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na047\Desktop\"/>
    </mc:Choice>
  </mc:AlternateContent>
  <xr:revisionPtr revIDLastSave="0" documentId="13_ncr:1_{E5C69B72-0623-420B-A39D-1BB4438929FD}" xr6:coauthVersionLast="45" xr6:coauthVersionMax="45" xr10:uidLastSave="{00000000-0000-0000-0000-000000000000}"/>
  <workbookProtection workbookAlgorithmName="SHA-512" workbookHashValue="KjanPalzZqoj4H0lY6FNT8ZJXLXRJXKZevQTkK0QP0ZXkiYbqELY99BubgsfyybcSvWaQZEbZ1P4MKW00erzwA==" workbookSaltValue="cu7biQq6f+MFNpcJGCJ17w==" workbookSpinCount="100000" lockStructure="1"/>
  <bookViews>
    <workbookView xWindow="-120" yWindow="-120" windowWidth="20730" windowHeight="9915" tabRatio="807" xr2:uid="{00000000-000D-0000-FFFF-FFFF00000000}"/>
  </bookViews>
  <sheets>
    <sheet name="Import Demurrage Detention" sheetId="2" r:id="rId1"/>
    <sheet name="Sheet1" sheetId="1" state="hidden" r:id="rId2"/>
    <sheet name="mapping" sheetId="3" state="hidden" r:id="rId3"/>
    <sheet name="Sheet2" sheetId="9" state="hidden" r:id="rId4"/>
    <sheet name="Sheet5" sheetId="5" state="hidden" r:id="rId5"/>
    <sheet name="Sheet6" sheetId="7" state="hidden" r:id="rId6"/>
    <sheet name="tar loc" sheetId="4" state="hidden" r:id="rId7"/>
    <sheet name="Sheet10" sheetId="13" state="hidden" r:id="rId8"/>
    <sheet name="Export Demurrage Detention" sheetId="10" r:id="rId9"/>
    <sheet name="Sheet 1 - EXP" sheetId="11" state="hidden" r:id="rId10"/>
    <sheet name="export mapping" sheetId="12" state="hidden" r:id="rId11"/>
    <sheet name="How to find export Dem &amp; Det" sheetId="8" r:id="rId12"/>
  </sheets>
  <definedNames>
    <definedName name="_xlnm._FilterDatabase" localSheetId="8" hidden="1">'Export Demurrage Detention'!$A$8:$R$154</definedName>
    <definedName name="_xlnm._FilterDatabase" localSheetId="0" hidden="1">'Import Demurrage Detention'!$A$8:$R$1660</definedName>
    <definedName name="_xlnm._FilterDatabase" localSheetId="2" hidden="1">mapping!$A$1:$EZ$445</definedName>
    <definedName name="_xlnm._FilterDatabase" localSheetId="9" hidden="1">'Sheet 1 - EXP'!$A$2:$X$6617</definedName>
    <definedName name="_xlnm._FilterDatabase" localSheetId="1" hidden="1">Sheet1!$A$1:$W$3201</definedName>
    <definedName name="_xlnm._FilterDatabase" localSheetId="7" hidden="1">Sheet10!$A$1:$I$525</definedName>
    <definedName name="_xlnm._FilterDatabase" localSheetId="3" hidden="1">Sheet2!$A$1:$D$306</definedName>
    <definedName name="_xlnm._FilterDatabase" localSheetId="4" hidden="1">Sheet5!$A$1:$F$114</definedName>
    <definedName name="_xlnm._FilterDatabase" localSheetId="5" hidden="1">Sheet6!$A$1:$B$61</definedName>
    <definedName name="_xlnm._FilterDatabase" localSheetId="6" hidden="1">'tar loc'!$A$1:$K$3155</definedName>
    <definedName name="AFGHANISTAN">mapping!$A$2:$A$6</definedName>
    <definedName name="ALBANIA">mapping!$B$2</definedName>
    <definedName name="ALGERIA">mapping!$C$2:$C$8</definedName>
    <definedName name="Ancona__Ancona___Italy">mapping!$BQ$3:$BQ$77</definedName>
    <definedName name="ANGOLA">mapping!$D$2:$D$9</definedName>
    <definedName name="Angola_Export">'export mapping'!$A$2:$A$9</definedName>
    <definedName name="ARGENTINA">mapping!$E$2:$E$71</definedName>
    <definedName name="ARUBA">mapping!$F$2:$F$3</definedName>
    <definedName name="AUSTRALIA">mapping!$G$2:$G$24</definedName>
    <definedName name="Australia_Export">'export mapping'!$B$2:$B$6</definedName>
    <definedName name="AUSTRIA" localSheetId="8">mapping!#REF!</definedName>
    <definedName name="AUSTRIA">mapping!$H$2:$H$4</definedName>
    <definedName name="BAHAMAS">mapping!$I$2:$I$6</definedName>
    <definedName name="BAHRAIN">mapping!$J$2:$J$4</definedName>
    <definedName name="Bahrain_Export">'export mapping'!$C$2</definedName>
    <definedName name="BANGLADESH">mapping!$K$2:$K$5</definedName>
    <definedName name="BELARUS">mapping!$L$2:$L$14</definedName>
    <definedName name="BELGIUM">mapping!$M$2:$M$3</definedName>
    <definedName name="Belgium_Export">'export mapping'!$D$2:$D$3</definedName>
    <definedName name="BENIN">mapping!$N$2</definedName>
    <definedName name="BOLIVIA">mapping!$O$2:$O$6</definedName>
    <definedName name="BOTSWANA">mapping!$P$2:$P$6</definedName>
    <definedName name="BRAZIL">mapping!$Q$2:$Q$34</definedName>
    <definedName name="Brazil_Export">'export mapping'!$E$2:$E$28</definedName>
    <definedName name="BULGARIA">mapping!$R$2:$R$4</definedName>
    <definedName name="BURKINA_FASO">mapping!$S$2</definedName>
    <definedName name="CAMBODIA">mapping!$U$2:$U$3</definedName>
    <definedName name="Cambodia_Export">'export mapping'!$F$2:$F$3</definedName>
    <definedName name="CAMEROON">mapping!$V$2:$V$8</definedName>
    <definedName name="CANADA">mapping!$T$2:$T$1048576</definedName>
    <definedName name="CAPE_VERDE_ISLAND">mapping!$W$2:$W$3</definedName>
    <definedName name="CHILE">mapping!$X$2:$X$9</definedName>
    <definedName name="Chile_Export">'export mapping'!$G$2:$G$11</definedName>
    <definedName name="CHINA">mapping!$Y$2:$Y$150</definedName>
    <definedName name="COLOMBIA">mapping!$Z$2:$Z$5</definedName>
    <definedName name="COMORO_ISLANDS">mapping!$AA$2:$AA$3</definedName>
    <definedName name="CONGO">mapping!$AB$2:$AB$3</definedName>
    <definedName name="Congo_Dem._Rep._of">mapping!$AG$2:$AG$5</definedName>
    <definedName name="COSTA_RICA">mapping!$AC$2:$AC$5</definedName>
    <definedName name="CROATIA">mapping!$AD$2:$AD$4</definedName>
    <definedName name="CUBA">mapping!$AH$2:$AH$4</definedName>
    <definedName name="CURACAO">mapping!$AI$2</definedName>
    <definedName name="CYPRUS">mapping!$AE$2:$AE$3</definedName>
    <definedName name="CZECH_REPUBLIC">mapping!$AF$2:$AF$15</definedName>
    <definedName name="DENMARK">mapping!$AJ$2:$AJ$44</definedName>
    <definedName name="Denmark_Export">'export mapping'!$H$2:$H$3</definedName>
    <definedName name="DJIBOUTI">mapping!$AK$2</definedName>
    <definedName name="DOMINICAN_REPUBLIC">mapping!$AL$2:$AL$3</definedName>
    <definedName name="ECUADOR">mapping!$AM$2:$AM$3</definedName>
    <definedName name="Ecuador_Export">'export mapping'!$I$2</definedName>
    <definedName name="EGYPT">mapping!$AN$2:$AN$19</definedName>
    <definedName name="El_Salvador_Export">'export mapping'!$J$2:$J$3</definedName>
    <definedName name="EQUATORIAL_GUINEA">mapping!$AP$2:$AP$3</definedName>
    <definedName name="ESTONIA">mapping!$AQ$2:$AQ$5</definedName>
    <definedName name="ETHIOPIA">mapping!$AR$2:$AR$3</definedName>
    <definedName name="FIJI_ISLANDS">mapping!$AS$2:$AS$3</definedName>
    <definedName name="FIJI_ISLANDS_Export">'export mapping'!$K$2:$K$3</definedName>
    <definedName name="FINLAND">mapping!$AT$2:$AT$13</definedName>
    <definedName name="Finland_Export">'export mapping'!$L$2</definedName>
    <definedName name="FRANCE">mapping!$AU$2:$AU$47</definedName>
    <definedName name="France_Export">'export mapping'!$M$2:$M$9</definedName>
    <definedName name="GABON">mapping!$AV$2:$AV$3</definedName>
    <definedName name="GAMBIA">mapping!$AW$2</definedName>
    <definedName name="GEORGIA">mapping!$AX$2:$AX$4</definedName>
    <definedName name="Germany">mapping!$AY$2:$AY$5</definedName>
    <definedName name="Germany_Export">'export mapping'!$N$2:$N$4</definedName>
    <definedName name="GHANA">mapping!$AZ$2:$AZ$5</definedName>
    <definedName name="Greece">mapping!$BA$2:$BA$19</definedName>
    <definedName name="GUADELOUPE">mapping!$BB$2:$BB$4</definedName>
    <definedName name="Guanta__Venezuela">mapping!$ET$3:$ET$6</definedName>
    <definedName name="GUATEMALA">mapping!$BC$2:$BC$4</definedName>
    <definedName name="Guatemala_Export">'export mapping'!$O$2:$O$3</definedName>
    <definedName name="GUINEA">mapping!$BD$2:$BD$4</definedName>
    <definedName name="GUINEA_BISSAU">mapping!$BE$2</definedName>
    <definedName name="GUYANA">mapping!$BF$2</definedName>
    <definedName name="HAITI">mapping!$BG$2:$BG$7</definedName>
    <definedName name="HONDURAS">mapping!$BH$2:$BH$5</definedName>
    <definedName name="Honduras_Export">'export mapping'!$P$2</definedName>
    <definedName name="HONG_KONG">mapping!$BI$2</definedName>
    <definedName name="HUNGARY">mapping!$BJ$2:$BJ$10</definedName>
    <definedName name="INDIA">mapping!$BK$2:$BK$106</definedName>
    <definedName name="India_Export">'export mapping'!$Q$2:$Q$5</definedName>
    <definedName name="INDONESIA">mapping!$BL$2:$BL$26</definedName>
    <definedName name="Indonesia_Export">'export mapping'!$R$2:$R$19</definedName>
    <definedName name="IRAN">mapping!$BM$2:$BM$41</definedName>
    <definedName name="IRAQ">mapping!$BN$2:$BN$4</definedName>
    <definedName name="IRELAND">mapping!$BO$2:$BO$4</definedName>
    <definedName name="Ireland_Export">'export mapping'!$S$2:$S$4</definedName>
    <definedName name="ISRAEL">mapping!$BP$2:$BP$13</definedName>
    <definedName name="ITALY">mapping!$BQ$2:$BQ$77</definedName>
    <definedName name="IVORY_COAST">mapping!$BR$2:$BR$3</definedName>
    <definedName name="JAMAICA">mapping!$BS$2</definedName>
    <definedName name="JAPAN">mapping!$BT$2:$BT$52</definedName>
    <definedName name="Japan_Export">'export mapping'!$T$2:$T$27</definedName>
    <definedName name="JORDAN">mapping!$BU$2:$BU$4</definedName>
    <definedName name="Jordan_Export">'export mapping'!$U$2:$U$3</definedName>
    <definedName name="KENYA">mapping!$BV$2:$BV$3</definedName>
    <definedName name="KUWAIT">mapping!$BW$2:$BW$5</definedName>
    <definedName name="Kuwait_Export">'export mapping'!$V$2:$V$3</definedName>
    <definedName name="LATVIA">mapping!$BX$2:$BX$3</definedName>
    <definedName name="LEBANON">mapping!$BY$2:$BY$3</definedName>
    <definedName name="Lesotho">mapping!$BZ$2</definedName>
    <definedName name="LIBERIA">mapping!$CA$2</definedName>
    <definedName name="LIBYA">mapping!$CB$2:$CB$5</definedName>
    <definedName name="LITHUANIA">mapping!$CC$2:$CC$4</definedName>
    <definedName name="Lithuania_Export">'export mapping'!$W$2</definedName>
    <definedName name="MADAGASCAR">mapping!$CD$2:$CD$9</definedName>
    <definedName name="MALAWI">mapping!$CE$2:$CE$4</definedName>
    <definedName name="Malawi_Export">'export mapping'!#REF!</definedName>
    <definedName name="MALAYSIA">mapping!$CF$2:$CF$28</definedName>
    <definedName name="Malaysia_Export">'export mapping'!$X$2:$X$14</definedName>
    <definedName name="MALDIVES">mapping!$CG$2</definedName>
    <definedName name="MALI">mapping!$CH$2:$CH$3</definedName>
    <definedName name="MALTA">mapping!$CI$2</definedName>
    <definedName name="MARTINIQUE">mapping!$CJ$2:$CJ$3</definedName>
    <definedName name="MAURITANIA">mapping!$CK$2:$CK$3</definedName>
    <definedName name="MAURITIUS">mapping!$CL$2</definedName>
    <definedName name="Mauritius_Export">'export mapping'!$Y$2:$Y$3</definedName>
    <definedName name="MEXICO">mapping!$CM$2:$CM$40</definedName>
    <definedName name="Mexico_Export">'export mapping'!$Z$2:$Z$6</definedName>
    <definedName name="MONGOLIA">mapping!$CN$2</definedName>
    <definedName name="MONTENEGRO">mapping!$CO$2</definedName>
    <definedName name="MOROCCO">mapping!$CP$2:$CP$4</definedName>
    <definedName name="MOZAMBIQUE">mapping!$CQ$2:$CQ$7</definedName>
    <definedName name="Mozambique_Export">'export mapping'!$AA$2:$AA$3</definedName>
    <definedName name="MYANMAR">mapping!$CR$2:$CR$3</definedName>
    <definedName name="NAMIBIA">mapping!$CS$2:$CS$7</definedName>
    <definedName name="NEPAL">mapping!$CT$2:$CT$3</definedName>
    <definedName name="NETHERLANDS">mapping!$CU$2:$CU$4</definedName>
    <definedName name="Netherlands_Export">'export mapping'!$AC$2</definedName>
    <definedName name="NEW_CALEDONIA">mapping!$CV$2</definedName>
    <definedName name="NEW_ZEALAND">mapping!$CW$2:$CW$21</definedName>
    <definedName name="New_Zealand_Export">'export mapping'!$AB$2</definedName>
    <definedName name="NICARAGUA">mapping!$CX$2:$CX$3</definedName>
    <definedName name="Nicaragua_Export">'export mapping'!$AD$2</definedName>
    <definedName name="NIGER">mapping!$CY$2</definedName>
    <definedName name="NIGERIA">mapping!$CZ$2:$CZ$10</definedName>
    <definedName name="NORWAY">mapping!$DA$2:$DA$36</definedName>
    <definedName name="Norway_Export">'export mapping'!$AE$2:$AE$11</definedName>
    <definedName name="OMAN">mapping!$DB$2:$DB$7</definedName>
    <definedName name="PAKISTAN">mapping!$DC$2:$DC$10</definedName>
    <definedName name="Pakistan_Export">'export mapping'!$AF$2:$AF$3</definedName>
    <definedName name="PANAMA">mapping!$DD$2:$DD$6</definedName>
    <definedName name="Panama_Export">'export mapping'!$AG$2:$AG$3</definedName>
    <definedName name="PAPUA_NEW_GUINEA">mapping!$DE$2:$DE$7</definedName>
    <definedName name="PARAGUAY">mapping!$DF$2:$DF$7</definedName>
    <definedName name="PERU">mapping!$DG$2:$DG$3</definedName>
    <definedName name="PHILIPPINES">mapping!$DH$2:$DH$17</definedName>
    <definedName name="POLAND">mapping!$DI$2:$DI$26</definedName>
    <definedName name="PORTUGAL">mapping!$DJ$2:$DJ$6</definedName>
    <definedName name="Portugal_Export">'export mapping'!$AH$2:$AH$5</definedName>
    <definedName name="PUERTORICO">mapping!$EZ$2:$EZ$24</definedName>
    <definedName name="QATAR">mapping!$DK$2:$DK$7</definedName>
    <definedName name="REUNION">mapping!$DL$2</definedName>
    <definedName name="ROMANIA">mapping!$DM$2:$DM$3</definedName>
    <definedName name="RUSSIA">mapping!$DN$2:$DN$69</definedName>
    <definedName name="Russia_Export">'export mapping'!$AI$2:$AI$7</definedName>
    <definedName name="SAUDI_ARABIA">mapping!$DO$2:$DO$8</definedName>
    <definedName name="Saudi_Arabia_Export">'export mapping'!$AJ$2:$AJ$6</definedName>
    <definedName name="SENEGAL">mapping!$DP$2:$DP$5</definedName>
    <definedName name="SERBIA">mapping!$DQ$2:$DQ$4</definedName>
    <definedName name="SEYCHELLES">mapping!$DR$2</definedName>
    <definedName name="SIERRA_LEONE">mapping!$DS$2</definedName>
    <definedName name="SINGAPORE">mapping!$DT$2</definedName>
    <definedName name="Singapore_Export">'export mapping'!$AK$2</definedName>
    <definedName name="SLOVAKIA">mapping!$DU$2:$DU$6</definedName>
    <definedName name="SLOVENIA">mapping!$DV$2:$DV$6</definedName>
    <definedName name="SOMALIA">mapping!$DW$2:$DW$3</definedName>
    <definedName name="SOUTH_AFRICA">mapping!$DY$2:$DY$20</definedName>
    <definedName name="South_Africa_Export">'export mapping'!$AL$2:$AL$11</definedName>
    <definedName name="SOUTH_KOREA">mapping!$DX$2:$DX$14</definedName>
    <definedName name="SPAIN">mapping!$DZ$2:$DZ$23</definedName>
    <definedName name="Spain_Export">'export mapping'!$AM$2:$AM$19</definedName>
    <definedName name="SRI_LANKA">mapping!$EA$2:$EA$9</definedName>
    <definedName name="SURINAME">mapping!$EB$2</definedName>
    <definedName name="Swaziland">mapping!$EC$2</definedName>
    <definedName name="SWEDEN">mapping!$ED$2:$ED$33</definedName>
    <definedName name="Sweden_Export">'export mapping'!$AN$2:$AN$6</definedName>
    <definedName name="SWITZERLAND" localSheetId="8">mapping!#REF!</definedName>
    <definedName name="SWITZERLAND">mapping!$EE$2:$EE$5</definedName>
    <definedName name="SYRIA">mapping!$EF$2:$EF$3</definedName>
    <definedName name="TAIWAN">mapping!$EG$2:$EG$7</definedName>
    <definedName name="TANZANIA">mapping!$EH$2:$EH$4</definedName>
    <definedName name="THAILAND">mapping!$EI$2:$EI$18</definedName>
    <definedName name="Timor_Leste">mapping!$EJ$1:$EJ$2</definedName>
    <definedName name="TOGO">mapping!$EK$2</definedName>
    <definedName name="TRINIDAD_AND_TOBAGO">mapping!$EL$2:$EL$3</definedName>
    <definedName name="TUNISIA">mapping!$EM$2:$EM$4</definedName>
    <definedName name="TURKEY">mapping!$EN$2:$EN$50</definedName>
    <definedName name="UGANDA" localSheetId="8">mapping!#REF!</definedName>
    <definedName name="UGANDA">mapping!$EO$2:$EO$4</definedName>
    <definedName name="UKRAINE">mapping!$EP$2:$EP$4</definedName>
    <definedName name="UNITED_ARAB_EMIRATES">mapping!$EQ$2:$EQ$12</definedName>
    <definedName name="UNITED_ARAB_EMIRATES_Export">'export mapping'!$AO$2:$AO$6</definedName>
    <definedName name="UNITED_KINGDOM">mapping!$ER$2:$ER$10</definedName>
    <definedName name="United_Kingdom_Export">'export mapping'!$AP$2:$AP$3</definedName>
    <definedName name="UNITED_STATES_OF_AMERICA">mapping!$EY$2:$EY$445</definedName>
    <definedName name="URUGUAY">mapping!$ES$2</definedName>
    <definedName name="VENEZUELA">mapping!$ET$2:$ET$6</definedName>
    <definedName name="Venezuela_Export">'export mapping'!$AQ$2:$AQ$4</definedName>
    <definedName name="VIETNAM">mapping!$EU$2:$EU$16</definedName>
    <definedName name="YEMEN">mapping!$EV$2:$EV$3</definedName>
    <definedName name="ZAMBIA">mapping!$EW$2:$EW$5</definedName>
    <definedName name="ZIMBABWE">mapping!$EX$2:$EX$13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26" i="13" l="1"/>
  <c r="W2966" i="1" l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1751" i="1" l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1749" i="1" l="1"/>
  <c r="W1750" i="1"/>
  <c r="W1747" i="1"/>
  <c r="W1748" i="1"/>
  <c r="W1745" i="1" l="1"/>
  <c r="W1746" i="1"/>
  <c r="W1741" i="1"/>
  <c r="W1742" i="1"/>
  <c r="W1743" i="1"/>
  <c r="W1744" i="1"/>
  <c r="W1229" i="1" l="1"/>
  <c r="W1230" i="1"/>
  <c r="W1231" i="1"/>
  <c r="W1232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516" i="1" l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A525" i="13" l="1"/>
  <c r="A524" i="13"/>
  <c r="W514" i="1" l="1"/>
  <c r="W515" i="1"/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D2" i="2"/>
  <c r="C2" i="2"/>
  <c r="A523" i="13"/>
  <c r="C3" i="2"/>
  <c r="A522" i="13"/>
  <c r="A519" i="13"/>
  <c r="A520" i="13"/>
  <c r="A521" i="13"/>
  <c r="A373" i="13"/>
  <c r="A374" i="13"/>
  <c r="A375" i="13"/>
  <c r="A376" i="13"/>
  <c r="A509" i="13"/>
  <c r="A510" i="13"/>
  <c r="A511" i="13"/>
  <c r="A512" i="13"/>
  <c r="A513" i="13"/>
  <c r="A514" i="13"/>
  <c r="A515" i="13"/>
  <c r="A516" i="13"/>
  <c r="A517" i="13"/>
  <c r="A518" i="13"/>
  <c r="A501" i="13"/>
  <c r="A502" i="13"/>
  <c r="A503" i="13"/>
  <c r="A504" i="13"/>
  <c r="A505" i="13"/>
  <c r="A506" i="13"/>
  <c r="A507" i="13"/>
  <c r="A508" i="13"/>
  <c r="R155" i="2"/>
  <c r="R156" i="2"/>
  <c r="R157" i="2"/>
  <c r="C2" i="10"/>
  <c r="B5637" i="11" s="1"/>
  <c r="A476" i="13"/>
  <c r="A475" i="13"/>
  <c r="A474" i="13"/>
  <c r="A289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C3" i="9"/>
  <c r="D3" i="9"/>
  <c r="C4" i="9"/>
  <c r="D4" i="9"/>
  <c r="C5" i="9"/>
  <c r="D5" i="9"/>
  <c r="C6" i="9"/>
  <c r="D6" i="9"/>
  <c r="C7" i="9"/>
  <c r="D7" i="9"/>
  <c r="C8" i="9"/>
  <c r="D8" i="9"/>
  <c r="C9" i="9"/>
  <c r="D9" i="9"/>
  <c r="C10" i="9"/>
  <c r="D10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C69" i="9"/>
  <c r="D69" i="9"/>
  <c r="C70" i="9"/>
  <c r="D70" i="9"/>
  <c r="C71" i="9"/>
  <c r="D71" i="9"/>
  <c r="C72" i="9"/>
  <c r="D72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C105" i="9"/>
  <c r="D105" i="9"/>
  <c r="C106" i="9"/>
  <c r="D106" i="9"/>
  <c r="C107" i="9"/>
  <c r="D107" i="9"/>
  <c r="C108" i="9"/>
  <c r="D108" i="9"/>
  <c r="C109" i="9"/>
  <c r="D109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C119" i="9"/>
  <c r="D119" i="9"/>
  <c r="C120" i="9"/>
  <c r="D120" i="9"/>
  <c r="C121" i="9"/>
  <c r="D121" i="9"/>
  <c r="C122" i="9"/>
  <c r="D122" i="9"/>
  <c r="C123" i="9"/>
  <c r="D123" i="9"/>
  <c r="C124" i="9"/>
  <c r="D124" i="9"/>
  <c r="C125" i="9"/>
  <c r="D125" i="9"/>
  <c r="C126" i="9"/>
  <c r="D126" i="9"/>
  <c r="C127" i="9"/>
  <c r="D127" i="9"/>
  <c r="C128" i="9"/>
  <c r="D128" i="9"/>
  <c r="C129" i="9"/>
  <c r="D129" i="9"/>
  <c r="C130" i="9"/>
  <c r="D130" i="9"/>
  <c r="C131" i="9"/>
  <c r="D131" i="9"/>
  <c r="C132" i="9"/>
  <c r="D132" i="9"/>
  <c r="C133" i="9"/>
  <c r="D133" i="9"/>
  <c r="C134" i="9"/>
  <c r="D134" i="9"/>
  <c r="C135" i="9"/>
  <c r="D135" i="9"/>
  <c r="C136" i="9"/>
  <c r="D136" i="9"/>
  <c r="C137" i="9"/>
  <c r="D137" i="9"/>
  <c r="C138" i="9"/>
  <c r="D138" i="9"/>
  <c r="C139" i="9"/>
  <c r="D139" i="9"/>
  <c r="C140" i="9"/>
  <c r="D140" i="9"/>
  <c r="C141" i="9"/>
  <c r="D141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C148" i="9"/>
  <c r="D148" i="9"/>
  <c r="C149" i="9"/>
  <c r="D149" i="9"/>
  <c r="C150" i="9"/>
  <c r="D150" i="9"/>
  <c r="C151" i="9"/>
  <c r="D151" i="9"/>
  <c r="C152" i="9"/>
  <c r="D152" i="9"/>
  <c r="C153" i="9"/>
  <c r="D153" i="9"/>
  <c r="C154" i="9"/>
  <c r="D154" i="9"/>
  <c r="C155" i="9"/>
  <c r="D155" i="9"/>
  <c r="C156" i="9"/>
  <c r="D156" i="9"/>
  <c r="C157" i="9"/>
  <c r="D157" i="9"/>
  <c r="C158" i="9"/>
  <c r="D158" i="9"/>
  <c r="C159" i="9"/>
  <c r="D159" i="9"/>
  <c r="C160" i="9"/>
  <c r="D160" i="9"/>
  <c r="C161" i="9"/>
  <c r="D161" i="9"/>
  <c r="C162" i="9"/>
  <c r="D162" i="9"/>
  <c r="C163" i="9"/>
  <c r="D163" i="9"/>
  <c r="C164" i="9"/>
  <c r="D164" i="9"/>
  <c r="C165" i="9"/>
  <c r="D165" i="9"/>
  <c r="C166" i="9"/>
  <c r="D166" i="9"/>
  <c r="C167" i="9"/>
  <c r="D167" i="9"/>
  <c r="C168" i="9"/>
  <c r="D168" i="9"/>
  <c r="C169" i="9"/>
  <c r="D169" i="9"/>
  <c r="C170" i="9"/>
  <c r="D170" i="9"/>
  <c r="C171" i="9"/>
  <c r="D171" i="9"/>
  <c r="C172" i="9"/>
  <c r="D172" i="9"/>
  <c r="C173" i="9"/>
  <c r="D173" i="9"/>
  <c r="C174" i="9"/>
  <c r="D174" i="9"/>
  <c r="C175" i="9"/>
  <c r="D175" i="9"/>
  <c r="C176" i="9"/>
  <c r="D176" i="9"/>
  <c r="C177" i="9"/>
  <c r="D177" i="9"/>
  <c r="C178" i="9"/>
  <c r="D178" i="9"/>
  <c r="C179" i="9"/>
  <c r="D179" i="9"/>
  <c r="C180" i="9"/>
  <c r="D180" i="9"/>
  <c r="C181" i="9"/>
  <c r="D181" i="9"/>
  <c r="C182" i="9"/>
  <c r="D182" i="9"/>
  <c r="C183" i="9"/>
  <c r="D183" i="9"/>
  <c r="C184" i="9"/>
  <c r="D184" i="9"/>
  <c r="C185" i="9"/>
  <c r="D185" i="9"/>
  <c r="C186" i="9"/>
  <c r="D186" i="9"/>
  <c r="C187" i="9"/>
  <c r="D187" i="9"/>
  <c r="C188" i="9"/>
  <c r="D188" i="9"/>
  <c r="C189" i="9"/>
  <c r="D189" i="9"/>
  <c r="C190" i="9"/>
  <c r="D190" i="9"/>
  <c r="C191" i="9"/>
  <c r="D191" i="9"/>
  <c r="C192" i="9"/>
  <c r="D192" i="9"/>
  <c r="C193" i="9"/>
  <c r="D193" i="9"/>
  <c r="C194" i="9"/>
  <c r="D194" i="9"/>
  <c r="C195" i="9"/>
  <c r="D195" i="9"/>
  <c r="C196" i="9"/>
  <c r="D196" i="9"/>
  <c r="C197" i="9"/>
  <c r="D197" i="9"/>
  <c r="C198" i="9"/>
  <c r="D198" i="9"/>
  <c r="C199" i="9"/>
  <c r="D199" i="9"/>
  <c r="C200" i="9"/>
  <c r="D200" i="9"/>
  <c r="C201" i="9"/>
  <c r="D201" i="9"/>
  <c r="C202" i="9"/>
  <c r="D20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C210" i="9"/>
  <c r="D210" i="9"/>
  <c r="C211" i="9"/>
  <c r="D211" i="9"/>
  <c r="C212" i="9"/>
  <c r="D21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C220" i="9"/>
  <c r="D220" i="9"/>
  <c r="C221" i="9"/>
  <c r="D221" i="9"/>
  <c r="C222" i="9"/>
  <c r="D222" i="9"/>
  <c r="C223" i="9"/>
  <c r="D223" i="9"/>
  <c r="C224" i="9"/>
  <c r="D224" i="9"/>
  <c r="C225" i="9"/>
  <c r="D225" i="9"/>
  <c r="C226" i="9"/>
  <c r="D226" i="9"/>
  <c r="C227" i="9"/>
  <c r="D227" i="9"/>
  <c r="C228" i="9"/>
  <c r="D228" i="9"/>
  <c r="C229" i="9"/>
  <c r="D229" i="9"/>
  <c r="C230" i="9"/>
  <c r="D230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C237" i="9"/>
  <c r="D237" i="9"/>
  <c r="C238" i="9"/>
  <c r="D238" i="9"/>
  <c r="C239" i="9"/>
  <c r="D239" i="9"/>
  <c r="C240" i="9"/>
  <c r="D240" i="9"/>
  <c r="C241" i="9"/>
  <c r="D241" i="9"/>
  <c r="C242" i="9"/>
  <c r="D242" i="9"/>
  <c r="C243" i="9"/>
  <c r="D243" i="9"/>
  <c r="C244" i="9"/>
  <c r="D244" i="9"/>
  <c r="C245" i="9"/>
  <c r="D245" i="9"/>
  <c r="C246" i="9"/>
  <c r="D246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C258" i="9"/>
  <c r="D258" i="9"/>
  <c r="C259" i="9"/>
  <c r="D259" i="9"/>
  <c r="C260" i="9"/>
  <c r="D260" i="9"/>
  <c r="C261" i="9"/>
  <c r="D261" i="9"/>
  <c r="C262" i="9"/>
  <c r="D262" i="9"/>
  <c r="C263" i="9"/>
  <c r="D263" i="9"/>
  <c r="C264" i="9"/>
  <c r="D264" i="9"/>
  <c r="C265" i="9"/>
  <c r="D265" i="9"/>
  <c r="C266" i="9"/>
  <c r="D266" i="9"/>
  <c r="C267" i="9"/>
  <c r="D267" i="9"/>
  <c r="C268" i="9"/>
  <c r="D268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C279" i="9"/>
  <c r="D279" i="9"/>
  <c r="C280" i="9"/>
  <c r="D280" i="9"/>
  <c r="C281" i="9"/>
  <c r="D281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91" i="9"/>
  <c r="D291" i="9"/>
  <c r="C292" i="9"/>
  <c r="D292" i="9"/>
  <c r="C293" i="9"/>
  <c r="D293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C305" i="9"/>
  <c r="D305" i="9"/>
  <c r="C306" i="9"/>
  <c r="D306" i="9"/>
  <c r="B2" i="9"/>
  <c r="C2" i="9"/>
  <c r="D2" i="9" s="1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2" i="5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B5125" i="11"/>
  <c r="B6196" i="11"/>
  <c r="B4164" i="11"/>
  <c r="B3974" i="11"/>
  <c r="A3974" i="11" s="1"/>
  <c r="B93" i="11"/>
  <c r="A93" i="11" s="1"/>
  <c r="B305" i="11"/>
  <c r="A305" i="11" s="1"/>
  <c r="B401" i="11"/>
  <c r="A401" i="11" s="1"/>
  <c r="B433" i="11"/>
  <c r="A433" i="11" s="1"/>
  <c r="B222" i="11"/>
  <c r="A222" i="11" s="1"/>
  <c r="B318" i="11"/>
  <c r="A318" i="11" s="1"/>
  <c r="B350" i="11"/>
  <c r="A350" i="11" s="1"/>
  <c r="B150" i="11"/>
  <c r="A150" i="11" s="1"/>
  <c r="B291" i="11"/>
  <c r="A291" i="11" s="1"/>
  <c r="B323" i="11"/>
  <c r="A323" i="11" s="1"/>
  <c r="B451" i="11"/>
  <c r="A451" i="11" s="1"/>
  <c r="B432" i="11"/>
  <c r="A432" i="11" s="1"/>
  <c r="B478" i="11"/>
  <c r="A478" i="11" s="1"/>
  <c r="B566" i="11"/>
  <c r="A566" i="11" s="1"/>
  <c r="B614" i="11"/>
  <c r="A614" i="11" s="1"/>
  <c r="B630" i="11"/>
  <c r="A630" i="11" s="1"/>
  <c r="B694" i="11"/>
  <c r="A694" i="11" s="1"/>
  <c r="B742" i="11"/>
  <c r="A742" i="11" s="1"/>
  <c r="B4065" i="11"/>
  <c r="A4065" i="11" s="1"/>
  <c r="B402" i="11"/>
  <c r="A402" i="11" s="1"/>
  <c r="B479" i="11"/>
  <c r="A479" i="11" s="1"/>
  <c r="B495" i="11"/>
  <c r="A495" i="11" s="1"/>
  <c r="B543" i="11"/>
  <c r="A543" i="11" s="1"/>
  <c r="B571" i="11"/>
  <c r="A571" i="11" s="1"/>
  <c r="B575" i="11"/>
  <c r="A575" i="11" s="1"/>
  <c r="B607" i="11"/>
  <c r="A607" i="11" s="1"/>
  <c r="B635" i="11"/>
  <c r="A635" i="11" s="1"/>
  <c r="B639" i="11"/>
  <c r="A639" i="11" s="1"/>
  <c r="B671" i="11"/>
  <c r="A671" i="11" s="1"/>
  <c r="B699" i="11"/>
  <c r="A699" i="11" s="1"/>
  <c r="B3900" i="11"/>
  <c r="A3900" i="11" s="1"/>
  <c r="B248" i="11"/>
  <c r="A248" i="11" s="1"/>
  <c r="B360" i="11"/>
  <c r="A360" i="11" s="1"/>
  <c r="B376" i="11"/>
  <c r="A376" i="11" s="1"/>
  <c r="B452" i="11"/>
  <c r="A452" i="11" s="1"/>
  <c r="B476" i="11"/>
  <c r="A476" i="11" s="1"/>
  <c r="B480" i="11"/>
  <c r="A480" i="11" s="1"/>
  <c r="B488" i="11"/>
  <c r="A488" i="11" s="1"/>
  <c r="B492" i="11"/>
  <c r="A492" i="11" s="1"/>
  <c r="B496" i="11"/>
  <c r="A496" i="11" s="1"/>
  <c r="B504" i="11"/>
  <c r="A504" i="11" s="1"/>
  <c r="B508" i="11"/>
  <c r="A508" i="11" s="1"/>
  <c r="B512" i="11"/>
  <c r="A512" i="11" s="1"/>
  <c r="B520" i="11"/>
  <c r="A520" i="11" s="1"/>
  <c r="B524" i="11"/>
  <c r="A524" i="11" s="1"/>
  <c r="B528" i="11"/>
  <c r="A528" i="11" s="1"/>
  <c r="B536" i="11"/>
  <c r="A536" i="11" s="1"/>
  <c r="B540" i="11"/>
  <c r="A540" i="11" s="1"/>
  <c r="B544" i="11"/>
  <c r="A544" i="11" s="1"/>
  <c r="B552" i="11"/>
  <c r="A552" i="11" s="1"/>
  <c r="B556" i="11"/>
  <c r="A556" i="11" s="1"/>
  <c r="B560" i="11"/>
  <c r="A560" i="11" s="1"/>
  <c r="B568" i="11"/>
  <c r="A568" i="11" s="1"/>
  <c r="B572" i="11"/>
  <c r="A572" i="11" s="1"/>
  <c r="B576" i="11"/>
  <c r="A576" i="11" s="1"/>
  <c r="B584" i="11"/>
  <c r="A584" i="11" s="1"/>
  <c r="B588" i="11"/>
  <c r="A588" i="11" s="1"/>
  <c r="B592" i="11"/>
  <c r="A592" i="11" s="1"/>
  <c r="B600" i="11"/>
  <c r="A600" i="11" s="1"/>
  <c r="B604" i="11"/>
  <c r="A604" i="11" s="1"/>
  <c r="B608" i="11"/>
  <c r="A608" i="11" s="1"/>
  <c r="B616" i="11"/>
  <c r="A616" i="11" s="1"/>
  <c r="B620" i="11"/>
  <c r="A620" i="11" s="1"/>
  <c r="B624" i="11"/>
  <c r="A624" i="11" s="1"/>
  <c r="B632" i="11"/>
  <c r="A632" i="11" s="1"/>
  <c r="B636" i="11"/>
  <c r="A636" i="11" s="1"/>
  <c r="B640" i="11"/>
  <c r="A640" i="11" s="1"/>
  <c r="B648" i="11"/>
  <c r="A648" i="11" s="1"/>
  <c r="B652" i="11"/>
  <c r="A652" i="11" s="1"/>
  <c r="B656" i="11"/>
  <c r="A656" i="11" s="1"/>
  <c r="B664" i="11"/>
  <c r="A664" i="11" s="1"/>
  <c r="B668" i="11"/>
  <c r="A668" i="11" s="1"/>
  <c r="B672" i="11"/>
  <c r="A672" i="11" s="1"/>
  <c r="B676" i="11"/>
  <c r="A676" i="11" s="1"/>
  <c r="B680" i="11"/>
  <c r="A680" i="11" s="1"/>
  <c r="B684" i="11"/>
  <c r="A684" i="11" s="1"/>
  <c r="B688" i="11"/>
  <c r="A688" i="11" s="1"/>
  <c r="B692" i="11"/>
  <c r="A692" i="11" s="1"/>
  <c r="B696" i="11"/>
  <c r="A696" i="11" s="1"/>
  <c r="B700" i="11"/>
  <c r="A700" i="11" s="1"/>
  <c r="B704" i="11"/>
  <c r="A704" i="11" s="1"/>
  <c r="B708" i="11"/>
  <c r="A708" i="11" s="1"/>
  <c r="B712" i="11"/>
  <c r="A712" i="11" s="1"/>
  <c r="B716" i="11"/>
  <c r="A716" i="11" s="1"/>
  <c r="B720" i="11"/>
  <c r="A720" i="11" s="1"/>
  <c r="B724" i="11"/>
  <c r="A724" i="11" s="1"/>
  <c r="B728" i="11"/>
  <c r="A728" i="11" s="1"/>
  <c r="B732" i="11"/>
  <c r="A732" i="11" s="1"/>
  <c r="B736" i="11"/>
  <c r="A736" i="11" s="1"/>
  <c r="B740" i="11"/>
  <c r="A740" i="11" s="1"/>
  <c r="B744" i="11"/>
  <c r="A744" i="11" s="1"/>
  <c r="B748" i="11"/>
  <c r="A748" i="11" s="1"/>
  <c r="B752" i="11"/>
  <c r="A752" i="11" s="1"/>
  <c r="B4019" i="11"/>
  <c r="A4019" i="11" s="1"/>
  <c r="B220" i="11"/>
  <c r="A220" i="11" s="1"/>
  <c r="B284" i="11"/>
  <c r="A284" i="11" s="1"/>
  <c r="B348" i="11"/>
  <c r="A348" i="11" s="1"/>
  <c r="B406" i="11"/>
  <c r="A406" i="11" s="1"/>
  <c r="B438" i="11"/>
  <c r="A438" i="11" s="1"/>
  <c r="B465" i="11"/>
  <c r="A465" i="11" s="1"/>
  <c r="B481" i="11"/>
  <c r="A481" i="11" s="1"/>
  <c r="B497" i="11"/>
  <c r="A497" i="11" s="1"/>
  <c r="B513" i="11"/>
  <c r="A513" i="11" s="1"/>
  <c r="B529" i="11"/>
  <c r="A529" i="11" s="1"/>
  <c r="B545" i="11"/>
  <c r="A545" i="11" s="1"/>
  <c r="B561" i="11"/>
  <c r="A561" i="11" s="1"/>
  <c r="B577" i="11"/>
  <c r="A577" i="11" s="1"/>
  <c r="B593" i="11"/>
  <c r="A593" i="11" s="1"/>
  <c r="B609" i="11"/>
  <c r="A609" i="11" s="1"/>
  <c r="B625" i="11"/>
  <c r="A625" i="11" s="1"/>
  <c r="B641" i="11"/>
  <c r="A641" i="11" s="1"/>
  <c r="B657" i="11"/>
  <c r="A657" i="11" s="1"/>
  <c r="B673" i="11"/>
  <c r="A673" i="11" s="1"/>
  <c r="B689" i="11"/>
  <c r="A689" i="11" s="1"/>
  <c r="B703" i="11"/>
  <c r="A703" i="11" s="1"/>
  <c r="B711" i="11"/>
  <c r="A711" i="11" s="1"/>
  <c r="B719" i="11"/>
  <c r="A719" i="11" s="1"/>
  <c r="B727" i="11"/>
  <c r="A727" i="11" s="1"/>
  <c r="B735" i="11"/>
  <c r="A735" i="11" s="1"/>
  <c r="B743" i="11"/>
  <c r="A743" i="11" s="1"/>
  <c r="B751" i="11"/>
  <c r="A751" i="11" s="1"/>
  <c r="B756" i="11"/>
  <c r="A756" i="11" s="1"/>
  <c r="B760" i="11"/>
  <c r="A760" i="11" s="1"/>
  <c r="B764" i="11"/>
  <c r="A764" i="11" s="1"/>
  <c r="B768" i="11"/>
  <c r="A768" i="11" s="1"/>
  <c r="B772" i="11"/>
  <c r="A772" i="11" s="1"/>
  <c r="B776" i="11"/>
  <c r="A776" i="11" s="1"/>
  <c r="B780" i="11"/>
  <c r="A780" i="11" s="1"/>
  <c r="B784" i="11"/>
  <c r="A784" i="11" s="1"/>
  <c r="B788" i="11"/>
  <c r="A788" i="11" s="1"/>
  <c r="B792" i="11"/>
  <c r="A792" i="11" s="1"/>
  <c r="B796" i="11"/>
  <c r="A796" i="11" s="1"/>
  <c r="B800" i="11"/>
  <c r="A800" i="11" s="1"/>
  <c r="B804" i="11"/>
  <c r="A804" i="11" s="1"/>
  <c r="B808" i="11"/>
  <c r="A808" i="11" s="1"/>
  <c r="B812" i="11"/>
  <c r="A812" i="11" s="1"/>
  <c r="B816" i="11"/>
  <c r="A816" i="11" s="1"/>
  <c r="B820" i="11"/>
  <c r="A820" i="11" s="1"/>
  <c r="B824" i="11"/>
  <c r="A824" i="11" s="1"/>
  <c r="B828" i="11"/>
  <c r="A828" i="11" s="1"/>
  <c r="B832" i="11"/>
  <c r="A832" i="11" s="1"/>
  <c r="B836" i="11"/>
  <c r="A836" i="11" s="1"/>
  <c r="B840" i="11"/>
  <c r="A840" i="11" s="1"/>
  <c r="B844" i="11"/>
  <c r="A844" i="11" s="1"/>
  <c r="B848" i="11"/>
  <c r="A848" i="11" s="1"/>
  <c r="B852" i="11"/>
  <c r="A852" i="11" s="1"/>
  <c r="B856" i="11"/>
  <c r="A856" i="11" s="1"/>
  <c r="B860" i="11"/>
  <c r="A860" i="11" s="1"/>
  <c r="B864" i="11"/>
  <c r="A864" i="11" s="1"/>
  <c r="B868" i="11"/>
  <c r="A868" i="11" s="1"/>
  <c r="B872" i="11"/>
  <c r="A872" i="11" s="1"/>
  <c r="B876" i="11"/>
  <c r="A876" i="11" s="1"/>
  <c r="B880" i="11"/>
  <c r="A880" i="11" s="1"/>
  <c r="B884" i="11"/>
  <c r="A884" i="11" s="1"/>
  <c r="B888" i="11"/>
  <c r="A888" i="11" s="1"/>
  <c r="B892" i="11"/>
  <c r="A892" i="11" s="1"/>
  <c r="B896" i="11"/>
  <c r="A896" i="11" s="1"/>
  <c r="B900" i="11"/>
  <c r="A900" i="11" s="1"/>
  <c r="B904" i="11"/>
  <c r="A904" i="11" s="1"/>
  <c r="B908" i="11"/>
  <c r="A908" i="11" s="1"/>
  <c r="B912" i="11"/>
  <c r="A912" i="11" s="1"/>
  <c r="B916" i="11"/>
  <c r="A916" i="11" s="1"/>
  <c r="B920" i="11"/>
  <c r="A920" i="11" s="1"/>
  <c r="B924" i="11"/>
  <c r="A924" i="11" s="1"/>
  <c r="B928" i="11"/>
  <c r="A928" i="11" s="1"/>
  <c r="B932" i="11"/>
  <c r="A932" i="11" s="1"/>
  <c r="B936" i="11"/>
  <c r="A936" i="11" s="1"/>
  <c r="B940" i="11"/>
  <c r="A940" i="11" s="1"/>
  <c r="B944" i="11"/>
  <c r="A944" i="11" s="1"/>
  <c r="B948" i="11"/>
  <c r="A948" i="11" s="1"/>
  <c r="B952" i="11"/>
  <c r="A952" i="11" s="1"/>
  <c r="B956" i="11"/>
  <c r="A956" i="11" s="1"/>
  <c r="B960" i="11"/>
  <c r="A960" i="11" s="1"/>
  <c r="B964" i="11"/>
  <c r="A964" i="11" s="1"/>
  <c r="B968" i="11"/>
  <c r="A968" i="11" s="1"/>
  <c r="B972" i="11"/>
  <c r="A972" i="11" s="1"/>
  <c r="B976" i="11"/>
  <c r="A976" i="11" s="1"/>
  <c r="B980" i="11"/>
  <c r="A980" i="11" s="1"/>
  <c r="B984" i="11"/>
  <c r="A984" i="11" s="1"/>
  <c r="B988" i="11"/>
  <c r="A988" i="11" s="1"/>
  <c r="B992" i="11"/>
  <c r="A992" i="11" s="1"/>
  <c r="B996" i="11"/>
  <c r="A996" i="11" s="1"/>
  <c r="B1000" i="11"/>
  <c r="A1000" i="11" s="1"/>
  <c r="B1004" i="11"/>
  <c r="A1004" i="11" s="1"/>
  <c r="B1008" i="11"/>
  <c r="A1008" i="11" s="1"/>
  <c r="B1012" i="11"/>
  <c r="A1012" i="11" s="1"/>
  <c r="B1016" i="11"/>
  <c r="A1016" i="11" s="1"/>
  <c r="B1020" i="11"/>
  <c r="A1020" i="11" s="1"/>
  <c r="B1024" i="11"/>
  <c r="A1024" i="11" s="1"/>
  <c r="B1028" i="11"/>
  <c r="A1028" i="11" s="1"/>
  <c r="B1032" i="11"/>
  <c r="A1032" i="11" s="1"/>
  <c r="B1036" i="11"/>
  <c r="A1036" i="11" s="1"/>
  <c r="B1040" i="11"/>
  <c r="A1040" i="11" s="1"/>
  <c r="B1044" i="11"/>
  <c r="A1044" i="11" s="1"/>
  <c r="B1048" i="11"/>
  <c r="A1048" i="11" s="1"/>
  <c r="B1052" i="11"/>
  <c r="A1052" i="11" s="1"/>
  <c r="B1056" i="11"/>
  <c r="A1056" i="11" s="1"/>
  <c r="B1060" i="11"/>
  <c r="A1060" i="11" s="1"/>
  <c r="B1064" i="11"/>
  <c r="A1064" i="11" s="1"/>
  <c r="B1068" i="11"/>
  <c r="A1068" i="11" s="1"/>
  <c r="B1072" i="11"/>
  <c r="A1072" i="11" s="1"/>
  <c r="B1076" i="11"/>
  <c r="A1076" i="11" s="1"/>
  <c r="B1080" i="11"/>
  <c r="A1080" i="11" s="1"/>
  <c r="B1084" i="11"/>
  <c r="A1084" i="11" s="1"/>
  <c r="B1088" i="11"/>
  <c r="A1088" i="11" s="1"/>
  <c r="B1092" i="11"/>
  <c r="A1092" i="11" s="1"/>
  <c r="B1096" i="11"/>
  <c r="A1096" i="11" s="1"/>
  <c r="B1100" i="11"/>
  <c r="A1100" i="11" s="1"/>
  <c r="B1104" i="11"/>
  <c r="A1104" i="11" s="1"/>
  <c r="B1108" i="11"/>
  <c r="A1108" i="11" s="1"/>
  <c r="B1112" i="11"/>
  <c r="A1112" i="11" s="1"/>
  <c r="B1116" i="11"/>
  <c r="A1116" i="11" s="1"/>
  <c r="B1120" i="11"/>
  <c r="A1120" i="11" s="1"/>
  <c r="B1124" i="11"/>
  <c r="A1124" i="11" s="1"/>
  <c r="B1128" i="11"/>
  <c r="A1128" i="11" s="1"/>
  <c r="B1132" i="11"/>
  <c r="A1132" i="11" s="1"/>
  <c r="B1136" i="11"/>
  <c r="A1136" i="11" s="1"/>
  <c r="B1140" i="11"/>
  <c r="A1140" i="11" s="1"/>
  <c r="B1144" i="11"/>
  <c r="A1144" i="11" s="1"/>
  <c r="B1148" i="11"/>
  <c r="A1148" i="11" s="1"/>
  <c r="B1152" i="11"/>
  <c r="A1152" i="11" s="1"/>
  <c r="B1156" i="11"/>
  <c r="A1156" i="11" s="1"/>
  <c r="B1160" i="11"/>
  <c r="A1160" i="11" s="1"/>
  <c r="B1164" i="11"/>
  <c r="A1164" i="11" s="1"/>
  <c r="B1168" i="11"/>
  <c r="A1168" i="11" s="1"/>
  <c r="B1172" i="11"/>
  <c r="A1172" i="11" s="1"/>
  <c r="B1176" i="11"/>
  <c r="A1176" i="11" s="1"/>
  <c r="B1180" i="11"/>
  <c r="A1180" i="11" s="1"/>
  <c r="B1184" i="11"/>
  <c r="A1184" i="11" s="1"/>
  <c r="B1188" i="11"/>
  <c r="A1188" i="11" s="1"/>
  <c r="B1192" i="11"/>
  <c r="A1192" i="11" s="1"/>
  <c r="B1196" i="11"/>
  <c r="A1196" i="11" s="1"/>
  <c r="B1200" i="11"/>
  <c r="A1200" i="11" s="1"/>
  <c r="B1204" i="11"/>
  <c r="A1204" i="11" s="1"/>
  <c r="B1208" i="11"/>
  <c r="A1208" i="11" s="1"/>
  <c r="B1212" i="11"/>
  <c r="A1212" i="11" s="1"/>
  <c r="B1216" i="11"/>
  <c r="A1216" i="11" s="1"/>
  <c r="B1220" i="11"/>
  <c r="A1220" i="11" s="1"/>
  <c r="B1224" i="11"/>
  <c r="A1224" i="11" s="1"/>
  <c r="B1228" i="11"/>
  <c r="A1228" i="11" s="1"/>
  <c r="B1232" i="11"/>
  <c r="A1232" i="11" s="1"/>
  <c r="B1236" i="11"/>
  <c r="A1236" i="11" s="1"/>
  <c r="B1240" i="11"/>
  <c r="A1240" i="11" s="1"/>
  <c r="B1244" i="11"/>
  <c r="A1244" i="11" s="1"/>
  <c r="B1248" i="11"/>
  <c r="A1248" i="11" s="1"/>
  <c r="B1252" i="11"/>
  <c r="A1252" i="11" s="1"/>
  <c r="B1256" i="11"/>
  <c r="A1256" i="11" s="1"/>
  <c r="B1260" i="11"/>
  <c r="A1260" i="11" s="1"/>
  <c r="B1264" i="11"/>
  <c r="A1264" i="11" s="1"/>
  <c r="B1268" i="11"/>
  <c r="A1268" i="11" s="1"/>
  <c r="B1272" i="11"/>
  <c r="A1272" i="11" s="1"/>
  <c r="B1276" i="11"/>
  <c r="A1276" i="11" s="1"/>
  <c r="B1280" i="11"/>
  <c r="A1280" i="11" s="1"/>
  <c r="B1284" i="11"/>
  <c r="A1284" i="11" s="1"/>
  <c r="B1288" i="11"/>
  <c r="A1288" i="11" s="1"/>
  <c r="B1292" i="11"/>
  <c r="A1292" i="11" s="1"/>
  <c r="B1296" i="11"/>
  <c r="A1296" i="11" s="1"/>
  <c r="B1300" i="11"/>
  <c r="A1300" i="11" s="1"/>
  <c r="B1304" i="11"/>
  <c r="A1304" i="11" s="1"/>
  <c r="B1308" i="11"/>
  <c r="A1308" i="11" s="1"/>
  <c r="B1312" i="11"/>
  <c r="A1312" i="11" s="1"/>
  <c r="B1316" i="11"/>
  <c r="A1316" i="11" s="1"/>
  <c r="B1320" i="11"/>
  <c r="A1320" i="11" s="1"/>
  <c r="B3944" i="11"/>
  <c r="A3944" i="11" s="1"/>
  <c r="B236" i="11"/>
  <c r="A236" i="11" s="1"/>
  <c r="B300" i="11"/>
  <c r="A300" i="11" s="1"/>
  <c r="B364" i="11"/>
  <c r="A364" i="11" s="1"/>
  <c r="B414" i="11"/>
  <c r="A414" i="11" s="1"/>
  <c r="B446" i="11"/>
  <c r="A446" i="11" s="1"/>
  <c r="B469" i="11"/>
  <c r="A469" i="11" s="1"/>
  <c r="B485" i="11"/>
  <c r="A485" i="11" s="1"/>
  <c r="B501" i="11"/>
  <c r="A501" i="11" s="1"/>
  <c r="B517" i="11"/>
  <c r="A517" i="11" s="1"/>
  <c r="B533" i="11"/>
  <c r="A533" i="11" s="1"/>
  <c r="B549" i="11"/>
  <c r="A549" i="11" s="1"/>
  <c r="B565" i="11"/>
  <c r="A565" i="11" s="1"/>
  <c r="B581" i="11"/>
  <c r="A581" i="11" s="1"/>
  <c r="B597" i="11"/>
  <c r="A597" i="11" s="1"/>
  <c r="B613" i="11"/>
  <c r="A613" i="11" s="1"/>
  <c r="B629" i="11"/>
  <c r="A629" i="11" s="1"/>
  <c r="B645" i="11"/>
  <c r="A645" i="11" s="1"/>
  <c r="B661" i="11"/>
  <c r="A661" i="11" s="1"/>
  <c r="B677" i="11"/>
  <c r="A677" i="11" s="1"/>
  <c r="B693" i="11"/>
  <c r="A693" i="11" s="1"/>
  <c r="B705" i="11"/>
  <c r="A705" i="11" s="1"/>
  <c r="B713" i="11"/>
  <c r="A713" i="11" s="1"/>
  <c r="B721" i="11"/>
  <c r="A721" i="11" s="1"/>
  <c r="B729" i="11"/>
  <c r="A729" i="11" s="1"/>
  <c r="B737" i="11"/>
  <c r="A737" i="11" s="1"/>
  <c r="B745" i="11"/>
  <c r="A745" i="11" s="1"/>
  <c r="B753" i="11"/>
  <c r="A753" i="11" s="1"/>
  <c r="B757" i="11"/>
  <c r="A757" i="11" s="1"/>
  <c r="B761" i="11"/>
  <c r="A761" i="11" s="1"/>
  <c r="B765" i="11"/>
  <c r="A765" i="11" s="1"/>
  <c r="B769" i="11"/>
  <c r="A769" i="11" s="1"/>
  <c r="B773" i="11"/>
  <c r="A773" i="11" s="1"/>
  <c r="B777" i="11"/>
  <c r="A777" i="11" s="1"/>
  <c r="B781" i="11"/>
  <c r="A781" i="11" s="1"/>
  <c r="B785" i="11"/>
  <c r="A785" i="11" s="1"/>
  <c r="B789" i="11"/>
  <c r="A789" i="11" s="1"/>
  <c r="B793" i="11"/>
  <c r="A793" i="11" s="1"/>
  <c r="B797" i="11"/>
  <c r="A797" i="11" s="1"/>
  <c r="B801" i="11"/>
  <c r="A801" i="11" s="1"/>
  <c r="B805" i="11"/>
  <c r="A805" i="11" s="1"/>
  <c r="B809" i="11"/>
  <c r="A809" i="11" s="1"/>
  <c r="B813" i="11"/>
  <c r="A813" i="11" s="1"/>
  <c r="B817" i="11"/>
  <c r="A817" i="11" s="1"/>
  <c r="B821" i="11"/>
  <c r="A821" i="11" s="1"/>
  <c r="B825" i="11"/>
  <c r="A825" i="11" s="1"/>
  <c r="B829" i="11"/>
  <c r="A829" i="11" s="1"/>
  <c r="B833" i="11"/>
  <c r="A833" i="11" s="1"/>
  <c r="B837" i="11"/>
  <c r="A837" i="11" s="1"/>
  <c r="B841" i="11"/>
  <c r="A841" i="11" s="1"/>
  <c r="B845" i="11"/>
  <c r="A845" i="11" s="1"/>
  <c r="B849" i="11"/>
  <c r="A849" i="11" s="1"/>
  <c r="B853" i="11"/>
  <c r="A853" i="11" s="1"/>
  <c r="B857" i="11"/>
  <c r="A857" i="11" s="1"/>
  <c r="B861" i="11"/>
  <c r="A861" i="11" s="1"/>
  <c r="B865" i="11"/>
  <c r="A865" i="11" s="1"/>
  <c r="B869" i="11"/>
  <c r="A869" i="11" s="1"/>
  <c r="B873" i="11"/>
  <c r="A873" i="11" s="1"/>
  <c r="B877" i="11"/>
  <c r="A877" i="11" s="1"/>
  <c r="B881" i="11"/>
  <c r="A881" i="11" s="1"/>
  <c r="B885" i="11"/>
  <c r="A885" i="11" s="1"/>
  <c r="B889" i="11"/>
  <c r="A889" i="11" s="1"/>
  <c r="B893" i="11"/>
  <c r="A893" i="11" s="1"/>
  <c r="B897" i="11"/>
  <c r="A897" i="11" s="1"/>
  <c r="B901" i="11"/>
  <c r="A901" i="11" s="1"/>
  <c r="B905" i="11"/>
  <c r="A905" i="11" s="1"/>
  <c r="B909" i="11"/>
  <c r="A909" i="11" s="1"/>
  <c r="B913" i="11"/>
  <c r="A913" i="11" s="1"/>
  <c r="B917" i="11"/>
  <c r="A917" i="11" s="1"/>
  <c r="B921" i="11"/>
  <c r="A921" i="11" s="1"/>
  <c r="B925" i="11"/>
  <c r="A925" i="11" s="1"/>
  <c r="B929" i="11"/>
  <c r="A929" i="11" s="1"/>
  <c r="B933" i="11"/>
  <c r="A933" i="11" s="1"/>
  <c r="B937" i="11"/>
  <c r="A937" i="11" s="1"/>
  <c r="B941" i="11"/>
  <c r="A941" i="11" s="1"/>
  <c r="B945" i="11"/>
  <c r="A945" i="11" s="1"/>
  <c r="B949" i="11"/>
  <c r="A949" i="11" s="1"/>
  <c r="B953" i="11"/>
  <c r="A953" i="11" s="1"/>
  <c r="B957" i="11"/>
  <c r="A957" i="11" s="1"/>
  <c r="B961" i="11"/>
  <c r="A961" i="11" s="1"/>
  <c r="B965" i="11"/>
  <c r="A965" i="11" s="1"/>
  <c r="B969" i="11"/>
  <c r="A969" i="11" s="1"/>
  <c r="B973" i="11"/>
  <c r="A973" i="11" s="1"/>
  <c r="B977" i="11"/>
  <c r="A977" i="11" s="1"/>
  <c r="B981" i="11"/>
  <c r="A981" i="11" s="1"/>
  <c r="B985" i="11"/>
  <c r="A985" i="11" s="1"/>
  <c r="B989" i="11"/>
  <c r="A989" i="11" s="1"/>
  <c r="B993" i="11"/>
  <c r="A993" i="11" s="1"/>
  <c r="B997" i="11"/>
  <c r="A997" i="11" s="1"/>
  <c r="B1001" i="11"/>
  <c r="A1001" i="11" s="1"/>
  <c r="B1005" i="11"/>
  <c r="A1005" i="11" s="1"/>
  <c r="B1009" i="11"/>
  <c r="A1009" i="11" s="1"/>
  <c r="B1013" i="11"/>
  <c r="A1013" i="11" s="1"/>
  <c r="B1017" i="11"/>
  <c r="A1017" i="11" s="1"/>
  <c r="B1021" i="11"/>
  <c r="A1021" i="11" s="1"/>
  <c r="B1025" i="11"/>
  <c r="A1025" i="11" s="1"/>
  <c r="B1029" i="11"/>
  <c r="A1029" i="11" s="1"/>
  <c r="B1033" i="11"/>
  <c r="A1033" i="11" s="1"/>
  <c r="B1037" i="11"/>
  <c r="A1037" i="11" s="1"/>
  <c r="B1041" i="11"/>
  <c r="A1041" i="11" s="1"/>
  <c r="B1045" i="11"/>
  <c r="A1045" i="11" s="1"/>
  <c r="B1049" i="11"/>
  <c r="A1049" i="11" s="1"/>
  <c r="B1053" i="11"/>
  <c r="A1053" i="11" s="1"/>
  <c r="B1057" i="11"/>
  <c r="A1057" i="11" s="1"/>
  <c r="B1061" i="11"/>
  <c r="A1061" i="11" s="1"/>
  <c r="B1065" i="11"/>
  <c r="A1065" i="11" s="1"/>
  <c r="B1069" i="11"/>
  <c r="A1069" i="11" s="1"/>
  <c r="B1073" i="11"/>
  <c r="A1073" i="11" s="1"/>
  <c r="B1077" i="11"/>
  <c r="A1077" i="11" s="1"/>
  <c r="B1081" i="11"/>
  <c r="A1081" i="11" s="1"/>
  <c r="B1085" i="11"/>
  <c r="A1085" i="11" s="1"/>
  <c r="B1089" i="11"/>
  <c r="A1089" i="11" s="1"/>
  <c r="B1093" i="11"/>
  <c r="A1093" i="11" s="1"/>
  <c r="B1097" i="11"/>
  <c r="A1097" i="11" s="1"/>
  <c r="B1101" i="11"/>
  <c r="A1101" i="11" s="1"/>
  <c r="B1105" i="11"/>
  <c r="A1105" i="11" s="1"/>
  <c r="B1109" i="11"/>
  <c r="A1109" i="11" s="1"/>
  <c r="B1113" i="11"/>
  <c r="A1113" i="11" s="1"/>
  <c r="B1117" i="11"/>
  <c r="A1117" i="11" s="1"/>
  <c r="B1121" i="11"/>
  <c r="A1121" i="11" s="1"/>
  <c r="B1125" i="11"/>
  <c r="A1125" i="11" s="1"/>
  <c r="B1129" i="11"/>
  <c r="A1129" i="11" s="1"/>
  <c r="B1133" i="11"/>
  <c r="A1133" i="11" s="1"/>
  <c r="B1137" i="11"/>
  <c r="A1137" i="11" s="1"/>
  <c r="B1141" i="11"/>
  <c r="A1141" i="11" s="1"/>
  <c r="B1145" i="11"/>
  <c r="A1145" i="11" s="1"/>
  <c r="B1149" i="11"/>
  <c r="A1149" i="11" s="1"/>
  <c r="B1153" i="11"/>
  <c r="A1153" i="11" s="1"/>
  <c r="B1157" i="11"/>
  <c r="A1157" i="11" s="1"/>
  <c r="B1161" i="11"/>
  <c r="A1161" i="11" s="1"/>
  <c r="B1165" i="11"/>
  <c r="A1165" i="11" s="1"/>
  <c r="B1169" i="11"/>
  <c r="A1169" i="11" s="1"/>
  <c r="B1173" i="11"/>
  <c r="A1173" i="11" s="1"/>
  <c r="B1177" i="11"/>
  <c r="A1177" i="11" s="1"/>
  <c r="B1181" i="11"/>
  <c r="A1181" i="11" s="1"/>
  <c r="B1185" i="11"/>
  <c r="A1185" i="11" s="1"/>
  <c r="B1189" i="11"/>
  <c r="A1189" i="11" s="1"/>
  <c r="B1193" i="11"/>
  <c r="A1193" i="11" s="1"/>
  <c r="B1197" i="11"/>
  <c r="A1197" i="11" s="1"/>
  <c r="B1201" i="11"/>
  <c r="A1201" i="11" s="1"/>
  <c r="B1205" i="11"/>
  <c r="A1205" i="11" s="1"/>
  <c r="B1209" i="11"/>
  <c r="A1209" i="11" s="1"/>
  <c r="B1213" i="11"/>
  <c r="A1213" i="11" s="1"/>
  <c r="B1217" i="11"/>
  <c r="A1217" i="11" s="1"/>
  <c r="B1221" i="11"/>
  <c r="A1221" i="11" s="1"/>
  <c r="B1225" i="11"/>
  <c r="A1225" i="11" s="1"/>
  <c r="B1229" i="11"/>
  <c r="A1229" i="11" s="1"/>
  <c r="B1233" i="11"/>
  <c r="A1233" i="11" s="1"/>
  <c r="B1237" i="11"/>
  <c r="A1237" i="11" s="1"/>
  <c r="B1241" i="11"/>
  <c r="A1241" i="11" s="1"/>
  <c r="B3939" i="11"/>
  <c r="A3939" i="11" s="1"/>
  <c r="B94" i="11"/>
  <c r="A94" i="11" s="1"/>
  <c r="B252" i="11"/>
  <c r="A252" i="11" s="1"/>
  <c r="B316" i="11"/>
  <c r="A316" i="11" s="1"/>
  <c r="B380" i="11"/>
  <c r="A380" i="11" s="1"/>
  <c r="B422" i="11"/>
  <c r="A422" i="11" s="1"/>
  <c r="B454" i="11"/>
  <c r="A454" i="11" s="1"/>
  <c r="B473" i="11"/>
  <c r="A473" i="11" s="1"/>
  <c r="B489" i="11"/>
  <c r="A489" i="11" s="1"/>
  <c r="B505" i="11"/>
  <c r="A505" i="11" s="1"/>
  <c r="B521" i="11"/>
  <c r="A521" i="11" s="1"/>
  <c r="B537" i="11"/>
  <c r="A537" i="11" s="1"/>
  <c r="B553" i="11"/>
  <c r="A553" i="11" s="1"/>
  <c r="B569" i="11"/>
  <c r="A569" i="11" s="1"/>
  <c r="B585" i="11"/>
  <c r="A585" i="11" s="1"/>
  <c r="B601" i="11"/>
  <c r="A601" i="11" s="1"/>
  <c r="B617" i="11"/>
  <c r="A617" i="11" s="1"/>
  <c r="B633" i="11"/>
  <c r="A633" i="11" s="1"/>
  <c r="B649" i="11"/>
  <c r="A649" i="11" s="1"/>
  <c r="B665" i="11"/>
  <c r="A665" i="11" s="1"/>
  <c r="B681" i="11"/>
  <c r="A681" i="11" s="1"/>
  <c r="B697" i="11"/>
  <c r="A697" i="11" s="1"/>
  <c r="B707" i="11"/>
  <c r="A707" i="11" s="1"/>
  <c r="B715" i="11"/>
  <c r="A715" i="11" s="1"/>
  <c r="B723" i="11"/>
  <c r="A723" i="11" s="1"/>
  <c r="B731" i="11"/>
  <c r="A731" i="11" s="1"/>
  <c r="B739" i="11"/>
  <c r="A739" i="11" s="1"/>
  <c r="B747" i="11"/>
  <c r="A747" i="11" s="1"/>
  <c r="B754" i="11"/>
  <c r="A754" i="11" s="1"/>
  <c r="B758" i="11"/>
  <c r="A758" i="11" s="1"/>
  <c r="B762" i="11"/>
  <c r="A762" i="11" s="1"/>
  <c r="B766" i="11"/>
  <c r="A766" i="11" s="1"/>
  <c r="B770" i="11"/>
  <c r="A770" i="11" s="1"/>
  <c r="B774" i="11"/>
  <c r="A774" i="11" s="1"/>
  <c r="B778" i="11"/>
  <c r="A778" i="11" s="1"/>
  <c r="B782" i="11"/>
  <c r="A782" i="11" s="1"/>
  <c r="B786" i="11"/>
  <c r="A786" i="11" s="1"/>
  <c r="B790" i="11"/>
  <c r="A790" i="11" s="1"/>
  <c r="B794" i="11"/>
  <c r="A794" i="11" s="1"/>
  <c r="B798" i="11"/>
  <c r="A798" i="11" s="1"/>
  <c r="B802" i="11"/>
  <c r="A802" i="11" s="1"/>
  <c r="B806" i="11"/>
  <c r="A806" i="11" s="1"/>
  <c r="B810" i="11"/>
  <c r="A810" i="11" s="1"/>
  <c r="B814" i="11"/>
  <c r="A814" i="11" s="1"/>
  <c r="B818" i="11"/>
  <c r="A818" i="11" s="1"/>
  <c r="B822" i="11"/>
  <c r="A822" i="11" s="1"/>
  <c r="B826" i="11"/>
  <c r="A826" i="11" s="1"/>
  <c r="B830" i="11"/>
  <c r="A830" i="11" s="1"/>
  <c r="B834" i="11"/>
  <c r="A834" i="11" s="1"/>
  <c r="B838" i="11"/>
  <c r="A838" i="11" s="1"/>
  <c r="B842" i="11"/>
  <c r="A842" i="11" s="1"/>
  <c r="B846" i="11"/>
  <c r="A846" i="11" s="1"/>
  <c r="B850" i="11"/>
  <c r="A850" i="11" s="1"/>
  <c r="B854" i="11"/>
  <c r="A854" i="11" s="1"/>
  <c r="B858" i="11"/>
  <c r="A858" i="11" s="1"/>
  <c r="B862" i="11"/>
  <c r="A862" i="11" s="1"/>
  <c r="B866" i="11"/>
  <c r="A866" i="11" s="1"/>
  <c r="B870" i="11"/>
  <c r="A870" i="11" s="1"/>
  <c r="B874" i="11"/>
  <c r="A874" i="11" s="1"/>
  <c r="B878" i="11"/>
  <c r="A878" i="11" s="1"/>
  <c r="B882" i="11"/>
  <c r="A882" i="11" s="1"/>
  <c r="B886" i="11"/>
  <c r="A886" i="11" s="1"/>
  <c r="B890" i="11"/>
  <c r="A890" i="11" s="1"/>
  <c r="B894" i="11"/>
  <c r="A894" i="11" s="1"/>
  <c r="B898" i="11"/>
  <c r="A898" i="11" s="1"/>
  <c r="B902" i="11"/>
  <c r="A902" i="11" s="1"/>
  <c r="B906" i="11"/>
  <c r="A906" i="11" s="1"/>
  <c r="B910" i="11"/>
  <c r="A910" i="11" s="1"/>
  <c r="B914" i="11"/>
  <c r="A914" i="11" s="1"/>
  <c r="B918" i="11"/>
  <c r="A918" i="11" s="1"/>
  <c r="B922" i="11"/>
  <c r="A922" i="11" s="1"/>
  <c r="B926" i="11"/>
  <c r="A926" i="11" s="1"/>
  <c r="B930" i="11"/>
  <c r="A930" i="11" s="1"/>
  <c r="B934" i="11"/>
  <c r="A934" i="11" s="1"/>
  <c r="B938" i="11"/>
  <c r="A938" i="11" s="1"/>
  <c r="B942" i="11"/>
  <c r="A942" i="11" s="1"/>
  <c r="B946" i="11"/>
  <c r="A946" i="11" s="1"/>
  <c r="B950" i="11"/>
  <c r="A950" i="11" s="1"/>
  <c r="B954" i="11"/>
  <c r="A954" i="11" s="1"/>
  <c r="B958" i="11"/>
  <c r="A958" i="11" s="1"/>
  <c r="B962" i="11"/>
  <c r="A962" i="11" s="1"/>
  <c r="B966" i="11"/>
  <c r="A966" i="11" s="1"/>
  <c r="B970" i="11"/>
  <c r="A970" i="11" s="1"/>
  <c r="B974" i="11"/>
  <c r="A974" i="11" s="1"/>
  <c r="B978" i="11"/>
  <c r="A978" i="11" s="1"/>
  <c r="B982" i="11"/>
  <c r="A982" i="11" s="1"/>
  <c r="B986" i="11"/>
  <c r="A986" i="11" s="1"/>
  <c r="B990" i="11"/>
  <c r="A990" i="11" s="1"/>
  <c r="B994" i="11"/>
  <c r="A994" i="11" s="1"/>
  <c r="B998" i="11"/>
  <c r="A998" i="11" s="1"/>
  <c r="B1002" i="11"/>
  <c r="A1002" i="11" s="1"/>
  <c r="B1006" i="11"/>
  <c r="A1006" i="11" s="1"/>
  <c r="B1010" i="11"/>
  <c r="A1010" i="11" s="1"/>
  <c r="B1014" i="11"/>
  <c r="A1014" i="11" s="1"/>
  <c r="B1018" i="11"/>
  <c r="A1018" i="11" s="1"/>
  <c r="B1022" i="11"/>
  <c r="A1022" i="11" s="1"/>
  <c r="B1026" i="11"/>
  <c r="A1026" i="11" s="1"/>
  <c r="B1030" i="11"/>
  <c r="A1030" i="11" s="1"/>
  <c r="B1034" i="11"/>
  <c r="A1034" i="11" s="1"/>
  <c r="B1038" i="11"/>
  <c r="A1038" i="11" s="1"/>
  <c r="B1042" i="11"/>
  <c r="A1042" i="11" s="1"/>
  <c r="B1046" i="11"/>
  <c r="A1046" i="11" s="1"/>
  <c r="B1050" i="11"/>
  <c r="A1050" i="11" s="1"/>
  <c r="B1054" i="11"/>
  <c r="A1054" i="11" s="1"/>
  <c r="B1058" i="11"/>
  <c r="A1058" i="11" s="1"/>
  <c r="B1062" i="11"/>
  <c r="A1062" i="11" s="1"/>
  <c r="B1066" i="11"/>
  <c r="A1066" i="11" s="1"/>
  <c r="B1070" i="11"/>
  <c r="A1070" i="11" s="1"/>
  <c r="B1074" i="11"/>
  <c r="A1074" i="11" s="1"/>
  <c r="B1078" i="11"/>
  <c r="A1078" i="11" s="1"/>
  <c r="B1082" i="11"/>
  <c r="A1082" i="11" s="1"/>
  <c r="B1086" i="11"/>
  <c r="A1086" i="11" s="1"/>
  <c r="B1090" i="11"/>
  <c r="A1090" i="11" s="1"/>
  <c r="B1094" i="11"/>
  <c r="A1094" i="11" s="1"/>
  <c r="B1098" i="11"/>
  <c r="A1098" i="11" s="1"/>
  <c r="B1102" i="11"/>
  <c r="A1102" i="11" s="1"/>
  <c r="B1106" i="11"/>
  <c r="A1106" i="11" s="1"/>
  <c r="B1110" i="11"/>
  <c r="A1110" i="11" s="1"/>
  <c r="B1114" i="11"/>
  <c r="A1114" i="11" s="1"/>
  <c r="B1118" i="11"/>
  <c r="A1118" i="11" s="1"/>
  <c r="B1122" i="11"/>
  <c r="A1122" i="11" s="1"/>
  <c r="B1126" i="11"/>
  <c r="A1126" i="11" s="1"/>
  <c r="B1130" i="11"/>
  <c r="A1130" i="11" s="1"/>
  <c r="B1134" i="11"/>
  <c r="A1134" i="11" s="1"/>
  <c r="B1138" i="11"/>
  <c r="A1138" i="11" s="1"/>
  <c r="B1142" i="11"/>
  <c r="A1142" i="11" s="1"/>
  <c r="B1146" i="11"/>
  <c r="A1146" i="11" s="1"/>
  <c r="B1150" i="11"/>
  <c r="A1150" i="11" s="1"/>
  <c r="B1154" i="11"/>
  <c r="A1154" i="11" s="1"/>
  <c r="B1158" i="11"/>
  <c r="A1158" i="11" s="1"/>
  <c r="B1162" i="11"/>
  <c r="A1162" i="11" s="1"/>
  <c r="B1166" i="11"/>
  <c r="A1166" i="11" s="1"/>
  <c r="B1170" i="11"/>
  <c r="A1170" i="11" s="1"/>
  <c r="B1174" i="11"/>
  <c r="A1174" i="11" s="1"/>
  <c r="B1178" i="11"/>
  <c r="A1178" i="11" s="1"/>
  <c r="B1182" i="11"/>
  <c r="A1182" i="11" s="1"/>
  <c r="B1186" i="11"/>
  <c r="A1186" i="11" s="1"/>
  <c r="B1190" i="11"/>
  <c r="A1190" i="11" s="1"/>
  <c r="B1194" i="11"/>
  <c r="A1194" i="11" s="1"/>
  <c r="B1198" i="11"/>
  <c r="A1198" i="11" s="1"/>
  <c r="B1202" i="11"/>
  <c r="A1202" i="11" s="1"/>
  <c r="B1206" i="11"/>
  <c r="A1206" i="11" s="1"/>
  <c r="B1210" i="11"/>
  <c r="A1210" i="11" s="1"/>
  <c r="B1214" i="11"/>
  <c r="A1214" i="11" s="1"/>
  <c r="B1218" i="11"/>
  <c r="A1218" i="11" s="1"/>
  <c r="B1222" i="11"/>
  <c r="A1222" i="11" s="1"/>
  <c r="B1226" i="11"/>
  <c r="A1226" i="11" s="1"/>
  <c r="B1230" i="11"/>
  <c r="A1230" i="11" s="1"/>
  <c r="B1234" i="11"/>
  <c r="A1234" i="11" s="1"/>
  <c r="B1238" i="11"/>
  <c r="A1238" i="11" s="1"/>
  <c r="B1242" i="11"/>
  <c r="A1242" i="11" s="1"/>
  <c r="B1246" i="11"/>
  <c r="A1246" i="11" s="1"/>
  <c r="B1250" i="11"/>
  <c r="A1250" i="11" s="1"/>
  <c r="B1254" i="11"/>
  <c r="A1254" i="11" s="1"/>
  <c r="B1258" i="11"/>
  <c r="A1258" i="11" s="1"/>
  <c r="B1262" i="11"/>
  <c r="A1262" i="11" s="1"/>
  <c r="B1266" i="11"/>
  <c r="A1266" i="11" s="1"/>
  <c r="B1270" i="11"/>
  <c r="A1270" i="11" s="1"/>
  <c r="B1274" i="11"/>
  <c r="A1274" i="11" s="1"/>
  <c r="B1278" i="11"/>
  <c r="A1278" i="11" s="1"/>
  <c r="B1282" i="11"/>
  <c r="A1282" i="11" s="1"/>
  <c r="B1286" i="11"/>
  <c r="A1286" i="11" s="1"/>
  <c r="B1290" i="11"/>
  <c r="A1290" i="11" s="1"/>
  <c r="B1294" i="11"/>
  <c r="A1294" i="11" s="1"/>
  <c r="B1298" i="11"/>
  <c r="A1298" i="11" s="1"/>
  <c r="B1302" i="11"/>
  <c r="A1302" i="11" s="1"/>
  <c r="B1306" i="11"/>
  <c r="A1306" i="11" s="1"/>
  <c r="B1310" i="11"/>
  <c r="A1310" i="11" s="1"/>
  <c r="B1314" i="11"/>
  <c r="A1314" i="11" s="1"/>
  <c r="B1318" i="11"/>
  <c r="A1318" i="11" s="1"/>
  <c r="B268" i="11"/>
  <c r="A268" i="11" s="1"/>
  <c r="B461" i="11"/>
  <c r="A461" i="11" s="1"/>
  <c r="B525" i="11"/>
  <c r="A525" i="11" s="1"/>
  <c r="B589" i="11"/>
  <c r="A589" i="11" s="1"/>
  <c r="B653" i="11"/>
  <c r="A653" i="11" s="1"/>
  <c r="B709" i="11"/>
  <c r="A709" i="11" s="1"/>
  <c r="B741" i="11"/>
  <c r="A741" i="11" s="1"/>
  <c r="B763" i="11"/>
  <c r="A763" i="11" s="1"/>
  <c r="B779" i="11"/>
  <c r="A779" i="11" s="1"/>
  <c r="B795" i="11"/>
  <c r="A795" i="11" s="1"/>
  <c r="B811" i="11"/>
  <c r="A811" i="11" s="1"/>
  <c r="B827" i="11"/>
  <c r="A827" i="11" s="1"/>
  <c r="B843" i="11"/>
  <c r="A843" i="11" s="1"/>
  <c r="B859" i="11"/>
  <c r="A859" i="11" s="1"/>
  <c r="B875" i="11"/>
  <c r="A875" i="11" s="1"/>
  <c r="B891" i="11"/>
  <c r="A891" i="11" s="1"/>
  <c r="B907" i="11"/>
  <c r="A907" i="11" s="1"/>
  <c r="B923" i="11"/>
  <c r="A923" i="11" s="1"/>
  <c r="B939" i="11"/>
  <c r="A939" i="11" s="1"/>
  <c r="B955" i="11"/>
  <c r="A955" i="11" s="1"/>
  <c r="B971" i="11"/>
  <c r="A971" i="11" s="1"/>
  <c r="B987" i="11"/>
  <c r="A987" i="11" s="1"/>
  <c r="B1003" i="11"/>
  <c r="A1003" i="11" s="1"/>
  <c r="B1019" i="11"/>
  <c r="A1019" i="11" s="1"/>
  <c r="B1035" i="11"/>
  <c r="A1035" i="11" s="1"/>
  <c r="B1051" i="11"/>
  <c r="A1051" i="11" s="1"/>
  <c r="B1067" i="11"/>
  <c r="A1067" i="11" s="1"/>
  <c r="B1083" i="11"/>
  <c r="A1083" i="11" s="1"/>
  <c r="B1099" i="11"/>
  <c r="A1099" i="11" s="1"/>
  <c r="B1115" i="11"/>
  <c r="A1115" i="11" s="1"/>
  <c r="B1131" i="11"/>
  <c r="A1131" i="11" s="1"/>
  <c r="B1147" i="11"/>
  <c r="A1147" i="11" s="1"/>
  <c r="B1163" i="11"/>
  <c r="A1163" i="11" s="1"/>
  <c r="B1179" i="11"/>
  <c r="A1179" i="11" s="1"/>
  <c r="B1195" i="11"/>
  <c r="A1195" i="11" s="1"/>
  <c r="B1211" i="11"/>
  <c r="A1211" i="11" s="1"/>
  <c r="B1227" i="11"/>
  <c r="A1227" i="11" s="1"/>
  <c r="B1243" i="11"/>
  <c r="A1243" i="11" s="1"/>
  <c r="B1251" i="11"/>
  <c r="A1251" i="11" s="1"/>
  <c r="B1259" i="11"/>
  <c r="A1259" i="11" s="1"/>
  <c r="B1267" i="11"/>
  <c r="A1267" i="11" s="1"/>
  <c r="B1275" i="11"/>
  <c r="A1275" i="11" s="1"/>
  <c r="B1283" i="11"/>
  <c r="A1283" i="11" s="1"/>
  <c r="B1291" i="11"/>
  <c r="A1291" i="11" s="1"/>
  <c r="B1299" i="11"/>
  <c r="A1299" i="11" s="1"/>
  <c r="B1307" i="11"/>
  <c r="A1307" i="11" s="1"/>
  <c r="B1315" i="11"/>
  <c r="A1315" i="11" s="1"/>
  <c r="B1322" i="11"/>
  <c r="A1322" i="11" s="1"/>
  <c r="B1326" i="11"/>
  <c r="A1326" i="11" s="1"/>
  <c r="B1330" i="11"/>
  <c r="A1330" i="11" s="1"/>
  <c r="B1334" i="11"/>
  <c r="A1334" i="11" s="1"/>
  <c r="B1338" i="11"/>
  <c r="A1338" i="11" s="1"/>
  <c r="B1342" i="11"/>
  <c r="A1342" i="11" s="1"/>
  <c r="B1346" i="11"/>
  <c r="A1346" i="11" s="1"/>
  <c r="B1350" i="11"/>
  <c r="A1350" i="11" s="1"/>
  <c r="B1354" i="11"/>
  <c r="A1354" i="11" s="1"/>
  <c r="B1358" i="11"/>
  <c r="A1358" i="11" s="1"/>
  <c r="B1362" i="11"/>
  <c r="A1362" i="11" s="1"/>
  <c r="B1366" i="11"/>
  <c r="A1366" i="11" s="1"/>
  <c r="B1370" i="11"/>
  <c r="A1370" i="11" s="1"/>
  <c r="B1374" i="11"/>
  <c r="A1374" i="11" s="1"/>
  <c r="B1378" i="11"/>
  <c r="A1378" i="11" s="1"/>
  <c r="B1382" i="11"/>
  <c r="A1382" i="11" s="1"/>
  <c r="B1386" i="11"/>
  <c r="A1386" i="11" s="1"/>
  <c r="B1390" i="11"/>
  <c r="A1390" i="11" s="1"/>
  <c r="B1394" i="11"/>
  <c r="A1394" i="11" s="1"/>
  <c r="B1398" i="11"/>
  <c r="A1398" i="11" s="1"/>
  <c r="B1402" i="11"/>
  <c r="A1402" i="11" s="1"/>
  <c r="B1406" i="11"/>
  <c r="A1406" i="11" s="1"/>
  <c r="B1410" i="11"/>
  <c r="A1410" i="11" s="1"/>
  <c r="B1414" i="11"/>
  <c r="A1414" i="11" s="1"/>
  <c r="B1418" i="11"/>
  <c r="A1418" i="11" s="1"/>
  <c r="B1422" i="11"/>
  <c r="A1422" i="11" s="1"/>
  <c r="B1426" i="11"/>
  <c r="A1426" i="11" s="1"/>
  <c r="B1430" i="11"/>
  <c r="A1430" i="11" s="1"/>
  <c r="B1434" i="11"/>
  <c r="A1434" i="11" s="1"/>
  <c r="B1438" i="11"/>
  <c r="A1438" i="11" s="1"/>
  <c r="B1442" i="11"/>
  <c r="A1442" i="11" s="1"/>
  <c r="B1446" i="11"/>
  <c r="A1446" i="11" s="1"/>
  <c r="B1450" i="11"/>
  <c r="A1450" i="11" s="1"/>
  <c r="B1454" i="11"/>
  <c r="A1454" i="11" s="1"/>
  <c r="B1458" i="11"/>
  <c r="A1458" i="11" s="1"/>
  <c r="B1462" i="11"/>
  <c r="A1462" i="11" s="1"/>
  <c r="B1466" i="11"/>
  <c r="A1466" i="11" s="1"/>
  <c r="B1470" i="11"/>
  <c r="A1470" i="11" s="1"/>
  <c r="B1474" i="11"/>
  <c r="A1474" i="11" s="1"/>
  <c r="B1478" i="11"/>
  <c r="A1478" i="11" s="1"/>
  <c r="B1482" i="11"/>
  <c r="A1482" i="11" s="1"/>
  <c r="B1486" i="11"/>
  <c r="A1486" i="11" s="1"/>
  <c r="B1490" i="11"/>
  <c r="A1490" i="11" s="1"/>
  <c r="B1494" i="11"/>
  <c r="A1494" i="11" s="1"/>
  <c r="B1498" i="11"/>
  <c r="A1498" i="11" s="1"/>
  <c r="B1502" i="11"/>
  <c r="A1502" i="11" s="1"/>
  <c r="B1506" i="11"/>
  <c r="A1506" i="11" s="1"/>
  <c r="B1510" i="11"/>
  <c r="A1510" i="11" s="1"/>
  <c r="B1514" i="11"/>
  <c r="A1514" i="11" s="1"/>
  <c r="B1518" i="11"/>
  <c r="A1518" i="11" s="1"/>
  <c r="B1522" i="11"/>
  <c r="A1522" i="11" s="1"/>
  <c r="B1526" i="11"/>
  <c r="A1526" i="11" s="1"/>
  <c r="B1530" i="11"/>
  <c r="A1530" i="11" s="1"/>
  <c r="B1534" i="11"/>
  <c r="A1534" i="11" s="1"/>
  <c r="B1538" i="11"/>
  <c r="A1538" i="11" s="1"/>
  <c r="B1542" i="11"/>
  <c r="A1542" i="11" s="1"/>
  <c r="B1546" i="11"/>
  <c r="A1546" i="11" s="1"/>
  <c r="B1550" i="11"/>
  <c r="A1550" i="11" s="1"/>
  <c r="B1554" i="11"/>
  <c r="A1554" i="11" s="1"/>
  <c r="B1558" i="11"/>
  <c r="A1558" i="11" s="1"/>
  <c r="B1562" i="11"/>
  <c r="A1562" i="11" s="1"/>
  <c r="B1566" i="11"/>
  <c r="A1566" i="11" s="1"/>
  <c r="B1570" i="11"/>
  <c r="A1570" i="11" s="1"/>
  <c r="B1574" i="11"/>
  <c r="A1574" i="11" s="1"/>
  <c r="B1578" i="11"/>
  <c r="A1578" i="11" s="1"/>
  <c r="B1582" i="11"/>
  <c r="A1582" i="11" s="1"/>
  <c r="B1586" i="11"/>
  <c r="A1586" i="11" s="1"/>
  <c r="B1590" i="11"/>
  <c r="A1590" i="11" s="1"/>
  <c r="B1594" i="11"/>
  <c r="A1594" i="11" s="1"/>
  <c r="B1598" i="11"/>
  <c r="A1598" i="11" s="1"/>
  <c r="B1602" i="11"/>
  <c r="A1602" i="11" s="1"/>
  <c r="B1606" i="11"/>
  <c r="A1606" i="11" s="1"/>
  <c r="B1610" i="11"/>
  <c r="A1610" i="11" s="1"/>
  <c r="B1614" i="11"/>
  <c r="A1614" i="11" s="1"/>
  <c r="B1618" i="11"/>
  <c r="A1618" i="11" s="1"/>
  <c r="B1622" i="11"/>
  <c r="A1622" i="11" s="1"/>
  <c r="B1626" i="11"/>
  <c r="A1626" i="11" s="1"/>
  <c r="B1630" i="11"/>
  <c r="A1630" i="11" s="1"/>
  <c r="B1634" i="11"/>
  <c r="A1634" i="11" s="1"/>
  <c r="B1638" i="11"/>
  <c r="A1638" i="11" s="1"/>
  <c r="B1642" i="11"/>
  <c r="A1642" i="11" s="1"/>
  <c r="B1646" i="11"/>
  <c r="A1646" i="11" s="1"/>
  <c r="B1650" i="11"/>
  <c r="A1650" i="11" s="1"/>
  <c r="B1654" i="11"/>
  <c r="A1654" i="11" s="1"/>
  <c r="B1658" i="11"/>
  <c r="A1658" i="11" s="1"/>
  <c r="B1662" i="11"/>
  <c r="A1662" i="11" s="1"/>
  <c r="B1666" i="11"/>
  <c r="A1666" i="11" s="1"/>
  <c r="B1670" i="11"/>
  <c r="A1670" i="11" s="1"/>
  <c r="B1674" i="11"/>
  <c r="A1674" i="11" s="1"/>
  <c r="B1678" i="11"/>
  <c r="A1678" i="11" s="1"/>
  <c r="B1682" i="11"/>
  <c r="A1682" i="11" s="1"/>
  <c r="B1686" i="11"/>
  <c r="A1686" i="11" s="1"/>
  <c r="B1690" i="11"/>
  <c r="A1690" i="11" s="1"/>
  <c r="B1694" i="11"/>
  <c r="A1694" i="11" s="1"/>
  <c r="B1698" i="11"/>
  <c r="A1698" i="11" s="1"/>
  <c r="B1702" i="11"/>
  <c r="A1702" i="11" s="1"/>
  <c r="B1706" i="11"/>
  <c r="A1706" i="11" s="1"/>
  <c r="B1710" i="11"/>
  <c r="A1710" i="11" s="1"/>
  <c r="B1714" i="11"/>
  <c r="A1714" i="11" s="1"/>
  <c r="B1718" i="11"/>
  <c r="A1718" i="11" s="1"/>
  <c r="B1722" i="11"/>
  <c r="A1722" i="11" s="1"/>
  <c r="B1726" i="11"/>
  <c r="A1726" i="11" s="1"/>
  <c r="B1730" i="11"/>
  <c r="A1730" i="11" s="1"/>
  <c r="B1734" i="11"/>
  <c r="A1734" i="11" s="1"/>
  <c r="B1738" i="11"/>
  <c r="A1738" i="11" s="1"/>
  <c r="B1742" i="11"/>
  <c r="A1742" i="11" s="1"/>
  <c r="B1746" i="11"/>
  <c r="A1746" i="11" s="1"/>
  <c r="B1750" i="11"/>
  <c r="A1750" i="11" s="1"/>
  <c r="B1754" i="11"/>
  <c r="A1754" i="11" s="1"/>
  <c r="B1758" i="11"/>
  <c r="A1758" i="11" s="1"/>
  <c r="B1762" i="11"/>
  <c r="A1762" i="11" s="1"/>
  <c r="B1766" i="11"/>
  <c r="A1766" i="11" s="1"/>
  <c r="B1770" i="11"/>
  <c r="A1770" i="11" s="1"/>
  <c r="B1774" i="11"/>
  <c r="A1774" i="11" s="1"/>
  <c r="B1778" i="11"/>
  <c r="A1778" i="11" s="1"/>
  <c r="B1782" i="11"/>
  <c r="A1782" i="11" s="1"/>
  <c r="B1786" i="11"/>
  <c r="A1786" i="11" s="1"/>
  <c r="B1790" i="11"/>
  <c r="A1790" i="11" s="1"/>
  <c r="B1794" i="11"/>
  <c r="A1794" i="11" s="1"/>
  <c r="B1798" i="11"/>
  <c r="A1798" i="11" s="1"/>
  <c r="B1802" i="11"/>
  <c r="A1802" i="11" s="1"/>
  <c r="B1806" i="11"/>
  <c r="A1806" i="11" s="1"/>
  <c r="B1810" i="11"/>
  <c r="A1810" i="11" s="1"/>
  <c r="B332" i="11"/>
  <c r="A332" i="11" s="1"/>
  <c r="B477" i="11"/>
  <c r="A477" i="11" s="1"/>
  <c r="B541" i="11"/>
  <c r="A541" i="11" s="1"/>
  <c r="B605" i="11"/>
  <c r="A605" i="11" s="1"/>
  <c r="B669" i="11"/>
  <c r="A669" i="11" s="1"/>
  <c r="B717" i="11"/>
  <c r="A717" i="11" s="1"/>
  <c r="B749" i="11"/>
  <c r="A749" i="11" s="1"/>
  <c r="B767" i="11"/>
  <c r="A767" i="11" s="1"/>
  <c r="B783" i="11"/>
  <c r="A783" i="11" s="1"/>
  <c r="B799" i="11"/>
  <c r="A799" i="11" s="1"/>
  <c r="B815" i="11"/>
  <c r="A815" i="11" s="1"/>
  <c r="B831" i="11"/>
  <c r="A831" i="11" s="1"/>
  <c r="B847" i="11"/>
  <c r="A847" i="11" s="1"/>
  <c r="B863" i="11"/>
  <c r="A863" i="11" s="1"/>
  <c r="B879" i="11"/>
  <c r="A879" i="11" s="1"/>
  <c r="B895" i="11"/>
  <c r="A895" i="11" s="1"/>
  <c r="B911" i="11"/>
  <c r="A911" i="11" s="1"/>
  <c r="B927" i="11"/>
  <c r="A927" i="11" s="1"/>
  <c r="B943" i="11"/>
  <c r="A943" i="11" s="1"/>
  <c r="B959" i="11"/>
  <c r="A959" i="11" s="1"/>
  <c r="B975" i="11"/>
  <c r="A975" i="11" s="1"/>
  <c r="B991" i="11"/>
  <c r="A991" i="11" s="1"/>
  <c r="B1007" i="11"/>
  <c r="A1007" i="11" s="1"/>
  <c r="B1023" i="11"/>
  <c r="A1023" i="11" s="1"/>
  <c r="B1039" i="11"/>
  <c r="A1039" i="11" s="1"/>
  <c r="B1055" i="11"/>
  <c r="A1055" i="11" s="1"/>
  <c r="B1071" i="11"/>
  <c r="A1071" i="11" s="1"/>
  <c r="B1087" i="11"/>
  <c r="A1087" i="11" s="1"/>
  <c r="B1103" i="11"/>
  <c r="A1103" i="11" s="1"/>
  <c r="B1119" i="11"/>
  <c r="A1119" i="11" s="1"/>
  <c r="B1135" i="11"/>
  <c r="A1135" i="11" s="1"/>
  <c r="B1151" i="11"/>
  <c r="A1151" i="11" s="1"/>
  <c r="B1167" i="11"/>
  <c r="A1167" i="11" s="1"/>
  <c r="B1183" i="11"/>
  <c r="A1183" i="11" s="1"/>
  <c r="B1199" i="11"/>
  <c r="A1199" i="11" s="1"/>
  <c r="B1215" i="11"/>
  <c r="A1215" i="11" s="1"/>
  <c r="B1231" i="11"/>
  <c r="A1231" i="11" s="1"/>
  <c r="B1245" i="11"/>
  <c r="A1245" i="11" s="1"/>
  <c r="B1253" i="11"/>
  <c r="A1253" i="11" s="1"/>
  <c r="B1261" i="11"/>
  <c r="A1261" i="11" s="1"/>
  <c r="B1269" i="11"/>
  <c r="A1269" i="11" s="1"/>
  <c r="B1277" i="11"/>
  <c r="A1277" i="11" s="1"/>
  <c r="B1285" i="11"/>
  <c r="A1285" i="11" s="1"/>
  <c r="B1293" i="11"/>
  <c r="A1293" i="11" s="1"/>
  <c r="B1301" i="11"/>
  <c r="A1301" i="11" s="1"/>
  <c r="B1309" i="11"/>
  <c r="A1309" i="11" s="1"/>
  <c r="B1317" i="11"/>
  <c r="A1317" i="11" s="1"/>
  <c r="B1323" i="11"/>
  <c r="A1323" i="11" s="1"/>
  <c r="B1327" i="11"/>
  <c r="A1327" i="11" s="1"/>
  <c r="B1331" i="11"/>
  <c r="A1331" i="11" s="1"/>
  <c r="B1335" i="11"/>
  <c r="A1335" i="11" s="1"/>
  <c r="B1339" i="11"/>
  <c r="A1339" i="11" s="1"/>
  <c r="B1343" i="11"/>
  <c r="A1343" i="11" s="1"/>
  <c r="B1347" i="11"/>
  <c r="A1347" i="11" s="1"/>
  <c r="B1351" i="11"/>
  <c r="A1351" i="11" s="1"/>
  <c r="B1355" i="11"/>
  <c r="A1355" i="11" s="1"/>
  <c r="B1359" i="11"/>
  <c r="A1359" i="11" s="1"/>
  <c r="B1363" i="11"/>
  <c r="A1363" i="11" s="1"/>
  <c r="B1367" i="11"/>
  <c r="A1367" i="11" s="1"/>
  <c r="B1371" i="11"/>
  <c r="A1371" i="11" s="1"/>
  <c r="B1375" i="11"/>
  <c r="A1375" i="11" s="1"/>
  <c r="B1379" i="11"/>
  <c r="A1379" i="11" s="1"/>
  <c r="B1383" i="11"/>
  <c r="A1383" i="11" s="1"/>
  <c r="B1387" i="11"/>
  <c r="A1387" i="11" s="1"/>
  <c r="B1391" i="11"/>
  <c r="A1391" i="11" s="1"/>
  <c r="B1395" i="11"/>
  <c r="A1395" i="11" s="1"/>
  <c r="B1399" i="11"/>
  <c r="A1399" i="11" s="1"/>
  <c r="B1403" i="11"/>
  <c r="A1403" i="11" s="1"/>
  <c r="B1407" i="11"/>
  <c r="A1407" i="11" s="1"/>
  <c r="B1411" i="11"/>
  <c r="A1411" i="11" s="1"/>
  <c r="B1415" i="11"/>
  <c r="A1415" i="11" s="1"/>
  <c r="B1419" i="11"/>
  <c r="A1419" i="11" s="1"/>
  <c r="B1423" i="11"/>
  <c r="A1423" i="11" s="1"/>
  <c r="B1427" i="11"/>
  <c r="A1427" i="11" s="1"/>
  <c r="B1431" i="11"/>
  <c r="A1431" i="11" s="1"/>
  <c r="B1435" i="11"/>
  <c r="A1435" i="11" s="1"/>
  <c r="B1439" i="11"/>
  <c r="A1439" i="11" s="1"/>
  <c r="B1443" i="11"/>
  <c r="A1443" i="11" s="1"/>
  <c r="B1447" i="11"/>
  <c r="A1447" i="11" s="1"/>
  <c r="B1451" i="11"/>
  <c r="A1451" i="11" s="1"/>
  <c r="B1455" i="11"/>
  <c r="A1455" i="11" s="1"/>
  <c r="B1459" i="11"/>
  <c r="A1459" i="11" s="1"/>
  <c r="B1463" i="11"/>
  <c r="A1463" i="11" s="1"/>
  <c r="B1467" i="11"/>
  <c r="A1467" i="11" s="1"/>
  <c r="B1471" i="11"/>
  <c r="A1471" i="11" s="1"/>
  <c r="B1475" i="11"/>
  <c r="A1475" i="11" s="1"/>
  <c r="B1479" i="11"/>
  <c r="A1479" i="11" s="1"/>
  <c r="B1483" i="11"/>
  <c r="A1483" i="11" s="1"/>
  <c r="B1487" i="11"/>
  <c r="A1487" i="11" s="1"/>
  <c r="B1491" i="11"/>
  <c r="A1491" i="11" s="1"/>
  <c r="B1495" i="11"/>
  <c r="A1495" i="11" s="1"/>
  <c r="B1499" i="11"/>
  <c r="A1499" i="11" s="1"/>
  <c r="B1503" i="11"/>
  <c r="A1503" i="11" s="1"/>
  <c r="B1507" i="11"/>
  <c r="A1507" i="11" s="1"/>
  <c r="B1511" i="11"/>
  <c r="A1511" i="11" s="1"/>
  <c r="B1515" i="11"/>
  <c r="A1515" i="11" s="1"/>
  <c r="B1519" i="11"/>
  <c r="A1519" i="11" s="1"/>
  <c r="B1523" i="11"/>
  <c r="A1523" i="11" s="1"/>
  <c r="B1527" i="11"/>
  <c r="A1527" i="11" s="1"/>
  <c r="B1531" i="11"/>
  <c r="A1531" i="11" s="1"/>
  <c r="B1535" i="11"/>
  <c r="A1535" i="11" s="1"/>
  <c r="B1539" i="11"/>
  <c r="A1539" i="11" s="1"/>
  <c r="B1543" i="11"/>
  <c r="A1543" i="11" s="1"/>
  <c r="B1547" i="11"/>
  <c r="A1547" i="11" s="1"/>
  <c r="B1551" i="11"/>
  <c r="A1551" i="11" s="1"/>
  <c r="B1555" i="11"/>
  <c r="A1555" i="11" s="1"/>
  <c r="B1559" i="11"/>
  <c r="A1559" i="11" s="1"/>
  <c r="B1563" i="11"/>
  <c r="A1563" i="11" s="1"/>
  <c r="B1567" i="11"/>
  <c r="A1567" i="11" s="1"/>
  <c r="B1571" i="11"/>
  <c r="A1571" i="11" s="1"/>
  <c r="B1575" i="11"/>
  <c r="A1575" i="11" s="1"/>
  <c r="B1579" i="11"/>
  <c r="A1579" i="11" s="1"/>
  <c r="B1583" i="11"/>
  <c r="A1583" i="11" s="1"/>
  <c r="B1587" i="11"/>
  <c r="A1587" i="11" s="1"/>
  <c r="B1591" i="11"/>
  <c r="A1591" i="11" s="1"/>
  <c r="B1595" i="11"/>
  <c r="A1595" i="11" s="1"/>
  <c r="B1599" i="11"/>
  <c r="A1599" i="11" s="1"/>
  <c r="B1603" i="11"/>
  <c r="A1603" i="11" s="1"/>
  <c r="B1607" i="11"/>
  <c r="A1607" i="11" s="1"/>
  <c r="B1611" i="11"/>
  <c r="A1611" i="11" s="1"/>
  <c r="B1615" i="11"/>
  <c r="A1615" i="11" s="1"/>
  <c r="B1619" i="11"/>
  <c r="A1619" i="11" s="1"/>
  <c r="B1623" i="11"/>
  <c r="A1623" i="11" s="1"/>
  <c r="B1627" i="11"/>
  <c r="A1627" i="11" s="1"/>
  <c r="B1631" i="11"/>
  <c r="A1631" i="11" s="1"/>
  <c r="B1635" i="11"/>
  <c r="A1635" i="11" s="1"/>
  <c r="B1639" i="11"/>
  <c r="A1639" i="11" s="1"/>
  <c r="B1643" i="11"/>
  <c r="A1643" i="11" s="1"/>
  <c r="B1647" i="11"/>
  <c r="A1647" i="11" s="1"/>
  <c r="B1651" i="11"/>
  <c r="A1651" i="11" s="1"/>
  <c r="B1655" i="11"/>
  <c r="A1655" i="11" s="1"/>
  <c r="B1659" i="11"/>
  <c r="A1659" i="11" s="1"/>
  <c r="B1663" i="11"/>
  <c r="A1663" i="11" s="1"/>
  <c r="B1667" i="11"/>
  <c r="A1667" i="11" s="1"/>
  <c r="B1671" i="11"/>
  <c r="A1671" i="11" s="1"/>
  <c r="B1675" i="11"/>
  <c r="A1675" i="11" s="1"/>
  <c r="B1679" i="11"/>
  <c r="A1679" i="11" s="1"/>
  <c r="B1683" i="11"/>
  <c r="A1683" i="11" s="1"/>
  <c r="B1687" i="11"/>
  <c r="A1687" i="11" s="1"/>
  <c r="B1691" i="11"/>
  <c r="A1691" i="11" s="1"/>
  <c r="B1695" i="11"/>
  <c r="A1695" i="11" s="1"/>
  <c r="B1699" i="11"/>
  <c r="A1699" i="11" s="1"/>
  <c r="B1703" i="11"/>
  <c r="A1703" i="11" s="1"/>
  <c r="B1707" i="11"/>
  <c r="A1707" i="11" s="1"/>
  <c r="B1711" i="11"/>
  <c r="A1711" i="11" s="1"/>
  <c r="B1715" i="11"/>
  <c r="A1715" i="11" s="1"/>
  <c r="B1719" i="11"/>
  <c r="A1719" i="11" s="1"/>
  <c r="B1723" i="11"/>
  <c r="A1723" i="11" s="1"/>
  <c r="B1727" i="11"/>
  <c r="A1727" i="11" s="1"/>
  <c r="B1731" i="11"/>
  <c r="A1731" i="11" s="1"/>
  <c r="B1735" i="11"/>
  <c r="A1735" i="11" s="1"/>
  <c r="B1739" i="11"/>
  <c r="A1739" i="11" s="1"/>
  <c r="B1743" i="11"/>
  <c r="A1743" i="11" s="1"/>
  <c r="B1747" i="11"/>
  <c r="A1747" i="11" s="1"/>
  <c r="B1751" i="11"/>
  <c r="A1751" i="11" s="1"/>
  <c r="B1755" i="11"/>
  <c r="A1755" i="11" s="1"/>
  <c r="B1759" i="11"/>
  <c r="A1759" i="11" s="1"/>
  <c r="B1763" i="11"/>
  <c r="A1763" i="11" s="1"/>
  <c r="B1767" i="11"/>
  <c r="A1767" i="11" s="1"/>
  <c r="B1771" i="11"/>
  <c r="A1771" i="11" s="1"/>
  <c r="B1775" i="11"/>
  <c r="A1775" i="11" s="1"/>
  <c r="B1779" i="11"/>
  <c r="A1779" i="11" s="1"/>
  <c r="B1783" i="11"/>
  <c r="A1783" i="11" s="1"/>
  <c r="B1787" i="11"/>
  <c r="A1787" i="11" s="1"/>
  <c r="B1791" i="11"/>
  <c r="A1791" i="11" s="1"/>
  <c r="B4122" i="11"/>
  <c r="A4122" i="11" s="1"/>
  <c r="B396" i="11"/>
  <c r="A396" i="11" s="1"/>
  <c r="B493" i="11"/>
  <c r="A493" i="11" s="1"/>
  <c r="B557" i="11"/>
  <c r="A557" i="11" s="1"/>
  <c r="B621" i="11"/>
  <c r="A621" i="11" s="1"/>
  <c r="B685" i="11"/>
  <c r="A685" i="11" s="1"/>
  <c r="B725" i="11"/>
  <c r="A725" i="11" s="1"/>
  <c r="B755" i="11"/>
  <c r="A755" i="11" s="1"/>
  <c r="B771" i="11"/>
  <c r="A771" i="11" s="1"/>
  <c r="B787" i="11"/>
  <c r="A787" i="11" s="1"/>
  <c r="B803" i="11"/>
  <c r="A803" i="11" s="1"/>
  <c r="B819" i="11"/>
  <c r="A819" i="11" s="1"/>
  <c r="B835" i="11"/>
  <c r="A835" i="11" s="1"/>
  <c r="B851" i="11"/>
  <c r="A851" i="11" s="1"/>
  <c r="B867" i="11"/>
  <c r="A867" i="11" s="1"/>
  <c r="B883" i="11"/>
  <c r="A883" i="11" s="1"/>
  <c r="B899" i="11"/>
  <c r="A899" i="11" s="1"/>
  <c r="B915" i="11"/>
  <c r="A915" i="11" s="1"/>
  <c r="B931" i="11"/>
  <c r="A931" i="11" s="1"/>
  <c r="B947" i="11"/>
  <c r="A947" i="11" s="1"/>
  <c r="B963" i="11"/>
  <c r="A963" i="11" s="1"/>
  <c r="B979" i="11"/>
  <c r="A979" i="11" s="1"/>
  <c r="B995" i="11"/>
  <c r="A995" i="11" s="1"/>
  <c r="B1011" i="11"/>
  <c r="A1011" i="11" s="1"/>
  <c r="B1027" i="11"/>
  <c r="A1027" i="11" s="1"/>
  <c r="B1043" i="11"/>
  <c r="A1043" i="11" s="1"/>
  <c r="B1059" i="11"/>
  <c r="A1059" i="11" s="1"/>
  <c r="B1075" i="11"/>
  <c r="A1075" i="11" s="1"/>
  <c r="B1091" i="11"/>
  <c r="A1091" i="11" s="1"/>
  <c r="B1107" i="11"/>
  <c r="A1107" i="11" s="1"/>
  <c r="B1123" i="11"/>
  <c r="A1123" i="11" s="1"/>
  <c r="B1139" i="11"/>
  <c r="A1139" i="11" s="1"/>
  <c r="B1155" i="11"/>
  <c r="A1155" i="11" s="1"/>
  <c r="B1171" i="11"/>
  <c r="A1171" i="11" s="1"/>
  <c r="B1187" i="11"/>
  <c r="A1187" i="11" s="1"/>
  <c r="B1203" i="11"/>
  <c r="A1203" i="11" s="1"/>
  <c r="B1219" i="11"/>
  <c r="A1219" i="11" s="1"/>
  <c r="B1235" i="11"/>
  <c r="A1235" i="11" s="1"/>
  <c r="B1247" i="11"/>
  <c r="A1247" i="11" s="1"/>
  <c r="B1255" i="11"/>
  <c r="A1255" i="11" s="1"/>
  <c r="B1263" i="11"/>
  <c r="A1263" i="11" s="1"/>
  <c r="B1271" i="11"/>
  <c r="A1271" i="11" s="1"/>
  <c r="B1279" i="11"/>
  <c r="A1279" i="11" s="1"/>
  <c r="B1287" i="11"/>
  <c r="A1287" i="11" s="1"/>
  <c r="B1295" i="11"/>
  <c r="A1295" i="11" s="1"/>
  <c r="B1303" i="11"/>
  <c r="A1303" i="11" s="1"/>
  <c r="B1311" i="11"/>
  <c r="A1311" i="11" s="1"/>
  <c r="B1319" i="11"/>
  <c r="A1319" i="11" s="1"/>
  <c r="B1324" i="11"/>
  <c r="A1324" i="11" s="1"/>
  <c r="B1328" i="11"/>
  <c r="A1328" i="11" s="1"/>
  <c r="B1332" i="11"/>
  <c r="A1332" i="11" s="1"/>
  <c r="B1336" i="11"/>
  <c r="A1336" i="11" s="1"/>
  <c r="B1340" i="11"/>
  <c r="A1340" i="11" s="1"/>
  <c r="B1344" i="11"/>
  <c r="A1344" i="11" s="1"/>
  <c r="B1348" i="11"/>
  <c r="A1348" i="11" s="1"/>
  <c r="B1352" i="11"/>
  <c r="A1352" i="11" s="1"/>
  <c r="B1356" i="11"/>
  <c r="A1356" i="11" s="1"/>
  <c r="B1360" i="11"/>
  <c r="A1360" i="11" s="1"/>
  <c r="B1364" i="11"/>
  <c r="A1364" i="11" s="1"/>
  <c r="B1368" i="11"/>
  <c r="A1368" i="11" s="1"/>
  <c r="B1372" i="11"/>
  <c r="A1372" i="11" s="1"/>
  <c r="B1376" i="11"/>
  <c r="A1376" i="11" s="1"/>
  <c r="B1380" i="11"/>
  <c r="A1380" i="11" s="1"/>
  <c r="B1384" i="11"/>
  <c r="A1384" i="11" s="1"/>
  <c r="B1388" i="11"/>
  <c r="A1388" i="11" s="1"/>
  <c r="B1392" i="11"/>
  <c r="A1392" i="11" s="1"/>
  <c r="B1396" i="11"/>
  <c r="A1396" i="11" s="1"/>
  <c r="B1400" i="11"/>
  <c r="A1400" i="11" s="1"/>
  <c r="B1404" i="11"/>
  <c r="A1404" i="11" s="1"/>
  <c r="B1408" i="11"/>
  <c r="A1408" i="11" s="1"/>
  <c r="B1412" i="11"/>
  <c r="A1412" i="11" s="1"/>
  <c r="B1416" i="11"/>
  <c r="A1416" i="11" s="1"/>
  <c r="B1420" i="11"/>
  <c r="A1420" i="11" s="1"/>
  <c r="B1424" i="11"/>
  <c r="A1424" i="11" s="1"/>
  <c r="B1428" i="11"/>
  <c r="A1428" i="11" s="1"/>
  <c r="B1432" i="11"/>
  <c r="A1432" i="11" s="1"/>
  <c r="B1436" i="11"/>
  <c r="A1436" i="11" s="1"/>
  <c r="B1440" i="11"/>
  <c r="A1440" i="11" s="1"/>
  <c r="B1444" i="11"/>
  <c r="A1444" i="11" s="1"/>
  <c r="B1448" i="11"/>
  <c r="A1448" i="11" s="1"/>
  <c r="B1452" i="11"/>
  <c r="A1452" i="11" s="1"/>
  <c r="B1456" i="11"/>
  <c r="A1456" i="11" s="1"/>
  <c r="B1460" i="11"/>
  <c r="A1460" i="11" s="1"/>
  <c r="B1464" i="11"/>
  <c r="A1464" i="11" s="1"/>
  <c r="B1468" i="11"/>
  <c r="A1468" i="11" s="1"/>
  <c r="B1472" i="11"/>
  <c r="A1472" i="11" s="1"/>
  <c r="B1476" i="11"/>
  <c r="A1476" i="11" s="1"/>
  <c r="B1480" i="11"/>
  <c r="A1480" i="11" s="1"/>
  <c r="B1484" i="11"/>
  <c r="A1484" i="11" s="1"/>
  <c r="B1488" i="11"/>
  <c r="A1488" i="11" s="1"/>
  <c r="B1492" i="11"/>
  <c r="A1492" i="11" s="1"/>
  <c r="B1496" i="11"/>
  <c r="A1496" i="11" s="1"/>
  <c r="B1500" i="11"/>
  <c r="A1500" i="11" s="1"/>
  <c r="B1504" i="11"/>
  <c r="A1504" i="11" s="1"/>
  <c r="B1508" i="11"/>
  <c r="A1508" i="11" s="1"/>
  <c r="B1512" i="11"/>
  <c r="A1512" i="11" s="1"/>
  <c r="B1516" i="11"/>
  <c r="A1516" i="11" s="1"/>
  <c r="B1520" i="11"/>
  <c r="A1520" i="11" s="1"/>
  <c r="B1524" i="11"/>
  <c r="A1524" i="11" s="1"/>
  <c r="B1528" i="11"/>
  <c r="A1528" i="11" s="1"/>
  <c r="B1532" i="11"/>
  <c r="A1532" i="11" s="1"/>
  <c r="B1536" i="11"/>
  <c r="A1536" i="11" s="1"/>
  <c r="B1540" i="11"/>
  <c r="A1540" i="11" s="1"/>
  <c r="B1544" i="11"/>
  <c r="A1544" i="11" s="1"/>
  <c r="B1548" i="11"/>
  <c r="A1548" i="11" s="1"/>
  <c r="B1552" i="11"/>
  <c r="A1552" i="11" s="1"/>
  <c r="B1556" i="11"/>
  <c r="A1556" i="11" s="1"/>
  <c r="B1560" i="11"/>
  <c r="A1560" i="11" s="1"/>
  <c r="B1564" i="11"/>
  <c r="A1564" i="11" s="1"/>
  <c r="B1568" i="11"/>
  <c r="A1568" i="11" s="1"/>
  <c r="B1572" i="11"/>
  <c r="A1572" i="11" s="1"/>
  <c r="B1576" i="11"/>
  <c r="A1576" i="11" s="1"/>
  <c r="B1580" i="11"/>
  <c r="A1580" i="11" s="1"/>
  <c r="B1584" i="11"/>
  <c r="A1584" i="11" s="1"/>
  <c r="B1588" i="11"/>
  <c r="A1588" i="11" s="1"/>
  <c r="B1592" i="11"/>
  <c r="A1592" i="11" s="1"/>
  <c r="B1596" i="11"/>
  <c r="A1596" i="11" s="1"/>
  <c r="B1600" i="11"/>
  <c r="A1600" i="11" s="1"/>
  <c r="B1604" i="11"/>
  <c r="A1604" i="11" s="1"/>
  <c r="B1608" i="11"/>
  <c r="A1608" i="11" s="1"/>
  <c r="B1612" i="11"/>
  <c r="A1612" i="11" s="1"/>
  <c r="B1616" i="11"/>
  <c r="A1616" i="11" s="1"/>
  <c r="B1620" i="11"/>
  <c r="A1620" i="11" s="1"/>
  <c r="B1624" i="11"/>
  <c r="A1624" i="11" s="1"/>
  <c r="B1628" i="11"/>
  <c r="A1628" i="11" s="1"/>
  <c r="B1632" i="11"/>
  <c r="A1632" i="11" s="1"/>
  <c r="B1636" i="11"/>
  <c r="A1636" i="11" s="1"/>
  <c r="B1640" i="11"/>
  <c r="A1640" i="11" s="1"/>
  <c r="B1644" i="11"/>
  <c r="A1644" i="11" s="1"/>
  <c r="B1648" i="11"/>
  <c r="A1648" i="11" s="1"/>
  <c r="B1652" i="11"/>
  <c r="A1652" i="11" s="1"/>
  <c r="B1656" i="11"/>
  <c r="A1656" i="11" s="1"/>
  <c r="B1660" i="11"/>
  <c r="A1660" i="11" s="1"/>
  <c r="B1664" i="11"/>
  <c r="A1664" i="11" s="1"/>
  <c r="B1668" i="11"/>
  <c r="A1668" i="11" s="1"/>
  <c r="B1672" i="11"/>
  <c r="A1672" i="11" s="1"/>
  <c r="B1676" i="11"/>
  <c r="A1676" i="11" s="1"/>
  <c r="B1680" i="11"/>
  <c r="A1680" i="11" s="1"/>
  <c r="B1684" i="11"/>
  <c r="A1684" i="11" s="1"/>
  <c r="B1688" i="11"/>
  <c r="A1688" i="11" s="1"/>
  <c r="B1692" i="11"/>
  <c r="A1692" i="11" s="1"/>
  <c r="B1696" i="11"/>
  <c r="A1696" i="11" s="1"/>
  <c r="B1700" i="11"/>
  <c r="A1700" i="11" s="1"/>
  <c r="B1704" i="11"/>
  <c r="A1704" i="11" s="1"/>
  <c r="B1708" i="11"/>
  <c r="A1708" i="11" s="1"/>
  <c r="B1712" i="11"/>
  <c r="A1712" i="11" s="1"/>
  <c r="B1716" i="11"/>
  <c r="A1716" i="11" s="1"/>
  <c r="B1720" i="11"/>
  <c r="A1720" i="11" s="1"/>
  <c r="B1724" i="11"/>
  <c r="A1724" i="11" s="1"/>
  <c r="B1728" i="11"/>
  <c r="A1728" i="11" s="1"/>
  <c r="B1732" i="11"/>
  <c r="A1732" i="11" s="1"/>
  <c r="B1736" i="11"/>
  <c r="A1736" i="11" s="1"/>
  <c r="B1740" i="11"/>
  <c r="A1740" i="11" s="1"/>
  <c r="B1744" i="11"/>
  <c r="A1744" i="11" s="1"/>
  <c r="B1748" i="11"/>
  <c r="A1748" i="11" s="1"/>
  <c r="B1752" i="11"/>
  <c r="A1752" i="11" s="1"/>
  <c r="B1756" i="11"/>
  <c r="A1756" i="11" s="1"/>
  <c r="B1760" i="11"/>
  <c r="A1760" i="11" s="1"/>
  <c r="B1764" i="11"/>
  <c r="A1764" i="11" s="1"/>
  <c r="B1768" i="11"/>
  <c r="A1768" i="11" s="1"/>
  <c r="B1772" i="11"/>
  <c r="A1772" i="11" s="1"/>
  <c r="B1776" i="11"/>
  <c r="A1776" i="11" s="1"/>
  <c r="B1780" i="11"/>
  <c r="A1780" i="11" s="1"/>
  <c r="B1784" i="11"/>
  <c r="A1784" i="11" s="1"/>
  <c r="B1788" i="11"/>
  <c r="A1788" i="11" s="1"/>
  <c r="B1792" i="11"/>
  <c r="A1792" i="11" s="1"/>
  <c r="B1796" i="11"/>
  <c r="A1796" i="11" s="1"/>
  <c r="B1800" i="11"/>
  <c r="A1800" i="11" s="1"/>
  <c r="B1804" i="11"/>
  <c r="A1804" i="11" s="1"/>
  <c r="B1808" i="11"/>
  <c r="A1808" i="11" s="1"/>
  <c r="B1812" i="11"/>
  <c r="A1812" i="11" s="1"/>
  <c r="B509" i="11"/>
  <c r="A509" i="11" s="1"/>
  <c r="B733" i="11"/>
  <c r="A733" i="11" s="1"/>
  <c r="B807" i="11"/>
  <c r="A807" i="11" s="1"/>
  <c r="B871" i="11"/>
  <c r="A871" i="11" s="1"/>
  <c r="B935" i="11"/>
  <c r="A935" i="11" s="1"/>
  <c r="B999" i="11"/>
  <c r="A999" i="11" s="1"/>
  <c r="B1063" i="11"/>
  <c r="A1063" i="11" s="1"/>
  <c r="B1127" i="11"/>
  <c r="A1127" i="11" s="1"/>
  <c r="B1191" i="11"/>
  <c r="A1191" i="11" s="1"/>
  <c r="B1249" i="11"/>
  <c r="A1249" i="11" s="1"/>
  <c r="B1281" i="11"/>
  <c r="A1281" i="11" s="1"/>
  <c r="B1313" i="11"/>
  <c r="A1313" i="11" s="1"/>
  <c r="B1333" i="11"/>
  <c r="A1333" i="11" s="1"/>
  <c r="B1349" i="11"/>
  <c r="A1349" i="11" s="1"/>
  <c r="B1365" i="11"/>
  <c r="A1365" i="11" s="1"/>
  <c r="B1381" i="11"/>
  <c r="A1381" i="11" s="1"/>
  <c r="B1397" i="11"/>
  <c r="A1397" i="11" s="1"/>
  <c r="B1413" i="11"/>
  <c r="A1413" i="11" s="1"/>
  <c r="B1429" i="11"/>
  <c r="A1429" i="11" s="1"/>
  <c r="B1445" i="11"/>
  <c r="A1445" i="11" s="1"/>
  <c r="B1461" i="11"/>
  <c r="A1461" i="11" s="1"/>
  <c r="B1477" i="11"/>
  <c r="A1477" i="11" s="1"/>
  <c r="B1493" i="11"/>
  <c r="A1493" i="11" s="1"/>
  <c r="B1509" i="11"/>
  <c r="A1509" i="11" s="1"/>
  <c r="B1525" i="11"/>
  <c r="A1525" i="11" s="1"/>
  <c r="B1541" i="11"/>
  <c r="A1541" i="11" s="1"/>
  <c r="B1557" i="11"/>
  <c r="A1557" i="11" s="1"/>
  <c r="B1573" i="11"/>
  <c r="A1573" i="11" s="1"/>
  <c r="B1589" i="11"/>
  <c r="A1589" i="11" s="1"/>
  <c r="B1605" i="11"/>
  <c r="A1605" i="11" s="1"/>
  <c r="B1621" i="11"/>
  <c r="A1621" i="11" s="1"/>
  <c r="B1637" i="11"/>
  <c r="A1637" i="11" s="1"/>
  <c r="B1653" i="11"/>
  <c r="A1653" i="11" s="1"/>
  <c r="B1669" i="11"/>
  <c r="A1669" i="11" s="1"/>
  <c r="B1685" i="11"/>
  <c r="A1685" i="11" s="1"/>
  <c r="B1701" i="11"/>
  <c r="A1701" i="11" s="1"/>
  <c r="B1717" i="11"/>
  <c r="A1717" i="11" s="1"/>
  <c r="B1733" i="11"/>
  <c r="A1733" i="11" s="1"/>
  <c r="B1749" i="11"/>
  <c r="A1749" i="11" s="1"/>
  <c r="B1765" i="11"/>
  <c r="A1765" i="11" s="1"/>
  <c r="B1781" i="11"/>
  <c r="A1781" i="11" s="1"/>
  <c r="B1795" i="11"/>
  <c r="A1795" i="11" s="1"/>
  <c r="B1803" i="11"/>
  <c r="A1803" i="11" s="1"/>
  <c r="B1811" i="11"/>
  <c r="A1811" i="11" s="1"/>
  <c r="B1816" i="11"/>
  <c r="A1816" i="11" s="1"/>
  <c r="B1820" i="11"/>
  <c r="A1820" i="11" s="1"/>
  <c r="B1824" i="11"/>
  <c r="A1824" i="11" s="1"/>
  <c r="B1828" i="11"/>
  <c r="A1828" i="11" s="1"/>
  <c r="B1832" i="11"/>
  <c r="A1832" i="11" s="1"/>
  <c r="B1836" i="11"/>
  <c r="A1836" i="11" s="1"/>
  <c r="B1840" i="11"/>
  <c r="A1840" i="11" s="1"/>
  <c r="B1844" i="11"/>
  <c r="A1844" i="11" s="1"/>
  <c r="B1848" i="11"/>
  <c r="A1848" i="11" s="1"/>
  <c r="B1852" i="11"/>
  <c r="A1852" i="11" s="1"/>
  <c r="B1856" i="11"/>
  <c r="A1856" i="11" s="1"/>
  <c r="B1860" i="11"/>
  <c r="A1860" i="11" s="1"/>
  <c r="B1864" i="11"/>
  <c r="A1864" i="11" s="1"/>
  <c r="B1868" i="11"/>
  <c r="A1868" i="11" s="1"/>
  <c r="B1872" i="11"/>
  <c r="A1872" i="11" s="1"/>
  <c r="B1876" i="11"/>
  <c r="A1876" i="11" s="1"/>
  <c r="B1880" i="11"/>
  <c r="A1880" i="11" s="1"/>
  <c r="B1884" i="11"/>
  <c r="A1884" i="11" s="1"/>
  <c r="B1888" i="11"/>
  <c r="A1888" i="11" s="1"/>
  <c r="B1892" i="11"/>
  <c r="A1892" i="11" s="1"/>
  <c r="B1896" i="11"/>
  <c r="A1896" i="11" s="1"/>
  <c r="B1900" i="11"/>
  <c r="A1900" i="11" s="1"/>
  <c r="B1904" i="11"/>
  <c r="A1904" i="11" s="1"/>
  <c r="B1908" i="11"/>
  <c r="A1908" i="11" s="1"/>
  <c r="B1912" i="11"/>
  <c r="A1912" i="11" s="1"/>
  <c r="B1916" i="11"/>
  <c r="A1916" i="11" s="1"/>
  <c r="B1920" i="11"/>
  <c r="A1920" i="11" s="1"/>
  <c r="B1924" i="11"/>
  <c r="A1924" i="11" s="1"/>
  <c r="B1928" i="11"/>
  <c r="A1928" i="11" s="1"/>
  <c r="B1932" i="11"/>
  <c r="A1932" i="11" s="1"/>
  <c r="B1936" i="11"/>
  <c r="A1936" i="11" s="1"/>
  <c r="B1940" i="11"/>
  <c r="A1940" i="11" s="1"/>
  <c r="B1944" i="11"/>
  <c r="A1944" i="11" s="1"/>
  <c r="B1948" i="11"/>
  <c r="A1948" i="11" s="1"/>
  <c r="B1952" i="11"/>
  <c r="A1952" i="11" s="1"/>
  <c r="B1956" i="11"/>
  <c r="A1956" i="11" s="1"/>
  <c r="B1960" i="11"/>
  <c r="A1960" i="11" s="1"/>
  <c r="B1964" i="11"/>
  <c r="A1964" i="11" s="1"/>
  <c r="B1968" i="11"/>
  <c r="A1968" i="11" s="1"/>
  <c r="B1972" i="11"/>
  <c r="A1972" i="11" s="1"/>
  <c r="B1976" i="11"/>
  <c r="A1976" i="11" s="1"/>
  <c r="B1980" i="11"/>
  <c r="A1980" i="11" s="1"/>
  <c r="B1984" i="11"/>
  <c r="A1984" i="11" s="1"/>
  <c r="B1988" i="11"/>
  <c r="A1988" i="11" s="1"/>
  <c r="B1992" i="11"/>
  <c r="A1992" i="11" s="1"/>
  <c r="B1996" i="11"/>
  <c r="A1996" i="11" s="1"/>
  <c r="B2000" i="11"/>
  <c r="A2000" i="11" s="1"/>
  <c r="B2004" i="11"/>
  <c r="A2004" i="11" s="1"/>
  <c r="B2008" i="11"/>
  <c r="A2008" i="11" s="1"/>
  <c r="B2012" i="11"/>
  <c r="A2012" i="11" s="1"/>
  <c r="B2016" i="11"/>
  <c r="A2016" i="11" s="1"/>
  <c r="B2020" i="11"/>
  <c r="A2020" i="11" s="1"/>
  <c r="B2024" i="11"/>
  <c r="A2024" i="11" s="1"/>
  <c r="B2028" i="11"/>
  <c r="A2028" i="11" s="1"/>
  <c r="B2032" i="11"/>
  <c r="A2032" i="11" s="1"/>
  <c r="B2036" i="11"/>
  <c r="A2036" i="11" s="1"/>
  <c r="B2040" i="11"/>
  <c r="A2040" i="11" s="1"/>
  <c r="B2044" i="11"/>
  <c r="A2044" i="11" s="1"/>
  <c r="B2048" i="11"/>
  <c r="A2048" i="11" s="1"/>
  <c r="B2052" i="11"/>
  <c r="A2052" i="11" s="1"/>
  <c r="B2056" i="11"/>
  <c r="A2056" i="11" s="1"/>
  <c r="B2060" i="11"/>
  <c r="A2060" i="11" s="1"/>
  <c r="B2064" i="11"/>
  <c r="A2064" i="11" s="1"/>
  <c r="B2068" i="11"/>
  <c r="A2068" i="11" s="1"/>
  <c r="B2072" i="11"/>
  <c r="A2072" i="11" s="1"/>
  <c r="B2076" i="11"/>
  <c r="A2076" i="11" s="1"/>
  <c r="B2080" i="11"/>
  <c r="A2080" i="11" s="1"/>
  <c r="B2084" i="11"/>
  <c r="A2084" i="11" s="1"/>
  <c r="B2088" i="11"/>
  <c r="A2088" i="11" s="1"/>
  <c r="B2092" i="11"/>
  <c r="A2092" i="11" s="1"/>
  <c r="B2096" i="11"/>
  <c r="A2096" i="11" s="1"/>
  <c r="B2100" i="11"/>
  <c r="A2100" i="11" s="1"/>
  <c r="B2104" i="11"/>
  <c r="A2104" i="11" s="1"/>
  <c r="B2108" i="11"/>
  <c r="A2108" i="11" s="1"/>
  <c r="B2112" i="11"/>
  <c r="A2112" i="11" s="1"/>
  <c r="B2116" i="11"/>
  <c r="A2116" i="11" s="1"/>
  <c r="B2120" i="11"/>
  <c r="A2120" i="11" s="1"/>
  <c r="B2124" i="11"/>
  <c r="A2124" i="11" s="1"/>
  <c r="B2128" i="11"/>
  <c r="A2128" i="11" s="1"/>
  <c r="B2132" i="11"/>
  <c r="A2132" i="11" s="1"/>
  <c r="B2136" i="11"/>
  <c r="A2136" i="11" s="1"/>
  <c r="B2140" i="11"/>
  <c r="A2140" i="11" s="1"/>
  <c r="B2144" i="11"/>
  <c r="A2144" i="11" s="1"/>
  <c r="B2148" i="11"/>
  <c r="A2148" i="11" s="1"/>
  <c r="B2152" i="11"/>
  <c r="A2152" i="11" s="1"/>
  <c r="B2156" i="11"/>
  <c r="A2156" i="11" s="1"/>
  <c r="B2160" i="11"/>
  <c r="A2160" i="11" s="1"/>
  <c r="B2164" i="11"/>
  <c r="A2164" i="11" s="1"/>
  <c r="B2168" i="11"/>
  <c r="A2168" i="11" s="1"/>
  <c r="B2172" i="11"/>
  <c r="A2172" i="11" s="1"/>
  <c r="B2176" i="11"/>
  <c r="A2176" i="11" s="1"/>
  <c r="B2180" i="11"/>
  <c r="A2180" i="11" s="1"/>
  <c r="B2184" i="11"/>
  <c r="A2184" i="11" s="1"/>
  <c r="B2188" i="11"/>
  <c r="A2188" i="11" s="1"/>
  <c r="B2192" i="11"/>
  <c r="A2192" i="11" s="1"/>
  <c r="B2196" i="11"/>
  <c r="A2196" i="11" s="1"/>
  <c r="B2200" i="11"/>
  <c r="A2200" i="11" s="1"/>
  <c r="B2204" i="11"/>
  <c r="A2204" i="11" s="1"/>
  <c r="B2208" i="11"/>
  <c r="A2208" i="11" s="1"/>
  <c r="B2212" i="11"/>
  <c r="A2212" i="11" s="1"/>
  <c r="B2216" i="11"/>
  <c r="A2216" i="11" s="1"/>
  <c r="B2220" i="11"/>
  <c r="A2220" i="11" s="1"/>
  <c r="B2224" i="11"/>
  <c r="A2224" i="11" s="1"/>
  <c r="B2228" i="11"/>
  <c r="A2228" i="11" s="1"/>
  <c r="B2232" i="11"/>
  <c r="A2232" i="11" s="1"/>
  <c r="B2236" i="11"/>
  <c r="A2236" i="11" s="1"/>
  <c r="B2240" i="11"/>
  <c r="A2240" i="11" s="1"/>
  <c r="B2244" i="11"/>
  <c r="A2244" i="11" s="1"/>
  <c r="B2248" i="11"/>
  <c r="A2248" i="11" s="1"/>
  <c r="B2252" i="11"/>
  <c r="A2252" i="11" s="1"/>
  <c r="B2256" i="11"/>
  <c r="A2256" i="11" s="1"/>
  <c r="B2260" i="11"/>
  <c r="A2260" i="11" s="1"/>
  <c r="B2264" i="11"/>
  <c r="A2264" i="11" s="1"/>
  <c r="B2268" i="11"/>
  <c r="A2268" i="11" s="1"/>
  <c r="B2272" i="11"/>
  <c r="A2272" i="11" s="1"/>
  <c r="B2276" i="11"/>
  <c r="A2276" i="11" s="1"/>
  <c r="B2280" i="11"/>
  <c r="A2280" i="11" s="1"/>
  <c r="B2284" i="11"/>
  <c r="A2284" i="11" s="1"/>
  <c r="B2288" i="11"/>
  <c r="A2288" i="11" s="1"/>
  <c r="B2292" i="11"/>
  <c r="A2292" i="11" s="1"/>
  <c r="B2296" i="11"/>
  <c r="A2296" i="11" s="1"/>
  <c r="B2300" i="11"/>
  <c r="A2300" i="11" s="1"/>
  <c r="B2304" i="11"/>
  <c r="A2304" i="11" s="1"/>
  <c r="B2308" i="11"/>
  <c r="A2308" i="11" s="1"/>
  <c r="B2312" i="11"/>
  <c r="A2312" i="11" s="1"/>
  <c r="B2316" i="11"/>
  <c r="A2316" i="11" s="1"/>
  <c r="B573" i="11"/>
  <c r="A573" i="11" s="1"/>
  <c r="B759" i="11"/>
  <c r="A759" i="11" s="1"/>
  <c r="B823" i="11"/>
  <c r="A823" i="11" s="1"/>
  <c r="B887" i="11"/>
  <c r="A887" i="11" s="1"/>
  <c r="B951" i="11"/>
  <c r="A951" i="11" s="1"/>
  <c r="B1015" i="11"/>
  <c r="A1015" i="11" s="1"/>
  <c r="B1079" i="11"/>
  <c r="A1079" i="11" s="1"/>
  <c r="B1143" i="11"/>
  <c r="A1143" i="11" s="1"/>
  <c r="B1207" i="11"/>
  <c r="A1207" i="11" s="1"/>
  <c r="B1257" i="11"/>
  <c r="A1257" i="11" s="1"/>
  <c r="B1289" i="11"/>
  <c r="A1289" i="11" s="1"/>
  <c r="B1321" i="11"/>
  <c r="A1321" i="11" s="1"/>
  <c r="B1337" i="11"/>
  <c r="A1337" i="11" s="1"/>
  <c r="B1353" i="11"/>
  <c r="A1353" i="11" s="1"/>
  <c r="B1369" i="11"/>
  <c r="A1369" i="11" s="1"/>
  <c r="B1385" i="11"/>
  <c r="A1385" i="11" s="1"/>
  <c r="B1401" i="11"/>
  <c r="A1401" i="11" s="1"/>
  <c r="B1417" i="11"/>
  <c r="A1417" i="11" s="1"/>
  <c r="B1433" i="11"/>
  <c r="A1433" i="11" s="1"/>
  <c r="B1449" i="11"/>
  <c r="A1449" i="11" s="1"/>
  <c r="B1465" i="11"/>
  <c r="A1465" i="11" s="1"/>
  <c r="B1481" i="11"/>
  <c r="A1481" i="11" s="1"/>
  <c r="B1497" i="11"/>
  <c r="A1497" i="11" s="1"/>
  <c r="B1513" i="11"/>
  <c r="A1513" i="11" s="1"/>
  <c r="B1529" i="11"/>
  <c r="A1529" i="11" s="1"/>
  <c r="B1545" i="11"/>
  <c r="A1545" i="11" s="1"/>
  <c r="B1561" i="11"/>
  <c r="A1561" i="11" s="1"/>
  <c r="B1577" i="11"/>
  <c r="A1577" i="11" s="1"/>
  <c r="B1593" i="11"/>
  <c r="A1593" i="11" s="1"/>
  <c r="B1609" i="11"/>
  <c r="A1609" i="11" s="1"/>
  <c r="B1625" i="11"/>
  <c r="A1625" i="11" s="1"/>
  <c r="B1641" i="11"/>
  <c r="A1641" i="11" s="1"/>
  <c r="B1657" i="11"/>
  <c r="A1657" i="11" s="1"/>
  <c r="B1673" i="11"/>
  <c r="A1673" i="11" s="1"/>
  <c r="B1689" i="11"/>
  <c r="A1689" i="11" s="1"/>
  <c r="B1705" i="11"/>
  <c r="A1705" i="11" s="1"/>
  <c r="B1721" i="11"/>
  <c r="A1721" i="11" s="1"/>
  <c r="B1737" i="11"/>
  <c r="A1737" i="11" s="1"/>
  <c r="B1753" i="11"/>
  <c r="A1753" i="11" s="1"/>
  <c r="B1769" i="11"/>
  <c r="A1769" i="11" s="1"/>
  <c r="B1785" i="11"/>
  <c r="A1785" i="11" s="1"/>
  <c r="B1797" i="11"/>
  <c r="A1797" i="11" s="1"/>
  <c r="B1805" i="11"/>
  <c r="A1805" i="11" s="1"/>
  <c r="B1813" i="11"/>
  <c r="A1813" i="11" s="1"/>
  <c r="B1817" i="11"/>
  <c r="A1817" i="11" s="1"/>
  <c r="B1821" i="11"/>
  <c r="A1821" i="11" s="1"/>
  <c r="B1825" i="11"/>
  <c r="A1825" i="11" s="1"/>
  <c r="B1829" i="11"/>
  <c r="A1829" i="11" s="1"/>
  <c r="B1833" i="11"/>
  <c r="A1833" i="11" s="1"/>
  <c r="B1837" i="11"/>
  <c r="A1837" i="11" s="1"/>
  <c r="B1841" i="11"/>
  <c r="A1841" i="11" s="1"/>
  <c r="B1845" i="11"/>
  <c r="A1845" i="11" s="1"/>
  <c r="B1849" i="11"/>
  <c r="A1849" i="11" s="1"/>
  <c r="B1853" i="11"/>
  <c r="A1853" i="11" s="1"/>
  <c r="B1857" i="11"/>
  <c r="A1857" i="11" s="1"/>
  <c r="B1861" i="11"/>
  <c r="A1861" i="11" s="1"/>
  <c r="B1865" i="11"/>
  <c r="A1865" i="11" s="1"/>
  <c r="B1869" i="11"/>
  <c r="A1869" i="11" s="1"/>
  <c r="B1873" i="11"/>
  <c r="A1873" i="11" s="1"/>
  <c r="B1877" i="11"/>
  <c r="A1877" i="11" s="1"/>
  <c r="B1881" i="11"/>
  <c r="A1881" i="11" s="1"/>
  <c r="B1885" i="11"/>
  <c r="A1885" i="11" s="1"/>
  <c r="B1889" i="11"/>
  <c r="A1889" i="11" s="1"/>
  <c r="B1893" i="11"/>
  <c r="A1893" i="11" s="1"/>
  <c r="B1897" i="11"/>
  <c r="A1897" i="11" s="1"/>
  <c r="B1901" i="11"/>
  <c r="A1901" i="11" s="1"/>
  <c r="B1905" i="11"/>
  <c r="A1905" i="11" s="1"/>
  <c r="B1909" i="11"/>
  <c r="A1909" i="11" s="1"/>
  <c r="B1913" i="11"/>
  <c r="A1913" i="11" s="1"/>
  <c r="B1917" i="11"/>
  <c r="A1917" i="11" s="1"/>
  <c r="B1921" i="11"/>
  <c r="A1921" i="11" s="1"/>
  <c r="B1925" i="11"/>
  <c r="A1925" i="11" s="1"/>
  <c r="B1929" i="11"/>
  <c r="A1929" i="11" s="1"/>
  <c r="B1933" i="11"/>
  <c r="A1933" i="11" s="1"/>
  <c r="B1937" i="11"/>
  <c r="A1937" i="11" s="1"/>
  <c r="B1941" i="11"/>
  <c r="A1941" i="11" s="1"/>
  <c r="B1945" i="11"/>
  <c r="A1945" i="11" s="1"/>
  <c r="B1949" i="11"/>
  <c r="A1949" i="11" s="1"/>
  <c r="B1953" i="11"/>
  <c r="A1953" i="11" s="1"/>
  <c r="B1957" i="11"/>
  <c r="A1957" i="11" s="1"/>
  <c r="B1961" i="11"/>
  <c r="A1961" i="11" s="1"/>
  <c r="B1965" i="11"/>
  <c r="A1965" i="11" s="1"/>
  <c r="B1969" i="11"/>
  <c r="A1969" i="11" s="1"/>
  <c r="B1973" i="11"/>
  <c r="A1973" i="11" s="1"/>
  <c r="B1977" i="11"/>
  <c r="A1977" i="11" s="1"/>
  <c r="B1981" i="11"/>
  <c r="A1981" i="11" s="1"/>
  <c r="B1985" i="11"/>
  <c r="A1985" i="11" s="1"/>
  <c r="B1989" i="11"/>
  <c r="A1989" i="11" s="1"/>
  <c r="B1993" i="11"/>
  <c r="A1993" i="11" s="1"/>
  <c r="B1997" i="11"/>
  <c r="A1997" i="11" s="1"/>
  <c r="B2001" i="11"/>
  <c r="A2001" i="11" s="1"/>
  <c r="B2005" i="11"/>
  <c r="A2005" i="11" s="1"/>
  <c r="B2009" i="11"/>
  <c r="A2009" i="11" s="1"/>
  <c r="B2013" i="11"/>
  <c r="A2013" i="11" s="1"/>
  <c r="B2017" i="11"/>
  <c r="A2017" i="11" s="1"/>
  <c r="B2021" i="11"/>
  <c r="A2021" i="11" s="1"/>
  <c r="B2025" i="11"/>
  <c r="A2025" i="11" s="1"/>
  <c r="B2029" i="11"/>
  <c r="A2029" i="11" s="1"/>
  <c r="B2033" i="11"/>
  <c r="A2033" i="11" s="1"/>
  <c r="B2037" i="11"/>
  <c r="A2037" i="11" s="1"/>
  <c r="B2041" i="11"/>
  <c r="A2041" i="11" s="1"/>
  <c r="B2045" i="11"/>
  <c r="A2045" i="11" s="1"/>
  <c r="B2049" i="11"/>
  <c r="A2049" i="11" s="1"/>
  <c r="B2053" i="11"/>
  <c r="A2053" i="11" s="1"/>
  <c r="B2057" i="11"/>
  <c r="A2057" i="11" s="1"/>
  <c r="B2061" i="11"/>
  <c r="A2061" i="11" s="1"/>
  <c r="B2065" i="11"/>
  <c r="A2065" i="11" s="1"/>
  <c r="B2069" i="11"/>
  <c r="A2069" i="11" s="1"/>
  <c r="B2073" i="11"/>
  <c r="A2073" i="11" s="1"/>
  <c r="B2077" i="11"/>
  <c r="A2077" i="11" s="1"/>
  <c r="B2081" i="11"/>
  <c r="A2081" i="11" s="1"/>
  <c r="B2085" i="11"/>
  <c r="A2085" i="11" s="1"/>
  <c r="B2089" i="11"/>
  <c r="A2089" i="11" s="1"/>
  <c r="B2093" i="11"/>
  <c r="A2093" i="11" s="1"/>
  <c r="B2097" i="11"/>
  <c r="A2097" i="11" s="1"/>
  <c r="B2101" i="11"/>
  <c r="A2101" i="11" s="1"/>
  <c r="B2105" i="11"/>
  <c r="A2105" i="11" s="1"/>
  <c r="B2109" i="11"/>
  <c r="A2109" i="11" s="1"/>
  <c r="B2113" i="11"/>
  <c r="A2113" i="11" s="1"/>
  <c r="B2117" i="11"/>
  <c r="A2117" i="11" s="1"/>
  <c r="B2121" i="11"/>
  <c r="A2121" i="11" s="1"/>
  <c r="B2125" i="11"/>
  <c r="A2125" i="11" s="1"/>
  <c r="B2129" i="11"/>
  <c r="A2129" i="11" s="1"/>
  <c r="B2133" i="11"/>
  <c r="A2133" i="11" s="1"/>
  <c r="B2137" i="11"/>
  <c r="A2137" i="11" s="1"/>
  <c r="B2141" i="11"/>
  <c r="A2141" i="11" s="1"/>
  <c r="B2145" i="11"/>
  <c r="A2145" i="11" s="1"/>
  <c r="B2149" i="11"/>
  <c r="A2149" i="11" s="1"/>
  <c r="B2153" i="11"/>
  <c r="A2153" i="11" s="1"/>
  <c r="B2157" i="11"/>
  <c r="A2157" i="11" s="1"/>
  <c r="B2161" i="11"/>
  <c r="A2161" i="11" s="1"/>
  <c r="B2165" i="11"/>
  <c r="A2165" i="11" s="1"/>
  <c r="B2169" i="11"/>
  <c r="A2169" i="11" s="1"/>
  <c r="B2173" i="11"/>
  <c r="A2173" i="11" s="1"/>
  <c r="B2177" i="11"/>
  <c r="A2177" i="11" s="1"/>
  <c r="B2181" i="11"/>
  <c r="A2181" i="11" s="1"/>
  <c r="B2185" i="11"/>
  <c r="A2185" i="11" s="1"/>
  <c r="B2189" i="11"/>
  <c r="A2189" i="11" s="1"/>
  <c r="B2193" i="11"/>
  <c r="A2193" i="11" s="1"/>
  <c r="B2197" i="11"/>
  <c r="A2197" i="11" s="1"/>
  <c r="B2201" i="11"/>
  <c r="A2201" i="11" s="1"/>
  <c r="B2205" i="11"/>
  <c r="A2205" i="11" s="1"/>
  <c r="B2209" i="11"/>
  <c r="A2209" i="11" s="1"/>
  <c r="B2213" i="11"/>
  <c r="A2213" i="11" s="1"/>
  <c r="B2217" i="11"/>
  <c r="A2217" i="11" s="1"/>
  <c r="B2221" i="11"/>
  <c r="A2221" i="11" s="1"/>
  <c r="B2225" i="11"/>
  <c r="A2225" i="11" s="1"/>
  <c r="B2229" i="11"/>
  <c r="A2229" i="11" s="1"/>
  <c r="B2233" i="11"/>
  <c r="A2233" i="11" s="1"/>
  <c r="B2237" i="11"/>
  <c r="A2237" i="11" s="1"/>
  <c r="B2241" i="11"/>
  <c r="A2241" i="11" s="1"/>
  <c r="B2245" i="11"/>
  <c r="A2245" i="11" s="1"/>
  <c r="B2249" i="11"/>
  <c r="A2249" i="11" s="1"/>
  <c r="B2253" i="11"/>
  <c r="A2253" i="11" s="1"/>
  <c r="B2257" i="11"/>
  <c r="A2257" i="11" s="1"/>
  <c r="B2261" i="11"/>
  <c r="A2261" i="11" s="1"/>
  <c r="B2265" i="11"/>
  <c r="A2265" i="11" s="1"/>
  <c r="B2269" i="11"/>
  <c r="A2269" i="11" s="1"/>
  <c r="B2273" i="11"/>
  <c r="A2273" i="11" s="1"/>
  <c r="B2277" i="11"/>
  <c r="A2277" i="11" s="1"/>
  <c r="B2281" i="11"/>
  <c r="A2281" i="11" s="1"/>
  <c r="B2285" i="11"/>
  <c r="A2285" i="11" s="1"/>
  <c r="B2289" i="11"/>
  <c r="A2289" i="11" s="1"/>
  <c r="B2293" i="11"/>
  <c r="A2293" i="11" s="1"/>
  <c r="B2297" i="11"/>
  <c r="A2297" i="11" s="1"/>
  <c r="B2301" i="11"/>
  <c r="A2301" i="11" s="1"/>
  <c r="B2305" i="11"/>
  <c r="A2305" i="11" s="1"/>
  <c r="B2309" i="11"/>
  <c r="A2309" i="11" s="1"/>
  <c r="B2313" i="11"/>
  <c r="A2313" i="11" s="1"/>
  <c r="B2317" i="11"/>
  <c r="A2317" i="11" s="1"/>
  <c r="B196" i="11"/>
  <c r="B637" i="11"/>
  <c r="A637" i="11" s="1"/>
  <c r="B775" i="11"/>
  <c r="A775" i="11" s="1"/>
  <c r="B839" i="11"/>
  <c r="A839" i="11" s="1"/>
  <c r="B903" i="11"/>
  <c r="A903" i="11" s="1"/>
  <c r="B967" i="11"/>
  <c r="A967" i="11" s="1"/>
  <c r="B1031" i="11"/>
  <c r="A1031" i="11" s="1"/>
  <c r="B1095" i="11"/>
  <c r="A1095" i="11" s="1"/>
  <c r="B1159" i="11"/>
  <c r="A1159" i="11" s="1"/>
  <c r="B1223" i="11"/>
  <c r="A1223" i="11" s="1"/>
  <c r="B1265" i="11"/>
  <c r="A1265" i="11" s="1"/>
  <c r="B1297" i="11"/>
  <c r="A1297" i="11" s="1"/>
  <c r="B1325" i="11"/>
  <c r="A1325" i="11" s="1"/>
  <c r="B1341" i="11"/>
  <c r="A1341" i="11" s="1"/>
  <c r="B1357" i="11"/>
  <c r="A1357" i="11" s="1"/>
  <c r="B1373" i="11"/>
  <c r="A1373" i="11" s="1"/>
  <c r="B1389" i="11"/>
  <c r="A1389" i="11" s="1"/>
  <c r="B1405" i="11"/>
  <c r="A1405" i="11" s="1"/>
  <c r="B1421" i="11"/>
  <c r="A1421" i="11" s="1"/>
  <c r="B1437" i="11"/>
  <c r="A1437" i="11" s="1"/>
  <c r="B1453" i="11"/>
  <c r="A1453" i="11" s="1"/>
  <c r="B1469" i="11"/>
  <c r="A1469" i="11" s="1"/>
  <c r="B1485" i="11"/>
  <c r="A1485" i="11" s="1"/>
  <c r="B1501" i="11"/>
  <c r="A1501" i="11" s="1"/>
  <c r="B1517" i="11"/>
  <c r="A1517" i="11" s="1"/>
  <c r="B1533" i="11"/>
  <c r="A1533" i="11" s="1"/>
  <c r="B1549" i="11"/>
  <c r="A1549" i="11" s="1"/>
  <c r="B1565" i="11"/>
  <c r="A1565" i="11" s="1"/>
  <c r="B1581" i="11"/>
  <c r="A1581" i="11" s="1"/>
  <c r="B1597" i="11"/>
  <c r="A1597" i="11" s="1"/>
  <c r="B1613" i="11"/>
  <c r="A1613" i="11" s="1"/>
  <c r="B1629" i="11"/>
  <c r="A1629" i="11" s="1"/>
  <c r="B1645" i="11"/>
  <c r="A1645" i="11" s="1"/>
  <c r="B1661" i="11"/>
  <c r="A1661" i="11" s="1"/>
  <c r="B1677" i="11"/>
  <c r="A1677" i="11" s="1"/>
  <c r="B1693" i="11"/>
  <c r="A1693" i="11" s="1"/>
  <c r="B1709" i="11"/>
  <c r="A1709" i="11" s="1"/>
  <c r="B1725" i="11"/>
  <c r="A1725" i="11" s="1"/>
  <c r="B1741" i="11"/>
  <c r="A1741" i="11" s="1"/>
  <c r="B1757" i="11"/>
  <c r="A1757" i="11" s="1"/>
  <c r="B1773" i="11"/>
  <c r="A1773" i="11" s="1"/>
  <c r="B1789" i="11"/>
  <c r="A1789" i="11" s="1"/>
  <c r="B1799" i="11"/>
  <c r="A1799" i="11" s="1"/>
  <c r="B1807" i="11"/>
  <c r="A1807" i="11" s="1"/>
  <c r="B1814" i="11"/>
  <c r="A1814" i="11" s="1"/>
  <c r="B1818" i="11"/>
  <c r="A1818" i="11" s="1"/>
  <c r="B1822" i="11"/>
  <c r="A1822" i="11" s="1"/>
  <c r="B1826" i="11"/>
  <c r="A1826" i="11" s="1"/>
  <c r="B1830" i="11"/>
  <c r="A1830" i="11" s="1"/>
  <c r="B1834" i="11"/>
  <c r="A1834" i="11" s="1"/>
  <c r="B1838" i="11"/>
  <c r="A1838" i="11" s="1"/>
  <c r="B1842" i="11"/>
  <c r="A1842" i="11" s="1"/>
  <c r="B1846" i="11"/>
  <c r="A1846" i="11" s="1"/>
  <c r="B1850" i="11"/>
  <c r="A1850" i="11" s="1"/>
  <c r="B1854" i="11"/>
  <c r="A1854" i="11" s="1"/>
  <c r="B1858" i="11"/>
  <c r="A1858" i="11" s="1"/>
  <c r="B1862" i="11"/>
  <c r="A1862" i="11" s="1"/>
  <c r="B1866" i="11"/>
  <c r="A1866" i="11" s="1"/>
  <c r="B1870" i="11"/>
  <c r="A1870" i="11" s="1"/>
  <c r="B1874" i="11"/>
  <c r="A1874" i="11" s="1"/>
  <c r="B1878" i="11"/>
  <c r="A1878" i="11" s="1"/>
  <c r="B1882" i="11"/>
  <c r="A1882" i="11" s="1"/>
  <c r="B1886" i="11"/>
  <c r="A1886" i="11" s="1"/>
  <c r="B1890" i="11"/>
  <c r="A1890" i="11" s="1"/>
  <c r="B1894" i="11"/>
  <c r="A1894" i="11" s="1"/>
  <c r="B1898" i="11"/>
  <c r="A1898" i="11" s="1"/>
  <c r="B1902" i="11"/>
  <c r="A1902" i="11" s="1"/>
  <c r="B1906" i="11"/>
  <c r="A1906" i="11" s="1"/>
  <c r="B1910" i="11"/>
  <c r="A1910" i="11" s="1"/>
  <c r="B1914" i="11"/>
  <c r="A1914" i="11" s="1"/>
  <c r="B1918" i="11"/>
  <c r="A1918" i="11" s="1"/>
  <c r="B1922" i="11"/>
  <c r="A1922" i="11" s="1"/>
  <c r="B1926" i="11"/>
  <c r="A1926" i="11" s="1"/>
  <c r="B1930" i="11"/>
  <c r="A1930" i="11" s="1"/>
  <c r="B1934" i="11"/>
  <c r="A1934" i="11" s="1"/>
  <c r="B1938" i="11"/>
  <c r="A1938" i="11" s="1"/>
  <c r="B1942" i="11"/>
  <c r="A1942" i="11" s="1"/>
  <c r="B1946" i="11"/>
  <c r="A1946" i="11" s="1"/>
  <c r="B1950" i="11"/>
  <c r="A1950" i="11" s="1"/>
  <c r="B1954" i="11"/>
  <c r="A1954" i="11" s="1"/>
  <c r="B1958" i="11"/>
  <c r="A1958" i="11" s="1"/>
  <c r="B1962" i="11"/>
  <c r="A1962" i="11" s="1"/>
  <c r="B1966" i="11"/>
  <c r="A1966" i="11" s="1"/>
  <c r="B1970" i="11"/>
  <c r="A1970" i="11" s="1"/>
  <c r="B1974" i="11"/>
  <c r="A1974" i="11" s="1"/>
  <c r="B1978" i="11"/>
  <c r="A1978" i="11" s="1"/>
  <c r="B1982" i="11"/>
  <c r="A1982" i="11" s="1"/>
  <c r="B1986" i="11"/>
  <c r="A1986" i="11" s="1"/>
  <c r="B1990" i="11"/>
  <c r="A1990" i="11" s="1"/>
  <c r="B1994" i="11"/>
  <c r="A1994" i="11" s="1"/>
  <c r="B1998" i="11"/>
  <c r="A1998" i="11" s="1"/>
  <c r="B2002" i="11"/>
  <c r="A2002" i="11" s="1"/>
  <c r="B2006" i="11"/>
  <c r="A2006" i="11" s="1"/>
  <c r="B2010" i="11"/>
  <c r="A2010" i="11" s="1"/>
  <c r="B2014" i="11"/>
  <c r="A2014" i="11" s="1"/>
  <c r="B2018" i="11"/>
  <c r="A2018" i="11" s="1"/>
  <c r="B2022" i="11"/>
  <c r="A2022" i="11" s="1"/>
  <c r="B2026" i="11"/>
  <c r="A2026" i="11" s="1"/>
  <c r="B2030" i="11"/>
  <c r="A2030" i="11" s="1"/>
  <c r="B2034" i="11"/>
  <c r="A2034" i="11" s="1"/>
  <c r="B2038" i="11"/>
  <c r="A2038" i="11" s="1"/>
  <c r="B2042" i="11"/>
  <c r="A2042" i="11" s="1"/>
  <c r="B2046" i="11"/>
  <c r="A2046" i="11" s="1"/>
  <c r="B2050" i="11"/>
  <c r="A2050" i="11" s="1"/>
  <c r="B2054" i="11"/>
  <c r="A2054" i="11" s="1"/>
  <c r="B2058" i="11"/>
  <c r="A2058" i="11" s="1"/>
  <c r="B2062" i="11"/>
  <c r="A2062" i="11" s="1"/>
  <c r="B2066" i="11"/>
  <c r="A2066" i="11" s="1"/>
  <c r="B2070" i="11"/>
  <c r="A2070" i="11" s="1"/>
  <c r="B2074" i="11"/>
  <c r="A2074" i="11" s="1"/>
  <c r="B2078" i="11"/>
  <c r="A2078" i="11" s="1"/>
  <c r="B2082" i="11"/>
  <c r="A2082" i="11" s="1"/>
  <c r="B2086" i="11"/>
  <c r="A2086" i="11" s="1"/>
  <c r="B2090" i="11"/>
  <c r="A2090" i="11" s="1"/>
  <c r="B2094" i="11"/>
  <c r="A2094" i="11" s="1"/>
  <c r="B2098" i="11"/>
  <c r="A2098" i="11" s="1"/>
  <c r="B2102" i="11"/>
  <c r="A2102" i="11" s="1"/>
  <c r="B2106" i="11"/>
  <c r="A2106" i="11" s="1"/>
  <c r="B2110" i="11"/>
  <c r="A2110" i="11" s="1"/>
  <c r="B2114" i="11"/>
  <c r="A2114" i="11" s="1"/>
  <c r="B2118" i="11"/>
  <c r="A2118" i="11" s="1"/>
  <c r="B2122" i="11"/>
  <c r="A2122" i="11" s="1"/>
  <c r="B2126" i="11"/>
  <c r="A2126" i="11" s="1"/>
  <c r="B2130" i="11"/>
  <c r="A2130" i="11" s="1"/>
  <c r="B2134" i="11"/>
  <c r="A2134" i="11" s="1"/>
  <c r="B2138" i="11"/>
  <c r="A2138" i="11" s="1"/>
  <c r="B2142" i="11"/>
  <c r="A2142" i="11" s="1"/>
  <c r="B2146" i="11"/>
  <c r="A2146" i="11" s="1"/>
  <c r="B2150" i="11"/>
  <c r="A2150" i="11" s="1"/>
  <c r="B2154" i="11"/>
  <c r="A2154" i="11" s="1"/>
  <c r="B2158" i="11"/>
  <c r="A2158" i="11" s="1"/>
  <c r="B2162" i="11"/>
  <c r="A2162" i="11" s="1"/>
  <c r="B2166" i="11"/>
  <c r="A2166" i="11" s="1"/>
  <c r="B2170" i="11"/>
  <c r="A2170" i="11" s="1"/>
  <c r="B2174" i="11"/>
  <c r="A2174" i="11" s="1"/>
  <c r="B2178" i="11"/>
  <c r="A2178" i="11" s="1"/>
  <c r="B2182" i="11"/>
  <c r="A2182" i="11" s="1"/>
  <c r="B2186" i="11"/>
  <c r="A2186" i="11" s="1"/>
  <c r="B2190" i="11"/>
  <c r="A2190" i="11" s="1"/>
  <c r="B2194" i="11"/>
  <c r="A2194" i="11" s="1"/>
  <c r="B2198" i="11"/>
  <c r="A2198" i="11" s="1"/>
  <c r="B2202" i="11"/>
  <c r="A2202" i="11" s="1"/>
  <c r="B2206" i="11"/>
  <c r="A2206" i="11" s="1"/>
  <c r="B2210" i="11"/>
  <c r="A2210" i="11" s="1"/>
  <c r="B2214" i="11"/>
  <c r="A2214" i="11" s="1"/>
  <c r="B2218" i="11"/>
  <c r="A2218" i="11" s="1"/>
  <c r="B2222" i="11"/>
  <c r="A2222" i="11" s="1"/>
  <c r="B2226" i="11"/>
  <c r="A2226" i="11" s="1"/>
  <c r="B2230" i="11"/>
  <c r="A2230" i="11" s="1"/>
  <c r="B2234" i="11"/>
  <c r="A2234" i="11" s="1"/>
  <c r="B2238" i="11"/>
  <c r="A2238" i="11" s="1"/>
  <c r="B2242" i="11"/>
  <c r="A2242" i="11" s="1"/>
  <c r="B2246" i="11"/>
  <c r="A2246" i="11" s="1"/>
  <c r="B2250" i="11"/>
  <c r="A2250" i="11" s="1"/>
  <c r="B2254" i="11"/>
  <c r="A2254" i="11" s="1"/>
  <c r="B2258" i="11"/>
  <c r="A2258" i="11" s="1"/>
  <c r="B2262" i="11"/>
  <c r="A2262" i="11" s="1"/>
  <c r="B2266" i="11"/>
  <c r="A2266" i="11" s="1"/>
  <c r="B2270" i="11"/>
  <c r="A2270" i="11" s="1"/>
  <c r="B2274" i="11"/>
  <c r="A2274" i="11" s="1"/>
  <c r="B2278" i="11"/>
  <c r="A2278" i="11" s="1"/>
  <c r="B2282" i="11"/>
  <c r="A2282" i="11" s="1"/>
  <c r="B2286" i="11"/>
  <c r="A2286" i="11" s="1"/>
  <c r="B2290" i="11"/>
  <c r="A2290" i="11" s="1"/>
  <c r="B2294" i="11"/>
  <c r="A2294" i="11" s="1"/>
  <c r="B2298" i="11"/>
  <c r="A2298" i="11" s="1"/>
  <c r="B2302" i="11"/>
  <c r="A2302" i="11" s="1"/>
  <c r="B2306" i="11"/>
  <c r="A2306" i="11" s="1"/>
  <c r="B2310" i="11"/>
  <c r="A2310" i="11" s="1"/>
  <c r="B2314" i="11"/>
  <c r="A2314" i="11" s="1"/>
  <c r="B2318" i="11"/>
  <c r="A2318" i="11" s="1"/>
  <c r="B2322" i="11"/>
  <c r="A2322" i="11" s="1"/>
  <c r="B791" i="11"/>
  <c r="A791" i="11" s="1"/>
  <c r="B1047" i="11"/>
  <c r="A1047" i="11" s="1"/>
  <c r="B1273" i="11"/>
  <c r="A1273" i="11" s="1"/>
  <c r="B1361" i="11"/>
  <c r="A1361" i="11" s="1"/>
  <c r="B1425" i="11"/>
  <c r="A1425" i="11" s="1"/>
  <c r="B1489" i="11"/>
  <c r="A1489" i="11" s="1"/>
  <c r="B1553" i="11"/>
  <c r="A1553" i="11" s="1"/>
  <c r="B1617" i="11"/>
  <c r="A1617" i="11" s="1"/>
  <c r="B1681" i="11"/>
  <c r="A1681" i="11" s="1"/>
  <c r="B1745" i="11"/>
  <c r="A1745" i="11" s="1"/>
  <c r="B1801" i="11"/>
  <c r="A1801" i="11" s="1"/>
  <c r="B1823" i="11"/>
  <c r="A1823" i="11" s="1"/>
  <c r="B1839" i="11"/>
  <c r="A1839" i="11" s="1"/>
  <c r="B1855" i="11"/>
  <c r="A1855" i="11" s="1"/>
  <c r="B1871" i="11"/>
  <c r="A1871" i="11" s="1"/>
  <c r="B1887" i="11"/>
  <c r="A1887" i="11" s="1"/>
  <c r="B1903" i="11"/>
  <c r="A1903" i="11" s="1"/>
  <c r="B1919" i="11"/>
  <c r="A1919" i="11" s="1"/>
  <c r="B1935" i="11"/>
  <c r="A1935" i="11" s="1"/>
  <c r="B1951" i="11"/>
  <c r="A1951" i="11" s="1"/>
  <c r="B1967" i="11"/>
  <c r="A1967" i="11" s="1"/>
  <c r="B1983" i="11"/>
  <c r="A1983" i="11" s="1"/>
  <c r="B1999" i="11"/>
  <c r="A1999" i="11" s="1"/>
  <c r="B2015" i="11"/>
  <c r="A2015" i="11" s="1"/>
  <c r="B2031" i="11"/>
  <c r="A2031" i="11" s="1"/>
  <c r="B2047" i="11"/>
  <c r="A2047" i="11" s="1"/>
  <c r="B2063" i="11"/>
  <c r="A2063" i="11" s="1"/>
  <c r="B2079" i="11"/>
  <c r="A2079" i="11" s="1"/>
  <c r="B2095" i="11"/>
  <c r="A2095" i="11" s="1"/>
  <c r="B2111" i="11"/>
  <c r="A2111" i="11" s="1"/>
  <c r="B2127" i="11"/>
  <c r="A2127" i="11" s="1"/>
  <c r="B2143" i="11"/>
  <c r="A2143" i="11" s="1"/>
  <c r="B2159" i="11"/>
  <c r="A2159" i="11" s="1"/>
  <c r="B2175" i="11"/>
  <c r="A2175" i="11" s="1"/>
  <c r="B2191" i="11"/>
  <c r="A2191" i="11" s="1"/>
  <c r="B2207" i="11"/>
  <c r="A2207" i="11" s="1"/>
  <c r="B2223" i="11"/>
  <c r="A2223" i="11" s="1"/>
  <c r="B2239" i="11"/>
  <c r="A2239" i="11" s="1"/>
  <c r="B2255" i="11"/>
  <c r="A2255" i="11" s="1"/>
  <c r="B2271" i="11"/>
  <c r="A2271" i="11" s="1"/>
  <c r="B2287" i="11"/>
  <c r="A2287" i="11" s="1"/>
  <c r="B2303" i="11"/>
  <c r="A2303" i="11" s="1"/>
  <c r="B2319" i="11"/>
  <c r="A2319" i="11" s="1"/>
  <c r="B2324" i="11"/>
  <c r="A2324" i="11" s="1"/>
  <c r="B2328" i="11"/>
  <c r="A2328" i="11" s="1"/>
  <c r="B2332" i="11"/>
  <c r="A2332" i="11" s="1"/>
  <c r="B2336" i="11"/>
  <c r="A2336" i="11" s="1"/>
  <c r="B2340" i="11"/>
  <c r="A2340" i="11" s="1"/>
  <c r="B2344" i="11"/>
  <c r="A2344" i="11" s="1"/>
  <c r="B2348" i="11"/>
  <c r="A2348" i="11" s="1"/>
  <c r="B2352" i="11"/>
  <c r="A2352" i="11" s="1"/>
  <c r="B2356" i="11"/>
  <c r="A2356" i="11" s="1"/>
  <c r="B2360" i="11"/>
  <c r="A2360" i="11" s="1"/>
  <c r="B2364" i="11"/>
  <c r="A2364" i="11" s="1"/>
  <c r="B2368" i="11"/>
  <c r="A2368" i="11" s="1"/>
  <c r="B2372" i="11"/>
  <c r="A2372" i="11" s="1"/>
  <c r="B2376" i="11"/>
  <c r="A2376" i="11" s="1"/>
  <c r="B2380" i="11"/>
  <c r="A2380" i="11" s="1"/>
  <c r="B2384" i="11"/>
  <c r="A2384" i="11" s="1"/>
  <c r="B2388" i="11"/>
  <c r="A2388" i="11" s="1"/>
  <c r="B2392" i="11"/>
  <c r="A2392" i="11" s="1"/>
  <c r="B2396" i="11"/>
  <c r="A2396" i="11" s="1"/>
  <c r="B2400" i="11"/>
  <c r="A2400" i="11" s="1"/>
  <c r="B2404" i="11"/>
  <c r="A2404" i="11" s="1"/>
  <c r="B2408" i="11"/>
  <c r="A2408" i="11" s="1"/>
  <c r="B2412" i="11"/>
  <c r="A2412" i="11" s="1"/>
  <c r="B2416" i="11"/>
  <c r="A2416" i="11" s="1"/>
  <c r="B2420" i="11"/>
  <c r="A2420" i="11" s="1"/>
  <c r="B2424" i="11"/>
  <c r="A2424" i="11" s="1"/>
  <c r="B2428" i="11"/>
  <c r="A2428" i="11" s="1"/>
  <c r="B2432" i="11"/>
  <c r="A2432" i="11" s="1"/>
  <c r="B2436" i="11"/>
  <c r="A2436" i="11" s="1"/>
  <c r="B2440" i="11"/>
  <c r="A2440" i="11" s="1"/>
  <c r="B2444" i="11"/>
  <c r="A2444" i="11" s="1"/>
  <c r="B2448" i="11"/>
  <c r="A2448" i="11" s="1"/>
  <c r="B2452" i="11"/>
  <c r="A2452" i="11" s="1"/>
  <c r="B2456" i="11"/>
  <c r="A2456" i="11" s="1"/>
  <c r="B2460" i="11"/>
  <c r="A2460" i="11" s="1"/>
  <c r="B2464" i="11"/>
  <c r="A2464" i="11" s="1"/>
  <c r="B2468" i="11"/>
  <c r="A2468" i="11" s="1"/>
  <c r="B2472" i="11"/>
  <c r="A2472" i="11" s="1"/>
  <c r="B2476" i="11"/>
  <c r="A2476" i="11" s="1"/>
  <c r="B2480" i="11"/>
  <c r="A2480" i="11" s="1"/>
  <c r="B2484" i="11"/>
  <c r="A2484" i="11" s="1"/>
  <c r="B2488" i="11"/>
  <c r="A2488" i="11" s="1"/>
  <c r="B2492" i="11"/>
  <c r="A2492" i="11" s="1"/>
  <c r="B2496" i="11"/>
  <c r="A2496" i="11" s="1"/>
  <c r="B2500" i="11"/>
  <c r="A2500" i="11" s="1"/>
  <c r="B2504" i="11"/>
  <c r="A2504" i="11" s="1"/>
  <c r="B2508" i="11"/>
  <c r="A2508" i="11" s="1"/>
  <c r="B2512" i="11"/>
  <c r="A2512" i="11" s="1"/>
  <c r="B2516" i="11"/>
  <c r="A2516" i="11" s="1"/>
  <c r="B2520" i="11"/>
  <c r="A2520" i="11" s="1"/>
  <c r="B2524" i="11"/>
  <c r="A2524" i="11" s="1"/>
  <c r="B2528" i="11"/>
  <c r="A2528" i="11" s="1"/>
  <c r="B2532" i="11"/>
  <c r="A2532" i="11" s="1"/>
  <c r="B2536" i="11"/>
  <c r="A2536" i="11" s="1"/>
  <c r="B2540" i="11"/>
  <c r="A2540" i="11" s="1"/>
  <c r="B2544" i="11"/>
  <c r="A2544" i="11" s="1"/>
  <c r="B2548" i="11"/>
  <c r="A2548" i="11" s="1"/>
  <c r="B2552" i="11"/>
  <c r="A2552" i="11" s="1"/>
  <c r="B2556" i="11"/>
  <c r="A2556" i="11" s="1"/>
  <c r="B2560" i="11"/>
  <c r="A2560" i="11" s="1"/>
  <c r="B2564" i="11"/>
  <c r="A2564" i="11" s="1"/>
  <c r="B2568" i="11"/>
  <c r="A2568" i="11" s="1"/>
  <c r="B2572" i="11"/>
  <c r="A2572" i="11" s="1"/>
  <c r="B2576" i="11"/>
  <c r="A2576" i="11" s="1"/>
  <c r="B2580" i="11"/>
  <c r="A2580" i="11" s="1"/>
  <c r="B2584" i="11"/>
  <c r="A2584" i="11" s="1"/>
  <c r="B2588" i="11"/>
  <c r="A2588" i="11" s="1"/>
  <c r="B2592" i="11"/>
  <c r="A2592" i="11" s="1"/>
  <c r="B2596" i="11"/>
  <c r="A2596" i="11" s="1"/>
  <c r="B2600" i="11"/>
  <c r="A2600" i="11" s="1"/>
  <c r="B2604" i="11"/>
  <c r="A2604" i="11" s="1"/>
  <c r="B2608" i="11"/>
  <c r="A2608" i="11" s="1"/>
  <c r="B2612" i="11"/>
  <c r="A2612" i="11" s="1"/>
  <c r="B2616" i="11"/>
  <c r="A2616" i="11" s="1"/>
  <c r="B2620" i="11"/>
  <c r="A2620" i="11" s="1"/>
  <c r="B2624" i="11"/>
  <c r="A2624" i="11" s="1"/>
  <c r="B2628" i="11"/>
  <c r="A2628" i="11" s="1"/>
  <c r="B2632" i="11"/>
  <c r="A2632" i="11" s="1"/>
  <c r="B2636" i="11"/>
  <c r="A2636" i="11" s="1"/>
  <c r="B2640" i="11"/>
  <c r="A2640" i="11" s="1"/>
  <c r="B2644" i="11"/>
  <c r="A2644" i="11" s="1"/>
  <c r="B2648" i="11"/>
  <c r="A2648" i="11" s="1"/>
  <c r="B2652" i="11"/>
  <c r="A2652" i="11" s="1"/>
  <c r="B2656" i="11"/>
  <c r="A2656" i="11" s="1"/>
  <c r="B2660" i="11"/>
  <c r="A2660" i="11" s="1"/>
  <c r="B2664" i="11"/>
  <c r="A2664" i="11" s="1"/>
  <c r="B2668" i="11"/>
  <c r="A2668" i="11" s="1"/>
  <c r="B2672" i="11"/>
  <c r="A2672" i="11" s="1"/>
  <c r="B2676" i="11"/>
  <c r="A2676" i="11" s="1"/>
  <c r="B2680" i="11"/>
  <c r="A2680" i="11" s="1"/>
  <c r="B2684" i="11"/>
  <c r="A2684" i="11" s="1"/>
  <c r="B2688" i="11"/>
  <c r="A2688" i="11" s="1"/>
  <c r="B2692" i="11"/>
  <c r="A2692" i="11" s="1"/>
  <c r="B2696" i="11"/>
  <c r="A2696" i="11" s="1"/>
  <c r="B2700" i="11"/>
  <c r="A2700" i="11" s="1"/>
  <c r="B2704" i="11"/>
  <c r="A2704" i="11" s="1"/>
  <c r="B2708" i="11"/>
  <c r="A2708" i="11" s="1"/>
  <c r="B2712" i="11"/>
  <c r="A2712" i="11" s="1"/>
  <c r="B2716" i="11"/>
  <c r="A2716" i="11" s="1"/>
  <c r="B2720" i="11"/>
  <c r="A2720" i="11" s="1"/>
  <c r="B2724" i="11"/>
  <c r="A2724" i="11" s="1"/>
  <c r="B2728" i="11"/>
  <c r="A2728" i="11" s="1"/>
  <c r="B2732" i="11"/>
  <c r="A2732" i="11" s="1"/>
  <c r="B2736" i="11"/>
  <c r="A2736" i="11" s="1"/>
  <c r="B2740" i="11"/>
  <c r="A2740" i="11" s="1"/>
  <c r="B2744" i="11"/>
  <c r="A2744" i="11" s="1"/>
  <c r="B2748" i="11"/>
  <c r="A2748" i="11" s="1"/>
  <c r="B2752" i="11"/>
  <c r="A2752" i="11" s="1"/>
  <c r="B2756" i="11"/>
  <c r="A2756" i="11" s="1"/>
  <c r="B2760" i="11"/>
  <c r="A2760" i="11" s="1"/>
  <c r="B2764" i="11"/>
  <c r="A2764" i="11" s="1"/>
  <c r="B2768" i="11"/>
  <c r="A2768" i="11" s="1"/>
  <c r="B2772" i="11"/>
  <c r="A2772" i="11" s="1"/>
  <c r="B2776" i="11"/>
  <c r="A2776" i="11" s="1"/>
  <c r="B2780" i="11"/>
  <c r="A2780" i="11" s="1"/>
  <c r="B2784" i="11"/>
  <c r="A2784" i="11" s="1"/>
  <c r="B2788" i="11"/>
  <c r="A2788" i="11" s="1"/>
  <c r="B2792" i="11"/>
  <c r="A2792" i="11" s="1"/>
  <c r="B2796" i="11"/>
  <c r="A2796" i="11" s="1"/>
  <c r="B2800" i="11"/>
  <c r="A2800" i="11" s="1"/>
  <c r="B2804" i="11"/>
  <c r="A2804" i="11" s="1"/>
  <c r="B2808" i="11"/>
  <c r="A2808" i="11" s="1"/>
  <c r="B2812" i="11"/>
  <c r="A2812" i="11" s="1"/>
  <c r="B2816" i="11"/>
  <c r="A2816" i="11" s="1"/>
  <c r="B2820" i="11"/>
  <c r="A2820" i="11" s="1"/>
  <c r="B2824" i="11"/>
  <c r="A2824" i="11" s="1"/>
  <c r="B2828" i="11"/>
  <c r="A2828" i="11" s="1"/>
  <c r="B2832" i="11"/>
  <c r="A2832" i="11" s="1"/>
  <c r="B2836" i="11"/>
  <c r="A2836" i="11" s="1"/>
  <c r="B2840" i="11"/>
  <c r="A2840" i="11" s="1"/>
  <c r="B2844" i="11"/>
  <c r="A2844" i="11" s="1"/>
  <c r="B2848" i="11"/>
  <c r="A2848" i="11" s="1"/>
  <c r="B2852" i="11"/>
  <c r="A2852" i="11" s="1"/>
  <c r="B2856" i="11"/>
  <c r="A2856" i="11" s="1"/>
  <c r="B2860" i="11"/>
  <c r="A2860" i="11" s="1"/>
  <c r="B2864" i="11"/>
  <c r="A2864" i="11" s="1"/>
  <c r="B2868" i="11"/>
  <c r="A2868" i="11" s="1"/>
  <c r="B2872" i="11"/>
  <c r="A2872" i="11" s="1"/>
  <c r="B2876" i="11"/>
  <c r="A2876" i="11" s="1"/>
  <c r="B2880" i="11"/>
  <c r="A2880" i="11" s="1"/>
  <c r="B2884" i="11"/>
  <c r="A2884" i="11" s="1"/>
  <c r="B2888" i="11"/>
  <c r="A2888" i="11" s="1"/>
  <c r="B2892" i="11"/>
  <c r="A2892" i="11" s="1"/>
  <c r="B2896" i="11"/>
  <c r="A2896" i="11" s="1"/>
  <c r="B2900" i="11"/>
  <c r="A2900" i="11" s="1"/>
  <c r="B2904" i="11"/>
  <c r="A2904" i="11" s="1"/>
  <c r="B2908" i="11"/>
  <c r="A2908" i="11" s="1"/>
  <c r="B2912" i="11"/>
  <c r="A2912" i="11" s="1"/>
  <c r="B2916" i="11"/>
  <c r="A2916" i="11" s="1"/>
  <c r="B2920" i="11"/>
  <c r="A2920" i="11" s="1"/>
  <c r="B2924" i="11"/>
  <c r="A2924" i="11" s="1"/>
  <c r="B2928" i="11"/>
  <c r="A2928" i="11" s="1"/>
  <c r="B2932" i="11"/>
  <c r="A2932" i="11" s="1"/>
  <c r="B2936" i="11"/>
  <c r="A2936" i="11" s="1"/>
  <c r="B2940" i="11"/>
  <c r="A2940" i="11" s="1"/>
  <c r="B2944" i="11"/>
  <c r="A2944" i="11" s="1"/>
  <c r="B2948" i="11"/>
  <c r="A2948" i="11" s="1"/>
  <c r="B2952" i="11"/>
  <c r="A2952" i="11" s="1"/>
  <c r="B2956" i="11"/>
  <c r="A2956" i="11" s="1"/>
  <c r="B2960" i="11"/>
  <c r="A2960" i="11" s="1"/>
  <c r="B2964" i="11"/>
  <c r="A2964" i="11" s="1"/>
  <c r="B2968" i="11"/>
  <c r="A2968" i="11" s="1"/>
  <c r="B2972" i="11"/>
  <c r="A2972" i="11" s="1"/>
  <c r="B2976" i="11"/>
  <c r="A2976" i="11" s="1"/>
  <c r="B2980" i="11"/>
  <c r="A2980" i="11" s="1"/>
  <c r="B2984" i="11"/>
  <c r="A2984" i="11" s="1"/>
  <c r="B2988" i="11"/>
  <c r="A2988" i="11" s="1"/>
  <c r="B2992" i="11"/>
  <c r="A2992" i="11" s="1"/>
  <c r="B2996" i="11"/>
  <c r="A2996" i="11" s="1"/>
  <c r="B3000" i="11"/>
  <c r="A3000" i="11" s="1"/>
  <c r="B3004" i="11"/>
  <c r="A3004" i="11" s="1"/>
  <c r="B3008" i="11"/>
  <c r="A3008" i="11" s="1"/>
  <c r="B3012" i="11"/>
  <c r="A3012" i="11" s="1"/>
  <c r="B3016" i="11"/>
  <c r="A3016" i="11" s="1"/>
  <c r="B3020" i="11"/>
  <c r="A3020" i="11" s="1"/>
  <c r="B3024" i="11"/>
  <c r="A3024" i="11" s="1"/>
  <c r="B3028" i="11"/>
  <c r="A3028" i="11" s="1"/>
  <c r="B3032" i="11"/>
  <c r="A3032" i="11" s="1"/>
  <c r="B3036" i="11"/>
  <c r="A3036" i="11" s="1"/>
  <c r="B3040" i="11"/>
  <c r="A3040" i="11" s="1"/>
  <c r="B3044" i="11"/>
  <c r="A3044" i="11" s="1"/>
  <c r="B3048" i="11"/>
  <c r="A3048" i="11" s="1"/>
  <c r="B3052" i="11"/>
  <c r="A3052" i="11" s="1"/>
  <c r="B3056" i="11"/>
  <c r="A3056" i="11" s="1"/>
  <c r="B3060" i="11"/>
  <c r="A3060" i="11" s="1"/>
  <c r="B3064" i="11"/>
  <c r="A3064" i="11" s="1"/>
  <c r="B3068" i="11"/>
  <c r="A3068" i="11" s="1"/>
  <c r="B3072" i="11"/>
  <c r="A3072" i="11" s="1"/>
  <c r="B3076" i="11"/>
  <c r="A3076" i="11" s="1"/>
  <c r="B3080" i="11"/>
  <c r="A3080" i="11" s="1"/>
  <c r="B3084" i="11"/>
  <c r="A3084" i="11" s="1"/>
  <c r="B3088" i="11"/>
  <c r="A3088" i="11" s="1"/>
  <c r="B3092" i="11"/>
  <c r="A3092" i="11" s="1"/>
  <c r="B3096" i="11"/>
  <c r="A3096" i="11" s="1"/>
  <c r="B3100" i="11"/>
  <c r="A3100" i="11" s="1"/>
  <c r="B3104" i="11"/>
  <c r="A3104" i="11" s="1"/>
  <c r="B3108" i="11"/>
  <c r="A3108" i="11" s="1"/>
  <c r="B3112" i="11"/>
  <c r="A3112" i="11" s="1"/>
  <c r="B3116" i="11"/>
  <c r="A3116" i="11" s="1"/>
  <c r="B3120" i="11"/>
  <c r="A3120" i="11" s="1"/>
  <c r="B3124" i="11"/>
  <c r="A3124" i="11" s="1"/>
  <c r="B3128" i="11"/>
  <c r="A3128" i="11" s="1"/>
  <c r="B3132" i="11"/>
  <c r="A3132" i="11" s="1"/>
  <c r="B3136" i="11"/>
  <c r="A3136" i="11" s="1"/>
  <c r="B3140" i="11"/>
  <c r="A3140" i="11" s="1"/>
  <c r="B3144" i="11"/>
  <c r="A3144" i="11" s="1"/>
  <c r="B3148" i="11"/>
  <c r="A3148" i="11" s="1"/>
  <c r="B3152" i="11"/>
  <c r="A3152" i="11" s="1"/>
  <c r="B3156" i="11"/>
  <c r="A3156" i="11" s="1"/>
  <c r="B3160" i="11"/>
  <c r="A3160" i="11" s="1"/>
  <c r="B3164" i="11"/>
  <c r="A3164" i="11" s="1"/>
  <c r="B3168" i="11"/>
  <c r="A3168" i="11" s="1"/>
  <c r="B3172" i="11"/>
  <c r="A3172" i="11" s="1"/>
  <c r="B3176" i="11"/>
  <c r="A3176" i="11" s="1"/>
  <c r="B3180" i="11"/>
  <c r="A3180" i="11" s="1"/>
  <c r="B3184" i="11"/>
  <c r="A3184" i="11" s="1"/>
  <c r="B3188" i="11"/>
  <c r="A3188" i="11" s="1"/>
  <c r="B3192" i="11"/>
  <c r="A3192" i="11" s="1"/>
  <c r="B3196" i="11"/>
  <c r="A3196" i="11" s="1"/>
  <c r="B3200" i="11"/>
  <c r="A3200" i="11" s="1"/>
  <c r="B3204" i="11"/>
  <c r="A3204" i="11" s="1"/>
  <c r="B3208" i="11"/>
  <c r="A3208" i="11" s="1"/>
  <c r="B3212" i="11"/>
  <c r="A3212" i="11" s="1"/>
  <c r="B3216" i="11"/>
  <c r="A3216" i="11" s="1"/>
  <c r="B3220" i="11"/>
  <c r="A3220" i="11" s="1"/>
  <c r="B3224" i="11"/>
  <c r="A3224" i="11" s="1"/>
  <c r="B3228" i="11"/>
  <c r="A3228" i="11" s="1"/>
  <c r="B3232" i="11"/>
  <c r="A3232" i="11" s="1"/>
  <c r="B3236" i="11"/>
  <c r="A3236" i="11" s="1"/>
  <c r="B3240" i="11"/>
  <c r="A3240" i="11" s="1"/>
  <c r="B3244" i="11"/>
  <c r="A3244" i="11" s="1"/>
  <c r="B3248" i="11"/>
  <c r="A3248" i="11" s="1"/>
  <c r="B3252" i="11"/>
  <c r="A3252" i="11" s="1"/>
  <c r="B3256" i="11"/>
  <c r="A3256" i="11" s="1"/>
  <c r="B3260" i="11"/>
  <c r="A3260" i="11" s="1"/>
  <c r="B3264" i="11"/>
  <c r="A3264" i="11" s="1"/>
  <c r="B3268" i="11"/>
  <c r="A3268" i="11" s="1"/>
  <c r="B3272" i="11"/>
  <c r="A3272" i="11" s="1"/>
  <c r="B3276" i="11"/>
  <c r="A3276" i="11" s="1"/>
  <c r="B3280" i="11"/>
  <c r="A3280" i="11" s="1"/>
  <c r="B3284" i="11"/>
  <c r="A3284" i="11" s="1"/>
  <c r="B3288" i="11"/>
  <c r="A3288" i="11" s="1"/>
  <c r="B3292" i="11"/>
  <c r="A3292" i="11" s="1"/>
  <c r="B3296" i="11"/>
  <c r="A3296" i="11" s="1"/>
  <c r="B3300" i="11"/>
  <c r="A3300" i="11" s="1"/>
  <c r="B3304" i="11"/>
  <c r="A3304" i="11" s="1"/>
  <c r="B3308" i="11"/>
  <c r="A3308" i="11" s="1"/>
  <c r="B3312" i="11"/>
  <c r="A3312" i="11" s="1"/>
  <c r="B3316" i="11"/>
  <c r="A3316" i="11" s="1"/>
  <c r="B3320" i="11"/>
  <c r="A3320" i="11" s="1"/>
  <c r="B3324" i="11"/>
  <c r="A3324" i="11" s="1"/>
  <c r="B3328" i="11"/>
  <c r="A3328" i="11" s="1"/>
  <c r="B3332" i="11"/>
  <c r="A3332" i="11" s="1"/>
  <c r="B3336" i="11"/>
  <c r="A3336" i="11" s="1"/>
  <c r="B3340" i="11"/>
  <c r="A3340" i="11" s="1"/>
  <c r="B3344" i="11"/>
  <c r="A3344" i="11" s="1"/>
  <c r="B3348" i="11"/>
  <c r="A3348" i="11" s="1"/>
  <c r="B3352" i="11"/>
  <c r="A3352" i="11" s="1"/>
  <c r="B3356" i="11"/>
  <c r="A3356" i="11" s="1"/>
  <c r="B3360" i="11"/>
  <c r="A3360" i="11" s="1"/>
  <c r="B3364" i="11"/>
  <c r="A3364" i="11" s="1"/>
  <c r="B3368" i="11"/>
  <c r="A3368" i="11" s="1"/>
  <c r="B3372" i="11"/>
  <c r="A3372" i="11" s="1"/>
  <c r="B3376" i="11"/>
  <c r="A3376" i="11" s="1"/>
  <c r="B3380" i="11"/>
  <c r="A3380" i="11" s="1"/>
  <c r="B3384" i="11"/>
  <c r="A3384" i="11" s="1"/>
  <c r="B3388" i="11"/>
  <c r="A3388" i="11" s="1"/>
  <c r="B3392" i="11"/>
  <c r="A3392" i="11" s="1"/>
  <c r="B3396" i="11"/>
  <c r="A3396" i="11" s="1"/>
  <c r="B3400" i="11"/>
  <c r="A3400" i="11" s="1"/>
  <c r="B3404" i="11"/>
  <c r="A3404" i="11" s="1"/>
  <c r="B3408" i="11"/>
  <c r="A3408" i="11" s="1"/>
  <c r="B3412" i="11"/>
  <c r="A3412" i="11" s="1"/>
  <c r="B3416" i="11"/>
  <c r="A3416" i="11" s="1"/>
  <c r="B3420" i="11"/>
  <c r="A3420" i="11" s="1"/>
  <c r="B3424" i="11"/>
  <c r="A3424" i="11" s="1"/>
  <c r="B3428" i="11"/>
  <c r="A3428" i="11" s="1"/>
  <c r="B3432" i="11"/>
  <c r="A3432" i="11" s="1"/>
  <c r="B3436" i="11"/>
  <c r="A3436" i="11" s="1"/>
  <c r="B855" i="11"/>
  <c r="A855" i="11" s="1"/>
  <c r="B1111" i="11"/>
  <c r="A1111" i="11" s="1"/>
  <c r="B1305" i="11"/>
  <c r="A1305" i="11" s="1"/>
  <c r="B1377" i="11"/>
  <c r="A1377" i="11" s="1"/>
  <c r="B1441" i="11"/>
  <c r="A1441" i="11" s="1"/>
  <c r="B1505" i="11"/>
  <c r="A1505" i="11" s="1"/>
  <c r="B1569" i="11"/>
  <c r="A1569" i="11" s="1"/>
  <c r="B1633" i="11"/>
  <c r="A1633" i="11" s="1"/>
  <c r="B1697" i="11"/>
  <c r="A1697" i="11" s="1"/>
  <c r="B1761" i="11"/>
  <c r="A1761" i="11" s="1"/>
  <c r="B1809" i="11"/>
  <c r="A1809" i="11" s="1"/>
  <c r="B1827" i="11"/>
  <c r="A1827" i="11" s="1"/>
  <c r="B1843" i="11"/>
  <c r="A1843" i="11" s="1"/>
  <c r="B1859" i="11"/>
  <c r="A1859" i="11" s="1"/>
  <c r="B1875" i="11"/>
  <c r="A1875" i="11" s="1"/>
  <c r="B1891" i="11"/>
  <c r="A1891" i="11" s="1"/>
  <c r="B1907" i="11"/>
  <c r="A1907" i="11" s="1"/>
  <c r="B1923" i="11"/>
  <c r="A1923" i="11" s="1"/>
  <c r="B1939" i="11"/>
  <c r="A1939" i="11" s="1"/>
  <c r="B1955" i="11"/>
  <c r="A1955" i="11" s="1"/>
  <c r="B1971" i="11"/>
  <c r="A1971" i="11" s="1"/>
  <c r="B1987" i="11"/>
  <c r="A1987" i="11" s="1"/>
  <c r="B2003" i="11"/>
  <c r="A2003" i="11" s="1"/>
  <c r="B2019" i="11"/>
  <c r="A2019" i="11" s="1"/>
  <c r="B2035" i="11"/>
  <c r="A2035" i="11" s="1"/>
  <c r="B2051" i="11"/>
  <c r="A2051" i="11" s="1"/>
  <c r="B2067" i="11"/>
  <c r="A2067" i="11" s="1"/>
  <c r="B2083" i="11"/>
  <c r="A2083" i="11" s="1"/>
  <c r="B2099" i="11"/>
  <c r="A2099" i="11" s="1"/>
  <c r="B2115" i="11"/>
  <c r="A2115" i="11" s="1"/>
  <c r="B2131" i="11"/>
  <c r="A2131" i="11" s="1"/>
  <c r="B2147" i="11"/>
  <c r="A2147" i="11" s="1"/>
  <c r="B2163" i="11"/>
  <c r="A2163" i="11" s="1"/>
  <c r="B2179" i="11"/>
  <c r="A2179" i="11" s="1"/>
  <c r="B2195" i="11"/>
  <c r="A2195" i="11" s="1"/>
  <c r="B2211" i="11"/>
  <c r="A2211" i="11" s="1"/>
  <c r="B2227" i="11"/>
  <c r="A2227" i="11" s="1"/>
  <c r="B2243" i="11"/>
  <c r="A2243" i="11" s="1"/>
  <c r="B2259" i="11"/>
  <c r="A2259" i="11" s="1"/>
  <c r="B2275" i="11"/>
  <c r="A2275" i="11" s="1"/>
  <c r="B2291" i="11"/>
  <c r="A2291" i="11" s="1"/>
  <c r="B2307" i="11"/>
  <c r="A2307" i="11" s="1"/>
  <c r="B2320" i="11"/>
  <c r="A2320" i="11" s="1"/>
  <c r="B2325" i="11"/>
  <c r="A2325" i="11" s="1"/>
  <c r="B2329" i="11"/>
  <c r="A2329" i="11" s="1"/>
  <c r="B2333" i="11"/>
  <c r="A2333" i="11" s="1"/>
  <c r="B2337" i="11"/>
  <c r="A2337" i="11" s="1"/>
  <c r="B2341" i="11"/>
  <c r="A2341" i="11" s="1"/>
  <c r="B2345" i="11"/>
  <c r="A2345" i="11" s="1"/>
  <c r="B2349" i="11"/>
  <c r="A2349" i="11" s="1"/>
  <c r="B2353" i="11"/>
  <c r="A2353" i="11" s="1"/>
  <c r="B2357" i="11"/>
  <c r="A2357" i="11" s="1"/>
  <c r="B2361" i="11"/>
  <c r="A2361" i="11" s="1"/>
  <c r="B2365" i="11"/>
  <c r="A2365" i="11" s="1"/>
  <c r="B2369" i="11"/>
  <c r="A2369" i="11" s="1"/>
  <c r="B2373" i="11"/>
  <c r="A2373" i="11" s="1"/>
  <c r="B2377" i="11"/>
  <c r="A2377" i="11" s="1"/>
  <c r="B2381" i="11"/>
  <c r="A2381" i="11" s="1"/>
  <c r="B2385" i="11"/>
  <c r="A2385" i="11" s="1"/>
  <c r="B2389" i="11"/>
  <c r="A2389" i="11" s="1"/>
  <c r="B2393" i="11"/>
  <c r="A2393" i="11" s="1"/>
  <c r="B2397" i="11"/>
  <c r="A2397" i="11" s="1"/>
  <c r="B2401" i="11"/>
  <c r="A2401" i="11" s="1"/>
  <c r="B2405" i="11"/>
  <c r="A2405" i="11" s="1"/>
  <c r="B2409" i="11"/>
  <c r="A2409" i="11" s="1"/>
  <c r="B2413" i="11"/>
  <c r="A2413" i="11" s="1"/>
  <c r="B2417" i="11"/>
  <c r="A2417" i="11" s="1"/>
  <c r="B2421" i="11"/>
  <c r="A2421" i="11" s="1"/>
  <c r="B2425" i="11"/>
  <c r="A2425" i="11" s="1"/>
  <c r="B2429" i="11"/>
  <c r="A2429" i="11" s="1"/>
  <c r="B2433" i="11"/>
  <c r="A2433" i="11" s="1"/>
  <c r="B2437" i="11"/>
  <c r="A2437" i="11" s="1"/>
  <c r="B2441" i="11"/>
  <c r="A2441" i="11" s="1"/>
  <c r="B2445" i="11"/>
  <c r="A2445" i="11" s="1"/>
  <c r="B2449" i="11"/>
  <c r="A2449" i="11" s="1"/>
  <c r="B2453" i="11"/>
  <c r="A2453" i="11" s="1"/>
  <c r="B2457" i="11"/>
  <c r="A2457" i="11" s="1"/>
  <c r="B2461" i="11"/>
  <c r="A2461" i="11" s="1"/>
  <c r="B2465" i="11"/>
  <c r="A2465" i="11" s="1"/>
  <c r="B2469" i="11"/>
  <c r="A2469" i="11" s="1"/>
  <c r="B2473" i="11"/>
  <c r="A2473" i="11" s="1"/>
  <c r="B2477" i="11"/>
  <c r="A2477" i="11" s="1"/>
  <c r="B2481" i="11"/>
  <c r="A2481" i="11" s="1"/>
  <c r="B2485" i="11"/>
  <c r="A2485" i="11" s="1"/>
  <c r="B2489" i="11"/>
  <c r="A2489" i="11" s="1"/>
  <c r="B2493" i="11"/>
  <c r="A2493" i="11" s="1"/>
  <c r="B2497" i="11"/>
  <c r="A2497" i="11" s="1"/>
  <c r="B2501" i="11"/>
  <c r="A2501" i="11" s="1"/>
  <c r="B2505" i="11"/>
  <c r="A2505" i="11" s="1"/>
  <c r="B2509" i="11"/>
  <c r="A2509" i="11" s="1"/>
  <c r="B2513" i="11"/>
  <c r="A2513" i="11" s="1"/>
  <c r="B2517" i="11"/>
  <c r="A2517" i="11" s="1"/>
  <c r="B2521" i="11"/>
  <c r="A2521" i="11" s="1"/>
  <c r="B2525" i="11"/>
  <c r="A2525" i="11" s="1"/>
  <c r="B2529" i="11"/>
  <c r="A2529" i="11" s="1"/>
  <c r="B2533" i="11"/>
  <c r="A2533" i="11" s="1"/>
  <c r="B2537" i="11"/>
  <c r="A2537" i="11" s="1"/>
  <c r="B2541" i="11"/>
  <c r="A2541" i="11" s="1"/>
  <c r="B2545" i="11"/>
  <c r="A2545" i="11" s="1"/>
  <c r="B2549" i="11"/>
  <c r="A2549" i="11" s="1"/>
  <c r="B2553" i="11"/>
  <c r="A2553" i="11" s="1"/>
  <c r="B2557" i="11"/>
  <c r="A2557" i="11" s="1"/>
  <c r="B2561" i="11"/>
  <c r="A2561" i="11" s="1"/>
  <c r="B2565" i="11"/>
  <c r="A2565" i="11" s="1"/>
  <c r="B2569" i="11"/>
  <c r="A2569" i="11" s="1"/>
  <c r="B2573" i="11"/>
  <c r="A2573" i="11" s="1"/>
  <c r="B2577" i="11"/>
  <c r="A2577" i="11" s="1"/>
  <c r="B2581" i="11"/>
  <c r="A2581" i="11" s="1"/>
  <c r="B2585" i="11"/>
  <c r="A2585" i="11" s="1"/>
  <c r="B2589" i="11"/>
  <c r="A2589" i="11" s="1"/>
  <c r="B2593" i="11"/>
  <c r="A2593" i="11" s="1"/>
  <c r="B2597" i="11"/>
  <c r="A2597" i="11" s="1"/>
  <c r="B2601" i="11"/>
  <c r="A2601" i="11" s="1"/>
  <c r="B2605" i="11"/>
  <c r="A2605" i="11" s="1"/>
  <c r="B2609" i="11"/>
  <c r="A2609" i="11" s="1"/>
  <c r="B2613" i="11"/>
  <c r="A2613" i="11" s="1"/>
  <c r="B2617" i="11"/>
  <c r="A2617" i="11" s="1"/>
  <c r="B2621" i="11"/>
  <c r="A2621" i="11" s="1"/>
  <c r="B2625" i="11"/>
  <c r="A2625" i="11" s="1"/>
  <c r="B2629" i="11"/>
  <c r="A2629" i="11" s="1"/>
  <c r="B2633" i="11"/>
  <c r="A2633" i="11" s="1"/>
  <c r="B2637" i="11"/>
  <c r="A2637" i="11" s="1"/>
  <c r="B2641" i="11"/>
  <c r="A2641" i="11" s="1"/>
  <c r="B2645" i="11"/>
  <c r="A2645" i="11" s="1"/>
  <c r="B2649" i="11"/>
  <c r="A2649" i="11" s="1"/>
  <c r="B2653" i="11"/>
  <c r="A2653" i="11" s="1"/>
  <c r="B2657" i="11"/>
  <c r="A2657" i="11" s="1"/>
  <c r="B2661" i="11"/>
  <c r="A2661" i="11" s="1"/>
  <c r="B2665" i="11"/>
  <c r="A2665" i="11" s="1"/>
  <c r="B2669" i="11"/>
  <c r="A2669" i="11" s="1"/>
  <c r="B2673" i="11"/>
  <c r="A2673" i="11" s="1"/>
  <c r="B2677" i="11"/>
  <c r="A2677" i="11" s="1"/>
  <c r="B2681" i="11"/>
  <c r="A2681" i="11" s="1"/>
  <c r="B2685" i="11"/>
  <c r="A2685" i="11" s="1"/>
  <c r="B2689" i="11"/>
  <c r="A2689" i="11" s="1"/>
  <c r="B2693" i="11"/>
  <c r="A2693" i="11" s="1"/>
  <c r="B2697" i="11"/>
  <c r="A2697" i="11" s="1"/>
  <c r="B2701" i="11"/>
  <c r="A2701" i="11" s="1"/>
  <c r="B2705" i="11"/>
  <c r="A2705" i="11" s="1"/>
  <c r="B2709" i="11"/>
  <c r="A2709" i="11" s="1"/>
  <c r="B2713" i="11"/>
  <c r="A2713" i="11" s="1"/>
  <c r="B2717" i="11"/>
  <c r="A2717" i="11" s="1"/>
  <c r="B2721" i="11"/>
  <c r="A2721" i="11" s="1"/>
  <c r="B2725" i="11"/>
  <c r="A2725" i="11" s="1"/>
  <c r="B2729" i="11"/>
  <c r="A2729" i="11" s="1"/>
  <c r="B2733" i="11"/>
  <c r="A2733" i="11" s="1"/>
  <c r="B2737" i="11"/>
  <c r="A2737" i="11" s="1"/>
  <c r="B2741" i="11"/>
  <c r="A2741" i="11" s="1"/>
  <c r="B2745" i="11"/>
  <c r="A2745" i="11" s="1"/>
  <c r="B2749" i="11"/>
  <c r="A2749" i="11" s="1"/>
  <c r="B2753" i="11"/>
  <c r="A2753" i="11" s="1"/>
  <c r="B2757" i="11"/>
  <c r="A2757" i="11" s="1"/>
  <c r="B2761" i="11"/>
  <c r="A2761" i="11" s="1"/>
  <c r="B2765" i="11"/>
  <c r="A2765" i="11" s="1"/>
  <c r="B2769" i="11"/>
  <c r="A2769" i="11" s="1"/>
  <c r="B2773" i="11"/>
  <c r="A2773" i="11" s="1"/>
  <c r="B2777" i="11"/>
  <c r="A2777" i="11" s="1"/>
  <c r="B2781" i="11"/>
  <c r="A2781" i="11" s="1"/>
  <c r="B2785" i="11"/>
  <c r="A2785" i="11" s="1"/>
  <c r="B2789" i="11"/>
  <c r="A2789" i="11" s="1"/>
  <c r="B2793" i="11"/>
  <c r="A2793" i="11" s="1"/>
  <c r="B2797" i="11"/>
  <c r="A2797" i="11" s="1"/>
  <c r="B2801" i="11"/>
  <c r="A2801" i="11" s="1"/>
  <c r="B2805" i="11"/>
  <c r="A2805" i="11" s="1"/>
  <c r="B2809" i="11"/>
  <c r="A2809" i="11" s="1"/>
  <c r="B2813" i="11"/>
  <c r="A2813" i="11" s="1"/>
  <c r="B2817" i="11"/>
  <c r="A2817" i="11" s="1"/>
  <c r="B2821" i="11"/>
  <c r="A2821" i="11" s="1"/>
  <c r="B2825" i="11"/>
  <c r="A2825" i="11" s="1"/>
  <c r="B2829" i="11"/>
  <c r="A2829" i="11" s="1"/>
  <c r="B2833" i="11"/>
  <c r="A2833" i="11" s="1"/>
  <c r="B2837" i="11"/>
  <c r="A2837" i="11" s="1"/>
  <c r="B2841" i="11"/>
  <c r="A2841" i="11" s="1"/>
  <c r="B2845" i="11"/>
  <c r="A2845" i="11" s="1"/>
  <c r="B2849" i="11"/>
  <c r="A2849" i="11" s="1"/>
  <c r="B2853" i="11"/>
  <c r="A2853" i="11" s="1"/>
  <c r="B2857" i="11"/>
  <c r="A2857" i="11" s="1"/>
  <c r="B2861" i="11"/>
  <c r="A2861" i="11" s="1"/>
  <c r="B2865" i="11"/>
  <c r="A2865" i="11" s="1"/>
  <c r="B2869" i="11"/>
  <c r="A2869" i="11" s="1"/>
  <c r="B2873" i="11"/>
  <c r="A2873" i="11" s="1"/>
  <c r="B2877" i="11"/>
  <c r="A2877" i="11" s="1"/>
  <c r="B2881" i="11"/>
  <c r="A2881" i="11" s="1"/>
  <c r="B2885" i="11"/>
  <c r="A2885" i="11" s="1"/>
  <c r="B2889" i="11"/>
  <c r="A2889" i="11" s="1"/>
  <c r="B2893" i="11"/>
  <c r="A2893" i="11" s="1"/>
  <c r="B2897" i="11"/>
  <c r="A2897" i="11" s="1"/>
  <c r="B2901" i="11"/>
  <c r="A2901" i="11" s="1"/>
  <c r="B2905" i="11"/>
  <c r="A2905" i="11" s="1"/>
  <c r="B2909" i="11"/>
  <c r="A2909" i="11" s="1"/>
  <c r="B2913" i="11"/>
  <c r="A2913" i="11" s="1"/>
  <c r="B2917" i="11"/>
  <c r="A2917" i="11" s="1"/>
  <c r="B2921" i="11"/>
  <c r="A2921" i="11" s="1"/>
  <c r="B2925" i="11"/>
  <c r="A2925" i="11" s="1"/>
  <c r="B2929" i="11"/>
  <c r="A2929" i="11" s="1"/>
  <c r="B2933" i="11"/>
  <c r="A2933" i="11" s="1"/>
  <c r="B2937" i="11"/>
  <c r="A2937" i="11" s="1"/>
  <c r="B2941" i="11"/>
  <c r="A2941" i="11" s="1"/>
  <c r="B2945" i="11"/>
  <c r="A2945" i="11" s="1"/>
  <c r="B2949" i="11"/>
  <c r="A2949" i="11" s="1"/>
  <c r="B2953" i="11"/>
  <c r="A2953" i="11" s="1"/>
  <c r="B2957" i="11"/>
  <c r="A2957" i="11" s="1"/>
  <c r="B2961" i="11"/>
  <c r="A2961" i="11" s="1"/>
  <c r="B2965" i="11"/>
  <c r="A2965" i="11" s="1"/>
  <c r="B2969" i="11"/>
  <c r="A2969" i="11" s="1"/>
  <c r="B2973" i="11"/>
  <c r="A2973" i="11" s="1"/>
  <c r="B2977" i="11"/>
  <c r="A2977" i="11" s="1"/>
  <c r="B2981" i="11"/>
  <c r="A2981" i="11" s="1"/>
  <c r="B2985" i="11"/>
  <c r="A2985" i="11" s="1"/>
  <c r="B2989" i="11"/>
  <c r="A2989" i="11" s="1"/>
  <c r="B2993" i="11"/>
  <c r="A2993" i="11" s="1"/>
  <c r="B2997" i="11"/>
  <c r="A2997" i="11" s="1"/>
  <c r="B3001" i="11"/>
  <c r="A3001" i="11" s="1"/>
  <c r="B3005" i="11"/>
  <c r="A3005" i="11" s="1"/>
  <c r="B3009" i="11"/>
  <c r="A3009" i="11" s="1"/>
  <c r="B3013" i="11"/>
  <c r="A3013" i="11" s="1"/>
  <c r="B3017" i="11"/>
  <c r="A3017" i="11" s="1"/>
  <c r="B3021" i="11"/>
  <c r="A3021" i="11" s="1"/>
  <c r="B3025" i="11"/>
  <c r="A3025" i="11" s="1"/>
  <c r="B3029" i="11"/>
  <c r="A3029" i="11" s="1"/>
  <c r="B3033" i="11"/>
  <c r="A3033" i="11" s="1"/>
  <c r="B3037" i="11"/>
  <c r="A3037" i="11" s="1"/>
  <c r="B3041" i="11"/>
  <c r="A3041" i="11" s="1"/>
  <c r="B3045" i="11"/>
  <c r="A3045" i="11" s="1"/>
  <c r="B3049" i="11"/>
  <c r="A3049" i="11" s="1"/>
  <c r="B3053" i="11"/>
  <c r="A3053" i="11" s="1"/>
  <c r="B3057" i="11"/>
  <c r="A3057" i="11" s="1"/>
  <c r="B3061" i="11"/>
  <c r="A3061" i="11" s="1"/>
  <c r="B3065" i="11"/>
  <c r="A3065" i="11" s="1"/>
  <c r="B3069" i="11"/>
  <c r="A3069" i="11" s="1"/>
  <c r="B3073" i="11"/>
  <c r="A3073" i="11" s="1"/>
  <c r="B3077" i="11"/>
  <c r="A3077" i="11" s="1"/>
  <c r="B3081" i="11"/>
  <c r="A3081" i="11" s="1"/>
  <c r="B3085" i="11"/>
  <c r="A3085" i="11" s="1"/>
  <c r="B3089" i="11"/>
  <c r="A3089" i="11" s="1"/>
  <c r="B3093" i="11"/>
  <c r="A3093" i="11" s="1"/>
  <c r="B3097" i="11"/>
  <c r="A3097" i="11" s="1"/>
  <c r="B3101" i="11"/>
  <c r="A3101" i="11" s="1"/>
  <c r="B3105" i="11"/>
  <c r="A3105" i="11" s="1"/>
  <c r="B3109" i="11"/>
  <c r="A3109" i="11" s="1"/>
  <c r="B3113" i="11"/>
  <c r="A3113" i="11" s="1"/>
  <c r="B3117" i="11"/>
  <c r="A3117" i="11" s="1"/>
  <c r="B3121" i="11"/>
  <c r="A3121" i="11" s="1"/>
  <c r="B3125" i="11"/>
  <c r="A3125" i="11" s="1"/>
  <c r="B3129" i="11"/>
  <c r="A3129" i="11" s="1"/>
  <c r="B3133" i="11"/>
  <c r="A3133" i="11" s="1"/>
  <c r="B3137" i="11"/>
  <c r="A3137" i="11" s="1"/>
  <c r="B3141" i="11"/>
  <c r="A3141" i="11" s="1"/>
  <c r="B3145" i="11"/>
  <c r="A3145" i="11" s="1"/>
  <c r="B3149" i="11"/>
  <c r="A3149" i="11" s="1"/>
  <c r="B3153" i="11"/>
  <c r="A3153" i="11" s="1"/>
  <c r="B3157" i="11"/>
  <c r="A3157" i="11" s="1"/>
  <c r="B3161" i="11"/>
  <c r="A3161" i="11" s="1"/>
  <c r="B3165" i="11"/>
  <c r="A3165" i="11" s="1"/>
  <c r="B3169" i="11"/>
  <c r="A3169" i="11" s="1"/>
  <c r="B3173" i="11"/>
  <c r="A3173" i="11" s="1"/>
  <c r="B3177" i="11"/>
  <c r="A3177" i="11" s="1"/>
  <c r="B3181" i="11"/>
  <c r="A3181" i="11" s="1"/>
  <c r="B3185" i="11"/>
  <c r="A3185" i="11" s="1"/>
  <c r="B3189" i="11"/>
  <c r="A3189" i="11" s="1"/>
  <c r="B3193" i="11"/>
  <c r="A3193" i="11" s="1"/>
  <c r="B3197" i="11"/>
  <c r="A3197" i="11" s="1"/>
  <c r="B3201" i="11"/>
  <c r="A3201" i="11" s="1"/>
  <c r="B3205" i="11"/>
  <c r="A3205" i="11" s="1"/>
  <c r="B3209" i="11"/>
  <c r="A3209" i="11" s="1"/>
  <c r="B3213" i="11"/>
  <c r="A3213" i="11" s="1"/>
  <c r="B3217" i="11"/>
  <c r="A3217" i="11" s="1"/>
  <c r="B3221" i="11"/>
  <c r="A3221" i="11" s="1"/>
  <c r="B3225" i="11"/>
  <c r="A3225" i="11" s="1"/>
  <c r="B3229" i="11"/>
  <c r="A3229" i="11" s="1"/>
  <c r="B3233" i="11"/>
  <c r="A3233" i="11" s="1"/>
  <c r="B3237" i="11"/>
  <c r="A3237" i="11" s="1"/>
  <c r="B3241" i="11"/>
  <c r="A3241" i="11" s="1"/>
  <c r="B3245" i="11"/>
  <c r="A3245" i="11" s="1"/>
  <c r="B3249" i="11"/>
  <c r="A3249" i="11" s="1"/>
  <c r="B3253" i="11"/>
  <c r="A3253" i="11" s="1"/>
  <c r="B3257" i="11"/>
  <c r="A3257" i="11" s="1"/>
  <c r="B3261" i="11"/>
  <c r="A3261" i="11" s="1"/>
  <c r="B3265" i="11"/>
  <c r="A3265" i="11" s="1"/>
  <c r="B3269" i="11"/>
  <c r="A3269" i="11" s="1"/>
  <c r="B3273" i="11"/>
  <c r="A3273" i="11" s="1"/>
  <c r="B3277" i="11"/>
  <c r="A3277" i="11" s="1"/>
  <c r="B3281" i="11"/>
  <c r="A3281" i="11" s="1"/>
  <c r="B3285" i="11"/>
  <c r="A3285" i="11" s="1"/>
  <c r="B3289" i="11"/>
  <c r="A3289" i="11" s="1"/>
  <c r="B3293" i="11"/>
  <c r="A3293" i="11" s="1"/>
  <c r="B3297" i="11"/>
  <c r="A3297" i="11" s="1"/>
  <c r="B3301" i="11"/>
  <c r="A3301" i="11" s="1"/>
  <c r="B3305" i="11"/>
  <c r="A3305" i="11" s="1"/>
  <c r="B3309" i="11"/>
  <c r="A3309" i="11" s="1"/>
  <c r="B3313" i="11"/>
  <c r="A3313" i="11" s="1"/>
  <c r="B3317" i="11"/>
  <c r="A3317" i="11" s="1"/>
  <c r="B3321" i="11"/>
  <c r="A3321" i="11" s="1"/>
  <c r="B3325" i="11"/>
  <c r="A3325" i="11" s="1"/>
  <c r="B3329" i="11"/>
  <c r="A3329" i="11" s="1"/>
  <c r="B3333" i="11"/>
  <c r="A3333" i="11" s="1"/>
  <c r="B3337" i="11"/>
  <c r="A3337" i="11" s="1"/>
  <c r="B3341" i="11"/>
  <c r="A3341" i="11" s="1"/>
  <c r="B3345" i="11"/>
  <c r="A3345" i="11" s="1"/>
  <c r="B3349" i="11"/>
  <c r="A3349" i="11" s="1"/>
  <c r="B3353" i="11"/>
  <c r="A3353" i="11" s="1"/>
  <c r="B3357" i="11"/>
  <c r="A3357" i="11" s="1"/>
  <c r="B3361" i="11"/>
  <c r="A3361" i="11" s="1"/>
  <c r="B3365" i="11"/>
  <c r="A3365" i="11" s="1"/>
  <c r="B3369" i="11"/>
  <c r="A3369" i="11" s="1"/>
  <c r="B3373" i="11"/>
  <c r="A3373" i="11" s="1"/>
  <c r="B3377" i="11"/>
  <c r="A3377" i="11" s="1"/>
  <c r="B3381" i="11"/>
  <c r="A3381" i="11" s="1"/>
  <c r="B3385" i="11"/>
  <c r="A3385" i="11" s="1"/>
  <c r="B3389" i="11"/>
  <c r="A3389" i="11" s="1"/>
  <c r="B3393" i="11"/>
  <c r="A3393" i="11" s="1"/>
  <c r="B3397" i="11"/>
  <c r="A3397" i="11" s="1"/>
  <c r="B3401" i="11"/>
  <c r="A3401" i="11" s="1"/>
  <c r="B3405" i="11"/>
  <c r="A3405" i="11" s="1"/>
  <c r="B3409" i="11"/>
  <c r="A3409" i="11" s="1"/>
  <c r="B3413" i="11"/>
  <c r="A3413" i="11" s="1"/>
  <c r="B3417" i="11"/>
  <c r="A3417" i="11" s="1"/>
  <c r="B3421" i="11"/>
  <c r="A3421" i="11" s="1"/>
  <c r="B3425" i="11"/>
  <c r="A3425" i="11" s="1"/>
  <c r="B3429" i="11"/>
  <c r="A3429" i="11" s="1"/>
  <c r="B3433" i="11"/>
  <c r="A3433" i="11" s="1"/>
  <c r="B3437" i="11"/>
  <c r="A3437" i="11" s="1"/>
  <c r="B430" i="11"/>
  <c r="A430" i="11" s="1"/>
  <c r="B919" i="11"/>
  <c r="A919" i="11" s="1"/>
  <c r="B1175" i="11"/>
  <c r="A1175" i="11" s="1"/>
  <c r="B1329" i="11"/>
  <c r="A1329" i="11" s="1"/>
  <c r="B1393" i="11"/>
  <c r="A1393" i="11" s="1"/>
  <c r="B1457" i="11"/>
  <c r="A1457" i="11" s="1"/>
  <c r="B1521" i="11"/>
  <c r="A1521" i="11" s="1"/>
  <c r="B1585" i="11"/>
  <c r="A1585" i="11" s="1"/>
  <c r="B1649" i="11"/>
  <c r="A1649" i="11" s="1"/>
  <c r="B1713" i="11"/>
  <c r="A1713" i="11" s="1"/>
  <c r="B1777" i="11"/>
  <c r="A1777" i="11" s="1"/>
  <c r="B1815" i="11"/>
  <c r="A1815" i="11" s="1"/>
  <c r="B1831" i="11"/>
  <c r="A1831" i="11" s="1"/>
  <c r="B1847" i="11"/>
  <c r="A1847" i="11" s="1"/>
  <c r="B1863" i="11"/>
  <c r="A1863" i="11" s="1"/>
  <c r="B1879" i="11"/>
  <c r="A1879" i="11" s="1"/>
  <c r="B1895" i="11"/>
  <c r="A1895" i="11" s="1"/>
  <c r="B1911" i="11"/>
  <c r="A1911" i="11" s="1"/>
  <c r="B1927" i="11"/>
  <c r="A1927" i="11" s="1"/>
  <c r="B1943" i="11"/>
  <c r="A1943" i="11" s="1"/>
  <c r="B1959" i="11"/>
  <c r="A1959" i="11" s="1"/>
  <c r="B1975" i="11"/>
  <c r="A1975" i="11" s="1"/>
  <c r="B1991" i="11"/>
  <c r="A1991" i="11" s="1"/>
  <c r="B2007" i="11"/>
  <c r="A2007" i="11" s="1"/>
  <c r="B2023" i="11"/>
  <c r="A2023" i="11" s="1"/>
  <c r="B2039" i="11"/>
  <c r="A2039" i="11" s="1"/>
  <c r="B2055" i="11"/>
  <c r="A2055" i="11" s="1"/>
  <c r="B2071" i="11"/>
  <c r="A2071" i="11" s="1"/>
  <c r="B2087" i="11"/>
  <c r="A2087" i="11" s="1"/>
  <c r="B2103" i="11"/>
  <c r="A2103" i="11" s="1"/>
  <c r="B2119" i="11"/>
  <c r="A2119" i="11" s="1"/>
  <c r="B2135" i="11"/>
  <c r="A2135" i="11" s="1"/>
  <c r="B2151" i="11"/>
  <c r="A2151" i="11" s="1"/>
  <c r="B2167" i="11"/>
  <c r="A2167" i="11" s="1"/>
  <c r="B2183" i="11"/>
  <c r="A2183" i="11" s="1"/>
  <c r="B2199" i="11"/>
  <c r="A2199" i="11" s="1"/>
  <c r="B2215" i="11"/>
  <c r="A2215" i="11" s="1"/>
  <c r="B2231" i="11"/>
  <c r="A2231" i="11" s="1"/>
  <c r="B2247" i="11"/>
  <c r="A2247" i="11" s="1"/>
  <c r="B2263" i="11"/>
  <c r="A2263" i="11" s="1"/>
  <c r="B2279" i="11"/>
  <c r="A2279" i="11" s="1"/>
  <c r="B2295" i="11"/>
  <c r="A2295" i="11" s="1"/>
  <c r="B2311" i="11"/>
  <c r="A2311" i="11" s="1"/>
  <c r="B2321" i="11"/>
  <c r="A2321" i="11" s="1"/>
  <c r="B2326" i="11"/>
  <c r="A2326" i="11" s="1"/>
  <c r="B2330" i="11"/>
  <c r="A2330" i="11" s="1"/>
  <c r="B2334" i="11"/>
  <c r="A2334" i="11" s="1"/>
  <c r="B2338" i="11"/>
  <c r="A2338" i="11" s="1"/>
  <c r="B2342" i="11"/>
  <c r="A2342" i="11" s="1"/>
  <c r="B2346" i="11"/>
  <c r="A2346" i="11" s="1"/>
  <c r="B2350" i="11"/>
  <c r="A2350" i="11" s="1"/>
  <c r="B2354" i="11"/>
  <c r="A2354" i="11" s="1"/>
  <c r="B2358" i="11"/>
  <c r="A2358" i="11" s="1"/>
  <c r="B2362" i="11"/>
  <c r="A2362" i="11" s="1"/>
  <c r="B2366" i="11"/>
  <c r="A2366" i="11" s="1"/>
  <c r="B2370" i="11"/>
  <c r="A2370" i="11" s="1"/>
  <c r="B2374" i="11"/>
  <c r="A2374" i="11" s="1"/>
  <c r="B2378" i="11"/>
  <c r="A2378" i="11" s="1"/>
  <c r="B2382" i="11"/>
  <c r="A2382" i="11" s="1"/>
  <c r="B2386" i="11"/>
  <c r="A2386" i="11" s="1"/>
  <c r="B2390" i="11"/>
  <c r="A2390" i="11" s="1"/>
  <c r="B2394" i="11"/>
  <c r="A2394" i="11" s="1"/>
  <c r="B2398" i="11"/>
  <c r="A2398" i="11" s="1"/>
  <c r="B2402" i="11"/>
  <c r="A2402" i="11" s="1"/>
  <c r="B2406" i="11"/>
  <c r="A2406" i="11" s="1"/>
  <c r="B2410" i="11"/>
  <c r="A2410" i="11" s="1"/>
  <c r="B2414" i="11"/>
  <c r="A2414" i="11" s="1"/>
  <c r="B2418" i="11"/>
  <c r="A2418" i="11" s="1"/>
  <c r="B2422" i="11"/>
  <c r="A2422" i="11" s="1"/>
  <c r="B2426" i="11"/>
  <c r="A2426" i="11" s="1"/>
  <c r="B2430" i="11"/>
  <c r="A2430" i="11" s="1"/>
  <c r="B2434" i="11"/>
  <c r="A2434" i="11" s="1"/>
  <c r="B2438" i="11"/>
  <c r="A2438" i="11" s="1"/>
  <c r="B2442" i="11"/>
  <c r="A2442" i="11" s="1"/>
  <c r="B2446" i="11"/>
  <c r="A2446" i="11" s="1"/>
  <c r="B2450" i="11"/>
  <c r="A2450" i="11" s="1"/>
  <c r="B2454" i="11"/>
  <c r="A2454" i="11" s="1"/>
  <c r="B2458" i="11"/>
  <c r="A2458" i="11" s="1"/>
  <c r="B2462" i="11"/>
  <c r="A2462" i="11" s="1"/>
  <c r="B2466" i="11"/>
  <c r="A2466" i="11" s="1"/>
  <c r="B2470" i="11"/>
  <c r="A2470" i="11" s="1"/>
  <c r="B2474" i="11"/>
  <c r="A2474" i="11" s="1"/>
  <c r="B2478" i="11"/>
  <c r="A2478" i="11" s="1"/>
  <c r="B2482" i="11"/>
  <c r="A2482" i="11" s="1"/>
  <c r="B2486" i="11"/>
  <c r="A2486" i="11" s="1"/>
  <c r="B2490" i="11"/>
  <c r="A2490" i="11" s="1"/>
  <c r="B2494" i="11"/>
  <c r="A2494" i="11" s="1"/>
  <c r="B2498" i="11"/>
  <c r="A2498" i="11" s="1"/>
  <c r="B2502" i="11"/>
  <c r="A2502" i="11" s="1"/>
  <c r="B2506" i="11"/>
  <c r="A2506" i="11" s="1"/>
  <c r="B2510" i="11"/>
  <c r="A2510" i="11" s="1"/>
  <c r="B2514" i="11"/>
  <c r="A2514" i="11" s="1"/>
  <c r="B2518" i="11"/>
  <c r="A2518" i="11" s="1"/>
  <c r="B2522" i="11"/>
  <c r="A2522" i="11" s="1"/>
  <c r="B2526" i="11"/>
  <c r="A2526" i="11" s="1"/>
  <c r="B2530" i="11"/>
  <c r="A2530" i="11" s="1"/>
  <c r="B2534" i="11"/>
  <c r="A2534" i="11" s="1"/>
  <c r="B2538" i="11"/>
  <c r="A2538" i="11" s="1"/>
  <c r="B2542" i="11"/>
  <c r="A2542" i="11" s="1"/>
  <c r="B2546" i="11"/>
  <c r="A2546" i="11" s="1"/>
  <c r="B2550" i="11"/>
  <c r="A2550" i="11" s="1"/>
  <c r="B2554" i="11"/>
  <c r="A2554" i="11" s="1"/>
  <c r="B2558" i="11"/>
  <c r="A2558" i="11" s="1"/>
  <c r="B2562" i="11"/>
  <c r="A2562" i="11" s="1"/>
  <c r="B2566" i="11"/>
  <c r="A2566" i="11" s="1"/>
  <c r="B2570" i="11"/>
  <c r="A2570" i="11" s="1"/>
  <c r="B2574" i="11"/>
  <c r="A2574" i="11" s="1"/>
  <c r="B2578" i="11"/>
  <c r="A2578" i="11" s="1"/>
  <c r="B2582" i="11"/>
  <c r="A2582" i="11" s="1"/>
  <c r="B2586" i="11"/>
  <c r="A2586" i="11" s="1"/>
  <c r="B2590" i="11"/>
  <c r="A2590" i="11" s="1"/>
  <c r="B2594" i="11"/>
  <c r="A2594" i="11" s="1"/>
  <c r="B2598" i="11"/>
  <c r="A2598" i="11" s="1"/>
  <c r="B2602" i="11"/>
  <c r="A2602" i="11" s="1"/>
  <c r="B2606" i="11"/>
  <c r="A2606" i="11" s="1"/>
  <c r="B2610" i="11"/>
  <c r="A2610" i="11" s="1"/>
  <c r="B2614" i="11"/>
  <c r="A2614" i="11" s="1"/>
  <c r="B2618" i="11"/>
  <c r="A2618" i="11" s="1"/>
  <c r="B2622" i="11"/>
  <c r="A2622" i="11" s="1"/>
  <c r="B2626" i="11"/>
  <c r="A2626" i="11" s="1"/>
  <c r="B2630" i="11"/>
  <c r="A2630" i="11" s="1"/>
  <c r="B2634" i="11"/>
  <c r="A2634" i="11" s="1"/>
  <c r="B2638" i="11"/>
  <c r="A2638" i="11" s="1"/>
  <c r="B2642" i="11"/>
  <c r="A2642" i="11" s="1"/>
  <c r="B2646" i="11"/>
  <c r="A2646" i="11" s="1"/>
  <c r="B2650" i="11"/>
  <c r="A2650" i="11" s="1"/>
  <c r="B2654" i="11"/>
  <c r="A2654" i="11" s="1"/>
  <c r="B2658" i="11"/>
  <c r="A2658" i="11" s="1"/>
  <c r="B2662" i="11"/>
  <c r="A2662" i="11" s="1"/>
  <c r="B2666" i="11"/>
  <c r="A2666" i="11" s="1"/>
  <c r="B2670" i="11"/>
  <c r="A2670" i="11" s="1"/>
  <c r="B2674" i="11"/>
  <c r="A2674" i="11" s="1"/>
  <c r="B2678" i="11"/>
  <c r="A2678" i="11" s="1"/>
  <c r="B2682" i="11"/>
  <c r="A2682" i="11" s="1"/>
  <c r="B2686" i="11"/>
  <c r="A2686" i="11" s="1"/>
  <c r="B2690" i="11"/>
  <c r="A2690" i="11" s="1"/>
  <c r="B2694" i="11"/>
  <c r="A2694" i="11" s="1"/>
  <c r="B2698" i="11"/>
  <c r="A2698" i="11" s="1"/>
  <c r="B2702" i="11"/>
  <c r="A2702" i="11" s="1"/>
  <c r="B2706" i="11"/>
  <c r="A2706" i="11" s="1"/>
  <c r="B2710" i="11"/>
  <c r="A2710" i="11" s="1"/>
  <c r="B2714" i="11"/>
  <c r="A2714" i="11" s="1"/>
  <c r="B2718" i="11"/>
  <c r="A2718" i="11" s="1"/>
  <c r="B2722" i="11"/>
  <c r="A2722" i="11" s="1"/>
  <c r="B2726" i="11"/>
  <c r="A2726" i="11" s="1"/>
  <c r="B2730" i="11"/>
  <c r="A2730" i="11" s="1"/>
  <c r="B2734" i="11"/>
  <c r="A2734" i="11" s="1"/>
  <c r="B2738" i="11"/>
  <c r="A2738" i="11" s="1"/>
  <c r="B2742" i="11"/>
  <c r="A2742" i="11" s="1"/>
  <c r="B2746" i="11"/>
  <c r="A2746" i="11" s="1"/>
  <c r="B2750" i="11"/>
  <c r="A2750" i="11" s="1"/>
  <c r="B2754" i="11"/>
  <c r="A2754" i="11" s="1"/>
  <c r="B2758" i="11"/>
  <c r="A2758" i="11" s="1"/>
  <c r="B2762" i="11"/>
  <c r="A2762" i="11" s="1"/>
  <c r="B2766" i="11"/>
  <c r="A2766" i="11" s="1"/>
  <c r="B2770" i="11"/>
  <c r="A2770" i="11" s="1"/>
  <c r="B2774" i="11"/>
  <c r="A2774" i="11" s="1"/>
  <c r="B2778" i="11"/>
  <c r="A2778" i="11" s="1"/>
  <c r="B2782" i="11"/>
  <c r="A2782" i="11" s="1"/>
  <c r="B2786" i="11"/>
  <c r="A2786" i="11" s="1"/>
  <c r="B2790" i="11"/>
  <c r="A2790" i="11" s="1"/>
  <c r="B2794" i="11"/>
  <c r="A2794" i="11" s="1"/>
  <c r="B2798" i="11"/>
  <c r="A2798" i="11" s="1"/>
  <c r="B2802" i="11"/>
  <c r="A2802" i="11" s="1"/>
  <c r="B2806" i="11"/>
  <c r="A2806" i="11" s="1"/>
  <c r="B2810" i="11"/>
  <c r="A2810" i="11" s="1"/>
  <c r="B2814" i="11"/>
  <c r="A2814" i="11" s="1"/>
  <c r="B2818" i="11"/>
  <c r="A2818" i="11" s="1"/>
  <c r="B2822" i="11"/>
  <c r="A2822" i="11" s="1"/>
  <c r="B2826" i="11"/>
  <c r="A2826" i="11" s="1"/>
  <c r="B2830" i="11"/>
  <c r="A2830" i="11" s="1"/>
  <c r="B2834" i="11"/>
  <c r="A2834" i="11" s="1"/>
  <c r="B2838" i="11"/>
  <c r="A2838" i="11" s="1"/>
  <c r="B2842" i="11"/>
  <c r="A2842" i="11" s="1"/>
  <c r="B2846" i="11"/>
  <c r="A2846" i="11" s="1"/>
  <c r="B2850" i="11"/>
  <c r="A2850" i="11" s="1"/>
  <c r="B2854" i="11"/>
  <c r="A2854" i="11" s="1"/>
  <c r="B2858" i="11"/>
  <c r="A2858" i="11" s="1"/>
  <c r="B2862" i="11"/>
  <c r="A2862" i="11" s="1"/>
  <c r="B2866" i="11"/>
  <c r="A2866" i="11" s="1"/>
  <c r="B2870" i="11"/>
  <c r="A2870" i="11" s="1"/>
  <c r="B2874" i="11"/>
  <c r="A2874" i="11" s="1"/>
  <c r="B2878" i="11"/>
  <c r="A2878" i="11" s="1"/>
  <c r="B2882" i="11"/>
  <c r="A2882" i="11" s="1"/>
  <c r="B2886" i="11"/>
  <c r="A2886" i="11" s="1"/>
  <c r="B2890" i="11"/>
  <c r="A2890" i="11" s="1"/>
  <c r="B2894" i="11"/>
  <c r="A2894" i="11" s="1"/>
  <c r="B2898" i="11"/>
  <c r="A2898" i="11" s="1"/>
  <c r="B2902" i="11"/>
  <c r="A2902" i="11" s="1"/>
  <c r="B2906" i="11"/>
  <c r="A2906" i="11" s="1"/>
  <c r="B2910" i="11"/>
  <c r="A2910" i="11" s="1"/>
  <c r="B2914" i="11"/>
  <c r="A2914" i="11" s="1"/>
  <c r="B2918" i="11"/>
  <c r="A2918" i="11" s="1"/>
  <c r="B2922" i="11"/>
  <c r="A2922" i="11" s="1"/>
  <c r="B2926" i="11"/>
  <c r="A2926" i="11" s="1"/>
  <c r="B2930" i="11"/>
  <c r="A2930" i="11" s="1"/>
  <c r="B2934" i="11"/>
  <c r="A2934" i="11" s="1"/>
  <c r="B2938" i="11"/>
  <c r="A2938" i="11" s="1"/>
  <c r="B2942" i="11"/>
  <c r="A2942" i="11" s="1"/>
  <c r="B2946" i="11"/>
  <c r="A2946" i="11" s="1"/>
  <c r="B2950" i="11"/>
  <c r="A2950" i="11" s="1"/>
  <c r="B2954" i="11"/>
  <c r="A2954" i="11" s="1"/>
  <c r="B2958" i="11"/>
  <c r="A2958" i="11" s="1"/>
  <c r="B2962" i="11"/>
  <c r="A2962" i="11" s="1"/>
  <c r="B2966" i="11"/>
  <c r="A2966" i="11" s="1"/>
  <c r="B2970" i="11"/>
  <c r="A2970" i="11" s="1"/>
  <c r="B2974" i="11"/>
  <c r="A2974" i="11" s="1"/>
  <c r="B2978" i="11"/>
  <c r="A2978" i="11" s="1"/>
  <c r="B2982" i="11"/>
  <c r="A2982" i="11" s="1"/>
  <c r="B2986" i="11"/>
  <c r="A2986" i="11" s="1"/>
  <c r="B2990" i="11"/>
  <c r="A2990" i="11" s="1"/>
  <c r="B2994" i="11"/>
  <c r="A2994" i="11" s="1"/>
  <c r="B2998" i="11"/>
  <c r="A2998" i="11" s="1"/>
  <c r="B3002" i="11"/>
  <c r="A3002" i="11" s="1"/>
  <c r="B3006" i="11"/>
  <c r="A3006" i="11" s="1"/>
  <c r="B3010" i="11"/>
  <c r="A3010" i="11" s="1"/>
  <c r="B3014" i="11"/>
  <c r="A3014" i="11" s="1"/>
  <c r="B3018" i="11"/>
  <c r="A3018" i="11" s="1"/>
  <c r="B3022" i="11"/>
  <c r="A3022" i="11" s="1"/>
  <c r="B3026" i="11"/>
  <c r="A3026" i="11" s="1"/>
  <c r="B3030" i="11"/>
  <c r="A3030" i="11" s="1"/>
  <c r="B3034" i="11"/>
  <c r="A3034" i="11" s="1"/>
  <c r="B3038" i="11"/>
  <c r="A3038" i="11" s="1"/>
  <c r="B3042" i="11"/>
  <c r="A3042" i="11" s="1"/>
  <c r="B3046" i="11"/>
  <c r="A3046" i="11" s="1"/>
  <c r="B3050" i="11"/>
  <c r="A3050" i="11" s="1"/>
  <c r="B3054" i="11"/>
  <c r="A3054" i="11" s="1"/>
  <c r="B3058" i="11"/>
  <c r="A3058" i="11" s="1"/>
  <c r="B3062" i="11"/>
  <c r="A3062" i="11" s="1"/>
  <c r="B3066" i="11"/>
  <c r="A3066" i="11" s="1"/>
  <c r="B3070" i="11"/>
  <c r="A3070" i="11" s="1"/>
  <c r="B3074" i="11"/>
  <c r="A3074" i="11" s="1"/>
  <c r="B3078" i="11"/>
  <c r="A3078" i="11" s="1"/>
  <c r="B3082" i="11"/>
  <c r="A3082" i="11" s="1"/>
  <c r="B3086" i="11"/>
  <c r="A3086" i="11" s="1"/>
  <c r="B3090" i="11"/>
  <c r="A3090" i="11" s="1"/>
  <c r="B3094" i="11"/>
  <c r="A3094" i="11" s="1"/>
  <c r="B3098" i="11"/>
  <c r="A3098" i="11" s="1"/>
  <c r="B3102" i="11"/>
  <c r="A3102" i="11" s="1"/>
  <c r="B3106" i="11"/>
  <c r="A3106" i="11" s="1"/>
  <c r="B3110" i="11"/>
  <c r="A3110" i="11" s="1"/>
  <c r="B3114" i="11"/>
  <c r="A3114" i="11" s="1"/>
  <c r="B3118" i="11"/>
  <c r="A3118" i="11" s="1"/>
  <c r="B3122" i="11"/>
  <c r="A3122" i="11" s="1"/>
  <c r="B3126" i="11"/>
  <c r="A3126" i="11" s="1"/>
  <c r="B3130" i="11"/>
  <c r="A3130" i="11" s="1"/>
  <c r="B3134" i="11"/>
  <c r="A3134" i="11" s="1"/>
  <c r="B3138" i="11"/>
  <c r="A3138" i="11" s="1"/>
  <c r="B3142" i="11"/>
  <c r="A3142" i="11" s="1"/>
  <c r="B3146" i="11"/>
  <c r="A3146" i="11" s="1"/>
  <c r="B3150" i="11"/>
  <c r="A3150" i="11" s="1"/>
  <c r="B3154" i="11"/>
  <c r="A3154" i="11" s="1"/>
  <c r="B3158" i="11"/>
  <c r="A3158" i="11" s="1"/>
  <c r="B3162" i="11"/>
  <c r="A3162" i="11" s="1"/>
  <c r="B3166" i="11"/>
  <c r="A3166" i="11" s="1"/>
  <c r="B3170" i="11"/>
  <c r="A3170" i="11" s="1"/>
  <c r="B3174" i="11"/>
  <c r="A3174" i="11" s="1"/>
  <c r="B3178" i="11"/>
  <c r="A3178" i="11" s="1"/>
  <c r="B3182" i="11"/>
  <c r="A3182" i="11" s="1"/>
  <c r="B3186" i="11"/>
  <c r="A3186" i="11" s="1"/>
  <c r="B3190" i="11"/>
  <c r="A3190" i="11" s="1"/>
  <c r="B3194" i="11"/>
  <c r="A3194" i="11" s="1"/>
  <c r="B3198" i="11"/>
  <c r="A3198" i="11" s="1"/>
  <c r="B3202" i="11"/>
  <c r="A3202" i="11" s="1"/>
  <c r="B3206" i="11"/>
  <c r="A3206" i="11" s="1"/>
  <c r="B3210" i="11"/>
  <c r="A3210" i="11" s="1"/>
  <c r="B3214" i="11"/>
  <c r="A3214" i="11" s="1"/>
  <c r="B3218" i="11"/>
  <c r="A3218" i="11" s="1"/>
  <c r="B3222" i="11"/>
  <c r="A3222" i="11" s="1"/>
  <c r="B3226" i="11"/>
  <c r="A3226" i="11" s="1"/>
  <c r="B3230" i="11"/>
  <c r="A3230" i="11" s="1"/>
  <c r="B3234" i="11"/>
  <c r="A3234" i="11" s="1"/>
  <c r="B3238" i="11"/>
  <c r="A3238" i="11" s="1"/>
  <c r="B3242" i="11"/>
  <c r="A3242" i="11" s="1"/>
  <c r="B3246" i="11"/>
  <c r="A3246" i="11" s="1"/>
  <c r="B3250" i="11"/>
  <c r="A3250" i="11" s="1"/>
  <c r="B3254" i="11"/>
  <c r="A3254" i="11" s="1"/>
  <c r="B3258" i="11"/>
  <c r="A3258" i="11" s="1"/>
  <c r="B3262" i="11"/>
  <c r="A3262" i="11" s="1"/>
  <c r="B3266" i="11"/>
  <c r="A3266" i="11" s="1"/>
  <c r="B3270" i="11"/>
  <c r="A3270" i="11" s="1"/>
  <c r="B3274" i="11"/>
  <c r="A3274" i="11" s="1"/>
  <c r="B3278" i="11"/>
  <c r="A3278" i="11" s="1"/>
  <c r="B3282" i="11"/>
  <c r="A3282" i="11" s="1"/>
  <c r="B3286" i="11"/>
  <c r="A3286" i="11" s="1"/>
  <c r="B3290" i="11"/>
  <c r="A3290" i="11" s="1"/>
  <c r="B3294" i="11"/>
  <c r="A3294" i="11" s="1"/>
  <c r="B3298" i="11"/>
  <c r="A3298" i="11" s="1"/>
  <c r="B3302" i="11"/>
  <c r="A3302" i="11" s="1"/>
  <c r="B3306" i="11"/>
  <c r="A3306" i="11" s="1"/>
  <c r="B3310" i="11"/>
  <c r="A3310" i="11" s="1"/>
  <c r="B3314" i="11"/>
  <c r="A3314" i="11" s="1"/>
  <c r="B3318" i="11"/>
  <c r="A3318" i="11" s="1"/>
  <c r="B3322" i="11"/>
  <c r="A3322" i="11" s="1"/>
  <c r="B3326" i="11"/>
  <c r="A3326" i="11" s="1"/>
  <c r="B3330" i="11"/>
  <c r="A3330" i="11" s="1"/>
  <c r="B3334" i="11"/>
  <c r="A3334" i="11" s="1"/>
  <c r="B3338" i="11"/>
  <c r="A3338" i="11" s="1"/>
  <c r="B3342" i="11"/>
  <c r="A3342" i="11" s="1"/>
  <c r="B3346" i="11"/>
  <c r="A3346" i="11" s="1"/>
  <c r="B3350" i="11"/>
  <c r="A3350" i="11" s="1"/>
  <c r="B3354" i="11"/>
  <c r="A3354" i="11" s="1"/>
  <c r="B3358" i="11"/>
  <c r="A3358" i="11" s="1"/>
  <c r="B3362" i="11"/>
  <c r="A3362" i="11" s="1"/>
  <c r="B3366" i="11"/>
  <c r="A3366" i="11" s="1"/>
  <c r="B3370" i="11"/>
  <c r="A3370" i="11" s="1"/>
  <c r="B3374" i="11"/>
  <c r="A3374" i="11" s="1"/>
  <c r="B3378" i="11"/>
  <c r="A3378" i="11" s="1"/>
  <c r="B3382" i="11"/>
  <c r="A3382" i="11" s="1"/>
  <c r="B3386" i="11"/>
  <c r="A3386" i="11" s="1"/>
  <c r="B3390" i="11"/>
  <c r="A3390" i="11" s="1"/>
  <c r="B3394" i="11"/>
  <c r="A3394" i="11" s="1"/>
  <c r="B3398" i="11"/>
  <c r="A3398" i="11" s="1"/>
  <c r="B3402" i="11"/>
  <c r="A3402" i="11" s="1"/>
  <c r="B3406" i="11"/>
  <c r="A3406" i="11" s="1"/>
  <c r="B3410" i="11"/>
  <c r="A3410" i="11" s="1"/>
  <c r="B3414" i="11"/>
  <c r="A3414" i="11" s="1"/>
  <c r="B3418" i="11"/>
  <c r="A3418" i="11" s="1"/>
  <c r="B3422" i="11"/>
  <c r="A3422" i="11" s="1"/>
  <c r="B3426" i="11"/>
  <c r="A3426" i="11" s="1"/>
  <c r="B3430" i="11"/>
  <c r="A3430" i="11" s="1"/>
  <c r="B3434" i="11"/>
  <c r="A3434" i="11" s="1"/>
  <c r="B3438" i="11"/>
  <c r="A3438" i="11" s="1"/>
  <c r="B3442" i="11"/>
  <c r="A3442" i="11" s="1"/>
  <c r="B3446" i="11"/>
  <c r="A3446" i="11" s="1"/>
  <c r="B3450" i="11"/>
  <c r="A3450" i="11" s="1"/>
  <c r="B3454" i="11"/>
  <c r="A3454" i="11" s="1"/>
  <c r="B3458" i="11"/>
  <c r="A3458" i="11" s="1"/>
  <c r="B3462" i="11"/>
  <c r="A3462" i="11" s="1"/>
  <c r="B3466" i="11"/>
  <c r="A3466" i="11" s="1"/>
  <c r="B3470" i="11"/>
  <c r="A3470" i="11" s="1"/>
  <c r="B3474" i="11"/>
  <c r="A3474" i="11" s="1"/>
  <c r="B3478" i="11"/>
  <c r="A3478" i="11" s="1"/>
  <c r="B3482" i="11"/>
  <c r="A3482" i="11" s="1"/>
  <c r="B3486" i="11"/>
  <c r="A3486" i="11" s="1"/>
  <c r="B3490" i="11"/>
  <c r="A3490" i="11" s="1"/>
  <c r="B3494" i="11"/>
  <c r="A3494" i="11" s="1"/>
  <c r="B3498" i="11"/>
  <c r="A3498" i="11" s="1"/>
  <c r="B3502" i="11"/>
  <c r="A3502" i="11" s="1"/>
  <c r="B3506" i="11"/>
  <c r="A3506" i="11" s="1"/>
  <c r="B3510" i="11"/>
  <c r="A3510" i="11" s="1"/>
  <c r="B1239" i="11"/>
  <c r="A1239" i="11" s="1"/>
  <c r="B1537" i="11"/>
  <c r="A1537" i="11" s="1"/>
  <c r="B1793" i="11"/>
  <c r="A1793" i="11" s="1"/>
  <c r="B1867" i="11"/>
  <c r="A1867" i="11" s="1"/>
  <c r="B1931" i="11"/>
  <c r="A1931" i="11" s="1"/>
  <c r="B1995" i="11"/>
  <c r="A1995" i="11" s="1"/>
  <c r="B2059" i="11"/>
  <c r="A2059" i="11" s="1"/>
  <c r="B2123" i="11"/>
  <c r="A2123" i="11" s="1"/>
  <c r="B2187" i="11"/>
  <c r="A2187" i="11" s="1"/>
  <c r="B2251" i="11"/>
  <c r="A2251" i="11" s="1"/>
  <c r="B2315" i="11"/>
  <c r="A2315" i="11" s="1"/>
  <c r="B2335" i="11"/>
  <c r="A2335" i="11" s="1"/>
  <c r="B2351" i="11"/>
  <c r="A2351" i="11" s="1"/>
  <c r="B2367" i="11"/>
  <c r="A2367" i="11" s="1"/>
  <c r="B2383" i="11"/>
  <c r="A2383" i="11" s="1"/>
  <c r="B2399" i="11"/>
  <c r="A2399" i="11" s="1"/>
  <c r="B2415" i="11"/>
  <c r="A2415" i="11" s="1"/>
  <c r="B2431" i="11"/>
  <c r="A2431" i="11" s="1"/>
  <c r="B2447" i="11"/>
  <c r="A2447" i="11" s="1"/>
  <c r="B2463" i="11"/>
  <c r="A2463" i="11" s="1"/>
  <c r="B2479" i="11"/>
  <c r="A2479" i="11" s="1"/>
  <c r="B2495" i="11"/>
  <c r="A2495" i="11" s="1"/>
  <c r="B2511" i="11"/>
  <c r="A2511" i="11" s="1"/>
  <c r="B2527" i="11"/>
  <c r="A2527" i="11" s="1"/>
  <c r="B2543" i="11"/>
  <c r="A2543" i="11" s="1"/>
  <c r="B2559" i="11"/>
  <c r="A2559" i="11" s="1"/>
  <c r="B2575" i="11"/>
  <c r="A2575" i="11" s="1"/>
  <c r="B2591" i="11"/>
  <c r="A2591" i="11" s="1"/>
  <c r="B2607" i="11"/>
  <c r="A2607" i="11" s="1"/>
  <c r="B2623" i="11"/>
  <c r="A2623" i="11" s="1"/>
  <c r="B2639" i="11"/>
  <c r="A2639" i="11" s="1"/>
  <c r="B2655" i="11"/>
  <c r="A2655" i="11" s="1"/>
  <c r="B2671" i="11"/>
  <c r="A2671" i="11" s="1"/>
  <c r="B2687" i="11"/>
  <c r="A2687" i="11" s="1"/>
  <c r="B2703" i="11"/>
  <c r="A2703" i="11" s="1"/>
  <c r="B2719" i="11"/>
  <c r="A2719" i="11" s="1"/>
  <c r="B2735" i="11"/>
  <c r="A2735" i="11" s="1"/>
  <c r="B2751" i="11"/>
  <c r="A2751" i="11" s="1"/>
  <c r="B2767" i="11"/>
  <c r="A2767" i="11" s="1"/>
  <c r="B2783" i="11"/>
  <c r="A2783" i="11" s="1"/>
  <c r="B2799" i="11"/>
  <c r="A2799" i="11" s="1"/>
  <c r="B2815" i="11"/>
  <c r="A2815" i="11" s="1"/>
  <c r="B2831" i="11"/>
  <c r="A2831" i="11" s="1"/>
  <c r="B2847" i="11"/>
  <c r="A2847" i="11" s="1"/>
  <c r="B2863" i="11"/>
  <c r="A2863" i="11" s="1"/>
  <c r="B2879" i="11"/>
  <c r="A2879" i="11" s="1"/>
  <c r="B2895" i="11"/>
  <c r="A2895" i="11" s="1"/>
  <c r="B2911" i="11"/>
  <c r="A2911" i="11" s="1"/>
  <c r="B2927" i="11"/>
  <c r="A2927" i="11" s="1"/>
  <c r="B2943" i="11"/>
  <c r="A2943" i="11" s="1"/>
  <c r="B2959" i="11"/>
  <c r="A2959" i="11" s="1"/>
  <c r="B2975" i="11"/>
  <c r="A2975" i="11" s="1"/>
  <c r="B2991" i="11"/>
  <c r="A2991" i="11" s="1"/>
  <c r="B3007" i="11"/>
  <c r="A3007" i="11" s="1"/>
  <c r="B3023" i="11"/>
  <c r="A3023" i="11" s="1"/>
  <c r="B3039" i="11"/>
  <c r="A3039" i="11" s="1"/>
  <c r="B3055" i="11"/>
  <c r="A3055" i="11" s="1"/>
  <c r="B3071" i="11"/>
  <c r="A3071" i="11" s="1"/>
  <c r="B3087" i="11"/>
  <c r="A3087" i="11" s="1"/>
  <c r="B3103" i="11"/>
  <c r="A3103" i="11" s="1"/>
  <c r="B3119" i="11"/>
  <c r="A3119" i="11" s="1"/>
  <c r="B3135" i="11"/>
  <c r="A3135" i="11" s="1"/>
  <c r="B3151" i="11"/>
  <c r="A3151" i="11" s="1"/>
  <c r="B3167" i="11"/>
  <c r="A3167" i="11" s="1"/>
  <c r="B3183" i="11"/>
  <c r="A3183" i="11" s="1"/>
  <c r="B3199" i="11"/>
  <c r="A3199" i="11" s="1"/>
  <c r="B3215" i="11"/>
  <c r="A3215" i="11" s="1"/>
  <c r="B3231" i="11"/>
  <c r="A3231" i="11" s="1"/>
  <c r="B3247" i="11"/>
  <c r="A3247" i="11" s="1"/>
  <c r="B3263" i="11"/>
  <c r="A3263" i="11" s="1"/>
  <c r="B3279" i="11"/>
  <c r="A3279" i="11" s="1"/>
  <c r="B3295" i="11"/>
  <c r="A3295" i="11" s="1"/>
  <c r="B3311" i="11"/>
  <c r="A3311" i="11" s="1"/>
  <c r="B3327" i="11"/>
  <c r="A3327" i="11" s="1"/>
  <c r="B3343" i="11"/>
  <c r="A3343" i="11" s="1"/>
  <c r="B3359" i="11"/>
  <c r="A3359" i="11" s="1"/>
  <c r="B3375" i="11"/>
  <c r="A3375" i="11" s="1"/>
  <c r="B3391" i="11"/>
  <c r="A3391" i="11" s="1"/>
  <c r="B3407" i="11"/>
  <c r="A3407" i="11" s="1"/>
  <c r="B3423" i="11"/>
  <c r="A3423" i="11" s="1"/>
  <c r="B3439" i="11"/>
  <c r="A3439" i="11" s="1"/>
  <c r="B3444" i="11"/>
  <c r="A3444" i="11" s="1"/>
  <c r="B3449" i="11"/>
  <c r="A3449" i="11" s="1"/>
  <c r="B3455" i="11"/>
  <c r="A3455" i="11" s="1"/>
  <c r="B3460" i="11"/>
  <c r="A3460" i="11" s="1"/>
  <c r="B3465" i="11"/>
  <c r="A3465" i="11" s="1"/>
  <c r="B3471" i="11"/>
  <c r="A3471" i="11" s="1"/>
  <c r="B3476" i="11"/>
  <c r="A3476" i="11" s="1"/>
  <c r="B3481" i="11"/>
  <c r="A3481" i="11" s="1"/>
  <c r="B3487" i="11"/>
  <c r="A3487" i="11" s="1"/>
  <c r="B3492" i="11"/>
  <c r="A3492" i="11" s="1"/>
  <c r="B3497" i="11"/>
  <c r="A3497" i="11" s="1"/>
  <c r="B3503" i="11"/>
  <c r="A3503" i="11" s="1"/>
  <c r="B3508" i="11"/>
  <c r="A3508" i="11" s="1"/>
  <c r="B3513" i="11"/>
  <c r="A3513" i="11" s="1"/>
  <c r="B3517" i="11"/>
  <c r="A3517" i="11" s="1"/>
  <c r="B3521" i="11"/>
  <c r="A3521" i="11" s="1"/>
  <c r="B3525" i="11"/>
  <c r="A3525" i="11" s="1"/>
  <c r="B3529" i="11"/>
  <c r="A3529" i="11" s="1"/>
  <c r="B3533" i="11"/>
  <c r="A3533" i="11" s="1"/>
  <c r="B3537" i="11"/>
  <c r="A3537" i="11" s="1"/>
  <c r="B3541" i="11"/>
  <c r="A3541" i="11" s="1"/>
  <c r="B3545" i="11"/>
  <c r="A3545" i="11" s="1"/>
  <c r="B3549" i="11"/>
  <c r="A3549" i="11" s="1"/>
  <c r="B3553" i="11"/>
  <c r="A3553" i="11" s="1"/>
  <c r="B3557" i="11"/>
  <c r="A3557" i="11" s="1"/>
  <c r="B3561" i="11"/>
  <c r="A3561" i="11" s="1"/>
  <c r="B3565" i="11"/>
  <c r="A3565" i="11" s="1"/>
  <c r="B3569" i="11"/>
  <c r="A3569" i="11" s="1"/>
  <c r="B3573" i="11"/>
  <c r="A3573" i="11" s="1"/>
  <c r="B3577" i="11"/>
  <c r="A3577" i="11" s="1"/>
  <c r="B3581" i="11"/>
  <c r="A3581" i="11" s="1"/>
  <c r="B3585" i="11"/>
  <c r="A3585" i="11" s="1"/>
  <c r="B3589" i="11"/>
  <c r="A3589" i="11" s="1"/>
  <c r="B3593" i="11"/>
  <c r="A3593" i="11" s="1"/>
  <c r="B3597" i="11"/>
  <c r="A3597" i="11" s="1"/>
  <c r="B3601" i="11"/>
  <c r="A3601" i="11" s="1"/>
  <c r="B3605" i="11"/>
  <c r="A3605" i="11" s="1"/>
  <c r="B3609" i="11"/>
  <c r="A3609" i="11" s="1"/>
  <c r="B3613" i="11"/>
  <c r="A3613" i="11" s="1"/>
  <c r="B3617" i="11"/>
  <c r="A3617" i="11" s="1"/>
  <c r="B3621" i="11"/>
  <c r="A3621" i="11" s="1"/>
  <c r="B3625" i="11"/>
  <c r="A3625" i="11" s="1"/>
  <c r="B3629" i="11"/>
  <c r="A3629" i="11" s="1"/>
  <c r="B3633" i="11"/>
  <c r="A3633" i="11" s="1"/>
  <c r="B3637" i="11"/>
  <c r="A3637" i="11" s="1"/>
  <c r="B3641" i="11"/>
  <c r="A3641" i="11" s="1"/>
  <c r="B3645" i="11"/>
  <c r="A3645" i="11" s="1"/>
  <c r="B3649" i="11"/>
  <c r="A3649" i="11" s="1"/>
  <c r="B3653" i="11"/>
  <c r="A3653" i="11" s="1"/>
  <c r="B3657" i="11"/>
  <c r="A3657" i="11" s="1"/>
  <c r="B3661" i="11"/>
  <c r="A3661" i="11" s="1"/>
  <c r="B3665" i="11"/>
  <c r="A3665" i="11" s="1"/>
  <c r="B3669" i="11"/>
  <c r="A3669" i="11" s="1"/>
  <c r="B3673" i="11"/>
  <c r="A3673" i="11" s="1"/>
  <c r="B3677" i="11"/>
  <c r="A3677" i="11" s="1"/>
  <c r="B3681" i="11"/>
  <c r="A3681" i="11" s="1"/>
  <c r="B3685" i="11"/>
  <c r="A3685" i="11" s="1"/>
  <c r="B3689" i="11"/>
  <c r="A3689" i="11" s="1"/>
  <c r="B3693" i="11"/>
  <c r="A3693" i="11" s="1"/>
  <c r="B3697" i="11"/>
  <c r="A3697" i="11" s="1"/>
  <c r="B3701" i="11"/>
  <c r="A3701" i="11" s="1"/>
  <c r="B3705" i="11"/>
  <c r="A3705" i="11" s="1"/>
  <c r="B3709" i="11"/>
  <c r="A3709" i="11" s="1"/>
  <c r="B3713" i="11"/>
  <c r="B3717" i="11"/>
  <c r="B3721" i="11"/>
  <c r="B3725" i="11"/>
  <c r="B3729" i="11"/>
  <c r="A3729" i="11" s="1"/>
  <c r="B3733" i="11"/>
  <c r="A3733" i="11" s="1"/>
  <c r="B3737" i="11"/>
  <c r="A3737" i="11" s="1"/>
  <c r="B3741" i="11"/>
  <c r="A3741" i="11" s="1"/>
  <c r="B3745" i="11"/>
  <c r="A3745" i="11" s="1"/>
  <c r="B3749" i="11"/>
  <c r="A3749" i="11" s="1"/>
  <c r="B3753" i="11"/>
  <c r="A3753" i="11" s="1"/>
  <c r="B3757" i="11"/>
  <c r="A3757" i="11" s="1"/>
  <c r="B3761" i="11"/>
  <c r="B3765" i="11"/>
  <c r="A3765" i="11" s="1"/>
  <c r="B3769" i="11"/>
  <c r="B3773" i="11"/>
  <c r="A3773" i="11" s="1"/>
  <c r="B3777" i="11"/>
  <c r="A3777" i="11" s="1"/>
  <c r="B3781" i="11"/>
  <c r="A3781" i="11" s="1"/>
  <c r="B3785" i="11"/>
  <c r="A3785" i="11" s="1"/>
  <c r="B3789" i="11"/>
  <c r="B3793" i="11"/>
  <c r="B3797" i="11"/>
  <c r="A3797" i="11" s="1"/>
  <c r="B3801" i="11"/>
  <c r="B3805" i="11"/>
  <c r="B3809" i="11"/>
  <c r="A3809" i="11" s="1"/>
  <c r="B3813" i="11"/>
  <c r="A3813" i="11" s="1"/>
  <c r="B3817" i="11"/>
  <c r="A3817" i="11" s="1"/>
  <c r="B3846" i="11"/>
  <c r="A3846" i="11" s="1"/>
  <c r="B3875" i="11"/>
  <c r="A3875" i="11" s="1"/>
  <c r="B3912" i="11"/>
  <c r="A3912" i="11" s="1"/>
  <c r="B3951" i="11"/>
  <c r="A3951" i="11" s="1"/>
  <c r="B3982" i="11"/>
  <c r="A3982" i="11" s="1"/>
  <c r="B4027" i="11"/>
  <c r="A4027" i="11" s="1"/>
  <c r="B4043" i="11"/>
  <c r="A4043" i="11" s="1"/>
  <c r="B4055" i="11"/>
  <c r="A4055" i="11" s="1"/>
  <c r="B4069" i="11"/>
  <c r="A4069" i="11" s="1"/>
  <c r="B4078" i="11"/>
  <c r="A4078" i="11" s="1"/>
  <c r="B4092" i="11"/>
  <c r="A4092" i="11" s="1"/>
  <c r="B4104" i="11"/>
  <c r="A4104" i="11" s="1"/>
  <c r="B4114" i="11"/>
  <c r="A4114" i="11" s="1"/>
  <c r="B4128" i="11"/>
  <c r="A4128" i="11" s="1"/>
  <c r="B4140" i="11"/>
  <c r="A4140" i="11" s="1"/>
  <c r="B4156" i="11"/>
  <c r="A4156" i="11" s="1"/>
  <c r="B4179" i="11"/>
  <c r="A4179" i="11" s="1"/>
  <c r="B4199" i="11"/>
  <c r="A4199" i="11" s="1"/>
  <c r="B4227" i="11"/>
  <c r="A4227" i="11" s="1"/>
  <c r="B4246" i="11"/>
  <c r="A4246" i="11" s="1"/>
  <c r="B4259" i="11"/>
  <c r="A4259" i="11" s="1"/>
  <c r="B4273" i="11"/>
  <c r="A4273" i="11" s="1"/>
  <c r="B4286" i="11"/>
  <c r="A4286" i="11" s="1"/>
  <c r="B4297" i="11"/>
  <c r="A4297" i="11" s="1"/>
  <c r="B4312" i="11"/>
  <c r="A4312" i="11" s="1"/>
  <c r="B4322" i="11"/>
  <c r="A4322" i="11" s="1"/>
  <c r="B4340" i="11"/>
  <c r="A4340" i="11" s="1"/>
  <c r="B4352" i="11"/>
  <c r="A4352" i="11" s="1"/>
  <c r="B4362" i="11"/>
  <c r="A4362" i="11" s="1"/>
  <c r="B4374" i="11"/>
  <c r="A4374" i="11" s="1"/>
  <c r="B4380" i="11"/>
  <c r="A4380" i="11" s="1"/>
  <c r="B4387" i="11"/>
  <c r="A4387" i="11" s="1"/>
  <c r="B4392" i="11"/>
  <c r="A4392" i="11" s="1"/>
  <c r="B4397" i="11"/>
  <c r="A4397" i="11" s="1"/>
  <c r="B4402" i="11"/>
  <c r="A4402" i="11" s="1"/>
  <c r="B4406" i="11"/>
  <c r="A4406" i="11" s="1"/>
  <c r="B4411" i="11"/>
  <c r="A4411" i="11" s="1"/>
  <c r="B4416" i="11"/>
  <c r="A4416" i="11" s="1"/>
  <c r="B4421" i="11"/>
  <c r="A4421" i="11" s="1"/>
  <c r="B4425" i="11"/>
  <c r="A4425" i="11" s="1"/>
  <c r="B4430" i="11"/>
  <c r="A4430" i="11" s="1"/>
  <c r="B4434" i="11"/>
  <c r="A4434" i="11" s="1"/>
  <c r="B4439" i="11"/>
  <c r="A4439" i="11" s="1"/>
  <c r="B4443" i="11"/>
  <c r="A4443" i="11" s="1"/>
  <c r="B4447" i="11"/>
  <c r="A4447" i="11" s="1"/>
  <c r="B4452" i="11"/>
  <c r="A4452" i="11" s="1"/>
  <c r="B4456" i="11"/>
  <c r="A4456" i="11" s="1"/>
  <c r="B4461" i="11"/>
  <c r="A4461" i="11" s="1"/>
  <c r="B4466" i="11"/>
  <c r="A4466" i="11" s="1"/>
  <c r="B4470" i="11"/>
  <c r="A4470" i="11" s="1"/>
  <c r="B4475" i="11"/>
  <c r="A4475" i="11" s="1"/>
  <c r="B4480" i="11"/>
  <c r="A4480" i="11" s="1"/>
  <c r="B4484" i="11"/>
  <c r="A4484" i="11" s="1"/>
  <c r="B4489" i="11"/>
  <c r="A4489" i="11" s="1"/>
  <c r="B4494" i="11"/>
  <c r="A4494" i="11" s="1"/>
  <c r="B4499" i="11"/>
  <c r="A4499" i="11" s="1"/>
  <c r="B4503" i="11"/>
  <c r="A4503" i="11" s="1"/>
  <c r="B4507" i="11"/>
  <c r="A4507" i="11" s="1"/>
  <c r="B4511" i="11"/>
  <c r="A4511" i="11" s="1"/>
  <c r="B4515" i="11"/>
  <c r="A4515" i="11" s="1"/>
  <c r="B4520" i="11"/>
  <c r="B4524" i="11"/>
  <c r="B4528" i="11"/>
  <c r="B4533" i="11"/>
  <c r="A4533" i="11" s="1"/>
  <c r="B4537" i="11"/>
  <c r="A4537" i="11" s="1"/>
  <c r="B4541" i="11"/>
  <c r="A4541" i="11" s="1"/>
  <c r="B4545" i="11"/>
  <c r="A4545" i="11" s="1"/>
  <c r="B4549" i="11"/>
  <c r="B4553" i="11"/>
  <c r="B4557" i="11"/>
  <c r="A4557" i="11" s="1"/>
  <c r="B4561" i="11"/>
  <c r="A4561" i="11" s="1"/>
  <c r="B4565" i="11"/>
  <c r="B4569" i="11"/>
  <c r="B4573" i="11"/>
  <c r="B4577" i="11"/>
  <c r="B4581" i="11"/>
  <c r="B4585" i="11"/>
  <c r="B4589" i="11"/>
  <c r="B4593" i="11"/>
  <c r="B4597" i="11"/>
  <c r="B4601" i="11"/>
  <c r="B4605" i="11"/>
  <c r="B4609" i="11"/>
  <c r="B4613" i="11"/>
  <c r="B4617" i="11"/>
  <c r="B4621" i="11"/>
  <c r="B4625" i="11"/>
  <c r="B4629" i="11"/>
  <c r="B4633" i="11"/>
  <c r="B4637" i="11"/>
  <c r="B4641" i="11"/>
  <c r="B4645" i="11"/>
  <c r="B4649" i="11"/>
  <c r="B4653" i="11"/>
  <c r="B4657" i="11"/>
  <c r="B4661" i="11"/>
  <c r="B4665" i="11"/>
  <c r="B4669" i="11"/>
  <c r="B4673" i="11"/>
  <c r="B4677" i="11"/>
  <c r="B4681" i="11"/>
  <c r="B4685" i="11"/>
  <c r="B4689" i="11"/>
  <c r="B4693" i="11"/>
  <c r="B4697" i="11"/>
  <c r="B4701" i="11"/>
  <c r="B4705" i="11"/>
  <c r="B4709" i="11"/>
  <c r="B4713" i="11"/>
  <c r="B4717" i="11"/>
  <c r="B4721" i="11"/>
  <c r="B4725" i="11"/>
  <c r="B4729" i="11"/>
  <c r="B4733" i="11"/>
  <c r="B4737" i="11"/>
  <c r="B4741" i="11"/>
  <c r="B4745" i="11"/>
  <c r="B4749" i="11"/>
  <c r="B4753" i="11"/>
  <c r="B4757" i="11"/>
  <c r="B4761" i="11"/>
  <c r="B4765" i="11"/>
  <c r="B4769" i="11"/>
  <c r="B4773" i="11"/>
  <c r="B4777" i="11"/>
  <c r="B4781" i="11"/>
  <c r="B4785" i="11"/>
  <c r="B4789" i="11"/>
  <c r="B4793" i="11"/>
  <c r="B4797" i="11"/>
  <c r="B4801" i="11"/>
  <c r="B4805" i="11"/>
  <c r="B4809" i="11"/>
  <c r="B4813" i="11"/>
  <c r="B4817" i="11"/>
  <c r="B4821" i="11"/>
  <c r="B4825" i="11"/>
  <c r="B4829" i="11"/>
  <c r="B4833" i="11"/>
  <c r="B4837" i="11"/>
  <c r="B4841" i="11"/>
  <c r="B4845" i="11"/>
  <c r="B4849" i="11"/>
  <c r="B4853" i="11"/>
  <c r="B4857" i="11"/>
  <c r="B4861" i="11"/>
  <c r="B4865" i="11"/>
  <c r="B4869" i="11"/>
  <c r="B4873" i="11"/>
  <c r="B4877" i="11"/>
  <c r="B4881" i="11"/>
  <c r="B4885" i="11"/>
  <c r="B4889" i="11"/>
  <c r="B4893" i="11"/>
  <c r="B4897" i="11"/>
  <c r="B4901" i="11"/>
  <c r="B4905" i="11"/>
  <c r="B4909" i="11"/>
  <c r="B4913" i="11"/>
  <c r="B4917" i="11"/>
  <c r="B4921" i="11"/>
  <c r="B4925" i="11"/>
  <c r="B4929" i="11"/>
  <c r="B4933" i="11"/>
  <c r="B4937" i="11"/>
  <c r="B4941" i="11"/>
  <c r="B4945" i="11"/>
  <c r="B4949" i="11"/>
  <c r="B4953" i="11"/>
  <c r="B4957" i="11"/>
  <c r="B1345" i="11"/>
  <c r="A1345" i="11" s="1"/>
  <c r="B1601" i="11"/>
  <c r="A1601" i="11" s="1"/>
  <c r="B1819" i="11"/>
  <c r="A1819" i="11" s="1"/>
  <c r="B1883" i="11"/>
  <c r="A1883" i="11" s="1"/>
  <c r="B1947" i="11"/>
  <c r="A1947" i="11" s="1"/>
  <c r="B2011" i="11"/>
  <c r="A2011" i="11" s="1"/>
  <c r="B2075" i="11"/>
  <c r="A2075" i="11" s="1"/>
  <c r="B2139" i="11"/>
  <c r="A2139" i="11" s="1"/>
  <c r="B2203" i="11"/>
  <c r="A2203" i="11" s="1"/>
  <c r="B2267" i="11"/>
  <c r="A2267" i="11" s="1"/>
  <c r="B2323" i="11"/>
  <c r="A2323" i="11" s="1"/>
  <c r="B2339" i="11"/>
  <c r="A2339" i="11" s="1"/>
  <c r="B2355" i="11"/>
  <c r="A2355" i="11" s="1"/>
  <c r="B2371" i="11"/>
  <c r="A2371" i="11" s="1"/>
  <c r="B2387" i="11"/>
  <c r="A2387" i="11" s="1"/>
  <c r="B2403" i="11"/>
  <c r="A2403" i="11" s="1"/>
  <c r="B2419" i="11"/>
  <c r="A2419" i="11" s="1"/>
  <c r="B2435" i="11"/>
  <c r="A2435" i="11" s="1"/>
  <c r="B2451" i="11"/>
  <c r="A2451" i="11" s="1"/>
  <c r="B2467" i="11"/>
  <c r="A2467" i="11" s="1"/>
  <c r="B2483" i="11"/>
  <c r="A2483" i="11" s="1"/>
  <c r="B2499" i="11"/>
  <c r="A2499" i="11" s="1"/>
  <c r="B2515" i="11"/>
  <c r="A2515" i="11" s="1"/>
  <c r="B2531" i="11"/>
  <c r="A2531" i="11" s="1"/>
  <c r="B2547" i="11"/>
  <c r="A2547" i="11" s="1"/>
  <c r="B2563" i="11"/>
  <c r="A2563" i="11" s="1"/>
  <c r="B2579" i="11"/>
  <c r="A2579" i="11" s="1"/>
  <c r="B2595" i="11"/>
  <c r="A2595" i="11" s="1"/>
  <c r="B2611" i="11"/>
  <c r="A2611" i="11" s="1"/>
  <c r="B2627" i="11"/>
  <c r="A2627" i="11" s="1"/>
  <c r="B2643" i="11"/>
  <c r="A2643" i="11" s="1"/>
  <c r="B2659" i="11"/>
  <c r="A2659" i="11" s="1"/>
  <c r="B2675" i="11"/>
  <c r="A2675" i="11" s="1"/>
  <c r="B2691" i="11"/>
  <c r="A2691" i="11" s="1"/>
  <c r="B2707" i="11"/>
  <c r="A2707" i="11" s="1"/>
  <c r="B2723" i="11"/>
  <c r="A2723" i="11" s="1"/>
  <c r="B2739" i="11"/>
  <c r="A2739" i="11" s="1"/>
  <c r="B2755" i="11"/>
  <c r="A2755" i="11" s="1"/>
  <c r="B2771" i="11"/>
  <c r="A2771" i="11" s="1"/>
  <c r="B2787" i="11"/>
  <c r="A2787" i="11" s="1"/>
  <c r="B2803" i="11"/>
  <c r="A2803" i="11" s="1"/>
  <c r="B2819" i="11"/>
  <c r="A2819" i="11" s="1"/>
  <c r="B2835" i="11"/>
  <c r="A2835" i="11" s="1"/>
  <c r="B2851" i="11"/>
  <c r="A2851" i="11" s="1"/>
  <c r="B2867" i="11"/>
  <c r="A2867" i="11" s="1"/>
  <c r="B2883" i="11"/>
  <c r="A2883" i="11" s="1"/>
  <c r="B2899" i="11"/>
  <c r="A2899" i="11" s="1"/>
  <c r="B2915" i="11"/>
  <c r="A2915" i="11" s="1"/>
  <c r="B2931" i="11"/>
  <c r="A2931" i="11" s="1"/>
  <c r="B2947" i="11"/>
  <c r="A2947" i="11" s="1"/>
  <c r="B2963" i="11"/>
  <c r="A2963" i="11" s="1"/>
  <c r="B2979" i="11"/>
  <c r="A2979" i="11" s="1"/>
  <c r="B2995" i="11"/>
  <c r="A2995" i="11" s="1"/>
  <c r="B3011" i="11"/>
  <c r="A3011" i="11" s="1"/>
  <c r="B3027" i="11"/>
  <c r="A3027" i="11" s="1"/>
  <c r="B3043" i="11"/>
  <c r="A3043" i="11" s="1"/>
  <c r="B3059" i="11"/>
  <c r="A3059" i="11" s="1"/>
  <c r="B3075" i="11"/>
  <c r="A3075" i="11" s="1"/>
  <c r="B3091" i="11"/>
  <c r="A3091" i="11" s="1"/>
  <c r="B3107" i="11"/>
  <c r="A3107" i="11" s="1"/>
  <c r="B3123" i="11"/>
  <c r="A3123" i="11" s="1"/>
  <c r="B3139" i="11"/>
  <c r="A3139" i="11" s="1"/>
  <c r="B3155" i="11"/>
  <c r="A3155" i="11" s="1"/>
  <c r="B3171" i="11"/>
  <c r="A3171" i="11" s="1"/>
  <c r="B3187" i="11"/>
  <c r="A3187" i="11" s="1"/>
  <c r="B3203" i="11"/>
  <c r="A3203" i="11" s="1"/>
  <c r="B3219" i="11"/>
  <c r="A3219" i="11" s="1"/>
  <c r="B3235" i="11"/>
  <c r="A3235" i="11" s="1"/>
  <c r="B3251" i="11"/>
  <c r="A3251" i="11" s="1"/>
  <c r="B3267" i="11"/>
  <c r="A3267" i="11" s="1"/>
  <c r="B3283" i="11"/>
  <c r="A3283" i="11" s="1"/>
  <c r="B3299" i="11"/>
  <c r="A3299" i="11" s="1"/>
  <c r="B3315" i="11"/>
  <c r="A3315" i="11" s="1"/>
  <c r="B3331" i="11"/>
  <c r="A3331" i="11" s="1"/>
  <c r="B3347" i="11"/>
  <c r="A3347" i="11" s="1"/>
  <c r="B3363" i="11"/>
  <c r="A3363" i="11" s="1"/>
  <c r="B3379" i="11"/>
  <c r="A3379" i="11" s="1"/>
  <c r="B3395" i="11"/>
  <c r="A3395" i="11" s="1"/>
  <c r="B3411" i="11"/>
  <c r="A3411" i="11" s="1"/>
  <c r="B3427" i="11"/>
  <c r="A3427" i="11" s="1"/>
  <c r="B3440" i="11"/>
  <c r="A3440" i="11" s="1"/>
  <c r="B3445" i="11"/>
  <c r="A3445" i="11" s="1"/>
  <c r="B3451" i="11"/>
  <c r="A3451" i="11" s="1"/>
  <c r="B3456" i="11"/>
  <c r="A3456" i="11" s="1"/>
  <c r="B3461" i="11"/>
  <c r="A3461" i="11" s="1"/>
  <c r="B3467" i="11"/>
  <c r="A3467" i="11" s="1"/>
  <c r="B3472" i="11"/>
  <c r="A3472" i="11" s="1"/>
  <c r="B3477" i="11"/>
  <c r="A3477" i="11" s="1"/>
  <c r="B3483" i="11"/>
  <c r="A3483" i="11" s="1"/>
  <c r="B3488" i="11"/>
  <c r="A3488" i="11" s="1"/>
  <c r="B3493" i="11"/>
  <c r="A3493" i="11" s="1"/>
  <c r="B3499" i="11"/>
  <c r="A3499" i="11" s="1"/>
  <c r="B3504" i="11"/>
  <c r="A3504" i="11" s="1"/>
  <c r="B3509" i="11"/>
  <c r="A3509" i="11" s="1"/>
  <c r="B3514" i="11"/>
  <c r="A3514" i="11" s="1"/>
  <c r="B3518" i="11"/>
  <c r="A3518" i="11" s="1"/>
  <c r="B3522" i="11"/>
  <c r="A3522" i="11" s="1"/>
  <c r="B3526" i="11"/>
  <c r="A3526" i="11" s="1"/>
  <c r="B3530" i="11"/>
  <c r="A3530" i="11" s="1"/>
  <c r="B3534" i="11"/>
  <c r="A3534" i="11" s="1"/>
  <c r="B3538" i="11"/>
  <c r="A3538" i="11" s="1"/>
  <c r="B3542" i="11"/>
  <c r="A3542" i="11" s="1"/>
  <c r="B3546" i="11"/>
  <c r="A3546" i="11" s="1"/>
  <c r="B3550" i="11"/>
  <c r="A3550" i="11" s="1"/>
  <c r="B3554" i="11"/>
  <c r="A3554" i="11" s="1"/>
  <c r="B3558" i="11"/>
  <c r="A3558" i="11" s="1"/>
  <c r="B3562" i="11"/>
  <c r="A3562" i="11" s="1"/>
  <c r="B3566" i="11"/>
  <c r="A3566" i="11" s="1"/>
  <c r="B3570" i="11"/>
  <c r="A3570" i="11" s="1"/>
  <c r="B3574" i="11"/>
  <c r="A3574" i="11" s="1"/>
  <c r="B3578" i="11"/>
  <c r="A3578" i="11" s="1"/>
  <c r="B3582" i="11"/>
  <c r="A3582" i="11" s="1"/>
  <c r="B3586" i="11"/>
  <c r="A3586" i="11" s="1"/>
  <c r="B3590" i="11"/>
  <c r="A3590" i="11" s="1"/>
  <c r="B3594" i="11"/>
  <c r="A3594" i="11" s="1"/>
  <c r="B3598" i="11"/>
  <c r="A3598" i="11" s="1"/>
  <c r="B3602" i="11"/>
  <c r="A3602" i="11" s="1"/>
  <c r="B3606" i="11"/>
  <c r="A3606" i="11" s="1"/>
  <c r="B3610" i="11"/>
  <c r="A3610" i="11" s="1"/>
  <c r="B3614" i="11"/>
  <c r="A3614" i="11" s="1"/>
  <c r="B3618" i="11"/>
  <c r="A3618" i="11" s="1"/>
  <c r="B3622" i="11"/>
  <c r="A3622" i="11" s="1"/>
  <c r="B3626" i="11"/>
  <c r="A3626" i="11" s="1"/>
  <c r="B3630" i="11"/>
  <c r="A3630" i="11" s="1"/>
  <c r="B3634" i="11"/>
  <c r="A3634" i="11" s="1"/>
  <c r="B3638" i="11"/>
  <c r="A3638" i="11" s="1"/>
  <c r="B3642" i="11"/>
  <c r="A3642" i="11" s="1"/>
  <c r="B3646" i="11"/>
  <c r="A3646" i="11" s="1"/>
  <c r="B3650" i="11"/>
  <c r="A3650" i="11" s="1"/>
  <c r="B3654" i="11"/>
  <c r="A3654" i="11" s="1"/>
  <c r="B3658" i="11"/>
  <c r="A3658" i="11" s="1"/>
  <c r="B3662" i="11"/>
  <c r="A3662" i="11" s="1"/>
  <c r="B3666" i="11"/>
  <c r="A3666" i="11" s="1"/>
  <c r="B3670" i="11"/>
  <c r="A3670" i="11" s="1"/>
  <c r="B3674" i="11"/>
  <c r="A3674" i="11" s="1"/>
  <c r="B3678" i="11"/>
  <c r="A3678" i="11" s="1"/>
  <c r="B3682" i="11"/>
  <c r="A3682" i="11" s="1"/>
  <c r="B3686" i="11"/>
  <c r="A3686" i="11" s="1"/>
  <c r="B3690" i="11"/>
  <c r="A3690" i="11" s="1"/>
  <c r="B3694" i="11"/>
  <c r="A3694" i="11" s="1"/>
  <c r="B3698" i="11"/>
  <c r="A3698" i="11" s="1"/>
  <c r="B3702" i="11"/>
  <c r="A3702" i="11" s="1"/>
  <c r="B3706" i="11"/>
  <c r="A3706" i="11" s="1"/>
  <c r="B3710" i="11"/>
  <c r="B3714" i="11"/>
  <c r="B3718" i="11"/>
  <c r="B3722" i="11"/>
  <c r="B3726" i="11"/>
  <c r="B3730" i="11"/>
  <c r="A3730" i="11" s="1"/>
  <c r="B3734" i="11"/>
  <c r="A3734" i="11" s="1"/>
  <c r="B3738" i="11"/>
  <c r="A3738" i="11" s="1"/>
  <c r="B3742" i="11"/>
  <c r="A3742" i="11" s="1"/>
  <c r="B3746" i="11"/>
  <c r="A3746" i="11" s="1"/>
  <c r="B3750" i="11"/>
  <c r="A3750" i="11" s="1"/>
  <c r="B3754" i="11"/>
  <c r="A3754" i="11" s="1"/>
  <c r="B3758" i="11"/>
  <c r="A3758" i="11" s="1"/>
  <c r="B3762" i="11"/>
  <c r="A3762" i="11" s="1"/>
  <c r="B3766" i="11"/>
  <c r="B3770" i="11"/>
  <c r="A3770" i="11" s="1"/>
  <c r="B3774" i="11"/>
  <c r="A3774" i="11" s="1"/>
  <c r="B3778" i="11"/>
  <c r="A3778" i="11" s="1"/>
  <c r="B3782" i="11"/>
  <c r="A3782" i="11" s="1"/>
  <c r="B3786" i="11"/>
  <c r="A3786" i="11" s="1"/>
  <c r="B3790" i="11"/>
  <c r="B3794" i="11"/>
  <c r="B3798" i="11"/>
  <c r="A3798" i="11" s="1"/>
  <c r="B3802" i="11"/>
  <c r="B3806" i="11"/>
  <c r="B3810" i="11"/>
  <c r="A3810" i="11" s="1"/>
  <c r="B3814" i="11"/>
  <c r="A3814" i="11" s="1"/>
  <c r="B3818" i="11"/>
  <c r="A3818" i="11" s="1"/>
  <c r="B3854" i="11"/>
  <c r="A3854" i="11" s="1"/>
  <c r="B3891" i="11"/>
  <c r="A3891" i="11" s="1"/>
  <c r="B3920" i="11"/>
  <c r="A3920" i="11" s="1"/>
  <c r="B3959" i="11"/>
  <c r="A3959" i="11" s="1"/>
  <c r="B3990" i="11"/>
  <c r="A3990" i="11" s="1"/>
  <c r="B4035" i="11"/>
  <c r="A4035" i="11" s="1"/>
  <c r="B4047" i="11"/>
  <c r="A4047" i="11" s="1"/>
  <c r="B4059" i="11"/>
  <c r="A4059" i="11" s="1"/>
  <c r="B4071" i="11"/>
  <c r="A4071" i="11" s="1"/>
  <c r="B4083" i="11"/>
  <c r="A4083" i="11" s="1"/>
  <c r="B4096" i="11"/>
  <c r="A4096" i="11" s="1"/>
  <c r="B4108" i="11"/>
  <c r="A4108" i="11" s="1"/>
  <c r="B4119" i="11"/>
  <c r="A4119" i="11" s="1"/>
  <c r="B4132" i="11"/>
  <c r="A4132" i="11" s="1"/>
  <c r="B4147" i="11"/>
  <c r="A4147" i="11" s="1"/>
  <c r="B4163" i="11"/>
  <c r="A4163" i="11" s="1"/>
  <c r="B4183" i="11"/>
  <c r="A4183" i="11" s="1"/>
  <c r="B4203" i="11"/>
  <c r="A4203" i="11" s="1"/>
  <c r="B4231" i="11"/>
  <c r="A4231" i="11" s="1"/>
  <c r="B4249" i="11"/>
  <c r="A4249" i="11" s="1"/>
  <c r="B4262" i="11"/>
  <c r="A4262" i="11" s="1"/>
  <c r="B4275" i="11"/>
  <c r="A4275" i="11" s="1"/>
  <c r="B4288" i="11"/>
  <c r="A4288" i="11" s="1"/>
  <c r="B4305" i="11"/>
  <c r="A4305" i="11" s="1"/>
  <c r="B4317" i="11"/>
  <c r="A4317" i="11" s="1"/>
  <c r="B4327" i="11"/>
  <c r="A4327" i="11" s="1"/>
  <c r="B4344" i="11"/>
  <c r="A4344" i="11" s="1"/>
  <c r="B4353" i="11"/>
  <c r="A4353" i="11" s="1"/>
  <c r="B4363" i="11"/>
  <c r="A4363" i="11" s="1"/>
  <c r="B4375" i="11"/>
  <c r="A4375" i="11" s="1"/>
  <c r="B4383" i="11"/>
  <c r="A4383" i="11" s="1"/>
  <c r="B4388" i="11"/>
  <c r="A4388" i="11" s="1"/>
  <c r="B4393" i="11"/>
  <c r="A4393" i="11" s="1"/>
  <c r="B4398" i="11"/>
  <c r="A4398" i="11" s="1"/>
  <c r="B4403" i="11"/>
  <c r="A4403" i="11" s="1"/>
  <c r="B4408" i="11"/>
  <c r="A4408" i="11" s="1"/>
  <c r="B4412" i="11"/>
  <c r="A4412" i="11" s="1"/>
  <c r="B4417" i="11"/>
  <c r="A4417" i="11" s="1"/>
  <c r="B4422" i="11"/>
  <c r="A4422" i="11" s="1"/>
  <c r="B4427" i="11"/>
  <c r="A4427" i="11" s="1"/>
  <c r="B4431" i="11"/>
  <c r="A4431" i="11" s="1"/>
  <c r="B4435" i="11"/>
  <c r="A4435" i="11" s="1"/>
  <c r="B4440" i="11"/>
  <c r="A4440" i="11" s="1"/>
  <c r="B4444" i="11"/>
  <c r="A4444" i="11" s="1"/>
  <c r="B4448" i="11"/>
  <c r="A4448" i="11" s="1"/>
  <c r="B4453" i="11"/>
  <c r="A4453" i="11" s="1"/>
  <c r="B4457" i="11"/>
  <c r="A4457" i="11" s="1"/>
  <c r="B4462" i="11"/>
  <c r="A4462" i="11" s="1"/>
  <c r="B4467" i="11"/>
  <c r="A4467" i="11" s="1"/>
  <c r="B4471" i="11"/>
  <c r="A4471" i="11" s="1"/>
  <c r="B4476" i="11"/>
  <c r="A4476" i="11" s="1"/>
  <c r="B4481" i="11"/>
  <c r="A4481" i="11" s="1"/>
  <c r="B4486" i="11"/>
  <c r="A4486" i="11" s="1"/>
  <c r="B4490" i="11"/>
  <c r="A4490" i="11" s="1"/>
  <c r="B4495" i="11"/>
  <c r="A4495" i="11" s="1"/>
  <c r="B4500" i="11"/>
  <c r="A4500" i="11" s="1"/>
  <c r="B4504" i="11"/>
  <c r="A4504" i="11" s="1"/>
  <c r="B4508" i="11"/>
  <c r="A4508" i="11" s="1"/>
  <c r="B4512" i="11"/>
  <c r="B4516" i="11"/>
  <c r="B4521" i="11"/>
  <c r="A4521" i="11" s="1"/>
  <c r="B4525" i="11"/>
  <c r="A4525" i="11" s="1"/>
  <c r="B4529" i="11"/>
  <c r="A4529" i="11" s="1"/>
  <c r="B4534" i="11"/>
  <c r="A4534" i="11" s="1"/>
  <c r="B4538" i="11"/>
  <c r="A4538" i="11" s="1"/>
  <c r="B4542" i="11"/>
  <c r="A4542" i="11" s="1"/>
  <c r="B4546" i="11"/>
  <c r="A4546" i="11" s="1"/>
  <c r="B4550" i="11"/>
  <c r="A4550" i="11" s="1"/>
  <c r="B4554" i="11"/>
  <c r="A4554" i="11" s="1"/>
  <c r="B4558" i="11"/>
  <c r="A4558" i="11" s="1"/>
  <c r="B4562" i="11"/>
  <c r="A4562" i="11" s="1"/>
  <c r="B4566" i="11"/>
  <c r="B4570" i="11"/>
  <c r="A4570" i="11" s="1"/>
  <c r="B4574" i="11"/>
  <c r="B4578" i="11"/>
  <c r="B4582" i="11"/>
  <c r="B4586" i="11"/>
  <c r="B4590" i="11"/>
  <c r="B4594" i="11"/>
  <c r="B4598" i="11"/>
  <c r="B4602" i="11"/>
  <c r="B4606" i="11"/>
  <c r="B4610" i="11"/>
  <c r="B4614" i="11"/>
  <c r="B4618" i="11"/>
  <c r="B4622" i="11"/>
  <c r="B4626" i="11"/>
  <c r="B4630" i="11"/>
  <c r="B4634" i="11"/>
  <c r="B4638" i="11"/>
  <c r="B4642" i="11"/>
  <c r="B4646" i="11"/>
  <c r="B4650" i="11"/>
  <c r="B4654" i="11"/>
  <c r="B4658" i="11"/>
  <c r="B4662" i="11"/>
  <c r="B4666" i="11"/>
  <c r="B4670" i="11"/>
  <c r="B4674" i="11"/>
  <c r="B4678" i="11"/>
  <c r="B4682" i="11"/>
  <c r="B4686" i="11"/>
  <c r="B4690" i="11"/>
  <c r="B4694" i="11"/>
  <c r="B4698" i="11"/>
  <c r="B4702" i="11"/>
  <c r="B4706" i="11"/>
  <c r="B4710" i="11"/>
  <c r="B4714" i="11"/>
  <c r="B4718" i="11"/>
  <c r="B4722" i="11"/>
  <c r="B4726" i="11"/>
  <c r="B4730" i="11"/>
  <c r="B4734" i="11"/>
  <c r="B4738" i="11"/>
  <c r="B4742" i="11"/>
  <c r="B4746" i="11"/>
  <c r="B4750" i="11"/>
  <c r="B4754" i="11"/>
  <c r="B4758" i="11"/>
  <c r="B4762" i="11"/>
  <c r="B4766" i="11"/>
  <c r="B4770" i="11"/>
  <c r="B4774" i="11"/>
  <c r="B4778" i="11"/>
  <c r="B4782" i="11"/>
  <c r="B4786" i="11"/>
  <c r="B4790" i="11"/>
  <c r="B4794" i="11"/>
  <c r="B4798" i="11"/>
  <c r="B4802" i="11"/>
  <c r="B4806" i="11"/>
  <c r="B4810" i="11"/>
  <c r="B4814" i="11"/>
  <c r="B4818" i="11"/>
  <c r="B4822" i="11"/>
  <c r="B4826" i="11"/>
  <c r="B4830" i="11"/>
  <c r="B4834" i="11"/>
  <c r="B4838" i="11"/>
  <c r="B4842" i="11"/>
  <c r="B4846" i="11"/>
  <c r="B4850" i="11"/>
  <c r="B4854" i="11"/>
  <c r="B4858" i="11"/>
  <c r="B4862" i="11"/>
  <c r="B4866" i="11"/>
  <c r="B4870" i="11"/>
  <c r="B4874" i="11"/>
  <c r="B4878" i="11"/>
  <c r="B4882" i="11"/>
  <c r="B4886" i="11"/>
  <c r="B4890" i="11"/>
  <c r="B4894" i="11"/>
  <c r="B4898" i="11"/>
  <c r="B4902" i="11"/>
  <c r="B4906" i="11"/>
  <c r="B4910" i="11"/>
  <c r="B4914" i="11"/>
  <c r="B4918" i="11"/>
  <c r="B4922" i="11"/>
  <c r="B4926" i="11"/>
  <c r="B4930" i="11"/>
  <c r="B4934" i="11"/>
  <c r="B4938" i="11"/>
  <c r="B4942" i="11"/>
  <c r="B4946" i="11"/>
  <c r="B4950" i="11"/>
  <c r="B4954" i="11"/>
  <c r="B4958" i="11"/>
  <c r="B701" i="11"/>
  <c r="A701" i="11" s="1"/>
  <c r="B1409" i="11"/>
  <c r="A1409" i="11" s="1"/>
  <c r="B1665" i="11"/>
  <c r="A1665" i="11" s="1"/>
  <c r="B1835" i="11"/>
  <c r="A1835" i="11" s="1"/>
  <c r="B1899" i="11"/>
  <c r="A1899" i="11" s="1"/>
  <c r="B1963" i="11"/>
  <c r="A1963" i="11" s="1"/>
  <c r="B2027" i="11"/>
  <c r="A2027" i="11" s="1"/>
  <c r="B2091" i="11"/>
  <c r="A2091" i="11" s="1"/>
  <c r="B2155" i="11"/>
  <c r="A2155" i="11" s="1"/>
  <c r="B2219" i="11"/>
  <c r="A2219" i="11" s="1"/>
  <c r="B2283" i="11"/>
  <c r="A2283" i="11" s="1"/>
  <c r="B2327" i="11"/>
  <c r="A2327" i="11" s="1"/>
  <c r="B2343" i="11"/>
  <c r="A2343" i="11" s="1"/>
  <c r="B2359" i="11"/>
  <c r="A2359" i="11" s="1"/>
  <c r="B2375" i="11"/>
  <c r="A2375" i="11" s="1"/>
  <c r="B2391" i="11"/>
  <c r="A2391" i="11" s="1"/>
  <c r="B2407" i="11"/>
  <c r="A2407" i="11" s="1"/>
  <c r="B2423" i="11"/>
  <c r="A2423" i="11" s="1"/>
  <c r="B2439" i="11"/>
  <c r="A2439" i="11" s="1"/>
  <c r="B2455" i="11"/>
  <c r="A2455" i="11" s="1"/>
  <c r="B2471" i="11"/>
  <c r="A2471" i="11" s="1"/>
  <c r="B2487" i="11"/>
  <c r="A2487" i="11" s="1"/>
  <c r="B2503" i="11"/>
  <c r="A2503" i="11" s="1"/>
  <c r="B2519" i="11"/>
  <c r="A2519" i="11" s="1"/>
  <c r="B2535" i="11"/>
  <c r="A2535" i="11" s="1"/>
  <c r="B2551" i="11"/>
  <c r="A2551" i="11" s="1"/>
  <c r="B2567" i="11"/>
  <c r="A2567" i="11" s="1"/>
  <c r="B2583" i="11"/>
  <c r="A2583" i="11" s="1"/>
  <c r="B2599" i="11"/>
  <c r="A2599" i="11" s="1"/>
  <c r="B2615" i="11"/>
  <c r="A2615" i="11" s="1"/>
  <c r="B2631" i="11"/>
  <c r="A2631" i="11" s="1"/>
  <c r="B2647" i="11"/>
  <c r="A2647" i="11" s="1"/>
  <c r="B2663" i="11"/>
  <c r="A2663" i="11" s="1"/>
  <c r="B2679" i="11"/>
  <c r="A2679" i="11" s="1"/>
  <c r="B2695" i="11"/>
  <c r="A2695" i="11" s="1"/>
  <c r="B2711" i="11"/>
  <c r="A2711" i="11" s="1"/>
  <c r="B2727" i="11"/>
  <c r="A2727" i="11" s="1"/>
  <c r="B2743" i="11"/>
  <c r="A2743" i="11" s="1"/>
  <c r="B2759" i="11"/>
  <c r="A2759" i="11" s="1"/>
  <c r="B2775" i="11"/>
  <c r="A2775" i="11" s="1"/>
  <c r="B2791" i="11"/>
  <c r="A2791" i="11" s="1"/>
  <c r="B2807" i="11"/>
  <c r="A2807" i="11" s="1"/>
  <c r="B2823" i="11"/>
  <c r="A2823" i="11" s="1"/>
  <c r="B2839" i="11"/>
  <c r="A2839" i="11" s="1"/>
  <c r="B2855" i="11"/>
  <c r="A2855" i="11" s="1"/>
  <c r="B2871" i="11"/>
  <c r="A2871" i="11" s="1"/>
  <c r="B2887" i="11"/>
  <c r="A2887" i="11" s="1"/>
  <c r="B2903" i="11"/>
  <c r="A2903" i="11" s="1"/>
  <c r="B2919" i="11"/>
  <c r="A2919" i="11" s="1"/>
  <c r="B2935" i="11"/>
  <c r="A2935" i="11" s="1"/>
  <c r="B2951" i="11"/>
  <c r="A2951" i="11" s="1"/>
  <c r="B2967" i="11"/>
  <c r="A2967" i="11" s="1"/>
  <c r="B2983" i="11"/>
  <c r="A2983" i="11" s="1"/>
  <c r="B2999" i="11"/>
  <c r="A2999" i="11" s="1"/>
  <c r="B3015" i="11"/>
  <c r="A3015" i="11" s="1"/>
  <c r="B3031" i="11"/>
  <c r="A3031" i="11" s="1"/>
  <c r="B3047" i="11"/>
  <c r="A3047" i="11" s="1"/>
  <c r="B3063" i="11"/>
  <c r="A3063" i="11" s="1"/>
  <c r="B3079" i="11"/>
  <c r="A3079" i="11" s="1"/>
  <c r="B3095" i="11"/>
  <c r="A3095" i="11" s="1"/>
  <c r="B3111" i="11"/>
  <c r="A3111" i="11" s="1"/>
  <c r="B3127" i="11"/>
  <c r="A3127" i="11" s="1"/>
  <c r="B3143" i="11"/>
  <c r="A3143" i="11" s="1"/>
  <c r="B3159" i="11"/>
  <c r="A3159" i="11" s="1"/>
  <c r="B3175" i="11"/>
  <c r="A3175" i="11" s="1"/>
  <c r="B3191" i="11"/>
  <c r="A3191" i="11" s="1"/>
  <c r="B3207" i="11"/>
  <c r="A3207" i="11" s="1"/>
  <c r="B3223" i="11"/>
  <c r="A3223" i="11" s="1"/>
  <c r="B3239" i="11"/>
  <c r="A3239" i="11" s="1"/>
  <c r="B3255" i="11"/>
  <c r="A3255" i="11" s="1"/>
  <c r="B3271" i="11"/>
  <c r="A3271" i="11" s="1"/>
  <c r="B3287" i="11"/>
  <c r="A3287" i="11" s="1"/>
  <c r="B3303" i="11"/>
  <c r="A3303" i="11" s="1"/>
  <c r="B3319" i="11"/>
  <c r="A3319" i="11" s="1"/>
  <c r="B3335" i="11"/>
  <c r="A3335" i="11" s="1"/>
  <c r="B3351" i="11"/>
  <c r="A3351" i="11" s="1"/>
  <c r="B3367" i="11"/>
  <c r="A3367" i="11" s="1"/>
  <c r="B3383" i="11"/>
  <c r="A3383" i="11" s="1"/>
  <c r="B3399" i="11"/>
  <c r="A3399" i="11" s="1"/>
  <c r="B3415" i="11"/>
  <c r="A3415" i="11" s="1"/>
  <c r="B3431" i="11"/>
  <c r="A3431" i="11" s="1"/>
  <c r="B3441" i="11"/>
  <c r="A3441" i="11" s="1"/>
  <c r="B3447" i="11"/>
  <c r="A3447" i="11" s="1"/>
  <c r="B3452" i="11"/>
  <c r="A3452" i="11" s="1"/>
  <c r="B3457" i="11"/>
  <c r="A3457" i="11" s="1"/>
  <c r="B3463" i="11"/>
  <c r="A3463" i="11" s="1"/>
  <c r="B3468" i="11"/>
  <c r="A3468" i="11" s="1"/>
  <c r="B3473" i="11"/>
  <c r="A3473" i="11" s="1"/>
  <c r="B3479" i="11"/>
  <c r="A3479" i="11" s="1"/>
  <c r="B3484" i="11"/>
  <c r="A3484" i="11" s="1"/>
  <c r="B3489" i="11"/>
  <c r="A3489" i="11" s="1"/>
  <c r="B3495" i="11"/>
  <c r="A3495" i="11" s="1"/>
  <c r="B3500" i="11"/>
  <c r="A3500" i="11" s="1"/>
  <c r="B3505" i="11"/>
  <c r="A3505" i="11" s="1"/>
  <c r="B3511" i="11"/>
  <c r="A3511" i="11" s="1"/>
  <c r="B3515" i="11"/>
  <c r="A3515" i="11" s="1"/>
  <c r="B3519" i="11"/>
  <c r="A3519" i="11" s="1"/>
  <c r="B3523" i="11"/>
  <c r="A3523" i="11" s="1"/>
  <c r="B3527" i="11"/>
  <c r="A3527" i="11" s="1"/>
  <c r="B3531" i="11"/>
  <c r="A3531" i="11" s="1"/>
  <c r="B3535" i="11"/>
  <c r="A3535" i="11" s="1"/>
  <c r="B3539" i="11"/>
  <c r="A3539" i="11" s="1"/>
  <c r="B3543" i="11"/>
  <c r="A3543" i="11" s="1"/>
  <c r="B3547" i="11"/>
  <c r="A3547" i="11" s="1"/>
  <c r="B3551" i="11"/>
  <c r="A3551" i="11" s="1"/>
  <c r="B3555" i="11"/>
  <c r="A3555" i="11" s="1"/>
  <c r="B3559" i="11"/>
  <c r="A3559" i="11" s="1"/>
  <c r="B3563" i="11"/>
  <c r="A3563" i="11" s="1"/>
  <c r="B3567" i="11"/>
  <c r="A3567" i="11" s="1"/>
  <c r="B3571" i="11"/>
  <c r="A3571" i="11" s="1"/>
  <c r="B3575" i="11"/>
  <c r="A3575" i="11" s="1"/>
  <c r="B3579" i="11"/>
  <c r="A3579" i="11" s="1"/>
  <c r="B3583" i="11"/>
  <c r="A3583" i="11" s="1"/>
  <c r="B3587" i="11"/>
  <c r="A3587" i="11" s="1"/>
  <c r="B3591" i="11"/>
  <c r="A3591" i="11" s="1"/>
  <c r="B3595" i="11"/>
  <c r="A3595" i="11" s="1"/>
  <c r="B3599" i="11"/>
  <c r="A3599" i="11" s="1"/>
  <c r="B3603" i="11"/>
  <c r="A3603" i="11" s="1"/>
  <c r="B3607" i="11"/>
  <c r="A3607" i="11" s="1"/>
  <c r="B3611" i="11"/>
  <c r="A3611" i="11" s="1"/>
  <c r="B3615" i="11"/>
  <c r="A3615" i="11" s="1"/>
  <c r="B3619" i="11"/>
  <c r="A3619" i="11" s="1"/>
  <c r="B3623" i="11"/>
  <c r="A3623" i="11" s="1"/>
  <c r="B3627" i="11"/>
  <c r="A3627" i="11" s="1"/>
  <c r="B3631" i="11"/>
  <c r="A3631" i="11" s="1"/>
  <c r="B3635" i="11"/>
  <c r="A3635" i="11" s="1"/>
  <c r="B3639" i="11"/>
  <c r="A3639" i="11" s="1"/>
  <c r="B3643" i="11"/>
  <c r="A3643" i="11" s="1"/>
  <c r="B3647" i="11"/>
  <c r="A3647" i="11" s="1"/>
  <c r="B3651" i="11"/>
  <c r="A3651" i="11" s="1"/>
  <c r="B3655" i="11"/>
  <c r="A3655" i="11" s="1"/>
  <c r="B3659" i="11"/>
  <c r="A3659" i="11" s="1"/>
  <c r="B3663" i="11"/>
  <c r="A3663" i="11" s="1"/>
  <c r="B3667" i="11"/>
  <c r="A3667" i="11" s="1"/>
  <c r="B3671" i="11"/>
  <c r="A3671" i="11" s="1"/>
  <c r="B3675" i="11"/>
  <c r="A3675" i="11" s="1"/>
  <c r="B3679" i="11"/>
  <c r="A3679" i="11" s="1"/>
  <c r="B3683" i="11"/>
  <c r="A3683" i="11" s="1"/>
  <c r="B3687" i="11"/>
  <c r="A3687" i="11" s="1"/>
  <c r="B3691" i="11"/>
  <c r="A3691" i="11" s="1"/>
  <c r="B3695" i="11"/>
  <c r="A3695" i="11" s="1"/>
  <c r="B3699" i="11"/>
  <c r="A3699" i="11" s="1"/>
  <c r="B3703" i="11"/>
  <c r="A3703" i="11" s="1"/>
  <c r="B3707" i="11"/>
  <c r="A3707" i="11" s="1"/>
  <c r="B3711" i="11"/>
  <c r="B3715" i="11"/>
  <c r="B3719" i="11"/>
  <c r="B3723" i="11"/>
  <c r="B3727" i="11"/>
  <c r="B3731" i="11"/>
  <c r="A3731" i="11" s="1"/>
  <c r="B3735" i="11"/>
  <c r="A3735" i="11" s="1"/>
  <c r="B3739" i="11"/>
  <c r="A3739" i="11" s="1"/>
  <c r="B3743" i="11"/>
  <c r="A3743" i="11" s="1"/>
  <c r="B3747" i="11"/>
  <c r="A3747" i="11" s="1"/>
  <c r="B3751" i="11"/>
  <c r="A3751" i="11" s="1"/>
  <c r="B3755" i="11"/>
  <c r="A3755" i="11" s="1"/>
  <c r="B3759" i="11"/>
  <c r="A3759" i="11" s="1"/>
  <c r="B3763" i="11"/>
  <c r="A3763" i="11" s="1"/>
  <c r="B3767" i="11"/>
  <c r="B3771" i="11"/>
  <c r="A3771" i="11" s="1"/>
  <c r="B3775" i="11"/>
  <c r="A3775" i="11" s="1"/>
  <c r="B3779" i="11"/>
  <c r="A3779" i="11" s="1"/>
  <c r="B3783" i="11"/>
  <c r="A3783" i="11" s="1"/>
  <c r="B3787" i="11"/>
  <c r="B3791" i="11"/>
  <c r="A3791" i="11" s="1"/>
  <c r="B3795" i="11"/>
  <c r="B3799" i="11"/>
  <c r="B3803" i="11"/>
  <c r="A3803" i="11" s="1"/>
  <c r="B3807" i="11"/>
  <c r="B3811" i="11"/>
  <c r="A3811" i="11" s="1"/>
  <c r="B3815" i="11"/>
  <c r="A3815" i="11" s="1"/>
  <c r="B3833" i="11"/>
  <c r="A3833" i="11" s="1"/>
  <c r="B3862" i="11"/>
  <c r="A3862" i="11" s="1"/>
  <c r="B3898" i="11"/>
  <c r="A3898" i="11" s="1"/>
  <c r="B3928" i="11"/>
  <c r="A3928" i="11" s="1"/>
  <c r="B3967" i="11"/>
  <c r="A3967" i="11" s="1"/>
  <c r="B3998" i="11"/>
  <c r="A3998" i="11" s="1"/>
  <c r="B4037" i="11"/>
  <c r="A4037" i="11" s="1"/>
  <c r="B4051" i="11"/>
  <c r="A4051" i="11" s="1"/>
  <c r="B4061" i="11"/>
  <c r="A4061" i="11" s="1"/>
  <c r="B4075" i="11"/>
  <c r="A4075" i="11" s="1"/>
  <c r="B4088" i="11"/>
  <c r="A4088" i="11" s="1"/>
  <c r="B4098" i="11"/>
  <c r="A4098" i="11" s="1"/>
  <c r="B4111" i="11"/>
  <c r="A4111" i="11" s="1"/>
  <c r="B4121" i="11"/>
  <c r="A4121" i="11" s="1"/>
  <c r="B4134" i="11"/>
  <c r="A4134" i="11" s="1"/>
  <c r="B4149" i="11"/>
  <c r="A4149" i="11" s="1"/>
  <c r="B4167" i="11"/>
  <c r="A4167" i="11" s="1"/>
  <c r="B4187" i="11"/>
  <c r="A4187" i="11" s="1"/>
  <c r="B4211" i="11"/>
  <c r="A4211" i="11" s="1"/>
  <c r="B4235" i="11"/>
  <c r="A4235" i="11" s="1"/>
  <c r="B4254" i="11"/>
  <c r="A4254" i="11" s="1"/>
  <c r="B4267" i="11"/>
  <c r="A4267" i="11" s="1"/>
  <c r="B4278" i="11"/>
  <c r="A4278" i="11" s="1"/>
  <c r="B4291" i="11"/>
  <c r="A4291" i="11" s="1"/>
  <c r="B4306" i="11"/>
  <c r="A4306" i="11" s="1"/>
  <c r="B4319" i="11"/>
  <c r="A4319" i="11" s="1"/>
  <c r="B4334" i="11"/>
  <c r="A4334" i="11" s="1"/>
  <c r="B4347" i="11"/>
  <c r="A4347" i="11" s="1"/>
  <c r="B4356" i="11"/>
  <c r="A4356" i="11" s="1"/>
  <c r="B4368" i="11"/>
  <c r="A4368" i="11" s="1"/>
  <c r="B4376" i="11"/>
  <c r="A4376" i="11" s="1"/>
  <c r="B4385" i="11"/>
  <c r="A4385" i="11" s="1"/>
  <c r="B4390" i="11"/>
  <c r="A4390" i="11" s="1"/>
  <c r="B4394" i="11"/>
  <c r="A4394" i="11" s="1"/>
  <c r="B4399" i="11"/>
  <c r="A4399" i="11" s="1"/>
  <c r="B4404" i="11"/>
  <c r="A4404" i="11" s="1"/>
  <c r="B4409" i="11"/>
  <c r="A4409" i="11" s="1"/>
  <c r="B4414" i="11"/>
  <c r="A4414" i="11" s="1"/>
  <c r="B4418" i="11"/>
  <c r="A4418" i="11" s="1"/>
  <c r="B4423" i="11"/>
  <c r="A4423" i="11" s="1"/>
  <c r="B4428" i="11"/>
  <c r="A4428" i="11" s="1"/>
  <c r="B4432" i="11"/>
  <c r="A4432" i="11" s="1"/>
  <c r="B4436" i="11"/>
  <c r="A4436" i="11" s="1"/>
  <c r="B4441" i="11"/>
  <c r="A4441" i="11" s="1"/>
  <c r="B4445" i="11"/>
  <c r="A4445" i="11" s="1"/>
  <c r="B4449" i="11"/>
  <c r="A4449" i="11" s="1"/>
  <c r="B4454" i="11"/>
  <c r="A4454" i="11" s="1"/>
  <c r="B4458" i="11"/>
  <c r="A4458" i="11" s="1"/>
  <c r="B4463" i="11"/>
  <c r="A4463" i="11" s="1"/>
  <c r="B4468" i="11"/>
  <c r="A4468" i="11" s="1"/>
  <c r="B4473" i="11"/>
  <c r="A4473" i="11" s="1"/>
  <c r="B4478" i="11"/>
  <c r="A4478" i="11" s="1"/>
  <c r="B4482" i="11"/>
  <c r="A4482" i="11" s="1"/>
  <c r="B4487" i="11"/>
  <c r="A4487" i="11" s="1"/>
  <c r="B4492" i="11"/>
  <c r="A4492" i="11" s="1"/>
  <c r="B4496" i="11"/>
  <c r="A4496" i="11" s="1"/>
  <c r="B4501" i="11"/>
  <c r="A4501" i="11" s="1"/>
  <c r="B4505" i="11"/>
  <c r="A4505" i="11" s="1"/>
  <c r="B4509" i="11"/>
  <c r="A4509" i="11" s="1"/>
  <c r="B4513" i="11"/>
  <c r="A4513" i="11" s="1"/>
  <c r="B4517" i="11"/>
  <c r="A4517" i="11" s="1"/>
  <c r="B4522" i="11"/>
  <c r="A4522" i="11" s="1"/>
  <c r="B4526" i="11"/>
  <c r="A4526" i="11" s="1"/>
  <c r="B4530" i="11"/>
  <c r="A4530" i="11" s="1"/>
  <c r="B4535" i="11"/>
  <c r="A4535" i="11" s="1"/>
  <c r="B4539" i="11"/>
  <c r="A4539" i="11" s="1"/>
  <c r="B4543" i="11"/>
  <c r="A4543" i="11" s="1"/>
  <c r="B4547" i="11"/>
  <c r="A4547" i="11" s="1"/>
  <c r="B4551" i="11"/>
  <c r="A4551" i="11" s="1"/>
  <c r="B4555" i="11"/>
  <c r="A4555" i="11" s="1"/>
  <c r="B4559" i="11"/>
  <c r="A4559" i="11" s="1"/>
  <c r="B4563" i="11"/>
  <c r="A4563" i="11" s="1"/>
  <c r="B4567" i="11"/>
  <c r="A4567" i="11" s="1"/>
  <c r="B4571" i="11"/>
  <c r="A4571" i="11" s="1"/>
  <c r="B4575" i="11"/>
  <c r="B4579" i="11"/>
  <c r="B4583" i="11"/>
  <c r="B4587" i="11"/>
  <c r="B4591" i="11"/>
  <c r="B4595" i="11"/>
  <c r="B4599" i="11"/>
  <c r="B4603" i="11"/>
  <c r="B4607" i="11"/>
  <c r="B4611" i="11"/>
  <c r="B4615" i="11"/>
  <c r="B4619" i="11"/>
  <c r="B4623" i="11"/>
  <c r="B4627" i="11"/>
  <c r="B4631" i="11"/>
  <c r="B4635" i="11"/>
  <c r="B4639" i="11"/>
  <c r="B4643" i="11"/>
  <c r="B4647" i="11"/>
  <c r="B4651" i="11"/>
  <c r="B4655" i="11"/>
  <c r="B4659" i="11"/>
  <c r="B4663" i="11"/>
  <c r="B4667" i="11"/>
  <c r="B4671" i="11"/>
  <c r="B4675" i="11"/>
  <c r="B4679" i="11"/>
  <c r="B4683" i="11"/>
  <c r="B4687" i="11"/>
  <c r="B4691" i="11"/>
  <c r="B4695" i="11"/>
  <c r="B4699" i="11"/>
  <c r="B4703" i="11"/>
  <c r="B4707" i="11"/>
  <c r="B4711" i="11"/>
  <c r="B4715" i="11"/>
  <c r="B4719" i="11"/>
  <c r="B4723" i="11"/>
  <c r="B4727" i="11"/>
  <c r="B4731" i="11"/>
  <c r="B4735" i="11"/>
  <c r="B4739" i="11"/>
  <c r="B4743" i="11"/>
  <c r="B4747" i="11"/>
  <c r="B4751" i="11"/>
  <c r="B4755" i="11"/>
  <c r="B4759" i="11"/>
  <c r="B4763" i="11"/>
  <c r="B4767" i="11"/>
  <c r="B4771" i="11"/>
  <c r="B4775" i="11"/>
  <c r="B4779" i="11"/>
  <c r="B4783" i="11"/>
  <c r="B4787" i="11"/>
  <c r="B4791" i="11"/>
  <c r="B4795" i="11"/>
  <c r="B4799" i="11"/>
  <c r="B4803" i="11"/>
  <c r="B4807" i="11"/>
  <c r="B4811" i="11"/>
  <c r="B4815" i="11"/>
  <c r="B4819" i="11"/>
  <c r="B4823" i="11"/>
  <c r="B4827" i="11"/>
  <c r="B4831" i="11"/>
  <c r="B4835" i="11"/>
  <c r="B4839" i="11"/>
  <c r="B4843" i="11"/>
  <c r="B4847" i="11"/>
  <c r="B4851" i="11"/>
  <c r="B4855" i="11"/>
  <c r="B4859" i="11"/>
  <c r="B4863" i="11"/>
  <c r="B4867" i="11"/>
  <c r="B4871" i="11"/>
  <c r="B4875" i="11"/>
  <c r="B4879" i="11"/>
  <c r="B4883" i="11"/>
  <c r="B4887" i="11"/>
  <c r="B4891" i="11"/>
  <c r="B4895" i="11"/>
  <c r="B4899" i="11"/>
  <c r="B4903" i="11"/>
  <c r="B4907" i="11"/>
  <c r="B4911" i="11"/>
  <c r="B4915" i="11"/>
  <c r="B4919" i="11"/>
  <c r="B4923" i="11"/>
  <c r="B4927" i="11"/>
  <c r="B4931" i="11"/>
  <c r="B4935" i="11"/>
  <c r="B4939" i="11"/>
  <c r="B4943" i="11"/>
  <c r="B4947" i="11"/>
  <c r="B4951" i="11"/>
  <c r="B4955" i="11"/>
  <c r="B4959" i="11"/>
  <c r="B4963" i="11"/>
  <c r="B1729" i="11"/>
  <c r="A1729" i="11" s="1"/>
  <c r="B2043" i="11"/>
  <c r="A2043" i="11" s="1"/>
  <c r="B2299" i="11"/>
  <c r="A2299" i="11" s="1"/>
  <c r="B2379" i="11"/>
  <c r="A2379" i="11" s="1"/>
  <c r="B2443" i="11"/>
  <c r="A2443" i="11" s="1"/>
  <c r="B2507" i="11"/>
  <c r="A2507" i="11" s="1"/>
  <c r="B2571" i="11"/>
  <c r="A2571" i="11" s="1"/>
  <c r="B2635" i="11"/>
  <c r="A2635" i="11" s="1"/>
  <c r="B2699" i="11"/>
  <c r="A2699" i="11" s="1"/>
  <c r="B2763" i="11"/>
  <c r="A2763" i="11" s="1"/>
  <c r="B2827" i="11"/>
  <c r="A2827" i="11" s="1"/>
  <c r="B2891" i="11"/>
  <c r="A2891" i="11" s="1"/>
  <c r="B2955" i="11"/>
  <c r="A2955" i="11" s="1"/>
  <c r="B3019" i="11"/>
  <c r="A3019" i="11" s="1"/>
  <c r="B3083" i="11"/>
  <c r="A3083" i="11" s="1"/>
  <c r="B3147" i="11"/>
  <c r="A3147" i="11" s="1"/>
  <c r="B3211" i="11"/>
  <c r="A3211" i="11" s="1"/>
  <c r="B3275" i="11"/>
  <c r="A3275" i="11" s="1"/>
  <c r="B3339" i="11"/>
  <c r="A3339" i="11" s="1"/>
  <c r="B3403" i="11"/>
  <c r="A3403" i="11" s="1"/>
  <c r="B3448" i="11"/>
  <c r="A3448" i="11" s="1"/>
  <c r="B3469" i="11"/>
  <c r="A3469" i="11" s="1"/>
  <c r="B3491" i="11"/>
  <c r="A3491" i="11" s="1"/>
  <c r="B3512" i="11"/>
  <c r="A3512" i="11" s="1"/>
  <c r="B3528" i="11"/>
  <c r="A3528" i="11" s="1"/>
  <c r="B3544" i="11"/>
  <c r="A3544" i="11" s="1"/>
  <c r="B3560" i="11"/>
  <c r="A3560" i="11" s="1"/>
  <c r="B3576" i="11"/>
  <c r="A3576" i="11" s="1"/>
  <c r="B3592" i="11"/>
  <c r="A3592" i="11" s="1"/>
  <c r="B3608" i="11"/>
  <c r="A3608" i="11" s="1"/>
  <c r="B3624" i="11"/>
  <c r="A3624" i="11" s="1"/>
  <c r="B3640" i="11"/>
  <c r="A3640" i="11" s="1"/>
  <c r="B3656" i="11"/>
  <c r="A3656" i="11" s="1"/>
  <c r="B3672" i="11"/>
  <c r="A3672" i="11" s="1"/>
  <c r="B3688" i="11"/>
  <c r="A3688" i="11" s="1"/>
  <c r="B3704" i="11"/>
  <c r="A3704" i="11" s="1"/>
  <c r="B3720" i="11"/>
  <c r="B3736" i="11"/>
  <c r="A3736" i="11" s="1"/>
  <c r="B3752" i="11"/>
  <c r="A3752" i="11" s="1"/>
  <c r="B3768" i="11"/>
  <c r="B3784" i="11"/>
  <c r="A3784" i="11" s="1"/>
  <c r="B3800" i="11"/>
  <c r="B3816" i="11"/>
  <c r="A3816" i="11" s="1"/>
  <c r="B3936" i="11"/>
  <c r="A3936" i="11" s="1"/>
  <c r="B4053" i="11"/>
  <c r="A4053" i="11" s="1"/>
  <c r="B4100" i="11"/>
  <c r="A4100" i="11" s="1"/>
  <c r="B4154" i="11"/>
  <c r="A4154" i="11" s="1"/>
  <c r="B4243" i="11"/>
  <c r="A4243" i="11" s="1"/>
  <c r="B4294" i="11"/>
  <c r="A4294" i="11" s="1"/>
  <c r="B4351" i="11"/>
  <c r="A4351" i="11" s="1"/>
  <c r="B4386" i="11"/>
  <c r="A4386" i="11" s="1"/>
  <c r="B4405" i="11"/>
  <c r="A4405" i="11" s="1"/>
  <c r="B4424" i="11"/>
  <c r="A4424" i="11" s="1"/>
  <c r="B4442" i="11"/>
  <c r="A4442" i="11" s="1"/>
  <c r="B4460" i="11"/>
  <c r="A4460" i="11" s="1"/>
  <c r="B4479" i="11"/>
  <c r="A4479" i="11" s="1"/>
  <c r="B4498" i="11"/>
  <c r="A4498" i="11" s="1"/>
  <c r="B4514" i="11"/>
  <c r="A4514" i="11" s="1"/>
  <c r="B4531" i="11"/>
  <c r="A4531" i="11" s="1"/>
  <c r="B4548" i="11"/>
  <c r="A4548" i="11" s="1"/>
  <c r="B4564" i="11"/>
  <c r="B4580" i="11"/>
  <c r="B4596" i="11"/>
  <c r="B4612" i="11"/>
  <c r="B4628" i="11"/>
  <c r="B4644" i="11"/>
  <c r="B4660" i="11"/>
  <c r="B4676" i="11"/>
  <c r="B4692" i="11"/>
  <c r="B4708" i="11"/>
  <c r="B4724" i="11"/>
  <c r="B4740" i="11"/>
  <c r="B4756" i="11"/>
  <c r="B4772" i="11"/>
  <c r="B4788" i="11"/>
  <c r="B4804" i="11"/>
  <c r="B4820" i="11"/>
  <c r="B4836" i="11"/>
  <c r="B4852" i="11"/>
  <c r="B4868" i="11"/>
  <c r="B4884" i="11"/>
  <c r="B4900" i="11"/>
  <c r="B4916" i="11"/>
  <c r="B4932" i="11"/>
  <c r="B4948" i="11"/>
  <c r="B4961" i="11"/>
  <c r="B4966" i="11"/>
  <c r="B4970" i="11"/>
  <c r="B4974" i="11"/>
  <c r="B4978" i="11"/>
  <c r="B4982" i="11"/>
  <c r="B4986" i="11"/>
  <c r="B4990" i="11"/>
  <c r="B4994" i="11"/>
  <c r="B4998" i="11"/>
  <c r="B5002" i="11"/>
  <c r="B5006" i="11"/>
  <c r="B5010" i="11"/>
  <c r="B5014" i="11"/>
  <c r="B5018" i="11"/>
  <c r="B5022" i="11"/>
  <c r="B5026" i="11"/>
  <c r="B5030" i="11"/>
  <c r="B5034" i="11"/>
  <c r="B5038" i="11"/>
  <c r="B5042" i="11"/>
  <c r="B5046" i="11"/>
  <c r="B5050" i="11"/>
  <c r="B5054" i="11"/>
  <c r="B5058" i="11"/>
  <c r="B5062" i="11"/>
  <c r="B5066" i="11"/>
  <c r="B5070" i="11"/>
  <c r="B5074" i="11"/>
  <c r="B5078" i="11"/>
  <c r="B5082" i="11"/>
  <c r="B5086" i="11"/>
  <c r="B5090" i="11"/>
  <c r="B5094" i="11"/>
  <c r="B5098" i="11"/>
  <c r="B5102" i="11"/>
  <c r="B5106" i="11"/>
  <c r="B5110" i="11"/>
  <c r="B5114" i="11"/>
  <c r="B5118" i="11"/>
  <c r="B5122" i="11"/>
  <c r="B5126" i="11"/>
  <c r="B5130" i="11"/>
  <c r="B5134" i="11"/>
  <c r="B5138" i="11"/>
  <c r="B5142" i="11"/>
  <c r="B5146" i="11"/>
  <c r="B5150" i="11"/>
  <c r="B5154" i="11"/>
  <c r="B5158" i="11"/>
  <c r="B5162" i="11"/>
  <c r="B5166" i="11"/>
  <c r="B5170" i="11"/>
  <c r="B5174" i="11"/>
  <c r="B5178" i="11"/>
  <c r="B5182" i="11"/>
  <c r="B5186" i="11"/>
  <c r="B5190" i="11"/>
  <c r="B5194" i="11"/>
  <c r="B5198" i="11"/>
  <c r="B5202" i="11"/>
  <c r="B5206" i="11"/>
  <c r="B5210" i="11"/>
  <c r="B5214" i="11"/>
  <c r="B5218" i="11"/>
  <c r="B5222" i="11"/>
  <c r="B5226" i="11"/>
  <c r="B5230" i="11"/>
  <c r="B5234" i="11"/>
  <c r="B5238" i="11"/>
  <c r="B5242" i="11"/>
  <c r="B5246" i="11"/>
  <c r="B5250" i="11"/>
  <c r="B5254" i="11"/>
  <c r="B5258" i="11"/>
  <c r="B5262" i="11"/>
  <c r="B5266" i="11"/>
  <c r="B5270" i="11"/>
  <c r="B5274" i="11"/>
  <c r="B5278" i="11"/>
  <c r="B5282" i="11"/>
  <c r="B5286" i="11"/>
  <c r="B5290" i="11"/>
  <c r="B5294" i="11"/>
  <c r="B5298" i="11"/>
  <c r="B5302" i="11"/>
  <c r="B5306" i="11"/>
  <c r="B5310" i="11"/>
  <c r="B5314" i="11"/>
  <c r="B5318" i="11"/>
  <c r="B5322" i="11"/>
  <c r="B5326" i="11"/>
  <c r="B5330" i="11"/>
  <c r="B5334" i="11"/>
  <c r="B5338" i="11"/>
  <c r="B5342" i="11"/>
  <c r="B5346" i="11"/>
  <c r="B5350" i="11"/>
  <c r="B5354" i="11"/>
  <c r="B5358" i="11"/>
  <c r="B5362" i="11"/>
  <c r="B5366" i="11"/>
  <c r="B5370" i="11"/>
  <c r="B5374" i="11"/>
  <c r="B5378" i="11"/>
  <c r="B5382" i="11"/>
  <c r="B5386" i="11"/>
  <c r="B5390" i="11"/>
  <c r="B5394" i="11"/>
  <c r="B5398" i="11"/>
  <c r="B5402" i="11"/>
  <c r="B5406" i="11"/>
  <c r="B5410" i="11"/>
  <c r="B5414" i="11"/>
  <c r="B5418" i="11"/>
  <c r="B5422" i="11"/>
  <c r="B5426" i="11"/>
  <c r="B5430" i="11"/>
  <c r="B5434" i="11"/>
  <c r="B5438" i="11"/>
  <c r="B5442" i="11"/>
  <c r="B5446" i="11"/>
  <c r="B5450" i="11"/>
  <c r="B5454" i="11"/>
  <c r="B5458" i="11"/>
  <c r="B5462" i="11"/>
  <c r="B5466" i="11"/>
  <c r="B5470" i="11"/>
  <c r="B5474" i="11"/>
  <c r="B5478" i="11"/>
  <c r="B5482" i="11"/>
  <c r="B5486" i="11"/>
  <c r="B5490" i="11"/>
  <c r="B5494" i="11"/>
  <c r="B5498" i="11"/>
  <c r="B5502" i="11"/>
  <c r="B5506" i="11"/>
  <c r="B5510" i="11"/>
  <c r="B5514" i="11"/>
  <c r="B5518" i="11"/>
  <c r="B5522" i="11"/>
  <c r="B5526" i="11"/>
  <c r="B5530" i="11"/>
  <c r="B5534" i="11"/>
  <c r="B5538" i="11"/>
  <c r="B5542" i="11"/>
  <c r="B5546" i="11"/>
  <c r="B5550" i="11"/>
  <c r="B5554" i="11"/>
  <c r="B5558" i="11"/>
  <c r="B5562" i="11"/>
  <c r="B5566" i="11"/>
  <c r="B5570" i="11"/>
  <c r="B5574" i="11"/>
  <c r="B5578" i="11"/>
  <c r="B5582" i="11"/>
  <c r="B5586" i="11"/>
  <c r="B5590" i="11"/>
  <c r="B5594" i="11"/>
  <c r="B5598" i="11"/>
  <c r="B5602" i="11"/>
  <c r="B5606" i="11"/>
  <c r="B5610" i="11"/>
  <c r="B5614" i="11"/>
  <c r="B5618" i="11"/>
  <c r="B5622" i="11"/>
  <c r="B5626" i="11"/>
  <c r="B5630" i="11"/>
  <c r="B5634" i="11"/>
  <c r="B5638" i="11"/>
  <c r="B5642" i="11"/>
  <c r="B5646" i="11"/>
  <c r="B5650" i="11"/>
  <c r="B5654" i="11"/>
  <c r="B5658" i="11"/>
  <c r="B5662" i="11"/>
  <c r="B5666" i="11"/>
  <c r="B5670" i="11"/>
  <c r="B5674" i="11"/>
  <c r="B5678" i="11"/>
  <c r="B5682" i="11"/>
  <c r="B5686" i="11"/>
  <c r="B5690" i="11"/>
  <c r="B5694" i="11"/>
  <c r="B5698" i="11"/>
  <c r="B5702" i="11"/>
  <c r="B5706" i="11"/>
  <c r="B5710" i="11"/>
  <c r="B5714" i="11"/>
  <c r="B5718" i="11"/>
  <c r="B5722" i="11"/>
  <c r="B5726" i="11"/>
  <c r="B5730" i="11"/>
  <c r="B5734" i="11"/>
  <c r="B5738" i="11"/>
  <c r="B5742" i="11"/>
  <c r="B5746" i="11"/>
  <c r="B5750" i="11"/>
  <c r="B5754" i="11"/>
  <c r="B5758" i="11"/>
  <c r="B5762" i="11"/>
  <c r="B5766" i="11"/>
  <c r="B5770" i="11"/>
  <c r="B5774" i="11"/>
  <c r="B5778" i="11"/>
  <c r="B5782" i="11"/>
  <c r="B5786" i="11"/>
  <c r="B5790" i="11"/>
  <c r="B5794" i="11"/>
  <c r="B5798" i="11"/>
  <c r="B5802" i="11"/>
  <c r="B5806" i="11"/>
  <c r="B5810" i="11"/>
  <c r="B5814" i="11"/>
  <c r="B5818" i="11"/>
  <c r="B5822" i="11"/>
  <c r="B5826" i="11"/>
  <c r="B5830" i="11"/>
  <c r="B5834" i="11"/>
  <c r="B5838" i="11"/>
  <c r="B5842" i="11"/>
  <c r="B5846" i="11"/>
  <c r="B5850" i="11"/>
  <c r="B5854" i="11"/>
  <c r="B5858" i="11"/>
  <c r="B5862" i="11"/>
  <c r="B5866" i="11"/>
  <c r="B5870" i="11"/>
  <c r="B5874" i="11"/>
  <c r="B5878" i="11"/>
  <c r="B5882" i="11"/>
  <c r="B5886" i="11"/>
  <c r="B5890" i="11"/>
  <c r="B5894" i="11"/>
  <c r="B5898" i="11"/>
  <c r="B5902" i="11"/>
  <c r="B5906" i="11"/>
  <c r="B5910" i="11"/>
  <c r="B5914" i="11"/>
  <c r="B5918" i="11"/>
  <c r="B5922" i="11"/>
  <c r="B5926" i="11"/>
  <c r="B5930" i="11"/>
  <c r="B5934" i="11"/>
  <c r="B5938" i="11"/>
  <c r="B5942" i="11"/>
  <c r="B5946" i="11"/>
  <c r="B5950" i="11"/>
  <c r="B5954" i="11"/>
  <c r="B5958" i="11"/>
  <c r="B5962" i="11"/>
  <c r="B5966" i="11"/>
  <c r="B5970" i="11"/>
  <c r="B5974" i="11"/>
  <c r="B5978" i="11"/>
  <c r="B5982" i="11"/>
  <c r="B1851" i="11"/>
  <c r="A1851" i="11" s="1"/>
  <c r="B2107" i="11"/>
  <c r="A2107" i="11" s="1"/>
  <c r="B2331" i="11"/>
  <c r="A2331" i="11" s="1"/>
  <c r="B2395" i="11"/>
  <c r="A2395" i="11" s="1"/>
  <c r="B2459" i="11"/>
  <c r="A2459" i="11" s="1"/>
  <c r="B2523" i="11"/>
  <c r="A2523" i="11" s="1"/>
  <c r="B2587" i="11"/>
  <c r="A2587" i="11" s="1"/>
  <c r="B2651" i="11"/>
  <c r="A2651" i="11" s="1"/>
  <c r="B2715" i="11"/>
  <c r="A2715" i="11" s="1"/>
  <c r="B2779" i="11"/>
  <c r="A2779" i="11" s="1"/>
  <c r="B2843" i="11"/>
  <c r="A2843" i="11" s="1"/>
  <c r="B2907" i="11"/>
  <c r="A2907" i="11" s="1"/>
  <c r="B2971" i="11"/>
  <c r="A2971" i="11" s="1"/>
  <c r="B3035" i="11"/>
  <c r="A3035" i="11" s="1"/>
  <c r="B3099" i="11"/>
  <c r="A3099" i="11" s="1"/>
  <c r="B3163" i="11"/>
  <c r="A3163" i="11" s="1"/>
  <c r="B3227" i="11"/>
  <c r="A3227" i="11" s="1"/>
  <c r="B3291" i="11"/>
  <c r="A3291" i="11" s="1"/>
  <c r="B3355" i="11"/>
  <c r="A3355" i="11" s="1"/>
  <c r="B3419" i="11"/>
  <c r="A3419" i="11" s="1"/>
  <c r="B3453" i="11"/>
  <c r="A3453" i="11" s="1"/>
  <c r="B3475" i="11"/>
  <c r="A3475" i="11" s="1"/>
  <c r="B3496" i="11"/>
  <c r="A3496" i="11" s="1"/>
  <c r="B3516" i="11"/>
  <c r="A3516" i="11" s="1"/>
  <c r="B3532" i="11"/>
  <c r="A3532" i="11" s="1"/>
  <c r="B3548" i="11"/>
  <c r="A3548" i="11" s="1"/>
  <c r="B3564" i="11"/>
  <c r="A3564" i="11" s="1"/>
  <c r="B3580" i="11"/>
  <c r="A3580" i="11" s="1"/>
  <c r="B3596" i="11"/>
  <c r="A3596" i="11" s="1"/>
  <c r="B3612" i="11"/>
  <c r="A3612" i="11" s="1"/>
  <c r="B3628" i="11"/>
  <c r="A3628" i="11" s="1"/>
  <c r="B3644" i="11"/>
  <c r="A3644" i="11" s="1"/>
  <c r="B3660" i="11"/>
  <c r="A3660" i="11" s="1"/>
  <c r="B3676" i="11"/>
  <c r="A3676" i="11" s="1"/>
  <c r="B3692" i="11"/>
  <c r="A3692" i="11" s="1"/>
  <c r="B3708" i="11"/>
  <c r="A3708" i="11" s="1"/>
  <c r="B3724" i="11"/>
  <c r="B3740" i="11"/>
  <c r="A3740" i="11" s="1"/>
  <c r="B3756" i="11"/>
  <c r="A3756" i="11" s="1"/>
  <c r="B3772" i="11"/>
  <c r="A3772" i="11" s="1"/>
  <c r="B3788" i="11"/>
  <c r="B3804" i="11"/>
  <c r="A3804" i="11" s="1"/>
  <c r="B3839" i="11"/>
  <c r="A3839" i="11" s="1"/>
  <c r="B3975" i="11"/>
  <c r="A3975" i="11" s="1"/>
  <c r="B4063" i="11"/>
  <c r="A4063" i="11" s="1"/>
  <c r="B4113" i="11"/>
  <c r="A4113" i="11" s="1"/>
  <c r="B4171" i="11"/>
  <c r="A4171" i="11" s="1"/>
  <c r="B4256" i="11"/>
  <c r="A4256" i="11" s="1"/>
  <c r="B4311" i="11"/>
  <c r="A4311" i="11" s="1"/>
  <c r="B4359" i="11"/>
  <c r="A4359" i="11" s="1"/>
  <c r="B4391" i="11"/>
  <c r="A4391" i="11" s="1"/>
  <c r="B4410" i="11"/>
  <c r="A4410" i="11" s="1"/>
  <c r="B4429" i="11"/>
  <c r="A4429" i="11" s="1"/>
  <c r="B4446" i="11"/>
  <c r="A4446" i="11" s="1"/>
  <c r="B4464" i="11"/>
  <c r="A4464" i="11" s="1"/>
  <c r="B4483" i="11"/>
  <c r="A4483" i="11" s="1"/>
  <c r="B4502" i="11"/>
  <c r="A4502" i="11" s="1"/>
  <c r="B4518" i="11"/>
  <c r="A4518" i="11" s="1"/>
  <c r="B4536" i="11"/>
  <c r="B4552" i="11"/>
  <c r="A4552" i="11" s="1"/>
  <c r="B4568" i="11"/>
  <c r="B4584" i="11"/>
  <c r="B4600" i="11"/>
  <c r="B4616" i="11"/>
  <c r="B4632" i="11"/>
  <c r="B4648" i="11"/>
  <c r="B4664" i="11"/>
  <c r="B4680" i="11"/>
  <c r="B4696" i="11"/>
  <c r="B4712" i="11"/>
  <c r="B4728" i="11"/>
  <c r="B4744" i="11"/>
  <c r="B4760" i="11"/>
  <c r="B4776" i="11"/>
  <c r="B4792" i="11"/>
  <c r="B4808" i="11"/>
  <c r="B4824" i="11"/>
  <c r="B4840" i="11"/>
  <c r="B4856" i="11"/>
  <c r="B4872" i="11"/>
  <c r="B4888" i="11"/>
  <c r="B4904" i="11"/>
  <c r="B4920" i="11"/>
  <c r="B4936" i="11"/>
  <c r="B4952" i="11"/>
  <c r="B4962" i="11"/>
  <c r="B4967" i="11"/>
  <c r="B4971" i="11"/>
  <c r="B4975" i="11"/>
  <c r="B4979" i="11"/>
  <c r="B4983" i="11"/>
  <c r="B4987" i="11"/>
  <c r="B4991" i="11"/>
  <c r="B4995" i="11"/>
  <c r="B4999" i="11"/>
  <c r="B5003" i="11"/>
  <c r="B5007" i="11"/>
  <c r="B5011" i="11"/>
  <c r="B5015" i="11"/>
  <c r="B5019" i="11"/>
  <c r="B5023" i="11"/>
  <c r="B5027" i="11"/>
  <c r="B5031" i="11"/>
  <c r="B5035" i="11"/>
  <c r="B5039" i="11"/>
  <c r="B5043" i="11"/>
  <c r="B1915" i="11"/>
  <c r="A1915" i="11" s="1"/>
  <c r="B2347" i="11"/>
  <c r="A2347" i="11" s="1"/>
  <c r="B2475" i="11"/>
  <c r="A2475" i="11" s="1"/>
  <c r="B2603" i="11"/>
  <c r="A2603" i="11" s="1"/>
  <c r="B2731" i="11"/>
  <c r="A2731" i="11" s="1"/>
  <c r="B2859" i="11"/>
  <c r="A2859" i="11" s="1"/>
  <c r="B2987" i="11"/>
  <c r="A2987" i="11" s="1"/>
  <c r="B3115" i="11"/>
  <c r="A3115" i="11" s="1"/>
  <c r="B3243" i="11"/>
  <c r="A3243" i="11" s="1"/>
  <c r="B3371" i="11"/>
  <c r="A3371" i="11" s="1"/>
  <c r="B3459" i="11"/>
  <c r="A3459" i="11" s="1"/>
  <c r="B3501" i="11"/>
  <c r="A3501" i="11" s="1"/>
  <c r="B3536" i="11"/>
  <c r="A3536" i="11" s="1"/>
  <c r="B3568" i="11"/>
  <c r="A3568" i="11" s="1"/>
  <c r="B3600" i="11"/>
  <c r="A3600" i="11" s="1"/>
  <c r="B3632" i="11"/>
  <c r="A3632" i="11" s="1"/>
  <c r="B3664" i="11"/>
  <c r="A3664" i="11" s="1"/>
  <c r="B3696" i="11"/>
  <c r="A3696" i="11" s="1"/>
  <c r="B3728" i="11"/>
  <c r="A3728" i="11" s="1"/>
  <c r="B3760" i="11"/>
  <c r="B3792" i="11"/>
  <c r="A3792" i="11" s="1"/>
  <c r="B3869" i="11"/>
  <c r="A3869" i="11" s="1"/>
  <c r="B4077" i="11"/>
  <c r="A4077" i="11" s="1"/>
  <c r="B4195" i="11"/>
  <c r="A4195" i="11" s="1"/>
  <c r="B4321" i="11"/>
  <c r="A4321" i="11" s="1"/>
  <c r="B4396" i="11"/>
  <c r="A4396" i="11" s="1"/>
  <c r="B4433" i="11"/>
  <c r="A4433" i="11" s="1"/>
  <c r="B4469" i="11"/>
  <c r="A4469" i="11" s="1"/>
  <c r="B4506" i="11"/>
  <c r="A4506" i="11" s="1"/>
  <c r="B4540" i="11"/>
  <c r="B4572" i="11"/>
  <c r="B4604" i="11"/>
  <c r="B4636" i="11"/>
  <c r="B4668" i="11"/>
  <c r="B4700" i="11"/>
  <c r="B4732" i="11"/>
  <c r="B4764" i="11"/>
  <c r="B4796" i="11"/>
  <c r="B4828" i="11"/>
  <c r="B4860" i="11"/>
  <c r="B4892" i="11"/>
  <c r="B4924" i="11"/>
  <c r="B4956" i="11"/>
  <c r="B4968" i="11"/>
  <c r="B4976" i="11"/>
  <c r="B4984" i="11"/>
  <c r="B4992" i="11"/>
  <c r="B5000" i="11"/>
  <c r="B5008" i="11"/>
  <c r="B5016" i="11"/>
  <c r="B5024" i="11"/>
  <c r="B5032" i="11"/>
  <c r="B5040" i="11"/>
  <c r="B5047" i="11"/>
  <c r="B5052" i="11"/>
  <c r="B5057" i="11"/>
  <c r="B5063" i="11"/>
  <c r="B5068" i="11"/>
  <c r="B5073" i="11"/>
  <c r="B5079" i="11"/>
  <c r="B5084" i="11"/>
  <c r="B5089" i="11"/>
  <c r="B5095" i="11"/>
  <c r="B5100" i="11"/>
  <c r="B5105" i="11"/>
  <c r="B5111" i="11"/>
  <c r="B5116" i="11"/>
  <c r="B5121" i="11"/>
  <c r="B5127" i="11"/>
  <c r="B5132" i="11"/>
  <c r="B5137" i="11"/>
  <c r="B5143" i="11"/>
  <c r="B5148" i="11"/>
  <c r="B5153" i="11"/>
  <c r="B5159" i="11"/>
  <c r="B5164" i="11"/>
  <c r="B5169" i="11"/>
  <c r="B5175" i="11"/>
  <c r="B5180" i="11"/>
  <c r="B5185" i="11"/>
  <c r="B5191" i="11"/>
  <c r="B5196" i="11"/>
  <c r="B5201" i="11"/>
  <c r="B5207" i="11"/>
  <c r="B5212" i="11"/>
  <c r="B5217" i="11"/>
  <c r="B5223" i="11"/>
  <c r="B5228" i="11"/>
  <c r="B5233" i="11"/>
  <c r="B5239" i="11"/>
  <c r="B5244" i="11"/>
  <c r="B5249" i="11"/>
  <c r="B5255" i="11"/>
  <c r="B5260" i="11"/>
  <c r="B5265" i="11"/>
  <c r="B5271" i="11"/>
  <c r="B5276" i="11"/>
  <c r="B5281" i="11"/>
  <c r="B5287" i="11"/>
  <c r="B5292" i="11"/>
  <c r="B5297" i="11"/>
  <c r="B5303" i="11"/>
  <c r="B5308" i="11"/>
  <c r="B5313" i="11"/>
  <c r="B5319" i="11"/>
  <c r="B5324" i="11"/>
  <c r="B5329" i="11"/>
  <c r="B5335" i="11"/>
  <c r="B5340" i="11"/>
  <c r="B5345" i="11"/>
  <c r="B5351" i="11"/>
  <c r="B5356" i="11"/>
  <c r="B5361" i="11"/>
  <c r="B5367" i="11"/>
  <c r="B5372" i="11"/>
  <c r="B5377" i="11"/>
  <c r="B5383" i="11"/>
  <c r="B5388" i="11"/>
  <c r="B5393" i="11"/>
  <c r="B5399" i="11"/>
  <c r="B5404" i="11"/>
  <c r="B5409" i="11"/>
  <c r="B5415" i="11"/>
  <c r="B5420" i="11"/>
  <c r="B5425" i="11"/>
  <c r="B5431" i="11"/>
  <c r="B5436" i="11"/>
  <c r="B5441" i="11"/>
  <c r="B5447" i="11"/>
  <c r="B5452" i="11"/>
  <c r="B5457" i="11"/>
  <c r="B5463" i="11"/>
  <c r="B5468" i="11"/>
  <c r="B5473" i="11"/>
  <c r="B5479" i="11"/>
  <c r="B5484" i="11"/>
  <c r="B5489" i="11"/>
  <c r="B5495" i="11"/>
  <c r="B5500" i="11"/>
  <c r="B5505" i="11"/>
  <c r="B5511" i="11"/>
  <c r="B5516" i="11"/>
  <c r="B5521" i="11"/>
  <c r="B5527" i="11"/>
  <c r="B5532" i="11"/>
  <c r="B5537" i="11"/>
  <c r="B5543" i="11"/>
  <c r="B5548" i="11"/>
  <c r="B5553" i="11"/>
  <c r="B5559" i="11"/>
  <c r="B5564" i="11"/>
  <c r="B5569" i="11"/>
  <c r="B5575" i="11"/>
  <c r="B5580" i="11"/>
  <c r="B5585" i="11"/>
  <c r="B5591" i="11"/>
  <c r="B5596" i="11"/>
  <c r="B5601" i="11"/>
  <c r="B5607" i="11"/>
  <c r="B5612" i="11"/>
  <c r="B5617" i="11"/>
  <c r="B5623" i="11"/>
  <c r="B5628" i="11"/>
  <c r="B5633" i="11"/>
  <c r="B5639" i="11"/>
  <c r="B5644" i="11"/>
  <c r="B5649" i="11"/>
  <c r="B5655" i="11"/>
  <c r="B5660" i="11"/>
  <c r="B5665" i="11"/>
  <c r="B5671" i="11"/>
  <c r="B5676" i="11"/>
  <c r="B5681" i="11"/>
  <c r="B5687" i="11"/>
  <c r="B5692" i="11"/>
  <c r="B5697" i="11"/>
  <c r="B5703" i="11"/>
  <c r="B5708" i="11"/>
  <c r="B5713" i="11"/>
  <c r="B5719" i="11"/>
  <c r="B5724" i="11"/>
  <c r="B5729" i="11"/>
  <c r="B5735" i="11"/>
  <c r="B5740" i="11"/>
  <c r="B5745" i="11"/>
  <c r="B5751" i="11"/>
  <c r="B5756" i="11"/>
  <c r="B5761" i="11"/>
  <c r="B5767" i="11"/>
  <c r="B5772" i="11"/>
  <c r="B5777" i="11"/>
  <c r="B5783" i="11"/>
  <c r="B5788" i="11"/>
  <c r="B5793" i="11"/>
  <c r="B5799" i="11"/>
  <c r="B5804" i="11"/>
  <c r="B5809" i="11"/>
  <c r="B5815" i="11"/>
  <c r="B5820" i="11"/>
  <c r="B5825" i="11"/>
  <c r="B5831" i="11"/>
  <c r="B5836" i="11"/>
  <c r="B5841" i="11"/>
  <c r="B5847" i="11"/>
  <c r="B5852" i="11"/>
  <c r="B5857" i="11"/>
  <c r="B5863" i="11"/>
  <c r="B5868" i="11"/>
  <c r="B5873" i="11"/>
  <c r="B5879" i="11"/>
  <c r="B5884" i="11"/>
  <c r="B5889" i="11"/>
  <c r="B5895" i="11"/>
  <c r="B5900" i="11"/>
  <c r="B5905" i="11"/>
  <c r="B5911" i="11"/>
  <c r="B5916" i="11"/>
  <c r="B5921" i="11"/>
  <c r="B5927" i="11"/>
  <c r="B5932" i="11"/>
  <c r="B5937" i="11"/>
  <c r="B5943" i="11"/>
  <c r="B5948" i="11"/>
  <c r="B5953" i="11"/>
  <c r="B5959" i="11"/>
  <c r="B5964" i="11"/>
  <c r="B5969" i="11"/>
  <c r="B5975" i="11"/>
  <c r="B5980" i="11"/>
  <c r="B5985" i="11"/>
  <c r="B5989" i="11"/>
  <c r="B5993" i="11"/>
  <c r="B5997" i="11"/>
  <c r="B6001" i="11"/>
  <c r="B6005" i="11"/>
  <c r="B6009" i="11"/>
  <c r="B6013" i="11"/>
  <c r="B6017" i="11"/>
  <c r="B6021" i="11"/>
  <c r="B6025" i="11"/>
  <c r="B6029" i="11"/>
  <c r="B6033" i="11"/>
  <c r="B6037" i="11"/>
  <c r="B6041" i="11"/>
  <c r="B6045" i="11"/>
  <c r="B6049" i="11"/>
  <c r="B6053" i="11"/>
  <c r="B6057" i="11"/>
  <c r="B6061" i="11"/>
  <c r="B6065" i="11"/>
  <c r="B6069" i="11"/>
  <c r="B6073" i="11"/>
  <c r="B6077" i="11"/>
  <c r="B6081" i="11"/>
  <c r="B6085" i="11"/>
  <c r="B6089" i="11"/>
  <c r="B6093" i="11"/>
  <c r="B6097" i="11"/>
  <c r="B6101" i="11"/>
  <c r="B6105" i="11"/>
  <c r="B6109" i="11"/>
  <c r="B6113" i="11"/>
  <c r="B6117" i="11"/>
  <c r="B6121" i="11"/>
  <c r="B6125" i="11"/>
  <c r="B6129" i="11"/>
  <c r="B6133" i="11"/>
  <c r="B6137" i="11"/>
  <c r="B6141" i="11"/>
  <c r="B6145" i="11"/>
  <c r="B6149" i="11"/>
  <c r="B6153" i="11"/>
  <c r="B6157" i="11"/>
  <c r="B6161" i="11"/>
  <c r="B6165" i="11"/>
  <c r="B6169" i="11"/>
  <c r="B6173" i="11"/>
  <c r="B6177" i="11"/>
  <c r="B6181" i="11"/>
  <c r="B6185" i="11"/>
  <c r="B6189" i="11"/>
  <c r="B6193" i="11"/>
  <c r="B6197" i="11"/>
  <c r="B6201" i="11"/>
  <c r="B6205" i="11"/>
  <c r="B6209" i="11"/>
  <c r="B6213" i="11"/>
  <c r="B6217" i="11"/>
  <c r="B6221" i="11"/>
  <c r="B6225" i="11"/>
  <c r="B6229" i="11"/>
  <c r="B6233" i="11"/>
  <c r="B6237" i="11"/>
  <c r="B6241" i="11"/>
  <c r="B6245" i="11"/>
  <c r="B6249" i="11"/>
  <c r="B6253" i="11"/>
  <c r="B6257" i="11"/>
  <c r="B6261" i="11"/>
  <c r="B6265" i="11"/>
  <c r="B6269" i="11"/>
  <c r="B6273" i="11"/>
  <c r="B6277" i="11"/>
  <c r="B6281" i="11"/>
  <c r="B6285" i="11"/>
  <c r="B6289" i="11"/>
  <c r="B6293" i="11"/>
  <c r="B6297" i="11"/>
  <c r="B6301" i="11"/>
  <c r="B6305" i="11"/>
  <c r="B6309" i="11"/>
  <c r="B6313" i="11"/>
  <c r="B6317" i="11"/>
  <c r="B6321" i="11"/>
  <c r="B6325" i="11"/>
  <c r="B6329" i="11"/>
  <c r="B6333" i="11"/>
  <c r="B6337" i="11"/>
  <c r="B6341" i="11"/>
  <c r="B6345" i="11"/>
  <c r="B6349" i="11"/>
  <c r="B6353" i="11"/>
  <c r="B6357" i="11"/>
  <c r="B6361" i="11"/>
  <c r="B6365" i="11"/>
  <c r="B6369" i="11"/>
  <c r="B6373" i="11"/>
  <c r="B6377" i="11"/>
  <c r="B6381" i="11"/>
  <c r="B6385" i="11"/>
  <c r="B6389" i="11"/>
  <c r="B6393" i="11"/>
  <c r="B6397" i="11"/>
  <c r="B6401" i="11"/>
  <c r="B6405" i="11"/>
  <c r="B6409" i="11"/>
  <c r="B6413" i="11"/>
  <c r="B6417" i="11"/>
  <c r="B6421" i="11"/>
  <c r="B6425" i="11"/>
  <c r="B6429" i="11"/>
  <c r="B6433" i="11"/>
  <c r="B6437" i="11"/>
  <c r="B6441" i="11"/>
  <c r="B6445" i="11"/>
  <c r="B6449" i="11"/>
  <c r="B6453" i="11"/>
  <c r="B6457" i="11"/>
  <c r="B6461" i="11"/>
  <c r="B6465" i="11"/>
  <c r="B6469" i="11"/>
  <c r="B6473" i="11"/>
  <c r="B6477" i="11"/>
  <c r="B6481" i="11"/>
  <c r="B6485" i="11"/>
  <c r="B6489" i="11"/>
  <c r="B6493" i="11"/>
  <c r="B6497" i="11"/>
  <c r="B6501" i="11"/>
  <c r="B6505" i="11"/>
  <c r="B6509" i="11"/>
  <c r="B6513" i="11"/>
  <c r="B6517" i="11"/>
  <c r="B6521" i="11"/>
  <c r="B6525" i="11"/>
  <c r="B6529" i="11"/>
  <c r="B6533" i="11"/>
  <c r="B6537" i="11"/>
  <c r="B6541" i="11"/>
  <c r="B6545" i="11"/>
  <c r="B6549" i="11"/>
  <c r="B6553" i="11"/>
  <c r="B6557" i="11"/>
  <c r="B6561" i="11"/>
  <c r="B6565" i="11"/>
  <c r="B6569" i="11"/>
  <c r="B6573" i="11"/>
  <c r="B6577" i="11"/>
  <c r="B6581" i="11"/>
  <c r="B6585" i="11"/>
  <c r="B6589" i="11"/>
  <c r="B6593" i="11"/>
  <c r="B6597" i="11"/>
  <c r="B6601" i="11"/>
  <c r="B6605" i="11"/>
  <c r="B6609" i="11"/>
  <c r="B6613" i="11"/>
  <c r="B6617" i="11"/>
  <c r="B1979" i="11"/>
  <c r="A1979" i="11" s="1"/>
  <c r="B2363" i="11"/>
  <c r="A2363" i="11" s="1"/>
  <c r="B2491" i="11"/>
  <c r="A2491" i="11" s="1"/>
  <c r="B2619" i="11"/>
  <c r="A2619" i="11" s="1"/>
  <c r="B2747" i="11"/>
  <c r="A2747" i="11" s="1"/>
  <c r="B2875" i="11"/>
  <c r="A2875" i="11" s="1"/>
  <c r="B3003" i="11"/>
  <c r="A3003" i="11" s="1"/>
  <c r="B3131" i="11"/>
  <c r="A3131" i="11" s="1"/>
  <c r="B3259" i="11"/>
  <c r="A3259" i="11" s="1"/>
  <c r="B3387" i="11"/>
  <c r="A3387" i="11" s="1"/>
  <c r="B3464" i="11"/>
  <c r="A3464" i="11" s="1"/>
  <c r="B3507" i="11"/>
  <c r="A3507" i="11" s="1"/>
  <c r="B3540" i="11"/>
  <c r="A3540" i="11" s="1"/>
  <c r="B3572" i="11"/>
  <c r="A3572" i="11" s="1"/>
  <c r="B3604" i="11"/>
  <c r="A3604" i="11" s="1"/>
  <c r="B3636" i="11"/>
  <c r="A3636" i="11" s="1"/>
  <c r="B3668" i="11"/>
  <c r="A3668" i="11" s="1"/>
  <c r="B3700" i="11"/>
  <c r="A3700" i="11" s="1"/>
  <c r="B3732" i="11"/>
  <c r="A3732" i="11" s="1"/>
  <c r="B3764" i="11"/>
  <c r="A3764" i="11" s="1"/>
  <c r="B3796" i="11"/>
  <c r="B3905" i="11"/>
  <c r="A3905" i="11" s="1"/>
  <c r="B4090" i="11"/>
  <c r="A4090" i="11" s="1"/>
  <c r="B4215" i="11"/>
  <c r="A4215" i="11" s="1"/>
  <c r="B4338" i="11"/>
  <c r="A4338" i="11" s="1"/>
  <c r="B4400" i="11"/>
  <c r="A4400" i="11" s="1"/>
  <c r="B4437" i="11"/>
  <c r="A4437" i="11" s="1"/>
  <c r="B4474" i="11"/>
  <c r="A4474" i="11" s="1"/>
  <c r="B4510" i="11"/>
  <c r="A4510" i="11" s="1"/>
  <c r="B4544" i="11"/>
  <c r="A4544" i="11" s="1"/>
  <c r="B4576" i="11"/>
  <c r="B4608" i="11"/>
  <c r="B4640" i="11"/>
  <c r="B4672" i="11"/>
  <c r="B4704" i="11"/>
  <c r="B4736" i="11"/>
  <c r="B4768" i="11"/>
  <c r="B4800" i="11"/>
  <c r="B4832" i="11"/>
  <c r="B4864" i="11"/>
  <c r="B4896" i="11"/>
  <c r="B4928" i="11"/>
  <c r="B4960" i="11"/>
  <c r="B4969" i="11"/>
  <c r="B4977" i="11"/>
  <c r="B4985" i="11"/>
  <c r="B4993" i="11"/>
  <c r="B5001" i="11"/>
  <c r="B5009" i="11"/>
  <c r="B5017" i="11"/>
  <c r="B5025" i="11"/>
  <c r="B5033" i="11"/>
  <c r="B5041" i="11"/>
  <c r="B5048" i="11"/>
  <c r="B5053" i="11"/>
  <c r="B5059" i="11"/>
  <c r="B5064" i="11"/>
  <c r="B5069" i="11"/>
  <c r="B5075" i="11"/>
  <c r="B5080" i="11"/>
  <c r="B5085" i="11"/>
  <c r="B5091" i="11"/>
  <c r="B5096" i="11"/>
  <c r="B5101" i="11"/>
  <c r="B5107" i="11"/>
  <c r="B5112" i="11"/>
  <c r="B5117" i="11"/>
  <c r="B5123" i="11"/>
  <c r="B5128" i="11"/>
  <c r="B5133" i="11"/>
  <c r="B5139" i="11"/>
  <c r="B5144" i="11"/>
  <c r="B5149" i="11"/>
  <c r="B5155" i="11"/>
  <c r="B5160" i="11"/>
  <c r="B5165" i="11"/>
  <c r="B5171" i="11"/>
  <c r="B5176" i="11"/>
  <c r="B5181" i="11"/>
  <c r="B5187" i="11"/>
  <c r="B5192" i="11"/>
  <c r="B5197" i="11"/>
  <c r="B5203" i="11"/>
  <c r="B5208" i="11"/>
  <c r="B5213" i="11"/>
  <c r="B5219" i="11"/>
  <c r="B5224" i="11"/>
  <c r="B5229" i="11"/>
  <c r="B5235" i="11"/>
  <c r="B5240" i="11"/>
  <c r="B5245" i="11"/>
  <c r="B5251" i="11"/>
  <c r="B5256" i="11"/>
  <c r="B5261" i="11"/>
  <c r="B5267" i="11"/>
  <c r="B5272" i="11"/>
  <c r="B5277" i="11"/>
  <c r="B5283" i="11"/>
  <c r="B5288" i="11"/>
  <c r="B5293" i="11"/>
  <c r="B5299" i="11"/>
  <c r="B5304" i="11"/>
  <c r="B5309" i="11"/>
  <c r="B5315" i="11"/>
  <c r="B5320" i="11"/>
  <c r="B5325" i="11"/>
  <c r="B5331" i="11"/>
  <c r="B5336" i="11"/>
  <c r="B5341" i="11"/>
  <c r="B5347" i="11"/>
  <c r="B5352" i="11"/>
  <c r="B5357" i="11"/>
  <c r="B5363" i="11"/>
  <c r="B5368" i="11"/>
  <c r="B5373" i="11"/>
  <c r="B5379" i="11"/>
  <c r="B5384" i="11"/>
  <c r="B5389" i="11"/>
  <c r="B5395" i="11"/>
  <c r="B5400" i="11"/>
  <c r="B5405" i="11"/>
  <c r="B5411" i="11"/>
  <c r="B5416" i="11"/>
  <c r="B5421" i="11"/>
  <c r="B5427" i="11"/>
  <c r="B5432" i="11"/>
  <c r="B5437" i="11"/>
  <c r="B5443" i="11"/>
  <c r="B5448" i="11"/>
  <c r="B5453" i="11"/>
  <c r="B5459" i="11"/>
  <c r="B5464" i="11"/>
  <c r="B5469" i="11"/>
  <c r="B5475" i="11"/>
  <c r="B5480" i="11"/>
  <c r="B5485" i="11"/>
  <c r="B5491" i="11"/>
  <c r="B5496" i="11"/>
  <c r="B5501" i="11"/>
  <c r="B5507" i="11"/>
  <c r="B5512" i="11"/>
  <c r="B5517" i="11"/>
  <c r="B5523" i="11"/>
  <c r="B5528" i="11"/>
  <c r="B5533" i="11"/>
  <c r="B5539" i="11"/>
  <c r="B5544" i="11"/>
  <c r="B5549" i="11"/>
  <c r="B5555" i="11"/>
  <c r="B5560" i="11"/>
  <c r="B5565" i="11"/>
  <c r="B5571" i="11"/>
  <c r="B5576" i="11"/>
  <c r="B5581" i="11"/>
  <c r="B5587" i="11"/>
  <c r="B5592" i="11"/>
  <c r="B5597" i="11"/>
  <c r="B5603" i="11"/>
  <c r="B5608" i="11"/>
  <c r="B5613" i="11"/>
  <c r="B5619" i="11"/>
  <c r="B5624" i="11"/>
  <c r="B5629" i="11"/>
  <c r="B5635" i="11"/>
  <c r="B5640" i="11"/>
  <c r="B5645" i="11"/>
  <c r="B5651" i="11"/>
  <c r="B5656" i="11"/>
  <c r="B5661" i="11"/>
  <c r="B5667" i="11"/>
  <c r="B5672" i="11"/>
  <c r="B5677" i="11"/>
  <c r="B5683" i="11"/>
  <c r="B5688" i="11"/>
  <c r="B5693" i="11"/>
  <c r="B5699" i="11"/>
  <c r="B5704" i="11"/>
  <c r="B5709" i="11"/>
  <c r="B5715" i="11"/>
  <c r="B5720" i="11"/>
  <c r="B5725" i="11"/>
  <c r="B5731" i="11"/>
  <c r="B5736" i="11"/>
  <c r="B5741" i="11"/>
  <c r="B5747" i="11"/>
  <c r="B5752" i="11"/>
  <c r="B5757" i="11"/>
  <c r="B5763" i="11"/>
  <c r="B5768" i="11"/>
  <c r="B5773" i="11"/>
  <c r="B5779" i="11"/>
  <c r="B5784" i="11"/>
  <c r="B5789" i="11"/>
  <c r="B5795" i="11"/>
  <c r="B5800" i="11"/>
  <c r="B5805" i="11"/>
  <c r="B5811" i="11"/>
  <c r="B5816" i="11"/>
  <c r="B5821" i="11"/>
  <c r="B5827" i="11"/>
  <c r="B5832" i="11"/>
  <c r="B5837" i="11"/>
  <c r="B5843" i="11"/>
  <c r="B5848" i="11"/>
  <c r="B5853" i="11"/>
  <c r="B5859" i="11"/>
  <c r="B5864" i="11"/>
  <c r="B5869" i="11"/>
  <c r="B5875" i="11"/>
  <c r="B5880" i="11"/>
  <c r="B5885" i="11"/>
  <c r="B5891" i="11"/>
  <c r="B5896" i="11"/>
  <c r="B5901" i="11"/>
  <c r="B5907" i="11"/>
  <c r="B5912" i="11"/>
  <c r="B5917" i="11"/>
  <c r="B5923" i="11"/>
  <c r="B5928" i="11"/>
  <c r="B5933" i="11"/>
  <c r="B5939" i="11"/>
  <c r="B5944" i="11"/>
  <c r="B5949" i="11"/>
  <c r="B5955" i="11"/>
  <c r="B5960" i="11"/>
  <c r="B5965" i="11"/>
  <c r="B5971" i="11"/>
  <c r="B5976" i="11"/>
  <c r="B5981" i="11"/>
  <c r="B5986" i="11"/>
  <c r="B5990" i="11"/>
  <c r="B5994" i="11"/>
  <c r="B5998" i="11"/>
  <c r="B6002" i="11"/>
  <c r="B6006" i="11"/>
  <c r="B6010" i="11"/>
  <c r="B6014" i="11"/>
  <c r="B6018" i="11"/>
  <c r="B6022" i="11"/>
  <c r="B6026" i="11"/>
  <c r="B6030" i="11"/>
  <c r="B6034" i="11"/>
  <c r="B6038" i="11"/>
  <c r="B6042" i="11"/>
  <c r="B6046" i="11"/>
  <c r="B6050" i="11"/>
  <c r="B6054" i="11"/>
  <c r="B6058" i="11"/>
  <c r="B6062" i="11"/>
  <c r="B6066" i="11"/>
  <c r="B6070" i="11"/>
  <c r="B6074" i="11"/>
  <c r="B6078" i="11"/>
  <c r="B6082" i="11"/>
  <c r="B6086" i="11"/>
  <c r="B6090" i="11"/>
  <c r="B6094" i="11"/>
  <c r="B6098" i="11"/>
  <c r="B6102" i="11"/>
  <c r="B6106" i="11"/>
  <c r="B6110" i="11"/>
  <c r="B6114" i="11"/>
  <c r="B6118" i="11"/>
  <c r="B6122" i="11"/>
  <c r="B6126" i="11"/>
  <c r="B6130" i="11"/>
  <c r="B6134" i="11"/>
  <c r="B6138" i="11"/>
  <c r="B6142" i="11"/>
  <c r="B6146" i="11"/>
  <c r="B6150" i="11"/>
  <c r="B6154" i="11"/>
  <c r="B6158" i="11"/>
  <c r="B6162" i="11"/>
  <c r="B6166" i="11"/>
  <c r="B6170" i="11"/>
  <c r="B6174" i="11"/>
  <c r="B6178" i="11"/>
  <c r="B6182" i="11"/>
  <c r="B6186" i="11"/>
  <c r="B6190" i="11"/>
  <c r="B6194" i="11"/>
  <c r="B6198" i="11"/>
  <c r="B6202" i="11"/>
  <c r="B6206" i="11"/>
  <c r="B6210" i="11"/>
  <c r="B6214" i="11"/>
  <c r="B6218" i="11"/>
  <c r="B6222" i="11"/>
  <c r="B6226" i="11"/>
  <c r="B6230" i="11"/>
  <c r="B6234" i="11"/>
  <c r="B6238" i="11"/>
  <c r="B6242" i="11"/>
  <c r="B6246" i="11"/>
  <c r="B6250" i="11"/>
  <c r="B6254" i="11"/>
  <c r="B6258" i="11"/>
  <c r="B6262" i="11"/>
  <c r="B6266" i="11"/>
  <c r="B6270" i="11"/>
  <c r="B6274" i="11"/>
  <c r="B6278" i="11"/>
  <c r="B6282" i="11"/>
  <c r="B6286" i="11"/>
  <c r="B6290" i="11"/>
  <c r="B6294" i="11"/>
  <c r="B6298" i="11"/>
  <c r="B6302" i="11"/>
  <c r="B6306" i="11"/>
  <c r="B6310" i="11"/>
  <c r="B6314" i="11"/>
  <c r="B6318" i="11"/>
  <c r="B6322" i="11"/>
  <c r="B6326" i="11"/>
  <c r="B6330" i="11"/>
  <c r="B6334" i="11"/>
  <c r="B6338" i="11"/>
  <c r="B6342" i="11"/>
  <c r="B6346" i="11"/>
  <c r="B6350" i="11"/>
  <c r="B6354" i="11"/>
  <c r="B6358" i="11"/>
  <c r="B6362" i="11"/>
  <c r="B6366" i="11"/>
  <c r="B6370" i="11"/>
  <c r="B6374" i="11"/>
  <c r="B6378" i="11"/>
  <c r="B6382" i="11"/>
  <c r="B6386" i="11"/>
  <c r="B6390" i="11"/>
  <c r="B6394" i="11"/>
  <c r="B6398" i="11"/>
  <c r="B6402" i="11"/>
  <c r="B6406" i="11"/>
  <c r="B6410" i="11"/>
  <c r="B6414" i="11"/>
  <c r="B6418" i="11"/>
  <c r="B6422" i="11"/>
  <c r="B6426" i="11"/>
  <c r="B6430" i="11"/>
  <c r="B6434" i="11"/>
  <c r="B6438" i="11"/>
  <c r="B6442" i="11"/>
  <c r="B6446" i="11"/>
  <c r="B6450" i="11"/>
  <c r="B6454" i="11"/>
  <c r="B6458" i="11"/>
  <c r="B6462" i="11"/>
  <c r="B6466" i="11"/>
  <c r="B6470" i="11"/>
  <c r="B6474" i="11"/>
  <c r="B6478" i="11"/>
  <c r="B6482" i="11"/>
  <c r="B6486" i="11"/>
  <c r="B6490" i="11"/>
  <c r="B6494" i="11"/>
  <c r="B6498" i="11"/>
  <c r="B6502" i="11"/>
  <c r="B6506" i="11"/>
  <c r="B6510" i="11"/>
  <c r="B6514" i="11"/>
  <c r="B6518" i="11"/>
  <c r="B6522" i="11"/>
  <c r="B6526" i="11"/>
  <c r="B6530" i="11"/>
  <c r="B6534" i="11"/>
  <c r="B6538" i="11"/>
  <c r="B6542" i="11"/>
  <c r="B6546" i="11"/>
  <c r="B6550" i="11"/>
  <c r="B6554" i="11"/>
  <c r="B6558" i="11"/>
  <c r="B6562" i="11"/>
  <c r="B6566" i="11"/>
  <c r="B6570" i="11"/>
  <c r="B6574" i="11"/>
  <c r="B6578" i="11"/>
  <c r="B6582" i="11"/>
  <c r="B6586" i="11"/>
  <c r="B6590" i="11"/>
  <c r="B6594" i="11"/>
  <c r="B6598" i="11"/>
  <c r="B6602" i="11"/>
  <c r="B6606" i="11"/>
  <c r="B6610" i="11"/>
  <c r="B6614" i="11"/>
  <c r="B2171" i="11"/>
  <c r="A2171" i="11" s="1"/>
  <c r="B2539" i="11"/>
  <c r="A2539" i="11" s="1"/>
  <c r="B2795" i="11"/>
  <c r="A2795" i="11" s="1"/>
  <c r="B3051" i="11"/>
  <c r="A3051" i="11" s="1"/>
  <c r="B3307" i="11"/>
  <c r="A3307" i="11" s="1"/>
  <c r="B3480" i="11"/>
  <c r="A3480" i="11" s="1"/>
  <c r="B3552" i="11"/>
  <c r="A3552" i="11" s="1"/>
  <c r="B3616" i="11"/>
  <c r="A3616" i="11" s="1"/>
  <c r="B3680" i="11"/>
  <c r="A3680" i="11" s="1"/>
  <c r="B3744" i="11"/>
  <c r="A3744" i="11" s="1"/>
  <c r="B3808" i="11"/>
  <c r="B4126" i="11"/>
  <c r="A4126" i="11" s="1"/>
  <c r="B4370" i="11"/>
  <c r="A4370" i="11" s="1"/>
  <c r="B4450" i="11"/>
  <c r="A4450" i="11" s="1"/>
  <c r="B4523" i="11"/>
  <c r="A4523" i="11" s="1"/>
  <c r="B4588" i="11"/>
  <c r="B4652" i="11"/>
  <c r="B4716" i="11"/>
  <c r="B4780" i="11"/>
  <c r="B4844" i="11"/>
  <c r="B4908" i="11"/>
  <c r="B4964" i="11"/>
  <c r="B4980" i="11"/>
  <c r="B4996" i="11"/>
  <c r="B5012" i="11"/>
  <c r="B5028" i="11"/>
  <c r="B5044" i="11"/>
  <c r="B5055" i="11"/>
  <c r="B5065" i="11"/>
  <c r="B5076" i="11"/>
  <c r="B5087" i="11"/>
  <c r="B5097" i="11"/>
  <c r="B5108" i="11"/>
  <c r="B5119" i="11"/>
  <c r="B5129" i="11"/>
  <c r="B5140" i="11"/>
  <c r="B5151" i="11"/>
  <c r="B5161" i="11"/>
  <c r="B5172" i="11"/>
  <c r="B5183" i="11"/>
  <c r="B5193" i="11"/>
  <c r="B5204" i="11"/>
  <c r="B5215" i="11"/>
  <c r="B5225" i="11"/>
  <c r="B5236" i="11"/>
  <c r="B5247" i="11"/>
  <c r="B5257" i="11"/>
  <c r="B5268" i="11"/>
  <c r="B5279" i="11"/>
  <c r="B5289" i="11"/>
  <c r="B5300" i="11"/>
  <c r="B5311" i="11"/>
  <c r="B5321" i="11"/>
  <c r="B5332" i="11"/>
  <c r="B5343" i="11"/>
  <c r="B5353" i="11"/>
  <c r="B5364" i="11"/>
  <c r="B5375" i="11"/>
  <c r="B5385" i="11"/>
  <c r="B5396" i="11"/>
  <c r="B5407" i="11"/>
  <c r="B5417" i="11"/>
  <c r="B5428" i="11"/>
  <c r="B5439" i="11"/>
  <c r="B5449" i="11"/>
  <c r="B5460" i="11"/>
  <c r="B5471" i="11"/>
  <c r="B5481" i="11"/>
  <c r="B5492" i="11"/>
  <c r="B5503" i="11"/>
  <c r="B5513" i="11"/>
  <c r="B5524" i="11"/>
  <c r="B5535" i="11"/>
  <c r="B5545" i="11"/>
  <c r="B5556" i="11"/>
  <c r="B5567" i="11"/>
  <c r="B5577" i="11"/>
  <c r="B5588" i="11"/>
  <c r="B5599" i="11"/>
  <c r="B5609" i="11"/>
  <c r="B5620" i="11"/>
  <c r="B5631" i="11"/>
  <c r="B5641" i="11"/>
  <c r="B5652" i="11"/>
  <c r="B5663" i="11"/>
  <c r="B5673" i="11"/>
  <c r="B5684" i="11"/>
  <c r="B5695" i="11"/>
  <c r="B5705" i="11"/>
  <c r="B5716" i="11"/>
  <c r="B5727" i="11"/>
  <c r="B5737" i="11"/>
  <c r="B5748" i="11"/>
  <c r="B5759" i="11"/>
  <c r="B5769" i="11"/>
  <c r="B5780" i="11"/>
  <c r="B5791" i="11"/>
  <c r="B5801" i="11"/>
  <c r="B5812" i="11"/>
  <c r="B5823" i="11"/>
  <c r="B5833" i="11"/>
  <c r="B5844" i="11"/>
  <c r="B5855" i="11"/>
  <c r="B5865" i="11"/>
  <c r="B5876" i="11"/>
  <c r="B5887" i="11"/>
  <c r="B5897" i="11"/>
  <c r="B5908" i="11"/>
  <c r="B5919" i="11"/>
  <c r="B5929" i="11"/>
  <c r="B5940" i="11"/>
  <c r="B5951" i="11"/>
  <c r="B5961" i="11"/>
  <c r="B5972" i="11"/>
  <c r="B5983" i="11"/>
  <c r="B5991" i="11"/>
  <c r="B5999" i="11"/>
  <c r="B6007" i="11"/>
  <c r="B6015" i="11"/>
  <c r="B6023" i="11"/>
  <c r="B6031" i="11"/>
  <c r="B6039" i="11"/>
  <c r="B6047" i="11"/>
  <c r="B6055" i="11"/>
  <c r="B6063" i="11"/>
  <c r="B6071" i="11"/>
  <c r="B6079" i="11"/>
  <c r="B6087" i="11"/>
  <c r="B6095" i="11"/>
  <c r="B6103" i="11"/>
  <c r="B6111" i="11"/>
  <c r="B6119" i="11"/>
  <c r="B6127" i="11"/>
  <c r="B6135" i="11"/>
  <c r="B6143" i="11"/>
  <c r="B6151" i="11"/>
  <c r="B6159" i="11"/>
  <c r="B6167" i="11"/>
  <c r="B6175" i="11"/>
  <c r="B6183" i="11"/>
  <c r="B6191" i="11"/>
  <c r="B6199" i="11"/>
  <c r="B6207" i="11"/>
  <c r="B6215" i="11"/>
  <c r="B6223" i="11"/>
  <c r="B6231" i="11"/>
  <c r="B6239" i="11"/>
  <c r="B6247" i="11"/>
  <c r="B6255" i="11"/>
  <c r="B6263" i="11"/>
  <c r="B6271" i="11"/>
  <c r="B6279" i="11"/>
  <c r="B6287" i="11"/>
  <c r="B6295" i="11"/>
  <c r="B6303" i="11"/>
  <c r="B6311" i="11"/>
  <c r="B6319" i="11"/>
  <c r="B6327" i="11"/>
  <c r="B6335" i="11"/>
  <c r="B6343" i="11"/>
  <c r="B6351" i="11"/>
  <c r="B6359" i="11"/>
  <c r="B6367" i="11"/>
  <c r="B6375" i="11"/>
  <c r="B6383" i="11"/>
  <c r="B6391" i="11"/>
  <c r="B6399" i="11"/>
  <c r="B6407" i="11"/>
  <c r="B6415" i="11"/>
  <c r="B6423" i="11"/>
  <c r="B6431" i="11"/>
  <c r="B6439" i="11"/>
  <c r="B6447" i="11"/>
  <c r="B6455" i="11"/>
  <c r="B6463" i="11"/>
  <c r="B6471" i="11"/>
  <c r="B6479" i="11"/>
  <c r="B6487" i="11"/>
  <c r="B6495" i="11"/>
  <c r="B6503" i="11"/>
  <c r="B6511" i="11"/>
  <c r="B6519" i="11"/>
  <c r="B6527" i="11"/>
  <c r="B6535" i="11"/>
  <c r="B6543" i="11"/>
  <c r="B6551" i="11"/>
  <c r="B6559" i="11"/>
  <c r="B6567" i="11"/>
  <c r="B6575" i="11"/>
  <c r="B6583" i="11"/>
  <c r="B6591" i="11"/>
  <c r="B6599" i="11"/>
  <c r="B6607" i="11"/>
  <c r="B6615" i="11"/>
  <c r="B2411" i="11"/>
  <c r="A2411" i="11" s="1"/>
  <c r="B2923" i="11"/>
  <c r="A2923" i="11" s="1"/>
  <c r="B3179" i="11"/>
  <c r="A3179" i="11" s="1"/>
  <c r="B3520" i="11"/>
  <c r="A3520" i="11" s="1"/>
  <c r="B3648" i="11"/>
  <c r="A3648" i="11" s="1"/>
  <c r="B3776" i="11"/>
  <c r="A3776" i="11" s="1"/>
  <c r="B4272" i="11"/>
  <c r="A4272" i="11" s="1"/>
  <c r="B4488" i="11"/>
  <c r="A4488" i="11" s="1"/>
  <c r="B4556" i="11"/>
  <c r="A4556" i="11" s="1"/>
  <c r="B4684" i="11"/>
  <c r="B4812" i="11"/>
  <c r="B4940" i="11"/>
  <c r="B4988" i="11"/>
  <c r="B5036" i="11"/>
  <c r="B5060" i="11"/>
  <c r="B5081" i="11"/>
  <c r="B5103" i="11"/>
  <c r="B5124" i="11"/>
  <c r="B5145" i="11"/>
  <c r="B5167" i="11"/>
  <c r="B5188" i="11"/>
  <c r="B5199" i="11"/>
  <c r="B5220" i="11"/>
  <c r="B5241" i="11"/>
  <c r="B5263" i="11"/>
  <c r="B5284" i="11"/>
  <c r="B5295" i="11"/>
  <c r="B5316" i="11"/>
  <c r="B5337" i="11"/>
  <c r="B5359" i="11"/>
  <c r="B5380" i="11"/>
  <c r="B5391" i="11"/>
  <c r="B5412" i="11"/>
  <c r="B5433" i="11"/>
  <c r="B5465" i="11"/>
  <c r="B5476" i="11"/>
  <c r="B5497" i="11"/>
  <c r="B5519" i="11"/>
  <c r="B5529" i="11"/>
  <c r="B5551" i="11"/>
  <c r="B5572" i="11"/>
  <c r="B5604" i="11"/>
  <c r="B5615" i="11"/>
  <c r="B5636" i="11"/>
  <c r="B5657" i="11"/>
  <c r="B5689" i="11"/>
  <c r="B5711" i="11"/>
  <c r="B5732" i="11"/>
  <c r="B5753" i="11"/>
  <c r="B5775" i="11"/>
  <c r="B5785" i="11"/>
  <c r="B5807" i="11"/>
  <c r="B5828" i="11"/>
  <c r="B5849" i="11"/>
  <c r="B5860" i="11"/>
  <c r="B5881" i="11"/>
  <c r="B5903" i="11"/>
  <c r="B5924" i="11"/>
  <c r="B5945" i="11"/>
  <c r="B5967" i="11"/>
  <c r="B5987" i="11"/>
  <c r="B6003" i="11"/>
  <c r="B6019" i="11"/>
  <c r="B6043" i="11"/>
  <c r="B6059" i="11"/>
  <c r="B6075" i="11"/>
  <c r="B6091" i="11"/>
  <c r="B6107" i="11"/>
  <c r="B6123" i="11"/>
  <c r="B6139" i="11"/>
  <c r="B6155" i="11"/>
  <c r="B6171" i="11"/>
  <c r="B6187" i="11"/>
  <c r="B6211" i="11"/>
  <c r="B6227" i="11"/>
  <c r="B6243" i="11"/>
  <c r="B6267" i="11"/>
  <c r="B6283" i="11"/>
  <c r="B6299" i="11"/>
  <c r="B6315" i="11"/>
  <c r="B6331" i="11"/>
  <c r="B6339" i="11"/>
  <c r="B6363" i="11"/>
  <c r="B6379" i="11"/>
  <c r="B6395" i="11"/>
  <c r="B6403" i="11"/>
  <c r="B6427" i="11"/>
  <c r="B6443" i="11"/>
  <c r="B6451" i="11"/>
  <c r="B6467" i="11"/>
  <c r="B6483" i="11"/>
  <c r="B6499" i="11"/>
  <c r="B6515" i="11"/>
  <c r="B6531" i="11"/>
  <c r="B6555" i="11"/>
  <c r="B6571" i="11"/>
  <c r="B6587" i="11"/>
  <c r="B6603" i="11"/>
  <c r="B2235" i="11"/>
  <c r="A2235" i="11" s="1"/>
  <c r="B2555" i="11"/>
  <c r="A2555" i="11" s="1"/>
  <c r="B2811" i="11"/>
  <c r="A2811" i="11" s="1"/>
  <c r="B3067" i="11"/>
  <c r="A3067" i="11" s="1"/>
  <c r="B3323" i="11"/>
  <c r="A3323" i="11" s="1"/>
  <c r="B3485" i="11"/>
  <c r="A3485" i="11" s="1"/>
  <c r="B3556" i="11"/>
  <c r="A3556" i="11" s="1"/>
  <c r="B3620" i="11"/>
  <c r="A3620" i="11" s="1"/>
  <c r="B3684" i="11"/>
  <c r="A3684" i="11" s="1"/>
  <c r="B3748" i="11"/>
  <c r="A3748" i="11" s="1"/>
  <c r="B3812" i="11"/>
  <c r="A3812" i="11" s="1"/>
  <c r="B4136" i="11"/>
  <c r="A4136" i="11" s="1"/>
  <c r="B4379" i="11"/>
  <c r="A4379" i="11" s="1"/>
  <c r="B4455" i="11"/>
  <c r="A4455" i="11" s="1"/>
  <c r="B4527" i="11"/>
  <c r="A4527" i="11" s="1"/>
  <c r="B4592" i="11"/>
  <c r="B4656" i="11"/>
  <c r="B4720" i="11"/>
  <c r="B4784" i="11"/>
  <c r="B4848" i="11"/>
  <c r="B4912" i="11"/>
  <c r="B4965" i="11"/>
  <c r="B4981" i="11"/>
  <c r="B4997" i="11"/>
  <c r="B5013" i="11"/>
  <c r="B5029" i="11"/>
  <c r="B5045" i="11"/>
  <c r="B5056" i="11"/>
  <c r="B5067" i="11"/>
  <c r="B5077" i="11"/>
  <c r="B5088" i="11"/>
  <c r="B5099" i="11"/>
  <c r="B5109" i="11"/>
  <c r="B5120" i="11"/>
  <c r="B5131" i="11"/>
  <c r="B5141" i="11"/>
  <c r="B5152" i="11"/>
  <c r="B5163" i="11"/>
  <c r="B5173" i="11"/>
  <c r="B5184" i="11"/>
  <c r="B5195" i="11"/>
  <c r="B5205" i="11"/>
  <c r="B5216" i="11"/>
  <c r="B5227" i="11"/>
  <c r="B5237" i="11"/>
  <c r="B5248" i="11"/>
  <c r="B5259" i="11"/>
  <c r="B5269" i="11"/>
  <c r="B5280" i="11"/>
  <c r="B5291" i="11"/>
  <c r="B5301" i="11"/>
  <c r="B5312" i="11"/>
  <c r="B5323" i="11"/>
  <c r="B5333" i="11"/>
  <c r="B5344" i="11"/>
  <c r="B5355" i="11"/>
  <c r="B5365" i="11"/>
  <c r="B5376" i="11"/>
  <c r="B5387" i="11"/>
  <c r="B5397" i="11"/>
  <c r="B5408" i="11"/>
  <c r="B5419" i="11"/>
  <c r="B5429" i="11"/>
  <c r="B5440" i="11"/>
  <c r="B5451" i="11"/>
  <c r="B5461" i="11"/>
  <c r="B5472" i="11"/>
  <c r="B5483" i="11"/>
  <c r="B5493" i="11"/>
  <c r="B5504" i="11"/>
  <c r="B5515" i="11"/>
  <c r="B5525" i="11"/>
  <c r="B5536" i="11"/>
  <c r="B5547" i="11"/>
  <c r="B5557" i="11"/>
  <c r="B5568" i="11"/>
  <c r="B5579" i="11"/>
  <c r="B5589" i="11"/>
  <c r="B5600" i="11"/>
  <c r="B5611" i="11"/>
  <c r="B5621" i="11"/>
  <c r="B5632" i="11"/>
  <c r="B5643" i="11"/>
  <c r="B5653" i="11"/>
  <c r="B5664" i="11"/>
  <c r="B5675" i="11"/>
  <c r="B5685" i="11"/>
  <c r="B5696" i="11"/>
  <c r="B5707" i="11"/>
  <c r="B5717" i="11"/>
  <c r="B5728" i="11"/>
  <c r="B5739" i="11"/>
  <c r="B5749" i="11"/>
  <c r="B5760" i="11"/>
  <c r="B5771" i="11"/>
  <c r="B5781" i="11"/>
  <c r="B5792" i="11"/>
  <c r="B5803" i="11"/>
  <c r="B5813" i="11"/>
  <c r="B5824" i="11"/>
  <c r="B5835" i="11"/>
  <c r="B5845" i="11"/>
  <c r="B5856" i="11"/>
  <c r="B5867" i="11"/>
  <c r="B5877" i="11"/>
  <c r="B5888" i="11"/>
  <c r="B5899" i="11"/>
  <c r="B5909" i="11"/>
  <c r="B5920" i="11"/>
  <c r="B5931" i="11"/>
  <c r="B5941" i="11"/>
  <c r="B5952" i="11"/>
  <c r="B5963" i="11"/>
  <c r="B5973" i="11"/>
  <c r="B5984" i="11"/>
  <c r="B5992" i="11"/>
  <c r="B6000" i="11"/>
  <c r="B6008" i="11"/>
  <c r="B6016" i="11"/>
  <c r="B6024" i="11"/>
  <c r="B6032" i="11"/>
  <c r="B6040" i="11"/>
  <c r="B6048" i="11"/>
  <c r="B6056" i="11"/>
  <c r="B6064" i="11"/>
  <c r="B6072" i="11"/>
  <c r="B6080" i="11"/>
  <c r="B6088" i="11"/>
  <c r="B6096" i="11"/>
  <c r="B6104" i="11"/>
  <c r="B6112" i="11"/>
  <c r="B6120" i="11"/>
  <c r="B6128" i="11"/>
  <c r="B6136" i="11"/>
  <c r="B6144" i="11"/>
  <c r="B6152" i="11"/>
  <c r="B6160" i="11"/>
  <c r="B6168" i="11"/>
  <c r="B6176" i="11"/>
  <c r="B6184" i="11"/>
  <c r="B6192" i="11"/>
  <c r="B6200" i="11"/>
  <c r="B6208" i="11"/>
  <c r="B6216" i="11"/>
  <c r="B6224" i="11"/>
  <c r="B6232" i="11"/>
  <c r="B6240" i="11"/>
  <c r="B6248" i="11"/>
  <c r="B6256" i="11"/>
  <c r="B6264" i="11"/>
  <c r="B6272" i="11"/>
  <c r="B6280" i="11"/>
  <c r="B6288" i="11"/>
  <c r="B6296" i="11"/>
  <c r="B6304" i="11"/>
  <c r="B6312" i="11"/>
  <c r="B6320" i="11"/>
  <c r="B6328" i="11"/>
  <c r="B6336" i="11"/>
  <c r="B6344" i="11"/>
  <c r="B6352" i="11"/>
  <c r="B6360" i="11"/>
  <c r="B6368" i="11"/>
  <c r="B6376" i="11"/>
  <c r="B6384" i="11"/>
  <c r="B6392" i="11"/>
  <c r="B6400" i="11"/>
  <c r="B6408" i="11"/>
  <c r="B6416" i="11"/>
  <c r="B6424" i="11"/>
  <c r="B6432" i="11"/>
  <c r="B6440" i="11"/>
  <c r="B6448" i="11"/>
  <c r="B6456" i="11"/>
  <c r="B6464" i="11"/>
  <c r="B6472" i="11"/>
  <c r="B6480" i="11"/>
  <c r="B6488" i="11"/>
  <c r="B6496" i="11"/>
  <c r="B6504" i="11"/>
  <c r="B6512" i="11"/>
  <c r="B6520" i="11"/>
  <c r="B6528" i="11"/>
  <c r="B6536" i="11"/>
  <c r="B6544" i="11"/>
  <c r="B6552" i="11"/>
  <c r="B6560" i="11"/>
  <c r="B6568" i="11"/>
  <c r="B6576" i="11"/>
  <c r="B6584" i="11"/>
  <c r="B6592" i="11"/>
  <c r="B6600" i="11"/>
  <c r="B6608" i="11"/>
  <c r="B6616" i="11"/>
  <c r="B983" i="11"/>
  <c r="A983" i="11" s="1"/>
  <c r="B2667" i="11"/>
  <c r="A2667" i="11" s="1"/>
  <c r="B3435" i="11"/>
  <c r="A3435" i="11" s="1"/>
  <c r="B3584" i="11"/>
  <c r="A3584" i="11" s="1"/>
  <c r="B3712" i="11"/>
  <c r="B4020" i="11"/>
  <c r="A4020" i="11" s="1"/>
  <c r="B4415" i="11"/>
  <c r="A4415" i="11" s="1"/>
  <c r="B4620" i="11"/>
  <c r="B4748" i="11"/>
  <c r="B4876" i="11"/>
  <c r="B4972" i="11"/>
  <c r="B5004" i="11"/>
  <c r="B5020" i="11"/>
  <c r="B5049" i="11"/>
  <c r="B5071" i="11"/>
  <c r="B5092" i="11"/>
  <c r="B5113" i="11"/>
  <c r="B5135" i="11"/>
  <c r="B5156" i="11"/>
  <c r="B5177" i="11"/>
  <c r="B5209" i="11"/>
  <c r="B5231" i="11"/>
  <c r="B5252" i="11"/>
  <c r="B5273" i="11"/>
  <c r="B5305" i="11"/>
  <c r="B5327" i="11"/>
  <c r="B5348" i="11"/>
  <c r="B5369" i="11"/>
  <c r="B5401" i="11"/>
  <c r="B5423" i="11"/>
  <c r="B5444" i="11"/>
  <c r="B5455" i="11"/>
  <c r="B5487" i="11"/>
  <c r="B5508" i="11"/>
  <c r="B5540" i="11"/>
  <c r="B5561" i="11"/>
  <c r="B5583" i="11"/>
  <c r="B5593" i="11"/>
  <c r="B5625" i="11"/>
  <c r="B5647" i="11"/>
  <c r="B5668" i="11"/>
  <c r="B5679" i="11"/>
  <c r="B5700" i="11"/>
  <c r="B5721" i="11"/>
  <c r="B5743" i="11"/>
  <c r="B5764" i="11"/>
  <c r="B5796" i="11"/>
  <c r="B5817" i="11"/>
  <c r="B5839" i="11"/>
  <c r="B5871" i="11"/>
  <c r="B5892" i="11"/>
  <c r="B5913" i="11"/>
  <c r="B5935" i="11"/>
  <c r="B5956" i="11"/>
  <c r="B5977" i="11"/>
  <c r="B5995" i="11"/>
  <c r="B6011" i="11"/>
  <c r="B6027" i="11"/>
  <c r="B6035" i="11"/>
  <c r="B6051" i="11"/>
  <c r="B6067" i="11"/>
  <c r="B6083" i="11"/>
  <c r="B6099" i="11"/>
  <c r="B6115" i="11"/>
  <c r="B6131" i="11"/>
  <c r="B6147" i="11"/>
  <c r="B6163" i="11"/>
  <c r="B6179" i="11"/>
  <c r="B6195" i="11"/>
  <c r="B6203" i="11"/>
  <c r="B6219" i="11"/>
  <c r="B6235" i="11"/>
  <c r="B6251" i="11"/>
  <c r="B6259" i="11"/>
  <c r="B6275" i="11"/>
  <c r="B6291" i="11"/>
  <c r="B6307" i="11"/>
  <c r="B6323" i="11"/>
  <c r="B6347" i="11"/>
  <c r="B6355" i="11"/>
  <c r="B6371" i="11"/>
  <c r="B6387" i="11"/>
  <c r="B6411" i="11"/>
  <c r="B6419" i="11"/>
  <c r="B6435" i="11"/>
  <c r="B6459" i="11"/>
  <c r="B6475" i="11"/>
  <c r="B6491" i="11"/>
  <c r="B6507" i="11"/>
  <c r="B6523" i="11"/>
  <c r="B6539" i="11"/>
  <c r="B6547" i="11"/>
  <c r="B6563" i="11"/>
  <c r="B6579" i="11"/>
  <c r="B6595" i="11"/>
  <c r="B6611" i="11"/>
  <c r="B6604" i="11"/>
  <c r="B6572" i="11"/>
  <c r="B6540" i="11"/>
  <c r="B6508" i="11"/>
  <c r="B6476" i="11"/>
  <c r="B6444" i="11"/>
  <c r="B6412" i="11"/>
  <c r="B6380" i="11"/>
  <c r="B6348" i="11"/>
  <c r="B6316" i="11"/>
  <c r="B6284" i="11"/>
  <c r="B6252" i="11"/>
  <c r="B6220" i="11"/>
  <c r="B6188" i="11"/>
  <c r="B6156" i="11"/>
  <c r="B6124" i="11"/>
  <c r="B6092" i="11"/>
  <c r="B6060" i="11"/>
  <c r="B6028" i="11"/>
  <c r="B5996" i="11"/>
  <c r="B5957" i="11"/>
  <c r="B5915" i="11"/>
  <c r="B5872" i="11"/>
  <c r="B5829" i="11"/>
  <c r="B5787" i="11"/>
  <c r="B5744" i="11"/>
  <c r="B5701" i="11"/>
  <c r="B5659" i="11"/>
  <c r="B5616" i="11"/>
  <c r="B5573" i="11"/>
  <c r="B5531" i="11"/>
  <c r="B5488" i="11"/>
  <c r="B5445" i="11"/>
  <c r="B5403" i="11"/>
  <c r="B5360" i="11"/>
  <c r="B5317" i="11"/>
  <c r="B5275" i="11"/>
  <c r="B5232" i="11"/>
  <c r="B5189" i="11"/>
  <c r="B5147" i="11"/>
  <c r="B5104" i="11"/>
  <c r="B5061" i="11"/>
  <c r="B5005" i="11"/>
  <c r="B4880" i="11"/>
  <c r="B4624" i="11"/>
  <c r="B4280" i="11"/>
  <c r="A4280" i="11" s="1"/>
  <c r="B3652" i="11"/>
  <c r="A3652" i="11" s="1"/>
  <c r="B3195" i="11"/>
  <c r="A3195" i="11" s="1"/>
  <c r="B1473" i="11"/>
  <c r="A1473" i="11" s="1"/>
  <c r="B6004" i="11"/>
  <c r="B5968" i="11"/>
  <c r="B5925" i="11"/>
  <c r="B5883" i="11"/>
  <c r="B5840" i="11"/>
  <c r="B5797" i="11"/>
  <c r="B5755" i="11"/>
  <c r="B5712" i="11"/>
  <c r="B5669" i="11"/>
  <c r="B5627" i="11"/>
  <c r="B5584" i="11"/>
  <c r="B5541" i="11"/>
  <c r="B5499" i="11"/>
  <c r="B5456" i="11"/>
  <c r="B5413" i="11"/>
  <c r="B5371" i="11"/>
  <c r="B5328" i="11"/>
  <c r="B5285" i="11"/>
  <c r="B5243" i="11"/>
  <c r="B5200" i="11"/>
  <c r="B5157" i="11"/>
  <c r="B5115" i="11"/>
  <c r="B5072" i="11"/>
  <c r="B5021" i="11"/>
  <c r="B4944" i="11"/>
  <c r="B4688" i="11"/>
  <c r="B4420" i="11"/>
  <c r="A4420" i="11" s="1"/>
  <c r="B3716" i="11"/>
  <c r="B3443" i="11"/>
  <c r="A3443" i="11" s="1"/>
  <c r="B2427" i="11"/>
  <c r="A2427" i="11" s="1"/>
  <c r="B6596" i="11"/>
  <c r="B6564" i="11"/>
  <c r="B6532" i="11"/>
  <c r="B6500" i="11"/>
  <c r="B6468" i="11"/>
  <c r="B6436" i="11"/>
  <c r="B6404" i="11"/>
  <c r="B6372" i="11"/>
  <c r="B6340" i="11"/>
  <c r="B6308" i="11"/>
  <c r="B6276" i="11"/>
  <c r="B6244" i="11"/>
  <c r="B6212" i="11"/>
  <c r="B6180" i="11"/>
  <c r="B6148" i="11"/>
  <c r="B6116" i="11"/>
  <c r="B6084" i="11"/>
  <c r="B6052" i="11"/>
  <c r="B6020" i="11"/>
  <c r="B5988" i="11"/>
  <c r="B5947" i="11"/>
  <c r="B5904" i="11"/>
  <c r="B5861" i="11"/>
  <c r="B5819" i="11"/>
  <c r="B5776" i="11"/>
  <c r="B5733" i="11"/>
  <c r="B5691" i="11"/>
  <c r="B5648" i="11"/>
  <c r="B5605" i="11"/>
  <c r="B5563" i="11"/>
  <c r="B5520" i="11"/>
  <c r="B5477" i="11"/>
  <c r="B5435" i="11"/>
  <c r="B5392" i="11"/>
  <c r="B5349" i="11"/>
  <c r="B5307" i="11"/>
  <c r="B5264" i="11"/>
  <c r="B5221" i="11"/>
  <c r="B5179" i="11"/>
  <c r="B5136" i="11"/>
  <c r="B5093" i="11"/>
  <c r="B5051" i="11"/>
  <c r="B4989" i="11"/>
  <c r="B4816" i="11"/>
  <c r="B4560" i="11"/>
  <c r="A4560" i="11" s="1"/>
  <c r="B4039" i="11"/>
  <c r="A4039" i="11" s="1"/>
  <c r="B3588" i="11"/>
  <c r="A3588" i="11" s="1"/>
  <c r="B2939" i="11"/>
  <c r="A2939" i="11" s="1"/>
  <c r="B3780" i="11"/>
  <c r="A3780" i="11" s="1"/>
  <c r="B3524" i="11"/>
  <c r="A3524" i="11" s="1"/>
  <c r="B2683" i="11"/>
  <c r="A2683" i="11" s="1"/>
  <c r="B3870" i="11"/>
  <c r="A3870" i="11" s="1"/>
  <c r="B3914" i="11"/>
  <c r="A3914" i="11" s="1"/>
  <c r="B3977" i="11"/>
  <c r="A3977" i="11" s="1"/>
  <c r="B3820" i="11"/>
  <c r="A3820" i="11" s="1"/>
  <c r="B3886" i="11"/>
  <c r="A3886" i="11" s="1"/>
  <c r="B3947" i="11"/>
  <c r="A3947" i="11" s="1"/>
  <c r="B4009" i="11"/>
  <c r="A4009" i="11" s="1"/>
  <c r="B4070" i="11"/>
  <c r="A4070" i="11" s="1"/>
  <c r="B4142" i="11"/>
  <c r="A4142" i="11" s="1"/>
  <c r="B4226" i="11"/>
  <c r="A4226" i="11" s="1"/>
  <c r="B4287" i="11"/>
  <c r="A4287" i="11" s="1"/>
  <c r="B4341" i="11"/>
  <c r="A4341" i="11" s="1"/>
  <c r="B3842" i="11"/>
  <c r="A3842" i="11" s="1"/>
  <c r="B3916" i="11"/>
  <c r="A3916" i="11" s="1"/>
  <c r="B3979" i="11"/>
  <c r="A3979" i="11" s="1"/>
  <c r="B4031" i="11"/>
  <c r="A4031" i="11" s="1"/>
  <c r="B3873" i="11"/>
  <c r="A3873" i="11" s="1"/>
  <c r="B3933" i="11"/>
  <c r="A3933" i="11" s="1"/>
  <c r="B3995" i="11"/>
  <c r="A3995" i="11" s="1"/>
  <c r="B4064" i="11"/>
  <c r="A4064" i="11" s="1"/>
  <c r="B4129" i="11"/>
  <c r="A4129" i="11" s="1"/>
  <c r="B4180" i="11"/>
  <c r="A4180" i="11" s="1"/>
  <c r="B4217" i="11"/>
  <c r="A4217" i="11" s="1"/>
  <c r="B4269" i="11"/>
  <c r="A4269" i="11" s="1"/>
  <c r="B4336" i="11"/>
  <c r="A4336" i="11" s="1"/>
  <c r="B3844" i="11"/>
  <c r="A3844" i="11" s="1"/>
  <c r="B3910" i="11"/>
  <c r="A3910" i="11" s="1"/>
  <c r="B3981" i="11"/>
  <c r="A3981" i="11" s="1"/>
  <c r="B4041" i="11"/>
  <c r="A4041" i="11" s="1"/>
  <c r="B4094" i="11"/>
  <c r="A4094" i="11" s="1"/>
  <c r="B4159" i="11"/>
  <c r="A4159" i="11" s="1"/>
  <c r="B4264" i="11"/>
  <c r="A4264" i="11" s="1"/>
  <c r="B4320" i="11"/>
  <c r="A4320" i="11" s="1"/>
  <c r="B4372" i="11"/>
  <c r="A4372" i="11" s="1"/>
  <c r="B3861" i="11"/>
  <c r="A3861" i="11" s="1"/>
  <c r="B3919" i="11"/>
  <c r="A3919" i="11" s="1"/>
  <c r="B3989" i="11"/>
  <c r="A3989" i="11" s="1"/>
  <c r="B4050" i="11"/>
  <c r="A4050" i="11" s="1"/>
  <c r="B4110" i="11"/>
  <c r="A4110" i="11" s="1"/>
  <c r="B4165" i="11"/>
  <c r="A4165" i="11" s="1"/>
  <c r="B4208" i="11"/>
  <c r="A4208" i="11" s="1"/>
  <c r="B4252" i="11"/>
  <c r="A4252" i="11" s="1"/>
  <c r="B4314" i="11"/>
  <c r="A4314" i="11" s="1"/>
  <c r="B4373" i="11"/>
  <c r="A4373" i="11" s="1"/>
  <c r="B3884" i="11"/>
  <c r="A3884" i="11" s="1"/>
  <c r="B3945" i="11"/>
  <c r="A3945" i="11" s="1"/>
  <c r="B4007" i="11"/>
  <c r="A4007" i="11" s="1"/>
  <c r="B4118" i="11"/>
  <c r="A4118" i="11" s="1"/>
  <c r="B4177" i="11"/>
  <c r="A4177" i="11" s="1"/>
  <c r="B4220" i="11"/>
  <c r="A4220" i="11" s="1"/>
  <c r="B4260" i="11"/>
  <c r="A4260" i="11" s="1"/>
  <c r="B4316" i="11"/>
  <c r="A4316" i="11" s="1"/>
  <c r="B4248" i="11"/>
  <c r="A4248" i="11" s="1"/>
  <c r="B4369" i="11"/>
  <c r="A4369" i="11" s="1"/>
  <c r="B4426" i="11"/>
  <c r="A4426" i="11" s="1"/>
  <c r="B4491" i="11"/>
  <c r="A4491" i="11" s="1"/>
  <c r="B7" i="11"/>
  <c r="B15" i="11"/>
  <c r="A15" i="11" s="1"/>
  <c r="B23" i="11"/>
  <c r="A23" i="11" s="1"/>
  <c r="B31" i="11"/>
  <c r="A31" i="11" s="1"/>
  <c r="B39" i="11"/>
  <c r="A39" i="11" s="1"/>
  <c r="B47" i="11"/>
  <c r="A47" i="11" s="1"/>
  <c r="B55" i="11"/>
  <c r="A55" i="11" s="1"/>
  <c r="B63" i="11"/>
  <c r="A63" i="11" s="1"/>
  <c r="B71" i="11"/>
  <c r="A71" i="11" s="1"/>
  <c r="B79" i="11"/>
  <c r="A79" i="11" s="1"/>
  <c r="B87" i="11"/>
  <c r="A87" i="11" s="1"/>
  <c r="B95" i="11"/>
  <c r="A95" i="11" s="1"/>
  <c r="B103" i="11"/>
  <c r="A103" i="11" s="1"/>
  <c r="B111" i="11"/>
  <c r="A111" i="11" s="1"/>
  <c r="B119" i="11"/>
  <c r="A119" i="11" s="1"/>
  <c r="B127" i="11"/>
  <c r="A127" i="11" s="1"/>
  <c r="B135" i="11"/>
  <c r="A135" i="11" s="1"/>
  <c r="B143" i="11"/>
  <c r="A143" i="11" s="1"/>
  <c r="B151" i="11"/>
  <c r="A151" i="11" s="1"/>
  <c r="B159" i="11"/>
  <c r="A159" i="11" s="1"/>
  <c r="B167" i="11"/>
  <c r="A167" i="11" s="1"/>
  <c r="B175" i="11"/>
  <c r="A175" i="11" s="1"/>
  <c r="B183" i="11"/>
  <c r="B191" i="11"/>
  <c r="B199" i="11"/>
  <c r="A199" i="11" s="1"/>
  <c r="B207" i="11"/>
  <c r="A207" i="11" s="1"/>
  <c r="B3819" i="11"/>
  <c r="A3819" i="11" s="1"/>
  <c r="B3922" i="11"/>
  <c r="A3922" i="11" s="1"/>
  <c r="B3984" i="11"/>
  <c r="A3984" i="11" s="1"/>
  <c r="B3828" i="11"/>
  <c r="A3828" i="11" s="1"/>
  <c r="B3894" i="11"/>
  <c r="A3894" i="11" s="1"/>
  <c r="B3954" i="11"/>
  <c r="A3954" i="11" s="1"/>
  <c r="B4016" i="11"/>
  <c r="A4016" i="11" s="1"/>
  <c r="B4084" i="11"/>
  <c r="A4084" i="11" s="1"/>
  <c r="B4150" i="11"/>
  <c r="A4150" i="11" s="1"/>
  <c r="B4189" i="11"/>
  <c r="A4189" i="11" s="1"/>
  <c r="B4232" i="11"/>
  <c r="A4232" i="11" s="1"/>
  <c r="B4346" i="11"/>
  <c r="A4346" i="11" s="1"/>
  <c r="B3850" i="11"/>
  <c r="A3850" i="11" s="1"/>
  <c r="B3924" i="11"/>
  <c r="A3924" i="11" s="1"/>
  <c r="B3986" i="11"/>
  <c r="A3986" i="11" s="1"/>
  <c r="B3822" i="11"/>
  <c r="A3822" i="11" s="1"/>
  <c r="B3880" i="11"/>
  <c r="A3880" i="11" s="1"/>
  <c r="B3941" i="11"/>
  <c r="A3941" i="11" s="1"/>
  <c r="B4003" i="11"/>
  <c r="A4003" i="11" s="1"/>
  <c r="B4072" i="11"/>
  <c r="A4072" i="11" s="1"/>
  <c r="B4137" i="11"/>
  <c r="A4137" i="11" s="1"/>
  <c r="B4185" i="11"/>
  <c r="A4185" i="11" s="1"/>
  <c r="B4222" i="11"/>
  <c r="A4222" i="11" s="1"/>
  <c r="B4276" i="11"/>
  <c r="A4276" i="11" s="1"/>
  <c r="B4342" i="11"/>
  <c r="A4342" i="11" s="1"/>
  <c r="B3852" i="11"/>
  <c r="A3852" i="11" s="1"/>
  <c r="B3918" i="11"/>
  <c r="A3918" i="11" s="1"/>
  <c r="B3988" i="11"/>
  <c r="A3988" i="11" s="1"/>
  <c r="B4102" i="11"/>
  <c r="A4102" i="11" s="1"/>
  <c r="B4175" i="11"/>
  <c r="A4175" i="11" s="1"/>
  <c r="B4270" i="11"/>
  <c r="A4270" i="11" s="1"/>
  <c r="B4325" i="11"/>
  <c r="A4325" i="11" s="1"/>
  <c r="B4377" i="11"/>
  <c r="A4377" i="11" s="1"/>
  <c r="B3868" i="11"/>
  <c r="A3868" i="11" s="1"/>
  <c r="B3927" i="11"/>
  <c r="A3927" i="11" s="1"/>
  <c r="B3997" i="11"/>
  <c r="A3997" i="11" s="1"/>
  <c r="B4058" i="11"/>
  <c r="A4058" i="11" s="1"/>
  <c r="B4117" i="11"/>
  <c r="A4117" i="11" s="1"/>
  <c r="B4170" i="11"/>
  <c r="A4170" i="11" s="1"/>
  <c r="B4213" i="11"/>
  <c r="A4213" i="11" s="1"/>
  <c r="B4258" i="11"/>
  <c r="A4258" i="11" s="1"/>
  <c r="B4326" i="11"/>
  <c r="A4326" i="11" s="1"/>
  <c r="B4378" i="11"/>
  <c r="A4378" i="11" s="1"/>
  <c r="B3892" i="11"/>
  <c r="A3892" i="11" s="1"/>
  <c r="B3952" i="11"/>
  <c r="A3952" i="11" s="1"/>
  <c r="B4014" i="11"/>
  <c r="A4014" i="11" s="1"/>
  <c r="B4068" i="11"/>
  <c r="A4068" i="11" s="1"/>
  <c r="B4133" i="11"/>
  <c r="A4133" i="11" s="1"/>
  <c r="B4182" i="11"/>
  <c r="A4182" i="11" s="1"/>
  <c r="B4225" i="11"/>
  <c r="A4225" i="11" s="1"/>
  <c r="B4266" i="11"/>
  <c r="A4266" i="11" s="1"/>
  <c r="B4328" i="11"/>
  <c r="A4328" i="11" s="1"/>
  <c r="B4045" i="11"/>
  <c r="A4045" i="11" s="1"/>
  <c r="B4265" i="11"/>
  <c r="A4265" i="11" s="1"/>
  <c r="B4381" i="11"/>
  <c r="A4381" i="11" s="1"/>
  <c r="B4438" i="11"/>
  <c r="A4438" i="11" s="1"/>
  <c r="B4497" i="11"/>
  <c r="A4497" i="11" s="1"/>
  <c r="B8" i="11"/>
  <c r="A8" i="11" s="1"/>
  <c r="B16" i="11"/>
  <c r="A16" i="11" s="1"/>
  <c r="B24" i="11"/>
  <c r="A24" i="11" s="1"/>
  <c r="B32" i="11"/>
  <c r="A32" i="11" s="1"/>
  <c r="B40" i="11"/>
  <c r="A40" i="11" s="1"/>
  <c r="B48" i="11"/>
  <c r="A48" i="11" s="1"/>
  <c r="B56" i="11"/>
  <c r="A56" i="11" s="1"/>
  <c r="B64" i="11"/>
  <c r="A64" i="11" s="1"/>
  <c r="B72" i="11"/>
  <c r="A72" i="11" s="1"/>
  <c r="B80" i="11"/>
  <c r="A80" i="11" s="1"/>
  <c r="B88" i="11"/>
  <c r="A88" i="11" s="1"/>
  <c r="B96" i="11"/>
  <c r="A96" i="11" s="1"/>
  <c r="B104" i="11"/>
  <c r="A104" i="11" s="1"/>
  <c r="B112" i="11"/>
  <c r="A112" i="11" s="1"/>
  <c r="B120" i="11"/>
  <c r="A120" i="11" s="1"/>
  <c r="B128" i="11"/>
  <c r="A128" i="11" s="1"/>
  <c r="B136" i="11"/>
  <c r="A136" i="11" s="1"/>
  <c r="B144" i="11"/>
  <c r="A144" i="11" s="1"/>
  <c r="B152" i="11"/>
  <c r="A152" i="11" s="1"/>
  <c r="B160" i="11"/>
  <c r="A160" i="11" s="1"/>
  <c r="B168" i="11"/>
  <c r="A168" i="11" s="1"/>
  <c r="B176" i="11"/>
  <c r="A176" i="11" s="1"/>
  <c r="B184" i="11"/>
  <c r="B192" i="11"/>
  <c r="B200" i="11"/>
  <c r="A200" i="11" s="1"/>
  <c r="B3827" i="11"/>
  <c r="A3827" i="11" s="1"/>
  <c r="B3877" i="11"/>
  <c r="A3877" i="11" s="1"/>
  <c r="B3930" i="11"/>
  <c r="A3930" i="11" s="1"/>
  <c r="B3992" i="11"/>
  <c r="A3992" i="11" s="1"/>
  <c r="B3835" i="11"/>
  <c r="A3835" i="11" s="1"/>
  <c r="B3901" i="11"/>
  <c r="A3901" i="11" s="1"/>
  <c r="B3962" i="11"/>
  <c r="A3962" i="11" s="1"/>
  <c r="B4022" i="11"/>
  <c r="A4022" i="11" s="1"/>
  <c r="B4091" i="11"/>
  <c r="A4091" i="11" s="1"/>
  <c r="B4157" i="11"/>
  <c r="A4157" i="11" s="1"/>
  <c r="B4194" i="11"/>
  <c r="A4194" i="11" s="1"/>
  <c r="B4237" i="11"/>
  <c r="A4237" i="11" s="1"/>
  <c r="B4293" i="11"/>
  <c r="A4293" i="11" s="1"/>
  <c r="B4358" i="11"/>
  <c r="A4358" i="11" s="1"/>
  <c r="B3858" i="11"/>
  <c r="A3858" i="11" s="1"/>
  <c r="B3932" i="11"/>
  <c r="A3932" i="11" s="1"/>
  <c r="B3830" i="11"/>
  <c r="A3830" i="11" s="1"/>
  <c r="B3888" i="11"/>
  <c r="A3888" i="11" s="1"/>
  <c r="B3949" i="11"/>
  <c r="A3949" i="11" s="1"/>
  <c r="B4011" i="11"/>
  <c r="A4011" i="11" s="1"/>
  <c r="B4079" i="11"/>
  <c r="A4079" i="11" s="1"/>
  <c r="B4144" i="11"/>
  <c r="A4144" i="11" s="1"/>
  <c r="B4190" i="11"/>
  <c r="A4190" i="11" s="1"/>
  <c r="B4228" i="11"/>
  <c r="A4228" i="11" s="1"/>
  <c r="B4282" i="11"/>
  <c r="A4282" i="11" s="1"/>
  <c r="B4348" i="11"/>
  <c r="A4348" i="11" s="1"/>
  <c r="B3860" i="11"/>
  <c r="A3860" i="11" s="1"/>
  <c r="B3926" i="11"/>
  <c r="A3926" i="11" s="1"/>
  <c r="B3996" i="11"/>
  <c r="A3996" i="11" s="1"/>
  <c r="B4049" i="11"/>
  <c r="A4049" i="11" s="1"/>
  <c r="B4116" i="11"/>
  <c r="A4116" i="11" s="1"/>
  <c r="B4191" i="11"/>
  <c r="A4191" i="11" s="1"/>
  <c r="B4283" i="11"/>
  <c r="A4283" i="11" s="1"/>
  <c r="B4331" i="11"/>
  <c r="A4331" i="11" s="1"/>
  <c r="B4384" i="11"/>
  <c r="A4384" i="11" s="1"/>
  <c r="B3935" i="11"/>
  <c r="A3935" i="11" s="1"/>
  <c r="B4005" i="11"/>
  <c r="A4005" i="11" s="1"/>
  <c r="B4066" i="11"/>
  <c r="A4066" i="11" s="1"/>
  <c r="B4124" i="11"/>
  <c r="A4124" i="11" s="1"/>
  <c r="B4176" i="11"/>
  <c r="A4176" i="11" s="1"/>
  <c r="B4218" i="11"/>
  <c r="A4218" i="11" s="1"/>
  <c r="B4271" i="11"/>
  <c r="A4271" i="11" s="1"/>
  <c r="B4332" i="11"/>
  <c r="A4332" i="11" s="1"/>
  <c r="B3826" i="11"/>
  <c r="A3826" i="11" s="1"/>
  <c r="B3899" i="11"/>
  <c r="A3899" i="11" s="1"/>
  <c r="B3960" i="11"/>
  <c r="A3960" i="11" s="1"/>
  <c r="B4021" i="11"/>
  <c r="A4021" i="11" s="1"/>
  <c r="B4076" i="11"/>
  <c r="A4076" i="11" s="1"/>
  <c r="B4141" i="11"/>
  <c r="A4141" i="11" s="1"/>
  <c r="B4188" i="11"/>
  <c r="A4188" i="11" s="1"/>
  <c r="B4230" i="11"/>
  <c r="A4230" i="11" s="1"/>
  <c r="B4279" i="11"/>
  <c r="A4279" i="11" s="1"/>
  <c r="B4333" i="11"/>
  <c r="A4333" i="11" s="1"/>
  <c r="B4067" i="11"/>
  <c r="A4067" i="11" s="1"/>
  <c r="B4281" i="11"/>
  <c r="A4281" i="11" s="1"/>
  <c r="B4389" i="11"/>
  <c r="A4389" i="11" s="1"/>
  <c r="B4451" i="11"/>
  <c r="A4451" i="11" s="1"/>
  <c r="B4519" i="11"/>
  <c r="A4519" i="11" s="1"/>
  <c r="B9" i="11"/>
  <c r="A9" i="11" s="1"/>
  <c r="B17" i="11"/>
  <c r="A17" i="11" s="1"/>
  <c r="B25" i="11"/>
  <c r="A25" i="11" s="1"/>
  <c r="B33" i="11"/>
  <c r="A33" i="11" s="1"/>
  <c r="B41" i="11"/>
  <c r="A41" i="11" s="1"/>
  <c r="B49" i="11"/>
  <c r="A49" i="11" s="1"/>
  <c r="B57" i="11"/>
  <c r="A57" i="11" s="1"/>
  <c r="B65" i="11"/>
  <c r="A65" i="11" s="1"/>
  <c r="B73" i="11"/>
  <c r="A73" i="11" s="1"/>
  <c r="B81" i="11"/>
  <c r="A81" i="11" s="1"/>
  <c r="B89" i="11"/>
  <c r="A89" i="11" s="1"/>
  <c r="B97" i="11"/>
  <c r="A97" i="11" s="1"/>
  <c r="B105" i="11"/>
  <c r="A105" i="11" s="1"/>
  <c r="B113" i="11"/>
  <c r="A113" i="11" s="1"/>
  <c r="B121" i="11"/>
  <c r="A121" i="11" s="1"/>
  <c r="B129" i="11"/>
  <c r="A129" i="11" s="1"/>
  <c r="B137" i="11"/>
  <c r="A137" i="11" s="1"/>
  <c r="B145" i="11"/>
  <c r="A145" i="11" s="1"/>
  <c r="B153" i="11"/>
  <c r="A153" i="11" s="1"/>
  <c r="B161" i="11"/>
  <c r="A161" i="11" s="1"/>
  <c r="B169" i="11"/>
  <c r="A169" i="11" s="1"/>
  <c r="B177" i="11"/>
  <c r="B185" i="11"/>
  <c r="B193" i="11"/>
  <c r="B201" i="11"/>
  <c r="A201" i="11" s="1"/>
  <c r="B3834" i="11"/>
  <c r="A3834" i="11" s="1"/>
  <c r="B3885" i="11"/>
  <c r="A3885" i="11" s="1"/>
  <c r="B3938" i="11"/>
  <c r="A3938" i="11" s="1"/>
  <c r="B4000" i="11"/>
  <c r="A4000" i="11" s="1"/>
  <c r="B3849" i="11"/>
  <c r="A3849" i="11" s="1"/>
  <c r="B3907" i="11"/>
  <c r="A3907" i="11" s="1"/>
  <c r="B3970" i="11"/>
  <c r="A3970" i="11" s="1"/>
  <c r="B4030" i="11"/>
  <c r="A4030" i="11" s="1"/>
  <c r="B4099" i="11"/>
  <c r="A4099" i="11" s="1"/>
  <c r="B4162" i="11"/>
  <c r="A4162" i="11" s="1"/>
  <c r="B4200" i="11"/>
  <c r="A4200" i="11" s="1"/>
  <c r="B4242" i="11"/>
  <c r="A4242" i="11" s="1"/>
  <c r="B4300" i="11"/>
  <c r="A4300" i="11" s="1"/>
  <c r="B4364" i="11"/>
  <c r="A4364" i="11" s="1"/>
  <c r="B3872" i="11"/>
  <c r="A3872" i="11" s="1"/>
  <c r="B3940" i="11"/>
  <c r="A3940" i="11" s="1"/>
  <c r="B3994" i="11"/>
  <c r="A3994" i="11" s="1"/>
  <c r="B3837" i="11"/>
  <c r="A3837" i="11" s="1"/>
  <c r="B3896" i="11"/>
  <c r="A3896" i="11" s="1"/>
  <c r="B3956" i="11"/>
  <c r="A3956" i="11" s="1"/>
  <c r="B4024" i="11"/>
  <c r="A4024" i="11" s="1"/>
  <c r="B4093" i="11"/>
  <c r="A4093" i="11" s="1"/>
  <c r="B4151" i="11"/>
  <c r="A4151" i="11" s="1"/>
  <c r="B4196" i="11"/>
  <c r="A4196" i="11" s="1"/>
  <c r="B4233" i="11"/>
  <c r="A4233" i="11" s="1"/>
  <c r="B4295" i="11"/>
  <c r="A4295" i="11" s="1"/>
  <c r="B4360" i="11"/>
  <c r="A4360" i="11" s="1"/>
  <c r="B3867" i="11"/>
  <c r="A3867" i="11" s="1"/>
  <c r="B3934" i="11"/>
  <c r="A3934" i="11" s="1"/>
  <c r="B4004" i="11"/>
  <c r="A4004" i="11" s="1"/>
  <c r="B4057" i="11"/>
  <c r="A4057" i="11" s="1"/>
  <c r="B4123" i="11"/>
  <c r="A4123" i="11" s="1"/>
  <c r="B4207" i="11"/>
  <c r="A4207" i="11" s="1"/>
  <c r="B4289" i="11"/>
  <c r="A4289" i="11" s="1"/>
  <c r="B4337" i="11"/>
  <c r="A4337" i="11" s="1"/>
  <c r="B3824" i="11"/>
  <c r="A3824" i="11" s="1"/>
  <c r="B3874" i="11"/>
  <c r="A3874" i="11" s="1"/>
  <c r="B3943" i="11"/>
  <c r="A3943" i="11" s="1"/>
  <c r="B4013" i="11"/>
  <c r="A4013" i="11" s="1"/>
  <c r="B4074" i="11"/>
  <c r="A4074" i="11" s="1"/>
  <c r="B4131" i="11"/>
  <c r="A4131" i="11" s="1"/>
  <c r="B4181" i="11"/>
  <c r="A4181" i="11" s="1"/>
  <c r="B4224" i="11"/>
  <c r="A4224" i="11" s="1"/>
  <c r="B4277" i="11"/>
  <c r="A4277" i="11" s="1"/>
  <c r="B4350" i="11"/>
  <c r="A4350" i="11" s="1"/>
  <c r="B3840" i="11"/>
  <c r="A3840" i="11" s="1"/>
  <c r="B3968" i="11"/>
  <c r="A3968" i="11" s="1"/>
  <c r="B4028" i="11"/>
  <c r="A4028" i="11" s="1"/>
  <c r="B4082" i="11"/>
  <c r="A4082" i="11" s="1"/>
  <c r="B4148" i="11"/>
  <c r="A4148" i="11" s="1"/>
  <c r="B4193" i="11"/>
  <c r="A4193" i="11" s="1"/>
  <c r="B4236" i="11"/>
  <c r="A4236" i="11" s="1"/>
  <c r="B4285" i="11"/>
  <c r="A4285" i="11" s="1"/>
  <c r="B4339" i="11"/>
  <c r="A4339" i="11" s="1"/>
  <c r="B4085" i="11"/>
  <c r="A4085" i="11" s="1"/>
  <c r="B4299" i="11"/>
  <c r="A4299" i="11" s="1"/>
  <c r="B4395" i="11"/>
  <c r="A4395" i="11" s="1"/>
  <c r="B4459" i="11"/>
  <c r="A4459" i="11" s="1"/>
  <c r="B4532" i="11"/>
  <c r="B10" i="11"/>
  <c r="A10" i="11" s="1"/>
  <c r="B18" i="11"/>
  <c r="A18" i="11" s="1"/>
  <c r="B26" i="11"/>
  <c r="A26" i="11" s="1"/>
  <c r="B34" i="11"/>
  <c r="A34" i="11" s="1"/>
  <c r="B42" i="11"/>
  <c r="A42" i="11" s="1"/>
  <c r="B50" i="11"/>
  <c r="A50" i="11" s="1"/>
  <c r="B58" i="11"/>
  <c r="A58" i="11" s="1"/>
  <c r="B66" i="11"/>
  <c r="A66" i="11" s="1"/>
  <c r="B74" i="11"/>
  <c r="A74" i="11" s="1"/>
  <c r="B82" i="11"/>
  <c r="A82" i="11" s="1"/>
  <c r="B90" i="11"/>
  <c r="A90" i="11" s="1"/>
  <c r="B98" i="11"/>
  <c r="A98" i="11" s="1"/>
  <c r="B106" i="11"/>
  <c r="A106" i="11" s="1"/>
  <c r="B114" i="11"/>
  <c r="A114" i="11" s="1"/>
  <c r="B122" i="11"/>
  <c r="A122" i="11" s="1"/>
  <c r="B130" i="11"/>
  <c r="A130" i="11" s="1"/>
  <c r="B138" i="11"/>
  <c r="A138" i="11" s="1"/>
  <c r="B146" i="11"/>
  <c r="A146" i="11" s="1"/>
  <c r="B154" i="11"/>
  <c r="A154" i="11" s="1"/>
  <c r="B162" i="11"/>
  <c r="A162" i="11" s="1"/>
  <c r="B170" i="11"/>
  <c r="A170" i="11" s="1"/>
  <c r="B178" i="11"/>
  <c r="B186" i="11"/>
  <c r="B194" i="11"/>
  <c r="B202" i="11"/>
  <c r="A202" i="11" s="1"/>
  <c r="A4164" i="11"/>
  <c r="B660" i="11" l="1"/>
  <c r="A660" i="11" s="1"/>
  <c r="B644" i="11"/>
  <c r="A644" i="11" s="1"/>
  <c r="B628" i="11"/>
  <c r="A628" i="11" s="1"/>
  <c r="B612" i="11"/>
  <c r="A612" i="11" s="1"/>
  <c r="B596" i="11"/>
  <c r="A596" i="11" s="1"/>
  <c r="B580" i="11"/>
  <c r="A580" i="11" s="1"/>
  <c r="B564" i="11"/>
  <c r="A564" i="11" s="1"/>
  <c r="B548" i="11"/>
  <c r="A548" i="11" s="1"/>
  <c r="B532" i="11"/>
  <c r="A532" i="11" s="1"/>
  <c r="B516" i="11"/>
  <c r="A516" i="11" s="1"/>
  <c r="B500" i="11"/>
  <c r="A500" i="11" s="1"/>
  <c r="B484" i="11"/>
  <c r="A484" i="11" s="1"/>
  <c r="B444" i="11"/>
  <c r="A444" i="11" s="1"/>
  <c r="B232" i="11"/>
  <c r="A232" i="11" s="1"/>
  <c r="B667" i="11"/>
  <c r="A667" i="11" s="1"/>
  <c r="B603" i="11"/>
  <c r="A603" i="11" s="1"/>
  <c r="B539" i="11"/>
  <c r="A539" i="11" s="1"/>
  <c r="B340" i="11"/>
  <c r="A340" i="11" s="1"/>
  <c r="B678" i="11"/>
  <c r="A678" i="11" s="1"/>
  <c r="B550" i="11"/>
  <c r="A550" i="11" s="1"/>
  <c r="B419" i="11"/>
  <c r="A419" i="11" s="1"/>
  <c r="B3855" i="11"/>
  <c r="A3855" i="11" s="1"/>
  <c r="B110" i="11"/>
  <c r="A110" i="11" s="1"/>
  <c r="B273" i="11"/>
  <c r="A273" i="11" s="1"/>
  <c r="B99" i="11"/>
  <c r="A99" i="11" s="1"/>
  <c r="B472" i="11"/>
  <c r="A472" i="11" s="1"/>
  <c r="B420" i="11"/>
  <c r="A420" i="11" s="1"/>
  <c r="B312" i="11"/>
  <c r="A312" i="11" s="1"/>
  <c r="B62" i="11"/>
  <c r="A62" i="11" s="1"/>
  <c r="B687" i="11"/>
  <c r="A687" i="11" s="1"/>
  <c r="B655" i="11"/>
  <c r="A655" i="11" s="1"/>
  <c r="B623" i="11"/>
  <c r="A623" i="11" s="1"/>
  <c r="B591" i="11"/>
  <c r="A591" i="11" s="1"/>
  <c r="B559" i="11"/>
  <c r="A559" i="11" s="1"/>
  <c r="B527" i="11"/>
  <c r="A527" i="11" s="1"/>
  <c r="B463" i="11"/>
  <c r="A463" i="11" s="1"/>
  <c r="B276" i="11"/>
  <c r="A276" i="11" s="1"/>
  <c r="B726" i="11"/>
  <c r="A726" i="11" s="1"/>
  <c r="B662" i="11"/>
  <c r="A662" i="11" s="1"/>
  <c r="B598" i="11"/>
  <c r="A598" i="11" s="1"/>
  <c r="B534" i="11"/>
  <c r="A534" i="11" s="1"/>
  <c r="B336" i="11"/>
  <c r="A336" i="11" s="1"/>
  <c r="B387" i="11"/>
  <c r="A387" i="11" s="1"/>
  <c r="B259" i="11"/>
  <c r="A259" i="11" s="1"/>
  <c r="B4335" i="11"/>
  <c r="A4335" i="11" s="1"/>
  <c r="B286" i="11"/>
  <c r="A286" i="11" s="1"/>
  <c r="B4139" i="11"/>
  <c r="A4139" i="11" s="1"/>
  <c r="B369" i="11"/>
  <c r="A369" i="11" s="1"/>
  <c r="B241" i="11"/>
  <c r="A241" i="11" s="1"/>
  <c r="B3931" i="11"/>
  <c r="A3931" i="11" s="1"/>
  <c r="B4026" i="11"/>
  <c r="A4026" i="11" s="1"/>
  <c r="B468" i="11"/>
  <c r="A468" i="11" s="1"/>
  <c r="B412" i="11"/>
  <c r="A412" i="11" s="1"/>
  <c r="B296" i="11"/>
  <c r="A296" i="11" s="1"/>
  <c r="B4161" i="11"/>
  <c r="A4161" i="11" s="1"/>
  <c r="B683" i="11"/>
  <c r="A683" i="11" s="1"/>
  <c r="B651" i="11"/>
  <c r="A651" i="11" s="1"/>
  <c r="B619" i="11"/>
  <c r="A619" i="11" s="1"/>
  <c r="B587" i="11"/>
  <c r="A587" i="11" s="1"/>
  <c r="B555" i="11"/>
  <c r="A555" i="11" s="1"/>
  <c r="B511" i="11"/>
  <c r="A511" i="11" s="1"/>
  <c r="B434" i="11"/>
  <c r="A434" i="11" s="1"/>
  <c r="B212" i="11"/>
  <c r="B710" i="11"/>
  <c r="A710" i="11" s="1"/>
  <c r="B646" i="11"/>
  <c r="A646" i="11" s="1"/>
  <c r="B582" i="11"/>
  <c r="A582" i="11" s="1"/>
  <c r="B510" i="11"/>
  <c r="A510" i="11" s="1"/>
  <c r="B206" i="11"/>
  <c r="A206" i="11" s="1"/>
  <c r="B355" i="11"/>
  <c r="A355" i="11" s="1"/>
  <c r="B227" i="11"/>
  <c r="A227" i="11" s="1"/>
  <c r="B382" i="11"/>
  <c r="A382" i="11" s="1"/>
  <c r="B254" i="11"/>
  <c r="A254" i="11" s="1"/>
  <c r="B4062" i="11"/>
  <c r="A4062" i="11" s="1"/>
  <c r="B337" i="11"/>
  <c r="A337" i="11" s="1"/>
  <c r="B6" i="11"/>
  <c r="A6" i="11" s="1"/>
  <c r="B4106" i="11"/>
  <c r="A4106" i="11" s="1"/>
  <c r="B3978" i="11"/>
  <c r="A3978" i="11" s="1"/>
  <c r="B523" i="11"/>
  <c r="A523" i="11" s="1"/>
  <c r="B507" i="11"/>
  <c r="A507" i="11" s="1"/>
  <c r="B491" i="11"/>
  <c r="A491" i="11" s="1"/>
  <c r="B475" i="11"/>
  <c r="A475" i="11" s="1"/>
  <c r="B458" i="11"/>
  <c r="A458" i="11" s="1"/>
  <c r="B426" i="11"/>
  <c r="A426" i="11" s="1"/>
  <c r="B388" i="11"/>
  <c r="A388" i="11" s="1"/>
  <c r="B324" i="11"/>
  <c r="A324" i="11" s="1"/>
  <c r="B260" i="11"/>
  <c r="A260" i="11" s="1"/>
  <c r="B158" i="11"/>
  <c r="A158" i="11" s="1"/>
  <c r="B3836" i="11"/>
  <c r="A3836" i="11" s="1"/>
  <c r="B738" i="11"/>
  <c r="A738" i="11" s="1"/>
  <c r="B722" i="11"/>
  <c r="A722" i="11" s="1"/>
  <c r="B706" i="11"/>
  <c r="A706" i="11" s="1"/>
  <c r="B690" i="11"/>
  <c r="A690" i="11" s="1"/>
  <c r="B674" i="11"/>
  <c r="A674" i="11" s="1"/>
  <c r="B658" i="11"/>
  <c r="A658" i="11" s="1"/>
  <c r="B642" i="11"/>
  <c r="A642" i="11" s="1"/>
  <c r="B626" i="11"/>
  <c r="A626" i="11" s="1"/>
  <c r="B610" i="11"/>
  <c r="A610" i="11" s="1"/>
  <c r="B594" i="11"/>
  <c r="A594" i="11" s="1"/>
  <c r="B578" i="11"/>
  <c r="A578" i="11" s="1"/>
  <c r="B562" i="11"/>
  <c r="A562" i="11" s="1"/>
  <c r="B546" i="11"/>
  <c r="A546" i="11" s="1"/>
  <c r="B530" i="11"/>
  <c r="A530" i="11" s="1"/>
  <c r="B506" i="11"/>
  <c r="A506" i="11" s="1"/>
  <c r="B474" i="11"/>
  <c r="A474" i="11" s="1"/>
  <c r="B424" i="11"/>
  <c r="A424" i="11" s="1"/>
  <c r="B320" i="11"/>
  <c r="A320" i="11" s="1"/>
  <c r="B126" i="11"/>
  <c r="A126" i="11" s="1"/>
  <c r="B447" i="11"/>
  <c r="A447" i="11" s="1"/>
  <c r="B415" i="11"/>
  <c r="A415" i="11" s="1"/>
  <c r="B383" i="11"/>
  <c r="A383" i="11" s="1"/>
  <c r="B351" i="11"/>
  <c r="A351" i="11" s="1"/>
  <c r="B319" i="11"/>
  <c r="A319" i="11" s="1"/>
  <c r="B287" i="11"/>
  <c r="A287" i="11" s="1"/>
  <c r="B255" i="11"/>
  <c r="A255" i="11" s="1"/>
  <c r="B223" i="11"/>
  <c r="A223" i="11" s="1"/>
  <c r="B118" i="11"/>
  <c r="A118" i="11" s="1"/>
  <c r="B4186" i="11"/>
  <c r="A4186" i="11" s="1"/>
  <c r="B4135" i="11"/>
  <c r="A4135" i="11" s="1"/>
  <c r="B378" i="11"/>
  <c r="A378" i="11" s="1"/>
  <c r="B346" i="11"/>
  <c r="A346" i="11" s="1"/>
  <c r="B314" i="11"/>
  <c r="A314" i="11" s="1"/>
  <c r="B282" i="11"/>
  <c r="A282" i="11" s="1"/>
  <c r="B250" i="11"/>
  <c r="A250" i="11" s="1"/>
  <c r="B218" i="11"/>
  <c r="A218" i="11" s="1"/>
  <c r="B78" i="11"/>
  <c r="A78" i="11" s="1"/>
  <c r="B3882" i="11"/>
  <c r="A3882" i="11" s="1"/>
  <c r="B4029" i="11"/>
  <c r="A4029" i="11" s="1"/>
  <c r="B429" i="11"/>
  <c r="A429" i="11" s="1"/>
  <c r="B397" i="11"/>
  <c r="A397" i="11" s="1"/>
  <c r="B365" i="11"/>
  <c r="A365" i="11" s="1"/>
  <c r="B333" i="11"/>
  <c r="A333" i="11" s="1"/>
  <c r="B301" i="11"/>
  <c r="A301" i="11" s="1"/>
  <c r="B269" i="11"/>
  <c r="A269" i="11" s="1"/>
  <c r="B233" i="11"/>
  <c r="A233" i="11" s="1"/>
  <c r="B4204" i="11"/>
  <c r="A4204" i="11" s="1"/>
  <c r="B61" i="11"/>
  <c r="A61" i="11" s="1"/>
  <c r="B4313" i="11"/>
  <c r="A4313" i="11" s="1"/>
  <c r="B3893" i="11"/>
  <c r="A3893" i="11" s="1"/>
  <c r="B4172" i="11"/>
  <c r="A4172" i="11" s="1"/>
  <c r="B3909" i="11"/>
  <c r="A3909" i="11" s="1"/>
  <c r="B67" i="11"/>
  <c r="A67" i="11" s="1"/>
  <c r="B4349" i="11"/>
  <c r="A4349" i="11" s="1"/>
  <c r="B3906" i="11"/>
  <c r="A3906" i="11" s="1"/>
  <c r="B6132" i="11"/>
  <c r="A6132" i="11" s="1"/>
  <c r="B4752" i="11"/>
  <c r="A4752" i="11" s="1"/>
  <c r="B464" i="11"/>
  <c r="A464" i="11" s="1"/>
  <c r="B436" i="11"/>
  <c r="A436" i="11" s="1"/>
  <c r="B404" i="11"/>
  <c r="A404" i="11" s="1"/>
  <c r="B344" i="11"/>
  <c r="A344" i="11" s="1"/>
  <c r="B280" i="11"/>
  <c r="A280" i="11" s="1"/>
  <c r="B216" i="11"/>
  <c r="A216" i="11" s="1"/>
  <c r="B4343" i="11"/>
  <c r="A4343" i="11" s="1"/>
  <c r="B695" i="11"/>
  <c r="A695" i="11" s="1"/>
  <c r="B679" i="11"/>
  <c r="A679" i="11" s="1"/>
  <c r="B663" i="11"/>
  <c r="A663" i="11" s="1"/>
  <c r="B647" i="11"/>
  <c r="A647" i="11" s="1"/>
  <c r="B631" i="11"/>
  <c r="A631" i="11" s="1"/>
  <c r="B615" i="11"/>
  <c r="A615" i="11" s="1"/>
  <c r="B599" i="11"/>
  <c r="A599" i="11" s="1"/>
  <c r="B583" i="11"/>
  <c r="A583" i="11" s="1"/>
  <c r="B567" i="11"/>
  <c r="A567" i="11" s="1"/>
  <c r="B551" i="11"/>
  <c r="A551" i="11" s="1"/>
  <c r="B535" i="11"/>
  <c r="A535" i="11" s="1"/>
  <c r="B519" i="11"/>
  <c r="A519" i="11" s="1"/>
  <c r="B503" i="11"/>
  <c r="A503" i="11" s="1"/>
  <c r="B487" i="11"/>
  <c r="A487" i="11" s="1"/>
  <c r="B471" i="11"/>
  <c r="A471" i="11" s="1"/>
  <c r="B450" i="11"/>
  <c r="A450" i="11" s="1"/>
  <c r="B418" i="11"/>
  <c r="A418" i="11" s="1"/>
  <c r="B372" i="11"/>
  <c r="A372" i="11" s="1"/>
  <c r="B308" i="11"/>
  <c r="A308" i="11" s="1"/>
  <c r="B244" i="11"/>
  <c r="A244" i="11" s="1"/>
  <c r="B30" i="11"/>
  <c r="A30" i="11" s="1"/>
  <c r="B750" i="11"/>
  <c r="A750" i="11" s="1"/>
  <c r="B734" i="11"/>
  <c r="A734" i="11" s="1"/>
  <c r="B718" i="11"/>
  <c r="A718" i="11" s="1"/>
  <c r="B702" i="11"/>
  <c r="A702" i="11" s="1"/>
  <c r="B686" i="11"/>
  <c r="A686" i="11" s="1"/>
  <c r="B670" i="11"/>
  <c r="A670" i="11" s="1"/>
  <c r="B654" i="11"/>
  <c r="A654" i="11" s="1"/>
  <c r="B638" i="11"/>
  <c r="A638" i="11" s="1"/>
  <c r="B622" i="11"/>
  <c r="A622" i="11" s="1"/>
  <c r="B606" i="11"/>
  <c r="A606" i="11" s="1"/>
  <c r="B590" i="11"/>
  <c r="A590" i="11" s="1"/>
  <c r="B574" i="11"/>
  <c r="A574" i="11" s="1"/>
  <c r="B558" i="11"/>
  <c r="A558" i="11" s="1"/>
  <c r="B542" i="11"/>
  <c r="A542" i="11" s="1"/>
  <c r="B526" i="11"/>
  <c r="A526" i="11" s="1"/>
  <c r="B494" i="11"/>
  <c r="A494" i="11" s="1"/>
  <c r="B462" i="11"/>
  <c r="A462" i="11" s="1"/>
  <c r="B400" i="11"/>
  <c r="A400" i="11" s="1"/>
  <c r="B272" i="11"/>
  <c r="A272" i="11" s="1"/>
  <c r="B4365" i="11"/>
  <c r="A4365" i="11" s="1"/>
  <c r="B435" i="11"/>
  <c r="A435" i="11" s="1"/>
  <c r="B403" i="11"/>
  <c r="A403" i="11" s="1"/>
  <c r="B371" i="11"/>
  <c r="A371" i="11" s="1"/>
  <c r="B339" i="11"/>
  <c r="A339" i="11" s="1"/>
  <c r="B307" i="11"/>
  <c r="A307" i="11" s="1"/>
  <c r="B275" i="11"/>
  <c r="A275" i="11" s="1"/>
  <c r="B243" i="11"/>
  <c r="A243" i="11" s="1"/>
  <c r="B211" i="11"/>
  <c r="B22" i="11"/>
  <c r="A22" i="11" s="1"/>
  <c r="B4012" i="11"/>
  <c r="A4012" i="11" s="1"/>
  <c r="B398" i="11"/>
  <c r="A398" i="11" s="1"/>
  <c r="B366" i="11"/>
  <c r="A366" i="11" s="1"/>
  <c r="B334" i="11"/>
  <c r="A334" i="11" s="1"/>
  <c r="B302" i="11"/>
  <c r="A302" i="11" s="1"/>
  <c r="B270" i="11"/>
  <c r="A270" i="11" s="1"/>
  <c r="B238" i="11"/>
  <c r="A238" i="11" s="1"/>
  <c r="B203" i="11"/>
  <c r="A203" i="11" s="1"/>
  <c r="B4357" i="11"/>
  <c r="A4357" i="11" s="1"/>
  <c r="B4238" i="11"/>
  <c r="A4238" i="11" s="1"/>
  <c r="B449" i="11"/>
  <c r="A449" i="11" s="1"/>
  <c r="B417" i="11"/>
  <c r="A417" i="11" s="1"/>
  <c r="B385" i="11"/>
  <c r="A385" i="11" s="1"/>
  <c r="B353" i="11"/>
  <c r="A353" i="11" s="1"/>
  <c r="B321" i="11"/>
  <c r="A321" i="11" s="1"/>
  <c r="B289" i="11"/>
  <c r="A289" i="11" s="1"/>
  <c r="B257" i="11"/>
  <c r="A257" i="11" s="1"/>
  <c r="B208" i="11"/>
  <c r="A208" i="11" s="1"/>
  <c r="B3961" i="11"/>
  <c r="A3961" i="11" s="1"/>
  <c r="B3883" i="11"/>
  <c r="A3883" i="11" s="1"/>
  <c r="B4115" i="11"/>
  <c r="A4115" i="11" s="1"/>
  <c r="B100" i="11"/>
  <c r="A100" i="11" s="1"/>
  <c r="B4034" i="11"/>
  <c r="A4034" i="11" s="1"/>
  <c r="B3985" i="11"/>
  <c r="A3985" i="11" s="1"/>
  <c r="B4006" i="11"/>
  <c r="A4006" i="11" s="1"/>
  <c r="B4158" i="11"/>
  <c r="A4158" i="11" s="1"/>
  <c r="B6452" i="11"/>
  <c r="A6452" i="11" s="1"/>
  <c r="B5808" i="11"/>
  <c r="A5808" i="11" s="1"/>
  <c r="B460" i="11"/>
  <c r="A460" i="11" s="1"/>
  <c r="B428" i="11"/>
  <c r="A428" i="11" s="1"/>
  <c r="B392" i="11"/>
  <c r="A392" i="11" s="1"/>
  <c r="B328" i="11"/>
  <c r="A328" i="11" s="1"/>
  <c r="B264" i="11"/>
  <c r="A264" i="11" s="1"/>
  <c r="B187" i="11"/>
  <c r="B3866" i="11"/>
  <c r="A3866" i="11" s="1"/>
  <c r="B691" i="11"/>
  <c r="A691" i="11" s="1"/>
  <c r="B675" i="11"/>
  <c r="A675" i="11" s="1"/>
  <c r="B659" i="11"/>
  <c r="A659" i="11" s="1"/>
  <c r="B643" i="11"/>
  <c r="A643" i="11" s="1"/>
  <c r="B627" i="11"/>
  <c r="A627" i="11" s="1"/>
  <c r="B611" i="11"/>
  <c r="A611" i="11" s="1"/>
  <c r="B595" i="11"/>
  <c r="A595" i="11" s="1"/>
  <c r="B579" i="11"/>
  <c r="A579" i="11" s="1"/>
  <c r="B563" i="11"/>
  <c r="A563" i="11" s="1"/>
  <c r="B547" i="11"/>
  <c r="A547" i="11" s="1"/>
  <c r="B531" i="11"/>
  <c r="A531" i="11" s="1"/>
  <c r="B515" i="11"/>
  <c r="A515" i="11" s="1"/>
  <c r="B499" i="11"/>
  <c r="A499" i="11" s="1"/>
  <c r="B483" i="11"/>
  <c r="A483" i="11" s="1"/>
  <c r="B467" i="11"/>
  <c r="A467" i="11" s="1"/>
  <c r="B442" i="11"/>
  <c r="A442" i="11" s="1"/>
  <c r="B410" i="11"/>
  <c r="A410" i="11" s="1"/>
  <c r="B356" i="11"/>
  <c r="A356" i="11" s="1"/>
  <c r="B292" i="11"/>
  <c r="A292" i="11" s="1"/>
  <c r="B228" i="11"/>
  <c r="A228" i="11" s="1"/>
  <c r="B3921" i="11"/>
  <c r="A3921" i="11" s="1"/>
  <c r="B746" i="11"/>
  <c r="A746" i="11" s="1"/>
  <c r="B730" i="11"/>
  <c r="A730" i="11" s="1"/>
  <c r="B714" i="11"/>
  <c r="A714" i="11" s="1"/>
  <c r="B698" i="11"/>
  <c r="A698" i="11" s="1"/>
  <c r="B682" i="11"/>
  <c r="A682" i="11" s="1"/>
  <c r="B666" i="11"/>
  <c r="A666" i="11" s="1"/>
  <c r="B650" i="11"/>
  <c r="A650" i="11" s="1"/>
  <c r="B634" i="11"/>
  <c r="A634" i="11" s="1"/>
  <c r="B618" i="11"/>
  <c r="A618" i="11" s="1"/>
  <c r="B602" i="11"/>
  <c r="A602" i="11" s="1"/>
  <c r="B586" i="11"/>
  <c r="A586" i="11" s="1"/>
  <c r="B570" i="11"/>
  <c r="A570" i="11" s="1"/>
  <c r="B554" i="11"/>
  <c r="A554" i="11" s="1"/>
  <c r="B538" i="11"/>
  <c r="A538" i="11" s="1"/>
  <c r="B522" i="11"/>
  <c r="A522" i="11" s="1"/>
  <c r="B490" i="11"/>
  <c r="A490" i="11" s="1"/>
  <c r="B456" i="11"/>
  <c r="A456" i="11" s="1"/>
  <c r="B384" i="11"/>
  <c r="A384" i="11" s="1"/>
  <c r="B256" i="11"/>
  <c r="A256" i="11" s="1"/>
  <c r="B4184" i="11"/>
  <c r="A4184" i="11" s="1"/>
  <c r="B431" i="11"/>
  <c r="A431" i="11" s="1"/>
  <c r="B399" i="11"/>
  <c r="A399" i="11" s="1"/>
  <c r="B367" i="11"/>
  <c r="A367" i="11" s="1"/>
  <c r="B335" i="11"/>
  <c r="A335" i="11" s="1"/>
  <c r="B303" i="11"/>
  <c r="A303" i="11" s="1"/>
  <c r="B271" i="11"/>
  <c r="A271" i="11" s="1"/>
  <c r="B239" i="11"/>
  <c r="A239" i="11" s="1"/>
  <c r="B204" i="11"/>
  <c r="A204" i="11" s="1"/>
  <c r="B4419" i="11"/>
  <c r="A4419" i="11" s="1"/>
  <c r="B4301" i="11"/>
  <c r="A4301" i="11" s="1"/>
  <c r="B394" i="11"/>
  <c r="A394" i="11" s="1"/>
  <c r="B362" i="11"/>
  <c r="A362" i="11" s="1"/>
  <c r="B330" i="11"/>
  <c r="A330" i="11" s="1"/>
  <c r="B298" i="11"/>
  <c r="A298" i="11" s="1"/>
  <c r="B266" i="11"/>
  <c r="A266" i="11" s="1"/>
  <c r="B234" i="11"/>
  <c r="A234" i="11" s="1"/>
  <c r="B190" i="11"/>
  <c r="B4247" i="11"/>
  <c r="A4247" i="11" s="1"/>
  <c r="B3987" i="11"/>
  <c r="A3987" i="11" s="1"/>
  <c r="B445" i="11"/>
  <c r="A445" i="11" s="1"/>
  <c r="B413" i="11"/>
  <c r="A413" i="11" s="1"/>
  <c r="B381" i="11"/>
  <c r="A381" i="11" s="1"/>
  <c r="B349" i="11"/>
  <c r="A349" i="11" s="1"/>
  <c r="B317" i="11"/>
  <c r="A317" i="11" s="1"/>
  <c r="B285" i="11"/>
  <c r="A285" i="11" s="1"/>
  <c r="B253" i="11"/>
  <c r="A253" i="11" s="1"/>
  <c r="B188" i="11"/>
  <c r="B189" i="11"/>
  <c r="B4155" i="11"/>
  <c r="A4155" i="11" s="1"/>
  <c r="B3859" i="11"/>
  <c r="A3859" i="11" s="1"/>
  <c r="B68" i="11"/>
  <c r="A68" i="11" s="1"/>
  <c r="B4354" i="11"/>
  <c r="A4354" i="11" s="1"/>
  <c r="B3946" i="11"/>
  <c r="A3946" i="11" s="1"/>
  <c r="B4166" i="11"/>
  <c r="A4166" i="11" s="1"/>
  <c r="B3902" i="11"/>
  <c r="A3902" i="11" s="1"/>
  <c r="B6388" i="11"/>
  <c r="B4973" i="11"/>
  <c r="A4973" i="11" s="1"/>
  <c r="B5296" i="11"/>
  <c r="A5296" i="11" s="1"/>
  <c r="B5979" i="11"/>
  <c r="A5979" i="11" s="1"/>
  <c r="B6260" i="11"/>
  <c r="A6260" i="11" s="1"/>
  <c r="B6516" i="11"/>
  <c r="A6516" i="11" s="1"/>
  <c r="B4205" i="11"/>
  <c r="A4205" i="11" s="1"/>
  <c r="B4371" i="11"/>
  <c r="A4371" i="11" s="1"/>
  <c r="B4234" i="11"/>
  <c r="A4234" i="11" s="1"/>
  <c r="B3" i="11"/>
  <c r="A3" i="11" s="1"/>
  <c r="B131" i="11"/>
  <c r="A131" i="11" s="1"/>
  <c r="B4210" i="11"/>
  <c r="A4210" i="11" s="1"/>
  <c r="B3823" i="11"/>
  <c r="A3823" i="11" s="1"/>
  <c r="B4240" i="11"/>
  <c r="A4240" i="11" s="1"/>
  <c r="B4" i="11"/>
  <c r="A4" i="11" s="1"/>
  <c r="B132" i="11"/>
  <c r="A132" i="11" s="1"/>
  <c r="B4178" i="11"/>
  <c r="A4178" i="11" s="1"/>
  <c r="B4330" i="11"/>
  <c r="A4330" i="11" s="1"/>
  <c r="B4202" i="11"/>
  <c r="A4202" i="11" s="1"/>
  <c r="B4477" i="11"/>
  <c r="A4477" i="11" s="1"/>
  <c r="B125" i="11"/>
  <c r="A125" i="11" s="1"/>
  <c r="B3925" i="11"/>
  <c r="A3925" i="11" s="1"/>
  <c r="B70" i="11"/>
  <c r="A70" i="11" s="1"/>
  <c r="B217" i="11"/>
  <c r="A217" i="11" s="1"/>
  <c r="B245" i="11"/>
  <c r="A245" i="11" s="1"/>
  <c r="B261" i="11"/>
  <c r="A261" i="11" s="1"/>
  <c r="B277" i="11"/>
  <c r="A277" i="11" s="1"/>
  <c r="B293" i="11"/>
  <c r="A293" i="11" s="1"/>
  <c r="B309" i="11"/>
  <c r="A309" i="11" s="1"/>
  <c r="B325" i="11"/>
  <c r="A325" i="11" s="1"/>
  <c r="B341" i="11"/>
  <c r="A341" i="11" s="1"/>
  <c r="B357" i="11"/>
  <c r="A357" i="11" s="1"/>
  <c r="B373" i="11"/>
  <c r="A373" i="11" s="1"/>
  <c r="B389" i="11"/>
  <c r="A389" i="11" s="1"/>
  <c r="B405" i="11"/>
  <c r="A405" i="11" s="1"/>
  <c r="B421" i="11"/>
  <c r="A421" i="11" s="1"/>
  <c r="B437" i="11"/>
  <c r="A437" i="11" s="1"/>
  <c r="B453" i="11"/>
  <c r="A453" i="11" s="1"/>
  <c r="B4274" i="11"/>
  <c r="A4274" i="11" s="1"/>
  <c r="B3942" i="11"/>
  <c r="A3942" i="11" s="1"/>
  <c r="B4355" i="11"/>
  <c r="A4355" i="11" s="1"/>
  <c r="B14" i="11"/>
  <c r="A14" i="11" s="1"/>
  <c r="B142" i="11"/>
  <c r="A142" i="11" s="1"/>
  <c r="B209" i="11"/>
  <c r="A209" i="11" s="1"/>
  <c r="B226" i="11"/>
  <c r="A226" i="11" s="1"/>
  <c r="B242" i="11"/>
  <c r="A242" i="11" s="1"/>
  <c r="B258" i="11"/>
  <c r="A258" i="11" s="1"/>
  <c r="B274" i="11"/>
  <c r="A274" i="11" s="1"/>
  <c r="B290" i="11"/>
  <c r="A290" i="11" s="1"/>
  <c r="B306" i="11"/>
  <c r="A306" i="11" s="1"/>
  <c r="B322" i="11"/>
  <c r="A322" i="11" s="1"/>
  <c r="B338" i="11"/>
  <c r="A338" i="11" s="1"/>
  <c r="B354" i="11"/>
  <c r="A354" i="11" s="1"/>
  <c r="B370" i="11"/>
  <c r="A370" i="11" s="1"/>
  <c r="B386" i="11"/>
  <c r="A386" i="11" s="1"/>
  <c r="B3848" i="11"/>
  <c r="A3848" i="11" s="1"/>
  <c r="B4023" i="11"/>
  <c r="A4023" i="11" s="1"/>
  <c r="B4296" i="11"/>
  <c r="A4296" i="11" s="1"/>
  <c r="B4097" i="11"/>
  <c r="A4097" i="11" s="1"/>
  <c r="B54" i="11"/>
  <c r="A54" i="11" s="1"/>
  <c r="B182" i="11"/>
  <c r="B215" i="11"/>
  <c r="A215" i="11" s="1"/>
  <c r="B231" i="11"/>
  <c r="A231" i="11" s="1"/>
  <c r="B247" i="11"/>
  <c r="A247" i="11" s="1"/>
  <c r="B263" i="11"/>
  <c r="A263" i="11" s="1"/>
  <c r="B279" i="11"/>
  <c r="A279" i="11" s="1"/>
  <c r="B295" i="11"/>
  <c r="A295" i="11" s="1"/>
  <c r="B311" i="11"/>
  <c r="A311" i="11" s="1"/>
  <c r="B327" i="11"/>
  <c r="A327" i="11" s="1"/>
  <c r="B343" i="11"/>
  <c r="A343" i="11" s="1"/>
  <c r="B359" i="11"/>
  <c r="A359" i="11" s="1"/>
  <c r="B375" i="11"/>
  <c r="A375" i="11" s="1"/>
  <c r="B391" i="11"/>
  <c r="A391" i="11" s="1"/>
  <c r="B407" i="11"/>
  <c r="A407" i="11" s="1"/>
  <c r="B423" i="11"/>
  <c r="A423" i="11" s="1"/>
  <c r="B439" i="11"/>
  <c r="A439" i="11" s="1"/>
  <c r="B455" i="11"/>
  <c r="A455" i="11" s="1"/>
  <c r="B4229" i="11"/>
  <c r="A4229" i="11" s="1"/>
  <c r="B224" i="11"/>
  <c r="A224" i="11" s="1"/>
  <c r="B288" i="11"/>
  <c r="B352" i="11"/>
  <c r="A352" i="11" s="1"/>
  <c r="B408" i="11"/>
  <c r="A408" i="11" s="1"/>
  <c r="B440" i="11"/>
  <c r="A440" i="11" s="1"/>
  <c r="B466" i="11"/>
  <c r="A466" i="11" s="1"/>
  <c r="B482" i="11"/>
  <c r="A482" i="11" s="1"/>
  <c r="B498" i="11"/>
  <c r="A498" i="11" s="1"/>
  <c r="B514" i="11"/>
  <c r="A514" i="11" s="1"/>
  <c r="B5467" i="11"/>
  <c r="B6068" i="11"/>
  <c r="A6068" i="11" s="1"/>
  <c r="B6324" i="11"/>
  <c r="A6324" i="11" s="1"/>
  <c r="B6580" i="11"/>
  <c r="A6580" i="11" s="1"/>
  <c r="B3879" i="11"/>
  <c r="A3879" i="11" s="1"/>
  <c r="B4073" i="11"/>
  <c r="A4073" i="11" s="1"/>
  <c r="B3929" i="11"/>
  <c r="A3929" i="11" s="1"/>
  <c r="B35" i="11"/>
  <c r="A35" i="11" s="1"/>
  <c r="B163" i="11"/>
  <c r="A163" i="11" s="1"/>
  <c r="B3887" i="11"/>
  <c r="A3887" i="11" s="1"/>
  <c r="B4080" i="11"/>
  <c r="A4080" i="11" s="1"/>
  <c r="B3937" i="11"/>
  <c r="A3937" i="11" s="1"/>
  <c r="B36" i="11"/>
  <c r="A36" i="11" s="1"/>
  <c r="B164" i="11"/>
  <c r="A164" i="11" s="1"/>
  <c r="B3829" i="11"/>
  <c r="A3829" i="11" s="1"/>
  <c r="B4033" i="11"/>
  <c r="A4033" i="11" s="1"/>
  <c r="B3913" i="11"/>
  <c r="A3913" i="11" s="1"/>
  <c r="B29" i="11"/>
  <c r="A29" i="11" s="1"/>
  <c r="B157" i="11"/>
  <c r="A157" i="11" s="1"/>
  <c r="B3832" i="11"/>
  <c r="A3832" i="11" s="1"/>
  <c r="B134" i="11"/>
  <c r="A134" i="11" s="1"/>
  <c r="B225" i="11"/>
  <c r="A225" i="11" s="1"/>
  <c r="B249" i="11"/>
  <c r="A249" i="11" s="1"/>
  <c r="B265" i="11"/>
  <c r="A265" i="11" s="1"/>
  <c r="B281" i="11"/>
  <c r="A281" i="11" s="1"/>
  <c r="B297" i="11"/>
  <c r="A297" i="11" s="1"/>
  <c r="B313" i="11"/>
  <c r="A313" i="11" s="1"/>
  <c r="B329" i="11"/>
  <c r="A329" i="11" s="1"/>
  <c r="B345" i="11"/>
  <c r="A345" i="11" s="1"/>
  <c r="B361" i="11"/>
  <c r="A361" i="11" s="1"/>
  <c r="B377" i="11"/>
  <c r="A377" i="11" s="1"/>
  <c r="B393" i="11"/>
  <c r="A393" i="11" s="1"/>
  <c r="B409" i="11"/>
  <c r="A409" i="11" s="1"/>
  <c r="B425" i="11"/>
  <c r="A425" i="11" s="1"/>
  <c r="B441" i="11"/>
  <c r="A441" i="11" s="1"/>
  <c r="B457" i="11"/>
  <c r="A457" i="11" s="1"/>
  <c r="B3971" i="11"/>
  <c r="A3971" i="11" s="1"/>
  <c r="B4223" i="11"/>
  <c r="A4223" i="11" s="1"/>
  <c r="B4044" i="11"/>
  <c r="A4044" i="11" s="1"/>
  <c r="B46" i="11"/>
  <c r="A46" i="11" s="1"/>
  <c r="B174" i="11"/>
  <c r="A174" i="11" s="1"/>
  <c r="B214" i="11"/>
  <c r="A214" i="11" s="1"/>
  <c r="B230" i="11"/>
  <c r="A230" i="11" s="1"/>
  <c r="B246" i="11"/>
  <c r="A246" i="11" s="1"/>
  <c r="B262" i="11"/>
  <c r="A262" i="11" s="1"/>
  <c r="B278" i="11"/>
  <c r="A278" i="11" s="1"/>
  <c r="B294" i="11"/>
  <c r="A294" i="11" s="1"/>
  <c r="B310" i="11"/>
  <c r="A310" i="11" s="1"/>
  <c r="B326" i="11"/>
  <c r="A326" i="11" s="1"/>
  <c r="B342" i="11"/>
  <c r="A342" i="11" s="1"/>
  <c r="B358" i="11"/>
  <c r="A358" i="11" s="1"/>
  <c r="B374" i="11"/>
  <c r="A374" i="11" s="1"/>
  <c r="B390" i="11"/>
  <c r="A390" i="11" s="1"/>
  <c r="B3878" i="11"/>
  <c r="A3878" i="11" s="1"/>
  <c r="B4056" i="11"/>
  <c r="A4056" i="11" s="1"/>
  <c r="B3950" i="11"/>
  <c r="A3950" i="11" s="1"/>
  <c r="B4304" i="11"/>
  <c r="A4304" i="11" s="1"/>
  <c r="B86" i="11"/>
  <c r="A86" i="11" s="1"/>
  <c r="B195" i="11"/>
  <c r="B219" i="11"/>
  <c r="A219" i="11" s="1"/>
  <c r="B235" i="11"/>
  <c r="A235" i="11" s="1"/>
  <c r="B251" i="11"/>
  <c r="A251" i="11" s="1"/>
  <c r="B267" i="11"/>
  <c r="A267" i="11" s="1"/>
  <c r="B283" i="11"/>
  <c r="A283" i="11" s="1"/>
  <c r="B299" i="11"/>
  <c r="A299" i="11" s="1"/>
  <c r="B315" i="11"/>
  <c r="A315" i="11" s="1"/>
  <c r="B331" i="11"/>
  <c r="A331" i="11" s="1"/>
  <c r="B347" i="11"/>
  <c r="A347" i="11" s="1"/>
  <c r="B363" i="11"/>
  <c r="A363" i="11" s="1"/>
  <c r="B379" i="11"/>
  <c r="A379" i="11" s="1"/>
  <c r="B395" i="11"/>
  <c r="A395" i="11" s="1"/>
  <c r="B411" i="11"/>
  <c r="A411" i="11" s="1"/>
  <c r="B427" i="11"/>
  <c r="A427" i="11" s="1"/>
  <c r="B443" i="11"/>
  <c r="A443" i="11" s="1"/>
  <c r="B459" i="11"/>
  <c r="A459" i="11" s="1"/>
  <c r="B4485" i="11"/>
  <c r="A4485" i="11" s="1"/>
  <c r="B240" i="11"/>
  <c r="A240" i="11" s="1"/>
  <c r="B304" i="11"/>
  <c r="A304" i="11" s="1"/>
  <c r="B368" i="11"/>
  <c r="A368" i="11" s="1"/>
  <c r="B416" i="11"/>
  <c r="A416" i="11" s="1"/>
  <c r="B448" i="11"/>
  <c r="A448" i="11" s="1"/>
  <c r="B470" i="11"/>
  <c r="A470" i="11" s="1"/>
  <c r="B486" i="11"/>
  <c r="A486" i="11" s="1"/>
  <c r="B502" i="11"/>
  <c r="A502" i="11" s="1"/>
  <c r="B518" i="11"/>
  <c r="A518" i="11" s="1"/>
  <c r="B229" i="11"/>
  <c r="A229" i="11" s="1"/>
  <c r="B213" i="11"/>
  <c r="B166" i="11"/>
  <c r="A166" i="11" s="1"/>
  <c r="B38" i="11"/>
  <c r="A38" i="11" s="1"/>
  <c r="B3983" i="11"/>
  <c r="A3983" i="11" s="1"/>
  <c r="B4130" i="11"/>
  <c r="A4130" i="11" s="1"/>
  <c r="B3908" i="11"/>
  <c r="A3908" i="11" s="1"/>
  <c r="B210" i="11"/>
  <c r="A210" i="11" s="1"/>
  <c r="B181" i="11"/>
  <c r="B149" i="11"/>
  <c r="A149" i="11" s="1"/>
  <c r="B117" i="11"/>
  <c r="A117" i="11" s="1"/>
  <c r="B85" i="11"/>
  <c r="A85" i="11" s="1"/>
  <c r="B53" i="11"/>
  <c r="A53" i="11" s="1"/>
  <c r="B21" i="11"/>
  <c r="A21" i="11" s="1"/>
  <c r="B4413" i="11"/>
  <c r="A4413" i="11" s="1"/>
  <c r="B4298" i="11"/>
  <c r="A4298" i="11" s="1"/>
  <c r="B4089" i="11"/>
  <c r="A4089" i="11" s="1"/>
  <c r="B3847" i="11"/>
  <c r="A3847" i="11" s="1"/>
  <c r="B4160" i="11"/>
  <c r="A4160" i="11" s="1"/>
  <c r="B3911" i="11"/>
  <c r="A3911" i="11" s="1"/>
  <c r="B4257" i="11"/>
  <c r="A4257" i="11" s="1"/>
  <c r="B3973" i="11"/>
  <c r="A3973" i="11" s="1"/>
  <c r="B4263" i="11"/>
  <c r="A4263" i="11" s="1"/>
  <c r="B4048" i="11"/>
  <c r="A4048" i="11" s="1"/>
  <c r="B4017" i="11"/>
  <c r="A4017" i="11" s="1"/>
  <c r="B4329" i="11"/>
  <c r="A4329" i="11" s="1"/>
  <c r="B4127" i="11"/>
  <c r="A4127" i="11" s="1"/>
  <c r="B3871" i="11"/>
  <c r="A3871" i="11" s="1"/>
  <c r="B3841" i="11"/>
  <c r="A3841" i="11" s="1"/>
  <c r="B156" i="11"/>
  <c r="A156" i="11" s="1"/>
  <c r="B124" i="11"/>
  <c r="A124" i="11" s="1"/>
  <c r="B92" i="11"/>
  <c r="A92" i="11" s="1"/>
  <c r="B60" i="11"/>
  <c r="A60" i="11" s="1"/>
  <c r="B28" i="11"/>
  <c r="A28" i="11" s="1"/>
  <c r="B4472" i="11"/>
  <c r="A4472" i="11" s="1"/>
  <c r="B3825" i="11"/>
  <c r="A3825" i="11" s="1"/>
  <c r="B4112" i="11"/>
  <c r="A4112" i="11" s="1"/>
  <c r="B3876" i="11"/>
  <c r="A3876" i="11" s="1"/>
  <c r="B4197" i="11"/>
  <c r="A4197" i="11" s="1"/>
  <c r="B3966" i="11"/>
  <c r="A3966" i="11" s="1"/>
  <c r="B4308" i="11"/>
  <c r="A4308" i="11" s="1"/>
  <c r="B4025" i="11"/>
  <c r="A4025" i="11" s="1"/>
  <c r="B4324" i="11"/>
  <c r="A4324" i="11" s="1"/>
  <c r="B4109" i="11"/>
  <c r="A4109" i="11" s="1"/>
  <c r="B3851" i="11"/>
  <c r="A3851" i="11" s="1"/>
  <c r="B3821" i="11"/>
  <c r="A3821" i="11" s="1"/>
  <c r="B4173" i="11"/>
  <c r="A4173" i="11" s="1"/>
  <c r="B3923" i="11"/>
  <c r="A3923" i="11" s="1"/>
  <c r="B3864" i="11"/>
  <c r="A3864" i="11" s="1"/>
  <c r="B155" i="11"/>
  <c r="A155" i="11" s="1"/>
  <c r="B123" i="11"/>
  <c r="A123" i="11" s="1"/>
  <c r="B91" i="11"/>
  <c r="A91" i="11" s="1"/>
  <c r="B59" i="11"/>
  <c r="A59" i="11" s="1"/>
  <c r="B27" i="11"/>
  <c r="A27" i="11" s="1"/>
  <c r="B4465" i="11"/>
  <c r="A4465" i="11" s="1"/>
  <c r="B4310" i="11"/>
  <c r="A4310" i="11" s="1"/>
  <c r="B4105" i="11"/>
  <c r="A4105" i="11" s="1"/>
  <c r="B3863" i="11"/>
  <c r="A3863" i="11" s="1"/>
  <c r="B4192" i="11"/>
  <c r="A4192" i="11" s="1"/>
  <c r="B3958" i="11"/>
  <c r="A3958" i="11" s="1"/>
  <c r="B4302" i="11"/>
  <c r="A4302" i="11" s="1"/>
  <c r="B4018" i="11"/>
  <c r="A4018" i="11" s="1"/>
  <c r="B4307" i="11"/>
  <c r="A4307" i="11" s="1"/>
  <c r="B4101" i="11"/>
  <c r="A4101" i="11" s="1"/>
  <c r="B3843" i="11"/>
  <c r="A3843" i="11" s="1"/>
  <c r="B4382" i="11"/>
  <c r="A4382" i="11" s="1"/>
  <c r="B4168" i="11"/>
  <c r="A4168" i="11" s="1"/>
  <c r="B3915" i="11"/>
  <c r="A3915" i="11" s="1"/>
  <c r="B3856" i="11"/>
  <c r="A3856" i="11" s="1"/>
  <c r="B6556" i="11"/>
  <c r="A6556" i="11" s="1"/>
  <c r="B6492" i="11"/>
  <c r="A6492" i="11" s="1"/>
  <c r="B6428" i="11"/>
  <c r="A6428" i="11" s="1"/>
  <c r="B6364" i="11"/>
  <c r="A6364" i="11" s="1"/>
  <c r="B6300" i="11"/>
  <c r="A6300" i="11" s="1"/>
  <c r="B6236" i="11"/>
  <c r="A6236" i="11" s="1"/>
  <c r="B6172" i="11"/>
  <c r="A6172" i="11" s="1"/>
  <c r="B6108" i="11"/>
  <c r="A6108" i="11" s="1"/>
  <c r="B6044" i="11"/>
  <c r="A6044" i="11" s="1"/>
  <c r="B5936" i="11"/>
  <c r="A5936" i="11" s="1"/>
  <c r="B5765" i="11"/>
  <c r="A5765" i="11" s="1"/>
  <c r="B5595" i="11"/>
  <c r="A5595" i="11" s="1"/>
  <c r="B5424" i="11"/>
  <c r="A5424" i="11" s="1"/>
  <c r="B5253" i="11"/>
  <c r="A5253" i="11" s="1"/>
  <c r="B5083" i="11"/>
  <c r="A5083" i="11" s="1"/>
  <c r="B4493" i="11"/>
  <c r="A4493" i="11" s="1"/>
  <c r="B4284" i="11"/>
  <c r="A4284" i="11" s="1"/>
  <c r="B3881" i="11"/>
  <c r="A3881" i="11" s="1"/>
  <c r="B4221" i="11"/>
  <c r="A4221" i="11" s="1"/>
  <c r="B205" i="11"/>
  <c r="A205" i="11" s="1"/>
  <c r="B173" i="11"/>
  <c r="A173" i="11" s="1"/>
  <c r="B141" i="11"/>
  <c r="A141" i="11" s="1"/>
  <c r="B109" i="11"/>
  <c r="A109" i="11" s="1"/>
  <c r="B77" i="11"/>
  <c r="A77" i="11" s="1"/>
  <c r="B45" i="11"/>
  <c r="A45" i="11" s="1"/>
  <c r="B13" i="11"/>
  <c r="A13" i="11" s="1"/>
  <c r="B4345" i="11"/>
  <c r="A4345" i="11" s="1"/>
  <c r="B4241" i="11"/>
  <c r="A4241" i="11" s="1"/>
  <c r="B4036" i="11"/>
  <c r="A4036" i="11" s="1"/>
  <c r="B4309" i="11"/>
  <c r="A4309" i="11" s="1"/>
  <c r="B4103" i="11"/>
  <c r="A4103" i="11" s="1"/>
  <c r="B3853" i="11"/>
  <c r="A3853" i="11" s="1"/>
  <c r="B4152" i="11"/>
  <c r="A4152" i="11" s="1"/>
  <c r="B3903" i="11"/>
  <c r="A3903" i="11" s="1"/>
  <c r="B4212" i="11"/>
  <c r="A4212" i="11" s="1"/>
  <c r="B3980" i="11"/>
  <c r="A3980" i="11" s="1"/>
  <c r="B3963" i="11"/>
  <c r="A3963" i="11" s="1"/>
  <c r="B4268" i="11"/>
  <c r="A4268" i="11" s="1"/>
  <c r="B4054" i="11"/>
  <c r="A4054" i="11" s="1"/>
  <c r="B4015" i="11"/>
  <c r="A4015" i="11" s="1"/>
  <c r="B180" i="11"/>
  <c r="B148" i="11"/>
  <c r="A148" i="11" s="1"/>
  <c r="B116" i="11"/>
  <c r="A116" i="11" s="1"/>
  <c r="B84" i="11"/>
  <c r="A84" i="11" s="1"/>
  <c r="B52" i="11"/>
  <c r="A52" i="11" s="1"/>
  <c r="B20" i="11"/>
  <c r="A20" i="11" s="1"/>
  <c r="B4407" i="11"/>
  <c r="A4407" i="11" s="1"/>
  <c r="B4292" i="11"/>
  <c r="A4292" i="11" s="1"/>
  <c r="B4060" i="11"/>
  <c r="A4060" i="11" s="1"/>
  <c r="B4367" i="11"/>
  <c r="A4367" i="11" s="1"/>
  <c r="B4153" i="11"/>
  <c r="A4153" i="11" s="1"/>
  <c r="B3904" i="11"/>
  <c r="A3904" i="11" s="1"/>
  <c r="B4251" i="11"/>
  <c r="A4251" i="11" s="1"/>
  <c r="B3965" i="11"/>
  <c r="A3965" i="11" s="1"/>
  <c r="B4250" i="11"/>
  <c r="A4250" i="11" s="1"/>
  <c r="B4040" i="11"/>
  <c r="A4040" i="11" s="1"/>
  <c r="B4010" i="11"/>
  <c r="A4010" i="11" s="1"/>
  <c r="B4323" i="11"/>
  <c r="A4323" i="11" s="1"/>
  <c r="B4120" i="11"/>
  <c r="A4120" i="11" s="1"/>
  <c r="B3865" i="11"/>
  <c r="A3865" i="11" s="1"/>
  <c r="B179" i="11"/>
  <c r="B147" i="11"/>
  <c r="A147" i="11" s="1"/>
  <c r="B115" i="11"/>
  <c r="A115" i="11" s="1"/>
  <c r="B83" i="11"/>
  <c r="A83" i="11" s="1"/>
  <c r="B51" i="11"/>
  <c r="A51" i="11" s="1"/>
  <c r="B19" i="11"/>
  <c r="A19" i="11" s="1"/>
  <c r="B4401" i="11"/>
  <c r="A4401" i="11" s="1"/>
  <c r="B4253" i="11"/>
  <c r="A4253" i="11" s="1"/>
  <c r="B4052" i="11"/>
  <c r="A4052" i="11" s="1"/>
  <c r="B4361" i="11"/>
  <c r="A4361" i="11" s="1"/>
  <c r="B4146" i="11"/>
  <c r="A4146" i="11" s="1"/>
  <c r="B3890" i="11"/>
  <c r="A3890" i="11" s="1"/>
  <c r="B4239" i="11"/>
  <c r="A4239" i="11" s="1"/>
  <c r="B3957" i="11"/>
  <c r="A3957" i="11" s="1"/>
  <c r="B4244" i="11"/>
  <c r="A4244" i="11" s="1"/>
  <c r="B4032" i="11"/>
  <c r="A4032" i="11" s="1"/>
  <c r="B4002" i="11"/>
  <c r="A4002" i="11" s="1"/>
  <c r="B4318" i="11"/>
  <c r="A4318" i="11" s="1"/>
  <c r="B4107" i="11"/>
  <c r="A4107" i="11" s="1"/>
  <c r="B3857" i="11"/>
  <c r="A3857" i="11" s="1"/>
  <c r="B6612" i="11"/>
  <c r="A6612" i="11" s="1"/>
  <c r="B6548" i="11"/>
  <c r="A6548" i="11" s="1"/>
  <c r="B6484" i="11"/>
  <c r="A6484" i="11" s="1"/>
  <c r="B6420" i="11"/>
  <c r="A6420" i="11" s="1"/>
  <c r="B6356" i="11"/>
  <c r="A6356" i="11" s="1"/>
  <c r="B6292" i="11"/>
  <c r="A6292" i="11" s="1"/>
  <c r="B6228" i="11"/>
  <c r="A6228" i="11" s="1"/>
  <c r="B6164" i="11"/>
  <c r="A6164" i="11" s="1"/>
  <c r="B6100" i="11"/>
  <c r="A6100" i="11" s="1"/>
  <c r="B6036" i="11"/>
  <c r="A6036" i="11" s="1"/>
  <c r="B5893" i="11"/>
  <c r="A5893" i="11" s="1"/>
  <c r="B5723" i="11"/>
  <c r="A5723" i="11" s="1"/>
  <c r="B5552" i="11"/>
  <c r="A5552" i="11" s="1"/>
  <c r="B5381" i="11"/>
  <c r="A5381" i="11" s="1"/>
  <c r="B5211" i="11"/>
  <c r="A5211" i="11" s="1"/>
  <c r="B5037" i="11"/>
  <c r="A5037" i="11" s="1"/>
  <c r="B237" i="11"/>
  <c r="A237" i="11" s="1"/>
  <c r="B221" i="11"/>
  <c r="A221" i="11" s="1"/>
  <c r="B198" i="11"/>
  <c r="B102" i="11"/>
  <c r="A102" i="11" s="1"/>
  <c r="B4143" i="11"/>
  <c r="A4143" i="11" s="1"/>
  <c r="B4081" i="11"/>
  <c r="A4081" i="11" s="1"/>
  <c r="B4174" i="11"/>
  <c r="A4174" i="11" s="1"/>
  <c r="B4001" i="11"/>
  <c r="A4001" i="11" s="1"/>
  <c r="B197" i="11"/>
  <c r="B165" i="11"/>
  <c r="A165" i="11" s="1"/>
  <c r="B133" i="11"/>
  <c r="A133" i="11" s="1"/>
  <c r="B101" i="11"/>
  <c r="A101" i="11" s="1"/>
  <c r="B69" i="11"/>
  <c r="A69" i="11" s="1"/>
  <c r="B37" i="11"/>
  <c r="A37" i="11" s="1"/>
  <c r="B5" i="11"/>
  <c r="A5" i="11" s="1"/>
  <c r="B4125" i="11"/>
  <c r="A4125" i="11" s="1"/>
  <c r="B4198" i="11"/>
  <c r="A4198" i="11" s="1"/>
  <c r="B3976" i="11"/>
  <c r="A3976" i="11" s="1"/>
  <c r="B4245" i="11"/>
  <c r="A4245" i="11" s="1"/>
  <c r="B4042" i="11"/>
  <c r="A4042" i="11" s="1"/>
  <c r="B4366" i="11"/>
  <c r="A4366" i="11" s="1"/>
  <c r="B4086" i="11"/>
  <c r="A4086" i="11" s="1"/>
  <c r="B3831" i="11"/>
  <c r="A3831" i="11" s="1"/>
  <c r="B4169" i="11"/>
  <c r="A4169" i="11" s="1"/>
  <c r="B3917" i="11"/>
  <c r="A3917" i="11" s="1"/>
  <c r="B3895" i="11"/>
  <c r="A3895" i="11" s="1"/>
  <c r="B4216" i="11"/>
  <c r="A4216" i="11" s="1"/>
  <c r="B3993" i="11"/>
  <c r="A3993" i="11" s="1"/>
  <c r="B3953" i="11"/>
  <c r="A3953" i="11" s="1"/>
  <c r="B172" i="11"/>
  <c r="A172" i="11" s="1"/>
  <c r="B140" i="11"/>
  <c r="A140" i="11" s="1"/>
  <c r="B108" i="11"/>
  <c r="A108" i="11" s="1"/>
  <c r="B76" i="11"/>
  <c r="A76" i="11" s="1"/>
  <c r="B44" i="11"/>
  <c r="A44" i="11" s="1"/>
  <c r="B12" i="11"/>
  <c r="A12" i="11" s="1"/>
  <c r="B4315" i="11"/>
  <c r="A4315" i="11" s="1"/>
  <c r="B4214" i="11"/>
  <c r="A4214" i="11" s="1"/>
  <c r="B3999" i="11"/>
  <c r="A3999" i="11" s="1"/>
  <c r="B4303" i="11"/>
  <c r="A4303" i="11" s="1"/>
  <c r="B4095" i="11"/>
  <c r="A4095" i="11" s="1"/>
  <c r="B3845" i="11"/>
  <c r="A3845" i="11" s="1"/>
  <c r="B4145" i="11"/>
  <c r="A4145" i="11" s="1"/>
  <c r="B3897" i="11"/>
  <c r="A3897" i="11" s="1"/>
  <c r="B4206" i="11"/>
  <c r="A4206" i="11" s="1"/>
  <c r="B3972" i="11"/>
  <c r="A3972" i="11" s="1"/>
  <c r="B3955" i="11"/>
  <c r="A3955" i="11" s="1"/>
  <c r="B4261" i="11"/>
  <c r="A4261" i="11" s="1"/>
  <c r="B4046" i="11"/>
  <c r="A4046" i="11" s="1"/>
  <c r="B4008" i="11"/>
  <c r="A4008" i="11" s="1"/>
  <c r="B171" i="11"/>
  <c r="A171" i="11" s="1"/>
  <c r="B139" i="11"/>
  <c r="A139" i="11" s="1"/>
  <c r="B107" i="11"/>
  <c r="A107" i="11" s="1"/>
  <c r="B75" i="11"/>
  <c r="A75" i="11" s="1"/>
  <c r="B43" i="11"/>
  <c r="A43" i="11" s="1"/>
  <c r="B11" i="11"/>
  <c r="A11" i="11" s="1"/>
  <c r="B4219" i="11"/>
  <c r="A4219" i="11" s="1"/>
  <c r="B4209" i="11"/>
  <c r="A4209" i="11" s="1"/>
  <c r="B3991" i="11"/>
  <c r="A3991" i="11" s="1"/>
  <c r="B4290" i="11"/>
  <c r="A4290" i="11" s="1"/>
  <c r="B4087" i="11"/>
  <c r="A4087" i="11" s="1"/>
  <c r="B3838" i="11"/>
  <c r="A3838" i="11" s="1"/>
  <c r="B4138" i="11"/>
  <c r="A4138" i="11" s="1"/>
  <c r="B3889" i="11"/>
  <c r="A3889" i="11" s="1"/>
  <c r="B4201" i="11"/>
  <c r="A4201" i="11" s="1"/>
  <c r="B3964" i="11"/>
  <c r="A3964" i="11" s="1"/>
  <c r="B3948" i="11"/>
  <c r="A3948" i="11" s="1"/>
  <c r="B4255" i="11"/>
  <c r="A4255" i="11" s="1"/>
  <c r="B4038" i="11"/>
  <c r="A4038" i="11" s="1"/>
  <c r="B3969" i="11"/>
  <c r="A3969" i="11" s="1"/>
  <c r="B6588" i="11"/>
  <c r="A6588" i="11" s="1"/>
  <c r="B6524" i="11"/>
  <c r="A6524" i="11" s="1"/>
  <c r="B6460" i="11"/>
  <c r="A6460" i="11" s="1"/>
  <c r="B6396" i="11"/>
  <c r="A6396" i="11" s="1"/>
  <c r="B6332" i="11"/>
  <c r="A6332" i="11" s="1"/>
  <c r="B6268" i="11"/>
  <c r="A6268" i="11" s="1"/>
  <c r="B6204" i="11"/>
  <c r="A6204" i="11" s="1"/>
  <c r="B6140" i="11"/>
  <c r="A6140" i="11" s="1"/>
  <c r="B6076" i="11"/>
  <c r="A6076" i="11" s="1"/>
  <c r="B6012" i="11"/>
  <c r="A6012" i="11" s="1"/>
  <c r="B5851" i="11"/>
  <c r="A5851" i="11" s="1"/>
  <c r="B5680" i="11"/>
  <c r="A5680" i="11" s="1"/>
  <c r="B5509" i="11"/>
  <c r="A5509" i="11" s="1"/>
  <c r="B5339" i="11"/>
  <c r="A5339" i="11" s="1"/>
  <c r="B5168" i="11"/>
  <c r="A4565" i="11"/>
  <c r="A4564" i="11"/>
  <c r="A4566" i="11"/>
  <c r="A5861" i="11"/>
  <c r="A4816" i="11"/>
  <c r="A5136" i="11"/>
  <c r="A5307" i="11"/>
  <c r="A5477" i="11"/>
  <c r="A5648" i="11"/>
  <c r="A5819" i="11"/>
  <c r="A5947" i="11"/>
  <c r="A6084" i="11"/>
  <c r="A6212" i="11"/>
  <c r="A6340" i="11"/>
  <c r="A6468" i="11"/>
  <c r="A6596" i="11"/>
  <c r="A5072" i="11"/>
  <c r="A5243" i="11"/>
  <c r="A5413" i="11"/>
  <c r="A5584" i="11"/>
  <c r="A5755" i="11"/>
  <c r="A5925" i="11"/>
  <c r="A4880" i="11"/>
  <c r="A5147" i="11"/>
  <c r="A5317" i="11"/>
  <c r="A5488" i="11"/>
  <c r="A5659" i="11"/>
  <c r="A5829" i="11"/>
  <c r="A5996" i="11"/>
  <c r="A6124" i="11"/>
  <c r="A6252" i="11"/>
  <c r="A6380" i="11"/>
  <c r="A6508" i="11"/>
  <c r="A6611" i="11"/>
  <c r="A6547" i="11"/>
  <c r="A6491" i="11"/>
  <c r="A6419" i="11"/>
  <c r="A6355" i="11"/>
  <c r="A6291" i="11"/>
  <c r="A6235" i="11"/>
  <c r="A6179" i="11"/>
  <c r="A6115" i="11"/>
  <c r="A5264" i="11"/>
  <c r="A5605" i="11"/>
  <c r="A5904" i="11"/>
  <c r="A6180" i="11"/>
  <c r="A6436" i="11"/>
  <c r="A5021" i="11"/>
  <c r="A5371" i="11"/>
  <c r="A5712" i="11"/>
  <c r="A5104" i="11"/>
  <c r="A5275" i="11"/>
  <c r="A5787" i="11"/>
  <c r="A6092" i="11"/>
  <c r="A6348" i="11"/>
  <c r="A6604" i="11"/>
  <c r="A6507" i="11"/>
  <c r="A6371" i="11"/>
  <c r="A6251" i="11"/>
  <c r="A6131" i="11"/>
  <c r="A6011" i="11"/>
  <c r="A5839" i="11"/>
  <c r="A5668" i="11"/>
  <c r="A5487" i="11"/>
  <c r="A5305" i="11"/>
  <c r="A5113" i="11"/>
  <c r="A4748" i="11"/>
  <c r="A6592" i="11"/>
  <c r="A6528" i="11"/>
  <c r="A6464" i="11"/>
  <c r="A6432" i="11"/>
  <c r="A6368" i="11"/>
  <c r="A6336" i="11"/>
  <c r="A6304" i="11"/>
  <c r="A6272" i="11"/>
  <c r="A6208" i="11"/>
  <c r="A4989" i="11"/>
  <c r="A5179" i="11"/>
  <c r="A5349" i="11"/>
  <c r="A5520" i="11"/>
  <c r="A5691" i="11"/>
  <c r="A5988" i="11"/>
  <c r="A6116" i="11"/>
  <c r="A6244" i="11"/>
  <c r="A6372" i="11"/>
  <c r="A6500" i="11"/>
  <c r="A4688" i="11"/>
  <c r="A5115" i="11"/>
  <c r="A5285" i="11"/>
  <c r="A5456" i="11"/>
  <c r="A5627" i="11"/>
  <c r="A5797" i="11"/>
  <c r="A5968" i="11"/>
  <c r="A5005" i="11"/>
  <c r="A5189" i="11"/>
  <c r="A5360" i="11"/>
  <c r="A5531" i="11"/>
  <c r="A5701" i="11"/>
  <c r="A5872" i="11"/>
  <c r="A6028" i="11"/>
  <c r="A6156" i="11"/>
  <c r="A6284" i="11"/>
  <c r="A6412" i="11"/>
  <c r="A5093" i="11"/>
  <c r="A5435" i="11"/>
  <c r="A5776" i="11"/>
  <c r="A6052" i="11"/>
  <c r="A6308" i="11"/>
  <c r="A6564" i="11"/>
  <c r="A5200" i="11"/>
  <c r="A5541" i="11"/>
  <c r="A5883" i="11"/>
  <c r="A4624" i="11"/>
  <c r="A5445" i="11"/>
  <c r="A5616" i="11"/>
  <c r="A5957" i="11"/>
  <c r="A6220" i="11"/>
  <c r="A6476" i="11"/>
  <c r="A6563" i="11"/>
  <c r="A6435" i="11"/>
  <c r="A6307" i="11"/>
  <c r="A6195" i="11"/>
  <c r="A6067" i="11"/>
  <c r="A5935" i="11"/>
  <c r="A5743" i="11"/>
  <c r="A5583" i="11"/>
  <c r="A5401" i="11"/>
  <c r="A5209" i="11"/>
  <c r="A5020" i="11"/>
  <c r="A6560" i="11"/>
  <c r="A6496" i="11"/>
  <c r="A6400" i="11"/>
  <c r="A6240" i="11"/>
  <c r="A5051" i="11"/>
  <c r="A5221" i="11"/>
  <c r="A5392" i="11"/>
  <c r="A5563" i="11"/>
  <c r="A5733" i="11"/>
  <c r="A6020" i="11"/>
  <c r="A6148" i="11"/>
  <c r="A6276" i="11"/>
  <c r="A6404" i="11"/>
  <c r="A6532" i="11"/>
  <c r="A4944" i="11"/>
  <c r="A5157" i="11"/>
  <c r="A5328" i="11"/>
  <c r="A5499" i="11"/>
  <c r="A5669" i="11"/>
  <c r="A5840" i="11"/>
  <c r="A6004" i="11"/>
  <c r="A5061" i="11"/>
  <c r="A5232" i="11"/>
  <c r="A5403" i="11"/>
  <c r="A5573" i="11"/>
  <c r="A5744" i="11"/>
  <c r="A5915" i="11"/>
  <c r="A6060" i="11"/>
  <c r="A6188" i="11"/>
  <c r="A6316" i="11"/>
  <c r="A6444" i="11"/>
  <c r="A6083" i="11"/>
  <c r="A6027" i="11"/>
  <c r="A5956" i="11"/>
  <c r="A5871" i="11"/>
  <c r="A5764" i="11"/>
  <c r="A5679" i="11"/>
  <c r="A5593" i="11"/>
  <c r="A5508" i="11"/>
  <c r="A5423" i="11"/>
  <c r="A5327" i="11"/>
  <c r="A5231" i="11"/>
  <c r="A5135" i="11"/>
  <c r="A5049" i="11"/>
  <c r="A4876" i="11"/>
  <c r="A6600" i="11"/>
  <c r="A6568" i="11"/>
  <c r="A6176" i="11"/>
  <c r="A6144" i="11"/>
  <c r="A6112" i="11"/>
  <c r="A6080" i="11"/>
  <c r="A6048" i="11"/>
  <c r="A6016" i="11"/>
  <c r="A5984" i="11"/>
  <c r="A5941" i="11"/>
  <c r="A5899" i="11"/>
  <c r="A5856" i="11"/>
  <c r="A5813" i="11"/>
  <c r="A5771" i="11"/>
  <c r="A5728" i="11"/>
  <c r="A5685" i="11"/>
  <c r="A5643" i="11"/>
  <c r="A5600" i="11"/>
  <c r="A5557" i="11"/>
  <c r="A5515" i="11"/>
  <c r="A5472" i="11"/>
  <c r="A5429" i="11"/>
  <c r="A5387" i="11"/>
  <c r="A5344" i="11"/>
  <c r="A5301" i="11"/>
  <c r="A5259" i="11"/>
  <c r="A5216" i="11"/>
  <c r="A5173" i="11"/>
  <c r="A5131" i="11"/>
  <c r="A5088" i="11"/>
  <c r="A5045" i="11"/>
  <c r="A4981" i="11"/>
  <c r="A4784" i="11"/>
  <c r="A6587" i="11"/>
  <c r="A6515" i="11"/>
  <c r="A6451" i="11"/>
  <c r="A6395" i="11"/>
  <c r="A6331" i="11"/>
  <c r="A6267" i="11"/>
  <c r="A6187" i="11"/>
  <c r="A6123" i="11"/>
  <c r="A6059" i="11"/>
  <c r="A5987" i="11"/>
  <c r="A5903" i="11"/>
  <c r="A5828" i="11"/>
  <c r="A5753" i="11"/>
  <c r="A5657" i="11"/>
  <c r="A5572" i="11"/>
  <c r="A5497" i="11"/>
  <c r="A5412" i="11"/>
  <c r="A5337" i="11"/>
  <c r="A5263" i="11"/>
  <c r="A5188" i="11"/>
  <c r="A5103" i="11"/>
  <c r="A4988" i="11"/>
  <c r="A6591" i="11"/>
  <c r="A6559" i="11"/>
  <c r="A6527" i="11"/>
  <c r="A6495" i="11"/>
  <c r="A6463" i="11"/>
  <c r="A6431" i="11"/>
  <c r="A6399" i="11"/>
  <c r="A6367" i="11"/>
  <c r="A6335" i="11"/>
  <c r="A6303" i="11"/>
  <c r="A6271" i="11"/>
  <c r="A6239" i="11"/>
  <c r="A6207" i="11"/>
  <c r="A6175" i="11"/>
  <c r="A6143" i="11"/>
  <c r="A6111" i="11"/>
  <c r="A6079" i="11"/>
  <c r="A6047" i="11"/>
  <c r="A6015" i="11"/>
  <c r="A5983" i="11"/>
  <c r="A5940" i="11"/>
  <c r="A5897" i="11"/>
  <c r="A5855" i="11"/>
  <c r="A5812" i="11"/>
  <c r="A5769" i="11"/>
  <c r="A5727" i="11"/>
  <c r="A5684" i="11"/>
  <c r="A5641" i="11"/>
  <c r="A5599" i="11"/>
  <c r="A5556" i="11"/>
  <c r="A5513" i="11"/>
  <c r="A5471" i="11"/>
  <c r="A5428" i="11"/>
  <c r="A5385" i="11"/>
  <c r="A5343" i="11"/>
  <c r="A5300" i="11"/>
  <c r="A5257" i="11"/>
  <c r="A5215" i="11"/>
  <c r="A5172" i="11"/>
  <c r="A5129" i="11"/>
  <c r="A5087" i="11"/>
  <c r="A5044" i="11"/>
  <c r="A4980" i="11"/>
  <c r="A4780" i="11"/>
  <c r="A6610" i="11"/>
  <c r="A6594" i="11"/>
  <c r="A6578" i="11"/>
  <c r="A6562" i="11"/>
  <c r="A6546" i="11"/>
  <c r="A6530" i="11"/>
  <c r="A6514" i="11"/>
  <c r="A6498" i="11"/>
  <c r="A6482" i="11"/>
  <c r="A6466" i="11"/>
  <c r="A6450" i="11"/>
  <c r="A6434" i="11"/>
  <c r="A6418" i="11"/>
  <c r="A6402" i="11"/>
  <c r="A6386" i="11"/>
  <c r="A6370" i="11"/>
  <c r="A6354" i="11"/>
  <c r="A6338" i="11"/>
  <c r="A6322" i="11"/>
  <c r="A6540" i="11"/>
  <c r="A6595" i="11"/>
  <c r="A6539" i="11"/>
  <c r="A6475" i="11"/>
  <c r="A6411" i="11"/>
  <c r="A6347" i="11"/>
  <c r="A6275" i="11"/>
  <c r="A6219" i="11"/>
  <c r="A6163" i="11"/>
  <c r="A6099" i="11"/>
  <c r="A6051" i="11"/>
  <c r="A5995" i="11"/>
  <c r="A5913" i="11"/>
  <c r="A5817" i="11"/>
  <c r="A5721" i="11"/>
  <c r="A5647" i="11"/>
  <c r="A5561" i="11"/>
  <c r="A5455" i="11"/>
  <c r="A5369" i="11"/>
  <c r="A5273" i="11"/>
  <c r="A5177" i="11"/>
  <c r="A5092" i="11"/>
  <c r="A5004" i="11"/>
  <c r="A4620" i="11"/>
  <c r="A6616" i="11"/>
  <c r="A6584" i="11"/>
  <c r="A6552" i="11"/>
  <c r="A6520" i="11"/>
  <c r="A6488" i="11"/>
  <c r="A6456" i="11"/>
  <c r="A6424" i="11"/>
  <c r="A6392" i="11"/>
  <c r="A6360" i="11"/>
  <c r="A6328" i="11"/>
  <c r="A6296" i="11"/>
  <c r="A6264" i="11"/>
  <c r="A6232" i="11"/>
  <c r="A6200" i="11"/>
  <c r="A6168" i="11"/>
  <c r="A6136" i="11"/>
  <c r="A6104" i="11"/>
  <c r="A6072" i="11"/>
  <c r="A6040" i="11"/>
  <c r="A6008" i="11"/>
  <c r="A5973" i="11"/>
  <c r="A5931" i="11"/>
  <c r="A5888" i="11"/>
  <c r="A5845" i="11"/>
  <c r="A5803" i="11"/>
  <c r="A5760" i="11"/>
  <c r="A5717" i="11"/>
  <c r="A5675" i="11"/>
  <c r="A5632" i="11"/>
  <c r="A5589" i="11"/>
  <c r="A5547" i="11"/>
  <c r="A5504" i="11"/>
  <c r="A5461" i="11"/>
  <c r="A5419" i="11"/>
  <c r="A5376" i="11"/>
  <c r="A5333" i="11"/>
  <c r="A5291" i="11"/>
  <c r="A5248" i="11"/>
  <c r="A5205" i="11"/>
  <c r="A5163" i="11"/>
  <c r="A5120" i="11"/>
  <c r="A5077" i="11"/>
  <c r="A5029" i="11"/>
  <c r="A4965" i="11"/>
  <c r="A4720" i="11"/>
  <c r="A6571" i="11"/>
  <c r="A6499" i="11"/>
  <c r="A6443" i="11"/>
  <c r="A6379" i="11"/>
  <c r="A6315" i="11"/>
  <c r="A6243" i="11"/>
  <c r="A6171" i="11"/>
  <c r="A6107" i="11"/>
  <c r="A6043" i="11"/>
  <c r="A5967" i="11"/>
  <c r="A5881" i="11"/>
  <c r="A5807" i="11"/>
  <c r="A5732" i="11"/>
  <c r="A5636" i="11"/>
  <c r="A5551" i="11"/>
  <c r="A5476" i="11"/>
  <c r="A5391" i="11"/>
  <c r="A5316" i="11"/>
  <c r="A5241" i="11"/>
  <c r="A5167" i="11"/>
  <c r="A5081" i="11"/>
  <c r="A4940" i="11"/>
  <c r="A6615" i="11"/>
  <c r="A6583" i="11"/>
  <c r="A6551" i="11"/>
  <c r="A6519" i="11"/>
  <c r="A6487" i="11"/>
  <c r="A6455" i="11"/>
  <c r="A6423" i="11"/>
  <c r="A6391" i="11"/>
  <c r="A6359" i="11"/>
  <c r="A6327" i="11"/>
  <c r="A6295" i="11"/>
  <c r="A6263" i="11"/>
  <c r="A6231" i="11"/>
  <c r="A6199" i="11"/>
  <c r="A6167" i="11"/>
  <c r="A6135" i="11"/>
  <c r="A6103" i="11"/>
  <c r="A6071" i="11"/>
  <c r="A6039" i="11"/>
  <c r="A6007" i="11"/>
  <c r="A5972" i="11"/>
  <c r="A5929" i="11"/>
  <c r="A5887" i="11"/>
  <c r="A5844" i="11"/>
  <c r="A5801" i="11"/>
  <c r="A5759" i="11"/>
  <c r="A5716" i="11"/>
  <c r="A5673" i="11"/>
  <c r="A5631" i="11"/>
  <c r="A5588" i="11"/>
  <c r="A5545" i="11"/>
  <c r="A5503" i="11"/>
  <c r="A5460" i="11"/>
  <c r="A5417" i="11"/>
  <c r="A5375" i="11"/>
  <c r="A5332" i="11"/>
  <c r="A5289" i="11"/>
  <c r="A5247" i="11"/>
  <c r="A5204" i="11"/>
  <c r="A5161" i="11"/>
  <c r="A5119" i="11"/>
  <c r="A5076" i="11"/>
  <c r="A5028" i="11"/>
  <c r="A4964" i="11"/>
  <c r="A4716" i="11"/>
  <c r="A6606" i="11"/>
  <c r="A6590" i="11"/>
  <c r="A6574" i="11"/>
  <c r="A6558" i="11"/>
  <c r="A6542" i="11"/>
  <c r="A6526" i="11"/>
  <c r="A6510" i="11"/>
  <c r="A6494" i="11"/>
  <c r="A6478" i="11"/>
  <c r="A6462" i="11"/>
  <c r="A6446" i="11"/>
  <c r="A6430" i="11"/>
  <c r="A6414" i="11"/>
  <c r="A6398" i="11"/>
  <c r="A6382" i="11"/>
  <c r="A6366" i="11"/>
  <c r="A6350" i="11"/>
  <c r="A6334" i="11"/>
  <c r="A6318" i="11"/>
  <c r="A6302" i="11"/>
  <c r="A6286" i="11"/>
  <c r="A6270" i="11"/>
  <c r="A6254" i="11"/>
  <c r="A6238" i="11"/>
  <c r="A6222" i="11"/>
  <c r="A6206" i="11"/>
  <c r="A6190" i="11"/>
  <c r="A6174" i="11"/>
  <c r="A6158" i="11"/>
  <c r="A6142" i="11"/>
  <c r="A6126" i="11"/>
  <c r="A6110" i="11"/>
  <c r="A6094" i="11"/>
  <c r="A6572" i="11"/>
  <c r="A6579" i="11"/>
  <c r="A6523" i="11"/>
  <c r="A6459" i="11"/>
  <c r="A6387" i="11"/>
  <c r="A6323" i="11"/>
  <c r="A6259" i="11"/>
  <c r="A6203" i="11"/>
  <c r="A6147" i="11"/>
  <c r="A6035" i="11"/>
  <c r="A5977" i="11"/>
  <c r="A5892" i="11"/>
  <c r="A5796" i="11"/>
  <c r="A5700" i="11"/>
  <c r="A5625" i="11"/>
  <c r="A5540" i="11"/>
  <c r="A5444" i="11"/>
  <c r="A5348" i="11"/>
  <c r="A5252" i="11"/>
  <c r="A5156" i="11"/>
  <c r="A5071" i="11"/>
  <c r="A4972" i="11"/>
  <c r="A6608" i="11"/>
  <c r="A6576" i="11"/>
  <c r="A6544" i="11"/>
  <c r="A6512" i="11"/>
  <c r="A6480" i="11"/>
  <c r="A6448" i="11"/>
  <c r="A6416" i="11"/>
  <c r="A6384" i="11"/>
  <c r="A6352" i="11"/>
  <c r="A6320" i="11"/>
  <c r="A6288" i="11"/>
  <c r="A6256" i="11"/>
  <c r="A6224" i="11"/>
  <c r="A6192" i="11"/>
  <c r="A6160" i="11"/>
  <c r="A6128" i="11"/>
  <c r="A6096" i="11"/>
  <c r="A6064" i="11"/>
  <c r="A6032" i="11"/>
  <c r="A6000" i="11"/>
  <c r="A5963" i="11"/>
  <c r="A5920" i="11"/>
  <c r="A5877" i="11"/>
  <c r="A5835" i="11"/>
  <c r="A5792" i="11"/>
  <c r="A5749" i="11"/>
  <c r="A5707" i="11"/>
  <c r="A5664" i="11"/>
  <c r="A5621" i="11"/>
  <c r="A5579" i="11"/>
  <c r="A5536" i="11"/>
  <c r="A5493" i="11"/>
  <c r="A5451" i="11"/>
  <c r="A5408" i="11"/>
  <c r="A5365" i="11"/>
  <c r="A5323" i="11"/>
  <c r="A5280" i="11"/>
  <c r="A5237" i="11"/>
  <c r="A5195" i="11"/>
  <c r="A5152" i="11"/>
  <c r="A5109" i="11"/>
  <c r="A5067" i="11"/>
  <c r="A5013" i="11"/>
  <c r="A4912" i="11"/>
  <c r="A4656" i="11"/>
  <c r="A6555" i="11"/>
  <c r="A6483" i="11"/>
  <c r="A6427" i="11"/>
  <c r="A6363" i="11"/>
  <c r="A6299" i="11"/>
  <c r="A6227" i="11"/>
  <c r="A6155" i="11"/>
  <c r="A6091" i="11"/>
  <c r="A6019" i="11"/>
  <c r="A5945" i="11"/>
  <c r="A5860" i="11"/>
  <c r="A5785" i="11"/>
  <c r="A5711" i="11"/>
  <c r="A5615" i="11"/>
  <c r="A5529" i="11"/>
  <c r="A5465" i="11"/>
  <c r="A5380" i="11"/>
  <c r="A5295" i="11"/>
  <c r="A5220" i="11"/>
  <c r="A5145" i="11"/>
  <c r="A5060" i="11"/>
  <c r="A4812" i="11"/>
  <c r="A6607" i="11"/>
  <c r="A6575" i="11"/>
  <c r="A6543" i="11"/>
  <c r="A6511" i="11"/>
  <c r="A6479" i="11"/>
  <c r="A6447" i="11"/>
  <c r="A6415" i="11"/>
  <c r="A6383" i="11"/>
  <c r="A6351" i="11"/>
  <c r="A6319" i="11"/>
  <c r="A6287" i="11"/>
  <c r="A6255" i="11"/>
  <c r="A6223" i="11"/>
  <c r="A6191" i="11"/>
  <c r="A6159" i="11"/>
  <c r="A6127" i="11"/>
  <c r="A6095" i="11"/>
  <c r="A6063" i="11"/>
  <c r="A6031" i="11"/>
  <c r="A5999" i="11"/>
  <c r="A5961" i="11"/>
  <c r="A5919" i="11"/>
  <c r="A5876" i="11"/>
  <c r="A5833" i="11"/>
  <c r="A5791" i="11"/>
  <c r="A5748" i="11"/>
  <c r="A5705" i="11"/>
  <c r="A5663" i="11"/>
  <c r="A5620" i="11"/>
  <c r="A5577" i="11"/>
  <c r="A5535" i="11"/>
  <c r="A5492" i="11"/>
  <c r="A5449" i="11"/>
  <c r="A5407" i="11"/>
  <c r="A5364" i="11"/>
  <c r="A5321" i="11"/>
  <c r="A5279" i="11"/>
  <c r="A5236" i="11"/>
  <c r="A5193" i="11"/>
  <c r="A5151" i="11"/>
  <c r="A5108" i="11"/>
  <c r="A5065" i="11"/>
  <c r="A5012" i="11"/>
  <c r="A4908" i="11"/>
  <c r="A4652" i="11"/>
  <c r="A6602" i="11"/>
  <c r="A6586" i="11"/>
  <c r="A6570" i="11"/>
  <c r="A6554" i="11"/>
  <c r="A6538" i="11"/>
  <c r="A6522" i="11"/>
  <c r="A6506" i="11"/>
  <c r="A6490" i="11"/>
  <c r="A6474" i="11"/>
  <c r="A6458" i="11"/>
  <c r="A6442" i="11"/>
  <c r="A6426" i="11"/>
  <c r="A6410" i="11"/>
  <c r="A6394" i="11"/>
  <c r="A6378" i="11"/>
  <c r="A6362" i="11"/>
  <c r="A6346" i="11"/>
  <c r="A6330" i="11"/>
  <c r="A6314" i="11"/>
  <c r="A6298" i="11"/>
  <c r="A6282" i="11"/>
  <c r="A6266" i="11"/>
  <c r="A6250" i="11"/>
  <c r="A6234" i="11"/>
  <c r="A6218" i="11"/>
  <c r="A6202" i="11"/>
  <c r="A6186" i="11"/>
  <c r="A6170" i="11"/>
  <c r="A6154" i="11"/>
  <c r="A6138" i="11"/>
  <c r="A6122" i="11"/>
  <c r="A6106" i="11"/>
  <c r="A6090" i="11"/>
  <c r="A6074" i="11"/>
  <c r="A6058" i="11"/>
  <c r="A6536" i="11"/>
  <c r="A6504" i="11"/>
  <c r="A6472" i="11"/>
  <c r="A6440" i="11"/>
  <c r="A6408" i="11"/>
  <c r="A6376" i="11"/>
  <c r="A6344" i="11"/>
  <c r="A6312" i="11"/>
  <c r="A6280" i="11"/>
  <c r="A6248" i="11"/>
  <c r="A6216" i="11"/>
  <c r="A6184" i="11"/>
  <c r="A6152" i="11"/>
  <c r="A6120" i="11"/>
  <c r="A6088" i="11"/>
  <c r="A6056" i="11"/>
  <c r="A6024" i="11"/>
  <c r="A5992" i="11"/>
  <c r="A5952" i="11"/>
  <c r="A5909" i="11"/>
  <c r="A5867" i="11"/>
  <c r="A5824" i="11"/>
  <c r="A5781" i="11"/>
  <c r="A5739" i="11"/>
  <c r="A5696" i="11"/>
  <c r="A5653" i="11"/>
  <c r="A5611" i="11"/>
  <c r="A5568" i="11"/>
  <c r="A5525" i="11"/>
  <c r="A5483" i="11"/>
  <c r="A5440" i="11"/>
  <c r="A5397" i="11"/>
  <c r="A5355" i="11"/>
  <c r="A5312" i="11"/>
  <c r="A5269" i="11"/>
  <c r="A5227" i="11"/>
  <c r="A5184" i="11"/>
  <c r="A5141" i="11"/>
  <c r="A5099" i="11"/>
  <c r="A5056" i="11"/>
  <c r="A4997" i="11"/>
  <c r="A4848" i="11"/>
  <c r="A4592" i="11"/>
  <c r="A6603" i="11"/>
  <c r="A6531" i="11"/>
  <c r="A6467" i="11"/>
  <c r="A6403" i="11"/>
  <c r="A6339" i="11"/>
  <c r="A6283" i="11"/>
  <c r="A6211" i="11"/>
  <c r="A6139" i="11"/>
  <c r="A6075" i="11"/>
  <c r="A6003" i="11"/>
  <c r="A5924" i="11"/>
  <c r="A5849" i="11"/>
  <c r="A5775" i="11"/>
  <c r="A5689" i="11"/>
  <c r="A5604" i="11"/>
  <c r="A5519" i="11"/>
  <c r="A5433" i="11"/>
  <c r="A5359" i="11"/>
  <c r="A5284" i="11"/>
  <c r="A5199" i="11"/>
  <c r="A5124" i="11"/>
  <c r="A5036" i="11"/>
  <c r="A4684" i="11"/>
  <c r="A6599" i="11"/>
  <c r="A6567" i="11"/>
  <c r="A6535" i="11"/>
  <c r="A6503" i="11"/>
  <c r="A6471" i="11"/>
  <c r="A6439" i="11"/>
  <c r="A6407" i="11"/>
  <c r="A6375" i="11"/>
  <c r="A6343" i="11"/>
  <c r="A6311" i="11"/>
  <c r="A6279" i="11"/>
  <c r="A6247" i="11"/>
  <c r="A6215" i="11"/>
  <c r="A6183" i="11"/>
  <c r="A6151" i="11"/>
  <c r="A6119" i="11"/>
  <c r="A6087" i="11"/>
  <c r="A6055" i="11"/>
  <c r="A6023" i="11"/>
  <c r="A5991" i="11"/>
  <c r="A5951" i="11"/>
  <c r="A5908" i="11"/>
  <c r="A5865" i="11"/>
  <c r="A5823" i="11"/>
  <c r="A5780" i="11"/>
  <c r="A5737" i="11"/>
  <c r="A5695" i="11"/>
  <c r="A5652" i="11"/>
  <c r="A5609" i="11"/>
  <c r="A5567" i="11"/>
  <c r="A5524" i="11"/>
  <c r="A5481" i="11"/>
  <c r="A5439" i="11"/>
  <c r="A5396" i="11"/>
  <c r="A5353" i="11"/>
  <c r="A5311" i="11"/>
  <c r="A5268" i="11"/>
  <c r="A5225" i="11"/>
  <c r="A5183" i="11"/>
  <c r="A5140" i="11"/>
  <c r="A5097" i="11"/>
  <c r="A5055" i="11"/>
  <c r="A4996" i="11"/>
  <c r="A4844" i="11"/>
  <c r="A4588" i="11"/>
  <c r="A6614" i="11"/>
  <c r="A6598" i="11"/>
  <c r="A6582" i="11"/>
  <c r="A6566" i="11"/>
  <c r="A6550" i="11"/>
  <c r="A6534" i="11"/>
  <c r="A6518" i="11"/>
  <c r="A6502" i="11"/>
  <c r="A6486" i="11"/>
  <c r="A6470" i="11"/>
  <c r="A6454" i="11"/>
  <c r="A6438" i="11"/>
  <c r="A6422" i="11"/>
  <c r="A6406" i="11"/>
  <c r="A6390" i="11"/>
  <c r="A6374" i="11"/>
  <c r="A6358" i="11"/>
  <c r="A6342" i="11"/>
  <c r="A6326" i="11"/>
  <c r="A6310" i="11"/>
  <c r="A6294" i="11"/>
  <c r="A6278" i="11"/>
  <c r="A6262" i="11"/>
  <c r="A6246" i="11"/>
  <c r="A6230" i="11"/>
  <c r="A6214" i="11"/>
  <c r="A6198" i="11"/>
  <c r="A6182" i="11"/>
  <c r="A6166" i="11"/>
  <c r="A6150" i="11"/>
  <c r="A6134" i="11"/>
  <c r="A6118" i="11"/>
  <c r="A6102" i="11"/>
  <c r="A6086" i="11"/>
  <c r="A6070" i="11"/>
  <c r="A6054" i="11"/>
  <c r="A6038" i="11"/>
  <c r="A6022" i="11"/>
  <c r="A6006" i="11"/>
  <c r="A5990" i="11"/>
  <c r="A5971" i="11"/>
  <c r="A5949" i="11"/>
  <c r="A5928" i="11"/>
  <c r="A5907" i="11"/>
  <c r="A5885" i="11"/>
  <c r="A5864" i="11"/>
  <c r="A5843" i="11"/>
  <c r="A5821" i="11"/>
  <c r="A5800" i="11"/>
  <c r="A5779" i="11"/>
  <c r="A5757" i="11"/>
  <c r="A5736" i="11"/>
  <c r="A6306" i="11"/>
  <c r="A6290" i="11"/>
  <c r="A6274" i="11"/>
  <c r="A6258" i="11"/>
  <c r="A6242" i="11"/>
  <c r="A6226" i="11"/>
  <c r="A6210" i="11"/>
  <c r="A6194" i="11"/>
  <c r="A6178" i="11"/>
  <c r="A6162" i="11"/>
  <c r="A6146" i="11"/>
  <c r="A6130" i="11"/>
  <c r="A6114" i="11"/>
  <c r="A6098" i="11"/>
  <c r="A6082" i="11"/>
  <c r="A6066" i="11"/>
  <c r="A6050" i="11"/>
  <c r="A6034" i="11"/>
  <c r="A6018" i="11"/>
  <c r="A6002" i="11"/>
  <c r="A5986" i="11"/>
  <c r="A5965" i="11"/>
  <c r="A5944" i="11"/>
  <c r="A5923" i="11"/>
  <c r="A5901" i="11"/>
  <c r="A5880" i="11"/>
  <c r="A5859" i="11"/>
  <c r="A5837" i="11"/>
  <c r="A5816" i="11"/>
  <c r="A5795" i="11"/>
  <c r="A5773" i="11"/>
  <c r="A5752" i="11"/>
  <c r="A5731" i="11"/>
  <c r="A5709" i="11"/>
  <c r="A5688" i="11"/>
  <c r="A5667" i="11"/>
  <c r="A5645" i="11"/>
  <c r="A5624" i="11"/>
  <c r="A5603" i="11"/>
  <c r="A5581" i="11"/>
  <c r="A5560" i="11"/>
  <c r="A5539" i="11"/>
  <c r="A5517" i="11"/>
  <c r="A5496" i="11"/>
  <c r="A5475" i="11"/>
  <c r="A5453" i="11"/>
  <c r="A5432" i="11"/>
  <c r="A5411" i="11"/>
  <c r="A5389" i="11"/>
  <c r="A5368" i="11"/>
  <c r="A5347" i="11"/>
  <c r="A5325" i="11"/>
  <c r="A5304" i="11"/>
  <c r="A5283" i="11"/>
  <c r="A5261" i="11"/>
  <c r="A5240" i="11"/>
  <c r="A5219" i="11"/>
  <c r="A5197" i="11"/>
  <c r="A5176" i="11"/>
  <c r="A5155" i="11"/>
  <c r="A5133" i="11"/>
  <c r="A5112" i="11"/>
  <c r="A5091" i="11"/>
  <c r="A5069" i="11"/>
  <c r="A5048" i="11"/>
  <c r="A5017" i="11"/>
  <c r="A4985" i="11"/>
  <c r="A4928" i="11"/>
  <c r="A4800" i="11"/>
  <c r="A4672" i="11"/>
  <c r="A6609" i="11"/>
  <c r="A6593" i="11"/>
  <c r="A6577" i="11"/>
  <c r="A6561" i="11"/>
  <c r="A6545" i="11"/>
  <c r="A6529" i="11"/>
  <c r="A6513" i="11"/>
  <c r="A6497" i="11"/>
  <c r="A6481" i="11"/>
  <c r="A6465" i="11"/>
  <c r="A6449" i="11"/>
  <c r="A6433" i="11"/>
  <c r="A6417" i="11"/>
  <c r="A6401" i="11"/>
  <c r="A6385" i="11"/>
  <c r="A6078" i="11"/>
  <c r="A6062" i="11"/>
  <c r="A6046" i="11"/>
  <c r="A6030" i="11"/>
  <c r="A6014" i="11"/>
  <c r="A5998" i="11"/>
  <c r="A5981" i="11"/>
  <c r="A5960" i="11"/>
  <c r="A5939" i="11"/>
  <c r="A5917" i="11"/>
  <c r="A5896" i="11"/>
  <c r="A5875" i="11"/>
  <c r="A5853" i="11"/>
  <c r="A5832" i="11"/>
  <c r="A5811" i="11"/>
  <c r="A5789" i="11"/>
  <c r="A5768" i="11"/>
  <c r="A5747" i="11"/>
  <c r="A5725" i="11"/>
  <c r="A5704" i="11"/>
  <c r="A5683" i="11"/>
  <c r="A5661" i="11"/>
  <c r="A5640" i="11"/>
  <c r="A5619" i="11"/>
  <c r="A5597" i="11"/>
  <c r="A5576" i="11"/>
  <c r="A5555" i="11"/>
  <c r="A5533" i="11"/>
  <c r="A5512" i="11"/>
  <c r="A5491" i="11"/>
  <c r="A5469" i="11"/>
  <c r="A5448" i="11"/>
  <c r="A5427" i="11"/>
  <c r="A5405" i="11"/>
  <c r="A5384" i="11"/>
  <c r="A5363" i="11"/>
  <c r="A5341" i="11"/>
  <c r="A5320" i="11"/>
  <c r="A5299" i="11"/>
  <c r="A5277" i="11"/>
  <c r="A5256" i="11"/>
  <c r="A5235" i="11"/>
  <c r="A5213" i="11"/>
  <c r="A5192" i="11"/>
  <c r="A5171" i="11"/>
  <c r="A5149" i="11"/>
  <c r="A5128" i="11"/>
  <c r="A5107" i="11"/>
  <c r="A5085" i="11"/>
  <c r="A5064" i="11"/>
  <c r="A5041" i="11"/>
  <c r="A5009" i="11"/>
  <c r="A4977" i="11"/>
  <c r="A4896" i="11"/>
  <c r="A4768" i="11"/>
  <c r="A4640" i="11"/>
  <c r="A6605" i="11"/>
  <c r="A6589" i="11"/>
  <c r="A6573" i="11"/>
  <c r="A6557" i="11"/>
  <c r="A6541" i="11"/>
  <c r="A6525" i="11"/>
  <c r="A6509" i="11"/>
  <c r="A6493" i="11"/>
  <c r="A6477" i="11"/>
  <c r="A6461" i="11"/>
  <c r="A6445" i="11"/>
  <c r="A6429" i="11"/>
  <c r="A6413" i="11"/>
  <c r="A6397" i="11"/>
  <c r="A6381" i="11"/>
  <c r="A6365" i="11"/>
  <c r="A6349" i="11"/>
  <c r="A6333" i="11"/>
  <c r="A6317" i="11"/>
  <c r="A6301" i="11"/>
  <c r="A6285" i="11"/>
  <c r="A6269" i="11"/>
  <c r="A6253" i="11"/>
  <c r="A6237" i="11"/>
  <c r="A6221" i="11"/>
  <c r="A6205" i="11"/>
  <c r="A6189" i="11"/>
  <c r="A6173" i="11"/>
  <c r="A6157" i="11"/>
  <c r="A6042" i="11"/>
  <c r="A6026" i="11"/>
  <c r="A6010" i="11"/>
  <c r="A5994" i="11"/>
  <c r="A5976" i="11"/>
  <c r="A5955" i="11"/>
  <c r="A5933" i="11"/>
  <c r="A5912" i="11"/>
  <c r="A5891" i="11"/>
  <c r="A5869" i="11"/>
  <c r="A5848" i="11"/>
  <c r="A5827" i="11"/>
  <c r="A5805" i="11"/>
  <c r="A5784" i="11"/>
  <c r="A5763" i="11"/>
  <c r="A5741" i="11"/>
  <c r="A5720" i="11"/>
  <c r="A5699" i="11"/>
  <c r="A5677" i="11"/>
  <c r="A5656" i="11"/>
  <c r="A5635" i="11"/>
  <c r="A5613" i="11"/>
  <c r="A5592" i="11"/>
  <c r="A5571" i="11"/>
  <c r="A5549" i="11"/>
  <c r="A5528" i="11"/>
  <c r="A5507" i="11"/>
  <c r="A5485" i="11"/>
  <c r="A5464" i="11"/>
  <c r="A5443" i="11"/>
  <c r="A5421" i="11"/>
  <c r="A5400" i="11"/>
  <c r="A5379" i="11"/>
  <c r="A5357" i="11"/>
  <c r="A5336" i="11"/>
  <c r="A5315" i="11"/>
  <c r="A5293" i="11"/>
  <c r="A5272" i="11"/>
  <c r="A5251" i="11"/>
  <c r="A5229" i="11"/>
  <c r="A5208" i="11"/>
  <c r="A5187" i="11"/>
  <c r="A5165" i="11"/>
  <c r="A5144" i="11"/>
  <c r="A5123" i="11"/>
  <c r="A5101" i="11"/>
  <c r="A5080" i="11"/>
  <c r="A5059" i="11"/>
  <c r="A5033" i="11"/>
  <c r="A5001" i="11"/>
  <c r="A4969" i="11"/>
  <c r="A4864" i="11"/>
  <c r="A4736" i="11"/>
  <c r="A4608" i="11"/>
  <c r="A6617" i="11"/>
  <c r="A6601" i="11"/>
  <c r="A6585" i="11"/>
  <c r="A6569" i="11"/>
  <c r="A6553" i="11"/>
  <c r="A6537" i="11"/>
  <c r="A6521" i="11"/>
  <c r="A6505" i="11"/>
  <c r="A6489" i="11"/>
  <c r="A6473" i="11"/>
  <c r="A6457" i="11"/>
  <c r="A6441" i="11"/>
  <c r="A6425" i="11"/>
  <c r="A6409" i="11"/>
  <c r="A6393" i="11"/>
  <c r="A6377" i="11"/>
  <c r="A6361" i="11"/>
  <c r="A6345" i="11"/>
  <c r="A6329" i="11"/>
  <c r="A6313" i="11"/>
  <c r="A6297" i="11"/>
  <c r="A6281" i="11"/>
  <c r="A6265" i="11"/>
  <c r="A6249" i="11"/>
  <c r="A6233" i="11"/>
  <c r="A6217" i="11"/>
  <c r="A6201" i="11"/>
  <c r="A6185" i="11"/>
  <c r="A6169" i="11"/>
  <c r="A6153" i="11"/>
  <c r="A6137" i="11"/>
  <c r="A6121" i="11"/>
  <c r="A6105" i="11"/>
  <c r="A6089" i="11"/>
  <c r="A6073" i="11"/>
  <c r="A6057" i="11"/>
  <c r="A6041" i="11"/>
  <c r="A5715" i="11"/>
  <c r="A5693" i="11"/>
  <c r="A5672" i="11"/>
  <c r="A5651" i="11"/>
  <c r="A5629" i="11"/>
  <c r="A5608" i="11"/>
  <c r="A5587" i="11"/>
  <c r="A5565" i="11"/>
  <c r="A5544" i="11"/>
  <c r="A5523" i="11"/>
  <c r="A5501" i="11"/>
  <c r="A5480" i="11"/>
  <c r="A5459" i="11"/>
  <c r="A5437" i="11"/>
  <c r="A5416" i="11"/>
  <c r="A5395" i="11"/>
  <c r="A5373" i="11"/>
  <c r="A5352" i="11"/>
  <c r="A5331" i="11"/>
  <c r="A5309" i="11"/>
  <c r="A5288" i="11"/>
  <c r="A5267" i="11"/>
  <c r="A5245" i="11"/>
  <c r="A5224" i="11"/>
  <c r="A5203" i="11"/>
  <c r="A5181" i="11"/>
  <c r="A5160" i="11"/>
  <c r="A5139" i="11"/>
  <c r="A5117" i="11"/>
  <c r="A5096" i="11"/>
  <c r="A5075" i="11"/>
  <c r="A5053" i="11"/>
  <c r="A5025" i="11"/>
  <c r="A4993" i="11"/>
  <c r="A4960" i="11"/>
  <c r="A4832" i="11"/>
  <c r="A4704" i="11"/>
  <c r="A4576" i="11"/>
  <c r="A6613" i="11"/>
  <c r="A6597" i="11"/>
  <c r="A6581" i="11"/>
  <c r="A6565" i="11"/>
  <c r="A6549" i="11"/>
  <c r="A6533" i="11"/>
  <c r="A6517" i="11"/>
  <c r="A6501" i="11"/>
  <c r="A6485" i="11"/>
  <c r="A6469" i="11"/>
  <c r="A6453" i="11"/>
  <c r="A6437" i="11"/>
  <c r="A6421" i="11"/>
  <c r="A6405" i="11"/>
  <c r="A6389" i="11"/>
  <c r="A6373" i="11"/>
  <c r="A6369" i="11"/>
  <c r="A6353" i="11"/>
  <c r="A6337" i="11"/>
  <c r="A6321" i="11"/>
  <c r="A6305" i="11"/>
  <c r="A6289" i="11"/>
  <c r="A6273" i="11"/>
  <c r="A6257" i="11"/>
  <c r="A6241" i="11"/>
  <c r="A6225" i="11"/>
  <c r="A6209" i="11"/>
  <c r="A6193" i="11"/>
  <c r="A6177" i="11"/>
  <c r="A6161" i="11"/>
  <c r="A6145" i="11"/>
  <c r="A6129" i="11"/>
  <c r="A6113" i="11"/>
  <c r="A6097" i="11"/>
  <c r="A6081" i="11"/>
  <c r="A6065" i="11"/>
  <c r="A6049" i="11"/>
  <c r="A6033" i="11"/>
  <c r="A6017" i="11"/>
  <c r="A6001" i="11"/>
  <c r="A5985" i="11"/>
  <c r="A5964" i="11"/>
  <c r="A5943" i="11"/>
  <c r="A5921" i="11"/>
  <c r="A5900" i="11"/>
  <c r="A5879" i="11"/>
  <c r="A5857" i="11"/>
  <c r="A5836" i="11"/>
  <c r="A5815" i="11"/>
  <c r="A5793" i="11"/>
  <c r="A5772" i="11"/>
  <c r="A5751" i="11"/>
  <c r="A5729" i="11"/>
  <c r="A5708" i="11"/>
  <c r="A5687" i="11"/>
  <c r="A5665" i="11"/>
  <c r="A5644" i="11"/>
  <c r="A5623" i="11"/>
  <c r="A5601" i="11"/>
  <c r="A5580" i="11"/>
  <c r="A5559" i="11"/>
  <c r="A5537" i="11"/>
  <c r="A5516" i="11"/>
  <c r="A5495" i="11"/>
  <c r="A5473" i="11"/>
  <c r="A5452" i="11"/>
  <c r="A5431" i="11"/>
  <c r="A5409" i="11"/>
  <c r="A5388" i="11"/>
  <c r="A5367" i="11"/>
  <c r="A5345" i="11"/>
  <c r="A5324" i="11"/>
  <c r="A5303" i="11"/>
  <c r="A5281" i="11"/>
  <c r="A5260" i="11"/>
  <c r="A5239" i="11"/>
  <c r="A5217" i="11"/>
  <c r="A5196" i="11"/>
  <c r="A5175" i="11"/>
  <c r="A5153" i="11"/>
  <c r="A5132" i="11"/>
  <c r="A5111" i="11"/>
  <c r="A5089" i="11"/>
  <c r="A5068" i="11"/>
  <c r="A5047" i="11"/>
  <c r="A5016" i="11"/>
  <c r="A4984" i="11"/>
  <c r="A4924" i="11"/>
  <c r="A4796" i="11"/>
  <c r="A4668" i="11"/>
  <c r="A5035" i="11"/>
  <c r="A5019" i="11"/>
  <c r="A5003" i="11"/>
  <c r="A4987" i="11"/>
  <c r="A4971" i="11"/>
  <c r="A4936" i="11"/>
  <c r="A4872" i="11"/>
  <c r="A4808" i="11"/>
  <c r="A6141" i="11"/>
  <c r="A6125" i="11"/>
  <c r="A6109" i="11"/>
  <c r="A6093" i="11"/>
  <c r="A6077" i="11"/>
  <c r="A6061" i="11"/>
  <c r="A6045" i="11"/>
  <c r="A6029" i="11"/>
  <c r="A6013" i="11"/>
  <c r="A5997" i="11"/>
  <c r="A5980" i="11"/>
  <c r="A5959" i="11"/>
  <c r="A5937" i="11"/>
  <c r="A5916" i="11"/>
  <c r="A5895" i="11"/>
  <c r="A5873" i="11"/>
  <c r="A5852" i="11"/>
  <c r="A5831" i="11"/>
  <c r="A5809" i="11"/>
  <c r="A5788" i="11"/>
  <c r="A5767" i="11"/>
  <c r="A5745" i="11"/>
  <c r="A5724" i="11"/>
  <c r="A5703" i="11"/>
  <c r="A5681" i="11"/>
  <c r="A5660" i="11"/>
  <c r="A5639" i="11"/>
  <c r="A5617" i="11"/>
  <c r="A5596" i="11"/>
  <c r="A5575" i="11"/>
  <c r="A5553" i="11"/>
  <c r="A5532" i="11"/>
  <c r="A5511" i="11"/>
  <c r="A5489" i="11"/>
  <c r="A5468" i="11"/>
  <c r="A5447" i="11"/>
  <c r="A5425" i="11"/>
  <c r="A5404" i="11"/>
  <c r="A5383" i="11"/>
  <c r="A5361" i="11"/>
  <c r="A5340" i="11"/>
  <c r="A5319" i="11"/>
  <c r="A5297" i="11"/>
  <c r="A5276" i="11"/>
  <c r="A5255" i="11"/>
  <c r="A5233" i="11"/>
  <c r="A5212" i="11"/>
  <c r="A5191" i="11"/>
  <c r="A5169" i="11"/>
  <c r="A5148" i="11"/>
  <c r="A5127" i="11"/>
  <c r="A5105" i="11"/>
  <c r="A5084" i="11"/>
  <c r="A5063" i="11"/>
  <c r="A5040" i="11"/>
  <c r="A5008" i="11"/>
  <c r="A4976" i="11"/>
  <c r="A4892" i="11"/>
  <c r="A4764" i="11"/>
  <c r="A4636" i="11"/>
  <c r="A5031" i="11"/>
  <c r="A5015" i="11"/>
  <c r="A4999" i="11"/>
  <c r="A4983" i="11"/>
  <c r="A4967" i="11"/>
  <c r="A4920" i="11"/>
  <c r="A4856" i="11"/>
  <c r="A4792" i="11"/>
  <c r="A4728" i="11"/>
  <c r="A6025" i="11"/>
  <c r="A6009" i="11"/>
  <c r="A5993" i="11"/>
  <c r="A5975" i="11"/>
  <c r="A5953" i="11"/>
  <c r="A5932" i="11"/>
  <c r="A5911" i="11"/>
  <c r="A5889" i="11"/>
  <c r="A5868" i="11"/>
  <c r="A5847" i="11"/>
  <c r="A5825" i="11"/>
  <c r="A5804" i="11"/>
  <c r="A5783" i="11"/>
  <c r="A5761" i="11"/>
  <c r="A5740" i="11"/>
  <c r="A5719" i="11"/>
  <c r="A5697" i="11"/>
  <c r="A5676" i="11"/>
  <c r="A5655" i="11"/>
  <c r="A5633" i="11"/>
  <c r="A5612" i="11"/>
  <c r="A5591" i="11"/>
  <c r="A5569" i="11"/>
  <c r="A5548" i="11"/>
  <c r="A5527" i="11"/>
  <c r="A5505" i="11"/>
  <c r="A5484" i="11"/>
  <c r="A5463" i="11"/>
  <c r="A5441" i="11"/>
  <c r="A5420" i="11"/>
  <c r="A5399" i="11"/>
  <c r="A5377" i="11"/>
  <c r="A5356" i="11"/>
  <c r="A5335" i="11"/>
  <c r="A5313" i="11"/>
  <c r="A5292" i="11"/>
  <c r="A5271" i="11"/>
  <c r="A5249" i="11"/>
  <c r="A5228" i="11"/>
  <c r="A5207" i="11"/>
  <c r="A5185" i="11"/>
  <c r="A5164" i="11"/>
  <c r="A5143" i="11"/>
  <c r="A5121" i="11"/>
  <c r="A5100" i="11"/>
  <c r="A5079" i="11"/>
  <c r="A5057" i="11"/>
  <c r="A5032" i="11"/>
  <c r="A5000" i="11"/>
  <c r="A4968" i="11"/>
  <c r="A4860" i="11"/>
  <c r="A4732" i="11"/>
  <c r="A4604" i="11"/>
  <c r="A5043" i="11"/>
  <c r="A5027" i="11"/>
  <c r="A5011" i="11"/>
  <c r="A4995" i="11"/>
  <c r="A4979" i="11"/>
  <c r="A4962" i="11"/>
  <c r="A4904" i="11"/>
  <c r="A4840" i="11"/>
  <c r="A4776" i="11"/>
  <c r="A4712" i="11"/>
  <c r="A4648" i="11"/>
  <c r="A4584" i="11"/>
  <c r="A6357" i="11"/>
  <c r="A6341" i="11"/>
  <c r="A6325" i="11"/>
  <c r="A6309" i="11"/>
  <c r="A6293" i="11"/>
  <c r="A6277" i="11"/>
  <c r="A6261" i="11"/>
  <c r="A6245" i="11"/>
  <c r="A6229" i="11"/>
  <c r="A6213" i="11"/>
  <c r="A6197" i="11"/>
  <c r="A6181" i="11"/>
  <c r="A6165" i="11"/>
  <c r="A6149" i="11"/>
  <c r="A6133" i="11"/>
  <c r="A6117" i="11"/>
  <c r="A6101" i="11"/>
  <c r="A6085" i="11"/>
  <c r="A6069" i="11"/>
  <c r="A6053" i="11"/>
  <c r="A6037" i="11"/>
  <c r="A6021" i="11"/>
  <c r="A6005" i="11"/>
  <c r="A5989" i="11"/>
  <c r="A5969" i="11"/>
  <c r="A5948" i="11"/>
  <c r="A5927" i="11"/>
  <c r="A5905" i="11"/>
  <c r="A5884" i="11"/>
  <c r="A5863" i="11"/>
  <c r="A5841" i="11"/>
  <c r="A5820" i="11"/>
  <c r="A5799" i="11"/>
  <c r="A5777" i="11"/>
  <c r="A5756" i="11"/>
  <c r="A5735" i="11"/>
  <c r="A5713" i="11"/>
  <c r="A5692" i="11"/>
  <c r="A5671" i="11"/>
  <c r="A5649" i="11"/>
  <c r="A5628" i="11"/>
  <c r="A5607" i="11"/>
  <c r="A5585" i="11"/>
  <c r="A5564" i="11"/>
  <c r="A5543" i="11"/>
  <c r="A5521" i="11"/>
  <c r="A5500" i="11"/>
  <c r="A5479" i="11"/>
  <c r="A5457" i="11"/>
  <c r="A5436" i="11"/>
  <c r="A5415" i="11"/>
  <c r="A5393" i="11"/>
  <c r="A5372" i="11"/>
  <c r="A5351" i="11"/>
  <c r="A5329" i="11"/>
  <c r="A5308" i="11"/>
  <c r="A5287" i="11"/>
  <c r="A5265" i="11"/>
  <c r="A5244" i="11"/>
  <c r="A5223" i="11"/>
  <c r="A5201" i="11"/>
  <c r="A5180" i="11"/>
  <c r="A5159" i="11"/>
  <c r="A5137" i="11"/>
  <c r="A5116" i="11"/>
  <c r="A5095" i="11"/>
  <c r="A5073" i="11"/>
  <c r="A5052" i="11"/>
  <c r="A5024" i="11"/>
  <c r="A4992" i="11"/>
  <c r="A4956" i="11"/>
  <c r="A4828" i="11"/>
  <c r="A4700" i="11"/>
  <c r="A4572" i="11"/>
  <c r="A5039" i="11"/>
  <c r="A5023" i="11"/>
  <c r="A5007" i="11"/>
  <c r="A4991" i="11"/>
  <c r="A4975" i="11"/>
  <c r="A4952" i="11"/>
  <c r="A4888" i="11"/>
  <c r="A4824" i="11"/>
  <c r="A4760" i="11"/>
  <c r="A4696" i="11"/>
  <c r="A4632" i="11"/>
  <c r="A4744" i="11"/>
  <c r="A4680" i="11"/>
  <c r="A4616" i="11"/>
  <c r="A5982" i="11"/>
  <c r="A5966" i="11"/>
  <c r="A5950" i="11"/>
  <c r="A5934" i="11"/>
  <c r="A5918" i="11"/>
  <c r="A5902" i="11"/>
  <c r="A5886" i="11"/>
  <c r="A5870" i="11"/>
  <c r="A5854" i="11"/>
  <c r="A5838" i="11"/>
  <c r="A5822" i="11"/>
  <c r="A5806" i="11"/>
  <c r="A5790" i="11"/>
  <c r="A5774" i="11"/>
  <c r="A5758" i="11"/>
  <c r="A5742" i="11"/>
  <c r="A5726" i="11"/>
  <c r="A5710" i="11"/>
  <c r="A5694" i="11"/>
  <c r="A5678" i="11"/>
  <c r="A5662" i="11"/>
  <c r="A5646" i="11"/>
  <c r="A5630" i="11"/>
  <c r="A5614" i="11"/>
  <c r="A5598" i="11"/>
  <c r="A5582" i="11"/>
  <c r="A5566" i="11"/>
  <c r="A5550" i="11"/>
  <c r="A5534" i="11"/>
  <c r="A5518" i="11"/>
  <c r="A5502" i="11"/>
  <c r="A5486" i="11"/>
  <c r="A5470" i="11"/>
  <c r="A5454" i="11"/>
  <c r="A5438" i="11"/>
  <c r="A5422" i="11"/>
  <c r="A5406" i="11"/>
  <c r="A5390" i="11"/>
  <c r="A5374" i="11"/>
  <c r="A5358" i="11"/>
  <c r="A5342" i="11"/>
  <c r="A5326" i="11"/>
  <c r="A5310" i="11"/>
  <c r="A5294" i="11"/>
  <c r="A5278" i="11"/>
  <c r="A5262" i="11"/>
  <c r="A5246" i="11"/>
  <c r="A5230" i="11"/>
  <c r="A5214" i="11"/>
  <c r="A5198" i="11"/>
  <c r="A5182" i="11"/>
  <c r="A5166" i="11"/>
  <c r="A5150" i="11"/>
  <c r="A5134" i="11"/>
  <c r="A5118" i="11"/>
  <c r="A5102" i="11"/>
  <c r="A5086" i="11"/>
  <c r="A5070" i="11"/>
  <c r="A5054" i="11"/>
  <c r="A5038" i="11"/>
  <c r="A5022" i="11"/>
  <c r="A5006" i="11"/>
  <c r="A4990" i="11"/>
  <c r="A4974" i="11"/>
  <c r="A4948" i="11"/>
  <c r="A4884" i="11"/>
  <c r="A4820" i="11"/>
  <c r="A4756" i="11"/>
  <c r="A4692" i="11"/>
  <c r="A4628" i="11"/>
  <c r="A4951" i="11"/>
  <c r="A4935" i="11"/>
  <c r="A4919" i="11"/>
  <c r="A4903" i="11"/>
  <c r="A4664" i="11"/>
  <c r="A4600" i="11"/>
  <c r="A5978" i="11"/>
  <c r="A5962" i="11"/>
  <c r="A5946" i="11"/>
  <c r="A5930" i="11"/>
  <c r="A5914" i="11"/>
  <c r="A5898" i="11"/>
  <c r="A5882" i="11"/>
  <c r="A5866" i="11"/>
  <c r="A5850" i="11"/>
  <c r="A5834" i="11"/>
  <c r="A5818" i="11"/>
  <c r="A5802" i="11"/>
  <c r="A5786" i="11"/>
  <c r="A5770" i="11"/>
  <c r="A5754" i="11"/>
  <c r="A5738" i="11"/>
  <c r="A5722" i="11"/>
  <c r="A5706" i="11"/>
  <c r="A5690" i="11"/>
  <c r="A5674" i="11"/>
  <c r="A5658" i="11"/>
  <c r="A5642" i="11"/>
  <c r="A5626" i="11"/>
  <c r="A5610" i="11"/>
  <c r="A5594" i="11"/>
  <c r="A5578" i="11"/>
  <c r="A5562" i="11"/>
  <c r="A5546" i="11"/>
  <c r="A5530" i="11"/>
  <c r="A5514" i="11"/>
  <c r="A5498" i="11"/>
  <c r="A5482" i="11"/>
  <c r="A5466" i="11"/>
  <c r="A5450" i="11"/>
  <c r="A5434" i="11"/>
  <c r="A5418" i="11"/>
  <c r="A5402" i="11"/>
  <c r="A5386" i="11"/>
  <c r="A5370" i="11"/>
  <c r="A5354" i="11"/>
  <c r="A5338" i="11"/>
  <c r="A5322" i="11"/>
  <c r="A5306" i="11"/>
  <c r="A5290" i="11"/>
  <c r="A5274" i="11"/>
  <c r="A5258" i="11"/>
  <c r="A5242" i="11"/>
  <c r="A5226" i="11"/>
  <c r="A5210" i="11"/>
  <c r="A5194" i="11"/>
  <c r="A5178" i="11"/>
  <c r="A5162" i="11"/>
  <c r="A5146" i="11"/>
  <c r="A5130" i="11"/>
  <c r="A5114" i="11"/>
  <c r="A5098" i="11"/>
  <c r="A5082" i="11"/>
  <c r="A5066" i="11"/>
  <c r="A5050" i="11"/>
  <c r="A5034" i="11"/>
  <c r="A5018" i="11"/>
  <c r="A5002" i="11"/>
  <c r="A4986" i="11"/>
  <c r="A4970" i="11"/>
  <c r="A4932" i="11"/>
  <c r="A4868" i="11"/>
  <c r="A4804" i="11"/>
  <c r="A4740" i="11"/>
  <c r="A4676" i="11"/>
  <c r="A4612" i="11"/>
  <c r="A4963" i="11"/>
  <c r="A4947" i="11"/>
  <c r="A4931" i="11"/>
  <c r="A4915" i="11"/>
  <c r="A4899" i="11"/>
  <c r="A4883" i="11"/>
  <c r="A4867" i="11"/>
  <c r="A4851" i="11"/>
  <c r="A4835" i="11"/>
  <c r="A4819" i="11"/>
  <c r="A4803" i="11"/>
  <c r="A4787" i="11"/>
  <c r="A4771" i="11"/>
  <c r="A5974" i="11"/>
  <c r="A5958" i="11"/>
  <c r="A5942" i="11"/>
  <c r="A5926" i="11"/>
  <c r="A5910" i="11"/>
  <c r="A5894" i="11"/>
  <c r="A5878" i="11"/>
  <c r="A5862" i="11"/>
  <c r="A5846" i="11"/>
  <c r="A5830" i="11"/>
  <c r="A5814" i="11"/>
  <c r="A5798" i="11"/>
  <c r="A5782" i="11"/>
  <c r="A5766" i="11"/>
  <c r="A5750" i="11"/>
  <c r="A5734" i="11"/>
  <c r="A5718" i="11"/>
  <c r="A5702" i="11"/>
  <c r="A5686" i="11"/>
  <c r="A5670" i="11"/>
  <c r="A5654" i="11"/>
  <c r="A5638" i="11"/>
  <c r="A5622" i="11"/>
  <c r="A5606" i="11"/>
  <c r="A5590" i="11"/>
  <c r="A5574" i="11"/>
  <c r="A5558" i="11"/>
  <c r="A5542" i="11"/>
  <c r="A5526" i="11"/>
  <c r="A5510" i="11"/>
  <c r="A5494" i="11"/>
  <c r="A5478" i="11"/>
  <c r="A5462" i="11"/>
  <c r="A5446" i="11"/>
  <c r="A5430" i="11"/>
  <c r="A5414" i="11"/>
  <c r="A5398" i="11"/>
  <c r="A5382" i="11"/>
  <c r="A5366" i="11"/>
  <c r="A5350" i="11"/>
  <c r="A5334" i="11"/>
  <c r="A5318" i="11"/>
  <c r="A5302" i="11"/>
  <c r="A5286" i="11"/>
  <c r="A5270" i="11"/>
  <c r="A5254" i="11"/>
  <c r="A5238" i="11"/>
  <c r="A5222" i="11"/>
  <c r="A5206" i="11"/>
  <c r="A5190" i="11"/>
  <c r="A5174" i="11"/>
  <c r="A5158" i="11"/>
  <c r="A5142" i="11"/>
  <c r="A5126" i="11"/>
  <c r="A5110" i="11"/>
  <c r="A5094" i="11"/>
  <c r="A5078" i="11"/>
  <c r="A5062" i="11"/>
  <c r="A5046" i="11"/>
  <c r="A5030" i="11"/>
  <c r="A5014" i="11"/>
  <c r="A4998" i="11"/>
  <c r="A4982" i="11"/>
  <c r="A4966" i="11"/>
  <c r="A4916" i="11"/>
  <c r="A4852" i="11"/>
  <c r="A4788" i="11"/>
  <c r="A4724" i="11"/>
  <c r="A4660" i="11"/>
  <c r="A4596" i="11"/>
  <c r="A4959" i="11"/>
  <c r="A4943" i="11"/>
  <c r="A4927" i="11"/>
  <c r="A4911" i="11"/>
  <c r="A4895" i="11"/>
  <c r="A4879" i="11"/>
  <c r="A4863" i="11"/>
  <c r="A4847" i="11"/>
  <c r="A4831" i="11"/>
  <c r="A4815" i="11"/>
  <c r="A4799" i="11"/>
  <c r="A4783" i="11"/>
  <c r="A4767" i="11"/>
  <c r="A4751" i="11"/>
  <c r="A4735" i="11"/>
  <c r="A4719" i="11"/>
  <c r="A4703" i="11"/>
  <c r="A4687" i="11"/>
  <c r="A4671" i="11"/>
  <c r="A4655" i="11"/>
  <c r="A5970" i="11"/>
  <c r="A5954" i="11"/>
  <c r="A5938" i="11"/>
  <c r="A5922" i="11"/>
  <c r="A5906" i="11"/>
  <c r="A5890" i="11"/>
  <c r="A5874" i="11"/>
  <c r="A5858" i="11"/>
  <c r="A5842" i="11"/>
  <c r="A5826" i="11"/>
  <c r="A5810" i="11"/>
  <c r="A5794" i="11"/>
  <c r="A5778" i="11"/>
  <c r="A5762" i="11"/>
  <c r="A5746" i="11"/>
  <c r="A5730" i="11"/>
  <c r="A5714" i="11"/>
  <c r="A5698" i="11"/>
  <c r="A5682" i="11"/>
  <c r="A5666" i="11"/>
  <c r="A5650" i="11"/>
  <c r="A5634" i="11"/>
  <c r="A5618" i="11"/>
  <c r="A5602" i="11"/>
  <c r="A5586" i="11"/>
  <c r="A5570" i="11"/>
  <c r="A5554" i="11"/>
  <c r="A5538" i="11"/>
  <c r="A5522" i="11"/>
  <c r="A5506" i="11"/>
  <c r="A5490" i="11"/>
  <c r="A5474" i="11"/>
  <c r="A5458" i="11"/>
  <c r="A5442" i="11"/>
  <c r="A5426" i="11"/>
  <c r="A5410" i="11"/>
  <c r="A5394" i="11"/>
  <c r="A5378" i="11"/>
  <c r="A5362" i="11"/>
  <c r="A5346" i="11"/>
  <c r="A5330" i="11"/>
  <c r="A5314" i="11"/>
  <c r="A5298" i="11"/>
  <c r="A5282" i="11"/>
  <c r="A5266" i="11"/>
  <c r="A5250" i="11"/>
  <c r="A5234" i="11"/>
  <c r="A5218" i="11"/>
  <c r="A5202" i="11"/>
  <c r="A5186" i="11"/>
  <c r="A5170" i="11"/>
  <c r="A5154" i="11"/>
  <c r="A5138" i="11"/>
  <c r="A5122" i="11"/>
  <c r="A5106" i="11"/>
  <c r="A5090" i="11"/>
  <c r="A5074" i="11"/>
  <c r="A5058" i="11"/>
  <c r="A5042" i="11"/>
  <c r="A5026" i="11"/>
  <c r="A5010" i="11"/>
  <c r="A4994" i="11"/>
  <c r="A4978" i="11"/>
  <c r="A4961" i="11"/>
  <c r="A4900" i="11"/>
  <c r="A4836" i="11"/>
  <c r="A4772" i="11"/>
  <c r="A4708" i="11"/>
  <c r="A4644" i="11"/>
  <c r="A4580" i="11"/>
  <c r="A4955" i="11"/>
  <c r="A4939" i="11"/>
  <c r="A4923" i="11"/>
  <c r="A4907" i="11"/>
  <c r="A4891" i="11"/>
  <c r="A4875" i="11"/>
  <c r="A4859" i="11"/>
  <c r="A4843" i="11"/>
  <c r="A4827" i="11"/>
  <c r="A4811" i="11"/>
  <c r="A4639" i="11"/>
  <c r="A4623" i="11"/>
  <c r="A4607" i="11"/>
  <c r="A4591" i="11"/>
  <c r="A4575" i="11"/>
  <c r="A4950" i="11"/>
  <c r="A4934" i="11"/>
  <c r="A4918" i="11"/>
  <c r="A4902" i="11"/>
  <c r="A4886" i="11"/>
  <c r="A4870" i="11"/>
  <c r="A4854" i="11"/>
  <c r="A4838" i="11"/>
  <c r="A4822" i="11"/>
  <c r="A4806" i="11"/>
  <c r="A4790" i="11"/>
  <c r="A4774" i="11"/>
  <c r="A4758" i="11"/>
  <c r="A4742" i="11"/>
  <c r="A4726" i="11"/>
  <c r="A4710" i="11"/>
  <c r="A4694" i="11"/>
  <c r="A4678" i="11"/>
  <c r="A4662" i="11"/>
  <c r="A4646" i="11"/>
  <c r="A4630" i="11"/>
  <c r="A4614" i="11"/>
  <c r="A4598" i="11"/>
  <c r="A4582" i="11"/>
  <c r="A4953" i="11"/>
  <c r="A4937" i="11"/>
  <c r="A4921" i="11"/>
  <c r="A4905" i="11"/>
  <c r="A4889" i="11"/>
  <c r="A4873" i="11"/>
  <c r="A4857" i="11"/>
  <c r="A4841" i="11"/>
  <c r="A4825" i="11"/>
  <c r="A4809" i="11"/>
  <c r="A4793" i="11"/>
  <c r="A4777" i="11"/>
  <c r="A4761" i="11"/>
  <c r="A4745" i="11"/>
  <c r="A4729" i="11"/>
  <c r="A4713" i="11"/>
  <c r="A4697" i="11"/>
  <c r="A4681" i="11"/>
  <c r="A4665" i="11"/>
  <c r="A4649" i="11"/>
  <c r="A4633" i="11"/>
  <c r="A4617" i="11"/>
  <c r="A4601" i="11"/>
  <c r="A4585" i="11"/>
  <c r="A4795" i="11"/>
  <c r="A4779" i="11"/>
  <c r="A4763" i="11"/>
  <c r="A4747" i="11"/>
  <c r="A4731" i="11"/>
  <c r="A4715" i="11"/>
  <c r="A4699" i="11"/>
  <c r="A4683" i="11"/>
  <c r="A4667" i="11"/>
  <c r="A4651" i="11"/>
  <c r="A4635" i="11"/>
  <c r="A4619" i="11"/>
  <c r="A4603" i="11"/>
  <c r="A4587" i="11"/>
  <c r="A4946" i="11"/>
  <c r="A4930" i="11"/>
  <c r="A4914" i="11"/>
  <c r="A4898" i="11"/>
  <c r="A4882" i="11"/>
  <c r="A4866" i="11"/>
  <c r="A4850" i="11"/>
  <c r="A4834" i="11"/>
  <c r="A4818" i="11"/>
  <c r="A4802" i="11"/>
  <c r="A4786" i="11"/>
  <c r="A4770" i="11"/>
  <c r="A4754" i="11"/>
  <c r="A4738" i="11"/>
  <c r="A4722" i="11"/>
  <c r="A4706" i="11"/>
  <c r="A4690" i="11"/>
  <c r="A4674" i="11"/>
  <c r="A4658" i="11"/>
  <c r="A4642" i="11"/>
  <c r="A4626" i="11"/>
  <c r="A4610" i="11"/>
  <c r="A4594" i="11"/>
  <c r="A4578" i="11"/>
  <c r="A4949" i="11"/>
  <c r="A4933" i="11"/>
  <c r="A4917" i="11"/>
  <c r="A4901" i="11"/>
  <c r="A4885" i="11"/>
  <c r="A4869" i="11"/>
  <c r="A4853" i="11"/>
  <c r="A4837" i="11"/>
  <c r="A4821" i="11"/>
  <c r="A4805" i="11"/>
  <c r="A4789" i="11"/>
  <c r="A4773" i="11"/>
  <c r="A4757" i="11"/>
  <c r="A4741" i="11"/>
  <c r="A4725" i="11"/>
  <c r="A4709" i="11"/>
  <c r="A4693" i="11"/>
  <c r="A4677" i="11"/>
  <c r="A4661" i="11"/>
  <c r="A4645" i="11"/>
  <c r="A4629" i="11"/>
  <c r="A4613" i="11"/>
  <c r="A4597" i="11"/>
  <c r="A4581" i="11"/>
  <c r="A4887" i="11"/>
  <c r="A4871" i="11"/>
  <c r="A4855" i="11"/>
  <c r="A4839" i="11"/>
  <c r="A4823" i="11"/>
  <c r="A4807" i="11"/>
  <c r="A4791" i="11"/>
  <c r="A4775" i="11"/>
  <c r="A4759" i="11"/>
  <c r="A4743" i="11"/>
  <c r="A4727" i="11"/>
  <c r="A4711" i="11"/>
  <c r="A4695" i="11"/>
  <c r="A4679" i="11"/>
  <c r="A4663" i="11"/>
  <c r="A4647" i="11"/>
  <c r="A4631" i="11"/>
  <c r="A4615" i="11"/>
  <c r="A4599" i="11"/>
  <c r="A4583" i="11"/>
  <c r="A4958" i="11"/>
  <c r="A4942" i="11"/>
  <c r="A4926" i="11"/>
  <c r="A4910" i="11"/>
  <c r="A4894" i="11"/>
  <c r="A4878" i="11"/>
  <c r="A4862" i="11"/>
  <c r="A4846" i="11"/>
  <c r="A4830" i="11"/>
  <c r="A4814" i="11"/>
  <c r="A4798" i="11"/>
  <c r="A4782" i="11"/>
  <c r="A4766" i="11"/>
  <c r="A4750" i="11"/>
  <c r="A4734" i="11"/>
  <c r="A4718" i="11"/>
  <c r="A4702" i="11"/>
  <c r="A4686" i="11"/>
  <c r="A4670" i="11"/>
  <c r="A4654" i="11"/>
  <c r="A4638" i="11"/>
  <c r="A4622" i="11"/>
  <c r="A4606" i="11"/>
  <c r="A4590" i="11"/>
  <c r="A4945" i="11"/>
  <c r="A4929" i="11"/>
  <c r="A4913" i="11"/>
  <c r="A4897" i="11"/>
  <c r="A4881" i="11"/>
  <c r="A4865" i="11"/>
  <c r="A4849" i="11"/>
  <c r="A4833" i="11"/>
  <c r="A4817" i="11"/>
  <c r="A4801" i="11"/>
  <c r="A4785" i="11"/>
  <c r="A4769" i="11"/>
  <c r="A4753" i="11"/>
  <c r="A4737" i="11"/>
  <c r="A4721" i="11"/>
  <c r="A4705" i="11"/>
  <c r="A4689" i="11"/>
  <c r="A4673" i="11"/>
  <c r="A4657" i="11"/>
  <c r="A4641" i="11"/>
  <c r="A4625" i="11"/>
  <c r="A4609" i="11"/>
  <c r="A4593" i="11"/>
  <c r="A4577" i="11"/>
  <c r="A5168" i="11"/>
  <c r="A4755" i="11"/>
  <c r="A4739" i="11"/>
  <c r="A4723" i="11"/>
  <c r="A4707" i="11"/>
  <c r="A4691" i="11"/>
  <c r="A4675" i="11"/>
  <c r="A4659" i="11"/>
  <c r="A4643" i="11"/>
  <c r="A4627" i="11"/>
  <c r="A4611" i="11"/>
  <c r="A4595" i="11"/>
  <c r="A4579" i="11"/>
  <c r="A4954" i="11"/>
  <c r="A4938" i="11"/>
  <c r="A4922" i="11"/>
  <c r="A4906" i="11"/>
  <c r="A4890" i="11"/>
  <c r="A4874" i="11"/>
  <c r="A4858" i="11"/>
  <c r="A4842" i="11"/>
  <c r="A4826" i="11"/>
  <c r="A4810" i="11"/>
  <c r="A4794" i="11"/>
  <c r="A4778" i="11"/>
  <c r="A4762" i="11"/>
  <c r="A4746" i="11"/>
  <c r="A4730" i="11"/>
  <c r="A4714" i="11"/>
  <c r="A4698" i="11"/>
  <c r="A4682" i="11"/>
  <c r="A4666" i="11"/>
  <c r="A4650" i="11"/>
  <c r="A4634" i="11"/>
  <c r="A4618" i="11"/>
  <c r="A4602" i="11"/>
  <c r="A4586" i="11"/>
  <c r="A4957" i="11"/>
  <c r="A4941" i="11"/>
  <c r="A4925" i="11"/>
  <c r="A4909" i="11"/>
  <c r="A4893" i="11"/>
  <c r="A4877" i="11"/>
  <c r="A4861" i="11"/>
  <c r="A4845" i="11"/>
  <c r="A4829" i="11"/>
  <c r="A4813" i="11"/>
  <c r="A4797" i="11"/>
  <c r="A4781" i="11"/>
  <c r="A4765" i="11"/>
  <c r="A4749" i="11"/>
  <c r="A4733" i="11"/>
  <c r="A4717" i="11"/>
  <c r="A4701" i="11"/>
  <c r="A4685" i="11"/>
  <c r="A4669" i="11"/>
  <c r="A4653" i="11"/>
  <c r="A4637" i="11"/>
  <c r="A4621" i="11"/>
  <c r="A4605" i="11"/>
  <c r="A4589" i="11"/>
  <c r="A4573" i="11"/>
  <c r="A6388" i="11"/>
  <c r="A6196" i="11"/>
  <c r="A5637" i="11"/>
  <c r="A5467" i="11"/>
  <c r="A5125" i="11"/>
  <c r="A4532" i="11"/>
  <c r="A4516" i="11"/>
  <c r="E2" i="2"/>
  <c r="G2" i="2" s="1"/>
  <c r="F2" i="2"/>
  <c r="H2" i="2" s="1"/>
  <c r="A4536" i="11"/>
  <c r="A4512" i="11"/>
  <c r="A4528" i="11"/>
  <c r="A4540" i="11"/>
  <c r="A4524" i="11"/>
  <c r="A4520" i="11"/>
  <c r="A4553" i="11"/>
  <c r="A7" i="11"/>
  <c r="A4549" i="11"/>
  <c r="A288" i="11"/>
  <c r="A4574" i="11" l="1"/>
  <c r="B2966" i="1"/>
  <c r="B2969" i="1"/>
  <c r="B2972" i="1"/>
  <c r="B2976" i="1"/>
  <c r="B2982" i="1"/>
  <c r="B2985" i="1"/>
  <c r="B2988" i="1"/>
  <c r="B2991" i="1"/>
  <c r="A2991" i="1" s="1"/>
  <c r="B2998" i="1"/>
  <c r="A2998" i="1" s="1"/>
  <c r="B3001" i="1"/>
  <c r="A3001" i="1" s="1"/>
  <c r="B3004" i="1"/>
  <c r="A3004" i="1" s="1"/>
  <c r="B3007" i="1"/>
  <c r="A3007" i="1" s="1"/>
  <c r="B3014" i="1"/>
  <c r="A3014" i="1" s="1"/>
  <c r="B3017" i="1"/>
  <c r="A3017" i="1" s="1"/>
  <c r="B3020" i="1"/>
  <c r="A3020" i="1" s="1"/>
  <c r="B3023" i="1"/>
  <c r="A3023" i="1" s="1"/>
  <c r="B3030" i="1"/>
  <c r="A3030" i="1" s="1"/>
  <c r="B3033" i="1"/>
  <c r="A3033" i="1" s="1"/>
  <c r="B3036" i="1"/>
  <c r="A3036" i="1" s="1"/>
  <c r="B3039" i="1"/>
  <c r="A3039" i="1" s="1"/>
  <c r="B3046" i="1"/>
  <c r="A3046" i="1" s="1"/>
  <c r="B3049" i="1"/>
  <c r="A3049" i="1" s="1"/>
  <c r="B3052" i="1"/>
  <c r="A3052" i="1" s="1"/>
  <c r="B3055" i="1"/>
  <c r="A3055" i="1" s="1"/>
  <c r="B3062" i="1"/>
  <c r="A3062" i="1" s="1"/>
  <c r="B3065" i="1"/>
  <c r="A3065" i="1" s="1"/>
  <c r="B3068" i="1"/>
  <c r="A3068" i="1" s="1"/>
  <c r="B3071" i="1"/>
  <c r="A3071" i="1" s="1"/>
  <c r="B3078" i="1"/>
  <c r="A3078" i="1" s="1"/>
  <c r="B3081" i="1"/>
  <c r="A3081" i="1" s="1"/>
  <c r="B3084" i="1"/>
  <c r="A3084" i="1" s="1"/>
  <c r="B3087" i="1"/>
  <c r="A3087" i="1" s="1"/>
  <c r="B3094" i="1"/>
  <c r="A3094" i="1" s="1"/>
  <c r="B3097" i="1"/>
  <c r="A3097" i="1" s="1"/>
  <c r="B3100" i="1"/>
  <c r="A3100" i="1" s="1"/>
  <c r="B3103" i="1"/>
  <c r="A3103" i="1" s="1"/>
  <c r="B3110" i="1"/>
  <c r="A3110" i="1" s="1"/>
  <c r="B3113" i="1"/>
  <c r="A3113" i="1" s="1"/>
  <c r="B3116" i="1"/>
  <c r="A3116" i="1" s="1"/>
  <c r="B3119" i="1"/>
  <c r="A3119" i="1" s="1"/>
  <c r="B3126" i="1"/>
  <c r="A3126" i="1" s="1"/>
  <c r="B3129" i="1"/>
  <c r="A3129" i="1" s="1"/>
  <c r="B3132" i="1"/>
  <c r="A3132" i="1" s="1"/>
  <c r="B3135" i="1"/>
  <c r="A3135" i="1" s="1"/>
  <c r="B3137" i="1"/>
  <c r="A3137" i="1" s="1"/>
  <c r="B3139" i="1"/>
  <c r="A3139" i="1" s="1"/>
  <c r="B3141" i="1"/>
  <c r="A3141" i="1" s="1"/>
  <c r="B3143" i="1"/>
  <c r="A3143" i="1" s="1"/>
  <c r="B3145" i="1"/>
  <c r="A3145" i="1" s="1"/>
  <c r="B3147" i="1"/>
  <c r="A3147" i="1" s="1"/>
  <c r="B3149" i="1"/>
  <c r="A3149" i="1" s="1"/>
  <c r="B3151" i="1"/>
  <c r="A3151" i="1" s="1"/>
  <c r="B3153" i="1"/>
  <c r="A3153" i="1" s="1"/>
  <c r="B3155" i="1"/>
  <c r="A3155" i="1" s="1"/>
  <c r="B3157" i="1"/>
  <c r="A3157" i="1" s="1"/>
  <c r="B3159" i="1"/>
  <c r="A3159" i="1" s="1"/>
  <c r="B3161" i="1"/>
  <c r="A3161" i="1" s="1"/>
  <c r="B3163" i="1"/>
  <c r="A3163" i="1" s="1"/>
  <c r="B3165" i="1"/>
  <c r="A3165" i="1" s="1"/>
  <c r="B3167" i="1"/>
  <c r="A3167" i="1" s="1"/>
  <c r="B3169" i="1"/>
  <c r="A3169" i="1" s="1"/>
  <c r="B3171" i="1"/>
  <c r="A3171" i="1" s="1"/>
  <c r="B3173" i="1"/>
  <c r="A3173" i="1" s="1"/>
  <c r="B3175" i="1"/>
  <c r="A3175" i="1" s="1"/>
  <c r="B3177" i="1"/>
  <c r="A3177" i="1" s="1"/>
  <c r="B3179" i="1"/>
  <c r="A3179" i="1" s="1"/>
  <c r="B3181" i="1"/>
  <c r="A3181" i="1" s="1"/>
  <c r="B3183" i="1"/>
  <c r="A3183" i="1" s="1"/>
  <c r="B3185" i="1"/>
  <c r="A3185" i="1" s="1"/>
  <c r="B3187" i="1"/>
  <c r="A3187" i="1" s="1"/>
  <c r="B3189" i="1"/>
  <c r="A3189" i="1" s="1"/>
  <c r="B3191" i="1"/>
  <c r="A3191" i="1" s="1"/>
  <c r="B3193" i="1"/>
  <c r="A3193" i="1" s="1"/>
  <c r="B3195" i="1"/>
  <c r="A3195" i="1" s="1"/>
  <c r="B2967" i="1"/>
  <c r="B2970" i="1"/>
  <c r="B2973" i="1"/>
  <c r="B2979" i="1"/>
  <c r="B2986" i="1"/>
  <c r="B2989" i="1"/>
  <c r="B2992" i="1"/>
  <c r="A2992" i="1" s="1"/>
  <c r="B2995" i="1"/>
  <c r="A2995" i="1" s="1"/>
  <c r="B3002" i="1"/>
  <c r="A3002" i="1" s="1"/>
  <c r="B3005" i="1"/>
  <c r="A3005" i="1" s="1"/>
  <c r="B3008" i="1"/>
  <c r="A3008" i="1" s="1"/>
  <c r="B3011" i="1"/>
  <c r="A3011" i="1" s="1"/>
  <c r="B3018" i="1"/>
  <c r="A3018" i="1" s="1"/>
  <c r="B3021" i="1"/>
  <c r="A3021" i="1" s="1"/>
  <c r="B3024" i="1"/>
  <c r="A3024" i="1" s="1"/>
  <c r="B3027" i="1"/>
  <c r="A3027" i="1" s="1"/>
  <c r="B3034" i="1"/>
  <c r="A3034" i="1" s="1"/>
  <c r="B3037" i="1"/>
  <c r="A3037" i="1" s="1"/>
  <c r="B3040" i="1"/>
  <c r="A3040" i="1" s="1"/>
  <c r="B3043" i="1"/>
  <c r="A3043" i="1" s="1"/>
  <c r="B3050" i="1"/>
  <c r="A3050" i="1" s="1"/>
  <c r="B3053" i="1"/>
  <c r="A3053" i="1" s="1"/>
  <c r="B3056" i="1"/>
  <c r="A3056" i="1" s="1"/>
  <c r="B3059" i="1"/>
  <c r="A3059" i="1" s="1"/>
  <c r="B3066" i="1"/>
  <c r="A3066" i="1" s="1"/>
  <c r="B3069" i="1"/>
  <c r="A3069" i="1" s="1"/>
  <c r="B3072" i="1"/>
  <c r="A3072" i="1" s="1"/>
  <c r="B3075" i="1"/>
  <c r="A3075" i="1" s="1"/>
  <c r="B3082" i="1"/>
  <c r="A3082" i="1" s="1"/>
  <c r="B3085" i="1"/>
  <c r="A3085" i="1" s="1"/>
  <c r="B3088" i="1"/>
  <c r="A3088" i="1" s="1"/>
  <c r="B3091" i="1"/>
  <c r="A3091" i="1" s="1"/>
  <c r="B3098" i="1"/>
  <c r="A3098" i="1" s="1"/>
  <c r="B3101" i="1"/>
  <c r="A3101" i="1" s="1"/>
  <c r="B3104" i="1"/>
  <c r="A3104" i="1" s="1"/>
  <c r="B3107" i="1"/>
  <c r="A3107" i="1" s="1"/>
  <c r="B3114" i="1"/>
  <c r="A3114" i="1" s="1"/>
  <c r="B3117" i="1"/>
  <c r="A3117" i="1" s="1"/>
  <c r="B3120" i="1"/>
  <c r="A3120" i="1" s="1"/>
  <c r="B3123" i="1"/>
  <c r="A3123" i="1" s="1"/>
  <c r="B3130" i="1"/>
  <c r="A3130" i="1" s="1"/>
  <c r="B3133" i="1"/>
  <c r="A3133" i="1" s="1"/>
  <c r="B2968" i="1"/>
  <c r="B2974" i="1"/>
  <c r="B2977" i="1"/>
  <c r="B2980" i="1"/>
  <c r="B2983" i="1"/>
  <c r="B2990" i="1"/>
  <c r="A2990" i="1" s="1"/>
  <c r="B2993" i="1"/>
  <c r="A2993" i="1" s="1"/>
  <c r="B2996" i="1"/>
  <c r="A2996" i="1" s="1"/>
  <c r="B2999" i="1"/>
  <c r="A2999" i="1" s="1"/>
  <c r="B3006" i="1"/>
  <c r="A3006" i="1" s="1"/>
  <c r="B3009" i="1"/>
  <c r="A3009" i="1" s="1"/>
  <c r="B3012" i="1"/>
  <c r="A3012" i="1" s="1"/>
  <c r="B3015" i="1"/>
  <c r="A3015" i="1" s="1"/>
  <c r="B3022" i="1"/>
  <c r="A3022" i="1" s="1"/>
  <c r="B3025" i="1"/>
  <c r="A3025" i="1" s="1"/>
  <c r="B3028" i="1"/>
  <c r="A3028" i="1" s="1"/>
  <c r="B3031" i="1"/>
  <c r="A3031" i="1" s="1"/>
  <c r="B3038" i="1"/>
  <c r="A3038" i="1" s="1"/>
  <c r="B3041" i="1"/>
  <c r="A3041" i="1" s="1"/>
  <c r="B3044" i="1"/>
  <c r="A3044" i="1" s="1"/>
  <c r="B3047" i="1"/>
  <c r="A3047" i="1" s="1"/>
  <c r="B3054" i="1"/>
  <c r="A3054" i="1" s="1"/>
  <c r="B3057" i="1"/>
  <c r="A3057" i="1" s="1"/>
  <c r="B3060" i="1"/>
  <c r="A3060" i="1" s="1"/>
  <c r="B3063" i="1"/>
  <c r="A3063" i="1" s="1"/>
  <c r="B3070" i="1"/>
  <c r="A3070" i="1" s="1"/>
  <c r="B3073" i="1"/>
  <c r="A3073" i="1" s="1"/>
  <c r="B3076" i="1"/>
  <c r="A3076" i="1" s="1"/>
  <c r="B3079" i="1"/>
  <c r="A3079" i="1" s="1"/>
  <c r="B3086" i="1"/>
  <c r="A3086" i="1" s="1"/>
  <c r="B3089" i="1"/>
  <c r="A3089" i="1" s="1"/>
  <c r="B3092" i="1"/>
  <c r="A3092" i="1" s="1"/>
  <c r="B3095" i="1"/>
  <c r="A3095" i="1" s="1"/>
  <c r="B3102" i="1"/>
  <c r="A3102" i="1" s="1"/>
  <c r="B3105" i="1"/>
  <c r="A3105" i="1" s="1"/>
  <c r="B3108" i="1"/>
  <c r="A3108" i="1" s="1"/>
  <c r="B3111" i="1"/>
  <c r="A3111" i="1" s="1"/>
  <c r="B3118" i="1"/>
  <c r="A3118" i="1" s="1"/>
  <c r="B3121" i="1"/>
  <c r="A3121" i="1" s="1"/>
  <c r="B3124" i="1"/>
  <c r="A3124" i="1" s="1"/>
  <c r="B3127" i="1"/>
  <c r="A3127" i="1" s="1"/>
  <c r="B3134" i="1"/>
  <c r="A3134" i="1" s="1"/>
  <c r="B3136" i="1"/>
  <c r="A3136" i="1" s="1"/>
  <c r="B3138" i="1"/>
  <c r="A3138" i="1" s="1"/>
  <c r="B3140" i="1"/>
  <c r="A3140" i="1" s="1"/>
  <c r="B3142" i="1"/>
  <c r="A3142" i="1" s="1"/>
  <c r="B3144" i="1"/>
  <c r="A3144" i="1" s="1"/>
  <c r="B3146" i="1"/>
  <c r="A3146" i="1" s="1"/>
  <c r="B3148" i="1"/>
  <c r="A3148" i="1" s="1"/>
  <c r="B3150" i="1"/>
  <c r="A3150" i="1" s="1"/>
  <c r="B3152" i="1"/>
  <c r="A3152" i="1" s="1"/>
  <c r="B3154" i="1"/>
  <c r="A3154" i="1" s="1"/>
  <c r="B3156" i="1"/>
  <c r="A3156" i="1" s="1"/>
  <c r="B3158" i="1"/>
  <c r="A3158" i="1" s="1"/>
  <c r="B3160" i="1"/>
  <c r="A3160" i="1" s="1"/>
  <c r="B3162" i="1"/>
  <c r="A3162" i="1" s="1"/>
  <c r="B3164" i="1"/>
  <c r="A3164" i="1" s="1"/>
  <c r="B3166" i="1"/>
  <c r="A3166" i="1" s="1"/>
  <c r="B3168" i="1"/>
  <c r="A3168" i="1" s="1"/>
  <c r="B3170" i="1"/>
  <c r="A3170" i="1" s="1"/>
  <c r="B3172" i="1"/>
  <c r="A3172" i="1" s="1"/>
  <c r="B3174" i="1"/>
  <c r="A3174" i="1" s="1"/>
  <c r="B3176" i="1"/>
  <c r="A3176" i="1" s="1"/>
  <c r="B3178" i="1"/>
  <c r="A3178" i="1" s="1"/>
  <c r="B3180" i="1"/>
  <c r="A3180" i="1" s="1"/>
  <c r="B3182" i="1"/>
  <c r="A3182" i="1" s="1"/>
  <c r="B3184" i="1"/>
  <c r="A3184" i="1" s="1"/>
  <c r="B3186" i="1"/>
  <c r="A3186" i="1" s="1"/>
  <c r="B3188" i="1"/>
  <c r="A3188" i="1" s="1"/>
  <c r="B3190" i="1"/>
  <c r="A3190" i="1" s="1"/>
  <c r="B3192" i="1"/>
  <c r="A3192" i="1" s="1"/>
  <c r="B3194" i="1"/>
  <c r="A3194" i="1" s="1"/>
  <c r="B3196" i="1"/>
  <c r="A3196" i="1" s="1"/>
  <c r="B3198" i="1"/>
  <c r="A3198" i="1" s="1"/>
  <c r="B2981" i="1"/>
  <c r="B2994" i="1"/>
  <c r="A2994" i="1" s="1"/>
  <c r="B3019" i="1"/>
  <c r="A3019" i="1" s="1"/>
  <c r="B3032" i="1"/>
  <c r="A3032" i="1" s="1"/>
  <c r="B3045" i="1"/>
  <c r="A3045" i="1" s="1"/>
  <c r="B3058" i="1"/>
  <c r="A3058" i="1" s="1"/>
  <c r="B3083" i="1"/>
  <c r="A3083" i="1" s="1"/>
  <c r="B3096" i="1"/>
  <c r="A3096" i="1" s="1"/>
  <c r="B3109" i="1"/>
  <c r="A3109" i="1" s="1"/>
  <c r="B3122" i="1"/>
  <c r="A3122" i="1" s="1"/>
  <c r="B3199" i="1"/>
  <c r="A3199" i="1" s="1"/>
  <c r="B3201" i="1"/>
  <c r="A3201" i="1" s="1"/>
  <c r="B3003" i="1"/>
  <c r="A3003" i="1" s="1"/>
  <c r="B3093" i="1"/>
  <c r="A3093" i="1" s="1"/>
  <c r="B2971" i="1"/>
  <c r="B2984" i="1"/>
  <c r="B2997" i="1"/>
  <c r="A2997" i="1" s="1"/>
  <c r="B3010" i="1"/>
  <c r="A3010" i="1" s="1"/>
  <c r="B3035" i="1"/>
  <c r="A3035" i="1" s="1"/>
  <c r="B3048" i="1"/>
  <c r="A3048" i="1" s="1"/>
  <c r="B3061" i="1"/>
  <c r="A3061" i="1" s="1"/>
  <c r="B3074" i="1"/>
  <c r="A3074" i="1" s="1"/>
  <c r="B3099" i="1"/>
  <c r="A3099" i="1" s="1"/>
  <c r="B3112" i="1"/>
  <c r="A3112" i="1" s="1"/>
  <c r="B3125" i="1"/>
  <c r="A3125" i="1" s="1"/>
  <c r="B3197" i="1"/>
  <c r="A3197" i="1" s="1"/>
  <c r="B3029" i="1"/>
  <c r="A3029" i="1" s="1"/>
  <c r="B3067" i="1"/>
  <c r="A3067" i="1" s="1"/>
  <c r="B3131" i="1"/>
  <c r="A3131" i="1" s="1"/>
  <c r="B2975" i="1"/>
  <c r="B2987" i="1"/>
  <c r="B3000" i="1"/>
  <c r="A3000" i="1" s="1"/>
  <c r="B3013" i="1"/>
  <c r="A3013" i="1" s="1"/>
  <c r="B3026" i="1"/>
  <c r="A3026" i="1" s="1"/>
  <c r="B3051" i="1"/>
  <c r="A3051" i="1" s="1"/>
  <c r="B3064" i="1"/>
  <c r="A3064" i="1" s="1"/>
  <c r="B3077" i="1"/>
  <c r="A3077" i="1" s="1"/>
  <c r="B3090" i="1"/>
  <c r="A3090" i="1" s="1"/>
  <c r="B3115" i="1"/>
  <c r="A3115" i="1" s="1"/>
  <c r="B3128" i="1"/>
  <c r="A3128" i="1" s="1"/>
  <c r="B3200" i="1"/>
  <c r="A3200" i="1" s="1"/>
  <c r="B2978" i="1"/>
  <c r="B3042" i="1"/>
  <c r="A3042" i="1" s="1"/>
  <c r="B3080" i="1"/>
  <c r="A3080" i="1" s="1"/>
  <c r="B3016" i="1"/>
  <c r="A3016" i="1" s="1"/>
  <c r="B3106" i="1"/>
  <c r="A3106" i="1" s="1"/>
  <c r="B1752" i="1"/>
  <c r="A1752" i="1" s="1"/>
  <c r="B1756" i="1"/>
  <c r="A1756" i="1" s="1"/>
  <c r="B1760" i="1"/>
  <c r="A1760" i="1" s="1"/>
  <c r="B1764" i="1"/>
  <c r="A1764" i="1" s="1"/>
  <c r="B1768" i="1"/>
  <c r="A1768" i="1" s="1"/>
  <c r="B1772" i="1"/>
  <c r="A1772" i="1" s="1"/>
  <c r="B1776" i="1"/>
  <c r="A1776" i="1" s="1"/>
  <c r="B1780" i="1"/>
  <c r="A1780" i="1" s="1"/>
  <c r="B1784" i="1"/>
  <c r="A1784" i="1" s="1"/>
  <c r="B1788" i="1"/>
  <c r="A1788" i="1" s="1"/>
  <c r="B1792" i="1"/>
  <c r="A1792" i="1" s="1"/>
  <c r="B1796" i="1"/>
  <c r="A1796" i="1" s="1"/>
  <c r="B1800" i="1"/>
  <c r="A1800" i="1" s="1"/>
  <c r="B1804" i="1"/>
  <c r="A1804" i="1" s="1"/>
  <c r="B1808" i="1"/>
  <c r="A1808" i="1" s="1"/>
  <c r="B1812" i="1"/>
  <c r="A1812" i="1" s="1"/>
  <c r="B1816" i="1"/>
  <c r="A1816" i="1" s="1"/>
  <c r="B1820" i="1"/>
  <c r="A1820" i="1" s="1"/>
  <c r="B1824" i="1"/>
  <c r="A1824" i="1" s="1"/>
  <c r="B1828" i="1"/>
  <c r="A1828" i="1" s="1"/>
  <c r="B1832" i="1"/>
  <c r="A1832" i="1" s="1"/>
  <c r="B1836" i="1"/>
  <c r="A1836" i="1" s="1"/>
  <c r="B1840" i="1"/>
  <c r="A1840" i="1" s="1"/>
  <c r="B1844" i="1"/>
  <c r="A1844" i="1" s="1"/>
  <c r="B1848" i="1"/>
  <c r="A1848" i="1" s="1"/>
  <c r="B1852" i="1"/>
  <c r="A1852" i="1" s="1"/>
  <c r="B1856" i="1"/>
  <c r="A1856" i="1" s="1"/>
  <c r="B1860" i="1"/>
  <c r="A1860" i="1" s="1"/>
  <c r="B1864" i="1"/>
  <c r="A1864" i="1" s="1"/>
  <c r="B1868" i="1"/>
  <c r="A1868" i="1" s="1"/>
  <c r="B1872" i="1"/>
  <c r="A1872" i="1" s="1"/>
  <c r="B1876" i="1"/>
  <c r="A1876" i="1" s="1"/>
  <c r="B1880" i="1"/>
  <c r="A1880" i="1" s="1"/>
  <c r="B1884" i="1"/>
  <c r="A1884" i="1" s="1"/>
  <c r="B1888" i="1"/>
  <c r="A1888" i="1" s="1"/>
  <c r="B1892" i="1"/>
  <c r="A1892" i="1" s="1"/>
  <c r="B1896" i="1"/>
  <c r="A1896" i="1" s="1"/>
  <c r="B1900" i="1"/>
  <c r="A1900" i="1" s="1"/>
  <c r="B1904" i="1"/>
  <c r="A1904" i="1" s="1"/>
  <c r="B1908" i="1"/>
  <c r="A1908" i="1" s="1"/>
  <c r="B1912" i="1"/>
  <c r="A1912" i="1" s="1"/>
  <c r="B1916" i="1"/>
  <c r="A1916" i="1" s="1"/>
  <c r="B1920" i="1"/>
  <c r="A1920" i="1" s="1"/>
  <c r="B1923" i="1"/>
  <c r="A1923" i="1" s="1"/>
  <c r="B1928" i="1"/>
  <c r="A1928" i="1" s="1"/>
  <c r="B1931" i="1"/>
  <c r="A1931" i="1" s="1"/>
  <c r="B1936" i="1"/>
  <c r="A1936" i="1" s="1"/>
  <c r="B1939" i="1"/>
  <c r="A1939" i="1" s="1"/>
  <c r="B1944" i="1"/>
  <c r="A1944" i="1" s="1"/>
  <c r="B1947" i="1"/>
  <c r="A1947" i="1" s="1"/>
  <c r="B1952" i="1"/>
  <c r="A1952" i="1" s="1"/>
  <c r="B1955" i="1"/>
  <c r="A1955" i="1" s="1"/>
  <c r="B1959" i="1"/>
  <c r="A1959" i="1" s="1"/>
  <c r="B1962" i="1"/>
  <c r="A1962" i="1" s="1"/>
  <c r="B1966" i="1"/>
  <c r="A1966" i="1" s="1"/>
  <c r="B1973" i="1"/>
  <c r="A1973" i="1" s="1"/>
  <c r="B1977" i="1"/>
  <c r="A1977" i="1" s="1"/>
  <c r="B1980" i="1"/>
  <c r="A1980" i="1" s="1"/>
  <c r="B1984" i="1"/>
  <c r="A1984" i="1" s="1"/>
  <c r="B1987" i="1"/>
  <c r="A1987" i="1" s="1"/>
  <c r="B1991" i="1"/>
  <c r="A1991" i="1" s="1"/>
  <c r="B1994" i="1"/>
  <c r="A1994" i="1" s="1"/>
  <c r="B1998" i="1"/>
  <c r="A1998" i="1" s="1"/>
  <c r="B2001" i="1"/>
  <c r="A2001" i="1" s="1"/>
  <c r="B2004" i="1"/>
  <c r="A2004" i="1" s="1"/>
  <c r="B2010" i="1"/>
  <c r="A2010" i="1" s="1"/>
  <c r="B2014" i="1"/>
  <c r="A2014" i="1" s="1"/>
  <c r="B2017" i="1"/>
  <c r="A2017" i="1" s="1"/>
  <c r="B2020" i="1"/>
  <c r="A2020" i="1" s="1"/>
  <c r="B2026" i="1"/>
  <c r="A2026" i="1" s="1"/>
  <c r="B2030" i="1"/>
  <c r="A2030" i="1" s="1"/>
  <c r="B2033" i="1"/>
  <c r="A2033" i="1" s="1"/>
  <c r="B2036" i="1"/>
  <c r="A2036" i="1" s="1"/>
  <c r="B1753" i="1"/>
  <c r="A1753" i="1" s="1"/>
  <c r="B1757" i="1"/>
  <c r="A1757" i="1" s="1"/>
  <c r="B1761" i="1"/>
  <c r="A1761" i="1" s="1"/>
  <c r="B1765" i="1"/>
  <c r="A1765" i="1" s="1"/>
  <c r="B1769" i="1"/>
  <c r="A1769" i="1" s="1"/>
  <c r="B1773" i="1"/>
  <c r="A1773" i="1" s="1"/>
  <c r="B1777" i="1"/>
  <c r="A1777" i="1" s="1"/>
  <c r="B1781" i="1"/>
  <c r="A1781" i="1" s="1"/>
  <c r="B1785" i="1"/>
  <c r="A1785" i="1" s="1"/>
  <c r="B1789" i="1"/>
  <c r="A1789" i="1" s="1"/>
  <c r="B1793" i="1"/>
  <c r="A1793" i="1" s="1"/>
  <c r="B1797" i="1"/>
  <c r="A1797" i="1" s="1"/>
  <c r="B1801" i="1"/>
  <c r="A1801" i="1" s="1"/>
  <c r="B1805" i="1"/>
  <c r="A1805" i="1" s="1"/>
  <c r="B1809" i="1"/>
  <c r="A1809" i="1" s="1"/>
  <c r="B1813" i="1"/>
  <c r="A1813" i="1" s="1"/>
  <c r="B1817" i="1"/>
  <c r="A1817" i="1" s="1"/>
  <c r="B1821" i="1"/>
  <c r="A1821" i="1" s="1"/>
  <c r="B1825" i="1"/>
  <c r="A1825" i="1" s="1"/>
  <c r="B1829" i="1"/>
  <c r="A1829" i="1" s="1"/>
  <c r="B1833" i="1"/>
  <c r="A1833" i="1" s="1"/>
  <c r="B1837" i="1"/>
  <c r="A1837" i="1" s="1"/>
  <c r="B1841" i="1"/>
  <c r="A1841" i="1" s="1"/>
  <c r="B1845" i="1"/>
  <c r="A1845" i="1" s="1"/>
  <c r="B1849" i="1"/>
  <c r="A1849" i="1" s="1"/>
  <c r="B1853" i="1"/>
  <c r="A1853" i="1" s="1"/>
  <c r="B1857" i="1"/>
  <c r="A1857" i="1" s="1"/>
  <c r="B1861" i="1"/>
  <c r="A1861" i="1" s="1"/>
  <c r="B1865" i="1"/>
  <c r="A1865" i="1" s="1"/>
  <c r="B1869" i="1"/>
  <c r="A1869" i="1" s="1"/>
  <c r="B1873" i="1"/>
  <c r="A1873" i="1" s="1"/>
  <c r="B1877" i="1"/>
  <c r="A1877" i="1" s="1"/>
  <c r="B1881" i="1"/>
  <c r="A1881" i="1" s="1"/>
  <c r="B1885" i="1"/>
  <c r="A1885" i="1" s="1"/>
  <c r="B1754" i="1"/>
  <c r="A1754" i="1" s="1"/>
  <c r="B1758" i="1"/>
  <c r="A1758" i="1" s="1"/>
  <c r="B1762" i="1"/>
  <c r="A1762" i="1" s="1"/>
  <c r="B1766" i="1"/>
  <c r="A1766" i="1" s="1"/>
  <c r="B1770" i="1"/>
  <c r="A1770" i="1" s="1"/>
  <c r="B1774" i="1"/>
  <c r="A1774" i="1" s="1"/>
  <c r="B1778" i="1"/>
  <c r="A1778" i="1" s="1"/>
  <c r="B1782" i="1"/>
  <c r="A1782" i="1" s="1"/>
  <c r="B1786" i="1"/>
  <c r="A1786" i="1" s="1"/>
  <c r="B1790" i="1"/>
  <c r="A1790" i="1" s="1"/>
  <c r="B1794" i="1"/>
  <c r="A1794" i="1" s="1"/>
  <c r="B1798" i="1"/>
  <c r="A1798" i="1" s="1"/>
  <c r="B1802" i="1"/>
  <c r="A1802" i="1" s="1"/>
  <c r="B1806" i="1"/>
  <c r="A1806" i="1" s="1"/>
  <c r="B1810" i="1"/>
  <c r="A1810" i="1" s="1"/>
  <c r="B1814" i="1"/>
  <c r="A1814" i="1" s="1"/>
  <c r="B1818" i="1"/>
  <c r="A1818" i="1" s="1"/>
  <c r="B1822" i="1"/>
  <c r="A1822" i="1" s="1"/>
  <c r="B1826" i="1"/>
  <c r="A1826" i="1" s="1"/>
  <c r="B1830" i="1"/>
  <c r="A1830" i="1" s="1"/>
  <c r="B1834" i="1"/>
  <c r="A1834" i="1" s="1"/>
  <c r="B1838" i="1"/>
  <c r="A1838" i="1" s="1"/>
  <c r="B1842" i="1"/>
  <c r="A1842" i="1" s="1"/>
  <c r="B1846" i="1"/>
  <c r="A1846" i="1" s="1"/>
  <c r="B1850" i="1"/>
  <c r="A1850" i="1" s="1"/>
  <c r="B1854" i="1"/>
  <c r="A1854" i="1" s="1"/>
  <c r="B1858" i="1"/>
  <c r="A1858" i="1" s="1"/>
  <c r="B1862" i="1"/>
  <c r="A1862" i="1" s="1"/>
  <c r="B1866" i="1"/>
  <c r="A1866" i="1" s="1"/>
  <c r="B1870" i="1"/>
  <c r="A1870" i="1" s="1"/>
  <c r="B1874" i="1"/>
  <c r="A1874" i="1" s="1"/>
  <c r="B1878" i="1"/>
  <c r="A1878" i="1" s="1"/>
  <c r="B1882" i="1"/>
  <c r="A1882" i="1" s="1"/>
  <c r="B1886" i="1"/>
  <c r="A1886" i="1" s="1"/>
  <c r="B1890" i="1"/>
  <c r="A1890" i="1" s="1"/>
  <c r="B1894" i="1"/>
  <c r="A1894" i="1" s="1"/>
  <c r="B1898" i="1"/>
  <c r="A1898" i="1" s="1"/>
  <c r="B1902" i="1"/>
  <c r="A1902" i="1" s="1"/>
  <c r="B1906" i="1"/>
  <c r="A1906" i="1" s="1"/>
  <c r="B1910" i="1"/>
  <c r="A1910" i="1" s="1"/>
  <c r="B1914" i="1"/>
  <c r="A1914" i="1" s="1"/>
  <c r="B1918" i="1"/>
  <c r="A1918" i="1" s="1"/>
  <c r="B1924" i="1"/>
  <c r="A1924" i="1" s="1"/>
  <c r="B1927" i="1"/>
  <c r="A1927" i="1" s="1"/>
  <c r="B1932" i="1"/>
  <c r="A1932" i="1" s="1"/>
  <c r="B1935" i="1"/>
  <c r="A1935" i="1" s="1"/>
  <c r="B1940" i="1"/>
  <c r="A1940" i="1" s="1"/>
  <c r="B1943" i="1"/>
  <c r="A1943" i="1" s="1"/>
  <c r="B1948" i="1"/>
  <c r="A1948" i="1" s="1"/>
  <c r="B1951" i="1"/>
  <c r="A1951" i="1" s="1"/>
  <c r="B1957" i="1"/>
  <c r="A1957" i="1" s="1"/>
  <c r="B1961" i="1"/>
  <c r="A1961" i="1" s="1"/>
  <c r="B1964" i="1"/>
  <c r="A1964" i="1" s="1"/>
  <c r="B1968" i="1"/>
  <c r="A1968" i="1" s="1"/>
  <c r="B1971" i="1"/>
  <c r="A1971" i="1" s="1"/>
  <c r="B1975" i="1"/>
  <c r="A1975" i="1" s="1"/>
  <c r="B1978" i="1"/>
  <c r="A1978" i="1" s="1"/>
  <c r="B1982" i="1"/>
  <c r="A1982" i="1" s="1"/>
  <c r="B1989" i="1"/>
  <c r="A1989" i="1" s="1"/>
  <c r="B1993" i="1"/>
  <c r="A1993" i="1" s="1"/>
  <c r="B1996" i="1"/>
  <c r="A1996" i="1" s="1"/>
  <c r="B2002" i="1"/>
  <c r="A2002" i="1" s="1"/>
  <c r="B2006" i="1"/>
  <c r="A2006" i="1" s="1"/>
  <c r="B2009" i="1"/>
  <c r="A2009" i="1" s="1"/>
  <c r="B2012" i="1"/>
  <c r="A2012" i="1" s="1"/>
  <c r="B2018" i="1"/>
  <c r="A2018" i="1" s="1"/>
  <c r="B2022" i="1"/>
  <c r="A2022" i="1" s="1"/>
  <c r="B2025" i="1"/>
  <c r="A2025" i="1" s="1"/>
  <c r="B2028" i="1"/>
  <c r="A2028" i="1" s="1"/>
  <c r="B2034" i="1"/>
  <c r="A2034" i="1" s="1"/>
  <c r="B2038" i="1"/>
  <c r="A2038" i="1" s="1"/>
  <c r="B2041" i="1"/>
  <c r="A2041" i="1" s="1"/>
  <c r="B2044" i="1"/>
  <c r="A2044" i="1" s="1"/>
  <c r="B2050" i="1"/>
  <c r="A2050" i="1" s="1"/>
  <c r="B2054" i="1"/>
  <c r="A2054" i="1" s="1"/>
  <c r="B1755" i="1"/>
  <c r="A1755" i="1" s="1"/>
  <c r="B1771" i="1"/>
  <c r="A1771" i="1" s="1"/>
  <c r="B1787" i="1"/>
  <c r="A1787" i="1" s="1"/>
  <c r="B1803" i="1"/>
  <c r="A1803" i="1" s="1"/>
  <c r="B1819" i="1"/>
  <c r="A1819" i="1" s="1"/>
  <c r="B1835" i="1"/>
  <c r="A1835" i="1" s="1"/>
  <c r="B1851" i="1"/>
  <c r="A1851" i="1" s="1"/>
  <c r="B1867" i="1"/>
  <c r="A1867" i="1" s="1"/>
  <c r="B1883" i="1"/>
  <c r="A1883" i="1" s="1"/>
  <c r="B1893" i="1"/>
  <c r="A1893" i="1" s="1"/>
  <c r="B1901" i="1"/>
  <c r="A1901" i="1" s="1"/>
  <c r="B1909" i="1"/>
  <c r="A1909" i="1" s="1"/>
  <c r="B1917" i="1"/>
  <c r="A1917" i="1" s="1"/>
  <c r="B1929" i="1"/>
  <c r="A1929" i="1" s="1"/>
  <c r="B1934" i="1"/>
  <c r="A1934" i="1" s="1"/>
  <c r="B1945" i="1"/>
  <c r="A1945" i="1" s="1"/>
  <c r="B1950" i="1"/>
  <c r="A1950" i="1" s="1"/>
  <c r="B1956" i="1"/>
  <c r="A1956" i="1" s="1"/>
  <c r="B1963" i="1"/>
  <c r="A1963" i="1" s="1"/>
  <c r="B1970" i="1"/>
  <c r="A1970" i="1" s="1"/>
  <c r="B1985" i="1"/>
  <c r="A1985" i="1" s="1"/>
  <c r="B1992" i="1"/>
  <c r="A1992" i="1" s="1"/>
  <c r="B1999" i="1"/>
  <c r="A1999" i="1" s="1"/>
  <c r="B2005" i="1"/>
  <c r="A2005" i="1" s="1"/>
  <c r="B2011" i="1"/>
  <c r="A2011" i="1" s="1"/>
  <c r="B2024" i="1"/>
  <c r="A2024" i="1" s="1"/>
  <c r="B2031" i="1"/>
  <c r="A2031" i="1" s="1"/>
  <c r="B2037" i="1"/>
  <c r="A2037" i="1" s="1"/>
  <c r="B2046" i="1"/>
  <c r="A2046" i="1" s="1"/>
  <c r="B2055" i="1"/>
  <c r="A2055" i="1" s="1"/>
  <c r="B2061" i="1"/>
  <c r="A2061" i="1" s="1"/>
  <c r="B2064" i="1"/>
  <c r="A2064" i="1" s="1"/>
  <c r="B2067" i="1"/>
  <c r="A2067" i="1" s="1"/>
  <c r="B2071" i="1"/>
  <c r="A2071" i="1" s="1"/>
  <c r="B2077" i="1"/>
  <c r="A2077" i="1" s="1"/>
  <c r="B2080" i="1"/>
  <c r="A2080" i="1" s="1"/>
  <c r="B2083" i="1"/>
  <c r="A2083" i="1" s="1"/>
  <c r="B2087" i="1"/>
  <c r="A2087" i="1" s="1"/>
  <c r="B2092" i="1"/>
  <c r="A2092" i="1" s="1"/>
  <c r="B2095" i="1"/>
  <c r="A2095" i="1" s="1"/>
  <c r="B2100" i="1"/>
  <c r="A2100" i="1" s="1"/>
  <c r="B2103" i="1"/>
  <c r="A2103" i="1" s="1"/>
  <c r="B2108" i="1"/>
  <c r="A2108" i="1" s="1"/>
  <c r="B2111" i="1"/>
  <c r="A2111" i="1" s="1"/>
  <c r="B2115" i="1"/>
  <c r="A2115" i="1" s="1"/>
  <c r="B2118" i="1"/>
  <c r="A2118" i="1" s="1"/>
  <c r="B2122" i="1"/>
  <c r="A2122" i="1" s="1"/>
  <c r="B2125" i="1"/>
  <c r="A2125" i="1" s="1"/>
  <c r="B2129" i="1"/>
  <c r="A2129" i="1" s="1"/>
  <c r="B2132" i="1"/>
  <c r="A2132" i="1" s="1"/>
  <c r="B2136" i="1"/>
  <c r="A2136" i="1" s="1"/>
  <c r="B2143" i="1"/>
  <c r="A2143" i="1" s="1"/>
  <c r="B2147" i="1"/>
  <c r="A2147" i="1" s="1"/>
  <c r="B2150" i="1"/>
  <c r="A2150" i="1" s="1"/>
  <c r="B2154" i="1"/>
  <c r="A2154" i="1" s="1"/>
  <c r="B2157" i="1"/>
  <c r="A2157" i="1" s="1"/>
  <c r="B2161" i="1"/>
  <c r="A2161" i="1" s="1"/>
  <c r="B2167" i="1"/>
  <c r="A2167" i="1" s="1"/>
  <c r="B2170" i="1"/>
  <c r="A2170" i="1" s="1"/>
  <c r="B2173" i="1"/>
  <c r="A2173" i="1" s="1"/>
  <c r="B2177" i="1"/>
  <c r="A2177" i="1" s="1"/>
  <c r="B2183" i="1"/>
  <c r="A2183" i="1" s="1"/>
  <c r="B2186" i="1"/>
  <c r="A2186" i="1" s="1"/>
  <c r="B2189" i="1"/>
  <c r="A2189" i="1" s="1"/>
  <c r="B2193" i="1"/>
  <c r="A2193" i="1" s="1"/>
  <c r="B2199" i="1"/>
  <c r="A2199" i="1" s="1"/>
  <c r="B2202" i="1"/>
  <c r="A2202" i="1" s="1"/>
  <c r="B2205" i="1"/>
  <c r="A2205" i="1" s="1"/>
  <c r="B2209" i="1"/>
  <c r="A2209" i="1" s="1"/>
  <c r="B1759" i="1"/>
  <c r="A1759" i="1" s="1"/>
  <c r="B1775" i="1"/>
  <c r="A1775" i="1" s="1"/>
  <c r="B1791" i="1"/>
  <c r="A1791" i="1" s="1"/>
  <c r="B1807" i="1"/>
  <c r="A1807" i="1" s="1"/>
  <c r="B1823" i="1"/>
  <c r="A1823" i="1" s="1"/>
  <c r="B1839" i="1"/>
  <c r="A1839" i="1" s="1"/>
  <c r="B1855" i="1"/>
  <c r="A1855" i="1" s="1"/>
  <c r="B1871" i="1"/>
  <c r="A1871" i="1" s="1"/>
  <c r="B1887" i="1"/>
  <c r="A1887" i="1" s="1"/>
  <c r="B1895" i="1"/>
  <c r="A1895" i="1" s="1"/>
  <c r="B1903" i="1"/>
  <c r="A1903" i="1" s="1"/>
  <c r="B1911" i="1"/>
  <c r="A1911" i="1" s="1"/>
  <c r="B1919" i="1"/>
  <c r="A1919" i="1" s="1"/>
  <c r="B1925" i="1"/>
  <c r="A1925" i="1" s="1"/>
  <c r="B1930" i="1"/>
  <c r="A1930" i="1" s="1"/>
  <c r="B1941" i="1"/>
  <c r="A1941" i="1" s="1"/>
  <c r="B1946" i="1"/>
  <c r="A1946" i="1" s="1"/>
  <c r="B1958" i="1"/>
  <c r="A1958" i="1" s="1"/>
  <c r="B1965" i="1"/>
  <c r="A1965" i="1" s="1"/>
  <c r="B1972" i="1"/>
  <c r="A1972" i="1" s="1"/>
  <c r="B1979" i="1"/>
  <c r="A1979" i="1" s="1"/>
  <c r="B1986" i="1"/>
  <c r="A1986" i="1" s="1"/>
  <c r="B2000" i="1"/>
  <c r="A2000" i="1" s="1"/>
  <c r="B2007" i="1"/>
  <c r="A2007" i="1" s="1"/>
  <c r="B2013" i="1"/>
  <c r="A2013" i="1" s="1"/>
  <c r="B2019" i="1"/>
  <c r="A2019" i="1" s="1"/>
  <c r="B2032" i="1"/>
  <c r="A2032" i="1" s="1"/>
  <c r="B2039" i="1"/>
  <c r="A2039" i="1" s="1"/>
  <c r="B2042" i="1"/>
  <c r="A2042" i="1" s="1"/>
  <c r="B2047" i="1"/>
  <c r="A2047" i="1" s="1"/>
  <c r="B2051" i="1"/>
  <c r="A2051" i="1" s="1"/>
  <c r="B2058" i="1"/>
  <c r="A2058" i="1" s="1"/>
  <c r="B2062" i="1"/>
  <c r="A2062" i="1" s="1"/>
  <c r="B2065" i="1"/>
  <c r="A2065" i="1" s="1"/>
  <c r="B2068" i="1"/>
  <c r="A2068" i="1" s="1"/>
  <c r="B2074" i="1"/>
  <c r="A2074" i="1" s="1"/>
  <c r="B2078" i="1"/>
  <c r="A2078" i="1" s="1"/>
  <c r="B2081" i="1"/>
  <c r="A2081" i="1" s="1"/>
  <c r="B2084" i="1"/>
  <c r="A2084" i="1" s="1"/>
  <c r="B2090" i="1"/>
  <c r="A2090" i="1" s="1"/>
  <c r="B2093" i="1"/>
  <c r="A2093" i="1" s="1"/>
  <c r="B2098" i="1"/>
  <c r="A2098" i="1" s="1"/>
  <c r="B2101" i="1"/>
  <c r="A2101" i="1" s="1"/>
  <c r="B2106" i="1"/>
  <c r="A2106" i="1" s="1"/>
  <c r="B2109" i="1"/>
  <c r="A2109" i="1" s="1"/>
  <c r="B2112" i="1"/>
  <c r="A2112" i="1" s="1"/>
  <c r="B2119" i="1"/>
  <c r="A2119" i="1" s="1"/>
  <c r="B2123" i="1"/>
  <c r="A2123" i="1" s="1"/>
  <c r="B2126" i="1"/>
  <c r="A2126" i="1" s="1"/>
  <c r="B2130" i="1"/>
  <c r="A2130" i="1" s="1"/>
  <c r="B2133" i="1"/>
  <c r="A2133" i="1" s="1"/>
  <c r="B2137" i="1"/>
  <c r="A2137" i="1" s="1"/>
  <c r="B2140" i="1"/>
  <c r="A2140" i="1" s="1"/>
  <c r="B2144" i="1"/>
  <c r="A2144" i="1" s="1"/>
  <c r="B2151" i="1"/>
  <c r="A2151" i="1" s="1"/>
  <c r="B2155" i="1"/>
  <c r="A2155" i="1" s="1"/>
  <c r="B2158" i="1"/>
  <c r="A2158" i="1" s="1"/>
  <c r="B2164" i="1"/>
  <c r="A2164" i="1" s="1"/>
  <c r="B1763" i="1"/>
  <c r="A1763" i="1" s="1"/>
  <c r="B1779" i="1"/>
  <c r="A1779" i="1" s="1"/>
  <c r="B1795" i="1"/>
  <c r="A1795" i="1" s="1"/>
  <c r="B1811" i="1"/>
  <c r="A1811" i="1" s="1"/>
  <c r="B1827" i="1"/>
  <c r="A1827" i="1" s="1"/>
  <c r="B1843" i="1"/>
  <c r="A1843" i="1" s="1"/>
  <c r="B1859" i="1"/>
  <c r="A1859" i="1" s="1"/>
  <c r="B1875" i="1"/>
  <c r="A1875" i="1" s="1"/>
  <c r="B1889" i="1"/>
  <c r="A1889" i="1" s="1"/>
  <c r="B1897" i="1"/>
  <c r="A1897" i="1" s="1"/>
  <c r="B1905" i="1"/>
  <c r="A1905" i="1" s="1"/>
  <c r="B1913" i="1"/>
  <c r="A1913" i="1" s="1"/>
  <c r="B1921" i="1"/>
  <c r="A1921" i="1" s="1"/>
  <c r="B1926" i="1"/>
  <c r="A1926" i="1" s="1"/>
  <c r="B1937" i="1"/>
  <c r="A1937" i="1" s="1"/>
  <c r="B1942" i="1"/>
  <c r="A1942" i="1" s="1"/>
  <c r="B1953" i="1"/>
  <c r="A1953" i="1" s="1"/>
  <c r="B1960" i="1"/>
  <c r="A1960" i="1" s="1"/>
  <c r="B1967" i="1"/>
  <c r="A1967" i="1" s="1"/>
  <c r="B1974" i="1"/>
  <c r="A1974" i="1" s="1"/>
  <c r="B1981" i="1"/>
  <c r="A1981" i="1" s="1"/>
  <c r="B1988" i="1"/>
  <c r="A1988" i="1" s="1"/>
  <c r="B1995" i="1"/>
  <c r="A1995" i="1" s="1"/>
  <c r="B2008" i="1"/>
  <c r="A2008" i="1" s="1"/>
  <c r="B2015" i="1"/>
  <c r="A2015" i="1" s="1"/>
  <c r="B2021" i="1"/>
  <c r="A2021" i="1" s="1"/>
  <c r="B2027" i="1"/>
  <c r="A2027" i="1" s="1"/>
  <c r="B2043" i="1"/>
  <c r="A2043" i="1" s="1"/>
  <c r="B2048" i="1"/>
  <c r="A2048" i="1" s="1"/>
  <c r="B2052" i="1"/>
  <c r="A2052" i="1" s="1"/>
  <c r="B2056" i="1"/>
  <c r="A2056" i="1" s="1"/>
  <c r="B2059" i="1"/>
  <c r="A2059" i="1" s="1"/>
  <c r="B2063" i="1"/>
  <c r="A2063" i="1" s="1"/>
  <c r="B2069" i="1"/>
  <c r="A2069" i="1" s="1"/>
  <c r="B2072" i="1"/>
  <c r="A2072" i="1" s="1"/>
  <c r="B2075" i="1"/>
  <c r="A2075" i="1" s="1"/>
  <c r="B2079" i="1"/>
  <c r="A2079" i="1" s="1"/>
  <c r="B2085" i="1"/>
  <c r="A2085" i="1" s="1"/>
  <c r="B2088" i="1"/>
  <c r="A2088" i="1" s="1"/>
  <c r="B2091" i="1"/>
  <c r="A2091" i="1" s="1"/>
  <c r="B2096" i="1"/>
  <c r="A2096" i="1" s="1"/>
  <c r="B2099" i="1"/>
  <c r="A2099" i="1" s="1"/>
  <c r="B2104" i="1"/>
  <c r="A2104" i="1" s="1"/>
  <c r="B2107" i="1"/>
  <c r="A2107" i="1" s="1"/>
  <c r="B2113" i="1"/>
  <c r="A2113" i="1" s="1"/>
  <c r="B2116" i="1"/>
  <c r="A2116" i="1" s="1"/>
  <c r="B2120" i="1"/>
  <c r="A2120" i="1" s="1"/>
  <c r="B2127" i="1"/>
  <c r="A2127" i="1" s="1"/>
  <c r="B2131" i="1"/>
  <c r="A2131" i="1" s="1"/>
  <c r="B2134" i="1"/>
  <c r="A2134" i="1" s="1"/>
  <c r="B2138" i="1"/>
  <c r="A2138" i="1" s="1"/>
  <c r="B2141" i="1"/>
  <c r="A2141" i="1" s="1"/>
  <c r="B2145" i="1"/>
  <c r="A2145" i="1" s="1"/>
  <c r="B2148" i="1"/>
  <c r="A2148" i="1" s="1"/>
  <c r="B2152" i="1"/>
  <c r="A2152" i="1" s="1"/>
  <c r="B2159" i="1"/>
  <c r="A2159" i="1" s="1"/>
  <c r="B2162" i="1"/>
  <c r="A2162" i="1" s="1"/>
  <c r="B2165" i="1"/>
  <c r="A2165" i="1" s="1"/>
  <c r="B2169" i="1"/>
  <c r="A2169" i="1" s="1"/>
  <c r="B2175" i="1"/>
  <c r="A2175" i="1" s="1"/>
  <c r="B2178" i="1"/>
  <c r="A2178" i="1" s="1"/>
  <c r="B2181" i="1"/>
  <c r="A2181" i="1" s="1"/>
  <c r="B2185" i="1"/>
  <c r="A2185" i="1" s="1"/>
  <c r="B2191" i="1"/>
  <c r="A2191" i="1" s="1"/>
  <c r="B2194" i="1"/>
  <c r="A2194" i="1" s="1"/>
  <c r="B2197" i="1"/>
  <c r="A2197" i="1" s="1"/>
  <c r="B2201" i="1"/>
  <c r="A2201" i="1" s="1"/>
  <c r="B2207" i="1"/>
  <c r="A2207" i="1" s="1"/>
  <c r="B2210" i="1"/>
  <c r="A2210" i="1" s="1"/>
  <c r="B2213" i="1"/>
  <c r="A2213" i="1" s="1"/>
  <c r="B1767" i="1"/>
  <c r="A1767" i="1" s="1"/>
  <c r="B1831" i="1"/>
  <c r="A1831" i="1" s="1"/>
  <c r="B1891" i="1"/>
  <c r="A1891" i="1" s="1"/>
  <c r="B1922" i="1"/>
  <c r="A1922" i="1" s="1"/>
  <c r="B1969" i="1"/>
  <c r="A1969" i="1" s="1"/>
  <c r="B1997" i="1"/>
  <c r="A1997" i="1" s="1"/>
  <c r="B2023" i="1"/>
  <c r="A2023" i="1" s="1"/>
  <c r="B2045" i="1"/>
  <c r="A2045" i="1" s="1"/>
  <c r="B2060" i="1"/>
  <c r="A2060" i="1" s="1"/>
  <c r="B2073" i="1"/>
  <c r="A2073" i="1" s="1"/>
  <c r="B2086" i="1"/>
  <c r="A2086" i="1" s="1"/>
  <c r="B2097" i="1"/>
  <c r="A2097" i="1" s="1"/>
  <c r="B2121" i="1"/>
  <c r="A2121" i="1" s="1"/>
  <c r="B2135" i="1"/>
  <c r="A2135" i="1" s="1"/>
  <c r="B2149" i="1"/>
  <c r="A2149" i="1" s="1"/>
  <c r="B2163" i="1"/>
  <c r="A2163" i="1" s="1"/>
  <c r="B2171" i="1"/>
  <c r="A2171" i="1" s="1"/>
  <c r="B2184" i="1"/>
  <c r="A2184" i="1" s="1"/>
  <c r="B2190" i="1"/>
  <c r="A2190" i="1" s="1"/>
  <c r="B2196" i="1"/>
  <c r="A2196" i="1" s="1"/>
  <c r="B2203" i="1"/>
  <c r="A2203" i="1" s="1"/>
  <c r="B2215" i="1"/>
  <c r="A2215" i="1" s="1"/>
  <c r="B2218" i="1"/>
  <c r="A2218" i="1" s="1"/>
  <c r="B2221" i="1"/>
  <c r="A2221" i="1" s="1"/>
  <c r="B2225" i="1"/>
  <c r="A2225" i="1" s="1"/>
  <c r="B2230" i="1"/>
  <c r="A2230" i="1" s="1"/>
  <c r="B2233" i="1"/>
  <c r="A2233" i="1" s="1"/>
  <c r="B2238" i="1"/>
  <c r="A2238" i="1" s="1"/>
  <c r="B2241" i="1"/>
  <c r="A2241" i="1" s="1"/>
  <c r="B2244" i="1"/>
  <c r="A2244" i="1" s="1"/>
  <c r="B2248" i="1"/>
  <c r="A2248" i="1" s="1"/>
  <c r="B2252" i="1"/>
  <c r="A2252" i="1" s="1"/>
  <c r="B2256" i="1"/>
  <c r="A2256" i="1" s="1"/>
  <c r="B2260" i="1"/>
  <c r="A2260" i="1" s="1"/>
  <c r="B2264" i="1"/>
  <c r="A2264" i="1" s="1"/>
  <c r="B2268" i="1"/>
  <c r="A2268" i="1" s="1"/>
  <c r="B2272" i="1"/>
  <c r="A2272" i="1" s="1"/>
  <c r="B2276" i="1"/>
  <c r="A2276" i="1" s="1"/>
  <c r="B2280" i="1"/>
  <c r="A2280" i="1" s="1"/>
  <c r="B2284" i="1"/>
  <c r="A2284" i="1" s="1"/>
  <c r="B2288" i="1"/>
  <c r="A2288" i="1" s="1"/>
  <c r="B2292" i="1"/>
  <c r="A2292" i="1" s="1"/>
  <c r="B2296" i="1"/>
  <c r="A2296" i="1" s="1"/>
  <c r="B2300" i="1"/>
  <c r="A2300" i="1" s="1"/>
  <c r="B2304" i="1"/>
  <c r="A2304" i="1" s="1"/>
  <c r="B2308" i="1"/>
  <c r="A2308" i="1" s="1"/>
  <c r="B2312" i="1"/>
  <c r="A2312" i="1" s="1"/>
  <c r="B2316" i="1"/>
  <c r="A2316" i="1" s="1"/>
  <c r="B2320" i="1"/>
  <c r="A2320" i="1" s="1"/>
  <c r="B2324" i="1"/>
  <c r="A2324" i="1" s="1"/>
  <c r="B2328" i="1"/>
  <c r="A2328" i="1" s="1"/>
  <c r="B2332" i="1"/>
  <c r="A2332" i="1" s="1"/>
  <c r="B2336" i="1"/>
  <c r="A2336" i="1" s="1"/>
  <c r="B2340" i="1"/>
  <c r="A2340" i="1" s="1"/>
  <c r="B2344" i="1"/>
  <c r="A2344" i="1" s="1"/>
  <c r="B2348" i="1"/>
  <c r="A2348" i="1" s="1"/>
  <c r="B2352" i="1"/>
  <c r="A2352" i="1" s="1"/>
  <c r="B2356" i="1"/>
  <c r="A2356" i="1" s="1"/>
  <c r="B2360" i="1"/>
  <c r="A2360" i="1" s="1"/>
  <c r="B2364" i="1"/>
  <c r="A2364" i="1" s="1"/>
  <c r="B2368" i="1"/>
  <c r="A2368" i="1" s="1"/>
  <c r="B2372" i="1"/>
  <c r="A2372" i="1" s="1"/>
  <c r="B2376" i="1"/>
  <c r="A2376" i="1" s="1"/>
  <c r="B2380" i="1"/>
  <c r="A2380" i="1" s="1"/>
  <c r="B2384" i="1"/>
  <c r="A2384" i="1" s="1"/>
  <c r="B2388" i="1"/>
  <c r="A2388" i="1" s="1"/>
  <c r="B2392" i="1"/>
  <c r="A2392" i="1" s="1"/>
  <c r="B2396" i="1"/>
  <c r="A2396" i="1" s="1"/>
  <c r="B2400" i="1"/>
  <c r="A2400" i="1" s="1"/>
  <c r="B2404" i="1"/>
  <c r="A2404" i="1" s="1"/>
  <c r="B2408" i="1"/>
  <c r="A2408" i="1" s="1"/>
  <c r="B2412" i="1"/>
  <c r="A2412" i="1" s="1"/>
  <c r="B2416" i="1"/>
  <c r="A2416" i="1" s="1"/>
  <c r="B2420" i="1"/>
  <c r="A2420" i="1" s="1"/>
  <c r="B2424" i="1"/>
  <c r="A2424" i="1" s="1"/>
  <c r="B2428" i="1"/>
  <c r="A2428" i="1" s="1"/>
  <c r="B2432" i="1"/>
  <c r="A2432" i="1" s="1"/>
  <c r="B2436" i="1"/>
  <c r="A2436" i="1" s="1"/>
  <c r="B2440" i="1"/>
  <c r="A2440" i="1" s="1"/>
  <c r="B2444" i="1"/>
  <c r="A2444" i="1" s="1"/>
  <c r="B2448" i="1"/>
  <c r="A2448" i="1" s="1"/>
  <c r="B2452" i="1"/>
  <c r="A2452" i="1" s="1"/>
  <c r="B2456" i="1"/>
  <c r="A2456" i="1" s="1"/>
  <c r="B2460" i="1"/>
  <c r="A2460" i="1" s="1"/>
  <c r="B2464" i="1"/>
  <c r="A2464" i="1" s="1"/>
  <c r="B2468" i="1"/>
  <c r="A2468" i="1" s="1"/>
  <c r="B1783" i="1"/>
  <c r="A1783" i="1" s="1"/>
  <c r="B1847" i="1"/>
  <c r="A1847" i="1" s="1"/>
  <c r="B1899" i="1"/>
  <c r="A1899" i="1" s="1"/>
  <c r="B1949" i="1"/>
  <c r="A1949" i="1" s="1"/>
  <c r="B1976" i="1"/>
  <c r="A1976" i="1" s="1"/>
  <c r="B2003" i="1"/>
  <c r="A2003" i="1" s="1"/>
  <c r="B2029" i="1"/>
  <c r="A2029" i="1" s="1"/>
  <c r="B2049" i="1"/>
  <c r="A2049" i="1" s="1"/>
  <c r="B2076" i="1"/>
  <c r="A2076" i="1" s="1"/>
  <c r="B2089" i="1"/>
  <c r="A2089" i="1" s="1"/>
  <c r="B2110" i="1"/>
  <c r="A2110" i="1" s="1"/>
  <c r="B2124" i="1"/>
  <c r="A2124" i="1" s="1"/>
  <c r="B2139" i="1"/>
  <c r="A2139" i="1" s="1"/>
  <c r="B2153" i="1"/>
  <c r="A2153" i="1" s="1"/>
  <c r="B2166" i="1"/>
  <c r="A2166" i="1" s="1"/>
  <c r="B2172" i="1"/>
  <c r="A2172" i="1" s="1"/>
  <c r="B2179" i="1"/>
  <c r="A2179" i="1" s="1"/>
  <c r="B2192" i="1"/>
  <c r="A2192" i="1" s="1"/>
  <c r="B2198" i="1"/>
  <c r="A2198" i="1" s="1"/>
  <c r="B2204" i="1"/>
  <c r="A2204" i="1" s="1"/>
  <c r="B2211" i="1"/>
  <c r="A2211" i="1" s="1"/>
  <c r="B2216" i="1"/>
  <c r="A2216" i="1" s="1"/>
  <c r="B2219" i="1"/>
  <c r="A2219" i="1" s="1"/>
  <c r="B2222" i="1"/>
  <c r="A2222" i="1" s="1"/>
  <c r="B2228" i="1"/>
  <c r="A2228" i="1" s="1"/>
  <c r="B2231" i="1"/>
  <c r="A2231" i="1" s="1"/>
  <c r="B2236" i="1"/>
  <c r="A2236" i="1" s="1"/>
  <c r="B2239" i="1"/>
  <c r="A2239" i="1" s="1"/>
  <c r="B2245" i="1"/>
  <c r="A2245" i="1" s="1"/>
  <c r="B2249" i="1"/>
  <c r="A2249" i="1" s="1"/>
  <c r="B2253" i="1"/>
  <c r="A2253" i="1" s="1"/>
  <c r="B2257" i="1"/>
  <c r="A2257" i="1" s="1"/>
  <c r="B2261" i="1"/>
  <c r="A2261" i="1" s="1"/>
  <c r="B2265" i="1"/>
  <c r="A2265" i="1" s="1"/>
  <c r="B2269" i="1"/>
  <c r="A2269" i="1" s="1"/>
  <c r="B2273" i="1"/>
  <c r="A2273" i="1" s="1"/>
  <c r="B2277" i="1"/>
  <c r="A2277" i="1" s="1"/>
  <c r="B2281" i="1"/>
  <c r="A2281" i="1" s="1"/>
  <c r="B2285" i="1"/>
  <c r="A2285" i="1" s="1"/>
  <c r="B2289" i="1"/>
  <c r="A2289" i="1" s="1"/>
  <c r="B2293" i="1"/>
  <c r="A2293" i="1" s="1"/>
  <c r="B2297" i="1"/>
  <c r="A2297" i="1" s="1"/>
  <c r="B2301" i="1"/>
  <c r="A2301" i="1" s="1"/>
  <c r="B2305" i="1"/>
  <c r="A2305" i="1" s="1"/>
  <c r="B2309" i="1"/>
  <c r="A2309" i="1" s="1"/>
  <c r="B2313" i="1"/>
  <c r="A2313" i="1" s="1"/>
  <c r="B2317" i="1"/>
  <c r="A2317" i="1" s="1"/>
  <c r="B2321" i="1"/>
  <c r="A2321" i="1" s="1"/>
  <c r="B2325" i="1"/>
  <c r="A2325" i="1" s="1"/>
  <c r="B2329" i="1"/>
  <c r="A2329" i="1" s="1"/>
  <c r="B2333" i="1"/>
  <c r="A2333" i="1" s="1"/>
  <c r="B2337" i="1"/>
  <c r="A2337" i="1" s="1"/>
  <c r="B2341" i="1"/>
  <c r="A2341" i="1" s="1"/>
  <c r="B2345" i="1"/>
  <c r="A2345" i="1" s="1"/>
  <c r="B2349" i="1"/>
  <c r="A2349" i="1" s="1"/>
  <c r="B2353" i="1"/>
  <c r="A2353" i="1" s="1"/>
  <c r="B2357" i="1"/>
  <c r="A2357" i="1" s="1"/>
  <c r="B2361" i="1"/>
  <c r="A2361" i="1" s="1"/>
  <c r="B2365" i="1"/>
  <c r="A2365" i="1" s="1"/>
  <c r="B2369" i="1"/>
  <c r="A2369" i="1" s="1"/>
  <c r="B2373" i="1"/>
  <c r="A2373" i="1" s="1"/>
  <c r="B2377" i="1"/>
  <c r="A2377" i="1" s="1"/>
  <c r="B2381" i="1"/>
  <c r="A2381" i="1" s="1"/>
  <c r="B2385" i="1"/>
  <c r="A2385" i="1" s="1"/>
  <c r="B2389" i="1"/>
  <c r="A2389" i="1" s="1"/>
  <c r="B2393" i="1"/>
  <c r="A2393" i="1" s="1"/>
  <c r="B2397" i="1"/>
  <c r="A2397" i="1" s="1"/>
  <c r="B2401" i="1"/>
  <c r="A2401" i="1" s="1"/>
  <c r="B2405" i="1"/>
  <c r="A2405" i="1" s="1"/>
  <c r="B2409" i="1"/>
  <c r="A2409" i="1" s="1"/>
  <c r="B2413" i="1"/>
  <c r="A2413" i="1" s="1"/>
  <c r="B2417" i="1"/>
  <c r="A2417" i="1" s="1"/>
  <c r="B2421" i="1"/>
  <c r="A2421" i="1" s="1"/>
  <c r="B2425" i="1"/>
  <c r="A2425" i="1" s="1"/>
  <c r="B2429" i="1"/>
  <c r="A2429" i="1" s="1"/>
  <c r="B2433" i="1"/>
  <c r="A2433" i="1" s="1"/>
  <c r="B2437" i="1"/>
  <c r="A2437" i="1" s="1"/>
  <c r="B2441" i="1"/>
  <c r="A2441" i="1" s="1"/>
  <c r="B1799" i="1"/>
  <c r="A1799" i="1" s="1"/>
  <c r="B1863" i="1"/>
  <c r="A1863" i="1" s="1"/>
  <c r="B1907" i="1"/>
  <c r="A1907" i="1" s="1"/>
  <c r="B1933" i="1"/>
  <c r="A1933" i="1" s="1"/>
  <c r="B1954" i="1"/>
  <c r="A1954" i="1" s="1"/>
  <c r="B1983" i="1"/>
  <c r="A1983" i="1" s="1"/>
  <c r="B2035" i="1"/>
  <c r="A2035" i="1" s="1"/>
  <c r="B2053" i="1"/>
  <c r="A2053" i="1" s="1"/>
  <c r="B2066" i="1"/>
  <c r="A2066" i="1" s="1"/>
  <c r="B2102" i="1"/>
  <c r="A2102" i="1" s="1"/>
  <c r="B2114" i="1"/>
  <c r="A2114" i="1" s="1"/>
  <c r="B2128" i="1"/>
  <c r="A2128" i="1" s="1"/>
  <c r="B2142" i="1"/>
  <c r="A2142" i="1" s="1"/>
  <c r="B2156" i="1"/>
  <c r="A2156" i="1" s="1"/>
  <c r="B2168" i="1"/>
  <c r="A2168" i="1" s="1"/>
  <c r="B2174" i="1"/>
  <c r="A2174" i="1" s="1"/>
  <c r="B2180" i="1"/>
  <c r="A2180" i="1" s="1"/>
  <c r="B2187" i="1"/>
  <c r="A2187" i="1" s="1"/>
  <c r="B2200" i="1"/>
  <c r="A2200" i="1" s="1"/>
  <c r="B2206" i="1"/>
  <c r="A2206" i="1" s="1"/>
  <c r="B2212" i="1"/>
  <c r="A2212" i="1" s="1"/>
  <c r="B2217" i="1"/>
  <c r="A2217" i="1" s="1"/>
  <c r="B2223" i="1"/>
  <c r="A2223" i="1" s="1"/>
  <c r="B2226" i="1"/>
  <c r="A2226" i="1" s="1"/>
  <c r="B2229" i="1"/>
  <c r="A2229" i="1" s="1"/>
  <c r="B2234" i="1"/>
  <c r="A2234" i="1" s="1"/>
  <c r="B2237" i="1"/>
  <c r="A2237" i="1" s="1"/>
  <c r="B2242" i="1"/>
  <c r="A2242" i="1" s="1"/>
  <c r="B2246" i="1"/>
  <c r="A2246" i="1" s="1"/>
  <c r="B2250" i="1"/>
  <c r="A2250" i="1" s="1"/>
  <c r="B2254" i="1"/>
  <c r="A2254" i="1" s="1"/>
  <c r="B2258" i="1"/>
  <c r="A2258" i="1" s="1"/>
  <c r="B2262" i="1"/>
  <c r="A2262" i="1" s="1"/>
  <c r="B2266" i="1"/>
  <c r="A2266" i="1" s="1"/>
  <c r="B2270" i="1"/>
  <c r="A2270" i="1" s="1"/>
  <c r="B2274" i="1"/>
  <c r="A2274" i="1" s="1"/>
  <c r="B2278" i="1"/>
  <c r="A2278" i="1" s="1"/>
  <c r="B2282" i="1"/>
  <c r="A2282" i="1" s="1"/>
  <c r="B2286" i="1"/>
  <c r="A2286" i="1" s="1"/>
  <c r="B2290" i="1"/>
  <c r="A2290" i="1" s="1"/>
  <c r="B2294" i="1"/>
  <c r="A2294" i="1" s="1"/>
  <c r="B2298" i="1"/>
  <c r="A2298" i="1" s="1"/>
  <c r="B2302" i="1"/>
  <c r="A2302" i="1" s="1"/>
  <c r="B2306" i="1"/>
  <c r="A2306" i="1" s="1"/>
  <c r="B2310" i="1"/>
  <c r="A2310" i="1" s="1"/>
  <c r="B2314" i="1"/>
  <c r="A2314" i="1" s="1"/>
  <c r="B2318" i="1"/>
  <c r="A2318" i="1" s="1"/>
  <c r="B2322" i="1"/>
  <c r="A2322" i="1" s="1"/>
  <c r="B2326" i="1"/>
  <c r="A2326" i="1" s="1"/>
  <c r="B2330" i="1"/>
  <c r="A2330" i="1" s="1"/>
  <c r="B2334" i="1"/>
  <c r="A2334" i="1" s="1"/>
  <c r="B2338" i="1"/>
  <c r="A2338" i="1" s="1"/>
  <c r="B2342" i="1"/>
  <c r="A2342" i="1" s="1"/>
  <c r="B2346" i="1"/>
  <c r="A2346" i="1" s="1"/>
  <c r="B2350" i="1"/>
  <c r="A2350" i="1" s="1"/>
  <c r="B2354" i="1"/>
  <c r="A2354" i="1" s="1"/>
  <c r="B2358" i="1"/>
  <c r="A2358" i="1" s="1"/>
  <c r="B2362" i="1"/>
  <c r="A2362" i="1" s="1"/>
  <c r="B2366" i="1"/>
  <c r="A2366" i="1" s="1"/>
  <c r="B2370" i="1"/>
  <c r="A2370" i="1" s="1"/>
  <c r="B2374" i="1"/>
  <c r="A2374" i="1" s="1"/>
  <c r="B2378" i="1"/>
  <c r="A2378" i="1" s="1"/>
  <c r="B2382" i="1"/>
  <c r="A2382" i="1" s="1"/>
  <c r="B2386" i="1"/>
  <c r="A2386" i="1" s="1"/>
  <c r="B2390" i="1"/>
  <c r="A2390" i="1" s="1"/>
  <c r="B2394" i="1"/>
  <c r="A2394" i="1" s="1"/>
  <c r="B2398" i="1"/>
  <c r="A2398" i="1" s="1"/>
  <c r="B2402" i="1"/>
  <c r="A2402" i="1" s="1"/>
  <c r="B2406" i="1"/>
  <c r="A2406" i="1" s="1"/>
  <c r="B2410" i="1"/>
  <c r="A2410" i="1" s="1"/>
  <c r="B2414" i="1"/>
  <c r="A2414" i="1" s="1"/>
  <c r="B2418" i="1"/>
  <c r="A2418" i="1" s="1"/>
  <c r="B2422" i="1"/>
  <c r="A2422" i="1" s="1"/>
  <c r="B2426" i="1"/>
  <c r="A2426" i="1" s="1"/>
  <c r="B2430" i="1"/>
  <c r="A2430" i="1" s="1"/>
  <c r="B2434" i="1"/>
  <c r="A2434" i="1" s="1"/>
  <c r="B2438" i="1"/>
  <c r="A2438" i="1" s="1"/>
  <c r="B2442" i="1"/>
  <c r="A2442" i="1" s="1"/>
  <c r="B2446" i="1"/>
  <c r="A2446" i="1" s="1"/>
  <c r="B2450" i="1"/>
  <c r="A2450" i="1" s="1"/>
  <c r="B2454" i="1"/>
  <c r="A2454" i="1" s="1"/>
  <c r="B2458" i="1"/>
  <c r="A2458" i="1" s="1"/>
  <c r="B2462" i="1"/>
  <c r="A2462" i="1" s="1"/>
  <c r="B2466" i="1"/>
  <c r="A2466" i="1" s="1"/>
  <c r="B2470" i="1"/>
  <c r="A2470" i="1" s="1"/>
  <c r="B1815" i="1"/>
  <c r="A1815" i="1" s="1"/>
  <c r="B2057" i="1"/>
  <c r="A2057" i="1" s="1"/>
  <c r="B2105" i="1"/>
  <c r="A2105" i="1" s="1"/>
  <c r="B2160" i="1"/>
  <c r="A2160" i="1" s="1"/>
  <c r="B2188" i="1"/>
  <c r="A2188" i="1" s="1"/>
  <c r="B2214" i="1"/>
  <c r="A2214" i="1" s="1"/>
  <c r="B2227" i="1"/>
  <c r="A2227" i="1" s="1"/>
  <c r="B2251" i="1"/>
  <c r="A2251" i="1" s="1"/>
  <c r="B2267" i="1"/>
  <c r="A2267" i="1" s="1"/>
  <c r="B2283" i="1"/>
  <c r="A2283" i="1" s="1"/>
  <c r="B2299" i="1"/>
  <c r="A2299" i="1" s="1"/>
  <c r="B2315" i="1"/>
  <c r="A2315" i="1" s="1"/>
  <c r="B2331" i="1"/>
  <c r="A2331" i="1" s="1"/>
  <c r="B2347" i="1"/>
  <c r="A2347" i="1" s="1"/>
  <c r="B2363" i="1"/>
  <c r="A2363" i="1" s="1"/>
  <c r="B2379" i="1"/>
  <c r="A2379" i="1" s="1"/>
  <c r="B2395" i="1"/>
  <c r="A2395" i="1" s="1"/>
  <c r="B2411" i="1"/>
  <c r="A2411" i="1" s="1"/>
  <c r="B2427" i="1"/>
  <c r="A2427" i="1" s="1"/>
  <c r="B2443" i="1"/>
  <c r="A2443" i="1" s="1"/>
  <c r="B2451" i="1"/>
  <c r="A2451" i="1" s="1"/>
  <c r="B2459" i="1"/>
  <c r="A2459" i="1" s="1"/>
  <c r="B2467" i="1"/>
  <c r="A2467" i="1" s="1"/>
  <c r="B2473" i="1"/>
  <c r="A2473" i="1" s="1"/>
  <c r="B2477" i="1"/>
  <c r="A2477" i="1" s="1"/>
  <c r="B2481" i="1"/>
  <c r="A2481" i="1" s="1"/>
  <c r="B2485" i="1"/>
  <c r="A2485" i="1" s="1"/>
  <c r="B2489" i="1"/>
  <c r="A2489" i="1" s="1"/>
  <c r="B2492" i="1"/>
  <c r="A2492" i="1" s="1"/>
  <c r="B2495" i="1"/>
  <c r="A2495" i="1" s="1"/>
  <c r="B2502" i="1"/>
  <c r="A2502" i="1" s="1"/>
  <c r="B2505" i="1"/>
  <c r="A2505" i="1" s="1"/>
  <c r="B2508" i="1"/>
  <c r="A2508" i="1" s="1"/>
  <c r="B2511" i="1"/>
  <c r="A2511" i="1" s="1"/>
  <c r="B2518" i="1"/>
  <c r="A2518" i="1" s="1"/>
  <c r="B2521" i="1"/>
  <c r="A2521" i="1" s="1"/>
  <c r="B2524" i="1"/>
  <c r="A2524" i="1" s="1"/>
  <c r="B2527" i="1"/>
  <c r="A2527" i="1" s="1"/>
  <c r="B2534" i="1"/>
  <c r="A2534" i="1" s="1"/>
  <c r="B2537" i="1"/>
  <c r="A2537" i="1" s="1"/>
  <c r="B2540" i="1"/>
  <c r="A2540" i="1" s="1"/>
  <c r="B2543" i="1"/>
  <c r="A2543" i="1" s="1"/>
  <c r="B2550" i="1"/>
  <c r="A2550" i="1" s="1"/>
  <c r="B2553" i="1"/>
  <c r="A2553" i="1" s="1"/>
  <c r="B2556" i="1"/>
  <c r="A2556" i="1" s="1"/>
  <c r="B2559" i="1"/>
  <c r="A2559" i="1" s="1"/>
  <c r="B2566" i="1"/>
  <c r="A2566" i="1" s="1"/>
  <c r="B2569" i="1"/>
  <c r="A2569" i="1" s="1"/>
  <c r="B2626" i="1"/>
  <c r="A2626" i="1" s="1"/>
  <c r="B2631" i="1"/>
  <c r="A2631" i="1" s="1"/>
  <c r="B2634" i="1"/>
  <c r="A2634" i="1" s="1"/>
  <c r="B2639" i="1"/>
  <c r="A2639" i="1" s="1"/>
  <c r="B2642" i="1"/>
  <c r="A2642" i="1" s="1"/>
  <c r="B2647" i="1"/>
  <c r="A2647" i="1" s="1"/>
  <c r="B2650" i="1"/>
  <c r="A2650" i="1" s="1"/>
  <c r="B2655" i="1"/>
  <c r="A2655" i="1" s="1"/>
  <c r="B2658" i="1"/>
  <c r="A2658" i="1" s="1"/>
  <c r="B2663" i="1"/>
  <c r="A2663" i="1" s="1"/>
  <c r="B2666" i="1"/>
  <c r="A2666" i="1" s="1"/>
  <c r="B2671" i="1"/>
  <c r="A2671" i="1" s="1"/>
  <c r="B2674" i="1"/>
  <c r="A2674" i="1" s="1"/>
  <c r="B2678" i="1"/>
  <c r="A2678" i="1" s="1"/>
  <c r="B2684" i="1"/>
  <c r="A2684" i="1" s="1"/>
  <c r="B2687" i="1"/>
  <c r="A2687" i="1" s="1"/>
  <c r="B2690" i="1"/>
  <c r="A2690" i="1" s="1"/>
  <c r="B2694" i="1"/>
  <c r="A2694" i="1" s="1"/>
  <c r="B2700" i="1"/>
  <c r="A2700" i="1" s="1"/>
  <c r="B2703" i="1"/>
  <c r="A2703" i="1" s="1"/>
  <c r="B2706" i="1"/>
  <c r="A2706" i="1" s="1"/>
  <c r="B2710" i="1"/>
  <c r="A2710" i="1" s="1"/>
  <c r="B2716" i="1"/>
  <c r="A2716" i="1" s="1"/>
  <c r="B2719" i="1"/>
  <c r="A2719" i="1" s="1"/>
  <c r="B2722" i="1"/>
  <c r="A2722" i="1" s="1"/>
  <c r="B2726" i="1"/>
  <c r="A2726" i="1" s="1"/>
  <c r="B2732" i="1"/>
  <c r="A2732" i="1" s="1"/>
  <c r="B2735" i="1"/>
  <c r="A2735" i="1" s="1"/>
  <c r="B2738" i="1"/>
  <c r="A2738" i="1" s="1"/>
  <c r="B2742" i="1"/>
  <c r="A2742" i="1" s="1"/>
  <c r="B2748" i="1"/>
  <c r="A2748" i="1" s="1"/>
  <c r="B2751" i="1"/>
  <c r="A2751" i="1" s="1"/>
  <c r="B2754" i="1"/>
  <c r="A2754" i="1" s="1"/>
  <c r="B2758" i="1"/>
  <c r="A2758" i="1" s="1"/>
  <c r="B2764" i="1"/>
  <c r="A2764" i="1" s="1"/>
  <c r="B2767" i="1"/>
  <c r="A2767" i="1" s="1"/>
  <c r="B2770" i="1"/>
  <c r="A2770" i="1" s="1"/>
  <c r="B2774" i="1"/>
  <c r="A2774" i="1" s="1"/>
  <c r="B2780" i="1"/>
  <c r="A2780" i="1" s="1"/>
  <c r="B2783" i="1"/>
  <c r="A2783" i="1" s="1"/>
  <c r="B2786" i="1"/>
  <c r="A2786" i="1" s="1"/>
  <c r="B2790" i="1"/>
  <c r="A2790" i="1" s="1"/>
  <c r="B2796" i="1"/>
  <c r="A2796" i="1" s="1"/>
  <c r="B2799" i="1"/>
  <c r="A2799" i="1" s="1"/>
  <c r="B2802" i="1"/>
  <c r="A2802" i="1" s="1"/>
  <c r="B2806" i="1"/>
  <c r="A2806" i="1" s="1"/>
  <c r="B2812" i="1"/>
  <c r="A2812" i="1" s="1"/>
  <c r="B2815" i="1"/>
  <c r="A2815" i="1" s="1"/>
  <c r="B2818" i="1"/>
  <c r="A2818" i="1" s="1"/>
  <c r="B2822" i="1"/>
  <c r="A2822" i="1" s="1"/>
  <c r="B2828" i="1"/>
  <c r="A2828" i="1" s="1"/>
  <c r="B2831" i="1"/>
  <c r="A2831" i="1" s="1"/>
  <c r="B2834" i="1"/>
  <c r="A2834" i="1" s="1"/>
  <c r="B2838" i="1"/>
  <c r="A2838" i="1" s="1"/>
  <c r="B2844" i="1"/>
  <c r="A2844" i="1" s="1"/>
  <c r="B2847" i="1"/>
  <c r="A2847" i="1" s="1"/>
  <c r="B2850" i="1"/>
  <c r="A2850" i="1" s="1"/>
  <c r="B2854" i="1"/>
  <c r="A2854" i="1" s="1"/>
  <c r="B2860" i="1"/>
  <c r="A2860" i="1" s="1"/>
  <c r="B2863" i="1"/>
  <c r="A2863" i="1" s="1"/>
  <c r="B2866" i="1"/>
  <c r="A2866" i="1" s="1"/>
  <c r="B2870" i="1"/>
  <c r="A2870" i="1" s="1"/>
  <c r="B2876" i="1"/>
  <c r="A2876" i="1" s="1"/>
  <c r="B2879" i="1"/>
  <c r="A2879" i="1" s="1"/>
  <c r="B2882" i="1"/>
  <c r="A2882" i="1" s="1"/>
  <c r="B2886" i="1"/>
  <c r="A2886" i="1" s="1"/>
  <c r="B2892" i="1"/>
  <c r="A2892" i="1" s="1"/>
  <c r="B2895" i="1"/>
  <c r="A2895" i="1" s="1"/>
  <c r="B1879" i="1"/>
  <c r="A1879" i="1" s="1"/>
  <c r="B1990" i="1"/>
  <c r="A1990" i="1" s="1"/>
  <c r="B2070" i="1"/>
  <c r="A2070" i="1" s="1"/>
  <c r="B2117" i="1"/>
  <c r="A2117" i="1" s="1"/>
  <c r="B2195" i="1"/>
  <c r="A2195" i="1" s="1"/>
  <c r="B2240" i="1"/>
  <c r="A2240" i="1" s="1"/>
  <c r="B2255" i="1"/>
  <c r="A2255" i="1" s="1"/>
  <c r="B2271" i="1"/>
  <c r="A2271" i="1" s="1"/>
  <c r="B2287" i="1"/>
  <c r="A2287" i="1" s="1"/>
  <c r="B2303" i="1"/>
  <c r="A2303" i="1" s="1"/>
  <c r="B2319" i="1"/>
  <c r="A2319" i="1" s="1"/>
  <c r="B2335" i="1"/>
  <c r="A2335" i="1" s="1"/>
  <c r="B2351" i="1"/>
  <c r="A2351" i="1" s="1"/>
  <c r="B2367" i="1"/>
  <c r="A2367" i="1" s="1"/>
  <c r="B2383" i="1"/>
  <c r="A2383" i="1" s="1"/>
  <c r="B2399" i="1"/>
  <c r="A2399" i="1" s="1"/>
  <c r="B2415" i="1"/>
  <c r="A2415" i="1" s="1"/>
  <c r="B2431" i="1"/>
  <c r="A2431" i="1" s="1"/>
  <c r="B2445" i="1"/>
  <c r="A2445" i="1" s="1"/>
  <c r="B2453" i="1"/>
  <c r="A2453" i="1" s="1"/>
  <c r="B2461" i="1"/>
  <c r="A2461" i="1" s="1"/>
  <c r="B2469" i="1"/>
  <c r="A2469" i="1" s="1"/>
  <c r="B2474" i="1"/>
  <c r="A2474" i="1" s="1"/>
  <c r="B2478" i="1"/>
  <c r="A2478" i="1" s="1"/>
  <c r="B2482" i="1"/>
  <c r="A2482" i="1" s="1"/>
  <c r="B2486" i="1"/>
  <c r="A2486" i="1" s="1"/>
  <c r="B2490" i="1"/>
  <c r="A2490" i="1" s="1"/>
  <c r="B2493" i="1"/>
  <c r="A2493" i="1" s="1"/>
  <c r="B2496" i="1"/>
  <c r="A2496" i="1" s="1"/>
  <c r="B2499" i="1"/>
  <c r="A2499" i="1" s="1"/>
  <c r="B2506" i="1"/>
  <c r="A2506" i="1" s="1"/>
  <c r="B2509" i="1"/>
  <c r="A2509" i="1" s="1"/>
  <c r="B2512" i="1"/>
  <c r="A2512" i="1" s="1"/>
  <c r="B2515" i="1"/>
  <c r="A2515" i="1" s="1"/>
  <c r="B2522" i="1"/>
  <c r="A2522" i="1" s="1"/>
  <c r="B2525" i="1"/>
  <c r="A2525" i="1" s="1"/>
  <c r="B2528" i="1"/>
  <c r="A2528" i="1" s="1"/>
  <c r="B2531" i="1"/>
  <c r="A2531" i="1" s="1"/>
  <c r="B2538" i="1"/>
  <c r="A2538" i="1" s="1"/>
  <c r="B2541" i="1"/>
  <c r="A2541" i="1" s="1"/>
  <c r="B2544" i="1"/>
  <c r="A2544" i="1" s="1"/>
  <c r="B2547" i="1"/>
  <c r="A2547" i="1" s="1"/>
  <c r="B2554" i="1"/>
  <c r="A2554" i="1" s="1"/>
  <c r="B2557" i="1"/>
  <c r="A2557" i="1" s="1"/>
  <c r="B2560" i="1"/>
  <c r="A2560" i="1" s="1"/>
  <c r="B2563" i="1"/>
  <c r="A2563" i="1" s="1"/>
  <c r="B2570" i="1"/>
  <c r="A2570" i="1" s="1"/>
  <c r="B2572" i="1"/>
  <c r="A2572" i="1" s="1"/>
  <c r="B2574" i="1"/>
  <c r="A2574" i="1" s="1"/>
  <c r="B2576" i="1"/>
  <c r="A2576" i="1" s="1"/>
  <c r="B2578" i="1"/>
  <c r="A2578" i="1" s="1"/>
  <c r="B2580" i="1"/>
  <c r="A2580" i="1" s="1"/>
  <c r="B2582" i="1"/>
  <c r="A2582" i="1" s="1"/>
  <c r="B2584" i="1"/>
  <c r="A2584" i="1" s="1"/>
  <c r="B2586" i="1"/>
  <c r="A2586" i="1" s="1"/>
  <c r="B2588" i="1"/>
  <c r="A2588" i="1" s="1"/>
  <c r="B2590" i="1"/>
  <c r="A2590" i="1" s="1"/>
  <c r="B2592" i="1"/>
  <c r="A2592" i="1" s="1"/>
  <c r="B2594" i="1"/>
  <c r="A2594" i="1" s="1"/>
  <c r="B2596" i="1"/>
  <c r="A2596" i="1" s="1"/>
  <c r="B2598" i="1"/>
  <c r="A2598" i="1" s="1"/>
  <c r="B2600" i="1"/>
  <c r="A2600" i="1" s="1"/>
  <c r="B2602" i="1"/>
  <c r="A2602" i="1" s="1"/>
  <c r="B2604" i="1"/>
  <c r="A2604" i="1" s="1"/>
  <c r="B2606" i="1"/>
  <c r="A2606" i="1" s="1"/>
  <c r="B2608" i="1"/>
  <c r="A2608" i="1" s="1"/>
  <c r="B2610" i="1"/>
  <c r="A2610" i="1" s="1"/>
  <c r="B2612" i="1"/>
  <c r="A2612" i="1" s="1"/>
  <c r="B2614" i="1"/>
  <c r="A2614" i="1" s="1"/>
  <c r="B2616" i="1"/>
  <c r="A2616" i="1" s="1"/>
  <c r="B2618" i="1"/>
  <c r="A2618" i="1" s="1"/>
  <c r="B2620" i="1"/>
  <c r="A2620" i="1" s="1"/>
  <c r="B2622" i="1"/>
  <c r="A2622" i="1" s="1"/>
  <c r="B2624" i="1"/>
  <c r="A2624" i="1" s="1"/>
  <c r="B2629" i="1"/>
  <c r="A2629" i="1" s="1"/>
  <c r="B2632" i="1"/>
  <c r="A2632" i="1" s="1"/>
  <c r="B2637" i="1"/>
  <c r="A2637" i="1" s="1"/>
  <c r="B2640" i="1"/>
  <c r="A2640" i="1" s="1"/>
  <c r="B2645" i="1"/>
  <c r="A2645" i="1" s="1"/>
  <c r="B2648" i="1"/>
  <c r="A2648" i="1" s="1"/>
  <c r="B2653" i="1"/>
  <c r="A2653" i="1" s="1"/>
  <c r="B2656" i="1"/>
  <c r="A2656" i="1" s="1"/>
  <c r="B2661" i="1"/>
  <c r="A2661" i="1" s="1"/>
  <c r="B2664" i="1"/>
  <c r="A2664" i="1" s="1"/>
  <c r="B2669" i="1"/>
  <c r="A2669" i="1" s="1"/>
  <c r="B2672" i="1"/>
  <c r="A2672" i="1" s="1"/>
  <c r="B2675" i="1"/>
  <c r="A2675" i="1" s="1"/>
  <c r="B2681" i="1"/>
  <c r="A2681" i="1" s="1"/>
  <c r="B2685" i="1"/>
  <c r="A2685" i="1" s="1"/>
  <c r="B2688" i="1"/>
  <c r="A2688" i="1" s="1"/>
  <c r="B2691" i="1"/>
  <c r="A2691" i="1" s="1"/>
  <c r="B2697" i="1"/>
  <c r="A2697" i="1" s="1"/>
  <c r="B2701" i="1"/>
  <c r="A2701" i="1" s="1"/>
  <c r="B2704" i="1"/>
  <c r="A2704" i="1" s="1"/>
  <c r="B2707" i="1"/>
  <c r="A2707" i="1" s="1"/>
  <c r="B2713" i="1"/>
  <c r="A2713" i="1" s="1"/>
  <c r="B2717" i="1"/>
  <c r="A2717" i="1" s="1"/>
  <c r="B2720" i="1"/>
  <c r="A2720" i="1" s="1"/>
  <c r="B2723" i="1"/>
  <c r="A2723" i="1" s="1"/>
  <c r="B2729" i="1"/>
  <c r="A2729" i="1" s="1"/>
  <c r="B2733" i="1"/>
  <c r="A2733" i="1" s="1"/>
  <c r="B2736" i="1"/>
  <c r="A2736" i="1" s="1"/>
  <c r="B2739" i="1"/>
  <c r="A2739" i="1" s="1"/>
  <c r="B2745" i="1"/>
  <c r="A2745" i="1" s="1"/>
  <c r="B2749" i="1"/>
  <c r="A2749" i="1" s="1"/>
  <c r="B2752" i="1"/>
  <c r="A2752" i="1" s="1"/>
  <c r="B2755" i="1"/>
  <c r="A2755" i="1" s="1"/>
  <c r="B2761" i="1"/>
  <c r="A2761" i="1" s="1"/>
  <c r="B2765" i="1"/>
  <c r="A2765" i="1" s="1"/>
  <c r="B1915" i="1"/>
  <c r="A1915" i="1" s="1"/>
  <c r="B2016" i="1"/>
  <c r="A2016" i="1" s="1"/>
  <c r="B2082" i="1"/>
  <c r="A2082" i="1" s="1"/>
  <c r="B2176" i="1"/>
  <c r="A2176" i="1" s="1"/>
  <c r="B2220" i="1"/>
  <c r="A2220" i="1" s="1"/>
  <c r="B2232" i="1"/>
  <c r="A2232" i="1" s="1"/>
  <c r="B2243" i="1"/>
  <c r="A2243" i="1" s="1"/>
  <c r="B2259" i="1"/>
  <c r="A2259" i="1" s="1"/>
  <c r="B2275" i="1"/>
  <c r="A2275" i="1" s="1"/>
  <c r="B2291" i="1"/>
  <c r="A2291" i="1" s="1"/>
  <c r="B2307" i="1"/>
  <c r="A2307" i="1" s="1"/>
  <c r="B2323" i="1"/>
  <c r="A2323" i="1" s="1"/>
  <c r="B2339" i="1"/>
  <c r="A2339" i="1" s="1"/>
  <c r="B2355" i="1"/>
  <c r="A2355" i="1" s="1"/>
  <c r="B2371" i="1"/>
  <c r="A2371" i="1" s="1"/>
  <c r="B2387" i="1"/>
  <c r="A2387" i="1" s="1"/>
  <c r="B2403" i="1"/>
  <c r="A2403" i="1" s="1"/>
  <c r="B2419" i="1"/>
  <c r="A2419" i="1" s="1"/>
  <c r="B2435" i="1"/>
  <c r="A2435" i="1" s="1"/>
  <c r="B2447" i="1"/>
  <c r="A2447" i="1" s="1"/>
  <c r="B2455" i="1"/>
  <c r="A2455" i="1" s="1"/>
  <c r="B2463" i="1"/>
  <c r="A2463" i="1" s="1"/>
  <c r="B2471" i="1"/>
  <c r="A2471" i="1" s="1"/>
  <c r="B2475" i="1"/>
  <c r="A2475" i="1" s="1"/>
  <c r="B2479" i="1"/>
  <c r="A2479" i="1" s="1"/>
  <c r="B2483" i="1"/>
  <c r="A2483" i="1" s="1"/>
  <c r="B2487" i="1"/>
  <c r="A2487" i="1" s="1"/>
  <c r="B2494" i="1"/>
  <c r="A2494" i="1" s="1"/>
  <c r="B2497" i="1"/>
  <c r="A2497" i="1" s="1"/>
  <c r="B2500" i="1"/>
  <c r="A2500" i="1" s="1"/>
  <c r="B2503" i="1"/>
  <c r="A2503" i="1" s="1"/>
  <c r="B2510" i="1"/>
  <c r="A2510" i="1" s="1"/>
  <c r="B2513" i="1"/>
  <c r="A2513" i="1" s="1"/>
  <c r="B2516" i="1"/>
  <c r="A2516" i="1" s="1"/>
  <c r="B2519" i="1"/>
  <c r="A2519" i="1" s="1"/>
  <c r="B2526" i="1"/>
  <c r="A2526" i="1" s="1"/>
  <c r="B2529" i="1"/>
  <c r="A2529" i="1" s="1"/>
  <c r="B2532" i="1"/>
  <c r="A2532" i="1" s="1"/>
  <c r="B2535" i="1"/>
  <c r="A2535" i="1" s="1"/>
  <c r="B2542" i="1"/>
  <c r="A2542" i="1" s="1"/>
  <c r="B2545" i="1"/>
  <c r="A2545" i="1" s="1"/>
  <c r="B2548" i="1"/>
  <c r="A2548" i="1" s="1"/>
  <c r="B2551" i="1"/>
  <c r="A2551" i="1" s="1"/>
  <c r="B2558" i="1"/>
  <c r="A2558" i="1" s="1"/>
  <c r="B2561" i="1"/>
  <c r="A2561" i="1" s="1"/>
  <c r="B2564" i="1"/>
  <c r="A2564" i="1" s="1"/>
  <c r="B2567" i="1"/>
  <c r="A2567" i="1" s="1"/>
  <c r="B2627" i="1"/>
  <c r="A2627" i="1" s="1"/>
  <c r="B2630" i="1"/>
  <c r="A2630" i="1" s="1"/>
  <c r="B2635" i="1"/>
  <c r="A2635" i="1" s="1"/>
  <c r="B2638" i="1"/>
  <c r="A2638" i="1" s="1"/>
  <c r="B2643" i="1"/>
  <c r="A2643" i="1" s="1"/>
  <c r="B2646" i="1"/>
  <c r="A2646" i="1" s="1"/>
  <c r="B2651" i="1"/>
  <c r="A2651" i="1" s="1"/>
  <c r="B2654" i="1"/>
  <c r="A2654" i="1" s="1"/>
  <c r="B2659" i="1"/>
  <c r="A2659" i="1" s="1"/>
  <c r="B2662" i="1"/>
  <c r="A2662" i="1" s="1"/>
  <c r="B2667" i="1"/>
  <c r="A2667" i="1" s="1"/>
  <c r="B2670" i="1"/>
  <c r="A2670" i="1" s="1"/>
  <c r="B2676" i="1"/>
  <c r="A2676" i="1" s="1"/>
  <c r="B2679" i="1"/>
  <c r="A2679" i="1" s="1"/>
  <c r="B2682" i="1"/>
  <c r="A2682" i="1" s="1"/>
  <c r="B2686" i="1"/>
  <c r="A2686" i="1" s="1"/>
  <c r="B2692" i="1"/>
  <c r="A2692" i="1" s="1"/>
  <c r="B2695" i="1"/>
  <c r="A2695" i="1" s="1"/>
  <c r="B2698" i="1"/>
  <c r="A2698" i="1" s="1"/>
  <c r="B2702" i="1"/>
  <c r="A2702" i="1" s="1"/>
  <c r="B2708" i="1"/>
  <c r="A2708" i="1" s="1"/>
  <c r="B2711" i="1"/>
  <c r="A2711" i="1" s="1"/>
  <c r="B2714" i="1"/>
  <c r="A2714" i="1" s="1"/>
  <c r="B2718" i="1"/>
  <c r="A2718" i="1" s="1"/>
  <c r="B2724" i="1"/>
  <c r="A2724" i="1" s="1"/>
  <c r="B2727" i="1"/>
  <c r="A2727" i="1" s="1"/>
  <c r="B2730" i="1"/>
  <c r="A2730" i="1" s="1"/>
  <c r="B2734" i="1"/>
  <c r="A2734" i="1" s="1"/>
  <c r="B2740" i="1"/>
  <c r="A2740" i="1" s="1"/>
  <c r="B2743" i="1"/>
  <c r="A2743" i="1" s="1"/>
  <c r="B2746" i="1"/>
  <c r="A2746" i="1" s="1"/>
  <c r="B2750" i="1"/>
  <c r="A2750" i="1" s="1"/>
  <c r="B2756" i="1"/>
  <c r="A2756" i="1" s="1"/>
  <c r="B2759" i="1"/>
  <c r="A2759" i="1" s="1"/>
  <c r="B2762" i="1"/>
  <c r="A2762" i="1" s="1"/>
  <c r="B2766" i="1"/>
  <c r="A2766" i="1" s="1"/>
  <c r="B2772" i="1"/>
  <c r="A2772" i="1" s="1"/>
  <c r="B2775" i="1"/>
  <c r="A2775" i="1" s="1"/>
  <c r="B2778" i="1"/>
  <c r="A2778" i="1" s="1"/>
  <c r="B2782" i="1"/>
  <c r="A2782" i="1" s="1"/>
  <c r="B2788" i="1"/>
  <c r="A2788" i="1" s="1"/>
  <c r="B2791" i="1"/>
  <c r="A2791" i="1" s="1"/>
  <c r="B2794" i="1"/>
  <c r="A2794" i="1" s="1"/>
  <c r="B2798" i="1"/>
  <c r="A2798" i="1" s="1"/>
  <c r="B2804" i="1"/>
  <c r="A2804" i="1" s="1"/>
  <c r="B2807" i="1"/>
  <c r="A2807" i="1" s="1"/>
  <c r="B2810" i="1"/>
  <c r="A2810" i="1" s="1"/>
  <c r="B2814" i="1"/>
  <c r="A2814" i="1" s="1"/>
  <c r="B2820" i="1"/>
  <c r="A2820" i="1" s="1"/>
  <c r="B2823" i="1"/>
  <c r="A2823" i="1" s="1"/>
  <c r="B2826" i="1"/>
  <c r="A2826" i="1" s="1"/>
  <c r="B2830" i="1"/>
  <c r="A2830" i="1" s="1"/>
  <c r="B2836" i="1"/>
  <c r="A2836" i="1" s="1"/>
  <c r="B2839" i="1"/>
  <c r="A2839" i="1" s="1"/>
  <c r="B2842" i="1"/>
  <c r="A2842" i="1" s="1"/>
  <c r="B2846" i="1"/>
  <c r="A2846" i="1" s="1"/>
  <c r="B2852" i="1"/>
  <c r="A2852" i="1" s="1"/>
  <c r="B2855" i="1"/>
  <c r="A2855" i="1" s="1"/>
  <c r="B2858" i="1"/>
  <c r="A2858" i="1" s="1"/>
  <c r="B2862" i="1"/>
  <c r="A2862" i="1" s="1"/>
  <c r="B2868" i="1"/>
  <c r="A2868" i="1" s="1"/>
  <c r="B2871" i="1"/>
  <c r="A2871" i="1" s="1"/>
  <c r="B2874" i="1"/>
  <c r="A2874" i="1" s="1"/>
  <c r="B2878" i="1"/>
  <c r="A2878" i="1" s="1"/>
  <c r="B2884" i="1"/>
  <c r="A2884" i="1" s="1"/>
  <c r="B2887" i="1"/>
  <c r="A2887" i="1" s="1"/>
  <c r="B2890" i="1"/>
  <c r="A2890" i="1" s="1"/>
  <c r="B2894" i="1"/>
  <c r="A2894" i="1" s="1"/>
  <c r="B1938" i="1"/>
  <c r="A1938" i="1" s="1"/>
  <c r="B2182" i="1"/>
  <c r="A2182" i="1" s="1"/>
  <c r="B2247" i="1"/>
  <c r="A2247" i="1" s="1"/>
  <c r="B2311" i="1"/>
  <c r="A2311" i="1" s="1"/>
  <c r="B2375" i="1"/>
  <c r="A2375" i="1" s="1"/>
  <c r="B2439" i="1"/>
  <c r="A2439" i="1" s="1"/>
  <c r="B2472" i="1"/>
  <c r="A2472" i="1" s="1"/>
  <c r="B2488" i="1"/>
  <c r="A2488" i="1" s="1"/>
  <c r="B2501" i="1"/>
  <c r="A2501" i="1" s="1"/>
  <c r="B2514" i="1"/>
  <c r="A2514" i="1" s="1"/>
  <c r="B2539" i="1"/>
  <c r="A2539" i="1" s="1"/>
  <c r="B2552" i="1"/>
  <c r="A2552" i="1" s="1"/>
  <c r="B2565" i="1"/>
  <c r="A2565" i="1" s="1"/>
  <c r="B2575" i="1"/>
  <c r="A2575" i="1" s="1"/>
  <c r="B2583" i="1"/>
  <c r="A2583" i="1" s="1"/>
  <c r="B2591" i="1"/>
  <c r="A2591" i="1" s="1"/>
  <c r="B2599" i="1"/>
  <c r="A2599" i="1" s="1"/>
  <c r="B2607" i="1"/>
  <c r="A2607" i="1" s="1"/>
  <c r="B2615" i="1"/>
  <c r="A2615" i="1" s="1"/>
  <c r="B2623" i="1"/>
  <c r="A2623" i="1" s="1"/>
  <c r="B2633" i="1"/>
  <c r="A2633" i="1" s="1"/>
  <c r="B2644" i="1"/>
  <c r="A2644" i="1" s="1"/>
  <c r="B2665" i="1"/>
  <c r="A2665" i="1" s="1"/>
  <c r="B2677" i="1"/>
  <c r="A2677" i="1" s="1"/>
  <c r="B2689" i="1"/>
  <c r="A2689" i="1" s="1"/>
  <c r="B2715" i="1"/>
  <c r="A2715" i="1" s="1"/>
  <c r="B2728" i="1"/>
  <c r="A2728" i="1" s="1"/>
  <c r="B2741" i="1"/>
  <c r="A2741" i="1" s="1"/>
  <c r="B2753" i="1"/>
  <c r="A2753" i="1" s="1"/>
  <c r="B2773" i="1"/>
  <c r="A2773" i="1" s="1"/>
  <c r="B2779" i="1"/>
  <c r="A2779" i="1" s="1"/>
  <c r="B2785" i="1"/>
  <c r="A2785" i="1" s="1"/>
  <c r="B2792" i="1"/>
  <c r="A2792" i="1" s="1"/>
  <c r="B2805" i="1"/>
  <c r="A2805" i="1" s="1"/>
  <c r="B2811" i="1"/>
  <c r="A2811" i="1" s="1"/>
  <c r="B2817" i="1"/>
  <c r="A2817" i="1" s="1"/>
  <c r="B2824" i="1"/>
  <c r="A2824" i="1" s="1"/>
  <c r="B2837" i="1"/>
  <c r="A2837" i="1" s="1"/>
  <c r="B2843" i="1"/>
  <c r="A2843" i="1" s="1"/>
  <c r="B2849" i="1"/>
  <c r="A2849" i="1" s="1"/>
  <c r="B2856" i="1"/>
  <c r="A2856" i="1" s="1"/>
  <c r="B2869" i="1"/>
  <c r="A2869" i="1" s="1"/>
  <c r="B2875" i="1"/>
  <c r="A2875" i="1" s="1"/>
  <c r="B2881" i="1"/>
  <c r="A2881" i="1" s="1"/>
  <c r="B2888" i="1"/>
  <c r="A2888" i="1" s="1"/>
  <c r="B2899" i="1"/>
  <c r="A2899" i="1" s="1"/>
  <c r="B2905" i="1"/>
  <c r="A2905" i="1" s="1"/>
  <c r="B2909" i="1"/>
  <c r="A2909" i="1" s="1"/>
  <c r="B2912" i="1"/>
  <c r="A2912" i="1" s="1"/>
  <c r="B2915" i="1"/>
  <c r="A2915" i="1" s="1"/>
  <c r="B2921" i="1"/>
  <c r="A2921" i="1" s="1"/>
  <c r="B2925" i="1"/>
  <c r="A2925" i="1" s="1"/>
  <c r="B2928" i="1"/>
  <c r="A2928" i="1" s="1"/>
  <c r="B2931" i="1"/>
  <c r="A2931" i="1" s="1"/>
  <c r="B2937" i="1"/>
  <c r="A2937" i="1" s="1"/>
  <c r="B2941" i="1"/>
  <c r="A2941" i="1" s="1"/>
  <c r="B2944" i="1"/>
  <c r="A2944" i="1" s="1"/>
  <c r="B2947" i="1"/>
  <c r="A2947" i="1" s="1"/>
  <c r="B2953" i="1"/>
  <c r="A2953" i="1" s="1"/>
  <c r="B2957" i="1"/>
  <c r="A2957" i="1" s="1"/>
  <c r="B2960" i="1"/>
  <c r="A2960" i="1" s="1"/>
  <c r="B2963" i="1"/>
  <c r="A2963" i="1" s="1"/>
  <c r="B1751" i="1"/>
  <c r="A1751" i="1" s="1"/>
  <c r="B2235" i="1"/>
  <c r="A2235" i="1" s="1"/>
  <c r="B2423" i="1"/>
  <c r="A2423" i="1" s="1"/>
  <c r="B2498" i="1"/>
  <c r="A2498" i="1" s="1"/>
  <c r="B2523" i="1"/>
  <c r="A2523" i="1" s="1"/>
  <c r="B2562" i="1"/>
  <c r="A2562" i="1" s="1"/>
  <c r="B2589" i="1"/>
  <c r="A2589" i="1" s="1"/>
  <c r="B2605" i="1"/>
  <c r="A2605" i="1" s="1"/>
  <c r="B2641" i="1"/>
  <c r="A2641" i="1" s="1"/>
  <c r="B2673" i="1"/>
  <c r="A2673" i="1" s="1"/>
  <c r="B2725" i="1"/>
  <c r="A2725" i="1" s="1"/>
  <c r="B2763" i="1"/>
  <c r="A2763" i="1" s="1"/>
  <c r="B2777" i="1"/>
  <c r="A2777" i="1" s="1"/>
  <c r="B2797" i="1"/>
  <c r="A2797" i="1" s="1"/>
  <c r="B2816" i="1"/>
  <c r="A2816" i="1" s="1"/>
  <c r="B2835" i="1"/>
  <c r="A2835" i="1" s="1"/>
  <c r="B2861" i="1"/>
  <c r="A2861" i="1" s="1"/>
  <c r="B2880" i="1"/>
  <c r="A2880" i="1" s="1"/>
  <c r="B2902" i="1"/>
  <c r="A2902" i="1" s="1"/>
  <c r="B2911" i="1"/>
  <c r="A2911" i="1" s="1"/>
  <c r="B2918" i="1"/>
  <c r="A2918" i="1" s="1"/>
  <c r="B2930" i="1"/>
  <c r="A2930" i="1" s="1"/>
  <c r="B2946" i="1"/>
  <c r="A2946" i="1" s="1"/>
  <c r="B2956" i="1"/>
  <c r="A2956" i="1" s="1"/>
  <c r="B2040" i="1"/>
  <c r="A2040" i="1" s="1"/>
  <c r="B2208" i="1"/>
  <c r="A2208" i="1" s="1"/>
  <c r="B2263" i="1"/>
  <c r="A2263" i="1" s="1"/>
  <c r="B2327" i="1"/>
  <c r="A2327" i="1" s="1"/>
  <c r="B2391" i="1"/>
  <c r="A2391" i="1" s="1"/>
  <c r="B2449" i="1"/>
  <c r="A2449" i="1" s="1"/>
  <c r="B2476" i="1"/>
  <c r="A2476" i="1" s="1"/>
  <c r="B2491" i="1"/>
  <c r="A2491" i="1" s="1"/>
  <c r="B2504" i="1"/>
  <c r="A2504" i="1" s="1"/>
  <c r="B2517" i="1"/>
  <c r="A2517" i="1" s="1"/>
  <c r="B2530" i="1"/>
  <c r="A2530" i="1" s="1"/>
  <c r="B2555" i="1"/>
  <c r="A2555" i="1" s="1"/>
  <c r="B2568" i="1"/>
  <c r="A2568" i="1" s="1"/>
  <c r="B2577" i="1"/>
  <c r="A2577" i="1" s="1"/>
  <c r="B2585" i="1"/>
  <c r="A2585" i="1" s="1"/>
  <c r="B2593" i="1"/>
  <c r="A2593" i="1" s="1"/>
  <c r="B2601" i="1"/>
  <c r="A2601" i="1" s="1"/>
  <c r="B2609" i="1"/>
  <c r="A2609" i="1" s="1"/>
  <c r="B2617" i="1"/>
  <c r="A2617" i="1" s="1"/>
  <c r="B2625" i="1"/>
  <c r="A2625" i="1" s="1"/>
  <c r="B2636" i="1"/>
  <c r="A2636" i="1" s="1"/>
  <c r="B2657" i="1"/>
  <c r="A2657" i="1" s="1"/>
  <c r="B2668" i="1"/>
  <c r="A2668" i="1" s="1"/>
  <c r="B2680" i="1"/>
  <c r="A2680" i="1" s="1"/>
  <c r="B2693" i="1"/>
  <c r="A2693" i="1" s="1"/>
  <c r="B2705" i="1"/>
  <c r="A2705" i="1" s="1"/>
  <c r="B2731" i="1"/>
  <c r="A2731" i="1" s="1"/>
  <c r="B2744" i="1"/>
  <c r="A2744" i="1" s="1"/>
  <c r="B2757" i="1"/>
  <c r="A2757" i="1" s="1"/>
  <c r="B2768" i="1"/>
  <c r="A2768" i="1" s="1"/>
  <c r="B2781" i="1"/>
  <c r="A2781" i="1" s="1"/>
  <c r="B2787" i="1"/>
  <c r="A2787" i="1" s="1"/>
  <c r="B2793" i="1"/>
  <c r="A2793" i="1" s="1"/>
  <c r="B2800" i="1"/>
  <c r="A2800" i="1" s="1"/>
  <c r="B2813" i="1"/>
  <c r="A2813" i="1" s="1"/>
  <c r="B2819" i="1"/>
  <c r="A2819" i="1" s="1"/>
  <c r="B2825" i="1"/>
  <c r="A2825" i="1" s="1"/>
  <c r="B2832" i="1"/>
  <c r="A2832" i="1" s="1"/>
  <c r="B2845" i="1"/>
  <c r="A2845" i="1" s="1"/>
  <c r="B2851" i="1"/>
  <c r="A2851" i="1" s="1"/>
  <c r="B2857" i="1"/>
  <c r="A2857" i="1" s="1"/>
  <c r="B2864" i="1"/>
  <c r="A2864" i="1" s="1"/>
  <c r="B2877" i="1"/>
  <c r="A2877" i="1" s="1"/>
  <c r="B2883" i="1"/>
  <c r="A2883" i="1" s="1"/>
  <c r="B2889" i="1"/>
  <c r="A2889" i="1" s="1"/>
  <c r="B2896" i="1"/>
  <c r="A2896" i="1" s="1"/>
  <c r="B2900" i="1"/>
  <c r="A2900" i="1" s="1"/>
  <c r="B2903" i="1"/>
  <c r="A2903" i="1" s="1"/>
  <c r="B2906" i="1"/>
  <c r="A2906" i="1" s="1"/>
  <c r="B2910" i="1"/>
  <c r="A2910" i="1" s="1"/>
  <c r="B2916" i="1"/>
  <c r="A2916" i="1" s="1"/>
  <c r="B2919" i="1"/>
  <c r="A2919" i="1" s="1"/>
  <c r="B2922" i="1"/>
  <c r="A2922" i="1" s="1"/>
  <c r="B2926" i="1"/>
  <c r="A2926" i="1" s="1"/>
  <c r="B2932" i="1"/>
  <c r="A2932" i="1" s="1"/>
  <c r="B2935" i="1"/>
  <c r="A2935" i="1" s="1"/>
  <c r="B2938" i="1"/>
  <c r="A2938" i="1" s="1"/>
  <c r="B2942" i="1"/>
  <c r="A2942" i="1" s="1"/>
  <c r="B2948" i="1"/>
  <c r="A2948" i="1" s="1"/>
  <c r="B2951" i="1"/>
  <c r="A2951" i="1" s="1"/>
  <c r="B2954" i="1"/>
  <c r="A2954" i="1" s="1"/>
  <c r="B2958" i="1"/>
  <c r="A2958" i="1" s="1"/>
  <c r="B2964" i="1"/>
  <c r="A2964" i="1" s="1"/>
  <c r="B2295" i="1"/>
  <c r="A2295" i="1" s="1"/>
  <c r="B2465" i="1"/>
  <c r="A2465" i="1" s="1"/>
  <c r="B2536" i="1"/>
  <c r="A2536" i="1" s="1"/>
  <c r="B2581" i="1"/>
  <c r="A2581" i="1" s="1"/>
  <c r="B2613" i="1"/>
  <c r="A2613" i="1" s="1"/>
  <c r="B2699" i="1"/>
  <c r="A2699" i="1" s="1"/>
  <c r="B2737" i="1"/>
  <c r="A2737" i="1" s="1"/>
  <c r="B2784" i="1"/>
  <c r="A2784" i="1" s="1"/>
  <c r="B2809" i="1"/>
  <c r="A2809" i="1" s="1"/>
  <c r="B2841" i="1"/>
  <c r="A2841" i="1" s="1"/>
  <c r="B2873" i="1"/>
  <c r="A2873" i="1" s="1"/>
  <c r="B2893" i="1"/>
  <c r="A2893" i="1" s="1"/>
  <c r="B2908" i="1"/>
  <c r="A2908" i="1" s="1"/>
  <c r="B2927" i="1"/>
  <c r="A2927" i="1" s="1"/>
  <c r="B2943" i="1"/>
  <c r="A2943" i="1" s="1"/>
  <c r="B2962" i="1"/>
  <c r="A2962" i="1" s="1"/>
  <c r="B2094" i="1"/>
  <c r="A2094" i="1" s="1"/>
  <c r="B2224" i="1"/>
  <c r="A2224" i="1" s="1"/>
  <c r="B2279" i="1"/>
  <c r="A2279" i="1" s="1"/>
  <c r="B2343" i="1"/>
  <c r="A2343" i="1" s="1"/>
  <c r="B2407" i="1"/>
  <c r="A2407" i="1" s="1"/>
  <c r="B2457" i="1"/>
  <c r="A2457" i="1" s="1"/>
  <c r="B2480" i="1"/>
  <c r="A2480" i="1" s="1"/>
  <c r="B2507" i="1"/>
  <c r="A2507" i="1" s="1"/>
  <c r="B2520" i="1"/>
  <c r="A2520" i="1" s="1"/>
  <c r="B2533" i="1"/>
  <c r="A2533" i="1" s="1"/>
  <c r="B2546" i="1"/>
  <c r="A2546" i="1" s="1"/>
  <c r="B2571" i="1"/>
  <c r="A2571" i="1" s="1"/>
  <c r="B2579" i="1"/>
  <c r="A2579" i="1" s="1"/>
  <c r="B2587" i="1"/>
  <c r="A2587" i="1" s="1"/>
  <c r="B2595" i="1"/>
  <c r="A2595" i="1" s="1"/>
  <c r="B2603" i="1"/>
  <c r="A2603" i="1" s="1"/>
  <c r="B2611" i="1"/>
  <c r="A2611" i="1" s="1"/>
  <c r="B2619" i="1"/>
  <c r="A2619" i="1" s="1"/>
  <c r="B2628" i="1"/>
  <c r="A2628" i="1" s="1"/>
  <c r="B2649" i="1"/>
  <c r="A2649" i="1" s="1"/>
  <c r="B2660" i="1"/>
  <c r="A2660" i="1" s="1"/>
  <c r="B2683" i="1"/>
  <c r="A2683" i="1" s="1"/>
  <c r="B2696" i="1"/>
  <c r="A2696" i="1" s="1"/>
  <c r="B2709" i="1"/>
  <c r="A2709" i="1" s="1"/>
  <c r="B2721" i="1"/>
  <c r="A2721" i="1" s="1"/>
  <c r="B2747" i="1"/>
  <c r="A2747" i="1" s="1"/>
  <c r="B2760" i="1"/>
  <c r="A2760" i="1" s="1"/>
  <c r="B2769" i="1"/>
  <c r="A2769" i="1" s="1"/>
  <c r="B2776" i="1"/>
  <c r="A2776" i="1" s="1"/>
  <c r="B2789" i="1"/>
  <c r="A2789" i="1" s="1"/>
  <c r="B2795" i="1"/>
  <c r="A2795" i="1" s="1"/>
  <c r="B2801" i="1"/>
  <c r="A2801" i="1" s="1"/>
  <c r="B2808" i="1"/>
  <c r="A2808" i="1" s="1"/>
  <c r="B2821" i="1"/>
  <c r="A2821" i="1" s="1"/>
  <c r="B2827" i="1"/>
  <c r="A2827" i="1" s="1"/>
  <c r="B2833" i="1"/>
  <c r="A2833" i="1" s="1"/>
  <c r="B2840" i="1"/>
  <c r="A2840" i="1" s="1"/>
  <c r="B2853" i="1"/>
  <c r="A2853" i="1" s="1"/>
  <c r="B2859" i="1"/>
  <c r="A2859" i="1" s="1"/>
  <c r="B2865" i="1"/>
  <c r="A2865" i="1" s="1"/>
  <c r="B2872" i="1"/>
  <c r="A2872" i="1" s="1"/>
  <c r="B2885" i="1"/>
  <c r="A2885" i="1" s="1"/>
  <c r="B2891" i="1"/>
  <c r="A2891" i="1" s="1"/>
  <c r="B2897" i="1"/>
  <c r="A2897" i="1" s="1"/>
  <c r="B2901" i="1"/>
  <c r="A2901" i="1" s="1"/>
  <c r="B2904" i="1"/>
  <c r="A2904" i="1" s="1"/>
  <c r="B2907" i="1"/>
  <c r="A2907" i="1" s="1"/>
  <c r="B2913" i="1"/>
  <c r="A2913" i="1" s="1"/>
  <c r="B2917" i="1"/>
  <c r="A2917" i="1" s="1"/>
  <c r="B2920" i="1"/>
  <c r="A2920" i="1" s="1"/>
  <c r="B2923" i="1"/>
  <c r="A2923" i="1" s="1"/>
  <c r="B2929" i="1"/>
  <c r="A2929" i="1" s="1"/>
  <c r="B2933" i="1"/>
  <c r="A2933" i="1" s="1"/>
  <c r="B2936" i="1"/>
  <c r="A2936" i="1" s="1"/>
  <c r="B2939" i="1"/>
  <c r="A2939" i="1" s="1"/>
  <c r="B2945" i="1"/>
  <c r="A2945" i="1" s="1"/>
  <c r="B2949" i="1"/>
  <c r="A2949" i="1" s="1"/>
  <c r="B2952" i="1"/>
  <c r="A2952" i="1" s="1"/>
  <c r="B2955" i="1"/>
  <c r="A2955" i="1" s="1"/>
  <c r="B2961" i="1"/>
  <c r="A2961" i="1" s="1"/>
  <c r="B2965" i="1"/>
  <c r="A2965" i="1" s="1"/>
  <c r="B2146" i="1"/>
  <c r="A2146" i="1" s="1"/>
  <c r="B2359" i="1"/>
  <c r="A2359" i="1" s="1"/>
  <c r="B2484" i="1"/>
  <c r="A2484" i="1" s="1"/>
  <c r="B2549" i="1"/>
  <c r="A2549" i="1" s="1"/>
  <c r="B2573" i="1"/>
  <c r="A2573" i="1" s="1"/>
  <c r="B2597" i="1"/>
  <c r="A2597" i="1" s="1"/>
  <c r="B2621" i="1"/>
  <c r="A2621" i="1" s="1"/>
  <c r="B2652" i="1"/>
  <c r="A2652" i="1" s="1"/>
  <c r="B2712" i="1"/>
  <c r="A2712" i="1" s="1"/>
  <c r="B2771" i="1"/>
  <c r="A2771" i="1" s="1"/>
  <c r="B2803" i="1"/>
  <c r="A2803" i="1" s="1"/>
  <c r="B2829" i="1"/>
  <c r="A2829" i="1" s="1"/>
  <c r="B2848" i="1"/>
  <c r="A2848" i="1" s="1"/>
  <c r="B2867" i="1"/>
  <c r="A2867" i="1" s="1"/>
  <c r="B2898" i="1"/>
  <c r="A2898" i="1" s="1"/>
  <c r="B2914" i="1"/>
  <c r="A2914" i="1" s="1"/>
  <c r="B2924" i="1"/>
  <c r="A2924" i="1" s="1"/>
  <c r="B2934" i="1"/>
  <c r="A2934" i="1" s="1"/>
  <c r="B2940" i="1"/>
  <c r="A2940" i="1" s="1"/>
  <c r="B2950" i="1"/>
  <c r="A2950" i="1" s="1"/>
  <c r="B2959" i="1"/>
  <c r="A2959" i="1" s="1"/>
  <c r="B1749" i="1"/>
  <c r="B1750" i="1"/>
  <c r="B1748" i="1"/>
  <c r="B1747" i="1"/>
  <c r="B1746" i="1"/>
  <c r="B1745" i="1"/>
  <c r="B1743" i="1"/>
  <c r="A1743" i="1" s="1"/>
  <c r="B1741" i="1"/>
  <c r="A1741" i="1" s="1"/>
  <c r="B1742" i="1"/>
  <c r="A1742" i="1" s="1"/>
  <c r="B1744" i="1"/>
  <c r="A1744" i="1" s="1"/>
  <c r="B1230" i="1"/>
  <c r="A1230" i="1" s="1"/>
  <c r="B1229" i="1"/>
  <c r="A1229" i="1" s="1"/>
  <c r="B1232" i="1"/>
  <c r="B1231" i="1"/>
  <c r="B600" i="1"/>
  <c r="B603" i="1"/>
  <c r="B608" i="1"/>
  <c r="A608" i="1" s="1"/>
  <c r="B616" i="1"/>
  <c r="A616" i="1" s="1"/>
  <c r="B620" i="1"/>
  <c r="A620" i="1" s="1"/>
  <c r="B624" i="1"/>
  <c r="A624" i="1" s="1"/>
  <c r="B632" i="1"/>
  <c r="A632" i="1" s="1"/>
  <c r="B673" i="1"/>
  <c r="A673" i="1" s="1"/>
  <c r="B676" i="1"/>
  <c r="A676" i="1" s="1"/>
  <c r="B679" i="1"/>
  <c r="A679" i="1" s="1"/>
  <c r="B696" i="1"/>
  <c r="B706" i="1"/>
  <c r="A706" i="1" s="1"/>
  <c r="B728" i="1"/>
  <c r="A728" i="1" s="1"/>
  <c r="B735" i="1"/>
  <c r="A735" i="1" s="1"/>
  <c r="B738" i="1"/>
  <c r="B751" i="1"/>
  <c r="A751" i="1" s="1"/>
  <c r="B754" i="1"/>
  <c r="A754" i="1" s="1"/>
  <c r="B760" i="1"/>
  <c r="A760" i="1" s="1"/>
  <c r="B830" i="1"/>
  <c r="A830" i="1" s="1"/>
  <c r="B835" i="1"/>
  <c r="A835" i="1" s="1"/>
  <c r="B838" i="1"/>
  <c r="A838" i="1" s="1"/>
  <c r="B598" i="1"/>
  <c r="B601" i="1"/>
  <c r="B606" i="1"/>
  <c r="A606" i="1" s="1"/>
  <c r="B613" i="1"/>
  <c r="A613" i="1" s="1"/>
  <c r="B617" i="1"/>
  <c r="A617" i="1" s="1"/>
  <c r="B621" i="1"/>
  <c r="A621" i="1" s="1"/>
  <c r="B625" i="1"/>
  <c r="A625" i="1" s="1"/>
  <c r="B633" i="1"/>
  <c r="A633" i="1" s="1"/>
  <c r="B667" i="1"/>
  <c r="B670" i="1"/>
  <c r="B677" i="1"/>
  <c r="A677" i="1" s="1"/>
  <c r="B686" i="1"/>
  <c r="A686" i="1" s="1"/>
  <c r="B697" i="1"/>
  <c r="B707" i="1"/>
  <c r="A707" i="1" s="1"/>
  <c r="B716" i="1"/>
  <c r="A716" i="1" s="1"/>
  <c r="B726" i="1"/>
  <c r="A726" i="1" s="1"/>
  <c r="B729" i="1"/>
  <c r="A729" i="1" s="1"/>
  <c r="B732" i="1"/>
  <c r="A732" i="1" s="1"/>
  <c r="B745" i="1"/>
  <c r="A745" i="1" s="1"/>
  <c r="B748" i="1"/>
  <c r="A748" i="1" s="1"/>
  <c r="B761" i="1"/>
  <c r="A761" i="1" s="1"/>
  <c r="B768" i="1"/>
  <c r="A768" i="1" s="1"/>
  <c r="B770" i="1"/>
  <c r="A770" i="1" s="1"/>
  <c r="B772" i="1"/>
  <c r="A772" i="1" s="1"/>
  <c r="B774" i="1"/>
  <c r="A774" i="1" s="1"/>
  <c r="B776" i="1"/>
  <c r="A776" i="1" s="1"/>
  <c r="B778" i="1"/>
  <c r="A778" i="1" s="1"/>
  <c r="B780" i="1"/>
  <c r="A780" i="1" s="1"/>
  <c r="B782" i="1"/>
  <c r="A782" i="1" s="1"/>
  <c r="B788" i="1"/>
  <c r="A788" i="1" s="1"/>
  <c r="B790" i="1"/>
  <c r="A790" i="1" s="1"/>
  <c r="B792" i="1"/>
  <c r="A792" i="1" s="1"/>
  <c r="B794" i="1"/>
  <c r="A794" i="1" s="1"/>
  <c r="B796" i="1"/>
  <c r="A796" i="1" s="1"/>
  <c r="B605" i="1"/>
  <c r="B619" i="1"/>
  <c r="A619" i="1" s="1"/>
  <c r="B672" i="1"/>
  <c r="A672" i="1" s="1"/>
  <c r="B678" i="1"/>
  <c r="A678" i="1" s="1"/>
  <c r="B685" i="1"/>
  <c r="A685" i="1" s="1"/>
  <c r="B691" i="1"/>
  <c r="B734" i="1"/>
  <c r="A734" i="1" s="1"/>
  <c r="B747" i="1"/>
  <c r="A747" i="1" s="1"/>
  <c r="B753" i="1"/>
  <c r="A753" i="1" s="1"/>
  <c r="B769" i="1"/>
  <c r="A769" i="1" s="1"/>
  <c r="B773" i="1"/>
  <c r="A773" i="1" s="1"/>
  <c r="B777" i="1"/>
  <c r="A777" i="1" s="1"/>
  <c r="B781" i="1"/>
  <c r="A781" i="1" s="1"/>
  <c r="B789" i="1"/>
  <c r="A789" i="1" s="1"/>
  <c r="B793" i="1"/>
  <c r="A793" i="1" s="1"/>
  <c r="B797" i="1"/>
  <c r="A797" i="1" s="1"/>
  <c r="B834" i="1"/>
  <c r="A834" i="1" s="1"/>
  <c r="B837" i="1"/>
  <c r="A837" i="1" s="1"/>
  <c r="B843" i="1"/>
  <c r="A843" i="1" s="1"/>
  <c r="B846" i="1"/>
  <c r="A846" i="1" s="1"/>
  <c r="B851" i="1"/>
  <c r="A851" i="1" s="1"/>
  <c r="B854" i="1"/>
  <c r="A854" i="1" s="1"/>
  <c r="B860" i="1"/>
  <c r="A860" i="1" s="1"/>
  <c r="B863" i="1"/>
  <c r="A863" i="1" s="1"/>
  <c r="B866" i="1"/>
  <c r="A866" i="1" s="1"/>
  <c r="B869" i="1"/>
  <c r="A869" i="1" s="1"/>
  <c r="B876" i="1"/>
  <c r="A876" i="1" s="1"/>
  <c r="B879" i="1"/>
  <c r="A879" i="1" s="1"/>
  <c r="B882" i="1"/>
  <c r="A882" i="1" s="1"/>
  <c r="B885" i="1"/>
  <c r="A885" i="1" s="1"/>
  <c r="B898" i="1"/>
  <c r="A898" i="1" s="1"/>
  <c r="B924" i="1"/>
  <c r="A924" i="1" s="1"/>
  <c r="B927" i="1"/>
  <c r="A927" i="1" s="1"/>
  <c r="B930" i="1"/>
  <c r="A930" i="1" s="1"/>
  <c r="B933" i="1"/>
  <c r="A933" i="1" s="1"/>
  <c r="B940" i="1"/>
  <c r="A940" i="1" s="1"/>
  <c r="B943" i="1"/>
  <c r="A943" i="1" s="1"/>
  <c r="B596" i="1"/>
  <c r="A596" i="1" s="1"/>
  <c r="B607" i="1"/>
  <c r="A607" i="1" s="1"/>
  <c r="B614" i="1"/>
  <c r="A614" i="1" s="1"/>
  <c r="B622" i="1"/>
  <c r="A622" i="1" s="1"/>
  <c r="B668" i="1"/>
  <c r="B674" i="1"/>
  <c r="A674" i="1" s="1"/>
  <c r="B687" i="1"/>
  <c r="A687" i="1" s="1"/>
  <c r="B698" i="1"/>
  <c r="B704" i="1"/>
  <c r="A704" i="1" s="1"/>
  <c r="B717" i="1"/>
  <c r="A717" i="1" s="1"/>
  <c r="B730" i="1"/>
  <c r="A730" i="1" s="1"/>
  <c r="B736" i="1"/>
  <c r="A736" i="1" s="1"/>
  <c r="B749" i="1"/>
  <c r="A749" i="1" s="1"/>
  <c r="B762" i="1"/>
  <c r="A762" i="1" s="1"/>
  <c r="B831" i="1"/>
  <c r="A831" i="1" s="1"/>
  <c r="B841" i="1"/>
  <c r="A841" i="1" s="1"/>
  <c r="B844" i="1"/>
  <c r="A844" i="1" s="1"/>
  <c r="B849" i="1"/>
  <c r="A849" i="1" s="1"/>
  <c r="B852" i="1"/>
  <c r="A852" i="1" s="1"/>
  <c r="B857" i="1"/>
  <c r="A857" i="1" s="1"/>
  <c r="B864" i="1"/>
  <c r="A864" i="1" s="1"/>
  <c r="B867" i="1"/>
  <c r="A867" i="1" s="1"/>
  <c r="B870" i="1"/>
  <c r="A870" i="1" s="1"/>
  <c r="B873" i="1"/>
  <c r="A873" i="1" s="1"/>
  <c r="B880" i="1"/>
  <c r="A880" i="1" s="1"/>
  <c r="B883" i="1"/>
  <c r="A883" i="1" s="1"/>
  <c r="B889" i="1"/>
  <c r="A889" i="1" s="1"/>
  <c r="B899" i="1"/>
  <c r="A899" i="1" s="1"/>
  <c r="B912" i="1"/>
  <c r="A912" i="1" s="1"/>
  <c r="B928" i="1"/>
  <c r="A928" i="1" s="1"/>
  <c r="B931" i="1"/>
  <c r="A931" i="1" s="1"/>
  <c r="B934" i="1"/>
  <c r="A934" i="1" s="1"/>
  <c r="B944" i="1"/>
  <c r="A944" i="1" s="1"/>
  <c r="B953" i="1"/>
  <c r="A953" i="1" s="1"/>
  <c r="B604" i="1"/>
  <c r="B618" i="1"/>
  <c r="A618" i="1" s="1"/>
  <c r="B634" i="1"/>
  <c r="A634" i="1" s="1"/>
  <c r="B690" i="1"/>
  <c r="B727" i="1"/>
  <c r="A727" i="1" s="1"/>
  <c r="B752" i="1"/>
  <c r="A752" i="1" s="1"/>
  <c r="B848" i="1"/>
  <c r="A848" i="1" s="1"/>
  <c r="B853" i="1"/>
  <c r="A853" i="1" s="1"/>
  <c r="B859" i="1"/>
  <c r="A859" i="1" s="1"/>
  <c r="B865" i="1"/>
  <c r="A865" i="1" s="1"/>
  <c r="B872" i="1"/>
  <c r="A872" i="1" s="1"/>
  <c r="B878" i="1"/>
  <c r="A878" i="1" s="1"/>
  <c r="B923" i="1"/>
  <c r="A923" i="1" s="1"/>
  <c r="B929" i="1"/>
  <c r="A929" i="1" s="1"/>
  <c r="B942" i="1"/>
  <c r="A942" i="1" s="1"/>
  <c r="B963" i="1"/>
  <c r="A963" i="1" s="1"/>
  <c r="B966" i="1"/>
  <c r="A966" i="1" s="1"/>
  <c r="B969" i="1"/>
  <c r="A969" i="1" s="1"/>
  <c r="B979" i="1"/>
  <c r="A979" i="1" s="1"/>
  <c r="B986" i="1"/>
  <c r="A986" i="1" s="1"/>
  <c r="B1026" i="1"/>
  <c r="A1026" i="1" s="1"/>
  <c r="B1030" i="1"/>
  <c r="A1030" i="1" s="1"/>
  <c r="B1034" i="1"/>
  <c r="B1038" i="1"/>
  <c r="B1042" i="1"/>
  <c r="A1042" i="1" s="1"/>
  <c r="B1046" i="1"/>
  <c r="A1046" i="1" s="1"/>
  <c r="B1050" i="1"/>
  <c r="A1050" i="1" s="1"/>
  <c r="B1054" i="1"/>
  <c r="B1058" i="1"/>
  <c r="B1062" i="1"/>
  <c r="A1062" i="1" s="1"/>
  <c r="B1066" i="1"/>
  <c r="A1066" i="1" s="1"/>
  <c r="B1070" i="1"/>
  <c r="A1070" i="1" s="1"/>
  <c r="B1074" i="1"/>
  <c r="A1074" i="1" s="1"/>
  <c r="B1094" i="1"/>
  <c r="A1094" i="1" s="1"/>
  <c r="B1110" i="1"/>
  <c r="A1110" i="1" s="1"/>
  <c r="B1118" i="1"/>
  <c r="A1118" i="1" s="1"/>
  <c r="B1162" i="1"/>
  <c r="A1162" i="1" s="1"/>
  <c r="B1164" i="1"/>
  <c r="A1164" i="1" s="1"/>
  <c r="B1166" i="1"/>
  <c r="A1166" i="1" s="1"/>
  <c r="B1168" i="1"/>
  <c r="A1168" i="1" s="1"/>
  <c r="B1170" i="1"/>
  <c r="A1170" i="1" s="1"/>
  <c r="B1172" i="1"/>
  <c r="A1172" i="1" s="1"/>
  <c r="B1174" i="1"/>
  <c r="A1174" i="1" s="1"/>
  <c r="B1176" i="1"/>
  <c r="A1176" i="1" s="1"/>
  <c r="B1178" i="1"/>
  <c r="A1178" i="1" s="1"/>
  <c r="B1180" i="1"/>
  <c r="A1180" i="1" s="1"/>
  <c r="B1182" i="1"/>
  <c r="A1182" i="1" s="1"/>
  <c r="B1184" i="1"/>
  <c r="A1184" i="1" s="1"/>
  <c r="B1191" i="1"/>
  <c r="A1191" i="1" s="1"/>
  <c r="B1199" i="1"/>
  <c r="A1199" i="1" s="1"/>
  <c r="B1215" i="1"/>
  <c r="A1215" i="1" s="1"/>
  <c r="B1220" i="1"/>
  <c r="A1220" i="1" s="1"/>
  <c r="B1223" i="1"/>
  <c r="A1223" i="1" s="1"/>
  <c r="B1228" i="1"/>
  <c r="A1228" i="1" s="1"/>
  <c r="B1236" i="1"/>
  <c r="A1236" i="1" s="1"/>
  <c r="B1278" i="1"/>
  <c r="A1278" i="1" s="1"/>
  <c r="B1281" i="1"/>
  <c r="A1281" i="1" s="1"/>
  <c r="B1297" i="1"/>
  <c r="A1297" i="1" s="1"/>
  <c r="B1300" i="1"/>
  <c r="A1300" i="1" s="1"/>
  <c r="B1307" i="1"/>
  <c r="A1307" i="1" s="1"/>
  <c r="B1310" i="1"/>
  <c r="A1310" i="1" s="1"/>
  <c r="B597" i="1"/>
  <c r="A597" i="1" s="1"/>
  <c r="B623" i="1"/>
  <c r="A623" i="1" s="1"/>
  <c r="B669" i="1"/>
  <c r="B705" i="1"/>
  <c r="A705" i="1" s="1"/>
  <c r="B731" i="1"/>
  <c r="A731" i="1" s="1"/>
  <c r="B767" i="1"/>
  <c r="A767" i="1" s="1"/>
  <c r="B775" i="1"/>
  <c r="A775" i="1" s="1"/>
  <c r="B783" i="1"/>
  <c r="A783" i="1" s="1"/>
  <c r="B791" i="1"/>
  <c r="A791" i="1" s="1"/>
  <c r="B832" i="1"/>
  <c r="A832" i="1" s="1"/>
  <c r="B839" i="1"/>
  <c r="A839" i="1" s="1"/>
  <c r="B850" i="1"/>
  <c r="A850" i="1" s="1"/>
  <c r="B855" i="1"/>
  <c r="A855" i="1" s="1"/>
  <c r="B861" i="1"/>
  <c r="A861" i="1" s="1"/>
  <c r="B868" i="1"/>
  <c r="A868" i="1" s="1"/>
  <c r="B874" i="1"/>
  <c r="A874" i="1" s="1"/>
  <c r="B925" i="1"/>
  <c r="A925" i="1" s="1"/>
  <c r="B932" i="1"/>
  <c r="A932" i="1" s="1"/>
  <c r="B964" i="1"/>
  <c r="A964" i="1" s="1"/>
  <c r="B967" i="1"/>
  <c r="A967" i="1" s="1"/>
  <c r="B970" i="1"/>
  <c r="A970" i="1" s="1"/>
  <c r="B980" i="1"/>
  <c r="A980" i="1" s="1"/>
  <c r="B987" i="1"/>
  <c r="A987" i="1" s="1"/>
  <c r="B1027" i="1"/>
  <c r="A1027" i="1" s="1"/>
  <c r="B1031" i="1"/>
  <c r="A1031" i="1" s="1"/>
  <c r="B1035" i="1"/>
  <c r="B1039" i="1"/>
  <c r="B1043" i="1"/>
  <c r="A1043" i="1" s="1"/>
  <c r="B1047" i="1"/>
  <c r="A1047" i="1" s="1"/>
  <c r="B1051" i="1"/>
  <c r="A1051" i="1" s="1"/>
  <c r="B1055" i="1"/>
  <c r="B1059" i="1"/>
  <c r="B1063" i="1"/>
  <c r="A1063" i="1" s="1"/>
  <c r="B1067" i="1"/>
  <c r="A1067" i="1" s="1"/>
  <c r="B1071" i="1"/>
  <c r="A1071" i="1" s="1"/>
  <c r="B1075" i="1"/>
  <c r="A1075" i="1" s="1"/>
  <c r="B1095" i="1"/>
  <c r="A1095" i="1" s="1"/>
  <c r="B1111" i="1"/>
  <c r="A1111" i="1" s="1"/>
  <c r="B1119" i="1"/>
  <c r="A1119" i="1" s="1"/>
  <c r="B1189" i="1"/>
  <c r="A1189" i="1" s="1"/>
  <c r="B1197" i="1"/>
  <c r="A1197" i="1" s="1"/>
  <c r="B1202" i="1"/>
  <c r="A1202" i="1" s="1"/>
  <c r="B1205" i="1"/>
  <c r="A1205" i="1" s="1"/>
  <c r="B1210" i="1"/>
  <c r="A1210" i="1" s="1"/>
  <c r="B1218" i="1"/>
  <c r="A1218" i="1" s="1"/>
  <c r="B1221" i="1"/>
  <c r="A1221" i="1" s="1"/>
  <c r="B1226" i="1"/>
  <c r="A1226" i="1" s="1"/>
  <c r="B1234" i="1"/>
  <c r="A1234" i="1" s="1"/>
  <c r="B1242" i="1"/>
  <c r="A1242" i="1" s="1"/>
  <c r="B1279" i="1"/>
  <c r="A1279" i="1" s="1"/>
  <c r="B1282" i="1"/>
  <c r="A1282" i="1" s="1"/>
  <c r="B1288" i="1"/>
  <c r="A1288" i="1" s="1"/>
  <c r="B1295" i="1"/>
  <c r="A1295" i="1" s="1"/>
  <c r="B1298" i="1"/>
  <c r="A1298" i="1" s="1"/>
  <c r="B1301" i="1"/>
  <c r="A1301" i="1" s="1"/>
  <c r="B1304" i="1"/>
  <c r="A1304" i="1" s="1"/>
  <c r="B1311" i="1"/>
  <c r="A1311" i="1" s="1"/>
  <c r="B1314" i="1"/>
  <c r="A1314" i="1" s="1"/>
  <c r="B1317" i="1"/>
  <c r="A1317" i="1" s="1"/>
  <c r="B1320" i="1"/>
  <c r="A1320" i="1" s="1"/>
  <c r="B1327" i="1"/>
  <c r="A1327" i="1" s="1"/>
  <c r="B1333" i="1"/>
  <c r="A1333" i="1" s="1"/>
  <c r="B1336" i="1"/>
  <c r="A1336" i="1" s="1"/>
  <c r="B615" i="1"/>
  <c r="A615" i="1" s="1"/>
  <c r="B675" i="1"/>
  <c r="A675" i="1" s="1"/>
  <c r="B699" i="1"/>
  <c r="B750" i="1"/>
  <c r="A750" i="1" s="1"/>
  <c r="B771" i="1"/>
  <c r="A771" i="1" s="1"/>
  <c r="B842" i="1"/>
  <c r="A842" i="1" s="1"/>
  <c r="B877" i="1"/>
  <c r="A877" i="1" s="1"/>
  <c r="B941" i="1"/>
  <c r="A941" i="1" s="1"/>
  <c r="B954" i="1"/>
  <c r="A954" i="1" s="1"/>
  <c r="B981" i="1"/>
  <c r="A981" i="1" s="1"/>
  <c r="B989" i="1"/>
  <c r="A989" i="1" s="1"/>
  <c r="B1029" i="1"/>
  <c r="A1029" i="1" s="1"/>
  <c r="B1037" i="1"/>
  <c r="B1045" i="1"/>
  <c r="A1045" i="1" s="1"/>
  <c r="B1053" i="1"/>
  <c r="A1053" i="1" s="1"/>
  <c r="B1061" i="1"/>
  <c r="B1069" i="1"/>
  <c r="A1069" i="1" s="1"/>
  <c r="B1093" i="1"/>
  <c r="A1093" i="1" s="1"/>
  <c r="B1198" i="1"/>
  <c r="A1198" i="1" s="1"/>
  <c r="B1209" i="1"/>
  <c r="A1209" i="1" s="1"/>
  <c r="B1225" i="1"/>
  <c r="A1225" i="1" s="1"/>
  <c r="B1241" i="1"/>
  <c r="A1241" i="1" s="1"/>
  <c r="B1280" i="1"/>
  <c r="A1280" i="1" s="1"/>
  <c r="B1287" i="1"/>
  <c r="A1287" i="1" s="1"/>
  <c r="B1306" i="1"/>
  <c r="A1306" i="1" s="1"/>
  <c r="B1312" i="1"/>
  <c r="A1312" i="1" s="1"/>
  <c r="B1316" i="1"/>
  <c r="A1316" i="1" s="1"/>
  <c r="B1321" i="1"/>
  <c r="A1321" i="1" s="1"/>
  <c r="B1325" i="1"/>
  <c r="A1325" i="1" s="1"/>
  <c r="B1334" i="1"/>
  <c r="A1334" i="1" s="1"/>
  <c r="B1338" i="1"/>
  <c r="A1338" i="1" s="1"/>
  <c r="B1341" i="1"/>
  <c r="A1341" i="1" s="1"/>
  <c r="B1344" i="1"/>
  <c r="A1344" i="1" s="1"/>
  <c r="B1351" i="1"/>
  <c r="A1351" i="1" s="1"/>
  <c r="B1354" i="1"/>
  <c r="A1354" i="1" s="1"/>
  <c r="B1357" i="1"/>
  <c r="A1357" i="1" s="1"/>
  <c r="B1360" i="1"/>
  <c r="A1360" i="1" s="1"/>
  <c r="B1367" i="1"/>
  <c r="A1367" i="1" s="1"/>
  <c r="B1370" i="1"/>
  <c r="A1370" i="1" s="1"/>
  <c r="B1373" i="1"/>
  <c r="A1373" i="1" s="1"/>
  <c r="B1376" i="1"/>
  <c r="A1376" i="1" s="1"/>
  <c r="B1383" i="1"/>
  <c r="A1383" i="1" s="1"/>
  <c r="B1399" i="1"/>
  <c r="A1399" i="1" s="1"/>
  <c r="B1418" i="1"/>
  <c r="A1418" i="1" s="1"/>
  <c r="B1421" i="1"/>
  <c r="A1421" i="1" s="1"/>
  <c r="B1424" i="1"/>
  <c r="A1424" i="1" s="1"/>
  <c r="B1440" i="1"/>
  <c r="B1450" i="1"/>
  <c r="A1450" i="1" s="1"/>
  <c r="B1453" i="1"/>
  <c r="A1453" i="1" s="1"/>
  <c r="B1456" i="1"/>
  <c r="A1456" i="1" s="1"/>
  <c r="B1463" i="1"/>
  <c r="A1463" i="1" s="1"/>
  <c r="B1479" i="1"/>
  <c r="A1479" i="1" s="1"/>
  <c r="B1482" i="1"/>
  <c r="A1482" i="1" s="1"/>
  <c r="B1485" i="1"/>
  <c r="A1485" i="1" s="1"/>
  <c r="B1488" i="1"/>
  <c r="A1488" i="1" s="1"/>
  <c r="B1501" i="1"/>
  <c r="A1501" i="1" s="1"/>
  <c r="B1511" i="1"/>
  <c r="A1511" i="1" s="1"/>
  <c r="B1514" i="1"/>
  <c r="A1514" i="1" s="1"/>
  <c r="B1517" i="1"/>
  <c r="A1517" i="1" s="1"/>
  <c r="B1520" i="1"/>
  <c r="A1520" i="1" s="1"/>
  <c r="B599" i="1"/>
  <c r="B626" i="1"/>
  <c r="A626" i="1" s="1"/>
  <c r="B684" i="1"/>
  <c r="A684" i="1" s="1"/>
  <c r="B733" i="1"/>
  <c r="A733" i="1" s="1"/>
  <c r="B759" i="1"/>
  <c r="A759" i="1" s="1"/>
  <c r="B833" i="1"/>
  <c r="A833" i="1" s="1"/>
  <c r="B845" i="1"/>
  <c r="A845" i="1" s="1"/>
  <c r="B856" i="1"/>
  <c r="A856" i="1" s="1"/>
  <c r="B881" i="1"/>
  <c r="A881" i="1" s="1"/>
  <c r="B971" i="1"/>
  <c r="A971" i="1" s="1"/>
  <c r="B977" i="1"/>
  <c r="A977" i="1" s="1"/>
  <c r="B1032" i="1"/>
  <c r="A1032" i="1" s="1"/>
  <c r="B1040" i="1"/>
  <c r="B1048" i="1"/>
  <c r="A1048" i="1" s="1"/>
  <c r="B1056" i="1"/>
  <c r="B1064" i="1"/>
  <c r="A1064" i="1" s="1"/>
  <c r="B1072" i="1"/>
  <c r="A1072" i="1" s="1"/>
  <c r="B1120" i="1"/>
  <c r="A1120" i="1" s="1"/>
  <c r="B1161" i="1"/>
  <c r="A1161" i="1" s="1"/>
  <c r="B1165" i="1"/>
  <c r="A1165" i="1" s="1"/>
  <c r="B1169" i="1"/>
  <c r="A1169" i="1" s="1"/>
  <c r="B1173" i="1"/>
  <c r="A1173" i="1" s="1"/>
  <c r="B1177" i="1"/>
  <c r="A1177" i="1" s="1"/>
  <c r="B1181" i="1"/>
  <c r="A1181" i="1" s="1"/>
  <c r="B1200" i="1"/>
  <c r="A1200" i="1" s="1"/>
  <c r="B1216" i="1"/>
  <c r="A1216" i="1" s="1"/>
  <c r="B1227" i="1"/>
  <c r="A1227" i="1" s="1"/>
  <c r="B1289" i="1"/>
  <c r="A1289" i="1" s="1"/>
  <c r="B1302" i="1"/>
  <c r="A1302" i="1" s="1"/>
  <c r="B1308" i="1"/>
  <c r="A1308" i="1" s="1"/>
  <c r="B1313" i="1"/>
  <c r="A1313" i="1" s="1"/>
  <c r="B1318" i="1"/>
  <c r="A1318" i="1" s="1"/>
  <c r="B1322" i="1"/>
  <c r="A1322" i="1" s="1"/>
  <c r="B1326" i="1"/>
  <c r="A1326" i="1" s="1"/>
  <c r="B1335" i="1"/>
  <c r="A1335" i="1" s="1"/>
  <c r="B1339" i="1"/>
  <c r="A1339" i="1" s="1"/>
  <c r="B1342" i="1"/>
  <c r="A1342" i="1" s="1"/>
  <c r="B1345" i="1"/>
  <c r="A1345" i="1" s="1"/>
  <c r="B1348" i="1"/>
  <c r="A1348" i="1" s="1"/>
  <c r="B1355" i="1"/>
  <c r="A1355" i="1" s="1"/>
  <c r="B1358" i="1"/>
  <c r="A1358" i="1" s="1"/>
  <c r="B1361" i="1"/>
  <c r="A1361" i="1" s="1"/>
  <c r="B1364" i="1"/>
  <c r="A1364" i="1" s="1"/>
  <c r="B1371" i="1"/>
  <c r="A1371" i="1" s="1"/>
  <c r="B1374" i="1"/>
  <c r="A1374" i="1" s="1"/>
  <c r="B1377" i="1"/>
  <c r="A1377" i="1" s="1"/>
  <c r="B1396" i="1"/>
  <c r="A1396" i="1" s="1"/>
  <c r="B1412" i="1"/>
  <c r="A1412" i="1" s="1"/>
  <c r="B1419" i="1"/>
  <c r="A1419" i="1" s="1"/>
  <c r="B1422" i="1"/>
  <c r="A1422" i="1" s="1"/>
  <c r="B1425" i="1"/>
  <c r="A1425" i="1" s="1"/>
  <c r="B1428" i="1"/>
  <c r="A1428" i="1" s="1"/>
  <c r="B1441" i="1"/>
  <c r="B1451" i="1"/>
  <c r="A1451" i="1" s="1"/>
  <c r="B1454" i="1"/>
  <c r="A1454" i="1" s="1"/>
  <c r="B1457" i="1"/>
  <c r="A1457" i="1" s="1"/>
  <c r="B1476" i="1"/>
  <c r="A1476" i="1" s="1"/>
  <c r="B1483" i="1"/>
  <c r="A1483" i="1" s="1"/>
  <c r="B1486" i="1"/>
  <c r="A1486" i="1" s="1"/>
  <c r="B1489" i="1"/>
  <c r="A1489" i="1" s="1"/>
  <c r="B1499" i="1"/>
  <c r="A1499" i="1" s="1"/>
  <c r="B1502" i="1"/>
  <c r="A1502" i="1" s="1"/>
  <c r="B1508" i="1"/>
  <c r="A1508" i="1" s="1"/>
  <c r="B1515" i="1"/>
  <c r="A1515" i="1" s="1"/>
  <c r="B1518" i="1"/>
  <c r="A1518" i="1" s="1"/>
  <c r="B1521" i="1"/>
  <c r="A1521" i="1" s="1"/>
  <c r="B1528" i="1"/>
  <c r="A1528" i="1" s="1"/>
  <c r="B746" i="1"/>
  <c r="A746" i="1" s="1"/>
  <c r="B840" i="1"/>
  <c r="A840" i="1" s="1"/>
  <c r="B862" i="1"/>
  <c r="A862" i="1" s="1"/>
  <c r="B888" i="1"/>
  <c r="A888" i="1" s="1"/>
  <c r="B913" i="1"/>
  <c r="A913" i="1" s="1"/>
  <c r="B988" i="1"/>
  <c r="A988" i="1" s="1"/>
  <c r="B1036" i="1"/>
  <c r="B1052" i="1"/>
  <c r="A1052" i="1" s="1"/>
  <c r="B1068" i="1"/>
  <c r="A1068" i="1" s="1"/>
  <c r="B1167" i="1"/>
  <c r="A1167" i="1" s="1"/>
  <c r="B1175" i="1"/>
  <c r="A1175" i="1" s="1"/>
  <c r="B1183" i="1"/>
  <c r="A1183" i="1" s="1"/>
  <c r="B1192" i="1"/>
  <c r="A1192" i="1" s="1"/>
  <c r="B1224" i="1"/>
  <c r="A1224" i="1" s="1"/>
  <c r="B1235" i="1"/>
  <c r="A1235" i="1" s="1"/>
  <c r="B1305" i="1"/>
  <c r="A1305" i="1" s="1"/>
  <c r="B1324" i="1"/>
  <c r="A1324" i="1" s="1"/>
  <c r="B1332" i="1"/>
  <c r="A1332" i="1" s="1"/>
  <c r="B1340" i="1"/>
  <c r="A1340" i="1" s="1"/>
  <c r="B1347" i="1"/>
  <c r="A1347" i="1" s="1"/>
  <c r="B1353" i="1"/>
  <c r="A1353" i="1" s="1"/>
  <c r="B1366" i="1"/>
  <c r="A1366" i="1" s="1"/>
  <c r="B1372" i="1"/>
  <c r="A1372" i="1" s="1"/>
  <c r="B1385" i="1"/>
  <c r="A1385" i="1" s="1"/>
  <c r="B1398" i="1"/>
  <c r="A1398" i="1" s="1"/>
  <c r="B1411" i="1"/>
  <c r="A1411" i="1" s="1"/>
  <c r="B1462" i="1"/>
  <c r="A1462" i="1" s="1"/>
  <c r="B1475" i="1"/>
  <c r="A1475" i="1" s="1"/>
  <c r="B1481" i="1"/>
  <c r="A1481" i="1" s="1"/>
  <c r="B1500" i="1"/>
  <c r="A1500" i="1" s="1"/>
  <c r="B1507" i="1"/>
  <c r="A1507" i="1" s="1"/>
  <c r="B1513" i="1"/>
  <c r="A1513" i="1" s="1"/>
  <c r="B1529" i="1"/>
  <c r="A1529" i="1" s="1"/>
  <c r="B1535" i="1"/>
  <c r="A1535" i="1" s="1"/>
  <c r="B1538" i="1"/>
  <c r="A1538" i="1" s="1"/>
  <c r="B1559" i="1"/>
  <c r="A1559" i="1" s="1"/>
  <c r="B1562" i="1"/>
  <c r="A1562" i="1" s="1"/>
  <c r="B1567" i="1"/>
  <c r="A1567" i="1" s="1"/>
  <c r="B1575" i="1"/>
  <c r="A1575" i="1" s="1"/>
  <c r="B1591" i="1"/>
  <c r="A1591" i="1" s="1"/>
  <c r="B1594" i="1"/>
  <c r="A1594" i="1" s="1"/>
  <c r="B1599" i="1"/>
  <c r="A1599" i="1" s="1"/>
  <c r="B1602" i="1"/>
  <c r="A1602" i="1" s="1"/>
  <c r="B602" i="1"/>
  <c r="B795" i="1"/>
  <c r="A795" i="1" s="1"/>
  <c r="B847" i="1"/>
  <c r="A847" i="1" s="1"/>
  <c r="B871" i="1"/>
  <c r="A871" i="1" s="1"/>
  <c r="B922" i="1"/>
  <c r="A922" i="1" s="1"/>
  <c r="B965" i="1"/>
  <c r="A965" i="1" s="1"/>
  <c r="B978" i="1"/>
  <c r="A978" i="1" s="1"/>
  <c r="B1041" i="1"/>
  <c r="B1057" i="1"/>
  <c r="B1073" i="1"/>
  <c r="A1073" i="1" s="1"/>
  <c r="B1206" i="1"/>
  <c r="A1206" i="1" s="1"/>
  <c r="B1217" i="1"/>
  <c r="A1217" i="1" s="1"/>
  <c r="B1296" i="1"/>
  <c r="A1296" i="1" s="1"/>
  <c r="B1309" i="1"/>
  <c r="A1309" i="1" s="1"/>
  <c r="B1319" i="1"/>
  <c r="A1319" i="1" s="1"/>
  <c r="B1343" i="1"/>
  <c r="A1343" i="1" s="1"/>
  <c r="B1349" i="1"/>
  <c r="A1349" i="1" s="1"/>
  <c r="B1362" i="1"/>
  <c r="A1362" i="1" s="1"/>
  <c r="B1368" i="1"/>
  <c r="A1368" i="1" s="1"/>
  <c r="B1375" i="1"/>
  <c r="A1375" i="1" s="1"/>
  <c r="B1394" i="1"/>
  <c r="A1394" i="1" s="1"/>
  <c r="B1400" i="1"/>
  <c r="A1400" i="1" s="1"/>
  <c r="B1413" i="1"/>
  <c r="A1413" i="1" s="1"/>
  <c r="B1426" i="1"/>
  <c r="A1426" i="1" s="1"/>
  <c r="B1464" i="1"/>
  <c r="A1464" i="1" s="1"/>
  <c r="B1477" i="1"/>
  <c r="A1477" i="1" s="1"/>
  <c r="B1490" i="1"/>
  <c r="A1490" i="1" s="1"/>
  <c r="B1509" i="1"/>
  <c r="A1509" i="1" s="1"/>
  <c r="B1522" i="1"/>
  <c r="A1522" i="1" s="1"/>
  <c r="B1525" i="1"/>
  <c r="A1525" i="1" s="1"/>
  <c r="B1530" i="1"/>
  <c r="A1530" i="1" s="1"/>
  <c r="B1533" i="1"/>
  <c r="A1533" i="1" s="1"/>
  <c r="B1536" i="1"/>
  <c r="A1536" i="1" s="1"/>
  <c r="B1557" i="1"/>
  <c r="A1557" i="1" s="1"/>
  <c r="B1560" i="1"/>
  <c r="A1560" i="1" s="1"/>
  <c r="B1565" i="1"/>
  <c r="A1565" i="1" s="1"/>
  <c r="B1573" i="1"/>
  <c r="A1573" i="1" s="1"/>
  <c r="B1592" i="1"/>
  <c r="A1592" i="1" s="1"/>
  <c r="B1597" i="1"/>
  <c r="A1597" i="1" s="1"/>
  <c r="B1600" i="1"/>
  <c r="A1600" i="1" s="1"/>
  <c r="B1696" i="1"/>
  <c r="A1696" i="1" s="1"/>
  <c r="B671" i="1"/>
  <c r="A671" i="1" s="1"/>
  <c r="B875" i="1"/>
  <c r="A875" i="1" s="1"/>
  <c r="B926" i="1"/>
  <c r="A926" i="1" s="1"/>
  <c r="B968" i="1"/>
  <c r="A968" i="1" s="1"/>
  <c r="B1028" i="1"/>
  <c r="A1028" i="1" s="1"/>
  <c r="B1044" i="1"/>
  <c r="A1044" i="1" s="1"/>
  <c r="B1060" i="1"/>
  <c r="B1092" i="1"/>
  <c r="A1092" i="1" s="1"/>
  <c r="B1163" i="1"/>
  <c r="A1163" i="1" s="1"/>
  <c r="B1171" i="1"/>
  <c r="A1171" i="1" s="1"/>
  <c r="B1179" i="1"/>
  <c r="A1179" i="1" s="1"/>
  <c r="B1219" i="1"/>
  <c r="A1219" i="1" s="1"/>
  <c r="B1299" i="1"/>
  <c r="A1299" i="1" s="1"/>
  <c r="B1337" i="1"/>
  <c r="A1337" i="1" s="1"/>
  <c r="B1350" i="1"/>
  <c r="A1350" i="1" s="1"/>
  <c r="B1356" i="1"/>
  <c r="A1356" i="1" s="1"/>
  <c r="B1363" i="1"/>
  <c r="A1363" i="1" s="1"/>
  <c r="B1369" i="1"/>
  <c r="A1369" i="1" s="1"/>
  <c r="B1382" i="1"/>
  <c r="A1382" i="1" s="1"/>
  <c r="B1395" i="1"/>
  <c r="A1395" i="1" s="1"/>
  <c r="B1401" i="1"/>
  <c r="A1401" i="1" s="1"/>
  <c r="B1420" i="1"/>
  <c r="A1420" i="1" s="1"/>
  <c r="B1427" i="1"/>
  <c r="A1427" i="1" s="1"/>
  <c r="B1452" i="1"/>
  <c r="A1452" i="1" s="1"/>
  <c r="B1465" i="1"/>
  <c r="A1465" i="1" s="1"/>
  <c r="B1478" i="1"/>
  <c r="A1478" i="1" s="1"/>
  <c r="B1484" i="1"/>
  <c r="A1484" i="1" s="1"/>
  <c r="B1510" i="1"/>
  <c r="A1510" i="1" s="1"/>
  <c r="B1516" i="1"/>
  <c r="A1516" i="1" s="1"/>
  <c r="B779" i="1"/>
  <c r="A779" i="1" s="1"/>
  <c r="B884" i="1"/>
  <c r="A884" i="1" s="1"/>
  <c r="B1033" i="1"/>
  <c r="A1033" i="1" s="1"/>
  <c r="B1303" i="1"/>
  <c r="A1303" i="1" s="1"/>
  <c r="B1365" i="1"/>
  <c r="A1365" i="1" s="1"/>
  <c r="B1519" i="1"/>
  <c r="A1519" i="1" s="1"/>
  <c r="B1523" i="1"/>
  <c r="A1523" i="1" s="1"/>
  <c r="B1527" i="1"/>
  <c r="A1527" i="1" s="1"/>
  <c r="B1534" i="1"/>
  <c r="A1534" i="1" s="1"/>
  <c r="B1539" i="1"/>
  <c r="A1539" i="1" s="1"/>
  <c r="B1566" i="1"/>
  <c r="A1566" i="1" s="1"/>
  <c r="B1598" i="1"/>
  <c r="A1598" i="1" s="1"/>
  <c r="B1695" i="1"/>
  <c r="A1695" i="1" s="1"/>
  <c r="B1701" i="1"/>
  <c r="A1701" i="1" s="1"/>
  <c r="B858" i="1"/>
  <c r="A858" i="1" s="1"/>
  <c r="B1359" i="1"/>
  <c r="A1359" i="1" s="1"/>
  <c r="B1487" i="1"/>
  <c r="A1487" i="1" s="1"/>
  <c r="B1601" i="1"/>
  <c r="A1601" i="1" s="1"/>
  <c r="B631" i="1"/>
  <c r="A631" i="1" s="1"/>
  <c r="B1049" i="1"/>
  <c r="A1049" i="1" s="1"/>
  <c r="B1222" i="1"/>
  <c r="A1222" i="1" s="1"/>
  <c r="B1315" i="1"/>
  <c r="A1315" i="1" s="1"/>
  <c r="B1346" i="1"/>
  <c r="A1346" i="1" s="1"/>
  <c r="B1397" i="1"/>
  <c r="A1397" i="1" s="1"/>
  <c r="B1423" i="1"/>
  <c r="A1423" i="1" s="1"/>
  <c r="B1474" i="1"/>
  <c r="A1474" i="1" s="1"/>
  <c r="B1524" i="1"/>
  <c r="A1524" i="1" s="1"/>
  <c r="B1556" i="1"/>
  <c r="A1556" i="1" s="1"/>
  <c r="B1561" i="1"/>
  <c r="A1561" i="1" s="1"/>
  <c r="B1572" i="1"/>
  <c r="A1572" i="1" s="1"/>
  <c r="B1593" i="1"/>
  <c r="A1593" i="1" s="1"/>
  <c r="B1699" i="1"/>
  <c r="A1699" i="1" s="1"/>
  <c r="B1702" i="1"/>
  <c r="A1702" i="1" s="1"/>
  <c r="B1201" i="1"/>
  <c r="A1201" i="1" s="1"/>
  <c r="B1384" i="1"/>
  <c r="A1384" i="1" s="1"/>
  <c r="B1537" i="1"/>
  <c r="A1537" i="1" s="1"/>
  <c r="B1564" i="1"/>
  <c r="A1564" i="1" s="1"/>
  <c r="B1596" i="1"/>
  <c r="A1596" i="1" s="1"/>
  <c r="B836" i="1"/>
  <c r="A836" i="1" s="1"/>
  <c r="B935" i="1"/>
  <c r="A935" i="1" s="1"/>
  <c r="B1065" i="1"/>
  <c r="A1065" i="1" s="1"/>
  <c r="B1190" i="1"/>
  <c r="A1190" i="1" s="1"/>
  <c r="B1233" i="1"/>
  <c r="A1233" i="1" s="1"/>
  <c r="B1277" i="1"/>
  <c r="A1277" i="1" s="1"/>
  <c r="B1323" i="1"/>
  <c r="A1323" i="1" s="1"/>
  <c r="B1352" i="1"/>
  <c r="A1352" i="1" s="1"/>
  <c r="B1429" i="1"/>
  <c r="A1429" i="1" s="1"/>
  <c r="B1455" i="1"/>
  <c r="A1455" i="1" s="1"/>
  <c r="B1480" i="1"/>
  <c r="A1480" i="1" s="1"/>
  <c r="B1526" i="1"/>
  <c r="A1526" i="1" s="1"/>
  <c r="B1531" i="1"/>
  <c r="A1531" i="1" s="1"/>
  <c r="B1558" i="1"/>
  <c r="A1558" i="1" s="1"/>
  <c r="B1563" i="1"/>
  <c r="A1563" i="1" s="1"/>
  <c r="B1574" i="1"/>
  <c r="A1574" i="1" s="1"/>
  <c r="B1590" i="1"/>
  <c r="A1590" i="1" s="1"/>
  <c r="B1595" i="1"/>
  <c r="A1595" i="1" s="1"/>
  <c r="B1697" i="1"/>
  <c r="A1697" i="1" s="1"/>
  <c r="B1700" i="1"/>
  <c r="A1700" i="1" s="1"/>
  <c r="B737" i="1"/>
  <c r="B1290" i="1"/>
  <c r="A1290" i="1" s="1"/>
  <c r="B1410" i="1"/>
  <c r="A1410" i="1" s="1"/>
  <c r="B1512" i="1"/>
  <c r="A1512" i="1" s="1"/>
  <c r="B1532" i="1"/>
  <c r="A1532" i="1" s="1"/>
  <c r="B1698" i="1"/>
  <c r="A1698" i="1" s="1"/>
  <c r="B612" i="1"/>
  <c r="A612" i="1" s="1"/>
  <c r="B628" i="1"/>
  <c r="A628" i="1" s="1"/>
  <c r="B636" i="1"/>
  <c r="A636" i="1" s="1"/>
  <c r="B640" i="1"/>
  <c r="A640" i="1" s="1"/>
  <c r="B644" i="1"/>
  <c r="A644" i="1" s="1"/>
  <c r="B648" i="1"/>
  <c r="A648" i="1" s="1"/>
  <c r="B652" i="1"/>
  <c r="A652" i="1" s="1"/>
  <c r="B656" i="1"/>
  <c r="A656" i="1" s="1"/>
  <c r="B660" i="1"/>
  <c r="A660" i="1" s="1"/>
  <c r="B663" i="1"/>
  <c r="B666" i="1"/>
  <c r="B682" i="1"/>
  <c r="A682" i="1" s="1"/>
  <c r="B689" i="1"/>
  <c r="B693" i="1"/>
  <c r="B703" i="1"/>
  <c r="A703" i="1" s="1"/>
  <c r="B709" i="1"/>
  <c r="A709" i="1" s="1"/>
  <c r="B712" i="1"/>
  <c r="A712" i="1" s="1"/>
  <c r="B719" i="1"/>
  <c r="A719" i="1" s="1"/>
  <c r="B722" i="1"/>
  <c r="A722" i="1" s="1"/>
  <c r="B725" i="1"/>
  <c r="A725" i="1" s="1"/>
  <c r="B741" i="1"/>
  <c r="A741" i="1" s="1"/>
  <c r="B744" i="1"/>
  <c r="A744" i="1" s="1"/>
  <c r="B757" i="1"/>
  <c r="A757" i="1" s="1"/>
  <c r="B814" i="1"/>
  <c r="A814" i="1" s="1"/>
  <c r="B819" i="1"/>
  <c r="A819" i="1" s="1"/>
  <c r="B822" i="1"/>
  <c r="A822" i="1" s="1"/>
  <c r="B827" i="1"/>
  <c r="A827" i="1" s="1"/>
  <c r="B609" i="1"/>
  <c r="A609" i="1" s="1"/>
  <c r="B629" i="1"/>
  <c r="A629" i="1" s="1"/>
  <c r="B637" i="1"/>
  <c r="B641" i="1"/>
  <c r="B645" i="1"/>
  <c r="B649" i="1"/>
  <c r="B653" i="1"/>
  <c r="B657" i="1"/>
  <c r="B661" i="1"/>
  <c r="A661" i="1" s="1"/>
  <c r="B664" i="1"/>
  <c r="B680" i="1"/>
  <c r="A680" i="1" s="1"/>
  <c r="B683" i="1"/>
  <c r="A683" i="1" s="1"/>
  <c r="B694" i="1"/>
  <c r="B700" i="1"/>
  <c r="A700" i="1" s="1"/>
  <c r="B710" i="1"/>
  <c r="A710" i="1" s="1"/>
  <c r="B713" i="1"/>
  <c r="A713" i="1" s="1"/>
  <c r="B723" i="1"/>
  <c r="A723" i="1" s="1"/>
  <c r="B739" i="1"/>
  <c r="A739" i="1" s="1"/>
  <c r="B742" i="1"/>
  <c r="A742" i="1" s="1"/>
  <c r="B755" i="1"/>
  <c r="A755" i="1" s="1"/>
  <c r="B758" i="1"/>
  <c r="A758" i="1" s="1"/>
  <c r="B764" i="1"/>
  <c r="A764" i="1" s="1"/>
  <c r="B766" i="1"/>
  <c r="A766" i="1" s="1"/>
  <c r="B784" i="1"/>
  <c r="A784" i="1" s="1"/>
  <c r="B786" i="1"/>
  <c r="A786" i="1" s="1"/>
  <c r="B798" i="1"/>
  <c r="A798" i="1" s="1"/>
  <c r="B800" i="1"/>
  <c r="A800" i="1" s="1"/>
  <c r="B802" i="1"/>
  <c r="A802" i="1" s="1"/>
  <c r="B611" i="1"/>
  <c r="A611" i="1" s="1"/>
  <c r="B627" i="1"/>
  <c r="A627" i="1" s="1"/>
  <c r="B635" i="1"/>
  <c r="A635" i="1" s="1"/>
  <c r="B643" i="1"/>
  <c r="A643" i="1" s="1"/>
  <c r="B651" i="1"/>
  <c r="A651" i="1" s="1"/>
  <c r="B659" i="1"/>
  <c r="A659" i="1" s="1"/>
  <c r="B702" i="1"/>
  <c r="A702" i="1" s="1"/>
  <c r="B708" i="1"/>
  <c r="A708" i="1" s="1"/>
  <c r="B715" i="1"/>
  <c r="A715" i="1" s="1"/>
  <c r="B721" i="1"/>
  <c r="A721" i="1" s="1"/>
  <c r="B740" i="1"/>
  <c r="A740" i="1" s="1"/>
  <c r="B765" i="1"/>
  <c r="A765" i="1" s="1"/>
  <c r="B785" i="1"/>
  <c r="A785" i="1" s="1"/>
  <c r="B801" i="1"/>
  <c r="A801" i="1" s="1"/>
  <c r="B807" i="1"/>
  <c r="A807" i="1" s="1"/>
  <c r="B810" i="1"/>
  <c r="A810" i="1" s="1"/>
  <c r="B816" i="1"/>
  <c r="A816" i="1" s="1"/>
  <c r="B820" i="1"/>
  <c r="A820" i="1" s="1"/>
  <c r="B823" i="1"/>
  <c r="A823" i="1" s="1"/>
  <c r="B892" i="1"/>
  <c r="A892" i="1" s="1"/>
  <c r="B895" i="1"/>
  <c r="A895" i="1" s="1"/>
  <c r="B901" i="1"/>
  <c r="A901" i="1" s="1"/>
  <c r="B908" i="1"/>
  <c r="A908" i="1" s="1"/>
  <c r="B911" i="1"/>
  <c r="A911" i="1" s="1"/>
  <c r="B914" i="1"/>
  <c r="A914" i="1" s="1"/>
  <c r="B917" i="1"/>
  <c r="A917" i="1" s="1"/>
  <c r="B946" i="1"/>
  <c r="A946" i="1" s="1"/>
  <c r="B949" i="1"/>
  <c r="A949" i="1" s="1"/>
  <c r="B956" i="1"/>
  <c r="A956" i="1" s="1"/>
  <c r="B630" i="1"/>
  <c r="A630" i="1" s="1"/>
  <c r="B638" i="1"/>
  <c r="B646" i="1"/>
  <c r="B654" i="1"/>
  <c r="B681" i="1"/>
  <c r="A681" i="1" s="1"/>
  <c r="B711" i="1"/>
  <c r="A711" i="1" s="1"/>
  <c r="B743" i="1"/>
  <c r="A743" i="1" s="1"/>
  <c r="B805" i="1"/>
  <c r="A805" i="1" s="1"/>
  <c r="B808" i="1"/>
  <c r="A808" i="1" s="1"/>
  <c r="B813" i="1"/>
  <c r="A813" i="1" s="1"/>
  <c r="B817" i="1"/>
  <c r="A817" i="1" s="1"/>
  <c r="B824" i="1"/>
  <c r="A824" i="1" s="1"/>
  <c r="B828" i="1"/>
  <c r="A828" i="1" s="1"/>
  <c r="B886" i="1"/>
  <c r="A886" i="1" s="1"/>
  <c r="B896" i="1"/>
  <c r="A896" i="1" s="1"/>
  <c r="B902" i="1"/>
  <c r="A902" i="1" s="1"/>
  <c r="B905" i="1"/>
  <c r="A905" i="1" s="1"/>
  <c r="B915" i="1"/>
  <c r="A915" i="1" s="1"/>
  <c r="B918" i="1"/>
  <c r="A918" i="1" s="1"/>
  <c r="B921" i="1"/>
  <c r="A921" i="1" s="1"/>
  <c r="B937" i="1"/>
  <c r="A937" i="1" s="1"/>
  <c r="B947" i="1"/>
  <c r="A947" i="1" s="1"/>
  <c r="B950" i="1"/>
  <c r="A950" i="1" s="1"/>
  <c r="B650" i="1"/>
  <c r="B665" i="1"/>
  <c r="B701" i="1"/>
  <c r="A701" i="1" s="1"/>
  <c r="B714" i="1"/>
  <c r="A714" i="1" s="1"/>
  <c r="B804" i="1"/>
  <c r="A804" i="1" s="1"/>
  <c r="B809" i="1"/>
  <c r="A809" i="1" s="1"/>
  <c r="B815" i="1"/>
  <c r="A815" i="1" s="1"/>
  <c r="B829" i="1"/>
  <c r="A829" i="1" s="1"/>
  <c r="B891" i="1"/>
  <c r="A891" i="1" s="1"/>
  <c r="B897" i="1"/>
  <c r="A897" i="1" s="1"/>
  <c r="B904" i="1"/>
  <c r="A904" i="1" s="1"/>
  <c r="B910" i="1"/>
  <c r="A910" i="1" s="1"/>
  <c r="B936" i="1"/>
  <c r="A936" i="1" s="1"/>
  <c r="B955" i="1"/>
  <c r="A955" i="1" s="1"/>
  <c r="B960" i="1"/>
  <c r="A960" i="1" s="1"/>
  <c r="B976" i="1"/>
  <c r="A976" i="1" s="1"/>
  <c r="B982" i="1"/>
  <c r="A982" i="1" s="1"/>
  <c r="B990" i="1"/>
  <c r="A990" i="1" s="1"/>
  <c r="B994" i="1"/>
  <c r="A994" i="1" s="1"/>
  <c r="B998" i="1"/>
  <c r="A998" i="1" s="1"/>
  <c r="B1002" i="1"/>
  <c r="A1002" i="1" s="1"/>
  <c r="B1006" i="1"/>
  <c r="B1010" i="1"/>
  <c r="A1010" i="1" s="1"/>
  <c r="B1014" i="1"/>
  <c r="A1014" i="1" s="1"/>
  <c r="B1018" i="1"/>
  <c r="A1018" i="1" s="1"/>
  <c r="B1022" i="1"/>
  <c r="A1022" i="1" s="1"/>
  <c r="B1078" i="1"/>
  <c r="A1078" i="1" s="1"/>
  <c r="B1082" i="1"/>
  <c r="A1082" i="1" s="1"/>
  <c r="B1086" i="1"/>
  <c r="A1086" i="1" s="1"/>
  <c r="B1090" i="1"/>
  <c r="A1090" i="1" s="1"/>
  <c r="B1098" i="1"/>
  <c r="A1098" i="1" s="1"/>
  <c r="B1102" i="1"/>
  <c r="A1102" i="1" s="1"/>
  <c r="B1106" i="1"/>
  <c r="A1106" i="1" s="1"/>
  <c r="B1114" i="1"/>
  <c r="A1114" i="1" s="1"/>
  <c r="B1122" i="1"/>
  <c r="A1122" i="1" s="1"/>
  <c r="B1124" i="1"/>
  <c r="A1124" i="1" s="1"/>
  <c r="B1126" i="1"/>
  <c r="A1126" i="1" s="1"/>
  <c r="B1128" i="1"/>
  <c r="A1128" i="1" s="1"/>
  <c r="B1130" i="1"/>
  <c r="A1130" i="1" s="1"/>
  <c r="B1132" i="1"/>
  <c r="A1132" i="1" s="1"/>
  <c r="B1134" i="1"/>
  <c r="A1134" i="1" s="1"/>
  <c r="B1136" i="1"/>
  <c r="A1136" i="1" s="1"/>
  <c r="B1138" i="1"/>
  <c r="A1138" i="1" s="1"/>
  <c r="B1140" i="1"/>
  <c r="A1140" i="1" s="1"/>
  <c r="B1142" i="1"/>
  <c r="A1142" i="1" s="1"/>
  <c r="B1144" i="1"/>
  <c r="A1144" i="1" s="1"/>
  <c r="B1146" i="1"/>
  <c r="A1146" i="1" s="1"/>
  <c r="B1148" i="1"/>
  <c r="A1148" i="1" s="1"/>
  <c r="B1150" i="1"/>
  <c r="A1150" i="1" s="1"/>
  <c r="B1152" i="1"/>
  <c r="A1152" i="1" s="1"/>
  <c r="B1154" i="1"/>
  <c r="A1154" i="1" s="1"/>
  <c r="B1156" i="1"/>
  <c r="A1156" i="1" s="1"/>
  <c r="B1158" i="1"/>
  <c r="A1158" i="1" s="1"/>
  <c r="B1160" i="1"/>
  <c r="A1160" i="1" s="1"/>
  <c r="B1186" i="1"/>
  <c r="A1186" i="1" s="1"/>
  <c r="B1188" i="1"/>
  <c r="A1188" i="1" s="1"/>
  <c r="B1196" i="1"/>
  <c r="A1196" i="1" s="1"/>
  <c r="B1204" i="1"/>
  <c r="A1204" i="1" s="1"/>
  <c r="B1207" i="1"/>
  <c r="A1207" i="1" s="1"/>
  <c r="B1212" i="1"/>
  <c r="A1212" i="1" s="1"/>
  <c r="B1239" i="1"/>
  <c r="A1239" i="1" s="1"/>
  <c r="B1244" i="1"/>
  <c r="A1244" i="1" s="1"/>
  <c r="B1247" i="1"/>
  <c r="A1247" i="1" s="1"/>
  <c r="B1252" i="1"/>
  <c r="B1255" i="1"/>
  <c r="A1255" i="1" s="1"/>
  <c r="B1260" i="1"/>
  <c r="A1260" i="1" s="1"/>
  <c r="B1263" i="1"/>
  <c r="A1263" i="1" s="1"/>
  <c r="B1268" i="1"/>
  <c r="A1268" i="1" s="1"/>
  <c r="B1275" i="1"/>
  <c r="A1275" i="1" s="1"/>
  <c r="B1284" i="1"/>
  <c r="A1284" i="1" s="1"/>
  <c r="B1291" i="1"/>
  <c r="A1291" i="1" s="1"/>
  <c r="B1294" i="1"/>
  <c r="A1294" i="1" s="1"/>
  <c r="B639" i="1"/>
  <c r="A639" i="1" s="1"/>
  <c r="B655" i="1"/>
  <c r="A655" i="1" s="1"/>
  <c r="B692" i="1"/>
  <c r="B718" i="1"/>
  <c r="A718" i="1" s="1"/>
  <c r="B756" i="1"/>
  <c r="A756" i="1" s="1"/>
  <c r="B799" i="1"/>
  <c r="A799" i="1" s="1"/>
  <c r="B806" i="1"/>
  <c r="A806" i="1" s="1"/>
  <c r="B811" i="1"/>
  <c r="A811" i="1" s="1"/>
  <c r="B818" i="1"/>
  <c r="A818" i="1" s="1"/>
  <c r="B825" i="1"/>
  <c r="A825" i="1" s="1"/>
  <c r="B887" i="1"/>
  <c r="A887" i="1" s="1"/>
  <c r="B893" i="1"/>
  <c r="A893" i="1" s="1"/>
  <c r="B900" i="1"/>
  <c r="A900" i="1" s="1"/>
  <c r="B906" i="1"/>
  <c r="A906" i="1" s="1"/>
  <c r="B919" i="1"/>
  <c r="A919" i="1" s="1"/>
  <c r="B938" i="1"/>
  <c r="A938" i="1" s="1"/>
  <c r="B951" i="1"/>
  <c r="A951" i="1" s="1"/>
  <c r="B957" i="1"/>
  <c r="A957" i="1" s="1"/>
  <c r="B973" i="1"/>
  <c r="A973" i="1" s="1"/>
  <c r="B983" i="1"/>
  <c r="A983" i="1" s="1"/>
  <c r="B991" i="1"/>
  <c r="A991" i="1" s="1"/>
  <c r="B995" i="1"/>
  <c r="A995" i="1" s="1"/>
  <c r="B999" i="1"/>
  <c r="A999" i="1" s="1"/>
  <c r="B1003" i="1"/>
  <c r="A1003" i="1" s="1"/>
  <c r="B1007" i="1"/>
  <c r="B1011" i="1"/>
  <c r="A1011" i="1" s="1"/>
  <c r="B1015" i="1"/>
  <c r="A1015" i="1" s="1"/>
  <c r="B1019" i="1"/>
  <c r="A1019" i="1" s="1"/>
  <c r="B1023" i="1"/>
  <c r="A1023" i="1" s="1"/>
  <c r="B1079" i="1"/>
  <c r="A1079" i="1" s="1"/>
  <c r="B1083" i="1"/>
  <c r="A1083" i="1" s="1"/>
  <c r="B1087" i="1"/>
  <c r="A1087" i="1" s="1"/>
  <c r="B1091" i="1"/>
  <c r="A1091" i="1" s="1"/>
  <c r="B1099" i="1"/>
  <c r="A1099" i="1" s="1"/>
  <c r="B1103" i="1"/>
  <c r="A1103" i="1" s="1"/>
  <c r="B1107" i="1"/>
  <c r="A1107" i="1" s="1"/>
  <c r="B1115" i="1"/>
  <c r="A1115" i="1" s="1"/>
  <c r="B1194" i="1"/>
  <c r="A1194" i="1" s="1"/>
  <c r="B1213" i="1"/>
  <c r="A1213" i="1" s="1"/>
  <c r="B1237" i="1"/>
  <c r="A1237" i="1" s="1"/>
  <c r="B1245" i="1"/>
  <c r="A1245" i="1" s="1"/>
  <c r="B1250" i="1"/>
  <c r="B1253" i="1"/>
  <c r="A1253" i="1" s="1"/>
  <c r="B1258" i="1"/>
  <c r="A1258" i="1" s="1"/>
  <c r="B1261" i="1"/>
  <c r="A1261" i="1" s="1"/>
  <c r="B1266" i="1"/>
  <c r="A1266" i="1" s="1"/>
  <c r="B1269" i="1"/>
  <c r="A1269" i="1" s="1"/>
  <c r="B1272" i="1"/>
  <c r="A1272" i="1" s="1"/>
  <c r="B1285" i="1"/>
  <c r="A1285" i="1" s="1"/>
  <c r="B1330" i="1"/>
  <c r="A1330" i="1" s="1"/>
  <c r="B647" i="1"/>
  <c r="A647" i="1" s="1"/>
  <c r="B724" i="1"/>
  <c r="A724" i="1" s="1"/>
  <c r="B787" i="1"/>
  <c r="A787" i="1" s="1"/>
  <c r="B803" i="1"/>
  <c r="A803" i="1" s="1"/>
  <c r="B890" i="1"/>
  <c r="A890" i="1" s="1"/>
  <c r="B903" i="1"/>
  <c r="A903" i="1" s="1"/>
  <c r="B916" i="1"/>
  <c r="A916" i="1" s="1"/>
  <c r="B962" i="1"/>
  <c r="A962" i="1" s="1"/>
  <c r="B975" i="1"/>
  <c r="A975" i="1" s="1"/>
  <c r="B997" i="1"/>
  <c r="A997" i="1" s="1"/>
  <c r="B1005" i="1"/>
  <c r="A1005" i="1" s="1"/>
  <c r="B1013" i="1"/>
  <c r="A1013" i="1" s="1"/>
  <c r="B1021" i="1"/>
  <c r="A1021" i="1" s="1"/>
  <c r="B1077" i="1"/>
  <c r="A1077" i="1" s="1"/>
  <c r="B1085" i="1"/>
  <c r="A1085" i="1" s="1"/>
  <c r="B1101" i="1"/>
  <c r="A1101" i="1" s="1"/>
  <c r="B1109" i="1"/>
  <c r="A1109" i="1" s="1"/>
  <c r="B1117" i="1"/>
  <c r="A1117" i="1" s="1"/>
  <c r="B1193" i="1"/>
  <c r="A1193" i="1" s="1"/>
  <c r="B1214" i="1"/>
  <c r="A1214" i="1" s="1"/>
  <c r="B1246" i="1"/>
  <c r="A1246" i="1" s="1"/>
  <c r="B1257" i="1"/>
  <c r="A1257" i="1" s="1"/>
  <c r="B1262" i="1"/>
  <c r="A1262" i="1" s="1"/>
  <c r="B1274" i="1"/>
  <c r="A1274" i="1" s="1"/>
  <c r="B1293" i="1"/>
  <c r="A1293" i="1" s="1"/>
  <c r="B1329" i="1"/>
  <c r="A1329" i="1" s="1"/>
  <c r="B1386" i="1"/>
  <c r="A1386" i="1" s="1"/>
  <c r="B1389" i="1"/>
  <c r="A1389" i="1" s="1"/>
  <c r="B1392" i="1"/>
  <c r="A1392" i="1" s="1"/>
  <c r="B1402" i="1"/>
  <c r="A1402" i="1" s="1"/>
  <c r="B1405" i="1"/>
  <c r="A1405" i="1" s="1"/>
  <c r="B1408" i="1"/>
  <c r="A1408" i="1" s="1"/>
  <c r="B1415" i="1"/>
  <c r="A1415" i="1" s="1"/>
  <c r="B1431" i="1"/>
  <c r="B1434" i="1"/>
  <c r="B1437" i="1"/>
  <c r="B1447" i="1"/>
  <c r="B1466" i="1"/>
  <c r="A1466" i="1" s="1"/>
  <c r="B1469" i="1"/>
  <c r="A1469" i="1" s="1"/>
  <c r="B1472" i="1"/>
  <c r="A1472" i="1" s="1"/>
  <c r="B1495" i="1"/>
  <c r="A1495" i="1" s="1"/>
  <c r="B1498" i="1"/>
  <c r="A1498" i="1" s="1"/>
  <c r="B1504" i="1"/>
  <c r="A1504" i="1" s="1"/>
  <c r="B658" i="1"/>
  <c r="B894" i="1"/>
  <c r="A894" i="1" s="1"/>
  <c r="B907" i="1"/>
  <c r="A907" i="1" s="1"/>
  <c r="B920" i="1"/>
  <c r="A920" i="1" s="1"/>
  <c r="B945" i="1"/>
  <c r="A945" i="1" s="1"/>
  <c r="B958" i="1"/>
  <c r="A958" i="1" s="1"/>
  <c r="B984" i="1"/>
  <c r="A984" i="1" s="1"/>
  <c r="B992" i="1"/>
  <c r="A992" i="1" s="1"/>
  <c r="B1000" i="1"/>
  <c r="A1000" i="1" s="1"/>
  <c r="B1008" i="1"/>
  <c r="A1008" i="1" s="1"/>
  <c r="B1016" i="1"/>
  <c r="A1016" i="1" s="1"/>
  <c r="B1024" i="1"/>
  <c r="A1024" i="1" s="1"/>
  <c r="B1080" i="1"/>
  <c r="A1080" i="1" s="1"/>
  <c r="B1088" i="1"/>
  <c r="A1088" i="1" s="1"/>
  <c r="B1096" i="1"/>
  <c r="A1096" i="1" s="1"/>
  <c r="B1104" i="1"/>
  <c r="A1104" i="1" s="1"/>
  <c r="B1112" i="1"/>
  <c r="A1112" i="1" s="1"/>
  <c r="B1125" i="1"/>
  <c r="A1125" i="1" s="1"/>
  <c r="B1129" i="1"/>
  <c r="A1129" i="1" s="1"/>
  <c r="B1133" i="1"/>
  <c r="A1133" i="1" s="1"/>
  <c r="B1137" i="1"/>
  <c r="A1137" i="1" s="1"/>
  <c r="B1141" i="1"/>
  <c r="A1141" i="1" s="1"/>
  <c r="B1145" i="1"/>
  <c r="A1145" i="1" s="1"/>
  <c r="B1149" i="1"/>
  <c r="A1149" i="1" s="1"/>
  <c r="B1153" i="1"/>
  <c r="A1153" i="1" s="1"/>
  <c r="B1157" i="1"/>
  <c r="A1157" i="1" s="1"/>
  <c r="B1185" i="1"/>
  <c r="A1185" i="1" s="1"/>
  <c r="B1195" i="1"/>
  <c r="A1195" i="1" s="1"/>
  <c r="B1211" i="1"/>
  <c r="A1211" i="1" s="1"/>
  <c r="B1243" i="1"/>
  <c r="A1243" i="1" s="1"/>
  <c r="B1248" i="1"/>
  <c r="A1248" i="1" s="1"/>
  <c r="B1259" i="1"/>
  <c r="A1259" i="1" s="1"/>
  <c r="B1264" i="1"/>
  <c r="A1264" i="1" s="1"/>
  <c r="B1270" i="1"/>
  <c r="A1270" i="1" s="1"/>
  <c r="B1276" i="1"/>
  <c r="A1276" i="1" s="1"/>
  <c r="B1283" i="1"/>
  <c r="A1283" i="1" s="1"/>
  <c r="B1331" i="1"/>
  <c r="A1331" i="1" s="1"/>
  <c r="B1380" i="1"/>
  <c r="A1380" i="1" s="1"/>
  <c r="B1387" i="1"/>
  <c r="A1387" i="1" s="1"/>
  <c r="B1390" i="1"/>
  <c r="A1390" i="1" s="1"/>
  <c r="B1393" i="1"/>
  <c r="A1393" i="1" s="1"/>
  <c r="B1403" i="1"/>
  <c r="A1403" i="1" s="1"/>
  <c r="B1406" i="1"/>
  <c r="A1406" i="1" s="1"/>
  <c r="B1409" i="1"/>
  <c r="A1409" i="1" s="1"/>
  <c r="B1435" i="1"/>
  <c r="B1438" i="1"/>
  <c r="B1444" i="1"/>
  <c r="B1460" i="1"/>
  <c r="A1460" i="1" s="1"/>
  <c r="B1467" i="1"/>
  <c r="A1467" i="1" s="1"/>
  <c r="B1470" i="1"/>
  <c r="A1470" i="1" s="1"/>
  <c r="B1473" i="1"/>
  <c r="A1473" i="1" s="1"/>
  <c r="B1492" i="1"/>
  <c r="A1492" i="1" s="1"/>
  <c r="B1505" i="1"/>
  <c r="A1505" i="1" s="1"/>
  <c r="B642" i="1"/>
  <c r="B695" i="1"/>
  <c r="B812" i="1"/>
  <c r="A812" i="1" s="1"/>
  <c r="B939" i="1"/>
  <c r="A939" i="1" s="1"/>
  <c r="B961" i="1"/>
  <c r="A961" i="1" s="1"/>
  <c r="B974" i="1"/>
  <c r="A974" i="1" s="1"/>
  <c r="B1004" i="1"/>
  <c r="A1004" i="1" s="1"/>
  <c r="B1020" i="1"/>
  <c r="A1020" i="1" s="1"/>
  <c r="B1084" i="1"/>
  <c r="A1084" i="1" s="1"/>
  <c r="B1100" i="1"/>
  <c r="A1100" i="1" s="1"/>
  <c r="B1116" i="1"/>
  <c r="A1116" i="1" s="1"/>
  <c r="B1127" i="1"/>
  <c r="A1127" i="1" s="1"/>
  <c r="B1135" i="1"/>
  <c r="A1135" i="1" s="1"/>
  <c r="B1143" i="1"/>
  <c r="A1143" i="1" s="1"/>
  <c r="B1151" i="1"/>
  <c r="A1151" i="1" s="1"/>
  <c r="B1159" i="1"/>
  <c r="A1159" i="1" s="1"/>
  <c r="B1203" i="1"/>
  <c r="A1203" i="1" s="1"/>
  <c r="B1256" i="1"/>
  <c r="A1256" i="1" s="1"/>
  <c r="B1267" i="1"/>
  <c r="A1267" i="1" s="1"/>
  <c r="B1292" i="1"/>
  <c r="A1292" i="1" s="1"/>
  <c r="B1379" i="1"/>
  <c r="A1379" i="1" s="1"/>
  <c r="B1404" i="1"/>
  <c r="A1404" i="1" s="1"/>
  <c r="B1417" i="1"/>
  <c r="A1417" i="1" s="1"/>
  <c r="B1430" i="1"/>
  <c r="B1436" i="1"/>
  <c r="B1443" i="1"/>
  <c r="B1449" i="1"/>
  <c r="B1468" i="1"/>
  <c r="A1468" i="1" s="1"/>
  <c r="B1494" i="1"/>
  <c r="A1494" i="1" s="1"/>
  <c r="B1543" i="1"/>
  <c r="A1543" i="1" s="1"/>
  <c r="B1546" i="1"/>
  <c r="A1546" i="1" s="1"/>
  <c r="B1551" i="1"/>
  <c r="A1551" i="1" s="1"/>
  <c r="B1554" i="1"/>
  <c r="A1554" i="1" s="1"/>
  <c r="B1570" i="1"/>
  <c r="A1570" i="1" s="1"/>
  <c r="B1578" i="1"/>
  <c r="A1578" i="1" s="1"/>
  <c r="B1583" i="1"/>
  <c r="A1583" i="1" s="1"/>
  <c r="B1586" i="1"/>
  <c r="A1586" i="1" s="1"/>
  <c r="B1607" i="1"/>
  <c r="A1607" i="1" s="1"/>
  <c r="B1610" i="1"/>
  <c r="A1610" i="1" s="1"/>
  <c r="B1615" i="1"/>
  <c r="A1615" i="1" s="1"/>
  <c r="B1618" i="1"/>
  <c r="A1618" i="1" s="1"/>
  <c r="B1623" i="1"/>
  <c r="A1623" i="1" s="1"/>
  <c r="B1626" i="1"/>
  <c r="A1626" i="1" s="1"/>
  <c r="B1631" i="1"/>
  <c r="A1631" i="1" s="1"/>
  <c r="B1634" i="1"/>
  <c r="A1634" i="1" s="1"/>
  <c r="B1639" i="1"/>
  <c r="A1639" i="1" s="1"/>
  <c r="B1642" i="1"/>
  <c r="A1642" i="1" s="1"/>
  <c r="B1647" i="1"/>
  <c r="A1647" i="1" s="1"/>
  <c r="B1650" i="1"/>
  <c r="A1650" i="1" s="1"/>
  <c r="B1655" i="1"/>
  <c r="A1655" i="1" s="1"/>
  <c r="B1658" i="1"/>
  <c r="A1658" i="1" s="1"/>
  <c r="B1663" i="1"/>
  <c r="A1663" i="1" s="1"/>
  <c r="B1666" i="1"/>
  <c r="A1666" i="1" s="1"/>
  <c r="B1671" i="1"/>
  <c r="A1671" i="1" s="1"/>
  <c r="B1674" i="1"/>
  <c r="A1674" i="1" s="1"/>
  <c r="B1679" i="1"/>
  <c r="A1679" i="1" s="1"/>
  <c r="B1682" i="1"/>
  <c r="A1682" i="1" s="1"/>
  <c r="B1687" i="1"/>
  <c r="A1687" i="1" s="1"/>
  <c r="B662" i="1"/>
  <c r="A662" i="1" s="1"/>
  <c r="B763" i="1"/>
  <c r="A763" i="1" s="1"/>
  <c r="B821" i="1"/>
  <c r="A821" i="1" s="1"/>
  <c r="B948" i="1"/>
  <c r="A948" i="1" s="1"/>
  <c r="B993" i="1"/>
  <c r="A993" i="1" s="1"/>
  <c r="B1009" i="1"/>
  <c r="A1009" i="1" s="1"/>
  <c r="B1025" i="1"/>
  <c r="A1025" i="1" s="1"/>
  <c r="B1089" i="1"/>
  <c r="A1089" i="1" s="1"/>
  <c r="B1105" i="1"/>
  <c r="A1105" i="1" s="1"/>
  <c r="B1121" i="1"/>
  <c r="A1121" i="1" s="1"/>
  <c r="B1238" i="1"/>
  <c r="A1238" i="1" s="1"/>
  <c r="B1249" i="1"/>
  <c r="B1271" i="1"/>
  <c r="A1271" i="1" s="1"/>
  <c r="B1381" i="1"/>
  <c r="A1381" i="1" s="1"/>
  <c r="B1407" i="1"/>
  <c r="A1407" i="1" s="1"/>
  <c r="B1432" i="1"/>
  <c r="B1439" i="1"/>
  <c r="B1445" i="1"/>
  <c r="B1458" i="1"/>
  <c r="A1458" i="1" s="1"/>
  <c r="B1471" i="1"/>
  <c r="A1471" i="1" s="1"/>
  <c r="B1496" i="1"/>
  <c r="A1496" i="1" s="1"/>
  <c r="B1503" i="1"/>
  <c r="A1503" i="1" s="1"/>
  <c r="B1541" i="1"/>
  <c r="A1541" i="1" s="1"/>
  <c r="B1544" i="1"/>
  <c r="A1544" i="1" s="1"/>
  <c r="B1549" i="1"/>
  <c r="A1549" i="1" s="1"/>
  <c r="B1552" i="1"/>
  <c r="A1552" i="1" s="1"/>
  <c r="B1568" i="1"/>
  <c r="A1568" i="1" s="1"/>
  <c r="B1576" i="1"/>
  <c r="A1576" i="1" s="1"/>
  <c r="B1581" i="1"/>
  <c r="A1581" i="1" s="1"/>
  <c r="B1584" i="1"/>
  <c r="A1584" i="1" s="1"/>
  <c r="B1589" i="1"/>
  <c r="A1589" i="1" s="1"/>
  <c r="B1605" i="1"/>
  <c r="A1605" i="1" s="1"/>
  <c r="B1608" i="1"/>
  <c r="A1608" i="1" s="1"/>
  <c r="B1613" i="1"/>
  <c r="A1613" i="1" s="1"/>
  <c r="B1616" i="1"/>
  <c r="A1616" i="1" s="1"/>
  <c r="B1621" i="1"/>
  <c r="A1621" i="1" s="1"/>
  <c r="B1624" i="1"/>
  <c r="A1624" i="1" s="1"/>
  <c r="B1629" i="1"/>
  <c r="A1629" i="1" s="1"/>
  <c r="B1632" i="1"/>
  <c r="A1632" i="1" s="1"/>
  <c r="B1637" i="1"/>
  <c r="A1637" i="1" s="1"/>
  <c r="B1640" i="1"/>
  <c r="A1640" i="1" s="1"/>
  <c r="B1645" i="1"/>
  <c r="A1645" i="1" s="1"/>
  <c r="B1648" i="1"/>
  <c r="A1648" i="1" s="1"/>
  <c r="B1653" i="1"/>
  <c r="A1653" i="1" s="1"/>
  <c r="B1656" i="1"/>
  <c r="A1656" i="1" s="1"/>
  <c r="B1661" i="1"/>
  <c r="A1661" i="1" s="1"/>
  <c r="B1664" i="1"/>
  <c r="A1664" i="1" s="1"/>
  <c r="B1669" i="1"/>
  <c r="A1669" i="1" s="1"/>
  <c r="B1672" i="1"/>
  <c r="A1672" i="1" s="1"/>
  <c r="B1677" i="1"/>
  <c r="A1677" i="1" s="1"/>
  <c r="B1680" i="1"/>
  <c r="A1680" i="1" s="1"/>
  <c r="B1685" i="1"/>
  <c r="A1685" i="1" s="1"/>
  <c r="B1688" i="1"/>
  <c r="A1688" i="1" s="1"/>
  <c r="B1693" i="1"/>
  <c r="A1693" i="1" s="1"/>
  <c r="B610" i="1"/>
  <c r="A610" i="1" s="1"/>
  <c r="B720" i="1"/>
  <c r="A720" i="1" s="1"/>
  <c r="B826" i="1"/>
  <c r="A826" i="1" s="1"/>
  <c r="B952" i="1"/>
  <c r="A952" i="1" s="1"/>
  <c r="B996" i="1"/>
  <c r="A996" i="1" s="1"/>
  <c r="B1012" i="1"/>
  <c r="A1012" i="1" s="1"/>
  <c r="B1076" i="1"/>
  <c r="A1076" i="1" s="1"/>
  <c r="B1108" i="1"/>
  <c r="A1108" i="1" s="1"/>
  <c r="B1123" i="1"/>
  <c r="A1123" i="1" s="1"/>
  <c r="B1131" i="1"/>
  <c r="A1131" i="1" s="1"/>
  <c r="B1139" i="1"/>
  <c r="A1139" i="1" s="1"/>
  <c r="B1147" i="1"/>
  <c r="A1147" i="1" s="1"/>
  <c r="B1155" i="1"/>
  <c r="A1155" i="1" s="1"/>
  <c r="B1187" i="1"/>
  <c r="A1187" i="1" s="1"/>
  <c r="B1208" i="1"/>
  <c r="A1208" i="1" s="1"/>
  <c r="B1240" i="1"/>
  <c r="A1240" i="1" s="1"/>
  <c r="B1251" i="1"/>
  <c r="B1273" i="1"/>
  <c r="A1273" i="1" s="1"/>
  <c r="B1286" i="1"/>
  <c r="A1286" i="1" s="1"/>
  <c r="B1328" i="1"/>
  <c r="A1328" i="1" s="1"/>
  <c r="B1388" i="1"/>
  <c r="A1388" i="1" s="1"/>
  <c r="B1414" i="1"/>
  <c r="A1414" i="1" s="1"/>
  <c r="B1433" i="1"/>
  <c r="B1446" i="1"/>
  <c r="B1459" i="1"/>
  <c r="A1459" i="1" s="1"/>
  <c r="B1491" i="1"/>
  <c r="A1491" i="1" s="1"/>
  <c r="B1497" i="1"/>
  <c r="A1497" i="1" s="1"/>
  <c r="B972" i="1"/>
  <c r="A972" i="1" s="1"/>
  <c r="B1097" i="1"/>
  <c r="A1097" i="1" s="1"/>
  <c r="B1254" i="1"/>
  <c r="A1254" i="1" s="1"/>
  <c r="B1391" i="1"/>
  <c r="A1391" i="1" s="1"/>
  <c r="B1416" i="1"/>
  <c r="A1416" i="1" s="1"/>
  <c r="B1442" i="1"/>
  <c r="B1493" i="1"/>
  <c r="A1493" i="1" s="1"/>
  <c r="B1550" i="1"/>
  <c r="A1550" i="1" s="1"/>
  <c r="B1555" i="1"/>
  <c r="A1555" i="1" s="1"/>
  <c r="B1571" i="1"/>
  <c r="A1571" i="1" s="1"/>
  <c r="B1582" i="1"/>
  <c r="A1582" i="1" s="1"/>
  <c r="B1587" i="1"/>
  <c r="A1587" i="1" s="1"/>
  <c r="B1603" i="1"/>
  <c r="A1603" i="1" s="1"/>
  <c r="B1614" i="1"/>
  <c r="A1614" i="1" s="1"/>
  <c r="B1619" i="1"/>
  <c r="A1619" i="1" s="1"/>
  <c r="B1630" i="1"/>
  <c r="A1630" i="1" s="1"/>
  <c r="B1635" i="1"/>
  <c r="A1635" i="1" s="1"/>
  <c r="B1646" i="1"/>
  <c r="A1646" i="1" s="1"/>
  <c r="B1651" i="1"/>
  <c r="A1651" i="1" s="1"/>
  <c r="B1662" i="1"/>
  <c r="A1662" i="1" s="1"/>
  <c r="B1667" i="1"/>
  <c r="A1667" i="1" s="1"/>
  <c r="B1678" i="1"/>
  <c r="A1678" i="1" s="1"/>
  <c r="B1683" i="1"/>
  <c r="A1683" i="1" s="1"/>
  <c r="B1692" i="1"/>
  <c r="A1692" i="1" s="1"/>
  <c r="B1704" i="1"/>
  <c r="A1704" i="1" s="1"/>
  <c r="B1709" i="1"/>
  <c r="A1709" i="1" s="1"/>
  <c r="B1712" i="1"/>
  <c r="A1712" i="1" s="1"/>
  <c r="B1717" i="1"/>
  <c r="A1717" i="1" s="1"/>
  <c r="B1720" i="1"/>
  <c r="A1720" i="1" s="1"/>
  <c r="B1725" i="1"/>
  <c r="A1725" i="1" s="1"/>
  <c r="B1728" i="1"/>
  <c r="A1728" i="1" s="1"/>
  <c r="B1733" i="1"/>
  <c r="A1733" i="1" s="1"/>
  <c r="B1736" i="1"/>
  <c r="A1736" i="1" s="1"/>
  <c r="B1548" i="1"/>
  <c r="A1548" i="1" s="1"/>
  <c r="B1569" i="1"/>
  <c r="A1569" i="1" s="1"/>
  <c r="B1585" i="1"/>
  <c r="A1585" i="1" s="1"/>
  <c r="B1612" i="1"/>
  <c r="A1612" i="1" s="1"/>
  <c r="B1633" i="1"/>
  <c r="A1633" i="1" s="1"/>
  <c r="B1665" i="1"/>
  <c r="A1665" i="1" s="1"/>
  <c r="B1681" i="1"/>
  <c r="A1681" i="1" s="1"/>
  <c r="B1706" i="1"/>
  <c r="A1706" i="1" s="1"/>
  <c r="B1714" i="1"/>
  <c r="A1714" i="1" s="1"/>
  <c r="B1719" i="1"/>
  <c r="A1719" i="1" s="1"/>
  <c r="B1730" i="1"/>
  <c r="A1730" i="1" s="1"/>
  <c r="B909" i="1"/>
  <c r="A909" i="1" s="1"/>
  <c r="B985" i="1"/>
  <c r="A985" i="1" s="1"/>
  <c r="B1113" i="1"/>
  <c r="A1113" i="1" s="1"/>
  <c r="B1265" i="1"/>
  <c r="A1265" i="1" s="1"/>
  <c r="B1448" i="1"/>
  <c r="B1540" i="1"/>
  <c r="A1540" i="1" s="1"/>
  <c r="B1545" i="1"/>
  <c r="A1545" i="1" s="1"/>
  <c r="B1577" i="1"/>
  <c r="A1577" i="1" s="1"/>
  <c r="B1588" i="1"/>
  <c r="A1588" i="1" s="1"/>
  <c r="B1604" i="1"/>
  <c r="A1604" i="1" s="1"/>
  <c r="B1609" i="1"/>
  <c r="A1609" i="1" s="1"/>
  <c r="B1620" i="1"/>
  <c r="A1620" i="1" s="1"/>
  <c r="B1625" i="1"/>
  <c r="A1625" i="1" s="1"/>
  <c r="B1636" i="1"/>
  <c r="A1636" i="1" s="1"/>
  <c r="B1641" i="1"/>
  <c r="A1641" i="1" s="1"/>
  <c r="B1652" i="1"/>
  <c r="A1652" i="1" s="1"/>
  <c r="B1657" i="1"/>
  <c r="A1657" i="1" s="1"/>
  <c r="B1668" i="1"/>
  <c r="A1668" i="1" s="1"/>
  <c r="B1673" i="1"/>
  <c r="A1673" i="1" s="1"/>
  <c r="B1684" i="1"/>
  <c r="A1684" i="1" s="1"/>
  <c r="B1689" i="1"/>
  <c r="A1689" i="1" s="1"/>
  <c r="B1707" i="1"/>
  <c r="A1707" i="1" s="1"/>
  <c r="B1710" i="1"/>
  <c r="A1710" i="1" s="1"/>
  <c r="B1715" i="1"/>
  <c r="A1715" i="1" s="1"/>
  <c r="B1718" i="1"/>
  <c r="A1718" i="1" s="1"/>
  <c r="B1723" i="1"/>
  <c r="A1723" i="1" s="1"/>
  <c r="B1726" i="1"/>
  <c r="A1726" i="1" s="1"/>
  <c r="B1731" i="1"/>
  <c r="A1731" i="1" s="1"/>
  <c r="B1734" i="1"/>
  <c r="A1734" i="1" s="1"/>
  <c r="B1739" i="1"/>
  <c r="A1739" i="1" s="1"/>
  <c r="B959" i="1"/>
  <c r="A959" i="1" s="1"/>
  <c r="B1081" i="1"/>
  <c r="A1081" i="1" s="1"/>
  <c r="B1461" i="1"/>
  <c r="A1461" i="1" s="1"/>
  <c r="B1580" i="1"/>
  <c r="A1580" i="1" s="1"/>
  <c r="B1617" i="1"/>
  <c r="A1617" i="1" s="1"/>
  <c r="B1644" i="1"/>
  <c r="A1644" i="1" s="1"/>
  <c r="B1660" i="1"/>
  <c r="A1660" i="1" s="1"/>
  <c r="B1676" i="1"/>
  <c r="A1676" i="1" s="1"/>
  <c r="B1691" i="1"/>
  <c r="A1691" i="1" s="1"/>
  <c r="B1703" i="1"/>
  <c r="A1703" i="1" s="1"/>
  <c r="B1711" i="1"/>
  <c r="A1711" i="1" s="1"/>
  <c r="B1722" i="1"/>
  <c r="A1722" i="1" s="1"/>
  <c r="B1738" i="1"/>
  <c r="A1738" i="1" s="1"/>
  <c r="B688" i="1"/>
  <c r="B1001" i="1"/>
  <c r="A1001" i="1" s="1"/>
  <c r="B1378" i="1"/>
  <c r="A1378" i="1" s="1"/>
  <c r="B1506" i="1"/>
  <c r="A1506" i="1" s="1"/>
  <c r="B1542" i="1"/>
  <c r="A1542" i="1" s="1"/>
  <c r="B1547" i="1"/>
  <c r="A1547" i="1" s="1"/>
  <c r="B1579" i="1"/>
  <c r="A1579" i="1" s="1"/>
  <c r="B1606" i="1"/>
  <c r="A1606" i="1" s="1"/>
  <c r="B1611" i="1"/>
  <c r="A1611" i="1" s="1"/>
  <c r="B1622" i="1"/>
  <c r="A1622" i="1" s="1"/>
  <c r="B1627" i="1"/>
  <c r="A1627" i="1" s="1"/>
  <c r="B1638" i="1"/>
  <c r="A1638" i="1" s="1"/>
  <c r="B1643" i="1"/>
  <c r="A1643" i="1" s="1"/>
  <c r="B1654" i="1"/>
  <c r="A1654" i="1" s="1"/>
  <c r="B1659" i="1"/>
  <c r="A1659" i="1" s="1"/>
  <c r="B1670" i="1"/>
  <c r="A1670" i="1" s="1"/>
  <c r="B1675" i="1"/>
  <c r="A1675" i="1" s="1"/>
  <c r="B1686" i="1"/>
  <c r="A1686" i="1" s="1"/>
  <c r="B1690" i="1"/>
  <c r="A1690" i="1" s="1"/>
  <c r="B1694" i="1"/>
  <c r="A1694" i="1" s="1"/>
  <c r="B1705" i="1"/>
  <c r="A1705" i="1" s="1"/>
  <c r="B1708" i="1"/>
  <c r="A1708" i="1" s="1"/>
  <c r="B1713" i="1"/>
  <c r="A1713" i="1" s="1"/>
  <c r="B1716" i="1"/>
  <c r="A1716" i="1" s="1"/>
  <c r="B1721" i="1"/>
  <c r="A1721" i="1" s="1"/>
  <c r="B1724" i="1"/>
  <c r="A1724" i="1" s="1"/>
  <c r="B1729" i="1"/>
  <c r="A1729" i="1" s="1"/>
  <c r="B1732" i="1"/>
  <c r="A1732" i="1" s="1"/>
  <c r="B1737" i="1"/>
  <c r="A1737" i="1" s="1"/>
  <c r="B1740" i="1"/>
  <c r="A1740" i="1" s="1"/>
  <c r="B1017" i="1"/>
  <c r="A1017" i="1" s="1"/>
  <c r="B1553" i="1"/>
  <c r="A1553" i="1" s="1"/>
  <c r="B1628" i="1"/>
  <c r="A1628" i="1" s="1"/>
  <c r="B1649" i="1"/>
  <c r="A1649" i="1" s="1"/>
  <c r="B1727" i="1"/>
  <c r="A1727" i="1" s="1"/>
  <c r="B1735" i="1"/>
  <c r="A1735" i="1" s="1"/>
  <c r="B516" i="1"/>
  <c r="B520" i="1"/>
  <c r="A520" i="1" s="1"/>
  <c r="B524" i="1"/>
  <c r="B522" i="1"/>
  <c r="A522" i="1" s="1"/>
  <c r="B519" i="1"/>
  <c r="B527" i="1"/>
  <c r="B517" i="1"/>
  <c r="B521" i="1"/>
  <c r="A521" i="1" s="1"/>
  <c r="B525" i="1"/>
  <c r="B518" i="1"/>
  <c r="B526" i="1"/>
  <c r="B523" i="1"/>
  <c r="A523" i="1" s="1"/>
  <c r="B528" i="1"/>
  <c r="A528" i="1" s="1"/>
  <c r="B532" i="1"/>
  <c r="B536" i="1"/>
  <c r="A536" i="1" s="1"/>
  <c r="B540" i="1"/>
  <c r="A540" i="1" s="1"/>
  <c r="B544" i="1"/>
  <c r="A544" i="1" s="1"/>
  <c r="B548" i="1"/>
  <c r="A548" i="1" s="1"/>
  <c r="B552" i="1"/>
  <c r="A552" i="1" s="1"/>
  <c r="B556" i="1"/>
  <c r="A556" i="1" s="1"/>
  <c r="B560" i="1"/>
  <c r="A560" i="1" s="1"/>
  <c r="B564" i="1"/>
  <c r="A564" i="1" s="1"/>
  <c r="B568" i="1"/>
  <c r="A568" i="1" s="1"/>
  <c r="B572" i="1"/>
  <c r="B576" i="1"/>
  <c r="A576" i="1" s="1"/>
  <c r="B580" i="1"/>
  <c r="A580" i="1" s="1"/>
  <c r="B584" i="1"/>
  <c r="A584" i="1" s="1"/>
  <c r="B588" i="1"/>
  <c r="A588" i="1" s="1"/>
  <c r="B592" i="1"/>
  <c r="A592" i="1" s="1"/>
  <c r="B581" i="1"/>
  <c r="A581" i="1" s="1"/>
  <c r="B589" i="1"/>
  <c r="A589" i="1" s="1"/>
  <c r="B530" i="1"/>
  <c r="A530" i="1" s="1"/>
  <c r="B538" i="1"/>
  <c r="A538" i="1" s="1"/>
  <c r="B550" i="1"/>
  <c r="A550" i="1" s="1"/>
  <c r="B558" i="1"/>
  <c r="A558" i="1" s="1"/>
  <c r="B566" i="1"/>
  <c r="A566" i="1" s="1"/>
  <c r="B574" i="1"/>
  <c r="B582" i="1"/>
  <c r="A582" i="1" s="1"/>
  <c r="B590" i="1"/>
  <c r="A590" i="1" s="1"/>
  <c r="B531" i="1"/>
  <c r="A531" i="1" s="1"/>
  <c r="B539" i="1"/>
  <c r="A539" i="1" s="1"/>
  <c r="B547" i="1"/>
  <c r="A547" i="1" s="1"/>
  <c r="B551" i="1"/>
  <c r="A551" i="1" s="1"/>
  <c r="B559" i="1"/>
  <c r="A559" i="1" s="1"/>
  <c r="B567" i="1"/>
  <c r="A567" i="1" s="1"/>
  <c r="B575" i="1"/>
  <c r="B583" i="1"/>
  <c r="A583" i="1" s="1"/>
  <c r="B587" i="1"/>
  <c r="A587" i="1" s="1"/>
  <c r="B595" i="1"/>
  <c r="A595" i="1" s="1"/>
  <c r="B529" i="1"/>
  <c r="A529" i="1" s="1"/>
  <c r="B533" i="1"/>
  <c r="B537" i="1"/>
  <c r="A537" i="1" s="1"/>
  <c r="B541" i="1"/>
  <c r="A541" i="1" s="1"/>
  <c r="B545" i="1"/>
  <c r="A545" i="1" s="1"/>
  <c r="B549" i="1"/>
  <c r="A549" i="1" s="1"/>
  <c r="B553" i="1"/>
  <c r="A553" i="1" s="1"/>
  <c r="B557" i="1"/>
  <c r="A557" i="1" s="1"/>
  <c r="B561" i="1"/>
  <c r="A561" i="1" s="1"/>
  <c r="B565" i="1"/>
  <c r="A565" i="1" s="1"/>
  <c r="B569" i="1"/>
  <c r="A569" i="1" s="1"/>
  <c r="B573" i="1"/>
  <c r="B577" i="1"/>
  <c r="A577" i="1" s="1"/>
  <c r="B585" i="1"/>
  <c r="A585" i="1" s="1"/>
  <c r="B593" i="1"/>
  <c r="A593" i="1" s="1"/>
  <c r="B534" i="1"/>
  <c r="B542" i="1"/>
  <c r="A542" i="1" s="1"/>
  <c r="B546" i="1"/>
  <c r="A546" i="1" s="1"/>
  <c r="B554" i="1"/>
  <c r="A554" i="1" s="1"/>
  <c r="B562" i="1"/>
  <c r="A562" i="1" s="1"/>
  <c r="B570" i="1"/>
  <c r="A570" i="1" s="1"/>
  <c r="B578" i="1"/>
  <c r="A578" i="1" s="1"/>
  <c r="B586" i="1"/>
  <c r="A586" i="1" s="1"/>
  <c r="B594" i="1"/>
  <c r="A594" i="1" s="1"/>
  <c r="B535" i="1"/>
  <c r="B543" i="1"/>
  <c r="A543" i="1" s="1"/>
  <c r="B555" i="1"/>
  <c r="A555" i="1" s="1"/>
  <c r="B563" i="1"/>
  <c r="A563" i="1" s="1"/>
  <c r="B571" i="1"/>
  <c r="A571" i="1" s="1"/>
  <c r="B579" i="1"/>
  <c r="A579" i="1" s="1"/>
  <c r="B591" i="1"/>
  <c r="A591" i="1" s="1"/>
  <c r="A3760" i="11"/>
  <c r="A3808" i="11"/>
  <c r="A3795" i="11"/>
  <c r="A3789" i="11"/>
  <c r="A3761" i="11"/>
  <c r="A3801" i="11"/>
  <c r="A3796" i="11"/>
  <c r="A3802" i="11"/>
  <c r="A3790" i="11"/>
  <c r="A3807" i="11"/>
  <c r="A3710" i="11"/>
  <c r="A3711" i="11"/>
  <c r="A3806" i="11"/>
  <c r="A3800" i="11"/>
  <c r="A3794" i="11"/>
  <c r="A3799" i="11"/>
  <c r="A3805" i="11"/>
  <c r="A3788" i="11"/>
  <c r="A3793" i="11"/>
  <c r="A3787" i="11"/>
  <c r="A3727" i="11"/>
  <c r="A3725" i="11"/>
  <c r="A3724" i="11"/>
  <c r="A3722" i="11"/>
  <c r="A3721" i="11"/>
  <c r="A3723" i="11"/>
  <c r="A3726" i="11"/>
  <c r="A3769" i="11"/>
  <c r="A3720" i="11"/>
  <c r="A3768" i="11"/>
  <c r="A3715" i="11"/>
  <c r="A3717" i="11"/>
  <c r="A3713" i="11"/>
  <c r="A3714" i="11"/>
  <c r="A3718" i="11"/>
  <c r="A3719" i="11"/>
  <c r="A3712" i="11"/>
  <c r="A3766" i="11"/>
  <c r="A3767" i="11"/>
  <c r="A3716" i="11"/>
  <c r="A189" i="11"/>
  <c r="A190" i="11"/>
  <c r="A188" i="11"/>
  <c r="A187" i="11"/>
  <c r="A196" i="11"/>
  <c r="A195" i="11"/>
  <c r="A198" i="11"/>
  <c r="A197" i="11"/>
  <c r="A179" i="11"/>
  <c r="A180" i="11"/>
  <c r="A185" i="11"/>
  <c r="A186" i="11"/>
  <c r="A184" i="11"/>
  <c r="A183" i="11"/>
  <c r="A181" i="11"/>
  <c r="A182" i="11"/>
  <c r="A177" i="11"/>
  <c r="A178" i="11"/>
  <c r="A4568" i="11"/>
  <c r="A4569" i="11"/>
  <c r="A213" i="11"/>
  <c r="A211" i="11"/>
  <c r="A212" i="11"/>
  <c r="A191" i="11"/>
  <c r="A192" i="11"/>
  <c r="A194" i="11"/>
  <c r="A193" i="11"/>
  <c r="B514" i="1"/>
  <c r="A514" i="1" s="1"/>
  <c r="B515" i="1"/>
  <c r="A515" i="1" s="1"/>
  <c r="B50" i="1"/>
  <c r="A50" i="1" s="1"/>
  <c r="B46" i="1"/>
  <c r="A46" i="1" s="1"/>
  <c r="B310" i="1"/>
  <c r="A310" i="1" s="1"/>
  <c r="B66" i="1"/>
  <c r="A66" i="1" s="1"/>
  <c r="B416" i="1"/>
  <c r="A416" i="1" s="1"/>
  <c r="B71" i="1"/>
  <c r="A71" i="1" s="1"/>
  <c r="B62" i="1"/>
  <c r="A62" i="1" s="1"/>
  <c r="B406" i="1"/>
  <c r="A406" i="1" s="1"/>
  <c r="B90" i="1"/>
  <c r="A90" i="1" s="1"/>
  <c r="B321" i="1"/>
  <c r="A321" i="1" s="1"/>
  <c r="B84" i="1"/>
  <c r="A84" i="1" s="1"/>
  <c r="B318" i="1"/>
  <c r="A318" i="1" s="1"/>
  <c r="B336" i="1"/>
  <c r="A336" i="1" s="1"/>
  <c r="B320" i="1"/>
  <c r="A320" i="1" s="1"/>
  <c r="B396" i="1"/>
  <c r="A396" i="1" s="1"/>
  <c r="B375" i="1"/>
  <c r="A375" i="1" s="1"/>
  <c r="B72" i="1"/>
  <c r="A72" i="1" s="1"/>
  <c r="B328" i="1"/>
  <c r="A328" i="1" s="1"/>
  <c r="B376" i="1"/>
  <c r="A376" i="1" s="1"/>
  <c r="B371" i="1"/>
  <c r="A371" i="1" s="1"/>
  <c r="B54" i="1"/>
  <c r="A54" i="1" s="1"/>
  <c r="B70" i="1"/>
  <c r="B178" i="1"/>
  <c r="A178" i="1" s="1"/>
  <c r="B402" i="1"/>
  <c r="A402" i="1" s="1"/>
  <c r="B324" i="1"/>
  <c r="A324" i="1" s="1"/>
  <c r="B408" i="1"/>
  <c r="A408" i="1" s="1"/>
  <c r="B53" i="1"/>
  <c r="A53" i="1" s="1"/>
  <c r="B322" i="1"/>
  <c r="A322" i="1" s="1"/>
  <c r="B340" i="1"/>
  <c r="A340" i="1" s="1"/>
  <c r="B192" i="1"/>
  <c r="A192" i="1" s="1"/>
  <c r="B404" i="1"/>
  <c r="A404" i="1" s="1"/>
  <c r="B391" i="1"/>
  <c r="A391" i="1" s="1"/>
  <c r="B384" i="1"/>
  <c r="A384" i="1" s="1"/>
  <c r="B42" i="1"/>
  <c r="B58" i="1"/>
  <c r="A58" i="1" s="1"/>
  <c r="B405" i="1"/>
  <c r="A405" i="1" s="1"/>
  <c r="B330" i="1"/>
  <c r="B56" i="1"/>
  <c r="A56" i="1" s="1"/>
  <c r="B423" i="1"/>
  <c r="A423" i="1" s="1"/>
  <c r="B193" i="1"/>
  <c r="A193" i="1" s="1"/>
  <c r="B196" i="1"/>
  <c r="A196" i="1" s="1"/>
  <c r="B316" i="1"/>
  <c r="A316" i="1" s="1"/>
  <c r="B378" i="1"/>
  <c r="A378" i="1" s="1"/>
  <c r="B422" i="1"/>
  <c r="A422" i="1" s="1"/>
  <c r="B191" i="1"/>
  <c r="A191" i="1" s="1"/>
  <c r="B309" i="1"/>
  <c r="A309" i="1" s="1"/>
  <c r="B372" i="1"/>
  <c r="A372" i="1" s="1"/>
  <c r="B412" i="1"/>
  <c r="A412" i="1" s="1"/>
  <c r="B59" i="1"/>
  <c r="A59" i="1" s="1"/>
  <c r="B327" i="1"/>
  <c r="A327" i="1" s="1"/>
  <c r="B337" i="1"/>
  <c r="A337" i="1" s="1"/>
  <c r="B399" i="1"/>
  <c r="A399" i="1" s="1"/>
  <c r="B338" i="1"/>
  <c r="A338" i="1" s="1"/>
  <c r="B392" i="1"/>
  <c r="A392" i="1" s="1"/>
  <c r="B369" i="1"/>
  <c r="A369" i="1" s="1"/>
  <c r="B141" i="1"/>
  <c r="A141" i="1" s="1"/>
  <c r="B386" i="1"/>
  <c r="A386" i="1" s="1"/>
  <c r="B197" i="1"/>
  <c r="A197" i="1" s="1"/>
  <c r="B313" i="1"/>
  <c r="A313" i="1" s="1"/>
  <c r="B380" i="1"/>
  <c r="A380" i="1" s="1"/>
  <c r="B89" i="1"/>
  <c r="A89" i="1" s="1"/>
  <c r="B323" i="1"/>
  <c r="A323" i="1" s="1"/>
  <c r="B345" i="1"/>
  <c r="A345" i="1" s="1"/>
  <c r="B407" i="1"/>
  <c r="A407" i="1" s="1"/>
  <c r="B368" i="1"/>
  <c r="A368" i="1" s="1"/>
  <c r="B400" i="1"/>
  <c r="A400" i="1" s="1"/>
  <c r="B403" i="1"/>
  <c r="A403" i="1" s="1"/>
  <c r="B319" i="1"/>
  <c r="A319" i="1" s="1"/>
  <c r="B68" i="1"/>
  <c r="B67" i="1"/>
  <c r="B373" i="1"/>
  <c r="A373" i="1" s="1"/>
  <c r="B51" i="1"/>
  <c r="A51" i="1" s="1"/>
  <c r="B370" i="1"/>
  <c r="A370" i="1" s="1"/>
  <c r="B390" i="1"/>
  <c r="A390" i="1" s="1"/>
  <c r="B410" i="1"/>
  <c r="A410" i="1" s="1"/>
  <c r="B77" i="1"/>
  <c r="A77" i="1" s="1"/>
  <c r="B317" i="1"/>
  <c r="A317" i="1" s="1"/>
  <c r="B44" i="1"/>
  <c r="A44" i="1" s="1"/>
  <c r="B334" i="1"/>
  <c r="A334" i="1" s="1"/>
  <c r="B388" i="1"/>
  <c r="A388" i="1" s="1"/>
  <c r="B420" i="1"/>
  <c r="A420" i="1" s="1"/>
  <c r="B306" i="1"/>
  <c r="A306" i="1" s="1"/>
  <c r="B383" i="1"/>
  <c r="A383" i="1" s="1"/>
  <c r="B415" i="1"/>
  <c r="A415" i="1" s="1"/>
  <c r="B63" i="1"/>
  <c r="A63" i="1" s="1"/>
  <c r="B189" i="1"/>
  <c r="A189" i="1" s="1"/>
  <c r="B198" i="1"/>
  <c r="A198" i="1" s="1"/>
  <c r="B195" i="1"/>
  <c r="A195" i="1" s="1"/>
  <c r="B315" i="1"/>
  <c r="A315" i="1" s="1"/>
  <c r="B401" i="1"/>
  <c r="A401" i="1" s="1"/>
  <c r="B73" i="1"/>
  <c r="A73" i="1" s="1"/>
  <c r="B184" i="1"/>
  <c r="A184" i="1" s="1"/>
  <c r="B188" i="1"/>
  <c r="A188" i="1" s="1"/>
  <c r="B308" i="1"/>
  <c r="A308" i="1" s="1"/>
  <c r="B326" i="1"/>
  <c r="A326" i="1" s="1"/>
  <c r="B374" i="1"/>
  <c r="A374" i="1" s="1"/>
  <c r="B394" i="1"/>
  <c r="A394" i="1" s="1"/>
  <c r="B418" i="1"/>
  <c r="A418" i="1" s="1"/>
  <c r="B43" i="1"/>
  <c r="A43" i="1" s="1"/>
  <c r="B88" i="1"/>
  <c r="A88" i="1" s="1"/>
  <c r="B145" i="1"/>
  <c r="A145" i="1" s="1"/>
  <c r="B79" i="1"/>
  <c r="A79" i="1" s="1"/>
  <c r="B342" i="1"/>
  <c r="A342" i="1" s="1"/>
  <c r="B387" i="1"/>
  <c r="A387" i="1" s="1"/>
  <c r="B314" i="1"/>
  <c r="A314" i="1" s="1"/>
  <c r="B138" i="1"/>
  <c r="A138" i="1" s="1"/>
  <c r="B75" i="1"/>
  <c r="A75" i="1" s="1"/>
  <c r="B87" i="1"/>
  <c r="A87" i="1" s="1"/>
  <c r="B139" i="1"/>
  <c r="A139" i="1" s="1"/>
  <c r="B64" i="1"/>
  <c r="A64" i="1" s="1"/>
  <c r="B385" i="1"/>
  <c r="A385" i="1" s="1"/>
  <c r="B417" i="1"/>
  <c r="A417" i="1" s="1"/>
  <c r="B65" i="1"/>
  <c r="A65" i="1" s="1"/>
  <c r="B411" i="1"/>
  <c r="A411" i="1" s="1"/>
  <c r="B41" i="1"/>
  <c r="B74" i="1"/>
  <c r="A74" i="1" s="1"/>
  <c r="B142" i="1"/>
  <c r="A142" i="1" s="1"/>
  <c r="B80" i="1"/>
  <c r="A80" i="1" s="1"/>
  <c r="B48" i="1"/>
  <c r="A48" i="1" s="1"/>
  <c r="B92" i="1"/>
  <c r="A92" i="1" s="1"/>
  <c r="B335" i="1"/>
  <c r="A335" i="1" s="1"/>
  <c r="B389" i="1"/>
  <c r="A389" i="1" s="1"/>
  <c r="B421" i="1"/>
  <c r="A421" i="1" s="1"/>
  <c r="B312" i="1"/>
  <c r="A312" i="1" s="1"/>
  <c r="B344" i="1"/>
  <c r="A344" i="1" s="1"/>
  <c r="B382" i="1"/>
  <c r="A382" i="1" s="1"/>
  <c r="B398" i="1"/>
  <c r="A398" i="1" s="1"/>
  <c r="B414" i="1"/>
  <c r="A414" i="1" s="1"/>
  <c r="B135" i="1"/>
  <c r="A135" i="1" s="1"/>
  <c r="B179" i="1"/>
  <c r="A179" i="1" s="1"/>
  <c r="B136" i="1"/>
  <c r="A136" i="1" s="1"/>
  <c r="B379" i="1"/>
  <c r="A379" i="1" s="1"/>
  <c r="B47" i="1"/>
  <c r="A47" i="1" s="1"/>
  <c r="B82" i="1"/>
  <c r="A82" i="1" s="1"/>
  <c r="B39" i="1"/>
  <c r="B85" i="1"/>
  <c r="A85" i="1" s="1"/>
  <c r="B143" i="1"/>
  <c r="A143" i="1" s="1"/>
  <c r="B55" i="1"/>
  <c r="A55" i="1" s="1"/>
  <c r="B182" i="1"/>
  <c r="A182" i="1" s="1"/>
  <c r="B83" i="1"/>
  <c r="A83" i="1" s="1"/>
  <c r="B307" i="1"/>
  <c r="A307" i="1" s="1"/>
  <c r="B325" i="1"/>
  <c r="A325" i="1" s="1"/>
  <c r="B329" i="1"/>
  <c r="A329" i="1" s="1"/>
  <c r="B339" i="1"/>
  <c r="A339" i="1" s="1"/>
  <c r="B377" i="1"/>
  <c r="A377" i="1" s="1"/>
  <c r="B393" i="1"/>
  <c r="A393" i="1" s="1"/>
  <c r="B409" i="1"/>
  <c r="A409" i="1" s="1"/>
  <c r="B180" i="1"/>
  <c r="A180" i="1" s="1"/>
  <c r="B331" i="1"/>
  <c r="A331" i="1" s="1"/>
  <c r="B52" i="1"/>
  <c r="A52" i="1" s="1"/>
  <c r="B86" i="1"/>
  <c r="A86" i="1" s="1"/>
  <c r="B45" i="1"/>
  <c r="A45" i="1" s="1"/>
  <c r="B177" i="1"/>
  <c r="A177" i="1" s="1"/>
  <c r="B61" i="1"/>
  <c r="A61" i="1" s="1"/>
  <c r="B81" i="1"/>
  <c r="A81" i="1" s="1"/>
  <c r="B194" i="1"/>
  <c r="A194" i="1" s="1"/>
  <c r="B49" i="1"/>
  <c r="A49" i="1" s="1"/>
  <c r="B311" i="1"/>
  <c r="A311" i="1" s="1"/>
  <c r="B343" i="1"/>
  <c r="A343" i="1" s="1"/>
  <c r="B381" i="1"/>
  <c r="A381" i="1" s="1"/>
  <c r="B397" i="1"/>
  <c r="A397" i="1" s="1"/>
  <c r="B413" i="1"/>
  <c r="A413" i="1" s="1"/>
  <c r="B341" i="1"/>
  <c r="A341" i="1" s="1"/>
  <c r="B419" i="1"/>
  <c r="A419" i="1" s="1"/>
  <c r="B395" i="1"/>
  <c r="A395" i="1" s="1"/>
  <c r="B57" i="1"/>
  <c r="A57" i="1" s="1"/>
  <c r="B78" i="1"/>
  <c r="A78" i="1" s="1"/>
  <c r="B146" i="1"/>
  <c r="A146" i="1" s="1"/>
  <c r="B60" i="1"/>
  <c r="A60" i="1" s="1"/>
  <c r="B91" i="1"/>
  <c r="A91" i="1" s="1"/>
  <c r="B137" i="1"/>
  <c r="A137" i="1" s="1"/>
  <c r="B181" i="1"/>
  <c r="A181" i="1" s="1"/>
  <c r="B40" i="1"/>
  <c r="B69" i="1"/>
  <c r="B76" i="1"/>
  <c r="A76" i="1" s="1"/>
  <c r="B144" i="1"/>
  <c r="A144" i="1" s="1"/>
  <c r="B190" i="1"/>
  <c r="A190" i="1" s="1"/>
  <c r="B140" i="1"/>
  <c r="A140" i="1" s="1"/>
  <c r="B183" i="1"/>
  <c r="A183" i="1" s="1"/>
  <c r="B187" i="1"/>
  <c r="A187" i="1" s="1"/>
  <c r="B6" i="1"/>
  <c r="A6" i="1" s="1"/>
  <c r="B10" i="1"/>
  <c r="A10" i="1" s="1"/>
  <c r="B11" i="1"/>
  <c r="A11" i="1" s="1"/>
  <c r="B15" i="1"/>
  <c r="A15" i="1" s="1"/>
  <c r="B19" i="1"/>
  <c r="A19" i="1" s="1"/>
  <c r="B23" i="1"/>
  <c r="A23" i="1" s="1"/>
  <c r="B27" i="1"/>
  <c r="A27" i="1" s="1"/>
  <c r="B31" i="1"/>
  <c r="A31" i="1" s="1"/>
  <c r="B36" i="1"/>
  <c r="A36" i="1" s="1"/>
  <c r="B3" i="1"/>
  <c r="A3" i="1" s="1"/>
  <c r="B9" i="1"/>
  <c r="A9" i="1" s="1"/>
  <c r="B13" i="1"/>
  <c r="A13" i="1" s="1"/>
  <c r="B18" i="1"/>
  <c r="A18" i="1" s="1"/>
  <c r="B24" i="1"/>
  <c r="A24" i="1" s="1"/>
  <c r="B29" i="1"/>
  <c r="A29" i="1" s="1"/>
  <c r="B34" i="1"/>
  <c r="A34" i="1" s="1"/>
  <c r="B4" i="1"/>
  <c r="A4" i="1" s="1"/>
  <c r="B8" i="1"/>
  <c r="B16" i="1"/>
  <c r="A16" i="1" s="1"/>
  <c r="B22" i="1"/>
  <c r="A22" i="1" s="1"/>
  <c r="B30" i="1"/>
  <c r="A30" i="1" s="1"/>
  <c r="B12" i="1"/>
  <c r="A12" i="1" s="1"/>
  <c r="B21" i="1"/>
  <c r="A21" i="1" s="1"/>
  <c r="B32" i="1"/>
  <c r="A32" i="1" s="1"/>
  <c r="B94" i="1"/>
  <c r="A94" i="1" s="1"/>
  <c r="B96" i="1"/>
  <c r="A96" i="1" s="1"/>
  <c r="B98" i="1"/>
  <c r="A98" i="1" s="1"/>
  <c r="B102" i="1"/>
  <c r="A102" i="1" s="1"/>
  <c r="B106" i="1"/>
  <c r="A106" i="1" s="1"/>
  <c r="B110" i="1"/>
  <c r="A110" i="1" s="1"/>
  <c r="B114" i="1"/>
  <c r="A114" i="1" s="1"/>
  <c r="B118" i="1"/>
  <c r="A118" i="1" s="1"/>
  <c r="B122" i="1"/>
  <c r="B126" i="1"/>
  <c r="B130" i="1"/>
  <c r="A130" i="1" s="1"/>
  <c r="B134" i="1"/>
  <c r="A134" i="1" s="1"/>
  <c r="B149" i="1"/>
  <c r="A149" i="1" s="1"/>
  <c r="B153" i="1"/>
  <c r="A153" i="1" s="1"/>
  <c r="B157" i="1"/>
  <c r="A157" i="1" s="1"/>
  <c r="B159" i="1"/>
  <c r="A159" i="1" s="1"/>
  <c r="B163" i="1"/>
  <c r="A163" i="1" s="1"/>
  <c r="B167" i="1"/>
  <c r="A167" i="1" s="1"/>
  <c r="B171" i="1"/>
  <c r="A171" i="1" s="1"/>
  <c r="B175" i="1"/>
  <c r="A175" i="1" s="1"/>
  <c r="B5" i="1"/>
  <c r="A5" i="1" s="1"/>
  <c r="B14" i="1"/>
  <c r="A14" i="1" s="1"/>
  <c r="B25" i="1"/>
  <c r="A25" i="1" s="1"/>
  <c r="B33" i="1"/>
  <c r="A33" i="1" s="1"/>
  <c r="B35" i="1"/>
  <c r="A35" i="1" s="1"/>
  <c r="B99" i="1"/>
  <c r="A99" i="1" s="1"/>
  <c r="B103" i="1"/>
  <c r="A103" i="1" s="1"/>
  <c r="B107" i="1"/>
  <c r="A107" i="1" s="1"/>
  <c r="B111" i="1"/>
  <c r="A111" i="1" s="1"/>
  <c r="B115" i="1"/>
  <c r="A115" i="1" s="1"/>
  <c r="B119" i="1"/>
  <c r="A119" i="1" s="1"/>
  <c r="B123" i="1"/>
  <c r="B127" i="1"/>
  <c r="A127" i="1" s="1"/>
  <c r="B131" i="1"/>
  <c r="A131" i="1" s="1"/>
  <c r="B150" i="1"/>
  <c r="A150" i="1" s="1"/>
  <c r="B154" i="1"/>
  <c r="A154" i="1" s="1"/>
  <c r="B158" i="1"/>
  <c r="A158" i="1" s="1"/>
  <c r="B160" i="1"/>
  <c r="A160" i="1" s="1"/>
  <c r="B164" i="1"/>
  <c r="A164" i="1" s="1"/>
  <c r="B168" i="1"/>
  <c r="A168" i="1" s="1"/>
  <c r="B172" i="1"/>
  <c r="A172" i="1" s="1"/>
  <c r="B176" i="1"/>
  <c r="A176" i="1" s="1"/>
  <c r="B185" i="1"/>
  <c r="A185" i="1" s="1"/>
  <c r="B20" i="1"/>
  <c r="A20" i="1" s="1"/>
  <c r="B97" i="1"/>
  <c r="A97" i="1" s="1"/>
  <c r="B105" i="1"/>
  <c r="A105" i="1" s="1"/>
  <c r="B113" i="1"/>
  <c r="A113" i="1" s="1"/>
  <c r="B128" i="1"/>
  <c r="A128" i="1" s="1"/>
  <c r="B151" i="1"/>
  <c r="A151" i="1" s="1"/>
  <c r="B165" i="1"/>
  <c r="A165" i="1" s="1"/>
  <c r="B173" i="1"/>
  <c r="A173" i="1" s="1"/>
  <c r="B200" i="1"/>
  <c r="A200" i="1" s="1"/>
  <c r="B204" i="1"/>
  <c r="A204" i="1" s="1"/>
  <c r="B208" i="1"/>
  <c r="A208" i="1" s="1"/>
  <c r="B212" i="1"/>
  <c r="A212" i="1" s="1"/>
  <c r="B215" i="1"/>
  <c r="A215" i="1" s="1"/>
  <c r="B218" i="1"/>
  <c r="A218" i="1" s="1"/>
  <c r="B222" i="1"/>
  <c r="A222" i="1" s="1"/>
  <c r="B226" i="1"/>
  <c r="B230" i="1"/>
  <c r="A230" i="1" s="1"/>
  <c r="B234" i="1"/>
  <c r="A234" i="1" s="1"/>
  <c r="B238" i="1"/>
  <c r="A238" i="1" s="1"/>
  <c r="B242" i="1"/>
  <c r="A242" i="1" s="1"/>
  <c r="B246" i="1"/>
  <c r="A246" i="1" s="1"/>
  <c r="B250" i="1"/>
  <c r="A250" i="1" s="1"/>
  <c r="B254" i="1"/>
  <c r="A254" i="1" s="1"/>
  <c r="B258" i="1"/>
  <c r="A258" i="1" s="1"/>
  <c r="B263" i="1"/>
  <c r="A263" i="1" s="1"/>
  <c r="B265" i="1"/>
  <c r="A265" i="1" s="1"/>
  <c r="B269" i="1"/>
  <c r="A269" i="1" s="1"/>
  <c r="B273" i="1"/>
  <c r="A273" i="1" s="1"/>
  <c r="B277" i="1"/>
  <c r="A277" i="1" s="1"/>
  <c r="B281" i="1"/>
  <c r="A281" i="1" s="1"/>
  <c r="B285" i="1"/>
  <c r="A285" i="1" s="1"/>
  <c r="B289" i="1"/>
  <c r="A289" i="1" s="1"/>
  <c r="B293" i="1"/>
  <c r="A293" i="1" s="1"/>
  <c r="B297" i="1"/>
  <c r="A297" i="1" s="1"/>
  <c r="B303" i="1"/>
  <c r="A303" i="1" s="1"/>
  <c r="B349" i="1"/>
  <c r="A349" i="1" s="1"/>
  <c r="B353" i="1"/>
  <c r="A353" i="1" s="1"/>
  <c r="B7" i="1"/>
  <c r="B26" i="1"/>
  <c r="A26" i="1" s="1"/>
  <c r="B95" i="1"/>
  <c r="A95" i="1" s="1"/>
  <c r="B100" i="1"/>
  <c r="A100" i="1" s="1"/>
  <c r="B108" i="1"/>
  <c r="A108" i="1" s="1"/>
  <c r="B116" i="1"/>
  <c r="A116" i="1" s="1"/>
  <c r="B120" i="1"/>
  <c r="A120" i="1" s="1"/>
  <c r="B121" i="1"/>
  <c r="B129" i="1"/>
  <c r="A129" i="1" s="1"/>
  <c r="B152" i="1"/>
  <c r="A152" i="1" s="1"/>
  <c r="B166" i="1"/>
  <c r="A166" i="1" s="1"/>
  <c r="B174" i="1"/>
  <c r="A174" i="1" s="1"/>
  <c r="B201" i="1"/>
  <c r="A201" i="1" s="1"/>
  <c r="B205" i="1"/>
  <c r="A205" i="1" s="1"/>
  <c r="B209" i="1"/>
  <c r="A209" i="1" s="1"/>
  <c r="B213" i="1"/>
  <c r="A213" i="1" s="1"/>
  <c r="B216" i="1"/>
  <c r="A216" i="1" s="1"/>
  <c r="B219" i="1"/>
  <c r="A219" i="1" s="1"/>
  <c r="B223" i="1"/>
  <c r="A223" i="1" s="1"/>
  <c r="B227" i="1"/>
  <c r="B231" i="1"/>
  <c r="A231" i="1" s="1"/>
  <c r="B235" i="1"/>
  <c r="A235" i="1" s="1"/>
  <c r="B239" i="1"/>
  <c r="A239" i="1" s="1"/>
  <c r="B243" i="1"/>
  <c r="A243" i="1" s="1"/>
  <c r="B247" i="1"/>
  <c r="A247" i="1" s="1"/>
  <c r="B251" i="1"/>
  <c r="A251" i="1" s="1"/>
  <c r="B255" i="1"/>
  <c r="A255" i="1" s="1"/>
  <c r="B259" i="1"/>
  <c r="A259" i="1" s="1"/>
  <c r="B260" i="1"/>
  <c r="B266" i="1"/>
  <c r="A266" i="1" s="1"/>
  <c r="B270" i="1"/>
  <c r="A270" i="1" s="1"/>
  <c r="B274" i="1"/>
  <c r="A274" i="1" s="1"/>
  <c r="B278" i="1"/>
  <c r="A278" i="1" s="1"/>
  <c r="B282" i="1"/>
  <c r="A282" i="1" s="1"/>
  <c r="B286" i="1"/>
  <c r="A286" i="1" s="1"/>
  <c r="B290" i="1"/>
  <c r="A290" i="1" s="1"/>
  <c r="B294" i="1"/>
  <c r="A294" i="1" s="1"/>
  <c r="B298" i="1"/>
  <c r="A298" i="1" s="1"/>
  <c r="B300" i="1"/>
  <c r="A300" i="1" s="1"/>
  <c r="B304" i="1"/>
  <c r="A304" i="1" s="1"/>
  <c r="B332" i="1"/>
  <c r="A332" i="1" s="1"/>
  <c r="B346" i="1"/>
  <c r="A346" i="1" s="1"/>
  <c r="B350" i="1"/>
  <c r="A350" i="1" s="1"/>
  <c r="B354" i="1"/>
  <c r="A354" i="1" s="1"/>
  <c r="B37" i="1"/>
  <c r="A37" i="1" s="1"/>
  <c r="B112" i="1"/>
  <c r="A112" i="1" s="1"/>
  <c r="B125" i="1"/>
  <c r="B148" i="1"/>
  <c r="A148" i="1" s="1"/>
  <c r="B170" i="1"/>
  <c r="A170" i="1" s="1"/>
  <c r="B199" i="1"/>
  <c r="A199" i="1" s="1"/>
  <c r="B207" i="1"/>
  <c r="A207" i="1" s="1"/>
  <c r="B224" i="1"/>
  <c r="B232" i="1"/>
  <c r="A232" i="1" s="1"/>
  <c r="B240" i="1"/>
  <c r="A240" i="1" s="1"/>
  <c r="B248" i="1"/>
  <c r="A248" i="1" s="1"/>
  <c r="B256" i="1"/>
  <c r="A256" i="1" s="1"/>
  <c r="B261" i="1"/>
  <c r="B268" i="1"/>
  <c r="A268" i="1" s="1"/>
  <c r="B276" i="1"/>
  <c r="A276" i="1" s="1"/>
  <c r="B284" i="1"/>
  <c r="A284" i="1" s="1"/>
  <c r="B292" i="1"/>
  <c r="A292" i="1" s="1"/>
  <c r="B305" i="1"/>
  <c r="A305" i="1" s="1"/>
  <c r="B333" i="1"/>
  <c r="A333" i="1" s="1"/>
  <c r="B352" i="1"/>
  <c r="A352" i="1" s="1"/>
  <c r="B38" i="1"/>
  <c r="A38" i="1" s="1"/>
  <c r="B101" i="1"/>
  <c r="A101" i="1" s="1"/>
  <c r="B117" i="1"/>
  <c r="A117" i="1" s="1"/>
  <c r="B132" i="1"/>
  <c r="A132" i="1" s="1"/>
  <c r="B155" i="1"/>
  <c r="A155" i="1" s="1"/>
  <c r="B161" i="1"/>
  <c r="A161" i="1" s="1"/>
  <c r="B186" i="1"/>
  <c r="A186" i="1" s="1"/>
  <c r="B202" i="1"/>
  <c r="A202" i="1" s="1"/>
  <c r="B210" i="1"/>
  <c r="A210" i="1" s="1"/>
  <c r="B225" i="1"/>
  <c r="B233" i="1"/>
  <c r="A233" i="1" s="1"/>
  <c r="B241" i="1"/>
  <c r="A241" i="1" s="1"/>
  <c r="B249" i="1"/>
  <c r="A249" i="1" s="1"/>
  <c r="B257" i="1"/>
  <c r="A257" i="1" s="1"/>
  <c r="B262" i="1"/>
  <c r="A262" i="1" s="1"/>
  <c r="B271" i="1"/>
  <c r="A271" i="1" s="1"/>
  <c r="B279" i="1"/>
  <c r="A279" i="1" s="1"/>
  <c r="B287" i="1"/>
  <c r="A287" i="1" s="1"/>
  <c r="B295" i="1"/>
  <c r="A295" i="1" s="1"/>
  <c r="B347" i="1"/>
  <c r="A347" i="1" s="1"/>
  <c r="B355" i="1"/>
  <c r="A355" i="1" s="1"/>
  <c r="B133" i="1"/>
  <c r="A133" i="1" s="1"/>
  <c r="B147" i="1"/>
  <c r="A147" i="1" s="1"/>
  <c r="B169" i="1"/>
  <c r="A169" i="1" s="1"/>
  <c r="B211" i="1"/>
  <c r="A211" i="1" s="1"/>
  <c r="B217" i="1"/>
  <c r="A217" i="1" s="1"/>
  <c r="B228" i="1"/>
  <c r="A228" i="1" s="1"/>
  <c r="B244" i="1"/>
  <c r="A244" i="1" s="1"/>
  <c r="B264" i="1"/>
  <c r="A264" i="1" s="1"/>
  <c r="B280" i="1"/>
  <c r="A280" i="1" s="1"/>
  <c r="B296" i="1"/>
  <c r="A296" i="1" s="1"/>
  <c r="B302" i="1"/>
  <c r="A302" i="1" s="1"/>
  <c r="B358" i="1"/>
  <c r="A358" i="1" s="1"/>
  <c r="B362" i="1"/>
  <c r="A362" i="1" s="1"/>
  <c r="B366" i="1"/>
  <c r="B426" i="1"/>
  <c r="A426" i="1" s="1"/>
  <c r="B430" i="1"/>
  <c r="A430" i="1" s="1"/>
  <c r="B434" i="1"/>
  <c r="A434" i="1" s="1"/>
  <c r="B438" i="1"/>
  <c r="A438" i="1" s="1"/>
  <c r="B442" i="1"/>
  <c r="B446" i="1"/>
  <c r="A446" i="1" s="1"/>
  <c r="B450" i="1"/>
  <c r="A450" i="1" s="1"/>
  <c r="B454" i="1"/>
  <c r="A454" i="1" s="1"/>
  <c r="B458" i="1"/>
  <c r="A458" i="1" s="1"/>
  <c r="B462" i="1"/>
  <c r="A462" i="1" s="1"/>
  <c r="B466" i="1"/>
  <c r="A466" i="1" s="1"/>
  <c r="B470" i="1"/>
  <c r="A470" i="1" s="1"/>
  <c r="B474" i="1"/>
  <c r="A474" i="1" s="1"/>
  <c r="B478" i="1"/>
  <c r="A478" i="1" s="1"/>
  <c r="B482" i="1"/>
  <c r="A482" i="1" s="1"/>
  <c r="B486" i="1"/>
  <c r="A486" i="1" s="1"/>
  <c r="B490" i="1"/>
  <c r="A490" i="1" s="1"/>
  <c r="B494" i="1"/>
  <c r="A494" i="1" s="1"/>
  <c r="B498" i="1"/>
  <c r="A498" i="1" s="1"/>
  <c r="B502" i="1"/>
  <c r="A502" i="1" s="1"/>
  <c r="B506" i="1"/>
  <c r="A506" i="1" s="1"/>
  <c r="B510" i="1"/>
  <c r="A510" i="1" s="1"/>
  <c r="B17" i="1"/>
  <c r="A17" i="1" s="1"/>
  <c r="B104" i="1"/>
  <c r="A104" i="1" s="1"/>
  <c r="B124" i="1"/>
  <c r="B156" i="1"/>
  <c r="A156" i="1" s="1"/>
  <c r="B214" i="1"/>
  <c r="A214" i="1" s="1"/>
  <c r="B229" i="1"/>
  <c r="A229" i="1" s="1"/>
  <c r="B245" i="1"/>
  <c r="A245" i="1" s="1"/>
  <c r="B267" i="1"/>
  <c r="A267" i="1" s="1"/>
  <c r="B283" i="1"/>
  <c r="A283" i="1" s="1"/>
  <c r="B299" i="1"/>
  <c r="A299" i="1" s="1"/>
  <c r="B348" i="1"/>
  <c r="A348" i="1" s="1"/>
  <c r="B359" i="1"/>
  <c r="A359" i="1" s="1"/>
  <c r="B363" i="1"/>
  <c r="A363" i="1" s="1"/>
  <c r="B367" i="1"/>
  <c r="B427" i="1"/>
  <c r="A427" i="1" s="1"/>
  <c r="B431" i="1"/>
  <c r="A431" i="1" s="1"/>
  <c r="B435" i="1"/>
  <c r="A435" i="1" s="1"/>
  <c r="B439" i="1"/>
  <c r="A439" i="1" s="1"/>
  <c r="B443" i="1"/>
  <c r="B447" i="1"/>
  <c r="A447" i="1" s="1"/>
  <c r="B451" i="1"/>
  <c r="A451" i="1" s="1"/>
  <c r="B455" i="1"/>
  <c r="A455" i="1" s="1"/>
  <c r="B459" i="1"/>
  <c r="A459" i="1" s="1"/>
  <c r="B463" i="1"/>
  <c r="A463" i="1" s="1"/>
  <c r="B467" i="1"/>
  <c r="A467" i="1" s="1"/>
  <c r="B471" i="1"/>
  <c r="A471" i="1" s="1"/>
  <c r="B475" i="1"/>
  <c r="A475" i="1" s="1"/>
  <c r="B479" i="1"/>
  <c r="A479" i="1" s="1"/>
  <c r="B483" i="1"/>
  <c r="B487" i="1"/>
  <c r="A487" i="1" s="1"/>
  <c r="B491" i="1"/>
  <c r="A491" i="1" s="1"/>
  <c r="B495" i="1"/>
  <c r="A495" i="1" s="1"/>
  <c r="B499" i="1"/>
  <c r="A499" i="1" s="1"/>
  <c r="B503" i="1"/>
  <c r="A503" i="1" s="1"/>
  <c r="B507" i="1"/>
  <c r="A507" i="1" s="1"/>
  <c r="B511" i="1"/>
  <c r="A511" i="1" s="1"/>
  <c r="B28" i="1"/>
  <c r="A28" i="1" s="1"/>
  <c r="B93" i="1"/>
  <c r="A93" i="1" s="1"/>
  <c r="B109" i="1"/>
  <c r="A109" i="1" s="1"/>
  <c r="B203" i="1"/>
  <c r="A203" i="1" s="1"/>
  <c r="B220" i="1"/>
  <c r="A220" i="1" s="1"/>
  <c r="B236" i="1"/>
  <c r="A236" i="1" s="1"/>
  <c r="B252" i="1"/>
  <c r="A252" i="1" s="1"/>
  <c r="B272" i="1"/>
  <c r="A272" i="1" s="1"/>
  <c r="B288" i="1"/>
  <c r="A288" i="1" s="1"/>
  <c r="B351" i="1"/>
  <c r="A351" i="1" s="1"/>
  <c r="B162" i="1"/>
  <c r="A162" i="1" s="1"/>
  <c r="B206" i="1"/>
  <c r="A206" i="1" s="1"/>
  <c r="B361" i="1"/>
  <c r="A361" i="1" s="1"/>
  <c r="B425" i="1"/>
  <c r="A425" i="1" s="1"/>
  <c r="B433" i="1"/>
  <c r="A433" i="1" s="1"/>
  <c r="B441" i="1"/>
  <c r="A441" i="1" s="1"/>
  <c r="B449" i="1"/>
  <c r="A449" i="1" s="1"/>
  <c r="B457" i="1"/>
  <c r="B465" i="1"/>
  <c r="A465" i="1" s="1"/>
  <c r="B473" i="1"/>
  <c r="A473" i="1" s="1"/>
  <c r="B481" i="1"/>
  <c r="A481" i="1" s="1"/>
  <c r="B489" i="1"/>
  <c r="A489" i="1" s="1"/>
  <c r="B493" i="1"/>
  <c r="A493" i="1" s="1"/>
  <c r="B501" i="1"/>
  <c r="A501" i="1" s="1"/>
  <c r="B509" i="1"/>
  <c r="A509" i="1" s="1"/>
  <c r="B356" i="1"/>
  <c r="A356" i="1" s="1"/>
  <c r="B364" i="1"/>
  <c r="B428" i="1"/>
  <c r="A428" i="1" s="1"/>
  <c r="B436" i="1"/>
  <c r="A436" i="1" s="1"/>
  <c r="B444" i="1"/>
  <c r="A444" i="1" s="1"/>
  <c r="B452" i="1"/>
  <c r="B460" i="1"/>
  <c r="A460" i="1" s="1"/>
  <c r="B468" i="1"/>
  <c r="A468" i="1" s="1"/>
  <c r="B476" i="1"/>
  <c r="A476" i="1" s="1"/>
  <c r="B484" i="1"/>
  <c r="B496" i="1"/>
  <c r="A496" i="1" s="1"/>
  <c r="B504" i="1"/>
  <c r="A504" i="1" s="1"/>
  <c r="B512" i="1"/>
  <c r="A512" i="1" s="1"/>
  <c r="B221" i="1"/>
  <c r="A221" i="1" s="1"/>
  <c r="B237" i="1"/>
  <c r="A237" i="1" s="1"/>
  <c r="B275" i="1"/>
  <c r="A275" i="1" s="1"/>
  <c r="B301" i="1"/>
  <c r="A301" i="1" s="1"/>
  <c r="B357" i="1"/>
  <c r="A357" i="1" s="1"/>
  <c r="B365" i="1"/>
  <c r="B429" i="1"/>
  <c r="A429" i="1" s="1"/>
  <c r="B437" i="1"/>
  <c r="A437" i="1" s="1"/>
  <c r="B445" i="1"/>
  <c r="A445" i="1" s="1"/>
  <c r="B453" i="1"/>
  <c r="B461" i="1"/>
  <c r="A461" i="1" s="1"/>
  <c r="B469" i="1"/>
  <c r="A469" i="1" s="1"/>
  <c r="B477" i="1"/>
  <c r="A477" i="1" s="1"/>
  <c r="B485" i="1"/>
  <c r="A485" i="1" s="1"/>
  <c r="B497" i="1"/>
  <c r="A497" i="1" s="1"/>
  <c r="B505" i="1"/>
  <c r="A505" i="1" s="1"/>
  <c r="B513" i="1"/>
  <c r="A513" i="1" s="1"/>
  <c r="B448" i="1"/>
  <c r="A448" i="1" s="1"/>
  <c r="B480" i="1"/>
  <c r="A480" i="1" s="1"/>
  <c r="B500" i="1"/>
  <c r="A500" i="1" s="1"/>
  <c r="B424" i="1"/>
  <c r="A424" i="1" s="1"/>
  <c r="B456" i="1"/>
  <c r="A456" i="1" s="1"/>
  <c r="B488" i="1"/>
  <c r="A488" i="1" s="1"/>
  <c r="B508" i="1"/>
  <c r="A508" i="1" s="1"/>
  <c r="B360" i="1"/>
  <c r="A360" i="1" s="1"/>
  <c r="B432" i="1"/>
  <c r="A432" i="1" s="1"/>
  <c r="B464" i="1"/>
  <c r="A464" i="1" s="1"/>
  <c r="B492" i="1"/>
  <c r="A492" i="1" s="1"/>
  <c r="B291" i="1"/>
  <c r="A291" i="1" s="1"/>
  <c r="B440" i="1"/>
  <c r="A440" i="1" s="1"/>
  <c r="B472" i="1"/>
  <c r="A472" i="1" s="1"/>
  <c r="B253" i="1"/>
  <c r="A253" i="1" s="1"/>
  <c r="A7" i="1" l="1"/>
  <c r="A8" i="1"/>
  <c r="A121" i="1"/>
  <c r="A123" i="1"/>
  <c r="A124" i="1"/>
  <c r="A122" i="1"/>
  <c r="A690" i="1"/>
  <c r="A689" i="1"/>
  <c r="A688" i="1"/>
  <c r="A691" i="1"/>
  <c r="A1442" i="1"/>
  <c r="A1443" i="1"/>
  <c r="A1444" i="1"/>
  <c r="A1437" i="1"/>
  <c r="A1448" i="1"/>
  <c r="A1446" i="1"/>
  <c r="A1436" i="1"/>
  <c r="A1438" i="1"/>
  <c r="A1445" i="1"/>
  <c r="A1430" i="1"/>
  <c r="A1431" i="1"/>
  <c r="A1439" i="1"/>
  <c r="A1449" i="1"/>
  <c r="A1447" i="1"/>
  <c r="A658" i="1"/>
  <c r="A638" i="1"/>
  <c r="A657" i="1"/>
  <c r="A641" i="1"/>
  <c r="A2981" i="1"/>
  <c r="A2977" i="1"/>
  <c r="A2986" i="1"/>
  <c r="A2967" i="1"/>
  <c r="A2988" i="1"/>
  <c r="A2972" i="1"/>
  <c r="A646" i="1"/>
  <c r="A2975" i="1"/>
  <c r="A2980" i="1"/>
  <c r="A2989" i="1"/>
  <c r="A2976" i="1"/>
  <c r="A653" i="1"/>
  <c r="A637" i="1"/>
  <c r="A2984" i="1"/>
  <c r="A2974" i="1"/>
  <c r="A2979" i="1"/>
  <c r="A2985" i="1"/>
  <c r="A2969" i="1"/>
  <c r="A645" i="1"/>
  <c r="A2978" i="1"/>
  <c r="A2970" i="1"/>
  <c r="A642" i="1"/>
  <c r="A650" i="1"/>
  <c r="A654" i="1"/>
  <c r="A649" i="1"/>
  <c r="A2987" i="1"/>
  <c r="A2971" i="1"/>
  <c r="A2983" i="1"/>
  <c r="A2968" i="1"/>
  <c r="A2973" i="1"/>
  <c r="A2982" i="1"/>
  <c r="A2966" i="1"/>
  <c r="A670" i="1"/>
  <c r="A669" i="1"/>
  <c r="A667" i="1"/>
  <c r="A665" i="1"/>
  <c r="A666" i="1"/>
  <c r="A668" i="1"/>
  <c r="A664" i="1"/>
  <c r="A663" i="1"/>
  <c r="A1055" i="1"/>
  <c r="A1054" i="1"/>
  <c r="A1057" i="1"/>
  <c r="A1056" i="1"/>
  <c r="A1035" i="1"/>
  <c r="A1034" i="1"/>
  <c r="A1036" i="1"/>
  <c r="A1037" i="1"/>
  <c r="A1061" i="1"/>
  <c r="A1060" i="1"/>
  <c r="A1059" i="1"/>
  <c r="A1058" i="1"/>
  <c r="A1038" i="1"/>
  <c r="A1006" i="1"/>
  <c r="A1007" i="1"/>
  <c r="A1041" i="1"/>
  <c r="A1039" i="1"/>
  <c r="A1040" i="1"/>
  <c r="A697" i="1"/>
  <c r="A692" i="1"/>
  <c r="A693" i="1"/>
  <c r="A699" i="1"/>
  <c r="A694" i="1"/>
  <c r="A698" i="1"/>
  <c r="A695" i="1"/>
  <c r="A696" i="1"/>
  <c r="A1249" i="1"/>
  <c r="A1250" i="1"/>
  <c r="A1251" i="1"/>
  <c r="A1750" i="1"/>
  <c r="A1252" i="1"/>
  <c r="A1749" i="1"/>
  <c r="A1747" i="1"/>
  <c r="A1748" i="1"/>
  <c r="A1745" i="1"/>
  <c r="A1746" i="1"/>
  <c r="A1434" i="1"/>
  <c r="A1441" i="1"/>
  <c r="A1433" i="1"/>
  <c r="A1435" i="1"/>
  <c r="A1432" i="1"/>
  <c r="A1440" i="1"/>
  <c r="A1232" i="1"/>
  <c r="A1231" i="1"/>
  <c r="A738" i="1"/>
  <c r="A737" i="1"/>
  <c r="A599" i="1"/>
  <c r="A601" i="1"/>
  <c r="A598" i="1"/>
  <c r="A600" i="1"/>
  <c r="A605" i="1"/>
  <c r="A604" i="1"/>
  <c r="A603" i="1"/>
  <c r="A602" i="1"/>
  <c r="A364" i="1"/>
  <c r="A365" i="1"/>
  <c r="A367" i="1"/>
  <c r="A366" i="1"/>
  <c r="A260" i="1"/>
  <c r="A261" i="1"/>
  <c r="A572" i="1"/>
  <c r="A526" i="1"/>
  <c r="A524" i="1"/>
  <c r="A575" i="1"/>
  <c r="A527" i="1"/>
  <c r="A573" i="1"/>
  <c r="A574" i="1"/>
  <c r="A525" i="1"/>
  <c r="A533" i="1"/>
  <c r="A517" i="1"/>
  <c r="A535" i="1"/>
  <c r="A532" i="1"/>
  <c r="A518" i="1"/>
  <c r="A534" i="1"/>
  <c r="A519" i="1"/>
  <c r="A516" i="1"/>
  <c r="B31" i="10"/>
  <c r="Q106" i="10"/>
  <c r="I116" i="10"/>
  <c r="B136" i="10"/>
  <c r="G121" i="10"/>
  <c r="K70" i="10"/>
  <c r="H30" i="10"/>
  <c r="L63" i="10"/>
  <c r="K20" i="10"/>
  <c r="P10" i="10"/>
  <c r="A14" i="10"/>
  <c r="C22" i="10"/>
  <c r="B18" i="10"/>
  <c r="Q152" i="10"/>
  <c r="G21" i="10"/>
  <c r="B135" i="10"/>
  <c r="N39" i="10"/>
  <c r="D72" i="10"/>
  <c r="P121" i="10"/>
  <c r="O51" i="10"/>
  <c r="L33" i="10"/>
  <c r="D118" i="10"/>
  <c r="D68" i="10"/>
  <c r="N18" i="10"/>
  <c r="Q120" i="10"/>
  <c r="N16" i="10"/>
  <c r="L129" i="10"/>
  <c r="A81" i="10"/>
  <c r="G73" i="10"/>
  <c r="F34" i="10"/>
  <c r="Q86" i="10"/>
  <c r="H52" i="10"/>
  <c r="O16" i="10"/>
  <c r="J58" i="10"/>
  <c r="H134" i="10"/>
  <c r="F69" i="10"/>
  <c r="M59" i="10"/>
  <c r="O99" i="10"/>
  <c r="C14" i="10"/>
  <c r="K81" i="10"/>
  <c r="I43" i="10"/>
  <c r="D117" i="10"/>
  <c r="D18" i="10"/>
  <c r="N77" i="10"/>
  <c r="N52" i="10"/>
  <c r="H138" i="10"/>
  <c r="G71" i="10"/>
  <c r="Q101" i="10"/>
  <c r="B39" i="10"/>
  <c r="K38" i="10"/>
  <c r="G14" i="10"/>
  <c r="E71" i="10"/>
  <c r="M46" i="10"/>
  <c r="M137" i="10"/>
  <c r="Q16" i="10"/>
  <c r="K102" i="10"/>
  <c r="N104" i="10"/>
  <c r="K51" i="10"/>
  <c r="Q110" i="10"/>
  <c r="J77" i="10"/>
  <c r="F27" i="10"/>
  <c r="N28" i="10"/>
  <c r="P9" i="10"/>
  <c r="M152" i="10"/>
  <c r="G70" i="10"/>
  <c r="D88" i="10"/>
  <c r="E26" i="10"/>
  <c r="B82" i="10"/>
  <c r="D108" i="10"/>
  <c r="M136" i="10"/>
  <c r="N31" i="10"/>
  <c r="J64" i="10"/>
  <c r="L101" i="10"/>
  <c r="P93" i="10"/>
  <c r="L127" i="10"/>
  <c r="I85" i="10"/>
  <c r="G10" i="10"/>
  <c r="E142" i="10"/>
  <c r="Q136" i="10"/>
  <c r="B142" i="10"/>
  <c r="L35" i="10"/>
  <c r="J80" i="10"/>
  <c r="E123" i="10"/>
  <c r="J92" i="10"/>
  <c r="C99" i="10"/>
  <c r="E64" i="10"/>
  <c r="L111" i="10"/>
  <c r="K88" i="10"/>
  <c r="M55" i="10"/>
  <c r="E79" i="10"/>
  <c r="A26" i="10"/>
  <c r="I125" i="10"/>
  <c r="N59" i="10"/>
  <c r="J88" i="10"/>
  <c r="A52" i="10"/>
  <c r="L46" i="10"/>
  <c r="H10" i="10"/>
  <c r="K145" i="10"/>
  <c r="H23" i="10"/>
  <c r="A91" i="10"/>
  <c r="D71" i="10"/>
  <c r="C153" i="10"/>
  <c r="J141" i="10"/>
  <c r="A128" i="10"/>
  <c r="O70" i="10"/>
  <c r="F79" i="10"/>
  <c r="Q122" i="10"/>
  <c r="B53" i="10"/>
  <c r="J138" i="10"/>
  <c r="G16" i="10"/>
  <c r="M34" i="10"/>
  <c r="N9" i="10"/>
  <c r="I13" i="10"/>
  <c r="A141" i="10"/>
  <c r="F150" i="10"/>
  <c r="G117" i="10"/>
  <c r="M79" i="10"/>
  <c r="I103" i="10"/>
  <c r="M113" i="10"/>
  <c r="N37" i="10"/>
  <c r="J69" i="10"/>
  <c r="P138" i="10"/>
  <c r="I117" i="10"/>
  <c r="I119" i="10"/>
  <c r="E86" i="10"/>
  <c r="P29" i="10"/>
  <c r="E130" i="10"/>
  <c r="F134" i="10"/>
  <c r="O20" i="10"/>
  <c r="Q130" i="10"/>
  <c r="E119" i="10"/>
  <c r="B79" i="10"/>
  <c r="B28" i="10"/>
  <c r="Q60" i="10"/>
  <c r="I99" i="10"/>
  <c r="D77" i="10"/>
  <c r="Q39" i="10"/>
  <c r="N19" i="10"/>
  <c r="N23" i="10"/>
  <c r="E133" i="10"/>
  <c r="E150" i="10"/>
  <c r="F42" i="10"/>
  <c r="F14" i="10"/>
  <c r="P22" i="10"/>
  <c r="P105" i="10"/>
  <c r="J130" i="10"/>
  <c r="E145" i="10"/>
  <c r="Q44" i="10"/>
  <c r="A56" i="10"/>
  <c r="H20" i="10"/>
  <c r="I35" i="10"/>
  <c r="F109" i="10"/>
  <c r="J98" i="10"/>
  <c r="M24" i="10"/>
  <c r="M61" i="10"/>
  <c r="C10" i="10"/>
  <c r="H128" i="10"/>
  <c r="P65" i="10"/>
  <c r="C115" i="10"/>
  <c r="F98" i="10"/>
  <c r="A113" i="10"/>
  <c r="J148" i="10"/>
  <c r="N116" i="10"/>
  <c r="Q147" i="10"/>
  <c r="H75" i="10"/>
  <c r="H131" i="10"/>
  <c r="I74" i="10"/>
  <c r="L47" i="10"/>
  <c r="P60" i="10"/>
  <c r="L50" i="10"/>
  <c r="A50" i="10"/>
  <c r="C89" i="10"/>
  <c r="A73" i="10"/>
  <c r="B33" i="10"/>
  <c r="F40" i="10"/>
  <c r="J32" i="10"/>
  <c r="C29" i="10"/>
  <c r="A136" i="10"/>
  <c r="N79" i="10"/>
  <c r="E29" i="10"/>
  <c r="G36" i="10"/>
  <c r="I142" i="10"/>
  <c r="O52" i="10"/>
  <c r="M40" i="10"/>
  <c r="H60" i="10"/>
  <c r="N26" i="10"/>
  <c r="H54" i="10"/>
  <c r="B113" i="10"/>
  <c r="I152" i="10"/>
  <c r="E23" i="10"/>
  <c r="O87" i="10"/>
  <c r="E129" i="10"/>
  <c r="N126" i="10"/>
  <c r="J116" i="10"/>
  <c r="D59" i="10"/>
  <c r="I88" i="10"/>
  <c r="B80" i="10"/>
  <c r="L110" i="10"/>
  <c r="P27" i="10"/>
  <c r="I71" i="10"/>
  <c r="A67" i="10"/>
  <c r="Q99" i="10"/>
  <c r="A77" i="10"/>
  <c r="F124" i="10"/>
  <c r="N51" i="10"/>
  <c r="J152" i="10"/>
  <c r="G58" i="10"/>
  <c r="G130" i="10"/>
  <c r="F36" i="10"/>
  <c r="O149" i="10"/>
  <c r="G55" i="10"/>
  <c r="F131" i="10"/>
  <c r="K50" i="10"/>
  <c r="L84" i="10"/>
  <c r="Q17" i="10"/>
  <c r="G147" i="10"/>
  <c r="D93" i="10"/>
  <c r="G51" i="10"/>
  <c r="I106" i="10"/>
  <c r="D51" i="10"/>
  <c r="C119" i="10"/>
  <c r="K79" i="10"/>
  <c r="J30" i="10"/>
  <c r="P108" i="10"/>
  <c r="E148" i="10"/>
  <c r="I65" i="10"/>
  <c r="B52" i="10"/>
  <c r="I16" i="10"/>
  <c r="K113" i="10"/>
  <c r="J131" i="10"/>
  <c r="L28" i="10"/>
  <c r="K57" i="10"/>
  <c r="M124" i="10"/>
  <c r="F39" i="10"/>
  <c r="K23" i="10"/>
  <c r="Q132" i="10"/>
  <c r="B124" i="10"/>
  <c r="H77" i="10"/>
  <c r="D132" i="10"/>
  <c r="G18" i="10"/>
  <c r="Q69" i="10"/>
  <c r="G37" i="10"/>
  <c r="C12" i="10"/>
  <c r="D86" i="10"/>
  <c r="M45" i="10"/>
  <c r="N117" i="10"/>
  <c r="N69" i="10"/>
  <c r="I38" i="10"/>
  <c r="M103" i="10"/>
  <c r="L99" i="10"/>
  <c r="F47" i="10"/>
  <c r="C58" i="10"/>
  <c r="H153" i="10"/>
  <c r="C125" i="10"/>
  <c r="I52" i="10"/>
  <c r="G43" i="10"/>
  <c r="H139" i="10"/>
  <c r="E121" i="10"/>
  <c r="G151" i="10"/>
  <c r="N137" i="10"/>
  <c r="L45" i="10"/>
  <c r="M13" i="10"/>
  <c r="Q79" i="10"/>
  <c r="O114" i="10"/>
  <c r="D34" i="10"/>
  <c r="A142" i="10"/>
  <c r="F54" i="10"/>
  <c r="I49" i="10"/>
  <c r="L64" i="10"/>
  <c r="H129" i="10"/>
  <c r="I23" i="10"/>
  <c r="O43" i="10"/>
  <c r="Q121" i="10"/>
  <c r="C146" i="10"/>
  <c r="N56" i="10"/>
  <c r="M82" i="10"/>
  <c r="J127" i="10"/>
  <c r="E116" i="10"/>
  <c r="J13" i="10"/>
  <c r="A92" i="10"/>
  <c r="Q128" i="10"/>
  <c r="H62" i="10"/>
  <c r="Q26" i="10"/>
  <c r="H79" i="10"/>
  <c r="G129" i="10"/>
  <c r="P131" i="10"/>
  <c r="C57" i="10"/>
  <c r="Q103" i="10"/>
  <c r="M89" i="10"/>
  <c r="O81" i="10"/>
  <c r="O86" i="10"/>
  <c r="J119" i="10"/>
  <c r="I138" i="10"/>
  <c r="K30" i="10"/>
  <c r="K80" i="10"/>
  <c r="Q59" i="10"/>
  <c r="M12" i="10"/>
  <c r="H50" i="10"/>
  <c r="N129" i="10"/>
  <c r="B30" i="10"/>
  <c r="C33" i="10"/>
  <c r="F11" i="10"/>
  <c r="Q42" i="10"/>
  <c r="B120" i="10"/>
  <c r="N91" i="10"/>
  <c r="D92" i="10"/>
  <c r="I36" i="10"/>
  <c r="I72" i="10"/>
  <c r="P50" i="10"/>
  <c r="D24" i="10"/>
  <c r="F70" i="10"/>
  <c r="F87" i="10"/>
  <c r="I9" i="10"/>
  <c r="O62" i="10"/>
  <c r="O75" i="10"/>
  <c r="Q96" i="10"/>
  <c r="C109" i="10"/>
  <c r="Q144" i="10"/>
  <c r="A39" i="10"/>
  <c r="P15" i="10"/>
  <c r="M48" i="10"/>
  <c r="K82" i="10"/>
  <c r="J70" i="10"/>
  <c r="P12" i="10"/>
  <c r="C11" i="10"/>
  <c r="C100" i="10"/>
  <c r="K48" i="10"/>
  <c r="J41" i="10"/>
  <c r="N63" i="10"/>
  <c r="Q54" i="10"/>
  <c r="Q115" i="10"/>
  <c r="E102" i="10"/>
  <c r="C93" i="10"/>
  <c r="P45" i="10"/>
  <c r="P42" i="10"/>
  <c r="M96" i="10"/>
  <c r="C98" i="10"/>
  <c r="B49" i="10"/>
  <c r="O120" i="10"/>
  <c r="B81" i="10"/>
  <c r="G79" i="10"/>
  <c r="D46" i="10"/>
  <c r="M145" i="10"/>
  <c r="E127" i="10"/>
  <c r="E65" i="10"/>
  <c r="K52" i="10"/>
  <c r="M128" i="10"/>
  <c r="F13" i="10"/>
  <c r="A109" i="10"/>
  <c r="L95" i="10"/>
  <c r="E14" i="10"/>
  <c r="E93" i="10"/>
  <c r="N73" i="10"/>
  <c r="Q77" i="10"/>
  <c r="G115" i="10"/>
  <c r="O117" i="10"/>
  <c r="G97" i="10"/>
  <c r="Q94" i="10"/>
  <c r="H152" i="10"/>
  <c r="D23" i="10"/>
  <c r="E73" i="10"/>
  <c r="I153" i="10"/>
  <c r="F138" i="10"/>
  <c r="A130" i="10"/>
  <c r="C67" i="10"/>
  <c r="J35" i="10"/>
  <c r="P41" i="10"/>
  <c r="Q97" i="10"/>
  <c r="G30" i="10"/>
  <c r="I30" i="10"/>
  <c r="K86" i="10"/>
  <c r="F126" i="10"/>
  <c r="G120" i="10"/>
  <c r="C86" i="10"/>
  <c r="C91" i="10"/>
  <c r="H48" i="10"/>
  <c r="A42" i="10"/>
  <c r="F107" i="10"/>
  <c r="J114" i="10"/>
  <c r="E106" i="10"/>
  <c r="L49" i="10"/>
  <c r="F136" i="10"/>
  <c r="H42" i="10"/>
  <c r="D95" i="10"/>
  <c r="H101" i="10"/>
  <c r="M146" i="10"/>
  <c r="Q47" i="10"/>
  <c r="O122" i="10"/>
  <c r="B91" i="10"/>
  <c r="N90" i="10"/>
  <c r="N127" i="10"/>
  <c r="G108" i="10"/>
  <c r="K115" i="10"/>
  <c r="M149" i="10"/>
  <c r="M135" i="10"/>
  <c r="L152" i="10"/>
  <c r="O47" i="10"/>
  <c r="H63" i="10"/>
  <c r="Q49" i="10"/>
  <c r="F59" i="10"/>
  <c r="K45" i="10"/>
  <c r="C112" i="10"/>
  <c r="G83" i="10"/>
  <c r="A19" i="10"/>
  <c r="L131" i="10"/>
  <c r="I63" i="10"/>
  <c r="G32" i="10"/>
  <c r="K35" i="10"/>
  <c r="P139" i="10"/>
  <c r="A148" i="10"/>
  <c r="D100" i="10"/>
  <c r="F92" i="10"/>
  <c r="C30" i="10"/>
  <c r="H143" i="10"/>
  <c r="L86" i="10"/>
  <c r="Q23" i="10"/>
  <c r="G39" i="10"/>
  <c r="H57" i="10"/>
  <c r="E34" i="10"/>
  <c r="L42" i="10"/>
  <c r="L85" i="10"/>
  <c r="E61" i="10"/>
  <c r="H132" i="10"/>
  <c r="G98" i="10"/>
  <c r="C81" i="10"/>
  <c r="D126" i="10"/>
  <c r="N97" i="10"/>
  <c r="C20" i="10"/>
  <c r="L142" i="10"/>
  <c r="A152" i="10"/>
  <c r="Q125" i="10"/>
  <c r="E139" i="10"/>
  <c r="E143" i="10"/>
  <c r="O58" i="10"/>
  <c r="G77" i="10"/>
  <c r="H113" i="10"/>
  <c r="J84" i="10"/>
  <c r="G45" i="10"/>
  <c r="A103" i="10"/>
  <c r="L90" i="10"/>
  <c r="K85" i="10"/>
  <c r="M38" i="10"/>
  <c r="A75" i="10"/>
  <c r="A105" i="10"/>
  <c r="A30" i="10"/>
  <c r="D38" i="10"/>
  <c r="B77" i="10"/>
  <c r="B134" i="10"/>
  <c r="F133" i="10"/>
  <c r="F143" i="10"/>
  <c r="D60" i="10"/>
  <c r="I21" i="10"/>
  <c r="D82" i="10"/>
  <c r="C65" i="10"/>
  <c r="H64" i="10"/>
  <c r="E50" i="10"/>
  <c r="I148" i="10"/>
  <c r="D16" i="10"/>
  <c r="I44" i="10"/>
  <c r="G124" i="10"/>
  <c r="G146" i="10"/>
  <c r="P11" i="10"/>
  <c r="G101" i="10"/>
  <c r="J59" i="10"/>
  <c r="G94" i="10"/>
  <c r="M15" i="10"/>
  <c r="A38" i="10"/>
  <c r="L53" i="10"/>
  <c r="J135" i="10"/>
  <c r="M108" i="10"/>
  <c r="P151" i="10"/>
  <c r="H67" i="10"/>
  <c r="C45" i="10"/>
  <c r="I109" i="10"/>
  <c r="K21" i="10"/>
  <c r="I80" i="10"/>
  <c r="Q38" i="10"/>
  <c r="H85" i="10"/>
  <c r="N76" i="10"/>
  <c r="A24" i="10"/>
  <c r="H108" i="10"/>
  <c r="O127" i="10"/>
  <c r="L17" i="10"/>
  <c r="L107" i="10"/>
  <c r="P16" i="10"/>
  <c r="P30" i="10"/>
  <c r="C28" i="10"/>
  <c r="M42" i="10"/>
  <c r="P91" i="10"/>
  <c r="A71" i="10"/>
  <c r="G42" i="10"/>
  <c r="F128" i="10"/>
  <c r="A126" i="10"/>
  <c r="I107" i="10"/>
  <c r="O63" i="10"/>
  <c r="D43" i="10"/>
  <c r="C71" i="10"/>
  <c r="E33" i="10"/>
  <c r="P40" i="10"/>
  <c r="D153" i="10"/>
  <c r="B40" i="10"/>
  <c r="M33" i="10"/>
  <c r="M132" i="10"/>
  <c r="C13" i="10"/>
  <c r="J38" i="10"/>
  <c r="I86" i="10"/>
  <c r="D124" i="10"/>
  <c r="M126" i="10"/>
  <c r="F64" i="10"/>
  <c r="E131" i="10"/>
  <c r="N88" i="10"/>
  <c r="Q108" i="10"/>
  <c r="I75" i="10"/>
  <c r="D152" i="10"/>
  <c r="O15" i="10"/>
  <c r="O103" i="10"/>
  <c r="M44" i="10"/>
  <c r="C9" i="10"/>
  <c r="H35" i="10"/>
  <c r="C39" i="10"/>
  <c r="N151" i="10"/>
  <c r="A82" i="10"/>
  <c r="N13" i="10"/>
  <c r="L143" i="10"/>
  <c r="D42" i="10"/>
  <c r="Q10" i="10"/>
  <c r="D79" i="10"/>
  <c r="A86" i="10"/>
  <c r="B54" i="10"/>
  <c r="A29" i="10"/>
  <c r="B24" i="10"/>
  <c r="P26" i="10"/>
  <c r="G63" i="10"/>
  <c r="K28" i="10"/>
  <c r="L9" i="10"/>
  <c r="K142" i="10"/>
  <c r="B17" i="10"/>
  <c r="J10" i="10"/>
  <c r="O44" i="10"/>
  <c r="N105" i="10"/>
  <c r="J28" i="10"/>
  <c r="O18" i="10"/>
  <c r="A33" i="10"/>
  <c r="L132" i="10"/>
  <c r="K125" i="10"/>
  <c r="J149" i="10"/>
  <c r="J104" i="10"/>
  <c r="B140" i="10"/>
  <c r="O19" i="10"/>
  <c r="K105" i="10"/>
  <c r="E66" i="10"/>
  <c r="L14" i="10"/>
  <c r="E48" i="10"/>
  <c r="G82" i="10"/>
  <c r="K25" i="10"/>
  <c r="O115" i="10"/>
  <c r="D131" i="10"/>
  <c r="C102" i="10"/>
  <c r="Q84" i="10"/>
  <c r="P128" i="10"/>
  <c r="E126" i="10"/>
  <c r="C140" i="10"/>
  <c r="L16" i="10"/>
  <c r="N142" i="10"/>
  <c r="M112" i="10"/>
  <c r="H40" i="10"/>
  <c r="F82" i="10"/>
  <c r="B44" i="10"/>
  <c r="K137" i="10"/>
  <c r="D9" i="10"/>
  <c r="H146" i="10"/>
  <c r="D142" i="10"/>
  <c r="K120" i="10"/>
  <c r="A41" i="10"/>
  <c r="E132" i="10"/>
  <c r="P33" i="10"/>
  <c r="E103" i="10"/>
  <c r="B74" i="10"/>
  <c r="G48" i="10"/>
  <c r="K123" i="10"/>
  <c r="B19" i="10"/>
  <c r="H70" i="10"/>
  <c r="J54" i="10"/>
  <c r="L126" i="10"/>
  <c r="F123" i="10"/>
  <c r="E49" i="10"/>
  <c r="O118" i="10"/>
  <c r="Q92" i="10"/>
  <c r="N93" i="10"/>
  <c r="M28" i="10"/>
  <c r="A100" i="10"/>
  <c r="D121" i="10"/>
  <c r="A12" i="10"/>
  <c r="I118" i="10"/>
  <c r="J142" i="10"/>
  <c r="J124" i="10"/>
  <c r="P59" i="10"/>
  <c r="J95" i="10"/>
  <c r="F152" i="10"/>
  <c r="N123" i="10"/>
  <c r="H112" i="10"/>
  <c r="Q50" i="10"/>
  <c r="I54" i="10"/>
  <c r="L135" i="10"/>
  <c r="C17" i="10"/>
  <c r="H86" i="10"/>
  <c r="C147" i="10"/>
  <c r="M35" i="10"/>
  <c r="F83" i="10"/>
  <c r="P125" i="10"/>
  <c r="I133" i="10"/>
  <c r="D26" i="10"/>
  <c r="P126" i="10"/>
  <c r="K121" i="10"/>
  <c r="E110" i="10"/>
  <c r="C136" i="10"/>
  <c r="M63" i="10"/>
  <c r="F41" i="10"/>
  <c r="J62" i="10"/>
  <c r="H73" i="10"/>
  <c r="K135" i="10"/>
  <c r="P64" i="10"/>
  <c r="I68" i="10"/>
  <c r="E44" i="10"/>
  <c r="G145" i="10"/>
  <c r="K37" i="10"/>
  <c r="P74" i="10"/>
  <c r="I129" i="10"/>
  <c r="E104" i="10"/>
  <c r="Q70" i="10"/>
  <c r="H136" i="10"/>
  <c r="B34" i="10"/>
  <c r="I123" i="10"/>
  <c r="D29" i="10"/>
  <c r="A21" i="10"/>
  <c r="N48" i="10"/>
  <c r="G103" i="10"/>
  <c r="D89" i="10"/>
  <c r="P115" i="10"/>
  <c r="E122" i="10"/>
  <c r="N83" i="10"/>
  <c r="I93" i="10"/>
  <c r="C51" i="10"/>
  <c r="L36" i="10"/>
  <c r="D40" i="10"/>
  <c r="F139" i="10"/>
  <c r="O131" i="10"/>
  <c r="N103" i="10"/>
  <c r="K100" i="10"/>
  <c r="K136" i="10"/>
  <c r="B108" i="10"/>
  <c r="B76" i="10"/>
  <c r="G72" i="10"/>
  <c r="C111" i="10"/>
  <c r="F74" i="10"/>
  <c r="L55" i="10"/>
  <c r="O46" i="10"/>
  <c r="K131" i="10"/>
  <c r="B47" i="10"/>
  <c r="I10" i="10"/>
  <c r="F102" i="10"/>
  <c r="K22" i="10"/>
  <c r="G110" i="10"/>
  <c r="C105" i="10"/>
  <c r="A114" i="10"/>
  <c r="N111" i="10"/>
  <c r="B109" i="10"/>
  <c r="A68" i="10"/>
  <c r="P103" i="10"/>
  <c r="F63" i="10"/>
  <c r="P38" i="10"/>
  <c r="L54" i="10"/>
  <c r="N138" i="10"/>
  <c r="J96" i="10"/>
  <c r="J106" i="10"/>
  <c r="I69" i="10"/>
  <c r="M87" i="10"/>
  <c r="J52" i="10"/>
  <c r="B143" i="10"/>
  <c r="A78" i="10"/>
  <c r="C130" i="10"/>
  <c r="O82" i="10"/>
  <c r="M111" i="10"/>
  <c r="Q143" i="10"/>
  <c r="D63" i="10"/>
  <c r="O108" i="10"/>
  <c r="D25" i="10"/>
  <c r="J93" i="10"/>
  <c r="F44" i="10"/>
  <c r="B110" i="10"/>
  <c r="M102" i="10"/>
  <c r="A151" i="10"/>
  <c r="B148" i="10"/>
  <c r="I51" i="10"/>
  <c r="J14" i="10"/>
  <c r="D120" i="10"/>
  <c r="C107" i="10"/>
  <c r="I132" i="10"/>
  <c r="Q9" i="10"/>
  <c r="C52" i="10"/>
  <c r="P86" i="10"/>
  <c r="B23" i="10"/>
  <c r="O33" i="10"/>
  <c r="D104" i="10"/>
  <c r="I20" i="10"/>
  <c r="L41" i="10"/>
  <c r="F86" i="10"/>
  <c r="A144" i="10"/>
  <c r="I56" i="10"/>
  <c r="B15" i="10"/>
  <c r="B132" i="10"/>
  <c r="A116" i="10"/>
  <c r="E101" i="10"/>
  <c r="K144" i="10"/>
  <c r="B83" i="10"/>
  <c r="M104" i="10"/>
  <c r="E149" i="10"/>
  <c r="N35" i="10"/>
  <c r="N12" i="10"/>
  <c r="E78" i="10"/>
  <c r="O29" i="10"/>
  <c r="O66" i="10"/>
  <c r="J23" i="10"/>
  <c r="F113" i="10"/>
  <c r="A64" i="10"/>
  <c r="O49" i="10"/>
  <c r="P78" i="10"/>
  <c r="H14" i="10"/>
  <c r="H81" i="10"/>
  <c r="F20" i="10"/>
  <c r="I62" i="10"/>
  <c r="Q145" i="10"/>
  <c r="K53" i="10"/>
  <c r="B22" i="10"/>
  <c r="J44" i="10"/>
  <c r="A23" i="10"/>
  <c r="M93" i="10"/>
  <c r="J39" i="10"/>
  <c r="O104" i="10"/>
  <c r="C15" i="10"/>
  <c r="L113" i="10"/>
  <c r="J107" i="10"/>
  <c r="G95" i="10"/>
  <c r="L123" i="10"/>
  <c r="F15" i="10"/>
  <c r="C19" i="10"/>
  <c r="P149" i="10"/>
  <c r="I53" i="10"/>
  <c r="F122" i="10"/>
  <c r="G12" i="10"/>
  <c r="A104" i="10"/>
  <c r="K116" i="10"/>
  <c r="E69" i="10"/>
  <c r="B115" i="10"/>
  <c r="N64" i="10"/>
  <c r="E89" i="10"/>
  <c r="J102" i="10"/>
  <c r="K133" i="10"/>
  <c r="A57" i="10"/>
  <c r="L102" i="10"/>
  <c r="G49" i="10"/>
  <c r="Q91" i="10"/>
  <c r="J151" i="10"/>
  <c r="O95" i="10"/>
  <c r="F80" i="10"/>
  <c r="L125" i="10"/>
  <c r="O102" i="10"/>
  <c r="H118" i="10"/>
  <c r="F153" i="10"/>
  <c r="M25" i="10"/>
  <c r="O137" i="10"/>
  <c r="E88" i="10"/>
  <c r="Q51" i="10"/>
  <c r="L133" i="10"/>
  <c r="B9" i="10"/>
  <c r="J56" i="10"/>
  <c r="F52" i="10"/>
  <c r="K11" i="10"/>
  <c r="L144" i="10"/>
  <c r="O134" i="10"/>
  <c r="K128" i="10"/>
  <c r="O97" i="10"/>
  <c r="G65" i="10"/>
  <c r="P122" i="10"/>
  <c r="F119" i="10"/>
  <c r="I108" i="10"/>
  <c r="O93" i="10"/>
  <c r="G24" i="10"/>
  <c r="O148" i="10"/>
  <c r="B69" i="10"/>
  <c r="E31" i="10"/>
  <c r="E16" i="10"/>
  <c r="M9" i="10"/>
  <c r="O12" i="10"/>
  <c r="M88" i="10"/>
  <c r="B102" i="10"/>
  <c r="D52" i="10"/>
  <c r="A135" i="10"/>
  <c r="Q62" i="10"/>
  <c r="H12" i="10"/>
  <c r="M91" i="10"/>
  <c r="N14" i="10"/>
  <c r="O56" i="10"/>
  <c r="L44" i="10"/>
  <c r="E99" i="10"/>
  <c r="K46" i="10"/>
  <c r="G46" i="10"/>
  <c r="H137" i="10"/>
  <c r="D113" i="10"/>
  <c r="F117" i="10"/>
  <c r="A120" i="10"/>
  <c r="Q117" i="10"/>
  <c r="G131" i="10"/>
  <c r="L121" i="10"/>
  <c r="D36" i="10"/>
  <c r="N132" i="10"/>
  <c r="M20" i="10"/>
  <c r="O84" i="10"/>
  <c r="J29" i="10"/>
  <c r="D112" i="10"/>
  <c r="Q12" i="10"/>
  <c r="I141" i="10"/>
  <c r="G80" i="10"/>
  <c r="G134" i="10"/>
  <c r="B25" i="10"/>
  <c r="N58" i="10"/>
  <c r="B87" i="10"/>
  <c r="E97" i="10"/>
  <c r="J12" i="10"/>
  <c r="Q58" i="10"/>
  <c r="F99" i="10"/>
  <c r="F71" i="10"/>
  <c r="O107" i="10"/>
  <c r="F72" i="10"/>
  <c r="B50" i="10"/>
  <c r="C145" i="10"/>
  <c r="N17" i="10"/>
  <c r="G144" i="10"/>
  <c r="M62" i="10"/>
  <c r="F68" i="10"/>
  <c r="E85" i="10"/>
  <c r="B37" i="10"/>
  <c r="Q40" i="10"/>
  <c r="I149" i="10"/>
  <c r="D90" i="10"/>
  <c r="L68" i="10"/>
  <c r="A60" i="10"/>
  <c r="E45" i="10"/>
  <c r="O119" i="10"/>
  <c r="J46" i="10"/>
  <c r="N74" i="10"/>
  <c r="M19" i="10"/>
  <c r="P68" i="10"/>
  <c r="N86" i="10"/>
  <c r="Q76" i="10"/>
  <c r="O147" i="10"/>
  <c r="G113" i="10"/>
  <c r="L31" i="10"/>
  <c r="C34" i="10"/>
  <c r="M11" i="10"/>
  <c r="D55" i="10"/>
  <c r="A74" i="10"/>
  <c r="P24" i="10"/>
  <c r="Q87" i="10"/>
  <c r="I82" i="10"/>
  <c r="L112" i="10"/>
  <c r="E17" i="10"/>
  <c r="J21" i="10"/>
  <c r="O41" i="10"/>
  <c r="L81" i="10"/>
  <c r="F16" i="10"/>
  <c r="F85" i="10"/>
  <c r="L71" i="10"/>
  <c r="G34" i="10"/>
  <c r="I24" i="10"/>
  <c r="P55" i="10"/>
  <c r="F137" i="10"/>
  <c r="Q63" i="10"/>
  <c r="B88" i="10"/>
  <c r="A106" i="10"/>
  <c r="M140" i="10"/>
  <c r="N115" i="10"/>
  <c r="M77" i="10"/>
  <c r="A83" i="10"/>
  <c r="L146" i="10"/>
  <c r="Q107" i="10"/>
  <c r="K122" i="10"/>
  <c r="P152" i="10"/>
  <c r="K59" i="10"/>
  <c r="A16" i="10"/>
  <c r="L38" i="10"/>
  <c r="M123" i="10"/>
  <c r="L18" i="10"/>
  <c r="P84" i="10"/>
  <c r="D98" i="10"/>
  <c r="O89" i="10"/>
  <c r="E151" i="10"/>
  <c r="J22" i="10"/>
  <c r="M57" i="10"/>
  <c r="L43" i="10"/>
  <c r="G92" i="10"/>
  <c r="B14" i="10"/>
  <c r="D58" i="10"/>
  <c r="J140" i="10"/>
  <c r="N78" i="10"/>
  <c r="A139" i="10"/>
  <c r="A53" i="10"/>
  <c r="N30" i="10"/>
  <c r="N89" i="10"/>
  <c r="I32" i="10"/>
  <c r="D96" i="10"/>
  <c r="H145" i="10"/>
  <c r="G66" i="10"/>
  <c r="J73" i="10"/>
  <c r="H150" i="10"/>
  <c r="D139" i="10"/>
  <c r="N92" i="10"/>
  <c r="F101" i="10"/>
  <c r="I96" i="10"/>
  <c r="M148" i="10"/>
  <c r="A25" i="10"/>
  <c r="J15" i="10"/>
  <c r="M101" i="10"/>
  <c r="K119" i="10"/>
  <c r="L116" i="10"/>
  <c r="O98" i="10"/>
  <c r="O79" i="10"/>
  <c r="B42" i="10"/>
  <c r="A117" i="10"/>
  <c r="Q32" i="10"/>
  <c r="D28" i="10"/>
  <c r="B116" i="10"/>
  <c r="K54" i="10"/>
  <c r="N67" i="10"/>
  <c r="P53" i="10"/>
  <c r="M54" i="10"/>
  <c r="A140" i="10"/>
  <c r="O132" i="10"/>
  <c r="P58" i="10"/>
  <c r="I126" i="10"/>
  <c r="C35" i="10"/>
  <c r="L140" i="10"/>
  <c r="M74" i="10"/>
  <c r="J150" i="10"/>
  <c r="A58" i="10"/>
  <c r="P145" i="10"/>
  <c r="A123" i="10"/>
  <c r="G23" i="10"/>
  <c r="N22" i="10"/>
  <c r="Q45" i="10"/>
  <c r="H83" i="10"/>
  <c r="F45" i="10"/>
  <c r="E59" i="10"/>
  <c r="H94" i="10"/>
  <c r="I127" i="10"/>
  <c r="H96" i="10"/>
  <c r="A96" i="10"/>
  <c r="O61" i="10"/>
  <c r="B147" i="10"/>
  <c r="Q25" i="10"/>
  <c r="O128" i="10"/>
  <c r="O11" i="10"/>
  <c r="L74" i="10"/>
  <c r="L61" i="10"/>
  <c r="N15" i="10"/>
  <c r="D20" i="10"/>
  <c r="A134" i="10"/>
  <c r="E152" i="10"/>
  <c r="P106" i="10"/>
  <c r="D87" i="10"/>
  <c r="A15" i="10"/>
  <c r="G52" i="10"/>
  <c r="J126" i="10"/>
  <c r="G140" i="10"/>
  <c r="I104" i="10"/>
  <c r="D35" i="10"/>
  <c r="L138" i="10"/>
  <c r="I84" i="10"/>
  <c r="M14" i="10"/>
  <c r="D110" i="10"/>
  <c r="O53" i="10"/>
  <c r="B29" i="10"/>
  <c r="C73" i="10"/>
  <c r="M144" i="10"/>
  <c r="A125" i="10"/>
  <c r="D128" i="10"/>
  <c r="N150" i="10"/>
  <c r="H43" i="10"/>
  <c r="N66" i="10"/>
  <c r="G106" i="10"/>
  <c r="Q55" i="10"/>
  <c r="P146" i="10"/>
  <c r="Q20" i="10"/>
  <c r="M95" i="10"/>
  <c r="B11" i="10"/>
  <c r="M106" i="10"/>
  <c r="C59" i="10"/>
  <c r="O30" i="10"/>
  <c r="J74" i="10"/>
  <c r="M67" i="10"/>
  <c r="L15" i="10"/>
  <c r="E28" i="10"/>
  <c r="A43" i="10"/>
  <c r="E13" i="10"/>
  <c r="B60" i="10"/>
  <c r="H41" i="10"/>
  <c r="M56" i="10"/>
  <c r="G141" i="10"/>
  <c r="I22" i="10"/>
  <c r="A143" i="10"/>
  <c r="E30" i="10"/>
  <c r="M80" i="10"/>
  <c r="O24" i="10"/>
  <c r="P89" i="10"/>
  <c r="P18" i="10"/>
  <c r="O40" i="10"/>
  <c r="A69" i="10"/>
  <c r="B144" i="10"/>
  <c r="J60" i="10"/>
  <c r="C40" i="10"/>
  <c r="L67" i="10"/>
  <c r="K42" i="10"/>
  <c r="C143" i="10"/>
  <c r="B128" i="10"/>
  <c r="P123" i="10"/>
  <c r="E12" i="10"/>
  <c r="Q43" i="10"/>
  <c r="C77" i="10"/>
  <c r="H135" i="10"/>
  <c r="M100" i="10"/>
  <c r="K103" i="10"/>
  <c r="K16" i="10"/>
  <c r="B59" i="10"/>
  <c r="N113" i="10"/>
  <c r="F38" i="10"/>
  <c r="H107" i="10"/>
  <c r="F77" i="10"/>
  <c r="Q114" i="10"/>
  <c r="I48" i="10"/>
  <c r="D32" i="10"/>
  <c r="N68" i="10"/>
  <c r="E125" i="10"/>
  <c r="K13" i="10"/>
  <c r="O96" i="10"/>
  <c r="G139" i="10"/>
  <c r="B114" i="10"/>
  <c r="H111" i="10"/>
  <c r="D76" i="10"/>
  <c r="P118" i="10"/>
  <c r="J122" i="10"/>
  <c r="H33" i="10"/>
  <c r="I81" i="10"/>
  <c r="P35" i="10"/>
  <c r="I134" i="10"/>
  <c r="C78" i="10"/>
  <c r="M125" i="10"/>
  <c r="A111" i="10"/>
  <c r="D148" i="10"/>
  <c r="O140" i="10"/>
  <c r="G19" i="10"/>
  <c r="D106" i="10"/>
  <c r="F56" i="10"/>
  <c r="K74" i="10"/>
  <c r="H46" i="10"/>
  <c r="P142" i="10"/>
  <c r="I101" i="10"/>
  <c r="Q30" i="10"/>
  <c r="G119" i="10"/>
  <c r="F111" i="10"/>
  <c r="H78" i="10"/>
  <c r="D101" i="10"/>
  <c r="H74" i="10"/>
  <c r="H110" i="10"/>
  <c r="M31" i="10"/>
  <c r="A112" i="10"/>
  <c r="K27" i="10"/>
  <c r="L10" i="10"/>
  <c r="F9" i="10"/>
  <c r="D138" i="10"/>
  <c r="F24" i="10"/>
  <c r="B89" i="10"/>
  <c r="M94" i="10"/>
  <c r="I131" i="10"/>
  <c r="O37" i="10"/>
  <c r="A153" i="10"/>
  <c r="P119" i="10"/>
  <c r="P147" i="10"/>
  <c r="K109" i="10"/>
  <c r="F32" i="10"/>
  <c r="Q53" i="10"/>
  <c r="A88" i="10"/>
  <c r="G68" i="10"/>
  <c r="A87" i="10"/>
  <c r="J112" i="10"/>
  <c r="O22" i="10"/>
  <c r="K107" i="10"/>
  <c r="A70" i="10"/>
  <c r="L75" i="10"/>
  <c r="Q64" i="10"/>
  <c r="C80" i="10"/>
  <c r="L80" i="10"/>
  <c r="K94" i="10"/>
  <c r="N49" i="10"/>
  <c r="I14" i="10"/>
  <c r="J11" i="10"/>
  <c r="N34" i="10"/>
  <c r="P99" i="10"/>
  <c r="E70" i="10"/>
  <c r="G56" i="10"/>
  <c r="K72" i="10"/>
  <c r="B111" i="10"/>
  <c r="N124" i="10"/>
  <c r="M53" i="10"/>
  <c r="H117" i="10"/>
  <c r="C121" i="10"/>
  <c r="B137" i="10"/>
  <c r="F125" i="10"/>
  <c r="B105" i="10"/>
  <c r="O150" i="10"/>
  <c r="F129" i="10"/>
  <c r="B21" i="10"/>
  <c r="K55" i="10"/>
  <c r="N152" i="10"/>
  <c r="L60" i="10"/>
  <c r="K17" i="10"/>
  <c r="M115" i="10"/>
  <c r="J145" i="10"/>
  <c r="F81" i="10"/>
  <c r="L25" i="10"/>
  <c r="M76" i="10"/>
  <c r="E134" i="10"/>
  <c r="I15" i="10"/>
  <c r="O91" i="10"/>
  <c r="F115" i="10"/>
  <c r="E47" i="10"/>
  <c r="O48" i="10"/>
  <c r="C85" i="10"/>
  <c r="J82" i="10"/>
  <c r="K91" i="10"/>
  <c r="M69" i="10"/>
  <c r="N25" i="10"/>
  <c r="L27" i="10"/>
  <c r="N136" i="10"/>
  <c r="H91" i="10"/>
  <c r="H76" i="10"/>
  <c r="J85" i="10"/>
  <c r="K153" i="10"/>
  <c r="P129" i="10"/>
  <c r="C31" i="10"/>
  <c r="D66" i="10"/>
  <c r="E25" i="10"/>
  <c r="P61" i="10"/>
  <c r="A97" i="10"/>
  <c r="L148" i="10"/>
  <c r="N32" i="10"/>
  <c r="E120" i="10"/>
  <c r="O76" i="10"/>
  <c r="A124" i="10"/>
  <c r="J136" i="10"/>
  <c r="O26" i="10"/>
  <c r="J121" i="10"/>
  <c r="C94" i="10"/>
  <c r="M98" i="10"/>
  <c r="J37" i="10"/>
  <c r="L62" i="10"/>
  <c r="L59" i="10"/>
  <c r="A90" i="10"/>
  <c r="M68" i="10"/>
  <c r="N153" i="10"/>
  <c r="J47" i="10"/>
  <c r="L130" i="10"/>
  <c r="G112" i="10"/>
  <c r="E114" i="10"/>
  <c r="J144" i="10"/>
  <c r="F149" i="10"/>
  <c r="P73" i="10"/>
  <c r="L70" i="10"/>
  <c r="K95" i="10"/>
  <c r="P97" i="10"/>
  <c r="L120" i="10"/>
  <c r="H114" i="10"/>
  <c r="O32" i="10"/>
  <c r="K89" i="10"/>
  <c r="N43" i="10"/>
  <c r="A54" i="10"/>
  <c r="N99" i="10"/>
  <c r="D102" i="10"/>
  <c r="O109" i="10"/>
  <c r="C55" i="10"/>
  <c r="G135" i="10"/>
  <c r="I25" i="10"/>
  <c r="M50" i="10"/>
  <c r="N147" i="10"/>
  <c r="G125" i="10"/>
  <c r="L73" i="10"/>
  <c r="H49" i="10"/>
  <c r="K147" i="10"/>
  <c r="B125" i="10"/>
  <c r="B45" i="10"/>
  <c r="O105" i="10"/>
  <c r="I50" i="10"/>
  <c r="Q93" i="10"/>
  <c r="Q31" i="10"/>
  <c r="E22" i="10"/>
  <c r="G111" i="10"/>
  <c r="F31" i="10"/>
  <c r="H87" i="10"/>
  <c r="K151" i="10"/>
  <c r="B127" i="10"/>
  <c r="M142" i="10"/>
  <c r="H53" i="10"/>
  <c r="K111" i="10"/>
  <c r="L139" i="10"/>
  <c r="H44" i="10"/>
  <c r="I76" i="10"/>
  <c r="M119" i="10"/>
  <c r="E57" i="10"/>
  <c r="Q90" i="10"/>
  <c r="N44" i="10"/>
  <c r="F53" i="10"/>
  <c r="E63" i="10"/>
  <c r="A59" i="10"/>
  <c r="A17" i="10"/>
  <c r="D69" i="10"/>
  <c r="J76" i="10"/>
  <c r="H55" i="10"/>
  <c r="O13" i="10"/>
  <c r="J16" i="10"/>
  <c r="G9" i="10"/>
  <c r="E21" i="10"/>
  <c r="I115" i="10"/>
  <c r="L40" i="10"/>
  <c r="F10" i="10"/>
  <c r="B75" i="10"/>
  <c r="K84" i="10"/>
  <c r="D123" i="10"/>
  <c r="E115" i="10"/>
  <c r="A99" i="10"/>
  <c r="F145" i="10"/>
  <c r="Q11" i="10"/>
  <c r="E113" i="10"/>
  <c r="Q88" i="10"/>
  <c r="J143" i="10"/>
  <c r="C135" i="10"/>
  <c r="P127" i="10"/>
  <c r="F37" i="10"/>
  <c r="H98" i="10"/>
  <c r="E58" i="10"/>
  <c r="K64" i="10"/>
  <c r="G109" i="10"/>
  <c r="Q137" i="10"/>
  <c r="N50" i="10"/>
  <c r="P110" i="10"/>
  <c r="G86" i="10"/>
  <c r="Q111" i="10"/>
  <c r="G15" i="10"/>
  <c r="P102" i="10"/>
  <c r="C74" i="10"/>
  <c r="I97" i="10"/>
  <c r="G35" i="10"/>
  <c r="C122" i="10"/>
  <c r="F51" i="10"/>
  <c r="E90" i="10"/>
  <c r="A98" i="10"/>
  <c r="N102" i="10"/>
  <c r="E76" i="10"/>
  <c r="C123" i="10"/>
  <c r="H56" i="10"/>
  <c r="Q148" i="10"/>
  <c r="N21" i="10"/>
  <c r="E43" i="10"/>
  <c r="F147" i="10"/>
  <c r="C148" i="10"/>
  <c r="P133" i="10"/>
  <c r="E95" i="10"/>
  <c r="N141" i="10"/>
  <c r="G128" i="10"/>
  <c r="D140" i="10"/>
  <c r="Q126" i="10"/>
  <c r="L108" i="10"/>
  <c r="G87" i="10"/>
  <c r="K44" i="10"/>
  <c r="O113" i="10"/>
  <c r="O146" i="10"/>
  <c r="B10" i="10"/>
  <c r="I144" i="10"/>
  <c r="K126" i="10"/>
  <c r="O60" i="10"/>
  <c r="I45" i="10"/>
  <c r="P25" i="10"/>
  <c r="K9" i="10"/>
  <c r="A9" i="10"/>
  <c r="N108" i="10"/>
  <c r="P72" i="10"/>
  <c r="B112" i="10"/>
  <c r="A13" i="10"/>
  <c r="O133" i="10"/>
  <c r="O59" i="10"/>
  <c r="K143" i="10"/>
  <c r="O9" i="10"/>
  <c r="L77" i="10"/>
  <c r="E94" i="10"/>
  <c r="F95" i="10"/>
  <c r="C132" i="10"/>
  <c r="G114" i="10"/>
  <c r="D13" i="10"/>
  <c r="B67" i="10"/>
  <c r="L122" i="10"/>
  <c r="O125" i="10"/>
  <c r="P82" i="10"/>
  <c r="G136" i="10"/>
  <c r="K33" i="10"/>
  <c r="H105" i="10"/>
  <c r="F127" i="10"/>
  <c r="Q118" i="10"/>
  <c r="E128" i="10"/>
  <c r="J27" i="10"/>
  <c r="C44" i="10"/>
  <c r="N94" i="10"/>
  <c r="H124" i="10"/>
  <c r="C56" i="10"/>
  <c r="B145" i="10"/>
  <c r="C63" i="10"/>
  <c r="K117" i="10"/>
  <c r="I73" i="10"/>
  <c r="J101" i="10"/>
  <c r="B65" i="10"/>
  <c r="P101" i="10"/>
  <c r="Q113" i="10"/>
  <c r="E153" i="10"/>
  <c r="D14" i="10"/>
  <c r="L20" i="10"/>
  <c r="Q135" i="10"/>
  <c r="C95" i="10"/>
  <c r="A20" i="10"/>
  <c r="M92" i="10"/>
  <c r="J48" i="10"/>
  <c r="H92" i="10"/>
  <c r="O112" i="10"/>
  <c r="B68" i="10"/>
  <c r="I29" i="10"/>
  <c r="P94" i="10"/>
  <c r="A48" i="10"/>
  <c r="B36" i="10"/>
  <c r="P144" i="10"/>
  <c r="H26" i="10"/>
  <c r="F132" i="10"/>
  <c r="N54" i="10"/>
  <c r="N42" i="10"/>
  <c r="G38" i="10"/>
  <c r="B71" i="10"/>
  <c r="C92" i="10"/>
  <c r="D150" i="10"/>
  <c r="A79" i="10"/>
  <c r="I66" i="10"/>
  <c r="O34" i="10"/>
  <c r="E108" i="10"/>
  <c r="N62" i="10"/>
  <c r="J9" i="10"/>
  <c r="D27" i="10"/>
  <c r="G107" i="10"/>
  <c r="H34" i="10"/>
  <c r="P153" i="10"/>
  <c r="C60" i="10"/>
  <c r="L52" i="10"/>
  <c r="Q33" i="10"/>
  <c r="G27" i="10"/>
  <c r="P37" i="10"/>
  <c r="F112" i="10"/>
  <c r="K106" i="10"/>
  <c r="O14" i="10"/>
  <c r="M130" i="10"/>
  <c r="D48" i="10"/>
  <c r="J45" i="10"/>
  <c r="E140" i="10"/>
  <c r="E24" i="10"/>
  <c r="E144" i="10"/>
  <c r="C18" i="10"/>
  <c r="P104" i="10"/>
  <c r="A122" i="10"/>
  <c r="J49" i="10"/>
  <c r="I122" i="10"/>
  <c r="J111" i="10"/>
  <c r="H13" i="10"/>
  <c r="L34" i="10"/>
  <c r="K138" i="10"/>
  <c r="Q133" i="10"/>
  <c r="G85" i="10"/>
  <c r="G33" i="10"/>
  <c r="F55" i="10"/>
  <c r="A133" i="10"/>
  <c r="N65" i="10"/>
  <c r="O77" i="10"/>
  <c r="L65" i="10"/>
  <c r="O72" i="10"/>
  <c r="A31" i="10"/>
  <c r="D129" i="10"/>
  <c r="N121" i="10"/>
  <c r="F97" i="10"/>
  <c r="D83" i="10"/>
  <c r="I110" i="10"/>
  <c r="F140" i="10"/>
  <c r="F93" i="10"/>
  <c r="Q127" i="10"/>
  <c r="E38" i="10"/>
  <c r="G93" i="10"/>
  <c r="M58" i="10"/>
  <c r="A84" i="10"/>
  <c r="Q140" i="10"/>
  <c r="K26" i="10"/>
  <c r="M147" i="10"/>
  <c r="F114" i="10"/>
  <c r="L114" i="10"/>
  <c r="E9" i="10"/>
  <c r="D10" i="10"/>
  <c r="I111" i="10"/>
  <c r="D149" i="10"/>
  <c r="A132" i="10"/>
  <c r="F22" i="10"/>
  <c r="O10" i="10"/>
  <c r="P34" i="10"/>
  <c r="E74" i="10"/>
  <c r="H9" i="10"/>
  <c r="O45" i="10"/>
  <c r="D105" i="10"/>
  <c r="K93" i="10"/>
  <c r="I90" i="10"/>
  <c r="N100" i="10"/>
  <c r="Q22" i="10"/>
  <c r="H32" i="10"/>
  <c r="C104" i="10"/>
  <c r="P56" i="10"/>
  <c r="E117" i="10"/>
  <c r="Q35" i="10"/>
  <c r="D111" i="10"/>
  <c r="N146" i="10"/>
  <c r="G152" i="10"/>
  <c r="P114" i="10"/>
  <c r="O145" i="10"/>
  <c r="G76" i="10"/>
  <c r="I146" i="10"/>
  <c r="E67" i="10"/>
  <c r="B20" i="10"/>
  <c r="C129" i="10"/>
  <c r="P88" i="10"/>
  <c r="D53" i="10"/>
  <c r="F21" i="10"/>
  <c r="H89" i="10"/>
  <c r="P109" i="10"/>
  <c r="M22" i="10"/>
  <c r="P43" i="10"/>
  <c r="L82" i="10"/>
  <c r="F104" i="10"/>
  <c r="M47" i="10"/>
  <c r="P28" i="10"/>
  <c r="J20" i="10"/>
  <c r="L97" i="10"/>
  <c r="H125" i="10"/>
  <c r="Q98" i="10"/>
  <c r="P51" i="10"/>
  <c r="C64" i="10"/>
  <c r="A94" i="10"/>
  <c r="L119" i="10"/>
  <c r="J40" i="10"/>
  <c r="J89" i="10"/>
  <c r="C120" i="10"/>
  <c r="K76" i="10"/>
  <c r="M51" i="10"/>
  <c r="D91" i="10"/>
  <c r="G28" i="10"/>
  <c r="P95" i="10"/>
  <c r="F78" i="10"/>
  <c r="H95" i="10"/>
  <c r="A89" i="10"/>
  <c r="Q74" i="10"/>
  <c r="B130" i="10"/>
  <c r="C149" i="10"/>
  <c r="I136" i="10"/>
  <c r="K32" i="10"/>
  <c r="K34" i="10"/>
  <c r="E83" i="10"/>
  <c r="B48" i="10"/>
  <c r="A49" i="10"/>
  <c r="C61" i="10"/>
  <c r="N114" i="10"/>
  <c r="D17" i="10"/>
  <c r="N148" i="10"/>
  <c r="G132" i="10"/>
  <c r="K127" i="10"/>
  <c r="N87" i="10"/>
  <c r="Q52" i="10"/>
  <c r="H116" i="10"/>
  <c r="M134" i="10"/>
  <c r="H17" i="10"/>
  <c r="L29" i="10"/>
  <c r="N33" i="10"/>
  <c r="B153" i="10"/>
  <c r="J72" i="10"/>
  <c r="B61" i="10"/>
  <c r="Q129" i="10"/>
  <c r="P63" i="10"/>
  <c r="P87" i="10"/>
  <c r="H140" i="10"/>
  <c r="G41" i="10"/>
  <c r="O35" i="10"/>
  <c r="M151" i="10"/>
  <c r="P120" i="10"/>
  <c r="O138" i="10"/>
  <c r="O136" i="10"/>
  <c r="K75" i="10"/>
  <c r="P48" i="10"/>
  <c r="A35" i="10"/>
  <c r="I55" i="10"/>
  <c r="G133" i="10"/>
  <c r="D61" i="10"/>
  <c r="I113" i="10"/>
  <c r="O23" i="10"/>
  <c r="H106" i="10"/>
  <c r="J55" i="10"/>
  <c r="Q150" i="10"/>
  <c r="N24" i="10"/>
  <c r="O101" i="10"/>
  <c r="O144" i="10"/>
  <c r="L100" i="10"/>
  <c r="C21" i="10"/>
  <c r="L103" i="10"/>
  <c r="D78" i="10"/>
  <c r="A18" i="10"/>
  <c r="Q48" i="10"/>
  <c r="G67" i="10"/>
  <c r="B70" i="10"/>
  <c r="P135" i="10"/>
  <c r="E19" i="10"/>
  <c r="I94" i="10"/>
  <c r="J50" i="10"/>
  <c r="I70" i="10"/>
  <c r="P76" i="10"/>
  <c r="C41" i="10"/>
  <c r="L109" i="10"/>
  <c r="K65" i="10"/>
  <c r="A85" i="10"/>
  <c r="K24" i="10"/>
  <c r="D19" i="10"/>
  <c r="N145" i="10"/>
  <c r="C103" i="10"/>
  <c r="G74" i="10"/>
  <c r="B152" i="10"/>
  <c r="D136" i="10"/>
  <c r="D133" i="10"/>
  <c r="B72" i="10"/>
  <c r="A32" i="10"/>
  <c r="B27" i="10"/>
  <c r="B123" i="10"/>
  <c r="P148" i="10"/>
  <c r="H51" i="10"/>
  <c r="C118" i="10"/>
  <c r="H15" i="10"/>
  <c r="E54" i="10"/>
  <c r="O64" i="10"/>
  <c r="L57" i="10"/>
  <c r="E96" i="10"/>
  <c r="E51" i="10"/>
  <c r="H11" i="10"/>
  <c r="J103" i="10"/>
  <c r="F94" i="10"/>
  <c r="J24" i="10"/>
  <c r="C68" i="10"/>
  <c r="L30" i="10"/>
  <c r="I87" i="10"/>
  <c r="J18" i="10"/>
  <c r="B38" i="10"/>
  <c r="F121" i="10"/>
  <c r="N125" i="10"/>
  <c r="C76" i="10"/>
  <c r="P112" i="10"/>
  <c r="M131" i="10"/>
  <c r="G118" i="10"/>
  <c r="E146" i="10"/>
  <c r="L91" i="10"/>
  <c r="K41" i="10"/>
  <c r="G25" i="10"/>
  <c r="D127" i="10"/>
  <c r="L92" i="10"/>
  <c r="E111" i="10"/>
  <c r="D67" i="10"/>
  <c r="B100" i="10"/>
  <c r="B43" i="10"/>
  <c r="D94" i="10"/>
  <c r="P96" i="10"/>
  <c r="I128" i="10"/>
  <c r="K47" i="10"/>
  <c r="I31" i="10"/>
  <c r="C38" i="10"/>
  <c r="B99" i="10"/>
  <c r="L136" i="10"/>
  <c r="I39" i="10"/>
  <c r="D134" i="10"/>
  <c r="M73" i="10"/>
  <c r="M39" i="10"/>
  <c r="L137" i="10"/>
  <c r="N57" i="10"/>
  <c r="N131" i="10"/>
  <c r="A127" i="10"/>
  <c r="A131" i="10"/>
  <c r="N106" i="10"/>
  <c r="A93" i="10"/>
  <c r="Q124" i="10"/>
  <c r="D85" i="10"/>
  <c r="M71" i="10"/>
  <c r="H100" i="10"/>
  <c r="N60" i="10"/>
  <c r="B104" i="10"/>
  <c r="H82" i="10"/>
  <c r="F12" i="10"/>
  <c r="M49" i="10"/>
  <c r="G149" i="10"/>
  <c r="I12" i="10"/>
  <c r="D130" i="10"/>
  <c r="Q21" i="10"/>
  <c r="H22" i="10"/>
  <c r="M90" i="10"/>
  <c r="B63" i="10"/>
  <c r="H29" i="10"/>
  <c r="J153" i="10"/>
  <c r="Q123" i="10"/>
  <c r="O141" i="10"/>
  <c r="F130" i="10"/>
  <c r="L58" i="10"/>
  <c r="N119" i="10"/>
  <c r="P13" i="10"/>
  <c r="B101" i="10"/>
  <c r="O65" i="10"/>
  <c r="J105" i="10"/>
  <c r="A107" i="10"/>
  <c r="H36" i="10"/>
  <c r="L88" i="10"/>
  <c r="G89" i="10"/>
  <c r="N139" i="10"/>
  <c r="G127" i="10"/>
  <c r="B96" i="10"/>
  <c r="H18" i="10"/>
  <c r="E60" i="10"/>
  <c r="E141" i="10"/>
  <c r="F46" i="10"/>
  <c r="F96" i="10"/>
  <c r="A150" i="10"/>
  <c r="C49" i="10"/>
  <c r="O31" i="10"/>
  <c r="O54" i="10"/>
  <c r="C23" i="10"/>
  <c r="I61" i="10"/>
  <c r="K98" i="10"/>
  <c r="H130" i="10"/>
  <c r="P67" i="10"/>
  <c r="L96" i="10"/>
  <c r="G40" i="10"/>
  <c r="D115" i="10"/>
  <c r="L69" i="10"/>
  <c r="J147" i="10"/>
  <c r="M26" i="10"/>
  <c r="B92" i="10"/>
  <c r="C50" i="10"/>
  <c r="D137" i="10"/>
  <c r="J120" i="10"/>
  <c r="E39" i="10"/>
  <c r="F144" i="10"/>
  <c r="E56" i="10"/>
  <c r="F66" i="10"/>
  <c r="C47" i="10"/>
  <c r="O126" i="10"/>
  <c r="B12" i="10"/>
  <c r="B95" i="10"/>
  <c r="P100" i="10"/>
  <c r="J134" i="10"/>
  <c r="D11" i="10"/>
  <c r="H39" i="10"/>
  <c r="C46" i="10"/>
  <c r="H109" i="10"/>
  <c r="N110" i="10"/>
  <c r="I41" i="10"/>
  <c r="C87" i="10"/>
  <c r="C82" i="10"/>
  <c r="H16" i="10"/>
  <c r="A28" i="10"/>
  <c r="B64" i="10"/>
  <c r="K150" i="10"/>
  <c r="M129" i="10"/>
  <c r="I58" i="10"/>
  <c r="F151" i="10"/>
  <c r="B150" i="10"/>
  <c r="G13" i="10"/>
  <c r="B126" i="10"/>
  <c r="F100" i="10"/>
  <c r="Q89" i="10"/>
  <c r="I37" i="10"/>
  <c r="L151" i="10"/>
  <c r="P111" i="10"/>
  <c r="N75" i="10"/>
  <c r="F91" i="10"/>
  <c r="H119" i="10"/>
  <c r="L76" i="10"/>
  <c r="K78" i="10"/>
  <c r="P117" i="10"/>
  <c r="E41" i="10"/>
  <c r="A101" i="10"/>
  <c r="P140" i="10"/>
  <c r="D97" i="10"/>
  <c r="G61" i="10"/>
  <c r="O57" i="10"/>
  <c r="A34" i="10"/>
  <c r="G91" i="10"/>
  <c r="M36" i="10"/>
  <c r="N71" i="10"/>
  <c r="M18" i="10"/>
  <c r="K29" i="10"/>
  <c r="A46" i="10"/>
  <c r="N95" i="10"/>
  <c r="G99" i="10"/>
  <c r="E92" i="10"/>
  <c r="G75" i="10"/>
  <c r="J43" i="10"/>
  <c r="P81" i="10"/>
  <c r="L141" i="10"/>
  <c r="P14" i="10"/>
  <c r="D50" i="10"/>
  <c r="C53" i="10"/>
  <c r="O67" i="10"/>
  <c r="D135" i="10"/>
  <c r="A80" i="10"/>
  <c r="E100" i="10"/>
  <c r="O71" i="10"/>
  <c r="D143" i="10"/>
  <c r="K83" i="10"/>
  <c r="C110" i="10"/>
  <c r="F89" i="10"/>
  <c r="D144" i="10"/>
  <c r="H102" i="10"/>
  <c r="L117" i="10"/>
  <c r="N107" i="10"/>
  <c r="O78" i="10"/>
  <c r="D70" i="10"/>
  <c r="M109" i="10"/>
  <c r="L51" i="10"/>
  <c r="D15" i="10"/>
  <c r="O55" i="10"/>
  <c r="C141" i="10"/>
  <c r="I151" i="10"/>
  <c r="A51" i="10"/>
  <c r="K66" i="10"/>
  <c r="G57" i="10"/>
  <c r="N80" i="10"/>
  <c r="G59" i="10"/>
  <c r="P90" i="10"/>
  <c r="Q61" i="10"/>
  <c r="F110" i="10"/>
  <c r="F60" i="10"/>
  <c r="L145" i="10"/>
  <c r="K77" i="10"/>
  <c r="H59" i="10"/>
  <c r="H115" i="10"/>
  <c r="O17" i="10"/>
  <c r="E68" i="10"/>
  <c r="C24" i="10"/>
  <c r="M60" i="10"/>
  <c r="O69" i="10"/>
  <c r="H19" i="10"/>
  <c r="P17" i="10"/>
  <c r="M32" i="10"/>
  <c r="K108" i="10"/>
  <c r="J63" i="10"/>
  <c r="E118" i="10"/>
  <c r="C90" i="10"/>
  <c r="B139" i="10"/>
  <c r="E55" i="10"/>
  <c r="N20" i="10"/>
  <c r="Q19" i="10"/>
  <c r="I77" i="10"/>
  <c r="C26" i="10"/>
  <c r="M120" i="10"/>
  <c r="M17" i="10"/>
  <c r="I120" i="10"/>
  <c r="P32" i="10"/>
  <c r="Q56" i="10"/>
  <c r="B86" i="10"/>
  <c r="M81" i="10"/>
  <c r="H24" i="10"/>
  <c r="O94" i="10"/>
  <c r="O83" i="10"/>
  <c r="C134" i="10"/>
  <c r="O130" i="10"/>
  <c r="G142" i="10"/>
  <c r="C83" i="10"/>
  <c r="F118" i="10"/>
  <c r="C151" i="10"/>
  <c r="F61" i="10"/>
  <c r="B107" i="10"/>
  <c r="K40" i="10"/>
  <c r="P21" i="10"/>
  <c r="I100" i="10"/>
  <c r="N96" i="10"/>
  <c r="P44" i="10"/>
  <c r="Q66" i="10"/>
  <c r="I105" i="10"/>
  <c r="D125" i="10"/>
  <c r="D119" i="10"/>
  <c r="I139" i="10"/>
  <c r="F73" i="10"/>
  <c r="E37" i="10"/>
  <c r="Q104" i="10"/>
  <c r="A66" i="10"/>
  <c r="J94" i="10"/>
  <c r="K130" i="10"/>
  <c r="Q142" i="10"/>
  <c r="L94" i="10"/>
  <c r="I60" i="10"/>
  <c r="N27" i="10"/>
  <c r="L150" i="10"/>
  <c r="I28" i="10"/>
  <c r="N128" i="10"/>
  <c r="C69" i="10"/>
  <c r="K61" i="10"/>
  <c r="E36" i="10"/>
  <c r="A108" i="10"/>
  <c r="O124" i="10"/>
  <c r="E105" i="10"/>
  <c r="C36" i="10"/>
  <c r="L22" i="10"/>
  <c r="A47" i="10"/>
  <c r="M75" i="10"/>
  <c r="K87" i="10"/>
  <c r="C133" i="10"/>
  <c r="G69" i="10"/>
  <c r="D49" i="10"/>
  <c r="E18" i="10"/>
  <c r="K39" i="10"/>
  <c r="A72" i="10"/>
  <c r="C114" i="10"/>
  <c r="B84" i="10"/>
  <c r="B138" i="10"/>
  <c r="K67" i="10"/>
  <c r="B32" i="10"/>
  <c r="H141" i="10"/>
  <c r="P46" i="10"/>
  <c r="I34" i="10"/>
  <c r="I150" i="10"/>
  <c r="E77" i="10"/>
  <c r="M139" i="10"/>
  <c r="J71" i="10"/>
  <c r="J65" i="10"/>
  <c r="P31" i="10"/>
  <c r="Q73" i="10"/>
  <c r="C139" i="10"/>
  <c r="M72" i="10"/>
  <c r="H88" i="10"/>
  <c r="F148" i="10"/>
  <c r="B46" i="10"/>
  <c r="A62" i="10"/>
  <c r="K129" i="10"/>
  <c r="I83" i="10"/>
  <c r="L106" i="10"/>
  <c r="P70" i="10"/>
  <c r="C131" i="10"/>
  <c r="M107" i="10"/>
  <c r="B118" i="10"/>
  <c r="E84" i="10"/>
  <c r="I112" i="10"/>
  <c r="I114" i="10"/>
  <c r="Q100" i="10"/>
  <c r="F57" i="10"/>
  <c r="L26" i="10"/>
  <c r="D147" i="10"/>
  <c r="P36" i="10"/>
  <c r="N109" i="10"/>
  <c r="B55" i="10"/>
  <c r="F106" i="10"/>
  <c r="O100" i="10"/>
  <c r="Q46" i="10"/>
  <c r="L66" i="10"/>
  <c r="J25" i="10"/>
  <c r="E62" i="10"/>
  <c r="L128" i="10"/>
  <c r="A147" i="10"/>
  <c r="D39" i="10"/>
  <c r="B56" i="10"/>
  <c r="Q75" i="10"/>
  <c r="H38" i="10"/>
  <c r="K62" i="10"/>
  <c r="J146" i="10"/>
  <c r="F26" i="10"/>
  <c r="G26" i="10"/>
  <c r="L39" i="10"/>
  <c r="N130" i="10"/>
  <c r="E124" i="10"/>
  <c r="Q36" i="10"/>
  <c r="F84" i="10"/>
  <c r="J81" i="10"/>
  <c r="L11" i="10"/>
  <c r="K43" i="10"/>
  <c r="F142" i="10"/>
  <c r="J61" i="10"/>
  <c r="K69" i="10"/>
  <c r="N55" i="10"/>
  <c r="M64" i="10"/>
  <c r="C101" i="10"/>
  <c r="J68" i="10"/>
  <c r="C16" i="10"/>
  <c r="C32" i="10"/>
  <c r="Q34" i="10"/>
  <c r="I67" i="10"/>
  <c r="Q85" i="10"/>
  <c r="H71" i="10"/>
  <c r="A27" i="10"/>
  <c r="A146" i="10"/>
  <c r="M127" i="10"/>
  <c r="A45" i="10"/>
  <c r="O121" i="10"/>
  <c r="D74" i="10"/>
  <c r="B103" i="10"/>
  <c r="B119" i="10"/>
  <c r="H93" i="10"/>
  <c r="B93" i="10"/>
  <c r="D84" i="10"/>
  <c r="A129" i="10"/>
  <c r="Q112" i="10"/>
  <c r="P39" i="10"/>
  <c r="O152" i="10"/>
  <c r="N84" i="10"/>
  <c r="F30" i="10"/>
  <c r="A115" i="10"/>
  <c r="Q151" i="10"/>
  <c r="L118" i="10"/>
  <c r="C97" i="10"/>
  <c r="J36" i="10"/>
  <c r="G31" i="10"/>
  <c r="M43" i="10"/>
  <c r="E136" i="10"/>
  <c r="K112" i="10"/>
  <c r="O42" i="10"/>
  <c r="E107" i="10"/>
  <c r="E112" i="10"/>
  <c r="M23" i="10"/>
  <c r="M27" i="10"/>
  <c r="C66" i="10"/>
  <c r="B122" i="10"/>
  <c r="B117" i="10"/>
  <c r="E75" i="10"/>
  <c r="M97" i="10"/>
  <c r="I47" i="10"/>
  <c r="K96" i="10"/>
  <c r="B97" i="10"/>
  <c r="J97" i="10"/>
  <c r="M110" i="10"/>
  <c r="D47" i="10"/>
  <c r="I46" i="10"/>
  <c r="A110" i="10"/>
  <c r="Q83" i="10"/>
  <c r="F25" i="10"/>
  <c r="A40" i="10"/>
  <c r="L115" i="10"/>
  <c r="H123" i="10"/>
  <c r="D146" i="10"/>
  <c r="I130" i="10"/>
  <c r="K146" i="10"/>
  <c r="E80" i="10"/>
  <c r="C150" i="10"/>
  <c r="P113" i="10"/>
  <c r="L149" i="10"/>
  <c r="B73" i="10"/>
  <c r="D62" i="10"/>
  <c r="M138" i="10"/>
  <c r="D99" i="10"/>
  <c r="P52" i="10"/>
  <c r="G22" i="10"/>
  <c r="I42" i="10"/>
  <c r="I95" i="10"/>
  <c r="A55" i="10"/>
  <c r="P150" i="10"/>
  <c r="O36" i="10"/>
  <c r="N61" i="10"/>
  <c r="G122" i="10"/>
  <c r="F65" i="10"/>
  <c r="O38" i="10"/>
  <c r="B78" i="10"/>
  <c r="E46" i="10"/>
  <c r="L79" i="10"/>
  <c r="I140" i="10"/>
  <c r="D65" i="10"/>
  <c r="Q119" i="10"/>
  <c r="E137" i="10"/>
  <c r="O123" i="10"/>
  <c r="I102" i="10"/>
  <c r="G84" i="10"/>
  <c r="D151" i="10"/>
  <c r="N118" i="10"/>
  <c r="K140" i="10"/>
  <c r="B51" i="10"/>
  <c r="C128" i="10"/>
  <c r="C106" i="10"/>
  <c r="L124" i="10"/>
  <c r="F58" i="10"/>
  <c r="B41" i="10"/>
  <c r="J67" i="10"/>
  <c r="O116" i="10"/>
  <c r="K92" i="10"/>
  <c r="D33" i="10"/>
  <c r="O106" i="10"/>
  <c r="P116" i="10"/>
  <c r="J109" i="10"/>
  <c r="B151" i="10"/>
  <c r="I91" i="10"/>
  <c r="P62" i="10"/>
  <c r="B57" i="10"/>
  <c r="N143" i="10"/>
  <c r="P77" i="10"/>
  <c r="I11" i="10"/>
  <c r="N36" i="10"/>
  <c r="F76" i="10"/>
  <c r="L98" i="10"/>
  <c r="H25" i="10"/>
  <c r="E82" i="10"/>
  <c r="K152" i="10"/>
  <c r="G60" i="10"/>
  <c r="K14" i="10"/>
  <c r="N46" i="10"/>
  <c r="M41" i="10"/>
  <c r="P80" i="10"/>
  <c r="L19" i="10"/>
  <c r="N122" i="10"/>
  <c r="A11" i="10"/>
  <c r="A36" i="10"/>
  <c r="E147" i="10"/>
  <c r="H47" i="10"/>
  <c r="I98" i="10"/>
  <c r="H103" i="10"/>
  <c r="G11" i="10"/>
  <c r="K63" i="10"/>
  <c r="M21" i="10"/>
  <c r="H149" i="10"/>
  <c r="C37" i="10"/>
  <c r="J110" i="10"/>
  <c r="J123" i="10"/>
  <c r="I124" i="10"/>
  <c r="G50" i="10"/>
  <c r="B146" i="10"/>
  <c r="C126" i="10"/>
  <c r="F49" i="10"/>
  <c r="G123" i="10"/>
  <c r="E91" i="10"/>
  <c r="A145" i="10"/>
  <c r="O151" i="10"/>
  <c r="Q139" i="10"/>
  <c r="A138" i="10"/>
  <c r="A118" i="10"/>
  <c r="D12" i="10"/>
  <c r="M117" i="10"/>
  <c r="D114" i="10"/>
  <c r="O142" i="10"/>
  <c r="Q80" i="10"/>
  <c r="C84" i="10"/>
  <c r="D107" i="10"/>
  <c r="F50" i="10"/>
  <c r="C144" i="10"/>
  <c r="M37" i="10"/>
  <c r="A102" i="10"/>
  <c r="I147" i="10"/>
  <c r="N133" i="10"/>
  <c r="A121" i="10"/>
  <c r="H142" i="10"/>
  <c r="O143" i="10"/>
  <c r="N140" i="10"/>
  <c r="J83" i="10"/>
  <c r="P132" i="10"/>
  <c r="G105" i="10"/>
  <c r="F29" i="10"/>
  <c r="P23" i="10"/>
  <c r="N149" i="10"/>
  <c r="G102" i="10"/>
  <c r="F75" i="10"/>
  <c r="J57" i="10"/>
  <c r="J34" i="10"/>
  <c r="F105" i="10"/>
  <c r="K149" i="10"/>
  <c r="A119" i="10"/>
  <c r="I59" i="10"/>
  <c r="D145" i="10"/>
  <c r="K132" i="10"/>
  <c r="Q41" i="10"/>
  <c r="J139" i="10"/>
  <c r="O139" i="10"/>
  <c r="O68" i="10"/>
  <c r="D141" i="10"/>
  <c r="H66" i="10"/>
  <c r="B16" i="10"/>
  <c r="P79" i="10"/>
  <c r="J129" i="10"/>
  <c r="P20" i="10"/>
  <c r="Q67" i="10"/>
  <c r="J87" i="10"/>
  <c r="J99" i="10"/>
  <c r="L21" i="10"/>
  <c r="G62" i="10"/>
  <c r="H120" i="10"/>
  <c r="Q27" i="10"/>
  <c r="L23" i="10"/>
  <c r="A95" i="10"/>
  <c r="I40" i="10"/>
  <c r="G150" i="10"/>
  <c r="O74" i="10"/>
  <c r="G116" i="10"/>
  <c r="L89" i="10"/>
  <c r="P54" i="10"/>
  <c r="C72" i="10"/>
  <c r="N72" i="10"/>
  <c r="B121" i="10"/>
  <c r="J128" i="10"/>
  <c r="D21" i="10"/>
  <c r="P107" i="10"/>
  <c r="P124" i="10"/>
  <c r="D103" i="10"/>
  <c r="F88" i="10"/>
  <c r="J19" i="10"/>
  <c r="N81" i="10"/>
  <c r="B131" i="10"/>
  <c r="J132" i="10"/>
  <c r="E35" i="10"/>
  <c r="M16" i="10"/>
  <c r="O50" i="10"/>
  <c r="D64" i="10"/>
  <c r="F108" i="10"/>
  <c r="Q14" i="10"/>
  <c r="O90" i="10"/>
  <c r="E15" i="10"/>
  <c r="D109" i="10"/>
  <c r="G17" i="10"/>
  <c r="C142" i="10"/>
  <c r="Q82" i="10"/>
  <c r="N29" i="10"/>
  <c r="E40" i="10"/>
  <c r="O28" i="10"/>
  <c r="K49" i="10"/>
  <c r="H28" i="10"/>
  <c r="P71" i="10"/>
  <c r="E81" i="10"/>
  <c r="F48" i="10"/>
  <c r="O27" i="10"/>
  <c r="Q102" i="10"/>
  <c r="G90" i="10"/>
  <c r="G137" i="10"/>
  <c r="J125" i="10"/>
  <c r="Q134" i="10"/>
  <c r="K31" i="10"/>
  <c r="C48" i="10"/>
  <c r="F141" i="10"/>
  <c r="J91" i="10"/>
  <c r="K148" i="10"/>
  <c r="I33" i="10"/>
  <c r="C27" i="10"/>
  <c r="K58" i="10"/>
  <c r="J26" i="10"/>
  <c r="N112" i="10"/>
  <c r="C42" i="10"/>
  <c r="C117" i="10"/>
  <c r="C54" i="10"/>
  <c r="H104" i="10"/>
  <c r="H133" i="10"/>
  <c r="B66" i="10"/>
  <c r="I17" i="10"/>
  <c r="A137" i="10"/>
  <c r="M133" i="10"/>
  <c r="M150" i="10"/>
  <c r="L48" i="10"/>
  <c r="F17" i="10"/>
  <c r="F43" i="10"/>
  <c r="Q28" i="10"/>
  <c r="C124" i="10"/>
  <c r="G78" i="10"/>
  <c r="H90" i="10"/>
  <c r="L37" i="10"/>
  <c r="M78" i="10"/>
  <c r="C137" i="10"/>
  <c r="I26" i="10"/>
  <c r="M122" i="10"/>
  <c r="P137" i="10"/>
  <c r="Q29" i="10"/>
  <c r="O110" i="10"/>
  <c r="J42" i="10"/>
  <c r="H65" i="10"/>
  <c r="G100" i="10"/>
  <c r="K114" i="10"/>
  <c r="Q153" i="10"/>
  <c r="J118" i="10"/>
  <c r="K134" i="10"/>
  <c r="N40" i="10"/>
  <c r="M86" i="10"/>
  <c r="N135" i="10"/>
  <c r="A10" i="10"/>
  <c r="Q146" i="10"/>
  <c r="G153" i="10"/>
  <c r="O111" i="10"/>
  <c r="D57" i="10"/>
  <c r="J113" i="10"/>
  <c r="G20" i="10"/>
  <c r="F28" i="10"/>
  <c r="H99" i="10"/>
  <c r="O92" i="10"/>
  <c r="M141" i="10"/>
  <c r="G126" i="10"/>
  <c r="P98" i="10"/>
  <c r="F90" i="10"/>
  <c r="L87" i="10"/>
  <c r="D30" i="10"/>
  <c r="E32" i="10"/>
  <c r="K141" i="10"/>
  <c r="B94" i="10"/>
  <c r="Q78" i="10"/>
  <c r="Q116" i="10"/>
  <c r="K110" i="10"/>
  <c r="K90" i="10"/>
  <c r="K60" i="10"/>
  <c r="D41" i="10"/>
  <c r="I79" i="10"/>
  <c r="G29" i="10"/>
  <c r="K68" i="10"/>
  <c r="L147" i="10"/>
  <c r="Q105" i="10"/>
  <c r="C108" i="10"/>
  <c r="K56" i="10"/>
  <c r="Q24" i="10"/>
  <c r="F18" i="10"/>
  <c r="K118" i="10"/>
  <c r="N85" i="10"/>
  <c r="M118" i="10"/>
  <c r="I143" i="10"/>
  <c r="C88" i="10"/>
  <c r="G81" i="10"/>
  <c r="I135" i="10"/>
  <c r="H31" i="10"/>
  <c r="Q72" i="10"/>
  <c r="C62" i="10"/>
  <c r="H84" i="10"/>
  <c r="C25" i="10"/>
  <c r="M84" i="10"/>
  <c r="A65" i="10"/>
  <c r="J108" i="10"/>
  <c r="K18" i="10"/>
  <c r="G54" i="10"/>
  <c r="H80" i="10"/>
  <c r="E20" i="10"/>
  <c r="H151" i="10"/>
  <c r="N45" i="10"/>
  <c r="P136" i="10"/>
  <c r="H72" i="10"/>
  <c r="I137" i="10"/>
  <c r="Q95" i="10"/>
  <c r="Q37" i="10"/>
  <c r="K36" i="10"/>
  <c r="J100" i="10"/>
  <c r="F62" i="10"/>
  <c r="O21" i="10"/>
  <c r="B62" i="10"/>
  <c r="L13" i="10"/>
  <c r="K101" i="10"/>
  <c r="G143" i="10"/>
  <c r="J137" i="10"/>
  <c r="D44" i="10"/>
  <c r="J133" i="10"/>
  <c r="E138" i="10"/>
  <c r="Q141" i="10"/>
  <c r="D81" i="10"/>
  <c r="F146" i="10"/>
  <c r="L56" i="10"/>
  <c r="L32" i="10"/>
  <c r="F23" i="10"/>
  <c r="G44" i="10"/>
  <c r="O88" i="10"/>
  <c r="J86" i="10"/>
  <c r="K12" i="10"/>
  <c r="I18" i="10"/>
  <c r="O25" i="10"/>
  <c r="L93" i="10"/>
  <c r="D75" i="10"/>
  <c r="A76" i="10"/>
  <c r="F103" i="10"/>
  <c r="G104" i="10"/>
  <c r="H97" i="10"/>
  <c r="H69" i="10"/>
  <c r="J75" i="10"/>
  <c r="N10" i="10"/>
  <c r="F19" i="10"/>
  <c r="N41" i="10"/>
  <c r="P92" i="10"/>
  <c r="B26" i="10"/>
  <c r="M65" i="10"/>
  <c r="E109" i="10"/>
  <c r="J51" i="10"/>
  <c r="I64" i="10"/>
  <c r="G53" i="10"/>
  <c r="H68" i="10"/>
  <c r="I121" i="10"/>
  <c r="M52" i="10"/>
  <c r="I78" i="10"/>
  <c r="M85" i="10"/>
  <c r="N70" i="10"/>
  <c r="L105" i="10"/>
  <c r="E98" i="10"/>
  <c r="D56" i="10"/>
  <c r="P47" i="10"/>
  <c r="F116" i="10"/>
  <c r="Q149" i="10"/>
  <c r="K139" i="10"/>
  <c r="I89" i="10"/>
  <c r="Q13" i="10"/>
  <c r="Q71" i="10"/>
  <c r="G96" i="10"/>
  <c r="P130" i="10"/>
  <c r="H58" i="10"/>
  <c r="N47" i="10"/>
  <c r="K104" i="10"/>
  <c r="M105" i="10"/>
  <c r="B141" i="10"/>
  <c r="E11" i="10"/>
  <c r="N53" i="10"/>
  <c r="C127" i="10"/>
  <c r="C43" i="10"/>
  <c r="H126" i="10"/>
  <c r="N38" i="10"/>
  <c r="J66" i="10"/>
  <c r="M66" i="10"/>
  <c r="D54" i="10"/>
  <c r="D122" i="10"/>
  <c r="H27" i="10"/>
  <c r="K99" i="10"/>
  <c r="H61" i="10"/>
  <c r="E87" i="10"/>
  <c r="J17" i="10"/>
  <c r="D80" i="10"/>
  <c r="N120" i="10"/>
  <c r="L12" i="10"/>
  <c r="B129" i="10"/>
  <c r="I19" i="10"/>
  <c r="K15" i="10"/>
  <c r="L24" i="10"/>
  <c r="F135" i="10"/>
  <c r="P66" i="10"/>
  <c r="H148" i="10"/>
  <c r="A37" i="10"/>
  <c r="Q68" i="10"/>
  <c r="L153" i="10"/>
  <c r="O73" i="10"/>
  <c r="E10" i="10"/>
  <c r="B58" i="10"/>
  <c r="F35" i="10"/>
  <c r="O129" i="10"/>
  <c r="E27" i="10"/>
  <c r="I57" i="10"/>
  <c r="Q15" i="10"/>
  <c r="D116" i="10"/>
  <c r="M29" i="10"/>
  <c r="H127" i="10"/>
  <c r="K10" i="10"/>
  <c r="C116" i="10"/>
  <c r="D37" i="10"/>
  <c r="E42" i="10"/>
  <c r="E72" i="10"/>
  <c r="H37" i="10"/>
  <c r="G138" i="10"/>
  <c r="O85" i="10"/>
  <c r="D31" i="10"/>
  <c r="M10" i="10"/>
  <c r="N82" i="10"/>
  <c r="I27" i="10"/>
  <c r="M143" i="10"/>
  <c r="B85" i="10"/>
  <c r="L104" i="10"/>
  <c r="L72" i="10"/>
  <c r="J117" i="10"/>
  <c r="M114" i="10"/>
  <c r="P134" i="10"/>
  <c r="L134" i="10"/>
  <c r="H121" i="10"/>
  <c r="L83" i="10"/>
  <c r="M121" i="10"/>
  <c r="C113" i="10"/>
  <c r="E53" i="10"/>
  <c r="H144" i="10"/>
  <c r="N11" i="10"/>
  <c r="J53" i="10"/>
  <c r="N134" i="10"/>
  <c r="B98" i="10"/>
  <c r="P141" i="10"/>
  <c r="C96" i="10"/>
  <c r="H147" i="10"/>
  <c r="O135" i="10"/>
  <c r="N98" i="10"/>
  <c r="Q138" i="10"/>
  <c r="A149" i="10"/>
  <c r="B35" i="10"/>
  <c r="H21" i="10"/>
  <c r="J78" i="10"/>
  <c r="O80" i="10"/>
  <c r="J115" i="10"/>
  <c r="K124" i="10"/>
  <c r="C152" i="10"/>
  <c r="F33" i="10"/>
  <c r="N144" i="10"/>
  <c r="H122" i="10"/>
  <c r="K71" i="10"/>
  <c r="C70" i="10"/>
  <c r="B13" i="10"/>
  <c r="A22" i="10"/>
  <c r="E52" i="10"/>
  <c r="M70" i="10"/>
  <c r="G148" i="10"/>
  <c r="P57" i="10"/>
  <c r="D45" i="10"/>
  <c r="F120" i="10"/>
  <c r="L78" i="10"/>
  <c r="Q81" i="10"/>
  <c r="G88" i="10"/>
  <c r="M116" i="10"/>
  <c r="I92" i="10"/>
  <c r="B106" i="10"/>
  <c r="F67" i="10"/>
  <c r="B149" i="10"/>
  <c r="H45" i="10"/>
  <c r="G64" i="10"/>
  <c r="B133" i="10"/>
  <c r="B90" i="10"/>
  <c r="A61" i="10"/>
  <c r="I145" i="10"/>
  <c r="P143" i="10"/>
  <c r="K97" i="10"/>
  <c r="O39" i="10"/>
  <c r="J79" i="10"/>
  <c r="D22" i="10"/>
  <c r="O153" i="10"/>
  <c r="Q57" i="10"/>
  <c r="G47" i="10"/>
  <c r="P69" i="10"/>
  <c r="K73" i="10"/>
  <c r="P49" i="10"/>
  <c r="Q131" i="10"/>
  <c r="M153" i="10"/>
  <c r="C138" i="10"/>
  <c r="P85" i="10"/>
  <c r="D73" i="10"/>
  <c r="K19" i="10"/>
  <c r="M83" i="10"/>
  <c r="P83" i="10"/>
  <c r="C75" i="10"/>
  <c r="J33" i="10"/>
  <c r="J31" i="10"/>
  <c r="M99" i="10"/>
  <c r="M30" i="10"/>
  <c r="A63" i="10"/>
  <c r="N101" i="10"/>
  <c r="P19" i="10"/>
  <c r="E135" i="10"/>
  <c r="Q65" i="10"/>
  <c r="Q18" i="10"/>
  <c r="A44" i="10"/>
  <c r="C79" i="10"/>
  <c r="P75" i="10"/>
  <c r="Q109" i="10"/>
  <c r="J90" i="10"/>
  <c r="A224" i="1"/>
  <c r="A226" i="1"/>
  <c r="A225" i="1"/>
  <c r="A227" i="1"/>
  <c r="A453" i="1"/>
  <c r="A69" i="1"/>
  <c r="A330" i="1"/>
  <c r="A70" i="1"/>
  <c r="A67" i="1"/>
  <c r="A452" i="1"/>
  <c r="A68" i="1"/>
  <c r="A42" i="1"/>
  <c r="A457" i="1"/>
  <c r="A40" i="1"/>
  <c r="A41" i="1"/>
  <c r="A39" i="1"/>
  <c r="A484" i="1"/>
  <c r="A483" i="1"/>
  <c r="A126" i="1"/>
  <c r="A125" i="1"/>
  <c r="A442" i="1"/>
  <c r="A443" i="1"/>
  <c r="F1451" i="2" l="1"/>
  <c r="O1450" i="2"/>
  <c r="G98" i="2"/>
  <c r="P1422" i="2"/>
  <c r="H1240" i="2"/>
  <c r="G25" i="2"/>
  <c r="P1227" i="2"/>
  <c r="D1218" i="2"/>
  <c r="L1480" i="2"/>
  <c r="B1072" i="2"/>
  <c r="J1112" i="2"/>
  <c r="D1250" i="2"/>
  <c r="D1335" i="2"/>
  <c r="L1649" i="2"/>
  <c r="M1379" i="2"/>
  <c r="J1510" i="2"/>
  <c r="L654" i="2"/>
  <c r="C1009" i="2"/>
  <c r="B1380" i="2"/>
  <c r="J1200" i="2"/>
  <c r="G1331" i="2"/>
  <c r="N1236" i="2"/>
  <c r="M1634" i="2"/>
  <c r="D1378" i="2"/>
  <c r="P1449" i="2"/>
  <c r="H427" i="2"/>
  <c r="I1471" i="2"/>
  <c r="D1337" i="2"/>
  <c r="I1247" i="2"/>
  <c r="F1364" i="2"/>
  <c r="C1531" i="2"/>
  <c r="G1354" i="2"/>
  <c r="H1196" i="2"/>
  <c r="K1298" i="2"/>
  <c r="F1498" i="2"/>
  <c r="F130" i="2"/>
  <c r="C1277" i="2"/>
  <c r="A1392" i="2"/>
  <c r="I1511" i="2"/>
  <c r="H1356" i="2"/>
  <c r="M1572" i="2"/>
  <c r="J1594" i="2"/>
  <c r="G957" i="2"/>
  <c r="A1423" i="2"/>
  <c r="C1376" i="2"/>
  <c r="P1286" i="2"/>
  <c r="O1584" i="2"/>
  <c r="L1236" i="2"/>
  <c r="F1197" i="2"/>
  <c r="P1640" i="2"/>
  <c r="N1393" i="2"/>
  <c r="P1294" i="2"/>
  <c r="E1480" i="2"/>
  <c r="Q1531" i="2"/>
  <c r="E1263" i="2"/>
  <c r="O1379" i="2"/>
  <c r="N1234" i="2"/>
  <c r="H1066" i="2"/>
  <c r="F1184" i="2"/>
  <c r="P1306" i="2"/>
  <c r="Q1421" i="2"/>
  <c r="I993" i="2"/>
  <c r="K1420" i="2"/>
  <c r="C1613" i="2"/>
  <c r="B1653" i="2"/>
  <c r="J1101" i="2"/>
  <c r="J1555" i="2"/>
  <c r="J1518" i="2"/>
  <c r="N1401" i="2"/>
  <c r="E1614" i="2"/>
  <c r="C1431" i="2"/>
  <c r="L1221" i="2"/>
  <c r="J945" i="2"/>
  <c r="D1369" i="2"/>
  <c r="I1315" i="2"/>
  <c r="Q1430" i="2"/>
  <c r="A1035" i="2"/>
  <c r="K1439" i="2"/>
  <c r="L1625" i="2"/>
  <c r="A1105" i="2"/>
  <c r="F1146" i="2"/>
  <c r="B1605" i="2"/>
  <c r="H1345" i="2"/>
  <c r="O1461" i="2"/>
  <c r="F1545" i="2"/>
  <c r="D1377" i="2"/>
  <c r="H1346" i="2"/>
  <c r="J1384" i="2"/>
  <c r="B1654" i="2"/>
  <c r="M1406" i="2"/>
  <c r="G1562" i="2"/>
  <c r="G880" i="2"/>
  <c r="E1070" i="2"/>
  <c r="A1486" i="2"/>
  <c r="E1650" i="2"/>
  <c r="I1408" i="2"/>
  <c r="E1143" i="2"/>
  <c r="H1227" i="2"/>
  <c r="P1344" i="2"/>
  <c r="A1460" i="2"/>
  <c r="D1148" i="2"/>
  <c r="O1500" i="2"/>
  <c r="M1658" i="2"/>
  <c r="Q1526" i="2"/>
  <c r="J1265" i="2"/>
  <c r="P1490" i="2"/>
  <c r="F1373" i="2"/>
  <c r="M1490" i="2"/>
  <c r="K1551" i="2"/>
  <c r="J1453" i="2"/>
  <c r="G1462" i="2"/>
  <c r="N1621" i="2"/>
  <c r="K1283" i="2"/>
  <c r="B1388" i="2"/>
  <c r="F900" i="2"/>
  <c r="P1657" i="2"/>
  <c r="J392" i="2"/>
  <c r="M1639" i="2"/>
  <c r="F1381" i="2"/>
  <c r="M1563" i="2"/>
  <c r="A1444" i="2"/>
  <c r="I160" i="2"/>
  <c r="C1257" i="2"/>
  <c r="E1373" i="2"/>
  <c r="F1489" i="2"/>
  <c r="N1275" i="2"/>
  <c r="Q1544" i="2"/>
  <c r="H1548" i="2"/>
  <c r="L356" i="2"/>
  <c r="Q1375" i="2"/>
  <c r="D1459" i="2"/>
  <c r="F1402" i="2"/>
  <c r="H1278" i="2"/>
  <c r="B1617" i="2"/>
  <c r="B1292" i="2"/>
  <c r="N1483" i="2"/>
  <c r="I1355" i="2"/>
  <c r="M1000" i="2"/>
  <c r="Q1074" i="2"/>
  <c r="G1514" i="2"/>
  <c r="D1444" i="2"/>
  <c r="P1650" i="2"/>
  <c r="O1167" i="2"/>
  <c r="B1528" i="2"/>
  <c r="I1628" i="2"/>
  <c r="B1299" i="2"/>
  <c r="I1199" i="2"/>
  <c r="A1281" i="2"/>
  <c r="O34" i="2"/>
  <c r="H1457" i="2"/>
  <c r="B1511" i="2"/>
  <c r="P573" i="2"/>
  <c r="A1503" i="2"/>
  <c r="J1626" i="2"/>
  <c r="P1270" i="2"/>
  <c r="K1158" i="2"/>
  <c r="J1186" i="2"/>
  <c r="Q622" i="2"/>
  <c r="K708" i="2"/>
  <c r="A1603" i="2"/>
  <c r="P1236" i="2"/>
  <c r="M1428" i="2"/>
  <c r="F1473" i="2"/>
  <c r="K1015" i="2"/>
  <c r="H1648" i="2"/>
  <c r="J1113" i="2"/>
  <c r="Q701" i="2"/>
  <c r="P1586" i="2"/>
  <c r="D1012" i="2"/>
  <c r="E1489" i="2"/>
  <c r="E1229" i="2"/>
  <c r="O1598" i="2"/>
  <c r="Q1404" i="2"/>
  <c r="A1272" i="2"/>
  <c r="P1315" i="2"/>
  <c r="O1580" i="2"/>
  <c r="E1659" i="2"/>
  <c r="H1444" i="2"/>
  <c r="F1504" i="2"/>
  <c r="A1413" i="2"/>
  <c r="D634" i="2"/>
  <c r="O1004" i="2"/>
  <c r="E1605" i="2"/>
  <c r="L1522" i="2"/>
  <c r="J1133" i="2"/>
  <c r="G1047" i="2"/>
  <c r="J1457" i="2"/>
  <c r="I1517" i="2"/>
  <c r="D930" i="2"/>
  <c r="I1225" i="2"/>
  <c r="C1086" i="2"/>
  <c r="B1056" i="2"/>
  <c r="L1600" i="2"/>
  <c r="A925" i="2"/>
  <c r="H1296" i="2"/>
  <c r="P1521" i="2"/>
  <c r="N1279" i="2"/>
  <c r="C1489" i="2"/>
  <c r="C1159" i="2"/>
  <c r="I1347" i="2"/>
  <c r="H1177" i="2"/>
  <c r="A1434" i="2"/>
  <c r="D1635" i="2"/>
  <c r="G1546" i="2"/>
  <c r="A1127" i="2"/>
  <c r="K1432" i="2"/>
  <c r="B1317" i="2"/>
  <c r="L1589" i="2"/>
  <c r="J760" i="2"/>
  <c r="G1288" i="2"/>
  <c r="K1547" i="2"/>
  <c r="F1242" i="2"/>
  <c r="Q1553" i="2"/>
  <c r="I1488" i="2"/>
  <c r="P909" i="2"/>
  <c r="M1403" i="2"/>
  <c r="P1287" i="2"/>
  <c r="J43" i="2"/>
  <c r="C1580" i="2"/>
  <c r="A1524" i="2"/>
  <c r="F1270" i="2"/>
  <c r="J1531" i="2"/>
  <c r="H1659" i="2"/>
  <c r="O1501" i="2"/>
  <c r="D1152" i="2"/>
  <c r="M1505" i="2"/>
  <c r="F1463" i="2"/>
  <c r="L1230" i="2"/>
  <c r="F1512" i="2"/>
  <c r="K990" i="2"/>
  <c r="J1653" i="2"/>
  <c r="P1397" i="2"/>
  <c r="K1491" i="2"/>
  <c r="E1374" i="2"/>
  <c r="D1258" i="2"/>
  <c r="Q155" i="2"/>
  <c r="D1437" i="2"/>
  <c r="P1609" i="2"/>
  <c r="I1149" i="2"/>
  <c r="G1122" i="2"/>
  <c r="A1627" i="2"/>
  <c r="J1441" i="2"/>
  <c r="Q1038" i="2"/>
  <c r="C1205" i="2"/>
  <c r="P1540" i="2"/>
  <c r="C102" i="2"/>
  <c r="K1171" i="2"/>
  <c r="Q1412" i="2"/>
  <c r="D1401" i="2"/>
  <c r="O1639" i="2"/>
  <c r="G1487" i="2"/>
  <c r="B1187" i="2"/>
  <c r="H1341" i="2"/>
  <c r="D1138" i="2"/>
  <c r="J1656" i="2"/>
  <c r="Q1254" i="2"/>
  <c r="F695" i="2"/>
  <c r="K1590" i="2"/>
  <c r="A1232" i="2"/>
  <c r="B1465" i="2"/>
  <c r="H1508" i="2"/>
  <c r="E1553" i="2"/>
  <c r="Q1637" i="2"/>
  <c r="C1312" i="2"/>
  <c r="Q1270" i="2"/>
  <c r="O1328" i="2"/>
  <c r="O1085" i="2"/>
  <c r="L1642" i="2"/>
  <c r="Q1198" i="2"/>
  <c r="E1545" i="2"/>
  <c r="P1531" i="2"/>
  <c r="O1143" i="2"/>
  <c r="O610" i="2"/>
  <c r="I1125" i="2"/>
  <c r="H1542" i="2"/>
  <c r="M1439" i="2"/>
  <c r="F1642" i="2"/>
  <c r="H1374" i="2"/>
  <c r="D1431" i="2"/>
  <c r="Q1633" i="2"/>
  <c r="K1497" i="2"/>
  <c r="A1388" i="2"/>
  <c r="K1087" i="2"/>
  <c r="G908" i="2"/>
  <c r="I1004" i="2"/>
  <c r="L1241" i="2"/>
  <c r="O1518" i="2"/>
  <c r="K1349" i="2"/>
  <c r="P1121" i="2"/>
  <c r="M1594" i="2"/>
  <c r="J1238" i="2"/>
  <c r="M1167" i="2"/>
  <c r="J1261" i="2"/>
  <c r="B1028" i="2"/>
  <c r="E1139" i="2"/>
  <c r="I1293" i="2"/>
  <c r="F1595" i="2"/>
  <c r="G1287" i="2"/>
  <c r="K1637" i="2"/>
  <c r="N1543" i="2"/>
  <c r="K1499" i="2"/>
  <c r="C1059" i="2"/>
  <c r="O1053" i="2"/>
  <c r="K1350" i="2"/>
  <c r="Q1173" i="2"/>
  <c r="J1511" i="2"/>
  <c r="C1629" i="2"/>
  <c r="C1081" i="2"/>
  <c r="Q1516" i="2"/>
  <c r="K1063" i="2"/>
  <c r="P1271" i="2"/>
  <c r="M1018" i="2"/>
  <c r="O1032" i="2"/>
  <c r="G1239" i="2"/>
  <c r="H1471" i="2"/>
  <c r="M1518" i="2"/>
  <c r="O1585" i="2"/>
  <c r="O1195" i="2"/>
  <c r="P56" i="2"/>
  <c r="I1399" i="2"/>
  <c r="B1371" i="2"/>
  <c r="Q1608" i="2"/>
  <c r="P1442" i="2"/>
  <c r="E1155" i="2"/>
  <c r="O642" i="2"/>
  <c r="D1290" i="2"/>
  <c r="C829" i="2"/>
  <c r="J1592" i="2"/>
  <c r="H1028" i="2"/>
  <c r="H1362" i="2"/>
  <c r="M1457" i="2"/>
  <c r="J1590" i="2"/>
  <c r="N1385" i="2"/>
  <c r="M1330" i="2"/>
  <c r="D1579" i="2"/>
  <c r="K1401" i="2"/>
  <c r="N975" i="2"/>
  <c r="J1614" i="2"/>
  <c r="E1081" i="2"/>
  <c r="N1311" i="2"/>
  <c r="J1063" i="2"/>
  <c r="G1422" i="2"/>
  <c r="K1126" i="2"/>
  <c r="A1284" i="2"/>
  <c r="G1582" i="2"/>
  <c r="H1310" i="2"/>
  <c r="M1567" i="2"/>
  <c r="N1303" i="2"/>
  <c r="P925" i="2"/>
  <c r="I958" i="2"/>
  <c r="F1584" i="2"/>
  <c r="Q913" i="2"/>
  <c r="F1357" i="2"/>
  <c r="E1601" i="2"/>
  <c r="Q1359" i="2"/>
  <c r="G1486" i="2"/>
  <c r="O1579" i="2"/>
  <c r="A1116" i="2"/>
  <c r="P1394" i="2"/>
  <c r="B1194" i="2"/>
  <c r="J1435" i="2"/>
  <c r="F1592" i="2"/>
  <c r="E1409" i="2"/>
  <c r="A1632" i="2"/>
  <c r="D1438" i="2"/>
  <c r="L1285" i="2"/>
  <c r="E30" i="2"/>
  <c r="J1428" i="2"/>
  <c r="D1237" i="2"/>
  <c r="D962" i="2"/>
  <c r="B1290" i="2"/>
  <c r="C1403" i="2"/>
  <c r="K960" i="2"/>
  <c r="G1118" i="2"/>
  <c r="N1040" i="2"/>
  <c r="F1358" i="2"/>
  <c r="P18" i="2"/>
  <c r="A910" i="2"/>
  <c r="D1457" i="2"/>
  <c r="J1493" i="2"/>
  <c r="D1509" i="2"/>
  <c r="F1374" i="2"/>
  <c r="O1376" i="2"/>
  <c r="G1423" i="2"/>
  <c r="E1349" i="2"/>
  <c r="D1170" i="2"/>
  <c r="A1494" i="2"/>
  <c r="Q1286" i="2"/>
  <c r="E1622" i="2"/>
  <c r="N1561" i="2"/>
  <c r="A1211" i="2"/>
  <c r="B1443" i="2"/>
  <c r="N1466" i="2"/>
  <c r="D1380" i="2"/>
  <c r="E1563" i="2"/>
  <c r="O1224" i="2"/>
  <c r="K1051" i="2"/>
  <c r="B1023" i="2"/>
  <c r="I1248" i="2"/>
  <c r="Q1003" i="2"/>
  <c r="P1195" i="2"/>
  <c r="M1489" i="2"/>
  <c r="F1400" i="2"/>
  <c r="H1611" i="2"/>
  <c r="C1049" i="2"/>
  <c r="J1263" i="2"/>
  <c r="B1564" i="2"/>
  <c r="C1397" i="2"/>
  <c r="D1317" i="2"/>
  <c r="N1348" i="2"/>
  <c r="F1395" i="2"/>
  <c r="G1473" i="2"/>
  <c r="L432" i="2"/>
  <c r="C1221" i="2"/>
  <c r="J1652" i="2"/>
  <c r="N1146" i="2"/>
  <c r="D1510" i="2"/>
  <c r="K1449" i="2"/>
  <c r="H1313" i="2"/>
  <c r="Q1623" i="2"/>
  <c r="A1483" i="2"/>
  <c r="L880" i="2"/>
  <c r="I1037" i="2"/>
  <c r="Q1066" i="2"/>
  <c r="G1179" i="2"/>
  <c r="P1266" i="2"/>
  <c r="K1660" i="2"/>
  <c r="F1470" i="2"/>
  <c r="P1362" i="2"/>
  <c r="I1591" i="2"/>
  <c r="L1458" i="2"/>
  <c r="E1428" i="2"/>
  <c r="M1140" i="2"/>
  <c r="D1076" i="2"/>
  <c r="Q1331" i="2"/>
  <c r="O1407" i="2"/>
  <c r="D1634" i="2"/>
  <c r="G1578" i="2"/>
  <c r="L1496" i="2"/>
  <c r="L662" i="2"/>
  <c r="F1264" i="2"/>
  <c r="E1365" i="2"/>
  <c r="M1124" i="2"/>
  <c r="E1389" i="2"/>
  <c r="M938" i="2"/>
  <c r="F1565" i="2"/>
  <c r="O1506" i="2"/>
  <c r="G1227" i="2"/>
  <c r="D1606" i="2"/>
  <c r="E1523" i="2"/>
  <c r="L1090" i="2"/>
  <c r="O1387" i="2"/>
  <c r="K1242" i="2"/>
  <c r="N1459" i="2"/>
  <c r="D1467" i="2"/>
  <c r="K673" i="2"/>
  <c r="Q1561" i="2"/>
  <c r="F1551" i="2"/>
  <c r="D1296" i="2"/>
  <c r="C1495" i="2"/>
  <c r="P1378" i="2"/>
  <c r="N1262" i="2"/>
  <c r="E159" i="2"/>
  <c r="F1552" i="2"/>
  <c r="P1453" i="2"/>
  <c r="C1525" i="2"/>
  <c r="D1636" i="2"/>
  <c r="F1323" i="2"/>
  <c r="N1291" i="2"/>
  <c r="L1362" i="2"/>
  <c r="Q1085" i="2"/>
  <c r="M1101" i="2"/>
  <c r="C603" i="2"/>
  <c r="H1535" i="2"/>
  <c r="P1366" i="2"/>
  <c r="D1414" i="2"/>
  <c r="E904" i="2"/>
  <c r="Q1504" i="2"/>
  <c r="P1641" i="2"/>
  <c r="O1446" i="2"/>
  <c r="E1556" i="2"/>
  <c r="G1286" i="2"/>
  <c r="N1642" i="2"/>
  <c r="G1448" i="2"/>
  <c r="Q1392" i="2"/>
  <c r="B1166" i="2"/>
  <c r="Q1483" i="2"/>
  <c r="J1623" i="2"/>
  <c r="N1313" i="2"/>
  <c r="M1252" i="2"/>
  <c r="H1393" i="2"/>
  <c r="C1056" i="2"/>
  <c r="M1303" i="2"/>
  <c r="N1073" i="2"/>
  <c r="O1624" i="2"/>
  <c r="O1016" i="2"/>
  <c r="O1416" i="2"/>
  <c r="B1595" i="2"/>
  <c r="N1357" i="2"/>
  <c r="J1393" i="2"/>
  <c r="I1618" i="2"/>
  <c r="Q1474" i="2"/>
  <c r="P1400" i="2"/>
  <c r="B1060" i="2"/>
  <c r="H1602" i="2"/>
  <c r="B936" i="2"/>
  <c r="P1298" i="2"/>
  <c r="E958" i="2"/>
  <c r="P1184" i="2"/>
  <c r="G1463" i="2"/>
  <c r="K1626" i="2"/>
  <c r="N1388" i="2"/>
  <c r="P1406" i="2"/>
  <c r="L155" i="2"/>
  <c r="O1248" i="2"/>
  <c r="Q1624" i="2"/>
  <c r="A1380" i="2"/>
  <c r="K1235" i="2"/>
  <c r="M1095" i="2"/>
  <c r="I1495" i="2"/>
  <c r="M157" i="2"/>
  <c r="J1547" i="2"/>
  <c r="K1516" i="2"/>
  <c r="O1179" i="2"/>
  <c r="A1611" i="2"/>
  <c r="Q1410" i="2"/>
  <c r="E1417" i="2"/>
  <c r="C1411" i="2"/>
  <c r="N1582" i="2"/>
  <c r="Q1469" i="2"/>
  <c r="A1505" i="2"/>
  <c r="M1358" i="2"/>
  <c r="I1213" i="2"/>
  <c r="B996" i="2"/>
  <c r="K1390" i="2"/>
  <c r="Q1557" i="2"/>
  <c r="J1496" i="2"/>
  <c r="Q1510" i="2"/>
  <c r="I1172" i="2"/>
  <c r="H1465" i="2"/>
  <c r="C1349" i="2"/>
  <c r="I1233" i="2"/>
  <c r="G1207" i="2"/>
  <c r="L864" i="2"/>
  <c r="D1277" i="2"/>
  <c r="F1543" i="2"/>
  <c r="J1455" i="2"/>
  <c r="P1206" i="2"/>
  <c r="D1600" i="2"/>
  <c r="K1481" i="2"/>
  <c r="D1207" i="2"/>
  <c r="I1405" i="2"/>
  <c r="P948" i="2"/>
  <c r="J1534" i="2"/>
  <c r="P1250" i="2"/>
  <c r="J981" i="2"/>
  <c r="G1580" i="2"/>
  <c r="E1386" i="2"/>
  <c r="H1459" i="2"/>
  <c r="G662" i="2"/>
  <c r="A746" i="2"/>
  <c r="F890" i="2"/>
  <c r="D1462" i="2"/>
  <c r="O1036" i="2"/>
  <c r="O877" i="2"/>
  <c r="I797" i="2"/>
  <c r="G1497" i="2"/>
  <c r="C1436" i="2"/>
  <c r="P1194" i="2"/>
  <c r="G1566" i="2"/>
  <c r="I1512" i="2"/>
  <c r="A1118" i="2"/>
  <c r="D494" i="2"/>
  <c r="B1135" i="2"/>
  <c r="H1541" i="2"/>
  <c r="Q1571" i="2"/>
  <c r="A1229" i="2"/>
  <c r="Q1650" i="2"/>
  <c r="D1114" i="2"/>
  <c r="I1335" i="2"/>
  <c r="H1349" i="2"/>
  <c r="H1342" i="2"/>
  <c r="I1658" i="2"/>
  <c r="N1591" i="2"/>
  <c r="N1520" i="2"/>
  <c r="B1472" i="2"/>
  <c r="L1240" i="2"/>
  <c r="I1601" i="2"/>
  <c r="N883" i="2"/>
  <c r="A1285" i="2"/>
  <c r="F1493" i="2"/>
  <c r="N1169" i="2"/>
  <c r="M1348" i="2"/>
  <c r="N1228" i="2"/>
  <c r="I1541" i="2"/>
  <c r="O1650" i="2"/>
  <c r="B1416" i="2"/>
  <c r="B1419" i="2"/>
  <c r="F1181" i="2"/>
  <c r="J1219" i="2"/>
  <c r="J1579" i="2"/>
  <c r="M1362" i="2"/>
  <c r="Q1106" i="2"/>
  <c r="F1648" i="2"/>
  <c r="F1630" i="2"/>
  <c r="D1357" i="2"/>
  <c r="Q1259" i="2"/>
  <c r="D1443" i="2"/>
  <c r="B9" i="2"/>
  <c r="D1404" i="2"/>
  <c r="L1339" i="2"/>
  <c r="F1388" i="2"/>
  <c r="M1332" i="2"/>
  <c r="Q1519" i="2"/>
  <c r="C1336" i="2"/>
  <c r="C1474" i="2"/>
  <c r="G1330" i="2"/>
  <c r="K55" i="2"/>
  <c r="I1357" i="2"/>
  <c r="A1289" i="2"/>
  <c r="F1217" i="2"/>
  <c r="B1633" i="2"/>
  <c r="G1451" i="2"/>
  <c r="D1056" i="2"/>
  <c r="G1435" i="2"/>
  <c r="N1320" i="2"/>
  <c r="B1203" i="2"/>
  <c r="N1408" i="2"/>
  <c r="A1336" i="2"/>
  <c r="M1452" i="2"/>
  <c r="N1243" i="2"/>
  <c r="K1441" i="2"/>
  <c r="N1607" i="2"/>
  <c r="J1564" i="2"/>
  <c r="H1447" i="2"/>
  <c r="Q1593" i="2"/>
  <c r="K1291" i="2"/>
  <c r="A1144" i="2"/>
  <c r="G1438" i="2"/>
  <c r="Q727" i="2"/>
  <c r="B986" i="2"/>
  <c r="P1644" i="2"/>
  <c r="C1614" i="2"/>
  <c r="P1332" i="2"/>
  <c r="M1365" i="2"/>
  <c r="J1162" i="2"/>
  <c r="N1372" i="2"/>
  <c r="N1292" i="2"/>
  <c r="A1051" i="2"/>
  <c r="Q1539" i="2"/>
  <c r="H995" i="2"/>
  <c r="J1016" i="2"/>
  <c r="A1257" i="2"/>
  <c r="K1453" i="2"/>
  <c r="H1451" i="2"/>
  <c r="P1571" i="2"/>
  <c r="O1319" i="2"/>
  <c r="F1204" i="2"/>
  <c r="C1462" i="2"/>
  <c r="K1062" i="2"/>
  <c r="J1508" i="2"/>
  <c r="J1232" i="2"/>
  <c r="N1095" i="2"/>
  <c r="C1227" i="2"/>
  <c r="J1304" i="2"/>
  <c r="J1239" i="2"/>
  <c r="P1637" i="2"/>
  <c r="C1399" i="2"/>
  <c r="B1411" i="2"/>
  <c r="M1170" i="2"/>
  <c r="M1175" i="2"/>
  <c r="E1536" i="2"/>
  <c r="D1618" i="2"/>
  <c r="G1313" i="2"/>
  <c r="N1469" i="2"/>
  <c r="O1353" i="2"/>
  <c r="C1237" i="2"/>
  <c r="K1243" i="2"/>
  <c r="M946" i="2"/>
  <c r="H1477" i="2"/>
  <c r="D1040" i="2"/>
  <c r="I1634" i="2"/>
  <c r="N1596" i="2"/>
  <c r="L1395" i="2"/>
  <c r="G897" i="2"/>
  <c r="N1409" i="2"/>
  <c r="F1511" i="2"/>
  <c r="A1393" i="2"/>
  <c r="E725" i="2"/>
  <c r="O1565" i="2"/>
  <c r="M1553" i="2"/>
  <c r="F1304" i="2"/>
  <c r="F1497" i="2"/>
  <c r="F1380" i="2"/>
  <c r="L1264" i="2"/>
  <c r="J97" i="2"/>
  <c r="I1496" i="2"/>
  <c r="J1443" i="2"/>
  <c r="G1003" i="2"/>
  <c r="F1610" i="2"/>
  <c r="Q1582" i="2"/>
  <c r="K1374" i="2"/>
  <c r="A614" i="2"/>
  <c r="D1399" i="2"/>
  <c r="J1284" i="2"/>
  <c r="N154" i="2"/>
  <c r="E1596" i="2"/>
  <c r="Q1185" i="2"/>
  <c r="H1038" i="2"/>
  <c r="A887" i="2"/>
  <c r="O853" i="2"/>
  <c r="F574" i="2"/>
  <c r="M1627" i="2"/>
  <c r="G467" i="2"/>
  <c r="B1544" i="2"/>
  <c r="H1173" i="2"/>
  <c r="C1361" i="2"/>
  <c r="L966" i="2"/>
  <c r="G1213" i="2"/>
  <c r="B104" i="2"/>
  <c r="H1389" i="2"/>
  <c r="P1160" i="2"/>
  <c r="I1176" i="2"/>
  <c r="C1215" i="2"/>
  <c r="E1598" i="2"/>
  <c r="K1586" i="2"/>
  <c r="P1244" i="2"/>
  <c r="M1164" i="2"/>
  <c r="G1271" i="2"/>
  <c r="Q1304" i="2"/>
  <c r="E1058" i="2"/>
  <c r="J1631" i="2"/>
  <c r="J1507" i="2"/>
  <c r="I1029" i="2"/>
  <c r="O588" i="2"/>
  <c r="G1178" i="2"/>
  <c r="F1540" i="2"/>
  <c r="Q1238" i="2"/>
  <c r="G1572" i="2"/>
  <c r="O1277" i="2"/>
  <c r="L1099" i="2"/>
  <c r="B1640" i="2"/>
  <c r="N1413" i="2"/>
  <c r="O1517" i="2"/>
  <c r="M1028" i="2"/>
  <c r="L816" i="2"/>
  <c r="L1562" i="2"/>
  <c r="N1528" i="2"/>
  <c r="E987" i="2"/>
  <c r="P1246" i="2"/>
  <c r="L1483" i="2"/>
  <c r="M1509" i="2"/>
  <c r="J1195" i="2"/>
  <c r="H1354" i="2"/>
  <c r="O1221" i="2"/>
  <c r="C1456" i="2"/>
  <c r="Q1659" i="2"/>
  <c r="A1556" i="2"/>
  <c r="J1155" i="2"/>
  <c r="L1439" i="2"/>
  <c r="H1324" i="2"/>
  <c r="B1207" i="2"/>
  <c r="N1427" i="2"/>
  <c r="J1350" i="2"/>
  <c r="B1397" i="2"/>
  <c r="I782" i="2"/>
  <c r="H1567" i="2"/>
  <c r="M1555" i="2"/>
  <c r="F1310" i="2"/>
  <c r="L1498" i="2"/>
  <c r="E1381" i="2"/>
  <c r="J159" i="2"/>
  <c r="B1296" i="2"/>
  <c r="D1566" i="2"/>
  <c r="C1501" i="2"/>
  <c r="B1513" i="2"/>
  <c r="A1179" i="2"/>
  <c r="C1467" i="2"/>
  <c r="M1351" i="2"/>
  <c r="E1235" i="2"/>
  <c r="H1328" i="2"/>
  <c r="G1307" i="2"/>
  <c r="Q1371" i="2"/>
  <c r="F170" i="2"/>
  <c r="D1545" i="2"/>
  <c r="K1541" i="2"/>
  <c r="N1268" i="2"/>
  <c r="B1487" i="2"/>
  <c r="O1371" i="2"/>
  <c r="E1255" i="2"/>
  <c r="F158" i="2"/>
  <c r="L1481" i="2"/>
  <c r="M1083" i="2"/>
  <c r="E1633" i="2"/>
  <c r="K1409" i="2"/>
  <c r="K1510" i="2"/>
  <c r="E883" i="2"/>
  <c r="B993" i="2"/>
  <c r="E1014" i="2"/>
  <c r="B1264" i="2"/>
  <c r="M1472" i="2"/>
  <c r="O1453" i="2"/>
  <c r="L1574" i="2"/>
  <c r="K1329" i="2"/>
  <c r="N1211" i="2"/>
  <c r="K1471" i="2"/>
  <c r="O1080" i="2"/>
  <c r="L1467" i="2"/>
  <c r="P1192" i="2"/>
  <c r="J1480" i="2"/>
  <c r="H1092" i="2"/>
  <c r="H1553" i="2"/>
  <c r="K1357" i="2"/>
  <c r="N1417" i="2"/>
  <c r="N1507" i="2"/>
  <c r="O1445" i="2"/>
  <c r="E1031" i="2"/>
  <c r="Q841" i="2"/>
  <c r="A1245" i="2"/>
  <c r="A1269" i="2"/>
  <c r="I1553" i="2"/>
  <c r="B940" i="2"/>
  <c r="C1369" i="2"/>
  <c r="N1482" i="2"/>
  <c r="Q1403" i="2"/>
  <c r="D1593" i="2"/>
  <c r="B1436" i="2"/>
  <c r="M1598" i="2"/>
  <c r="E1595" i="2"/>
  <c r="H1162" i="2"/>
  <c r="F1428" i="2"/>
  <c r="D926" i="2"/>
  <c r="O1240" i="2"/>
  <c r="D1130" i="2"/>
  <c r="N1587" i="2"/>
  <c r="N1481" i="2"/>
  <c r="E1219" i="2"/>
  <c r="G1645" i="2"/>
  <c r="P1514" i="2"/>
  <c r="F1356" i="2"/>
  <c r="F1391" i="2"/>
  <c r="P1552" i="2"/>
  <c r="M1464" i="2"/>
  <c r="J1271" i="2"/>
  <c r="C1610" i="2"/>
  <c r="I1478" i="2"/>
  <c r="O1301" i="2"/>
  <c r="L1309" i="2"/>
  <c r="Q1599" i="2"/>
  <c r="K919" i="2"/>
  <c r="B1295" i="2"/>
  <c r="C1643" i="2"/>
  <c r="G1273" i="2"/>
  <c r="G1569" i="2"/>
  <c r="G1503" i="2"/>
  <c r="Q1006" i="2"/>
  <c r="N1410" i="2"/>
  <c r="G1295" i="2"/>
  <c r="Q1169" i="2"/>
  <c r="B1076" i="2"/>
  <c r="B115" i="2"/>
  <c r="D1300" i="2"/>
  <c r="L1571" i="2"/>
  <c r="B1503" i="2"/>
  <c r="A1515" i="2"/>
  <c r="F1182" i="2"/>
  <c r="G1468" i="2"/>
  <c r="J1352" i="2"/>
  <c r="C1645" i="2"/>
  <c r="M1176" i="2"/>
  <c r="M1264" i="2"/>
  <c r="O1636" i="2"/>
  <c r="P1455" i="2"/>
  <c r="A1063" i="2"/>
  <c r="H1437" i="2"/>
  <c r="C1322" i="2"/>
  <c r="D1205" i="2"/>
  <c r="Q1612" i="2"/>
  <c r="N1414" i="2"/>
  <c r="J1257" i="2"/>
  <c r="H1516" i="2"/>
  <c r="K1656" i="2"/>
  <c r="K1496" i="2"/>
  <c r="I1141" i="2"/>
  <c r="I1458" i="2"/>
  <c r="K1342" i="2"/>
  <c r="P1226" i="2"/>
  <c r="L1168" i="2"/>
  <c r="P1174" i="2"/>
  <c r="N1376" i="2"/>
  <c r="A1595" i="2"/>
  <c r="O1293" i="2"/>
  <c r="B1164" i="2"/>
  <c r="K1391" i="2"/>
  <c r="E1658" i="2"/>
  <c r="C1279" i="2"/>
  <c r="G1365" i="2"/>
  <c r="M1583" i="2"/>
  <c r="M1043" i="2"/>
  <c r="D1088" i="2"/>
  <c r="H1564" i="2"/>
  <c r="G1269" i="2"/>
  <c r="K1045" i="2"/>
  <c r="H1614" i="2"/>
  <c r="P1220" i="2"/>
  <c r="G1560" i="2"/>
  <c r="L1502" i="2"/>
  <c r="C1269" i="2"/>
  <c r="C1639" i="2"/>
  <c r="H1070" i="2"/>
  <c r="B1387" i="2"/>
  <c r="N1559" i="2"/>
  <c r="D1292" i="2"/>
  <c r="I1377" i="2"/>
  <c r="H158" i="2"/>
  <c r="F1018" i="2"/>
  <c r="P1434" i="2"/>
  <c r="E1477" i="2"/>
  <c r="O1449" i="2"/>
  <c r="O1216" i="2"/>
  <c r="F1408" i="2"/>
  <c r="L832" i="2"/>
  <c r="L1557" i="2"/>
  <c r="H1500" i="2"/>
  <c r="G1267" i="2"/>
  <c r="Q1522" i="2"/>
  <c r="H1152" i="2"/>
  <c r="I1538" i="2"/>
  <c r="F1458" i="2"/>
  <c r="I734" i="2"/>
  <c r="E1396" i="2"/>
  <c r="A1280" i="2"/>
  <c r="F29" i="2"/>
  <c r="N1658" i="2"/>
  <c r="H1170" i="2"/>
  <c r="N1239" i="2"/>
  <c r="J1476" i="2"/>
  <c r="D1652" i="2"/>
  <c r="H1487" i="2"/>
  <c r="O1124" i="2"/>
  <c r="C1453" i="2"/>
  <c r="G1338" i="2"/>
  <c r="O1564" i="2"/>
  <c r="Q1114" i="2"/>
  <c r="B1656" i="2"/>
  <c r="L1615" i="2"/>
  <c r="I1424" i="2"/>
  <c r="O1000" i="2"/>
  <c r="O1423" i="2"/>
  <c r="Q1307" i="2"/>
  <c r="M1186" i="2"/>
  <c r="E1624" i="2"/>
  <c r="I854" i="2"/>
  <c r="D1196" i="2"/>
  <c r="H1375" i="2"/>
  <c r="K1642" i="2"/>
  <c r="F1465" i="2"/>
  <c r="M1084" i="2"/>
  <c r="C1443" i="2"/>
  <c r="K1328" i="2"/>
  <c r="F1614" i="2"/>
  <c r="C1567" i="2"/>
  <c r="O1467" i="2"/>
  <c r="I1594" i="2"/>
  <c r="G868" i="2"/>
  <c r="D846" i="2"/>
  <c r="B926" i="2"/>
  <c r="O1432" i="2"/>
  <c r="E976" i="2"/>
  <c r="A1513" i="2"/>
  <c r="A1650" i="2"/>
  <c r="M1462" i="2"/>
  <c r="A1407" i="2"/>
  <c r="L1175" i="2"/>
  <c r="N1517" i="2"/>
  <c r="N1407" i="2"/>
  <c r="B1131" i="2"/>
  <c r="F1149" i="2"/>
  <c r="N1522" i="2"/>
  <c r="J1324" i="2"/>
  <c r="C707" i="2"/>
  <c r="A1473" i="2"/>
  <c r="M928" i="2"/>
  <c r="A1656" i="2"/>
  <c r="F1562" i="2"/>
  <c r="Q1564" i="2"/>
  <c r="I1425" i="2"/>
  <c r="D1584" i="2"/>
  <c r="G995" i="2"/>
  <c r="D1559" i="2"/>
  <c r="P1464" i="2"/>
  <c r="B1442" i="2"/>
  <c r="B1210" i="2"/>
  <c r="I1559" i="2"/>
  <c r="A1617" i="2"/>
  <c r="A1163" i="2"/>
  <c r="M1632" i="2"/>
  <c r="I1053" i="2"/>
  <c r="B1319" i="2"/>
  <c r="D1373" i="2"/>
  <c r="A1419" i="2"/>
  <c r="A1590" i="2"/>
  <c r="H1352" i="2"/>
  <c r="E1390" i="2"/>
  <c r="J31" i="2"/>
  <c r="O1657" i="2"/>
  <c r="P1339" i="2"/>
  <c r="E1460" i="2"/>
  <c r="B1440" i="2"/>
  <c r="H1208" i="2"/>
  <c r="F1372" i="2"/>
  <c r="E503" i="2"/>
  <c r="K1638" i="2"/>
  <c r="A1382" i="2"/>
  <c r="F1483" i="2"/>
  <c r="J1367" i="2"/>
  <c r="J1251" i="2"/>
  <c r="K1316" i="2"/>
  <c r="P1300" i="2"/>
  <c r="A1567" i="2"/>
  <c r="K1118" i="2"/>
  <c r="D1657" i="2"/>
  <c r="D1617" i="2"/>
  <c r="C1426" i="2"/>
  <c r="A1003" i="2"/>
  <c r="G1424" i="2"/>
  <c r="B35" i="2"/>
  <c r="A1429" i="2"/>
  <c r="C971" i="2"/>
  <c r="L1598" i="2"/>
  <c r="N1574" i="2"/>
  <c r="D1361" i="2"/>
  <c r="E1513" i="2"/>
  <c r="L1394" i="2"/>
  <c r="J1278" i="2"/>
  <c r="O31" i="2"/>
  <c r="O1176" i="2"/>
  <c r="J1501" i="2"/>
  <c r="G1063" i="2"/>
  <c r="C1642" i="2"/>
  <c r="H1603" i="2"/>
  <c r="M1405" i="2"/>
  <c r="P941" i="2"/>
  <c r="P1414" i="2"/>
  <c r="M1269" i="2"/>
  <c r="D1632" i="2"/>
  <c r="Q1502" i="2"/>
  <c r="L1351" i="2"/>
  <c r="O1381" i="2"/>
  <c r="H1332" i="2"/>
  <c r="G1054" i="2"/>
  <c r="F1072" i="2"/>
  <c r="Q1022" i="2"/>
  <c r="A1599" i="2"/>
  <c r="I1395" i="2"/>
  <c r="A1478" i="2"/>
  <c r="A1067" i="2"/>
  <c r="K951" i="2"/>
  <c r="F986" i="2"/>
  <c r="N1534" i="2"/>
  <c r="K1526" i="2"/>
  <c r="O1255" i="2"/>
  <c r="D996" i="2"/>
  <c r="D1540" i="2"/>
  <c r="M1422" i="2"/>
  <c r="F1014" i="2"/>
  <c r="N1282" i="2"/>
  <c r="L1380" i="2"/>
  <c r="J1308" i="2"/>
  <c r="H930" i="2"/>
  <c r="K1234" i="2"/>
  <c r="P1452" i="2"/>
  <c r="C1445" i="2"/>
  <c r="K1306" i="2"/>
  <c r="E872" i="2"/>
  <c r="G1325" i="2"/>
  <c r="H1384" i="2"/>
  <c r="O1587" i="2"/>
  <c r="L1455" i="2"/>
  <c r="L1356" i="2"/>
  <c r="I659" i="2"/>
  <c r="Q1550" i="2"/>
  <c r="H1494" i="2"/>
  <c r="O1261" i="2"/>
  <c r="D1594" i="2"/>
  <c r="B1220" i="2"/>
  <c r="M1647" i="2"/>
  <c r="P1104" i="2"/>
  <c r="L1333" i="2"/>
  <c r="I1095" i="2"/>
  <c r="B1400" i="2"/>
  <c r="J1571" i="2"/>
  <c r="Q1318" i="2"/>
  <c r="F1382" i="2"/>
  <c r="P69" i="2"/>
  <c r="C1616" i="2"/>
  <c r="Q1314" i="2"/>
  <c r="B1587" i="2"/>
  <c r="A1249" i="2"/>
  <c r="L1454" i="2"/>
  <c r="F1339" i="2"/>
  <c r="J1222" i="2"/>
  <c r="M54" i="2"/>
  <c r="F1436" i="2"/>
  <c r="J1433" i="2"/>
  <c r="K601" i="2"/>
  <c r="O1548" i="2"/>
  <c r="G1108" i="2"/>
  <c r="H1327" i="2"/>
  <c r="I1201" i="2"/>
  <c r="H1429" i="2"/>
  <c r="E1275" i="2"/>
  <c r="F1074" i="2"/>
  <c r="P1619" i="2"/>
  <c r="M1309" i="2"/>
  <c r="E1359" i="2"/>
  <c r="K1536" i="2"/>
  <c r="H1246" i="2"/>
  <c r="F1366" i="2"/>
  <c r="M1233" i="2"/>
  <c r="C1651" i="2"/>
  <c r="M1120" i="2"/>
  <c r="O1337" i="2"/>
  <c r="D903" i="2"/>
  <c r="G1324" i="2"/>
  <c r="C1516" i="2"/>
  <c r="D1206" i="2"/>
  <c r="I1356" i="2"/>
  <c r="A1297" i="2"/>
  <c r="E1437" i="2"/>
  <c r="N1569" i="2"/>
  <c r="F1626" i="2"/>
  <c r="J1362" i="2"/>
  <c r="J1410" i="2"/>
  <c r="J1299" i="2"/>
  <c r="O1070" i="2"/>
  <c r="B1030" i="2"/>
  <c r="N1255" i="2"/>
  <c r="O1437" i="2"/>
  <c r="Q1552" i="2"/>
  <c r="L1257" i="2"/>
  <c r="H1142" i="2"/>
  <c r="O1386" i="2"/>
  <c r="O1130" i="2"/>
  <c r="C1600" i="2"/>
  <c r="H1155" i="2"/>
  <c r="H852" i="2"/>
  <c r="M1622" i="2"/>
  <c r="G1476" i="2"/>
  <c r="Q1406" i="2"/>
  <c r="B1064" i="2"/>
  <c r="B1604" i="2"/>
  <c r="H943" i="2"/>
  <c r="E1299" i="2"/>
  <c r="Q976" i="2"/>
  <c r="I1188" i="2"/>
  <c r="G1530" i="2"/>
  <c r="A1205" i="2"/>
  <c r="F1449" i="2"/>
  <c r="F1435" i="2"/>
  <c r="Q1203" i="2"/>
  <c r="G1549" i="2"/>
  <c r="B1590" i="2"/>
  <c r="Q1134" i="2"/>
  <c r="H1621" i="2"/>
  <c r="I1025" i="2"/>
  <c r="O1312" i="2"/>
  <c r="J1199" i="2"/>
  <c r="G1402" i="2"/>
  <c r="M1573" i="2"/>
  <c r="C1321" i="2"/>
  <c r="J1383" i="2"/>
  <c r="H79" i="2"/>
  <c r="G1620" i="2"/>
  <c r="O1168" i="2"/>
  <c r="L1445" i="2"/>
  <c r="B1433" i="2"/>
  <c r="L1200" i="2"/>
  <c r="B1329" i="2"/>
  <c r="K1648" i="2"/>
  <c r="D1628" i="2"/>
  <c r="A1364" i="2"/>
  <c r="O1476" i="2"/>
  <c r="I1360" i="2"/>
  <c r="J1244" i="2"/>
  <c r="A1279" i="2"/>
  <c r="H1116" i="2"/>
  <c r="E1525" i="2"/>
  <c r="K1082" i="2"/>
  <c r="P1646" i="2"/>
  <c r="I1593" i="2"/>
  <c r="I1223" i="2"/>
  <c r="G1043" i="2"/>
  <c r="G1260" i="2"/>
  <c r="J1449" i="2"/>
  <c r="B944" i="2"/>
  <c r="L1634" i="2"/>
  <c r="E1325" i="2"/>
  <c r="P1536" i="2"/>
  <c r="K1189" i="2"/>
  <c r="N980" i="2"/>
  <c r="B1575" i="2"/>
  <c r="N131" i="2"/>
  <c r="E1321" i="2"/>
  <c r="G1642" i="2"/>
  <c r="F1533" i="2"/>
  <c r="G1481" i="2"/>
  <c r="L1249" i="2"/>
  <c r="K1400" i="2"/>
  <c r="P894" i="2"/>
  <c r="F1561" i="2"/>
  <c r="C1503" i="2"/>
  <c r="K1211" i="2"/>
  <c r="Q1514" i="2"/>
  <c r="D764" i="2"/>
  <c r="P1176" i="2"/>
  <c r="G1257" i="2"/>
  <c r="E1279" i="2"/>
  <c r="G1644" i="2"/>
  <c r="D1520" i="2"/>
  <c r="F394" i="2"/>
  <c r="H1522" i="2"/>
  <c r="K1635" i="2"/>
  <c r="K1322" i="2"/>
  <c r="O1288" i="2"/>
  <c r="J1517" i="2"/>
  <c r="B1458" i="2"/>
  <c r="P1582" i="2"/>
  <c r="C759" i="2"/>
  <c r="Q943" i="2"/>
  <c r="Q1217" i="2"/>
  <c r="O995" i="2"/>
  <c r="O1356" i="2"/>
  <c r="A1347" i="2"/>
  <c r="G136" i="2"/>
  <c r="B1598" i="2"/>
  <c r="E1521" i="2"/>
  <c r="Q1473" i="2"/>
  <c r="I1241" i="2"/>
  <c r="J1602" i="2"/>
  <c r="O903" i="2"/>
  <c r="G1383" i="2"/>
  <c r="P1559" i="2"/>
  <c r="J1293" i="2"/>
  <c r="A1377" i="2"/>
  <c r="B1559" i="2"/>
  <c r="I1440" i="2"/>
  <c r="F1288" i="2"/>
  <c r="P1658" i="2"/>
  <c r="E1540" i="2"/>
  <c r="E1486" i="2"/>
  <c r="N1254" i="2"/>
  <c r="H1532" i="2"/>
  <c r="C1189" i="2"/>
  <c r="E1639" i="2"/>
  <c r="O1077" i="2"/>
  <c r="C1326" i="2"/>
  <c r="O1471" i="2"/>
  <c r="E1382" i="2"/>
  <c r="K1554" i="2"/>
  <c r="D1284" i="2"/>
  <c r="J1375" i="2"/>
  <c r="L156" i="2"/>
  <c r="P1574" i="2"/>
  <c r="D1144" i="2"/>
  <c r="I1576" i="2"/>
  <c r="F1186" i="2"/>
  <c r="C1447" i="2"/>
  <c r="H1331" i="2"/>
  <c r="G1215" i="2"/>
  <c r="K1599" i="2"/>
  <c r="O1393" i="2"/>
  <c r="B1413" i="2"/>
  <c r="H919" i="2"/>
  <c r="B1584" i="2"/>
  <c r="D1350" i="2"/>
  <c r="H1012" i="2"/>
  <c r="J1368" i="2"/>
  <c r="H1307" i="2"/>
  <c r="N1434" i="2"/>
  <c r="I1569" i="2"/>
  <c r="I1185" i="2"/>
  <c r="B1230" i="2"/>
  <c r="E1071" i="2"/>
  <c r="B1110" i="2"/>
  <c r="P1645" i="2"/>
  <c r="G1535" i="2"/>
  <c r="K1482" i="2"/>
  <c r="O1138" i="2"/>
  <c r="J1467" i="2"/>
  <c r="P1485" i="2"/>
  <c r="J1452" i="2"/>
  <c r="A1220" i="2"/>
  <c r="J1212" i="2"/>
  <c r="H1595" i="2"/>
  <c r="Q1520" i="2"/>
  <c r="G1472" i="2"/>
  <c r="F36" i="2"/>
  <c r="D1180" i="2"/>
  <c r="M1343" i="2"/>
  <c r="Q1301" i="2"/>
  <c r="D1420" i="2"/>
  <c r="B1625" i="2"/>
  <c r="I1605" i="2"/>
  <c r="G1191" i="2"/>
  <c r="P1009" i="2"/>
  <c r="O1196" i="2"/>
  <c r="C1454" i="2"/>
  <c r="O1205" i="2"/>
  <c r="J1597" i="2"/>
  <c r="M1657" i="2"/>
  <c r="C1342" i="2"/>
  <c r="A1362" i="2"/>
  <c r="K1364" i="2"/>
  <c r="B1033" i="2"/>
  <c r="B1279" i="2"/>
  <c r="L1052" i="2"/>
  <c r="Q1649" i="2"/>
  <c r="C1103" i="2"/>
  <c r="N1460" i="2"/>
  <c r="D1642" i="2"/>
  <c r="G1405" i="2"/>
  <c r="E1414" i="2"/>
  <c r="F1174" i="2"/>
  <c r="D1519" i="2"/>
  <c r="C1515" i="2"/>
  <c r="L1163" i="2"/>
  <c r="C1317" i="2"/>
  <c r="L1629" i="2"/>
  <c r="Q1573" i="2"/>
  <c r="N1501" i="2"/>
  <c r="N852" i="2"/>
  <c r="E1193" i="2"/>
  <c r="O1434" i="2"/>
  <c r="P1589" i="2"/>
  <c r="H1188" i="2"/>
  <c r="H1054" i="2"/>
  <c r="H1074" i="2"/>
  <c r="B1208" i="2"/>
  <c r="A1573" i="2"/>
  <c r="E1482" i="2"/>
  <c r="G1613" i="2"/>
  <c r="A662" i="2"/>
  <c r="O1575" i="2"/>
  <c r="L1645" i="2"/>
  <c r="H1406" i="2"/>
  <c r="A1534" i="2"/>
  <c r="H1600" i="2"/>
  <c r="B1638" i="2"/>
  <c r="O1081" i="2"/>
  <c r="Q1166" i="2"/>
  <c r="C1637" i="2"/>
  <c r="C1562" i="2"/>
  <c r="B1176" i="2"/>
  <c r="A1300" i="2"/>
  <c r="F1416" i="2"/>
  <c r="E956" i="2"/>
  <c r="D1408" i="2"/>
  <c r="J1605" i="2"/>
  <c r="C1644" i="2"/>
  <c r="C1069" i="2"/>
  <c r="F1517" i="2"/>
  <c r="H1308" i="2"/>
  <c r="K1446" i="2"/>
  <c r="O1093" i="2"/>
  <c r="E1471" i="2"/>
  <c r="H1644" i="2"/>
  <c r="F1208" i="2"/>
  <c r="O1604" i="2"/>
  <c r="O1273" i="2"/>
  <c r="A401" i="2"/>
  <c r="E1506" i="2"/>
  <c r="N1422" i="2"/>
  <c r="E1493" i="2"/>
  <c r="E552" i="2"/>
  <c r="D1209" i="2"/>
  <c r="B1462" i="2"/>
  <c r="C417" i="2"/>
  <c r="P1370" i="2"/>
  <c r="P1543" i="2"/>
  <c r="H1042" i="2"/>
  <c r="E1261" i="2"/>
  <c r="E1550" i="2"/>
  <c r="K1394" i="2"/>
  <c r="D1517" i="2"/>
  <c r="I1111" i="2"/>
  <c r="F320" i="2"/>
  <c r="C1207" i="2"/>
  <c r="B647" i="2"/>
  <c r="M1547" i="2"/>
  <c r="I1385" i="2"/>
  <c r="B1642" i="2"/>
  <c r="G1357" i="2"/>
  <c r="L1256" i="2"/>
  <c r="K1509" i="2"/>
  <c r="K1147" i="2"/>
  <c r="M1643" i="2"/>
  <c r="Q1395" i="2"/>
  <c r="O1204" i="2"/>
  <c r="A926" i="2"/>
  <c r="M1359" i="2"/>
  <c r="J1475" i="2"/>
  <c r="B1216" i="2"/>
  <c r="L1524" i="2"/>
  <c r="G1521" i="2"/>
  <c r="G1337" i="2"/>
  <c r="I278" i="2"/>
  <c r="N1302" i="2"/>
  <c r="M1044" i="2"/>
  <c r="F1602" i="2"/>
  <c r="H1006" i="2"/>
  <c r="E1047" i="2"/>
  <c r="O1156" i="2"/>
  <c r="J1267" i="2"/>
  <c r="G1559" i="2"/>
  <c r="P1386" i="2"/>
  <c r="O1427" i="2"/>
  <c r="C1027" i="2"/>
  <c r="P1280" i="2"/>
  <c r="K1320" i="2"/>
  <c r="N1632" i="2"/>
  <c r="A1468" i="2"/>
  <c r="M1326" i="2"/>
  <c r="N1340" i="2"/>
  <c r="N1226" i="2"/>
  <c r="C1061" i="2"/>
  <c r="M1415" i="2"/>
  <c r="K1450" i="2"/>
  <c r="B1327" i="2"/>
  <c r="F1365" i="2"/>
  <c r="J1395" i="2"/>
  <c r="Q1425" i="2"/>
  <c r="M1202" i="2"/>
  <c r="K1180" i="2"/>
  <c r="Q1455" i="2"/>
  <c r="E599" i="2"/>
  <c r="H1094" i="2"/>
  <c r="L777" i="2"/>
  <c r="L1427" i="2"/>
  <c r="J1551" i="2"/>
  <c r="F1330" i="2"/>
  <c r="P1355" i="2"/>
  <c r="P1094" i="2"/>
  <c r="P1549" i="2"/>
  <c r="O1430" i="2"/>
  <c r="H1615" i="2"/>
  <c r="E1307" i="2"/>
  <c r="N1223" i="2"/>
  <c r="F1009" i="2"/>
  <c r="G1001" i="2"/>
  <c r="I1023" i="2"/>
  <c r="M1228" i="2"/>
  <c r="Q1390" i="2"/>
  <c r="N1444" i="2"/>
  <c r="D1562" i="2"/>
  <c r="Q1290" i="2"/>
  <c r="I1173" i="2"/>
  <c r="A1427" i="2"/>
  <c r="K1069" i="2"/>
  <c r="D1592" i="2"/>
  <c r="L1326" i="2"/>
  <c r="E1593" i="2"/>
  <c r="J1370" i="2"/>
  <c r="H1270" i="2"/>
  <c r="H1536" i="2"/>
  <c r="F1224" i="2"/>
  <c r="F1571" i="2"/>
  <c r="J1276" i="2"/>
  <c r="M1096" i="2"/>
  <c r="M1404" i="2"/>
  <c r="D1576" i="2"/>
  <c r="N1324" i="2"/>
  <c r="I1384" i="2"/>
  <c r="M145" i="2"/>
  <c r="Q1325" i="2"/>
  <c r="C1499" i="2"/>
  <c r="N1492" i="2"/>
  <c r="F1456" i="2"/>
  <c r="J1224" i="2"/>
  <c r="L1451" i="2"/>
  <c r="N936" i="2"/>
  <c r="L1568" i="2"/>
  <c r="L1101" i="2"/>
  <c r="M1418" i="2"/>
  <c r="N1274" i="2"/>
  <c r="E1257" i="2"/>
  <c r="H1210" i="2"/>
  <c r="E1478" i="2"/>
  <c r="G921" i="2"/>
  <c r="Q1601" i="2"/>
  <c r="G1301" i="2"/>
  <c r="I1545" i="2"/>
  <c r="J1424" i="2"/>
  <c r="F1206" i="2"/>
  <c r="F1290" i="2"/>
  <c r="L1591" i="2"/>
  <c r="P1596" i="2"/>
  <c r="P1276" i="2"/>
  <c r="H1243" i="2"/>
  <c r="Q1423" i="2"/>
  <c r="G1185" i="2"/>
  <c r="I1543" i="2"/>
  <c r="G1399" i="2"/>
  <c r="A1124" i="2"/>
  <c r="P1142" i="2"/>
  <c r="C1549" i="2"/>
  <c r="F1643" i="2"/>
  <c r="E1329" i="2"/>
  <c r="J1315" i="2"/>
  <c r="A1558" i="2"/>
  <c r="P1465" i="2"/>
  <c r="H1591" i="2"/>
  <c r="L634" i="2"/>
  <c r="P928" i="2"/>
  <c r="H975" i="2"/>
  <c r="P1380" i="2"/>
  <c r="K175" i="2"/>
  <c r="C1488" i="2"/>
  <c r="Q1622" i="2"/>
  <c r="G1413" i="2"/>
  <c r="D1355" i="2"/>
  <c r="M1614" i="2"/>
  <c r="I1642" i="2"/>
  <c r="D1192" i="2"/>
  <c r="C1640" i="2"/>
  <c r="Q1080" i="2"/>
  <c r="C1327" i="2"/>
  <c r="B1558" i="2"/>
  <c r="P1438" i="2"/>
  <c r="E1606" i="2"/>
  <c r="H1369" i="2"/>
  <c r="B1398" i="2"/>
  <c r="J56" i="2"/>
  <c r="C1001" i="2"/>
  <c r="O1424" i="2"/>
  <c r="C1475" i="2"/>
  <c r="I982" i="2"/>
  <c r="F1389" i="2"/>
  <c r="I1215" i="2"/>
  <c r="G1392" i="2"/>
  <c r="O1415" i="2"/>
  <c r="A1399" i="2"/>
  <c r="Q814" i="2"/>
  <c r="H1390" i="2"/>
  <c r="G1305" i="2"/>
  <c r="Q1570" i="2"/>
  <c r="N1316" i="2"/>
  <c r="A1540" i="2"/>
  <c r="A1270" i="2"/>
  <c r="P1660" i="2"/>
  <c r="M1480" i="2"/>
  <c r="A1653" i="2"/>
  <c r="G1223" i="2"/>
  <c r="B850" i="2"/>
  <c r="P968" i="2"/>
  <c r="Q1188" i="2"/>
  <c r="O1644" i="2"/>
  <c r="P1318" i="2"/>
  <c r="B1077" i="2"/>
  <c r="E790" i="2"/>
  <c r="Q1373" i="2"/>
  <c r="A1111" i="2"/>
  <c r="I997" i="2"/>
  <c r="O1048" i="2"/>
  <c r="O1561" i="2"/>
  <c r="B1519" i="2"/>
  <c r="D1247" i="2"/>
  <c r="F1070" i="2"/>
  <c r="D1565" i="2"/>
  <c r="M1468" i="2"/>
  <c r="H1212" i="2"/>
  <c r="G1625" i="2"/>
  <c r="H1496" i="2"/>
  <c r="N1349" i="2"/>
  <c r="P1377" i="2"/>
  <c r="J1357" i="2"/>
  <c r="H1079" i="2"/>
  <c r="L1096" i="2"/>
  <c r="O756" i="2"/>
  <c r="Q1546" i="2"/>
  <c r="M1371" i="2"/>
  <c r="M1426" i="2"/>
  <c r="H951" i="2"/>
  <c r="O1510" i="2"/>
  <c r="O1647" i="2"/>
  <c r="C1393" i="2"/>
  <c r="N867" i="2"/>
  <c r="A1560" i="2"/>
  <c r="D1502" i="2"/>
  <c r="F1268" i="2"/>
  <c r="B1650" i="2"/>
  <c r="B1250" i="2"/>
  <c r="D1655" i="2"/>
  <c r="K1135" i="2"/>
  <c r="M1340" i="2"/>
  <c r="Q125" i="2"/>
  <c r="Q1416" i="2"/>
  <c r="M1588" i="2"/>
  <c r="L1414" i="2"/>
  <c r="C1508" i="2"/>
  <c r="N1332" i="2"/>
  <c r="Q1180" i="2"/>
  <c r="C1385" i="2"/>
  <c r="D1241" i="2"/>
  <c r="J1306" i="2"/>
  <c r="C1575" i="2"/>
  <c r="K736" i="2"/>
  <c r="J1497" i="2"/>
  <c r="A1634" i="2"/>
  <c r="K860" i="2"/>
  <c r="P615" i="2"/>
  <c r="O783" i="2"/>
  <c r="N1496" i="2"/>
  <c r="D1115" i="2"/>
  <c r="I1001" i="2"/>
  <c r="M1068" i="2"/>
  <c r="A1565" i="2"/>
  <c r="D1468" i="2"/>
  <c r="A1212" i="2"/>
  <c r="M1625" i="2"/>
  <c r="C1378" i="2"/>
  <c r="E1102" i="2"/>
  <c r="O1118" i="2"/>
  <c r="K1630" i="2"/>
  <c r="N1500" i="2"/>
  <c r="I1351" i="2"/>
  <c r="J1379" i="2"/>
  <c r="G172" i="2"/>
  <c r="F1488" i="2"/>
  <c r="L1622" i="2"/>
  <c r="F889" i="2"/>
  <c r="K854" i="2"/>
  <c r="H1209" i="2"/>
  <c r="B987" i="2"/>
  <c r="J1394" i="2"/>
  <c r="N1365" i="2"/>
  <c r="D1140" i="2"/>
  <c r="M1410" i="2"/>
  <c r="K1508" i="2"/>
  <c r="Q1364" i="2"/>
  <c r="H1238" i="2"/>
  <c r="J1532" i="2"/>
  <c r="Q1355" i="2"/>
  <c r="C479" i="2"/>
  <c r="A1658" i="2"/>
  <c r="D800" i="2"/>
  <c r="O1087" i="2"/>
  <c r="E1334" i="2"/>
  <c r="B1535" i="2"/>
  <c r="M1542" i="2"/>
  <c r="J745" i="2"/>
  <c r="H1467" i="2"/>
  <c r="Q1294" i="2"/>
  <c r="F1298" i="2"/>
  <c r="N972" i="2"/>
  <c r="P464" i="2"/>
  <c r="B1276" i="2"/>
  <c r="A1643" i="2"/>
  <c r="N1227" i="2"/>
  <c r="E1423" i="2"/>
  <c r="N1454" i="2"/>
  <c r="N1145" i="2"/>
  <c r="K1054" i="2"/>
  <c r="O1554" i="2"/>
  <c r="K1050" i="2"/>
  <c r="F90" i="2"/>
  <c r="F1646" i="2"/>
  <c r="Q522" i="2"/>
  <c r="K1210" i="2"/>
  <c r="C543" i="2"/>
  <c r="O1012" i="2"/>
  <c r="L1434" i="2"/>
  <c r="O1233" i="2"/>
  <c r="J1089" i="2"/>
  <c r="L1636" i="2"/>
  <c r="Q1655" i="2"/>
  <c r="I1055" i="2"/>
  <c r="H608" i="2"/>
  <c r="K1641" i="2"/>
  <c r="C1193" i="2"/>
  <c r="O1541" i="2"/>
  <c r="J1529" i="2"/>
  <c r="Q1184" i="2"/>
  <c r="F1421" i="2"/>
  <c r="O1421" i="2"/>
  <c r="F1654" i="2"/>
  <c r="O1475" i="2"/>
  <c r="O1132" i="2"/>
  <c r="B1646" i="2"/>
  <c r="M1333" i="2"/>
  <c r="O1025" i="2"/>
  <c r="O414" i="2"/>
  <c r="K1255" i="2"/>
  <c r="K1545" i="2"/>
  <c r="F1593" i="2"/>
  <c r="I1177" i="2"/>
  <c r="L1643" i="2"/>
  <c r="Q1001" i="2"/>
  <c r="I1613" i="2"/>
  <c r="G1640" i="2"/>
  <c r="O1329" i="2"/>
  <c r="D1388" i="2"/>
  <c r="A1532" i="2"/>
  <c r="C1425" i="2"/>
  <c r="L1138" i="2"/>
  <c r="C1023" i="2"/>
  <c r="D1445" i="2"/>
  <c r="P1566" i="2"/>
  <c r="H1182" i="2"/>
  <c r="K1303" i="2"/>
  <c r="G1217" i="2"/>
  <c r="H1579" i="2"/>
  <c r="D1442" i="2"/>
  <c r="N1471" i="2"/>
  <c r="H1255" i="2"/>
  <c r="B1201" i="2"/>
  <c r="E1510" i="2"/>
  <c r="D1202" i="2"/>
  <c r="D452" i="2"/>
  <c r="L1543" i="2"/>
  <c r="J1091" i="2"/>
  <c r="G1209" i="2"/>
  <c r="H1576" i="2"/>
  <c r="B1399" i="2"/>
  <c r="P967" i="2"/>
  <c r="E1612" i="2"/>
  <c r="J1248" i="2"/>
  <c r="D1480" i="2"/>
  <c r="D1532" i="2"/>
  <c r="F1637" i="2"/>
  <c r="B916" i="2"/>
  <c r="K1492" i="2"/>
  <c r="I1103" i="2"/>
  <c r="I1271" i="2"/>
  <c r="D1571" i="2"/>
  <c r="G1011" i="2"/>
  <c r="E1371" i="2"/>
  <c r="Q1369" i="2"/>
  <c r="A1433" i="2"/>
  <c r="L1512" i="2"/>
  <c r="C1320" i="2"/>
  <c r="O1347" i="2"/>
  <c r="P1496" i="2"/>
  <c r="F1314" i="2"/>
  <c r="P1444" i="2"/>
  <c r="K1202" i="2"/>
  <c r="M1187" i="2"/>
  <c r="A1616" i="2"/>
  <c r="M1651" i="2"/>
  <c r="H1420" i="2"/>
  <c r="J1264" i="2"/>
  <c r="N1099" i="2"/>
  <c r="J1655" i="2"/>
  <c r="A1448" i="2"/>
  <c r="B1533" i="2"/>
  <c r="H996" i="2"/>
  <c r="D1464" i="2"/>
  <c r="N1392" i="2"/>
  <c r="O1542" i="2"/>
  <c r="G1475" i="2"/>
  <c r="H1640" i="2"/>
  <c r="N1532" i="2"/>
  <c r="Q1530" i="2"/>
  <c r="J1374" i="2"/>
  <c r="M1533" i="2"/>
  <c r="D1273" i="2"/>
  <c r="G976" i="2"/>
  <c r="E1239" i="2"/>
  <c r="M1321" i="2"/>
  <c r="Q1043" i="2"/>
  <c r="Q1061" i="2"/>
  <c r="I1456" i="2"/>
  <c r="N1358" i="2"/>
  <c r="F1026" i="2"/>
  <c r="D1591" i="2"/>
  <c r="N807" i="2"/>
  <c r="P1290" i="2"/>
  <c r="Q534" i="2"/>
  <c r="M1152" i="2"/>
  <c r="J1486" i="2"/>
  <c r="D1128" i="2"/>
  <c r="F219" i="2"/>
  <c r="C1619" i="2"/>
  <c r="J1430" i="2"/>
  <c r="M1020" i="2"/>
  <c r="G1426" i="2"/>
  <c r="M1311" i="2"/>
  <c r="M1190" i="2"/>
  <c r="N1091" i="2"/>
  <c r="M1535" i="2"/>
  <c r="J1237" i="2"/>
  <c r="Q1556" i="2"/>
  <c r="G1091" i="2"/>
  <c r="B680" i="2"/>
  <c r="G1360" i="2"/>
  <c r="N1478" i="2"/>
  <c r="G1595" i="2"/>
  <c r="M934" i="2"/>
  <c r="J1082" i="2"/>
  <c r="H1204" i="2"/>
  <c r="A1329" i="2"/>
  <c r="A980" i="2"/>
  <c r="G1099" i="2"/>
  <c r="A1420" i="2"/>
  <c r="F1590" i="2"/>
  <c r="A1375" i="2"/>
  <c r="O679" i="2"/>
  <c r="H990" i="2"/>
  <c r="J1363" i="2"/>
  <c r="N1653" i="2"/>
  <c r="E1541" i="2"/>
  <c r="B1538" i="2"/>
  <c r="D1254" i="2"/>
  <c r="K1485" i="2"/>
  <c r="E1369" i="2"/>
  <c r="C1253" i="2"/>
  <c r="P1526" i="2"/>
  <c r="H1619" i="2"/>
  <c r="N1420" i="2"/>
  <c r="E1656" i="2"/>
  <c r="F1599" i="2"/>
  <c r="B1470" i="2"/>
  <c r="F1195" i="2"/>
  <c r="J1464" i="2"/>
  <c r="F1392" i="2"/>
  <c r="P1068" i="2"/>
  <c r="D641" i="2"/>
  <c r="H1549" i="2"/>
  <c r="O1494" i="2"/>
  <c r="C1261" i="2"/>
  <c r="O1629" i="2"/>
  <c r="O1040" i="2"/>
  <c r="F1425" i="2"/>
  <c r="F994" i="2"/>
  <c r="F1604" i="2"/>
  <c r="L1578" i="2"/>
  <c r="G1367" i="2"/>
  <c r="H476" i="2"/>
  <c r="I1397" i="2"/>
  <c r="L1281" i="2"/>
  <c r="E1634" i="2"/>
  <c r="O1653" i="2"/>
  <c r="H1482" i="2"/>
  <c r="A1115" i="2"/>
  <c r="J1425" i="2"/>
  <c r="B552" i="2"/>
  <c r="N734" i="2"/>
  <c r="H1388" i="2"/>
  <c r="G1508" i="2"/>
  <c r="B1624" i="2"/>
  <c r="G990" i="2"/>
  <c r="N1113" i="2"/>
  <c r="H1235" i="2"/>
  <c r="M422" i="2"/>
  <c r="F1012" i="2"/>
  <c r="M1130" i="2"/>
  <c r="K1182" i="2"/>
  <c r="F1548" i="2"/>
  <c r="L1277" i="2"/>
  <c r="Q1588" i="2"/>
  <c r="Q1604" i="2"/>
  <c r="G1249" i="2"/>
  <c r="K1495" i="2"/>
  <c r="G1654" i="2"/>
  <c r="G1491" i="2"/>
  <c r="B1132" i="2"/>
  <c r="K1456" i="2"/>
  <c r="A1340" i="2"/>
  <c r="P1223" i="2"/>
  <c r="B1373" i="2"/>
  <c r="N1578" i="2"/>
  <c r="K1356" i="2"/>
  <c r="I1657" i="2"/>
  <c r="J786" i="2"/>
  <c r="E1344" i="2"/>
  <c r="B1616" i="2"/>
  <c r="B1524" i="2"/>
  <c r="I1526" i="2"/>
  <c r="D1220" i="2"/>
  <c r="L1476" i="2"/>
  <c r="A1360" i="2"/>
  <c r="A1244" i="2"/>
  <c r="M1486" i="2"/>
  <c r="D1607" i="2"/>
  <c r="F1401" i="2"/>
  <c r="B937" i="2"/>
  <c r="B1104" i="2"/>
  <c r="M1098" i="2"/>
  <c r="L695" i="2"/>
  <c r="P1360" i="2"/>
  <c r="D1479" i="2"/>
  <c r="G1596" i="2"/>
  <c r="M935" i="2"/>
  <c r="N1083" i="2"/>
  <c r="H1205" i="2"/>
  <c r="O1330" i="2"/>
  <c r="G982" i="2"/>
  <c r="H1099" i="2"/>
  <c r="G1415" i="2"/>
  <c r="Q1589" i="2"/>
  <c r="C1373" i="2"/>
  <c r="F634" i="2"/>
  <c r="G981" i="2"/>
  <c r="Q1559" i="2"/>
  <c r="B875" i="2"/>
  <c r="K1558" i="2"/>
  <c r="Q1289" i="2"/>
  <c r="M1640" i="2"/>
  <c r="K1071" i="2"/>
  <c r="J1471" i="2"/>
  <c r="J1601" i="2"/>
  <c r="K1625" i="2"/>
  <c r="F1405" i="2"/>
  <c r="I1501" i="2"/>
  <c r="F1363" i="2"/>
  <c r="C1540" i="2"/>
  <c r="J1253" i="2"/>
  <c r="H1368" i="2"/>
  <c r="G1525" i="2"/>
  <c r="C1419" i="2"/>
  <c r="H1192" i="2"/>
  <c r="O1158" i="2"/>
  <c r="E1537" i="2"/>
  <c r="D1021" i="2"/>
  <c r="O1267" i="2"/>
  <c r="I1040" i="2"/>
  <c r="H555" i="2"/>
  <c r="P1152" i="2"/>
  <c r="F1486" i="2"/>
  <c r="N952" i="2"/>
  <c r="K1431" i="2"/>
  <c r="A1426" i="2"/>
  <c r="I1191" i="2"/>
  <c r="J1536" i="2"/>
  <c r="K1002" i="2"/>
  <c r="M1574" i="2"/>
  <c r="C1087" i="2"/>
  <c r="D1586" i="2"/>
  <c r="N1474" i="2"/>
  <c r="L978" i="2"/>
  <c r="K1389" i="2"/>
  <c r="E1215" i="2"/>
  <c r="M1008" i="2"/>
  <c r="A1465" i="2"/>
  <c r="H1634" i="2"/>
  <c r="L1546" i="2"/>
  <c r="M848" i="2"/>
  <c r="G1389" i="2"/>
  <c r="L1538" i="2"/>
  <c r="M838" i="2"/>
  <c r="N1114" i="2"/>
  <c r="Q1267" i="2"/>
  <c r="G922" i="2"/>
  <c r="F1131" i="2"/>
  <c r="I477" i="2"/>
  <c r="E1436" i="2"/>
  <c r="F1585" i="2"/>
  <c r="I1484" i="2"/>
  <c r="H1126" i="2"/>
  <c r="K1659" i="2"/>
  <c r="G1618" i="2"/>
  <c r="K1429" i="2"/>
  <c r="K1014" i="2"/>
  <c r="M1425" i="2"/>
  <c r="P1310" i="2"/>
  <c r="G1189" i="2"/>
  <c r="E1084" i="2"/>
  <c r="G1534" i="2"/>
  <c r="Q1234" i="2"/>
  <c r="M1554" i="2"/>
  <c r="L1378" i="2"/>
  <c r="M893" i="2"/>
  <c r="D1557" i="2"/>
  <c r="E1377" i="2"/>
  <c r="N1439" i="2"/>
  <c r="H1248" i="2"/>
  <c r="H1654" i="2"/>
  <c r="D1131" i="2"/>
  <c r="K1340" i="2"/>
  <c r="B1372" i="2"/>
  <c r="O1355" i="2"/>
  <c r="P741" i="2"/>
  <c r="H1329" i="2"/>
  <c r="K1566" i="2"/>
  <c r="L1051" i="2"/>
  <c r="A1298" i="2"/>
  <c r="Q1069" i="2"/>
  <c r="A1629" i="2"/>
  <c r="B1040" i="2"/>
  <c r="O1426" i="2"/>
  <c r="A1605" i="2"/>
  <c r="M1368" i="2"/>
  <c r="G1397" i="2"/>
  <c r="M1635" i="2"/>
  <c r="G1483" i="2"/>
  <c r="G1557" i="2"/>
  <c r="A1467" i="2"/>
  <c r="A930" i="2"/>
  <c r="A1646" i="2"/>
  <c r="C1413" i="2"/>
  <c r="K1507" i="2"/>
  <c r="K1332" i="2"/>
  <c r="M1179" i="2"/>
  <c r="D1644" i="2"/>
  <c r="L1325" i="2"/>
  <c r="D1527" i="2"/>
  <c r="K1451" i="2"/>
  <c r="E791" i="2"/>
  <c r="P1419" i="2"/>
  <c r="I1567" i="2"/>
  <c r="F991" i="2"/>
  <c r="D1143" i="2"/>
  <c r="M1299" i="2"/>
  <c r="E1013" i="2"/>
  <c r="G1656" i="2"/>
  <c r="C1628" i="2"/>
  <c r="J1274" i="2"/>
  <c r="G1465" i="2"/>
  <c r="C1423" i="2"/>
  <c r="M992" i="2"/>
  <c r="E1603" i="2"/>
  <c r="A1577" i="2"/>
  <c r="K1366" i="2"/>
  <c r="E439" i="2"/>
  <c r="J1396" i="2"/>
  <c r="C1281" i="2"/>
  <c r="I1632" i="2"/>
  <c r="F1652" i="2"/>
  <c r="F1481" i="2"/>
  <c r="D1112" i="2"/>
  <c r="A1421" i="2"/>
  <c r="D1465" i="2"/>
  <c r="O1083" i="2"/>
  <c r="G1646" i="2"/>
  <c r="K1607" i="2"/>
  <c r="A1411" i="2"/>
  <c r="G968" i="2"/>
  <c r="K1417" i="2"/>
  <c r="M1301" i="2"/>
  <c r="B1178" i="2"/>
  <c r="K999" i="2"/>
  <c r="O1523" i="2"/>
  <c r="I1197" i="2"/>
  <c r="D1336" i="2"/>
  <c r="N859" i="2"/>
  <c r="B1331" i="2"/>
  <c r="D1449" i="2"/>
  <c r="I1568" i="2"/>
  <c r="O842" i="2"/>
  <c r="P1053" i="2"/>
  <c r="F1175" i="2"/>
  <c r="C1300" i="2"/>
  <c r="F924" i="2"/>
  <c r="O1071" i="2"/>
  <c r="B1551" i="2"/>
  <c r="K1627" i="2"/>
  <c r="J1434" i="2"/>
  <c r="K1034" i="2"/>
  <c r="G1265" i="2"/>
  <c r="Q1422" i="2"/>
  <c r="Q986" i="2"/>
  <c r="H916" i="2"/>
  <c r="K1442" i="2"/>
  <c r="H1387" i="2"/>
  <c r="C1658" i="2"/>
  <c r="Q1468" i="2"/>
  <c r="P1652" i="2"/>
  <c r="Q1538" i="2"/>
  <c r="E1485" i="2"/>
  <c r="G1252" i="2"/>
  <c r="K1618" i="2"/>
  <c r="K998" i="2"/>
  <c r="A830" i="2"/>
  <c r="I1418" i="2"/>
  <c r="M585" i="2"/>
  <c r="L1142" i="2"/>
  <c r="N759" i="2"/>
  <c r="G1658" i="2"/>
  <c r="F1501" i="2"/>
  <c r="D1469" i="2"/>
  <c r="H1129" i="2"/>
  <c r="N1620" i="2"/>
  <c r="P1020" i="2"/>
  <c r="P1311" i="2"/>
  <c r="A1093" i="2"/>
  <c r="L1237" i="2"/>
  <c r="B1425" i="2"/>
  <c r="J1408" i="2"/>
  <c r="H1416" i="2"/>
  <c r="M1608" i="2"/>
  <c r="J1345" i="2"/>
  <c r="P1447" i="2"/>
  <c r="C1302" i="2"/>
  <c r="P1604" i="2"/>
  <c r="H1566" i="2"/>
  <c r="C1201" i="2"/>
  <c r="A1379" i="2"/>
  <c r="P559" i="2"/>
  <c r="P1165" i="2"/>
  <c r="F1448" i="2"/>
  <c r="F1625" i="2"/>
  <c r="J1022" i="2"/>
  <c r="G1174" i="2"/>
  <c r="N441" i="2"/>
  <c r="H1041" i="2"/>
  <c r="D1554" i="2"/>
  <c r="O1547" i="2"/>
  <c r="N1149" i="2"/>
  <c r="D1272" i="2"/>
  <c r="Q1362" i="2"/>
  <c r="C1650" i="2"/>
  <c r="D1539" i="2"/>
  <c r="B1537" i="2"/>
  <c r="L1250" i="2"/>
  <c r="C1484" i="2"/>
  <c r="F1368" i="2"/>
  <c r="L1252" i="2"/>
  <c r="M1523" i="2"/>
  <c r="C1617" i="2"/>
  <c r="A1418" i="2"/>
  <c r="Q990" i="2"/>
  <c r="E1187" i="2"/>
  <c r="D1406" i="2"/>
  <c r="M920" i="2"/>
  <c r="I1584" i="2"/>
  <c r="A1566" i="2"/>
  <c r="J1340" i="2"/>
  <c r="P1506" i="2"/>
  <c r="L1388" i="2"/>
  <c r="H1272" i="2"/>
  <c r="A1600" i="2"/>
  <c r="G1643" i="2"/>
  <c r="J1463" i="2"/>
  <c r="M1082" i="2"/>
  <c r="P1106" i="2"/>
  <c r="J712" i="2"/>
  <c r="O1361" i="2"/>
  <c r="C1480" i="2"/>
  <c r="N1597" i="2"/>
  <c r="L938" i="2"/>
  <c r="F1084" i="2"/>
  <c r="E1206" i="2"/>
  <c r="N1331" i="2"/>
  <c r="E984" i="2"/>
  <c r="N1100" i="2"/>
  <c r="F1410" i="2"/>
  <c r="N964" i="2"/>
  <c r="D1280" i="2"/>
  <c r="H1223" i="2"/>
  <c r="I1447" i="2"/>
  <c r="N1557" i="2"/>
  <c r="C1578" i="2"/>
  <c r="L1115" i="2"/>
  <c r="E1567" i="2"/>
  <c r="G1309" i="2"/>
  <c r="E840" i="2"/>
  <c r="Q1052" i="2"/>
  <c r="D1172" i="2"/>
  <c r="F1246" i="2"/>
  <c r="C1129" i="2"/>
  <c r="B1369" i="2"/>
  <c r="O674" i="2"/>
  <c r="H1612" i="2"/>
  <c r="G1524" i="2"/>
  <c r="E1475" i="2"/>
  <c r="I1243" i="2"/>
  <c r="G1606" i="2"/>
  <c r="H927" i="2"/>
  <c r="N841" i="2"/>
  <c r="N1509" i="2"/>
  <c r="C992" i="2"/>
  <c r="E1237" i="2"/>
  <c r="F1013" i="2"/>
  <c r="A1160" i="2"/>
  <c r="Q1498" i="2"/>
  <c r="J621" i="2"/>
  <c r="M1597" i="2"/>
  <c r="K1122" i="2"/>
  <c r="O1601" i="2"/>
  <c r="L1576" i="2"/>
  <c r="L1363" i="2"/>
  <c r="E346" i="2"/>
  <c r="M1395" i="2"/>
  <c r="L1280" i="2"/>
  <c r="N1629" i="2"/>
  <c r="P1651" i="2"/>
  <c r="A1479" i="2"/>
  <c r="M1109" i="2"/>
  <c r="M1416" i="2"/>
  <c r="C1464" i="2"/>
  <c r="Q1070" i="2"/>
  <c r="I1645" i="2"/>
  <c r="F1606" i="2"/>
  <c r="B1408" i="2"/>
  <c r="B957" i="2"/>
  <c r="L1416" i="2"/>
  <c r="F1300" i="2"/>
  <c r="E1177" i="2"/>
  <c r="C993" i="2"/>
  <c r="F1521" i="2"/>
  <c r="H1194" i="2"/>
  <c r="J1521" i="2"/>
  <c r="P515" i="2"/>
  <c r="O984" i="2"/>
  <c r="K1384" i="2"/>
  <c r="D1503" i="2"/>
  <c r="P1620" i="2"/>
  <c r="J985" i="2"/>
  <c r="P1109" i="2"/>
  <c r="D1230" i="2"/>
  <c r="M237" i="2"/>
  <c r="D1007" i="2"/>
  <c r="A1125" i="2"/>
  <c r="F1230" i="2"/>
  <c r="G1555" i="2"/>
  <c r="M1296" i="2"/>
  <c r="N1606" i="2"/>
  <c r="O1622" i="2"/>
  <c r="C1266" i="2"/>
  <c r="A1528" i="2"/>
  <c r="O1659" i="2"/>
  <c r="I1500" i="2"/>
  <c r="Q1150" i="2"/>
  <c r="F1460" i="2"/>
  <c r="I1344" i="2"/>
  <c r="J1228" i="2"/>
  <c r="L1398" i="2"/>
  <c r="J1585" i="2"/>
  <c r="A1367" i="2"/>
  <c r="D510" i="2"/>
  <c r="N929" i="2"/>
  <c r="K1382" i="2"/>
  <c r="J1494" i="2"/>
  <c r="A1578" i="2"/>
  <c r="E834" i="2"/>
  <c r="G1439" i="2"/>
  <c r="E488" i="2"/>
  <c r="E1195" i="2"/>
  <c r="P1097" i="2"/>
  <c r="O1524" i="2"/>
  <c r="Q1330" i="2"/>
  <c r="G1236" i="2"/>
  <c r="J1499" i="2"/>
  <c r="K1488" i="2"/>
  <c r="C1455" i="2"/>
  <c r="Q1577" i="2"/>
  <c r="C1571" i="2"/>
  <c r="L1406" i="2"/>
  <c r="L1472" i="2"/>
  <c r="Q1446" i="2"/>
  <c r="N1214" i="2"/>
  <c r="J1565" i="2"/>
  <c r="C1631" i="2"/>
  <c r="J1173" i="2"/>
  <c r="E1539" i="2"/>
  <c r="Q1023" i="2"/>
  <c r="K1269" i="2"/>
  <c r="N1042" i="2"/>
  <c r="Q315" i="2"/>
  <c r="A1371" i="2"/>
  <c r="H1582" i="2"/>
  <c r="L1482" i="2"/>
  <c r="K1647" i="2"/>
  <c r="I1537" i="2"/>
  <c r="L1535" i="2"/>
  <c r="Q1247" i="2"/>
  <c r="O1483" i="2"/>
  <c r="O1367" i="2"/>
  <c r="E1251" i="2"/>
  <c r="I1519" i="2"/>
  <c r="O1616" i="2"/>
  <c r="J1416" i="2"/>
  <c r="A987" i="2"/>
  <c r="C1173" i="2"/>
  <c r="A1404" i="2"/>
  <c r="N912" i="2"/>
  <c r="O1583" i="2"/>
  <c r="A1564" i="2"/>
  <c r="Q1337" i="2"/>
  <c r="J1505" i="2"/>
  <c r="E1387" i="2"/>
  <c r="B1271" i="2"/>
  <c r="O1596" i="2"/>
  <c r="H1642" i="2"/>
  <c r="K1461" i="2"/>
  <c r="K1079" i="2"/>
  <c r="P1369" i="2"/>
  <c r="D756" i="2"/>
  <c r="O1121" i="2"/>
  <c r="P1413" i="2"/>
  <c r="E1532" i="2"/>
  <c r="C511" i="2"/>
  <c r="N1016" i="2"/>
  <c r="N1137" i="2"/>
  <c r="A1262" i="2"/>
  <c r="N722" i="2"/>
  <c r="L1036" i="2"/>
  <c r="F1156" i="2"/>
  <c r="L905" i="2"/>
  <c r="J1512" i="2"/>
  <c r="C1169" i="2"/>
  <c r="D1493" i="2"/>
  <c r="P1510" i="2"/>
  <c r="O1148" i="2"/>
  <c r="P1112" i="2"/>
  <c r="A1626" i="2"/>
  <c r="D1440" i="2"/>
  <c r="D1036" i="2"/>
  <c r="I1430" i="2"/>
  <c r="L1315" i="2"/>
  <c r="K1197" i="2"/>
  <c r="H1137" i="2"/>
  <c r="N1542" i="2"/>
  <c r="P1259" i="2"/>
  <c r="G1574" i="2"/>
  <c r="L1590" i="2"/>
  <c r="C1231" i="2"/>
  <c r="I1609" i="2"/>
  <c r="B1649" i="2"/>
  <c r="Q1090" i="2"/>
  <c r="P1538" i="2"/>
  <c r="E1391" i="2"/>
  <c r="N155" i="2"/>
  <c r="O1253" i="2"/>
  <c r="I1369" i="2"/>
  <c r="G1485" i="2"/>
  <c r="F1258" i="2"/>
  <c r="K1539" i="2"/>
  <c r="E1542" i="2"/>
  <c r="A1655" i="2"/>
  <c r="Q1367" i="2"/>
  <c r="J1292" i="2"/>
  <c r="B690" i="2"/>
  <c r="E1173" i="2"/>
  <c r="E1297" i="2"/>
  <c r="Q1413" i="2"/>
  <c r="Q934" i="2"/>
  <c r="N1403" i="2"/>
  <c r="L1602" i="2"/>
  <c r="Q1640" i="2"/>
  <c r="O1060" i="2"/>
  <c r="Q1490" i="2"/>
  <c r="C1537" i="2"/>
  <c r="B1214" i="2"/>
  <c r="L1527" i="2"/>
  <c r="Q1030" i="2"/>
  <c r="O1183" i="2"/>
  <c r="O1305" i="2"/>
  <c r="J1420" i="2"/>
  <c r="G991" i="2"/>
  <c r="Q1419" i="2"/>
  <c r="J1612" i="2"/>
  <c r="Q1652" i="2"/>
  <c r="C1098" i="2"/>
  <c r="K1473" i="2"/>
  <c r="P1440" i="2"/>
  <c r="K1127" i="2"/>
  <c r="I1489" i="2"/>
  <c r="K1657" i="2"/>
  <c r="N1643" i="2"/>
  <c r="G1284" i="2"/>
  <c r="J1400" i="2"/>
  <c r="I627" i="2"/>
  <c r="G1375" i="2"/>
  <c r="D1582" i="2"/>
  <c r="O1611" i="2"/>
  <c r="B1004" i="2"/>
  <c r="D1432" i="2"/>
  <c r="D1311" i="2"/>
  <c r="Q1050" i="2"/>
  <c r="F1444" i="2"/>
  <c r="I1633" i="2"/>
  <c r="J1568" i="2"/>
  <c r="D1066" i="2"/>
  <c r="L914" i="2"/>
  <c r="M1295" i="2"/>
  <c r="G1170" i="2"/>
  <c r="H1048" i="2"/>
  <c r="H815" i="2"/>
  <c r="E1564" i="2"/>
  <c r="I1445" i="2"/>
  <c r="F1326" i="2"/>
  <c r="J798" i="2"/>
  <c r="N1300" i="2"/>
  <c r="C1045" i="2"/>
  <c r="O1442" i="2"/>
  <c r="K1631" i="2"/>
  <c r="J1562" i="2"/>
  <c r="L1262" i="2"/>
  <c r="E1378" i="2"/>
  <c r="F1496" i="2"/>
  <c r="J1297" i="2"/>
  <c r="H1551" i="2"/>
  <c r="E1561" i="2"/>
  <c r="P681" i="2"/>
  <c r="K1386" i="2"/>
  <c r="I1081" i="2"/>
  <c r="I915" i="2"/>
  <c r="D1395" i="2"/>
  <c r="K1604" i="2"/>
  <c r="D1473" i="2"/>
  <c r="P1242" i="2"/>
  <c r="B1358" i="2"/>
  <c r="F1474" i="2"/>
  <c r="M1212" i="2"/>
  <c r="P1522" i="2"/>
  <c r="D1518" i="2"/>
  <c r="B1602" i="2"/>
  <c r="D1330" i="2"/>
  <c r="Q458" i="2"/>
  <c r="L1651" i="2"/>
  <c r="O1350" i="2"/>
  <c r="N1575" i="2"/>
  <c r="M1360" i="2"/>
  <c r="I1110" i="2"/>
  <c r="P994" i="2"/>
  <c r="O1339" i="2"/>
  <c r="C1216" i="2"/>
  <c r="G1094" i="2"/>
  <c r="H956" i="2"/>
  <c r="C1606" i="2"/>
  <c r="Q1489" i="2"/>
  <c r="D1370" i="2"/>
  <c r="J854" i="2"/>
  <c r="D1182" i="2"/>
  <c r="B1660" i="2"/>
  <c r="Q1647" i="2"/>
  <c r="A1344" i="2"/>
  <c r="Q1572" i="2"/>
  <c r="K1354" i="2"/>
  <c r="A1219" i="2"/>
  <c r="M1336" i="2"/>
  <c r="K1452" i="2"/>
  <c r="H1117" i="2"/>
  <c r="J1483" i="2"/>
  <c r="L1650" i="2"/>
  <c r="A1461" i="2"/>
  <c r="Q1356" i="2"/>
  <c r="G1449" i="2"/>
  <c r="K1494" i="2"/>
  <c r="L1648" i="2"/>
  <c r="B1402" i="2"/>
  <c r="C1379" i="2"/>
  <c r="N1616" i="2"/>
  <c r="O1435" i="2"/>
  <c r="E1059" i="2"/>
  <c r="P1635" i="2"/>
  <c r="E1065" i="2"/>
  <c r="Q1293" i="2"/>
  <c r="L1046" i="2"/>
  <c r="O1562" i="2"/>
  <c r="I1325" i="2"/>
  <c r="K1086" i="2"/>
  <c r="M1397" i="2"/>
  <c r="F1477" i="2"/>
  <c r="E1358" i="2"/>
  <c r="H1214" i="2"/>
  <c r="M1520" i="2"/>
  <c r="F1334" i="2"/>
  <c r="H1653" i="2"/>
  <c r="M1576" i="2"/>
  <c r="P1222" i="2"/>
  <c r="F1454" i="2"/>
  <c r="O1488" i="2"/>
  <c r="N1479" i="2"/>
  <c r="H1460" i="2"/>
  <c r="C1587" i="2"/>
  <c r="Q454" i="2"/>
  <c r="D1626" i="2"/>
  <c r="P566" i="2"/>
  <c r="C1482" i="2"/>
  <c r="A1217" i="2"/>
  <c r="P1338" i="2"/>
  <c r="I1339" i="2"/>
  <c r="O1037" i="2"/>
  <c r="D1508" i="2"/>
  <c r="B1418" i="2"/>
  <c r="N1281" i="2"/>
  <c r="O1173" i="2"/>
  <c r="L1490" i="2"/>
  <c r="M1338" i="2"/>
  <c r="A1570" i="2"/>
  <c r="M1339" i="2"/>
  <c r="N1217" i="2"/>
  <c r="D1334" i="2"/>
  <c r="C1450" i="2"/>
  <c r="P1108" i="2"/>
  <c r="F1479" i="2"/>
  <c r="A1648" i="2"/>
  <c r="C1444" i="2"/>
  <c r="A1225" i="2"/>
  <c r="B1583" i="2"/>
  <c r="L1566" i="2"/>
  <c r="P1252" i="2"/>
  <c r="Q1540" i="2"/>
  <c r="O1120" i="2"/>
  <c r="F1194" i="2"/>
  <c r="D1313" i="2"/>
  <c r="B1429" i="2"/>
  <c r="H1030" i="2"/>
  <c r="P1436" i="2"/>
  <c r="C1623" i="2"/>
  <c r="L1054" i="2"/>
  <c r="Q1140" i="2"/>
  <c r="N1499" i="2"/>
  <c r="M1484" i="2"/>
  <c r="G1163" i="2"/>
  <c r="M1508" i="2"/>
  <c r="L801" i="2"/>
  <c r="G1157" i="2"/>
  <c r="B1038" i="2"/>
  <c r="B734" i="2"/>
  <c r="A1263" i="2"/>
  <c r="L1139" i="2"/>
  <c r="J1018" i="2"/>
  <c r="P541" i="2"/>
  <c r="O1534" i="2"/>
  <c r="K1415" i="2"/>
  <c r="I1136" i="2"/>
  <c r="K786" i="2"/>
  <c r="C1476" i="2"/>
  <c r="E1158" i="2"/>
  <c r="N1505" i="2"/>
  <c r="E713" i="2"/>
  <c r="Q1161" i="2"/>
  <c r="Q1291" i="2"/>
  <c r="M1407" i="2"/>
  <c r="Q844" i="2"/>
  <c r="A1390" i="2"/>
  <c r="O1593" i="2"/>
  <c r="J1628" i="2"/>
  <c r="M1032" i="2"/>
  <c r="F1446" i="2"/>
  <c r="A1366" i="2"/>
  <c r="C1077" i="2"/>
  <c r="C1460" i="2"/>
  <c r="N1641" i="2"/>
  <c r="L1594" i="2"/>
  <c r="E1271" i="2"/>
  <c r="L1386" i="2"/>
  <c r="E1505" i="2"/>
  <c r="N1333" i="2"/>
  <c r="K1563" i="2"/>
  <c r="Q1581" i="2"/>
  <c r="G906" i="2"/>
  <c r="G1403" i="2"/>
  <c r="F1165" i="2"/>
  <c r="J983" i="2"/>
  <c r="H1415" i="2"/>
  <c r="J1615" i="2"/>
  <c r="C1517" i="2"/>
  <c r="F1080" i="2"/>
  <c r="G943" i="2"/>
  <c r="A1310" i="2"/>
  <c r="D1185" i="2"/>
  <c r="Q1063" i="2"/>
  <c r="J888" i="2"/>
  <c r="M1577" i="2"/>
  <c r="E1459" i="2"/>
  <c r="Q1341" i="2"/>
  <c r="P950" i="2"/>
  <c r="E900" i="2"/>
  <c r="D1147" i="2"/>
  <c r="Q971" i="2"/>
  <c r="M1412" i="2"/>
  <c r="E1613" i="2"/>
  <c r="N1512" i="2"/>
  <c r="C1249" i="2"/>
  <c r="K1365" i="2"/>
  <c r="Q1481" i="2"/>
  <c r="B1240" i="2"/>
  <c r="J1533" i="2"/>
  <c r="Q1533" i="2"/>
  <c r="J1640" i="2"/>
  <c r="C1417" i="2"/>
  <c r="H1018" i="2"/>
  <c r="J1624" i="2"/>
  <c r="O1257" i="2"/>
  <c r="O1490" i="2"/>
  <c r="H1544" i="2"/>
  <c r="Q382" i="2"/>
  <c r="C1029" i="2"/>
  <c r="P1384" i="2"/>
  <c r="Q1445" i="2"/>
  <c r="N971" i="2"/>
  <c r="F1199" i="2"/>
  <c r="E924" i="2"/>
  <c r="M1473" i="2"/>
  <c r="O604" i="2"/>
  <c r="C1627" i="2"/>
  <c r="A1563" i="2"/>
  <c r="O1213" i="2"/>
  <c r="N1445" i="2"/>
  <c r="N1470" i="2"/>
  <c r="H1397" i="2"/>
  <c r="D1568" i="2"/>
  <c r="H1230" i="2"/>
  <c r="G1075" i="2"/>
  <c r="I1309" i="2"/>
  <c r="D1004" i="2"/>
  <c r="O1617" i="2"/>
  <c r="F1240" i="2"/>
  <c r="K1146" i="2"/>
  <c r="Q1653" i="2"/>
  <c r="M1145" i="2"/>
  <c r="G1420" i="2"/>
  <c r="K1321" i="2"/>
  <c r="C1331" i="2"/>
  <c r="K1645" i="2"/>
  <c r="F1655" i="2"/>
  <c r="B1489" i="2"/>
  <c r="P1070" i="2"/>
  <c r="E1647" i="2"/>
  <c r="E1648" i="2"/>
  <c r="E995" i="2"/>
  <c r="Q838" i="2"/>
  <c r="G1556" i="2"/>
  <c r="I1245" i="2"/>
  <c r="I1361" i="2"/>
  <c r="I1477" i="2"/>
  <c r="C1223" i="2"/>
  <c r="H1527" i="2"/>
  <c r="A1526" i="2"/>
  <c r="D1620" i="2"/>
  <c r="F1346" i="2"/>
  <c r="C1270" i="2"/>
  <c r="M1172" i="2"/>
  <c r="M1191" i="2"/>
  <c r="H1311" i="2"/>
  <c r="D1426" i="2"/>
  <c r="F1022" i="2"/>
  <c r="G1432" i="2"/>
  <c r="O1620" i="2"/>
  <c r="Q1002" i="2"/>
  <c r="A1131" i="2"/>
  <c r="C1582" i="2"/>
  <c r="F1406" i="2"/>
  <c r="C1265" i="2"/>
  <c r="B1239" i="2"/>
  <c r="M1355" i="2"/>
  <c r="C1471" i="2"/>
  <c r="M1204" i="2"/>
  <c r="F1519" i="2"/>
  <c r="A1514" i="2"/>
  <c r="M1590" i="2"/>
  <c r="L1318" i="2"/>
  <c r="K1130" i="2"/>
  <c r="A958" i="2"/>
  <c r="M1408" i="2"/>
  <c r="N1611" i="2"/>
  <c r="G1502" i="2"/>
  <c r="E1247" i="2"/>
  <c r="E1363" i="2"/>
  <c r="I1479" i="2"/>
  <c r="F1234" i="2"/>
  <c r="O1530" i="2"/>
  <c r="B1530" i="2"/>
  <c r="N1630" i="2"/>
  <c r="B1352" i="2"/>
  <c r="L896" i="2"/>
  <c r="G386" i="2"/>
  <c r="A1363" i="2"/>
  <c r="F1582" i="2"/>
  <c r="O1388" i="2"/>
  <c r="B1226" i="2"/>
  <c r="G1343" i="2"/>
  <c r="F1459" i="2"/>
  <c r="G1143" i="2"/>
  <c r="P1497" i="2"/>
  <c r="J1657" i="2"/>
  <c r="H1518" i="2"/>
  <c r="C1259" i="2"/>
  <c r="N1615" i="2"/>
  <c r="J1598" i="2"/>
  <c r="G1289" i="2"/>
  <c r="I1552" i="2"/>
  <c r="Q1210" i="2"/>
  <c r="L1127" i="2"/>
  <c r="Q1009" i="2"/>
  <c r="O363" i="2"/>
  <c r="N1232" i="2"/>
  <c r="H1111" i="2"/>
  <c r="L987" i="2"/>
  <c r="B1622" i="2"/>
  <c r="Q1505" i="2"/>
  <c r="I1386" i="2"/>
  <c r="C495" i="2"/>
  <c r="F530" i="2"/>
  <c r="N1594" i="2"/>
  <c r="P1284" i="2"/>
  <c r="O1550" i="2"/>
  <c r="M1196" i="2"/>
  <c r="L1204" i="2"/>
  <c r="B1321" i="2"/>
  <c r="K1436" i="2"/>
  <c r="C1057" i="2"/>
  <c r="F1452" i="2"/>
  <c r="P1633" i="2"/>
  <c r="N1231" i="2"/>
  <c r="D1166" i="2"/>
  <c r="F1535" i="2"/>
  <c r="F1518" i="2"/>
  <c r="O1192" i="2"/>
  <c r="L1521" i="2"/>
  <c r="O988" i="2"/>
  <c r="F1176" i="2"/>
  <c r="L1300" i="2"/>
  <c r="E1415" i="2"/>
  <c r="B953" i="2"/>
  <c r="L1407" i="2"/>
  <c r="G1605" i="2"/>
  <c r="L1644" i="2"/>
  <c r="K1067" i="2"/>
  <c r="A1462" i="2"/>
  <c r="F1411" i="2"/>
  <c r="L1106" i="2"/>
  <c r="P1478" i="2"/>
  <c r="J1650" i="2"/>
  <c r="O1626" i="2"/>
  <c r="M1051" i="2"/>
  <c r="A848" i="2"/>
  <c r="L1278" i="2"/>
  <c r="A1154" i="2"/>
  <c r="C1032" i="2"/>
  <c r="M687" i="2"/>
  <c r="B1548" i="2"/>
  <c r="I1429" i="2"/>
  <c r="I1246" i="2"/>
  <c r="N481" i="2"/>
  <c r="O1459" i="2"/>
  <c r="O1404" i="2"/>
  <c r="Q1102" i="2"/>
  <c r="N1476" i="2"/>
  <c r="K1649" i="2"/>
  <c r="A1621" i="2"/>
  <c r="P1278" i="2"/>
  <c r="I1393" i="2"/>
  <c r="C1512" i="2"/>
  <c r="A1359" i="2"/>
  <c r="G1573" i="2"/>
  <c r="H1597" i="2"/>
  <c r="E964" i="2"/>
  <c r="M1477" i="2"/>
  <c r="G1134" i="2"/>
  <c r="N1659" i="2"/>
  <c r="J1286" i="2"/>
  <c r="K668" i="2"/>
  <c r="I1585" i="2"/>
  <c r="A1011" i="2"/>
  <c r="J1332" i="2"/>
  <c r="I1448" i="2"/>
  <c r="K1574" i="2"/>
  <c r="I909" i="2"/>
  <c r="I1168" i="2"/>
  <c r="B798" i="2"/>
  <c r="A1443" i="2"/>
  <c r="M768" i="2"/>
  <c r="N921" i="2"/>
  <c r="M1604" i="2"/>
  <c r="B1242" i="2"/>
  <c r="L1474" i="2"/>
  <c r="L1523" i="2"/>
  <c r="P1607" i="2"/>
  <c r="M566" i="2"/>
  <c r="M1353" i="2"/>
  <c r="B1364" i="2"/>
  <c r="L1338" i="2"/>
  <c r="P1125" i="2"/>
  <c r="H1652" i="2"/>
  <c r="D1360" i="2"/>
  <c r="D1268" i="2"/>
  <c r="H1132" i="2"/>
  <c r="B1115" i="2"/>
  <c r="L1390" i="2"/>
  <c r="H1399" i="2"/>
  <c r="J1359" i="2"/>
  <c r="I1522" i="2"/>
  <c r="D1354" i="2"/>
  <c r="G1653" i="2"/>
  <c r="O770" i="2"/>
  <c r="L1086" i="2"/>
  <c r="N1215" i="2"/>
  <c r="F1281" i="2"/>
  <c r="A1657" i="2"/>
  <c r="L1289" i="2"/>
  <c r="K1108" i="2"/>
  <c r="N1341" i="2"/>
  <c r="N1530" i="2"/>
  <c r="I1455" i="2"/>
  <c r="N910" i="2"/>
  <c r="A1103" i="2"/>
  <c r="J1563" i="2"/>
  <c r="B1588" i="2"/>
  <c r="K899" i="2"/>
  <c r="M1165" i="2"/>
  <c r="E766" i="2"/>
  <c r="P1439" i="2"/>
  <c r="E708" i="2"/>
  <c r="H1050" i="2"/>
  <c r="O1389" i="2"/>
  <c r="J1458" i="2"/>
  <c r="F1355" i="2"/>
  <c r="P1201" i="2"/>
  <c r="J1586" i="2"/>
  <c r="I1338" i="2"/>
  <c r="F1335" i="2"/>
  <c r="Q1313" i="2"/>
  <c r="F1547" i="2"/>
  <c r="F1188" i="2"/>
  <c r="J1192" i="2"/>
  <c r="H802" i="2"/>
  <c r="P1090" i="2"/>
  <c r="F1320" i="2"/>
  <c r="P1073" i="2"/>
  <c r="I1587" i="2"/>
  <c r="N1351" i="2"/>
  <c r="P1026" i="2"/>
  <c r="P1614" i="2"/>
  <c r="D1558" i="2"/>
  <c r="L1209" i="2"/>
  <c r="D1441" i="2"/>
  <c r="E1518" i="2"/>
  <c r="O1397" i="2"/>
  <c r="M1611" i="2"/>
  <c r="B1479" i="2"/>
  <c r="O1003" i="2"/>
  <c r="K1260" i="2"/>
  <c r="G865" i="2"/>
  <c r="A872" i="2"/>
  <c r="F965" i="2"/>
  <c r="H487" i="2"/>
  <c r="F1631" i="2"/>
  <c r="C1303" i="2"/>
  <c r="H1252" i="2"/>
  <c r="A1326" i="2"/>
  <c r="F1078" i="2"/>
  <c r="F1574" i="2"/>
  <c r="H960" i="2"/>
  <c r="K1247" i="2"/>
  <c r="O1632" i="2"/>
  <c r="D945" i="2"/>
  <c r="O1525" i="2"/>
  <c r="E1558" i="2"/>
  <c r="A1569" i="2"/>
  <c r="D1015" i="2"/>
  <c r="I1536" i="2"/>
  <c r="M1656" i="2"/>
  <c r="D1570" i="2"/>
  <c r="H1282" i="2"/>
  <c r="M1166" i="2"/>
  <c r="P1214" i="2"/>
  <c r="N1603" i="2"/>
  <c r="J1397" i="2"/>
  <c r="Q994" i="2"/>
  <c r="B1473" i="2"/>
  <c r="F602" i="2"/>
  <c r="C652" i="2"/>
  <c r="N1378" i="2"/>
  <c r="B764" i="2"/>
  <c r="P588" i="2"/>
  <c r="D959" i="2"/>
  <c r="L1018" i="2"/>
  <c r="P1491" i="2"/>
  <c r="C1311" i="2"/>
  <c r="K1132" i="2"/>
  <c r="K1161" i="2"/>
  <c r="F383" i="2"/>
  <c r="O824" i="2"/>
  <c r="P1225" i="2"/>
  <c r="H1454" i="2"/>
  <c r="M999" i="2"/>
  <c r="D637" i="2"/>
  <c r="L353" i="2"/>
  <c r="P1064" i="2"/>
  <c r="M691" i="2"/>
  <c r="K1301" i="2"/>
  <c r="E532" i="2"/>
  <c r="D804" i="2"/>
  <c r="Q544" i="2"/>
  <c r="K1209" i="2"/>
  <c r="E1123" i="2"/>
  <c r="I1156" i="2"/>
  <c r="A354" i="2"/>
  <c r="A814" i="2"/>
  <c r="F1220" i="2"/>
  <c r="H1442" i="2"/>
  <c r="I995" i="2"/>
  <c r="H628" i="2"/>
  <c r="B318" i="2"/>
  <c r="E1060" i="2"/>
  <c r="Q480" i="2"/>
  <c r="A1295" i="2"/>
  <c r="P528" i="2"/>
  <c r="Q794" i="2"/>
  <c r="D462" i="2"/>
  <c r="F1615" i="2"/>
  <c r="C1092" i="2"/>
  <c r="J1144" i="2"/>
  <c r="F211" i="2"/>
  <c r="Q788" i="2"/>
  <c r="D1142" i="2"/>
  <c r="F1125" i="2"/>
  <c r="M1230" i="2"/>
  <c r="E1115" i="2"/>
  <c r="Q478" i="2"/>
  <c r="G1380" i="2"/>
  <c r="C1615" i="2"/>
  <c r="I1104" i="2"/>
  <c r="Q1349" i="2"/>
  <c r="C1120" i="2"/>
  <c r="D1561" i="2"/>
  <c r="D1623" i="2"/>
  <c r="B1287" i="2"/>
  <c r="K1652" i="2"/>
  <c r="B1612" i="2"/>
  <c r="F1419" i="2"/>
  <c r="O992" i="2"/>
  <c r="E1421" i="2"/>
  <c r="D1305" i="2"/>
  <c r="B1183" i="2"/>
  <c r="D1032" i="2"/>
  <c r="M1528" i="2"/>
  <c r="P1216" i="2"/>
  <c r="K1537" i="2"/>
  <c r="B1556" i="2"/>
  <c r="Q1190" i="2"/>
  <c r="B1359" i="2"/>
  <c r="M1589" i="2"/>
  <c r="H1452" i="2"/>
  <c r="D1341" i="2"/>
  <c r="B1510" i="2"/>
  <c r="F1623" i="2"/>
  <c r="Q1405" i="2"/>
  <c r="L1253" i="2"/>
  <c r="F1490" i="2"/>
  <c r="K1223" i="2"/>
  <c r="B929" i="2"/>
  <c r="O1507" i="2"/>
  <c r="L804" i="2"/>
  <c r="M617" i="2"/>
  <c r="H1497" i="2"/>
  <c r="L993" i="2"/>
  <c r="F789" i="2"/>
  <c r="I637" i="2"/>
  <c r="C1138" i="2"/>
  <c r="F1608" i="2"/>
  <c r="Q877" i="2"/>
  <c r="H1267" i="2"/>
  <c r="C501" i="2"/>
  <c r="F741" i="2"/>
  <c r="O969" i="2"/>
  <c r="L836" i="2"/>
  <c r="J1015" i="2"/>
  <c r="F1116" i="2"/>
  <c r="D863" i="2"/>
  <c r="C731" i="2"/>
  <c r="I1182" i="2"/>
  <c r="F1338" i="2"/>
  <c r="C925" i="2"/>
  <c r="H495" i="2"/>
  <c r="I960" i="2"/>
  <c r="E1020" i="2"/>
  <c r="K852" i="2"/>
  <c r="D1262" i="2"/>
  <c r="G497" i="2"/>
  <c r="M731" i="2"/>
  <c r="B964" i="2"/>
  <c r="C443" i="2"/>
  <c r="Q1004" i="2"/>
  <c r="D1110" i="2"/>
  <c r="G856" i="2"/>
  <c r="L721" i="2"/>
  <c r="O1177" i="2"/>
  <c r="B1324" i="2"/>
  <c r="J916" i="2"/>
  <c r="N477" i="2"/>
  <c r="F956" i="2"/>
  <c r="N1015" i="2"/>
  <c r="O717" i="2"/>
  <c r="A1250" i="2"/>
  <c r="L485" i="2"/>
  <c r="O706" i="2"/>
  <c r="A952" i="2"/>
  <c r="A1201" i="2"/>
  <c r="M462" i="2"/>
  <c r="O1390" i="2"/>
  <c r="N1196" i="2"/>
  <c r="Q693" i="2"/>
  <c r="I1438" i="2"/>
  <c r="I761" i="2"/>
  <c r="J1163" i="2"/>
  <c r="O897" i="2"/>
  <c r="K1592" i="2"/>
  <c r="P1458" i="2"/>
  <c r="D1362" i="2"/>
  <c r="O1029" i="2"/>
  <c r="G1593" i="2"/>
  <c r="K1571" i="2"/>
  <c r="N1356" i="2"/>
  <c r="H1510" i="2"/>
  <c r="L1392" i="2"/>
  <c r="A1276" i="2"/>
  <c r="B1615" i="2"/>
  <c r="L1647" i="2"/>
  <c r="J1472" i="2"/>
  <c r="F1096" i="2"/>
  <c r="M1394" i="2"/>
  <c r="P1456" i="2"/>
  <c r="I1057" i="2"/>
  <c r="L1639" i="2"/>
  <c r="H1601" i="2"/>
  <c r="A1401" i="2"/>
  <c r="Q1255" i="2"/>
  <c r="Q1204" i="2"/>
  <c r="J1360" i="2"/>
  <c r="L1276" i="2"/>
  <c r="E1491" i="2"/>
  <c r="G1347" i="2"/>
  <c r="I1436" i="2"/>
  <c r="D1366" i="2"/>
  <c r="I34" i="2"/>
  <c r="K1412" i="2"/>
  <c r="P875" i="2"/>
  <c r="O815" i="2"/>
  <c r="A1025" i="2"/>
  <c r="I1614" i="2"/>
  <c r="F1163" i="2"/>
  <c r="P517" i="2"/>
  <c r="G866" i="2"/>
  <c r="J1255" i="2"/>
  <c r="J959" i="2"/>
  <c r="Q1256" i="2"/>
  <c r="O768" i="2"/>
  <c r="D344" i="2"/>
  <c r="H929" i="2"/>
  <c r="G988" i="2"/>
  <c r="C893" i="2"/>
  <c r="D1221" i="2"/>
  <c r="O458" i="2"/>
  <c r="P649" i="2"/>
  <c r="K924" i="2"/>
  <c r="F1299" i="2"/>
  <c r="H572" i="2"/>
  <c r="B1071" i="2"/>
  <c r="A792" i="2"/>
  <c r="M639" i="2"/>
  <c r="P1139" i="2"/>
  <c r="E1244" i="2"/>
  <c r="C726" i="2"/>
  <c r="C314" i="2"/>
  <c r="I924" i="2"/>
  <c r="E980" i="2"/>
  <c r="I842" i="2"/>
  <c r="K1217" i="2"/>
  <c r="O451" i="2"/>
  <c r="Q640" i="2"/>
  <c r="A920" i="2"/>
  <c r="J1294" i="2"/>
  <c r="P355" i="2"/>
  <c r="M1067" i="2"/>
  <c r="C782" i="2"/>
  <c r="I630" i="2"/>
  <c r="F1134" i="2"/>
  <c r="A1197" i="2"/>
  <c r="E623" i="2"/>
  <c r="I1109" i="2"/>
  <c r="M1649" i="2"/>
  <c r="M1444" i="2"/>
  <c r="M1641" i="2"/>
  <c r="C1288" i="2"/>
  <c r="M1557" i="2"/>
  <c r="A1321" i="2"/>
  <c r="J993" i="2"/>
  <c r="H1084" i="2"/>
  <c r="B693" i="2"/>
  <c r="B1251" i="2"/>
  <c r="F1171" i="2"/>
  <c r="K571" i="2"/>
  <c r="N533" i="2"/>
  <c r="N1256" i="2"/>
  <c r="C1176" i="2"/>
  <c r="M575" i="2"/>
  <c r="H551" i="2"/>
  <c r="C1096" i="2"/>
  <c r="M1023" i="2"/>
  <c r="N1038" i="2"/>
  <c r="L1491" i="2"/>
  <c r="L950" i="2"/>
  <c r="C1603" i="2"/>
  <c r="D1588" i="2"/>
  <c r="J1277" i="2"/>
  <c r="A1548" i="2"/>
  <c r="Q1178" i="2"/>
  <c r="B1202" i="2"/>
  <c r="C1319" i="2"/>
  <c r="I1434" i="2"/>
  <c r="O1052" i="2"/>
  <c r="D1448" i="2"/>
  <c r="N1631" i="2"/>
  <c r="P1193" i="2"/>
  <c r="C1161" i="2"/>
  <c r="N1527" i="2"/>
  <c r="M1513" i="2"/>
  <c r="E1186" i="2"/>
  <c r="G1518" i="2"/>
  <c r="A966" i="2"/>
  <c r="I1152" i="2"/>
  <c r="A1032" i="2"/>
  <c r="J684" i="2"/>
  <c r="A1258" i="2"/>
  <c r="A1134" i="2"/>
  <c r="C1012" i="2"/>
  <c r="E451" i="2"/>
  <c r="A1529" i="2"/>
  <c r="C1410" i="2"/>
  <c r="B1093" i="2"/>
  <c r="M695" i="2"/>
  <c r="C1440" i="2"/>
  <c r="D1352" i="2"/>
  <c r="G1067" i="2"/>
  <c r="Q1453" i="2"/>
  <c r="O1638" i="2"/>
  <c r="D1583" i="2"/>
  <c r="L1268" i="2"/>
  <c r="B1383" i="2"/>
  <c r="B1501" i="2"/>
  <c r="M1322" i="2"/>
  <c r="O1640" i="2"/>
  <c r="N854" i="2"/>
  <c r="M1132" i="2"/>
  <c r="H1408" i="2"/>
  <c r="H1503" i="2"/>
  <c r="M1363" i="2"/>
  <c r="N1235" i="2"/>
  <c r="C1530" i="2"/>
  <c r="E1638" i="2"/>
  <c r="C1271" i="2"/>
  <c r="D1225" i="2"/>
  <c r="E1498" i="2"/>
  <c r="K1258" i="2"/>
  <c r="G832" i="2"/>
  <c r="B954" i="2"/>
  <c r="B159" i="2"/>
  <c r="G861" i="2"/>
  <c r="I494" i="2"/>
  <c r="P1340" i="2"/>
  <c r="I718" i="2"/>
  <c r="A868" i="2"/>
  <c r="H685" i="2"/>
  <c r="I1345" i="2"/>
  <c r="J728" i="2"/>
  <c r="C1372" i="2"/>
  <c r="M1103" i="2"/>
  <c r="O1567" i="2"/>
  <c r="Q159" i="2"/>
  <c r="K1595" i="2"/>
  <c r="B988" i="2"/>
  <c r="A658" i="2"/>
  <c r="G1374" i="2"/>
  <c r="N1589" i="2"/>
  <c r="M1420" i="2"/>
  <c r="B1231" i="2"/>
  <c r="Q1348" i="2"/>
  <c r="A1464" i="2"/>
  <c r="M1168" i="2"/>
  <c r="L1507" i="2"/>
  <c r="H1492" i="2"/>
  <c r="D1549" i="2"/>
  <c r="I1283" i="2"/>
  <c r="M1636" i="2"/>
  <c r="M1619" i="2"/>
  <c r="A1309" i="2"/>
  <c r="I1560" i="2"/>
  <c r="P1264" i="2"/>
  <c r="A1121" i="2"/>
  <c r="F1004" i="2"/>
  <c r="B1350" i="2"/>
  <c r="K1226" i="2"/>
  <c r="H1105" i="2"/>
  <c r="P977" i="2"/>
  <c r="M1616" i="2"/>
  <c r="F1499" i="2"/>
  <c r="I1380" i="2"/>
  <c r="O953" i="2"/>
  <c r="L486" i="2"/>
  <c r="O1521" i="2"/>
  <c r="P1504" i="2"/>
  <c r="N1181" i="2"/>
  <c r="F1516" i="2"/>
  <c r="K943" i="2"/>
  <c r="F1172" i="2"/>
  <c r="C1297" i="2"/>
  <c r="J1412" i="2"/>
  <c r="N928" i="2"/>
  <c r="I1462" i="2"/>
  <c r="K1512" i="2"/>
  <c r="C1316" i="2"/>
  <c r="I1643" i="2"/>
  <c r="N1570" i="2"/>
  <c r="P1218" i="2"/>
  <c r="A1450" i="2"/>
  <c r="N1480" i="2"/>
  <c r="F1445" i="2"/>
  <c r="A1075" i="2"/>
  <c r="J1060" i="2"/>
  <c r="J1042" i="2"/>
  <c r="A1318" i="2"/>
  <c r="G915" i="2"/>
  <c r="M1317" i="2"/>
  <c r="M484" i="2"/>
  <c r="Q1025" i="2"/>
  <c r="D502" i="2"/>
  <c r="A867" i="2"/>
  <c r="J1073" i="2"/>
  <c r="E1037" i="2"/>
  <c r="L520" i="2"/>
  <c r="G892" i="2"/>
  <c r="E1092" i="2"/>
  <c r="Q1041" i="2"/>
  <c r="E519" i="2"/>
  <c r="K1144" i="2"/>
  <c r="Q1466" i="2"/>
  <c r="A1386" i="2"/>
  <c r="I989" i="2"/>
  <c r="J1627" i="2"/>
  <c r="A1305" i="2"/>
  <c r="P767" i="2"/>
  <c r="N879" i="2"/>
  <c r="A1139" i="2"/>
  <c r="K1484" i="2"/>
  <c r="C1647" i="2"/>
  <c r="C1084" i="2"/>
  <c r="F1640" i="2"/>
  <c r="B677" i="2"/>
  <c r="J753" i="2"/>
  <c r="Q1163" i="2"/>
  <c r="M1287" i="2"/>
  <c r="K894" i="2"/>
  <c r="D1059" i="2"/>
  <c r="M1595" i="2"/>
  <c r="I1641" i="2"/>
  <c r="J1460" i="2"/>
  <c r="Q1078" i="2"/>
  <c r="E1367" i="2"/>
  <c r="N1447" i="2"/>
  <c r="Q1032" i="2"/>
  <c r="B1629" i="2"/>
  <c r="L1593" i="2"/>
  <c r="F1390" i="2"/>
  <c r="D851" i="2"/>
  <c r="E1407" i="2"/>
  <c r="H1291" i="2"/>
  <c r="P1162" i="2"/>
  <c r="J720" i="2"/>
  <c r="J1506" i="2"/>
  <c r="G1159" i="2"/>
  <c r="F1478" i="2"/>
  <c r="C1491" i="2"/>
  <c r="P1134" i="2"/>
  <c r="K1031" i="2"/>
  <c r="P1622" i="2"/>
  <c r="C1434" i="2"/>
  <c r="H1026" i="2"/>
  <c r="I1427" i="2"/>
  <c r="J1312" i="2"/>
  <c r="K1193" i="2"/>
  <c r="Q1107" i="2"/>
  <c r="O1538" i="2"/>
  <c r="B1246" i="2"/>
  <c r="N1563" i="2"/>
  <c r="O1549" i="2"/>
  <c r="Q1098" i="2"/>
  <c r="B1652" i="2"/>
  <c r="I1611" i="2"/>
  <c r="F1418" i="2"/>
  <c r="F990" i="2"/>
  <c r="Q1420" i="2"/>
  <c r="I1305" i="2"/>
  <c r="I1183" i="2"/>
  <c r="F1034" i="2"/>
  <c r="J1343" i="2"/>
  <c r="H1385" i="2"/>
  <c r="L617" i="2"/>
  <c r="N1556" i="2"/>
  <c r="K1548" i="2"/>
  <c r="D1288" i="2"/>
  <c r="B1493" i="2"/>
  <c r="I1376" i="2"/>
  <c r="A1260" i="2"/>
  <c r="B157" i="2"/>
  <c r="G1498" i="2"/>
  <c r="M1580" i="2"/>
  <c r="O1128" i="2"/>
  <c r="A1660" i="2"/>
  <c r="K1619" i="2"/>
  <c r="D1430" i="2"/>
  <c r="E1019" i="2"/>
  <c r="A1425" i="2"/>
  <c r="C1310" i="2"/>
  <c r="P1190" i="2"/>
  <c r="M1600" i="2"/>
  <c r="I1285" i="2"/>
  <c r="Q1342" i="2"/>
  <c r="O1615" i="2"/>
  <c r="B1523" i="2"/>
  <c r="J1525" i="2"/>
  <c r="C1219" i="2"/>
  <c r="F1138" i="2"/>
  <c r="E1531" i="2"/>
  <c r="D1646" i="2"/>
  <c r="D1547" i="2"/>
  <c r="Q850" i="2"/>
  <c r="B1260" i="2"/>
  <c r="A1452" i="2"/>
  <c r="P1325" i="2"/>
  <c r="M1414" i="2"/>
  <c r="A1457" i="2"/>
  <c r="K1311" i="2"/>
  <c r="D1041" i="2"/>
  <c r="O1193" i="2"/>
  <c r="J1318" i="2"/>
  <c r="C959" i="2"/>
  <c r="P1088" i="2"/>
  <c r="P1474" i="2"/>
  <c r="A1604" i="2"/>
  <c r="N1396" i="2"/>
  <c r="Q918" i="2"/>
  <c r="K1083" i="2"/>
  <c r="H1386" i="2"/>
  <c r="P683" i="2"/>
  <c r="A1562" i="2"/>
  <c r="A1551" i="2"/>
  <c r="M1297" i="2"/>
  <c r="C1496" i="2"/>
  <c r="M1378" i="2"/>
  <c r="C1262" i="2"/>
  <c r="I1563" i="2"/>
  <c r="L1631" i="2"/>
  <c r="N1442" i="2"/>
  <c r="Q1046" i="2"/>
  <c r="H1302" i="2"/>
  <c r="F1429" i="2"/>
  <c r="Q1000" i="2"/>
  <c r="N1609" i="2"/>
  <c r="J1581" i="2"/>
  <c r="M1372" i="2"/>
  <c r="Q598" i="2"/>
  <c r="N1399" i="2"/>
  <c r="J1283" i="2"/>
  <c r="N1640" i="2"/>
  <c r="C1655" i="2"/>
  <c r="Q1487" i="2"/>
  <c r="Q1122" i="2"/>
  <c r="F1434" i="2"/>
  <c r="C1421" i="2"/>
  <c r="J1495" i="2"/>
  <c r="F1514" i="2"/>
  <c r="L1372" i="2"/>
  <c r="Q1239" i="2"/>
  <c r="M1591" i="2"/>
  <c r="L1220" i="2"/>
  <c r="P1642" i="2"/>
  <c r="D1269" i="2"/>
  <c r="C1073" i="2"/>
  <c r="L1437" i="2"/>
  <c r="D1103" i="2"/>
  <c r="H1224" i="2"/>
  <c r="C1348" i="2"/>
  <c r="P1002" i="2"/>
  <c r="O1119" i="2"/>
  <c r="J1281" i="2"/>
  <c r="G1563" i="2"/>
  <c r="P1316" i="2"/>
  <c r="I1626" i="2"/>
  <c r="C1641" i="2"/>
  <c r="J1290" i="2"/>
  <c r="E1559" i="2"/>
  <c r="D1497" i="2"/>
  <c r="Q1511" i="2"/>
  <c r="H1174" i="2"/>
  <c r="O1466" i="2"/>
  <c r="H1350" i="2"/>
  <c r="E1233" i="2"/>
  <c r="N1428" i="2"/>
  <c r="Q1592" i="2"/>
  <c r="Q1378" i="2"/>
  <c r="F723" i="2"/>
  <c r="K1006" i="2"/>
  <c r="F1367" i="2"/>
  <c r="A1659" i="2"/>
  <c r="E1543" i="2"/>
  <c r="J1540" i="2"/>
  <c r="F1266" i="2"/>
  <c r="I1487" i="2"/>
  <c r="E1370" i="2"/>
  <c r="J1254" i="2"/>
  <c r="M1532" i="2"/>
  <c r="L1621" i="2"/>
  <c r="J1423" i="2"/>
  <c r="O1008" i="2"/>
  <c r="J1209" i="2"/>
  <c r="I1352" i="2"/>
  <c r="K1629" i="2"/>
  <c r="O1529" i="2"/>
  <c r="P1530" i="2"/>
  <c r="F1232" i="2"/>
  <c r="H1479" i="2"/>
  <c r="O1363" i="2"/>
  <c r="G1247" i="2"/>
  <c r="L1323" i="2"/>
  <c r="N1468" i="2"/>
  <c r="M1628" i="2"/>
  <c r="A1159" i="2"/>
  <c r="E1183" i="2"/>
  <c r="B1630" i="2"/>
  <c r="G1447" i="2"/>
  <c r="F1050" i="2"/>
  <c r="D1433" i="2"/>
  <c r="K1318" i="2"/>
  <c r="Q1201" i="2"/>
  <c r="M1356" i="2"/>
  <c r="D1314" i="2"/>
  <c r="D1365" i="2"/>
  <c r="J1651" i="2"/>
  <c r="B1540" i="2"/>
  <c r="D1537" i="2"/>
  <c r="D1252" i="2"/>
  <c r="L1484" i="2"/>
  <c r="I1368" i="2"/>
  <c r="A1252" i="2"/>
  <c r="F1331" i="2"/>
  <c r="G1358" i="2"/>
  <c r="M1529" i="2"/>
  <c r="N1087" i="2"/>
  <c r="B1648" i="2"/>
  <c r="E1608" i="2"/>
  <c r="I1412" i="2"/>
  <c r="J975" i="2"/>
  <c r="E1018" i="2"/>
  <c r="P1461" i="2"/>
  <c r="L117" i="2"/>
  <c r="I1334" i="2"/>
  <c r="M1108" i="2"/>
  <c r="C1648" i="2"/>
  <c r="B1224" i="2"/>
  <c r="K1581" i="2"/>
  <c r="F1457" i="2"/>
  <c r="K1511" i="2"/>
  <c r="G1285" i="2"/>
  <c r="O1321" i="2"/>
  <c r="Q1634" i="2"/>
  <c r="N1519" i="2"/>
  <c r="L1150" i="2"/>
  <c r="A1132" i="2"/>
  <c r="C1521" i="2"/>
  <c r="P1427" i="2"/>
  <c r="E1465" i="2"/>
  <c r="J973" i="2"/>
  <c r="N1261" i="2"/>
  <c r="I874" i="2"/>
  <c r="E544" i="2"/>
  <c r="C1183" i="2"/>
  <c r="J1097" i="2"/>
  <c r="K1646" i="2"/>
  <c r="F1214" i="2"/>
  <c r="E1642" i="2"/>
  <c r="O1281" i="2"/>
  <c r="D465" i="2"/>
  <c r="H1578" i="2"/>
  <c r="G993" i="2"/>
  <c r="H1504" i="2"/>
  <c r="K1231" i="2"/>
  <c r="A1463" i="2"/>
  <c r="L1506" i="2"/>
  <c r="F1546" i="2"/>
  <c r="L1164" i="2"/>
  <c r="P124" i="2"/>
  <c r="J1391" i="2"/>
  <c r="K1355" i="2"/>
  <c r="H1592" i="2"/>
  <c r="C1025" i="2"/>
  <c r="Q1382" i="2"/>
  <c r="G1139" i="2"/>
  <c r="K1254" i="2"/>
  <c r="O1551" i="2"/>
  <c r="A1436" i="2"/>
  <c r="L1234" i="2"/>
  <c r="I1192" i="2"/>
  <c r="I1031" i="2"/>
  <c r="F1556" i="2"/>
  <c r="C1573" i="2"/>
  <c r="B1235" i="2"/>
  <c r="H1490" i="2"/>
  <c r="D1344" i="2"/>
  <c r="H1586" i="2"/>
  <c r="A1415" i="2"/>
  <c r="Q892" i="2"/>
  <c r="B1339" i="2"/>
  <c r="L1130" i="2"/>
  <c r="Q1654" i="2"/>
  <c r="M1248" i="2"/>
  <c r="O1630" i="2"/>
  <c r="M1289" i="2"/>
  <c r="F785" i="2"/>
  <c r="Q1590" i="2"/>
  <c r="A1024" i="2"/>
  <c r="L632" i="2"/>
  <c r="L1217" i="2"/>
  <c r="G1450" i="2"/>
  <c r="M1479" i="2"/>
  <c r="M1442" i="2"/>
  <c r="N229" i="2"/>
  <c r="O1225" i="2"/>
  <c r="Q1494" i="2"/>
  <c r="M1610" i="2"/>
  <c r="G1199" i="2"/>
  <c r="Q1058" i="2"/>
  <c r="K1170" i="2"/>
  <c r="I1521" i="2"/>
  <c r="M669" i="2"/>
  <c r="C1360" i="2"/>
  <c r="K1463" i="2"/>
  <c r="B1222" i="2"/>
  <c r="I1263" i="2"/>
  <c r="L1071" i="2"/>
  <c r="C910" i="2"/>
  <c r="E1585" i="2"/>
  <c r="F1468" i="2"/>
  <c r="I1349" i="2"/>
  <c r="D426" i="2"/>
  <c r="J1011" i="2"/>
  <c r="M902" i="2"/>
  <c r="F1393" i="2"/>
  <c r="M1602" i="2"/>
  <c r="P1467" i="2"/>
  <c r="C1241" i="2"/>
  <c r="E1357" i="2"/>
  <c r="L942" i="2"/>
  <c r="G1466" i="2"/>
  <c r="A1516" i="2"/>
  <c r="O1064" i="2"/>
  <c r="C1405" i="2"/>
  <c r="D1476" i="2"/>
  <c r="I1622" i="2"/>
  <c r="B1394" i="2"/>
  <c r="L1359" i="2"/>
  <c r="E1597" i="2"/>
  <c r="P1417" i="2"/>
  <c r="A1019" i="2"/>
  <c r="J1625" i="2"/>
  <c r="E1073" i="2"/>
  <c r="G1302" i="2"/>
  <c r="F1055" i="2"/>
  <c r="E1333" i="2"/>
  <c r="H1014" i="2"/>
  <c r="J1256" i="2"/>
  <c r="A1543" i="2"/>
  <c r="O1020" i="2"/>
  <c r="J1438" i="2"/>
  <c r="C1181" i="2"/>
  <c r="Q1298" i="2"/>
  <c r="N1565" i="2"/>
  <c r="Q1346" i="2"/>
  <c r="K1612" i="2"/>
  <c r="N1161" i="2"/>
  <c r="D1372" i="2"/>
  <c r="L1188" i="2"/>
  <c r="K1174" i="2"/>
  <c r="B1316" i="2"/>
  <c r="O1420" i="2"/>
  <c r="B1453" i="2"/>
  <c r="K1066" i="2"/>
  <c r="J1105" i="2"/>
  <c r="Q633" i="2"/>
  <c r="P1297" i="2"/>
  <c r="L1436" i="2"/>
  <c r="F1555" i="2"/>
  <c r="F738" i="2"/>
  <c r="H1039" i="2"/>
  <c r="D1161" i="2"/>
  <c r="H1285" i="2"/>
  <c r="H886" i="2"/>
  <c r="N1057" i="2"/>
  <c r="I1602" i="2"/>
  <c r="J1643" i="2"/>
  <c r="I1464" i="2"/>
  <c r="G1084" i="2"/>
  <c r="M1377" i="2"/>
  <c r="Q1450" i="2"/>
  <c r="A1039" i="2"/>
  <c r="H1633" i="2"/>
  <c r="Q1596" i="2"/>
  <c r="A1395" i="2"/>
  <c r="N893" i="2"/>
  <c r="I1409" i="2"/>
  <c r="E1293" i="2"/>
  <c r="K1167" i="2"/>
  <c r="K856" i="2"/>
  <c r="G1510" i="2"/>
  <c r="I1165" i="2"/>
  <c r="A1487" i="2"/>
  <c r="E1503" i="2"/>
  <c r="M1144" i="2"/>
  <c r="H1082" i="2"/>
  <c r="C1624" i="2"/>
  <c r="K1437" i="2"/>
  <c r="B1032" i="2"/>
  <c r="N1429" i="2"/>
  <c r="L1314" i="2"/>
  <c r="L1195" i="2"/>
  <c r="C1125" i="2"/>
  <c r="B1541" i="2"/>
  <c r="B1255" i="2"/>
  <c r="F1570" i="2"/>
  <c r="D1585" i="2"/>
  <c r="L581" i="2"/>
  <c r="N909" i="2"/>
  <c r="K1392" i="2"/>
  <c r="C1511" i="2"/>
  <c r="L1628" i="2"/>
  <c r="A994" i="2"/>
  <c r="E424" i="2"/>
  <c r="L1532" i="2"/>
  <c r="O1136" i="2"/>
  <c r="O1544" i="2"/>
  <c r="M1599" i="2"/>
  <c r="L1308" i="2"/>
  <c r="H1574" i="2"/>
  <c r="A1649" i="2"/>
  <c r="C645" i="2"/>
  <c r="C1347" i="2"/>
  <c r="M1466" i="2"/>
  <c r="E1584" i="2"/>
  <c r="A905" i="2"/>
  <c r="G1069" i="2"/>
  <c r="C1191" i="2"/>
  <c r="J1316" i="2"/>
  <c r="J956" i="2"/>
  <c r="M1086" i="2"/>
  <c r="A1484" i="2"/>
  <c r="A1606" i="2"/>
  <c r="E1400" i="2"/>
  <c r="M930" i="2"/>
  <c r="G1101" i="2"/>
  <c r="G1391" i="2"/>
  <c r="H750" i="2"/>
  <c r="J1566" i="2"/>
  <c r="C1554" i="2"/>
  <c r="F1306" i="2"/>
  <c r="B1498" i="2"/>
  <c r="Q1380" i="2"/>
  <c r="A1264" i="2"/>
  <c r="J1570" i="2"/>
  <c r="B1634" i="2"/>
  <c r="K1445" i="2"/>
  <c r="E1055" i="2"/>
  <c r="J1319" i="2"/>
  <c r="C1433" i="2"/>
  <c r="A1007" i="2"/>
  <c r="L1613" i="2"/>
  <c r="C1583" i="2"/>
  <c r="H1377" i="2"/>
  <c r="L637" i="2"/>
  <c r="E1401" i="2"/>
  <c r="O1285" i="2"/>
  <c r="B1645" i="2"/>
  <c r="N1657" i="2"/>
  <c r="A1491" i="2"/>
  <c r="P1129" i="2"/>
  <c r="L1443" i="2"/>
  <c r="P1475" i="2"/>
  <c r="F870" i="2"/>
  <c r="G1188" i="2"/>
  <c r="H1421" i="2"/>
  <c r="G1541" i="2"/>
  <c r="C623" i="2"/>
  <c r="M1025" i="2"/>
  <c r="D1146" i="2"/>
  <c r="O1271" i="2"/>
  <c r="A793" i="2"/>
  <c r="L1044" i="2"/>
  <c r="C1649" i="2"/>
  <c r="P1659" i="2"/>
  <c r="G1494" i="2"/>
  <c r="A1135" i="2"/>
  <c r="L1450" i="2"/>
  <c r="Q1478" i="2"/>
  <c r="D1111" i="2"/>
  <c r="G1655" i="2"/>
  <c r="G1615" i="2"/>
  <c r="F1423" i="2"/>
  <c r="H998" i="2"/>
  <c r="F1422" i="2"/>
  <c r="K1307" i="2"/>
  <c r="F1185" i="2"/>
  <c r="I1049" i="2"/>
  <c r="F1531" i="2"/>
  <c r="M1224" i="2"/>
  <c r="P1544" i="2"/>
  <c r="N1562" i="2"/>
  <c r="C1197" i="2"/>
  <c r="H1427" i="2"/>
  <c r="N920" i="2"/>
  <c r="B1431" i="2"/>
  <c r="J1593" i="2"/>
  <c r="B1000" i="2"/>
  <c r="F1624" i="2"/>
  <c r="H1226" i="2"/>
  <c r="H997" i="2"/>
  <c r="D1062" i="2"/>
  <c r="I1406" i="2"/>
  <c r="M1525" i="2"/>
  <c r="B383" i="2"/>
  <c r="P1008" i="2"/>
  <c r="N1130" i="2"/>
  <c r="A1254" i="2"/>
  <c r="A654" i="2"/>
  <c r="K1029" i="2"/>
  <c r="E1149" i="2"/>
  <c r="M1002" i="2"/>
  <c r="K1523" i="2"/>
  <c r="A1199" i="2"/>
  <c r="P1525" i="2"/>
  <c r="I1544" i="2"/>
  <c r="P1177" i="2"/>
  <c r="J1273" i="2"/>
  <c r="B1636" i="2"/>
  <c r="D1456" i="2"/>
  <c r="D1064" i="2"/>
  <c r="B1438" i="2"/>
  <c r="C1323" i="2"/>
  <c r="N1206" i="2"/>
  <c r="J1217" i="2"/>
  <c r="J1553" i="2"/>
  <c r="M1292" i="2"/>
  <c r="F1601" i="2"/>
  <c r="G1617" i="2"/>
  <c r="K1262" i="2"/>
  <c r="E1522" i="2"/>
  <c r="Q1658" i="2"/>
  <c r="M1498" i="2"/>
  <c r="I1145" i="2"/>
  <c r="L1459" i="2"/>
  <c r="A1343" i="2"/>
  <c r="E1227" i="2"/>
  <c r="L1391" i="2"/>
  <c r="A1583" i="2"/>
  <c r="H1364" i="2"/>
  <c r="P445" i="2"/>
  <c r="I906" i="2"/>
  <c r="B1122" i="2"/>
  <c r="I743" i="2"/>
  <c r="K1363" i="2"/>
  <c r="B1482" i="2"/>
  <c r="L1599" i="2"/>
  <c r="B941" i="2"/>
  <c r="A1086" i="2"/>
  <c r="I1208" i="2"/>
  <c r="O1332" i="2"/>
  <c r="I987" i="2"/>
  <c r="J1102" i="2"/>
  <c r="C1401" i="2"/>
  <c r="H1585" i="2"/>
  <c r="L1367" i="2"/>
  <c r="Q528" i="2"/>
  <c r="P933" i="2"/>
  <c r="M1357" i="2"/>
  <c r="B1641" i="2"/>
  <c r="C1533" i="2"/>
  <c r="I1533" i="2"/>
  <c r="A1241" i="2"/>
  <c r="H1481" i="2"/>
  <c r="Q1365" i="2"/>
  <c r="I1249" i="2"/>
  <c r="I1513" i="2"/>
  <c r="M1613" i="2"/>
  <c r="A1412" i="2"/>
  <c r="A973" i="2"/>
  <c r="K1150" i="2"/>
  <c r="B1401" i="2"/>
  <c r="J896" i="2"/>
  <c r="B1578" i="2"/>
  <c r="Q1562" i="2"/>
  <c r="B1328" i="2"/>
  <c r="J1503" i="2"/>
  <c r="A1385" i="2"/>
  <c r="G1010" i="2"/>
  <c r="N425" i="2"/>
  <c r="Q1527" i="2"/>
  <c r="E1408" i="2"/>
  <c r="I1078" i="2"/>
  <c r="O662" i="2"/>
  <c r="L1514" i="2"/>
  <c r="O1188" i="2"/>
  <c r="E1519" i="2"/>
  <c r="C974" i="2"/>
  <c r="N1174" i="2"/>
  <c r="G1299" i="2"/>
  <c r="P1443" i="2"/>
  <c r="J1207" i="2"/>
  <c r="O1603" i="2"/>
  <c r="B1377" i="2"/>
  <c r="D1460" i="2"/>
  <c r="L1102" i="2"/>
  <c r="G1649" i="2"/>
  <c r="N1278" i="2"/>
  <c r="P1512" i="2"/>
  <c r="O1573" i="2"/>
  <c r="B965" i="2"/>
  <c r="Q1246" i="2"/>
  <c r="B1430" i="2"/>
  <c r="E1544" i="2"/>
  <c r="D928" i="2"/>
  <c r="G1177" i="2"/>
  <c r="M1570" i="2"/>
  <c r="F1351" i="2"/>
  <c r="B1623" i="2"/>
  <c r="K1489" i="2"/>
  <c r="N298" i="2"/>
  <c r="J1382" i="2"/>
  <c r="B1351" i="2"/>
  <c r="P1502" i="2"/>
  <c r="F1632" i="2"/>
  <c r="A1117" i="2"/>
  <c r="H1101" i="2"/>
  <c r="L1377" i="2"/>
  <c r="G1220" i="2"/>
  <c r="H1015" i="2"/>
  <c r="N973" i="2"/>
  <c r="N1614" i="2"/>
  <c r="O1497" i="2"/>
  <c r="P1379" i="2"/>
  <c r="N938" i="2"/>
  <c r="F471" i="2"/>
  <c r="P1621" i="2"/>
  <c r="F1311" i="2"/>
  <c r="I1561" i="2"/>
  <c r="A1267" i="2"/>
  <c r="I1211" i="2"/>
  <c r="A1328" i="2"/>
  <c r="L1473" i="2"/>
  <c r="B1405" i="2"/>
  <c r="A1642" i="2"/>
  <c r="I1597" i="2"/>
  <c r="F1660" i="2"/>
  <c r="M1346" i="2"/>
  <c r="N1354" i="2"/>
  <c r="G1336" i="2"/>
  <c r="H1118" i="2"/>
  <c r="D1651" i="2"/>
  <c r="D1232" i="2"/>
  <c r="M1575" i="2"/>
  <c r="K1543" i="2"/>
  <c r="L1134" i="2"/>
  <c r="L480" i="2"/>
  <c r="I1117" i="2"/>
  <c r="D1451" i="2"/>
  <c r="G1233" i="2"/>
  <c r="F1539" i="2"/>
  <c r="B1272" i="2"/>
  <c r="F1371" i="2"/>
  <c r="Q1594" i="2"/>
  <c r="I1467" i="2"/>
  <c r="O1568" i="2"/>
  <c r="G1323" i="2"/>
  <c r="J1000" i="2"/>
  <c r="G969" i="2"/>
  <c r="K339" i="2"/>
  <c r="D1616" i="2"/>
  <c r="C1017" i="2"/>
  <c r="H904" i="2"/>
  <c r="B1396" i="2"/>
  <c r="K1261" i="2"/>
  <c r="Q1361" i="2"/>
  <c r="J1470" i="2"/>
  <c r="P1454" i="2"/>
  <c r="C1145" i="2"/>
  <c r="D1042" i="2"/>
  <c r="A1151" i="2"/>
  <c r="M1035" i="2"/>
  <c r="P1114" i="2"/>
  <c r="G1482" i="2"/>
  <c r="F739" i="2"/>
  <c r="D1409" i="2"/>
  <c r="J1477" i="2"/>
  <c r="J1358" i="2"/>
  <c r="G1394" i="2"/>
  <c r="K1486" i="2"/>
  <c r="L1114" i="2"/>
  <c r="C1021" i="2"/>
  <c r="M1198" i="2"/>
  <c r="F1442" i="2"/>
  <c r="N1516" i="2"/>
  <c r="L1652" i="2"/>
  <c r="Q248" i="2"/>
  <c r="C360" i="2"/>
  <c r="Q1353" i="2"/>
  <c r="Q1034" i="2"/>
  <c r="P1615" i="2"/>
  <c r="J723" i="2"/>
  <c r="N901" i="2"/>
  <c r="E1023" i="2"/>
  <c r="E1405" i="2"/>
  <c r="E1499" i="2"/>
  <c r="H1125" i="2"/>
  <c r="N1618" i="2"/>
  <c r="K1010" i="2"/>
  <c r="D1309" i="2"/>
  <c r="B1080" i="2"/>
  <c r="A1233" i="2"/>
  <c r="C1570" i="2"/>
  <c r="L1107" i="2"/>
  <c r="A1531" i="2"/>
  <c r="A1014" i="2"/>
  <c r="J1259" i="2"/>
  <c r="N1034" i="2"/>
  <c r="L934" i="2"/>
  <c r="M1180" i="2"/>
  <c r="A1519" i="2"/>
  <c r="L1158" i="2"/>
  <c r="O1444" i="2"/>
  <c r="E1432" i="2"/>
  <c r="L1199" i="2"/>
  <c r="N1627" i="2"/>
  <c r="E1433" i="2"/>
  <c r="K1030" i="2"/>
  <c r="N1263" i="2"/>
  <c r="I1421" i="2"/>
  <c r="M982" i="2"/>
  <c r="F1600" i="2"/>
  <c r="I1575" i="2"/>
  <c r="G1363" i="2"/>
  <c r="A283" i="2"/>
  <c r="C1395" i="2"/>
  <c r="I1279" i="2"/>
  <c r="P1628" i="2"/>
  <c r="N1651" i="2"/>
  <c r="L1479" i="2"/>
  <c r="D1108" i="2"/>
  <c r="D1047" i="2"/>
  <c r="H578" i="2"/>
  <c r="C1354" i="2"/>
  <c r="O1472" i="2"/>
  <c r="E1590" i="2"/>
  <c r="K923" i="2"/>
  <c r="C1076" i="2"/>
  <c r="A1198" i="2"/>
  <c r="D1323" i="2"/>
  <c r="A969" i="2"/>
  <c r="C1093" i="2"/>
  <c r="N1451" i="2"/>
  <c r="F1598" i="2"/>
  <c r="F1386" i="2"/>
  <c r="D821" i="2"/>
  <c r="D1038" i="2"/>
  <c r="D1375" i="2"/>
  <c r="D446" i="2"/>
  <c r="B1552" i="2"/>
  <c r="C1545" i="2"/>
  <c r="Q1279" i="2"/>
  <c r="O1491" i="2"/>
  <c r="P1374" i="2"/>
  <c r="N1258" i="2"/>
  <c r="H1547" i="2"/>
  <c r="Q1626" i="2"/>
  <c r="C1432" i="2"/>
  <c r="N601" i="2"/>
  <c r="I1388" i="2"/>
  <c r="A1557" i="2"/>
  <c r="N1489" i="2"/>
  <c r="E1440" i="2"/>
  <c r="Q1585" i="2"/>
  <c r="D1589" i="2"/>
  <c r="I1289" i="2"/>
  <c r="B1148" i="2"/>
  <c r="E991" i="2"/>
  <c r="C1577" i="2"/>
  <c r="C408" i="2"/>
  <c r="O1280" i="2"/>
  <c r="A1652" i="2"/>
  <c r="O1112" i="2"/>
  <c r="L1465" i="2"/>
  <c r="Q1323" i="2"/>
  <c r="Q1560" i="2"/>
  <c r="M1045" i="2"/>
  <c r="M1291" i="2"/>
  <c r="O1063" i="2"/>
  <c r="Q1638" i="2"/>
  <c r="O1065" i="2"/>
  <c r="C1438" i="2"/>
  <c r="A1619" i="2"/>
  <c r="E1383" i="2"/>
  <c r="F1404" i="2"/>
  <c r="C1653" i="2"/>
  <c r="K1587" i="2"/>
  <c r="O1370" i="2"/>
  <c r="P616" i="2"/>
  <c r="Q964" i="2"/>
  <c r="O1360" i="2"/>
  <c r="J1646" i="2"/>
  <c r="N1536" i="2"/>
  <c r="J1535" i="2"/>
  <c r="K1246" i="2"/>
  <c r="I1483" i="2"/>
  <c r="I1367" i="2"/>
  <c r="G1251" i="2"/>
  <c r="H1519" i="2"/>
  <c r="M1615" i="2"/>
  <c r="N1416" i="2"/>
  <c r="H986" i="2"/>
  <c r="B508" i="2"/>
  <c r="M976" i="2"/>
  <c r="K1383" i="2"/>
  <c r="N1502" i="2"/>
  <c r="F1619" i="2"/>
  <c r="L983" i="2"/>
  <c r="C1108" i="2"/>
  <c r="F1229" i="2"/>
  <c r="J202" i="2"/>
  <c r="L1006" i="2"/>
  <c r="P1124" i="2"/>
  <c r="A1237" i="2"/>
  <c r="H1556" i="2"/>
  <c r="L1298" i="2"/>
  <c r="K1609" i="2"/>
  <c r="H1626" i="2"/>
  <c r="M1272" i="2"/>
  <c r="P1533" i="2"/>
  <c r="M1660" i="2"/>
  <c r="F1502" i="2"/>
  <c r="Q1154" i="2"/>
  <c r="C1461" i="2"/>
  <c r="L1345" i="2"/>
  <c r="I1229" i="2"/>
  <c r="I1404" i="2"/>
  <c r="G1586" i="2"/>
  <c r="B1368" i="2"/>
  <c r="D593" i="2"/>
  <c r="B945" i="2"/>
  <c r="A1358" i="2"/>
  <c r="K1643" i="2"/>
  <c r="P1535" i="2"/>
  <c r="E1534" i="2"/>
  <c r="M1244" i="2"/>
  <c r="I1482" i="2"/>
  <c r="B1366" i="2"/>
  <c r="N1249" i="2"/>
  <c r="F1515" i="2"/>
  <c r="Q1614" i="2"/>
  <c r="H1414" i="2"/>
  <c r="H979" i="2"/>
  <c r="G1660" i="2"/>
  <c r="B1522" i="2"/>
  <c r="L1463" i="2"/>
  <c r="P1347" i="2"/>
  <c r="F777" i="2"/>
  <c r="I1454" i="2"/>
  <c r="B1385" i="2"/>
  <c r="E1655" i="2"/>
  <c r="G1464" i="2"/>
  <c r="B1659" i="2"/>
  <c r="Q1429" i="2"/>
  <c r="P1425" i="2"/>
  <c r="Q1189" i="2"/>
  <c r="L1534" i="2"/>
  <c r="N1553" i="2"/>
  <c r="G726" i="2"/>
  <c r="K1411" i="2"/>
  <c r="D478" i="2"/>
  <c r="N1136" i="2"/>
  <c r="K704" i="2"/>
  <c r="P1154" i="2"/>
  <c r="L1515" i="2"/>
  <c r="M1502" i="2"/>
  <c r="H1154" i="2"/>
  <c r="A1628" i="2"/>
  <c r="O1045" i="2"/>
  <c r="K1317" i="2"/>
  <c r="E1159" i="2"/>
  <c r="A1545" i="2"/>
  <c r="C1267" i="2"/>
  <c r="A1581" i="2"/>
  <c r="M1596" i="2"/>
  <c r="M1240" i="2"/>
  <c r="B1477" i="2"/>
  <c r="N1652" i="2"/>
  <c r="L1487" i="2"/>
  <c r="D1124" i="2"/>
  <c r="G1454" i="2"/>
  <c r="Q1338" i="2"/>
  <c r="N1221" i="2"/>
  <c r="H1363" i="2"/>
  <c r="P1575" i="2"/>
  <c r="F1352" i="2"/>
  <c r="G1279" i="2"/>
  <c r="M1423" i="2"/>
  <c r="P1120" i="2"/>
  <c r="C1574" i="2"/>
  <c r="I1656" i="2"/>
  <c r="C1234" i="2"/>
  <c r="M1256" i="2"/>
  <c r="Q1138" i="2"/>
  <c r="L1660" i="2"/>
  <c r="K1287" i="2"/>
  <c r="J710" i="2"/>
  <c r="G1587" i="2"/>
  <c r="Q1014" i="2"/>
  <c r="O1340" i="2"/>
  <c r="P1450" i="2"/>
  <c r="F1578" i="2"/>
  <c r="C907" i="2"/>
  <c r="L1167" i="2"/>
  <c r="F790" i="2"/>
  <c r="E1442" i="2"/>
  <c r="O753" i="2"/>
  <c r="G1229" i="2"/>
  <c r="C1309" i="2"/>
  <c r="H1617" i="2"/>
  <c r="I1459" i="2"/>
  <c r="J1288" i="2"/>
  <c r="B1348" i="2"/>
  <c r="F1166" i="2"/>
  <c r="M1419" i="2"/>
  <c r="A1365" i="2"/>
  <c r="B771" i="2"/>
  <c r="P1210" i="2"/>
  <c r="I1497" i="2"/>
  <c r="J1514" i="2"/>
  <c r="O1155" i="2"/>
  <c r="B713" i="2"/>
  <c r="M1137" i="2"/>
  <c r="D497" i="2"/>
  <c r="P1412" i="2"/>
  <c r="A741" i="2"/>
  <c r="O1533" i="2"/>
  <c r="E1424" i="2"/>
  <c r="F1658" i="2"/>
  <c r="E1142" i="2"/>
  <c r="C743" i="2"/>
  <c r="C1452" i="2"/>
  <c r="G784" i="2"/>
  <c r="D1481" i="2"/>
  <c r="P1602" i="2"/>
  <c r="E1354" i="2"/>
  <c r="G1250" i="2"/>
  <c r="D923" i="2"/>
  <c r="K456" i="2"/>
  <c r="L1547" i="2"/>
  <c r="F1348" i="2"/>
  <c r="K1650" i="2"/>
  <c r="I1187" i="2"/>
  <c r="H1337" i="2"/>
  <c r="K1513" i="2"/>
  <c r="O1425" i="2"/>
  <c r="H1651" i="2"/>
  <c r="L973" i="2"/>
  <c r="C1479" i="2"/>
  <c r="P1578" i="2"/>
  <c r="B1495" i="2"/>
  <c r="A1651" i="2"/>
  <c r="I1403" i="2"/>
  <c r="B1381" i="2"/>
  <c r="P1618" i="2"/>
  <c r="A1437" i="2"/>
  <c r="F1062" i="2"/>
  <c r="M1637" i="2"/>
  <c r="F1064" i="2"/>
  <c r="C1292" i="2"/>
  <c r="N1045" i="2"/>
  <c r="P1561" i="2"/>
  <c r="Q1324" i="2"/>
  <c r="B1550" i="2"/>
  <c r="I1073" i="2"/>
  <c r="K1003" i="2"/>
  <c r="J1120" i="2"/>
  <c r="B1497" i="2"/>
  <c r="H1588" i="2"/>
  <c r="L1581" i="2"/>
  <c r="L1441" i="2"/>
  <c r="H1631" i="2"/>
  <c r="J1484" i="2"/>
  <c r="O1165" i="2"/>
  <c r="F1621" i="2"/>
  <c r="L1408" i="2"/>
  <c r="B1256" i="2"/>
  <c r="A863" i="2"/>
  <c r="I1236" i="2"/>
  <c r="D1231" i="2"/>
  <c r="E1148" i="2"/>
  <c r="N1105" i="2"/>
  <c r="K333" i="2"/>
  <c r="C447" i="2"/>
  <c r="H1019" i="2"/>
  <c r="I1039" i="2"/>
  <c r="O1160" i="2"/>
  <c r="F1513" i="2"/>
  <c r="A1495" i="2"/>
  <c r="G1458" i="2"/>
  <c r="M1225" i="2"/>
  <c r="I1581" i="2"/>
  <c r="Q292" i="2"/>
  <c r="L1350" i="2"/>
  <c r="G1528" i="2"/>
  <c r="D1228" i="2"/>
  <c r="E1362" i="2"/>
  <c r="M1497" i="2"/>
  <c r="O1405" i="2"/>
  <c r="D1120" i="2"/>
  <c r="D569" i="2"/>
  <c r="K1268" i="2"/>
  <c r="Q1432" i="2"/>
  <c r="N1551" i="2"/>
  <c r="B709" i="2"/>
  <c r="F1035" i="2"/>
  <c r="D1157" i="2"/>
  <c r="M1281" i="2"/>
  <c r="D867" i="2"/>
  <c r="B1054" i="2"/>
  <c r="I1615" i="2"/>
  <c r="P1647" i="2"/>
  <c r="Q1472" i="2"/>
  <c r="G1097" i="2"/>
  <c r="B1395" i="2"/>
  <c r="Q1457" i="2"/>
  <c r="H1058" i="2"/>
  <c r="D1639" i="2"/>
  <c r="M1601" i="2"/>
  <c r="J1402" i="2"/>
  <c r="J930" i="2"/>
  <c r="E1413" i="2"/>
  <c r="I1297" i="2"/>
  <c r="J1172" i="2"/>
  <c r="A946" i="2"/>
  <c r="J1516" i="2"/>
  <c r="N1182" i="2"/>
  <c r="G1505" i="2"/>
  <c r="F1522" i="2"/>
  <c r="Q1156" i="2"/>
  <c r="A1171" i="2"/>
  <c r="I1629" i="2"/>
  <c r="P1446" i="2"/>
  <c r="M1048" i="2"/>
  <c r="O1433" i="2"/>
  <c r="G1318" i="2"/>
  <c r="Q1200" i="2"/>
  <c r="G1167" i="2"/>
  <c r="A1546" i="2"/>
  <c r="L1269" i="2"/>
  <c r="M1584" i="2"/>
  <c r="Q1033" i="2"/>
  <c r="C517" i="2"/>
  <c r="K1352" i="2"/>
  <c r="D1470" i="2"/>
  <c r="I1588" i="2"/>
  <c r="G918" i="2"/>
  <c r="G1074" i="2"/>
  <c r="C1196" i="2"/>
  <c r="D1321" i="2"/>
  <c r="G965" i="2"/>
  <c r="E1091" i="2"/>
  <c r="I1460" i="2"/>
  <c r="N1600" i="2"/>
  <c r="N1390" i="2"/>
  <c r="B879" i="2"/>
  <c r="Q1054" i="2"/>
  <c r="L1379" i="2"/>
  <c r="Q586" i="2"/>
  <c r="H1555" i="2"/>
  <c r="B872" i="2"/>
  <c r="O1451" i="2"/>
  <c r="G958" i="2"/>
  <c r="P1312" i="2"/>
  <c r="E1308" i="2"/>
  <c r="I1562" i="2"/>
  <c r="L1446" i="2"/>
  <c r="C1062" i="2"/>
  <c r="L1297" i="2"/>
  <c r="A1202" i="2"/>
  <c r="M1430" i="2"/>
  <c r="E1007" i="2"/>
  <c r="K1544" i="2"/>
  <c r="N1267" i="2"/>
  <c r="L1370" i="2"/>
  <c r="A1533" i="2"/>
  <c r="L1424" i="2"/>
  <c r="H1211" i="2"/>
  <c r="N945" i="2"/>
  <c r="M1569" i="2"/>
  <c r="A1509" i="2"/>
  <c r="K1275" i="2"/>
  <c r="Q1646" i="2"/>
  <c r="D1092" i="2"/>
  <c r="A1454" i="2"/>
  <c r="L972" i="2"/>
  <c r="P1343" i="2"/>
  <c r="H1462" i="2"/>
  <c r="I1580" i="2"/>
  <c r="O896" i="2"/>
  <c r="G1065" i="2"/>
  <c r="D1187" i="2"/>
  <c r="J1313" i="2"/>
  <c r="K948" i="2"/>
  <c r="D1082" i="2"/>
  <c r="J1504" i="2"/>
  <c r="K1611" i="2"/>
  <c r="H1409" i="2"/>
  <c r="J962" i="2"/>
  <c r="H1134" i="2"/>
  <c r="P1398" i="2"/>
  <c r="Q855" i="2"/>
  <c r="G1575" i="2"/>
  <c r="J1559" i="2"/>
  <c r="L1322" i="2"/>
  <c r="B1502" i="2"/>
  <c r="F1384" i="2"/>
  <c r="J1268" i="2"/>
  <c r="C1584" i="2"/>
  <c r="M1638" i="2"/>
  <c r="D1453" i="2"/>
  <c r="O1068" i="2"/>
  <c r="A1353" i="2"/>
  <c r="N1440" i="2"/>
  <c r="K1022" i="2"/>
  <c r="E1621" i="2"/>
  <c r="A1589" i="2"/>
  <c r="M1385" i="2"/>
  <c r="E768" i="2"/>
  <c r="J1404" i="2"/>
  <c r="C1289" i="2"/>
  <c r="L1655" i="2"/>
  <c r="F403" i="2"/>
  <c r="Q1499" i="2"/>
  <c r="M1148" i="2"/>
  <c r="K1462" i="2"/>
  <c r="J493" i="2"/>
  <c r="B960" i="2"/>
  <c r="H1381" i="2"/>
  <c r="L1500" i="2"/>
  <c r="I1617" i="2"/>
  <c r="F979" i="2"/>
  <c r="G1106" i="2"/>
  <c r="A1227" i="2"/>
  <c r="E1351" i="2"/>
  <c r="E1005" i="2"/>
  <c r="O1122" i="2"/>
  <c r="O1256" i="2"/>
  <c r="M1559" i="2"/>
  <c r="J1305" i="2"/>
  <c r="L1616" i="2"/>
  <c r="P1632" i="2"/>
  <c r="H1280" i="2"/>
  <c r="D1544" i="2"/>
  <c r="D1490" i="2"/>
  <c r="P1624" i="2"/>
  <c r="C1451" i="2"/>
  <c r="Q1232" i="2"/>
  <c r="K669" i="2"/>
  <c r="F1201" i="2"/>
  <c r="G498" i="2"/>
  <c r="I996" i="2"/>
  <c r="Q1296" i="2"/>
  <c r="J1143" i="2"/>
  <c r="K1265" i="2"/>
  <c r="M748" i="2"/>
  <c r="M1493" i="2"/>
  <c r="D1656" i="2"/>
  <c r="O1140" i="2"/>
  <c r="P1342" i="2"/>
  <c r="L1383" i="2"/>
  <c r="M1361" i="2"/>
  <c r="A861" i="2"/>
  <c r="I1625" i="2"/>
  <c r="O1528" i="2"/>
  <c r="O1478" i="2"/>
  <c r="N1246" i="2"/>
  <c r="E1609" i="2"/>
  <c r="B952" i="2"/>
  <c r="G1395" i="2"/>
  <c r="G884" i="2"/>
  <c r="P1373" i="2"/>
  <c r="E1492" i="2"/>
  <c r="J1609" i="2"/>
  <c r="A962" i="2"/>
  <c r="F1097" i="2"/>
  <c r="O1219" i="2"/>
  <c r="L1342" i="2"/>
  <c r="E997" i="2"/>
  <c r="K1113" i="2"/>
  <c r="K1343" i="2"/>
  <c r="K1570" i="2"/>
  <c r="H1339" i="2"/>
  <c r="D1643" i="2"/>
  <c r="N1656" i="2"/>
  <c r="Q1317" i="2"/>
  <c r="J1587" i="2"/>
  <c r="D1513" i="2"/>
  <c r="O1519" i="2"/>
  <c r="E1202" i="2"/>
  <c r="B1471" i="2"/>
  <c r="H1355" i="2"/>
  <c r="K1239" i="2"/>
  <c r="Q1459" i="2"/>
  <c r="Q1600" i="2"/>
  <c r="J1390" i="2"/>
  <c r="N878" i="2"/>
  <c r="D1052" i="2"/>
  <c r="G1379" i="2"/>
  <c r="L560" i="2"/>
  <c r="E1555" i="2"/>
  <c r="I1547" i="2"/>
  <c r="J1285" i="2"/>
  <c r="K1493" i="2"/>
  <c r="B1375" i="2"/>
  <c r="H1259" i="2"/>
  <c r="A1553" i="2"/>
  <c r="E1628" i="2"/>
  <c r="L1435" i="2"/>
  <c r="M1036" i="2"/>
  <c r="B1268" i="2"/>
  <c r="F1409" i="2"/>
  <c r="P1230" i="2"/>
  <c r="O1346" i="2"/>
  <c r="L1462" i="2"/>
  <c r="C1157" i="2"/>
  <c r="N1504" i="2"/>
  <c r="O1484" i="2"/>
  <c r="D1538" i="2"/>
  <c r="G1276" i="2"/>
  <c r="G1629" i="2"/>
  <c r="M1612" i="2"/>
  <c r="Q1302" i="2"/>
  <c r="Q1558" i="2"/>
  <c r="C1247" i="2"/>
  <c r="N1123" i="2"/>
  <c r="F1005" i="2"/>
  <c r="L99" i="2"/>
  <c r="P1228" i="2"/>
  <c r="M1107" i="2"/>
  <c r="A981" i="2"/>
  <c r="L1618" i="2"/>
  <c r="H1501" i="2"/>
  <c r="L1382" i="2"/>
  <c r="B968" i="2"/>
  <c r="E500" i="2"/>
  <c r="Q661" i="2"/>
  <c r="O1654" i="2"/>
  <c r="F1354" i="2"/>
  <c r="F1576" i="2"/>
  <c r="N1368" i="2"/>
  <c r="L1222" i="2"/>
  <c r="C1339" i="2"/>
  <c r="F1455" i="2"/>
  <c r="D1127" i="2"/>
  <c r="D1489" i="2"/>
  <c r="L1653" i="2"/>
  <c r="I1485" i="2"/>
  <c r="G1244" i="2"/>
  <c r="B1600" i="2"/>
  <c r="G1584" i="2"/>
  <c r="N1272" i="2"/>
  <c r="O1546" i="2"/>
  <c r="I1169" i="2"/>
  <c r="P1200" i="2"/>
  <c r="D1318" i="2"/>
  <c r="M1433" i="2"/>
  <c r="Q1048" i="2"/>
  <c r="J1446" i="2"/>
  <c r="Q1630" i="2"/>
  <c r="I1157" i="2"/>
  <c r="C1507" i="2"/>
  <c r="K1517" i="2"/>
  <c r="Q1153" i="2"/>
  <c r="G693" i="2"/>
  <c r="H1135" i="2"/>
  <c r="L464" i="2"/>
  <c r="L1410" i="2"/>
  <c r="O711" i="2"/>
  <c r="J1588" i="2"/>
  <c r="C1463" i="2"/>
  <c r="P1542" i="2"/>
  <c r="D1304" i="2"/>
  <c r="I1326" i="2"/>
  <c r="I1640" i="2"/>
  <c r="N1538" i="2"/>
  <c r="E1145" i="2"/>
  <c r="H1127" i="2"/>
  <c r="D1402" i="2"/>
  <c r="G1469" i="2"/>
  <c r="K1591" i="2"/>
  <c r="L1254" i="2"/>
  <c r="O1378" i="2"/>
  <c r="E631" i="2"/>
  <c r="Q553" i="2"/>
  <c r="L1550" i="2"/>
  <c r="E1259" i="2"/>
  <c r="O1375" i="2"/>
  <c r="C1492" i="2"/>
  <c r="L1282" i="2"/>
  <c r="N1547" i="2"/>
  <c r="D1553" i="2"/>
  <c r="D529" i="2"/>
  <c r="J1378" i="2"/>
  <c r="H1046" i="2"/>
  <c r="I863" i="2"/>
  <c r="P1388" i="2"/>
  <c r="C1599" i="2"/>
  <c r="K1455" i="2"/>
  <c r="L1092" i="2"/>
  <c r="F967" i="2"/>
  <c r="F1322" i="2"/>
  <c r="B1197" i="2"/>
  <c r="F1075" i="2"/>
  <c r="P921" i="2"/>
  <c r="J1589" i="2"/>
  <c r="G1471" i="2"/>
  <c r="B1353" i="2"/>
  <c r="M548" i="2"/>
  <c r="J1040" i="2"/>
  <c r="N1178" i="2"/>
  <c r="C989" i="2"/>
  <c r="A1417" i="2"/>
  <c r="Q1617" i="2"/>
  <c r="J1522" i="2"/>
  <c r="A1251" i="2"/>
  <c r="B1367" i="2"/>
  <c r="F1484" i="2"/>
  <c r="Q1250" i="2"/>
  <c r="O1536" i="2"/>
  <c r="J1538" i="2"/>
  <c r="F1649" i="2"/>
  <c r="P1361" i="2"/>
  <c r="A978" i="2"/>
  <c r="F631" i="2"/>
  <c r="I1372" i="2"/>
  <c r="F1588" i="2"/>
  <c r="J1414" i="2"/>
  <c r="G1231" i="2"/>
  <c r="D1347" i="2"/>
  <c r="I1463" i="2"/>
  <c r="E1162" i="2"/>
  <c r="O1505" i="2"/>
  <c r="H1622" i="2"/>
  <c r="Q1441" i="2"/>
  <c r="B1068" i="2"/>
  <c r="Q1639" i="2"/>
  <c r="P1062" i="2"/>
  <c r="G1290" i="2"/>
  <c r="K1043" i="2"/>
  <c r="K1559" i="2"/>
  <c r="I1322" i="2"/>
  <c r="Q972" i="2"/>
  <c r="O1413" i="2"/>
  <c r="K1162" i="2"/>
  <c r="M1280" i="2"/>
  <c r="L1558" i="2"/>
  <c r="M1441" i="2"/>
  <c r="H1361" i="2"/>
  <c r="F1218" i="2"/>
  <c r="H1025" i="2"/>
  <c r="M1005" i="2"/>
  <c r="K1032" i="2"/>
  <c r="I1610" i="2"/>
  <c r="N1412" i="2"/>
  <c r="O1487" i="2"/>
  <c r="M977" i="2"/>
  <c r="E926" i="2"/>
  <c r="I1571" i="2"/>
  <c r="L1423" i="2"/>
  <c r="L1270" i="2"/>
  <c r="P1036" i="2"/>
  <c r="M1436" i="2"/>
  <c r="F1628" i="2"/>
  <c r="Q1554" i="2"/>
  <c r="L1260" i="2"/>
  <c r="F1376" i="2"/>
  <c r="A1493" i="2"/>
  <c r="D1286" i="2"/>
  <c r="D1548" i="2"/>
  <c r="K1175" i="2"/>
  <c r="K1524" i="2"/>
  <c r="G1183" i="2"/>
  <c r="K949" i="2"/>
  <c r="H1033" i="2"/>
  <c r="O1259" i="2"/>
  <c r="B1013" i="2"/>
  <c r="A1530" i="2"/>
  <c r="K1100" i="2"/>
  <c r="C626" i="2"/>
  <c r="C1230" i="2"/>
  <c r="I1505" i="2"/>
  <c r="E1632" i="2"/>
  <c r="F1254" i="2"/>
  <c r="E1079" i="2"/>
  <c r="A1191" i="2"/>
  <c r="Q1528" i="2"/>
  <c r="M624" i="2"/>
  <c r="I254" i="2"/>
  <c r="H544" i="2"/>
  <c r="I1391" i="2"/>
  <c r="B1008" i="2"/>
  <c r="P1541" i="2"/>
  <c r="O1535" i="2"/>
  <c r="H969" i="2"/>
  <c r="I1314" i="2"/>
  <c r="O1061" i="2"/>
  <c r="F1450" i="2"/>
  <c r="K1344" i="2"/>
  <c r="O1079" i="2"/>
  <c r="M1461" i="2"/>
  <c r="A742" i="2"/>
  <c r="N1533" i="2"/>
  <c r="C1200" i="2"/>
  <c r="F1065" i="2"/>
  <c r="D1595" i="2"/>
  <c r="M1056" i="2"/>
  <c r="D1504" i="2"/>
  <c r="L1091" i="2"/>
  <c r="K1583" i="2"/>
  <c r="K1378" i="2"/>
  <c r="G649" i="2"/>
  <c r="J1401" i="2"/>
  <c r="N1285" i="2"/>
  <c r="A1645" i="2"/>
  <c r="K1658" i="2"/>
  <c r="N1491" i="2"/>
  <c r="G1131" i="2"/>
  <c r="E1444" i="2"/>
  <c r="A1475" i="2"/>
  <c r="G1104" i="2"/>
  <c r="F1653" i="2"/>
  <c r="H1613" i="2"/>
  <c r="D1421" i="2"/>
  <c r="H994" i="2"/>
  <c r="N1421" i="2"/>
  <c r="N1306" i="2"/>
  <c r="I1184" i="2"/>
  <c r="A1040" i="2"/>
  <c r="Q1529" i="2"/>
  <c r="M1220" i="2"/>
  <c r="I1540" i="2"/>
  <c r="C483" i="2"/>
  <c r="J1017" i="2"/>
  <c r="M1400" i="2"/>
  <c r="C1520" i="2"/>
  <c r="J78" i="2"/>
  <c r="Q500" i="2"/>
  <c r="F940" i="2"/>
  <c r="N755" i="2"/>
  <c r="A976" i="2"/>
  <c r="B1349" i="2"/>
  <c r="F1071" i="2"/>
  <c r="B1069" i="2"/>
  <c r="A388" i="2"/>
  <c r="G825" i="2"/>
  <c r="I1226" i="2"/>
  <c r="B893" i="2"/>
  <c r="I1146" i="2"/>
  <c r="D430" i="2"/>
  <c r="J589" i="2"/>
  <c r="I891" i="2"/>
  <c r="Q928" i="2"/>
  <c r="B883" i="2"/>
  <c r="G1190" i="2"/>
  <c r="M318" i="2"/>
  <c r="Q578" i="2"/>
  <c r="O886" i="2"/>
  <c r="I1270" i="2"/>
  <c r="Q1575" i="2"/>
  <c r="O1043" i="2"/>
  <c r="E732" i="2"/>
  <c r="D557" i="2"/>
  <c r="J1110" i="2"/>
  <c r="G1128" i="2"/>
  <c r="K302" i="2"/>
  <c r="K584" i="2"/>
  <c r="L884" i="2"/>
  <c r="O918" i="2"/>
  <c r="D834" i="2"/>
  <c r="H1185" i="2"/>
  <c r="F1503" i="2"/>
  <c r="L1228" i="2"/>
  <c r="B1520" i="2"/>
  <c r="D1080" i="2"/>
  <c r="Q1482" i="2"/>
  <c r="F1563" i="2"/>
  <c r="O1263" i="2"/>
  <c r="E1095" i="2"/>
  <c r="L1510" i="2"/>
  <c r="I772" i="2"/>
  <c r="K1371" i="2"/>
  <c r="A1613" i="2"/>
  <c r="Q1543" i="2"/>
  <c r="A1273" i="2"/>
  <c r="A1489" i="2"/>
  <c r="Q1372" i="2"/>
  <c r="A1256" i="2"/>
  <c r="L1539" i="2"/>
  <c r="P1623" i="2"/>
  <c r="O1428" i="2"/>
  <c r="G1015" i="2"/>
  <c r="B1236" i="2"/>
  <c r="L1415" i="2"/>
  <c r="P959" i="2"/>
  <c r="A1594" i="2"/>
  <c r="C1572" i="2"/>
  <c r="C1357" i="2"/>
  <c r="O1511" i="2"/>
  <c r="E1393" i="2"/>
  <c r="I1277" i="2"/>
  <c r="P1617" i="2"/>
  <c r="O1648" i="2"/>
  <c r="I1473" i="2"/>
  <c r="K1098" i="2"/>
  <c r="F1399" i="2"/>
  <c r="E511" i="2"/>
  <c r="E1253" i="2"/>
  <c r="E1430" i="2"/>
  <c r="I1549" i="2"/>
  <c r="B694" i="2"/>
  <c r="M518" i="2"/>
  <c r="G537" i="2"/>
  <c r="I936" i="2"/>
  <c r="P995" i="2"/>
  <c r="K1467" i="2"/>
  <c r="K555" i="2"/>
  <c r="I895" i="2"/>
  <c r="D742" i="2"/>
  <c r="H970" i="2"/>
  <c r="F1342" i="2"/>
  <c r="H1064" i="2"/>
  <c r="G1492" i="2"/>
  <c r="I1012" i="2"/>
  <c r="A664" i="2"/>
  <c r="D429" i="2"/>
  <c r="P1079" i="2"/>
  <c r="Q953" i="2"/>
  <c r="Q1315" i="2"/>
  <c r="C546" i="2"/>
  <c r="N831" i="2"/>
  <c r="C680" i="2"/>
  <c r="Q220" i="2"/>
  <c r="Q1136" i="2"/>
  <c r="I1163" i="2"/>
  <c r="O392" i="2"/>
  <c r="A827" i="2"/>
  <c r="F1227" i="2"/>
  <c r="F1480" i="2"/>
  <c r="L1008" i="2"/>
  <c r="J654" i="2"/>
  <c r="K410" i="2"/>
  <c r="O1074" i="2"/>
  <c r="P916" i="2"/>
  <c r="J1310" i="2"/>
  <c r="F542" i="2"/>
  <c r="A823" i="2"/>
  <c r="O644" i="2"/>
  <c r="K1249" i="2"/>
  <c r="Q1127" i="2"/>
  <c r="F1158" i="2"/>
  <c r="M368" i="2"/>
  <c r="C818" i="2"/>
  <c r="C1222" i="2"/>
  <c r="H1568" i="2"/>
  <c r="Q1340" i="2"/>
  <c r="E1583" i="2"/>
  <c r="B870" i="2"/>
  <c r="A783" i="2"/>
  <c r="L1047" i="2"/>
  <c r="E728" i="2"/>
  <c r="D1439" i="2"/>
  <c r="M1446" i="2"/>
  <c r="G1321" i="2"/>
  <c r="I1144" i="2"/>
  <c r="M1548" i="2"/>
  <c r="H1499" i="2"/>
  <c r="H1146" i="2"/>
  <c r="A1459" i="2"/>
  <c r="B1343" i="2"/>
  <c r="K1227" i="2"/>
  <c r="D1393" i="2"/>
  <c r="H1583" i="2"/>
  <c r="C1365" i="2"/>
  <c r="Q470" i="2"/>
  <c r="B911" i="2"/>
  <c r="M1354" i="2"/>
  <c r="K1636" i="2"/>
  <c r="H1531" i="2"/>
  <c r="K1531" i="2"/>
  <c r="G1237" i="2"/>
  <c r="B1480" i="2"/>
  <c r="L1364" i="2"/>
  <c r="L1248" i="2"/>
  <c r="A1507" i="2"/>
  <c r="D1612" i="2"/>
  <c r="H1410" i="2"/>
  <c r="N965" i="2"/>
  <c r="D920" i="2"/>
  <c r="F957" i="2"/>
  <c r="I1342" i="2"/>
  <c r="L1460" i="2"/>
  <c r="M1578" i="2"/>
  <c r="G891" i="2"/>
  <c r="E1372" i="2"/>
  <c r="E743" i="2"/>
  <c r="N581" i="2"/>
  <c r="M1115" i="2"/>
  <c r="M1585" i="2"/>
  <c r="D974" i="2"/>
  <c r="B521" i="2"/>
  <c r="K929" i="2"/>
  <c r="A988" i="2"/>
  <c r="P1460" i="2"/>
  <c r="E1204" i="2"/>
  <c r="A1054" i="2"/>
  <c r="N1131" i="2"/>
  <c r="B881" i="2"/>
  <c r="F761" i="2"/>
  <c r="G1196" i="2"/>
  <c r="G1376" i="2"/>
  <c r="D954" i="2"/>
  <c r="M551" i="2"/>
  <c r="B974" i="2"/>
  <c r="I1034" i="2"/>
  <c r="M887" i="2"/>
  <c r="E1269" i="2"/>
  <c r="F503" i="2"/>
  <c r="B744" i="2"/>
  <c r="E971" i="2"/>
  <c r="H1056" i="2"/>
  <c r="L1042" i="2"/>
  <c r="B1126" i="2"/>
  <c r="A875" i="2"/>
  <c r="O752" i="2"/>
  <c r="K1191" i="2"/>
  <c r="G1362" i="2"/>
  <c r="Q930" i="2"/>
  <c r="M1476" i="2"/>
  <c r="A650" i="2"/>
  <c r="D1235" i="2"/>
  <c r="E1488" i="2"/>
  <c r="M359" i="2"/>
  <c r="I1238" i="2"/>
  <c r="C878" i="2"/>
  <c r="B867" i="2"/>
  <c r="G573" i="2"/>
  <c r="G1342" i="2"/>
  <c r="P1080" i="2"/>
  <c r="K984" i="2"/>
  <c r="F735" i="2"/>
  <c r="L1038" i="2"/>
  <c r="G1248" i="2"/>
  <c r="A1029" i="2"/>
  <c r="E560" i="2"/>
  <c r="A1080" i="2"/>
  <c r="C934" i="2"/>
  <c r="L974" i="2"/>
  <c r="K782" i="2"/>
  <c r="N821" i="2"/>
  <c r="D939" i="2"/>
  <c r="L406" i="2"/>
  <c r="M729" i="2"/>
  <c r="E835" i="2"/>
  <c r="C1607" i="2"/>
  <c r="N1189" i="2"/>
  <c r="O1348" i="2"/>
  <c r="K1114" i="2"/>
  <c r="B1228" i="2"/>
  <c r="C1541" i="2"/>
  <c r="C1429" i="2"/>
  <c r="K1007" i="2"/>
  <c r="P912" i="2"/>
  <c r="K1565" i="2"/>
  <c r="G1204" i="2"/>
  <c r="N1552" i="2"/>
  <c r="B1534" i="2"/>
  <c r="C1211" i="2"/>
  <c r="M1526" i="2"/>
  <c r="H1022" i="2"/>
  <c r="B1182" i="2"/>
  <c r="A1304" i="2"/>
  <c r="J1419" i="2"/>
  <c r="M988" i="2"/>
  <c r="D1417" i="2"/>
  <c r="P1611" i="2"/>
  <c r="Q1651" i="2"/>
  <c r="C1095" i="2"/>
  <c r="N1472" i="2"/>
  <c r="Q1435" i="2"/>
  <c r="L1122" i="2"/>
  <c r="E1487" i="2"/>
  <c r="O1656" i="2"/>
  <c r="E1641" i="2"/>
  <c r="A1283" i="2"/>
  <c r="M1399" i="2"/>
  <c r="H607" i="2"/>
  <c r="A1372" i="2"/>
  <c r="H1581" i="2"/>
  <c r="H1609" i="2"/>
  <c r="J1136" i="2"/>
  <c r="J1479" i="2"/>
  <c r="F1506" i="2"/>
  <c r="M1158" i="2"/>
  <c r="J744" i="2"/>
  <c r="M1141" i="2"/>
  <c r="Q560" i="2"/>
  <c r="K1416" i="2"/>
  <c r="K801" i="2"/>
  <c r="B1173" i="2"/>
  <c r="E1331" i="2"/>
  <c r="L608" i="2"/>
  <c r="L1179" i="2"/>
  <c r="N922" i="2"/>
  <c r="G643" i="2"/>
  <c r="P455" i="2"/>
  <c r="J1218" i="2"/>
  <c r="K862" i="2"/>
  <c r="F966" i="2"/>
  <c r="E721" i="2"/>
  <c r="J741" i="2"/>
  <c r="F862" i="2"/>
  <c r="P880" i="2"/>
  <c r="H811" i="2"/>
  <c r="G945" i="2"/>
  <c r="A670" i="2"/>
  <c r="N989" i="2"/>
  <c r="E1260" i="2"/>
  <c r="I1085" i="2"/>
  <c r="M679" i="2"/>
  <c r="L1579" i="2"/>
  <c r="E1346" i="2"/>
  <c r="D422" i="2"/>
  <c r="I1490" i="2"/>
  <c r="I1644" i="2"/>
  <c r="G1219" i="2"/>
  <c r="I1481" i="2"/>
  <c r="L1586" i="2"/>
  <c r="J1128" i="2"/>
  <c r="I1033" i="2"/>
  <c r="I1021" i="2"/>
  <c r="A1078" i="2"/>
  <c r="E1458" i="2"/>
  <c r="B950" i="2"/>
  <c r="C1652" i="2"/>
  <c r="K1639" i="2"/>
  <c r="Q1333" i="2"/>
  <c r="G1568" i="2"/>
  <c r="G1327" i="2"/>
  <c r="C1217" i="2"/>
  <c r="H1333" i="2"/>
  <c r="E1449" i="2"/>
  <c r="G1105" i="2"/>
  <c r="J1478" i="2"/>
  <c r="J1648" i="2"/>
  <c r="H1436" i="2"/>
  <c r="A1221" i="2"/>
  <c r="A1580" i="2"/>
  <c r="M1564" i="2"/>
  <c r="P1248" i="2"/>
  <c r="G1538" i="2"/>
  <c r="K1110" i="2"/>
  <c r="Q1193" i="2"/>
  <c r="B1313" i="2"/>
  <c r="K1428" i="2"/>
  <c r="G1027" i="2"/>
  <c r="N1435" i="2"/>
  <c r="G1622" i="2"/>
  <c r="E1039" i="2"/>
  <c r="C1367" i="2"/>
  <c r="N732" i="2"/>
  <c r="N1592" i="2"/>
  <c r="C1097" i="2"/>
  <c r="I1327" i="2"/>
  <c r="N1080" i="2"/>
  <c r="C1593" i="2"/>
  <c r="I1358" i="2"/>
  <c r="L1076" i="2"/>
  <c r="B1053" i="2"/>
  <c r="M1142" i="2"/>
  <c r="M1174" i="2"/>
  <c r="L1120" i="2"/>
  <c r="A726" i="2"/>
  <c r="Q859" i="2"/>
  <c r="E1113" i="2"/>
  <c r="C1008" i="2"/>
  <c r="H653" i="2"/>
  <c r="C539" i="2"/>
  <c r="Q324" i="2"/>
  <c r="N1264" i="2"/>
  <c r="D1265" i="2"/>
  <c r="J659" i="2"/>
  <c r="Q532" i="2"/>
  <c r="F788" i="2"/>
  <c r="I467" i="2"/>
  <c r="G930" i="2"/>
  <c r="J1152" i="2"/>
  <c r="E860" i="2"/>
  <c r="G472" i="2"/>
  <c r="F1108" i="2"/>
  <c r="C909" i="2"/>
  <c r="A1095" i="2"/>
  <c r="L1371" i="2"/>
  <c r="O1341" i="2"/>
  <c r="A1335" i="2"/>
  <c r="N1650" i="2"/>
  <c r="N1571" i="2"/>
  <c r="F1196" i="2"/>
  <c r="N1438" i="2"/>
  <c r="H1166" i="2"/>
  <c r="I619" i="2"/>
  <c r="Q1574" i="2"/>
  <c r="H1658" i="2"/>
  <c r="M1387" i="2"/>
  <c r="A1571" i="2"/>
  <c r="K1037" i="2"/>
  <c r="F1325" i="2"/>
  <c r="P1169" i="2"/>
  <c r="J926" i="2"/>
  <c r="O1414" i="2"/>
  <c r="L1431" i="2"/>
  <c r="E1507" i="2"/>
  <c r="I1631" i="2"/>
  <c r="L1272" i="2"/>
  <c r="A1175" i="2"/>
  <c r="N1184" i="2"/>
  <c r="M502" i="2"/>
  <c r="K1585" i="2"/>
  <c r="O1402" i="2"/>
  <c r="K300" i="2"/>
  <c r="H1433" i="2"/>
  <c r="C1487" i="2"/>
  <c r="N1382" i="2"/>
  <c r="G1634" i="2"/>
  <c r="E1157" i="2"/>
  <c r="B973" i="2"/>
  <c r="G1294" i="2"/>
  <c r="Q1139" i="2"/>
  <c r="B807" i="2"/>
  <c r="C1356" i="2"/>
  <c r="O1496" i="2"/>
  <c r="L789" i="2"/>
  <c r="G1035" i="2"/>
  <c r="K987" i="2"/>
  <c r="J1062" i="2"/>
  <c r="G1366" i="2"/>
  <c r="Q1010" i="2"/>
  <c r="C1344" i="2"/>
  <c r="H523" i="2"/>
  <c r="E1474" i="2"/>
  <c r="H1326" i="2"/>
  <c r="F770" i="2"/>
  <c r="F1010" i="2"/>
  <c r="D1048" i="2"/>
  <c r="K1165" i="2"/>
  <c r="D1392" i="2"/>
  <c r="C1448" i="2"/>
  <c r="J1642" i="2"/>
  <c r="B1505" i="2"/>
  <c r="G917" i="2"/>
  <c r="M1417" i="2"/>
  <c r="E941" i="2"/>
  <c r="F882" i="2"/>
  <c r="L943" i="2"/>
  <c r="H1584" i="2"/>
  <c r="M1460" i="2"/>
  <c r="F1328" i="2"/>
  <c r="P1085" i="2"/>
  <c r="I1598" i="2"/>
  <c r="C1469" i="2"/>
  <c r="D1017" i="2"/>
  <c r="C1592" i="2"/>
  <c r="Q1444" i="2"/>
  <c r="L1129" i="2"/>
  <c r="B1062" i="2"/>
  <c r="M1308" i="2"/>
  <c r="I1161" i="2"/>
  <c r="A1292" i="2"/>
  <c r="B1594" i="2"/>
  <c r="H1371" i="2"/>
  <c r="C1597" i="2"/>
  <c r="N1337" i="2"/>
  <c r="A1405" i="2"/>
  <c r="J1616" i="2"/>
  <c r="K1309" i="2"/>
  <c r="N1576" i="2"/>
  <c r="N870" i="2"/>
  <c r="K1398" i="2"/>
  <c r="C1149" i="2"/>
  <c r="B1447" i="2"/>
  <c r="G1346" i="2"/>
  <c r="C1523" i="2"/>
  <c r="C1263" i="2"/>
  <c r="Q1618" i="2"/>
  <c r="O1602" i="2"/>
  <c r="G1292" i="2"/>
  <c r="B1553" i="2"/>
  <c r="H1220" i="2"/>
  <c r="O1126" i="2"/>
  <c r="J1008" i="2"/>
  <c r="I305" i="2"/>
  <c r="P1231" i="2"/>
  <c r="G1110" i="2"/>
  <c r="G986" i="2"/>
  <c r="J1621" i="2"/>
  <c r="B1504" i="2"/>
  <c r="J1385" i="2"/>
  <c r="M369" i="2"/>
  <c r="O522" i="2"/>
  <c r="F1613" i="2"/>
  <c r="G1597" i="2"/>
  <c r="M1288" i="2"/>
  <c r="D1551" i="2"/>
  <c r="Q1206" i="2"/>
  <c r="I1205" i="2"/>
  <c r="G1322" i="2"/>
  <c r="B1437" i="2"/>
  <c r="D1060" i="2"/>
  <c r="O1454" i="2"/>
  <c r="G1635" i="2"/>
  <c r="F1249" i="2"/>
  <c r="Q1172" i="2"/>
  <c r="I1539" i="2"/>
  <c r="G1522" i="2"/>
  <c r="G1195" i="2"/>
  <c r="A1522" i="2"/>
  <c r="A995" i="2"/>
  <c r="K1177" i="2"/>
  <c r="C1301" i="2"/>
  <c r="I1416" i="2"/>
  <c r="D961" i="2"/>
  <c r="C1409" i="2"/>
  <c r="B1606" i="2"/>
  <c r="F1645" i="2"/>
  <c r="K1074" i="2"/>
  <c r="O1464" i="2"/>
  <c r="H1417" i="2"/>
  <c r="F1110" i="2"/>
  <c r="K1480" i="2"/>
  <c r="K1651" i="2"/>
  <c r="H1630" i="2"/>
  <c r="N1050" i="2"/>
  <c r="A842" i="2"/>
  <c r="F1277" i="2"/>
  <c r="B1153" i="2"/>
  <c r="F1031" i="2"/>
  <c r="P680" i="2"/>
  <c r="E1547" i="2"/>
  <c r="Q1428" i="2"/>
  <c r="B1238" i="2"/>
  <c r="Q450" i="2"/>
  <c r="Q1242" i="2"/>
  <c r="I1017" i="2"/>
  <c r="P1429" i="2"/>
  <c r="H1624" i="2"/>
  <c r="Q1542" i="2"/>
  <c r="I1257" i="2"/>
  <c r="K1373" i="2"/>
  <c r="B1490" i="2"/>
  <c r="M1276" i="2"/>
  <c r="Q1549" i="2"/>
  <c r="O1373" i="2"/>
  <c r="L788" i="2"/>
  <c r="J1596" i="2"/>
  <c r="A1236" i="2"/>
  <c r="G800" i="2"/>
  <c r="G954" i="2"/>
  <c r="Q275" i="2"/>
  <c r="I706" i="2"/>
  <c r="N1449" i="2"/>
  <c r="G1329" i="2"/>
  <c r="Q1159" i="2"/>
  <c r="M1629" i="2"/>
  <c r="E1075" i="2"/>
  <c r="F1379" i="2"/>
  <c r="A1593" i="2"/>
  <c r="I1432" i="2"/>
  <c r="D1234" i="2"/>
  <c r="F1350" i="2"/>
  <c r="C1466" i="2"/>
  <c r="A1176" i="2"/>
  <c r="M1512" i="2"/>
  <c r="G1499" i="2"/>
  <c r="D1563" i="2"/>
  <c r="A1293" i="2"/>
  <c r="H1643" i="2"/>
  <c r="B1628" i="2"/>
  <c r="I1318" i="2"/>
  <c r="D1564" i="2"/>
  <c r="D1293" i="2"/>
  <c r="M1213" i="2"/>
  <c r="N1330" i="2"/>
  <c r="E1445" i="2"/>
  <c r="M1092" i="2"/>
  <c r="P1471" i="2"/>
  <c r="B1644" i="2"/>
  <c r="J1399" i="2"/>
  <c r="N1207" i="2"/>
  <c r="C1569" i="2"/>
  <c r="K1552" i="2"/>
  <c r="I1231" i="2"/>
  <c r="D1533" i="2"/>
  <c r="I1077" i="2"/>
  <c r="Q1141" i="2"/>
  <c r="F1021" i="2"/>
  <c r="I589" i="2"/>
  <c r="E1246" i="2"/>
  <c r="B1123" i="2"/>
  <c r="M1001" i="2"/>
  <c r="O1635" i="2"/>
  <c r="I1518" i="2"/>
  <c r="I1398" i="2"/>
  <c r="C1002" i="2"/>
  <c r="M423" i="2"/>
  <c r="N1448" i="2"/>
  <c r="P1133" i="2"/>
  <c r="P1493" i="2"/>
  <c r="I1659" i="2"/>
  <c r="B1647" i="2"/>
  <c r="N1286" i="2"/>
  <c r="H1401" i="2"/>
  <c r="F656" i="2"/>
  <c r="H1379" i="2"/>
  <c r="Q1615" i="2"/>
  <c r="M1435" i="2"/>
  <c r="F1058" i="2"/>
  <c r="H1635" i="2"/>
  <c r="Q1381" i="2"/>
  <c r="P940" i="2"/>
  <c r="M1069" i="2"/>
  <c r="G1495" i="2"/>
  <c r="M1617" i="2"/>
  <c r="D1266" i="2"/>
  <c r="N1208" i="2"/>
  <c r="E1434" i="2"/>
  <c r="A1187" i="2"/>
  <c r="G1651" i="2"/>
  <c r="C1246" i="2"/>
  <c r="Q1443" i="2"/>
  <c r="K1633" i="2"/>
  <c r="Q1566" i="2"/>
  <c r="K1263" i="2"/>
  <c r="E1379" i="2"/>
  <c r="E1497" i="2"/>
  <c r="F1302" i="2"/>
  <c r="D1552" i="2"/>
  <c r="L1564" i="2"/>
  <c r="A696" i="2"/>
  <c r="M1388" i="2"/>
  <c r="O1088" i="2"/>
  <c r="Q923" i="2"/>
  <c r="K1397" i="2"/>
  <c r="H1605" i="2"/>
  <c r="O1479" i="2"/>
  <c r="G1243" i="2"/>
  <c r="I1359" i="2"/>
  <c r="H1475" i="2"/>
  <c r="K1214" i="2"/>
  <c r="I1523" i="2"/>
  <c r="H1520" i="2"/>
  <c r="D1609" i="2"/>
  <c r="P1335" i="2"/>
  <c r="D574" i="2"/>
  <c r="D1653" i="2"/>
  <c r="C1353" i="2"/>
  <c r="C1576" i="2"/>
  <c r="B1365" i="2"/>
  <c r="Q1109" i="2"/>
  <c r="Q993" i="2"/>
  <c r="N1339" i="2"/>
  <c r="M1215" i="2"/>
  <c r="F1093" i="2"/>
  <c r="K955" i="2"/>
  <c r="D1605" i="2"/>
  <c r="B1488" i="2"/>
  <c r="C1370" i="2"/>
  <c r="Q843" i="2"/>
  <c r="I1175" i="2"/>
  <c r="H1573" i="2"/>
  <c r="J1258" i="2"/>
  <c r="B1542" i="2"/>
  <c r="G1135" i="2"/>
  <c r="E1197" i="2"/>
  <c r="D1315" i="2"/>
  <c r="L1430" i="2"/>
  <c r="K1035" i="2"/>
  <c r="N1544" i="2"/>
  <c r="F380" i="2"/>
  <c r="A1027" i="2"/>
  <c r="C1383" i="2"/>
  <c r="H1443" i="2"/>
  <c r="I1499" i="2"/>
  <c r="M1402" i="2"/>
  <c r="A903" i="2"/>
  <c r="O1660" i="2"/>
  <c r="C1013" i="2"/>
  <c r="P1382" i="2"/>
  <c r="C1568" i="2"/>
  <c r="F904" i="2"/>
  <c r="M1527" i="2"/>
  <c r="O1265" i="2"/>
  <c r="B1311" i="2"/>
  <c r="M1393" i="2"/>
  <c r="G1607" i="2"/>
  <c r="O1315" i="2"/>
  <c r="F1583" i="2"/>
  <c r="P990" i="2"/>
  <c r="D1650" i="2"/>
  <c r="M1381" i="2"/>
  <c r="N1436" i="2"/>
  <c r="I1636" i="2"/>
  <c r="F1500" i="2"/>
  <c r="D1308" i="2"/>
  <c r="C1609" i="2"/>
  <c r="E1006" i="2"/>
  <c r="I613" i="2"/>
  <c r="B1244" i="2"/>
  <c r="F1313" i="2"/>
  <c r="I1653" i="2"/>
  <c r="C1352" i="2"/>
  <c r="B1555" i="2"/>
  <c r="B1108" i="2"/>
  <c r="G1490" i="2"/>
  <c r="L1190" i="2"/>
  <c r="I1465" i="2"/>
  <c r="C1137" i="2"/>
  <c r="E1287" i="2"/>
  <c r="F1586" i="2"/>
  <c r="C1338" i="2"/>
  <c r="D1577" i="2"/>
  <c r="H1316" i="2"/>
  <c r="Q1386" i="2"/>
  <c r="M1027" i="2"/>
  <c r="A1610" i="2"/>
  <c r="M1229" i="2"/>
  <c r="M1076" i="2"/>
  <c r="I1433" i="2"/>
  <c r="J1303" i="2"/>
  <c r="A589" i="2"/>
  <c r="O1465" i="2"/>
  <c r="D1542" i="2"/>
  <c r="H1559" i="2"/>
  <c r="J648" i="2"/>
  <c r="M1112" i="2"/>
  <c r="G1581" i="2"/>
  <c r="M1438" i="2"/>
  <c r="B1611" i="2"/>
  <c r="J1229" i="2"/>
  <c r="M1449" i="2"/>
  <c r="H1304" i="2"/>
  <c r="A1498" i="2"/>
  <c r="B1569" i="2"/>
  <c r="D1212" i="2"/>
  <c r="A1123" i="2"/>
  <c r="B1310" i="2"/>
  <c r="J1346" i="2"/>
  <c r="P1558" i="2"/>
  <c r="K1198" i="2"/>
  <c r="H1440" i="2"/>
  <c r="E1267" i="2"/>
  <c r="A1453" i="2"/>
  <c r="J1557" i="2"/>
  <c r="M1064" i="2"/>
  <c r="G1041" i="2"/>
  <c r="M979" i="2"/>
  <c r="D1403" i="2"/>
  <c r="C1552" i="2"/>
  <c r="A898" i="2"/>
  <c r="N1128" i="2"/>
  <c r="E1282" i="2"/>
  <c r="I951" i="2"/>
  <c r="B1114" i="2"/>
  <c r="G1333" i="2"/>
  <c r="H1569" i="2"/>
  <c r="C1334" i="2"/>
  <c r="K1640" i="2"/>
  <c r="I1654" i="2"/>
  <c r="B1312" i="2"/>
  <c r="P1583" i="2"/>
  <c r="A1510" i="2"/>
  <c r="K1518" i="2"/>
  <c r="E1199" i="2"/>
  <c r="A1470" i="2"/>
  <c r="B1354" i="2"/>
  <c r="N1238" i="2"/>
  <c r="D1454" i="2"/>
  <c r="E1599" i="2"/>
  <c r="K1387" i="2"/>
  <c r="H847" i="2"/>
  <c r="O1044" i="2"/>
  <c r="Q1377" i="2"/>
  <c r="N521" i="2"/>
  <c r="F1553" i="2"/>
  <c r="N1546" i="2"/>
  <c r="Q1282" i="2"/>
  <c r="F1492" i="2"/>
  <c r="I1375" i="2"/>
  <c r="G1259" i="2"/>
  <c r="L1549" i="2"/>
  <c r="Q1627" i="2"/>
  <c r="L1433" i="2"/>
  <c r="K1026" i="2"/>
  <c r="G1261" i="2"/>
  <c r="K980" i="2"/>
  <c r="H35" i="2"/>
  <c r="P1345" i="2"/>
  <c r="Q1464" i="2"/>
  <c r="O1582" i="2"/>
  <c r="M901" i="2"/>
  <c r="C1067" i="2"/>
  <c r="P1189" i="2"/>
  <c r="A1314" i="2"/>
  <c r="G953" i="2"/>
  <c r="N1084" i="2"/>
  <c r="Q1495" i="2"/>
  <c r="L1609" i="2"/>
  <c r="K1404" i="2"/>
  <c r="E947" i="2"/>
  <c r="O1116" i="2"/>
  <c r="Q1394" i="2"/>
  <c r="J825" i="2"/>
  <c r="L1570" i="2"/>
  <c r="I1557" i="2"/>
  <c r="P1608" i="2"/>
  <c r="P1289" i="2"/>
  <c r="J699" i="2"/>
  <c r="F1192" i="2"/>
  <c r="O230" i="2"/>
  <c r="A819" i="2"/>
  <c r="D1123" i="2"/>
  <c r="Q1222" i="2"/>
  <c r="I1528" i="2"/>
  <c r="C1478" i="2"/>
  <c r="P988" i="2"/>
  <c r="N1362" i="2"/>
  <c r="I1217" i="2"/>
  <c r="D1024" i="2"/>
  <c r="J1406" i="2"/>
  <c r="E1640" i="2"/>
  <c r="K1553" i="2"/>
  <c r="H837" i="2"/>
  <c r="J1509" i="2"/>
  <c r="G1461" i="2"/>
  <c r="E1501" i="2"/>
  <c r="O1354" i="2"/>
  <c r="C1209" i="2"/>
  <c r="D1637" i="2"/>
  <c r="F1387" i="2"/>
  <c r="J1611" i="2"/>
  <c r="I574" i="2"/>
  <c r="L1275" i="2"/>
  <c r="E1463" i="2"/>
  <c r="C297" i="2"/>
  <c r="C1036" i="2"/>
  <c r="M1189" i="2"/>
  <c r="B633" i="2"/>
  <c r="O1055" i="2"/>
  <c r="C1612" i="2"/>
  <c r="N1646" i="2"/>
  <c r="K1470" i="2"/>
  <c r="L1094" i="2"/>
  <c r="A1391" i="2"/>
  <c r="O1455" i="2"/>
  <c r="G1055" i="2"/>
  <c r="P1638" i="2"/>
  <c r="J1600" i="2"/>
  <c r="D1400" i="2"/>
  <c r="O922" i="2"/>
  <c r="F1412" i="2"/>
  <c r="J1296" i="2"/>
  <c r="O1171" i="2"/>
  <c r="Q931" i="2"/>
  <c r="O1515" i="2"/>
  <c r="E1179" i="2"/>
  <c r="P1501" i="2"/>
  <c r="L1518" i="2"/>
  <c r="I1153" i="2"/>
  <c r="K1154" i="2"/>
  <c r="N1628" i="2"/>
  <c r="I1444" i="2"/>
  <c r="H1044" i="2"/>
  <c r="A1432" i="2"/>
  <c r="O1317" i="2"/>
  <c r="M1199" i="2"/>
  <c r="E1154" i="2"/>
  <c r="H1545" i="2"/>
  <c r="Q1266" i="2"/>
  <c r="P1580" i="2"/>
  <c r="A1596" i="2"/>
  <c r="Q605" i="2"/>
  <c r="B1031" i="2"/>
  <c r="O1365" i="2"/>
  <c r="L1654" i="2"/>
  <c r="N1514" i="2"/>
  <c r="O1105" i="2"/>
  <c r="I295" i="2"/>
  <c r="E1626" i="2"/>
  <c r="M1648" i="2"/>
  <c r="F1417" i="2"/>
  <c r="K1478" i="2"/>
  <c r="G1334" i="2"/>
  <c r="P1182" i="2"/>
  <c r="O1609" i="2"/>
  <c r="P1334" i="2"/>
  <c r="D1534" i="2"/>
  <c r="O1396" i="2"/>
  <c r="B1580" i="2"/>
  <c r="A1639" i="2"/>
  <c r="M1319" i="2"/>
  <c r="E1470" i="2"/>
  <c r="C1325" i="2"/>
  <c r="L1580" i="2"/>
  <c r="K1598" i="2"/>
  <c r="B1300" i="2"/>
  <c r="H1344" i="2"/>
  <c r="Q600" i="2"/>
  <c r="M1344" i="2"/>
  <c r="M1522" i="2"/>
  <c r="M715" i="2"/>
  <c r="Q1067" i="2"/>
  <c r="M1251" i="2"/>
  <c r="A870" i="2"/>
  <c r="D1083" i="2"/>
  <c r="A1499" i="2"/>
  <c r="E1610" i="2"/>
  <c r="N1406" i="2"/>
  <c r="Q955" i="2"/>
  <c r="L1124" i="2"/>
  <c r="Q1396" i="2"/>
  <c r="F842" i="2"/>
  <c r="K1573" i="2"/>
  <c r="F1558" i="2"/>
  <c r="P1319" i="2"/>
  <c r="K1501" i="2"/>
  <c r="O1383" i="2"/>
  <c r="K1267" i="2"/>
  <c r="C1581" i="2"/>
  <c r="O1637" i="2"/>
  <c r="Q1451" i="2"/>
  <c r="Q1064" i="2"/>
  <c r="E1347" i="2"/>
  <c r="L1438" i="2"/>
  <c r="D1016" i="2"/>
  <c r="B1619" i="2"/>
  <c r="K1588" i="2"/>
  <c r="H1383" i="2"/>
  <c r="J738" i="2"/>
  <c r="J1403" i="2"/>
  <c r="L1288" i="2"/>
  <c r="I1652" i="2"/>
  <c r="N201" i="2"/>
  <c r="C1497" i="2"/>
  <c r="K1142" i="2"/>
  <c r="O1458" i="2"/>
  <c r="J1481" i="2"/>
  <c r="B616" i="2"/>
  <c r="C1282" i="2"/>
  <c r="A1369" i="2"/>
  <c r="C1351" i="2"/>
  <c r="F1420" i="2"/>
  <c r="N953" i="2"/>
  <c r="G1517" i="2"/>
  <c r="J1241" i="2"/>
  <c r="E1040" i="2"/>
  <c r="J1158" i="2"/>
  <c r="Q1026" i="2"/>
  <c r="G1554" i="2"/>
  <c r="D1461" i="2"/>
  <c r="I1209" i="2"/>
  <c r="N1612" i="2"/>
  <c r="C1660" i="2"/>
  <c r="A1346" i="2"/>
  <c r="Q1370" i="2"/>
  <c r="I603" i="2"/>
  <c r="C1404" i="2"/>
  <c r="P1553" i="2"/>
  <c r="J966" i="2"/>
  <c r="M1129" i="2"/>
  <c r="D1283" i="2"/>
  <c r="E998" i="2"/>
  <c r="I1147" i="2"/>
  <c r="N1645" i="2"/>
  <c r="L1331" i="2"/>
  <c r="P1532" i="2"/>
  <c r="F1453" i="2"/>
  <c r="N1577" i="2"/>
  <c r="F1638" i="2"/>
  <c r="O1398" i="2"/>
  <c r="E913" i="2"/>
  <c r="O1411" i="2"/>
  <c r="K1295" i="2"/>
  <c r="B1170" i="2"/>
  <c r="A917" i="2"/>
  <c r="J1513" i="2"/>
  <c r="B1171" i="2"/>
  <c r="Q1496" i="2"/>
  <c r="E1514" i="2"/>
  <c r="H1150" i="2"/>
  <c r="P1126" i="2"/>
  <c r="B1627" i="2"/>
  <c r="N1441" i="2"/>
  <c r="K1042" i="2"/>
  <c r="I1431" i="2"/>
  <c r="A1316" i="2"/>
  <c r="B1198" i="2"/>
  <c r="K1143" i="2"/>
  <c r="M1543" i="2"/>
  <c r="Q1262" i="2"/>
  <c r="I1577" i="2"/>
  <c r="K630" i="2"/>
  <c r="O1290" i="2"/>
  <c r="E1435" i="2"/>
  <c r="P1554" i="2"/>
  <c r="F728" i="2"/>
  <c r="A1038" i="2"/>
  <c r="N1160" i="2"/>
  <c r="I1284" i="2"/>
  <c r="A879" i="2"/>
  <c r="E1057" i="2"/>
  <c r="K1605" i="2"/>
  <c r="Q1644" i="2"/>
  <c r="B1466" i="2"/>
  <c r="M1088" i="2"/>
  <c r="N1381" i="2"/>
  <c r="D1452" i="2"/>
  <c r="Q1042" i="2"/>
  <c r="Q1635" i="2"/>
  <c r="F1597" i="2"/>
  <c r="K1396" i="2"/>
  <c r="M899" i="2"/>
  <c r="P1410" i="2"/>
  <c r="L1294" i="2"/>
  <c r="E1169" i="2"/>
  <c r="M900" i="2"/>
  <c r="O1512" i="2"/>
  <c r="D1168" i="2"/>
  <c r="O1492" i="2"/>
  <c r="I1509" i="2"/>
  <c r="G1147" i="2"/>
  <c r="C1109" i="2"/>
  <c r="D1625" i="2"/>
  <c r="O1439" i="2"/>
  <c r="F877" i="2"/>
  <c r="Q1089" i="2"/>
  <c r="N1529" i="2"/>
  <c r="P1330" i="2"/>
  <c r="H1186" i="2"/>
  <c r="I1383" i="2"/>
  <c r="J840" i="2"/>
  <c r="P1581" i="2"/>
  <c r="N1026" i="2"/>
  <c r="J1213" i="2"/>
  <c r="J1353" i="2"/>
  <c r="B1441" i="2"/>
  <c r="H1557" i="2"/>
  <c r="F1274" i="2"/>
  <c r="D1156" i="2"/>
  <c r="C1407" i="2"/>
  <c r="G960" i="2"/>
  <c r="G1048" i="2"/>
  <c r="C1494" i="2"/>
  <c r="P322" i="2"/>
  <c r="B1037" i="2"/>
  <c r="K1221" i="2"/>
  <c r="H640" i="2"/>
  <c r="F1056" i="2"/>
  <c r="A1322" i="2"/>
  <c r="J1526" i="2"/>
  <c r="K1090" i="2"/>
  <c r="B1651" i="2"/>
  <c r="O1184" i="2"/>
  <c r="H1636" i="2"/>
  <c r="P1516" i="2"/>
  <c r="K1190" i="2"/>
  <c r="O1469" i="2"/>
  <c r="P1353" i="2"/>
  <c r="O1237" i="2"/>
  <c r="L1449" i="2"/>
  <c r="K1597" i="2"/>
  <c r="J1386" i="2"/>
  <c r="J813" i="2"/>
  <c r="M1034" i="2"/>
  <c r="F1375" i="2"/>
  <c r="M438" i="2"/>
  <c r="M1551" i="2"/>
  <c r="M1545" i="2"/>
  <c r="K1278" i="2"/>
  <c r="I1491" i="2"/>
  <c r="B1374" i="2"/>
  <c r="P1258" i="2"/>
  <c r="H1546" i="2"/>
  <c r="P1625" i="2"/>
  <c r="A1431" i="2"/>
  <c r="D1020" i="2"/>
  <c r="I435" i="2"/>
  <c r="C914" i="2"/>
  <c r="E1376" i="2"/>
  <c r="D1494" i="2"/>
  <c r="F1612" i="2"/>
  <c r="C967" i="2"/>
  <c r="P1100" i="2"/>
  <c r="F1221" i="2"/>
  <c r="N1345" i="2"/>
  <c r="D999" i="2"/>
  <c r="C1116" i="2"/>
  <c r="G1312" i="2"/>
  <c r="N1567" i="2"/>
  <c r="C1328" i="2"/>
  <c r="L1635" i="2"/>
  <c r="Q1648" i="2"/>
  <c r="L1301" i="2"/>
  <c r="D1573" i="2"/>
  <c r="P1505" i="2"/>
  <c r="B1515" i="2"/>
  <c r="C1185" i="2"/>
  <c r="L1468" i="2"/>
  <c r="H1232" i="2"/>
  <c r="J1487" i="2"/>
  <c r="F1106" i="2"/>
  <c r="L1526" i="2"/>
  <c r="J1572" i="2"/>
  <c r="P1238" i="2"/>
  <c r="J965" i="2"/>
  <c r="G1005" i="2"/>
  <c r="H1145" i="2"/>
  <c r="A1535" i="2"/>
  <c r="F1639" i="2"/>
  <c r="M1325" i="2"/>
  <c r="A1301" i="2"/>
  <c r="F1537" i="2"/>
  <c r="Q1462" i="2"/>
  <c r="M1587" i="2"/>
  <c r="E401" i="2"/>
  <c r="N1375" i="2"/>
  <c r="J1523" i="2"/>
  <c r="G721" i="2"/>
  <c r="B1099" i="2"/>
  <c r="C1252" i="2"/>
  <c r="Q874" i="2"/>
  <c r="O1115" i="2"/>
  <c r="G1019" i="2"/>
  <c r="C1468" i="2"/>
  <c r="D1638" i="2"/>
  <c r="G1550" i="2"/>
  <c r="M1052" i="2"/>
  <c r="N1508" i="2"/>
  <c r="P1459" i="2"/>
  <c r="A1072" i="2"/>
  <c r="K1440" i="2"/>
  <c r="B1325" i="2"/>
  <c r="J1208" i="2"/>
  <c r="A1235" i="2"/>
  <c r="D1556" i="2"/>
  <c r="H1298" i="2"/>
  <c r="J1608" i="2"/>
  <c r="Q1625" i="2"/>
  <c r="N1271" i="2"/>
  <c r="K1532" i="2"/>
  <c r="J1660" i="2"/>
  <c r="J1502" i="2"/>
  <c r="C1153" i="2"/>
  <c r="H1461" i="2"/>
  <c r="O1345" i="2"/>
  <c r="C1229" i="2"/>
  <c r="E1403" i="2"/>
  <c r="Q1586" i="2"/>
  <c r="D1368" i="2"/>
  <c r="N585" i="2"/>
  <c r="L618" i="2"/>
  <c r="N1055" i="2"/>
  <c r="J1405" i="2"/>
  <c r="I1524" i="2"/>
  <c r="E357" i="2"/>
  <c r="L1007" i="2"/>
  <c r="N1129" i="2"/>
  <c r="Q1253" i="2"/>
  <c r="H646" i="2"/>
  <c r="L1028" i="2"/>
  <c r="F1148" i="2"/>
  <c r="M1012" i="2"/>
  <c r="Q1524" i="2"/>
  <c r="M1203" i="2"/>
  <c r="I1529" i="2"/>
  <c r="B1547" i="2"/>
  <c r="P1180" i="2"/>
  <c r="D1302" i="2"/>
  <c r="H1637" i="2"/>
  <c r="L1457" i="2"/>
  <c r="K1070" i="2"/>
  <c r="C1439" i="2"/>
  <c r="K1324" i="2"/>
  <c r="K1207" i="2"/>
  <c r="O1228" i="2"/>
  <c r="J1554" i="2"/>
  <c r="N1295" i="2"/>
  <c r="Q1605" i="2"/>
  <c r="K1621" i="2"/>
  <c r="M1265" i="2"/>
  <c r="B1527" i="2"/>
  <c r="D1659" i="2"/>
  <c r="J1500" i="2"/>
  <c r="E1591" i="2"/>
  <c r="I1189" i="2"/>
  <c r="P1626" i="2"/>
  <c r="J1193" i="2"/>
  <c r="P1285" i="2"/>
  <c r="C1284" i="2"/>
  <c r="F1210" i="2"/>
  <c r="C1509" i="2"/>
  <c r="F1011" i="2"/>
  <c r="M971" i="2"/>
  <c r="B1484" i="2"/>
  <c r="D765" i="2"/>
  <c r="J832" i="2"/>
  <c r="I873" i="2"/>
  <c r="N1539" i="2"/>
  <c r="E1242" i="2"/>
  <c r="O1366" i="2"/>
  <c r="B1421" i="2"/>
  <c r="O1260" i="2"/>
  <c r="H1554" i="2"/>
  <c r="I1086" i="2"/>
  <c r="F948" i="2"/>
  <c r="E763" i="2"/>
  <c r="M1262" i="2"/>
  <c r="D1422" i="2"/>
  <c r="K911" i="2"/>
  <c r="L1336" i="2"/>
  <c r="E1454" i="2"/>
  <c r="B1573" i="2"/>
  <c r="M862" i="2"/>
  <c r="A1058" i="2"/>
  <c r="C1180" i="2"/>
  <c r="Q1305" i="2"/>
  <c r="Q933" i="2"/>
  <c r="D1075" i="2"/>
  <c r="M1534" i="2"/>
  <c r="Q1621" i="2"/>
  <c r="B1424" i="2"/>
  <c r="I1009" i="2"/>
  <c r="Q1214" i="2"/>
  <c r="N1660" i="2"/>
  <c r="I666" i="2"/>
  <c r="K1503" i="2"/>
  <c r="M1156" i="2"/>
  <c r="C1473" i="2"/>
  <c r="N1487" i="2"/>
  <c r="L1131" i="2"/>
  <c r="E1011" i="2"/>
  <c r="I1620" i="2"/>
  <c r="J1432" i="2"/>
  <c r="G1023" i="2"/>
  <c r="F1427" i="2"/>
  <c r="C1634" i="2"/>
  <c r="H1472" i="2"/>
  <c r="L1255" i="2"/>
  <c r="E929" i="2"/>
  <c r="Q697" i="2"/>
  <c r="H431" i="2"/>
  <c r="E1238" i="2"/>
  <c r="E1314" i="2"/>
  <c r="A688" i="2"/>
  <c r="J852" i="2"/>
  <c r="H980" i="2"/>
  <c r="B1010" i="2"/>
  <c r="L420" i="2"/>
  <c r="M931" i="2"/>
  <c r="M543" i="2"/>
  <c r="H661" i="2"/>
  <c r="K945" i="2"/>
  <c r="D1227" i="2"/>
  <c r="P1469" i="2"/>
  <c r="G1194" i="2"/>
  <c r="E1469" i="2"/>
  <c r="O1076" i="2"/>
  <c r="M1560" i="2"/>
  <c r="K1294" i="2"/>
  <c r="F1377" i="2"/>
  <c r="L1560" i="2"/>
  <c r="J1440" i="2"/>
  <c r="O1292" i="2"/>
  <c r="O997" i="2"/>
  <c r="P1579" i="2"/>
  <c r="I541" i="2"/>
  <c r="I1311" i="2"/>
  <c r="G1637" i="2"/>
  <c r="O1619" i="2"/>
  <c r="C1243" i="2"/>
  <c r="M1429" i="2"/>
  <c r="O1409" i="2"/>
  <c r="C790" i="2"/>
  <c r="P1395" i="2"/>
  <c r="O1543" i="2"/>
  <c r="H947" i="2"/>
  <c r="N1120" i="2"/>
  <c r="N1273" i="2"/>
  <c r="H989" i="2"/>
  <c r="J1137" i="2"/>
  <c r="H1656" i="2"/>
  <c r="B1361" i="2"/>
  <c r="P1564" i="2"/>
  <c r="K1472" i="2"/>
  <c r="H1096" i="2"/>
  <c r="E1021" i="2"/>
  <c r="C1094" i="2"/>
  <c r="F680" i="2"/>
  <c r="F1430" i="2"/>
  <c r="P1048" i="2"/>
  <c r="A772" i="2"/>
  <c r="A1133" i="2"/>
  <c r="N1398" i="2"/>
  <c r="E1044" i="2"/>
  <c r="L1172" i="2"/>
  <c r="P999" i="2"/>
  <c r="C1128" i="2"/>
  <c r="B756" i="2"/>
  <c r="A1368" i="2"/>
  <c r="N541" i="2"/>
  <c r="N1031" i="2"/>
  <c r="A975" i="2"/>
  <c r="A1290" i="2"/>
  <c r="P1528" i="2"/>
  <c r="K1257" i="2"/>
  <c r="C980" i="2"/>
  <c r="I1531" i="2"/>
  <c r="H1495" i="2"/>
  <c r="G1171" i="2"/>
  <c r="A1349" i="2"/>
  <c r="K1424" i="2"/>
  <c r="D1376" i="2"/>
  <c r="C995" i="2"/>
  <c r="B1655" i="2"/>
  <c r="G1539" i="2"/>
  <c r="O1485" i="2"/>
  <c r="D1282" i="2"/>
  <c r="D1529" i="2"/>
  <c r="M1537" i="2"/>
  <c r="Q1118" i="2"/>
  <c r="O1200" i="2"/>
  <c r="F1145" i="2"/>
  <c r="L957" i="2"/>
  <c r="H1424" i="2"/>
  <c r="G1602" i="2"/>
  <c r="D997" i="2"/>
  <c r="P1149" i="2"/>
  <c r="Q1335" i="2"/>
  <c r="P1018" i="2"/>
  <c r="H1641" i="2"/>
  <c r="F1581" i="2"/>
  <c r="F1250" i="2"/>
  <c r="J1437" i="2"/>
  <c r="B1412" i="2"/>
  <c r="Q947" i="2"/>
  <c r="A1591" i="2"/>
  <c r="L1569" i="2"/>
  <c r="P1354" i="2"/>
  <c r="B1509" i="2"/>
  <c r="O1391" i="2"/>
  <c r="I1275" i="2"/>
  <c r="Q1611" i="2"/>
  <c r="H1646" i="2"/>
  <c r="P1470" i="2"/>
  <c r="J1093" i="2"/>
  <c r="N1389" i="2"/>
  <c r="N1455" i="2"/>
  <c r="F1054" i="2"/>
  <c r="C1638" i="2"/>
  <c r="I1599" i="2"/>
  <c r="E1399" i="2"/>
  <c r="B921" i="2"/>
  <c r="J1411" i="2"/>
  <c r="L1296" i="2"/>
  <c r="I1171" i="2"/>
  <c r="B928" i="2"/>
  <c r="Q1515" i="2"/>
  <c r="K1178" i="2"/>
  <c r="K1500" i="2"/>
  <c r="L361" i="2"/>
  <c r="J894" i="2"/>
  <c r="O1374" i="2"/>
  <c r="L1493" i="2"/>
  <c r="B1610" i="2"/>
  <c r="K964" i="2"/>
  <c r="F1098" i="2"/>
  <c r="H1219" i="2"/>
  <c r="L1343" i="2"/>
  <c r="F997" i="2"/>
  <c r="O1245" i="2"/>
  <c r="F1572" i="2"/>
  <c r="C1214" i="2"/>
  <c r="P1556" i="2"/>
  <c r="P1099" i="2"/>
  <c r="K1296" i="2"/>
  <c r="G1004" i="2"/>
  <c r="F683" i="2"/>
  <c r="G1095" i="2"/>
  <c r="O933" i="2"/>
  <c r="D438" i="2"/>
  <c r="C194" i="2"/>
  <c r="N658" i="2"/>
  <c r="K1076" i="2"/>
  <c r="M1312" i="2"/>
  <c r="I827" i="2"/>
  <c r="J1230" i="2"/>
  <c r="I1469" i="2"/>
  <c r="P457" i="2"/>
  <c r="J913" i="2"/>
  <c r="C962" i="2"/>
  <c r="N1394" i="2"/>
  <c r="P664" i="2"/>
  <c r="J1550" i="2"/>
  <c r="O1495" i="2"/>
  <c r="M1261" i="2"/>
  <c r="M1630" i="2"/>
  <c r="A1043" i="2"/>
  <c r="Q1427" i="2"/>
  <c r="I1606" i="2"/>
  <c r="K1370" i="2"/>
  <c r="F1398" i="2"/>
  <c r="N1253" i="2"/>
  <c r="F1100" i="2"/>
  <c r="H1484" i="2"/>
  <c r="P1004" i="2"/>
  <c r="H1577" i="2"/>
  <c r="G123" i="2"/>
  <c r="M1209" i="2"/>
  <c r="Q1484" i="2"/>
  <c r="E1630" i="2"/>
  <c r="L1027" i="2"/>
  <c r="M1211" i="2"/>
  <c r="C527" i="2"/>
  <c r="I1047" i="2"/>
  <c r="D1384" i="2"/>
  <c r="H1319" i="2"/>
  <c r="L1166" i="2"/>
  <c r="H1572" i="2"/>
  <c r="G1291" i="2"/>
  <c r="E1406" i="2"/>
  <c r="H834" i="2"/>
  <c r="M1389" i="2"/>
  <c r="P1592" i="2"/>
  <c r="N1626" i="2"/>
  <c r="D1164" i="2"/>
  <c r="M1516" i="2"/>
  <c r="E1520" i="2"/>
  <c r="B1151" i="2"/>
  <c r="E677" i="2"/>
  <c r="I1133" i="2"/>
  <c r="C438" i="2"/>
  <c r="L1409" i="2"/>
  <c r="F679" i="2"/>
  <c r="H1165" i="2"/>
  <c r="M1310" i="2"/>
  <c r="K561" i="2"/>
  <c r="K1172" i="2"/>
  <c r="K883" i="2"/>
  <c r="D566" i="2"/>
  <c r="C1203" i="2"/>
  <c r="C1187" i="2"/>
  <c r="B853" i="2"/>
  <c r="B922" i="2"/>
  <c r="C887" i="2"/>
  <c r="O586" i="2"/>
  <c r="H1233" i="2"/>
  <c r="G1116" i="2"/>
  <c r="C840" i="2"/>
  <c r="J410" i="2"/>
  <c r="D1279" i="2"/>
  <c r="Q1081" i="2"/>
  <c r="I983" i="2"/>
  <c r="A972" i="2"/>
  <c r="N1197" i="2"/>
  <c r="A884" i="2"/>
  <c r="M1061" i="2"/>
  <c r="K986" i="2"/>
  <c r="L517" i="2"/>
  <c r="J952" i="2"/>
  <c r="Q76" i="2"/>
  <c r="O961" i="2"/>
  <c r="A892" i="2"/>
  <c r="J1086" i="2"/>
  <c r="J1322" i="2"/>
  <c r="A1331" i="2"/>
  <c r="Q1645" i="2"/>
  <c r="N1555" i="2"/>
  <c r="B780" i="2"/>
  <c r="K631" i="2"/>
  <c r="K809" i="2"/>
  <c r="M1659" i="2"/>
  <c r="H1358" i="2"/>
  <c r="K1579" i="2"/>
  <c r="J1376" i="2"/>
  <c r="A1224" i="2"/>
  <c r="J1341" i="2"/>
  <c r="M1456" i="2"/>
  <c r="M1136" i="2"/>
  <c r="L1492" i="2"/>
  <c r="O1655" i="2"/>
  <c r="K1502" i="2"/>
  <c r="I1251" i="2"/>
  <c r="Q1606" i="2"/>
  <c r="B1591" i="2"/>
  <c r="F1282" i="2"/>
  <c r="E1549" i="2"/>
  <c r="E1190" i="2"/>
  <c r="H1203" i="2"/>
  <c r="A1320" i="2"/>
  <c r="C1435" i="2"/>
  <c r="A1055" i="2"/>
  <c r="M1450" i="2"/>
  <c r="Q1632" i="2"/>
  <c r="D1208" i="2"/>
  <c r="M1384" i="2"/>
  <c r="B908" i="2"/>
  <c r="C1602" i="2"/>
  <c r="I1089" i="2"/>
  <c r="P1072" i="2"/>
  <c r="E1586" i="2"/>
  <c r="E1350" i="2"/>
  <c r="I1019" i="2"/>
  <c r="H1031" i="2"/>
  <c r="G1113" i="2"/>
  <c r="N851" i="2"/>
  <c r="O1113" i="2"/>
  <c r="C663" i="2"/>
  <c r="J815" i="2"/>
  <c r="N1082" i="2"/>
  <c r="I829" i="2"/>
  <c r="E1309" i="2"/>
  <c r="A936" i="2"/>
  <c r="P673" i="2"/>
  <c r="A469" i="2"/>
  <c r="G1046" i="2"/>
  <c r="K1236" i="2"/>
  <c r="I940" i="2"/>
  <c r="C512" i="2"/>
  <c r="J1154" i="2"/>
  <c r="I1162" i="2"/>
  <c r="P835" i="2"/>
  <c r="A937" i="2"/>
  <c r="M940" i="2"/>
  <c r="L474" i="2"/>
  <c r="M468" i="2"/>
  <c r="H945" i="2"/>
  <c r="N877" i="2"/>
  <c r="O841" i="2"/>
  <c r="C502" i="2"/>
  <c r="O400" i="2"/>
  <c r="C459" i="2"/>
  <c r="H1565" i="2"/>
  <c r="C1446" i="2"/>
  <c r="C1408" i="2"/>
  <c r="O1418" i="2"/>
  <c r="J982" i="2"/>
  <c r="C1412" i="2"/>
  <c r="J1034" i="2"/>
  <c r="I1313" i="2"/>
  <c r="O939" i="2"/>
  <c r="K681" i="2"/>
  <c r="O1331" i="2"/>
  <c r="J1115" i="2"/>
  <c r="N1437" i="2"/>
  <c r="Q942" i="2"/>
  <c r="L901" i="2"/>
  <c r="L461" i="2"/>
  <c r="M866" i="2"/>
  <c r="N1400" i="2"/>
  <c r="L1606" i="2"/>
  <c r="E1483" i="2"/>
  <c r="A1243" i="2"/>
  <c r="F1360" i="2"/>
  <c r="N1475" i="2"/>
  <c r="Q1218" i="2"/>
  <c r="Q1525" i="2"/>
  <c r="H1523" i="2"/>
  <c r="B1613" i="2"/>
  <c r="C1340" i="2"/>
  <c r="A698" i="2"/>
  <c r="L1656" i="2"/>
  <c r="H1618" i="2"/>
  <c r="Q576" i="2"/>
  <c r="Q1517" i="2"/>
  <c r="P1595" i="2"/>
  <c r="N1326" i="2"/>
  <c r="L1208" i="2"/>
  <c r="P1321" i="2"/>
  <c r="L990" i="2"/>
  <c r="B759" i="2"/>
  <c r="N844" i="2"/>
  <c r="O555" i="2"/>
  <c r="A1325" i="2"/>
  <c r="Q1008" i="2"/>
  <c r="L1081" i="2"/>
  <c r="I438" i="2"/>
  <c r="Q669" i="2"/>
  <c r="N1014" i="2"/>
  <c r="D1495" i="2"/>
  <c r="P1240" i="2"/>
  <c r="F846" i="2"/>
  <c r="L456" i="2"/>
  <c r="J1176" i="2"/>
  <c r="J1159" i="2"/>
  <c r="B424" i="2"/>
  <c r="L797" i="2"/>
  <c r="F850" i="2"/>
  <c r="P560" i="2"/>
  <c r="P1329" i="2"/>
  <c r="N1027" i="2"/>
  <c r="O699" i="2"/>
  <c r="A1196" i="2"/>
  <c r="G763" i="2"/>
  <c r="P882" i="2"/>
  <c r="L904" i="2"/>
  <c r="M1041" i="2"/>
  <c r="I1319" i="2"/>
  <c r="C946" i="2"/>
  <c r="L694" i="2"/>
  <c r="H1347" i="2"/>
  <c r="A1323" i="2"/>
  <c r="B1463" i="2"/>
  <c r="E1643" i="2"/>
  <c r="A1601" i="2"/>
  <c r="C1273" i="2"/>
  <c r="Q1388" i="2"/>
  <c r="H1506" i="2"/>
  <c r="J1342" i="2"/>
  <c r="N1566" i="2"/>
  <c r="A1585" i="2"/>
  <c r="M922" i="2"/>
  <c r="H1407" i="2"/>
  <c r="H1189" i="2"/>
  <c r="H1113" i="2"/>
  <c r="Q1086" i="2"/>
  <c r="H1245" i="2"/>
  <c r="O994" i="2"/>
  <c r="L1442" i="2"/>
  <c r="N1558" i="2"/>
  <c r="H1320" i="2"/>
  <c r="N1283" i="2"/>
  <c r="J374" i="2"/>
  <c r="M1135" i="2"/>
  <c r="P1119" i="2"/>
  <c r="N597" i="2"/>
  <c r="C750" i="2"/>
  <c r="F1052" i="2"/>
  <c r="G1598" i="2"/>
  <c r="F1279" i="2"/>
  <c r="E899" i="2"/>
  <c r="E608" i="2"/>
  <c r="E382" i="2"/>
  <c r="N1200" i="2"/>
  <c r="P581" i="2"/>
  <c r="H932" i="2"/>
  <c r="N894" i="2"/>
  <c r="P591" i="2"/>
  <c r="C463" i="2"/>
  <c r="A1153" i="2"/>
  <c r="C1123" i="2"/>
  <c r="P608" i="2"/>
  <c r="A759" i="2"/>
  <c r="I1056" i="2"/>
  <c r="G1611" i="2"/>
  <c r="B1283" i="2"/>
  <c r="Q905" i="2"/>
  <c r="B617" i="2"/>
  <c r="B407" i="2"/>
  <c r="Q1205" i="2"/>
  <c r="E668" i="2"/>
  <c r="I1550" i="2"/>
  <c r="G1080" i="2"/>
  <c r="H434" i="2"/>
  <c r="E661" i="2"/>
  <c r="O1230" i="2"/>
  <c r="P751" i="2"/>
  <c r="G1203" i="2"/>
  <c r="I776" i="2"/>
  <c r="C891" i="2"/>
  <c r="N959" i="2"/>
  <c r="H1198" i="2"/>
  <c r="Q1523" i="2"/>
  <c r="D1000" i="2"/>
  <c r="P1178" i="2"/>
  <c r="D1301" i="2"/>
  <c r="I1417" i="2"/>
  <c r="G970" i="2"/>
  <c r="O1412" i="2"/>
  <c r="O1607" i="2"/>
  <c r="F1647" i="2"/>
  <c r="I1084" i="2"/>
  <c r="E1466" i="2"/>
  <c r="C1235" i="2"/>
  <c r="M1524" i="2"/>
  <c r="J999" i="2"/>
  <c r="M385" i="2"/>
  <c r="J1236" i="2"/>
  <c r="C1139" i="2"/>
  <c r="P1610" i="2"/>
  <c r="P1498" i="2"/>
  <c r="O1646" i="2"/>
  <c r="L1397" i="2"/>
  <c r="A1550" i="2"/>
  <c r="L1425" i="2"/>
  <c r="N1260" i="2"/>
  <c r="I818" i="2"/>
  <c r="F1534" i="2"/>
  <c r="J1140" i="2"/>
  <c r="N1122" i="2"/>
  <c r="C1398" i="2"/>
  <c r="F1383" i="2"/>
  <c r="P1352" i="2"/>
  <c r="A1332" i="2"/>
  <c r="N1121" i="2"/>
  <c r="M1459" i="2"/>
  <c r="I1639" i="2"/>
  <c r="H915" i="2"/>
  <c r="A1013" i="2"/>
  <c r="L1001" i="2"/>
  <c r="G1205" i="2"/>
  <c r="M636" i="2"/>
  <c r="P1629" i="2"/>
  <c r="J668" i="2"/>
  <c r="M1113" i="2"/>
  <c r="B1129" i="2"/>
  <c r="A1592" i="2"/>
  <c r="K1655" i="2"/>
  <c r="A1341" i="2"/>
  <c r="G1359" i="2"/>
  <c r="A1410" i="2"/>
  <c r="O1588" i="2"/>
  <c r="G1351" i="2"/>
  <c r="B1390" i="2"/>
  <c r="F1607" i="2"/>
  <c r="M1467" i="2"/>
  <c r="O1384" i="2"/>
  <c r="K972" i="2"/>
  <c r="M1515" i="2"/>
  <c r="J998" i="2"/>
  <c r="D1243" i="2"/>
  <c r="O1019" i="2"/>
  <c r="H1103" i="2"/>
  <c r="J1245" i="2"/>
  <c r="K1578" i="2"/>
  <c r="J1429" i="2"/>
  <c r="A1476" i="2"/>
  <c r="H984" i="2"/>
  <c r="P1390" i="2"/>
  <c r="J1216" i="2"/>
  <c r="Q1016" i="2"/>
  <c r="K1468" i="2"/>
  <c r="H1090" i="2"/>
  <c r="B1384" i="2"/>
  <c r="L1453" i="2"/>
  <c r="E1051" i="2"/>
  <c r="F1636" i="2"/>
  <c r="Q1598" i="2"/>
  <c r="J1398" i="2"/>
  <c r="G911" i="2"/>
  <c r="I1411" i="2"/>
  <c r="E1295" i="2"/>
  <c r="F1169" i="2"/>
  <c r="M912" i="2"/>
  <c r="C1513" i="2"/>
  <c r="L1170" i="2"/>
  <c r="E1495" i="2"/>
  <c r="K1514" i="2"/>
  <c r="G378" i="2"/>
  <c r="Q1224" i="2"/>
  <c r="K1426" i="2"/>
  <c r="P1545" i="2"/>
  <c r="P665" i="2"/>
  <c r="P1029" i="2"/>
  <c r="F1151" i="2"/>
  <c r="J1275" i="2"/>
  <c r="E831" i="2"/>
  <c r="A1048" i="2"/>
  <c r="P1636" i="2"/>
  <c r="K1654" i="2"/>
  <c r="C1483" i="2"/>
  <c r="L1116" i="2"/>
  <c r="K1427" i="2"/>
  <c r="J1468" i="2"/>
  <c r="H1088" i="2"/>
  <c r="N1648" i="2"/>
  <c r="I1608" i="2"/>
  <c r="I1413" i="2"/>
  <c r="L979" i="2"/>
  <c r="P1418" i="2"/>
  <c r="G1303" i="2"/>
  <c r="F1180" i="2"/>
  <c r="G1009" i="2"/>
  <c r="J1524" i="2"/>
  <c r="Q1202" i="2"/>
  <c r="D1528" i="2"/>
  <c r="D1546" i="2"/>
  <c r="O1180" i="2"/>
  <c r="F1294" i="2"/>
  <c r="N1637" i="2"/>
  <c r="P1457" i="2"/>
  <c r="M1066" i="2"/>
  <c r="F1439" i="2"/>
  <c r="E712" i="2"/>
  <c r="O702" i="2"/>
  <c r="E1266" i="2"/>
  <c r="H1463" i="2"/>
  <c r="J1549" i="2"/>
  <c r="G1151" i="2"/>
  <c r="J1417" i="2"/>
  <c r="E1234" i="2"/>
  <c r="M1192" i="2"/>
  <c r="B1607" i="2"/>
  <c r="Q1492" i="2"/>
  <c r="G1224" i="2"/>
  <c r="D1660" i="2"/>
  <c r="M1347" i="2"/>
  <c r="C1526" i="2"/>
  <c r="D1224" i="2"/>
  <c r="A1361" i="2"/>
  <c r="J1492" i="2"/>
  <c r="A1403" i="2"/>
  <c r="K1111" i="2"/>
  <c r="B1217" i="2"/>
  <c r="J1544" i="2"/>
  <c r="P1028" i="2"/>
  <c r="C1274" i="2"/>
  <c r="B1047" i="2"/>
  <c r="N1655" i="2"/>
  <c r="D1119" i="2"/>
  <c r="Q1470" i="2"/>
  <c r="F1650" i="2"/>
  <c r="F1415" i="2"/>
  <c r="I1508" i="2"/>
  <c r="O1333" i="2"/>
  <c r="K1181" i="2"/>
  <c r="H1645" i="2"/>
  <c r="B1403" i="2"/>
  <c r="J946" i="2"/>
  <c r="P1113" i="2"/>
  <c r="O1394" i="2"/>
  <c r="K822" i="2"/>
  <c r="G1570" i="2"/>
  <c r="K1557" i="2"/>
  <c r="H1315" i="2"/>
  <c r="B1499" i="2"/>
  <c r="B1382" i="2"/>
  <c r="N1266" i="2"/>
  <c r="K1577" i="2"/>
  <c r="Q1636" i="2"/>
  <c r="A1449" i="2"/>
  <c r="H1060" i="2"/>
  <c r="F1336" i="2"/>
  <c r="L756" i="2"/>
  <c r="E927" i="2"/>
  <c r="H1338" i="2"/>
  <c r="H1456" i="2"/>
  <c r="J1574" i="2"/>
  <c r="P871" i="2"/>
  <c r="N1060" i="2"/>
  <c r="A1182" i="2"/>
  <c r="O1307" i="2"/>
  <c r="F938" i="2"/>
  <c r="Q1077" i="2"/>
  <c r="E1527" i="2"/>
  <c r="L1619" i="2"/>
  <c r="B1420" i="2"/>
  <c r="E1003" i="2"/>
  <c r="B1196" i="2"/>
  <c r="M1409" i="2"/>
  <c r="P932" i="2"/>
  <c r="D1587" i="2"/>
  <c r="B1567" i="2"/>
  <c r="K1345" i="2"/>
  <c r="B1507" i="2"/>
  <c r="Q1389" i="2"/>
  <c r="L1273" i="2"/>
  <c r="O1605" i="2"/>
  <c r="A1644" i="2"/>
  <c r="I1466" i="2"/>
  <c r="J1087" i="2"/>
  <c r="H1380" i="2"/>
  <c r="B1451" i="2"/>
  <c r="C1041" i="2"/>
  <c r="J1634" i="2"/>
  <c r="A1597" i="2"/>
  <c r="D1396" i="2"/>
  <c r="D898" i="2"/>
  <c r="N1383" i="2"/>
  <c r="O1101" i="2"/>
  <c r="A1096" i="2"/>
  <c r="N1233" i="2"/>
  <c r="B1391" i="2"/>
  <c r="B1494" i="2"/>
  <c r="A1277" i="2"/>
  <c r="I1566" i="2"/>
  <c r="I405" i="2"/>
  <c r="M1549" i="2"/>
  <c r="B1252" i="2"/>
  <c r="P1136" i="2"/>
  <c r="N1377" i="2"/>
  <c r="H1202" i="2"/>
  <c r="J938" i="2"/>
  <c r="B1568" i="2"/>
  <c r="Q1508" i="2"/>
  <c r="K1274" i="2"/>
  <c r="J1645" i="2"/>
  <c r="G1089" i="2"/>
  <c r="J274" i="2"/>
  <c r="L1396" i="2"/>
  <c r="G1632" i="2"/>
  <c r="M1121" i="2"/>
  <c r="H539" i="2"/>
  <c r="M1138" i="2"/>
  <c r="P1537" i="2"/>
  <c r="A1561" i="2"/>
  <c r="B1218" i="2"/>
  <c r="N1647" i="2"/>
  <c r="D1351" i="2"/>
  <c r="B1448" i="2"/>
  <c r="B1303" i="2"/>
  <c r="C1608" i="2"/>
  <c r="M1568" i="2"/>
  <c r="B1330" i="2"/>
  <c r="I1638" i="2"/>
  <c r="G1650" i="2"/>
  <c r="C1307" i="2"/>
  <c r="J1576" i="2"/>
  <c r="G1507" i="2"/>
  <c r="D1516" i="2"/>
  <c r="J1187" i="2"/>
  <c r="J1469" i="2"/>
  <c r="L1353" i="2"/>
  <c r="I1237" i="2"/>
  <c r="P1448" i="2"/>
  <c r="O1597" i="2"/>
  <c r="Q1385" i="2"/>
  <c r="K810" i="2"/>
  <c r="C1033" i="2"/>
  <c r="L1160" i="2"/>
  <c r="K821" i="2"/>
  <c r="E1368" i="2"/>
  <c r="L1486" i="2"/>
  <c r="P1603" i="2"/>
  <c r="G950" i="2"/>
  <c r="M1091" i="2"/>
  <c r="Q1213" i="2"/>
  <c r="A1337" i="2"/>
  <c r="D991" i="2"/>
  <c r="K1107" i="2"/>
  <c r="A1374" i="2"/>
  <c r="J1578" i="2"/>
  <c r="A1357" i="2"/>
  <c r="D1658" i="2"/>
  <c r="C794" i="2"/>
  <c r="Q1345" i="2"/>
  <c r="F1617" i="2"/>
  <c r="I1525" i="2"/>
  <c r="D1526" i="2"/>
  <c r="J1221" i="2"/>
  <c r="H1476" i="2"/>
  <c r="E1361" i="2"/>
  <c r="H1244" i="2"/>
  <c r="P1488" i="2"/>
  <c r="A1607" i="2"/>
  <c r="I1401" i="2"/>
  <c r="Q938" i="2"/>
  <c r="C1106" i="2"/>
  <c r="J1392" i="2"/>
  <c r="K795" i="2"/>
  <c r="A1568" i="2"/>
  <c r="K1555" i="2"/>
  <c r="Q1311" i="2"/>
  <c r="A1355" i="2"/>
  <c r="O1577" i="2"/>
  <c r="A1370" i="2"/>
  <c r="J1108" i="2"/>
  <c r="J992" i="2"/>
  <c r="O1338" i="2"/>
  <c r="G1214" i="2"/>
  <c r="Q1092" i="2"/>
  <c r="P953" i="2"/>
  <c r="D1604" i="2"/>
  <c r="D1487" i="2"/>
  <c r="L1369" i="2"/>
  <c r="F834" i="2"/>
  <c r="B1167" i="2"/>
  <c r="G1057" i="2"/>
  <c r="M1447" i="2"/>
  <c r="F1635" i="2"/>
  <c r="J1573" i="2"/>
  <c r="I1265" i="2"/>
  <c r="K1381" i="2"/>
  <c r="D1184" i="2"/>
  <c r="J1301" i="2"/>
  <c r="B1566" i="2"/>
  <c r="L1447" i="2"/>
  <c r="G1419" i="2"/>
  <c r="N1240" i="2"/>
  <c r="F1020" i="2"/>
  <c r="Q999" i="2"/>
  <c r="L986" i="2"/>
  <c r="G1297" i="2"/>
  <c r="E1324" i="2"/>
  <c r="A1638" i="2"/>
  <c r="L1531" i="2"/>
  <c r="B1274" i="2"/>
  <c r="G1092" i="2"/>
  <c r="D825" i="2"/>
  <c r="F324" i="2"/>
  <c r="O1477" i="2"/>
  <c r="B1579" i="2"/>
  <c r="O1011" i="2"/>
  <c r="E1067" i="2"/>
  <c r="Q1350" i="2"/>
  <c r="P1078" i="2"/>
  <c r="N939" i="2"/>
  <c r="A1307" i="2"/>
  <c r="H1183" i="2"/>
  <c r="D1061" i="2"/>
  <c r="Q878" i="2"/>
  <c r="J1575" i="2"/>
  <c r="E1457" i="2"/>
  <c r="E1339" i="2"/>
  <c r="A935" i="2"/>
  <c r="G824" i="2"/>
  <c r="J1167" i="2"/>
  <c r="L1511" i="2"/>
  <c r="C898" i="2"/>
  <c r="Q1168" i="2"/>
  <c r="N1294" i="2"/>
  <c r="B1410" i="2"/>
  <c r="E1515" i="2"/>
  <c r="I1648" i="2"/>
  <c r="K1310" i="2"/>
  <c r="L1098" i="2"/>
  <c r="M1216" i="2"/>
  <c r="G1536" i="2"/>
  <c r="P557" i="2"/>
  <c r="B1632" i="2"/>
  <c r="K338" i="2"/>
  <c r="A1555" i="2"/>
  <c r="A1439" i="2"/>
  <c r="P1322" i="2"/>
  <c r="L1205" i="2"/>
  <c r="O1419" i="2"/>
  <c r="J1431" i="2"/>
  <c r="G1150" i="2"/>
  <c r="N944" i="2"/>
  <c r="C1527" i="2"/>
  <c r="B1457" i="2"/>
  <c r="P989" i="2"/>
  <c r="E1611" i="2"/>
  <c r="J1482" i="2"/>
  <c r="P1653" i="2"/>
  <c r="J1633" i="2"/>
  <c r="H1049" i="2"/>
  <c r="J837" i="2"/>
  <c r="N1276" i="2"/>
  <c r="C1152" i="2"/>
  <c r="G1030" i="2"/>
  <c r="N674" i="2"/>
  <c r="K1546" i="2"/>
  <c r="G1427" i="2"/>
  <c r="H1231" i="2"/>
  <c r="H420" i="2"/>
  <c r="Q1603" i="2"/>
  <c r="H1294" i="2"/>
  <c r="I1554" i="2"/>
  <c r="F1226" i="2"/>
  <c r="E1207" i="2"/>
  <c r="H1323" i="2"/>
  <c r="P1468" i="2"/>
  <c r="M1504" i="2"/>
  <c r="A1635" i="2"/>
  <c r="K1215" i="2"/>
  <c r="D1474" i="2"/>
  <c r="H1575" i="2"/>
  <c r="K1094" i="2"/>
  <c r="I1244" i="2"/>
  <c r="E1516" i="2"/>
  <c r="K1624" i="2"/>
  <c r="H1234" i="2"/>
  <c r="M1072" i="2"/>
  <c r="A1183" i="2"/>
  <c r="N1525" i="2"/>
  <c r="N1103" i="2"/>
  <c r="F1485" i="2"/>
  <c r="P657" i="2"/>
  <c r="D1608" i="2"/>
  <c r="D1621" i="2"/>
  <c r="O1504" i="2"/>
  <c r="Q1363" i="2"/>
  <c r="B1289" i="2"/>
  <c r="K1567" i="2"/>
  <c r="M392" i="2"/>
  <c r="P612" i="2"/>
  <c r="F902" i="2"/>
  <c r="N1280" i="2"/>
  <c r="G1604" i="2"/>
  <c r="F1053" i="2"/>
  <c r="K754" i="2"/>
  <c r="O602" i="2"/>
  <c r="K1092" i="2"/>
  <c r="H1412" i="2"/>
  <c r="J1023" i="2"/>
  <c r="I954" i="2"/>
  <c r="J1329" i="2"/>
  <c r="A1327" i="2"/>
  <c r="G1564" i="2"/>
  <c r="P1049" i="2"/>
  <c r="C1296" i="2"/>
  <c r="D1067" i="2"/>
  <c r="J1632" i="2"/>
  <c r="A1047" i="2"/>
  <c r="P1430" i="2"/>
  <c r="M1370" i="2"/>
  <c r="Q1641" i="2"/>
  <c r="J1465" i="2"/>
  <c r="F1082" i="2"/>
  <c r="J1442" i="2"/>
  <c r="L1327" i="2"/>
  <c r="G1211" i="2"/>
  <c r="H1262" i="2"/>
  <c r="J1560" i="2"/>
  <c r="B1308" i="2"/>
  <c r="C1618" i="2"/>
  <c r="N1635" i="2"/>
  <c r="B1282" i="2"/>
  <c r="L1548" i="2"/>
  <c r="M1492" i="2"/>
  <c r="H1507" i="2"/>
  <c r="E1167" i="2"/>
  <c r="K1464" i="2"/>
  <c r="L1348" i="2"/>
  <c r="J1231" i="2"/>
  <c r="L1418" i="2"/>
  <c r="G1589" i="2"/>
  <c r="I862" i="2"/>
  <c r="D562" i="2"/>
  <c r="O1272" i="2"/>
  <c r="F622" i="2"/>
  <c r="G741" i="2"/>
  <c r="P890" i="2"/>
  <c r="F1179" i="2"/>
  <c r="M1582" i="2"/>
  <c r="O1137" i="2"/>
  <c r="Q1113" i="2"/>
  <c r="D629" i="2"/>
  <c r="H507" i="2"/>
  <c r="F699" i="2"/>
  <c r="D493" i="2"/>
  <c r="B1094" i="2"/>
  <c r="L1034" i="2"/>
  <c r="J1331" i="2"/>
  <c r="F562" i="2"/>
  <c r="O852" i="2"/>
  <c r="A810" i="2"/>
  <c r="L359" i="2"/>
  <c r="B1169" i="2"/>
  <c r="B1186" i="2"/>
  <c r="E496" i="2"/>
  <c r="A858" i="2"/>
  <c r="I1250" i="2"/>
  <c r="M1521" i="2"/>
  <c r="D1023" i="2"/>
  <c r="E689" i="2"/>
  <c r="C475" i="2"/>
  <c r="D1090" i="2"/>
  <c r="E1016" i="2"/>
  <c r="K1327" i="2"/>
  <c r="J557" i="2"/>
  <c r="K846" i="2"/>
  <c r="K774" i="2"/>
  <c r="E1125" i="2"/>
  <c r="C1155" i="2"/>
  <c r="B1174" i="2"/>
  <c r="E447" i="2"/>
  <c r="L842" i="2"/>
  <c r="C1150" i="2"/>
  <c r="P1292" i="2"/>
  <c r="Q1252" i="2"/>
  <c r="E1130" i="2"/>
  <c r="L537" i="2"/>
  <c r="P1387" i="2"/>
  <c r="K1622" i="2"/>
  <c r="N1112" i="2"/>
  <c r="J379" i="2"/>
  <c r="A1128" i="2"/>
  <c r="C1551" i="2"/>
  <c r="N1595" i="2"/>
  <c r="C1255" i="2"/>
  <c r="F1641" i="2"/>
  <c r="M1603" i="2"/>
  <c r="N1404" i="2"/>
  <c r="N937" i="2"/>
  <c r="F1413" i="2"/>
  <c r="N1298" i="2"/>
  <c r="N1173" i="2"/>
  <c r="G962" i="2"/>
  <c r="B1518" i="2"/>
  <c r="P1185" i="2"/>
  <c r="G1511" i="2"/>
  <c r="E1526" i="2"/>
  <c r="D1160" i="2"/>
  <c r="M1188" i="2"/>
  <c r="Q1631" i="2"/>
  <c r="J1447" i="2"/>
  <c r="G1051" i="2"/>
  <c r="G1434" i="2"/>
  <c r="F1319" i="2"/>
  <c r="G1201" i="2"/>
  <c r="D1176" i="2"/>
  <c r="A1547" i="2"/>
  <c r="D1276" i="2"/>
  <c r="E1587" i="2"/>
  <c r="D1602" i="2"/>
  <c r="F1083" i="2"/>
  <c r="B665" i="2"/>
  <c r="P1359" i="2"/>
  <c r="Q1477" i="2"/>
  <c r="C1594" i="2"/>
  <c r="N932" i="2"/>
  <c r="Q729" i="2"/>
  <c r="G1193" i="2"/>
  <c r="I976" i="2"/>
  <c r="L506" i="2"/>
  <c r="A1030" i="2"/>
  <c r="D1186" i="2"/>
  <c r="K1423" i="2"/>
  <c r="J1334" i="2"/>
  <c r="M1128" i="2"/>
  <c r="K851" i="2"/>
  <c r="K842" i="2"/>
  <c r="O1299" i="2"/>
  <c r="A912" i="2"/>
  <c r="K256" i="2"/>
  <c r="K794" i="2"/>
  <c r="P1211" i="2"/>
  <c r="L1417" i="2"/>
  <c r="G985" i="2"/>
  <c r="N609" i="2"/>
  <c r="D196" i="2"/>
  <c r="E1050" i="2"/>
  <c r="J343" i="2"/>
  <c r="A1294" i="2"/>
  <c r="K526" i="2"/>
  <c r="M790" i="2"/>
  <c r="G435" i="2"/>
  <c r="P1557" i="2"/>
  <c r="K1085" i="2"/>
  <c r="I1143" i="2"/>
  <c r="L166" i="2"/>
  <c r="N784" i="2"/>
  <c r="F1207" i="2"/>
  <c r="L1405" i="2"/>
  <c r="C976" i="2"/>
  <c r="Q596" i="2"/>
  <c r="A984" i="2"/>
  <c r="C1046" i="2"/>
  <c r="L940" i="2"/>
  <c r="H1281" i="2"/>
  <c r="C514" i="2"/>
  <c r="N767" i="2"/>
  <c r="A983" i="2"/>
  <c r="G1208" i="2"/>
  <c r="B650" i="2"/>
  <c r="P1409" i="2"/>
  <c r="B1204" i="2"/>
  <c r="C814" i="2"/>
  <c r="H1446" i="2"/>
  <c r="H822" i="2"/>
  <c r="D1171" i="2"/>
  <c r="F916" i="2"/>
  <c r="C1564" i="2"/>
  <c r="I1442" i="2"/>
  <c r="B1304" i="2"/>
  <c r="O1001" i="2"/>
  <c r="J1577" i="2"/>
  <c r="J1561" i="2"/>
  <c r="P1326" i="2"/>
  <c r="I1503" i="2"/>
  <c r="E1385" i="2"/>
  <c r="I1269" i="2"/>
  <c r="A1587" i="2"/>
  <c r="O1005" i="2"/>
  <c r="G1421" i="2"/>
  <c r="L1620" i="2"/>
  <c r="F1529" i="2"/>
  <c r="F1253" i="2"/>
  <c r="O1369" i="2"/>
  <c r="B1486" i="2"/>
  <c r="D1261" i="2"/>
  <c r="M1539" i="2"/>
  <c r="K1542" i="2"/>
  <c r="F1656" i="2"/>
  <c r="J1366" i="2"/>
  <c r="C997" i="2"/>
  <c r="N702" i="2"/>
  <c r="Q1376" i="2"/>
  <c r="C1591" i="2"/>
  <c r="D1425" i="2"/>
  <c r="L1097" i="2"/>
  <c r="M978" i="2"/>
  <c r="I1328" i="2"/>
  <c r="N1203" i="2"/>
  <c r="D1081" i="2"/>
  <c r="P830" i="2"/>
  <c r="B1536" i="2"/>
  <c r="G1388" i="2"/>
  <c r="E828" i="2"/>
  <c r="C1424" i="2"/>
  <c r="N1467" i="2"/>
  <c r="Q1374" i="2"/>
  <c r="P509" i="2"/>
  <c r="E1289" i="2"/>
  <c r="B804" i="2"/>
  <c r="I1590" i="2"/>
  <c r="G1025" i="2"/>
  <c r="O1357" i="2"/>
  <c r="D1455" i="2"/>
  <c r="J1240" i="2"/>
  <c r="I1520" i="2"/>
  <c r="H1286" i="2"/>
  <c r="Q988" i="2"/>
  <c r="Q1568" i="2"/>
  <c r="E942" i="2"/>
  <c r="G1164" i="2"/>
  <c r="K947" i="2"/>
  <c r="P483" i="2"/>
  <c r="K954" i="2"/>
  <c r="J1168" i="2"/>
  <c r="B969" i="2"/>
  <c r="C1100" i="2"/>
  <c r="D1229" i="2"/>
  <c r="K1121" i="2"/>
  <c r="I1174" i="2"/>
  <c r="K1608" i="2"/>
  <c r="O1493" i="2"/>
  <c r="M1245" i="2"/>
  <c r="F1361" i="2"/>
  <c r="K1477" i="2"/>
  <c r="J1225" i="2"/>
  <c r="A1527" i="2"/>
  <c r="O1527" i="2"/>
  <c r="J1622" i="2"/>
  <c r="D1348" i="2"/>
  <c r="G828" i="2"/>
  <c r="H1660" i="2"/>
  <c r="D1359" i="2"/>
  <c r="J1580" i="2"/>
  <c r="O1380" i="2"/>
  <c r="N1106" i="2"/>
  <c r="N990" i="2"/>
  <c r="I1336" i="2"/>
  <c r="C1212" i="2"/>
  <c r="G1090" i="2"/>
  <c r="N949" i="2"/>
  <c r="A1602" i="2"/>
  <c r="B1485" i="2"/>
  <c r="N1367" i="2"/>
  <c r="B806" i="2"/>
  <c r="K1153" i="2"/>
  <c r="L1530" i="2"/>
  <c r="J1205" i="2"/>
  <c r="H1525" i="2"/>
  <c r="E1015" i="2"/>
  <c r="E1181" i="2"/>
  <c r="P1303" i="2"/>
  <c r="I1419" i="2"/>
  <c r="F983" i="2"/>
  <c r="Q1415" i="2"/>
  <c r="A1609" i="2"/>
  <c r="O1649" i="2"/>
  <c r="C1090" i="2"/>
  <c r="K1469" i="2"/>
  <c r="A1430" i="2"/>
  <c r="A1119" i="2"/>
  <c r="C1485" i="2"/>
  <c r="I1655" i="2"/>
  <c r="G1638" i="2"/>
  <c r="G1283" i="2"/>
  <c r="D1398" i="2"/>
  <c r="E547" i="2"/>
  <c r="H1370" i="2"/>
  <c r="D1580" i="2"/>
  <c r="M1607" i="2"/>
  <c r="F998" i="2"/>
  <c r="I1428" i="2"/>
  <c r="F1296" i="2"/>
  <c r="C1043" i="2"/>
  <c r="A1441" i="2"/>
  <c r="A1631" i="2"/>
  <c r="C1561" i="2"/>
  <c r="J1068" i="2"/>
  <c r="I919" i="2"/>
  <c r="Q1297" i="2"/>
  <c r="B1172" i="2"/>
  <c r="G1050" i="2"/>
  <c r="I573" i="2"/>
  <c r="P1507" i="2"/>
  <c r="N1328" i="2"/>
  <c r="J817" i="2"/>
  <c r="J1485" i="2"/>
  <c r="F652" i="2"/>
  <c r="O1438" i="2"/>
  <c r="C1556" i="2"/>
  <c r="A1376" i="2"/>
  <c r="J1289" i="2"/>
  <c r="C1557" i="2"/>
  <c r="A1381" i="2"/>
  <c r="K891" i="2"/>
  <c r="G1601" i="2"/>
  <c r="D1356" i="2"/>
  <c r="H1515" i="2"/>
  <c r="I1200" i="2"/>
  <c r="I1506" i="2"/>
  <c r="L872" i="2"/>
  <c r="K418" i="2"/>
  <c r="E692" i="2"/>
  <c r="M873" i="2"/>
  <c r="C1248" i="2"/>
  <c r="Q468" i="2"/>
  <c r="J700" i="2"/>
  <c r="G714" i="2"/>
  <c r="G530" i="2"/>
  <c r="B1046" i="2"/>
  <c r="G749" i="2"/>
  <c r="I1102" i="2"/>
  <c r="N1568" i="2"/>
  <c r="H1589" i="2"/>
  <c r="G939" i="2"/>
  <c r="O1410" i="2"/>
  <c r="I1204" i="2"/>
  <c r="F1006" i="2"/>
  <c r="A1422" i="2"/>
  <c r="E1620" i="2"/>
  <c r="E1530" i="2"/>
  <c r="J1076" i="2"/>
  <c r="H936" i="2"/>
  <c r="A1306" i="2"/>
  <c r="B1181" i="2"/>
  <c r="H1059" i="2"/>
  <c r="J868" i="2"/>
  <c r="I1574" i="2"/>
  <c r="B1455" i="2"/>
  <c r="E1336" i="2"/>
  <c r="O920" i="2"/>
  <c r="A691" i="2"/>
  <c r="I1637" i="2"/>
  <c r="D1329" i="2"/>
  <c r="M1318" i="2"/>
  <c r="L1216" i="2"/>
  <c r="B1333" i="2"/>
  <c r="H1448" i="2"/>
  <c r="F1102" i="2"/>
  <c r="P1476" i="2"/>
  <c r="I1647" i="2"/>
  <c r="F1426" i="2"/>
  <c r="H1218" i="2"/>
  <c r="Q1578" i="2"/>
  <c r="N1560" i="2"/>
  <c r="D1244" i="2"/>
  <c r="H1537" i="2"/>
  <c r="H1102" i="2"/>
  <c r="L1192" i="2"/>
  <c r="K1312" i="2"/>
  <c r="C1427" i="2"/>
  <c r="O1024" i="2"/>
  <c r="G1433" i="2"/>
  <c r="B1621" i="2"/>
  <c r="O1017" i="2"/>
  <c r="L1132" i="2"/>
  <c r="N1488" i="2"/>
  <c r="K1474" i="2"/>
  <c r="H1156" i="2"/>
  <c r="K1504" i="2"/>
  <c r="A676" i="2"/>
  <c r="D1159" i="2"/>
  <c r="B1039" i="2"/>
  <c r="I750" i="2"/>
  <c r="L1265" i="2"/>
  <c r="F1141" i="2"/>
  <c r="N1020" i="2"/>
  <c r="K1623" i="2"/>
  <c r="A1446" i="2"/>
  <c r="P1151" i="2"/>
  <c r="C544" i="2"/>
  <c r="G987" i="2"/>
  <c r="G1039" i="2"/>
  <c r="M1501" i="2"/>
  <c r="F1657" i="2"/>
  <c r="N1405" i="2"/>
  <c r="M1386" i="2"/>
  <c r="A1624" i="2"/>
  <c r="Q1442" i="2"/>
  <c r="A1071" i="2"/>
  <c r="J1639" i="2"/>
  <c r="A1472" i="2"/>
  <c r="H1593" i="2"/>
  <c r="P1010" i="2"/>
  <c r="G609" i="2"/>
  <c r="L1267" i="2"/>
  <c r="J866" i="2"/>
  <c r="F838" i="2"/>
  <c r="C950" i="2"/>
  <c r="L685" i="2"/>
  <c r="N911" i="2"/>
  <c r="H844" i="2"/>
  <c r="D955" i="2"/>
  <c r="J801" i="2"/>
  <c r="P1601" i="2"/>
  <c r="L1037" i="2"/>
  <c r="J1202" i="2"/>
  <c r="M620" i="2"/>
  <c r="O950" i="2"/>
  <c r="Q906" i="2"/>
  <c r="G600" i="2"/>
  <c r="D609" i="2"/>
  <c r="O1190" i="2"/>
  <c r="J1132" i="2"/>
  <c r="H626" i="2"/>
  <c r="K777" i="2"/>
  <c r="H1065" i="2"/>
  <c r="F1634" i="2"/>
  <c r="E1285" i="2"/>
  <c r="L908" i="2"/>
  <c r="P621" i="2"/>
  <c r="L416" i="2"/>
  <c r="M1207" i="2"/>
  <c r="N697" i="2"/>
  <c r="M961" i="2"/>
  <c r="F914" i="2"/>
  <c r="J1147" i="2"/>
  <c r="N800" i="2"/>
  <c r="L1520" i="2"/>
  <c r="K1527" i="2"/>
  <c r="D1353" i="2"/>
  <c r="J1537" i="2"/>
  <c r="L1026" i="2"/>
  <c r="D1181" i="2"/>
  <c r="M868" i="2"/>
  <c r="H974" i="2"/>
  <c r="G902" i="2"/>
  <c r="F959" i="2"/>
  <c r="E1546" i="2"/>
  <c r="Q1112" i="2"/>
  <c r="D1257" i="2"/>
  <c r="F682" i="2"/>
  <c r="J1032" i="2"/>
  <c r="L1152" i="2"/>
  <c r="O492" i="2"/>
  <c r="P265" i="2"/>
  <c r="Q709" i="2"/>
  <c r="E315" i="2"/>
  <c r="I722" i="2"/>
  <c r="A919" i="2"/>
  <c r="H514" i="2"/>
  <c r="I804" i="2"/>
  <c r="K959" i="2"/>
  <c r="I970" i="2"/>
  <c r="J1099" i="2"/>
  <c r="K1216" i="2"/>
  <c r="J846" i="2"/>
  <c r="F774" i="2"/>
  <c r="I1054" i="2"/>
  <c r="I521" i="2"/>
  <c r="Q449" i="2"/>
  <c r="G768" i="2"/>
  <c r="M478" i="2"/>
  <c r="K781" i="2"/>
  <c r="C949" i="2"/>
  <c r="M618" i="2"/>
  <c r="P853" i="2"/>
  <c r="B349" i="2"/>
  <c r="H1008" i="2"/>
  <c r="E1128" i="2"/>
  <c r="B1245" i="2"/>
  <c r="Q1408" i="2"/>
  <c r="M609" i="2"/>
  <c r="E1172" i="2"/>
  <c r="H1509" i="2"/>
  <c r="B1073" i="2"/>
  <c r="M1243" i="2"/>
  <c r="E1138" i="2"/>
  <c r="C775" i="2"/>
  <c r="P1365" i="2"/>
  <c r="K1483" i="2"/>
  <c r="H1119" i="2"/>
  <c r="E1241" i="2"/>
  <c r="D513" i="2"/>
  <c r="Q1017" i="2"/>
  <c r="E1137" i="2"/>
  <c r="H1121" i="2"/>
  <c r="K1540" i="2"/>
  <c r="G1253" i="2"/>
  <c r="J1567" i="2"/>
  <c r="L1584" i="2"/>
  <c r="Q1226" i="2"/>
  <c r="G636" i="2"/>
  <c r="D1118" i="2"/>
  <c r="N860" i="2"/>
  <c r="I847" i="2"/>
  <c r="G1408" i="2"/>
  <c r="O722" i="2"/>
  <c r="P1247" i="2"/>
  <c r="H618" i="2"/>
  <c r="D907" i="2"/>
  <c r="Q1284" i="2"/>
  <c r="L1003" i="2"/>
  <c r="F1028" i="2"/>
  <c r="F1532" i="2"/>
  <c r="C1254" i="2"/>
  <c r="F865" i="2"/>
  <c r="Q514" i="2"/>
  <c r="F1190" i="2"/>
  <c r="A1174" i="2"/>
  <c r="P638" i="2"/>
  <c r="Q1401" i="2"/>
  <c r="F698" i="2"/>
  <c r="D482" i="2"/>
  <c r="C571" i="2"/>
  <c r="C1290" i="2"/>
  <c r="M713" i="2"/>
  <c r="M540" i="2"/>
  <c r="E1120" i="2"/>
  <c r="A1414" i="2"/>
  <c r="C1441" i="2"/>
  <c r="O1364" i="2"/>
  <c r="N1622" i="2"/>
  <c r="B1643" i="2"/>
  <c r="I988" i="2"/>
  <c r="C1304" i="2"/>
  <c r="I1148" i="2"/>
  <c r="Q945" i="2"/>
  <c r="K1572" i="2"/>
  <c r="E1335" i="2"/>
  <c r="K537" i="2"/>
  <c r="N992" i="2"/>
  <c r="I835" i="2"/>
  <c r="A1069" i="2"/>
  <c r="A384" i="2"/>
  <c r="E645" i="2"/>
  <c r="B1003" i="2"/>
  <c r="P1466" i="2"/>
  <c r="N1229" i="2"/>
  <c r="J831" i="2"/>
  <c r="K408" i="2"/>
  <c r="N1165" i="2"/>
  <c r="O1141" i="2"/>
  <c r="F908" i="2"/>
  <c r="I710" i="2"/>
  <c r="K834" i="2"/>
  <c r="L549" i="2"/>
  <c r="N1318" i="2"/>
  <c r="N1257" i="2"/>
  <c r="B1177" i="2"/>
  <c r="L569" i="2"/>
  <c r="Q524" i="2"/>
  <c r="F851" i="2"/>
  <c r="D1013" i="2"/>
  <c r="P36" i="2"/>
  <c r="C644" i="2"/>
  <c r="P1208" i="2"/>
  <c r="Q1137" i="2"/>
  <c r="B636" i="2"/>
  <c r="D788" i="2"/>
  <c r="B1070" i="2"/>
  <c r="Q496" i="2"/>
  <c r="J1126" i="2"/>
  <c r="N1167" i="2"/>
  <c r="A116" i="2"/>
  <c r="I1101" i="2"/>
  <c r="A1010" i="2"/>
  <c r="C1174" i="2"/>
  <c r="L286" i="2"/>
  <c r="I1264" i="2"/>
  <c r="M952" i="2"/>
  <c r="I1474" i="2"/>
  <c r="G419" i="2"/>
  <c r="Q1426" i="2"/>
  <c r="G1657" i="2"/>
  <c r="A1104" i="2"/>
  <c r="Q932" i="2"/>
  <c r="K1273" i="2"/>
  <c r="C1088" i="2"/>
  <c r="F858" i="2"/>
  <c r="F1542" i="2"/>
  <c r="O1202" i="2"/>
  <c r="N1305" i="2"/>
  <c r="C678" i="2"/>
  <c r="A761" i="2"/>
  <c r="A906" i="2"/>
  <c r="P878" i="2"/>
  <c r="P580" i="2"/>
  <c r="P1350" i="2"/>
  <c r="L1109" i="2"/>
  <c r="L1112" i="2"/>
  <c r="Q569" i="2"/>
  <c r="Q737" i="2"/>
  <c r="F1045" i="2"/>
  <c r="J1582" i="2"/>
  <c r="P1272" i="2"/>
  <c r="G890" i="2"/>
  <c r="A590" i="2"/>
  <c r="O339" i="2"/>
  <c r="B1193" i="2"/>
  <c r="D869" i="2"/>
  <c r="A700" i="2"/>
  <c r="K1338" i="2"/>
  <c r="F714" i="2"/>
  <c r="N788" i="2"/>
  <c r="B488" i="2"/>
  <c r="K1253" i="2"/>
  <c r="N765" i="2"/>
  <c r="I1018" i="2"/>
  <c r="I959" i="2"/>
  <c r="M487" i="2"/>
  <c r="D922" i="2"/>
  <c r="Q1332" i="2"/>
  <c r="D199" i="2"/>
  <c r="A1049" i="2"/>
  <c r="A850" i="2"/>
  <c r="Q1583" i="2"/>
  <c r="B418" i="2"/>
  <c r="E1056" i="2"/>
  <c r="M631" i="2"/>
  <c r="H1607" i="2"/>
  <c r="C1099" i="2"/>
  <c r="C899" i="2"/>
  <c r="B1012" i="2"/>
  <c r="G1489" i="2"/>
  <c r="C1389" i="2"/>
  <c r="E1074" i="2"/>
  <c r="I809" i="2"/>
  <c r="G1210" i="2"/>
  <c r="B1057" i="2"/>
  <c r="G641" i="2"/>
  <c r="M1453" i="2"/>
  <c r="A900" i="2"/>
  <c r="Q1211" i="2"/>
  <c r="L1428" i="2"/>
  <c r="A1303" i="2"/>
  <c r="D929" i="2"/>
  <c r="A659" i="2"/>
  <c r="P463" i="2"/>
  <c r="E1226" i="2"/>
  <c r="E938" i="2"/>
  <c r="Q992" i="2"/>
  <c r="C933" i="2"/>
  <c r="P374" i="2"/>
  <c r="K807" i="2"/>
  <c r="F1267" i="2"/>
  <c r="D1155" i="2"/>
  <c r="O675" i="2"/>
  <c r="E827" i="2"/>
  <c r="L1088" i="2"/>
  <c r="M895" i="2"/>
  <c r="A526" i="2"/>
  <c r="B859" i="2"/>
  <c r="A1065" i="2"/>
  <c r="K1323" i="2"/>
  <c r="J683" i="2"/>
  <c r="B832" i="2"/>
  <c r="H402" i="2"/>
  <c r="Q561" i="2"/>
  <c r="D1058" i="2"/>
  <c r="J656" i="2"/>
  <c r="D792" i="2"/>
  <c r="G1368" i="2"/>
  <c r="F1023" i="2"/>
  <c r="C802" i="2"/>
  <c r="F809" i="2"/>
  <c r="O583" i="2"/>
  <c r="I956" i="2"/>
  <c r="N1193" i="2"/>
  <c r="G627" i="2"/>
  <c r="M388" i="2"/>
  <c r="I1070" i="2"/>
  <c r="G1540" i="2"/>
  <c r="J947" i="2"/>
  <c r="O1059" i="2"/>
  <c r="L829" i="2"/>
  <c r="E844" i="2"/>
  <c r="B984" i="2"/>
  <c r="E1002" i="2"/>
  <c r="F1122" i="2"/>
  <c r="A1239" i="2"/>
  <c r="L1357" i="2"/>
  <c r="K1475" i="2"/>
  <c r="G1592" i="2"/>
  <c r="M927" i="2"/>
  <c r="Q1079" i="2"/>
  <c r="M588" i="2"/>
  <c r="D590" i="2"/>
  <c r="H1376" i="2"/>
  <c r="K1101" i="2"/>
  <c r="D944" i="2"/>
  <c r="C541" i="2"/>
  <c r="F744" i="2"/>
  <c r="D425" i="2"/>
  <c r="N756" i="2"/>
  <c r="F937" i="2"/>
  <c r="H584" i="2"/>
  <c r="B836" i="2"/>
  <c r="K978" i="2"/>
  <c r="E996" i="2"/>
  <c r="E1116" i="2"/>
  <c r="P1233" i="2"/>
  <c r="C1350" i="2"/>
  <c r="E1468" i="2"/>
  <c r="M1586" i="2"/>
  <c r="O913" i="2"/>
  <c r="C1072" i="2"/>
  <c r="E1438" i="2"/>
  <c r="L624" i="2"/>
  <c r="J1175" i="2"/>
  <c r="N1510" i="2"/>
  <c r="N1076" i="2"/>
  <c r="C1244" i="2"/>
  <c r="E551" i="2"/>
  <c r="L482" i="2"/>
  <c r="M580" i="2"/>
  <c r="H1215" i="2"/>
  <c r="F638" i="2"/>
  <c r="L1293" i="2"/>
  <c r="M1445" i="2"/>
  <c r="Q628" i="2"/>
  <c r="G1603" i="2"/>
  <c r="P492" i="2"/>
  <c r="L714" i="2"/>
  <c r="G1452" i="2"/>
  <c r="K783" i="2"/>
  <c r="H632" i="2"/>
  <c r="O677" i="2"/>
  <c r="F869" i="2"/>
  <c r="B742" i="2"/>
  <c r="K1187" i="2"/>
  <c r="N621" i="2"/>
  <c r="J1049" i="2"/>
  <c r="E329" i="2"/>
  <c r="E973" i="2"/>
  <c r="M885" i="2"/>
  <c r="G673" i="2"/>
  <c r="L1033" i="2"/>
  <c r="L1151" i="2"/>
  <c r="O1268" i="2"/>
  <c r="C1386" i="2"/>
  <c r="L1505" i="2"/>
  <c r="G1621" i="2"/>
  <c r="F987" i="2"/>
  <c r="Q1111" i="2"/>
  <c r="J886" i="2"/>
  <c r="N1023" i="2"/>
  <c r="M1495" i="2"/>
  <c r="O1185" i="2"/>
  <c r="I1043" i="2"/>
  <c r="M81" i="2"/>
  <c r="K805" i="2"/>
  <c r="H547" i="2"/>
  <c r="H818" i="2"/>
  <c r="E966" i="2"/>
  <c r="I654" i="2"/>
  <c r="Q876" i="2"/>
  <c r="E624" i="2"/>
  <c r="O1026" i="2"/>
  <c r="J1145" i="2"/>
  <c r="J1262" i="2"/>
  <c r="K1379" i="2"/>
  <c r="N1498" i="2"/>
  <c r="E1615" i="2"/>
  <c r="P975" i="2"/>
  <c r="C1104" i="2"/>
  <c r="O1007" i="2"/>
  <c r="I917" i="2"/>
  <c r="O1274" i="2"/>
  <c r="G1590" i="2"/>
  <c r="F1147" i="2"/>
  <c r="D1275" i="2"/>
  <c r="F830" i="2"/>
  <c r="J1048" i="2"/>
  <c r="H1168" i="2"/>
  <c r="G509" i="2"/>
  <c r="A390" i="2"/>
  <c r="K743" i="2"/>
  <c r="C423" i="2"/>
  <c r="B755" i="2"/>
  <c r="O936" i="2"/>
  <c r="C581" i="2"/>
  <c r="B835" i="2"/>
  <c r="C977" i="2"/>
  <c r="N995" i="2"/>
  <c r="C1115" i="2"/>
  <c r="O1232" i="2"/>
  <c r="G996" i="2"/>
  <c r="J960" i="2"/>
  <c r="B1120" i="2"/>
  <c r="O1473" i="2"/>
  <c r="J1038" i="2"/>
  <c r="H1229" i="2"/>
  <c r="L180" i="2"/>
  <c r="N1006" i="2"/>
  <c r="C1124" i="2"/>
  <c r="F466" i="2"/>
  <c r="K583" i="2"/>
  <c r="L650" i="2"/>
  <c r="C1052" i="2"/>
  <c r="L1274" i="2"/>
  <c r="J1025" i="2"/>
  <c r="A1149" i="2"/>
  <c r="O310" i="2"/>
  <c r="J1530" i="2"/>
  <c r="N1009" i="2"/>
  <c r="H443" i="2"/>
  <c r="O1091" i="2"/>
  <c r="M302" i="2"/>
  <c r="O1098" i="2"/>
  <c r="L1155" i="2"/>
  <c r="L504" i="2"/>
  <c r="F1568" i="2"/>
  <c r="Q1303" i="2"/>
  <c r="G661" i="2"/>
  <c r="C930" i="2"/>
  <c r="K1304" i="2"/>
  <c r="P1024" i="2"/>
  <c r="J1520" i="2"/>
  <c r="J818" i="2"/>
  <c r="G666" i="2"/>
  <c r="O923" i="2"/>
  <c r="L886" i="2"/>
  <c r="C1063" i="2"/>
  <c r="L1181" i="2"/>
  <c r="I1298" i="2"/>
  <c r="N1415" i="2"/>
  <c r="K1534" i="2"/>
  <c r="E535" i="2"/>
  <c r="G1017" i="2"/>
  <c r="B1156" i="2"/>
  <c r="D647" i="2"/>
  <c r="O1142" i="2"/>
  <c r="G1612" i="2"/>
  <c r="H1269" i="2"/>
  <c r="B1119" i="2"/>
  <c r="H543" i="2"/>
  <c r="F852" i="2"/>
  <c r="M633" i="2"/>
  <c r="J861" i="2"/>
  <c r="A296" i="2"/>
  <c r="Q715" i="2"/>
  <c r="D916" i="2"/>
  <c r="B854" i="2"/>
  <c r="L1057" i="2"/>
  <c r="D1174" i="2"/>
  <c r="I1291" i="2"/>
  <c r="A1408" i="2"/>
  <c r="C1528" i="2"/>
  <c r="D433" i="2"/>
  <c r="H1011" i="2"/>
  <c r="D1133" i="2"/>
  <c r="B775" i="2"/>
  <c r="O858" i="2"/>
  <c r="H1353" i="2"/>
  <c r="J707" i="2"/>
  <c r="J1182" i="2"/>
  <c r="C1306" i="2"/>
  <c r="J937" i="2"/>
  <c r="K1077" i="2"/>
  <c r="P1198" i="2"/>
  <c r="L538" i="2"/>
  <c r="D516" i="2"/>
  <c r="O804" i="2"/>
  <c r="N545" i="2"/>
  <c r="J816" i="2"/>
  <c r="B966" i="2"/>
  <c r="N652" i="2"/>
  <c r="C875" i="2"/>
  <c r="H619" i="2"/>
  <c r="F1025" i="2"/>
  <c r="Q1144" i="2"/>
  <c r="I1262" i="2"/>
  <c r="N1168" i="2"/>
  <c r="P842" i="2"/>
  <c r="F1237" i="2"/>
  <c r="L1553" i="2"/>
  <c r="N1119" i="2"/>
  <c r="J1348" i="2"/>
  <c r="L780" i="2"/>
  <c r="M921" i="2"/>
  <c r="Q1157" i="2"/>
  <c r="G1146" i="2"/>
  <c r="I953" i="2"/>
  <c r="K1326" i="2"/>
  <c r="C1048" i="2"/>
  <c r="I968" i="2"/>
  <c r="J62" i="2"/>
  <c r="C778" i="2"/>
  <c r="J1204" i="2"/>
  <c r="G759" i="2"/>
  <c r="C1058" i="2"/>
  <c r="J1337" i="2"/>
  <c r="M1139" i="2"/>
  <c r="E596" i="2"/>
  <c r="N891" i="2"/>
  <c r="I901" i="2"/>
  <c r="N777" i="2"/>
  <c r="C943" i="2"/>
  <c r="E1203" i="2"/>
  <c r="Q520" i="2"/>
  <c r="E1394" i="2"/>
  <c r="J1198" i="2"/>
  <c r="A711" i="2"/>
  <c r="B1063" i="2"/>
  <c r="O372" i="2"/>
  <c r="K299" i="2"/>
  <c r="O774" i="2"/>
  <c r="C487" i="2"/>
  <c r="B787" i="2"/>
  <c r="O952" i="2"/>
  <c r="F623" i="2"/>
  <c r="D856" i="2"/>
  <c r="A406" i="2"/>
  <c r="B1011" i="2"/>
  <c r="H1130" i="2"/>
  <c r="E1248" i="2"/>
  <c r="I1498" i="2"/>
  <c r="A655" i="2"/>
  <c r="P1183" i="2"/>
  <c r="L1517" i="2"/>
  <c r="M1081" i="2"/>
  <c r="G1246" i="2"/>
  <c r="H588" i="2"/>
  <c r="H1021" i="2"/>
  <c r="K1141" i="2"/>
  <c r="B481" i="2"/>
  <c r="P598" i="2"/>
  <c r="I686" i="2"/>
  <c r="M74" i="2"/>
  <c r="G698" i="2"/>
  <c r="G904" i="2"/>
  <c r="N469" i="2"/>
  <c r="I780" i="2"/>
  <c r="G948" i="2"/>
  <c r="I947" i="2"/>
  <c r="B1088" i="2"/>
  <c r="P1205" i="2"/>
  <c r="K1065" i="2"/>
  <c r="O713" i="2"/>
  <c r="M1038" i="2"/>
  <c r="L1419" i="2"/>
  <c r="D977" i="2"/>
  <c r="C1208" i="2"/>
  <c r="G1332" i="2"/>
  <c r="D986" i="2"/>
  <c r="N1102" i="2"/>
  <c r="L421" i="2"/>
  <c r="G562" i="2"/>
  <c r="H610" i="2"/>
  <c r="M845" i="2"/>
  <c r="H623" i="2"/>
  <c r="M854" i="2"/>
  <c r="P213" i="2"/>
  <c r="G702" i="2"/>
  <c r="F909" i="2"/>
  <c r="E819" i="2"/>
  <c r="J1051" i="2"/>
  <c r="A1169" i="2"/>
  <c r="C1286" i="2"/>
  <c r="G505" i="2"/>
  <c r="E963" i="2"/>
  <c r="L1303" i="2"/>
  <c r="I1272" i="2"/>
  <c r="O1133" i="2"/>
  <c r="F1016" i="2"/>
  <c r="C879" i="2"/>
  <c r="H1201" i="2"/>
  <c r="O958" i="2"/>
  <c r="J1444" i="2"/>
  <c r="H460" i="2"/>
  <c r="M1349" i="2"/>
  <c r="K696" i="2"/>
  <c r="B947" i="2"/>
  <c r="G1320" i="2"/>
  <c r="O1041" i="2"/>
  <c r="L1432" i="2"/>
  <c r="M991" i="2"/>
  <c r="F439" i="2"/>
  <c r="B620" i="2"/>
  <c r="P632" i="2"/>
  <c r="F288" i="2"/>
  <c r="O915" i="2"/>
  <c r="K1056" i="2"/>
  <c r="F1291" i="2"/>
  <c r="F982" i="2"/>
  <c r="D1630" i="2"/>
  <c r="P1260" i="2"/>
  <c r="L906" i="2"/>
  <c r="I1092" i="2"/>
  <c r="P495" i="2"/>
  <c r="A461" i="2"/>
  <c r="D833" i="2"/>
  <c r="N605" i="2"/>
  <c r="E841" i="2"/>
  <c r="K981" i="2"/>
  <c r="B684" i="2"/>
  <c r="P897" i="2"/>
  <c r="L746" i="2"/>
  <c r="C1042" i="2"/>
  <c r="K1160" i="2"/>
  <c r="B1277" i="2"/>
  <c r="I1044" i="2"/>
  <c r="D925" i="2"/>
  <c r="G1280" i="2"/>
  <c r="K1594" i="2"/>
  <c r="N1152" i="2"/>
  <c r="H1277" i="2"/>
  <c r="J842" i="2"/>
  <c r="P1050" i="2"/>
  <c r="E1170" i="2"/>
  <c r="A510" i="2"/>
  <c r="L400" i="2"/>
  <c r="B746" i="2"/>
  <c r="E432" i="2"/>
  <c r="O759" i="2"/>
  <c r="K938" i="2"/>
  <c r="Q588" i="2"/>
  <c r="K837" i="2"/>
  <c r="A979" i="2"/>
  <c r="J997" i="2"/>
  <c r="Q1117" i="2"/>
  <c r="M1234" i="2"/>
  <c r="B1291" i="2"/>
  <c r="H498" i="2"/>
  <c r="J1157" i="2"/>
  <c r="D1499" i="2"/>
  <c r="N1061" i="2"/>
  <c r="D1239" i="2"/>
  <c r="H475" i="2"/>
  <c r="M1015" i="2"/>
  <c r="O1134" i="2"/>
  <c r="K475" i="2"/>
  <c r="P592" i="2"/>
  <c r="B670" i="2"/>
  <c r="Q885" i="2"/>
  <c r="F684" i="2"/>
  <c r="K895" i="2"/>
  <c r="Q441" i="2"/>
  <c r="A767" i="2"/>
  <c r="K941" i="2"/>
  <c r="F934" i="2"/>
  <c r="C1082" i="2"/>
  <c r="F1198" i="2"/>
  <c r="E1315" i="2"/>
  <c r="I344" i="2"/>
  <c r="A977" i="2"/>
  <c r="A776" i="2"/>
  <c r="D919" i="2"/>
  <c r="O929" i="2"/>
  <c r="O796" i="2"/>
  <c r="M908" i="2"/>
  <c r="O574" i="2"/>
  <c r="E1093" i="2"/>
  <c r="B1563" i="2"/>
  <c r="O872" i="2"/>
  <c r="K463" i="2"/>
  <c r="Q902" i="2"/>
  <c r="F944" i="2"/>
  <c r="A1438" i="2"/>
  <c r="Q621" i="2"/>
  <c r="D993" i="2"/>
  <c r="B1019" i="2"/>
  <c r="M479" i="2"/>
  <c r="O681" i="2"/>
  <c r="D694" i="2"/>
  <c r="Q460" i="2"/>
  <c r="H946" i="2"/>
  <c r="B1086" i="2"/>
  <c r="G1319" i="2"/>
  <c r="P1000" i="2"/>
  <c r="N924" i="2"/>
  <c r="J1291" i="2"/>
  <c r="L969" i="2"/>
  <c r="I1155" i="2"/>
  <c r="O524" i="2"/>
  <c r="D580" i="2"/>
  <c r="F872" i="2"/>
  <c r="N666" i="2"/>
  <c r="K882" i="2"/>
  <c r="B403" i="2"/>
  <c r="L747" i="2"/>
  <c r="G932" i="2"/>
  <c r="B914" i="2"/>
  <c r="Q1072" i="2"/>
  <c r="F1189" i="2"/>
  <c r="O1306" i="2"/>
  <c r="A807" i="2"/>
  <c r="H894" i="2"/>
  <c r="D1358" i="2"/>
  <c r="B737" i="2"/>
  <c r="K1183" i="2"/>
  <c r="N1308" i="2"/>
  <c r="K940" i="2"/>
  <c r="I1079" i="2"/>
  <c r="F1200" i="2"/>
  <c r="B540" i="2"/>
  <c r="A525" i="2"/>
  <c r="B808" i="2"/>
  <c r="C551" i="2"/>
  <c r="D820" i="2"/>
  <c r="B967" i="2"/>
  <c r="K656" i="2"/>
  <c r="I877" i="2"/>
  <c r="P630" i="2"/>
  <c r="B1027" i="2"/>
  <c r="O1146" i="2"/>
  <c r="H1263" i="2"/>
  <c r="K614" i="2"/>
  <c r="E892" i="2"/>
  <c r="Q1263" i="2"/>
  <c r="Q1576" i="2"/>
  <c r="F1137" i="2"/>
  <c r="J1270" i="2"/>
  <c r="A791" i="2"/>
  <c r="F1044" i="2"/>
  <c r="F1164" i="2"/>
  <c r="G504" i="2"/>
  <c r="H365" i="2"/>
  <c r="F733" i="2"/>
  <c r="N396" i="2"/>
  <c r="I746" i="2"/>
  <c r="F931" i="2"/>
  <c r="N563" i="2"/>
  <c r="A828" i="2"/>
  <c r="D972" i="2"/>
  <c r="M990" i="2"/>
  <c r="P1111" i="2"/>
  <c r="E1228" i="2"/>
  <c r="D947" i="2"/>
  <c r="L923" i="2"/>
  <c r="D1102" i="2"/>
  <c r="N996" i="2"/>
  <c r="C1630" i="2"/>
  <c r="H1513" i="2"/>
  <c r="H1394" i="2"/>
  <c r="J941" i="2"/>
  <c r="I595" i="2"/>
  <c r="E1274" i="2"/>
  <c r="G1145" i="2"/>
  <c r="L1587" i="2"/>
  <c r="P1273" i="2"/>
  <c r="C912" i="2"/>
  <c r="M987" i="2"/>
  <c r="M1274" i="2"/>
  <c r="A1157" i="2"/>
  <c r="P1039" i="2"/>
  <c r="A728" i="2"/>
  <c r="G893" i="2"/>
  <c r="B678" i="2"/>
  <c r="N978" i="2"/>
  <c r="I837" i="2"/>
  <c r="P597" i="2"/>
  <c r="E829" i="2"/>
  <c r="N571" i="2"/>
  <c r="K551" i="2"/>
  <c r="E353" i="2"/>
  <c r="L1089" i="2"/>
  <c r="L963" i="2"/>
  <c r="I1320" i="2"/>
  <c r="H1195" i="2"/>
  <c r="G905" i="2"/>
  <c r="L1387" i="2"/>
  <c r="A989" i="2"/>
  <c r="E431" i="2"/>
  <c r="G1316" i="2"/>
  <c r="A1200" i="2"/>
  <c r="J1083" i="2"/>
  <c r="E937" i="2"/>
  <c r="O943" i="2"/>
  <c r="J771" i="2"/>
  <c r="H450" i="2"/>
  <c r="B897" i="2"/>
  <c r="F688" i="2"/>
  <c r="B888" i="2"/>
  <c r="B674" i="2"/>
  <c r="F594" i="2"/>
  <c r="G477" i="2"/>
  <c r="A1136" i="2"/>
  <c r="K1017" i="2"/>
  <c r="Q512" i="2"/>
  <c r="H1241" i="2"/>
  <c r="Q1068" i="2"/>
  <c r="M1503" i="2"/>
  <c r="A1164" i="2"/>
  <c r="D556" i="2"/>
  <c r="O1349" i="2"/>
  <c r="L1243" i="2"/>
  <c r="N1126" i="2"/>
  <c r="M1006" i="2"/>
  <c r="F291" i="2"/>
  <c r="G850" i="2"/>
  <c r="D614" i="2"/>
  <c r="F947" i="2"/>
  <c r="K778" i="2"/>
  <c r="P469" i="2"/>
  <c r="I765" i="2"/>
  <c r="N443" i="2"/>
  <c r="B520" i="2"/>
  <c r="J1179" i="2"/>
  <c r="M1059" i="2"/>
  <c r="F893" i="2"/>
  <c r="O1287" i="2"/>
  <c r="L1162" i="2"/>
  <c r="F1618" i="2"/>
  <c r="B1219" i="2"/>
  <c r="E1140" i="2"/>
  <c r="M641" i="2"/>
  <c r="M794" i="2"/>
  <c r="I1072" i="2"/>
  <c r="I606" i="2"/>
  <c r="H1292" i="2"/>
  <c r="C918" i="2"/>
  <c r="D636" i="2"/>
  <c r="A446" i="2"/>
  <c r="O1215" i="2"/>
  <c r="H819" i="2"/>
  <c r="C975" i="2"/>
  <c r="K922" i="2"/>
  <c r="M553" i="2"/>
  <c r="F1167" i="2"/>
  <c r="L848" i="2"/>
  <c r="F567" i="2"/>
  <c r="O1557" i="2"/>
  <c r="I1259" i="2"/>
  <c r="P1421" i="2"/>
  <c r="O1015" i="2"/>
  <c r="O1181" i="2"/>
  <c r="K1061" i="2"/>
  <c r="L898" i="2"/>
  <c r="K1289" i="2"/>
  <c r="Q1164" i="2"/>
  <c r="A1623" i="2"/>
  <c r="N1309" i="2"/>
  <c r="G971" i="2"/>
  <c r="F543" i="2"/>
  <c r="Q1288" i="2"/>
  <c r="N1171" i="2"/>
  <c r="A1053" i="2"/>
  <c r="B831" i="2"/>
  <c r="Q912" i="2"/>
  <c r="M707" i="2"/>
  <c r="O250" i="2"/>
  <c r="C856" i="2"/>
  <c r="O626" i="2"/>
  <c r="J848" i="2"/>
  <c r="I614" i="2"/>
  <c r="G564" i="2"/>
  <c r="O428" i="2"/>
  <c r="J1104" i="2"/>
  <c r="J988" i="2"/>
  <c r="L1334" i="2"/>
  <c r="A1210" i="2"/>
  <c r="M985" i="2"/>
  <c r="D1424" i="2"/>
  <c r="M1046" i="2"/>
  <c r="H744" i="2"/>
  <c r="P563" i="2"/>
  <c r="O1214" i="2"/>
  <c r="E1097" i="2"/>
  <c r="O966" i="2"/>
  <c r="K958" i="2"/>
  <c r="E800" i="2"/>
  <c r="Q505" i="2"/>
  <c r="D917" i="2"/>
  <c r="L718" i="2"/>
  <c r="L298" i="2"/>
  <c r="F704" i="2"/>
  <c r="E236" i="2"/>
  <c r="O490" i="2"/>
  <c r="D1150" i="2"/>
  <c r="E1030" i="2"/>
  <c r="B666" i="2"/>
  <c r="I1255" i="2"/>
  <c r="I1107" i="2"/>
  <c r="L1540" i="2"/>
  <c r="O812" i="2"/>
  <c r="L1021" i="2"/>
  <c r="H961" i="2"/>
  <c r="D498" i="2"/>
  <c r="H928" i="2"/>
  <c r="L1340" i="2"/>
  <c r="G1176" i="2"/>
  <c r="D717" i="2"/>
  <c r="F853" i="2"/>
  <c r="K1109" i="2"/>
  <c r="L999" i="2"/>
  <c r="G895" i="2"/>
  <c r="F962" i="2"/>
  <c r="A727" i="2"/>
  <c r="L1184" i="2"/>
  <c r="M1316" i="2"/>
  <c r="O714" i="2"/>
  <c r="E1107" i="2"/>
  <c r="H1087" i="2"/>
  <c r="D812" i="2"/>
  <c r="A757" i="2"/>
  <c r="C1226" i="2"/>
  <c r="D827" i="2"/>
  <c r="Q1103" i="2"/>
  <c r="L1259" i="2"/>
  <c r="C1142" i="2"/>
  <c r="D1022" i="2"/>
  <c r="E583" i="2"/>
  <c r="O871" i="2"/>
  <c r="F646" i="2"/>
  <c r="M963" i="2"/>
  <c r="I810" i="2"/>
  <c r="P533" i="2"/>
  <c r="C798" i="2"/>
  <c r="N507" i="2"/>
  <c r="F535" i="2"/>
  <c r="M1195" i="2"/>
  <c r="N1074" i="2"/>
  <c r="N931" i="2"/>
  <c r="I1303" i="2"/>
  <c r="H1179" i="2"/>
  <c r="J647" i="2"/>
  <c r="B1346" i="2"/>
  <c r="F778" i="2"/>
  <c r="Q731" i="2"/>
  <c r="F1301" i="2"/>
  <c r="L1185" i="2"/>
  <c r="J1067" i="2"/>
  <c r="K901" i="2"/>
  <c r="O927" i="2"/>
  <c r="G738" i="2"/>
  <c r="D371" i="2"/>
  <c r="B876" i="2"/>
  <c r="M655" i="2"/>
  <c r="D866" i="2"/>
  <c r="D642" i="2"/>
  <c r="C578" i="2"/>
  <c r="J461" i="2"/>
  <c r="I1119" i="2"/>
  <c r="B1002" i="2"/>
  <c r="H1348" i="2"/>
  <c r="I1224" i="2"/>
  <c r="L1023" i="2"/>
  <c r="N1461" i="2"/>
  <c r="P1041" i="2"/>
  <c r="I557" i="2"/>
  <c r="D805" i="2"/>
  <c r="A533" i="2"/>
  <c r="A1302" i="2"/>
  <c r="F727" i="2"/>
  <c r="I1058" i="2"/>
  <c r="G304" i="2"/>
  <c r="Q623" i="2"/>
  <c r="K993" i="2"/>
  <c r="I1435" i="2"/>
  <c r="F1219" i="2"/>
  <c r="B810" i="2"/>
  <c r="M340" i="2"/>
  <c r="O1035" i="2"/>
  <c r="K591" i="2"/>
  <c r="D860" i="2"/>
  <c r="K1213" i="2"/>
  <c r="A463" i="2"/>
  <c r="M1210" i="2"/>
  <c r="K918" i="2"/>
  <c r="A843" i="2"/>
  <c r="K857" i="2"/>
  <c r="E1398" i="2"/>
  <c r="K983" i="2"/>
  <c r="I675" i="2"/>
  <c r="O1392" i="2"/>
  <c r="P1102" i="2"/>
  <c r="J365" i="2"/>
  <c r="O776" i="2"/>
  <c r="D1086" i="2"/>
  <c r="G1378" i="2"/>
  <c r="K750" i="2"/>
  <c r="M924" i="2"/>
  <c r="J1266" i="2"/>
  <c r="F339" i="2"/>
  <c r="C687" i="2"/>
  <c r="A699" i="2"/>
  <c r="H471" i="2"/>
  <c r="O949" i="2"/>
  <c r="N1089" i="2"/>
  <c r="E1322" i="2"/>
  <c r="L1559" i="2"/>
  <c r="L1043" i="2"/>
  <c r="P489" i="2"/>
  <c r="I1564" i="2"/>
  <c r="P1087" i="2"/>
  <c r="E836" i="2"/>
  <c r="O845" i="2"/>
  <c r="L689" i="2"/>
  <c r="G764" i="2"/>
  <c r="D1162" i="2"/>
  <c r="H1396" i="2"/>
  <c r="C1632" i="2"/>
  <c r="F1121" i="2"/>
  <c r="D905" i="2"/>
  <c r="M1133" i="2"/>
  <c r="K566" i="2"/>
  <c r="C471" i="2"/>
  <c r="O948" i="2"/>
  <c r="Q851" i="2"/>
  <c r="N968" i="2"/>
  <c r="P1127" i="2"/>
  <c r="F1015" i="2"/>
  <c r="Q975" i="2"/>
  <c r="B1571" i="2"/>
  <c r="C1240" i="2"/>
  <c r="P1093" i="2"/>
  <c r="H464" i="2"/>
  <c r="E839" i="2"/>
  <c r="C613" i="2"/>
  <c r="F847" i="2"/>
  <c r="Q985" i="2"/>
  <c r="O693" i="2"/>
  <c r="L1148" i="2"/>
  <c r="L936" i="2"/>
  <c r="O1310" i="2"/>
  <c r="Q1031" i="2"/>
  <c r="O731" i="2"/>
  <c r="K497" i="2"/>
  <c r="L710" i="2"/>
  <c r="J323" i="2"/>
  <c r="C723" i="2"/>
  <c r="I920" i="2"/>
  <c r="N517" i="2"/>
  <c r="K806" i="2"/>
  <c r="D960" i="2"/>
  <c r="G972" i="2"/>
  <c r="E1100" i="2"/>
  <c r="N1216" i="2"/>
  <c r="I1333" i="2"/>
  <c r="J1451" i="2"/>
  <c r="O1570" i="2"/>
  <c r="E849" i="2"/>
  <c r="H1055" i="2"/>
  <c r="Q1354" i="2"/>
  <c r="I698" i="2"/>
  <c r="P1167" i="2"/>
  <c r="J197" i="2"/>
  <c r="B1286" i="2"/>
  <c r="E1141" i="2"/>
  <c r="Q599" i="2"/>
  <c r="N861" i="2"/>
  <c r="O647" i="2"/>
  <c r="M870" i="2"/>
  <c r="A345" i="2"/>
  <c r="M1217" i="2"/>
  <c r="G755" i="2"/>
  <c r="G1356" i="2"/>
  <c r="Q893" i="2"/>
  <c r="O993" i="2"/>
  <c r="L513" i="2"/>
  <c r="C562" i="2"/>
  <c r="B976" i="2"/>
  <c r="A1203" i="2"/>
  <c r="Q1497" i="2"/>
  <c r="J1010" i="2"/>
  <c r="N662" i="2"/>
  <c r="Q1619" i="2"/>
  <c r="I1127" i="2"/>
  <c r="C854" i="2"/>
  <c r="G863" i="2"/>
  <c r="F719" i="2"/>
  <c r="D862" i="2"/>
  <c r="Q1176" i="2"/>
  <c r="D1410" i="2"/>
  <c r="H459" i="2"/>
  <c r="Q1135" i="2"/>
  <c r="N960" i="2"/>
  <c r="M1153" i="2"/>
  <c r="B580" i="2"/>
  <c r="Q498" i="2"/>
  <c r="L955" i="2"/>
  <c r="J859" i="2"/>
  <c r="I1014" i="2"/>
  <c r="K1250" i="2"/>
  <c r="N1486" i="2"/>
  <c r="J950" i="2"/>
  <c r="P1116" i="2"/>
  <c r="F1303" i="2"/>
  <c r="J672" i="2"/>
  <c r="A706" i="2"/>
  <c r="H719" i="2"/>
  <c r="Q508" i="2"/>
  <c r="F958" i="2"/>
  <c r="J1007" i="2"/>
  <c r="K1156" i="2"/>
  <c r="G701" i="2"/>
  <c r="N1101" i="2"/>
  <c r="F856" i="2"/>
  <c r="D1324" i="2"/>
  <c r="Q359" i="2"/>
  <c r="B652" i="2"/>
  <c r="L878" i="2"/>
  <c r="J674" i="2"/>
  <c r="Q888" i="2"/>
  <c r="I422" i="2"/>
  <c r="D757" i="2"/>
  <c r="Q494" i="2"/>
  <c r="E923" i="2"/>
  <c r="J1427" i="2"/>
  <c r="F1139" i="2"/>
  <c r="F1000" i="2"/>
  <c r="G570" i="2"/>
  <c r="K769" i="2"/>
  <c r="E480" i="2"/>
  <c r="E783" i="2"/>
  <c r="K950" i="2"/>
  <c r="P619" i="2"/>
  <c r="E853" i="2"/>
  <c r="Q367" i="2"/>
  <c r="A1009" i="2"/>
  <c r="L1128" i="2"/>
  <c r="E1245" i="2"/>
  <c r="D1363" i="2"/>
  <c r="M1481" i="2"/>
  <c r="H1598" i="2"/>
  <c r="N941" i="2"/>
  <c r="E1085" i="2"/>
  <c r="J1036" i="2"/>
  <c r="H906" i="2"/>
  <c r="K1284" i="2"/>
  <c r="F1003" i="2"/>
  <c r="Q582" i="2"/>
  <c r="P478" i="2"/>
  <c r="K697" i="2"/>
  <c r="A239" i="2"/>
  <c r="O709" i="2"/>
  <c r="B912" i="2"/>
  <c r="Q489" i="2"/>
  <c r="G791" i="2"/>
  <c r="P1473" i="2"/>
  <c r="E399" i="2"/>
  <c r="K449" i="2"/>
  <c r="F1591" i="2"/>
  <c r="H731" i="2"/>
  <c r="M1117" i="2"/>
  <c r="G601" i="2"/>
  <c r="P611" i="2"/>
  <c r="M614" i="2"/>
  <c r="K1232" i="2"/>
  <c r="I1556" i="2"/>
  <c r="P1040" i="2"/>
  <c r="L882" i="2"/>
  <c r="C984" i="2"/>
  <c r="O468" i="2"/>
  <c r="C143" i="2"/>
  <c r="M905" i="2"/>
  <c r="G781" i="2"/>
  <c r="D948" i="2"/>
  <c r="I1206" i="2"/>
  <c r="Q1440" i="2"/>
  <c r="B774" i="2"/>
  <c r="K841" i="2"/>
  <c r="D1094" i="2"/>
  <c r="Q1233" i="2"/>
  <c r="P449" i="2"/>
  <c r="M610" i="2"/>
  <c r="D983" i="2"/>
  <c r="L900" i="2"/>
  <c r="A1044" i="2"/>
  <c r="J1279" i="2"/>
  <c r="G1516" i="2"/>
  <c r="L998" i="2"/>
  <c r="A350" i="2"/>
  <c r="C1420" i="2"/>
  <c r="E994" i="2"/>
  <c r="K766" i="2"/>
  <c r="G779" i="2"/>
  <c r="E615" i="2"/>
  <c r="L329" i="2"/>
  <c r="N1037" i="2"/>
  <c r="F1215" i="2"/>
  <c r="D522" i="2"/>
  <c r="K1218" i="2"/>
  <c r="M1057" i="2"/>
  <c r="F855" i="2"/>
  <c r="L514" i="2"/>
  <c r="M723" i="2"/>
  <c r="F374" i="2"/>
  <c r="P736" i="2"/>
  <c r="O926" i="2"/>
  <c r="D541" i="2"/>
  <c r="P372" i="2"/>
  <c r="J322" i="2"/>
  <c r="A1076" i="2"/>
  <c r="C1546" i="2"/>
  <c r="G1222" i="2"/>
  <c r="P1074" i="2"/>
  <c r="K409" i="2"/>
  <c r="M830" i="2"/>
  <c r="C599" i="2"/>
  <c r="H838" i="2"/>
  <c r="O979" i="2"/>
  <c r="K680" i="2"/>
  <c r="F894" i="2"/>
  <c r="Q733" i="2"/>
  <c r="G1040" i="2"/>
  <c r="I1158" i="2"/>
  <c r="F1275" i="2"/>
  <c r="M1392" i="2"/>
  <c r="D1511" i="2"/>
  <c r="G1628" i="2"/>
  <c r="J994" i="2"/>
  <c r="D1117" i="2"/>
  <c r="A795" i="2"/>
  <c r="K799" i="2"/>
  <c r="L1401" i="2"/>
  <c r="H1123" i="2"/>
  <c r="N976" i="2"/>
  <c r="L558" i="2"/>
  <c r="F757" i="2"/>
  <c r="P453" i="2"/>
  <c r="L769" i="2"/>
  <c r="F943" i="2"/>
  <c r="M606" i="2"/>
  <c r="Q920" i="2"/>
  <c r="D289" i="2"/>
  <c r="A947" i="2"/>
  <c r="I317" i="2"/>
  <c r="H596" i="2"/>
  <c r="Q1334" i="2"/>
  <c r="Q962" i="2"/>
  <c r="O504" i="2"/>
  <c r="N1185" i="2"/>
  <c r="K1068" i="2"/>
  <c r="I903" i="2"/>
  <c r="G928" i="2"/>
  <c r="A739" i="2"/>
  <c r="F377" i="2"/>
  <c r="E876" i="2"/>
  <c r="K657" i="2"/>
  <c r="F867" i="2"/>
  <c r="I617" i="2"/>
  <c r="O1151" i="2"/>
  <c r="G1300" i="2"/>
  <c r="O611" i="2"/>
  <c r="O1186" i="2"/>
  <c r="F740" i="2"/>
  <c r="C1510" i="2"/>
  <c r="K1059" i="2"/>
  <c r="L870" i="2"/>
  <c r="B1574" i="2"/>
  <c r="Q1456" i="2"/>
  <c r="L1337" i="2"/>
  <c r="E1221" i="2"/>
  <c r="Q1104" i="2"/>
  <c r="N981" i="2"/>
  <c r="I965" i="2"/>
  <c r="B816" i="2"/>
  <c r="H535" i="2"/>
  <c r="H925" i="2"/>
  <c r="K733" i="2"/>
  <c r="O359" i="2"/>
  <c r="C719" i="2"/>
  <c r="E507" i="2"/>
  <c r="M839" i="2"/>
  <c r="D1049" i="2"/>
  <c r="J1327" i="2"/>
  <c r="H954" i="2"/>
  <c r="O475" i="2"/>
  <c r="A1106" i="2"/>
  <c r="Q979" i="2"/>
  <c r="J1617" i="2"/>
  <c r="B1500" i="2"/>
  <c r="P1381" i="2"/>
  <c r="Q1264" i="2"/>
  <c r="P1147" i="2"/>
  <c r="K1028" i="2"/>
  <c r="C635" i="2"/>
  <c r="I878" i="2"/>
  <c r="E657" i="2"/>
  <c r="J968" i="2"/>
  <c r="F821" i="2"/>
  <c r="D553" i="2"/>
  <c r="G809" i="2"/>
  <c r="B233" i="2"/>
  <c r="H1045" i="2"/>
  <c r="H1191" i="2"/>
  <c r="P1503" i="2"/>
  <c r="D1030" i="2"/>
  <c r="F907" i="2"/>
  <c r="O1103" i="2"/>
  <c r="M973" i="2"/>
  <c r="L1614" i="2"/>
  <c r="B1467" i="2"/>
  <c r="A1319" i="2"/>
  <c r="E1144" i="2"/>
  <c r="D994" i="2"/>
  <c r="N946" i="2"/>
  <c r="H440" i="2"/>
  <c r="K419" i="2"/>
  <c r="O694" i="2"/>
  <c r="B484" i="2"/>
  <c r="K473" i="2"/>
  <c r="E1627" i="2"/>
  <c r="C1158" i="2"/>
  <c r="C421" i="2"/>
  <c r="J1078" i="2"/>
  <c r="K1238" i="2"/>
  <c r="B604" i="2"/>
  <c r="A974" i="2"/>
  <c r="C741" i="2"/>
  <c r="E1072" i="2"/>
  <c r="O793" i="2"/>
  <c r="O891" i="2"/>
  <c r="G676" i="2"/>
  <c r="Q977" i="2"/>
  <c r="J835" i="2"/>
  <c r="N593" i="2"/>
  <c r="L828" i="2"/>
  <c r="E383" i="2"/>
  <c r="D1071" i="2"/>
  <c r="F1216" i="2"/>
  <c r="A1539" i="2"/>
  <c r="L1069" i="2"/>
  <c r="L984" i="2"/>
  <c r="H1151" i="2"/>
  <c r="B1029" i="2"/>
  <c r="O663" i="2"/>
  <c r="N1545" i="2"/>
  <c r="E1426" i="2"/>
  <c r="O1308" i="2"/>
  <c r="E1192" i="2"/>
  <c r="P1075" i="2"/>
  <c r="D935" i="2"/>
  <c r="D753" i="2"/>
  <c r="C413" i="2"/>
  <c r="D885" i="2"/>
  <c r="L671" i="2"/>
  <c r="O876" i="2"/>
  <c r="L645" i="2"/>
  <c r="B337" i="2"/>
  <c r="F1318" i="2"/>
  <c r="F818" i="2"/>
  <c r="F1211" i="2"/>
  <c r="I793" i="2"/>
  <c r="H923" i="2"/>
  <c r="A1074" i="2"/>
  <c r="J918" i="2"/>
  <c r="C1588" i="2"/>
  <c r="L1470" i="2"/>
  <c r="G1352" i="2"/>
  <c r="F1235" i="2"/>
  <c r="C1118" i="2"/>
  <c r="C998" i="2"/>
  <c r="C979" i="2"/>
  <c r="J838" i="2"/>
  <c r="A591" i="2"/>
  <c r="L939" i="2"/>
  <c r="E760" i="2"/>
  <c r="Q434" i="2"/>
  <c r="H748" i="2"/>
  <c r="G544" i="2"/>
  <c r="N955" i="2"/>
  <c r="O1108" i="2"/>
  <c r="G1384" i="2"/>
  <c r="H655" i="2"/>
  <c r="F653" i="2"/>
  <c r="H1071" i="2"/>
  <c r="E909" i="2"/>
  <c r="P1585" i="2"/>
  <c r="F1437" i="2"/>
  <c r="L1261" i="2"/>
  <c r="P1115" i="2"/>
  <c r="D942" i="2"/>
  <c r="A834" i="2"/>
  <c r="G777" i="2"/>
  <c r="J1130" i="2"/>
  <c r="F413" i="2"/>
  <c r="B1134" i="2"/>
  <c r="M1239" i="2"/>
  <c r="M1511" i="2"/>
  <c r="J1039" i="2"/>
  <c r="C384" i="2"/>
  <c r="M926" i="2"/>
  <c r="G1121" i="2"/>
  <c r="J768" i="2"/>
  <c r="E1118" i="2"/>
  <c r="P978" i="2"/>
  <c r="H941" i="2"/>
  <c r="D951" i="2"/>
  <c r="A724" i="2"/>
  <c r="O957" i="2"/>
  <c r="D889" i="2"/>
  <c r="D845" i="2"/>
  <c r="P535" i="2"/>
  <c r="G1479" i="2"/>
  <c r="J826" i="2"/>
  <c r="J1169" i="2"/>
  <c r="G1548" i="2"/>
  <c r="K1305" i="2"/>
  <c r="H1474" i="2"/>
  <c r="N1001" i="2"/>
  <c r="O942" i="2"/>
  <c r="P556" i="2"/>
  <c r="J777" i="2"/>
  <c r="O1178" i="2"/>
  <c r="I461" i="2"/>
  <c r="N1155" i="2"/>
  <c r="C664" i="2"/>
  <c r="D701" i="2"/>
  <c r="Q644" i="2"/>
  <c r="E1036" i="2"/>
  <c r="E1384" i="2"/>
  <c r="O1254" i="2"/>
  <c r="M969" i="2"/>
  <c r="L1104" i="2"/>
  <c r="K853" i="2"/>
  <c r="D817" i="2"/>
  <c r="F1403" i="2"/>
  <c r="N1127" i="2"/>
  <c r="E1535" i="2"/>
  <c r="J565" i="2"/>
  <c r="A718" i="2"/>
  <c r="A674" i="2"/>
  <c r="O1006" i="2"/>
  <c r="E1330" i="2"/>
  <c r="H1625" i="2"/>
  <c r="B999" i="2"/>
  <c r="M1626" i="2"/>
  <c r="A550" i="2"/>
  <c r="E704" i="2"/>
  <c r="I723" i="2"/>
  <c r="G1000" i="2"/>
  <c r="E398" i="2"/>
  <c r="C1542" i="2"/>
  <c r="Q1073" i="2"/>
  <c r="A829" i="2"/>
  <c r="Q836" i="2"/>
  <c r="Q617" i="2"/>
  <c r="D1331" i="2"/>
  <c r="F692" i="2"/>
  <c r="K1164" i="2"/>
  <c r="N1634" i="2"/>
  <c r="K1285" i="2"/>
  <c r="C1136" i="2"/>
  <c r="H592" i="2"/>
  <c r="L860" i="2"/>
  <c r="D645" i="2"/>
  <c r="O868" i="2"/>
  <c r="F337" i="2"/>
  <c r="L727" i="2"/>
  <c r="Q922" i="2"/>
  <c r="Q881" i="2"/>
  <c r="M1062" i="2"/>
  <c r="E1180" i="2"/>
  <c r="B1297" i="2"/>
  <c r="I1414" i="2"/>
  <c r="E1533" i="2"/>
  <c r="K521" i="2"/>
  <c r="M1017" i="2"/>
  <c r="L1070" i="2"/>
  <c r="P599" i="2"/>
  <c r="P1634" i="2"/>
  <c r="Q609" i="2"/>
  <c r="D773" i="2"/>
  <c r="M960" i="2"/>
  <c r="P971" i="2"/>
  <c r="K1099" i="2"/>
  <c r="G1216" i="2"/>
  <c r="B1332" i="2"/>
  <c r="E1451" i="2"/>
  <c r="I1570" i="2"/>
  <c r="C848" i="2"/>
  <c r="Q1055" i="2"/>
  <c r="D1177" i="2"/>
  <c r="E1301" i="2"/>
  <c r="G927" i="2"/>
  <c r="J1072" i="2"/>
  <c r="L453" i="2"/>
  <c r="E571" i="2"/>
  <c r="J629" i="2"/>
  <c r="P1405" i="2"/>
  <c r="L1064" i="2"/>
  <c r="P845" i="2"/>
  <c r="K961" i="2"/>
  <c r="G713" i="2"/>
  <c r="B915" i="2"/>
  <c r="B845" i="2"/>
  <c r="G1056" i="2"/>
  <c r="G1173" i="2"/>
  <c r="L1290" i="2"/>
  <c r="D1407" i="2"/>
  <c r="G1527" i="2"/>
  <c r="F1027" i="2"/>
  <c r="C1186" i="2"/>
  <c r="L964" i="2"/>
  <c r="E520" i="2"/>
  <c r="K946" i="2"/>
  <c r="L1283" i="2"/>
  <c r="D1175" i="2"/>
  <c r="P431" i="2"/>
  <c r="L894" i="2"/>
  <c r="J933" i="2"/>
  <c r="H1432" i="2"/>
  <c r="H1157" i="2"/>
  <c r="G1018" i="2"/>
  <c r="B378" i="2"/>
  <c r="H778" i="2"/>
  <c r="O800" i="2"/>
  <c r="H1036" i="2"/>
  <c r="H1360" i="2"/>
  <c r="D837" i="2"/>
  <c r="B717" i="2"/>
  <c r="M993" i="2"/>
  <c r="A573" i="2"/>
  <c r="A764" i="2"/>
  <c r="F786" i="2"/>
  <c r="A1060" i="2"/>
  <c r="N216" i="2"/>
  <c r="P637" i="2"/>
  <c r="K1155" i="2"/>
  <c r="C868" i="2"/>
  <c r="M878" i="2"/>
  <c r="L678" i="2"/>
  <c r="J1028" i="2"/>
  <c r="L902" i="2"/>
  <c r="P1281" i="2"/>
  <c r="C1000" i="2"/>
  <c r="Q506" i="2"/>
  <c r="C477" i="2"/>
  <c r="N694" i="2"/>
  <c r="A219" i="2"/>
  <c r="Q707" i="2"/>
  <c r="G910" i="2"/>
  <c r="I486" i="2"/>
  <c r="O790" i="2"/>
  <c r="E952" i="2"/>
  <c r="Q956" i="2"/>
  <c r="F1092" i="2"/>
  <c r="F1209" i="2"/>
  <c r="K1325" i="2"/>
  <c r="L1444" i="2"/>
  <c r="B1562" i="2"/>
  <c r="A805" i="2"/>
  <c r="F1047" i="2"/>
  <c r="F1161" i="2"/>
  <c r="H528" i="2"/>
  <c r="D577" i="2"/>
  <c r="O887" i="2"/>
  <c r="N853" i="2"/>
  <c r="L362" i="2"/>
  <c r="J1009" i="2"/>
  <c r="B1128" i="2"/>
  <c r="N1245" i="2"/>
  <c r="N1363" i="2"/>
  <c r="E1481" i="2"/>
  <c r="P1598" i="2"/>
  <c r="E940" i="2"/>
  <c r="L1085" i="2"/>
  <c r="I1207" i="2"/>
  <c r="I1332" i="2"/>
  <c r="N986" i="2"/>
  <c r="F930" i="2"/>
  <c r="J867" i="2"/>
  <c r="E933" i="2"/>
  <c r="K618" i="2"/>
  <c r="H506" i="2"/>
  <c r="C927" i="2"/>
  <c r="H1606" i="2"/>
  <c r="P1590" i="2"/>
  <c r="L885" i="2"/>
  <c r="E767" i="2"/>
  <c r="O1198" i="2"/>
  <c r="N713" i="2"/>
  <c r="K1064" i="2"/>
  <c r="E993" i="2"/>
  <c r="L296" i="2"/>
  <c r="J976" i="2"/>
  <c r="Q264" i="2"/>
  <c r="I1214" i="2"/>
  <c r="P1508" i="2"/>
  <c r="P1083" i="2"/>
  <c r="L1157" i="2"/>
  <c r="L961" i="2"/>
  <c r="C188" i="2"/>
  <c r="D324" i="2"/>
  <c r="O981" i="2"/>
  <c r="H1207" i="2"/>
  <c r="J1189" i="2"/>
  <c r="J1302" i="2"/>
  <c r="P623" i="2"/>
  <c r="M659" i="2"/>
  <c r="L383" i="2"/>
  <c r="J804" i="2"/>
  <c r="C940" i="2"/>
  <c r="O1046" i="2"/>
  <c r="B1517" i="2"/>
  <c r="M1201" i="2"/>
  <c r="Q1057" i="2"/>
  <c r="C318" i="2"/>
  <c r="G816" i="2"/>
  <c r="L568" i="2"/>
  <c r="H828" i="2"/>
  <c r="F972" i="2"/>
  <c r="B664" i="2"/>
  <c r="B884" i="2"/>
  <c r="F666" i="2"/>
  <c r="E1032" i="2"/>
  <c r="E1150" i="2"/>
  <c r="E1268" i="2"/>
  <c r="L1385" i="2"/>
  <c r="E1504" i="2"/>
  <c r="A1620" i="2"/>
  <c r="A986" i="2"/>
  <c r="Q1110" i="2"/>
  <c r="G540" i="2"/>
  <c r="E1164" i="2"/>
  <c r="H591" i="2"/>
  <c r="F648" i="2"/>
  <c r="N930" i="2"/>
  <c r="Q908" i="2"/>
  <c r="C1070" i="2"/>
  <c r="N1187" i="2"/>
  <c r="E1304" i="2"/>
  <c r="J1421" i="2"/>
  <c r="O1540" i="2"/>
  <c r="G619" i="2"/>
  <c r="C1024" i="2"/>
  <c r="A1146" i="2"/>
  <c r="E1270" i="2"/>
  <c r="N789" i="2"/>
  <c r="J1043" i="2"/>
  <c r="D1163" i="2"/>
  <c r="P542" i="2"/>
  <c r="Q535" i="2"/>
  <c r="J1171" i="2"/>
  <c r="K649" i="2"/>
  <c r="F610" i="2"/>
  <c r="I894" i="2"/>
  <c r="P651" i="2"/>
  <c r="A874" i="2"/>
  <c r="I1502" i="2"/>
  <c r="C874" i="2"/>
  <c r="G1533" i="2"/>
  <c r="M812" i="2"/>
  <c r="A1068" i="2"/>
  <c r="N830" i="2"/>
  <c r="N935" i="2"/>
  <c r="L1141" i="2"/>
  <c r="J1287" i="2"/>
  <c r="E391" i="2"/>
  <c r="L1223" i="2"/>
  <c r="F1620" i="2"/>
  <c r="B1163" i="2"/>
  <c r="Q1287" i="2"/>
  <c r="O895" i="2"/>
  <c r="L1060" i="2"/>
  <c r="H1180" i="2"/>
  <c r="K520" i="2"/>
  <c r="I446" i="2"/>
  <c r="A766" i="2"/>
  <c r="Q472" i="2"/>
  <c r="D780" i="2"/>
  <c r="E948" i="2"/>
  <c r="Q616" i="2"/>
  <c r="G851" i="2"/>
  <c r="N336" i="2"/>
  <c r="G1008" i="2"/>
  <c r="M1127" i="2"/>
  <c r="K1244" i="2"/>
  <c r="D1379" i="2"/>
  <c r="C587" i="2"/>
  <c r="K1168" i="2"/>
  <c r="D1506" i="2"/>
  <c r="P1069" i="2"/>
  <c r="G1242" i="2"/>
  <c r="I525" i="2"/>
  <c r="B1018" i="2"/>
  <c r="B1137" i="2"/>
  <c r="F478" i="2"/>
  <c r="G594" i="2"/>
  <c r="K677" i="2"/>
  <c r="M889" i="2"/>
  <c r="O691" i="2"/>
  <c r="I898" i="2"/>
  <c r="C453" i="2"/>
  <c r="J773" i="2"/>
  <c r="L944" i="2"/>
  <c r="E939" i="2"/>
  <c r="M1147" i="2"/>
  <c r="C467" i="2"/>
  <c r="F1245" i="2"/>
  <c r="L844" i="2"/>
  <c r="K843" i="2"/>
  <c r="E983" i="2"/>
  <c r="A1001" i="2"/>
  <c r="Q1121" i="2"/>
  <c r="M1238" i="2"/>
  <c r="L1355" i="2"/>
  <c r="B1474" i="2"/>
  <c r="P1591" i="2"/>
  <c r="B925" i="2"/>
  <c r="N1077" i="2"/>
  <c r="D1199" i="2"/>
  <c r="J1325" i="2"/>
  <c r="E972" i="2"/>
  <c r="E1094" i="2"/>
  <c r="G476" i="2"/>
  <c r="K593" i="2"/>
  <c r="E469" i="2"/>
  <c r="L1583" i="2"/>
  <c r="M1155" i="2"/>
  <c r="G523" i="2"/>
  <c r="F364" i="2"/>
  <c r="G760" i="2"/>
  <c r="L735" i="2"/>
  <c r="O870" i="2"/>
  <c r="C1022" i="2"/>
  <c r="O1170" i="2"/>
  <c r="L1316" i="2"/>
  <c r="G819" i="2"/>
  <c r="L1306" i="2"/>
  <c r="D902" i="2"/>
  <c r="A1194" i="2"/>
  <c r="L1319" i="2"/>
  <c r="A961" i="2"/>
  <c r="C1089" i="2"/>
  <c r="J346" i="2"/>
  <c r="L550" i="2"/>
  <c r="D565" i="2"/>
  <c r="B828" i="2"/>
  <c r="I593" i="2"/>
  <c r="K835" i="2"/>
  <c r="H977" i="2"/>
  <c r="Q677" i="2"/>
  <c r="J892" i="2"/>
  <c r="K721" i="2"/>
  <c r="C1038" i="2"/>
  <c r="P1156" i="2"/>
  <c r="F1273" i="2"/>
  <c r="D946" i="2"/>
  <c r="O908" i="2"/>
  <c r="K1270" i="2"/>
  <c r="J1583" i="2"/>
  <c r="P1144" i="2"/>
  <c r="E1273" i="2"/>
  <c r="N817" i="2"/>
  <c r="E1046" i="2"/>
  <c r="I1167" i="2"/>
  <c r="K507" i="2"/>
  <c r="G379" i="2"/>
  <c r="I739" i="2"/>
  <c r="J415" i="2"/>
  <c r="A751" i="2"/>
  <c r="P934" i="2"/>
  <c r="D572" i="2"/>
  <c r="F832" i="2"/>
  <c r="G975" i="2"/>
  <c r="A993" i="2"/>
  <c r="O467" i="2"/>
  <c r="O654" i="2"/>
  <c r="J1117" i="2"/>
  <c r="K985" i="2"/>
  <c r="J883" i="2"/>
  <c r="Q665" i="2"/>
  <c r="G1032" i="2"/>
  <c r="O1150" i="2"/>
  <c r="P1267" i="2"/>
  <c r="A1384" i="2"/>
  <c r="G1504" i="2"/>
  <c r="M1620" i="2"/>
  <c r="J986" i="2"/>
  <c r="E1109" i="2"/>
  <c r="M1231" i="2"/>
  <c r="L279" i="2"/>
  <c r="F1008" i="2"/>
  <c r="B1125" i="2"/>
  <c r="F506" i="2"/>
  <c r="E373" i="2"/>
  <c r="F974" i="2"/>
  <c r="D1069" i="2"/>
  <c r="L533" i="2"/>
  <c r="O734" i="2"/>
  <c r="C549" i="2"/>
  <c r="O823" i="2"/>
  <c r="C969" i="2"/>
  <c r="N987" i="2"/>
  <c r="P1107" i="2"/>
  <c r="P1224" i="2"/>
  <c r="M1341" i="2"/>
  <c r="B1459" i="2"/>
  <c r="I1578" i="2"/>
  <c r="C889" i="2"/>
  <c r="F1063" i="2"/>
  <c r="G584" i="2"/>
  <c r="H982" i="2"/>
  <c r="A1354" i="2"/>
  <c r="M1077" i="2"/>
  <c r="Q1320" i="2"/>
  <c r="L1135" i="2"/>
  <c r="D444" i="2"/>
  <c r="K569" i="2"/>
  <c r="L1082" i="2"/>
  <c r="M1258" i="2"/>
  <c r="C522" i="2"/>
  <c r="P985" i="2"/>
  <c r="B1543" i="2"/>
  <c r="B1109" i="2"/>
  <c r="H1256" i="2"/>
  <c r="F675" i="2"/>
  <c r="D1031" i="2"/>
  <c r="M1151" i="2"/>
  <c r="O491" i="2"/>
  <c r="B250" i="2"/>
  <c r="O707" i="2"/>
  <c r="J304" i="2"/>
  <c r="C720" i="2"/>
  <c r="P918" i="2"/>
  <c r="D508" i="2"/>
  <c r="N803" i="2"/>
  <c r="D958" i="2"/>
  <c r="C968" i="2"/>
  <c r="D1098" i="2"/>
  <c r="L1215" i="2"/>
  <c r="N611" i="2"/>
  <c r="A758" i="2"/>
  <c r="O1050" i="2"/>
  <c r="E1427" i="2"/>
  <c r="B989" i="2"/>
  <c r="O1211" i="2"/>
  <c r="K1335" i="2"/>
  <c r="Q989" i="2"/>
  <c r="I1105" i="2"/>
  <c r="P432" i="2"/>
  <c r="C565" i="2"/>
  <c r="C616" i="2"/>
  <c r="O849" i="2"/>
  <c r="O628" i="2"/>
  <c r="M857" i="2"/>
  <c r="F260" i="2"/>
  <c r="G709" i="2"/>
  <c r="N913" i="2"/>
  <c r="H836" i="2"/>
  <c r="O1054" i="2"/>
  <c r="C584" i="2"/>
  <c r="H1517" i="2"/>
  <c r="L358" i="2"/>
  <c r="Q742" i="2"/>
  <c r="L952" i="2"/>
  <c r="E955" i="2"/>
  <c r="N1092" i="2"/>
  <c r="P1209" i="2"/>
  <c r="D1325" i="2"/>
  <c r="G1443" i="2"/>
  <c r="K1562" i="2"/>
  <c r="A803" i="2"/>
  <c r="H1047" i="2"/>
  <c r="D1169" i="2"/>
  <c r="F1293" i="2"/>
  <c r="D911" i="2"/>
  <c r="Q1065" i="2"/>
  <c r="O427" i="2"/>
  <c r="O564" i="2"/>
  <c r="E613" i="2"/>
  <c r="O808" i="2"/>
  <c r="N1072" i="2"/>
  <c r="H1225" i="2"/>
  <c r="K462" i="2"/>
  <c r="G657" i="2"/>
  <c r="L928" i="2"/>
  <c r="K1302" i="2"/>
  <c r="D673" i="2"/>
  <c r="M1075" i="2"/>
  <c r="J800" i="2"/>
  <c r="E648" i="2"/>
  <c r="L526" i="2"/>
  <c r="H922" i="2"/>
  <c r="G1296" i="2"/>
  <c r="H1016" i="2"/>
  <c r="I1036" i="2"/>
  <c r="L1113" i="2"/>
  <c r="P497" i="2"/>
  <c r="K635" i="2"/>
  <c r="H938" i="2"/>
  <c r="N1017" i="2"/>
  <c r="I1166" i="2"/>
  <c r="L1312" i="2"/>
  <c r="J1489" i="2"/>
  <c r="A1636" i="2"/>
  <c r="M1033" i="2"/>
  <c r="C807" i="2"/>
  <c r="I1120" i="2"/>
  <c r="B924" i="2"/>
  <c r="M913" i="2"/>
  <c r="K527" i="2"/>
  <c r="O733" i="2"/>
  <c r="K395" i="2"/>
  <c r="O746" i="2"/>
  <c r="A931" i="2"/>
  <c r="H562" i="2"/>
  <c r="O828" i="2"/>
  <c r="M972" i="2"/>
  <c r="O990" i="2"/>
  <c r="E1110" i="2"/>
  <c r="I1227" i="2"/>
  <c r="N1344" i="2"/>
  <c r="F1462" i="2"/>
  <c r="B1581" i="2"/>
  <c r="N898" i="2"/>
  <c r="G1066" i="2"/>
  <c r="D1472" i="2"/>
  <c r="F730" i="2"/>
  <c r="H1181" i="2"/>
  <c r="N553" i="2"/>
  <c r="P1295" i="2"/>
  <c r="P1150" i="2"/>
  <c r="H616" i="2"/>
  <c r="B866" i="2"/>
  <c r="G654" i="2"/>
  <c r="E875" i="2"/>
  <c r="L370" i="2"/>
  <c r="G737" i="2"/>
  <c r="P927" i="2"/>
  <c r="P901" i="2"/>
  <c r="N1067" i="2"/>
  <c r="J1184" i="2"/>
  <c r="N1301" i="2"/>
  <c r="N1418" i="2"/>
  <c r="F1538" i="2"/>
  <c r="M598" i="2"/>
  <c r="G1021" i="2"/>
  <c r="F1143" i="2"/>
  <c r="Q925" i="2"/>
  <c r="O1038" i="2"/>
  <c r="I1510" i="2"/>
  <c r="J1194" i="2"/>
  <c r="B1051" i="2"/>
  <c r="M273" i="2"/>
  <c r="I813" i="2"/>
  <c r="Q562" i="2"/>
  <c r="A825" i="2"/>
  <c r="P970" i="2"/>
  <c r="B661" i="2"/>
  <c r="F881" i="2"/>
  <c r="N650" i="2"/>
  <c r="I1030" i="2"/>
  <c r="A1148" i="2"/>
  <c r="I1532" i="2"/>
  <c r="N747" i="2"/>
  <c r="I973" i="2"/>
  <c r="E967" i="2"/>
  <c r="L1349" i="2"/>
  <c r="P579" i="2"/>
  <c r="M877" i="2"/>
  <c r="J903" i="2"/>
  <c r="D746" i="2"/>
  <c r="N1180" i="2"/>
  <c r="Q1196" i="2"/>
  <c r="Q536" i="2"/>
  <c r="C872" i="2"/>
  <c r="I1046" i="2"/>
  <c r="K880" i="2"/>
  <c r="C1414" i="2"/>
  <c r="A1138" i="2"/>
  <c r="A1156" i="2"/>
  <c r="N1346" i="2"/>
  <c r="D793" i="2"/>
  <c r="C696" i="2"/>
  <c r="E504" i="2"/>
  <c r="K1048" i="2"/>
  <c r="K1195" i="2"/>
  <c r="N1371" i="2"/>
  <c r="J1519" i="2"/>
  <c r="G690" i="2"/>
  <c r="F1094" i="2"/>
  <c r="Q601" i="2"/>
  <c r="N1237" i="2"/>
  <c r="J1170" i="2"/>
  <c r="I1028" i="2"/>
  <c r="M592" i="2"/>
  <c r="F794" i="2"/>
  <c r="M526" i="2"/>
  <c r="F805" i="2"/>
  <c r="Q961" i="2"/>
  <c r="L641" i="2"/>
  <c r="P869" i="2"/>
  <c r="H556" i="2"/>
  <c r="H1020" i="2"/>
  <c r="G1140" i="2"/>
  <c r="P1257" i="2"/>
  <c r="I1374" i="2"/>
  <c r="P1492" i="2"/>
  <c r="Q1609" i="2"/>
  <c r="G964" i="2"/>
  <c r="G1098" i="2"/>
  <c r="M1094" i="2"/>
  <c r="G924" i="2"/>
  <c r="L949" i="2"/>
  <c r="F781" i="2"/>
  <c r="E475" i="2"/>
  <c r="D768" i="2"/>
  <c r="G569" i="2"/>
  <c r="D995" i="2"/>
  <c r="I1137" i="2"/>
  <c r="P1423" i="2"/>
  <c r="P913" i="2"/>
  <c r="J1125" i="2"/>
  <c r="C1119" i="2"/>
  <c r="Q952" i="2"/>
  <c r="E920" i="2"/>
  <c r="H599" i="2"/>
  <c r="M907" i="2"/>
  <c r="Q641" i="2"/>
  <c r="O751" i="2"/>
  <c r="P471" i="2"/>
  <c r="M1279" i="2"/>
  <c r="P1391" i="2"/>
  <c r="L892" i="2"/>
  <c r="M1273" i="2"/>
  <c r="H991" i="2"/>
  <c r="I1596" i="2"/>
  <c r="M1448" i="2"/>
  <c r="Q1272" i="2"/>
  <c r="I1126" i="2"/>
  <c r="C966" i="2"/>
  <c r="Q890" i="2"/>
  <c r="F614" i="2"/>
  <c r="N917" i="2"/>
  <c r="M590" i="2"/>
  <c r="E764" i="2"/>
  <c r="C490" i="2"/>
  <c r="L1214" i="2"/>
  <c r="G1416" i="2"/>
  <c r="L976" i="2"/>
  <c r="N1036" i="2"/>
  <c r="Q1551" i="2"/>
  <c r="J1314" i="2"/>
  <c r="N1081" i="2"/>
  <c r="D941" i="2"/>
  <c r="P441" i="2"/>
  <c r="A684" i="2"/>
  <c r="N670" i="2"/>
  <c r="O1334" i="2"/>
  <c r="I1000" i="2"/>
  <c r="A1002" i="2"/>
  <c r="L1429" i="2"/>
  <c r="L1136" i="2"/>
  <c r="P905" i="2"/>
  <c r="D1035" i="2"/>
  <c r="O725" i="2"/>
  <c r="G1180" i="2"/>
  <c r="G1024" i="2"/>
  <c r="I510" i="2"/>
  <c r="N1347" i="2"/>
  <c r="M740" i="2"/>
  <c r="F1120" i="2"/>
  <c r="K1199" i="2"/>
  <c r="M514" i="2"/>
  <c r="J919" i="2"/>
  <c r="P721" i="2"/>
  <c r="L312" i="2"/>
  <c r="G708" i="2"/>
  <c r="L493" i="2"/>
  <c r="K717" i="2"/>
  <c r="A1026" i="2"/>
  <c r="M1305" i="2"/>
  <c r="J932" i="2"/>
  <c r="O1236" i="2"/>
  <c r="F1091" i="2"/>
  <c r="K871" i="2"/>
  <c r="B841" i="2"/>
  <c r="D477" i="2"/>
  <c r="F866" i="2"/>
  <c r="L440" i="2"/>
  <c r="J690" i="2"/>
  <c r="K1133" i="2"/>
  <c r="N1116" i="2"/>
  <c r="I1274" i="2"/>
  <c r="A678" i="2"/>
  <c r="E1114" i="2"/>
  <c r="Q935" i="2"/>
  <c r="Q1567" i="2"/>
  <c r="P1389" i="2"/>
  <c r="F1243" i="2"/>
  <c r="N1097" i="2"/>
  <c r="J708" i="2"/>
  <c r="M850" i="2"/>
  <c r="P505" i="2"/>
  <c r="N834" i="2"/>
  <c r="H468" i="2"/>
  <c r="C704" i="2"/>
  <c r="O1067" i="2"/>
  <c r="N1132" i="2"/>
  <c r="B1298" i="2"/>
  <c r="C886" i="2"/>
  <c r="P1005" i="2"/>
  <c r="D1522" i="2"/>
  <c r="M1286" i="2"/>
  <c r="N1051" i="2"/>
  <c r="L909" i="2"/>
  <c r="E208" i="2"/>
  <c r="I622" i="2"/>
  <c r="D500" i="2"/>
  <c r="D1253" i="2"/>
  <c r="N842" i="2"/>
  <c r="P957" i="2"/>
  <c r="L1400" i="2"/>
  <c r="M1078" i="2"/>
  <c r="G864" i="2"/>
  <c r="D1316" i="2"/>
  <c r="E1262" i="2"/>
  <c r="O1062" i="2"/>
  <c r="D602" i="2"/>
  <c r="G536" i="2"/>
  <c r="J808" i="2"/>
  <c r="E378" i="2"/>
  <c r="I1003" i="2"/>
  <c r="A1052" i="2"/>
  <c r="D1139" i="2"/>
  <c r="I465" i="2"/>
  <c r="G593" i="2"/>
  <c r="C769" i="2"/>
  <c r="L748" i="2"/>
  <c r="P534" i="2"/>
  <c r="P493" i="2"/>
  <c r="H1343" i="2"/>
  <c r="K240" i="2"/>
  <c r="G889" i="2"/>
  <c r="G946" i="2"/>
  <c r="H1464" i="2"/>
  <c r="O1106" i="2"/>
  <c r="P930" i="2"/>
  <c r="G977" i="2"/>
  <c r="H1228" i="2"/>
  <c r="G1112" i="2"/>
  <c r="J991" i="2"/>
  <c r="I942" i="2"/>
  <c r="I566" i="2"/>
  <c r="Q886" i="2"/>
  <c r="E1165" i="2"/>
  <c r="A1178" i="2"/>
  <c r="P715" i="2"/>
  <c r="N962" i="2"/>
  <c r="I529" i="2"/>
  <c r="B672" i="2"/>
  <c r="L505" i="2"/>
  <c r="E1045" i="2"/>
  <c r="O1303" i="2"/>
  <c r="P1065" i="2"/>
  <c r="L1161" i="2"/>
  <c r="H1271" i="2"/>
  <c r="D735" i="2"/>
  <c r="N1327" i="2"/>
  <c r="H644" i="2"/>
  <c r="G896" i="2"/>
  <c r="H401" i="2"/>
  <c r="D501" i="2"/>
  <c r="M1194" i="2"/>
  <c r="L1016" i="2"/>
  <c r="Q1271" i="2"/>
  <c r="K1580" i="2"/>
  <c r="K898" i="2"/>
  <c r="E1184" i="2"/>
  <c r="B1254" i="2"/>
  <c r="E932" i="2"/>
  <c r="O687" i="2"/>
  <c r="Q796" i="2"/>
  <c r="N370" i="2"/>
  <c r="B476" i="2"/>
  <c r="H1073" i="2"/>
  <c r="H798" i="2"/>
  <c r="I1240" i="2"/>
  <c r="C612" i="2"/>
  <c r="O1266" i="2"/>
  <c r="A527" i="2"/>
  <c r="O1300" i="2"/>
  <c r="M1154" i="2"/>
  <c r="N1005" i="2"/>
  <c r="I926" i="2"/>
  <c r="P672" i="2"/>
  <c r="N833" i="2"/>
  <c r="B763" i="2"/>
  <c r="F1317" i="2"/>
  <c r="O1125" i="2"/>
  <c r="J898" i="2"/>
  <c r="K889" i="2"/>
  <c r="D612" i="2"/>
  <c r="Q776" i="2"/>
  <c r="D437" i="2"/>
  <c r="F1307" i="2"/>
  <c r="J751" i="2"/>
  <c r="E796" i="2"/>
  <c r="M1242" i="2"/>
  <c r="E1066" i="2"/>
  <c r="A703" i="2"/>
  <c r="E848" i="2"/>
  <c r="B975" i="2"/>
  <c r="L584" i="2"/>
  <c r="E1087" i="2"/>
  <c r="A1073" i="2"/>
  <c r="M489" i="2"/>
  <c r="G881" i="2"/>
  <c r="Q857" i="2"/>
  <c r="K996" i="2"/>
  <c r="N969" i="2"/>
  <c r="H1590" i="2"/>
  <c r="Q826" i="2"/>
  <c r="I910" i="2"/>
  <c r="K705" i="2"/>
  <c r="L223" i="2"/>
  <c r="I855" i="2"/>
  <c r="G625" i="2"/>
  <c r="Q846" i="2"/>
  <c r="M612" i="2"/>
  <c r="I563" i="2"/>
  <c r="K424" i="2"/>
  <c r="K1103" i="2"/>
  <c r="D987" i="2"/>
  <c r="P1333" i="2"/>
  <c r="Q1209" i="2"/>
  <c r="H983" i="2"/>
  <c r="P1420" i="2"/>
  <c r="M1042" i="2"/>
  <c r="B729" i="2"/>
  <c r="K423" i="2"/>
  <c r="P1213" i="2"/>
  <c r="B1096" i="2"/>
  <c r="P964" i="2"/>
  <c r="P956" i="2"/>
  <c r="E798" i="2"/>
  <c r="I502" i="2"/>
  <c r="G916" i="2"/>
  <c r="N716" i="2"/>
  <c r="Q284" i="2"/>
  <c r="O703" i="2"/>
  <c r="D222" i="2"/>
  <c r="I332" i="2"/>
  <c r="N1058" i="2"/>
  <c r="G660" i="2"/>
  <c r="C1192" i="2"/>
  <c r="C1539" i="2"/>
  <c r="O795" i="2"/>
  <c r="N1248" i="2"/>
  <c r="Q1012" i="2"/>
  <c r="D407" i="2"/>
  <c r="C366" i="2"/>
  <c r="L874" i="2"/>
  <c r="B653" i="2"/>
  <c r="J865" i="2"/>
  <c r="L640" i="2"/>
  <c r="P548" i="2"/>
  <c r="L1178" i="2"/>
  <c r="N1029" i="2"/>
  <c r="E1317" i="2"/>
  <c r="G1161" i="2"/>
  <c r="K1380" i="2"/>
  <c r="B269" i="2"/>
  <c r="N1190" i="2"/>
  <c r="Q422" i="2"/>
  <c r="F873" i="2"/>
  <c r="A932" i="2"/>
  <c r="I825" i="2"/>
  <c r="H559" i="2"/>
  <c r="K519" i="2"/>
  <c r="O1149" i="2"/>
  <c r="N957" i="2"/>
  <c r="A1286" i="2"/>
  <c r="Q1105" i="2"/>
  <c r="E1216" i="2"/>
  <c r="Q1011" i="2"/>
  <c r="K1131" i="2"/>
  <c r="M933" i="2"/>
  <c r="K1125" i="2"/>
  <c r="G1026" i="2"/>
  <c r="L953" i="2"/>
  <c r="K653" i="2"/>
  <c r="P908" i="2"/>
  <c r="C847" i="2"/>
  <c r="P585" i="2"/>
  <c r="K1276" i="2"/>
  <c r="M916" i="2"/>
  <c r="F749" i="2"/>
  <c r="A883" i="2"/>
  <c r="B584" i="2"/>
  <c r="F1261" i="2"/>
  <c r="I1026" i="2"/>
  <c r="I745" i="2"/>
  <c r="L980" i="2"/>
  <c r="E1310" i="2"/>
  <c r="D1078" i="2"/>
  <c r="N625" i="2"/>
  <c r="A668" i="2"/>
  <c r="G466" i="2"/>
  <c r="Q1039" i="2"/>
  <c r="P1175" i="2"/>
  <c r="Q1049" i="2"/>
  <c r="Q967" i="2"/>
  <c r="H1430" i="2"/>
  <c r="P1616" i="2"/>
  <c r="M1302" i="2"/>
  <c r="E959" i="2"/>
  <c r="G485" i="2"/>
  <c r="I1278" i="2"/>
  <c r="J1161" i="2"/>
  <c r="P1043" i="2"/>
  <c r="G752" i="2"/>
  <c r="H898" i="2"/>
  <c r="O686" i="2"/>
  <c r="B982" i="2"/>
  <c r="D843" i="2"/>
  <c r="O606" i="2"/>
  <c r="B834" i="2"/>
  <c r="H586" i="2"/>
  <c r="O554" i="2"/>
  <c r="K377" i="2"/>
  <c r="A1064" i="2"/>
  <c r="D721" i="2"/>
  <c r="E1230" i="2"/>
  <c r="D1633" i="2"/>
  <c r="P1241" i="2"/>
  <c r="D967" i="2"/>
  <c r="E1292" i="2"/>
  <c r="A1145" i="2"/>
  <c r="B856" i="2"/>
  <c r="L937" i="2"/>
  <c r="G396" i="2"/>
  <c r="J834" i="2"/>
  <c r="E1277" i="2"/>
  <c r="K1159" i="2"/>
  <c r="H832" i="2"/>
  <c r="I922" i="2"/>
  <c r="N1423" i="2"/>
  <c r="N881" i="2"/>
  <c r="D772" i="2"/>
  <c r="I789" i="2"/>
  <c r="G491" i="2"/>
  <c r="H775" i="2"/>
  <c r="P465" i="2"/>
  <c r="J525" i="2"/>
  <c r="K1185" i="2"/>
  <c r="F1036" i="2"/>
  <c r="B230" i="2"/>
  <c r="C1168" i="2"/>
  <c r="A1554" i="2"/>
  <c r="E1124" i="2"/>
  <c r="J205" i="2"/>
  <c r="B1262" i="2"/>
  <c r="Q1116" i="2"/>
  <c r="Q978" i="2"/>
  <c r="I757" i="2"/>
  <c r="F510" i="2"/>
  <c r="I1276" i="2"/>
  <c r="I921" i="2"/>
  <c r="L1041" i="2"/>
  <c r="Q577" i="2"/>
  <c r="N1391" i="2"/>
  <c r="I1306" i="2"/>
  <c r="O666" i="2"/>
  <c r="G1626" i="2"/>
  <c r="O938" i="2"/>
  <c r="L971" i="2"/>
  <c r="N678" i="2"/>
  <c r="B577" i="2"/>
  <c r="O460" i="2"/>
  <c r="B1118" i="2"/>
  <c r="K1001" i="2"/>
  <c r="F1347" i="2"/>
  <c r="D1223" i="2"/>
  <c r="E1022" i="2"/>
  <c r="H1458" i="2"/>
  <c r="F1099" i="2"/>
  <c r="A914" i="2"/>
  <c r="N916" i="2"/>
  <c r="E1220" i="2"/>
  <c r="B1102" i="2"/>
  <c r="C978" i="2"/>
  <c r="C963" i="2"/>
  <c r="A812" i="2"/>
  <c r="M530" i="2"/>
  <c r="J923" i="2"/>
  <c r="E729" i="2"/>
  <c r="Q346" i="2"/>
  <c r="K716" i="2"/>
  <c r="F305" i="2"/>
  <c r="P496" i="2"/>
  <c r="B1155" i="2"/>
  <c r="M1007" i="2"/>
  <c r="K1293" i="2"/>
  <c r="E1122" i="2"/>
  <c r="P1477" i="2"/>
  <c r="J37" i="2"/>
  <c r="G1186" i="2"/>
  <c r="D1233" i="2"/>
  <c r="J1057" i="2"/>
  <c r="M836" i="2"/>
  <c r="G427" i="2"/>
  <c r="O1169" i="2"/>
  <c r="B1149" i="2"/>
  <c r="L1024" i="2"/>
  <c r="G682" i="2"/>
  <c r="H1091" i="2"/>
  <c r="C1148" i="2"/>
  <c r="N914" i="2"/>
  <c r="F1162" i="2"/>
  <c r="B1549" i="2"/>
  <c r="E740" i="2"/>
  <c r="D840" i="2"/>
  <c r="K552" i="2"/>
  <c r="O1322" i="2"/>
  <c r="L997" i="2"/>
  <c r="A639" i="2"/>
  <c r="A1189" i="2"/>
  <c r="A747" i="2"/>
  <c r="Q872" i="2"/>
  <c r="A735" i="2"/>
  <c r="D1033" i="2"/>
  <c r="I1312" i="2"/>
  <c r="D428" i="2"/>
  <c r="B895" i="2"/>
  <c r="H603" i="2"/>
  <c r="G367" i="2"/>
  <c r="D1197" i="2"/>
  <c r="D489" i="2"/>
  <c r="L1542" i="2"/>
  <c r="K1072" i="2"/>
  <c r="Q402" i="2"/>
  <c r="O632" i="2"/>
  <c r="L1201" i="2"/>
  <c r="K693" i="2"/>
  <c r="D1195" i="2"/>
  <c r="I1348" i="2"/>
  <c r="K1252" i="2"/>
  <c r="E1131" i="2"/>
  <c r="G1096" i="2"/>
  <c r="G740" i="2"/>
  <c r="I550" i="2"/>
  <c r="I969" i="2"/>
  <c r="E1108" i="2"/>
  <c r="B1225" i="2"/>
  <c r="E1341" i="2"/>
  <c r="J1459" i="2"/>
  <c r="O1578" i="2"/>
  <c r="A890" i="2"/>
  <c r="L1063" i="2"/>
  <c r="E379" i="2"/>
  <c r="A944" i="2"/>
  <c r="L1317" i="2"/>
  <c r="E1038" i="2"/>
  <c r="L781" i="2"/>
  <c r="O500" i="2"/>
  <c r="I714" i="2"/>
  <c r="F338" i="2"/>
  <c r="C727" i="2"/>
  <c r="E922" i="2"/>
  <c r="C523" i="2"/>
  <c r="O809" i="2"/>
  <c r="H962" i="2"/>
  <c r="F975" i="2"/>
  <c r="E1101" i="2"/>
  <c r="C1218" i="2"/>
  <c r="B1334" i="2"/>
  <c r="I1453" i="2"/>
  <c r="E1572" i="2"/>
  <c r="G857" i="2"/>
  <c r="D1057" i="2"/>
  <c r="Q944" i="2"/>
  <c r="F953" i="2"/>
  <c r="L1117" i="2"/>
  <c r="I1472" i="2"/>
  <c r="H1035" i="2"/>
  <c r="I1228" i="2"/>
  <c r="B124" i="2"/>
  <c r="H1005" i="2"/>
  <c r="O1123" i="2"/>
  <c r="G465" i="2"/>
  <c r="L582" i="2"/>
  <c r="B649" i="2"/>
  <c r="C871" i="2"/>
  <c r="K665" i="2"/>
  <c r="C880" i="2"/>
  <c r="C396" i="2"/>
  <c r="M745" i="2"/>
  <c r="P931" i="2"/>
  <c r="J912" i="2"/>
  <c r="J1071" i="2"/>
  <c r="B1188" i="2"/>
  <c r="P1305" i="2"/>
  <c r="O792" i="2"/>
  <c r="A876" i="2"/>
  <c r="I1354" i="2"/>
  <c r="O726" i="2"/>
  <c r="Q1183" i="2"/>
  <c r="J1307" i="2"/>
  <c r="C939" i="2"/>
  <c r="B1078" i="2"/>
  <c r="O1199" i="2"/>
  <c r="K539" i="2"/>
  <c r="H522" i="2"/>
  <c r="F806" i="2"/>
  <c r="H548" i="2"/>
  <c r="K818" i="2"/>
  <c r="I967" i="2"/>
  <c r="N654" i="2"/>
  <c r="F876" i="2"/>
  <c r="Q625" i="2"/>
  <c r="M1026" i="2"/>
  <c r="O976" i="2"/>
  <c r="F1225" i="2"/>
  <c r="E660" i="2"/>
  <c r="L890" i="2"/>
  <c r="J761" i="2"/>
  <c r="N927" i="2"/>
  <c r="L1137" i="2"/>
  <c r="M1254" i="2"/>
  <c r="D1371" i="2"/>
  <c r="C1490" i="2"/>
  <c r="E1607" i="2"/>
  <c r="J958" i="2"/>
  <c r="O1095" i="2"/>
  <c r="E607" i="2"/>
  <c r="B938" i="2"/>
  <c r="A1435" i="2"/>
  <c r="B1145" i="2"/>
  <c r="D1002" i="2"/>
  <c r="C573" i="2"/>
  <c r="O773" i="2"/>
  <c r="D486" i="2"/>
  <c r="N787" i="2"/>
  <c r="I952" i="2"/>
  <c r="K623" i="2"/>
  <c r="N856" i="2"/>
  <c r="G399" i="2"/>
  <c r="N1011" i="2"/>
  <c r="P1130" i="2"/>
  <c r="J1247" i="2"/>
  <c r="J1365" i="2"/>
  <c r="D1483" i="2"/>
  <c r="G1600" i="2"/>
  <c r="P945" i="2"/>
  <c r="Q1087" i="2"/>
  <c r="H1147" i="2"/>
  <c r="E837" i="2"/>
  <c r="O1234" i="2"/>
  <c r="K1550" i="2"/>
  <c r="K1116" i="2"/>
  <c r="A1259" i="2"/>
  <c r="C703" i="2"/>
  <c r="P1034" i="2"/>
  <c r="B1154" i="2"/>
  <c r="K494" i="2"/>
  <c r="L287" i="2"/>
  <c r="P712" i="2"/>
  <c r="L334" i="2"/>
  <c r="M725" i="2"/>
  <c r="L921" i="2"/>
  <c r="P521" i="2"/>
  <c r="G808" i="2"/>
  <c r="G961" i="2"/>
  <c r="J974" i="2"/>
  <c r="B1101" i="2"/>
  <c r="O1218" i="2"/>
  <c r="J779" i="2"/>
  <c r="P803" i="2"/>
  <c r="G1061" i="2"/>
  <c r="K1434" i="2"/>
  <c r="M997" i="2"/>
  <c r="A1214" i="2"/>
  <c r="M1337" i="2"/>
  <c r="L992" i="2"/>
  <c r="L1108" i="2"/>
  <c r="K443" i="2"/>
  <c r="G568" i="2"/>
  <c r="M622" i="2"/>
  <c r="C852" i="2"/>
  <c r="Q634" i="2"/>
  <c r="M861" i="2"/>
  <c r="L297" i="2"/>
  <c r="E716" i="2"/>
  <c r="P917" i="2"/>
  <c r="G1002" i="2"/>
  <c r="B656" i="2"/>
  <c r="C416" i="2"/>
  <c r="O1084" i="2"/>
  <c r="B1554" i="2"/>
  <c r="Q1225" i="2"/>
  <c r="J1080" i="2"/>
  <c r="D421" i="2"/>
  <c r="H833" i="2"/>
  <c r="D604" i="2"/>
  <c r="P841" i="2"/>
  <c r="E981" i="2"/>
  <c r="A683" i="2"/>
  <c r="M896" i="2"/>
  <c r="E745" i="2"/>
  <c r="F1041" i="2"/>
  <c r="E1160" i="2"/>
  <c r="F1276" i="2"/>
  <c r="C1394" i="2"/>
  <c r="Q1513" i="2"/>
  <c r="H1629" i="2"/>
  <c r="K995" i="2"/>
  <c r="Q1119" i="2"/>
  <c r="G576" i="2"/>
  <c r="D978" i="2"/>
  <c r="H1314" i="2"/>
  <c r="O1627" i="2"/>
  <c r="G1166" i="2"/>
  <c r="O1291" i="2"/>
  <c r="A904" i="2"/>
  <c r="I1063" i="2"/>
  <c r="M1183" i="2"/>
  <c r="O523" i="2"/>
  <c r="H458" i="2"/>
  <c r="B772" i="2"/>
  <c r="H484" i="2"/>
  <c r="O785" i="2"/>
  <c r="A951" i="2"/>
  <c r="C621" i="2"/>
  <c r="N855" i="2"/>
  <c r="L389" i="2"/>
  <c r="M1010" i="2"/>
  <c r="C1130" i="2"/>
  <c r="F1247" i="2"/>
  <c r="O1468" i="2"/>
  <c r="P639" i="2"/>
  <c r="N1179" i="2"/>
  <c r="I1514" i="2"/>
  <c r="D1077" i="2"/>
  <c r="Q1245" i="2"/>
  <c r="Q570" i="2"/>
  <c r="I1020" i="2"/>
  <c r="L1140" i="2"/>
  <c r="C480" i="2"/>
  <c r="A597" i="2"/>
  <c r="C684" i="2"/>
  <c r="L18" i="2"/>
  <c r="B696" i="2"/>
  <c r="K903" i="2"/>
  <c r="M466" i="2"/>
  <c r="N779" i="2"/>
  <c r="P947" i="2"/>
  <c r="C944" i="2"/>
  <c r="A1087" i="2"/>
  <c r="N1204" i="2"/>
  <c r="O1320" i="2"/>
  <c r="D550" i="2"/>
  <c r="A1004" i="2"/>
  <c r="F1397" i="2"/>
  <c r="B932" i="2"/>
  <c r="H1199" i="2"/>
  <c r="I1324" i="2"/>
  <c r="L970" i="2"/>
  <c r="H1093" i="2"/>
  <c r="K94" i="2"/>
  <c r="F1520" i="2"/>
  <c r="H1400" i="2"/>
  <c r="Q1283" i="2"/>
  <c r="O1166" i="2"/>
  <c r="J987" i="2"/>
  <c r="L824" i="2"/>
  <c r="K928" i="2"/>
  <c r="M841" i="2"/>
  <c r="F1579" i="2"/>
  <c r="I814" i="2"/>
  <c r="C931" i="2"/>
  <c r="I1048" i="2"/>
  <c r="N795" i="2"/>
  <c r="C905" i="2"/>
  <c r="P696" i="2"/>
  <c r="B72" i="2"/>
  <c r="N849" i="2"/>
  <c r="N617" i="2"/>
  <c r="H479" i="2"/>
  <c r="A1246" i="2"/>
  <c r="K988" i="2"/>
  <c r="P392" i="2"/>
  <c r="H456" i="2"/>
  <c r="C1018" i="2"/>
  <c r="K505" i="2"/>
  <c r="E864" i="2"/>
  <c r="O635" i="2"/>
  <c r="N958" i="2"/>
  <c r="B800" i="2"/>
  <c r="M881" i="2"/>
  <c r="J396" i="2"/>
  <c r="P892" i="2"/>
  <c r="L534" i="2"/>
  <c r="B1496" i="2"/>
  <c r="O971" i="2"/>
  <c r="P643" i="2"/>
  <c r="K513" i="2"/>
  <c r="H787" i="2"/>
  <c r="P587" i="2"/>
  <c r="Q1021" i="2"/>
  <c r="G1162" i="2"/>
  <c r="B1460" i="2"/>
  <c r="Q970" i="2"/>
  <c r="G1102" i="2"/>
  <c r="O1613" i="2"/>
  <c r="H1260" i="2"/>
  <c r="A753" i="2"/>
  <c r="D466" i="2"/>
  <c r="A381" i="2"/>
  <c r="D727" i="2"/>
  <c r="O519" i="2"/>
  <c r="P893" i="2"/>
  <c r="C1064" i="2"/>
  <c r="N1342" i="2"/>
  <c r="C745" i="2"/>
  <c r="B1009" i="2"/>
  <c r="N1526" i="2"/>
  <c r="M1085" i="2"/>
  <c r="J678" i="2"/>
  <c r="O1135" i="2"/>
  <c r="C1280" i="2"/>
  <c r="N825" i="2"/>
  <c r="P1076" i="2"/>
  <c r="G1070" i="2"/>
  <c r="E907" i="2"/>
  <c r="N1584" i="2"/>
  <c r="A1466" i="2"/>
  <c r="Q1231" i="2"/>
  <c r="M945" i="2"/>
  <c r="G692" i="2"/>
  <c r="P1346" i="2"/>
  <c r="I1300" i="2"/>
  <c r="I565" i="2"/>
  <c r="H1108" i="2"/>
  <c r="P553" i="2"/>
  <c r="Q982" i="2"/>
  <c r="C1039" i="2"/>
  <c r="D744" i="2"/>
  <c r="Q1555" i="2"/>
  <c r="O1377" i="2"/>
  <c r="F1114" i="2"/>
  <c r="M578" i="2"/>
  <c r="N741" i="2"/>
  <c r="G1369" i="2"/>
  <c r="P332" i="2"/>
  <c r="G1160" i="2"/>
  <c r="H1295" i="2"/>
  <c r="O1436" i="2"/>
  <c r="C1318" i="2"/>
  <c r="I1202" i="2"/>
  <c r="I994" i="2"/>
  <c r="P834" i="2"/>
  <c r="J935" i="2"/>
  <c r="E418" i="2"/>
  <c r="P536" i="2"/>
  <c r="K1093" i="2"/>
  <c r="Q474" i="2"/>
  <c r="H725" i="2"/>
  <c r="C867" i="2"/>
  <c r="H859" i="2"/>
  <c r="Q1629" i="2"/>
  <c r="P1407" i="2"/>
  <c r="I1290" i="2"/>
  <c r="L1173" i="2"/>
  <c r="G941" i="2"/>
  <c r="M774" i="2"/>
  <c r="J899" i="2"/>
  <c r="M890" i="2"/>
  <c r="G456" i="2"/>
  <c r="L954" i="2"/>
  <c r="F861" i="2"/>
  <c r="B662" i="2"/>
  <c r="E826" i="2"/>
  <c r="M586" i="2"/>
  <c r="L933" i="2"/>
  <c r="H1110" i="2"/>
  <c r="P1055" i="2"/>
  <c r="G840" i="2"/>
  <c r="M914" i="2"/>
  <c r="D711" i="2"/>
  <c r="O274" i="2"/>
  <c r="D859" i="2"/>
  <c r="M630" i="2"/>
  <c r="N850" i="2"/>
  <c r="C531" i="2"/>
  <c r="E1117" i="2"/>
  <c r="D1263" i="2"/>
  <c r="P1605" i="2"/>
  <c r="P1135" i="2"/>
  <c r="A631" i="2"/>
  <c r="B1098" i="2"/>
  <c r="L602" i="2"/>
  <c r="I941" i="2"/>
  <c r="C766" i="2"/>
  <c r="O446" i="2"/>
  <c r="H754" i="2"/>
  <c r="O551" i="2"/>
  <c r="O970" i="2"/>
  <c r="F1117" i="2"/>
  <c r="K1393" i="2"/>
  <c r="N743" i="2"/>
  <c r="M911" i="2"/>
  <c r="M744" i="2"/>
  <c r="B1143" i="2"/>
  <c r="Q1024" i="2"/>
  <c r="Q607" i="2"/>
  <c r="K873" i="2"/>
  <c r="O649" i="2"/>
  <c r="E965" i="2"/>
  <c r="O814" i="2"/>
  <c r="E539" i="2"/>
  <c r="D801" i="2"/>
  <c r="P600" i="2"/>
  <c r="H1037" i="2"/>
  <c r="Q1179" i="2"/>
  <c r="G1488" i="2"/>
  <c r="G1016" i="2"/>
  <c r="N865" i="2"/>
  <c r="B788" i="2"/>
  <c r="N483" i="2"/>
  <c r="Q909" i="2"/>
  <c r="L705" i="2"/>
  <c r="N209" i="2"/>
  <c r="J692" i="2"/>
  <c r="I475" i="2"/>
  <c r="E487" i="2"/>
  <c r="L995" i="2"/>
  <c r="O1276" i="2"/>
  <c r="M683" i="2"/>
  <c r="C659" i="2"/>
  <c r="E303" i="2"/>
  <c r="I1052" i="2"/>
  <c r="Q1199" i="2"/>
  <c r="L1513" i="2"/>
  <c r="A1041" i="2"/>
  <c r="B1112" i="2"/>
  <c r="P1265" i="2"/>
  <c r="I932" i="2"/>
  <c r="L1229" i="2"/>
  <c r="M1022" i="2"/>
  <c r="B706" i="2"/>
  <c r="N749" i="2"/>
  <c r="L1597" i="2"/>
  <c r="L734" i="2"/>
  <c r="P1171" i="2"/>
  <c r="K992" i="2"/>
  <c r="J645" i="2"/>
  <c r="L626" i="2"/>
  <c r="L340" i="2"/>
  <c r="K470" i="2"/>
  <c r="I1316" i="2"/>
  <c r="F896" i="2"/>
  <c r="B1007" i="2"/>
  <c r="G1141" i="2"/>
  <c r="Q974" i="2"/>
  <c r="O963" i="2"/>
  <c r="O798" i="2"/>
  <c r="P477" i="2"/>
  <c r="D875" i="2"/>
  <c r="F736" i="2"/>
  <c r="E925" i="2"/>
  <c r="A1480" i="2"/>
  <c r="K616" i="2"/>
  <c r="B1618" i="2"/>
  <c r="A1177" i="2"/>
  <c r="Q969" i="2"/>
  <c r="Q1277" i="2"/>
  <c r="C830" i="2"/>
  <c r="A871" i="2"/>
  <c r="P569" i="2"/>
  <c r="L856" i="2"/>
  <c r="H532" i="2"/>
  <c r="O595" i="2"/>
  <c r="I1256" i="2"/>
  <c r="I1362" i="2"/>
  <c r="N1135" i="2"/>
  <c r="I1441" i="2"/>
  <c r="D950" i="2"/>
  <c r="E639" i="2"/>
  <c r="C1544" i="2"/>
  <c r="P1071" i="2"/>
  <c r="D1482" i="2"/>
  <c r="J1053" i="2"/>
  <c r="M582" i="2"/>
  <c r="M831" i="2"/>
  <c r="G244" i="2"/>
  <c r="F810" i="2"/>
  <c r="E847" i="2"/>
  <c r="K529" i="2"/>
  <c r="N1176" i="2"/>
  <c r="K1008" i="2"/>
  <c r="P1044" i="2"/>
  <c r="D1411" i="2"/>
  <c r="N950" i="2"/>
  <c r="Q856" i="2"/>
  <c r="N1191" i="2"/>
  <c r="I1038" i="2"/>
  <c r="G311" i="2"/>
  <c r="J1014" i="2"/>
  <c r="K1560" i="2"/>
  <c r="E1323" i="2"/>
  <c r="G1148" i="2"/>
  <c r="J920" i="2"/>
  <c r="P906" i="2"/>
  <c r="B811" i="2"/>
  <c r="N1033" i="2"/>
  <c r="C431" i="2"/>
  <c r="K640" i="2"/>
  <c r="L1231" i="2"/>
  <c r="L981" i="2"/>
  <c r="Q1501" i="2"/>
  <c r="M1294" i="2"/>
  <c r="J1029" i="2"/>
  <c r="O721" i="2"/>
  <c r="L701" i="2"/>
  <c r="L259" i="2"/>
  <c r="A1090" i="2"/>
  <c r="F410" i="2"/>
  <c r="H1124" i="2"/>
  <c r="J469" i="2"/>
  <c r="O1090" i="2"/>
  <c r="Q866" i="2"/>
  <c r="A880" i="2"/>
  <c r="D474" i="2"/>
  <c r="O864" i="2"/>
  <c r="E559" i="2"/>
  <c r="B689" i="2"/>
  <c r="F1128" i="2"/>
  <c r="D1193" i="2"/>
  <c r="M886" i="2"/>
  <c r="C1028" i="2"/>
  <c r="N1425" i="2"/>
  <c r="Q1132" i="2"/>
  <c r="N934" i="2"/>
  <c r="O884" i="2"/>
  <c r="I777" i="2"/>
  <c r="O794" i="2"/>
  <c r="B1025" i="2"/>
  <c r="I1422" i="2"/>
  <c r="I1010" i="2"/>
  <c r="J408" i="2"/>
  <c r="P513" i="2"/>
  <c r="M1031" i="2"/>
  <c r="B1084" i="2"/>
  <c r="C1127" i="2"/>
  <c r="F843" i="2"/>
  <c r="O1107" i="2"/>
  <c r="J783" i="2"/>
  <c r="D1530" i="2"/>
  <c r="O1382" i="2"/>
  <c r="B1206" i="2"/>
  <c r="G1060" i="2"/>
  <c r="K641" i="2"/>
  <c r="O784" i="2"/>
  <c r="J316" i="2"/>
  <c r="E823" i="2"/>
  <c r="L161" i="2"/>
  <c r="H570" i="2"/>
  <c r="B1050" i="2"/>
  <c r="N988" i="2"/>
  <c r="K916" i="2"/>
  <c r="O655" i="2"/>
  <c r="P1367" i="2"/>
  <c r="I1074" i="2"/>
  <c r="L752" i="2"/>
  <c r="K790" i="2"/>
  <c r="F642" i="2"/>
  <c r="Q1208" i="2"/>
  <c r="J942" i="2"/>
  <c r="G1304" i="2"/>
  <c r="D931" i="2"/>
  <c r="K907" i="2"/>
  <c r="A370" i="2"/>
  <c r="F1505" i="2"/>
  <c r="A1150" i="2"/>
  <c r="Q1602" i="2"/>
  <c r="B1307" i="2"/>
  <c r="D918" i="2"/>
  <c r="D626" i="2"/>
  <c r="F669" i="2"/>
  <c r="E1009" i="2"/>
  <c r="A787" i="2"/>
  <c r="A629" i="2"/>
  <c r="K1188" i="2"/>
  <c r="A854" i="2"/>
  <c r="H1131" i="2"/>
  <c r="N1269" i="2"/>
  <c r="C970" i="2"/>
  <c r="M948" i="2"/>
  <c r="H1485" i="2"/>
  <c r="E1249" i="2"/>
  <c r="J1013" i="2"/>
  <c r="D858" i="2"/>
  <c r="E954" i="2"/>
  <c r="E495" i="2"/>
  <c r="G1165" i="2"/>
  <c r="A1442" i="2"/>
  <c r="J843" i="2"/>
  <c r="F1541" i="2"/>
  <c r="M1246" i="2"/>
  <c r="Q910" i="2"/>
  <c r="D205" i="2"/>
  <c r="K1525" i="2"/>
  <c r="G1087" i="2"/>
  <c r="N846" i="2"/>
  <c r="O658" i="2"/>
  <c r="J957" i="2"/>
  <c r="G1406" i="2"/>
  <c r="L625" i="2"/>
  <c r="J394" i="2"/>
  <c r="C586" i="2"/>
  <c r="M1285" i="2"/>
  <c r="D1054" i="2"/>
  <c r="L578" i="2"/>
  <c r="N1148" i="2"/>
  <c r="E953" i="2"/>
  <c r="N1086" i="2"/>
  <c r="P1599" i="2"/>
  <c r="E1364" i="2"/>
  <c r="G1129" i="2"/>
  <c r="K373" i="2"/>
  <c r="G621" i="2"/>
  <c r="O362" i="2"/>
  <c r="N1053" i="2"/>
  <c r="B528" i="2"/>
  <c r="H1029" i="2"/>
  <c r="N1192" i="2"/>
  <c r="C1555" i="2"/>
  <c r="E1529" i="2"/>
  <c r="G1282" i="2"/>
  <c r="H1253" i="2"/>
  <c r="M476" i="2"/>
  <c r="Q1149" i="2"/>
  <c r="C656" i="2"/>
  <c r="L1039" i="2"/>
  <c r="A1126" i="2"/>
  <c r="B860" i="2"/>
  <c r="A1100" i="2"/>
  <c r="E1217" i="2"/>
  <c r="F1333" i="2"/>
  <c r="L1452" i="2"/>
  <c r="B1570" i="2"/>
  <c r="D852" i="2"/>
  <c r="C1055" i="2"/>
  <c r="P467" i="2"/>
  <c r="O951" i="2"/>
  <c r="P1324" i="2"/>
  <c r="A1046" i="2"/>
  <c r="C806" i="2"/>
  <c r="G506" i="2"/>
  <c r="M717" i="2"/>
  <c r="P352" i="2"/>
  <c r="L730" i="2"/>
  <c r="M923" i="2"/>
  <c r="M532" i="2"/>
  <c r="F814" i="2"/>
  <c r="D964" i="2"/>
  <c r="B979" i="2"/>
  <c r="J1103" i="2"/>
  <c r="O1220" i="2"/>
  <c r="H1336" i="2"/>
  <c r="E1455" i="2"/>
  <c r="N1573" i="2"/>
  <c r="K865" i="2"/>
  <c r="Q1059" i="2"/>
  <c r="P1237" i="2"/>
  <c r="A667" i="2"/>
  <c r="K1152" i="2"/>
  <c r="F1622" i="2"/>
  <c r="M939" i="2"/>
  <c r="M596" i="2"/>
  <c r="H839" i="2"/>
  <c r="B980" i="2"/>
  <c r="D998" i="2"/>
  <c r="P1118" i="2"/>
  <c r="E1236" i="2"/>
  <c r="E1352" i="2"/>
  <c r="A1471" i="2"/>
  <c r="C1589" i="2"/>
  <c r="P920" i="2"/>
  <c r="H1075" i="2"/>
  <c r="A1238" i="2"/>
  <c r="L852" i="2"/>
  <c r="O1244" i="2"/>
  <c r="K939" i="2"/>
  <c r="I1340" i="2"/>
  <c r="P451" i="2"/>
  <c r="G674" i="2"/>
  <c r="B887" i="2"/>
  <c r="C688" i="2"/>
  <c r="M897" i="2"/>
  <c r="M450" i="2"/>
  <c r="J770" i="2"/>
  <c r="P943" i="2"/>
  <c r="C936" i="2"/>
  <c r="E1083" i="2"/>
  <c r="K1200" i="2"/>
  <c r="O945" i="2"/>
  <c r="G944" i="2"/>
  <c r="C1406" i="2"/>
  <c r="M762" i="2"/>
  <c r="I437" i="2"/>
  <c r="O750" i="2"/>
  <c r="G549" i="2"/>
  <c r="Q959" i="2"/>
  <c r="F1111" i="2"/>
  <c r="N1386" i="2"/>
  <c r="O678" i="2"/>
  <c r="A671" i="2"/>
  <c r="Q1120" i="2"/>
  <c r="N997" i="2"/>
  <c r="B1631" i="2"/>
  <c r="P1515" i="2"/>
  <c r="G1396" i="2"/>
  <c r="D1278" i="2"/>
  <c r="C1162" i="2"/>
  <c r="G1044" i="2"/>
  <c r="F756" i="2"/>
  <c r="A899" i="2"/>
  <c r="E688" i="2"/>
  <c r="E982" i="2"/>
  <c r="J844" i="2"/>
  <c r="Q608" i="2"/>
  <c r="A835" i="2"/>
  <c r="H442" i="2"/>
  <c r="D1085" i="2"/>
  <c r="C1232" i="2"/>
  <c r="L1561" i="2"/>
  <c r="K1091" i="2"/>
  <c r="D476" i="2"/>
  <c r="B803" i="2"/>
  <c r="L994" i="2"/>
  <c r="H1628" i="2"/>
  <c r="E1512" i="2"/>
  <c r="P1392" i="2"/>
  <c r="B1275" i="2"/>
  <c r="P1159" i="2"/>
  <c r="Q1040" i="2"/>
  <c r="I738" i="2"/>
  <c r="C895" i="2"/>
  <c r="E681" i="2"/>
  <c r="J931" i="2"/>
  <c r="F732" i="2"/>
  <c r="I1007" i="2"/>
  <c r="N1288" i="2"/>
  <c r="C595" i="2"/>
  <c r="L557" i="2"/>
  <c r="B391" i="2"/>
  <c r="P1058" i="2"/>
  <c r="O888" i="2"/>
  <c r="E1254" i="2"/>
  <c r="A1070" i="2"/>
  <c r="Q1584" i="2"/>
  <c r="F1289" i="2"/>
  <c r="K975" i="2"/>
  <c r="M1541" i="2"/>
  <c r="D973" i="2"/>
  <c r="C961" i="2"/>
  <c r="H807" i="2"/>
  <c r="H519" i="2"/>
  <c r="M699" i="2"/>
  <c r="B504" i="2"/>
  <c r="C1007" i="2"/>
  <c r="G912" i="2"/>
  <c r="M323" i="2"/>
  <c r="O498" i="2"/>
  <c r="B1117" i="2"/>
  <c r="E1001" i="2"/>
  <c r="A1317" i="2"/>
  <c r="P1161" i="2"/>
  <c r="D1009" i="2"/>
  <c r="J1436" i="2"/>
  <c r="N1085" i="2"/>
  <c r="B556" i="2"/>
  <c r="H1249" i="2"/>
  <c r="H985" i="2"/>
  <c r="M602" i="2"/>
  <c r="A743" i="2"/>
  <c r="O1526" i="2"/>
  <c r="G1348" i="2"/>
  <c r="C1202" i="2"/>
  <c r="C994" i="2"/>
  <c r="A575" i="2"/>
  <c r="F511" i="2"/>
  <c r="B1044" i="2"/>
  <c r="K1521" i="2"/>
  <c r="D1046" i="2"/>
  <c r="Q387" i="2"/>
  <c r="L1466" i="2"/>
  <c r="E1318" i="2"/>
  <c r="P1172" i="2"/>
  <c r="J839" i="2"/>
  <c r="B956" i="2"/>
  <c r="Q1194" i="2"/>
  <c r="Q618" i="2"/>
  <c r="O1401" i="2"/>
  <c r="C1054" i="2"/>
  <c r="Q433" i="2"/>
  <c r="E1496" i="2"/>
  <c r="Q1347" i="2"/>
  <c r="M1223" i="2"/>
  <c r="A1102" i="2"/>
  <c r="H971" i="2"/>
  <c r="Q1613" i="2"/>
  <c r="G1377" i="2"/>
  <c r="F1260" i="2"/>
  <c r="I1114" i="2"/>
  <c r="D940" i="2"/>
  <c r="C913" i="2"/>
  <c r="K775" i="2"/>
  <c r="C1560" i="2"/>
  <c r="F1144" i="2"/>
  <c r="D204" i="2"/>
  <c r="M1157" i="2"/>
  <c r="M780" i="2"/>
  <c r="K558" i="2"/>
  <c r="G1020" i="2"/>
  <c r="I978" i="2"/>
  <c r="B1091" i="2"/>
  <c r="A1339" i="2"/>
  <c r="H1149" i="2"/>
  <c r="L1143" i="2"/>
  <c r="Q847" i="2"/>
  <c r="D1328" i="2"/>
  <c r="C691" i="2"/>
  <c r="C929" i="2"/>
  <c r="N1143" i="2"/>
  <c r="K1024" i="2"/>
  <c r="P605" i="2"/>
  <c r="D873" i="2"/>
  <c r="B1058" i="2"/>
  <c r="B449" i="2"/>
  <c r="G1221" i="2"/>
  <c r="I1024" i="2"/>
  <c r="C1003" i="2"/>
  <c r="H1024" i="2"/>
  <c r="N1605" i="2"/>
  <c r="I1282" i="2"/>
  <c r="C903" i="2"/>
  <c r="L614" i="2"/>
  <c r="G397" i="2"/>
  <c r="P1203" i="2"/>
  <c r="H636" i="2"/>
  <c r="F952" i="2"/>
  <c r="J1024" i="2"/>
  <c r="H499" i="2"/>
  <c r="Q863" i="2"/>
  <c r="J1069" i="2"/>
  <c r="Q513" i="2"/>
  <c r="F1292" i="2"/>
  <c r="I1164" i="2"/>
  <c r="E693" i="2"/>
  <c r="B839" i="2"/>
  <c r="D1097" i="2"/>
  <c r="P952" i="2"/>
  <c r="M1178" i="2"/>
  <c r="B951" i="2"/>
  <c r="D1524" i="2"/>
  <c r="O1187" i="2"/>
  <c r="B864" i="2"/>
  <c r="Q1095" i="2"/>
  <c r="B1055" i="2"/>
  <c r="E1208" i="2"/>
  <c r="Q479" i="2"/>
  <c r="C1250" i="2"/>
  <c r="A1170" i="2"/>
  <c r="L570" i="2"/>
  <c r="E272" i="2"/>
  <c r="P1017" i="2"/>
  <c r="O369" i="2"/>
  <c r="I365" i="2"/>
  <c r="O1066" i="2"/>
  <c r="A1537" i="2"/>
  <c r="E822" i="2"/>
  <c r="N1030" i="2"/>
  <c r="L808" i="2"/>
  <c r="E568" i="2"/>
  <c r="P1375" i="2"/>
  <c r="M1099" i="2"/>
  <c r="J1054" i="2"/>
  <c r="B367" i="2"/>
  <c r="O818" i="2"/>
  <c r="M1222" i="2"/>
  <c r="J1178" i="2"/>
  <c r="C535" i="2"/>
  <c r="Q572" i="2"/>
  <c r="G1053" i="2"/>
  <c r="G967" i="2"/>
  <c r="K1576" i="2"/>
  <c r="O1326" i="2"/>
  <c r="K515" i="2"/>
  <c r="G725" i="2"/>
  <c r="M377" i="2"/>
  <c r="N738" i="2"/>
  <c r="F927" i="2"/>
  <c r="N547" i="2"/>
  <c r="G821" i="2"/>
  <c r="D968" i="2"/>
  <c r="E986" i="2"/>
  <c r="F1107" i="2"/>
  <c r="K1224" i="2"/>
  <c r="H1340" i="2"/>
  <c r="N1458" i="2"/>
  <c r="P1577" i="2"/>
  <c r="K886" i="2"/>
  <c r="L1062" i="2"/>
  <c r="C1590" i="2"/>
  <c r="Q762" i="2"/>
  <c r="K1196" i="2"/>
  <c r="O697" i="2"/>
  <c r="I1308" i="2"/>
  <c r="P1158" i="2"/>
  <c r="C631" i="2"/>
  <c r="Q870" i="2"/>
  <c r="J664" i="2"/>
  <c r="F880" i="2"/>
  <c r="O395" i="2"/>
  <c r="N744" i="2"/>
  <c r="B931" i="2"/>
  <c r="Q911" i="2"/>
  <c r="N1071" i="2"/>
  <c r="A1188" i="2"/>
  <c r="B1305" i="2"/>
  <c r="O1422" i="2"/>
  <c r="Q1541" i="2"/>
  <c r="G632" i="2"/>
  <c r="P1025" i="2"/>
  <c r="D1390" i="2"/>
  <c r="B708" i="2"/>
  <c r="G1172" i="2"/>
  <c r="K372" i="2"/>
  <c r="I1287" i="2"/>
  <c r="F1142" i="2"/>
  <c r="P603" i="2"/>
  <c r="Q862" i="2"/>
  <c r="Q649" i="2"/>
  <c r="J871" i="2"/>
  <c r="C352" i="2"/>
  <c r="B730" i="2"/>
  <c r="L924" i="2"/>
  <c r="P891" i="2"/>
  <c r="I1064" i="2"/>
  <c r="C1182" i="2"/>
  <c r="L545" i="2"/>
  <c r="A1000" i="2"/>
  <c r="I605" i="2"/>
  <c r="Q725" i="2"/>
  <c r="O865" i="2"/>
  <c r="M735" i="2"/>
  <c r="G1184" i="2"/>
  <c r="E584" i="2"/>
  <c r="N1003" i="2"/>
  <c r="O594" i="2"/>
  <c r="P962" i="2"/>
  <c r="N1021" i="2"/>
  <c r="G1493" i="2"/>
  <c r="C496" i="2"/>
  <c r="M849" i="2"/>
  <c r="J734" i="2"/>
  <c r="H966" i="2"/>
  <c r="A853" i="2"/>
  <c r="B1035" i="2"/>
  <c r="B812" i="2"/>
  <c r="I647" i="2"/>
  <c r="F526" i="2"/>
  <c r="I1106" i="2"/>
  <c r="O880" i="2"/>
  <c r="C883" i="2"/>
  <c r="B585" i="2"/>
  <c r="H786" i="2"/>
  <c r="O510" i="2"/>
  <c r="F798" i="2"/>
  <c r="H957" i="2"/>
  <c r="K633" i="2"/>
  <c r="J863" i="2"/>
  <c r="I493" i="2"/>
  <c r="L1017" i="2"/>
  <c r="E1136" i="2"/>
  <c r="P1253" i="2"/>
  <c r="N1370" i="2"/>
  <c r="L1489" i="2"/>
  <c r="M1606" i="2"/>
  <c r="K956" i="2"/>
  <c r="A1094" i="2"/>
  <c r="L1156" i="2"/>
  <c r="P939" i="2"/>
  <c r="A1312" i="2"/>
  <c r="G1033" i="2"/>
  <c r="J739" i="2"/>
  <c r="O499" i="2"/>
  <c r="C712" i="2"/>
  <c r="F331" i="2"/>
  <c r="B725" i="2"/>
  <c r="F921" i="2"/>
  <c r="H520" i="2"/>
  <c r="D808" i="2"/>
  <c r="I961" i="2"/>
  <c r="P973" i="2"/>
  <c r="G1100" i="2"/>
  <c r="I1218" i="2"/>
  <c r="H1334" i="2"/>
  <c r="Q1452" i="2"/>
  <c r="M1571" i="2"/>
  <c r="J853" i="2"/>
  <c r="N1056" i="2"/>
  <c r="K1057" i="2"/>
  <c r="L912" i="2"/>
  <c r="P1288" i="2"/>
  <c r="N1008" i="2"/>
  <c r="L605" i="2"/>
  <c r="K483" i="2"/>
  <c r="N698" i="2"/>
  <c r="B254" i="2"/>
  <c r="F711" i="2"/>
  <c r="I913" i="2"/>
  <c r="D492" i="2"/>
  <c r="P1140" i="2"/>
  <c r="N1610" i="2"/>
  <c r="G959" i="2"/>
  <c r="G512" i="2"/>
  <c r="I925" i="2"/>
  <c r="G984" i="2"/>
  <c r="P1011" i="2"/>
  <c r="K598" i="2"/>
  <c r="F964" i="2"/>
  <c r="K709" i="2"/>
  <c r="D540" i="2"/>
  <c r="F1223" i="2"/>
  <c r="P1061" i="2"/>
  <c r="D1095" i="2"/>
  <c r="Q471" i="2"/>
  <c r="B840" i="2"/>
  <c r="F615" i="2"/>
  <c r="K848" i="2"/>
  <c r="L17" i="2"/>
  <c r="O695" i="2"/>
  <c r="Q904" i="2"/>
  <c r="O788" i="2"/>
  <c r="C1047" i="2"/>
  <c r="A1165" i="2"/>
  <c r="K1282" i="2"/>
  <c r="L1399" i="2"/>
  <c r="G1519" i="2"/>
  <c r="G1636" i="2"/>
  <c r="P1001" i="2"/>
  <c r="K1124" i="2"/>
  <c r="E528" i="2"/>
  <c r="C928" i="2"/>
  <c r="K1430" i="2"/>
  <c r="C1140" i="2"/>
  <c r="F1001" i="2"/>
  <c r="G572" i="2"/>
  <c r="A771" i="2"/>
  <c r="H483" i="2"/>
  <c r="A785" i="2"/>
  <c r="J951" i="2"/>
  <c r="D621" i="2"/>
  <c r="D855" i="2"/>
  <c r="K375" i="2"/>
  <c r="O1010" i="2"/>
  <c r="O1129" i="2"/>
  <c r="D1246" i="2"/>
  <c r="C1364" i="2"/>
  <c r="M1482" i="2"/>
  <c r="H1599" i="2"/>
  <c r="G942" i="2"/>
  <c r="F1086" i="2"/>
  <c r="D835" i="2"/>
  <c r="E833" i="2"/>
  <c r="H1405" i="2"/>
  <c r="M1125" i="2"/>
  <c r="B985" i="2"/>
  <c r="K559" i="2"/>
  <c r="E759" i="2"/>
  <c r="Q456" i="2"/>
  <c r="O772" i="2"/>
  <c r="K944" i="2"/>
  <c r="M607" i="2"/>
  <c r="I845" i="2"/>
  <c r="O985" i="2"/>
  <c r="J1003" i="2"/>
  <c r="M1123" i="2"/>
  <c r="Q1240" i="2"/>
  <c r="C1358" i="2"/>
  <c r="E1476" i="2"/>
  <c r="K1593" i="2"/>
  <c r="L930" i="2"/>
  <c r="J1079" i="2"/>
  <c r="C758" i="2"/>
  <c r="J749" i="2"/>
  <c r="E1306" i="2"/>
  <c r="G874" i="2"/>
  <c r="H1171" i="2"/>
  <c r="P965" i="2"/>
  <c r="P1105" i="2"/>
  <c r="A959" i="2"/>
  <c r="A385" i="2"/>
  <c r="N889" i="2"/>
  <c r="F926" i="2"/>
  <c r="P1428" i="2"/>
  <c r="D506" i="2"/>
  <c r="C1224" i="2"/>
  <c r="Q602" i="2"/>
  <c r="N895" i="2"/>
  <c r="E1276" i="2"/>
  <c r="Q995" i="2"/>
  <c r="A1525" i="2"/>
  <c r="F820" i="2"/>
  <c r="B668" i="2"/>
  <c r="L679" i="2"/>
  <c r="B1152" i="2"/>
  <c r="Q1327" i="2"/>
  <c r="C1506" i="2"/>
  <c r="Q554" i="2"/>
  <c r="B1049" i="2"/>
  <c r="P1164" i="2"/>
  <c r="B946" i="2"/>
  <c r="J1373" i="2"/>
  <c r="K845" i="2"/>
  <c r="O1189" i="2"/>
  <c r="C1314" i="2"/>
  <c r="D952" i="2"/>
  <c r="P1084" i="2"/>
  <c r="B310" i="2"/>
  <c r="B545" i="2"/>
  <c r="C547" i="2"/>
  <c r="P819" i="2"/>
  <c r="E575" i="2"/>
  <c r="O829" i="2"/>
  <c r="K973" i="2"/>
  <c r="L666" i="2"/>
  <c r="B885" i="2"/>
  <c r="Q675" i="2"/>
  <c r="J1033" i="2"/>
  <c r="G1152" i="2"/>
  <c r="B1269" i="2"/>
  <c r="A1333" i="2"/>
  <c r="D882" i="2"/>
  <c r="F1259" i="2"/>
  <c r="P1572" i="2"/>
  <c r="J1134" i="2"/>
  <c r="G1268" i="2"/>
  <c r="D776" i="2"/>
  <c r="P1042" i="2"/>
  <c r="B1162" i="2"/>
  <c r="P502" i="2"/>
  <c r="H353" i="2"/>
  <c r="O730" i="2"/>
  <c r="O389" i="2"/>
  <c r="J742" i="2"/>
  <c r="Q929" i="2"/>
  <c r="D554" i="2"/>
  <c r="F826" i="2"/>
  <c r="F970" i="2"/>
  <c r="H988" i="2"/>
  <c r="J1109" i="2"/>
  <c r="O1226" i="2"/>
  <c r="O875" i="2"/>
  <c r="B904" i="2"/>
  <c r="H1095" i="2"/>
  <c r="I1457" i="2"/>
  <c r="C1019" i="2"/>
  <c r="E1222" i="2"/>
  <c r="L1346" i="2"/>
  <c r="L1000" i="2"/>
  <c r="K1117" i="2"/>
  <c r="O459" i="2"/>
  <c r="C576" i="2"/>
  <c r="K639" i="2"/>
  <c r="N864" i="2"/>
  <c r="C651" i="2"/>
  <c r="A873" i="2"/>
  <c r="G361" i="2"/>
  <c r="B733" i="2"/>
  <c r="K925" i="2"/>
  <c r="P1022" i="2"/>
  <c r="F897" i="2"/>
  <c r="N529" i="2"/>
  <c r="L1332" i="2"/>
  <c r="M1483" i="2"/>
  <c r="B819" i="2"/>
  <c r="A656" i="2"/>
  <c r="Q425" i="2"/>
  <c r="C1078" i="2"/>
  <c r="Q1548" i="2"/>
  <c r="L369" i="2"/>
  <c r="E1078" i="2"/>
  <c r="K839" i="2"/>
  <c r="C739" i="2"/>
  <c r="L1393" i="2"/>
  <c r="J1118" i="2"/>
  <c r="O1207" i="2"/>
  <c r="K577" i="2"/>
  <c r="H794" i="2"/>
  <c r="C960" i="2"/>
  <c r="L1211" i="2"/>
  <c r="D1386" i="2"/>
  <c r="I1535" i="2"/>
  <c r="Q820" i="2"/>
  <c r="B1111" i="2"/>
  <c r="C873" i="2"/>
  <c r="J1088" i="2"/>
  <c r="B1450" i="2"/>
  <c r="Q1015" i="2"/>
  <c r="N1220" i="2"/>
  <c r="F1344" i="2"/>
  <c r="N998" i="2"/>
  <c r="I1115" i="2"/>
  <c r="I457" i="2"/>
  <c r="A574" i="2"/>
  <c r="P635" i="2"/>
  <c r="K861" i="2"/>
  <c r="P647" i="2"/>
  <c r="D870" i="2"/>
  <c r="K346" i="2"/>
  <c r="P729" i="2"/>
  <c r="J924" i="2"/>
  <c r="G887" i="2"/>
  <c r="G1064" i="2"/>
  <c r="J1181" i="2"/>
  <c r="O1298" i="2"/>
  <c r="N668" i="2"/>
  <c r="Q657" i="2"/>
  <c r="J1335" i="2"/>
  <c r="I509" i="2"/>
  <c r="H1175" i="2"/>
  <c r="Q1299" i="2"/>
  <c r="Q924" i="2"/>
  <c r="I1071" i="2"/>
  <c r="J1191" i="2"/>
  <c r="I531" i="2"/>
  <c r="M492" i="2"/>
  <c r="A790" i="2"/>
  <c r="I517" i="2"/>
  <c r="K802" i="2"/>
  <c r="B959" i="2"/>
  <c r="M638" i="2"/>
  <c r="L866" i="2"/>
  <c r="P525" i="2"/>
  <c r="P1019" i="2"/>
  <c r="I1138" i="2"/>
  <c r="A1255" i="2"/>
  <c r="M974" i="2"/>
  <c r="J780" i="2"/>
  <c r="K1212" i="2"/>
  <c r="F1536" i="2"/>
  <c r="Q1101" i="2"/>
  <c r="M1253" i="2"/>
  <c r="A652" i="2"/>
  <c r="E1029" i="2"/>
  <c r="H1148" i="2"/>
  <c r="M488" i="2"/>
  <c r="H208" i="2"/>
  <c r="F700" i="2"/>
  <c r="C1534" i="2"/>
  <c r="C1418" i="2"/>
  <c r="J870" i="2"/>
  <c r="B721" i="2"/>
  <c r="G799" i="2"/>
  <c r="D1339" i="2"/>
  <c r="B880" i="2"/>
  <c r="J759" i="2"/>
  <c r="D1194" i="2"/>
  <c r="K684" i="2"/>
  <c r="C1079" i="2"/>
  <c r="A417" i="2"/>
  <c r="F980" i="2"/>
  <c r="H1040" i="2"/>
  <c r="B1512" i="2"/>
  <c r="F955" i="2"/>
  <c r="F1060" i="2"/>
  <c r="J830" i="2"/>
  <c r="P886" i="2"/>
  <c r="C1034" i="2"/>
  <c r="F1269" i="2"/>
  <c r="E1416" i="2"/>
  <c r="F1564" i="2"/>
  <c r="C988" i="2"/>
  <c r="B1140" i="2"/>
  <c r="D883" i="2"/>
  <c r="B1205" i="2"/>
  <c r="M1531" i="2"/>
  <c r="Q1097" i="2"/>
  <c r="H1251" i="2"/>
  <c r="I638" i="2"/>
  <c r="O1027" i="2"/>
  <c r="L1146" i="2"/>
  <c r="K487" i="2"/>
  <c r="N76" i="2"/>
  <c r="G697" i="2"/>
  <c r="M246" i="2"/>
  <c r="E709" i="2"/>
  <c r="H912" i="2"/>
  <c r="D490" i="2"/>
  <c r="J792" i="2"/>
  <c r="N954" i="2"/>
  <c r="H959" i="2"/>
  <c r="I1094" i="2"/>
  <c r="D1210" i="2"/>
  <c r="D1137" i="2"/>
  <c r="N682" i="2"/>
  <c r="P1031" i="2"/>
  <c r="J1413" i="2"/>
  <c r="N967" i="2"/>
  <c r="G1206" i="2"/>
  <c r="K1330" i="2"/>
  <c r="C983" i="2"/>
  <c r="H1100" i="2"/>
  <c r="J412" i="2"/>
  <c r="G561" i="2"/>
  <c r="F607" i="2"/>
  <c r="H843" i="2"/>
  <c r="C619" i="2"/>
  <c r="C851" i="2"/>
  <c r="K38" i="2"/>
  <c r="B698" i="2"/>
  <c r="A907" i="2"/>
  <c r="F802" i="2"/>
  <c r="N1049" i="2"/>
  <c r="D1167" i="2"/>
  <c r="O1284" i="2"/>
  <c r="B464" i="2"/>
  <c r="O955" i="2"/>
  <c r="P1299" i="2"/>
  <c r="A1612" i="2"/>
  <c r="M1161" i="2"/>
  <c r="Q1285" i="2"/>
  <c r="F884" i="2"/>
  <c r="H1057" i="2"/>
  <c r="F1177" i="2"/>
  <c r="L518" i="2"/>
  <c r="D434" i="2"/>
  <c r="O761" i="2"/>
  <c r="A462" i="2"/>
  <c r="J774" i="2"/>
  <c r="A945" i="2"/>
  <c r="Q610" i="2"/>
  <c r="J847" i="2"/>
  <c r="A167" i="2"/>
  <c r="H1004" i="2"/>
  <c r="L988" i="2"/>
  <c r="D258" i="2"/>
  <c r="O1311" i="2"/>
  <c r="N681" i="2"/>
  <c r="A337" i="2"/>
  <c r="J1298" i="2"/>
  <c r="O778" i="2"/>
  <c r="N1158" i="2"/>
  <c r="C1175" i="2"/>
  <c r="I453" i="2"/>
  <c r="D844" i="2"/>
  <c r="H1239" i="2"/>
  <c r="M1494" i="2"/>
  <c r="H1013" i="2"/>
  <c r="O667" i="2"/>
  <c r="N435" i="2"/>
  <c r="E1080" i="2"/>
  <c r="I962" i="2"/>
  <c r="O1316" i="2"/>
  <c r="P547" i="2"/>
  <c r="I581" i="2"/>
  <c r="I975" i="2"/>
  <c r="A888" i="2"/>
  <c r="M962" i="2"/>
  <c r="Q1124" i="2"/>
  <c r="F1241" i="2"/>
  <c r="F1528" i="2"/>
  <c r="O670" i="2"/>
  <c r="N1186" i="2"/>
  <c r="C1518" i="2"/>
  <c r="L1084" i="2"/>
  <c r="M1247" i="2"/>
  <c r="E600" i="2"/>
  <c r="N1022" i="2"/>
  <c r="B1142" i="2"/>
  <c r="C482" i="2"/>
  <c r="F599" i="2"/>
  <c r="A687" i="2"/>
  <c r="M32" i="2"/>
  <c r="B700" i="2"/>
  <c r="B905" i="2"/>
  <c r="H472" i="2"/>
  <c r="Q782" i="2"/>
  <c r="M949" i="2"/>
  <c r="G949" i="2"/>
  <c r="E1089" i="2"/>
  <c r="O1206" i="2"/>
  <c r="O718" i="2"/>
  <c r="D606" i="2"/>
  <c r="K1012" i="2"/>
  <c r="H1402" i="2"/>
  <c r="H939" i="2"/>
  <c r="D1201" i="2"/>
  <c r="Q1326" i="2"/>
  <c r="E974" i="2"/>
  <c r="P1095" i="2"/>
  <c r="J387" i="2"/>
  <c r="O556" i="2"/>
  <c r="P593" i="2"/>
  <c r="Q837" i="2"/>
  <c r="C610" i="2"/>
  <c r="Q845" i="2"/>
  <c r="B983" i="2"/>
  <c r="O690" i="2"/>
  <c r="K900" i="2"/>
  <c r="N769" i="2"/>
  <c r="L1045" i="2"/>
  <c r="P1163" i="2"/>
  <c r="E1280" i="2"/>
  <c r="E1103" i="2"/>
  <c r="E936" i="2"/>
  <c r="K1288" i="2"/>
  <c r="D1601" i="2"/>
  <c r="Q1155" i="2"/>
  <c r="I1280" i="2"/>
  <c r="P858" i="2"/>
  <c r="E1053" i="2"/>
  <c r="K1173" i="2"/>
  <c r="B513" i="2"/>
  <c r="E414" i="2"/>
  <c r="J752" i="2"/>
  <c r="D441" i="2"/>
  <c r="A765" i="2"/>
  <c r="F941" i="2"/>
  <c r="H600" i="2"/>
  <c r="H841" i="2"/>
  <c r="G1142" i="2"/>
  <c r="Q1241" i="2"/>
  <c r="N1032" i="2"/>
  <c r="N1159" i="2"/>
  <c r="F973" i="2"/>
  <c r="H1445" i="2"/>
  <c r="A948" i="2"/>
  <c r="M1283" i="2"/>
  <c r="P516" i="2"/>
  <c r="Q770" i="2"/>
  <c r="Q984" i="2"/>
  <c r="B1233" i="2"/>
  <c r="J1058" i="2"/>
  <c r="P1132" i="2"/>
  <c r="A882" i="2"/>
  <c r="L764" i="2"/>
  <c r="P1196" i="2"/>
  <c r="P1376" i="2"/>
  <c r="N956" i="2"/>
  <c r="M556" i="2"/>
  <c r="A714" i="2"/>
  <c r="N499" i="2"/>
  <c r="O956" i="2"/>
  <c r="P1035" i="2"/>
  <c r="F1153" i="2"/>
  <c r="B1270" i="2"/>
  <c r="J1064" i="2"/>
  <c r="M929" i="2"/>
  <c r="E1281" i="2"/>
  <c r="P1597" i="2"/>
  <c r="D1153" i="2"/>
  <c r="E1278" i="2"/>
  <c r="M846" i="2"/>
  <c r="O1051" i="2"/>
  <c r="M1171" i="2"/>
  <c r="M511" i="2"/>
  <c r="N406" i="2"/>
  <c r="N748" i="2"/>
  <c r="H435" i="2"/>
  <c r="N761" i="2"/>
  <c r="J939" i="2"/>
  <c r="M594" i="2"/>
  <c r="N839" i="2"/>
  <c r="O980" i="2"/>
  <c r="I998" i="2"/>
  <c r="I1118" i="2"/>
  <c r="L1235" i="2"/>
  <c r="B1087" i="2"/>
  <c r="F981" i="2"/>
  <c r="C1131" i="2"/>
  <c r="I1480" i="2"/>
  <c r="P1045" i="2"/>
  <c r="I1232" i="2"/>
  <c r="A353" i="2"/>
  <c r="K1009" i="2"/>
  <c r="O1127" i="2"/>
  <c r="E468" i="2"/>
  <c r="I585" i="2"/>
  <c r="N656" i="2"/>
  <c r="L876" i="2"/>
  <c r="H671" i="2"/>
  <c r="I885" i="2"/>
  <c r="B414" i="2"/>
  <c r="F754" i="2"/>
  <c r="B935" i="2"/>
  <c r="F920" i="2"/>
  <c r="N1075" i="2"/>
  <c r="K1192" i="2"/>
  <c r="F1308" i="2"/>
  <c r="A844" i="2"/>
  <c r="H924" i="2"/>
  <c r="I1366" i="2"/>
  <c r="J796" i="2"/>
  <c r="L1186" i="2"/>
  <c r="J1311" i="2"/>
  <c r="I946" i="2"/>
  <c r="H1081" i="2"/>
  <c r="F1202" i="2"/>
  <c r="Q542" i="2"/>
  <c r="M538" i="2"/>
  <c r="C813" i="2"/>
  <c r="H563" i="2"/>
  <c r="O825" i="2"/>
  <c r="N970" i="2"/>
  <c r="M661" i="2"/>
  <c r="O1258" i="2"/>
  <c r="J676" i="2"/>
  <c r="N1549" i="2"/>
  <c r="Q1628" i="2"/>
  <c r="Q954" i="2"/>
  <c r="A1622" i="2"/>
  <c r="L1295" i="2"/>
  <c r="B873" i="2"/>
  <c r="M428" i="2"/>
  <c r="E943" i="2"/>
  <c r="L1002" i="2"/>
  <c r="A437" i="2"/>
  <c r="H1237" i="2"/>
  <c r="L473" i="2"/>
  <c r="G681" i="2"/>
  <c r="J940" i="2"/>
  <c r="L1313" i="2"/>
  <c r="L877" i="2"/>
  <c r="P1086" i="2"/>
  <c r="B823" i="2"/>
  <c r="C832" i="2"/>
  <c r="J670" i="2"/>
  <c r="B692" i="2"/>
  <c r="N1065" i="2"/>
  <c r="N1183" i="2"/>
  <c r="E1300" i="2"/>
  <c r="N823" i="2"/>
  <c r="F906" i="2"/>
  <c r="G1361" i="2"/>
  <c r="J765" i="2"/>
  <c r="M1185" i="2"/>
  <c r="F1309" i="2"/>
  <c r="I943" i="2"/>
  <c r="B1079" i="2"/>
  <c r="E1201" i="2"/>
  <c r="G541" i="2"/>
  <c r="P529" i="2"/>
  <c r="O810" i="2"/>
  <c r="G555" i="2"/>
  <c r="L821" i="2"/>
  <c r="A968" i="2"/>
  <c r="I658" i="2"/>
  <c r="I879" i="2"/>
  <c r="C637" i="2"/>
  <c r="Q1028" i="2"/>
  <c r="N1147" i="2"/>
  <c r="O1264" i="2"/>
  <c r="G1230" i="2"/>
  <c r="J857" i="2"/>
  <c r="F1244" i="2"/>
  <c r="B1561" i="2"/>
  <c r="D1125" i="2"/>
  <c r="P1263" i="2"/>
  <c r="C732" i="2"/>
  <c r="F1037" i="2"/>
  <c r="P1157" i="2"/>
  <c r="F498" i="2"/>
  <c r="J319" i="2"/>
  <c r="A719" i="2"/>
  <c r="B361" i="2"/>
  <c r="G733" i="2"/>
  <c r="F925" i="2"/>
  <c r="H536" i="2"/>
  <c r="A816" i="2"/>
  <c r="O965" i="2"/>
  <c r="A982" i="2"/>
  <c r="H1104" i="2"/>
  <c r="M1221" i="2"/>
  <c r="H583" i="2"/>
  <c r="Q852" i="2"/>
  <c r="L1077" i="2"/>
  <c r="E1443" i="2"/>
  <c r="F1007" i="2"/>
  <c r="D1217" i="2"/>
  <c r="P1341" i="2"/>
  <c r="J995" i="2"/>
  <c r="N1111" i="2"/>
  <c r="J453" i="2"/>
  <c r="B572" i="2"/>
  <c r="F630" i="2"/>
  <c r="M858" i="2"/>
  <c r="M642" i="2"/>
  <c r="P866" i="2"/>
  <c r="A326" i="2"/>
  <c r="C724" i="2"/>
  <c r="F833" i="2"/>
  <c r="A775" i="2"/>
  <c r="Q1123" i="2"/>
  <c r="O405" i="2"/>
  <c r="C1132" i="2"/>
  <c r="J1320" i="2"/>
  <c r="L1658" i="2"/>
  <c r="I1646" i="2"/>
  <c r="N1343" i="2"/>
  <c r="L1572" i="2"/>
  <c r="K1351" i="2"/>
  <c r="F1112" i="2"/>
  <c r="F996" i="2"/>
  <c r="L1341" i="2"/>
  <c r="A1218" i="2"/>
  <c r="I1096" i="2"/>
  <c r="E960" i="2"/>
  <c r="H1608" i="2"/>
  <c r="M1491" i="2"/>
  <c r="K1372" i="2"/>
  <c r="F874" i="2"/>
  <c r="Q1197" i="2"/>
  <c r="O1251" i="2"/>
  <c r="Q1093" i="2"/>
  <c r="K1529" i="2"/>
  <c r="J1201" i="2"/>
  <c r="J732" i="2"/>
  <c r="Q432" i="2"/>
  <c r="O1252" i="2"/>
  <c r="J1135" i="2"/>
  <c r="K1016" i="2"/>
  <c r="D481" i="2"/>
  <c r="P862" i="2"/>
  <c r="C632" i="2"/>
  <c r="E957" i="2"/>
  <c r="M796" i="2"/>
  <c r="D505" i="2"/>
  <c r="J784" i="2"/>
  <c r="H480" i="2"/>
  <c r="G529" i="2"/>
  <c r="E1189" i="2"/>
  <c r="L1068" i="2"/>
  <c r="B918" i="2"/>
  <c r="K1297" i="2"/>
  <c r="C1172" i="2"/>
  <c r="N376" i="2"/>
  <c r="P1328" i="2"/>
  <c r="Q538" i="2"/>
  <c r="N555" i="2"/>
  <c r="Q1295" i="2"/>
  <c r="E1178" i="2"/>
  <c r="L1061" i="2"/>
  <c r="G872" i="2"/>
  <c r="O921" i="2"/>
  <c r="A908" i="2"/>
  <c r="L601" i="2"/>
  <c r="O615" i="2"/>
  <c r="C1194" i="2"/>
  <c r="G1133" i="2"/>
  <c r="M628" i="2"/>
  <c r="O780" i="2"/>
  <c r="N1066" i="2"/>
  <c r="M245" i="2"/>
  <c r="N1293" i="2"/>
  <c r="B919" i="2"/>
  <c r="D638" i="2"/>
  <c r="M449" i="2"/>
  <c r="P1215" i="2"/>
  <c r="C831" i="2"/>
  <c r="F895" i="2"/>
  <c r="G324" i="2"/>
  <c r="K892" i="2"/>
  <c r="P1122" i="2"/>
  <c r="G1608" i="2"/>
  <c r="D832" i="2"/>
  <c r="M711" i="2"/>
  <c r="O836" i="2"/>
  <c r="H1398" i="2"/>
  <c r="F570" i="2"/>
  <c r="A885" i="2"/>
  <c r="O1400" i="2"/>
  <c r="A1143" i="2"/>
  <c r="K968" i="2"/>
  <c r="G1411" i="2"/>
  <c r="O1612" i="2"/>
  <c r="F1509" i="2"/>
  <c r="F1081" i="2"/>
  <c r="C947" i="2"/>
  <c r="D1312" i="2"/>
  <c r="Q1187" i="2"/>
  <c r="M1065" i="2"/>
  <c r="M894" i="2"/>
  <c r="I1579" i="2"/>
  <c r="G1460" i="2"/>
  <c r="B1342" i="2"/>
  <c r="K965" i="2"/>
  <c r="G935" i="2"/>
  <c r="P1219" i="2"/>
  <c r="N1012" i="2"/>
  <c r="H1449" i="2"/>
  <c r="J1084" i="2"/>
  <c r="L873" i="2"/>
  <c r="F715" i="2"/>
  <c r="J1223" i="2"/>
  <c r="M1106" i="2"/>
  <c r="C986" i="2"/>
  <c r="K967" i="2"/>
  <c r="J820" i="2"/>
  <c r="Q543" i="2"/>
  <c r="L927" i="2"/>
  <c r="O737" i="2"/>
  <c r="C374" i="2"/>
  <c r="A723" i="2"/>
  <c r="P331" i="2"/>
  <c r="I499" i="2"/>
  <c r="M1159" i="2"/>
  <c r="D1039" i="2"/>
  <c r="P748" i="2"/>
  <c r="N1265" i="2"/>
  <c r="F1129" i="2"/>
  <c r="E1565" i="2"/>
  <c r="Q1251" i="2"/>
  <c r="I867" i="2"/>
  <c r="D1271" i="2"/>
  <c r="M1266" i="2"/>
  <c r="L1149" i="2"/>
  <c r="O1030" i="2"/>
  <c r="E652" i="2"/>
  <c r="N882" i="2"/>
  <c r="A704" i="2"/>
  <c r="P484" i="2"/>
  <c r="Q1249" i="2"/>
  <c r="K700" i="2"/>
  <c r="O1014" i="2"/>
  <c r="J955" i="2"/>
  <c r="M474" i="2"/>
  <c r="B913" i="2"/>
  <c r="L1324" i="2"/>
  <c r="H1176" i="2"/>
  <c r="E720" i="2"/>
  <c r="C855" i="2"/>
  <c r="D1109" i="2"/>
  <c r="H1000" i="2"/>
  <c r="B962" i="2"/>
  <c r="D796" i="2"/>
  <c r="F1191" i="2"/>
  <c r="K590" i="2"/>
  <c r="K606" i="2"/>
  <c r="Q1019" i="2"/>
  <c r="I937" i="2"/>
  <c r="I1061" i="2"/>
  <c r="C1458" i="2"/>
  <c r="K1402" i="2"/>
  <c r="B1100" i="2"/>
  <c r="M1474" i="2"/>
  <c r="P1648" i="2"/>
  <c r="D1619" i="2"/>
  <c r="K1053" i="2"/>
  <c r="Q860" i="2"/>
  <c r="F1280" i="2"/>
  <c r="N1156" i="2"/>
  <c r="A1034" i="2"/>
  <c r="C700" i="2"/>
  <c r="M1550" i="2"/>
  <c r="E1431" i="2"/>
  <c r="B1261" i="2"/>
  <c r="M542" i="2"/>
  <c r="O1313" i="2"/>
  <c r="P1188" i="2"/>
  <c r="D841" i="2"/>
  <c r="N1369" i="2"/>
  <c r="I939" i="2"/>
  <c r="J864" i="2"/>
  <c r="L1310" i="2"/>
  <c r="I1194" i="2"/>
  <c r="J1077" i="2"/>
  <c r="D924" i="2"/>
  <c r="O937" i="2"/>
  <c r="H758" i="2"/>
  <c r="H423" i="2"/>
  <c r="F888" i="2"/>
  <c r="C675" i="2"/>
  <c r="K879" i="2"/>
  <c r="A660" i="2"/>
  <c r="O587" i="2"/>
  <c r="P470" i="2"/>
  <c r="A1129" i="2"/>
  <c r="I1011" i="2"/>
  <c r="B398" i="2"/>
  <c r="G1234" i="2"/>
  <c r="A1050" i="2"/>
  <c r="M1487" i="2"/>
  <c r="H1138" i="2"/>
  <c r="A303" i="2"/>
  <c r="L1145" i="2"/>
  <c r="B1237" i="2"/>
  <c r="G1120" i="2"/>
  <c r="E1000" i="2"/>
  <c r="K982" i="2"/>
  <c r="I786" i="2"/>
  <c r="H202" i="2"/>
  <c r="C1143" i="2"/>
  <c r="K1089" i="2"/>
  <c r="O1586" i="2"/>
  <c r="L448" i="2"/>
  <c r="G792" i="2"/>
  <c r="P527" i="2"/>
  <c r="O1295" i="2"/>
  <c r="I415" i="2"/>
  <c r="P1059" i="2"/>
  <c r="L311" i="2"/>
  <c r="K625" i="2"/>
  <c r="B994" i="2"/>
  <c r="H1439" i="2"/>
  <c r="Q1212" i="2"/>
  <c r="C915" i="2"/>
  <c r="F67" i="2"/>
  <c r="D449" i="2"/>
  <c r="O757" i="2"/>
  <c r="J1094" i="2"/>
  <c r="D538" i="2"/>
  <c r="F663" i="2"/>
  <c r="E643" i="2"/>
  <c r="B796" i="2"/>
  <c r="F1476" i="2"/>
  <c r="M1021" i="2"/>
  <c r="H1300" i="2"/>
  <c r="H926" i="2"/>
  <c r="J652" i="2"/>
  <c r="H508" i="2"/>
  <c r="I1122" i="2"/>
  <c r="A1488" i="2"/>
  <c r="J944" i="2"/>
  <c r="H992" i="2"/>
  <c r="K1568" i="2"/>
  <c r="P936" i="2"/>
  <c r="E857" i="2"/>
  <c r="B628" i="2"/>
  <c r="P848" i="2"/>
  <c r="N525" i="2"/>
  <c r="L1111" i="2"/>
  <c r="H1261" i="2"/>
  <c r="O1600" i="2"/>
  <c r="F1130" i="2"/>
  <c r="P622" i="2"/>
  <c r="J1061" i="2"/>
  <c r="N1134" i="2"/>
  <c r="P1015" i="2"/>
  <c r="P461" i="2"/>
  <c r="G860" i="2"/>
  <c r="C629" i="2"/>
  <c r="M955" i="2"/>
  <c r="G793" i="2"/>
  <c r="I501" i="2"/>
  <c r="O782" i="2"/>
  <c r="G581" i="2"/>
  <c r="P1014" i="2"/>
  <c r="L1154" i="2"/>
  <c r="E1450" i="2"/>
  <c r="J969" i="2"/>
  <c r="A686" i="2"/>
  <c r="Q1128" i="2"/>
  <c r="G1006" i="2"/>
  <c r="G316" i="2"/>
  <c r="A1523" i="2"/>
  <c r="E1404" i="2"/>
  <c r="L1287" i="2"/>
  <c r="I1170" i="2"/>
  <c r="K1052" i="2"/>
  <c r="F825" i="2"/>
  <c r="H910" i="2"/>
  <c r="J704" i="2"/>
  <c r="I222" i="2"/>
  <c r="H855" i="2"/>
  <c r="C624" i="2"/>
  <c r="L846" i="2"/>
  <c r="A509" i="2"/>
  <c r="N1108" i="2"/>
  <c r="D1255" i="2"/>
  <c r="N1593" i="2"/>
  <c r="P1123" i="2"/>
  <c r="P607" i="2"/>
  <c r="K1000" i="2"/>
  <c r="F1051" i="2"/>
  <c r="Q832" i="2"/>
  <c r="M1566" i="2"/>
  <c r="O1447" i="2"/>
  <c r="M1329" i="2"/>
  <c r="B1213" i="2"/>
  <c r="J1096" i="2"/>
  <c r="K963" i="2"/>
  <c r="C956" i="2"/>
  <c r="F797" i="2"/>
  <c r="A501" i="2"/>
  <c r="Q916" i="2"/>
  <c r="C716" i="2"/>
  <c r="F280" i="2"/>
  <c r="Q612" i="2"/>
  <c r="P1066" i="2"/>
  <c r="A1130" i="2"/>
  <c r="M874" i="2"/>
  <c r="L1078" i="2"/>
  <c r="O1592" i="2"/>
  <c r="L1239" i="2"/>
  <c r="F844" i="2"/>
  <c r="Q1191" i="2"/>
  <c r="P1141" i="2"/>
  <c r="G956" i="2"/>
  <c r="C863" i="2"/>
  <c r="C1083" i="2"/>
  <c r="C882" i="2"/>
  <c r="I534" i="2"/>
  <c r="M1058" i="2"/>
  <c r="B1146" i="2"/>
  <c r="K934" i="2"/>
  <c r="E751" i="2"/>
  <c r="O411" i="2"/>
  <c r="O739" i="2"/>
  <c r="K534" i="2"/>
  <c r="J929" i="2"/>
  <c r="L1087" i="2"/>
  <c r="L1365" i="2"/>
  <c r="C397" i="2"/>
  <c r="A368" i="2"/>
  <c r="L1193" i="2"/>
  <c r="E1076" i="2"/>
  <c r="Q921" i="2"/>
  <c r="J936" i="2"/>
  <c r="A755" i="2"/>
  <c r="J419" i="2"/>
  <c r="I886" i="2"/>
  <c r="Q673" i="2"/>
  <c r="D877" i="2"/>
  <c r="N647" i="2"/>
  <c r="Q351" i="2"/>
  <c r="K1319" i="2"/>
  <c r="C844" i="2"/>
  <c r="J1215" i="2"/>
  <c r="C803" i="2"/>
  <c r="P992" i="2"/>
  <c r="L1067" i="2"/>
  <c r="H900" i="2"/>
  <c r="I1582" i="2"/>
  <c r="L1464" i="2"/>
  <c r="G1345" i="2"/>
  <c r="F1228" i="2"/>
  <c r="C1111" i="2"/>
  <c r="N991" i="2"/>
  <c r="C973" i="2"/>
  <c r="K829" i="2"/>
  <c r="A565" i="2"/>
  <c r="O932" i="2"/>
  <c r="C747" i="2"/>
  <c r="I400" i="2"/>
  <c r="O735" i="2"/>
  <c r="M528" i="2"/>
  <c r="Q915" i="2"/>
  <c r="L1079" i="2"/>
  <c r="H1357" i="2"/>
  <c r="I985" i="2"/>
  <c r="C592" i="2"/>
  <c r="F1113" i="2"/>
  <c r="A990" i="2"/>
  <c r="N1624" i="2"/>
  <c r="F1507" i="2"/>
  <c r="K1388" i="2"/>
  <c r="A1271" i="2"/>
  <c r="O1154" i="2"/>
  <c r="G1036" i="2"/>
  <c r="H701" i="2"/>
  <c r="L889" i="2"/>
  <c r="A672" i="2"/>
  <c r="D975" i="2"/>
  <c r="Q833" i="2"/>
  <c r="Q584" i="2"/>
  <c r="M824" i="2"/>
  <c r="O563" i="2"/>
  <c r="D1294" i="2"/>
  <c r="L1413" i="2"/>
  <c r="H874" i="2"/>
  <c r="Q927" i="2"/>
  <c r="L1475" i="2"/>
  <c r="O1002" i="2"/>
  <c r="J821" i="2"/>
  <c r="A445" i="2"/>
  <c r="J1339" i="2"/>
  <c r="B1253" i="2"/>
  <c r="C380" i="2"/>
  <c r="I1098" i="2"/>
  <c r="E1574" i="2"/>
  <c r="J1004" i="2"/>
  <c r="G236" i="2"/>
  <c r="E1017" i="2"/>
  <c r="H1160" i="2"/>
  <c r="K1457" i="2"/>
  <c r="D985" i="2"/>
  <c r="G730" i="2"/>
  <c r="G772" i="2"/>
  <c r="N453" i="2"/>
  <c r="P898" i="2"/>
  <c r="A690" i="2"/>
  <c r="C888" i="2"/>
  <c r="B676" i="2"/>
  <c r="K455" i="2"/>
  <c r="I1341" i="2"/>
  <c r="P944" i="2"/>
  <c r="H1247" i="2"/>
  <c r="J856" i="2"/>
  <c r="Q1261" i="2"/>
  <c r="K1163" i="2"/>
  <c r="G1045" i="2"/>
  <c r="I773" i="2"/>
  <c r="A901" i="2"/>
  <c r="Q691" i="2"/>
  <c r="J984" i="2"/>
  <c r="B846" i="2"/>
  <c r="G611" i="2"/>
  <c r="P838" i="2"/>
  <c r="Q452" i="2"/>
  <c r="A1088" i="2"/>
  <c r="G1238" i="2"/>
  <c r="J1569" i="2"/>
  <c r="J1098" i="2"/>
  <c r="A511" i="2"/>
  <c r="O892" i="2"/>
  <c r="D1037" i="2"/>
  <c r="D719" i="2"/>
  <c r="O1552" i="2"/>
  <c r="H1434" i="2"/>
  <c r="B1315" i="2"/>
  <c r="N1199" i="2"/>
  <c r="E1082" i="2"/>
  <c r="C935" i="2"/>
  <c r="H942" i="2"/>
  <c r="A769" i="2"/>
  <c r="Q444" i="2"/>
  <c r="B896" i="2"/>
  <c r="L686" i="2"/>
  <c r="D886" i="2"/>
  <c r="K672" i="2"/>
  <c r="G434" i="2"/>
  <c r="B1338" i="2"/>
  <c r="A929" i="2"/>
  <c r="K1240" i="2"/>
  <c r="C845" i="2"/>
  <c r="G1198" i="2"/>
  <c r="G1081" i="2"/>
  <c r="B933" i="2"/>
  <c r="J1595" i="2"/>
  <c r="B1478" i="2"/>
  <c r="C1359" i="2"/>
  <c r="O1242" i="2"/>
  <c r="Q1125" i="2"/>
  <c r="A1005" i="2"/>
  <c r="E217" i="2"/>
  <c r="G848" i="2"/>
  <c r="H612" i="2"/>
  <c r="P946" i="2"/>
  <c r="B776" i="2"/>
  <c r="N465" i="2"/>
  <c r="N763" i="2"/>
  <c r="Q1148" i="2"/>
  <c r="N1209" i="2"/>
  <c r="P1179" i="2"/>
  <c r="H1450" i="2"/>
  <c r="M534" i="2"/>
  <c r="A1356" i="2"/>
  <c r="D984" i="2"/>
  <c r="O591" i="2"/>
  <c r="C520" i="2"/>
  <c r="A1184" i="2"/>
  <c r="P1016" i="2"/>
  <c r="C1330" i="2"/>
  <c r="C507" i="2"/>
  <c r="K1104" i="2"/>
  <c r="F918" i="2"/>
  <c r="J477" i="2"/>
  <c r="M384" i="2"/>
  <c r="L935" i="2"/>
  <c r="G1470" i="2"/>
  <c r="Q1152" i="2"/>
  <c r="N513" i="2"/>
  <c r="Q428" i="2"/>
  <c r="B768" i="2"/>
  <c r="N942" i="2"/>
  <c r="D934" i="2"/>
  <c r="I1082" i="2"/>
  <c r="L1198" i="2"/>
  <c r="G1315" i="2"/>
  <c r="N1433" i="2"/>
  <c r="G1552" i="2"/>
  <c r="B716" i="2"/>
  <c r="Q1036" i="2"/>
  <c r="A1158" i="2"/>
  <c r="J1282" i="2"/>
  <c r="G871" i="2"/>
  <c r="M1055" i="2"/>
  <c r="Q370" i="2"/>
  <c r="L553" i="2"/>
  <c r="C579" i="2"/>
  <c r="J833" i="2"/>
  <c r="H604" i="2"/>
  <c r="A840" i="2"/>
  <c r="I980" i="2"/>
  <c r="O651" i="2"/>
  <c r="D891" i="2"/>
  <c r="C711" i="2"/>
  <c r="J1037" i="2"/>
  <c r="G1156" i="2"/>
  <c r="G1272" i="2"/>
  <c r="C1390" i="2"/>
  <c r="L1509" i="2"/>
  <c r="N1625" i="2"/>
  <c r="L991" i="2"/>
  <c r="Q1115" i="2"/>
  <c r="K1237" i="2"/>
  <c r="Q442" i="2"/>
  <c r="K1013" i="2"/>
  <c r="F1132" i="2"/>
  <c r="K510" i="2"/>
  <c r="H398" i="2"/>
  <c r="H746" i="2"/>
  <c r="Q430" i="2"/>
  <c r="L757" i="2"/>
  <c r="Q937" i="2"/>
  <c r="E928" i="2"/>
  <c r="H1023" i="2"/>
  <c r="P511" i="2"/>
  <c r="F703" i="2"/>
  <c r="D525" i="2"/>
  <c r="L812" i="2"/>
  <c r="G963" i="2"/>
  <c r="L977" i="2"/>
  <c r="M1102" i="2"/>
  <c r="Q1219" i="2"/>
  <c r="B1335" i="2"/>
  <c r="E1453" i="2"/>
  <c r="A1572" i="2"/>
  <c r="O859" i="2"/>
  <c r="O1057" i="2"/>
  <c r="B1179" i="2"/>
  <c r="O1304" i="2"/>
  <c r="K932" i="2"/>
  <c r="O1075" i="2"/>
  <c r="B457" i="2"/>
  <c r="P574" i="2"/>
  <c r="G634" i="2"/>
  <c r="B1427" i="2"/>
  <c r="L1072" i="2"/>
  <c r="O855" i="2"/>
  <c r="J963" i="2"/>
  <c r="P1587" i="2"/>
  <c r="B472" i="2"/>
  <c r="I678" i="2"/>
  <c r="I454" i="2"/>
  <c r="Q829" i="2"/>
  <c r="B972" i="2"/>
  <c r="D990" i="2"/>
  <c r="M1111" i="2"/>
  <c r="K1228" i="2"/>
  <c r="B1344" i="2"/>
  <c r="Q1463" i="2"/>
  <c r="E1581" i="2"/>
  <c r="N899" i="2"/>
  <c r="H1067" i="2"/>
  <c r="D1189" i="2"/>
  <c r="O1314" i="2"/>
  <c r="G951" i="2"/>
  <c r="B1083" i="2"/>
  <c r="B465" i="2"/>
  <c r="P582" i="2"/>
  <c r="N649" i="2"/>
  <c r="E871" i="2"/>
  <c r="M665" i="2"/>
  <c r="I881" i="2"/>
  <c r="F400" i="2"/>
  <c r="J736" i="2"/>
  <c r="J928" i="2"/>
  <c r="K902" i="2"/>
  <c r="G1068" i="2"/>
  <c r="J1185" i="2"/>
  <c r="I1302" i="2"/>
  <c r="N1419" i="2"/>
  <c r="C1538" i="2"/>
  <c r="H602" i="2"/>
  <c r="A1022" i="2"/>
  <c r="N1144" i="2"/>
  <c r="C1268" i="2"/>
  <c r="J772" i="2"/>
  <c r="N1041" i="2"/>
  <c r="O1161" i="2"/>
  <c r="O539" i="2"/>
  <c r="M524" i="2"/>
  <c r="E807" i="2"/>
  <c r="I549" i="2"/>
  <c r="J819" i="2"/>
  <c r="M967" i="2"/>
  <c r="H1068" i="2"/>
  <c r="Q1269" i="2"/>
  <c r="I403" i="2"/>
  <c r="D854" i="2"/>
  <c r="G624" i="2"/>
  <c r="O857" i="2"/>
  <c r="B413" i="2"/>
  <c r="E1012" i="2"/>
  <c r="M1131" i="2"/>
  <c r="Q1248" i="2"/>
  <c r="C1366" i="2"/>
  <c r="E1484" i="2"/>
  <c r="K1601" i="2"/>
  <c r="Q946" i="2"/>
  <c r="Q1088" i="2"/>
  <c r="C1210" i="2"/>
  <c r="N1335" i="2"/>
  <c r="K989" i="2"/>
  <c r="C1105" i="2"/>
  <c r="A486" i="2"/>
  <c r="O20" i="2"/>
  <c r="Q756" i="2"/>
  <c r="E676" i="2"/>
  <c r="O450" i="2"/>
  <c r="I625" i="2"/>
  <c r="M452" i="2"/>
  <c r="C781" i="2"/>
  <c r="C948" i="2"/>
  <c r="H948" i="2"/>
  <c r="B1089" i="2"/>
  <c r="F1205" i="2"/>
  <c r="H1322" i="2"/>
  <c r="L1440" i="2"/>
  <c r="F1559" i="2"/>
  <c r="N771" i="2"/>
  <c r="F1043" i="2"/>
  <c r="M937" i="2"/>
  <c r="N1387" i="2"/>
  <c r="H382" i="2"/>
  <c r="A997" i="2"/>
  <c r="C1195" i="2"/>
  <c r="D484" i="2"/>
  <c r="H890" i="2"/>
  <c r="H611" i="2"/>
  <c r="N869" i="2"/>
  <c r="C559" i="2"/>
  <c r="J1021" i="2"/>
  <c r="K1140" i="2"/>
  <c r="F1257" i="2"/>
  <c r="L1374" i="2"/>
  <c r="Q1493" i="2"/>
  <c r="L1610" i="2"/>
  <c r="A964" i="2"/>
  <c r="N1098" i="2"/>
  <c r="C1220" i="2"/>
  <c r="D1343" i="2"/>
  <c r="B998" i="2"/>
  <c r="O1114" i="2"/>
  <c r="C494" i="2"/>
  <c r="G295" i="2"/>
  <c r="P713" i="2"/>
  <c r="G336" i="2"/>
  <c r="N726" i="2"/>
  <c r="A921" i="2"/>
  <c r="N367" i="2"/>
  <c r="N801" i="2"/>
  <c r="Q958" i="2"/>
  <c r="H967" i="2"/>
  <c r="O1097" i="2"/>
  <c r="M1214" i="2"/>
  <c r="L1330" i="2"/>
  <c r="O1448" i="2"/>
  <c r="E1568" i="2"/>
  <c r="C839" i="2"/>
  <c r="M1053" i="2"/>
  <c r="L1174" i="2"/>
  <c r="D1299" i="2"/>
  <c r="C923" i="2"/>
  <c r="N1070" i="2"/>
  <c r="G445" i="2"/>
  <c r="O568" i="2"/>
  <c r="C622" i="2"/>
  <c r="G853" i="2"/>
  <c r="I635" i="2"/>
  <c r="B862" i="2"/>
  <c r="E301" i="2"/>
  <c r="B1302" i="2"/>
  <c r="B1014" i="2"/>
  <c r="D747" i="2"/>
  <c r="F933" i="2"/>
  <c r="G685" i="2"/>
  <c r="K897" i="2"/>
  <c r="I749" i="2"/>
  <c r="O1042" i="2"/>
  <c r="Q1160" i="2"/>
  <c r="N1277" i="2"/>
  <c r="I1394" i="2"/>
  <c r="C1514" i="2"/>
  <c r="G1630" i="2"/>
  <c r="P996" i="2"/>
  <c r="F1119" i="2"/>
  <c r="A1242" i="2"/>
  <c r="H524" i="2"/>
  <c r="F1017" i="2"/>
  <c r="A1137" i="2"/>
  <c r="B516" i="2"/>
  <c r="N427" i="2"/>
  <c r="I923" i="2"/>
  <c r="A1152" i="2"/>
  <c r="O570" i="2"/>
  <c r="C791" i="2"/>
  <c r="D589" i="2"/>
  <c r="J740" i="2"/>
  <c r="O928" i="2"/>
  <c r="G1052" i="2"/>
  <c r="G1523" i="2"/>
  <c r="D1251" i="2"/>
  <c r="B524" i="2"/>
  <c r="C786" i="2"/>
  <c r="E304" i="2"/>
  <c r="L1361" i="2"/>
  <c r="L1083" i="2"/>
  <c r="L1100" i="2"/>
  <c r="P122" i="2"/>
  <c r="B1539" i="2"/>
  <c r="B748" i="2"/>
  <c r="I1190" i="2"/>
  <c r="M646" i="2"/>
  <c r="G812" i="2"/>
  <c r="D546" i="2"/>
  <c r="M898" i="2"/>
  <c r="H878" i="2"/>
  <c r="C861" i="2"/>
  <c r="G1117" i="2"/>
  <c r="K1264" i="2"/>
  <c r="G1410" i="2"/>
  <c r="E1588" i="2"/>
  <c r="G978" i="2"/>
  <c r="E1134" i="2"/>
  <c r="E1258" i="2"/>
  <c r="K689" i="2"/>
  <c r="K1033" i="2"/>
  <c r="E1153" i="2"/>
  <c r="O531" i="2"/>
  <c r="N491" i="2"/>
  <c r="Q1084" i="2"/>
  <c r="N1284" i="2"/>
  <c r="Q436" i="2"/>
  <c r="F863" i="2"/>
  <c r="N627" i="2"/>
  <c r="F859" i="2"/>
  <c r="K441" i="2"/>
  <c r="C1014" i="2"/>
  <c r="Q1133" i="2"/>
  <c r="M1250" i="2"/>
  <c r="D1367" i="2"/>
  <c r="I1486" i="2"/>
  <c r="J1603" i="2"/>
  <c r="M950" i="2"/>
  <c r="N1090" i="2"/>
  <c r="N1212" i="2"/>
  <c r="P1336" i="2"/>
  <c r="O991" i="2"/>
  <c r="G1107" i="2"/>
  <c r="C488" i="2"/>
  <c r="M1030" i="2"/>
  <c r="A1230" i="2"/>
  <c r="E228" i="2"/>
  <c r="M835" i="2"/>
  <c r="C615" i="2"/>
  <c r="H851" i="2"/>
  <c r="C306" i="2"/>
  <c r="N1007" i="2"/>
  <c r="D1126" i="2"/>
  <c r="B1243" i="2"/>
  <c r="J1361" i="2"/>
  <c r="Q1479" i="2"/>
  <c r="L1596" i="2"/>
  <c r="O1117" i="2"/>
  <c r="N690" i="2"/>
  <c r="H1169" i="2"/>
  <c r="P309" i="2"/>
  <c r="H634" i="2"/>
  <c r="M460" i="2"/>
  <c r="E951" i="2"/>
  <c r="P1007" i="2"/>
  <c r="E1479" i="2"/>
  <c r="E1205" i="2"/>
  <c r="G481" i="2"/>
  <c r="E697" i="2"/>
  <c r="E1133" i="2"/>
  <c r="C932" i="2"/>
  <c r="D1306" i="2"/>
  <c r="H1027" i="2"/>
  <c r="N1046" i="2"/>
  <c r="A1193" i="2"/>
  <c r="B657" i="2"/>
  <c r="A918" i="2"/>
  <c r="G997" i="2"/>
  <c r="M1146" i="2"/>
  <c r="P1293" i="2"/>
  <c r="C1470" i="2"/>
  <c r="Q1616" i="2"/>
  <c r="M1013" i="2"/>
  <c r="B1165" i="2"/>
  <c r="D1289" i="2"/>
  <c r="G900" i="2"/>
  <c r="F1061" i="2"/>
  <c r="P410" i="2"/>
  <c r="M560" i="2"/>
  <c r="K607" i="2"/>
  <c r="I1317" i="2"/>
  <c r="K1021" i="2"/>
  <c r="C762" i="2"/>
  <c r="A938" i="2"/>
  <c r="O689" i="2"/>
  <c r="O900" i="2"/>
  <c r="J763" i="2"/>
  <c r="Q1044" i="2"/>
  <c r="M1162" i="2"/>
  <c r="H1279" i="2"/>
  <c r="A1396" i="2"/>
  <c r="K1515" i="2"/>
  <c r="K1632" i="2"/>
  <c r="G998" i="2"/>
  <c r="I1121" i="2"/>
  <c r="Q1243" i="2"/>
  <c r="M550" i="2"/>
  <c r="D1019" i="2"/>
  <c r="O1139" i="2"/>
  <c r="F518" i="2"/>
  <c r="B1266" i="2"/>
  <c r="H993" i="2"/>
  <c r="B703" i="2"/>
  <c r="C924" i="2"/>
  <c r="C676" i="2"/>
  <c r="A891" i="2"/>
  <c r="K712" i="2"/>
  <c r="A1037" i="2"/>
  <c r="E1156" i="2"/>
  <c r="B1273" i="2"/>
  <c r="I1390" i="2"/>
  <c r="Q1509" i="2"/>
  <c r="C1626" i="2"/>
  <c r="C991" i="2"/>
  <c r="H1115" i="2"/>
  <c r="Q1237" i="2"/>
  <c r="Q448" i="2"/>
  <c r="Q1013" i="2"/>
  <c r="M496" i="2"/>
  <c r="J902" i="2"/>
  <c r="B497" i="2"/>
  <c r="M516" i="2"/>
  <c r="E903" i="2"/>
  <c r="D784" i="2"/>
  <c r="N1047" i="2"/>
  <c r="J1165" i="2"/>
  <c r="M1282" i="2"/>
  <c r="O1399" i="2"/>
  <c r="P1518" i="2"/>
  <c r="C1635" i="2"/>
  <c r="B1001" i="2"/>
  <c r="N1124" i="2"/>
  <c r="O1247" i="2"/>
  <c r="G595" i="2"/>
  <c r="G1341" i="2"/>
  <c r="B1320" i="2"/>
  <c r="F910" i="2"/>
  <c r="K1286" i="2"/>
  <c r="J1006" i="2"/>
  <c r="E1026" i="2"/>
  <c r="A773" i="2"/>
  <c r="Q540" i="2"/>
  <c r="F1126" i="2"/>
  <c r="D1596" i="2"/>
  <c r="I1330" i="2"/>
  <c r="L598" i="2"/>
  <c r="G903" i="2"/>
  <c r="I433" i="2"/>
  <c r="N915" i="2"/>
  <c r="F1424" i="2"/>
  <c r="D1149" i="2"/>
  <c r="I309" i="2"/>
  <c r="N838" i="2"/>
  <c r="J718" i="2"/>
  <c r="E979" i="2"/>
  <c r="E1028" i="2"/>
  <c r="K1176" i="2"/>
  <c r="J1351" i="2"/>
  <c r="E1500" i="2"/>
  <c r="M457" i="2"/>
  <c r="J1074" i="2"/>
  <c r="B1195" i="2"/>
  <c r="J1321" i="2"/>
  <c r="M965" i="2"/>
  <c r="M1090" i="2"/>
  <c r="G473" i="2"/>
  <c r="L590" i="2"/>
  <c r="A666" i="2"/>
  <c r="F1554" i="2"/>
  <c r="A1140" i="2"/>
  <c r="E464" i="2"/>
  <c r="F308" i="2"/>
  <c r="N753" i="2"/>
  <c r="A934" i="2"/>
  <c r="N919" i="2"/>
  <c r="D1074" i="2"/>
  <c r="G1192" i="2"/>
  <c r="Q1308" i="2"/>
  <c r="H1426" i="2"/>
  <c r="G1545" i="2"/>
  <c r="C660" i="2"/>
  <c r="D1029" i="2"/>
  <c r="Q1151" i="2"/>
  <c r="M1275" i="2"/>
  <c r="F829" i="2"/>
  <c r="L1048" i="2"/>
  <c r="N323" i="2"/>
  <c r="K547" i="2"/>
  <c r="E1502" i="2"/>
  <c r="H1109" i="2"/>
  <c r="I291" i="2"/>
  <c r="M983" i="2"/>
  <c r="M739" i="2"/>
  <c r="A928" i="2"/>
  <c r="I902" i="2"/>
  <c r="E1068" i="2"/>
  <c r="A1185" i="2"/>
  <c r="O1302" i="2"/>
  <c r="D1419" i="2"/>
  <c r="A1538" i="2"/>
  <c r="Q604" i="2"/>
  <c r="G1022" i="2"/>
  <c r="C1144" i="2"/>
  <c r="I1268" i="2"/>
  <c r="H774" i="2"/>
  <c r="B1042" i="2"/>
  <c r="P555" i="2"/>
  <c r="B1281" i="2"/>
  <c r="B718" i="2"/>
  <c r="A679" i="2"/>
  <c r="D937" i="2"/>
  <c r="J925" i="2"/>
  <c r="G1077" i="2"/>
  <c r="N1194" i="2"/>
  <c r="G1311" i="2"/>
  <c r="H1428" i="2"/>
  <c r="E1548" i="2"/>
  <c r="C683" i="2"/>
  <c r="J1031" i="2"/>
  <c r="L702" i="2"/>
  <c r="F486" i="2"/>
  <c r="O650" i="2"/>
  <c r="L1015" i="2"/>
  <c r="E1296" i="2"/>
  <c r="D921" i="2"/>
  <c r="H1085" i="2"/>
  <c r="N1048" i="2"/>
  <c r="H810" i="2"/>
  <c r="C1563" i="2"/>
  <c r="B1444" i="2"/>
  <c r="B1326" i="2"/>
  <c r="O1210" i="2"/>
  <c r="M1093" i="2"/>
  <c r="C958" i="2"/>
  <c r="D953" i="2"/>
  <c r="B791" i="2"/>
  <c r="C485" i="2"/>
  <c r="D653" i="2"/>
  <c r="O474" i="2"/>
  <c r="J904" i="2"/>
  <c r="P831" i="2"/>
  <c r="P249" i="2"/>
  <c r="P491" i="2"/>
  <c r="F1109" i="2"/>
  <c r="N993" i="2"/>
  <c r="H1309" i="2"/>
  <c r="P1153" i="2"/>
  <c r="P885" i="2"/>
  <c r="D1458" i="2"/>
  <c r="E1224" i="2"/>
  <c r="O986" i="2"/>
  <c r="H806" i="2"/>
  <c r="N1000" i="2"/>
  <c r="J1100" i="2"/>
  <c r="H1299" i="2"/>
  <c r="D1053" i="2"/>
  <c r="I1449" i="2"/>
  <c r="L967" i="2"/>
  <c r="E684" i="2"/>
  <c r="P459" i="2"/>
  <c r="G1181" i="2"/>
  <c r="L1456" i="2"/>
  <c r="B981" i="2"/>
  <c r="H717" i="2"/>
  <c r="I351" i="2"/>
  <c r="Q1351" i="2"/>
  <c r="H1529" i="2"/>
  <c r="N633" i="2"/>
  <c r="H1273" i="2"/>
  <c r="N467" i="2"/>
  <c r="P1243" i="2"/>
  <c r="K1128" i="2"/>
  <c r="G1623" i="2"/>
  <c r="P1415" i="2"/>
  <c r="F1297" i="2"/>
  <c r="A1180" i="2"/>
  <c r="N1063" i="2"/>
  <c r="F885" i="2"/>
  <c r="P923" i="2"/>
  <c r="P728" i="2"/>
  <c r="M975" i="2"/>
  <c r="O885" i="2"/>
  <c r="I1093" i="2"/>
  <c r="N1465" i="2"/>
  <c r="N643" i="2"/>
  <c r="K579" i="2"/>
  <c r="L462" i="2"/>
  <c r="D1079" i="2"/>
  <c r="B942" i="2"/>
  <c r="G1278" i="2"/>
  <c r="D1093" i="2"/>
  <c r="O1606" i="2"/>
  <c r="G1370" i="2"/>
  <c r="G1136" i="2"/>
  <c r="H492" i="2"/>
  <c r="P926" i="2"/>
  <c r="N589" i="2"/>
  <c r="N983" i="2"/>
  <c r="A1206" i="2"/>
  <c r="P937" i="2"/>
  <c r="A1330" i="2"/>
  <c r="H958" i="2"/>
  <c r="L490" i="2"/>
  <c r="E1077" i="2"/>
  <c r="L1059" i="2"/>
  <c r="E1337" i="2"/>
  <c r="C965" i="2"/>
  <c r="P518" i="2"/>
  <c r="K502" i="2"/>
  <c r="M1227" i="2"/>
  <c r="J1381" i="2"/>
  <c r="D838" i="2"/>
  <c r="H1543" i="2"/>
  <c r="Q685" i="2"/>
  <c r="L850" i="2"/>
  <c r="K1403" i="2"/>
  <c r="B1532" i="2"/>
  <c r="A1061" i="2"/>
  <c r="B970" i="2"/>
  <c r="P1110" i="2"/>
  <c r="H987" i="2"/>
  <c r="I1621" i="2"/>
  <c r="L1504" i="2"/>
  <c r="P1385" i="2"/>
  <c r="H1268" i="2"/>
  <c r="D1151" i="2"/>
  <c r="P1032" i="2"/>
  <c r="D671" i="2"/>
  <c r="C884" i="2"/>
  <c r="L665" i="2"/>
  <c r="E915" i="2"/>
  <c r="I670" i="2"/>
  <c r="C955" i="2"/>
  <c r="I1230" i="2"/>
  <c r="D564" i="2"/>
  <c r="F550" i="2"/>
  <c r="K344" i="2"/>
  <c r="I1051" i="2"/>
  <c r="P844" i="2"/>
  <c r="B1215" i="2"/>
  <c r="G1062" i="2"/>
  <c r="B1577" i="2"/>
  <c r="B1340" i="2"/>
  <c r="B1106" i="2"/>
  <c r="M968" i="2"/>
  <c r="H687" i="2"/>
  <c r="O313" i="2"/>
  <c r="N923" i="2"/>
  <c r="Q1175" i="2"/>
  <c r="I840" i="2"/>
  <c r="D1214" i="2"/>
  <c r="O802" i="2"/>
  <c r="N984" i="2"/>
  <c r="G937" i="2"/>
  <c r="M869" i="2"/>
  <c r="P1221" i="2"/>
  <c r="A815" i="2"/>
  <c r="G1038" i="2"/>
  <c r="J1121" i="2"/>
  <c r="M1105" i="2"/>
  <c r="J1234" i="2"/>
  <c r="H627" i="2"/>
  <c r="L1073" i="2"/>
  <c r="D982" i="2"/>
  <c r="I485" i="2"/>
  <c r="B820" i="2"/>
  <c r="P1003" i="2"/>
  <c r="H488" i="2"/>
  <c r="N1010" i="2"/>
  <c r="P689" i="2"/>
  <c r="K595" i="2"/>
  <c r="D151" i="2"/>
  <c r="A799" i="2"/>
  <c r="H880" i="2"/>
  <c r="G589" i="2"/>
  <c r="E1090" i="2"/>
  <c r="O1073" i="2"/>
  <c r="P1351" i="2"/>
  <c r="G979" i="2"/>
  <c r="A752" i="2"/>
  <c r="O507" i="2"/>
  <c r="L1233" i="2"/>
  <c r="L1153" i="2"/>
  <c r="O1201" i="2"/>
  <c r="P958" i="2"/>
  <c r="C740" i="2"/>
  <c r="J787" i="2"/>
  <c r="C530" i="2"/>
  <c r="C964" i="2"/>
  <c r="C916" i="2"/>
  <c r="B1234" i="2"/>
  <c r="O838" i="2"/>
  <c r="F417" i="2"/>
  <c r="E1129" i="2"/>
  <c r="C1080" i="2"/>
  <c r="B682" i="2"/>
  <c r="B849" i="2"/>
  <c r="L616" i="2"/>
  <c r="I841" i="2"/>
  <c r="G605" i="2"/>
  <c r="Q559" i="2"/>
  <c r="F404" i="2"/>
  <c r="H1061" i="2"/>
  <c r="O899" i="2"/>
  <c r="H1289" i="2"/>
  <c r="D1165" i="2"/>
  <c r="H1043" i="2"/>
  <c r="L768" i="2"/>
  <c r="C1558" i="2"/>
  <c r="J1439" i="2"/>
  <c r="H1321" i="2"/>
  <c r="N1205" i="2"/>
  <c r="N1088" i="2"/>
  <c r="O947" i="2"/>
  <c r="L948" i="2"/>
  <c r="I781" i="2"/>
  <c r="H455" i="2"/>
  <c r="F899" i="2"/>
  <c r="C692" i="2"/>
  <c r="A889" i="2"/>
  <c r="G678" i="2"/>
  <c r="P595" i="2"/>
  <c r="K478" i="2"/>
  <c r="I1097" i="2"/>
  <c r="J977" i="2"/>
  <c r="D1327" i="2"/>
  <c r="G1202" i="2"/>
  <c r="F1019" i="2"/>
  <c r="G1594" i="2"/>
  <c r="O1358" i="2"/>
  <c r="K1123" i="2"/>
  <c r="A142" i="2"/>
  <c r="K888" i="2"/>
  <c r="P1096" i="2"/>
  <c r="F1079" i="2"/>
  <c r="K867" i="2"/>
  <c r="Q968" i="2"/>
  <c r="M408" i="2"/>
  <c r="E1033" i="2"/>
  <c r="F685" i="2"/>
  <c r="G1258" i="2"/>
  <c r="M1134" i="2"/>
  <c r="P1012" i="2"/>
  <c r="E456" i="2"/>
  <c r="G1529" i="2"/>
  <c r="I1410" i="2"/>
  <c r="B1293" i="2"/>
  <c r="E1176" i="2"/>
  <c r="O1058" i="2"/>
  <c r="O860" i="2"/>
  <c r="H918" i="2"/>
  <c r="A707" i="2"/>
  <c r="I267" i="2"/>
  <c r="K858" i="2"/>
  <c r="I629" i="2"/>
  <c r="Q849" i="2"/>
  <c r="D617" i="2"/>
  <c r="L566" i="2"/>
  <c r="F434" i="2"/>
  <c r="B1067" i="2"/>
  <c r="O917" i="2"/>
  <c r="I1296" i="2"/>
  <c r="D1141" i="2"/>
  <c r="M989" i="2"/>
  <c r="N1506" i="2"/>
  <c r="O1270" i="2"/>
  <c r="O1034" i="2"/>
  <c r="P846" i="2"/>
  <c r="A675" i="2"/>
  <c r="L975" i="2"/>
  <c r="P929" i="2"/>
  <c r="L1080" i="2"/>
  <c r="D1215" i="2"/>
  <c r="L380" i="2"/>
  <c r="M727" i="2"/>
  <c r="Q342" i="2"/>
  <c r="L501" i="2"/>
  <c r="B1121" i="2"/>
  <c r="L1004" i="2"/>
  <c r="G1350" i="2"/>
  <c r="O1227" i="2"/>
  <c r="F1105" i="2"/>
  <c r="J978" i="2"/>
  <c r="I1616" i="2"/>
  <c r="G1500" i="2"/>
  <c r="L1381" i="2"/>
  <c r="E1264" i="2"/>
  <c r="E1146" i="2"/>
  <c r="G1028" i="2"/>
  <c r="B632" i="2"/>
  <c r="K878" i="2"/>
  <c r="C627" i="2"/>
  <c r="I964" i="2"/>
  <c r="L813" i="2"/>
  <c r="D537" i="2"/>
  <c r="I801" i="2"/>
  <c r="H512" i="2"/>
  <c r="O536" i="2"/>
  <c r="I1159" i="2"/>
  <c r="O1039" i="2"/>
  <c r="D745" i="2"/>
  <c r="Q1265" i="2"/>
  <c r="K1112" i="2"/>
  <c r="K931" i="2"/>
  <c r="K1476" i="2"/>
  <c r="G1240" i="2"/>
  <c r="E1004" i="2"/>
  <c r="H530" i="2"/>
  <c r="C594" i="2"/>
  <c r="J1326" i="2"/>
  <c r="Q1475" i="2"/>
  <c r="H1063" i="2"/>
  <c r="K1458" i="2"/>
  <c r="M431" i="2"/>
  <c r="L1171" i="2"/>
  <c r="G1049" i="2"/>
  <c r="D824" i="2"/>
  <c r="B1565" i="2"/>
  <c r="E1446" i="2"/>
  <c r="L1328" i="2"/>
  <c r="B1211" i="2"/>
  <c r="F1095" i="2"/>
  <c r="J961" i="2"/>
  <c r="B955" i="2"/>
  <c r="E794" i="2"/>
  <c r="D857" i="2"/>
  <c r="O627" i="2"/>
  <c r="D848" i="2"/>
  <c r="M615" i="2"/>
  <c r="L565" i="2"/>
  <c r="K430" i="2"/>
  <c r="I1067" i="2"/>
  <c r="O914" i="2"/>
  <c r="D1295" i="2"/>
  <c r="Q1171" i="2"/>
  <c r="M1049" i="2"/>
  <c r="D542" i="2"/>
  <c r="P1357" i="2"/>
  <c r="C985" i="2"/>
  <c r="C643" i="2"/>
  <c r="H944" i="2"/>
  <c r="M888" i="2"/>
  <c r="N1224" i="2"/>
  <c r="A822" i="2"/>
  <c r="L1093" i="2"/>
  <c r="D1310" i="2"/>
  <c r="H594" i="2"/>
  <c r="K890" i="2"/>
  <c r="D561" i="2"/>
  <c r="L1536" i="2"/>
  <c r="C1416" i="2"/>
  <c r="L1299" i="2"/>
  <c r="O1182" i="2"/>
  <c r="L1065" i="2"/>
  <c r="M892" i="2"/>
  <c r="O925" i="2"/>
  <c r="L726" i="2"/>
  <c r="A811" i="2"/>
  <c r="D534" i="2"/>
  <c r="B799" i="2"/>
  <c r="N509" i="2"/>
  <c r="B536" i="2"/>
  <c r="B1158" i="2"/>
  <c r="P1038" i="2"/>
  <c r="E737" i="2"/>
  <c r="C1264" i="2"/>
  <c r="N1140" i="2"/>
  <c r="A1018" i="2"/>
  <c r="P1593" i="2"/>
  <c r="E1240" i="2"/>
  <c r="G845" i="2"/>
  <c r="I578" i="2"/>
  <c r="G1310" i="2"/>
  <c r="E1577" i="2"/>
  <c r="J1107" i="2"/>
  <c r="H439" i="2"/>
  <c r="H955" i="2"/>
  <c r="C1135" i="2"/>
  <c r="E207" i="2"/>
  <c r="I887" i="2"/>
  <c r="D644" i="2"/>
  <c r="A750" i="2"/>
  <c r="H410" i="2"/>
  <c r="A738" i="2"/>
  <c r="C377" i="2"/>
  <c r="O506" i="2"/>
  <c r="B1127" i="2"/>
  <c r="H1009" i="2"/>
  <c r="G368" i="2"/>
  <c r="K1233" i="2"/>
  <c r="E1111" i="2"/>
  <c r="C987" i="2"/>
  <c r="C1535" i="2"/>
  <c r="H1122" i="2"/>
  <c r="I518" i="2"/>
  <c r="F462" i="2"/>
  <c r="B1185" i="2"/>
  <c r="G1459" i="2"/>
  <c r="P987" i="2"/>
  <c r="K1339" i="2"/>
  <c r="L1605" i="2"/>
  <c r="I986" i="2"/>
  <c r="P850" i="2"/>
  <c r="N816" i="2"/>
  <c r="K1564" i="2"/>
  <c r="P1445" i="2"/>
  <c r="E1327" i="2"/>
  <c r="L1210" i="2"/>
  <c r="O1094" i="2"/>
  <c r="L959" i="2"/>
  <c r="C954" i="2"/>
  <c r="M792" i="2"/>
  <c r="E592" i="2"/>
  <c r="P827" i="2"/>
  <c r="Q564" i="2"/>
  <c r="E549" i="2"/>
  <c r="K343" i="2"/>
  <c r="D1051" i="2"/>
  <c r="P849" i="2"/>
  <c r="O1279" i="2"/>
  <c r="G1154" i="2"/>
  <c r="H1032" i="2"/>
  <c r="J688" i="2"/>
  <c r="C1548" i="2"/>
  <c r="E1429" i="2"/>
  <c r="A1311" i="2"/>
  <c r="N1195" i="2"/>
  <c r="O1078" i="2"/>
  <c r="Q926" i="2"/>
  <c r="C938" i="2"/>
  <c r="D760" i="2"/>
  <c r="C941" i="2"/>
  <c r="Q1309" i="2"/>
  <c r="C1184" i="2"/>
  <c r="A1062" i="2"/>
  <c r="Q884" i="2"/>
  <c r="G1576" i="2"/>
  <c r="B1428" i="2"/>
  <c r="F1252" i="2"/>
  <c r="D1106" i="2"/>
  <c r="G925" i="2"/>
  <c r="A862" i="2"/>
  <c r="C427" i="2"/>
  <c r="K83" i="2"/>
  <c r="F618" i="2"/>
  <c r="H662" i="2"/>
  <c r="F726" i="2"/>
  <c r="D1415" i="2"/>
  <c r="M1298" i="2"/>
  <c r="A1181" i="2"/>
  <c r="E1064" i="2"/>
  <c r="L888" i="2"/>
  <c r="A924" i="2"/>
  <c r="G724" i="2"/>
  <c r="D470" i="2"/>
  <c r="H766" i="2"/>
  <c r="N445" i="2"/>
  <c r="G520" i="2"/>
  <c r="N1142" i="2"/>
  <c r="O1023" i="2"/>
  <c r="M604" i="2"/>
  <c r="B1247" i="2"/>
  <c r="I1124" i="2"/>
  <c r="J1002" i="2"/>
  <c r="C1636" i="2"/>
  <c r="K1519" i="2"/>
  <c r="G1400" i="2"/>
  <c r="F1283" i="2"/>
  <c r="C1166" i="2"/>
  <c r="E1048" i="2"/>
  <c r="B792" i="2"/>
  <c r="K904" i="2"/>
  <c r="C679" i="2"/>
  <c r="I843" i="2"/>
  <c r="A1278" i="2"/>
  <c r="N1153" i="2"/>
  <c r="L1031" i="2"/>
  <c r="I682" i="2"/>
  <c r="Q1547" i="2"/>
  <c r="I1370" i="2"/>
  <c r="A1223" i="2"/>
  <c r="A1077" i="2"/>
  <c r="Q486" i="2"/>
  <c r="N820" i="2"/>
  <c r="P697" i="2"/>
  <c r="F929" i="2"/>
  <c r="K729" i="2"/>
  <c r="Q791" i="2"/>
  <c r="D1622" i="2"/>
  <c r="H1505" i="2"/>
  <c r="G1386" i="2"/>
  <c r="P1269" i="2"/>
  <c r="E1152" i="2"/>
  <c r="A1033" i="2"/>
  <c r="F676" i="2"/>
  <c r="N885" i="2"/>
  <c r="Q642" i="2"/>
  <c r="B301" i="2"/>
  <c r="P705" i="2"/>
  <c r="E244" i="2"/>
  <c r="K491" i="2"/>
  <c r="N1110" i="2"/>
  <c r="N994" i="2"/>
  <c r="D1340" i="2"/>
  <c r="I1216" i="2"/>
  <c r="N1094" i="2"/>
  <c r="D957" i="2"/>
  <c r="P1606" i="2"/>
  <c r="H1489" i="2"/>
  <c r="P1371" i="2"/>
  <c r="I1254" i="2"/>
  <c r="B1136" i="2"/>
  <c r="A1017" i="2"/>
  <c r="G499" i="2"/>
  <c r="Q864" i="2"/>
  <c r="E597" i="2"/>
  <c r="C591" i="2"/>
  <c r="L1246" i="2"/>
  <c r="J1123" i="2"/>
  <c r="D1001" i="2"/>
  <c r="E1635" i="2"/>
  <c r="L1488" i="2"/>
  <c r="F1340" i="2"/>
  <c r="O1194" i="2"/>
  <c r="I1016" i="2"/>
  <c r="O968" i="2"/>
  <c r="K758" i="2"/>
  <c r="H552" i="2"/>
  <c r="F891" i="2"/>
  <c r="E589" i="2"/>
  <c r="G501" i="2"/>
  <c r="H385" i="2"/>
  <c r="F664" i="2"/>
  <c r="G560" i="2"/>
  <c r="E361" i="2"/>
  <c r="M535" i="2"/>
  <c r="E675" i="2"/>
  <c r="N758" i="2"/>
  <c r="E880" i="2"/>
  <c r="A412" i="2"/>
  <c r="G644" i="2"/>
  <c r="N1518" i="2"/>
  <c r="P1399" i="2"/>
  <c r="O1282" i="2"/>
  <c r="L1165" i="2"/>
  <c r="P1047" i="2"/>
  <c r="H782" i="2"/>
  <c r="N903" i="2"/>
  <c r="H677" i="2"/>
  <c r="O636" i="2"/>
  <c r="O959" i="2"/>
  <c r="K741" i="2"/>
  <c r="K881" i="2"/>
  <c r="L606" i="2"/>
  <c r="F502" i="2"/>
  <c r="H304" i="2"/>
  <c r="N404" i="2"/>
  <c r="C557" i="2"/>
  <c r="F640" i="2"/>
  <c r="D679" i="2"/>
  <c r="H842" i="2"/>
  <c r="J347" i="2"/>
  <c r="C472" i="2"/>
  <c r="C780" i="2"/>
  <c r="B907" i="2"/>
  <c r="H441" i="2"/>
  <c r="F512" i="2"/>
  <c r="Q502" i="2"/>
  <c r="I691" i="2"/>
  <c r="K749" i="2"/>
  <c r="Q631" i="2"/>
  <c r="Q503" i="2"/>
  <c r="K364" i="2"/>
  <c r="Q879" i="2"/>
  <c r="L762" i="2"/>
  <c r="B645" i="2"/>
  <c r="K528" i="2"/>
  <c r="K407" i="2"/>
  <c r="K220" i="2"/>
  <c r="I727" i="2"/>
  <c r="F608" i="2"/>
  <c r="G470" i="2"/>
  <c r="Q739" i="2"/>
  <c r="J726" i="2"/>
  <c r="C400" i="2"/>
  <c r="E878" i="2"/>
  <c r="K469" i="2"/>
  <c r="F752" i="2"/>
  <c r="A801" i="2"/>
  <c r="H515" i="2"/>
  <c r="G788" i="2"/>
  <c r="M490" i="2"/>
  <c r="K531" i="2"/>
  <c r="B436" i="2"/>
  <c r="M193" i="2"/>
  <c r="P719" i="2"/>
  <c r="M599" i="2"/>
  <c r="M471" i="2"/>
  <c r="M309" i="2"/>
  <c r="I849" i="2"/>
  <c r="P733" i="2"/>
  <c r="N616" i="2"/>
  <c r="Q499" i="2"/>
  <c r="D367" i="2"/>
  <c r="D818" i="2"/>
  <c r="J698" i="2"/>
  <c r="F576" i="2"/>
  <c r="B958" i="2"/>
  <c r="M677" i="2"/>
  <c r="C662" i="2"/>
  <c r="H809" i="2"/>
  <c r="E402" i="2"/>
  <c r="N810" i="2"/>
  <c r="N691" i="2"/>
  <c r="Q567" i="2"/>
  <c r="Q439" i="2"/>
  <c r="B209" i="2"/>
  <c r="K820" i="2"/>
  <c r="Q704" i="2"/>
  <c r="J587" i="2"/>
  <c r="E470" i="2"/>
  <c r="N310" i="2"/>
  <c r="H788" i="2"/>
  <c r="Q670" i="2"/>
  <c r="F544" i="2"/>
  <c r="I928" i="2"/>
  <c r="A379" i="2"/>
  <c r="B340" i="2"/>
  <c r="H690" i="2"/>
  <c r="F406" i="2"/>
  <c r="G518" i="2"/>
  <c r="C588" i="2"/>
  <c r="A471" i="2"/>
  <c r="P360" i="2"/>
  <c r="M779" i="2"/>
  <c r="A661" i="2"/>
  <c r="A470" i="2"/>
  <c r="H848" i="2"/>
  <c r="I615" i="2"/>
  <c r="N366" i="2"/>
  <c r="Q698" i="2"/>
  <c r="I266" i="2"/>
  <c r="E628" i="2"/>
  <c r="L478" i="2"/>
  <c r="N796" i="2"/>
  <c r="I822" i="2"/>
  <c r="D722" i="2"/>
  <c r="G120" i="2"/>
  <c r="G849" i="2"/>
  <c r="G616" i="2"/>
  <c r="N840" i="2"/>
  <c r="P604" i="2"/>
  <c r="F559" i="2"/>
  <c r="J403" i="2"/>
  <c r="F303" i="2"/>
  <c r="I748" i="2"/>
  <c r="Q630" i="2"/>
  <c r="N363" i="2"/>
  <c r="M761" i="2"/>
  <c r="N527" i="2"/>
  <c r="N217" i="2"/>
  <c r="G607" i="2"/>
  <c r="I899" i="2"/>
  <c r="B889" i="2"/>
  <c r="O218" i="2"/>
  <c r="J446" i="2"/>
  <c r="G831" i="2"/>
  <c r="K452" i="2"/>
  <c r="E799" i="2"/>
  <c r="E512" i="2"/>
  <c r="A786" i="2"/>
  <c r="Q484" i="2"/>
  <c r="L530" i="2"/>
  <c r="K435" i="2"/>
  <c r="Q183" i="2"/>
  <c r="C718" i="2"/>
  <c r="A598" i="2"/>
  <c r="H307" i="2"/>
  <c r="P732" i="2"/>
  <c r="A498" i="2"/>
  <c r="E817" i="2"/>
  <c r="G575" i="2"/>
  <c r="J858" i="2"/>
  <c r="G677" i="2"/>
  <c r="B667" i="2"/>
  <c r="J849" i="2"/>
  <c r="G617" i="2"/>
  <c r="F566" i="2"/>
  <c r="B441" i="2"/>
  <c r="C815" i="2"/>
  <c r="E573" i="2"/>
  <c r="B229" i="2"/>
  <c r="L709" i="2"/>
  <c r="Q232" i="2"/>
  <c r="L941" i="2"/>
  <c r="I416" i="2"/>
  <c r="C702" i="2"/>
  <c r="I423" i="2"/>
  <c r="Q566" i="2"/>
  <c r="Q438" i="2"/>
  <c r="H206" i="2"/>
  <c r="L819" i="2"/>
  <c r="J703" i="2"/>
  <c r="J586" i="2"/>
  <c r="F469" i="2"/>
  <c r="L308" i="2"/>
  <c r="D787" i="2"/>
  <c r="J669" i="2"/>
  <c r="G543" i="2"/>
  <c r="J964" i="2"/>
  <c r="A813" i="2"/>
  <c r="L536" i="2"/>
  <c r="M800" i="2"/>
  <c r="H511" i="2"/>
  <c r="C536" i="2"/>
  <c r="N410" i="2"/>
  <c r="K785" i="2"/>
  <c r="E541" i="2"/>
  <c r="L913" i="2"/>
  <c r="H680" i="2"/>
  <c r="P763" i="2"/>
  <c r="K765" i="2"/>
  <c r="M513" i="2"/>
  <c r="K580" i="2"/>
  <c r="G687" i="2"/>
  <c r="A534" i="2"/>
  <c r="K403" i="2"/>
  <c r="L907" i="2"/>
  <c r="J790" i="2"/>
  <c r="M674" i="2"/>
  <c r="H557" i="2"/>
  <c r="O439" i="2"/>
  <c r="E201" i="2"/>
  <c r="Q757" i="2"/>
  <c r="G639" i="2"/>
  <c r="G511" i="2"/>
  <c r="I934" i="2"/>
  <c r="B752" i="2"/>
  <c r="F416" i="2"/>
  <c r="K740" i="2"/>
  <c r="Q381" i="2"/>
  <c r="P507" i="2"/>
  <c r="H370" i="2"/>
  <c r="I696" i="2"/>
  <c r="E445" i="2"/>
  <c r="M825" i="2"/>
  <c r="Q563" i="2"/>
  <c r="K646" i="2"/>
  <c r="I443" i="2"/>
  <c r="J418" i="2"/>
  <c r="M258" i="2"/>
  <c r="P520" i="2"/>
  <c r="D681" i="2"/>
  <c r="G433" i="2"/>
  <c r="K315" i="2"/>
  <c r="D755" i="2"/>
  <c r="E637" i="2"/>
  <c r="E509" i="2"/>
  <c r="I372" i="2"/>
  <c r="D884" i="2"/>
  <c r="O767" i="2"/>
  <c r="D651" i="2"/>
  <c r="E534" i="2"/>
  <c r="B415" i="2"/>
  <c r="F240" i="2"/>
  <c r="G732" i="2"/>
  <c r="G614" i="2"/>
  <c r="G478" i="2"/>
  <c r="H908" i="2"/>
  <c r="N704" i="2"/>
  <c r="J203" i="2"/>
  <c r="J691" i="2"/>
  <c r="B601" i="2"/>
  <c r="O484" i="2"/>
  <c r="K378" i="2"/>
  <c r="H792" i="2"/>
  <c r="M673" i="2"/>
  <c r="K548" i="2"/>
  <c r="F420" i="2"/>
  <c r="M55" i="2"/>
  <c r="L803" i="2"/>
  <c r="N657" i="2"/>
  <c r="J334" i="2"/>
  <c r="Q777" i="2"/>
  <c r="J725" i="2"/>
  <c r="E605" i="2"/>
  <c r="E477" i="2"/>
  <c r="K320" i="2"/>
  <c r="L855" i="2"/>
  <c r="G739" i="2"/>
  <c r="E621" i="2"/>
  <c r="H505" i="2"/>
  <c r="B374" i="2"/>
  <c r="H824" i="2"/>
  <c r="I704" i="2"/>
  <c r="G582" i="2"/>
  <c r="P328" i="2"/>
  <c r="O866" i="2"/>
  <c r="C642" i="2"/>
  <c r="G858" i="2"/>
  <c r="D630" i="2"/>
  <c r="P572" i="2"/>
  <c r="L454" i="2"/>
  <c r="J327" i="2"/>
  <c r="N762" i="2"/>
  <c r="K644" i="2"/>
  <c r="K516" i="2"/>
  <c r="G381" i="2"/>
  <c r="L891" i="2"/>
  <c r="G774" i="2"/>
  <c r="I569" i="2"/>
  <c r="K592" i="2"/>
  <c r="M475" i="2"/>
  <c r="O321" i="2"/>
  <c r="P794" i="2"/>
  <c r="K675" i="2"/>
  <c r="G550" i="2"/>
  <c r="D970" i="2"/>
  <c r="O826" i="2"/>
  <c r="H564" i="2"/>
  <c r="H814" i="2"/>
  <c r="H538" i="2"/>
  <c r="K543" i="2"/>
  <c r="B448" i="2"/>
  <c r="D241" i="2"/>
  <c r="K731" i="2"/>
  <c r="K612" i="2"/>
  <c r="K484" i="2"/>
  <c r="B332" i="2"/>
  <c r="I861" i="2"/>
  <c r="L716" i="2"/>
  <c r="L540" i="2"/>
  <c r="G487" i="2"/>
  <c r="F587" i="2"/>
  <c r="E482" i="2"/>
  <c r="L269" i="2"/>
  <c r="G652" i="2"/>
  <c r="Q834" i="2"/>
  <c r="O87" i="2"/>
  <c r="G522" i="2"/>
  <c r="K745" i="2"/>
  <c r="L599" i="2"/>
  <c r="G452" i="2"/>
  <c r="Q800" i="2"/>
  <c r="K621" i="2"/>
  <c r="Q778" i="2"/>
  <c r="D770" i="2"/>
  <c r="K525" i="2"/>
  <c r="L765" i="2"/>
  <c r="K1075" i="2"/>
  <c r="E977" i="2"/>
  <c r="E591" i="2"/>
  <c r="C563" i="2"/>
  <c r="M341" i="2"/>
  <c r="F737" i="2"/>
  <c r="F459" i="2"/>
  <c r="M605" i="2"/>
  <c r="F596" i="2"/>
  <c r="O526" i="2"/>
  <c r="J1206" i="2"/>
  <c r="P257" i="2"/>
  <c r="N739" i="2"/>
  <c r="K557" i="2"/>
  <c r="M947" i="2"/>
  <c r="I469" i="2"/>
  <c r="M444" i="2"/>
  <c r="G425" i="2"/>
  <c r="J709" i="2"/>
  <c r="L282" i="2"/>
  <c r="N488" i="2"/>
  <c r="M653" i="2"/>
  <c r="E1298" i="2"/>
  <c r="B827" i="2"/>
  <c r="J549" i="2"/>
  <c r="M270" i="2"/>
  <c r="F619" i="2"/>
  <c r="L838" i="2"/>
  <c r="P348" i="2"/>
  <c r="C460" i="2"/>
  <c r="Q917" i="2"/>
  <c r="O719" i="2"/>
  <c r="H299" i="2"/>
  <c r="Q705" i="2"/>
  <c r="B241" i="2"/>
  <c r="K490" i="2"/>
  <c r="G387" i="2"/>
  <c r="A798" i="2"/>
  <c r="D680" i="2"/>
  <c r="F555" i="2"/>
  <c r="F427" i="2"/>
  <c r="E52" i="2"/>
  <c r="M809" i="2"/>
  <c r="I693" i="2"/>
  <c r="I576" i="2"/>
  <c r="J459" i="2"/>
  <c r="B281" i="2"/>
  <c r="C746" i="2"/>
  <c r="F532" i="2"/>
  <c r="Q865" i="2"/>
  <c r="L338" i="2"/>
  <c r="O343" i="2"/>
  <c r="P504" i="2"/>
  <c r="P414" i="2"/>
  <c r="N628" i="2"/>
  <c r="J511" i="2"/>
  <c r="P383" i="2"/>
  <c r="M24" i="2"/>
  <c r="F710" i="2"/>
  <c r="K589" i="2"/>
  <c r="K437" i="2"/>
  <c r="G876" i="2"/>
  <c r="D655" i="2"/>
  <c r="A866" i="2"/>
  <c r="H642" i="2"/>
  <c r="O578" i="2"/>
  <c r="E461" i="2"/>
  <c r="I339" i="2"/>
  <c r="F768" i="2"/>
  <c r="K651" i="2"/>
  <c r="F523" i="2"/>
  <c r="F389" i="2"/>
  <c r="E897" i="2"/>
  <c r="Q780" i="2"/>
  <c r="P663" i="2"/>
  <c r="L547" i="2"/>
  <c r="C429" i="2"/>
  <c r="C294" i="2"/>
  <c r="G716" i="2"/>
  <c r="F452" i="2"/>
  <c r="N641" i="2"/>
  <c r="H767" i="2"/>
  <c r="M758" i="2"/>
  <c r="H931" i="2"/>
  <c r="F491" i="2"/>
  <c r="G345" i="2"/>
  <c r="I868" i="2"/>
  <c r="G751" i="2"/>
  <c r="K634" i="2"/>
  <c r="B517" i="2"/>
  <c r="A391" i="2"/>
  <c r="E57" i="2"/>
  <c r="K659" i="2"/>
  <c r="K875" i="2"/>
  <c r="M577" i="2"/>
  <c r="E650" i="2"/>
  <c r="Q941" i="2"/>
  <c r="I1178" i="2"/>
  <c r="M807" i="2"/>
  <c r="D688" i="2"/>
  <c r="F564" i="2"/>
  <c r="F976" i="2"/>
  <c r="C833" i="2"/>
  <c r="D585" i="2"/>
  <c r="H826" i="2"/>
  <c r="H560" i="2"/>
  <c r="O548" i="2"/>
  <c r="M333" i="2"/>
  <c r="B265" i="2"/>
  <c r="G736" i="2"/>
  <c r="G618" i="2"/>
  <c r="G490" i="2"/>
  <c r="A279" i="2"/>
  <c r="C694" i="2"/>
  <c r="B732" i="2"/>
  <c r="K1149" i="2"/>
  <c r="A1092" i="2"/>
  <c r="Q490" i="2"/>
  <c r="C1030" i="2"/>
  <c r="A702" i="2"/>
  <c r="E908" i="2"/>
  <c r="E771" i="2"/>
  <c r="L947" i="2"/>
  <c r="A777" i="2"/>
  <c r="Q466" i="2"/>
  <c r="K763" i="2"/>
  <c r="A439" i="2"/>
  <c r="P519" i="2"/>
  <c r="P424" i="2"/>
  <c r="F142" i="2"/>
  <c r="D708" i="2"/>
  <c r="G586" i="2"/>
  <c r="G458" i="2"/>
  <c r="E918" i="2"/>
  <c r="H546" i="2"/>
  <c r="I497" i="2"/>
  <c r="E1576" i="2"/>
  <c r="M709" i="2"/>
  <c r="C1502" i="2"/>
  <c r="L881" i="2"/>
  <c r="A1081" i="2"/>
  <c r="F628" i="2"/>
  <c r="F496" i="2"/>
  <c r="L916" i="2"/>
  <c r="Q717" i="2"/>
  <c r="M290" i="2"/>
  <c r="L703" i="2"/>
  <c r="F224" i="2"/>
  <c r="F490" i="2"/>
  <c r="E386" i="2"/>
  <c r="P798" i="2"/>
  <c r="K679" i="2"/>
  <c r="G554" i="2"/>
  <c r="G426" i="2"/>
  <c r="I821" i="2"/>
  <c r="A330" i="2"/>
  <c r="P779" i="2"/>
  <c r="Q497" i="2"/>
  <c r="Q1229" i="2"/>
  <c r="I1353" i="2"/>
  <c r="O907" i="2"/>
  <c r="Q1029" i="2"/>
  <c r="D1105" i="2"/>
  <c r="F363" i="2"/>
  <c r="G474" i="2"/>
  <c r="I1035" i="2"/>
  <c r="Q178" i="2"/>
  <c r="H1197" i="2"/>
  <c r="L1014" i="2"/>
  <c r="M1618" i="2"/>
  <c r="C1472" i="2"/>
  <c r="F1295" i="2"/>
  <c r="J1148" i="2"/>
  <c r="C999" i="2"/>
  <c r="J660" i="2"/>
  <c r="K1208" i="2"/>
  <c r="N1052" i="2"/>
  <c r="B553" i="2"/>
  <c r="H381" i="2"/>
  <c r="B1241" i="2"/>
  <c r="F1441" i="2"/>
  <c r="N1175" i="2"/>
  <c r="B388" i="2"/>
  <c r="D874" i="2"/>
  <c r="D633" i="2"/>
  <c r="K866" i="2"/>
  <c r="D469" i="2"/>
  <c r="C1308" i="2"/>
  <c r="A967" i="2"/>
  <c r="B592" i="2"/>
  <c r="F1154" i="2"/>
  <c r="P1006" i="2"/>
  <c r="N1323" i="2"/>
  <c r="H1136" i="2"/>
  <c r="O982" i="2"/>
  <c r="O1589" i="2"/>
  <c r="E1412" i="2"/>
  <c r="I1266" i="2"/>
  <c r="J1119" i="2"/>
  <c r="J869" i="2"/>
  <c r="M906" i="2"/>
  <c r="P510" i="2"/>
  <c r="J1389" i="2"/>
  <c r="A1282" i="2"/>
  <c r="D588" i="2"/>
  <c r="A846" i="2"/>
  <c r="N1336" i="2"/>
  <c r="B1061" i="2"/>
  <c r="H424" i="2"/>
  <c r="J533" i="2"/>
  <c r="F1124" i="2"/>
  <c r="H968" i="2"/>
  <c r="I1260" i="2"/>
  <c r="B1107" i="2"/>
  <c r="L922" i="2"/>
  <c r="O1531" i="2"/>
  <c r="P1383" i="2"/>
  <c r="H1236" i="2"/>
  <c r="Q1060" i="2"/>
  <c r="A646" i="2"/>
  <c r="B641" i="2"/>
  <c r="F1069" i="2"/>
  <c r="F706" i="2"/>
  <c r="I1551" i="2"/>
  <c r="F977" i="2"/>
  <c r="D893" i="2"/>
  <c r="E472" i="2"/>
  <c r="C1498" i="2"/>
  <c r="P960" i="2"/>
  <c r="B783" i="2"/>
  <c r="M917" i="2"/>
  <c r="K1292" i="2"/>
  <c r="M1469" i="2"/>
  <c r="H444" i="2"/>
  <c r="A1042" i="2"/>
  <c r="L1194" i="2"/>
  <c r="D1319" i="2"/>
  <c r="O962" i="2"/>
  <c r="H1089" i="2"/>
  <c r="K471" i="2"/>
  <c r="B588" i="2"/>
  <c r="O661" i="2"/>
  <c r="J879" i="2"/>
  <c r="K676" i="2"/>
  <c r="P889" i="2"/>
  <c r="P425" i="2"/>
  <c r="F766" i="2"/>
  <c r="O941" i="2"/>
  <c r="D932" i="2"/>
  <c r="J1081" i="2"/>
  <c r="C1198" i="2"/>
  <c r="M1314" i="2"/>
  <c r="F1432" i="2"/>
  <c r="L1551" i="2"/>
  <c r="N710" i="2"/>
  <c r="L1035" i="2"/>
  <c r="B1157" i="2"/>
  <c r="D1281" i="2"/>
  <c r="N868" i="2"/>
  <c r="P1054" i="2"/>
  <c r="G364" i="2"/>
  <c r="G552" i="2"/>
  <c r="H576" i="2"/>
  <c r="K831" i="2"/>
  <c r="D601" i="2"/>
  <c r="I839" i="2"/>
  <c r="J979" i="2"/>
  <c r="F671" i="2"/>
  <c r="J900" i="2"/>
  <c r="M760" i="2"/>
  <c r="K1044" i="2"/>
  <c r="O1162" i="2"/>
  <c r="L1279" i="2"/>
  <c r="C1396" i="2"/>
  <c r="D1515" i="2"/>
  <c r="L1632" i="2"/>
  <c r="A998" i="2"/>
  <c r="D1121" i="2"/>
  <c r="J1243" i="2"/>
  <c r="L544" i="2"/>
  <c r="M1019" i="2"/>
  <c r="I1139" i="2"/>
  <c r="C516" i="2"/>
  <c r="E429" i="2"/>
  <c r="E758" i="2"/>
  <c r="C455" i="2"/>
  <c r="L772" i="2"/>
  <c r="O944" i="2"/>
  <c r="H503" i="2"/>
  <c r="O840" i="2"/>
  <c r="C981" i="2"/>
  <c r="N999" i="2"/>
  <c r="M1119" i="2"/>
  <c r="Q1236" i="2"/>
  <c r="N1353" i="2"/>
  <c r="F1472" i="2"/>
  <c r="F1589" i="2"/>
  <c r="C921" i="2"/>
  <c r="L1075" i="2"/>
  <c r="O1197" i="2"/>
  <c r="N1322" i="2"/>
  <c r="J967" i="2"/>
  <c r="P1092" i="2"/>
  <c r="M473" i="2"/>
  <c r="C590" i="2"/>
  <c r="C668" i="2"/>
  <c r="F883" i="2"/>
  <c r="O682" i="2"/>
  <c r="L893" i="2"/>
  <c r="N437" i="2"/>
  <c r="G1480" i="2"/>
  <c r="G1086" i="2"/>
  <c r="H911" i="2"/>
  <c r="L1119" i="2"/>
  <c r="Q504" i="2"/>
  <c r="O856" i="2"/>
  <c r="M1350" i="2"/>
  <c r="J1528" i="2"/>
  <c r="K762" i="2"/>
  <c r="M1073" i="2"/>
  <c r="A1226" i="2"/>
  <c r="D1349" i="2"/>
  <c r="M1003" i="2"/>
  <c r="A1120" i="2"/>
  <c r="P500" i="2"/>
  <c r="L335" i="2"/>
  <c r="K725" i="2"/>
  <c r="D376" i="2"/>
  <c r="O738" i="2"/>
  <c r="A927" i="2"/>
  <c r="N451" i="2"/>
  <c r="K827" i="2"/>
  <c r="K971" i="2"/>
  <c r="C990" i="2"/>
  <c r="O1110" i="2"/>
  <c r="L1227" i="2"/>
  <c r="G1344" i="2"/>
  <c r="E1462" i="2"/>
  <c r="Q1580" i="2"/>
  <c r="C896" i="2"/>
  <c r="J1066" i="2"/>
  <c r="N1188" i="2"/>
  <c r="A1313" i="2"/>
  <c r="E949" i="2"/>
  <c r="Q1083" i="2"/>
  <c r="C464" i="2"/>
  <c r="E581" i="2"/>
  <c r="K648" i="2"/>
  <c r="G870" i="2"/>
  <c r="D663" i="2"/>
  <c r="Q880" i="2"/>
  <c r="P394" i="2"/>
  <c r="N752" i="2"/>
  <c r="H934" i="2"/>
  <c r="C919" i="2"/>
  <c r="M1074" i="2"/>
  <c r="B1191" i="2"/>
  <c r="K1308" i="2"/>
  <c r="H1425" i="2"/>
  <c r="M1544" i="2"/>
  <c r="O659" i="2"/>
  <c r="M1029" i="2"/>
  <c r="M1150" i="2"/>
  <c r="O1275" i="2"/>
  <c r="J828" i="2"/>
  <c r="F1048" i="2"/>
  <c r="F315" i="2"/>
  <c r="F546" i="2"/>
  <c r="D548" i="2"/>
  <c r="O820" i="2"/>
  <c r="N577" i="2"/>
  <c r="D830" i="2"/>
  <c r="H973" i="2"/>
  <c r="H631" i="2"/>
  <c r="O881" i="2"/>
  <c r="I645" i="2"/>
  <c r="G1029" i="2"/>
  <c r="K1148" i="2"/>
  <c r="F1265" i="2"/>
  <c r="D1382" i="2"/>
  <c r="I427" i="2"/>
  <c r="G483" i="2"/>
  <c r="B1103" i="2"/>
  <c r="C528" i="2"/>
  <c r="L796" i="2"/>
  <c r="A1057" i="2"/>
  <c r="J1409" i="2"/>
  <c r="I1558" i="2"/>
  <c r="I914" i="2"/>
  <c r="N1133" i="2"/>
  <c r="Q1257" i="2"/>
  <c r="Q679" i="2"/>
  <c r="F1032" i="2"/>
  <c r="J1151" i="2"/>
  <c r="B529" i="2"/>
  <c r="Q481" i="2"/>
  <c r="I785" i="2"/>
  <c r="M510" i="2"/>
  <c r="D797" i="2"/>
  <c r="Q957" i="2"/>
  <c r="G604" i="2"/>
  <c r="L868" i="2"/>
  <c r="D545" i="2"/>
  <c r="K1020" i="2"/>
  <c r="N1139" i="2"/>
  <c r="P1256" i="2"/>
  <c r="H1373" i="2"/>
  <c r="B1492" i="2"/>
  <c r="M1609" i="2"/>
  <c r="L962" i="2"/>
  <c r="M1097" i="2"/>
  <c r="M1219" i="2"/>
  <c r="D1342" i="2"/>
  <c r="K997" i="2"/>
  <c r="A1113" i="2"/>
  <c r="F494" i="2"/>
  <c r="M282" i="2"/>
  <c r="Q711" i="2"/>
  <c r="H329" i="2"/>
  <c r="J724" i="2"/>
  <c r="H921" i="2"/>
  <c r="G415" i="2"/>
  <c r="E815" i="2"/>
  <c r="H964" i="2"/>
  <c r="Q980" i="2"/>
  <c r="E1104" i="2"/>
  <c r="B1221" i="2"/>
  <c r="I1337" i="2"/>
  <c r="G1455" i="2"/>
  <c r="O1574" i="2"/>
  <c r="H868" i="2"/>
  <c r="F1059" i="2"/>
  <c r="P1181" i="2"/>
  <c r="G1306" i="2"/>
  <c r="D936" i="2"/>
  <c r="I1076" i="2"/>
  <c r="L458" i="2"/>
  <c r="P575" i="2"/>
  <c r="P636" i="2"/>
  <c r="L862" i="2"/>
  <c r="P648" i="2"/>
  <c r="F871" i="2"/>
  <c r="L349" i="2"/>
  <c r="K713" i="2"/>
  <c r="G920" i="2"/>
  <c r="D868" i="2"/>
  <c r="K1060" i="2"/>
  <c r="C1178" i="2"/>
  <c r="B1294" i="2"/>
  <c r="G1412" i="2"/>
  <c r="G1531" i="2"/>
  <c r="N489" i="2"/>
  <c r="G1014" i="2"/>
  <c r="K1136" i="2"/>
  <c r="C1260" i="2"/>
  <c r="J706" i="2"/>
  <c r="D1034" i="2"/>
  <c r="N1154" i="2"/>
  <c r="P532" i="2"/>
  <c r="E493" i="2"/>
  <c r="L792" i="2"/>
  <c r="C519" i="2"/>
  <c r="J803" i="2"/>
  <c r="L960" i="2"/>
  <c r="E1008" i="2"/>
  <c r="D1287" i="2"/>
  <c r="Q1438" i="2"/>
  <c r="I1288" i="2"/>
  <c r="C558" i="2"/>
  <c r="F848" i="2"/>
  <c r="F813" i="2"/>
  <c r="A1402" i="2"/>
  <c r="E1127" i="2"/>
  <c r="K1145" i="2"/>
  <c r="Q482" i="2"/>
  <c r="K859" i="2"/>
  <c r="O1250" i="2"/>
  <c r="B949" i="2"/>
  <c r="I991" i="2"/>
  <c r="O698" i="2"/>
  <c r="Q492" i="2"/>
  <c r="B1090" i="2"/>
  <c r="G1501" i="2"/>
  <c r="C982" i="2"/>
  <c r="K1229" i="2"/>
  <c r="B1006" i="2"/>
  <c r="K503" i="2"/>
  <c r="F731" i="2"/>
  <c r="G743" i="2"/>
  <c r="A852" i="2"/>
  <c r="I984" i="2"/>
  <c r="B686" i="2"/>
  <c r="M918" i="2"/>
  <c r="D669" i="2"/>
  <c r="F887" i="2"/>
  <c r="M685" i="2"/>
  <c r="E1034" i="2"/>
  <c r="J1153" i="2"/>
  <c r="M1270" i="2"/>
  <c r="D1387" i="2"/>
  <c r="M1506" i="2"/>
  <c r="L1623" i="2"/>
  <c r="D989" i="2"/>
  <c r="H1112" i="2"/>
  <c r="A1234" i="2"/>
  <c r="L390" i="2"/>
  <c r="E1010" i="2"/>
  <c r="K1129" i="2"/>
  <c r="G508" i="2"/>
  <c r="Q389" i="2"/>
  <c r="N473" i="2"/>
  <c r="J1092" i="2"/>
  <c r="J541" i="2"/>
  <c r="F748" i="2"/>
  <c r="M562" i="2"/>
  <c r="C828" i="2"/>
  <c r="O972" i="2"/>
  <c r="I990" i="2"/>
  <c r="M1110" i="2"/>
  <c r="B1227" i="2"/>
  <c r="Q1344" i="2"/>
  <c r="N1462" i="2"/>
  <c r="N1580" i="2"/>
  <c r="L897" i="2"/>
  <c r="A1066" i="2"/>
  <c r="C1188" i="2"/>
  <c r="K1313" i="2"/>
  <c r="Q949" i="2"/>
  <c r="H1083" i="2"/>
  <c r="K465" i="2"/>
  <c r="A582" i="2"/>
  <c r="G650" i="2"/>
  <c r="P1495" i="2"/>
  <c r="A1108" i="2"/>
  <c r="D278" i="2"/>
  <c r="N982" i="2"/>
  <c r="K737" i="2"/>
  <c r="B927" i="2"/>
  <c r="B900" i="2"/>
  <c r="P1067" i="2"/>
  <c r="B1184" i="2"/>
  <c r="P1301" i="2"/>
  <c r="D1418" i="2"/>
  <c r="H1538" i="2"/>
  <c r="L592" i="2"/>
  <c r="P1021" i="2"/>
  <c r="H1143" i="2"/>
  <c r="D1267" i="2"/>
  <c r="F765" i="2"/>
  <c r="K1041" i="2"/>
  <c r="I478" i="2"/>
  <c r="B1586" i="2"/>
  <c r="D897" i="2"/>
  <c r="I602" i="2"/>
  <c r="L89" i="2"/>
  <c r="L1050" i="2"/>
  <c r="O1522" i="2"/>
  <c r="E1250" i="2"/>
  <c r="K523" i="2"/>
  <c r="A784" i="2"/>
  <c r="E440" i="2"/>
  <c r="K1367" i="2"/>
  <c r="F1090" i="2"/>
  <c r="J1106" i="2"/>
  <c r="B253" i="2"/>
  <c r="N785" i="2"/>
  <c r="L1207" i="2"/>
  <c r="O1560" i="2"/>
  <c r="D1045" i="2"/>
  <c r="D1291" i="2"/>
  <c r="M1063" i="2"/>
  <c r="B561" i="2"/>
  <c r="E843" i="2"/>
  <c r="I851" i="2"/>
  <c r="Q1244" i="2"/>
  <c r="C1101" i="2"/>
  <c r="C123" i="2"/>
  <c r="K977" i="2"/>
  <c r="K732" i="2"/>
  <c r="M925" i="2"/>
  <c r="K893" i="2"/>
  <c r="J1065" i="2"/>
  <c r="E1182" i="2"/>
  <c r="I1299" i="2"/>
  <c r="P1416" i="2"/>
  <c r="A1536" i="2"/>
  <c r="C566" i="2"/>
  <c r="L1019" i="2"/>
  <c r="B1141" i="2"/>
  <c r="H1265" i="2"/>
  <c r="E747" i="2"/>
  <c r="M1039" i="2"/>
  <c r="O1159" i="2"/>
  <c r="F538" i="2"/>
  <c r="Q516" i="2"/>
  <c r="D1134" i="2"/>
  <c r="D1338" i="2"/>
  <c r="D530" i="2"/>
  <c r="C877" i="2"/>
  <c r="P641" i="2"/>
  <c r="K868" i="2"/>
  <c r="Q550" i="2"/>
  <c r="A1020" i="2"/>
  <c r="J1139" i="2"/>
  <c r="B1257" i="2"/>
  <c r="C1374" i="2"/>
  <c r="D1492" i="2"/>
  <c r="G1609" i="2"/>
  <c r="P963" i="2"/>
  <c r="A1098" i="2"/>
  <c r="D1219" i="2"/>
  <c r="O1343" i="2"/>
  <c r="Q997" i="2"/>
  <c r="B1113" i="2"/>
  <c r="K495" i="2"/>
  <c r="O297" i="2"/>
  <c r="J872" i="2"/>
  <c r="E968" i="2"/>
  <c r="L489" i="2"/>
  <c r="F672" i="2"/>
  <c r="H504" i="2"/>
  <c r="L800" i="2"/>
  <c r="I957" i="2"/>
  <c r="A965" i="2"/>
  <c r="B1097" i="2"/>
  <c r="E1213" i="2"/>
  <c r="H1330" i="2"/>
  <c r="Q1448" i="2"/>
  <c r="L1567" i="2"/>
  <c r="I836" i="2"/>
  <c r="P485" i="2"/>
  <c r="G705" i="2"/>
  <c r="L1011" i="2"/>
  <c r="I1060" i="2"/>
  <c r="L840" i="2"/>
  <c r="N688" i="2"/>
  <c r="A1168" i="2"/>
  <c r="F263" i="2"/>
  <c r="P627" i="2"/>
  <c r="M455" i="2"/>
  <c r="L951" i="2"/>
  <c r="G1013" i="2"/>
  <c r="C1486" i="2"/>
  <c r="I1212" i="2"/>
  <c r="F487" i="2"/>
  <c r="C710" i="2"/>
  <c r="H950" i="2"/>
  <c r="O1323" i="2"/>
  <c r="O1618" i="2"/>
  <c r="D1107" i="2"/>
  <c r="M163" i="2"/>
  <c r="F1123" i="2"/>
  <c r="G357" i="2"/>
  <c r="O390" i="2"/>
  <c r="K930" i="2"/>
  <c r="I938" i="2"/>
  <c r="F482" i="2"/>
  <c r="O669" i="2"/>
  <c r="M498" i="2"/>
  <c r="J795" i="2"/>
  <c r="P955" i="2"/>
  <c r="F961" i="2"/>
  <c r="B1095" i="2"/>
  <c r="E1212" i="2"/>
  <c r="Q1328" i="2"/>
  <c r="I1446" i="2"/>
  <c r="P1565" i="2"/>
  <c r="M827" i="2"/>
  <c r="J1050" i="2"/>
  <c r="N1172" i="2"/>
  <c r="N1296" i="2"/>
  <c r="B917" i="2"/>
  <c r="F1068" i="2"/>
  <c r="P438" i="2"/>
  <c r="P567" i="2"/>
  <c r="O619" i="2"/>
  <c r="J1369" i="2"/>
  <c r="D1043" i="2"/>
  <c r="N811" i="2"/>
  <c r="F949" i="2"/>
  <c r="M701" i="2"/>
  <c r="G909" i="2"/>
  <c r="O816" i="2"/>
  <c r="P1051" i="2"/>
  <c r="L1169" i="2"/>
  <c r="O1286" i="2"/>
  <c r="P1403" i="2"/>
  <c r="K1522" i="2"/>
  <c r="P272" i="2"/>
  <c r="B1005" i="2"/>
  <c r="F1127" i="2"/>
  <c r="J1250" i="2"/>
  <c r="G629" i="2"/>
  <c r="B1026" i="2"/>
  <c r="Q1145" i="2"/>
  <c r="P524" i="2"/>
  <c r="N461" i="2"/>
  <c r="P1023" i="2"/>
  <c r="A1222" i="2"/>
  <c r="L215" i="2"/>
  <c r="K833" i="2"/>
  <c r="J613" i="2"/>
  <c r="C849" i="2"/>
  <c r="Q255" i="2"/>
  <c r="I1006" i="2"/>
  <c r="C1126" i="2"/>
  <c r="L1242" i="2"/>
  <c r="K1360" i="2"/>
  <c r="D1478" i="2"/>
  <c r="C1596" i="2"/>
  <c r="G934" i="2"/>
  <c r="G1082" i="2"/>
  <c r="K1205" i="2"/>
  <c r="F1329" i="2"/>
  <c r="P981" i="2"/>
  <c r="D1099" i="2"/>
  <c r="L481" i="2"/>
  <c r="I981" i="2"/>
  <c r="Q840" i="2"/>
  <c r="I598" i="2"/>
  <c r="J805" i="2"/>
  <c r="F578" i="2"/>
  <c r="C1167" i="2"/>
  <c r="C952" i="2"/>
  <c r="F446" i="2"/>
  <c r="J1012" i="2"/>
  <c r="C1236" i="2"/>
  <c r="Q991" i="2"/>
  <c r="K1272" i="2"/>
  <c r="C890" i="2"/>
  <c r="I992" i="2"/>
  <c r="F371" i="2"/>
  <c r="F1157" i="2"/>
  <c r="B1432" i="2"/>
  <c r="G933" i="2"/>
  <c r="Q558" i="2"/>
  <c r="O596" i="2"/>
  <c r="P1327" i="2"/>
  <c r="E1594" i="2"/>
  <c r="G1124" i="2"/>
  <c r="L609" i="2"/>
  <c r="B182" i="2"/>
  <c r="K905" i="2"/>
  <c r="C951" i="2"/>
  <c r="L1603" i="2"/>
  <c r="N1025" i="2"/>
  <c r="K615" i="2"/>
  <c r="N875" i="2"/>
  <c r="G1339" i="2"/>
  <c r="D610" i="2"/>
  <c r="O562" i="2"/>
  <c r="M420" i="2"/>
  <c r="D1063" i="2"/>
  <c r="J906" i="2"/>
  <c r="A1291" i="2"/>
  <c r="H1167" i="2"/>
  <c r="B1045" i="2"/>
  <c r="P787" i="2"/>
  <c r="H1560" i="2"/>
  <c r="P1441" i="2"/>
  <c r="I1323" i="2"/>
  <c r="A1207" i="2"/>
  <c r="J1090" i="2"/>
  <c r="N951" i="2"/>
  <c r="A950" i="2"/>
  <c r="D785" i="2"/>
  <c r="Q473" i="2"/>
  <c r="C639" i="2"/>
  <c r="G461" i="2"/>
  <c r="F792" i="2"/>
  <c r="E787" i="2"/>
  <c r="E1161" i="2"/>
  <c r="F922" i="2"/>
  <c r="J1174" i="2"/>
  <c r="C1625" i="2"/>
  <c r="P1155" i="2"/>
  <c r="L673" i="2"/>
  <c r="B1259" i="2"/>
  <c r="N1054" i="2"/>
  <c r="C1035" i="2"/>
  <c r="K1314" i="2"/>
  <c r="M941" i="2"/>
  <c r="M1163" i="2"/>
  <c r="F479" i="2"/>
  <c r="L1202" i="2"/>
  <c r="Q1476" i="2"/>
  <c r="K1004" i="2"/>
  <c r="F824" i="2"/>
  <c r="Q620" i="2"/>
  <c r="Q1167" i="2"/>
  <c r="G913" i="2"/>
  <c r="L1133" i="2"/>
  <c r="D1005" i="2"/>
  <c r="O399" i="2"/>
  <c r="L920" i="2"/>
  <c r="O723" i="2"/>
  <c r="K969" i="2"/>
  <c r="N866" i="2"/>
  <c r="M1079" i="2"/>
  <c r="C1442" i="2"/>
  <c r="I539" i="2"/>
  <c r="O1131" i="2"/>
  <c r="P429" i="2"/>
  <c r="A1114" i="2"/>
  <c r="B1508" i="2"/>
  <c r="A1036" i="2"/>
  <c r="F923" i="2"/>
  <c r="Q580" i="2"/>
  <c r="O869" i="2"/>
  <c r="B712" i="2"/>
  <c r="I1198" i="2"/>
  <c r="J766" i="2"/>
  <c r="L1604" i="2"/>
  <c r="H1097" i="2"/>
  <c r="H1080" i="2"/>
  <c r="L1358" i="2"/>
  <c r="D119" i="2"/>
  <c r="K599" i="2"/>
  <c r="G608" i="2"/>
  <c r="G785" i="2"/>
  <c r="I45" i="2"/>
  <c r="D573" i="2"/>
  <c r="I1286" i="2"/>
  <c r="N1164" i="2"/>
  <c r="L737" i="2"/>
  <c r="O1104" i="2"/>
  <c r="K976" i="2"/>
  <c r="K1615" i="2"/>
  <c r="P1499" i="2"/>
  <c r="E1380" i="2"/>
  <c r="F1263" i="2"/>
  <c r="O1145" i="2"/>
  <c r="D1026" i="2"/>
  <c r="G626" i="2"/>
  <c r="K876" i="2"/>
  <c r="B625" i="2"/>
  <c r="A736" i="2"/>
  <c r="G373" i="2"/>
  <c r="B722" i="2"/>
  <c r="P327" i="2"/>
  <c r="P499" i="2"/>
  <c r="G1088" i="2"/>
  <c r="O894" i="2"/>
  <c r="K1225" i="2"/>
  <c r="C1071" i="2"/>
  <c r="N757" i="2"/>
  <c r="O1262" i="2"/>
  <c r="P620" i="2"/>
  <c r="G1103" i="2"/>
  <c r="G1364" i="2"/>
  <c r="D1627" i="2"/>
  <c r="L68" i="2"/>
  <c r="F1233" i="2"/>
  <c r="J1116" i="2"/>
  <c r="Q996" i="2"/>
  <c r="H978" i="2"/>
  <c r="A836" i="2"/>
  <c r="N485" i="2"/>
  <c r="F674" i="2"/>
  <c r="J878" i="2"/>
  <c r="Q659" i="2"/>
  <c r="K587" i="2"/>
  <c r="L470" i="2"/>
  <c r="J1059" i="2"/>
  <c r="P1348" i="2"/>
  <c r="H1193" i="2"/>
  <c r="B1041" i="2"/>
  <c r="A1614" i="2"/>
  <c r="H1144" i="2"/>
  <c r="N176" i="2"/>
  <c r="J1333" i="2"/>
  <c r="Q1129" i="2"/>
  <c r="P1511" i="2"/>
  <c r="P726" i="2"/>
  <c r="K476" i="2"/>
  <c r="M1320" i="2"/>
  <c r="D1204" i="2"/>
  <c r="E1088" i="2"/>
  <c r="E945" i="2"/>
  <c r="G947" i="2"/>
  <c r="B779" i="2"/>
  <c r="K847" i="2"/>
  <c r="D613" i="2"/>
  <c r="E838" i="2"/>
  <c r="D597" i="2"/>
  <c r="F558" i="2"/>
  <c r="G394" i="2"/>
  <c r="N1002" i="2"/>
  <c r="N1319" i="2"/>
  <c r="H1163" i="2"/>
  <c r="I974" i="2"/>
  <c r="B1557" i="2"/>
  <c r="C1026" i="2"/>
  <c r="O600" i="2"/>
  <c r="O1208" i="2"/>
  <c r="M559" i="2"/>
  <c r="F536" i="2"/>
  <c r="A535" i="2"/>
  <c r="J1599" i="2"/>
  <c r="C1010" i="2"/>
  <c r="O1239" i="2"/>
  <c r="D1274" i="2"/>
  <c r="F658" i="2"/>
  <c r="E772" i="2"/>
  <c r="Q591" i="2"/>
  <c r="F609" i="2"/>
  <c r="O879" i="2"/>
  <c r="A494" i="2"/>
  <c r="A689" i="2"/>
  <c r="O1482" i="2"/>
  <c r="P371" i="2"/>
  <c r="P993" i="2"/>
  <c r="N1157" i="2"/>
  <c r="L622" i="2"/>
  <c r="I523" i="2"/>
  <c r="Q463" i="2"/>
  <c r="Q462" i="2"/>
  <c r="B770" i="2"/>
  <c r="J841" i="2"/>
  <c r="E362" i="2"/>
  <c r="N1039" i="2"/>
  <c r="O786" i="2"/>
  <c r="C428" i="2"/>
  <c r="K294" i="2"/>
  <c r="P691" i="2"/>
  <c r="J581" i="2"/>
  <c r="G567" i="2"/>
  <c r="D963" i="2"/>
  <c r="I1151" i="2"/>
  <c r="O1031" i="2"/>
  <c r="M671" i="2"/>
  <c r="C1256" i="2"/>
  <c r="I1132" i="2"/>
  <c r="L1010" i="2"/>
  <c r="Q426" i="2"/>
  <c r="N1379" i="2"/>
  <c r="D620" i="2"/>
  <c r="F690" i="2"/>
  <c r="O987" i="2"/>
  <c r="M942" i="2"/>
  <c r="O1246" i="2"/>
  <c r="L854" i="2"/>
  <c r="I1116" i="2"/>
  <c r="C1391" i="2"/>
  <c r="A730" i="2"/>
  <c r="F951" i="2"/>
  <c r="N459" i="2"/>
  <c r="G712" i="2"/>
  <c r="L841" i="2"/>
  <c r="G181" i="2"/>
  <c r="L600" i="2"/>
  <c r="I740" i="2"/>
  <c r="J172" i="2"/>
  <c r="J398" i="2"/>
  <c r="N468" i="2"/>
  <c r="A325" i="2"/>
  <c r="F725" i="2"/>
  <c r="I703" i="2"/>
  <c r="I608" i="2"/>
  <c r="C602" i="2"/>
  <c r="K702" i="2"/>
  <c r="H621" i="2"/>
  <c r="D724" i="2"/>
  <c r="M675" i="2"/>
  <c r="F468" i="2"/>
  <c r="D786" i="2"/>
  <c r="Q526" i="2"/>
  <c r="C789" i="2"/>
  <c r="Q501" i="2"/>
  <c r="P747" i="2"/>
  <c r="O470" i="2"/>
  <c r="P839" i="2"/>
  <c r="H888" i="2"/>
  <c r="G599" i="2"/>
  <c r="K353" i="2"/>
  <c r="M637" i="2"/>
  <c r="G899" i="2"/>
  <c r="O590" i="2"/>
  <c r="I771" i="2"/>
  <c r="M363" i="2"/>
  <c r="D453" i="2"/>
  <c r="I831" i="2"/>
  <c r="M663" i="2"/>
  <c r="I950" i="2"/>
  <c r="F568" i="2"/>
  <c r="I720" i="2"/>
  <c r="F295" i="2"/>
  <c r="I492" i="2"/>
  <c r="J638" i="2"/>
  <c r="L755" i="2"/>
  <c r="B871" i="2"/>
  <c r="E351" i="2"/>
  <c r="A495" i="2"/>
  <c r="A623" i="2"/>
  <c r="E741" i="2"/>
  <c r="B285" i="2"/>
  <c r="L368" i="2"/>
  <c r="G553" i="2"/>
  <c r="D578" i="2"/>
  <c r="M832" i="2"/>
  <c r="E603" i="2"/>
  <c r="H840" i="2"/>
  <c r="J980" i="2"/>
  <c r="L682" i="2"/>
  <c r="A740" i="2"/>
  <c r="I929" i="2"/>
  <c r="N907" i="2"/>
  <c r="N1069" i="2"/>
  <c r="P1187" i="2"/>
  <c r="H1303" i="2"/>
  <c r="L1421" i="2"/>
  <c r="H1540" i="2"/>
  <c r="P617" i="2"/>
  <c r="N1024" i="2"/>
  <c r="J1146" i="2"/>
  <c r="G1270" i="2"/>
  <c r="J785" i="2"/>
  <c r="K660" i="2"/>
  <c r="D894" i="2"/>
  <c r="B736" i="2"/>
  <c r="K1040" i="2"/>
  <c r="D1158" i="2"/>
  <c r="P1275" i="2"/>
  <c r="H1392" i="2"/>
  <c r="G1512" i="2"/>
  <c r="K1628" i="2"/>
  <c r="G994" i="2"/>
  <c r="N1117" i="2"/>
  <c r="I1239" i="2"/>
  <c r="M486" i="2"/>
  <c r="B1015" i="2"/>
  <c r="I1135" i="2"/>
  <c r="G513" i="2"/>
  <c r="N412" i="2"/>
  <c r="B751" i="2"/>
  <c r="Q440" i="2"/>
  <c r="M703" i="2"/>
  <c r="A916" i="2"/>
  <c r="D849" i="2"/>
  <c r="Q1056" i="2"/>
  <c r="O1174" i="2"/>
  <c r="L1291" i="2"/>
  <c r="K1408" i="2"/>
  <c r="F1527" i="2"/>
  <c r="P784" i="2"/>
  <c r="P900" i="2"/>
  <c r="H394" i="2"/>
  <c r="Q527" i="2"/>
  <c r="N655" i="2"/>
  <c r="M772" i="2"/>
  <c r="P346" i="2"/>
  <c r="L465" i="2"/>
  <c r="K582" i="2"/>
  <c r="E649" i="2"/>
  <c r="N871" i="2"/>
  <c r="G665" i="2"/>
  <c r="P881" i="2"/>
  <c r="J399" i="2"/>
  <c r="I380" i="2"/>
  <c r="I805" i="2"/>
  <c r="O960" i="2"/>
  <c r="E970" i="2"/>
  <c r="Q1099" i="2"/>
  <c r="Q1216" i="2"/>
  <c r="E1332" i="2"/>
  <c r="D1450" i="2"/>
  <c r="E1569" i="2"/>
  <c r="O847" i="2"/>
  <c r="E1054" i="2"/>
  <c r="M1177" i="2"/>
  <c r="H1301" i="2"/>
  <c r="I927" i="2"/>
  <c r="O742" i="2"/>
  <c r="O930" i="2"/>
  <c r="B909" i="2"/>
  <c r="M1070" i="2"/>
  <c r="E1188" i="2"/>
  <c r="P1304" i="2"/>
  <c r="C1422" i="2"/>
  <c r="N1541" i="2"/>
  <c r="M626" i="2"/>
  <c r="D1025" i="2"/>
  <c r="Q1147" i="2"/>
  <c r="M1271" i="2"/>
  <c r="B795" i="2"/>
  <c r="J1044" i="2"/>
  <c r="H1164" i="2"/>
  <c r="K542" i="2"/>
  <c r="D533" i="2"/>
  <c r="I812" i="2"/>
  <c r="I561" i="2"/>
  <c r="C777" i="2"/>
  <c r="O946" i="2"/>
  <c r="N943" i="2"/>
  <c r="F1087" i="2"/>
  <c r="J1203" i="2"/>
  <c r="L1320" i="2"/>
  <c r="H1438" i="2"/>
  <c r="A763" i="2"/>
  <c r="L318" i="2"/>
  <c r="C440" i="2"/>
  <c r="E811" i="2"/>
  <c r="G638" i="2"/>
  <c r="O306" i="2"/>
  <c r="I673" i="2"/>
  <c r="B201" i="2"/>
  <c r="Q565" i="2"/>
  <c r="J357" i="2"/>
  <c r="G333" i="2"/>
  <c r="P614" i="2"/>
  <c r="K501" i="2"/>
  <c r="E749" i="2"/>
  <c r="J491" i="2"/>
  <c r="Q783" i="2"/>
  <c r="O462" i="2"/>
  <c r="H654" i="2"/>
  <c r="F345" i="2"/>
  <c r="P552" i="2"/>
  <c r="Q647" i="2"/>
  <c r="K481" i="2"/>
  <c r="B838" i="2"/>
  <c r="F460" i="2"/>
  <c r="D662" i="2"/>
  <c r="Q810" i="2"/>
  <c r="I397" i="2"/>
  <c r="I579" i="2"/>
  <c r="C697" i="2"/>
  <c r="B813" i="2"/>
  <c r="O164" i="2"/>
  <c r="A431" i="2"/>
  <c r="A559" i="2"/>
  <c r="I683" i="2"/>
  <c r="E802" i="2"/>
  <c r="C392" i="2"/>
  <c r="P494" i="2"/>
  <c r="P293" i="2"/>
  <c r="Q713" i="2"/>
  <c r="O335" i="2"/>
  <c r="I726" i="2"/>
  <c r="K921" i="2"/>
  <c r="Q521" i="2"/>
  <c r="N549" i="2"/>
  <c r="D853" i="2"/>
  <c r="N360" i="2"/>
  <c r="L1009" i="2"/>
  <c r="I1128" i="2"/>
  <c r="P1245" i="2"/>
  <c r="P1363" i="2"/>
  <c r="A1481" i="2"/>
  <c r="C1598" i="2"/>
  <c r="N940" i="2"/>
  <c r="F1085" i="2"/>
  <c r="Q1207" i="2"/>
  <c r="D1332" i="2"/>
  <c r="Q386" i="2"/>
  <c r="J807" i="2"/>
  <c r="A960" i="2"/>
  <c r="P972" i="2"/>
  <c r="Q1100" i="2"/>
  <c r="P1217" i="2"/>
  <c r="C1333" i="2"/>
  <c r="P1451" i="2"/>
  <c r="E1570" i="2"/>
  <c r="A851" i="2"/>
  <c r="L1055" i="2"/>
  <c r="N1177" i="2"/>
  <c r="E1302" i="2"/>
  <c r="G929" i="2"/>
  <c r="K1073" i="2"/>
  <c r="O452" i="2"/>
  <c r="O571" i="2"/>
  <c r="N629" i="2"/>
  <c r="F857" i="2"/>
  <c r="M482" i="2"/>
  <c r="G835" i="2"/>
  <c r="I977" i="2"/>
  <c r="B995" i="2"/>
  <c r="K1115" i="2"/>
  <c r="G1232" i="2"/>
  <c r="F1349" i="2"/>
  <c r="I1468" i="2"/>
  <c r="I1586" i="2"/>
  <c r="L667" i="2"/>
  <c r="E521" i="2"/>
  <c r="L355" i="2"/>
  <c r="E780" i="2"/>
  <c r="F600" i="2"/>
  <c r="D979" i="2"/>
  <c r="B784" i="2"/>
  <c r="P870" i="2"/>
  <c r="H575" i="2"/>
  <c r="K522" i="2"/>
  <c r="N133" i="2"/>
  <c r="A622" i="2"/>
  <c r="F350" i="2"/>
  <c r="K666" i="2"/>
  <c r="O432" i="2"/>
  <c r="I719" i="2"/>
  <c r="J927" i="2"/>
  <c r="P879" i="2"/>
  <c r="I587" i="2"/>
  <c r="H808" i="2"/>
  <c r="C533" i="2"/>
  <c r="E877" i="2"/>
  <c r="I556" i="2"/>
  <c r="F195" i="2"/>
  <c r="G606" i="2"/>
  <c r="N799" i="2"/>
  <c r="E784" i="2"/>
  <c r="O912" i="2"/>
  <c r="E821" i="2"/>
  <c r="M328" i="2"/>
  <c r="I799" i="2"/>
  <c r="H550" i="2"/>
  <c r="A433" i="2"/>
  <c r="L302" i="2"/>
  <c r="D750" i="2"/>
  <c r="F632" i="2"/>
  <c r="G502" i="2"/>
  <c r="K920" i="2"/>
  <c r="K724" i="2"/>
  <c r="Q327" i="2"/>
  <c r="L711" i="2"/>
  <c r="K276" i="2"/>
  <c r="G464" i="2"/>
  <c r="O282" i="2"/>
  <c r="B711" i="2"/>
  <c r="C526" i="2"/>
  <c r="F292" i="2"/>
  <c r="L754" i="2"/>
  <c r="N520" i="2"/>
  <c r="C301" i="2"/>
  <c r="L690" i="2"/>
  <c r="H12" i="2"/>
  <c r="J675" i="2"/>
  <c r="B724" i="2"/>
  <c r="B500" i="2"/>
  <c r="O301" i="2"/>
  <c r="I660" i="2"/>
  <c r="F402" i="2"/>
  <c r="L818" i="2"/>
  <c r="I643" i="2"/>
  <c r="O404" i="2"/>
  <c r="C756" i="2"/>
  <c r="G542" i="2"/>
  <c r="I533" i="2"/>
  <c r="L477" i="2"/>
  <c r="K604" i="2"/>
  <c r="P738" i="2"/>
  <c r="F373" i="2"/>
  <c r="K517" i="2"/>
  <c r="D628" i="2"/>
  <c r="H679" i="2"/>
  <c r="D823" i="2"/>
  <c r="B865" i="2"/>
  <c r="P571" i="2"/>
  <c r="Q1005" i="2"/>
  <c r="M445" i="2"/>
  <c r="K581" i="2"/>
  <c r="E640" i="2"/>
  <c r="F451" i="2"/>
  <c r="P1229" i="2"/>
  <c r="Q493" i="2"/>
  <c r="I391" i="2"/>
  <c r="O801" i="2"/>
  <c r="J682" i="2"/>
  <c r="A558" i="2"/>
  <c r="H393" i="2"/>
  <c r="L871" i="2"/>
  <c r="I725" i="2"/>
  <c r="B549" i="2"/>
  <c r="I395" i="2"/>
  <c r="P810" i="2"/>
  <c r="G631" i="2"/>
  <c r="C457" i="2"/>
  <c r="B848" i="2"/>
  <c r="I375" i="2"/>
  <c r="N660" i="2"/>
  <c r="P558" i="2"/>
  <c r="F399" i="2"/>
  <c r="N778" i="2"/>
  <c r="Q629" i="2"/>
  <c r="Q437" i="2"/>
  <c r="E906" i="2"/>
  <c r="Q760" i="2"/>
  <c r="E585" i="2"/>
  <c r="L439" i="2"/>
  <c r="D212" i="2"/>
  <c r="D668" i="2"/>
  <c r="G510" i="2"/>
  <c r="Q689" i="2"/>
  <c r="M508" i="2"/>
  <c r="B213" i="2"/>
  <c r="K540" i="2"/>
  <c r="E854" i="2"/>
  <c r="O503" i="2"/>
  <c r="I762" i="2"/>
  <c r="Q320" i="2"/>
  <c r="M856" i="2"/>
  <c r="K512" i="2"/>
  <c r="H761" i="2"/>
  <c r="O656" i="2"/>
  <c r="C810" i="2"/>
  <c r="N751" i="2"/>
  <c r="P452" i="2"/>
  <c r="F579" i="2"/>
  <c r="F481" i="2"/>
  <c r="G610" i="2"/>
  <c r="P980" i="2"/>
  <c r="M254" i="2"/>
  <c r="F822" i="2"/>
  <c r="C1553" i="2"/>
  <c r="G879" i="2"/>
  <c r="C897" i="2"/>
  <c r="G888" i="2"/>
  <c r="L594" i="2"/>
  <c r="H369" i="2"/>
  <c r="C666" i="2"/>
  <c r="L411" i="2"/>
  <c r="H795" i="2"/>
  <c r="A562" i="2"/>
  <c r="E229" i="2"/>
  <c r="K645" i="2"/>
  <c r="O940" i="2"/>
  <c r="C439" i="2"/>
  <c r="K411" i="2"/>
  <c r="G417" i="2"/>
  <c r="Q702" i="2"/>
  <c r="L802" i="2"/>
  <c r="F556" i="2"/>
  <c r="F235" i="2"/>
  <c r="I1129" i="2"/>
  <c r="O412" i="2"/>
  <c r="D1383" i="2"/>
  <c r="H1161" i="2"/>
  <c r="L541" i="2"/>
  <c r="F954" i="2"/>
  <c r="N828" i="2"/>
  <c r="K1011" i="2"/>
  <c r="L1058" i="2"/>
  <c r="F1118" i="2"/>
  <c r="F1135" i="2"/>
  <c r="E1062" i="2"/>
  <c r="D1050" i="2"/>
  <c r="G706" i="2"/>
  <c r="E992" i="2"/>
  <c r="E1316" i="2"/>
  <c r="J333" i="2"/>
  <c r="A1190" i="2"/>
  <c r="J1027" i="2"/>
  <c r="N418" i="2"/>
  <c r="M672" i="2"/>
  <c r="C376" i="2"/>
  <c r="A599" i="2"/>
  <c r="A86" i="2"/>
  <c r="F905" i="2"/>
  <c r="F620" i="2"/>
  <c r="K264" i="2"/>
  <c r="M539" i="2"/>
  <c r="P686" i="2"/>
  <c r="F831" i="2"/>
  <c r="J330" i="2"/>
  <c r="F483" i="2"/>
  <c r="F611" i="2"/>
  <c r="E730" i="2"/>
  <c r="I238" i="2"/>
  <c r="K447" i="2"/>
  <c r="L542" i="2"/>
  <c r="D532" i="2"/>
  <c r="J812" i="2"/>
  <c r="N561" i="2"/>
  <c r="B824" i="2"/>
  <c r="F969" i="2"/>
  <c r="K549" i="2"/>
  <c r="E674" i="2"/>
  <c r="Q793" i="2"/>
  <c r="A319" i="2"/>
  <c r="K474" i="2"/>
  <c r="N591" i="2"/>
  <c r="F708" i="2"/>
  <c r="Q824" i="2"/>
  <c r="O226" i="2"/>
  <c r="K444" i="2"/>
  <c r="K572" i="2"/>
  <c r="I695" i="2"/>
  <c r="J814" i="2"/>
  <c r="G408" i="2"/>
  <c r="C506" i="2"/>
  <c r="O375" i="2"/>
  <c r="P737" i="2"/>
  <c r="Q409" i="2"/>
  <c r="F750" i="2"/>
  <c r="I933" i="2"/>
  <c r="P1138" i="2"/>
  <c r="O1294" i="2"/>
  <c r="C1228" i="2"/>
  <c r="N415" i="2"/>
  <c r="K826" i="2"/>
  <c r="E830" i="2"/>
  <c r="G1083" i="2"/>
  <c r="H1404" i="2"/>
  <c r="P902" i="2"/>
  <c r="H1283" i="2"/>
  <c r="C1085" i="2"/>
  <c r="G482" i="2"/>
  <c r="F729" i="2"/>
  <c r="L446" i="2"/>
  <c r="Q529" i="2"/>
  <c r="M558" i="2"/>
  <c r="E969" i="2"/>
  <c r="N680" i="2"/>
  <c r="L332" i="2"/>
  <c r="H569" i="2"/>
  <c r="E715" i="2"/>
  <c r="Q889" i="2"/>
  <c r="F379" i="2"/>
  <c r="F515" i="2"/>
  <c r="F643" i="2"/>
  <c r="L589" i="2"/>
  <c r="N1078" i="2"/>
  <c r="L1501" i="2"/>
  <c r="C79" i="2"/>
  <c r="G633" i="2"/>
  <c r="F762" i="2"/>
  <c r="B943" i="2"/>
  <c r="F1170" i="2"/>
  <c r="B1464" i="2"/>
  <c r="G1037" i="2"/>
  <c r="O643" i="2"/>
  <c r="P910" i="2"/>
  <c r="G546" i="2"/>
  <c r="D790" i="2"/>
  <c r="O482" i="2"/>
  <c r="K688" i="2"/>
  <c r="K701" i="2"/>
  <c r="G486" i="2"/>
  <c r="H738" i="2"/>
  <c r="H422" i="2"/>
  <c r="E598" i="2"/>
  <c r="P773" i="2"/>
  <c r="Q58" i="2"/>
  <c r="D419" i="2"/>
  <c r="F547" i="2"/>
  <c r="N672" i="2"/>
  <c r="D791" i="2"/>
  <c r="Q377" i="2"/>
  <c r="O483" i="2"/>
  <c r="C600" i="2"/>
  <c r="I690" i="2"/>
  <c r="Q169" i="2"/>
  <c r="J702" i="2"/>
  <c r="I907" i="2"/>
  <c r="K477" i="2"/>
  <c r="K613" i="2"/>
  <c r="M732" i="2"/>
  <c r="P237" i="2"/>
  <c r="A413" i="2"/>
  <c r="F533" i="2"/>
  <c r="D650" i="2"/>
  <c r="I766" i="2"/>
  <c r="M883" i="2"/>
  <c r="P370" i="2"/>
  <c r="K508" i="2"/>
  <c r="K636" i="2"/>
  <c r="D754" i="2"/>
  <c r="L313" i="2"/>
  <c r="J429" i="2"/>
  <c r="G565" i="2"/>
  <c r="H615" i="2"/>
  <c r="N848" i="2"/>
  <c r="K627" i="2"/>
  <c r="P857" i="2"/>
  <c r="I251" i="2"/>
  <c r="G574" i="2"/>
  <c r="J697" i="2"/>
  <c r="I816" i="2"/>
  <c r="L364" i="2"/>
  <c r="A497" i="2"/>
  <c r="H614" i="2"/>
  <c r="L731" i="2"/>
  <c r="M847" i="2"/>
  <c r="N306" i="2"/>
  <c r="C469" i="2"/>
  <c r="C597" i="2"/>
  <c r="Q718" i="2"/>
  <c r="P174" i="2"/>
  <c r="L434" i="2"/>
  <c r="L529" i="2"/>
  <c r="P481" i="2"/>
  <c r="F784" i="2"/>
  <c r="G507" i="2"/>
  <c r="N797" i="2"/>
  <c r="K957" i="2"/>
  <c r="G535" i="2"/>
  <c r="Q662" i="2"/>
  <c r="K779" i="2"/>
  <c r="O293" i="2"/>
  <c r="C461" i="2"/>
  <c r="L579" i="2"/>
  <c r="L696" i="2"/>
  <c r="K812" i="2"/>
  <c r="N130" i="2"/>
  <c r="A430" i="2"/>
  <c r="I744" i="2"/>
  <c r="F1057" i="2"/>
  <c r="M1345" i="2"/>
  <c r="I451" i="2"/>
  <c r="O254" i="2"/>
  <c r="E769" i="2"/>
  <c r="M652" i="2"/>
  <c r="F524" i="2"/>
  <c r="A939" i="2"/>
  <c r="G761" i="2"/>
  <c r="H436" i="2"/>
  <c r="A749" i="2"/>
  <c r="G406" i="2"/>
  <c r="B512" i="2"/>
  <c r="B416" i="2"/>
  <c r="A820" i="2"/>
  <c r="G700" i="2"/>
  <c r="K578" i="2"/>
  <c r="I450" i="2"/>
  <c r="N248" i="2"/>
  <c r="J1056" i="2"/>
  <c r="H876" i="2"/>
  <c r="N1252" i="2"/>
  <c r="C1068" i="2"/>
  <c r="N724" i="2"/>
  <c r="C1524" i="2"/>
  <c r="C1346" i="2"/>
  <c r="E1200" i="2"/>
  <c r="L1053" i="2"/>
  <c r="K974" i="2"/>
  <c r="K770" i="2"/>
  <c r="A954" i="2"/>
  <c r="P336" i="2"/>
  <c r="J1149" i="2"/>
  <c r="O1153" i="2"/>
  <c r="I702" i="2"/>
  <c r="A1166" i="2"/>
  <c r="K1617" i="2"/>
  <c r="J1177" i="2"/>
  <c r="C904" i="2"/>
  <c r="L1335" i="2"/>
  <c r="F687" i="2"/>
  <c r="I778" i="2"/>
  <c r="M860" i="2"/>
  <c r="Q627" i="2"/>
  <c r="J510" i="2"/>
  <c r="L382" i="2"/>
  <c r="G121" i="2"/>
  <c r="F709" i="2"/>
  <c r="F588" i="2"/>
  <c r="A312" i="2"/>
  <c r="F864" i="2"/>
  <c r="O638" i="2"/>
  <c r="J855" i="2"/>
  <c r="Q626" i="2"/>
  <c r="C570" i="2"/>
  <c r="C450" i="2"/>
  <c r="Q323" i="2"/>
  <c r="H760" i="2"/>
  <c r="K642" i="2"/>
  <c r="K514" i="2"/>
  <c r="A378" i="2"/>
  <c r="F1115" i="2"/>
  <c r="O999" i="2"/>
  <c r="K1315" i="2"/>
  <c r="F1159" i="2"/>
  <c r="H1007" i="2"/>
  <c r="B1582" i="2"/>
  <c r="Q1434" i="2"/>
  <c r="E1288" i="2"/>
  <c r="I1112" i="2"/>
  <c r="F936" i="2"/>
  <c r="P911" i="2"/>
  <c r="H568" i="2"/>
  <c r="G587" i="2"/>
  <c r="I211" i="2"/>
  <c r="P503" i="2"/>
  <c r="B1034" i="2"/>
  <c r="K1290" i="2"/>
  <c r="C1044" i="2"/>
  <c r="N1411" i="2"/>
  <c r="M998" i="2"/>
  <c r="C771" i="2"/>
  <c r="Q1485" i="2"/>
  <c r="E1582" i="2"/>
  <c r="N1013" i="2"/>
  <c r="N1588" i="2"/>
  <c r="M1352" i="2"/>
  <c r="C1147" i="2"/>
  <c r="E865" i="2"/>
  <c r="N720" i="2"/>
  <c r="F793" i="2"/>
  <c r="J882" i="2"/>
  <c r="K126" i="2"/>
  <c r="F1076" i="2"/>
  <c r="E1305" i="2"/>
  <c r="N948" i="2"/>
  <c r="J1454" i="2"/>
  <c r="L1103" i="2"/>
  <c r="A856" i="2"/>
  <c r="E1121" i="2"/>
  <c r="F1616" i="2"/>
  <c r="J917" i="2"/>
  <c r="O973" i="2"/>
  <c r="D980" i="2"/>
  <c r="L658" i="2"/>
  <c r="P864" i="2"/>
  <c r="D1435" i="2"/>
  <c r="F575" i="2"/>
  <c r="D1018" i="2"/>
  <c r="M1181" i="2"/>
  <c r="E1631" i="2"/>
  <c r="O1395" i="2"/>
  <c r="N918" i="2"/>
  <c r="B1133" i="2"/>
  <c r="D1003" i="2"/>
  <c r="G1409" i="2"/>
  <c r="D586" i="2"/>
  <c r="H1221" i="2"/>
  <c r="I1099" i="2"/>
  <c r="D966" i="2"/>
  <c r="C1611" i="2"/>
  <c r="N1494" i="2"/>
  <c r="C1375" i="2"/>
  <c r="C1258" i="2"/>
  <c r="A1141" i="2"/>
  <c r="O1022" i="2"/>
  <c r="L576" i="2"/>
  <c r="D871" i="2"/>
  <c r="N645" i="2"/>
  <c r="G885" i="2"/>
  <c r="P561" i="2"/>
  <c r="E1619" i="2"/>
  <c r="O532" i="2"/>
  <c r="I1123" i="2"/>
  <c r="F903" i="2"/>
  <c r="D1259" i="2"/>
  <c r="K1106" i="2"/>
  <c r="E471" i="2"/>
  <c r="Q1471" i="2"/>
  <c r="B1265" i="2"/>
  <c r="L1029" i="2"/>
  <c r="O919" i="2"/>
  <c r="N595" i="2"/>
  <c r="G577" i="2"/>
  <c r="C937" i="2"/>
  <c r="O487" i="2"/>
  <c r="E536" i="2"/>
  <c r="H1120" i="2"/>
  <c r="K1602" i="2"/>
  <c r="M1278" i="2"/>
  <c r="D899" i="2"/>
  <c r="Q1076" i="2"/>
  <c r="H1257" i="2"/>
  <c r="I1234" i="2"/>
  <c r="H790" i="2"/>
  <c r="C548" i="2"/>
  <c r="I1108" i="2"/>
  <c r="O653" i="2"/>
  <c r="F474" i="2"/>
  <c r="P1091" i="2"/>
  <c r="M966" i="2"/>
  <c r="F1321" i="2"/>
  <c r="M1197" i="2"/>
  <c r="Q1075" i="2"/>
  <c r="M919" i="2"/>
  <c r="M1530" i="2"/>
  <c r="I1382" i="2"/>
  <c r="P1235" i="2"/>
  <c r="B1059" i="2"/>
  <c r="C640" i="2"/>
  <c r="A839" i="2"/>
  <c r="L968" i="2"/>
  <c r="B640" i="2"/>
  <c r="C1160" i="2"/>
  <c r="I430" i="2"/>
  <c r="C458" i="2"/>
  <c r="B990" i="2"/>
  <c r="J1211" i="2"/>
  <c r="P997" i="2"/>
  <c r="E1573" i="2"/>
  <c r="B1336" i="2"/>
  <c r="E1132" i="2"/>
  <c r="I429" i="2"/>
  <c r="E934" i="2"/>
  <c r="K1277" i="2"/>
  <c r="O530" i="2"/>
  <c r="D1320" i="2"/>
  <c r="K915" i="2"/>
  <c r="C1380" i="2"/>
  <c r="N857" i="2"/>
  <c r="I963" i="2"/>
  <c r="Q882" i="2"/>
  <c r="Q1235" i="2"/>
  <c r="C466" i="2"/>
  <c r="E990" i="2"/>
  <c r="B869" i="2"/>
  <c r="P1249" i="2"/>
  <c r="L1013" i="2"/>
  <c r="H751" i="2"/>
  <c r="P437" i="2"/>
  <c r="E664" i="2"/>
  <c r="L1032" i="2"/>
  <c r="F1133" i="2"/>
  <c r="A1469" i="2"/>
  <c r="C1146" i="2"/>
  <c r="P877" i="2"/>
  <c r="M1071" i="2"/>
  <c r="A821" i="2"/>
  <c r="A781" i="2"/>
  <c r="E1560" i="2"/>
  <c r="F1440" i="2"/>
  <c r="B1322" i="2"/>
  <c r="K1206" i="2"/>
  <c r="I1090" i="2"/>
  <c r="F950" i="2"/>
  <c r="A949" i="2"/>
  <c r="L784" i="2"/>
  <c r="I470" i="2"/>
  <c r="J637" i="2"/>
  <c r="B460" i="2"/>
  <c r="H733" i="2"/>
  <c r="G637" i="2"/>
  <c r="G517" i="2"/>
  <c r="L1105" i="2"/>
  <c r="I935" i="2"/>
  <c r="O1243" i="2"/>
  <c r="M1089" i="2"/>
  <c r="P865" i="2"/>
  <c r="D1514" i="2"/>
  <c r="E1366" i="2"/>
  <c r="Q1220" i="2"/>
  <c r="B1043" i="2"/>
  <c r="A933" i="2"/>
  <c r="F626" i="2"/>
  <c r="M407" i="2"/>
  <c r="G936" i="2"/>
  <c r="P472" i="2"/>
  <c r="P1349" i="2"/>
  <c r="K1105" i="2"/>
  <c r="F1587" i="2"/>
  <c r="L1263" i="2"/>
  <c r="A996" i="2"/>
  <c r="A837" i="2"/>
  <c r="P625" i="2"/>
  <c r="Q667" i="2"/>
  <c r="N1315" i="2"/>
  <c r="E1112" i="2"/>
  <c r="J756" i="2"/>
  <c r="P873" i="2"/>
  <c r="N1068" i="2"/>
  <c r="G992" i="2"/>
  <c r="P744" i="2"/>
  <c r="H1325" i="2"/>
  <c r="A1084" i="2"/>
  <c r="F1464" i="2"/>
  <c r="H937" i="2"/>
  <c r="N890" i="2"/>
  <c r="N1312" i="2"/>
  <c r="H1200" i="2"/>
  <c r="D549" i="2"/>
  <c r="L546" i="2"/>
  <c r="P316" i="2"/>
  <c r="M1047" i="2"/>
  <c r="J823" i="2"/>
  <c r="G1274" i="2"/>
  <c r="J1150" i="2"/>
  <c r="N1028" i="2"/>
  <c r="F651" i="2"/>
  <c r="A1544" i="2"/>
  <c r="G1425" i="2"/>
  <c r="P1307" i="2"/>
  <c r="P1191" i="2"/>
  <c r="C1074" i="2"/>
  <c r="P755" i="2"/>
  <c r="B858" i="2"/>
  <c r="B257" i="2"/>
  <c r="L749" i="2"/>
  <c r="L1030" i="2"/>
  <c r="M343" i="2"/>
  <c r="F1152" i="2"/>
  <c r="H963" i="2"/>
  <c r="Q1195" i="2"/>
  <c r="H976" i="2"/>
  <c r="H1528" i="2"/>
  <c r="Q1292" i="2"/>
  <c r="D1116" i="2"/>
  <c r="P628" i="2"/>
  <c r="C655" i="2"/>
  <c r="P854" i="2"/>
  <c r="E1420" i="2"/>
  <c r="F583" i="2"/>
  <c r="J1190" i="2"/>
  <c r="F1345" i="2"/>
  <c r="Q457" i="2"/>
  <c r="L392" i="2"/>
  <c r="E1508" i="2"/>
  <c r="Q545" i="2"/>
  <c r="A1424" i="2"/>
  <c r="J509" i="2"/>
  <c r="K1036" i="2"/>
  <c r="Q307" i="2"/>
  <c r="Q750" i="2"/>
  <c r="Q487" i="2"/>
  <c r="I972" i="2"/>
  <c r="M649" i="2"/>
  <c r="M970" i="2"/>
  <c r="I335" i="2"/>
  <c r="N979" i="2"/>
  <c r="M964" i="2"/>
  <c r="G813" i="2"/>
  <c r="N531" i="2"/>
  <c r="H715" i="2"/>
  <c r="P512" i="2"/>
  <c r="J1546" i="2"/>
  <c r="D485" i="2"/>
  <c r="J501" i="2"/>
  <c r="D1089" i="2"/>
  <c r="Q681" i="2"/>
  <c r="G1226" i="2"/>
  <c r="D1073" i="2"/>
  <c r="I445" i="2"/>
  <c r="M1499" i="2"/>
  <c r="I1350" i="2"/>
  <c r="B1175" i="2"/>
  <c r="P1027" i="2"/>
  <c r="F978" i="2"/>
  <c r="F716" i="2"/>
  <c r="H896" i="2"/>
  <c r="M569" i="2"/>
  <c r="L405" i="2"/>
  <c r="A651" i="2"/>
  <c r="J953" i="2"/>
  <c r="Q901" i="2"/>
  <c r="B1229" i="2"/>
  <c r="K830" i="2"/>
  <c r="L424" i="2"/>
  <c r="L1012" i="2"/>
  <c r="E1272" i="2"/>
  <c r="M574" i="2"/>
  <c r="G1149" i="2"/>
  <c r="E917" i="2"/>
  <c r="D1065" i="2"/>
  <c r="K1081" i="2"/>
  <c r="L528" i="2"/>
  <c r="F1343" i="2"/>
  <c r="N1064" i="2"/>
  <c r="A722" i="2"/>
  <c r="K564" i="2"/>
  <c r="D1190" i="2"/>
  <c r="B1082" i="2"/>
  <c r="F868" i="2"/>
  <c r="M506" i="2"/>
  <c r="P289" i="2"/>
  <c r="G457" i="2"/>
  <c r="K575" i="2"/>
  <c r="M1562" i="2"/>
  <c r="M884" i="2"/>
  <c r="H1139" i="2"/>
  <c r="H531" i="2"/>
  <c r="Q1460" i="2"/>
  <c r="A1186" i="2"/>
  <c r="C462" i="2"/>
  <c r="B658" i="2"/>
  <c r="L989" i="2"/>
  <c r="I1461" i="2"/>
  <c r="H1187" i="2"/>
  <c r="O463" i="2"/>
  <c r="K661" i="2"/>
  <c r="O898" i="2"/>
  <c r="N1043" i="2"/>
  <c r="O1278" i="2"/>
  <c r="M1514" i="2"/>
  <c r="B997" i="2"/>
  <c r="C1242" i="2"/>
  <c r="N1018" i="2"/>
  <c r="G515" i="2"/>
  <c r="J757" i="2"/>
  <c r="D769" i="2"/>
  <c r="P537" i="2"/>
  <c r="F247" i="2"/>
  <c r="G1125" i="2"/>
  <c r="E1360" i="2"/>
  <c r="O1595" i="2"/>
  <c r="A1082" i="2"/>
  <c r="L1329" i="2"/>
  <c r="E1099" i="2"/>
  <c r="O538" i="2"/>
  <c r="M519" i="2"/>
  <c r="N805" i="2"/>
  <c r="Q546" i="2"/>
  <c r="I817" i="2"/>
  <c r="N966" i="2"/>
  <c r="N613" i="2"/>
  <c r="I870" i="2"/>
  <c r="H571" i="2"/>
  <c r="I1022" i="2"/>
  <c r="J1141" i="2"/>
  <c r="L1258" i="2"/>
  <c r="K1375" i="2"/>
  <c r="I1494" i="2"/>
  <c r="F1611" i="2"/>
  <c r="G966" i="2"/>
  <c r="A1099" i="2"/>
  <c r="Q1221" i="2"/>
  <c r="J1344" i="2"/>
  <c r="I999" i="2"/>
  <c r="N1115" i="2"/>
  <c r="Q495" i="2"/>
  <c r="I302" i="2"/>
  <c r="C715" i="2"/>
  <c r="C342" i="2"/>
  <c r="B728" i="2"/>
  <c r="A922" i="2"/>
  <c r="B738" i="2"/>
  <c r="L610" i="2"/>
  <c r="C448" i="2"/>
  <c r="H624" i="2"/>
  <c r="A447" i="2"/>
  <c r="H779" i="2"/>
  <c r="J948" i="2"/>
  <c r="C945" i="2"/>
  <c r="K1088" i="2"/>
  <c r="C1204" i="2"/>
  <c r="I1321" i="2"/>
  <c r="E1439" i="2"/>
  <c r="O1558" i="2"/>
  <c r="O763" i="2"/>
  <c r="G1042" i="2"/>
  <c r="C1164" i="2"/>
  <c r="H1288" i="2"/>
  <c r="F898" i="2"/>
  <c r="E1061" i="2"/>
  <c r="Q405" i="2"/>
  <c r="B560" i="2"/>
  <c r="D605" i="2"/>
  <c r="I1310" i="2"/>
  <c r="I1015" i="2"/>
  <c r="J769" i="2"/>
  <c r="I911" i="2"/>
  <c r="E912" i="2"/>
  <c r="Q1047" i="2"/>
  <c r="J1180" i="2"/>
  <c r="O729" i="2"/>
  <c r="B939" i="2"/>
  <c r="E1578" i="2"/>
  <c r="E1311" i="2"/>
  <c r="G579" i="2"/>
  <c r="D445" i="2"/>
  <c r="A1109" i="2"/>
  <c r="A1579" i="2"/>
  <c r="H1312" i="2"/>
  <c r="C580" i="2"/>
  <c r="A878" i="2"/>
  <c r="D933" i="2"/>
  <c r="F1073" i="2"/>
  <c r="L1307" i="2"/>
  <c r="L1544" i="2"/>
  <c r="K1027" i="2"/>
  <c r="A1274" i="2"/>
  <c r="O1047" i="2"/>
  <c r="G545" i="2"/>
  <c r="G817" i="2"/>
  <c r="H829" i="2"/>
  <c r="A648" i="2"/>
  <c r="B705" i="2"/>
  <c r="D1154" i="2"/>
  <c r="L1389" i="2"/>
  <c r="I1624" i="2"/>
  <c r="J1114" i="2"/>
  <c r="E423" i="2"/>
  <c r="I1131" i="2"/>
  <c r="B568" i="2"/>
  <c r="C620" i="2"/>
  <c r="B852" i="2"/>
  <c r="L633" i="2"/>
  <c r="O861" i="2"/>
  <c r="L295" i="2"/>
  <c r="A692" i="2"/>
  <c r="C911" i="2"/>
  <c r="G827" i="2"/>
  <c r="H1052" i="2"/>
  <c r="N1170" i="2"/>
  <c r="A1287" i="2"/>
  <c r="P1404" i="2"/>
  <c r="F1524" i="2"/>
  <c r="G328" i="2"/>
  <c r="Q1007" i="2"/>
  <c r="D1129" i="2"/>
  <c r="I1252" i="2"/>
  <c r="L642" i="2"/>
  <c r="D1027" i="2"/>
  <c r="O1147" i="2"/>
  <c r="G525" i="2"/>
  <c r="H463" i="2"/>
  <c r="N775" i="2"/>
  <c r="L488" i="2"/>
  <c r="J788" i="2"/>
  <c r="H953" i="2"/>
  <c r="O905" i="2"/>
  <c r="D1145" i="2"/>
  <c r="L585" i="2"/>
  <c r="E265" i="2"/>
  <c r="G484" i="2"/>
  <c r="G983" i="2"/>
  <c r="H1293" i="2"/>
  <c r="G1414" i="2"/>
  <c r="K1157" i="2"/>
  <c r="N1079" i="2"/>
  <c r="F892" i="2"/>
  <c r="F946" i="2"/>
  <c r="P645" i="2"/>
  <c r="M826" i="2"/>
  <c r="M1226" i="2"/>
  <c r="Q894" i="2"/>
  <c r="N947" i="2"/>
  <c r="Q646" i="2"/>
  <c r="B387" i="2"/>
  <c r="G753" i="2"/>
  <c r="A1161" i="2"/>
  <c r="E1395" i="2"/>
  <c r="O1631" i="2"/>
  <c r="K1120" i="2"/>
  <c r="G531" i="2"/>
  <c r="B1138" i="2"/>
  <c r="H426" i="2"/>
  <c r="H452" i="2"/>
  <c r="A943" i="2"/>
  <c r="F849" i="2"/>
  <c r="C1006" i="2"/>
  <c r="D1242" i="2"/>
  <c r="M1478" i="2"/>
  <c r="J934" i="2"/>
  <c r="P1204" i="2"/>
  <c r="D981" i="2"/>
  <c r="P480" i="2"/>
  <c r="L597" i="2"/>
  <c r="O683" i="2"/>
  <c r="D158" i="2"/>
  <c r="A695" i="2"/>
  <c r="C902" i="2"/>
  <c r="D461" i="2"/>
  <c r="H770" i="2"/>
  <c r="D943" i="2"/>
  <c r="Q936" i="2"/>
  <c r="A1083" i="2"/>
  <c r="G1200" i="2"/>
  <c r="Q1316" i="2"/>
  <c r="D1434" i="2"/>
  <c r="O1553" i="2"/>
  <c r="Q723" i="2"/>
  <c r="P1037" i="2"/>
  <c r="H1159" i="2"/>
  <c r="P1283" i="2"/>
  <c r="F875" i="2"/>
  <c r="L1056" i="2"/>
  <c r="D375" i="2"/>
  <c r="L554" i="2"/>
  <c r="A583" i="2"/>
  <c r="O834" i="2"/>
  <c r="F606" i="2"/>
  <c r="G842" i="2"/>
  <c r="H981" i="2"/>
  <c r="I1186" i="2"/>
  <c r="N933" i="2"/>
  <c r="C1170" i="2"/>
  <c r="G1561" i="2"/>
  <c r="Q1397" i="2"/>
  <c r="F1140" i="2"/>
  <c r="H903" i="2"/>
  <c r="C499" i="2"/>
  <c r="N961" i="2"/>
  <c r="L317" i="2"/>
  <c r="O765" i="2"/>
  <c r="F443" i="2"/>
  <c r="C783" i="2"/>
  <c r="B564" i="2"/>
  <c r="L403" i="2"/>
  <c r="H933" i="2"/>
  <c r="K637" i="2"/>
  <c r="D181" i="2"/>
  <c r="J555" i="2"/>
  <c r="K759" i="2"/>
  <c r="E905" i="2"/>
  <c r="K436" i="2"/>
  <c r="K628" i="2"/>
  <c r="H777" i="2"/>
  <c r="K398" i="2"/>
  <c r="Q557" i="2"/>
  <c r="F659" i="2"/>
  <c r="J372" i="2"/>
  <c r="C846" i="2"/>
  <c r="G454" i="2"/>
  <c r="G630" i="2"/>
  <c r="Q809" i="2"/>
  <c r="B394" i="2"/>
  <c r="I519" i="2"/>
  <c r="L636" i="2"/>
  <c r="M753" i="2"/>
  <c r="E870" i="2"/>
  <c r="N348" i="2"/>
  <c r="A493" i="2"/>
  <c r="A621" i="2"/>
  <c r="K739" i="2"/>
  <c r="F276" i="2"/>
  <c r="J355" i="2"/>
  <c r="P551" i="2"/>
  <c r="M572" i="2"/>
  <c r="D829" i="2"/>
  <c r="I597" i="2"/>
  <c r="F837" i="2"/>
  <c r="E978" i="2"/>
  <c r="G559" i="2"/>
  <c r="B683" i="2"/>
  <c r="D802" i="2"/>
  <c r="E338" i="2"/>
  <c r="I483" i="2"/>
  <c r="H601" i="2"/>
  <c r="L717" i="2"/>
  <c r="G833" i="2"/>
  <c r="F264" i="2"/>
  <c r="C454" i="2"/>
  <c r="C582" i="2"/>
  <c r="G704" i="2"/>
  <c r="N824" i="2"/>
  <c r="E420" i="2"/>
  <c r="O515" i="2"/>
  <c r="M426" i="2"/>
  <c r="G756" i="2"/>
  <c r="H451" i="2"/>
  <c r="I769" i="2"/>
  <c r="J943" i="2"/>
  <c r="F528" i="2"/>
  <c r="P655" i="2"/>
  <c r="H773" i="2"/>
  <c r="Q268" i="2"/>
  <c r="I455" i="2"/>
  <c r="L572" i="2"/>
  <c r="N689" i="2"/>
  <c r="C805" i="2"/>
  <c r="M58" i="2"/>
  <c r="Q423" i="2"/>
  <c r="Q551" i="2"/>
  <c r="I676" i="2"/>
  <c r="M795" i="2"/>
  <c r="B382" i="2"/>
  <c r="P487" i="2"/>
  <c r="I42" i="2"/>
  <c r="M1235" i="2"/>
  <c r="D1374" i="2"/>
  <c r="M442" i="2"/>
  <c r="I1516" i="2"/>
  <c r="A518" i="2"/>
  <c r="I408" i="2"/>
  <c r="C671" i="2"/>
  <c r="F476" i="2"/>
  <c r="F412" i="2"/>
  <c r="F795" i="2"/>
  <c r="F507" i="2"/>
  <c r="P814" i="2"/>
  <c r="L593" i="2"/>
  <c r="Q530" i="2"/>
  <c r="E962" i="2"/>
  <c r="K667" i="2"/>
  <c r="B303" i="2"/>
  <c r="N584" i="2"/>
  <c r="I788" i="2"/>
  <c r="H198" i="2"/>
  <c r="K500" i="2"/>
  <c r="B659" i="2"/>
  <c r="D807" i="2"/>
  <c r="J393" i="2"/>
  <c r="K586" i="2"/>
  <c r="G722" i="2"/>
  <c r="G613" i="2"/>
  <c r="N887" i="2"/>
  <c r="F500" i="2"/>
  <c r="Q690" i="2"/>
  <c r="K167" i="2"/>
  <c r="N431" i="2"/>
  <c r="G548" i="2"/>
  <c r="N665" i="2"/>
  <c r="E782" i="2"/>
  <c r="L899" i="2"/>
  <c r="Q391" i="2"/>
  <c r="Q525" i="2"/>
  <c r="J653" i="2"/>
  <c r="E770" i="2"/>
  <c r="Q343" i="2"/>
  <c r="F463" i="2"/>
  <c r="O580" i="2"/>
  <c r="D646" i="2"/>
  <c r="G869" i="2"/>
  <c r="B660" i="2"/>
  <c r="O878" i="2"/>
  <c r="C441" i="2"/>
  <c r="G591" i="2"/>
  <c r="H914" i="2"/>
  <c r="O1100" i="2"/>
  <c r="P1251" i="2"/>
  <c r="E455" i="2"/>
  <c r="A1122" i="2"/>
  <c r="F1183" i="2"/>
  <c r="J782" i="2"/>
  <c r="E527" i="2"/>
  <c r="F673" i="2"/>
  <c r="Q590" i="2"/>
  <c r="A911" i="2"/>
  <c r="F635" i="2"/>
  <c r="Q407" i="2"/>
  <c r="B673" i="2"/>
  <c r="E748" i="2"/>
  <c r="K509" i="2"/>
  <c r="M755" i="2"/>
  <c r="E438" i="2"/>
  <c r="Q672" i="2"/>
  <c r="M817" i="2"/>
  <c r="I360" i="2"/>
  <c r="K532" i="2"/>
  <c r="I688" i="2"/>
  <c r="A299" i="2"/>
  <c r="F470" i="2"/>
  <c r="J325" i="2"/>
  <c r="C838" i="2"/>
  <c r="I674" i="2"/>
  <c r="K926" i="2"/>
  <c r="G566" i="2"/>
  <c r="F718" i="2"/>
  <c r="L299" i="2"/>
  <c r="H461" i="2"/>
  <c r="E578" i="2"/>
  <c r="E695" i="2"/>
  <c r="L811" i="2"/>
  <c r="P872" i="2"/>
  <c r="B366" i="2"/>
  <c r="F223" i="2"/>
  <c r="I808" i="2"/>
  <c r="E701" i="2"/>
  <c r="Q746" i="2"/>
  <c r="F878" i="2"/>
  <c r="A748" i="2"/>
  <c r="Q724" i="2"/>
  <c r="A429" i="2"/>
  <c r="Q682" i="2"/>
  <c r="Q390" i="2"/>
  <c r="J266" i="2"/>
  <c r="F317" i="2"/>
  <c r="F919" i="2"/>
  <c r="G623" i="2"/>
  <c r="H772" i="2"/>
  <c r="E385" i="2"/>
  <c r="J542" i="2"/>
  <c r="O688" i="2"/>
  <c r="M863" i="2"/>
  <c r="O383" i="2"/>
  <c r="C550" i="2"/>
  <c r="J733" i="2"/>
  <c r="G330" i="2"/>
  <c r="K486" i="2"/>
  <c r="P545" i="2"/>
  <c r="P861" i="2"/>
  <c r="A708" i="2"/>
  <c r="J972" i="2"/>
  <c r="F592" i="2"/>
  <c r="P742" i="2"/>
  <c r="A339" i="2"/>
  <c r="E514" i="2"/>
  <c r="Q660" i="2"/>
  <c r="M834" i="2"/>
  <c r="E337" i="2"/>
  <c r="Q519" i="2"/>
  <c r="F705" i="2"/>
  <c r="L250" i="2"/>
  <c r="F458" i="2"/>
  <c r="N429" i="2"/>
  <c r="F758" i="2"/>
  <c r="D454" i="2"/>
  <c r="K771" i="2"/>
  <c r="I944" i="2"/>
  <c r="Q606" i="2"/>
  <c r="O634" i="2"/>
  <c r="P883" i="2"/>
  <c r="Q663" i="2"/>
  <c r="C1031" i="2"/>
  <c r="I1150" i="2"/>
  <c r="I1267" i="2"/>
  <c r="Q1384" i="2"/>
  <c r="N1503" i="2"/>
  <c r="Q1620" i="2"/>
  <c r="N985" i="2"/>
  <c r="N1109" i="2"/>
  <c r="O1231" i="2"/>
  <c r="L261" i="2"/>
  <c r="N515" i="2"/>
  <c r="B844" i="2"/>
  <c r="M984" i="2"/>
  <c r="I1002" i="2"/>
  <c r="C1122" i="2"/>
  <c r="F1239" i="2"/>
  <c r="P1356" i="2"/>
  <c r="O1474" i="2"/>
  <c r="I1592" i="2"/>
  <c r="G926" i="2"/>
  <c r="G1078" i="2"/>
  <c r="B1200" i="2"/>
  <c r="N1325" i="2"/>
  <c r="G973" i="2"/>
  <c r="K1095" i="2"/>
  <c r="O476" i="2"/>
  <c r="B593" i="2"/>
  <c r="E673" i="2"/>
  <c r="P887" i="2"/>
  <c r="P601" i="2"/>
  <c r="M865" i="2"/>
  <c r="L512" i="2"/>
  <c r="O1018" i="2"/>
  <c r="G1137" i="2"/>
  <c r="F1255" i="2"/>
  <c r="G1372" i="2"/>
  <c r="A1045" i="2"/>
  <c r="O685" i="2"/>
  <c r="D665" i="2"/>
  <c r="K541" i="2"/>
  <c r="N876" i="2"/>
  <c r="M355" i="2"/>
  <c r="E736" i="2"/>
  <c r="O351" i="2"/>
  <c r="K840" i="2"/>
  <c r="Q461" i="2"/>
  <c r="B710" i="2"/>
  <c r="K426" i="2"/>
  <c r="D450" i="2"/>
  <c r="O478" i="2"/>
  <c r="I949" i="2"/>
  <c r="C654" i="2"/>
  <c r="N150" i="2"/>
  <c r="E425" i="2"/>
  <c r="M571" i="2"/>
  <c r="B747" i="2"/>
  <c r="H892" i="2"/>
  <c r="C422" i="2"/>
  <c r="C614" i="2"/>
  <c r="C764" i="2"/>
  <c r="F381" i="2"/>
  <c r="K544" i="2"/>
  <c r="M634" i="2"/>
  <c r="I231" i="2"/>
  <c r="J829" i="2"/>
  <c r="F444" i="2"/>
  <c r="F624" i="2"/>
  <c r="D803" i="2"/>
  <c r="C386" i="2"/>
  <c r="J543" i="2"/>
  <c r="D718" i="2"/>
  <c r="H864" i="2"/>
  <c r="D384" i="2"/>
  <c r="Q583" i="2"/>
  <c r="Q734" i="2"/>
  <c r="D332" i="2"/>
  <c r="O516" i="2"/>
  <c r="Q548" i="2"/>
  <c r="L820" i="2"/>
  <c r="E576" i="2"/>
  <c r="O830" i="2"/>
  <c r="Q973" i="2"/>
  <c r="M667" i="2"/>
  <c r="A720" i="2"/>
  <c r="C922" i="2"/>
  <c r="J880" i="2"/>
  <c r="I1062" i="2"/>
  <c r="C1179" i="2"/>
  <c r="O1296" i="2"/>
  <c r="H1413" i="2"/>
  <c r="K1533" i="2"/>
  <c r="E515" i="2"/>
  <c r="C1016" i="2"/>
  <c r="J1138" i="2"/>
  <c r="G1262" i="2"/>
  <c r="E724" i="2"/>
  <c r="P640" i="2"/>
  <c r="P884" i="2"/>
  <c r="G670" i="2"/>
  <c r="I1032" i="2"/>
  <c r="N1151" i="2"/>
  <c r="Q1268" i="2"/>
  <c r="G1385" i="2"/>
  <c r="A1504" i="2"/>
  <c r="O1621" i="2"/>
  <c r="Q987" i="2"/>
  <c r="L1110" i="2"/>
  <c r="A1231" i="2"/>
  <c r="D325" i="2"/>
  <c r="I1008" i="2"/>
  <c r="L1126" i="2"/>
  <c r="M505" i="2"/>
  <c r="A371" i="2"/>
  <c r="C736" i="2"/>
  <c r="A404" i="2"/>
  <c r="B681" i="2"/>
  <c r="K906" i="2"/>
  <c r="K798" i="2"/>
  <c r="L1049" i="2"/>
  <c r="N1166" i="2"/>
  <c r="E1284" i="2"/>
  <c r="D1101" i="2"/>
  <c r="K1245" i="2"/>
  <c r="N731" i="2"/>
  <c r="M425" i="2"/>
  <c r="E785" i="2"/>
  <c r="D400" i="2"/>
  <c r="K499" i="2"/>
  <c r="E985" i="2"/>
  <c r="J490" i="2"/>
  <c r="L106" i="2"/>
  <c r="A557" i="2"/>
  <c r="F800" i="2"/>
  <c r="C492" i="2"/>
  <c r="H709" i="2"/>
  <c r="F722" i="2"/>
  <c r="C489" i="2"/>
  <c r="I712" i="2"/>
  <c r="L275" i="2"/>
  <c r="H454" i="2"/>
  <c r="E630" i="2"/>
  <c r="G775" i="2"/>
  <c r="P154" i="2"/>
  <c r="C486" i="2"/>
  <c r="P646" i="2"/>
  <c r="N794" i="2"/>
  <c r="I306" i="2"/>
  <c r="L574" i="2"/>
  <c r="D695" i="2"/>
  <c r="I571" i="2"/>
  <c r="A869" i="2"/>
  <c r="F492" i="2"/>
  <c r="I684" i="2"/>
  <c r="B24" i="2"/>
  <c r="J426" i="2"/>
  <c r="I601" i="2"/>
  <c r="K748" i="2"/>
  <c r="A893" i="2"/>
  <c r="Q455" i="2"/>
  <c r="Q615" i="2"/>
  <c r="Q765" i="2"/>
  <c r="J421" i="2"/>
  <c r="M545" i="2"/>
  <c r="E635" i="2"/>
  <c r="J862" i="2"/>
  <c r="C648" i="2"/>
  <c r="I871" i="2"/>
  <c r="I348" i="2"/>
  <c r="I730" i="2"/>
  <c r="A789" i="2"/>
  <c r="G952" i="2"/>
  <c r="I955" i="2"/>
  <c r="B1092" i="2"/>
  <c r="B1209" i="2"/>
  <c r="E665" i="2"/>
  <c r="I979" i="2"/>
  <c r="G837" i="2"/>
  <c r="D598" i="2"/>
  <c r="H830" i="2"/>
  <c r="N573" i="2"/>
  <c r="F551" i="2"/>
  <c r="L357" i="2"/>
  <c r="Q1053" i="2"/>
  <c r="O862" i="2"/>
  <c r="K1281" i="2"/>
  <c r="C1156" i="2"/>
  <c r="G1034" i="2"/>
  <c r="B702" i="2"/>
  <c r="C1550" i="2"/>
  <c r="G1431" i="2"/>
  <c r="P1313" i="2"/>
  <c r="L1197" i="2"/>
  <c r="K1080" i="2"/>
  <c r="B930" i="2"/>
  <c r="A940" i="2"/>
  <c r="O764" i="2"/>
  <c r="G836" i="2"/>
  <c r="H595" i="2"/>
  <c r="M828" i="2"/>
  <c r="M570" i="2"/>
  <c r="P550" i="2"/>
  <c r="E350" i="2"/>
  <c r="J1052" i="2"/>
  <c r="M853" i="2"/>
  <c r="P1279" i="2"/>
  <c r="F1155" i="2"/>
  <c r="P1033" i="2"/>
  <c r="E696" i="2"/>
  <c r="F1549" i="2"/>
  <c r="N1430" i="2"/>
  <c r="N1225" i="2"/>
  <c r="E988" i="2"/>
  <c r="A824" i="2"/>
  <c r="N847" i="2"/>
  <c r="P564" i="2"/>
  <c r="B1066" i="2"/>
  <c r="E1294" i="2"/>
  <c r="J1047" i="2"/>
  <c r="L1563" i="2"/>
  <c r="E1326" i="2"/>
  <c r="N1093" i="2"/>
  <c r="M953" i="2"/>
  <c r="J971" i="2"/>
  <c r="C1199" i="2"/>
  <c r="N925" i="2"/>
  <c r="J1473" i="2"/>
  <c r="O1238" i="2"/>
  <c r="E842" i="2"/>
  <c r="O710" i="2"/>
  <c r="P313" i="2"/>
  <c r="H268" i="2"/>
  <c r="N281" i="2"/>
  <c r="J646" i="2"/>
  <c r="Q247" i="2"/>
  <c r="B805" i="2"/>
  <c r="I741" i="2"/>
  <c r="F522" i="2"/>
  <c r="J607" i="2"/>
  <c r="Q467" i="2"/>
  <c r="J884" i="2"/>
  <c r="L441" i="2"/>
  <c r="H1069" i="2"/>
  <c r="J921" i="2"/>
  <c r="G1298" i="2"/>
  <c r="F1173" i="2"/>
  <c r="C1051" i="2"/>
  <c r="C835" i="2"/>
  <c r="F1567" i="2"/>
  <c r="L1448" i="2"/>
  <c r="C1329" i="2"/>
  <c r="N1213" i="2"/>
  <c r="N1096" i="2"/>
  <c r="L965" i="2"/>
  <c r="C957" i="2"/>
  <c r="P799" i="2"/>
  <c r="L363" i="2"/>
  <c r="O911" i="2"/>
  <c r="N708" i="2"/>
  <c r="O238" i="2"/>
  <c r="J696" i="2"/>
  <c r="L73" i="2"/>
  <c r="P486" i="2"/>
  <c r="E1105" i="2"/>
  <c r="F989" i="2"/>
  <c r="O1335" i="2"/>
  <c r="D1211" i="2"/>
  <c r="F1089" i="2"/>
  <c r="B948" i="2"/>
  <c r="E1602" i="2"/>
  <c r="L1485" i="2"/>
  <c r="L1366" i="2"/>
  <c r="B1249" i="2"/>
  <c r="G1132" i="2"/>
  <c r="A1012" i="2"/>
  <c r="H428" i="2"/>
  <c r="N858" i="2"/>
  <c r="D570" i="2"/>
  <c r="E950" i="2"/>
  <c r="A782" i="2"/>
  <c r="E479" i="2"/>
  <c r="F769" i="2"/>
  <c r="C451" i="2"/>
  <c r="L522" i="2"/>
  <c r="L1144" i="2"/>
  <c r="E1025" i="2"/>
  <c r="H620" i="2"/>
  <c r="M1249" i="2"/>
  <c r="M1126" i="2"/>
  <c r="N1004" i="2"/>
  <c r="K232" i="2"/>
  <c r="A1521" i="2"/>
  <c r="G1401" i="2"/>
  <c r="F1284" i="2"/>
  <c r="G1168" i="2"/>
  <c r="C1050" i="2"/>
  <c r="E804" i="2"/>
  <c r="J907" i="2"/>
  <c r="J686" i="2"/>
  <c r="J781" i="2"/>
  <c r="D473" i="2"/>
  <c r="K767" i="2"/>
  <c r="H448" i="2"/>
  <c r="L521" i="2"/>
  <c r="M1143" i="2"/>
  <c r="F1024" i="2"/>
  <c r="B612" i="2"/>
  <c r="F1248" i="2"/>
  <c r="N1125" i="2"/>
  <c r="H1003" i="2"/>
  <c r="L105" i="2"/>
  <c r="P1520" i="2"/>
  <c r="A1400" i="2"/>
  <c r="E1196" i="2"/>
  <c r="F928" i="2"/>
  <c r="D761" i="2"/>
  <c r="K797" i="2"/>
  <c r="K535" i="2"/>
  <c r="Q1037" i="2"/>
  <c r="M1263" i="2"/>
  <c r="B1017" i="2"/>
  <c r="H1534" i="2"/>
  <c r="D1297" i="2"/>
  <c r="P1063" i="2"/>
  <c r="B923" i="2"/>
  <c r="J910" i="2"/>
  <c r="M1169" i="2"/>
  <c r="F801" i="2"/>
  <c r="I1443" i="2"/>
  <c r="L1121" i="2"/>
  <c r="D509" i="2"/>
  <c r="I247" i="2"/>
  <c r="E825" i="2"/>
  <c r="N776" i="2"/>
  <c r="A713" i="2"/>
  <c r="F817" i="2"/>
  <c r="B675" i="2"/>
  <c r="D659" i="2"/>
  <c r="G527" i="2"/>
  <c r="H83" i="2"/>
  <c r="G598" i="2"/>
  <c r="H735" i="2"/>
  <c r="B1160" i="2"/>
  <c r="E1041" i="2"/>
  <c r="E762" i="2"/>
  <c r="M1267" i="2"/>
  <c r="Q1143" i="2"/>
  <c r="B1021" i="2"/>
  <c r="H587" i="2"/>
  <c r="N1537" i="2"/>
  <c r="G1418" i="2"/>
  <c r="B1301" i="2"/>
  <c r="K1184" i="2"/>
  <c r="L1066" i="2"/>
  <c r="P899" i="2"/>
  <c r="D927" i="2"/>
  <c r="M733" i="2"/>
  <c r="C344" i="2"/>
  <c r="E869" i="2"/>
  <c r="O646" i="2"/>
  <c r="D861" i="2"/>
  <c r="C634" i="2"/>
  <c r="K574" i="2"/>
  <c r="L457" i="2"/>
  <c r="J1075" i="2"/>
  <c r="B934" i="2"/>
  <c r="H1305" i="2"/>
  <c r="I1180" i="2"/>
  <c r="G1058" i="2"/>
  <c r="A864" i="2"/>
  <c r="P1573" i="2"/>
  <c r="Q1454" i="2"/>
  <c r="Q1336" i="2"/>
  <c r="K1220" i="2"/>
  <c r="F1103" i="2"/>
  <c r="O978" i="2"/>
  <c r="O964" i="2"/>
  <c r="N813" i="2"/>
  <c r="E411" i="2"/>
  <c r="E919" i="2"/>
  <c r="L722" i="2"/>
  <c r="D321" i="2"/>
  <c r="A710" i="2"/>
  <c r="K268" i="2"/>
  <c r="G493" i="2"/>
  <c r="C1112" i="2"/>
  <c r="L996" i="2"/>
  <c r="F1341" i="2"/>
  <c r="G1218" i="2"/>
  <c r="Q1096" i="2"/>
  <c r="Q960" i="2"/>
  <c r="O1608" i="2"/>
  <c r="D1491" i="2"/>
  <c r="H1372" i="2"/>
  <c r="E1256" i="2"/>
  <c r="G1138" i="2"/>
  <c r="N1019" i="2"/>
  <c r="D526" i="2"/>
  <c r="H867" i="2"/>
  <c r="K603" i="2"/>
  <c r="Q721" i="2"/>
  <c r="Q308" i="2"/>
  <c r="C708" i="2"/>
  <c r="I258" i="2"/>
  <c r="B492" i="2"/>
  <c r="O1111" i="2"/>
  <c r="M995" i="2"/>
  <c r="K1341" i="2"/>
  <c r="H1217" i="2"/>
  <c r="L1095" i="2"/>
  <c r="L958" i="2"/>
  <c r="Q1607" i="2"/>
  <c r="N1490" i="2"/>
  <c r="O1342" i="2"/>
  <c r="Q1108" i="2"/>
  <c r="K970" i="2"/>
  <c r="D442" i="2"/>
  <c r="L613" i="2"/>
  <c r="O426" i="2"/>
  <c r="D912" i="2"/>
  <c r="G1169" i="2"/>
  <c r="A808" i="2"/>
  <c r="G1444" i="2"/>
  <c r="I1210" i="2"/>
  <c r="A957" i="2"/>
  <c r="N791" i="2"/>
  <c r="O1324" i="2"/>
  <c r="P1077" i="2"/>
  <c r="J1591" i="2"/>
  <c r="G1355" i="2"/>
  <c r="J1001" i="2"/>
  <c r="C491" i="2"/>
  <c r="M697" i="2"/>
  <c r="E647" i="2"/>
  <c r="L631" i="2"/>
  <c r="F560" i="2"/>
  <c r="O122" i="2"/>
  <c r="C518" i="2"/>
  <c r="F513" i="2"/>
  <c r="F782" i="2"/>
  <c r="Q589" i="2"/>
  <c r="D596" i="2"/>
  <c r="H649" i="2"/>
  <c r="C525" i="2"/>
  <c r="B1065" i="2"/>
  <c r="F724" i="2"/>
  <c r="C1343" i="2"/>
  <c r="K288" i="2"/>
  <c r="A778" i="2"/>
  <c r="J661" i="2"/>
  <c r="G534" i="2"/>
  <c r="L956" i="2"/>
  <c r="G795" i="2"/>
  <c r="C503" i="2"/>
  <c r="N783" i="2"/>
  <c r="Q477" i="2"/>
  <c r="G528" i="2"/>
  <c r="L433" i="2"/>
  <c r="G168" i="2"/>
  <c r="J717" i="2"/>
  <c r="K596" i="2"/>
  <c r="K468" i="2"/>
  <c r="A304" i="2"/>
  <c r="G846" i="2"/>
  <c r="K730" i="2"/>
  <c r="B613" i="2"/>
  <c r="O496" i="2"/>
  <c r="A363" i="2"/>
  <c r="I815" i="2"/>
  <c r="D696" i="2"/>
  <c r="K573" i="2"/>
  <c r="H228" i="2"/>
  <c r="A855" i="2"/>
  <c r="D625" i="2"/>
  <c r="D847" i="2"/>
  <c r="K370" i="2"/>
  <c r="P476" i="2"/>
  <c r="J311" i="2"/>
  <c r="F694" i="2"/>
  <c r="F539" i="2"/>
  <c r="C369" i="2"/>
  <c r="K823" i="2"/>
  <c r="D678" i="2"/>
  <c r="I473" i="2"/>
  <c r="C792" i="2"/>
  <c r="F548" i="2"/>
  <c r="M806" i="2"/>
  <c r="E795" i="2"/>
  <c r="P475" i="2"/>
  <c r="I538" i="2"/>
  <c r="N809" i="2"/>
  <c r="D436" i="2"/>
  <c r="N569" i="2"/>
  <c r="G1633" i="2"/>
  <c r="C1163" i="2"/>
  <c r="F939" i="2"/>
  <c r="M1114" i="2"/>
  <c r="N1581" i="2"/>
  <c r="N829" i="2"/>
  <c r="E1098" i="2"/>
  <c r="O889" i="2"/>
  <c r="B376" i="2"/>
  <c r="M464" i="2"/>
  <c r="L643" i="2"/>
  <c r="A403" i="2"/>
  <c r="H209" i="2"/>
  <c r="K605" i="2"/>
  <c r="C465" i="2"/>
  <c r="P896" i="2"/>
  <c r="L687" i="2"/>
  <c r="K887" i="2"/>
  <c r="P613" i="2"/>
  <c r="B505" i="2"/>
  <c r="E367" i="2"/>
  <c r="E753" i="2"/>
  <c r="F571" i="2"/>
  <c r="E409" i="2"/>
  <c r="O882" i="2"/>
  <c r="H707" i="2"/>
  <c r="N532" i="2"/>
  <c r="M234" i="2"/>
  <c r="F612" i="2"/>
  <c r="P895" i="2"/>
  <c r="N886" i="2"/>
  <c r="G592" i="2"/>
  <c r="N664" i="2"/>
  <c r="O603" i="2"/>
  <c r="P984" i="2"/>
  <c r="J1020" i="2"/>
  <c r="F999" i="2"/>
  <c r="Q1280" i="2"/>
  <c r="E755" i="2"/>
  <c r="L525" i="2"/>
  <c r="F1067" i="2"/>
  <c r="M822" i="2"/>
  <c r="J597" i="2"/>
  <c r="I1329" i="2"/>
  <c r="A797" i="2"/>
  <c r="A503" i="2"/>
  <c r="O534" i="2"/>
  <c r="M439" i="2"/>
  <c r="H210" i="2"/>
  <c r="K723" i="2"/>
  <c r="F603" i="2"/>
  <c r="F475" i="2"/>
  <c r="A316" i="2"/>
  <c r="L853" i="2"/>
  <c r="I737" i="2"/>
  <c r="I620" i="2"/>
  <c r="L503" i="2"/>
  <c r="B372" i="2"/>
  <c r="D822" i="2"/>
  <c r="F702" i="2"/>
  <c r="F580" i="2"/>
  <c r="D214" i="2"/>
  <c r="O854" i="2"/>
  <c r="O623" i="2"/>
  <c r="F845" i="2"/>
  <c r="C611" i="2"/>
  <c r="K563" i="2"/>
  <c r="L422" i="2"/>
  <c r="F309" i="2"/>
  <c r="I752" i="2"/>
  <c r="I634" i="2"/>
  <c r="I506" i="2"/>
  <c r="N368" i="2"/>
  <c r="D789" i="2"/>
  <c r="H482" i="2"/>
  <c r="K652" i="2"/>
  <c r="P468" i="2"/>
  <c r="D879" i="2"/>
  <c r="N819" i="2"/>
  <c r="P221" i="2"/>
  <c r="B489" i="2"/>
  <c r="H1107" i="2"/>
  <c r="F992" i="2"/>
  <c r="P1337" i="2"/>
  <c r="F1213" i="2"/>
  <c r="I1091" i="2"/>
  <c r="M951" i="2"/>
  <c r="I1604" i="2"/>
  <c r="P1487" i="2"/>
  <c r="Q1368" i="2"/>
  <c r="L1251" i="2"/>
  <c r="I1134" i="2"/>
  <c r="D1014" i="2"/>
  <c r="O935" i="2"/>
  <c r="F691" i="2"/>
  <c r="K864" i="2"/>
  <c r="N1141" i="2"/>
  <c r="M1324" i="2"/>
  <c r="B496" i="2"/>
  <c r="D1055" i="2"/>
  <c r="Q636" i="2"/>
  <c r="I1220" i="2"/>
  <c r="D965" i="2"/>
  <c r="D1523" i="2"/>
  <c r="B1345" i="2"/>
  <c r="J1111" i="2"/>
  <c r="G563" i="2"/>
  <c r="D703" i="2"/>
  <c r="J824" i="2"/>
  <c r="P1612" i="2"/>
  <c r="P568" i="2"/>
  <c r="G980" i="2"/>
  <c r="D1173" i="2"/>
  <c r="H831" i="2"/>
  <c r="L1183" i="2"/>
  <c r="G734" i="2"/>
  <c r="E1252" i="2"/>
  <c r="J996" i="2"/>
  <c r="Q1035" i="2"/>
  <c r="K1256" i="2"/>
  <c r="B991" i="2"/>
  <c r="F534" i="2"/>
  <c r="O438" i="2"/>
  <c r="M206" i="2"/>
  <c r="E722" i="2"/>
  <c r="G602" i="2"/>
  <c r="I474" i="2"/>
  <c r="G315" i="2"/>
  <c r="O727" i="2"/>
  <c r="I971" i="2"/>
  <c r="J876" i="2"/>
  <c r="E1086" i="2"/>
  <c r="C1457" i="2"/>
  <c r="G640" i="2"/>
  <c r="L577" i="2"/>
  <c r="P460" i="2"/>
  <c r="F1077" i="2"/>
  <c r="G938" i="2"/>
  <c r="D1307" i="2"/>
  <c r="M1182" i="2"/>
  <c r="P1060" i="2"/>
  <c r="I875" i="2"/>
  <c r="L1575" i="2"/>
  <c r="B1456" i="2"/>
  <c r="N1338" i="2"/>
  <c r="O1222" i="2"/>
  <c r="B1105" i="2"/>
  <c r="E921" i="2"/>
  <c r="D901" i="2"/>
  <c r="L629" i="2"/>
  <c r="H467" i="2"/>
  <c r="B1022" i="2"/>
  <c r="Q1091" i="2"/>
  <c r="P376" i="2"/>
  <c r="I1027" i="2"/>
  <c r="Q1343" i="2"/>
  <c r="H1128" i="2"/>
  <c r="Q900" i="2"/>
  <c r="H1493" i="2"/>
  <c r="I1258" i="2"/>
  <c r="E1052" i="2"/>
  <c r="H972" i="2"/>
  <c r="N565" i="2"/>
  <c r="E557" i="2"/>
  <c r="P589" i="2"/>
  <c r="L442" i="2"/>
  <c r="H920" i="2"/>
  <c r="I1113" i="2"/>
  <c r="G1537" i="2"/>
  <c r="J1035" i="2"/>
  <c r="N501" i="2"/>
  <c r="P577" i="2"/>
  <c r="A1342" i="2"/>
  <c r="A1608" i="2"/>
  <c r="J989" i="2"/>
  <c r="M1440" i="2"/>
  <c r="N579" i="2"/>
  <c r="A561" i="2"/>
  <c r="L444" i="2"/>
  <c r="I226" i="2"/>
  <c r="P762" i="2"/>
  <c r="F644" i="2"/>
  <c r="F516" i="2"/>
  <c r="O931" i="2"/>
  <c r="N746" i="2"/>
  <c r="F397" i="2"/>
  <c r="A734" i="2"/>
  <c r="L367" i="2"/>
  <c r="C504" i="2"/>
  <c r="Q406" i="2"/>
  <c r="Q813" i="2"/>
  <c r="F693" i="2"/>
  <c r="I570" i="2"/>
  <c r="I442" i="2"/>
  <c r="D218" i="2"/>
  <c r="K664" i="2"/>
  <c r="O909" i="2"/>
  <c r="E656" i="2"/>
  <c r="Q940" i="2"/>
  <c r="K1222" i="2"/>
  <c r="I558" i="2"/>
  <c r="B548" i="2"/>
  <c r="Q330" i="2"/>
  <c r="K1049" i="2"/>
  <c r="O833" i="2"/>
  <c r="C1276" i="2"/>
  <c r="K1151" i="2"/>
  <c r="J1030" i="2"/>
  <c r="B669" i="2"/>
  <c r="I1546" i="2"/>
  <c r="B1426" i="2"/>
  <c r="P1309" i="2"/>
  <c r="B1192" i="2"/>
  <c r="G1076" i="2"/>
  <c r="P771" i="2"/>
  <c r="C860" i="2"/>
  <c r="N314" i="2"/>
  <c r="J764" i="2"/>
  <c r="I1292" i="2"/>
  <c r="C554" i="2"/>
  <c r="P1146" i="2"/>
  <c r="P998" i="2"/>
  <c r="O1283" i="2"/>
  <c r="O1099" i="2"/>
  <c r="I311" i="2"/>
  <c r="G1404" i="2"/>
  <c r="Q1228" i="2"/>
  <c r="A1021" i="2"/>
  <c r="K869" i="2"/>
  <c r="C953" i="2"/>
  <c r="G547" i="2"/>
  <c r="I621" i="2"/>
  <c r="B1130" i="2"/>
  <c r="M1328" i="2"/>
  <c r="J990" i="2"/>
  <c r="Q1447" i="2"/>
  <c r="F963" i="2"/>
  <c r="I482" i="2"/>
  <c r="L494" i="2"/>
  <c r="F1312" i="2"/>
  <c r="E1461" i="2"/>
  <c r="N1426" i="2"/>
  <c r="P983" i="2"/>
  <c r="Q966" i="2"/>
  <c r="O817" i="2"/>
  <c r="Q537" i="2"/>
  <c r="L719" i="2"/>
  <c r="F519" i="2"/>
  <c r="J1046" i="2"/>
  <c r="P951" i="2"/>
  <c r="O466" i="2"/>
  <c r="K1084" i="2"/>
  <c r="H952" i="2"/>
  <c r="N1314" i="2"/>
  <c r="B1189" i="2"/>
  <c r="A1006" i="2"/>
  <c r="Q1610" i="2"/>
  <c r="D1463" i="2"/>
  <c r="F1287" i="2"/>
  <c r="H1140" i="2"/>
  <c r="P991" i="2"/>
  <c r="D910" i="2"/>
  <c r="H643" i="2"/>
  <c r="O760" i="2"/>
  <c r="F1049" i="2"/>
  <c r="Q614" i="2"/>
  <c r="C509" i="2"/>
  <c r="D1011" i="2"/>
  <c r="N1297" i="2"/>
  <c r="P1081" i="2"/>
  <c r="E1566" i="2"/>
  <c r="L1271" i="2"/>
  <c r="K896" i="2"/>
  <c r="O671" i="2"/>
  <c r="B861" i="2"/>
  <c r="P1082" i="2"/>
  <c r="J1156" i="2"/>
  <c r="E1580" i="2"/>
  <c r="J1197" i="2"/>
  <c r="Q867" i="2"/>
  <c r="K1331" i="2"/>
  <c r="F650" i="2"/>
  <c r="J1019" i="2"/>
  <c r="Q764" i="2"/>
  <c r="D1597" i="2"/>
  <c r="L638" i="2"/>
  <c r="A779" i="2"/>
  <c r="I931" i="2"/>
  <c r="A809" i="2"/>
  <c r="O873" i="2"/>
  <c r="C1060" i="2"/>
  <c r="F590" i="2"/>
  <c r="G1158" i="2"/>
  <c r="M1037" i="2"/>
  <c r="G718" i="2"/>
  <c r="A1552" i="2"/>
  <c r="F1433" i="2"/>
  <c r="C1315" i="2"/>
  <c r="P1199" i="2"/>
  <c r="O1082" i="2"/>
  <c r="O934" i="2"/>
  <c r="C942" i="2"/>
  <c r="N768" i="2"/>
  <c r="G409" i="2"/>
  <c r="C583" i="2"/>
  <c r="L328" i="2"/>
  <c r="K1376" i="2"/>
  <c r="B396" i="2"/>
  <c r="G480" i="2"/>
  <c r="E1069" i="2"/>
  <c r="C412" i="2"/>
  <c r="D1203" i="2"/>
  <c r="H1051" i="2"/>
  <c r="L1624" i="2"/>
  <c r="O1417" i="2"/>
  <c r="I1154" i="2"/>
  <c r="C926" i="2"/>
  <c r="L919" i="2"/>
  <c r="P986" i="2"/>
  <c r="F582" i="2"/>
  <c r="H1053" i="2"/>
  <c r="E1218" i="2"/>
  <c r="E705" i="2"/>
  <c r="O1431" i="2"/>
  <c r="N1138" i="2"/>
  <c r="G940" i="2"/>
  <c r="L552" i="2"/>
  <c r="J1127" i="2"/>
  <c r="A263" i="2"/>
  <c r="K459" i="2"/>
  <c r="M1307" i="2"/>
  <c r="D1486" i="2"/>
  <c r="F1104" i="2"/>
  <c r="E700" i="2"/>
  <c r="F321" i="2"/>
  <c r="G1182" i="2"/>
  <c r="O1456" i="2"/>
  <c r="L982" i="2"/>
  <c r="P1098" i="2"/>
  <c r="I546" i="2"/>
  <c r="D938" i="2"/>
  <c r="Q951" i="2"/>
  <c r="A1192" i="2"/>
  <c r="J680" i="2"/>
  <c r="O901" i="2"/>
  <c r="C1345" i="2"/>
  <c r="I1142" i="2"/>
  <c r="M522" i="2"/>
  <c r="G538" i="2"/>
  <c r="F1160" i="2"/>
  <c r="L1040" i="2"/>
  <c r="J754" i="2"/>
  <c r="G1266" i="2"/>
  <c r="A1142" i="2"/>
  <c r="Q1020" i="2"/>
  <c r="E579" i="2"/>
  <c r="D1507" i="2"/>
  <c r="Q1300" i="2"/>
  <c r="K1096" i="2"/>
  <c r="D956" i="2"/>
  <c r="E672" i="2"/>
  <c r="C140" i="2"/>
  <c r="F1487" i="2"/>
  <c r="I286" i="2"/>
  <c r="E366" i="2"/>
  <c r="H863" i="2"/>
  <c r="F1187" i="2"/>
  <c r="B961" i="2"/>
  <c r="B1491" i="2"/>
  <c r="E1313" i="2"/>
  <c r="G1109" i="2"/>
  <c r="A971" i="2"/>
  <c r="A638" i="2"/>
  <c r="H527" i="2"/>
  <c r="C358" i="2"/>
  <c r="H580" i="2"/>
  <c r="E200" i="2"/>
  <c r="E1049" i="2"/>
  <c r="Q1275" i="2"/>
  <c r="J667" i="2"/>
  <c r="F1251" i="2"/>
  <c r="K966" i="2"/>
  <c r="M959" i="2"/>
  <c r="G729" i="2"/>
  <c r="H902" i="2"/>
  <c r="P935" i="2"/>
  <c r="H742" i="2"/>
  <c r="H349" i="2"/>
  <c r="E1290" i="2"/>
  <c r="G1012" i="2"/>
  <c r="N421" i="2"/>
  <c r="M882" i="2"/>
  <c r="N1062" i="2"/>
  <c r="A1028" i="2"/>
  <c r="C1154" i="2"/>
  <c r="C1388" i="2"/>
  <c r="F1212" i="2"/>
  <c r="I1066" i="2"/>
  <c r="F696" i="2"/>
  <c r="J797" i="2"/>
  <c r="B978" i="2"/>
  <c r="B688" i="2"/>
  <c r="A953" i="2"/>
  <c r="B648" i="2"/>
  <c r="C552" i="2"/>
  <c r="A1112" i="2"/>
  <c r="Q948" i="2"/>
  <c r="Q1281" i="2"/>
  <c r="K1097" i="2"/>
  <c r="D895" i="2"/>
  <c r="F1550" i="2"/>
  <c r="L1373" i="2"/>
  <c r="L1226" i="2"/>
  <c r="I1080" i="2"/>
  <c r="N537" i="2"/>
  <c r="N827" i="2"/>
  <c r="I948" i="2"/>
  <c r="E1042" i="2"/>
  <c r="M546" i="2"/>
  <c r="A831" i="2"/>
  <c r="C822" i="2"/>
  <c r="P576" i="2"/>
  <c r="A1107" i="2"/>
  <c r="K1337" i="2"/>
  <c r="C1151" i="2"/>
  <c r="C1604" i="2"/>
  <c r="B1309" i="2"/>
  <c r="M1014" i="2"/>
  <c r="F860" i="2"/>
  <c r="B891" i="2"/>
  <c r="J789" i="2"/>
  <c r="L502" i="2"/>
  <c r="N1044" i="2"/>
  <c r="Q1322" i="2"/>
  <c r="F879" i="2"/>
  <c r="A680" i="2"/>
  <c r="K979" i="2"/>
  <c r="M1206" i="2"/>
  <c r="H965" i="2"/>
  <c r="C515" i="2"/>
  <c r="D816" i="2"/>
  <c r="J1005" i="2"/>
  <c r="D949" i="2"/>
  <c r="A694" i="2"/>
  <c r="M1173" i="2"/>
  <c r="Q518" i="2"/>
  <c r="L1595" i="2"/>
  <c r="C1477" i="2"/>
  <c r="K1359" i="2"/>
  <c r="I1242" i="2"/>
  <c r="L1125" i="2"/>
  <c r="K192" i="2"/>
  <c r="Q848" i="2"/>
  <c r="E611" i="2"/>
  <c r="N832" i="2"/>
  <c r="B600" i="2"/>
  <c r="E1214" i="2"/>
  <c r="C1015" i="2"/>
  <c r="M458" i="2"/>
  <c r="P523" i="2"/>
  <c r="B1144" i="2"/>
  <c r="K1025" i="2"/>
  <c r="D622" i="2"/>
  <c r="D1249" i="2"/>
  <c r="E1126" i="2"/>
  <c r="C1004" i="2"/>
  <c r="B238" i="2"/>
  <c r="B1521" i="2"/>
  <c r="C1402" i="2"/>
  <c r="B1285" i="2"/>
  <c r="E1168" i="2"/>
  <c r="I1050" i="2"/>
  <c r="O806" i="2"/>
  <c r="J908" i="2"/>
  <c r="P699" i="2"/>
  <c r="M876" i="2"/>
  <c r="N1162" i="2"/>
  <c r="C1362" i="2"/>
  <c r="N974" i="2"/>
  <c r="F712" i="2"/>
  <c r="E863" i="2"/>
  <c r="H554" i="2"/>
  <c r="G488" i="2"/>
  <c r="H1077" i="2"/>
  <c r="E832" i="2"/>
  <c r="H1213" i="2"/>
  <c r="F1029" i="2"/>
  <c r="F1575" i="2"/>
  <c r="E1338" i="2"/>
  <c r="C1134" i="2"/>
  <c r="C920" i="2"/>
  <c r="I754" i="2"/>
  <c r="L929" i="2"/>
  <c r="H516" i="2"/>
  <c r="H490" i="2"/>
  <c r="A409" i="2"/>
  <c r="J1227" i="2"/>
  <c r="A1500" i="2"/>
  <c r="O1089" i="2"/>
  <c r="H783" i="2"/>
  <c r="I890" i="2"/>
  <c r="L1159" i="2"/>
  <c r="F1271" i="2"/>
  <c r="G847" i="2"/>
  <c r="H1153" i="2"/>
  <c r="N1601" i="2"/>
  <c r="P479" i="2"/>
  <c r="M932" i="2"/>
  <c r="L657" i="2"/>
  <c r="Q556" i="2"/>
  <c r="I747" i="2"/>
  <c r="O540" i="2"/>
  <c r="D1084" i="2"/>
  <c r="J338" i="2"/>
  <c r="L945" i="2"/>
  <c r="K773" i="2"/>
  <c r="G459" i="2"/>
  <c r="F760" i="2"/>
  <c r="P433" i="2"/>
  <c r="E517" i="2"/>
  <c r="K1139" i="2"/>
  <c r="L1020" i="2"/>
  <c r="D558" i="2"/>
  <c r="N1244" i="2"/>
  <c r="A1091" i="2"/>
  <c r="P874" i="2"/>
  <c r="L1545" i="2"/>
  <c r="K1368" i="2"/>
  <c r="I1222" i="2"/>
  <c r="B1075" i="2"/>
  <c r="M454" i="2"/>
  <c r="A817" i="2"/>
  <c r="M434" i="2"/>
  <c r="C801" i="2"/>
  <c r="L387" i="2"/>
  <c r="O665" i="2"/>
  <c r="P531" i="2"/>
  <c r="K1005" i="2"/>
  <c r="J1166" i="2"/>
  <c r="A1559" i="2"/>
  <c r="G1264" i="2"/>
  <c r="J949" i="2"/>
  <c r="D458" i="2"/>
  <c r="E543" i="2"/>
  <c r="P596" i="2"/>
  <c r="P407" i="2"/>
  <c r="P1594" i="2"/>
  <c r="E1096" i="2"/>
  <c r="D828" i="2"/>
  <c r="E485" i="2"/>
  <c r="M1149" i="2"/>
  <c r="M943" i="2"/>
  <c r="H1297" i="2"/>
  <c r="N1477" i="2"/>
  <c r="M956" i="2"/>
  <c r="Q568" i="2"/>
  <c r="K1137" i="2"/>
  <c r="H1114" i="2"/>
  <c r="Q533" i="2"/>
  <c r="B135" i="2"/>
  <c r="Q1273" i="2"/>
  <c r="L207" i="2"/>
  <c r="K908" i="2"/>
  <c r="J1122" i="2"/>
  <c r="H999" i="2"/>
  <c r="C1633" i="2"/>
  <c r="B1516" i="2"/>
  <c r="N1397" i="2"/>
  <c r="K1280" i="2"/>
  <c r="N1163" i="2"/>
  <c r="J1045" i="2"/>
  <c r="C770" i="2"/>
  <c r="G901" i="2"/>
  <c r="O673" i="2"/>
  <c r="I143" i="2"/>
  <c r="O850" i="2"/>
  <c r="D618" i="2"/>
  <c r="D842" i="2"/>
  <c r="P606" i="2"/>
  <c r="C560" i="2"/>
  <c r="M1122" i="2"/>
  <c r="O1351" i="2"/>
  <c r="E1106" i="2"/>
  <c r="E1617" i="2"/>
  <c r="C1382" i="2"/>
  <c r="L1147" i="2"/>
  <c r="H639" i="2"/>
  <c r="P629" i="2"/>
  <c r="B815" i="2"/>
  <c r="K803" i="2"/>
  <c r="M537" i="2"/>
  <c r="M1011" i="2"/>
  <c r="Q1051" i="2"/>
  <c r="E1388" i="2"/>
  <c r="Q963" i="2"/>
  <c r="P942" i="2"/>
  <c r="I694" i="2"/>
  <c r="H1017" i="2"/>
  <c r="Q1027" i="2"/>
  <c r="H1365" i="2"/>
  <c r="A663" i="2"/>
  <c r="P1103" i="2"/>
  <c r="I1130" i="2"/>
  <c r="F1101" i="2"/>
  <c r="L946" i="2"/>
  <c r="I1160" i="2"/>
  <c r="O705" i="2"/>
  <c r="K1333" i="2"/>
  <c r="E855" i="2"/>
  <c r="I966" i="2"/>
  <c r="G1484" i="2"/>
  <c r="B412" i="2"/>
  <c r="K416" i="2"/>
  <c r="J1364" i="2"/>
  <c r="L469" i="2"/>
  <c r="O1318" i="2"/>
  <c r="F1467" i="2"/>
  <c r="P443" i="2"/>
  <c r="O472" i="2"/>
  <c r="D1091" i="2"/>
  <c r="L1321" i="2"/>
  <c r="J1196" i="2"/>
  <c r="L1074" i="2"/>
  <c r="Q919" i="2"/>
  <c r="A1588" i="2"/>
  <c r="L1471" i="2"/>
  <c r="Q1352" i="2"/>
  <c r="I1235" i="2"/>
  <c r="N1118" i="2"/>
  <c r="O998" i="2"/>
  <c r="M980" i="2"/>
  <c r="D839" i="2"/>
  <c r="M500" i="2"/>
  <c r="E935" i="2"/>
  <c r="C754" i="2"/>
  <c r="I421" i="2"/>
  <c r="I742" i="2"/>
  <c r="D388" i="2"/>
  <c r="O508" i="2"/>
  <c r="J1129" i="2"/>
  <c r="P979" i="2"/>
  <c r="K1203" i="2"/>
  <c r="G989" i="2"/>
  <c r="O1566" i="2"/>
  <c r="G1328" i="2"/>
  <c r="J1124" i="2"/>
  <c r="G694" i="2"/>
  <c r="I646" i="2"/>
  <c r="B910" i="2"/>
  <c r="N449" i="2"/>
  <c r="B420" i="2"/>
  <c r="P1166" i="2"/>
  <c r="E989" i="2"/>
  <c r="E1210" i="2"/>
  <c r="C996" i="2"/>
  <c r="C1543" i="2"/>
  <c r="K1248" i="2"/>
  <c r="K747" i="2"/>
  <c r="H567" i="2"/>
  <c r="K692" i="2"/>
  <c r="F988" i="2"/>
  <c r="I1600" i="2"/>
  <c r="D391" i="2"/>
  <c r="L586" i="2"/>
  <c r="M1193" i="2"/>
  <c r="E1232" i="2"/>
  <c r="H739" i="2"/>
  <c r="K448" i="2"/>
  <c r="F1033" i="2"/>
  <c r="N700" i="2"/>
  <c r="M1259" i="2"/>
  <c r="E1135" i="2"/>
  <c r="P1013" i="2"/>
  <c r="M470" i="2"/>
  <c r="F1530" i="2"/>
  <c r="P1411" i="2"/>
  <c r="I1294" i="2"/>
  <c r="L1177" i="2"/>
  <c r="N1059" i="2"/>
  <c r="C864" i="2"/>
  <c r="P919" i="2"/>
  <c r="G710" i="2"/>
  <c r="H285" i="2"/>
  <c r="J860" i="2"/>
  <c r="P631" i="2"/>
  <c r="K850" i="2"/>
  <c r="K619" i="2"/>
  <c r="K567" i="2"/>
  <c r="C437" i="2"/>
  <c r="F1040" i="2"/>
  <c r="E1328" i="2"/>
  <c r="D1113" i="2"/>
  <c r="G1624" i="2"/>
  <c r="E1447" i="2"/>
  <c r="M1241" i="2"/>
  <c r="L1005" i="2"/>
  <c r="E888" i="2"/>
  <c r="E342" i="2"/>
  <c r="F707" i="2"/>
  <c r="J755" i="2"/>
  <c r="P544" i="2"/>
  <c r="P1046" i="2"/>
  <c r="N1334" i="2"/>
  <c r="E1119" i="2"/>
  <c r="P1630" i="2"/>
  <c r="A1394" i="2"/>
  <c r="P1131" i="2"/>
  <c r="P856" i="2"/>
  <c r="M446" i="2"/>
  <c r="M601" i="2"/>
  <c r="M1087" i="2"/>
  <c r="L1247" i="2"/>
  <c r="M564" i="2"/>
  <c r="M958" i="2"/>
  <c r="B1585" i="2"/>
  <c r="G658" i="2"/>
  <c r="I1068" i="2"/>
  <c r="G919" i="2"/>
  <c r="O1235" i="2"/>
  <c r="B1081" i="2"/>
  <c r="B830" i="2"/>
  <c r="M1507" i="2"/>
  <c r="N1359" i="2"/>
  <c r="O1212" i="2"/>
  <c r="N1035" i="2"/>
  <c r="H190" i="2"/>
  <c r="G796" i="2"/>
  <c r="B971" i="2"/>
  <c r="G767" i="2"/>
  <c r="M218" i="2"/>
  <c r="I542" i="2"/>
  <c r="I514" i="2"/>
  <c r="N1104" i="2"/>
  <c r="J811" i="2"/>
  <c r="N1241" i="2"/>
  <c r="I1088" i="2"/>
  <c r="K643" i="2"/>
  <c r="G1513" i="2"/>
  <c r="P1277" i="2"/>
  <c r="I1042" i="2"/>
  <c r="Q897" i="2"/>
  <c r="O766" i="2"/>
  <c r="I753" i="2"/>
  <c r="C484" i="2"/>
  <c r="E1209" i="2"/>
  <c r="P1483" i="2"/>
  <c r="D1010" i="2"/>
  <c r="G877" i="2"/>
  <c r="D1087" i="2"/>
  <c r="Q1071" i="2"/>
  <c r="A1348" i="2"/>
  <c r="D976" i="2"/>
  <c r="N603" i="2"/>
  <c r="P795" i="2"/>
  <c r="C834" i="2"/>
  <c r="N902" i="2"/>
  <c r="B537" i="2"/>
  <c r="K884" i="2"/>
  <c r="M994" i="2"/>
  <c r="J1377" i="2"/>
  <c r="B237" i="2"/>
  <c r="F527" i="2"/>
  <c r="I711" i="2"/>
  <c r="C567" i="2"/>
  <c r="L321" i="2"/>
  <c r="A802" i="2"/>
  <c r="M477" i="2"/>
  <c r="O479" i="2"/>
  <c r="G597" i="2"/>
  <c r="I582" i="2"/>
  <c r="E1024" i="2"/>
  <c r="G1496" i="2"/>
  <c r="O1223" i="2"/>
  <c r="J874" i="2"/>
  <c r="K611" i="2"/>
  <c r="L1025" i="2"/>
  <c r="G1144" i="2"/>
  <c r="P1261" i="2"/>
  <c r="I1378" i="2"/>
  <c r="L1497" i="2"/>
  <c r="B1614" i="2"/>
  <c r="C972" i="2"/>
  <c r="K1102" i="2"/>
  <c r="Q1223" i="2"/>
  <c r="K1347" i="2"/>
  <c r="H1001" i="2"/>
  <c r="L1118" i="2"/>
  <c r="C498" i="2"/>
  <c r="C322" i="2"/>
  <c r="B720" i="2"/>
  <c r="Q366" i="2"/>
  <c r="I662" i="2"/>
  <c r="Q896" i="2"/>
  <c r="D741" i="2"/>
  <c r="J1041" i="2"/>
  <c r="B1159" i="2"/>
  <c r="Q1276" i="2"/>
  <c r="P1393" i="2"/>
  <c r="A1512" i="2"/>
  <c r="D1629" i="2"/>
  <c r="F995" i="2"/>
  <c r="M1118" i="2"/>
  <c r="K1241" i="2"/>
  <c r="N505" i="2"/>
  <c r="A1016" i="2"/>
  <c r="F1136" i="2"/>
  <c r="F514" i="2"/>
  <c r="M635" i="2"/>
  <c r="F629" i="2"/>
  <c r="D676" i="2"/>
  <c r="A606" i="2"/>
  <c r="N815" i="2"/>
  <c r="N623" i="2"/>
  <c r="A669" i="2"/>
  <c r="P743" i="2"/>
  <c r="E616" i="2"/>
  <c r="P1143" i="2"/>
  <c r="J1613" i="2"/>
  <c r="I1346" i="2"/>
  <c r="Q914" i="2"/>
  <c r="C843" i="2"/>
  <c r="J1055" i="2"/>
  <c r="A1173" i="2"/>
  <c r="M1290" i="2"/>
  <c r="K1407" i="2"/>
  <c r="F1526" i="2"/>
  <c r="M395" i="2"/>
  <c r="O1009" i="2"/>
  <c r="J1131" i="2"/>
  <c r="M1255" i="2"/>
  <c r="L663" i="2"/>
  <c r="P1030" i="2"/>
  <c r="B1150" i="2"/>
  <c r="O527" i="2"/>
  <c r="N475" i="2"/>
  <c r="N781" i="2"/>
  <c r="P501" i="2"/>
  <c r="L744" i="2"/>
  <c r="G931" i="2"/>
  <c r="F912" i="2"/>
  <c r="G1072" i="2"/>
  <c r="L1189" i="2"/>
  <c r="F1305" i="2"/>
  <c r="E1422" i="2"/>
  <c r="G1542" i="2"/>
  <c r="N635" i="2"/>
  <c r="J1026" i="2"/>
  <c r="B1147" i="2"/>
  <c r="C1272" i="2"/>
  <c r="B802" i="2"/>
  <c r="Q1045" i="2"/>
  <c r="Q1165" i="2"/>
  <c r="P543" i="2"/>
  <c r="N539" i="2"/>
  <c r="K814" i="2"/>
  <c r="P565" i="2"/>
  <c r="C826" i="2"/>
  <c r="F746" i="2"/>
  <c r="L932" i="2"/>
  <c r="D915" i="2"/>
  <c r="H1072" i="2"/>
  <c r="C1190" i="2"/>
  <c r="M1306" i="2"/>
  <c r="Q1424" i="2"/>
  <c r="N843" i="2"/>
  <c r="P273" i="2"/>
  <c r="Q485" i="2"/>
  <c r="I505" i="2"/>
  <c r="B221" i="2"/>
  <c r="F552" i="2"/>
  <c r="Q798" i="2"/>
  <c r="K817" i="2"/>
  <c r="I545" i="2"/>
  <c r="G873" i="2"/>
  <c r="Q1260" i="2"/>
  <c r="A970" i="2"/>
  <c r="Q476" i="2"/>
  <c r="I945" i="2"/>
  <c r="F942" i="2"/>
  <c r="O1086" i="2"/>
  <c r="N1202" i="2"/>
  <c r="E1319" i="2"/>
  <c r="I1437" i="2"/>
  <c r="K1556" i="2"/>
  <c r="C749" i="2"/>
  <c r="C1040" i="2"/>
  <c r="A1162" i="2"/>
  <c r="E1286" i="2"/>
  <c r="B892" i="2"/>
  <c r="I1059" i="2"/>
  <c r="E389" i="2"/>
  <c r="G557" i="2"/>
  <c r="D594" i="2"/>
  <c r="O837" i="2"/>
  <c r="I393" i="2"/>
  <c r="J809" i="2"/>
  <c r="K962" i="2"/>
  <c r="G974" i="2"/>
  <c r="P1101" i="2"/>
  <c r="M1218" i="2"/>
  <c r="K1334" i="2"/>
  <c r="N1452" i="2"/>
  <c r="H1571" i="2"/>
  <c r="K855" i="2"/>
  <c r="P1056" i="2"/>
  <c r="D1178" i="2"/>
  <c r="D1303" i="2"/>
  <c r="I930" i="2"/>
  <c r="B1074" i="2"/>
  <c r="K454" i="2"/>
  <c r="O572" i="2"/>
  <c r="C630" i="2"/>
  <c r="L858" i="2"/>
  <c r="I642" i="2"/>
  <c r="P408" i="2"/>
  <c r="P811" i="2"/>
  <c r="A963" i="2"/>
  <c r="P976" i="2"/>
  <c r="O1102" i="2"/>
  <c r="L1219" i="2"/>
  <c r="G1335" i="2"/>
  <c r="H1453" i="2"/>
  <c r="I1572" i="2"/>
  <c r="Q858" i="2"/>
  <c r="P1057" i="2"/>
  <c r="K1179" i="2"/>
  <c r="I1304" i="2"/>
  <c r="F932" i="2"/>
  <c r="I1075" i="2"/>
  <c r="P456" i="2"/>
  <c r="J573" i="2"/>
  <c r="E632" i="2"/>
  <c r="A860" i="2"/>
  <c r="G645" i="2"/>
  <c r="Q868" i="2"/>
  <c r="Q335" i="2"/>
  <c r="C728" i="2"/>
  <c r="N926" i="2"/>
  <c r="A896" i="2"/>
  <c r="C1066" i="2"/>
  <c r="D1183" i="2"/>
  <c r="K1300" i="2"/>
  <c r="G1417" i="2"/>
  <c r="C1536" i="2"/>
  <c r="C575" i="2"/>
  <c r="C1020" i="2"/>
  <c r="J1142" i="2"/>
  <c r="A1266" i="2"/>
  <c r="F753" i="2"/>
  <c r="C804" i="2"/>
  <c r="Q350" i="2"/>
  <c r="A603" i="2"/>
  <c r="I611" i="2"/>
  <c r="I626" i="2"/>
  <c r="I590" i="2"/>
  <c r="F572" i="2"/>
  <c r="N495" i="2"/>
  <c r="P399" i="2"/>
  <c r="J162" i="2"/>
  <c r="H474" i="2"/>
  <c r="F886" i="2"/>
  <c r="J689" i="2"/>
  <c r="O430" i="2"/>
  <c r="D723" i="2"/>
  <c r="Q83" i="2"/>
  <c r="K492" i="2"/>
  <c r="E738" i="2"/>
  <c r="L388" i="2"/>
  <c r="G521" i="2"/>
  <c r="A567" i="2"/>
  <c r="B306" i="2"/>
  <c r="F720" i="2"/>
  <c r="I918" i="2"/>
  <c r="F488" i="2"/>
  <c r="G622" i="2"/>
  <c r="D740" i="2"/>
  <c r="Q272" i="2"/>
  <c r="N424" i="2"/>
  <c r="M541" i="2"/>
  <c r="D658" i="2"/>
  <c r="F775" i="2"/>
  <c r="E891" i="2"/>
  <c r="J382" i="2"/>
  <c r="Q517" i="2"/>
  <c r="Q645" i="2"/>
  <c r="M763" i="2"/>
  <c r="O328" i="2"/>
  <c r="B456" i="2"/>
  <c r="L573" i="2"/>
  <c r="Q632" i="2"/>
  <c r="I859" i="2"/>
  <c r="P644" i="2"/>
  <c r="O867" i="2"/>
  <c r="H334" i="2"/>
  <c r="G583" i="2"/>
  <c r="A705" i="2"/>
  <c r="H825" i="2"/>
  <c r="F375" i="2"/>
  <c r="P584" i="2"/>
  <c r="K813" i="2"/>
  <c r="K757" i="2"/>
  <c r="B294" i="2"/>
  <c r="C836" i="2"/>
  <c r="F604" i="2"/>
  <c r="N729" i="2"/>
  <c r="F531" i="2"/>
  <c r="P297" i="2"/>
  <c r="A780" i="2"/>
  <c r="A955" i="2"/>
  <c r="P778" i="2"/>
  <c r="I547" i="2"/>
  <c r="M752" i="2"/>
  <c r="M286" i="2"/>
  <c r="K588" i="2"/>
  <c r="H799" i="2"/>
  <c r="F426" i="2"/>
  <c r="K550" i="2"/>
  <c r="I707" i="2"/>
  <c r="L472" i="2"/>
  <c r="G780" i="2"/>
  <c r="H949" i="2"/>
  <c r="G526" i="2"/>
  <c r="Q654" i="2"/>
  <c r="D771" i="2"/>
  <c r="K260" i="2"/>
  <c r="B453" i="2"/>
  <c r="K570" i="2"/>
  <c r="B687" i="2"/>
  <c r="K804" i="2"/>
  <c r="L27" i="2"/>
  <c r="Q421" i="2"/>
  <c r="Q549" i="2"/>
  <c r="C674" i="2"/>
  <c r="H793" i="2"/>
  <c r="B380" i="2"/>
  <c r="J485" i="2"/>
  <c r="B121" i="2"/>
  <c r="M693" i="2"/>
  <c r="Q212" i="2"/>
  <c r="N706" i="2"/>
  <c r="L910" i="2"/>
  <c r="G479" i="2"/>
  <c r="G615" i="2"/>
  <c r="L733" i="2"/>
  <c r="Q243" i="2"/>
  <c r="M416" i="2"/>
  <c r="L535" i="2"/>
  <c r="Q652" i="2"/>
  <c r="A768" i="2"/>
  <c r="J885" i="2"/>
  <c r="M373" i="2"/>
  <c r="Q510" i="2"/>
  <c r="Q638" i="2"/>
  <c r="H756" i="2"/>
  <c r="B317" i="2"/>
  <c r="E436" i="2"/>
  <c r="O566" i="2"/>
  <c r="O618" i="2"/>
  <c r="D850" i="2"/>
  <c r="O630" i="2"/>
  <c r="A859" i="2"/>
  <c r="L281" i="2"/>
  <c r="F584" i="2"/>
  <c r="H706" i="2"/>
  <c r="N826" i="2"/>
  <c r="H377" i="2"/>
  <c r="Q585" i="2"/>
  <c r="C607" i="2"/>
  <c r="P201" i="2"/>
  <c r="M356" i="2"/>
  <c r="I352" i="2"/>
  <c r="K608" i="2"/>
  <c r="F204" i="2"/>
  <c r="Q758" i="2"/>
  <c r="F595" i="2"/>
  <c r="G469" i="2"/>
  <c r="P876" i="2"/>
  <c r="F984" i="2"/>
  <c r="N296" i="2"/>
  <c r="F577" i="2"/>
  <c r="L810" i="2"/>
  <c r="K428" i="2"/>
  <c r="K620" i="2"/>
  <c r="E73" i="2"/>
  <c r="B348" i="2"/>
  <c r="K252" i="2"/>
  <c r="J767" i="2"/>
  <c r="Q594" i="2"/>
  <c r="J836" i="2"/>
  <c r="N977" i="2"/>
  <c r="G558" i="2"/>
  <c r="C682" i="2"/>
  <c r="E801" i="2"/>
  <c r="B336" i="2"/>
  <c r="L483" i="2"/>
  <c r="O599" i="2"/>
  <c r="C717" i="2"/>
  <c r="I832" i="2"/>
  <c r="P261" i="2"/>
  <c r="Q453" i="2"/>
  <c r="Q581" i="2"/>
  <c r="P703" i="2"/>
  <c r="I823" i="2"/>
  <c r="O419" i="2"/>
  <c r="O514" i="2"/>
  <c r="F419" i="2"/>
  <c r="A754" i="2"/>
  <c r="E448" i="2"/>
  <c r="B767" i="2"/>
  <c r="K942" i="2"/>
  <c r="G519" i="2"/>
  <c r="H647" i="2"/>
  <c r="M764" i="2"/>
  <c r="L235" i="2"/>
  <c r="J447" i="2"/>
  <c r="N564" i="2"/>
  <c r="H681" i="2"/>
  <c r="G797" i="2"/>
  <c r="K914" i="2"/>
  <c r="L413" i="2"/>
  <c r="A542" i="2"/>
  <c r="I668" i="2"/>
  <c r="M786" i="2"/>
  <c r="I371" i="2"/>
  <c r="K479" i="2"/>
  <c r="B596" i="2"/>
  <c r="E680" i="2"/>
  <c r="O890" i="2"/>
  <c r="H693" i="2"/>
  <c r="C900" i="2"/>
  <c r="F480" i="2"/>
  <c r="F616" i="2"/>
  <c r="F734" i="2"/>
  <c r="B246" i="2"/>
  <c r="Q418" i="2"/>
  <c r="O535" i="2"/>
  <c r="I653" i="2"/>
  <c r="M769" i="2"/>
  <c r="B886" i="2"/>
  <c r="L375" i="2"/>
  <c r="O511" i="2"/>
  <c r="O639" i="2"/>
  <c r="H757" i="2"/>
  <c r="K318" i="2"/>
  <c r="G440" i="2"/>
  <c r="M567" i="2"/>
  <c r="O620" i="2"/>
  <c r="J851" i="2"/>
  <c r="P633" i="2"/>
  <c r="H860" i="2"/>
  <c r="O294" i="2"/>
  <c r="L776" i="2"/>
  <c r="M957" i="2"/>
  <c r="J1317" i="2"/>
  <c r="L1191" i="2"/>
  <c r="J1070" i="2"/>
  <c r="C906" i="2"/>
  <c r="K1584" i="2"/>
  <c r="F1466" i="2"/>
  <c r="J1347" i="2"/>
  <c r="F1231" i="2"/>
  <c r="C1114" i="2"/>
  <c r="F993" i="2"/>
  <c r="E975" i="2"/>
  <c r="I833" i="2"/>
  <c r="P473" i="2"/>
  <c r="D460" i="2"/>
  <c r="F816" i="2"/>
  <c r="Q424" i="2"/>
  <c r="A682" i="2"/>
  <c r="C538" i="2"/>
  <c r="P412" i="2"/>
  <c r="I787" i="2"/>
  <c r="O607" i="2"/>
  <c r="O447" i="2"/>
  <c r="J915" i="2"/>
  <c r="N740" i="2"/>
  <c r="A594" i="2"/>
  <c r="I448" i="2"/>
  <c r="C765" i="2"/>
  <c r="F520" i="2"/>
  <c r="O754" i="2"/>
  <c r="L742" i="2"/>
  <c r="P508" i="2"/>
  <c r="Q816" i="2"/>
  <c r="Q574" i="2"/>
  <c r="O234" i="2"/>
  <c r="K710" i="2"/>
  <c r="L476" i="2"/>
  <c r="G551" i="2"/>
  <c r="P815" i="2"/>
  <c r="Q244" i="2"/>
  <c r="E334" i="2"/>
  <c r="I512" i="2"/>
  <c r="G590" i="2"/>
  <c r="F828" i="2"/>
  <c r="J681" i="2"/>
  <c r="F393" i="2"/>
  <c r="H745" i="2"/>
  <c r="G383" i="2"/>
  <c r="O397" i="2"/>
  <c r="B701" i="2"/>
  <c r="D887" i="2"/>
  <c r="D1285" i="2"/>
  <c r="B1161" i="2"/>
  <c r="F1039" i="2"/>
  <c r="B740" i="2"/>
  <c r="L1555" i="2"/>
  <c r="Q1436" i="2"/>
  <c r="H1318" i="2"/>
  <c r="N1201" i="2"/>
  <c r="B1085" i="2"/>
  <c r="H940" i="2"/>
  <c r="E944" i="2"/>
  <c r="F773" i="2"/>
  <c r="N714" i="2"/>
  <c r="P966" i="2"/>
  <c r="H755" i="2"/>
  <c r="M891" i="2"/>
  <c r="D517" i="2"/>
  <c r="L509" i="2"/>
  <c r="O373" i="2"/>
  <c r="B726" i="2"/>
  <c r="O575" i="2"/>
  <c r="A414" i="2"/>
  <c r="H857" i="2"/>
  <c r="J711" i="2"/>
  <c r="F565" i="2"/>
  <c r="L326" i="2"/>
  <c r="J677" i="2"/>
  <c r="Q965" i="2"/>
  <c r="O542" i="2"/>
  <c r="D514" i="2"/>
  <c r="C442" i="2"/>
  <c r="Q726" i="2"/>
  <c r="A478" i="2"/>
  <c r="G855" i="2"/>
  <c r="O622" i="2"/>
  <c r="A324" i="2"/>
  <c r="D971" i="2"/>
  <c r="Q541" i="2"/>
  <c r="D732" i="2"/>
  <c r="G862" i="2"/>
  <c r="G384" i="2"/>
  <c r="G438" i="2"/>
  <c r="H447" i="2"/>
  <c r="K460" i="2"/>
  <c r="K597" i="2"/>
  <c r="G303" i="2"/>
  <c r="I498" i="2"/>
  <c r="C618" i="2"/>
  <c r="L655" i="2"/>
  <c r="G1254" i="2"/>
  <c r="Q1131" i="2"/>
  <c r="M1009" i="2"/>
  <c r="J385" i="2"/>
  <c r="B1526" i="2"/>
  <c r="O1406" i="2"/>
  <c r="N1289" i="2"/>
  <c r="H1172" i="2"/>
  <c r="M1054" i="2"/>
  <c r="K838" i="2"/>
  <c r="D913" i="2"/>
  <c r="Q695" i="2"/>
  <c r="Q653" i="2"/>
  <c r="K936" i="2"/>
  <c r="C695" i="2"/>
  <c r="Q804" i="2"/>
  <c r="P391" i="2"/>
  <c r="B480" i="2"/>
  <c r="N225" i="2"/>
  <c r="H698" i="2"/>
  <c r="O543" i="2"/>
  <c r="K323" i="2"/>
  <c r="L827" i="2"/>
  <c r="D682" i="2"/>
  <c r="K506" i="2"/>
  <c r="F239" i="2"/>
  <c r="I648" i="2"/>
  <c r="F935" i="2"/>
  <c r="C420" i="2"/>
  <c r="A387" i="2"/>
  <c r="D411" i="2"/>
  <c r="A697" i="2"/>
  <c r="Q446" i="2"/>
  <c r="L826" i="2"/>
  <c r="A593" i="2"/>
  <c r="I794" i="2"/>
  <c r="O827" i="2"/>
  <c r="B544" i="2"/>
  <c r="Q613" i="2"/>
  <c r="K746" i="2"/>
  <c r="O74" i="2"/>
  <c r="B877" i="2"/>
  <c r="I491" i="2"/>
  <c r="L869" i="2"/>
  <c r="I610" i="2"/>
  <c r="F362" i="2"/>
  <c r="I524" i="2"/>
  <c r="I323" i="2"/>
  <c r="K556" i="2"/>
  <c r="G346" i="2"/>
  <c r="G786" i="2"/>
  <c r="Q419" i="2"/>
  <c r="Q710" i="2"/>
  <c r="L839" i="2"/>
  <c r="P694" i="2"/>
  <c r="I460" i="2"/>
  <c r="N37" i="2"/>
  <c r="K565" i="2"/>
  <c r="C672" i="2"/>
  <c r="Q593" i="2"/>
  <c r="F388" i="2"/>
  <c r="C658" i="2"/>
  <c r="Q358" i="2"/>
  <c r="G612" i="2"/>
  <c r="K695" i="2"/>
  <c r="G844" i="2"/>
  <c r="G585" i="2"/>
  <c r="M657" i="2"/>
  <c r="K844" i="2"/>
  <c r="O494" i="2"/>
  <c r="P982" i="2"/>
  <c r="K467" i="2"/>
  <c r="N552" i="2"/>
  <c r="J308" i="2"/>
  <c r="L374" i="2"/>
  <c r="L409" i="2"/>
  <c r="B868" i="2"/>
  <c r="M644" i="2"/>
  <c r="O579" i="2"/>
  <c r="P462" i="2"/>
  <c r="F342" i="2"/>
  <c r="O769" i="2"/>
  <c r="D652" i="2"/>
  <c r="K524" i="2"/>
  <c r="B390" i="2"/>
  <c r="E898" i="2"/>
  <c r="M781" i="2"/>
  <c r="O664" i="2"/>
  <c r="H518" i="2"/>
  <c r="N285" i="2"/>
  <c r="F717" i="2"/>
  <c r="K533" i="2"/>
  <c r="J793" i="2"/>
  <c r="N837" i="2"/>
  <c r="F586" i="2"/>
  <c r="E354" i="2"/>
  <c r="D716" i="2"/>
  <c r="F499" i="2"/>
  <c r="J845" i="2"/>
  <c r="H525" i="2"/>
  <c r="B814" i="2"/>
  <c r="O983" i="2"/>
  <c r="J875" i="2"/>
  <c r="I555" i="2"/>
  <c r="E744" i="2"/>
  <c r="L398" i="2"/>
  <c r="O728" i="2"/>
  <c r="B360" i="2"/>
  <c r="A571" i="2"/>
  <c r="K874" i="2"/>
  <c r="J529" i="2"/>
  <c r="G150" i="2"/>
  <c r="G757" i="2"/>
  <c r="Q887" i="2"/>
  <c r="J181" i="2"/>
  <c r="H752" i="2"/>
  <c r="P539" i="2"/>
  <c r="E566" i="2"/>
  <c r="M756" i="2"/>
  <c r="D864" i="2"/>
  <c r="K937" i="2"/>
  <c r="D608" i="2"/>
  <c r="C481" i="2"/>
  <c r="P826" i="2"/>
  <c r="P723" i="2"/>
  <c r="J606" i="2"/>
  <c r="E489" i="2"/>
  <c r="A349" i="2"/>
  <c r="C808" i="2"/>
  <c r="D660" i="2"/>
  <c r="K453" i="2"/>
  <c r="A845" i="2"/>
  <c r="H500" i="2"/>
  <c r="O657" i="2"/>
  <c r="C556" i="2"/>
  <c r="G432" i="2"/>
  <c r="H776" i="2"/>
  <c r="F627" i="2"/>
  <c r="F467" i="2"/>
  <c r="H875" i="2"/>
  <c r="E642" i="2"/>
  <c r="A402" i="2"/>
  <c r="M724" i="2"/>
  <c r="F464" i="2"/>
  <c r="L670" i="2"/>
  <c r="F655" i="2"/>
  <c r="B468" i="2"/>
  <c r="D775" i="2"/>
  <c r="I530" i="2"/>
  <c r="H889" i="2"/>
  <c r="F641" i="2"/>
  <c r="L401" i="2"/>
  <c r="E694" i="2"/>
  <c r="O883" i="2"/>
  <c r="N835" i="2"/>
  <c r="P656" i="2"/>
  <c r="P669" i="2"/>
  <c r="P634" i="2"/>
  <c r="K622" i="2"/>
  <c r="Q415" i="2"/>
  <c r="H160" i="2"/>
  <c r="N464" i="2"/>
  <c r="B357" i="2"/>
  <c r="F485" i="2"/>
  <c r="Q785" i="2"/>
  <c r="P428" i="2"/>
  <c r="D559" i="2"/>
  <c r="P740" i="2"/>
  <c r="G826" i="2"/>
  <c r="E498" i="2"/>
  <c r="P843" i="2"/>
  <c r="O270" i="2"/>
  <c r="B447" i="2"/>
  <c r="L767" i="2"/>
  <c r="L661" i="2"/>
  <c r="N723" i="2"/>
  <c r="G463" i="2"/>
  <c r="F668" i="2"/>
  <c r="G653" i="2"/>
  <c r="D774" i="2"/>
  <c r="O902" i="2"/>
  <c r="Q435" i="2"/>
  <c r="F504" i="2"/>
  <c r="N14" i="2"/>
  <c r="D758" i="2"/>
  <c r="L741" i="2"/>
  <c r="A649" i="2"/>
  <c r="K610" i="2"/>
  <c r="O561" i="2"/>
  <c r="N631" i="2"/>
  <c r="L674" i="2"/>
  <c r="E594" i="2"/>
  <c r="B542" i="2"/>
  <c r="E446" i="2"/>
  <c r="B370" i="2"/>
  <c r="G516" i="2"/>
  <c r="C681" i="2"/>
  <c r="O637" i="2"/>
  <c r="H533" i="2"/>
  <c r="A595" i="2"/>
  <c r="O437" i="2"/>
  <c r="F913" i="2"/>
  <c r="L437" i="2"/>
  <c r="I853" i="2"/>
  <c r="I699" i="2"/>
  <c r="D518" i="2"/>
  <c r="B557" i="2"/>
  <c r="A532" i="2"/>
  <c r="N587" i="2"/>
  <c r="C596" i="2"/>
  <c r="D778" i="2"/>
  <c r="E678" i="2"/>
  <c r="J425" i="2"/>
  <c r="A640" i="2"/>
  <c r="N100" i="2"/>
  <c r="E189" i="2"/>
  <c r="A115" i="2"/>
  <c r="L192" i="2"/>
  <c r="M623" i="2"/>
  <c r="J655" i="2"/>
  <c r="M250" i="2"/>
  <c r="K248" i="2"/>
  <c r="Q200" i="2"/>
  <c r="D700" i="2"/>
  <c r="O576" i="2"/>
  <c r="O415" i="2"/>
  <c r="D579" i="2"/>
  <c r="L745" i="2"/>
  <c r="I731" i="2"/>
  <c r="M658" i="2"/>
  <c r="F232" i="2"/>
  <c r="Q775" i="2"/>
  <c r="I763" i="2"/>
  <c r="H688" i="2"/>
  <c r="E644" i="2"/>
  <c r="L455" i="2"/>
  <c r="A100" i="2"/>
  <c r="A794" i="2"/>
  <c r="A601" i="2"/>
  <c r="G455" i="2"/>
  <c r="H295" i="2"/>
  <c r="C638" i="2"/>
  <c r="N872" i="2"/>
  <c r="A496" i="2"/>
  <c r="H741" i="2"/>
  <c r="C456" i="2"/>
  <c r="J551" i="2"/>
  <c r="B785" i="2"/>
  <c r="A395" i="2"/>
  <c r="N719" i="2"/>
  <c r="B433" i="2"/>
  <c r="E530" i="2"/>
  <c r="C763" i="2"/>
  <c r="K366" i="2"/>
  <c r="O633" i="2"/>
  <c r="P303" i="2"/>
  <c r="A442" i="2"/>
  <c r="L647" i="2"/>
  <c r="B793" i="2"/>
  <c r="J312" i="2"/>
  <c r="C529" i="2"/>
  <c r="A685" i="2"/>
  <c r="B284" i="2"/>
  <c r="N456" i="2"/>
  <c r="K602" i="2"/>
  <c r="D777" i="2"/>
  <c r="M91" i="2"/>
  <c r="D456" i="2"/>
  <c r="G648" i="2"/>
  <c r="C796" i="2"/>
  <c r="K422" i="2"/>
  <c r="B576" i="2"/>
  <c r="Q699" i="2"/>
  <c r="D457" i="2"/>
  <c r="H872" i="2"/>
  <c r="O495" i="2"/>
  <c r="F472" i="2"/>
  <c r="P610" i="2"/>
  <c r="A729" i="2"/>
  <c r="I227" i="2"/>
  <c r="M409" i="2"/>
  <c r="A530" i="2"/>
  <c r="F647" i="2"/>
  <c r="K764" i="2"/>
  <c r="H881" i="2"/>
  <c r="K367" i="2"/>
  <c r="J505" i="2"/>
  <c r="J633" i="2"/>
  <c r="I751" i="2"/>
  <c r="E308" i="2"/>
  <c r="F418" i="2"/>
  <c r="L562" i="2"/>
  <c r="B609" i="2"/>
  <c r="M844" i="2"/>
  <c r="L621" i="2"/>
  <c r="E852" i="2"/>
  <c r="H200" i="2"/>
  <c r="A579" i="2"/>
  <c r="P790" i="2"/>
  <c r="P202" i="2"/>
  <c r="H399" i="2"/>
  <c r="J148" i="2"/>
  <c r="P166" i="2"/>
  <c r="L815" i="2"/>
  <c r="Q648" i="2"/>
  <c r="J663" i="2"/>
  <c r="K280" i="2"/>
  <c r="L251" i="2"/>
  <c r="P256" i="2"/>
  <c r="L511" i="2"/>
  <c r="J701" i="2"/>
  <c r="E862" i="2"/>
  <c r="Q236" i="2"/>
  <c r="J891" i="2"/>
  <c r="J445" i="2"/>
  <c r="N892" i="2"/>
  <c r="H264" i="2"/>
  <c r="F804" i="2"/>
  <c r="D762" i="2"/>
  <c r="I572" i="2"/>
  <c r="B423" i="2"/>
  <c r="O379" i="2"/>
  <c r="K718" i="2"/>
  <c r="A653" i="2"/>
  <c r="J463" i="2"/>
  <c r="H697" i="2"/>
  <c r="C168" i="2"/>
  <c r="A560" i="2"/>
  <c r="M803" i="2"/>
  <c r="N356" i="2"/>
  <c r="I609" i="2"/>
  <c r="C842" i="2"/>
  <c r="J496" i="2"/>
  <c r="D779" i="2"/>
  <c r="P312" i="2"/>
  <c r="L588" i="2"/>
  <c r="M821" i="2"/>
  <c r="O441" i="2"/>
  <c r="I692" i="2"/>
  <c r="C401" i="2"/>
  <c r="H501" i="2"/>
  <c r="N676" i="2"/>
  <c r="L851" i="2"/>
  <c r="O366" i="2"/>
  <c r="C561" i="2"/>
  <c r="M743" i="2"/>
  <c r="L271" i="2"/>
  <c r="B485" i="2"/>
  <c r="I661" i="2"/>
  <c r="I806" i="2"/>
  <c r="Q271" i="2"/>
  <c r="D520" i="2"/>
  <c r="A677" i="2"/>
  <c r="D826" i="2"/>
  <c r="J758" i="2"/>
  <c r="O289" i="2"/>
  <c r="K691" i="2"/>
  <c r="B299" i="2"/>
  <c r="I649" i="2"/>
  <c r="A452" i="2"/>
  <c r="J384" i="2"/>
  <c r="I424" i="2"/>
  <c r="H425" i="2"/>
  <c r="J454" i="2"/>
  <c r="E324" i="2"/>
  <c r="B551" i="2"/>
  <c r="I834" i="2"/>
  <c r="M521" i="2"/>
  <c r="M352" i="2"/>
  <c r="P280" i="2"/>
  <c r="Q668" i="2"/>
  <c r="D599" i="2"/>
  <c r="F409" i="2"/>
  <c r="D880" i="2"/>
  <c r="M751" i="2"/>
  <c r="I559" i="2"/>
  <c r="M880" i="2"/>
  <c r="C625" i="2"/>
  <c r="L341" i="2"/>
  <c r="D690" i="2"/>
  <c r="B385" i="2"/>
  <c r="E706" i="2"/>
  <c r="K458" i="2"/>
  <c r="H432" i="2"/>
  <c r="M262" i="2"/>
  <c r="D914" i="2"/>
  <c r="G669" i="2"/>
  <c r="P578" i="2"/>
  <c r="C760" i="2"/>
  <c r="M313" i="2"/>
  <c r="F501" i="2"/>
  <c r="C677" i="2"/>
  <c r="O821" i="2"/>
  <c r="G312" i="2"/>
  <c r="J537" i="2"/>
  <c r="H692" i="2"/>
  <c r="I202" i="2"/>
  <c r="C474" i="2"/>
  <c r="K361" i="2"/>
  <c r="N793" i="2"/>
  <c r="Q683" i="2"/>
  <c r="L931" i="2"/>
  <c r="A547" i="2"/>
  <c r="N701" i="2"/>
  <c r="H821" i="2"/>
  <c r="G370" i="2"/>
  <c r="E502" i="2"/>
  <c r="J619" i="2"/>
  <c r="Q736" i="2"/>
  <c r="I852" i="2"/>
  <c r="H797" i="2"/>
  <c r="N452" i="2"/>
  <c r="Q664" i="2"/>
  <c r="B781" i="2"/>
  <c r="I897" i="2"/>
  <c r="J389" i="2"/>
  <c r="A524" i="2"/>
  <c r="I651" i="2"/>
  <c r="H769" i="2"/>
  <c r="K337" i="2"/>
  <c r="P284" i="2"/>
  <c r="E459" i="2"/>
  <c r="H577" i="2"/>
  <c r="D693" i="2"/>
  <c r="G810" i="2"/>
  <c r="Q124" i="2"/>
  <c r="F428" i="2"/>
  <c r="C650" i="2"/>
  <c r="C768" i="2"/>
  <c r="P335" i="2"/>
  <c r="B286" i="2"/>
  <c r="L460" i="2"/>
  <c r="A577" i="2"/>
  <c r="K694" i="2"/>
  <c r="E810" i="2"/>
  <c r="C75" i="2"/>
  <c r="O429" i="2"/>
  <c r="O557" i="2"/>
  <c r="F681" i="2"/>
  <c r="H800" i="2"/>
  <c r="K386" i="2"/>
  <c r="L351" i="2"/>
  <c r="E490" i="2"/>
  <c r="L607" i="2"/>
  <c r="L724" i="2"/>
  <c r="G839" i="2"/>
  <c r="N438" i="2"/>
  <c r="O197" i="2"/>
  <c r="J218" i="2"/>
  <c r="D692" i="2"/>
  <c r="O302" i="2"/>
  <c r="E702" i="2"/>
  <c r="N511" i="2"/>
  <c r="F541" i="2"/>
  <c r="G659" i="2"/>
  <c r="Q571" i="2"/>
  <c r="F267" i="2"/>
  <c r="M676" i="2"/>
  <c r="E268" i="2"/>
  <c r="N580" i="2"/>
  <c r="A432" i="2"/>
  <c r="L391" i="2"/>
  <c r="D726" i="2"/>
  <c r="N661" i="2"/>
  <c r="I471" i="2"/>
  <c r="M214" i="2"/>
  <c r="I811" i="2"/>
  <c r="E618" i="2"/>
  <c r="D909" i="2"/>
  <c r="G656" i="2"/>
  <c r="J427" i="2"/>
  <c r="Q719" i="2"/>
  <c r="D424" i="2"/>
  <c r="P766" i="2"/>
  <c r="P488" i="2"/>
  <c r="A637" i="2"/>
  <c r="I650" i="2"/>
  <c r="F945" i="2"/>
  <c r="J731" i="2"/>
  <c r="P642" i="2"/>
  <c r="N790" i="2"/>
  <c r="J369" i="2"/>
  <c r="N559" i="2"/>
  <c r="P706" i="2"/>
  <c r="P851" i="2"/>
  <c r="O406" i="2"/>
  <c r="J569" i="2"/>
  <c r="F721" i="2"/>
  <c r="F365" i="2"/>
  <c r="M503" i="2"/>
  <c r="H496" i="2"/>
  <c r="H884" i="2"/>
  <c r="A745" i="2"/>
  <c r="E961" i="2"/>
  <c r="A611" i="2"/>
  <c r="H730" i="2"/>
  <c r="L230" i="2"/>
  <c r="J411" i="2"/>
  <c r="Q531" i="2"/>
  <c r="H648" i="2"/>
  <c r="B765" i="2"/>
  <c r="A881" i="2"/>
  <c r="E319" i="2"/>
  <c r="M525" i="2"/>
  <c r="L693" i="2"/>
  <c r="L809" i="2"/>
  <c r="L28" i="2"/>
  <c r="A428" i="2"/>
  <c r="A556" i="2"/>
  <c r="G680" i="2"/>
  <c r="D799" i="2"/>
  <c r="C385" i="2"/>
  <c r="K349" i="2"/>
  <c r="F489" i="2"/>
  <c r="E606" i="2"/>
  <c r="E723" i="2"/>
  <c r="F839" i="2"/>
  <c r="L285" i="2"/>
  <c r="D555" i="2"/>
  <c r="I679" i="2"/>
  <c r="N798" i="2"/>
  <c r="I384" i="2"/>
  <c r="O350" i="2"/>
  <c r="K489" i="2"/>
  <c r="C606" i="2"/>
  <c r="H723" i="2"/>
  <c r="O839" i="2"/>
  <c r="Q287" i="2"/>
  <c r="O461" i="2"/>
  <c r="O589" i="2"/>
  <c r="E710" i="2"/>
  <c r="C364" i="2"/>
  <c r="K152" i="2"/>
  <c r="L210" i="2"/>
  <c r="F313" i="2"/>
  <c r="K816" i="2"/>
  <c r="N626" i="2"/>
  <c r="I628" i="2"/>
  <c r="G332" i="2"/>
  <c r="F382" i="2"/>
  <c r="B518" i="2"/>
  <c r="O131" i="2"/>
  <c r="I689" i="2"/>
  <c r="J339" i="2"/>
  <c r="A770" i="2"/>
  <c r="K755" i="2"/>
  <c r="A624" i="2"/>
  <c r="J434" i="2"/>
  <c r="J901" i="2"/>
  <c r="Q170" i="2"/>
  <c r="M647" i="2"/>
  <c r="O505" i="2"/>
  <c r="J217" i="2"/>
  <c r="E735" i="2"/>
  <c r="B406" i="2"/>
  <c r="N774" i="2"/>
  <c r="I544" i="2"/>
  <c r="H835" i="2"/>
  <c r="D552" i="2"/>
  <c r="A334" i="2"/>
  <c r="J517" i="2"/>
  <c r="B760" i="2"/>
  <c r="A712" i="2"/>
  <c r="K357" i="2"/>
  <c r="P514" i="2"/>
  <c r="P671" i="2"/>
  <c r="H820" i="2"/>
  <c r="K442" i="2"/>
  <c r="H589" i="2"/>
  <c r="J735" i="2"/>
  <c r="K909" i="2"/>
  <c r="J441" i="2"/>
  <c r="J601" i="2"/>
  <c r="P782" i="2"/>
  <c r="D404" i="2"/>
  <c r="G533" i="2"/>
  <c r="H669" i="2"/>
  <c r="K393" i="2"/>
  <c r="G804" i="2"/>
  <c r="C473" i="2"/>
  <c r="A643" i="2"/>
  <c r="Q761" i="2"/>
  <c r="B222" i="2"/>
  <c r="M443" i="2"/>
  <c r="O560" i="2"/>
  <c r="D677" i="2"/>
  <c r="N167" i="2"/>
  <c r="A331" i="2"/>
  <c r="G422" i="2"/>
  <c r="M813" i="2"/>
  <c r="I356" i="2"/>
  <c r="H763" i="2"/>
  <c r="G894" i="2"/>
  <c r="N863" i="2"/>
  <c r="O700" i="2"/>
  <c r="P793" i="2"/>
  <c r="C812" i="2"/>
  <c r="D521" i="2"/>
  <c r="M791" i="2"/>
  <c r="G707" i="2"/>
  <c r="C714" i="2"/>
  <c r="J635" i="2"/>
  <c r="E868" i="2"/>
  <c r="A492" i="2"/>
  <c r="Q738" i="2"/>
  <c r="G453" i="2"/>
  <c r="M547" i="2"/>
  <c r="P781" i="2"/>
  <c r="E390" i="2"/>
  <c r="N736" i="2"/>
  <c r="G451" i="2"/>
  <c r="N548" i="2"/>
  <c r="G782" i="2"/>
  <c r="J391" i="2"/>
  <c r="O652" i="2"/>
  <c r="F268" i="2"/>
  <c r="I287" i="2"/>
  <c r="J519" i="2"/>
  <c r="H665" i="2"/>
  <c r="F811" i="2"/>
  <c r="Q288" i="2"/>
  <c r="J556" i="2"/>
  <c r="I680" i="2"/>
  <c r="M799" i="2"/>
  <c r="F385" i="2"/>
  <c r="N352" i="2"/>
  <c r="I490" i="2"/>
  <c r="N607" i="2"/>
  <c r="H724" i="2"/>
  <c r="F840" i="2"/>
  <c r="L290" i="2"/>
  <c r="B462" i="2"/>
  <c r="B590" i="2"/>
  <c r="K711" i="2"/>
  <c r="I26" i="2"/>
  <c r="B425" i="2"/>
  <c r="G395" i="2"/>
  <c r="I520" i="2"/>
  <c r="F637" i="2"/>
  <c r="G754" i="2"/>
  <c r="C870" i="2"/>
  <c r="Q349" i="2"/>
  <c r="E588" i="2"/>
  <c r="H710" i="2"/>
  <c r="N98" i="2"/>
  <c r="G424" i="2"/>
  <c r="F396" i="2"/>
  <c r="H521" i="2"/>
  <c r="Q637" i="2"/>
  <c r="E754" i="2"/>
  <c r="H871" i="2"/>
  <c r="H350" i="2"/>
  <c r="B495" i="2"/>
  <c r="B623" i="2"/>
  <c r="H740" i="2"/>
  <c r="D274" i="2"/>
  <c r="O455" i="2"/>
  <c r="E433" i="2"/>
  <c r="J550" i="2"/>
  <c r="D667" i="2"/>
  <c r="K784" i="2"/>
  <c r="D900" i="2"/>
  <c r="Q394" i="2"/>
  <c r="N598" i="2"/>
  <c r="H718" i="2"/>
  <c r="M164" i="2"/>
  <c r="C432" i="2"/>
  <c r="I407" i="2"/>
  <c r="F529" i="2"/>
  <c r="E646" i="2"/>
  <c r="J762" i="2"/>
  <c r="M879" i="2"/>
  <c r="K365" i="2"/>
  <c r="A504" i="2"/>
  <c r="A632" i="2"/>
  <c r="N750" i="2"/>
  <c r="N302" i="2"/>
  <c r="O214" i="2"/>
  <c r="A441" i="2"/>
  <c r="H558" i="2"/>
  <c r="H675" i="2"/>
  <c r="K792" i="2"/>
  <c r="D908" i="2"/>
  <c r="F405" i="2"/>
  <c r="D607" i="2"/>
  <c r="H726" i="2"/>
  <c r="E216" i="2"/>
  <c r="O440" i="2"/>
  <c r="N420" i="2"/>
  <c r="E537" i="2"/>
  <c r="K654" i="2"/>
  <c r="F771" i="2"/>
  <c r="E887" i="2"/>
  <c r="G376" i="2"/>
  <c r="O513" i="2"/>
  <c r="O641" i="2"/>
  <c r="B758" i="2"/>
  <c r="I318" i="2"/>
  <c r="F244" i="2"/>
  <c r="I449" i="2"/>
  <c r="A566" i="2"/>
  <c r="L684" i="2"/>
  <c r="K800" i="2"/>
  <c r="H917" i="2"/>
  <c r="G416" i="2"/>
  <c r="C569" i="2"/>
  <c r="O692" i="2"/>
  <c r="K811" i="2"/>
  <c r="G356" i="2"/>
  <c r="H493" i="2"/>
  <c r="E610" i="2"/>
  <c r="G727" i="2"/>
  <c r="B842" i="2"/>
  <c r="J296" i="2"/>
  <c r="D464" i="2"/>
  <c r="D592" i="2"/>
  <c r="F713" i="2"/>
  <c r="A31" i="2"/>
  <c r="Q429" i="2"/>
  <c r="C524" i="2"/>
  <c r="I462" i="2"/>
  <c r="C774" i="2"/>
  <c r="Q488" i="2"/>
  <c r="G787" i="2"/>
  <c r="K952" i="2"/>
  <c r="B624" i="2"/>
  <c r="P522" i="2"/>
  <c r="H650" i="2"/>
  <c r="I767" i="2"/>
  <c r="E248" i="2"/>
  <c r="E450" i="2"/>
  <c r="L567" i="2"/>
  <c r="Q684" i="2"/>
  <c r="P800" i="2"/>
  <c r="F917" i="2"/>
  <c r="O416" i="2"/>
  <c r="J545" i="2"/>
  <c r="N671" i="2"/>
  <c r="E789" i="2"/>
  <c r="P375" i="2"/>
  <c r="M481" i="2"/>
  <c r="O598" i="2"/>
  <c r="N686" i="2"/>
  <c r="Q14" i="2"/>
  <c r="L698" i="2"/>
  <c r="P904" i="2"/>
  <c r="K485" i="2"/>
  <c r="A619" i="2"/>
  <c r="A737" i="2"/>
  <c r="M261" i="2"/>
  <c r="B421" i="2"/>
  <c r="K538" i="2"/>
  <c r="B655" i="2"/>
  <c r="P772" i="2"/>
  <c r="K671" i="2"/>
  <c r="Q177" i="2"/>
  <c r="N196" i="2"/>
  <c r="O613" i="2"/>
  <c r="M805" i="2"/>
  <c r="D684" i="2"/>
  <c r="N705" i="2"/>
  <c r="K493" i="2"/>
  <c r="D584" i="2"/>
  <c r="N773" i="2"/>
  <c r="E220" i="2"/>
  <c r="I215" i="2"/>
  <c r="F438" i="2"/>
  <c r="C894" i="2"/>
  <c r="A315" i="2"/>
  <c r="G794" i="2"/>
  <c r="G429" i="2"/>
  <c r="G723" i="2"/>
  <c r="F284" i="2"/>
  <c r="A588" i="2"/>
  <c r="B83" i="2"/>
  <c r="K392" i="2"/>
  <c r="Q635" i="2"/>
  <c r="H869" i="2"/>
  <c r="D587" i="2"/>
  <c r="J13" i="2"/>
  <c r="E393" i="2"/>
  <c r="I636" i="2"/>
  <c r="I869" i="2"/>
  <c r="O493" i="2"/>
  <c r="L738" i="2"/>
  <c r="L339" i="2"/>
  <c r="E394" i="2"/>
  <c r="L548" i="2"/>
  <c r="G695" i="2"/>
  <c r="C869" i="2"/>
  <c r="N347" i="2"/>
  <c r="J588" i="2"/>
  <c r="A709" i="2"/>
  <c r="A128" i="2"/>
  <c r="F423" i="2"/>
  <c r="J395" i="2"/>
  <c r="A519" i="2"/>
  <c r="H637" i="2"/>
  <c r="C753" i="2"/>
  <c r="K870" i="2"/>
  <c r="F349" i="2"/>
  <c r="B494" i="2"/>
  <c r="B622" i="2"/>
  <c r="P739" i="2"/>
  <c r="I271" i="2"/>
  <c r="A454" i="2"/>
  <c r="N432" i="2"/>
  <c r="M549" i="2"/>
  <c r="D666" i="2"/>
  <c r="L783" i="2"/>
  <c r="B899" i="2"/>
  <c r="G392" i="2"/>
  <c r="E620" i="2"/>
  <c r="C738" i="2"/>
  <c r="L267" i="2"/>
  <c r="E453" i="2"/>
  <c r="F433" i="2"/>
  <c r="E550" i="2"/>
  <c r="E667" i="2"/>
  <c r="P783" i="2"/>
  <c r="N900" i="2"/>
  <c r="B393" i="2"/>
  <c r="B527" i="2"/>
  <c r="F654" i="2"/>
  <c r="C772" i="2"/>
  <c r="H342" i="2"/>
  <c r="L294" i="2"/>
  <c r="H462" i="2"/>
  <c r="M579" i="2"/>
  <c r="O696" i="2"/>
  <c r="E812" i="2"/>
  <c r="C163" i="2"/>
  <c r="G431" i="2"/>
  <c r="N630" i="2"/>
  <c r="C748" i="2"/>
  <c r="O298" i="2"/>
  <c r="N213" i="2"/>
  <c r="E441" i="2"/>
  <c r="J558" i="2"/>
  <c r="L675" i="2"/>
  <c r="P791" i="2"/>
  <c r="N908" i="2"/>
  <c r="L404" i="2"/>
  <c r="A536" i="2"/>
  <c r="F662" i="2"/>
  <c r="N780" i="2"/>
  <c r="P359" i="2"/>
  <c r="K311" i="2"/>
  <c r="C470" i="2"/>
  <c r="E587" i="2"/>
  <c r="C705" i="2"/>
  <c r="M820" i="2"/>
  <c r="D211" i="2"/>
  <c r="F440" i="2"/>
  <c r="D639" i="2"/>
  <c r="A756" i="2"/>
  <c r="O314" i="2"/>
  <c r="L243" i="2"/>
  <c r="A449" i="2"/>
  <c r="H566" i="2"/>
  <c r="H683" i="2"/>
  <c r="C799" i="2"/>
  <c r="E916" i="2"/>
  <c r="P416" i="2"/>
  <c r="O545" i="2"/>
  <c r="F670" i="2"/>
  <c r="Q789" i="2"/>
  <c r="M372" i="2"/>
  <c r="G329" i="2"/>
  <c r="L479" i="2"/>
  <c r="I596" i="2"/>
  <c r="C713" i="2"/>
  <c r="Q828" i="2"/>
  <c r="K244" i="2"/>
  <c r="K461" i="2"/>
  <c r="C601" i="2"/>
  <c r="A721" i="2"/>
  <c r="D191" i="2"/>
  <c r="L399" i="2"/>
  <c r="J522" i="2"/>
  <c r="J639" i="2"/>
  <c r="K756" i="2"/>
  <c r="M872" i="2"/>
  <c r="F353" i="2"/>
  <c r="D496" i="2"/>
  <c r="D624" i="2"/>
  <c r="C742" i="2"/>
  <c r="O290" i="2"/>
  <c r="N374" i="2"/>
  <c r="F554" i="2"/>
  <c r="D581" i="2"/>
  <c r="L833" i="2"/>
  <c r="J605" i="2"/>
  <c r="C841" i="2"/>
  <c r="Q981" i="2"/>
  <c r="K685" i="2"/>
  <c r="P554" i="2"/>
  <c r="N679" i="2"/>
  <c r="C797" i="2"/>
  <c r="K329" i="2"/>
  <c r="J479" i="2"/>
  <c r="N596" i="2"/>
  <c r="I713" i="2"/>
  <c r="B829" i="2"/>
  <c r="P731" i="2"/>
  <c r="B315" i="2"/>
  <c r="J612" i="2"/>
  <c r="L484" i="2"/>
  <c r="G492" i="2"/>
  <c r="O569" i="2"/>
  <c r="H804" i="2"/>
  <c r="I383" i="2"/>
  <c r="P609" i="2"/>
  <c r="O471" i="2"/>
  <c r="J473" i="2"/>
  <c r="F591" i="2"/>
  <c r="A515" i="2"/>
  <c r="H473" i="2"/>
  <c r="Q822" i="2"/>
  <c r="G349" i="2"/>
  <c r="K752" i="2"/>
  <c r="I345" i="2"/>
  <c r="A620" i="2"/>
  <c r="Q263" i="2"/>
  <c r="H430" i="2"/>
  <c r="H664" i="2"/>
  <c r="A897" i="2"/>
  <c r="D619" i="2"/>
  <c r="E260" i="2"/>
  <c r="J431" i="2"/>
  <c r="I665" i="2"/>
  <c r="Q898" i="2"/>
  <c r="O525" i="2"/>
  <c r="N770" i="2"/>
  <c r="C424" i="2"/>
  <c r="I431" i="2"/>
  <c r="I577" i="2"/>
  <c r="P753" i="2"/>
  <c r="G898" i="2"/>
  <c r="G391" i="2"/>
  <c r="J620" i="2"/>
  <c r="M737" i="2"/>
  <c r="B262" i="2"/>
  <c r="C452" i="2"/>
  <c r="I432" i="2"/>
  <c r="F549" i="2"/>
  <c r="M666" i="2"/>
  <c r="F783" i="2"/>
  <c r="H899" i="2"/>
  <c r="F392" i="2"/>
  <c r="B526" i="2"/>
  <c r="N653" i="2"/>
  <c r="M771" i="2"/>
  <c r="F341" i="2"/>
  <c r="H292" i="2"/>
  <c r="B461" i="2"/>
  <c r="G578" i="2"/>
  <c r="P695" i="2"/>
  <c r="C811" i="2"/>
  <c r="L24" i="2"/>
  <c r="G430" i="2"/>
  <c r="I652" i="2"/>
  <c r="P770" i="2"/>
  <c r="P338" i="2"/>
  <c r="N294" i="2"/>
  <c r="J462" i="2"/>
  <c r="Q579" i="2"/>
  <c r="H696" i="2"/>
  <c r="Q812" i="2"/>
  <c r="G161" i="2"/>
  <c r="B431" i="2"/>
  <c r="B559" i="2"/>
  <c r="K683" i="2"/>
  <c r="N802" i="2"/>
  <c r="B389" i="2"/>
  <c r="K354" i="2"/>
  <c r="E491" i="2"/>
  <c r="L646" i="2"/>
  <c r="M573" i="2"/>
  <c r="M664" i="2"/>
  <c r="N642" i="2"/>
  <c r="N709" i="2"/>
  <c r="L346" i="2"/>
  <c r="B753" i="2"/>
  <c r="F454" i="2"/>
  <c r="F51" i="2"/>
  <c r="G337" i="2"/>
  <c r="H695" i="2"/>
  <c r="B558" i="2"/>
  <c r="G353" i="2"/>
  <c r="M840" i="2"/>
  <c r="C800" i="2"/>
  <c r="O608" i="2"/>
  <c r="B463" i="2"/>
  <c r="C426" i="2"/>
  <c r="E638" i="2"/>
  <c r="M871" i="2"/>
  <c r="N566" i="2"/>
  <c r="E808" i="2"/>
  <c r="I367" i="2"/>
  <c r="H617" i="2"/>
  <c r="K849" i="2"/>
  <c r="A472" i="2"/>
  <c r="D720" i="2"/>
  <c r="O434" i="2"/>
  <c r="E529" i="2"/>
  <c r="F763" i="2"/>
  <c r="A365" i="2"/>
  <c r="F697" i="2"/>
  <c r="O409" i="2"/>
  <c r="I508" i="2"/>
  <c r="K742" i="2"/>
  <c r="F326" i="2"/>
  <c r="O609" i="2"/>
  <c r="E224" i="2"/>
  <c r="K420" i="2"/>
  <c r="D654" i="2"/>
  <c r="J887" i="2"/>
  <c r="C537" i="2"/>
  <c r="O781" i="2"/>
  <c r="N463" i="2"/>
  <c r="P698" i="2"/>
  <c r="N175" i="2"/>
  <c r="D560" i="2"/>
  <c r="I803" i="2"/>
  <c r="F495" i="2"/>
  <c r="B714" i="2"/>
  <c r="K728" i="2"/>
  <c r="D524" i="2"/>
  <c r="P618" i="2"/>
  <c r="L255" i="2"/>
  <c r="I537" i="2"/>
  <c r="Q771" i="2"/>
  <c r="K326" i="2"/>
  <c r="J513" i="2"/>
  <c r="M700" i="2"/>
  <c r="L231" i="2"/>
  <c r="M447" i="2"/>
  <c r="B401" i="2"/>
  <c r="Q808" i="2"/>
  <c r="N637" i="2"/>
  <c r="P938" i="2"/>
  <c r="A555" i="2"/>
  <c r="H708" i="2"/>
  <c r="F251" i="2"/>
  <c r="I480" i="2"/>
  <c r="A626" i="2"/>
  <c r="P801" i="2"/>
  <c r="B149" i="2"/>
  <c r="Q547" i="2"/>
  <c r="I701" i="2"/>
  <c r="B817" i="2"/>
  <c r="H196" i="2"/>
  <c r="A436" i="2"/>
  <c r="A564" i="2"/>
  <c r="M688" i="2"/>
  <c r="E806" i="2"/>
  <c r="N395" i="2"/>
  <c r="K363" i="2"/>
  <c r="N496" i="2"/>
  <c r="M613" i="2"/>
  <c r="D730" i="2"/>
  <c r="H846" i="2"/>
  <c r="N340" i="2"/>
  <c r="J195" i="2"/>
  <c r="A732" i="2"/>
  <c r="M583" i="2"/>
  <c r="O423" i="2"/>
  <c r="I708" i="2"/>
  <c r="O347" i="2"/>
  <c r="G460" i="2"/>
  <c r="K429" i="2"/>
  <c r="E292" i="2"/>
  <c r="O811" i="2"/>
  <c r="E682" i="2"/>
  <c r="L491" i="2"/>
  <c r="L291" i="2"/>
  <c r="B386" i="2"/>
  <c r="L725" i="2"/>
  <c r="B591" i="2"/>
  <c r="H397" i="2"/>
  <c r="D725" i="2"/>
  <c r="M294" i="2"/>
  <c r="O660" i="2"/>
  <c r="Q354" i="2"/>
  <c r="H470" i="2"/>
  <c r="O704" i="2"/>
  <c r="D210" i="2"/>
  <c r="A568" i="2"/>
  <c r="J810" i="2"/>
  <c r="J368" i="2"/>
  <c r="F617" i="2"/>
  <c r="E850" i="2"/>
  <c r="J528" i="2"/>
  <c r="B786" i="2"/>
  <c r="C328" i="2"/>
  <c r="E595" i="2"/>
  <c r="I828" i="2"/>
  <c r="O449" i="2"/>
  <c r="B699" i="2"/>
  <c r="F411" i="2"/>
  <c r="N508" i="2"/>
  <c r="N742" i="2"/>
  <c r="J326" i="2"/>
  <c r="C633" i="2"/>
  <c r="K304" i="2"/>
  <c r="I551" i="2"/>
  <c r="P785" i="2"/>
  <c r="E395" i="2"/>
  <c r="M656" i="2"/>
  <c r="M348" i="2"/>
  <c r="P583" i="2"/>
  <c r="K872" i="2"/>
  <c r="H882" i="2"/>
  <c r="D748" i="2"/>
  <c r="M708" i="2"/>
  <c r="N379" i="2"/>
  <c r="A625" i="2"/>
  <c r="I858" i="2"/>
  <c r="L377" i="2"/>
  <c r="J577" i="2"/>
  <c r="G728" i="2"/>
  <c r="I322" i="2"/>
  <c r="K511" i="2"/>
  <c r="I526" i="2"/>
  <c r="F854" i="2"/>
  <c r="L760" i="2"/>
  <c r="F968" i="2"/>
  <c r="A587" i="2"/>
  <c r="Q768" i="2"/>
  <c r="L331" i="2"/>
  <c r="M509" i="2"/>
  <c r="N615" i="2"/>
  <c r="E296" i="2"/>
  <c r="P546" i="2"/>
  <c r="G672" i="2"/>
  <c r="I838" i="2"/>
  <c r="J518" i="2"/>
  <c r="P422" i="2"/>
  <c r="O621" i="2"/>
  <c r="N636" i="2"/>
  <c r="B651" i="2"/>
  <c r="M461" i="2"/>
  <c r="Q13" i="2"/>
  <c r="H801" i="2"/>
  <c r="A607" i="2"/>
  <c r="E556" i="2"/>
  <c r="L354" i="2"/>
  <c r="F841" i="2"/>
  <c r="D712" i="2"/>
  <c r="F521" i="2"/>
  <c r="F755" i="2"/>
  <c r="K351" i="2"/>
  <c r="F689" i="2"/>
  <c r="A397" i="2"/>
  <c r="E499" i="2"/>
  <c r="P734" i="2"/>
  <c r="M310" i="2"/>
  <c r="A600" i="2"/>
  <c r="C178" i="2"/>
  <c r="B408" i="2"/>
  <c r="B646" i="2"/>
  <c r="E879" i="2"/>
  <c r="D575" i="2"/>
  <c r="Q817" i="2"/>
  <c r="B379" i="2"/>
  <c r="F625" i="2"/>
  <c r="H858" i="2"/>
  <c r="O481" i="2"/>
  <c r="D728" i="2"/>
  <c r="G442" i="2"/>
  <c r="A537" i="2"/>
  <c r="L771" i="2"/>
  <c r="O377" i="2"/>
  <c r="B663" i="2"/>
  <c r="P296" i="2"/>
  <c r="G580" i="2"/>
  <c r="D813" i="2"/>
  <c r="D432" i="2"/>
  <c r="O684" i="2"/>
  <c r="N394" i="2"/>
  <c r="P300" i="2"/>
  <c r="I341" i="2"/>
  <c r="P922" i="2"/>
  <c r="F484" i="2"/>
  <c r="I736" i="2"/>
  <c r="A420" i="2"/>
  <c r="G655" i="2"/>
  <c r="I888" i="2"/>
  <c r="J449" i="2"/>
  <c r="J609" i="2"/>
  <c r="D759" i="2"/>
  <c r="C414" i="2"/>
  <c r="P540" i="2"/>
  <c r="P624" i="2"/>
  <c r="N433" i="2"/>
  <c r="G820" i="2"/>
  <c r="P306" i="2"/>
  <c r="N651" i="2"/>
  <c r="M798" i="2"/>
  <c r="O381" i="2"/>
  <c r="O567" i="2"/>
  <c r="M714" i="2"/>
  <c r="M859" i="2"/>
  <c r="N392" i="2"/>
  <c r="A642" i="2"/>
  <c r="L759" i="2"/>
  <c r="M875" i="2"/>
  <c r="J359" i="2"/>
  <c r="A500" i="2"/>
  <c r="A628" i="2"/>
  <c r="P746" i="2"/>
  <c r="P294" i="2"/>
  <c r="N178" i="2"/>
  <c r="E437" i="2"/>
  <c r="L555" i="2"/>
  <c r="L672" i="2"/>
  <c r="J618" i="2"/>
  <c r="L519" i="2"/>
  <c r="A578" i="2"/>
  <c r="A681" i="2"/>
  <c r="H609" i="2"/>
  <c r="F311" i="2"/>
  <c r="B691" i="2"/>
  <c r="K310" i="2"/>
  <c r="O712" i="2"/>
  <c r="M379" i="2"/>
  <c r="D751" i="2"/>
  <c r="D528" i="2"/>
  <c r="F667" i="2"/>
  <c r="L508" i="2"/>
  <c r="J641" i="2"/>
  <c r="J747" i="2"/>
  <c r="M680" i="2"/>
  <c r="I685" i="2"/>
  <c r="L373" i="2"/>
  <c r="M730" i="2"/>
  <c r="I303" i="2"/>
  <c r="A596" i="2"/>
  <c r="L48" i="2"/>
  <c r="P403" i="2"/>
  <c r="G642" i="2"/>
  <c r="P817" i="2"/>
  <c r="L304" i="2"/>
  <c r="D563" i="2"/>
  <c r="C686" i="2"/>
  <c r="G805" i="2"/>
  <c r="L394" i="2"/>
  <c r="A364" i="2"/>
  <c r="F497" i="2"/>
  <c r="E614" i="2"/>
  <c r="E731" i="2"/>
  <c r="L847" i="2"/>
  <c r="O305" i="2"/>
  <c r="O469" i="2"/>
  <c r="O597" i="2"/>
  <c r="N717" i="2"/>
  <c r="H57" i="2"/>
  <c r="B432" i="2"/>
  <c r="K404" i="2"/>
  <c r="H526" i="2"/>
  <c r="M643" i="2"/>
  <c r="P760" i="2"/>
  <c r="H877" i="2"/>
  <c r="J361" i="2"/>
  <c r="J596" i="2"/>
  <c r="I716" i="2"/>
  <c r="E88" i="2"/>
  <c r="C430" i="2"/>
  <c r="K405" i="2"/>
  <c r="J527" i="2"/>
  <c r="N644" i="2"/>
  <c r="B761" i="2"/>
  <c r="K877" i="2"/>
  <c r="C362" i="2"/>
  <c r="B502" i="2"/>
  <c r="B630" i="2"/>
  <c r="G748" i="2"/>
  <c r="G299" i="2"/>
  <c r="D198" i="2"/>
  <c r="N439" i="2"/>
  <c r="G556" i="2"/>
  <c r="P674" i="2"/>
  <c r="L790" i="2"/>
  <c r="O906" i="2"/>
  <c r="G402" i="2"/>
  <c r="G628" i="2"/>
  <c r="J746" i="2"/>
  <c r="J295" i="2"/>
  <c r="Q204" i="2"/>
  <c r="N440" i="2"/>
  <c r="M557" i="2"/>
  <c r="K674" i="2"/>
  <c r="F791" i="2"/>
  <c r="H907" i="2"/>
  <c r="Q403" i="2"/>
  <c r="B535" i="2"/>
  <c r="F661" i="2"/>
  <c r="I779" i="2"/>
  <c r="H357" i="2"/>
  <c r="O309" i="2"/>
  <c r="Q469" i="2"/>
  <c r="L587" i="2"/>
  <c r="L704" i="2"/>
  <c r="C819" i="2"/>
  <c r="D208" i="2"/>
  <c r="G439" i="2"/>
  <c r="N638" i="2"/>
  <c r="I755" i="2"/>
  <c r="Q312" i="2"/>
  <c r="Q240" i="2"/>
  <c r="O448" i="2"/>
  <c r="B565" i="2"/>
  <c r="G683" i="2"/>
  <c r="F799" i="2"/>
  <c r="F915" i="2"/>
  <c r="D415" i="2"/>
  <c r="A544" i="2"/>
  <c r="L669" i="2"/>
  <c r="C788" i="2"/>
  <c r="B371" i="2"/>
  <c r="O327" i="2"/>
  <c r="E478" i="2"/>
  <c r="J595" i="2"/>
  <c r="L712" i="2"/>
  <c r="H827" i="2"/>
  <c r="E241" i="2"/>
  <c r="F448" i="2"/>
  <c r="K647" i="2"/>
  <c r="H764" i="2"/>
  <c r="E327" i="2"/>
  <c r="D273" i="2"/>
  <c r="H457" i="2"/>
  <c r="Q573" i="2"/>
  <c r="G691" i="2"/>
  <c r="L807" i="2"/>
  <c r="Q128" i="2"/>
  <c r="O425" i="2"/>
  <c r="O553" i="2"/>
  <c r="F677" i="2"/>
  <c r="F796" i="2"/>
  <c r="E381" i="2"/>
  <c r="P343" i="2"/>
  <c r="J486" i="2"/>
  <c r="Q603" i="2"/>
  <c r="Q720" i="2"/>
  <c r="P836" i="2"/>
  <c r="E276" i="2"/>
  <c r="G471" i="2"/>
  <c r="C609" i="2"/>
  <c r="I728" i="2"/>
  <c r="H224" i="2"/>
  <c r="N408" i="2"/>
  <c r="A529" i="2"/>
  <c r="G646" i="2"/>
  <c r="L763" i="2"/>
  <c r="I880" i="2"/>
  <c r="F366" i="2"/>
  <c r="D504" i="2"/>
  <c r="D632" i="2"/>
  <c r="B750" i="2"/>
  <c r="M306" i="2"/>
  <c r="K413" i="2"/>
  <c r="L561" i="2"/>
  <c r="B608" i="2"/>
  <c r="G843" i="2"/>
  <c r="N619" i="2"/>
  <c r="B851" i="2"/>
  <c r="L165" i="2"/>
  <c r="C699" i="2"/>
  <c r="P562" i="2"/>
  <c r="E686" i="2"/>
  <c r="H805" i="2"/>
  <c r="E343" i="2"/>
  <c r="H486" i="2"/>
  <c r="M603" i="2"/>
  <c r="C589" i="2"/>
  <c r="N85" i="2"/>
  <c r="B430" i="2"/>
  <c r="M491" i="2"/>
  <c r="G841" i="2"/>
  <c r="M587" i="2"/>
  <c r="N400" i="2"/>
  <c r="O668" i="2"/>
  <c r="I243" i="2"/>
  <c r="E625" i="2"/>
  <c r="A434" i="2"/>
  <c r="E773" i="2"/>
  <c r="M404" i="2"/>
  <c r="F742" i="2"/>
  <c r="I819" i="2"/>
  <c r="Q552" i="2"/>
  <c r="P16" i="2"/>
  <c r="H743" i="2"/>
  <c r="A481" i="2"/>
  <c r="P788" i="2"/>
  <c r="J400" i="2"/>
  <c r="N659" i="2"/>
  <c r="J351" i="2"/>
  <c r="J467" i="2"/>
  <c r="P701" i="2"/>
  <c r="I876" i="2"/>
  <c r="E359" i="2"/>
  <c r="D595" i="2"/>
  <c r="B715" i="2"/>
  <c r="F153" i="2"/>
  <c r="F430" i="2"/>
  <c r="P404" i="2"/>
  <c r="J526" i="2"/>
  <c r="Q643" i="2"/>
  <c r="K760" i="2"/>
  <c r="C876" i="2"/>
  <c r="O360" i="2"/>
  <c r="O501" i="2"/>
  <c r="O629" i="2"/>
  <c r="M747" i="2"/>
  <c r="Q296" i="2"/>
  <c r="K191" i="2"/>
  <c r="A438" i="2"/>
  <c r="E555" i="2"/>
  <c r="C673" i="2"/>
  <c r="M789" i="2"/>
  <c r="I905" i="2"/>
  <c r="J401" i="2"/>
  <c r="J628" i="2"/>
  <c r="O745" i="2"/>
  <c r="F293" i="2"/>
  <c r="I198" i="2"/>
  <c r="I439" i="2"/>
  <c r="L556" i="2"/>
  <c r="N673" i="2"/>
  <c r="G790" i="2"/>
  <c r="D906" i="2"/>
  <c r="C402" i="2"/>
  <c r="B534" i="2"/>
  <c r="F660" i="2"/>
  <c r="J778" i="2"/>
  <c r="P354" i="2"/>
  <c r="I307" i="2"/>
  <c r="H469" i="2"/>
  <c r="E586" i="2"/>
  <c r="E703" i="2"/>
  <c r="F819" i="2"/>
  <c r="N205" i="2"/>
  <c r="J488" i="2"/>
  <c r="P659" i="2"/>
  <c r="E777" i="2"/>
  <c r="G352" i="2"/>
  <c r="C309" i="2"/>
  <c r="B469" i="2"/>
  <c r="I586" i="2"/>
  <c r="H703" i="2"/>
  <c r="K819" i="2"/>
  <c r="J207" i="2"/>
  <c r="B439" i="2"/>
  <c r="B567" i="2"/>
  <c r="C690" i="2"/>
  <c r="C809" i="2"/>
  <c r="K399" i="2"/>
  <c r="P366" i="2"/>
  <c r="J499" i="2"/>
  <c r="I616" i="2"/>
  <c r="I733" i="2"/>
  <c r="L849" i="2"/>
  <c r="B309" i="2"/>
  <c r="E524" i="2"/>
  <c r="I667" i="2"/>
  <c r="P786" i="2"/>
  <c r="I368" i="2"/>
  <c r="L327" i="2"/>
  <c r="A477" i="2"/>
  <c r="L595" i="2"/>
  <c r="P711" i="2"/>
  <c r="C827" i="2"/>
  <c r="P240" i="2"/>
  <c r="A448" i="2"/>
  <c r="A576" i="2"/>
  <c r="C698" i="2"/>
  <c r="N818" i="2"/>
  <c r="A410" i="2"/>
  <c r="Q378" i="2"/>
  <c r="Q507" i="2"/>
  <c r="N624" i="2"/>
  <c r="B741" i="2"/>
  <c r="A857" i="2"/>
  <c r="P324" i="2"/>
  <c r="D551" i="2"/>
  <c r="P675" i="2"/>
  <c r="D794" i="2"/>
  <c r="K379" i="2"/>
  <c r="A342" i="2"/>
  <c r="E486" i="2"/>
  <c r="J603" i="2"/>
  <c r="L720" i="2"/>
  <c r="K836" i="2"/>
  <c r="B273" i="2"/>
  <c r="O457" i="2"/>
  <c r="O585" i="2"/>
  <c r="L706" i="2"/>
  <c r="E157" i="2"/>
  <c r="G421" i="2"/>
  <c r="G389" i="2"/>
  <c r="M515" i="2"/>
  <c r="M632" i="2"/>
  <c r="O749" i="2"/>
  <c r="E866" i="2"/>
  <c r="K341" i="2"/>
  <c r="C513" i="2"/>
  <c r="C641" i="2"/>
  <c r="M759" i="2"/>
  <c r="J214" i="2"/>
  <c r="I441" i="2"/>
  <c r="O558" i="2"/>
  <c r="L676" i="2"/>
  <c r="P792" i="2"/>
  <c r="C908" i="2"/>
  <c r="C405" i="2"/>
  <c r="D536" i="2"/>
  <c r="N663" i="2"/>
  <c r="Q781" i="2"/>
  <c r="B364" i="2"/>
  <c r="B473" i="2"/>
  <c r="P590" i="2"/>
  <c r="H667" i="2"/>
  <c r="I883" i="2"/>
  <c r="M681" i="2"/>
  <c r="O893" i="2"/>
  <c r="M436" i="2"/>
  <c r="G446" i="2"/>
  <c r="P594" i="2"/>
  <c r="N715" i="2"/>
  <c r="H74" i="2"/>
  <c r="K389" i="2"/>
  <c r="I515" i="2"/>
  <c r="H633" i="2"/>
  <c r="D749" i="2"/>
  <c r="H866" i="2"/>
  <c r="Q341" i="2"/>
  <c r="J489" i="2"/>
  <c r="J617" i="2"/>
  <c r="P735" i="2"/>
  <c r="O262" i="2"/>
  <c r="H326" i="2"/>
  <c r="O547" i="2"/>
  <c r="N557" i="2"/>
  <c r="G823" i="2"/>
  <c r="E421" i="2"/>
  <c r="A460" i="2"/>
  <c r="L782" i="2"/>
  <c r="I388" i="2"/>
  <c r="I294" i="2"/>
  <c r="E492" i="2"/>
  <c r="E820" i="2"/>
  <c r="I500" i="2"/>
  <c r="A369" i="2"/>
  <c r="O577" i="2"/>
  <c r="C858" i="2"/>
  <c r="P668" i="2"/>
  <c r="L466" i="2"/>
  <c r="P586" i="2"/>
  <c r="B245" i="2"/>
  <c r="L445" i="2"/>
  <c r="K863" i="2"/>
  <c r="L451" i="2"/>
  <c r="G830" i="2"/>
  <c r="A605" i="2"/>
  <c r="E846" i="2"/>
  <c r="A468" i="2"/>
  <c r="O716" i="2"/>
  <c r="K431" i="2"/>
  <c r="B525" i="2"/>
  <c r="Q759" i="2"/>
  <c r="H905" i="2"/>
  <c r="P400" i="2"/>
  <c r="D627" i="2"/>
  <c r="Q744" i="2"/>
  <c r="J290" i="2"/>
  <c r="G188" i="2"/>
  <c r="H438" i="2"/>
  <c r="M555" i="2"/>
  <c r="O672" i="2"/>
  <c r="P789" i="2"/>
  <c r="N905" i="2"/>
  <c r="K401" i="2"/>
  <c r="O533" i="2"/>
  <c r="M660" i="2"/>
  <c r="O777" i="2"/>
  <c r="K352" i="2"/>
  <c r="P305" i="2"/>
  <c r="I468" i="2"/>
  <c r="F585" i="2"/>
  <c r="M702" i="2"/>
  <c r="G818" i="2"/>
  <c r="D200" i="2"/>
  <c r="E484" i="2"/>
  <c r="J658" i="2"/>
  <c r="E776" i="2"/>
  <c r="C350" i="2"/>
  <c r="L307" i="2"/>
  <c r="G468" i="2"/>
  <c r="K585" i="2"/>
  <c r="G703" i="2"/>
  <c r="E818" i="2"/>
  <c r="H204" i="2"/>
  <c r="B438" i="2"/>
  <c r="B566" i="2"/>
  <c r="M689" i="2"/>
  <c r="M808" i="2"/>
  <c r="F398" i="2"/>
  <c r="B365" i="2"/>
  <c r="J498" i="2"/>
  <c r="J615" i="2"/>
  <c r="Q732" i="2"/>
  <c r="I848" i="2"/>
  <c r="K307" i="2"/>
  <c r="E564" i="2"/>
  <c r="G688" i="2"/>
  <c r="I807" i="2"/>
  <c r="D396" i="2"/>
  <c r="A366" i="2"/>
  <c r="L499" i="2"/>
  <c r="A615" i="2"/>
  <c r="C733" i="2"/>
  <c r="H849" i="2"/>
  <c r="P308" i="2"/>
  <c r="B471" i="2"/>
  <c r="B599" i="2"/>
  <c r="K719" i="2"/>
  <c r="M171" i="2"/>
  <c r="K433" i="2"/>
  <c r="C406" i="2"/>
  <c r="N528" i="2"/>
  <c r="M645" i="2"/>
  <c r="G762" i="2"/>
  <c r="L879" i="2"/>
  <c r="D364" i="2"/>
  <c r="N574" i="2"/>
  <c r="G696" i="2"/>
  <c r="C816" i="2"/>
  <c r="A407" i="2"/>
  <c r="I377" i="2"/>
  <c r="J507" i="2"/>
  <c r="I624" i="2"/>
  <c r="M741" i="2"/>
  <c r="I857" i="2"/>
  <c r="K324" i="2"/>
  <c r="A480" i="2"/>
  <c r="A608" i="2"/>
  <c r="K727" i="2"/>
  <c r="J219" i="2"/>
  <c r="F442" i="2"/>
  <c r="B419" i="2"/>
  <c r="M536" i="2"/>
  <c r="L653" i="2"/>
  <c r="L770" i="2"/>
  <c r="L887" i="2"/>
  <c r="A375" i="2"/>
  <c r="D583" i="2"/>
  <c r="P704" i="2"/>
  <c r="E824" i="2"/>
  <c r="O418" i="2"/>
  <c r="G388" i="2"/>
  <c r="Q515" i="2"/>
  <c r="N632" i="2"/>
  <c r="M749" i="2"/>
  <c r="C865" i="2"/>
  <c r="G341" i="2"/>
  <c r="O489" i="2"/>
  <c r="O617" i="2"/>
  <c r="K735" i="2"/>
  <c r="B249" i="2"/>
  <c r="L450" i="2"/>
  <c r="E427" i="2"/>
  <c r="H545" i="2"/>
  <c r="D661" i="2"/>
  <c r="M778" i="2"/>
  <c r="Q895" i="2"/>
  <c r="O386" i="2"/>
  <c r="C545" i="2"/>
  <c r="C670" i="2"/>
  <c r="H789" i="2"/>
  <c r="P311" i="2"/>
  <c r="L471" i="2"/>
  <c r="I588" i="2"/>
  <c r="I705" i="2"/>
  <c r="B821" i="2"/>
  <c r="N212" i="2"/>
  <c r="D440" i="2"/>
  <c r="D568" i="2"/>
  <c r="M692" i="2"/>
  <c r="M811" i="2"/>
  <c r="G403" i="2"/>
  <c r="O502" i="2"/>
  <c r="F355" i="2"/>
  <c r="N730" i="2"/>
  <c r="N390" i="2"/>
  <c r="J743" i="2"/>
  <c r="E930" i="2"/>
  <c r="C555" i="2"/>
  <c r="G494" i="2"/>
  <c r="P626" i="2"/>
  <c r="G744" i="2"/>
  <c r="E289" i="2"/>
  <c r="I428" i="2"/>
  <c r="F545" i="2"/>
  <c r="P662" i="2"/>
  <c r="E778" i="2"/>
  <c r="H895" i="2"/>
  <c r="P386" i="2"/>
  <c r="J521" i="2"/>
  <c r="F649" i="2"/>
  <c r="B766" i="2"/>
  <c r="L336" i="2"/>
  <c r="I459" i="2"/>
  <c r="K576" i="2"/>
  <c r="F639" i="2"/>
  <c r="Q769" i="2"/>
  <c r="A440" i="2"/>
  <c r="G503" i="2"/>
  <c r="J481" i="2"/>
  <c r="L743" i="2"/>
  <c r="M776" i="2"/>
  <c r="N197" i="2"/>
  <c r="C348" i="2"/>
  <c r="P702" i="2"/>
  <c r="O565" i="2"/>
  <c r="M364" i="2"/>
  <c r="P847" i="2"/>
  <c r="Q806" i="2"/>
  <c r="L615" i="2"/>
  <c r="B470" i="2"/>
  <c r="M432" i="2"/>
  <c r="P761" i="2"/>
  <c r="A717" i="2"/>
  <c r="I528" i="2"/>
  <c r="P364" i="2"/>
  <c r="A300" i="2"/>
  <c r="G675" i="2"/>
  <c r="N606" i="2"/>
  <c r="L419" i="2"/>
  <c r="G886" i="2"/>
  <c r="P758" i="2"/>
  <c r="E565" i="2"/>
  <c r="P415" i="2"/>
  <c r="P448" i="2"/>
  <c r="L778" i="2"/>
  <c r="J649" i="2"/>
  <c r="F457" i="2"/>
  <c r="N123" i="2"/>
  <c r="D819" i="2"/>
  <c r="K734" i="2"/>
  <c r="D600" i="2"/>
  <c r="B532" i="2"/>
  <c r="Q802" i="2"/>
  <c r="F657" i="2"/>
  <c r="J574" i="2"/>
  <c r="N836" i="2"/>
  <c r="J457" i="2"/>
  <c r="K707" i="2"/>
  <c r="P423" i="2"/>
  <c r="C435" i="2"/>
  <c r="B277" i="2"/>
  <c r="O715" i="2"/>
  <c r="P915" i="2"/>
  <c r="G495" i="2"/>
  <c r="A627" i="2"/>
  <c r="F745" i="2"/>
  <c r="K292" i="2"/>
  <c r="H429" i="2"/>
  <c r="E546" i="2"/>
  <c r="G663" i="2"/>
  <c r="O779" i="2"/>
  <c r="N896" i="2"/>
  <c r="I759" i="2"/>
  <c r="D403" i="2"/>
  <c r="P650" i="2"/>
  <c r="L766" i="2"/>
  <c r="Q883" i="2"/>
  <c r="E370" i="2"/>
  <c r="A508" i="2"/>
  <c r="A636" i="2"/>
  <c r="P754" i="2"/>
  <c r="G308" i="2"/>
  <c r="N228" i="2"/>
  <c r="F445" i="2"/>
  <c r="J562" i="2"/>
  <c r="J679" i="2"/>
  <c r="C795" i="2"/>
  <c r="I912" i="2"/>
  <c r="O410" i="2"/>
  <c r="D635" i="2"/>
  <c r="Q752" i="2"/>
  <c r="K306" i="2"/>
  <c r="F231" i="2"/>
  <c r="Q445" i="2"/>
  <c r="L563" i="2"/>
  <c r="L680" i="2"/>
  <c r="P796" i="2"/>
  <c r="H913" i="2"/>
  <c r="M411" i="2"/>
  <c r="O541" i="2"/>
  <c r="N667" i="2"/>
  <c r="H785" i="2"/>
  <c r="J367" i="2"/>
  <c r="C321" i="2"/>
  <c r="Q475" i="2"/>
  <c r="N592" i="2"/>
  <c r="P709" i="2"/>
  <c r="P825" i="2"/>
  <c r="K228" i="2"/>
  <c r="E516" i="2"/>
  <c r="Q666" i="2"/>
  <c r="C784" i="2"/>
  <c r="C365" i="2"/>
  <c r="L323" i="2"/>
  <c r="I476" i="2"/>
  <c r="F593" i="2"/>
  <c r="P710" i="2"/>
  <c r="C825" i="2"/>
  <c r="H232" i="2"/>
  <c r="B446" i="2"/>
  <c r="B574" i="2"/>
  <c r="N696" i="2"/>
  <c r="H816" i="2"/>
  <c r="A408" i="2"/>
  <c r="G375" i="2"/>
  <c r="A505" i="2"/>
  <c r="H622" i="2"/>
  <c r="L739" i="2"/>
  <c r="B855" i="2"/>
  <c r="E321" i="2"/>
  <c r="C572" i="2"/>
  <c r="B695" i="2"/>
  <c r="M815" i="2"/>
  <c r="H406" i="2"/>
  <c r="F376" i="2"/>
  <c r="J506" i="2"/>
  <c r="J623" i="2"/>
  <c r="Q740" i="2"/>
  <c r="H856" i="2"/>
  <c r="L322" i="2"/>
  <c r="B479" i="2"/>
  <c r="B607" i="2"/>
  <c r="E726" i="2"/>
  <c r="H216" i="2"/>
  <c r="G441" i="2"/>
  <c r="M417" i="2"/>
  <c r="N535" i="2"/>
  <c r="C653" i="2"/>
  <c r="P769" i="2"/>
  <c r="E886" i="2"/>
  <c r="H374" i="2"/>
  <c r="N582" i="2"/>
  <c r="M704" i="2"/>
  <c r="H823" i="2"/>
  <c r="K417" i="2"/>
  <c r="P387" i="2"/>
  <c r="A514" i="2"/>
  <c r="I631" i="2"/>
  <c r="Q748" i="2"/>
  <c r="H865" i="2"/>
  <c r="P339" i="2"/>
  <c r="A488" i="2"/>
  <c r="A616" i="2"/>
  <c r="E734" i="2"/>
  <c r="O246" i="2"/>
  <c r="L449" i="2"/>
  <c r="L427" i="2"/>
  <c r="A543" i="2"/>
  <c r="C661" i="2"/>
  <c r="M777" i="2"/>
  <c r="B894" i="2"/>
  <c r="K385" i="2"/>
  <c r="D591" i="2"/>
  <c r="M712" i="2"/>
  <c r="O106" i="2"/>
  <c r="L426" i="2"/>
  <c r="N399" i="2"/>
  <c r="I522" i="2"/>
  <c r="N639" i="2"/>
  <c r="E756" i="2"/>
  <c r="E873" i="2"/>
  <c r="F354" i="2"/>
  <c r="O497" i="2"/>
  <c r="O625" i="2"/>
  <c r="E742" i="2"/>
  <c r="Q283" i="2"/>
  <c r="K141" i="2"/>
  <c r="J435" i="2"/>
  <c r="I552" i="2"/>
  <c r="I669" i="2"/>
  <c r="C785" i="2"/>
  <c r="B902" i="2"/>
  <c r="L396" i="2"/>
  <c r="C553" i="2"/>
  <c r="Q678" i="2"/>
  <c r="A796" i="2"/>
  <c r="M327" i="2"/>
  <c r="J478" i="2"/>
  <c r="Q595" i="2"/>
  <c r="Q712" i="2"/>
  <c r="K828" i="2"/>
  <c r="O242" i="2"/>
  <c r="D448" i="2"/>
  <c r="D576" i="2"/>
  <c r="N699" i="2"/>
  <c r="M818" i="2"/>
  <c r="I413" i="2"/>
  <c r="L510" i="2"/>
  <c r="Q397" i="2"/>
  <c r="G745" i="2"/>
  <c r="M430" i="2"/>
  <c r="C725" i="2"/>
  <c r="M734" i="2"/>
  <c r="F901" i="2"/>
  <c r="B569" i="2"/>
  <c r="B671" i="2"/>
  <c r="B302" i="2"/>
  <c r="F436" i="2"/>
  <c r="N304" i="2"/>
  <c r="C817" i="2"/>
  <c r="P688" i="2"/>
  <c r="E497" i="2"/>
  <c r="D305" i="2"/>
  <c r="P395" i="2"/>
  <c r="L732" i="2"/>
  <c r="B598" i="2"/>
  <c r="E405" i="2"/>
  <c r="A877" i="2"/>
  <c r="J19" i="2"/>
  <c r="F645" i="2"/>
  <c r="B503" i="2"/>
  <c r="A205" i="2"/>
  <c r="L791" i="2"/>
  <c r="A725" i="2"/>
  <c r="N536" i="2"/>
  <c r="Q375" i="2"/>
  <c r="K316" i="2"/>
  <c r="E683" i="2"/>
  <c r="D615" i="2"/>
  <c r="M427" i="2"/>
  <c r="L895" i="2"/>
  <c r="D766" i="2"/>
  <c r="E574" i="2"/>
  <c r="C425" i="2"/>
  <c r="P368" i="2"/>
  <c r="H850" i="2"/>
  <c r="G720" i="2"/>
  <c r="N493" i="2"/>
  <c r="F960" i="2"/>
  <c r="M775" i="2"/>
  <c r="D691" i="2"/>
  <c r="K21" i="2"/>
  <c r="J553" i="2"/>
  <c r="Q797" i="2"/>
  <c r="G489" i="2"/>
  <c r="O701" i="2"/>
  <c r="E463" i="2"/>
  <c r="E775" i="2"/>
  <c r="E946" i="2"/>
  <c r="A531" i="2"/>
  <c r="E658" i="2"/>
  <c r="C776" i="2"/>
  <c r="O278" i="2"/>
  <c r="J458" i="2"/>
  <c r="J575" i="2"/>
  <c r="Q692" i="2"/>
  <c r="F808" i="2"/>
  <c r="B67" i="2"/>
  <c r="Q104" i="2"/>
  <c r="H489" i="2"/>
  <c r="E679" i="2"/>
  <c r="Q795" i="2"/>
  <c r="E911" i="2"/>
  <c r="Q410" i="2"/>
  <c r="A540" i="2"/>
  <c r="H666" i="2"/>
  <c r="H784" i="2"/>
  <c r="M365" i="2"/>
  <c r="L319" i="2"/>
  <c r="A474" i="2"/>
  <c r="I591" i="2"/>
  <c r="P708" i="2"/>
  <c r="P824" i="2"/>
  <c r="P225" i="2"/>
  <c r="J512" i="2"/>
  <c r="J665" i="2"/>
  <c r="M783" i="2"/>
  <c r="N364" i="2"/>
  <c r="A320" i="2"/>
  <c r="J475" i="2"/>
  <c r="I592" i="2"/>
  <c r="I709" i="2"/>
  <c r="B825" i="2"/>
  <c r="J227" i="2"/>
  <c r="O445" i="2"/>
  <c r="O573" i="2"/>
  <c r="M696" i="2"/>
  <c r="D815" i="2"/>
  <c r="L407" i="2"/>
  <c r="E374" i="2"/>
  <c r="M504" i="2"/>
  <c r="B621" i="2"/>
  <c r="K738" i="2"/>
  <c r="Q854" i="2"/>
  <c r="H319" i="2"/>
  <c r="J572" i="2"/>
  <c r="J694" i="2"/>
  <c r="N814" i="2"/>
  <c r="H405" i="2"/>
  <c r="J375" i="2"/>
  <c r="E505" i="2"/>
  <c r="J622" i="2"/>
  <c r="D739" i="2"/>
  <c r="M855" i="2"/>
  <c r="B321" i="2"/>
  <c r="B478" i="2"/>
  <c r="B606" i="2"/>
  <c r="N725" i="2"/>
  <c r="J211" i="2"/>
  <c r="P440" i="2"/>
  <c r="A416" i="2"/>
  <c r="C534" i="2"/>
  <c r="L652" i="2"/>
  <c r="P768" i="2"/>
  <c r="E885" i="2"/>
  <c r="H373" i="2"/>
  <c r="C604" i="2"/>
  <c r="I724" i="2"/>
  <c r="I207" i="2"/>
  <c r="K439" i="2"/>
  <c r="J417" i="2"/>
  <c r="I535" i="2"/>
  <c r="H652" i="2"/>
  <c r="B769" i="2"/>
  <c r="C885" i="2"/>
  <c r="Q374" i="2"/>
  <c r="B511" i="2"/>
  <c r="B639" i="2"/>
  <c r="I756" i="2"/>
  <c r="D314" i="2"/>
  <c r="M238" i="2"/>
  <c r="Q447" i="2"/>
  <c r="H565" i="2"/>
  <c r="M682" i="2"/>
  <c r="L798" i="2"/>
  <c r="L915" i="2"/>
  <c r="L414" i="2"/>
  <c r="N614" i="2"/>
  <c r="I732" i="2"/>
  <c r="L238" i="2"/>
  <c r="P447" i="2"/>
  <c r="I426" i="2"/>
  <c r="N543" i="2"/>
  <c r="H660" i="2"/>
  <c r="P777" i="2"/>
  <c r="E894" i="2"/>
  <c r="G385" i="2"/>
  <c r="A520" i="2"/>
  <c r="D648" i="2"/>
  <c r="E765" i="2"/>
  <c r="E330" i="2"/>
  <c r="L270" i="2"/>
  <c r="I456" i="2"/>
  <c r="F573" i="2"/>
  <c r="M690" i="2"/>
  <c r="A806" i="2"/>
  <c r="B53" i="2"/>
  <c r="F424" i="2"/>
  <c r="D623" i="2"/>
  <c r="O740" i="2"/>
  <c r="I274" i="2"/>
  <c r="F455" i="2"/>
  <c r="L435" i="2"/>
  <c r="A551" i="2"/>
  <c r="C669" i="2"/>
  <c r="L785" i="2"/>
  <c r="E902" i="2"/>
  <c r="M396" i="2"/>
  <c r="O529" i="2"/>
  <c r="I656" i="2"/>
  <c r="P774" i="2"/>
  <c r="K369" i="2"/>
  <c r="N47" i="2"/>
  <c r="C478" i="2"/>
  <c r="M651" i="2"/>
  <c r="A523" i="2"/>
  <c r="M904" i="2"/>
  <c r="I584" i="2"/>
  <c r="Q658" i="2"/>
  <c r="E467" i="2"/>
  <c r="J199" i="2"/>
  <c r="P807" i="2"/>
  <c r="J614" i="2"/>
  <c r="J564" i="2"/>
  <c r="L365" i="2"/>
  <c r="A847" i="2"/>
  <c r="E718" i="2"/>
  <c r="I527" i="2"/>
  <c r="J363" i="2"/>
  <c r="Q431" i="2"/>
  <c r="C761" i="2"/>
  <c r="B631" i="2"/>
  <c r="M440" i="2"/>
  <c r="G907" i="2"/>
  <c r="B210" i="2"/>
  <c r="E653" i="2"/>
  <c r="A512" i="2"/>
  <c r="P241" i="2"/>
  <c r="L799" i="2"/>
  <c r="A733" i="2"/>
  <c r="O544" i="2"/>
  <c r="J386" i="2"/>
  <c r="N331" i="2"/>
  <c r="E691" i="2"/>
  <c r="C577" i="2"/>
  <c r="N500" i="2"/>
  <c r="E311" i="2"/>
  <c r="M198" i="2"/>
  <c r="O791" i="2"/>
  <c r="K638" i="2"/>
  <c r="F275" i="2"/>
  <c r="H720" i="2"/>
  <c r="P276" i="2"/>
  <c r="J585" i="2"/>
  <c r="N103" i="2"/>
  <c r="K518" i="2"/>
  <c r="O762" i="2"/>
  <c r="D582" i="2"/>
  <c r="O832" i="2"/>
  <c r="O975" i="2"/>
  <c r="A563" i="2"/>
  <c r="K687" i="2"/>
  <c r="N806" i="2"/>
  <c r="J345" i="2"/>
  <c r="I487" i="2"/>
  <c r="L604" i="2"/>
  <c r="H721" i="2"/>
  <c r="M837" i="2"/>
  <c r="N586" i="2"/>
  <c r="O382" i="2"/>
  <c r="I554" i="2"/>
  <c r="Q708" i="2"/>
  <c r="K824" i="2"/>
  <c r="Q224" i="2"/>
  <c r="A444" i="2"/>
  <c r="A572" i="2"/>
  <c r="N695" i="2"/>
  <c r="D814" i="2"/>
  <c r="M405" i="2"/>
  <c r="L372" i="2"/>
  <c r="N503" i="2"/>
  <c r="G620" i="2"/>
  <c r="D737" i="2"/>
  <c r="C853" i="2"/>
  <c r="N318" i="2"/>
  <c r="D571" i="2"/>
  <c r="Q694" i="2"/>
  <c r="H813" i="2"/>
  <c r="N403" i="2"/>
  <c r="B373" i="2"/>
  <c r="N504" i="2"/>
  <c r="M621" i="2"/>
  <c r="D738" i="2"/>
  <c r="G854" i="2"/>
  <c r="K319" i="2"/>
  <c r="O477" i="2"/>
  <c r="O605" i="2"/>
  <c r="O724" i="2"/>
  <c r="Q208" i="2"/>
  <c r="P439" i="2"/>
  <c r="L415" i="2"/>
  <c r="E533" i="2"/>
  <c r="E651" i="2"/>
  <c r="Q767" i="2"/>
  <c r="N884" i="2"/>
  <c r="N371" i="2"/>
  <c r="J604" i="2"/>
  <c r="B723" i="2"/>
  <c r="D202" i="2"/>
  <c r="L438" i="2"/>
  <c r="F415" i="2"/>
  <c r="H534" i="2"/>
  <c r="J651" i="2"/>
  <c r="K768" i="2"/>
  <c r="H885" i="2"/>
  <c r="D372" i="2"/>
  <c r="B510" i="2"/>
  <c r="B638" i="2"/>
  <c r="O755" i="2"/>
  <c r="F312" i="2"/>
  <c r="L234" i="2"/>
  <c r="L447" i="2"/>
  <c r="I564" i="2"/>
  <c r="I681" i="2"/>
  <c r="M797" i="2"/>
  <c r="E914" i="2"/>
  <c r="O413" i="2"/>
  <c r="C636" i="2"/>
  <c r="M754" i="2"/>
  <c r="P310" i="2"/>
  <c r="L237" i="2"/>
  <c r="N447" i="2"/>
  <c r="C564" i="2"/>
  <c r="P682" i="2"/>
  <c r="G798" i="2"/>
  <c r="G914" i="2"/>
  <c r="N414" i="2"/>
  <c r="B543" i="2"/>
  <c r="G668" i="2"/>
  <c r="M787" i="2"/>
  <c r="B369" i="2"/>
  <c r="G325" i="2"/>
  <c r="F477" i="2"/>
  <c r="J594" i="2"/>
  <c r="E711" i="2"/>
  <c r="F827" i="2"/>
  <c r="K236" i="2"/>
  <c r="G447" i="2"/>
  <c r="N646" i="2"/>
  <c r="D763" i="2"/>
  <c r="E326" i="2"/>
  <c r="I270" i="2"/>
  <c r="A455" i="2"/>
  <c r="H573" i="2"/>
  <c r="P690" i="2"/>
  <c r="L806" i="2"/>
  <c r="D34" i="2"/>
  <c r="A424" i="2"/>
  <c r="A552" i="2"/>
  <c r="H676" i="2"/>
  <c r="I795" i="2"/>
  <c r="O380" i="2"/>
  <c r="H341" i="2"/>
  <c r="M485" i="2"/>
  <c r="A602" i="2"/>
  <c r="J719" i="2"/>
  <c r="Q835" i="2"/>
  <c r="B270" i="2"/>
  <c r="F456" i="2"/>
  <c r="E654" i="2"/>
  <c r="G771" i="2"/>
  <c r="J342" i="2"/>
  <c r="M297" i="2"/>
  <c r="I464" i="2"/>
  <c r="F581" i="2"/>
  <c r="D698" i="2"/>
  <c r="L814" i="2"/>
  <c r="P179" i="2"/>
  <c r="K554" i="2"/>
  <c r="H378" i="2"/>
  <c r="B293" i="2"/>
  <c r="Q743" i="2"/>
  <c r="J625" i="2"/>
  <c r="J497" i="2"/>
  <c r="G354" i="2"/>
  <c r="N873" i="2"/>
  <c r="B757" i="2"/>
  <c r="I640" i="2"/>
  <c r="J523" i="2"/>
  <c r="A400" i="2"/>
  <c r="E197" i="2"/>
  <c r="H722" i="2"/>
  <c r="P602" i="2"/>
  <c r="G462" i="2"/>
  <c r="H466" i="2"/>
  <c r="P903" i="2"/>
  <c r="B697" i="2"/>
  <c r="G852" i="2"/>
  <c r="N523" i="2"/>
  <c r="K480" i="2"/>
  <c r="J320" i="2"/>
  <c r="B727" i="2"/>
  <c r="D544" i="2"/>
  <c r="A376" i="2"/>
  <c r="C857" i="2"/>
  <c r="D683" i="2"/>
  <c r="H537" i="2"/>
  <c r="O378" i="2"/>
  <c r="M766" i="2"/>
  <c r="C617" i="2"/>
  <c r="C433" i="2"/>
  <c r="J873" i="2"/>
  <c r="H727" i="2"/>
  <c r="M581" i="2"/>
  <c r="Q399" i="2"/>
  <c r="A392" i="2"/>
  <c r="Q714" i="2"/>
  <c r="O465" i="2"/>
  <c r="J727" i="2"/>
  <c r="H389" i="2"/>
  <c r="M339" i="2"/>
  <c r="G514" i="2"/>
  <c r="Q706" i="2"/>
  <c r="L835" i="2"/>
  <c r="K340" i="2"/>
  <c r="E548" i="2"/>
  <c r="I623" i="2"/>
  <c r="H817" i="2"/>
  <c r="Q235" i="2"/>
  <c r="H477" i="2"/>
  <c r="J666" i="2"/>
  <c r="M710" i="2"/>
  <c r="F368" i="2"/>
  <c r="G412" i="2"/>
  <c r="E563" i="2"/>
  <c r="K753" i="2"/>
  <c r="I796" i="2"/>
  <c r="A231" i="2"/>
  <c r="O509" i="2"/>
  <c r="G651" i="2"/>
  <c r="I199" i="2"/>
  <c r="H883" i="2"/>
  <c r="Q413" i="2"/>
  <c r="A604" i="2"/>
  <c r="N737" i="2"/>
  <c r="P867" i="2"/>
  <c r="G390" i="2"/>
  <c r="C449" i="2"/>
  <c r="I214" i="2"/>
  <c r="O807" i="2"/>
  <c r="G437" i="2"/>
  <c r="Q807" i="2"/>
  <c r="M242" i="2"/>
  <c r="G770" i="2"/>
  <c r="H749" i="2"/>
  <c r="L644" i="2"/>
  <c r="P687" i="2"/>
  <c r="H585" i="2"/>
  <c r="F597" i="2"/>
  <c r="P752" i="2"/>
  <c r="Q747" i="2"/>
  <c r="K629" i="2"/>
  <c r="C497" i="2"/>
  <c r="L925" i="2"/>
  <c r="D733" i="2"/>
  <c r="I364" i="2"/>
  <c r="K720" i="2"/>
  <c r="P321" i="2"/>
  <c r="L498" i="2"/>
  <c r="K397" i="2"/>
  <c r="D806" i="2"/>
  <c r="I687" i="2"/>
  <c r="F563" i="2"/>
  <c r="F435" i="2"/>
  <c r="G194" i="2"/>
  <c r="M816" i="2"/>
  <c r="H700" i="2"/>
  <c r="I583" i="2"/>
  <c r="A466" i="2"/>
  <c r="F301" i="2"/>
  <c r="I784" i="2"/>
  <c r="E666" i="2"/>
  <c r="F540" i="2"/>
  <c r="P954" i="2"/>
  <c r="J791" i="2"/>
  <c r="N497" i="2"/>
  <c r="B778" i="2"/>
  <c r="D468" i="2"/>
  <c r="P526" i="2"/>
  <c r="F431" i="2"/>
  <c r="K11" i="2"/>
  <c r="K715" i="2"/>
  <c r="I594" i="2"/>
  <c r="I466" i="2"/>
  <c r="Q300" i="2"/>
  <c r="G815" i="2"/>
  <c r="H699" i="2"/>
  <c r="H582" i="2"/>
  <c r="A465" i="2"/>
  <c r="E300" i="2"/>
  <c r="I783" i="2"/>
  <c r="F665" i="2"/>
  <c r="A539" i="2"/>
  <c r="K953" i="2"/>
  <c r="G789" i="2"/>
  <c r="M494" i="2"/>
  <c r="J776" i="2"/>
  <c r="Q465" i="2"/>
  <c r="E525" i="2"/>
  <c r="P430" i="2"/>
  <c r="E138" i="2"/>
  <c r="E714" i="2"/>
  <c r="J593" i="2"/>
  <c r="J465" i="2"/>
  <c r="P298" i="2"/>
  <c r="O843" i="2"/>
  <c r="P727" i="2"/>
  <c r="L611" i="2"/>
  <c r="C493" i="2"/>
  <c r="J358" i="2"/>
  <c r="F812" i="2"/>
  <c r="N693" i="2"/>
  <c r="P570" i="2"/>
  <c r="A716" i="2"/>
  <c r="F299" i="2"/>
  <c r="N862" i="2"/>
  <c r="H635" i="2"/>
  <c r="J806" i="2"/>
  <c r="F598" i="2"/>
  <c r="B444" i="2"/>
  <c r="Q228" i="2"/>
  <c r="H670" i="2"/>
  <c r="D512" i="2"/>
  <c r="N325" i="2"/>
  <c r="Q799" i="2"/>
  <c r="P654" i="2"/>
  <c r="M507" i="2"/>
  <c r="I242" i="2"/>
  <c r="I735" i="2"/>
  <c r="C585" i="2"/>
  <c r="J354" i="2"/>
  <c r="M843" i="2"/>
  <c r="K698" i="2"/>
  <c r="L523" i="2"/>
  <c r="F358" i="2"/>
  <c r="F346" i="2"/>
  <c r="J685" i="2"/>
  <c r="O433" i="2"/>
  <c r="A610" i="2"/>
  <c r="P802" i="2"/>
  <c r="L865" i="2"/>
  <c r="M387" i="2"/>
  <c r="A584" i="2"/>
  <c r="E719" i="2"/>
  <c r="F378" i="2"/>
  <c r="O323" i="2"/>
  <c r="A506" i="2"/>
  <c r="D697" i="2"/>
  <c r="I826" i="2"/>
  <c r="E325" i="2"/>
  <c r="J520" i="2"/>
  <c r="E593" i="2"/>
  <c r="N786" i="2"/>
  <c r="A913" i="2"/>
  <c r="C446" i="2"/>
  <c r="J636" i="2"/>
  <c r="Q680" i="2"/>
  <c r="C310" i="2"/>
  <c r="G371" i="2"/>
  <c r="B533" i="2"/>
  <c r="C722" i="2"/>
  <c r="Q766" i="2"/>
  <c r="K438" i="2"/>
  <c r="A476" i="2"/>
  <c r="F613" i="2"/>
  <c r="J750" i="2"/>
  <c r="B89" i="2"/>
  <c r="N874" i="2"/>
  <c r="K384" i="2"/>
  <c r="E457" i="2"/>
  <c r="D472" i="2"/>
  <c r="M274" i="2"/>
  <c r="M915" i="2"/>
  <c r="B440" i="2"/>
  <c r="D878" i="2"/>
  <c r="I165" i="2"/>
  <c r="D731" i="2"/>
  <c r="I775" i="2"/>
  <c r="M73" i="2"/>
  <c r="N904" i="2"/>
  <c r="C787" i="2"/>
  <c r="J671" i="2"/>
  <c r="J554" i="2"/>
  <c r="F437" i="2"/>
  <c r="I171" i="2"/>
  <c r="N754" i="2"/>
  <c r="F636" i="2"/>
  <c r="F508" i="2"/>
  <c r="O924" i="2"/>
  <c r="A731" i="2"/>
  <c r="P356" i="2"/>
  <c r="N718" i="2"/>
  <c r="E316" i="2"/>
  <c r="L497" i="2"/>
  <c r="P396" i="2"/>
  <c r="E805" i="2"/>
  <c r="F686" i="2"/>
  <c r="I562" i="2"/>
  <c r="I434" i="2"/>
  <c r="A189" i="2"/>
  <c r="F787" i="2"/>
  <c r="K670" i="2"/>
  <c r="E553" i="2"/>
  <c r="N436" i="2"/>
  <c r="M66" i="2"/>
  <c r="H753" i="2"/>
  <c r="A635" i="2"/>
  <c r="C505" i="2"/>
  <c r="A923" i="2"/>
  <c r="L729" i="2"/>
  <c r="F347" i="2"/>
  <c r="J716" i="2"/>
  <c r="L309" i="2"/>
  <c r="G496" i="2"/>
  <c r="D395" i="2"/>
  <c r="M804" i="2"/>
  <c r="N685" i="2"/>
  <c r="J561" i="2"/>
  <c r="J433" i="2"/>
  <c r="G182" i="2"/>
  <c r="M814" i="2"/>
  <c r="G699" i="2"/>
  <c r="B581" i="2"/>
  <c r="K464" i="2"/>
  <c r="M298" i="2"/>
  <c r="B782" i="2"/>
  <c r="G664" i="2"/>
  <c r="P538" i="2"/>
  <c r="B654" i="2"/>
  <c r="O967" i="2"/>
  <c r="A818" i="2"/>
  <c r="P549" i="2"/>
  <c r="N684" i="2"/>
  <c r="C568" i="2"/>
  <c r="P444" i="2"/>
  <c r="A788" i="2"/>
  <c r="D640" i="2"/>
  <c r="D480" i="2"/>
  <c r="I916" i="2"/>
  <c r="I770" i="2"/>
  <c r="O624" i="2"/>
  <c r="F449" i="2"/>
  <c r="I250" i="2"/>
  <c r="N707" i="2"/>
  <c r="C521" i="2"/>
  <c r="F297" i="2"/>
  <c r="E814" i="2"/>
  <c r="Q639" i="2"/>
  <c r="B493" i="2"/>
  <c r="I298" i="2"/>
  <c r="D18" i="2"/>
  <c r="O593" i="2"/>
  <c r="I297" i="2"/>
  <c r="M493" i="2"/>
  <c r="N683" i="2"/>
  <c r="J748" i="2"/>
  <c r="I420" i="2"/>
  <c r="A456" i="2"/>
  <c r="J602" i="2"/>
  <c r="E793" i="2"/>
  <c r="E856" i="2"/>
  <c r="O376" i="2"/>
  <c r="B575" i="2"/>
  <c r="G711" i="2"/>
  <c r="H366" i="2"/>
  <c r="E233" i="2"/>
  <c r="N476" i="2"/>
  <c r="M668" i="2"/>
  <c r="P797" i="2"/>
  <c r="I234" i="2"/>
  <c r="N411" i="2"/>
  <c r="J563" i="2"/>
  <c r="B754" i="2"/>
  <c r="I884" i="2"/>
  <c r="H414" i="2"/>
  <c r="D603" i="2"/>
  <c r="M650" i="2"/>
  <c r="E203" i="2"/>
  <c r="O317" i="2"/>
  <c r="I255" i="2"/>
  <c r="I633" i="2"/>
  <c r="M716" i="2"/>
  <c r="H651" i="2"/>
  <c r="H678" i="2"/>
  <c r="P530" i="2"/>
  <c r="E617" i="2"/>
  <c r="O521" i="2"/>
  <c r="H449" i="2"/>
  <c r="B404" i="2"/>
  <c r="P406" i="2"/>
  <c r="F307" i="2"/>
  <c r="K396" i="2"/>
  <c r="E788" i="2"/>
  <c r="M819" i="2"/>
  <c r="A196" i="2"/>
  <c r="F148" i="2"/>
  <c r="I700" i="2"/>
  <c r="E257" i="2"/>
  <c r="F414" i="2"/>
  <c r="N745" i="2"/>
  <c r="N822" i="2"/>
  <c r="Q831" i="2"/>
  <c r="C302" i="2"/>
  <c r="P809" i="2"/>
  <c r="N687" i="2"/>
  <c r="O300" i="2"/>
  <c r="B801" i="2"/>
  <c r="H686" i="2"/>
  <c r="E299" i="2"/>
  <c r="B777" i="2"/>
  <c r="P207" i="2"/>
  <c r="B347" i="2"/>
  <c r="K776" i="2"/>
  <c r="G207" i="2"/>
  <c r="Q306" i="2"/>
  <c r="D193" i="2"/>
  <c r="M765" i="2"/>
  <c r="M726" i="2"/>
  <c r="E153" i="2"/>
  <c r="J297" i="2"/>
  <c r="C357" i="2"/>
  <c r="H320" i="2"/>
  <c r="C299" i="2"/>
  <c r="C757" i="2"/>
  <c r="B11" i="2"/>
  <c r="G867" i="2"/>
  <c r="G259" i="2"/>
  <c r="H247" i="2"/>
  <c r="B292" i="2"/>
  <c r="D798" i="2"/>
  <c r="I764" i="2"/>
  <c r="P725" i="2"/>
  <c r="C36" i="2"/>
  <c r="G200" i="2"/>
  <c r="Q326" i="2"/>
  <c r="C382" i="2"/>
  <c r="A541" i="2"/>
  <c r="C730" i="2"/>
  <c r="E774" i="2"/>
  <c r="P446" i="2"/>
  <c r="O485" i="2"/>
  <c r="C628" i="2"/>
  <c r="I820" i="2"/>
  <c r="Q861" i="2"/>
  <c r="D383" i="2"/>
  <c r="A580" i="2"/>
  <c r="L715" i="2"/>
  <c r="C510" i="2"/>
  <c r="A507" i="2"/>
  <c r="I495" i="2"/>
  <c r="B523" i="2"/>
  <c r="H502" i="2"/>
  <c r="P506" i="2"/>
  <c r="H494" i="2"/>
  <c r="B514" i="2"/>
  <c r="B501" i="2"/>
  <c r="J480" i="2"/>
  <c r="L463" i="2"/>
  <c r="M335" i="2"/>
  <c r="N327" i="2"/>
  <c r="D471" i="2"/>
  <c r="E462" i="2"/>
  <c r="I334" i="2"/>
  <c r="O319" i="2"/>
  <c r="F505" i="2"/>
  <c r="A804" i="2"/>
  <c r="G803" i="2"/>
  <c r="J802" i="2"/>
  <c r="K145" i="2"/>
  <c r="L36" i="2"/>
  <c r="J85" i="2"/>
  <c r="C381" i="2"/>
  <c r="P188" i="2"/>
  <c r="J729" i="2"/>
  <c r="E859" i="2"/>
  <c r="K171" i="2"/>
  <c r="H259" i="2"/>
  <c r="H561" i="2"/>
  <c r="L875" i="2"/>
  <c r="N479" i="2"/>
  <c r="J737" i="2"/>
  <c r="M127" i="2"/>
  <c r="G106" i="2"/>
  <c r="D499" i="2"/>
  <c r="N287" i="2"/>
  <c r="C269" i="2"/>
  <c r="A286" i="2"/>
  <c r="E271" i="2"/>
  <c r="O356" i="2"/>
  <c r="H613" i="2"/>
  <c r="G875" i="2"/>
  <c r="N179" i="2"/>
  <c r="B248" i="2"/>
  <c r="Q317" i="2"/>
  <c r="P19" i="2"/>
  <c r="O287" i="2"/>
  <c r="P138" i="2"/>
  <c r="A184" i="2"/>
  <c r="A613" i="2"/>
  <c r="J905" i="2"/>
  <c r="C468" i="2"/>
  <c r="C238" i="2"/>
  <c r="P183" i="2"/>
  <c r="Q401" i="2"/>
  <c r="P187" i="2"/>
  <c r="L184" i="2"/>
  <c r="I401" i="2"/>
  <c r="P192" i="2"/>
  <c r="B289" i="2"/>
  <c r="A490" i="2"/>
  <c r="E636" i="2"/>
  <c r="L753" i="2"/>
  <c r="H870" i="2"/>
  <c r="G348" i="2"/>
  <c r="N494" i="2"/>
  <c r="K144" i="2"/>
  <c r="D381" i="2"/>
  <c r="J213" i="2"/>
  <c r="P362" i="2"/>
  <c r="C196" i="2"/>
  <c r="E641" i="2"/>
  <c r="C308" i="2"/>
  <c r="K225" i="2"/>
  <c r="N259" i="2"/>
  <c r="I316" i="2"/>
  <c r="G27" i="2"/>
  <c r="K402" i="2"/>
  <c r="C701" i="2"/>
  <c r="E196" i="2"/>
  <c r="I315" i="2"/>
  <c r="M320" i="2"/>
  <c r="H408" i="2"/>
  <c r="C291" i="2"/>
  <c r="Q347" i="2"/>
  <c r="M40" i="2"/>
  <c r="J438" i="2"/>
  <c r="F701" i="2"/>
  <c r="J198" i="2"/>
  <c r="E262" i="2"/>
  <c r="C181" i="2"/>
  <c r="M219" i="2"/>
  <c r="P26" i="2"/>
  <c r="Q222" i="2"/>
  <c r="A250" i="2"/>
  <c r="L205" i="2"/>
  <c r="D224" i="2"/>
  <c r="F351" i="2"/>
  <c r="H549" i="2"/>
  <c r="P666" i="2"/>
  <c r="M782" i="2"/>
  <c r="Q899" i="2"/>
  <c r="I392" i="2"/>
  <c r="N526" i="2"/>
  <c r="N391" i="2"/>
  <c r="C200" i="2"/>
  <c r="J262" i="2"/>
  <c r="B205" i="2"/>
  <c r="P326" i="2"/>
  <c r="L152" i="2"/>
  <c r="K279" i="2"/>
  <c r="J9" i="2"/>
  <c r="P163" i="2"/>
  <c r="L787" i="2"/>
  <c r="C261" i="2"/>
  <c r="I346" i="2"/>
  <c r="Q322" i="2"/>
  <c r="N407" i="2"/>
  <c r="P292" i="2"/>
  <c r="K466" i="2"/>
  <c r="P730" i="2"/>
  <c r="J436" i="2"/>
  <c r="N343" i="2"/>
  <c r="A352" i="2"/>
  <c r="J210" i="2"/>
  <c r="G323" i="2"/>
  <c r="E408" i="2"/>
  <c r="G293" i="2"/>
  <c r="M467" i="2"/>
  <c r="G731" i="2"/>
  <c r="G401" i="2"/>
  <c r="C217" i="2"/>
  <c r="B236" i="2"/>
  <c r="E310" i="2"/>
  <c r="N234" i="2"/>
  <c r="G253" i="2"/>
  <c r="D310" i="2"/>
  <c r="J236" i="2"/>
  <c r="F286" i="2"/>
  <c r="O431" i="2"/>
  <c r="J578" i="2"/>
  <c r="J695" i="2"/>
  <c r="Q811" i="2"/>
  <c r="P142" i="2"/>
  <c r="N430" i="2"/>
  <c r="O1563" i="2"/>
  <c r="C170" i="2"/>
  <c r="A272" i="2"/>
  <c r="Q298" i="2"/>
  <c r="D235" i="2"/>
  <c r="N357" i="2"/>
  <c r="G183" i="2"/>
  <c r="D98" i="2"/>
  <c r="E269" i="2"/>
  <c r="H205" i="2"/>
  <c r="C327" i="2"/>
  <c r="H127" i="2"/>
  <c r="O281" i="2"/>
  <c r="N240" i="2"/>
  <c r="K81" i="2"/>
  <c r="H417" i="2"/>
  <c r="J535" i="2"/>
  <c r="P652" i="2"/>
  <c r="I768" i="2"/>
  <c r="K885" i="2"/>
  <c r="Q373" i="2"/>
  <c r="D511" i="2"/>
  <c r="I338" i="2"/>
  <c r="D172" i="2"/>
  <c r="B252" i="2"/>
  <c r="C198" i="2"/>
  <c r="P319" i="2"/>
  <c r="I49" i="2"/>
  <c r="G272" i="2"/>
  <c r="Q231" i="2"/>
  <c r="G358" i="2"/>
  <c r="A290" i="2"/>
  <c r="H411" i="2"/>
  <c r="O245" i="2"/>
  <c r="L203" i="2"/>
  <c r="A328" i="2"/>
  <c r="P367" i="2"/>
  <c r="M499" i="2"/>
  <c r="O616" i="2"/>
  <c r="E733" i="2"/>
  <c r="A849" i="2"/>
  <c r="I310" i="2"/>
  <c r="J472" i="2"/>
  <c r="M648" i="2"/>
  <c r="H765" i="2"/>
  <c r="J329" i="2"/>
  <c r="Q276" i="2"/>
  <c r="K457" i="2"/>
  <c r="C574" i="2"/>
  <c r="H691" i="2"/>
  <c r="K808" i="2"/>
  <c r="M903" i="2"/>
  <c r="H211" i="2"/>
  <c r="J468" i="2"/>
  <c r="G355" i="2"/>
  <c r="I846" i="2"/>
  <c r="P341" i="2"/>
  <c r="O265" i="2"/>
  <c r="P724" i="2"/>
  <c r="A45" i="2"/>
  <c r="D265" i="2"/>
  <c r="J220" i="2"/>
  <c r="F238" i="2"/>
  <c r="A235" i="2"/>
  <c r="E387" i="2"/>
  <c r="B251" i="2"/>
  <c r="D272" i="2"/>
  <c r="H325" i="2"/>
  <c r="E506" i="2"/>
  <c r="L681" i="2"/>
  <c r="B826" i="2"/>
  <c r="N322" i="2"/>
  <c r="D543" i="2"/>
  <c r="C187" i="2"/>
  <c r="C203" i="2"/>
  <c r="G228" i="2"/>
  <c r="K380" i="2"/>
  <c r="K243" i="2"/>
  <c r="N263" i="2"/>
  <c r="K229" i="2"/>
  <c r="P381" i="2"/>
  <c r="G275" i="2"/>
  <c r="A265" i="2"/>
  <c r="L310" i="2"/>
  <c r="H529" i="2"/>
  <c r="D675" i="2"/>
  <c r="P820" i="2"/>
  <c r="G365" i="2"/>
  <c r="J584" i="2"/>
  <c r="H734" i="2"/>
  <c r="N380" i="2"/>
  <c r="F390" i="2"/>
  <c r="A545" i="2"/>
  <c r="C721" i="2"/>
  <c r="I866" i="2"/>
  <c r="O342" i="2"/>
  <c r="B490" i="2"/>
  <c r="B618" i="2"/>
  <c r="D736" i="2"/>
  <c r="F252" i="2"/>
  <c r="K451" i="2"/>
  <c r="G428" i="2"/>
  <c r="K545" i="2"/>
  <c r="J662" i="2"/>
  <c r="Q779" i="2"/>
  <c r="I896" i="2"/>
  <c r="I387" i="2"/>
  <c r="J536" i="2"/>
  <c r="E670" i="2"/>
  <c r="M788" i="2"/>
  <c r="A372" i="2"/>
  <c r="E331" i="2"/>
  <c r="O480" i="2"/>
  <c r="B597" i="2"/>
  <c r="K714" i="2"/>
  <c r="Q830" i="2"/>
  <c r="P252" i="2"/>
  <c r="B451" i="2"/>
  <c r="B579" i="2"/>
  <c r="A701" i="2"/>
  <c r="Q821" i="2"/>
  <c r="J414" i="2"/>
  <c r="N382" i="2"/>
  <c r="E510" i="2"/>
  <c r="J627" i="2"/>
  <c r="O744" i="2"/>
  <c r="P860" i="2"/>
  <c r="F330" i="2"/>
  <c r="A483" i="2"/>
  <c r="N634" i="2"/>
  <c r="C751" i="2"/>
  <c r="B305" i="2"/>
  <c r="L227" i="2"/>
  <c r="H445" i="2"/>
  <c r="A1261" i="2"/>
  <c r="K147" i="2"/>
  <c r="C247" i="2"/>
  <c r="B324" i="2"/>
  <c r="F25" i="2"/>
  <c r="C213" i="2"/>
  <c r="G436" i="2"/>
  <c r="K263" i="2"/>
  <c r="G350" i="2"/>
  <c r="P840" i="2"/>
  <c r="H229" i="2"/>
  <c r="I296" i="2"/>
  <c r="F249" i="2"/>
  <c r="A301" i="2"/>
  <c r="A266" i="2"/>
  <c r="M418" i="2"/>
  <c r="D123" i="2"/>
  <c r="Q303" i="2"/>
  <c r="I376" i="2"/>
  <c r="L564" i="2"/>
  <c r="D710" i="2"/>
  <c r="I856" i="2"/>
  <c r="J413" i="2"/>
  <c r="G97" i="2"/>
  <c r="Q352" i="2"/>
  <c r="N291" i="2"/>
  <c r="M259" i="2"/>
  <c r="C411" i="2"/>
  <c r="I109" i="2"/>
  <c r="H294" i="2"/>
  <c r="D259" i="2"/>
  <c r="L35" i="2"/>
  <c r="J50" i="2"/>
  <c r="O296" i="2"/>
  <c r="O407" i="2"/>
  <c r="E558" i="2"/>
  <c r="H704" i="2"/>
  <c r="H879" i="2"/>
  <c r="G404" i="2"/>
  <c r="J616" i="2"/>
  <c r="D795" i="2"/>
  <c r="I419" i="2"/>
  <c r="L428" i="2"/>
  <c r="I604" i="2"/>
  <c r="L750" i="2"/>
  <c r="E895" i="2"/>
  <c r="O387" i="2"/>
  <c r="B522" i="2"/>
  <c r="Q650" i="2"/>
  <c r="D767" i="2"/>
  <c r="L333" i="2"/>
  <c r="P277" i="2"/>
  <c r="E458" i="2"/>
  <c r="L575" i="2"/>
  <c r="L692" i="2"/>
  <c r="P808" i="2"/>
  <c r="M149" i="2"/>
  <c r="P426" i="2"/>
  <c r="M576" i="2"/>
  <c r="K699" i="2"/>
  <c r="B818" i="2"/>
  <c r="P411" i="2"/>
  <c r="J381" i="2"/>
  <c r="Q509" i="2"/>
  <c r="L627" i="2"/>
  <c r="K744" i="2"/>
  <c r="I860" i="2"/>
  <c r="Q329" i="2"/>
  <c r="B483" i="2"/>
  <c r="M501" i="2"/>
  <c r="B19" i="2"/>
  <c r="F525" i="2"/>
  <c r="D286" i="2"/>
  <c r="L325" i="2"/>
  <c r="A314" i="2"/>
  <c r="F348" i="2"/>
  <c r="F461" i="2"/>
  <c r="I290" i="2"/>
  <c r="G36" i="2"/>
  <c r="N387" i="2"/>
  <c r="E68" i="2"/>
  <c r="O333" i="2"/>
  <c r="H296" i="2"/>
  <c r="B186" i="2"/>
  <c r="N163" i="2"/>
  <c r="G335" i="2"/>
  <c r="I447" i="2"/>
  <c r="M593" i="2"/>
  <c r="L740" i="2"/>
  <c r="P914" i="2"/>
  <c r="D447" i="2"/>
  <c r="P148" i="2"/>
  <c r="K259" i="2"/>
  <c r="B322" i="2"/>
  <c r="N289" i="2"/>
  <c r="C169" i="2"/>
  <c r="K117" i="2"/>
  <c r="N326" i="2"/>
  <c r="C320" i="2"/>
  <c r="H173" i="2"/>
  <c r="D110" i="2"/>
  <c r="K360" i="2"/>
  <c r="F441" i="2"/>
  <c r="Q587" i="2"/>
  <c r="B762" i="2"/>
  <c r="I908" i="2"/>
  <c r="J440" i="2"/>
  <c r="O676" i="2"/>
  <c r="L825" i="2"/>
  <c r="G449" i="2"/>
  <c r="L487" i="2"/>
  <c r="E633" i="2"/>
  <c r="L779" i="2"/>
  <c r="J51" i="2"/>
  <c r="B426" i="2"/>
  <c r="B554" i="2"/>
  <c r="F678" i="2"/>
  <c r="E797" i="2"/>
  <c r="J383" i="2"/>
  <c r="L345" i="2"/>
  <c r="J487" i="2"/>
  <c r="N604" i="2"/>
  <c r="I721" i="2"/>
  <c r="P837" i="2"/>
  <c r="F279" i="2"/>
  <c r="E845" i="2"/>
  <c r="E371" i="2"/>
  <c r="Q417" i="2"/>
  <c r="N222" i="2"/>
  <c r="L623" i="2"/>
  <c r="G291" i="2"/>
  <c r="M213" i="2"/>
  <c r="A215" i="2"/>
  <c r="A645" i="2"/>
  <c r="M705" i="2"/>
  <c r="K662" i="2"/>
  <c r="B586" i="2"/>
  <c r="J390" i="2"/>
  <c r="L867" i="2"/>
  <c r="M608" i="2"/>
  <c r="D221" i="2"/>
  <c r="E422" i="2"/>
  <c r="Q656" i="2"/>
  <c r="J889" i="2"/>
  <c r="B515" i="2"/>
  <c r="I672" i="2"/>
  <c r="I230" i="2"/>
  <c r="P253" i="2"/>
  <c r="H481" i="2"/>
  <c r="H656" i="2"/>
  <c r="G802" i="2"/>
  <c r="E253" i="2"/>
  <c r="C508" i="2"/>
  <c r="J693" i="2"/>
  <c r="L195" i="2"/>
  <c r="G319" i="2"/>
  <c r="I503" i="2"/>
  <c r="K1487" i="2"/>
  <c r="E56" i="2"/>
  <c r="I1253" i="2"/>
  <c r="F1332" i="2"/>
  <c r="B1545" i="2"/>
  <c r="F61" i="2"/>
  <c r="H1335" i="2"/>
  <c r="I60" i="2"/>
  <c r="I180" i="2"/>
  <c r="Q57" i="2"/>
  <c r="M1496" i="2"/>
  <c r="J143" i="2"/>
  <c r="A150" i="2"/>
  <c r="B141" i="2"/>
  <c r="E72" i="2"/>
  <c r="J113" i="2"/>
  <c r="F71" i="2"/>
  <c r="O1175" i="2"/>
  <c r="Q69" i="2"/>
  <c r="P139" i="2"/>
  <c r="D80" i="2"/>
  <c r="E219" i="2"/>
  <c r="E396" i="2"/>
  <c r="F191" i="2"/>
  <c r="B362" i="2"/>
  <c r="K314" i="2"/>
  <c r="D355" i="2"/>
  <c r="J178" i="2"/>
  <c r="H116" i="2"/>
  <c r="P262" i="2"/>
  <c r="H107" i="2"/>
  <c r="H336" i="2"/>
  <c r="J174" i="2"/>
  <c r="N219" i="2"/>
  <c r="I632" i="2"/>
  <c r="K488" i="2"/>
  <c r="Q141" i="2"/>
  <c r="F210" i="2"/>
  <c r="I225" i="2"/>
  <c r="I479" i="2"/>
  <c r="I246" i="2"/>
  <c r="E67" i="2"/>
  <c r="A216" i="2"/>
  <c r="I353" i="2"/>
  <c r="J223" i="2"/>
  <c r="L794" i="2"/>
  <c r="C136" i="2"/>
  <c r="D354" i="2"/>
  <c r="K202" i="2"/>
  <c r="E237" i="2"/>
  <c r="L649" i="2"/>
  <c r="J508" i="2"/>
  <c r="C103" i="2"/>
  <c r="H263" i="2"/>
  <c r="P270" i="2"/>
  <c r="I607" i="2"/>
  <c r="Q207" i="2"/>
  <c r="E209" i="2"/>
  <c r="O797" i="2"/>
  <c r="M135" i="2"/>
  <c r="J201" i="2"/>
  <c r="M233" i="2"/>
  <c r="K791" i="2"/>
  <c r="P245" i="2"/>
  <c r="B837" i="2"/>
  <c r="P707" i="2"/>
  <c r="L516" i="2"/>
  <c r="L343" i="2"/>
  <c r="M640" i="2"/>
  <c r="M317" i="2"/>
  <c r="Q451" i="2"/>
  <c r="E685" i="2"/>
  <c r="M143" i="2"/>
  <c r="B547" i="2"/>
  <c r="Q730" i="2"/>
  <c r="I321" i="2"/>
  <c r="N332" i="2"/>
  <c r="Q539" i="2"/>
  <c r="D685" i="2"/>
  <c r="I830" i="2"/>
  <c r="P379" i="2"/>
  <c r="N570" i="2"/>
  <c r="M721" i="2"/>
  <c r="A362" i="2"/>
  <c r="G372" i="2"/>
  <c r="C1110" i="2"/>
  <c r="H1638" i="2"/>
  <c r="H152" i="2"/>
  <c r="N57" i="2"/>
  <c r="O88" i="2"/>
  <c r="M1257" i="2"/>
  <c r="J48" i="2"/>
  <c r="I1387" i="2"/>
  <c r="A65" i="2"/>
  <c r="O179" i="2"/>
  <c r="A87" i="2"/>
  <c r="M1367" i="2"/>
  <c r="L138" i="2"/>
  <c r="K1596" i="2"/>
  <c r="C18" i="2"/>
  <c r="K927" i="2"/>
  <c r="H73" i="2"/>
  <c r="A112" i="2"/>
  <c r="O134" i="2"/>
  <c r="G16" i="2"/>
  <c r="D303" i="2"/>
  <c r="E96" i="2"/>
  <c r="E1511" i="2"/>
  <c r="A180" i="2"/>
  <c r="G90" i="2"/>
  <c r="D402" i="2"/>
  <c r="O139" i="2"/>
  <c r="G274" i="2"/>
  <c r="D150" i="2"/>
  <c r="I181" i="2"/>
  <c r="F222" i="2"/>
  <c r="A228" i="2"/>
  <c r="F24" i="2"/>
  <c r="A306" i="2"/>
  <c r="Q345" i="2"/>
  <c r="P749" i="2"/>
  <c r="Q53" i="2"/>
  <c r="M299" i="2"/>
  <c r="A336" i="2"/>
  <c r="P168" i="2"/>
  <c r="L596" i="2"/>
  <c r="N450" i="2"/>
  <c r="M325" i="2"/>
  <c r="G75" i="2"/>
  <c r="C179" i="2"/>
  <c r="G443" i="2"/>
  <c r="O910" i="2"/>
  <c r="G267" i="2"/>
  <c r="A176" i="2"/>
  <c r="C324" i="2"/>
  <c r="H71" i="2"/>
  <c r="G766" i="2"/>
  <c r="E376" i="2"/>
  <c r="J258" i="2"/>
  <c r="I355" i="2"/>
  <c r="Q555" i="2"/>
  <c r="N462" i="2"/>
  <c r="Q146" i="2"/>
  <c r="F236" i="2"/>
  <c r="J234" i="2"/>
  <c r="B355" i="2"/>
  <c r="O199" i="2"/>
  <c r="F208" i="2"/>
  <c r="I210" i="2"/>
  <c r="H345" i="2"/>
  <c r="M278" i="2"/>
  <c r="M98" i="2"/>
  <c r="A633" i="2"/>
  <c r="P458" i="2"/>
  <c r="M728" i="2"/>
  <c r="O442" i="2"/>
  <c r="J539" i="2"/>
  <c r="F772" i="2"/>
  <c r="D379" i="2"/>
  <c r="B611" i="2"/>
  <c r="A760" i="2"/>
  <c r="G374" i="2"/>
  <c r="J422" i="2"/>
  <c r="M568" i="2"/>
  <c r="G715" i="2"/>
  <c r="I889" i="2"/>
  <c r="C418" i="2"/>
  <c r="N602" i="2"/>
  <c r="N782" i="2"/>
  <c r="B402" i="2"/>
  <c r="H413" i="2"/>
  <c r="M10" i="2"/>
  <c r="J1448" i="2"/>
  <c r="K1058" i="2"/>
  <c r="D1405" i="2"/>
  <c r="A16" i="2"/>
  <c r="M142" i="2"/>
  <c r="L1403" i="2"/>
  <c r="F62" i="2"/>
  <c r="O1628" i="2"/>
  <c r="A90" i="2"/>
  <c r="M109" i="2"/>
  <c r="L151" i="2"/>
  <c r="G81" i="2"/>
  <c r="Q1393" i="2"/>
  <c r="A134" i="2"/>
  <c r="I1507" i="2"/>
  <c r="I170" i="2"/>
  <c r="K170" i="2"/>
  <c r="P1569" i="2"/>
  <c r="B26" i="2"/>
  <c r="G342" i="2"/>
  <c r="G217" i="2"/>
  <c r="J161" i="2"/>
  <c r="G234" i="2"/>
  <c r="H321" i="2"/>
  <c r="P177" i="2"/>
  <c r="B267" i="2"/>
  <c r="F395" i="2"/>
  <c r="D165" i="2"/>
  <c r="Q309" i="2"/>
  <c r="D348" i="2"/>
  <c r="F274" i="2"/>
  <c r="O288" i="2"/>
  <c r="F141" i="2"/>
  <c r="P388" i="2"/>
  <c r="A865" i="2"/>
  <c r="M390" i="2"/>
  <c r="N330" i="2"/>
  <c r="D350" i="2"/>
  <c r="N516" i="2"/>
  <c r="P490" i="2"/>
  <c r="G801" i="2"/>
  <c r="G444" i="2"/>
  <c r="K32" i="2"/>
  <c r="P436" i="2"/>
  <c r="K1538" i="2"/>
  <c r="O1581" i="2"/>
  <c r="D76" i="2"/>
  <c r="N28" i="2"/>
  <c r="C83" i="2"/>
  <c r="I100" i="2"/>
  <c r="D228" i="2"/>
  <c r="I268" i="2"/>
  <c r="J515" i="2"/>
  <c r="J252" i="2"/>
  <c r="A329" i="2"/>
  <c r="L199" i="2"/>
  <c r="H231" i="2"/>
  <c r="P678" i="2"/>
  <c r="O232" i="2"/>
  <c r="J278" i="2"/>
  <c r="I369" i="2"/>
  <c r="D203" i="2"/>
  <c r="P67" i="2"/>
  <c r="C11" i="2"/>
  <c r="H188" i="2"/>
  <c r="B93" i="2"/>
  <c r="P278" i="2"/>
  <c r="A19" i="2"/>
  <c r="P21" i="2"/>
  <c r="Q219" i="2"/>
  <c r="N345" i="2"/>
  <c r="F168" i="2"/>
  <c r="L217" i="2"/>
  <c r="L42" i="2"/>
  <c r="H291" i="2"/>
  <c r="O260" i="2"/>
  <c r="I366" i="2"/>
  <c r="E214" i="2"/>
  <c r="J250" i="2"/>
  <c r="P661" i="2"/>
  <c r="M520" i="2"/>
  <c r="H207" i="2"/>
  <c r="G241" i="2"/>
  <c r="N254" i="2"/>
  <c r="E508" i="2"/>
  <c r="K327" i="2"/>
  <c r="B208" i="2"/>
  <c r="P246" i="2"/>
  <c r="M383" i="2"/>
  <c r="Q316" i="2"/>
  <c r="F823" i="2"/>
  <c r="K206" i="2"/>
  <c r="E384" i="2"/>
  <c r="K233" i="2"/>
  <c r="J269" i="2"/>
  <c r="G679" i="2"/>
  <c r="J540" i="2"/>
  <c r="N132" i="2"/>
  <c r="D271" i="2"/>
  <c r="L225" i="2"/>
  <c r="C307" i="2"/>
  <c r="C363" i="2"/>
  <c r="Q56" i="2"/>
  <c r="O258" i="2"/>
  <c r="E570" i="2"/>
  <c r="Q803" i="2"/>
  <c r="A162" i="2"/>
  <c r="L232" i="2"/>
  <c r="F131" i="2"/>
  <c r="D385" i="2"/>
  <c r="O275" i="2"/>
  <c r="J183" i="2"/>
  <c r="N235" i="2"/>
  <c r="M192" i="2"/>
  <c r="B290" i="2"/>
  <c r="A288" i="2"/>
  <c r="K79" i="2"/>
  <c r="D201" i="2"/>
  <c r="B58" i="2"/>
  <c r="D275" i="2"/>
  <c r="C311" i="2"/>
  <c r="K116" i="2"/>
  <c r="B573" i="2"/>
  <c r="M424" i="2"/>
  <c r="J301" i="2"/>
  <c r="D82" i="2"/>
  <c r="H80" i="2"/>
  <c r="H421" i="2"/>
  <c r="N888" i="2"/>
  <c r="H187" i="2"/>
  <c r="L49" i="2"/>
  <c r="K293" i="2"/>
  <c r="G331" i="2"/>
  <c r="H736" i="2"/>
  <c r="F189" i="2"/>
  <c r="N293" i="2"/>
  <c r="B330" i="2"/>
  <c r="Q28" i="2"/>
  <c r="L591" i="2"/>
  <c r="J444" i="2"/>
  <c r="H267" i="2"/>
  <c r="N233" i="2"/>
  <c r="L178" i="2"/>
  <c r="C70" i="2"/>
  <c r="N358" i="2"/>
  <c r="P218" i="2"/>
  <c r="F203" i="2"/>
  <c r="K61" i="2"/>
  <c r="E416" i="2"/>
  <c r="E215" i="2"/>
  <c r="J98" i="2"/>
  <c r="L197" i="2"/>
  <c r="N198" i="2"/>
  <c r="B165" i="2"/>
  <c r="H400" i="2"/>
  <c r="A238" i="2"/>
  <c r="L173" i="2"/>
  <c r="P217" i="2"/>
  <c r="B231" i="2"/>
  <c r="A485" i="2"/>
  <c r="K272" i="2"/>
  <c r="E21" i="2"/>
  <c r="E223" i="2"/>
  <c r="H360" i="2"/>
  <c r="H248" i="2"/>
  <c r="A800" i="2"/>
  <c r="F114" i="2"/>
  <c r="D353" i="2"/>
  <c r="F201" i="2"/>
  <c r="N236" i="2"/>
  <c r="O648" i="2"/>
  <c r="D507" i="2"/>
  <c r="E202" i="2"/>
  <c r="B235" i="2"/>
  <c r="C249" i="2"/>
  <c r="J503" i="2"/>
  <c r="C317" i="2"/>
  <c r="H404" i="2"/>
  <c r="D75" i="2"/>
  <c r="D54" i="2"/>
  <c r="A213" i="2"/>
  <c r="A271" i="2"/>
  <c r="L228" i="2"/>
  <c r="G309" i="2"/>
  <c r="J482" i="2"/>
  <c r="G205" i="2"/>
  <c r="A220" i="2"/>
  <c r="L475" i="2"/>
  <c r="K832" i="2"/>
  <c r="E452" i="2"/>
  <c r="F199" i="2"/>
  <c r="K204" i="2"/>
  <c r="M148" i="2"/>
  <c r="G237" i="2"/>
  <c r="D357" i="2"/>
  <c r="I350" i="2"/>
  <c r="B458" i="2"/>
  <c r="I758" i="2"/>
  <c r="A418" i="2"/>
  <c r="M451" i="2"/>
  <c r="A451" i="2"/>
  <c r="J474" i="2"/>
  <c r="M1646" i="2"/>
  <c r="G93" i="2"/>
  <c r="G86" i="2"/>
  <c r="M77" i="2"/>
  <c r="Q277" i="2"/>
  <c r="F182" i="2"/>
  <c r="O229" i="2"/>
  <c r="G214" i="2"/>
  <c r="D340" i="2"/>
  <c r="K269" i="2"/>
  <c r="H713" i="2"/>
  <c r="A262" i="2"/>
  <c r="K34" i="2"/>
  <c r="F408" i="2"/>
  <c r="H61" i="2"/>
  <c r="L412" i="2"/>
  <c r="A214" i="2"/>
  <c r="P325" i="2"/>
  <c r="E133" i="2"/>
  <c r="B77" i="2"/>
  <c r="J52" i="2"/>
  <c r="C197" i="2"/>
  <c r="A146" i="2"/>
  <c r="Q250" i="2"/>
  <c r="O135" i="2"/>
  <c r="J41" i="2"/>
  <c r="G107" i="2"/>
  <c r="O304" i="2"/>
  <c r="Q138" i="2"/>
  <c r="F217" i="2"/>
  <c r="Q254" i="2"/>
  <c r="N290" i="2"/>
  <c r="G198" i="2"/>
  <c r="E336" i="2"/>
  <c r="L174" i="2"/>
  <c r="G778" i="2"/>
  <c r="D414" i="2"/>
  <c r="M329" i="2"/>
  <c r="B152" i="2"/>
  <c r="P212" i="2"/>
  <c r="M625" i="2"/>
  <c r="N482" i="2"/>
  <c r="B358" i="2"/>
  <c r="H203" i="2"/>
  <c r="C218" i="2"/>
  <c r="F473" i="2"/>
  <c r="L219" i="2"/>
  <c r="N45" i="2"/>
  <c r="O217" i="2"/>
  <c r="I354" i="2"/>
  <c r="D226" i="2"/>
  <c r="L795" i="2"/>
  <c r="G118" i="2"/>
  <c r="F270" i="2"/>
  <c r="E332" i="2"/>
  <c r="C285" i="2"/>
  <c r="M95" i="2"/>
  <c r="C132" i="2"/>
  <c r="C215" i="2"/>
  <c r="Q383" i="2"/>
  <c r="L628" i="2"/>
  <c r="D194" i="2"/>
  <c r="Q66" i="2"/>
  <c r="H154" i="2"/>
  <c r="A274" i="2"/>
  <c r="G100" i="2"/>
  <c r="I229" i="2"/>
  <c r="D146" i="2"/>
  <c r="K281" i="2"/>
  <c r="N375" i="2"/>
  <c r="K213" i="2"/>
  <c r="A249" i="2"/>
  <c r="E190" i="2"/>
  <c r="N39" i="2"/>
  <c r="A298" i="2"/>
  <c r="P397" i="2"/>
  <c r="H245" i="2"/>
  <c r="G281" i="2"/>
  <c r="K690" i="2"/>
  <c r="O137" i="2"/>
  <c r="G238" i="2"/>
  <c r="N272" i="2"/>
  <c r="C284" i="2"/>
  <c r="E538" i="2"/>
  <c r="A377" i="2"/>
  <c r="J257" i="2"/>
  <c r="J275" i="2"/>
  <c r="M414" i="2"/>
  <c r="K371" i="2"/>
  <c r="P852" i="2"/>
  <c r="H367" i="2"/>
  <c r="K414" i="2"/>
  <c r="M263" i="2"/>
  <c r="G300" i="2"/>
  <c r="L708" i="2"/>
  <c r="O146" i="2"/>
  <c r="N211" i="2"/>
  <c r="E294" i="2"/>
  <c r="A1406" i="2"/>
  <c r="N15" i="2"/>
  <c r="F132" i="2"/>
  <c r="Q74" i="2"/>
  <c r="B15" i="2"/>
  <c r="A335" i="2"/>
  <c r="D186" i="2"/>
  <c r="E297" i="2"/>
  <c r="A254" i="2"/>
  <c r="F322" i="2"/>
  <c r="G68" i="2"/>
  <c r="F53" i="2"/>
  <c r="G232" i="2"/>
  <c r="I224" i="2"/>
  <c r="L305" i="2"/>
  <c r="B343" i="2"/>
  <c r="P182" i="2"/>
  <c r="L603" i="2"/>
  <c r="M456" i="2"/>
  <c r="K332" i="2"/>
  <c r="C164" i="2"/>
  <c r="A192" i="2"/>
  <c r="J450" i="2"/>
  <c r="L917" i="2"/>
  <c r="C265" i="2"/>
  <c r="N174" i="2"/>
  <c r="D323" i="2"/>
  <c r="E160" i="2"/>
  <c r="P765" i="2"/>
  <c r="P369" i="2"/>
  <c r="L324" i="2"/>
  <c r="G362" i="2"/>
  <c r="C206" i="2"/>
  <c r="N620" i="2"/>
  <c r="J476" i="2"/>
  <c r="G283" i="2"/>
  <c r="Q241" i="2"/>
  <c r="F194" i="2"/>
  <c r="B275" i="2"/>
  <c r="O332" i="2"/>
  <c r="E287" i="2"/>
  <c r="F83" i="2"/>
  <c r="E540" i="2"/>
  <c r="B331" i="2"/>
  <c r="F92" i="2"/>
  <c r="M591" i="2"/>
  <c r="Q891" i="2"/>
  <c r="K91" i="2"/>
  <c r="E141" i="2"/>
  <c r="K265" i="2"/>
  <c r="K219" i="2"/>
  <c r="B300" i="2"/>
  <c r="O354" i="2"/>
  <c r="E476" i="2"/>
  <c r="J470" i="2"/>
  <c r="F422" i="2"/>
  <c r="Q252" i="2"/>
  <c r="B643" i="2"/>
  <c r="Q597" i="2"/>
  <c r="D664" i="2"/>
  <c r="C1121" i="2"/>
  <c r="Q1146" i="2"/>
  <c r="D39" i="2"/>
  <c r="H70" i="2"/>
  <c r="I151" i="2"/>
  <c r="I20" i="2"/>
  <c r="P274" i="2"/>
  <c r="M194" i="2"/>
  <c r="P248" i="2"/>
  <c r="L218" i="2"/>
  <c r="I390" i="2"/>
  <c r="P829" i="2"/>
  <c r="A383" i="2"/>
  <c r="D268" i="2"/>
  <c r="D539" i="2"/>
  <c r="B266" i="2"/>
  <c r="L532" i="2"/>
  <c r="Q197" i="2"/>
  <c r="I385" i="2"/>
  <c r="I1381" i="2"/>
  <c r="C270" i="2"/>
  <c r="D262" i="2"/>
  <c r="M280" i="2"/>
  <c r="C113" i="2"/>
  <c r="M295" i="2"/>
  <c r="M382" i="2"/>
  <c r="G61" i="2"/>
  <c r="N41" i="2"/>
  <c r="A95" i="2"/>
  <c r="D19" i="2"/>
  <c r="E339" i="2"/>
  <c r="Q194" i="2"/>
  <c r="D308" i="2"/>
  <c r="K54" i="2"/>
  <c r="P144" i="2"/>
  <c r="Q427" i="2"/>
  <c r="A894" i="2"/>
  <c r="A208" i="2"/>
  <c r="A111" i="2"/>
  <c r="D299" i="2"/>
  <c r="C338" i="2"/>
  <c r="F743" i="2"/>
  <c r="O182" i="2"/>
  <c r="O292" i="2"/>
  <c r="O329" i="2"/>
  <c r="H146" i="2"/>
  <c r="E590" i="2"/>
  <c r="D443" i="2"/>
  <c r="O326" i="2"/>
  <c r="B123" i="2"/>
  <c r="A181" i="2"/>
  <c r="E444" i="2"/>
  <c r="F911" i="2"/>
  <c r="M275" i="2"/>
  <c r="J336" i="2"/>
  <c r="N393" i="2"/>
  <c r="D169" i="2"/>
  <c r="H241" i="2"/>
  <c r="F196" i="2"/>
  <c r="E277" i="2"/>
  <c r="H453" i="2"/>
  <c r="E687" i="2"/>
  <c r="G159" i="2"/>
  <c r="B196" i="2"/>
  <c r="J256" i="2"/>
  <c r="I257" i="2"/>
  <c r="E146" i="2"/>
  <c r="N312" i="2"/>
  <c r="J200" i="2"/>
  <c r="L94" i="2"/>
  <c r="C208" i="2"/>
  <c r="C335" i="2"/>
  <c r="L148" i="2"/>
  <c r="I248" i="2"/>
  <c r="N284" i="2"/>
  <c r="M165" i="2"/>
  <c r="M229" i="2"/>
  <c r="G366" i="2"/>
  <c r="F272" i="2"/>
  <c r="F807" i="2"/>
  <c r="P206" i="2"/>
  <c r="Q360" i="2"/>
  <c r="J208" i="2"/>
  <c r="M244" i="2"/>
  <c r="E655" i="2"/>
  <c r="N514" i="2"/>
  <c r="H201" i="2"/>
  <c r="F234" i="2"/>
  <c r="L248" i="2"/>
  <c r="J502" i="2"/>
  <c r="L315" i="2"/>
  <c r="A209" i="2"/>
  <c r="G247" i="2"/>
  <c r="P385" i="2"/>
  <c r="O318" i="2"/>
  <c r="P823" i="2"/>
  <c r="O45" i="2"/>
  <c r="D296" i="2"/>
  <c r="H355" i="2"/>
  <c r="O145" i="2"/>
  <c r="H183" i="2"/>
  <c r="M168" i="2"/>
  <c r="N365" i="2"/>
  <c r="H238" i="2"/>
  <c r="J288" i="2"/>
  <c r="F68" i="2"/>
  <c r="J341" i="2"/>
  <c r="A405" i="2"/>
  <c r="P243" i="2"/>
  <c r="G1175" i="2"/>
  <c r="B98" i="2"/>
  <c r="N188" i="2"/>
  <c r="N419" i="2"/>
  <c r="I30" i="2"/>
  <c r="I275" i="2"/>
  <c r="G313" i="2"/>
  <c r="B719" i="2"/>
  <c r="B178" i="2"/>
  <c r="O268" i="2"/>
  <c r="B304" i="2"/>
  <c r="Q133" i="2"/>
  <c r="J567" i="2"/>
  <c r="O417" i="2"/>
  <c r="Q294" i="2"/>
  <c r="J82" i="2"/>
  <c r="K47" i="2"/>
  <c r="G411" i="2"/>
  <c r="E882" i="2"/>
  <c r="G189" i="2"/>
  <c r="A74" i="2"/>
  <c r="L293" i="2"/>
  <c r="F332" i="2"/>
  <c r="H737" i="2"/>
  <c r="J108" i="2"/>
  <c r="Q223" i="2"/>
  <c r="A302" i="2"/>
  <c r="G255" i="2"/>
  <c r="B339" i="2"/>
  <c r="D393" i="2"/>
  <c r="E173" i="2"/>
  <c r="C334" i="2"/>
  <c r="J599" i="2"/>
  <c r="C264" i="2"/>
  <c r="G301" i="2"/>
  <c r="P679" i="2"/>
  <c r="F259" i="2"/>
  <c r="Q384" i="2"/>
  <c r="M260" i="2"/>
  <c r="I325" i="2"/>
  <c r="N278" i="2"/>
  <c r="H76" i="2"/>
  <c r="N417" i="2"/>
  <c r="G208" i="2"/>
  <c r="O374" i="2"/>
  <c r="N556" i="2"/>
  <c r="D709" i="2"/>
  <c r="C862" i="2"/>
  <c r="J402" i="2"/>
  <c r="G33" i="2"/>
  <c r="C351" i="2"/>
  <c r="O272" i="2"/>
  <c r="D250" i="2"/>
  <c r="J552" i="2"/>
  <c r="B773" i="2"/>
  <c r="F1370" i="2"/>
  <c r="O101" i="2"/>
  <c r="F306" i="2"/>
  <c r="N295" i="2"/>
  <c r="J69" i="2"/>
  <c r="H324" i="2"/>
  <c r="J158" i="2"/>
  <c r="I92" i="2"/>
  <c r="K290" i="2"/>
  <c r="N282" i="2"/>
  <c r="D366" i="2"/>
  <c r="E707" i="2"/>
  <c r="I40" i="2"/>
  <c r="E210" i="2"/>
  <c r="C257" i="2"/>
  <c r="J151" i="2"/>
  <c r="J84" i="2"/>
  <c r="O60" i="2"/>
  <c r="B207" i="2"/>
  <c r="O456" i="2"/>
  <c r="B329" i="2"/>
  <c r="F323" i="2"/>
  <c r="D475" i="2"/>
  <c r="E474" i="2"/>
  <c r="M415" i="2"/>
  <c r="K135" i="2"/>
  <c r="G134" i="2"/>
  <c r="K278" i="2"/>
  <c r="N397" i="2"/>
  <c r="D390" i="2"/>
  <c r="N546" i="2"/>
  <c r="M531" i="2"/>
  <c r="C415" i="2"/>
  <c r="D304" i="2"/>
  <c r="K127" i="2"/>
  <c r="Q385" i="2"/>
  <c r="M221" i="2"/>
  <c r="D234" i="2"/>
  <c r="K250" i="2"/>
  <c r="P233" i="2"/>
  <c r="H593" i="2"/>
  <c r="K789" i="2"/>
  <c r="Q334" i="2"/>
  <c r="H89" i="2"/>
  <c r="A119" i="2"/>
  <c r="K212" i="2"/>
  <c r="M410" i="2"/>
  <c r="G287" i="2"/>
  <c r="A285" i="2"/>
  <c r="E258" i="2"/>
  <c r="K150" i="2"/>
  <c r="F76" i="2"/>
  <c r="B295" i="2"/>
  <c r="N386" i="2"/>
  <c r="A549" i="2"/>
  <c r="Q703" i="2"/>
  <c r="B863" i="2"/>
  <c r="Q393" i="2"/>
  <c r="D57" i="2"/>
  <c r="D382" i="2"/>
  <c r="G273" i="2"/>
  <c r="J251" i="2"/>
  <c r="H418" i="2"/>
  <c r="H287" i="2"/>
  <c r="H286" i="2"/>
  <c r="O267" i="2"/>
  <c r="P47" i="2"/>
  <c r="P72" i="2"/>
  <c r="P304" i="2"/>
  <c r="D387" i="2"/>
  <c r="O550" i="2"/>
  <c r="H711" i="2"/>
  <c r="M864" i="2"/>
  <c r="L395" i="2"/>
  <c r="J624" i="2"/>
  <c r="H780" i="2"/>
  <c r="L410" i="2"/>
  <c r="E435" i="2"/>
  <c r="M589" i="2"/>
  <c r="B743" i="2"/>
  <c r="L903" i="2"/>
  <c r="B442" i="2"/>
  <c r="B610" i="2"/>
  <c r="I774" i="2"/>
  <c r="P402" i="2"/>
  <c r="M421" i="2"/>
  <c r="J582" i="2"/>
  <c r="L736" i="2"/>
  <c r="P888" i="2"/>
  <c r="P434" i="2"/>
  <c r="K624" i="2"/>
  <c r="H781" i="2"/>
  <c r="D420" i="2"/>
  <c r="C436" i="2"/>
  <c r="J590" i="2"/>
  <c r="L751" i="2"/>
  <c r="B903" i="2"/>
  <c r="B443" i="2"/>
  <c r="B619" i="2"/>
  <c r="P775" i="2"/>
  <c r="I404" i="2"/>
  <c r="B429" i="2"/>
  <c r="J583" i="2"/>
  <c r="C737" i="2"/>
  <c r="H897" i="2"/>
  <c r="A435" i="2"/>
  <c r="O236" i="2"/>
  <c r="L249" i="2"/>
  <c r="I504" i="2"/>
  <c r="H854" i="2"/>
  <c r="C476" i="2"/>
  <c r="A256" i="2"/>
  <c r="K226" i="2"/>
  <c r="J165" i="2"/>
  <c r="J261" i="2"/>
  <c r="G318" i="2"/>
  <c r="C273" i="2"/>
  <c r="O358" i="2"/>
  <c r="J483" i="2"/>
  <c r="I644" i="2"/>
  <c r="B797" i="2"/>
  <c r="I262" i="2"/>
  <c r="N502" i="2"/>
  <c r="A224" i="2"/>
  <c r="D101" i="2"/>
  <c r="N55" i="2"/>
  <c r="A341" i="2"/>
  <c r="F212" i="2"/>
  <c r="N215" i="2"/>
  <c r="D185" i="2"/>
  <c r="M349" i="2"/>
  <c r="D229" i="2"/>
  <c r="J225" i="2"/>
  <c r="M202" i="2"/>
  <c r="I484" i="2"/>
  <c r="B637" i="2"/>
  <c r="B790" i="2"/>
  <c r="L265" i="2"/>
  <c r="D495" i="2"/>
  <c r="P231" i="2"/>
  <c r="L80" i="2"/>
  <c r="L169" i="2"/>
  <c r="K342" i="2"/>
  <c r="I221" i="2"/>
  <c r="D216" i="2"/>
  <c r="I187" i="2"/>
  <c r="D358" i="2"/>
  <c r="C230" i="2"/>
  <c r="Q226" i="2"/>
  <c r="I239" i="2"/>
  <c r="H485" i="2"/>
  <c r="H638" i="2"/>
  <c r="I798" i="2"/>
  <c r="M269" i="2"/>
  <c r="C532" i="2"/>
  <c r="N712" i="2"/>
  <c r="E750" i="2"/>
  <c r="H812" i="2"/>
  <c r="B48" i="2"/>
  <c r="L125" i="2"/>
  <c r="J115" i="2"/>
  <c r="B13" i="2"/>
  <c r="M25" i="2"/>
  <c r="F213" i="2"/>
  <c r="B259" i="2"/>
  <c r="L90" i="2"/>
  <c r="N544" i="2"/>
  <c r="K155" i="2"/>
  <c r="E413" i="2"/>
  <c r="E123" i="2"/>
  <c r="M561" i="2"/>
  <c r="M102" i="2"/>
  <c r="C341" i="2"/>
  <c r="N231" i="2"/>
  <c r="Q356" i="2"/>
  <c r="E69" i="2"/>
  <c r="J340" i="2"/>
  <c r="M45" i="2"/>
  <c r="O79" i="2"/>
  <c r="I361" i="2"/>
  <c r="B359" i="2"/>
  <c r="I223" i="2"/>
  <c r="K64" i="2"/>
  <c r="J112" i="2"/>
  <c r="K238" i="2"/>
  <c r="O316" i="2"/>
  <c r="B341" i="2"/>
  <c r="E238" i="2"/>
  <c r="J231" i="2"/>
  <c r="O368" i="2"/>
  <c r="N372" i="2"/>
  <c r="K362" i="2"/>
  <c r="J246" i="2"/>
  <c r="L320" i="2"/>
  <c r="K328" i="2"/>
  <c r="A295" i="2"/>
  <c r="F63" i="2"/>
  <c r="J439" i="2"/>
  <c r="M629" i="2"/>
  <c r="K825" i="2"/>
  <c r="N446" i="2"/>
  <c r="B82" i="2"/>
  <c r="L201" i="2"/>
  <c r="H288" i="2"/>
  <c r="E42" i="2"/>
  <c r="L23" i="2"/>
  <c r="O325" i="2"/>
  <c r="C304" i="2"/>
  <c r="B68" i="2"/>
  <c r="F21" i="2"/>
  <c r="G343" i="2"/>
  <c r="H433" i="2"/>
  <c r="A586" i="2"/>
  <c r="G747" i="2"/>
  <c r="I900" i="2"/>
  <c r="D439" i="2"/>
  <c r="G76" i="2"/>
  <c r="P223" i="2"/>
  <c r="B314" i="2"/>
  <c r="H297" i="2"/>
  <c r="J118" i="2"/>
  <c r="C54" i="2"/>
  <c r="B334" i="2"/>
  <c r="Q305" i="2"/>
  <c r="F87" i="2"/>
  <c r="F164" i="2"/>
  <c r="F344" i="2"/>
  <c r="M433" i="2"/>
  <c r="K594" i="2"/>
  <c r="O748" i="2"/>
  <c r="H901" i="2"/>
  <c r="J448" i="2"/>
  <c r="E662" i="2"/>
  <c r="P818" i="2"/>
  <c r="A117" i="2"/>
  <c r="N472" i="2"/>
  <c r="E626" i="2"/>
  <c r="Q786" i="2"/>
  <c r="A217" i="2"/>
  <c r="B482" i="2"/>
  <c r="A657" i="2"/>
  <c r="N812" i="2"/>
  <c r="E443" i="2"/>
  <c r="E465" i="2"/>
  <c r="L619" i="2"/>
  <c r="K772" i="2"/>
  <c r="M188" i="2"/>
  <c r="P474" i="2"/>
  <c r="K663" i="2"/>
  <c r="A826" i="2"/>
  <c r="G162" i="2"/>
  <c r="E473" i="2"/>
  <c r="J634" i="2"/>
  <c r="Q787" i="2"/>
  <c r="F220" i="2"/>
  <c r="B491" i="2"/>
  <c r="H658" i="2"/>
  <c r="E813" i="2"/>
  <c r="B452" i="2"/>
  <c r="J466" i="2"/>
  <c r="E619" i="2"/>
  <c r="P780" i="2"/>
  <c r="Q193" i="2"/>
  <c r="A475" i="2"/>
  <c r="P155" i="2"/>
  <c r="M208" i="2"/>
  <c r="F621" i="2"/>
  <c r="K912" i="2"/>
  <c r="A51" i="2"/>
  <c r="F200" i="2"/>
  <c r="A287" i="2"/>
  <c r="F241" i="2"/>
  <c r="M324" i="2"/>
  <c r="C379" i="2"/>
  <c r="I94" i="2"/>
  <c r="G307" i="2"/>
  <c r="L527" i="2"/>
  <c r="O680" i="2"/>
  <c r="B833" i="2"/>
  <c r="Q362" i="2"/>
  <c r="N542" i="2"/>
  <c r="F28" i="2"/>
  <c r="F226" i="2"/>
  <c r="C220" i="2"/>
  <c r="Q379" i="2"/>
  <c r="O256" i="2"/>
  <c r="F254" i="2"/>
  <c r="A227" i="2"/>
  <c r="H395" i="2"/>
  <c r="K266" i="2"/>
  <c r="B264" i="2"/>
  <c r="Q338" i="2"/>
  <c r="O520" i="2"/>
  <c r="D674" i="2"/>
  <c r="G834" i="2"/>
  <c r="J350" i="2"/>
  <c r="D535" i="2"/>
  <c r="Q237" i="2"/>
  <c r="C227" i="2"/>
  <c r="Q221" i="2"/>
  <c r="E388" i="2"/>
  <c r="N257" i="2"/>
  <c r="C255" i="2"/>
  <c r="P236" i="2"/>
  <c r="H396" i="2"/>
  <c r="K267" i="2"/>
  <c r="J273" i="2"/>
  <c r="I340" i="2"/>
  <c r="A521" i="2"/>
  <c r="K682" i="2"/>
  <c r="F835" i="2"/>
  <c r="B352" i="2"/>
  <c r="J592" i="2"/>
  <c r="P750" i="2"/>
  <c r="L371" i="2"/>
  <c r="G400" i="2"/>
  <c r="I560" i="2"/>
  <c r="L713" i="2"/>
  <c r="E874" i="2"/>
  <c r="G407" i="2"/>
  <c r="B578" i="2"/>
  <c r="C744" i="2"/>
  <c r="P363" i="2"/>
  <c r="G380" i="2"/>
  <c r="F553" i="2"/>
  <c r="K706" i="2"/>
  <c r="O345" i="2"/>
  <c r="N568" i="2"/>
  <c r="Q1192" i="2"/>
  <c r="J1461" i="2"/>
  <c r="G260" i="2"/>
  <c r="A297" i="2"/>
  <c r="L883" i="2"/>
  <c r="I398" i="2"/>
  <c r="O1537" i="2"/>
  <c r="N258" i="2"/>
  <c r="Q245" i="2"/>
  <c r="F386" i="2"/>
  <c r="A380" i="2"/>
  <c r="G262" i="2"/>
  <c r="O263" i="2"/>
  <c r="I409" i="2"/>
  <c r="O244" i="2"/>
  <c r="I511" i="2"/>
  <c r="H384" i="2"/>
  <c r="E154" i="2"/>
  <c r="P140" i="2"/>
  <c r="G177" i="2"/>
  <c r="E279" i="2"/>
  <c r="H771" i="2"/>
  <c r="Q206" i="2"/>
  <c r="P204" i="2"/>
  <c r="A373" i="2"/>
  <c r="N317" i="2"/>
  <c r="M169" i="2"/>
  <c r="D365" i="2"/>
  <c r="B228" i="2"/>
  <c r="O835" i="2"/>
  <c r="B274" i="2"/>
  <c r="Q266" i="2"/>
  <c r="Q258" i="2"/>
  <c r="Q853" i="2"/>
  <c r="L118" i="2"/>
  <c r="N423" i="2"/>
  <c r="F767" i="2"/>
  <c r="I386" i="2"/>
  <c r="E356" i="2"/>
  <c r="N271" i="2"/>
  <c r="G475" i="2"/>
  <c r="H673" i="2"/>
  <c r="B906" i="2"/>
  <c r="N486" i="2"/>
  <c r="M308" i="2"/>
  <c r="Q314" i="2"/>
  <c r="D334" i="2"/>
  <c r="N204" i="2"/>
  <c r="L200" i="2"/>
  <c r="M57" i="2"/>
  <c r="M342" i="2"/>
  <c r="G215" i="2"/>
  <c r="I217" i="2"/>
  <c r="N203" i="2"/>
  <c r="M469" i="2"/>
  <c r="J630" i="2"/>
  <c r="G783" i="2"/>
  <c r="B206" i="2"/>
  <c r="D487" i="2"/>
  <c r="M34" i="2"/>
  <c r="F93" i="2"/>
  <c r="G363" i="2"/>
  <c r="H335" i="2"/>
  <c r="E205" i="2"/>
  <c r="P208" i="2"/>
  <c r="G171" i="2"/>
  <c r="C343" i="2"/>
  <c r="K223" i="2"/>
  <c r="H218" i="2"/>
  <c r="I206" i="2"/>
  <c r="B477" i="2"/>
  <c r="J631" i="2"/>
  <c r="M784" i="2"/>
  <c r="E240" i="2"/>
  <c r="G500" i="2"/>
  <c r="E698" i="2"/>
  <c r="E280" i="2"/>
  <c r="M314" i="2"/>
  <c r="H509" i="2"/>
  <c r="P670" i="2"/>
  <c r="L822" i="2"/>
  <c r="I327" i="2"/>
  <c r="B530" i="2"/>
  <c r="A693" i="2"/>
  <c r="F227" i="2"/>
  <c r="I299" i="2"/>
  <c r="E501" i="2"/>
  <c r="Q655" i="2"/>
  <c r="Q815" i="2"/>
  <c r="P314" i="2"/>
  <c r="J504" i="2"/>
  <c r="C706" i="2"/>
  <c r="J282" i="2"/>
  <c r="F316" i="2"/>
  <c r="F517" i="2"/>
  <c r="G671" i="2"/>
  <c r="L823" i="2"/>
  <c r="N344" i="2"/>
  <c r="B531" i="2"/>
  <c r="H694" i="2"/>
  <c r="P260" i="2"/>
  <c r="I301" i="2"/>
  <c r="A502" i="2"/>
  <c r="H663" i="2"/>
  <c r="P816" i="2"/>
  <c r="L316" i="2"/>
  <c r="C540" i="2"/>
  <c r="D294" i="2"/>
  <c r="C333" i="2"/>
  <c r="C709" i="2"/>
  <c r="F319" i="2"/>
  <c r="L276" i="2"/>
  <c r="J289" i="2"/>
  <c r="E348" i="2"/>
  <c r="O67" i="2"/>
  <c r="K197" i="2"/>
  <c r="K97" i="2"/>
  <c r="M232" i="2"/>
  <c r="G405" i="2"/>
  <c r="M563" i="2"/>
  <c r="I717" i="2"/>
  <c r="J877" i="2"/>
  <c r="M412" i="2"/>
  <c r="N138" i="2"/>
  <c r="Q411" i="2"/>
  <c r="Q282" i="2"/>
  <c r="G258" i="2"/>
  <c r="D72" i="2"/>
  <c r="N157" i="2"/>
  <c r="A293" i="2"/>
  <c r="N273" i="2"/>
  <c r="N48" i="2"/>
  <c r="F48" i="2"/>
  <c r="B311" i="2"/>
  <c r="I396" i="2"/>
  <c r="F557" i="2"/>
  <c r="P718" i="2"/>
  <c r="Q871" i="2"/>
  <c r="O403" i="2"/>
  <c r="D164" i="2"/>
  <c r="K412" i="2"/>
  <c r="E283" i="2"/>
  <c r="L266" i="2"/>
  <c r="E86" i="2"/>
  <c r="D32" i="2"/>
  <c r="H302" i="2"/>
  <c r="K274" i="2"/>
  <c r="C51" i="2"/>
  <c r="L107" i="2"/>
  <c r="O312" i="2"/>
  <c r="J397" i="2"/>
  <c r="M565" i="2"/>
  <c r="G719" i="2"/>
  <c r="I872" i="2"/>
  <c r="G414" i="2"/>
  <c r="J632" i="2"/>
  <c r="K121" i="2"/>
  <c r="A327" i="2"/>
  <c r="C279" i="2"/>
  <c r="H298" i="2"/>
  <c r="I343" i="2"/>
  <c r="L188" i="2"/>
  <c r="A360" i="2"/>
  <c r="C258" i="2"/>
  <c r="A276" i="2"/>
  <c r="K381" i="2"/>
  <c r="N512" i="2"/>
  <c r="G223" i="2"/>
  <c r="F246" i="2"/>
  <c r="G256" i="2"/>
  <c r="Q819" i="2"/>
  <c r="M216" i="2"/>
  <c r="B247" i="2"/>
  <c r="G257" i="2"/>
  <c r="Q827" i="2"/>
  <c r="A358" i="2"/>
  <c r="P859" i="2"/>
  <c r="M347" i="2"/>
  <c r="O851" i="2"/>
  <c r="G360" i="2"/>
  <c r="M867" i="2"/>
  <c r="J349" i="2"/>
  <c r="H853" i="2"/>
  <c r="C373" i="2"/>
  <c r="O353" i="2"/>
  <c r="D213" i="2"/>
  <c r="I760" i="2"/>
  <c r="E243" i="2"/>
  <c r="J60" i="2"/>
  <c r="L177" i="2"/>
  <c r="Q754" i="2"/>
  <c r="C245" i="2"/>
  <c r="M38" i="2"/>
  <c r="Q179" i="2"/>
  <c r="Q755" i="2"/>
  <c r="O787" i="2"/>
  <c r="N221" i="2"/>
  <c r="M523" i="2"/>
  <c r="M757" i="2"/>
  <c r="L246" i="2"/>
  <c r="B538" i="2"/>
  <c r="D782" i="2"/>
  <c r="H34" i="2"/>
  <c r="F509" i="2"/>
  <c r="O743" i="2"/>
  <c r="Q903" i="2"/>
  <c r="P442" i="2"/>
  <c r="K632" i="2"/>
  <c r="H796" i="2"/>
  <c r="B428" i="2"/>
  <c r="I444" i="2"/>
  <c r="H605" i="2"/>
  <c r="L758" i="2"/>
  <c r="L911" i="2"/>
  <c r="B459" i="2"/>
  <c r="B627" i="2"/>
  <c r="D783" i="2"/>
  <c r="A422" i="2"/>
  <c r="H437" i="2"/>
  <c r="H590" i="2"/>
  <c r="Q751" i="2"/>
  <c r="I904" i="2"/>
  <c r="A443" i="2"/>
  <c r="H122" i="2"/>
  <c r="G31" i="2"/>
  <c r="Q414" i="2"/>
  <c r="K796" i="2"/>
  <c r="G420" i="2"/>
  <c r="K374" i="2"/>
  <c r="C361" i="2"/>
  <c r="P417" i="2"/>
  <c r="L206" i="2"/>
  <c r="Q265" i="2"/>
  <c r="O221" i="2"/>
  <c r="F302" i="2"/>
  <c r="A453" i="2"/>
  <c r="O614" i="2"/>
  <c r="C767" i="2"/>
  <c r="A44" i="2"/>
  <c r="N470" i="2"/>
  <c r="A270" i="2"/>
  <c r="O257" i="2"/>
  <c r="N338" i="2"/>
  <c r="D311" i="2"/>
  <c r="K166" i="2"/>
  <c r="Q173" i="2"/>
  <c r="C349" i="2"/>
  <c r="M319" i="2"/>
  <c r="B198" i="2"/>
  <c r="O194" i="2"/>
  <c r="A359" i="2"/>
  <c r="O454" i="2"/>
  <c r="N608" i="2"/>
  <c r="K761" i="2"/>
  <c r="Q54" i="2"/>
  <c r="D463" i="2"/>
  <c r="D277" i="2"/>
  <c r="N274" i="2"/>
  <c r="D339" i="2"/>
  <c r="I312" i="2"/>
  <c r="G184" i="2"/>
  <c r="Q175" i="2"/>
  <c r="P350" i="2"/>
  <c r="Q328" i="2"/>
  <c r="Q199" i="2"/>
  <c r="P195" i="2"/>
  <c r="H46" i="2"/>
  <c r="N455" i="2"/>
  <c r="E609" i="2"/>
  <c r="G769" i="2"/>
  <c r="C137" i="2"/>
  <c r="J464" i="2"/>
  <c r="M684" i="2"/>
  <c r="C176" i="2"/>
  <c r="E249" i="2"/>
  <c r="J494" i="2"/>
  <c r="L648" i="2"/>
  <c r="I800" i="2"/>
  <c r="B298" i="2"/>
  <c r="B506" i="2"/>
  <c r="I671" i="2"/>
  <c r="N84" i="2"/>
  <c r="O222" i="2"/>
  <c r="A479" i="2"/>
  <c r="H641" i="2"/>
  <c r="C793" i="2"/>
  <c r="L247" i="2"/>
  <c r="P498" i="2"/>
  <c r="G684" i="2"/>
  <c r="O185" i="2"/>
  <c r="I279" i="2"/>
  <c r="J495" i="2"/>
  <c r="C649" i="2"/>
  <c r="B809" i="2"/>
  <c r="P301" i="2"/>
  <c r="B507" i="2"/>
  <c r="B679" i="2"/>
  <c r="N116" i="2"/>
  <c r="B225" i="2"/>
  <c r="I488" i="2"/>
  <c r="I641" i="2"/>
  <c r="J794" i="2"/>
  <c r="I282" i="2"/>
  <c r="A499" i="2"/>
  <c r="Q686" i="2"/>
  <c r="M226" i="2"/>
  <c r="E284" i="2"/>
  <c r="I496" i="2"/>
  <c r="L620" i="2"/>
  <c r="D233" i="2"/>
  <c r="Q270" i="2"/>
  <c r="D657" i="2"/>
  <c r="B226" i="2"/>
  <c r="A323" i="2"/>
  <c r="H250" i="2"/>
  <c r="A318" i="2"/>
  <c r="G271" i="2"/>
  <c r="F356" i="2"/>
  <c r="D409" i="2"/>
  <c r="A201" i="2"/>
  <c r="O365" i="2"/>
  <c r="B541" i="2"/>
  <c r="D702" i="2"/>
  <c r="P855" i="2"/>
  <c r="P382" i="2"/>
  <c r="C78" i="2"/>
  <c r="I263" i="2"/>
  <c r="J1552" i="2"/>
  <c r="M265" i="2"/>
  <c r="J216" i="2"/>
  <c r="M160" i="2"/>
  <c r="D361" i="2"/>
  <c r="P216" i="2"/>
  <c r="I252" i="2"/>
  <c r="J229" i="2"/>
  <c r="F91" i="2"/>
  <c r="E746" i="2"/>
  <c r="B354" i="2"/>
  <c r="I220" i="2"/>
  <c r="A308" i="2"/>
  <c r="I336" i="2"/>
  <c r="Q213" i="2"/>
  <c r="H221" i="2"/>
  <c r="C326" i="2"/>
  <c r="A338" i="2"/>
  <c r="M380" i="2"/>
  <c r="B397" i="2"/>
  <c r="C370" i="2"/>
  <c r="L378" i="2"/>
  <c r="K391" i="2"/>
  <c r="P398" i="2"/>
  <c r="Q371" i="2"/>
  <c r="C388" i="2"/>
  <c r="L774" i="2"/>
  <c r="N409" i="2"/>
  <c r="F294" i="2"/>
  <c r="K913" i="2"/>
  <c r="M321" i="2"/>
  <c r="O341" i="2"/>
  <c r="N351" i="2"/>
  <c r="Q907" i="2"/>
  <c r="D331" i="2"/>
  <c r="B342" i="2"/>
  <c r="D352" i="2"/>
  <c r="A915" i="2"/>
  <c r="J123" i="2"/>
  <c r="L330" i="2"/>
  <c r="G596" i="2"/>
  <c r="K793" i="2"/>
  <c r="Q355" i="2"/>
  <c r="B626" i="2"/>
  <c r="C820" i="2"/>
  <c r="J314" i="2"/>
  <c r="B589" i="2"/>
  <c r="E786" i="2"/>
  <c r="I218" i="2"/>
  <c r="P482" i="2"/>
  <c r="N677" i="2"/>
  <c r="C33" i="2"/>
  <c r="K224" i="2"/>
  <c r="A487" i="2"/>
  <c r="A641" i="2"/>
  <c r="B794" i="2"/>
  <c r="P281" i="2"/>
  <c r="B499" i="2"/>
  <c r="A665" i="2"/>
  <c r="N34" i="2"/>
  <c r="B164" i="2"/>
  <c r="A473" i="2"/>
  <c r="A634" i="2"/>
  <c r="K787" i="2"/>
  <c r="M222" i="2"/>
  <c r="A491" i="2"/>
  <c r="M268" i="2"/>
  <c r="B279" i="2"/>
  <c r="M533" i="2"/>
  <c r="E861" i="2"/>
  <c r="G1387" i="2"/>
  <c r="J271" i="2"/>
  <c r="E234" i="2"/>
  <c r="O180" i="2"/>
  <c r="N268" i="2"/>
  <c r="M326" i="2"/>
  <c r="A280" i="2"/>
  <c r="N105" i="2"/>
  <c r="M497" i="2"/>
  <c r="L651" i="2"/>
  <c r="P804" i="2"/>
  <c r="L306" i="2"/>
  <c r="N510" i="2"/>
  <c r="B283" i="2"/>
  <c r="O127" i="2"/>
  <c r="G185" i="2"/>
  <c r="D349" i="2"/>
  <c r="H227" i="2"/>
  <c r="C222" i="2"/>
  <c r="A198" i="2"/>
  <c r="P365" i="2"/>
  <c r="I237" i="2"/>
  <c r="N232" i="2"/>
  <c r="O266" i="2"/>
  <c r="Q491" i="2"/>
  <c r="H645" i="2"/>
  <c r="P805" i="2"/>
  <c r="E293" i="2"/>
  <c r="D503" i="2"/>
  <c r="G187" i="2"/>
  <c r="P162" i="2"/>
  <c r="M187" i="2"/>
  <c r="M358" i="2"/>
  <c r="F228" i="2"/>
  <c r="M224" i="2"/>
  <c r="O206" i="2"/>
  <c r="Q365" i="2"/>
  <c r="N238" i="2"/>
  <c r="M241" i="2"/>
  <c r="P269" i="2"/>
  <c r="N492" i="2"/>
  <c r="P653" i="2"/>
  <c r="G806" i="2"/>
  <c r="E295" i="2"/>
  <c r="J560" i="2"/>
  <c r="M720" i="2"/>
  <c r="H315" i="2"/>
  <c r="K359" i="2"/>
  <c r="L531" i="2"/>
  <c r="H684" i="2"/>
  <c r="I844" i="2"/>
  <c r="F367" i="2"/>
  <c r="B546" i="2"/>
  <c r="J714" i="2"/>
  <c r="E305" i="2"/>
  <c r="O330" i="2"/>
  <c r="E523" i="2"/>
  <c r="L677" i="2"/>
  <c r="G829" i="2"/>
  <c r="B356" i="2"/>
  <c r="K560" i="2"/>
  <c r="P720" i="2"/>
  <c r="J331" i="2"/>
  <c r="F361" i="2"/>
  <c r="E531" i="2"/>
  <c r="N692" i="2"/>
  <c r="L845" i="2"/>
  <c r="D368" i="2"/>
  <c r="B555" i="2"/>
  <c r="I715" i="2"/>
  <c r="E307" i="2"/>
  <c r="A347" i="2"/>
  <c r="G524" i="2"/>
  <c r="K678" i="2"/>
  <c r="G838" i="2"/>
  <c r="E358" i="2"/>
  <c r="N562" i="2"/>
  <c r="N728" i="2"/>
  <c r="H333" i="2"/>
  <c r="H362" i="2"/>
  <c r="G532" i="2"/>
  <c r="N218" i="2"/>
  <c r="N355" i="2"/>
  <c r="M230" i="2"/>
  <c r="M738" i="2"/>
  <c r="J371" i="2"/>
  <c r="P91" i="2"/>
  <c r="N320" i="2"/>
  <c r="C378" i="2"/>
  <c r="J144" i="2"/>
  <c r="O227" i="2"/>
  <c r="O169" i="2"/>
  <c r="C263" i="2"/>
  <c r="O424" i="2"/>
  <c r="A585" i="2"/>
  <c r="E739" i="2"/>
  <c r="I892" i="2"/>
  <c r="D479" i="2"/>
  <c r="P421" i="2"/>
  <c r="K151" i="2"/>
  <c r="L859" i="2"/>
  <c r="G302" i="2"/>
  <c r="E369" i="2"/>
  <c r="Q619" i="2"/>
  <c r="H260" i="2"/>
  <c r="P684" i="2"/>
  <c r="K210" i="2"/>
  <c r="Q185" i="2"/>
  <c r="E232" i="2"/>
  <c r="H372" i="2"/>
  <c r="Q380" i="2"/>
  <c r="E513" i="2"/>
  <c r="D527" i="2"/>
  <c r="N373" i="2"/>
  <c r="K388" i="2"/>
  <c r="J514" i="2"/>
  <c r="J576" i="2"/>
  <c r="H553" i="2"/>
  <c r="B570" i="2"/>
  <c r="A538" i="2"/>
  <c r="M584" i="2"/>
  <c r="K553" i="2"/>
  <c r="B571" i="2"/>
  <c r="K546" i="2"/>
  <c r="O277" i="2"/>
  <c r="B411" i="2"/>
  <c r="M199" i="2"/>
  <c r="H446" i="2"/>
  <c r="N454" i="2"/>
  <c r="H303" i="2"/>
  <c r="A311" i="2"/>
  <c r="I440" i="2"/>
  <c r="D455" i="2"/>
  <c r="K305" i="2"/>
  <c r="H312" i="2"/>
  <c r="N448" i="2"/>
  <c r="J456" i="2"/>
  <c r="D301" i="2"/>
  <c r="J443" i="2"/>
  <c r="O640" i="2"/>
  <c r="M829" i="2"/>
  <c r="B450" i="2"/>
  <c r="I664" i="2"/>
  <c r="P288" i="2"/>
  <c r="I436" i="2"/>
  <c r="J626" i="2"/>
  <c r="J822" i="2"/>
  <c r="B328" i="2"/>
  <c r="M552" i="2"/>
  <c r="D713" i="2"/>
  <c r="K303" i="2"/>
  <c r="P347" i="2"/>
  <c r="L524" i="2"/>
  <c r="M678" i="2"/>
  <c r="C837" i="2"/>
  <c r="Q357" i="2"/>
  <c r="B539" i="2"/>
  <c r="O708" i="2"/>
  <c r="A291" i="2"/>
  <c r="P317" i="2"/>
  <c r="M517" i="2"/>
  <c r="E671" i="2"/>
  <c r="Q823" i="2"/>
  <c r="O344" i="2"/>
  <c r="N554" i="2"/>
  <c r="B203" i="2"/>
  <c r="J238" i="2"/>
  <c r="K650" i="2"/>
  <c r="F120" i="2"/>
  <c r="L97" i="2"/>
  <c r="L212" i="2"/>
  <c r="D295" i="2"/>
  <c r="G248" i="2"/>
  <c r="A332" i="2"/>
  <c r="H386" i="2"/>
  <c r="C161" i="2"/>
  <c r="O322" i="2"/>
  <c r="J534" i="2"/>
  <c r="L688" i="2"/>
  <c r="B847" i="2"/>
  <c r="F372" i="2"/>
  <c r="N550" i="2"/>
  <c r="E290" i="2"/>
  <c r="C239" i="2"/>
  <c r="B227" i="2"/>
  <c r="C395" i="2"/>
  <c r="J264" i="2"/>
  <c r="Q262" i="2"/>
  <c r="D243" i="2"/>
  <c r="O402" i="2"/>
  <c r="L273" i="2"/>
  <c r="Q279" i="2"/>
  <c r="M353" i="2"/>
  <c r="M527" i="2"/>
  <c r="C689" i="2"/>
  <c r="A841" i="2"/>
  <c r="J364" i="2"/>
  <c r="C1298" i="2"/>
  <c r="D291" i="2"/>
  <c r="B240" i="2"/>
  <c r="I236" i="2"/>
  <c r="Q396" i="2"/>
  <c r="I265" i="2"/>
  <c r="J270" i="2"/>
  <c r="I244" i="2"/>
  <c r="M403" i="2"/>
  <c r="C282" i="2"/>
  <c r="G280" i="2"/>
  <c r="O355" i="2"/>
  <c r="I536" i="2"/>
  <c r="D689" i="2"/>
  <c r="Q842" i="2"/>
  <c r="B375" i="2"/>
  <c r="J600" i="2"/>
  <c r="E757" i="2"/>
  <c r="K390" i="2"/>
  <c r="B410" i="2"/>
  <c r="I567" i="2"/>
  <c r="Q728" i="2"/>
  <c r="J881" i="2"/>
  <c r="L417" i="2"/>
  <c r="B594" i="2"/>
  <c r="C752" i="2"/>
  <c r="I373" i="2"/>
  <c r="O401" i="2"/>
  <c r="N560" i="2"/>
  <c r="P714" i="2"/>
  <c r="B874" i="2"/>
  <c r="F407" i="2"/>
  <c r="K600" i="2"/>
  <c r="N766" i="2"/>
  <c r="M391" i="2"/>
  <c r="A411" i="2"/>
  <c r="N575" i="2"/>
  <c r="I729" i="2"/>
  <c r="B882" i="2"/>
  <c r="B427" i="2"/>
  <c r="B595" i="2"/>
  <c r="Q753" i="2"/>
  <c r="F384" i="2"/>
  <c r="L402" i="2"/>
  <c r="E561" i="2"/>
  <c r="M722" i="2"/>
  <c r="Q875" i="2"/>
  <c r="H409" i="2"/>
  <c r="N610" i="2"/>
  <c r="M767" i="2"/>
  <c r="O393" i="2"/>
  <c r="L423" i="2"/>
  <c r="E562" i="2"/>
  <c r="C35" i="2"/>
  <c r="K183" i="2"/>
  <c r="B445" i="2"/>
  <c r="I824" i="2"/>
  <c r="C444" i="2"/>
  <c r="M130" i="2"/>
  <c r="G196" i="2"/>
  <c r="C25" i="2"/>
  <c r="G229" i="2"/>
  <c r="P287" i="2"/>
  <c r="J243" i="2"/>
  <c r="B326" i="2"/>
  <c r="L468" i="2"/>
  <c r="E622" i="2"/>
  <c r="L775" i="2"/>
  <c r="E204" i="2"/>
  <c r="N478" i="2"/>
  <c r="C331" i="2"/>
  <c r="J287" i="2"/>
  <c r="B346" i="2"/>
  <c r="P974" i="2"/>
  <c r="D831" i="2"/>
  <c r="H579" i="2"/>
  <c r="O822" i="2"/>
  <c r="M554" i="2"/>
  <c r="O546" i="2"/>
  <c r="E320" i="2"/>
  <c r="N256" i="2"/>
  <c r="C734" i="2"/>
  <c r="D616" i="2"/>
  <c r="D488" i="2"/>
  <c r="P340" i="2"/>
  <c r="I865" i="2"/>
  <c r="B749" i="2"/>
  <c r="O631" i="2"/>
  <c r="L515" i="2"/>
  <c r="J388" i="2"/>
  <c r="H52" i="2"/>
  <c r="H714" i="2"/>
  <c r="C593" i="2"/>
  <c r="K445" i="2"/>
  <c r="F215" i="2"/>
  <c r="C821" i="2"/>
  <c r="D705" i="2"/>
  <c r="G588" i="2"/>
  <c r="N471" i="2"/>
  <c r="B313" i="2"/>
  <c r="H361" i="2"/>
  <c r="E781" i="2"/>
  <c r="I663" i="2"/>
  <c r="O537" i="2"/>
  <c r="E406" i="2"/>
  <c r="M909" i="2"/>
  <c r="I792" i="2"/>
  <c r="P676" i="2"/>
  <c r="J559" i="2"/>
  <c r="J442" i="2"/>
  <c r="K216" i="2"/>
  <c r="L300" i="2"/>
  <c r="Q749" i="2"/>
  <c r="D631" i="2"/>
  <c r="F432" i="2"/>
  <c r="B170" i="2"/>
  <c r="O813" i="2"/>
  <c r="L697" i="2"/>
  <c r="L580" i="2"/>
  <c r="I463" i="2"/>
  <c r="K296" i="2"/>
  <c r="M344" i="2"/>
  <c r="Q773" i="2"/>
  <c r="I655" i="2"/>
  <c r="A528" i="2"/>
  <c r="B395" i="2"/>
  <c r="E901" i="2"/>
  <c r="Q784" i="2"/>
  <c r="L668" i="2"/>
  <c r="L551" i="2"/>
  <c r="E434" i="2"/>
  <c r="P454" i="2"/>
  <c r="F271" i="2"/>
  <c r="B739" i="2"/>
  <c r="N622" i="2"/>
  <c r="G423" i="2"/>
  <c r="O63" i="2"/>
  <c r="L805" i="2"/>
  <c r="H689" i="2"/>
  <c r="N572" i="2"/>
  <c r="J455" i="2"/>
  <c r="A267" i="2"/>
  <c r="I328" i="2"/>
  <c r="F764" i="2"/>
  <c r="C647" i="2"/>
  <c r="B519" i="2"/>
  <c r="B384" i="2"/>
  <c r="E893" i="2"/>
  <c r="P776" i="2"/>
  <c r="H659" i="2"/>
  <c r="C542" i="2"/>
  <c r="K425" i="2"/>
  <c r="K446" i="2"/>
  <c r="I235" i="2"/>
  <c r="B731" i="2"/>
  <c r="E612" i="2"/>
  <c r="K383" i="2"/>
  <c r="D892" i="2"/>
  <c r="O775" i="2"/>
  <c r="E659" i="2"/>
  <c r="E542" i="2"/>
  <c r="F425" i="2"/>
  <c r="F447" i="2"/>
  <c r="L239" i="2"/>
  <c r="O732" i="2"/>
  <c r="B614" i="2"/>
  <c r="B486" i="2"/>
  <c r="O334" i="2"/>
  <c r="L863" i="2"/>
  <c r="M746" i="2"/>
  <c r="B629" i="2"/>
  <c r="O512" i="2"/>
  <c r="O385" i="2"/>
  <c r="K415" i="2"/>
  <c r="P822" i="2"/>
  <c r="H702" i="2"/>
  <c r="J580" i="2"/>
  <c r="B333" i="2"/>
  <c r="H862" i="2"/>
  <c r="G746" i="2"/>
  <c r="H629" i="2"/>
  <c r="Q511" i="2"/>
  <c r="P384" i="2"/>
  <c r="D416" i="2"/>
  <c r="M823" i="2"/>
  <c r="K703" i="2"/>
  <c r="O581" i="2"/>
  <c r="O453" i="2"/>
  <c r="I259" i="2"/>
  <c r="P832" i="2"/>
  <c r="P716" i="2"/>
  <c r="I599" i="2"/>
  <c r="A482" i="2"/>
  <c r="K335" i="2"/>
  <c r="A374" i="2"/>
  <c r="I790" i="2"/>
  <c r="D672" i="2"/>
  <c r="J544" i="2"/>
  <c r="M257" i="2"/>
  <c r="O831" i="2"/>
  <c r="J715" i="2"/>
  <c r="C598" i="2"/>
  <c r="I481" i="2"/>
  <c r="F334" i="2"/>
  <c r="J376" i="2"/>
  <c r="H791" i="2"/>
  <c r="A673" i="2"/>
  <c r="A548" i="2"/>
  <c r="M419" i="2"/>
  <c r="E33" i="2"/>
  <c r="M802" i="2"/>
  <c r="K686" i="2"/>
  <c r="E518" i="2"/>
  <c r="E288" i="2"/>
  <c r="H598" i="2"/>
  <c r="L467" i="2"/>
  <c r="K450" i="2"/>
  <c r="O819" i="2"/>
  <c r="J657" i="2"/>
  <c r="A467" i="2"/>
  <c r="D58" i="2"/>
  <c r="G765" i="2"/>
  <c r="L612" i="2"/>
  <c r="L459" i="2"/>
  <c r="J437" i="2"/>
  <c r="P806" i="2"/>
  <c r="J650" i="2"/>
  <c r="B475" i="2"/>
  <c r="P191" i="2"/>
  <c r="K780" i="2"/>
  <c r="M619" i="2"/>
  <c r="E466" i="2"/>
  <c r="F450" i="2"/>
  <c r="D811" i="2"/>
  <c r="D656" i="2"/>
  <c r="P466" i="2"/>
  <c r="K917" i="2"/>
  <c r="N764" i="2"/>
  <c r="M611" i="2"/>
  <c r="G450" i="2"/>
  <c r="O436" i="2"/>
  <c r="Q805" i="2"/>
  <c r="B642" i="2"/>
  <c r="B474" i="2"/>
  <c r="C185" i="2"/>
  <c r="O771" i="2"/>
  <c r="I618" i="2"/>
  <c r="F465" i="2"/>
  <c r="M441" i="2"/>
  <c r="D810" i="2"/>
  <c r="K655" i="2"/>
  <c r="J432" i="2"/>
  <c r="I893" i="2"/>
  <c r="Q741" i="2"/>
  <c r="I580" i="2"/>
  <c r="A426" i="2"/>
  <c r="F336" i="2"/>
  <c r="N12" i="2"/>
  <c r="D102" i="2"/>
  <c r="N297" i="2"/>
  <c r="Q318" i="2"/>
  <c r="B113" i="2"/>
  <c r="E17" i="2"/>
  <c r="A282" i="2"/>
  <c r="N307" i="2"/>
  <c r="O205" i="2"/>
  <c r="C81" i="2"/>
  <c r="D431" i="2"/>
  <c r="H893" i="2"/>
  <c r="H732" i="2"/>
  <c r="J579" i="2"/>
  <c r="A425" i="2"/>
  <c r="B327" i="2"/>
  <c r="E37" i="2"/>
  <c r="G70" i="2"/>
  <c r="K289" i="2"/>
  <c r="J317" i="2"/>
  <c r="H54" i="2"/>
  <c r="O19" i="2"/>
  <c r="Q281" i="2"/>
  <c r="C251" i="2"/>
  <c r="J245" i="2"/>
  <c r="P320" i="2"/>
  <c r="I195" i="2"/>
  <c r="Q211" i="2"/>
  <c r="G883" i="2"/>
  <c r="J591" i="2"/>
  <c r="D649" i="2"/>
  <c r="F605" i="2"/>
  <c r="B635" i="2"/>
  <c r="N612" i="2"/>
  <c r="N648" i="2"/>
  <c r="H597" i="2"/>
  <c r="B634" i="2"/>
  <c r="Q611" i="2"/>
  <c r="J640" i="2"/>
  <c r="E572" i="2"/>
  <c r="D136" i="2"/>
  <c r="F97" i="2"/>
  <c r="L12" i="2"/>
  <c r="G571" i="2"/>
  <c r="K50" i="2"/>
  <c r="A130" i="2"/>
  <c r="E109" i="2"/>
  <c r="L571" i="2"/>
  <c r="I204" i="2"/>
  <c r="Q91" i="2"/>
  <c r="F325" i="2"/>
  <c r="L707" i="2"/>
  <c r="Q745" i="2"/>
  <c r="P722" i="2"/>
  <c r="M750" i="2"/>
  <c r="M670" i="2"/>
  <c r="B498" i="2"/>
  <c r="K427" i="2"/>
  <c r="Q65" i="2"/>
  <c r="O153" i="2"/>
  <c r="E344" i="2"/>
  <c r="D707" i="2"/>
  <c r="D706" i="2"/>
  <c r="C250" i="2"/>
  <c r="C242" i="2"/>
  <c r="M277" i="2"/>
  <c r="P745" i="2"/>
  <c r="Q790" i="2"/>
  <c r="Q398" i="2"/>
  <c r="L425" i="2"/>
  <c r="E99" i="2"/>
  <c r="N711" i="2"/>
  <c r="N590" i="2"/>
  <c r="N384" i="2"/>
  <c r="J893" i="2"/>
  <c r="F776" i="2"/>
  <c r="L660" i="2"/>
  <c r="L543" i="2"/>
  <c r="E426" i="2"/>
  <c r="G448" i="2"/>
  <c r="F243" i="2"/>
  <c r="N733" i="2"/>
  <c r="B615" i="2"/>
  <c r="B487" i="2"/>
  <c r="H337" i="2"/>
  <c r="O863" i="2"/>
  <c r="O747" i="2"/>
  <c r="H630" i="2"/>
  <c r="A513" i="2"/>
  <c r="L386" i="2"/>
  <c r="N416" i="2"/>
  <c r="B822" i="2"/>
  <c r="N703" i="2"/>
  <c r="E580" i="2"/>
  <c r="J335" i="2"/>
  <c r="P863" i="2"/>
  <c r="F747" i="2"/>
  <c r="E629" i="2"/>
  <c r="H513" i="2"/>
  <c r="L385" i="2"/>
  <c r="B417" i="2"/>
  <c r="C824" i="2"/>
  <c r="D704" i="2"/>
  <c r="B582" i="2"/>
  <c r="B454" i="2"/>
  <c r="L262" i="2"/>
  <c r="P833" i="2"/>
  <c r="P717" i="2"/>
  <c r="N600" i="2"/>
  <c r="Q483" i="2"/>
  <c r="D336" i="2"/>
  <c r="M375" i="2"/>
  <c r="I791" i="2"/>
  <c r="J673" i="2"/>
  <c r="D547" i="2"/>
  <c r="Q260" i="2"/>
  <c r="A832" i="2"/>
  <c r="H716" i="2"/>
  <c r="N599" i="2"/>
  <c r="K482" i="2"/>
  <c r="N335" i="2"/>
  <c r="G377" i="2"/>
  <c r="E792" i="2"/>
  <c r="H674" i="2"/>
  <c r="O549" i="2"/>
  <c r="O421" i="2"/>
  <c r="E145" i="2"/>
  <c r="H803" i="2"/>
  <c r="J687" i="2"/>
  <c r="J570" i="2"/>
  <c r="F453" i="2"/>
  <c r="B258" i="2"/>
  <c r="O320" i="2"/>
  <c r="N760" i="2"/>
  <c r="D643" i="2"/>
  <c r="Q420" i="2"/>
  <c r="G41" i="2"/>
  <c r="F803" i="2"/>
  <c r="D686" i="2"/>
  <c r="A569" i="2"/>
  <c r="L452" i="2"/>
  <c r="Q256" i="2"/>
  <c r="K322" i="2"/>
  <c r="L761" i="2"/>
  <c r="A644" i="2"/>
  <c r="A516" i="2"/>
  <c r="P380" i="2"/>
  <c r="B890" i="2"/>
  <c r="L773" i="2"/>
  <c r="I657" i="2"/>
  <c r="B437" i="2"/>
  <c r="O789" i="2"/>
  <c r="E569" i="2"/>
  <c r="J430" i="2"/>
  <c r="D412" i="2"/>
  <c r="Q774" i="2"/>
  <c r="N618" i="2"/>
  <c r="A427" i="2"/>
  <c r="I882" i="2"/>
  <c r="H729" i="2"/>
  <c r="Q575" i="2"/>
  <c r="I412" i="2"/>
  <c r="A394" i="2"/>
  <c r="H768" i="2"/>
  <c r="B603" i="2"/>
  <c r="B435" i="2"/>
  <c r="E896" i="2"/>
  <c r="O736" i="2"/>
  <c r="L583" i="2"/>
  <c r="M429" i="2"/>
  <c r="F401" i="2"/>
  <c r="G773" i="2"/>
  <c r="M616" i="2"/>
  <c r="E417" i="2"/>
  <c r="C881" i="2"/>
  <c r="H728" i="2"/>
  <c r="N567" i="2"/>
  <c r="G410" i="2"/>
  <c r="L393" i="2"/>
  <c r="H759" i="2"/>
  <c r="B602" i="2"/>
  <c r="B434" i="2"/>
  <c r="D888" i="2"/>
  <c r="B735" i="2"/>
  <c r="E582" i="2"/>
  <c r="F421" i="2"/>
  <c r="B400" i="2"/>
  <c r="Q772" i="2"/>
  <c r="J608" i="2"/>
  <c r="L384" i="2"/>
  <c r="L857" i="2"/>
  <c r="I697" i="2"/>
  <c r="I543" i="2"/>
  <c r="E377" i="2"/>
  <c r="G288" i="2"/>
  <c r="L289" i="2"/>
  <c r="C419" i="2"/>
  <c r="P251" i="2"/>
  <c r="F278" i="2"/>
  <c r="J280" i="2"/>
  <c r="E403" i="2"/>
  <c r="C244" i="2"/>
  <c r="M264" i="2"/>
  <c r="N321" i="2"/>
  <c r="O96" i="2"/>
  <c r="N383" i="2"/>
  <c r="O848" i="2"/>
  <c r="Q696" i="2"/>
  <c r="H542" i="2"/>
  <c r="L366" i="2"/>
  <c r="B287" i="2"/>
  <c r="C289" i="2"/>
  <c r="D410" i="2"/>
  <c r="O251" i="2"/>
  <c r="G277" i="2"/>
  <c r="H271" i="2"/>
  <c r="I402" i="2"/>
  <c r="M243" i="2"/>
  <c r="C183" i="2"/>
  <c r="B38" i="2"/>
  <c r="Q818" i="2"/>
  <c r="C85" i="2"/>
  <c r="H257" i="2"/>
  <c r="K562" i="2"/>
  <c r="M459" i="2"/>
  <c r="A459" i="2"/>
  <c r="N444" i="2"/>
  <c r="B467" i="2"/>
  <c r="I458" i="2"/>
  <c r="P450" i="2"/>
  <c r="Q443" i="2"/>
  <c r="B466" i="2"/>
  <c r="A450" i="2"/>
  <c r="J424" i="2"/>
  <c r="G418" i="2"/>
  <c r="G282" i="2"/>
  <c r="E274" i="2"/>
  <c r="D423" i="2"/>
  <c r="J406" i="2"/>
  <c r="H281" i="2"/>
  <c r="H273" i="2"/>
  <c r="N422" i="2"/>
  <c r="E415" i="2"/>
  <c r="O130" i="2"/>
  <c r="M332" i="2"/>
  <c r="N594" i="2"/>
  <c r="E554" i="2"/>
  <c r="B587" i="2"/>
  <c r="F561" i="2"/>
  <c r="O592" i="2"/>
  <c r="M472" i="2"/>
  <c r="E910" i="2"/>
  <c r="N669" i="2"/>
  <c r="O216" i="2"/>
  <c r="Q209" i="2"/>
  <c r="Q416" i="2"/>
  <c r="M742" i="2"/>
  <c r="O741" i="2"/>
  <c r="J315" i="2"/>
  <c r="N534" i="2"/>
  <c r="K41" i="2"/>
  <c r="Q299" i="2"/>
  <c r="J530" i="2"/>
  <c r="C409" i="2"/>
  <c r="O435" i="2"/>
  <c r="L186" i="2"/>
  <c r="J721" i="2"/>
  <c r="O601" i="2"/>
  <c r="O473" i="2"/>
  <c r="E312" i="2"/>
  <c r="I850" i="2"/>
  <c r="G735" i="2"/>
  <c r="K617" i="2"/>
  <c r="C500" i="2"/>
  <c r="G369" i="2"/>
  <c r="O398" i="2"/>
  <c r="E809" i="2"/>
  <c r="E690" i="2"/>
  <c r="D567" i="2"/>
  <c r="O352" i="2"/>
  <c r="D872" i="2"/>
  <c r="C755" i="2"/>
  <c r="L639" i="2"/>
  <c r="E522" i="2"/>
  <c r="C398" i="2"/>
  <c r="P427" i="2"/>
  <c r="G109" i="2"/>
  <c r="J713" i="2"/>
  <c r="A592" i="2"/>
  <c r="A464" i="2"/>
  <c r="Q295" i="2"/>
  <c r="M842" i="2"/>
  <c r="K726" i="2"/>
  <c r="A609" i="2"/>
  <c r="L492" i="2"/>
  <c r="E355" i="2"/>
  <c r="F387" i="2"/>
  <c r="Q801" i="2"/>
  <c r="H682" i="2"/>
  <c r="N558" i="2"/>
  <c r="L337" i="2"/>
  <c r="I864" i="2"/>
  <c r="H747" i="2"/>
  <c r="A630" i="2"/>
  <c r="I513" i="2"/>
  <c r="A386" i="2"/>
  <c r="P418" i="2"/>
  <c r="Q825" i="2"/>
  <c r="J705" i="2"/>
  <c r="B583" i="2"/>
  <c r="B455" i="2"/>
  <c r="M266" i="2"/>
  <c r="L834" i="2"/>
  <c r="M718" i="2"/>
  <c r="E601" i="2"/>
  <c r="N484" i="2"/>
  <c r="G338" i="2"/>
  <c r="K376" i="2"/>
  <c r="N792" i="2"/>
  <c r="Q674" i="2"/>
  <c r="J548" i="2"/>
  <c r="L263" i="2"/>
  <c r="M833" i="2"/>
  <c r="E717" i="2"/>
  <c r="M600" i="2"/>
  <c r="M483" i="2"/>
  <c r="M337" i="2"/>
  <c r="J378" i="2"/>
  <c r="L793" i="2"/>
  <c r="N675" i="2"/>
  <c r="B550" i="2"/>
  <c r="B422" i="2"/>
  <c r="L75" i="2"/>
  <c r="N804" i="2"/>
  <c r="Q688" i="2"/>
  <c r="J571" i="2"/>
  <c r="E454" i="2"/>
  <c r="E264" i="2"/>
  <c r="M322" i="2"/>
  <c r="E761" i="2"/>
  <c r="J644" i="2"/>
  <c r="K421" i="2"/>
  <c r="J29" i="2"/>
  <c r="O803" i="2"/>
  <c r="Q687" i="2"/>
  <c r="A570" i="2"/>
  <c r="M453" i="2"/>
  <c r="Q259" i="2"/>
  <c r="J324" i="2"/>
  <c r="A762" i="2"/>
  <c r="O645" i="2"/>
  <c r="O517" i="2"/>
  <c r="I381" i="2"/>
  <c r="H891" i="2"/>
  <c r="A774" i="2"/>
  <c r="P658" i="2"/>
  <c r="H541" i="2"/>
  <c r="A423" i="2"/>
  <c r="O444" i="2"/>
  <c r="P229" i="2"/>
  <c r="D729" i="2"/>
  <c r="D611" i="2"/>
  <c r="D380" i="2"/>
  <c r="D890" i="2"/>
  <c r="C773" i="2"/>
  <c r="H657" i="2"/>
  <c r="N540" i="2"/>
  <c r="J423" i="2"/>
  <c r="C445" i="2"/>
  <c r="L233" i="2"/>
  <c r="J730" i="2"/>
  <c r="A612" i="2"/>
  <c r="A484" i="2"/>
  <c r="K331" i="2"/>
  <c r="L861" i="2"/>
  <c r="B745" i="2"/>
  <c r="E627" i="2"/>
  <c r="I333" i="2"/>
  <c r="B707" i="2"/>
  <c r="I540" i="2"/>
  <c r="G382" i="2"/>
  <c r="K347" i="2"/>
  <c r="M736" i="2"/>
  <c r="N578" i="2"/>
  <c r="F369" i="2"/>
  <c r="N845" i="2"/>
  <c r="C693" i="2"/>
  <c r="I532" i="2"/>
  <c r="Q361" i="2"/>
  <c r="E335" i="2"/>
  <c r="J722" i="2"/>
  <c r="B563" i="2"/>
  <c r="O388" i="2"/>
  <c r="M852" i="2"/>
  <c r="Q700" i="2"/>
  <c r="A546" i="2"/>
  <c r="O371" i="2"/>
  <c r="E345" i="2"/>
  <c r="N735" i="2"/>
  <c r="K568" i="2"/>
  <c r="B368" i="2"/>
  <c r="O844" i="2"/>
  <c r="C685" i="2"/>
  <c r="J531" i="2"/>
  <c r="I359" i="2"/>
  <c r="Q319" i="2"/>
  <c r="Q722" i="2"/>
  <c r="B562" i="2"/>
  <c r="N378" i="2"/>
  <c r="M851" i="2"/>
  <c r="D699" i="2"/>
  <c r="J538" i="2"/>
  <c r="J370" i="2"/>
  <c r="B344" i="2"/>
  <c r="N727" i="2"/>
  <c r="J568" i="2"/>
  <c r="H323" i="2"/>
  <c r="P813" i="2"/>
  <c r="P660" i="2"/>
  <c r="L507" i="2"/>
  <c r="K295" i="2"/>
  <c r="M249" i="2"/>
  <c r="A252" i="2"/>
  <c r="D373" i="2"/>
  <c r="H213" i="2"/>
  <c r="Q239" i="2"/>
  <c r="L236" i="2"/>
  <c r="E365" i="2"/>
  <c r="A206" i="2"/>
  <c r="I185" i="2"/>
  <c r="J253" i="2"/>
  <c r="D519" i="2"/>
  <c r="K308" i="2"/>
  <c r="P812" i="2"/>
  <c r="L659" i="2"/>
  <c r="K498" i="2"/>
  <c r="D293" i="2"/>
  <c r="F248" i="2"/>
  <c r="A244" i="2"/>
  <c r="E372" i="2"/>
  <c r="I212" i="2"/>
  <c r="F230" i="2"/>
  <c r="E235" i="2"/>
  <c r="O364" i="2"/>
  <c r="F197" i="2"/>
  <c r="A168" i="2"/>
  <c r="N518" i="2"/>
  <c r="K658" i="2"/>
  <c r="K348" i="2"/>
  <c r="O70" i="2"/>
  <c r="G147" i="2"/>
  <c r="O443" i="2"/>
  <c r="J911" i="2"/>
  <c r="L430" i="2"/>
  <c r="I72" i="2"/>
  <c r="P435" i="2"/>
  <c r="K910" i="2"/>
  <c r="L429" i="2"/>
  <c r="C917" i="2"/>
  <c r="C434" i="2"/>
  <c r="A886" i="2"/>
  <c r="B320" i="2"/>
  <c r="H310" i="2"/>
  <c r="N299" i="2"/>
  <c r="B878" i="2"/>
  <c r="C319" i="2"/>
  <c r="A309" i="2"/>
  <c r="Q290" i="2"/>
  <c r="E884" i="2"/>
  <c r="M240" i="2"/>
  <c r="H356" i="2"/>
  <c r="Q716" i="2"/>
  <c r="D399" i="2"/>
  <c r="O391" i="2"/>
  <c r="O408" i="2"/>
  <c r="N402" i="2"/>
  <c r="N398" i="2"/>
  <c r="G413" i="2"/>
  <c r="P677" i="2"/>
  <c r="E602" i="2"/>
  <c r="F601" i="2"/>
  <c r="I600" i="2"/>
  <c r="P700" i="2"/>
  <c r="L699" i="2"/>
  <c r="P667" i="2"/>
  <c r="G667" i="2"/>
  <c r="K334" i="2"/>
  <c r="I219" i="2"/>
  <c r="D131" i="2"/>
  <c r="M345" i="2"/>
  <c r="Q216" i="2"/>
  <c r="F49" i="2"/>
  <c r="N519" i="2"/>
  <c r="O394" i="2"/>
  <c r="H318" i="2"/>
  <c r="F57" i="2"/>
  <c r="H91" i="2"/>
  <c r="I280" i="2"/>
  <c r="D316" i="2"/>
  <c r="I293" i="2"/>
  <c r="B50" i="2"/>
  <c r="C280" i="2"/>
  <c r="J281" i="2"/>
  <c r="N73" i="2"/>
  <c r="D114" i="2"/>
  <c r="C305" i="2"/>
  <c r="B789" i="2"/>
  <c r="O584" i="2"/>
  <c r="E363" i="2"/>
  <c r="B200" i="2"/>
  <c r="L167" i="2"/>
  <c r="H256" i="2"/>
  <c r="P198" i="2"/>
  <c r="H88" i="2"/>
  <c r="I256" i="2"/>
  <c r="E38" i="2"/>
  <c r="F27" i="2"/>
  <c r="H358" i="2"/>
  <c r="F759" i="2"/>
  <c r="N583" i="2"/>
  <c r="J362" i="2"/>
  <c r="C199" i="2"/>
  <c r="L116" i="2"/>
  <c r="A255" i="2"/>
  <c r="M141" i="2"/>
  <c r="C316" i="2"/>
  <c r="L252" i="2"/>
  <c r="F300" i="2"/>
  <c r="I612" i="2"/>
  <c r="O228" i="2"/>
  <c r="I193" i="2"/>
  <c r="Q376" i="2"/>
  <c r="I313" i="2"/>
  <c r="L495" i="2"/>
  <c r="C241" i="2"/>
  <c r="C353" i="2"/>
  <c r="G192" i="2"/>
  <c r="J242" i="2"/>
  <c r="D406" i="2"/>
  <c r="Q336" i="2"/>
  <c r="E352" i="2"/>
  <c r="A389" i="2"/>
  <c r="L817" i="2"/>
  <c r="H672" i="2"/>
  <c r="H497" i="2"/>
  <c r="Q304" i="2"/>
  <c r="H262" i="2"/>
  <c r="K242" i="2"/>
  <c r="M378" i="2"/>
  <c r="A226" i="2"/>
  <c r="P228" i="2"/>
  <c r="O240" i="2"/>
  <c r="J377" i="2"/>
  <c r="A195" i="2"/>
  <c r="Q198" i="2"/>
  <c r="J356" i="2"/>
  <c r="J500" i="2"/>
  <c r="L303" i="2"/>
  <c r="E816" i="2"/>
  <c r="J642" i="2"/>
  <c r="M495" i="2"/>
  <c r="P302" i="2"/>
  <c r="L229" i="2"/>
  <c r="L241" i="2"/>
  <c r="N377" i="2"/>
  <c r="M195" i="2"/>
  <c r="P227" i="2"/>
  <c r="M92" i="2"/>
  <c r="O195" i="2"/>
  <c r="F77" i="2"/>
  <c r="D467" i="2"/>
  <c r="G758" i="2"/>
  <c r="L436" i="2"/>
  <c r="F198" i="2"/>
  <c r="D315" i="2"/>
  <c r="L268" i="2"/>
  <c r="B350" i="2"/>
  <c r="N506" i="2"/>
  <c r="M706" i="2"/>
  <c r="D363" i="2"/>
  <c r="P172" i="2"/>
  <c r="K530" i="2"/>
  <c r="G204" i="2"/>
  <c r="N324" i="2"/>
  <c r="I507" i="2"/>
  <c r="L76" i="2"/>
  <c r="P764" i="2"/>
  <c r="I314" i="2"/>
  <c r="J265" i="2"/>
  <c r="P222" i="2"/>
  <c r="E449" i="2"/>
  <c r="G742" i="2"/>
  <c r="M480" i="2"/>
  <c r="Q89" i="2"/>
  <c r="J291" i="2"/>
  <c r="I245" i="2"/>
  <c r="O231" i="2"/>
  <c r="M217" i="2"/>
  <c r="F298" i="2"/>
  <c r="I472" i="2"/>
  <c r="A647" i="2"/>
  <c r="E851" i="2"/>
  <c r="N474" i="2"/>
  <c r="Q339" i="2"/>
  <c r="B244" i="2"/>
  <c r="M315" i="2"/>
  <c r="G239" i="2"/>
  <c r="A289" i="2"/>
  <c r="Q285" i="2"/>
  <c r="L37" i="2"/>
  <c r="G78" i="2"/>
  <c r="E323" i="2"/>
  <c r="M401" i="2"/>
  <c r="A553" i="2"/>
  <c r="C729" i="2"/>
  <c r="O874" i="2"/>
  <c r="A398" i="2"/>
  <c r="O72" i="2"/>
  <c r="P337" i="2"/>
  <c r="H197" i="2"/>
  <c r="B351" i="2"/>
  <c r="D285" i="2"/>
  <c r="H407" i="2"/>
  <c r="H239" i="2"/>
  <c r="I197" i="2"/>
  <c r="B335" i="2"/>
  <c r="H478" i="2"/>
  <c r="P828" i="2"/>
  <c r="O175" i="2"/>
  <c r="I205" i="2"/>
  <c r="H352" i="2"/>
  <c r="B202" i="2"/>
  <c r="G322" i="2"/>
  <c r="G276" i="2"/>
  <c r="A554" i="2"/>
  <c r="Q671" i="2"/>
  <c r="K788" i="2"/>
  <c r="D904" i="2"/>
  <c r="I399" i="2"/>
  <c r="J532" i="2"/>
  <c r="A268" i="2"/>
  <c r="C253" i="2"/>
  <c r="D288" i="2"/>
  <c r="D225" i="2"/>
  <c r="I347" i="2"/>
  <c r="G163" i="2"/>
  <c r="F107" i="2"/>
  <c r="D260" i="2"/>
  <c r="J196" i="2"/>
  <c r="H317" i="2"/>
  <c r="B125" i="2"/>
  <c r="L272" i="2"/>
  <c r="J230" i="2"/>
  <c r="M357" i="2"/>
  <c r="J404" i="2"/>
  <c r="E526" i="2"/>
  <c r="J643" i="2"/>
  <c r="P759" i="2"/>
  <c r="D876" i="2"/>
  <c r="L360" i="2"/>
  <c r="P194" i="2"/>
  <c r="M300" i="2"/>
  <c r="I37" i="2"/>
  <c r="J313" i="2"/>
  <c r="D249" i="2"/>
  <c r="H371" i="2"/>
  <c r="I203" i="2"/>
  <c r="F58" i="2"/>
  <c r="J284" i="2"/>
  <c r="D219" i="2"/>
  <c r="N341" i="2"/>
  <c r="Q42" i="2"/>
  <c r="L153" i="2"/>
  <c r="B255" i="2"/>
  <c r="E199" i="2"/>
  <c r="E171" i="2"/>
  <c r="M437" i="2"/>
  <c r="I173" i="2"/>
  <c r="A261" i="2"/>
  <c r="E104" i="2"/>
  <c r="G165" i="2"/>
  <c r="C346" i="2"/>
  <c r="Q225" i="2"/>
  <c r="H290" i="2"/>
  <c r="E55" i="2"/>
  <c r="M209" i="2"/>
  <c r="P377" i="2"/>
  <c r="D255" i="2"/>
  <c r="J318" i="2"/>
  <c r="P59" i="2"/>
  <c r="J348" i="2"/>
  <c r="D531" i="2"/>
  <c r="C356" i="2"/>
  <c r="H845" i="2"/>
  <c r="D670" i="2"/>
  <c r="N524" i="2"/>
  <c r="M360" i="2"/>
  <c r="B260" i="2"/>
  <c r="N270" i="2"/>
  <c r="I406" i="2"/>
  <c r="C224" i="2"/>
  <c r="L226" i="2"/>
  <c r="N208" i="2"/>
  <c r="E254" i="2"/>
  <c r="L196" i="2"/>
  <c r="H300" i="2"/>
  <c r="O367" i="2"/>
  <c r="G822" i="2"/>
  <c r="A618" i="2"/>
  <c r="F370" i="2"/>
  <c r="M236" i="2"/>
  <c r="C177" i="2"/>
  <c r="J328" i="2"/>
  <c r="Q215" i="2"/>
  <c r="D230" i="2"/>
  <c r="C189" i="2"/>
  <c r="M448" i="2"/>
  <c r="L683" i="2"/>
  <c r="Q274" i="2"/>
  <c r="Q150" i="2"/>
  <c r="D300" i="2"/>
  <c r="E90" i="2"/>
  <c r="J164" i="2"/>
  <c r="D435" i="2"/>
  <c r="L190" i="2"/>
  <c r="K815" i="2"/>
  <c r="L700" i="2"/>
  <c r="O582" i="2"/>
  <c r="M465" i="2"/>
  <c r="J300" i="2"/>
  <c r="Q291" i="2"/>
  <c r="F127" i="2"/>
  <c r="G211" i="2"/>
  <c r="H376" i="2"/>
  <c r="L254" i="2"/>
  <c r="J321" i="2"/>
  <c r="J94" i="2"/>
  <c r="M48" i="2"/>
  <c r="K285" i="2"/>
  <c r="E317" i="2"/>
  <c r="Q32" i="2"/>
  <c r="H25" i="2"/>
  <c r="N442" i="2"/>
  <c r="E881" i="2"/>
  <c r="Q735" i="2"/>
  <c r="F589" i="2"/>
  <c r="E410" i="2"/>
  <c r="P330" i="2"/>
  <c r="G60" i="2"/>
  <c r="K382" i="2"/>
  <c r="O200" i="2"/>
  <c r="E23" i="2"/>
  <c r="I382" i="2"/>
  <c r="O357" i="2"/>
  <c r="L264" i="2"/>
  <c r="M544" i="2"/>
  <c r="O916" i="2"/>
  <c r="H625" i="2"/>
  <c r="L242" i="2"/>
  <c r="O253" i="2"/>
  <c r="E298" i="2"/>
  <c r="L162" i="2"/>
  <c r="G298" i="2"/>
  <c r="C337" i="2"/>
  <c r="J224" i="2"/>
  <c r="B112" i="2"/>
  <c r="K251" i="2"/>
  <c r="E163" i="2"/>
  <c r="G167" i="2"/>
  <c r="H359" i="2"/>
  <c r="G240" i="2"/>
  <c r="D328" i="2"/>
  <c r="Q246" i="2"/>
  <c r="Q297" i="2"/>
  <c r="H258" i="2"/>
  <c r="E144" i="2"/>
  <c r="G83" i="2"/>
  <c r="B345" i="2"/>
  <c r="H223" i="2"/>
  <c r="Q286" i="2"/>
  <c r="N250" i="2"/>
  <c r="F253" i="2"/>
  <c r="N538" i="2"/>
  <c r="J407" i="2"/>
  <c r="A909" i="2"/>
  <c r="M793" i="2"/>
  <c r="I677" i="2"/>
  <c r="O559" i="2"/>
  <c r="L443" i="2"/>
  <c r="H220" i="2"/>
  <c r="N267" i="2"/>
  <c r="P82" i="2"/>
  <c r="I59" i="2"/>
  <c r="H261" i="2"/>
  <c r="B296" i="2"/>
  <c r="M37" i="2"/>
  <c r="P413" i="2"/>
  <c r="Q261" i="2"/>
  <c r="J293" i="2"/>
  <c r="N359" i="2"/>
  <c r="H19" i="2"/>
  <c r="B325" i="2"/>
  <c r="O799" i="2"/>
  <c r="M595" i="2"/>
  <c r="N328" i="2"/>
  <c r="P211" i="2"/>
  <c r="N190" i="2"/>
  <c r="N237" i="2"/>
  <c r="G209" i="2"/>
  <c r="J154" i="2"/>
  <c r="C30" i="2"/>
  <c r="N389" i="2"/>
  <c r="K200" i="2"/>
  <c r="Q332" i="2"/>
  <c r="D389" i="2"/>
  <c r="J332" i="2"/>
  <c r="L198" i="2"/>
  <c r="J277" i="2"/>
  <c r="C109" i="2"/>
  <c r="K275" i="2"/>
  <c r="E230" i="2"/>
  <c r="A284" i="2"/>
  <c r="B25" i="2"/>
  <c r="C281" i="2"/>
  <c r="J416" i="2"/>
  <c r="E858" i="2"/>
  <c r="H712" i="2"/>
  <c r="J566" i="2"/>
  <c r="L379" i="2"/>
  <c r="G305" i="2"/>
  <c r="P58" i="2"/>
  <c r="P420" i="2"/>
  <c r="P267" i="2"/>
  <c r="C303" i="2"/>
  <c r="I281" i="2"/>
  <c r="A419" i="2"/>
  <c r="J267" i="2"/>
  <c r="O44" i="2"/>
  <c r="I31" i="2"/>
  <c r="I107" i="2"/>
  <c r="C193" i="2"/>
  <c r="D90" i="2"/>
  <c r="P210" i="2"/>
  <c r="G30" i="2"/>
  <c r="D362" i="2"/>
  <c r="I177" i="2"/>
  <c r="B220" i="2"/>
  <c r="I374" i="2"/>
  <c r="E247" i="2"/>
  <c r="N413" i="2"/>
  <c r="P291" i="2"/>
  <c r="F360" i="2"/>
  <c r="G233" i="2"/>
  <c r="C274" i="2"/>
  <c r="N118" i="2"/>
  <c r="A322" i="2"/>
  <c r="I200" i="2"/>
  <c r="D256" i="2"/>
  <c r="C184" i="2"/>
  <c r="Q353" i="2"/>
  <c r="M512" i="2"/>
  <c r="M376" i="2"/>
  <c r="H887" i="2"/>
  <c r="M770" i="2"/>
  <c r="M654" i="2"/>
  <c r="F537" i="2"/>
  <c r="E419" i="2"/>
  <c r="N25" i="2"/>
  <c r="B242" i="2"/>
  <c r="K283" i="2"/>
  <c r="Q114" i="2"/>
  <c r="P329" i="2"/>
  <c r="N207" i="2"/>
  <c r="M272" i="2"/>
  <c r="L137" i="2"/>
  <c r="N186" i="2"/>
  <c r="C359" i="2"/>
  <c r="H237" i="2"/>
  <c r="F216" i="2"/>
  <c r="K245" i="2"/>
  <c r="I1379" i="2"/>
  <c r="N308" i="2"/>
  <c r="K254" i="2"/>
  <c r="H240" i="2"/>
  <c r="J186" i="2"/>
  <c r="A139" i="2"/>
  <c r="K153" i="2"/>
  <c r="D347" i="2"/>
  <c r="Q337" i="2"/>
  <c r="F327" i="2"/>
  <c r="B282" i="2"/>
  <c r="D266" i="2"/>
  <c r="I164" i="2"/>
  <c r="L221" i="2"/>
  <c r="E266" i="2"/>
  <c r="A199" i="2"/>
  <c r="Q273" i="2"/>
  <c r="B377" i="2"/>
  <c r="O207" i="2"/>
  <c r="N264" i="2"/>
  <c r="K207" i="2"/>
  <c r="K406" i="2"/>
  <c r="K261" i="2"/>
  <c r="G340" i="2"/>
  <c r="L214" i="2"/>
  <c r="K109" i="2"/>
  <c r="A210" i="2"/>
  <c r="C34" i="2"/>
  <c r="E170" i="2"/>
  <c r="H163" i="2"/>
  <c r="I418" i="2"/>
  <c r="P180" i="2"/>
  <c r="L260" i="2"/>
  <c r="O188" i="2"/>
  <c r="N227" i="2"/>
  <c r="O162" i="2"/>
  <c r="A122" i="2"/>
  <c r="M93" i="2"/>
  <c r="P104" i="2"/>
  <c r="H115" i="2"/>
  <c r="B81" i="2"/>
  <c r="N301" i="2"/>
  <c r="F183" i="2"/>
  <c r="L135" i="2"/>
  <c r="Q93" i="2"/>
  <c r="A241" i="2"/>
  <c r="E251" i="2"/>
  <c r="H388" i="2"/>
  <c r="M205" i="2"/>
  <c r="D252" i="2"/>
  <c r="D91" i="2"/>
  <c r="H139" i="2"/>
  <c r="J212" i="2"/>
  <c r="D313" i="2"/>
  <c r="O280" i="2"/>
  <c r="B133" i="2"/>
  <c r="H230" i="2"/>
  <c r="O148" i="2"/>
  <c r="B272" i="2"/>
  <c r="K1422" i="2"/>
  <c r="P290" i="2"/>
  <c r="Q368" i="2"/>
  <c r="B45" i="2"/>
  <c r="K394" i="2"/>
  <c r="B49" i="2"/>
  <c r="G190" i="2"/>
  <c r="D287" i="2"/>
  <c r="H67" i="2"/>
  <c r="P250" i="2"/>
  <c r="F304" i="2"/>
  <c r="P176" i="2"/>
  <c r="Q369" i="2"/>
  <c r="J102" i="2"/>
  <c r="J305" i="2"/>
  <c r="B172" i="2"/>
  <c r="O225" i="2"/>
  <c r="D392" i="2"/>
  <c r="O271" i="2"/>
  <c r="F122" i="2"/>
  <c r="Q135" i="2"/>
  <c r="B107" i="2"/>
  <c r="G20" i="2"/>
  <c r="J1498" i="2"/>
  <c r="J35" i="2"/>
  <c r="Q186" i="2"/>
  <c r="I357" i="2"/>
  <c r="C236" i="2"/>
  <c r="L314" i="2"/>
  <c r="Q94" i="2"/>
  <c r="L74" i="2"/>
  <c r="M307" i="2"/>
  <c r="Q192" i="2"/>
  <c r="Q41" i="2"/>
  <c r="N354" i="2"/>
  <c r="C133" i="2"/>
  <c r="N156" i="2"/>
  <c r="F139" i="2"/>
  <c r="M267" i="2"/>
  <c r="K270" i="2"/>
  <c r="A357" i="2"/>
  <c r="C325" i="2"/>
  <c r="E117" i="2"/>
  <c r="L41" i="2"/>
  <c r="P178" i="2"/>
  <c r="M287" i="2"/>
  <c r="K190" i="2"/>
  <c r="C315" i="2"/>
  <c r="E28" i="2"/>
  <c r="I18" i="2"/>
  <c r="E1402" i="2"/>
  <c r="O259" i="2"/>
  <c r="F184" i="2"/>
  <c r="G231" i="2"/>
  <c r="D398" i="2"/>
  <c r="E246" i="2"/>
  <c r="C95" i="2"/>
  <c r="G11" i="2"/>
  <c r="M334" i="2"/>
  <c r="M289" i="2"/>
  <c r="F207" i="2"/>
  <c r="Q253" i="2"/>
  <c r="O158" i="2"/>
  <c r="P409" i="2"/>
  <c r="B117" i="2"/>
  <c r="M65" i="2"/>
  <c r="B195" i="2"/>
  <c r="D13" i="2"/>
  <c r="F1594" i="2"/>
  <c r="P73" i="2"/>
  <c r="H1604" i="2"/>
  <c r="J71" i="2"/>
  <c r="A20" i="2"/>
  <c r="Q196" i="2"/>
  <c r="B288" i="2"/>
  <c r="Q174" i="2"/>
  <c r="H41" i="2"/>
  <c r="D370" i="2"/>
  <c r="F287" i="2"/>
  <c r="N242" i="2"/>
  <c r="B148" i="2"/>
  <c r="E221" i="2"/>
  <c r="E206" i="2"/>
  <c r="G133" i="2"/>
  <c r="K119" i="2"/>
  <c r="K317" i="2"/>
  <c r="H48" i="2"/>
  <c r="A243" i="2"/>
  <c r="M354" i="2"/>
  <c r="H104" i="2"/>
  <c r="P200" i="2"/>
  <c r="N1321" i="2"/>
  <c r="M19" i="2"/>
  <c r="E14" i="2"/>
  <c r="Q79" i="2"/>
  <c r="D67" i="2"/>
  <c r="I39" i="2"/>
  <c r="B1392" i="2"/>
  <c r="A1541" i="2"/>
  <c r="K122" i="2"/>
  <c r="E333" i="2"/>
  <c r="K195" i="2"/>
  <c r="K286" i="2"/>
  <c r="D781" i="2"/>
  <c r="N223" i="2"/>
  <c r="M292" i="2"/>
  <c r="J232" i="2"/>
  <c r="A313" i="2"/>
  <c r="I104" i="2"/>
  <c r="D1416" i="2"/>
  <c r="H31" i="2"/>
  <c r="G140" i="2"/>
  <c r="B1637" i="2"/>
  <c r="I140" i="2"/>
  <c r="Q1312" i="2"/>
  <c r="M248" i="2"/>
  <c r="B211" i="2"/>
  <c r="I363" i="2"/>
  <c r="J237" i="2"/>
  <c r="G635" i="2"/>
  <c r="J105" i="2"/>
  <c r="D809" i="2"/>
  <c r="G175" i="2"/>
  <c r="H278" i="2"/>
  <c r="G297" i="2"/>
  <c r="H348" i="2"/>
  <c r="Q242" i="2"/>
  <c r="H328" i="2"/>
  <c r="N20" i="2"/>
  <c r="G146" i="2"/>
  <c r="Q47" i="2"/>
  <c r="F335" i="2"/>
  <c r="A183" i="2"/>
  <c r="O192" i="2"/>
  <c r="K227" i="2"/>
  <c r="I201" i="2"/>
  <c r="C31" i="2"/>
  <c r="D62" i="2"/>
  <c r="O170" i="2"/>
  <c r="G647" i="2"/>
  <c r="M105" i="2"/>
  <c r="D174" i="2"/>
  <c r="B158" i="2"/>
  <c r="L1541" i="2"/>
  <c r="L288" i="2"/>
  <c r="O276" i="2"/>
  <c r="G242" i="2"/>
  <c r="K49" i="2"/>
  <c r="A489" i="2"/>
  <c r="E218" i="2"/>
  <c r="N283" i="2"/>
  <c r="E867" i="2"/>
  <c r="O552" i="2"/>
  <c r="J610" i="2"/>
  <c r="F633" i="2"/>
  <c r="K626" i="2"/>
  <c r="H510" i="2"/>
  <c r="K1505" i="2"/>
  <c r="D1413" i="2"/>
  <c r="G1393" i="2"/>
  <c r="D378" i="2"/>
  <c r="C278" i="2"/>
  <c r="G178" i="2"/>
  <c r="E106" i="2"/>
  <c r="J204" i="2"/>
  <c r="M291" i="2"/>
  <c r="M311" i="2"/>
  <c r="D25" i="2"/>
  <c r="P390" i="2"/>
  <c r="P169" i="2"/>
  <c r="I228" i="2"/>
  <c r="L170" i="2"/>
  <c r="P1291" i="2"/>
  <c r="I130" i="2"/>
  <c r="K17" i="2"/>
  <c r="N385" i="2"/>
  <c r="C56" i="2"/>
  <c r="K222" i="2"/>
  <c r="P358" i="2"/>
  <c r="A356" i="2"/>
  <c r="Q412" i="2"/>
  <c r="Q202" i="2"/>
  <c r="A230" i="2"/>
  <c r="A351" i="2"/>
  <c r="C174" i="2"/>
  <c r="B32" i="2"/>
  <c r="H266" i="2"/>
  <c r="J215" i="2"/>
  <c r="E442" i="2"/>
  <c r="L559" i="2"/>
  <c r="Q676" i="2"/>
  <c r="Q792" i="2"/>
  <c r="H909" i="2"/>
  <c r="B405" i="2"/>
  <c r="K536" i="2"/>
  <c r="C246" i="2"/>
  <c r="O249" i="2"/>
  <c r="J285" i="2"/>
  <c r="O223" i="2"/>
  <c r="L344" i="2"/>
  <c r="F115" i="2"/>
  <c r="Q31" i="2"/>
  <c r="A257" i="2"/>
  <c r="C191" i="2"/>
  <c r="E314" i="2"/>
  <c r="M137" i="2"/>
  <c r="I269" i="2"/>
  <c r="M228" i="2"/>
  <c r="C354" i="2"/>
  <c r="M400" i="2"/>
  <c r="Q523" i="2"/>
  <c r="N640" i="2"/>
  <c r="P757" i="2"/>
  <c r="Q873" i="2"/>
  <c r="K355" i="2"/>
  <c r="N498" i="2"/>
  <c r="J239" i="2"/>
  <c r="G101" i="2"/>
  <c r="B232" i="2"/>
  <c r="E175" i="2"/>
  <c r="K160" i="2"/>
  <c r="L44" i="2"/>
  <c r="H330" i="2"/>
  <c r="D22" i="2"/>
  <c r="H176" i="2"/>
  <c r="A76" i="2"/>
  <c r="H215" i="2"/>
  <c r="I277" i="2"/>
  <c r="H233" i="2"/>
  <c r="O187" i="2"/>
  <c r="G77" i="2"/>
  <c r="H244" i="2"/>
  <c r="Q372" i="2"/>
  <c r="D284" i="2"/>
  <c r="K199" i="2"/>
  <c r="Q190" i="2"/>
  <c r="C225" i="2"/>
  <c r="E999" i="2"/>
  <c r="Q1537" i="2"/>
  <c r="I1415" i="2"/>
  <c r="D63" i="2"/>
  <c r="H185" i="2"/>
  <c r="P22" i="2"/>
  <c r="C180" i="2"/>
  <c r="M366" i="2"/>
  <c r="J22" i="2"/>
  <c r="F266" i="2"/>
  <c r="I88" i="2"/>
  <c r="D223" i="2"/>
  <c r="A223" i="2"/>
  <c r="J306" i="2"/>
  <c r="M350" i="2"/>
  <c r="H151" i="2"/>
  <c r="J157" i="2"/>
  <c r="Q45" i="2"/>
  <c r="D263" i="2"/>
  <c r="D217" i="2"/>
  <c r="N300" i="2"/>
  <c r="O167" i="2"/>
  <c r="B204" i="2"/>
  <c r="D290" i="2"/>
  <c r="J244" i="2"/>
  <c r="D327" i="2"/>
  <c r="O291" i="2"/>
  <c r="H412" i="2"/>
  <c r="N246" i="2"/>
  <c r="M204" i="2"/>
  <c r="C329" i="2"/>
  <c r="C368" i="2"/>
  <c r="L500" i="2"/>
  <c r="A617" i="2"/>
  <c r="D734" i="2"/>
  <c r="C850" i="2"/>
  <c r="Q311" i="2"/>
  <c r="K472" i="2"/>
  <c r="A127" i="2"/>
  <c r="D329" i="2"/>
  <c r="G193" i="2"/>
  <c r="O349" i="2"/>
  <c r="P283" i="2"/>
  <c r="D405" i="2"/>
  <c r="P238" i="2"/>
  <c r="C195" i="2"/>
  <c r="D320" i="2"/>
  <c r="L253" i="2"/>
  <c r="H375" i="2"/>
  <c r="L209" i="2"/>
  <c r="Q92" i="2"/>
  <c r="F290" i="2"/>
  <c r="K298" i="2"/>
  <c r="H465" i="2"/>
  <c r="A581" i="2"/>
  <c r="E699" i="2"/>
  <c r="F815" i="2"/>
  <c r="L183" i="2"/>
  <c r="N434" i="2"/>
  <c r="O163" i="2"/>
  <c r="D276" i="2"/>
  <c r="Q160" i="2"/>
  <c r="Q310" i="2"/>
  <c r="O247" i="2"/>
  <c r="E368" i="2"/>
  <c r="A200" i="2"/>
  <c r="N65" i="2"/>
  <c r="A281" i="2"/>
  <c r="I216" i="2"/>
  <c r="D338" i="2"/>
  <c r="N149" i="2"/>
  <c r="A292" i="2"/>
  <c r="N252" i="2"/>
  <c r="H186" i="2"/>
  <c r="F429" i="2"/>
  <c r="J546" i="2"/>
  <c r="E663" i="2"/>
  <c r="C779" i="2"/>
  <c r="D896" i="2"/>
  <c r="N388" i="2"/>
  <c r="D523" i="2"/>
  <c r="P226" i="2"/>
  <c r="B160" i="2"/>
  <c r="G269" i="2"/>
  <c r="G152" i="2"/>
  <c r="O252" i="2"/>
  <c r="E380" i="2"/>
  <c r="H45" i="2"/>
  <c r="A294" i="2"/>
  <c r="C332" i="2"/>
  <c r="N255" i="2"/>
  <c r="F273" i="2"/>
  <c r="Q321" i="2"/>
  <c r="H275" i="2"/>
  <c r="N362" i="2"/>
  <c r="M529" i="2"/>
  <c r="Q763" i="2"/>
  <c r="J366" i="2"/>
  <c r="Q293" i="2"/>
  <c r="C243" i="2"/>
  <c r="G314" i="2"/>
  <c r="E267" i="2"/>
  <c r="F352" i="2"/>
  <c r="J405" i="2"/>
  <c r="G197" i="2"/>
  <c r="K358" i="2"/>
  <c r="J611" i="2"/>
  <c r="B843" i="2"/>
  <c r="N466" i="2"/>
  <c r="N305" i="2"/>
  <c r="N342" i="2"/>
  <c r="A307" i="2"/>
  <c r="E116" i="2"/>
  <c r="O181" i="2"/>
  <c r="C345" i="2"/>
  <c r="P307" i="2"/>
  <c r="C202" i="2"/>
  <c r="P186" i="2"/>
  <c r="E347" i="2"/>
  <c r="A458" i="2"/>
  <c r="E604" i="2"/>
  <c r="F751" i="2"/>
  <c r="Q23" i="2"/>
  <c r="D459" i="2"/>
  <c r="D247" i="2"/>
  <c r="A103" i="2"/>
  <c r="H234" i="2"/>
  <c r="K180" i="2"/>
  <c r="H308" i="2"/>
  <c r="Q34" i="2"/>
  <c r="O261" i="2"/>
  <c r="M220" i="2"/>
  <c r="H346" i="2"/>
  <c r="E278" i="2"/>
  <c r="Q400" i="2"/>
  <c r="C234" i="2"/>
  <c r="K188" i="2"/>
  <c r="B316" i="2"/>
  <c r="L348" i="2"/>
  <c r="O488" i="2"/>
  <c r="B605" i="2"/>
  <c r="K722" i="2"/>
  <c r="A838" i="2"/>
  <c r="L283" i="2"/>
  <c r="J460" i="2"/>
  <c r="H92" i="2"/>
  <c r="Q313" i="2"/>
  <c r="H177" i="2"/>
  <c r="J344" i="2"/>
  <c r="M279" i="2"/>
  <c r="K400" i="2"/>
  <c r="I233" i="2"/>
  <c r="L185" i="2"/>
  <c r="N315" i="2"/>
  <c r="Q249" i="2"/>
  <c r="I370" i="2"/>
  <c r="C205" i="2"/>
  <c r="P117" i="2"/>
  <c r="G285" i="2"/>
  <c r="O286" i="2"/>
  <c r="N460" i="2"/>
  <c r="E577" i="2"/>
  <c r="M694" i="2"/>
  <c r="M810" i="2"/>
  <c r="P112" i="2"/>
  <c r="E428" i="2"/>
  <c r="E227" i="2"/>
  <c r="A52" i="2"/>
  <c r="M86" i="2"/>
  <c r="P113" i="2"/>
  <c r="O212" i="2"/>
  <c r="N214" i="2"/>
  <c r="I179" i="2"/>
  <c r="H415" i="2"/>
  <c r="H253" i="2"/>
  <c r="B199" i="2"/>
  <c r="P232" i="2"/>
  <c r="B381" i="2"/>
  <c r="C138" i="2"/>
  <c r="K312" i="2"/>
  <c r="N588" i="2"/>
  <c r="P821" i="2"/>
  <c r="K440" i="2"/>
  <c r="M331" i="2"/>
  <c r="N316" i="2"/>
  <c r="C375" i="2"/>
  <c r="D74" i="2"/>
  <c r="M223" i="2"/>
  <c r="I161" i="2"/>
  <c r="C259" i="2"/>
  <c r="M435" i="2"/>
  <c r="E669" i="2"/>
  <c r="A902" i="2"/>
  <c r="N530" i="2"/>
  <c r="E231" i="2"/>
  <c r="F178" i="2"/>
  <c r="M338" i="2"/>
  <c r="K231" i="2"/>
  <c r="B218" i="2"/>
  <c r="G179" i="2"/>
  <c r="K368" i="2"/>
  <c r="O233" i="2"/>
  <c r="J221" i="2"/>
  <c r="B278" i="2"/>
  <c r="N487" i="2"/>
  <c r="E634" i="2"/>
  <c r="N808" i="2"/>
  <c r="Q280" i="2"/>
  <c r="D491" i="2"/>
  <c r="C201" i="2"/>
  <c r="H235" i="2"/>
  <c r="N279" i="2"/>
  <c r="B217" i="2"/>
  <c r="C339" i="2"/>
  <c r="J119" i="2"/>
  <c r="K291" i="2"/>
  <c r="Q251" i="2"/>
  <c r="F180" i="2"/>
  <c r="K309" i="2"/>
  <c r="O18" i="2"/>
  <c r="J263" i="2"/>
  <c r="H222" i="2"/>
  <c r="O348" i="2"/>
  <c r="B392" i="2"/>
  <c r="A517" i="2"/>
  <c r="L635" i="2"/>
  <c r="K751" i="2"/>
  <c r="P868" i="2"/>
  <c r="K345" i="2"/>
  <c r="J492" i="2"/>
  <c r="O255" i="2"/>
  <c r="B105" i="2"/>
  <c r="C235" i="2"/>
  <c r="Q182" i="2"/>
  <c r="N309" i="2"/>
  <c r="L20" i="2"/>
  <c r="K262" i="2"/>
  <c r="G220" i="2"/>
  <c r="G347" i="2"/>
  <c r="C404" i="2"/>
  <c r="E1490" i="2"/>
  <c r="D242" i="2"/>
  <c r="G46" i="2"/>
  <c r="I284" i="2"/>
  <c r="H338" i="2"/>
  <c r="I95" i="2"/>
  <c r="H109" i="2"/>
  <c r="K247" i="2"/>
  <c r="M346" i="2"/>
  <c r="K321" i="2"/>
  <c r="G359" i="2"/>
  <c r="O143" i="2"/>
  <c r="B234" i="2"/>
  <c r="D408" i="2"/>
  <c r="C646" i="2"/>
  <c r="N880" i="2"/>
  <c r="K504" i="2"/>
  <c r="Q106" i="2"/>
  <c r="M191" i="2"/>
  <c r="C32" i="2"/>
  <c r="E225" i="2"/>
  <c r="K284" i="2"/>
  <c r="L240" i="2"/>
  <c r="H322" i="2"/>
  <c r="E494" i="2"/>
  <c r="L728" i="2"/>
  <c r="C298" i="2"/>
  <c r="M46" i="2"/>
  <c r="G169" i="2"/>
  <c r="C216" i="2"/>
  <c r="G398" i="2"/>
  <c r="A260" i="2"/>
  <c r="F250" i="2"/>
  <c r="M247" i="2"/>
  <c r="C399" i="2"/>
  <c r="C262" i="2"/>
  <c r="I283" i="2"/>
  <c r="A346" i="2"/>
  <c r="H517" i="2"/>
  <c r="P692" i="2"/>
  <c r="L837" i="2"/>
  <c r="A343" i="2"/>
  <c r="C17" i="2"/>
  <c r="M284" i="2"/>
  <c r="B136" i="2"/>
  <c r="N311" i="2"/>
  <c r="P247" i="2"/>
  <c r="D369" i="2"/>
  <c r="O201" i="2"/>
  <c r="H58" i="2"/>
  <c r="H282" i="2"/>
  <c r="H217" i="2"/>
  <c r="H339" i="2"/>
  <c r="K115" i="2"/>
  <c r="M159" i="2"/>
  <c r="M253" i="2"/>
  <c r="N192" i="2"/>
  <c r="E430" i="2"/>
  <c r="J547" i="2"/>
  <c r="L664" i="2"/>
  <c r="F780" i="2"/>
  <c r="J897" i="2"/>
  <c r="C389" i="2"/>
  <c r="J524" i="2"/>
  <c r="I209" i="2"/>
  <c r="F237" i="2"/>
  <c r="D280" i="2"/>
  <c r="G218" i="2"/>
  <c r="Q340" i="2"/>
  <c r="L51" i="2"/>
  <c r="J292" i="2"/>
  <c r="G252" i="2"/>
  <c r="N182" i="2"/>
  <c r="D309" i="2"/>
  <c r="J23" i="2"/>
  <c r="A264" i="2"/>
  <c r="A186" i="2"/>
  <c r="P268" i="2"/>
  <c r="I232" i="2"/>
  <c r="I394" i="2"/>
  <c r="O144" i="2"/>
  <c r="H368" i="2"/>
  <c r="I241" i="2"/>
  <c r="I116" i="2"/>
  <c r="K173" i="2"/>
  <c r="A171" i="2"/>
  <c r="O1499" i="2"/>
  <c r="B183" i="2"/>
  <c r="F98" i="2"/>
  <c r="L66" i="2"/>
  <c r="D70" i="2"/>
  <c r="I1343" i="2"/>
  <c r="D168" i="2"/>
  <c r="N1511" i="2"/>
  <c r="J188" i="2"/>
  <c r="P127" i="2"/>
  <c r="Q71" i="2"/>
  <c r="Q11" i="2"/>
  <c r="O1152" i="2"/>
  <c r="C1213" i="2"/>
  <c r="F1566" i="2"/>
  <c r="I138" i="2"/>
  <c r="M72" i="2"/>
  <c r="M118" i="2"/>
  <c r="D1555" i="2"/>
  <c r="O1513" i="2"/>
  <c r="H1655" i="2"/>
  <c r="O384" i="2"/>
  <c r="P342" i="2"/>
  <c r="B216" i="2"/>
  <c r="D257" i="2"/>
  <c r="O104" i="2"/>
  <c r="M303" i="2"/>
  <c r="P150" i="2"/>
  <c r="G245" i="2"/>
  <c r="P286" i="2"/>
  <c r="Q110" i="2"/>
  <c r="D333" i="2"/>
  <c r="L211" i="2"/>
  <c r="B271" i="2"/>
  <c r="C221" i="2"/>
  <c r="G32" i="2"/>
  <c r="E460" i="2"/>
  <c r="B898" i="2"/>
  <c r="E752" i="2"/>
  <c r="H606" i="2"/>
  <c r="L431" i="2"/>
  <c r="I349" i="2"/>
  <c r="P190" i="2"/>
  <c r="P401" i="2"/>
  <c r="C283" i="2"/>
  <c r="K249" i="2"/>
  <c r="Q21" i="2"/>
  <c r="P693" i="2"/>
  <c r="O284" i="2"/>
  <c r="C248" i="2"/>
  <c r="A399" i="2"/>
  <c r="E306" i="2"/>
  <c r="N721" i="2"/>
  <c r="B147" i="2"/>
  <c r="C290" i="2"/>
  <c r="C190" i="2"/>
  <c r="M110" i="2"/>
  <c r="A207" i="2"/>
  <c r="E213" i="2"/>
  <c r="G216" i="2"/>
  <c r="M207" i="2"/>
  <c r="H156" i="2"/>
  <c r="M201" i="2"/>
  <c r="P133" i="2"/>
  <c r="I176" i="2"/>
  <c r="N166" i="2"/>
  <c r="E226" i="2"/>
  <c r="Q165" i="2"/>
  <c r="P389" i="2"/>
  <c r="Q17" i="2"/>
  <c r="P27" i="2"/>
  <c r="B1560" i="2"/>
  <c r="K211" i="2"/>
  <c r="C256" i="2"/>
  <c r="Q210" i="2"/>
  <c r="D418" i="2"/>
  <c r="C100" i="2"/>
  <c r="F109" i="2"/>
  <c r="J310" i="2"/>
  <c r="K273" i="2"/>
  <c r="B37" i="2"/>
  <c r="D246" i="2"/>
  <c r="L408" i="2"/>
  <c r="J173" i="2"/>
  <c r="F18" i="2"/>
  <c r="J14" i="2"/>
  <c r="E803" i="2"/>
  <c r="O55" i="2"/>
  <c r="K1299" i="2"/>
  <c r="L55" i="2"/>
  <c r="C121" i="2"/>
  <c r="J1407" i="2"/>
  <c r="A83" i="2"/>
  <c r="P961" i="2"/>
  <c r="J26" i="2"/>
  <c r="B1248" i="2"/>
  <c r="J136" i="2"/>
  <c r="L57" i="2"/>
  <c r="E70" i="2"/>
  <c r="B1445" i="2"/>
  <c r="B190" i="2"/>
  <c r="I1373" i="2"/>
  <c r="P71" i="2"/>
  <c r="L102" i="2"/>
  <c r="C116" i="2"/>
  <c r="P76" i="2"/>
  <c r="C1620" i="2"/>
  <c r="M336" i="2"/>
  <c r="F310" i="2"/>
  <c r="L176" i="2"/>
  <c r="C229" i="2"/>
  <c r="D394" i="2"/>
  <c r="H272" i="2"/>
  <c r="A340" i="2"/>
  <c r="H214" i="2"/>
  <c r="P255" i="2"/>
  <c r="I83" i="2"/>
  <c r="O303" i="2"/>
  <c r="K24" i="2"/>
  <c r="P224" i="2"/>
  <c r="N405" i="2"/>
  <c r="A202" i="2"/>
  <c r="C390" i="2"/>
  <c r="Q869" i="2"/>
  <c r="L723" i="2"/>
  <c r="I548" i="2"/>
  <c r="C393" i="2"/>
  <c r="A317" i="2"/>
  <c r="P158" i="2"/>
  <c r="H340" i="2"/>
  <c r="I16" i="2"/>
  <c r="D312" i="2"/>
  <c r="J428" i="2"/>
  <c r="N576" i="2"/>
  <c r="O64" i="2"/>
  <c r="H314" i="2"/>
  <c r="G278" i="2"/>
  <c r="P68" i="2"/>
  <c r="I575" i="2"/>
  <c r="N140" i="2"/>
  <c r="P80" i="2"/>
  <c r="L397" i="2"/>
  <c r="O92" i="2"/>
  <c r="N253" i="2"/>
  <c r="H705" i="2"/>
  <c r="I260" i="2"/>
  <c r="O109" i="2"/>
  <c r="I329" i="2"/>
  <c r="C64" i="2"/>
  <c r="I102" i="2"/>
  <c r="C110" i="2"/>
  <c r="I111" i="2"/>
  <c r="J1371" i="2"/>
  <c r="O114" i="2"/>
  <c r="A135" i="2"/>
  <c r="H1469" i="2"/>
  <c r="B65" i="2"/>
  <c r="D1550" i="2"/>
  <c r="K1448" i="2"/>
  <c r="K1369" i="2"/>
  <c r="L52" i="2"/>
  <c r="K48" i="2"/>
  <c r="C1141" i="2"/>
  <c r="B261" i="2"/>
  <c r="L278" i="2"/>
  <c r="O75" i="2"/>
  <c r="M197" i="2"/>
  <c r="Q364" i="2"/>
  <c r="E242" i="2"/>
  <c r="B308" i="2"/>
  <c r="C171" i="2"/>
  <c r="G227" i="2"/>
  <c r="M394" i="2"/>
  <c r="I272" i="2"/>
  <c r="C336" i="2"/>
  <c r="O61" i="2"/>
  <c r="D282" i="2"/>
  <c r="J109" i="2"/>
  <c r="L347" i="2"/>
  <c r="Q839" i="2"/>
  <c r="C665" i="2"/>
  <c r="O518" i="2"/>
  <c r="L350" i="2"/>
  <c r="C254" i="2"/>
  <c r="K235" i="2"/>
  <c r="D279" i="2"/>
  <c r="G202" i="2"/>
  <c r="O138" i="2"/>
  <c r="K103" i="2"/>
  <c r="Q459" i="2"/>
  <c r="P203" i="2"/>
  <c r="M184" i="2"/>
  <c r="D343" i="2"/>
  <c r="D427" i="2"/>
  <c r="H390" i="2"/>
  <c r="F277" i="2"/>
  <c r="H277" i="2"/>
  <c r="L786" i="2"/>
  <c r="P345" i="2"/>
  <c r="B153" i="2"/>
  <c r="J471" i="2"/>
  <c r="D33" i="2"/>
  <c r="L123" i="2"/>
  <c r="Q395" i="2"/>
  <c r="C210" i="2"/>
  <c r="J303" i="2"/>
  <c r="E275" i="2"/>
  <c r="D251" i="2"/>
  <c r="A80" i="2"/>
  <c r="N195" i="2"/>
  <c r="K181" i="2"/>
  <c r="O90" i="2"/>
  <c r="H225" i="2"/>
  <c r="E161" i="2"/>
  <c r="Q230" i="2"/>
  <c r="L245" i="2"/>
  <c r="C323" i="2"/>
  <c r="H242" i="2"/>
  <c r="A222" i="2"/>
  <c r="A212" i="2"/>
  <c r="M20" i="2"/>
  <c r="P205" i="2"/>
  <c r="D281" i="2"/>
  <c r="G206" i="2"/>
  <c r="N1350" i="2"/>
  <c r="P105" i="2"/>
  <c r="P49" i="2"/>
  <c r="C383" i="2"/>
  <c r="J298" i="2"/>
  <c r="C312" i="2"/>
  <c r="P266" i="2"/>
  <c r="H110" i="2"/>
  <c r="K172" i="2"/>
  <c r="C144" i="2"/>
  <c r="C347" i="2"/>
  <c r="O269" i="2"/>
  <c r="D356" i="2"/>
  <c r="P285" i="2"/>
  <c r="D245" i="2"/>
  <c r="M316" i="2"/>
  <c r="H313" i="2"/>
  <c r="F11" i="2"/>
  <c r="E36" i="2"/>
  <c r="G351" i="2"/>
  <c r="N313" i="2"/>
  <c r="F105" i="2"/>
  <c r="P196" i="2"/>
  <c r="B353" i="2"/>
  <c r="B399" i="2"/>
  <c r="A522" i="2"/>
  <c r="I639" i="2"/>
  <c r="P756" i="2"/>
  <c r="H873" i="2"/>
  <c r="J353" i="2"/>
  <c r="K496" i="2"/>
  <c r="C232" i="2"/>
  <c r="J420" i="2"/>
  <c r="C231" i="2"/>
  <c r="J176" i="2"/>
  <c r="D306" i="2"/>
  <c r="P60" i="2"/>
  <c r="J259" i="2"/>
  <c r="Q218" i="2"/>
  <c r="A344" i="2"/>
  <c r="H276" i="2"/>
  <c r="M398" i="2"/>
  <c r="A232" i="2"/>
  <c r="B184" i="2"/>
  <c r="F314" i="2"/>
  <c r="P344" i="2"/>
  <c r="O486" i="2"/>
  <c r="G603" i="2"/>
  <c r="O720" i="2"/>
  <c r="F836" i="2"/>
  <c r="N277" i="2"/>
  <c r="N458" i="2"/>
  <c r="I186" i="2"/>
  <c r="P259" i="2"/>
  <c r="D65" i="2"/>
  <c r="N334" i="2"/>
  <c r="N269" i="2"/>
  <c r="H391" i="2"/>
  <c r="L224" i="2"/>
  <c r="F166" i="2"/>
  <c r="A305" i="2"/>
  <c r="D239" i="2"/>
  <c r="N361" i="2"/>
  <c r="L194" i="2"/>
  <c r="B51" i="2"/>
  <c r="M276" i="2"/>
  <c r="A251" i="2"/>
  <c r="J451" i="2"/>
  <c r="I568" i="2"/>
  <c r="P685" i="2"/>
  <c r="M801" i="2"/>
  <c r="E156" i="2"/>
  <c r="L418" i="2"/>
  <c r="P17" i="2"/>
  <c r="A221" i="2"/>
  <c r="P282" i="2"/>
  <c r="N303" i="2"/>
  <c r="C240" i="2"/>
  <c r="A361" i="2"/>
  <c r="A191" i="2"/>
  <c r="C82" i="2"/>
  <c r="L274" i="2"/>
  <c r="D209" i="2"/>
  <c r="I331" i="2"/>
  <c r="K51" i="2"/>
  <c r="N286" i="2"/>
  <c r="O150" i="2"/>
  <c r="I63" i="2"/>
  <c r="D195" i="2"/>
  <c r="P199" i="2"/>
  <c r="K239" i="2"/>
  <c r="O189" i="2"/>
  <c r="I150" i="2"/>
  <c r="G224" i="2"/>
  <c r="G222" i="2"/>
  <c r="A61" i="2"/>
  <c r="C226" i="2"/>
  <c r="B297" i="2"/>
  <c r="F493" i="2"/>
  <c r="H668" i="2"/>
  <c r="G814" i="2"/>
  <c r="G296" i="2"/>
  <c r="O528" i="2"/>
  <c r="B268" i="2"/>
  <c r="P167" i="2"/>
  <c r="M215" i="2"/>
  <c r="M367" i="2"/>
  <c r="K230" i="2"/>
  <c r="G249" i="2"/>
  <c r="D215" i="2"/>
  <c r="A367" i="2"/>
  <c r="F261" i="2"/>
  <c r="M252" i="2"/>
  <c r="A275" i="2"/>
  <c r="I516" i="2"/>
  <c r="M662" i="2"/>
  <c r="G807" i="2"/>
  <c r="L342" i="2"/>
  <c r="N522" i="2"/>
  <c r="L213" i="2"/>
  <c r="H219" i="2"/>
  <c r="O208" i="2"/>
  <c r="P361" i="2"/>
  <c r="I253" i="2"/>
  <c r="F242" i="2"/>
  <c r="K209" i="2"/>
  <c r="F391" i="2"/>
  <c r="E255" i="2"/>
  <c r="N244" i="2"/>
  <c r="O331" i="2"/>
  <c r="B509" i="2"/>
  <c r="L656" i="2"/>
  <c r="L830" i="2"/>
  <c r="F329" i="2"/>
  <c r="D515" i="2"/>
  <c r="D267" i="2"/>
  <c r="P220" i="2"/>
  <c r="F209" i="2"/>
  <c r="H392" i="2"/>
  <c r="P254" i="2"/>
  <c r="B243" i="2"/>
  <c r="I240" i="2"/>
  <c r="E392" i="2"/>
  <c r="L256" i="2"/>
  <c r="E245" i="2"/>
  <c r="I142" i="2"/>
  <c r="O422" i="2"/>
  <c r="G539" i="2"/>
  <c r="C657" i="2"/>
  <c r="M773" i="2"/>
  <c r="E890" i="2"/>
  <c r="J380" i="2"/>
  <c r="J516" i="2"/>
  <c r="H1491" i="2"/>
  <c r="K23" i="2"/>
  <c r="D1427" i="2"/>
  <c r="P1654" i="2"/>
  <c r="H1216" i="2"/>
  <c r="G113" i="2"/>
  <c r="J68" i="2"/>
  <c r="P907" i="2"/>
  <c r="D112" i="2"/>
  <c r="F1316" i="2"/>
  <c r="B31" i="2"/>
  <c r="A136" i="2"/>
  <c r="J67" i="2"/>
  <c r="K95" i="2"/>
  <c r="J49" i="2"/>
  <c r="G124" i="2"/>
  <c r="I1273" i="2"/>
  <c r="J75" i="2"/>
  <c r="C330" i="2"/>
  <c r="O25" i="2"/>
  <c r="H316" i="2"/>
  <c r="G261" i="2"/>
  <c r="D145" i="2"/>
  <c r="H252" i="2"/>
  <c r="J206" i="2"/>
  <c r="B256" i="2"/>
  <c r="F283" i="2"/>
  <c r="E239" i="2"/>
  <c r="F258" i="2"/>
  <c r="F357" i="2"/>
  <c r="N551" i="2"/>
  <c r="M698" i="2"/>
  <c r="L843" i="2"/>
  <c r="A396" i="2"/>
  <c r="C120" i="2"/>
  <c r="O299" i="2"/>
  <c r="C275" i="2"/>
  <c r="A246" i="2"/>
  <c r="M397" i="2"/>
  <c r="F289" i="2"/>
  <c r="B280" i="2"/>
  <c r="G246" i="2"/>
  <c r="D49" i="2"/>
  <c r="B291" i="2"/>
  <c r="F282" i="2"/>
  <c r="M389" i="2"/>
  <c r="E545" i="2"/>
  <c r="L691" i="2"/>
  <c r="C866" i="2"/>
  <c r="K387" i="2"/>
  <c r="P130" i="2"/>
  <c r="O396" i="2"/>
  <c r="C266" i="2"/>
  <c r="M239" i="2"/>
  <c r="M158" i="2"/>
  <c r="M283" i="2"/>
  <c r="E273" i="2"/>
  <c r="D269" i="2"/>
  <c r="L159" i="2"/>
  <c r="I285" i="2"/>
  <c r="B307" i="2"/>
  <c r="L381" i="2"/>
  <c r="L539" i="2"/>
  <c r="D714" i="2"/>
  <c r="G859" i="2"/>
  <c r="P378" i="2"/>
  <c r="A193" i="2"/>
  <c r="E397" i="2"/>
  <c r="Q267" i="2"/>
  <c r="E270" i="2"/>
  <c r="N107" i="2"/>
  <c r="L284" i="2"/>
  <c r="H306" i="2"/>
  <c r="D270" i="2"/>
  <c r="C101" i="2"/>
  <c r="N71" i="2"/>
  <c r="N276" i="2"/>
  <c r="F255" i="2"/>
  <c r="I452" i="2"/>
  <c r="F569" i="2"/>
  <c r="M686" i="2"/>
  <c r="I802" i="2"/>
  <c r="F154" i="2"/>
  <c r="P419" i="2"/>
  <c r="F55" i="2"/>
  <c r="C608" i="2"/>
  <c r="H64" i="2"/>
  <c r="I51" i="2"/>
  <c r="A1485" i="2"/>
  <c r="I1100" i="2"/>
  <c r="G393" i="2"/>
  <c r="C148" i="2"/>
  <c r="H1563" i="2"/>
  <c r="H66" i="2"/>
  <c r="D120" i="2"/>
  <c r="D1270" i="2"/>
  <c r="H140" i="2"/>
  <c r="I98" i="2"/>
  <c r="H21" i="2"/>
  <c r="P74" i="2"/>
  <c r="O93" i="2"/>
  <c r="E26" i="2"/>
  <c r="A190" i="2"/>
  <c r="K40" i="2"/>
  <c r="H403" i="2"/>
  <c r="G144" i="2"/>
  <c r="E407" i="2"/>
  <c r="C175" i="2"/>
  <c r="A98" i="2"/>
  <c r="F343" i="2"/>
  <c r="N266" i="2"/>
  <c r="C287" i="2"/>
  <c r="Q344" i="2"/>
  <c r="J268" i="2"/>
  <c r="A321" i="2"/>
  <c r="K434" i="2"/>
  <c r="H581" i="2"/>
  <c r="E727" i="2"/>
  <c r="C901" i="2"/>
  <c r="K432" i="2"/>
  <c r="F59" i="2"/>
  <c r="N230" i="2"/>
  <c r="J309" i="2"/>
  <c r="I276" i="2"/>
  <c r="J66" i="2"/>
  <c r="F88" i="2"/>
  <c r="B312" i="2"/>
  <c r="O307" i="2"/>
  <c r="J117" i="2"/>
  <c r="B130" i="2"/>
  <c r="O346" i="2"/>
  <c r="N428" i="2"/>
  <c r="H574" i="2"/>
  <c r="G750" i="2"/>
  <c r="J895" i="2"/>
  <c r="N426" i="2"/>
  <c r="M161" i="2"/>
  <c r="O213" i="2"/>
  <c r="Q302" i="2"/>
  <c r="C300" i="2"/>
  <c r="G34" i="2"/>
  <c r="I75" i="2"/>
  <c r="O337" i="2"/>
  <c r="I300" i="2"/>
  <c r="F117" i="2"/>
  <c r="N170" i="2"/>
  <c r="G339" i="2"/>
  <c r="A421" i="2"/>
  <c r="M597" i="2"/>
  <c r="D743" i="2"/>
  <c r="E889" i="2"/>
  <c r="D451" i="2"/>
  <c r="K179" i="2"/>
  <c r="K215" i="2"/>
  <c r="D335" i="2"/>
  <c r="Q301" i="2"/>
  <c r="I121" i="2"/>
  <c r="L168" i="2"/>
  <c r="B338" i="2"/>
  <c r="H301" i="2"/>
  <c r="Q195" i="2"/>
  <c r="M172" i="2"/>
  <c r="O308" i="2"/>
  <c r="F333" i="2"/>
  <c r="E481" i="2"/>
  <c r="J598" i="2"/>
  <c r="D715" i="2"/>
  <c r="L831" i="2"/>
  <c r="E256" i="2"/>
  <c r="J452" i="2"/>
  <c r="G160" i="2"/>
  <c r="D1132" i="2"/>
  <c r="B39" i="2"/>
  <c r="N22" i="2"/>
  <c r="M26" i="2"/>
  <c r="Q72" i="2"/>
  <c r="A147" i="2"/>
  <c r="M374" i="2"/>
  <c r="N77" i="2"/>
  <c r="M785" i="2"/>
  <c r="A156" i="2"/>
  <c r="F179" i="2"/>
  <c r="D220" i="2"/>
  <c r="F779" i="2"/>
  <c r="L280" i="2"/>
  <c r="C211" i="2"/>
  <c r="G213" i="2"/>
  <c r="N772" i="2"/>
  <c r="K146" i="2"/>
  <c r="B212" i="2"/>
  <c r="F214" i="2"/>
  <c r="M627" i="2"/>
  <c r="J484" i="2"/>
  <c r="H148" i="2"/>
  <c r="M129" i="2"/>
  <c r="K1271" i="2"/>
  <c r="E165" i="2"/>
  <c r="I146" i="2"/>
  <c r="Q1358" i="2"/>
  <c r="C1566" i="2"/>
  <c r="B96" i="2"/>
  <c r="O16" i="2"/>
  <c r="G28" i="2"/>
  <c r="E1312" i="2"/>
  <c r="J124" i="2"/>
  <c r="P37" i="2"/>
  <c r="A26" i="2"/>
  <c r="E211" i="2"/>
  <c r="I337" i="2"/>
  <c r="B134" i="2"/>
  <c r="H364" i="2"/>
  <c r="O202" i="2"/>
  <c r="A237" i="2"/>
  <c r="E25" i="2"/>
  <c r="L150" i="2"/>
  <c r="J249" i="2"/>
  <c r="G294" i="2"/>
  <c r="A248" i="2"/>
  <c r="E39" i="2"/>
  <c r="M190" i="2"/>
  <c r="L172" i="2"/>
  <c r="G141" i="2"/>
  <c r="F218" i="2"/>
  <c r="O264" i="2"/>
  <c r="L220" i="2"/>
  <c r="H56" i="2"/>
  <c r="B173" i="2"/>
  <c r="M351" i="2"/>
  <c r="P147" i="2"/>
  <c r="P185" i="2"/>
  <c r="L114" i="2"/>
  <c r="O41" i="2"/>
  <c r="A166" i="2"/>
  <c r="M330" i="2"/>
  <c r="J149" i="2"/>
  <c r="K282" i="2"/>
  <c r="D244" i="2"/>
  <c r="P109" i="2"/>
  <c r="H289" i="2"/>
  <c r="C410" i="2"/>
  <c r="L244" i="2"/>
  <c r="L202" i="2"/>
  <c r="D78" i="2"/>
  <c r="Q158" i="2"/>
  <c r="M89" i="2"/>
  <c r="Q121" i="2"/>
  <c r="O203" i="2"/>
  <c r="I324" i="2"/>
  <c r="E44" i="2"/>
  <c r="C277" i="2"/>
  <c r="Q238" i="2"/>
  <c r="H114" i="2"/>
  <c r="J283" i="2"/>
  <c r="B154" i="2"/>
  <c r="J260" i="2"/>
  <c r="D292" i="2"/>
  <c r="F229" i="2"/>
  <c r="H351" i="2"/>
  <c r="L171" i="2"/>
  <c r="I128" i="2"/>
  <c r="D264" i="2"/>
  <c r="H199" i="2"/>
  <c r="J240" i="2"/>
  <c r="Q22" i="2"/>
  <c r="E212" i="2"/>
  <c r="M177" i="2"/>
  <c r="O340" i="2"/>
  <c r="G176" i="2"/>
  <c r="M179" i="2"/>
  <c r="C105" i="2"/>
  <c r="B69" i="2"/>
  <c r="A70" i="2"/>
  <c r="G23" i="2"/>
  <c r="E252" i="2"/>
  <c r="M100" i="2"/>
  <c r="A18" i="2"/>
  <c r="F340" i="2"/>
  <c r="A744" i="2"/>
  <c r="E193" i="2"/>
  <c r="E142" i="2"/>
  <c r="N33" i="2"/>
  <c r="Q30" i="2"/>
  <c r="G130" i="2"/>
  <c r="K96" i="2"/>
  <c r="G145" i="2"/>
  <c r="F145" i="2"/>
  <c r="C90" i="2"/>
  <c r="I156" i="2"/>
  <c r="L144" i="2"/>
  <c r="I135" i="2"/>
  <c r="G56" i="2"/>
  <c r="C1275" i="2"/>
  <c r="J11" i="2"/>
  <c r="E87" i="2"/>
  <c r="P85" i="2"/>
  <c r="E140" i="2"/>
  <c r="H195" i="2"/>
  <c r="P323" i="2"/>
  <c r="B95" i="2"/>
  <c r="G212" i="2"/>
  <c r="J228" i="2"/>
  <c r="M312" i="2"/>
  <c r="C355" i="2"/>
  <c r="K33" i="2"/>
  <c r="C126" i="2"/>
  <c r="K149" i="2"/>
  <c r="P244" i="2"/>
  <c r="D197" i="2"/>
  <c r="N280" i="2"/>
  <c r="Q325" i="2"/>
  <c r="A1204" i="2"/>
  <c r="F176" i="2"/>
  <c r="N24" i="2"/>
  <c r="E412" i="2"/>
  <c r="L204" i="2"/>
  <c r="E250" i="2"/>
  <c r="B1407" i="2"/>
  <c r="M170" i="2"/>
  <c r="H50" i="2"/>
  <c r="E360" i="2"/>
  <c r="J189" i="2"/>
  <c r="F41" i="2"/>
  <c r="N275" i="2"/>
  <c r="E198" i="2"/>
  <c r="I319" i="2"/>
  <c r="J20" i="2"/>
  <c r="O273" i="2"/>
  <c r="A233" i="2"/>
  <c r="N54" i="2"/>
  <c r="H99" i="2"/>
  <c r="K70" i="2"/>
  <c r="H175" i="2"/>
  <c r="Q233" i="2"/>
  <c r="H354" i="2"/>
  <c r="O177" i="2"/>
  <c r="M116" i="2"/>
  <c r="A269" i="2"/>
  <c r="J190" i="2"/>
  <c r="I134" i="2"/>
  <c r="C173" i="2"/>
  <c r="L127" i="2"/>
  <c r="B323" i="2"/>
  <c r="C260" i="2"/>
  <c r="M381" i="2"/>
  <c r="B214" i="2"/>
  <c r="G19" i="2"/>
  <c r="C295" i="2"/>
  <c r="H90" i="2"/>
  <c r="G44" i="2"/>
  <c r="L189" i="2"/>
  <c r="M463" i="2"/>
  <c r="O464" i="2"/>
  <c r="N337" i="2"/>
  <c r="D337" i="2"/>
  <c r="A457" i="2"/>
  <c r="N490" i="2"/>
  <c r="I330" i="2"/>
  <c r="K330" i="2"/>
  <c r="N480" i="2"/>
  <c r="D483" i="2"/>
  <c r="Q331" i="2"/>
  <c r="M362" i="2"/>
  <c r="A382" i="2"/>
  <c r="H861" i="2"/>
  <c r="P1539" i="2"/>
  <c r="A158" i="2"/>
  <c r="E1392" i="2"/>
  <c r="H1190" i="2"/>
  <c r="N75" i="2"/>
  <c r="K20" i="2"/>
  <c r="I117" i="2"/>
  <c r="L113" i="2"/>
  <c r="O1643" i="2"/>
  <c r="K66" i="2"/>
  <c r="B36" i="2"/>
  <c r="D154" i="2"/>
  <c r="B63" i="2"/>
  <c r="N164" i="2"/>
  <c r="K257" i="2"/>
  <c r="M293" i="2"/>
  <c r="E291" i="2"/>
  <c r="K185" i="2"/>
  <c r="O52" i="2"/>
  <c r="I66" i="2"/>
  <c r="C68" i="2"/>
  <c r="G334" i="2"/>
  <c r="K287" i="2"/>
  <c r="P161" i="2"/>
  <c r="A415" i="2"/>
  <c r="C207" i="2"/>
  <c r="G64" i="2"/>
  <c r="A106" i="2"/>
  <c r="H305" i="2"/>
  <c r="P258" i="2"/>
  <c r="G344" i="2"/>
  <c r="D386" i="2"/>
  <c r="N29" i="2"/>
  <c r="C39" i="2"/>
  <c r="G230" i="2"/>
  <c r="P171" i="2"/>
  <c r="D36" i="2"/>
  <c r="M200" i="2"/>
  <c r="Q16" i="2"/>
  <c r="M182" i="2"/>
  <c r="C276" i="2"/>
  <c r="O324" i="2"/>
  <c r="N51" i="2"/>
  <c r="P24" i="2"/>
  <c r="G286" i="2"/>
  <c r="B168" i="2"/>
  <c r="F65" i="2"/>
  <c r="N151" i="2"/>
  <c r="G225" i="2"/>
  <c r="H236" i="2"/>
  <c r="P373" i="2"/>
  <c r="B363" i="2"/>
  <c r="Q123" i="2"/>
  <c r="Q103" i="2"/>
  <c r="P165" i="2"/>
  <c r="G251" i="2"/>
  <c r="I56" i="2"/>
  <c r="A17" i="2"/>
  <c r="I414" i="2"/>
  <c r="J88" i="2"/>
  <c r="J99" i="2"/>
  <c r="C37" i="2"/>
  <c r="G289" i="2"/>
  <c r="M107" i="2"/>
  <c r="C209" i="2"/>
  <c r="D374" i="2"/>
  <c r="K253" i="2"/>
  <c r="N319" i="2"/>
  <c r="L193" i="2"/>
  <c r="C237" i="2"/>
  <c r="E404" i="2"/>
  <c r="O283" i="2"/>
  <c r="A348" i="2"/>
  <c r="Q191" i="2"/>
  <c r="E328" i="2"/>
  <c r="Q62" i="2"/>
  <c r="O215" i="2"/>
  <c r="N292" i="2"/>
  <c r="E143" i="2"/>
  <c r="N210" i="2"/>
  <c r="D377" i="2"/>
  <c r="H255" i="2"/>
  <c r="D86" i="2"/>
  <c r="M68" i="2"/>
  <c r="M41" i="2"/>
  <c r="O129" i="2"/>
  <c r="M1579" i="2"/>
  <c r="I103" i="2"/>
  <c r="P66" i="2"/>
  <c r="I342" i="2"/>
  <c r="K221" i="2"/>
  <c r="D236" i="2"/>
  <c r="F245" i="2"/>
  <c r="K102" i="2"/>
  <c r="F45" i="2"/>
  <c r="I378" i="2"/>
  <c r="P100" i="2"/>
  <c r="I304" i="2"/>
  <c r="J1556" i="2"/>
  <c r="P29" i="2"/>
  <c r="C387" i="2"/>
  <c r="J1233" i="2"/>
  <c r="C59" i="2"/>
  <c r="L1529" i="2"/>
  <c r="G153" i="2"/>
  <c r="B1525" i="2"/>
  <c r="L164" i="2"/>
  <c r="A71" i="2"/>
  <c r="L376" i="2"/>
  <c r="E322" i="2"/>
  <c r="B33" i="2"/>
  <c r="H212" i="2"/>
  <c r="H344" i="2"/>
  <c r="O113" i="2"/>
  <c r="Q257" i="2"/>
  <c r="H419" i="2"/>
  <c r="E183" i="2"/>
  <c r="O241" i="2"/>
  <c r="J241" i="2"/>
  <c r="O48" i="2"/>
  <c r="A82" i="2"/>
  <c r="A125" i="2"/>
  <c r="M99" i="2"/>
  <c r="E137" i="2"/>
  <c r="L1585" i="2"/>
  <c r="D29" i="2"/>
  <c r="N1329" i="2"/>
  <c r="N117" i="2"/>
  <c r="K297" i="2"/>
  <c r="H69" i="2"/>
  <c r="O224" i="2"/>
  <c r="O204" i="2"/>
  <c r="P299" i="2"/>
  <c r="I192" i="2"/>
  <c r="C73" i="2"/>
  <c r="A99" i="2"/>
  <c r="B1572" i="2"/>
  <c r="L216" i="2"/>
  <c r="B215" i="2"/>
  <c r="M139" i="2"/>
  <c r="L258" i="2"/>
  <c r="E222" i="2"/>
  <c r="F192" i="2"/>
  <c r="O336" i="2"/>
  <c r="D297" i="2"/>
  <c r="B122" i="2"/>
  <c r="Q408" i="2"/>
  <c r="P279" i="2"/>
  <c r="H108" i="2"/>
  <c r="C286" i="2"/>
  <c r="I261" i="2"/>
  <c r="B109" i="2"/>
  <c r="I43" i="2"/>
  <c r="M128" i="2"/>
  <c r="A22" i="2"/>
  <c r="Q1379" i="2"/>
  <c r="L175" i="2"/>
  <c r="N83" i="2"/>
  <c r="N260" i="2"/>
  <c r="D240" i="2"/>
  <c r="D100" i="2"/>
  <c r="P25" i="2"/>
  <c r="B1597" i="2"/>
  <c r="G45" i="2"/>
  <c r="B171" i="2"/>
  <c r="E286" i="2"/>
  <c r="D129" i="2"/>
  <c r="F206" i="2"/>
  <c r="Q333" i="2"/>
  <c r="D307" i="2"/>
  <c r="Q84" i="2"/>
  <c r="F70" i="2"/>
  <c r="N1572" i="2"/>
  <c r="G53" i="2"/>
  <c r="N112" i="2"/>
  <c r="L1528" i="2"/>
  <c r="E65" i="2"/>
  <c r="A240" i="2"/>
  <c r="I249" i="2"/>
  <c r="Q85" i="2"/>
  <c r="N63" i="2"/>
  <c r="N87" i="2"/>
  <c r="Q168" i="2"/>
  <c r="C214" i="2"/>
  <c r="D1611" i="2"/>
  <c r="B1657" i="2"/>
  <c r="O133" i="2"/>
  <c r="Q101" i="2"/>
  <c r="C1245" i="2"/>
  <c r="O1569" i="2"/>
  <c r="P108" i="2"/>
  <c r="K110" i="2"/>
  <c r="N1598" i="2"/>
  <c r="B1337" i="2"/>
  <c r="F34" i="2"/>
  <c r="N72" i="2"/>
  <c r="O142" i="2"/>
  <c r="C84" i="2"/>
  <c r="M120" i="2"/>
  <c r="N143" i="2"/>
  <c r="P30" i="2"/>
  <c r="M49" i="2"/>
  <c r="J122" i="2"/>
  <c r="O996" i="2"/>
  <c r="B75" i="2"/>
  <c r="D190" i="2"/>
  <c r="O157" i="2"/>
  <c r="F181" i="2"/>
  <c r="J909" i="2"/>
  <c r="O974" i="2"/>
  <c r="Q151" i="2"/>
  <c r="N145" i="2"/>
  <c r="B188" i="2"/>
  <c r="C52" i="2"/>
  <c r="C182" i="2"/>
  <c r="A169" i="2"/>
  <c r="K52" i="2"/>
  <c r="I147" i="2"/>
  <c r="A1383" i="2"/>
  <c r="K1444" i="2"/>
  <c r="K67" i="2"/>
  <c r="L11" i="2"/>
  <c r="C15" i="2"/>
  <c r="I190" i="2"/>
  <c r="K53" i="2"/>
  <c r="E18" i="2"/>
  <c r="C129" i="2"/>
  <c r="E1452" i="2"/>
  <c r="D1397" i="2"/>
  <c r="K1169" i="2"/>
  <c r="K36" i="2"/>
  <c r="O155" i="2"/>
  <c r="E32" i="2"/>
  <c r="B143" i="2"/>
  <c r="G50" i="2"/>
  <c r="P160" i="2"/>
  <c r="I76" i="2"/>
  <c r="B139" i="2"/>
  <c r="F72" i="2"/>
  <c r="D148" i="2"/>
  <c r="P45" i="2"/>
  <c r="L191" i="2"/>
  <c r="H249" i="2"/>
  <c r="O370" i="2"/>
  <c r="G203" i="2"/>
  <c r="B114" i="2"/>
  <c r="E285" i="2"/>
  <c r="I208" i="2"/>
  <c r="D330" i="2"/>
  <c r="K44" i="2"/>
  <c r="H283" i="2"/>
  <c r="A69" i="2"/>
  <c r="C114" i="2"/>
  <c r="K65" i="2"/>
  <c r="F177" i="2"/>
  <c r="O235" i="2"/>
  <c r="K356" i="2"/>
  <c r="L181" i="2"/>
  <c r="G125" i="2"/>
  <c r="C271" i="2"/>
  <c r="N194" i="2"/>
  <c r="P315" i="2"/>
  <c r="F103" i="2"/>
  <c r="F269" i="2"/>
  <c r="A229" i="2"/>
  <c r="Q140" i="2"/>
  <c r="G66" i="2"/>
  <c r="Q48" i="2"/>
  <c r="O1028" i="2"/>
  <c r="P1137" i="2"/>
  <c r="L98" i="2"/>
  <c r="M67" i="2"/>
  <c r="L47" i="2"/>
  <c r="H1435" i="2"/>
  <c r="E148" i="2"/>
  <c r="L64" i="2"/>
  <c r="O1651" i="2"/>
  <c r="I79" i="2"/>
  <c r="H136" i="2"/>
  <c r="D44" i="2"/>
  <c r="H147" i="2"/>
  <c r="K100" i="2"/>
  <c r="O58" i="2"/>
  <c r="N67" i="2"/>
  <c r="G73" i="2"/>
  <c r="A137" i="2"/>
  <c r="F1038" i="2"/>
  <c r="B1422" i="2"/>
  <c r="F64" i="2"/>
  <c r="N27" i="2"/>
  <c r="M69" i="2"/>
  <c r="N121" i="2"/>
  <c r="G1085" i="2"/>
  <c r="Q1417" i="2"/>
  <c r="E81" i="2"/>
  <c r="O23" i="2"/>
  <c r="G174" i="2"/>
  <c r="B47" i="2"/>
  <c r="G37" i="2"/>
  <c r="E158" i="2"/>
  <c r="M84" i="2"/>
  <c r="N1373" i="2"/>
  <c r="O1642" i="2"/>
  <c r="J1328" i="2"/>
  <c r="H143" i="2"/>
  <c r="M154" i="2"/>
  <c r="B176" i="2"/>
  <c r="M35" i="2"/>
  <c r="K176" i="2"/>
  <c r="B162" i="2"/>
  <c r="M12" i="2"/>
  <c r="K1046" i="2"/>
  <c r="N906" i="2"/>
  <c r="G85" i="2"/>
  <c r="B129" i="2"/>
  <c r="Q109" i="2"/>
  <c r="D162" i="2"/>
  <c r="D147" i="2"/>
  <c r="M53" i="2"/>
  <c r="K45" i="2"/>
  <c r="K165" i="2"/>
  <c r="A1059" i="2"/>
  <c r="N36" i="2"/>
  <c r="I166" i="2"/>
  <c r="C139" i="2"/>
  <c r="K118" i="2"/>
  <c r="J279" i="2"/>
  <c r="N401" i="2"/>
  <c r="F233" i="2"/>
  <c r="G191" i="2"/>
  <c r="G317" i="2"/>
  <c r="O239" i="2"/>
  <c r="D360" i="2"/>
  <c r="E191" i="2"/>
  <c r="O1033" i="2"/>
  <c r="L122" i="2"/>
  <c r="N148" i="2"/>
  <c r="B1139" i="2"/>
  <c r="M1313" i="2"/>
  <c r="C1225" i="2"/>
  <c r="G1579" i="2"/>
  <c r="G882" i="2"/>
  <c r="K93" i="2"/>
  <c r="N1380" i="2"/>
  <c r="G94" i="2"/>
  <c r="O1443" i="2"/>
  <c r="K1119" i="2"/>
  <c r="F66" i="2"/>
  <c r="G89" i="2"/>
  <c r="F129" i="2"/>
  <c r="P1432" i="2"/>
  <c r="I65" i="2"/>
  <c r="L1422" i="2"/>
  <c r="F188" i="2"/>
  <c r="F33" i="2"/>
  <c r="D156" i="2"/>
  <c r="O1109" i="2"/>
  <c r="B1306" i="2"/>
  <c r="O132" i="2"/>
  <c r="F187" i="2"/>
  <c r="A24" i="2"/>
  <c r="F15" i="2"/>
  <c r="H1647" i="2"/>
  <c r="P1302" i="2"/>
  <c r="K12" i="2"/>
  <c r="H133" i="2"/>
  <c r="N102" i="2"/>
  <c r="K63" i="2"/>
  <c r="F162" i="2"/>
  <c r="H96" i="2"/>
  <c r="D163" i="2"/>
  <c r="Q1563" i="2"/>
  <c r="E1467" i="2"/>
  <c r="L1212" i="2"/>
  <c r="G132" i="2"/>
  <c r="E180" i="2"/>
  <c r="M61" i="2"/>
  <c r="A67" i="2"/>
  <c r="L100" i="2"/>
  <c r="D192" i="2"/>
  <c r="F125" i="2"/>
  <c r="J1635" i="2"/>
  <c r="E1410" i="2"/>
  <c r="K131" i="2"/>
  <c r="E110" i="2"/>
  <c r="M11" i="2"/>
  <c r="F144" i="2"/>
  <c r="G151" i="2"/>
  <c r="P89" i="2"/>
  <c r="G52" i="2"/>
  <c r="K194" i="2"/>
  <c r="M33" i="2"/>
  <c r="O168" i="2"/>
  <c r="A159" i="2"/>
  <c r="A60" i="2"/>
  <c r="K182" i="2"/>
  <c r="A310" i="2"/>
  <c r="Q18" i="2"/>
  <c r="G263" i="2"/>
  <c r="C223" i="2"/>
  <c r="N350" i="2"/>
  <c r="H269" i="2"/>
  <c r="C391" i="2"/>
  <c r="D413" i="2"/>
  <c r="K277" i="2"/>
  <c r="F74" i="2"/>
  <c r="H40" i="2"/>
  <c r="E364" i="2"/>
  <c r="G321" i="2"/>
  <c r="O237" i="2"/>
  <c r="D283" i="2"/>
  <c r="K19" i="2"/>
  <c r="N13" i="2"/>
  <c r="H72" i="2"/>
  <c r="I196" i="2"/>
  <c r="N109" i="2"/>
  <c r="I358" i="2"/>
  <c r="L179" i="2"/>
  <c r="L149" i="2"/>
  <c r="E261" i="2"/>
  <c r="P164" i="2"/>
  <c r="F225" i="2"/>
  <c r="K163" i="2"/>
  <c r="Q388" i="2"/>
  <c r="N189" i="2"/>
  <c r="J247" i="2"/>
  <c r="D248" i="2"/>
  <c r="A211" i="2"/>
  <c r="H194" i="2"/>
  <c r="E177" i="2"/>
  <c r="Q348" i="2"/>
  <c r="C165" i="2"/>
  <c r="D178" i="2"/>
  <c r="Q134" i="2"/>
  <c r="B1323" i="2"/>
  <c r="D89" i="2"/>
  <c r="M944" i="2"/>
  <c r="D126" i="2"/>
  <c r="D97" i="2"/>
  <c r="I175" i="2"/>
  <c r="D99" i="2"/>
  <c r="H1466" i="2"/>
  <c r="E167" i="2"/>
  <c r="Q1360" i="2"/>
  <c r="E118" i="2"/>
  <c r="L63" i="2"/>
  <c r="D139" i="2"/>
  <c r="P1089" i="2"/>
  <c r="A101" i="2"/>
  <c r="G1277" i="2"/>
  <c r="A1215" i="2"/>
  <c r="M52" i="2"/>
  <c r="D11" i="2"/>
  <c r="M147" i="2"/>
  <c r="J1658" i="2"/>
  <c r="G266" i="2"/>
  <c r="P23" i="2"/>
  <c r="N153" i="2"/>
  <c r="B22" i="2"/>
  <c r="H101" i="2"/>
  <c r="K198" i="2"/>
  <c r="G210" i="2"/>
  <c r="D346" i="2"/>
  <c r="G96" i="2"/>
  <c r="J209" i="2"/>
  <c r="P219" i="2"/>
  <c r="D326" i="2"/>
  <c r="B150" i="2"/>
  <c r="M17" i="2"/>
  <c r="J54" i="2"/>
  <c r="D253" i="2"/>
  <c r="A197" i="2"/>
  <c r="E340" i="2"/>
  <c r="K30" i="2"/>
  <c r="N171" i="2"/>
  <c r="Q27" i="2"/>
  <c r="E1646" i="2"/>
  <c r="M96" i="2"/>
  <c r="H1086" i="2"/>
  <c r="M43" i="2"/>
  <c r="K62" i="2"/>
  <c r="B118" i="2"/>
  <c r="M1654" i="2"/>
  <c r="F1396" i="2"/>
  <c r="A1155" i="2"/>
  <c r="H27" i="2"/>
  <c r="C1368" i="2"/>
  <c r="H243" i="2"/>
  <c r="F262" i="2"/>
  <c r="G226" i="2"/>
  <c r="L115" i="2"/>
  <c r="H191" i="2"/>
  <c r="G128" i="2"/>
  <c r="K120" i="2"/>
  <c r="K136" i="2"/>
  <c r="I1065" i="2"/>
  <c r="E130" i="2"/>
  <c r="J55" i="2"/>
  <c r="Q189" i="2"/>
  <c r="B21" i="2"/>
  <c r="E112" i="2"/>
  <c r="N26" i="2"/>
  <c r="J153" i="2"/>
  <c r="B1546" i="2"/>
  <c r="O105" i="2"/>
  <c r="I71" i="2"/>
  <c r="P1643" i="2"/>
  <c r="I136" i="2"/>
  <c r="N1374" i="2"/>
  <c r="B1475" i="2"/>
  <c r="F1256" i="2"/>
  <c r="B84" i="2"/>
  <c r="G1255" i="2"/>
  <c r="C1586" i="2"/>
  <c r="P235" i="2"/>
  <c r="E178" i="2"/>
  <c r="C16" i="2"/>
  <c r="N137" i="2"/>
  <c r="G14" i="2"/>
  <c r="L142" i="2"/>
  <c r="N162" i="2"/>
  <c r="F285" i="2"/>
  <c r="P334" i="2"/>
  <c r="O161" i="2"/>
  <c r="E147" i="2"/>
  <c r="P295" i="2"/>
  <c r="P39" i="2"/>
  <c r="N108" i="2"/>
  <c r="M123" i="2"/>
  <c r="N224" i="2"/>
  <c r="J254" i="2"/>
  <c r="K218" i="2"/>
  <c r="B119" i="2"/>
  <c r="I184" i="2"/>
  <c r="K85" i="2"/>
  <c r="A55" i="2"/>
  <c r="O100" i="2"/>
  <c r="N1198" i="2"/>
  <c r="N59" i="2"/>
  <c r="J38" i="2"/>
  <c r="A172" i="2"/>
  <c r="P114" i="2"/>
  <c r="F128" i="2"/>
  <c r="L25" i="2"/>
  <c r="L1286" i="2"/>
  <c r="N135" i="2"/>
  <c r="C186" i="2"/>
  <c r="C267" i="2"/>
  <c r="M144" i="2"/>
  <c r="G173" i="2"/>
  <c r="P353" i="2"/>
  <c r="P115" i="2"/>
  <c r="F163" i="2"/>
  <c r="H1391" i="2"/>
  <c r="O243" i="2"/>
  <c r="O196" i="2"/>
  <c r="P405" i="2"/>
  <c r="A85" i="2"/>
  <c r="N169" i="2"/>
  <c r="G1436" i="2"/>
  <c r="D317" i="2"/>
  <c r="A273" i="2"/>
  <c r="M185" i="2"/>
  <c r="K237" i="2"/>
  <c r="Q64" i="2"/>
  <c r="F134" i="2"/>
  <c r="A37" i="2"/>
  <c r="H347" i="2"/>
  <c r="M304" i="2"/>
  <c r="N220" i="2"/>
  <c r="B166" i="2"/>
  <c r="M114" i="2"/>
  <c r="H293" i="2"/>
  <c r="F113" i="2"/>
  <c r="Q80" i="2"/>
  <c r="C152" i="2"/>
  <c r="A152" i="2"/>
  <c r="K169" i="2"/>
  <c r="L32" i="2"/>
  <c r="D12" i="2"/>
  <c r="E1265" i="2"/>
  <c r="A164" i="2"/>
  <c r="F135" i="2"/>
  <c r="M87" i="2"/>
  <c r="N52" i="2"/>
  <c r="J1388" i="2"/>
  <c r="I41" i="2"/>
  <c r="M1277" i="2"/>
  <c r="M108" i="2"/>
  <c r="D59" i="2"/>
  <c r="G164" i="2"/>
  <c r="N97" i="2"/>
  <c r="E1043" i="2"/>
  <c r="H105" i="2"/>
  <c r="O1203" i="2"/>
  <c r="P51" i="2"/>
  <c r="P57" i="2"/>
  <c r="A1576" i="2"/>
  <c r="P1364" i="2"/>
  <c r="B1024" i="2"/>
  <c r="Q1094" i="2"/>
  <c r="H327" i="2"/>
  <c r="F205" i="2"/>
  <c r="C108" i="2"/>
  <c r="P42" i="2"/>
  <c r="P101" i="2"/>
  <c r="G686" i="2"/>
  <c r="A154" i="2"/>
  <c r="C407" i="2"/>
  <c r="M255" i="2"/>
  <c r="J302" i="2"/>
  <c r="G279" i="2"/>
  <c r="D417" i="2"/>
  <c r="H265" i="2"/>
  <c r="G79" i="2"/>
  <c r="N181" i="2"/>
  <c r="A124" i="2"/>
  <c r="L157" i="2"/>
  <c r="G292" i="2"/>
  <c r="F161" i="2"/>
  <c r="J130" i="2"/>
  <c r="F60" i="2"/>
  <c r="C1294" i="2"/>
  <c r="E122" i="2"/>
  <c r="I84" i="2"/>
  <c r="K193" i="2"/>
  <c r="C159" i="2"/>
  <c r="N1608" i="2"/>
  <c r="L120" i="2"/>
  <c r="G180" i="2"/>
  <c r="L1612" i="2"/>
  <c r="D1394" i="2"/>
  <c r="E188" i="2"/>
  <c r="K25" i="2"/>
  <c r="D96" i="2"/>
  <c r="A1654" i="2"/>
  <c r="M227" i="2"/>
  <c r="I191" i="2"/>
  <c r="I1179" i="2"/>
  <c r="D1412" i="2"/>
  <c r="K1466" i="2"/>
  <c r="F39" i="2"/>
  <c r="K56" i="2"/>
  <c r="L67" i="2"/>
  <c r="K80" i="2"/>
  <c r="D48" i="2"/>
  <c r="B54" i="2"/>
  <c r="K1614" i="2"/>
  <c r="C115" i="2"/>
  <c r="J167" i="2"/>
  <c r="O27" i="2"/>
  <c r="J168" i="2"/>
  <c r="C127" i="2"/>
  <c r="A88" i="2"/>
  <c r="C92" i="2"/>
  <c r="F133" i="2"/>
  <c r="Q102" i="2"/>
  <c r="H165" i="2"/>
  <c r="Q1660" i="2"/>
  <c r="C19" i="2"/>
  <c r="B86" i="2"/>
  <c r="B1360" i="2"/>
  <c r="Q1418" i="2"/>
  <c r="I126" i="2"/>
  <c r="B44" i="2"/>
  <c r="N1585" i="2"/>
  <c r="Q36" i="2"/>
  <c r="H1526" i="2"/>
  <c r="J126" i="2"/>
  <c r="J1426" i="2"/>
  <c r="E129" i="2"/>
  <c r="M176" i="2"/>
  <c r="P1128" i="2"/>
  <c r="K208" i="2"/>
  <c r="C296" i="2"/>
  <c r="B80" i="2"/>
  <c r="O279" i="2"/>
  <c r="F96" i="2"/>
  <c r="N251" i="2"/>
  <c r="F328" i="2"/>
  <c r="D51" i="2"/>
  <c r="F95" i="2"/>
  <c r="J134" i="2"/>
  <c r="D111" i="2"/>
  <c r="B263" i="2"/>
  <c r="Q1142" i="2"/>
  <c r="K1361" i="2"/>
  <c r="O1096" i="2"/>
  <c r="P1282" i="2"/>
  <c r="N1523" i="2"/>
  <c r="I97" i="2"/>
  <c r="L1519" i="2"/>
  <c r="N68" i="2"/>
  <c r="N1360" i="2"/>
  <c r="I1660" i="2"/>
  <c r="J185" i="2"/>
  <c r="E119" i="2"/>
  <c r="C371" i="2"/>
  <c r="P1234" i="2"/>
  <c r="N262" i="2"/>
  <c r="E341" i="2"/>
  <c r="P110" i="2"/>
  <c r="D68" i="2"/>
  <c r="F35" i="2"/>
  <c r="H142" i="2"/>
  <c r="A355" i="2"/>
  <c r="E375" i="2"/>
  <c r="P94" i="2"/>
  <c r="F318" i="2"/>
  <c r="B276" i="2"/>
  <c r="M251" i="2"/>
  <c r="J235" i="2"/>
  <c r="M288" i="2"/>
  <c r="L301" i="2"/>
  <c r="J255" i="2"/>
  <c r="A277" i="2"/>
  <c r="M173" i="2"/>
  <c r="O83" i="2"/>
  <c r="A194" i="2"/>
  <c r="K313" i="2"/>
  <c r="G38" i="2"/>
  <c r="I22" i="2"/>
  <c r="L352" i="2"/>
  <c r="D302" i="2"/>
  <c r="H98" i="2"/>
  <c r="J70" i="2"/>
  <c r="P96" i="2"/>
  <c r="B127" i="2"/>
  <c r="D237" i="2"/>
  <c r="I389" i="2"/>
  <c r="H251" i="2"/>
  <c r="H274" i="2"/>
  <c r="D227" i="2"/>
  <c r="I379" i="2"/>
  <c r="M132" i="2"/>
  <c r="D138" i="2"/>
  <c r="O116" i="2"/>
  <c r="M231" i="2"/>
  <c r="Q1407" i="2"/>
  <c r="A1492" i="2"/>
  <c r="Q1486" i="2"/>
  <c r="I1371" i="2"/>
  <c r="M140" i="2"/>
  <c r="L1533" i="2"/>
  <c r="F1262" i="2"/>
  <c r="H24" i="2"/>
  <c r="N44" i="2"/>
  <c r="D117" i="2"/>
  <c r="P1486" i="2"/>
  <c r="H1431" i="2"/>
  <c r="O1191" i="2"/>
  <c r="N16" i="2"/>
  <c r="D1428" i="2"/>
  <c r="P1567" i="2"/>
  <c r="P1274" i="2"/>
  <c r="K74" i="2"/>
  <c r="O15" i="2"/>
  <c r="H1512" i="2"/>
  <c r="O1440" i="2"/>
  <c r="G1197" i="2"/>
  <c r="O120" i="2"/>
  <c r="B108" i="2"/>
  <c r="K178" i="2"/>
  <c r="I489" i="2"/>
  <c r="P1331" i="2"/>
  <c r="M1519" i="2"/>
  <c r="P1212" i="2"/>
  <c r="P1358" i="2"/>
  <c r="I27" i="2"/>
  <c r="L108" i="2"/>
  <c r="P75" i="2"/>
  <c r="G13" i="2"/>
  <c r="M1443" i="2"/>
  <c r="E101" i="2"/>
  <c r="P34" i="2"/>
  <c r="J90" i="2"/>
  <c r="A38" i="2"/>
  <c r="M210" i="2"/>
  <c r="Q55" i="2"/>
  <c r="M21" i="2"/>
  <c r="N88" i="2"/>
  <c r="G59" i="2"/>
  <c r="K1023" i="2"/>
  <c r="K1251" i="2"/>
  <c r="H59" i="2"/>
  <c r="N74" i="2"/>
  <c r="J57" i="2"/>
  <c r="E127" i="2"/>
  <c r="A140" i="2"/>
  <c r="J248" i="2"/>
  <c r="O209" i="2"/>
  <c r="H280" i="2"/>
  <c r="P239" i="2"/>
  <c r="C77" i="2"/>
  <c r="C372" i="2"/>
  <c r="H159" i="2"/>
  <c r="B319" i="2"/>
  <c r="I362" i="2"/>
  <c r="M285" i="2"/>
  <c r="D127" i="2"/>
  <c r="J107" i="2"/>
  <c r="J142" i="2"/>
  <c r="A188" i="2"/>
  <c r="H343" i="2"/>
  <c r="N206" i="2"/>
  <c r="H226" i="2"/>
  <c r="D206" i="2"/>
  <c r="N333" i="2"/>
  <c r="Q227" i="2"/>
  <c r="P77" i="2"/>
  <c r="D184" i="2"/>
  <c r="J180" i="2"/>
  <c r="C268" i="2"/>
  <c r="O420" i="2"/>
  <c r="J138" i="2"/>
  <c r="M305" i="2"/>
  <c r="A258" i="2"/>
  <c r="E31" i="2"/>
  <c r="F190" i="2"/>
  <c r="I178" i="2"/>
  <c r="A174" i="2"/>
  <c r="N261" i="2"/>
  <c r="F1369" i="2"/>
  <c r="P1649" i="2"/>
  <c r="D1610" i="2"/>
  <c r="Q40" i="2"/>
  <c r="D66" i="2"/>
  <c r="N1317" i="2"/>
  <c r="O1486" i="2"/>
  <c r="Q116" i="2"/>
  <c r="G71" i="2"/>
  <c r="C76" i="2"/>
  <c r="G1130" i="2"/>
  <c r="O1021" i="2"/>
  <c r="I153" i="2"/>
  <c r="J95" i="2"/>
  <c r="B1409" i="2"/>
  <c r="K1348" i="2"/>
  <c r="B142" i="2"/>
  <c r="M162" i="2"/>
  <c r="K82" i="2"/>
  <c r="L208" i="2"/>
  <c r="O28" i="2"/>
  <c r="M402" i="2"/>
  <c r="M361" i="2"/>
  <c r="Q100" i="2"/>
  <c r="C403" i="2"/>
  <c r="P98" i="2"/>
  <c r="O210" i="2"/>
  <c r="P61" i="2"/>
  <c r="B60" i="2"/>
  <c r="J182" i="2"/>
  <c r="M18" i="2"/>
  <c r="D60" i="2"/>
  <c r="F221" i="2"/>
  <c r="J373" i="2"/>
  <c r="F265" i="2"/>
  <c r="F257" i="2"/>
  <c r="M211" i="2"/>
  <c r="A393" i="2"/>
  <c r="L1238" i="2"/>
  <c r="E60" i="2"/>
  <c r="L14" i="2"/>
  <c r="D121" i="2"/>
  <c r="D298" i="2"/>
  <c r="E187" i="2"/>
  <c r="M167" i="2"/>
  <c r="J337" i="2"/>
  <c r="D318" i="2"/>
  <c r="D1447" i="2"/>
  <c r="A132" i="2"/>
  <c r="F19" i="2"/>
  <c r="O81" i="2"/>
  <c r="C292" i="2"/>
  <c r="D1543" i="2"/>
  <c r="K1038" i="2"/>
  <c r="P1368" i="2"/>
  <c r="M150" i="2"/>
  <c r="C57" i="2"/>
  <c r="P1197" i="2"/>
  <c r="B1370" i="2"/>
  <c r="M44" i="2"/>
  <c r="A59" i="2"/>
  <c r="M111" i="2"/>
  <c r="D992" i="2"/>
  <c r="I1426" i="2"/>
  <c r="N42" i="2"/>
  <c r="M50" i="2"/>
  <c r="K933" i="2"/>
  <c r="F1508" i="2"/>
  <c r="B20" i="2"/>
  <c r="G29" i="2"/>
  <c r="P146" i="2"/>
  <c r="P1117" i="2"/>
  <c r="F1431" i="2"/>
  <c r="D35" i="2"/>
  <c r="N18" i="2"/>
  <c r="N82" i="2"/>
  <c r="N161" i="2"/>
  <c r="O612" i="2"/>
  <c r="J1604" i="2"/>
  <c r="P1523" i="2"/>
  <c r="G1474" i="2"/>
  <c r="N1242" i="2"/>
  <c r="C147" i="2"/>
  <c r="H126" i="2"/>
  <c r="P126" i="2"/>
  <c r="L1516" i="2"/>
  <c r="D1198" i="2"/>
  <c r="Q184" i="2"/>
  <c r="M106" i="2"/>
  <c r="G254" i="2"/>
  <c r="B193" i="2"/>
  <c r="E120" i="2"/>
  <c r="K164" i="2"/>
  <c r="N288" i="2"/>
  <c r="I106" i="2"/>
  <c r="J222" i="2"/>
  <c r="O156" i="2"/>
  <c r="A941" i="2"/>
  <c r="N79" i="2"/>
  <c r="A25" i="2"/>
  <c r="L1311" i="2"/>
  <c r="I1389" i="2"/>
  <c r="H38" i="2"/>
  <c r="C1037" i="2"/>
  <c r="A27" i="2"/>
  <c r="N58" i="2"/>
  <c r="D1068" i="2"/>
  <c r="O954" i="2"/>
  <c r="N96" i="2"/>
  <c r="Q60" i="2"/>
  <c r="P1431" i="2"/>
  <c r="I194" i="2"/>
  <c r="H134" i="2"/>
  <c r="A1542" i="2"/>
  <c r="H131" i="2"/>
  <c r="G87" i="2"/>
  <c r="Q97" i="2"/>
  <c r="Q1536" i="2"/>
  <c r="E63" i="2"/>
  <c r="C13" i="2"/>
  <c r="O152" i="2"/>
  <c r="K107" i="2"/>
  <c r="H189" i="2"/>
  <c r="O125" i="2"/>
  <c r="G1457" i="2"/>
  <c r="A1451" i="2"/>
  <c r="K37" i="2"/>
  <c r="H119" i="2"/>
  <c r="F99" i="2"/>
  <c r="D188" i="2"/>
  <c r="J12" i="2"/>
  <c r="D28" i="2"/>
  <c r="G1212" i="2"/>
  <c r="D1096" i="2"/>
  <c r="I32" i="2"/>
  <c r="K159" i="2"/>
  <c r="F43" i="2"/>
  <c r="E84" i="2"/>
  <c r="M22" i="2"/>
  <c r="H30" i="2"/>
  <c r="E64" i="2"/>
  <c r="O26" i="2"/>
  <c r="E483" i="2"/>
  <c r="H1521" i="2"/>
  <c r="O1241" i="2"/>
  <c r="P32" i="2"/>
  <c r="A165" i="2"/>
  <c r="M138" i="2"/>
  <c r="Q77" i="2"/>
  <c r="G95" i="2"/>
  <c r="N184" i="2"/>
  <c r="P153" i="2"/>
  <c r="P1308" i="2"/>
  <c r="Q1439" i="2"/>
  <c r="G111" i="2"/>
  <c r="F23" i="2"/>
  <c r="C97" i="2"/>
  <c r="E192" i="2"/>
  <c r="P118" i="2"/>
  <c r="F89" i="2"/>
  <c r="N11" i="2"/>
  <c r="B187" i="2"/>
  <c r="O54" i="2"/>
  <c r="C21" i="2"/>
  <c r="A187" i="2"/>
  <c r="O123" i="2"/>
  <c r="O165" i="2"/>
  <c r="E302" i="2"/>
  <c r="F116" i="2"/>
  <c r="K255" i="2"/>
  <c r="P215" i="2"/>
  <c r="J166" i="2"/>
  <c r="H120" i="2"/>
  <c r="H246" i="2"/>
  <c r="C252" i="2"/>
  <c r="C272" i="2"/>
  <c r="D21" i="2"/>
  <c r="M212" i="2"/>
  <c r="F149" i="2"/>
  <c r="G1647" i="2"/>
  <c r="E41" i="2"/>
  <c r="D179" i="2"/>
  <c r="M47" i="2"/>
  <c r="D134" i="2"/>
  <c r="B1180" i="2"/>
  <c r="A1315" i="2"/>
  <c r="L70" i="2"/>
  <c r="I124" i="2"/>
  <c r="N1644" i="2"/>
  <c r="B1415" i="2"/>
  <c r="I91" i="2"/>
  <c r="I155" i="2"/>
  <c r="J36" i="2"/>
  <c r="O71" i="2"/>
  <c r="P189" i="2"/>
  <c r="H1488" i="2"/>
  <c r="O11" i="2"/>
  <c r="E194" i="2"/>
  <c r="B175" i="2"/>
  <c r="B1483" i="2"/>
  <c r="H102" i="2"/>
  <c r="G170" i="2"/>
  <c r="B110" i="2"/>
  <c r="F44" i="2"/>
  <c r="O86" i="2"/>
  <c r="G1437" i="2"/>
  <c r="H1650" i="2"/>
  <c r="K1336" i="2"/>
  <c r="C131" i="2"/>
  <c r="F22" i="2"/>
  <c r="I172" i="2"/>
  <c r="J132" i="2"/>
  <c r="E174" i="2"/>
  <c r="I64" i="2"/>
  <c r="Q1411" i="2"/>
  <c r="F1447" i="2"/>
  <c r="D16" i="2"/>
  <c r="J145" i="2"/>
  <c r="M94" i="2"/>
  <c r="B189" i="2"/>
  <c r="Q52" i="2"/>
  <c r="Q26" i="2"/>
  <c r="C134" i="2"/>
  <c r="F185" i="2"/>
  <c r="M1327" i="2"/>
  <c r="A1209" i="2"/>
  <c r="A35" i="2"/>
  <c r="Q154" i="2"/>
  <c r="G74" i="2"/>
  <c r="F104" i="2"/>
  <c r="O119" i="2"/>
  <c r="A12" i="2"/>
  <c r="N69" i="2"/>
  <c r="P1314" i="2"/>
  <c r="A1637" i="2"/>
  <c r="A1324" i="2"/>
  <c r="I114" i="2"/>
  <c r="B137" i="2"/>
  <c r="D177" i="2"/>
  <c r="O12" i="2"/>
  <c r="B177" i="2"/>
  <c r="E164" i="2"/>
  <c r="L86" i="2"/>
  <c r="H125" i="2"/>
  <c r="B179" i="2"/>
  <c r="I81" i="2"/>
  <c r="L96" i="2"/>
  <c r="E93" i="2"/>
  <c r="O211" i="2"/>
  <c r="P333" i="2"/>
  <c r="I15" i="2"/>
  <c r="G119" i="2"/>
  <c r="K234" i="2"/>
  <c r="F256" i="2"/>
  <c r="F124" i="2"/>
  <c r="Q75" i="2"/>
  <c r="B138" i="2"/>
  <c r="C112" i="2"/>
  <c r="P197" i="2"/>
  <c r="A121" i="2"/>
  <c r="N1219" i="2"/>
  <c r="H1580" i="2"/>
  <c r="A1101" i="2"/>
  <c r="E89" i="2"/>
  <c r="E91" i="2"/>
  <c r="P1148" i="2"/>
  <c r="P159" i="2"/>
  <c r="D182" i="2"/>
  <c r="C735" i="2"/>
  <c r="C1605" i="2"/>
  <c r="J1300" i="2"/>
  <c r="O128" i="2"/>
  <c r="G137" i="2"/>
  <c r="K134" i="2"/>
  <c r="F123" i="2"/>
  <c r="N38" i="2"/>
  <c r="P1255" i="2"/>
  <c r="O102" i="2"/>
  <c r="P120" i="2"/>
  <c r="C20" i="2"/>
  <c r="A151" i="2"/>
  <c r="I33" i="2"/>
  <c r="F85" i="2"/>
  <c r="I85" i="2"/>
  <c r="A96" i="2"/>
  <c r="Q15" i="2"/>
  <c r="G1588" i="2"/>
  <c r="A1482" i="2"/>
  <c r="K1219" i="2"/>
  <c r="L30" i="2"/>
  <c r="D176" i="2"/>
  <c r="K138" i="2"/>
  <c r="F16" i="2"/>
  <c r="D37" i="2"/>
  <c r="F1394" i="2"/>
  <c r="O1645" i="2"/>
  <c r="I1331" i="2"/>
  <c r="P52" i="2"/>
  <c r="C66" i="2"/>
  <c r="P173" i="2"/>
  <c r="E77" i="2"/>
  <c r="D175" i="2"/>
  <c r="I162" i="2"/>
  <c r="E62" i="2"/>
  <c r="H113" i="2"/>
  <c r="B1599" i="2"/>
  <c r="N1473" i="2"/>
  <c r="C50" i="2"/>
  <c r="P33" i="2"/>
  <c r="B23" i="2"/>
  <c r="B181" i="2"/>
  <c r="M71" i="2"/>
  <c r="I19" i="2"/>
  <c r="I110" i="2"/>
  <c r="I1548" i="2"/>
  <c r="M1458" i="2"/>
  <c r="P1207" i="2"/>
  <c r="D106" i="2"/>
  <c r="E181" i="2"/>
  <c r="G116" i="2"/>
  <c r="C96" i="2"/>
  <c r="A72" i="2"/>
  <c r="J193" i="2"/>
  <c r="P86" i="2"/>
  <c r="O173" i="2"/>
  <c r="A178" i="2"/>
  <c r="N106" i="2"/>
  <c r="H145" i="2"/>
  <c r="J184" i="2"/>
  <c r="N241" i="2"/>
  <c r="H363" i="2"/>
  <c r="G195" i="2"/>
  <c r="A144" i="2"/>
  <c r="Q278" i="2"/>
  <c r="Q201" i="2"/>
  <c r="D322" i="2"/>
  <c r="K241" i="2"/>
  <c r="F359" i="2"/>
  <c r="P1254" i="2"/>
  <c r="B1626" i="2"/>
  <c r="O1408" i="2"/>
  <c r="A81" i="2"/>
  <c r="J175" i="2"/>
  <c r="H174" i="2"/>
  <c r="N91" i="2"/>
  <c r="F159" i="2"/>
  <c r="B87" i="2"/>
  <c r="I101" i="2"/>
  <c r="L60" i="2"/>
  <c r="A1517" i="2"/>
  <c r="K161" i="2"/>
  <c r="G18" i="2"/>
  <c r="K28" i="2"/>
  <c r="L43" i="2"/>
  <c r="H118" i="2"/>
  <c r="P271" i="2"/>
  <c r="F174" i="2"/>
  <c r="A13" i="2"/>
  <c r="N353" i="2"/>
  <c r="A175" i="2"/>
  <c r="M1624" i="2"/>
  <c r="E172" i="2"/>
  <c r="J72" i="2"/>
  <c r="H55" i="2"/>
  <c r="I78" i="2"/>
  <c r="L257" i="2"/>
  <c r="H379" i="2"/>
  <c r="C212" i="2"/>
  <c r="H138" i="2"/>
  <c r="J294" i="2"/>
  <c r="K217" i="2"/>
  <c r="O338" i="2"/>
  <c r="P93" i="2"/>
  <c r="L292" i="2"/>
  <c r="A253" i="2"/>
  <c r="E111" i="2"/>
  <c r="I169" i="2"/>
  <c r="E12" i="2"/>
  <c r="O171" i="2"/>
  <c r="C228" i="2"/>
  <c r="E349" i="2"/>
  <c r="Q167" i="2"/>
  <c r="O124" i="2"/>
  <c r="P264" i="2"/>
  <c r="M181" i="2"/>
  <c r="H309" i="2"/>
  <c r="D122" i="2"/>
  <c r="E263" i="2"/>
  <c r="L222" i="2"/>
  <c r="N168" i="2"/>
  <c r="I188" i="2"/>
  <c r="P97" i="2"/>
  <c r="Q59" i="2"/>
  <c r="N199" i="2"/>
  <c r="I320" i="2"/>
  <c r="I118" i="2"/>
  <c r="I273" i="2"/>
  <c r="Q234" i="2"/>
  <c r="O361" i="2"/>
  <c r="H279" i="2"/>
  <c r="D401" i="2"/>
  <c r="G235" i="2"/>
  <c r="G69" i="2"/>
  <c r="I152" i="2"/>
  <c r="H17" i="2"/>
  <c r="Q187" i="2"/>
  <c r="N245" i="2"/>
  <c r="C367" i="2"/>
  <c r="G199" i="2"/>
  <c r="O95" i="2"/>
  <c r="E281" i="2"/>
  <c r="K205" i="2"/>
  <c r="I326" i="2"/>
  <c r="E59" i="2"/>
  <c r="E48" i="2"/>
  <c r="P90" i="2"/>
  <c r="F26" i="2"/>
  <c r="Q181" i="2"/>
  <c r="D238" i="2"/>
  <c r="D1525" i="2"/>
  <c r="Q1545" i="2"/>
  <c r="J922" i="2"/>
  <c r="Q157" i="2"/>
  <c r="N349" i="2"/>
  <c r="H1620" i="2"/>
  <c r="K143" i="2"/>
  <c r="L1176" i="2"/>
  <c r="I159" i="2"/>
  <c r="P181" i="2"/>
  <c r="M186" i="2"/>
  <c r="Q1230" i="2"/>
  <c r="F14" i="2"/>
  <c r="I1573" i="2"/>
  <c r="J177" i="2"/>
  <c r="N191" i="2"/>
  <c r="Q1357" i="2"/>
  <c r="K84" i="2"/>
  <c r="I1181" i="2"/>
  <c r="H82" i="2"/>
  <c r="G129" i="2"/>
  <c r="M39" i="2"/>
  <c r="M393" i="2"/>
  <c r="N247" i="2"/>
  <c r="D231" i="2"/>
  <c r="H383" i="2"/>
  <c r="Q217" i="2"/>
  <c r="L1292" i="2"/>
  <c r="F78" i="2"/>
  <c r="I174" i="2"/>
  <c r="P99" i="2"/>
  <c r="N94" i="2"/>
  <c r="C288" i="2"/>
  <c r="B409" i="2"/>
  <c r="P242" i="2"/>
  <c r="G201" i="2"/>
  <c r="G326" i="2"/>
  <c r="A247" i="2"/>
  <c r="N369" i="2"/>
  <c r="N202" i="2"/>
  <c r="L145" i="2"/>
  <c r="H1275" i="2"/>
  <c r="J179" i="2"/>
  <c r="C80" i="2"/>
  <c r="D42" i="2"/>
  <c r="Q126" i="2"/>
  <c r="K258" i="2"/>
  <c r="H380" i="2"/>
  <c r="I213" i="2"/>
  <c r="E95" i="2"/>
  <c r="M296" i="2"/>
  <c r="A218" i="2"/>
  <c r="N339" i="2"/>
  <c r="M85" i="2"/>
  <c r="C293" i="2"/>
  <c r="H254" i="2"/>
  <c r="P121" i="2"/>
  <c r="H171" i="2"/>
  <c r="K46" i="2"/>
  <c r="C172" i="2"/>
  <c r="Q229" i="2"/>
  <c r="K350" i="2"/>
  <c r="H170" i="2"/>
  <c r="Q24" i="2"/>
  <c r="G265" i="2"/>
  <c r="M183" i="2"/>
  <c r="G310" i="2"/>
  <c r="N126" i="2"/>
  <c r="G1453" i="2"/>
  <c r="G63" i="2"/>
  <c r="H162" i="2"/>
  <c r="J24" i="2"/>
  <c r="G91" i="2"/>
  <c r="P275" i="2"/>
  <c r="D397" i="2"/>
  <c r="P230" i="2"/>
  <c r="L182" i="2"/>
  <c r="E313" i="2"/>
  <c r="M235" i="2"/>
  <c r="P357" i="2"/>
  <c r="F1629" i="2"/>
  <c r="A32" i="2"/>
  <c r="F126" i="2"/>
  <c r="P95" i="2"/>
  <c r="I131" i="2"/>
  <c r="Q269" i="2"/>
  <c r="B1529" i="2"/>
  <c r="N1431" i="2"/>
  <c r="O49" i="2"/>
  <c r="C88" i="2"/>
  <c r="L83" i="2"/>
  <c r="Q1587" i="2"/>
  <c r="L81" i="2"/>
  <c r="O65" i="2"/>
  <c r="G1119" i="2"/>
  <c r="G1648" i="2"/>
  <c r="F173" i="2"/>
  <c r="M1116" i="2"/>
  <c r="G51" i="2"/>
  <c r="H1473" i="2"/>
  <c r="M131" i="2"/>
  <c r="K140" i="2"/>
  <c r="O33" i="2"/>
  <c r="I168" i="2"/>
  <c r="D1070" i="2"/>
  <c r="M59" i="2"/>
  <c r="B52" i="2"/>
  <c r="J140" i="2"/>
  <c r="N226" i="2"/>
  <c r="E309" i="2"/>
  <c r="D261" i="2"/>
  <c r="M413" i="2"/>
  <c r="K246" i="2"/>
  <c r="G21" i="2"/>
  <c r="O184" i="2"/>
  <c r="B73" i="2"/>
  <c r="O47" i="2"/>
  <c r="B197" i="2"/>
  <c r="E318" i="2"/>
  <c r="C130" i="2"/>
  <c r="K271" i="2"/>
  <c r="D232" i="2"/>
  <c r="D359" i="2"/>
  <c r="A278" i="2"/>
  <c r="M399" i="2"/>
  <c r="C233" i="2"/>
  <c r="K187" i="2"/>
  <c r="G1263" i="2"/>
  <c r="B140" i="2"/>
  <c r="B174" i="2"/>
  <c r="I53" i="2"/>
  <c r="A123" i="2"/>
  <c r="Q289" i="2"/>
  <c r="I410" i="2"/>
  <c r="G243" i="2"/>
  <c r="F202" i="2"/>
  <c r="G327" i="2"/>
  <c r="O248" i="2"/>
  <c r="M370" i="2"/>
  <c r="K203" i="2"/>
  <c r="J83" i="2"/>
  <c r="L1641" i="2"/>
  <c r="N183" i="2"/>
  <c r="Q152" i="2"/>
  <c r="P63" i="2"/>
  <c r="A143" i="2"/>
  <c r="A259" i="2"/>
  <c r="N381" i="2"/>
  <c r="M155" i="2"/>
  <c r="N265" i="2"/>
  <c r="C219" i="2"/>
  <c r="C26" i="2"/>
  <c r="M175" i="2"/>
  <c r="J191" i="2"/>
  <c r="H93" i="2"/>
  <c r="C340" i="2"/>
  <c r="F296" i="2"/>
  <c r="P214" i="2"/>
  <c r="H84" i="2"/>
  <c r="I189" i="2"/>
  <c r="J360" i="2"/>
  <c r="D319" i="2"/>
  <c r="K186" i="2"/>
  <c r="H14" i="2"/>
  <c r="A66" i="2"/>
  <c r="A170" i="2"/>
  <c r="J276" i="2"/>
  <c r="O285" i="2"/>
  <c r="J39" i="2"/>
  <c r="F136" i="2"/>
  <c r="B128" i="2"/>
  <c r="N1463" i="2"/>
  <c r="Q111" i="2"/>
  <c r="B185" i="2"/>
  <c r="B144" i="2"/>
  <c r="G82" i="2"/>
  <c r="M1364" i="2"/>
  <c r="G154" i="2"/>
  <c r="O151" i="2"/>
  <c r="H124" i="2"/>
  <c r="A126" i="2"/>
  <c r="Q1400" i="2"/>
  <c r="A64" i="2"/>
  <c r="N64" i="2"/>
  <c r="B56" i="2"/>
  <c r="H29" i="2"/>
  <c r="L121" i="2"/>
  <c r="F1272" i="2"/>
  <c r="O121" i="2"/>
  <c r="H103" i="2"/>
  <c r="L15" i="2"/>
  <c r="J1220" i="2"/>
  <c r="O1452" i="2"/>
  <c r="P1484" i="2"/>
  <c r="K1465" i="2"/>
  <c r="G1591" i="2"/>
  <c r="I183" i="2"/>
  <c r="H94" i="2"/>
  <c r="G47" i="2"/>
  <c r="N110" i="2"/>
  <c r="L1402" i="2"/>
  <c r="K1616" i="2"/>
  <c r="G166" i="2"/>
  <c r="F40" i="2"/>
  <c r="Q78" i="2"/>
  <c r="L1477" i="2"/>
  <c r="N1619" i="2"/>
  <c r="G62" i="2"/>
  <c r="D88" i="2"/>
  <c r="A1397" i="2"/>
  <c r="F1605" i="2"/>
  <c r="C63" i="2"/>
  <c r="N17" i="2"/>
  <c r="I73" i="2"/>
  <c r="C1341" i="2"/>
  <c r="I1607" i="2"/>
  <c r="N144" i="2"/>
  <c r="L53" i="2"/>
  <c r="C1622" i="2"/>
  <c r="C1381" i="2"/>
  <c r="Q1366" i="2"/>
  <c r="E9" i="2"/>
  <c r="N120" i="2"/>
  <c r="N56" i="2"/>
  <c r="I417" i="2"/>
  <c r="P175" i="2"/>
  <c r="I289" i="2"/>
  <c r="K336" i="2"/>
  <c r="G127" i="2"/>
  <c r="O21" i="2"/>
  <c r="A204" i="2"/>
  <c r="N249" i="2"/>
  <c r="M203" i="2"/>
  <c r="I411" i="2"/>
  <c r="E176" i="2"/>
  <c r="P234" i="2"/>
  <c r="J233" i="2"/>
  <c r="O198" i="2"/>
  <c r="H87" i="2"/>
  <c r="I308" i="2"/>
  <c r="Q166" i="2"/>
  <c r="J58" i="2"/>
  <c r="A91" i="2"/>
  <c r="B62" i="2"/>
  <c r="L143" i="2"/>
  <c r="J1214" i="2"/>
  <c r="D50" i="2"/>
  <c r="C111" i="2"/>
  <c r="E1185" i="2"/>
  <c r="J1422" i="2"/>
  <c r="I1476" i="2"/>
  <c r="P151" i="2"/>
  <c r="C67" i="2"/>
  <c r="B14" i="2"/>
  <c r="K156" i="2"/>
  <c r="E105" i="2"/>
  <c r="I108" i="2"/>
  <c r="E50" i="2"/>
  <c r="L1601" i="2"/>
  <c r="L119" i="2"/>
  <c r="A138" i="2"/>
  <c r="G114" i="2"/>
  <c r="B61" i="2"/>
  <c r="M1376" i="2"/>
  <c r="O36" i="2"/>
  <c r="B94" i="2"/>
  <c r="H28" i="2"/>
  <c r="J135" i="2"/>
  <c r="A1345" i="2"/>
  <c r="G1526" i="2"/>
  <c r="A28" i="2"/>
  <c r="F69" i="2"/>
  <c r="C141" i="2"/>
  <c r="C1278" i="2"/>
  <c r="Q1512" i="2"/>
  <c r="A1574" i="2"/>
  <c r="D969" i="2"/>
  <c r="P1480" i="2"/>
  <c r="Q29" i="2"/>
  <c r="K98" i="2"/>
  <c r="J114" i="2"/>
  <c r="L77" i="2"/>
  <c r="D687" i="2"/>
  <c r="C1011" i="2"/>
  <c r="O110" i="2"/>
  <c r="C24" i="2"/>
  <c r="P141" i="2"/>
  <c r="D1222" i="2"/>
  <c r="K1346" i="2"/>
  <c r="P64" i="2"/>
  <c r="H85" i="2"/>
  <c r="L496" i="2"/>
  <c r="M996" i="2"/>
  <c r="D15" i="2"/>
  <c r="H60" i="2"/>
  <c r="J116" i="2"/>
  <c r="O1457" i="2"/>
  <c r="Q1162" i="2"/>
  <c r="O53" i="2"/>
  <c r="N146" i="2"/>
  <c r="K1138" i="2"/>
  <c r="N963" i="2"/>
  <c r="M1396" i="2"/>
  <c r="J299" i="2"/>
  <c r="I112" i="2"/>
  <c r="L103" i="2"/>
  <c r="H387" i="2"/>
  <c r="N346" i="2"/>
  <c r="E259" i="2"/>
  <c r="G306" i="2"/>
  <c r="P83" i="2"/>
  <c r="H161" i="2"/>
  <c r="I17" i="2"/>
  <c r="O219" i="2"/>
  <c r="P13" i="2"/>
  <c r="G290" i="2"/>
  <c r="N93" i="2"/>
  <c r="E400" i="2"/>
  <c r="J272" i="2"/>
  <c r="M60" i="2"/>
  <c r="G221" i="2"/>
  <c r="H179" i="2"/>
  <c r="P349" i="2"/>
  <c r="C167" i="2"/>
  <c r="I292" i="2"/>
  <c r="O1634" i="2"/>
  <c r="N147" i="2"/>
  <c r="N66" i="2"/>
  <c r="H23" i="2"/>
  <c r="M1268" i="2"/>
  <c r="O147" i="2"/>
  <c r="F30" i="2"/>
  <c r="K214" i="2"/>
  <c r="E195" i="2"/>
  <c r="H332" i="2"/>
  <c r="A203" i="2"/>
  <c r="J194" i="2"/>
  <c r="Q205" i="2"/>
  <c r="D342" i="2"/>
  <c r="L21" i="2"/>
  <c r="O193" i="2"/>
  <c r="P193" i="2"/>
  <c r="D43" i="2"/>
  <c r="C859" i="2"/>
  <c r="A333" i="2"/>
  <c r="Q203" i="2"/>
  <c r="O38" i="2"/>
  <c r="B1386" i="2"/>
  <c r="L136" i="2"/>
  <c r="P135" i="2"/>
  <c r="G17" i="2"/>
  <c r="B27" i="2"/>
  <c r="B100" i="2"/>
  <c r="O1614" i="2"/>
  <c r="L129" i="2"/>
  <c r="N31" i="2"/>
  <c r="A62" i="2"/>
  <c r="H123" i="2"/>
  <c r="N1304" i="2"/>
  <c r="Q143" i="2"/>
  <c r="H169" i="2"/>
  <c r="B180" i="2"/>
  <c r="Q86" i="2"/>
  <c r="M134" i="2"/>
  <c r="A234" i="2"/>
  <c r="H416" i="2"/>
  <c r="L277" i="2"/>
  <c r="N239" i="2"/>
  <c r="M152" i="2"/>
  <c r="H284" i="2"/>
  <c r="M406" i="2"/>
  <c r="B239" i="2"/>
  <c r="M64" i="2"/>
  <c r="F169" i="2"/>
  <c r="A155" i="2"/>
  <c r="N80" i="2"/>
  <c r="P184" i="2"/>
  <c r="O311" i="2"/>
  <c r="N99" i="2"/>
  <c r="P263" i="2"/>
  <c r="B224" i="2"/>
  <c r="D351" i="2"/>
  <c r="G270" i="2"/>
  <c r="Q392" i="2"/>
  <c r="M225" i="2"/>
  <c r="D171" i="2"/>
  <c r="A1496" i="2"/>
  <c r="N142" i="2"/>
  <c r="I167" i="2"/>
  <c r="M79" i="2"/>
  <c r="Q73" i="2"/>
  <c r="F281" i="2"/>
  <c r="Q156" i="2"/>
  <c r="H53" i="2"/>
  <c r="G186" i="2"/>
  <c r="H311" i="2"/>
  <c r="J111" i="2"/>
  <c r="G264" i="2"/>
  <c r="A225" i="2"/>
  <c r="J352" i="2"/>
  <c r="M271" i="2"/>
  <c r="P393" i="2"/>
  <c r="J226" i="2"/>
  <c r="N172" i="2"/>
  <c r="J1466" i="2"/>
  <c r="I55" i="2"/>
  <c r="H168" i="2"/>
  <c r="B71" i="2"/>
  <c r="K139" i="2"/>
  <c r="E282" i="2"/>
  <c r="Q404" i="2"/>
  <c r="A236" i="2"/>
  <c r="M196" i="2"/>
  <c r="G320" i="2"/>
  <c r="A242" i="2"/>
  <c r="Q363" i="2"/>
  <c r="K196" i="2"/>
  <c r="L34" i="2"/>
  <c r="C145" i="2"/>
  <c r="O76" i="2"/>
  <c r="J32" i="2"/>
  <c r="D207" i="2"/>
  <c r="N329" i="2"/>
  <c r="L71" i="2"/>
  <c r="M281" i="2"/>
  <c r="N243" i="2"/>
  <c r="E128" i="2"/>
  <c r="I288" i="2"/>
  <c r="J409" i="2"/>
  <c r="D157" i="2"/>
  <c r="J192" i="2"/>
  <c r="N127" i="2"/>
  <c r="K35" i="2"/>
  <c r="K201" i="2"/>
  <c r="L1608" i="2"/>
  <c r="L9" i="2"/>
  <c r="K1447" i="2"/>
  <c r="H1639" i="2"/>
  <c r="G1544" i="2"/>
  <c r="Q38" i="2"/>
  <c r="O1480" i="2"/>
  <c r="H75" i="2"/>
  <c r="O51" i="2"/>
  <c r="H97" i="2"/>
  <c r="C1579" i="2"/>
  <c r="O98" i="2"/>
  <c r="E58" i="2"/>
  <c r="E1353" i="2"/>
  <c r="I182" i="2"/>
  <c r="E185" i="2"/>
  <c r="M80" i="2"/>
  <c r="I144" i="2"/>
  <c r="M30" i="2"/>
  <c r="K325" i="2"/>
  <c r="M180" i="2"/>
  <c r="H135" i="2"/>
  <c r="M301" i="2"/>
  <c r="B223" i="2"/>
  <c r="D345" i="2"/>
  <c r="B30" i="2"/>
  <c r="M136" i="2"/>
  <c r="L72" i="2"/>
  <c r="K73" i="2"/>
  <c r="K18" i="2"/>
  <c r="B192" i="2"/>
  <c r="G250" i="2"/>
  <c r="M371" i="2"/>
  <c r="C204" i="2"/>
  <c r="K123" i="2"/>
  <c r="J286" i="2"/>
  <c r="P209" i="2"/>
  <c r="H331" i="2"/>
  <c r="I67" i="2"/>
  <c r="G284" i="2"/>
  <c r="A245" i="2"/>
  <c r="N173" i="2"/>
  <c r="M42" i="2"/>
  <c r="O117" i="2"/>
  <c r="L163" i="2"/>
  <c r="O220" i="2"/>
  <c r="P137" i="2"/>
  <c r="G1314" i="2"/>
  <c r="Q171" i="2"/>
  <c r="L91" i="2"/>
  <c r="Q214" i="2"/>
  <c r="D254" i="2"/>
  <c r="I12" i="2"/>
  <c r="K301" i="2"/>
  <c r="N200" i="2"/>
  <c r="M256" i="2"/>
  <c r="B155" i="2"/>
  <c r="A47" i="2"/>
  <c r="D341" i="2"/>
  <c r="B219" i="2"/>
  <c r="E162" i="2"/>
  <c r="B131" i="2"/>
  <c r="O111" i="2"/>
  <c r="I163" i="2"/>
  <c r="G268" i="2"/>
  <c r="H77" i="2"/>
  <c r="O315" i="2"/>
  <c r="C192" i="2"/>
  <c r="H270" i="2"/>
  <c r="E15" i="2"/>
  <c r="C154" i="2"/>
  <c r="O295" i="2"/>
  <c r="O176" i="2"/>
  <c r="D108" i="2"/>
  <c r="G15" i="2"/>
  <c r="L78" i="2"/>
  <c r="M153" i="2"/>
  <c r="K1506" i="2"/>
  <c r="O191" i="2"/>
  <c r="D30" i="2"/>
  <c r="I89" i="2"/>
  <c r="L147" i="2"/>
  <c r="L1244" i="2"/>
  <c r="M28" i="2"/>
  <c r="C1532" i="2"/>
  <c r="O84" i="2"/>
  <c r="G1308" i="2"/>
  <c r="I115" i="2"/>
  <c r="B28" i="2"/>
  <c r="M23" i="2"/>
  <c r="H180" i="2"/>
  <c r="D55" i="2"/>
  <c r="K90" i="2"/>
  <c r="J101" i="2"/>
  <c r="I44" i="2"/>
  <c r="O29" i="2"/>
  <c r="Q20" i="2"/>
  <c r="B102" i="2"/>
  <c r="D1574" i="2"/>
  <c r="K108" i="2"/>
  <c r="I132" i="2"/>
  <c r="O62" i="2"/>
  <c r="O112" i="2"/>
  <c r="E1562" i="2"/>
  <c r="O178" i="2"/>
  <c r="E184" i="2"/>
  <c r="F147" i="2"/>
  <c r="I77" i="2"/>
  <c r="L1218" i="2"/>
  <c r="E166" i="2"/>
  <c r="L84" i="2"/>
  <c r="M133" i="2"/>
  <c r="E1375" i="2"/>
  <c r="I36" i="2"/>
  <c r="P131" i="2"/>
  <c r="G1506" i="2"/>
  <c r="A33" i="2"/>
  <c r="Q82" i="2"/>
  <c r="K59" i="2"/>
  <c r="Q61" i="2"/>
  <c r="K162" i="2"/>
  <c r="Q120" i="2"/>
  <c r="L1469" i="2"/>
  <c r="M75" i="2"/>
  <c r="H39" i="2"/>
  <c r="J28" i="2"/>
  <c r="H36" i="2"/>
  <c r="N1270" i="2"/>
  <c r="P1402" i="2"/>
  <c r="J131" i="2"/>
  <c r="Q118" i="2"/>
  <c r="B76" i="2"/>
  <c r="J128" i="2"/>
  <c r="O846" i="2"/>
  <c r="L128" i="2"/>
  <c r="F12" i="2"/>
  <c r="D1238" i="2"/>
  <c r="H182" i="2"/>
  <c r="D173" i="2"/>
  <c r="L1196" i="2"/>
  <c r="G219" i="2"/>
  <c r="M386" i="2"/>
  <c r="I264" i="2"/>
  <c r="D77" i="2"/>
  <c r="D83" i="2"/>
  <c r="F80" i="2"/>
  <c r="E54" i="2"/>
  <c r="E1171" i="2"/>
  <c r="M78" i="2"/>
  <c r="K43" i="2"/>
  <c r="F146" i="2"/>
  <c r="J91" i="2"/>
  <c r="I46" i="2"/>
  <c r="K129" i="2"/>
  <c r="I52" i="2"/>
  <c r="Q1186" i="2"/>
  <c r="F1609" i="2"/>
  <c r="N177" i="2"/>
  <c r="B161" i="2"/>
  <c r="Q153" i="2"/>
  <c r="B40" i="2"/>
  <c r="M56" i="2"/>
  <c r="M1331" i="2"/>
  <c r="A1387" i="2"/>
  <c r="G42" i="2"/>
  <c r="F111" i="2"/>
  <c r="I90" i="2"/>
  <c r="I21" i="2"/>
  <c r="I47" i="2"/>
  <c r="F1525" i="2"/>
  <c r="K128" i="2"/>
  <c r="M178" i="2"/>
  <c r="O89" i="2"/>
  <c r="L141" i="2"/>
  <c r="B1355" i="2"/>
  <c r="O78" i="2"/>
  <c r="D155" i="2"/>
  <c r="H51" i="2"/>
  <c r="F171" i="2"/>
  <c r="L1224" i="2"/>
  <c r="D1122" i="2"/>
  <c r="B41" i="2"/>
  <c r="O82" i="2"/>
  <c r="F143" i="2"/>
  <c r="D166" i="2"/>
  <c r="O1498" i="2"/>
  <c r="K1418" i="2"/>
  <c r="B1609" i="2"/>
  <c r="A1428" i="2"/>
  <c r="F1491" i="2"/>
  <c r="M113" i="2"/>
  <c r="B145" i="2"/>
  <c r="F167" i="2"/>
  <c r="Q117" i="2"/>
  <c r="F1236" i="2"/>
  <c r="O1516" i="2"/>
  <c r="D1649" i="2"/>
  <c r="N152" i="2"/>
  <c r="K137" i="2"/>
  <c r="P14" i="2"/>
  <c r="J170" i="2"/>
  <c r="K15" i="2"/>
  <c r="E121" i="2"/>
  <c r="O50" i="2"/>
  <c r="C1504" i="2"/>
  <c r="B901" i="2"/>
  <c r="C86" i="2"/>
  <c r="E136" i="2"/>
  <c r="M125" i="2"/>
  <c r="B167" i="2"/>
  <c r="E179" i="2"/>
  <c r="Q149" i="2"/>
  <c r="E22" i="2"/>
  <c r="B1476" i="2"/>
  <c r="B1341" i="2"/>
  <c r="I50" i="2"/>
  <c r="M117" i="2"/>
  <c r="C149" i="2"/>
  <c r="A89" i="2"/>
  <c r="I1364" i="2"/>
  <c r="J1638" i="2"/>
  <c r="Q144" i="2"/>
  <c r="C91" i="2"/>
  <c r="N89" i="2"/>
  <c r="I1005" i="2"/>
  <c r="I1365" i="2"/>
  <c r="E1623" i="2"/>
  <c r="C142" i="2"/>
  <c r="C1505" i="2"/>
  <c r="Q51" i="2"/>
  <c r="J42" i="2"/>
  <c r="I57" i="2"/>
  <c r="M1100" i="2"/>
  <c r="C1005" i="2"/>
  <c r="P149" i="2"/>
  <c r="M174" i="2"/>
  <c r="L130" i="2"/>
  <c r="P1145" i="2"/>
  <c r="Q1491" i="2"/>
  <c r="C135" i="2"/>
  <c r="Q464" i="2"/>
  <c r="G1430" i="2"/>
  <c r="N46" i="2"/>
  <c r="K1425" i="2"/>
  <c r="D144" i="2"/>
  <c r="C394" i="2"/>
  <c r="C74" i="2"/>
  <c r="B126" i="2"/>
  <c r="H1242" i="2"/>
  <c r="D1501" i="2"/>
  <c r="P44" i="2"/>
  <c r="B79" i="2"/>
  <c r="G1652" i="2"/>
  <c r="A179" i="2"/>
  <c r="N1150" i="2"/>
  <c r="C151" i="2"/>
  <c r="K31" i="2"/>
  <c r="H1034" i="2"/>
  <c r="I82" i="2"/>
  <c r="F108" i="2"/>
  <c r="M29" i="2"/>
  <c r="N81" i="2"/>
  <c r="H63" i="2"/>
  <c r="D1391" i="2"/>
  <c r="F1461" i="2"/>
  <c r="K39" i="2"/>
  <c r="M15" i="2"/>
  <c r="G39" i="2"/>
  <c r="D115" i="2"/>
  <c r="L1360" i="2"/>
  <c r="F1523" i="2"/>
  <c r="B1020" i="2"/>
  <c r="D26" i="2"/>
  <c r="B34" i="2"/>
  <c r="F13" i="2"/>
  <c r="A161" i="2"/>
  <c r="C158" i="2"/>
  <c r="A1248" i="2"/>
  <c r="G1532" i="2"/>
  <c r="A985" i="2"/>
  <c r="L50" i="2"/>
  <c r="H157" i="2"/>
  <c r="L131" i="2"/>
  <c r="L1503" i="2"/>
  <c r="A21" i="2"/>
  <c r="O136" i="2"/>
  <c r="E75" i="2"/>
  <c r="I1534" i="2"/>
  <c r="A1228" i="2"/>
  <c r="E1303" i="2"/>
  <c r="J1491" i="2"/>
  <c r="J1242" i="2"/>
  <c r="K1019" i="2"/>
  <c r="I13" i="2"/>
  <c r="C45" i="2"/>
  <c r="K174" i="2"/>
  <c r="D31" i="2"/>
  <c r="B92" i="2"/>
  <c r="O160" i="2"/>
  <c r="F1438" i="2"/>
  <c r="K14" i="2"/>
  <c r="G35" i="2"/>
  <c r="B151" i="2"/>
  <c r="G1567" i="2"/>
  <c r="E66" i="2"/>
  <c r="B74" i="2"/>
  <c r="J1380" i="2"/>
  <c r="D752" i="2"/>
  <c r="K76" i="2"/>
  <c r="B1347" i="2"/>
  <c r="G1553" i="2"/>
  <c r="Q139" i="2"/>
  <c r="E1660" i="2"/>
  <c r="N1290" i="2"/>
  <c r="J16" i="2"/>
  <c r="N70" i="2"/>
  <c r="J30" i="2"/>
  <c r="O107" i="2"/>
  <c r="A105" i="2"/>
  <c r="J1280" i="2"/>
  <c r="M104" i="2"/>
  <c r="J141" i="2"/>
  <c r="J17" i="2"/>
  <c r="H1502" i="2"/>
  <c r="K89" i="2"/>
  <c r="B1357" i="2"/>
  <c r="F42" i="2"/>
  <c r="O91" i="2"/>
  <c r="Q950" i="2"/>
  <c r="N1604" i="2"/>
  <c r="G1371" i="2"/>
  <c r="N60" i="2"/>
  <c r="P50" i="2"/>
  <c r="J25" i="2"/>
  <c r="D183" i="2"/>
  <c r="H1623" i="2"/>
  <c r="Q37" i="2"/>
  <c r="C41" i="2"/>
  <c r="P145" i="2"/>
  <c r="O77" i="2"/>
  <c r="F1315" i="2"/>
  <c r="E1625" i="2"/>
  <c r="J1160" i="2"/>
  <c r="E168" i="2"/>
  <c r="L38" i="2"/>
  <c r="H1264" i="2"/>
  <c r="E1554" i="2"/>
  <c r="O1599" i="2"/>
  <c r="H33" i="2"/>
  <c r="A153" i="2"/>
  <c r="C69" i="2"/>
  <c r="P43" i="2"/>
  <c r="E152" i="2"/>
  <c r="Q98" i="2"/>
  <c r="A68" i="2"/>
  <c r="F79" i="2"/>
  <c r="O758" i="2"/>
  <c r="C1547" i="2"/>
  <c r="A1640" i="2"/>
  <c r="N1599" i="2"/>
  <c r="H13" i="2"/>
  <c r="G139" i="2"/>
  <c r="B1314" i="2"/>
  <c r="O1209" i="2"/>
  <c r="Q50" i="2"/>
  <c r="P103" i="2"/>
  <c r="O159" i="2"/>
  <c r="E1198" i="2"/>
  <c r="F1278" i="2"/>
  <c r="J1164" i="2"/>
  <c r="P1547" i="2"/>
  <c r="Q1158" i="2"/>
  <c r="J1462" i="2"/>
  <c r="D1346" i="2"/>
  <c r="N1230" i="2"/>
  <c r="J150" i="2"/>
  <c r="E108" i="2"/>
  <c r="P11" i="2"/>
  <c r="Q49" i="2"/>
  <c r="Q19" i="2"/>
  <c r="J76" i="2"/>
  <c r="D132" i="2"/>
  <c r="B29" i="2"/>
  <c r="M70" i="2"/>
  <c r="E103" i="2"/>
  <c r="H1403" i="2"/>
  <c r="K1406" i="2"/>
  <c r="L918" i="2"/>
  <c r="I1583" i="2"/>
  <c r="I1565" i="2"/>
  <c r="A1338" i="2"/>
  <c r="B1506" i="2"/>
  <c r="J1387" i="2"/>
  <c r="J1272" i="2"/>
  <c r="K106" i="2"/>
  <c r="L65" i="2"/>
  <c r="B101" i="2"/>
  <c r="D40" i="2"/>
  <c r="H81" i="2"/>
  <c r="M151" i="2"/>
  <c r="A36" i="2"/>
  <c r="C117" i="2"/>
  <c r="E102" i="2"/>
  <c r="H86" i="2"/>
  <c r="I158" i="2"/>
  <c r="N1287" i="2"/>
  <c r="J1541" i="2"/>
  <c r="E1175" i="2"/>
  <c r="M1260" i="2"/>
  <c r="B1635" i="2"/>
  <c r="K1454" i="2"/>
  <c r="Q1062" i="2"/>
  <c r="P1437" i="2"/>
  <c r="D1322" i="2"/>
  <c r="M1205" i="2"/>
  <c r="E126" i="2"/>
  <c r="O35" i="2"/>
  <c r="Q122" i="2"/>
  <c r="N139" i="2"/>
  <c r="G22" i="2"/>
  <c r="J89" i="2"/>
  <c r="D23" i="2"/>
  <c r="A1015" i="2"/>
  <c r="M719" i="2"/>
  <c r="H149" i="2"/>
  <c r="J15" i="2"/>
  <c r="E74" i="2"/>
  <c r="H164" i="2"/>
  <c r="A42" i="2"/>
  <c r="P116" i="2"/>
  <c r="I105" i="2"/>
  <c r="C166" i="2"/>
  <c r="M1500" i="2"/>
  <c r="L1657" i="2"/>
  <c r="E1343" i="2"/>
  <c r="C23" i="2"/>
  <c r="D141" i="2"/>
  <c r="K168" i="2"/>
  <c r="P129" i="2"/>
  <c r="O172" i="2"/>
  <c r="O85" i="2"/>
  <c r="G104" i="2"/>
  <c r="L33" i="2"/>
  <c r="G1241" i="2"/>
  <c r="M1080" i="2"/>
  <c r="F73" i="2"/>
  <c r="P1584" i="2"/>
  <c r="P12" i="2"/>
  <c r="Q113" i="2"/>
  <c r="D41" i="2"/>
  <c r="Q33" i="2"/>
  <c r="I1630" i="2"/>
  <c r="G1155" i="2"/>
  <c r="L1554" i="2"/>
  <c r="I1504" i="2"/>
  <c r="F1046" i="2"/>
  <c r="M1432" i="2"/>
  <c r="P1317" i="2"/>
  <c r="B1199" i="2"/>
  <c r="P157" i="2"/>
  <c r="Q1402" i="2"/>
  <c r="K1413" i="2"/>
  <c r="A114" i="2"/>
  <c r="H172" i="2"/>
  <c r="B103" i="2"/>
  <c r="P41" i="2"/>
  <c r="F1378" i="2"/>
  <c r="J1629" i="2"/>
  <c r="I1492" i="2"/>
  <c r="K1259" i="2"/>
  <c r="G138" i="2"/>
  <c r="P132" i="2"/>
  <c r="G84" i="2"/>
  <c r="E47" i="2"/>
  <c r="B43" i="2"/>
  <c r="D87" i="2"/>
  <c r="G92" i="2"/>
  <c r="J799" i="2"/>
  <c r="M1208" i="2"/>
  <c r="C1646" i="2"/>
  <c r="E1524" i="2"/>
  <c r="O1092" i="2"/>
  <c r="A1416" i="2"/>
  <c r="E1243" i="2"/>
  <c r="M76" i="2"/>
  <c r="N50" i="2"/>
  <c r="I154" i="2"/>
  <c r="A160" i="2"/>
  <c r="D159" i="2"/>
  <c r="D189" i="2"/>
  <c r="P123" i="2"/>
  <c r="J169" i="2"/>
  <c r="J1630" i="2"/>
  <c r="A1389" i="2"/>
  <c r="M1565" i="2"/>
  <c r="C1595" i="2"/>
  <c r="M1304" i="2"/>
  <c r="G1467" i="2"/>
  <c r="C1293" i="2"/>
  <c r="H128" i="2"/>
  <c r="A108" i="2"/>
  <c r="E149" i="2"/>
  <c r="C125" i="2"/>
  <c r="L69" i="2"/>
  <c r="Q67" i="2"/>
  <c r="H1587" i="2"/>
  <c r="C160" i="2"/>
  <c r="L93" i="2"/>
  <c r="G155" i="2"/>
  <c r="M122" i="2"/>
  <c r="C53" i="2"/>
  <c r="P92" i="2"/>
  <c r="N90" i="2"/>
  <c r="K1498" i="2"/>
  <c r="P106" i="2"/>
  <c r="A131" i="2"/>
  <c r="D118" i="2"/>
  <c r="L16" i="2"/>
  <c r="D125" i="2"/>
  <c r="N53" i="2"/>
  <c r="Q1458" i="2"/>
  <c r="J1488" i="2"/>
  <c r="N1222" i="2"/>
  <c r="P1627" i="2"/>
  <c r="E1035" i="2"/>
  <c r="N1485" i="2"/>
  <c r="M1401" i="2"/>
  <c r="C1102" i="2"/>
  <c r="N1564" i="2"/>
  <c r="I10" i="2"/>
  <c r="N1521" i="2"/>
  <c r="K1520" i="2"/>
  <c r="E779" i="2"/>
  <c r="E1194" i="2"/>
  <c r="M1284" i="2"/>
  <c r="A9" i="2"/>
  <c r="P1517" i="2"/>
  <c r="L1508" i="2"/>
  <c r="I1400" i="2"/>
  <c r="G1577" i="2"/>
  <c r="D1326" i="2"/>
  <c r="K1385" i="2"/>
  <c r="I1470" i="2"/>
  <c r="J127" i="2"/>
  <c r="P9" i="2"/>
  <c r="H540" i="2"/>
  <c r="A1445" i="2"/>
  <c r="L1404" i="2"/>
  <c r="G158" i="2"/>
  <c r="H129" i="2"/>
  <c r="D64" i="2"/>
  <c r="A78" i="2"/>
  <c r="K133" i="2"/>
  <c r="O140" i="2"/>
  <c r="C38" i="2"/>
  <c r="M936" i="2"/>
  <c r="P1570" i="2"/>
  <c r="K1078" i="2"/>
  <c r="Q1521" i="2"/>
  <c r="F1471" i="2"/>
  <c r="B963" i="2"/>
  <c r="O1359" i="2"/>
  <c r="D1213" i="2"/>
  <c r="L109" i="2"/>
  <c r="I35" i="2"/>
  <c r="P78" i="2"/>
  <c r="L79" i="2"/>
  <c r="H37" i="2"/>
  <c r="D143" i="2"/>
  <c r="O186" i="2"/>
  <c r="M9" i="2"/>
  <c r="C1238" i="2"/>
  <c r="N119" i="2"/>
  <c r="M1536" i="2"/>
  <c r="O1539" i="2"/>
  <c r="C1283" i="2"/>
  <c r="M1375" i="2"/>
  <c r="J33" i="2"/>
  <c r="K158" i="2"/>
  <c r="G102" i="2"/>
  <c r="P136" i="2"/>
  <c r="I125" i="2"/>
  <c r="A173" i="2"/>
  <c r="B169" i="2"/>
  <c r="D1389" i="2"/>
  <c r="Q1465" i="2"/>
  <c r="J1610" i="2"/>
  <c r="J1644" i="2"/>
  <c r="Q1409" i="2"/>
  <c r="M1475" i="2"/>
  <c r="J1330" i="2"/>
  <c r="Q1177" i="2"/>
  <c r="J146" i="2"/>
  <c r="O73" i="2"/>
  <c r="A107" i="2"/>
  <c r="K92" i="2"/>
  <c r="K22" i="2"/>
  <c r="M90" i="2"/>
  <c r="P170" i="2"/>
  <c r="D24" i="2"/>
  <c r="F1644" i="2"/>
  <c r="B1036" i="2"/>
  <c r="C1565" i="2"/>
  <c r="P1513" i="2"/>
  <c r="G878" i="2"/>
  <c r="B1379" i="2"/>
  <c r="G1235" i="2"/>
  <c r="J121" i="2"/>
  <c r="I25" i="2"/>
  <c r="F94" i="2"/>
  <c r="H47" i="2"/>
  <c r="C49" i="2"/>
  <c r="C1437" i="2"/>
  <c r="O1403" i="2"/>
  <c r="A77" i="2"/>
  <c r="N158" i="2"/>
  <c r="H150" i="2"/>
  <c r="E186" i="2"/>
  <c r="E49" i="2"/>
  <c r="O103" i="2"/>
  <c r="D1260" i="2"/>
  <c r="C1459" i="2"/>
  <c r="G103" i="2"/>
  <c r="Q147" i="2"/>
  <c r="N185" i="2"/>
  <c r="N32" i="2"/>
  <c r="M82" i="2"/>
  <c r="O183" i="2"/>
  <c r="B1481" i="2"/>
  <c r="B1454" i="2"/>
  <c r="H1552" i="2"/>
  <c r="K1435" i="2"/>
  <c r="L1266" i="2"/>
  <c r="J1607" i="2"/>
  <c r="K935" i="2"/>
  <c r="M1300" i="2"/>
  <c r="Q1321" i="2"/>
  <c r="A991" i="2"/>
  <c r="I1193" i="2"/>
  <c r="D10" i="2"/>
  <c r="K9" i="2"/>
  <c r="P1550" i="2"/>
  <c r="M1593" i="2"/>
  <c r="G955" i="2"/>
  <c r="M1184" i="2"/>
  <c r="G1373" i="2"/>
  <c r="C892" i="2"/>
  <c r="H1561" i="2"/>
  <c r="O1503" i="2"/>
  <c r="O1269" i="2"/>
  <c r="I38" i="2"/>
  <c r="J65" i="2"/>
  <c r="O126" i="2"/>
  <c r="P20" i="2"/>
  <c r="J87" i="2"/>
  <c r="O13" i="2"/>
  <c r="A1288" i="2"/>
  <c r="J103" i="2"/>
  <c r="D865" i="2"/>
  <c r="Q1215" i="2"/>
  <c r="C128" i="2"/>
  <c r="D95" i="2"/>
  <c r="K1589" i="2"/>
  <c r="G717" i="2"/>
  <c r="B1393" i="2"/>
  <c r="H1351" i="2"/>
  <c r="L124" i="2"/>
  <c r="G117" i="2"/>
  <c r="L62" i="2"/>
  <c r="H1287" i="2"/>
  <c r="L146" i="2"/>
  <c r="P143" i="2"/>
  <c r="F20" i="2"/>
  <c r="D1226" i="2"/>
  <c r="I48" i="2"/>
  <c r="J40" i="2"/>
  <c r="C162" i="2"/>
  <c r="J1338" i="2"/>
  <c r="J1269" i="2"/>
  <c r="N1524" i="2"/>
  <c r="Q1643" i="2"/>
  <c r="E1604" i="2"/>
  <c r="M1431" i="2"/>
  <c r="E1441" i="2"/>
  <c r="E1600" i="2"/>
  <c r="F1560" i="2"/>
  <c r="C1465" i="2"/>
  <c r="E1211" i="2"/>
  <c r="N92" i="2"/>
  <c r="M119" i="2"/>
  <c r="H121" i="2"/>
  <c r="K75" i="2"/>
  <c r="I70" i="2"/>
  <c r="D1603" i="2"/>
  <c r="N1366" i="2"/>
  <c r="C1363" i="2"/>
  <c r="Q1591" i="2"/>
  <c r="C1291" i="2"/>
  <c r="P1494" i="2"/>
  <c r="K1377" i="2"/>
  <c r="I1261" i="2"/>
  <c r="K57" i="2"/>
  <c r="K71" i="2"/>
  <c r="G40" i="2"/>
  <c r="F106" i="2"/>
  <c r="O99" i="2"/>
  <c r="O42" i="2"/>
  <c r="F138" i="2"/>
  <c r="J171" i="2"/>
  <c r="O69" i="2"/>
  <c r="F150" i="2"/>
  <c r="K77" i="2"/>
  <c r="H1222" i="2"/>
  <c r="L1525" i="2"/>
  <c r="H1158" i="2"/>
  <c r="D1179" i="2"/>
  <c r="L1630" i="2"/>
  <c r="B1446" i="2"/>
  <c r="O1049" i="2"/>
  <c r="P1433" i="2"/>
  <c r="B1318" i="2"/>
  <c r="K1201" i="2"/>
  <c r="J156" i="2"/>
  <c r="J152" i="2"/>
  <c r="E51" i="2"/>
  <c r="J80" i="2"/>
  <c r="C48" i="2"/>
  <c r="P55" i="2"/>
  <c r="D104" i="2"/>
  <c r="M1517" i="2"/>
  <c r="M1424" i="2"/>
  <c r="A992" i="2"/>
  <c r="F1603" i="2"/>
  <c r="L1577" i="2"/>
  <c r="H1366" i="2"/>
  <c r="N457" i="2"/>
  <c r="E1397" i="2"/>
  <c r="I1281" i="2"/>
  <c r="D149" i="2"/>
  <c r="G122" i="2"/>
  <c r="H137" i="2"/>
  <c r="A50" i="2"/>
  <c r="G67" i="2"/>
  <c r="E82" i="2"/>
  <c r="K26" i="2"/>
  <c r="A57" i="2"/>
  <c r="P65" i="2"/>
  <c r="J59" i="2"/>
  <c r="L1302" i="2"/>
  <c r="O1545" i="2"/>
  <c r="A1520" i="2"/>
  <c r="N104" i="2"/>
  <c r="I145" i="2"/>
  <c r="O1336" i="2"/>
  <c r="G1446" i="2"/>
  <c r="E16" i="2"/>
  <c r="H100" i="2"/>
  <c r="H1284" i="2"/>
  <c r="D1631" i="2"/>
  <c r="H1178" i="2"/>
  <c r="B1263" i="2"/>
  <c r="G12" i="2"/>
  <c r="E83" i="2"/>
  <c r="O1576" i="2"/>
  <c r="L160" i="2"/>
  <c r="K16" i="2"/>
  <c r="F172" i="2"/>
  <c r="H1616" i="2"/>
  <c r="K112" i="2"/>
  <c r="D45" i="2"/>
  <c r="Q188" i="2"/>
  <c r="A1598" i="2"/>
  <c r="I139" i="2"/>
  <c r="N1583" i="2"/>
  <c r="D1200" i="2"/>
  <c r="M1463" i="2"/>
  <c r="P1396" i="2"/>
  <c r="E1592" i="2"/>
  <c r="D1044" i="2"/>
  <c r="Q1391" i="2"/>
  <c r="A1195" i="2"/>
  <c r="I1083" i="2"/>
  <c r="J61" i="2"/>
  <c r="G72" i="2"/>
  <c r="E124" i="2"/>
  <c r="F75" i="2"/>
  <c r="J137" i="2"/>
  <c r="H16" i="2"/>
  <c r="H1078" i="2"/>
  <c r="D1191" i="2"/>
  <c r="O1625" i="2"/>
  <c r="M1540" i="2"/>
  <c r="B1168" i="2"/>
  <c r="E1464" i="2"/>
  <c r="E1348" i="2"/>
  <c r="L1232" i="2"/>
  <c r="D93" i="2"/>
  <c r="K113" i="2"/>
  <c r="H15" i="2"/>
  <c r="F102" i="2"/>
  <c r="O108" i="2"/>
  <c r="C150" i="2"/>
  <c r="I148" i="2"/>
  <c r="G57" i="2"/>
  <c r="F137" i="2"/>
  <c r="H95" i="2"/>
  <c r="L134" i="2"/>
  <c r="H1596" i="2"/>
  <c r="H1441" i="2"/>
  <c r="M1024" i="2"/>
  <c r="I1623" i="2"/>
  <c r="O1590" i="2"/>
  <c r="O1385" i="2"/>
  <c r="G776" i="2"/>
  <c r="K1405" i="2"/>
  <c r="O1289" i="2"/>
  <c r="I157" i="2"/>
  <c r="O68" i="2"/>
  <c r="A157" i="2"/>
  <c r="M16" i="2"/>
  <c r="C14" i="2"/>
  <c r="H42" i="2"/>
  <c r="D105" i="2"/>
  <c r="E1528" i="2"/>
  <c r="B1048" i="2"/>
  <c r="O1362" i="2"/>
  <c r="M1650" i="2"/>
  <c r="J1539" i="2"/>
  <c r="L1537" i="2"/>
  <c r="C1251" i="2"/>
  <c r="D1484" i="2"/>
  <c r="L1368" i="2"/>
  <c r="J1252" i="2"/>
  <c r="L22" i="2"/>
  <c r="J81" i="2"/>
  <c r="A1172" i="2"/>
  <c r="Q1488" i="2"/>
  <c r="G55" i="2"/>
  <c r="G131" i="2"/>
  <c r="I1402" i="2"/>
  <c r="I1301" i="2"/>
  <c r="G135" i="2"/>
  <c r="O80" i="2"/>
  <c r="Q1449" i="2"/>
  <c r="Q1500" i="2"/>
  <c r="A1497" i="2"/>
  <c r="E1166" i="2"/>
  <c r="C153" i="2"/>
  <c r="J106" i="2"/>
  <c r="A1618" i="2"/>
  <c r="J77" i="2"/>
  <c r="D140" i="2"/>
  <c r="B132" i="2"/>
  <c r="C1519" i="2"/>
  <c r="D142" i="2"/>
  <c r="H106" i="2"/>
  <c r="Q137" i="2"/>
  <c r="M1653" i="2"/>
  <c r="E1163" i="2"/>
  <c r="C10" i="2"/>
  <c r="P1527" i="2"/>
  <c r="Q1082" i="2"/>
  <c r="B920" i="2"/>
  <c r="M1561" i="2"/>
  <c r="N1299" i="2"/>
  <c r="D881" i="2"/>
  <c r="M1373" i="2"/>
  <c r="F1443" i="2"/>
  <c r="I23" i="2"/>
  <c r="N159" i="2"/>
  <c r="L140" i="2"/>
  <c r="M101" i="2"/>
  <c r="D53" i="2"/>
  <c r="L1582" i="2"/>
  <c r="E1557" i="2"/>
  <c r="E1027" i="2"/>
  <c r="J1543" i="2"/>
  <c r="P1463" i="2"/>
  <c r="B1052" i="2"/>
  <c r="B1434" i="2"/>
  <c r="Q1319" i="2"/>
  <c r="P1202" i="2"/>
  <c r="C155" i="2"/>
  <c r="F54" i="2"/>
  <c r="F119" i="2"/>
  <c r="N19" i="2"/>
  <c r="J96" i="2"/>
  <c r="L39" i="2"/>
  <c r="N30" i="2"/>
  <c r="E150" i="2"/>
  <c r="D167" i="2"/>
  <c r="A30" i="2"/>
  <c r="O9" i="2"/>
  <c r="L1206" i="2"/>
  <c r="M1380" i="2"/>
  <c r="C605" i="2"/>
  <c r="L1556" i="2"/>
  <c r="N1548" i="2"/>
  <c r="C1287" i="2"/>
  <c r="N1493" i="2"/>
  <c r="L1376" i="2"/>
  <c r="J1260" i="2"/>
  <c r="J129" i="2"/>
  <c r="M62" i="2"/>
  <c r="F84" i="2"/>
  <c r="E78" i="2"/>
  <c r="D137" i="2"/>
  <c r="O24" i="2"/>
  <c r="A133" i="2"/>
  <c r="B1469" i="2"/>
  <c r="C1601" i="2"/>
  <c r="N1247" i="2"/>
  <c r="K1490" i="2"/>
  <c r="N1654" i="2"/>
  <c r="J1490" i="2"/>
  <c r="Q1130" i="2"/>
  <c r="A1455" i="2"/>
  <c r="Q1339" i="2"/>
  <c r="E1223" i="2"/>
  <c r="G54" i="2"/>
  <c r="E40" i="2"/>
  <c r="N128" i="2"/>
  <c r="F100" i="2"/>
  <c r="O149" i="2"/>
  <c r="D38" i="2"/>
  <c r="O22" i="2"/>
  <c r="M63" i="2"/>
  <c r="C106" i="2"/>
  <c r="C46" i="2"/>
  <c r="H1306" i="2"/>
  <c r="C1285" i="2"/>
  <c r="H1550" i="2"/>
  <c r="H49" i="2"/>
  <c r="E135" i="2"/>
  <c r="A39" i="2"/>
  <c r="J139" i="2"/>
  <c r="Q1535" i="2"/>
  <c r="C12" i="2"/>
  <c r="H117" i="2"/>
  <c r="C58" i="2"/>
  <c r="P1186" i="2"/>
  <c r="I1423" i="2"/>
  <c r="N1424" i="2"/>
  <c r="M1655" i="2"/>
  <c r="L1478" i="2"/>
  <c r="F32" i="2"/>
  <c r="E134" i="2"/>
  <c r="C61" i="2"/>
  <c r="D27" i="2"/>
  <c r="E1345" i="2"/>
  <c r="C1659" i="2"/>
  <c r="J1515" i="2"/>
  <c r="M112" i="2"/>
  <c r="D107" i="2"/>
  <c r="E1418" i="2"/>
  <c r="E1649" i="2"/>
  <c r="H65" i="2"/>
  <c r="A92" i="2"/>
  <c r="E1340" i="2"/>
  <c r="E1654" i="2"/>
  <c r="I1475" i="2"/>
  <c r="D153" i="2"/>
  <c r="I87" i="2"/>
  <c r="E1283" i="2"/>
  <c r="M1631" i="2"/>
  <c r="O174" i="2"/>
  <c r="I14" i="2"/>
  <c r="P1435" i="2"/>
  <c r="F1580" i="2"/>
  <c r="N1352" i="2"/>
  <c r="A1625" i="2"/>
  <c r="K1204" i="2"/>
  <c r="J1188" i="2"/>
  <c r="C1428" i="2"/>
  <c r="H1483" i="2"/>
  <c r="O190" i="2"/>
  <c r="D46" i="2"/>
  <c r="E107" i="2"/>
  <c r="C94" i="2"/>
  <c r="G156" i="2"/>
  <c r="E46" i="2"/>
  <c r="J100" i="2"/>
  <c r="M124" i="2"/>
  <c r="O1429" i="2"/>
  <c r="O1069" i="2"/>
  <c r="H18" i="2"/>
  <c r="I133" i="2"/>
  <c r="H132" i="2"/>
  <c r="Q132" i="2"/>
  <c r="P84" i="2"/>
  <c r="B66" i="2"/>
  <c r="F86" i="2"/>
  <c r="N62" i="2"/>
  <c r="L85" i="2"/>
  <c r="B1280" i="2"/>
  <c r="B1376" i="2"/>
  <c r="Q131" i="2"/>
  <c r="A56" i="2"/>
  <c r="P70" i="2"/>
  <c r="E131" i="2"/>
  <c r="M88" i="2"/>
  <c r="G143" i="2"/>
  <c r="B59" i="2"/>
  <c r="Q1227" i="2"/>
  <c r="L1344" i="2"/>
  <c r="K1460" i="2"/>
  <c r="A1147" i="2"/>
  <c r="L1499" i="2"/>
  <c r="B1658" i="2"/>
  <c r="H1524" i="2"/>
  <c r="D1264" i="2"/>
  <c r="I1619" i="2"/>
  <c r="Q1507" i="2"/>
  <c r="Q176" i="2"/>
  <c r="H193" i="2"/>
  <c r="A46" i="2"/>
  <c r="I86" i="2"/>
  <c r="G65" i="2"/>
  <c r="H11" i="2"/>
  <c r="G126" i="2"/>
  <c r="K68" i="2"/>
  <c r="M97" i="2"/>
  <c r="P35" i="2"/>
  <c r="F1168" i="2"/>
  <c r="M1293" i="2"/>
  <c r="A1409" i="2"/>
  <c r="A895" i="2"/>
  <c r="K1395" i="2"/>
  <c r="F1596" i="2"/>
  <c r="O1633" i="2"/>
  <c r="K1039" i="2"/>
  <c r="J1450" i="2"/>
  <c r="E20" i="2"/>
  <c r="N180" i="2"/>
  <c r="I58" i="2"/>
  <c r="Q25" i="2"/>
  <c r="D124" i="2"/>
  <c r="K1018" i="2"/>
  <c r="G1127" i="2"/>
  <c r="P111" i="2"/>
  <c r="J86" i="2"/>
  <c r="O1463" i="2"/>
  <c r="J1545" i="2"/>
  <c r="D180" i="2"/>
  <c r="J27" i="2"/>
  <c r="C156" i="2"/>
  <c r="B1406" i="2"/>
  <c r="C1657" i="2"/>
  <c r="A185" i="2"/>
  <c r="O1327" i="2"/>
  <c r="P1631" i="2"/>
  <c r="D1006" i="2"/>
  <c r="J63" i="2"/>
  <c r="G26" i="2"/>
  <c r="O66" i="2"/>
  <c r="I1295" i="2"/>
  <c r="J1606" i="2"/>
  <c r="L59" i="2"/>
  <c r="F165" i="2"/>
  <c r="G49" i="2"/>
  <c r="A63" i="2"/>
  <c r="F52" i="2"/>
  <c r="E43" i="2"/>
  <c r="B1576" i="2"/>
  <c r="H167" i="2"/>
  <c r="L58" i="2"/>
  <c r="M166" i="2"/>
  <c r="H153" i="2"/>
  <c r="L630" i="2"/>
  <c r="Q161" i="2"/>
  <c r="J187" i="2"/>
  <c r="K29" i="2"/>
  <c r="E169" i="2"/>
  <c r="O1229" i="2"/>
  <c r="G1627" i="2"/>
  <c r="E35" i="2"/>
  <c r="C157" i="2"/>
  <c r="D116" i="2"/>
  <c r="O1249" i="2"/>
  <c r="O1481" i="2"/>
  <c r="H1533" i="2"/>
  <c r="G1641" i="2"/>
  <c r="K991" i="2"/>
  <c r="I119" i="2"/>
  <c r="K69" i="2"/>
  <c r="O37" i="2"/>
  <c r="Q127" i="2"/>
  <c r="B1461" i="2"/>
  <c r="I1530" i="2"/>
  <c r="K184" i="2"/>
  <c r="J93" i="2"/>
  <c r="O97" i="2"/>
  <c r="M981" i="2"/>
  <c r="A1089" i="2"/>
  <c r="E34" i="2"/>
  <c r="F38" i="2"/>
  <c r="A1456" i="2"/>
  <c r="N1497" i="2"/>
  <c r="L187" i="2"/>
  <c r="Q105" i="2"/>
  <c r="L19" i="2"/>
  <c r="M1398" i="2"/>
  <c r="I1589" i="2"/>
  <c r="H192" i="2"/>
  <c r="E76" i="2"/>
  <c r="F1042" i="2"/>
  <c r="D1136" i="2"/>
  <c r="H491" i="2"/>
  <c r="J1456" i="2"/>
  <c r="O1013" i="2"/>
  <c r="O1309" i="2"/>
  <c r="J1618" i="2"/>
  <c r="C1075" i="2"/>
  <c r="D71" i="2"/>
  <c r="L132" i="2"/>
  <c r="G110" i="2"/>
  <c r="J110" i="2"/>
  <c r="N101" i="2"/>
  <c r="E151" i="2"/>
  <c r="P79" i="2"/>
  <c r="P40" i="2"/>
  <c r="G1031" i="2"/>
  <c r="H1141" i="2"/>
  <c r="K125" i="2"/>
  <c r="L82" i="2"/>
  <c r="Q180" i="2"/>
  <c r="F193" i="2"/>
  <c r="L87" i="2"/>
  <c r="F151" i="2"/>
  <c r="P128" i="2"/>
  <c r="E98" i="2"/>
  <c r="B1258" i="2"/>
  <c r="M1546" i="2"/>
  <c r="P1168" i="2"/>
  <c r="M36" i="2"/>
  <c r="F140" i="2"/>
  <c r="K105" i="2"/>
  <c r="F110" i="2"/>
  <c r="D17" i="2"/>
  <c r="B106" i="2"/>
  <c r="C29" i="2"/>
  <c r="G1256" i="2"/>
  <c r="J1372" i="2"/>
  <c r="O1489" i="2"/>
  <c r="H1274" i="2"/>
  <c r="G1543" i="2"/>
  <c r="J1548" i="2"/>
  <c r="J307" i="2"/>
  <c r="P1372" i="2"/>
  <c r="Q1126" i="2"/>
  <c r="P1656" i="2"/>
  <c r="A141" i="2"/>
  <c r="B163" i="2"/>
  <c r="B120" i="2"/>
  <c r="K101" i="2"/>
  <c r="O46" i="2"/>
  <c r="N113" i="2"/>
  <c r="O154" i="2"/>
  <c r="D85" i="2"/>
  <c r="A102" i="2"/>
  <c r="G148" i="2"/>
  <c r="C1206" i="2"/>
  <c r="P1323" i="2"/>
  <c r="K1438" i="2"/>
  <c r="C1065" i="2"/>
  <c r="G1456" i="2"/>
  <c r="J1636" i="2"/>
  <c r="Q1278" i="2"/>
  <c r="F1178" i="2"/>
  <c r="A1647" i="2"/>
  <c r="K177" i="2"/>
  <c r="I29" i="2"/>
  <c r="A48" i="2"/>
  <c r="K111" i="2"/>
  <c r="B1190" i="2"/>
  <c r="D1429" i="2"/>
  <c r="D1485" i="2"/>
  <c r="D79" i="2"/>
  <c r="K60" i="2"/>
  <c r="K1166" i="2"/>
  <c r="G1281" i="2"/>
  <c r="I99" i="2"/>
  <c r="A41" i="2"/>
  <c r="C47" i="2"/>
  <c r="G811" i="2"/>
  <c r="K1443" i="2"/>
  <c r="Q115" i="2"/>
  <c r="O1641" i="2"/>
  <c r="A1085" i="2"/>
  <c r="P1546" i="2"/>
  <c r="Q172" i="2"/>
  <c r="D130" i="2"/>
  <c r="L56" i="2"/>
  <c r="P46" i="2"/>
  <c r="M51" i="2"/>
  <c r="A109" i="2"/>
  <c r="A177" i="2"/>
  <c r="C72" i="2"/>
  <c r="O56" i="2"/>
  <c r="K142" i="2"/>
  <c r="M986" i="2"/>
  <c r="E132" i="2"/>
  <c r="D187" i="2"/>
  <c r="K72" i="2"/>
  <c r="I68" i="2"/>
  <c r="K1582" i="2"/>
  <c r="A182" i="2"/>
  <c r="H130" i="2"/>
  <c r="H184" i="2"/>
  <c r="M146" i="2"/>
  <c r="L1461" i="2"/>
  <c r="N61" i="2"/>
  <c r="G112" i="2"/>
  <c r="F37" i="2"/>
  <c r="E113" i="2"/>
  <c r="I1307" i="2"/>
  <c r="G999" i="2"/>
  <c r="A1615" i="2"/>
  <c r="C1113" i="2"/>
  <c r="K1047" i="2"/>
  <c r="N124" i="2"/>
  <c r="F175" i="2"/>
  <c r="E27" i="2"/>
  <c r="J74" i="2"/>
  <c r="F1150" i="2"/>
  <c r="P1268" i="2"/>
  <c r="L61" i="2"/>
  <c r="A145" i="2"/>
  <c r="L1180" i="2"/>
  <c r="Q1414" i="2"/>
  <c r="H1468" i="2"/>
  <c r="H43" i="2"/>
  <c r="A110" i="2"/>
  <c r="K1134" i="2"/>
  <c r="H1250" i="2"/>
  <c r="F56" i="2"/>
  <c r="G105" i="2"/>
  <c r="O40" i="2"/>
  <c r="I553" i="2"/>
  <c r="G1428" i="2"/>
  <c r="C118" i="2"/>
  <c r="F1193" i="2"/>
  <c r="L1494" i="2"/>
  <c r="K1410" i="2"/>
  <c r="A1584" i="2"/>
  <c r="D1496" i="2"/>
  <c r="Q112" i="2"/>
  <c r="P1424" i="2"/>
  <c r="O1658" i="2"/>
  <c r="J104" i="2"/>
  <c r="E114" i="2"/>
  <c r="J155" i="2"/>
  <c r="P102" i="2"/>
  <c r="P53" i="2"/>
  <c r="Q163" i="2"/>
  <c r="N187" i="2"/>
  <c r="E11" i="2"/>
  <c r="I1195" i="2"/>
  <c r="Q1437" i="2"/>
  <c r="D1500" i="2"/>
  <c r="A58" i="2"/>
  <c r="H32" i="2"/>
  <c r="L112" i="2"/>
  <c r="A163" i="2"/>
  <c r="N115" i="2"/>
  <c r="Q44" i="2"/>
  <c r="E19" i="2"/>
  <c r="L13" i="2"/>
  <c r="M1374" i="2"/>
  <c r="M1552" i="2"/>
  <c r="E10" i="2"/>
  <c r="J92" i="2"/>
  <c r="C98" i="2"/>
  <c r="L133" i="2"/>
  <c r="C44" i="2"/>
  <c r="B88" i="2"/>
  <c r="H68" i="2"/>
  <c r="P125" i="2"/>
  <c r="F1285" i="2"/>
  <c r="P1401" i="2"/>
  <c r="Q651" i="2"/>
  <c r="H1378" i="2"/>
  <c r="J1584" i="2"/>
  <c r="G1614" i="2"/>
  <c r="D1008" i="2"/>
  <c r="M1434" i="2"/>
  <c r="O1559" i="2"/>
  <c r="C65" i="2"/>
  <c r="L40" i="2"/>
  <c r="D135" i="2"/>
  <c r="K157" i="2"/>
  <c r="I80" i="2"/>
  <c r="Q43" i="2"/>
  <c r="G115" i="2"/>
  <c r="J79" i="2"/>
  <c r="K88" i="2"/>
  <c r="K42" i="2"/>
  <c r="E139" i="2"/>
  <c r="J1235" i="2"/>
  <c r="L1352" i="2"/>
  <c r="B1468" i="2"/>
  <c r="Q1182" i="2"/>
  <c r="H1514" i="2"/>
  <c r="Q1503" i="2"/>
  <c r="D1569" i="2"/>
  <c r="C1299" i="2"/>
  <c r="N1639" i="2"/>
  <c r="F82" i="2"/>
  <c r="A84" i="2"/>
  <c r="J46" i="2"/>
  <c r="K58" i="2"/>
  <c r="N1310" i="2"/>
  <c r="J1619" i="2"/>
  <c r="C1091" i="2"/>
  <c r="M31" i="2"/>
  <c r="E1231" i="2"/>
  <c r="A1506" i="2"/>
  <c r="L1633" i="2"/>
  <c r="C27" i="2"/>
  <c r="L54" i="2"/>
  <c r="B156" i="2"/>
  <c r="C1387" i="2"/>
  <c r="K1358" i="2"/>
  <c r="H62" i="2"/>
  <c r="D1364" i="2"/>
  <c r="D1475" i="2"/>
  <c r="G1126" i="2"/>
  <c r="O1144" i="2"/>
  <c r="G1381" i="2"/>
  <c r="P1408" i="2"/>
  <c r="N111" i="2"/>
  <c r="L101" i="2"/>
  <c r="Q1467" i="2"/>
  <c r="N1513" i="2"/>
  <c r="J18" i="2"/>
  <c r="N1384" i="2"/>
  <c r="P1588" i="2"/>
  <c r="B1620" i="2"/>
  <c r="Q1018" i="2"/>
  <c r="I1439" i="2"/>
  <c r="J1210" i="2"/>
  <c r="L29" i="2"/>
  <c r="Q87" i="2"/>
  <c r="A73" i="2"/>
  <c r="L45" i="2"/>
  <c r="N43" i="2"/>
  <c r="A1518" i="2"/>
  <c r="M189" i="2"/>
  <c r="A23" i="2"/>
  <c r="J45" i="2"/>
  <c r="H1106" i="2"/>
  <c r="O118" i="2"/>
  <c r="B977" i="2"/>
  <c r="J1542" i="2"/>
  <c r="P107" i="2"/>
  <c r="N1586" i="2"/>
  <c r="J34" i="2"/>
  <c r="J53" i="2"/>
  <c r="E61" i="2"/>
  <c r="O59" i="2"/>
  <c r="N86" i="2"/>
  <c r="F47" i="2"/>
  <c r="C104" i="2"/>
  <c r="M1200" i="2"/>
  <c r="D1654" i="2"/>
  <c r="L158" i="2"/>
  <c r="C55" i="2"/>
  <c r="H1558" i="2"/>
  <c r="D1581" i="2"/>
  <c r="H1133" i="2"/>
  <c r="N95" i="2"/>
  <c r="K1279" i="2"/>
  <c r="O1325" i="2"/>
  <c r="A120" i="2"/>
  <c r="J1527" i="2"/>
  <c r="J1354" i="2"/>
  <c r="L1617" i="2"/>
  <c r="O30" i="2"/>
  <c r="L1354" i="2"/>
  <c r="A1511" i="2"/>
  <c r="E1629" i="2"/>
  <c r="A14" i="2"/>
  <c r="J133" i="2"/>
  <c r="O1297" i="2"/>
  <c r="B1608" i="2"/>
  <c r="L1284" i="2"/>
  <c r="O1571" i="2"/>
  <c r="L1626" i="2"/>
  <c r="M14" i="2"/>
  <c r="E24" i="2"/>
  <c r="B17" i="2"/>
  <c r="Q88" i="2"/>
  <c r="D170" i="2"/>
  <c r="D1578" i="2"/>
  <c r="P1320" i="2"/>
  <c r="F81" i="2"/>
  <c r="Q63" i="2"/>
  <c r="I149" i="2"/>
  <c r="E85" i="2"/>
  <c r="G43" i="2"/>
  <c r="J1249" i="2"/>
  <c r="E1472" i="2"/>
  <c r="G1440" i="2"/>
  <c r="H1478" i="2"/>
  <c r="O1372" i="2"/>
  <c r="I1603" i="2"/>
  <c r="F1324" i="2"/>
  <c r="Q998" i="2"/>
  <c r="L926" i="2"/>
  <c r="Q1461" i="2"/>
  <c r="O10" i="2"/>
  <c r="O1163" i="2"/>
  <c r="C1377" i="2"/>
  <c r="A1586" i="2"/>
  <c r="M1455" i="2"/>
  <c r="D1645" i="2"/>
  <c r="M1323" i="2"/>
  <c r="N1515" i="2"/>
  <c r="H1206" i="2"/>
  <c r="B1356" i="2"/>
  <c r="A129" i="2"/>
  <c r="P62" i="2"/>
  <c r="A94" i="2"/>
  <c r="P54" i="2"/>
  <c r="F112" i="2"/>
  <c r="D47" i="2"/>
  <c r="B57" i="2"/>
  <c r="N1364" i="2"/>
  <c r="B1284" i="2"/>
  <c r="A1023" i="2"/>
  <c r="D1560" i="2"/>
  <c r="K1230" i="2"/>
  <c r="G1478" i="2"/>
  <c r="I1363" i="2"/>
  <c r="J1246" i="2"/>
  <c r="N141" i="2"/>
  <c r="O32" i="2"/>
  <c r="Q148" i="2"/>
  <c r="J160" i="2"/>
  <c r="O141" i="2"/>
  <c r="I96" i="2"/>
  <c r="O94" i="2"/>
  <c r="F186" i="2"/>
  <c r="P48" i="2"/>
  <c r="Q162" i="2"/>
  <c r="B42" i="2"/>
  <c r="P969" i="2"/>
  <c r="O1470" i="2"/>
  <c r="G1093" i="2"/>
  <c r="I1650" i="2"/>
  <c r="G1610" i="2"/>
  <c r="C1415" i="2"/>
  <c r="F985" i="2"/>
  <c r="E1419" i="2"/>
  <c r="L1304" i="2"/>
  <c r="Q1181" i="2"/>
  <c r="Q35" i="2"/>
  <c r="K104" i="2"/>
  <c r="B90" i="2"/>
  <c r="N129" i="2"/>
  <c r="E29" i="2"/>
  <c r="H20" i="2"/>
  <c r="K13" i="2"/>
  <c r="A1351" i="2"/>
  <c r="H1395" i="2"/>
  <c r="J827" i="2"/>
  <c r="E1571" i="2"/>
  <c r="F1557" i="2"/>
  <c r="H1317" i="2"/>
  <c r="C1500" i="2"/>
  <c r="M1382" i="2"/>
  <c r="K1266" i="2"/>
  <c r="I24" i="2"/>
  <c r="C124" i="2"/>
  <c r="A40" i="2"/>
  <c r="D103" i="2"/>
  <c r="B16" i="2"/>
  <c r="H22" i="2"/>
  <c r="P1262" i="2"/>
  <c r="D73" i="2"/>
  <c r="G80" i="2"/>
  <c r="A93" i="2"/>
  <c r="A118" i="2"/>
  <c r="P28" i="2"/>
  <c r="M1421" i="2"/>
  <c r="O1352" i="2"/>
  <c r="C1529" i="2"/>
  <c r="J1418" i="2"/>
  <c r="E1147" i="2"/>
  <c r="N1307" i="2"/>
  <c r="A1633" i="2"/>
  <c r="M1605" i="2"/>
  <c r="B1596" i="2"/>
  <c r="A1079" i="2"/>
  <c r="Q1565" i="2"/>
  <c r="L1426" i="2"/>
  <c r="O1157" i="2"/>
  <c r="H1258" i="2"/>
  <c r="Q1306" i="2"/>
  <c r="E567" i="2"/>
  <c r="H1062" i="2"/>
  <c r="K1603" i="2"/>
  <c r="Q939" i="2"/>
  <c r="D1298" i="2"/>
  <c r="P88" i="2"/>
  <c r="A43" i="2"/>
  <c r="H144" i="2"/>
  <c r="D152" i="2"/>
  <c r="H78" i="2"/>
  <c r="K132" i="2"/>
  <c r="N49" i="2"/>
  <c r="N1636" i="2"/>
  <c r="C1133" i="2"/>
  <c r="A1575" i="2"/>
  <c r="O1508" i="2"/>
  <c r="N1107" i="2"/>
  <c r="C1449" i="2"/>
  <c r="A1334" i="2"/>
  <c r="O1217" i="2"/>
  <c r="D94" i="2"/>
  <c r="E79" i="2"/>
  <c r="N136" i="2"/>
  <c r="F152" i="2"/>
  <c r="P156" i="2"/>
  <c r="B55" i="2"/>
  <c r="J64" i="2"/>
  <c r="H112" i="2"/>
  <c r="N114" i="2"/>
  <c r="H44" i="2"/>
  <c r="L126" i="2"/>
  <c r="N1432" i="2"/>
  <c r="H1411" i="2"/>
  <c r="A942" i="2"/>
  <c r="N1590" i="2"/>
  <c r="K1569" i="2"/>
  <c r="A1352" i="2"/>
  <c r="E1509" i="2"/>
  <c r="M1390" i="2"/>
  <c r="G1275" i="2"/>
  <c r="P119" i="2"/>
  <c r="B78" i="2"/>
  <c r="K148" i="2"/>
  <c r="L154" i="2"/>
  <c r="F46" i="2"/>
  <c r="Q90" i="2"/>
  <c r="K86" i="2"/>
  <c r="G1619" i="2"/>
  <c r="E1652" i="2"/>
  <c r="J1309" i="2"/>
  <c r="N1495" i="2"/>
  <c r="F1203" i="2"/>
  <c r="D113" i="2"/>
  <c r="L88" i="2"/>
  <c r="L26" i="2"/>
  <c r="Q81" i="2"/>
  <c r="O166" i="2"/>
  <c r="M1004" i="2"/>
  <c r="A1097" i="2"/>
  <c r="D1648" i="2"/>
  <c r="L1411" i="2"/>
  <c r="Q624" i="2"/>
  <c r="L1565" i="2"/>
  <c r="A1378" i="2"/>
  <c r="C1522" i="2"/>
  <c r="Q1642" i="2"/>
  <c r="F1627" i="2"/>
  <c r="L1203" i="2"/>
  <c r="B685" i="2"/>
  <c r="F1475" i="2"/>
  <c r="G1639" i="2"/>
  <c r="I1069" i="2"/>
  <c r="G1659" i="2"/>
  <c r="H1594" i="2"/>
  <c r="O1520" i="2"/>
  <c r="P1472" i="2"/>
  <c r="A1240" i="2"/>
  <c r="L92" i="2"/>
  <c r="K78" i="2"/>
  <c r="A53" i="2"/>
  <c r="I93" i="2"/>
  <c r="J163" i="2"/>
  <c r="B85" i="2"/>
  <c r="G1558" i="2"/>
  <c r="D1488" i="2"/>
  <c r="B857" i="2"/>
  <c r="I1493" i="2"/>
  <c r="K1433" i="2"/>
  <c r="O989" i="2"/>
  <c r="L1420" i="2"/>
  <c r="C1305" i="2"/>
  <c r="L1182" i="2"/>
  <c r="D20" i="2"/>
  <c r="F155" i="2"/>
  <c r="F160" i="2"/>
  <c r="L1588" i="2"/>
  <c r="I1196" i="2"/>
  <c r="D1505" i="2"/>
  <c r="K1459" i="2"/>
  <c r="P1173" i="2"/>
  <c r="D128" i="2"/>
  <c r="A1398" i="2"/>
  <c r="G1509" i="2"/>
  <c r="A75" i="2"/>
  <c r="O39" i="2"/>
  <c r="O17" i="2"/>
  <c r="K99" i="2"/>
  <c r="C107" i="2"/>
  <c r="M1411" i="2"/>
  <c r="I1219" i="2"/>
  <c r="J1647" i="2"/>
  <c r="M1104" i="2"/>
  <c r="D1333" i="2"/>
  <c r="I54" i="2"/>
  <c r="I141" i="2"/>
  <c r="G157" i="2"/>
  <c r="E94" i="2"/>
  <c r="M1454" i="2"/>
  <c r="M1335" i="2"/>
  <c r="D1599" i="2"/>
  <c r="K1194" i="2"/>
  <c r="A1440" i="2"/>
  <c r="J1295" i="2"/>
  <c r="A11" i="2"/>
  <c r="N125" i="2"/>
  <c r="Q108" i="2"/>
  <c r="D61" i="2"/>
  <c r="I11" i="2"/>
  <c r="G24" i="2"/>
  <c r="D81" i="2"/>
  <c r="D161" i="2"/>
  <c r="E1456" i="2"/>
  <c r="A1008" i="2"/>
  <c r="H1359" i="2"/>
  <c r="E1645" i="2"/>
  <c r="D1535" i="2"/>
  <c r="N1535" i="2"/>
  <c r="G1245" i="2"/>
  <c r="P1482" i="2"/>
  <c r="M1366" i="2"/>
  <c r="N1250" i="2"/>
  <c r="H26" i="2"/>
  <c r="J47" i="2"/>
  <c r="C43" i="2"/>
  <c r="M156" i="2"/>
  <c r="Q12" i="2"/>
  <c r="C119" i="2"/>
  <c r="M1315" i="2"/>
  <c r="Q1329" i="2"/>
  <c r="H9" i="2"/>
  <c r="F1544" i="2"/>
  <c r="Q1579" i="2"/>
  <c r="J1659" i="2"/>
  <c r="D1135" i="2"/>
  <c r="D1624" i="2"/>
  <c r="B1016" i="2"/>
  <c r="F1510" i="2"/>
  <c r="G1616" i="2"/>
  <c r="E1473" i="2"/>
  <c r="Q1398" i="2"/>
  <c r="K1620" i="2"/>
  <c r="G1007" i="2"/>
  <c r="I1612" i="2"/>
  <c r="I1515" i="2"/>
  <c r="F1495" i="2"/>
  <c r="A1458" i="2"/>
  <c r="E1225" i="2"/>
  <c r="F50" i="2"/>
  <c r="A97" i="2"/>
  <c r="F156" i="2"/>
  <c r="F157" i="2"/>
  <c r="H178" i="2"/>
  <c r="A148" i="2"/>
  <c r="N1484" i="2"/>
  <c r="N1457" i="2"/>
  <c r="B644" i="2"/>
  <c r="P1655" i="2"/>
  <c r="N1402" i="2"/>
  <c r="E931" i="2"/>
  <c r="C42" i="2"/>
  <c r="A1582" i="2"/>
  <c r="F971" i="2"/>
  <c r="P1563" i="2"/>
  <c r="A999" i="2"/>
  <c r="A1641" i="2"/>
  <c r="E53" i="2"/>
  <c r="C146" i="2"/>
  <c r="G1551" i="2"/>
  <c r="M1391" i="2"/>
  <c r="K154" i="2"/>
  <c r="G88" i="2"/>
  <c r="I28" i="2"/>
  <c r="D133" i="2"/>
  <c r="N165" i="2"/>
  <c r="O904" i="2"/>
  <c r="N1623" i="2"/>
  <c r="K1528" i="2"/>
  <c r="A1477" i="2"/>
  <c r="D1245" i="2"/>
  <c r="E80" i="2"/>
  <c r="I120" i="2"/>
  <c r="Q95" i="2"/>
  <c r="C1332" i="2"/>
  <c r="H1184" i="2"/>
  <c r="L1637" i="2"/>
  <c r="E1517" i="2"/>
  <c r="G1073" i="2"/>
  <c r="E1411" i="2"/>
  <c r="M1237" i="2"/>
  <c r="C87" i="2"/>
  <c r="M121" i="2"/>
  <c r="P15" i="2"/>
  <c r="L110" i="2"/>
  <c r="N160" i="2"/>
  <c r="P31" i="2"/>
  <c r="J21" i="2"/>
  <c r="B191" i="2"/>
  <c r="B1452" i="2"/>
  <c r="Q1595" i="2"/>
  <c r="F1238" i="2"/>
  <c r="J1474" i="2"/>
  <c r="M1652" i="2"/>
  <c r="H1486" i="2"/>
  <c r="G1123" i="2"/>
  <c r="N1453" i="2"/>
  <c r="C1337" i="2"/>
  <c r="I1221" i="2"/>
  <c r="B111" i="2"/>
  <c r="Q129" i="2"/>
  <c r="Q68" i="2"/>
  <c r="Q107" i="2"/>
  <c r="B146" i="2"/>
  <c r="L95" i="2"/>
  <c r="M1645" i="2"/>
  <c r="F1088" i="2"/>
  <c r="P1548" i="2"/>
  <c r="Q1433" i="2"/>
  <c r="N1259" i="2"/>
  <c r="G1585" i="2"/>
  <c r="Q9" i="2"/>
  <c r="I1542" i="2"/>
  <c r="D1572" i="2"/>
  <c r="I1045" i="2"/>
  <c r="D1345" i="2"/>
  <c r="G1340" i="2"/>
  <c r="C9" i="2"/>
  <c r="M1538" i="2"/>
  <c r="H1562" i="2"/>
  <c r="C1430" i="2"/>
  <c r="H1610" i="2"/>
  <c r="A1373" i="2"/>
  <c r="K1399" i="2"/>
  <c r="A113" i="2"/>
  <c r="M103" i="2"/>
  <c r="C28" i="2"/>
  <c r="Q130" i="2"/>
  <c r="F121" i="2"/>
  <c r="B97" i="2"/>
  <c r="K189" i="2"/>
  <c r="I425" i="2"/>
  <c r="H1382" i="2"/>
  <c r="Q1506" i="2"/>
  <c r="N1602" i="2"/>
  <c r="J1323" i="2"/>
  <c r="B1435" i="2"/>
  <c r="I62" i="2"/>
  <c r="L1627" i="2"/>
  <c r="N1464" i="2"/>
  <c r="M1369" i="2"/>
  <c r="C1559" i="2"/>
  <c r="B1404" i="2"/>
  <c r="D109" i="2"/>
  <c r="H181" i="2"/>
  <c r="M1621" i="2"/>
  <c r="A1275" i="2"/>
  <c r="E97" i="2"/>
  <c r="D56" i="2"/>
  <c r="I61" i="2"/>
  <c r="M83" i="2"/>
  <c r="B194" i="2"/>
  <c r="N1579" i="2"/>
  <c r="Q1431" i="2"/>
  <c r="D1477" i="2"/>
  <c r="B1449" i="2"/>
  <c r="A1216" i="2"/>
  <c r="D14" i="2"/>
  <c r="N134" i="2"/>
  <c r="C93" i="2"/>
  <c r="F1651" i="2"/>
  <c r="P1052" i="2"/>
  <c r="A1508" i="2"/>
  <c r="O1460" i="2"/>
  <c r="J914" i="2"/>
  <c r="G1353" i="2"/>
  <c r="A1208" i="2"/>
  <c r="C71" i="2"/>
  <c r="Q46" i="2"/>
  <c r="P38" i="2"/>
  <c r="I113" i="2"/>
  <c r="A29" i="2"/>
  <c r="H166" i="2"/>
  <c r="E92" i="2"/>
  <c r="C122" i="2"/>
  <c r="F1066" i="2"/>
  <c r="P1481" i="2"/>
  <c r="B1116" i="2"/>
  <c r="E1657" i="2"/>
  <c r="E1616" i="2"/>
  <c r="P1426" i="2"/>
  <c r="H1002" i="2"/>
  <c r="P152" i="2"/>
  <c r="B1267" i="2"/>
  <c r="M1383" i="2"/>
  <c r="A1501" i="2"/>
  <c r="E1320" i="2"/>
  <c r="J1558" i="2"/>
  <c r="F1573" i="2"/>
  <c r="J850" i="2"/>
  <c r="I1396" i="2"/>
  <c r="E1355" i="2"/>
  <c r="Q136" i="2"/>
  <c r="N23" i="2"/>
  <c r="Q96" i="2"/>
  <c r="M13" i="2"/>
  <c r="O115" i="2"/>
  <c r="J147" i="2"/>
  <c r="L111" i="2"/>
  <c r="G142" i="2"/>
  <c r="K114" i="2"/>
  <c r="F101" i="2"/>
  <c r="I137" i="2"/>
  <c r="N1210" i="2"/>
  <c r="F1327" i="2"/>
  <c r="G1442" i="2"/>
  <c r="I1203" i="2"/>
  <c r="L1640" i="2"/>
  <c r="M1232" i="2"/>
  <c r="H111" i="2"/>
  <c r="N21" i="2"/>
  <c r="P87" i="2"/>
  <c r="M1342" i="2"/>
  <c r="C1656" i="2"/>
  <c r="A1490" i="2"/>
  <c r="D1531" i="2"/>
  <c r="D1647" i="2"/>
  <c r="D1240" i="2"/>
  <c r="D1541" i="2"/>
  <c r="I1649" i="2"/>
  <c r="E1151" i="2"/>
  <c r="D1567" i="2"/>
  <c r="C62" i="2"/>
  <c r="E45" i="2"/>
  <c r="E115" i="2"/>
  <c r="A1308" i="2"/>
  <c r="F1362" i="2"/>
  <c r="I1420" i="2"/>
  <c r="E155" i="2"/>
  <c r="B12" i="2"/>
  <c r="F1469" i="2"/>
  <c r="P1551" i="2"/>
  <c r="G108" i="2"/>
  <c r="J1349" i="2"/>
  <c r="L31" i="2"/>
  <c r="C1117" i="2"/>
  <c r="H1632" i="2"/>
  <c r="D84" i="2"/>
  <c r="C1171" i="2"/>
  <c r="A1296" i="2"/>
  <c r="L1412" i="2"/>
  <c r="P924" i="2"/>
  <c r="C1400" i="2"/>
  <c r="P1600" i="2"/>
  <c r="N1638" i="2"/>
  <c r="O1056" i="2"/>
  <c r="H1455" i="2"/>
  <c r="L1659" i="2"/>
  <c r="P81" i="2"/>
  <c r="G58" i="2"/>
  <c r="K87" i="2"/>
  <c r="N193" i="2"/>
  <c r="I123" i="2"/>
  <c r="E71" i="2"/>
  <c r="H141" i="2"/>
  <c r="I74" i="2"/>
  <c r="I69" i="2"/>
  <c r="C22" i="2"/>
  <c r="L139" i="2"/>
  <c r="P1239" i="2"/>
  <c r="C1355" i="2"/>
  <c r="M1471" i="2"/>
  <c r="C1493" i="2"/>
  <c r="G1059" i="2"/>
  <c r="B99" i="2"/>
  <c r="A15" i="2"/>
  <c r="L46" i="2"/>
  <c r="J73" i="2"/>
  <c r="K609" i="2"/>
  <c r="F1002" i="2"/>
  <c r="L1245" i="2"/>
  <c r="E1644" i="2"/>
  <c r="H1530" i="2"/>
  <c r="Q1258" i="2"/>
  <c r="O1368" i="2"/>
  <c r="L1022" i="2"/>
  <c r="G1382" i="2"/>
  <c r="K1606" i="2"/>
  <c r="B70" i="2"/>
  <c r="A34" i="2"/>
  <c r="J120" i="2"/>
  <c r="N1395" i="2"/>
  <c r="E1575" i="2"/>
  <c r="P1489" i="2"/>
  <c r="O57" i="2"/>
  <c r="K130" i="2"/>
  <c r="Q1399" i="2"/>
  <c r="G99" i="2"/>
  <c r="B1362" i="2"/>
  <c r="Q1174" i="2"/>
  <c r="I122" i="2"/>
  <c r="C60" i="2"/>
  <c r="H10" i="2"/>
  <c r="G1326" i="2"/>
  <c r="O1441" i="2"/>
  <c r="H1076" i="2"/>
  <c r="O1462" i="2"/>
  <c r="B1639" i="2"/>
  <c r="N1355" i="2"/>
  <c r="D1188" i="2"/>
  <c r="O1555" i="2"/>
  <c r="O1344" i="2"/>
  <c r="B91" i="2"/>
  <c r="I127" i="2"/>
  <c r="J125" i="2"/>
  <c r="Q164" i="2"/>
  <c r="K27" i="2"/>
  <c r="F118" i="2"/>
  <c r="P134" i="2"/>
  <c r="B64" i="2"/>
  <c r="A149" i="2"/>
  <c r="D52" i="2"/>
  <c r="E125" i="2"/>
  <c r="A1268" i="2"/>
  <c r="L1384" i="2"/>
  <c r="O1502" i="2"/>
  <c r="A1549" i="2"/>
  <c r="A1253" i="2"/>
  <c r="Q39" i="2"/>
  <c r="C99" i="2"/>
  <c r="M27" i="2"/>
  <c r="I1140" i="2"/>
  <c r="D1256" i="2"/>
  <c r="H1423" i="2"/>
  <c r="H1098" i="2"/>
  <c r="D1613" i="2"/>
  <c r="G1429" i="2"/>
  <c r="E1494" i="2"/>
  <c r="A1265" i="2"/>
  <c r="E1637" i="2"/>
  <c r="N122" i="2"/>
  <c r="C89" i="2"/>
  <c r="D92" i="2"/>
  <c r="L1187" i="2"/>
  <c r="B1423" i="2"/>
  <c r="G1599" i="2"/>
  <c r="Q119" i="2"/>
  <c r="Q99" i="2"/>
  <c r="P1170" i="2"/>
  <c r="L1638" i="2"/>
  <c r="Q142" i="2"/>
  <c r="L1225" i="2"/>
  <c r="E182" i="2"/>
  <c r="N78" i="2"/>
  <c r="B1414" i="2"/>
  <c r="L1611" i="2"/>
  <c r="H1511" i="2"/>
  <c r="G689" i="2"/>
  <c r="A1213" i="2"/>
  <c r="E1425" i="2"/>
  <c r="Q592" i="2"/>
  <c r="P351" i="2"/>
  <c r="P1529" i="2"/>
  <c r="E1651" i="2"/>
  <c r="B1223" i="2"/>
  <c r="H935" i="2"/>
  <c r="O43" i="2"/>
  <c r="N40" i="2"/>
  <c r="K124" i="2"/>
  <c r="B18" i="2"/>
  <c r="C40" i="2"/>
  <c r="A49" i="2"/>
  <c r="M126" i="2"/>
  <c r="H155" i="2"/>
  <c r="B1378" i="2"/>
  <c r="M1451" i="2"/>
  <c r="O1532" i="2"/>
  <c r="H1539" i="2"/>
  <c r="M1633" i="2"/>
  <c r="H1254" i="2"/>
  <c r="K1644" i="2"/>
  <c r="K1055" i="2"/>
  <c r="C1165" i="2"/>
  <c r="L1375" i="2"/>
  <c r="B704" i="2"/>
  <c r="O1591" i="2"/>
  <c r="E1551" i="2"/>
  <c r="G1317" i="2"/>
  <c r="F1286" i="2"/>
  <c r="G1398" i="2"/>
  <c r="C1481" i="2"/>
  <c r="J1085" i="2"/>
  <c r="M1644" i="2"/>
  <c r="P1462" i="2"/>
  <c r="H1498" i="2"/>
  <c r="J1654" i="2"/>
  <c r="H1570" i="2"/>
  <c r="B1592" i="2"/>
  <c r="P949" i="2"/>
  <c r="M1413" i="2"/>
  <c r="N1443" i="2"/>
  <c r="I129" i="2"/>
  <c r="D69" i="2"/>
  <c r="D160" i="2"/>
  <c r="E100" i="2"/>
  <c r="E13" i="2"/>
  <c r="A54" i="2"/>
  <c r="L104" i="2"/>
  <c r="M115" i="2"/>
  <c r="Q70" i="2"/>
  <c r="B116" i="2"/>
  <c r="C1233" i="2"/>
  <c r="G1349" i="2"/>
  <c r="M1465" i="2"/>
  <c r="O1172" i="2"/>
  <c r="O1509" i="2"/>
  <c r="L1495" i="2"/>
  <c r="I1555" i="2"/>
  <c r="B1288" i="2"/>
  <c r="P1639" i="2"/>
  <c r="P1568" i="2"/>
  <c r="I1041" i="2"/>
  <c r="B1439" i="2"/>
  <c r="K1186" i="2"/>
  <c r="D1381" i="2"/>
  <c r="C1295" i="2"/>
  <c r="N1550" i="2"/>
  <c r="P1560" i="2"/>
  <c r="C667" i="2"/>
  <c r="C1384" i="2"/>
  <c r="D1248" i="2"/>
  <c r="M1470" i="2"/>
  <c r="G1153" i="2"/>
  <c r="A1502" i="2"/>
  <c r="D1216" i="2"/>
  <c r="G1390" i="2"/>
  <c r="E1291" i="2"/>
  <c r="I1407" i="2"/>
  <c r="D836" i="2"/>
  <c r="B1389" i="2"/>
  <c r="L1592" i="2"/>
  <c r="H1627" i="2"/>
  <c r="F1030" i="2"/>
  <c r="G1445" i="2"/>
  <c r="K1613" i="2"/>
  <c r="E1589" i="2"/>
  <c r="B1278" i="2"/>
  <c r="K1549" i="2"/>
  <c r="G1565" i="2"/>
  <c r="D1590" i="2"/>
  <c r="H1422" i="2"/>
  <c r="H1010" i="2"/>
  <c r="Q1534" i="2"/>
  <c r="H762" i="2"/>
  <c r="A1630" i="2"/>
  <c r="F1659" i="2"/>
  <c r="N1251" i="2"/>
  <c r="B10" i="2"/>
  <c r="F1494" i="2"/>
  <c r="C1621" i="2"/>
  <c r="G1583" i="2"/>
  <c r="M1016" i="2"/>
  <c r="O1594" i="2"/>
  <c r="G1115" i="2"/>
  <c r="Q1657" i="2"/>
  <c r="M1485" i="2"/>
  <c r="D1436" i="2"/>
  <c r="G9" i="2"/>
  <c r="O1164" i="2"/>
  <c r="G1293" i="2"/>
  <c r="P1509" i="2"/>
  <c r="C823" i="2"/>
  <c r="P10" i="2"/>
  <c r="N1554" i="2"/>
  <c r="L10" i="2"/>
  <c r="P318" i="2"/>
  <c r="N1361" i="2"/>
  <c r="M1581" i="2"/>
  <c r="F1385" i="2"/>
  <c r="N1540" i="2"/>
  <c r="L1123" i="2"/>
  <c r="K1600" i="2"/>
  <c r="H1290" i="2"/>
  <c r="E1552" i="2"/>
  <c r="B1212" i="2"/>
  <c r="A1167" i="2"/>
  <c r="M1558" i="2"/>
  <c r="M1437" i="2"/>
  <c r="B1124" i="2"/>
  <c r="M1488" i="2"/>
  <c r="Q1656" i="2"/>
  <c r="M1642" i="2"/>
  <c r="O1623" i="2"/>
  <c r="E1538" i="2"/>
  <c r="C1313" i="2"/>
  <c r="M1050" i="2"/>
  <c r="J1445" i="2"/>
  <c r="N1633" i="2"/>
  <c r="Q1569" i="2"/>
  <c r="N35" i="2"/>
  <c r="G1441" i="2"/>
  <c r="J775" i="2"/>
  <c r="Q1383" i="2"/>
  <c r="I1595" i="2"/>
  <c r="L1607" i="2"/>
  <c r="A1056" i="2"/>
  <c r="N1446" i="2"/>
  <c r="I1635" i="2"/>
  <c r="P1296" i="2"/>
  <c r="O1572" i="2"/>
  <c r="Q1597" i="2"/>
  <c r="J890" i="2"/>
  <c r="N10" i="2"/>
  <c r="O805" i="2"/>
  <c r="P1232" i="2"/>
  <c r="F1222" i="2"/>
  <c r="A1031" i="2"/>
  <c r="Q1170" i="2"/>
  <c r="D1423" i="2"/>
  <c r="D1385" i="2"/>
  <c r="M1556" i="2"/>
  <c r="D1512" i="2"/>
  <c r="D1446" i="2"/>
  <c r="H1419" i="2"/>
  <c r="P1555" i="2"/>
  <c r="K1575" i="2"/>
  <c r="E1618" i="2"/>
  <c r="M1334" i="2"/>
  <c r="M1060" i="2"/>
  <c r="E1448" i="2"/>
  <c r="E1636" i="2"/>
  <c r="I9" i="2"/>
  <c r="G1114" i="2"/>
  <c r="A79" i="2"/>
  <c r="A715" i="2"/>
  <c r="D1236" i="2"/>
  <c r="B1363" i="2"/>
  <c r="M910" i="2"/>
  <c r="H1657" i="2"/>
  <c r="K1535" i="2"/>
  <c r="K1653" i="2"/>
  <c r="F31" i="2"/>
  <c r="E1191" i="2"/>
  <c r="K994" i="2"/>
  <c r="F1482" i="2"/>
  <c r="I1087" i="2"/>
  <c r="G149" i="2"/>
  <c r="M1236" i="2"/>
  <c r="P1524" i="2"/>
  <c r="B46" i="2"/>
  <c r="H1276" i="2"/>
  <c r="N9" i="2"/>
  <c r="G48" i="2"/>
  <c r="I1392" i="2"/>
  <c r="J1355" i="2"/>
  <c r="F1577" i="2"/>
  <c r="C1371" i="2"/>
  <c r="K10" i="2"/>
  <c r="Q145" i="2"/>
  <c r="F17" i="2"/>
  <c r="A1247" i="2"/>
  <c r="K1634" i="2"/>
  <c r="J44" i="2"/>
  <c r="O14" i="2"/>
  <c r="A104" i="2"/>
  <c r="G1515" i="2"/>
  <c r="E1356" i="2"/>
  <c r="J1183" i="2"/>
  <c r="L1305" i="2"/>
  <c r="K1479" i="2"/>
  <c r="K1530" i="2"/>
  <c r="N1218" i="2"/>
  <c r="C1335" i="2"/>
  <c r="M1510" i="2"/>
  <c r="N1613" i="2"/>
  <c r="K1421" i="2"/>
  <c r="B992" i="2"/>
  <c r="K1419" i="2"/>
  <c r="B1593" i="2"/>
  <c r="I1450" i="2"/>
  <c r="A1110" i="2"/>
  <c r="H1480" i="2"/>
  <c r="A1447" i="2"/>
  <c r="G1571" i="2"/>
  <c r="J1226" i="2"/>
  <c r="J1649" i="2"/>
  <c r="K1353" i="2"/>
  <c r="E1653" i="2"/>
  <c r="J1336" i="2"/>
  <c r="N1531" i="2"/>
  <c r="F1633" i="2"/>
  <c r="G1407" i="2"/>
  <c r="M954" i="2"/>
  <c r="J954" i="2"/>
  <c r="F1359" i="2"/>
  <c r="D1100" i="2"/>
  <c r="M1427" i="2"/>
  <c r="B1514" i="2"/>
  <c r="A1474" i="2"/>
  <c r="C1324" i="2"/>
  <c r="K1610" i="2"/>
  <c r="B1601" i="2"/>
  <c r="C1585" i="2"/>
  <c r="D1641" i="2"/>
  <c r="L1646" i="2"/>
  <c r="G1520" i="2"/>
  <c r="F1414" i="2"/>
  <c r="I1013" i="2"/>
  <c r="A956" i="2"/>
  <c r="D1471" i="2"/>
  <c r="P1500" i="2"/>
  <c r="D1072" i="2"/>
  <c r="Q1274" i="2"/>
  <c r="J1095" i="2"/>
  <c r="F1569" i="2"/>
  <c r="P1613" i="2"/>
  <c r="G1187" i="2"/>
  <c r="N1456" i="2"/>
  <c r="I1451" i="2"/>
  <c r="D1536" i="2"/>
  <c r="L1213" i="2"/>
  <c r="I1527" i="2"/>
  <c r="D1028" i="2"/>
  <c r="J10" i="2"/>
  <c r="J1620" i="2"/>
  <c r="Q1310" i="2"/>
  <c r="J970" i="2"/>
  <c r="M1592" i="2"/>
  <c r="F1337" i="2"/>
  <c r="G1071" i="2"/>
  <c r="N897" i="2"/>
  <c r="C1392" i="2"/>
  <c r="F10" i="2"/>
  <c r="K1561" i="2"/>
  <c r="P1519" i="2"/>
  <c r="H1266" i="2"/>
  <c r="P1562" i="2"/>
  <c r="G1547" i="2"/>
  <c r="D1466" i="2"/>
  <c r="Q983" i="2"/>
  <c r="O977" i="2"/>
  <c r="D1640" i="2"/>
  <c r="B1589" i="2"/>
  <c r="J1641" i="2"/>
  <c r="Q10" i="2"/>
  <c r="G1225" i="2"/>
  <c r="C313" i="2"/>
  <c r="B1531" i="2"/>
  <c r="F1407" i="2"/>
  <c r="L1573" i="2"/>
  <c r="B1603" i="2"/>
  <c r="H1470" i="2"/>
  <c r="M1160" i="2"/>
  <c r="D1104" i="2"/>
  <c r="C1239" i="2"/>
  <c r="H1649" i="2"/>
  <c r="L1347" i="2"/>
  <c r="M1623" i="2"/>
  <c r="K1414" i="2"/>
  <c r="D1614" i="2"/>
  <c r="P1479" i="2"/>
  <c r="G1477" i="2"/>
  <c r="N1649" i="2"/>
  <c r="Q1532" i="2"/>
  <c r="C1053" i="2"/>
  <c r="G10" i="2"/>
  <c r="O1072" i="2"/>
  <c r="J1356" i="2"/>
  <c r="C1107" i="2"/>
  <c r="K1362" i="2"/>
  <c r="G1228" i="2"/>
  <c r="D1575" i="2"/>
  <c r="L1552" i="2"/>
  <c r="A1350" i="2"/>
  <c r="I1651" i="2"/>
  <c r="D988" i="2"/>
  <c r="L985" i="2"/>
  <c r="J1415" i="2"/>
  <c r="D1615" i="2"/>
  <c r="Q1518" i="2"/>
  <c r="Q1480" i="2"/>
  <c r="I1627" i="2"/>
  <c r="A10" i="2"/>
  <c r="P1534" i="2"/>
  <c r="C1177" i="2"/>
  <c r="G1111" i="2"/>
  <c r="D1521" i="2"/>
  <c r="H1418" i="2"/>
  <c r="B1232" i="2"/>
  <c r="D1498" i="2"/>
  <c r="C1654" i="2"/>
  <c r="F1353" i="2"/>
  <c r="P1576" i="2"/>
  <c r="A833" i="2"/>
  <c r="B1417" i="2"/>
  <c r="H1367" i="2"/>
  <c r="N1617" i="2"/>
  <c r="F9" i="2"/>
  <c r="A1299" i="2"/>
  <c r="G1079" i="2"/>
  <c r="M1040" i="2"/>
  <c r="Q1387" i="2"/>
  <c r="O1652" i="2"/>
  <c r="G1631" i="2"/>
  <c r="O1610" i="2"/>
  <c r="O1556" i="2"/>
  <c r="E1342" i="2"/>
  <c r="E1063" i="2"/>
  <c r="D1598" i="2"/>
  <c r="I1452" i="2"/>
  <c r="N1450" i="2"/>
  <c r="J1637" i="2"/>
  <c r="E1579" i="2"/>
  <c r="E1174" i="2"/>
  <c r="O1514" i="2"/>
  <c r="G923" i="2"/>
  <c r="D9" i="2"/>
</calcChain>
</file>

<file path=xl/sharedStrings.xml><?xml version="1.0" encoding="utf-8"?>
<sst xmlns="http://schemas.openxmlformats.org/spreadsheetml/2006/main" count="174301" uniqueCount="7934">
  <si>
    <t>Country Cluster</t>
  </si>
  <si>
    <t>Commodity Basis</t>
  </si>
  <si>
    <t>Charge Type</t>
  </si>
  <si>
    <t>Tariff Loc</t>
  </si>
  <si>
    <t>Validity from</t>
  </si>
  <si>
    <t>Freetime Granted</t>
  </si>
  <si>
    <t>Start Event</t>
  </si>
  <si>
    <t>Equipment</t>
  </si>
  <si>
    <t>Commodity</t>
  </si>
  <si>
    <t>Period 1 after Freetime</t>
  </si>
  <si>
    <t>Unit Price for Period 1</t>
  </si>
  <si>
    <t>Period 2 after Freetime</t>
  </si>
  <si>
    <t>Unit Price for Period 2</t>
  </si>
  <si>
    <t>Period 3 after Freetime</t>
  </si>
  <si>
    <t>Unit Price for Period 3</t>
  </si>
  <si>
    <t>Period 4 after Freetime</t>
  </si>
  <si>
    <t>Unit Price for Period 4</t>
  </si>
  <si>
    <t>Period 5 after Freetime</t>
  </si>
  <si>
    <t>Unit Price for Period 5</t>
  </si>
  <si>
    <t>Albania</t>
  </si>
  <si>
    <t>Central Mediterranean Area</t>
  </si>
  <si>
    <t>N</t>
  </si>
  <si>
    <t>Detention</t>
  </si>
  <si>
    <t>ALDUR</t>
  </si>
  <si>
    <t>12 DAY</t>
  </si>
  <si>
    <t>DISCHARGE</t>
  </si>
  <si>
    <t>20DRY</t>
  </si>
  <si>
    <t>GENERAL CARGO</t>
  </si>
  <si>
    <t>DAY 13 - DAY 20</t>
  </si>
  <si>
    <t>EUR 10 per DAY</t>
  </si>
  <si>
    <t>DAY 21 - ∞</t>
  </si>
  <si>
    <t>EUR 25 per DAY</t>
  </si>
  <si>
    <t>-</t>
  </si>
  <si>
    <t>40DRY/40HDRY</t>
  </si>
  <si>
    <t>EUR 15 per DAY</t>
  </si>
  <si>
    <t>EUR 50 per DAY</t>
  </si>
  <si>
    <t>Angola</t>
  </si>
  <si>
    <t>Southern West Africa Area</t>
  </si>
  <si>
    <t>AOLAD</t>
  </si>
  <si>
    <t>15 DAY</t>
  </si>
  <si>
    <t>DAY 16 - DAY 30</t>
  </si>
  <si>
    <t>USD 25 per DAY</t>
  </si>
  <si>
    <t>DAY 31 - DAY 45</t>
  </si>
  <si>
    <t>USD 50 per DAY</t>
  </si>
  <si>
    <t>DAY 46 - ∞</t>
  </si>
  <si>
    <t>USD 100 per DAY</t>
  </si>
  <si>
    <t>USD 200 per DAY</t>
  </si>
  <si>
    <t>AOSILTM</t>
  </si>
  <si>
    <t>Argentina</t>
  </si>
  <si>
    <t>East Coast South America Area</t>
  </si>
  <si>
    <t>ARBUE</t>
  </si>
  <si>
    <t>18 DAY</t>
  </si>
  <si>
    <t>DAY 19 - ∞</t>
  </si>
  <si>
    <t>USD 63 per DAY</t>
  </si>
  <si>
    <t>USD 125 per DAY</t>
  </si>
  <si>
    <t>40NOR</t>
  </si>
  <si>
    <t>ARCOR</t>
  </si>
  <si>
    <t>ARUSH</t>
  </si>
  <si>
    <t>Australia</t>
  </si>
  <si>
    <t>Oceania Area</t>
  </si>
  <si>
    <t>AUADL</t>
  </si>
  <si>
    <t>11 DAY</t>
  </si>
  <si>
    <t>DAY 16 - ∞</t>
  </si>
  <si>
    <t>AUD 125 per DAY</t>
  </si>
  <si>
    <t>20NOR</t>
  </si>
  <si>
    <t>AUD 260 per DAY</t>
  </si>
  <si>
    <t>AUD 250 per DAY</t>
  </si>
  <si>
    <t>AUD 440 per DAY</t>
  </si>
  <si>
    <t>AUBNE</t>
  </si>
  <si>
    <t>AUFRE</t>
  </si>
  <si>
    <t>AUMEL</t>
  </si>
  <si>
    <t>AUNTL</t>
  </si>
  <si>
    <t>AUQRF</t>
  </si>
  <si>
    <t>AUSYD</t>
  </si>
  <si>
    <t>AUTSV</t>
  </si>
  <si>
    <t>AUDEV</t>
  </si>
  <si>
    <t>GATE-IN FULL</t>
  </si>
  <si>
    <t>AUHBA</t>
  </si>
  <si>
    <t>Austria</t>
  </si>
  <si>
    <t>North West Continent Area</t>
  </si>
  <si>
    <t>ATVIE</t>
  </si>
  <si>
    <t>5 DAY</t>
  </si>
  <si>
    <t>DAY 6 - DAY 11</t>
  </si>
  <si>
    <t>EUR 40 per DAY</t>
  </si>
  <si>
    <t>DAY 12 - DAY 18</t>
  </si>
  <si>
    <t>EUR 70 per DAY</t>
  </si>
  <si>
    <t>EUR 60 per DAY</t>
  </si>
  <si>
    <t>EUR 100 per DAY</t>
  </si>
  <si>
    <t>7 DAY</t>
  </si>
  <si>
    <t>GATE-OUT FULL</t>
  </si>
  <si>
    <t>DAY 14 - DAY 20</t>
  </si>
  <si>
    <t>Bahrain</t>
  </si>
  <si>
    <t>Saudi Arabia Area</t>
  </si>
  <si>
    <t>BHBAH</t>
  </si>
  <si>
    <t>8 DAY</t>
  </si>
  <si>
    <t>BHD 5 per DAY</t>
  </si>
  <si>
    <t>DAY 17 - ∞</t>
  </si>
  <si>
    <t>3 DAY</t>
  </si>
  <si>
    <t>DAY 4 - DAY 8</t>
  </si>
  <si>
    <t>BHD 15 per DAY</t>
  </si>
  <si>
    <t>DAY 9 - ∞</t>
  </si>
  <si>
    <t>BHD 30 per DAY</t>
  </si>
  <si>
    <t>BHD 60 per DAY</t>
  </si>
  <si>
    <t>Bangladesh</t>
  </si>
  <si>
    <t>India and Bangladesh Area</t>
  </si>
  <si>
    <t>BDCGP</t>
  </si>
  <si>
    <t>10 DAY</t>
  </si>
  <si>
    <t>DAY 11 - DAY 17</t>
  </si>
  <si>
    <t>DAY 18 - ∞</t>
  </si>
  <si>
    <t>2 DAY</t>
  </si>
  <si>
    <t>DAY 3 - DAY 9</t>
  </si>
  <si>
    <t>USD 3000 per DAY</t>
  </si>
  <si>
    <t>DAY 10 - DAY 16</t>
  </si>
  <si>
    <t>USD 4500 per DAY</t>
  </si>
  <si>
    <t>USD 6500 per DAY</t>
  </si>
  <si>
    <t>USD 95 per DAY</t>
  </si>
  <si>
    <t>USD 6000 per DAY</t>
  </si>
  <si>
    <t>USD 9000 per DAY</t>
  </si>
  <si>
    <t>USD 13000 per DAY</t>
  </si>
  <si>
    <t>BDCNHTM</t>
  </si>
  <si>
    <t>USD 8000 per DAY</t>
  </si>
  <si>
    <t>BDDAC</t>
  </si>
  <si>
    <t>BDSAA</t>
  </si>
  <si>
    <t>Belgium</t>
  </si>
  <si>
    <t>Y</t>
  </si>
  <si>
    <t>BEALL</t>
  </si>
  <si>
    <t>000605 - COCOA BEANS, FOODSTUFF</t>
  </si>
  <si>
    <t>DAY 11 - DAY 13</t>
  </si>
  <si>
    <t>EUR 45 per DAY</t>
  </si>
  <si>
    <t>EUR 65 per DAY</t>
  </si>
  <si>
    <t>EUR 90 per DAY</t>
  </si>
  <si>
    <t>EUR 95 per DAY</t>
  </si>
  <si>
    <t>EUR 130 per DAY</t>
  </si>
  <si>
    <t>BEANT</t>
  </si>
  <si>
    <t>DAY 11 - DAY 14</t>
  </si>
  <si>
    <t>EUR 35 per DAY</t>
  </si>
  <si>
    <t>DAY 15 - DAY 21</t>
  </si>
  <si>
    <t>DAY 22 - ∞</t>
  </si>
  <si>
    <t>EUR 55 per DAY</t>
  </si>
  <si>
    <t>EUR 75 per DAY</t>
  </si>
  <si>
    <t>000606 - COCOA BUTTER, FOODSTUFF</t>
  </si>
  <si>
    <t>000607 - COCOA POWDER, FOODSTUFF</t>
  </si>
  <si>
    <t>001206 - COFFEE EXTRACTS, NON-FROZEN</t>
  </si>
  <si>
    <t>001208 - COFFEE, NON-ROASTED, NON-FROZEN</t>
  </si>
  <si>
    <t>001209 - COFFEE, ROASTED , NON-FROZEN</t>
  </si>
  <si>
    <t>6 DAY</t>
  </si>
  <si>
    <t>DAY 7 - DAY 13</t>
  </si>
  <si>
    <t>DAY 7 - DAY 10</t>
  </si>
  <si>
    <t>BEZEE</t>
  </si>
  <si>
    <t>DAY 8 - DAY 11</t>
  </si>
  <si>
    <t>DAY 8 - DAY 14</t>
  </si>
  <si>
    <t>14 DAY</t>
  </si>
  <si>
    <t>DAY 15 - DAY 18</t>
  </si>
  <si>
    <t>DAY 26 - ∞</t>
  </si>
  <si>
    <t>Benin</t>
  </si>
  <si>
    <t>Central West Africa Area</t>
  </si>
  <si>
    <t>BJCOO</t>
  </si>
  <si>
    <t>001001 - CEREALS, POP CORN, WHEAT, CORN, RYE, OATS, CORN, RICE</t>
  </si>
  <si>
    <t>XOF 6180 per DAY</t>
  </si>
  <si>
    <t>DAY 19 - DAY 26</t>
  </si>
  <si>
    <t>XOF 10300 per DAY</t>
  </si>
  <si>
    <t>DAY 27 - ∞</t>
  </si>
  <si>
    <t>XOF 13905 per DAY</t>
  </si>
  <si>
    <t>XOF 12360 per DAY</t>
  </si>
  <si>
    <t>XOF 20600 per DAY</t>
  </si>
  <si>
    <t>XOF 27810 per DAY</t>
  </si>
  <si>
    <t>000903 - Palm oil</t>
  </si>
  <si>
    <t>Botswana</t>
  </si>
  <si>
    <t>Southern Africa and Islands Area</t>
  </si>
  <si>
    <t>BWGBR</t>
  </si>
  <si>
    <t>DAY 11 - DAY 20</t>
  </si>
  <si>
    <t>DAY 21 - DAY 30</t>
  </si>
  <si>
    <t>DAY 31 - ∞</t>
  </si>
  <si>
    <t>Brazil</t>
  </si>
  <si>
    <t>BRSSZ</t>
  </si>
  <si>
    <t>21 DAY</t>
  </si>
  <si>
    <t>Bulgaria</t>
  </si>
  <si>
    <t>Eastern Mediterranean Area</t>
  </si>
  <si>
    <t>BGBOJTM</t>
  </si>
  <si>
    <t>DAY 15 - ∞</t>
  </si>
  <si>
    <t>DAY 8 - DAY 20</t>
  </si>
  <si>
    <t>EUR 6 per DAY</t>
  </si>
  <si>
    <t>EUR 12 per DAY</t>
  </si>
  <si>
    <t>EUR 24 per DAY</t>
  </si>
  <si>
    <t>BGVAR</t>
  </si>
  <si>
    <t>Cambodia</t>
  </si>
  <si>
    <t>Vietnam Cambodia and Myanmar Area</t>
  </si>
  <si>
    <t>KHKOS</t>
  </si>
  <si>
    <t>USD 10 per DAY</t>
  </si>
  <si>
    <t>USD 20 per DAY</t>
  </si>
  <si>
    <t>USD 40 per DAY</t>
  </si>
  <si>
    <t>DAY 6 - DAY 12</t>
  </si>
  <si>
    <t>DAY 13 - ∞</t>
  </si>
  <si>
    <t>Cameroon</t>
  </si>
  <si>
    <t>CMDLA</t>
  </si>
  <si>
    <t>DAY 12 - DAY 22</t>
  </si>
  <si>
    <t>XAF 5800 per DAY</t>
  </si>
  <si>
    <t>DAY 23 - ∞</t>
  </si>
  <si>
    <t>XAF 10600 per DAY</t>
  </si>
  <si>
    <t>DAY 12 - ∞</t>
  </si>
  <si>
    <t>XAF 15000 per DAY</t>
  </si>
  <si>
    <t>DAY 14 - ∞</t>
  </si>
  <si>
    <t>DAY 3 - ∞</t>
  </si>
  <si>
    <t>Cape Verde Island</t>
  </si>
  <si>
    <t>Northern West Africa Area</t>
  </si>
  <si>
    <t>CVPRA</t>
  </si>
  <si>
    <t>CVE 1200 per DAY</t>
  </si>
  <si>
    <t>CVE 2400 per DAY</t>
  </si>
  <si>
    <t>DAY 11 - ∞</t>
  </si>
  <si>
    <t>000629 - SUGAR, SYRUP, FOODSTUFF</t>
  </si>
  <si>
    <t>DAY 4 - ∞</t>
  </si>
  <si>
    <t>China</t>
  </si>
  <si>
    <t>Greater China Area</t>
  </si>
  <si>
    <t>CNIWNCT</t>
  </si>
  <si>
    <t>DAY 8 - DAY 12</t>
  </si>
  <si>
    <t>CNY 250 per DAY</t>
  </si>
  <si>
    <t>CNNAN</t>
  </si>
  <si>
    <t>CNY 450 per DAY</t>
  </si>
  <si>
    <t>CNY 675 per DAY</t>
  </si>
  <si>
    <t>CNYATCT</t>
  </si>
  <si>
    <t>CNCGS</t>
  </si>
  <si>
    <t>DAY 15 - DAY 20</t>
  </si>
  <si>
    <t>CNY 375 per DAY</t>
  </si>
  <si>
    <t>CNDAI</t>
  </si>
  <si>
    <t>CNY 200 per DAY</t>
  </si>
  <si>
    <t>CNY 360 per DAY</t>
  </si>
  <si>
    <t>CNY 400 per DAY</t>
  </si>
  <si>
    <t>CNY 660 per DAY</t>
  </si>
  <si>
    <t>CNHSK</t>
  </si>
  <si>
    <t>CNHUP</t>
  </si>
  <si>
    <t>CNIWN</t>
  </si>
  <si>
    <t>CNNKG</t>
  </si>
  <si>
    <t>CNY 150 per DAY</t>
  </si>
  <si>
    <t>CNY 300 per DAY</t>
  </si>
  <si>
    <t>CNY 600 per DAY</t>
  </si>
  <si>
    <t>CNNPO</t>
  </si>
  <si>
    <t>CNSGH</t>
  </si>
  <si>
    <t>CNSHE</t>
  </si>
  <si>
    <t>CNTST</t>
  </si>
  <si>
    <t>CNXIM</t>
  </si>
  <si>
    <t>CNYAT</t>
  </si>
  <si>
    <t>CNBEI</t>
  </si>
  <si>
    <t>CNKUG</t>
  </si>
  <si>
    <t>OFF-RAIL FULL</t>
  </si>
  <si>
    <t>CNSYA</t>
  </si>
  <si>
    <t>CNXIA</t>
  </si>
  <si>
    <t>002301 - ALUMINIUM, ALUMINIUM ARTICLES, METAL</t>
  </si>
  <si>
    <t>000302 - ANIMAL FODDER, PET FOOD, NON-FROZEN</t>
  </si>
  <si>
    <t>000303 - Bone Meal, non frozen</t>
  </si>
  <si>
    <t>002801 - Books, newspapers, pictures, printed matter</t>
  </si>
  <si>
    <t>002304 - COPPER, COPPER ARTICLES, METAL</t>
  </si>
  <si>
    <t>002305 - COPPER, REFINED, METAL</t>
  </si>
  <si>
    <t>004121 - Cotton, raw, in bales</t>
  </si>
  <si>
    <t>000306 - Fish meal</t>
  </si>
  <si>
    <t>001002 - FLOUR ALL KINDS</t>
  </si>
  <si>
    <t>004701 - Fuel wood, charcoal</t>
  </si>
  <si>
    <t>003902 - HAY, STRAW AND ARTICLES OF STRAW</t>
  </si>
  <si>
    <t>002701 - IRON ORE</t>
  </si>
  <si>
    <t>002308 - IRON, STEEL, IRON AND STEEL ARTICLES, METAL</t>
  </si>
  <si>
    <t>002309 - LEAD, LEAD ARTICLES, METAL</t>
  </si>
  <si>
    <t>004702 - LOGS, LUMBER</t>
  </si>
  <si>
    <t>002401 - MINERAL FUELS, OILS, WAXES</t>
  </si>
  <si>
    <t>002702 - MINERALS</t>
  </si>
  <si>
    <t>002312 - NICKEL, NICKEL ARTICLES, METAL</t>
  </si>
  <si>
    <t>002703 - ORES, NOS</t>
  </si>
  <si>
    <t>002802 - PAPER, PAPERBOARD, PACKING MATERIAL</t>
  </si>
  <si>
    <t>002804 - PAPERBOARD, KLB, KRAFT LINER BOARD, LINERBOARD, NEWSPRINT, MAIL</t>
  </si>
  <si>
    <t>004703 - PLYWOOD, PANEL, BOARD PRODUCTS</t>
  </si>
  <si>
    <t>001008 - SEEDS, GRAINS, INDUSTRIAL PLANTS, MEDICINAL PLANTS</t>
  </si>
  <si>
    <t>002705 - SLAG, ASH</t>
  </si>
  <si>
    <t>001010 - SOY, SOYBEANS</t>
  </si>
  <si>
    <t>004704 - TIMBER, SAWN</t>
  </si>
  <si>
    <t>002314 - TIN, TIN ARTICLES, METAL</t>
  </si>
  <si>
    <t>004705 - VENEER, SLICED, PEELED</t>
  </si>
  <si>
    <t>002803 - WASTEPAPER</t>
  </si>
  <si>
    <t>004706 - WOOD PULP</t>
  </si>
  <si>
    <t>002316 - ZINC, ZINC ARTICLES, METAL</t>
  </si>
  <si>
    <t>Comoro Islands</t>
  </si>
  <si>
    <t>KM77X</t>
  </si>
  <si>
    <t>USD 12 per DAY</t>
  </si>
  <si>
    <t>USD 16 per DAY</t>
  </si>
  <si>
    <t>DAY 22 - DAY 28</t>
  </si>
  <si>
    <t>USD 38 per DAY</t>
  </si>
  <si>
    <t>USD 24 per DAY</t>
  </si>
  <si>
    <t>USD 32 per DAY</t>
  </si>
  <si>
    <t>USD 76 per DAY</t>
  </si>
  <si>
    <t>Congo</t>
  </si>
  <si>
    <t>CGPNR</t>
  </si>
  <si>
    <t>DAY 15 - DAY 23</t>
  </si>
  <si>
    <t>XAF 4600 per DAY</t>
  </si>
  <si>
    <t>DAY 24 - ∞</t>
  </si>
  <si>
    <t>XAF 11600 per DAY</t>
  </si>
  <si>
    <t>DAY 8 - ∞</t>
  </si>
  <si>
    <t>XAF 30200 per DAY</t>
  </si>
  <si>
    <t>XAF 9200 per DAY</t>
  </si>
  <si>
    <t>XAF 23200 per DAY</t>
  </si>
  <si>
    <t>XAF 60400 per DAY</t>
  </si>
  <si>
    <t>Congo, Dem. Rep. of</t>
  </si>
  <si>
    <t>CDMAT</t>
  </si>
  <si>
    <t>32 DAY</t>
  </si>
  <si>
    <t>DAY 33 - DAY 47</t>
  </si>
  <si>
    <t>DAY 48 - ∞</t>
  </si>
  <si>
    <t>DAY 33 - DAY 46</t>
  </si>
  <si>
    <t>DAY 47 - ∞</t>
  </si>
  <si>
    <t>Croatia</t>
  </si>
  <si>
    <t>HRRJK</t>
  </si>
  <si>
    <t>EUR 20 per DAY</t>
  </si>
  <si>
    <t>HRZAGTM</t>
  </si>
  <si>
    <t>Cyprus</t>
  </si>
  <si>
    <t>CYNIC</t>
  </si>
  <si>
    <t>EUR 80 per DAY</t>
  </si>
  <si>
    <t>Czech Republic</t>
  </si>
  <si>
    <t>Eastern Europe Area</t>
  </si>
  <si>
    <t>CZPRH</t>
  </si>
  <si>
    <t>EUR 48 per DAY</t>
  </si>
  <si>
    <t>EUR 63 per DAY</t>
  </si>
  <si>
    <t>EUR 93 per DAY</t>
  </si>
  <si>
    <t>Denmark</t>
  </si>
  <si>
    <t>Scandinavia Area</t>
  </si>
  <si>
    <t>DKAAR</t>
  </si>
  <si>
    <t>DAY 6 - ∞</t>
  </si>
  <si>
    <t>DKK 500 per DAY</t>
  </si>
  <si>
    <t>DKK 1000 per DAY</t>
  </si>
  <si>
    <t>Egypt</t>
  </si>
  <si>
    <t>EGALD</t>
  </si>
  <si>
    <t>0 DAY</t>
  </si>
  <si>
    <t>EGALY</t>
  </si>
  <si>
    <t>USD 13 per DAY</t>
  </si>
  <si>
    <t>EGNUB</t>
  </si>
  <si>
    <t>USD 110 per DAY</t>
  </si>
  <si>
    <t>USD 180 per DAY</t>
  </si>
  <si>
    <t>USD 14 per DAY</t>
  </si>
  <si>
    <t>USD 26 per DAY</t>
  </si>
  <si>
    <t>EGSUD</t>
  </si>
  <si>
    <t>USD 150 per DAY</t>
  </si>
  <si>
    <t>EGCAI</t>
  </si>
  <si>
    <t>USD 70 per DAY</t>
  </si>
  <si>
    <t>USD 80 per DAY</t>
  </si>
  <si>
    <t>USD 130 per DAY</t>
  </si>
  <si>
    <t>USD 65 per DAY</t>
  </si>
  <si>
    <t>Equatorial Guinea</t>
  </si>
  <si>
    <t>GQMAL</t>
  </si>
  <si>
    <t>XAF 5250 per DAY</t>
  </si>
  <si>
    <t>XAF 10500 per DAY</t>
  </si>
  <si>
    <t>XAF 21000 per DAY</t>
  </si>
  <si>
    <t>Estonia</t>
  </si>
  <si>
    <t>EETLL</t>
  </si>
  <si>
    <t>EUR 30 per DAY</t>
  </si>
  <si>
    <t>DAY 22 - DAY 30</t>
  </si>
  <si>
    <t>Fiji Islands</t>
  </si>
  <si>
    <t>FJSUV</t>
  </si>
  <si>
    <t>FJD 40 per DAY</t>
  </si>
  <si>
    <t>Finland</t>
  </si>
  <si>
    <t>FIHEL</t>
  </si>
  <si>
    <t>4 DAY</t>
  </si>
  <si>
    <t>DAY 5 - DAY 22</t>
  </si>
  <si>
    <t>EUR 180 per DAY</t>
  </si>
  <si>
    <t>EUR 110 per DAY</t>
  </si>
  <si>
    <t>EUR 220 per DAY</t>
  </si>
  <si>
    <t>France</t>
  </si>
  <si>
    <t>France Area</t>
  </si>
  <si>
    <t>FR6BE</t>
  </si>
  <si>
    <t>DAY 6 - DAY 9</t>
  </si>
  <si>
    <t>DAY 10 - ∞</t>
  </si>
  <si>
    <t>EUR 85 per DAY</t>
  </si>
  <si>
    <t>DAY 6 - DAY 7</t>
  </si>
  <si>
    <t>EUR 105 per DAY</t>
  </si>
  <si>
    <t>EUR 160 per DAY</t>
  </si>
  <si>
    <t>EUR 210 per DAY</t>
  </si>
  <si>
    <t>FRBES</t>
  </si>
  <si>
    <t>DAY 6 - DAY 10</t>
  </si>
  <si>
    <t>EUR 115 per DAY</t>
  </si>
  <si>
    <t>EUR 165 per DAY</t>
  </si>
  <si>
    <t>FRDUK</t>
  </si>
  <si>
    <t>FRLEH</t>
  </si>
  <si>
    <t>FRLYN</t>
  </si>
  <si>
    <t>FRMRS</t>
  </si>
  <si>
    <t>FRMTI</t>
  </si>
  <si>
    <t>FRPAR</t>
  </si>
  <si>
    <t>FRBUX</t>
  </si>
  <si>
    <t>FRIQI</t>
  </si>
  <si>
    <t>FRLLE</t>
  </si>
  <si>
    <t>FROXM</t>
  </si>
  <si>
    <t>FRSTB</t>
  </si>
  <si>
    <t>FRURO</t>
  </si>
  <si>
    <t>Gabon</t>
  </si>
  <si>
    <t>GALBV</t>
  </si>
  <si>
    <t>XAF 11800 per DAY</t>
  </si>
  <si>
    <t>XAF 23600 per DAY</t>
  </si>
  <si>
    <t>Gambia</t>
  </si>
  <si>
    <t>GMBTH</t>
  </si>
  <si>
    <t>Georgia</t>
  </si>
  <si>
    <t>GETBL</t>
  </si>
  <si>
    <t>USD 30 per DAY</t>
  </si>
  <si>
    <t>USD 60 per DAY</t>
  </si>
  <si>
    <t>30 DAY</t>
  </si>
  <si>
    <t>004608 - VEHICLES, CARS, BUSES, TRUCKS, LORRIES, MOTORCYCLES, BICYCLES, USED</t>
  </si>
  <si>
    <t>Germany</t>
  </si>
  <si>
    <t>DEBRV</t>
  </si>
  <si>
    <t>DAY 8 - DAY 10</t>
  </si>
  <si>
    <t>EUR 140 per DAY</t>
  </si>
  <si>
    <t>EUR 120 per DAY</t>
  </si>
  <si>
    <t>DEHAM</t>
  </si>
  <si>
    <t>DEWVN</t>
  </si>
  <si>
    <t>DEGER</t>
  </si>
  <si>
    <t>DAY 9 - DAY 15</t>
  </si>
  <si>
    <t>DAY 13 - DAY 19</t>
  </si>
  <si>
    <t>DAY 20 - ∞</t>
  </si>
  <si>
    <t>DAY 15 - DAY 17</t>
  </si>
  <si>
    <t>DAY 18 - DAY 24</t>
  </si>
  <si>
    <t>DAY 25 - ∞</t>
  </si>
  <si>
    <t>Ghana</t>
  </si>
  <si>
    <t>GHTMA</t>
  </si>
  <si>
    <t>DAY 17 - DAY 21</t>
  </si>
  <si>
    <t>Greece</t>
  </si>
  <si>
    <t>GRATH</t>
  </si>
  <si>
    <t>EUR 11 per DAY</t>
  </si>
  <si>
    <t>EUR 27 per DAY</t>
  </si>
  <si>
    <t>DAY 5 - DAY 7</t>
  </si>
  <si>
    <t>GRSLK</t>
  </si>
  <si>
    <t>Guadeloupe</t>
  </si>
  <si>
    <t>GPPTP</t>
  </si>
  <si>
    <t>EUR 28 per DAY</t>
  </si>
  <si>
    <t>EUR 32 per DAY</t>
  </si>
  <si>
    <t>EUR 52 per DAY</t>
  </si>
  <si>
    <t>Guinea</t>
  </si>
  <si>
    <t>GNCKYTM</t>
  </si>
  <si>
    <t>DAY 17 - DAY 23</t>
  </si>
  <si>
    <t>Guinea-Bissau</t>
  </si>
  <si>
    <t>GWBXO</t>
  </si>
  <si>
    <t>EUR 7000 per DAY</t>
  </si>
  <si>
    <t>EUR 3500 per DAY</t>
  </si>
  <si>
    <t>Hong Kong</t>
  </si>
  <si>
    <t>HKHKG</t>
  </si>
  <si>
    <t>HKD 360 per DAY</t>
  </si>
  <si>
    <t>HKD 560 per DAY</t>
  </si>
  <si>
    <t>HKD 880 per DAY</t>
  </si>
  <si>
    <t>Hungary</t>
  </si>
  <si>
    <t>HUBUD</t>
  </si>
  <si>
    <t>India</t>
  </si>
  <si>
    <t>INCOK</t>
  </si>
  <si>
    <t>000716 - COCONUTS, BRAZIL NUTS, CASHEW NUTS</t>
  </si>
  <si>
    <t>INR 534 per DAY</t>
  </si>
  <si>
    <t>DAY 17 - DAY 31</t>
  </si>
  <si>
    <t>INR 1068 per DAY</t>
  </si>
  <si>
    <t>DAY 32 - ∞</t>
  </si>
  <si>
    <t>INR 2134 per DAY</t>
  </si>
  <si>
    <t>INR 4271 per DAY</t>
  </si>
  <si>
    <t>DAY 7 - DAY 16</t>
  </si>
  <si>
    <t>INENN</t>
  </si>
  <si>
    <t>DAY 5 - DAY 16</t>
  </si>
  <si>
    <t>INR 402 per DAY</t>
  </si>
  <si>
    <t>INR 803 per DAY</t>
  </si>
  <si>
    <t>INR 1606 per DAY</t>
  </si>
  <si>
    <t>INR 3212 per DAY</t>
  </si>
  <si>
    <t>INHAZ</t>
  </si>
  <si>
    <t>DAY 3 - DAY 6</t>
  </si>
  <si>
    <t>INR 4583 per DAY</t>
  </si>
  <si>
    <t>DAY 7 - ∞</t>
  </si>
  <si>
    <t>INR 6618 per DAY</t>
  </si>
  <si>
    <t>INR 9165 per DAY</t>
  </si>
  <si>
    <t>INR 13235 per DAY</t>
  </si>
  <si>
    <t>INHDA</t>
  </si>
  <si>
    <t>DAY 5 - DAY 10</t>
  </si>
  <si>
    <t>INR 176 per DAY</t>
  </si>
  <si>
    <t>DAY 11 - DAY 16</t>
  </si>
  <si>
    <t>INR 352 per DAY</t>
  </si>
  <si>
    <t>INR 527 per DAY</t>
  </si>
  <si>
    <t>INR 1055 per DAY</t>
  </si>
  <si>
    <t>DAY 5 - DAY 6</t>
  </si>
  <si>
    <t>INR 1436 per DAY</t>
  </si>
  <si>
    <t>INR 1612 per DAY</t>
  </si>
  <si>
    <t>INR 1787 per DAY</t>
  </si>
  <si>
    <t>INR 703 per DAY</t>
  </si>
  <si>
    <t>INR 2109 per DAY</t>
  </si>
  <si>
    <t>INR 2163 per DAY</t>
  </si>
  <si>
    <t>INR 2514 per DAY</t>
  </si>
  <si>
    <t>INR 2866 per DAY</t>
  </si>
  <si>
    <t>INKAK</t>
  </si>
  <si>
    <t>INR 124 per DAY</t>
  </si>
  <si>
    <t>INR 241 per DAY</t>
  </si>
  <si>
    <t>INR 496 per DAY</t>
  </si>
  <si>
    <t>INR 489 per DAY</t>
  </si>
  <si>
    <t>INR 978 per DAY</t>
  </si>
  <si>
    <t>INKAT</t>
  </si>
  <si>
    <t>INKRI</t>
  </si>
  <si>
    <t>DAY 15 - DAY 16</t>
  </si>
  <si>
    <t>INLT4</t>
  </si>
  <si>
    <t>DAY 4 - DAY 7</t>
  </si>
  <si>
    <t>INMAA</t>
  </si>
  <si>
    <t>DAY 5 - DAY 8</t>
  </si>
  <si>
    <t>INMLR</t>
  </si>
  <si>
    <t>1 DAY</t>
  </si>
  <si>
    <t>DAY 2 - ∞</t>
  </si>
  <si>
    <t>INR 21 per DAY</t>
  </si>
  <si>
    <t>INR 31 per DAY</t>
  </si>
  <si>
    <t>INMRM</t>
  </si>
  <si>
    <t>INR 77 per DAY</t>
  </si>
  <si>
    <t>DAY 9 - DAY 13</t>
  </si>
  <si>
    <t>INR 116 per DAY</t>
  </si>
  <si>
    <t>DAY 14 - DAY 18</t>
  </si>
  <si>
    <t>INR 154 per DAY</t>
  </si>
  <si>
    <t>INR 308 per DAY</t>
  </si>
  <si>
    <t>INR 231 per DAY</t>
  </si>
  <si>
    <t>INR 616 per DAY</t>
  </si>
  <si>
    <t>INPPV</t>
  </si>
  <si>
    <t>DAY 8 - DAY 22</t>
  </si>
  <si>
    <t>INR 221 per DAY</t>
  </si>
  <si>
    <t>DAY 23 - DAY 45</t>
  </si>
  <si>
    <t>INR 442 per DAY</t>
  </si>
  <si>
    <t>INR 876 per DAY</t>
  </si>
  <si>
    <t>INR 1753 per DAY</t>
  </si>
  <si>
    <t>INTUT</t>
  </si>
  <si>
    <t>DAY 6 - DAY 15</t>
  </si>
  <si>
    <t>INR 58 per DAY</t>
  </si>
  <si>
    <t>DAY 16 - DAY 22</t>
  </si>
  <si>
    <t>INR 219 per DAY</t>
  </si>
  <si>
    <t>INR 423 per DAY</t>
  </si>
  <si>
    <t>INR 110 per DAY</t>
  </si>
  <si>
    <t>INR 438 per DAY</t>
  </si>
  <si>
    <t>INR 847 per DAY</t>
  </si>
  <si>
    <t>INTUTDB</t>
  </si>
  <si>
    <t>DAY 5 - ∞</t>
  </si>
  <si>
    <t>INR 199 per DAY</t>
  </si>
  <si>
    <t>INR 397 per DAY</t>
  </si>
  <si>
    <t>INVTZ</t>
  </si>
  <si>
    <t>INR 115 per DAY</t>
  </si>
  <si>
    <t>INR 230 per DAY</t>
  </si>
  <si>
    <t>INR 459 per DAY</t>
  </si>
  <si>
    <t>DAY 5 - DAY 11</t>
  </si>
  <si>
    <t>INR 3000 per DAY</t>
  </si>
  <si>
    <t>INR 4500 per DAY</t>
  </si>
  <si>
    <t>INR 6500 per DAY</t>
  </si>
  <si>
    <t>INR 919 per DAY</t>
  </si>
  <si>
    <t>INCCU</t>
  </si>
  <si>
    <t>INR 9000 per DAY</t>
  </si>
  <si>
    <t>INR 13000 per DAY</t>
  </si>
  <si>
    <t>INJHT</t>
  </si>
  <si>
    <t>INBLR</t>
  </si>
  <si>
    <t>INJHT01</t>
  </si>
  <si>
    <t>INNWD</t>
  </si>
  <si>
    <t>INNWDIC</t>
  </si>
  <si>
    <t>INR 6000 per DAY</t>
  </si>
  <si>
    <t>Indonesia</t>
  </si>
  <si>
    <t>Indonesia and Philippines Area</t>
  </si>
  <si>
    <t>IDJKT</t>
  </si>
  <si>
    <t>USD 120 per DAY</t>
  </si>
  <si>
    <t>USD 90 per DAY</t>
  </si>
  <si>
    <t>IDMED01</t>
  </si>
  <si>
    <t>IDSEM04</t>
  </si>
  <si>
    <t>IDSUB02</t>
  </si>
  <si>
    <t>Iran</t>
  </si>
  <si>
    <t>United Arab Emirates Area</t>
  </si>
  <si>
    <t>IRTHR</t>
  </si>
  <si>
    <t>GBP 13000 per DAY</t>
  </si>
  <si>
    <t>GBP 19000 per DAY</t>
  </si>
  <si>
    <t>DAY 31 - DAY 40</t>
  </si>
  <si>
    <t>GBP 32000 per DAY</t>
  </si>
  <si>
    <t>GBP 50000 per DAY</t>
  </si>
  <si>
    <t>GBP 26000 per DAY</t>
  </si>
  <si>
    <t>GBP 38000 per DAY</t>
  </si>
  <si>
    <t>GBP 64000 per DAY</t>
  </si>
  <si>
    <t>GBP 100000 per DAY</t>
  </si>
  <si>
    <t>Iraq</t>
  </si>
  <si>
    <t>IQUMM</t>
  </si>
  <si>
    <t>17 DAY</t>
  </si>
  <si>
    <t>Ireland</t>
  </si>
  <si>
    <t>United Kingdom and Ireland Area</t>
  </si>
  <si>
    <t>IEDUB</t>
  </si>
  <si>
    <t>IEORK</t>
  </si>
  <si>
    <t>Israel</t>
  </si>
  <si>
    <t>ILHFA</t>
  </si>
  <si>
    <t>USD 35 per DAY</t>
  </si>
  <si>
    <t>USD 42 per DAY</t>
  </si>
  <si>
    <t>Italy</t>
  </si>
  <si>
    <t>ITGOA</t>
  </si>
  <si>
    <t>EUR 21 per DAY</t>
  </si>
  <si>
    <t>EUR 26 per DAY</t>
  </si>
  <si>
    <t>DAY 14 - DAY 28</t>
  </si>
  <si>
    <t>EUR 37 per DAY</t>
  </si>
  <si>
    <t>Ivory Coast</t>
  </si>
  <si>
    <t>Ivory Coast Area</t>
  </si>
  <si>
    <t>CIABJ</t>
  </si>
  <si>
    <t>Japan</t>
  </si>
  <si>
    <t>North East Asia Area</t>
  </si>
  <si>
    <t>JPHKT</t>
  </si>
  <si>
    <t>DAY 11 - DAY 12</t>
  </si>
  <si>
    <t>DAY 13 - DAY 17</t>
  </si>
  <si>
    <t>JPY 14000 per DAY</t>
  </si>
  <si>
    <t>JPY 22000 per DAY</t>
  </si>
  <si>
    <t>JPKOB</t>
  </si>
  <si>
    <t>JPY 4850 per DAY</t>
  </si>
  <si>
    <t>JPY 8500 per DAY</t>
  </si>
  <si>
    <t>JPOSA</t>
  </si>
  <si>
    <t>JPSMZ</t>
  </si>
  <si>
    <t>JPHIJ</t>
  </si>
  <si>
    <t>JPY 1130 per DAY</t>
  </si>
  <si>
    <t>DAY 12 - DAY 16</t>
  </si>
  <si>
    <t>JPY 2160 per DAY</t>
  </si>
  <si>
    <t>JPY 2950 per DAY</t>
  </si>
  <si>
    <t>JPY 1850 per DAY</t>
  </si>
  <si>
    <t>JPY 3500 per DAY</t>
  </si>
  <si>
    <t>DAY 9 - DAY 12</t>
  </si>
  <si>
    <t>JPTYO</t>
  </si>
  <si>
    <t>25 DAY</t>
  </si>
  <si>
    <t>JPY 1000 per DAY</t>
  </si>
  <si>
    <t>DAY 11 - DAY 15</t>
  </si>
  <si>
    <t>Jordan</t>
  </si>
  <si>
    <t>JOAHZ</t>
  </si>
  <si>
    <t>Korea, South</t>
  </si>
  <si>
    <t>KRSEL</t>
  </si>
  <si>
    <t>KRW 11000 per DAY</t>
  </si>
  <si>
    <t>DAY 16 - DAY 20</t>
  </si>
  <si>
    <t>KRW 22000 per DAY</t>
  </si>
  <si>
    <t>KRW 44000 per DAY</t>
  </si>
  <si>
    <t>KRW 88000 per DAY</t>
  </si>
  <si>
    <t>Kuwait</t>
  </si>
  <si>
    <t>KWKWI</t>
  </si>
  <si>
    <t>Latvia</t>
  </si>
  <si>
    <t>LVRIX</t>
  </si>
  <si>
    <t>EUR 7 per DAY</t>
  </si>
  <si>
    <t>DAY 13 - DAY 22</t>
  </si>
  <si>
    <t>EUR 9 per DAY</t>
  </si>
  <si>
    <t>DAY 23 - DAY 37</t>
  </si>
  <si>
    <t>EUR 13 per DAY</t>
  </si>
  <si>
    <t>DAY 3 - DAY 5</t>
  </si>
  <si>
    <t>Lebanon</t>
  </si>
  <si>
    <t>LBBUU</t>
  </si>
  <si>
    <t>USD 18 per DAY</t>
  </si>
  <si>
    <t>Liberia</t>
  </si>
  <si>
    <t>LRMLW</t>
  </si>
  <si>
    <t>Libya</t>
  </si>
  <si>
    <t>LYBEG</t>
  </si>
  <si>
    <t>DAY 11 - DAY 30</t>
  </si>
  <si>
    <t>USD 5 per DAY</t>
  </si>
  <si>
    <t>Lithuania</t>
  </si>
  <si>
    <t>LTKLP</t>
  </si>
  <si>
    <t>EUR 18 per DAY</t>
  </si>
  <si>
    <t>Madagascar</t>
  </si>
  <si>
    <t>MGANT</t>
  </si>
  <si>
    <t>EUR 72 per DAY</t>
  </si>
  <si>
    <t>Malawi</t>
  </si>
  <si>
    <t>MWLIL</t>
  </si>
  <si>
    <t>Malaysia</t>
  </si>
  <si>
    <t>Thailand Malaysia and Singapore</t>
  </si>
  <si>
    <t>MYKCH</t>
  </si>
  <si>
    <t>MYR 115 per DAY</t>
  </si>
  <si>
    <t>MYR 145 per DAY</t>
  </si>
  <si>
    <t>MYR 195 per DAY</t>
  </si>
  <si>
    <t>MYR 225 per DAY</t>
  </si>
  <si>
    <t>MYKUA</t>
  </si>
  <si>
    <t>MYKUL</t>
  </si>
  <si>
    <t>MYPEN</t>
  </si>
  <si>
    <t>MYTPPTM</t>
  </si>
  <si>
    <t>001901 - FERTILIZERS</t>
  </si>
  <si>
    <t>MYR 75 per DAY</t>
  </si>
  <si>
    <t>MYR 95 per DAY</t>
  </si>
  <si>
    <t>MYR 135 per DAY</t>
  </si>
  <si>
    <t>MYR 165 per DAY</t>
  </si>
  <si>
    <t>Maldives</t>
  </si>
  <si>
    <t>MVMML</t>
  </si>
  <si>
    <t>Malta</t>
  </si>
  <si>
    <t>MTJMWTM</t>
  </si>
  <si>
    <t>Martinique</t>
  </si>
  <si>
    <t>MQFDF</t>
  </si>
  <si>
    <t>DAY 8 - DAY 9</t>
  </si>
  <si>
    <t>EUR 57 per DAY</t>
  </si>
  <si>
    <t>EUR 62 per DAY</t>
  </si>
  <si>
    <t>DAY 7 - DAY 8</t>
  </si>
  <si>
    <t>Mauritania</t>
  </si>
  <si>
    <t>MRNLU</t>
  </si>
  <si>
    <t>004201 - CERAMICS, STONEWARE</t>
  </si>
  <si>
    <t>DAY 22 - DAY 22</t>
  </si>
  <si>
    <t>000406 - DAIRY PRODUCTS, NON-FROZEN, NOS</t>
  </si>
  <si>
    <t>004202 - GLASS, GLASSWARE</t>
  </si>
  <si>
    <t>000414 - MILK, CREAM, YOGHURT, NON-FROZEN</t>
  </si>
  <si>
    <t>002908 - Soap</t>
  </si>
  <si>
    <t>004204 - TILE, STONE ARTICLES</t>
  </si>
  <si>
    <t>Mauritius</t>
  </si>
  <si>
    <t>MUPLO</t>
  </si>
  <si>
    <t>USD 33 per DAY</t>
  </si>
  <si>
    <t>USD 55 per DAY</t>
  </si>
  <si>
    <t>USD 66 per DAY</t>
  </si>
  <si>
    <t>Mongolia</t>
  </si>
  <si>
    <t>MNULB</t>
  </si>
  <si>
    <t>Montenegro</t>
  </si>
  <si>
    <t>MEBAR</t>
  </si>
  <si>
    <t>Morocco</t>
  </si>
  <si>
    <t>Western Mediterranean Area</t>
  </si>
  <si>
    <t>MACAS</t>
  </si>
  <si>
    <t>MAD 309 per DAY</t>
  </si>
  <si>
    <t>DAY 28 - ∞</t>
  </si>
  <si>
    <t>MAD 515 per DAY</t>
  </si>
  <si>
    <t>MAD 618 per DAY</t>
  </si>
  <si>
    <t>MAD 1030 per DAY</t>
  </si>
  <si>
    <t>Mozambique</t>
  </si>
  <si>
    <t>MZMPM</t>
  </si>
  <si>
    <t>Myanmar (Burma)</t>
  </si>
  <si>
    <t>MMRGN</t>
  </si>
  <si>
    <t>Namibia</t>
  </si>
  <si>
    <t>NAWBA</t>
  </si>
  <si>
    <t>Nepal</t>
  </si>
  <si>
    <t>NPBIR</t>
  </si>
  <si>
    <t>INR 8000 per DAY</t>
  </si>
  <si>
    <t>INR 12000 per DAY</t>
  </si>
  <si>
    <t>Netherlands</t>
  </si>
  <si>
    <t>NLROT</t>
  </si>
  <si>
    <t>NLNLD</t>
  </si>
  <si>
    <t>New Caledonia</t>
  </si>
  <si>
    <t>NCNOU</t>
  </si>
  <si>
    <t>XPF 700 per DAY</t>
  </si>
  <si>
    <t>XPF 1400 per DAY</t>
  </si>
  <si>
    <t>New Zealand</t>
  </si>
  <si>
    <t>NZAKL</t>
  </si>
  <si>
    <t>Nigeria</t>
  </si>
  <si>
    <t>NGAPP</t>
  </si>
  <si>
    <t>NGN 11600 per DAY</t>
  </si>
  <si>
    <t>NGN 13900 per DAY</t>
  </si>
  <si>
    <t>NGN 17500 per DAY</t>
  </si>
  <si>
    <t>NGN 20400 per DAY</t>
  </si>
  <si>
    <t>NGKAN</t>
  </si>
  <si>
    <t>NGON1</t>
  </si>
  <si>
    <t>NGAPPST</t>
  </si>
  <si>
    <t>Norway</t>
  </si>
  <si>
    <t>NODRM</t>
  </si>
  <si>
    <t>NOK 300 per DAY</t>
  </si>
  <si>
    <t>NOOSL</t>
  </si>
  <si>
    <t>NOK 500 per DAY</t>
  </si>
  <si>
    <t>NOK 1000 per DAY</t>
  </si>
  <si>
    <t>Oman</t>
  </si>
  <si>
    <t>OMMCT</t>
  </si>
  <si>
    <t>Pakistan</t>
  </si>
  <si>
    <t>Pakistan Area</t>
  </si>
  <si>
    <t>PKKHITM</t>
  </si>
  <si>
    <t>PKLHR</t>
  </si>
  <si>
    <t>Papua New Guinea</t>
  </si>
  <si>
    <t>PGLAE</t>
  </si>
  <si>
    <t>PGK 50 per DAY</t>
  </si>
  <si>
    <t>PGK 90 per DAY</t>
  </si>
  <si>
    <t>PGMAG</t>
  </si>
  <si>
    <t>PGPOM</t>
  </si>
  <si>
    <t>PGWWK</t>
  </si>
  <si>
    <t>Paraguay</t>
  </si>
  <si>
    <t>PYASU</t>
  </si>
  <si>
    <t>Philippines</t>
  </si>
  <si>
    <t>PHBTG</t>
  </si>
  <si>
    <t>PHCEB</t>
  </si>
  <si>
    <t>PHMNL</t>
  </si>
  <si>
    <t>PHPNA</t>
  </si>
  <si>
    <t>PHP 2750 per DAY</t>
  </si>
  <si>
    <t>PHP 5000 per DAY</t>
  </si>
  <si>
    <t>PHP 5500 per DAY</t>
  </si>
  <si>
    <t>PHP 10000 per DAY</t>
  </si>
  <si>
    <t>Poland</t>
  </si>
  <si>
    <t>PLGDN</t>
  </si>
  <si>
    <t>DAY 22 - DAY 39</t>
  </si>
  <si>
    <t>DAY 40 - ∞</t>
  </si>
  <si>
    <t>EUR 43 per DAY</t>
  </si>
  <si>
    <t>Portugal</t>
  </si>
  <si>
    <t>PTLEX</t>
  </si>
  <si>
    <t>EUR 5 per DAY</t>
  </si>
  <si>
    <t>EUR 42 per DAY</t>
  </si>
  <si>
    <t>PTLIS</t>
  </si>
  <si>
    <t>DAY 8 - DAY 15</t>
  </si>
  <si>
    <t>Qatar</t>
  </si>
  <si>
    <t>QADOH</t>
  </si>
  <si>
    <t>QAR 350 per DAY</t>
  </si>
  <si>
    <t>QAR 700 per DAY</t>
  </si>
  <si>
    <t>Reunion</t>
  </si>
  <si>
    <t>REREU</t>
  </si>
  <si>
    <t>Russia</t>
  </si>
  <si>
    <t>RUAZOTM</t>
  </si>
  <si>
    <t>USD 75 per DAY</t>
  </si>
  <si>
    <t>DAY 30 - DAY 60</t>
  </si>
  <si>
    <t>RUKLD</t>
  </si>
  <si>
    <t>USD 15 per DAY</t>
  </si>
  <si>
    <t>USD 6 per DAY</t>
  </si>
  <si>
    <t>USD 9 per DAY</t>
  </si>
  <si>
    <t>RUKLDTM</t>
  </si>
  <si>
    <t>USD 7 per DAY</t>
  </si>
  <si>
    <t>DAY 46 - DAY 60</t>
  </si>
  <si>
    <t>USD 17 per DAY</t>
  </si>
  <si>
    <t>USD 22 per DAY</t>
  </si>
  <si>
    <t>USD 19 per DAY</t>
  </si>
  <si>
    <t>USD 27 per DAY</t>
  </si>
  <si>
    <t>USD 36 per DAY</t>
  </si>
  <si>
    <t>RULEDTM</t>
  </si>
  <si>
    <t>USD 160 per DAY</t>
  </si>
  <si>
    <t>RUNVSCP</t>
  </si>
  <si>
    <t>DAY 13 - DAY 30</t>
  </si>
  <si>
    <t>USD 44 per DAY</t>
  </si>
  <si>
    <t>RUNVSNL</t>
  </si>
  <si>
    <t>RUNVSPT</t>
  </si>
  <si>
    <t>USD 28 per DAY</t>
  </si>
  <si>
    <t>RUPLP</t>
  </si>
  <si>
    <t>DAY 6 - DAY 6</t>
  </si>
  <si>
    <t>USD 71 per DAY</t>
  </si>
  <si>
    <t>USD 52 per DAY</t>
  </si>
  <si>
    <t>USD 142 per DAY</t>
  </si>
  <si>
    <t>RUUST</t>
  </si>
  <si>
    <t>RUFM5</t>
  </si>
  <si>
    <t>RUVLVTM</t>
  </si>
  <si>
    <t>RUVYP</t>
  </si>
  <si>
    <t>Saudi Arabia</t>
  </si>
  <si>
    <t>SADAM</t>
  </si>
  <si>
    <t>SAR 30 per DAY</t>
  </si>
  <si>
    <t>SAR 60 per DAY</t>
  </si>
  <si>
    <t>DAY 31 - DAY 60</t>
  </si>
  <si>
    <t>SAR 100 per DAY</t>
  </si>
  <si>
    <t>SAR 200 per DAY</t>
  </si>
  <si>
    <t>SAR 120 per DAY</t>
  </si>
  <si>
    <t>SAJED</t>
  </si>
  <si>
    <t>SARIA</t>
  </si>
  <si>
    <t>Senegal</t>
  </si>
  <si>
    <t>SNDKR</t>
  </si>
  <si>
    <t>XAF 15800 per DAY</t>
  </si>
  <si>
    <t>XAF 31500 per DAY</t>
  </si>
  <si>
    <t>XAF 5350 per DAY</t>
  </si>
  <si>
    <t>XAF 25000 per DAY</t>
  </si>
  <si>
    <t>Seychelles</t>
  </si>
  <si>
    <t>SCVIC</t>
  </si>
  <si>
    <t>DAY 25 - DAY 31</t>
  </si>
  <si>
    <t>USD 72 per DAY</t>
  </si>
  <si>
    <t>Sierra Leone</t>
  </si>
  <si>
    <t>SLFNA</t>
  </si>
  <si>
    <t>Singapore</t>
  </si>
  <si>
    <t>SGSIN</t>
  </si>
  <si>
    <t>SGD 75 per DAY</t>
  </si>
  <si>
    <t>SGD 100 per DAY</t>
  </si>
  <si>
    <t>SGD 85 per DAY</t>
  </si>
  <si>
    <t>Slovakia</t>
  </si>
  <si>
    <t>SKBAB</t>
  </si>
  <si>
    <t>Slovenia</t>
  </si>
  <si>
    <t>SICPS</t>
  </si>
  <si>
    <t>SIC15</t>
  </si>
  <si>
    <t>SICLJ</t>
  </si>
  <si>
    <t>DAY 15 - DAY 30</t>
  </si>
  <si>
    <t>SIMBX</t>
  </si>
  <si>
    <t>South Africa</t>
  </si>
  <si>
    <t>ZACPT</t>
  </si>
  <si>
    <t>ZACPT01</t>
  </si>
  <si>
    <t>ZACPT07</t>
  </si>
  <si>
    <t>ZADUR</t>
  </si>
  <si>
    <t>DAY 4 - DAY 4</t>
  </si>
  <si>
    <t>ZADUR04</t>
  </si>
  <si>
    <t>ZADUR32</t>
  </si>
  <si>
    <t>ZADURMW</t>
  </si>
  <si>
    <t>ZAEBS</t>
  </si>
  <si>
    <t>ZAJNB</t>
  </si>
  <si>
    <t>ZAJNB08</t>
  </si>
  <si>
    <t>ZAPLZ</t>
  </si>
  <si>
    <t>ZAPLZ03</t>
  </si>
  <si>
    <t>ZAPLZ15</t>
  </si>
  <si>
    <t>ZAPLZSA</t>
  </si>
  <si>
    <t>Spain</t>
  </si>
  <si>
    <t>ESAEI</t>
  </si>
  <si>
    <t>ESALR</t>
  </si>
  <si>
    <t>ESBCN</t>
  </si>
  <si>
    <t>EUR 2.5 per DAY</t>
  </si>
  <si>
    <t>DAY 15 - DAY 28</t>
  </si>
  <si>
    <t>DAY 29 - ∞</t>
  </si>
  <si>
    <t>ESBIO</t>
  </si>
  <si>
    <t>EUR 4 per DAY</t>
  </si>
  <si>
    <t>ESCAT</t>
  </si>
  <si>
    <t>DAY 8 - DAY 18</t>
  </si>
  <si>
    <t>DAY 19 - DAY 30</t>
  </si>
  <si>
    <t>EUR 8 per DAY</t>
  </si>
  <si>
    <t>ESMAR</t>
  </si>
  <si>
    <t>EUR 3 per DAY</t>
  </si>
  <si>
    <t>ESMGP</t>
  </si>
  <si>
    <t>ESMLN</t>
  </si>
  <si>
    <t>EUR 36 per DAY</t>
  </si>
  <si>
    <t>EUR 56 per DAY</t>
  </si>
  <si>
    <t>ESTRF</t>
  </si>
  <si>
    <t>ESVCI</t>
  </si>
  <si>
    <t>ESVGO</t>
  </si>
  <si>
    <t>ESMAD</t>
  </si>
  <si>
    <t>ESZAZ</t>
  </si>
  <si>
    <t>Sri Lanka</t>
  </si>
  <si>
    <t>LKCMB</t>
  </si>
  <si>
    <t>DAY 4 - DAY 14</t>
  </si>
  <si>
    <t>Sweden</t>
  </si>
  <si>
    <t>SEAGH</t>
  </si>
  <si>
    <t>SEK 300 per DAY</t>
  </si>
  <si>
    <t>SEGOT</t>
  </si>
  <si>
    <t>SEK 500 per DAY</t>
  </si>
  <si>
    <t>SEK 1000 per DAY</t>
  </si>
  <si>
    <t>Switzerland</t>
  </si>
  <si>
    <t>CHZRH</t>
  </si>
  <si>
    <t>Syria</t>
  </si>
  <si>
    <t>SYER0</t>
  </si>
  <si>
    <t>EUR 16 per DAY</t>
  </si>
  <si>
    <t>000204 - WINE, BEVERAGES</t>
  </si>
  <si>
    <t>Taiwan</t>
  </si>
  <si>
    <t>TWKAO</t>
  </si>
  <si>
    <t>TWKEE</t>
  </si>
  <si>
    <t>DAY 30 - ∞</t>
  </si>
  <si>
    <t>Thailand</t>
  </si>
  <si>
    <t>THBKK</t>
  </si>
  <si>
    <t>THB 2000 per DAY</t>
  </si>
  <si>
    <t>THB 4700 per DAY</t>
  </si>
  <si>
    <t>THBKKLK</t>
  </si>
  <si>
    <t>THB 1400 per DAY</t>
  </si>
  <si>
    <t>THB 3100 per DAY</t>
  </si>
  <si>
    <t>THB 800 per DAY</t>
  </si>
  <si>
    <t>THB 1200 per DAY</t>
  </si>
  <si>
    <t>DAY 12 - DAY 20</t>
  </si>
  <si>
    <t>Togo</t>
  </si>
  <si>
    <t>TGLFW</t>
  </si>
  <si>
    <t>XOF 8680 per DAY</t>
  </si>
  <si>
    <t>XOF 16120 per DAY</t>
  </si>
  <si>
    <t>XOF 19234 per DAY</t>
  </si>
  <si>
    <t>XOF 17360 per DAY</t>
  </si>
  <si>
    <t>XOF 32430 per DAY</t>
  </si>
  <si>
    <t>XOF 38469 per DAY</t>
  </si>
  <si>
    <t>Tunisia</t>
  </si>
  <si>
    <t>TNTUN</t>
  </si>
  <si>
    <t>TND 30 per DAY</t>
  </si>
  <si>
    <t>TND 60 per DAY</t>
  </si>
  <si>
    <t>TND 35 per DAY</t>
  </si>
  <si>
    <t>TND 70 per DAY</t>
  </si>
  <si>
    <t>Turkey</t>
  </si>
  <si>
    <t>TRAMB</t>
  </si>
  <si>
    <t>TRGEM</t>
  </si>
  <si>
    <t>TRISK</t>
  </si>
  <si>
    <t>TRIST</t>
  </si>
  <si>
    <t>TRIZM</t>
  </si>
  <si>
    <t>TRMER</t>
  </si>
  <si>
    <t>Ukraine</t>
  </si>
  <si>
    <t>UAILJTM</t>
  </si>
  <si>
    <t>United Arab Emirates</t>
  </si>
  <si>
    <t>AEDXB</t>
  </si>
  <si>
    <t>AED 350 per DAY</t>
  </si>
  <si>
    <t>AED 700 per DAY</t>
  </si>
  <si>
    <t>United Kingdom</t>
  </si>
  <si>
    <t>GBBFS</t>
  </si>
  <si>
    <t>GBP 45 per DAY</t>
  </si>
  <si>
    <t>GBP 80 per DAY</t>
  </si>
  <si>
    <t>GBFXS</t>
  </si>
  <si>
    <t>Uruguay</t>
  </si>
  <si>
    <t>UYMVD</t>
  </si>
  <si>
    <t>Vietnam</t>
  </si>
  <si>
    <t>VNDAN</t>
  </si>
  <si>
    <t>USD 11.4 per DAY</t>
  </si>
  <si>
    <t>USD 20.9 per DAY</t>
  </si>
  <si>
    <t>USD 41.8 per DAY</t>
  </si>
  <si>
    <t>USD 57 per DAY</t>
  </si>
  <si>
    <t>USD 22.8 per DAY</t>
  </si>
  <si>
    <t>USD 83.6 per DAY</t>
  </si>
  <si>
    <t>USD 114 per DAY</t>
  </si>
  <si>
    <t>VNHPH</t>
  </si>
  <si>
    <t>VNSGN</t>
  </si>
  <si>
    <t>DAY 16 - DAY 29</t>
  </si>
  <si>
    <t>USD 21 per DAY</t>
  </si>
  <si>
    <t>USD 84 per DAY</t>
  </si>
  <si>
    <t>VNHAN</t>
  </si>
  <si>
    <t>DAY 15 - DAY 29</t>
  </si>
  <si>
    <t>Yemen</t>
  </si>
  <si>
    <t>YEADE</t>
  </si>
  <si>
    <t>YEAHD</t>
  </si>
  <si>
    <t>Zambia</t>
  </si>
  <si>
    <t>ZMIXF</t>
  </si>
  <si>
    <t>45 DAY</t>
  </si>
  <si>
    <t>Zimbabwe</t>
  </si>
  <si>
    <t>ZWHAR</t>
  </si>
  <si>
    <t>UNITED_ARAB_EMIRATES</t>
  </si>
  <si>
    <t>Import Location</t>
  </si>
  <si>
    <t>Abu Dhabi, United Arab Emirates</t>
  </si>
  <si>
    <t>ALBANIA</t>
  </si>
  <si>
    <t>ANGOLA</t>
  </si>
  <si>
    <t>ARGENTINA</t>
  </si>
  <si>
    <t>AUSTRALIA</t>
  </si>
  <si>
    <t>AUSTRIA</t>
  </si>
  <si>
    <t>BAHRAIN</t>
  </si>
  <si>
    <t>BANGLADESH</t>
  </si>
  <si>
    <t>BELGIUM</t>
  </si>
  <si>
    <t>BENIN</t>
  </si>
  <si>
    <t>BOTSWANA</t>
  </si>
  <si>
    <t>BRAZIL</t>
  </si>
  <si>
    <t>BULGARIA</t>
  </si>
  <si>
    <t>CAMBODIA</t>
  </si>
  <si>
    <t>CAMEROON</t>
  </si>
  <si>
    <t>CAPE_VERDE_ISLAND</t>
  </si>
  <si>
    <t>CHINA</t>
  </si>
  <si>
    <t>COMORO_ISLANDS</t>
  </si>
  <si>
    <t>CONGO</t>
  </si>
  <si>
    <t>CROATIA</t>
  </si>
  <si>
    <t>CYPRUS</t>
  </si>
  <si>
    <t>CZECH_REPUBLIC</t>
  </si>
  <si>
    <t>Congo_Dem._Rep._of</t>
  </si>
  <si>
    <t>DENMARK</t>
  </si>
  <si>
    <t>EGYPT</t>
  </si>
  <si>
    <t>EQUATORIAL GUINEA</t>
  </si>
  <si>
    <t>ESTONIA</t>
  </si>
  <si>
    <t>FIJI_ISLANDS</t>
  </si>
  <si>
    <t>FINLAND</t>
  </si>
  <si>
    <t>FRANCE</t>
  </si>
  <si>
    <t>GABON</t>
  </si>
  <si>
    <t>GAMBIA</t>
  </si>
  <si>
    <t>GEORGIA</t>
  </si>
  <si>
    <t>GHANA</t>
  </si>
  <si>
    <t>GUADELOUPE</t>
  </si>
  <si>
    <t>GUINEA</t>
  </si>
  <si>
    <t>GUINEA_BISSAU</t>
  </si>
  <si>
    <t>HAITI</t>
  </si>
  <si>
    <t>HONG_KONG</t>
  </si>
  <si>
    <t>HUNGARY</t>
  </si>
  <si>
    <t>INDIA</t>
  </si>
  <si>
    <t>INDONESIA</t>
  </si>
  <si>
    <t>IRAN</t>
  </si>
  <si>
    <t>IRAQ</t>
  </si>
  <si>
    <t>IRELAND</t>
  </si>
  <si>
    <t>ISRAEL</t>
  </si>
  <si>
    <t>ITALY</t>
  </si>
  <si>
    <t>IVORY_COAST</t>
  </si>
  <si>
    <t>JAPAN</t>
  </si>
  <si>
    <t>JORDAN</t>
  </si>
  <si>
    <t>KUWAIT</t>
  </si>
  <si>
    <t>LATVIA</t>
  </si>
  <si>
    <t>LEBANON</t>
  </si>
  <si>
    <t>LIBERIA</t>
  </si>
  <si>
    <t>LIBYA</t>
  </si>
  <si>
    <t>LITHUANIA</t>
  </si>
  <si>
    <t>MADAGASCAR</t>
  </si>
  <si>
    <t>MALAWI</t>
  </si>
  <si>
    <t>MALAYSIA</t>
  </si>
  <si>
    <t>MALTA</t>
  </si>
  <si>
    <t>MARTINIQUE</t>
  </si>
  <si>
    <t>MAURITANIA</t>
  </si>
  <si>
    <t>MAURITIUS</t>
  </si>
  <si>
    <t>MONGOLIA</t>
  </si>
  <si>
    <t>MONTENEGRO</t>
  </si>
  <si>
    <t>MOROCCO</t>
  </si>
  <si>
    <t>MOZAMBIQUE</t>
  </si>
  <si>
    <t>MYANMAR</t>
  </si>
  <si>
    <t>NAMIBIA</t>
  </si>
  <si>
    <t>NEPAL</t>
  </si>
  <si>
    <t>NETHERLANDS</t>
  </si>
  <si>
    <t>NEW_CALEDONIA</t>
  </si>
  <si>
    <t>NEW_ZEALAND</t>
  </si>
  <si>
    <t>NIGERIA</t>
  </si>
  <si>
    <t>NORWAY</t>
  </si>
  <si>
    <t>OMAN</t>
  </si>
  <si>
    <t>PAKISTAN</t>
  </si>
  <si>
    <t>PAPUA_NEW_GUINEA</t>
  </si>
  <si>
    <t>PARAGUAY</t>
  </si>
  <si>
    <t>PHILIPPINES</t>
  </si>
  <si>
    <t>POLAND</t>
  </si>
  <si>
    <t>PORTUGAL</t>
  </si>
  <si>
    <t>QATAR</t>
  </si>
  <si>
    <t>REUNION</t>
  </si>
  <si>
    <t>RUSSIA</t>
  </si>
  <si>
    <t>SAUDI_ARABIA</t>
  </si>
  <si>
    <t>SENEGAL</t>
  </si>
  <si>
    <t>SEYCHELLES</t>
  </si>
  <si>
    <t>SIERRA_LEONE</t>
  </si>
  <si>
    <t>SINGAPORE</t>
  </si>
  <si>
    <t>SLOVAKIA</t>
  </si>
  <si>
    <t>SLOVENIA</t>
  </si>
  <si>
    <t>SOUTH_KOREA</t>
  </si>
  <si>
    <t>SOUTH_AFRICA</t>
  </si>
  <si>
    <t>SPAIN</t>
  </si>
  <si>
    <t>SRI_LANKA</t>
  </si>
  <si>
    <t>SWEDEN</t>
  </si>
  <si>
    <t>SWITZERLAND</t>
  </si>
  <si>
    <t>SYRIA</t>
  </si>
  <si>
    <t>TAIWAN</t>
  </si>
  <si>
    <t>THAILAND</t>
  </si>
  <si>
    <t>TOGO</t>
  </si>
  <si>
    <t>TUNISIA</t>
  </si>
  <si>
    <t>TURKEY</t>
  </si>
  <si>
    <t>UKRAINE</t>
  </si>
  <si>
    <t>UNITED_KINGDOM</t>
  </si>
  <si>
    <t>URUGUAY</t>
  </si>
  <si>
    <t>VIETNAM</t>
  </si>
  <si>
    <t>YEMEN</t>
  </si>
  <si>
    <t>ZAMBIA</t>
  </si>
  <si>
    <t>ZIMBABWE</t>
  </si>
  <si>
    <t>Durres, Albania</t>
  </si>
  <si>
    <t>Cabinda, Angola</t>
  </si>
  <si>
    <t>Azul Buenos Aires, Argentina</t>
  </si>
  <si>
    <t>Adelaide (South Australia), Australia</t>
  </si>
  <si>
    <t>Bahrain, Bahrain</t>
  </si>
  <si>
    <t>Chittagong, Bangladesh</t>
  </si>
  <si>
    <t>Alleur, Belgium</t>
  </si>
  <si>
    <t>Cotonou, Benin</t>
  </si>
  <si>
    <t>Francistown City Centre, Botswana</t>
  </si>
  <si>
    <t>Belem (Para), Brazil</t>
  </si>
  <si>
    <t>Burgas, Bulgaria</t>
  </si>
  <si>
    <t>Phnom Penh, Cambodia</t>
  </si>
  <si>
    <t>Douala, Cameroon</t>
  </si>
  <si>
    <t>Mindelo, Cape Verde Island</t>
  </si>
  <si>
    <t>Anqing (Anhui), China</t>
  </si>
  <si>
    <t>Moroni, Comoro Islands</t>
  </si>
  <si>
    <t>Brazzaville, Congo</t>
  </si>
  <si>
    <t>Ploce, Croatia</t>
  </si>
  <si>
    <t>Limassol, Cyprus</t>
  </si>
  <si>
    <t>Brno, Czech Republic</t>
  </si>
  <si>
    <t>Banana, Congo, Dem. Rep. of</t>
  </si>
  <si>
    <t>Aalborg, Denmark</t>
  </si>
  <si>
    <t>Ain Sukhna, Egypt</t>
  </si>
  <si>
    <t>Bata, Equatorial Guinea</t>
  </si>
  <si>
    <t>Maardu, Estonia</t>
  </si>
  <si>
    <t>Lautoka, Fiji Islands</t>
  </si>
  <si>
    <t>Hamina, Finland</t>
  </si>
  <si>
    <t>Auneau (Eure-et-Loir), France</t>
  </si>
  <si>
    <t>Libreville, Gabon</t>
  </si>
  <si>
    <t>Banjul, Gambia</t>
  </si>
  <si>
    <t>Poti, Georgia</t>
  </si>
  <si>
    <t>Kumasi, Ghana</t>
  </si>
  <si>
    <t>Agios Stefanos, Greece</t>
  </si>
  <si>
    <t>Basse Terre, Guadeloupe</t>
  </si>
  <si>
    <t>Conakry Eco, Guinea</t>
  </si>
  <si>
    <t>Bissau, Guinea-Bissau</t>
  </si>
  <si>
    <t>Cap Haitien, Haiti</t>
  </si>
  <si>
    <t>Hong Kong, Hong Kong</t>
  </si>
  <si>
    <t>Budapest, Hungary</t>
  </si>
  <si>
    <t>Agra (UTTAR PRADESH), India</t>
  </si>
  <si>
    <t>Balikpapan, Indonesia</t>
  </si>
  <si>
    <t>Abadan, Iran</t>
  </si>
  <si>
    <t>Khor Al Zubair, Iraq</t>
  </si>
  <si>
    <t>Cork Co Cork, Ireland</t>
  </si>
  <si>
    <t>Arad, Israel</t>
  </si>
  <si>
    <t>Ancona (Ancona), Italy</t>
  </si>
  <si>
    <t>Abidjan, Ivory Coast</t>
  </si>
  <si>
    <t>Akita (Akita), Japan</t>
  </si>
  <si>
    <t>Amman, Jordan</t>
  </si>
  <si>
    <t>Kuwait, Kuwait</t>
  </si>
  <si>
    <t>Riga, Latvia</t>
  </si>
  <si>
    <t>Beirut Free Zone, Lebanon</t>
  </si>
  <si>
    <t>Monrovia, Liberia</t>
  </si>
  <si>
    <t>Klaipeda, Lithuania</t>
  </si>
  <si>
    <t>Antananarivo, Madagascar</t>
  </si>
  <si>
    <t>Blantyre, Malawi</t>
  </si>
  <si>
    <t>Bintulu (Sarawak), Malaysia</t>
  </si>
  <si>
    <t>Marsaxlokk, Malta</t>
  </si>
  <si>
    <t>Fort de France, Martinique</t>
  </si>
  <si>
    <t>Nouadhibou, Mauritania</t>
  </si>
  <si>
    <t>Port Louis, Mauritius</t>
  </si>
  <si>
    <t>Ulaanbaatar, Mongolia</t>
  </si>
  <si>
    <t>Bar, Montenegro</t>
  </si>
  <si>
    <t>Chtouka Ait Baha, Morocco</t>
  </si>
  <si>
    <t>Beira, Mozambique</t>
  </si>
  <si>
    <t>THILAWA, Myanmar (Burma)</t>
  </si>
  <si>
    <t>Luderitz, Namibia</t>
  </si>
  <si>
    <t>Biratnagar, Nepal</t>
  </si>
  <si>
    <t>Noumea, New Caledonia</t>
  </si>
  <si>
    <t>Auckland Metroport, New Zealand</t>
  </si>
  <si>
    <t>Apapa, Nigeria</t>
  </si>
  <si>
    <t>Aalesund, Norway</t>
  </si>
  <si>
    <t>Dhofar Area, Oman</t>
  </si>
  <si>
    <t>Bhalwal, Pakistan</t>
  </si>
  <si>
    <t>Kimbe, Papua New Guinea</t>
  </si>
  <si>
    <t>Asuncion, Paraguay</t>
  </si>
  <si>
    <t>Bacolod, Philippines</t>
  </si>
  <si>
    <t>Dabrowa Gornicza, Poland</t>
  </si>
  <si>
    <t>Pacos de Ferreira, Portugal</t>
  </si>
  <si>
    <t>Doha, Qatar</t>
  </si>
  <si>
    <t>Port Reunion, Reunion</t>
  </si>
  <si>
    <t>Abakan, Russia</t>
  </si>
  <si>
    <t>Al Jubayl, Saudi Arabia</t>
  </si>
  <si>
    <t>Dakar, Senegal</t>
  </si>
  <si>
    <t>Victoria, Seychelles</t>
  </si>
  <si>
    <t>Freetown, Sierra Leone</t>
  </si>
  <si>
    <t>Singapore, Singapore</t>
  </si>
  <si>
    <t>Bratislava, Slovakia</t>
  </si>
  <si>
    <t>Celje, Slovenia</t>
  </si>
  <si>
    <t>Busan, Korea, South</t>
  </si>
  <si>
    <t>Bloemfontein (Free State), South Africa</t>
  </si>
  <si>
    <t>Algeciras, Spain</t>
  </si>
  <si>
    <t>Colombo, Sri Lanka</t>
  </si>
  <si>
    <t>Aahus, Sweden</t>
  </si>
  <si>
    <t>Basel (Basel-Stadt), Switzerland</t>
  </si>
  <si>
    <t>Latakia, Syria</t>
  </si>
  <si>
    <t>Kaohsiung, Taiwan</t>
  </si>
  <si>
    <t>Ayutthaya, Thailand</t>
  </si>
  <si>
    <t>Lome, Togo</t>
  </si>
  <si>
    <t>Bizerta, Tunisia</t>
  </si>
  <si>
    <t>Adana, Turkey</t>
  </si>
  <si>
    <t>Chornomorsk, Ukraine</t>
  </si>
  <si>
    <t>Aberdeen, United Kingdom</t>
  </si>
  <si>
    <t>Montevideo, Uruguay</t>
  </si>
  <si>
    <t>Bac Ninh (Bac Ninh), Vietnam</t>
  </si>
  <si>
    <t>Aden, Yemen</t>
  </si>
  <si>
    <t>Kitwe, Zambia</t>
  </si>
  <si>
    <t>Bindura, Zimbabwe</t>
  </si>
  <si>
    <t>Lobito, Angola</t>
  </si>
  <si>
    <t>Bahia Blanca, Argentina</t>
  </si>
  <si>
    <t>Baoding (Hebei), China</t>
  </si>
  <si>
    <t>Manama, Bahrain</t>
  </si>
  <si>
    <t>Dhaka, Bangladesh</t>
  </si>
  <si>
    <t>Antwerp, Belgium</t>
  </si>
  <si>
    <t>Gaborone City Centre, Botswana</t>
  </si>
  <si>
    <t>Camacari (Bahia), Brazil</t>
  </si>
  <si>
    <t>Sofia, Bulgaria</t>
  </si>
  <si>
    <t>Sihanoukville, Cambodia</t>
  </si>
  <si>
    <t>N'Djamena, Chad</t>
  </si>
  <si>
    <t>Praia, Cape Verde Island</t>
  </si>
  <si>
    <t>AoTou (Guangdong), China</t>
  </si>
  <si>
    <t>Mutsamudu, Comoro Islands</t>
  </si>
  <si>
    <t>Pointe Noire, Congo</t>
  </si>
  <si>
    <t>Rijeka, Croatia</t>
  </si>
  <si>
    <t>Nicosia, Cyprus</t>
  </si>
  <si>
    <t>Dobroviz, Czech Republic</t>
  </si>
  <si>
    <t>Boma, Congo, Dem. Rep. of</t>
  </si>
  <si>
    <t>Aarhus, Denmark</t>
  </si>
  <si>
    <t>Al Nubaria, Egypt</t>
  </si>
  <si>
    <t>Malabo, Equatorial Guinea</t>
  </si>
  <si>
    <t>Sillamae, Estonia</t>
  </si>
  <si>
    <t>Suva, Fiji Islands</t>
  </si>
  <si>
    <t>Helsinki, Finland</t>
  </si>
  <si>
    <t>Bonneuil sur Marne (Val-de-Marne), France</t>
  </si>
  <si>
    <t>Port Gentil, Gabon</t>
  </si>
  <si>
    <t>Tbilisi, Georgia</t>
  </si>
  <si>
    <t>Kumasi-Ashanti Region, Ghana</t>
  </si>
  <si>
    <t>Aspropirgos, Greece</t>
  </si>
  <si>
    <t>Gustavia, Guadeloupe</t>
  </si>
  <si>
    <t>Conakry, Guinea</t>
  </si>
  <si>
    <t>Miragoane, Haiti</t>
  </si>
  <si>
    <t>Csavoly, Hungary</t>
  </si>
  <si>
    <t>Ahmedabad (GUJARAT), India</t>
  </si>
  <si>
    <t>Bandung, Indonesia</t>
  </si>
  <si>
    <t>Ahwaz, Iran</t>
  </si>
  <si>
    <t>Umm Qasr South, Iraq</t>
  </si>
  <si>
    <t>Dublin, Ireland</t>
  </si>
  <si>
    <t>Ashdod, Israel</t>
  </si>
  <si>
    <t>Arcore (Monza e della Brianza), Italy</t>
  </si>
  <si>
    <t>San-Pedro, Ivory Coast</t>
  </si>
  <si>
    <t>Dejima (Nagasaki), Japan</t>
  </si>
  <si>
    <t>Aqaba, Jordan</t>
  </si>
  <si>
    <t>Shuaiba, Kuwait</t>
  </si>
  <si>
    <t>Beirut, Lebanon</t>
  </si>
  <si>
    <t>Al Khoms, Libya</t>
  </si>
  <si>
    <t>Vilnius, Lithuania</t>
  </si>
  <si>
    <t>Antsiranana, Madagascar</t>
  </si>
  <si>
    <t>Lilongwe, Malawi</t>
  </si>
  <si>
    <t>Gelang Patah (Johor), Malaysia</t>
  </si>
  <si>
    <t>Lamentin, Martinique</t>
  </si>
  <si>
    <t>Nouakchott, Mauritania</t>
  </si>
  <si>
    <t>Ouarzazate, Morocco</t>
  </si>
  <si>
    <t>Maputo, Mozambique</t>
  </si>
  <si>
    <t>Yangon, Myanmar (Burma)</t>
  </si>
  <si>
    <t>Swakopmund, Namibia</t>
  </si>
  <si>
    <t>Birganj, Nepal</t>
  </si>
  <si>
    <t>Auckland, New Zealand</t>
  </si>
  <si>
    <t>Calabar, Nigeria</t>
  </si>
  <si>
    <t>Aalvik, Norway</t>
  </si>
  <si>
    <t>Muscat, Oman</t>
  </si>
  <si>
    <t>Faisalabad, Pakistan</t>
  </si>
  <si>
    <t>Lae, Papua New Guinea</t>
  </si>
  <si>
    <t>Ciudad del Este, Paraguay</t>
  </si>
  <si>
    <t>Batangas, Philippines</t>
  </si>
  <si>
    <t>Gdansk, Poland</t>
  </si>
  <si>
    <t>Bobadela, Portugal</t>
  </si>
  <si>
    <t>Qapco, Qatar</t>
  </si>
  <si>
    <t>Arkhangelsk, Russia</t>
  </si>
  <si>
    <t>Dammam Free Zone Bonded Area, Saudi Arabia</t>
  </si>
  <si>
    <t>Ziguinchor, Senegal</t>
  </si>
  <si>
    <t>Dunajska Streda, Slovakia</t>
  </si>
  <si>
    <t>Koper, Slovenia</t>
  </si>
  <si>
    <t>Daejeon, Korea, South</t>
  </si>
  <si>
    <t>Cape Town (Western Cape), South Africa</t>
  </si>
  <si>
    <t>Alicante, Spain</t>
  </si>
  <si>
    <t>Galle, Sri Lanka</t>
  </si>
  <si>
    <t>AELMHULT, Sweden</t>
  </si>
  <si>
    <t>Tartous, Syria</t>
  </si>
  <si>
    <t>Keelung, Taiwan</t>
  </si>
  <si>
    <t>Bangkok Modern Terminal, Thailand</t>
  </si>
  <si>
    <t>Gabes, Tunisia</t>
  </si>
  <si>
    <t>Aliaga Izmir, Turkey</t>
  </si>
  <si>
    <t>Ajman, United Arab Emirates</t>
  </si>
  <si>
    <t>Aldridge, United Kingdom</t>
  </si>
  <si>
    <t>Bien Hoa - Dong Nai (Dong Nai), Vietnam</t>
  </si>
  <si>
    <t>Hodeidah, Yemen</t>
  </si>
  <si>
    <t>Lusaka, Zambia</t>
  </si>
  <si>
    <t>Bulawayo, Zimbabwe</t>
  </si>
  <si>
    <t>Luanda, Angola</t>
  </si>
  <si>
    <t>Balcarce Buenos Aires, Argentina</t>
  </si>
  <si>
    <t>Bell Bay (Tasmania), Australia</t>
  </si>
  <si>
    <t>Mongla, Bangladesh</t>
  </si>
  <si>
    <t>Mahalapye, Botswana</t>
  </si>
  <si>
    <t>Caucaia (Ceara), Brazil</t>
  </si>
  <si>
    <t>Varna, Bulgaria</t>
  </si>
  <si>
    <t>Ngaoundere, Cameroon</t>
  </si>
  <si>
    <t>Beihai (Guangxi), China</t>
  </si>
  <si>
    <t>Slavonski Brod, Croatia</t>
  </si>
  <si>
    <t>Koprivnice, Czech Republic</t>
  </si>
  <si>
    <t>Kinshasa, Congo, Dem. Rep. of</t>
  </si>
  <si>
    <t>Billund, Denmark</t>
  </si>
  <si>
    <t>Alexandria, Egypt</t>
  </si>
  <si>
    <t>Tallinn, Estonia</t>
  </si>
  <si>
    <t>Kemi, Finland</t>
  </si>
  <si>
    <t>Bordeaux (Gironde), France</t>
  </si>
  <si>
    <t>Takoradi, Ghana</t>
  </si>
  <si>
    <t>Astakos, Greece</t>
  </si>
  <si>
    <t>Pointe a Pitre, Guadeloupe</t>
  </si>
  <si>
    <t>Kamsar, Guinea</t>
  </si>
  <si>
    <t>Petit Goave, Haiti</t>
  </si>
  <si>
    <t>Gyor, Hungary</t>
  </si>
  <si>
    <t>Amingaon (ASSAM), India</t>
  </si>
  <si>
    <t>Banjarmasin, Indonesia</t>
  </si>
  <si>
    <t>Arak, Iran</t>
  </si>
  <si>
    <t>Umm Qasr, Iraq</t>
  </si>
  <si>
    <t>Limerick Co Limerick, Ireland</t>
  </si>
  <si>
    <t>Beersheba, Israel</t>
  </si>
  <si>
    <t>Arluno (Milano), Italy</t>
  </si>
  <si>
    <t>Fukuyama (Hiroshima), Japan</t>
  </si>
  <si>
    <t>Shuwaikh, Kuwait</t>
  </si>
  <si>
    <t>Benghazi, Libya</t>
  </si>
  <si>
    <t>Mahajanga, Madagascar</t>
  </si>
  <si>
    <t>Ipoh (Perak), Malaysia</t>
  </si>
  <si>
    <t>Rabat, Morocco</t>
  </si>
  <si>
    <t>Nacala, Mozambique</t>
  </si>
  <si>
    <t>Tsumeb, Namibia</t>
  </si>
  <si>
    <t>Bluff, New Zealand</t>
  </si>
  <si>
    <t>Kaduna, Nigeria</t>
  </si>
  <si>
    <t>Austevoll, Norway</t>
  </si>
  <si>
    <t>Ruwi, Oman</t>
  </si>
  <si>
    <t>Islamabad, Pakistan</t>
  </si>
  <si>
    <t>Madang, Papua New Guinea</t>
  </si>
  <si>
    <t>Encarnacion, Paraguay</t>
  </si>
  <si>
    <t>Cagayan de Oro, Philippines</t>
  </si>
  <si>
    <t>Gdynia, Poland</t>
  </si>
  <si>
    <t>Canical, Portugal</t>
  </si>
  <si>
    <t>Qatalum, Qatar</t>
  </si>
  <si>
    <t>Artem, Russia</t>
  </si>
  <si>
    <t>Dammam, Saudi Arabia</t>
  </si>
  <si>
    <t>Kosice, Slovakia</t>
  </si>
  <si>
    <t>Ljubljana, Slovenia</t>
  </si>
  <si>
    <t>Donghae, Korea, South</t>
  </si>
  <si>
    <t>Durban (KwaZulu-Natal), South Africa</t>
  </si>
  <si>
    <t>Almeria, Spain</t>
  </si>
  <si>
    <t>Katunayake, Sri Lanka</t>
  </si>
  <si>
    <t>Boraas, Sweden</t>
  </si>
  <si>
    <t>Taichung, Taiwan</t>
  </si>
  <si>
    <t>Bangkok, Thailand</t>
  </si>
  <si>
    <t>Sfax, Tunisia</t>
  </si>
  <si>
    <t>Alsancak, Turkey</t>
  </si>
  <si>
    <t>Al Ain, United Arab Emirates</t>
  </si>
  <si>
    <t>Ardwick Manchester, United Kingdom</t>
  </si>
  <si>
    <t>Binh Duong (Binh Duong), Vietnam</t>
  </si>
  <si>
    <t>Ndola, Zambia</t>
  </si>
  <si>
    <t>Gweru, Zimbabwe</t>
  </si>
  <si>
    <t>Malongo, Angola</t>
  </si>
  <si>
    <t>Barranqueras, Argentina</t>
  </si>
  <si>
    <t>Brisbane (Queensland), Australia</t>
  </si>
  <si>
    <t>Pangaon, Bangladesh</t>
  </si>
  <si>
    <t>Palapye, Botswana</t>
  </si>
  <si>
    <t>Cubatao (Sao Paulo), Brazil</t>
  </si>
  <si>
    <t>Yaounde, Cameroon</t>
  </si>
  <si>
    <t>Beijiao (Guangdong), China</t>
  </si>
  <si>
    <t>Split, Croatia</t>
  </si>
  <si>
    <t>Melnik, Czech Republic</t>
  </si>
  <si>
    <t>Matadi, Congo, Dem. Rep. of</t>
  </si>
  <si>
    <t>Bjerringbro, Denmark</t>
  </si>
  <si>
    <t>Cairo, Egypt</t>
  </si>
  <si>
    <t>Kokkola, Finland</t>
  </si>
  <si>
    <t>Breal sous Montfort (Ille-et-Vilaine), France</t>
  </si>
  <si>
    <t>Tema, Ghana</t>
  </si>
  <si>
    <t>Athens, Greece</t>
  </si>
  <si>
    <t>Port de Paix, Haiti</t>
  </si>
  <si>
    <t>Sajoszentpeter, Hungary</t>
  </si>
  <si>
    <t>Amritsar (PUNJAB), India</t>
  </si>
  <si>
    <t>Banten, Indonesia</t>
  </si>
  <si>
    <t>Asaluyeh, Iran</t>
  </si>
  <si>
    <t>Dimona, Israel</t>
  </si>
  <si>
    <t>Arquata Scrivia (Alessandria), Italy</t>
  </si>
  <si>
    <t>Hachinohe (Aomori), Japan</t>
  </si>
  <si>
    <t>Misuratah, Libya</t>
  </si>
  <si>
    <t>Nosy Be Hell Ville, Madagascar</t>
  </si>
  <si>
    <t>Kota Kinabalu (Sabah), Malaysia</t>
  </si>
  <si>
    <t>Agadir, Morocco</t>
  </si>
  <si>
    <t>Pemba, Mozambique</t>
  </si>
  <si>
    <t>Walvis Bay, Namibia</t>
  </si>
  <si>
    <t>Christchurch Metroport, New Zealand</t>
  </si>
  <si>
    <t>Kano, Nigeria</t>
  </si>
  <si>
    <t>Bergen, Norway</t>
  </si>
  <si>
    <t>Salalah, Oman</t>
  </si>
  <si>
    <t>Karachi, Pakistan</t>
  </si>
  <si>
    <t>Port Moresby, Papua New Guinea</t>
  </si>
  <si>
    <t>Pilar, Paraguay</t>
  </si>
  <si>
    <t>Calamba, Philippines</t>
  </si>
  <si>
    <t>Gliwice, Poland</t>
  </si>
  <si>
    <t>Funchal, Portugal</t>
  </si>
  <si>
    <t>Qchem, Qatar</t>
  </si>
  <si>
    <t>Azov, Russia</t>
  </si>
  <si>
    <t>Jeddah, Saudi Arabia</t>
  </si>
  <si>
    <t>Sladkovicovo, Slovakia</t>
  </si>
  <si>
    <t>Portoroz, Slovenia</t>
  </si>
  <si>
    <t>Gwangyang, Korea, South</t>
  </si>
  <si>
    <t>East London (Eastern Cape), South Africa</t>
  </si>
  <si>
    <t>Arrecife, Spain</t>
  </si>
  <si>
    <t>Koggala, Sri Lanka</t>
  </si>
  <si>
    <t>Borlaenge, Sweden</t>
  </si>
  <si>
    <t>Taipei, Taiwan</t>
  </si>
  <si>
    <t>Bangpakong, Thailand</t>
  </si>
  <si>
    <t>Sousse, Tunisia</t>
  </si>
  <si>
    <t>Ambarli Port Istanbul, Turkey</t>
  </si>
  <si>
    <t>Dubai, United Arab Emirates</t>
  </si>
  <si>
    <t>Aylesbury, United Kingdom</t>
  </si>
  <si>
    <t>Cai Lan (Quang Ninh), Vietnam</t>
  </si>
  <si>
    <t>Harare City Center, Zimbabwe</t>
  </si>
  <si>
    <t>Namibe, Angola</t>
  </si>
  <si>
    <t>Buenos Aires, Argentina</t>
  </si>
  <si>
    <t>Broome (Western Australia), Australia</t>
  </si>
  <si>
    <t>Selebi Pikwe, Botswana</t>
  </si>
  <si>
    <t>Duque de Caxias (Rio de Janeiro), Brazil</t>
  </si>
  <si>
    <t>Beijing (Beijing), China</t>
  </si>
  <si>
    <t>Vrbovsko, Croatia</t>
  </si>
  <si>
    <t>Pardubice, Czech Republic</t>
  </si>
  <si>
    <t>Bredebro, Denmark</t>
  </si>
  <si>
    <t>Damietta, Egypt</t>
  </si>
  <si>
    <t>Kotka, Finland</t>
  </si>
  <si>
    <t>Brest (Finistere), France</t>
  </si>
  <si>
    <t>Heraklion, Greece</t>
  </si>
  <si>
    <t>Port-au-Prince, Haiti</t>
  </si>
  <si>
    <t>Sopron, Hungary</t>
  </si>
  <si>
    <t>Ankleshwar (GUJARAT), India</t>
  </si>
  <si>
    <t>Batam Island, Indonesia</t>
  </si>
  <si>
    <t>Babol Sar, Iran</t>
  </si>
  <si>
    <t>Gaash, Israel</t>
  </si>
  <si>
    <t>Atessa (Chieti), Italy</t>
  </si>
  <si>
    <t>Hakata (Fukuoka), Japan</t>
  </si>
  <si>
    <t>Tripoli, Libya</t>
  </si>
  <si>
    <t>Toamasina, Madagascar</t>
  </si>
  <si>
    <t>Kuala Lumpur (Wilayah Persekutuan Kuala Lumpur), Malaysia</t>
  </si>
  <si>
    <t>Casablanca, Morocco</t>
  </si>
  <si>
    <t>Quelimane, Mozambique</t>
  </si>
  <si>
    <t>Windhoek, Namibia</t>
  </si>
  <si>
    <t>Christchurch, New Zealand</t>
  </si>
  <si>
    <t>Lagos, Nigeria</t>
  </si>
  <si>
    <t>Brevik, Norway</t>
  </si>
  <si>
    <t>Sohar, Oman</t>
  </si>
  <si>
    <t>Lahore, Pakistan</t>
  </si>
  <si>
    <t>Rabaul, Papua New Guinea</t>
  </si>
  <si>
    <t>Terport, Paraguay</t>
  </si>
  <si>
    <t>Cavite, Philippines</t>
  </si>
  <si>
    <t>Katowice, Poland</t>
  </si>
  <si>
    <t>Graciosa, Portugal</t>
  </si>
  <si>
    <t>Umm Saieed, Qatar</t>
  </si>
  <si>
    <t>Barnaul, Russia</t>
  </si>
  <si>
    <t>King Abdullah Port, Saudi Arabia</t>
  </si>
  <si>
    <t>Vrhnika, Slovenia</t>
  </si>
  <si>
    <t>Ichon, Korea, South</t>
  </si>
  <si>
    <t>Azuqueca Henares, Spain</t>
  </si>
  <si>
    <t>Nittambuwa, Sri Lanka</t>
  </si>
  <si>
    <t>Eskilstuna, Sweden</t>
  </si>
  <si>
    <t>Tao Yuan, Taiwan</t>
  </si>
  <si>
    <t>Chanthaburi, Thailand</t>
  </si>
  <si>
    <t>Tunis, Tunisia</t>
  </si>
  <si>
    <t>Ankara, Turkey</t>
  </si>
  <si>
    <t>Fujairah, United Arab Emirates</t>
  </si>
  <si>
    <t>Barking London, United Kingdom</t>
  </si>
  <si>
    <t>Can Tho (Can Tho), Vietnam</t>
  </si>
  <si>
    <t>Kadoma, Zimbabwe</t>
  </si>
  <si>
    <t>Porto Amboim, Angola</t>
  </si>
  <si>
    <t>Campana, Argentina</t>
  </si>
  <si>
    <t>Burnie (Tasmania), Australia</t>
  </si>
  <si>
    <t>Salzburg, Austria</t>
  </si>
  <si>
    <t>Fortaleza (Ceara), Brazil</t>
  </si>
  <si>
    <t>Changping (Guangdong), China</t>
  </si>
  <si>
    <t>Zadar, Croatia</t>
  </si>
  <si>
    <t>Paskov, Czech Republic</t>
  </si>
  <si>
    <t>Broenderslev, Denmark</t>
  </si>
  <si>
    <t>Dekheila - Alexandria, Egypt</t>
  </si>
  <si>
    <t>Mantyluoto, Finland</t>
  </si>
  <si>
    <t>Bruay Sur L Escaut (Nord), France</t>
  </si>
  <si>
    <t>Kilkis, Greece</t>
  </si>
  <si>
    <t>St Marc, Haiti</t>
  </si>
  <si>
    <t>Szekesfehervar, Hungary</t>
  </si>
  <si>
    <t>Aurangabad (MAHARASHTRA), India</t>
  </si>
  <si>
    <t>Bekasi, Indonesia</t>
  </si>
  <si>
    <t>Bam, Iran</t>
  </si>
  <si>
    <t>Gaza, Israel</t>
  </si>
  <si>
    <t>Bari (Bari), Italy</t>
  </si>
  <si>
    <t>Hiroshima (Hiroshima), Japan</t>
  </si>
  <si>
    <t>Tolanaro Fort Dauphin, Madagascar</t>
  </si>
  <si>
    <t>Kuantan (Pahang), Malaysia</t>
  </si>
  <si>
    <t>Port Tangier Mediterranee, Morocco</t>
  </si>
  <si>
    <t>Dunedin, New Zealand</t>
  </si>
  <si>
    <t>Onne, Nigeria</t>
  </si>
  <si>
    <t>Drammen, Norway</t>
  </si>
  <si>
    <t>Multan, Pakistan</t>
  </si>
  <si>
    <t>Wewak, Papua New Guinea</t>
  </si>
  <si>
    <t>Villeta, Paraguay</t>
  </si>
  <si>
    <t>Cebu City, Philippines</t>
  </si>
  <si>
    <t>Katy Wroclawskie, Poland</t>
  </si>
  <si>
    <t>Horta, Portugal</t>
  </si>
  <si>
    <t>Bratsk, Russia</t>
  </si>
  <si>
    <t>Riyadh, Saudi Arabia</t>
  </si>
  <si>
    <t>Inchon, Korea, South</t>
  </si>
  <si>
    <t>Elandsfontein (Gauteng), South Africa</t>
  </si>
  <si>
    <t>Barcelona, Spain</t>
  </si>
  <si>
    <t>Peliyagoda Badahelawatta, Sri Lanka</t>
  </si>
  <si>
    <t>Esloev, Sweden</t>
  </si>
  <si>
    <t>Geneva (Geneve), Switzerland</t>
  </si>
  <si>
    <t>Chonburi, Thailand</t>
  </si>
  <si>
    <t>Antalya, Turkey</t>
  </si>
  <si>
    <t>Jebel Ali, United Arab Emirates</t>
  </si>
  <si>
    <t>Barry Wales, United Kingdom</t>
  </si>
  <si>
    <t>CHAU THANH (Dong Thap), Vietnam</t>
  </si>
  <si>
    <t>Kariba, Zimbabwe</t>
  </si>
  <si>
    <t>Sonils, Angola</t>
  </si>
  <si>
    <t>Campo Viera Misiones, Argentina</t>
  </si>
  <si>
    <t>Cairns (Queensland), Australia</t>
  </si>
  <si>
    <t>Guaruja (Sao Paulo), Brazil</t>
  </si>
  <si>
    <t>Changsha (Hunan), China</t>
  </si>
  <si>
    <t>Zagreb, Croatia</t>
  </si>
  <si>
    <t>Plzen, Czech Republic</t>
  </si>
  <si>
    <t>Copenhagen, Denmark</t>
  </si>
  <si>
    <t>El Kantara, Egypt</t>
  </si>
  <si>
    <t>Oulu, Finland</t>
  </si>
  <si>
    <t>Bruyeres sur Oise (Val-d'Oise), France</t>
  </si>
  <si>
    <t>Larisa, Greece</t>
  </si>
  <si>
    <t>Szombathely, Hungary</t>
  </si>
  <si>
    <t>Balasore (Odisha), India</t>
  </si>
  <si>
    <t>Belawan, Indonesia</t>
  </si>
  <si>
    <t>Bandar Abbas, Iran</t>
  </si>
  <si>
    <t>Hadera, Israel</t>
  </si>
  <si>
    <t>Bologna (Bologna), Italy</t>
  </si>
  <si>
    <t>Hitachinaka (Ibaraki), Japan</t>
  </si>
  <si>
    <t>Toliara, Madagascar</t>
  </si>
  <si>
    <t>Kuching (Sarawak), Malaysia</t>
  </si>
  <si>
    <t>Hamilton, New Zealand</t>
  </si>
  <si>
    <t>Port Harcourt, Nigeria</t>
  </si>
  <si>
    <t>Fauske, Norway</t>
  </si>
  <si>
    <t>Peshawar, Pakistan</t>
  </si>
  <si>
    <t>Davao City, Philippines</t>
  </si>
  <si>
    <t>Kolbuszowa, Poland</t>
  </si>
  <si>
    <t>Leixoes, Portugal</t>
  </si>
  <si>
    <t>Chelyabinsk Zelabinsk, Russia</t>
  </si>
  <si>
    <t>Yanbu, Saudi Arabia</t>
  </si>
  <si>
    <t>Pohang, Korea, South</t>
  </si>
  <si>
    <t>Johannesburg (Gauteng), South Africa</t>
  </si>
  <si>
    <t>Bilbao, Spain</t>
  </si>
  <si>
    <t>Sapugaskanda, Sri Lanka</t>
  </si>
  <si>
    <t>Gaevle, Sweden</t>
  </si>
  <si>
    <t>Klong Toey, Thailand</t>
  </si>
  <si>
    <t>Arnavutkoy, Turkey</t>
  </si>
  <si>
    <t>Khor Fakkan, United Arab Emirates</t>
  </si>
  <si>
    <t>Bathgate, United Kingdom</t>
  </si>
  <si>
    <t>Da Nang (Da Nang), Vietnam</t>
  </si>
  <si>
    <t>Kwekwe, Zimbabwe</t>
  </si>
  <si>
    <t>Soyo, Angola</t>
  </si>
  <si>
    <t>Canuelas Buenos Aires, Argentina</t>
  </si>
  <si>
    <t>Dampier (Western Australia), Australia</t>
  </si>
  <si>
    <t>Vienna, Austria</t>
  </si>
  <si>
    <t>Imbituba (Santa Catarina), Brazil</t>
  </si>
  <si>
    <t>Changshu (Jiangsu), China</t>
  </si>
  <si>
    <t>Praha, Czech Republic</t>
  </si>
  <si>
    <t>Cotui, Dominican Republic</t>
  </si>
  <si>
    <t>Giza, Egypt</t>
  </si>
  <si>
    <t>Pori, Finland</t>
  </si>
  <si>
    <t>Bussy Saint Georges (Seine-et-Marne), France</t>
  </si>
  <si>
    <t>Lavrio, Greece</t>
  </si>
  <si>
    <t>Tiszaujvaros, Hungary</t>
  </si>
  <si>
    <t>Bangalore (KARNATAKA), India</t>
  </si>
  <si>
    <t>Benoa, Indonesia</t>
  </si>
  <si>
    <t>Bandar Anzali, Iran</t>
  </si>
  <si>
    <t>Haifa, Israel</t>
  </si>
  <si>
    <t>Bolzaneto (Genova), Italy</t>
  </si>
  <si>
    <t>Hososhima (Miyazaki), Japan</t>
  </si>
  <si>
    <t>Vohemar, Madagascar</t>
  </si>
  <si>
    <t>Labuan (Wilayah Persekutuan Labuan), Malaysia</t>
  </si>
  <si>
    <t>Invercargill, New Zealand</t>
  </si>
  <si>
    <t>Tin Can Island Port, Nigeria</t>
  </si>
  <si>
    <t>Finnsnes, Norway</t>
  </si>
  <si>
    <t>Port Qasim, Pakistan</t>
  </si>
  <si>
    <t>General Santos City Dadiangas, Philippines</t>
  </si>
  <si>
    <t>Krakow, Poland</t>
  </si>
  <si>
    <t>Lisbon, Portugal</t>
  </si>
  <si>
    <t>DALZAVOD, Russia</t>
  </si>
  <si>
    <t>Pyong Taek, Korea, South</t>
  </si>
  <si>
    <t>Kempton Park (Gauteng), South Africa</t>
  </si>
  <si>
    <t>Cadiz, Spain</t>
  </si>
  <si>
    <t>Wattala, Sri Lanka</t>
  </si>
  <si>
    <t>Gothenburg, Sweden</t>
  </si>
  <si>
    <t>Laem Chabang, Thailand</t>
  </si>
  <si>
    <t>Avcilar, Turkey</t>
  </si>
  <si>
    <t>Ra's Al Khaimah, United Arab Emirates</t>
  </si>
  <si>
    <t>Batley, United Kingdom</t>
  </si>
  <si>
    <t>Haiphong (Hai Phong), Vietnam</t>
  </si>
  <si>
    <t>Mutare, Zimbabwe</t>
  </si>
  <si>
    <t>Chilecito La Rioja, Argentina</t>
  </si>
  <si>
    <t>Darwin (Northern Territory), Australia</t>
  </si>
  <si>
    <t>Ipojuca (Pernambuco), Brazil</t>
  </si>
  <si>
    <t>Changzhou (Jiangsu), China</t>
  </si>
  <si>
    <t>Psary, Czech Republic</t>
  </si>
  <si>
    <t>Esbjerg, Denmark</t>
  </si>
  <si>
    <t>Ismaileya, Egypt</t>
  </si>
  <si>
    <t>Rauma, Finland</t>
  </si>
  <si>
    <t>Chaumont (Haute-Marne), France</t>
  </si>
  <si>
    <t>Magoula, Greece</t>
  </si>
  <si>
    <t>Baroda (GUJARAT), India</t>
  </si>
  <si>
    <t>Bitung, Indonesia</t>
  </si>
  <si>
    <t>Bandar Khomeini, Iran</t>
  </si>
  <si>
    <t>Or-Yehuda, Israel</t>
  </si>
  <si>
    <t>Brescia (Brescia), Italy</t>
  </si>
  <si>
    <t>Ichihara (Chiba), Japan</t>
  </si>
  <si>
    <t>Miri (Sarawak), Malaysia</t>
  </si>
  <si>
    <t>Lyttelton, New Zealand</t>
  </si>
  <si>
    <t>Warri, Nigeria</t>
  </si>
  <si>
    <t>Floroe, Norway</t>
  </si>
  <si>
    <t>Sialkot, Pakistan</t>
  </si>
  <si>
    <t>MANILA SOUTH, Philippines</t>
  </si>
  <si>
    <t>Krosniewice, Poland</t>
  </si>
  <si>
    <t>Loures, Portugal</t>
  </si>
  <si>
    <t>Donetsk, Ukraine</t>
  </si>
  <si>
    <t>SEJONG, Korea, South</t>
  </si>
  <si>
    <t>Middleburg (Gauteng), South Africa</t>
  </si>
  <si>
    <t>Cartagena, Spain</t>
  </si>
  <si>
    <t>Halmstad, Sweden</t>
  </si>
  <si>
    <t>Maptaphut, Thailand</t>
  </si>
  <si>
    <t>Aydin, Turkey</t>
  </si>
  <si>
    <t>Sharjah, United Arab Emirates</t>
  </si>
  <si>
    <t>Belfast Northern Ireland, United Kingdom</t>
  </si>
  <si>
    <t>Hanoi (Ha Noi), Vietnam</t>
  </si>
  <si>
    <t>Norton, Zimbabwe</t>
  </si>
  <si>
    <t>Cipolletti Rio Negro, Argentina</t>
  </si>
  <si>
    <t>Devonport (Tasmania), Australia</t>
  </si>
  <si>
    <t>Itaguai Sepetiba (Rio de Janeiro), Brazil</t>
  </si>
  <si>
    <t>Chengdu (Sichuan), China</t>
  </si>
  <si>
    <t>Senov u Ostravy, Czech Republic</t>
  </si>
  <si>
    <t>Fredericia, Denmark</t>
  </si>
  <si>
    <t>Merghem, Egypt</t>
  </si>
  <si>
    <t>Tornio, Finland</t>
  </si>
  <si>
    <t>Clermont Ferrand (Puy-de-Dome), France</t>
  </si>
  <si>
    <t>Mandra Attikis, Greece</t>
  </si>
  <si>
    <t>Bawal (HARYANA), India</t>
  </si>
  <si>
    <t>Gorontalo, Indonesia</t>
  </si>
  <si>
    <t>Bushehr, Iran</t>
  </si>
  <si>
    <t>Ramat Hovav, Israel</t>
  </si>
  <si>
    <t>Brindisi (Brindisi), Italy</t>
  </si>
  <si>
    <t>Imabari (Ehime), Japan</t>
  </si>
  <si>
    <t>Pasir Gudang (Johor), Malaysia</t>
  </si>
  <si>
    <t>Naaldwijk (Zuid-Holland), Netherlands</t>
  </si>
  <si>
    <t>Masirah Island, Oman</t>
  </si>
  <si>
    <t>Fredrikstad, Norway</t>
  </si>
  <si>
    <t>Manila, Philippines</t>
  </si>
  <si>
    <t>Kutno, Poland</t>
  </si>
  <si>
    <t>Pico, Portugal</t>
  </si>
  <si>
    <t>Fish Port Terminal, Russia</t>
  </si>
  <si>
    <t>Seosan, Korea, South</t>
  </si>
  <si>
    <t>Nelspruit (Mpumalanga), South Africa</t>
  </si>
  <si>
    <t>Ceuta, Spain</t>
  </si>
  <si>
    <t>Helsingborg, Sweden</t>
  </si>
  <si>
    <t>Phra Khanong, Thailand</t>
  </si>
  <si>
    <t>Bandirma, Turkey</t>
  </si>
  <si>
    <t>Umm Al Quwain, United Arab Emirates</t>
  </si>
  <si>
    <t>Bicester, United Kingdom</t>
  </si>
  <si>
    <t>Ho Chi Minh city - ICD Phuoc Long (Ho Chi Minh), Vietnam</t>
  </si>
  <si>
    <t>Nyakomba, Zimbabwe</t>
  </si>
  <si>
    <t>Comodoro Rivadavia, Argentina</t>
  </si>
  <si>
    <t>Fremantle (Western Australia), Australia</t>
  </si>
  <si>
    <t>Itajai (Santa Catarina), Brazil</t>
  </si>
  <si>
    <t>CHIZHOU (Anhui), China</t>
  </si>
  <si>
    <t>Uhersky Brod, Czech Republic</t>
  </si>
  <si>
    <t>Frederikssund, Denmark</t>
  </si>
  <si>
    <t>Port Said East, Egypt</t>
  </si>
  <si>
    <t>Turku, Finland</t>
  </si>
  <si>
    <t>Cognac (Charente), France</t>
  </si>
  <si>
    <t>Metamorfosi, Greece</t>
  </si>
  <si>
    <t>Bhadhoi (UTTAR PRADESH), India</t>
  </si>
  <si>
    <t>Jakarta, Indonesia</t>
  </si>
  <si>
    <t>Chahbahar, Iran</t>
  </si>
  <si>
    <t>Rishon le Zion, Israel</t>
  </si>
  <si>
    <t>Buccinasco (Milano), Italy</t>
  </si>
  <si>
    <t>Ishikari Shinko (Hokkaido), Japan</t>
  </si>
  <si>
    <t>Penang (Pulau Pinang), Malaysia</t>
  </si>
  <si>
    <t>Napier, New Zealand</t>
  </si>
  <si>
    <t>Fusa, Norway</t>
  </si>
  <si>
    <t>Navotas, Philippines</t>
  </si>
  <si>
    <t>Lodz, Poland</t>
  </si>
  <si>
    <t>Ponta Delgada, Portugal</t>
  </si>
  <si>
    <t>Irkutsk, Russia</t>
  </si>
  <si>
    <t>Seoul, Korea, South</t>
  </si>
  <si>
    <t>Newcastle (KwaZulu-Natal), South Africa</t>
  </si>
  <si>
    <t>Gijon, Spain</t>
  </si>
  <si>
    <t>Insjoen, Sweden</t>
  </si>
  <si>
    <t>Phuket, Thailand</t>
  </si>
  <si>
    <t>BASAKSEHIR, Turkey</t>
  </si>
  <si>
    <t>Birmingham, United Kingdom</t>
  </si>
  <si>
    <t>Ho Chi Minh City (Ho Chi Minh), Vietnam</t>
  </si>
  <si>
    <t>Victoria Falls, Zimbabwe</t>
  </si>
  <si>
    <t>Concepcion del Uruguay, Argentina</t>
  </si>
  <si>
    <t>Gladstone (Queensland), Australia</t>
  </si>
  <si>
    <t>Itapoa (Santa Catarina), Brazil</t>
  </si>
  <si>
    <t>Chongqing (Chongqing), China</t>
  </si>
  <si>
    <t>Zelechovice Nad Drevnici, Czech Republic</t>
  </si>
  <si>
    <t>Greve Strand, Denmark</t>
  </si>
  <si>
    <t>Port Said West, Egypt</t>
  </si>
  <si>
    <t>Uusikaupunki, Finland</t>
  </si>
  <si>
    <t>Dourges (Pas-de-Calais), France</t>
  </si>
  <si>
    <t>OINOFYTA, Greece</t>
  </si>
  <si>
    <t>Bhusawal (MAHARASHTRA), India</t>
  </si>
  <si>
    <t>Jambi, Indonesia</t>
  </si>
  <si>
    <t>Dayer, Iran</t>
  </si>
  <si>
    <t>Cagliari (Cagliari), Italy</t>
  </si>
  <si>
    <t>Iwakuni (Yamaguchi), Japan</t>
  </si>
  <si>
    <t>Port Klang (Selangor), Malaysia</t>
  </si>
  <si>
    <t>Nelson, New Zealand</t>
  </si>
  <si>
    <t>Halden, Norway</t>
  </si>
  <si>
    <t>Panabo City, Philippines</t>
  </si>
  <si>
    <t>Mlawa, Poland</t>
  </si>
  <si>
    <t>Porto, Portugal</t>
  </si>
  <si>
    <t>Izhevsk, Russia</t>
  </si>
  <si>
    <t>Ulsan, Korea, South</t>
  </si>
  <si>
    <t>Port Elizabeth (Eastern Cape), South Africa</t>
  </si>
  <si>
    <t>Las Palmas, Spain</t>
  </si>
  <si>
    <t>Joenkoeping, Sweden</t>
  </si>
  <si>
    <t>Rayong, Thailand</t>
  </si>
  <si>
    <t>Beylikduzu, Turkey</t>
  </si>
  <si>
    <t>Bolton Lancs, United Kingdom</t>
  </si>
  <si>
    <t>Nha Trang (Khanh Hoa), Vietnam</t>
  </si>
  <si>
    <t>Concordia Entre Rios, Argentina</t>
  </si>
  <si>
    <t>Hobart (Tasmania), Australia</t>
  </si>
  <si>
    <t>Jundiai (Sao Paulo), Brazil</t>
  </si>
  <si>
    <t>Cienfuegos, Cuba</t>
  </si>
  <si>
    <t>Zlin, Czech Republic</t>
  </si>
  <si>
    <t>Grindsted, Denmark</t>
  </si>
  <si>
    <t>Port Suez Adabiya, Egypt</t>
  </si>
  <si>
    <t>Dunkerque (Nord), France</t>
  </si>
  <si>
    <t>Bremerhaven (Bremen), Germany</t>
  </si>
  <si>
    <t>Patras, Greece</t>
  </si>
  <si>
    <t>Boisar (MAHARASHTRA), India</t>
  </si>
  <si>
    <t>Makassar, Indonesia</t>
  </si>
  <si>
    <t>Dogharun, Iran</t>
  </si>
  <si>
    <t>Calcinate (Bergamo), Italy</t>
  </si>
  <si>
    <t>Iyomishima (Ehime), Japan</t>
  </si>
  <si>
    <t>Prai (Pulau Pinang), Malaysia</t>
  </si>
  <si>
    <t>New Plymouth, New Zealand</t>
  </si>
  <si>
    <t>Hareid, Norway</t>
  </si>
  <si>
    <t>PARANAQUE, Philippines</t>
  </si>
  <si>
    <t>Poznan, Poland</t>
  </si>
  <si>
    <t>Praia da Vitoria, Portugal</t>
  </si>
  <si>
    <t>Kaliningrad, Russia</t>
  </si>
  <si>
    <t>Yongin, Korea, South</t>
  </si>
  <si>
    <t>Pretoria (Gauteng), South Africa</t>
  </si>
  <si>
    <t>Los Barrios, Spain</t>
  </si>
  <si>
    <t>Karlshamn, Sweden</t>
  </si>
  <si>
    <t>Zurich (Zurich), Switzerland</t>
  </si>
  <si>
    <t>Sahathai, Thailand</t>
  </si>
  <si>
    <t>Bilecik, Turkey</t>
  </si>
  <si>
    <t>Bonnybridge, United Kingdom</t>
  </si>
  <si>
    <t>Phu My (Ba Ria - Vung Tau), Vietnam</t>
  </si>
  <si>
    <t>Cordoba, Argentina</t>
  </si>
  <si>
    <t>Kewdale (Western Australia), Australia</t>
  </si>
  <si>
    <t>Macae (Rio de Janeiro), Brazil</t>
  </si>
  <si>
    <t>Da Chan Bay (Guangdong), China</t>
  </si>
  <si>
    <t>Hanstholm, Denmark</t>
  </si>
  <si>
    <t>Ras Gharib, Egypt</t>
  </si>
  <si>
    <t>EVRY (Essonne), France</t>
  </si>
  <si>
    <t>Piraeus, Greece</t>
  </si>
  <si>
    <t>BOMBAY (MAHARASHTRA), India</t>
  </si>
  <si>
    <t>Medan, Indonesia</t>
  </si>
  <si>
    <t>Hamedan, Iran</t>
  </si>
  <si>
    <t>Cannizzaro (Catania), Italy</t>
  </si>
  <si>
    <t>Kanazawa (Ishikawa), Japan</t>
  </si>
  <si>
    <t>Pulau Indah (Selangor), Malaysia</t>
  </si>
  <si>
    <t>Palmerston North, New Zealand</t>
  </si>
  <si>
    <t>Harstad, Norway</t>
  </si>
  <si>
    <t>Plaridel, Philippines</t>
  </si>
  <si>
    <t>Pyzdry, Poland</t>
  </si>
  <si>
    <t>Setubal, Portugal</t>
  </si>
  <si>
    <t>Kazan, Russia</t>
  </si>
  <si>
    <t>Madrid, Spain</t>
  </si>
  <si>
    <t>Karlstad, Sweden</t>
  </si>
  <si>
    <t>Samutprakan, Thailand</t>
  </si>
  <si>
    <t>Bursa, Turkey</t>
  </si>
  <si>
    <t>Bradford Yorkshire, United Kingdom</t>
  </si>
  <si>
    <t>Qui Nhon (Binh Dinh), Vietnam</t>
  </si>
  <si>
    <t>Corrientes Corrientes, Argentina</t>
  </si>
  <si>
    <t>Launceston (Tasmania), Australia</t>
  </si>
  <si>
    <t>Manaus (Amazonas), Brazil</t>
  </si>
  <si>
    <t>Dafeng (Jiangsu), China</t>
  </si>
  <si>
    <t>Hasselager, Denmark</t>
  </si>
  <si>
    <t>Safaga, Egypt</t>
  </si>
  <si>
    <t>Fenouillet (Haute-Garonne), France</t>
  </si>
  <si>
    <t>Schimatari, Greece</t>
  </si>
  <si>
    <t>Borkhedi (MAHARASHTRA), India</t>
  </si>
  <si>
    <t>Merak, Indonesia</t>
  </si>
  <si>
    <t>Isfahan, Iran</t>
  </si>
  <si>
    <t>Casalnuovo di Napoli (Napoli), Italy</t>
  </si>
  <si>
    <t>Kobe (Hyogo), Japan</t>
  </si>
  <si>
    <t>Sandakan (Sabah), Malaysia</t>
  </si>
  <si>
    <t>Rotterdam (Zuid-Holland), Netherlands</t>
  </si>
  <si>
    <t>Port Chalmers, New Zealand</t>
  </si>
  <si>
    <t>Haugesund, Norway</t>
  </si>
  <si>
    <t>Subic, Philippines</t>
  </si>
  <si>
    <t>Ropczyce, Poland</t>
  </si>
  <si>
    <t>Sines, Portugal</t>
  </si>
  <si>
    <t>Kemerovo, Russia</t>
  </si>
  <si>
    <t>Malaga, Spain</t>
  </si>
  <si>
    <t>Kungaelv, Sweden</t>
  </si>
  <si>
    <t>Samutsakhon, Thailand</t>
  </si>
  <si>
    <t>Canakkale, Turkey</t>
  </si>
  <si>
    <t>Bridgend Glam, United Kingdom</t>
  </si>
  <si>
    <t>Vung Tau (Ba Ria - Vung Tau), Vietnam</t>
  </si>
  <si>
    <t>Formosa Formosa, Argentina</t>
  </si>
  <si>
    <t>Mackay (Queensland), Australia</t>
  </si>
  <si>
    <t>Navegantes (Santa Catarina), Brazil</t>
  </si>
  <si>
    <t>Dalian (Liaoning), China</t>
  </si>
  <si>
    <t>Hedehusene, Denmark</t>
  </si>
  <si>
    <t>Sixth October, Egypt</t>
  </si>
  <si>
    <t>Fos sur Mer (Bouches-du-Rhone), France</t>
  </si>
  <si>
    <t>Skaramanga, Greece</t>
  </si>
  <si>
    <t>CCLP Dadri (UTTAR PRADESH), India</t>
  </si>
  <si>
    <t>Padang, Indonesia</t>
  </si>
  <si>
    <t>Jolfa, Iran</t>
  </si>
  <si>
    <t>Caserta (Caserta), Italy</t>
  </si>
  <si>
    <t>Kochi (Kochi), Japan</t>
  </si>
  <si>
    <t>Sibu (Sarawak), Malaysia</t>
  </si>
  <si>
    <t>Rolleston, New Zealand</t>
  </si>
  <si>
    <t>Honningsvaag, Norway</t>
  </si>
  <si>
    <t>Skawina, Poland</t>
  </si>
  <si>
    <t>Velas, Portugal</t>
  </si>
  <si>
    <t>Khabarovsk, Russia</t>
  </si>
  <si>
    <t>Manzanares, Spain</t>
  </si>
  <si>
    <t>Songkhla, Thailand</t>
  </si>
  <si>
    <t>Cerkezkoy-Istanbul, Turkey</t>
  </si>
  <si>
    <t>Bristol, United Kingdom</t>
  </si>
  <si>
    <t>Garupa Misiones, Argentina</t>
  </si>
  <si>
    <t>Melbourne (Victoria), Australia</t>
  </si>
  <si>
    <t>Paranagua (Parana), Brazil</t>
  </si>
  <si>
    <t>Dongguan (Guangdong), China</t>
  </si>
  <si>
    <t>Hirtshals, Denmark</t>
  </si>
  <si>
    <t>Sokhna, Egypt</t>
  </si>
  <si>
    <t>Garches (Hauts-de-Seine), France</t>
  </si>
  <si>
    <t>Thessaloniki, Greece</t>
  </si>
  <si>
    <t>Chennai (TAMIL NADU), India</t>
  </si>
  <si>
    <t>Palembang, Indonesia</t>
  </si>
  <si>
    <t>Kerman, Iran</t>
  </si>
  <si>
    <t>Castiglione delle Stiviere (Mantova), Italy</t>
  </si>
  <si>
    <t>Konohana-Ku Osaka (Osaka), Japan</t>
  </si>
  <si>
    <t>Tanjung Pelepas (Johor), Malaysia</t>
  </si>
  <si>
    <t>Tauranga, New Zealand</t>
  </si>
  <si>
    <t>Husoey, Norway</t>
  </si>
  <si>
    <t>Skoczow, Poland</t>
  </si>
  <si>
    <t>Kholmsk, Russia</t>
  </si>
  <si>
    <t>Marin, Spain</t>
  </si>
  <si>
    <t>Landskrona, Sweden</t>
  </si>
  <si>
    <t>Thonburi, Thailand</t>
  </si>
  <si>
    <t>Denizli, Turkey</t>
  </si>
  <si>
    <t>Burton on Trent, United Kingdom</t>
  </si>
  <si>
    <t>General Alvear Mendoza, Argentina</t>
  </si>
  <si>
    <t>Merbein (Victoria), Australia</t>
  </si>
  <si>
    <t>Pecem (Ceara), Brazil</t>
  </si>
  <si>
    <t>Dongying (Shandong), China</t>
  </si>
  <si>
    <t>Hoerning, Denmark</t>
  </si>
  <si>
    <t>Suez Canal, Egypt</t>
  </si>
  <si>
    <t>Gennevilliers (Hauts-de-Seine), France</t>
  </si>
  <si>
    <t>Volos, Greece</t>
  </si>
  <si>
    <t>Cochin (KERALA), India</t>
  </si>
  <si>
    <t>Panjang Port, Indonesia</t>
  </si>
  <si>
    <t>Kharg Island, Iran</t>
  </si>
  <si>
    <t>Catania (Catania), Italy</t>
  </si>
  <si>
    <t>Kushiro (Hokkaido), Japan</t>
  </si>
  <si>
    <t>Tawau (Sabah), Malaysia</t>
  </si>
  <si>
    <t>Thumrait, Oman</t>
  </si>
  <si>
    <t>Ikornnes, Norway</t>
  </si>
  <si>
    <t>Slawkow, Poland</t>
  </si>
  <si>
    <t>Komsomolsk-na-Amure, Russia</t>
  </si>
  <si>
    <t>Melilla, Spain</t>
  </si>
  <si>
    <t>Malmoe, Sweden</t>
  </si>
  <si>
    <t>Diliskelesi, Turkey</t>
  </si>
  <si>
    <t>Caistor, United Kingdom</t>
  </si>
  <si>
    <t>General Pico La Pampa, Argentina</t>
  </si>
  <si>
    <t>Newcastle (New South Wales), Australia</t>
  </si>
  <si>
    <t>Rio de Janeiro (Rio de Janeiro), Brazil</t>
  </si>
  <si>
    <t>Doumen (Guangdong), China</t>
  </si>
  <si>
    <t>Holstebro, Denmark</t>
  </si>
  <si>
    <t>Gerzat (Puy-de-Dome), France</t>
  </si>
  <si>
    <t>Coimbatore (TAMIL NADU), India</t>
  </si>
  <si>
    <t>Pekanbaru, Indonesia</t>
  </si>
  <si>
    <t>Khorramshahr, Iran</t>
  </si>
  <si>
    <t>Cava de' Tirreni (Salarno), Italy</t>
  </si>
  <si>
    <t>Maizuru (Kyoto), Japan</t>
  </si>
  <si>
    <t>Timaru, New Zealand</t>
  </si>
  <si>
    <t>Kristiansand, Norway</t>
  </si>
  <si>
    <t>Swinoujscie, Poland</t>
  </si>
  <si>
    <t>Korsakov, Russia</t>
  </si>
  <si>
    <t>Molina de Segura, Spain</t>
  </si>
  <si>
    <t>Motala, Sweden</t>
  </si>
  <si>
    <t>Esenyurt, Turkey</t>
  </si>
  <si>
    <t>Cardiff, United Kingdom</t>
  </si>
  <si>
    <t>General Roca Rio Negro, Argentina</t>
  </si>
  <si>
    <t>Parramatta (New South Wales), Australia</t>
  </si>
  <si>
    <t>Rio Grande (Rio Grande do Sul), Brazil</t>
  </si>
  <si>
    <t>Enping (Guangdong), China</t>
  </si>
  <si>
    <t>Hvam, Denmark</t>
  </si>
  <si>
    <t>Gonfreville l'Orcher (Seine-Maritime), France</t>
  </si>
  <si>
    <t>Dadri (UTTAR PRADESH), India</t>
  </si>
  <si>
    <t>Perawang, Indonesia</t>
  </si>
  <si>
    <t>Kish Island, Iran</t>
  </si>
  <si>
    <t>Civitavecchia (Roma), Italy</t>
  </si>
  <si>
    <t>Matsuyama (Ehime), Japan</t>
  </si>
  <si>
    <t>Wellington, New Zealand</t>
  </si>
  <si>
    <t>Larvik, Norway</t>
  </si>
  <si>
    <t>Szamotuly, Poland</t>
  </si>
  <si>
    <t>Krasnodar, Russia</t>
  </si>
  <si>
    <t>Montmelo, Spain</t>
  </si>
  <si>
    <t>Naessjoe, Sweden</t>
  </si>
  <si>
    <t>Gebze, Turkey</t>
  </si>
  <si>
    <t>Charing, United Kingdom</t>
  </si>
  <si>
    <t>Gualeguaychu Entre Rios, Argentina</t>
  </si>
  <si>
    <t>Port Lincoln (South Australia), Australia</t>
  </si>
  <si>
    <t>Rondonopolis (Mato Grosso), Brazil</t>
  </si>
  <si>
    <t>Erlianhaote (Inner Mongolia), China</t>
  </si>
  <si>
    <t>Ishoej, Denmark</t>
  </si>
  <si>
    <t>Grand Couronne (Seine-Maritime), France</t>
  </si>
  <si>
    <t>Dahej (GUJARAT), India</t>
  </si>
  <si>
    <t>Pontianak, Indonesia</t>
  </si>
  <si>
    <t>Lavan Island, Iran</t>
  </si>
  <si>
    <t>Cremona (Cremona), Italy</t>
  </si>
  <si>
    <t>Mizushima (Okayama), Japan</t>
  </si>
  <si>
    <t>Lyngdal, Norway</t>
  </si>
  <si>
    <t>Szczecin, Poland</t>
  </si>
  <si>
    <t>Krasnoyarsk, Russia</t>
  </si>
  <si>
    <t>Montornes del Valles, Spain</t>
  </si>
  <si>
    <t>Norrkoeping, Sweden</t>
  </si>
  <si>
    <t>Gemlik, Turkey</t>
  </si>
  <si>
    <t>Chesterfield Derbyshire, United Kingdom</t>
  </si>
  <si>
    <t>Intendente Alvear La Pampa, Argentina</t>
  </si>
  <si>
    <t>Sydney (New South Wales), Australia</t>
  </si>
  <si>
    <t>Salvador (Bahia), Brazil</t>
  </si>
  <si>
    <t>Fangcheng (Guangxi), China</t>
  </si>
  <si>
    <t>Lyngby, Denmark</t>
  </si>
  <si>
    <t>Henin Beaumont (Pas-de-Calais), France</t>
  </si>
  <si>
    <t>Dhannad (MADHYA PRADESH), India</t>
  </si>
  <si>
    <t>Samarinda, Indonesia</t>
  </si>
  <si>
    <t>Mashhad, Iran</t>
  </si>
  <si>
    <t>Desio (Monza e della Brianza), Italy</t>
  </si>
  <si>
    <t>Moji (Fukuoka), Japan</t>
  </si>
  <si>
    <t>Maaloey, Norway</t>
  </si>
  <si>
    <t>Tychy, Poland</t>
  </si>
  <si>
    <t>Kronshtadt, Russia</t>
  </si>
  <si>
    <t>Peligros, Spain</t>
  </si>
  <si>
    <t>Skillingaryd, Sweden</t>
  </si>
  <si>
    <t>Hadimkoy, Turkey</t>
  </si>
  <si>
    <t>Chorley Lancs, United Kingdom</t>
  </si>
  <si>
    <t>La Plata, Argentina</t>
  </si>
  <si>
    <t>Townsville (Queensland), Australia</t>
  </si>
  <si>
    <t>Santos (Sao Paulo), Brazil</t>
  </si>
  <si>
    <t>Fangcun Neigang (Guangdong), China</t>
  </si>
  <si>
    <t>Middelfart, Denmark</t>
  </si>
  <si>
    <t>La Pallice (Charente-Maritime), France</t>
  </si>
  <si>
    <t>Dharamtar Port (MAHARASHTRA), India</t>
  </si>
  <si>
    <t>Semarang, Indonesia</t>
  </si>
  <si>
    <t>Nowshahr, Iran</t>
  </si>
  <si>
    <t>Dinazzano (Reggio Nell'Emilia), Italy</t>
  </si>
  <si>
    <t>Nagoya (Aichi), Japan</t>
  </si>
  <si>
    <t>Moss, Norway</t>
  </si>
  <si>
    <t>Warszawa, Poland</t>
  </si>
  <si>
    <t>Leninsk-Kuznetsky, Russia</t>
  </si>
  <si>
    <t>Puerto del Rosario, Spain</t>
  </si>
  <si>
    <t>Soedertaelje, Sweden</t>
  </si>
  <si>
    <t>Haydarpasa Port-Istanbul, Turkey</t>
  </si>
  <si>
    <t>Coalville, United Kingdom</t>
  </si>
  <si>
    <t>La Rioja La Rioja, Argentina</t>
  </si>
  <si>
    <t>Sao Francisco do Sul (Santa Catarina), Brazil</t>
  </si>
  <si>
    <t>Foshan (Guangdong), China</t>
  </si>
  <si>
    <t>Munkebo, Denmark</t>
  </si>
  <si>
    <t>La Rochelle (Charente-Maritime), France</t>
  </si>
  <si>
    <t>Durgapur (WEST BENGAL), India</t>
  </si>
  <si>
    <t>Surabaya, Indonesia</t>
  </si>
  <si>
    <t>Orumiyeh, Iran</t>
  </si>
  <si>
    <t>Dolo (Venezia), Italy</t>
  </si>
  <si>
    <t>Naha (Okinawa), Japan</t>
  </si>
  <si>
    <t>Oernes, Norway</t>
  </si>
  <si>
    <t>Wloclawek, Poland</t>
  </si>
  <si>
    <t>Magadan, Russia</t>
  </si>
  <si>
    <t>Quart de Poblet, Spain</t>
  </si>
  <si>
    <t>Staffanstorp, Sweden</t>
  </si>
  <si>
    <t>Ikitelli, Turkey</t>
  </si>
  <si>
    <t>Coatbridge, United Kingdom</t>
  </si>
  <si>
    <t>LAS PALMAS, Argentina</t>
  </si>
  <si>
    <t>Sao Goncalo do Amarante (Ceara), Brazil</t>
  </si>
  <si>
    <t>Fuqing (Fujian), China</t>
  </si>
  <si>
    <t>Nuuk, Denmark</t>
  </si>
  <si>
    <t>Laval (Mayenne), France</t>
  </si>
  <si>
    <t>Ennore Chennai (TAMIL NADU), India</t>
  </si>
  <si>
    <t>Tebing Tinggi Jambi, Indonesia</t>
  </si>
  <si>
    <t>Qazvin, Iran</t>
  </si>
  <si>
    <t>Genoa (Genova), Italy</t>
  </si>
  <si>
    <t>Nakanoseki (Miyagi), Japan</t>
  </si>
  <si>
    <t>Orkanger, Norway</t>
  </si>
  <si>
    <t>Wroclaw, Poland</t>
  </si>
  <si>
    <t>Magnitogorsk, Russia</t>
  </si>
  <si>
    <t>Sevilla, Spain</t>
  </si>
  <si>
    <t>Stockholm, Sweden</t>
  </si>
  <si>
    <t>Iskenderun, Turkey</t>
  </si>
  <si>
    <t>Coseley, United Kingdom</t>
  </si>
  <si>
    <t>Mar del Plata, Argentina</t>
  </si>
  <si>
    <t>Sao Paulo (Sao Paulo), Brazil</t>
  </si>
  <si>
    <t>Fuyong (Guangdong), China</t>
  </si>
  <si>
    <t>Nyborg, Denmark</t>
  </si>
  <si>
    <t>Le Havre (Seine-Maritime), France</t>
  </si>
  <si>
    <t>Faridabad (HARYANA), India</t>
  </si>
  <si>
    <t>Qeshm, Iran</t>
  </si>
  <si>
    <t>Genoa City Limits (Genova), Italy</t>
  </si>
  <si>
    <t>Nanko (Osaka), Japan</t>
  </si>
  <si>
    <t>Oslo, Norway</t>
  </si>
  <si>
    <t>Miass, Russia</t>
  </si>
  <si>
    <t>Sta Cruz de la Palma, Spain</t>
  </si>
  <si>
    <t>Sundsvall, Sweden</t>
  </si>
  <si>
    <t>Istanbul, Turkey</t>
  </si>
  <si>
    <t>Dagenham, United Kingdom</t>
  </si>
  <si>
    <t>Mendoza, Argentina</t>
  </si>
  <si>
    <t>Sao Sebastiao (Sao Paulo), Brazil</t>
  </si>
  <si>
    <t>Fuzhou (Fujian), China</t>
  </si>
  <si>
    <t>Nykoebing Mors, Denmark</t>
  </si>
  <si>
    <t>Lille (Nord), France</t>
  </si>
  <si>
    <t>Gautam Budhh Nagar (UTTAR PRADESH), India</t>
  </si>
  <si>
    <t>Rasht, Iran</t>
  </si>
  <si>
    <t>Gioia Tauro (Reggio di Calabria), Italy</t>
  </si>
  <si>
    <t>Naoetsu (Niigata), Japan</t>
  </si>
  <si>
    <t>Sandnes, Norway</t>
  </si>
  <si>
    <t>Morshansk, Russia</t>
  </si>
  <si>
    <t>Tarragona, Spain</t>
  </si>
  <si>
    <t>Ulricehamn, Sweden</t>
  </si>
  <si>
    <t>Izmir, Turkey</t>
  </si>
  <si>
    <t>Darlington, United Kingdom</t>
  </si>
  <si>
    <t>Necochea Buenos Aires, Argentina</t>
  </si>
  <si>
    <t>Sao Vicente (Sao Paulo), Brazil</t>
  </si>
  <si>
    <t>Gaolan (Guangdong), China</t>
  </si>
  <si>
    <t>Odense, Denmark</t>
  </si>
  <si>
    <t>Limay (Yvelines), France</t>
  </si>
  <si>
    <t>Greater Noida (UTTAR PRADESH), India</t>
  </si>
  <si>
    <t>Salafchegan, Iran</t>
  </si>
  <si>
    <t>Gricignano d'Aversa (Caserta), Italy</t>
  </si>
  <si>
    <t>Niigata (Niigata), Japan</t>
  </si>
  <si>
    <t>Skien, Norway</t>
  </si>
  <si>
    <t>Moscow, Russia</t>
  </si>
  <si>
    <t>Tenerife, Spain</t>
  </si>
  <si>
    <t>Umeaa, Sweden</t>
  </si>
  <si>
    <t>Izmit Korfezi, Turkey</t>
  </si>
  <si>
    <t>Daventry, United Kingdom</t>
  </si>
  <si>
    <t>Neuquen Neuquen, Argentina</t>
  </si>
  <si>
    <t>Sapucaia do Sul (Rio Grande do Sul), Brazil</t>
  </si>
  <si>
    <t>Gaoming (Guangdong), China</t>
  </si>
  <si>
    <t>Oestbirk, Denmark</t>
  </si>
  <si>
    <t>Lyon (Rhone), France</t>
  </si>
  <si>
    <t>Guntur (Andhra Pradesh), India</t>
  </si>
  <si>
    <t>Sanandaj, Iran</t>
  </si>
  <si>
    <t>La Spezia (La Spezia), Italy</t>
  </si>
  <si>
    <t>Niihama (Ehime), Japan</t>
  </si>
  <si>
    <t>Stavanger, Norway</t>
  </si>
  <si>
    <t>Murmansk, Russia</t>
  </si>
  <si>
    <t>Valencia, Spain</t>
  </si>
  <si>
    <t>Vaennaes, Sweden</t>
  </si>
  <si>
    <t>IZMIT, Turkey</t>
  </si>
  <si>
    <t>Denbigh, United Kingdom</t>
  </si>
  <si>
    <t>Obera Misiones, Argentina</t>
  </si>
  <si>
    <t>Suape (Pernambuco), Brazil</t>
  </si>
  <si>
    <t>Gaoyao (Guangdong), China</t>
  </si>
  <si>
    <t>On Off Hire Port, Denmark</t>
  </si>
  <si>
    <t>Maizieres la Grande Paroisse (Aube), France</t>
  </si>
  <si>
    <t>Gurgaon (HARYANA), India</t>
  </si>
  <si>
    <t>Sarakhs, Iran</t>
  </si>
  <si>
    <t>Lecco (Lecco), Italy</t>
  </si>
  <si>
    <t>Oita (Oita), Japan</t>
  </si>
  <si>
    <t>Stokmarknes, Norway</t>
  </si>
  <si>
    <t>Nizhnekamsk, Russia</t>
  </si>
  <si>
    <t>Valladolid, Spain</t>
  </si>
  <si>
    <t>Vaesteraas, Sweden</t>
  </si>
  <si>
    <t>Kahraman Maras, Turkey</t>
  </si>
  <si>
    <t>Dewsbury, United Kingdom</t>
  </si>
  <si>
    <t>Parana Entre Rios, Argentina</t>
  </si>
  <si>
    <t>Vila do Conde (Para), Brazil</t>
  </si>
  <si>
    <t>Gongyi (Guangdong), China</t>
  </si>
  <si>
    <t>Padborg, Denmark</t>
  </si>
  <si>
    <t>MARSEILLE (Bouches-du-Rhone), France</t>
  </si>
  <si>
    <t>Guwahati (ASSAM), India</t>
  </si>
  <si>
    <t>Semnan, Iran</t>
  </si>
  <si>
    <t>Leghorn (Livorno), Italy</t>
  </si>
  <si>
    <t>Omaezaki (Shizuoka), Japan</t>
  </si>
  <si>
    <t>Storsteinnes, Norway</t>
  </si>
  <si>
    <t>Nizhnevartovsk, Russia</t>
  </si>
  <si>
    <t>Vigo, Spain</t>
  </si>
  <si>
    <t>Varberg, Sweden</t>
  </si>
  <si>
    <t>Karaman, Turkey</t>
  </si>
  <si>
    <t>Doncaster, United Kingdom</t>
  </si>
  <si>
    <t>Pedro Luro Buenos Aires, Argentina</t>
  </si>
  <si>
    <t>Vila Velha (Espirito Santo), Brazil</t>
  </si>
  <si>
    <t>Guangzhou (Guangdong), China</t>
  </si>
  <si>
    <t>Pandrup, Denmark</t>
  </si>
  <si>
    <t>Montoir de Bretagne (Loire-Atlantique), France</t>
  </si>
  <si>
    <t>Gwalior (MADHYA PRADESH), India</t>
  </si>
  <si>
    <t>Shalan, Iran</t>
  </si>
  <si>
    <t>Limito (Milano), Italy</t>
  </si>
  <si>
    <t>Onahama (Fukushima), Japan</t>
  </si>
  <si>
    <t>Svolvaer, Norway</t>
  </si>
  <si>
    <t>Nizhniy Tagil, Russia</t>
  </si>
  <si>
    <t>Villafria de Burgos, Spain</t>
  </si>
  <si>
    <t>Wallhamn, Sweden</t>
  </si>
  <si>
    <t>Kayseri, Turkey</t>
  </si>
  <si>
    <t>Enfield, United Kingdom</t>
  </si>
  <si>
    <t>Pergamino Buenos Aires, Argentina</t>
  </si>
  <si>
    <t>Vitoria (Espirito Santo), Brazil</t>
  </si>
  <si>
    <t>Guanlan (Guangdong), China</t>
  </si>
  <si>
    <t>Risskov, Denmark</t>
  </si>
  <si>
    <t>Mulhouse (Haut-Rhin), France</t>
  </si>
  <si>
    <t>Haldia Port (WEST BENGAL), India</t>
  </si>
  <si>
    <t>Shiraz, Iran</t>
  </si>
  <si>
    <t>Liscate (Milano), Italy</t>
  </si>
  <si>
    <t>Osaka (Osaka), Japan</t>
  </si>
  <si>
    <t>Tananger, Norway</t>
  </si>
  <si>
    <t>Nizhny Novgorod, Russia</t>
  </si>
  <si>
    <t>Kemalpasa, Turkey</t>
  </si>
  <si>
    <t>Fakenham, United Kingdom</t>
  </si>
  <si>
    <t>Perico Jujuy, Argentina</t>
  </si>
  <si>
    <t>Guigang (Guangxi), China</t>
  </si>
  <si>
    <t>Skagen, Denmark</t>
  </si>
  <si>
    <t>Nogent sur Seine (Aube), France</t>
  </si>
  <si>
    <t>Halol (GUJARAT), India</t>
  </si>
  <si>
    <t>Sirjan, Iran</t>
  </si>
  <si>
    <t>Lugo di Ravenna (Ravenna), Italy</t>
  </si>
  <si>
    <t>Otake (Hiroshima), Japan</t>
  </si>
  <si>
    <t>Tromsoe, Norway</t>
  </si>
  <si>
    <t>Novokuzneck, Russia</t>
  </si>
  <si>
    <t>Vitoria, Spain</t>
  </si>
  <si>
    <t>Kestel, Turkey</t>
  </si>
  <si>
    <t>Felixstowe, United Kingdom</t>
  </si>
  <si>
    <t>Pilar Buenos Aires, Argentina</t>
  </si>
  <si>
    <t>Haikou (Hainan), China</t>
  </si>
  <si>
    <t>Skanderborg, Denmark</t>
  </si>
  <si>
    <t>Ottmarsheim (Haut-Rhin), France</t>
  </si>
  <si>
    <t>Hamburg (Hamburg), Germany</t>
  </si>
  <si>
    <t>Haridwar (UTTARAKHAND), India</t>
  </si>
  <si>
    <t>Sirri Island, Iran</t>
  </si>
  <si>
    <t>Malcontenta (Venezia), Italy</t>
  </si>
  <si>
    <t>Sakaiminato (Tottori), Japan</t>
  </si>
  <si>
    <t>Trondheim, Norway</t>
  </si>
  <si>
    <t>Novomoskovsk, Russia</t>
  </si>
  <si>
    <t>Zafra, Spain</t>
  </si>
  <si>
    <t>Konya, Turkey</t>
  </si>
  <si>
    <t>Flint, United Kingdom</t>
  </si>
  <si>
    <t>Posadas Misiones, Argentina</t>
  </si>
  <si>
    <t>Haimen (Zhejiang), China</t>
  </si>
  <si>
    <t>Svendborg, Denmark</t>
  </si>
  <si>
    <t>Oyonnax (Ain), France</t>
  </si>
  <si>
    <t>Hazira (GUJARAT), India</t>
  </si>
  <si>
    <t>Tabriz, Iran</t>
  </si>
  <si>
    <t>Marghera (Venezia), Italy</t>
  </si>
  <si>
    <t>Seibu (Aichi), Japan</t>
  </si>
  <si>
    <t>Novorossiysk, Russia</t>
  </si>
  <si>
    <t>Zaragoza, Spain</t>
  </si>
  <si>
    <t>Kucukcekmece, Turkey</t>
  </si>
  <si>
    <t>Gateshead, United Kingdom</t>
  </si>
  <si>
    <t>Puerto Deseado, Argentina</t>
  </si>
  <si>
    <t>Hangzhou (Zhejiang), China</t>
  </si>
  <si>
    <t>Taastrup, Denmark</t>
  </si>
  <si>
    <t>Paris (Paris), France</t>
  </si>
  <si>
    <t>Hoskote - Bangalore (KARNATAKA), India</t>
  </si>
  <si>
    <t>Tehran, Iran</t>
  </si>
  <si>
    <t>Melzo (Milano), Italy</t>
  </si>
  <si>
    <t>Sendai (Miyagi), Japan</t>
  </si>
  <si>
    <t>Novosibirsk, Russia</t>
  </si>
  <si>
    <t>Mersin, Turkey</t>
  </si>
  <si>
    <t>Glasgow, United Kingdom</t>
  </si>
  <si>
    <t>Puerto Madryn, Argentina</t>
  </si>
  <si>
    <t>Harbin (Heilongjiang), China</t>
  </si>
  <si>
    <t>Taulov, Denmark</t>
  </si>
  <si>
    <t>Port Vendres (Pyrenees-Orientales), France</t>
  </si>
  <si>
    <t>Hosur (TAMIL NADU), India</t>
  </si>
  <si>
    <t>Yazd, Iran</t>
  </si>
  <si>
    <t>Milan (Milano), Italy</t>
  </si>
  <si>
    <t>Shimizu (Shizuoka), Japan</t>
  </si>
  <si>
    <t>Omsk, Russia</t>
  </si>
  <si>
    <t>Samandira, Turkey</t>
  </si>
  <si>
    <t>Grangemouth, United Kingdom</t>
  </si>
  <si>
    <t>Puerto Rosal, Argentina</t>
  </si>
  <si>
    <t>Hefei (Anhui), China</t>
  </si>
  <si>
    <t>Them, Denmark</t>
  </si>
  <si>
    <t>Prouvy (Nord), France</t>
  </si>
  <si>
    <t>Hyderabad (TELANGANA), India</t>
  </si>
  <si>
    <t>Zahedan, Iran</t>
  </si>
  <si>
    <t>Modena (Modena), Italy</t>
  </si>
  <si>
    <t>Shimonoseki (Yamaguchi), Japan</t>
  </si>
  <si>
    <t>Orenburg, Russia</t>
  </si>
  <si>
    <t>Samsun, Turkey</t>
  </si>
  <si>
    <t>Gravesend, United Kingdom</t>
  </si>
  <si>
    <t>Punta Quilla, Argentina</t>
  </si>
  <si>
    <t>Heshan (Guangdong), China</t>
  </si>
  <si>
    <t>Tinglev, Denmark</t>
  </si>
  <si>
    <t>Rennes (Ille-et-Vilaine), France</t>
  </si>
  <si>
    <t>Irungattukottai (TAMIL NADU), India</t>
  </si>
  <si>
    <t>Zanjan, Iran</t>
  </si>
  <si>
    <t>Monfalcone (Gorizia), Italy</t>
  </si>
  <si>
    <t>Shinkiba (Tokyo), Japan</t>
  </si>
  <si>
    <t>Perm, Russia</t>
  </si>
  <si>
    <t>Silivri, Turkey</t>
  </si>
  <si>
    <t>Grays, United Kingdom</t>
  </si>
  <si>
    <t>Rio Cuarto Cordoba, Argentina</t>
  </si>
  <si>
    <t>Huadu (Guangdong), China</t>
  </si>
  <si>
    <t>Toender, Denmark</t>
  </si>
  <si>
    <t>Rouen (Seine-Maritime), France</t>
  </si>
  <si>
    <t>Jaipur (RAJASTHAN), India</t>
  </si>
  <si>
    <t>Morro d'Oro (Teramo), Italy</t>
  </si>
  <si>
    <t>Suminoe-Ku Osaka (Osaka), Japan</t>
  </si>
  <si>
    <t>PETROPAVLOVSK-KAMCHATSKIY, Russia</t>
  </si>
  <si>
    <t>Tekirdag, Turkey</t>
  </si>
  <si>
    <t>Great Dunmow, United Kingdom</t>
  </si>
  <si>
    <t>Rio Gallegos Santa Cruz, Argentina</t>
  </si>
  <si>
    <t>Huangpu (Guangdong), China</t>
  </si>
  <si>
    <t>Torshavn, Denmark</t>
  </si>
  <si>
    <t>Saint Jean de Folleville (Seine-Maritime), France</t>
  </si>
  <si>
    <t>Jalandar (PUNJAB), India</t>
  </si>
  <si>
    <t>Muggio (Monza e della Brianza), Italy</t>
  </si>
  <si>
    <t>Takamatsu (Kagawa), Japan</t>
  </si>
  <si>
    <t>Rostov-na-Donu, Russia</t>
  </si>
  <si>
    <t>Topkapi, Turkey</t>
  </si>
  <si>
    <t>Greenock, United Kingdom</t>
  </si>
  <si>
    <t>Rio Grande Tierra del Fuego, Argentina</t>
  </si>
  <si>
    <t>Huizhou (Guangdong), China</t>
  </si>
  <si>
    <t>Vejle, Denmark</t>
  </si>
  <si>
    <t>Sete Port de Sete (Herault), France</t>
  </si>
  <si>
    <t>Jawaharlal Nehru (MAHARASHTRA), India</t>
  </si>
  <si>
    <t>Naples (Napoli), Italy</t>
  </si>
  <si>
    <t>Tokushima (Tokushima), Japan</t>
  </si>
  <si>
    <t>Samara, Russia</t>
  </si>
  <si>
    <t>Trabzon, Turkey</t>
  </si>
  <si>
    <t>Grimsby, United Kingdom</t>
  </si>
  <si>
    <t>Rosario, Argentina</t>
  </si>
  <si>
    <t>HUZHOU (Zhejiang), China</t>
  </si>
  <si>
    <t>Strasbourg (Bas-Rhin), France</t>
  </si>
  <si>
    <t>Jodhpur (RAJASTHAN), India</t>
  </si>
  <si>
    <t>Nola (Napoli), Italy</t>
  </si>
  <si>
    <t>Tokuyama (Yamaguchi), Japan</t>
  </si>
  <si>
    <t>Saratov, Russia</t>
  </si>
  <si>
    <t>Tuzla, Turkey</t>
  </si>
  <si>
    <t>Hamilton, United Kingdom</t>
  </si>
  <si>
    <t>Salta Salta, Argentina</t>
  </si>
  <si>
    <t>Jiangmen (Guangdong), China</t>
  </si>
  <si>
    <t>Valenton (Val-de-Marne), France</t>
  </si>
  <si>
    <t>Kakinada (Andhra Pradesh), India</t>
  </si>
  <si>
    <t>Origgio (Varese), Italy</t>
  </si>
  <si>
    <t>Tokyo (Tokyo), Japan</t>
  </si>
  <si>
    <t>Serov, Russia</t>
  </si>
  <si>
    <t>Yalova-Istanbul, Turkey</t>
  </si>
  <si>
    <t>Hartfield, United Kingdom</t>
  </si>
  <si>
    <t>San Antonio Este, Argentina</t>
  </si>
  <si>
    <t>Jiangyin - Jiangsu (Jiangsu), China</t>
  </si>
  <si>
    <t>Volvic (Puy-de-Dome), France</t>
  </si>
  <si>
    <t>Kandla (GUJARAT), India</t>
  </si>
  <si>
    <t>Padova (Padova), Italy</t>
  </si>
  <si>
    <t>Tomakomai (Hokkaido), Japan</t>
  </si>
  <si>
    <t>St Petersburg FCT, Russia</t>
  </si>
  <si>
    <t>Yarimca, Turkey</t>
  </si>
  <si>
    <t>Heysham, United Kingdom</t>
  </si>
  <si>
    <t>San Carlos de Bariloche Rio Negro, Argentina</t>
  </si>
  <si>
    <t>JianShaZhou (Guangdong), China</t>
  </si>
  <si>
    <t>Kanpur (UTTAR PRADESH), India</t>
  </si>
  <si>
    <t>Palermo (Palermo), Italy</t>
  </si>
  <si>
    <t>Toyama (Toyama), Japan</t>
  </si>
  <si>
    <t>St Petersburg FP, Russia</t>
  </si>
  <si>
    <t>Yenibosna, Turkey</t>
  </si>
  <si>
    <t>Hillington Renfrew, United Kingdom</t>
  </si>
  <si>
    <t>San Clemente del Tuyu, Argentina</t>
  </si>
  <si>
    <t>Jiaokou (Guangdong), China</t>
  </si>
  <si>
    <t>Kashipur (UTTARAKHAND), India</t>
  </si>
  <si>
    <t>Parma (Parma), Italy</t>
  </si>
  <si>
    <t>Tsuruga (Fukui), Japan</t>
  </si>
  <si>
    <t>St Petersburg, Russia</t>
  </si>
  <si>
    <t>Zeytinburnu, Turkey</t>
  </si>
  <si>
    <t>Hoddesdon, United Kingdom</t>
  </si>
  <si>
    <t>San Fernando del Valle de Catamarca, Argentina</t>
  </si>
  <si>
    <t>Jiaoxin (Guangdong), China</t>
  </si>
  <si>
    <t>Kathuwas (RAJASTHAN), India</t>
  </si>
  <si>
    <t>Pontelongo (Padova), Italy</t>
  </si>
  <si>
    <t>Yatsushiro (Kumamoto), Japan</t>
  </si>
  <si>
    <t>Surgut, Russia</t>
  </si>
  <si>
    <t>Houghton le Spring, United Kingdom</t>
  </si>
  <si>
    <t>San Francisco Cordoba, Argentina</t>
  </si>
  <si>
    <t>Jiaxing (Zhejiang), China</t>
  </si>
  <si>
    <t>Kattupalli (TAMIL NADU), India</t>
  </si>
  <si>
    <t>Pozzallo (Ragusa), Italy</t>
  </si>
  <si>
    <t>Yokkaichi (Mie), Japan</t>
  </si>
  <si>
    <t>Taganrog, Russia</t>
  </si>
  <si>
    <t>Hull, United Kingdom</t>
  </si>
  <si>
    <t>San Juan, Argentina</t>
  </si>
  <si>
    <t>Jingzhou Hubei (Hubei), China</t>
  </si>
  <si>
    <t>Kheda (GUJARAT), India</t>
  </si>
  <si>
    <t>Pozzolo Formigaro (Alessandria), Italy</t>
  </si>
  <si>
    <t>Yokohama (Kanagawa), Japan</t>
  </si>
  <si>
    <t>Togliatti, Russia</t>
  </si>
  <si>
    <t>Ilkeston, United Kingdom</t>
  </si>
  <si>
    <t>San Lorenzo, Argentina</t>
  </si>
  <si>
    <t>Jinzhou (Liaoning), China</t>
  </si>
  <si>
    <t>Khurja (UTTAR PRADESH), India</t>
  </si>
  <si>
    <t>Ravenna (Ravenna), Italy</t>
  </si>
  <si>
    <t>Tomsk, Russia</t>
  </si>
  <si>
    <t>Immingham, United Kingdom</t>
  </si>
  <si>
    <t>San Luis San Luis, Argentina</t>
  </si>
  <si>
    <t>JIUJIANG (Jiangxi), China</t>
  </si>
  <si>
    <t>Kolkata (WEST BENGAL), India</t>
  </si>
  <si>
    <t>Reggio Emilia (Reggio Nell'Emilia), Italy</t>
  </si>
  <si>
    <t>Tula, Russia</t>
  </si>
  <si>
    <t>Ipswich, United Kingdom</t>
  </si>
  <si>
    <t>San Martin de los Andes Neuquen, Argentina</t>
  </si>
  <si>
    <t>Jiujiang Guangdong (Guangdong), China</t>
  </si>
  <si>
    <t>Kota (RAJASTHAN), India</t>
  </si>
  <si>
    <t>Rivalta Scrivia Interporto (Alessandria), Italy</t>
  </si>
  <si>
    <t>Tumen, Russia</t>
  </si>
  <si>
    <t>Leeds Yorkshire, United Kingdom</t>
  </si>
  <si>
    <t>San Miguel de Tucuman, Argentina</t>
  </si>
  <si>
    <t>Kaiping (Guangdong), China</t>
  </si>
  <si>
    <t>Kottayam (KERALA), India</t>
  </si>
  <si>
    <t>Robecchetto Con I (Milano), Italy</t>
  </si>
  <si>
    <t>Ufa, Russia</t>
  </si>
  <si>
    <t>Leicester, United Kingdom</t>
  </si>
  <si>
    <t>San Nicolas de los Arroyos, Argentina</t>
  </si>
  <si>
    <t>Kunming (Yunnan), China</t>
  </si>
  <si>
    <t>Krishnapatnam (Andhra Pradesh), India</t>
  </si>
  <si>
    <t>Rubiera (Reggio Nell'Emilia), Italy</t>
  </si>
  <si>
    <t>Ulan-Ude, Russia</t>
  </si>
  <si>
    <t>Liverpool, United Kingdom</t>
  </si>
  <si>
    <t>San Nicolas, Argentina</t>
  </si>
  <si>
    <t>Kunshan (Jiangsu), China</t>
  </si>
  <si>
    <t>Loni (UTTAR PRADESH), India</t>
  </si>
  <si>
    <t>Salerno (Salarno), Italy</t>
  </si>
  <si>
    <t>Ul'yanovsk, Russia</t>
  </si>
  <si>
    <t>Livingston, United Kingdom</t>
  </si>
  <si>
    <t>San Rafael Mendoza, Argentina</t>
  </si>
  <si>
    <t>Lanshi (Guangdong), China</t>
  </si>
  <si>
    <t>Ludhiana (PUNJAB), India</t>
  </si>
  <si>
    <t>San Polo PR (Parma), Italy</t>
  </si>
  <si>
    <t>Ussuriysk, Russia</t>
  </si>
  <si>
    <t>London Gateway, United Kingdom</t>
  </si>
  <si>
    <t>San Salvador de Jujuy, Argentina</t>
  </si>
  <si>
    <t>Leliu (Guangdong), China</t>
  </si>
  <si>
    <t>Malanpur (MADHYA PRADESH), India</t>
  </si>
  <si>
    <t>Santa Cristina E Bissone (Pavia), Italy</t>
  </si>
  <si>
    <t>Ust Luga, Russia</t>
  </si>
  <si>
    <t>London, United Kingdom</t>
  </si>
  <si>
    <t>Santa fe, Argentina</t>
  </si>
  <si>
    <t>Lian Hua Shan (Guangdong), China</t>
  </si>
  <si>
    <t>Mandi Gobindgarh (PUNJAB), India</t>
  </si>
  <si>
    <t>Segrate (Milano), Italy</t>
  </si>
  <si>
    <t>Vladivostok, Russia</t>
  </si>
  <si>
    <t>Long Marston Hertfordshire, United Kingdom</t>
  </si>
  <si>
    <t>Santa Rosa La Pampa, Argentina</t>
  </si>
  <si>
    <t>Lianyungang (Jiangsu), China</t>
  </si>
  <si>
    <t>Mandideep (MADHYA PRADESH), India</t>
  </si>
  <si>
    <t>Seriate (Bergamo), Italy</t>
  </si>
  <si>
    <t>Volgograd, Russia</t>
  </si>
  <si>
    <t>Lutterworth, United Kingdom</t>
  </si>
  <si>
    <t>Santiago del Estero, Argentina</t>
  </si>
  <si>
    <t>Lijiao (Guangdong), China</t>
  </si>
  <si>
    <t>Mangalore (KARNATAKA), India</t>
  </si>
  <si>
    <t>Sogester (Venezia), Italy</t>
  </si>
  <si>
    <t>Vorsino, Russia</t>
  </si>
  <si>
    <t>Manchester, United Kingdom</t>
  </si>
  <si>
    <t>Trelew Chubut, Argentina</t>
  </si>
  <si>
    <t>Liling (Hunan), China</t>
  </si>
  <si>
    <t>Marmagao (GOA), India</t>
  </si>
  <si>
    <t>Taranto (Taranto), Italy</t>
  </si>
  <si>
    <t>Vostochniy Port, Russia</t>
  </si>
  <si>
    <t>Manningtree, United Kingdom</t>
  </si>
  <si>
    <t>Ushuaia, Argentina</t>
  </si>
  <si>
    <t>Linyi (Shandong), China</t>
  </si>
  <si>
    <t>Meerut (UTTAR PRADESH), India</t>
  </si>
  <si>
    <t>Torino (Torino), Italy</t>
  </si>
  <si>
    <t>Yekaterinburg, Russia</t>
  </si>
  <si>
    <t>Market Drayton, United Kingdom</t>
  </si>
  <si>
    <t>Venado Tuerto Santa Fe, Argentina</t>
  </si>
  <si>
    <t>Liuzhou (Guangxi), China</t>
  </si>
  <si>
    <t>Moradabad (UTTAR PRADESH), India</t>
  </si>
  <si>
    <t>Tortona (Alessandria), Italy</t>
  </si>
  <si>
    <t>Middlesbrough, United Kingdom</t>
  </si>
  <si>
    <t>Villa Consti, Argentina</t>
  </si>
  <si>
    <t>Luzhou (Sichuan), China</t>
  </si>
  <si>
    <t>Mulund (MAHARASHTRA), India</t>
  </si>
  <si>
    <t>Trapani (Trapani), Italy</t>
  </si>
  <si>
    <t>Mildenhall Suffolk, United Kingdom</t>
  </si>
  <si>
    <t>Villa Maria Cordoba, Argentina</t>
  </si>
  <si>
    <t>Maanshan (Anhui), China</t>
  </si>
  <si>
    <t>Mundra (GUJARAT), India</t>
  </si>
  <si>
    <t>Trieste (Trieste), Italy</t>
  </si>
  <si>
    <t>Moreton Wirral, United Kingdom</t>
  </si>
  <si>
    <t>Villa Mercedes San Luis, Argentina</t>
  </si>
  <si>
    <t>Machong (Guangdong), China</t>
  </si>
  <si>
    <t>Nagpur (MAHARASHTRA), India</t>
  </si>
  <si>
    <t>Vado Ligure (Savona), Italy</t>
  </si>
  <si>
    <t>Newbury, United Kingdom</t>
  </si>
  <si>
    <t>Villa Regina Rio Negro, Argentina</t>
  </si>
  <si>
    <t>Mawan (Guangdong), China</t>
  </si>
  <si>
    <t>New Delhi (NCT OF DELHI), India</t>
  </si>
  <si>
    <t>Vasto (Chieti), Italy</t>
  </si>
  <si>
    <t>Newport Pagnell, United Kingdom</t>
  </si>
  <si>
    <t>ZARATE, Argentina</t>
  </si>
  <si>
    <t>Mawei (Fujian), China</t>
  </si>
  <si>
    <t>Noida (UTTAR PRADESH), India</t>
  </si>
  <si>
    <t>Venezia (Venezia), Italy</t>
  </si>
  <si>
    <t>Newton Abbott, United Kingdom</t>
  </si>
  <si>
    <t>Nanchang (Jiangxi), China</t>
  </si>
  <si>
    <t>Panipat (HARYANA), India</t>
  </si>
  <si>
    <t>Verona (Verona), Italy</t>
  </si>
  <si>
    <t>Northfleet, United Kingdom</t>
  </si>
  <si>
    <t>Nangang (Guangdong), China</t>
  </si>
  <si>
    <t>Patli (HARYANA), India</t>
  </si>
  <si>
    <t>Vicenza (Vicenza), Italy</t>
  </si>
  <si>
    <t>Oldbury West Midlands, United Kingdom</t>
  </si>
  <si>
    <t>Nanjing (Jiangsu), China</t>
  </si>
  <si>
    <t>Patparganj (NCT OF DELHI), India</t>
  </si>
  <si>
    <t>Vignole Borbera (Alessandria), Italy</t>
  </si>
  <si>
    <t>Perth, United Kingdom</t>
  </si>
  <si>
    <t>Nanning (Guangxi), China</t>
  </si>
  <si>
    <t>Pipavav (GUJARAT), India</t>
  </si>
  <si>
    <t>Villanova d'Asti (Asti), Italy</t>
  </si>
  <si>
    <t>Peterborough, United Kingdom</t>
  </si>
  <si>
    <t>Nansha New Port (Guangdong), China</t>
  </si>
  <si>
    <t>Pithampur (MADHYA PRADESH), India</t>
  </si>
  <si>
    <t>Volla (Napoli), Italy</t>
  </si>
  <si>
    <t>Pontyclun, United Kingdom</t>
  </si>
  <si>
    <t>Nansha Old Port (Guangdong), China</t>
  </si>
  <si>
    <t>Piyala (HARYANA), India</t>
  </si>
  <si>
    <t>Portbury, United Kingdom</t>
  </si>
  <si>
    <t>Nantong (Jiangsu), China</t>
  </si>
  <si>
    <t>Pondicherry (PUDUCHERRY), India</t>
  </si>
  <si>
    <t>Portsmouth, United Kingdom</t>
  </si>
  <si>
    <t>Ningbo (Zhejiang), China</t>
  </si>
  <si>
    <t>Porbandar (GUJARAT), India</t>
  </si>
  <si>
    <t>Purfleet, United Kingdom</t>
  </si>
  <si>
    <t>Panyu (Guangdong), China</t>
  </si>
  <si>
    <t>Pune (MAHARASHTRA), India</t>
  </si>
  <si>
    <t>Rainham Essex, United Kingdom</t>
  </si>
  <si>
    <t>Pinghu (Zhejiang), China</t>
  </si>
  <si>
    <t>Raipur (CHHATTISGARH), India</t>
  </si>
  <si>
    <t>Scunthorpe, United Kingdom</t>
  </si>
  <si>
    <t>Putian (Fujian), China</t>
  </si>
  <si>
    <t>Ratlam (MADHYA PRADESH), India</t>
  </si>
  <si>
    <t>Sedgefield, United Kingdom</t>
  </si>
  <si>
    <t>Qingdao (Shandong), China</t>
  </si>
  <si>
    <t>Rewari (HARYANA), India</t>
  </si>
  <si>
    <t>Sheerness, United Kingdom</t>
  </si>
  <si>
    <t>Qingyuan (Guangdong), China</t>
  </si>
  <si>
    <t>Rudrapur (UTTARAKHAND), India</t>
  </si>
  <si>
    <t>Sheffield, United Kingdom</t>
  </si>
  <si>
    <t>Qinhuangdao (Hebei), China</t>
  </si>
  <si>
    <t>Wilhelmshaven (Lower Saxony), Germany</t>
  </si>
  <si>
    <t>Sachana (GUJARAT), India</t>
  </si>
  <si>
    <t>South Shields, United Kingdom</t>
  </si>
  <si>
    <t>Qinzhou (Guangxi), China</t>
  </si>
  <si>
    <t>Sahibabad (UTTAR PRADESH), India</t>
  </si>
  <si>
    <t>Southampton, United Kingdom</t>
  </si>
  <si>
    <t>Quanzhou (Fujian), China</t>
  </si>
  <si>
    <t>SAHNEWAL (PUNJAB), India</t>
  </si>
  <si>
    <t>St Helens, United Kingdom</t>
  </si>
  <si>
    <t>Rizhao (Shandong), China</t>
  </si>
  <si>
    <t>Sanand (GUJARAT), India</t>
  </si>
  <si>
    <t>Stockton-on-Tees, United Kingdom</t>
  </si>
  <si>
    <t>Rongqi (Guangdong), China</t>
  </si>
  <si>
    <t>Shorajpur (UTTAR PRADESH), India</t>
  </si>
  <si>
    <t>Swanley, United Kingdom</t>
  </si>
  <si>
    <t>San Bu (Guangdong), China</t>
  </si>
  <si>
    <t>Sonepat (HARYANA), India</t>
  </si>
  <si>
    <t>Tamworth, United Kingdom</t>
  </si>
  <si>
    <t>San Shan (Guangdong), China</t>
  </si>
  <si>
    <t>Surajpur Noida (UTTAR PRADESH), India</t>
  </si>
  <si>
    <t>Teesport, United Kingdom</t>
  </si>
  <si>
    <t>Sanshui (Guangdong), China</t>
  </si>
  <si>
    <t>Surat (GUJARAT), India</t>
  </si>
  <si>
    <t>Thamesport, United Kingdom</t>
  </si>
  <si>
    <t>Shanghai (Shanghai), China</t>
  </si>
  <si>
    <t>Talegaon (MAHARASHTRA), India</t>
  </si>
  <si>
    <t>Tilbury, United Kingdom</t>
  </si>
  <si>
    <t>Shantou (Guangdong), China</t>
  </si>
  <si>
    <t>THAR (RAJASTHAN), India</t>
  </si>
  <si>
    <t>Tottenham, United Kingdom</t>
  </si>
  <si>
    <t>Shatian (Guangdong), China</t>
  </si>
  <si>
    <t>Thimmapur (TELANGANA), India</t>
  </si>
  <si>
    <t>Wakefield, United Kingdom</t>
  </si>
  <si>
    <t>Shekou (Guangdong), China</t>
  </si>
  <si>
    <t>Tuticorin (TAMIL NADU), India</t>
  </si>
  <si>
    <t>Waltham Abbey, United Kingdom</t>
  </si>
  <si>
    <t>Shenwan (Guangdong), China</t>
  </si>
  <si>
    <t>Valsad (GUJARAT), India</t>
  </si>
  <si>
    <t>Watford Hertfordshire, United Kingdom</t>
  </si>
  <si>
    <t>Shenyang (Liaoning), China</t>
  </si>
  <si>
    <t>Valvada (GUJARAT), India</t>
  </si>
  <si>
    <t>Whitchurch Shrops, United Kingdom</t>
  </si>
  <si>
    <t>Shenzhen (Guangdong), China</t>
  </si>
  <si>
    <t>Visakhapatnam (Andhra Pradesh), India</t>
  </si>
  <si>
    <t>Widnes, United Kingdom</t>
  </si>
  <si>
    <t>Shidao (Shandong), China</t>
  </si>
  <si>
    <t>Woodbridge, United Kingdom</t>
  </si>
  <si>
    <t>Shiwan Huizhou (Guangdong), China</t>
  </si>
  <si>
    <t>Worksop, United Kingdom</t>
  </si>
  <si>
    <t>Shuidong (Guangdong), China</t>
  </si>
  <si>
    <t>York, United Kingdom</t>
  </si>
  <si>
    <t>Si Hui (Guangdong), China</t>
  </si>
  <si>
    <t>Suzhou (Jiangsu), China</t>
  </si>
  <si>
    <t>Taicang (Jiangsu), China</t>
  </si>
  <si>
    <t>Taiping (Guangdong), China</t>
  </si>
  <si>
    <t>Taishan (Guangdong), China</t>
  </si>
  <si>
    <t>Taizhou (Jiangsu), China</t>
  </si>
  <si>
    <t>Tianjin (Tianjin), China</t>
  </si>
  <si>
    <t>Tongling (Anhui), China</t>
  </si>
  <si>
    <t>Wanzai Zhuhai (Guangdong), China</t>
  </si>
  <si>
    <t>Weihai (Shandong), China</t>
  </si>
  <si>
    <t>Wenzhou (Zhejiang), China</t>
  </si>
  <si>
    <t>Wuhan (Hubei), China</t>
  </si>
  <si>
    <t>Wuhu (Anhui), China</t>
  </si>
  <si>
    <t>Wujiang (Jiangsu), China</t>
  </si>
  <si>
    <t>Wuxi (Jiangsu), China</t>
  </si>
  <si>
    <t>Wuzhou (Guangxi), China</t>
  </si>
  <si>
    <t>Xi An (Shaanxi), China</t>
  </si>
  <si>
    <t>Xiamen (Fujian), China</t>
  </si>
  <si>
    <t>Xiangtan (Hunan), China</t>
  </si>
  <si>
    <t>Xiangzhou (Guangdong), China</t>
  </si>
  <si>
    <t>Xiaolan (Guangdong), China</t>
  </si>
  <si>
    <t>Xinfeng (Guangdong), China</t>
  </si>
  <si>
    <t>Xingang (Tianjin), China</t>
  </si>
  <si>
    <t>Xinhui (Guangdong), China</t>
  </si>
  <si>
    <t>Xinsha (Guangdong), China</t>
  </si>
  <si>
    <t>Xintang (Guangdong), China</t>
  </si>
  <si>
    <t>Yangpu (Hainan), China</t>
  </si>
  <si>
    <t>Yangzhou (Jiangsu), China</t>
  </si>
  <si>
    <t>Yantai (Shandong), China</t>
  </si>
  <si>
    <t>Yantian (Guangdong), China</t>
  </si>
  <si>
    <t>Yi Wu (Zhejiang), China</t>
  </si>
  <si>
    <t>Yibin (Sichuan), China</t>
  </si>
  <si>
    <t>Yichang (Hubei), China</t>
  </si>
  <si>
    <t>YINGKOU (Liaoning), China</t>
  </si>
  <si>
    <t>Yongji (Shanxi), China</t>
  </si>
  <si>
    <t>Yue Yang (Hunan), China</t>
  </si>
  <si>
    <t>Yun Fu (Guangdong), China</t>
  </si>
  <si>
    <t>Zhangjiagang (Jiangsu), China</t>
  </si>
  <si>
    <t>Zhangzhou (Fujian), China</t>
  </si>
  <si>
    <t>Zhanjiang (Guangdong), China</t>
  </si>
  <si>
    <t>Zhaoqing (Guangdong), China</t>
  </si>
  <si>
    <t>Zhengzhou (Henan), China</t>
  </si>
  <si>
    <t>Zhenjiang (Jiangsu), China</t>
  </si>
  <si>
    <t>Zhongshan (Guangdong), China</t>
  </si>
  <si>
    <t>Zhuhai (Guangdong), China</t>
  </si>
  <si>
    <t>Zhuzhou (Hunan), China</t>
  </si>
  <si>
    <t>Zibo (Shandong), China</t>
  </si>
  <si>
    <t>Steps to find export DnD?</t>
  </si>
  <si>
    <t>2) Click Local Information, then search for the country name.</t>
  </si>
  <si>
    <t xml:space="preserve">3) Once you are in the country page, click Export. </t>
  </si>
  <si>
    <t>4) Expand the item to see the details.</t>
  </si>
  <si>
    <t>Test</t>
  </si>
  <si>
    <t>AFGHANISTAN</t>
  </si>
  <si>
    <t>ALGERIA</t>
  </si>
  <si>
    <t>ARMENIA</t>
  </si>
  <si>
    <t>ARUBA</t>
  </si>
  <si>
    <t>AZERBAIJAN</t>
  </si>
  <si>
    <t>BAHAMAS</t>
  </si>
  <si>
    <t>BELARUS</t>
  </si>
  <si>
    <t>BELIZE</t>
  </si>
  <si>
    <t>BOLIVIA</t>
  </si>
  <si>
    <t>BOSNIA AND HERZEGOVINA</t>
  </si>
  <si>
    <t>BRUNEI</t>
  </si>
  <si>
    <t>BURKINA FASO</t>
  </si>
  <si>
    <t>CAPE VERDE ISLAND</t>
  </si>
  <si>
    <t>CENTRAL AFRICAN REPUBLIC</t>
  </si>
  <si>
    <t>CHILE</t>
  </si>
  <si>
    <t>COLOMBIA</t>
  </si>
  <si>
    <t>COMORO ISLANDS</t>
  </si>
  <si>
    <t>Costa Rica</t>
  </si>
  <si>
    <t>CUBA</t>
  </si>
  <si>
    <t>CURACAO</t>
  </si>
  <si>
    <t>CZECH REPUBLIC</t>
  </si>
  <si>
    <t>DJIBOUTI</t>
  </si>
  <si>
    <t>DOMINICAN REPUBLIC</t>
  </si>
  <si>
    <t>ECUADOR</t>
  </si>
  <si>
    <t>EL SALVADOR</t>
  </si>
  <si>
    <t>ETHIOPIA</t>
  </si>
  <si>
    <t>FIJI ISLANDS</t>
  </si>
  <si>
    <t>Guatemala</t>
  </si>
  <si>
    <t>GUINEA-BISSAU</t>
  </si>
  <si>
    <t>GUYANA</t>
  </si>
  <si>
    <t>HONDURAS</t>
  </si>
  <si>
    <t>HONG KONG</t>
  </si>
  <si>
    <t>ICELAND</t>
  </si>
  <si>
    <t>IVORY COAST</t>
  </si>
  <si>
    <t>JAMAICA</t>
  </si>
  <si>
    <t>KAZAKHSTAN</t>
  </si>
  <si>
    <t>KENYA</t>
  </si>
  <si>
    <t>LESOTHO</t>
  </si>
  <si>
    <t>MACAU</t>
  </si>
  <si>
    <t>MACEDONIA</t>
  </si>
  <si>
    <t>MALI</t>
  </si>
  <si>
    <t>MEXICO</t>
  </si>
  <si>
    <t>MYANMAR (BURMA)</t>
  </si>
  <si>
    <t>NEW CALEDONIA</t>
  </si>
  <si>
    <t>NEW ZEALAND</t>
  </si>
  <si>
    <t>NICARAGUA</t>
  </si>
  <si>
    <t>NIGER</t>
  </si>
  <si>
    <t>Pacos de Ferreira</t>
  </si>
  <si>
    <t>PANAMA</t>
  </si>
  <si>
    <t>PAPUA NEW GUINEA</t>
  </si>
  <si>
    <t>PERU</t>
  </si>
  <si>
    <t>PUERTO RICO</t>
  </si>
  <si>
    <t>ROMANIA</t>
  </si>
  <si>
    <t>RWANDA</t>
  </si>
  <si>
    <t>SAUDI ARABIA</t>
  </si>
  <si>
    <t>SERBIA</t>
  </si>
  <si>
    <t>SIERRA LEONE</t>
  </si>
  <si>
    <t>SOMALIA</t>
  </si>
  <si>
    <t>SOUTH AFRICA</t>
  </si>
  <si>
    <t>SRI LANKA</t>
  </si>
  <si>
    <t>ST LUCIA</t>
  </si>
  <si>
    <t>ST PIERRE &amp; MIQUELON</t>
  </si>
  <si>
    <t>SUDAN</t>
  </si>
  <si>
    <t>SURINAME</t>
  </si>
  <si>
    <t>SWAZILAND</t>
  </si>
  <si>
    <t>TANZANIA</t>
  </si>
  <si>
    <t>TIMOR LESTE</t>
  </si>
  <si>
    <t>TRINIDAD AND TOBAGO</t>
  </si>
  <si>
    <t>UGANDA</t>
  </si>
  <si>
    <t>UNITED ARAB EMIRATES</t>
  </si>
  <si>
    <t>UNITED KINGDOM</t>
  </si>
  <si>
    <t>UNITED STATES</t>
  </si>
  <si>
    <t>UZBEKISTAN</t>
  </si>
  <si>
    <t>VENEZUELA</t>
  </si>
  <si>
    <t>DEM. REP. OF</t>
  </si>
  <si>
    <t>SOUTH KOREA</t>
  </si>
  <si>
    <t>Tariff_Loc</t>
  </si>
  <si>
    <t>ACTIVITY_Loc</t>
  </si>
  <si>
    <t>Tariff Name</t>
  </si>
  <si>
    <t>Tarif port</t>
  </si>
  <si>
    <t>Region</t>
  </si>
  <si>
    <t>ClusterCode</t>
  </si>
  <si>
    <t>CountryName</t>
  </si>
  <si>
    <t>PKFAITR</t>
  </si>
  <si>
    <t>AF8L5</t>
  </si>
  <si>
    <t>Faisalabad Dry Port, Pakistan</t>
  </si>
  <si>
    <t>Bagram, Afghanistan</t>
  </si>
  <si>
    <t>WCA</t>
  </si>
  <si>
    <t>PKC</t>
  </si>
  <si>
    <t>AFGRG</t>
  </si>
  <si>
    <t>Gardez, Afghanistan</t>
  </si>
  <si>
    <t>AF8LK</t>
  </si>
  <si>
    <t>Herat, Afghanistan</t>
  </si>
  <si>
    <t>AFHGE</t>
  </si>
  <si>
    <t>Islamqaleh, Afghanistan</t>
  </si>
  <si>
    <t>UAC</t>
  </si>
  <si>
    <t>AFJLB</t>
  </si>
  <si>
    <t>Jalalabad, Afghanistan</t>
  </si>
  <si>
    <t>AF8LO</t>
  </si>
  <si>
    <t>Kabul, Afghanistan</t>
  </si>
  <si>
    <t>AF74A</t>
  </si>
  <si>
    <t>Karachi PICT Terminal, Pakistan</t>
  </si>
  <si>
    <t>Kandahar, Afghanistan</t>
  </si>
  <si>
    <t>AFSND</t>
  </si>
  <si>
    <t>Mazar-i-Sharif, Afghanistan</t>
  </si>
  <si>
    <t>EUR</t>
  </si>
  <si>
    <t>CME</t>
  </si>
  <si>
    <t>DZALG</t>
  </si>
  <si>
    <t>DZANS</t>
  </si>
  <si>
    <t>Algiers port, Algeria</t>
  </si>
  <si>
    <t>Alger, Algeria</t>
  </si>
  <si>
    <t>WME</t>
  </si>
  <si>
    <t>DZAT3</t>
  </si>
  <si>
    <t>Algiers Terminal Three, Algeria</t>
  </si>
  <si>
    <t>Algeria</t>
  </si>
  <si>
    <t>DZACS</t>
  </si>
  <si>
    <t>Algiers Terminal, Algeria</t>
  </si>
  <si>
    <t>DZATR</t>
  </si>
  <si>
    <t>Algiers-Terminal, Algeria</t>
  </si>
  <si>
    <t>DZAAE</t>
  </si>
  <si>
    <t>Annaba, Algeria</t>
  </si>
  <si>
    <t>DZBJA</t>
  </si>
  <si>
    <t>Bejaia, Algeria</t>
  </si>
  <si>
    <t>DZODP</t>
  </si>
  <si>
    <t>Oran Terminal, Algeria</t>
  </si>
  <si>
    <t>DZORN</t>
  </si>
  <si>
    <t>Oran, Algeria</t>
  </si>
  <si>
    <t>DZRBA</t>
  </si>
  <si>
    <t>Rouiba, Algeria</t>
  </si>
  <si>
    <t>DZSKI</t>
  </si>
  <si>
    <t>Skikda, Algeria</t>
  </si>
  <si>
    <t>AOCAB</t>
  </si>
  <si>
    <t>AFR</t>
  </si>
  <si>
    <t>SWA</t>
  </si>
  <si>
    <t>AOLB2</t>
  </si>
  <si>
    <t>AORB1</t>
  </si>
  <si>
    <t>AONAM</t>
  </si>
  <si>
    <t>AOPTA</t>
  </si>
  <si>
    <t>AOSIL</t>
  </si>
  <si>
    <t>SONILS TERMINAL, Angola</t>
  </si>
  <si>
    <t>AOSOY</t>
  </si>
  <si>
    <t>ARXXG</t>
  </si>
  <si>
    <t>LAM</t>
  </si>
  <si>
    <t>ECSA</t>
  </si>
  <si>
    <t>ARBHI</t>
  </si>
  <si>
    <t>ARHHZ</t>
  </si>
  <si>
    <t>ARBRQ</t>
  </si>
  <si>
    <t>ARCMP</t>
  </si>
  <si>
    <t>ARX28</t>
  </si>
  <si>
    <t>ARXX3</t>
  </si>
  <si>
    <t>ARXY3</t>
  </si>
  <si>
    <t>ARXZ4</t>
  </si>
  <si>
    <t>ARXTM</t>
  </si>
  <si>
    <t>ARCON</t>
  </si>
  <si>
    <t>ARX24</t>
  </si>
  <si>
    <t>ARXZ8</t>
  </si>
  <si>
    <t>ARXYS</t>
  </si>
  <si>
    <t>ARX3C</t>
  </si>
  <si>
    <t>ARXY8</t>
  </si>
  <si>
    <t>ARXY5</t>
  </si>
  <si>
    <t>ARXZ5</t>
  </si>
  <si>
    <t>ARX25</t>
  </si>
  <si>
    <t>ARXY6</t>
  </si>
  <si>
    <t>ARLPG</t>
  </si>
  <si>
    <t>ARXYT</t>
  </si>
  <si>
    <t>ARTLP</t>
  </si>
  <si>
    <t>ARMDP</t>
  </si>
  <si>
    <t>ARMEN</t>
  </si>
  <si>
    <t>ARNCC</t>
  </si>
  <si>
    <t>ARXX9</t>
  </si>
  <si>
    <t>ARX29</t>
  </si>
  <si>
    <t>ARX26</t>
  </si>
  <si>
    <t>ARXX7</t>
  </si>
  <si>
    <t>ARXX4</t>
  </si>
  <si>
    <t>ARXZ9</t>
  </si>
  <si>
    <t>ARXX5</t>
  </si>
  <si>
    <t>ARX3M</t>
  </si>
  <si>
    <t>ARPDO</t>
  </si>
  <si>
    <t>ARPMD</t>
  </si>
  <si>
    <t>ARPRS</t>
  </si>
  <si>
    <t>ARPQU</t>
  </si>
  <si>
    <t>ARXZF</t>
  </si>
  <si>
    <t>ARXX8</t>
  </si>
  <si>
    <t>AROK0</t>
  </si>
  <si>
    <t>ARROS</t>
  </si>
  <si>
    <t>ARX23</t>
  </si>
  <si>
    <t>ARSAE</t>
  </si>
  <si>
    <t>ARXZ6</t>
  </si>
  <si>
    <t>ARYD9</t>
  </si>
  <si>
    <t>ARXZ3</t>
  </si>
  <si>
    <t>ARXZG</t>
  </si>
  <si>
    <t>ARSJU</t>
  </si>
  <si>
    <t>ARSZO</t>
  </si>
  <si>
    <t>ARRS7</t>
  </si>
  <si>
    <t>ARXYE</t>
  </si>
  <si>
    <t>ARXZ2</t>
  </si>
  <si>
    <t>ARXX6</t>
  </si>
  <si>
    <t>ARSNI</t>
  </si>
  <si>
    <t>ARXY9</t>
  </si>
  <si>
    <t>ARX22</t>
  </si>
  <si>
    <t>ARSFN</t>
  </si>
  <si>
    <t>ARXY7</t>
  </si>
  <si>
    <t>ARX27</t>
  </si>
  <si>
    <t>ARXY4</t>
  </si>
  <si>
    <t>ARXZE</t>
  </si>
  <si>
    <t>ARVCN</t>
  </si>
  <si>
    <t>ARXZZ</t>
  </si>
  <si>
    <t>ARX3R</t>
  </si>
  <si>
    <t>ARXZ7</t>
  </si>
  <si>
    <t>ARZM6</t>
  </si>
  <si>
    <t>AMYER</t>
  </si>
  <si>
    <t>Yerevan, Armenia</t>
  </si>
  <si>
    <t>EME_Rest</t>
  </si>
  <si>
    <t>AWAGU</t>
  </si>
  <si>
    <t>Oranjestad, Aruba</t>
  </si>
  <si>
    <t>CAR</t>
  </si>
  <si>
    <t>AWSNN</t>
  </si>
  <si>
    <t>Sint Nicolaas, Aruba</t>
  </si>
  <si>
    <t>APA</t>
  </si>
  <si>
    <t>OCC</t>
  </si>
  <si>
    <t>CNBAD</t>
  </si>
  <si>
    <t>GCC_CHN</t>
  </si>
  <si>
    <t>AUBEL</t>
  </si>
  <si>
    <t>AUBME</t>
  </si>
  <si>
    <t>AUBUR</t>
  </si>
  <si>
    <t>AUCAI</t>
  </si>
  <si>
    <t>AUDAM</t>
  </si>
  <si>
    <t>AUGLS</t>
  </si>
  <si>
    <t>AUKEW</t>
  </si>
  <si>
    <t>AULAU</t>
  </si>
  <si>
    <t>AUMAC</t>
  </si>
  <si>
    <t>AUMRN</t>
  </si>
  <si>
    <t>AUPAR</t>
  </si>
  <si>
    <t>AUPLN</t>
  </si>
  <si>
    <t>NWC</t>
  </si>
  <si>
    <t>ATSZB</t>
  </si>
  <si>
    <t>AZBAK</t>
  </si>
  <si>
    <t>Baku, Azerbaijan</t>
  </si>
  <si>
    <t>AZSUM</t>
  </si>
  <si>
    <t>Sumgayit, Azerbaijan</t>
  </si>
  <si>
    <t>BSNAS</t>
  </si>
  <si>
    <t>BSCLP</t>
  </si>
  <si>
    <t>Nassau, Bahamas</t>
  </si>
  <si>
    <t>Clifton Pier, Bahamas</t>
  </si>
  <si>
    <t>BSFPO</t>
  </si>
  <si>
    <t>Freeport, Bahamas</t>
  </si>
  <si>
    <t>BSA9T</t>
  </si>
  <si>
    <t>Marsh Harbour, Bahamas</t>
  </si>
  <si>
    <t>BSSRP</t>
  </si>
  <si>
    <t>Sou Riding Point, Bahamas</t>
  </si>
  <si>
    <t>SAC</t>
  </si>
  <si>
    <t>BHMAN</t>
  </si>
  <si>
    <t>IBC</t>
  </si>
  <si>
    <t>BDCNH</t>
  </si>
  <si>
    <t>MONGLA TERMINAL, Bangladesh</t>
  </si>
  <si>
    <t>BYBOB</t>
  </si>
  <si>
    <t>Bobruisk, Belarus</t>
  </si>
  <si>
    <t>EEC</t>
  </si>
  <si>
    <t>BYBOR</t>
  </si>
  <si>
    <t>Borisov, Belarus</t>
  </si>
  <si>
    <t>BYA7B</t>
  </si>
  <si>
    <t>Brest, Belarus</t>
  </si>
  <si>
    <t>BYGRO</t>
  </si>
  <si>
    <t>Grodno, Belarus</t>
  </si>
  <si>
    <t>BYMSQ</t>
  </si>
  <si>
    <t>Minsk, Belarus</t>
  </si>
  <si>
    <t>BYM1G</t>
  </si>
  <si>
    <t>Mogilev, Belarus</t>
  </si>
  <si>
    <t>BYORS</t>
  </si>
  <si>
    <t>Orsha, Belarus</t>
  </si>
  <si>
    <t>BYPSK</t>
  </si>
  <si>
    <t>Pinsk, Belarus</t>
  </si>
  <si>
    <t>BYPOL</t>
  </si>
  <si>
    <t>Polotsk, Belarus</t>
  </si>
  <si>
    <t>BYSVE</t>
  </si>
  <si>
    <t>Svetlogorsk, Belarus</t>
  </si>
  <si>
    <t>BYVTB</t>
  </si>
  <si>
    <t>Vitebsk, Belarus</t>
  </si>
  <si>
    <t>BYZHL</t>
  </si>
  <si>
    <t>Zhlobin, Belarus</t>
  </si>
  <si>
    <t>BYZHO</t>
  </si>
  <si>
    <t>Zhodino, Belarus</t>
  </si>
  <si>
    <t>BZBZE</t>
  </si>
  <si>
    <t>Belize, Belize</t>
  </si>
  <si>
    <t>MIC</t>
  </si>
  <si>
    <t>BZ7V8</t>
  </si>
  <si>
    <t>Ladyville, Belize</t>
  </si>
  <si>
    <t>BZBKG</t>
  </si>
  <si>
    <t>Port of Big Creek, Belize</t>
  </si>
  <si>
    <t>BZQWN</t>
  </si>
  <si>
    <t>Santa Elena, Belize</t>
  </si>
  <si>
    <t>CWA</t>
  </si>
  <si>
    <t>BOLPB</t>
  </si>
  <si>
    <t>BOCOC</t>
  </si>
  <si>
    <t>La Paz, Bolivia</t>
  </si>
  <si>
    <t>Cochabamba, Bolivia</t>
  </si>
  <si>
    <t>WCSA</t>
  </si>
  <si>
    <t>BOORU</t>
  </si>
  <si>
    <t>Oruro, Bolivia</t>
  </si>
  <si>
    <t>BOE8F</t>
  </si>
  <si>
    <t>Santa Cruz, Bolivia</t>
  </si>
  <si>
    <t>BAZ5E</t>
  </si>
  <si>
    <t>Prijedor, Bosnia and Herzegovina</t>
  </si>
  <si>
    <t>BASBK</t>
  </si>
  <si>
    <t>Srebrenik, Bosnia and Herzegovina</t>
  </si>
  <si>
    <t>BWUO5</t>
  </si>
  <si>
    <t>SAI</t>
  </si>
  <si>
    <t>BW9VV</t>
  </si>
  <si>
    <t>BWPAL</t>
  </si>
  <si>
    <t>BWJP0</t>
  </si>
  <si>
    <t>BRBLM</t>
  </si>
  <si>
    <t>BRYU2</t>
  </si>
  <si>
    <t>BRCCA</t>
  </si>
  <si>
    <t>BRCUB</t>
  </si>
  <si>
    <t>BRBDC</t>
  </si>
  <si>
    <t>BRFOR</t>
  </si>
  <si>
    <t>BRGUR</t>
  </si>
  <si>
    <t>BRZKA</t>
  </si>
  <si>
    <t>BRIJA</t>
  </si>
  <si>
    <t>BRRSH</t>
  </si>
  <si>
    <t>BRA4A</t>
  </si>
  <si>
    <t>BRIOA</t>
  </si>
  <si>
    <t>BRJUN</t>
  </si>
  <si>
    <t>BRMAE</t>
  </si>
  <si>
    <t>BRMAO</t>
  </si>
  <si>
    <t>BRNAV</t>
  </si>
  <si>
    <t>BRPNG</t>
  </si>
  <si>
    <t>BR6D3</t>
  </si>
  <si>
    <t>BRRIO</t>
  </si>
  <si>
    <t>BRRIG</t>
  </si>
  <si>
    <t>BRRON</t>
  </si>
  <si>
    <t>BRSSA</t>
  </si>
  <si>
    <t>BRA5T</t>
  </si>
  <si>
    <t>BRSGE</t>
  </si>
  <si>
    <t>BRVCP</t>
  </si>
  <si>
    <t>BRSSE</t>
  </si>
  <si>
    <t>BRSVT</t>
  </si>
  <si>
    <t>BRSS4</t>
  </si>
  <si>
    <t>BRB3G</t>
  </si>
  <si>
    <t>BRVIC</t>
  </si>
  <si>
    <t>BRVVV</t>
  </si>
  <si>
    <t>BRVIX</t>
  </si>
  <si>
    <t>BNMUP</t>
  </si>
  <si>
    <t>Muara, Brunei</t>
  </si>
  <si>
    <t>SEA_Rest</t>
  </si>
  <si>
    <t>BGBOJ</t>
  </si>
  <si>
    <t>BMF Port Burgas PLC, Bulgaria</t>
  </si>
  <si>
    <t>BGSOF</t>
  </si>
  <si>
    <t>BFOUA</t>
  </si>
  <si>
    <t>BFBOY</t>
  </si>
  <si>
    <t>Ouagadougou, Burkina Faso</t>
  </si>
  <si>
    <t>Bobo-Dioulasso, Burkina Faso</t>
  </si>
  <si>
    <t>IVCC</t>
  </si>
  <si>
    <t>KHPNH</t>
  </si>
  <si>
    <t>TDNDJ</t>
  </si>
  <si>
    <t>CM4Q3</t>
  </si>
  <si>
    <t>CMYUN</t>
  </si>
  <si>
    <t>CATOR</t>
  </si>
  <si>
    <t>CABMP</t>
  </si>
  <si>
    <t>Toronto (Ontario), Canada</t>
  </si>
  <si>
    <t>Brampton (Ontario), Canada</t>
  </si>
  <si>
    <t>NAM</t>
  </si>
  <si>
    <t>NAMC</t>
  </si>
  <si>
    <t>Canada</t>
  </si>
  <si>
    <t>CACLY</t>
  </si>
  <si>
    <t>Calgary (Alberta), Canada</t>
  </si>
  <si>
    <t>CANADA</t>
  </si>
  <si>
    <t>CACOR</t>
  </si>
  <si>
    <t>Corner Brook (Newfoundland &amp; Labrador), Canada</t>
  </si>
  <si>
    <t>CADTH</t>
  </si>
  <si>
    <t>Dartmouth (Nova Scotia), Canada</t>
  </si>
  <si>
    <t>CADOR</t>
  </si>
  <si>
    <t>Dorval (Quebec), Canada</t>
  </si>
  <si>
    <t>CAYEG</t>
  </si>
  <si>
    <t>Edmonton (Alberta), Canada</t>
  </si>
  <si>
    <t>CAHAL</t>
  </si>
  <si>
    <t>Halifax (Nova Scotia), Canada</t>
  </si>
  <si>
    <t>CAMON</t>
  </si>
  <si>
    <t>Montreal (Quebec), Canada</t>
  </si>
  <si>
    <t>CAMOP</t>
  </si>
  <si>
    <t>Mount Pearl (Newfoundland &amp; Labrador), Canada</t>
  </si>
  <si>
    <t>CAREGCN</t>
  </si>
  <si>
    <t>CAPRR</t>
  </si>
  <si>
    <t>Regina (Saskatchewan), Canada</t>
  </si>
  <si>
    <t>Prince Rupert (British Columbia), Canada</t>
  </si>
  <si>
    <t>CAQUE</t>
  </si>
  <si>
    <t>Quebec (Quebec), Canada</t>
  </si>
  <si>
    <t>CAREG</t>
  </si>
  <si>
    <t>CASLR</t>
  </si>
  <si>
    <t>Saint-Laurent (Quebec), Canada</t>
  </si>
  <si>
    <t>CASKA</t>
  </si>
  <si>
    <t>Saskatoon (Saskatchewan), Canada</t>
  </si>
  <si>
    <t>CASJF</t>
  </si>
  <si>
    <t>St John's (Newfoundland &amp; Labrador), Canada</t>
  </si>
  <si>
    <t>CAVNR</t>
  </si>
  <si>
    <t>Vancouver (British Columbia), Canada</t>
  </si>
  <si>
    <t>CAWNP</t>
  </si>
  <si>
    <t>Winnipeg (Manitoba), Canada</t>
  </si>
  <si>
    <t>CWWIL</t>
  </si>
  <si>
    <t>CWBBY</t>
  </si>
  <si>
    <t>Willemstad, Curacao</t>
  </si>
  <si>
    <t>Bullen Bay, Curacao</t>
  </si>
  <si>
    <t>CVEQ0</t>
  </si>
  <si>
    <t>NWA</t>
  </si>
  <si>
    <t>CFBGF</t>
  </si>
  <si>
    <t>Bangui, Central African Republic</t>
  </si>
  <si>
    <t>CLSAI</t>
  </si>
  <si>
    <t>CLANF</t>
  </si>
  <si>
    <t>San Antonio, Chile</t>
  </si>
  <si>
    <t>Antofagasta, Chile</t>
  </si>
  <si>
    <t>CLARI</t>
  </si>
  <si>
    <t>Arica, Chile</t>
  </si>
  <si>
    <t>CLCNL</t>
  </si>
  <si>
    <t>Coronel, Chile</t>
  </si>
  <si>
    <t>CLIQQ</t>
  </si>
  <si>
    <t>Iquique, Chile</t>
  </si>
  <si>
    <t>CLLIR</t>
  </si>
  <si>
    <t>Lirquen, Chile</t>
  </si>
  <si>
    <t>CLPCH</t>
  </si>
  <si>
    <t>Puerto Chacabuco, Chile</t>
  </si>
  <si>
    <t>CLPMC</t>
  </si>
  <si>
    <t>Puerto Montt, Chile</t>
  </si>
  <si>
    <t>CLPAN</t>
  </si>
  <si>
    <t>Punta Arenas, Chile</t>
  </si>
  <si>
    <t>CLSVE</t>
  </si>
  <si>
    <t>San Vicente, Chile</t>
  </si>
  <si>
    <t>CLSCL</t>
  </si>
  <si>
    <t>Santiago, Chile</t>
  </si>
  <si>
    <t>CLTHO</t>
  </si>
  <si>
    <t>Talcahuano, Chile</t>
  </si>
  <si>
    <t>CLVAL</t>
  </si>
  <si>
    <t>Valparaiso, Chile</t>
  </si>
  <si>
    <t>COBQG</t>
  </si>
  <si>
    <t>COAGC</t>
  </si>
  <si>
    <t>Bogota, Colombia</t>
  </si>
  <si>
    <t>Agecolda, Colombia</t>
  </si>
  <si>
    <t>CNAQI</t>
  </si>
  <si>
    <t>CNATU</t>
  </si>
  <si>
    <t>CNPEI</t>
  </si>
  <si>
    <t>CNBJO</t>
  </si>
  <si>
    <t>CNCGP</t>
  </si>
  <si>
    <t>CNCHS</t>
  </si>
  <si>
    <t>CNCGZ</t>
  </si>
  <si>
    <t>CNCGD</t>
  </si>
  <si>
    <t>CNCHI</t>
  </si>
  <si>
    <t>CNCNQ</t>
  </si>
  <si>
    <t>CUCFG</t>
  </si>
  <si>
    <t>CNDCB</t>
  </si>
  <si>
    <t>CNDFE</t>
  </si>
  <si>
    <t>CNDPC</t>
  </si>
  <si>
    <t>CNDGY</t>
  </si>
  <si>
    <t>CNDLQ</t>
  </si>
  <si>
    <t>CNENP</t>
  </si>
  <si>
    <t>CNERL</t>
  </si>
  <si>
    <t>GCC_Rest</t>
  </si>
  <si>
    <t>CNFGC</t>
  </si>
  <si>
    <t>CNZO8</t>
  </si>
  <si>
    <t>CNFOS</t>
  </si>
  <si>
    <t>CNFUQ</t>
  </si>
  <si>
    <t>CNFUS</t>
  </si>
  <si>
    <t>CNFOO</t>
  </si>
  <si>
    <t>CNYY8</t>
  </si>
  <si>
    <t>CNYTC</t>
  </si>
  <si>
    <t>CNGAY</t>
  </si>
  <si>
    <t>CN6M3</t>
  </si>
  <si>
    <t>CNKWA</t>
  </si>
  <si>
    <t>CNGUA</t>
  </si>
  <si>
    <t>CNGUG</t>
  </si>
  <si>
    <t>CNHKU</t>
  </si>
  <si>
    <t>CNHBC</t>
  </si>
  <si>
    <t>CNHNK</t>
  </si>
  <si>
    <t>CNHBN</t>
  </si>
  <si>
    <t>CNHEF</t>
  </si>
  <si>
    <t>CNHSH</t>
  </si>
  <si>
    <t>CNFAD</t>
  </si>
  <si>
    <t>CNHIZ</t>
  </si>
  <si>
    <t>CNHZO</t>
  </si>
  <si>
    <t>CNJGN</t>
  </si>
  <si>
    <t>CNC9I</t>
  </si>
  <si>
    <t>CN8RI</t>
  </si>
  <si>
    <t>CN2K9</t>
  </si>
  <si>
    <t>CN6K9</t>
  </si>
  <si>
    <t>CNJIX</t>
  </si>
  <si>
    <t>CN4LQ</t>
  </si>
  <si>
    <t>CNVH2</t>
  </si>
  <si>
    <t>CNJJX</t>
  </si>
  <si>
    <t>CNJIU</t>
  </si>
  <si>
    <t>CNKIP</t>
  </si>
  <si>
    <t>CNKUN</t>
  </si>
  <si>
    <t>CNLHI</t>
  </si>
  <si>
    <t>CN8W7</t>
  </si>
  <si>
    <t>CNLHS</t>
  </si>
  <si>
    <t>CNLYG</t>
  </si>
  <si>
    <t>CNLJO</t>
  </si>
  <si>
    <t>CNLLN</t>
  </si>
  <si>
    <t>CNLYI</t>
  </si>
  <si>
    <t>CNLIU</t>
  </si>
  <si>
    <t>CNLUZ</t>
  </si>
  <si>
    <t>CNMAA</t>
  </si>
  <si>
    <t>CNYK9</t>
  </si>
  <si>
    <t>CNMAW</t>
  </si>
  <si>
    <t>CNMWA</t>
  </si>
  <si>
    <t>CNNAC</t>
  </si>
  <si>
    <t>CNJNX</t>
  </si>
  <si>
    <t>CNNNG</t>
  </si>
  <si>
    <t>CNNA1</t>
  </si>
  <si>
    <t>CNNNT</t>
  </si>
  <si>
    <t>CNPYQ</t>
  </si>
  <si>
    <t>CNPNU</t>
  </si>
  <si>
    <t>CNKJ2</t>
  </si>
  <si>
    <t>CNQIW</t>
  </si>
  <si>
    <t>CNCWT</t>
  </si>
  <si>
    <t>CNQIN</t>
  </si>
  <si>
    <t>CNQAN</t>
  </si>
  <si>
    <t>CNRIZ</t>
  </si>
  <si>
    <t>CNROQ</t>
  </si>
  <si>
    <t>CNSBU</t>
  </si>
  <si>
    <t>CNSSH</t>
  </si>
  <si>
    <t>CNSJY</t>
  </si>
  <si>
    <t>CNSWW</t>
  </si>
  <si>
    <t>CNJZ0</t>
  </si>
  <si>
    <t>CNRT3</t>
  </si>
  <si>
    <t>CNSZH</t>
  </si>
  <si>
    <t>CNSDO</t>
  </si>
  <si>
    <t>CN5C6</t>
  </si>
  <si>
    <t>CNSHD</t>
  </si>
  <si>
    <t>CNSHU</t>
  </si>
  <si>
    <t>CNSOC</t>
  </si>
  <si>
    <t>CN5H2</t>
  </si>
  <si>
    <t>CNTII</t>
  </si>
  <si>
    <t>CNTAW</t>
  </si>
  <si>
    <t>CNZJ6</t>
  </si>
  <si>
    <t>CNTJN</t>
  </si>
  <si>
    <t>CNTON</t>
  </si>
  <si>
    <t>CNWZI</t>
  </si>
  <si>
    <t>CNWHA</t>
  </si>
  <si>
    <t>CNWHZ</t>
  </si>
  <si>
    <t>CNWUH</t>
  </si>
  <si>
    <t>CNWHU</t>
  </si>
  <si>
    <t>CNWUJ</t>
  </si>
  <si>
    <t>CNWUX</t>
  </si>
  <si>
    <t>CNWUZ</t>
  </si>
  <si>
    <t>CN75R</t>
  </si>
  <si>
    <t>CNXIZ</t>
  </si>
  <si>
    <t>CNXLA</t>
  </si>
  <si>
    <t>CNXIF</t>
  </si>
  <si>
    <t>CNXIH</t>
  </si>
  <si>
    <t>CNXIS</t>
  </si>
  <si>
    <t>CNXNT</t>
  </si>
  <si>
    <t>CNYPU</t>
  </si>
  <si>
    <t>CNYAZ</t>
  </si>
  <si>
    <t>CNYAN</t>
  </si>
  <si>
    <t>CNYIW</t>
  </si>
  <si>
    <t>CNYIB</t>
  </si>
  <si>
    <t>CNYIC</t>
  </si>
  <si>
    <t>CNYHH</t>
  </si>
  <si>
    <t>CNYGI</t>
  </si>
  <si>
    <t>CNGMK</t>
  </si>
  <si>
    <t>CNOA4</t>
  </si>
  <si>
    <t>CNJJG</t>
  </si>
  <si>
    <t>CNZ1Z</t>
  </si>
  <si>
    <t>CNTSK</t>
  </si>
  <si>
    <t>CNZHQ</t>
  </si>
  <si>
    <t>CNCCW</t>
  </si>
  <si>
    <t>CNZEJ</t>
  </si>
  <si>
    <t>CNZGS</t>
  </si>
  <si>
    <t>CNZHU</t>
  </si>
  <si>
    <t>CNZHZ</t>
  </si>
  <si>
    <t>CNJPM</t>
  </si>
  <si>
    <t>CRSJO</t>
  </si>
  <si>
    <t>CRABG</t>
  </si>
  <si>
    <t>San Jose, Costa Rica</t>
  </si>
  <si>
    <t>Abangaritos, Costa Rica</t>
  </si>
  <si>
    <t>CRAGU</t>
  </si>
  <si>
    <t>Aguas Zarcas, Costa Rica</t>
  </si>
  <si>
    <t>COBAQ</t>
  </si>
  <si>
    <t>Barranquilla, Colombia</t>
  </si>
  <si>
    <t>COBUN</t>
  </si>
  <si>
    <t>Buenaventura, Colombia</t>
  </si>
  <si>
    <t>COC1A</t>
  </si>
  <si>
    <t>Cali, Colombia</t>
  </si>
  <si>
    <t>COCTG</t>
  </si>
  <si>
    <t>Cartagena, Colombia</t>
  </si>
  <si>
    <t>COM1A</t>
  </si>
  <si>
    <t>Manizales, Colombia</t>
  </si>
  <si>
    <t>COPHB</t>
  </si>
  <si>
    <t>Medellin, Colombia</t>
  </si>
  <si>
    <t>COSMP</t>
  </si>
  <si>
    <t>Santa Marta-Magdalena, Colombia</t>
  </si>
  <si>
    <t>KM67Z</t>
  </si>
  <si>
    <t>CGBZZ</t>
  </si>
  <si>
    <t>CRALJ</t>
  </si>
  <si>
    <t>Alajuela, Costa Rica</t>
  </si>
  <si>
    <t>CRATM</t>
  </si>
  <si>
    <t>Altamira, Costa Rica</t>
  </si>
  <si>
    <t>CRARN</t>
  </si>
  <si>
    <t>Arenal, Costa Rica</t>
  </si>
  <si>
    <t>CRASE</t>
  </si>
  <si>
    <t>Aserri, Costa Rica</t>
  </si>
  <si>
    <t>CRATE</t>
  </si>
  <si>
    <t>Atenas, Costa Rica</t>
  </si>
  <si>
    <t>CRBAA</t>
  </si>
  <si>
    <t>Bananito, Costa Rica</t>
  </si>
  <si>
    <t>CRBBD</t>
  </si>
  <si>
    <t>Barbudal, Costa Rica</t>
  </si>
  <si>
    <t>COSTA RICA</t>
  </si>
  <si>
    <t>CRBNC</t>
  </si>
  <si>
    <t>Barranca, Costa Rica</t>
  </si>
  <si>
    <t>CRBAR</t>
  </si>
  <si>
    <t>Barreal de Heredia, Costa Rica</t>
  </si>
  <si>
    <t>CRBAT</t>
  </si>
  <si>
    <t>Batan, Costa Rica</t>
  </si>
  <si>
    <t>CRBLA</t>
  </si>
  <si>
    <t>Blanco, Costa Rica</t>
  </si>
  <si>
    <t>CRBRI</t>
  </si>
  <si>
    <t>Bribri, Costa Rica</t>
  </si>
  <si>
    <t>CRBUE</t>
  </si>
  <si>
    <t>Buenos Aires, Costa Rica</t>
  </si>
  <si>
    <t>CRBAO</t>
  </si>
  <si>
    <t>Bufalo, Costa Rica</t>
  </si>
  <si>
    <t>CR84L</t>
  </si>
  <si>
    <t>Caimital, Costa Rica</t>
  </si>
  <si>
    <t>CRCNS</t>
  </si>
  <si>
    <t>Canas, Costa Rica</t>
  </si>
  <si>
    <t>CRCRI</t>
  </si>
  <si>
    <t>Cariari, Costa Rica</t>
  </si>
  <si>
    <t>CRCAR</t>
  </si>
  <si>
    <t>Cartago, Costa Rica</t>
  </si>
  <si>
    <t>CRCCG</t>
  </si>
  <si>
    <t>Chachagua, Costa Rica</t>
  </si>
  <si>
    <t>CRCOM</t>
  </si>
  <si>
    <t>Chomes, Costa Rica</t>
  </si>
  <si>
    <t>CRCDN</t>
  </si>
  <si>
    <t>Ciudad Neily, Costa Rica</t>
  </si>
  <si>
    <t>CRCIU</t>
  </si>
  <si>
    <t>Ciudad Quesada, Costa Rica</t>
  </si>
  <si>
    <t>CRUPE</t>
  </si>
  <si>
    <t>Escazu, Costa Rica</t>
  </si>
  <si>
    <t>CRESP</t>
  </si>
  <si>
    <t>Esparza, Costa Rica</t>
  </si>
  <si>
    <t>CRFIL</t>
  </si>
  <si>
    <t>Filadelfia, Costa Rica</t>
  </si>
  <si>
    <t>CRXW6</t>
  </si>
  <si>
    <t>Florencia de San Carlos, Costa Rica</t>
  </si>
  <si>
    <t>CRFOR</t>
  </si>
  <si>
    <t>Fortuna con Desvio, Costa Rica</t>
  </si>
  <si>
    <t>CRFPN</t>
  </si>
  <si>
    <t>Fraijanes, Costa Rica</t>
  </si>
  <si>
    <t>CRGLF</t>
  </si>
  <si>
    <t>Golfito, Costa Rica</t>
  </si>
  <si>
    <t>CRGRE</t>
  </si>
  <si>
    <t>Grecia, Costa Rica</t>
  </si>
  <si>
    <t>CRGUC</t>
  </si>
  <si>
    <t>Guacimo, Costa Rica</t>
  </si>
  <si>
    <t>CRGUP</t>
  </si>
  <si>
    <t>Guapiles, Costa Rica</t>
  </si>
  <si>
    <t>CRGUA</t>
  </si>
  <si>
    <t>Guatuso, Costa Rica</t>
  </si>
  <si>
    <t>CRHER</t>
  </si>
  <si>
    <t>Heredia, Costa Rica</t>
  </si>
  <si>
    <t>CRHED</t>
  </si>
  <si>
    <t>Herradura, Costa Rica</t>
  </si>
  <si>
    <t>CRJIC</t>
  </si>
  <si>
    <t>Jicaral Combinado, Costa Rica</t>
  </si>
  <si>
    <t>CRJIV</t>
  </si>
  <si>
    <t>Jicaral Via Liberia, Costa Rica</t>
  </si>
  <si>
    <t>CRLZ9</t>
  </si>
  <si>
    <t>Jimenez, Costa Rica</t>
  </si>
  <si>
    <t>CRCEI</t>
  </si>
  <si>
    <t>La Ceiba de Nicoya, Costa Rica</t>
  </si>
  <si>
    <t>CRLAF</t>
  </si>
  <si>
    <t>La Fortuna, Costa Rica</t>
  </si>
  <si>
    <t>CRLAM</t>
  </si>
  <si>
    <t>La Marina, Costa Rica</t>
  </si>
  <si>
    <t>CRLAT</t>
  </si>
  <si>
    <t>La Tigra, Costa Rica</t>
  </si>
  <si>
    <t>CRJUN</t>
  </si>
  <si>
    <t>Las Juntas, Costa Rica</t>
  </si>
  <si>
    <t>CRLEP</t>
  </si>
  <si>
    <t>Lepanto, Costa Rica</t>
  </si>
  <si>
    <t>CRLIB</t>
  </si>
  <si>
    <t>Liberia, Costa Rica</t>
  </si>
  <si>
    <t>CRLOS</t>
  </si>
  <si>
    <t>Los Angeles de la Fortuna, Costa Rica</t>
  </si>
  <si>
    <t>CRLCH</t>
  </si>
  <si>
    <t>Los Chiles, Costa Rica</t>
  </si>
  <si>
    <t>CRMAT</t>
  </si>
  <si>
    <t>Matina, Costa Rica</t>
  </si>
  <si>
    <t>CRMIA</t>
  </si>
  <si>
    <t>Miramar, Costa Rica</t>
  </si>
  <si>
    <t>CRMIR</t>
  </si>
  <si>
    <t>Miravalles, Costa Rica</t>
  </si>
  <si>
    <t>CRMUE</t>
  </si>
  <si>
    <t>Muelle San Carlos, Costa Rica</t>
  </si>
  <si>
    <t>CRWP4</t>
  </si>
  <si>
    <t>Nandayure, Costa Rica</t>
  </si>
  <si>
    <t>CRNAR</t>
  </si>
  <si>
    <t>Naranjo, Costa Rica</t>
  </si>
  <si>
    <t>CRNIV</t>
  </si>
  <si>
    <t>Nicoya Via Liberia, Costa Rica</t>
  </si>
  <si>
    <t>CRNIC</t>
  </si>
  <si>
    <t>Nicoya, Costa Rica</t>
  </si>
  <si>
    <t>CRORO</t>
  </si>
  <si>
    <t>Orotina Via Caldera, Costa Rica</t>
  </si>
  <si>
    <t>CRPAY</t>
  </si>
  <si>
    <t>Pacayas, Costa Rica</t>
  </si>
  <si>
    <t>CRPLN</t>
  </si>
  <si>
    <t>Palmar Norte, Costa Rica</t>
  </si>
  <si>
    <t>CRPAL</t>
  </si>
  <si>
    <t>Palmares, Costa Rica</t>
  </si>
  <si>
    <t>CRPLM</t>
  </si>
  <si>
    <t>Palmira, Costa Rica</t>
  </si>
  <si>
    <t>CRPAC</t>
  </si>
  <si>
    <t>Paraiso de Cartago, Costa Rica</t>
  </si>
  <si>
    <t>CRPAR</t>
  </si>
  <si>
    <t>Parrita, Costa Rica</t>
  </si>
  <si>
    <t>CRXW7</t>
  </si>
  <si>
    <t>Paso Ancho de Cartago, Costa Rica</t>
  </si>
  <si>
    <t>CRPAS</t>
  </si>
  <si>
    <t>Paso Canoas, Costa Rica</t>
  </si>
  <si>
    <t>CRPRL</t>
  </si>
  <si>
    <t>Paso Real, Costa Rica</t>
  </si>
  <si>
    <t>CRPTO</t>
  </si>
  <si>
    <t>Patio, Costa Rica</t>
  </si>
  <si>
    <t>CRPEL</t>
  </si>
  <si>
    <t>Pelon de la Bajura, Costa Rica</t>
  </si>
  <si>
    <t>CRPIL</t>
  </si>
  <si>
    <t>Pilas de Cangel, Costa Rica</t>
  </si>
  <si>
    <t>CRPIC</t>
  </si>
  <si>
    <t>Pital con Desvio, Costa Rica</t>
  </si>
  <si>
    <t>CRPIT</t>
  </si>
  <si>
    <t>Pital, Costa Rica</t>
  </si>
  <si>
    <t>CR8I6</t>
  </si>
  <si>
    <t>Playa Coyote, Costa Rica</t>
  </si>
  <si>
    <t>CR8MQ</t>
  </si>
  <si>
    <t>Playa Hermosa, Costa Rica</t>
  </si>
  <si>
    <t>CRPCR</t>
  </si>
  <si>
    <t>Pocora, Costa Rica</t>
  </si>
  <si>
    <t>CRCAL</t>
  </si>
  <si>
    <t>Puerto Caldera, Costa Rica</t>
  </si>
  <si>
    <t>CRLIZ</t>
  </si>
  <si>
    <t>Puerto Limon, Costa Rica</t>
  </si>
  <si>
    <t>CRMOI</t>
  </si>
  <si>
    <t>Puerto Moin, Costa Rica</t>
  </si>
  <si>
    <t>CRPTS</t>
  </si>
  <si>
    <t>Puntarenas, Costa Rica</t>
  </si>
  <si>
    <t>CRVG2</t>
  </si>
  <si>
    <t>Quepos, Costa Rica</t>
  </si>
  <si>
    <t>CRXQ3</t>
  </si>
  <si>
    <t>Rio Claro, Costa Rica</t>
  </si>
  <si>
    <t>CRRCD</t>
  </si>
  <si>
    <t>Rio Cuarto de Grecia, Costa Rica</t>
  </si>
  <si>
    <t>CRRIO</t>
  </si>
  <si>
    <t>Rio Frio, Costa Rica</t>
  </si>
  <si>
    <t>CRROX</t>
  </si>
  <si>
    <t>Roxana de Guapiles, Costa Rica</t>
  </si>
  <si>
    <t>CRSAL</t>
  </si>
  <si>
    <t>Salinas, Costa Rica</t>
  </si>
  <si>
    <t>CRSAM</t>
  </si>
  <si>
    <t>Samara, Costa Rica</t>
  </si>
  <si>
    <t>CRSAF</t>
  </si>
  <si>
    <t>San Francisco de dos Rios, Costa Rica</t>
  </si>
  <si>
    <t>CRSAN</t>
  </si>
  <si>
    <t>San Ignacio Acosta, Costa Rica</t>
  </si>
  <si>
    <t>CRSAI</t>
  </si>
  <si>
    <t>San Isidro del General, Costa Rica</t>
  </si>
  <si>
    <t>CRSJC</t>
  </si>
  <si>
    <t>San Joaquin Cutris, Costa Rica</t>
  </si>
  <si>
    <t>CRSPP</t>
  </si>
  <si>
    <t>San Pedro Poas, Costa Rica</t>
  </si>
  <si>
    <t>CRSRS</t>
  </si>
  <si>
    <t>San Rafael de Poas, Costa Rica</t>
  </si>
  <si>
    <t>CRRAM</t>
  </si>
  <si>
    <t>San Ramon, Costa Rica</t>
  </si>
  <si>
    <t>CRCVJ</t>
  </si>
  <si>
    <t>San Vito se Java, Costa Rica</t>
  </si>
  <si>
    <t>CRSAA</t>
  </si>
  <si>
    <t>Santa Ana, Costa Rica</t>
  </si>
  <si>
    <t>CRSCL</t>
  </si>
  <si>
    <t>Santa Clara, Costa Rica</t>
  </si>
  <si>
    <t>CRSAC</t>
  </si>
  <si>
    <t>Santa Cruz, Costa Rica</t>
  </si>
  <si>
    <t>CRSRP</t>
  </si>
  <si>
    <t>Santa Rosa de Pocosol, Costa Rica</t>
  </si>
  <si>
    <t>CRSPO</t>
  </si>
  <si>
    <t>Santiago Paraiso, Costa Rica</t>
  </si>
  <si>
    <t>CRSPI</t>
  </si>
  <si>
    <t>Sarapiqui, Costa Rica</t>
  </si>
  <si>
    <t>CRSCH</t>
  </si>
  <si>
    <t>Sarchi, Costa Rica</t>
  </si>
  <si>
    <t>CRSAR</t>
  </si>
  <si>
    <t>Sardinal, Costa Rica</t>
  </si>
  <si>
    <t>CRSIQ</t>
  </si>
  <si>
    <t>Siquirres, Costa Rica</t>
  </si>
  <si>
    <t>CRSIX</t>
  </si>
  <si>
    <t>Sixaola, Costa Rica</t>
  </si>
  <si>
    <t>CRTRE</t>
  </si>
  <si>
    <t>Tres Rios, Costa Rica</t>
  </si>
  <si>
    <t>CRTUR</t>
  </si>
  <si>
    <t>Turrialba, Costa Rica</t>
  </si>
  <si>
    <t>CRUJA</t>
  </si>
  <si>
    <t>Ujarras, Costa Rica</t>
  </si>
  <si>
    <t>CRUPA</t>
  </si>
  <si>
    <t>Upala, Costa Rica</t>
  </si>
  <si>
    <t>CRVRC</t>
  </si>
  <si>
    <t>Veracruz, Costa Rica</t>
  </si>
  <si>
    <t>CRZRC</t>
  </si>
  <si>
    <t>Zarcero, Costa Rica</t>
  </si>
  <si>
    <t>HTPAP</t>
  </si>
  <si>
    <t>HTCAP</t>
  </si>
  <si>
    <t>HTMIR</t>
  </si>
  <si>
    <t>HRK1S</t>
  </si>
  <si>
    <t>HRVAJ</t>
  </si>
  <si>
    <t>HRSPU</t>
  </si>
  <si>
    <t>HRVRB</t>
  </si>
  <si>
    <t>HRZAD</t>
  </si>
  <si>
    <t>HRZAG</t>
  </si>
  <si>
    <t>CUHAV</t>
  </si>
  <si>
    <t>Havana, Cuba</t>
  </si>
  <si>
    <t>CUMAR</t>
  </si>
  <si>
    <t>Mariel, Cuba</t>
  </si>
  <si>
    <t>CUSAN</t>
  </si>
  <si>
    <t>Santiago, Cuba</t>
  </si>
  <si>
    <t>CYLMS</t>
  </si>
  <si>
    <t>CZXTZ</t>
  </si>
  <si>
    <t>CZDRB</t>
  </si>
  <si>
    <t>CZKOP</t>
  </si>
  <si>
    <t>CZMZK</t>
  </si>
  <si>
    <t>CZPDB</t>
  </si>
  <si>
    <t>CZ36R</t>
  </si>
  <si>
    <t>CZPLZ</t>
  </si>
  <si>
    <t>CZPS5</t>
  </si>
  <si>
    <t>CZSVO</t>
  </si>
  <si>
    <t>CZYQT</t>
  </si>
  <si>
    <t>CZZCV</t>
  </si>
  <si>
    <t>CZZLR</t>
  </si>
  <si>
    <t>CDBNW</t>
  </si>
  <si>
    <t>CDBMA</t>
  </si>
  <si>
    <t>CDJLX</t>
  </si>
  <si>
    <t>DKAAL</t>
  </si>
  <si>
    <t>SCA</t>
  </si>
  <si>
    <t>DOSDQ</t>
  </si>
  <si>
    <t>DOAZA</t>
  </si>
  <si>
    <t>Santo Domingo, Dominican Republic</t>
  </si>
  <si>
    <t>Azua, Dominican Republic</t>
  </si>
  <si>
    <t>DOBAN</t>
  </si>
  <si>
    <t>Bani, Dominican Republic</t>
  </si>
  <si>
    <t>DOBAR</t>
  </si>
  <si>
    <t>Barahona, Dominican Republic</t>
  </si>
  <si>
    <t>DKBLL</t>
  </si>
  <si>
    <t>DKBJB</t>
  </si>
  <si>
    <t>DKQJS</t>
  </si>
  <si>
    <t>DKBLV</t>
  </si>
  <si>
    <t>DKCPH</t>
  </si>
  <si>
    <t>DOCOT</t>
  </si>
  <si>
    <t>DKEBJ</t>
  </si>
  <si>
    <t>DKFRC</t>
  </si>
  <si>
    <t>DKFDS</t>
  </si>
  <si>
    <t>DKGST</t>
  </si>
  <si>
    <t>DKGRD</t>
  </si>
  <si>
    <t>DKHHL</t>
  </si>
  <si>
    <t>DKHSA</t>
  </si>
  <si>
    <t>DKHDN</t>
  </si>
  <si>
    <t>DKHIR</t>
  </si>
  <si>
    <t>DKHNI</t>
  </si>
  <si>
    <t>DKHSB</t>
  </si>
  <si>
    <t>DKHVM</t>
  </si>
  <si>
    <t>DKISH</t>
  </si>
  <si>
    <t>DKLNB</t>
  </si>
  <si>
    <t>DKMDF</t>
  </si>
  <si>
    <t>DKMKB</t>
  </si>
  <si>
    <t>DKGHP</t>
  </si>
  <si>
    <t>DKNYB</t>
  </si>
  <si>
    <t>DKNYM</t>
  </si>
  <si>
    <t>DKODE</t>
  </si>
  <si>
    <t>DKOPB</t>
  </si>
  <si>
    <t>DKOIP</t>
  </si>
  <si>
    <t>DKPAO</t>
  </si>
  <si>
    <t>DKPZD</t>
  </si>
  <si>
    <t>DKRQF</t>
  </si>
  <si>
    <t>DKSKA</t>
  </si>
  <si>
    <t>DKSBG</t>
  </si>
  <si>
    <t>DKSVE</t>
  </si>
  <si>
    <t>DKTTP</t>
  </si>
  <si>
    <t>DKTLV</t>
  </si>
  <si>
    <t>DKNXE</t>
  </si>
  <si>
    <t>DKRJZ</t>
  </si>
  <si>
    <t>DKT1O</t>
  </si>
  <si>
    <t>DKTHO</t>
  </si>
  <si>
    <t>DKVJL</t>
  </si>
  <si>
    <t>DJJIB</t>
  </si>
  <si>
    <t>Djibouti, Djibouti</t>
  </si>
  <si>
    <t>EAF</t>
  </si>
  <si>
    <t>DO5YQ</t>
  </si>
  <si>
    <t>Barsequillo, Dominican Republic</t>
  </si>
  <si>
    <t>DO58A</t>
  </si>
  <si>
    <t>Bavaro, Dominican Republic</t>
  </si>
  <si>
    <t>DOXTG</t>
  </si>
  <si>
    <t>Boca Chica, Dominican Republic</t>
  </si>
  <si>
    <t>DOC7G</t>
  </si>
  <si>
    <t>Bonao, Dominican Republic</t>
  </si>
  <si>
    <t>DOZA6</t>
  </si>
  <si>
    <t>Caucedo, Dominican Republic</t>
  </si>
  <si>
    <t>DOT7C</t>
  </si>
  <si>
    <t>Constanza, Dominican Republic</t>
  </si>
  <si>
    <t>DOWE4</t>
  </si>
  <si>
    <t>Dajabon, Dominican Republic</t>
  </si>
  <si>
    <t>DO8K9</t>
  </si>
  <si>
    <t>Duverge, Dominican Republic</t>
  </si>
  <si>
    <t>DO6EY</t>
  </si>
  <si>
    <t>El Cajuilito, Dominican Republic</t>
  </si>
  <si>
    <t>DOZU9</t>
  </si>
  <si>
    <t>El Seibo, Dominican Republic</t>
  </si>
  <si>
    <t>DOWE5</t>
  </si>
  <si>
    <t>Elias Pina, Dominican Republic</t>
  </si>
  <si>
    <t>DOGBN</t>
  </si>
  <si>
    <t>Guayubin, Dominican Republic</t>
  </si>
  <si>
    <t>DOHMS</t>
  </si>
  <si>
    <t>Hainamosa, Dominican Republic</t>
  </si>
  <si>
    <t>DOHMR</t>
  </si>
  <si>
    <t>Hato Mayor del Rey, Dominican Republic</t>
  </si>
  <si>
    <t>DOHGY</t>
  </si>
  <si>
    <t>Higuey, Dominican Republic</t>
  </si>
  <si>
    <t>DOITB</t>
  </si>
  <si>
    <t>Itabo, Dominican Republic</t>
  </si>
  <si>
    <t>DO4MR</t>
  </si>
  <si>
    <t>Jarabacoa, Dominican Republic</t>
  </si>
  <si>
    <t>DOOO3</t>
  </si>
  <si>
    <t>Jimani, Dominican Republic</t>
  </si>
  <si>
    <t>DOJYK</t>
  </si>
  <si>
    <t>La Esperanza, Dominican Republic</t>
  </si>
  <si>
    <t>DOLRM</t>
  </si>
  <si>
    <t>La Romana, Dominican Republic</t>
  </si>
  <si>
    <t>DOJYL</t>
  </si>
  <si>
    <t>La Vega, Dominican Republic</t>
  </si>
  <si>
    <t>DORH8</t>
  </si>
  <si>
    <t>Las Americas, Dominican Republic</t>
  </si>
  <si>
    <t>DO77T</t>
  </si>
  <si>
    <t>Las Matas de Farfan, Dominican Republic</t>
  </si>
  <si>
    <t>DO6L3</t>
  </si>
  <si>
    <t>Licey, Dominican Republic</t>
  </si>
  <si>
    <t>DOLAC</t>
  </si>
  <si>
    <t>Los Alcarrizos, Dominican Republic</t>
  </si>
  <si>
    <t>DOMZA</t>
  </si>
  <si>
    <t>Manzanillo, Dominican Republic</t>
  </si>
  <si>
    <t>DOMAO</t>
  </si>
  <si>
    <t>Mao, Dominican Republic</t>
  </si>
  <si>
    <t>DOJYN</t>
  </si>
  <si>
    <t>Moca, Dominican Republic</t>
  </si>
  <si>
    <t>DO63K</t>
  </si>
  <si>
    <t>Monte Cristi, Dominican Republic</t>
  </si>
  <si>
    <t>DONAG</t>
  </si>
  <si>
    <t>Nagua, Dominican Republic</t>
  </si>
  <si>
    <t>DOWE6</t>
  </si>
  <si>
    <t>Navarrete, Dominican Republic</t>
  </si>
  <si>
    <t>DONBA</t>
  </si>
  <si>
    <t>Neiba, Dominican Republic</t>
  </si>
  <si>
    <t>DONGA</t>
  </si>
  <si>
    <t>Nigua, Dominican Republic</t>
  </si>
  <si>
    <t>DOYB2</t>
  </si>
  <si>
    <t>Pedernales, Dominican Republic</t>
  </si>
  <si>
    <t>DOPOP</t>
  </si>
  <si>
    <t>Puerto Plata, Dominican Republic</t>
  </si>
  <si>
    <t>DO6U2</t>
  </si>
  <si>
    <t>Punta Cana, Dominican Republic</t>
  </si>
  <si>
    <t>DOHAI</t>
  </si>
  <si>
    <t>Rio Haina, Dominican Republic</t>
  </si>
  <si>
    <t>DO3J5</t>
  </si>
  <si>
    <t>Rio San Juan, Dominican Republic</t>
  </si>
  <si>
    <t>DOFI0</t>
  </si>
  <si>
    <t>Salcedo, Dominican Republic</t>
  </si>
  <si>
    <t>DOTQ8</t>
  </si>
  <si>
    <t>Samana, Dominican Republic</t>
  </si>
  <si>
    <t>DOSCF</t>
  </si>
  <si>
    <t>San Cristobal Free Zone, Dominican Republic</t>
  </si>
  <si>
    <t>DOC8G</t>
  </si>
  <si>
    <t>San Fransisco de Macoris, Dominican Republic</t>
  </si>
  <si>
    <t>DOSID</t>
  </si>
  <si>
    <t>San Isidro, Dominican Republic</t>
  </si>
  <si>
    <t>DOW7H</t>
  </si>
  <si>
    <t>San Jose de Ocoa, Dominican Republic</t>
  </si>
  <si>
    <t>DO86Q</t>
  </si>
  <si>
    <t>San Juan de la Maguana, Dominican Republic</t>
  </si>
  <si>
    <t>DOSPM</t>
  </si>
  <si>
    <t>San Pedro de Marcoris, Dominican Republic</t>
  </si>
  <si>
    <t>DOUJS</t>
  </si>
  <si>
    <t>Sanchez, Dominican Republic</t>
  </si>
  <si>
    <t>DOJYM</t>
  </si>
  <si>
    <t>Santiago, Dominican Republic</t>
  </si>
  <si>
    <t>DOUNS</t>
  </si>
  <si>
    <t>Sosua, Dominican Republic</t>
  </si>
  <si>
    <t>DOVIL</t>
  </si>
  <si>
    <t>Villa Altagracia, Dominican Republic</t>
  </si>
  <si>
    <t>DOVGZ</t>
  </si>
  <si>
    <t>Villa Gonzales, Dominican Republic</t>
  </si>
  <si>
    <t>DOVML</t>
  </si>
  <si>
    <t>Villa Mella, Dominican Republic</t>
  </si>
  <si>
    <t>ECGYE</t>
  </si>
  <si>
    <t>ECEMR</t>
  </si>
  <si>
    <t>Guayaquil, Ecuador</t>
  </si>
  <si>
    <t>Esmeraldas - Esmeraldas, Ecuador</t>
  </si>
  <si>
    <t>ECZAI</t>
  </si>
  <si>
    <t>Manta - Manabi, Ecuador</t>
  </si>
  <si>
    <t>ECQUI</t>
  </si>
  <si>
    <t>Quito - Pichincha, Ecuador</t>
  </si>
  <si>
    <t>EGAIN</t>
  </si>
  <si>
    <t>EGDAM</t>
  </si>
  <si>
    <t>EGKAN</t>
  </si>
  <si>
    <t>EGGIZ</t>
  </si>
  <si>
    <t>EGTP6</t>
  </si>
  <si>
    <t>EGPSD</t>
  </si>
  <si>
    <t>EGPSW</t>
  </si>
  <si>
    <t>EGPSZ</t>
  </si>
  <si>
    <t>EGRGH</t>
  </si>
  <si>
    <t>EGSAF</t>
  </si>
  <si>
    <t>EGSOC</t>
  </si>
  <si>
    <t>EGAIS</t>
  </si>
  <si>
    <t>EGSUC</t>
  </si>
  <si>
    <t>SVSAL</t>
  </si>
  <si>
    <t>SVACJ</t>
  </si>
  <si>
    <t>San Salvador, El Salvador</t>
  </si>
  <si>
    <t>Acajutla, El Salvador</t>
  </si>
  <si>
    <t>SVADU</t>
  </si>
  <si>
    <t>Aduana de San Bartolo, El Salvador</t>
  </si>
  <si>
    <t>SVAGH</t>
  </si>
  <si>
    <t>Aguilares, El Salvador</t>
  </si>
  <si>
    <t>SVAHU</t>
  </si>
  <si>
    <t>Ahuachapan, El Salvador</t>
  </si>
  <si>
    <t>SVANT</t>
  </si>
  <si>
    <t>Antiguo Cuscatlan, El Salvador</t>
  </si>
  <si>
    <t>SVAPO</t>
  </si>
  <si>
    <t>Apopa, El Salvador</t>
  </si>
  <si>
    <t>El Salvador</t>
  </si>
  <si>
    <t>SVARM</t>
  </si>
  <si>
    <t>Armenia, El Salvador</t>
  </si>
  <si>
    <t>SVATE</t>
  </si>
  <si>
    <t>Ateos, El Salvador</t>
  </si>
  <si>
    <t>SVCAR</t>
  </si>
  <si>
    <t>Cara Sucia, El Salvador</t>
  </si>
  <si>
    <t>SVZNE</t>
  </si>
  <si>
    <t>Chalchuapa, El Salvador</t>
  </si>
  <si>
    <t>SVCDB</t>
  </si>
  <si>
    <t>Ciudad Barrios, El Salvador</t>
  </si>
  <si>
    <t>SVJ4G</t>
  </si>
  <si>
    <t>Comalapa, El Salvador</t>
  </si>
  <si>
    <t>SVELP</t>
  </si>
  <si>
    <t>El Pedregal, El Salvador</t>
  </si>
  <si>
    <t>SVELR</t>
  </si>
  <si>
    <t>El Rosario, El Salvador</t>
  </si>
  <si>
    <t>SVILO</t>
  </si>
  <si>
    <t>Ilopango, El Salvador</t>
  </si>
  <si>
    <t>SVJAY</t>
  </si>
  <si>
    <t>Jayaque, El Salvador</t>
  </si>
  <si>
    <t>SVLAL</t>
  </si>
  <si>
    <t>La Libertad, El Salvador</t>
  </si>
  <si>
    <t>SVIGG</t>
  </si>
  <si>
    <t>La Paz, El Salvador</t>
  </si>
  <si>
    <t>SVLUN</t>
  </si>
  <si>
    <t>La Union, El Salvador</t>
  </si>
  <si>
    <t>SVLOU</t>
  </si>
  <si>
    <t>Lourdes, El Salvador</t>
  </si>
  <si>
    <t>SVMET</t>
  </si>
  <si>
    <t>Metapan, El Salvador</t>
  </si>
  <si>
    <t>SV94N</t>
  </si>
  <si>
    <t>Olocuilta, El Salvador</t>
  </si>
  <si>
    <t>SVSAB</t>
  </si>
  <si>
    <t>San Bartolo, El Salvador</t>
  </si>
  <si>
    <t>SVSUP</t>
  </si>
  <si>
    <t>San Juan Opico, El Salvador</t>
  </si>
  <si>
    <t>SVSAN</t>
  </si>
  <si>
    <t>San Lorenzo, El Salvador</t>
  </si>
  <si>
    <t>SVSAM</t>
  </si>
  <si>
    <t>San Marcos, El Salvador</t>
  </si>
  <si>
    <t>SVSMI</t>
  </si>
  <si>
    <t>San Miguel, El Salvador</t>
  </si>
  <si>
    <t>SVSNV</t>
  </si>
  <si>
    <t>San Vicente, El Salvador</t>
  </si>
  <si>
    <t>SVSTA</t>
  </si>
  <si>
    <t>Santa Ana, El Salvador</t>
  </si>
  <si>
    <t>SVSAT</t>
  </si>
  <si>
    <t>Santa Tecla, El Salvador</t>
  </si>
  <si>
    <t>SVSDM</t>
  </si>
  <si>
    <t>Santiago de Maria, El Salvador</t>
  </si>
  <si>
    <t>SVSON</t>
  </si>
  <si>
    <t>Sonsonate, El Salvador</t>
  </si>
  <si>
    <t>SVSOY</t>
  </si>
  <si>
    <t>Soyapango, El Salvador</t>
  </si>
  <si>
    <t>SVUSU</t>
  </si>
  <si>
    <t>Usulutan, El Salvador</t>
  </si>
  <si>
    <t>SVZAC</t>
  </si>
  <si>
    <t>Zacatecoluca, El Salvador</t>
  </si>
  <si>
    <t>GQRA8</t>
  </si>
  <si>
    <t>EEMAA</t>
  </si>
  <si>
    <t>EESIL</t>
  </si>
  <si>
    <t>ETADD</t>
  </si>
  <si>
    <t>Addis Ababa, Ethiopia</t>
  </si>
  <si>
    <t>FJMQ2</t>
  </si>
  <si>
    <t>FIHMI</t>
  </si>
  <si>
    <t>FIKEI</t>
  </si>
  <si>
    <t>FIKOK</t>
  </si>
  <si>
    <t>FIKTK</t>
  </si>
  <si>
    <t>FIMTY</t>
  </si>
  <si>
    <t>FIOUL</t>
  </si>
  <si>
    <t>FIPXR</t>
  </si>
  <si>
    <t>FIRMA</t>
  </si>
  <si>
    <t>FIUDI</t>
  </si>
  <si>
    <t>FITKU</t>
  </si>
  <si>
    <t>FIUKI</t>
  </si>
  <si>
    <t>FRANE</t>
  </si>
  <si>
    <t>FRC</t>
  </si>
  <si>
    <t>FRBZQ</t>
  </si>
  <si>
    <t>FR7W4</t>
  </si>
  <si>
    <t>FROIS</t>
  </si>
  <si>
    <t>FRBUS</t>
  </si>
  <si>
    <t>FRCHU</t>
  </si>
  <si>
    <t>FRCFE</t>
  </si>
  <si>
    <t>FRCOG</t>
  </si>
  <si>
    <t>FRB9E</t>
  </si>
  <si>
    <t>FREVY</t>
  </si>
  <si>
    <t>FRFSM</t>
  </si>
  <si>
    <t>FRGRC</t>
  </si>
  <si>
    <t>FRGVR</t>
  </si>
  <si>
    <t>FRGZC</t>
  </si>
  <si>
    <t>FRGON</t>
  </si>
  <si>
    <t>FRGAQ</t>
  </si>
  <si>
    <t>FRHHB</t>
  </si>
  <si>
    <t>FRLPC</t>
  </si>
  <si>
    <t>FRLRH</t>
  </si>
  <si>
    <t>FRLNV</t>
  </si>
  <si>
    <t>FRVGU</t>
  </si>
  <si>
    <t>FRMAZ</t>
  </si>
  <si>
    <t>FRMLH</t>
  </si>
  <si>
    <t>FRNGS</t>
  </si>
  <si>
    <t>FROYX</t>
  </si>
  <si>
    <t>FRPVE</t>
  </si>
  <si>
    <t>FRPRO</t>
  </si>
  <si>
    <t>FRRAZ</t>
  </si>
  <si>
    <t>FRSFJ</t>
  </si>
  <si>
    <t>FRSET</t>
  </si>
  <si>
    <t>FRUSC</t>
  </si>
  <si>
    <t>FRVOV</t>
  </si>
  <si>
    <t>GAPOG</t>
  </si>
  <si>
    <t>GEPTI</t>
  </si>
  <si>
    <t>GERMANY</t>
  </si>
  <si>
    <t>GHKSI</t>
  </si>
  <si>
    <t>GHX82</t>
  </si>
  <si>
    <t>GHTKD</t>
  </si>
  <si>
    <t>GRAGE</t>
  </si>
  <si>
    <t>GRASP</t>
  </si>
  <si>
    <t>GRIQ3</t>
  </si>
  <si>
    <t>GREECE</t>
  </si>
  <si>
    <t>GRHER</t>
  </si>
  <si>
    <t>GRKIL</t>
  </si>
  <si>
    <t>GRLAR</t>
  </si>
  <si>
    <t>GRLRR</t>
  </si>
  <si>
    <t>GRMAG</t>
  </si>
  <si>
    <t>GRMAN</t>
  </si>
  <si>
    <t>GRMAT</t>
  </si>
  <si>
    <t>GRINO</t>
  </si>
  <si>
    <t>GRPAT</t>
  </si>
  <si>
    <t>GRPIR</t>
  </si>
  <si>
    <t>GTGUA</t>
  </si>
  <si>
    <t>GTAH5</t>
  </si>
  <si>
    <t>GuatemalA, Guatemala</t>
  </si>
  <si>
    <t>Santa Maria Cauque, Guatemala</t>
  </si>
  <si>
    <t>GRSCH</t>
  </si>
  <si>
    <t>GRSMA</t>
  </si>
  <si>
    <t>GRVOL</t>
  </si>
  <si>
    <t>GPBBR</t>
  </si>
  <si>
    <t>GPGTV</t>
  </si>
  <si>
    <t>GTAMA</t>
  </si>
  <si>
    <t>Amatitlan, Guatemala</t>
  </si>
  <si>
    <t>GTANT</t>
  </si>
  <si>
    <t>Antigua Guatemala, Guatemala</t>
  </si>
  <si>
    <t>GTWX4</t>
  </si>
  <si>
    <t>Asuncion Mita, Guatemala</t>
  </si>
  <si>
    <t>GUATEMALA</t>
  </si>
  <si>
    <t>GTWZ7</t>
  </si>
  <si>
    <t>Barberena, Guatemala</t>
  </si>
  <si>
    <t>GTWW6</t>
  </si>
  <si>
    <t>Barcenas, Guatemala</t>
  </si>
  <si>
    <t>GTWX5</t>
  </si>
  <si>
    <t>Boca del Monte, Guatemala</t>
  </si>
  <si>
    <t>GTCHR</t>
  </si>
  <si>
    <t>Champerico, Guatemala</t>
  </si>
  <si>
    <t>GTCHC</t>
  </si>
  <si>
    <t>Chicacao, Guatemala</t>
  </si>
  <si>
    <t>GTTPN</t>
  </si>
  <si>
    <t>Chichicastenango, Guatemala</t>
  </si>
  <si>
    <t>GTCHM</t>
  </si>
  <si>
    <t>Chimaltenango, Guatemala</t>
  </si>
  <si>
    <t>GTO7K</t>
  </si>
  <si>
    <t>Chiquimula, Guatemala</t>
  </si>
  <si>
    <t>GTCHI</t>
  </si>
  <si>
    <t>Chiquimulilla, Guatemala</t>
  </si>
  <si>
    <t>GTCV9</t>
  </si>
  <si>
    <t>Ciudad Vieja, Guatemala</t>
  </si>
  <si>
    <t>GTCOA</t>
  </si>
  <si>
    <t>Coatepeque, Guatemala</t>
  </si>
  <si>
    <t>GTCOB</t>
  </si>
  <si>
    <t>Coban, Guatemala</t>
  </si>
  <si>
    <t>GTISF</t>
  </si>
  <si>
    <t>Cocales, Guatemala</t>
  </si>
  <si>
    <t>GTVLO</t>
  </si>
  <si>
    <t>Cuilapa, Guatemala</t>
  </si>
  <si>
    <t>GTCUY</t>
  </si>
  <si>
    <t>Cuyotenango, Guatemala</t>
  </si>
  <si>
    <t>GTELP</t>
  </si>
  <si>
    <t>El Pedregal, Guatemala</t>
  </si>
  <si>
    <t>GT68H</t>
  </si>
  <si>
    <t>El Pino Santa Rosa, Guatemala</t>
  </si>
  <si>
    <t>GTPRO</t>
  </si>
  <si>
    <t>El Progreso, Guatemala</t>
  </si>
  <si>
    <t>GTELR</t>
  </si>
  <si>
    <t>El Rancho, Guatemala</t>
  </si>
  <si>
    <t>GTELT</t>
  </si>
  <si>
    <t>El Tejar, Guatemala</t>
  </si>
  <si>
    <t>GTWW2</t>
  </si>
  <si>
    <t>Entre Rios, Guatemala</t>
  </si>
  <si>
    <t>GTESC</t>
  </si>
  <si>
    <t>Escuintla, Guatemala</t>
  </si>
  <si>
    <t>GTESQ</t>
  </si>
  <si>
    <t>Esquipulas, Guatemala</t>
  </si>
  <si>
    <t>GTEST</t>
  </si>
  <si>
    <t>Estanzuela, Guatemala</t>
  </si>
  <si>
    <t>GTMW0</t>
  </si>
  <si>
    <t>Fraijanes, Guatemala</t>
  </si>
  <si>
    <t>GTGRA</t>
  </si>
  <si>
    <t>Granados, Guatemala</t>
  </si>
  <si>
    <t>GTHUE</t>
  </si>
  <si>
    <t>Huehuetenango, Guatemala</t>
  </si>
  <si>
    <t>GTIZB</t>
  </si>
  <si>
    <t>Izabal, Guatemala</t>
  </si>
  <si>
    <t>GT29H</t>
  </si>
  <si>
    <t>Jutiapa Jutiapa, Guatemala</t>
  </si>
  <si>
    <t>GTLAF</t>
  </si>
  <si>
    <t>La Fragua, Guatemala</t>
  </si>
  <si>
    <t>GTH7N</t>
  </si>
  <si>
    <t>Masagua, Guatemala</t>
  </si>
  <si>
    <t>GTCW2</t>
  </si>
  <si>
    <t>Mazatenango, Guatemala</t>
  </si>
  <si>
    <t>GTCWQ</t>
  </si>
  <si>
    <t>Mixco, Guatemala</t>
  </si>
  <si>
    <t>GT5YF</t>
  </si>
  <si>
    <t>Monjas, Guatemala</t>
  </si>
  <si>
    <t>GTNAH</t>
  </si>
  <si>
    <t>Nahualate, Guatemala</t>
  </si>
  <si>
    <t>GTOBE</t>
  </si>
  <si>
    <t>Obero, Guatemala</t>
  </si>
  <si>
    <t>GTGZO</t>
  </si>
  <si>
    <t>Palencia, Guatemala</t>
  </si>
  <si>
    <t>GTPAL</t>
  </si>
  <si>
    <t>Palin, Guatemala</t>
  </si>
  <si>
    <t>GTH7C</t>
  </si>
  <si>
    <t>Parramos, Guatemala</t>
  </si>
  <si>
    <t>GTPTL</t>
  </si>
  <si>
    <t>Patulul, Guatemala</t>
  </si>
  <si>
    <t>GTQA9</t>
  </si>
  <si>
    <t>Patzicia Chimaltenango, Guatemala</t>
  </si>
  <si>
    <t>GTWCX</t>
  </si>
  <si>
    <t>Poptun, Guatemala</t>
  </si>
  <si>
    <t>GTPBA</t>
  </si>
  <si>
    <t>Puerto Barrios, Guatemala</t>
  </si>
  <si>
    <t>GTTGZ</t>
  </si>
  <si>
    <t>Puerto Quetzal, Guatemala</t>
  </si>
  <si>
    <t>GTSNJ</t>
  </si>
  <si>
    <t>Puerto San Jose, Guatemala</t>
  </si>
  <si>
    <t>GTQUE</t>
  </si>
  <si>
    <t>Quetzaltenango, Guatemala</t>
  </si>
  <si>
    <t>GTQUI</t>
  </si>
  <si>
    <t>Quirigua, Guatemala</t>
  </si>
  <si>
    <t>GTRBL</t>
  </si>
  <si>
    <t>Rabinal, Guatemala</t>
  </si>
  <si>
    <t>GTRET</t>
  </si>
  <si>
    <t>Retalhuleu, Guatemala</t>
  </si>
  <si>
    <t>GTRIO</t>
  </si>
  <si>
    <t>Rio Hondo, Guatemala</t>
  </si>
  <si>
    <t>GTSAL</t>
  </si>
  <si>
    <t>Salama, Guatemala</t>
  </si>
  <si>
    <t>GTSAI</t>
  </si>
  <si>
    <t>San Andres Itzapa, Guatemala</t>
  </si>
  <si>
    <t>GTSAA</t>
  </si>
  <si>
    <t>San Antonio Suchitepequez, Guatemala</t>
  </si>
  <si>
    <t>GTH68</t>
  </si>
  <si>
    <t>San Bartolome Milpas Altas, Guatemala</t>
  </si>
  <si>
    <t>GTXG5</t>
  </si>
  <si>
    <t>San Benito Peten, Guatemala</t>
  </si>
  <si>
    <t>GTSCC</t>
  </si>
  <si>
    <t>San Cristobal Casaguastlan, Guatemala</t>
  </si>
  <si>
    <t>GTSJE</t>
  </si>
  <si>
    <t>San Jeronimo, Guatemala</t>
  </si>
  <si>
    <t>GTSJP</t>
  </si>
  <si>
    <t>San Jose Pinula, Guatemala</t>
  </si>
  <si>
    <t>GTSJS</t>
  </si>
  <si>
    <t>San Juan Sacatepequez, Guatemala</t>
  </si>
  <si>
    <t>GTSLU</t>
  </si>
  <si>
    <t>San Lucas, Guatemala</t>
  </si>
  <si>
    <t>GT4MK</t>
  </si>
  <si>
    <t>San Marcos San Marcos, Guatemala</t>
  </si>
  <si>
    <t>GTSMI</t>
  </si>
  <si>
    <t>San Miguel Petapa, Guatemala</t>
  </si>
  <si>
    <t>GTW5B</t>
  </si>
  <si>
    <t>San Pedro Sacatepequez, Guatemala</t>
  </si>
  <si>
    <t>GTWZ4</t>
  </si>
  <si>
    <t>San Sebastian Retalhuleu, Guatemala</t>
  </si>
  <si>
    <t>GTSAR</t>
  </si>
  <si>
    <t>Sanarate, Guatemala</t>
  </si>
  <si>
    <t>GTMYM</t>
  </si>
  <si>
    <t>Santa Catarina Pinula, Guatemala</t>
  </si>
  <si>
    <t>GTFFK</t>
  </si>
  <si>
    <t>Santa Lucia Cotzumalguapa, Guatemala</t>
  </si>
  <si>
    <t>GTSAN</t>
  </si>
  <si>
    <t>Santa Lucia Milpas Altas, Guatemala</t>
  </si>
  <si>
    <t>GTCW1</t>
  </si>
  <si>
    <t>Santiago Sacatepequez, Guatemala</t>
  </si>
  <si>
    <t>GTSNT</t>
  </si>
  <si>
    <t>Santiago, Guatemala</t>
  </si>
  <si>
    <t>GTZU5</t>
  </si>
  <si>
    <t>Santo Domingo Suchitepequez, Guatemala</t>
  </si>
  <si>
    <t>GTSDC</t>
  </si>
  <si>
    <t>Santo Tomas de Castilla, Guatemala</t>
  </si>
  <si>
    <t>GTSTO</t>
  </si>
  <si>
    <t>Santo Tomas Milpas Altas, Guatemala</t>
  </si>
  <si>
    <t>GTSIQ</t>
  </si>
  <si>
    <t>Siquinala, Guatemala</t>
  </si>
  <si>
    <t>GTZU6</t>
  </si>
  <si>
    <t>Sumpango, Guatemala</t>
  </si>
  <si>
    <t>GTWWP</t>
  </si>
  <si>
    <t>Tecpan Guatemala, Guatemala</t>
  </si>
  <si>
    <t>GTTEC</t>
  </si>
  <si>
    <t>Teculutan, Guatemala</t>
  </si>
  <si>
    <t>GTTQE</t>
  </si>
  <si>
    <t>Tiquisate, Guatemala</t>
  </si>
  <si>
    <t>GTTOT</t>
  </si>
  <si>
    <t>Totonicapan, Guatemala</t>
  </si>
  <si>
    <t>GTUSU</t>
  </si>
  <si>
    <t>Usumatlan, Guatemala</t>
  </si>
  <si>
    <t>GTVLL</t>
  </si>
  <si>
    <t>Villa Canales, Guatemala</t>
  </si>
  <si>
    <t>GTVIL</t>
  </si>
  <si>
    <t>Villa Nueva, Guatemala</t>
  </si>
  <si>
    <t>GTWZF</t>
  </si>
  <si>
    <t>Villalobos, Guatemala</t>
  </si>
  <si>
    <t>GTCW8</t>
  </si>
  <si>
    <t>Yojoa, Guatemala</t>
  </si>
  <si>
    <t>GTZAC</t>
  </si>
  <si>
    <t>Zacapa, Guatemala</t>
  </si>
  <si>
    <t>GNCK1</t>
  </si>
  <si>
    <t>Conakry Terminal, Guinea</t>
  </si>
  <si>
    <t>GNCKY</t>
  </si>
  <si>
    <t>GNKAM</t>
  </si>
  <si>
    <t>GYGGT</t>
  </si>
  <si>
    <t>Georgetown, Guyana</t>
  </si>
  <si>
    <t>HTPGO</t>
  </si>
  <si>
    <t>HTPRP</t>
  </si>
  <si>
    <t>HTSMC</t>
  </si>
  <si>
    <t>HNSAP</t>
  </si>
  <si>
    <t>HNCW6</t>
  </si>
  <si>
    <t>San Pedro Sula, Honduras</t>
  </si>
  <si>
    <t>Amarateca, Honduras</t>
  </si>
  <si>
    <t>HNBAR</t>
  </si>
  <si>
    <t>Baracoa, Honduras</t>
  </si>
  <si>
    <t>HN5S6</t>
  </si>
  <si>
    <t>Bijao, Honduras</t>
  </si>
  <si>
    <t>HNXXH</t>
  </si>
  <si>
    <t>Bufalo, Honduras</t>
  </si>
  <si>
    <t>HNCAM</t>
  </si>
  <si>
    <t>Campamento, Honduras</t>
  </si>
  <si>
    <t>HNYA4</t>
  </si>
  <si>
    <t>Caracol, Honduras</t>
  </si>
  <si>
    <t>HNCAT</t>
  </si>
  <si>
    <t>Catacamas, Honduras</t>
  </si>
  <si>
    <t>HN5V8</t>
  </si>
  <si>
    <t>Cerro de Hule, Honduras</t>
  </si>
  <si>
    <t>HNCHL</t>
  </si>
  <si>
    <t>Choloma Cortes, Honduras</t>
  </si>
  <si>
    <t>HNCHO</t>
  </si>
  <si>
    <t>Choluteca, Honduras</t>
  </si>
  <si>
    <t>HN3E4</t>
  </si>
  <si>
    <t>Chumbagua, Honduras</t>
  </si>
  <si>
    <t>HNCOF</t>
  </si>
  <si>
    <t>Cofradia, Honduras</t>
  </si>
  <si>
    <t>Honduras</t>
  </si>
  <si>
    <t>HNCOM</t>
  </si>
  <si>
    <t>Comayagua, Honduras</t>
  </si>
  <si>
    <t>HNA8P</t>
  </si>
  <si>
    <t>Copan, Honduras</t>
  </si>
  <si>
    <t>HNCOR</t>
  </si>
  <si>
    <t>Corinto, Honduras</t>
  </si>
  <si>
    <t>HNDAN</t>
  </si>
  <si>
    <t>Danli, Honduras</t>
  </si>
  <si>
    <t>HN49N</t>
  </si>
  <si>
    <t>El Chile, Honduras</t>
  </si>
  <si>
    <t>HNVUY</t>
  </si>
  <si>
    <t>El Mochito, Honduras</t>
  </si>
  <si>
    <t>HN44G</t>
  </si>
  <si>
    <t>El Negrito, Honduras</t>
  </si>
  <si>
    <t>HNEPA</t>
  </si>
  <si>
    <t>El Paraiso, Honduras</t>
  </si>
  <si>
    <t>HNELP</t>
  </si>
  <si>
    <t>El Progreso, Honduras</t>
  </si>
  <si>
    <t>HNYW5</t>
  </si>
  <si>
    <t>El Tular, Honduras</t>
  </si>
  <si>
    <t>HNWP8</t>
  </si>
  <si>
    <t>El Zamorano, Honduras</t>
  </si>
  <si>
    <t>HNYW6</t>
  </si>
  <si>
    <t>Ermita, Honduras</t>
  </si>
  <si>
    <t>HNQZ6</t>
  </si>
  <si>
    <t>Guaimaca, Honduras</t>
  </si>
  <si>
    <t>HNYW7</t>
  </si>
  <si>
    <t>Joyitas, Honduras</t>
  </si>
  <si>
    <t>HNRA4</t>
  </si>
  <si>
    <t>Juticalpa, Honduras</t>
  </si>
  <si>
    <t>HNLCE</t>
  </si>
  <si>
    <t>La Ceiba, Honduras</t>
  </si>
  <si>
    <t>HN97B</t>
  </si>
  <si>
    <t>La Esperanza Intibuca, Honduras</t>
  </si>
  <si>
    <t>HNXXN</t>
  </si>
  <si>
    <t>La Lima, Honduras</t>
  </si>
  <si>
    <t>HNLPZ</t>
  </si>
  <si>
    <t>La Paz, Honduras</t>
  </si>
  <si>
    <t>HNLDY</t>
  </si>
  <si>
    <t>Lago de Yojoa, Honduras</t>
  </si>
  <si>
    <t>HNLEP</t>
  </si>
  <si>
    <t>Lepaera, Honduras</t>
  </si>
  <si>
    <t>HNU4Q</t>
  </si>
  <si>
    <t>Macuelizo, Honduras</t>
  </si>
  <si>
    <t>HNYL6</t>
  </si>
  <si>
    <t>Morazan, Honduras</t>
  </si>
  <si>
    <t>HN69E</t>
  </si>
  <si>
    <t>Nacaome, Honduras</t>
  </si>
  <si>
    <t>HNNAC</t>
  </si>
  <si>
    <t>Naco, Honduras</t>
  </si>
  <si>
    <t>HNOCO</t>
  </si>
  <si>
    <t>Ocotepeque, Honduras</t>
  </si>
  <si>
    <t>HNODA</t>
  </si>
  <si>
    <t>Ojo de Agua, Honduras</t>
  </si>
  <si>
    <t>HN65M</t>
  </si>
  <si>
    <t>Olanchito Yoro, Honduras</t>
  </si>
  <si>
    <t>HN7S5</t>
  </si>
  <si>
    <t>Pena Blanca, Honduras</t>
  </si>
  <si>
    <t>HN5SV</t>
  </si>
  <si>
    <t>Puerto Castilla, Honduras</t>
  </si>
  <si>
    <t>HNPCZ</t>
  </si>
  <si>
    <t>Puerto Cortes, Honduras</t>
  </si>
  <si>
    <t>HNQIM</t>
  </si>
  <si>
    <t>Quimistan, Honduras</t>
  </si>
  <si>
    <t>HNRNA</t>
  </si>
  <si>
    <t>Rio Nance, Honduras</t>
  </si>
  <si>
    <t>HNQZ3</t>
  </si>
  <si>
    <t>Roatan, Honduras</t>
  </si>
  <si>
    <t>HNSBG</t>
  </si>
  <si>
    <t>Sabanagrande, Honduras</t>
  </si>
  <si>
    <t>HN6JE</t>
  </si>
  <si>
    <t>San Andres Copan, Honduras</t>
  </si>
  <si>
    <t>HNSFY</t>
  </si>
  <si>
    <t>San Francisco de Yojoa, Honduras</t>
  </si>
  <si>
    <t>HNUO6</t>
  </si>
  <si>
    <t>San Ignacio, Honduras</t>
  </si>
  <si>
    <t>HNSJP</t>
  </si>
  <si>
    <t>San Juan Pueblo, Honduras</t>
  </si>
  <si>
    <t>HNSLO</t>
  </si>
  <si>
    <t>San Lorenzo, Honduras</t>
  </si>
  <si>
    <t>HNSBA</t>
  </si>
  <si>
    <t>Santa Barbara, Honduras</t>
  </si>
  <si>
    <t>HNSCY</t>
  </si>
  <si>
    <t>Santa Cruz de Yojoa, Honduras</t>
  </si>
  <si>
    <t>HN65P</t>
  </si>
  <si>
    <t>Santa Cruz, Honduras</t>
  </si>
  <si>
    <t>HNX2Q</t>
  </si>
  <si>
    <t>Santa Rita, Honduras</t>
  </si>
  <si>
    <t>HNLUT</t>
  </si>
  <si>
    <t>Santa Rosa Montelibano, Honduras</t>
  </si>
  <si>
    <t>HNSIG</t>
  </si>
  <si>
    <t>Siguatepeque, Honduras</t>
  </si>
  <si>
    <t>HNSOM</t>
  </si>
  <si>
    <t>Somoto, Honduras</t>
  </si>
  <si>
    <t>HNYS4</t>
  </si>
  <si>
    <t>Sonaguera, Honduras</t>
  </si>
  <si>
    <t>HNTAL</t>
  </si>
  <si>
    <t>Talanga, Honduras</t>
  </si>
  <si>
    <t>HNTAM</t>
  </si>
  <si>
    <t>Tamara, Honduras</t>
  </si>
  <si>
    <t>HNTGL</t>
  </si>
  <si>
    <t>Tegucigalpa, Honduras</t>
  </si>
  <si>
    <t>HNTEA</t>
  </si>
  <si>
    <t>Tela, Honduras</t>
  </si>
  <si>
    <t>HNTOC</t>
  </si>
  <si>
    <t>Tocoa, Honduras</t>
  </si>
  <si>
    <t>HNYS5</t>
  </si>
  <si>
    <t>Trinidad, Honduras</t>
  </si>
  <si>
    <t>HNX99</t>
  </si>
  <si>
    <t>Trujillo, Honduras</t>
  </si>
  <si>
    <t>HNZA2</t>
  </si>
  <si>
    <t>Urraco, Honduras</t>
  </si>
  <si>
    <t>HNZF6</t>
  </si>
  <si>
    <t>Valle de Angeles, Honduras</t>
  </si>
  <si>
    <t>HNXDJ</t>
  </si>
  <si>
    <t>Villanueva, Honduras</t>
  </si>
  <si>
    <t>HNY7J</t>
  </si>
  <si>
    <t>Yarumela, Honduras</t>
  </si>
  <si>
    <t>HNYOR</t>
  </si>
  <si>
    <t>Yoro, Honduras</t>
  </si>
  <si>
    <t>HUOI2</t>
  </si>
  <si>
    <t>HUGYR</t>
  </si>
  <si>
    <t>HUSAJ</t>
  </si>
  <si>
    <t>HUSOP</t>
  </si>
  <si>
    <t>HUOHC</t>
  </si>
  <si>
    <t>HUSZT</t>
  </si>
  <si>
    <t>HUB7N</t>
  </si>
  <si>
    <t>ISREK</t>
  </si>
  <si>
    <t>Reykjavik, Iceland</t>
  </si>
  <si>
    <t>INAGR</t>
  </si>
  <si>
    <t>INAMD</t>
  </si>
  <si>
    <t>INAMG</t>
  </si>
  <si>
    <t>INAMR</t>
  </si>
  <si>
    <t>INANK</t>
  </si>
  <si>
    <t>INAUR</t>
  </si>
  <si>
    <t>INBAL</t>
  </si>
  <si>
    <t>INBRD</t>
  </si>
  <si>
    <t>INBAW</t>
  </si>
  <si>
    <t>INBHA</t>
  </si>
  <si>
    <t>INBHS</t>
  </si>
  <si>
    <t>INBNG</t>
  </si>
  <si>
    <t>INBOM</t>
  </si>
  <si>
    <t>INBUT</t>
  </si>
  <si>
    <t>INDER</t>
  </si>
  <si>
    <t>INDWW</t>
  </si>
  <si>
    <t>INKNM</t>
  </si>
  <si>
    <t>INDAH</t>
  </si>
  <si>
    <t>INDHN</t>
  </si>
  <si>
    <t>INDHP</t>
  </si>
  <si>
    <t>INDUR</t>
  </si>
  <si>
    <t>INFAR</t>
  </si>
  <si>
    <t>INGAU</t>
  </si>
  <si>
    <t>INNDA</t>
  </si>
  <si>
    <t>INGUN</t>
  </si>
  <si>
    <t>INGUR</t>
  </si>
  <si>
    <t>INGQK</t>
  </si>
  <si>
    <t>IN3S7</t>
  </si>
  <si>
    <t>INHAL</t>
  </si>
  <si>
    <t>INHDR</t>
  </si>
  <si>
    <t>INHOK</t>
  </si>
  <si>
    <t>INHOS</t>
  </si>
  <si>
    <t>INXGT</t>
  </si>
  <si>
    <t>INIRU</t>
  </si>
  <si>
    <t>INJAI</t>
  </si>
  <si>
    <t>INJAL</t>
  </si>
  <si>
    <t>INJOD</t>
  </si>
  <si>
    <t>INKDL</t>
  </si>
  <si>
    <t>INKAN</t>
  </si>
  <si>
    <t>INKAS</t>
  </si>
  <si>
    <t>INCML</t>
  </si>
  <si>
    <t>INKHD</t>
  </si>
  <si>
    <t>INKHU</t>
  </si>
  <si>
    <t>INKTU</t>
  </si>
  <si>
    <t>INKOT</t>
  </si>
  <si>
    <t>INLNI</t>
  </si>
  <si>
    <t>INKRQ</t>
  </si>
  <si>
    <t>INMLA</t>
  </si>
  <si>
    <t>INMGH</t>
  </si>
  <si>
    <t>INMAN</t>
  </si>
  <si>
    <t>INMER</t>
  </si>
  <si>
    <t>INKSD</t>
  </si>
  <si>
    <t>INMUL</t>
  </si>
  <si>
    <t>INNAG</t>
  </si>
  <si>
    <t>INNOI</t>
  </si>
  <si>
    <t>INPNP</t>
  </si>
  <si>
    <t>INPAI</t>
  </si>
  <si>
    <t>INNW1</t>
  </si>
  <si>
    <t>INPHP</t>
  </si>
  <si>
    <t>INPIY</t>
  </si>
  <si>
    <t>IN5L6</t>
  </si>
  <si>
    <t>INPDR</t>
  </si>
  <si>
    <t>INPNQ</t>
  </si>
  <si>
    <t>INRAI</t>
  </si>
  <si>
    <t>INRTM</t>
  </si>
  <si>
    <t>INUI7</t>
  </si>
  <si>
    <t>INRUD</t>
  </si>
  <si>
    <t>INSAC</t>
  </si>
  <si>
    <t>INSBD</t>
  </si>
  <si>
    <t>INSAN</t>
  </si>
  <si>
    <t>INSAA</t>
  </si>
  <si>
    <t>INSHJ</t>
  </si>
  <si>
    <t>INSON</t>
  </si>
  <si>
    <t>IN677</t>
  </si>
  <si>
    <t>IN3C9</t>
  </si>
  <si>
    <t>INTGN</t>
  </si>
  <si>
    <t>INTHR</t>
  </si>
  <si>
    <t>INTHM</t>
  </si>
  <si>
    <t>INVAL</t>
  </si>
  <si>
    <t>IN68Q</t>
  </si>
  <si>
    <t>IDBPN</t>
  </si>
  <si>
    <t>SEA_ID+VN</t>
  </si>
  <si>
    <t>IDBDU</t>
  </si>
  <si>
    <t>IDBDJ</t>
  </si>
  <si>
    <t>Indrajaya Swastika Depot, Indonesia</t>
  </si>
  <si>
    <t>IDJCJ</t>
  </si>
  <si>
    <t>IDBTI</t>
  </si>
  <si>
    <t>ID8A5</t>
  </si>
  <si>
    <t>IDBEL</t>
  </si>
  <si>
    <t>IDBOA</t>
  </si>
  <si>
    <t>IDZJK</t>
  </si>
  <si>
    <t>IDGTQ</t>
  </si>
  <si>
    <t>IDJAM</t>
  </si>
  <si>
    <t>IDUJP</t>
  </si>
  <si>
    <t>IDMED</t>
  </si>
  <si>
    <t>IDMRK</t>
  </si>
  <si>
    <t>IDPDG</t>
  </si>
  <si>
    <t>IDPLM</t>
  </si>
  <si>
    <t>IDPAG</t>
  </si>
  <si>
    <t>IDPKB</t>
  </si>
  <si>
    <t>IDFHK</t>
  </si>
  <si>
    <t>IDPNK</t>
  </si>
  <si>
    <t>IDSMD</t>
  </si>
  <si>
    <t>IDSEM</t>
  </si>
  <si>
    <t>IDSUB</t>
  </si>
  <si>
    <t>IDTTI</t>
  </si>
  <si>
    <t>IRABD</t>
  </si>
  <si>
    <t>IRWAZ</t>
  </si>
  <si>
    <t>IRU9L</t>
  </si>
  <si>
    <t>IR7NH</t>
  </si>
  <si>
    <t>IRBAB</t>
  </si>
  <si>
    <t>IRR4I</t>
  </si>
  <si>
    <t>IRBND</t>
  </si>
  <si>
    <t>IRBDA</t>
  </si>
  <si>
    <t>IRBSP</t>
  </si>
  <si>
    <t>IRBUS</t>
  </si>
  <si>
    <t>IRCHA</t>
  </si>
  <si>
    <t>IRDYR</t>
  </si>
  <si>
    <t>IRDOG</t>
  </si>
  <si>
    <t>IRHMD</t>
  </si>
  <si>
    <t>IRISF</t>
  </si>
  <si>
    <t>IRNZ6</t>
  </si>
  <si>
    <t>IRKER</t>
  </si>
  <si>
    <t>IRKHK</t>
  </si>
  <si>
    <t>IRKSR</t>
  </si>
  <si>
    <t>IRTZV</t>
  </si>
  <si>
    <t>IRLVP</t>
  </si>
  <si>
    <t>IRMAS</t>
  </si>
  <si>
    <t>IRNOW</t>
  </si>
  <si>
    <t>IRFWR</t>
  </si>
  <si>
    <t>IRQAZ</t>
  </si>
  <si>
    <t>IRQES</t>
  </si>
  <si>
    <t>IRRAH</t>
  </si>
  <si>
    <t>IRUK4</t>
  </si>
  <si>
    <t>IRSAN</t>
  </si>
  <si>
    <t>IRSAR</t>
  </si>
  <si>
    <t>IR78U</t>
  </si>
  <si>
    <t>IRSHA</t>
  </si>
  <si>
    <t>IRSYZ</t>
  </si>
  <si>
    <t>IRSIJ</t>
  </si>
  <si>
    <t>IRSIR</t>
  </si>
  <si>
    <t>IRTAB</t>
  </si>
  <si>
    <t>IRYAZ</t>
  </si>
  <si>
    <t>IRZAH</t>
  </si>
  <si>
    <t>IRZAN</t>
  </si>
  <si>
    <t>IQZU1</t>
  </si>
  <si>
    <t>IQUMS</t>
  </si>
  <si>
    <t>UKIE</t>
  </si>
  <si>
    <t>IELMK</t>
  </si>
  <si>
    <t>ILJ7Y</t>
  </si>
  <si>
    <t>EME_TR+IL+SY</t>
  </si>
  <si>
    <t>ILASD</t>
  </si>
  <si>
    <t>ILTA9</t>
  </si>
  <si>
    <t>ILIV0</t>
  </si>
  <si>
    <t>IL2BH</t>
  </si>
  <si>
    <t>IL97V</t>
  </si>
  <si>
    <t>IL2IW</t>
  </si>
  <si>
    <t>IL87K</t>
  </si>
  <si>
    <t>ILQG9</t>
  </si>
  <si>
    <t>IL7FG</t>
  </si>
  <si>
    <t>ITADI</t>
  </si>
  <si>
    <t>ITARC</t>
  </si>
  <si>
    <t>ITARL</t>
  </si>
  <si>
    <t>ITXPB</t>
  </si>
  <si>
    <t>ITATE</t>
  </si>
  <si>
    <t>ITBRI</t>
  </si>
  <si>
    <t>ITBLQ</t>
  </si>
  <si>
    <t>ITNLZ</t>
  </si>
  <si>
    <t>ITBRC</t>
  </si>
  <si>
    <t>ITBDS</t>
  </si>
  <si>
    <t>ITB6O</t>
  </si>
  <si>
    <t>ITCAG</t>
  </si>
  <si>
    <t>ITUZF</t>
  </si>
  <si>
    <t>ITCA0</t>
  </si>
  <si>
    <t>ITCNP</t>
  </si>
  <si>
    <t>ITCST</t>
  </si>
  <si>
    <t>ITCZW</t>
  </si>
  <si>
    <t>ITCTA</t>
  </si>
  <si>
    <t>ITCA3</t>
  </si>
  <si>
    <t>ITCVC</t>
  </si>
  <si>
    <t>ITCRM</t>
  </si>
  <si>
    <t>ITDSI</t>
  </si>
  <si>
    <t>ITMDA</t>
  </si>
  <si>
    <t>IT26O</t>
  </si>
  <si>
    <t>ITDOL</t>
  </si>
  <si>
    <t>ITGAL</t>
  </si>
  <si>
    <t>ITGTO</t>
  </si>
  <si>
    <t>ITGDA</t>
  </si>
  <si>
    <t>ITLSZ</t>
  </si>
  <si>
    <t>ITIIU</t>
  </si>
  <si>
    <t>ITLGH</t>
  </si>
  <si>
    <t>ITQND</t>
  </si>
  <si>
    <t>ITLIS</t>
  </si>
  <si>
    <t>ITLUV</t>
  </si>
  <si>
    <t>ITMAL</t>
  </si>
  <si>
    <t>ITMBK</t>
  </si>
  <si>
    <t>ITMYK</t>
  </si>
  <si>
    <t>ITMIL</t>
  </si>
  <si>
    <t>ITMNF</t>
  </si>
  <si>
    <t>ITMOD</t>
  </si>
  <si>
    <t>ITMGO</t>
  </si>
  <si>
    <t>ITNAP</t>
  </si>
  <si>
    <t>ITNOL</t>
  </si>
  <si>
    <t>ITOIO</t>
  </si>
  <si>
    <t>ITPDV</t>
  </si>
  <si>
    <t>ITPMO</t>
  </si>
  <si>
    <t>ITPAM</t>
  </si>
  <si>
    <t>ITPLO</t>
  </si>
  <si>
    <t>ITPOZ</t>
  </si>
  <si>
    <t>ITPOF</t>
  </si>
  <si>
    <t>ITRAN</t>
  </si>
  <si>
    <t>ITRGE</t>
  </si>
  <si>
    <t>ITRSC</t>
  </si>
  <si>
    <t>ITROZ</t>
  </si>
  <si>
    <t>ITRUI</t>
  </si>
  <si>
    <t>ITSAL</t>
  </si>
  <si>
    <t>ITSPE</t>
  </si>
  <si>
    <t>ITSCB</t>
  </si>
  <si>
    <t>ITSIW</t>
  </si>
  <si>
    <t>ITSFB</t>
  </si>
  <si>
    <t>ITSOE</t>
  </si>
  <si>
    <t>ITTAR</t>
  </si>
  <si>
    <t>ITTRO</t>
  </si>
  <si>
    <t>ITTTN</t>
  </si>
  <si>
    <t>ITTRA</t>
  </si>
  <si>
    <t>ITTRS</t>
  </si>
  <si>
    <t>ITC79</t>
  </si>
  <si>
    <t>ITVSO</t>
  </si>
  <si>
    <t>ITVCE</t>
  </si>
  <si>
    <t>ITVRN</t>
  </si>
  <si>
    <t>ITVCZ</t>
  </si>
  <si>
    <t>ITVBO</t>
  </si>
  <si>
    <t>ITVLL</t>
  </si>
  <si>
    <t>ITOLL</t>
  </si>
  <si>
    <t>CISP0</t>
  </si>
  <si>
    <t>MACAB</t>
  </si>
  <si>
    <t>JMKIM</t>
  </si>
  <si>
    <t>Kingston, Jamaica</t>
  </si>
  <si>
    <t>JMMBJPT</t>
  </si>
  <si>
    <t>JMMBJ</t>
  </si>
  <si>
    <t>Montego Bay Port, Jamaica</t>
  </si>
  <si>
    <t>Montego Bay, Jamaica</t>
  </si>
  <si>
    <t>MAGES</t>
  </si>
  <si>
    <t>MARAB</t>
  </si>
  <si>
    <t>JPAIT</t>
  </si>
  <si>
    <t>NEA</t>
  </si>
  <si>
    <t>JPDJM</t>
  </si>
  <si>
    <t>JPFKY</t>
  </si>
  <si>
    <t>JPHHE</t>
  </si>
  <si>
    <t>JPZCB</t>
  </si>
  <si>
    <t>JPHSO</t>
  </si>
  <si>
    <t>JPICH</t>
  </si>
  <si>
    <t>JPIMB</t>
  </si>
  <si>
    <t>JPISK</t>
  </si>
  <si>
    <t>JPIWI</t>
  </si>
  <si>
    <t>JPIYO</t>
  </si>
  <si>
    <t>JPKNZ</t>
  </si>
  <si>
    <t>JPKOC</t>
  </si>
  <si>
    <t>JP32E</t>
  </si>
  <si>
    <t>JPKUH</t>
  </si>
  <si>
    <t>JPMTR</t>
  </si>
  <si>
    <t>JPMSA</t>
  </si>
  <si>
    <t>JPMIZ</t>
  </si>
  <si>
    <t>JPMOJ</t>
  </si>
  <si>
    <t>JPNGO</t>
  </si>
  <si>
    <t>JPNAH</t>
  </si>
  <si>
    <t>JPNAK</t>
  </si>
  <si>
    <t>JPNKO</t>
  </si>
  <si>
    <t>JPNTS</t>
  </si>
  <si>
    <t>JPKIJ</t>
  </si>
  <si>
    <t>JPIHA</t>
  </si>
  <si>
    <t>JPOIT</t>
  </si>
  <si>
    <t>JPOMA</t>
  </si>
  <si>
    <t>JPONA</t>
  </si>
  <si>
    <t>JPOTK</t>
  </si>
  <si>
    <t>JPSMN</t>
  </si>
  <si>
    <t>JPQJU</t>
  </si>
  <si>
    <t>JPSDJ</t>
  </si>
  <si>
    <t>JPSHI</t>
  </si>
  <si>
    <t>JPSQA</t>
  </si>
  <si>
    <t>JP32C</t>
  </si>
  <si>
    <t>JPTAK</t>
  </si>
  <si>
    <t>JPTKS</t>
  </si>
  <si>
    <t>JPTYM</t>
  </si>
  <si>
    <t>JPTKM</t>
  </si>
  <si>
    <t>JPTOY</t>
  </si>
  <si>
    <t>JPTQU</t>
  </si>
  <si>
    <t>JPIYS</t>
  </si>
  <si>
    <t>JPYKK</t>
  </si>
  <si>
    <t>JPYOK</t>
  </si>
  <si>
    <t>JOZRC</t>
  </si>
  <si>
    <t>KZA3J</t>
  </si>
  <si>
    <t>First Container Terminal FCT, Russia</t>
  </si>
  <si>
    <t>Almaty, Kazakhstan</t>
  </si>
  <si>
    <t>KENRB</t>
  </si>
  <si>
    <t>KEKIS</t>
  </si>
  <si>
    <t>Nairobi, Kenya</t>
  </si>
  <si>
    <t>Kisumu, Kenya</t>
  </si>
  <si>
    <t>KEMBA</t>
  </si>
  <si>
    <t>Mombasa, Kenya</t>
  </si>
  <si>
    <t>KEJRK</t>
  </si>
  <si>
    <t>Nakuru, Kenya</t>
  </si>
  <si>
    <t>KETHI</t>
  </si>
  <si>
    <t>Thika, Kenya</t>
  </si>
  <si>
    <t>KWSAA</t>
  </si>
  <si>
    <t>KWSWK</t>
  </si>
  <si>
    <t>LBZNL</t>
  </si>
  <si>
    <t>LSMAS</t>
  </si>
  <si>
    <t>Maseru, Lesotho</t>
  </si>
  <si>
    <t>LYKHM</t>
  </si>
  <si>
    <t>LYMRH</t>
  </si>
  <si>
    <t>LYTIP</t>
  </si>
  <si>
    <t>LTVNO</t>
  </si>
  <si>
    <t>MOMAC</t>
  </si>
  <si>
    <t>Macau, Macau</t>
  </si>
  <si>
    <t>MKSKP</t>
  </si>
  <si>
    <t>Skopje, Macedonia</t>
  </si>
  <si>
    <t>MGATS</t>
  </si>
  <si>
    <t>MGMAJ</t>
  </si>
  <si>
    <t>MGNSY</t>
  </si>
  <si>
    <t>MGB2G</t>
  </si>
  <si>
    <t>MGFTD</t>
  </si>
  <si>
    <t>MGTOL</t>
  </si>
  <si>
    <t>MGVHR</t>
  </si>
  <si>
    <t>MWBLA</t>
  </si>
  <si>
    <t>MYBTU</t>
  </si>
  <si>
    <t>MYGEL</t>
  </si>
  <si>
    <t>Pelabuhan Tanjung Pelepas Terminal (Johor), Malaysia</t>
  </si>
  <si>
    <t>MYIPH</t>
  </si>
  <si>
    <t>MYBKI</t>
  </si>
  <si>
    <t>MYLBU</t>
  </si>
  <si>
    <t>MYMYY</t>
  </si>
  <si>
    <t>MYPGD</t>
  </si>
  <si>
    <t>MYLPK</t>
  </si>
  <si>
    <t>MYPRA</t>
  </si>
  <si>
    <t>MYPUL</t>
  </si>
  <si>
    <t>MYSDK</t>
  </si>
  <si>
    <t>MYSBW</t>
  </si>
  <si>
    <t>MYTPP</t>
  </si>
  <si>
    <t>MYTWU</t>
  </si>
  <si>
    <t>MLBAM</t>
  </si>
  <si>
    <t>Bamako, Mali</t>
  </si>
  <si>
    <t>MLKYS</t>
  </si>
  <si>
    <t>Kayes, Mali</t>
  </si>
  <si>
    <t>MTJMW</t>
  </si>
  <si>
    <t>Malta Freeport Marsaxlokk Terminal, Malta</t>
  </si>
  <si>
    <t>MQPH3</t>
  </si>
  <si>
    <t>MRPTE</t>
  </si>
  <si>
    <t>MXZLOOPM</t>
  </si>
  <si>
    <t>MXAGU</t>
  </si>
  <si>
    <t>Manzanillo OPM Terminal (Colima), Mexico</t>
  </si>
  <si>
    <t>Aguascalientes (Aguascalientes), Mexico</t>
  </si>
  <si>
    <t>MXALT</t>
  </si>
  <si>
    <t>Altamira (Tamaulipas), Mexico</t>
  </si>
  <si>
    <t>MXATT</t>
  </si>
  <si>
    <t>Atotonilco de Tula (Hidalgo), Mexico</t>
  </si>
  <si>
    <t>MXJUA</t>
  </si>
  <si>
    <t>Ciudad Juarez (Chihuahua), Mexico</t>
  </si>
  <si>
    <t>MXIZC</t>
  </si>
  <si>
    <t>Cuautitlan Izcalli - Edo de Mexico (Mexico), Mexico</t>
  </si>
  <si>
    <t>MXCUE</t>
  </si>
  <si>
    <t>Cuernavaca (Morelos), Mexico</t>
  </si>
  <si>
    <t>MXB7P</t>
  </si>
  <si>
    <t>Dos Bocas (Veracruz Llave), Mexico</t>
  </si>
  <si>
    <t>MXELS</t>
  </si>
  <si>
    <t>El Salto (Jalisco), Mexico</t>
  </si>
  <si>
    <t>MXESE</t>
  </si>
  <si>
    <t>Ensenada (Baja California), Mexico</t>
  </si>
  <si>
    <t>MXY8W</t>
  </si>
  <si>
    <t>Escobedo (Nuevo Leon), Mexico</t>
  </si>
  <si>
    <t>MXGES</t>
  </si>
  <si>
    <t>General Escobedo (Nuevo Leon), Mexico</t>
  </si>
  <si>
    <t>MXGDL</t>
  </si>
  <si>
    <t>Guadalajara (Jalisco), Mexico</t>
  </si>
  <si>
    <t>MXUHR</t>
  </si>
  <si>
    <t>Hermosillo (Sonora), Mexico</t>
  </si>
  <si>
    <t>MXJAC</t>
  </si>
  <si>
    <t>Jacona (Michoacan de Ocampo), Mexico</t>
  </si>
  <si>
    <t>Mexico</t>
  </si>
  <si>
    <t>MXLZC</t>
  </si>
  <si>
    <t>Lazaro Cardenas (Michoacan de Ocampo), Mexico</t>
  </si>
  <si>
    <t>MXLER</t>
  </si>
  <si>
    <t>Lerma (Mexico), Mexico</t>
  </si>
  <si>
    <t>MXZLO</t>
  </si>
  <si>
    <t>Manzanillo (Colima), Mexico</t>
  </si>
  <si>
    <t>MXMZT</t>
  </si>
  <si>
    <t>Mazatlan (Sinaloa), Mexico</t>
  </si>
  <si>
    <t>MXMXL</t>
  </si>
  <si>
    <t>Mexicali (Baja California), Mexico</t>
  </si>
  <si>
    <t>MXMEX</t>
  </si>
  <si>
    <t>Mexico City (Ciudad de Mexico), Mexico</t>
  </si>
  <si>
    <t>MXMOY</t>
  </si>
  <si>
    <t>Monterrey (Nuevo Leon), Mexico</t>
  </si>
  <si>
    <t>MXNGL</t>
  </si>
  <si>
    <t>Nogales (Sonora), Mexico</t>
  </si>
  <si>
    <t>MXNLD</t>
  </si>
  <si>
    <t>Nuevo Laredo (Tamaulipas), Mexico</t>
  </si>
  <si>
    <t>MXPGO</t>
  </si>
  <si>
    <t>Progreso (Yucatan), Mexico</t>
  </si>
  <si>
    <t>MXPUE</t>
  </si>
  <si>
    <t>Puebla, Mexico (Puebla), Mexico</t>
  </si>
  <si>
    <t>MXC3L</t>
  </si>
  <si>
    <t>Puerto Morelos (Quintana Roo), Mexico</t>
  </si>
  <si>
    <t>MXQUR</t>
  </si>
  <si>
    <t>Queretaro (Queretaro Arteaga), Mexico</t>
  </si>
  <si>
    <t>MXUYS</t>
  </si>
  <si>
    <t>Salamanca (Guanajuato), Mexico</t>
  </si>
  <si>
    <t>MXSLP</t>
  </si>
  <si>
    <t>San Luis Potosi (San Luis Potosi), Mexico</t>
  </si>
  <si>
    <t>MXSIL</t>
  </si>
  <si>
    <t>Silao (Guanajuato), Mexico</t>
  </si>
  <si>
    <t>MXTAM</t>
  </si>
  <si>
    <t>Tampico (Tamaulipas), Mexico</t>
  </si>
  <si>
    <t>MX1Y3</t>
  </si>
  <si>
    <t>Teoloyucan (Mexico), Mexico</t>
  </si>
  <si>
    <t>MXTIJ</t>
  </si>
  <si>
    <t>Tijuana (Baja California), Mexico</t>
  </si>
  <si>
    <t>MXTOL</t>
  </si>
  <si>
    <t>Toluca (Mexico), Mexico</t>
  </si>
  <si>
    <t>MXIXO</t>
  </si>
  <si>
    <t>Uruapan (Michoacan de Ocampo), Mexico</t>
  </si>
  <si>
    <t>MXVER</t>
  </si>
  <si>
    <t>Veracruz (Veracruz Llave), Mexico</t>
  </si>
  <si>
    <t>MXZAM</t>
  </si>
  <si>
    <t>Zamora (Michoacan de Ocampo), Mexico</t>
  </si>
  <si>
    <t>MXZPN</t>
  </si>
  <si>
    <t>Zapopan (Jalisco), Mexico</t>
  </si>
  <si>
    <t>MAAGA</t>
  </si>
  <si>
    <t>MAPTM</t>
  </si>
  <si>
    <t>MZBEW</t>
  </si>
  <si>
    <t>MZNAL</t>
  </si>
  <si>
    <t>MZPBA</t>
  </si>
  <si>
    <t>MZQUE</t>
  </si>
  <si>
    <t>MMMIT</t>
  </si>
  <si>
    <t>NALUD</t>
  </si>
  <si>
    <t>NAPOT</t>
  </si>
  <si>
    <t>NATSU</t>
  </si>
  <si>
    <t>NAWIN</t>
  </si>
  <si>
    <t>NP2IQ</t>
  </si>
  <si>
    <t>NZMKL</t>
  </si>
  <si>
    <t>NZBLU</t>
  </si>
  <si>
    <t>NZMCH</t>
  </si>
  <si>
    <t>NZCHC</t>
  </si>
  <si>
    <t>NZDUN</t>
  </si>
  <si>
    <t>NZHAM</t>
  </si>
  <si>
    <t>NZINV</t>
  </si>
  <si>
    <t>NZLYT</t>
  </si>
  <si>
    <t>OMMAI</t>
  </si>
  <si>
    <t>NZNOI</t>
  </si>
  <si>
    <t>NZNEL</t>
  </si>
  <si>
    <t>NZNWL</t>
  </si>
  <si>
    <t>NZPAL</t>
  </si>
  <si>
    <t>NZPOR</t>
  </si>
  <si>
    <t>NZOLT</t>
  </si>
  <si>
    <t>NZUFX</t>
  </si>
  <si>
    <t>OMFE7</t>
  </si>
  <si>
    <t>NZTIU</t>
  </si>
  <si>
    <t>NZWEL</t>
  </si>
  <si>
    <t>NIMGA</t>
  </si>
  <si>
    <t>NI7X6</t>
  </si>
  <si>
    <t>Managua, Nicaragua</t>
  </si>
  <si>
    <t>Boaco, Nicaragua</t>
  </si>
  <si>
    <t>NICAR</t>
  </si>
  <si>
    <t>Carazo, Nicaragua</t>
  </si>
  <si>
    <t>NICAS</t>
  </si>
  <si>
    <t>Casares, Nicaragua</t>
  </si>
  <si>
    <t>NICHI</t>
  </si>
  <si>
    <t>Chichigalpa, Nicaragua</t>
  </si>
  <si>
    <t>NICDG</t>
  </si>
  <si>
    <t>Chinandega, Nicaragua</t>
  </si>
  <si>
    <t>NI7X7</t>
  </si>
  <si>
    <t>Condega, Nicaragua</t>
  </si>
  <si>
    <t>NICIO</t>
  </si>
  <si>
    <t>Corinto, Nicaragua</t>
  </si>
  <si>
    <t>NIOM6</t>
  </si>
  <si>
    <t>Diriamba, Nicaragua</t>
  </si>
  <si>
    <t>NI7X8</t>
  </si>
  <si>
    <t>El Sauce, Nicaragua</t>
  </si>
  <si>
    <t>NIVIE</t>
  </si>
  <si>
    <t>El Viejo, Nicaragua</t>
  </si>
  <si>
    <t>NIEST</t>
  </si>
  <si>
    <t>Esteli, Nicaragua</t>
  </si>
  <si>
    <t>NIGRA</t>
  </si>
  <si>
    <t>Granada, Nicaragua</t>
  </si>
  <si>
    <t>NIJIN</t>
  </si>
  <si>
    <t>Jinotega, Nicaragua</t>
  </si>
  <si>
    <t>NICW9</t>
  </si>
  <si>
    <t>Jinotepe, Nicaragua</t>
  </si>
  <si>
    <t>NIJGP</t>
  </si>
  <si>
    <t>Juigalpa, Nicaragua</t>
  </si>
  <si>
    <t>NI7X9</t>
  </si>
  <si>
    <t>La Paz Centro, Nicaragua</t>
  </si>
  <si>
    <t>NILEO</t>
  </si>
  <si>
    <t>Leon, Nicaragua</t>
  </si>
  <si>
    <t>NIPT6</t>
  </si>
  <si>
    <t>Libertad-Chontales, Nicaragua</t>
  </si>
  <si>
    <t>NI7YR</t>
  </si>
  <si>
    <t>Los Brasiles, Nicaragua</t>
  </si>
  <si>
    <t>NIMAL</t>
  </si>
  <si>
    <t>Malacatoya, Nicaragua</t>
  </si>
  <si>
    <t>NIMAS</t>
  </si>
  <si>
    <t>Masaya, Nicaragua</t>
  </si>
  <si>
    <t>NIMAT</t>
  </si>
  <si>
    <t>Matagalpa, Nicaragua</t>
  </si>
  <si>
    <t>NIMAI</t>
  </si>
  <si>
    <t>Matiguas, Nicaragua</t>
  </si>
  <si>
    <t>NICX3</t>
  </si>
  <si>
    <t>Mina el Limon, Nicaragua</t>
  </si>
  <si>
    <t>NIZE8</t>
  </si>
  <si>
    <t>Montelimar, Nicaragua</t>
  </si>
  <si>
    <t>NINDM</t>
  </si>
  <si>
    <t>Nandaime, Nicaragua</t>
  </si>
  <si>
    <t>NIX85</t>
  </si>
  <si>
    <t>Nindiri, Nicaragua</t>
  </si>
  <si>
    <t>NINGN</t>
  </si>
  <si>
    <t>Nueva Guinea, Nicaragua</t>
  </si>
  <si>
    <t>NIOCO</t>
  </si>
  <si>
    <t>Ocotal, Nicaragua</t>
  </si>
  <si>
    <t>NIQL1</t>
  </si>
  <si>
    <t>Palacaguina, Nicaragua</t>
  </si>
  <si>
    <t>NIPST</t>
  </si>
  <si>
    <t>Posoltega, Nicaragua</t>
  </si>
  <si>
    <t>NIC2K</t>
  </si>
  <si>
    <t>Rama, Nicaragua</t>
  </si>
  <si>
    <t>NIRIV</t>
  </si>
  <si>
    <t>Rivas, Nicaragua</t>
  </si>
  <si>
    <t>NI7YU</t>
  </si>
  <si>
    <t>San Juan del Sur, Nicaragua</t>
  </si>
  <si>
    <t>NIYE4</t>
  </si>
  <si>
    <t>San Marcos, Nicaragua</t>
  </si>
  <si>
    <t>NISEB</t>
  </si>
  <si>
    <t>Sebaco, Nicaragua</t>
  </si>
  <si>
    <t>NISTO</t>
  </si>
  <si>
    <t>Somoto, Nicaragua</t>
  </si>
  <si>
    <t>NITEL</t>
  </si>
  <si>
    <t>Telica, Nicaragua</t>
  </si>
  <si>
    <t>NITEU</t>
  </si>
  <si>
    <t>Teustepe, Nicaragua</t>
  </si>
  <si>
    <t>NIYEV</t>
  </si>
  <si>
    <t>Ticuantepe, Nicaragua</t>
  </si>
  <si>
    <t>NI7YS</t>
  </si>
  <si>
    <t>Tipitapa, Nicaragua</t>
  </si>
  <si>
    <t>NITIS</t>
  </si>
  <si>
    <t>Tisma, Nicaragua</t>
  </si>
  <si>
    <t>NIYE5</t>
  </si>
  <si>
    <t>Waslala, Nicaragua</t>
  </si>
  <si>
    <t>NEAGA</t>
  </si>
  <si>
    <t>Agadez, Niger</t>
  </si>
  <si>
    <t>NEGOQ</t>
  </si>
  <si>
    <t>Arlit, Niger</t>
  </si>
  <si>
    <t>NED1F</t>
  </si>
  <si>
    <t>Diffa, Niger</t>
  </si>
  <si>
    <t>NEZAD</t>
  </si>
  <si>
    <t>Dosso, Niger</t>
  </si>
  <si>
    <t>NEGAY</t>
  </si>
  <si>
    <t>Gaya, Niger</t>
  </si>
  <si>
    <t>NEVH8</t>
  </si>
  <si>
    <t>Malbaza, Niger</t>
  </si>
  <si>
    <t>NEMFQ</t>
  </si>
  <si>
    <t>Maradi, Niger</t>
  </si>
  <si>
    <t>NENIM</t>
  </si>
  <si>
    <t>Niamey, Niger</t>
  </si>
  <si>
    <t>NEUW4</t>
  </si>
  <si>
    <t>Tahoua, Niger</t>
  </si>
  <si>
    <t>NEZNJ</t>
  </si>
  <si>
    <t>Zinder, Niger</t>
  </si>
  <si>
    <t>NGCAL</t>
  </si>
  <si>
    <t>NGKAD</t>
  </si>
  <si>
    <t>NGLOS</t>
  </si>
  <si>
    <t>NGPHC</t>
  </si>
  <si>
    <t>NGVU2</t>
  </si>
  <si>
    <t>NGWAR</t>
  </si>
  <si>
    <t>NOAES</t>
  </si>
  <si>
    <t>NOAAL</t>
  </si>
  <si>
    <t>NOAUS</t>
  </si>
  <si>
    <t>NOBGN</t>
  </si>
  <si>
    <t>NOC9K</t>
  </si>
  <si>
    <t>NOLZZ</t>
  </si>
  <si>
    <t>NOFIH</t>
  </si>
  <si>
    <t>NOFLX</t>
  </si>
  <si>
    <t>NOFRS</t>
  </si>
  <si>
    <t>NOFUS</t>
  </si>
  <si>
    <t>NOHLD</t>
  </si>
  <si>
    <t>NODHX</t>
  </si>
  <si>
    <t>NOHAR</t>
  </si>
  <si>
    <t>NOHUG</t>
  </si>
  <si>
    <t>NOGJG</t>
  </si>
  <si>
    <t>NOHSY</t>
  </si>
  <si>
    <t>NOIKN</t>
  </si>
  <si>
    <t>NOKRS</t>
  </si>
  <si>
    <t>NOLAV</t>
  </si>
  <si>
    <t>NOLYN</t>
  </si>
  <si>
    <t>NOMAY</t>
  </si>
  <si>
    <t>NOMOS</t>
  </si>
  <si>
    <t>NOOER</t>
  </si>
  <si>
    <t>NOORK</t>
  </si>
  <si>
    <t>NOSDN</t>
  </si>
  <si>
    <t>NOSKE</t>
  </si>
  <si>
    <t>NOSTV</t>
  </si>
  <si>
    <t>NOSMK</t>
  </si>
  <si>
    <t>NOSTO</t>
  </si>
  <si>
    <t>NOSVW</t>
  </si>
  <si>
    <t>NOTGR</t>
  </si>
  <si>
    <t>NOTOS</t>
  </si>
  <si>
    <t>NOTRD</t>
  </si>
  <si>
    <t>PAPAC</t>
  </si>
  <si>
    <t>PAAGU</t>
  </si>
  <si>
    <t>Panama City, Panama</t>
  </si>
  <si>
    <t>Aguadulce, Panama</t>
  </si>
  <si>
    <t>PAALA</t>
  </si>
  <si>
    <t>Alanje, Panama</t>
  </si>
  <si>
    <t>PAATN</t>
  </si>
  <si>
    <t>Anton, Panama</t>
  </si>
  <si>
    <t>PAARM</t>
  </si>
  <si>
    <t>Armuelles, Panama</t>
  </si>
  <si>
    <t>OMSV7</t>
  </si>
  <si>
    <t>OMRWI</t>
  </si>
  <si>
    <t>OMSLV</t>
  </si>
  <si>
    <t>PAAND</t>
  </si>
  <si>
    <t>San Andres, Panama</t>
  </si>
  <si>
    <t>OMRF7</t>
  </si>
  <si>
    <t>PT6MB</t>
  </si>
  <si>
    <t>PKBH1</t>
  </si>
  <si>
    <t>PKFAI</t>
  </si>
  <si>
    <t>PKISX</t>
  </si>
  <si>
    <t>PKKHI</t>
  </si>
  <si>
    <t>PKMUT</t>
  </si>
  <si>
    <t>PKPES</t>
  </si>
  <si>
    <t>PKPQ1</t>
  </si>
  <si>
    <t>PKSKT</t>
  </si>
  <si>
    <t>PA29W</t>
  </si>
  <si>
    <t>Almirante, Panama</t>
  </si>
  <si>
    <t>PAS6E</t>
  </si>
  <si>
    <t>Arraijan-Panama, Panama</t>
  </si>
  <si>
    <t>PAPAY</t>
  </si>
  <si>
    <t>Bahia las Minas, Panama</t>
  </si>
  <si>
    <t>PABLB</t>
  </si>
  <si>
    <t>Balboa, Panama</t>
  </si>
  <si>
    <t>PECAL</t>
  </si>
  <si>
    <t>PEBYO</t>
  </si>
  <si>
    <t>Callao, Peru</t>
  </si>
  <si>
    <t>Bayovar, Peru</t>
  </si>
  <si>
    <t>PADV8</t>
  </si>
  <si>
    <t>BIT M and R Shop, Panama</t>
  </si>
  <si>
    <t>PA29Y</t>
  </si>
  <si>
    <t>Bocas del Toro, Panama</t>
  </si>
  <si>
    <t>PABOQ</t>
  </si>
  <si>
    <t>Boquete, Panama</t>
  </si>
  <si>
    <t>PABUE</t>
  </si>
  <si>
    <t>Buena Vista-Los Santos, Panama</t>
  </si>
  <si>
    <t>PABUG</t>
  </si>
  <si>
    <t>Bugaba, Panama</t>
  </si>
  <si>
    <t>PACAI</t>
  </si>
  <si>
    <t>Caisan, Panama</t>
  </si>
  <si>
    <t>PACAL</t>
  </si>
  <si>
    <t>Calobre, Panama</t>
  </si>
  <si>
    <t>PACAN</t>
  </si>
  <si>
    <t>Canita, Panama</t>
  </si>
  <si>
    <t>PAE7G</t>
  </si>
  <si>
    <t>Chame, Panama</t>
  </si>
  <si>
    <t>PACHA</t>
  </si>
  <si>
    <t>Changuinola, Panama</t>
  </si>
  <si>
    <t>PACHE</t>
  </si>
  <si>
    <t>Chepo, Panama</t>
  </si>
  <si>
    <t>PACHB</t>
  </si>
  <si>
    <t>Chilibre-Panama, Panama</t>
  </si>
  <si>
    <t>PASU7</t>
  </si>
  <si>
    <t>Chiriqui Grande, Panama</t>
  </si>
  <si>
    <t>PACHI</t>
  </si>
  <si>
    <t>Chitre, Panama</t>
  </si>
  <si>
    <t>PACHR</t>
  </si>
  <si>
    <t>Chorrera, Panama</t>
  </si>
  <si>
    <t>PACCS</t>
  </si>
  <si>
    <t>Coco Solo, Panama</t>
  </si>
  <si>
    <t>PAXPE</t>
  </si>
  <si>
    <t>Colon Free Zone, Panama</t>
  </si>
  <si>
    <t>PACLO</t>
  </si>
  <si>
    <t>Colon, Panama</t>
  </si>
  <si>
    <t>PACON</t>
  </si>
  <si>
    <t>Concepcion, Panama</t>
  </si>
  <si>
    <t>PACOR</t>
  </si>
  <si>
    <t>Corozal, Panama</t>
  </si>
  <si>
    <t>PACRT</t>
  </si>
  <si>
    <t>Cristobal, Panama</t>
  </si>
  <si>
    <t>PADAV</t>
  </si>
  <si>
    <t>David, Panama</t>
  </si>
  <si>
    <t>PADIA</t>
  </si>
  <si>
    <t>Divala, Panama</t>
  </si>
  <si>
    <t>PADIV</t>
  </si>
  <si>
    <t>Divisa, Panama</t>
  </si>
  <si>
    <t>PADLG</t>
  </si>
  <si>
    <t>Dolega, Panama</t>
  </si>
  <si>
    <t>PAELC</t>
  </si>
  <si>
    <t>El Ciruelito, Panama</t>
  </si>
  <si>
    <t>PAEJI</t>
  </si>
  <si>
    <t>El Ejido, Panama</t>
  </si>
  <si>
    <t>PAGUA</t>
  </si>
  <si>
    <t>El Guarumal, Panama</t>
  </si>
  <si>
    <t>PAELV</t>
  </si>
  <si>
    <t>El Valle, Panama</t>
  </si>
  <si>
    <t>PAFER</t>
  </si>
  <si>
    <t>Ferrocarril de Panama, Panama</t>
  </si>
  <si>
    <t>PAFEO</t>
  </si>
  <si>
    <t>Ferropan Colon, Panama</t>
  </si>
  <si>
    <t>PAQW4</t>
  </si>
  <si>
    <t>Ft Davis, Panama</t>
  </si>
  <si>
    <t>PAOM2</t>
  </si>
  <si>
    <t>Fuerte Clayton, Panama</t>
  </si>
  <si>
    <t>PAX84</t>
  </si>
  <si>
    <t>Gamboa, Panama</t>
  </si>
  <si>
    <t>PAGAR</t>
  </si>
  <si>
    <t>Garicin, Panama</t>
  </si>
  <si>
    <t>PACX8</t>
  </si>
  <si>
    <t>Guarare, Panama</t>
  </si>
  <si>
    <t>PAMNP</t>
  </si>
  <si>
    <t>Las Minas-Herrera, Panama</t>
  </si>
  <si>
    <t>PA29U</t>
  </si>
  <si>
    <t>Las Palmas, Panama</t>
  </si>
  <si>
    <t>PALAT</t>
  </si>
  <si>
    <t>Las Tablas, Panama</t>
  </si>
  <si>
    <t>PACYC</t>
  </si>
  <si>
    <t>Los Santos, Panama</t>
  </si>
  <si>
    <t>PAMAN</t>
  </si>
  <si>
    <t>Manzanillo, Panama</t>
  </si>
  <si>
    <t>PAPAD</t>
  </si>
  <si>
    <t>Mariato, Panama</t>
  </si>
  <si>
    <t>PAMFL</t>
  </si>
  <si>
    <t>Miraflores, Panama</t>
  </si>
  <si>
    <t>PANAT</t>
  </si>
  <si>
    <t>Nata, Panama</t>
  </si>
  <si>
    <t>PAOCU</t>
  </si>
  <si>
    <t>Ocu, Panama</t>
  </si>
  <si>
    <t>PAPAO</t>
  </si>
  <si>
    <t>Pacora, Panama</t>
  </si>
  <si>
    <t>PAPTY</t>
  </si>
  <si>
    <t>Panama Canal, Panama</t>
  </si>
  <si>
    <t>PA29R</t>
  </si>
  <si>
    <t>Paso Canoa, Panama</t>
  </si>
  <si>
    <t>PAPEN</t>
  </si>
  <si>
    <t>Penonome, Panama</t>
  </si>
  <si>
    <t>PAPES</t>
  </si>
  <si>
    <t>Pese, Panama</t>
  </si>
  <si>
    <t>PAPLC</t>
  </si>
  <si>
    <t>Playa Coronado, Panama</t>
  </si>
  <si>
    <t>PAPOO</t>
  </si>
  <si>
    <t>Portobelo, Panama</t>
  </si>
  <si>
    <t>PAPOR</t>
  </si>
  <si>
    <t>Potrerillos, Panama</t>
  </si>
  <si>
    <t>PAPOT</t>
  </si>
  <si>
    <t>Potuga, Panama</t>
  </si>
  <si>
    <t>PAPRG</t>
  </si>
  <si>
    <t>Progreso, Panama</t>
  </si>
  <si>
    <t>PAPUE</t>
  </si>
  <si>
    <t>Puerto Armuelles-Panama, Panama</t>
  </si>
  <si>
    <t>PACYE</t>
  </si>
  <si>
    <t>Remedios, Panama</t>
  </si>
  <si>
    <t>PARHA</t>
  </si>
  <si>
    <t>Rio Hato, Panama</t>
  </si>
  <si>
    <t>PARIO</t>
  </si>
  <si>
    <t>Rio Sereno, Panama</t>
  </si>
  <si>
    <t>PASGS</t>
  </si>
  <si>
    <t>Sabana Grande los Santos, Panama</t>
  </si>
  <si>
    <t>PA29T</t>
  </si>
  <si>
    <t>San Felix, Panama</t>
  </si>
  <si>
    <t>PASAN</t>
  </si>
  <si>
    <t>San Juan, Panama</t>
  </si>
  <si>
    <t>PAE9D</t>
  </si>
  <si>
    <t>San Lorenzo, Panama</t>
  </si>
  <si>
    <t>PASAT</t>
  </si>
  <si>
    <t>Santiago, Panama</t>
  </si>
  <si>
    <t>PASON</t>
  </si>
  <si>
    <t>Sona, Panama</t>
  </si>
  <si>
    <t>PASOR</t>
  </si>
  <si>
    <t>Sortova, Panama</t>
  </si>
  <si>
    <t>PATAB</t>
  </si>
  <si>
    <t>Taboga, Panama</t>
  </si>
  <si>
    <t>PAEVB</t>
  </si>
  <si>
    <t>Taboguilla island, Panama</t>
  </si>
  <si>
    <t>PATON</t>
  </si>
  <si>
    <t>Tonosi, Panama</t>
  </si>
  <si>
    <t>PATSA</t>
  </si>
  <si>
    <t>Transalma, Panama</t>
  </si>
  <si>
    <t>PAVAC</t>
  </si>
  <si>
    <t>Vacamonte, Panama</t>
  </si>
  <si>
    <t>PAQF5</t>
  </si>
  <si>
    <t>Veracruz, Panama</t>
  </si>
  <si>
    <t>PAVOL</t>
  </si>
  <si>
    <t>Volcan, Panama</t>
  </si>
  <si>
    <t>PACYM</t>
  </si>
  <si>
    <t>Zanguenga, Panama</t>
  </si>
  <si>
    <t>PGWQY</t>
  </si>
  <si>
    <t>PGP3B</t>
  </si>
  <si>
    <t>PYCDE</t>
  </si>
  <si>
    <t>PYENC</t>
  </si>
  <si>
    <t>PYPIL</t>
  </si>
  <si>
    <t>PYS34</t>
  </si>
  <si>
    <t>PYRJ6</t>
  </si>
  <si>
    <t>PEARI</t>
  </si>
  <si>
    <t>Arica Peru, Peru</t>
  </si>
  <si>
    <t>PECHC</t>
  </si>
  <si>
    <t>Chiclayo, Peru</t>
  </si>
  <si>
    <t>PECHB</t>
  </si>
  <si>
    <t>Chimbote, Peru</t>
  </si>
  <si>
    <t>PEW5W</t>
  </si>
  <si>
    <t>Chincha, Peru</t>
  </si>
  <si>
    <t>PEHUA</t>
  </si>
  <si>
    <t>Huacho, Peru</t>
  </si>
  <si>
    <t>PEHRA</t>
  </si>
  <si>
    <t>Huaral, Peru</t>
  </si>
  <si>
    <t>PEI1L</t>
  </si>
  <si>
    <t>Ilo, Peru</t>
  </si>
  <si>
    <t>PELIM</t>
  </si>
  <si>
    <t>Lima Peru, Peru</t>
  </si>
  <si>
    <t>PEMRI</t>
  </si>
  <si>
    <t>Matarani, Peru</t>
  </si>
  <si>
    <t>PEMOL</t>
  </si>
  <si>
    <t>Mollendo, Peru</t>
  </si>
  <si>
    <t>PEPAC</t>
  </si>
  <si>
    <t>Pacasmayo, Peru</t>
  </si>
  <si>
    <t>PEPAI</t>
  </si>
  <si>
    <t>Paita, Peru</t>
  </si>
  <si>
    <t>PEPIU</t>
  </si>
  <si>
    <t>Piura, Peru</t>
  </si>
  <si>
    <t>PEUW6</t>
  </si>
  <si>
    <t>Salaverry, Peru</t>
  </si>
  <si>
    <t>PESJA</t>
  </si>
  <si>
    <t>San Juan, Peru</t>
  </si>
  <si>
    <t>PEE1G</t>
  </si>
  <si>
    <t>Tacna, Peru</t>
  </si>
  <si>
    <t>PETRU</t>
  </si>
  <si>
    <t>Trujillo, Peru</t>
  </si>
  <si>
    <t>PETUM</t>
  </si>
  <si>
    <t>Tumbes, Peru</t>
  </si>
  <si>
    <t>PHBCD</t>
  </si>
  <si>
    <t>PHCGY</t>
  </si>
  <si>
    <t>PHCAM</t>
  </si>
  <si>
    <t>PHCAV</t>
  </si>
  <si>
    <t>PHDVO</t>
  </si>
  <si>
    <t>PHGSJ</t>
  </si>
  <si>
    <t>PHMNS</t>
  </si>
  <si>
    <t>PHNAV</t>
  </si>
  <si>
    <t>PHB2Q</t>
  </si>
  <si>
    <t>PHPLA</t>
  </si>
  <si>
    <t>PHSBC</t>
  </si>
  <si>
    <t>PRSJU</t>
  </si>
  <si>
    <t>PRAQA</t>
  </si>
  <si>
    <t>San Juan, Puerto Rico</t>
  </si>
  <si>
    <t>Aguadilla, Puerto Rico</t>
  </si>
  <si>
    <t>PRARE</t>
  </si>
  <si>
    <t>Arecibo, Puerto Rico</t>
  </si>
  <si>
    <t>PLBZP</t>
  </si>
  <si>
    <t>Brzeg Dolny, Poland</t>
  </si>
  <si>
    <t>PRCAG</t>
  </si>
  <si>
    <t>Caguas, Puerto Rico</t>
  </si>
  <si>
    <t>PRBD0</t>
  </si>
  <si>
    <t>Catano, Puerto Rico</t>
  </si>
  <si>
    <t>PRCX4</t>
  </si>
  <si>
    <t>Cinchona, Puerto Rico</t>
  </si>
  <si>
    <t>PLDAB</t>
  </si>
  <si>
    <t>PRDOR</t>
  </si>
  <si>
    <t>Dorado, Puerto Rico</t>
  </si>
  <si>
    <t>PLGDY</t>
  </si>
  <si>
    <t>PLOWQ</t>
  </si>
  <si>
    <t>PRGYA</t>
  </si>
  <si>
    <t>Guayama, Puerto Rico</t>
  </si>
  <si>
    <t>PRGUY</t>
  </si>
  <si>
    <t>Guayanilla, Puerto Rico</t>
  </si>
  <si>
    <t>PRGUC</t>
  </si>
  <si>
    <t>Humacao, Puerto Rico</t>
  </si>
  <si>
    <t>PLQRU</t>
  </si>
  <si>
    <t>PLKYW</t>
  </si>
  <si>
    <t>PL25T</t>
  </si>
  <si>
    <t>PLOWR</t>
  </si>
  <si>
    <t>PLKRN</t>
  </si>
  <si>
    <t>PLA6Y</t>
  </si>
  <si>
    <t>PLOFZ</t>
  </si>
  <si>
    <t>PRMAZ</t>
  </si>
  <si>
    <t>Mayaguez, Puerto Rico</t>
  </si>
  <si>
    <t>PLMAW</t>
  </si>
  <si>
    <t>PRCX6</t>
  </si>
  <si>
    <t>Neily, Puerto Rico</t>
  </si>
  <si>
    <t>PRPSE</t>
  </si>
  <si>
    <t>Ponce, Puerto Rico</t>
  </si>
  <si>
    <t>PLPOZ</t>
  </si>
  <si>
    <t>PLH7R</t>
  </si>
  <si>
    <t>PRRIP</t>
  </si>
  <si>
    <t>Rio Piedras, Puerto Rico</t>
  </si>
  <si>
    <t>PLRCZ</t>
  </si>
  <si>
    <t>PRSAN</t>
  </si>
  <si>
    <t>Santurce Door, Puerto Rico</t>
  </si>
  <si>
    <t>PLSKI</t>
  </si>
  <si>
    <t>PLSKC</t>
  </si>
  <si>
    <t>PLSLW</t>
  </si>
  <si>
    <t>PLSWI</t>
  </si>
  <si>
    <t>PLSZA</t>
  </si>
  <si>
    <t>PLSTI</t>
  </si>
  <si>
    <t>PLTYC</t>
  </si>
  <si>
    <t>PLWAW</t>
  </si>
  <si>
    <t>PLOGW</t>
  </si>
  <si>
    <t>PLJGO</t>
  </si>
  <si>
    <t>PTBBL</t>
  </si>
  <si>
    <t>PTAUN</t>
  </si>
  <si>
    <t>PTCNL</t>
  </si>
  <si>
    <t>PT89M</t>
  </si>
  <si>
    <t>PT89D</t>
  </si>
  <si>
    <t>PTLRS</t>
  </si>
  <si>
    <t>PT89E</t>
  </si>
  <si>
    <t>PTPTD</t>
  </si>
  <si>
    <t>PTOPO</t>
  </si>
  <si>
    <t>PTPDV</t>
  </si>
  <si>
    <t>PTSEU</t>
  </si>
  <si>
    <t>PTSIE</t>
  </si>
  <si>
    <t>PT89G</t>
  </si>
  <si>
    <t>PRZH8</t>
  </si>
  <si>
    <t>Carolina, Puerto Rico</t>
  </si>
  <si>
    <t>PRTQ9</t>
  </si>
  <si>
    <t>Ceiba, Puerto Rico</t>
  </si>
  <si>
    <t>PRVC8</t>
  </si>
  <si>
    <t>Guaynabo, Puerto Rico</t>
  </si>
  <si>
    <t>PRVT8</t>
  </si>
  <si>
    <t>Juncos, Puerto Rico</t>
  </si>
  <si>
    <t>PRZP3</t>
  </si>
  <si>
    <t>Santa Isabel, Puerto Rico</t>
  </si>
  <si>
    <t>PRTAL</t>
  </si>
  <si>
    <t>Tallaboa, Puerto Rico</t>
  </si>
  <si>
    <t>PRYAB</t>
  </si>
  <si>
    <t>Yabucoa, Puerto Rico</t>
  </si>
  <si>
    <t>PRWJ8</t>
  </si>
  <si>
    <t>Yauco, Puerto Rico</t>
  </si>
  <si>
    <t>QAPCC</t>
  </si>
  <si>
    <t>QAQAT</t>
  </si>
  <si>
    <t>QAQHM</t>
  </si>
  <si>
    <t>QAUMS</t>
  </si>
  <si>
    <t>ROCND</t>
  </si>
  <si>
    <t>ROAAV</t>
  </si>
  <si>
    <t>Constanta, Romania</t>
  </si>
  <si>
    <t>Arad, Romania</t>
  </si>
  <si>
    <t>ROBRA</t>
  </si>
  <si>
    <t>Brasov, Romania</t>
  </si>
  <si>
    <t>ROBKA</t>
  </si>
  <si>
    <t>Bucharest, Romania</t>
  </si>
  <si>
    <t>ROBUZ</t>
  </si>
  <si>
    <t>Buzau, Romania</t>
  </si>
  <si>
    <t>ROCLU</t>
  </si>
  <si>
    <t>Cluj-Napoca, Romania</t>
  </si>
  <si>
    <t>RONI8</t>
  </si>
  <si>
    <t>Colibasi, Romania</t>
  </si>
  <si>
    <t>ROCRA</t>
  </si>
  <si>
    <t>Craiova, Romania</t>
  </si>
  <si>
    <t>ROF3U</t>
  </si>
  <si>
    <t>Gherla, Romania</t>
  </si>
  <si>
    <t>ROKN6</t>
  </si>
  <si>
    <t>Giurgiu, Romania</t>
  </si>
  <si>
    <t>ROIAS</t>
  </si>
  <si>
    <t>Iasi, Romania</t>
  </si>
  <si>
    <t>ROD9G</t>
  </si>
  <si>
    <t>Oradea, Romania</t>
  </si>
  <si>
    <t>ROPLO</t>
  </si>
  <si>
    <t>Ploiesti, Romania</t>
  </si>
  <si>
    <t>ROOS7</t>
  </si>
  <si>
    <t>Sibiu, Romania</t>
  </si>
  <si>
    <t>ROSUC</t>
  </si>
  <si>
    <t>Suceava, Romania</t>
  </si>
  <si>
    <t>ROOB7</t>
  </si>
  <si>
    <t>Targu Mures, Romania</t>
  </si>
  <si>
    <t>ROLI3</t>
  </si>
  <si>
    <t>Timisoara, Romania</t>
  </si>
  <si>
    <t>RUNOV</t>
  </si>
  <si>
    <t>RUFSQ</t>
  </si>
  <si>
    <t>RUARK</t>
  </si>
  <si>
    <t>RUVL1</t>
  </si>
  <si>
    <t>RUAZO</t>
  </si>
  <si>
    <t>Nutep Port Terminal, JSC, Russia</t>
  </si>
  <si>
    <t>RUBAR</t>
  </si>
  <si>
    <t>RUBTK</t>
  </si>
  <si>
    <t>RUZLB</t>
  </si>
  <si>
    <t>RUDZV</t>
  </si>
  <si>
    <t>UAA1B</t>
  </si>
  <si>
    <t>RUFIP</t>
  </si>
  <si>
    <t>RUFL2</t>
  </si>
  <si>
    <t>RUMOW</t>
  </si>
  <si>
    <t>RUA1W</t>
  </si>
  <si>
    <t>RUA2B</t>
  </si>
  <si>
    <t>RUKEM</t>
  </si>
  <si>
    <t>RUFOQ</t>
  </si>
  <si>
    <t>RUO8J</t>
  </si>
  <si>
    <t>RU93E</t>
  </si>
  <si>
    <t>RUD9Q</t>
  </si>
  <si>
    <t>RUKRA</t>
  </si>
  <si>
    <t>RU779</t>
  </si>
  <si>
    <t>RU4IY</t>
  </si>
  <si>
    <t>RUD9N</t>
  </si>
  <si>
    <t>RUA6BRR</t>
  </si>
  <si>
    <t>RUMNT</t>
  </si>
  <si>
    <t>Yekaterinburg Rail Depot, Russia</t>
  </si>
  <si>
    <t>RUMIA</t>
  </si>
  <si>
    <t>RUMSH</t>
  </si>
  <si>
    <t>RUMMK</t>
  </si>
  <si>
    <t>RUNZH</t>
  </si>
  <si>
    <t>RU4R2</t>
  </si>
  <si>
    <t>RUNYT</t>
  </si>
  <si>
    <t>RUGIY</t>
  </si>
  <si>
    <t>RUNOK</t>
  </si>
  <si>
    <t>RUNVO</t>
  </si>
  <si>
    <t>RUNVS</t>
  </si>
  <si>
    <t>RUA8B</t>
  </si>
  <si>
    <t>RUORI</t>
  </si>
  <si>
    <t>RUC2V</t>
  </si>
  <si>
    <t>RUYJC</t>
  </si>
  <si>
    <t>RUROV</t>
  </si>
  <si>
    <t>RUFRT</t>
  </si>
  <si>
    <t>RUSAR</t>
  </si>
  <si>
    <t>RUSEV</t>
  </si>
  <si>
    <t>RULED</t>
  </si>
  <si>
    <t>RUFPO</t>
  </si>
  <si>
    <t>RU4R7</t>
  </si>
  <si>
    <t>RUTAG</t>
  </si>
  <si>
    <t>RUTTI</t>
  </si>
  <si>
    <t>RUTOM</t>
  </si>
  <si>
    <t>RUTLA</t>
  </si>
  <si>
    <t>RUTUM</t>
  </si>
  <si>
    <t>RUC4I</t>
  </si>
  <si>
    <t>RUFW1</t>
  </si>
  <si>
    <t>RUULI</t>
  </si>
  <si>
    <t>RUTH6</t>
  </si>
  <si>
    <t>RUVLV</t>
  </si>
  <si>
    <t>RUVOG</t>
  </si>
  <si>
    <t>RUVRS</t>
  </si>
  <si>
    <t>RUA6B</t>
  </si>
  <si>
    <t>TZDAR</t>
  </si>
  <si>
    <t>RWKIG</t>
  </si>
  <si>
    <t>Dar es Salaam, Tanzania</t>
  </si>
  <si>
    <t>Kigali, Rwanda</t>
  </si>
  <si>
    <t>SAJUB</t>
  </si>
  <si>
    <t>SADAC</t>
  </si>
  <si>
    <t>SAKAP</t>
  </si>
  <si>
    <t>SAYBU</t>
  </si>
  <si>
    <t>SNC5V</t>
  </si>
  <si>
    <t>RSBOG</t>
  </si>
  <si>
    <t>Belgrade, Serbia</t>
  </si>
  <si>
    <t>RSNOV</t>
  </si>
  <si>
    <t>Novi Sad, Serbia</t>
  </si>
  <si>
    <t>RSSMK</t>
  </si>
  <si>
    <t>Sremska Mitrovica, Serbia</t>
  </si>
  <si>
    <t>SKDUN</t>
  </si>
  <si>
    <t>SKKOS</t>
  </si>
  <si>
    <t>SKOF4</t>
  </si>
  <si>
    <t>SIKOP</t>
  </si>
  <si>
    <t>SILJU</t>
  </si>
  <si>
    <t>SOBBO</t>
  </si>
  <si>
    <t>Berbera, Somalia</t>
  </si>
  <si>
    <t>SOMOG</t>
  </si>
  <si>
    <t>Mogadishu, Somalia</t>
  </si>
  <si>
    <t>Somalia</t>
  </si>
  <si>
    <t>KRBUS</t>
  </si>
  <si>
    <t>SOUTH</t>
  </si>
  <si>
    <t>KRQDS</t>
  </si>
  <si>
    <t>South</t>
  </si>
  <si>
    <t>KRDGH</t>
  </si>
  <si>
    <t>KRKWY</t>
  </si>
  <si>
    <t>KRICH</t>
  </si>
  <si>
    <t>KRINC</t>
  </si>
  <si>
    <t>KRKBP</t>
  </si>
  <si>
    <t>KRPYO</t>
  </si>
  <si>
    <t>KROK3</t>
  </si>
  <si>
    <t>KRSOS</t>
  </si>
  <si>
    <t>KRULS</t>
  </si>
  <si>
    <t>ZAOU3</t>
  </si>
  <si>
    <t>ZA94C</t>
  </si>
  <si>
    <t>ZAKPA</t>
  </si>
  <si>
    <t>ZAKQ1</t>
  </si>
  <si>
    <t>ZANES</t>
  </si>
  <si>
    <t>ZANEW</t>
  </si>
  <si>
    <t>ZAP1R</t>
  </si>
  <si>
    <t>KRB9N</t>
  </si>
  <si>
    <t>ESALC</t>
  </si>
  <si>
    <t>ESC6D</t>
  </si>
  <si>
    <t>ESAZU</t>
  </si>
  <si>
    <t>ESCAD</t>
  </si>
  <si>
    <t>ESCUT</t>
  </si>
  <si>
    <t>ESGIJ</t>
  </si>
  <si>
    <t>ESLPA</t>
  </si>
  <si>
    <t>ESXLB</t>
  </si>
  <si>
    <t>ESMAZ</t>
  </si>
  <si>
    <t>ESMSH</t>
  </si>
  <si>
    <t>ESMTO</t>
  </si>
  <si>
    <t>ESMTE</t>
  </si>
  <si>
    <t>ESPEL</t>
  </si>
  <si>
    <t>ESFE0</t>
  </si>
  <si>
    <t>ESQDP</t>
  </si>
  <si>
    <t>ESSEV</t>
  </si>
  <si>
    <t>ESLQF</t>
  </si>
  <si>
    <t>ESTAR</t>
  </si>
  <si>
    <t>ESVLL</t>
  </si>
  <si>
    <t>ES57W</t>
  </si>
  <si>
    <t>ESVRA</t>
  </si>
  <si>
    <t>ESZFR</t>
  </si>
  <si>
    <t>LKGAL</t>
  </si>
  <si>
    <t>LKKTY</t>
  </si>
  <si>
    <t>LKKHJ</t>
  </si>
  <si>
    <t>LK94G</t>
  </si>
  <si>
    <t>LK25E</t>
  </si>
  <si>
    <t>LKSGK</t>
  </si>
  <si>
    <t>LKWAT</t>
  </si>
  <si>
    <t>TTPOS</t>
  </si>
  <si>
    <t>LCCZX</t>
  </si>
  <si>
    <t>Port of Spain-Trinidad, Trinidad and Tobago</t>
  </si>
  <si>
    <t>Castries, St Lucia</t>
  </si>
  <si>
    <t>LCVXF</t>
  </si>
  <si>
    <t>Vieux Fort, St Lucia</t>
  </si>
  <si>
    <t>PMPMX</t>
  </si>
  <si>
    <t>St Pierre et Miquelon, St Pierre and Miquelon</t>
  </si>
  <si>
    <t>SDPZU</t>
  </si>
  <si>
    <t>SDKHA</t>
  </si>
  <si>
    <t>Port Sudan, Sudan</t>
  </si>
  <si>
    <t>Khartoum, Sudan</t>
  </si>
  <si>
    <t>SRPBM</t>
  </si>
  <si>
    <t>Paramaribo, Suriname</t>
  </si>
  <si>
    <t>SRPRM</t>
  </si>
  <si>
    <t>Paranam, Suriname</t>
  </si>
  <si>
    <t>SZDT0</t>
  </si>
  <si>
    <t>SZUMR</t>
  </si>
  <si>
    <t>Mbabane, Swaziland</t>
  </si>
  <si>
    <t>Malkerns, Swaziland</t>
  </si>
  <si>
    <t>SZDR0</t>
  </si>
  <si>
    <t>Manzini, Swaziland</t>
  </si>
  <si>
    <t>SZMAT</t>
  </si>
  <si>
    <t>Matsapha Ami Swaziland, Swaziland</t>
  </si>
  <si>
    <t>SZXLF</t>
  </si>
  <si>
    <t>Nhlangano, Swaziland</t>
  </si>
  <si>
    <t>SEAHU</t>
  </si>
  <si>
    <t>SEAEH</t>
  </si>
  <si>
    <t>SEBRA</t>
  </si>
  <si>
    <t>SEBLE</t>
  </si>
  <si>
    <t>SEESK</t>
  </si>
  <si>
    <t>SEEVV</t>
  </si>
  <si>
    <t>SECVX</t>
  </si>
  <si>
    <t>SEHAD</t>
  </si>
  <si>
    <t>SEINS</t>
  </si>
  <si>
    <t>SEJKG</t>
  </si>
  <si>
    <t>SEKSH</t>
  </si>
  <si>
    <t>SEKSD</t>
  </si>
  <si>
    <t>SEKUN</t>
  </si>
  <si>
    <t>SELAA</t>
  </si>
  <si>
    <t>SEMMA</t>
  </si>
  <si>
    <t>SEEHO</t>
  </si>
  <si>
    <t>SEYZJ</t>
  </si>
  <si>
    <t>SENRK</t>
  </si>
  <si>
    <t>SESKL</t>
  </si>
  <si>
    <t>SESOE</t>
  </si>
  <si>
    <t>SESTF</t>
  </si>
  <si>
    <t>SESTO</t>
  </si>
  <si>
    <t>SESDL</t>
  </si>
  <si>
    <t>SEULR</t>
  </si>
  <si>
    <t>SEUME</t>
  </si>
  <si>
    <t>SEVNN</t>
  </si>
  <si>
    <t>SEVSE</t>
  </si>
  <si>
    <t>SEVAG</t>
  </si>
  <si>
    <t>SEWAL</t>
  </si>
  <si>
    <t>CHBSL</t>
  </si>
  <si>
    <t>CHGVA</t>
  </si>
  <si>
    <t>SYUMT</t>
  </si>
  <si>
    <t>TWTAI</t>
  </si>
  <si>
    <t>TWTPE</t>
  </si>
  <si>
    <t>TWTAX</t>
  </si>
  <si>
    <t>TZARU</t>
  </si>
  <si>
    <t>Arusha, Tanzania</t>
  </si>
  <si>
    <t>TZC9J</t>
  </si>
  <si>
    <t>MOSHI, Tanzania</t>
  </si>
  <si>
    <t>TZSHY</t>
  </si>
  <si>
    <t>Shinyanga, Tanzania</t>
  </si>
  <si>
    <t>TZTAN</t>
  </si>
  <si>
    <t>Tanga, Tanzania</t>
  </si>
  <si>
    <t>TZZNZ</t>
  </si>
  <si>
    <t>Zanzibar, Tanzania</t>
  </si>
  <si>
    <t>THF9A</t>
  </si>
  <si>
    <t>Lat Krabang, Thailand</t>
  </si>
  <si>
    <t>THBK1</t>
  </si>
  <si>
    <t>THF9K</t>
  </si>
  <si>
    <t>THCHA</t>
  </si>
  <si>
    <t>THZWA</t>
  </si>
  <si>
    <t>THKLT</t>
  </si>
  <si>
    <t>THLZP</t>
  </si>
  <si>
    <t>THMAP</t>
  </si>
  <si>
    <t>THPKH</t>
  </si>
  <si>
    <t>THPHU</t>
  </si>
  <si>
    <t>THRYG</t>
  </si>
  <si>
    <t>THSHT</t>
  </si>
  <si>
    <t>THGA6</t>
  </si>
  <si>
    <t>THGBJ</t>
  </si>
  <si>
    <t>THSON</t>
  </si>
  <si>
    <t>THTPT</t>
  </si>
  <si>
    <t>TLIU0</t>
  </si>
  <si>
    <t>Dili, Timor Leste</t>
  </si>
  <si>
    <t>TTPTS</t>
  </si>
  <si>
    <t>Point Lisas, Trinidad and Tobago</t>
  </si>
  <si>
    <t>TNBIZ</t>
  </si>
  <si>
    <t>TNGAB</t>
  </si>
  <si>
    <t>TNSFA</t>
  </si>
  <si>
    <t>TNSOU</t>
  </si>
  <si>
    <t>TRADN</t>
  </si>
  <si>
    <t>TRAIG</t>
  </si>
  <si>
    <t>TRALS</t>
  </si>
  <si>
    <t>TRANK</t>
  </si>
  <si>
    <t>TRATL</t>
  </si>
  <si>
    <t>TRARN</t>
  </si>
  <si>
    <t>TRAVC</t>
  </si>
  <si>
    <t>TRAYD</t>
  </si>
  <si>
    <t>TRBND</t>
  </si>
  <si>
    <t>TRBAE</t>
  </si>
  <si>
    <t>TRBDU</t>
  </si>
  <si>
    <t>TRBIL</t>
  </si>
  <si>
    <t>TRBUR</t>
  </si>
  <si>
    <t>TRCAN</t>
  </si>
  <si>
    <t>TRCER</t>
  </si>
  <si>
    <t>TRDEN</t>
  </si>
  <si>
    <t>TRDIL</t>
  </si>
  <si>
    <t>TRESE</t>
  </si>
  <si>
    <t>TRTFW</t>
  </si>
  <si>
    <t>TRHAD</t>
  </si>
  <si>
    <t>TRHAY</t>
  </si>
  <si>
    <t>TRIKT</t>
  </si>
  <si>
    <t>TRKOR</t>
  </si>
  <si>
    <t>TRIZI</t>
  </si>
  <si>
    <t>TRKAH</t>
  </si>
  <si>
    <t>TRKAM</t>
  </si>
  <si>
    <t>TRKAY</t>
  </si>
  <si>
    <t>TRKEL</t>
  </si>
  <si>
    <t>TRAT6</t>
  </si>
  <si>
    <t>TRKON</t>
  </si>
  <si>
    <t>TRKUK</t>
  </si>
  <si>
    <t>TRSAM</t>
  </si>
  <si>
    <t>TRSMS</t>
  </si>
  <si>
    <t>TRSIL</t>
  </si>
  <si>
    <t>TRTEK</t>
  </si>
  <si>
    <t>TRTOP</t>
  </si>
  <si>
    <t>TRTZO</t>
  </si>
  <si>
    <t>TRTUZ</t>
  </si>
  <si>
    <t>TRYLV</t>
  </si>
  <si>
    <t>TRYRM</t>
  </si>
  <si>
    <t>TRYEB</t>
  </si>
  <si>
    <t>TRZEY</t>
  </si>
  <si>
    <t>UGKLA</t>
  </si>
  <si>
    <t>UGQG0</t>
  </si>
  <si>
    <t>Kampala, Uganda</t>
  </si>
  <si>
    <t>Entebbe, Uganda</t>
  </si>
  <si>
    <t>UGJIA</t>
  </si>
  <si>
    <t>Jinja, Uganda</t>
  </si>
  <si>
    <t>UG92R</t>
  </si>
  <si>
    <t>Soroti, Uganda</t>
  </si>
  <si>
    <t>UAILJ</t>
  </si>
  <si>
    <t>Ilyichevsk Terminal, Ukraine</t>
  </si>
  <si>
    <t>UADNP</t>
  </si>
  <si>
    <t>UAODS</t>
  </si>
  <si>
    <t>UAYUZ</t>
  </si>
  <si>
    <t>AEAUH</t>
  </si>
  <si>
    <t>AEAMN</t>
  </si>
  <si>
    <t>AEAAN</t>
  </si>
  <si>
    <t>AEFJR</t>
  </si>
  <si>
    <t>AEJAL</t>
  </si>
  <si>
    <t>AEKHO</t>
  </si>
  <si>
    <t>AERKT</t>
  </si>
  <si>
    <t>AESHJ</t>
  </si>
  <si>
    <t>AEUAQ</t>
  </si>
  <si>
    <t>GBABD</t>
  </si>
  <si>
    <t>GBAEI</t>
  </si>
  <si>
    <t>GBAWI</t>
  </si>
  <si>
    <t>GBAYX</t>
  </si>
  <si>
    <t>GBBKG</t>
  </si>
  <si>
    <t>GBBAD</t>
  </si>
  <si>
    <t>GBBHT</t>
  </si>
  <si>
    <t>GBBEY</t>
  </si>
  <si>
    <t>GBBCJ</t>
  </si>
  <si>
    <t>GBBGH</t>
  </si>
  <si>
    <t>GBBOO</t>
  </si>
  <si>
    <t>GBBYB</t>
  </si>
  <si>
    <t>GBBDF</t>
  </si>
  <si>
    <t>GBBDX</t>
  </si>
  <si>
    <t>GBBRL</t>
  </si>
  <si>
    <t>GBBTB</t>
  </si>
  <si>
    <t>GBCIO</t>
  </si>
  <si>
    <t>GBCDF</t>
  </si>
  <si>
    <t>GBNJ2</t>
  </si>
  <si>
    <t>GBCHF</t>
  </si>
  <si>
    <t>GBCHR</t>
  </si>
  <si>
    <t>GBE9P</t>
  </si>
  <si>
    <t>GBCGC</t>
  </si>
  <si>
    <t>GBCOS</t>
  </si>
  <si>
    <t>GBDAG</t>
  </si>
  <si>
    <t>GBDRL</t>
  </si>
  <si>
    <t>GBDTY</t>
  </si>
  <si>
    <t>GBDEB</t>
  </si>
  <si>
    <t>GBDWB</t>
  </si>
  <si>
    <t>GBDCT</t>
  </si>
  <si>
    <t>GBENF</t>
  </si>
  <si>
    <t>GBFFZ</t>
  </si>
  <si>
    <t>GBFIT</t>
  </si>
  <si>
    <t>GBGAT</t>
  </si>
  <si>
    <t>GBGLA</t>
  </si>
  <si>
    <t>GBGMO</t>
  </si>
  <si>
    <t>GBGVS</t>
  </si>
  <si>
    <t>GBGRY</t>
  </si>
  <si>
    <t>GBGXC</t>
  </si>
  <si>
    <t>GBGRK</t>
  </si>
  <si>
    <t>GBGBY</t>
  </si>
  <si>
    <t>GBHCM</t>
  </si>
  <si>
    <t>GBQM8</t>
  </si>
  <si>
    <t>GBHEY</t>
  </si>
  <si>
    <t>GBFB0</t>
  </si>
  <si>
    <t>GBHOK</t>
  </si>
  <si>
    <t>GBHOU</t>
  </si>
  <si>
    <t>GBHUL</t>
  </si>
  <si>
    <t>GBILK</t>
  </si>
  <si>
    <t>GBIMM</t>
  </si>
  <si>
    <t>GBIPS</t>
  </si>
  <si>
    <t>GBLDS</t>
  </si>
  <si>
    <t>GBLTR</t>
  </si>
  <si>
    <t>GBLPL</t>
  </si>
  <si>
    <t>GBLVS</t>
  </si>
  <si>
    <t>GBLGP</t>
  </si>
  <si>
    <t>GBLDN</t>
  </si>
  <si>
    <t>GBLMA</t>
  </si>
  <si>
    <t>GBLWR</t>
  </si>
  <si>
    <t>GBMNC</t>
  </si>
  <si>
    <t>GBNBB</t>
  </si>
  <si>
    <t>GBKVD</t>
  </si>
  <si>
    <t>GBMME</t>
  </si>
  <si>
    <t>GBMLD</t>
  </si>
  <si>
    <t>GBMFV</t>
  </si>
  <si>
    <t>GBNBY</t>
  </si>
  <si>
    <t>GBNWP</t>
  </si>
  <si>
    <t>GBNBH</t>
  </si>
  <si>
    <t>GBNJO</t>
  </si>
  <si>
    <t>GBOLD</t>
  </si>
  <si>
    <t>GBPER</t>
  </si>
  <si>
    <t>GBPBR</t>
  </si>
  <si>
    <t>GBD4X</t>
  </si>
  <si>
    <t>GBA2I</t>
  </si>
  <si>
    <t>GBPME</t>
  </si>
  <si>
    <t>GBPRF</t>
  </si>
  <si>
    <t>GBRAH</t>
  </si>
  <si>
    <t>GBSNP</t>
  </si>
  <si>
    <t>GBSED</t>
  </si>
  <si>
    <t>GBSHN</t>
  </si>
  <si>
    <t>GBSFD</t>
  </si>
  <si>
    <t>GBSSH</t>
  </si>
  <si>
    <t>GBSOU</t>
  </si>
  <si>
    <t>GBSHL</t>
  </si>
  <si>
    <t>GBOCK</t>
  </si>
  <si>
    <t>GBSWY</t>
  </si>
  <si>
    <t>GBTWH</t>
  </si>
  <si>
    <t>GBTEE</t>
  </si>
  <si>
    <t>GBIMD</t>
  </si>
  <si>
    <t>GBTBY</t>
  </si>
  <si>
    <t>GBTPI</t>
  </si>
  <si>
    <t>GBWKF</t>
  </si>
  <si>
    <t>GBWAA</t>
  </si>
  <si>
    <t>GBWAF</t>
  </si>
  <si>
    <t>GBWHF</t>
  </si>
  <si>
    <t>GBWID</t>
  </si>
  <si>
    <t>GBWOQ</t>
  </si>
  <si>
    <t>GBWKP</t>
  </si>
  <si>
    <t>GBYRK</t>
  </si>
  <si>
    <t>USSAV</t>
  </si>
  <si>
    <t>USALM</t>
  </si>
  <si>
    <t>Savannah (Georgia), United States</t>
  </si>
  <si>
    <t>Alameda (California), United States</t>
  </si>
  <si>
    <t>USATLAU</t>
  </si>
  <si>
    <t>USESF</t>
  </si>
  <si>
    <t>NS Atlanta-Austell Ramp (Georgia), United States</t>
  </si>
  <si>
    <t>Alexandria (Virginia), United States</t>
  </si>
  <si>
    <t>USCHS</t>
  </si>
  <si>
    <t>USANC</t>
  </si>
  <si>
    <t>Charleston (South Carolina), United States</t>
  </si>
  <si>
    <t>Anchorage (Alaska), United States</t>
  </si>
  <si>
    <t>USCNC</t>
  </si>
  <si>
    <t>Charlotte (North Carolina), United States</t>
  </si>
  <si>
    <t>USCHIGT</t>
  </si>
  <si>
    <t>USACI</t>
  </si>
  <si>
    <t>Chicago Canadian National Railport (Illinois), United States</t>
  </si>
  <si>
    <t>Arcadia (Wisconsin), United States</t>
  </si>
  <si>
    <t>USATL</t>
  </si>
  <si>
    <t>Atlanta (Georgia), United States</t>
  </si>
  <si>
    <t>USATLCS</t>
  </si>
  <si>
    <t>Atlanta CSX Hulsey (Georgia), United States</t>
  </si>
  <si>
    <t>USPDX</t>
  </si>
  <si>
    <t>Portland (Oregon), United States</t>
  </si>
  <si>
    <t>USABR</t>
  </si>
  <si>
    <t>Auburn (Maine), United States</t>
  </si>
  <si>
    <t>USBAL</t>
  </si>
  <si>
    <t>Baltimore (Maryland), United States</t>
  </si>
  <si>
    <t>USLSATM</t>
  </si>
  <si>
    <t>LSA APM Terminal Pier 400( W185 ) (California), United States</t>
  </si>
  <si>
    <t>USMIA</t>
  </si>
  <si>
    <t>Miami (Florida), United States</t>
  </si>
  <si>
    <t>USBIM</t>
  </si>
  <si>
    <t>Birmingham (Alabama), United States</t>
  </si>
  <si>
    <t>USBOS</t>
  </si>
  <si>
    <t>Boston (Massachusetts), United States</t>
  </si>
  <si>
    <t>USBKN</t>
  </si>
  <si>
    <t>Brooklyn (New York), United States</t>
  </si>
  <si>
    <t>USNWKTM</t>
  </si>
  <si>
    <t>Port Newark Container Terminal F577 (New Jersey), United States</t>
  </si>
  <si>
    <t>USBUF</t>
  </si>
  <si>
    <t>Buffalo (New York), United States</t>
  </si>
  <si>
    <t>USCXL</t>
  </si>
  <si>
    <t>Calexico (California), United States</t>
  </si>
  <si>
    <t>USLSAAT</t>
  </si>
  <si>
    <t>Lsa Apl/Eagle Term Berth 302/Y257 (California), United States</t>
  </si>
  <si>
    <t>USCDE</t>
  </si>
  <si>
    <t>Camden (New Jersey), United States</t>
  </si>
  <si>
    <t>USCSX</t>
  </si>
  <si>
    <t>Carson (California), United States</t>
  </si>
  <si>
    <t>USCNH</t>
  </si>
  <si>
    <t>Channahon (Illinois), United States</t>
  </si>
  <si>
    <t>USHOUTM</t>
  </si>
  <si>
    <t>HOUSTON BARBOURS CUT TERMINAL (Texas), United States</t>
  </si>
  <si>
    <t>USNCA</t>
  </si>
  <si>
    <t>Charleston North (South Carolina), United States</t>
  </si>
  <si>
    <t>USPHF</t>
  </si>
  <si>
    <t>Chesapeake (Virginia), United States</t>
  </si>
  <si>
    <t>USCHI</t>
  </si>
  <si>
    <t>Chicago (Illinois), United States</t>
  </si>
  <si>
    <t>USCHISO</t>
  </si>
  <si>
    <t>Soo Line Railroad (Illinois), United States</t>
  </si>
  <si>
    <t>USDENUP</t>
  </si>
  <si>
    <t>Denver/Uprr Colorado (Colorado), United States</t>
  </si>
  <si>
    <t>USCIN</t>
  </si>
  <si>
    <t>Cincinnati (Ohio), United States</t>
  </si>
  <si>
    <t>USCYQ</t>
  </si>
  <si>
    <t>City of Industry (California), United States</t>
  </si>
  <si>
    <t>USCLE</t>
  </si>
  <si>
    <t>Cleveland (Ohio), United States</t>
  </si>
  <si>
    <t>USJAXFE</t>
  </si>
  <si>
    <t>USCCO</t>
  </si>
  <si>
    <t>Jacksonville - Fec Rr (Florida), United States</t>
  </si>
  <si>
    <t>Cocoa (Florida), United States</t>
  </si>
  <si>
    <t>USCMH</t>
  </si>
  <si>
    <t>Columbus (Ohio), United States</t>
  </si>
  <si>
    <t>USPHZ</t>
  </si>
  <si>
    <t>Coraopolis (Pennsylvania), United States</t>
  </si>
  <si>
    <t>USCBF</t>
  </si>
  <si>
    <t>Council Bluffs (Iowa), United States</t>
  </si>
  <si>
    <t>USDYW</t>
  </si>
  <si>
    <t>Cudahy (Wisconsin), United States</t>
  </si>
  <si>
    <t>USDAL</t>
  </si>
  <si>
    <t>Dallas (Texas), United States</t>
  </si>
  <si>
    <t>USDALKC</t>
  </si>
  <si>
    <t>Dallas-Kcs Rr (Texas), United States</t>
  </si>
  <si>
    <t>USDAO</t>
  </si>
  <si>
    <t>Dalton (Georgia), United States</t>
  </si>
  <si>
    <t>USDYO</t>
  </si>
  <si>
    <t>Dayton (New Jersey), United States</t>
  </si>
  <si>
    <t>USDTR</t>
  </si>
  <si>
    <t>Decatur (Illinois), United States</t>
  </si>
  <si>
    <t>USDEN</t>
  </si>
  <si>
    <t>Denver (Colorado), United States</t>
  </si>
  <si>
    <t>USDET</t>
  </si>
  <si>
    <t>Detroit (Michigan), United States</t>
  </si>
  <si>
    <t>USDHC</t>
  </si>
  <si>
    <t>Dutch Harbor (Alaska), United States</t>
  </si>
  <si>
    <t>USELO</t>
  </si>
  <si>
    <t>El Paso (Texas), United States</t>
  </si>
  <si>
    <t>USEWS</t>
  </si>
  <si>
    <t>Elwood (Illinois), United States</t>
  </si>
  <si>
    <t>USEVI</t>
  </si>
  <si>
    <t>Evansville (Indiana), United States</t>
  </si>
  <si>
    <t>USFBN</t>
  </si>
  <si>
    <t>Fairburn (Georgia), United States</t>
  </si>
  <si>
    <t>USFLL</t>
  </si>
  <si>
    <t>Fort Lauderdale (Florida), United States</t>
  </si>
  <si>
    <t>USFWO</t>
  </si>
  <si>
    <t>Fort Worth (Texas), United States</t>
  </si>
  <si>
    <t>USFRZ</t>
  </si>
  <si>
    <t>Front Royal (Virginia), United States</t>
  </si>
  <si>
    <t>USGGE</t>
  </si>
  <si>
    <t>Georgetown (Kentucky), United States</t>
  </si>
  <si>
    <t>USGRP</t>
  </si>
  <si>
    <t>Grand Rapids (Michigan), United States</t>
  </si>
  <si>
    <t>USGSO</t>
  </si>
  <si>
    <t>Greensboro (North Carolina), United States</t>
  </si>
  <si>
    <t>USGRR</t>
  </si>
  <si>
    <t>Greer (South Carolina), United States</t>
  </si>
  <si>
    <t>USHAR</t>
  </si>
  <si>
    <t>Harrisburg (Pennsylvania), United States</t>
  </si>
  <si>
    <t>USHZO</t>
  </si>
  <si>
    <t>Henderson (Colorado), United States</t>
  </si>
  <si>
    <t>USHID</t>
  </si>
  <si>
    <t>Hidalgo (Texas), United States</t>
  </si>
  <si>
    <t>USITO</t>
  </si>
  <si>
    <t>Hilo (Hawaii), United States</t>
  </si>
  <si>
    <t>USHNL</t>
  </si>
  <si>
    <t>Honolulu (Hawaii), United States</t>
  </si>
  <si>
    <t>USHOU</t>
  </si>
  <si>
    <t>Houston (Texas), United States</t>
  </si>
  <si>
    <t>USHOUKC</t>
  </si>
  <si>
    <t>Houston - Kcs Rr Kendleton (Texas), United States</t>
  </si>
  <si>
    <t>USHVI</t>
  </si>
  <si>
    <t>Huntsville (Alabama), United States</t>
  </si>
  <si>
    <t>USIND</t>
  </si>
  <si>
    <t>Indianapolis (Indiana), United States</t>
  </si>
  <si>
    <t>USJAX</t>
  </si>
  <si>
    <t>Jacksonville (Florida), United States</t>
  </si>
  <si>
    <t>USDGG</t>
  </si>
  <si>
    <t>Kahului (Hawaii), United States</t>
  </si>
  <si>
    <t>USKSS</t>
  </si>
  <si>
    <t>Kansas City (Kansas), United States</t>
  </si>
  <si>
    <t>USBUFNS</t>
  </si>
  <si>
    <t>Norfolk Southern Corp (New York), United States</t>
  </si>
  <si>
    <t>USMKC</t>
  </si>
  <si>
    <t>Kansas City (Missouri), United States</t>
  </si>
  <si>
    <t>USKWH</t>
  </si>
  <si>
    <t>Kawaihae (Hawaii), United States</t>
  </si>
  <si>
    <t>USKEA</t>
  </si>
  <si>
    <t>Kearny (New Jersey), United States</t>
  </si>
  <si>
    <t>USENA</t>
  </si>
  <si>
    <t>Kenai (Alaska), United States</t>
  </si>
  <si>
    <t>USKGP</t>
  </si>
  <si>
    <t>Kingsport (Tennessee), United States</t>
  </si>
  <si>
    <t>USNOX</t>
  </si>
  <si>
    <t>Knoxville (Tennessee), United States</t>
  </si>
  <si>
    <t>USADQ</t>
  </si>
  <si>
    <t>Kodiak (Alaska), United States</t>
  </si>
  <si>
    <t>USLAP</t>
  </si>
  <si>
    <t>La Porte (Texas), United States</t>
  </si>
  <si>
    <t>USWIY</t>
  </si>
  <si>
    <t>Wilmington (California), United States</t>
  </si>
  <si>
    <t>USLRD</t>
  </si>
  <si>
    <t>Laredo (Texas), United States</t>
  </si>
  <si>
    <t>USK9T</t>
  </si>
  <si>
    <t>Laveen (Arizona), United States</t>
  </si>
  <si>
    <t>USLIY</t>
  </si>
  <si>
    <t>Little Ferry (New Jersey), United States</t>
  </si>
  <si>
    <t>USLGB</t>
  </si>
  <si>
    <t>Long Beach (California), United States</t>
  </si>
  <si>
    <t>USLSA</t>
  </si>
  <si>
    <t>Los Angeles (California), United States</t>
  </si>
  <si>
    <t>USLOU</t>
  </si>
  <si>
    <t>Louisville (Kentucky), United States</t>
  </si>
  <si>
    <t>USMMN</t>
  </si>
  <si>
    <t>Marion (Arkansas), United States</t>
  </si>
  <si>
    <t>USMRV</t>
  </si>
  <si>
    <t>Marysville (Ohio), United States</t>
  </si>
  <si>
    <t>USMLV</t>
  </si>
  <si>
    <t>Mcallen (Texas), United States</t>
  </si>
  <si>
    <t>USMFA</t>
  </si>
  <si>
    <t>Medley (Florida), United States</t>
  </si>
  <si>
    <t>USMEM</t>
  </si>
  <si>
    <t>Memphis (Tennessee), United States</t>
  </si>
  <si>
    <t>USMDT</t>
  </si>
  <si>
    <t>Middletown (Pennsylvania), United States</t>
  </si>
  <si>
    <t>USMKE</t>
  </si>
  <si>
    <t>Milwaukee (Wisconsin), United States</t>
  </si>
  <si>
    <t>USMIN</t>
  </si>
  <si>
    <t>Minneapolis (Minnesota), United States</t>
  </si>
  <si>
    <t>USMOB</t>
  </si>
  <si>
    <t>Mobile (Alabama), United States</t>
  </si>
  <si>
    <t>USNAV</t>
  </si>
  <si>
    <t>Nashville (Tennessee), United States</t>
  </si>
  <si>
    <t>USNII</t>
  </si>
  <si>
    <t>Nawiliwili (Hawaii), United States</t>
  </si>
  <si>
    <t>USNOL</t>
  </si>
  <si>
    <t>New Orleans (Louisiana), United States</t>
  </si>
  <si>
    <t>USYS9</t>
  </si>
  <si>
    <t>New York - Staten Island (New York), United States</t>
  </si>
  <si>
    <t>USNYC</t>
  </si>
  <si>
    <t>New York (New York), United States</t>
  </si>
  <si>
    <t>USNWK</t>
  </si>
  <si>
    <t>Newark (New Jersey), United States</t>
  </si>
  <si>
    <t>USNWKMT</t>
  </si>
  <si>
    <t>Newark - Maher Terminal (New Jersey), United States</t>
  </si>
  <si>
    <t>USNWKSL</t>
  </si>
  <si>
    <t>Apm Terminal - Berth 88 E425 (New Jersey), United States</t>
  </si>
  <si>
    <t>USNPN</t>
  </si>
  <si>
    <t>Newport News (Virginia), United States</t>
  </si>
  <si>
    <t>USNFK</t>
  </si>
  <si>
    <t>Norfolk (Virginia), United States</t>
  </si>
  <si>
    <t>USNBI</t>
  </si>
  <si>
    <t>North Baltimore (Ohio), United States</t>
  </si>
  <si>
    <t>USOAK</t>
  </si>
  <si>
    <t>Oakland (California), United States</t>
  </si>
  <si>
    <t>USOMA</t>
  </si>
  <si>
    <t>Omaha (Nebraska), United States</t>
  </si>
  <si>
    <t>USORL</t>
  </si>
  <si>
    <t>Orlando (Florida), United States</t>
  </si>
  <si>
    <t>USPBF</t>
  </si>
  <si>
    <t>Pasadena (Texas), United States</t>
  </si>
  <si>
    <t>USPEO</t>
  </si>
  <si>
    <t>Peoria (Illinois), United States</t>
  </si>
  <si>
    <t>USPHR</t>
  </si>
  <si>
    <t>Pharr (Texas), United States</t>
  </si>
  <si>
    <t>USPHL</t>
  </si>
  <si>
    <t>Philadelphia (Pennsylvania), United States</t>
  </si>
  <si>
    <t>USPHX</t>
  </si>
  <si>
    <t>Phoenix (Arizona), United States</t>
  </si>
  <si>
    <t>USPIT</t>
  </si>
  <si>
    <t>Pittsburgh (Pennsylvania), United States</t>
  </si>
  <si>
    <t>USPEV</t>
  </si>
  <si>
    <t>Port Everglades (Florida), United States</t>
  </si>
  <si>
    <t>USPCC</t>
  </si>
  <si>
    <t>Portland (Maine), United States</t>
  </si>
  <si>
    <t>USXPA</t>
  </si>
  <si>
    <t>Portland (Tennessee), United States</t>
  </si>
  <si>
    <t>USDRF</t>
  </si>
  <si>
    <t>Portsmouth (Virginia), United States</t>
  </si>
  <si>
    <t>USPVR</t>
  </si>
  <si>
    <t>Prineville (Oregon), United States</t>
  </si>
  <si>
    <t>USCCM</t>
  </si>
  <si>
    <t>Rancho Cucamonga (California), United States</t>
  </si>
  <si>
    <t>USRHH</t>
  </si>
  <si>
    <t>Richmond (California), United States</t>
  </si>
  <si>
    <t>USNFKSL</t>
  </si>
  <si>
    <t>USRIC</t>
  </si>
  <si>
    <t>Norfolk - APM Terminals (Virginia), United States</t>
  </si>
  <si>
    <t>Richmond (Virginia), United States</t>
  </si>
  <si>
    <t>USRCX</t>
  </si>
  <si>
    <t>Rochelle (Illinois), United States</t>
  </si>
  <si>
    <t>USROH</t>
  </si>
  <si>
    <t>Rochester (New York), United States</t>
  </si>
  <si>
    <t>USSTL</t>
  </si>
  <si>
    <t>Saint Louis (Missouri), United States</t>
  </si>
  <si>
    <t>USSTP</t>
  </si>
  <si>
    <t>Saint Paul (Minnesota), United States</t>
  </si>
  <si>
    <t>USSLC</t>
  </si>
  <si>
    <t>Salt Lake City (Utah), United States</t>
  </si>
  <si>
    <t>USSAT</t>
  </si>
  <si>
    <t>San Antonio (Texas), United States</t>
  </si>
  <si>
    <t>USSBU</t>
  </si>
  <si>
    <t>San Bernardino (California), United States</t>
  </si>
  <si>
    <t>USSAN</t>
  </si>
  <si>
    <t>San Diego (California), United States</t>
  </si>
  <si>
    <t>USYSL</t>
  </si>
  <si>
    <t>Scarborough (Maine), United States</t>
  </si>
  <si>
    <t>USSEA</t>
  </si>
  <si>
    <t>Seattle (Washington), United States</t>
  </si>
  <si>
    <t>USEAF</t>
  </si>
  <si>
    <t>Seekonk (Massachusetts), United States</t>
  </si>
  <si>
    <t>USXSH</t>
  </si>
  <si>
    <t>Sharonville (Ohio), United States</t>
  </si>
  <si>
    <t>USSPR</t>
  </si>
  <si>
    <t>Springfield (Massachusetts), United States</t>
  </si>
  <si>
    <t>USSTK</t>
  </si>
  <si>
    <t>Stockton (California), United States</t>
  </si>
  <si>
    <t>USSUL</t>
  </si>
  <si>
    <t>Sugar Land (Texas), United States</t>
  </si>
  <si>
    <t>USSYU</t>
  </si>
  <si>
    <t>Syracuse (New York), United States</t>
  </si>
  <si>
    <t>USTAC</t>
  </si>
  <si>
    <t>Tacoma (Washington), United States</t>
  </si>
  <si>
    <t>USTPT</t>
  </si>
  <si>
    <t>Tacoma P O T Cfs (Washington), United States</t>
  </si>
  <si>
    <t>USTPA</t>
  </si>
  <si>
    <t>Tampa (Florida), United States</t>
  </si>
  <si>
    <t>USTIS</t>
  </si>
  <si>
    <t>Terminal Island (California), United States</t>
  </si>
  <si>
    <t>USTEO</t>
  </si>
  <si>
    <t>Theodore (Alabama), United States</t>
  </si>
  <si>
    <t>USTOL</t>
  </si>
  <si>
    <t>Toledo (Ohio), United States</t>
  </si>
  <si>
    <t>USQKU</t>
  </si>
  <si>
    <t>Whitestown (Indiana), United States</t>
  </si>
  <si>
    <t>USWTJ</t>
  </si>
  <si>
    <t>Whitner (Kentucky), United States</t>
  </si>
  <si>
    <t>USICT</t>
  </si>
  <si>
    <t>Wichita (Kansas), United States</t>
  </si>
  <si>
    <t>USWSP</t>
  </si>
  <si>
    <t>Willow Springs (Illinois), United States</t>
  </si>
  <si>
    <t>USLME</t>
  </si>
  <si>
    <t>Wilmer (Texas), United States</t>
  </si>
  <si>
    <t>USWYI</t>
  </si>
  <si>
    <t>Wilmington (Illinois), United States</t>
  </si>
  <si>
    <t>USILM</t>
  </si>
  <si>
    <t>Wilmington (North Carolina), United States</t>
  </si>
  <si>
    <t>USORH</t>
  </si>
  <si>
    <t>Worcester (Massachusetts), United States</t>
  </si>
  <si>
    <t>UZTAS</t>
  </si>
  <si>
    <t>Tashkent, Uzbekistan</t>
  </si>
  <si>
    <t>VELAG</t>
  </si>
  <si>
    <t>VEEGU</t>
  </si>
  <si>
    <t>La Guaira, Venezuela</t>
  </si>
  <si>
    <t>El Guamache, Venezuela</t>
  </si>
  <si>
    <t>VEGUT</t>
  </si>
  <si>
    <t>Guanta, Venezuela</t>
  </si>
  <si>
    <t>VEZE4</t>
  </si>
  <si>
    <t>Guaranao, Venezuela</t>
  </si>
  <si>
    <t>VEMAR</t>
  </si>
  <si>
    <t>Maracaibo, Venezuela</t>
  </si>
  <si>
    <t>VEPLA</t>
  </si>
  <si>
    <t>Palua, Venezuela</t>
  </si>
  <si>
    <t>VEPBL</t>
  </si>
  <si>
    <t>Puerto Cabello, Venezuela</t>
  </si>
  <si>
    <t>VEPZO</t>
  </si>
  <si>
    <t>Puerto Ordaz, Venezuela</t>
  </si>
  <si>
    <t>VEPSU</t>
  </si>
  <si>
    <t>Puerto Sucre, Venezuela</t>
  </si>
  <si>
    <t>VEVAL</t>
  </si>
  <si>
    <t>Valencia, Venezuela</t>
  </si>
  <si>
    <t>VNBNH</t>
  </si>
  <si>
    <t>VNPOB</t>
  </si>
  <si>
    <t>VNBDG</t>
  </si>
  <si>
    <t>VNCLN</t>
  </si>
  <si>
    <t>VNCAT</t>
  </si>
  <si>
    <t>VNCHT</t>
  </si>
  <si>
    <t>VNSGI</t>
  </si>
  <si>
    <t>VNNHA</t>
  </si>
  <si>
    <t>VNPHU</t>
  </si>
  <si>
    <t>VNQNN</t>
  </si>
  <si>
    <t>VNVUN</t>
  </si>
  <si>
    <t>ZMMR3</t>
  </si>
  <si>
    <t>ZMNDO</t>
  </si>
  <si>
    <t>ZW3P5</t>
  </si>
  <si>
    <t>ZWBUL</t>
  </si>
  <si>
    <t>ZWGWE</t>
  </si>
  <si>
    <t>ZWXT7</t>
  </si>
  <si>
    <t>ZWSW6</t>
  </si>
  <si>
    <t>ZWL6L</t>
  </si>
  <si>
    <t>ZWMUT</t>
  </si>
  <si>
    <t>ZWNOR</t>
  </si>
  <si>
    <t>ZWQE3</t>
  </si>
  <si>
    <t>ZWVIC</t>
  </si>
  <si>
    <t>Romania</t>
  </si>
  <si>
    <t>28 DAY</t>
  </si>
  <si>
    <t>DAY 29 - DAY 35</t>
  </si>
  <si>
    <t>DAY31 - ∞</t>
  </si>
  <si>
    <t>Constansa, Romania</t>
  </si>
  <si>
    <t>DAY 41 - ∞</t>
  </si>
  <si>
    <t>DAY 38 - ∞</t>
  </si>
  <si>
    <t>DAY 61 - ∞</t>
  </si>
  <si>
    <t>OMR 35 per DAY</t>
  </si>
  <si>
    <t>OMR 70 per DAY</t>
  </si>
  <si>
    <t/>
  </si>
  <si>
    <t>Storage</t>
  </si>
  <si>
    <t>North America Area</t>
  </si>
  <si>
    <t xml:space="preserve">DAY 9 - DAY 12 </t>
  </si>
  <si>
    <t>USD 190 per DAY</t>
  </si>
  <si>
    <t>NOK 600 per DAY</t>
  </si>
  <si>
    <t>DKK 300 per DAY</t>
  </si>
  <si>
    <t>DKK 600 per DAY</t>
  </si>
  <si>
    <t>SEK 600 per DAY</t>
  </si>
  <si>
    <t>Aruba</t>
  </si>
  <si>
    <t>Caribbean Sea Area</t>
  </si>
  <si>
    <t>Bahamas</t>
  </si>
  <si>
    <t>16 DAY</t>
  </si>
  <si>
    <t>USD 140 per DAY</t>
  </si>
  <si>
    <t>Colombia</t>
  </si>
  <si>
    <t>Cuba</t>
  </si>
  <si>
    <t>Curacao</t>
  </si>
  <si>
    <t>Dominican Republic</t>
  </si>
  <si>
    <t>Guyana</t>
  </si>
  <si>
    <t>USD 175 per DAY</t>
  </si>
  <si>
    <t>Haiti</t>
  </si>
  <si>
    <t>20 DAY</t>
  </si>
  <si>
    <t>Jamaica</t>
  </si>
  <si>
    <t>Panama</t>
  </si>
  <si>
    <t>Suriname</t>
  </si>
  <si>
    <t>Trinidad &amp; Tobago</t>
  </si>
  <si>
    <t>Venezuela</t>
  </si>
  <si>
    <t>Djibouti</t>
  </si>
  <si>
    <t>Kenya</t>
  </si>
  <si>
    <t>Tanzania</t>
  </si>
  <si>
    <t>Eastern Africa Cluster</t>
  </si>
  <si>
    <t>TRINIDAD_AND_TOBAGO</t>
  </si>
  <si>
    <t>COSTA_RICA</t>
  </si>
  <si>
    <t>DOMINICAN_REPUBLIC</t>
  </si>
  <si>
    <t>Country/Region</t>
  </si>
  <si>
    <t>Import country/region</t>
  </si>
  <si>
    <t>EL_SALVADOR</t>
  </si>
  <si>
    <t>Middle America Area</t>
  </si>
  <si>
    <t>USD 170 per DAY</t>
  </si>
  <si>
    <t>Nicaragua</t>
  </si>
  <si>
    <t>Chile</t>
  </si>
  <si>
    <t>West Coast South America Area</t>
  </si>
  <si>
    <t>Ecuador</t>
  </si>
  <si>
    <t>Peru</t>
  </si>
  <si>
    <t>BHD 10 per DAY</t>
  </si>
  <si>
    <t>BHD 9 per DAY</t>
  </si>
  <si>
    <t>BHD 17 per DAY</t>
  </si>
  <si>
    <t>XOF 15000 per DAY</t>
  </si>
  <si>
    <t>XOF 30000 per DAY</t>
  </si>
  <si>
    <t>XOF 60000 per DAY</t>
  </si>
  <si>
    <t>EUR 49 per DAY</t>
  </si>
  <si>
    <t>EUR 79 per DAY</t>
  </si>
  <si>
    <t>EUR 123 per DAY</t>
  </si>
  <si>
    <t>EUR 69 per DAY</t>
  </si>
  <si>
    <t>EUR 112 per DAY</t>
  </si>
  <si>
    <t>EUR 176 per DAY</t>
  </si>
  <si>
    <t>not applicable</t>
  </si>
  <si>
    <t>Export country/region</t>
  </si>
  <si>
    <t>Export Location</t>
  </si>
  <si>
    <t>Operator</t>
  </si>
  <si>
    <t>BRPVH</t>
  </si>
  <si>
    <t>BRREC</t>
  </si>
  <si>
    <t>20 DRY</t>
  </si>
  <si>
    <t>Puerto Rico</t>
  </si>
  <si>
    <t>U. A. E.</t>
  </si>
  <si>
    <t>Bahia Blanca</t>
  </si>
  <si>
    <t>Adelaide</t>
  </si>
  <si>
    <t>Antwerp</t>
  </si>
  <si>
    <t>Fortaleza</t>
  </si>
  <si>
    <t>Burgas</t>
  </si>
  <si>
    <t>Phnom Penh</t>
  </si>
  <si>
    <t>Douala</t>
  </si>
  <si>
    <t>Mindelo</t>
  </si>
  <si>
    <t>Antofagasta</t>
  </si>
  <si>
    <t>Barranquilla</t>
  </si>
  <si>
    <t>Ploce</t>
  </si>
  <si>
    <t>Aarhus</t>
  </si>
  <si>
    <t>Caucedo</t>
  </si>
  <si>
    <t>Esmeraldas - Esmeraldas</t>
  </si>
  <si>
    <t>Acajutla</t>
  </si>
  <si>
    <t>Hamina</t>
  </si>
  <si>
    <t>Brest</t>
  </si>
  <si>
    <t>Libreville</t>
  </si>
  <si>
    <t>Bremerhaven</t>
  </si>
  <si>
    <t>Guatemala City</t>
  </si>
  <si>
    <t>Bissau</t>
  </si>
  <si>
    <t>Puerto Cortes</t>
  </si>
  <si>
    <t>Agra</t>
  </si>
  <si>
    <t>Batam Island</t>
  </si>
  <si>
    <t>Bandar Abbas</t>
  </si>
  <si>
    <t>Umm Qasr</t>
  </si>
  <si>
    <t>Ashdod</t>
  </si>
  <si>
    <t>Ancona</t>
  </si>
  <si>
    <t>Akita</t>
  </si>
  <si>
    <t>Aqaba</t>
  </si>
  <si>
    <t>Kisumu</t>
  </si>
  <si>
    <t>Shuaiba</t>
  </si>
  <si>
    <t>Riga</t>
  </si>
  <si>
    <t>Monrovia</t>
  </si>
  <si>
    <t>Klaipeda</t>
  </si>
  <si>
    <t>Antsiranana</t>
  </si>
  <si>
    <t>Bintulu</t>
  </si>
  <si>
    <t>Port Louis</t>
  </si>
  <si>
    <t>Altamira</t>
  </si>
  <si>
    <t>Bar</t>
  </si>
  <si>
    <t>Agadir</t>
  </si>
  <si>
    <t>Beira</t>
  </si>
  <si>
    <t>Thilawa</t>
  </si>
  <si>
    <t>Luderitz</t>
  </si>
  <si>
    <t>Rotterdam</t>
  </si>
  <si>
    <t>Auckland</t>
  </si>
  <si>
    <t>Corinto</t>
  </si>
  <si>
    <t>Aalesund</t>
  </si>
  <si>
    <t>Muscat</t>
  </si>
  <si>
    <t>Faisalabad</t>
  </si>
  <si>
    <t>Asuncion</t>
  </si>
  <si>
    <t>Callao</t>
  </si>
  <si>
    <t>Batangas</t>
  </si>
  <si>
    <t>Gdansk</t>
  </si>
  <si>
    <t>Leixoes</t>
  </si>
  <si>
    <t>San Juan</t>
  </si>
  <si>
    <t>Doha</t>
  </si>
  <si>
    <t>Port Reunion</t>
  </si>
  <si>
    <t>Constanta</t>
  </si>
  <si>
    <t>Kaliningrad</t>
  </si>
  <si>
    <t>Al Jubayl</t>
  </si>
  <si>
    <t>Dakar</t>
  </si>
  <si>
    <t>Victoria</t>
  </si>
  <si>
    <t>Celje</t>
  </si>
  <si>
    <t>Busan</t>
  </si>
  <si>
    <t>Algeciras</t>
  </si>
  <si>
    <t>Gaevle</t>
  </si>
  <si>
    <t>Arusha</t>
  </si>
  <si>
    <t>Bangkok</t>
  </si>
  <si>
    <t>Lome</t>
  </si>
  <si>
    <t>Ambarli Port Istanbul</t>
  </si>
  <si>
    <t>Abu Dhabi</t>
  </si>
  <si>
    <t>Chornomorsk</t>
  </si>
  <si>
    <t>Belfast Northern Ireland</t>
  </si>
  <si>
    <t>Montevideo</t>
  </si>
  <si>
    <t>El Guamache</t>
  </si>
  <si>
    <t>Lobito</t>
  </si>
  <si>
    <t>Buenos Aires</t>
  </si>
  <si>
    <t>Brisbane</t>
  </si>
  <si>
    <t>Zeebrugge</t>
  </si>
  <si>
    <t>Imbituba</t>
  </si>
  <si>
    <t>Varna</t>
  </si>
  <si>
    <t>Sihanoukville</t>
  </si>
  <si>
    <t>Ngaoundere</t>
  </si>
  <si>
    <t>Praia</t>
  </si>
  <si>
    <t>Buenaventura</t>
  </si>
  <si>
    <t>Pointe Noire</t>
  </si>
  <si>
    <t>Rijeka</t>
  </si>
  <si>
    <t>Copenhagen</t>
  </si>
  <si>
    <t>Helsinki</t>
  </si>
  <si>
    <t>Bruay Sur L Escaut</t>
  </si>
  <si>
    <t>Port Gentil</t>
  </si>
  <si>
    <t>Hamburg</t>
  </si>
  <si>
    <t>Puerto Quetzal</t>
  </si>
  <si>
    <t>San Pedro Sula</t>
  </si>
  <si>
    <t>Ahmedabad</t>
  </si>
  <si>
    <t>Bekasi</t>
  </si>
  <si>
    <t>Bushehr</t>
  </si>
  <si>
    <t>Haifa</t>
  </si>
  <si>
    <t>Catania</t>
  </si>
  <si>
    <t>Hachinohe</t>
  </si>
  <si>
    <t>Nakuru</t>
  </si>
  <si>
    <t>Shuwaikh</t>
  </si>
  <si>
    <t>Mahajanga</t>
  </si>
  <si>
    <t>Kota Kinabalu</t>
  </si>
  <si>
    <t>Ensenada</t>
  </si>
  <si>
    <t>Casablanca</t>
  </si>
  <si>
    <t>Maputo</t>
  </si>
  <si>
    <t>Yangon</t>
  </si>
  <si>
    <t>Walvis Bay</t>
  </si>
  <si>
    <t>Auckland Metroport</t>
  </si>
  <si>
    <t>Managua</t>
  </si>
  <si>
    <t>Austevoll</t>
  </si>
  <si>
    <t>Salalah</t>
  </si>
  <si>
    <t>Islamabad</t>
  </si>
  <si>
    <t>Manzanillo</t>
  </si>
  <si>
    <t>Ciudad Del Este</t>
  </si>
  <si>
    <t>Paita</t>
  </si>
  <si>
    <t>Cagayan De Oro</t>
  </si>
  <si>
    <t>Gdynia</t>
  </si>
  <si>
    <t>Lisbon</t>
  </si>
  <si>
    <t>Qchem</t>
  </si>
  <si>
    <t>Novorossiysk</t>
  </si>
  <si>
    <t>Dammam</t>
  </si>
  <si>
    <t>Koper</t>
  </si>
  <si>
    <t>Donghae</t>
  </si>
  <si>
    <t>Alicante</t>
  </si>
  <si>
    <t>Gothenburg</t>
  </si>
  <si>
    <t>Mtwara</t>
  </si>
  <si>
    <t>Laem Chabang</t>
  </si>
  <si>
    <t>Gebze</t>
  </si>
  <si>
    <t>Ajman</t>
  </si>
  <si>
    <t>Dnipropetrovsk</t>
  </si>
  <si>
    <t>Felixstowe</t>
  </si>
  <si>
    <t>Guanta</t>
  </si>
  <si>
    <t>Luanda</t>
  </si>
  <si>
    <t>Mar Del Plata</t>
  </si>
  <si>
    <t>Burnie</t>
  </si>
  <si>
    <t>Itaguai (Sepetiba)</t>
  </si>
  <si>
    <t>Arica</t>
  </si>
  <si>
    <t>Cartagena</t>
  </si>
  <si>
    <t>Split</t>
  </si>
  <si>
    <t>Fredericia</t>
  </si>
  <si>
    <t>Puerto Bolivar - El Oro</t>
  </si>
  <si>
    <t>Kotka</t>
  </si>
  <si>
    <t>Dunkerque</t>
  </si>
  <si>
    <t>Wilhelmshaven</t>
  </si>
  <si>
    <t>Santo Tomas De Castilla</t>
  </si>
  <si>
    <t>Tegucigalpa</t>
  </si>
  <si>
    <t>Amingaon</t>
  </si>
  <si>
    <t>Belawan</t>
  </si>
  <si>
    <t>Civitavecchia</t>
  </si>
  <si>
    <t>Hakata</t>
  </si>
  <si>
    <t>Nosy Be Hell Ville</t>
  </si>
  <si>
    <t>Kuantan</t>
  </si>
  <si>
    <t>Lazaro Cardenas</t>
  </si>
  <si>
    <t>Port Tangier Mediterranee</t>
  </si>
  <si>
    <t>Nacala</t>
  </si>
  <si>
    <t>Lyttelton</t>
  </si>
  <si>
    <t>Bergen</t>
  </si>
  <si>
    <t>Sohar</t>
  </si>
  <si>
    <t>Karachi</t>
  </si>
  <si>
    <t>Encarnacion</t>
  </si>
  <si>
    <t>Cebu City</t>
  </si>
  <si>
    <t>Szczecin</t>
  </si>
  <si>
    <t>Sines</t>
  </si>
  <si>
    <t>Jeddah</t>
  </si>
  <si>
    <t>Ljubljana</t>
  </si>
  <si>
    <t>Gwangyang</t>
  </si>
  <si>
    <t>Almeria</t>
  </si>
  <si>
    <t>Halmstad</t>
  </si>
  <si>
    <t>Sahathai</t>
  </si>
  <si>
    <t>Gemlik</t>
  </si>
  <si>
    <t>Jebel Ali</t>
  </si>
  <si>
    <t>Odessa</t>
  </si>
  <si>
    <t>Grangemouth</t>
  </si>
  <si>
    <t>Guaranao</t>
  </si>
  <si>
    <t>Malongo</t>
  </si>
  <si>
    <t>Puerto Deseado</t>
  </si>
  <si>
    <t>Darwin</t>
  </si>
  <si>
    <t>Itajai</t>
  </si>
  <si>
    <t>Iquique</t>
  </si>
  <si>
    <t>Santa Marta (Magdalena)</t>
  </si>
  <si>
    <t>Oulu (Uleaaborg)</t>
  </si>
  <si>
    <t>Fos Sur Mer</t>
  </si>
  <si>
    <t>Ankleshwar</t>
  </si>
  <si>
    <t>Benoa</t>
  </si>
  <si>
    <t>Genoa</t>
  </si>
  <si>
    <t>Hiroshima</t>
  </si>
  <si>
    <t>Toamasina</t>
  </si>
  <si>
    <t>Kuching</t>
  </si>
  <si>
    <t>Napier</t>
  </si>
  <si>
    <t>Drammen</t>
  </si>
  <si>
    <t>Lahore</t>
  </si>
  <si>
    <t>Pilar</t>
  </si>
  <si>
    <t>Davao City</t>
  </si>
  <si>
    <t>King Abdullah Port</t>
  </si>
  <si>
    <t>Inchon</t>
  </si>
  <si>
    <t>Barcelona</t>
  </si>
  <si>
    <t>Helsingborg</t>
  </si>
  <si>
    <t>Songkhla</t>
  </si>
  <si>
    <t>Iskenderun</t>
  </si>
  <si>
    <t>Sharjah</t>
  </si>
  <si>
    <t>Yuzhny</t>
  </si>
  <si>
    <t>Greenock</t>
  </si>
  <si>
    <t>Maracaibo</t>
  </si>
  <si>
    <t>Namibe</t>
  </si>
  <si>
    <t>Puerto Madryn</t>
  </si>
  <si>
    <t>Devonport</t>
  </si>
  <si>
    <t>Itapoa</t>
  </si>
  <si>
    <t>Lirquen</t>
  </si>
  <si>
    <t>Rauma</t>
  </si>
  <si>
    <t>Le Havre</t>
  </si>
  <si>
    <t>Aurangabad</t>
  </si>
  <si>
    <t>Bitung</t>
  </si>
  <si>
    <t>Gioia Tauro</t>
  </si>
  <si>
    <t>Hososhima</t>
  </si>
  <si>
    <t>Tolanaro (Fort Dauphin)</t>
  </si>
  <si>
    <t>Labuan</t>
  </si>
  <si>
    <t>Veracruz</t>
  </si>
  <si>
    <t>Nelson</t>
  </si>
  <si>
    <t>Floroe</t>
  </si>
  <si>
    <t>Multan</t>
  </si>
  <si>
    <t>Terport</t>
  </si>
  <si>
    <t>General Santos City (Dadiangas)</t>
  </si>
  <si>
    <t>Yanbu Al Bahr</t>
  </si>
  <si>
    <t>Pohang</t>
  </si>
  <si>
    <t>Bilbao</t>
  </si>
  <si>
    <t>Karlshamn</t>
  </si>
  <si>
    <t>Izmir</t>
  </si>
  <si>
    <t>Hull</t>
  </si>
  <si>
    <t>Puerto Cabello</t>
  </si>
  <si>
    <t>Porto Amboim</t>
  </si>
  <si>
    <t>Rosario</t>
  </si>
  <si>
    <t>Fremantle</t>
  </si>
  <si>
    <t>Manaus</t>
  </si>
  <si>
    <t>Mejillones</t>
  </si>
  <si>
    <t>Montoir De Bretagne</t>
  </si>
  <si>
    <t>Balasore</t>
  </si>
  <si>
    <t>Jakarta</t>
  </si>
  <si>
    <t>La Spezia</t>
  </si>
  <si>
    <t>Imabari</t>
  </si>
  <si>
    <t>Toliara</t>
  </si>
  <si>
    <t>Miri</t>
  </si>
  <si>
    <t>Port Chalmers</t>
  </si>
  <si>
    <t>Fredrikstad</t>
  </si>
  <si>
    <t>Peshawar</t>
  </si>
  <si>
    <t>Villeta</t>
  </si>
  <si>
    <t>Manila</t>
  </si>
  <si>
    <t>Malmoe</t>
  </si>
  <si>
    <t>Izmit Korfezi</t>
  </si>
  <si>
    <t>Immingham</t>
  </si>
  <si>
    <t>Sonils</t>
  </si>
  <si>
    <t>Ushuaia</t>
  </si>
  <si>
    <t>Hobart</t>
  </si>
  <si>
    <t>Navegantes</t>
  </si>
  <si>
    <t>Puerto Chacabuco</t>
  </si>
  <si>
    <t>Paris</t>
  </si>
  <si>
    <t>Bangalore</t>
  </si>
  <si>
    <t>Jambi</t>
  </si>
  <si>
    <t>Leghorn</t>
  </si>
  <si>
    <t>Iyomishima</t>
  </si>
  <si>
    <t>Vohemar</t>
  </si>
  <si>
    <t>Pasir Gudang</t>
  </si>
  <si>
    <t>Tauranga</t>
  </si>
  <si>
    <t>Fusa</t>
  </si>
  <si>
    <t>Port Qasim</t>
  </si>
  <si>
    <t>Subic</t>
  </si>
  <si>
    <t>Ceuta</t>
  </si>
  <si>
    <t>Norrkoeping</t>
  </si>
  <si>
    <t>Mersin</t>
  </si>
  <si>
    <t>Liverpool</t>
  </si>
  <si>
    <t>Soyo</t>
  </si>
  <si>
    <t>Zarate</t>
  </si>
  <si>
    <t>Melbourne</t>
  </si>
  <si>
    <t>Paranagua</t>
  </si>
  <si>
    <t>Punta Arenas</t>
  </si>
  <si>
    <t>Rouen</t>
  </si>
  <si>
    <t>Baroda</t>
  </si>
  <si>
    <t>Makassar</t>
  </si>
  <si>
    <t>Naples</t>
  </si>
  <si>
    <t>Kanazawa</t>
  </si>
  <si>
    <t>Penang</t>
  </si>
  <si>
    <t>Timaru</t>
  </si>
  <si>
    <t>Halden</t>
  </si>
  <si>
    <t>Sialkot</t>
  </si>
  <si>
    <t>Las Palmas</t>
  </si>
  <si>
    <t>Soedertaelje</t>
  </si>
  <si>
    <t>Tekirdag</t>
  </si>
  <si>
    <t>London Gateway</t>
  </si>
  <si>
    <t>Newcastle</t>
  </si>
  <si>
    <t>Pecem</t>
  </si>
  <si>
    <t>San Vicente</t>
  </si>
  <si>
    <t>Bhadhoi</t>
  </si>
  <si>
    <t>Merak</t>
  </si>
  <si>
    <t>Nola</t>
  </si>
  <si>
    <t>Kobe</t>
  </si>
  <si>
    <t>Port Klang</t>
  </si>
  <si>
    <t>Wellington</t>
  </si>
  <si>
    <t>Ikornnes</t>
  </si>
  <si>
    <t>Malaga</t>
  </si>
  <si>
    <t>Portbury</t>
  </si>
  <si>
    <t>Port Hedland</t>
  </si>
  <si>
    <t>Port Velho</t>
  </si>
  <si>
    <t>Valparaiso</t>
  </si>
  <si>
    <t>Bhusawal</t>
  </si>
  <si>
    <t>Padang</t>
  </si>
  <si>
    <t>Ravenna</t>
  </si>
  <si>
    <t>Mizushima</t>
  </si>
  <si>
    <t>Sandakan</t>
  </si>
  <si>
    <t>Kristiansand</t>
  </si>
  <si>
    <t>Marin</t>
  </si>
  <si>
    <t>Portsmouth</t>
  </si>
  <si>
    <t>Sydney</t>
  </si>
  <si>
    <t>Recife</t>
  </si>
  <si>
    <t>Boisar</t>
  </si>
  <si>
    <t>Palembang</t>
  </si>
  <si>
    <t>Salerno</t>
  </si>
  <si>
    <t>Moji</t>
  </si>
  <si>
    <t>Sibu</t>
  </si>
  <si>
    <t>Larvik</t>
  </si>
  <si>
    <t>Melilla</t>
  </si>
  <si>
    <t>South Shields</t>
  </si>
  <si>
    <t>Townsville</t>
  </si>
  <si>
    <t>Rio De Janeiro</t>
  </si>
  <si>
    <t>Bombay</t>
  </si>
  <si>
    <t>Panjang Port</t>
  </si>
  <si>
    <t>Sogester</t>
  </si>
  <si>
    <t>Nagoya</t>
  </si>
  <si>
    <t>Tanjung Pelepas</t>
  </si>
  <si>
    <t>Maaloey</t>
  </si>
  <si>
    <t>Tarragona</t>
  </si>
  <si>
    <t>Southampton</t>
  </si>
  <si>
    <t>Rio Grande</t>
  </si>
  <si>
    <t>Borkhedi</t>
  </si>
  <si>
    <t>Perawang</t>
  </si>
  <si>
    <t>Trieste</t>
  </si>
  <si>
    <t>Niigata</t>
  </si>
  <si>
    <t>Tawau</t>
  </si>
  <si>
    <t>Moss</t>
  </si>
  <si>
    <t>Tenerife</t>
  </si>
  <si>
    <t>Teesport</t>
  </si>
  <si>
    <t>Rondonopolis</t>
  </si>
  <si>
    <t>Chawapail</t>
  </si>
  <si>
    <t>Pontianak</t>
  </si>
  <si>
    <t>Vado Ligure</t>
  </si>
  <si>
    <t>Niihama</t>
  </si>
  <si>
    <t>Oslo</t>
  </si>
  <si>
    <t>Valencia</t>
  </si>
  <si>
    <t>Tilbury</t>
  </si>
  <si>
    <t>Salvador</t>
  </si>
  <si>
    <t>Chennai</t>
  </si>
  <si>
    <t>Semarang</t>
  </si>
  <si>
    <t>Venezia</t>
  </si>
  <si>
    <t>Oita</t>
  </si>
  <si>
    <t>Stavanger</t>
  </si>
  <si>
    <t>Vigo</t>
  </si>
  <si>
    <t>Santos</t>
  </si>
  <si>
    <t>Cochin</t>
  </si>
  <si>
    <t>Surabaya</t>
  </si>
  <si>
    <t>Onahama</t>
  </si>
  <si>
    <t>Sao Francisco Do Sul</t>
  </si>
  <si>
    <t>Coimbatore</t>
  </si>
  <si>
    <t>Tebing Tinggi Jambi</t>
  </si>
  <si>
    <t>Osaka</t>
  </si>
  <si>
    <t>Suape</t>
  </si>
  <si>
    <t>Dhannad</t>
  </si>
  <si>
    <t>Otake</t>
  </si>
  <si>
    <t>Vila Do Conde</t>
  </si>
  <si>
    <t>Dharamtar Port</t>
  </si>
  <si>
    <t>Sendai</t>
  </si>
  <si>
    <t>Vitoria</t>
  </si>
  <si>
    <t>Durgapur</t>
  </si>
  <si>
    <t>Shimizu</t>
  </si>
  <si>
    <t>Ennore Chennai</t>
  </si>
  <si>
    <t>Tokuyama</t>
  </si>
  <si>
    <t>Faridabad</t>
  </si>
  <si>
    <t>Tokyo</t>
  </si>
  <si>
    <t>Gautam Budhh Nagar</t>
  </si>
  <si>
    <t>Tomakomai</t>
  </si>
  <si>
    <t>Greater Noida</t>
  </si>
  <si>
    <t>Toyama</t>
  </si>
  <si>
    <t>Guntur</t>
  </si>
  <si>
    <t>Yokkaichi</t>
  </si>
  <si>
    <t>Gurgaon</t>
  </si>
  <si>
    <t>Yokohama</t>
  </si>
  <si>
    <t>Haldia Port</t>
  </si>
  <si>
    <t>Hazira</t>
  </si>
  <si>
    <t>Hoskote - Bangalore</t>
  </si>
  <si>
    <t>Hosur</t>
  </si>
  <si>
    <t>Hyderabad</t>
  </si>
  <si>
    <t>Indom</t>
  </si>
  <si>
    <t>Irungattukottai</t>
  </si>
  <si>
    <t>Jaipur</t>
  </si>
  <si>
    <t>Jamnagar</t>
  </si>
  <si>
    <t>Jawaharlal Nehru</t>
  </si>
  <si>
    <t>Jodhpur</t>
  </si>
  <si>
    <t>Kakinada</t>
  </si>
  <si>
    <t>Kandla</t>
  </si>
  <si>
    <t>Kanpur</t>
  </si>
  <si>
    <t>Kashipur</t>
  </si>
  <si>
    <t>Kathuwas</t>
  </si>
  <si>
    <t>Kattupalli</t>
  </si>
  <si>
    <t>Kheda</t>
  </si>
  <si>
    <t>Kolkata</t>
  </si>
  <si>
    <t>Kota</t>
  </si>
  <si>
    <t>Krishnapatnam</t>
  </si>
  <si>
    <t>Loni</t>
  </si>
  <si>
    <t>Ludhiana</t>
  </si>
  <si>
    <t>Malanpur</t>
  </si>
  <si>
    <t>Mandideep</t>
  </si>
  <si>
    <t>Mangalore</t>
  </si>
  <si>
    <t>Marmagao</t>
  </si>
  <si>
    <t>Moradabad</t>
  </si>
  <si>
    <t>Mundra</t>
  </si>
  <si>
    <t>Nagpur</t>
  </si>
  <si>
    <t>New Delhi</t>
  </si>
  <si>
    <t>New Delhi Patparganj</t>
  </si>
  <si>
    <t>Panipat</t>
  </si>
  <si>
    <t>Pantnagar</t>
  </si>
  <si>
    <t>Patli</t>
  </si>
  <si>
    <t>Pipavav</t>
  </si>
  <si>
    <t>Pithampur</t>
  </si>
  <si>
    <t>Piyala</t>
  </si>
  <si>
    <t>Pondicherry</t>
  </si>
  <si>
    <t>Pune</t>
  </si>
  <si>
    <t>Raipur</t>
  </si>
  <si>
    <t>Ratlam</t>
  </si>
  <si>
    <t>Rewari</t>
  </si>
  <si>
    <t>Sachana</t>
  </si>
  <si>
    <t>Sahnewal</t>
  </si>
  <si>
    <t>Sanand</t>
  </si>
  <si>
    <t>Shorajpur</t>
  </si>
  <si>
    <t>Sonepat</t>
  </si>
  <si>
    <t>Startrack Dadri</t>
  </si>
  <si>
    <t>Surat</t>
  </si>
  <si>
    <t>Talegaon</t>
  </si>
  <si>
    <t>Thar</t>
  </si>
  <si>
    <t>Thimmapur</t>
  </si>
  <si>
    <t>Tuticorin</t>
  </si>
  <si>
    <t>Valsad</t>
  </si>
  <si>
    <t>Visakhapatnam</t>
  </si>
  <si>
    <t>Wardha</t>
  </si>
  <si>
    <t>Cabinda</t>
  </si>
  <si>
    <t>LocName (GCSS)</t>
  </si>
  <si>
    <t>From Progeo (CXED)</t>
  </si>
  <si>
    <t>AUPHD</t>
  </si>
  <si>
    <t>CLMEJ</t>
  </si>
  <si>
    <t>CGNKT</t>
  </si>
  <si>
    <t>ECPBO</t>
  </si>
  <si>
    <t>INCPR</t>
  </si>
  <si>
    <t>INDOM</t>
  </si>
  <si>
    <t>INRK9</t>
  </si>
  <si>
    <t>INPNT</t>
  </si>
  <si>
    <t>INWRD</t>
  </si>
  <si>
    <t>TZMI1</t>
  </si>
  <si>
    <t>Chittagong</t>
  </si>
  <si>
    <t>Dhaka</t>
  </si>
  <si>
    <t>Bolivia</t>
  </si>
  <si>
    <t>Central African Republic</t>
  </si>
  <si>
    <t>Comoros</t>
  </si>
  <si>
    <t>Chad</t>
  </si>
  <si>
    <t>CONTAINER YARD</t>
  </si>
  <si>
    <t>STORE DOOR</t>
  </si>
  <si>
    <t>Republic of Congo</t>
  </si>
  <si>
    <t>Port noire</t>
  </si>
  <si>
    <t>Brazzaville</t>
  </si>
  <si>
    <t>Demurrage</t>
  </si>
  <si>
    <t>Gate-in full</t>
  </si>
  <si>
    <t>Gate-out empty</t>
  </si>
  <si>
    <t>Belgium_Export</t>
  </si>
  <si>
    <t>Germany_Export</t>
  </si>
  <si>
    <t>Netherlands_Export</t>
  </si>
  <si>
    <t>France_Export</t>
  </si>
  <si>
    <t>USD 156 per DAY</t>
  </si>
  <si>
    <t>USD 78 per DAY</t>
  </si>
  <si>
    <t>XOF 7000 per DAY</t>
  </si>
  <si>
    <t>XOF 14000 per DAY</t>
  </si>
  <si>
    <t>40DRY/40HDRY/45HDRY</t>
  </si>
  <si>
    <t>EUR 54 per DAY</t>
  </si>
  <si>
    <t>Please refer to the home page for the export DnD offers.</t>
  </si>
  <si>
    <t>USD 129 per DAY</t>
  </si>
  <si>
    <t>USD 135 per DAY</t>
  </si>
  <si>
    <t>Male, Maldives</t>
  </si>
  <si>
    <t>MALDIVES</t>
  </si>
  <si>
    <t>Male</t>
  </si>
  <si>
    <t>IBS</t>
  </si>
  <si>
    <t>DAY 23 - DAY 60</t>
  </si>
  <si>
    <t>DAY 61 - DAY 90</t>
  </si>
  <si>
    <t xml:space="preserve">Demurrage and Detention will show as one of the option. </t>
  </si>
  <si>
    <t>Pivdennyi, Ukraine</t>
  </si>
  <si>
    <t>40 DRY/ 40HDRY</t>
  </si>
  <si>
    <t>40 DRY/ 40HDRY / 45HDRY</t>
  </si>
  <si>
    <t>Denmark_Export</t>
  </si>
  <si>
    <t>Sweden_Export</t>
  </si>
  <si>
    <t>Norway_Export</t>
  </si>
  <si>
    <t>Mexico_Export</t>
  </si>
  <si>
    <t>Guatemala_Export</t>
  </si>
  <si>
    <t>Nicaragua_Export</t>
  </si>
  <si>
    <t>Honduras_Export</t>
  </si>
  <si>
    <t>Santo Tomas de Castilla</t>
  </si>
  <si>
    <t>USD 77 per DAY</t>
  </si>
  <si>
    <t>EUR 58 per DAY</t>
  </si>
  <si>
    <t>USD 41 per DAY</t>
  </si>
  <si>
    <t>USD 81 per DAY</t>
  </si>
  <si>
    <t>USD 54 per DAY</t>
  </si>
  <si>
    <t>USD 8 per DAY</t>
  </si>
  <si>
    <t>USD 34 per DAY</t>
  </si>
  <si>
    <t>DAY 16 - DAY 17</t>
  </si>
  <si>
    <t>El_Salvador_Export</t>
  </si>
  <si>
    <t>Australia_Export</t>
  </si>
  <si>
    <t>40 NOR</t>
  </si>
  <si>
    <t>AUD 75 per day</t>
  </si>
  <si>
    <t>AUD 125 per day</t>
  </si>
  <si>
    <t>New_Zealand</t>
  </si>
  <si>
    <t>New_Zealand_Export</t>
  </si>
  <si>
    <t>NZD 50 per day</t>
  </si>
  <si>
    <t>NZD 100 per day</t>
  </si>
  <si>
    <t>United_Kingdom_Export</t>
  </si>
  <si>
    <t>United_Kingdom</t>
  </si>
  <si>
    <t>GBP 35 per day</t>
  </si>
  <si>
    <t>GBP 50 per day</t>
  </si>
  <si>
    <t>GBP 25 per day</t>
  </si>
  <si>
    <t>GBP 55 per day</t>
  </si>
  <si>
    <t>GBP 70 per day</t>
  </si>
  <si>
    <t>NZD 98 per DAY</t>
  </si>
  <si>
    <t>NZD 275 per DAY</t>
  </si>
  <si>
    <t>NZD 180 per DAY</t>
  </si>
  <si>
    <t>NZD 455 per DAY</t>
  </si>
  <si>
    <t>NZD 140 per DAY</t>
  </si>
  <si>
    <t>NZD 265 per DAY</t>
  </si>
  <si>
    <t>45HDRY</t>
  </si>
  <si>
    <t>DAY 8 - Day 11</t>
  </si>
  <si>
    <t>EUR 47 per DAY</t>
  </si>
  <si>
    <t>MAD 115 per DAY</t>
  </si>
  <si>
    <t>MAD 58 per DAY</t>
  </si>
  <si>
    <t>DAY 15 - DAY 22</t>
  </si>
  <si>
    <t>EUR 40 per day</t>
  </si>
  <si>
    <t>EUR 80 per day</t>
  </si>
  <si>
    <t>Finland_Export</t>
  </si>
  <si>
    <t>FJD 30 per DAY</t>
  </si>
  <si>
    <t>FJD 60 per DAY</t>
  </si>
  <si>
    <t>FJD 80 per DAY</t>
  </si>
  <si>
    <t>EQUATORIAL_GUINEA</t>
  </si>
  <si>
    <t>Serbia</t>
  </si>
  <si>
    <t>DAY 21 - DAY 29</t>
  </si>
  <si>
    <t>GBP 25 per DAY</t>
  </si>
  <si>
    <t>GBP 35 per DAY</t>
  </si>
  <si>
    <t>GBP 55 per DAY</t>
  </si>
  <si>
    <t>GBP 50 per DAY</t>
  </si>
  <si>
    <t>GBP 70 per DAY</t>
  </si>
  <si>
    <t>SGD 45 per DAY</t>
  </si>
  <si>
    <t>SGD 110 per DAY</t>
  </si>
  <si>
    <t>SGD 140 per DAY</t>
  </si>
  <si>
    <t>Venezuela_Export</t>
  </si>
  <si>
    <t>La Guaira</t>
  </si>
  <si>
    <t>DAY 5 - DAY 17</t>
  </si>
  <si>
    <t>USD 4 per DAY</t>
  </si>
  <si>
    <t>Ecuador_Export</t>
  </si>
  <si>
    <t>Guayaquil</t>
  </si>
  <si>
    <t>DEINT</t>
  </si>
  <si>
    <t>Intermodal location, Germany</t>
  </si>
  <si>
    <t>GBINT</t>
  </si>
  <si>
    <t>Intermodal location, United Kingdom</t>
  </si>
  <si>
    <t>Inland location, Ethiopia</t>
  </si>
  <si>
    <t>Intermodal location, Uganda</t>
  </si>
  <si>
    <t>Intermodal location, Bolivia</t>
  </si>
  <si>
    <t>Bolivia (via Arica, Chile)</t>
  </si>
  <si>
    <t>Uganda (via Mombasa, Kenya)</t>
  </si>
  <si>
    <t>JPY 4500 per DAY</t>
  </si>
  <si>
    <t>DAY 18 -</t>
  </si>
  <si>
    <t>JPY 6500 per DAY</t>
  </si>
  <si>
    <t>JPY 12500 per DAY</t>
  </si>
  <si>
    <t>Intermodal location, Netherlands</t>
  </si>
  <si>
    <t>NLINT</t>
  </si>
  <si>
    <t>Intermodal location, Belgium</t>
  </si>
  <si>
    <t>Intermodal location, Italy</t>
  </si>
  <si>
    <t>Intermodal location, Lithuania</t>
  </si>
  <si>
    <t>Intermodal location, Slovakia</t>
  </si>
  <si>
    <t>Intermodal location, Czech Republic</t>
  </si>
  <si>
    <t>Intermodal location, Hungary</t>
  </si>
  <si>
    <t>UAINT</t>
  </si>
  <si>
    <t>Intermodal locations, Ukraine</t>
  </si>
  <si>
    <t>Belarus (via Klaipeda)</t>
  </si>
  <si>
    <t>DAY 5 -DAY 5</t>
  </si>
  <si>
    <t>ZAR 2325 per DAY</t>
  </si>
  <si>
    <t>ZAR 3782 per DAY</t>
  </si>
  <si>
    <t>ZAR 6147 per DAY</t>
  </si>
  <si>
    <t>BEINT</t>
  </si>
  <si>
    <t>CZINT</t>
  </si>
  <si>
    <t>HUINT</t>
  </si>
  <si>
    <t>ITINT</t>
  </si>
  <si>
    <t>LTINT</t>
  </si>
  <si>
    <t>SKINT</t>
  </si>
  <si>
    <t>Intermodal location, Ukraine</t>
  </si>
  <si>
    <t>EUR 76 per DAY</t>
  </si>
  <si>
    <t>EUR 82 per DAY</t>
  </si>
  <si>
    <t>DAY 22- ∞</t>
  </si>
  <si>
    <t>DAY 36 - ∞</t>
  </si>
  <si>
    <t>DAY 21 - DAY 25</t>
  </si>
  <si>
    <t>USD 45 per DAY</t>
  </si>
  <si>
    <t>USD 220 per DAY</t>
  </si>
  <si>
    <t>ATINT</t>
  </si>
  <si>
    <t>Intermodal location, Austria</t>
  </si>
  <si>
    <t>CHINT</t>
  </si>
  <si>
    <t>Intermodal locations, Switzerland</t>
  </si>
  <si>
    <t>INR 16000 per DAY</t>
  </si>
  <si>
    <t>United_Kingdom (all ports excluding BELFAST)</t>
  </si>
  <si>
    <t>EUR 15 per day</t>
  </si>
  <si>
    <t>EUR 30 per day</t>
  </si>
  <si>
    <t>EUR 45 per day</t>
  </si>
  <si>
    <t>EUR 55 per day</t>
  </si>
  <si>
    <t>EUR 75 per day</t>
  </si>
  <si>
    <t>IEBEP</t>
  </si>
  <si>
    <t>Ireland_Export</t>
  </si>
  <si>
    <t>Dublin</t>
  </si>
  <si>
    <t>Belview Port Co Kilkenny</t>
  </si>
  <si>
    <t>Cork Co Cork</t>
  </si>
  <si>
    <t>IE</t>
  </si>
  <si>
    <t>Lithuania_Export</t>
  </si>
  <si>
    <t>40 DRY/ 40HDRY/45HDRY</t>
  </si>
  <si>
    <t>EUR 20 per day</t>
  </si>
  <si>
    <t>002001 - Furniture</t>
  </si>
  <si>
    <t>DAY 11 - 14</t>
  </si>
  <si>
    <t>Tariff_Loc_Detention</t>
  </si>
  <si>
    <t>Tariff_location_demurrage</t>
  </si>
  <si>
    <t>Tariff_location</t>
  </si>
  <si>
    <t>AEINT</t>
  </si>
  <si>
    <t>OMINT</t>
  </si>
  <si>
    <t>QAINT</t>
  </si>
  <si>
    <t>Intermodal location, United Arab Emirates</t>
  </si>
  <si>
    <t>Intermodal location, Qatar</t>
  </si>
  <si>
    <t>Intermodal location, Oman</t>
  </si>
  <si>
    <t>Intermodal, Oman</t>
  </si>
  <si>
    <t>9 DAY</t>
  </si>
  <si>
    <t>DAY 10 - DAY 21</t>
  </si>
  <si>
    <t>Mejillones, Chile</t>
  </si>
  <si>
    <t>Belview Port, Ireland</t>
  </si>
  <si>
    <t>GBP 15 per DAY</t>
  </si>
  <si>
    <t>GBP 30 per DAY</t>
  </si>
  <si>
    <t>DAY 11 - DAY 21</t>
  </si>
  <si>
    <t>Combined</t>
  </si>
  <si>
    <t>EUR 96 per DAY</t>
  </si>
  <si>
    <t>Afghanistan</t>
  </si>
  <si>
    <t>Spinboldak</t>
  </si>
  <si>
    <t>Kandahar</t>
  </si>
  <si>
    <t>Torkham</t>
  </si>
  <si>
    <t>Kabul</t>
  </si>
  <si>
    <t>Jalalabad</t>
  </si>
  <si>
    <t>AFSBK</t>
  </si>
  <si>
    <t>AFTOR</t>
  </si>
  <si>
    <t>XAF 7400 per DAY</t>
  </si>
  <si>
    <t>USD 85 per DAY</t>
  </si>
  <si>
    <t>USD 118 per DAY</t>
  </si>
  <si>
    <t>DAY 61 - DAY 180</t>
  </si>
  <si>
    <t>SAR 300 per DAY</t>
  </si>
  <si>
    <t>Malawi (In transit from South Africa)</t>
  </si>
  <si>
    <t>Mozambique (In transit from South Africa)</t>
  </si>
  <si>
    <t>Zambia (In transit from South Africa)</t>
  </si>
  <si>
    <t>Zimbabwe (In transit from South Africa)</t>
  </si>
  <si>
    <t>South Africa(in transit via Mozambique)</t>
  </si>
  <si>
    <t>MYINT</t>
  </si>
  <si>
    <t>Intermodal Malaysia</t>
  </si>
  <si>
    <t>CRINT</t>
  </si>
  <si>
    <t>Intermodal location, Costa Rica</t>
  </si>
  <si>
    <t>Timor Leste</t>
  </si>
  <si>
    <t>GBP 0 per DAY</t>
  </si>
  <si>
    <t>ZWITC</t>
  </si>
  <si>
    <t>ZMITC</t>
  </si>
  <si>
    <t>ZAITC</t>
  </si>
  <si>
    <t>MZITC</t>
  </si>
  <si>
    <t>MWITC</t>
  </si>
  <si>
    <t>In transit to Zimbabwe</t>
  </si>
  <si>
    <t>In transit to Zambia</t>
  </si>
  <si>
    <t>In transit to South Africa</t>
  </si>
  <si>
    <t>In transit to Mozambique</t>
  </si>
  <si>
    <t>In transit to Malawi</t>
  </si>
  <si>
    <t>004703 - Plywood, panel, board products</t>
  </si>
  <si>
    <t>BFITC</t>
  </si>
  <si>
    <t>In transit to Burkina Faso</t>
  </si>
  <si>
    <t>MLITC</t>
  </si>
  <si>
    <t>MLITG</t>
  </si>
  <si>
    <t>In transit to Mali from Benin/Togo</t>
  </si>
  <si>
    <t>In transit to Mali from Ghana</t>
  </si>
  <si>
    <t>NEITC</t>
  </si>
  <si>
    <t>In transit to Niger</t>
  </si>
  <si>
    <t>Burkina Faso</t>
  </si>
  <si>
    <t>Niger</t>
  </si>
  <si>
    <t>Mali via Ghana</t>
  </si>
  <si>
    <t>Mali via Benin/Togo</t>
  </si>
  <si>
    <t xml:space="preserve">5 DAY </t>
  </si>
  <si>
    <t>GBP 40 per DAY</t>
  </si>
  <si>
    <t>Intermodal Locations, Kuwait</t>
  </si>
  <si>
    <t>KWINT</t>
  </si>
  <si>
    <t>JOINT</t>
  </si>
  <si>
    <t>Intermodal Locations, Jordan</t>
  </si>
  <si>
    <t>BHINT</t>
  </si>
  <si>
    <t>Intermodal Locations, Bahrain</t>
  </si>
  <si>
    <t>DAY 13 - DAY 16</t>
  </si>
  <si>
    <t>KWD 24 per DAY</t>
  </si>
  <si>
    <t>40 DRY/40HDRY</t>
  </si>
  <si>
    <t>Malaysia_Export</t>
  </si>
  <si>
    <t>ROINT</t>
  </si>
  <si>
    <t>Intermodal location Romania</t>
  </si>
  <si>
    <t>CNINT</t>
  </si>
  <si>
    <t>Intermodal locations, China</t>
  </si>
  <si>
    <t>MXINT</t>
  </si>
  <si>
    <t>Intermodal locations, Mexico</t>
  </si>
  <si>
    <t>GTINT</t>
  </si>
  <si>
    <t>Intermodal locations, Guatemala</t>
  </si>
  <si>
    <t>SVINT</t>
  </si>
  <si>
    <t>Intermodal locations, El Salvador</t>
  </si>
  <si>
    <t>NIINT</t>
  </si>
  <si>
    <t>Intermodal locations, Nicaragua</t>
  </si>
  <si>
    <t>HNINT</t>
  </si>
  <si>
    <t>Intermodal locations, Honduras</t>
  </si>
  <si>
    <t>PHINT</t>
  </si>
  <si>
    <t>Intermodal locations, Philippines</t>
  </si>
  <si>
    <t>Namibia (In transit from Zambia)</t>
  </si>
  <si>
    <t>NAITC</t>
  </si>
  <si>
    <t>South Africa(in transit via Malawi)</t>
  </si>
  <si>
    <t>South Africa(in transit via Zambia)</t>
  </si>
  <si>
    <t>South Africa(in transit via Zimbabwe)</t>
  </si>
  <si>
    <t>South Africa(in transit via Botswana)</t>
  </si>
  <si>
    <t>South Africa(in transit via Swaziland)</t>
  </si>
  <si>
    <t>South Africa(in transit via Lesotho)</t>
  </si>
  <si>
    <t>Mozambique (In transit from Malawi)</t>
  </si>
  <si>
    <t>Mozambique (In transit from Zimbabwe)</t>
  </si>
  <si>
    <t>Mozambique (In transit from Zambia)</t>
  </si>
  <si>
    <t>Namibia (In transit from Democratic Republic of Congo (DRC))</t>
  </si>
  <si>
    <t>Namibia (In transit from Botswana)</t>
  </si>
  <si>
    <t>In transit to Namibia</t>
  </si>
  <si>
    <t>DAY 22 - 9999</t>
  </si>
  <si>
    <t>Durban 04(KwaZulu-Natal), South Africa</t>
  </si>
  <si>
    <t>Durban 32(KwaZulu-Natal), South Africa</t>
  </si>
  <si>
    <t>Durban MW(KwaZulu-Natal), South Africa</t>
  </si>
  <si>
    <t>Cape Town 01(Western Cape), South Africa</t>
  </si>
  <si>
    <t>Cape Town 07(Western Cape), South Africa</t>
  </si>
  <si>
    <t>Kaliningrad TM, Russia</t>
  </si>
  <si>
    <t>Novorossiysk CP, Russia</t>
  </si>
  <si>
    <t>Novorossiysk NL, Russia</t>
  </si>
  <si>
    <t>Novorossiysk PT, Russia</t>
  </si>
  <si>
    <t>TWINT</t>
  </si>
  <si>
    <t>Intermodal locations, Taiwan</t>
  </si>
  <si>
    <t>DAY 31 - DAY 90</t>
  </si>
  <si>
    <t>DAY 91 - ∞</t>
  </si>
  <si>
    <t>CVE 5000 per DAY</t>
  </si>
  <si>
    <t>CVE 4800 per DAY</t>
  </si>
  <si>
    <t>CVE 10000 per DAY</t>
  </si>
  <si>
    <t>DAY 4 - DAY 30</t>
  </si>
  <si>
    <t>United States of America</t>
  </si>
  <si>
    <t>USSAR</t>
  </si>
  <si>
    <t>USPNW</t>
  </si>
  <si>
    <t>USPSW</t>
  </si>
  <si>
    <t>USGUF</t>
  </si>
  <si>
    <t>USMWR</t>
  </si>
  <si>
    <t>USNER</t>
  </si>
  <si>
    <t>USHVINS</t>
  </si>
  <si>
    <t>South Atlantic</t>
  </si>
  <si>
    <t>Huntsville Norfolk Souther Rr, Huntsville, Alabama</t>
  </si>
  <si>
    <t>UNITED STATES OF AMERICA</t>
  </si>
  <si>
    <t>USMOBCS</t>
  </si>
  <si>
    <t>Mobile - Csx Rr, Mobile, Alabama</t>
  </si>
  <si>
    <t>USBIMBN</t>
  </si>
  <si>
    <t>Bim-Bn Rr, Birmingham, Alabama</t>
  </si>
  <si>
    <t>USMOBCT</t>
  </si>
  <si>
    <t>Mobile Container Terminal  ( R103 ), Mobile, Alabama</t>
  </si>
  <si>
    <t>USMOBMW</t>
  </si>
  <si>
    <t>Meador Warehouseing &amp; Distribution, Mobile, Alabama</t>
  </si>
  <si>
    <t>USBIMBT</t>
  </si>
  <si>
    <t>Birmingham BTT, Birmingham, Alabama</t>
  </si>
  <si>
    <t>USBIMCO</t>
  </si>
  <si>
    <t>Comtrak, Inc., Birmingham, Alabama</t>
  </si>
  <si>
    <t>USBIM01</t>
  </si>
  <si>
    <t>Birmingham - Diamond Express, Birmingham, Alabama</t>
  </si>
  <si>
    <t>USHVIHI</t>
  </si>
  <si>
    <t>Huntsville Intermodal, Huntsville, Alabama</t>
  </si>
  <si>
    <t>USMOBBT</t>
  </si>
  <si>
    <t>Mobile - Btt, Mobile, Alabama</t>
  </si>
  <si>
    <t>USMOBSI</t>
  </si>
  <si>
    <t>Southern Intermodal Express, Mobile, Alabama</t>
  </si>
  <si>
    <t>USMOB30P</t>
  </si>
  <si>
    <t>CHICKASAW CONTAINER SERVICES, Mobile, Alabama</t>
  </si>
  <si>
    <t>USTEOBT</t>
  </si>
  <si>
    <t>BTT Mobile, Theodore, Alabama</t>
  </si>
  <si>
    <t>USADQTM</t>
  </si>
  <si>
    <t>Pacific North West</t>
  </si>
  <si>
    <t>Kodiak Terminal, Kodiak, Alaska</t>
  </si>
  <si>
    <t>USANCSL</t>
  </si>
  <si>
    <t>Sealand Anchorage Terminal, Anchorage, Alaska</t>
  </si>
  <si>
    <t>USANCTE</t>
  </si>
  <si>
    <t>TOTE Terminal- Anchorage, Anchorage, Alaska</t>
  </si>
  <si>
    <t>USDHCAP</t>
  </si>
  <si>
    <t>American President Lines Terminal, Dutch Harbor, Alaska</t>
  </si>
  <si>
    <t>USDHCTM</t>
  </si>
  <si>
    <t>Dutch Harbour Terminal, Dutch Harbor, Alaska</t>
  </si>
  <si>
    <t>USENA01</t>
  </si>
  <si>
    <t>Weaver Brothers, Kenai, Alaska</t>
  </si>
  <si>
    <t>USK9TBT</t>
  </si>
  <si>
    <t>Pacific South West</t>
  </si>
  <si>
    <t>Btt Phx c/o Duncan &amp; Sons Lines,Inc, Laveen, Arizona</t>
  </si>
  <si>
    <t>USPHXST</t>
  </si>
  <si>
    <t>Swift Transportation, Phoenix, Arizona</t>
  </si>
  <si>
    <t>USPHX02</t>
  </si>
  <si>
    <t>BTT - Phoenix, Phoenix, Arizona</t>
  </si>
  <si>
    <t>USPHX03</t>
  </si>
  <si>
    <t>CMI - Phoenix, Phoenix, Arizona</t>
  </si>
  <si>
    <t>USPHX30P</t>
  </si>
  <si>
    <t>Duncan And Son, Phoenix, Arizona</t>
  </si>
  <si>
    <t>USMMNBN</t>
  </si>
  <si>
    <t>Gulf Coast</t>
  </si>
  <si>
    <t>Harvard BNSF Ramp, Marion, Arkansas</t>
  </si>
  <si>
    <t>USMMNUP</t>
  </si>
  <si>
    <t>Union Pacific Railroad Ramp, Marion, Marion, Arkansas</t>
  </si>
  <si>
    <t>USOAKAT</t>
  </si>
  <si>
    <t>Apl Eagle Marine Berth 60 W578, Oakland, California</t>
  </si>
  <si>
    <t>USOAKTM</t>
  </si>
  <si>
    <t>Oak Ports America Berth 22 (W297), Oakland, California</t>
  </si>
  <si>
    <t>USOAKTP</t>
  </si>
  <si>
    <t>Oak Trapac ( MOL ) Berth 30 / Y549, Oakland, California</t>
  </si>
  <si>
    <t>USOAK32P</t>
  </si>
  <si>
    <t>Matson Terminal Berth 63, Oakland, California</t>
  </si>
  <si>
    <t>USLSACC</t>
  </si>
  <si>
    <t>Cty Of Cmmrce, Los Angeles, California</t>
  </si>
  <si>
    <t>USOAKJI</t>
  </si>
  <si>
    <t>Oakland Joint Intermodal Terminal, Oakland, California</t>
  </si>
  <si>
    <t>USRHHSF</t>
  </si>
  <si>
    <t>Richmond Atsf, Richmond, California</t>
  </si>
  <si>
    <t>USSBUSF</t>
  </si>
  <si>
    <t>San Bernardino-Atsf Rr, San Bernardino, California</t>
  </si>
  <si>
    <t>USSTKBN</t>
  </si>
  <si>
    <t>BNRR - Stockton, Stockton, California</t>
  </si>
  <si>
    <t>USLSASF</t>
  </si>
  <si>
    <t>Atsf-Hobart Terminal, Los Angeles, California</t>
  </si>
  <si>
    <t>USLGBHC</t>
  </si>
  <si>
    <t>Hanjin Container Terminal, Long Beach, California</t>
  </si>
  <si>
    <t>USLGBRP</t>
  </si>
  <si>
    <t>Berth 146, Long Beach, California</t>
  </si>
  <si>
    <t>USLGBSL</t>
  </si>
  <si>
    <t>SOLD Pacific Southwest, Long Beach, California</t>
  </si>
  <si>
    <t>USLSACU</t>
  </si>
  <si>
    <t>California United Terminals - CUT, Los Angeles, California</t>
  </si>
  <si>
    <t>USLSAST</t>
  </si>
  <si>
    <t>Seaside Terminal, Los Angeles, California</t>
  </si>
  <si>
    <t>USOAKBB</t>
  </si>
  <si>
    <t>Bobac, Oakland, California</t>
  </si>
  <si>
    <t>USOAKMI</t>
  </si>
  <si>
    <t>MIIT / OAK, Oakland, California</t>
  </si>
  <si>
    <t>USOAKSL</t>
  </si>
  <si>
    <t>Oakland Sealand, Oakland, California</t>
  </si>
  <si>
    <t>USOAKST</t>
  </si>
  <si>
    <t>Ben E Nutter Terminal, Oakland, California</t>
  </si>
  <si>
    <t>USP1HPH</t>
  </si>
  <si>
    <t>Port of Hueneme, Port Hueneme, California</t>
  </si>
  <si>
    <t>USTISEG</t>
  </si>
  <si>
    <t>Evergreen Terminal, Terminal Island, California</t>
  </si>
  <si>
    <t>USCYQSP</t>
  </si>
  <si>
    <t>City Of Industry-Southern Pacific R, City of Industry, California</t>
  </si>
  <si>
    <t>USLGBSP</t>
  </si>
  <si>
    <t>Long Beach Ictf, Long Beach, California</t>
  </si>
  <si>
    <t>USLSASP</t>
  </si>
  <si>
    <t>LATC, Los Angeles, California</t>
  </si>
  <si>
    <t>USLSAUP</t>
  </si>
  <si>
    <t>Union Pacific Rail Road Terminal, Los Angeles, California</t>
  </si>
  <si>
    <t>USOAKUP</t>
  </si>
  <si>
    <t>Oakland-Union Pacific Railroad, Oakland, California</t>
  </si>
  <si>
    <t>USCSXSA</t>
  </si>
  <si>
    <t>Shippers Transport Express Alameda, Carson, California</t>
  </si>
  <si>
    <t>USCXLBP</t>
  </si>
  <si>
    <t>B. Polkinhorn Inc., Calexico, California</t>
  </si>
  <si>
    <t>USLGBMN</t>
  </si>
  <si>
    <t>Matson Terminal, Long Beach, California</t>
  </si>
  <si>
    <t>USLGBPA</t>
  </si>
  <si>
    <t>Long Beach SSA Terminal Pier A/Z978, Long Beach, California</t>
  </si>
  <si>
    <t>USLGBPJ</t>
  </si>
  <si>
    <t>Long Beach J Pier, Long Beach, California</t>
  </si>
  <si>
    <t>USLGBTS</t>
  </si>
  <si>
    <t>Long Beach  ITS PIER G  ( Y309 ), Long Beach, California</t>
  </si>
  <si>
    <t>USLGB20P</t>
  </si>
  <si>
    <t>Price Transfer, Long Beach, California</t>
  </si>
  <si>
    <t>Lsa Apl/Eagle Term Berth 302/Y257, Los Angeles, California</t>
  </si>
  <si>
    <t>USLSATP</t>
  </si>
  <si>
    <t>LSA - Trapac (MOL) Berth 136 / Y258, Los Angeles, California</t>
  </si>
  <si>
    <t>USLSA36P</t>
  </si>
  <si>
    <t>Yusen Terminal Inc, Los Angeles, California</t>
  </si>
  <si>
    <t>USOAKMH</t>
  </si>
  <si>
    <t>Oak Intl Cont Term Berth 58/Z985, Oakland, California</t>
  </si>
  <si>
    <t>USOAKTB</t>
  </si>
  <si>
    <t>Transbay Berth 25 Firms code W577, Oakland, California</t>
  </si>
  <si>
    <t>USOAKTT</t>
  </si>
  <si>
    <t>Oak Total Terminal Berth 55 / Z855, Oakland, California</t>
  </si>
  <si>
    <t>USOAK31P</t>
  </si>
  <si>
    <t>SHIPPERS TRANSPORT EXPRESS, Oakland, California</t>
  </si>
  <si>
    <t>USLGBTT</t>
  </si>
  <si>
    <t>Total Terminals International, Long Beach, California</t>
  </si>
  <si>
    <t>LSA APM Terminal Pier 400( W185 ), Los Angeles, California</t>
  </si>
  <si>
    <t>USALMBB</t>
  </si>
  <si>
    <t>Bobac C. F. S. Corp, Alameda, California</t>
  </si>
  <si>
    <t>USHER01</t>
  </si>
  <si>
    <t>Sierra Army Depot, Herlong, California</t>
  </si>
  <si>
    <t>USOAKIT</t>
  </si>
  <si>
    <t>International Triax, Oakland, California</t>
  </si>
  <si>
    <t>USOAK01</t>
  </si>
  <si>
    <t>Oakland Pacific Rim Transport Yard, Oakland, California</t>
  </si>
  <si>
    <t>USSANCM</t>
  </si>
  <si>
    <t>CMI SAN DIEGO, San Diego, California</t>
  </si>
  <si>
    <t>USSANPC</t>
  </si>
  <si>
    <t>Pacer Cartage, San Diego, California</t>
  </si>
  <si>
    <t>USSAN01</t>
  </si>
  <si>
    <t>BTT - San Diego, San Diego, California</t>
  </si>
  <si>
    <t>USWIYIC</t>
  </si>
  <si>
    <t>INTERNATIONAL CARGO EQUIPMENT, Wilmington, California</t>
  </si>
  <si>
    <t>USWIYKP</t>
  </si>
  <si>
    <t>Konoike Pacific Calif Inc, Wilmington, California</t>
  </si>
  <si>
    <t>USWIYKR</t>
  </si>
  <si>
    <t>K&amp;R Transportation, Wilmington, California</t>
  </si>
  <si>
    <t>USOAKPC</t>
  </si>
  <si>
    <t>Pacific Coast Container, Oakland, California</t>
  </si>
  <si>
    <t>USWIYAM</t>
  </si>
  <si>
    <t>Swift Container Service, Wilmington, California</t>
  </si>
  <si>
    <t>USWIY01</t>
  </si>
  <si>
    <t>Cal Cartage, Wilmington, California</t>
  </si>
  <si>
    <t>USDENBN</t>
  </si>
  <si>
    <t>Mid West</t>
  </si>
  <si>
    <t>Denver Bnrr, Colorado, Denver, Colorado</t>
  </si>
  <si>
    <t>Denver/Uprr Colorado, Denver, Colorado</t>
  </si>
  <si>
    <t>USDENCC</t>
  </si>
  <si>
    <t>Denver Complete Container, Denver, Colorado</t>
  </si>
  <si>
    <t>USDENPR</t>
  </si>
  <si>
    <t>BTT - Denver, Denver, Colorado</t>
  </si>
  <si>
    <t>USDEN30P</t>
  </si>
  <si>
    <t>DENVER INTERMODAL EXPRESS, Denver, Colorado</t>
  </si>
  <si>
    <t>USHZOTS</t>
  </si>
  <si>
    <t>Tsl Terminals, INC, Henderson, Colorado</t>
  </si>
  <si>
    <t>USJAXNS</t>
  </si>
  <si>
    <t>Jacksonville (Nsrr), Jacksonville, Florida</t>
  </si>
  <si>
    <t>USJAXCS</t>
  </si>
  <si>
    <t>Jacksonville (Csx Rr), Jacksonville, Florida</t>
  </si>
  <si>
    <t>USORLCS</t>
  </si>
  <si>
    <t>Orlando - Csx Transportation, Orlando, Florida</t>
  </si>
  <si>
    <t>USTPACS</t>
  </si>
  <si>
    <t>Tampa - Csx Transportation, Tampa, Florida</t>
  </si>
  <si>
    <t>USMIAMY</t>
  </si>
  <si>
    <t>QUALITY CONTAINER - MAIN YARD, Miami, Florida</t>
  </si>
  <si>
    <t>USJAXBL</t>
  </si>
  <si>
    <t>SSA Cooper Blount Island Terminal, Jacksonville, Florida</t>
  </si>
  <si>
    <t>USJAXDP</t>
  </si>
  <si>
    <t>TraPac Container Terminal, Jacksonville, Florida</t>
  </si>
  <si>
    <t>USJAXSL</t>
  </si>
  <si>
    <t>Jacksonville - APM Terminals, Jacksonville, Florida</t>
  </si>
  <si>
    <t>USJAXTM</t>
  </si>
  <si>
    <t>Jacksonville Talleyrand Terminal, Jacksonville, Florida</t>
  </si>
  <si>
    <t>USMIAPT</t>
  </si>
  <si>
    <t>Miami POMTOC, Miami, Florida</t>
  </si>
  <si>
    <t>USPEVSL</t>
  </si>
  <si>
    <t>Port Everglades - APM Terminals, Port Everglades, Florida</t>
  </si>
  <si>
    <t>USPEVTM</t>
  </si>
  <si>
    <t>PORT EVERGLADES TERMINAL LLC, Port Everglades, Florida</t>
  </si>
  <si>
    <t>USPEVTR</t>
  </si>
  <si>
    <t>Florida International Terminal, Port Everglades, Florida</t>
  </si>
  <si>
    <t>USMIATM</t>
  </si>
  <si>
    <t>South Florida Container Term N775, Miami, Florida</t>
  </si>
  <si>
    <t>USCCOFE</t>
  </si>
  <si>
    <t>FEC Intermodal Rail Hub, Cocoa, Florida</t>
  </si>
  <si>
    <t>USFLLFE</t>
  </si>
  <si>
    <t>Flr-Fec Rr, Fort Lauderdale, Florida</t>
  </si>
  <si>
    <t>Jacksonville - Fec Rr, Jacksonville, Florida</t>
  </si>
  <si>
    <t>USMIAFE</t>
  </si>
  <si>
    <t>Miami Fl Fec Rail Terminal, Miami, Florida</t>
  </si>
  <si>
    <t>USTPATM</t>
  </si>
  <si>
    <t>Port Of Tampa, Tampa, Florida</t>
  </si>
  <si>
    <t>USJAXBT</t>
  </si>
  <si>
    <t>XPO Container Yard, Jacksonville, Florida</t>
  </si>
  <si>
    <t>USJAXGT</t>
  </si>
  <si>
    <t>GTS, Jacksonville, Florida</t>
  </si>
  <si>
    <t>USMFATP</t>
  </si>
  <si>
    <t>Miami Container Repair Company, Medley, Florida</t>
  </si>
  <si>
    <t>USMIAQC</t>
  </si>
  <si>
    <t>QUALITY CONTAINER - EMPTY YARD, Miami, Florida</t>
  </si>
  <si>
    <t>USMIASC</t>
  </si>
  <si>
    <t>SE trailer &amp; Container Repair, Miami, Florida</t>
  </si>
  <si>
    <t>USPEVCT</t>
  </si>
  <si>
    <t>Crowley Marine Transport, Port Everglades, Florida</t>
  </si>
  <si>
    <t>USTPABT</t>
  </si>
  <si>
    <t>Tampa - Bridge Terminal Transport, Tampa, Florida</t>
  </si>
  <si>
    <t>USTPAWT</t>
  </si>
  <si>
    <t>J W Watson Trucking, Tampa, Florida</t>
  </si>
  <si>
    <t>USTPA30P</t>
  </si>
  <si>
    <t>LANDSTAR, Tampa, Florida</t>
  </si>
  <si>
    <t>NS Atlanta-Austell Ramp, Atlanta, Georgia</t>
  </si>
  <si>
    <t>USATLNS</t>
  </si>
  <si>
    <t>Atlanta-Norfolk Southern, Atlanta, Georgia</t>
  </si>
  <si>
    <t>USSAVNS</t>
  </si>
  <si>
    <t>Savannah/Norfolk Southern Railroad, Savannah, Georgia</t>
  </si>
  <si>
    <t>Atlanta CSX Hulsey, Atlanta, Georgia</t>
  </si>
  <si>
    <t>USFBNCS</t>
  </si>
  <si>
    <t>Atlanta CSX Fairburn, Atlanta Fairburn, Georgia</t>
  </si>
  <si>
    <t>USSAVCS</t>
  </si>
  <si>
    <t>Savannah-Csx Railroad, Savannah, Georgia</t>
  </si>
  <si>
    <t>USFBNSF</t>
  </si>
  <si>
    <t>Fairburn Intermodal Ramp-Bnsf, Atlanta Fairburn, Georgia</t>
  </si>
  <si>
    <t>USSAVRR</t>
  </si>
  <si>
    <t>Savannah Garden City Rails, Savannah, Georgia</t>
  </si>
  <si>
    <t>USSAVGC</t>
  </si>
  <si>
    <t>Savannah Garden City Terminal L738, Savannah, Georgia</t>
  </si>
  <si>
    <t>USSAVOT</t>
  </si>
  <si>
    <t>Savannah Ocean Terminal, Savannah, Georgia</t>
  </si>
  <si>
    <t>US3CRAR</t>
  </si>
  <si>
    <t>Appalachian Regional Port, Crandall, Georgia</t>
  </si>
  <si>
    <t>USATLFB</t>
  </si>
  <si>
    <t>Atlanta BNSF Fairburn, Atlanta, Georgia</t>
  </si>
  <si>
    <t>USATLBT</t>
  </si>
  <si>
    <t>XPO Container Yard, Atlanta, Georgia</t>
  </si>
  <si>
    <t>USDAOBT</t>
  </si>
  <si>
    <t>XPO Container Yard, Dalton, Georgia</t>
  </si>
  <si>
    <t>USSAVBT</t>
  </si>
  <si>
    <t>XPO Container Yard, Savannah, Georgia</t>
  </si>
  <si>
    <t>USCHICR</t>
  </si>
  <si>
    <t>Steel Wheel Interchange, Chicago, Illinois</t>
  </si>
  <si>
    <t>USCHINS</t>
  </si>
  <si>
    <t>Chicago NS Landers Terminal, Chicago, Illinois</t>
  </si>
  <si>
    <t>USCHI47</t>
  </si>
  <si>
    <t>Chicago 47th - Norfolk Southern RR, Chicago, Illinois</t>
  </si>
  <si>
    <t>USCHI63</t>
  </si>
  <si>
    <t>Chicago NS Englewood 63rd St Ramp, Chicago, Illinois</t>
  </si>
  <si>
    <t>USCHICS</t>
  </si>
  <si>
    <t>Chicago CSX Interchange Lane, Chicago, Illinois</t>
  </si>
  <si>
    <t>USCHI09</t>
  </si>
  <si>
    <t>Chicago CSX Bedford Park, Chicago, Illinois</t>
  </si>
  <si>
    <t>USCHI59</t>
  </si>
  <si>
    <t>Chicago CSX 59th Street Ramp, Chicago, Illinois</t>
  </si>
  <si>
    <t>USCHIBN</t>
  </si>
  <si>
    <t>Chicago BNSF Cicero Intermodal, Chicago, Illinois</t>
  </si>
  <si>
    <t>USCHICN</t>
  </si>
  <si>
    <t>CN- Chicago joliet, Chicago, Illinois</t>
  </si>
  <si>
    <t>USCHIJI</t>
  </si>
  <si>
    <t>Chicago BNSF Logistics Park Joliet, Chicago, Illinois</t>
  </si>
  <si>
    <t>USCHISF</t>
  </si>
  <si>
    <t>Chicago BNSF Corwith Yard (ATSF), Chicago, Illinois</t>
  </si>
  <si>
    <t>USCHITP</t>
  </si>
  <si>
    <t>Illinois Transport, Inc, Chicago, Illinois</t>
  </si>
  <si>
    <t>USWSPSF</t>
  </si>
  <si>
    <t>Atchison,Topeka and Santa Fe Railro, Willow Springs, Illinois</t>
  </si>
  <si>
    <t>Chicago Canadian National Railport, Chicago, Illinois</t>
  </si>
  <si>
    <t>Soo Line Railroad, Chicago, Illinois</t>
  </si>
  <si>
    <t>USCHI10</t>
  </si>
  <si>
    <t>Soo Line Railroad Cofc Ramp, Chicago, Illinois</t>
  </si>
  <si>
    <t>USCHIMP</t>
  </si>
  <si>
    <t>Missouri Pacific Union Pacific Rr, Chicago, Illinois</t>
  </si>
  <si>
    <t>USCHIPV</t>
  </si>
  <si>
    <t>Chicago UPRR Global 2, Chicago, Illinois</t>
  </si>
  <si>
    <t>USCHIP4</t>
  </si>
  <si>
    <t>Chicago UPRR Global 4, Chicago, Illinois</t>
  </si>
  <si>
    <t>USCHIUP</t>
  </si>
  <si>
    <t>Union Pacific Railroad, Chicago, Illinois</t>
  </si>
  <si>
    <t>USCHIWS</t>
  </si>
  <si>
    <t>Chicago Northwestern Rr-Global 1, Chicago, Illinois</t>
  </si>
  <si>
    <t>USRCXUP</t>
  </si>
  <si>
    <t>UPRR Global III, Rochelle, Illinois</t>
  </si>
  <si>
    <t>USCHIAL</t>
  </si>
  <si>
    <t>Angel Logistics, Chicago, Illinois</t>
  </si>
  <si>
    <t>USCHIBT</t>
  </si>
  <si>
    <t>BTT Chicago, Chicago, Illinois</t>
  </si>
  <si>
    <t>USCHIML</t>
  </si>
  <si>
    <t>Maersk Sealand Joliet CY, Chicago, Illinois</t>
  </si>
  <si>
    <t>USCHITO</t>
  </si>
  <si>
    <t>CONGLOBAL INDUSTRIES, Chicago, Illinois</t>
  </si>
  <si>
    <t>USCNH01</t>
  </si>
  <si>
    <t>Illinois Transport Inc. / Channahon, Channahon, Illinois</t>
  </si>
  <si>
    <t>USDTR02</t>
  </si>
  <si>
    <t>O'Neal Bros G &amp; D, Decatur, Illinois</t>
  </si>
  <si>
    <t>USESOJT</t>
  </si>
  <si>
    <t>JUNG TRUCK SERVICE, East Saint Louis, Illinois</t>
  </si>
  <si>
    <t>USEWSLY</t>
  </si>
  <si>
    <t>BTT Elwood, Elwood, Illinois</t>
  </si>
  <si>
    <t>USPEO01</t>
  </si>
  <si>
    <t>Peoria - O'neil Bros G and d, Peoria, Illinois</t>
  </si>
  <si>
    <t>USWYITL</t>
  </si>
  <si>
    <t>International Transload Logistics, Wilmington, Illinois</t>
  </si>
  <si>
    <t>USWYITP</t>
  </si>
  <si>
    <t>Illinois Transport, Inc., Wilmington, Illinois</t>
  </si>
  <si>
    <t>USEVICS</t>
  </si>
  <si>
    <t>Evansville/Csx Railroad, Evansville, Indiana</t>
  </si>
  <si>
    <t>USINDCR</t>
  </si>
  <si>
    <t>CSX Ramp, Indianapolis, Indiana</t>
  </si>
  <si>
    <t>USINDRI</t>
  </si>
  <si>
    <t>CN Rail-Indianapolis, Indianapolis, Indiana</t>
  </si>
  <si>
    <t>USEVIWD</t>
  </si>
  <si>
    <t>Walts Drive-a-way, Evansville, Indiana</t>
  </si>
  <si>
    <t>USINDBT</t>
  </si>
  <si>
    <t>XPO Container Yard, Indianapolis, Indiana</t>
  </si>
  <si>
    <t>USQKUMM</t>
  </si>
  <si>
    <t>Multi Modal Trucking, Whitestown, Indiana</t>
  </si>
  <si>
    <t>USCBFUP</t>
  </si>
  <si>
    <t>Council Bluff Uprr Ramp, Council Bluffs, Iowa</t>
  </si>
  <si>
    <t>USCBFUI</t>
  </si>
  <si>
    <t>Universal Intermodal Trimodal, Council Bluffs, Iowa</t>
  </si>
  <si>
    <t>USKSS32</t>
  </si>
  <si>
    <t>BNSF Kansas City Satellite Yard, Kansas City, Kansas</t>
  </si>
  <si>
    <t>USKSSBN</t>
  </si>
  <si>
    <t>Kansas City BNSF Logistics Park, Kansas City, Kansas</t>
  </si>
  <si>
    <t>USKSSSF</t>
  </si>
  <si>
    <t>Argentine Intermodal Ramp, Kansas City, Kansas</t>
  </si>
  <si>
    <t>USICTQT</t>
  </si>
  <si>
    <t>Quick Transfer, Wichita, Kansas</t>
  </si>
  <si>
    <t>USKSSTI</t>
  </si>
  <si>
    <t>Reliable Transportation Services, Kansas City, Kansas</t>
  </si>
  <si>
    <t>USKSSTL</t>
  </si>
  <si>
    <t>Arrowhead Intrm'l - EDGERTON, Kansas City, Kansas</t>
  </si>
  <si>
    <t>USGGENS</t>
  </si>
  <si>
    <t>Georgetown-N.S.Ramp, Georgetown, Kentucky</t>
  </si>
  <si>
    <t>USLOUAP</t>
  </si>
  <si>
    <t>APPLIANCE PARK KY NSRR, Louisville, Kentucky</t>
  </si>
  <si>
    <t>USLOUNS</t>
  </si>
  <si>
    <t>LOUISVILLE NORFOLK SOUTHERN RR, Louisville, Kentucky</t>
  </si>
  <si>
    <t>USWTJNS</t>
  </si>
  <si>
    <t>Houston Johnson NS Facility, Whitner, Kentucky</t>
  </si>
  <si>
    <t>USLOUCS</t>
  </si>
  <si>
    <t>Louisville Csx, Louisville, Kentucky</t>
  </si>
  <si>
    <t>USLOU01</t>
  </si>
  <si>
    <t>XPO Container Yard, Louisville, Kentucky</t>
  </si>
  <si>
    <t>USNOLNS</t>
  </si>
  <si>
    <t>New Orleans - Norfolk Southern Rr, New Orleans, Louisiana</t>
  </si>
  <si>
    <t>USNOLCS</t>
  </si>
  <si>
    <t>New Orleans - Csx Railroad, New Orleans, Louisiana</t>
  </si>
  <si>
    <t>USNOLSF</t>
  </si>
  <si>
    <t>BNSF New Orleans Intermodal Facil, New Orleans, Louisiana</t>
  </si>
  <si>
    <t>USNOLIC</t>
  </si>
  <si>
    <t>New Orleans - Cn Rail Mays Yard, New Orleans, Louisiana</t>
  </si>
  <si>
    <t>USNOLPO</t>
  </si>
  <si>
    <t>NOL-Ports America Napoleon Ave P260, New Orleans, Louisiana</t>
  </si>
  <si>
    <t>USNOLSL</t>
  </si>
  <si>
    <t>New Orleans - Sealand Terminal, New Orleans, Louisiana</t>
  </si>
  <si>
    <t>USNOLTT</t>
  </si>
  <si>
    <t>P&amp;O (Safmarine), New Orleans, Louisiana</t>
  </si>
  <si>
    <t>USNOL10</t>
  </si>
  <si>
    <t>New Orleans Terminal, LLC, New Orleans, Louisiana</t>
  </si>
  <si>
    <t>USNOLKC</t>
  </si>
  <si>
    <t>New Orleans- Kansas City Southern R, New Orleans, Louisiana</t>
  </si>
  <si>
    <t>USNOLUP</t>
  </si>
  <si>
    <t>New Orleans - UPRR Avondale Ramp, New Orleans, Louisiana</t>
  </si>
  <si>
    <t>USNOLBS</t>
  </si>
  <si>
    <t>XPO Container Yard, New Orleans, Louisiana</t>
  </si>
  <si>
    <t>USNOLCC</t>
  </si>
  <si>
    <t>Chickasaw Container Service, New Orleans, Louisiana</t>
  </si>
  <si>
    <t>USABRRT</t>
  </si>
  <si>
    <t>North East</t>
  </si>
  <si>
    <t>Auburn Rail Terminal, Auburn, Maine</t>
  </si>
  <si>
    <t>USPCC02</t>
  </si>
  <si>
    <t>P&amp;O Ports of New England, Portland, Maine</t>
  </si>
  <si>
    <t>USYSLPA</t>
  </si>
  <si>
    <t>Palco Air Cargo, Scarborough, Maine</t>
  </si>
  <si>
    <t>USBALCR</t>
  </si>
  <si>
    <t>Baltimore, Baltimore, Maryland</t>
  </si>
  <si>
    <t>USBALCS</t>
  </si>
  <si>
    <t>Baltimore/CSX, Baltimore, Maryland</t>
  </si>
  <si>
    <t>USBAL04</t>
  </si>
  <si>
    <t>Baltimore - Seagirt Terminal C324, Baltimore, Maryland</t>
  </si>
  <si>
    <t>USBALLP</t>
  </si>
  <si>
    <t>South Locust Point Marine Terminal, Baltimore, Maryland</t>
  </si>
  <si>
    <t>USBALTM</t>
  </si>
  <si>
    <t>Baltimore - Dundalk Terminal C588, Baltimore, Maryland</t>
  </si>
  <si>
    <t>USBALBT</t>
  </si>
  <si>
    <t>XPO CONTAINER YARD, Baltimore, Maryland</t>
  </si>
  <si>
    <t>USBALCD</t>
  </si>
  <si>
    <t>Container Depot, INC, Baltimore, Maryland</t>
  </si>
  <si>
    <t>USBALPE</t>
  </si>
  <si>
    <t>All Points Transport, Baltimore, Maryland</t>
  </si>
  <si>
    <t>USBAL10</t>
  </si>
  <si>
    <t>Baltimore Picorp, Baltimore, Maryland</t>
  </si>
  <si>
    <t>USBOS02</t>
  </si>
  <si>
    <t>Boston CSX, Boston, Massachusetts</t>
  </si>
  <si>
    <t>USORHPW</t>
  </si>
  <si>
    <t>Worcester - CSX Stackbridge Ramp, Worcester, Massachusetts</t>
  </si>
  <si>
    <t>USSPRCR</t>
  </si>
  <si>
    <t>Sgf-Conrail Ramp, Springfield, Massachusetts</t>
  </si>
  <si>
    <t>USBOSMT</t>
  </si>
  <si>
    <t>BOSTON-CONLEY TERMINAL, Boston, Massachusetts</t>
  </si>
  <si>
    <t>USBOS01</t>
  </si>
  <si>
    <t>Intransit Containers, Inc. A304, Boston, Massachusetts</t>
  </si>
  <si>
    <t>USBOS07</t>
  </si>
  <si>
    <t>Kellaway Intermodal &amp; Distribution, Boston, Massachusetts</t>
  </si>
  <si>
    <t>USEAF01</t>
  </si>
  <si>
    <t>Hale Trans Seekonk, Seekonk, Massachusetts</t>
  </si>
  <si>
    <t>USDETCR</t>
  </si>
  <si>
    <t>DETROIT - LIVERNOIS TERMINAL, Detroit, Michigan</t>
  </si>
  <si>
    <t>USDETDD</t>
  </si>
  <si>
    <t>Detroit Delray Ramp, Detroit, Michigan</t>
  </si>
  <si>
    <t>USDETNS</t>
  </si>
  <si>
    <t>Detroit-Norfolk Southern RR Oakwood, Detroit, Michigan</t>
  </si>
  <si>
    <t>USDETCX</t>
  </si>
  <si>
    <t>Detroit Csx Rail Ramp, Detroit, Michigan</t>
  </si>
  <si>
    <t>USDETGT</t>
  </si>
  <si>
    <t>CN Rail Ramp Ferndale, Detroit, Michigan</t>
  </si>
  <si>
    <t>USDBNUI</t>
  </si>
  <si>
    <t>Universal Intermodal, Dearborn, Michigan</t>
  </si>
  <si>
    <t>USDETBT</t>
  </si>
  <si>
    <t>XPO Container Yard, Detroit, Michigan</t>
  </si>
  <si>
    <t>USGRP01</t>
  </si>
  <si>
    <t>Masselink Brothers, Grand Rapids, Michigan</t>
  </si>
  <si>
    <t>USMINBN</t>
  </si>
  <si>
    <t>Bn Railroad-St.Paul, Minneapolis, Minnesota</t>
  </si>
  <si>
    <t>USDLHCN</t>
  </si>
  <si>
    <t>CN Rail Ramp, Duluth, Minnesota</t>
  </si>
  <si>
    <t>USMINSO</t>
  </si>
  <si>
    <t>Soo Line Railroad, Minneapolis, Minnesota</t>
  </si>
  <si>
    <t>USMINUI</t>
  </si>
  <si>
    <t>Universal Intermodal Trimodal, Minneapolis, Minnesota</t>
  </si>
  <si>
    <t>USMIN01</t>
  </si>
  <si>
    <t>Minneapolis - Trimodal Inc, Minneapolis, Minnesota</t>
  </si>
  <si>
    <t>USSTPCL</t>
  </si>
  <si>
    <t>Container Logistics, Saint Paul, Minnesota</t>
  </si>
  <si>
    <t>USSTPMM</t>
  </si>
  <si>
    <t>MMT, Saint Paul, Minnesota</t>
  </si>
  <si>
    <t>USMKCNS</t>
  </si>
  <si>
    <t>Norfolk Southern Railroad(MKC), Kansas City, Missouri</t>
  </si>
  <si>
    <t>USSTLNS</t>
  </si>
  <si>
    <t>ST LOUIS NS RAIL RAMP, Saint Louis, Missouri</t>
  </si>
  <si>
    <t>USMKCCS</t>
  </si>
  <si>
    <t>CSX KANSAS CITY, Kansas City, Missouri</t>
  </si>
  <si>
    <t>USSTLCR</t>
  </si>
  <si>
    <t>CSX Intermodal East St Louis, Saint Louis, Missouri</t>
  </si>
  <si>
    <t>USMKCBN</t>
  </si>
  <si>
    <t>Burlington Northern Railroad, Kansas City, Missouri</t>
  </si>
  <si>
    <t>USSTLSF</t>
  </si>
  <si>
    <t>Atchison Topeka and Santa Fe Railro, Saint Louis, Missouri</t>
  </si>
  <si>
    <t>USMKCSF</t>
  </si>
  <si>
    <t>BNSF Railroad, Kansas City, Missouri</t>
  </si>
  <si>
    <t>USMKCRT</t>
  </si>
  <si>
    <t>Great Western Railroad, Kansas City, Missouri</t>
  </si>
  <si>
    <t>USMKCSP</t>
  </si>
  <si>
    <t>KCS Armourdale Intermodal Ramp, Kansas City, Missouri</t>
  </si>
  <si>
    <t>USMKCUP</t>
  </si>
  <si>
    <t>UPRR Kansas City, Kansas City, Missouri</t>
  </si>
  <si>
    <t>USSTLUP</t>
  </si>
  <si>
    <t>Union Pacific Railroad, Saint Louis, Missouri</t>
  </si>
  <si>
    <t>USMKCKC</t>
  </si>
  <si>
    <t>Kansas City-Kcs Railroad, Kansas City, Missouri</t>
  </si>
  <si>
    <t>USMKCTS</t>
  </si>
  <si>
    <t>TSL Kansas City, Kansas City, Missouri</t>
  </si>
  <si>
    <t>USMKCUI</t>
  </si>
  <si>
    <t>Universal Intermodal Mason Dixon, Kansas City, Missouri</t>
  </si>
  <si>
    <t>USMKC01</t>
  </si>
  <si>
    <t>Bridge Terminal Transport Inc., Kansas City, Missouri</t>
  </si>
  <si>
    <t>USSTLAT</t>
  </si>
  <si>
    <t>Affton Trucking, Saint Louis, Missouri</t>
  </si>
  <si>
    <t>USSTLCO</t>
  </si>
  <si>
    <t>Container Port Group, Saint Louis, Missouri</t>
  </si>
  <si>
    <t>USOMABN</t>
  </si>
  <si>
    <t>Burlington Northern Railroad, Omaha, Nebraska</t>
  </si>
  <si>
    <t>USOMATS</t>
  </si>
  <si>
    <t>TSL, Omaha, Nebraska</t>
  </si>
  <si>
    <t>USOMA01</t>
  </si>
  <si>
    <t>TSL Terminals, Omaha, Nebraska</t>
  </si>
  <si>
    <t>USNWK03</t>
  </si>
  <si>
    <t>Croxton/Njit, Newark, New Jersey</t>
  </si>
  <si>
    <t>USNWK16</t>
  </si>
  <si>
    <t>E-Rail Elizabeth, Newark, New Jersey</t>
  </si>
  <si>
    <t>USLIYRT</t>
  </si>
  <si>
    <t>Litte Ferry Rail, Little Ferry, New Jersey</t>
  </si>
  <si>
    <t>USLIYSL</t>
  </si>
  <si>
    <t>Liy/ Csxi Terminal - Little Ferry, Little Ferry, New Jersey</t>
  </si>
  <si>
    <t>USNWK05</t>
  </si>
  <si>
    <t>Kearny Tvt Conrail - Csx Railroad, Newark, New Jersey</t>
  </si>
  <si>
    <t>USNWK06</t>
  </si>
  <si>
    <t>Nwk-Cr N.Bergen(Nwk06), Newark, New Jersey</t>
  </si>
  <si>
    <t>USNWK07</t>
  </si>
  <si>
    <t>Elizabeth Marine TE, Newark, New Jersey</t>
  </si>
  <si>
    <t>USCDETO</t>
  </si>
  <si>
    <t>S Jersey Port Corporation, Camden, New Jersey</t>
  </si>
  <si>
    <t>Newark - Maher Terminal, Newark, New Jersey</t>
  </si>
  <si>
    <t>Apm Terminal - Berth 88 E425, Newark, New Jersey</t>
  </si>
  <si>
    <t>Port Newark Container Terminal F577, Newark, New Jersey</t>
  </si>
  <si>
    <t>USNWKHH</t>
  </si>
  <si>
    <t>Howland Hook Marine Terminal E005, Newark, New Jersey</t>
  </si>
  <si>
    <t>USNWKIB</t>
  </si>
  <si>
    <t>Ironbound Intermodal Industries, Newark, New Jersey</t>
  </si>
  <si>
    <t>USNWK30</t>
  </si>
  <si>
    <t>Global Marine Terminal E364, Newark, New Jersey</t>
  </si>
  <si>
    <t>USJECMJ</t>
  </si>
  <si>
    <t>MILITARY MAIL JERSEY CITY, Jersey City, New Jersey</t>
  </si>
  <si>
    <t>USKEAHM</t>
  </si>
  <si>
    <t>H and M International Transport, Kearny, New Jersey</t>
  </si>
  <si>
    <t>USNWKAS</t>
  </si>
  <si>
    <t>American Stevedoring, Newark, New Jersey</t>
  </si>
  <si>
    <t>USNWKHM</t>
  </si>
  <si>
    <t>H And M International Transportatio, Newark, New Jersey</t>
  </si>
  <si>
    <t>USWOOIN</t>
  </si>
  <si>
    <t>Integrated Industries, Woodbridge, New Jersey</t>
  </si>
  <si>
    <t>Norfolk Southern Corp, Buffalo, New York</t>
  </si>
  <si>
    <t>USBUFCS</t>
  </si>
  <si>
    <t>Buffalo CSX Intermodal Terminal, Buffalo, New York</t>
  </si>
  <si>
    <t>USSYUCR</t>
  </si>
  <si>
    <t>Syracuse-CSX, Syracuse, New York</t>
  </si>
  <si>
    <t>USNYCHH</t>
  </si>
  <si>
    <t>HOWLAND HOOK MARINE TERMINAL, New York, New York</t>
  </si>
  <si>
    <t>USYS9HH</t>
  </si>
  <si>
    <t>Global Container Terminal Staten Is, New York - Staten Island, New York</t>
  </si>
  <si>
    <t>USBKNAS</t>
  </si>
  <si>
    <t>American Stev / RedHook Mar Term, Brooklyn, New York</t>
  </si>
  <si>
    <t>USROHBT</t>
  </si>
  <si>
    <t>XPO Container Yard, Rochester, New York</t>
  </si>
  <si>
    <t>USCNCNS</t>
  </si>
  <si>
    <t>CHARLOTTE - NS RAIL RAMP, Charlotte, North Carolina</t>
  </si>
  <si>
    <t>USGSONS</t>
  </si>
  <si>
    <t>Greensboro, Nc - Norfolk Southern, Greensboro, North Carolina</t>
  </si>
  <si>
    <t>USCNCCS</t>
  </si>
  <si>
    <t>Charlotte - Csx Railway, Charlotte, North Carolina</t>
  </si>
  <si>
    <t>USILMCT</t>
  </si>
  <si>
    <t>Wilmington Container Terminal L194, Wilmington, North Carolina</t>
  </si>
  <si>
    <t>USCNCBT</t>
  </si>
  <si>
    <t>XPO Container Yard, Charlotte, North Carolina</t>
  </si>
  <si>
    <t>USGSOBT</t>
  </si>
  <si>
    <t>Bridge Terminal Transport, Greensboro, North Carolina</t>
  </si>
  <si>
    <t>USILMLG</t>
  </si>
  <si>
    <t>Landstar Gemini, Wilmington, North Carolina</t>
  </si>
  <si>
    <t>USCINNS</t>
  </si>
  <si>
    <t>CINCINNATI NORFOLK SOUTHERN RR, Cincinnati, Ohio</t>
  </si>
  <si>
    <t>USCLENS</t>
  </si>
  <si>
    <t>CLEVELAND NORFOLK SOUTHERN RR, Cleveland, Ohio</t>
  </si>
  <si>
    <t>USCMHNS</t>
  </si>
  <si>
    <t>COLUMBUS NS RAIL RAMP, Columbus, Ohio</t>
  </si>
  <si>
    <t>USCMHRB</t>
  </si>
  <si>
    <t>COLUMBUS-NORFOLK SOUTHERN RAILROAD, Columbus, Ohio</t>
  </si>
  <si>
    <t>USXSHNS</t>
  </si>
  <si>
    <t>Norfolk Southern Sharonville, Sharonville, Ohio</t>
  </si>
  <si>
    <t>USCINCS</t>
  </si>
  <si>
    <t>Cin-Csx, Cincinnati, Ohio</t>
  </si>
  <si>
    <t>USCLECR</t>
  </si>
  <si>
    <t>Cleveland - CSX ramp, Cleveland, Ohio</t>
  </si>
  <si>
    <t>USCMHCR</t>
  </si>
  <si>
    <t>CSX Railroad,Columbus, Columbus, Ohio</t>
  </si>
  <si>
    <t>USMRV01</t>
  </si>
  <si>
    <t>Honda Plant, CR Ramp, Marysville, Ohio</t>
  </si>
  <si>
    <t>USNBIOH</t>
  </si>
  <si>
    <t>Northwest Ohio ICTF, North Baltimore, Ohio</t>
  </si>
  <si>
    <t>USCINCO</t>
  </si>
  <si>
    <t>CPG - Cincinnati, Cincinnati, Ohio</t>
  </si>
  <si>
    <t>USCINUI</t>
  </si>
  <si>
    <t>Universal Intermodal, Cincinnati, Ohio</t>
  </si>
  <si>
    <t>USCIN04</t>
  </si>
  <si>
    <t>WM. Hafer Drayage Co., Cincinnati, Ohio</t>
  </si>
  <si>
    <t>USCLEUI</t>
  </si>
  <si>
    <t>Universal Intermodal, Cleveland, Ohio</t>
  </si>
  <si>
    <t>USCLE01</t>
  </si>
  <si>
    <t>XPO Container Yard, Cleveland, Ohio</t>
  </si>
  <si>
    <t>USCMHBT</t>
  </si>
  <si>
    <t>XPO Logistics, Columbus, Ohio</t>
  </si>
  <si>
    <t>USCMHUI</t>
  </si>
  <si>
    <t>Universal Intermodal, Columbus, Ohio</t>
  </si>
  <si>
    <t>USLOJMC</t>
  </si>
  <si>
    <t>Marble Cliff Container, Lockbourne, Ohio</t>
  </si>
  <si>
    <t>USXSHBT</t>
  </si>
  <si>
    <t>Bridge Terminal Transport, Sharonville, Ohio</t>
  </si>
  <si>
    <t>USPDXBN</t>
  </si>
  <si>
    <t>Portland-Bn Rr, Portland, Oregon</t>
  </si>
  <si>
    <t>USPDXTM</t>
  </si>
  <si>
    <t>Port of Portland, Portland, Oregon</t>
  </si>
  <si>
    <t>USPDXSP</t>
  </si>
  <si>
    <t>Brooklyn, Portland, Oregon</t>
  </si>
  <si>
    <t>USPDXUP</t>
  </si>
  <si>
    <t>Portland-Union Pacific Railroad, Portland, Oregon</t>
  </si>
  <si>
    <t>USPDXBB</t>
  </si>
  <si>
    <t>BTT - Portland, Portland, Oregon</t>
  </si>
  <si>
    <t>USPDXBS</t>
  </si>
  <si>
    <t>Portland / Bts, Portland, Oregon</t>
  </si>
  <si>
    <t>USPDXMT</t>
  </si>
  <si>
    <t>Portland / N.W. Container, Portland, Oregon</t>
  </si>
  <si>
    <t>USPDXPC</t>
  </si>
  <si>
    <t>PORTLAND CONTAINER REPAIR, Portland, Oregon</t>
  </si>
  <si>
    <t>USHARCR</t>
  </si>
  <si>
    <t>Harrisburg NS Ramp, Harrisburg, Pennsylvania</t>
  </si>
  <si>
    <t>USHARNS</t>
  </si>
  <si>
    <t>Rutherford NS Terminal, Harrisburg, Pennsylvania</t>
  </si>
  <si>
    <t>USPHLAM</t>
  </si>
  <si>
    <t>Phl Ameriport, Philadelphia, Pennsylvania</t>
  </si>
  <si>
    <t>USPHLNY</t>
  </si>
  <si>
    <t>Philadelphia Intrmdl Container, Philadelphia, Pennsylvania</t>
  </si>
  <si>
    <t>USPHL08</t>
  </si>
  <si>
    <t>Morrisville - Conrail Ramp, Philadelphia, Pennsylvania</t>
  </si>
  <si>
    <t>USPITCR</t>
  </si>
  <si>
    <t>Pittsburgh - NS Railroad, Pittsburgh, Pennsylvania</t>
  </si>
  <si>
    <t>USPHLCS</t>
  </si>
  <si>
    <t>Philadelphia Csx, Philadelphia, Pennsylvania</t>
  </si>
  <si>
    <t>USPHLCM</t>
  </si>
  <si>
    <t>Philadelphia, Philadelphia, Pennsylvania</t>
  </si>
  <si>
    <t>USPHLTM</t>
  </si>
  <si>
    <t>Tioga Marine Terminal, Philadelphia, Pennsylvania</t>
  </si>
  <si>
    <t>USPHLPT</t>
  </si>
  <si>
    <t>Packer Avenue Marine Terminal C095, Philadelphia, Pennsylvania</t>
  </si>
  <si>
    <t>USMDT02</t>
  </si>
  <si>
    <t>Transcorp Enterprises, Middletown, Pennsylvania</t>
  </si>
  <si>
    <t>USPHLIOS</t>
  </si>
  <si>
    <t>USPHZTT</t>
  </si>
  <si>
    <t>Total Transportation Corporation, Coraopolis, Pennsylvania</t>
  </si>
  <si>
    <t>USPITCW</t>
  </si>
  <si>
    <t>Blue Angels Intermodal, Pittsburgh, Pennsylvania</t>
  </si>
  <si>
    <t>USPITGP</t>
  </si>
  <si>
    <t>Gps, Pittsburgh, Pennsylvania</t>
  </si>
  <si>
    <t>USCHSNS</t>
  </si>
  <si>
    <t>Charleston-Nfk Sou Rwy, Charleston, South Carolina</t>
  </si>
  <si>
    <t>USCHSCS</t>
  </si>
  <si>
    <t>Charleston Csx RwY, Charleston, South Carolina</t>
  </si>
  <si>
    <t>USDIOIP</t>
  </si>
  <si>
    <t>Inland Port Dillon, Dillon, South Carolina</t>
  </si>
  <si>
    <t>USGRRNG</t>
  </si>
  <si>
    <t>NS Greer- SC Inland Port, Greer, South Carolina</t>
  </si>
  <si>
    <t>USNCATM</t>
  </si>
  <si>
    <t>North Charleston Terminal, Charleston North, South Carolina</t>
  </si>
  <si>
    <t>USCHSTM</t>
  </si>
  <si>
    <t>Charleston Wando Welch Terminal N59, Charleston, South Carolina</t>
  </si>
  <si>
    <t>USCHSBT</t>
  </si>
  <si>
    <t>XPO Container Yard, Charleston, South Carolina</t>
  </si>
  <si>
    <t>USCHS34P</t>
  </si>
  <si>
    <t>CONTAINER MAINTENANCE CORPORATION, Charleston, South Carolina</t>
  </si>
  <si>
    <t>USGRRBT</t>
  </si>
  <si>
    <t>Bridge Terminal Transport, Greer, South Carolina</t>
  </si>
  <si>
    <t>USMEMNS</t>
  </si>
  <si>
    <t>Memphis - N S Rr, Memphis, Tennessee</t>
  </si>
  <si>
    <t>USKGPCS</t>
  </si>
  <si>
    <t>Csxt,Kingsport,Tn, Kingsport, Tennessee</t>
  </si>
  <si>
    <t>USMEMCS</t>
  </si>
  <si>
    <t>Memphis - Csx Rr, Memphis, Tennessee</t>
  </si>
  <si>
    <t>USNAVCS</t>
  </si>
  <si>
    <t>Nashville Csx Rr, Nashville, Tennessee</t>
  </si>
  <si>
    <t>USMEMIC</t>
  </si>
  <si>
    <t>Memphis - Cn Rail, Memphis, Tennessee</t>
  </si>
  <si>
    <t>USMEMBN</t>
  </si>
  <si>
    <t>Memphis Bnsf R/R, Memphis, Tennessee</t>
  </si>
  <si>
    <t>USMEMBT</t>
  </si>
  <si>
    <t>XPO Container Yard, Memphis, Tennessee</t>
  </si>
  <si>
    <t>USMEMCM</t>
  </si>
  <si>
    <t>Container Maintenance, Memphis, Tennessee</t>
  </si>
  <si>
    <t>USMEM31P</t>
  </si>
  <si>
    <t>INTERMODAL CARTAGE, Memphis, Tennessee</t>
  </si>
  <si>
    <t>USNAVBT</t>
  </si>
  <si>
    <t>XPO Nashville, Nashville, Tennessee</t>
  </si>
  <si>
    <t>USNAVIN</t>
  </si>
  <si>
    <t>Intermodal Cartage, Nashville, Tennessee</t>
  </si>
  <si>
    <t>USNAVTC</t>
  </si>
  <si>
    <t>Tennessee Commercial Warehouse, Nashville, Tennessee</t>
  </si>
  <si>
    <t>USNOXBP</t>
  </si>
  <si>
    <t>BP Express, Knoxville, Tennessee</t>
  </si>
  <si>
    <t>USDALBN</t>
  </si>
  <si>
    <t>DALLAS FORT WORTH BNSF ALLIANCE RAM, Dallas, Texas</t>
  </si>
  <si>
    <t>USELOSF</t>
  </si>
  <si>
    <t>El Paso BNSF RAMP, El Paso, Texas</t>
  </si>
  <si>
    <t>USFWOSF</t>
  </si>
  <si>
    <t>DALLAS FT. WORTH BNSF ALLIANCE RAMP, Fort Worth, Texas</t>
  </si>
  <si>
    <t>USHOUBC</t>
  </si>
  <si>
    <t>ITS - Barbours Cut Rail Ramp, Houston, Texas</t>
  </si>
  <si>
    <t>USHOUSF</t>
  </si>
  <si>
    <t>HOUSTON - BNSF PEARLAND RAMP, Houston, Texas</t>
  </si>
  <si>
    <t>USHOUBA</t>
  </si>
  <si>
    <t>Barbours Cut Container Terminal, Houston, Texas</t>
  </si>
  <si>
    <t>USHOUBP</t>
  </si>
  <si>
    <t>Bay Port Container Terminal, Houston, Texas</t>
  </si>
  <si>
    <t>USHOUCI</t>
  </si>
  <si>
    <t>Houston City Docks 29A/31, Houston, Texas</t>
  </si>
  <si>
    <t>USHOUC4</t>
  </si>
  <si>
    <t>Houston Terminal C4, Houston, Texas</t>
  </si>
  <si>
    <t>USHOUC5</t>
  </si>
  <si>
    <t>Houston Barbours Cut C5, Houston, Texas</t>
  </si>
  <si>
    <t>HOUSTON BARBOURS CUT TERMINAL, Houston, Texas</t>
  </si>
  <si>
    <t>USLAPTT</t>
  </si>
  <si>
    <t>Transload Facility, La Porte, Texas</t>
  </si>
  <si>
    <t>USDALDM</t>
  </si>
  <si>
    <t>KCS Dallas Metro - Wylie Ramp, Dallas, Texas</t>
  </si>
  <si>
    <t>Dallas-Kcs Rr, Dallas, Texas</t>
  </si>
  <si>
    <t>USLRDKC</t>
  </si>
  <si>
    <t>Laredo - Kcs RR, Laredo, Texas</t>
  </si>
  <si>
    <t>USDALUI</t>
  </si>
  <si>
    <t>Universal Intermodal Mason Dixon, Dallas, Texas</t>
  </si>
  <si>
    <t>USDALSP</t>
  </si>
  <si>
    <t>DALLAS INTERMODAL TERMINAL (DIT), Dallas, Texas</t>
  </si>
  <si>
    <t>USDALUP</t>
  </si>
  <si>
    <t>Dallas, Dallas, Texas</t>
  </si>
  <si>
    <t>USELOUP</t>
  </si>
  <si>
    <t>El Paso - Union Pacific Railroad, El Paso, Texas</t>
  </si>
  <si>
    <t>USFWOUP</t>
  </si>
  <si>
    <t>Fwo-Up Rr, Fort Worth, Texas</t>
  </si>
  <si>
    <t>USHOUSP</t>
  </si>
  <si>
    <t>UP Englewood, Houston, Texas</t>
  </si>
  <si>
    <t>USHOUUP</t>
  </si>
  <si>
    <t>Hou-Up Rr Settegast Terminal, Houston, Texas</t>
  </si>
  <si>
    <t>USLMEUP</t>
  </si>
  <si>
    <t>Dallas UPRR Intermodal Terminal, Wilmer, Texas</t>
  </si>
  <si>
    <t>USSATUP</t>
  </si>
  <si>
    <t>Snt-Up Rr, San Antonio, Texas</t>
  </si>
  <si>
    <t>USSATVO</t>
  </si>
  <si>
    <t>San Antonio/Union Pacific Railroad, San Antonio, Texas</t>
  </si>
  <si>
    <t>Houston - Kcs Rr Kendleton, Houston, Texas</t>
  </si>
  <si>
    <t>USDALBT</t>
  </si>
  <si>
    <t>XPO Container Yard, Dallas, Texas</t>
  </si>
  <si>
    <t>USDALIC</t>
  </si>
  <si>
    <t>Intermodal Cartage Company, Dallas, Texas</t>
  </si>
  <si>
    <t>USDAL04</t>
  </si>
  <si>
    <t>DALLAS-BTT, Dallas, Texas</t>
  </si>
  <si>
    <t>USELODP</t>
  </si>
  <si>
    <t>Transmaritime Central Inc, El Paso, Texas</t>
  </si>
  <si>
    <t>USELO30P</t>
  </si>
  <si>
    <t>Golden Arrow, El Paso, Texas</t>
  </si>
  <si>
    <t>USFWOEP</t>
  </si>
  <si>
    <t>Saginaw Management LLC, Fort Worth, Texas</t>
  </si>
  <si>
    <t>USFWOIC</t>
  </si>
  <si>
    <t>INTERMODAL CARTAGE - HASLET YARD, Fort Worth, Texas</t>
  </si>
  <si>
    <t>USFWOLE</t>
  </si>
  <si>
    <t>Lighthouse Equipment Storage Inc, Fort Worth, Texas</t>
  </si>
  <si>
    <t>USGAKCG</t>
  </si>
  <si>
    <t>Conglobal- Houston Port, Galena Park, Texas</t>
  </si>
  <si>
    <t>USHIDTR</t>
  </si>
  <si>
    <t>Transmaritime, Hidalgo, Texas</t>
  </si>
  <si>
    <t>USHOUBY</t>
  </si>
  <si>
    <t>XPO Container Yard, Houston, Texas</t>
  </si>
  <si>
    <t>USHOUIM</t>
  </si>
  <si>
    <t>Cooper Ports America old IMS, Houston, Texas</t>
  </si>
  <si>
    <t>USHOUND</t>
  </si>
  <si>
    <t>NATIONAL DRAYAGE, Houston, Texas</t>
  </si>
  <si>
    <t>USHOU47P</t>
  </si>
  <si>
    <t>Integrated Marine Services, Houston, Texas</t>
  </si>
  <si>
    <t>USLAP01</t>
  </si>
  <si>
    <t>All Coast, La Porte, Texas</t>
  </si>
  <si>
    <t>USLRDBT</t>
  </si>
  <si>
    <t>Laredo BTT, Laredo, Texas</t>
  </si>
  <si>
    <t>USLRDTR</t>
  </si>
  <si>
    <t>Transmaritime, Laredo, Texas</t>
  </si>
  <si>
    <t>USLRD30P</t>
  </si>
  <si>
    <t>GOLDEN ARROW, Laredo, Texas</t>
  </si>
  <si>
    <t>USSATDP</t>
  </si>
  <si>
    <t>San Antonio Depot, San Antonio, Texas</t>
  </si>
  <si>
    <t>USSAT01</t>
  </si>
  <si>
    <t>BTT San Antonio, San Antonio, Texas</t>
  </si>
  <si>
    <t>USSAT32P</t>
  </si>
  <si>
    <t>Southwest Freight, San Antonio, Texas</t>
  </si>
  <si>
    <t>USLAPBC</t>
  </si>
  <si>
    <t>Gulf Winds International, Inc., La Porte, Texas</t>
  </si>
  <si>
    <t>USSLCUP</t>
  </si>
  <si>
    <t>Salt Lake City/Uprr,Utah, Salt Lake City, Utah</t>
  </si>
  <si>
    <t>USSLCRS</t>
  </si>
  <si>
    <t>RSD CONTAINER YARD, Salt Lake City, Utah</t>
  </si>
  <si>
    <t>USSLCSY</t>
  </si>
  <si>
    <t>UPRR Stallion Yard, Salt Lake City, Utah</t>
  </si>
  <si>
    <t>USSLC02</t>
  </si>
  <si>
    <t>BTT - BTT Salt Lake City, Salt Lake City, Utah</t>
  </si>
  <si>
    <t>USESFNS</t>
  </si>
  <si>
    <t>Alexandria-Ns Ramp, Alexandria, Virginia</t>
  </si>
  <si>
    <t>USNFKNS</t>
  </si>
  <si>
    <t>Norfolk Sou Rwy - Portlock Ramp, Norfolk, Virginia</t>
  </si>
  <si>
    <t>USNFKCS</t>
  </si>
  <si>
    <t>Norfolk-Csxt Rr, Norfolk, Virginia</t>
  </si>
  <si>
    <t>USDRFPP</t>
  </si>
  <si>
    <t>Norfolk PPCY, Portsmouth, Virginia</t>
  </si>
  <si>
    <t>USFRZ01</t>
  </si>
  <si>
    <t>Front Royal/ Va Inland Port, Front Royal, Virginia</t>
  </si>
  <si>
    <t>USNFKLP</t>
  </si>
  <si>
    <t>Lambert's Point Terminal, Norfolk, Virginia</t>
  </si>
  <si>
    <t>USNFKTM</t>
  </si>
  <si>
    <t>Norfolk Intl Trml NIT VIT L005, Norfolk, Virginia</t>
  </si>
  <si>
    <t>USNFK04</t>
  </si>
  <si>
    <t>Portsmouth Marine Trml (PMT) L045, Norfolk, Virginia</t>
  </si>
  <si>
    <t>USNPN01</t>
  </si>
  <si>
    <t>Newport News Marine Terminal, Newport News, Virginia</t>
  </si>
  <si>
    <t>USPHF01</t>
  </si>
  <si>
    <t>Hampton Roads Examination Warehouse, Chesapeake, Virginia</t>
  </si>
  <si>
    <t>USNFKAP</t>
  </si>
  <si>
    <t>NORFOLK VIRGINIA INTL GATEWAY N195, Norfolk, Virginia</t>
  </si>
  <si>
    <t>Norfolk - APM Terminals, Norfolk, Virginia</t>
  </si>
  <si>
    <t>USRICVT</t>
  </si>
  <si>
    <t>Richmond Marine Terminal, Richmond, Virginia</t>
  </si>
  <si>
    <t>USNFKBT</t>
  </si>
  <si>
    <t>XPO Container Yard, Norfolk, Virginia</t>
  </si>
  <si>
    <t>USNFKDP</t>
  </si>
  <si>
    <t>MRS Depot, Norfolk, Virginia</t>
  </si>
  <si>
    <t>USPHFCP</t>
  </si>
  <si>
    <t>Coastal Pacific Food Distributors, Chesapeake, Virginia</t>
  </si>
  <si>
    <t>USSEABN</t>
  </si>
  <si>
    <t>BN South Seattle, Seattle, Washington</t>
  </si>
  <si>
    <t>USSEASIG</t>
  </si>
  <si>
    <t>Seattle BNSF Intl Gateway (SIG), Seattle, Washington</t>
  </si>
  <si>
    <t>USSEAGN</t>
  </si>
  <si>
    <t>Seattle - GGN, Seattle, Washington</t>
  </si>
  <si>
    <t>USTACBN</t>
  </si>
  <si>
    <t>TACOMA TacSim BNSF RAIL, Tacoma, Washington</t>
  </si>
  <si>
    <t>USTACEV</t>
  </si>
  <si>
    <t>Evergreen Terminal, Tacoma, Washington</t>
  </si>
  <si>
    <t>USTACKP</t>
  </si>
  <si>
    <t>Tacoma Konoike Pacific, Tacoma, Washington</t>
  </si>
  <si>
    <t>USTACSL</t>
  </si>
  <si>
    <t>Tacoma - APM Terminals, Tacoma, Washington</t>
  </si>
  <si>
    <t>USSEAUP</t>
  </si>
  <si>
    <t>Seattle - UPRR, Seattle, Washington</t>
  </si>
  <si>
    <t>USSEA18</t>
  </si>
  <si>
    <t>Seattle SSA Term. ( T - 18 )  X117, Seattle, Washington</t>
  </si>
  <si>
    <t>USSEATT</t>
  </si>
  <si>
    <t>TOTAL TERMINALS - Seattle T-46, Seattle, Washington</t>
  </si>
  <si>
    <t>USTACWU</t>
  </si>
  <si>
    <t>Washington United Terminals (WUT), Tacoma, Washington</t>
  </si>
  <si>
    <t>USSEA02</t>
  </si>
  <si>
    <t>Seattle Northwest Container Service, Seattle, Washington</t>
  </si>
  <si>
    <t>USTACNW</t>
  </si>
  <si>
    <t>Northwest Container Service Inc, Tacoma, Washington</t>
  </si>
  <si>
    <t>USTAC01</t>
  </si>
  <si>
    <t>XPO Container Yard, Tacoma, Washington</t>
  </si>
  <si>
    <t>USTPTCY</t>
  </si>
  <si>
    <t>Port of Tacoma, Tacoma P O T Cfs, Washington</t>
  </si>
  <si>
    <t>USACI01</t>
  </si>
  <si>
    <t>W C R/R Arcadia, Arcadia, Wisconsin</t>
  </si>
  <si>
    <t>USDYWAW</t>
  </si>
  <si>
    <t>Ace World Wide, Cudahy, Wisconsin</t>
  </si>
  <si>
    <t>USMKE03</t>
  </si>
  <si>
    <t>Jet Intermodal, Milwaukee, Wisconsin</t>
  </si>
  <si>
    <t>USOACAT</t>
  </si>
  <si>
    <t>Aim Transfer, Oak Creek, Wisconsin</t>
  </si>
  <si>
    <t>USTOLNS</t>
  </si>
  <si>
    <t xml:space="preserve">USATL-Rail ports </t>
  </si>
  <si>
    <t xml:space="preserve">USSSC-Rail ports </t>
  </si>
  <si>
    <t>USSSC</t>
  </si>
  <si>
    <t xml:space="preserve">USDEN-Ocean  Port locations </t>
  </si>
  <si>
    <t xml:space="preserve">USSLC-Rail ports </t>
  </si>
  <si>
    <t xml:space="preserve">USSUL-Rail ports </t>
  </si>
  <si>
    <t xml:space="preserve">USMKC-Ocean  Port locations </t>
  </si>
  <si>
    <t xml:space="preserve">USPDX-Currently it’s a not a Tariff location </t>
  </si>
  <si>
    <t xml:space="preserve">USCCM-Rail ports </t>
  </si>
  <si>
    <t>USDYO-Cys locations/inland CY terminal.</t>
  </si>
  <si>
    <t>USPVR-Cys locations/inland CY terminal.</t>
  </si>
  <si>
    <t>USXPA-Cys locations/inland CY terminal.</t>
  </si>
  <si>
    <t>CATOR-Cys locations/inland CY terminal.</t>
  </si>
  <si>
    <t>UNITED_STATES_OF_AMERICA</t>
  </si>
  <si>
    <t>EUR 60</t>
  </si>
  <si>
    <t>EUR 75</t>
  </si>
  <si>
    <t>EUR 120</t>
  </si>
  <si>
    <t>EUR 140</t>
  </si>
  <si>
    <t>EUR 190</t>
  </si>
  <si>
    <t>EEINT</t>
  </si>
  <si>
    <t>DAY 5 - DAY 10</t>
  </si>
  <si>
    <t>EUR 65 per DAY</t>
  </si>
  <si>
    <t>EUR 90 per DAY</t>
  </si>
  <si>
    <t>EUR 95 per DAY</t>
  </si>
  <si>
    <t>DAY 5 - DAY 6</t>
  </si>
  <si>
    <t>DAY 7 - DAY 10</t>
  </si>
  <si>
    <t>DAY 6 - DAY 10</t>
  </si>
  <si>
    <t>DAY 8 - DAY 27</t>
  </si>
  <si>
    <t>LVINT</t>
  </si>
  <si>
    <t>DAY 6 to DAY 10</t>
  </si>
  <si>
    <t>DAY 11 to DAY 17</t>
  </si>
  <si>
    <t>EUR 190 per DAY</t>
  </si>
  <si>
    <t>GBP 60 per DAY</t>
  </si>
  <si>
    <t>GBP 72 per DAY</t>
  </si>
  <si>
    <t>GBP 96 per DAY</t>
  </si>
  <si>
    <t>EUR 100</t>
  </si>
  <si>
    <t>Intermodal Locations, Estonia</t>
  </si>
  <si>
    <t>Intermodal Locations, Latvia</t>
  </si>
  <si>
    <t>Intermodal Locations, Lithuania</t>
  </si>
  <si>
    <t>DAY 8  - ∞</t>
  </si>
  <si>
    <t>EUR 45</t>
  </si>
  <si>
    <t>EUR 65</t>
  </si>
  <si>
    <t>EUR 90</t>
  </si>
  <si>
    <t>EUR 95</t>
  </si>
  <si>
    <t>EUR 130</t>
  </si>
  <si>
    <t>Calendar DAY 12 - ∞</t>
  </si>
  <si>
    <t>Calendar DAY 8 - DAY 11</t>
  </si>
  <si>
    <t>7 Working DAY</t>
  </si>
  <si>
    <t>Caribbean Area Sea</t>
  </si>
  <si>
    <t>20DRY/40DRY/40HDRY</t>
  </si>
  <si>
    <t>PUERTORICO</t>
  </si>
  <si>
    <t>San Juan, PuertoRico</t>
  </si>
  <si>
    <t>EUR 115 per DAY</t>
  </si>
  <si>
    <t>PAINT</t>
  </si>
  <si>
    <t>Intermodal locations, Panama</t>
  </si>
  <si>
    <t>MYBKITM</t>
  </si>
  <si>
    <t>MYBKI01</t>
  </si>
  <si>
    <t>MYLBUTM</t>
  </si>
  <si>
    <t>MYSDKAM</t>
  </si>
  <si>
    <t>MYSDKMB</t>
  </si>
  <si>
    <t>MYSDKTM</t>
  </si>
  <si>
    <t>MYTWUCK</t>
  </si>
  <si>
    <t>MYTWUTM</t>
  </si>
  <si>
    <t>KOTA KINABALU TERMINAL, Malaysia</t>
  </si>
  <si>
    <t>U-PORT DEPOT, Malaysia</t>
  </si>
  <si>
    <t>LABUAN TERMINAL, Malaysia</t>
  </si>
  <si>
    <t>AGENSI MUSIM, Malaysia</t>
  </si>
  <si>
    <t>MARINEBOX (SANDAKAN) SDN, Malaysia</t>
  </si>
  <si>
    <t>SANDAKAN, Malaysia</t>
  </si>
  <si>
    <t>CKS DEPOT SDN BHD, Malaysia</t>
  </si>
  <si>
    <t>TAWAU TERMINAL, Malaysia</t>
  </si>
  <si>
    <t>Panama_Export</t>
  </si>
  <si>
    <t>MANZANILLO, Panama</t>
  </si>
  <si>
    <t>BALBOA, Panama</t>
  </si>
  <si>
    <t>DEMURRAGE</t>
  </si>
  <si>
    <t>USD 22 per day</t>
  </si>
  <si>
    <t>USD 43 per day</t>
  </si>
  <si>
    <t>USD 60 per day</t>
  </si>
  <si>
    <t>BGINT</t>
  </si>
  <si>
    <t>Intermodal location, Bulgaria</t>
  </si>
  <si>
    <t>GEINT</t>
  </si>
  <si>
    <t>Intermodal location, Georgia</t>
  </si>
  <si>
    <t>ILINT</t>
  </si>
  <si>
    <t>Intermodal location, Israel</t>
  </si>
  <si>
    <t>TRINT</t>
  </si>
  <si>
    <t>Intermodal location, Turkey</t>
  </si>
  <si>
    <t>TWD 700 per DAY</t>
  </si>
  <si>
    <t>TWD 1400 per DAY</t>
  </si>
  <si>
    <t>TWD 1000 per DAY</t>
  </si>
  <si>
    <t>TWD 2400 per DAY</t>
  </si>
  <si>
    <t>CNY 100 per DAY</t>
  </si>
  <si>
    <t>HKD 500 per DAY</t>
  </si>
  <si>
    <t>HKD 750 per DAY</t>
  </si>
  <si>
    <t>HKD 1000 per DAY</t>
  </si>
  <si>
    <t>HKD 1500 per DAY</t>
  </si>
  <si>
    <t>HKD 250 per DAY</t>
  </si>
  <si>
    <t>HKD 480 per DAY</t>
  </si>
  <si>
    <t>HKD 550 per DAY</t>
  </si>
  <si>
    <t>HKD 650 per DAY</t>
  </si>
  <si>
    <t>HKD 975 per DAY</t>
  </si>
  <si>
    <t>CNY 140 per DAY</t>
  </si>
  <si>
    <t>CNY 280 per DAY</t>
  </si>
  <si>
    <t>CNY 500 per DAY</t>
  </si>
  <si>
    <t>CNY 350 per DAY</t>
  </si>
  <si>
    <t>CNY 70 per DAY</t>
  </si>
  <si>
    <t>DAY 11 - Day 14</t>
  </si>
  <si>
    <t>DAY 13 - DAY 15</t>
  </si>
  <si>
    <t>SGD 80 per DAY</t>
  </si>
  <si>
    <t>SGD 150 per DAY</t>
  </si>
  <si>
    <t>Singapore_Export</t>
  </si>
  <si>
    <t>EUR 150 per DAY</t>
  </si>
  <si>
    <t>EUR 12 per DAY</t>
  </si>
  <si>
    <t>EUR 24 per DAY</t>
  </si>
  <si>
    <t>DAY 21 - DAY 30 </t>
  </si>
  <si>
    <t>DAY 13 - DAY 20</t>
  </si>
  <si>
    <t>EUR 20 per DAY</t>
  </si>
  <si>
    <t>EUR 30 per DAY</t>
  </si>
  <si>
    <t>EUR 40 per DAY</t>
  </si>
  <si>
    <t>EUR 60 per DAY</t>
  </si>
  <si>
    <t>DAY 5 - DAY 12</t>
  </si>
  <si>
    <t>DAY 11 - 9999</t>
  </si>
  <si>
    <t>XOF 3500 per DAY</t>
  </si>
  <si>
    <t xml:space="preserve">000413 </t>
  </si>
  <si>
    <t>EUR  45 per DAY</t>
  </si>
  <si>
    <t>EUR 29 per DAY</t>
  </si>
  <si>
    <t>EUR 78 per DAY</t>
  </si>
  <si>
    <t>EUR 155 per DAY</t>
  </si>
  <si>
    <t>SCR 155 per DAY</t>
  </si>
  <si>
    <t>SCR 278 per DAY</t>
  </si>
  <si>
    <t>SCR 371 per DAY</t>
  </si>
  <si>
    <t>SCR 557 per DAY</t>
  </si>
  <si>
    <t>SCR 310 per DAY</t>
  </si>
  <si>
    <t>SCR 555 per DAY</t>
  </si>
  <si>
    <t>SCR 742 per DAY</t>
  </si>
  <si>
    <t>SCR 1113 per DAY</t>
  </si>
  <si>
    <t>USD 146 per DAY</t>
  </si>
  <si>
    <t>USD 58 per DAY</t>
  </si>
  <si>
    <t>DAY 8 - DAY 8</t>
  </si>
  <si>
    <t>USD 88 per DAY</t>
  </si>
  <si>
    <t>USD 43 per DAY</t>
  </si>
  <si>
    <t>USD 86 per DAY</t>
  </si>
  <si>
    <t>USD 97 per DAY</t>
  </si>
  <si>
    <t>Japan_Export</t>
  </si>
  <si>
    <t>SAKAPTM</t>
  </si>
  <si>
    <t>25 DAYS</t>
  </si>
  <si>
    <t>DAY 26 - 30</t>
  </si>
  <si>
    <t>DAY 31 - 60</t>
  </si>
  <si>
    <t>21 DAYS</t>
  </si>
  <si>
    <t>DAY 22 - 30</t>
  </si>
  <si>
    <t>KWD 6 per DAY</t>
  </si>
  <si>
    <t>KWD 12 per DAY</t>
  </si>
  <si>
    <t>14 DAYS</t>
  </si>
  <si>
    <t>BHD 8 per DAY</t>
  </si>
  <si>
    <t>BHD 11 per DAY</t>
  </si>
  <si>
    <t>BHD 16 per DAY</t>
  </si>
  <si>
    <t>BHD 22 per DAY</t>
  </si>
  <si>
    <t>Bahrain_Export</t>
  </si>
  <si>
    <t>Kuwait_Export</t>
  </si>
  <si>
    <t>Saudi_Arabia_Export</t>
  </si>
  <si>
    <t>JPHBK</t>
  </si>
  <si>
    <t>DAY 6 - 13</t>
  </si>
  <si>
    <t>JPY 1200 per DAY</t>
  </si>
  <si>
    <t>JPY 2400 per DAY</t>
  </si>
  <si>
    <t>JPY 1950 per DAY</t>
  </si>
  <si>
    <t>JPY 3850 per DAY</t>
  </si>
  <si>
    <t>DAY 15 - 18</t>
  </si>
  <si>
    <t>Jordan_Export</t>
  </si>
  <si>
    <t>12 DAYS</t>
  </si>
  <si>
    <t>Brazil_Export</t>
  </si>
  <si>
    <t>000903</t>
  </si>
  <si>
    <t>001001</t>
  </si>
  <si>
    <t>BRCAV</t>
  </si>
  <si>
    <t>BRCBE</t>
  </si>
  <si>
    <t>BRGU4</t>
  </si>
  <si>
    <t>BRPO6</t>
  </si>
  <si>
    <t>BRSMR</t>
  </si>
  <si>
    <t>BRAQA</t>
  </si>
  <si>
    <t>35 DAY</t>
  </si>
  <si>
    <t>000204</t>
  </si>
  <si>
    <t>DAY 13 -14</t>
  </si>
  <si>
    <t>APMT CASCAVEL</t>
  </si>
  <si>
    <t>CAMBE</t>
  </si>
  <si>
    <t>GUARAPUAVA</t>
  </si>
  <si>
    <t>TRANSTEC GUARUJA</t>
  </si>
  <si>
    <t>BRADO LOGISTICA S.A.</t>
  </si>
  <si>
    <t>LOGISPOT</t>
  </si>
  <si>
    <t>ARARAQUARA</t>
  </si>
  <si>
    <t>SAN ANTONIO</t>
  </si>
  <si>
    <t>BALIKPAPAN</t>
  </si>
  <si>
    <t>DAY 8- 16</t>
  </si>
  <si>
    <t>DAY 17- ∞</t>
  </si>
  <si>
    <t>40DRY</t>
  </si>
  <si>
    <t>40HDRY</t>
  </si>
  <si>
    <t>SGD 120 per DAY</t>
  </si>
  <si>
    <t>SGD 200 per DAY</t>
  </si>
  <si>
    <t>DAY 12- ∞</t>
  </si>
  <si>
    <t>MYR 85 per DAY</t>
  </si>
  <si>
    <t>DAY 8- 11</t>
  </si>
  <si>
    <t>MYR 42 per DAY</t>
  </si>
  <si>
    <t>MYR 127 per DAY</t>
  </si>
  <si>
    <t>DAY 11- ∞</t>
  </si>
  <si>
    <t>DAY 7- 11</t>
  </si>
  <si>
    <t>Chile_Export</t>
  </si>
  <si>
    <t>Indonesia_Export</t>
  </si>
  <si>
    <t>002702</t>
  </si>
  <si>
    <t>Angola_Export</t>
  </si>
  <si>
    <t>INPNTIC</t>
  </si>
  <si>
    <t>SIDCUL PANTNAGAR CONCOR ICD</t>
  </si>
  <si>
    <t>Cape Town</t>
  </si>
  <si>
    <t>Johannesburg</t>
  </si>
  <si>
    <t>Pretoria</t>
  </si>
  <si>
    <t>Bloemfontein</t>
  </si>
  <si>
    <t>Gaborone City Centre</t>
  </si>
  <si>
    <t>Matsapha Ami Swaziland</t>
  </si>
  <si>
    <t>Maseru</t>
  </si>
  <si>
    <t>Durban</t>
  </si>
  <si>
    <t>East London</t>
  </si>
  <si>
    <t>Port Elizabeth</t>
  </si>
  <si>
    <t>Cambodia_Export</t>
  </si>
  <si>
    <t>DAY 11 -14</t>
  </si>
  <si>
    <t>60 USD per DAY</t>
  </si>
  <si>
    <t>110 USD per DAY</t>
  </si>
  <si>
    <t>Mauritius_Export</t>
  </si>
  <si>
    <t>002703</t>
  </si>
  <si>
    <t>Mozambique_Export</t>
  </si>
  <si>
    <t>USD 65 per day</t>
  </si>
  <si>
    <t>USD 135 per day</t>
  </si>
  <si>
    <t>South_Africa_Export</t>
  </si>
  <si>
    <t>KWD 36 per DAY</t>
  </si>
  <si>
    <t>KWD 48 per DAY</t>
  </si>
  <si>
    <t>KWD 72 per DAY</t>
  </si>
  <si>
    <t>CMINT</t>
  </si>
  <si>
    <t>Intermodal location, Cameroon</t>
  </si>
  <si>
    <t>Cameroon(In transit from GAROUA/ MAROUA/ NGAOUNDERE)</t>
  </si>
  <si>
    <t>CMITC</t>
  </si>
  <si>
    <t>In transit , Cameroon</t>
  </si>
  <si>
    <t>USD 20 per day</t>
  </si>
  <si>
    <t>USD 40 per day</t>
  </si>
  <si>
    <t>20NOR/40NOR</t>
  </si>
  <si>
    <t>USD 30 per day</t>
  </si>
  <si>
    <t>Russia_Export</t>
  </si>
  <si>
    <t>St Petersburg FCT</t>
  </si>
  <si>
    <t>St Petersburg</t>
  </si>
  <si>
    <t>Ust Luga</t>
  </si>
  <si>
    <t>15 day</t>
  </si>
  <si>
    <t>002313 (Scrap Metal, Mining)</t>
  </si>
  <si>
    <t>002803 (Wastepaper)</t>
  </si>
  <si>
    <t>004701 (Charcoal)</t>
  </si>
  <si>
    <t>004704 (Timber)</t>
  </si>
  <si>
    <t>Kribi</t>
  </si>
  <si>
    <t>CM4Q2</t>
  </si>
  <si>
    <t>DAKSHIN BHARAT GATEWAY TERMINAL</t>
  </si>
  <si>
    <t>dmr</t>
  </si>
  <si>
    <t>INJHA</t>
  </si>
  <si>
    <t>JHARSUGUDA</t>
  </si>
  <si>
    <t>Gijon</t>
  </si>
  <si>
    <t>Huelva</t>
  </si>
  <si>
    <t>Las Palmas Gran Canaria</t>
  </si>
  <si>
    <t>ESHUV</t>
  </si>
  <si>
    <t>Spain_Export</t>
  </si>
  <si>
    <t>ESAEIRC</t>
  </si>
  <si>
    <t>10 DAYS</t>
  </si>
  <si>
    <t>General Cargo</t>
  </si>
  <si>
    <t>DAY 11 - 15</t>
  </si>
  <si>
    <t>DAY 16 - 20</t>
  </si>
  <si>
    <t>000903 (Palm Oil)</t>
  </si>
  <si>
    <t>DAY 15 - 20</t>
  </si>
  <si>
    <t>002802 (Paper)</t>
  </si>
  <si>
    <t>002803 (Paper)</t>
  </si>
  <si>
    <t>002804 (Paper)</t>
  </si>
  <si>
    <t>002805 (Paper)</t>
  </si>
  <si>
    <t>002909 (Paper)</t>
  </si>
  <si>
    <t>004702 (Paper)</t>
  </si>
  <si>
    <t>004703 (Paper)</t>
  </si>
  <si>
    <t>004704 (Paper)</t>
  </si>
  <si>
    <t>004705 (Paper)</t>
  </si>
  <si>
    <t>004706 (Paper)</t>
  </si>
  <si>
    <t>002303 (Tiles)</t>
  </si>
  <si>
    <t>003701 (Tiles)</t>
  </si>
  <si>
    <t>003703 (Tiles)</t>
  </si>
  <si>
    <t>004201 (Tiles)</t>
  </si>
  <si>
    <t>004202 (Tiles)</t>
  </si>
  <si>
    <t>004204 (Tiles)</t>
  </si>
  <si>
    <t>PTRHS</t>
  </si>
  <si>
    <t>RIACHOS</t>
  </si>
  <si>
    <t>Portugal_Export</t>
  </si>
  <si>
    <t>004103 (Wood Pulp)</t>
  </si>
  <si>
    <t>000711 (Chestnuts)</t>
  </si>
  <si>
    <t>000745 (Walnuts)</t>
  </si>
  <si>
    <t>001001 (Cereals, pop corn, wheat, corn, rye, oats, corn, rice)</t>
  </si>
  <si>
    <t>001002(Flour all kinds)</t>
  </si>
  <si>
    <t>001003 (Ginger)</t>
  </si>
  <si>
    <t>001004 (Malt)</t>
  </si>
  <si>
    <t>001008 (Seeds, grains, industrial plants, medicinal plants)</t>
  </si>
  <si>
    <t>001009 (Seeds, sesame seeds)</t>
  </si>
  <si>
    <t>001010 (Soy, soybeans)</t>
  </si>
  <si>
    <t>001011 (Spices)</t>
  </si>
  <si>
    <t>001012 (Peanuts)</t>
  </si>
  <si>
    <t>001013 (Seed meal)</t>
  </si>
  <si>
    <t>001014 (Seed cake)</t>
  </si>
  <si>
    <t>001308 (beans, non-frozen, vegetables)</t>
  </si>
  <si>
    <t>001351 (Peas, non-frozen, vegetables)</t>
  </si>
  <si>
    <t>002802 (Paper, paperboard, packing material)</t>
  </si>
  <si>
    <t>002804 (Paperboard, KLB, Kraft Liner board, linerboard, newsprint, mail)</t>
  </si>
  <si>
    <t>002805 (Toilet paper, paper napkins, diapers, sanitary towels)</t>
  </si>
  <si>
    <t>002809 (Pulping and papermaking derivatives, granular or liquid)</t>
  </si>
  <si>
    <t>DAY 8 - DAY 21</t>
  </si>
  <si>
    <t>XAF 6250 per DAY</t>
  </si>
  <si>
    <t>XAF 12500 per DAY</t>
  </si>
  <si>
    <t>XAF 15625 per DAY</t>
  </si>
  <si>
    <t>XAF 34375 per DAY</t>
  </si>
  <si>
    <t>XAF 31250 per DAY</t>
  </si>
  <si>
    <t>XAF 62500 per DAY</t>
  </si>
  <si>
    <t>XAF 17187.5 per DAY</t>
  </si>
  <si>
    <t>XAF 68750 per DAY</t>
  </si>
  <si>
    <t>XAF 6812.5 per DAY</t>
  </si>
  <si>
    <t>XAF 13625 per DAY</t>
  </si>
  <si>
    <t>XAF 17437.5 per DAY</t>
  </si>
  <si>
    <t>XAF 34875 per DAY</t>
  </si>
  <si>
    <t>XAF 35937.5 per DAY</t>
  </si>
  <si>
    <t>XAF 71875 per DAY</t>
  </si>
  <si>
    <t>Ceres amsterdam marine te, Netherlands</t>
  </si>
  <si>
    <t>NLAMS</t>
  </si>
  <si>
    <t>DAY 15- ∞</t>
  </si>
  <si>
    <t>Lesotho</t>
  </si>
  <si>
    <t>Swaziland</t>
  </si>
  <si>
    <t>CNY 160 per DAY</t>
  </si>
  <si>
    <t>CNY 330 per DAY</t>
  </si>
  <si>
    <t>CNY 720 per DAY</t>
  </si>
  <si>
    <t>13 DAY</t>
  </si>
  <si>
    <t>004712</t>
  </si>
  <si>
    <t>004708</t>
  </si>
  <si>
    <t>DAY 8 - Day 10</t>
  </si>
  <si>
    <t>OMR 10 per DAY</t>
  </si>
  <si>
    <t>OMR 20 per DAY</t>
  </si>
  <si>
    <t>DAY 15 - Day 20</t>
  </si>
  <si>
    <t>OMR 50 per DAY</t>
  </si>
  <si>
    <t>DAY 6 - Day 10</t>
  </si>
  <si>
    <t>OMR 40 per DAY</t>
  </si>
  <si>
    <t>OMR 100 per DAY</t>
  </si>
  <si>
    <t>QAR 100 per DAY</t>
  </si>
  <si>
    <t>QAR 200 per DAY</t>
  </si>
  <si>
    <t>QAR 500 per DAY</t>
  </si>
  <si>
    <t>QAR 400 per DAY</t>
  </si>
  <si>
    <t>QAR 1000 per DAY</t>
  </si>
  <si>
    <t>AED 100 per DAY</t>
  </si>
  <si>
    <t>AED 200 per DAY</t>
  </si>
  <si>
    <t>AED 400 per DAY</t>
  </si>
  <si>
    <t>ZAR 196 per DAY</t>
  </si>
  <si>
    <t>ZAR 987 per DAY</t>
  </si>
  <si>
    <t>ZAR 392 per DAY</t>
  </si>
  <si>
    <t>ZAR 1234 per DAY</t>
  </si>
  <si>
    <t>ZAR 2542 per DAY</t>
  </si>
  <si>
    <t>ZAR 1201 per DAY</t>
  </si>
  <si>
    <t>ZAR 1956 per DAY</t>
  </si>
  <si>
    <t>ZAR 3184 per DAY</t>
  </si>
  <si>
    <t>ZAR 2406 per DAY</t>
  </si>
  <si>
    <t>ZAR 3914 per DAY</t>
  </si>
  <si>
    <t>ZAR 6342 per DAY</t>
  </si>
  <si>
    <t>ZAR 1274 per DAY</t>
  </si>
  <si>
    <t>DAY 4 - DAY 5</t>
  </si>
  <si>
    <t>DAY 10 - DAY 14</t>
  </si>
  <si>
    <t>USD 103 per DAY</t>
  </si>
  <si>
    <t>USD 106 per DAY</t>
  </si>
  <si>
    <t>USD 68 per DAY</t>
  </si>
  <si>
    <t>USD 132 per DAY</t>
  </si>
  <si>
    <t>Pakistan_Export</t>
  </si>
  <si>
    <t>India_Export</t>
  </si>
  <si>
    <t>7 DAYS</t>
  </si>
  <si>
    <t>Day 8 - 17</t>
  </si>
  <si>
    <t>INR 2000 per day</t>
  </si>
  <si>
    <t>Day 18 - 24</t>
  </si>
  <si>
    <t>INR 4000 per day</t>
  </si>
  <si>
    <t>Day 25 - ∞</t>
  </si>
  <si>
    <t>INR 5000 per day</t>
  </si>
  <si>
    <t>INR 8000 per day</t>
  </si>
  <si>
    <t>INR 10000 per day</t>
  </si>
  <si>
    <t>001001 (Rice)</t>
  </si>
  <si>
    <t>Day 11- 17</t>
  </si>
  <si>
    <t>000629 (Sugar)</t>
  </si>
  <si>
    <t>000302 (Animal fodder, pet food, non-frozen)</t>
  </si>
  <si>
    <t>USD 40 PER DAY</t>
  </si>
  <si>
    <t>DAY 10- ∞</t>
  </si>
  <si>
    <t>DAY 10 - DAY 23</t>
  </si>
  <si>
    <t>DAY 10 - DAY 22</t>
  </si>
  <si>
    <t>DAY 11 - DAY 18</t>
  </si>
  <si>
    <t>30 DAYS</t>
  </si>
  <si>
    <t>002313, Scrap Metal</t>
  </si>
  <si>
    <t>U.A.E.</t>
  </si>
  <si>
    <t>004201-Ceramics, stoneware</t>
  </si>
  <si>
    <t>DAY 15 - 21</t>
  </si>
  <si>
    <t>AED 170 per DAY</t>
  </si>
  <si>
    <t>AED 340 per DAY</t>
  </si>
  <si>
    <t>UNITED_ARAB_EMIRATES_Export</t>
  </si>
  <si>
    <t>RAS AL KHAIMAH</t>
  </si>
  <si>
    <t>INVMG</t>
  </si>
  <si>
    <t>VIRAMGAM</t>
  </si>
  <si>
    <t>40DRY &amp; HDRY</t>
  </si>
  <si>
    <t>12 DAY</t>
  </si>
  <si>
    <t>a</t>
  </si>
  <si>
    <t>DAY 6 - DAY 20</t>
  </si>
  <si>
    <t>DAY 12 - DAY 24</t>
  </si>
  <si>
    <t>ESBIORR</t>
  </si>
  <si>
    <t>Bilbao Rail, Spain</t>
  </si>
  <si>
    <t>004706, Wood pulp</t>
  </si>
  <si>
    <t>004702, Logs, lumber</t>
  </si>
  <si>
    <t>004707, Wood, articles of wood, nos</t>
  </si>
  <si>
    <t>004704, Timber, sawn</t>
  </si>
  <si>
    <t>004703, Plywood, panel, board products</t>
  </si>
  <si>
    <t>EUR 14 per DAY</t>
  </si>
  <si>
    <t>DAY 8 - DAY 30</t>
  </si>
  <si>
    <t>USD 64 per DAY</t>
  </si>
  <si>
    <t xml:space="preserve"> </t>
  </si>
  <si>
    <t>HUELVA, Spain</t>
  </si>
  <si>
    <t>ESVQL</t>
  </si>
  <si>
    <t>Villamanrique de la Condesa, Spain</t>
  </si>
  <si>
    <t>FIJI_ISLANDS_Export</t>
  </si>
  <si>
    <t>Suva</t>
  </si>
  <si>
    <t>Lautoka</t>
  </si>
  <si>
    <t>17 DAYS</t>
  </si>
  <si>
    <t>FJD 20 per DAY</t>
  </si>
  <si>
    <t>DAY 11 - DAY 19</t>
  </si>
  <si>
    <t>DAY 15 - DAY 24</t>
  </si>
  <si>
    <t>DAY 6 - Day 9</t>
  </si>
  <si>
    <t>DAY 10 - Day 16</t>
  </si>
  <si>
    <t>DAY 17 - Day 21</t>
  </si>
  <si>
    <t>AED 500 per DAY</t>
  </si>
  <si>
    <t>AED 1000 per DAY</t>
  </si>
  <si>
    <t>San Salvador</t>
  </si>
  <si>
    <t>USD 150 USD per DAY</t>
  </si>
  <si>
    <t>002313-Scrap Metal</t>
  </si>
  <si>
    <t>COMMODITY CARGO</t>
  </si>
  <si>
    <t>DAY 12 - DAY 30</t>
  </si>
  <si>
    <t>DAY 6- DAY 10</t>
  </si>
  <si>
    <t>DAY 9 - DAY 20</t>
  </si>
  <si>
    <t>DAY 9 - DAY 17</t>
  </si>
  <si>
    <t>DAY 10 - DAY 15</t>
  </si>
  <si>
    <t>DAY 11 - DAY 29</t>
  </si>
  <si>
    <t>DAY 14- DAY 27</t>
  </si>
  <si>
    <t>DAY 10 - DAY 19</t>
  </si>
  <si>
    <t>DAY 11 - DAY 28</t>
  </si>
  <si>
    <t>DAY 8 -DAY 12</t>
  </si>
  <si>
    <t>DAY 13 -DAY 20</t>
  </si>
  <si>
    <t>DAY 1 - DAY 2</t>
  </si>
  <si>
    <t>USD 250 per DAY</t>
  </si>
  <si>
    <t>USD 500 per DAY</t>
  </si>
  <si>
    <t>DAY 4 -DAY 5</t>
  </si>
  <si>
    <t>INSHM</t>
  </si>
  <si>
    <t xml:space="preserve">Shamli </t>
  </si>
  <si>
    <t>MAVAL</t>
  </si>
  <si>
    <t>004707</t>
  </si>
  <si>
    <t>DAY 3 - DAY 13</t>
  </si>
  <si>
    <t>DAY 14 - DAY 23</t>
  </si>
  <si>
    <t>DAY 16 - DAY 25</t>
  </si>
  <si>
    <t>DAY 9 - DAY 11</t>
  </si>
  <si>
    <t>DAY 12 - DAY 15</t>
  </si>
  <si>
    <t>KWD 10 per DAY</t>
  </si>
  <si>
    <t>KWD 20 per DAY</t>
  </si>
  <si>
    <t>KWD 40 per DAY</t>
  </si>
  <si>
    <t>KWD 80 per DAY</t>
  </si>
  <si>
    <t>KWD 160 per DAY</t>
  </si>
  <si>
    <t>DAY 11 - DAY 24</t>
  </si>
  <si>
    <t>Last Update June 29, 2021</t>
  </si>
  <si>
    <t>INPAW</t>
  </si>
  <si>
    <t>PALWAL</t>
  </si>
  <si>
    <t>Azov</t>
  </si>
  <si>
    <t>35 DAYS</t>
  </si>
  <si>
    <t>Last Update July 07, 2021</t>
  </si>
  <si>
    <t>yemen</t>
  </si>
  <si>
    <r>
      <t xml:space="preserve">1) Type </t>
    </r>
    <r>
      <rPr>
        <b/>
        <i/>
        <sz val="11"/>
        <color theme="1"/>
        <rFont val="Maersk Text"/>
      </rPr>
      <t>www.safmarine.com</t>
    </r>
    <r>
      <rPr>
        <sz val="11"/>
        <color theme="1"/>
        <rFont val="Maersk Text"/>
      </rPr>
      <t xml:space="preserve"> in browser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</si>
</sst>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color theme="1"/>
      <name val="Zetta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Maersk Text"/>
    </font>
    <font>
      <sz val="11"/>
      <color theme="1"/>
      <name val="Maersk Text"/>
    </font>
    <font>
      <sz val="11"/>
      <color theme="0"/>
      <name val="Maersk Text"/>
    </font>
    <font>
      <sz val="11"/>
      <name val="Maersk Text"/>
    </font>
    <font>
      <b/>
      <sz val="11"/>
      <color theme="0"/>
      <name val="Maersk Text"/>
    </font>
    <font>
      <sz val="11"/>
      <color theme="1"/>
      <name val="Calibri"/>
      <family val="2"/>
      <scheme val="minor"/>
    </font>
    <font>
      <b/>
      <sz val="11"/>
      <color theme="1"/>
      <name val="Maersk Text"/>
    </font>
    <font>
      <b/>
      <sz val="14"/>
      <color theme="1"/>
      <name val="Maersk Text"/>
    </font>
    <font>
      <b/>
      <i/>
      <sz val="11"/>
      <color theme="1"/>
      <name val="Maersk Text"/>
    </font>
    <font>
      <sz val="11"/>
      <color rgb="FFFF0000"/>
      <name val="Maersk Text"/>
    </font>
    <font>
      <sz val="10"/>
      <color rgb="FFFF0000"/>
      <name val="Maersk Text"/>
    </font>
    <font>
      <sz val="11"/>
      <name val="Zetta Sans"/>
      <family val="2"/>
    </font>
    <font>
      <b/>
      <sz val="10"/>
      <name val="Maersk Text"/>
    </font>
    <font>
      <sz val="10"/>
      <name val="Maersk Text"/>
    </font>
    <font>
      <sz val="11"/>
      <color rgb="FF444444"/>
      <name val="Microsoft YaHei"/>
      <family val="2"/>
    </font>
    <font>
      <b/>
      <sz val="11"/>
      <color theme="1"/>
      <name val="Zetta Sans"/>
      <family val="2"/>
    </font>
    <font>
      <b/>
      <sz val="10"/>
      <color theme="1"/>
      <name val="Maersk Text"/>
    </font>
    <font>
      <b/>
      <sz val="11"/>
      <name val="Zetta Sans"/>
      <family val="2"/>
    </font>
    <font>
      <sz val="11"/>
      <color theme="1"/>
      <name val="Zetta Sans"/>
      <family val="2"/>
    </font>
    <font>
      <sz val="10"/>
      <color theme="0"/>
      <name val="Maersk Text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268AA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1" fillId="0" borderId="0"/>
    <xf numFmtId="0" fontId="24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82">
    <xf numFmtId="0" fontId="0" fillId="0" borderId="0" xfId="0"/>
    <xf numFmtId="0" fontId="6" fillId="0" borderId="0" xfId="0" applyFont="1"/>
    <xf numFmtId="0" fontId="6" fillId="0" borderId="0" xfId="0" applyFont="1" applyFill="1"/>
    <xf numFmtId="0" fontId="6" fillId="0" borderId="1" xfId="0" applyFont="1" applyFill="1" applyBorder="1"/>
    <xf numFmtId="0" fontId="6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6" fillId="3" borderId="0" xfId="0" applyFont="1" applyFill="1"/>
    <xf numFmtId="0" fontId="7" fillId="3" borderId="1" xfId="0" applyFont="1" applyFill="1" applyBorder="1" applyProtection="1">
      <protection locked="0" hidden="1"/>
    </xf>
    <xf numFmtId="0" fontId="15" fillId="3" borderId="0" xfId="0" applyFont="1" applyFill="1" applyProtection="1">
      <protection hidden="1"/>
    </xf>
    <xf numFmtId="0" fontId="9" fillId="3" borderId="0" xfId="0" applyFont="1" applyFill="1" applyProtection="1">
      <protection hidden="1"/>
    </xf>
    <xf numFmtId="0" fontId="7" fillId="3" borderId="0" xfId="0" applyFont="1" applyFill="1" applyProtection="1">
      <protection hidden="1"/>
    </xf>
    <xf numFmtId="0" fontId="8" fillId="3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14" fontId="7" fillId="0" borderId="0" xfId="0" applyNumberFormat="1" applyFont="1" applyFill="1" applyProtection="1">
      <protection hidden="1"/>
    </xf>
    <xf numFmtId="0" fontId="14" fillId="3" borderId="0" xfId="0" applyFont="1" applyFill="1" applyProtection="1">
      <protection hidden="1"/>
    </xf>
    <xf numFmtId="0" fontId="6" fillId="4" borderId="0" xfId="0" applyFont="1" applyFill="1"/>
    <xf numFmtId="0" fontId="6" fillId="4" borderId="1" xfId="0" applyFont="1" applyFill="1" applyBorder="1" applyAlignment="1">
      <alignment horizontal="center"/>
    </xf>
    <xf numFmtId="0" fontId="6" fillId="4" borderId="1" xfId="0" applyFont="1" applyFill="1" applyBorder="1"/>
    <xf numFmtId="0" fontId="9" fillId="0" borderId="0" xfId="0" applyFont="1" applyFill="1" applyProtection="1">
      <protection hidden="1"/>
    </xf>
    <xf numFmtId="14" fontId="9" fillId="0" borderId="0" xfId="0" applyNumberFormat="1" applyFont="1" applyFill="1" applyProtection="1">
      <protection hidden="1"/>
    </xf>
    <xf numFmtId="0" fontId="9" fillId="0" borderId="0" xfId="0" applyFont="1" applyProtection="1">
      <protection hidden="1"/>
    </xf>
    <xf numFmtId="0" fontId="16" fillId="0" borderId="1" xfId="0" applyFont="1" applyFill="1" applyBorder="1"/>
    <xf numFmtId="0" fontId="16" fillId="0" borderId="0" xfId="0" applyFont="1"/>
    <xf numFmtId="0" fontId="17" fillId="0" borderId="0" xfId="0" applyFont="1" applyFill="1" applyAlignment="1">
      <alignment horizontal="center"/>
    </xf>
    <xf numFmtId="0" fontId="18" fillId="0" borderId="0" xfId="0" applyFont="1" applyFill="1" applyAlignment="1">
      <alignment horizontal="left"/>
    </xf>
    <xf numFmtId="0" fontId="18" fillId="2" borderId="1" xfId="0" applyFont="1" applyFill="1" applyBorder="1" applyAlignment="1">
      <alignment horizontal="left"/>
    </xf>
    <xf numFmtId="14" fontId="18" fillId="2" borderId="1" xfId="0" applyNumberFormat="1" applyFont="1" applyFill="1" applyBorder="1" applyAlignment="1">
      <alignment horizontal="left"/>
    </xf>
    <xf numFmtId="0" fontId="19" fillId="0" borderId="0" xfId="0" applyFont="1" applyFill="1"/>
    <xf numFmtId="0" fontId="19" fillId="0" borderId="1" xfId="0" applyFont="1" applyFill="1" applyBorder="1"/>
    <xf numFmtId="0" fontId="17" fillId="0" borderId="0" xfId="0" applyFont="1" applyFill="1"/>
    <xf numFmtId="0" fontId="6" fillId="5" borderId="1" xfId="0" applyFont="1" applyFill="1" applyBorder="1"/>
    <xf numFmtId="0" fontId="6" fillId="6" borderId="1" xfId="0" applyFont="1" applyFill="1" applyBorder="1"/>
    <xf numFmtId="14" fontId="6" fillId="0" borderId="1" xfId="0" applyNumberFormat="1" applyFont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/>
    <xf numFmtId="0" fontId="0" fillId="7" borderId="2" xfId="0" applyFill="1" applyBorder="1" applyAlignment="1">
      <alignment horizontal="center" vertical="center"/>
    </xf>
    <xf numFmtId="0" fontId="20" fillId="0" borderId="0" xfId="0" applyFont="1"/>
    <xf numFmtId="14" fontId="7" fillId="3" borderId="0" xfId="0" applyNumberFormat="1" applyFont="1" applyFill="1" applyProtection="1">
      <protection hidden="1"/>
    </xf>
    <xf numFmtId="0" fontId="7" fillId="3" borderId="0" xfId="0" applyFont="1" applyFill="1" applyBorder="1" applyProtection="1">
      <protection hidden="1"/>
    </xf>
    <xf numFmtId="14" fontId="7" fillId="3" borderId="0" xfId="0" applyNumberFormat="1" applyFont="1" applyFill="1" applyBorder="1" applyProtection="1">
      <protection hidden="1"/>
    </xf>
    <xf numFmtId="0" fontId="10" fillId="2" borderId="1" xfId="0" applyFont="1" applyFill="1" applyBorder="1" applyProtection="1">
      <protection hidden="1"/>
    </xf>
    <xf numFmtId="0" fontId="18" fillId="2" borderId="1" xfId="0" applyFont="1" applyFill="1" applyBorder="1" applyAlignment="1" applyProtection="1">
      <alignment horizontal="left"/>
      <protection hidden="1"/>
    </xf>
    <xf numFmtId="14" fontId="18" fillId="2" borderId="1" xfId="0" applyNumberFormat="1" applyFont="1" applyFill="1" applyBorder="1" applyAlignment="1" applyProtection="1">
      <alignment horizontal="left"/>
      <protection hidden="1"/>
    </xf>
    <xf numFmtId="0" fontId="9" fillId="2" borderId="0" xfId="0" applyFont="1" applyFill="1" applyProtection="1">
      <protection hidden="1"/>
    </xf>
    <xf numFmtId="0" fontId="18" fillId="2" borderId="3" xfId="0" applyFont="1" applyFill="1" applyBorder="1" applyAlignment="1" applyProtection="1">
      <alignment horizontal="left"/>
      <protection hidden="1"/>
    </xf>
    <xf numFmtId="14" fontId="18" fillId="2" borderId="3" xfId="0" applyNumberFormat="1" applyFont="1" applyFill="1" applyBorder="1" applyAlignment="1" applyProtection="1">
      <alignment horizontal="left"/>
      <protection hidden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17" fillId="0" borderId="0" xfId="0" applyFont="1"/>
    <xf numFmtId="0" fontId="19" fillId="0" borderId="0" xfId="0" applyFont="1"/>
    <xf numFmtId="0" fontId="6" fillId="8" borderId="0" xfId="0" applyFont="1" applyFill="1"/>
    <xf numFmtId="0" fontId="6" fillId="9" borderId="1" xfId="0" applyFont="1" applyFill="1" applyBorder="1"/>
    <xf numFmtId="0" fontId="0" fillId="0" borderId="0" xfId="0" applyFill="1"/>
    <xf numFmtId="0" fontId="6" fillId="0" borderId="1" xfId="0" applyFont="1" applyBorder="1"/>
    <xf numFmtId="14" fontId="6" fillId="0" borderId="1" xfId="0" applyNumberFormat="1" applyFont="1" applyBorder="1"/>
    <xf numFmtId="0" fontId="8" fillId="2" borderId="0" xfId="0" applyFont="1" applyFill="1" applyProtection="1">
      <protection hidden="1"/>
    </xf>
    <xf numFmtId="0" fontId="14" fillId="3" borderId="0" xfId="0" applyFont="1" applyFill="1" applyProtection="1">
      <protection hidden="1"/>
    </xf>
    <xf numFmtId="14" fontId="7" fillId="0" borderId="0" xfId="0" applyNumberFormat="1" applyFont="1" applyProtection="1">
      <protection hidden="1"/>
    </xf>
    <xf numFmtId="14" fontId="7" fillId="0" borderId="0" xfId="0" applyNumberFormat="1" applyFont="1" applyAlignment="1" applyProtection="1">
      <protection hidden="1"/>
    </xf>
    <xf numFmtId="0" fontId="0" fillId="0" borderId="1" xfId="0" applyBorder="1"/>
    <xf numFmtId="0" fontId="0" fillId="0" borderId="0" xfId="0" applyBorder="1"/>
    <xf numFmtId="0" fontId="25" fillId="3" borderId="0" xfId="0" applyFont="1" applyFill="1"/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/>
    </xf>
    <xf numFmtId="14" fontId="18" fillId="2" borderId="3" xfId="0" applyNumberFormat="1" applyFont="1" applyFill="1" applyBorder="1" applyAlignment="1">
      <alignment horizontal="left"/>
    </xf>
    <xf numFmtId="0" fontId="18" fillId="2" borderId="3" xfId="0" applyFont="1" applyFill="1" applyBorder="1" applyAlignment="1">
      <alignment horizontal="left"/>
    </xf>
    <xf numFmtId="14" fontId="6" fillId="0" borderId="0" xfId="0" applyNumberFormat="1" applyFont="1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26" fillId="0" borderId="0" xfId="0" applyFont="1" applyFill="1"/>
    <xf numFmtId="14" fontId="6" fillId="0" borderId="0" xfId="0" applyNumberFormat="1" applyFont="1" applyAlignment="1">
      <alignment horizontal="center"/>
    </xf>
    <xf numFmtId="0" fontId="6" fillId="0" borderId="0" xfId="0" applyFont="1" applyBorder="1"/>
    <xf numFmtId="0" fontId="0" fillId="0" borderId="0" xfId="0" applyBorder="1" applyAlignment="1">
      <alignment horizontal="center"/>
    </xf>
    <xf numFmtId="0" fontId="6" fillId="0" borderId="0" xfId="7" applyFont="1"/>
    <xf numFmtId="14" fontId="6" fillId="0" borderId="0" xfId="7" applyNumberFormat="1" applyFont="1" applyAlignment="1">
      <alignment horizontal="center"/>
    </xf>
    <xf numFmtId="0" fontId="12" fillId="3" borderId="0" xfId="8" applyFont="1" applyFill="1"/>
    <xf numFmtId="0" fontId="7" fillId="3" borderId="0" xfId="8" applyFont="1" applyFill="1"/>
    <xf numFmtId="0" fontId="12" fillId="10" borderId="0" xfId="8" applyFont="1" applyFill="1"/>
    <xf numFmtId="0" fontId="7" fillId="10" borderId="0" xfId="8" applyFont="1" applyFill="1"/>
    <xf numFmtId="0" fontId="13" fillId="3" borderId="0" xfId="8" applyFont="1" applyFill="1"/>
  </cellXfs>
  <cellStyles count="9">
    <cellStyle name="Normal" xfId="0" builtinId="0"/>
    <cellStyle name="Normal 2" xfId="1" xr:uid="{00000000-0005-0000-0000-000001000000}"/>
    <cellStyle name="Normal 2 2" xfId="3" xr:uid="{FD32202A-8134-4692-91E9-48C5B3A1B772}"/>
    <cellStyle name="Normal 2 2 2" xfId="5" xr:uid="{1CBCF555-2741-4174-BB25-5799138606BD}"/>
    <cellStyle name="Normal 2 2 3" xfId="6" xr:uid="{700F00F9-4FF8-4E72-911B-96977FB80C70}"/>
    <cellStyle name="Normal 2 2 3 2" xfId="8" xr:uid="{19FD8925-E9EC-4BFF-8B57-551221C47D61}"/>
    <cellStyle name="Normal 2 3" xfId="4" xr:uid="{C58471B1-4B6C-48F8-B12D-1AF55C7173D2}"/>
    <cellStyle name="Normal 3" xfId="2" xr:uid="{D3373B75-7FF3-4744-BFE2-1A2630A05394}"/>
    <cellStyle name="Normal 4" xfId="7" xr:uid="{000F323A-B9D1-4A28-A6EE-A60D85F898DC}"/>
  </cellStyles>
  <dxfs count="0"/>
  <tableStyles count="0" defaultTableStyle="TableStyleMedium2" defaultPivotStyle="PivotStyleLight16"/>
  <colors>
    <mruColors>
      <color rgb="FF268A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70131</xdr:colOff>
      <xdr:row>0</xdr:row>
      <xdr:rowOff>39781</xdr:rowOff>
    </xdr:from>
    <xdr:to>
      <xdr:col>2</xdr:col>
      <xdr:colOff>692431</xdr:colOff>
      <xdr:row>3</xdr:row>
      <xdr:rowOff>55138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3E076B-C4D5-4239-832A-DE2C98C9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6956" y="39781"/>
          <a:ext cx="622300" cy="644007"/>
        </a:xfrm>
        <a:prstGeom prst="rect">
          <a:avLst/>
        </a:prstGeom>
      </xdr:spPr>
    </xdr:pic>
    <xdr:clientData/>
  </xdr:twoCellAnchor>
  <xdr:twoCellAnchor editAs="oneCell">
    <xdr:from>
      <xdr:col>2</xdr:col>
      <xdr:colOff>938117</xdr:colOff>
      <xdr:row>0</xdr:row>
      <xdr:rowOff>0</xdr:rowOff>
    </xdr:from>
    <xdr:to>
      <xdr:col>8</xdr:col>
      <xdr:colOff>209156</xdr:colOff>
      <xdr:row>6</xdr:row>
      <xdr:rowOff>159305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80CE52-02B2-47A6-9ABA-59FA46968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4942" y="0"/>
          <a:ext cx="8491239" cy="14166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361949</xdr:colOff>
      <xdr:row>3</xdr:row>
      <xdr:rowOff>85726</xdr:rowOff>
    </xdr:from>
    <xdr:to>
      <xdr:col>18</xdr:col>
      <xdr:colOff>104774</xdr:colOff>
      <xdr:row>11</xdr:row>
      <xdr:rowOff>184150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0C09781-2739-4942-8E2C-F682C32F314D}"/>
            </a:ext>
          </a:extLst>
        </xdr:cNvPr>
        <xdr:cNvSpPr txBox="1"/>
      </xdr:nvSpPr>
      <xdr:spPr>
        <a:xfrm>
          <a:off x="11360149" y="657226"/>
          <a:ext cx="5076825" cy="162242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import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Maersk Text" panose="00000500000000000000" pitchFamily="2" charset="0"/>
            </a:rPr>
            <a:t>2)Detention</a:t>
          </a:r>
          <a:r>
            <a:rPr lang="en-US" sz="1100" baseline="0">
              <a:latin typeface="Maersk Text" panose="00000500000000000000" pitchFamily="2" charset="0"/>
            </a:rPr>
            <a:t> offer is primarily for port delivery cargo and offer may differ for other transportation delivery modes.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3) Commodity </a:t>
          </a:r>
          <a:r>
            <a:rPr lang="en-US" sz="1100" b="1" i="1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GENERAL CARGO </a:t>
          </a:r>
          <a:r>
            <a:rPr lang="en-US" sz="1100" baseline="0">
              <a:solidFill>
                <a:schemeClr val="dk1"/>
              </a:solidFill>
              <a:latin typeface="Maersk Text" panose="00000500000000000000" pitchFamily="2" charset="0"/>
              <a:ea typeface="+mn-ea"/>
              <a:cs typeface="+mn-cs"/>
            </a:rPr>
            <a:t>as default. Commodity specific free time is available for only certain locations, If not specified, it will follow GENERAL CARGO freetime of the same location </a:t>
          </a:r>
          <a:endParaRPr lang="da-DK" sz="1100" baseline="0">
            <a:solidFill>
              <a:schemeClr val="dk1"/>
            </a:solidFill>
            <a:latin typeface="Maersk Text" panose="00000500000000000000" pitchFamily="2" charset="0"/>
            <a:ea typeface="+mn-ea"/>
            <a:cs typeface="+mn-cs"/>
          </a:endParaRPr>
        </a:p>
        <a:p>
          <a:endParaRPr lang="en-US" sz="1100" baseline="0">
            <a:latin typeface="Maersk Text" panose="00000500000000000000" pitchFamily="2" charset="0"/>
          </a:endParaRPr>
        </a:p>
      </xdr:txBody>
    </xdr:sp>
    <xdr:clientData/>
  </xdr:twoCellAnchor>
  <xdr:twoCellAnchor>
    <xdr:from>
      <xdr:col>18</xdr:col>
      <xdr:colOff>171450</xdr:colOff>
      <xdr:row>3</xdr:row>
      <xdr:rowOff>85726</xdr:rowOff>
    </xdr:from>
    <xdr:to>
      <xdr:col>25</xdr:col>
      <xdr:colOff>381000</xdr:colOff>
      <xdr:row>12</xdr:row>
      <xdr:rowOff>6350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40F3AFE-1350-4464-AA45-966C9EDB8AA4}"/>
            </a:ext>
          </a:extLst>
        </xdr:cNvPr>
        <xdr:cNvSpPr txBox="1"/>
      </xdr:nvSpPr>
      <xdr:spPr>
        <a:xfrm>
          <a:off x="16503650" y="657226"/>
          <a:ext cx="4876800" cy="163512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4)Import detention is applied based on empty return location </a:t>
          </a:r>
        </a:p>
        <a:p>
          <a:r>
            <a:rPr lang="en-US" sz="1100" baseline="0">
              <a:latin typeface="Maersk Text" panose="00000500000000000000" pitchFamily="2" charset="0"/>
            </a:rPr>
            <a:t>5)Only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6)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7) DAY mentioned is calendar day, unless specified</a:t>
          </a:r>
        </a:p>
        <a:p>
          <a:r>
            <a:rPr lang="en-US" sz="1100" baseline="0">
              <a:latin typeface="Maersk Text" panose="00000500000000000000" pitchFamily="2" charset="0"/>
            </a:rPr>
            <a:t>8) For intermodal locations that are not specified in the drop-down list, please select "intermodal location" under the import location to view the offer. If not specified, the free time offer will follow the port delivery free time offer. </a:t>
          </a:r>
        </a:p>
      </xdr:txBody>
    </xdr:sp>
    <xdr:clientData/>
  </xdr:twoCellAnchor>
  <xdr:twoCellAnchor>
    <xdr:from>
      <xdr:col>10</xdr:col>
      <xdr:colOff>387349</xdr:colOff>
      <xdr:row>14</xdr:row>
      <xdr:rowOff>47626</xdr:rowOff>
    </xdr:from>
    <xdr:to>
      <xdr:col>18</xdr:col>
      <xdr:colOff>130174</xdr:colOff>
      <xdr:row>21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E391ADB-1760-4790-ADE1-836657EC3F12}"/>
            </a:ext>
          </a:extLst>
        </xdr:cNvPr>
        <xdr:cNvSpPr txBox="1"/>
      </xdr:nvSpPr>
      <xdr:spPr>
        <a:xfrm>
          <a:off x="11385549" y="2524126"/>
          <a:ext cx="5076825" cy="140017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50" b="1" i="1">
              <a:solidFill>
                <a:srgbClr val="FF0000"/>
              </a:solidFill>
              <a:latin typeface="Maersk Text" panose="00000500000000000000" pitchFamily="2" charset="0"/>
            </a:rPr>
            <a:t>There</a:t>
          </a:r>
          <a:r>
            <a:rPr lang="en-US" sz="1050" b="1" i="1" baseline="0">
              <a:solidFill>
                <a:srgbClr val="FF0000"/>
              </a:solidFill>
              <a:latin typeface="Maersk Text" panose="00000500000000000000" pitchFamily="2" charset="0"/>
            </a:rPr>
            <a:t> are only a few countries available in this sheet. Please refer to the local information on maersk.com for the countries not showing here. The detailed steps can be found in the next tab. </a:t>
          </a:r>
          <a:endParaRPr lang="en-US" sz="1050" b="1" i="1">
            <a:solidFill>
              <a:srgbClr val="FF0000"/>
            </a:solidFill>
            <a:latin typeface="Maersk Text" panose="00000500000000000000" pitchFamily="2" charset="0"/>
          </a:endParaRPr>
        </a:p>
        <a:p>
          <a:r>
            <a:rPr lang="en-US" sz="1100">
              <a:latin typeface="Maersk Text" panose="00000500000000000000" pitchFamily="2" charset="0"/>
            </a:rPr>
            <a:t>1) Please select </a:t>
          </a:r>
          <a:r>
            <a:rPr lang="en-US" sz="1100" b="1" i="1">
              <a:latin typeface="Maersk Text" panose="00000500000000000000" pitchFamily="2" charset="0"/>
            </a:rPr>
            <a:t>both export country and location</a:t>
          </a:r>
          <a:r>
            <a:rPr lang="en-US" sz="1100" b="1" i="1" baseline="0">
              <a:latin typeface="Maersk Text" panose="00000500000000000000" pitchFamily="2" charset="0"/>
            </a:rPr>
            <a:t> (dropdown) </a:t>
          </a:r>
          <a:r>
            <a:rPr lang="en-US" sz="1100">
              <a:latin typeface="Maersk Text" panose="00000500000000000000" pitchFamily="2" charset="0"/>
            </a:rPr>
            <a:t>to see the details. Definition of detention and demurrage, please refer to terms and conditions.</a:t>
          </a:r>
        </a:p>
      </xdr:txBody>
    </xdr:sp>
    <xdr:clientData/>
  </xdr:twoCellAnchor>
  <xdr:twoCellAnchor>
    <xdr:from>
      <xdr:col>18</xdr:col>
      <xdr:colOff>165100</xdr:colOff>
      <xdr:row>14</xdr:row>
      <xdr:rowOff>53976</xdr:rowOff>
    </xdr:from>
    <xdr:to>
      <xdr:col>24</xdr:col>
      <xdr:colOff>495300</xdr:colOff>
      <xdr:row>21</xdr:row>
      <xdr:rowOff>107950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A7C0479-1723-4CE5-B5B2-18EFADBD3B56}"/>
            </a:ext>
          </a:extLst>
        </xdr:cNvPr>
        <xdr:cNvSpPr txBox="1"/>
      </xdr:nvSpPr>
      <xdr:spPr>
        <a:xfrm>
          <a:off x="16497300" y="2530476"/>
          <a:ext cx="4330700" cy="1387474"/>
        </a:xfrm>
        <a:prstGeom prst="rect">
          <a:avLst/>
        </a:prstGeom>
        <a:solidFill>
          <a:schemeClr val="lt1"/>
        </a:solidFill>
        <a:ln w="9525" cmpd="sng">
          <a:solidFill>
            <a:srgbClr val="268AAB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latin typeface="Maersk Text" panose="00000500000000000000" pitchFamily="2" charset="0"/>
            </a:rPr>
            <a:t>2) Commodity specific export free time is NOT available and please always refer to GENERAL CARGO freetime of the location. </a:t>
          </a:r>
        </a:p>
        <a:p>
          <a:r>
            <a:rPr lang="en-US" sz="1100" baseline="0">
              <a:latin typeface="Maersk Text" panose="00000500000000000000" pitchFamily="2" charset="0"/>
            </a:rPr>
            <a:t>3) Only non hazardous DRY cargo covered in this document</a:t>
          </a:r>
        </a:p>
        <a:p>
          <a:r>
            <a:rPr lang="en-US" sz="1100" baseline="0">
              <a:latin typeface="Maersk Text" panose="00000500000000000000" pitchFamily="2" charset="0"/>
            </a:rPr>
            <a:t>4) Live reefer, special sized cargo is excluded</a:t>
          </a:r>
        </a:p>
        <a:p>
          <a:r>
            <a:rPr lang="en-US" sz="1100" baseline="0">
              <a:latin typeface="Maersk Text" panose="00000500000000000000" pitchFamily="2" charset="0"/>
            </a:rPr>
            <a:t>5) DAY mentioned is calendar day, unless specified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88372</xdr:colOff>
      <xdr:row>0</xdr:row>
      <xdr:rowOff>0</xdr:rowOff>
    </xdr:from>
    <xdr:to>
      <xdr:col>2</xdr:col>
      <xdr:colOff>714754</xdr:colOff>
      <xdr:row>3</xdr:row>
      <xdr:rowOff>15358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F7489A-ED53-467A-BC95-5EAFFC9F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02390" y="0"/>
          <a:ext cx="626382" cy="627679"/>
        </a:xfrm>
        <a:prstGeom prst="rect">
          <a:avLst/>
        </a:prstGeom>
      </xdr:spPr>
    </xdr:pic>
    <xdr:clientData/>
  </xdr:twoCellAnchor>
  <xdr:twoCellAnchor editAs="oneCell">
    <xdr:from>
      <xdr:col>2</xdr:col>
      <xdr:colOff>877812</xdr:colOff>
      <xdr:row>0</xdr:row>
      <xdr:rowOff>0</xdr:rowOff>
    </xdr:from>
    <xdr:to>
      <xdr:col>8</xdr:col>
      <xdr:colOff>468876</xdr:colOff>
      <xdr:row>6</xdr:row>
      <xdr:rowOff>23355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0F7169-CEAF-44FC-8B66-4F030778A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91830" y="0"/>
          <a:ext cx="8526422" cy="12479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</xdr:colOff>
      <xdr:row>5</xdr:row>
      <xdr:rowOff>3175</xdr:rowOff>
    </xdr:from>
    <xdr:to>
      <xdr:col>14</xdr:col>
      <xdr:colOff>607506</xdr:colOff>
      <xdr:row>33</xdr:row>
      <xdr:rowOff>37062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AFD5F2E4-9DAA-4B33-A32B-651EB36D47EE}"/>
            </a:ext>
          </a:extLst>
        </xdr:cNvPr>
        <xdr:cNvGrpSpPr/>
      </xdr:nvGrpSpPr>
      <xdr:grpSpPr>
        <a:xfrm>
          <a:off x="5245100" y="1074738"/>
          <a:ext cx="4530219" cy="6094168"/>
          <a:chOff x="5767894" y="958385"/>
          <a:chExt cx="4639756" cy="5987012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BEC88B51-7603-4F78-A938-D9809F17FDB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767894" y="3968750"/>
            <a:ext cx="4545165" cy="2976647"/>
          </a:xfrm>
          <a:prstGeom prst="rect">
            <a:avLst/>
          </a:prstGeom>
        </xdr:spPr>
      </xdr:pic>
      <xdr:cxnSp macro="">
        <xdr:nvCxnSpPr>
          <xdr:cNvPr id="16" name="Straight Arrow Connector 15">
            <a:extLst>
              <a:ext uri="{FF2B5EF4-FFF2-40B4-BE49-F238E27FC236}">
                <a16:creationId xmlns:a16="http://schemas.microsoft.com/office/drawing/2014/main" id="{84D634A5-19D6-4230-9A58-C7A19F918AAB}"/>
              </a:ext>
            </a:extLst>
          </xdr:cNvPr>
          <xdr:cNvCxnSpPr/>
        </xdr:nvCxnSpPr>
        <xdr:spPr>
          <a:xfrm flipH="1">
            <a:off x="6597650" y="5403850"/>
            <a:ext cx="419100" cy="6350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AE5B0980-70A3-457D-91BC-A7E17C041A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823001" y="958385"/>
            <a:ext cx="4400499" cy="2834412"/>
          </a:xfrm>
          <a:prstGeom prst="rect">
            <a:avLst/>
          </a:prstGeom>
        </xdr:spPr>
      </xdr:pic>
      <xdr:cxnSp macro="">
        <xdr:nvCxnSpPr>
          <xdr:cNvPr id="18" name="Straight Arrow Connector 17">
            <a:extLst>
              <a:ext uri="{FF2B5EF4-FFF2-40B4-BE49-F238E27FC236}">
                <a16:creationId xmlns:a16="http://schemas.microsoft.com/office/drawing/2014/main" id="{0C419D20-6106-4B92-AEF5-6EB11F6CD047}"/>
              </a:ext>
            </a:extLst>
          </xdr:cNvPr>
          <xdr:cNvCxnSpPr/>
        </xdr:nvCxnSpPr>
        <xdr:spPr>
          <a:xfrm flipH="1" flipV="1">
            <a:off x="9969500" y="1231900"/>
            <a:ext cx="438150" cy="6350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3">
            <a:schemeClr val="dk1"/>
          </a:lnRef>
          <a:fillRef idx="0">
            <a:schemeClr val="dk1"/>
          </a:fillRef>
          <a:effectRef idx="2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1660"/>
  <sheetViews>
    <sheetView tabSelected="1" zoomScaleNormal="100" workbookViewId="0">
      <selection activeCell="A5" sqref="A5"/>
    </sheetView>
  </sheetViews>
  <sheetFormatPr defaultColWidth="8.625" defaultRowHeight="16.5"/>
  <cols>
    <col min="1" max="1" width="37" style="13" customWidth="1"/>
    <col min="2" max="2" width="29.625" style="13" bestFit="1" customWidth="1"/>
    <col min="3" max="4" width="12.375" style="13" customWidth="1"/>
    <col min="5" max="5" width="15.375" style="13" customWidth="1"/>
    <col min="6" max="6" width="23.125" style="13" customWidth="1"/>
    <col min="7" max="7" width="38.125" style="13" customWidth="1"/>
    <col min="8" max="11" width="19.625" style="13" customWidth="1"/>
    <col min="12" max="13" width="20.375" style="13" customWidth="1"/>
    <col min="14" max="14" width="19.375" style="13" customWidth="1"/>
    <col min="15" max="17" width="21.125" style="13" customWidth="1"/>
    <col min="18" max="18" width="8.625" style="12" customWidth="1"/>
    <col min="19" max="16384" width="8.625" style="13"/>
  </cols>
  <sheetData>
    <row r="1" spans="1:18" s="10" customFormat="1">
      <c r="A1" s="42" t="s">
        <v>5820</v>
      </c>
      <c r="B1" s="7" t="s">
        <v>7932</v>
      </c>
      <c r="C1" s="8"/>
      <c r="D1" s="11"/>
      <c r="E1" s="11"/>
      <c r="F1" s="11"/>
      <c r="G1" s="11"/>
      <c r="H1" s="11"/>
      <c r="I1" s="11"/>
      <c r="J1" s="8"/>
      <c r="R1" s="11"/>
    </row>
    <row r="2" spans="1:18" s="10" customFormat="1">
      <c r="A2" s="42" t="s">
        <v>966</v>
      </c>
      <c r="B2" s="7" t="s">
        <v>1183</v>
      </c>
      <c r="C2" s="11" t="str">
        <f>+VLOOKUP(B2,'tar loc'!D:J,7,0)</f>
        <v>YEADE</v>
      </c>
      <c r="D2" s="11" t="str">
        <f>+VLOOKUP(B2,'tar loc'!D:J,2,0)</f>
        <v>YEADE</v>
      </c>
      <c r="E2" s="11">
        <f>+COUNTIF(Sheet1!$W:$W,D2&amp;C3&amp;"Detention")</f>
        <v>2</v>
      </c>
      <c r="F2" s="11">
        <f>+COUNTIF(Sheet1!$W:$W,D2&amp;C3&amp;"Demurage")+COUNTIF(Sheet1!$W:$W,D2&amp;C3&amp;"Storage")</f>
        <v>0</v>
      </c>
      <c r="G2" s="11" t="str">
        <f>+IF(E2=0,C2,D2)</f>
        <v>YEADE</v>
      </c>
      <c r="H2" s="11" t="str">
        <f>+IF(F2=0,C2,D2)</f>
        <v>YEADE</v>
      </c>
      <c r="I2" s="11"/>
      <c r="J2" s="8"/>
      <c r="R2" s="11"/>
    </row>
    <row r="3" spans="1:18" s="10" customFormat="1">
      <c r="A3" s="42" t="s">
        <v>8</v>
      </c>
      <c r="B3" s="7" t="s">
        <v>27</v>
      </c>
      <c r="C3" s="11" t="str">
        <f>+IF(B3="GENERAL CARGO","N","Y")</f>
        <v>N</v>
      </c>
      <c r="D3" s="11"/>
      <c r="E3" s="11"/>
      <c r="F3" s="11"/>
      <c r="G3" s="11"/>
      <c r="H3" s="11"/>
      <c r="I3" s="11"/>
      <c r="J3" s="8"/>
      <c r="R3" s="11"/>
    </row>
    <row r="4" spans="1:18" s="10" customFormat="1">
      <c r="C4" s="8"/>
      <c r="D4" s="8"/>
      <c r="E4" s="8"/>
      <c r="F4" s="8"/>
      <c r="G4" s="8"/>
      <c r="H4" s="8"/>
      <c r="I4" s="9"/>
      <c r="R4" s="11"/>
    </row>
    <row r="5" spans="1:18" s="10" customFormat="1">
      <c r="A5" s="16" t="s">
        <v>7931</v>
      </c>
      <c r="C5" s="8"/>
      <c r="D5" s="8"/>
      <c r="E5" s="8"/>
      <c r="F5" s="8"/>
      <c r="G5" s="8"/>
      <c r="H5" s="8"/>
      <c r="I5" s="9"/>
      <c r="R5" s="11"/>
    </row>
    <row r="6" spans="1:18" s="10" customFormat="1">
      <c r="C6" s="8"/>
      <c r="D6" s="8"/>
      <c r="E6" s="8"/>
      <c r="F6" s="8"/>
      <c r="G6" s="8"/>
      <c r="H6" s="8"/>
      <c r="R6" s="11"/>
    </row>
    <row r="7" spans="1:18" s="10" customFormat="1">
      <c r="C7" s="8"/>
      <c r="D7" s="8"/>
      <c r="E7" s="8"/>
      <c r="F7" s="8"/>
      <c r="G7" s="8"/>
      <c r="H7" s="8"/>
      <c r="R7" s="11"/>
    </row>
    <row r="8" spans="1:18" s="45" customFormat="1" ht="18" customHeight="1">
      <c r="A8" s="43" t="s">
        <v>5819</v>
      </c>
      <c r="B8" s="43" t="s">
        <v>2</v>
      </c>
      <c r="C8" s="44" t="s">
        <v>4</v>
      </c>
      <c r="D8" s="43" t="s">
        <v>5</v>
      </c>
      <c r="E8" s="43" t="s">
        <v>6</v>
      </c>
      <c r="F8" s="43" t="s">
        <v>7</v>
      </c>
      <c r="G8" s="43" t="s">
        <v>8</v>
      </c>
      <c r="H8" s="43" t="s">
        <v>9</v>
      </c>
      <c r="I8" s="43" t="s">
        <v>10</v>
      </c>
      <c r="J8" s="43" t="s">
        <v>11</v>
      </c>
      <c r="K8" s="43" t="s">
        <v>12</v>
      </c>
      <c r="L8" s="43" t="s">
        <v>13</v>
      </c>
      <c r="M8" s="43" t="s">
        <v>14</v>
      </c>
      <c r="N8" s="43" t="s">
        <v>15</v>
      </c>
      <c r="O8" s="43" t="s">
        <v>16</v>
      </c>
      <c r="P8" s="43" t="s">
        <v>17</v>
      </c>
      <c r="Q8" s="43" t="s">
        <v>18</v>
      </c>
      <c r="R8" s="58"/>
    </row>
    <row r="9" spans="1:18">
      <c r="A9" s="14" t="str">
        <f>+IFERROR(INDEX(Sheet1!$C:$C,MATCH('Import Demurrage Detention'!$R9,Sheet1!$A:$A,0),1),"")</f>
        <v>Yemen</v>
      </c>
      <c r="B9" s="14" t="str">
        <f>+IFERROR(INDEX(Sheet1!$F:$F,MATCH('Import Demurrage Detention'!$R9,Sheet1!$A:$A,0),1),"")</f>
        <v>Detention</v>
      </c>
      <c r="C9" s="15">
        <f>+IFERROR(INDEX(Sheet1!$H:$H,MATCH('Import Demurrage Detention'!$R9,Sheet1!$A:$A,0),1),"")</f>
        <v>44384</v>
      </c>
      <c r="D9" s="15" t="str">
        <f>+IFERROR(INDEX(Sheet1!$I:$I,MATCH('Import Demurrage Detention'!$R9,Sheet1!$A:$A,0),1),"")</f>
        <v>15 DAY</v>
      </c>
      <c r="E9" s="15" t="str">
        <f>+IFERROR(INDEX(Sheet1!J:J,MATCH('Import Demurrage Detention'!$R9,Sheet1!$A:$A,0),1),"")</f>
        <v>DISCHARGE</v>
      </c>
      <c r="F9" s="15" t="str">
        <f>+IFERROR(INDEX(Sheet1!K:K,MATCH('Import Demurrage Detention'!$R9,Sheet1!$A:$A,0),1),"")</f>
        <v>20DRY</v>
      </c>
      <c r="G9" s="15" t="str">
        <f>+IFERROR(INDEX(Sheet1!L:L,MATCH('Import Demurrage Detention'!$R9,Sheet1!$A:$A,0),1),"")</f>
        <v>GENERAL CARGO</v>
      </c>
      <c r="H9" s="15" t="str">
        <f>+IFERROR(INDEX(Sheet1!M:M,MATCH('Import Demurrage Detention'!$R9,Sheet1!$A:$A,0),1),"")</f>
        <v>DAY 16 - DAY 20</v>
      </c>
      <c r="I9" s="15" t="str">
        <f>+IFERROR(INDEX(Sheet1!N:N,MATCH('Import Demurrage Detention'!$R9,Sheet1!$A:$A,0),1),"")</f>
        <v>USD 10 per DAY</v>
      </c>
      <c r="J9" s="15" t="str">
        <f>+IFERROR(INDEX(Sheet1!O:O,MATCH('Import Demurrage Detention'!$R9,Sheet1!$A:$A,0),1),"")</f>
        <v>DAY 21 - ∞</v>
      </c>
      <c r="K9" s="15" t="str">
        <f>+IFERROR(INDEX(Sheet1!P:P,MATCH('Import Demurrage Detention'!$R9,Sheet1!$A:$A,0),1),"")</f>
        <v>USD 20 per DAY</v>
      </c>
      <c r="L9" s="15" t="str">
        <f>+IFERROR(INDEX(Sheet1!Q:Q,MATCH('Import Demurrage Detention'!$R9,Sheet1!$A:$A,0),1),"")</f>
        <v>-</v>
      </c>
      <c r="M9" s="15" t="str">
        <f>+IFERROR(INDEX(Sheet1!R:R,MATCH('Import Demurrage Detention'!$R9,Sheet1!$A:$A,0),1),"")</f>
        <v>-</v>
      </c>
      <c r="N9" s="15" t="str">
        <f>+IFERROR(INDEX(Sheet1!S:S,MATCH('Import Demurrage Detention'!$R9,Sheet1!$A:$A,0),1),"")</f>
        <v>-</v>
      </c>
      <c r="O9" s="15" t="str">
        <f>+IFERROR(INDEX(Sheet1!T:T,MATCH('Import Demurrage Detention'!$R9,Sheet1!$A:$A,0),1),"")</f>
        <v>-</v>
      </c>
      <c r="P9" s="15" t="str">
        <f>+IFERROR(INDEX(Sheet1!U:U,MATCH('Import Demurrage Detention'!$R9,Sheet1!$A:$A,0),1),"")</f>
        <v>-</v>
      </c>
      <c r="Q9" s="15" t="str">
        <f>+IFERROR(INDEX(Sheet1!V:V,MATCH('Import Demurrage Detention'!$R9,Sheet1!$A:$A,0),1),"")</f>
        <v>-</v>
      </c>
      <c r="R9" s="12">
        <v>1</v>
      </c>
    </row>
    <row r="10" spans="1:18" s="22" customFormat="1">
      <c r="A10" s="20" t="str">
        <f>+IFERROR(INDEX(Sheet1!$C:$C,MATCH('Import Demurrage Detention'!$R10,Sheet1!$A:$A,0),1),"")</f>
        <v>Yemen</v>
      </c>
      <c r="B10" s="20" t="str">
        <f>+IFERROR(INDEX(Sheet1!$F:$F,MATCH('Import Demurrage Detention'!$R10,Sheet1!$A:$A,0),1),"")</f>
        <v>Detention</v>
      </c>
      <c r="C10" s="21">
        <f>+IFERROR(INDEX(Sheet1!$H:$H,MATCH('Import Demurrage Detention'!$R10,Sheet1!$A:$A,0),1),"")</f>
        <v>44384</v>
      </c>
      <c r="D10" s="21" t="str">
        <f>+IFERROR(INDEX(Sheet1!$I:$I,MATCH('Import Demurrage Detention'!$R10,Sheet1!$A:$A,0),1),"")</f>
        <v>15 DAY</v>
      </c>
      <c r="E10" s="21" t="str">
        <f>+IFERROR(INDEX(Sheet1!J:J,MATCH('Import Demurrage Detention'!$R10,Sheet1!$A:$A,0),1),"")</f>
        <v>DISCHARGE</v>
      </c>
      <c r="F10" s="21" t="str">
        <f>+IFERROR(INDEX(Sheet1!K:K,MATCH('Import Demurrage Detention'!$R10,Sheet1!$A:$A,0),1),"")</f>
        <v>40DRY/40HDRY/45HDRY</v>
      </c>
      <c r="G10" s="21" t="str">
        <f>+IFERROR(INDEX(Sheet1!L:L,MATCH('Import Demurrage Detention'!$R10,Sheet1!$A:$A,0),1),"")</f>
        <v>GENERAL CARGO</v>
      </c>
      <c r="H10" s="21" t="str">
        <f>+IFERROR(INDEX(Sheet1!M:M,MATCH('Import Demurrage Detention'!$R10,Sheet1!$A:$A,0),1),"")</f>
        <v>DAY 16 - DAY 20</v>
      </c>
      <c r="I10" s="21" t="str">
        <f>+IFERROR(INDEX(Sheet1!N:N,MATCH('Import Demurrage Detention'!$R10,Sheet1!$A:$A,0),1),"")</f>
        <v>USD 20 per DAY</v>
      </c>
      <c r="J10" s="21" t="str">
        <f>+IFERROR(INDEX(Sheet1!O:O,MATCH('Import Demurrage Detention'!$R10,Sheet1!$A:$A,0),1),"")</f>
        <v>DAY 21 - ∞</v>
      </c>
      <c r="K10" s="21" t="str">
        <f>+IFERROR(INDEX(Sheet1!P:P,MATCH('Import Demurrage Detention'!$R10,Sheet1!$A:$A,0),1),"")</f>
        <v>USD 40 per DAY</v>
      </c>
      <c r="L10" s="21" t="str">
        <f>+IFERROR(INDEX(Sheet1!Q:Q,MATCH('Import Demurrage Detention'!$R10,Sheet1!$A:$A,0),1),"")</f>
        <v>-</v>
      </c>
      <c r="M10" s="21" t="str">
        <f>+IFERROR(INDEX(Sheet1!R:R,MATCH('Import Demurrage Detention'!$R10,Sheet1!$A:$A,0),1),"")</f>
        <v>-</v>
      </c>
      <c r="N10" s="21" t="str">
        <f>+IFERROR(INDEX(Sheet1!S:S,MATCH('Import Demurrage Detention'!$R10,Sheet1!$A:$A,0),1),"")</f>
        <v>-</v>
      </c>
      <c r="O10" s="21" t="str">
        <f>+IFERROR(INDEX(Sheet1!T:T,MATCH('Import Demurrage Detention'!$R10,Sheet1!$A:$A,0),1),"")</f>
        <v>-</v>
      </c>
      <c r="P10" s="21" t="str">
        <f>+IFERROR(INDEX(Sheet1!U:U,MATCH('Import Demurrage Detention'!$R10,Sheet1!$A:$A,0),1),"")</f>
        <v>-</v>
      </c>
      <c r="Q10" s="21" t="str">
        <f>+IFERROR(INDEX(Sheet1!V:V,MATCH('Import Demurrage Detention'!$R10,Sheet1!$A:$A,0),1),"")</f>
        <v>-</v>
      </c>
      <c r="R10" s="12">
        <v>2</v>
      </c>
    </row>
    <row r="11" spans="1:18">
      <c r="A11" s="14" t="str">
        <f>+IFERROR(INDEX(Sheet1!$C:$C,MATCH('Import Demurrage Detention'!$R11,Sheet1!$A:$A,0),1),"")</f>
        <v/>
      </c>
      <c r="B11" s="14" t="str">
        <f>+IFERROR(INDEX(Sheet1!$F:$F,MATCH('Import Demurrage Detention'!$R11,Sheet1!$A:$A,0),1),"")</f>
        <v/>
      </c>
      <c r="C11" s="15" t="str">
        <f>+IFERROR(INDEX(Sheet1!$H:$H,MATCH('Import Demurrage Detention'!$R11,Sheet1!$A:$A,0),1),"")</f>
        <v/>
      </c>
      <c r="D11" s="15" t="str">
        <f>+IFERROR(INDEX(Sheet1!$I:$I,MATCH('Import Demurrage Detention'!$R11,Sheet1!$A:$A,0),1),"")</f>
        <v/>
      </c>
      <c r="E11" s="15" t="str">
        <f>+IFERROR(INDEX(Sheet1!J:J,MATCH('Import Demurrage Detention'!$R11,Sheet1!$A:$A,0),1),"")</f>
        <v/>
      </c>
      <c r="F11" s="15" t="str">
        <f>+IFERROR(INDEX(Sheet1!K:K,MATCH('Import Demurrage Detention'!$R11,Sheet1!$A:$A,0),1),"")</f>
        <v/>
      </c>
      <c r="G11" s="15" t="str">
        <f>+IFERROR(INDEX(Sheet1!L:L,MATCH('Import Demurrage Detention'!$R11,Sheet1!$A:$A,0),1),"")</f>
        <v/>
      </c>
      <c r="H11" s="15" t="str">
        <f>+IFERROR(INDEX(Sheet1!M:M,MATCH('Import Demurrage Detention'!$R11,Sheet1!$A:$A,0),1),"")</f>
        <v/>
      </c>
      <c r="I11" s="15" t="str">
        <f>+IFERROR(INDEX(Sheet1!N:N,MATCH('Import Demurrage Detention'!$R11,Sheet1!$A:$A,0),1),"")</f>
        <v/>
      </c>
      <c r="J11" s="15" t="str">
        <f>+IFERROR(INDEX(Sheet1!O:O,MATCH('Import Demurrage Detention'!$R11,Sheet1!$A:$A,0),1),"")</f>
        <v/>
      </c>
      <c r="K11" s="15" t="str">
        <f>+IFERROR(INDEX(Sheet1!P:P,MATCH('Import Demurrage Detention'!$R11,Sheet1!$A:$A,0),1),"")</f>
        <v/>
      </c>
      <c r="L11" s="15" t="str">
        <f>+IFERROR(INDEX(Sheet1!Q:Q,MATCH('Import Demurrage Detention'!$R11,Sheet1!$A:$A,0),1),"")</f>
        <v/>
      </c>
      <c r="M11" s="15" t="str">
        <f>+IFERROR(INDEX(Sheet1!R:R,MATCH('Import Demurrage Detention'!$R11,Sheet1!$A:$A,0),1),"")</f>
        <v/>
      </c>
      <c r="N11" s="15" t="str">
        <f>+IFERROR(INDEX(Sheet1!S:S,MATCH('Import Demurrage Detention'!$R11,Sheet1!$A:$A,0),1),"")</f>
        <v/>
      </c>
      <c r="O11" s="15" t="str">
        <f>+IFERROR(INDEX(Sheet1!T:T,MATCH('Import Demurrage Detention'!$R11,Sheet1!$A:$A,0),1),"")</f>
        <v/>
      </c>
      <c r="P11" s="15" t="str">
        <f>+IFERROR(INDEX(Sheet1!U:U,MATCH('Import Demurrage Detention'!$R11,Sheet1!$A:$A,0),1),"")</f>
        <v/>
      </c>
      <c r="Q11" s="15" t="str">
        <f>+IFERROR(INDEX(Sheet1!V:V,MATCH('Import Demurrage Detention'!$R11,Sheet1!$A:$A,0),1),"")</f>
        <v/>
      </c>
      <c r="R11" s="12">
        <v>3</v>
      </c>
    </row>
    <row r="12" spans="1:18">
      <c r="A12" s="14" t="str">
        <f>+IFERROR(INDEX(Sheet1!$C:$C,MATCH('Import Demurrage Detention'!$R12,Sheet1!$A:$A,0),1),"")</f>
        <v/>
      </c>
      <c r="B12" s="14" t="str">
        <f>+IFERROR(INDEX(Sheet1!$F:$F,MATCH('Import Demurrage Detention'!$R12,Sheet1!$A:$A,0),1),"")</f>
        <v/>
      </c>
      <c r="C12" s="15" t="str">
        <f>+IFERROR(INDEX(Sheet1!$H:$H,MATCH('Import Demurrage Detention'!$R12,Sheet1!$A:$A,0),1),"")</f>
        <v/>
      </c>
      <c r="D12" s="15" t="str">
        <f>+IFERROR(INDEX(Sheet1!$I:$I,MATCH('Import Demurrage Detention'!$R12,Sheet1!$A:$A,0),1),"")</f>
        <v/>
      </c>
      <c r="E12" s="15" t="str">
        <f>+IFERROR(INDEX(Sheet1!J:J,MATCH('Import Demurrage Detention'!$R12,Sheet1!$A:$A,0),1),"")</f>
        <v/>
      </c>
      <c r="F12" s="15" t="str">
        <f>+IFERROR(INDEX(Sheet1!K:K,MATCH('Import Demurrage Detention'!$R12,Sheet1!$A:$A,0),1),"")</f>
        <v/>
      </c>
      <c r="G12" s="15" t="str">
        <f>+IFERROR(INDEX(Sheet1!L:L,MATCH('Import Demurrage Detention'!$R12,Sheet1!$A:$A,0),1),"")</f>
        <v/>
      </c>
      <c r="H12" s="15" t="str">
        <f>+IFERROR(INDEX(Sheet1!M:M,MATCH('Import Demurrage Detention'!$R12,Sheet1!$A:$A,0),1),"")</f>
        <v/>
      </c>
      <c r="I12" s="15" t="str">
        <f>+IFERROR(INDEX(Sheet1!N:N,MATCH('Import Demurrage Detention'!$R12,Sheet1!$A:$A,0),1),"")</f>
        <v/>
      </c>
      <c r="J12" s="15" t="str">
        <f>+IFERROR(INDEX(Sheet1!O:O,MATCH('Import Demurrage Detention'!$R12,Sheet1!$A:$A,0),1),"")</f>
        <v/>
      </c>
      <c r="K12" s="15" t="str">
        <f>+IFERROR(INDEX(Sheet1!P:P,MATCH('Import Demurrage Detention'!$R12,Sheet1!$A:$A,0),1),"")</f>
        <v/>
      </c>
      <c r="L12" s="15" t="str">
        <f>+IFERROR(INDEX(Sheet1!Q:Q,MATCH('Import Demurrage Detention'!$R12,Sheet1!$A:$A,0),1),"")</f>
        <v/>
      </c>
      <c r="M12" s="15" t="str">
        <f>+IFERROR(INDEX(Sheet1!R:R,MATCH('Import Demurrage Detention'!$R12,Sheet1!$A:$A,0),1),"")</f>
        <v/>
      </c>
      <c r="N12" s="15" t="str">
        <f>+IFERROR(INDEX(Sheet1!S:S,MATCH('Import Demurrage Detention'!$R12,Sheet1!$A:$A,0),1),"")</f>
        <v/>
      </c>
      <c r="O12" s="15" t="str">
        <f>+IFERROR(INDEX(Sheet1!T:T,MATCH('Import Demurrage Detention'!$R12,Sheet1!$A:$A,0),1),"")</f>
        <v/>
      </c>
      <c r="P12" s="15" t="str">
        <f>+IFERROR(INDEX(Sheet1!U:U,MATCH('Import Demurrage Detention'!$R12,Sheet1!$A:$A,0),1),"")</f>
        <v/>
      </c>
      <c r="Q12" s="15" t="str">
        <f>+IFERROR(INDEX(Sheet1!V:V,MATCH('Import Demurrage Detention'!$R12,Sheet1!$A:$A,0),1),"")</f>
        <v/>
      </c>
      <c r="R12" s="12">
        <v>4</v>
      </c>
    </row>
    <row r="13" spans="1:18">
      <c r="A13" s="14" t="str">
        <f>+IFERROR(INDEX(Sheet1!$C:$C,MATCH('Import Demurrage Detention'!$R13,Sheet1!$A:$A,0),1),"")</f>
        <v/>
      </c>
      <c r="B13" s="14" t="str">
        <f>+IFERROR(INDEX(Sheet1!$F:$F,MATCH('Import Demurrage Detention'!$R13,Sheet1!$A:$A,0),1),"")</f>
        <v/>
      </c>
      <c r="C13" s="15" t="str">
        <f>+IFERROR(INDEX(Sheet1!$H:$H,MATCH('Import Demurrage Detention'!$R13,Sheet1!$A:$A,0),1),"")</f>
        <v/>
      </c>
      <c r="D13" s="15" t="str">
        <f>+IFERROR(INDEX(Sheet1!$I:$I,MATCH('Import Demurrage Detention'!$R13,Sheet1!$A:$A,0),1),"")</f>
        <v/>
      </c>
      <c r="E13" s="15" t="str">
        <f>+IFERROR(INDEX(Sheet1!J:J,MATCH('Import Demurrage Detention'!$R13,Sheet1!$A:$A,0),1),"")</f>
        <v/>
      </c>
      <c r="F13" s="15" t="str">
        <f>+IFERROR(INDEX(Sheet1!K:K,MATCH('Import Demurrage Detention'!$R13,Sheet1!$A:$A,0),1),"")</f>
        <v/>
      </c>
      <c r="G13" s="15" t="str">
        <f>+IFERROR(INDEX(Sheet1!L:L,MATCH('Import Demurrage Detention'!$R13,Sheet1!$A:$A,0),1),"")</f>
        <v/>
      </c>
      <c r="H13" s="15" t="str">
        <f>+IFERROR(INDEX(Sheet1!M:M,MATCH('Import Demurrage Detention'!$R13,Sheet1!$A:$A,0),1),"")</f>
        <v/>
      </c>
      <c r="I13" s="15" t="str">
        <f>+IFERROR(INDEX(Sheet1!N:N,MATCH('Import Demurrage Detention'!$R13,Sheet1!$A:$A,0),1),"")</f>
        <v/>
      </c>
      <c r="J13" s="15" t="str">
        <f>+IFERROR(INDEX(Sheet1!O:O,MATCH('Import Demurrage Detention'!$R13,Sheet1!$A:$A,0),1),"")</f>
        <v/>
      </c>
      <c r="K13" s="15" t="str">
        <f>+IFERROR(INDEX(Sheet1!P:P,MATCH('Import Demurrage Detention'!$R13,Sheet1!$A:$A,0),1),"")</f>
        <v/>
      </c>
      <c r="L13" s="15" t="str">
        <f>+IFERROR(INDEX(Sheet1!Q:Q,MATCH('Import Demurrage Detention'!$R13,Sheet1!$A:$A,0),1),"")</f>
        <v/>
      </c>
      <c r="M13" s="15" t="str">
        <f>+IFERROR(INDEX(Sheet1!R:R,MATCH('Import Demurrage Detention'!$R13,Sheet1!$A:$A,0),1),"")</f>
        <v/>
      </c>
      <c r="N13" s="15" t="str">
        <f>+IFERROR(INDEX(Sheet1!S:S,MATCH('Import Demurrage Detention'!$R13,Sheet1!$A:$A,0),1),"")</f>
        <v/>
      </c>
      <c r="O13" s="15" t="str">
        <f>+IFERROR(INDEX(Sheet1!T:T,MATCH('Import Demurrage Detention'!$R13,Sheet1!$A:$A,0),1),"")</f>
        <v/>
      </c>
      <c r="P13" s="15" t="str">
        <f>+IFERROR(INDEX(Sheet1!U:U,MATCH('Import Demurrage Detention'!$R13,Sheet1!$A:$A,0),1),"")</f>
        <v/>
      </c>
      <c r="Q13" s="15" t="str">
        <f>+IFERROR(INDEX(Sheet1!V:V,MATCH('Import Demurrage Detention'!$R13,Sheet1!$A:$A,0),1),"")</f>
        <v/>
      </c>
      <c r="R13" s="12">
        <v>5</v>
      </c>
    </row>
    <row r="14" spans="1:18">
      <c r="A14" s="14" t="str">
        <f>+IFERROR(INDEX(Sheet1!$C:$C,MATCH('Import Demurrage Detention'!$R14,Sheet1!$A:$A,0),1),"")</f>
        <v/>
      </c>
      <c r="B14" s="14" t="str">
        <f>+IFERROR(INDEX(Sheet1!$F:$F,MATCH('Import Demurrage Detention'!$R14,Sheet1!$A:$A,0),1),"")</f>
        <v/>
      </c>
      <c r="C14" s="15" t="str">
        <f>+IFERROR(INDEX(Sheet1!$H:$H,MATCH('Import Demurrage Detention'!$R14,Sheet1!$A:$A,0),1),"")</f>
        <v/>
      </c>
      <c r="D14" s="15" t="str">
        <f>+IFERROR(INDEX(Sheet1!$I:$I,MATCH('Import Demurrage Detention'!$R14,Sheet1!$A:$A,0),1),"")</f>
        <v/>
      </c>
      <c r="E14" s="15" t="str">
        <f>+IFERROR(INDEX(Sheet1!J:J,MATCH('Import Demurrage Detention'!$R14,Sheet1!$A:$A,0),1),"")</f>
        <v/>
      </c>
      <c r="F14" s="15" t="str">
        <f>+IFERROR(INDEX(Sheet1!K:K,MATCH('Import Demurrage Detention'!$R14,Sheet1!$A:$A,0),1),"")</f>
        <v/>
      </c>
      <c r="G14" s="15" t="str">
        <f>+IFERROR(INDEX(Sheet1!L:L,MATCH('Import Demurrage Detention'!$R14,Sheet1!$A:$A,0),1),"")</f>
        <v/>
      </c>
      <c r="H14" s="15" t="str">
        <f>+IFERROR(INDEX(Sheet1!M:M,MATCH('Import Demurrage Detention'!$R14,Sheet1!$A:$A,0),1),"")</f>
        <v/>
      </c>
      <c r="I14" s="15" t="str">
        <f>+IFERROR(INDEX(Sheet1!N:N,MATCH('Import Demurrage Detention'!$R14,Sheet1!$A:$A,0),1),"")</f>
        <v/>
      </c>
      <c r="J14" s="15" t="str">
        <f>+IFERROR(INDEX(Sheet1!O:O,MATCH('Import Demurrage Detention'!$R14,Sheet1!$A:$A,0),1),"")</f>
        <v/>
      </c>
      <c r="K14" s="15" t="str">
        <f>+IFERROR(INDEX(Sheet1!P:P,MATCH('Import Demurrage Detention'!$R14,Sheet1!$A:$A,0),1),"")</f>
        <v/>
      </c>
      <c r="L14" s="15" t="str">
        <f>+IFERROR(INDEX(Sheet1!Q:Q,MATCH('Import Demurrage Detention'!$R14,Sheet1!$A:$A,0),1),"")</f>
        <v/>
      </c>
      <c r="M14" s="15" t="str">
        <f>+IFERROR(INDEX(Sheet1!R:R,MATCH('Import Demurrage Detention'!$R14,Sheet1!$A:$A,0),1),"")</f>
        <v/>
      </c>
      <c r="N14" s="15" t="str">
        <f>+IFERROR(INDEX(Sheet1!S:S,MATCH('Import Demurrage Detention'!$R14,Sheet1!$A:$A,0),1),"")</f>
        <v/>
      </c>
      <c r="O14" s="15" t="str">
        <f>+IFERROR(INDEX(Sheet1!T:T,MATCH('Import Demurrage Detention'!$R14,Sheet1!$A:$A,0),1),"")</f>
        <v/>
      </c>
      <c r="P14" s="15" t="str">
        <f>+IFERROR(INDEX(Sheet1!U:U,MATCH('Import Demurrage Detention'!$R14,Sheet1!$A:$A,0),1),"")</f>
        <v/>
      </c>
      <c r="Q14" s="15" t="str">
        <f>+IFERROR(INDEX(Sheet1!V:V,MATCH('Import Demurrage Detention'!$R14,Sheet1!$A:$A,0),1),"")</f>
        <v/>
      </c>
      <c r="R14" s="12">
        <v>6</v>
      </c>
    </row>
    <row r="15" spans="1:18">
      <c r="A15" s="14" t="str">
        <f>+IFERROR(INDEX(Sheet1!$C:$C,MATCH('Import Demurrage Detention'!$R15,Sheet1!$A:$A,0),1),"")</f>
        <v/>
      </c>
      <c r="B15" s="14" t="str">
        <f>+IFERROR(INDEX(Sheet1!$F:$F,MATCH('Import Demurrage Detention'!$R15,Sheet1!$A:$A,0),1),"")</f>
        <v/>
      </c>
      <c r="C15" s="15" t="str">
        <f>+IFERROR(INDEX(Sheet1!$H:$H,MATCH('Import Demurrage Detention'!$R15,Sheet1!$A:$A,0),1),"")</f>
        <v/>
      </c>
      <c r="D15" s="15" t="str">
        <f>+IFERROR(INDEX(Sheet1!$I:$I,MATCH('Import Demurrage Detention'!$R15,Sheet1!$A:$A,0),1),"")</f>
        <v/>
      </c>
      <c r="E15" s="15" t="str">
        <f>+IFERROR(INDEX(Sheet1!J:J,MATCH('Import Demurrage Detention'!$R15,Sheet1!$A:$A,0),1),"")</f>
        <v/>
      </c>
      <c r="F15" s="15" t="str">
        <f>+IFERROR(INDEX(Sheet1!K:K,MATCH('Import Demurrage Detention'!$R15,Sheet1!$A:$A,0),1),"")</f>
        <v/>
      </c>
      <c r="G15" s="15" t="str">
        <f>+IFERROR(INDEX(Sheet1!L:L,MATCH('Import Demurrage Detention'!$R15,Sheet1!$A:$A,0),1),"")</f>
        <v/>
      </c>
      <c r="H15" s="15" t="str">
        <f>+IFERROR(INDEX(Sheet1!M:M,MATCH('Import Demurrage Detention'!$R15,Sheet1!$A:$A,0),1),"")</f>
        <v/>
      </c>
      <c r="I15" s="15" t="str">
        <f>+IFERROR(INDEX(Sheet1!N:N,MATCH('Import Demurrage Detention'!$R15,Sheet1!$A:$A,0),1),"")</f>
        <v/>
      </c>
      <c r="J15" s="15" t="str">
        <f>+IFERROR(INDEX(Sheet1!O:O,MATCH('Import Demurrage Detention'!$R15,Sheet1!$A:$A,0),1),"")</f>
        <v/>
      </c>
      <c r="K15" s="15" t="str">
        <f>+IFERROR(INDEX(Sheet1!P:P,MATCH('Import Demurrage Detention'!$R15,Sheet1!$A:$A,0),1),"")</f>
        <v/>
      </c>
      <c r="L15" s="15" t="str">
        <f>+IFERROR(INDEX(Sheet1!Q:Q,MATCH('Import Demurrage Detention'!$R15,Sheet1!$A:$A,0),1),"")</f>
        <v/>
      </c>
      <c r="M15" s="15" t="str">
        <f>+IFERROR(INDEX(Sheet1!R:R,MATCH('Import Demurrage Detention'!$R15,Sheet1!$A:$A,0),1),"")</f>
        <v/>
      </c>
      <c r="N15" s="15" t="str">
        <f>+IFERROR(INDEX(Sheet1!S:S,MATCH('Import Demurrage Detention'!$R15,Sheet1!$A:$A,0),1),"")</f>
        <v/>
      </c>
      <c r="O15" s="15" t="str">
        <f>+IFERROR(INDEX(Sheet1!T:T,MATCH('Import Demurrage Detention'!$R15,Sheet1!$A:$A,0),1),"")</f>
        <v/>
      </c>
      <c r="P15" s="15" t="str">
        <f>+IFERROR(INDEX(Sheet1!U:U,MATCH('Import Demurrage Detention'!$R15,Sheet1!$A:$A,0),1),"")</f>
        <v/>
      </c>
      <c r="Q15" s="15" t="str">
        <f>+IFERROR(INDEX(Sheet1!V:V,MATCH('Import Demurrage Detention'!$R15,Sheet1!$A:$A,0),1),"")</f>
        <v/>
      </c>
      <c r="R15" s="12">
        <v>7</v>
      </c>
    </row>
    <row r="16" spans="1:18">
      <c r="A16" s="14" t="str">
        <f>+IFERROR(INDEX(Sheet1!$C:$C,MATCH('Import Demurrage Detention'!$R16,Sheet1!$A:$A,0),1),"")</f>
        <v/>
      </c>
      <c r="B16" s="14" t="str">
        <f>+IFERROR(INDEX(Sheet1!$F:$F,MATCH('Import Demurrage Detention'!$R16,Sheet1!$A:$A,0),1),"")</f>
        <v/>
      </c>
      <c r="C16" s="15" t="str">
        <f>+IFERROR(INDEX(Sheet1!$H:$H,MATCH('Import Demurrage Detention'!$R16,Sheet1!$A:$A,0),1),"")</f>
        <v/>
      </c>
      <c r="D16" s="15" t="str">
        <f>+IFERROR(INDEX(Sheet1!$I:$I,MATCH('Import Demurrage Detention'!$R16,Sheet1!$A:$A,0),1),"")</f>
        <v/>
      </c>
      <c r="E16" s="15" t="str">
        <f>+IFERROR(INDEX(Sheet1!J:J,MATCH('Import Demurrage Detention'!$R16,Sheet1!$A:$A,0),1),"")</f>
        <v/>
      </c>
      <c r="F16" s="15" t="str">
        <f>+IFERROR(INDEX(Sheet1!K:K,MATCH('Import Demurrage Detention'!$R16,Sheet1!$A:$A,0),1),"")</f>
        <v/>
      </c>
      <c r="G16" s="15" t="str">
        <f>+IFERROR(INDEX(Sheet1!L:L,MATCH('Import Demurrage Detention'!$R16,Sheet1!$A:$A,0),1),"")</f>
        <v/>
      </c>
      <c r="H16" s="15" t="str">
        <f>+IFERROR(INDEX(Sheet1!M:M,MATCH('Import Demurrage Detention'!$R16,Sheet1!$A:$A,0),1),"")</f>
        <v/>
      </c>
      <c r="I16" s="15" t="str">
        <f>+IFERROR(INDEX(Sheet1!N:N,MATCH('Import Demurrage Detention'!$R16,Sheet1!$A:$A,0),1),"")</f>
        <v/>
      </c>
      <c r="J16" s="15" t="str">
        <f>+IFERROR(INDEX(Sheet1!O:O,MATCH('Import Demurrage Detention'!$R16,Sheet1!$A:$A,0),1),"")</f>
        <v/>
      </c>
      <c r="K16" s="15" t="str">
        <f>+IFERROR(INDEX(Sheet1!P:P,MATCH('Import Demurrage Detention'!$R16,Sheet1!$A:$A,0),1),"")</f>
        <v/>
      </c>
      <c r="L16" s="15" t="str">
        <f>+IFERROR(INDEX(Sheet1!Q:Q,MATCH('Import Demurrage Detention'!$R16,Sheet1!$A:$A,0),1),"")</f>
        <v/>
      </c>
      <c r="M16" s="15" t="str">
        <f>+IFERROR(INDEX(Sheet1!R:R,MATCH('Import Demurrage Detention'!$R16,Sheet1!$A:$A,0),1),"")</f>
        <v/>
      </c>
      <c r="N16" s="15" t="str">
        <f>+IFERROR(INDEX(Sheet1!S:S,MATCH('Import Demurrage Detention'!$R16,Sheet1!$A:$A,0),1),"")</f>
        <v/>
      </c>
      <c r="O16" s="15" t="str">
        <f>+IFERROR(INDEX(Sheet1!T:T,MATCH('Import Demurrage Detention'!$R16,Sheet1!$A:$A,0),1),"")</f>
        <v/>
      </c>
      <c r="P16" s="15" t="str">
        <f>+IFERROR(INDEX(Sheet1!U:U,MATCH('Import Demurrage Detention'!$R16,Sheet1!$A:$A,0),1),"")</f>
        <v/>
      </c>
      <c r="Q16" s="15" t="str">
        <f>+IFERROR(INDEX(Sheet1!V:V,MATCH('Import Demurrage Detention'!$R16,Sheet1!$A:$A,0),1),"")</f>
        <v/>
      </c>
      <c r="R16" s="12">
        <v>8</v>
      </c>
    </row>
    <row r="17" spans="1:18">
      <c r="A17" s="14" t="str">
        <f>+IFERROR(INDEX(Sheet1!$C:$C,MATCH('Import Demurrage Detention'!$R17,Sheet1!$A:$A,0),1),"")</f>
        <v/>
      </c>
      <c r="B17" s="14" t="str">
        <f>+IFERROR(INDEX(Sheet1!$F:$F,MATCH('Import Demurrage Detention'!$R17,Sheet1!$A:$A,0),1),"")</f>
        <v/>
      </c>
      <c r="C17" s="15" t="str">
        <f>+IFERROR(INDEX(Sheet1!$H:$H,MATCH('Import Demurrage Detention'!$R17,Sheet1!$A:$A,0),1),"")</f>
        <v/>
      </c>
      <c r="D17" s="15" t="str">
        <f>+IFERROR(INDEX(Sheet1!$I:$I,MATCH('Import Demurrage Detention'!$R17,Sheet1!$A:$A,0),1),"")</f>
        <v/>
      </c>
      <c r="E17" s="15" t="str">
        <f>+IFERROR(INDEX(Sheet1!J:J,MATCH('Import Demurrage Detention'!$R17,Sheet1!$A:$A,0),1),"")</f>
        <v/>
      </c>
      <c r="F17" s="15" t="str">
        <f>+IFERROR(INDEX(Sheet1!K:K,MATCH('Import Demurrage Detention'!$R17,Sheet1!$A:$A,0),1),"")</f>
        <v/>
      </c>
      <c r="G17" s="15" t="str">
        <f>+IFERROR(INDEX(Sheet1!L:L,MATCH('Import Demurrage Detention'!$R17,Sheet1!$A:$A,0),1),"")</f>
        <v/>
      </c>
      <c r="H17" s="15" t="str">
        <f>+IFERROR(INDEX(Sheet1!M:M,MATCH('Import Demurrage Detention'!$R17,Sheet1!$A:$A,0),1),"")</f>
        <v/>
      </c>
      <c r="I17" s="15" t="str">
        <f>+IFERROR(INDEX(Sheet1!N:N,MATCH('Import Demurrage Detention'!$R17,Sheet1!$A:$A,0),1),"")</f>
        <v/>
      </c>
      <c r="J17" s="15" t="str">
        <f>+IFERROR(INDEX(Sheet1!O:O,MATCH('Import Demurrage Detention'!$R17,Sheet1!$A:$A,0),1),"")</f>
        <v/>
      </c>
      <c r="K17" s="15" t="str">
        <f>+IFERROR(INDEX(Sheet1!P:P,MATCH('Import Demurrage Detention'!$R17,Sheet1!$A:$A,0),1),"")</f>
        <v/>
      </c>
      <c r="L17" s="15" t="str">
        <f>+IFERROR(INDEX(Sheet1!Q:Q,MATCH('Import Demurrage Detention'!$R17,Sheet1!$A:$A,0),1),"")</f>
        <v/>
      </c>
      <c r="M17" s="15" t="str">
        <f>+IFERROR(INDEX(Sheet1!R:R,MATCH('Import Demurrage Detention'!$R17,Sheet1!$A:$A,0),1),"")</f>
        <v/>
      </c>
      <c r="N17" s="15" t="str">
        <f>+IFERROR(INDEX(Sheet1!S:S,MATCH('Import Demurrage Detention'!$R17,Sheet1!$A:$A,0),1),"")</f>
        <v/>
      </c>
      <c r="O17" s="15" t="str">
        <f>+IFERROR(INDEX(Sheet1!T:T,MATCH('Import Demurrage Detention'!$R17,Sheet1!$A:$A,0),1),"")</f>
        <v/>
      </c>
      <c r="P17" s="15" t="str">
        <f>+IFERROR(INDEX(Sheet1!U:U,MATCH('Import Demurrage Detention'!$R17,Sheet1!$A:$A,0),1),"")</f>
        <v/>
      </c>
      <c r="Q17" s="15" t="str">
        <f>+IFERROR(INDEX(Sheet1!V:V,MATCH('Import Demurrage Detention'!$R17,Sheet1!$A:$A,0),1),"")</f>
        <v/>
      </c>
      <c r="R17" s="12">
        <v>9</v>
      </c>
    </row>
    <row r="18" spans="1:18">
      <c r="A18" s="14" t="str">
        <f>+IFERROR(INDEX(Sheet1!$C:$C,MATCH('Import Demurrage Detention'!$R18,Sheet1!$A:$A,0),1),"")</f>
        <v/>
      </c>
      <c r="B18" s="14" t="str">
        <f>+IFERROR(INDEX(Sheet1!$F:$F,MATCH('Import Demurrage Detention'!$R18,Sheet1!$A:$A,0),1),"")</f>
        <v/>
      </c>
      <c r="C18" s="15" t="str">
        <f>+IFERROR(INDEX(Sheet1!$H:$H,MATCH('Import Demurrage Detention'!$R18,Sheet1!$A:$A,0),1),"")</f>
        <v/>
      </c>
      <c r="D18" s="15" t="str">
        <f>+IFERROR(INDEX(Sheet1!$I:$I,MATCH('Import Demurrage Detention'!$R18,Sheet1!$A:$A,0),1),"")</f>
        <v/>
      </c>
      <c r="E18" s="15" t="str">
        <f>+IFERROR(INDEX(Sheet1!J:J,MATCH('Import Demurrage Detention'!$R18,Sheet1!$A:$A,0),1),"")</f>
        <v/>
      </c>
      <c r="F18" s="15" t="str">
        <f>+IFERROR(INDEX(Sheet1!K:K,MATCH('Import Demurrage Detention'!$R18,Sheet1!$A:$A,0),1),"")</f>
        <v/>
      </c>
      <c r="G18" s="15" t="str">
        <f>+IFERROR(INDEX(Sheet1!L:L,MATCH('Import Demurrage Detention'!$R18,Sheet1!$A:$A,0),1),"")</f>
        <v/>
      </c>
      <c r="H18" s="15" t="str">
        <f>+IFERROR(INDEX(Sheet1!M:M,MATCH('Import Demurrage Detention'!$R18,Sheet1!$A:$A,0),1),"")</f>
        <v/>
      </c>
      <c r="I18" s="15" t="str">
        <f>+IFERROR(INDEX(Sheet1!N:N,MATCH('Import Demurrage Detention'!$R18,Sheet1!$A:$A,0),1),"")</f>
        <v/>
      </c>
      <c r="J18" s="15" t="str">
        <f>+IFERROR(INDEX(Sheet1!O:O,MATCH('Import Demurrage Detention'!$R18,Sheet1!$A:$A,0),1),"")</f>
        <v/>
      </c>
      <c r="K18" s="15" t="str">
        <f>+IFERROR(INDEX(Sheet1!P:P,MATCH('Import Demurrage Detention'!$R18,Sheet1!$A:$A,0),1),"")</f>
        <v/>
      </c>
      <c r="L18" s="15" t="str">
        <f>+IFERROR(INDEX(Sheet1!Q:Q,MATCH('Import Demurrage Detention'!$R18,Sheet1!$A:$A,0),1),"")</f>
        <v/>
      </c>
      <c r="M18" s="15" t="str">
        <f>+IFERROR(INDEX(Sheet1!R:R,MATCH('Import Demurrage Detention'!$R18,Sheet1!$A:$A,0),1),"")</f>
        <v/>
      </c>
      <c r="N18" s="15" t="str">
        <f>+IFERROR(INDEX(Sheet1!S:S,MATCH('Import Demurrage Detention'!$R18,Sheet1!$A:$A,0),1),"")</f>
        <v/>
      </c>
      <c r="O18" s="15" t="str">
        <f>+IFERROR(INDEX(Sheet1!T:T,MATCH('Import Demurrage Detention'!$R18,Sheet1!$A:$A,0),1),"")</f>
        <v/>
      </c>
      <c r="P18" s="15" t="str">
        <f>+IFERROR(INDEX(Sheet1!U:U,MATCH('Import Demurrage Detention'!$R18,Sheet1!$A:$A,0),1),"")</f>
        <v/>
      </c>
      <c r="Q18" s="15" t="str">
        <f>+IFERROR(INDEX(Sheet1!V:V,MATCH('Import Demurrage Detention'!$R18,Sheet1!$A:$A,0),1),"")</f>
        <v/>
      </c>
      <c r="R18" s="12">
        <v>10</v>
      </c>
    </row>
    <row r="19" spans="1:18">
      <c r="A19" s="14" t="str">
        <f>+IFERROR(INDEX(Sheet1!$C:$C,MATCH('Import Demurrage Detention'!$R19,Sheet1!$A:$A,0),1),"")</f>
        <v/>
      </c>
      <c r="B19" s="14" t="str">
        <f>+IFERROR(INDEX(Sheet1!$F:$F,MATCH('Import Demurrage Detention'!$R19,Sheet1!$A:$A,0),1),"")</f>
        <v/>
      </c>
      <c r="C19" s="15" t="str">
        <f>+IFERROR(INDEX(Sheet1!$H:$H,MATCH('Import Demurrage Detention'!$R19,Sheet1!$A:$A,0),1),"")</f>
        <v/>
      </c>
      <c r="D19" s="15" t="str">
        <f>+IFERROR(INDEX(Sheet1!$I:$I,MATCH('Import Demurrage Detention'!$R19,Sheet1!$A:$A,0),1),"")</f>
        <v/>
      </c>
      <c r="E19" s="15" t="str">
        <f>+IFERROR(INDEX(Sheet1!J:J,MATCH('Import Demurrage Detention'!$R19,Sheet1!$A:$A,0),1),"")</f>
        <v/>
      </c>
      <c r="F19" s="15" t="str">
        <f>+IFERROR(INDEX(Sheet1!K:K,MATCH('Import Demurrage Detention'!$R19,Sheet1!$A:$A,0),1),"")</f>
        <v/>
      </c>
      <c r="G19" s="15" t="str">
        <f>+IFERROR(INDEX(Sheet1!L:L,MATCH('Import Demurrage Detention'!$R19,Sheet1!$A:$A,0),1),"")</f>
        <v/>
      </c>
      <c r="H19" s="15" t="str">
        <f>+IFERROR(INDEX(Sheet1!M:M,MATCH('Import Demurrage Detention'!$R19,Sheet1!$A:$A,0),1),"")</f>
        <v/>
      </c>
      <c r="I19" s="15" t="str">
        <f>+IFERROR(INDEX(Sheet1!N:N,MATCH('Import Demurrage Detention'!$R19,Sheet1!$A:$A,0),1),"")</f>
        <v/>
      </c>
      <c r="J19" s="15" t="str">
        <f>+IFERROR(INDEX(Sheet1!O:O,MATCH('Import Demurrage Detention'!$R19,Sheet1!$A:$A,0),1),"")</f>
        <v/>
      </c>
      <c r="K19" s="15" t="str">
        <f>+IFERROR(INDEX(Sheet1!P:P,MATCH('Import Demurrage Detention'!$R19,Sheet1!$A:$A,0),1),"")</f>
        <v/>
      </c>
      <c r="L19" s="15" t="str">
        <f>+IFERROR(INDEX(Sheet1!Q:Q,MATCH('Import Demurrage Detention'!$R19,Sheet1!$A:$A,0),1),"")</f>
        <v/>
      </c>
      <c r="M19" s="15" t="str">
        <f>+IFERROR(INDEX(Sheet1!R:R,MATCH('Import Demurrage Detention'!$R19,Sheet1!$A:$A,0),1),"")</f>
        <v/>
      </c>
      <c r="N19" s="15" t="str">
        <f>+IFERROR(INDEX(Sheet1!S:S,MATCH('Import Demurrage Detention'!$R19,Sheet1!$A:$A,0),1),"")</f>
        <v/>
      </c>
      <c r="O19" s="15" t="str">
        <f>+IFERROR(INDEX(Sheet1!T:T,MATCH('Import Demurrage Detention'!$R19,Sheet1!$A:$A,0),1),"")</f>
        <v/>
      </c>
      <c r="P19" s="15" t="str">
        <f>+IFERROR(INDEX(Sheet1!U:U,MATCH('Import Demurrage Detention'!$R19,Sheet1!$A:$A,0),1),"")</f>
        <v/>
      </c>
      <c r="Q19" s="15" t="str">
        <f>+IFERROR(INDEX(Sheet1!V:V,MATCH('Import Demurrage Detention'!$R19,Sheet1!$A:$A,0),1),"")</f>
        <v/>
      </c>
      <c r="R19" s="12">
        <v>11</v>
      </c>
    </row>
    <row r="20" spans="1:18">
      <c r="A20" s="14" t="str">
        <f>+IFERROR(INDEX(Sheet1!$C:$C,MATCH('Import Demurrage Detention'!$R20,Sheet1!$A:$A,0),1),"")</f>
        <v/>
      </c>
      <c r="B20" s="14" t="str">
        <f>+IFERROR(INDEX(Sheet1!$F:$F,MATCH('Import Demurrage Detention'!$R20,Sheet1!$A:$A,0),1),"")</f>
        <v/>
      </c>
      <c r="C20" s="15" t="str">
        <f>+IFERROR(INDEX(Sheet1!$H:$H,MATCH('Import Demurrage Detention'!$R20,Sheet1!$A:$A,0),1),"")</f>
        <v/>
      </c>
      <c r="D20" s="15" t="str">
        <f>+IFERROR(INDEX(Sheet1!$I:$I,MATCH('Import Demurrage Detention'!$R20,Sheet1!$A:$A,0),1),"")</f>
        <v/>
      </c>
      <c r="E20" s="15" t="str">
        <f>+IFERROR(INDEX(Sheet1!J:J,MATCH('Import Demurrage Detention'!$R20,Sheet1!$A:$A,0),1),"")</f>
        <v/>
      </c>
      <c r="F20" s="15" t="str">
        <f>+IFERROR(INDEX(Sheet1!K:K,MATCH('Import Demurrage Detention'!$R20,Sheet1!$A:$A,0),1),"")</f>
        <v/>
      </c>
      <c r="G20" s="15" t="str">
        <f>+IFERROR(INDEX(Sheet1!L:L,MATCH('Import Demurrage Detention'!$R20,Sheet1!$A:$A,0),1),"")</f>
        <v/>
      </c>
      <c r="H20" s="15" t="str">
        <f>+IFERROR(INDEX(Sheet1!M:M,MATCH('Import Demurrage Detention'!$R20,Sheet1!$A:$A,0),1),"")</f>
        <v/>
      </c>
      <c r="I20" s="15" t="str">
        <f>+IFERROR(INDEX(Sheet1!N:N,MATCH('Import Demurrage Detention'!$R20,Sheet1!$A:$A,0),1),"")</f>
        <v/>
      </c>
      <c r="J20" s="15" t="str">
        <f>+IFERROR(INDEX(Sheet1!O:O,MATCH('Import Demurrage Detention'!$R20,Sheet1!$A:$A,0),1),"")</f>
        <v/>
      </c>
      <c r="K20" s="15" t="str">
        <f>+IFERROR(INDEX(Sheet1!P:P,MATCH('Import Demurrage Detention'!$R20,Sheet1!$A:$A,0),1),"")</f>
        <v/>
      </c>
      <c r="L20" s="15" t="str">
        <f>+IFERROR(INDEX(Sheet1!Q:Q,MATCH('Import Demurrage Detention'!$R20,Sheet1!$A:$A,0),1),"")</f>
        <v/>
      </c>
      <c r="M20" s="15" t="str">
        <f>+IFERROR(INDEX(Sheet1!R:R,MATCH('Import Demurrage Detention'!$R20,Sheet1!$A:$A,0),1),"")</f>
        <v/>
      </c>
      <c r="N20" s="15" t="str">
        <f>+IFERROR(INDEX(Sheet1!S:S,MATCH('Import Demurrage Detention'!$R20,Sheet1!$A:$A,0),1),"")</f>
        <v/>
      </c>
      <c r="O20" s="15" t="str">
        <f>+IFERROR(INDEX(Sheet1!T:T,MATCH('Import Demurrage Detention'!$R20,Sheet1!$A:$A,0),1),"")</f>
        <v/>
      </c>
      <c r="P20" s="15" t="str">
        <f>+IFERROR(INDEX(Sheet1!U:U,MATCH('Import Demurrage Detention'!$R20,Sheet1!$A:$A,0),1),"")</f>
        <v/>
      </c>
      <c r="Q20" s="15" t="str">
        <f>+IFERROR(INDEX(Sheet1!V:V,MATCH('Import Demurrage Detention'!$R20,Sheet1!$A:$A,0),1),"")</f>
        <v/>
      </c>
      <c r="R20" s="12">
        <v>12</v>
      </c>
    </row>
    <row r="21" spans="1:18">
      <c r="A21" s="14" t="str">
        <f>+IFERROR(INDEX(Sheet1!$C:$C,MATCH('Import Demurrage Detention'!$R21,Sheet1!$A:$A,0),1),"")</f>
        <v/>
      </c>
      <c r="B21" s="14" t="str">
        <f>+IFERROR(INDEX(Sheet1!$F:$F,MATCH('Import Demurrage Detention'!$R21,Sheet1!$A:$A,0),1),"")</f>
        <v/>
      </c>
      <c r="C21" s="15" t="str">
        <f>+IFERROR(INDEX(Sheet1!$H:$H,MATCH('Import Demurrage Detention'!$R21,Sheet1!$A:$A,0),1),"")</f>
        <v/>
      </c>
      <c r="D21" s="15" t="str">
        <f>+IFERROR(INDEX(Sheet1!$I:$I,MATCH('Import Demurrage Detention'!$R21,Sheet1!$A:$A,0),1),"")</f>
        <v/>
      </c>
      <c r="E21" s="15" t="str">
        <f>+IFERROR(INDEX(Sheet1!J:J,MATCH('Import Demurrage Detention'!$R21,Sheet1!$A:$A,0),1),"")</f>
        <v/>
      </c>
      <c r="F21" s="15" t="str">
        <f>+IFERROR(INDEX(Sheet1!K:K,MATCH('Import Demurrage Detention'!$R21,Sheet1!$A:$A,0),1),"")</f>
        <v/>
      </c>
      <c r="G21" s="15" t="str">
        <f>+IFERROR(INDEX(Sheet1!L:L,MATCH('Import Demurrage Detention'!$R21,Sheet1!$A:$A,0),1),"")</f>
        <v/>
      </c>
      <c r="H21" s="15" t="str">
        <f>+IFERROR(INDEX(Sheet1!M:M,MATCH('Import Demurrage Detention'!$R21,Sheet1!$A:$A,0),1),"")</f>
        <v/>
      </c>
      <c r="I21" s="15" t="str">
        <f>+IFERROR(INDEX(Sheet1!N:N,MATCH('Import Demurrage Detention'!$R21,Sheet1!$A:$A,0),1),"")</f>
        <v/>
      </c>
      <c r="J21" s="15" t="str">
        <f>+IFERROR(INDEX(Sheet1!O:O,MATCH('Import Demurrage Detention'!$R21,Sheet1!$A:$A,0),1),"")</f>
        <v/>
      </c>
      <c r="K21" s="15" t="str">
        <f>+IFERROR(INDEX(Sheet1!P:P,MATCH('Import Demurrage Detention'!$R21,Sheet1!$A:$A,0),1),"")</f>
        <v/>
      </c>
      <c r="L21" s="15" t="str">
        <f>+IFERROR(INDEX(Sheet1!Q:Q,MATCH('Import Demurrage Detention'!$R21,Sheet1!$A:$A,0),1),"")</f>
        <v/>
      </c>
      <c r="M21" s="15" t="str">
        <f>+IFERROR(INDEX(Sheet1!R:R,MATCH('Import Demurrage Detention'!$R21,Sheet1!$A:$A,0),1),"")</f>
        <v/>
      </c>
      <c r="N21" s="15" t="str">
        <f>+IFERROR(INDEX(Sheet1!S:S,MATCH('Import Demurrage Detention'!$R21,Sheet1!$A:$A,0),1),"")</f>
        <v/>
      </c>
      <c r="O21" s="15" t="str">
        <f>+IFERROR(INDEX(Sheet1!T:T,MATCH('Import Demurrage Detention'!$R21,Sheet1!$A:$A,0),1),"")</f>
        <v/>
      </c>
      <c r="P21" s="15" t="str">
        <f>+IFERROR(INDEX(Sheet1!U:U,MATCH('Import Demurrage Detention'!$R21,Sheet1!$A:$A,0),1),"")</f>
        <v/>
      </c>
      <c r="Q21" s="15" t="str">
        <f>+IFERROR(INDEX(Sheet1!V:V,MATCH('Import Demurrage Detention'!$R21,Sheet1!$A:$A,0),1),"")</f>
        <v/>
      </c>
      <c r="R21" s="12">
        <v>13</v>
      </c>
    </row>
    <row r="22" spans="1:18">
      <c r="A22" s="14" t="str">
        <f>+IFERROR(INDEX(Sheet1!$C:$C,MATCH('Import Demurrage Detention'!$R22,Sheet1!$A:$A,0),1),"")</f>
        <v/>
      </c>
      <c r="B22" s="14" t="str">
        <f>+IFERROR(INDEX(Sheet1!$F:$F,MATCH('Import Demurrage Detention'!$R22,Sheet1!$A:$A,0),1),"")</f>
        <v/>
      </c>
      <c r="C22" s="15" t="str">
        <f>+IFERROR(INDEX(Sheet1!$H:$H,MATCH('Import Demurrage Detention'!$R22,Sheet1!$A:$A,0),1),"")</f>
        <v/>
      </c>
      <c r="D22" s="15" t="str">
        <f>+IFERROR(INDEX(Sheet1!$I:$I,MATCH('Import Demurrage Detention'!$R22,Sheet1!$A:$A,0),1),"")</f>
        <v/>
      </c>
      <c r="E22" s="15" t="str">
        <f>+IFERROR(INDEX(Sheet1!J:J,MATCH('Import Demurrage Detention'!$R22,Sheet1!$A:$A,0),1),"")</f>
        <v/>
      </c>
      <c r="F22" s="15" t="str">
        <f>+IFERROR(INDEX(Sheet1!K:K,MATCH('Import Demurrage Detention'!$R22,Sheet1!$A:$A,0),1),"")</f>
        <v/>
      </c>
      <c r="G22" s="15" t="str">
        <f>+IFERROR(INDEX(Sheet1!L:L,MATCH('Import Demurrage Detention'!$R22,Sheet1!$A:$A,0),1),"")</f>
        <v/>
      </c>
      <c r="H22" s="15" t="str">
        <f>+IFERROR(INDEX(Sheet1!M:M,MATCH('Import Demurrage Detention'!$R22,Sheet1!$A:$A,0),1),"")</f>
        <v/>
      </c>
      <c r="I22" s="15" t="str">
        <f>+IFERROR(INDEX(Sheet1!N:N,MATCH('Import Demurrage Detention'!$R22,Sheet1!$A:$A,0),1),"")</f>
        <v/>
      </c>
      <c r="J22" s="15" t="str">
        <f>+IFERROR(INDEX(Sheet1!O:O,MATCH('Import Demurrage Detention'!$R22,Sheet1!$A:$A,0),1),"")</f>
        <v/>
      </c>
      <c r="K22" s="15" t="str">
        <f>+IFERROR(INDEX(Sheet1!P:P,MATCH('Import Demurrage Detention'!$R22,Sheet1!$A:$A,0),1),"")</f>
        <v/>
      </c>
      <c r="L22" s="15" t="str">
        <f>+IFERROR(INDEX(Sheet1!Q:Q,MATCH('Import Demurrage Detention'!$R22,Sheet1!$A:$A,0),1),"")</f>
        <v/>
      </c>
      <c r="M22" s="15" t="str">
        <f>+IFERROR(INDEX(Sheet1!R:R,MATCH('Import Demurrage Detention'!$R22,Sheet1!$A:$A,0),1),"")</f>
        <v/>
      </c>
      <c r="N22" s="15" t="str">
        <f>+IFERROR(INDEX(Sheet1!S:S,MATCH('Import Demurrage Detention'!$R22,Sheet1!$A:$A,0),1),"")</f>
        <v/>
      </c>
      <c r="O22" s="15" t="str">
        <f>+IFERROR(INDEX(Sheet1!T:T,MATCH('Import Demurrage Detention'!$R22,Sheet1!$A:$A,0),1),"")</f>
        <v/>
      </c>
      <c r="P22" s="15" t="str">
        <f>+IFERROR(INDEX(Sheet1!U:U,MATCH('Import Demurrage Detention'!$R22,Sheet1!$A:$A,0),1),"")</f>
        <v/>
      </c>
      <c r="Q22" s="15" t="str">
        <f>+IFERROR(INDEX(Sheet1!V:V,MATCH('Import Demurrage Detention'!$R22,Sheet1!$A:$A,0),1),"")</f>
        <v/>
      </c>
      <c r="R22" s="12">
        <v>14</v>
      </c>
    </row>
    <row r="23" spans="1:18">
      <c r="A23" s="14" t="str">
        <f>+IFERROR(INDEX(Sheet1!$C:$C,MATCH('Import Demurrage Detention'!$R23,Sheet1!$A:$A,0),1),"")</f>
        <v/>
      </c>
      <c r="B23" s="14" t="str">
        <f>+IFERROR(INDEX(Sheet1!$F:$F,MATCH('Import Demurrage Detention'!$R23,Sheet1!$A:$A,0),1),"")</f>
        <v/>
      </c>
      <c r="C23" s="15" t="str">
        <f>+IFERROR(INDEX(Sheet1!$H:$H,MATCH('Import Demurrage Detention'!$R23,Sheet1!$A:$A,0),1),"")</f>
        <v/>
      </c>
      <c r="D23" s="15" t="str">
        <f>+IFERROR(INDEX(Sheet1!$I:$I,MATCH('Import Demurrage Detention'!$R23,Sheet1!$A:$A,0),1),"")</f>
        <v/>
      </c>
      <c r="E23" s="15" t="str">
        <f>+IFERROR(INDEX(Sheet1!J:J,MATCH('Import Demurrage Detention'!$R23,Sheet1!$A:$A,0),1),"")</f>
        <v/>
      </c>
      <c r="F23" s="15" t="str">
        <f>+IFERROR(INDEX(Sheet1!K:K,MATCH('Import Demurrage Detention'!$R23,Sheet1!$A:$A,0),1),"")</f>
        <v/>
      </c>
      <c r="G23" s="15" t="str">
        <f>+IFERROR(INDEX(Sheet1!L:L,MATCH('Import Demurrage Detention'!$R23,Sheet1!$A:$A,0),1),"")</f>
        <v/>
      </c>
      <c r="H23" s="15" t="str">
        <f>+IFERROR(INDEX(Sheet1!M:M,MATCH('Import Demurrage Detention'!$R23,Sheet1!$A:$A,0),1),"")</f>
        <v/>
      </c>
      <c r="I23" s="15" t="str">
        <f>+IFERROR(INDEX(Sheet1!N:N,MATCH('Import Demurrage Detention'!$R23,Sheet1!$A:$A,0),1),"")</f>
        <v/>
      </c>
      <c r="J23" s="15" t="str">
        <f>+IFERROR(INDEX(Sheet1!O:O,MATCH('Import Demurrage Detention'!$R23,Sheet1!$A:$A,0),1),"")</f>
        <v/>
      </c>
      <c r="K23" s="15" t="str">
        <f>+IFERROR(INDEX(Sheet1!P:P,MATCH('Import Demurrage Detention'!$R23,Sheet1!$A:$A,0),1),"")</f>
        <v/>
      </c>
      <c r="L23" s="15" t="str">
        <f>+IFERROR(INDEX(Sheet1!Q:Q,MATCH('Import Demurrage Detention'!$R23,Sheet1!$A:$A,0),1),"")</f>
        <v/>
      </c>
      <c r="M23" s="15" t="str">
        <f>+IFERROR(INDEX(Sheet1!R:R,MATCH('Import Demurrage Detention'!$R23,Sheet1!$A:$A,0),1),"")</f>
        <v/>
      </c>
      <c r="N23" s="15" t="str">
        <f>+IFERROR(INDEX(Sheet1!S:S,MATCH('Import Demurrage Detention'!$R23,Sheet1!$A:$A,0),1),"")</f>
        <v/>
      </c>
      <c r="O23" s="15" t="str">
        <f>+IFERROR(INDEX(Sheet1!T:T,MATCH('Import Demurrage Detention'!$R23,Sheet1!$A:$A,0),1),"")</f>
        <v/>
      </c>
      <c r="P23" s="15" t="str">
        <f>+IFERROR(INDEX(Sheet1!U:U,MATCH('Import Demurrage Detention'!$R23,Sheet1!$A:$A,0),1),"")</f>
        <v/>
      </c>
      <c r="Q23" s="15" t="str">
        <f>+IFERROR(INDEX(Sheet1!V:V,MATCH('Import Demurrage Detention'!$R23,Sheet1!$A:$A,0),1),"")</f>
        <v/>
      </c>
      <c r="R23" s="12">
        <v>15</v>
      </c>
    </row>
    <row r="24" spans="1:18">
      <c r="A24" s="14" t="str">
        <f>+IFERROR(INDEX(Sheet1!$C:$C,MATCH('Import Demurrage Detention'!$R24,Sheet1!$A:$A,0),1),"")</f>
        <v/>
      </c>
      <c r="B24" s="14" t="str">
        <f>+IFERROR(INDEX(Sheet1!$F:$F,MATCH('Import Demurrage Detention'!$R24,Sheet1!$A:$A,0),1),"")</f>
        <v/>
      </c>
      <c r="C24" s="15" t="str">
        <f>+IFERROR(INDEX(Sheet1!$H:$H,MATCH('Import Demurrage Detention'!$R24,Sheet1!$A:$A,0),1),"")</f>
        <v/>
      </c>
      <c r="D24" s="15" t="str">
        <f>+IFERROR(INDEX(Sheet1!$I:$I,MATCH('Import Demurrage Detention'!$R24,Sheet1!$A:$A,0),1),"")</f>
        <v/>
      </c>
      <c r="E24" s="15" t="str">
        <f>+IFERROR(INDEX(Sheet1!J:J,MATCH('Import Demurrage Detention'!$R24,Sheet1!$A:$A,0),1),"")</f>
        <v/>
      </c>
      <c r="F24" s="15" t="str">
        <f>+IFERROR(INDEX(Sheet1!K:K,MATCH('Import Demurrage Detention'!$R24,Sheet1!$A:$A,0),1),"")</f>
        <v/>
      </c>
      <c r="G24" s="15" t="str">
        <f>+IFERROR(INDEX(Sheet1!L:L,MATCH('Import Demurrage Detention'!$R24,Sheet1!$A:$A,0),1),"")</f>
        <v/>
      </c>
      <c r="H24" s="15" t="str">
        <f>+IFERROR(INDEX(Sheet1!M:M,MATCH('Import Demurrage Detention'!$R24,Sheet1!$A:$A,0),1),"")</f>
        <v/>
      </c>
      <c r="I24" s="15" t="str">
        <f>+IFERROR(INDEX(Sheet1!N:N,MATCH('Import Demurrage Detention'!$R24,Sheet1!$A:$A,0),1),"")</f>
        <v/>
      </c>
      <c r="J24" s="15" t="str">
        <f>+IFERROR(INDEX(Sheet1!O:O,MATCH('Import Demurrage Detention'!$R24,Sheet1!$A:$A,0),1),"")</f>
        <v/>
      </c>
      <c r="K24" s="15" t="str">
        <f>+IFERROR(INDEX(Sheet1!P:P,MATCH('Import Demurrage Detention'!$R24,Sheet1!$A:$A,0),1),"")</f>
        <v/>
      </c>
      <c r="L24" s="15" t="str">
        <f>+IFERROR(INDEX(Sheet1!Q:Q,MATCH('Import Demurrage Detention'!$R24,Sheet1!$A:$A,0),1),"")</f>
        <v/>
      </c>
      <c r="M24" s="15" t="str">
        <f>+IFERROR(INDEX(Sheet1!R:R,MATCH('Import Demurrage Detention'!$R24,Sheet1!$A:$A,0),1),"")</f>
        <v/>
      </c>
      <c r="N24" s="15" t="str">
        <f>+IFERROR(INDEX(Sheet1!S:S,MATCH('Import Demurrage Detention'!$R24,Sheet1!$A:$A,0),1),"")</f>
        <v/>
      </c>
      <c r="O24" s="15" t="str">
        <f>+IFERROR(INDEX(Sheet1!T:T,MATCH('Import Demurrage Detention'!$R24,Sheet1!$A:$A,0),1),"")</f>
        <v/>
      </c>
      <c r="P24" s="15" t="str">
        <f>+IFERROR(INDEX(Sheet1!U:U,MATCH('Import Demurrage Detention'!$R24,Sheet1!$A:$A,0),1),"")</f>
        <v/>
      </c>
      <c r="Q24" s="15" t="str">
        <f>+IFERROR(INDEX(Sheet1!V:V,MATCH('Import Demurrage Detention'!$R24,Sheet1!$A:$A,0),1),"")</f>
        <v/>
      </c>
      <c r="R24" s="12">
        <v>16</v>
      </c>
    </row>
    <row r="25" spans="1:18">
      <c r="A25" s="14" t="str">
        <f>+IFERROR(INDEX(Sheet1!$C:$C,MATCH('Import Demurrage Detention'!$R25,Sheet1!$A:$A,0),1),"")</f>
        <v/>
      </c>
      <c r="B25" s="14" t="str">
        <f>+IFERROR(INDEX(Sheet1!$F:$F,MATCH('Import Demurrage Detention'!$R25,Sheet1!$A:$A,0),1),"")</f>
        <v/>
      </c>
      <c r="C25" s="15" t="str">
        <f>+IFERROR(INDEX(Sheet1!$H:$H,MATCH('Import Demurrage Detention'!$R25,Sheet1!$A:$A,0),1),"")</f>
        <v/>
      </c>
      <c r="D25" s="15" t="str">
        <f>+IFERROR(INDEX(Sheet1!$I:$I,MATCH('Import Demurrage Detention'!$R25,Sheet1!$A:$A,0),1),"")</f>
        <v/>
      </c>
      <c r="E25" s="15" t="str">
        <f>+IFERROR(INDEX(Sheet1!J:J,MATCH('Import Demurrage Detention'!$R25,Sheet1!$A:$A,0),1),"")</f>
        <v/>
      </c>
      <c r="F25" s="15" t="str">
        <f>+IFERROR(INDEX(Sheet1!K:K,MATCH('Import Demurrage Detention'!$R25,Sheet1!$A:$A,0),1),"")</f>
        <v/>
      </c>
      <c r="G25" s="15" t="str">
        <f>+IFERROR(INDEX(Sheet1!L:L,MATCH('Import Demurrage Detention'!$R25,Sheet1!$A:$A,0),1),"")</f>
        <v/>
      </c>
      <c r="H25" s="15" t="str">
        <f>+IFERROR(INDEX(Sheet1!M:M,MATCH('Import Demurrage Detention'!$R25,Sheet1!$A:$A,0),1),"")</f>
        <v/>
      </c>
      <c r="I25" s="15" t="str">
        <f>+IFERROR(INDEX(Sheet1!N:N,MATCH('Import Demurrage Detention'!$R25,Sheet1!$A:$A,0),1),"")</f>
        <v/>
      </c>
      <c r="J25" s="15" t="str">
        <f>+IFERROR(INDEX(Sheet1!O:O,MATCH('Import Demurrage Detention'!$R25,Sheet1!$A:$A,0),1),"")</f>
        <v/>
      </c>
      <c r="K25" s="15" t="str">
        <f>+IFERROR(INDEX(Sheet1!P:P,MATCH('Import Demurrage Detention'!$R25,Sheet1!$A:$A,0),1),"")</f>
        <v/>
      </c>
      <c r="L25" s="15" t="str">
        <f>+IFERROR(INDEX(Sheet1!Q:Q,MATCH('Import Demurrage Detention'!$R25,Sheet1!$A:$A,0),1),"")</f>
        <v/>
      </c>
      <c r="M25" s="15" t="str">
        <f>+IFERROR(INDEX(Sheet1!R:R,MATCH('Import Demurrage Detention'!$R25,Sheet1!$A:$A,0),1),"")</f>
        <v/>
      </c>
      <c r="N25" s="15" t="str">
        <f>+IFERROR(INDEX(Sheet1!S:S,MATCH('Import Demurrage Detention'!$R25,Sheet1!$A:$A,0),1),"")</f>
        <v/>
      </c>
      <c r="O25" s="15" t="str">
        <f>+IFERROR(INDEX(Sheet1!T:T,MATCH('Import Demurrage Detention'!$R25,Sheet1!$A:$A,0),1),"")</f>
        <v/>
      </c>
      <c r="P25" s="15" t="str">
        <f>+IFERROR(INDEX(Sheet1!U:U,MATCH('Import Demurrage Detention'!$R25,Sheet1!$A:$A,0),1),"")</f>
        <v/>
      </c>
      <c r="Q25" s="15" t="str">
        <f>+IFERROR(INDEX(Sheet1!V:V,MATCH('Import Demurrage Detention'!$R25,Sheet1!$A:$A,0),1),"")</f>
        <v/>
      </c>
      <c r="R25" s="12">
        <v>17</v>
      </c>
    </row>
    <row r="26" spans="1:18">
      <c r="A26" s="14" t="str">
        <f>+IFERROR(INDEX(Sheet1!$C:$C,MATCH('Import Demurrage Detention'!$R26,Sheet1!$A:$A,0),1),"")</f>
        <v/>
      </c>
      <c r="B26" s="14" t="str">
        <f>+IFERROR(INDEX(Sheet1!$F:$F,MATCH('Import Demurrage Detention'!$R26,Sheet1!$A:$A,0),1),"")</f>
        <v/>
      </c>
      <c r="C26" s="15" t="str">
        <f>+IFERROR(INDEX(Sheet1!$H:$H,MATCH('Import Demurrage Detention'!$R26,Sheet1!$A:$A,0),1),"")</f>
        <v/>
      </c>
      <c r="D26" s="15" t="str">
        <f>+IFERROR(INDEX(Sheet1!$I:$I,MATCH('Import Demurrage Detention'!$R26,Sheet1!$A:$A,0),1),"")</f>
        <v/>
      </c>
      <c r="E26" s="15" t="str">
        <f>+IFERROR(INDEX(Sheet1!J:J,MATCH('Import Demurrage Detention'!$R26,Sheet1!$A:$A,0),1),"")</f>
        <v/>
      </c>
      <c r="F26" s="15" t="str">
        <f>+IFERROR(INDEX(Sheet1!K:K,MATCH('Import Demurrage Detention'!$R26,Sheet1!$A:$A,0),1),"")</f>
        <v/>
      </c>
      <c r="G26" s="15" t="str">
        <f>+IFERROR(INDEX(Sheet1!L:L,MATCH('Import Demurrage Detention'!$R26,Sheet1!$A:$A,0),1),"")</f>
        <v/>
      </c>
      <c r="H26" s="15" t="str">
        <f>+IFERROR(INDEX(Sheet1!M:M,MATCH('Import Demurrage Detention'!$R26,Sheet1!$A:$A,0),1),"")</f>
        <v/>
      </c>
      <c r="I26" s="15" t="str">
        <f>+IFERROR(INDEX(Sheet1!N:N,MATCH('Import Demurrage Detention'!$R26,Sheet1!$A:$A,0),1),"")</f>
        <v/>
      </c>
      <c r="J26" s="15" t="str">
        <f>+IFERROR(INDEX(Sheet1!O:O,MATCH('Import Demurrage Detention'!$R26,Sheet1!$A:$A,0),1),"")</f>
        <v/>
      </c>
      <c r="K26" s="15" t="str">
        <f>+IFERROR(INDEX(Sheet1!P:P,MATCH('Import Demurrage Detention'!$R26,Sheet1!$A:$A,0),1),"")</f>
        <v/>
      </c>
      <c r="L26" s="15" t="str">
        <f>+IFERROR(INDEX(Sheet1!Q:Q,MATCH('Import Demurrage Detention'!$R26,Sheet1!$A:$A,0),1),"")</f>
        <v/>
      </c>
      <c r="M26" s="15" t="str">
        <f>+IFERROR(INDEX(Sheet1!R:R,MATCH('Import Demurrage Detention'!$R26,Sheet1!$A:$A,0),1),"")</f>
        <v/>
      </c>
      <c r="N26" s="15" t="str">
        <f>+IFERROR(INDEX(Sheet1!S:S,MATCH('Import Demurrage Detention'!$R26,Sheet1!$A:$A,0),1),"")</f>
        <v/>
      </c>
      <c r="O26" s="15" t="str">
        <f>+IFERROR(INDEX(Sheet1!T:T,MATCH('Import Demurrage Detention'!$R26,Sheet1!$A:$A,0),1),"")</f>
        <v/>
      </c>
      <c r="P26" s="15" t="str">
        <f>+IFERROR(INDEX(Sheet1!U:U,MATCH('Import Demurrage Detention'!$R26,Sheet1!$A:$A,0),1),"")</f>
        <v/>
      </c>
      <c r="Q26" s="15" t="str">
        <f>+IFERROR(INDEX(Sheet1!V:V,MATCH('Import Demurrage Detention'!$R26,Sheet1!$A:$A,0),1),"")</f>
        <v/>
      </c>
      <c r="R26" s="12">
        <v>18</v>
      </c>
    </row>
    <row r="27" spans="1:18">
      <c r="A27" s="14" t="str">
        <f>+IFERROR(INDEX(Sheet1!$C:$C,MATCH('Import Demurrage Detention'!$R27,Sheet1!$A:$A,0),1),"")</f>
        <v/>
      </c>
      <c r="B27" s="14" t="str">
        <f>+IFERROR(INDEX(Sheet1!$F:$F,MATCH('Import Demurrage Detention'!$R27,Sheet1!$A:$A,0),1),"")</f>
        <v/>
      </c>
      <c r="C27" s="15" t="str">
        <f>+IFERROR(INDEX(Sheet1!$H:$H,MATCH('Import Demurrage Detention'!$R27,Sheet1!$A:$A,0),1),"")</f>
        <v/>
      </c>
      <c r="D27" s="15" t="str">
        <f>+IFERROR(INDEX(Sheet1!$I:$I,MATCH('Import Demurrage Detention'!$R27,Sheet1!$A:$A,0),1),"")</f>
        <v/>
      </c>
      <c r="E27" s="15" t="str">
        <f>+IFERROR(INDEX(Sheet1!J:J,MATCH('Import Demurrage Detention'!$R27,Sheet1!$A:$A,0),1),"")</f>
        <v/>
      </c>
      <c r="F27" s="15" t="str">
        <f>+IFERROR(INDEX(Sheet1!K:K,MATCH('Import Demurrage Detention'!$R27,Sheet1!$A:$A,0),1),"")</f>
        <v/>
      </c>
      <c r="G27" s="15" t="str">
        <f>+IFERROR(INDEX(Sheet1!L:L,MATCH('Import Demurrage Detention'!$R27,Sheet1!$A:$A,0),1),"")</f>
        <v/>
      </c>
      <c r="H27" s="15" t="str">
        <f>+IFERROR(INDEX(Sheet1!M:M,MATCH('Import Demurrage Detention'!$R27,Sheet1!$A:$A,0),1),"")</f>
        <v/>
      </c>
      <c r="I27" s="15" t="str">
        <f>+IFERROR(INDEX(Sheet1!N:N,MATCH('Import Demurrage Detention'!$R27,Sheet1!$A:$A,0),1),"")</f>
        <v/>
      </c>
      <c r="J27" s="15" t="str">
        <f>+IFERROR(INDEX(Sheet1!O:O,MATCH('Import Demurrage Detention'!$R27,Sheet1!$A:$A,0),1),"")</f>
        <v/>
      </c>
      <c r="K27" s="15" t="str">
        <f>+IFERROR(INDEX(Sheet1!P:P,MATCH('Import Demurrage Detention'!$R27,Sheet1!$A:$A,0),1),"")</f>
        <v/>
      </c>
      <c r="L27" s="15" t="str">
        <f>+IFERROR(INDEX(Sheet1!Q:Q,MATCH('Import Demurrage Detention'!$R27,Sheet1!$A:$A,0),1),"")</f>
        <v/>
      </c>
      <c r="M27" s="15" t="str">
        <f>+IFERROR(INDEX(Sheet1!R:R,MATCH('Import Demurrage Detention'!$R27,Sheet1!$A:$A,0),1),"")</f>
        <v/>
      </c>
      <c r="N27" s="15" t="str">
        <f>+IFERROR(INDEX(Sheet1!S:S,MATCH('Import Demurrage Detention'!$R27,Sheet1!$A:$A,0),1),"")</f>
        <v/>
      </c>
      <c r="O27" s="15" t="str">
        <f>+IFERROR(INDEX(Sheet1!T:T,MATCH('Import Demurrage Detention'!$R27,Sheet1!$A:$A,0),1),"")</f>
        <v/>
      </c>
      <c r="P27" s="15" t="str">
        <f>+IFERROR(INDEX(Sheet1!U:U,MATCH('Import Demurrage Detention'!$R27,Sheet1!$A:$A,0),1),"")</f>
        <v/>
      </c>
      <c r="Q27" s="15" t="str">
        <f>+IFERROR(INDEX(Sheet1!V:V,MATCH('Import Demurrage Detention'!$R27,Sheet1!$A:$A,0),1),"")</f>
        <v/>
      </c>
      <c r="R27" s="12">
        <v>19</v>
      </c>
    </row>
    <row r="28" spans="1:18">
      <c r="A28" s="14" t="str">
        <f>+IFERROR(INDEX(Sheet1!$C:$C,MATCH('Import Demurrage Detention'!$R28,Sheet1!$A:$A,0),1),"")</f>
        <v/>
      </c>
      <c r="B28" s="14" t="str">
        <f>+IFERROR(INDEX(Sheet1!$F:$F,MATCH('Import Demurrage Detention'!$R28,Sheet1!$A:$A,0),1),"")</f>
        <v/>
      </c>
      <c r="C28" s="15" t="str">
        <f>+IFERROR(INDEX(Sheet1!$H:$H,MATCH('Import Demurrage Detention'!$R28,Sheet1!$A:$A,0),1),"")</f>
        <v/>
      </c>
      <c r="D28" s="15" t="str">
        <f>+IFERROR(INDEX(Sheet1!$I:$I,MATCH('Import Demurrage Detention'!$R28,Sheet1!$A:$A,0),1),"")</f>
        <v/>
      </c>
      <c r="E28" s="15" t="str">
        <f>+IFERROR(INDEX(Sheet1!J:J,MATCH('Import Demurrage Detention'!$R28,Sheet1!$A:$A,0),1),"")</f>
        <v/>
      </c>
      <c r="F28" s="15" t="str">
        <f>+IFERROR(INDEX(Sheet1!K:K,MATCH('Import Demurrage Detention'!$R28,Sheet1!$A:$A,0),1),"")</f>
        <v/>
      </c>
      <c r="G28" s="15" t="str">
        <f>+IFERROR(INDEX(Sheet1!L:L,MATCH('Import Demurrage Detention'!$R28,Sheet1!$A:$A,0),1),"")</f>
        <v/>
      </c>
      <c r="H28" s="15" t="str">
        <f>+IFERROR(INDEX(Sheet1!M:M,MATCH('Import Demurrage Detention'!$R28,Sheet1!$A:$A,0),1),"")</f>
        <v/>
      </c>
      <c r="I28" s="15" t="str">
        <f>+IFERROR(INDEX(Sheet1!N:N,MATCH('Import Demurrage Detention'!$R28,Sheet1!$A:$A,0),1),"")</f>
        <v/>
      </c>
      <c r="J28" s="15" t="str">
        <f>+IFERROR(INDEX(Sheet1!O:O,MATCH('Import Demurrage Detention'!$R28,Sheet1!$A:$A,0),1),"")</f>
        <v/>
      </c>
      <c r="K28" s="15" t="str">
        <f>+IFERROR(INDEX(Sheet1!P:P,MATCH('Import Demurrage Detention'!$R28,Sheet1!$A:$A,0),1),"")</f>
        <v/>
      </c>
      <c r="L28" s="15" t="str">
        <f>+IFERROR(INDEX(Sheet1!Q:Q,MATCH('Import Demurrage Detention'!$R28,Sheet1!$A:$A,0),1),"")</f>
        <v/>
      </c>
      <c r="M28" s="15" t="str">
        <f>+IFERROR(INDEX(Sheet1!R:R,MATCH('Import Demurrage Detention'!$R28,Sheet1!$A:$A,0),1),"")</f>
        <v/>
      </c>
      <c r="N28" s="15" t="str">
        <f>+IFERROR(INDEX(Sheet1!S:S,MATCH('Import Demurrage Detention'!$R28,Sheet1!$A:$A,0),1),"")</f>
        <v/>
      </c>
      <c r="O28" s="15" t="str">
        <f>+IFERROR(INDEX(Sheet1!T:T,MATCH('Import Demurrage Detention'!$R28,Sheet1!$A:$A,0),1),"")</f>
        <v/>
      </c>
      <c r="P28" s="15" t="str">
        <f>+IFERROR(INDEX(Sheet1!U:U,MATCH('Import Demurrage Detention'!$R28,Sheet1!$A:$A,0),1),"")</f>
        <v/>
      </c>
      <c r="Q28" s="15" t="str">
        <f>+IFERROR(INDEX(Sheet1!V:V,MATCH('Import Demurrage Detention'!$R28,Sheet1!$A:$A,0),1),"")</f>
        <v/>
      </c>
      <c r="R28" s="12">
        <v>20</v>
      </c>
    </row>
    <row r="29" spans="1:18">
      <c r="A29" s="14" t="str">
        <f>+IFERROR(INDEX(Sheet1!$C:$C,MATCH('Import Demurrage Detention'!$R29,Sheet1!$A:$A,0),1),"")</f>
        <v/>
      </c>
      <c r="B29" s="14" t="str">
        <f>+IFERROR(INDEX(Sheet1!$F:$F,MATCH('Import Demurrage Detention'!$R29,Sheet1!$A:$A,0),1),"")</f>
        <v/>
      </c>
      <c r="C29" s="15" t="str">
        <f>+IFERROR(INDEX(Sheet1!$H:$H,MATCH('Import Demurrage Detention'!$R29,Sheet1!$A:$A,0),1),"")</f>
        <v/>
      </c>
      <c r="D29" s="15" t="str">
        <f>+IFERROR(INDEX(Sheet1!$I:$I,MATCH('Import Demurrage Detention'!$R29,Sheet1!$A:$A,0),1),"")</f>
        <v/>
      </c>
      <c r="E29" s="15" t="str">
        <f>+IFERROR(INDEX(Sheet1!J:J,MATCH('Import Demurrage Detention'!$R29,Sheet1!$A:$A,0),1),"")</f>
        <v/>
      </c>
      <c r="F29" s="15" t="str">
        <f>+IFERROR(INDEX(Sheet1!K:K,MATCH('Import Demurrage Detention'!$R29,Sheet1!$A:$A,0),1),"")</f>
        <v/>
      </c>
      <c r="G29" s="15" t="str">
        <f>+IFERROR(INDEX(Sheet1!L:L,MATCH('Import Demurrage Detention'!$R29,Sheet1!$A:$A,0),1),"")</f>
        <v/>
      </c>
      <c r="H29" s="15" t="str">
        <f>+IFERROR(INDEX(Sheet1!M:M,MATCH('Import Demurrage Detention'!$R29,Sheet1!$A:$A,0),1),"")</f>
        <v/>
      </c>
      <c r="I29" s="15" t="str">
        <f>+IFERROR(INDEX(Sheet1!N:N,MATCH('Import Demurrage Detention'!$R29,Sheet1!$A:$A,0),1),"")</f>
        <v/>
      </c>
      <c r="J29" s="15" t="str">
        <f>+IFERROR(INDEX(Sheet1!O:O,MATCH('Import Demurrage Detention'!$R29,Sheet1!$A:$A,0),1),"")</f>
        <v/>
      </c>
      <c r="K29" s="15" t="str">
        <f>+IFERROR(INDEX(Sheet1!P:P,MATCH('Import Demurrage Detention'!$R29,Sheet1!$A:$A,0),1),"")</f>
        <v/>
      </c>
      <c r="L29" s="15" t="str">
        <f>+IFERROR(INDEX(Sheet1!Q:Q,MATCH('Import Demurrage Detention'!$R29,Sheet1!$A:$A,0),1),"")</f>
        <v/>
      </c>
      <c r="M29" s="15" t="str">
        <f>+IFERROR(INDEX(Sheet1!R:R,MATCH('Import Demurrage Detention'!$R29,Sheet1!$A:$A,0),1),"")</f>
        <v/>
      </c>
      <c r="N29" s="15" t="str">
        <f>+IFERROR(INDEX(Sheet1!S:S,MATCH('Import Demurrage Detention'!$R29,Sheet1!$A:$A,0),1),"")</f>
        <v/>
      </c>
      <c r="O29" s="15" t="str">
        <f>+IFERROR(INDEX(Sheet1!T:T,MATCH('Import Demurrage Detention'!$R29,Sheet1!$A:$A,0),1),"")</f>
        <v/>
      </c>
      <c r="P29" s="15" t="str">
        <f>+IFERROR(INDEX(Sheet1!U:U,MATCH('Import Demurrage Detention'!$R29,Sheet1!$A:$A,0),1),"")</f>
        <v/>
      </c>
      <c r="Q29" s="15" t="str">
        <f>+IFERROR(INDEX(Sheet1!V:V,MATCH('Import Demurrage Detention'!$R29,Sheet1!$A:$A,0),1),"")</f>
        <v/>
      </c>
      <c r="R29" s="12">
        <v>21</v>
      </c>
    </row>
    <row r="30" spans="1:18" ht="15" customHeight="1">
      <c r="A30" s="14" t="str">
        <f>+IFERROR(INDEX(Sheet1!$C:$C,MATCH('Import Demurrage Detention'!$R30,Sheet1!$A:$A,0),1),"")</f>
        <v/>
      </c>
      <c r="B30" s="14" t="str">
        <f>+IFERROR(INDEX(Sheet1!$F:$F,MATCH('Import Demurrage Detention'!$R30,Sheet1!$A:$A,0),1),"")</f>
        <v/>
      </c>
      <c r="C30" s="15" t="str">
        <f>+IFERROR(INDEX(Sheet1!$H:$H,MATCH('Import Demurrage Detention'!$R30,Sheet1!$A:$A,0),1),"")</f>
        <v/>
      </c>
      <c r="D30" s="15" t="str">
        <f>+IFERROR(INDEX(Sheet1!$I:$I,MATCH('Import Demurrage Detention'!$R30,Sheet1!$A:$A,0),1),"")</f>
        <v/>
      </c>
      <c r="E30" s="15" t="str">
        <f>+IFERROR(INDEX(Sheet1!J:J,MATCH('Import Demurrage Detention'!$R30,Sheet1!$A:$A,0),1),"")</f>
        <v/>
      </c>
      <c r="F30" s="15" t="str">
        <f>+IFERROR(INDEX(Sheet1!K:K,MATCH('Import Demurrage Detention'!$R30,Sheet1!$A:$A,0),1),"")</f>
        <v/>
      </c>
      <c r="G30" s="15" t="str">
        <f>+IFERROR(INDEX(Sheet1!L:L,MATCH('Import Demurrage Detention'!$R30,Sheet1!$A:$A,0),1),"")</f>
        <v/>
      </c>
      <c r="H30" s="15" t="str">
        <f>+IFERROR(INDEX(Sheet1!M:M,MATCH('Import Demurrage Detention'!$R30,Sheet1!$A:$A,0),1),"")</f>
        <v/>
      </c>
      <c r="I30" s="15" t="str">
        <f>+IFERROR(INDEX(Sheet1!N:N,MATCH('Import Demurrage Detention'!$R30,Sheet1!$A:$A,0),1),"")</f>
        <v/>
      </c>
      <c r="J30" s="15" t="str">
        <f>+IFERROR(INDEX(Sheet1!O:O,MATCH('Import Demurrage Detention'!$R30,Sheet1!$A:$A,0),1),"")</f>
        <v/>
      </c>
      <c r="K30" s="15" t="str">
        <f>+IFERROR(INDEX(Sheet1!P:P,MATCH('Import Demurrage Detention'!$R30,Sheet1!$A:$A,0),1),"")</f>
        <v/>
      </c>
      <c r="L30" s="15" t="str">
        <f>+IFERROR(INDEX(Sheet1!Q:Q,MATCH('Import Demurrage Detention'!$R30,Sheet1!$A:$A,0),1),"")</f>
        <v/>
      </c>
      <c r="M30" s="15" t="str">
        <f>+IFERROR(INDEX(Sheet1!R:R,MATCH('Import Demurrage Detention'!$R30,Sheet1!$A:$A,0),1),"")</f>
        <v/>
      </c>
      <c r="N30" s="15" t="str">
        <f>+IFERROR(INDEX(Sheet1!S:S,MATCH('Import Demurrage Detention'!$R30,Sheet1!$A:$A,0),1),"")</f>
        <v/>
      </c>
      <c r="O30" s="15" t="str">
        <f>+IFERROR(INDEX(Sheet1!T:T,MATCH('Import Demurrage Detention'!$R30,Sheet1!$A:$A,0),1),"")</f>
        <v/>
      </c>
      <c r="P30" s="15" t="str">
        <f>+IFERROR(INDEX(Sheet1!U:U,MATCH('Import Demurrage Detention'!$R30,Sheet1!$A:$A,0),1),"")</f>
        <v/>
      </c>
      <c r="Q30" s="15" t="str">
        <f>+IFERROR(INDEX(Sheet1!V:V,MATCH('Import Demurrage Detention'!$R30,Sheet1!$A:$A,0),1),"")</f>
        <v/>
      </c>
      <c r="R30" s="12">
        <v>22</v>
      </c>
    </row>
    <row r="31" spans="1:18">
      <c r="A31" s="14" t="str">
        <f>+IFERROR(INDEX(Sheet1!$C:$C,MATCH('Import Demurrage Detention'!$R31,Sheet1!$A:$A,0),1),"")</f>
        <v/>
      </c>
      <c r="B31" s="14" t="str">
        <f>+IFERROR(INDEX(Sheet1!$F:$F,MATCH('Import Demurrage Detention'!$R31,Sheet1!$A:$A,0),1),"")</f>
        <v/>
      </c>
      <c r="C31" s="15" t="str">
        <f>+IFERROR(INDEX(Sheet1!$H:$H,MATCH('Import Demurrage Detention'!$R31,Sheet1!$A:$A,0),1),"")</f>
        <v/>
      </c>
      <c r="D31" s="15" t="str">
        <f>+IFERROR(INDEX(Sheet1!$I:$I,MATCH('Import Demurrage Detention'!$R31,Sheet1!$A:$A,0),1),"")</f>
        <v/>
      </c>
      <c r="E31" s="15" t="str">
        <f>+IFERROR(INDEX(Sheet1!J:J,MATCH('Import Demurrage Detention'!$R31,Sheet1!$A:$A,0),1),"")</f>
        <v/>
      </c>
      <c r="F31" s="15" t="str">
        <f>+IFERROR(INDEX(Sheet1!K:K,MATCH('Import Demurrage Detention'!$R31,Sheet1!$A:$A,0),1),"")</f>
        <v/>
      </c>
      <c r="G31" s="15" t="str">
        <f>+IFERROR(INDEX(Sheet1!L:L,MATCH('Import Demurrage Detention'!$R31,Sheet1!$A:$A,0),1),"")</f>
        <v/>
      </c>
      <c r="H31" s="15" t="str">
        <f>+IFERROR(INDEX(Sheet1!M:M,MATCH('Import Demurrage Detention'!$R31,Sheet1!$A:$A,0),1),"")</f>
        <v/>
      </c>
      <c r="I31" s="15" t="str">
        <f>+IFERROR(INDEX(Sheet1!N:N,MATCH('Import Demurrage Detention'!$R31,Sheet1!$A:$A,0),1),"")</f>
        <v/>
      </c>
      <c r="J31" s="15" t="str">
        <f>+IFERROR(INDEX(Sheet1!O:O,MATCH('Import Demurrage Detention'!$R31,Sheet1!$A:$A,0),1),"")</f>
        <v/>
      </c>
      <c r="K31" s="15" t="str">
        <f>+IFERROR(INDEX(Sheet1!P:P,MATCH('Import Demurrage Detention'!$R31,Sheet1!$A:$A,0),1),"")</f>
        <v/>
      </c>
      <c r="L31" s="15" t="str">
        <f>+IFERROR(INDEX(Sheet1!Q:Q,MATCH('Import Demurrage Detention'!$R31,Sheet1!$A:$A,0),1),"")</f>
        <v/>
      </c>
      <c r="M31" s="15" t="str">
        <f>+IFERROR(INDEX(Sheet1!R:R,MATCH('Import Demurrage Detention'!$R31,Sheet1!$A:$A,0),1),"")</f>
        <v/>
      </c>
      <c r="N31" s="15" t="str">
        <f>+IFERROR(INDEX(Sheet1!S:S,MATCH('Import Demurrage Detention'!$R31,Sheet1!$A:$A,0),1),"")</f>
        <v/>
      </c>
      <c r="O31" s="15" t="str">
        <f>+IFERROR(INDEX(Sheet1!T:T,MATCH('Import Demurrage Detention'!$R31,Sheet1!$A:$A,0),1),"")</f>
        <v/>
      </c>
      <c r="P31" s="15" t="str">
        <f>+IFERROR(INDEX(Sheet1!U:U,MATCH('Import Demurrage Detention'!$R31,Sheet1!$A:$A,0),1),"")</f>
        <v/>
      </c>
      <c r="Q31" s="15" t="str">
        <f>+IFERROR(INDEX(Sheet1!V:V,MATCH('Import Demurrage Detention'!$R31,Sheet1!$A:$A,0),1),"")</f>
        <v/>
      </c>
      <c r="R31" s="12">
        <v>23</v>
      </c>
    </row>
    <row r="32" spans="1:18">
      <c r="A32" s="14" t="str">
        <f>+IFERROR(INDEX(Sheet1!$C:$C,MATCH('Import Demurrage Detention'!$R32,Sheet1!$A:$A,0),1),"")</f>
        <v/>
      </c>
      <c r="B32" s="14" t="str">
        <f>+IFERROR(INDEX(Sheet1!$F:$F,MATCH('Import Demurrage Detention'!$R32,Sheet1!$A:$A,0),1),"")</f>
        <v/>
      </c>
      <c r="C32" s="15" t="str">
        <f>+IFERROR(INDEX(Sheet1!$H:$H,MATCH('Import Demurrage Detention'!$R32,Sheet1!$A:$A,0),1),"")</f>
        <v/>
      </c>
      <c r="D32" s="15" t="str">
        <f>+IFERROR(INDEX(Sheet1!$I:$I,MATCH('Import Demurrage Detention'!$R32,Sheet1!$A:$A,0),1),"")</f>
        <v/>
      </c>
      <c r="E32" s="15" t="str">
        <f>+IFERROR(INDEX(Sheet1!J:J,MATCH('Import Demurrage Detention'!$R32,Sheet1!$A:$A,0),1),"")</f>
        <v/>
      </c>
      <c r="F32" s="15" t="str">
        <f>+IFERROR(INDEX(Sheet1!K:K,MATCH('Import Demurrage Detention'!$R32,Sheet1!$A:$A,0),1),"")</f>
        <v/>
      </c>
      <c r="G32" s="15" t="str">
        <f>+IFERROR(INDEX(Sheet1!L:L,MATCH('Import Demurrage Detention'!$R32,Sheet1!$A:$A,0),1),"")</f>
        <v/>
      </c>
      <c r="H32" s="15" t="str">
        <f>+IFERROR(INDEX(Sheet1!M:M,MATCH('Import Demurrage Detention'!$R32,Sheet1!$A:$A,0),1),"")</f>
        <v/>
      </c>
      <c r="I32" s="15" t="str">
        <f>+IFERROR(INDEX(Sheet1!N:N,MATCH('Import Demurrage Detention'!$R32,Sheet1!$A:$A,0),1),"")</f>
        <v/>
      </c>
      <c r="J32" s="15" t="str">
        <f>+IFERROR(INDEX(Sheet1!O:O,MATCH('Import Demurrage Detention'!$R32,Sheet1!$A:$A,0),1),"")</f>
        <v/>
      </c>
      <c r="K32" s="15" t="str">
        <f>+IFERROR(INDEX(Sheet1!P:P,MATCH('Import Demurrage Detention'!$R32,Sheet1!$A:$A,0),1),"")</f>
        <v/>
      </c>
      <c r="L32" s="15" t="str">
        <f>+IFERROR(INDEX(Sheet1!Q:Q,MATCH('Import Demurrage Detention'!$R32,Sheet1!$A:$A,0),1),"")</f>
        <v/>
      </c>
      <c r="M32" s="15" t="str">
        <f>+IFERROR(INDEX(Sheet1!R:R,MATCH('Import Demurrage Detention'!$R32,Sheet1!$A:$A,0),1),"")</f>
        <v/>
      </c>
      <c r="N32" s="15" t="str">
        <f>+IFERROR(INDEX(Sheet1!S:S,MATCH('Import Demurrage Detention'!$R32,Sheet1!$A:$A,0),1),"")</f>
        <v/>
      </c>
      <c r="O32" s="15" t="str">
        <f>+IFERROR(INDEX(Sheet1!T:T,MATCH('Import Demurrage Detention'!$R32,Sheet1!$A:$A,0),1),"")</f>
        <v/>
      </c>
      <c r="P32" s="15" t="str">
        <f>+IFERROR(INDEX(Sheet1!U:U,MATCH('Import Demurrage Detention'!$R32,Sheet1!$A:$A,0),1),"")</f>
        <v/>
      </c>
      <c r="Q32" s="15" t="str">
        <f>+IFERROR(INDEX(Sheet1!V:V,MATCH('Import Demurrage Detention'!$R32,Sheet1!$A:$A,0),1),"")</f>
        <v/>
      </c>
      <c r="R32" s="12">
        <v>24</v>
      </c>
    </row>
    <row r="33" spans="1:18">
      <c r="A33" s="14" t="str">
        <f>+IFERROR(INDEX(Sheet1!$C:$C,MATCH('Import Demurrage Detention'!$R33,Sheet1!$A:$A,0),1),"")</f>
        <v/>
      </c>
      <c r="B33" s="14" t="str">
        <f>+IFERROR(INDEX(Sheet1!$F:$F,MATCH('Import Demurrage Detention'!$R33,Sheet1!$A:$A,0),1),"")</f>
        <v/>
      </c>
      <c r="C33" s="15" t="str">
        <f>+IFERROR(INDEX(Sheet1!$H:$H,MATCH('Import Demurrage Detention'!$R33,Sheet1!$A:$A,0),1),"")</f>
        <v/>
      </c>
      <c r="D33" s="15" t="str">
        <f>+IFERROR(INDEX(Sheet1!$I:$I,MATCH('Import Demurrage Detention'!$R33,Sheet1!$A:$A,0),1),"")</f>
        <v/>
      </c>
      <c r="E33" s="15" t="str">
        <f>+IFERROR(INDEX(Sheet1!J:J,MATCH('Import Demurrage Detention'!$R33,Sheet1!$A:$A,0),1),"")</f>
        <v/>
      </c>
      <c r="F33" s="15" t="str">
        <f>+IFERROR(INDEX(Sheet1!K:K,MATCH('Import Demurrage Detention'!$R33,Sheet1!$A:$A,0),1),"")</f>
        <v/>
      </c>
      <c r="G33" s="15" t="str">
        <f>+IFERROR(INDEX(Sheet1!L:L,MATCH('Import Demurrage Detention'!$R33,Sheet1!$A:$A,0),1),"")</f>
        <v/>
      </c>
      <c r="H33" s="15" t="str">
        <f>+IFERROR(INDEX(Sheet1!M:M,MATCH('Import Demurrage Detention'!$R33,Sheet1!$A:$A,0),1),"")</f>
        <v/>
      </c>
      <c r="I33" s="15" t="str">
        <f>+IFERROR(INDEX(Sheet1!N:N,MATCH('Import Demurrage Detention'!$R33,Sheet1!$A:$A,0),1),"")</f>
        <v/>
      </c>
      <c r="J33" s="15" t="str">
        <f>+IFERROR(INDEX(Sheet1!O:O,MATCH('Import Demurrage Detention'!$R33,Sheet1!$A:$A,0),1),"")</f>
        <v/>
      </c>
      <c r="K33" s="15" t="str">
        <f>+IFERROR(INDEX(Sheet1!P:P,MATCH('Import Demurrage Detention'!$R33,Sheet1!$A:$A,0),1),"")</f>
        <v/>
      </c>
      <c r="L33" s="15" t="str">
        <f>+IFERROR(INDEX(Sheet1!Q:Q,MATCH('Import Demurrage Detention'!$R33,Sheet1!$A:$A,0),1),"")</f>
        <v/>
      </c>
      <c r="M33" s="15" t="str">
        <f>+IFERROR(INDEX(Sheet1!R:R,MATCH('Import Demurrage Detention'!$R33,Sheet1!$A:$A,0),1),"")</f>
        <v/>
      </c>
      <c r="N33" s="15" t="str">
        <f>+IFERROR(INDEX(Sheet1!S:S,MATCH('Import Demurrage Detention'!$R33,Sheet1!$A:$A,0),1),"")</f>
        <v/>
      </c>
      <c r="O33" s="15" t="str">
        <f>+IFERROR(INDEX(Sheet1!T:T,MATCH('Import Demurrage Detention'!$R33,Sheet1!$A:$A,0),1),"")</f>
        <v/>
      </c>
      <c r="P33" s="15" t="str">
        <f>+IFERROR(INDEX(Sheet1!U:U,MATCH('Import Demurrage Detention'!$R33,Sheet1!$A:$A,0),1),"")</f>
        <v/>
      </c>
      <c r="Q33" s="15" t="str">
        <f>+IFERROR(INDEX(Sheet1!V:V,MATCH('Import Demurrage Detention'!$R33,Sheet1!$A:$A,0),1),"")</f>
        <v/>
      </c>
      <c r="R33" s="12">
        <v>25</v>
      </c>
    </row>
    <row r="34" spans="1:18">
      <c r="A34" s="14" t="str">
        <f>+IFERROR(INDEX(Sheet1!$C:$C,MATCH('Import Demurrage Detention'!$R34,Sheet1!$A:$A,0),1),"")</f>
        <v/>
      </c>
      <c r="B34" s="14" t="str">
        <f>+IFERROR(INDEX(Sheet1!$F:$F,MATCH('Import Demurrage Detention'!$R34,Sheet1!$A:$A,0),1),"")</f>
        <v/>
      </c>
      <c r="C34" s="15" t="str">
        <f>+IFERROR(INDEX(Sheet1!$H:$H,MATCH('Import Demurrage Detention'!$R34,Sheet1!$A:$A,0),1),"")</f>
        <v/>
      </c>
      <c r="D34" s="15" t="str">
        <f>+IFERROR(INDEX(Sheet1!$I:$I,MATCH('Import Demurrage Detention'!$R34,Sheet1!$A:$A,0),1),"")</f>
        <v/>
      </c>
      <c r="E34" s="15" t="str">
        <f>+IFERROR(INDEX(Sheet1!J:J,MATCH('Import Demurrage Detention'!$R34,Sheet1!$A:$A,0),1),"")</f>
        <v/>
      </c>
      <c r="F34" s="15" t="str">
        <f>+IFERROR(INDEX(Sheet1!K:K,MATCH('Import Demurrage Detention'!$R34,Sheet1!$A:$A,0),1),"")</f>
        <v/>
      </c>
      <c r="G34" s="15" t="str">
        <f>+IFERROR(INDEX(Sheet1!L:L,MATCH('Import Demurrage Detention'!$R34,Sheet1!$A:$A,0),1),"")</f>
        <v/>
      </c>
      <c r="H34" s="15" t="str">
        <f>+IFERROR(INDEX(Sheet1!M:M,MATCH('Import Demurrage Detention'!$R34,Sheet1!$A:$A,0),1),"")</f>
        <v/>
      </c>
      <c r="I34" s="15" t="str">
        <f>+IFERROR(INDEX(Sheet1!N:N,MATCH('Import Demurrage Detention'!$R34,Sheet1!$A:$A,0),1),"")</f>
        <v/>
      </c>
      <c r="J34" s="15" t="str">
        <f>+IFERROR(INDEX(Sheet1!O:O,MATCH('Import Demurrage Detention'!$R34,Sheet1!$A:$A,0),1),"")</f>
        <v/>
      </c>
      <c r="K34" s="15" t="str">
        <f>+IFERROR(INDEX(Sheet1!P:P,MATCH('Import Demurrage Detention'!$R34,Sheet1!$A:$A,0),1),"")</f>
        <v/>
      </c>
      <c r="L34" s="15" t="str">
        <f>+IFERROR(INDEX(Sheet1!Q:Q,MATCH('Import Demurrage Detention'!$R34,Sheet1!$A:$A,0),1),"")</f>
        <v/>
      </c>
      <c r="M34" s="15" t="str">
        <f>+IFERROR(INDEX(Sheet1!R:R,MATCH('Import Demurrage Detention'!$R34,Sheet1!$A:$A,0),1),"")</f>
        <v/>
      </c>
      <c r="N34" s="15" t="str">
        <f>+IFERROR(INDEX(Sheet1!S:S,MATCH('Import Demurrage Detention'!$R34,Sheet1!$A:$A,0),1),"")</f>
        <v/>
      </c>
      <c r="O34" s="15" t="str">
        <f>+IFERROR(INDEX(Sheet1!T:T,MATCH('Import Demurrage Detention'!$R34,Sheet1!$A:$A,0),1),"")</f>
        <v/>
      </c>
      <c r="P34" s="15" t="str">
        <f>+IFERROR(INDEX(Sheet1!U:U,MATCH('Import Demurrage Detention'!$R34,Sheet1!$A:$A,0),1),"")</f>
        <v/>
      </c>
      <c r="Q34" s="15" t="str">
        <f>+IFERROR(INDEX(Sheet1!V:V,MATCH('Import Demurrage Detention'!$R34,Sheet1!$A:$A,0),1),"")</f>
        <v/>
      </c>
      <c r="R34" s="12">
        <v>26</v>
      </c>
    </row>
    <row r="35" spans="1:18">
      <c r="A35" s="14" t="str">
        <f>+IFERROR(INDEX(Sheet1!$C:$C,MATCH('Import Demurrage Detention'!$R35,Sheet1!$A:$A,0),1),"")</f>
        <v/>
      </c>
      <c r="B35" s="14" t="str">
        <f>+IFERROR(INDEX(Sheet1!$F:$F,MATCH('Import Demurrage Detention'!$R35,Sheet1!$A:$A,0),1),"")</f>
        <v/>
      </c>
      <c r="C35" s="15" t="str">
        <f>+IFERROR(INDEX(Sheet1!$H:$H,MATCH('Import Demurrage Detention'!$R35,Sheet1!$A:$A,0),1),"")</f>
        <v/>
      </c>
      <c r="D35" s="15" t="str">
        <f>+IFERROR(INDEX(Sheet1!$I:$I,MATCH('Import Demurrage Detention'!$R35,Sheet1!$A:$A,0),1),"")</f>
        <v/>
      </c>
      <c r="E35" s="15" t="str">
        <f>+IFERROR(INDEX(Sheet1!J:J,MATCH('Import Demurrage Detention'!$R35,Sheet1!$A:$A,0),1),"")</f>
        <v/>
      </c>
      <c r="F35" s="15" t="str">
        <f>+IFERROR(INDEX(Sheet1!K:K,MATCH('Import Demurrage Detention'!$R35,Sheet1!$A:$A,0),1),"")</f>
        <v/>
      </c>
      <c r="G35" s="15" t="str">
        <f>+IFERROR(INDEX(Sheet1!L:L,MATCH('Import Demurrage Detention'!$R35,Sheet1!$A:$A,0),1),"")</f>
        <v/>
      </c>
      <c r="H35" s="15" t="str">
        <f>+IFERROR(INDEX(Sheet1!M:M,MATCH('Import Demurrage Detention'!$R35,Sheet1!$A:$A,0),1),"")</f>
        <v/>
      </c>
      <c r="I35" s="15" t="str">
        <f>+IFERROR(INDEX(Sheet1!N:N,MATCH('Import Demurrage Detention'!$R35,Sheet1!$A:$A,0),1),"")</f>
        <v/>
      </c>
      <c r="J35" s="15" t="str">
        <f>+IFERROR(INDEX(Sheet1!O:O,MATCH('Import Demurrage Detention'!$R35,Sheet1!$A:$A,0),1),"")</f>
        <v/>
      </c>
      <c r="K35" s="15" t="str">
        <f>+IFERROR(INDEX(Sheet1!P:P,MATCH('Import Demurrage Detention'!$R35,Sheet1!$A:$A,0),1),"")</f>
        <v/>
      </c>
      <c r="L35" s="15" t="str">
        <f>+IFERROR(INDEX(Sheet1!Q:Q,MATCH('Import Demurrage Detention'!$R35,Sheet1!$A:$A,0),1),"")</f>
        <v/>
      </c>
      <c r="M35" s="15" t="str">
        <f>+IFERROR(INDEX(Sheet1!R:R,MATCH('Import Demurrage Detention'!$R35,Sheet1!$A:$A,0),1),"")</f>
        <v/>
      </c>
      <c r="N35" s="15" t="str">
        <f>+IFERROR(INDEX(Sheet1!S:S,MATCH('Import Demurrage Detention'!$R35,Sheet1!$A:$A,0),1),"")</f>
        <v/>
      </c>
      <c r="O35" s="15" t="str">
        <f>+IFERROR(INDEX(Sheet1!T:T,MATCH('Import Demurrage Detention'!$R35,Sheet1!$A:$A,0),1),"")</f>
        <v/>
      </c>
      <c r="P35" s="15" t="str">
        <f>+IFERROR(INDEX(Sheet1!U:U,MATCH('Import Demurrage Detention'!$R35,Sheet1!$A:$A,0),1),"")</f>
        <v/>
      </c>
      <c r="Q35" s="15" t="str">
        <f>+IFERROR(INDEX(Sheet1!V:V,MATCH('Import Demurrage Detention'!$R35,Sheet1!$A:$A,0),1),"")</f>
        <v/>
      </c>
      <c r="R35" s="12">
        <v>27</v>
      </c>
    </row>
    <row r="36" spans="1:18" ht="19.5" customHeight="1">
      <c r="A36" s="14" t="str">
        <f>+IFERROR(INDEX(Sheet1!$C:$C,MATCH('Import Demurrage Detention'!$R36,Sheet1!$A:$A,0),1),"")</f>
        <v/>
      </c>
      <c r="B36" s="14" t="str">
        <f>+IFERROR(INDEX(Sheet1!$F:$F,MATCH('Import Demurrage Detention'!$R36,Sheet1!$A:$A,0),1),"")</f>
        <v/>
      </c>
      <c r="C36" s="15" t="str">
        <f>+IFERROR(INDEX(Sheet1!$H:$H,MATCH('Import Demurrage Detention'!$R36,Sheet1!$A:$A,0),1),"")</f>
        <v/>
      </c>
      <c r="D36" s="15" t="str">
        <f>+IFERROR(INDEX(Sheet1!$I:$I,MATCH('Import Demurrage Detention'!$R36,Sheet1!$A:$A,0),1),"")</f>
        <v/>
      </c>
      <c r="E36" s="15" t="str">
        <f>+IFERROR(INDEX(Sheet1!J:J,MATCH('Import Demurrage Detention'!$R36,Sheet1!$A:$A,0),1),"")</f>
        <v/>
      </c>
      <c r="F36" s="15" t="str">
        <f>+IFERROR(INDEX(Sheet1!K:K,MATCH('Import Demurrage Detention'!$R36,Sheet1!$A:$A,0),1),"")</f>
        <v/>
      </c>
      <c r="G36" s="15" t="str">
        <f>+IFERROR(INDEX(Sheet1!L:L,MATCH('Import Demurrage Detention'!$R36,Sheet1!$A:$A,0),1),"")</f>
        <v/>
      </c>
      <c r="H36" s="15" t="str">
        <f>+IFERROR(INDEX(Sheet1!M:M,MATCH('Import Demurrage Detention'!$R36,Sheet1!$A:$A,0),1),"")</f>
        <v/>
      </c>
      <c r="I36" s="15" t="str">
        <f>+IFERROR(INDEX(Sheet1!N:N,MATCH('Import Demurrage Detention'!$R36,Sheet1!$A:$A,0),1),"")</f>
        <v/>
      </c>
      <c r="J36" s="15" t="str">
        <f>+IFERROR(INDEX(Sheet1!O:O,MATCH('Import Demurrage Detention'!$R36,Sheet1!$A:$A,0),1),"")</f>
        <v/>
      </c>
      <c r="K36" s="15" t="str">
        <f>+IFERROR(INDEX(Sheet1!P:P,MATCH('Import Demurrage Detention'!$R36,Sheet1!$A:$A,0),1),"")</f>
        <v/>
      </c>
      <c r="L36" s="15" t="str">
        <f>+IFERROR(INDEX(Sheet1!Q:Q,MATCH('Import Demurrage Detention'!$R36,Sheet1!$A:$A,0),1),"")</f>
        <v/>
      </c>
      <c r="M36" s="15" t="str">
        <f>+IFERROR(INDEX(Sheet1!R:R,MATCH('Import Demurrage Detention'!$R36,Sheet1!$A:$A,0),1),"")</f>
        <v/>
      </c>
      <c r="N36" s="15" t="str">
        <f>+IFERROR(INDEX(Sheet1!S:S,MATCH('Import Demurrage Detention'!$R36,Sheet1!$A:$A,0),1),"")</f>
        <v/>
      </c>
      <c r="O36" s="15" t="str">
        <f>+IFERROR(INDEX(Sheet1!T:T,MATCH('Import Demurrage Detention'!$R36,Sheet1!$A:$A,0),1),"")</f>
        <v/>
      </c>
      <c r="P36" s="15" t="str">
        <f>+IFERROR(INDEX(Sheet1!U:U,MATCH('Import Demurrage Detention'!$R36,Sheet1!$A:$A,0),1),"")</f>
        <v/>
      </c>
      <c r="Q36" s="15" t="str">
        <f>+IFERROR(INDEX(Sheet1!V:V,MATCH('Import Demurrage Detention'!$R36,Sheet1!$A:$A,0),1),"")</f>
        <v/>
      </c>
      <c r="R36" s="12">
        <v>28</v>
      </c>
    </row>
    <row r="37" spans="1:18">
      <c r="A37" s="14" t="str">
        <f>+IFERROR(INDEX(Sheet1!$C:$C,MATCH('Import Demurrage Detention'!$R37,Sheet1!$A:$A,0),1),"")</f>
        <v/>
      </c>
      <c r="B37" s="14" t="str">
        <f>+IFERROR(INDEX(Sheet1!$F:$F,MATCH('Import Demurrage Detention'!$R37,Sheet1!$A:$A,0),1),"")</f>
        <v/>
      </c>
      <c r="C37" s="15" t="str">
        <f>+IFERROR(INDEX(Sheet1!$H:$H,MATCH('Import Demurrage Detention'!$R37,Sheet1!$A:$A,0),1),"")</f>
        <v/>
      </c>
      <c r="D37" s="15" t="str">
        <f>+IFERROR(INDEX(Sheet1!$I:$I,MATCH('Import Demurrage Detention'!$R37,Sheet1!$A:$A,0),1),"")</f>
        <v/>
      </c>
      <c r="E37" s="15" t="str">
        <f>+IFERROR(INDEX(Sheet1!J:J,MATCH('Import Demurrage Detention'!$R37,Sheet1!$A:$A,0),1),"")</f>
        <v/>
      </c>
      <c r="F37" s="15" t="str">
        <f>+IFERROR(INDEX(Sheet1!K:K,MATCH('Import Demurrage Detention'!$R37,Sheet1!$A:$A,0),1),"")</f>
        <v/>
      </c>
      <c r="G37" s="15" t="str">
        <f>+IFERROR(INDEX(Sheet1!L:L,MATCH('Import Demurrage Detention'!$R37,Sheet1!$A:$A,0),1),"")</f>
        <v/>
      </c>
      <c r="H37" s="15" t="str">
        <f>+IFERROR(INDEX(Sheet1!M:M,MATCH('Import Demurrage Detention'!$R37,Sheet1!$A:$A,0),1),"")</f>
        <v/>
      </c>
      <c r="I37" s="15" t="str">
        <f>+IFERROR(INDEX(Sheet1!N:N,MATCH('Import Demurrage Detention'!$R37,Sheet1!$A:$A,0),1),"")</f>
        <v/>
      </c>
      <c r="J37" s="15" t="str">
        <f>+IFERROR(INDEX(Sheet1!O:O,MATCH('Import Demurrage Detention'!$R37,Sheet1!$A:$A,0),1),"")</f>
        <v/>
      </c>
      <c r="K37" s="15" t="str">
        <f>+IFERROR(INDEX(Sheet1!P:P,MATCH('Import Demurrage Detention'!$R37,Sheet1!$A:$A,0),1),"")</f>
        <v/>
      </c>
      <c r="L37" s="15" t="str">
        <f>+IFERROR(INDEX(Sheet1!Q:Q,MATCH('Import Demurrage Detention'!$R37,Sheet1!$A:$A,0),1),"")</f>
        <v/>
      </c>
      <c r="M37" s="15" t="str">
        <f>+IFERROR(INDEX(Sheet1!R:R,MATCH('Import Demurrage Detention'!$R37,Sheet1!$A:$A,0),1),"")</f>
        <v/>
      </c>
      <c r="N37" s="15" t="str">
        <f>+IFERROR(INDEX(Sheet1!S:S,MATCH('Import Demurrage Detention'!$R37,Sheet1!$A:$A,0),1),"")</f>
        <v/>
      </c>
      <c r="O37" s="15" t="str">
        <f>+IFERROR(INDEX(Sheet1!T:T,MATCH('Import Demurrage Detention'!$R37,Sheet1!$A:$A,0),1),"")</f>
        <v/>
      </c>
      <c r="P37" s="15" t="str">
        <f>+IFERROR(INDEX(Sheet1!U:U,MATCH('Import Demurrage Detention'!$R37,Sheet1!$A:$A,0),1),"")</f>
        <v/>
      </c>
      <c r="Q37" s="15" t="str">
        <f>+IFERROR(INDEX(Sheet1!V:V,MATCH('Import Demurrage Detention'!$R37,Sheet1!$A:$A,0),1),"")</f>
        <v/>
      </c>
      <c r="R37" s="12">
        <v>29</v>
      </c>
    </row>
    <row r="38" spans="1:18">
      <c r="A38" s="14" t="str">
        <f>+IFERROR(INDEX(Sheet1!$C:$C,MATCH('Import Demurrage Detention'!$R38,Sheet1!$A:$A,0),1),"")</f>
        <v/>
      </c>
      <c r="B38" s="14" t="str">
        <f>+IFERROR(INDEX(Sheet1!$F:$F,MATCH('Import Demurrage Detention'!$R38,Sheet1!$A:$A,0),1),"")</f>
        <v/>
      </c>
      <c r="C38" s="15" t="str">
        <f>+IFERROR(INDEX(Sheet1!$H:$H,MATCH('Import Demurrage Detention'!$R38,Sheet1!$A:$A,0),1),"")</f>
        <v/>
      </c>
      <c r="D38" s="15" t="str">
        <f>+IFERROR(INDEX(Sheet1!$I:$I,MATCH('Import Demurrage Detention'!$R38,Sheet1!$A:$A,0),1),"")</f>
        <v/>
      </c>
      <c r="E38" s="15" t="str">
        <f>+IFERROR(INDEX(Sheet1!J:J,MATCH('Import Demurrage Detention'!$R38,Sheet1!$A:$A,0),1),"")</f>
        <v/>
      </c>
      <c r="F38" s="15" t="str">
        <f>+IFERROR(INDEX(Sheet1!K:K,MATCH('Import Demurrage Detention'!$R38,Sheet1!$A:$A,0),1),"")</f>
        <v/>
      </c>
      <c r="G38" s="15" t="str">
        <f>+IFERROR(INDEX(Sheet1!L:L,MATCH('Import Demurrage Detention'!$R38,Sheet1!$A:$A,0),1),"")</f>
        <v/>
      </c>
      <c r="H38" s="15" t="str">
        <f>+IFERROR(INDEX(Sheet1!M:M,MATCH('Import Demurrage Detention'!$R38,Sheet1!$A:$A,0),1),"")</f>
        <v/>
      </c>
      <c r="I38" s="15" t="str">
        <f>+IFERROR(INDEX(Sheet1!N:N,MATCH('Import Demurrage Detention'!$R38,Sheet1!$A:$A,0),1),"")</f>
        <v/>
      </c>
      <c r="J38" s="15" t="str">
        <f>+IFERROR(INDEX(Sheet1!O:O,MATCH('Import Demurrage Detention'!$R38,Sheet1!$A:$A,0),1),"")</f>
        <v/>
      </c>
      <c r="K38" s="15" t="str">
        <f>+IFERROR(INDEX(Sheet1!P:P,MATCH('Import Demurrage Detention'!$R38,Sheet1!$A:$A,0),1),"")</f>
        <v/>
      </c>
      <c r="L38" s="15" t="str">
        <f>+IFERROR(INDEX(Sheet1!Q:Q,MATCH('Import Demurrage Detention'!$R38,Sheet1!$A:$A,0),1),"")</f>
        <v/>
      </c>
      <c r="M38" s="15" t="str">
        <f>+IFERROR(INDEX(Sheet1!R:R,MATCH('Import Demurrage Detention'!$R38,Sheet1!$A:$A,0),1),"")</f>
        <v/>
      </c>
      <c r="N38" s="15" t="str">
        <f>+IFERROR(INDEX(Sheet1!S:S,MATCH('Import Demurrage Detention'!$R38,Sheet1!$A:$A,0),1),"")</f>
        <v/>
      </c>
      <c r="O38" s="15" t="str">
        <f>+IFERROR(INDEX(Sheet1!T:T,MATCH('Import Demurrage Detention'!$R38,Sheet1!$A:$A,0),1),"")</f>
        <v/>
      </c>
      <c r="P38" s="15" t="str">
        <f>+IFERROR(INDEX(Sheet1!U:U,MATCH('Import Demurrage Detention'!$R38,Sheet1!$A:$A,0),1),"")</f>
        <v/>
      </c>
      <c r="Q38" s="15" t="str">
        <f>+IFERROR(INDEX(Sheet1!V:V,MATCH('Import Demurrage Detention'!$R38,Sheet1!$A:$A,0),1),"")</f>
        <v/>
      </c>
      <c r="R38" s="12">
        <v>30</v>
      </c>
    </row>
    <row r="39" spans="1:18">
      <c r="A39" s="14" t="str">
        <f>+IFERROR(INDEX(Sheet1!$C:$C,MATCH('Import Demurrage Detention'!$R39,Sheet1!$A:$A,0),1),"")</f>
        <v/>
      </c>
      <c r="B39" s="14" t="str">
        <f>+IFERROR(INDEX(Sheet1!$F:$F,MATCH('Import Demurrage Detention'!$R39,Sheet1!$A:$A,0),1),"")</f>
        <v/>
      </c>
      <c r="C39" s="15" t="str">
        <f>+IFERROR(INDEX(Sheet1!$H:$H,MATCH('Import Demurrage Detention'!$R39,Sheet1!$A:$A,0),1),"")</f>
        <v/>
      </c>
      <c r="D39" s="15" t="str">
        <f>+IFERROR(INDEX(Sheet1!$I:$I,MATCH('Import Demurrage Detention'!$R39,Sheet1!$A:$A,0),1),"")</f>
        <v/>
      </c>
      <c r="E39" s="15" t="str">
        <f>+IFERROR(INDEX(Sheet1!J:J,MATCH('Import Demurrage Detention'!$R39,Sheet1!$A:$A,0),1),"")</f>
        <v/>
      </c>
      <c r="F39" s="15" t="str">
        <f>+IFERROR(INDEX(Sheet1!K:K,MATCH('Import Demurrage Detention'!$R39,Sheet1!$A:$A,0),1),"")</f>
        <v/>
      </c>
      <c r="G39" s="15" t="str">
        <f>+IFERROR(INDEX(Sheet1!L:L,MATCH('Import Demurrage Detention'!$R39,Sheet1!$A:$A,0),1),"")</f>
        <v/>
      </c>
      <c r="H39" s="15" t="str">
        <f>+IFERROR(INDEX(Sheet1!M:M,MATCH('Import Demurrage Detention'!$R39,Sheet1!$A:$A,0),1),"")</f>
        <v/>
      </c>
      <c r="I39" s="15" t="str">
        <f>+IFERROR(INDEX(Sheet1!N:N,MATCH('Import Demurrage Detention'!$R39,Sheet1!$A:$A,0),1),"")</f>
        <v/>
      </c>
      <c r="J39" s="15" t="str">
        <f>+IFERROR(INDEX(Sheet1!O:O,MATCH('Import Demurrage Detention'!$R39,Sheet1!$A:$A,0),1),"")</f>
        <v/>
      </c>
      <c r="K39" s="15" t="str">
        <f>+IFERROR(INDEX(Sheet1!P:P,MATCH('Import Demurrage Detention'!$R39,Sheet1!$A:$A,0),1),"")</f>
        <v/>
      </c>
      <c r="L39" s="15" t="str">
        <f>+IFERROR(INDEX(Sheet1!Q:Q,MATCH('Import Demurrage Detention'!$R39,Sheet1!$A:$A,0),1),"")</f>
        <v/>
      </c>
      <c r="M39" s="15" t="str">
        <f>+IFERROR(INDEX(Sheet1!R:R,MATCH('Import Demurrage Detention'!$R39,Sheet1!$A:$A,0),1),"")</f>
        <v/>
      </c>
      <c r="N39" s="15" t="str">
        <f>+IFERROR(INDEX(Sheet1!S:S,MATCH('Import Demurrage Detention'!$R39,Sheet1!$A:$A,0),1),"")</f>
        <v/>
      </c>
      <c r="O39" s="15" t="str">
        <f>+IFERROR(INDEX(Sheet1!T:T,MATCH('Import Demurrage Detention'!$R39,Sheet1!$A:$A,0),1),"")</f>
        <v/>
      </c>
      <c r="P39" s="15" t="str">
        <f>+IFERROR(INDEX(Sheet1!U:U,MATCH('Import Demurrage Detention'!$R39,Sheet1!$A:$A,0),1),"")</f>
        <v/>
      </c>
      <c r="Q39" s="15" t="str">
        <f>+IFERROR(INDEX(Sheet1!V:V,MATCH('Import Demurrage Detention'!$R39,Sheet1!$A:$A,0),1),"")</f>
        <v/>
      </c>
      <c r="R39" s="12">
        <v>31</v>
      </c>
    </row>
    <row r="40" spans="1:18">
      <c r="A40" s="14" t="str">
        <f>+IFERROR(INDEX(Sheet1!$C:$C,MATCH('Import Demurrage Detention'!$R40,Sheet1!$A:$A,0),1),"")</f>
        <v/>
      </c>
      <c r="B40" s="14" t="str">
        <f>+IFERROR(INDEX(Sheet1!$F:$F,MATCH('Import Demurrage Detention'!$R40,Sheet1!$A:$A,0),1),"")</f>
        <v/>
      </c>
      <c r="C40" s="15" t="str">
        <f>+IFERROR(INDEX(Sheet1!$H:$H,MATCH('Import Demurrage Detention'!$R40,Sheet1!$A:$A,0),1),"")</f>
        <v/>
      </c>
      <c r="D40" s="15" t="str">
        <f>+IFERROR(INDEX(Sheet1!$I:$I,MATCH('Import Demurrage Detention'!$R40,Sheet1!$A:$A,0),1),"")</f>
        <v/>
      </c>
      <c r="E40" s="15" t="str">
        <f>+IFERROR(INDEX(Sheet1!J:J,MATCH('Import Demurrage Detention'!$R40,Sheet1!$A:$A,0),1),"")</f>
        <v/>
      </c>
      <c r="F40" s="15" t="str">
        <f>+IFERROR(INDEX(Sheet1!K:K,MATCH('Import Demurrage Detention'!$R40,Sheet1!$A:$A,0),1),"")</f>
        <v/>
      </c>
      <c r="G40" s="15" t="str">
        <f>+IFERROR(INDEX(Sheet1!L:L,MATCH('Import Demurrage Detention'!$R40,Sheet1!$A:$A,0),1),"")</f>
        <v/>
      </c>
      <c r="H40" s="15" t="str">
        <f>+IFERROR(INDEX(Sheet1!M:M,MATCH('Import Demurrage Detention'!$R40,Sheet1!$A:$A,0),1),"")</f>
        <v/>
      </c>
      <c r="I40" s="15" t="str">
        <f>+IFERROR(INDEX(Sheet1!N:N,MATCH('Import Demurrage Detention'!$R40,Sheet1!$A:$A,0),1),"")</f>
        <v/>
      </c>
      <c r="J40" s="15" t="str">
        <f>+IFERROR(INDEX(Sheet1!O:O,MATCH('Import Demurrage Detention'!$R40,Sheet1!$A:$A,0),1),"")</f>
        <v/>
      </c>
      <c r="K40" s="15" t="str">
        <f>+IFERROR(INDEX(Sheet1!P:P,MATCH('Import Demurrage Detention'!$R40,Sheet1!$A:$A,0),1),"")</f>
        <v/>
      </c>
      <c r="L40" s="15" t="str">
        <f>+IFERROR(INDEX(Sheet1!Q:Q,MATCH('Import Demurrage Detention'!$R40,Sheet1!$A:$A,0),1),"")</f>
        <v/>
      </c>
      <c r="M40" s="15" t="str">
        <f>+IFERROR(INDEX(Sheet1!R:R,MATCH('Import Demurrage Detention'!$R40,Sheet1!$A:$A,0),1),"")</f>
        <v/>
      </c>
      <c r="N40" s="15" t="str">
        <f>+IFERROR(INDEX(Sheet1!S:S,MATCH('Import Demurrage Detention'!$R40,Sheet1!$A:$A,0),1),"")</f>
        <v/>
      </c>
      <c r="O40" s="15" t="str">
        <f>+IFERROR(INDEX(Sheet1!T:T,MATCH('Import Demurrage Detention'!$R40,Sheet1!$A:$A,0),1),"")</f>
        <v/>
      </c>
      <c r="P40" s="15" t="str">
        <f>+IFERROR(INDEX(Sheet1!U:U,MATCH('Import Demurrage Detention'!$R40,Sheet1!$A:$A,0),1),"")</f>
        <v/>
      </c>
      <c r="Q40" s="15" t="str">
        <f>+IFERROR(INDEX(Sheet1!V:V,MATCH('Import Demurrage Detention'!$R40,Sheet1!$A:$A,0),1),"")</f>
        <v/>
      </c>
      <c r="R40" s="12">
        <v>32</v>
      </c>
    </row>
    <row r="41" spans="1:18">
      <c r="A41" s="14" t="str">
        <f>+IFERROR(INDEX(Sheet1!$C:$C,MATCH('Import Demurrage Detention'!$R41,Sheet1!$A:$A,0),1),"")</f>
        <v/>
      </c>
      <c r="B41" s="14" t="str">
        <f>+IFERROR(INDEX(Sheet1!$F:$F,MATCH('Import Demurrage Detention'!$R41,Sheet1!$A:$A,0),1),"")</f>
        <v/>
      </c>
      <c r="C41" s="15" t="str">
        <f>+IFERROR(INDEX(Sheet1!$H:$H,MATCH('Import Demurrage Detention'!$R41,Sheet1!$A:$A,0),1),"")</f>
        <v/>
      </c>
      <c r="D41" s="15" t="str">
        <f>+IFERROR(INDEX(Sheet1!$I:$I,MATCH('Import Demurrage Detention'!$R41,Sheet1!$A:$A,0),1),"")</f>
        <v/>
      </c>
      <c r="E41" s="15" t="str">
        <f>+IFERROR(INDEX(Sheet1!J:J,MATCH('Import Demurrage Detention'!$R41,Sheet1!$A:$A,0),1),"")</f>
        <v/>
      </c>
      <c r="F41" s="15" t="str">
        <f>+IFERROR(INDEX(Sheet1!K:K,MATCH('Import Demurrage Detention'!$R41,Sheet1!$A:$A,0),1),"")</f>
        <v/>
      </c>
      <c r="G41" s="15" t="str">
        <f>+IFERROR(INDEX(Sheet1!L:L,MATCH('Import Demurrage Detention'!$R41,Sheet1!$A:$A,0),1),"")</f>
        <v/>
      </c>
      <c r="H41" s="15" t="str">
        <f>+IFERROR(INDEX(Sheet1!M:M,MATCH('Import Demurrage Detention'!$R41,Sheet1!$A:$A,0),1),"")</f>
        <v/>
      </c>
      <c r="I41" s="15" t="str">
        <f>+IFERROR(INDEX(Sheet1!N:N,MATCH('Import Demurrage Detention'!$R41,Sheet1!$A:$A,0),1),"")</f>
        <v/>
      </c>
      <c r="J41" s="15" t="str">
        <f>+IFERROR(INDEX(Sheet1!O:O,MATCH('Import Demurrage Detention'!$R41,Sheet1!$A:$A,0),1),"")</f>
        <v/>
      </c>
      <c r="K41" s="15" t="str">
        <f>+IFERROR(INDEX(Sheet1!P:P,MATCH('Import Demurrage Detention'!$R41,Sheet1!$A:$A,0),1),"")</f>
        <v/>
      </c>
      <c r="L41" s="15" t="str">
        <f>+IFERROR(INDEX(Sheet1!Q:Q,MATCH('Import Demurrage Detention'!$R41,Sheet1!$A:$A,0),1),"")</f>
        <v/>
      </c>
      <c r="M41" s="15" t="str">
        <f>+IFERROR(INDEX(Sheet1!R:R,MATCH('Import Demurrage Detention'!$R41,Sheet1!$A:$A,0),1),"")</f>
        <v/>
      </c>
      <c r="N41" s="15" t="str">
        <f>+IFERROR(INDEX(Sheet1!S:S,MATCH('Import Demurrage Detention'!$R41,Sheet1!$A:$A,0),1),"")</f>
        <v/>
      </c>
      <c r="O41" s="15" t="str">
        <f>+IFERROR(INDEX(Sheet1!T:T,MATCH('Import Demurrage Detention'!$R41,Sheet1!$A:$A,0),1),"")</f>
        <v/>
      </c>
      <c r="P41" s="15" t="str">
        <f>+IFERROR(INDEX(Sheet1!U:U,MATCH('Import Demurrage Detention'!$R41,Sheet1!$A:$A,0),1),"")</f>
        <v/>
      </c>
      <c r="Q41" s="15" t="str">
        <f>+IFERROR(INDEX(Sheet1!V:V,MATCH('Import Demurrage Detention'!$R41,Sheet1!$A:$A,0),1),"")</f>
        <v/>
      </c>
      <c r="R41" s="12">
        <v>33</v>
      </c>
    </row>
    <row r="42" spans="1:18">
      <c r="A42" s="14" t="str">
        <f>+IFERROR(INDEX(Sheet1!$C:$C,MATCH('Import Demurrage Detention'!$R42,Sheet1!$A:$A,0),1),"")</f>
        <v/>
      </c>
      <c r="B42" s="14" t="str">
        <f>+IFERROR(INDEX(Sheet1!$F:$F,MATCH('Import Demurrage Detention'!$R42,Sheet1!$A:$A,0),1),"")</f>
        <v/>
      </c>
      <c r="C42" s="15" t="str">
        <f>+IFERROR(INDEX(Sheet1!$H:$H,MATCH('Import Demurrage Detention'!$R42,Sheet1!$A:$A,0),1),"")</f>
        <v/>
      </c>
      <c r="D42" s="15" t="str">
        <f>+IFERROR(INDEX(Sheet1!$I:$I,MATCH('Import Demurrage Detention'!$R42,Sheet1!$A:$A,0),1),"")</f>
        <v/>
      </c>
      <c r="E42" s="15" t="str">
        <f>+IFERROR(INDEX(Sheet1!J:J,MATCH('Import Demurrage Detention'!$R42,Sheet1!$A:$A,0),1),"")</f>
        <v/>
      </c>
      <c r="F42" s="15" t="str">
        <f>+IFERROR(INDEX(Sheet1!K:K,MATCH('Import Demurrage Detention'!$R42,Sheet1!$A:$A,0),1),"")</f>
        <v/>
      </c>
      <c r="G42" s="15" t="str">
        <f>+IFERROR(INDEX(Sheet1!L:L,MATCH('Import Demurrage Detention'!$R42,Sheet1!$A:$A,0),1),"")</f>
        <v/>
      </c>
      <c r="H42" s="15" t="str">
        <f>+IFERROR(INDEX(Sheet1!M:M,MATCH('Import Demurrage Detention'!$R42,Sheet1!$A:$A,0),1),"")</f>
        <v/>
      </c>
      <c r="I42" s="15" t="str">
        <f>+IFERROR(INDEX(Sheet1!N:N,MATCH('Import Demurrage Detention'!$R42,Sheet1!$A:$A,0),1),"")</f>
        <v/>
      </c>
      <c r="J42" s="15" t="str">
        <f>+IFERROR(INDEX(Sheet1!O:O,MATCH('Import Demurrage Detention'!$R42,Sheet1!$A:$A,0),1),"")</f>
        <v/>
      </c>
      <c r="K42" s="15" t="str">
        <f>+IFERROR(INDEX(Sheet1!P:P,MATCH('Import Demurrage Detention'!$R42,Sheet1!$A:$A,0),1),"")</f>
        <v/>
      </c>
      <c r="L42" s="15" t="str">
        <f>+IFERROR(INDEX(Sheet1!Q:Q,MATCH('Import Demurrage Detention'!$R42,Sheet1!$A:$A,0),1),"")</f>
        <v/>
      </c>
      <c r="M42" s="15" t="str">
        <f>+IFERROR(INDEX(Sheet1!R:R,MATCH('Import Demurrage Detention'!$R42,Sheet1!$A:$A,0),1),"")</f>
        <v/>
      </c>
      <c r="N42" s="15" t="str">
        <f>+IFERROR(INDEX(Sheet1!S:S,MATCH('Import Demurrage Detention'!$R42,Sheet1!$A:$A,0),1),"")</f>
        <v/>
      </c>
      <c r="O42" s="15" t="str">
        <f>+IFERROR(INDEX(Sheet1!T:T,MATCH('Import Demurrage Detention'!$R42,Sheet1!$A:$A,0),1),"")</f>
        <v/>
      </c>
      <c r="P42" s="15" t="str">
        <f>+IFERROR(INDEX(Sheet1!U:U,MATCH('Import Demurrage Detention'!$R42,Sheet1!$A:$A,0),1),"")</f>
        <v/>
      </c>
      <c r="Q42" s="15" t="str">
        <f>+IFERROR(INDEX(Sheet1!V:V,MATCH('Import Demurrage Detention'!$R42,Sheet1!$A:$A,0),1),"")</f>
        <v/>
      </c>
      <c r="R42" s="12">
        <v>34</v>
      </c>
    </row>
    <row r="43" spans="1:18">
      <c r="A43" s="14" t="str">
        <f>+IFERROR(INDEX(Sheet1!$C:$C,MATCH('Import Demurrage Detention'!$R43,Sheet1!$A:$A,0),1),"")</f>
        <v/>
      </c>
      <c r="B43" s="14" t="str">
        <f>+IFERROR(INDEX(Sheet1!$F:$F,MATCH('Import Demurrage Detention'!$R43,Sheet1!$A:$A,0),1),"")</f>
        <v/>
      </c>
      <c r="C43" s="15" t="str">
        <f>+IFERROR(INDEX(Sheet1!$H:$H,MATCH('Import Demurrage Detention'!$R43,Sheet1!$A:$A,0),1),"")</f>
        <v/>
      </c>
      <c r="D43" s="15" t="str">
        <f>+IFERROR(INDEX(Sheet1!$I:$I,MATCH('Import Demurrage Detention'!$R43,Sheet1!$A:$A,0),1),"")</f>
        <v/>
      </c>
      <c r="E43" s="15" t="str">
        <f>+IFERROR(INDEX(Sheet1!J:J,MATCH('Import Demurrage Detention'!$R43,Sheet1!$A:$A,0),1),"")</f>
        <v/>
      </c>
      <c r="F43" s="15" t="str">
        <f>+IFERROR(INDEX(Sheet1!K:K,MATCH('Import Demurrage Detention'!$R43,Sheet1!$A:$A,0),1),"")</f>
        <v/>
      </c>
      <c r="G43" s="15" t="str">
        <f>+IFERROR(INDEX(Sheet1!L:L,MATCH('Import Demurrage Detention'!$R43,Sheet1!$A:$A,0),1),"")</f>
        <v/>
      </c>
      <c r="H43" s="15" t="str">
        <f>+IFERROR(INDEX(Sheet1!M:M,MATCH('Import Demurrage Detention'!$R43,Sheet1!$A:$A,0),1),"")</f>
        <v/>
      </c>
      <c r="I43" s="15" t="str">
        <f>+IFERROR(INDEX(Sheet1!N:N,MATCH('Import Demurrage Detention'!$R43,Sheet1!$A:$A,0),1),"")</f>
        <v/>
      </c>
      <c r="J43" s="15" t="str">
        <f>+IFERROR(INDEX(Sheet1!O:O,MATCH('Import Demurrage Detention'!$R43,Sheet1!$A:$A,0),1),"")</f>
        <v/>
      </c>
      <c r="K43" s="15" t="str">
        <f>+IFERROR(INDEX(Sheet1!P:P,MATCH('Import Demurrage Detention'!$R43,Sheet1!$A:$A,0),1),"")</f>
        <v/>
      </c>
      <c r="L43" s="15" t="str">
        <f>+IFERROR(INDEX(Sheet1!Q:Q,MATCH('Import Demurrage Detention'!$R43,Sheet1!$A:$A,0),1),"")</f>
        <v/>
      </c>
      <c r="M43" s="15" t="str">
        <f>+IFERROR(INDEX(Sheet1!R:R,MATCH('Import Demurrage Detention'!$R43,Sheet1!$A:$A,0),1),"")</f>
        <v/>
      </c>
      <c r="N43" s="15" t="str">
        <f>+IFERROR(INDEX(Sheet1!S:S,MATCH('Import Demurrage Detention'!$R43,Sheet1!$A:$A,0),1),"")</f>
        <v/>
      </c>
      <c r="O43" s="15" t="str">
        <f>+IFERROR(INDEX(Sheet1!T:T,MATCH('Import Demurrage Detention'!$R43,Sheet1!$A:$A,0),1),"")</f>
        <v/>
      </c>
      <c r="P43" s="15" t="str">
        <f>+IFERROR(INDEX(Sheet1!U:U,MATCH('Import Demurrage Detention'!$R43,Sheet1!$A:$A,0),1),"")</f>
        <v/>
      </c>
      <c r="Q43" s="15" t="str">
        <f>+IFERROR(INDEX(Sheet1!V:V,MATCH('Import Demurrage Detention'!$R43,Sheet1!$A:$A,0),1),"")</f>
        <v/>
      </c>
      <c r="R43" s="12">
        <v>35</v>
      </c>
    </row>
    <row r="44" spans="1:18">
      <c r="A44" s="14" t="str">
        <f>+IFERROR(INDEX(Sheet1!$C:$C,MATCH('Import Demurrage Detention'!$R44,Sheet1!$A:$A,0),1),"")</f>
        <v/>
      </c>
      <c r="B44" s="14" t="str">
        <f>+IFERROR(INDEX(Sheet1!$F:$F,MATCH('Import Demurrage Detention'!$R44,Sheet1!$A:$A,0),1),"")</f>
        <v/>
      </c>
      <c r="C44" s="15" t="str">
        <f>+IFERROR(INDEX(Sheet1!$H:$H,MATCH('Import Demurrage Detention'!$R44,Sheet1!$A:$A,0),1),"")</f>
        <v/>
      </c>
      <c r="D44" s="15" t="str">
        <f>+IFERROR(INDEX(Sheet1!$I:$I,MATCH('Import Demurrage Detention'!$R44,Sheet1!$A:$A,0),1),"")</f>
        <v/>
      </c>
      <c r="E44" s="15" t="str">
        <f>+IFERROR(INDEX(Sheet1!J:J,MATCH('Import Demurrage Detention'!$R44,Sheet1!$A:$A,0),1),"")</f>
        <v/>
      </c>
      <c r="F44" s="15" t="str">
        <f>+IFERROR(INDEX(Sheet1!K:K,MATCH('Import Demurrage Detention'!$R44,Sheet1!$A:$A,0),1),"")</f>
        <v/>
      </c>
      <c r="G44" s="15" t="str">
        <f>+IFERROR(INDEX(Sheet1!L:L,MATCH('Import Demurrage Detention'!$R44,Sheet1!$A:$A,0),1),"")</f>
        <v/>
      </c>
      <c r="H44" s="15" t="str">
        <f>+IFERROR(INDEX(Sheet1!M:M,MATCH('Import Demurrage Detention'!$R44,Sheet1!$A:$A,0),1),"")</f>
        <v/>
      </c>
      <c r="I44" s="15" t="str">
        <f>+IFERROR(INDEX(Sheet1!N:N,MATCH('Import Demurrage Detention'!$R44,Sheet1!$A:$A,0),1),"")</f>
        <v/>
      </c>
      <c r="J44" s="15" t="str">
        <f>+IFERROR(INDEX(Sheet1!O:O,MATCH('Import Demurrage Detention'!$R44,Sheet1!$A:$A,0),1),"")</f>
        <v/>
      </c>
      <c r="K44" s="15" t="str">
        <f>+IFERROR(INDEX(Sheet1!P:P,MATCH('Import Demurrage Detention'!$R44,Sheet1!$A:$A,0),1),"")</f>
        <v/>
      </c>
      <c r="L44" s="15" t="str">
        <f>+IFERROR(INDEX(Sheet1!Q:Q,MATCH('Import Demurrage Detention'!$R44,Sheet1!$A:$A,0),1),"")</f>
        <v/>
      </c>
      <c r="M44" s="15" t="str">
        <f>+IFERROR(INDEX(Sheet1!R:R,MATCH('Import Demurrage Detention'!$R44,Sheet1!$A:$A,0),1),"")</f>
        <v/>
      </c>
      <c r="N44" s="15" t="str">
        <f>+IFERROR(INDEX(Sheet1!S:S,MATCH('Import Demurrage Detention'!$R44,Sheet1!$A:$A,0),1),"")</f>
        <v/>
      </c>
      <c r="O44" s="15" t="str">
        <f>+IFERROR(INDEX(Sheet1!T:T,MATCH('Import Demurrage Detention'!$R44,Sheet1!$A:$A,0),1),"")</f>
        <v/>
      </c>
      <c r="P44" s="15" t="str">
        <f>+IFERROR(INDEX(Sheet1!U:U,MATCH('Import Demurrage Detention'!$R44,Sheet1!$A:$A,0),1),"")</f>
        <v/>
      </c>
      <c r="Q44" s="15" t="str">
        <f>+IFERROR(INDEX(Sheet1!V:V,MATCH('Import Demurrage Detention'!$R44,Sheet1!$A:$A,0),1),"")</f>
        <v/>
      </c>
      <c r="R44" s="12">
        <v>36</v>
      </c>
    </row>
    <row r="45" spans="1:18">
      <c r="A45" s="14" t="str">
        <f>+IFERROR(INDEX(Sheet1!$C:$C,MATCH('Import Demurrage Detention'!$R45,Sheet1!$A:$A,0),1),"")</f>
        <v/>
      </c>
      <c r="B45" s="14" t="str">
        <f>+IFERROR(INDEX(Sheet1!$F:$F,MATCH('Import Demurrage Detention'!$R45,Sheet1!$A:$A,0),1),"")</f>
        <v/>
      </c>
      <c r="C45" s="15" t="str">
        <f>+IFERROR(INDEX(Sheet1!$H:$H,MATCH('Import Demurrage Detention'!$R45,Sheet1!$A:$A,0),1),"")</f>
        <v/>
      </c>
      <c r="D45" s="15" t="str">
        <f>+IFERROR(INDEX(Sheet1!$I:$I,MATCH('Import Demurrage Detention'!$R45,Sheet1!$A:$A,0),1),"")</f>
        <v/>
      </c>
      <c r="E45" s="15" t="str">
        <f>+IFERROR(INDEX(Sheet1!J:J,MATCH('Import Demurrage Detention'!$R45,Sheet1!$A:$A,0),1),"")</f>
        <v/>
      </c>
      <c r="F45" s="15" t="str">
        <f>+IFERROR(INDEX(Sheet1!K:K,MATCH('Import Demurrage Detention'!$R45,Sheet1!$A:$A,0),1),"")</f>
        <v/>
      </c>
      <c r="G45" s="15" t="str">
        <f>+IFERROR(INDEX(Sheet1!L:L,MATCH('Import Demurrage Detention'!$R45,Sheet1!$A:$A,0),1),"")</f>
        <v/>
      </c>
      <c r="H45" s="15" t="str">
        <f>+IFERROR(INDEX(Sheet1!M:M,MATCH('Import Demurrage Detention'!$R45,Sheet1!$A:$A,0),1),"")</f>
        <v/>
      </c>
      <c r="I45" s="15" t="str">
        <f>+IFERROR(INDEX(Sheet1!N:N,MATCH('Import Demurrage Detention'!$R45,Sheet1!$A:$A,0),1),"")</f>
        <v/>
      </c>
      <c r="J45" s="15" t="str">
        <f>+IFERROR(INDEX(Sheet1!O:O,MATCH('Import Demurrage Detention'!$R45,Sheet1!$A:$A,0),1),"")</f>
        <v/>
      </c>
      <c r="K45" s="15" t="str">
        <f>+IFERROR(INDEX(Sheet1!P:P,MATCH('Import Demurrage Detention'!$R45,Sheet1!$A:$A,0),1),"")</f>
        <v/>
      </c>
      <c r="L45" s="15" t="str">
        <f>+IFERROR(INDEX(Sheet1!Q:Q,MATCH('Import Demurrage Detention'!$R45,Sheet1!$A:$A,0),1),"")</f>
        <v/>
      </c>
      <c r="M45" s="15" t="str">
        <f>+IFERROR(INDEX(Sheet1!R:R,MATCH('Import Demurrage Detention'!$R45,Sheet1!$A:$A,0),1),"")</f>
        <v/>
      </c>
      <c r="N45" s="15" t="str">
        <f>+IFERROR(INDEX(Sheet1!S:S,MATCH('Import Demurrage Detention'!$R45,Sheet1!$A:$A,0),1),"")</f>
        <v/>
      </c>
      <c r="O45" s="15" t="str">
        <f>+IFERROR(INDEX(Sheet1!T:T,MATCH('Import Demurrage Detention'!$R45,Sheet1!$A:$A,0),1),"")</f>
        <v/>
      </c>
      <c r="P45" s="15" t="str">
        <f>+IFERROR(INDEX(Sheet1!U:U,MATCH('Import Demurrage Detention'!$R45,Sheet1!$A:$A,0),1),"")</f>
        <v/>
      </c>
      <c r="Q45" s="15" t="str">
        <f>+IFERROR(INDEX(Sheet1!V:V,MATCH('Import Demurrage Detention'!$R45,Sheet1!$A:$A,0),1),"")</f>
        <v/>
      </c>
      <c r="R45" s="12">
        <v>37</v>
      </c>
    </row>
    <row r="46" spans="1:18">
      <c r="A46" s="14" t="str">
        <f>+IFERROR(INDEX(Sheet1!$C:$C,MATCH('Import Demurrage Detention'!$R46,Sheet1!$A:$A,0),1),"")</f>
        <v/>
      </c>
      <c r="B46" s="14" t="str">
        <f>+IFERROR(INDEX(Sheet1!$F:$F,MATCH('Import Demurrage Detention'!$R46,Sheet1!$A:$A,0),1),"")</f>
        <v/>
      </c>
      <c r="C46" s="15" t="str">
        <f>+IFERROR(INDEX(Sheet1!$H:$H,MATCH('Import Demurrage Detention'!$R46,Sheet1!$A:$A,0),1),"")</f>
        <v/>
      </c>
      <c r="D46" s="15" t="str">
        <f>+IFERROR(INDEX(Sheet1!$I:$I,MATCH('Import Demurrage Detention'!$R46,Sheet1!$A:$A,0),1),"")</f>
        <v/>
      </c>
      <c r="E46" s="15" t="str">
        <f>+IFERROR(INDEX(Sheet1!J:J,MATCH('Import Demurrage Detention'!$R46,Sheet1!$A:$A,0),1),"")</f>
        <v/>
      </c>
      <c r="F46" s="15" t="str">
        <f>+IFERROR(INDEX(Sheet1!K:K,MATCH('Import Demurrage Detention'!$R46,Sheet1!$A:$A,0),1),"")</f>
        <v/>
      </c>
      <c r="G46" s="15" t="str">
        <f>+IFERROR(INDEX(Sheet1!L:L,MATCH('Import Demurrage Detention'!$R46,Sheet1!$A:$A,0),1),"")</f>
        <v/>
      </c>
      <c r="H46" s="15" t="str">
        <f>+IFERROR(INDEX(Sheet1!M:M,MATCH('Import Demurrage Detention'!$R46,Sheet1!$A:$A,0),1),"")</f>
        <v/>
      </c>
      <c r="I46" s="15" t="str">
        <f>+IFERROR(INDEX(Sheet1!N:N,MATCH('Import Demurrage Detention'!$R46,Sheet1!$A:$A,0),1),"")</f>
        <v/>
      </c>
      <c r="J46" s="15" t="str">
        <f>+IFERROR(INDEX(Sheet1!O:O,MATCH('Import Demurrage Detention'!$R46,Sheet1!$A:$A,0),1),"")</f>
        <v/>
      </c>
      <c r="K46" s="15" t="str">
        <f>+IFERROR(INDEX(Sheet1!P:P,MATCH('Import Demurrage Detention'!$R46,Sheet1!$A:$A,0),1),"")</f>
        <v/>
      </c>
      <c r="L46" s="15" t="str">
        <f>+IFERROR(INDEX(Sheet1!Q:Q,MATCH('Import Demurrage Detention'!$R46,Sheet1!$A:$A,0),1),"")</f>
        <v/>
      </c>
      <c r="M46" s="15" t="str">
        <f>+IFERROR(INDEX(Sheet1!R:R,MATCH('Import Demurrage Detention'!$R46,Sheet1!$A:$A,0),1),"")</f>
        <v/>
      </c>
      <c r="N46" s="15" t="str">
        <f>+IFERROR(INDEX(Sheet1!S:S,MATCH('Import Demurrage Detention'!$R46,Sheet1!$A:$A,0),1),"")</f>
        <v/>
      </c>
      <c r="O46" s="15" t="str">
        <f>+IFERROR(INDEX(Sheet1!T:T,MATCH('Import Demurrage Detention'!$R46,Sheet1!$A:$A,0),1),"")</f>
        <v/>
      </c>
      <c r="P46" s="15" t="str">
        <f>+IFERROR(INDEX(Sheet1!U:U,MATCH('Import Demurrage Detention'!$R46,Sheet1!$A:$A,0),1),"")</f>
        <v/>
      </c>
      <c r="Q46" s="15" t="str">
        <f>+IFERROR(INDEX(Sheet1!V:V,MATCH('Import Demurrage Detention'!$R46,Sheet1!$A:$A,0),1),"")</f>
        <v/>
      </c>
      <c r="R46" s="12">
        <v>38</v>
      </c>
    </row>
    <row r="47" spans="1:18">
      <c r="A47" s="14" t="str">
        <f>+IFERROR(INDEX(Sheet1!$C:$C,MATCH('Import Demurrage Detention'!$R47,Sheet1!$A:$A,0),1),"")</f>
        <v/>
      </c>
      <c r="B47" s="14" t="str">
        <f>+IFERROR(INDEX(Sheet1!$F:$F,MATCH('Import Demurrage Detention'!$R47,Sheet1!$A:$A,0),1),"")</f>
        <v/>
      </c>
      <c r="C47" s="15" t="str">
        <f>+IFERROR(INDEX(Sheet1!$H:$H,MATCH('Import Demurrage Detention'!$R47,Sheet1!$A:$A,0),1),"")</f>
        <v/>
      </c>
      <c r="D47" s="15" t="str">
        <f>+IFERROR(INDEX(Sheet1!$I:$I,MATCH('Import Demurrage Detention'!$R47,Sheet1!$A:$A,0),1),"")</f>
        <v/>
      </c>
      <c r="E47" s="15" t="str">
        <f>+IFERROR(INDEX(Sheet1!J:J,MATCH('Import Demurrage Detention'!$R47,Sheet1!$A:$A,0),1),"")</f>
        <v/>
      </c>
      <c r="F47" s="15" t="str">
        <f>+IFERROR(INDEX(Sheet1!K:K,MATCH('Import Demurrage Detention'!$R47,Sheet1!$A:$A,0),1),"")</f>
        <v/>
      </c>
      <c r="G47" s="15" t="str">
        <f>+IFERROR(INDEX(Sheet1!L:L,MATCH('Import Demurrage Detention'!$R47,Sheet1!$A:$A,0),1),"")</f>
        <v/>
      </c>
      <c r="H47" s="15" t="str">
        <f>+IFERROR(INDEX(Sheet1!M:M,MATCH('Import Demurrage Detention'!$R47,Sheet1!$A:$A,0),1),"")</f>
        <v/>
      </c>
      <c r="I47" s="15" t="str">
        <f>+IFERROR(INDEX(Sheet1!N:N,MATCH('Import Demurrage Detention'!$R47,Sheet1!$A:$A,0),1),"")</f>
        <v/>
      </c>
      <c r="J47" s="15" t="str">
        <f>+IFERROR(INDEX(Sheet1!O:O,MATCH('Import Demurrage Detention'!$R47,Sheet1!$A:$A,0),1),"")</f>
        <v/>
      </c>
      <c r="K47" s="15" t="str">
        <f>+IFERROR(INDEX(Sheet1!P:P,MATCH('Import Demurrage Detention'!$R47,Sheet1!$A:$A,0),1),"")</f>
        <v/>
      </c>
      <c r="L47" s="15" t="str">
        <f>+IFERROR(INDEX(Sheet1!Q:Q,MATCH('Import Demurrage Detention'!$R47,Sheet1!$A:$A,0),1),"")</f>
        <v/>
      </c>
      <c r="M47" s="15" t="str">
        <f>+IFERROR(INDEX(Sheet1!R:R,MATCH('Import Demurrage Detention'!$R47,Sheet1!$A:$A,0),1),"")</f>
        <v/>
      </c>
      <c r="N47" s="15" t="str">
        <f>+IFERROR(INDEX(Sheet1!S:S,MATCH('Import Demurrage Detention'!$R47,Sheet1!$A:$A,0),1),"")</f>
        <v/>
      </c>
      <c r="O47" s="15" t="str">
        <f>+IFERROR(INDEX(Sheet1!T:T,MATCH('Import Demurrage Detention'!$R47,Sheet1!$A:$A,0),1),"")</f>
        <v/>
      </c>
      <c r="P47" s="15" t="str">
        <f>+IFERROR(INDEX(Sheet1!U:U,MATCH('Import Demurrage Detention'!$R47,Sheet1!$A:$A,0),1),"")</f>
        <v/>
      </c>
      <c r="Q47" s="15" t="str">
        <f>+IFERROR(INDEX(Sheet1!V:V,MATCH('Import Demurrage Detention'!$R47,Sheet1!$A:$A,0),1),"")</f>
        <v/>
      </c>
      <c r="R47" s="12">
        <v>39</v>
      </c>
    </row>
    <row r="48" spans="1:18">
      <c r="A48" s="14" t="str">
        <f>+IFERROR(INDEX(Sheet1!$C:$C,MATCH('Import Demurrage Detention'!$R48,Sheet1!$A:$A,0),1),"")</f>
        <v/>
      </c>
      <c r="B48" s="14" t="str">
        <f>+IFERROR(INDEX(Sheet1!$F:$F,MATCH('Import Demurrage Detention'!$R48,Sheet1!$A:$A,0),1),"")</f>
        <v/>
      </c>
      <c r="C48" s="15" t="str">
        <f>+IFERROR(INDEX(Sheet1!$H:$H,MATCH('Import Demurrage Detention'!$R48,Sheet1!$A:$A,0),1),"")</f>
        <v/>
      </c>
      <c r="D48" s="15" t="str">
        <f>+IFERROR(INDEX(Sheet1!$I:$I,MATCH('Import Demurrage Detention'!$R48,Sheet1!$A:$A,0),1),"")</f>
        <v/>
      </c>
      <c r="E48" s="15" t="str">
        <f>+IFERROR(INDEX(Sheet1!J:J,MATCH('Import Demurrage Detention'!$R48,Sheet1!$A:$A,0),1),"")</f>
        <v/>
      </c>
      <c r="F48" s="15" t="str">
        <f>+IFERROR(INDEX(Sheet1!K:K,MATCH('Import Demurrage Detention'!$R48,Sheet1!$A:$A,0),1),"")</f>
        <v/>
      </c>
      <c r="G48" s="15" t="str">
        <f>+IFERROR(INDEX(Sheet1!L:L,MATCH('Import Demurrage Detention'!$R48,Sheet1!$A:$A,0),1),"")</f>
        <v/>
      </c>
      <c r="H48" s="15" t="str">
        <f>+IFERROR(INDEX(Sheet1!M:M,MATCH('Import Demurrage Detention'!$R48,Sheet1!$A:$A,0),1),"")</f>
        <v/>
      </c>
      <c r="I48" s="15" t="str">
        <f>+IFERROR(INDEX(Sheet1!N:N,MATCH('Import Demurrage Detention'!$R48,Sheet1!$A:$A,0),1),"")</f>
        <v/>
      </c>
      <c r="J48" s="15" t="str">
        <f>+IFERROR(INDEX(Sheet1!O:O,MATCH('Import Demurrage Detention'!$R48,Sheet1!$A:$A,0),1),"")</f>
        <v/>
      </c>
      <c r="K48" s="15" t="str">
        <f>+IFERROR(INDEX(Sheet1!P:P,MATCH('Import Demurrage Detention'!$R48,Sheet1!$A:$A,0),1),"")</f>
        <v/>
      </c>
      <c r="L48" s="15" t="str">
        <f>+IFERROR(INDEX(Sheet1!Q:Q,MATCH('Import Demurrage Detention'!$R48,Sheet1!$A:$A,0),1),"")</f>
        <v/>
      </c>
      <c r="M48" s="15" t="str">
        <f>+IFERROR(INDEX(Sheet1!R:R,MATCH('Import Demurrage Detention'!$R48,Sheet1!$A:$A,0),1),"")</f>
        <v/>
      </c>
      <c r="N48" s="15" t="str">
        <f>+IFERROR(INDEX(Sheet1!S:S,MATCH('Import Demurrage Detention'!$R48,Sheet1!$A:$A,0),1),"")</f>
        <v/>
      </c>
      <c r="O48" s="15" t="str">
        <f>+IFERROR(INDEX(Sheet1!T:T,MATCH('Import Demurrage Detention'!$R48,Sheet1!$A:$A,0),1),"")</f>
        <v/>
      </c>
      <c r="P48" s="15" t="str">
        <f>+IFERROR(INDEX(Sheet1!U:U,MATCH('Import Demurrage Detention'!$R48,Sheet1!$A:$A,0),1),"")</f>
        <v/>
      </c>
      <c r="Q48" s="15" t="str">
        <f>+IFERROR(INDEX(Sheet1!V:V,MATCH('Import Demurrage Detention'!$R48,Sheet1!$A:$A,0),1),"")</f>
        <v/>
      </c>
      <c r="R48" s="12">
        <v>40</v>
      </c>
    </row>
    <row r="49" spans="1:18">
      <c r="A49" s="14" t="str">
        <f>+IFERROR(INDEX(Sheet1!$C:$C,MATCH('Import Demurrage Detention'!$R49,Sheet1!$A:$A,0),1),"")</f>
        <v/>
      </c>
      <c r="B49" s="14" t="str">
        <f>+IFERROR(INDEX(Sheet1!$F:$F,MATCH('Import Demurrage Detention'!$R49,Sheet1!$A:$A,0),1),"")</f>
        <v/>
      </c>
      <c r="C49" s="15" t="str">
        <f>+IFERROR(INDEX(Sheet1!$H:$H,MATCH('Import Demurrage Detention'!$R49,Sheet1!$A:$A,0),1),"")</f>
        <v/>
      </c>
      <c r="D49" s="15" t="str">
        <f>+IFERROR(INDEX(Sheet1!$I:$I,MATCH('Import Demurrage Detention'!$R49,Sheet1!$A:$A,0),1),"")</f>
        <v/>
      </c>
      <c r="E49" s="15" t="str">
        <f>+IFERROR(INDEX(Sheet1!J:J,MATCH('Import Demurrage Detention'!$R49,Sheet1!$A:$A,0),1),"")</f>
        <v/>
      </c>
      <c r="F49" s="15" t="str">
        <f>+IFERROR(INDEX(Sheet1!K:K,MATCH('Import Demurrage Detention'!$R49,Sheet1!$A:$A,0),1),"")</f>
        <v/>
      </c>
      <c r="G49" s="15" t="str">
        <f>+IFERROR(INDEX(Sheet1!L:L,MATCH('Import Demurrage Detention'!$R49,Sheet1!$A:$A,0),1),"")</f>
        <v/>
      </c>
      <c r="H49" s="15" t="str">
        <f>+IFERROR(INDEX(Sheet1!M:M,MATCH('Import Demurrage Detention'!$R49,Sheet1!$A:$A,0),1),"")</f>
        <v/>
      </c>
      <c r="I49" s="15" t="str">
        <f>+IFERROR(INDEX(Sheet1!N:N,MATCH('Import Demurrage Detention'!$R49,Sheet1!$A:$A,0),1),"")</f>
        <v/>
      </c>
      <c r="J49" s="15" t="str">
        <f>+IFERROR(INDEX(Sheet1!O:O,MATCH('Import Demurrage Detention'!$R49,Sheet1!$A:$A,0),1),"")</f>
        <v/>
      </c>
      <c r="K49" s="15" t="str">
        <f>+IFERROR(INDEX(Sheet1!P:P,MATCH('Import Demurrage Detention'!$R49,Sheet1!$A:$A,0),1),"")</f>
        <v/>
      </c>
      <c r="L49" s="15" t="str">
        <f>+IFERROR(INDEX(Sheet1!Q:Q,MATCH('Import Demurrage Detention'!$R49,Sheet1!$A:$A,0),1),"")</f>
        <v/>
      </c>
      <c r="M49" s="15" t="str">
        <f>+IFERROR(INDEX(Sheet1!R:R,MATCH('Import Demurrage Detention'!$R49,Sheet1!$A:$A,0),1),"")</f>
        <v/>
      </c>
      <c r="N49" s="15" t="str">
        <f>+IFERROR(INDEX(Sheet1!S:S,MATCH('Import Demurrage Detention'!$R49,Sheet1!$A:$A,0),1),"")</f>
        <v/>
      </c>
      <c r="O49" s="15" t="str">
        <f>+IFERROR(INDEX(Sheet1!T:T,MATCH('Import Demurrage Detention'!$R49,Sheet1!$A:$A,0),1),"")</f>
        <v/>
      </c>
      <c r="P49" s="15" t="str">
        <f>+IFERROR(INDEX(Sheet1!U:U,MATCH('Import Demurrage Detention'!$R49,Sheet1!$A:$A,0),1),"")</f>
        <v/>
      </c>
      <c r="Q49" s="15" t="str">
        <f>+IFERROR(INDEX(Sheet1!V:V,MATCH('Import Demurrage Detention'!$R49,Sheet1!$A:$A,0),1),"")</f>
        <v/>
      </c>
      <c r="R49" s="12">
        <v>41</v>
      </c>
    </row>
    <row r="50" spans="1:18">
      <c r="A50" s="14" t="str">
        <f>+IFERROR(INDEX(Sheet1!$C:$C,MATCH('Import Demurrage Detention'!$R50,Sheet1!$A:$A,0),1),"")</f>
        <v/>
      </c>
      <c r="B50" s="14" t="str">
        <f>+IFERROR(INDEX(Sheet1!$F:$F,MATCH('Import Demurrage Detention'!$R50,Sheet1!$A:$A,0),1),"")</f>
        <v/>
      </c>
      <c r="C50" s="15" t="str">
        <f>+IFERROR(INDEX(Sheet1!$H:$H,MATCH('Import Demurrage Detention'!$R50,Sheet1!$A:$A,0),1),"")</f>
        <v/>
      </c>
      <c r="D50" s="15" t="str">
        <f>+IFERROR(INDEX(Sheet1!$I:$I,MATCH('Import Demurrage Detention'!$R50,Sheet1!$A:$A,0),1),"")</f>
        <v/>
      </c>
      <c r="E50" s="15" t="str">
        <f>+IFERROR(INDEX(Sheet1!J:J,MATCH('Import Demurrage Detention'!$R50,Sheet1!$A:$A,0),1),"")</f>
        <v/>
      </c>
      <c r="F50" s="15" t="str">
        <f>+IFERROR(INDEX(Sheet1!K:K,MATCH('Import Demurrage Detention'!$R50,Sheet1!$A:$A,0),1),"")</f>
        <v/>
      </c>
      <c r="G50" s="15" t="str">
        <f>+IFERROR(INDEX(Sheet1!L:L,MATCH('Import Demurrage Detention'!$R50,Sheet1!$A:$A,0),1),"")</f>
        <v/>
      </c>
      <c r="H50" s="15" t="str">
        <f>+IFERROR(INDEX(Sheet1!M:M,MATCH('Import Demurrage Detention'!$R50,Sheet1!$A:$A,0),1),"")</f>
        <v/>
      </c>
      <c r="I50" s="15" t="str">
        <f>+IFERROR(INDEX(Sheet1!N:N,MATCH('Import Demurrage Detention'!$R50,Sheet1!$A:$A,0),1),"")</f>
        <v/>
      </c>
      <c r="J50" s="15" t="str">
        <f>+IFERROR(INDEX(Sheet1!O:O,MATCH('Import Demurrage Detention'!$R50,Sheet1!$A:$A,0),1),"")</f>
        <v/>
      </c>
      <c r="K50" s="15" t="str">
        <f>+IFERROR(INDEX(Sheet1!P:P,MATCH('Import Demurrage Detention'!$R50,Sheet1!$A:$A,0),1),"")</f>
        <v/>
      </c>
      <c r="L50" s="15" t="str">
        <f>+IFERROR(INDEX(Sheet1!Q:Q,MATCH('Import Demurrage Detention'!$R50,Sheet1!$A:$A,0),1),"")</f>
        <v/>
      </c>
      <c r="M50" s="15" t="str">
        <f>+IFERROR(INDEX(Sheet1!R:R,MATCH('Import Demurrage Detention'!$R50,Sheet1!$A:$A,0),1),"")</f>
        <v/>
      </c>
      <c r="N50" s="15" t="str">
        <f>+IFERROR(INDEX(Sheet1!S:S,MATCH('Import Demurrage Detention'!$R50,Sheet1!$A:$A,0),1),"")</f>
        <v/>
      </c>
      <c r="O50" s="15" t="str">
        <f>+IFERROR(INDEX(Sheet1!T:T,MATCH('Import Demurrage Detention'!$R50,Sheet1!$A:$A,0),1),"")</f>
        <v/>
      </c>
      <c r="P50" s="15" t="str">
        <f>+IFERROR(INDEX(Sheet1!U:U,MATCH('Import Demurrage Detention'!$R50,Sheet1!$A:$A,0),1),"")</f>
        <v/>
      </c>
      <c r="Q50" s="15" t="str">
        <f>+IFERROR(INDEX(Sheet1!V:V,MATCH('Import Demurrage Detention'!$R50,Sheet1!$A:$A,0),1),"")</f>
        <v/>
      </c>
      <c r="R50" s="12">
        <v>42</v>
      </c>
    </row>
    <row r="51" spans="1:18">
      <c r="A51" s="14" t="str">
        <f>+IFERROR(INDEX(Sheet1!$C:$C,MATCH('Import Demurrage Detention'!$R51,Sheet1!$A:$A,0),1),"")</f>
        <v/>
      </c>
      <c r="B51" s="14" t="str">
        <f>+IFERROR(INDEX(Sheet1!$F:$F,MATCH('Import Demurrage Detention'!$R51,Sheet1!$A:$A,0),1),"")</f>
        <v/>
      </c>
      <c r="C51" s="15" t="str">
        <f>+IFERROR(INDEX(Sheet1!$H:$H,MATCH('Import Demurrage Detention'!$R51,Sheet1!$A:$A,0),1),"")</f>
        <v/>
      </c>
      <c r="D51" s="15" t="str">
        <f>+IFERROR(INDEX(Sheet1!$I:$I,MATCH('Import Demurrage Detention'!$R51,Sheet1!$A:$A,0),1),"")</f>
        <v/>
      </c>
      <c r="E51" s="15" t="str">
        <f>+IFERROR(INDEX(Sheet1!J:J,MATCH('Import Demurrage Detention'!$R51,Sheet1!$A:$A,0),1),"")</f>
        <v/>
      </c>
      <c r="F51" s="15" t="str">
        <f>+IFERROR(INDEX(Sheet1!K:K,MATCH('Import Demurrage Detention'!$R51,Sheet1!$A:$A,0),1),"")</f>
        <v/>
      </c>
      <c r="G51" s="15" t="str">
        <f>+IFERROR(INDEX(Sheet1!L:L,MATCH('Import Demurrage Detention'!$R51,Sheet1!$A:$A,0),1),"")</f>
        <v/>
      </c>
      <c r="H51" s="15" t="str">
        <f>+IFERROR(INDEX(Sheet1!M:M,MATCH('Import Demurrage Detention'!$R51,Sheet1!$A:$A,0),1),"")</f>
        <v/>
      </c>
      <c r="I51" s="15" t="str">
        <f>+IFERROR(INDEX(Sheet1!N:N,MATCH('Import Demurrage Detention'!$R51,Sheet1!$A:$A,0),1),"")</f>
        <v/>
      </c>
      <c r="J51" s="15" t="str">
        <f>+IFERROR(INDEX(Sheet1!O:O,MATCH('Import Demurrage Detention'!$R51,Sheet1!$A:$A,0),1),"")</f>
        <v/>
      </c>
      <c r="K51" s="15" t="str">
        <f>+IFERROR(INDEX(Sheet1!P:P,MATCH('Import Demurrage Detention'!$R51,Sheet1!$A:$A,0),1),"")</f>
        <v/>
      </c>
      <c r="L51" s="15" t="str">
        <f>+IFERROR(INDEX(Sheet1!Q:Q,MATCH('Import Demurrage Detention'!$R51,Sheet1!$A:$A,0),1),"")</f>
        <v/>
      </c>
      <c r="M51" s="15" t="str">
        <f>+IFERROR(INDEX(Sheet1!R:R,MATCH('Import Demurrage Detention'!$R51,Sheet1!$A:$A,0),1),"")</f>
        <v/>
      </c>
      <c r="N51" s="15" t="str">
        <f>+IFERROR(INDEX(Sheet1!S:S,MATCH('Import Demurrage Detention'!$R51,Sheet1!$A:$A,0),1),"")</f>
        <v/>
      </c>
      <c r="O51" s="15" t="str">
        <f>+IFERROR(INDEX(Sheet1!T:T,MATCH('Import Demurrage Detention'!$R51,Sheet1!$A:$A,0),1),"")</f>
        <v/>
      </c>
      <c r="P51" s="15" t="str">
        <f>+IFERROR(INDEX(Sheet1!U:U,MATCH('Import Demurrage Detention'!$R51,Sheet1!$A:$A,0),1),"")</f>
        <v/>
      </c>
      <c r="Q51" s="15" t="str">
        <f>+IFERROR(INDEX(Sheet1!V:V,MATCH('Import Demurrage Detention'!$R51,Sheet1!$A:$A,0),1),"")</f>
        <v/>
      </c>
      <c r="R51" s="12">
        <v>43</v>
      </c>
    </row>
    <row r="52" spans="1:18">
      <c r="A52" s="14" t="str">
        <f>+IFERROR(INDEX(Sheet1!$C:$C,MATCH('Import Demurrage Detention'!$R52,Sheet1!$A:$A,0),1),"")</f>
        <v/>
      </c>
      <c r="B52" s="14" t="str">
        <f>+IFERROR(INDEX(Sheet1!$F:$F,MATCH('Import Demurrage Detention'!$R52,Sheet1!$A:$A,0),1),"")</f>
        <v/>
      </c>
      <c r="C52" s="15" t="str">
        <f>+IFERROR(INDEX(Sheet1!$H:$H,MATCH('Import Demurrage Detention'!$R52,Sheet1!$A:$A,0),1),"")</f>
        <v/>
      </c>
      <c r="D52" s="15" t="str">
        <f>+IFERROR(INDEX(Sheet1!$I:$I,MATCH('Import Demurrage Detention'!$R52,Sheet1!$A:$A,0),1),"")</f>
        <v/>
      </c>
      <c r="E52" s="15" t="str">
        <f>+IFERROR(INDEX(Sheet1!J:J,MATCH('Import Demurrage Detention'!$R52,Sheet1!$A:$A,0),1),"")</f>
        <v/>
      </c>
      <c r="F52" s="15" t="str">
        <f>+IFERROR(INDEX(Sheet1!K:K,MATCH('Import Demurrage Detention'!$R52,Sheet1!$A:$A,0),1),"")</f>
        <v/>
      </c>
      <c r="G52" s="15" t="str">
        <f>+IFERROR(INDEX(Sheet1!L:L,MATCH('Import Demurrage Detention'!$R52,Sheet1!$A:$A,0),1),"")</f>
        <v/>
      </c>
      <c r="H52" s="15" t="str">
        <f>+IFERROR(INDEX(Sheet1!M:M,MATCH('Import Demurrage Detention'!$R52,Sheet1!$A:$A,0),1),"")</f>
        <v/>
      </c>
      <c r="I52" s="15" t="str">
        <f>+IFERROR(INDEX(Sheet1!N:N,MATCH('Import Demurrage Detention'!$R52,Sheet1!$A:$A,0),1),"")</f>
        <v/>
      </c>
      <c r="J52" s="15" t="str">
        <f>+IFERROR(INDEX(Sheet1!O:O,MATCH('Import Demurrage Detention'!$R52,Sheet1!$A:$A,0),1),"")</f>
        <v/>
      </c>
      <c r="K52" s="15" t="str">
        <f>+IFERROR(INDEX(Sheet1!P:P,MATCH('Import Demurrage Detention'!$R52,Sheet1!$A:$A,0),1),"")</f>
        <v/>
      </c>
      <c r="L52" s="15" t="str">
        <f>+IFERROR(INDEX(Sheet1!Q:Q,MATCH('Import Demurrage Detention'!$R52,Sheet1!$A:$A,0),1),"")</f>
        <v/>
      </c>
      <c r="M52" s="15" t="str">
        <f>+IFERROR(INDEX(Sheet1!R:R,MATCH('Import Demurrage Detention'!$R52,Sheet1!$A:$A,0),1),"")</f>
        <v/>
      </c>
      <c r="N52" s="15" t="str">
        <f>+IFERROR(INDEX(Sheet1!S:S,MATCH('Import Demurrage Detention'!$R52,Sheet1!$A:$A,0),1),"")</f>
        <v/>
      </c>
      <c r="O52" s="15" t="str">
        <f>+IFERROR(INDEX(Sheet1!T:T,MATCH('Import Demurrage Detention'!$R52,Sheet1!$A:$A,0),1),"")</f>
        <v/>
      </c>
      <c r="P52" s="15" t="str">
        <f>+IFERROR(INDEX(Sheet1!U:U,MATCH('Import Demurrage Detention'!$R52,Sheet1!$A:$A,0),1),"")</f>
        <v/>
      </c>
      <c r="Q52" s="15" t="str">
        <f>+IFERROR(INDEX(Sheet1!V:V,MATCH('Import Demurrage Detention'!$R52,Sheet1!$A:$A,0),1),"")</f>
        <v/>
      </c>
      <c r="R52" s="12">
        <v>44</v>
      </c>
    </row>
    <row r="53" spans="1:18">
      <c r="A53" s="14" t="str">
        <f>+IFERROR(INDEX(Sheet1!$C:$C,MATCH('Import Demurrage Detention'!$R53,Sheet1!$A:$A,0),1),"")</f>
        <v/>
      </c>
      <c r="B53" s="14" t="str">
        <f>+IFERROR(INDEX(Sheet1!$F:$F,MATCH('Import Demurrage Detention'!$R53,Sheet1!$A:$A,0),1),"")</f>
        <v/>
      </c>
      <c r="C53" s="15" t="str">
        <f>+IFERROR(INDEX(Sheet1!$H:$H,MATCH('Import Demurrage Detention'!$R53,Sheet1!$A:$A,0),1),"")</f>
        <v/>
      </c>
      <c r="D53" s="15" t="str">
        <f>+IFERROR(INDEX(Sheet1!$I:$I,MATCH('Import Demurrage Detention'!$R53,Sheet1!$A:$A,0),1),"")</f>
        <v/>
      </c>
      <c r="E53" s="15" t="str">
        <f>+IFERROR(INDEX(Sheet1!J:J,MATCH('Import Demurrage Detention'!$R53,Sheet1!$A:$A,0),1),"")</f>
        <v/>
      </c>
      <c r="F53" s="15" t="str">
        <f>+IFERROR(INDEX(Sheet1!K:K,MATCH('Import Demurrage Detention'!$R53,Sheet1!$A:$A,0),1),"")</f>
        <v/>
      </c>
      <c r="G53" s="15" t="str">
        <f>+IFERROR(INDEX(Sheet1!L:L,MATCH('Import Demurrage Detention'!$R53,Sheet1!$A:$A,0),1),"")</f>
        <v/>
      </c>
      <c r="H53" s="15" t="str">
        <f>+IFERROR(INDEX(Sheet1!M:M,MATCH('Import Demurrage Detention'!$R53,Sheet1!$A:$A,0),1),"")</f>
        <v/>
      </c>
      <c r="I53" s="15" t="str">
        <f>+IFERROR(INDEX(Sheet1!N:N,MATCH('Import Demurrage Detention'!$R53,Sheet1!$A:$A,0),1),"")</f>
        <v/>
      </c>
      <c r="J53" s="15" t="str">
        <f>+IFERROR(INDEX(Sheet1!O:O,MATCH('Import Demurrage Detention'!$R53,Sheet1!$A:$A,0),1),"")</f>
        <v/>
      </c>
      <c r="K53" s="15" t="str">
        <f>+IFERROR(INDEX(Sheet1!P:P,MATCH('Import Demurrage Detention'!$R53,Sheet1!$A:$A,0),1),"")</f>
        <v/>
      </c>
      <c r="L53" s="15" t="str">
        <f>+IFERROR(INDEX(Sheet1!Q:Q,MATCH('Import Demurrage Detention'!$R53,Sheet1!$A:$A,0),1),"")</f>
        <v/>
      </c>
      <c r="M53" s="15" t="str">
        <f>+IFERROR(INDEX(Sheet1!R:R,MATCH('Import Demurrage Detention'!$R53,Sheet1!$A:$A,0),1),"")</f>
        <v/>
      </c>
      <c r="N53" s="15" t="str">
        <f>+IFERROR(INDEX(Sheet1!S:S,MATCH('Import Demurrage Detention'!$R53,Sheet1!$A:$A,0),1),"")</f>
        <v/>
      </c>
      <c r="O53" s="15" t="str">
        <f>+IFERROR(INDEX(Sheet1!T:T,MATCH('Import Demurrage Detention'!$R53,Sheet1!$A:$A,0),1),"")</f>
        <v/>
      </c>
      <c r="P53" s="15" t="str">
        <f>+IFERROR(INDEX(Sheet1!U:U,MATCH('Import Demurrage Detention'!$R53,Sheet1!$A:$A,0),1),"")</f>
        <v/>
      </c>
      <c r="Q53" s="15" t="str">
        <f>+IFERROR(INDEX(Sheet1!V:V,MATCH('Import Demurrage Detention'!$R53,Sheet1!$A:$A,0),1),"")</f>
        <v/>
      </c>
      <c r="R53" s="12">
        <v>45</v>
      </c>
    </row>
    <row r="54" spans="1:18">
      <c r="A54" s="14" t="str">
        <f>+IFERROR(INDEX(Sheet1!$C:$C,MATCH('Import Demurrage Detention'!$R54,Sheet1!$A:$A,0),1),"")</f>
        <v/>
      </c>
      <c r="B54" s="14" t="str">
        <f>+IFERROR(INDEX(Sheet1!$F:$F,MATCH('Import Demurrage Detention'!$R54,Sheet1!$A:$A,0),1),"")</f>
        <v/>
      </c>
      <c r="C54" s="15" t="str">
        <f>+IFERROR(INDEX(Sheet1!$H:$H,MATCH('Import Demurrage Detention'!$R54,Sheet1!$A:$A,0),1),"")</f>
        <v/>
      </c>
      <c r="D54" s="15" t="str">
        <f>+IFERROR(INDEX(Sheet1!$I:$I,MATCH('Import Demurrage Detention'!$R54,Sheet1!$A:$A,0),1),"")</f>
        <v/>
      </c>
      <c r="E54" s="15" t="str">
        <f>+IFERROR(INDEX(Sheet1!J:J,MATCH('Import Demurrage Detention'!$R54,Sheet1!$A:$A,0),1),"")</f>
        <v/>
      </c>
      <c r="F54" s="15" t="str">
        <f>+IFERROR(INDEX(Sheet1!K:K,MATCH('Import Demurrage Detention'!$R54,Sheet1!$A:$A,0),1),"")</f>
        <v/>
      </c>
      <c r="G54" s="15" t="str">
        <f>+IFERROR(INDEX(Sheet1!L:L,MATCH('Import Demurrage Detention'!$R54,Sheet1!$A:$A,0),1),"")</f>
        <v/>
      </c>
      <c r="H54" s="15" t="str">
        <f>+IFERROR(INDEX(Sheet1!M:M,MATCH('Import Demurrage Detention'!$R54,Sheet1!$A:$A,0),1),"")</f>
        <v/>
      </c>
      <c r="I54" s="15" t="str">
        <f>+IFERROR(INDEX(Sheet1!N:N,MATCH('Import Demurrage Detention'!$R54,Sheet1!$A:$A,0),1),"")</f>
        <v/>
      </c>
      <c r="J54" s="15" t="str">
        <f>+IFERROR(INDEX(Sheet1!O:O,MATCH('Import Demurrage Detention'!$R54,Sheet1!$A:$A,0),1),"")</f>
        <v/>
      </c>
      <c r="K54" s="15" t="str">
        <f>+IFERROR(INDEX(Sheet1!P:P,MATCH('Import Demurrage Detention'!$R54,Sheet1!$A:$A,0),1),"")</f>
        <v/>
      </c>
      <c r="L54" s="15" t="str">
        <f>+IFERROR(INDEX(Sheet1!Q:Q,MATCH('Import Demurrage Detention'!$R54,Sheet1!$A:$A,0),1),"")</f>
        <v/>
      </c>
      <c r="M54" s="15" t="str">
        <f>+IFERROR(INDEX(Sheet1!R:R,MATCH('Import Demurrage Detention'!$R54,Sheet1!$A:$A,0),1),"")</f>
        <v/>
      </c>
      <c r="N54" s="15" t="str">
        <f>+IFERROR(INDEX(Sheet1!S:S,MATCH('Import Demurrage Detention'!$R54,Sheet1!$A:$A,0),1),"")</f>
        <v/>
      </c>
      <c r="O54" s="15" t="str">
        <f>+IFERROR(INDEX(Sheet1!T:T,MATCH('Import Demurrage Detention'!$R54,Sheet1!$A:$A,0),1),"")</f>
        <v/>
      </c>
      <c r="P54" s="15" t="str">
        <f>+IFERROR(INDEX(Sheet1!U:U,MATCH('Import Demurrage Detention'!$R54,Sheet1!$A:$A,0),1),"")</f>
        <v/>
      </c>
      <c r="Q54" s="15" t="str">
        <f>+IFERROR(INDEX(Sheet1!V:V,MATCH('Import Demurrage Detention'!$R54,Sheet1!$A:$A,0),1),"")</f>
        <v/>
      </c>
      <c r="R54" s="12">
        <v>46</v>
      </c>
    </row>
    <row r="55" spans="1:18">
      <c r="A55" s="14" t="str">
        <f>+IFERROR(INDEX(Sheet1!$C:$C,MATCH('Import Demurrage Detention'!$R55,Sheet1!$A:$A,0),1),"")</f>
        <v/>
      </c>
      <c r="B55" s="14" t="str">
        <f>+IFERROR(INDEX(Sheet1!$F:$F,MATCH('Import Demurrage Detention'!$R55,Sheet1!$A:$A,0),1),"")</f>
        <v/>
      </c>
      <c r="C55" s="15" t="str">
        <f>+IFERROR(INDEX(Sheet1!$H:$H,MATCH('Import Demurrage Detention'!$R55,Sheet1!$A:$A,0),1),"")</f>
        <v/>
      </c>
      <c r="D55" s="15" t="str">
        <f>+IFERROR(INDEX(Sheet1!$I:$I,MATCH('Import Demurrage Detention'!$R55,Sheet1!$A:$A,0),1),"")</f>
        <v/>
      </c>
      <c r="E55" s="15" t="str">
        <f>+IFERROR(INDEX(Sheet1!J:J,MATCH('Import Demurrage Detention'!$R55,Sheet1!$A:$A,0),1),"")</f>
        <v/>
      </c>
      <c r="F55" s="15" t="str">
        <f>+IFERROR(INDEX(Sheet1!K:K,MATCH('Import Demurrage Detention'!$R55,Sheet1!$A:$A,0),1),"")</f>
        <v/>
      </c>
      <c r="G55" s="15" t="str">
        <f>+IFERROR(INDEX(Sheet1!L:L,MATCH('Import Demurrage Detention'!$R55,Sheet1!$A:$A,0),1),"")</f>
        <v/>
      </c>
      <c r="H55" s="15" t="str">
        <f>+IFERROR(INDEX(Sheet1!M:M,MATCH('Import Demurrage Detention'!$R55,Sheet1!$A:$A,0),1),"")</f>
        <v/>
      </c>
      <c r="I55" s="15" t="str">
        <f>+IFERROR(INDEX(Sheet1!N:N,MATCH('Import Demurrage Detention'!$R55,Sheet1!$A:$A,0),1),"")</f>
        <v/>
      </c>
      <c r="J55" s="15" t="str">
        <f>+IFERROR(INDEX(Sheet1!O:O,MATCH('Import Demurrage Detention'!$R55,Sheet1!$A:$A,0),1),"")</f>
        <v/>
      </c>
      <c r="K55" s="15" t="str">
        <f>+IFERROR(INDEX(Sheet1!P:P,MATCH('Import Demurrage Detention'!$R55,Sheet1!$A:$A,0),1),"")</f>
        <v/>
      </c>
      <c r="L55" s="15" t="str">
        <f>+IFERROR(INDEX(Sheet1!Q:Q,MATCH('Import Demurrage Detention'!$R55,Sheet1!$A:$A,0),1),"")</f>
        <v/>
      </c>
      <c r="M55" s="15" t="str">
        <f>+IFERROR(INDEX(Sheet1!R:R,MATCH('Import Demurrage Detention'!$R55,Sheet1!$A:$A,0),1),"")</f>
        <v/>
      </c>
      <c r="N55" s="15" t="str">
        <f>+IFERROR(INDEX(Sheet1!S:S,MATCH('Import Demurrage Detention'!$R55,Sheet1!$A:$A,0),1),"")</f>
        <v/>
      </c>
      <c r="O55" s="15" t="str">
        <f>+IFERROR(INDEX(Sheet1!T:T,MATCH('Import Demurrage Detention'!$R55,Sheet1!$A:$A,0),1),"")</f>
        <v/>
      </c>
      <c r="P55" s="15" t="str">
        <f>+IFERROR(INDEX(Sheet1!U:U,MATCH('Import Demurrage Detention'!$R55,Sheet1!$A:$A,0),1),"")</f>
        <v/>
      </c>
      <c r="Q55" s="15" t="str">
        <f>+IFERROR(INDEX(Sheet1!V:V,MATCH('Import Demurrage Detention'!$R55,Sheet1!$A:$A,0),1),"")</f>
        <v/>
      </c>
      <c r="R55" s="12">
        <v>47</v>
      </c>
    </row>
    <row r="56" spans="1:18">
      <c r="A56" s="14" t="str">
        <f>+IFERROR(INDEX(Sheet1!$C:$C,MATCH('Import Demurrage Detention'!$R56,Sheet1!$A:$A,0),1),"")</f>
        <v/>
      </c>
      <c r="B56" s="14" t="str">
        <f>+IFERROR(INDEX(Sheet1!$F:$F,MATCH('Import Demurrage Detention'!$R56,Sheet1!$A:$A,0),1),"")</f>
        <v/>
      </c>
      <c r="C56" s="15" t="str">
        <f>+IFERROR(INDEX(Sheet1!$H:$H,MATCH('Import Demurrage Detention'!$R56,Sheet1!$A:$A,0),1),"")</f>
        <v/>
      </c>
      <c r="D56" s="15" t="str">
        <f>+IFERROR(INDEX(Sheet1!$I:$I,MATCH('Import Demurrage Detention'!$R56,Sheet1!$A:$A,0),1),"")</f>
        <v/>
      </c>
      <c r="E56" s="15" t="str">
        <f>+IFERROR(INDEX(Sheet1!J:J,MATCH('Import Demurrage Detention'!$R56,Sheet1!$A:$A,0),1),"")</f>
        <v/>
      </c>
      <c r="F56" s="15" t="str">
        <f>+IFERROR(INDEX(Sheet1!K:K,MATCH('Import Demurrage Detention'!$R56,Sheet1!$A:$A,0),1),"")</f>
        <v/>
      </c>
      <c r="G56" s="15" t="str">
        <f>+IFERROR(INDEX(Sheet1!L:L,MATCH('Import Demurrage Detention'!$R56,Sheet1!$A:$A,0),1),"")</f>
        <v/>
      </c>
      <c r="H56" s="15" t="str">
        <f>+IFERROR(INDEX(Sheet1!M:M,MATCH('Import Demurrage Detention'!$R56,Sheet1!$A:$A,0),1),"")</f>
        <v/>
      </c>
      <c r="I56" s="15" t="str">
        <f>+IFERROR(INDEX(Sheet1!N:N,MATCH('Import Demurrage Detention'!$R56,Sheet1!$A:$A,0),1),"")</f>
        <v/>
      </c>
      <c r="J56" s="15" t="str">
        <f>+IFERROR(INDEX(Sheet1!O:O,MATCH('Import Demurrage Detention'!$R56,Sheet1!$A:$A,0),1),"")</f>
        <v/>
      </c>
      <c r="K56" s="15" t="str">
        <f>+IFERROR(INDEX(Sheet1!P:P,MATCH('Import Demurrage Detention'!$R56,Sheet1!$A:$A,0),1),"")</f>
        <v/>
      </c>
      <c r="L56" s="15" t="str">
        <f>+IFERROR(INDEX(Sheet1!Q:Q,MATCH('Import Demurrage Detention'!$R56,Sheet1!$A:$A,0),1),"")</f>
        <v/>
      </c>
      <c r="M56" s="15" t="str">
        <f>+IFERROR(INDEX(Sheet1!R:R,MATCH('Import Demurrage Detention'!$R56,Sheet1!$A:$A,0),1),"")</f>
        <v/>
      </c>
      <c r="N56" s="15" t="str">
        <f>+IFERROR(INDEX(Sheet1!S:S,MATCH('Import Demurrage Detention'!$R56,Sheet1!$A:$A,0),1),"")</f>
        <v/>
      </c>
      <c r="O56" s="15" t="str">
        <f>+IFERROR(INDEX(Sheet1!T:T,MATCH('Import Demurrage Detention'!$R56,Sheet1!$A:$A,0),1),"")</f>
        <v/>
      </c>
      <c r="P56" s="15" t="str">
        <f>+IFERROR(INDEX(Sheet1!U:U,MATCH('Import Demurrage Detention'!$R56,Sheet1!$A:$A,0),1),"")</f>
        <v/>
      </c>
      <c r="Q56" s="15" t="str">
        <f>+IFERROR(INDEX(Sheet1!V:V,MATCH('Import Demurrage Detention'!$R56,Sheet1!$A:$A,0),1),"")</f>
        <v/>
      </c>
      <c r="R56" s="12">
        <v>48</v>
      </c>
    </row>
    <row r="57" spans="1:18">
      <c r="A57" s="14" t="str">
        <f>+IFERROR(INDEX(Sheet1!$C:$C,MATCH('Import Demurrage Detention'!$R57,Sheet1!$A:$A,0),1),"")</f>
        <v/>
      </c>
      <c r="B57" s="14" t="str">
        <f>+IFERROR(INDEX(Sheet1!$F:$F,MATCH('Import Demurrage Detention'!$R57,Sheet1!$A:$A,0),1),"")</f>
        <v/>
      </c>
      <c r="C57" s="15" t="str">
        <f>+IFERROR(INDEX(Sheet1!$H:$H,MATCH('Import Demurrage Detention'!$R57,Sheet1!$A:$A,0),1),"")</f>
        <v/>
      </c>
      <c r="D57" s="15" t="str">
        <f>+IFERROR(INDEX(Sheet1!$I:$I,MATCH('Import Demurrage Detention'!$R57,Sheet1!$A:$A,0),1),"")</f>
        <v/>
      </c>
      <c r="E57" s="15" t="str">
        <f>+IFERROR(INDEX(Sheet1!J:J,MATCH('Import Demurrage Detention'!$R57,Sheet1!$A:$A,0),1),"")</f>
        <v/>
      </c>
      <c r="F57" s="15" t="str">
        <f>+IFERROR(INDEX(Sheet1!K:K,MATCH('Import Demurrage Detention'!$R57,Sheet1!$A:$A,0),1),"")</f>
        <v/>
      </c>
      <c r="G57" s="15" t="str">
        <f>+IFERROR(INDEX(Sheet1!L:L,MATCH('Import Demurrage Detention'!$R57,Sheet1!$A:$A,0),1),"")</f>
        <v/>
      </c>
      <c r="H57" s="15" t="str">
        <f>+IFERROR(INDEX(Sheet1!M:M,MATCH('Import Demurrage Detention'!$R57,Sheet1!$A:$A,0),1),"")</f>
        <v/>
      </c>
      <c r="I57" s="15" t="str">
        <f>+IFERROR(INDEX(Sheet1!N:N,MATCH('Import Demurrage Detention'!$R57,Sheet1!$A:$A,0),1),"")</f>
        <v/>
      </c>
      <c r="J57" s="15" t="str">
        <f>+IFERROR(INDEX(Sheet1!O:O,MATCH('Import Demurrage Detention'!$R57,Sheet1!$A:$A,0),1),"")</f>
        <v/>
      </c>
      <c r="K57" s="15" t="str">
        <f>+IFERROR(INDEX(Sheet1!P:P,MATCH('Import Demurrage Detention'!$R57,Sheet1!$A:$A,0),1),"")</f>
        <v/>
      </c>
      <c r="L57" s="15" t="str">
        <f>+IFERROR(INDEX(Sheet1!Q:Q,MATCH('Import Demurrage Detention'!$R57,Sheet1!$A:$A,0),1),"")</f>
        <v/>
      </c>
      <c r="M57" s="15" t="str">
        <f>+IFERROR(INDEX(Sheet1!R:R,MATCH('Import Demurrage Detention'!$R57,Sheet1!$A:$A,0),1),"")</f>
        <v/>
      </c>
      <c r="N57" s="15" t="str">
        <f>+IFERROR(INDEX(Sheet1!S:S,MATCH('Import Demurrage Detention'!$R57,Sheet1!$A:$A,0),1),"")</f>
        <v/>
      </c>
      <c r="O57" s="15" t="str">
        <f>+IFERROR(INDEX(Sheet1!T:T,MATCH('Import Demurrage Detention'!$R57,Sheet1!$A:$A,0),1),"")</f>
        <v/>
      </c>
      <c r="P57" s="15" t="str">
        <f>+IFERROR(INDEX(Sheet1!U:U,MATCH('Import Demurrage Detention'!$R57,Sheet1!$A:$A,0),1),"")</f>
        <v/>
      </c>
      <c r="Q57" s="15" t="str">
        <f>+IFERROR(INDEX(Sheet1!V:V,MATCH('Import Demurrage Detention'!$R57,Sheet1!$A:$A,0),1),"")</f>
        <v/>
      </c>
      <c r="R57" s="12">
        <v>49</v>
      </c>
    </row>
    <row r="58" spans="1:18">
      <c r="A58" s="14" t="str">
        <f>+IFERROR(INDEX(Sheet1!$C:$C,MATCH('Import Demurrage Detention'!$R58,Sheet1!$A:$A,0),1),"")</f>
        <v/>
      </c>
      <c r="B58" s="14" t="str">
        <f>+IFERROR(INDEX(Sheet1!$F:$F,MATCH('Import Demurrage Detention'!$R58,Sheet1!$A:$A,0),1),"")</f>
        <v/>
      </c>
      <c r="C58" s="15" t="str">
        <f>+IFERROR(INDEX(Sheet1!$H:$H,MATCH('Import Demurrage Detention'!$R58,Sheet1!$A:$A,0),1),"")</f>
        <v/>
      </c>
      <c r="D58" s="15" t="str">
        <f>+IFERROR(INDEX(Sheet1!$I:$I,MATCH('Import Demurrage Detention'!$R58,Sheet1!$A:$A,0),1),"")</f>
        <v/>
      </c>
      <c r="E58" s="15" t="str">
        <f>+IFERROR(INDEX(Sheet1!J:J,MATCH('Import Demurrage Detention'!$R58,Sheet1!$A:$A,0),1),"")</f>
        <v/>
      </c>
      <c r="F58" s="15" t="str">
        <f>+IFERROR(INDEX(Sheet1!K:K,MATCH('Import Demurrage Detention'!$R58,Sheet1!$A:$A,0),1),"")</f>
        <v/>
      </c>
      <c r="G58" s="15" t="str">
        <f>+IFERROR(INDEX(Sheet1!L:L,MATCH('Import Demurrage Detention'!$R58,Sheet1!$A:$A,0),1),"")</f>
        <v/>
      </c>
      <c r="H58" s="15" t="str">
        <f>+IFERROR(INDEX(Sheet1!M:M,MATCH('Import Demurrage Detention'!$R58,Sheet1!$A:$A,0),1),"")</f>
        <v/>
      </c>
      <c r="I58" s="15" t="str">
        <f>+IFERROR(INDEX(Sheet1!N:N,MATCH('Import Demurrage Detention'!$R58,Sheet1!$A:$A,0),1),"")</f>
        <v/>
      </c>
      <c r="J58" s="15" t="str">
        <f>+IFERROR(INDEX(Sheet1!O:O,MATCH('Import Demurrage Detention'!$R58,Sheet1!$A:$A,0),1),"")</f>
        <v/>
      </c>
      <c r="K58" s="15" t="str">
        <f>+IFERROR(INDEX(Sheet1!P:P,MATCH('Import Demurrage Detention'!$R58,Sheet1!$A:$A,0),1),"")</f>
        <v/>
      </c>
      <c r="L58" s="15" t="str">
        <f>+IFERROR(INDEX(Sheet1!Q:Q,MATCH('Import Demurrage Detention'!$R58,Sheet1!$A:$A,0),1),"")</f>
        <v/>
      </c>
      <c r="M58" s="15" t="str">
        <f>+IFERROR(INDEX(Sheet1!R:R,MATCH('Import Demurrage Detention'!$R58,Sheet1!$A:$A,0),1),"")</f>
        <v/>
      </c>
      <c r="N58" s="15" t="str">
        <f>+IFERROR(INDEX(Sheet1!S:S,MATCH('Import Demurrage Detention'!$R58,Sheet1!$A:$A,0),1),"")</f>
        <v/>
      </c>
      <c r="O58" s="15" t="str">
        <f>+IFERROR(INDEX(Sheet1!T:T,MATCH('Import Demurrage Detention'!$R58,Sheet1!$A:$A,0),1),"")</f>
        <v/>
      </c>
      <c r="P58" s="15" t="str">
        <f>+IFERROR(INDEX(Sheet1!U:U,MATCH('Import Demurrage Detention'!$R58,Sheet1!$A:$A,0),1),"")</f>
        <v/>
      </c>
      <c r="Q58" s="15" t="str">
        <f>+IFERROR(INDEX(Sheet1!V:V,MATCH('Import Demurrage Detention'!$R58,Sheet1!$A:$A,0),1),"")</f>
        <v/>
      </c>
      <c r="R58" s="12">
        <v>50</v>
      </c>
    </row>
    <row r="59" spans="1:18">
      <c r="A59" s="14" t="str">
        <f>+IFERROR(INDEX(Sheet1!$C:$C,MATCH('Import Demurrage Detention'!$R59,Sheet1!$A:$A,0),1),"")</f>
        <v/>
      </c>
      <c r="B59" s="14" t="str">
        <f>+IFERROR(INDEX(Sheet1!$F:$F,MATCH('Import Demurrage Detention'!$R59,Sheet1!$A:$A,0),1),"")</f>
        <v/>
      </c>
      <c r="C59" s="15" t="str">
        <f>+IFERROR(INDEX(Sheet1!$H:$H,MATCH('Import Demurrage Detention'!$R59,Sheet1!$A:$A,0),1),"")</f>
        <v/>
      </c>
      <c r="D59" s="15" t="str">
        <f>+IFERROR(INDEX(Sheet1!$I:$I,MATCH('Import Demurrage Detention'!$R59,Sheet1!$A:$A,0),1),"")</f>
        <v/>
      </c>
      <c r="E59" s="15" t="str">
        <f>+IFERROR(INDEX(Sheet1!J:J,MATCH('Import Demurrage Detention'!$R59,Sheet1!$A:$A,0),1),"")</f>
        <v/>
      </c>
      <c r="F59" s="15" t="str">
        <f>+IFERROR(INDEX(Sheet1!K:K,MATCH('Import Demurrage Detention'!$R59,Sheet1!$A:$A,0),1),"")</f>
        <v/>
      </c>
      <c r="G59" s="15" t="str">
        <f>+IFERROR(INDEX(Sheet1!L:L,MATCH('Import Demurrage Detention'!$R59,Sheet1!$A:$A,0),1),"")</f>
        <v/>
      </c>
      <c r="H59" s="15" t="str">
        <f>+IFERROR(INDEX(Sheet1!M:M,MATCH('Import Demurrage Detention'!$R59,Sheet1!$A:$A,0),1),"")</f>
        <v/>
      </c>
      <c r="I59" s="15" t="str">
        <f>+IFERROR(INDEX(Sheet1!N:N,MATCH('Import Demurrage Detention'!$R59,Sheet1!$A:$A,0),1),"")</f>
        <v/>
      </c>
      <c r="J59" s="15" t="str">
        <f>+IFERROR(INDEX(Sheet1!O:O,MATCH('Import Demurrage Detention'!$R59,Sheet1!$A:$A,0),1),"")</f>
        <v/>
      </c>
      <c r="K59" s="15" t="str">
        <f>+IFERROR(INDEX(Sheet1!P:P,MATCH('Import Demurrage Detention'!$R59,Sheet1!$A:$A,0),1),"")</f>
        <v/>
      </c>
      <c r="L59" s="15" t="str">
        <f>+IFERROR(INDEX(Sheet1!Q:Q,MATCH('Import Demurrage Detention'!$R59,Sheet1!$A:$A,0),1),"")</f>
        <v/>
      </c>
      <c r="M59" s="15" t="str">
        <f>+IFERROR(INDEX(Sheet1!R:R,MATCH('Import Demurrage Detention'!$R59,Sheet1!$A:$A,0),1),"")</f>
        <v/>
      </c>
      <c r="N59" s="15" t="str">
        <f>+IFERROR(INDEX(Sheet1!S:S,MATCH('Import Demurrage Detention'!$R59,Sheet1!$A:$A,0),1),"")</f>
        <v/>
      </c>
      <c r="O59" s="15" t="str">
        <f>+IFERROR(INDEX(Sheet1!T:T,MATCH('Import Demurrage Detention'!$R59,Sheet1!$A:$A,0),1),"")</f>
        <v/>
      </c>
      <c r="P59" s="15" t="str">
        <f>+IFERROR(INDEX(Sheet1!U:U,MATCH('Import Demurrage Detention'!$R59,Sheet1!$A:$A,0),1),"")</f>
        <v/>
      </c>
      <c r="Q59" s="15" t="str">
        <f>+IFERROR(INDEX(Sheet1!V:V,MATCH('Import Demurrage Detention'!$R59,Sheet1!$A:$A,0),1),"")</f>
        <v/>
      </c>
      <c r="R59" s="12">
        <v>51</v>
      </c>
    </row>
    <row r="60" spans="1:18">
      <c r="A60" s="14" t="str">
        <f>+IFERROR(INDEX(Sheet1!$C:$C,MATCH('Import Demurrage Detention'!$R60,Sheet1!$A:$A,0),1),"")</f>
        <v/>
      </c>
      <c r="B60" s="14" t="str">
        <f>+IFERROR(INDEX(Sheet1!$F:$F,MATCH('Import Demurrage Detention'!$R60,Sheet1!$A:$A,0),1),"")</f>
        <v/>
      </c>
      <c r="C60" s="15" t="str">
        <f>+IFERROR(INDEX(Sheet1!$H:$H,MATCH('Import Demurrage Detention'!$R60,Sheet1!$A:$A,0),1),"")</f>
        <v/>
      </c>
      <c r="D60" s="15" t="str">
        <f>+IFERROR(INDEX(Sheet1!$I:$I,MATCH('Import Demurrage Detention'!$R60,Sheet1!$A:$A,0),1),"")</f>
        <v/>
      </c>
      <c r="E60" s="15" t="str">
        <f>+IFERROR(INDEX(Sheet1!J:J,MATCH('Import Demurrage Detention'!$R60,Sheet1!$A:$A,0),1),"")</f>
        <v/>
      </c>
      <c r="F60" s="15" t="str">
        <f>+IFERROR(INDEX(Sheet1!K:K,MATCH('Import Demurrage Detention'!$R60,Sheet1!$A:$A,0),1),"")</f>
        <v/>
      </c>
      <c r="G60" s="15" t="str">
        <f>+IFERROR(INDEX(Sheet1!L:L,MATCH('Import Demurrage Detention'!$R60,Sheet1!$A:$A,0),1),"")</f>
        <v/>
      </c>
      <c r="H60" s="15" t="str">
        <f>+IFERROR(INDEX(Sheet1!M:M,MATCH('Import Demurrage Detention'!$R60,Sheet1!$A:$A,0),1),"")</f>
        <v/>
      </c>
      <c r="I60" s="15" t="str">
        <f>+IFERROR(INDEX(Sheet1!N:N,MATCH('Import Demurrage Detention'!$R60,Sheet1!$A:$A,0),1),"")</f>
        <v/>
      </c>
      <c r="J60" s="15" t="str">
        <f>+IFERROR(INDEX(Sheet1!O:O,MATCH('Import Demurrage Detention'!$R60,Sheet1!$A:$A,0),1),"")</f>
        <v/>
      </c>
      <c r="K60" s="15" t="str">
        <f>+IFERROR(INDEX(Sheet1!P:P,MATCH('Import Demurrage Detention'!$R60,Sheet1!$A:$A,0),1),"")</f>
        <v/>
      </c>
      <c r="L60" s="15" t="str">
        <f>+IFERROR(INDEX(Sheet1!Q:Q,MATCH('Import Demurrage Detention'!$R60,Sheet1!$A:$A,0),1),"")</f>
        <v/>
      </c>
      <c r="M60" s="15" t="str">
        <f>+IFERROR(INDEX(Sheet1!R:R,MATCH('Import Demurrage Detention'!$R60,Sheet1!$A:$A,0),1),"")</f>
        <v/>
      </c>
      <c r="N60" s="15" t="str">
        <f>+IFERROR(INDEX(Sheet1!S:S,MATCH('Import Demurrage Detention'!$R60,Sheet1!$A:$A,0),1),"")</f>
        <v/>
      </c>
      <c r="O60" s="15" t="str">
        <f>+IFERROR(INDEX(Sheet1!T:T,MATCH('Import Demurrage Detention'!$R60,Sheet1!$A:$A,0),1),"")</f>
        <v/>
      </c>
      <c r="P60" s="15" t="str">
        <f>+IFERROR(INDEX(Sheet1!U:U,MATCH('Import Demurrage Detention'!$R60,Sheet1!$A:$A,0),1),"")</f>
        <v/>
      </c>
      <c r="Q60" s="15" t="str">
        <f>+IFERROR(INDEX(Sheet1!V:V,MATCH('Import Demurrage Detention'!$R60,Sheet1!$A:$A,0),1),"")</f>
        <v/>
      </c>
      <c r="R60" s="12">
        <v>52</v>
      </c>
    </row>
    <row r="61" spans="1:18">
      <c r="A61" s="14" t="str">
        <f>+IFERROR(INDEX(Sheet1!$C:$C,MATCH('Import Demurrage Detention'!$R61,Sheet1!$A:$A,0),1),"")</f>
        <v/>
      </c>
      <c r="B61" s="14" t="str">
        <f>+IFERROR(INDEX(Sheet1!$F:$F,MATCH('Import Demurrage Detention'!$R61,Sheet1!$A:$A,0),1),"")</f>
        <v/>
      </c>
      <c r="C61" s="15" t="str">
        <f>+IFERROR(INDEX(Sheet1!$H:$H,MATCH('Import Demurrage Detention'!$R61,Sheet1!$A:$A,0),1),"")</f>
        <v/>
      </c>
      <c r="D61" s="15" t="str">
        <f>+IFERROR(INDEX(Sheet1!$I:$I,MATCH('Import Demurrage Detention'!$R61,Sheet1!$A:$A,0),1),"")</f>
        <v/>
      </c>
      <c r="E61" s="15" t="str">
        <f>+IFERROR(INDEX(Sheet1!J:J,MATCH('Import Demurrage Detention'!$R61,Sheet1!$A:$A,0),1),"")</f>
        <v/>
      </c>
      <c r="F61" s="15" t="str">
        <f>+IFERROR(INDEX(Sheet1!K:K,MATCH('Import Demurrage Detention'!$R61,Sheet1!$A:$A,0),1),"")</f>
        <v/>
      </c>
      <c r="G61" s="15" t="str">
        <f>+IFERROR(INDEX(Sheet1!L:L,MATCH('Import Demurrage Detention'!$R61,Sheet1!$A:$A,0),1),"")</f>
        <v/>
      </c>
      <c r="H61" s="15" t="str">
        <f>+IFERROR(INDEX(Sheet1!M:M,MATCH('Import Demurrage Detention'!$R61,Sheet1!$A:$A,0),1),"")</f>
        <v/>
      </c>
      <c r="I61" s="15" t="str">
        <f>+IFERROR(INDEX(Sheet1!N:N,MATCH('Import Demurrage Detention'!$R61,Sheet1!$A:$A,0),1),"")</f>
        <v/>
      </c>
      <c r="J61" s="15" t="str">
        <f>+IFERROR(INDEX(Sheet1!O:O,MATCH('Import Demurrage Detention'!$R61,Sheet1!$A:$A,0),1),"")</f>
        <v/>
      </c>
      <c r="K61" s="15" t="str">
        <f>+IFERROR(INDEX(Sheet1!P:P,MATCH('Import Demurrage Detention'!$R61,Sheet1!$A:$A,0),1),"")</f>
        <v/>
      </c>
      <c r="L61" s="15" t="str">
        <f>+IFERROR(INDEX(Sheet1!Q:Q,MATCH('Import Demurrage Detention'!$R61,Sheet1!$A:$A,0),1),"")</f>
        <v/>
      </c>
      <c r="M61" s="15" t="str">
        <f>+IFERROR(INDEX(Sheet1!R:R,MATCH('Import Demurrage Detention'!$R61,Sheet1!$A:$A,0),1),"")</f>
        <v/>
      </c>
      <c r="N61" s="15" t="str">
        <f>+IFERROR(INDEX(Sheet1!S:S,MATCH('Import Demurrage Detention'!$R61,Sheet1!$A:$A,0),1),"")</f>
        <v/>
      </c>
      <c r="O61" s="15" t="str">
        <f>+IFERROR(INDEX(Sheet1!T:T,MATCH('Import Demurrage Detention'!$R61,Sheet1!$A:$A,0),1),"")</f>
        <v/>
      </c>
      <c r="P61" s="15" t="str">
        <f>+IFERROR(INDEX(Sheet1!U:U,MATCH('Import Demurrage Detention'!$R61,Sheet1!$A:$A,0),1),"")</f>
        <v/>
      </c>
      <c r="Q61" s="15" t="str">
        <f>+IFERROR(INDEX(Sheet1!V:V,MATCH('Import Demurrage Detention'!$R61,Sheet1!$A:$A,0),1),"")</f>
        <v/>
      </c>
      <c r="R61" s="12">
        <v>53</v>
      </c>
    </row>
    <row r="62" spans="1:18">
      <c r="A62" s="14" t="str">
        <f>+IFERROR(INDEX(Sheet1!$C:$C,MATCH('Import Demurrage Detention'!$R62,Sheet1!$A:$A,0),1),"")</f>
        <v/>
      </c>
      <c r="B62" s="14" t="str">
        <f>+IFERROR(INDEX(Sheet1!$F:$F,MATCH('Import Demurrage Detention'!$R62,Sheet1!$A:$A,0),1),"")</f>
        <v/>
      </c>
      <c r="C62" s="15" t="str">
        <f>+IFERROR(INDEX(Sheet1!$H:$H,MATCH('Import Demurrage Detention'!$R62,Sheet1!$A:$A,0),1),"")</f>
        <v/>
      </c>
      <c r="D62" s="15" t="str">
        <f>+IFERROR(INDEX(Sheet1!$I:$I,MATCH('Import Demurrage Detention'!$R62,Sheet1!$A:$A,0),1),"")</f>
        <v/>
      </c>
      <c r="E62" s="15" t="str">
        <f>+IFERROR(INDEX(Sheet1!J:J,MATCH('Import Demurrage Detention'!$R62,Sheet1!$A:$A,0),1),"")</f>
        <v/>
      </c>
      <c r="F62" s="15" t="str">
        <f>+IFERROR(INDEX(Sheet1!K:K,MATCH('Import Demurrage Detention'!$R62,Sheet1!$A:$A,0),1),"")</f>
        <v/>
      </c>
      <c r="G62" s="15" t="str">
        <f>+IFERROR(INDEX(Sheet1!L:L,MATCH('Import Demurrage Detention'!$R62,Sheet1!$A:$A,0),1),"")</f>
        <v/>
      </c>
      <c r="H62" s="15" t="str">
        <f>+IFERROR(INDEX(Sheet1!M:M,MATCH('Import Demurrage Detention'!$R62,Sheet1!$A:$A,0),1),"")</f>
        <v/>
      </c>
      <c r="I62" s="15" t="str">
        <f>+IFERROR(INDEX(Sheet1!N:N,MATCH('Import Demurrage Detention'!$R62,Sheet1!$A:$A,0),1),"")</f>
        <v/>
      </c>
      <c r="J62" s="15" t="str">
        <f>+IFERROR(INDEX(Sheet1!O:O,MATCH('Import Demurrage Detention'!$R62,Sheet1!$A:$A,0),1),"")</f>
        <v/>
      </c>
      <c r="K62" s="15" t="str">
        <f>+IFERROR(INDEX(Sheet1!P:P,MATCH('Import Demurrage Detention'!$R62,Sheet1!$A:$A,0),1),"")</f>
        <v/>
      </c>
      <c r="L62" s="15" t="str">
        <f>+IFERROR(INDEX(Sheet1!Q:Q,MATCH('Import Demurrage Detention'!$R62,Sheet1!$A:$A,0),1),"")</f>
        <v/>
      </c>
      <c r="M62" s="15" t="str">
        <f>+IFERROR(INDEX(Sheet1!R:R,MATCH('Import Demurrage Detention'!$R62,Sheet1!$A:$A,0),1),"")</f>
        <v/>
      </c>
      <c r="N62" s="15" t="str">
        <f>+IFERROR(INDEX(Sheet1!S:S,MATCH('Import Demurrage Detention'!$R62,Sheet1!$A:$A,0),1),"")</f>
        <v/>
      </c>
      <c r="O62" s="15" t="str">
        <f>+IFERROR(INDEX(Sheet1!T:T,MATCH('Import Demurrage Detention'!$R62,Sheet1!$A:$A,0),1),"")</f>
        <v/>
      </c>
      <c r="P62" s="15" t="str">
        <f>+IFERROR(INDEX(Sheet1!U:U,MATCH('Import Demurrage Detention'!$R62,Sheet1!$A:$A,0),1),"")</f>
        <v/>
      </c>
      <c r="Q62" s="15" t="str">
        <f>+IFERROR(INDEX(Sheet1!V:V,MATCH('Import Demurrage Detention'!$R62,Sheet1!$A:$A,0),1),"")</f>
        <v/>
      </c>
      <c r="R62" s="12">
        <v>54</v>
      </c>
    </row>
    <row r="63" spans="1:18">
      <c r="A63" s="14" t="str">
        <f>+IFERROR(INDEX(Sheet1!$C:$C,MATCH('Import Demurrage Detention'!$R63,Sheet1!$A:$A,0),1),"")</f>
        <v/>
      </c>
      <c r="B63" s="14" t="str">
        <f>+IFERROR(INDEX(Sheet1!$F:$F,MATCH('Import Demurrage Detention'!$R63,Sheet1!$A:$A,0),1),"")</f>
        <v/>
      </c>
      <c r="C63" s="15" t="str">
        <f>+IFERROR(INDEX(Sheet1!$H:$H,MATCH('Import Demurrage Detention'!$R63,Sheet1!$A:$A,0),1),"")</f>
        <v/>
      </c>
      <c r="D63" s="15" t="str">
        <f>+IFERROR(INDEX(Sheet1!$I:$I,MATCH('Import Demurrage Detention'!$R63,Sheet1!$A:$A,0),1),"")</f>
        <v/>
      </c>
      <c r="E63" s="15" t="str">
        <f>+IFERROR(INDEX(Sheet1!J:J,MATCH('Import Demurrage Detention'!$R63,Sheet1!$A:$A,0),1),"")</f>
        <v/>
      </c>
      <c r="F63" s="15" t="str">
        <f>+IFERROR(INDEX(Sheet1!K:K,MATCH('Import Demurrage Detention'!$R63,Sheet1!$A:$A,0),1),"")</f>
        <v/>
      </c>
      <c r="G63" s="15" t="str">
        <f>+IFERROR(INDEX(Sheet1!L:L,MATCH('Import Demurrage Detention'!$R63,Sheet1!$A:$A,0),1),"")</f>
        <v/>
      </c>
      <c r="H63" s="15" t="str">
        <f>+IFERROR(INDEX(Sheet1!M:M,MATCH('Import Demurrage Detention'!$R63,Sheet1!$A:$A,0),1),"")</f>
        <v/>
      </c>
      <c r="I63" s="15" t="str">
        <f>+IFERROR(INDEX(Sheet1!N:N,MATCH('Import Demurrage Detention'!$R63,Sheet1!$A:$A,0),1),"")</f>
        <v/>
      </c>
      <c r="J63" s="15" t="str">
        <f>+IFERROR(INDEX(Sheet1!O:O,MATCH('Import Demurrage Detention'!$R63,Sheet1!$A:$A,0),1),"")</f>
        <v/>
      </c>
      <c r="K63" s="15" t="str">
        <f>+IFERROR(INDEX(Sheet1!P:P,MATCH('Import Demurrage Detention'!$R63,Sheet1!$A:$A,0),1),"")</f>
        <v/>
      </c>
      <c r="L63" s="15" t="str">
        <f>+IFERROR(INDEX(Sheet1!Q:Q,MATCH('Import Demurrage Detention'!$R63,Sheet1!$A:$A,0),1),"")</f>
        <v/>
      </c>
      <c r="M63" s="15" t="str">
        <f>+IFERROR(INDEX(Sheet1!R:R,MATCH('Import Demurrage Detention'!$R63,Sheet1!$A:$A,0),1),"")</f>
        <v/>
      </c>
      <c r="N63" s="15" t="str">
        <f>+IFERROR(INDEX(Sheet1!S:S,MATCH('Import Demurrage Detention'!$R63,Sheet1!$A:$A,0),1),"")</f>
        <v/>
      </c>
      <c r="O63" s="15" t="str">
        <f>+IFERROR(INDEX(Sheet1!T:T,MATCH('Import Demurrage Detention'!$R63,Sheet1!$A:$A,0),1),"")</f>
        <v/>
      </c>
      <c r="P63" s="15" t="str">
        <f>+IFERROR(INDEX(Sheet1!U:U,MATCH('Import Demurrage Detention'!$R63,Sheet1!$A:$A,0),1),"")</f>
        <v/>
      </c>
      <c r="Q63" s="15" t="str">
        <f>+IFERROR(INDEX(Sheet1!V:V,MATCH('Import Demurrage Detention'!$R63,Sheet1!$A:$A,0),1),"")</f>
        <v/>
      </c>
      <c r="R63" s="12">
        <v>55</v>
      </c>
    </row>
    <row r="64" spans="1:18">
      <c r="A64" s="14" t="str">
        <f>+IFERROR(INDEX(Sheet1!$C:$C,MATCH('Import Demurrage Detention'!$R64,Sheet1!$A:$A,0),1),"")</f>
        <v/>
      </c>
      <c r="B64" s="14" t="str">
        <f>+IFERROR(INDEX(Sheet1!$F:$F,MATCH('Import Demurrage Detention'!$R64,Sheet1!$A:$A,0),1),"")</f>
        <v/>
      </c>
      <c r="C64" s="15" t="str">
        <f>+IFERROR(INDEX(Sheet1!$H:$H,MATCH('Import Demurrage Detention'!$R64,Sheet1!$A:$A,0),1),"")</f>
        <v/>
      </c>
      <c r="D64" s="15" t="str">
        <f>+IFERROR(INDEX(Sheet1!$I:$I,MATCH('Import Demurrage Detention'!$R64,Sheet1!$A:$A,0),1),"")</f>
        <v/>
      </c>
      <c r="E64" s="15" t="str">
        <f>+IFERROR(INDEX(Sheet1!J:J,MATCH('Import Demurrage Detention'!$R64,Sheet1!$A:$A,0),1),"")</f>
        <v/>
      </c>
      <c r="F64" s="15" t="str">
        <f>+IFERROR(INDEX(Sheet1!K:K,MATCH('Import Demurrage Detention'!$R64,Sheet1!$A:$A,0),1),"")</f>
        <v/>
      </c>
      <c r="G64" s="15" t="str">
        <f>+IFERROR(INDEX(Sheet1!L:L,MATCH('Import Demurrage Detention'!$R64,Sheet1!$A:$A,0),1),"")</f>
        <v/>
      </c>
      <c r="H64" s="15" t="str">
        <f>+IFERROR(INDEX(Sheet1!M:M,MATCH('Import Demurrage Detention'!$R64,Sheet1!$A:$A,0),1),"")</f>
        <v/>
      </c>
      <c r="I64" s="15" t="str">
        <f>+IFERROR(INDEX(Sheet1!N:N,MATCH('Import Demurrage Detention'!$R64,Sheet1!$A:$A,0),1),"")</f>
        <v/>
      </c>
      <c r="J64" s="15" t="str">
        <f>+IFERROR(INDEX(Sheet1!O:O,MATCH('Import Demurrage Detention'!$R64,Sheet1!$A:$A,0),1),"")</f>
        <v/>
      </c>
      <c r="K64" s="15" t="str">
        <f>+IFERROR(INDEX(Sheet1!P:P,MATCH('Import Demurrage Detention'!$R64,Sheet1!$A:$A,0),1),"")</f>
        <v/>
      </c>
      <c r="L64" s="15" t="str">
        <f>+IFERROR(INDEX(Sheet1!Q:Q,MATCH('Import Demurrage Detention'!$R64,Sheet1!$A:$A,0),1),"")</f>
        <v/>
      </c>
      <c r="M64" s="15" t="str">
        <f>+IFERROR(INDEX(Sheet1!R:R,MATCH('Import Demurrage Detention'!$R64,Sheet1!$A:$A,0),1),"")</f>
        <v/>
      </c>
      <c r="N64" s="15" t="str">
        <f>+IFERROR(INDEX(Sheet1!S:S,MATCH('Import Demurrage Detention'!$R64,Sheet1!$A:$A,0),1),"")</f>
        <v/>
      </c>
      <c r="O64" s="15" t="str">
        <f>+IFERROR(INDEX(Sheet1!T:T,MATCH('Import Demurrage Detention'!$R64,Sheet1!$A:$A,0),1),"")</f>
        <v/>
      </c>
      <c r="P64" s="15" t="str">
        <f>+IFERROR(INDEX(Sheet1!U:U,MATCH('Import Demurrage Detention'!$R64,Sheet1!$A:$A,0),1),"")</f>
        <v/>
      </c>
      <c r="Q64" s="15" t="str">
        <f>+IFERROR(INDEX(Sheet1!V:V,MATCH('Import Demurrage Detention'!$R64,Sheet1!$A:$A,0),1),"")</f>
        <v/>
      </c>
      <c r="R64" s="12">
        <v>56</v>
      </c>
    </row>
    <row r="65" spans="1:18">
      <c r="A65" s="14" t="str">
        <f>+IFERROR(INDEX(Sheet1!$C:$C,MATCH('Import Demurrage Detention'!$R65,Sheet1!$A:$A,0),1),"")</f>
        <v/>
      </c>
      <c r="B65" s="14" t="str">
        <f>+IFERROR(INDEX(Sheet1!$F:$F,MATCH('Import Demurrage Detention'!$R65,Sheet1!$A:$A,0),1),"")</f>
        <v/>
      </c>
      <c r="C65" s="15" t="str">
        <f>+IFERROR(INDEX(Sheet1!$H:$H,MATCH('Import Demurrage Detention'!$R65,Sheet1!$A:$A,0),1),"")</f>
        <v/>
      </c>
      <c r="D65" s="15" t="str">
        <f>+IFERROR(INDEX(Sheet1!$I:$I,MATCH('Import Demurrage Detention'!$R65,Sheet1!$A:$A,0),1),"")</f>
        <v/>
      </c>
      <c r="E65" s="15" t="str">
        <f>+IFERROR(INDEX(Sheet1!J:J,MATCH('Import Demurrage Detention'!$R65,Sheet1!$A:$A,0),1),"")</f>
        <v/>
      </c>
      <c r="F65" s="15" t="str">
        <f>+IFERROR(INDEX(Sheet1!K:K,MATCH('Import Demurrage Detention'!$R65,Sheet1!$A:$A,0),1),"")</f>
        <v/>
      </c>
      <c r="G65" s="15" t="str">
        <f>+IFERROR(INDEX(Sheet1!L:L,MATCH('Import Demurrage Detention'!$R65,Sheet1!$A:$A,0),1),"")</f>
        <v/>
      </c>
      <c r="H65" s="15" t="str">
        <f>+IFERROR(INDEX(Sheet1!M:M,MATCH('Import Demurrage Detention'!$R65,Sheet1!$A:$A,0),1),"")</f>
        <v/>
      </c>
      <c r="I65" s="15" t="str">
        <f>+IFERROR(INDEX(Sheet1!N:N,MATCH('Import Demurrage Detention'!$R65,Sheet1!$A:$A,0),1),"")</f>
        <v/>
      </c>
      <c r="J65" s="15" t="str">
        <f>+IFERROR(INDEX(Sheet1!O:O,MATCH('Import Demurrage Detention'!$R65,Sheet1!$A:$A,0),1),"")</f>
        <v/>
      </c>
      <c r="K65" s="15" t="str">
        <f>+IFERROR(INDEX(Sheet1!P:P,MATCH('Import Demurrage Detention'!$R65,Sheet1!$A:$A,0),1),"")</f>
        <v/>
      </c>
      <c r="L65" s="15" t="str">
        <f>+IFERROR(INDEX(Sheet1!Q:Q,MATCH('Import Demurrage Detention'!$R65,Sheet1!$A:$A,0),1),"")</f>
        <v/>
      </c>
      <c r="M65" s="15" t="str">
        <f>+IFERROR(INDEX(Sheet1!R:R,MATCH('Import Demurrage Detention'!$R65,Sheet1!$A:$A,0),1),"")</f>
        <v/>
      </c>
      <c r="N65" s="15" t="str">
        <f>+IFERROR(INDEX(Sheet1!S:S,MATCH('Import Demurrage Detention'!$R65,Sheet1!$A:$A,0),1),"")</f>
        <v/>
      </c>
      <c r="O65" s="15" t="str">
        <f>+IFERROR(INDEX(Sheet1!T:T,MATCH('Import Demurrage Detention'!$R65,Sheet1!$A:$A,0),1),"")</f>
        <v/>
      </c>
      <c r="P65" s="15" t="str">
        <f>+IFERROR(INDEX(Sheet1!U:U,MATCH('Import Demurrage Detention'!$R65,Sheet1!$A:$A,0),1),"")</f>
        <v/>
      </c>
      <c r="Q65" s="15" t="str">
        <f>+IFERROR(INDEX(Sheet1!V:V,MATCH('Import Demurrage Detention'!$R65,Sheet1!$A:$A,0),1),"")</f>
        <v/>
      </c>
      <c r="R65" s="12">
        <v>57</v>
      </c>
    </row>
    <row r="66" spans="1:18">
      <c r="A66" s="14" t="str">
        <f>+IFERROR(INDEX(Sheet1!$C:$C,MATCH('Import Demurrage Detention'!$R66,Sheet1!$A:$A,0),1),"")</f>
        <v/>
      </c>
      <c r="B66" s="14" t="str">
        <f>+IFERROR(INDEX(Sheet1!$F:$F,MATCH('Import Demurrage Detention'!$R66,Sheet1!$A:$A,0),1),"")</f>
        <v/>
      </c>
      <c r="C66" s="15" t="str">
        <f>+IFERROR(INDEX(Sheet1!$H:$H,MATCH('Import Demurrage Detention'!$R66,Sheet1!$A:$A,0),1),"")</f>
        <v/>
      </c>
      <c r="D66" s="15" t="str">
        <f>+IFERROR(INDEX(Sheet1!$I:$I,MATCH('Import Demurrage Detention'!$R66,Sheet1!$A:$A,0),1),"")</f>
        <v/>
      </c>
      <c r="E66" s="15" t="str">
        <f>+IFERROR(INDEX(Sheet1!J:J,MATCH('Import Demurrage Detention'!$R66,Sheet1!$A:$A,0),1),"")</f>
        <v/>
      </c>
      <c r="F66" s="15" t="str">
        <f>+IFERROR(INDEX(Sheet1!K:K,MATCH('Import Demurrage Detention'!$R66,Sheet1!$A:$A,0),1),"")</f>
        <v/>
      </c>
      <c r="G66" s="15" t="str">
        <f>+IFERROR(INDEX(Sheet1!L:L,MATCH('Import Demurrage Detention'!$R66,Sheet1!$A:$A,0),1),"")</f>
        <v/>
      </c>
      <c r="H66" s="15" t="str">
        <f>+IFERROR(INDEX(Sheet1!M:M,MATCH('Import Demurrage Detention'!$R66,Sheet1!$A:$A,0),1),"")</f>
        <v/>
      </c>
      <c r="I66" s="15" t="str">
        <f>+IFERROR(INDEX(Sheet1!N:N,MATCH('Import Demurrage Detention'!$R66,Sheet1!$A:$A,0),1),"")</f>
        <v/>
      </c>
      <c r="J66" s="15" t="str">
        <f>+IFERROR(INDEX(Sheet1!O:O,MATCH('Import Demurrage Detention'!$R66,Sheet1!$A:$A,0),1),"")</f>
        <v/>
      </c>
      <c r="K66" s="15" t="str">
        <f>+IFERROR(INDEX(Sheet1!P:P,MATCH('Import Demurrage Detention'!$R66,Sheet1!$A:$A,0),1),"")</f>
        <v/>
      </c>
      <c r="L66" s="15" t="str">
        <f>+IFERROR(INDEX(Sheet1!Q:Q,MATCH('Import Demurrage Detention'!$R66,Sheet1!$A:$A,0),1),"")</f>
        <v/>
      </c>
      <c r="M66" s="15" t="str">
        <f>+IFERROR(INDEX(Sheet1!R:R,MATCH('Import Demurrage Detention'!$R66,Sheet1!$A:$A,0),1),"")</f>
        <v/>
      </c>
      <c r="N66" s="15" t="str">
        <f>+IFERROR(INDEX(Sheet1!S:S,MATCH('Import Demurrage Detention'!$R66,Sheet1!$A:$A,0),1),"")</f>
        <v/>
      </c>
      <c r="O66" s="15" t="str">
        <f>+IFERROR(INDEX(Sheet1!T:T,MATCH('Import Demurrage Detention'!$R66,Sheet1!$A:$A,0),1),"")</f>
        <v/>
      </c>
      <c r="P66" s="15" t="str">
        <f>+IFERROR(INDEX(Sheet1!U:U,MATCH('Import Demurrage Detention'!$R66,Sheet1!$A:$A,0),1),"")</f>
        <v/>
      </c>
      <c r="Q66" s="15" t="str">
        <f>+IFERROR(INDEX(Sheet1!V:V,MATCH('Import Demurrage Detention'!$R66,Sheet1!$A:$A,0),1),"")</f>
        <v/>
      </c>
      <c r="R66" s="12">
        <v>58</v>
      </c>
    </row>
    <row r="67" spans="1:18">
      <c r="A67" s="14" t="str">
        <f>+IFERROR(INDEX(Sheet1!$C:$C,MATCH('Import Demurrage Detention'!$R67,Sheet1!$A:$A,0),1),"")</f>
        <v/>
      </c>
      <c r="B67" s="14" t="str">
        <f>+IFERROR(INDEX(Sheet1!$F:$F,MATCH('Import Demurrage Detention'!$R67,Sheet1!$A:$A,0),1),"")</f>
        <v/>
      </c>
      <c r="C67" s="15" t="str">
        <f>+IFERROR(INDEX(Sheet1!$H:$H,MATCH('Import Demurrage Detention'!$R67,Sheet1!$A:$A,0),1),"")</f>
        <v/>
      </c>
      <c r="D67" s="15" t="str">
        <f>+IFERROR(INDEX(Sheet1!$I:$I,MATCH('Import Demurrage Detention'!$R67,Sheet1!$A:$A,0),1),"")</f>
        <v/>
      </c>
      <c r="E67" s="15" t="str">
        <f>+IFERROR(INDEX(Sheet1!J:J,MATCH('Import Demurrage Detention'!$R67,Sheet1!$A:$A,0),1),"")</f>
        <v/>
      </c>
      <c r="F67" s="15" t="str">
        <f>+IFERROR(INDEX(Sheet1!K:K,MATCH('Import Demurrage Detention'!$R67,Sheet1!$A:$A,0),1),"")</f>
        <v/>
      </c>
      <c r="G67" s="15" t="str">
        <f>+IFERROR(INDEX(Sheet1!L:L,MATCH('Import Demurrage Detention'!$R67,Sheet1!$A:$A,0),1),"")</f>
        <v/>
      </c>
      <c r="H67" s="15" t="str">
        <f>+IFERROR(INDEX(Sheet1!M:M,MATCH('Import Demurrage Detention'!$R67,Sheet1!$A:$A,0),1),"")</f>
        <v/>
      </c>
      <c r="I67" s="15" t="str">
        <f>+IFERROR(INDEX(Sheet1!N:N,MATCH('Import Demurrage Detention'!$R67,Sheet1!$A:$A,0),1),"")</f>
        <v/>
      </c>
      <c r="J67" s="15" t="str">
        <f>+IFERROR(INDEX(Sheet1!O:O,MATCH('Import Demurrage Detention'!$R67,Sheet1!$A:$A,0),1),"")</f>
        <v/>
      </c>
      <c r="K67" s="15" t="str">
        <f>+IFERROR(INDEX(Sheet1!P:P,MATCH('Import Demurrage Detention'!$R67,Sheet1!$A:$A,0),1),"")</f>
        <v/>
      </c>
      <c r="L67" s="15" t="str">
        <f>+IFERROR(INDEX(Sheet1!Q:Q,MATCH('Import Demurrage Detention'!$R67,Sheet1!$A:$A,0),1),"")</f>
        <v/>
      </c>
      <c r="M67" s="15" t="str">
        <f>+IFERROR(INDEX(Sheet1!R:R,MATCH('Import Demurrage Detention'!$R67,Sheet1!$A:$A,0),1),"")</f>
        <v/>
      </c>
      <c r="N67" s="15" t="str">
        <f>+IFERROR(INDEX(Sheet1!S:S,MATCH('Import Demurrage Detention'!$R67,Sheet1!$A:$A,0),1),"")</f>
        <v/>
      </c>
      <c r="O67" s="15" t="str">
        <f>+IFERROR(INDEX(Sheet1!T:T,MATCH('Import Demurrage Detention'!$R67,Sheet1!$A:$A,0),1),"")</f>
        <v/>
      </c>
      <c r="P67" s="15" t="str">
        <f>+IFERROR(INDEX(Sheet1!U:U,MATCH('Import Demurrage Detention'!$R67,Sheet1!$A:$A,0),1),"")</f>
        <v/>
      </c>
      <c r="Q67" s="15" t="str">
        <f>+IFERROR(INDEX(Sheet1!V:V,MATCH('Import Demurrage Detention'!$R67,Sheet1!$A:$A,0),1),"")</f>
        <v/>
      </c>
      <c r="R67" s="12">
        <v>59</v>
      </c>
    </row>
    <row r="68" spans="1:18">
      <c r="A68" s="14" t="str">
        <f>+IFERROR(INDEX(Sheet1!$C:$C,MATCH('Import Demurrage Detention'!$R68,Sheet1!$A:$A,0),1),"")</f>
        <v/>
      </c>
      <c r="B68" s="14" t="str">
        <f>+IFERROR(INDEX(Sheet1!$F:$F,MATCH('Import Demurrage Detention'!$R68,Sheet1!$A:$A,0),1),"")</f>
        <v/>
      </c>
      <c r="C68" s="15" t="str">
        <f>+IFERROR(INDEX(Sheet1!$H:$H,MATCH('Import Demurrage Detention'!$R68,Sheet1!$A:$A,0),1),"")</f>
        <v/>
      </c>
      <c r="D68" s="15" t="str">
        <f>+IFERROR(INDEX(Sheet1!$I:$I,MATCH('Import Demurrage Detention'!$R68,Sheet1!$A:$A,0),1),"")</f>
        <v/>
      </c>
      <c r="E68" s="15" t="str">
        <f>+IFERROR(INDEX(Sheet1!J:J,MATCH('Import Demurrage Detention'!$R68,Sheet1!$A:$A,0),1),"")</f>
        <v/>
      </c>
      <c r="F68" s="15" t="str">
        <f>+IFERROR(INDEX(Sheet1!K:K,MATCH('Import Demurrage Detention'!$R68,Sheet1!$A:$A,0),1),"")</f>
        <v/>
      </c>
      <c r="G68" s="15" t="str">
        <f>+IFERROR(INDEX(Sheet1!L:L,MATCH('Import Demurrage Detention'!$R68,Sheet1!$A:$A,0),1),"")</f>
        <v/>
      </c>
      <c r="H68" s="15" t="str">
        <f>+IFERROR(INDEX(Sheet1!M:M,MATCH('Import Demurrage Detention'!$R68,Sheet1!$A:$A,0),1),"")</f>
        <v/>
      </c>
      <c r="I68" s="15" t="str">
        <f>+IFERROR(INDEX(Sheet1!N:N,MATCH('Import Demurrage Detention'!$R68,Sheet1!$A:$A,0),1),"")</f>
        <v/>
      </c>
      <c r="J68" s="15" t="str">
        <f>+IFERROR(INDEX(Sheet1!O:O,MATCH('Import Demurrage Detention'!$R68,Sheet1!$A:$A,0),1),"")</f>
        <v/>
      </c>
      <c r="K68" s="15" t="str">
        <f>+IFERROR(INDEX(Sheet1!P:P,MATCH('Import Demurrage Detention'!$R68,Sheet1!$A:$A,0),1),"")</f>
        <v/>
      </c>
      <c r="L68" s="15" t="str">
        <f>+IFERROR(INDEX(Sheet1!Q:Q,MATCH('Import Demurrage Detention'!$R68,Sheet1!$A:$A,0),1),"")</f>
        <v/>
      </c>
      <c r="M68" s="15" t="str">
        <f>+IFERROR(INDEX(Sheet1!R:R,MATCH('Import Demurrage Detention'!$R68,Sheet1!$A:$A,0),1),"")</f>
        <v/>
      </c>
      <c r="N68" s="15" t="str">
        <f>+IFERROR(INDEX(Sheet1!S:S,MATCH('Import Demurrage Detention'!$R68,Sheet1!$A:$A,0),1),"")</f>
        <v/>
      </c>
      <c r="O68" s="15" t="str">
        <f>+IFERROR(INDEX(Sheet1!T:T,MATCH('Import Demurrage Detention'!$R68,Sheet1!$A:$A,0),1),"")</f>
        <v/>
      </c>
      <c r="P68" s="15" t="str">
        <f>+IFERROR(INDEX(Sheet1!U:U,MATCH('Import Demurrage Detention'!$R68,Sheet1!$A:$A,0),1),"")</f>
        <v/>
      </c>
      <c r="Q68" s="15" t="str">
        <f>+IFERROR(INDEX(Sheet1!V:V,MATCH('Import Demurrage Detention'!$R68,Sheet1!$A:$A,0),1),"")</f>
        <v/>
      </c>
      <c r="R68" s="12">
        <v>60</v>
      </c>
    </row>
    <row r="69" spans="1:18">
      <c r="A69" s="14" t="str">
        <f>+IFERROR(INDEX(Sheet1!$C:$C,MATCH('Import Demurrage Detention'!$R69,Sheet1!$A:$A,0),1),"")</f>
        <v/>
      </c>
      <c r="B69" s="14" t="str">
        <f>+IFERROR(INDEX(Sheet1!$F:$F,MATCH('Import Demurrage Detention'!$R69,Sheet1!$A:$A,0),1),"")</f>
        <v/>
      </c>
      <c r="C69" s="15" t="str">
        <f>+IFERROR(INDEX(Sheet1!$H:$H,MATCH('Import Demurrage Detention'!$R69,Sheet1!$A:$A,0),1),"")</f>
        <v/>
      </c>
      <c r="D69" s="15" t="str">
        <f>+IFERROR(INDEX(Sheet1!$I:$I,MATCH('Import Demurrage Detention'!$R69,Sheet1!$A:$A,0),1),"")</f>
        <v/>
      </c>
      <c r="E69" s="15" t="str">
        <f>+IFERROR(INDEX(Sheet1!J:J,MATCH('Import Demurrage Detention'!$R69,Sheet1!$A:$A,0),1),"")</f>
        <v/>
      </c>
      <c r="F69" s="15" t="str">
        <f>+IFERROR(INDEX(Sheet1!K:K,MATCH('Import Demurrage Detention'!$R69,Sheet1!$A:$A,0),1),"")</f>
        <v/>
      </c>
      <c r="G69" s="15" t="str">
        <f>+IFERROR(INDEX(Sheet1!L:L,MATCH('Import Demurrage Detention'!$R69,Sheet1!$A:$A,0),1),"")</f>
        <v/>
      </c>
      <c r="H69" s="15" t="str">
        <f>+IFERROR(INDEX(Sheet1!M:M,MATCH('Import Demurrage Detention'!$R69,Sheet1!$A:$A,0),1),"")</f>
        <v/>
      </c>
      <c r="I69" s="15" t="str">
        <f>+IFERROR(INDEX(Sheet1!N:N,MATCH('Import Demurrage Detention'!$R69,Sheet1!$A:$A,0),1),"")</f>
        <v/>
      </c>
      <c r="J69" s="15" t="str">
        <f>+IFERROR(INDEX(Sheet1!O:O,MATCH('Import Demurrage Detention'!$R69,Sheet1!$A:$A,0),1),"")</f>
        <v/>
      </c>
      <c r="K69" s="15" t="str">
        <f>+IFERROR(INDEX(Sheet1!P:P,MATCH('Import Demurrage Detention'!$R69,Sheet1!$A:$A,0),1),"")</f>
        <v/>
      </c>
      <c r="L69" s="15" t="str">
        <f>+IFERROR(INDEX(Sheet1!Q:Q,MATCH('Import Demurrage Detention'!$R69,Sheet1!$A:$A,0),1),"")</f>
        <v/>
      </c>
      <c r="M69" s="15" t="str">
        <f>+IFERROR(INDEX(Sheet1!R:R,MATCH('Import Demurrage Detention'!$R69,Sheet1!$A:$A,0),1),"")</f>
        <v/>
      </c>
      <c r="N69" s="15" t="str">
        <f>+IFERROR(INDEX(Sheet1!S:S,MATCH('Import Demurrage Detention'!$R69,Sheet1!$A:$A,0),1),"")</f>
        <v/>
      </c>
      <c r="O69" s="15" t="str">
        <f>+IFERROR(INDEX(Sheet1!T:T,MATCH('Import Demurrage Detention'!$R69,Sheet1!$A:$A,0),1),"")</f>
        <v/>
      </c>
      <c r="P69" s="15" t="str">
        <f>+IFERROR(INDEX(Sheet1!U:U,MATCH('Import Demurrage Detention'!$R69,Sheet1!$A:$A,0),1),"")</f>
        <v/>
      </c>
      <c r="Q69" s="15" t="str">
        <f>+IFERROR(INDEX(Sheet1!V:V,MATCH('Import Demurrage Detention'!$R69,Sheet1!$A:$A,0),1),"")</f>
        <v/>
      </c>
      <c r="R69" s="12">
        <v>61</v>
      </c>
    </row>
    <row r="70" spans="1:18">
      <c r="A70" s="14" t="str">
        <f>+IFERROR(INDEX(Sheet1!$C:$C,MATCH('Import Demurrage Detention'!$R70,Sheet1!$A:$A,0),1),"")</f>
        <v/>
      </c>
      <c r="B70" s="14" t="str">
        <f>+IFERROR(INDEX(Sheet1!$F:$F,MATCH('Import Demurrage Detention'!$R70,Sheet1!$A:$A,0),1),"")</f>
        <v/>
      </c>
      <c r="C70" s="15" t="str">
        <f>+IFERROR(INDEX(Sheet1!$H:$H,MATCH('Import Demurrage Detention'!$R70,Sheet1!$A:$A,0),1),"")</f>
        <v/>
      </c>
      <c r="D70" s="15" t="str">
        <f>+IFERROR(INDEX(Sheet1!$I:$I,MATCH('Import Demurrage Detention'!$R70,Sheet1!$A:$A,0),1),"")</f>
        <v/>
      </c>
      <c r="E70" s="15" t="str">
        <f>+IFERROR(INDEX(Sheet1!J:J,MATCH('Import Demurrage Detention'!$R70,Sheet1!$A:$A,0),1),"")</f>
        <v/>
      </c>
      <c r="F70" s="15" t="str">
        <f>+IFERROR(INDEX(Sheet1!K:K,MATCH('Import Demurrage Detention'!$R70,Sheet1!$A:$A,0),1),"")</f>
        <v/>
      </c>
      <c r="G70" s="15" t="str">
        <f>+IFERROR(INDEX(Sheet1!L:L,MATCH('Import Demurrage Detention'!$R70,Sheet1!$A:$A,0),1),"")</f>
        <v/>
      </c>
      <c r="H70" s="15" t="str">
        <f>+IFERROR(INDEX(Sheet1!M:M,MATCH('Import Demurrage Detention'!$R70,Sheet1!$A:$A,0),1),"")</f>
        <v/>
      </c>
      <c r="I70" s="15" t="str">
        <f>+IFERROR(INDEX(Sheet1!N:N,MATCH('Import Demurrage Detention'!$R70,Sheet1!$A:$A,0),1),"")</f>
        <v/>
      </c>
      <c r="J70" s="15" t="str">
        <f>+IFERROR(INDEX(Sheet1!O:O,MATCH('Import Demurrage Detention'!$R70,Sheet1!$A:$A,0),1),"")</f>
        <v/>
      </c>
      <c r="K70" s="15" t="str">
        <f>+IFERROR(INDEX(Sheet1!P:P,MATCH('Import Demurrage Detention'!$R70,Sheet1!$A:$A,0),1),"")</f>
        <v/>
      </c>
      <c r="L70" s="15" t="str">
        <f>+IFERROR(INDEX(Sheet1!Q:Q,MATCH('Import Demurrage Detention'!$R70,Sheet1!$A:$A,0),1),"")</f>
        <v/>
      </c>
      <c r="M70" s="15" t="str">
        <f>+IFERROR(INDEX(Sheet1!R:R,MATCH('Import Demurrage Detention'!$R70,Sheet1!$A:$A,0),1),"")</f>
        <v/>
      </c>
      <c r="N70" s="15" t="str">
        <f>+IFERROR(INDEX(Sheet1!S:S,MATCH('Import Demurrage Detention'!$R70,Sheet1!$A:$A,0),1),"")</f>
        <v/>
      </c>
      <c r="O70" s="15" t="str">
        <f>+IFERROR(INDEX(Sheet1!T:T,MATCH('Import Demurrage Detention'!$R70,Sheet1!$A:$A,0),1),"")</f>
        <v/>
      </c>
      <c r="P70" s="15" t="str">
        <f>+IFERROR(INDEX(Sheet1!U:U,MATCH('Import Demurrage Detention'!$R70,Sheet1!$A:$A,0),1),"")</f>
        <v/>
      </c>
      <c r="Q70" s="15" t="str">
        <f>+IFERROR(INDEX(Sheet1!V:V,MATCH('Import Demurrage Detention'!$R70,Sheet1!$A:$A,0),1),"")</f>
        <v/>
      </c>
      <c r="R70" s="12">
        <v>62</v>
      </c>
    </row>
    <row r="71" spans="1:18">
      <c r="A71" s="14" t="str">
        <f>+IFERROR(INDEX(Sheet1!$C:$C,MATCH('Import Demurrage Detention'!$R71,Sheet1!$A:$A,0),1),"")</f>
        <v/>
      </c>
      <c r="B71" s="14" t="str">
        <f>+IFERROR(INDEX(Sheet1!$F:$F,MATCH('Import Demurrage Detention'!$R71,Sheet1!$A:$A,0),1),"")</f>
        <v/>
      </c>
      <c r="C71" s="15" t="str">
        <f>+IFERROR(INDEX(Sheet1!$H:$H,MATCH('Import Demurrage Detention'!$R71,Sheet1!$A:$A,0),1),"")</f>
        <v/>
      </c>
      <c r="D71" s="15" t="str">
        <f>+IFERROR(INDEX(Sheet1!$I:$I,MATCH('Import Demurrage Detention'!$R71,Sheet1!$A:$A,0),1),"")</f>
        <v/>
      </c>
      <c r="E71" s="15" t="str">
        <f>+IFERROR(INDEX(Sheet1!J:J,MATCH('Import Demurrage Detention'!$R71,Sheet1!$A:$A,0),1),"")</f>
        <v/>
      </c>
      <c r="F71" s="15" t="str">
        <f>+IFERROR(INDEX(Sheet1!K:K,MATCH('Import Demurrage Detention'!$R71,Sheet1!$A:$A,0),1),"")</f>
        <v/>
      </c>
      <c r="G71" s="15" t="str">
        <f>+IFERROR(INDEX(Sheet1!L:L,MATCH('Import Demurrage Detention'!$R71,Sheet1!$A:$A,0),1),"")</f>
        <v/>
      </c>
      <c r="H71" s="15" t="str">
        <f>+IFERROR(INDEX(Sheet1!M:M,MATCH('Import Demurrage Detention'!$R71,Sheet1!$A:$A,0),1),"")</f>
        <v/>
      </c>
      <c r="I71" s="15" t="str">
        <f>+IFERROR(INDEX(Sheet1!N:N,MATCH('Import Demurrage Detention'!$R71,Sheet1!$A:$A,0),1),"")</f>
        <v/>
      </c>
      <c r="J71" s="15" t="str">
        <f>+IFERROR(INDEX(Sheet1!O:O,MATCH('Import Demurrage Detention'!$R71,Sheet1!$A:$A,0),1),"")</f>
        <v/>
      </c>
      <c r="K71" s="15" t="str">
        <f>+IFERROR(INDEX(Sheet1!P:P,MATCH('Import Demurrage Detention'!$R71,Sheet1!$A:$A,0),1),"")</f>
        <v/>
      </c>
      <c r="L71" s="15" t="str">
        <f>+IFERROR(INDEX(Sheet1!Q:Q,MATCH('Import Demurrage Detention'!$R71,Sheet1!$A:$A,0),1),"")</f>
        <v/>
      </c>
      <c r="M71" s="15" t="str">
        <f>+IFERROR(INDEX(Sheet1!R:R,MATCH('Import Demurrage Detention'!$R71,Sheet1!$A:$A,0),1),"")</f>
        <v/>
      </c>
      <c r="N71" s="15" t="str">
        <f>+IFERROR(INDEX(Sheet1!S:S,MATCH('Import Demurrage Detention'!$R71,Sheet1!$A:$A,0),1),"")</f>
        <v/>
      </c>
      <c r="O71" s="15" t="str">
        <f>+IFERROR(INDEX(Sheet1!T:T,MATCH('Import Demurrage Detention'!$R71,Sheet1!$A:$A,0),1),"")</f>
        <v/>
      </c>
      <c r="P71" s="15" t="str">
        <f>+IFERROR(INDEX(Sheet1!U:U,MATCH('Import Demurrage Detention'!$R71,Sheet1!$A:$A,0),1),"")</f>
        <v/>
      </c>
      <c r="Q71" s="15" t="str">
        <f>+IFERROR(INDEX(Sheet1!V:V,MATCH('Import Demurrage Detention'!$R71,Sheet1!$A:$A,0),1),"")</f>
        <v/>
      </c>
      <c r="R71" s="12">
        <v>63</v>
      </c>
    </row>
    <row r="72" spans="1:18">
      <c r="A72" s="14" t="str">
        <f>+IFERROR(INDEX(Sheet1!$C:$C,MATCH('Import Demurrage Detention'!$R72,Sheet1!$A:$A,0),1),"")</f>
        <v/>
      </c>
      <c r="B72" s="14" t="str">
        <f>+IFERROR(INDEX(Sheet1!$F:$F,MATCH('Import Demurrage Detention'!$R72,Sheet1!$A:$A,0),1),"")</f>
        <v/>
      </c>
      <c r="C72" s="15" t="str">
        <f>+IFERROR(INDEX(Sheet1!$H:$H,MATCH('Import Demurrage Detention'!$R72,Sheet1!$A:$A,0),1),"")</f>
        <v/>
      </c>
      <c r="D72" s="15" t="str">
        <f>+IFERROR(INDEX(Sheet1!$I:$I,MATCH('Import Demurrage Detention'!$R72,Sheet1!$A:$A,0),1),"")</f>
        <v/>
      </c>
      <c r="E72" s="15" t="str">
        <f>+IFERROR(INDEX(Sheet1!J:J,MATCH('Import Demurrage Detention'!$R72,Sheet1!$A:$A,0),1),"")</f>
        <v/>
      </c>
      <c r="F72" s="15" t="str">
        <f>+IFERROR(INDEX(Sheet1!K:K,MATCH('Import Demurrage Detention'!$R72,Sheet1!$A:$A,0),1),"")</f>
        <v/>
      </c>
      <c r="G72" s="15" t="str">
        <f>+IFERROR(INDEX(Sheet1!L:L,MATCH('Import Demurrage Detention'!$R72,Sheet1!$A:$A,0),1),"")</f>
        <v/>
      </c>
      <c r="H72" s="15" t="str">
        <f>+IFERROR(INDEX(Sheet1!M:M,MATCH('Import Demurrage Detention'!$R72,Sheet1!$A:$A,0),1),"")</f>
        <v/>
      </c>
      <c r="I72" s="15" t="str">
        <f>+IFERROR(INDEX(Sheet1!N:N,MATCH('Import Demurrage Detention'!$R72,Sheet1!$A:$A,0),1),"")</f>
        <v/>
      </c>
      <c r="J72" s="15" t="str">
        <f>+IFERROR(INDEX(Sheet1!O:O,MATCH('Import Demurrage Detention'!$R72,Sheet1!$A:$A,0),1),"")</f>
        <v/>
      </c>
      <c r="K72" s="15" t="str">
        <f>+IFERROR(INDEX(Sheet1!P:P,MATCH('Import Demurrage Detention'!$R72,Sheet1!$A:$A,0),1),"")</f>
        <v/>
      </c>
      <c r="L72" s="15" t="str">
        <f>+IFERROR(INDEX(Sheet1!Q:Q,MATCH('Import Demurrage Detention'!$R72,Sheet1!$A:$A,0),1),"")</f>
        <v/>
      </c>
      <c r="M72" s="15" t="str">
        <f>+IFERROR(INDEX(Sheet1!R:R,MATCH('Import Demurrage Detention'!$R72,Sheet1!$A:$A,0),1),"")</f>
        <v/>
      </c>
      <c r="N72" s="15" t="str">
        <f>+IFERROR(INDEX(Sheet1!S:S,MATCH('Import Demurrage Detention'!$R72,Sheet1!$A:$A,0),1),"")</f>
        <v/>
      </c>
      <c r="O72" s="15" t="str">
        <f>+IFERROR(INDEX(Sheet1!T:T,MATCH('Import Demurrage Detention'!$R72,Sheet1!$A:$A,0),1),"")</f>
        <v/>
      </c>
      <c r="P72" s="15" t="str">
        <f>+IFERROR(INDEX(Sheet1!U:U,MATCH('Import Demurrage Detention'!$R72,Sheet1!$A:$A,0),1),"")</f>
        <v/>
      </c>
      <c r="Q72" s="15" t="str">
        <f>+IFERROR(INDEX(Sheet1!V:V,MATCH('Import Demurrage Detention'!$R72,Sheet1!$A:$A,0),1),"")</f>
        <v/>
      </c>
      <c r="R72" s="12">
        <v>64</v>
      </c>
    </row>
    <row r="73" spans="1:18">
      <c r="A73" s="14" t="str">
        <f>+IFERROR(INDEX(Sheet1!$C:$C,MATCH('Import Demurrage Detention'!$R73,Sheet1!$A:$A,0),1),"")</f>
        <v/>
      </c>
      <c r="B73" s="14" t="str">
        <f>+IFERROR(INDEX(Sheet1!$F:$F,MATCH('Import Demurrage Detention'!$R73,Sheet1!$A:$A,0),1),"")</f>
        <v/>
      </c>
      <c r="C73" s="15" t="str">
        <f>+IFERROR(INDEX(Sheet1!$H:$H,MATCH('Import Demurrage Detention'!$R73,Sheet1!$A:$A,0),1),"")</f>
        <v/>
      </c>
      <c r="D73" s="15" t="str">
        <f>+IFERROR(INDEX(Sheet1!$I:$I,MATCH('Import Demurrage Detention'!$R73,Sheet1!$A:$A,0),1),"")</f>
        <v/>
      </c>
      <c r="E73" s="15" t="str">
        <f>+IFERROR(INDEX(Sheet1!J:J,MATCH('Import Demurrage Detention'!$R73,Sheet1!$A:$A,0),1),"")</f>
        <v/>
      </c>
      <c r="F73" s="15" t="str">
        <f>+IFERROR(INDEX(Sheet1!K:K,MATCH('Import Demurrage Detention'!$R73,Sheet1!$A:$A,0),1),"")</f>
        <v/>
      </c>
      <c r="G73" s="15" t="str">
        <f>+IFERROR(INDEX(Sheet1!L:L,MATCH('Import Demurrage Detention'!$R73,Sheet1!$A:$A,0),1),"")</f>
        <v/>
      </c>
      <c r="H73" s="15" t="str">
        <f>+IFERROR(INDEX(Sheet1!M:M,MATCH('Import Demurrage Detention'!$R73,Sheet1!$A:$A,0),1),"")</f>
        <v/>
      </c>
      <c r="I73" s="15" t="str">
        <f>+IFERROR(INDEX(Sheet1!N:N,MATCH('Import Demurrage Detention'!$R73,Sheet1!$A:$A,0),1),"")</f>
        <v/>
      </c>
      <c r="J73" s="15" t="str">
        <f>+IFERROR(INDEX(Sheet1!O:O,MATCH('Import Demurrage Detention'!$R73,Sheet1!$A:$A,0),1),"")</f>
        <v/>
      </c>
      <c r="K73" s="15" t="str">
        <f>+IFERROR(INDEX(Sheet1!P:P,MATCH('Import Demurrage Detention'!$R73,Sheet1!$A:$A,0),1),"")</f>
        <v/>
      </c>
      <c r="L73" s="15" t="str">
        <f>+IFERROR(INDEX(Sheet1!Q:Q,MATCH('Import Demurrage Detention'!$R73,Sheet1!$A:$A,0),1),"")</f>
        <v/>
      </c>
      <c r="M73" s="15" t="str">
        <f>+IFERROR(INDEX(Sheet1!R:R,MATCH('Import Demurrage Detention'!$R73,Sheet1!$A:$A,0),1),"")</f>
        <v/>
      </c>
      <c r="N73" s="15" t="str">
        <f>+IFERROR(INDEX(Sheet1!S:S,MATCH('Import Demurrage Detention'!$R73,Sheet1!$A:$A,0),1),"")</f>
        <v/>
      </c>
      <c r="O73" s="15" t="str">
        <f>+IFERROR(INDEX(Sheet1!T:T,MATCH('Import Demurrage Detention'!$R73,Sheet1!$A:$A,0),1),"")</f>
        <v/>
      </c>
      <c r="P73" s="15" t="str">
        <f>+IFERROR(INDEX(Sheet1!U:U,MATCH('Import Demurrage Detention'!$R73,Sheet1!$A:$A,0),1),"")</f>
        <v/>
      </c>
      <c r="Q73" s="15" t="str">
        <f>+IFERROR(INDEX(Sheet1!V:V,MATCH('Import Demurrage Detention'!$R73,Sheet1!$A:$A,0),1),"")</f>
        <v/>
      </c>
      <c r="R73" s="12">
        <v>65</v>
      </c>
    </row>
    <row r="74" spans="1:18">
      <c r="A74" s="14" t="str">
        <f>+IFERROR(INDEX(Sheet1!$C:$C,MATCH('Import Demurrage Detention'!$R74,Sheet1!$A:$A,0),1),"")</f>
        <v/>
      </c>
      <c r="B74" s="14" t="str">
        <f>+IFERROR(INDEX(Sheet1!$F:$F,MATCH('Import Demurrage Detention'!$R74,Sheet1!$A:$A,0),1),"")</f>
        <v/>
      </c>
      <c r="C74" s="15" t="str">
        <f>+IFERROR(INDEX(Sheet1!$H:$H,MATCH('Import Demurrage Detention'!$R74,Sheet1!$A:$A,0),1),"")</f>
        <v/>
      </c>
      <c r="D74" s="15" t="str">
        <f>+IFERROR(INDEX(Sheet1!$I:$I,MATCH('Import Demurrage Detention'!$R74,Sheet1!$A:$A,0),1),"")</f>
        <v/>
      </c>
      <c r="E74" s="15" t="str">
        <f>+IFERROR(INDEX(Sheet1!J:J,MATCH('Import Demurrage Detention'!$R74,Sheet1!$A:$A,0),1),"")</f>
        <v/>
      </c>
      <c r="F74" s="15" t="str">
        <f>+IFERROR(INDEX(Sheet1!K:K,MATCH('Import Demurrage Detention'!$R74,Sheet1!$A:$A,0),1),"")</f>
        <v/>
      </c>
      <c r="G74" s="15" t="str">
        <f>+IFERROR(INDEX(Sheet1!L:L,MATCH('Import Demurrage Detention'!$R74,Sheet1!$A:$A,0),1),"")</f>
        <v/>
      </c>
      <c r="H74" s="15" t="str">
        <f>+IFERROR(INDEX(Sheet1!M:M,MATCH('Import Demurrage Detention'!$R74,Sheet1!$A:$A,0),1),"")</f>
        <v/>
      </c>
      <c r="I74" s="15" t="str">
        <f>+IFERROR(INDEX(Sheet1!N:N,MATCH('Import Demurrage Detention'!$R74,Sheet1!$A:$A,0),1),"")</f>
        <v/>
      </c>
      <c r="J74" s="15" t="str">
        <f>+IFERROR(INDEX(Sheet1!O:O,MATCH('Import Demurrage Detention'!$R74,Sheet1!$A:$A,0),1),"")</f>
        <v/>
      </c>
      <c r="K74" s="15" t="str">
        <f>+IFERROR(INDEX(Sheet1!P:P,MATCH('Import Demurrage Detention'!$R74,Sheet1!$A:$A,0),1),"")</f>
        <v/>
      </c>
      <c r="L74" s="15" t="str">
        <f>+IFERROR(INDEX(Sheet1!Q:Q,MATCH('Import Demurrage Detention'!$R74,Sheet1!$A:$A,0),1),"")</f>
        <v/>
      </c>
      <c r="M74" s="15" t="str">
        <f>+IFERROR(INDEX(Sheet1!R:R,MATCH('Import Demurrage Detention'!$R74,Sheet1!$A:$A,0),1),"")</f>
        <v/>
      </c>
      <c r="N74" s="15" t="str">
        <f>+IFERROR(INDEX(Sheet1!S:S,MATCH('Import Demurrage Detention'!$R74,Sheet1!$A:$A,0),1),"")</f>
        <v/>
      </c>
      <c r="O74" s="15" t="str">
        <f>+IFERROR(INDEX(Sheet1!T:T,MATCH('Import Demurrage Detention'!$R74,Sheet1!$A:$A,0),1),"")</f>
        <v/>
      </c>
      <c r="P74" s="15" t="str">
        <f>+IFERROR(INDEX(Sheet1!U:U,MATCH('Import Demurrage Detention'!$R74,Sheet1!$A:$A,0),1),"")</f>
        <v/>
      </c>
      <c r="Q74" s="15" t="str">
        <f>+IFERROR(INDEX(Sheet1!V:V,MATCH('Import Demurrage Detention'!$R74,Sheet1!$A:$A,0),1),"")</f>
        <v/>
      </c>
      <c r="R74" s="12">
        <v>66</v>
      </c>
    </row>
    <row r="75" spans="1:18">
      <c r="A75" s="14" t="str">
        <f>+IFERROR(INDEX(Sheet1!$C:$C,MATCH('Import Demurrage Detention'!$R75,Sheet1!$A:$A,0),1),"")</f>
        <v/>
      </c>
      <c r="B75" s="14" t="str">
        <f>+IFERROR(INDEX(Sheet1!$F:$F,MATCH('Import Demurrage Detention'!$R75,Sheet1!$A:$A,0),1),"")</f>
        <v/>
      </c>
      <c r="C75" s="15" t="str">
        <f>+IFERROR(INDEX(Sheet1!$H:$H,MATCH('Import Demurrage Detention'!$R75,Sheet1!$A:$A,0),1),"")</f>
        <v/>
      </c>
      <c r="D75" s="15" t="str">
        <f>+IFERROR(INDEX(Sheet1!$I:$I,MATCH('Import Demurrage Detention'!$R75,Sheet1!$A:$A,0),1),"")</f>
        <v/>
      </c>
      <c r="E75" s="15" t="str">
        <f>+IFERROR(INDEX(Sheet1!J:J,MATCH('Import Demurrage Detention'!$R75,Sheet1!$A:$A,0),1),"")</f>
        <v/>
      </c>
      <c r="F75" s="15" t="str">
        <f>+IFERROR(INDEX(Sheet1!K:K,MATCH('Import Demurrage Detention'!$R75,Sheet1!$A:$A,0),1),"")</f>
        <v/>
      </c>
      <c r="G75" s="15" t="str">
        <f>+IFERROR(INDEX(Sheet1!L:L,MATCH('Import Demurrage Detention'!$R75,Sheet1!$A:$A,0),1),"")</f>
        <v/>
      </c>
      <c r="H75" s="15" t="str">
        <f>+IFERROR(INDEX(Sheet1!M:M,MATCH('Import Demurrage Detention'!$R75,Sheet1!$A:$A,0),1),"")</f>
        <v/>
      </c>
      <c r="I75" s="15" t="str">
        <f>+IFERROR(INDEX(Sheet1!N:N,MATCH('Import Demurrage Detention'!$R75,Sheet1!$A:$A,0),1),"")</f>
        <v/>
      </c>
      <c r="J75" s="15" t="str">
        <f>+IFERROR(INDEX(Sheet1!O:O,MATCH('Import Demurrage Detention'!$R75,Sheet1!$A:$A,0),1),"")</f>
        <v/>
      </c>
      <c r="K75" s="15" t="str">
        <f>+IFERROR(INDEX(Sheet1!P:P,MATCH('Import Demurrage Detention'!$R75,Sheet1!$A:$A,0),1),"")</f>
        <v/>
      </c>
      <c r="L75" s="15" t="str">
        <f>+IFERROR(INDEX(Sheet1!Q:Q,MATCH('Import Demurrage Detention'!$R75,Sheet1!$A:$A,0),1),"")</f>
        <v/>
      </c>
      <c r="M75" s="15" t="str">
        <f>+IFERROR(INDEX(Sheet1!R:R,MATCH('Import Demurrage Detention'!$R75,Sheet1!$A:$A,0),1),"")</f>
        <v/>
      </c>
      <c r="N75" s="15" t="str">
        <f>+IFERROR(INDEX(Sheet1!S:S,MATCH('Import Demurrage Detention'!$R75,Sheet1!$A:$A,0),1),"")</f>
        <v/>
      </c>
      <c r="O75" s="15" t="str">
        <f>+IFERROR(INDEX(Sheet1!T:T,MATCH('Import Demurrage Detention'!$R75,Sheet1!$A:$A,0),1),"")</f>
        <v/>
      </c>
      <c r="P75" s="15" t="str">
        <f>+IFERROR(INDEX(Sheet1!U:U,MATCH('Import Demurrage Detention'!$R75,Sheet1!$A:$A,0),1),"")</f>
        <v/>
      </c>
      <c r="Q75" s="15" t="str">
        <f>+IFERROR(INDEX(Sheet1!V:V,MATCH('Import Demurrage Detention'!$R75,Sheet1!$A:$A,0),1),"")</f>
        <v/>
      </c>
      <c r="R75" s="12">
        <v>67</v>
      </c>
    </row>
    <row r="76" spans="1:18">
      <c r="A76" s="14" t="str">
        <f>+IFERROR(INDEX(Sheet1!$C:$C,MATCH('Import Demurrage Detention'!$R76,Sheet1!$A:$A,0),1),"")</f>
        <v/>
      </c>
      <c r="B76" s="14" t="str">
        <f>+IFERROR(INDEX(Sheet1!$F:$F,MATCH('Import Demurrage Detention'!$R76,Sheet1!$A:$A,0),1),"")</f>
        <v/>
      </c>
      <c r="C76" s="15" t="str">
        <f>+IFERROR(INDEX(Sheet1!$H:$H,MATCH('Import Demurrage Detention'!$R76,Sheet1!$A:$A,0),1),"")</f>
        <v/>
      </c>
      <c r="D76" s="15" t="str">
        <f>+IFERROR(INDEX(Sheet1!$I:$I,MATCH('Import Demurrage Detention'!$R76,Sheet1!$A:$A,0),1),"")</f>
        <v/>
      </c>
      <c r="E76" s="15" t="str">
        <f>+IFERROR(INDEX(Sheet1!J:J,MATCH('Import Demurrage Detention'!$R76,Sheet1!$A:$A,0),1),"")</f>
        <v/>
      </c>
      <c r="F76" s="15" t="str">
        <f>+IFERROR(INDEX(Sheet1!K:K,MATCH('Import Demurrage Detention'!$R76,Sheet1!$A:$A,0),1),"")</f>
        <v/>
      </c>
      <c r="G76" s="15" t="str">
        <f>+IFERROR(INDEX(Sheet1!L:L,MATCH('Import Demurrage Detention'!$R76,Sheet1!$A:$A,0),1),"")</f>
        <v/>
      </c>
      <c r="H76" s="15" t="str">
        <f>+IFERROR(INDEX(Sheet1!M:M,MATCH('Import Demurrage Detention'!$R76,Sheet1!$A:$A,0),1),"")</f>
        <v/>
      </c>
      <c r="I76" s="15" t="str">
        <f>+IFERROR(INDEX(Sheet1!N:N,MATCH('Import Demurrage Detention'!$R76,Sheet1!$A:$A,0),1),"")</f>
        <v/>
      </c>
      <c r="J76" s="15" t="str">
        <f>+IFERROR(INDEX(Sheet1!O:O,MATCH('Import Demurrage Detention'!$R76,Sheet1!$A:$A,0),1),"")</f>
        <v/>
      </c>
      <c r="K76" s="15" t="str">
        <f>+IFERROR(INDEX(Sheet1!P:P,MATCH('Import Demurrage Detention'!$R76,Sheet1!$A:$A,0),1),"")</f>
        <v/>
      </c>
      <c r="L76" s="15" t="str">
        <f>+IFERROR(INDEX(Sheet1!Q:Q,MATCH('Import Demurrage Detention'!$R76,Sheet1!$A:$A,0),1),"")</f>
        <v/>
      </c>
      <c r="M76" s="15" t="str">
        <f>+IFERROR(INDEX(Sheet1!R:R,MATCH('Import Demurrage Detention'!$R76,Sheet1!$A:$A,0),1),"")</f>
        <v/>
      </c>
      <c r="N76" s="15" t="str">
        <f>+IFERROR(INDEX(Sheet1!S:S,MATCH('Import Demurrage Detention'!$R76,Sheet1!$A:$A,0),1),"")</f>
        <v/>
      </c>
      <c r="O76" s="15" t="str">
        <f>+IFERROR(INDEX(Sheet1!T:T,MATCH('Import Demurrage Detention'!$R76,Sheet1!$A:$A,0),1),"")</f>
        <v/>
      </c>
      <c r="P76" s="15" t="str">
        <f>+IFERROR(INDEX(Sheet1!U:U,MATCH('Import Demurrage Detention'!$R76,Sheet1!$A:$A,0),1),"")</f>
        <v/>
      </c>
      <c r="Q76" s="15" t="str">
        <f>+IFERROR(INDEX(Sheet1!V:V,MATCH('Import Demurrage Detention'!$R76,Sheet1!$A:$A,0),1),"")</f>
        <v/>
      </c>
      <c r="R76" s="12">
        <v>68</v>
      </c>
    </row>
    <row r="77" spans="1:18">
      <c r="A77" s="14" t="str">
        <f>+IFERROR(INDEX(Sheet1!$C:$C,MATCH('Import Demurrage Detention'!$R77,Sheet1!$A:$A,0),1),"")</f>
        <v/>
      </c>
      <c r="B77" s="14" t="str">
        <f>+IFERROR(INDEX(Sheet1!$F:$F,MATCH('Import Demurrage Detention'!$R77,Sheet1!$A:$A,0),1),"")</f>
        <v/>
      </c>
      <c r="C77" s="15" t="str">
        <f>+IFERROR(INDEX(Sheet1!$H:$H,MATCH('Import Demurrage Detention'!$R77,Sheet1!$A:$A,0),1),"")</f>
        <v/>
      </c>
      <c r="D77" s="15" t="str">
        <f>+IFERROR(INDEX(Sheet1!$I:$I,MATCH('Import Demurrage Detention'!$R77,Sheet1!$A:$A,0),1),"")</f>
        <v/>
      </c>
      <c r="E77" s="15" t="str">
        <f>+IFERROR(INDEX(Sheet1!J:J,MATCH('Import Demurrage Detention'!$R77,Sheet1!$A:$A,0),1),"")</f>
        <v/>
      </c>
      <c r="F77" s="15" t="str">
        <f>+IFERROR(INDEX(Sheet1!K:K,MATCH('Import Demurrage Detention'!$R77,Sheet1!$A:$A,0),1),"")</f>
        <v/>
      </c>
      <c r="G77" s="15" t="str">
        <f>+IFERROR(INDEX(Sheet1!L:L,MATCH('Import Demurrage Detention'!$R77,Sheet1!$A:$A,0),1),"")</f>
        <v/>
      </c>
      <c r="H77" s="15" t="str">
        <f>+IFERROR(INDEX(Sheet1!M:M,MATCH('Import Demurrage Detention'!$R77,Sheet1!$A:$A,0),1),"")</f>
        <v/>
      </c>
      <c r="I77" s="15" t="str">
        <f>+IFERROR(INDEX(Sheet1!N:N,MATCH('Import Demurrage Detention'!$R77,Sheet1!$A:$A,0),1),"")</f>
        <v/>
      </c>
      <c r="J77" s="15" t="str">
        <f>+IFERROR(INDEX(Sheet1!O:O,MATCH('Import Demurrage Detention'!$R77,Sheet1!$A:$A,0),1),"")</f>
        <v/>
      </c>
      <c r="K77" s="15" t="str">
        <f>+IFERROR(INDEX(Sheet1!P:P,MATCH('Import Demurrage Detention'!$R77,Sheet1!$A:$A,0),1),"")</f>
        <v/>
      </c>
      <c r="L77" s="15" t="str">
        <f>+IFERROR(INDEX(Sheet1!Q:Q,MATCH('Import Demurrage Detention'!$R77,Sheet1!$A:$A,0),1),"")</f>
        <v/>
      </c>
      <c r="M77" s="15" t="str">
        <f>+IFERROR(INDEX(Sheet1!R:R,MATCH('Import Demurrage Detention'!$R77,Sheet1!$A:$A,0),1),"")</f>
        <v/>
      </c>
      <c r="N77" s="15" t="str">
        <f>+IFERROR(INDEX(Sheet1!S:S,MATCH('Import Demurrage Detention'!$R77,Sheet1!$A:$A,0),1),"")</f>
        <v/>
      </c>
      <c r="O77" s="15" t="str">
        <f>+IFERROR(INDEX(Sheet1!T:T,MATCH('Import Demurrage Detention'!$R77,Sheet1!$A:$A,0),1),"")</f>
        <v/>
      </c>
      <c r="P77" s="15" t="str">
        <f>+IFERROR(INDEX(Sheet1!U:U,MATCH('Import Demurrage Detention'!$R77,Sheet1!$A:$A,0),1),"")</f>
        <v/>
      </c>
      <c r="Q77" s="15" t="str">
        <f>+IFERROR(INDEX(Sheet1!V:V,MATCH('Import Demurrage Detention'!$R77,Sheet1!$A:$A,0),1),"")</f>
        <v/>
      </c>
      <c r="R77" s="12">
        <v>69</v>
      </c>
    </row>
    <row r="78" spans="1:18">
      <c r="A78" s="14" t="str">
        <f>+IFERROR(INDEX(Sheet1!$C:$C,MATCH('Import Demurrage Detention'!$R78,Sheet1!$A:$A,0),1),"")</f>
        <v/>
      </c>
      <c r="B78" s="14" t="str">
        <f>+IFERROR(INDEX(Sheet1!$F:$F,MATCH('Import Demurrage Detention'!$R78,Sheet1!$A:$A,0),1),"")</f>
        <v/>
      </c>
      <c r="C78" s="15" t="str">
        <f>+IFERROR(INDEX(Sheet1!$H:$H,MATCH('Import Demurrage Detention'!$R78,Sheet1!$A:$A,0),1),"")</f>
        <v/>
      </c>
      <c r="D78" s="15" t="str">
        <f>+IFERROR(INDEX(Sheet1!$I:$I,MATCH('Import Demurrage Detention'!$R78,Sheet1!$A:$A,0),1),"")</f>
        <v/>
      </c>
      <c r="E78" s="15" t="str">
        <f>+IFERROR(INDEX(Sheet1!J:J,MATCH('Import Demurrage Detention'!$R78,Sheet1!$A:$A,0),1),"")</f>
        <v/>
      </c>
      <c r="F78" s="15" t="str">
        <f>+IFERROR(INDEX(Sheet1!K:K,MATCH('Import Demurrage Detention'!$R78,Sheet1!$A:$A,0),1),"")</f>
        <v/>
      </c>
      <c r="G78" s="15" t="str">
        <f>+IFERROR(INDEX(Sheet1!L:L,MATCH('Import Demurrage Detention'!$R78,Sheet1!$A:$A,0),1),"")</f>
        <v/>
      </c>
      <c r="H78" s="15" t="str">
        <f>+IFERROR(INDEX(Sheet1!M:M,MATCH('Import Demurrage Detention'!$R78,Sheet1!$A:$A,0),1),"")</f>
        <v/>
      </c>
      <c r="I78" s="15" t="str">
        <f>+IFERROR(INDEX(Sheet1!N:N,MATCH('Import Demurrage Detention'!$R78,Sheet1!$A:$A,0),1),"")</f>
        <v/>
      </c>
      <c r="J78" s="15" t="str">
        <f>+IFERROR(INDEX(Sheet1!O:O,MATCH('Import Demurrage Detention'!$R78,Sheet1!$A:$A,0),1),"")</f>
        <v/>
      </c>
      <c r="K78" s="15" t="str">
        <f>+IFERROR(INDEX(Sheet1!P:P,MATCH('Import Demurrage Detention'!$R78,Sheet1!$A:$A,0),1),"")</f>
        <v/>
      </c>
      <c r="L78" s="15" t="str">
        <f>+IFERROR(INDEX(Sheet1!Q:Q,MATCH('Import Demurrage Detention'!$R78,Sheet1!$A:$A,0),1),"")</f>
        <v/>
      </c>
      <c r="M78" s="15" t="str">
        <f>+IFERROR(INDEX(Sheet1!R:R,MATCH('Import Demurrage Detention'!$R78,Sheet1!$A:$A,0),1),"")</f>
        <v/>
      </c>
      <c r="N78" s="15" t="str">
        <f>+IFERROR(INDEX(Sheet1!S:S,MATCH('Import Demurrage Detention'!$R78,Sheet1!$A:$A,0),1),"")</f>
        <v/>
      </c>
      <c r="O78" s="15" t="str">
        <f>+IFERROR(INDEX(Sheet1!T:T,MATCH('Import Demurrage Detention'!$R78,Sheet1!$A:$A,0),1),"")</f>
        <v/>
      </c>
      <c r="P78" s="15" t="str">
        <f>+IFERROR(INDEX(Sheet1!U:U,MATCH('Import Demurrage Detention'!$R78,Sheet1!$A:$A,0),1),"")</f>
        <v/>
      </c>
      <c r="Q78" s="15" t="str">
        <f>+IFERROR(INDEX(Sheet1!V:V,MATCH('Import Demurrage Detention'!$R78,Sheet1!$A:$A,0),1),"")</f>
        <v/>
      </c>
      <c r="R78" s="12">
        <v>70</v>
      </c>
    </row>
    <row r="79" spans="1:18">
      <c r="A79" s="14" t="str">
        <f>+IFERROR(INDEX(Sheet1!$C:$C,MATCH('Import Demurrage Detention'!$R79,Sheet1!$A:$A,0),1),"")</f>
        <v/>
      </c>
      <c r="B79" s="14" t="str">
        <f>+IFERROR(INDEX(Sheet1!$F:$F,MATCH('Import Demurrage Detention'!$R79,Sheet1!$A:$A,0),1),"")</f>
        <v/>
      </c>
      <c r="C79" s="15" t="str">
        <f>+IFERROR(INDEX(Sheet1!$H:$H,MATCH('Import Demurrage Detention'!$R79,Sheet1!$A:$A,0),1),"")</f>
        <v/>
      </c>
      <c r="D79" s="15" t="str">
        <f>+IFERROR(INDEX(Sheet1!$I:$I,MATCH('Import Demurrage Detention'!$R79,Sheet1!$A:$A,0),1),"")</f>
        <v/>
      </c>
      <c r="E79" s="15" t="str">
        <f>+IFERROR(INDEX(Sheet1!J:J,MATCH('Import Demurrage Detention'!$R79,Sheet1!$A:$A,0),1),"")</f>
        <v/>
      </c>
      <c r="F79" s="15" t="str">
        <f>+IFERROR(INDEX(Sheet1!K:K,MATCH('Import Demurrage Detention'!$R79,Sheet1!$A:$A,0),1),"")</f>
        <v/>
      </c>
      <c r="G79" s="15" t="str">
        <f>+IFERROR(INDEX(Sheet1!L:L,MATCH('Import Demurrage Detention'!$R79,Sheet1!$A:$A,0),1),"")</f>
        <v/>
      </c>
      <c r="H79" s="15" t="str">
        <f>+IFERROR(INDEX(Sheet1!M:M,MATCH('Import Demurrage Detention'!$R79,Sheet1!$A:$A,0),1),"")</f>
        <v/>
      </c>
      <c r="I79" s="15" t="str">
        <f>+IFERROR(INDEX(Sheet1!N:N,MATCH('Import Demurrage Detention'!$R79,Sheet1!$A:$A,0),1),"")</f>
        <v/>
      </c>
      <c r="J79" s="15" t="str">
        <f>+IFERROR(INDEX(Sheet1!O:O,MATCH('Import Demurrage Detention'!$R79,Sheet1!$A:$A,0),1),"")</f>
        <v/>
      </c>
      <c r="K79" s="15" t="str">
        <f>+IFERROR(INDEX(Sheet1!P:P,MATCH('Import Demurrage Detention'!$R79,Sheet1!$A:$A,0),1),"")</f>
        <v/>
      </c>
      <c r="L79" s="15" t="str">
        <f>+IFERROR(INDEX(Sheet1!Q:Q,MATCH('Import Demurrage Detention'!$R79,Sheet1!$A:$A,0),1),"")</f>
        <v/>
      </c>
      <c r="M79" s="15" t="str">
        <f>+IFERROR(INDEX(Sheet1!R:R,MATCH('Import Demurrage Detention'!$R79,Sheet1!$A:$A,0),1),"")</f>
        <v/>
      </c>
      <c r="N79" s="15" t="str">
        <f>+IFERROR(INDEX(Sheet1!S:S,MATCH('Import Demurrage Detention'!$R79,Sheet1!$A:$A,0),1),"")</f>
        <v/>
      </c>
      <c r="O79" s="15" t="str">
        <f>+IFERROR(INDEX(Sheet1!T:T,MATCH('Import Demurrage Detention'!$R79,Sheet1!$A:$A,0),1),"")</f>
        <v/>
      </c>
      <c r="P79" s="15" t="str">
        <f>+IFERROR(INDEX(Sheet1!U:U,MATCH('Import Demurrage Detention'!$R79,Sheet1!$A:$A,0),1),"")</f>
        <v/>
      </c>
      <c r="Q79" s="15" t="str">
        <f>+IFERROR(INDEX(Sheet1!V:V,MATCH('Import Demurrage Detention'!$R79,Sheet1!$A:$A,0),1),"")</f>
        <v/>
      </c>
      <c r="R79" s="12">
        <v>71</v>
      </c>
    </row>
    <row r="80" spans="1:18">
      <c r="A80" s="14" t="str">
        <f>+IFERROR(INDEX(Sheet1!$C:$C,MATCH('Import Demurrage Detention'!$R80,Sheet1!$A:$A,0),1),"")</f>
        <v/>
      </c>
      <c r="B80" s="14" t="str">
        <f>+IFERROR(INDEX(Sheet1!$F:$F,MATCH('Import Demurrage Detention'!$R80,Sheet1!$A:$A,0),1),"")</f>
        <v/>
      </c>
      <c r="C80" s="15" t="str">
        <f>+IFERROR(INDEX(Sheet1!$H:$H,MATCH('Import Demurrage Detention'!$R80,Sheet1!$A:$A,0),1),"")</f>
        <v/>
      </c>
      <c r="D80" s="15" t="str">
        <f>+IFERROR(INDEX(Sheet1!$I:$I,MATCH('Import Demurrage Detention'!$R80,Sheet1!$A:$A,0),1),"")</f>
        <v/>
      </c>
      <c r="E80" s="15" t="str">
        <f>+IFERROR(INDEX(Sheet1!J:J,MATCH('Import Demurrage Detention'!$R80,Sheet1!$A:$A,0),1),"")</f>
        <v/>
      </c>
      <c r="F80" s="15" t="str">
        <f>+IFERROR(INDEX(Sheet1!K:K,MATCH('Import Demurrage Detention'!$R80,Sheet1!$A:$A,0),1),"")</f>
        <v/>
      </c>
      <c r="G80" s="15" t="str">
        <f>+IFERROR(INDEX(Sheet1!L:L,MATCH('Import Demurrage Detention'!$R80,Sheet1!$A:$A,0),1),"")</f>
        <v/>
      </c>
      <c r="H80" s="15" t="str">
        <f>+IFERROR(INDEX(Sheet1!M:M,MATCH('Import Demurrage Detention'!$R80,Sheet1!$A:$A,0),1),"")</f>
        <v/>
      </c>
      <c r="I80" s="15" t="str">
        <f>+IFERROR(INDEX(Sheet1!N:N,MATCH('Import Demurrage Detention'!$R80,Sheet1!$A:$A,0),1),"")</f>
        <v/>
      </c>
      <c r="J80" s="15" t="str">
        <f>+IFERROR(INDEX(Sheet1!O:O,MATCH('Import Demurrage Detention'!$R80,Sheet1!$A:$A,0),1),"")</f>
        <v/>
      </c>
      <c r="K80" s="15" t="str">
        <f>+IFERROR(INDEX(Sheet1!P:P,MATCH('Import Demurrage Detention'!$R80,Sheet1!$A:$A,0),1),"")</f>
        <v/>
      </c>
      <c r="L80" s="15" t="str">
        <f>+IFERROR(INDEX(Sheet1!Q:Q,MATCH('Import Demurrage Detention'!$R80,Sheet1!$A:$A,0),1),"")</f>
        <v/>
      </c>
      <c r="M80" s="15" t="str">
        <f>+IFERROR(INDEX(Sheet1!R:R,MATCH('Import Demurrage Detention'!$R80,Sheet1!$A:$A,0),1),"")</f>
        <v/>
      </c>
      <c r="N80" s="15" t="str">
        <f>+IFERROR(INDEX(Sheet1!S:S,MATCH('Import Demurrage Detention'!$R80,Sheet1!$A:$A,0),1),"")</f>
        <v/>
      </c>
      <c r="O80" s="15" t="str">
        <f>+IFERROR(INDEX(Sheet1!T:T,MATCH('Import Demurrage Detention'!$R80,Sheet1!$A:$A,0),1),"")</f>
        <v/>
      </c>
      <c r="P80" s="15" t="str">
        <f>+IFERROR(INDEX(Sheet1!U:U,MATCH('Import Demurrage Detention'!$R80,Sheet1!$A:$A,0),1),"")</f>
        <v/>
      </c>
      <c r="Q80" s="15" t="str">
        <f>+IFERROR(INDEX(Sheet1!V:V,MATCH('Import Demurrage Detention'!$R80,Sheet1!$A:$A,0),1),"")</f>
        <v/>
      </c>
      <c r="R80" s="12">
        <v>72</v>
      </c>
    </row>
    <row r="81" spans="1:18">
      <c r="A81" s="14" t="str">
        <f>+IFERROR(INDEX(Sheet1!$C:$C,MATCH('Import Demurrage Detention'!$R81,Sheet1!$A:$A,0),1),"")</f>
        <v/>
      </c>
      <c r="B81" s="14" t="str">
        <f>+IFERROR(INDEX(Sheet1!$F:$F,MATCH('Import Demurrage Detention'!$R81,Sheet1!$A:$A,0),1),"")</f>
        <v/>
      </c>
      <c r="C81" s="15" t="str">
        <f>+IFERROR(INDEX(Sheet1!$H:$H,MATCH('Import Demurrage Detention'!$R81,Sheet1!$A:$A,0),1),"")</f>
        <v/>
      </c>
      <c r="D81" s="15" t="str">
        <f>+IFERROR(INDEX(Sheet1!$I:$I,MATCH('Import Demurrage Detention'!$R81,Sheet1!$A:$A,0),1),"")</f>
        <v/>
      </c>
      <c r="E81" s="15" t="str">
        <f>+IFERROR(INDEX(Sheet1!J:J,MATCH('Import Demurrage Detention'!$R81,Sheet1!$A:$A,0),1),"")</f>
        <v/>
      </c>
      <c r="F81" s="15" t="str">
        <f>+IFERROR(INDEX(Sheet1!K:K,MATCH('Import Demurrage Detention'!$R81,Sheet1!$A:$A,0),1),"")</f>
        <v/>
      </c>
      <c r="G81" s="15" t="str">
        <f>+IFERROR(INDEX(Sheet1!L:L,MATCH('Import Demurrage Detention'!$R81,Sheet1!$A:$A,0),1),"")</f>
        <v/>
      </c>
      <c r="H81" s="15" t="str">
        <f>+IFERROR(INDEX(Sheet1!M:M,MATCH('Import Demurrage Detention'!$R81,Sheet1!$A:$A,0),1),"")</f>
        <v/>
      </c>
      <c r="I81" s="15" t="str">
        <f>+IFERROR(INDEX(Sheet1!N:N,MATCH('Import Demurrage Detention'!$R81,Sheet1!$A:$A,0),1),"")</f>
        <v/>
      </c>
      <c r="J81" s="15" t="str">
        <f>+IFERROR(INDEX(Sheet1!O:O,MATCH('Import Demurrage Detention'!$R81,Sheet1!$A:$A,0),1),"")</f>
        <v/>
      </c>
      <c r="K81" s="15" t="str">
        <f>+IFERROR(INDEX(Sheet1!P:P,MATCH('Import Demurrage Detention'!$R81,Sheet1!$A:$A,0),1),"")</f>
        <v/>
      </c>
      <c r="L81" s="15" t="str">
        <f>+IFERROR(INDEX(Sheet1!Q:Q,MATCH('Import Demurrage Detention'!$R81,Sheet1!$A:$A,0),1),"")</f>
        <v/>
      </c>
      <c r="M81" s="15" t="str">
        <f>+IFERROR(INDEX(Sheet1!R:R,MATCH('Import Demurrage Detention'!$R81,Sheet1!$A:$A,0),1),"")</f>
        <v/>
      </c>
      <c r="N81" s="15" t="str">
        <f>+IFERROR(INDEX(Sheet1!S:S,MATCH('Import Demurrage Detention'!$R81,Sheet1!$A:$A,0),1),"")</f>
        <v/>
      </c>
      <c r="O81" s="15" t="str">
        <f>+IFERROR(INDEX(Sheet1!T:T,MATCH('Import Demurrage Detention'!$R81,Sheet1!$A:$A,0),1),"")</f>
        <v/>
      </c>
      <c r="P81" s="15" t="str">
        <f>+IFERROR(INDEX(Sheet1!U:U,MATCH('Import Demurrage Detention'!$R81,Sheet1!$A:$A,0),1),"")</f>
        <v/>
      </c>
      <c r="Q81" s="15" t="str">
        <f>+IFERROR(INDEX(Sheet1!V:V,MATCH('Import Demurrage Detention'!$R81,Sheet1!$A:$A,0),1),"")</f>
        <v/>
      </c>
      <c r="R81" s="12">
        <v>73</v>
      </c>
    </row>
    <row r="82" spans="1:18">
      <c r="A82" s="14" t="str">
        <f>+IFERROR(INDEX(Sheet1!$C:$C,MATCH('Import Demurrage Detention'!$R82,Sheet1!$A:$A,0),1),"")</f>
        <v/>
      </c>
      <c r="B82" s="14" t="str">
        <f>+IFERROR(INDEX(Sheet1!$F:$F,MATCH('Import Demurrage Detention'!$R82,Sheet1!$A:$A,0),1),"")</f>
        <v/>
      </c>
      <c r="C82" s="15" t="str">
        <f>+IFERROR(INDEX(Sheet1!$H:$H,MATCH('Import Demurrage Detention'!$R82,Sheet1!$A:$A,0),1),"")</f>
        <v/>
      </c>
      <c r="D82" s="15" t="str">
        <f>+IFERROR(INDEX(Sheet1!$I:$I,MATCH('Import Demurrage Detention'!$R82,Sheet1!$A:$A,0),1),"")</f>
        <v/>
      </c>
      <c r="E82" s="15" t="str">
        <f>+IFERROR(INDEX(Sheet1!J:J,MATCH('Import Demurrage Detention'!$R82,Sheet1!$A:$A,0),1),"")</f>
        <v/>
      </c>
      <c r="F82" s="15" t="str">
        <f>+IFERROR(INDEX(Sheet1!K:K,MATCH('Import Demurrage Detention'!$R82,Sheet1!$A:$A,0),1),"")</f>
        <v/>
      </c>
      <c r="G82" s="15" t="str">
        <f>+IFERROR(INDEX(Sheet1!L:L,MATCH('Import Demurrage Detention'!$R82,Sheet1!$A:$A,0),1),"")</f>
        <v/>
      </c>
      <c r="H82" s="15" t="str">
        <f>+IFERROR(INDEX(Sheet1!M:M,MATCH('Import Demurrage Detention'!$R82,Sheet1!$A:$A,0),1),"")</f>
        <v/>
      </c>
      <c r="I82" s="15" t="str">
        <f>+IFERROR(INDEX(Sheet1!N:N,MATCH('Import Demurrage Detention'!$R82,Sheet1!$A:$A,0),1),"")</f>
        <v/>
      </c>
      <c r="J82" s="15" t="str">
        <f>+IFERROR(INDEX(Sheet1!O:O,MATCH('Import Demurrage Detention'!$R82,Sheet1!$A:$A,0),1),"")</f>
        <v/>
      </c>
      <c r="K82" s="15" t="str">
        <f>+IFERROR(INDEX(Sheet1!P:P,MATCH('Import Demurrage Detention'!$R82,Sheet1!$A:$A,0),1),"")</f>
        <v/>
      </c>
      <c r="L82" s="15" t="str">
        <f>+IFERROR(INDEX(Sheet1!Q:Q,MATCH('Import Demurrage Detention'!$R82,Sheet1!$A:$A,0),1),"")</f>
        <v/>
      </c>
      <c r="M82" s="15" t="str">
        <f>+IFERROR(INDEX(Sheet1!R:R,MATCH('Import Demurrage Detention'!$R82,Sheet1!$A:$A,0),1),"")</f>
        <v/>
      </c>
      <c r="N82" s="15" t="str">
        <f>+IFERROR(INDEX(Sheet1!S:S,MATCH('Import Demurrage Detention'!$R82,Sheet1!$A:$A,0),1),"")</f>
        <v/>
      </c>
      <c r="O82" s="15" t="str">
        <f>+IFERROR(INDEX(Sheet1!T:T,MATCH('Import Demurrage Detention'!$R82,Sheet1!$A:$A,0),1),"")</f>
        <v/>
      </c>
      <c r="P82" s="15" t="str">
        <f>+IFERROR(INDEX(Sheet1!U:U,MATCH('Import Demurrage Detention'!$R82,Sheet1!$A:$A,0),1),"")</f>
        <v/>
      </c>
      <c r="Q82" s="15" t="str">
        <f>+IFERROR(INDEX(Sheet1!V:V,MATCH('Import Demurrage Detention'!$R82,Sheet1!$A:$A,0),1),"")</f>
        <v/>
      </c>
      <c r="R82" s="12">
        <v>74</v>
      </c>
    </row>
    <row r="83" spans="1:18">
      <c r="A83" s="14" t="str">
        <f>+IFERROR(INDEX(Sheet1!$C:$C,MATCH('Import Demurrage Detention'!$R83,Sheet1!$A:$A,0),1),"")</f>
        <v/>
      </c>
      <c r="B83" s="14" t="str">
        <f>+IFERROR(INDEX(Sheet1!$F:$F,MATCH('Import Demurrage Detention'!$R83,Sheet1!$A:$A,0),1),"")</f>
        <v/>
      </c>
      <c r="C83" s="15" t="str">
        <f>+IFERROR(INDEX(Sheet1!$H:$H,MATCH('Import Demurrage Detention'!$R83,Sheet1!$A:$A,0),1),"")</f>
        <v/>
      </c>
      <c r="D83" s="15" t="str">
        <f>+IFERROR(INDEX(Sheet1!$I:$I,MATCH('Import Demurrage Detention'!$R83,Sheet1!$A:$A,0),1),"")</f>
        <v/>
      </c>
      <c r="E83" s="15" t="str">
        <f>+IFERROR(INDEX(Sheet1!J:J,MATCH('Import Demurrage Detention'!$R83,Sheet1!$A:$A,0),1),"")</f>
        <v/>
      </c>
      <c r="F83" s="15" t="str">
        <f>+IFERROR(INDEX(Sheet1!K:K,MATCH('Import Demurrage Detention'!$R83,Sheet1!$A:$A,0),1),"")</f>
        <v/>
      </c>
      <c r="G83" s="15" t="str">
        <f>+IFERROR(INDEX(Sheet1!L:L,MATCH('Import Demurrage Detention'!$R83,Sheet1!$A:$A,0),1),"")</f>
        <v/>
      </c>
      <c r="H83" s="15" t="str">
        <f>+IFERROR(INDEX(Sheet1!M:M,MATCH('Import Demurrage Detention'!$R83,Sheet1!$A:$A,0),1),"")</f>
        <v/>
      </c>
      <c r="I83" s="15" t="str">
        <f>+IFERROR(INDEX(Sheet1!N:N,MATCH('Import Demurrage Detention'!$R83,Sheet1!$A:$A,0),1),"")</f>
        <v/>
      </c>
      <c r="J83" s="15" t="str">
        <f>+IFERROR(INDEX(Sheet1!O:O,MATCH('Import Demurrage Detention'!$R83,Sheet1!$A:$A,0),1),"")</f>
        <v/>
      </c>
      <c r="K83" s="15" t="str">
        <f>+IFERROR(INDEX(Sheet1!P:P,MATCH('Import Demurrage Detention'!$R83,Sheet1!$A:$A,0),1),"")</f>
        <v/>
      </c>
      <c r="L83" s="15" t="str">
        <f>+IFERROR(INDEX(Sheet1!Q:Q,MATCH('Import Demurrage Detention'!$R83,Sheet1!$A:$A,0),1),"")</f>
        <v/>
      </c>
      <c r="M83" s="15" t="str">
        <f>+IFERROR(INDEX(Sheet1!R:R,MATCH('Import Demurrage Detention'!$R83,Sheet1!$A:$A,0),1),"")</f>
        <v/>
      </c>
      <c r="N83" s="15" t="str">
        <f>+IFERROR(INDEX(Sheet1!S:S,MATCH('Import Demurrage Detention'!$R83,Sheet1!$A:$A,0),1),"")</f>
        <v/>
      </c>
      <c r="O83" s="15" t="str">
        <f>+IFERROR(INDEX(Sheet1!T:T,MATCH('Import Demurrage Detention'!$R83,Sheet1!$A:$A,0),1),"")</f>
        <v/>
      </c>
      <c r="P83" s="15" t="str">
        <f>+IFERROR(INDEX(Sheet1!U:U,MATCH('Import Demurrage Detention'!$R83,Sheet1!$A:$A,0),1),"")</f>
        <v/>
      </c>
      <c r="Q83" s="15" t="str">
        <f>+IFERROR(INDEX(Sheet1!V:V,MATCH('Import Demurrage Detention'!$R83,Sheet1!$A:$A,0),1),"")</f>
        <v/>
      </c>
      <c r="R83" s="12">
        <v>75</v>
      </c>
    </row>
    <row r="84" spans="1:18">
      <c r="A84" s="14" t="str">
        <f>+IFERROR(INDEX(Sheet1!$C:$C,MATCH('Import Demurrage Detention'!$R84,Sheet1!$A:$A,0),1),"")</f>
        <v/>
      </c>
      <c r="B84" s="14" t="str">
        <f>+IFERROR(INDEX(Sheet1!$F:$F,MATCH('Import Demurrage Detention'!$R84,Sheet1!$A:$A,0),1),"")</f>
        <v/>
      </c>
      <c r="C84" s="15" t="str">
        <f>+IFERROR(INDEX(Sheet1!$H:$H,MATCH('Import Demurrage Detention'!$R84,Sheet1!$A:$A,0),1),"")</f>
        <v/>
      </c>
      <c r="D84" s="15" t="str">
        <f>+IFERROR(INDEX(Sheet1!$I:$I,MATCH('Import Demurrage Detention'!$R84,Sheet1!$A:$A,0),1),"")</f>
        <v/>
      </c>
      <c r="E84" s="15" t="str">
        <f>+IFERROR(INDEX(Sheet1!J:J,MATCH('Import Demurrage Detention'!$R84,Sheet1!$A:$A,0),1),"")</f>
        <v/>
      </c>
      <c r="F84" s="15" t="str">
        <f>+IFERROR(INDEX(Sheet1!K:K,MATCH('Import Demurrage Detention'!$R84,Sheet1!$A:$A,0),1),"")</f>
        <v/>
      </c>
      <c r="G84" s="15" t="str">
        <f>+IFERROR(INDEX(Sheet1!L:L,MATCH('Import Demurrage Detention'!$R84,Sheet1!$A:$A,0),1),"")</f>
        <v/>
      </c>
      <c r="H84" s="15" t="str">
        <f>+IFERROR(INDEX(Sheet1!M:M,MATCH('Import Demurrage Detention'!$R84,Sheet1!$A:$A,0),1),"")</f>
        <v/>
      </c>
      <c r="I84" s="15" t="str">
        <f>+IFERROR(INDEX(Sheet1!N:N,MATCH('Import Demurrage Detention'!$R84,Sheet1!$A:$A,0),1),"")</f>
        <v/>
      </c>
      <c r="J84" s="15" t="str">
        <f>+IFERROR(INDEX(Sheet1!O:O,MATCH('Import Demurrage Detention'!$R84,Sheet1!$A:$A,0),1),"")</f>
        <v/>
      </c>
      <c r="K84" s="15" t="str">
        <f>+IFERROR(INDEX(Sheet1!P:P,MATCH('Import Demurrage Detention'!$R84,Sheet1!$A:$A,0),1),"")</f>
        <v/>
      </c>
      <c r="L84" s="15" t="str">
        <f>+IFERROR(INDEX(Sheet1!Q:Q,MATCH('Import Demurrage Detention'!$R84,Sheet1!$A:$A,0),1),"")</f>
        <v/>
      </c>
      <c r="M84" s="15" t="str">
        <f>+IFERROR(INDEX(Sheet1!R:R,MATCH('Import Demurrage Detention'!$R84,Sheet1!$A:$A,0),1),"")</f>
        <v/>
      </c>
      <c r="N84" s="15" t="str">
        <f>+IFERROR(INDEX(Sheet1!S:S,MATCH('Import Demurrage Detention'!$R84,Sheet1!$A:$A,0),1),"")</f>
        <v/>
      </c>
      <c r="O84" s="15" t="str">
        <f>+IFERROR(INDEX(Sheet1!T:T,MATCH('Import Demurrage Detention'!$R84,Sheet1!$A:$A,0),1),"")</f>
        <v/>
      </c>
      <c r="P84" s="15" t="str">
        <f>+IFERROR(INDEX(Sheet1!U:U,MATCH('Import Demurrage Detention'!$R84,Sheet1!$A:$A,0),1),"")</f>
        <v/>
      </c>
      <c r="Q84" s="15" t="str">
        <f>+IFERROR(INDEX(Sheet1!V:V,MATCH('Import Demurrage Detention'!$R84,Sheet1!$A:$A,0),1),"")</f>
        <v/>
      </c>
      <c r="R84" s="12">
        <v>76</v>
      </c>
    </row>
    <row r="85" spans="1:18">
      <c r="A85" s="14" t="str">
        <f>+IFERROR(INDEX(Sheet1!$C:$C,MATCH('Import Demurrage Detention'!$R85,Sheet1!$A:$A,0),1),"")</f>
        <v/>
      </c>
      <c r="B85" s="14" t="str">
        <f>+IFERROR(INDEX(Sheet1!$F:$F,MATCH('Import Demurrage Detention'!$R85,Sheet1!$A:$A,0),1),"")</f>
        <v/>
      </c>
      <c r="C85" s="15" t="str">
        <f>+IFERROR(INDEX(Sheet1!$H:$H,MATCH('Import Demurrage Detention'!$R85,Sheet1!$A:$A,0),1),"")</f>
        <v/>
      </c>
      <c r="D85" s="15" t="str">
        <f>+IFERROR(INDEX(Sheet1!$I:$I,MATCH('Import Demurrage Detention'!$R85,Sheet1!$A:$A,0),1),"")</f>
        <v/>
      </c>
      <c r="E85" s="15" t="str">
        <f>+IFERROR(INDEX(Sheet1!J:J,MATCH('Import Demurrage Detention'!$R85,Sheet1!$A:$A,0),1),"")</f>
        <v/>
      </c>
      <c r="F85" s="15" t="str">
        <f>+IFERROR(INDEX(Sheet1!K:K,MATCH('Import Demurrage Detention'!$R85,Sheet1!$A:$A,0),1),"")</f>
        <v/>
      </c>
      <c r="G85" s="15" t="str">
        <f>+IFERROR(INDEX(Sheet1!L:L,MATCH('Import Demurrage Detention'!$R85,Sheet1!$A:$A,0),1),"")</f>
        <v/>
      </c>
      <c r="H85" s="15" t="str">
        <f>+IFERROR(INDEX(Sheet1!M:M,MATCH('Import Demurrage Detention'!$R85,Sheet1!$A:$A,0),1),"")</f>
        <v/>
      </c>
      <c r="I85" s="15" t="str">
        <f>+IFERROR(INDEX(Sheet1!N:N,MATCH('Import Demurrage Detention'!$R85,Sheet1!$A:$A,0),1),"")</f>
        <v/>
      </c>
      <c r="J85" s="15" t="str">
        <f>+IFERROR(INDEX(Sheet1!O:O,MATCH('Import Demurrage Detention'!$R85,Sheet1!$A:$A,0),1),"")</f>
        <v/>
      </c>
      <c r="K85" s="15" t="str">
        <f>+IFERROR(INDEX(Sheet1!P:P,MATCH('Import Demurrage Detention'!$R85,Sheet1!$A:$A,0),1),"")</f>
        <v/>
      </c>
      <c r="L85" s="15" t="str">
        <f>+IFERROR(INDEX(Sheet1!Q:Q,MATCH('Import Demurrage Detention'!$R85,Sheet1!$A:$A,0),1),"")</f>
        <v/>
      </c>
      <c r="M85" s="15" t="str">
        <f>+IFERROR(INDEX(Sheet1!R:R,MATCH('Import Demurrage Detention'!$R85,Sheet1!$A:$A,0),1),"")</f>
        <v/>
      </c>
      <c r="N85" s="15" t="str">
        <f>+IFERROR(INDEX(Sheet1!S:S,MATCH('Import Demurrage Detention'!$R85,Sheet1!$A:$A,0),1),"")</f>
        <v/>
      </c>
      <c r="O85" s="15" t="str">
        <f>+IFERROR(INDEX(Sheet1!T:T,MATCH('Import Demurrage Detention'!$R85,Sheet1!$A:$A,0),1),"")</f>
        <v/>
      </c>
      <c r="P85" s="15" t="str">
        <f>+IFERROR(INDEX(Sheet1!U:U,MATCH('Import Demurrage Detention'!$R85,Sheet1!$A:$A,0),1),"")</f>
        <v/>
      </c>
      <c r="Q85" s="15" t="str">
        <f>+IFERROR(INDEX(Sheet1!V:V,MATCH('Import Demurrage Detention'!$R85,Sheet1!$A:$A,0),1),"")</f>
        <v/>
      </c>
      <c r="R85" s="12">
        <v>77</v>
      </c>
    </row>
    <row r="86" spans="1:18">
      <c r="A86" s="14" t="str">
        <f>+IFERROR(INDEX(Sheet1!$C:$C,MATCH('Import Demurrage Detention'!$R86,Sheet1!$A:$A,0),1),"")</f>
        <v/>
      </c>
      <c r="B86" s="14" t="str">
        <f>+IFERROR(INDEX(Sheet1!$F:$F,MATCH('Import Demurrage Detention'!$R86,Sheet1!$A:$A,0),1),"")</f>
        <v/>
      </c>
      <c r="C86" s="15" t="str">
        <f>+IFERROR(INDEX(Sheet1!$H:$H,MATCH('Import Demurrage Detention'!$R86,Sheet1!$A:$A,0),1),"")</f>
        <v/>
      </c>
      <c r="D86" s="15" t="str">
        <f>+IFERROR(INDEX(Sheet1!$I:$I,MATCH('Import Demurrage Detention'!$R86,Sheet1!$A:$A,0),1),"")</f>
        <v/>
      </c>
      <c r="E86" s="15" t="str">
        <f>+IFERROR(INDEX(Sheet1!J:J,MATCH('Import Demurrage Detention'!$R86,Sheet1!$A:$A,0),1),"")</f>
        <v/>
      </c>
      <c r="F86" s="15" t="str">
        <f>+IFERROR(INDEX(Sheet1!K:K,MATCH('Import Demurrage Detention'!$R86,Sheet1!$A:$A,0),1),"")</f>
        <v/>
      </c>
      <c r="G86" s="15" t="str">
        <f>+IFERROR(INDEX(Sheet1!L:L,MATCH('Import Demurrage Detention'!$R86,Sheet1!$A:$A,0),1),"")</f>
        <v/>
      </c>
      <c r="H86" s="15" t="str">
        <f>+IFERROR(INDEX(Sheet1!M:M,MATCH('Import Demurrage Detention'!$R86,Sheet1!$A:$A,0),1),"")</f>
        <v/>
      </c>
      <c r="I86" s="15" t="str">
        <f>+IFERROR(INDEX(Sheet1!N:N,MATCH('Import Demurrage Detention'!$R86,Sheet1!$A:$A,0),1),"")</f>
        <v/>
      </c>
      <c r="J86" s="15" t="str">
        <f>+IFERROR(INDEX(Sheet1!O:O,MATCH('Import Demurrage Detention'!$R86,Sheet1!$A:$A,0),1),"")</f>
        <v/>
      </c>
      <c r="K86" s="15" t="str">
        <f>+IFERROR(INDEX(Sheet1!P:P,MATCH('Import Demurrage Detention'!$R86,Sheet1!$A:$A,0),1),"")</f>
        <v/>
      </c>
      <c r="L86" s="15" t="str">
        <f>+IFERROR(INDEX(Sheet1!Q:Q,MATCH('Import Demurrage Detention'!$R86,Sheet1!$A:$A,0),1),"")</f>
        <v/>
      </c>
      <c r="M86" s="15" t="str">
        <f>+IFERROR(INDEX(Sheet1!R:R,MATCH('Import Demurrage Detention'!$R86,Sheet1!$A:$A,0),1),"")</f>
        <v/>
      </c>
      <c r="N86" s="15" t="str">
        <f>+IFERROR(INDEX(Sheet1!S:S,MATCH('Import Demurrage Detention'!$R86,Sheet1!$A:$A,0),1),"")</f>
        <v/>
      </c>
      <c r="O86" s="15" t="str">
        <f>+IFERROR(INDEX(Sheet1!T:T,MATCH('Import Demurrage Detention'!$R86,Sheet1!$A:$A,0),1),"")</f>
        <v/>
      </c>
      <c r="P86" s="15" t="str">
        <f>+IFERROR(INDEX(Sheet1!U:U,MATCH('Import Demurrage Detention'!$R86,Sheet1!$A:$A,0),1),"")</f>
        <v/>
      </c>
      <c r="Q86" s="15" t="str">
        <f>+IFERROR(INDEX(Sheet1!V:V,MATCH('Import Demurrage Detention'!$R86,Sheet1!$A:$A,0),1),"")</f>
        <v/>
      </c>
      <c r="R86" s="12">
        <v>78</v>
      </c>
    </row>
    <row r="87" spans="1:18">
      <c r="A87" s="14" t="str">
        <f>+IFERROR(INDEX(Sheet1!$C:$C,MATCH('Import Demurrage Detention'!$R87,Sheet1!$A:$A,0),1),"")</f>
        <v/>
      </c>
      <c r="B87" s="14" t="str">
        <f>+IFERROR(INDEX(Sheet1!$F:$F,MATCH('Import Demurrage Detention'!$R87,Sheet1!$A:$A,0),1),"")</f>
        <v/>
      </c>
      <c r="C87" s="15" t="str">
        <f>+IFERROR(INDEX(Sheet1!$H:$H,MATCH('Import Demurrage Detention'!$R87,Sheet1!$A:$A,0),1),"")</f>
        <v/>
      </c>
      <c r="D87" s="15" t="str">
        <f>+IFERROR(INDEX(Sheet1!$I:$I,MATCH('Import Demurrage Detention'!$R87,Sheet1!$A:$A,0),1),"")</f>
        <v/>
      </c>
      <c r="E87" s="15" t="str">
        <f>+IFERROR(INDEX(Sheet1!J:J,MATCH('Import Demurrage Detention'!$R87,Sheet1!$A:$A,0),1),"")</f>
        <v/>
      </c>
      <c r="F87" s="15" t="str">
        <f>+IFERROR(INDEX(Sheet1!K:K,MATCH('Import Demurrage Detention'!$R87,Sheet1!$A:$A,0),1),"")</f>
        <v/>
      </c>
      <c r="G87" s="15" t="str">
        <f>+IFERROR(INDEX(Sheet1!L:L,MATCH('Import Demurrage Detention'!$R87,Sheet1!$A:$A,0),1),"")</f>
        <v/>
      </c>
      <c r="H87" s="15" t="str">
        <f>+IFERROR(INDEX(Sheet1!M:M,MATCH('Import Demurrage Detention'!$R87,Sheet1!$A:$A,0),1),"")</f>
        <v/>
      </c>
      <c r="I87" s="15" t="str">
        <f>+IFERROR(INDEX(Sheet1!N:N,MATCH('Import Demurrage Detention'!$R87,Sheet1!$A:$A,0),1),"")</f>
        <v/>
      </c>
      <c r="J87" s="15" t="str">
        <f>+IFERROR(INDEX(Sheet1!O:O,MATCH('Import Demurrage Detention'!$R87,Sheet1!$A:$A,0),1),"")</f>
        <v/>
      </c>
      <c r="K87" s="15" t="str">
        <f>+IFERROR(INDEX(Sheet1!P:P,MATCH('Import Demurrage Detention'!$R87,Sheet1!$A:$A,0),1),"")</f>
        <v/>
      </c>
      <c r="L87" s="15" t="str">
        <f>+IFERROR(INDEX(Sheet1!Q:Q,MATCH('Import Demurrage Detention'!$R87,Sheet1!$A:$A,0),1),"")</f>
        <v/>
      </c>
      <c r="M87" s="15" t="str">
        <f>+IFERROR(INDEX(Sheet1!R:R,MATCH('Import Demurrage Detention'!$R87,Sheet1!$A:$A,0),1),"")</f>
        <v/>
      </c>
      <c r="N87" s="15" t="str">
        <f>+IFERROR(INDEX(Sheet1!S:S,MATCH('Import Demurrage Detention'!$R87,Sheet1!$A:$A,0),1),"")</f>
        <v/>
      </c>
      <c r="O87" s="15" t="str">
        <f>+IFERROR(INDEX(Sheet1!T:T,MATCH('Import Demurrage Detention'!$R87,Sheet1!$A:$A,0),1),"")</f>
        <v/>
      </c>
      <c r="P87" s="15" t="str">
        <f>+IFERROR(INDEX(Sheet1!U:U,MATCH('Import Demurrage Detention'!$R87,Sheet1!$A:$A,0),1),"")</f>
        <v/>
      </c>
      <c r="Q87" s="15" t="str">
        <f>+IFERROR(INDEX(Sheet1!V:V,MATCH('Import Demurrage Detention'!$R87,Sheet1!$A:$A,0),1),"")</f>
        <v/>
      </c>
      <c r="R87" s="12">
        <v>79</v>
      </c>
    </row>
    <row r="88" spans="1:18">
      <c r="A88" s="14" t="str">
        <f>+IFERROR(INDEX(Sheet1!$C:$C,MATCH('Import Demurrage Detention'!$R88,Sheet1!$A:$A,0),1),"")</f>
        <v/>
      </c>
      <c r="B88" s="14" t="str">
        <f>+IFERROR(INDEX(Sheet1!$F:$F,MATCH('Import Demurrage Detention'!$R88,Sheet1!$A:$A,0),1),"")</f>
        <v/>
      </c>
      <c r="C88" s="15" t="str">
        <f>+IFERROR(INDEX(Sheet1!$H:$H,MATCH('Import Demurrage Detention'!$R88,Sheet1!$A:$A,0),1),"")</f>
        <v/>
      </c>
      <c r="D88" s="15" t="str">
        <f>+IFERROR(INDEX(Sheet1!$I:$I,MATCH('Import Demurrage Detention'!$R88,Sheet1!$A:$A,0),1),"")</f>
        <v/>
      </c>
      <c r="E88" s="15" t="str">
        <f>+IFERROR(INDEX(Sheet1!J:J,MATCH('Import Demurrage Detention'!$R88,Sheet1!$A:$A,0),1),"")</f>
        <v/>
      </c>
      <c r="F88" s="15" t="str">
        <f>+IFERROR(INDEX(Sheet1!K:K,MATCH('Import Demurrage Detention'!$R88,Sheet1!$A:$A,0),1),"")</f>
        <v/>
      </c>
      <c r="G88" s="15" t="str">
        <f>+IFERROR(INDEX(Sheet1!L:L,MATCH('Import Demurrage Detention'!$R88,Sheet1!$A:$A,0),1),"")</f>
        <v/>
      </c>
      <c r="H88" s="15" t="str">
        <f>+IFERROR(INDEX(Sheet1!M:M,MATCH('Import Demurrage Detention'!$R88,Sheet1!$A:$A,0),1),"")</f>
        <v/>
      </c>
      <c r="I88" s="15" t="str">
        <f>+IFERROR(INDEX(Sheet1!N:N,MATCH('Import Demurrage Detention'!$R88,Sheet1!$A:$A,0),1),"")</f>
        <v/>
      </c>
      <c r="J88" s="15" t="str">
        <f>+IFERROR(INDEX(Sheet1!O:O,MATCH('Import Demurrage Detention'!$R88,Sheet1!$A:$A,0),1),"")</f>
        <v/>
      </c>
      <c r="K88" s="15" t="str">
        <f>+IFERROR(INDEX(Sheet1!P:P,MATCH('Import Demurrage Detention'!$R88,Sheet1!$A:$A,0),1),"")</f>
        <v/>
      </c>
      <c r="L88" s="15" t="str">
        <f>+IFERROR(INDEX(Sheet1!Q:Q,MATCH('Import Demurrage Detention'!$R88,Sheet1!$A:$A,0),1),"")</f>
        <v/>
      </c>
      <c r="M88" s="15" t="str">
        <f>+IFERROR(INDEX(Sheet1!R:R,MATCH('Import Demurrage Detention'!$R88,Sheet1!$A:$A,0),1),"")</f>
        <v/>
      </c>
      <c r="N88" s="15" t="str">
        <f>+IFERROR(INDEX(Sheet1!S:S,MATCH('Import Demurrage Detention'!$R88,Sheet1!$A:$A,0),1),"")</f>
        <v/>
      </c>
      <c r="O88" s="15" t="str">
        <f>+IFERROR(INDEX(Sheet1!T:T,MATCH('Import Demurrage Detention'!$R88,Sheet1!$A:$A,0),1),"")</f>
        <v/>
      </c>
      <c r="P88" s="15" t="str">
        <f>+IFERROR(INDEX(Sheet1!U:U,MATCH('Import Demurrage Detention'!$R88,Sheet1!$A:$A,0),1),"")</f>
        <v/>
      </c>
      <c r="Q88" s="15" t="str">
        <f>+IFERROR(INDEX(Sheet1!V:V,MATCH('Import Demurrage Detention'!$R88,Sheet1!$A:$A,0),1),"")</f>
        <v/>
      </c>
      <c r="R88" s="12">
        <v>80</v>
      </c>
    </row>
    <row r="89" spans="1:18">
      <c r="A89" s="14" t="str">
        <f>+IFERROR(INDEX(Sheet1!$C:$C,MATCH('Import Demurrage Detention'!$R89,Sheet1!$A:$A,0),1),"")</f>
        <v/>
      </c>
      <c r="B89" s="14" t="str">
        <f>+IFERROR(INDEX(Sheet1!$F:$F,MATCH('Import Demurrage Detention'!$R89,Sheet1!$A:$A,0),1),"")</f>
        <v/>
      </c>
      <c r="C89" s="15" t="str">
        <f>+IFERROR(INDEX(Sheet1!$H:$H,MATCH('Import Demurrage Detention'!$R89,Sheet1!$A:$A,0),1),"")</f>
        <v/>
      </c>
      <c r="D89" s="15" t="str">
        <f>+IFERROR(INDEX(Sheet1!$I:$I,MATCH('Import Demurrage Detention'!$R89,Sheet1!$A:$A,0),1),"")</f>
        <v/>
      </c>
      <c r="E89" s="15" t="str">
        <f>+IFERROR(INDEX(Sheet1!J:J,MATCH('Import Demurrage Detention'!$R89,Sheet1!$A:$A,0),1),"")</f>
        <v/>
      </c>
      <c r="F89" s="15" t="str">
        <f>+IFERROR(INDEX(Sheet1!K:K,MATCH('Import Demurrage Detention'!$R89,Sheet1!$A:$A,0),1),"")</f>
        <v/>
      </c>
      <c r="G89" s="15" t="str">
        <f>+IFERROR(INDEX(Sheet1!L:L,MATCH('Import Demurrage Detention'!$R89,Sheet1!$A:$A,0),1),"")</f>
        <v/>
      </c>
      <c r="H89" s="15" t="str">
        <f>+IFERROR(INDEX(Sheet1!M:M,MATCH('Import Demurrage Detention'!$R89,Sheet1!$A:$A,0),1),"")</f>
        <v/>
      </c>
      <c r="I89" s="15" t="str">
        <f>+IFERROR(INDEX(Sheet1!N:N,MATCH('Import Demurrage Detention'!$R89,Sheet1!$A:$A,0),1),"")</f>
        <v/>
      </c>
      <c r="J89" s="15" t="str">
        <f>+IFERROR(INDEX(Sheet1!O:O,MATCH('Import Demurrage Detention'!$R89,Sheet1!$A:$A,0),1),"")</f>
        <v/>
      </c>
      <c r="K89" s="15" t="str">
        <f>+IFERROR(INDEX(Sheet1!P:P,MATCH('Import Demurrage Detention'!$R89,Sheet1!$A:$A,0),1),"")</f>
        <v/>
      </c>
      <c r="L89" s="15" t="str">
        <f>+IFERROR(INDEX(Sheet1!Q:Q,MATCH('Import Demurrage Detention'!$R89,Sheet1!$A:$A,0),1),"")</f>
        <v/>
      </c>
      <c r="M89" s="15" t="str">
        <f>+IFERROR(INDEX(Sheet1!R:R,MATCH('Import Demurrage Detention'!$R89,Sheet1!$A:$A,0),1),"")</f>
        <v/>
      </c>
      <c r="N89" s="15" t="str">
        <f>+IFERROR(INDEX(Sheet1!S:S,MATCH('Import Demurrage Detention'!$R89,Sheet1!$A:$A,0),1),"")</f>
        <v/>
      </c>
      <c r="O89" s="15" t="str">
        <f>+IFERROR(INDEX(Sheet1!T:T,MATCH('Import Demurrage Detention'!$R89,Sheet1!$A:$A,0),1),"")</f>
        <v/>
      </c>
      <c r="P89" s="15" t="str">
        <f>+IFERROR(INDEX(Sheet1!U:U,MATCH('Import Demurrage Detention'!$R89,Sheet1!$A:$A,0),1),"")</f>
        <v/>
      </c>
      <c r="Q89" s="15" t="str">
        <f>+IFERROR(INDEX(Sheet1!V:V,MATCH('Import Demurrage Detention'!$R89,Sheet1!$A:$A,0),1),"")</f>
        <v/>
      </c>
      <c r="R89" s="12">
        <v>81</v>
      </c>
    </row>
    <row r="90" spans="1:18">
      <c r="A90" s="14" t="str">
        <f>+IFERROR(INDEX(Sheet1!$C:$C,MATCH('Import Demurrage Detention'!$R90,Sheet1!$A:$A,0),1),"")</f>
        <v/>
      </c>
      <c r="B90" s="14" t="str">
        <f>+IFERROR(INDEX(Sheet1!$F:$F,MATCH('Import Demurrage Detention'!$R90,Sheet1!$A:$A,0),1),"")</f>
        <v/>
      </c>
      <c r="C90" s="15" t="str">
        <f>+IFERROR(INDEX(Sheet1!$H:$H,MATCH('Import Demurrage Detention'!$R90,Sheet1!$A:$A,0),1),"")</f>
        <v/>
      </c>
      <c r="D90" s="15" t="str">
        <f>+IFERROR(INDEX(Sheet1!$I:$I,MATCH('Import Demurrage Detention'!$R90,Sheet1!$A:$A,0),1),"")</f>
        <v/>
      </c>
      <c r="E90" s="15" t="str">
        <f>+IFERROR(INDEX(Sheet1!J:J,MATCH('Import Demurrage Detention'!$R90,Sheet1!$A:$A,0),1),"")</f>
        <v/>
      </c>
      <c r="F90" s="15" t="str">
        <f>+IFERROR(INDEX(Sheet1!K:K,MATCH('Import Demurrage Detention'!$R90,Sheet1!$A:$A,0),1),"")</f>
        <v/>
      </c>
      <c r="G90" s="15" t="str">
        <f>+IFERROR(INDEX(Sheet1!L:L,MATCH('Import Demurrage Detention'!$R90,Sheet1!$A:$A,0),1),"")</f>
        <v/>
      </c>
      <c r="H90" s="15" t="str">
        <f>+IFERROR(INDEX(Sheet1!M:M,MATCH('Import Demurrage Detention'!$R90,Sheet1!$A:$A,0),1),"")</f>
        <v/>
      </c>
      <c r="I90" s="15" t="str">
        <f>+IFERROR(INDEX(Sheet1!N:N,MATCH('Import Demurrage Detention'!$R90,Sheet1!$A:$A,0),1),"")</f>
        <v/>
      </c>
      <c r="J90" s="15" t="str">
        <f>+IFERROR(INDEX(Sheet1!O:O,MATCH('Import Demurrage Detention'!$R90,Sheet1!$A:$A,0),1),"")</f>
        <v/>
      </c>
      <c r="K90" s="15" t="str">
        <f>+IFERROR(INDEX(Sheet1!P:P,MATCH('Import Demurrage Detention'!$R90,Sheet1!$A:$A,0),1),"")</f>
        <v/>
      </c>
      <c r="L90" s="15" t="str">
        <f>+IFERROR(INDEX(Sheet1!Q:Q,MATCH('Import Demurrage Detention'!$R90,Sheet1!$A:$A,0),1),"")</f>
        <v/>
      </c>
      <c r="M90" s="15" t="str">
        <f>+IFERROR(INDEX(Sheet1!R:R,MATCH('Import Demurrage Detention'!$R90,Sheet1!$A:$A,0),1),"")</f>
        <v/>
      </c>
      <c r="N90" s="15" t="str">
        <f>+IFERROR(INDEX(Sheet1!S:S,MATCH('Import Demurrage Detention'!$R90,Sheet1!$A:$A,0),1),"")</f>
        <v/>
      </c>
      <c r="O90" s="15" t="str">
        <f>+IFERROR(INDEX(Sheet1!T:T,MATCH('Import Demurrage Detention'!$R90,Sheet1!$A:$A,0),1),"")</f>
        <v/>
      </c>
      <c r="P90" s="15" t="str">
        <f>+IFERROR(INDEX(Sheet1!U:U,MATCH('Import Demurrage Detention'!$R90,Sheet1!$A:$A,0),1),"")</f>
        <v/>
      </c>
      <c r="Q90" s="15" t="str">
        <f>+IFERROR(INDEX(Sheet1!V:V,MATCH('Import Demurrage Detention'!$R90,Sheet1!$A:$A,0),1),"")</f>
        <v/>
      </c>
      <c r="R90" s="12">
        <v>82</v>
      </c>
    </row>
    <row r="91" spans="1:18">
      <c r="A91" s="14" t="str">
        <f>+IFERROR(INDEX(Sheet1!$C:$C,MATCH('Import Demurrage Detention'!$R91,Sheet1!$A:$A,0),1),"")</f>
        <v/>
      </c>
      <c r="B91" s="14" t="str">
        <f>+IFERROR(INDEX(Sheet1!$F:$F,MATCH('Import Demurrage Detention'!$R91,Sheet1!$A:$A,0),1),"")</f>
        <v/>
      </c>
      <c r="C91" s="15" t="str">
        <f>+IFERROR(INDEX(Sheet1!$H:$H,MATCH('Import Demurrage Detention'!$R91,Sheet1!$A:$A,0),1),"")</f>
        <v/>
      </c>
      <c r="D91" s="15" t="str">
        <f>+IFERROR(INDEX(Sheet1!$I:$I,MATCH('Import Demurrage Detention'!$R91,Sheet1!$A:$A,0),1),"")</f>
        <v/>
      </c>
      <c r="E91" s="15" t="str">
        <f>+IFERROR(INDEX(Sheet1!J:J,MATCH('Import Demurrage Detention'!$R91,Sheet1!$A:$A,0),1),"")</f>
        <v/>
      </c>
      <c r="F91" s="15" t="str">
        <f>+IFERROR(INDEX(Sheet1!K:K,MATCH('Import Demurrage Detention'!$R91,Sheet1!$A:$A,0),1),"")</f>
        <v/>
      </c>
      <c r="G91" s="15" t="str">
        <f>+IFERROR(INDEX(Sheet1!L:L,MATCH('Import Demurrage Detention'!$R91,Sheet1!$A:$A,0),1),"")</f>
        <v/>
      </c>
      <c r="H91" s="15" t="str">
        <f>+IFERROR(INDEX(Sheet1!M:M,MATCH('Import Demurrage Detention'!$R91,Sheet1!$A:$A,0),1),"")</f>
        <v/>
      </c>
      <c r="I91" s="15" t="str">
        <f>+IFERROR(INDEX(Sheet1!N:N,MATCH('Import Demurrage Detention'!$R91,Sheet1!$A:$A,0),1),"")</f>
        <v/>
      </c>
      <c r="J91" s="15" t="str">
        <f>+IFERROR(INDEX(Sheet1!O:O,MATCH('Import Demurrage Detention'!$R91,Sheet1!$A:$A,0),1),"")</f>
        <v/>
      </c>
      <c r="K91" s="15" t="str">
        <f>+IFERROR(INDEX(Sheet1!P:P,MATCH('Import Demurrage Detention'!$R91,Sheet1!$A:$A,0),1),"")</f>
        <v/>
      </c>
      <c r="L91" s="15" t="str">
        <f>+IFERROR(INDEX(Sheet1!Q:Q,MATCH('Import Demurrage Detention'!$R91,Sheet1!$A:$A,0),1),"")</f>
        <v/>
      </c>
      <c r="M91" s="15" t="str">
        <f>+IFERROR(INDEX(Sheet1!R:R,MATCH('Import Demurrage Detention'!$R91,Sheet1!$A:$A,0),1),"")</f>
        <v/>
      </c>
      <c r="N91" s="15" t="str">
        <f>+IFERROR(INDEX(Sheet1!S:S,MATCH('Import Demurrage Detention'!$R91,Sheet1!$A:$A,0),1),"")</f>
        <v/>
      </c>
      <c r="O91" s="15" t="str">
        <f>+IFERROR(INDEX(Sheet1!T:T,MATCH('Import Demurrage Detention'!$R91,Sheet1!$A:$A,0),1),"")</f>
        <v/>
      </c>
      <c r="P91" s="15" t="str">
        <f>+IFERROR(INDEX(Sheet1!U:U,MATCH('Import Demurrage Detention'!$R91,Sheet1!$A:$A,0),1),"")</f>
        <v/>
      </c>
      <c r="Q91" s="15" t="str">
        <f>+IFERROR(INDEX(Sheet1!V:V,MATCH('Import Demurrage Detention'!$R91,Sheet1!$A:$A,0),1),"")</f>
        <v/>
      </c>
      <c r="R91" s="12">
        <v>83</v>
      </c>
    </row>
    <row r="92" spans="1:18">
      <c r="A92" s="14" t="str">
        <f>+IFERROR(INDEX(Sheet1!$C:$C,MATCH('Import Demurrage Detention'!$R92,Sheet1!$A:$A,0),1),"")</f>
        <v/>
      </c>
      <c r="B92" s="14" t="str">
        <f>+IFERROR(INDEX(Sheet1!$F:$F,MATCH('Import Demurrage Detention'!$R92,Sheet1!$A:$A,0),1),"")</f>
        <v/>
      </c>
      <c r="C92" s="15" t="str">
        <f>+IFERROR(INDEX(Sheet1!$H:$H,MATCH('Import Demurrage Detention'!$R92,Sheet1!$A:$A,0),1),"")</f>
        <v/>
      </c>
      <c r="D92" s="15" t="str">
        <f>+IFERROR(INDEX(Sheet1!$I:$I,MATCH('Import Demurrage Detention'!$R92,Sheet1!$A:$A,0),1),"")</f>
        <v/>
      </c>
      <c r="E92" s="15" t="str">
        <f>+IFERROR(INDEX(Sheet1!J:J,MATCH('Import Demurrage Detention'!$R92,Sheet1!$A:$A,0),1),"")</f>
        <v/>
      </c>
      <c r="F92" s="15" t="str">
        <f>+IFERROR(INDEX(Sheet1!K:K,MATCH('Import Demurrage Detention'!$R92,Sheet1!$A:$A,0),1),"")</f>
        <v/>
      </c>
      <c r="G92" s="15" t="str">
        <f>+IFERROR(INDEX(Sheet1!L:L,MATCH('Import Demurrage Detention'!$R92,Sheet1!$A:$A,0),1),"")</f>
        <v/>
      </c>
      <c r="H92" s="15" t="str">
        <f>+IFERROR(INDEX(Sheet1!M:M,MATCH('Import Demurrage Detention'!$R92,Sheet1!$A:$A,0),1),"")</f>
        <v/>
      </c>
      <c r="I92" s="15" t="str">
        <f>+IFERROR(INDEX(Sheet1!N:N,MATCH('Import Demurrage Detention'!$R92,Sheet1!$A:$A,0),1),"")</f>
        <v/>
      </c>
      <c r="J92" s="15" t="str">
        <f>+IFERROR(INDEX(Sheet1!O:O,MATCH('Import Demurrage Detention'!$R92,Sheet1!$A:$A,0),1),"")</f>
        <v/>
      </c>
      <c r="K92" s="15" t="str">
        <f>+IFERROR(INDEX(Sheet1!P:P,MATCH('Import Demurrage Detention'!$R92,Sheet1!$A:$A,0),1),"")</f>
        <v/>
      </c>
      <c r="L92" s="15" t="str">
        <f>+IFERROR(INDEX(Sheet1!Q:Q,MATCH('Import Demurrage Detention'!$R92,Sheet1!$A:$A,0),1),"")</f>
        <v/>
      </c>
      <c r="M92" s="15" t="str">
        <f>+IFERROR(INDEX(Sheet1!R:R,MATCH('Import Demurrage Detention'!$R92,Sheet1!$A:$A,0),1),"")</f>
        <v/>
      </c>
      <c r="N92" s="15" t="str">
        <f>+IFERROR(INDEX(Sheet1!S:S,MATCH('Import Demurrage Detention'!$R92,Sheet1!$A:$A,0),1),"")</f>
        <v/>
      </c>
      <c r="O92" s="15" t="str">
        <f>+IFERROR(INDEX(Sheet1!T:T,MATCH('Import Demurrage Detention'!$R92,Sheet1!$A:$A,0),1),"")</f>
        <v/>
      </c>
      <c r="P92" s="15" t="str">
        <f>+IFERROR(INDEX(Sheet1!U:U,MATCH('Import Demurrage Detention'!$R92,Sheet1!$A:$A,0),1),"")</f>
        <v/>
      </c>
      <c r="Q92" s="15" t="str">
        <f>+IFERROR(INDEX(Sheet1!V:V,MATCH('Import Demurrage Detention'!$R92,Sheet1!$A:$A,0),1),"")</f>
        <v/>
      </c>
      <c r="R92" s="12">
        <v>84</v>
      </c>
    </row>
    <row r="93" spans="1:18">
      <c r="A93" s="14" t="str">
        <f>+IFERROR(INDEX(Sheet1!$C:$C,MATCH('Import Demurrage Detention'!$R93,Sheet1!$A:$A,0),1),"")</f>
        <v/>
      </c>
      <c r="B93" s="14" t="str">
        <f>+IFERROR(INDEX(Sheet1!$F:$F,MATCH('Import Demurrage Detention'!$R93,Sheet1!$A:$A,0),1),"")</f>
        <v/>
      </c>
      <c r="C93" s="15" t="str">
        <f>+IFERROR(INDEX(Sheet1!$H:$H,MATCH('Import Demurrage Detention'!$R93,Sheet1!$A:$A,0),1),"")</f>
        <v/>
      </c>
      <c r="D93" s="15" t="str">
        <f>+IFERROR(INDEX(Sheet1!$I:$I,MATCH('Import Demurrage Detention'!$R93,Sheet1!$A:$A,0),1),"")</f>
        <v/>
      </c>
      <c r="E93" s="15" t="str">
        <f>+IFERROR(INDEX(Sheet1!J:J,MATCH('Import Demurrage Detention'!$R93,Sheet1!$A:$A,0),1),"")</f>
        <v/>
      </c>
      <c r="F93" s="15" t="str">
        <f>+IFERROR(INDEX(Sheet1!K:K,MATCH('Import Demurrage Detention'!$R93,Sheet1!$A:$A,0),1),"")</f>
        <v/>
      </c>
      <c r="G93" s="15" t="str">
        <f>+IFERROR(INDEX(Sheet1!L:L,MATCH('Import Demurrage Detention'!$R93,Sheet1!$A:$A,0),1),"")</f>
        <v/>
      </c>
      <c r="H93" s="15" t="str">
        <f>+IFERROR(INDEX(Sheet1!M:M,MATCH('Import Demurrage Detention'!$R93,Sheet1!$A:$A,0),1),"")</f>
        <v/>
      </c>
      <c r="I93" s="15" t="str">
        <f>+IFERROR(INDEX(Sheet1!N:N,MATCH('Import Demurrage Detention'!$R93,Sheet1!$A:$A,0),1),"")</f>
        <v/>
      </c>
      <c r="J93" s="15" t="str">
        <f>+IFERROR(INDEX(Sheet1!O:O,MATCH('Import Demurrage Detention'!$R93,Sheet1!$A:$A,0),1),"")</f>
        <v/>
      </c>
      <c r="K93" s="15" t="str">
        <f>+IFERROR(INDEX(Sheet1!P:P,MATCH('Import Demurrage Detention'!$R93,Sheet1!$A:$A,0),1),"")</f>
        <v/>
      </c>
      <c r="L93" s="15" t="str">
        <f>+IFERROR(INDEX(Sheet1!Q:Q,MATCH('Import Demurrage Detention'!$R93,Sheet1!$A:$A,0),1),"")</f>
        <v/>
      </c>
      <c r="M93" s="15" t="str">
        <f>+IFERROR(INDEX(Sheet1!R:R,MATCH('Import Demurrage Detention'!$R93,Sheet1!$A:$A,0),1),"")</f>
        <v/>
      </c>
      <c r="N93" s="15" t="str">
        <f>+IFERROR(INDEX(Sheet1!S:S,MATCH('Import Demurrage Detention'!$R93,Sheet1!$A:$A,0),1),"")</f>
        <v/>
      </c>
      <c r="O93" s="15" t="str">
        <f>+IFERROR(INDEX(Sheet1!T:T,MATCH('Import Demurrage Detention'!$R93,Sheet1!$A:$A,0),1),"")</f>
        <v/>
      </c>
      <c r="P93" s="15" t="str">
        <f>+IFERROR(INDEX(Sheet1!U:U,MATCH('Import Demurrage Detention'!$R93,Sheet1!$A:$A,0),1),"")</f>
        <v/>
      </c>
      <c r="Q93" s="15" t="str">
        <f>+IFERROR(INDEX(Sheet1!V:V,MATCH('Import Demurrage Detention'!$R93,Sheet1!$A:$A,0),1),"")</f>
        <v/>
      </c>
      <c r="R93" s="12">
        <v>85</v>
      </c>
    </row>
    <row r="94" spans="1:18">
      <c r="A94" s="14" t="str">
        <f>+IFERROR(INDEX(Sheet1!$C:$C,MATCH('Import Demurrage Detention'!$R94,Sheet1!$A:$A,0),1),"")</f>
        <v/>
      </c>
      <c r="B94" s="14" t="str">
        <f>+IFERROR(INDEX(Sheet1!$F:$F,MATCH('Import Demurrage Detention'!$R94,Sheet1!$A:$A,0),1),"")</f>
        <v/>
      </c>
      <c r="C94" s="15" t="str">
        <f>+IFERROR(INDEX(Sheet1!$H:$H,MATCH('Import Demurrage Detention'!$R94,Sheet1!$A:$A,0),1),"")</f>
        <v/>
      </c>
      <c r="D94" s="15" t="str">
        <f>+IFERROR(INDEX(Sheet1!$I:$I,MATCH('Import Demurrage Detention'!$R94,Sheet1!$A:$A,0),1),"")</f>
        <v/>
      </c>
      <c r="E94" s="15" t="str">
        <f>+IFERROR(INDEX(Sheet1!J:J,MATCH('Import Demurrage Detention'!$R94,Sheet1!$A:$A,0),1),"")</f>
        <v/>
      </c>
      <c r="F94" s="15" t="str">
        <f>+IFERROR(INDEX(Sheet1!K:K,MATCH('Import Demurrage Detention'!$R94,Sheet1!$A:$A,0),1),"")</f>
        <v/>
      </c>
      <c r="G94" s="15" t="str">
        <f>+IFERROR(INDEX(Sheet1!L:L,MATCH('Import Demurrage Detention'!$R94,Sheet1!$A:$A,0),1),"")</f>
        <v/>
      </c>
      <c r="H94" s="15" t="str">
        <f>+IFERROR(INDEX(Sheet1!M:M,MATCH('Import Demurrage Detention'!$R94,Sheet1!$A:$A,0),1),"")</f>
        <v/>
      </c>
      <c r="I94" s="15" t="str">
        <f>+IFERROR(INDEX(Sheet1!N:N,MATCH('Import Demurrage Detention'!$R94,Sheet1!$A:$A,0),1),"")</f>
        <v/>
      </c>
      <c r="J94" s="15" t="str">
        <f>+IFERROR(INDEX(Sheet1!O:O,MATCH('Import Demurrage Detention'!$R94,Sheet1!$A:$A,0),1),"")</f>
        <v/>
      </c>
      <c r="K94" s="15" t="str">
        <f>+IFERROR(INDEX(Sheet1!P:P,MATCH('Import Demurrage Detention'!$R94,Sheet1!$A:$A,0),1),"")</f>
        <v/>
      </c>
      <c r="L94" s="15" t="str">
        <f>+IFERROR(INDEX(Sheet1!Q:Q,MATCH('Import Demurrage Detention'!$R94,Sheet1!$A:$A,0),1),"")</f>
        <v/>
      </c>
      <c r="M94" s="15" t="str">
        <f>+IFERROR(INDEX(Sheet1!R:R,MATCH('Import Demurrage Detention'!$R94,Sheet1!$A:$A,0),1),"")</f>
        <v/>
      </c>
      <c r="N94" s="15" t="str">
        <f>+IFERROR(INDEX(Sheet1!S:S,MATCH('Import Demurrage Detention'!$R94,Sheet1!$A:$A,0),1),"")</f>
        <v/>
      </c>
      <c r="O94" s="15" t="str">
        <f>+IFERROR(INDEX(Sheet1!T:T,MATCH('Import Demurrage Detention'!$R94,Sheet1!$A:$A,0),1),"")</f>
        <v/>
      </c>
      <c r="P94" s="15" t="str">
        <f>+IFERROR(INDEX(Sheet1!U:U,MATCH('Import Demurrage Detention'!$R94,Sheet1!$A:$A,0),1),"")</f>
        <v/>
      </c>
      <c r="Q94" s="15" t="str">
        <f>+IFERROR(INDEX(Sheet1!V:V,MATCH('Import Demurrage Detention'!$R94,Sheet1!$A:$A,0),1),"")</f>
        <v/>
      </c>
      <c r="R94" s="12">
        <v>86</v>
      </c>
    </row>
    <row r="95" spans="1:18">
      <c r="A95" s="14" t="str">
        <f>+IFERROR(INDEX(Sheet1!$C:$C,MATCH('Import Demurrage Detention'!$R95,Sheet1!$A:$A,0),1),"")</f>
        <v/>
      </c>
      <c r="B95" s="14" t="str">
        <f>+IFERROR(INDEX(Sheet1!$F:$F,MATCH('Import Demurrage Detention'!$R95,Sheet1!$A:$A,0),1),"")</f>
        <v/>
      </c>
      <c r="C95" s="15" t="str">
        <f>+IFERROR(INDEX(Sheet1!$H:$H,MATCH('Import Demurrage Detention'!$R95,Sheet1!$A:$A,0),1),"")</f>
        <v/>
      </c>
      <c r="D95" s="15" t="str">
        <f>+IFERROR(INDEX(Sheet1!$I:$I,MATCH('Import Demurrage Detention'!$R95,Sheet1!$A:$A,0),1),"")</f>
        <v/>
      </c>
      <c r="E95" s="15" t="str">
        <f>+IFERROR(INDEX(Sheet1!J:J,MATCH('Import Demurrage Detention'!$R95,Sheet1!$A:$A,0),1),"")</f>
        <v/>
      </c>
      <c r="F95" s="15" t="str">
        <f>+IFERROR(INDEX(Sheet1!K:K,MATCH('Import Demurrage Detention'!$R95,Sheet1!$A:$A,0),1),"")</f>
        <v/>
      </c>
      <c r="G95" s="15" t="str">
        <f>+IFERROR(INDEX(Sheet1!L:L,MATCH('Import Demurrage Detention'!$R95,Sheet1!$A:$A,0),1),"")</f>
        <v/>
      </c>
      <c r="H95" s="15" t="str">
        <f>+IFERROR(INDEX(Sheet1!M:M,MATCH('Import Demurrage Detention'!$R95,Sheet1!$A:$A,0),1),"")</f>
        <v/>
      </c>
      <c r="I95" s="15" t="str">
        <f>+IFERROR(INDEX(Sheet1!N:N,MATCH('Import Demurrage Detention'!$R95,Sheet1!$A:$A,0),1),"")</f>
        <v/>
      </c>
      <c r="J95" s="15" t="str">
        <f>+IFERROR(INDEX(Sheet1!O:O,MATCH('Import Demurrage Detention'!$R95,Sheet1!$A:$A,0),1),"")</f>
        <v/>
      </c>
      <c r="K95" s="15" t="str">
        <f>+IFERROR(INDEX(Sheet1!P:P,MATCH('Import Demurrage Detention'!$R95,Sheet1!$A:$A,0),1),"")</f>
        <v/>
      </c>
      <c r="L95" s="15" t="str">
        <f>+IFERROR(INDEX(Sheet1!Q:Q,MATCH('Import Demurrage Detention'!$R95,Sheet1!$A:$A,0),1),"")</f>
        <v/>
      </c>
      <c r="M95" s="15" t="str">
        <f>+IFERROR(INDEX(Sheet1!R:R,MATCH('Import Demurrage Detention'!$R95,Sheet1!$A:$A,0),1),"")</f>
        <v/>
      </c>
      <c r="N95" s="15" t="str">
        <f>+IFERROR(INDEX(Sheet1!S:S,MATCH('Import Demurrage Detention'!$R95,Sheet1!$A:$A,0),1),"")</f>
        <v/>
      </c>
      <c r="O95" s="15" t="str">
        <f>+IFERROR(INDEX(Sheet1!T:T,MATCH('Import Demurrage Detention'!$R95,Sheet1!$A:$A,0),1),"")</f>
        <v/>
      </c>
      <c r="P95" s="15" t="str">
        <f>+IFERROR(INDEX(Sheet1!U:U,MATCH('Import Demurrage Detention'!$R95,Sheet1!$A:$A,0),1),"")</f>
        <v/>
      </c>
      <c r="Q95" s="15" t="str">
        <f>+IFERROR(INDEX(Sheet1!V:V,MATCH('Import Demurrage Detention'!$R95,Sheet1!$A:$A,0),1),"")</f>
        <v/>
      </c>
      <c r="R95" s="12">
        <v>87</v>
      </c>
    </row>
    <row r="96" spans="1:18">
      <c r="A96" s="14" t="str">
        <f>+IFERROR(INDEX(Sheet1!$C:$C,MATCH('Import Demurrage Detention'!$R96,Sheet1!$A:$A,0),1),"")</f>
        <v/>
      </c>
      <c r="B96" s="14" t="str">
        <f>+IFERROR(INDEX(Sheet1!$F:$F,MATCH('Import Demurrage Detention'!$R96,Sheet1!$A:$A,0),1),"")</f>
        <v/>
      </c>
      <c r="C96" s="15" t="str">
        <f>+IFERROR(INDEX(Sheet1!$H:$H,MATCH('Import Demurrage Detention'!$R96,Sheet1!$A:$A,0),1),"")</f>
        <v/>
      </c>
      <c r="D96" s="15" t="str">
        <f>+IFERROR(INDEX(Sheet1!$I:$I,MATCH('Import Demurrage Detention'!$R96,Sheet1!$A:$A,0),1),"")</f>
        <v/>
      </c>
      <c r="E96" s="15" t="str">
        <f>+IFERROR(INDEX(Sheet1!J:J,MATCH('Import Demurrage Detention'!$R96,Sheet1!$A:$A,0),1),"")</f>
        <v/>
      </c>
      <c r="F96" s="15" t="str">
        <f>+IFERROR(INDEX(Sheet1!K:K,MATCH('Import Demurrage Detention'!$R96,Sheet1!$A:$A,0),1),"")</f>
        <v/>
      </c>
      <c r="G96" s="15" t="str">
        <f>+IFERROR(INDEX(Sheet1!L:L,MATCH('Import Demurrage Detention'!$R96,Sheet1!$A:$A,0),1),"")</f>
        <v/>
      </c>
      <c r="H96" s="15" t="str">
        <f>+IFERROR(INDEX(Sheet1!M:M,MATCH('Import Demurrage Detention'!$R96,Sheet1!$A:$A,0),1),"")</f>
        <v/>
      </c>
      <c r="I96" s="15" t="str">
        <f>+IFERROR(INDEX(Sheet1!N:N,MATCH('Import Demurrage Detention'!$R96,Sheet1!$A:$A,0),1),"")</f>
        <v/>
      </c>
      <c r="J96" s="15" t="str">
        <f>+IFERROR(INDEX(Sheet1!O:O,MATCH('Import Demurrage Detention'!$R96,Sheet1!$A:$A,0),1),"")</f>
        <v/>
      </c>
      <c r="K96" s="15" t="str">
        <f>+IFERROR(INDEX(Sheet1!P:P,MATCH('Import Demurrage Detention'!$R96,Sheet1!$A:$A,0),1),"")</f>
        <v/>
      </c>
      <c r="L96" s="15" t="str">
        <f>+IFERROR(INDEX(Sheet1!Q:Q,MATCH('Import Demurrage Detention'!$R96,Sheet1!$A:$A,0),1),"")</f>
        <v/>
      </c>
      <c r="M96" s="15" t="str">
        <f>+IFERROR(INDEX(Sheet1!R:R,MATCH('Import Demurrage Detention'!$R96,Sheet1!$A:$A,0),1),"")</f>
        <v/>
      </c>
      <c r="N96" s="15" t="str">
        <f>+IFERROR(INDEX(Sheet1!S:S,MATCH('Import Demurrage Detention'!$R96,Sheet1!$A:$A,0),1),"")</f>
        <v/>
      </c>
      <c r="O96" s="15" t="str">
        <f>+IFERROR(INDEX(Sheet1!T:T,MATCH('Import Demurrage Detention'!$R96,Sheet1!$A:$A,0),1),"")</f>
        <v/>
      </c>
      <c r="P96" s="15" t="str">
        <f>+IFERROR(INDEX(Sheet1!U:U,MATCH('Import Demurrage Detention'!$R96,Sheet1!$A:$A,0),1),"")</f>
        <v/>
      </c>
      <c r="Q96" s="15" t="str">
        <f>+IFERROR(INDEX(Sheet1!V:V,MATCH('Import Demurrage Detention'!$R96,Sheet1!$A:$A,0),1),"")</f>
        <v/>
      </c>
      <c r="R96" s="12">
        <v>88</v>
      </c>
    </row>
    <row r="97" spans="1:18">
      <c r="A97" s="14" t="str">
        <f>+IFERROR(INDEX(Sheet1!$C:$C,MATCH('Import Demurrage Detention'!$R97,Sheet1!$A:$A,0),1),"")</f>
        <v/>
      </c>
      <c r="B97" s="14" t="str">
        <f>+IFERROR(INDEX(Sheet1!$F:$F,MATCH('Import Demurrage Detention'!$R97,Sheet1!$A:$A,0),1),"")</f>
        <v/>
      </c>
      <c r="C97" s="15" t="str">
        <f>+IFERROR(INDEX(Sheet1!$H:$H,MATCH('Import Demurrage Detention'!$R97,Sheet1!$A:$A,0),1),"")</f>
        <v/>
      </c>
      <c r="D97" s="15" t="str">
        <f>+IFERROR(INDEX(Sheet1!$I:$I,MATCH('Import Demurrage Detention'!$R97,Sheet1!$A:$A,0),1),"")</f>
        <v/>
      </c>
      <c r="E97" s="15" t="str">
        <f>+IFERROR(INDEX(Sheet1!J:J,MATCH('Import Demurrage Detention'!$R97,Sheet1!$A:$A,0),1),"")</f>
        <v/>
      </c>
      <c r="F97" s="15" t="str">
        <f>+IFERROR(INDEX(Sheet1!K:K,MATCH('Import Demurrage Detention'!$R97,Sheet1!$A:$A,0),1),"")</f>
        <v/>
      </c>
      <c r="G97" s="15" t="str">
        <f>+IFERROR(INDEX(Sheet1!L:L,MATCH('Import Demurrage Detention'!$R97,Sheet1!$A:$A,0),1),"")</f>
        <v/>
      </c>
      <c r="H97" s="15" t="str">
        <f>+IFERROR(INDEX(Sheet1!M:M,MATCH('Import Demurrage Detention'!$R97,Sheet1!$A:$A,0),1),"")</f>
        <v/>
      </c>
      <c r="I97" s="15" t="str">
        <f>+IFERROR(INDEX(Sheet1!N:N,MATCH('Import Demurrage Detention'!$R97,Sheet1!$A:$A,0),1),"")</f>
        <v/>
      </c>
      <c r="J97" s="15" t="str">
        <f>+IFERROR(INDEX(Sheet1!O:O,MATCH('Import Demurrage Detention'!$R97,Sheet1!$A:$A,0),1),"")</f>
        <v/>
      </c>
      <c r="K97" s="15" t="str">
        <f>+IFERROR(INDEX(Sheet1!P:P,MATCH('Import Demurrage Detention'!$R97,Sheet1!$A:$A,0),1),"")</f>
        <v/>
      </c>
      <c r="L97" s="15" t="str">
        <f>+IFERROR(INDEX(Sheet1!Q:Q,MATCH('Import Demurrage Detention'!$R97,Sheet1!$A:$A,0),1),"")</f>
        <v/>
      </c>
      <c r="M97" s="15" t="str">
        <f>+IFERROR(INDEX(Sheet1!R:R,MATCH('Import Demurrage Detention'!$R97,Sheet1!$A:$A,0),1),"")</f>
        <v/>
      </c>
      <c r="N97" s="15" t="str">
        <f>+IFERROR(INDEX(Sheet1!S:S,MATCH('Import Demurrage Detention'!$R97,Sheet1!$A:$A,0),1),"")</f>
        <v/>
      </c>
      <c r="O97" s="15" t="str">
        <f>+IFERROR(INDEX(Sheet1!T:T,MATCH('Import Demurrage Detention'!$R97,Sheet1!$A:$A,0),1),"")</f>
        <v/>
      </c>
      <c r="P97" s="15" t="str">
        <f>+IFERROR(INDEX(Sheet1!U:U,MATCH('Import Demurrage Detention'!$R97,Sheet1!$A:$A,0),1),"")</f>
        <v/>
      </c>
      <c r="Q97" s="15" t="str">
        <f>+IFERROR(INDEX(Sheet1!V:V,MATCH('Import Demurrage Detention'!$R97,Sheet1!$A:$A,0),1),"")</f>
        <v/>
      </c>
      <c r="R97" s="12">
        <v>89</v>
      </c>
    </row>
    <row r="98" spans="1:18">
      <c r="A98" s="14" t="str">
        <f>+IFERROR(INDEX(Sheet1!$C:$C,MATCH('Import Demurrage Detention'!$R98,Sheet1!$A:$A,0),1),"")</f>
        <v/>
      </c>
      <c r="B98" s="14" t="str">
        <f>+IFERROR(INDEX(Sheet1!$F:$F,MATCH('Import Demurrage Detention'!$R98,Sheet1!$A:$A,0),1),"")</f>
        <v/>
      </c>
      <c r="C98" s="15" t="str">
        <f>+IFERROR(INDEX(Sheet1!$H:$H,MATCH('Import Demurrage Detention'!$R98,Sheet1!$A:$A,0),1),"")</f>
        <v/>
      </c>
      <c r="D98" s="15" t="str">
        <f>+IFERROR(INDEX(Sheet1!$I:$I,MATCH('Import Demurrage Detention'!$R98,Sheet1!$A:$A,0),1),"")</f>
        <v/>
      </c>
      <c r="E98" s="15" t="str">
        <f>+IFERROR(INDEX(Sheet1!J:J,MATCH('Import Demurrage Detention'!$R98,Sheet1!$A:$A,0),1),"")</f>
        <v/>
      </c>
      <c r="F98" s="15" t="str">
        <f>+IFERROR(INDEX(Sheet1!K:K,MATCH('Import Demurrage Detention'!$R98,Sheet1!$A:$A,0),1),"")</f>
        <v/>
      </c>
      <c r="G98" s="15" t="str">
        <f>+IFERROR(INDEX(Sheet1!L:L,MATCH('Import Demurrage Detention'!$R98,Sheet1!$A:$A,0),1),"")</f>
        <v/>
      </c>
      <c r="H98" s="15" t="str">
        <f>+IFERROR(INDEX(Sheet1!M:M,MATCH('Import Demurrage Detention'!$R98,Sheet1!$A:$A,0),1),"")</f>
        <v/>
      </c>
      <c r="I98" s="15" t="str">
        <f>+IFERROR(INDEX(Sheet1!N:N,MATCH('Import Demurrage Detention'!$R98,Sheet1!$A:$A,0),1),"")</f>
        <v/>
      </c>
      <c r="J98" s="15" t="str">
        <f>+IFERROR(INDEX(Sheet1!O:O,MATCH('Import Demurrage Detention'!$R98,Sheet1!$A:$A,0),1),"")</f>
        <v/>
      </c>
      <c r="K98" s="15" t="str">
        <f>+IFERROR(INDEX(Sheet1!P:P,MATCH('Import Demurrage Detention'!$R98,Sheet1!$A:$A,0),1),"")</f>
        <v/>
      </c>
      <c r="L98" s="15" t="str">
        <f>+IFERROR(INDEX(Sheet1!Q:Q,MATCH('Import Demurrage Detention'!$R98,Sheet1!$A:$A,0),1),"")</f>
        <v/>
      </c>
      <c r="M98" s="15" t="str">
        <f>+IFERROR(INDEX(Sheet1!R:R,MATCH('Import Demurrage Detention'!$R98,Sheet1!$A:$A,0),1),"")</f>
        <v/>
      </c>
      <c r="N98" s="15" t="str">
        <f>+IFERROR(INDEX(Sheet1!S:S,MATCH('Import Demurrage Detention'!$R98,Sheet1!$A:$A,0),1),"")</f>
        <v/>
      </c>
      <c r="O98" s="15" t="str">
        <f>+IFERROR(INDEX(Sheet1!T:T,MATCH('Import Demurrage Detention'!$R98,Sheet1!$A:$A,0),1),"")</f>
        <v/>
      </c>
      <c r="P98" s="15" t="str">
        <f>+IFERROR(INDEX(Sheet1!U:U,MATCH('Import Demurrage Detention'!$R98,Sheet1!$A:$A,0),1),"")</f>
        <v/>
      </c>
      <c r="Q98" s="15" t="str">
        <f>+IFERROR(INDEX(Sheet1!V:V,MATCH('Import Demurrage Detention'!$R98,Sheet1!$A:$A,0),1),"")</f>
        <v/>
      </c>
      <c r="R98" s="12">
        <v>90</v>
      </c>
    </row>
    <row r="99" spans="1:18">
      <c r="A99" s="14" t="str">
        <f>+IFERROR(INDEX(Sheet1!$C:$C,MATCH('Import Demurrage Detention'!$R99,Sheet1!$A:$A,0),1),"")</f>
        <v/>
      </c>
      <c r="B99" s="14" t="str">
        <f>+IFERROR(INDEX(Sheet1!$F:$F,MATCH('Import Demurrage Detention'!$R99,Sheet1!$A:$A,0),1),"")</f>
        <v/>
      </c>
      <c r="C99" s="15" t="str">
        <f>+IFERROR(INDEX(Sheet1!$H:$H,MATCH('Import Demurrage Detention'!$R99,Sheet1!$A:$A,0),1),"")</f>
        <v/>
      </c>
      <c r="D99" s="15" t="str">
        <f>+IFERROR(INDEX(Sheet1!$I:$I,MATCH('Import Demurrage Detention'!$R99,Sheet1!$A:$A,0),1),"")</f>
        <v/>
      </c>
      <c r="E99" s="15" t="str">
        <f>+IFERROR(INDEX(Sheet1!J:J,MATCH('Import Demurrage Detention'!$R99,Sheet1!$A:$A,0),1),"")</f>
        <v/>
      </c>
      <c r="F99" s="15" t="str">
        <f>+IFERROR(INDEX(Sheet1!K:K,MATCH('Import Demurrage Detention'!$R99,Sheet1!$A:$A,0),1),"")</f>
        <v/>
      </c>
      <c r="G99" s="15" t="str">
        <f>+IFERROR(INDEX(Sheet1!L:L,MATCH('Import Demurrage Detention'!$R99,Sheet1!$A:$A,0),1),"")</f>
        <v/>
      </c>
      <c r="H99" s="15" t="str">
        <f>+IFERROR(INDEX(Sheet1!M:M,MATCH('Import Demurrage Detention'!$R99,Sheet1!$A:$A,0),1),"")</f>
        <v/>
      </c>
      <c r="I99" s="15" t="str">
        <f>+IFERROR(INDEX(Sheet1!N:N,MATCH('Import Demurrage Detention'!$R99,Sheet1!$A:$A,0),1),"")</f>
        <v/>
      </c>
      <c r="J99" s="15" t="str">
        <f>+IFERROR(INDEX(Sheet1!O:O,MATCH('Import Demurrage Detention'!$R99,Sheet1!$A:$A,0),1),"")</f>
        <v/>
      </c>
      <c r="K99" s="15" t="str">
        <f>+IFERROR(INDEX(Sheet1!P:P,MATCH('Import Demurrage Detention'!$R99,Sheet1!$A:$A,0),1),"")</f>
        <v/>
      </c>
      <c r="L99" s="15" t="str">
        <f>+IFERROR(INDEX(Sheet1!Q:Q,MATCH('Import Demurrage Detention'!$R99,Sheet1!$A:$A,0),1),"")</f>
        <v/>
      </c>
      <c r="M99" s="15" t="str">
        <f>+IFERROR(INDEX(Sheet1!R:R,MATCH('Import Demurrage Detention'!$R99,Sheet1!$A:$A,0),1),"")</f>
        <v/>
      </c>
      <c r="N99" s="15" t="str">
        <f>+IFERROR(INDEX(Sheet1!S:S,MATCH('Import Demurrage Detention'!$R99,Sheet1!$A:$A,0),1),"")</f>
        <v/>
      </c>
      <c r="O99" s="15" t="str">
        <f>+IFERROR(INDEX(Sheet1!T:T,MATCH('Import Demurrage Detention'!$R99,Sheet1!$A:$A,0),1),"")</f>
        <v/>
      </c>
      <c r="P99" s="15" t="str">
        <f>+IFERROR(INDEX(Sheet1!U:U,MATCH('Import Demurrage Detention'!$R99,Sheet1!$A:$A,0),1),"")</f>
        <v/>
      </c>
      <c r="Q99" s="15" t="str">
        <f>+IFERROR(INDEX(Sheet1!V:V,MATCH('Import Demurrage Detention'!$R99,Sheet1!$A:$A,0),1),"")</f>
        <v/>
      </c>
      <c r="R99" s="12">
        <v>91</v>
      </c>
    </row>
    <row r="100" spans="1:18">
      <c r="A100" s="14" t="str">
        <f>+IFERROR(INDEX(Sheet1!$C:$C,MATCH('Import Demurrage Detention'!$R100,Sheet1!$A:$A,0),1),"")</f>
        <v/>
      </c>
      <c r="B100" s="14" t="str">
        <f>+IFERROR(INDEX(Sheet1!$F:$F,MATCH('Import Demurrage Detention'!$R100,Sheet1!$A:$A,0),1),"")</f>
        <v/>
      </c>
      <c r="C100" s="15" t="str">
        <f>+IFERROR(INDEX(Sheet1!$H:$H,MATCH('Import Demurrage Detention'!$R100,Sheet1!$A:$A,0),1),"")</f>
        <v/>
      </c>
      <c r="D100" s="15" t="str">
        <f>+IFERROR(INDEX(Sheet1!$I:$I,MATCH('Import Demurrage Detention'!$R100,Sheet1!$A:$A,0),1),"")</f>
        <v/>
      </c>
      <c r="E100" s="15" t="str">
        <f>+IFERROR(INDEX(Sheet1!J:J,MATCH('Import Demurrage Detention'!$R100,Sheet1!$A:$A,0),1),"")</f>
        <v/>
      </c>
      <c r="F100" s="15" t="str">
        <f>+IFERROR(INDEX(Sheet1!K:K,MATCH('Import Demurrage Detention'!$R100,Sheet1!$A:$A,0),1),"")</f>
        <v/>
      </c>
      <c r="G100" s="15" t="str">
        <f>+IFERROR(INDEX(Sheet1!L:L,MATCH('Import Demurrage Detention'!$R100,Sheet1!$A:$A,0),1),"")</f>
        <v/>
      </c>
      <c r="H100" s="15" t="str">
        <f>+IFERROR(INDEX(Sheet1!M:M,MATCH('Import Demurrage Detention'!$R100,Sheet1!$A:$A,0),1),"")</f>
        <v/>
      </c>
      <c r="I100" s="15" t="str">
        <f>+IFERROR(INDEX(Sheet1!N:N,MATCH('Import Demurrage Detention'!$R100,Sheet1!$A:$A,0),1),"")</f>
        <v/>
      </c>
      <c r="J100" s="15" t="str">
        <f>+IFERROR(INDEX(Sheet1!O:O,MATCH('Import Demurrage Detention'!$R100,Sheet1!$A:$A,0),1),"")</f>
        <v/>
      </c>
      <c r="K100" s="15" t="str">
        <f>+IFERROR(INDEX(Sheet1!P:P,MATCH('Import Demurrage Detention'!$R100,Sheet1!$A:$A,0),1),"")</f>
        <v/>
      </c>
      <c r="L100" s="15" t="str">
        <f>+IFERROR(INDEX(Sheet1!Q:Q,MATCH('Import Demurrage Detention'!$R100,Sheet1!$A:$A,0),1),"")</f>
        <v/>
      </c>
      <c r="M100" s="15" t="str">
        <f>+IFERROR(INDEX(Sheet1!R:R,MATCH('Import Demurrage Detention'!$R100,Sheet1!$A:$A,0),1),"")</f>
        <v/>
      </c>
      <c r="N100" s="15" t="str">
        <f>+IFERROR(INDEX(Sheet1!S:S,MATCH('Import Demurrage Detention'!$R100,Sheet1!$A:$A,0),1),"")</f>
        <v/>
      </c>
      <c r="O100" s="15" t="str">
        <f>+IFERROR(INDEX(Sheet1!T:T,MATCH('Import Demurrage Detention'!$R100,Sheet1!$A:$A,0),1),"")</f>
        <v/>
      </c>
      <c r="P100" s="15" t="str">
        <f>+IFERROR(INDEX(Sheet1!U:U,MATCH('Import Demurrage Detention'!$R100,Sheet1!$A:$A,0),1),"")</f>
        <v/>
      </c>
      <c r="Q100" s="15" t="str">
        <f>+IFERROR(INDEX(Sheet1!V:V,MATCH('Import Demurrage Detention'!$R100,Sheet1!$A:$A,0),1),"")</f>
        <v/>
      </c>
      <c r="R100" s="12">
        <v>92</v>
      </c>
    </row>
    <row r="101" spans="1:18">
      <c r="A101" s="14" t="str">
        <f>+IFERROR(INDEX(Sheet1!$C:$C,MATCH('Import Demurrage Detention'!$R101,Sheet1!$A:$A,0),1),"")</f>
        <v/>
      </c>
      <c r="B101" s="14" t="str">
        <f>+IFERROR(INDEX(Sheet1!$F:$F,MATCH('Import Demurrage Detention'!$R101,Sheet1!$A:$A,0),1),"")</f>
        <v/>
      </c>
      <c r="C101" s="15" t="str">
        <f>+IFERROR(INDEX(Sheet1!$H:$H,MATCH('Import Demurrage Detention'!$R101,Sheet1!$A:$A,0),1),"")</f>
        <v/>
      </c>
      <c r="D101" s="15" t="str">
        <f>+IFERROR(INDEX(Sheet1!$I:$I,MATCH('Import Demurrage Detention'!$R101,Sheet1!$A:$A,0),1),"")</f>
        <v/>
      </c>
      <c r="E101" s="15" t="str">
        <f>+IFERROR(INDEX(Sheet1!J:J,MATCH('Import Demurrage Detention'!$R101,Sheet1!$A:$A,0),1),"")</f>
        <v/>
      </c>
      <c r="F101" s="15" t="str">
        <f>+IFERROR(INDEX(Sheet1!K:K,MATCH('Import Demurrage Detention'!$R101,Sheet1!$A:$A,0),1),"")</f>
        <v/>
      </c>
      <c r="G101" s="15" t="str">
        <f>+IFERROR(INDEX(Sheet1!L:L,MATCH('Import Demurrage Detention'!$R101,Sheet1!$A:$A,0),1),"")</f>
        <v/>
      </c>
      <c r="H101" s="15" t="str">
        <f>+IFERROR(INDEX(Sheet1!M:M,MATCH('Import Demurrage Detention'!$R101,Sheet1!$A:$A,0),1),"")</f>
        <v/>
      </c>
      <c r="I101" s="15" t="str">
        <f>+IFERROR(INDEX(Sheet1!N:N,MATCH('Import Demurrage Detention'!$R101,Sheet1!$A:$A,0),1),"")</f>
        <v/>
      </c>
      <c r="J101" s="15" t="str">
        <f>+IFERROR(INDEX(Sheet1!O:O,MATCH('Import Demurrage Detention'!$R101,Sheet1!$A:$A,0),1),"")</f>
        <v/>
      </c>
      <c r="K101" s="15" t="str">
        <f>+IFERROR(INDEX(Sheet1!P:P,MATCH('Import Demurrage Detention'!$R101,Sheet1!$A:$A,0),1),"")</f>
        <v/>
      </c>
      <c r="L101" s="15" t="str">
        <f>+IFERROR(INDEX(Sheet1!Q:Q,MATCH('Import Demurrage Detention'!$R101,Sheet1!$A:$A,0),1),"")</f>
        <v/>
      </c>
      <c r="M101" s="15" t="str">
        <f>+IFERROR(INDEX(Sheet1!R:R,MATCH('Import Demurrage Detention'!$R101,Sheet1!$A:$A,0),1),"")</f>
        <v/>
      </c>
      <c r="N101" s="15" t="str">
        <f>+IFERROR(INDEX(Sheet1!S:S,MATCH('Import Demurrage Detention'!$R101,Sheet1!$A:$A,0),1),"")</f>
        <v/>
      </c>
      <c r="O101" s="15" t="str">
        <f>+IFERROR(INDEX(Sheet1!T:T,MATCH('Import Demurrage Detention'!$R101,Sheet1!$A:$A,0),1),"")</f>
        <v/>
      </c>
      <c r="P101" s="15" t="str">
        <f>+IFERROR(INDEX(Sheet1!U:U,MATCH('Import Demurrage Detention'!$R101,Sheet1!$A:$A,0),1),"")</f>
        <v/>
      </c>
      <c r="Q101" s="15" t="str">
        <f>+IFERROR(INDEX(Sheet1!V:V,MATCH('Import Demurrage Detention'!$R101,Sheet1!$A:$A,0),1),"")</f>
        <v/>
      </c>
      <c r="R101" s="12">
        <v>93</v>
      </c>
    </row>
    <row r="102" spans="1:18">
      <c r="A102" s="14" t="str">
        <f>+IFERROR(INDEX(Sheet1!$C:$C,MATCH('Import Demurrage Detention'!$R102,Sheet1!$A:$A,0),1),"")</f>
        <v/>
      </c>
      <c r="B102" s="14" t="str">
        <f>+IFERROR(INDEX(Sheet1!$F:$F,MATCH('Import Demurrage Detention'!$R102,Sheet1!$A:$A,0),1),"")</f>
        <v/>
      </c>
      <c r="C102" s="15" t="str">
        <f>+IFERROR(INDEX(Sheet1!$H:$H,MATCH('Import Demurrage Detention'!$R102,Sheet1!$A:$A,0),1),"")</f>
        <v/>
      </c>
      <c r="D102" s="15" t="str">
        <f>+IFERROR(INDEX(Sheet1!$I:$I,MATCH('Import Demurrage Detention'!$R102,Sheet1!$A:$A,0),1),"")</f>
        <v/>
      </c>
      <c r="E102" s="15" t="str">
        <f>+IFERROR(INDEX(Sheet1!J:J,MATCH('Import Demurrage Detention'!$R102,Sheet1!$A:$A,0),1),"")</f>
        <v/>
      </c>
      <c r="F102" s="15" t="str">
        <f>+IFERROR(INDEX(Sheet1!K:K,MATCH('Import Demurrage Detention'!$R102,Sheet1!$A:$A,0),1),"")</f>
        <v/>
      </c>
      <c r="G102" s="15" t="str">
        <f>+IFERROR(INDEX(Sheet1!L:L,MATCH('Import Demurrage Detention'!$R102,Sheet1!$A:$A,0),1),"")</f>
        <v/>
      </c>
      <c r="H102" s="15" t="str">
        <f>+IFERROR(INDEX(Sheet1!M:M,MATCH('Import Demurrage Detention'!$R102,Sheet1!$A:$A,0),1),"")</f>
        <v/>
      </c>
      <c r="I102" s="15" t="str">
        <f>+IFERROR(INDEX(Sheet1!N:N,MATCH('Import Demurrage Detention'!$R102,Sheet1!$A:$A,0),1),"")</f>
        <v/>
      </c>
      <c r="J102" s="15" t="str">
        <f>+IFERROR(INDEX(Sheet1!O:O,MATCH('Import Demurrage Detention'!$R102,Sheet1!$A:$A,0),1),"")</f>
        <v/>
      </c>
      <c r="K102" s="15" t="str">
        <f>+IFERROR(INDEX(Sheet1!P:P,MATCH('Import Demurrage Detention'!$R102,Sheet1!$A:$A,0),1),"")</f>
        <v/>
      </c>
      <c r="L102" s="15" t="str">
        <f>+IFERROR(INDEX(Sheet1!Q:Q,MATCH('Import Demurrage Detention'!$R102,Sheet1!$A:$A,0),1),"")</f>
        <v/>
      </c>
      <c r="M102" s="15" t="str">
        <f>+IFERROR(INDEX(Sheet1!R:R,MATCH('Import Demurrage Detention'!$R102,Sheet1!$A:$A,0),1),"")</f>
        <v/>
      </c>
      <c r="N102" s="15" t="str">
        <f>+IFERROR(INDEX(Sheet1!S:S,MATCH('Import Demurrage Detention'!$R102,Sheet1!$A:$A,0),1),"")</f>
        <v/>
      </c>
      <c r="O102" s="15" t="str">
        <f>+IFERROR(INDEX(Sheet1!T:T,MATCH('Import Demurrage Detention'!$R102,Sheet1!$A:$A,0),1),"")</f>
        <v/>
      </c>
      <c r="P102" s="15" t="str">
        <f>+IFERROR(INDEX(Sheet1!U:U,MATCH('Import Demurrage Detention'!$R102,Sheet1!$A:$A,0),1),"")</f>
        <v/>
      </c>
      <c r="Q102" s="15" t="str">
        <f>+IFERROR(INDEX(Sheet1!V:V,MATCH('Import Demurrage Detention'!$R102,Sheet1!$A:$A,0),1),"")</f>
        <v/>
      </c>
      <c r="R102" s="12">
        <v>94</v>
      </c>
    </row>
    <row r="103" spans="1:18">
      <c r="A103" s="14" t="str">
        <f>+IFERROR(INDEX(Sheet1!$C:$C,MATCH('Import Demurrage Detention'!$R103,Sheet1!$A:$A,0),1),"")</f>
        <v/>
      </c>
      <c r="B103" s="14" t="str">
        <f>+IFERROR(INDEX(Sheet1!$F:$F,MATCH('Import Demurrage Detention'!$R103,Sheet1!$A:$A,0),1),"")</f>
        <v/>
      </c>
      <c r="C103" s="15" t="str">
        <f>+IFERROR(INDEX(Sheet1!$H:$H,MATCH('Import Demurrage Detention'!$R103,Sheet1!$A:$A,0),1),"")</f>
        <v/>
      </c>
      <c r="D103" s="15" t="str">
        <f>+IFERROR(INDEX(Sheet1!$I:$I,MATCH('Import Demurrage Detention'!$R103,Sheet1!$A:$A,0),1),"")</f>
        <v/>
      </c>
      <c r="E103" s="15" t="str">
        <f>+IFERROR(INDEX(Sheet1!J:J,MATCH('Import Demurrage Detention'!$R103,Sheet1!$A:$A,0),1),"")</f>
        <v/>
      </c>
      <c r="F103" s="15" t="str">
        <f>+IFERROR(INDEX(Sheet1!K:K,MATCH('Import Demurrage Detention'!$R103,Sheet1!$A:$A,0),1),"")</f>
        <v/>
      </c>
      <c r="G103" s="15" t="str">
        <f>+IFERROR(INDEX(Sheet1!L:L,MATCH('Import Demurrage Detention'!$R103,Sheet1!$A:$A,0),1),"")</f>
        <v/>
      </c>
      <c r="H103" s="15" t="str">
        <f>+IFERROR(INDEX(Sheet1!M:M,MATCH('Import Demurrage Detention'!$R103,Sheet1!$A:$A,0),1),"")</f>
        <v/>
      </c>
      <c r="I103" s="15" t="str">
        <f>+IFERROR(INDEX(Sheet1!N:N,MATCH('Import Demurrage Detention'!$R103,Sheet1!$A:$A,0),1),"")</f>
        <v/>
      </c>
      <c r="J103" s="15" t="str">
        <f>+IFERROR(INDEX(Sheet1!O:O,MATCH('Import Demurrage Detention'!$R103,Sheet1!$A:$A,0),1),"")</f>
        <v/>
      </c>
      <c r="K103" s="15" t="str">
        <f>+IFERROR(INDEX(Sheet1!P:P,MATCH('Import Demurrage Detention'!$R103,Sheet1!$A:$A,0),1),"")</f>
        <v/>
      </c>
      <c r="L103" s="15" t="str">
        <f>+IFERROR(INDEX(Sheet1!Q:Q,MATCH('Import Demurrage Detention'!$R103,Sheet1!$A:$A,0),1),"")</f>
        <v/>
      </c>
      <c r="M103" s="15" t="str">
        <f>+IFERROR(INDEX(Sheet1!R:R,MATCH('Import Demurrage Detention'!$R103,Sheet1!$A:$A,0),1),"")</f>
        <v/>
      </c>
      <c r="N103" s="15" t="str">
        <f>+IFERROR(INDEX(Sheet1!S:S,MATCH('Import Demurrage Detention'!$R103,Sheet1!$A:$A,0),1),"")</f>
        <v/>
      </c>
      <c r="O103" s="15" t="str">
        <f>+IFERROR(INDEX(Sheet1!T:T,MATCH('Import Demurrage Detention'!$R103,Sheet1!$A:$A,0),1),"")</f>
        <v/>
      </c>
      <c r="P103" s="15" t="str">
        <f>+IFERROR(INDEX(Sheet1!U:U,MATCH('Import Demurrage Detention'!$R103,Sheet1!$A:$A,0),1),"")</f>
        <v/>
      </c>
      <c r="Q103" s="15" t="str">
        <f>+IFERROR(INDEX(Sheet1!V:V,MATCH('Import Demurrage Detention'!$R103,Sheet1!$A:$A,0),1),"")</f>
        <v/>
      </c>
      <c r="R103" s="12">
        <v>95</v>
      </c>
    </row>
    <row r="104" spans="1:18">
      <c r="A104" s="14" t="str">
        <f>+IFERROR(INDEX(Sheet1!$C:$C,MATCH('Import Demurrage Detention'!$R104,Sheet1!$A:$A,0),1),"")</f>
        <v/>
      </c>
      <c r="B104" s="14" t="str">
        <f>+IFERROR(INDEX(Sheet1!$F:$F,MATCH('Import Demurrage Detention'!$R104,Sheet1!$A:$A,0),1),"")</f>
        <v/>
      </c>
      <c r="C104" s="15" t="str">
        <f>+IFERROR(INDEX(Sheet1!$H:$H,MATCH('Import Demurrage Detention'!$R104,Sheet1!$A:$A,0),1),"")</f>
        <v/>
      </c>
      <c r="D104" s="15" t="str">
        <f>+IFERROR(INDEX(Sheet1!$I:$I,MATCH('Import Demurrage Detention'!$R104,Sheet1!$A:$A,0),1),"")</f>
        <v/>
      </c>
      <c r="E104" s="15" t="str">
        <f>+IFERROR(INDEX(Sheet1!J:J,MATCH('Import Demurrage Detention'!$R104,Sheet1!$A:$A,0),1),"")</f>
        <v/>
      </c>
      <c r="F104" s="15" t="str">
        <f>+IFERROR(INDEX(Sheet1!K:K,MATCH('Import Demurrage Detention'!$R104,Sheet1!$A:$A,0),1),"")</f>
        <v/>
      </c>
      <c r="G104" s="15" t="str">
        <f>+IFERROR(INDEX(Sheet1!L:L,MATCH('Import Demurrage Detention'!$R104,Sheet1!$A:$A,0),1),"")</f>
        <v/>
      </c>
      <c r="H104" s="15" t="str">
        <f>+IFERROR(INDEX(Sheet1!M:M,MATCH('Import Demurrage Detention'!$R104,Sheet1!$A:$A,0),1),"")</f>
        <v/>
      </c>
      <c r="I104" s="15" t="str">
        <f>+IFERROR(INDEX(Sheet1!N:N,MATCH('Import Demurrage Detention'!$R104,Sheet1!$A:$A,0),1),"")</f>
        <v/>
      </c>
      <c r="J104" s="15" t="str">
        <f>+IFERROR(INDEX(Sheet1!O:O,MATCH('Import Demurrage Detention'!$R104,Sheet1!$A:$A,0),1),"")</f>
        <v/>
      </c>
      <c r="K104" s="15" t="str">
        <f>+IFERROR(INDEX(Sheet1!P:P,MATCH('Import Demurrage Detention'!$R104,Sheet1!$A:$A,0),1),"")</f>
        <v/>
      </c>
      <c r="L104" s="15" t="str">
        <f>+IFERROR(INDEX(Sheet1!Q:Q,MATCH('Import Demurrage Detention'!$R104,Sheet1!$A:$A,0),1),"")</f>
        <v/>
      </c>
      <c r="M104" s="15" t="str">
        <f>+IFERROR(INDEX(Sheet1!R:R,MATCH('Import Demurrage Detention'!$R104,Sheet1!$A:$A,0),1),"")</f>
        <v/>
      </c>
      <c r="N104" s="15" t="str">
        <f>+IFERROR(INDEX(Sheet1!S:S,MATCH('Import Demurrage Detention'!$R104,Sheet1!$A:$A,0),1),"")</f>
        <v/>
      </c>
      <c r="O104" s="15" t="str">
        <f>+IFERROR(INDEX(Sheet1!T:T,MATCH('Import Demurrage Detention'!$R104,Sheet1!$A:$A,0),1),"")</f>
        <v/>
      </c>
      <c r="P104" s="15" t="str">
        <f>+IFERROR(INDEX(Sheet1!U:U,MATCH('Import Demurrage Detention'!$R104,Sheet1!$A:$A,0),1),"")</f>
        <v/>
      </c>
      <c r="Q104" s="15" t="str">
        <f>+IFERROR(INDEX(Sheet1!V:V,MATCH('Import Demurrage Detention'!$R104,Sheet1!$A:$A,0),1),"")</f>
        <v/>
      </c>
      <c r="R104" s="12">
        <v>96</v>
      </c>
    </row>
    <row r="105" spans="1:18">
      <c r="A105" s="14" t="str">
        <f>+IFERROR(INDEX(Sheet1!$C:$C,MATCH('Import Demurrage Detention'!$R105,Sheet1!$A:$A,0),1),"")</f>
        <v/>
      </c>
      <c r="B105" s="14" t="str">
        <f>+IFERROR(INDEX(Sheet1!$F:$F,MATCH('Import Demurrage Detention'!$R105,Sheet1!$A:$A,0),1),"")</f>
        <v/>
      </c>
      <c r="C105" s="15" t="str">
        <f>+IFERROR(INDEX(Sheet1!$H:$H,MATCH('Import Demurrage Detention'!$R105,Sheet1!$A:$A,0),1),"")</f>
        <v/>
      </c>
      <c r="D105" s="15" t="str">
        <f>+IFERROR(INDEX(Sheet1!$I:$I,MATCH('Import Demurrage Detention'!$R105,Sheet1!$A:$A,0),1),"")</f>
        <v/>
      </c>
      <c r="E105" s="15" t="str">
        <f>+IFERROR(INDEX(Sheet1!J:J,MATCH('Import Demurrage Detention'!$R105,Sheet1!$A:$A,0),1),"")</f>
        <v/>
      </c>
      <c r="F105" s="15" t="str">
        <f>+IFERROR(INDEX(Sheet1!K:K,MATCH('Import Demurrage Detention'!$R105,Sheet1!$A:$A,0),1),"")</f>
        <v/>
      </c>
      <c r="G105" s="15" t="str">
        <f>+IFERROR(INDEX(Sheet1!L:L,MATCH('Import Demurrage Detention'!$R105,Sheet1!$A:$A,0),1),"")</f>
        <v/>
      </c>
      <c r="H105" s="15" t="str">
        <f>+IFERROR(INDEX(Sheet1!M:M,MATCH('Import Demurrage Detention'!$R105,Sheet1!$A:$A,0),1),"")</f>
        <v/>
      </c>
      <c r="I105" s="15" t="str">
        <f>+IFERROR(INDEX(Sheet1!N:N,MATCH('Import Demurrage Detention'!$R105,Sheet1!$A:$A,0),1),"")</f>
        <v/>
      </c>
      <c r="J105" s="15" t="str">
        <f>+IFERROR(INDEX(Sheet1!O:O,MATCH('Import Demurrage Detention'!$R105,Sheet1!$A:$A,0),1),"")</f>
        <v/>
      </c>
      <c r="K105" s="15" t="str">
        <f>+IFERROR(INDEX(Sheet1!P:P,MATCH('Import Demurrage Detention'!$R105,Sheet1!$A:$A,0),1),"")</f>
        <v/>
      </c>
      <c r="L105" s="15" t="str">
        <f>+IFERROR(INDEX(Sheet1!Q:Q,MATCH('Import Demurrage Detention'!$R105,Sheet1!$A:$A,0),1),"")</f>
        <v/>
      </c>
      <c r="M105" s="15" t="str">
        <f>+IFERROR(INDEX(Sheet1!R:R,MATCH('Import Demurrage Detention'!$R105,Sheet1!$A:$A,0),1),"")</f>
        <v/>
      </c>
      <c r="N105" s="15" t="str">
        <f>+IFERROR(INDEX(Sheet1!S:S,MATCH('Import Demurrage Detention'!$R105,Sheet1!$A:$A,0),1),"")</f>
        <v/>
      </c>
      <c r="O105" s="15" t="str">
        <f>+IFERROR(INDEX(Sheet1!T:T,MATCH('Import Demurrage Detention'!$R105,Sheet1!$A:$A,0),1),"")</f>
        <v/>
      </c>
      <c r="P105" s="15" t="str">
        <f>+IFERROR(INDEX(Sheet1!U:U,MATCH('Import Demurrage Detention'!$R105,Sheet1!$A:$A,0),1),"")</f>
        <v/>
      </c>
      <c r="Q105" s="15" t="str">
        <f>+IFERROR(INDEX(Sheet1!V:V,MATCH('Import Demurrage Detention'!$R105,Sheet1!$A:$A,0),1),"")</f>
        <v/>
      </c>
      <c r="R105" s="12">
        <v>97</v>
      </c>
    </row>
    <row r="106" spans="1:18">
      <c r="A106" s="14" t="str">
        <f>+IFERROR(INDEX(Sheet1!$C:$C,MATCH('Import Demurrage Detention'!$R106,Sheet1!$A:$A,0),1),"")</f>
        <v/>
      </c>
      <c r="B106" s="14" t="str">
        <f>+IFERROR(INDEX(Sheet1!$F:$F,MATCH('Import Demurrage Detention'!$R106,Sheet1!$A:$A,0),1),"")</f>
        <v/>
      </c>
      <c r="C106" s="15" t="str">
        <f>+IFERROR(INDEX(Sheet1!$H:$H,MATCH('Import Demurrage Detention'!$R106,Sheet1!$A:$A,0),1),"")</f>
        <v/>
      </c>
      <c r="D106" s="15" t="str">
        <f>+IFERROR(INDEX(Sheet1!$I:$I,MATCH('Import Demurrage Detention'!$R106,Sheet1!$A:$A,0),1),"")</f>
        <v/>
      </c>
      <c r="E106" s="15" t="str">
        <f>+IFERROR(INDEX(Sheet1!J:J,MATCH('Import Demurrage Detention'!$R106,Sheet1!$A:$A,0),1),"")</f>
        <v/>
      </c>
      <c r="F106" s="15" t="str">
        <f>+IFERROR(INDEX(Sheet1!K:K,MATCH('Import Demurrage Detention'!$R106,Sheet1!$A:$A,0),1),"")</f>
        <v/>
      </c>
      <c r="G106" s="15" t="str">
        <f>+IFERROR(INDEX(Sheet1!L:L,MATCH('Import Demurrage Detention'!$R106,Sheet1!$A:$A,0),1),"")</f>
        <v/>
      </c>
      <c r="H106" s="15" t="str">
        <f>+IFERROR(INDEX(Sheet1!M:M,MATCH('Import Demurrage Detention'!$R106,Sheet1!$A:$A,0),1),"")</f>
        <v/>
      </c>
      <c r="I106" s="15" t="str">
        <f>+IFERROR(INDEX(Sheet1!N:N,MATCH('Import Demurrage Detention'!$R106,Sheet1!$A:$A,0),1),"")</f>
        <v/>
      </c>
      <c r="J106" s="15" t="str">
        <f>+IFERROR(INDEX(Sheet1!O:O,MATCH('Import Demurrage Detention'!$R106,Sheet1!$A:$A,0),1),"")</f>
        <v/>
      </c>
      <c r="K106" s="15" t="str">
        <f>+IFERROR(INDEX(Sheet1!P:P,MATCH('Import Demurrage Detention'!$R106,Sheet1!$A:$A,0),1),"")</f>
        <v/>
      </c>
      <c r="L106" s="15" t="str">
        <f>+IFERROR(INDEX(Sheet1!Q:Q,MATCH('Import Demurrage Detention'!$R106,Sheet1!$A:$A,0),1),"")</f>
        <v/>
      </c>
      <c r="M106" s="15" t="str">
        <f>+IFERROR(INDEX(Sheet1!R:R,MATCH('Import Demurrage Detention'!$R106,Sheet1!$A:$A,0),1),"")</f>
        <v/>
      </c>
      <c r="N106" s="15" t="str">
        <f>+IFERROR(INDEX(Sheet1!S:S,MATCH('Import Demurrage Detention'!$R106,Sheet1!$A:$A,0),1),"")</f>
        <v/>
      </c>
      <c r="O106" s="15" t="str">
        <f>+IFERROR(INDEX(Sheet1!T:T,MATCH('Import Demurrage Detention'!$R106,Sheet1!$A:$A,0),1),"")</f>
        <v/>
      </c>
      <c r="P106" s="15" t="str">
        <f>+IFERROR(INDEX(Sheet1!U:U,MATCH('Import Demurrage Detention'!$R106,Sheet1!$A:$A,0),1),"")</f>
        <v/>
      </c>
      <c r="Q106" s="15" t="str">
        <f>+IFERROR(INDEX(Sheet1!V:V,MATCH('Import Demurrage Detention'!$R106,Sheet1!$A:$A,0),1),"")</f>
        <v/>
      </c>
      <c r="R106" s="12">
        <v>98</v>
      </c>
    </row>
    <row r="107" spans="1:18">
      <c r="A107" s="14" t="str">
        <f>+IFERROR(INDEX(Sheet1!$C:$C,MATCH('Import Demurrage Detention'!$R107,Sheet1!$A:$A,0),1),"")</f>
        <v/>
      </c>
      <c r="B107" s="14" t="str">
        <f>+IFERROR(INDEX(Sheet1!$F:$F,MATCH('Import Demurrage Detention'!$R107,Sheet1!$A:$A,0),1),"")</f>
        <v/>
      </c>
      <c r="C107" s="15" t="str">
        <f>+IFERROR(INDEX(Sheet1!$H:$H,MATCH('Import Demurrage Detention'!$R107,Sheet1!$A:$A,0),1),"")</f>
        <v/>
      </c>
      <c r="D107" s="15" t="str">
        <f>+IFERROR(INDEX(Sheet1!$I:$I,MATCH('Import Demurrage Detention'!$R107,Sheet1!$A:$A,0),1),"")</f>
        <v/>
      </c>
      <c r="E107" s="15" t="str">
        <f>+IFERROR(INDEX(Sheet1!J:J,MATCH('Import Demurrage Detention'!$R107,Sheet1!$A:$A,0),1),"")</f>
        <v/>
      </c>
      <c r="F107" s="15" t="str">
        <f>+IFERROR(INDEX(Sheet1!K:K,MATCH('Import Demurrage Detention'!$R107,Sheet1!$A:$A,0),1),"")</f>
        <v/>
      </c>
      <c r="G107" s="15" t="str">
        <f>+IFERROR(INDEX(Sheet1!L:L,MATCH('Import Demurrage Detention'!$R107,Sheet1!$A:$A,0),1),"")</f>
        <v/>
      </c>
      <c r="H107" s="15" t="str">
        <f>+IFERROR(INDEX(Sheet1!M:M,MATCH('Import Demurrage Detention'!$R107,Sheet1!$A:$A,0),1),"")</f>
        <v/>
      </c>
      <c r="I107" s="15" t="str">
        <f>+IFERROR(INDEX(Sheet1!N:N,MATCH('Import Demurrage Detention'!$R107,Sheet1!$A:$A,0),1),"")</f>
        <v/>
      </c>
      <c r="J107" s="15" t="str">
        <f>+IFERROR(INDEX(Sheet1!O:O,MATCH('Import Demurrage Detention'!$R107,Sheet1!$A:$A,0),1),"")</f>
        <v/>
      </c>
      <c r="K107" s="15" t="str">
        <f>+IFERROR(INDEX(Sheet1!P:P,MATCH('Import Demurrage Detention'!$R107,Sheet1!$A:$A,0),1),"")</f>
        <v/>
      </c>
      <c r="L107" s="15" t="str">
        <f>+IFERROR(INDEX(Sheet1!Q:Q,MATCH('Import Demurrage Detention'!$R107,Sheet1!$A:$A,0),1),"")</f>
        <v/>
      </c>
      <c r="M107" s="15" t="str">
        <f>+IFERROR(INDEX(Sheet1!R:R,MATCH('Import Demurrage Detention'!$R107,Sheet1!$A:$A,0),1),"")</f>
        <v/>
      </c>
      <c r="N107" s="15" t="str">
        <f>+IFERROR(INDEX(Sheet1!S:S,MATCH('Import Demurrage Detention'!$R107,Sheet1!$A:$A,0),1),"")</f>
        <v/>
      </c>
      <c r="O107" s="15" t="str">
        <f>+IFERROR(INDEX(Sheet1!T:T,MATCH('Import Demurrage Detention'!$R107,Sheet1!$A:$A,0),1),"")</f>
        <v/>
      </c>
      <c r="P107" s="15" t="str">
        <f>+IFERROR(INDEX(Sheet1!U:U,MATCH('Import Demurrage Detention'!$R107,Sheet1!$A:$A,0),1),"")</f>
        <v/>
      </c>
      <c r="Q107" s="15" t="str">
        <f>+IFERROR(INDEX(Sheet1!V:V,MATCH('Import Demurrage Detention'!$R107,Sheet1!$A:$A,0),1),"")</f>
        <v/>
      </c>
      <c r="R107" s="12">
        <v>99</v>
      </c>
    </row>
    <row r="108" spans="1:18">
      <c r="A108" s="14" t="str">
        <f>+IFERROR(INDEX(Sheet1!$C:$C,MATCH('Import Demurrage Detention'!$R108,Sheet1!$A:$A,0),1),"")</f>
        <v/>
      </c>
      <c r="B108" s="14" t="str">
        <f>+IFERROR(INDEX(Sheet1!$F:$F,MATCH('Import Demurrage Detention'!$R108,Sheet1!$A:$A,0),1),"")</f>
        <v/>
      </c>
      <c r="C108" s="15" t="str">
        <f>+IFERROR(INDEX(Sheet1!$H:$H,MATCH('Import Demurrage Detention'!$R108,Sheet1!$A:$A,0),1),"")</f>
        <v/>
      </c>
      <c r="D108" s="15" t="str">
        <f>+IFERROR(INDEX(Sheet1!$I:$I,MATCH('Import Demurrage Detention'!$R108,Sheet1!$A:$A,0),1),"")</f>
        <v/>
      </c>
      <c r="E108" s="15" t="str">
        <f>+IFERROR(INDEX(Sheet1!J:J,MATCH('Import Demurrage Detention'!$R108,Sheet1!$A:$A,0),1),"")</f>
        <v/>
      </c>
      <c r="F108" s="15" t="str">
        <f>+IFERROR(INDEX(Sheet1!K:K,MATCH('Import Demurrage Detention'!$R108,Sheet1!$A:$A,0),1),"")</f>
        <v/>
      </c>
      <c r="G108" s="15" t="str">
        <f>+IFERROR(INDEX(Sheet1!L:L,MATCH('Import Demurrage Detention'!$R108,Sheet1!$A:$A,0),1),"")</f>
        <v/>
      </c>
      <c r="H108" s="15" t="str">
        <f>+IFERROR(INDEX(Sheet1!M:M,MATCH('Import Demurrage Detention'!$R108,Sheet1!$A:$A,0),1),"")</f>
        <v/>
      </c>
      <c r="I108" s="15" t="str">
        <f>+IFERROR(INDEX(Sheet1!N:N,MATCH('Import Demurrage Detention'!$R108,Sheet1!$A:$A,0),1),"")</f>
        <v/>
      </c>
      <c r="J108" s="15" t="str">
        <f>+IFERROR(INDEX(Sheet1!O:O,MATCH('Import Demurrage Detention'!$R108,Sheet1!$A:$A,0),1),"")</f>
        <v/>
      </c>
      <c r="K108" s="15" t="str">
        <f>+IFERROR(INDEX(Sheet1!P:P,MATCH('Import Demurrage Detention'!$R108,Sheet1!$A:$A,0),1),"")</f>
        <v/>
      </c>
      <c r="L108" s="15" t="str">
        <f>+IFERROR(INDEX(Sheet1!Q:Q,MATCH('Import Demurrage Detention'!$R108,Sheet1!$A:$A,0),1),"")</f>
        <v/>
      </c>
      <c r="M108" s="15" t="str">
        <f>+IFERROR(INDEX(Sheet1!R:R,MATCH('Import Demurrage Detention'!$R108,Sheet1!$A:$A,0),1),"")</f>
        <v/>
      </c>
      <c r="N108" s="15" t="str">
        <f>+IFERROR(INDEX(Sheet1!S:S,MATCH('Import Demurrage Detention'!$R108,Sheet1!$A:$A,0),1),"")</f>
        <v/>
      </c>
      <c r="O108" s="15" t="str">
        <f>+IFERROR(INDEX(Sheet1!T:T,MATCH('Import Demurrage Detention'!$R108,Sheet1!$A:$A,0),1),"")</f>
        <v/>
      </c>
      <c r="P108" s="15" t="str">
        <f>+IFERROR(INDEX(Sheet1!U:U,MATCH('Import Demurrage Detention'!$R108,Sheet1!$A:$A,0),1),"")</f>
        <v/>
      </c>
      <c r="Q108" s="15" t="str">
        <f>+IFERROR(INDEX(Sheet1!V:V,MATCH('Import Demurrage Detention'!$R108,Sheet1!$A:$A,0),1),"")</f>
        <v/>
      </c>
      <c r="R108" s="12">
        <v>100</v>
      </c>
    </row>
    <row r="109" spans="1:18">
      <c r="A109" s="14" t="str">
        <f>+IFERROR(INDEX(Sheet1!$C:$C,MATCH('Import Demurrage Detention'!$R109,Sheet1!$A:$A,0),1),"")</f>
        <v/>
      </c>
      <c r="B109" s="14" t="str">
        <f>+IFERROR(INDEX(Sheet1!$F:$F,MATCH('Import Demurrage Detention'!$R109,Sheet1!$A:$A,0),1),"")</f>
        <v/>
      </c>
      <c r="C109" s="15" t="str">
        <f>+IFERROR(INDEX(Sheet1!$H:$H,MATCH('Import Demurrage Detention'!$R109,Sheet1!$A:$A,0),1),"")</f>
        <v/>
      </c>
      <c r="D109" s="15" t="str">
        <f>+IFERROR(INDEX(Sheet1!$I:$I,MATCH('Import Demurrage Detention'!$R109,Sheet1!$A:$A,0),1),"")</f>
        <v/>
      </c>
      <c r="E109" s="15" t="str">
        <f>+IFERROR(INDEX(Sheet1!J:J,MATCH('Import Demurrage Detention'!$R109,Sheet1!$A:$A,0),1),"")</f>
        <v/>
      </c>
      <c r="F109" s="15" t="str">
        <f>+IFERROR(INDEX(Sheet1!K:K,MATCH('Import Demurrage Detention'!$R109,Sheet1!$A:$A,0),1),"")</f>
        <v/>
      </c>
      <c r="G109" s="15" t="str">
        <f>+IFERROR(INDEX(Sheet1!L:L,MATCH('Import Demurrage Detention'!$R109,Sheet1!$A:$A,0),1),"")</f>
        <v/>
      </c>
      <c r="H109" s="15" t="str">
        <f>+IFERROR(INDEX(Sheet1!M:M,MATCH('Import Demurrage Detention'!$R109,Sheet1!$A:$A,0),1),"")</f>
        <v/>
      </c>
      <c r="I109" s="15" t="str">
        <f>+IFERROR(INDEX(Sheet1!N:N,MATCH('Import Demurrage Detention'!$R109,Sheet1!$A:$A,0),1),"")</f>
        <v/>
      </c>
      <c r="J109" s="15" t="str">
        <f>+IFERROR(INDEX(Sheet1!O:O,MATCH('Import Demurrage Detention'!$R109,Sheet1!$A:$A,0),1),"")</f>
        <v/>
      </c>
      <c r="K109" s="15" t="str">
        <f>+IFERROR(INDEX(Sheet1!P:P,MATCH('Import Demurrage Detention'!$R109,Sheet1!$A:$A,0),1),"")</f>
        <v/>
      </c>
      <c r="L109" s="15" t="str">
        <f>+IFERROR(INDEX(Sheet1!Q:Q,MATCH('Import Demurrage Detention'!$R109,Sheet1!$A:$A,0),1),"")</f>
        <v/>
      </c>
      <c r="M109" s="15" t="str">
        <f>+IFERROR(INDEX(Sheet1!R:R,MATCH('Import Demurrage Detention'!$R109,Sheet1!$A:$A,0),1),"")</f>
        <v/>
      </c>
      <c r="N109" s="15" t="str">
        <f>+IFERROR(INDEX(Sheet1!S:S,MATCH('Import Demurrage Detention'!$R109,Sheet1!$A:$A,0),1),"")</f>
        <v/>
      </c>
      <c r="O109" s="15" t="str">
        <f>+IFERROR(INDEX(Sheet1!T:T,MATCH('Import Demurrage Detention'!$R109,Sheet1!$A:$A,0),1),"")</f>
        <v/>
      </c>
      <c r="P109" s="15" t="str">
        <f>+IFERROR(INDEX(Sheet1!U:U,MATCH('Import Demurrage Detention'!$R109,Sheet1!$A:$A,0),1),"")</f>
        <v/>
      </c>
      <c r="Q109" s="15" t="str">
        <f>+IFERROR(INDEX(Sheet1!V:V,MATCH('Import Demurrage Detention'!$R109,Sheet1!$A:$A,0),1),"")</f>
        <v/>
      </c>
      <c r="R109" s="12">
        <v>101</v>
      </c>
    </row>
    <row r="110" spans="1:18">
      <c r="A110" s="14" t="str">
        <f>+IFERROR(INDEX(Sheet1!$C:$C,MATCH('Import Demurrage Detention'!$R110,Sheet1!$A:$A,0),1),"")</f>
        <v/>
      </c>
      <c r="B110" s="14" t="str">
        <f>+IFERROR(INDEX(Sheet1!$F:$F,MATCH('Import Demurrage Detention'!$R110,Sheet1!$A:$A,0),1),"")</f>
        <v/>
      </c>
      <c r="C110" s="15" t="str">
        <f>+IFERROR(INDEX(Sheet1!$H:$H,MATCH('Import Demurrage Detention'!$R110,Sheet1!$A:$A,0),1),"")</f>
        <v/>
      </c>
      <c r="D110" s="15" t="str">
        <f>+IFERROR(INDEX(Sheet1!$I:$I,MATCH('Import Demurrage Detention'!$R110,Sheet1!$A:$A,0),1),"")</f>
        <v/>
      </c>
      <c r="E110" s="15" t="str">
        <f>+IFERROR(INDEX(Sheet1!J:J,MATCH('Import Demurrage Detention'!$R110,Sheet1!$A:$A,0),1),"")</f>
        <v/>
      </c>
      <c r="F110" s="15" t="str">
        <f>+IFERROR(INDEX(Sheet1!K:K,MATCH('Import Demurrage Detention'!$R110,Sheet1!$A:$A,0),1),"")</f>
        <v/>
      </c>
      <c r="G110" s="15" t="str">
        <f>+IFERROR(INDEX(Sheet1!L:L,MATCH('Import Demurrage Detention'!$R110,Sheet1!$A:$A,0),1),"")</f>
        <v/>
      </c>
      <c r="H110" s="15" t="str">
        <f>+IFERROR(INDEX(Sheet1!M:M,MATCH('Import Demurrage Detention'!$R110,Sheet1!$A:$A,0),1),"")</f>
        <v/>
      </c>
      <c r="I110" s="15" t="str">
        <f>+IFERROR(INDEX(Sheet1!N:N,MATCH('Import Demurrage Detention'!$R110,Sheet1!$A:$A,0),1),"")</f>
        <v/>
      </c>
      <c r="J110" s="15" t="str">
        <f>+IFERROR(INDEX(Sheet1!O:O,MATCH('Import Demurrage Detention'!$R110,Sheet1!$A:$A,0),1),"")</f>
        <v/>
      </c>
      <c r="K110" s="15" t="str">
        <f>+IFERROR(INDEX(Sheet1!P:P,MATCH('Import Demurrage Detention'!$R110,Sheet1!$A:$A,0),1),"")</f>
        <v/>
      </c>
      <c r="L110" s="15" t="str">
        <f>+IFERROR(INDEX(Sheet1!Q:Q,MATCH('Import Demurrage Detention'!$R110,Sheet1!$A:$A,0),1),"")</f>
        <v/>
      </c>
      <c r="M110" s="15" t="str">
        <f>+IFERROR(INDEX(Sheet1!R:R,MATCH('Import Demurrage Detention'!$R110,Sheet1!$A:$A,0),1),"")</f>
        <v/>
      </c>
      <c r="N110" s="15" t="str">
        <f>+IFERROR(INDEX(Sheet1!S:S,MATCH('Import Demurrage Detention'!$R110,Sheet1!$A:$A,0),1),"")</f>
        <v/>
      </c>
      <c r="O110" s="15" t="str">
        <f>+IFERROR(INDEX(Sheet1!T:T,MATCH('Import Demurrage Detention'!$R110,Sheet1!$A:$A,0),1),"")</f>
        <v/>
      </c>
      <c r="P110" s="15" t="str">
        <f>+IFERROR(INDEX(Sheet1!U:U,MATCH('Import Demurrage Detention'!$R110,Sheet1!$A:$A,0),1),"")</f>
        <v/>
      </c>
      <c r="Q110" s="15" t="str">
        <f>+IFERROR(INDEX(Sheet1!V:V,MATCH('Import Demurrage Detention'!$R110,Sheet1!$A:$A,0),1),"")</f>
        <v/>
      </c>
      <c r="R110" s="12">
        <v>102</v>
      </c>
    </row>
    <row r="111" spans="1:18">
      <c r="A111" s="14" t="str">
        <f>+IFERROR(INDEX(Sheet1!$C:$C,MATCH('Import Demurrage Detention'!$R111,Sheet1!$A:$A,0),1),"")</f>
        <v/>
      </c>
      <c r="B111" s="14" t="str">
        <f>+IFERROR(INDEX(Sheet1!$F:$F,MATCH('Import Demurrage Detention'!$R111,Sheet1!$A:$A,0),1),"")</f>
        <v/>
      </c>
      <c r="C111" s="15" t="str">
        <f>+IFERROR(INDEX(Sheet1!$H:$H,MATCH('Import Demurrage Detention'!$R111,Sheet1!$A:$A,0),1),"")</f>
        <v/>
      </c>
      <c r="D111" s="15" t="str">
        <f>+IFERROR(INDEX(Sheet1!$I:$I,MATCH('Import Demurrage Detention'!$R111,Sheet1!$A:$A,0),1),"")</f>
        <v/>
      </c>
      <c r="E111" s="15" t="str">
        <f>+IFERROR(INDEX(Sheet1!J:J,MATCH('Import Demurrage Detention'!$R111,Sheet1!$A:$A,0),1),"")</f>
        <v/>
      </c>
      <c r="F111" s="15" t="str">
        <f>+IFERROR(INDEX(Sheet1!K:K,MATCH('Import Demurrage Detention'!$R111,Sheet1!$A:$A,0),1),"")</f>
        <v/>
      </c>
      <c r="G111" s="15" t="str">
        <f>+IFERROR(INDEX(Sheet1!L:L,MATCH('Import Demurrage Detention'!$R111,Sheet1!$A:$A,0),1),"")</f>
        <v/>
      </c>
      <c r="H111" s="15" t="str">
        <f>+IFERROR(INDEX(Sheet1!M:M,MATCH('Import Demurrage Detention'!$R111,Sheet1!$A:$A,0),1),"")</f>
        <v/>
      </c>
      <c r="I111" s="15" t="str">
        <f>+IFERROR(INDEX(Sheet1!N:N,MATCH('Import Demurrage Detention'!$R111,Sheet1!$A:$A,0),1),"")</f>
        <v/>
      </c>
      <c r="J111" s="15" t="str">
        <f>+IFERROR(INDEX(Sheet1!O:O,MATCH('Import Demurrage Detention'!$R111,Sheet1!$A:$A,0),1),"")</f>
        <v/>
      </c>
      <c r="K111" s="15" t="str">
        <f>+IFERROR(INDEX(Sheet1!P:P,MATCH('Import Demurrage Detention'!$R111,Sheet1!$A:$A,0),1),"")</f>
        <v/>
      </c>
      <c r="L111" s="15" t="str">
        <f>+IFERROR(INDEX(Sheet1!Q:Q,MATCH('Import Demurrage Detention'!$R111,Sheet1!$A:$A,0),1),"")</f>
        <v/>
      </c>
      <c r="M111" s="15" t="str">
        <f>+IFERROR(INDEX(Sheet1!R:R,MATCH('Import Demurrage Detention'!$R111,Sheet1!$A:$A,0),1),"")</f>
        <v/>
      </c>
      <c r="N111" s="15" t="str">
        <f>+IFERROR(INDEX(Sheet1!S:S,MATCH('Import Demurrage Detention'!$R111,Sheet1!$A:$A,0),1),"")</f>
        <v/>
      </c>
      <c r="O111" s="15" t="str">
        <f>+IFERROR(INDEX(Sheet1!T:T,MATCH('Import Demurrage Detention'!$R111,Sheet1!$A:$A,0),1),"")</f>
        <v/>
      </c>
      <c r="P111" s="15" t="str">
        <f>+IFERROR(INDEX(Sheet1!U:U,MATCH('Import Demurrage Detention'!$R111,Sheet1!$A:$A,0),1),"")</f>
        <v/>
      </c>
      <c r="Q111" s="15" t="str">
        <f>+IFERROR(INDEX(Sheet1!V:V,MATCH('Import Demurrage Detention'!$R111,Sheet1!$A:$A,0),1),"")</f>
        <v/>
      </c>
      <c r="R111" s="12">
        <v>103</v>
      </c>
    </row>
    <row r="112" spans="1:18">
      <c r="A112" s="14" t="str">
        <f>+IFERROR(INDEX(Sheet1!$C:$C,MATCH('Import Demurrage Detention'!$R112,Sheet1!$A:$A,0),1),"")</f>
        <v/>
      </c>
      <c r="B112" s="14" t="str">
        <f>+IFERROR(INDEX(Sheet1!$F:$F,MATCH('Import Demurrage Detention'!$R112,Sheet1!$A:$A,0),1),"")</f>
        <v/>
      </c>
      <c r="C112" s="15" t="str">
        <f>+IFERROR(INDEX(Sheet1!$H:$H,MATCH('Import Demurrage Detention'!$R112,Sheet1!$A:$A,0),1),"")</f>
        <v/>
      </c>
      <c r="D112" s="15" t="str">
        <f>+IFERROR(INDEX(Sheet1!$I:$I,MATCH('Import Demurrage Detention'!$R112,Sheet1!$A:$A,0),1),"")</f>
        <v/>
      </c>
      <c r="E112" s="15" t="str">
        <f>+IFERROR(INDEX(Sheet1!J:J,MATCH('Import Demurrage Detention'!$R112,Sheet1!$A:$A,0),1),"")</f>
        <v/>
      </c>
      <c r="F112" s="15" t="str">
        <f>+IFERROR(INDEX(Sheet1!K:K,MATCH('Import Demurrage Detention'!$R112,Sheet1!$A:$A,0),1),"")</f>
        <v/>
      </c>
      <c r="G112" s="15" t="str">
        <f>+IFERROR(INDEX(Sheet1!L:L,MATCH('Import Demurrage Detention'!$R112,Sheet1!$A:$A,0),1),"")</f>
        <v/>
      </c>
      <c r="H112" s="15" t="str">
        <f>+IFERROR(INDEX(Sheet1!M:M,MATCH('Import Demurrage Detention'!$R112,Sheet1!$A:$A,0),1),"")</f>
        <v/>
      </c>
      <c r="I112" s="15" t="str">
        <f>+IFERROR(INDEX(Sheet1!N:N,MATCH('Import Demurrage Detention'!$R112,Sheet1!$A:$A,0),1),"")</f>
        <v/>
      </c>
      <c r="J112" s="15" t="str">
        <f>+IFERROR(INDEX(Sheet1!O:O,MATCH('Import Demurrage Detention'!$R112,Sheet1!$A:$A,0),1),"")</f>
        <v/>
      </c>
      <c r="K112" s="15" t="str">
        <f>+IFERROR(INDEX(Sheet1!P:P,MATCH('Import Demurrage Detention'!$R112,Sheet1!$A:$A,0),1),"")</f>
        <v/>
      </c>
      <c r="L112" s="15" t="str">
        <f>+IFERROR(INDEX(Sheet1!Q:Q,MATCH('Import Demurrage Detention'!$R112,Sheet1!$A:$A,0),1),"")</f>
        <v/>
      </c>
      <c r="M112" s="15" t="str">
        <f>+IFERROR(INDEX(Sheet1!R:R,MATCH('Import Demurrage Detention'!$R112,Sheet1!$A:$A,0),1),"")</f>
        <v/>
      </c>
      <c r="N112" s="15" t="str">
        <f>+IFERROR(INDEX(Sheet1!S:S,MATCH('Import Demurrage Detention'!$R112,Sheet1!$A:$A,0),1),"")</f>
        <v/>
      </c>
      <c r="O112" s="15" t="str">
        <f>+IFERROR(INDEX(Sheet1!T:T,MATCH('Import Demurrage Detention'!$R112,Sheet1!$A:$A,0),1),"")</f>
        <v/>
      </c>
      <c r="P112" s="15" t="str">
        <f>+IFERROR(INDEX(Sheet1!U:U,MATCH('Import Demurrage Detention'!$R112,Sheet1!$A:$A,0),1),"")</f>
        <v/>
      </c>
      <c r="Q112" s="15" t="str">
        <f>+IFERROR(INDEX(Sheet1!V:V,MATCH('Import Demurrage Detention'!$R112,Sheet1!$A:$A,0),1),"")</f>
        <v/>
      </c>
      <c r="R112" s="12">
        <v>104</v>
      </c>
    </row>
    <row r="113" spans="1:18">
      <c r="A113" s="14" t="str">
        <f>+IFERROR(INDEX(Sheet1!$C:$C,MATCH('Import Demurrage Detention'!$R113,Sheet1!$A:$A,0),1),"")</f>
        <v/>
      </c>
      <c r="B113" s="14" t="str">
        <f>+IFERROR(INDEX(Sheet1!$F:$F,MATCH('Import Demurrage Detention'!$R113,Sheet1!$A:$A,0),1),"")</f>
        <v/>
      </c>
      <c r="C113" s="15" t="str">
        <f>+IFERROR(INDEX(Sheet1!$H:$H,MATCH('Import Demurrage Detention'!$R113,Sheet1!$A:$A,0),1),"")</f>
        <v/>
      </c>
      <c r="D113" s="15" t="str">
        <f>+IFERROR(INDEX(Sheet1!$I:$I,MATCH('Import Demurrage Detention'!$R113,Sheet1!$A:$A,0),1),"")</f>
        <v/>
      </c>
      <c r="E113" s="15" t="str">
        <f>+IFERROR(INDEX(Sheet1!J:J,MATCH('Import Demurrage Detention'!$R113,Sheet1!$A:$A,0),1),"")</f>
        <v/>
      </c>
      <c r="F113" s="15" t="str">
        <f>+IFERROR(INDEX(Sheet1!K:K,MATCH('Import Demurrage Detention'!$R113,Sheet1!$A:$A,0),1),"")</f>
        <v/>
      </c>
      <c r="G113" s="15" t="str">
        <f>+IFERROR(INDEX(Sheet1!L:L,MATCH('Import Demurrage Detention'!$R113,Sheet1!$A:$A,0),1),"")</f>
        <v/>
      </c>
      <c r="H113" s="15" t="str">
        <f>+IFERROR(INDEX(Sheet1!M:M,MATCH('Import Demurrage Detention'!$R113,Sheet1!$A:$A,0),1),"")</f>
        <v/>
      </c>
      <c r="I113" s="15" t="str">
        <f>+IFERROR(INDEX(Sheet1!N:N,MATCH('Import Demurrage Detention'!$R113,Sheet1!$A:$A,0),1),"")</f>
        <v/>
      </c>
      <c r="J113" s="15" t="str">
        <f>+IFERROR(INDEX(Sheet1!O:O,MATCH('Import Demurrage Detention'!$R113,Sheet1!$A:$A,0),1),"")</f>
        <v/>
      </c>
      <c r="K113" s="15" t="str">
        <f>+IFERROR(INDEX(Sheet1!P:P,MATCH('Import Demurrage Detention'!$R113,Sheet1!$A:$A,0),1),"")</f>
        <v/>
      </c>
      <c r="L113" s="15" t="str">
        <f>+IFERROR(INDEX(Sheet1!Q:Q,MATCH('Import Demurrage Detention'!$R113,Sheet1!$A:$A,0),1),"")</f>
        <v/>
      </c>
      <c r="M113" s="15" t="str">
        <f>+IFERROR(INDEX(Sheet1!R:R,MATCH('Import Demurrage Detention'!$R113,Sheet1!$A:$A,0),1),"")</f>
        <v/>
      </c>
      <c r="N113" s="15" t="str">
        <f>+IFERROR(INDEX(Sheet1!S:S,MATCH('Import Demurrage Detention'!$R113,Sheet1!$A:$A,0),1),"")</f>
        <v/>
      </c>
      <c r="O113" s="15" t="str">
        <f>+IFERROR(INDEX(Sheet1!T:T,MATCH('Import Demurrage Detention'!$R113,Sheet1!$A:$A,0),1),"")</f>
        <v/>
      </c>
      <c r="P113" s="15" t="str">
        <f>+IFERROR(INDEX(Sheet1!U:U,MATCH('Import Demurrage Detention'!$R113,Sheet1!$A:$A,0),1),"")</f>
        <v/>
      </c>
      <c r="Q113" s="15" t="str">
        <f>+IFERROR(INDEX(Sheet1!V:V,MATCH('Import Demurrage Detention'!$R113,Sheet1!$A:$A,0),1),"")</f>
        <v/>
      </c>
      <c r="R113" s="12">
        <v>105</v>
      </c>
    </row>
    <row r="114" spans="1:18">
      <c r="A114" s="14" t="str">
        <f>+IFERROR(INDEX(Sheet1!$C:$C,MATCH('Import Demurrage Detention'!$R114,Sheet1!$A:$A,0),1),"")</f>
        <v/>
      </c>
      <c r="B114" s="14" t="str">
        <f>+IFERROR(INDEX(Sheet1!$F:$F,MATCH('Import Demurrage Detention'!$R114,Sheet1!$A:$A,0),1),"")</f>
        <v/>
      </c>
      <c r="C114" s="15" t="str">
        <f>+IFERROR(INDEX(Sheet1!$H:$H,MATCH('Import Demurrage Detention'!$R114,Sheet1!$A:$A,0),1),"")</f>
        <v/>
      </c>
      <c r="D114" s="15" t="str">
        <f>+IFERROR(INDEX(Sheet1!$I:$I,MATCH('Import Demurrage Detention'!$R114,Sheet1!$A:$A,0),1),"")</f>
        <v/>
      </c>
      <c r="E114" s="15" t="str">
        <f>+IFERROR(INDEX(Sheet1!J:J,MATCH('Import Demurrage Detention'!$R114,Sheet1!$A:$A,0),1),"")</f>
        <v/>
      </c>
      <c r="F114" s="15" t="str">
        <f>+IFERROR(INDEX(Sheet1!K:K,MATCH('Import Demurrage Detention'!$R114,Sheet1!$A:$A,0),1),"")</f>
        <v/>
      </c>
      <c r="G114" s="15" t="str">
        <f>+IFERROR(INDEX(Sheet1!L:L,MATCH('Import Demurrage Detention'!$R114,Sheet1!$A:$A,0),1),"")</f>
        <v/>
      </c>
      <c r="H114" s="15" t="str">
        <f>+IFERROR(INDEX(Sheet1!M:M,MATCH('Import Demurrage Detention'!$R114,Sheet1!$A:$A,0),1),"")</f>
        <v/>
      </c>
      <c r="I114" s="15" t="str">
        <f>+IFERROR(INDEX(Sheet1!N:N,MATCH('Import Demurrage Detention'!$R114,Sheet1!$A:$A,0),1),"")</f>
        <v/>
      </c>
      <c r="J114" s="15" t="str">
        <f>+IFERROR(INDEX(Sheet1!O:O,MATCH('Import Demurrage Detention'!$R114,Sheet1!$A:$A,0),1),"")</f>
        <v/>
      </c>
      <c r="K114" s="15" t="str">
        <f>+IFERROR(INDEX(Sheet1!P:P,MATCH('Import Demurrage Detention'!$R114,Sheet1!$A:$A,0),1),"")</f>
        <v/>
      </c>
      <c r="L114" s="15" t="str">
        <f>+IFERROR(INDEX(Sheet1!Q:Q,MATCH('Import Demurrage Detention'!$R114,Sheet1!$A:$A,0),1),"")</f>
        <v/>
      </c>
      <c r="M114" s="15" t="str">
        <f>+IFERROR(INDEX(Sheet1!R:R,MATCH('Import Demurrage Detention'!$R114,Sheet1!$A:$A,0),1),"")</f>
        <v/>
      </c>
      <c r="N114" s="15" t="str">
        <f>+IFERROR(INDEX(Sheet1!S:S,MATCH('Import Demurrage Detention'!$R114,Sheet1!$A:$A,0),1),"")</f>
        <v/>
      </c>
      <c r="O114" s="15" t="str">
        <f>+IFERROR(INDEX(Sheet1!T:T,MATCH('Import Demurrage Detention'!$R114,Sheet1!$A:$A,0),1),"")</f>
        <v/>
      </c>
      <c r="P114" s="15" t="str">
        <f>+IFERROR(INDEX(Sheet1!U:U,MATCH('Import Demurrage Detention'!$R114,Sheet1!$A:$A,0),1),"")</f>
        <v/>
      </c>
      <c r="Q114" s="15" t="str">
        <f>+IFERROR(INDEX(Sheet1!V:V,MATCH('Import Demurrage Detention'!$R114,Sheet1!$A:$A,0),1),"")</f>
        <v/>
      </c>
      <c r="R114" s="12">
        <v>106</v>
      </c>
    </row>
    <row r="115" spans="1:18">
      <c r="A115" s="14" t="str">
        <f>+IFERROR(INDEX(Sheet1!$C:$C,MATCH('Import Demurrage Detention'!$R115,Sheet1!$A:$A,0),1),"")</f>
        <v/>
      </c>
      <c r="B115" s="14" t="str">
        <f>+IFERROR(INDEX(Sheet1!$F:$F,MATCH('Import Demurrage Detention'!$R115,Sheet1!$A:$A,0),1),"")</f>
        <v/>
      </c>
      <c r="C115" s="15" t="str">
        <f>+IFERROR(INDEX(Sheet1!$H:$H,MATCH('Import Demurrage Detention'!$R115,Sheet1!$A:$A,0),1),"")</f>
        <v/>
      </c>
      <c r="D115" s="15" t="str">
        <f>+IFERROR(INDEX(Sheet1!$I:$I,MATCH('Import Demurrage Detention'!$R115,Sheet1!$A:$A,0),1),"")</f>
        <v/>
      </c>
      <c r="E115" s="15" t="str">
        <f>+IFERROR(INDEX(Sheet1!J:J,MATCH('Import Demurrage Detention'!$R115,Sheet1!$A:$A,0),1),"")</f>
        <v/>
      </c>
      <c r="F115" s="15" t="str">
        <f>+IFERROR(INDEX(Sheet1!K:K,MATCH('Import Demurrage Detention'!$R115,Sheet1!$A:$A,0),1),"")</f>
        <v/>
      </c>
      <c r="G115" s="15" t="str">
        <f>+IFERROR(INDEX(Sheet1!L:L,MATCH('Import Demurrage Detention'!$R115,Sheet1!$A:$A,0),1),"")</f>
        <v/>
      </c>
      <c r="H115" s="15" t="str">
        <f>+IFERROR(INDEX(Sheet1!M:M,MATCH('Import Demurrage Detention'!$R115,Sheet1!$A:$A,0),1),"")</f>
        <v/>
      </c>
      <c r="I115" s="15" t="str">
        <f>+IFERROR(INDEX(Sheet1!N:N,MATCH('Import Demurrage Detention'!$R115,Sheet1!$A:$A,0),1),"")</f>
        <v/>
      </c>
      <c r="J115" s="15" t="str">
        <f>+IFERROR(INDEX(Sheet1!O:O,MATCH('Import Demurrage Detention'!$R115,Sheet1!$A:$A,0),1),"")</f>
        <v/>
      </c>
      <c r="K115" s="15" t="str">
        <f>+IFERROR(INDEX(Sheet1!P:P,MATCH('Import Demurrage Detention'!$R115,Sheet1!$A:$A,0),1),"")</f>
        <v/>
      </c>
      <c r="L115" s="15" t="str">
        <f>+IFERROR(INDEX(Sheet1!Q:Q,MATCH('Import Demurrage Detention'!$R115,Sheet1!$A:$A,0),1),"")</f>
        <v/>
      </c>
      <c r="M115" s="15" t="str">
        <f>+IFERROR(INDEX(Sheet1!R:R,MATCH('Import Demurrage Detention'!$R115,Sheet1!$A:$A,0),1),"")</f>
        <v/>
      </c>
      <c r="N115" s="15" t="str">
        <f>+IFERROR(INDEX(Sheet1!S:S,MATCH('Import Demurrage Detention'!$R115,Sheet1!$A:$A,0),1),"")</f>
        <v/>
      </c>
      <c r="O115" s="15" t="str">
        <f>+IFERROR(INDEX(Sheet1!T:T,MATCH('Import Demurrage Detention'!$R115,Sheet1!$A:$A,0),1),"")</f>
        <v/>
      </c>
      <c r="P115" s="15" t="str">
        <f>+IFERROR(INDEX(Sheet1!U:U,MATCH('Import Demurrage Detention'!$R115,Sheet1!$A:$A,0),1),"")</f>
        <v/>
      </c>
      <c r="Q115" s="15" t="str">
        <f>+IFERROR(INDEX(Sheet1!V:V,MATCH('Import Demurrage Detention'!$R115,Sheet1!$A:$A,0),1),"")</f>
        <v/>
      </c>
      <c r="R115" s="12">
        <v>107</v>
      </c>
    </row>
    <row r="116" spans="1:18">
      <c r="A116" s="14" t="str">
        <f>+IFERROR(INDEX(Sheet1!$C:$C,MATCH('Import Demurrage Detention'!$R116,Sheet1!$A:$A,0),1),"")</f>
        <v/>
      </c>
      <c r="B116" s="14" t="str">
        <f>+IFERROR(INDEX(Sheet1!$F:$F,MATCH('Import Demurrage Detention'!$R116,Sheet1!$A:$A,0),1),"")</f>
        <v/>
      </c>
      <c r="C116" s="15" t="str">
        <f>+IFERROR(INDEX(Sheet1!$H:$H,MATCH('Import Demurrage Detention'!$R116,Sheet1!$A:$A,0),1),"")</f>
        <v/>
      </c>
      <c r="D116" s="15" t="str">
        <f>+IFERROR(INDEX(Sheet1!$I:$I,MATCH('Import Demurrage Detention'!$R116,Sheet1!$A:$A,0),1),"")</f>
        <v/>
      </c>
      <c r="E116" s="15" t="str">
        <f>+IFERROR(INDEX(Sheet1!J:J,MATCH('Import Demurrage Detention'!$R116,Sheet1!$A:$A,0),1),"")</f>
        <v/>
      </c>
      <c r="F116" s="15" t="str">
        <f>+IFERROR(INDEX(Sheet1!K:K,MATCH('Import Demurrage Detention'!$R116,Sheet1!$A:$A,0),1),"")</f>
        <v/>
      </c>
      <c r="G116" s="15" t="str">
        <f>+IFERROR(INDEX(Sheet1!L:L,MATCH('Import Demurrage Detention'!$R116,Sheet1!$A:$A,0),1),"")</f>
        <v/>
      </c>
      <c r="H116" s="15" t="str">
        <f>+IFERROR(INDEX(Sheet1!M:M,MATCH('Import Demurrage Detention'!$R116,Sheet1!$A:$A,0),1),"")</f>
        <v/>
      </c>
      <c r="I116" s="15" t="str">
        <f>+IFERROR(INDEX(Sheet1!N:N,MATCH('Import Demurrage Detention'!$R116,Sheet1!$A:$A,0),1),"")</f>
        <v/>
      </c>
      <c r="J116" s="15" t="str">
        <f>+IFERROR(INDEX(Sheet1!O:O,MATCH('Import Demurrage Detention'!$R116,Sheet1!$A:$A,0),1),"")</f>
        <v/>
      </c>
      <c r="K116" s="15" t="str">
        <f>+IFERROR(INDEX(Sheet1!P:P,MATCH('Import Demurrage Detention'!$R116,Sheet1!$A:$A,0),1),"")</f>
        <v/>
      </c>
      <c r="L116" s="15" t="str">
        <f>+IFERROR(INDEX(Sheet1!Q:Q,MATCH('Import Demurrage Detention'!$R116,Sheet1!$A:$A,0),1),"")</f>
        <v/>
      </c>
      <c r="M116" s="15" t="str">
        <f>+IFERROR(INDEX(Sheet1!R:R,MATCH('Import Demurrage Detention'!$R116,Sheet1!$A:$A,0),1),"")</f>
        <v/>
      </c>
      <c r="N116" s="15" t="str">
        <f>+IFERROR(INDEX(Sheet1!S:S,MATCH('Import Demurrage Detention'!$R116,Sheet1!$A:$A,0),1),"")</f>
        <v/>
      </c>
      <c r="O116" s="15" t="str">
        <f>+IFERROR(INDEX(Sheet1!T:T,MATCH('Import Demurrage Detention'!$R116,Sheet1!$A:$A,0),1),"")</f>
        <v/>
      </c>
      <c r="P116" s="15" t="str">
        <f>+IFERROR(INDEX(Sheet1!U:U,MATCH('Import Demurrage Detention'!$R116,Sheet1!$A:$A,0),1),"")</f>
        <v/>
      </c>
      <c r="Q116" s="15" t="str">
        <f>+IFERROR(INDEX(Sheet1!V:V,MATCH('Import Demurrage Detention'!$R116,Sheet1!$A:$A,0),1),"")</f>
        <v/>
      </c>
      <c r="R116" s="12">
        <v>108</v>
      </c>
    </row>
    <row r="117" spans="1:18">
      <c r="A117" s="14" t="str">
        <f>+IFERROR(INDEX(Sheet1!$C:$C,MATCH('Import Demurrage Detention'!$R117,Sheet1!$A:$A,0),1),"")</f>
        <v/>
      </c>
      <c r="B117" s="14" t="str">
        <f>+IFERROR(INDEX(Sheet1!$F:$F,MATCH('Import Demurrage Detention'!$R117,Sheet1!$A:$A,0),1),"")</f>
        <v/>
      </c>
      <c r="C117" s="15" t="str">
        <f>+IFERROR(INDEX(Sheet1!$H:$H,MATCH('Import Demurrage Detention'!$R117,Sheet1!$A:$A,0),1),"")</f>
        <v/>
      </c>
      <c r="D117" s="15" t="str">
        <f>+IFERROR(INDEX(Sheet1!$I:$I,MATCH('Import Demurrage Detention'!$R117,Sheet1!$A:$A,0),1),"")</f>
        <v/>
      </c>
      <c r="E117" s="15" t="str">
        <f>+IFERROR(INDEX(Sheet1!J:J,MATCH('Import Demurrage Detention'!$R117,Sheet1!$A:$A,0),1),"")</f>
        <v/>
      </c>
      <c r="F117" s="15" t="str">
        <f>+IFERROR(INDEX(Sheet1!K:K,MATCH('Import Demurrage Detention'!$R117,Sheet1!$A:$A,0),1),"")</f>
        <v/>
      </c>
      <c r="G117" s="15" t="str">
        <f>+IFERROR(INDEX(Sheet1!L:L,MATCH('Import Demurrage Detention'!$R117,Sheet1!$A:$A,0),1),"")</f>
        <v/>
      </c>
      <c r="H117" s="15" t="str">
        <f>+IFERROR(INDEX(Sheet1!M:M,MATCH('Import Demurrage Detention'!$R117,Sheet1!$A:$A,0),1),"")</f>
        <v/>
      </c>
      <c r="I117" s="15" t="str">
        <f>+IFERROR(INDEX(Sheet1!N:N,MATCH('Import Demurrage Detention'!$R117,Sheet1!$A:$A,0),1),"")</f>
        <v/>
      </c>
      <c r="J117" s="15" t="str">
        <f>+IFERROR(INDEX(Sheet1!O:O,MATCH('Import Demurrage Detention'!$R117,Sheet1!$A:$A,0),1),"")</f>
        <v/>
      </c>
      <c r="K117" s="15" t="str">
        <f>+IFERROR(INDEX(Sheet1!P:P,MATCH('Import Demurrage Detention'!$R117,Sheet1!$A:$A,0),1),"")</f>
        <v/>
      </c>
      <c r="L117" s="15" t="str">
        <f>+IFERROR(INDEX(Sheet1!Q:Q,MATCH('Import Demurrage Detention'!$R117,Sheet1!$A:$A,0),1),"")</f>
        <v/>
      </c>
      <c r="M117" s="15" t="str">
        <f>+IFERROR(INDEX(Sheet1!R:R,MATCH('Import Demurrage Detention'!$R117,Sheet1!$A:$A,0),1),"")</f>
        <v/>
      </c>
      <c r="N117" s="15" t="str">
        <f>+IFERROR(INDEX(Sheet1!S:S,MATCH('Import Demurrage Detention'!$R117,Sheet1!$A:$A,0),1),"")</f>
        <v/>
      </c>
      <c r="O117" s="15" t="str">
        <f>+IFERROR(INDEX(Sheet1!T:T,MATCH('Import Demurrage Detention'!$R117,Sheet1!$A:$A,0),1),"")</f>
        <v/>
      </c>
      <c r="P117" s="15" t="str">
        <f>+IFERROR(INDEX(Sheet1!U:U,MATCH('Import Demurrage Detention'!$R117,Sheet1!$A:$A,0),1),"")</f>
        <v/>
      </c>
      <c r="Q117" s="15" t="str">
        <f>+IFERROR(INDEX(Sheet1!V:V,MATCH('Import Demurrage Detention'!$R117,Sheet1!$A:$A,0),1),"")</f>
        <v/>
      </c>
      <c r="R117" s="12">
        <v>109</v>
      </c>
    </row>
    <row r="118" spans="1:18">
      <c r="A118" s="14" t="str">
        <f>+IFERROR(INDEX(Sheet1!$C:$C,MATCH('Import Demurrage Detention'!$R118,Sheet1!$A:$A,0),1),"")</f>
        <v/>
      </c>
      <c r="B118" s="14" t="str">
        <f>+IFERROR(INDEX(Sheet1!$F:$F,MATCH('Import Demurrage Detention'!$R118,Sheet1!$A:$A,0),1),"")</f>
        <v/>
      </c>
      <c r="C118" s="15" t="str">
        <f>+IFERROR(INDEX(Sheet1!$H:$H,MATCH('Import Demurrage Detention'!$R118,Sheet1!$A:$A,0),1),"")</f>
        <v/>
      </c>
      <c r="D118" s="15" t="str">
        <f>+IFERROR(INDEX(Sheet1!$I:$I,MATCH('Import Demurrage Detention'!$R118,Sheet1!$A:$A,0),1),"")</f>
        <v/>
      </c>
      <c r="E118" s="15" t="str">
        <f>+IFERROR(INDEX(Sheet1!J:J,MATCH('Import Demurrage Detention'!$R118,Sheet1!$A:$A,0),1),"")</f>
        <v/>
      </c>
      <c r="F118" s="15" t="str">
        <f>+IFERROR(INDEX(Sheet1!K:K,MATCH('Import Demurrage Detention'!$R118,Sheet1!$A:$A,0),1),"")</f>
        <v/>
      </c>
      <c r="G118" s="15" t="str">
        <f>+IFERROR(INDEX(Sheet1!L:L,MATCH('Import Demurrage Detention'!$R118,Sheet1!$A:$A,0),1),"")</f>
        <v/>
      </c>
      <c r="H118" s="15" t="str">
        <f>+IFERROR(INDEX(Sheet1!M:M,MATCH('Import Demurrage Detention'!$R118,Sheet1!$A:$A,0),1),"")</f>
        <v/>
      </c>
      <c r="I118" s="15" t="str">
        <f>+IFERROR(INDEX(Sheet1!N:N,MATCH('Import Demurrage Detention'!$R118,Sheet1!$A:$A,0),1),"")</f>
        <v/>
      </c>
      <c r="J118" s="15" t="str">
        <f>+IFERROR(INDEX(Sheet1!O:O,MATCH('Import Demurrage Detention'!$R118,Sheet1!$A:$A,0),1),"")</f>
        <v/>
      </c>
      <c r="K118" s="15" t="str">
        <f>+IFERROR(INDEX(Sheet1!P:P,MATCH('Import Demurrage Detention'!$R118,Sheet1!$A:$A,0),1),"")</f>
        <v/>
      </c>
      <c r="L118" s="15" t="str">
        <f>+IFERROR(INDEX(Sheet1!Q:Q,MATCH('Import Demurrage Detention'!$R118,Sheet1!$A:$A,0),1),"")</f>
        <v/>
      </c>
      <c r="M118" s="15" t="str">
        <f>+IFERROR(INDEX(Sheet1!R:R,MATCH('Import Demurrage Detention'!$R118,Sheet1!$A:$A,0),1),"")</f>
        <v/>
      </c>
      <c r="N118" s="15" t="str">
        <f>+IFERROR(INDEX(Sheet1!S:S,MATCH('Import Demurrage Detention'!$R118,Sheet1!$A:$A,0),1),"")</f>
        <v/>
      </c>
      <c r="O118" s="15" t="str">
        <f>+IFERROR(INDEX(Sheet1!T:T,MATCH('Import Demurrage Detention'!$R118,Sheet1!$A:$A,0),1),"")</f>
        <v/>
      </c>
      <c r="P118" s="15" t="str">
        <f>+IFERROR(INDEX(Sheet1!U:U,MATCH('Import Demurrage Detention'!$R118,Sheet1!$A:$A,0),1),"")</f>
        <v/>
      </c>
      <c r="Q118" s="15" t="str">
        <f>+IFERROR(INDEX(Sheet1!V:V,MATCH('Import Demurrage Detention'!$R118,Sheet1!$A:$A,0),1),"")</f>
        <v/>
      </c>
      <c r="R118" s="12">
        <v>110</v>
      </c>
    </row>
    <row r="119" spans="1:18">
      <c r="A119" s="14" t="str">
        <f>+IFERROR(INDEX(Sheet1!$C:$C,MATCH('Import Demurrage Detention'!$R119,Sheet1!$A:$A,0),1),"")</f>
        <v/>
      </c>
      <c r="B119" s="14" t="str">
        <f>+IFERROR(INDEX(Sheet1!$F:$F,MATCH('Import Demurrage Detention'!$R119,Sheet1!$A:$A,0),1),"")</f>
        <v/>
      </c>
      <c r="C119" s="15" t="str">
        <f>+IFERROR(INDEX(Sheet1!$H:$H,MATCH('Import Demurrage Detention'!$R119,Sheet1!$A:$A,0),1),"")</f>
        <v/>
      </c>
      <c r="D119" s="15" t="str">
        <f>+IFERROR(INDEX(Sheet1!$I:$I,MATCH('Import Demurrage Detention'!$R119,Sheet1!$A:$A,0),1),"")</f>
        <v/>
      </c>
      <c r="E119" s="15" t="str">
        <f>+IFERROR(INDEX(Sheet1!J:J,MATCH('Import Demurrage Detention'!$R119,Sheet1!$A:$A,0),1),"")</f>
        <v/>
      </c>
      <c r="F119" s="15" t="str">
        <f>+IFERROR(INDEX(Sheet1!K:K,MATCH('Import Demurrage Detention'!$R119,Sheet1!$A:$A,0),1),"")</f>
        <v/>
      </c>
      <c r="G119" s="15" t="str">
        <f>+IFERROR(INDEX(Sheet1!L:L,MATCH('Import Demurrage Detention'!$R119,Sheet1!$A:$A,0),1),"")</f>
        <v/>
      </c>
      <c r="H119" s="15" t="str">
        <f>+IFERROR(INDEX(Sheet1!M:M,MATCH('Import Demurrage Detention'!$R119,Sheet1!$A:$A,0),1),"")</f>
        <v/>
      </c>
      <c r="I119" s="15" t="str">
        <f>+IFERROR(INDEX(Sheet1!N:N,MATCH('Import Demurrage Detention'!$R119,Sheet1!$A:$A,0),1),"")</f>
        <v/>
      </c>
      <c r="J119" s="15" t="str">
        <f>+IFERROR(INDEX(Sheet1!O:O,MATCH('Import Demurrage Detention'!$R119,Sheet1!$A:$A,0),1),"")</f>
        <v/>
      </c>
      <c r="K119" s="15" t="str">
        <f>+IFERROR(INDEX(Sheet1!P:P,MATCH('Import Demurrage Detention'!$R119,Sheet1!$A:$A,0),1),"")</f>
        <v/>
      </c>
      <c r="L119" s="15" t="str">
        <f>+IFERROR(INDEX(Sheet1!Q:Q,MATCH('Import Demurrage Detention'!$R119,Sheet1!$A:$A,0),1),"")</f>
        <v/>
      </c>
      <c r="M119" s="15" t="str">
        <f>+IFERROR(INDEX(Sheet1!R:R,MATCH('Import Demurrage Detention'!$R119,Sheet1!$A:$A,0),1),"")</f>
        <v/>
      </c>
      <c r="N119" s="15" t="str">
        <f>+IFERROR(INDEX(Sheet1!S:S,MATCH('Import Demurrage Detention'!$R119,Sheet1!$A:$A,0),1),"")</f>
        <v/>
      </c>
      <c r="O119" s="15" t="str">
        <f>+IFERROR(INDEX(Sheet1!T:T,MATCH('Import Demurrage Detention'!$R119,Sheet1!$A:$A,0),1),"")</f>
        <v/>
      </c>
      <c r="P119" s="15" t="str">
        <f>+IFERROR(INDEX(Sheet1!U:U,MATCH('Import Demurrage Detention'!$R119,Sheet1!$A:$A,0),1),"")</f>
        <v/>
      </c>
      <c r="Q119" s="15" t="str">
        <f>+IFERROR(INDEX(Sheet1!V:V,MATCH('Import Demurrage Detention'!$R119,Sheet1!$A:$A,0),1),"")</f>
        <v/>
      </c>
      <c r="R119" s="12">
        <v>111</v>
      </c>
    </row>
    <row r="120" spans="1:18">
      <c r="A120" s="14" t="str">
        <f>+IFERROR(INDEX(Sheet1!$C:$C,MATCH('Import Demurrage Detention'!$R120,Sheet1!$A:$A,0),1),"")</f>
        <v/>
      </c>
      <c r="B120" s="14" t="str">
        <f>+IFERROR(INDEX(Sheet1!$F:$F,MATCH('Import Demurrage Detention'!$R120,Sheet1!$A:$A,0),1),"")</f>
        <v/>
      </c>
      <c r="C120" s="15" t="str">
        <f>+IFERROR(INDEX(Sheet1!$H:$H,MATCH('Import Demurrage Detention'!$R120,Sheet1!$A:$A,0),1),"")</f>
        <v/>
      </c>
      <c r="D120" s="15" t="str">
        <f>+IFERROR(INDEX(Sheet1!$I:$I,MATCH('Import Demurrage Detention'!$R120,Sheet1!$A:$A,0),1),"")</f>
        <v/>
      </c>
      <c r="E120" s="15" t="str">
        <f>+IFERROR(INDEX(Sheet1!J:J,MATCH('Import Demurrage Detention'!$R120,Sheet1!$A:$A,0),1),"")</f>
        <v/>
      </c>
      <c r="F120" s="15" t="str">
        <f>+IFERROR(INDEX(Sheet1!K:K,MATCH('Import Demurrage Detention'!$R120,Sheet1!$A:$A,0),1),"")</f>
        <v/>
      </c>
      <c r="G120" s="15" t="str">
        <f>+IFERROR(INDEX(Sheet1!L:L,MATCH('Import Demurrage Detention'!$R120,Sheet1!$A:$A,0),1),"")</f>
        <v/>
      </c>
      <c r="H120" s="15" t="str">
        <f>+IFERROR(INDEX(Sheet1!M:M,MATCH('Import Demurrage Detention'!$R120,Sheet1!$A:$A,0),1),"")</f>
        <v/>
      </c>
      <c r="I120" s="15" t="str">
        <f>+IFERROR(INDEX(Sheet1!N:N,MATCH('Import Demurrage Detention'!$R120,Sheet1!$A:$A,0),1),"")</f>
        <v/>
      </c>
      <c r="J120" s="15" t="str">
        <f>+IFERROR(INDEX(Sheet1!O:O,MATCH('Import Demurrage Detention'!$R120,Sheet1!$A:$A,0),1),"")</f>
        <v/>
      </c>
      <c r="K120" s="15" t="str">
        <f>+IFERROR(INDEX(Sheet1!P:P,MATCH('Import Demurrage Detention'!$R120,Sheet1!$A:$A,0),1),"")</f>
        <v/>
      </c>
      <c r="L120" s="15" t="str">
        <f>+IFERROR(INDEX(Sheet1!Q:Q,MATCH('Import Demurrage Detention'!$R120,Sheet1!$A:$A,0),1),"")</f>
        <v/>
      </c>
      <c r="M120" s="15" t="str">
        <f>+IFERROR(INDEX(Sheet1!R:R,MATCH('Import Demurrage Detention'!$R120,Sheet1!$A:$A,0),1),"")</f>
        <v/>
      </c>
      <c r="N120" s="15" t="str">
        <f>+IFERROR(INDEX(Sheet1!S:S,MATCH('Import Demurrage Detention'!$R120,Sheet1!$A:$A,0),1),"")</f>
        <v/>
      </c>
      <c r="O120" s="15" t="str">
        <f>+IFERROR(INDEX(Sheet1!T:T,MATCH('Import Demurrage Detention'!$R120,Sheet1!$A:$A,0),1),"")</f>
        <v/>
      </c>
      <c r="P120" s="15" t="str">
        <f>+IFERROR(INDEX(Sheet1!U:U,MATCH('Import Demurrage Detention'!$R120,Sheet1!$A:$A,0),1),"")</f>
        <v/>
      </c>
      <c r="Q120" s="15" t="str">
        <f>+IFERROR(INDEX(Sheet1!V:V,MATCH('Import Demurrage Detention'!$R120,Sheet1!$A:$A,0),1),"")</f>
        <v/>
      </c>
      <c r="R120" s="12">
        <v>112</v>
      </c>
    </row>
    <row r="121" spans="1:18">
      <c r="A121" s="14" t="str">
        <f>+IFERROR(INDEX(Sheet1!$C:$C,MATCH('Import Demurrage Detention'!$R121,Sheet1!$A:$A,0),1),"")</f>
        <v/>
      </c>
      <c r="B121" s="14" t="str">
        <f>+IFERROR(INDEX(Sheet1!$F:$F,MATCH('Import Demurrage Detention'!$R121,Sheet1!$A:$A,0),1),"")</f>
        <v/>
      </c>
      <c r="C121" s="15" t="str">
        <f>+IFERROR(INDEX(Sheet1!$H:$H,MATCH('Import Demurrage Detention'!$R121,Sheet1!$A:$A,0),1),"")</f>
        <v/>
      </c>
      <c r="D121" s="15" t="str">
        <f>+IFERROR(INDEX(Sheet1!$I:$I,MATCH('Import Demurrage Detention'!$R121,Sheet1!$A:$A,0),1),"")</f>
        <v/>
      </c>
      <c r="E121" s="15" t="str">
        <f>+IFERROR(INDEX(Sheet1!J:J,MATCH('Import Demurrage Detention'!$R121,Sheet1!$A:$A,0),1),"")</f>
        <v/>
      </c>
      <c r="F121" s="15" t="str">
        <f>+IFERROR(INDEX(Sheet1!K:K,MATCH('Import Demurrage Detention'!$R121,Sheet1!$A:$A,0),1),"")</f>
        <v/>
      </c>
      <c r="G121" s="15" t="str">
        <f>+IFERROR(INDEX(Sheet1!L:L,MATCH('Import Demurrage Detention'!$R121,Sheet1!$A:$A,0),1),"")</f>
        <v/>
      </c>
      <c r="H121" s="15" t="str">
        <f>+IFERROR(INDEX(Sheet1!M:M,MATCH('Import Demurrage Detention'!$R121,Sheet1!$A:$A,0),1),"")</f>
        <v/>
      </c>
      <c r="I121" s="15" t="str">
        <f>+IFERROR(INDEX(Sheet1!N:N,MATCH('Import Demurrage Detention'!$R121,Sheet1!$A:$A,0),1),"")</f>
        <v/>
      </c>
      <c r="J121" s="15" t="str">
        <f>+IFERROR(INDEX(Sheet1!O:O,MATCH('Import Demurrage Detention'!$R121,Sheet1!$A:$A,0),1),"")</f>
        <v/>
      </c>
      <c r="K121" s="15" t="str">
        <f>+IFERROR(INDEX(Sheet1!P:P,MATCH('Import Demurrage Detention'!$R121,Sheet1!$A:$A,0),1),"")</f>
        <v/>
      </c>
      <c r="L121" s="15" t="str">
        <f>+IFERROR(INDEX(Sheet1!Q:Q,MATCH('Import Demurrage Detention'!$R121,Sheet1!$A:$A,0),1),"")</f>
        <v/>
      </c>
      <c r="M121" s="15" t="str">
        <f>+IFERROR(INDEX(Sheet1!R:R,MATCH('Import Demurrage Detention'!$R121,Sheet1!$A:$A,0),1),"")</f>
        <v/>
      </c>
      <c r="N121" s="15" t="str">
        <f>+IFERROR(INDEX(Sheet1!S:S,MATCH('Import Demurrage Detention'!$R121,Sheet1!$A:$A,0),1),"")</f>
        <v/>
      </c>
      <c r="O121" s="15" t="str">
        <f>+IFERROR(INDEX(Sheet1!T:T,MATCH('Import Demurrage Detention'!$R121,Sheet1!$A:$A,0),1),"")</f>
        <v/>
      </c>
      <c r="P121" s="15" t="str">
        <f>+IFERROR(INDEX(Sheet1!U:U,MATCH('Import Demurrage Detention'!$R121,Sheet1!$A:$A,0),1),"")</f>
        <v/>
      </c>
      <c r="Q121" s="15" t="str">
        <f>+IFERROR(INDEX(Sheet1!V:V,MATCH('Import Demurrage Detention'!$R121,Sheet1!$A:$A,0),1),"")</f>
        <v/>
      </c>
      <c r="R121" s="12">
        <v>113</v>
      </c>
    </row>
    <row r="122" spans="1:18">
      <c r="A122" s="14" t="str">
        <f>+IFERROR(INDEX(Sheet1!$C:$C,MATCH('Import Demurrage Detention'!$R122,Sheet1!$A:$A,0),1),"")</f>
        <v/>
      </c>
      <c r="B122" s="14" t="str">
        <f>+IFERROR(INDEX(Sheet1!$F:$F,MATCH('Import Demurrage Detention'!$R122,Sheet1!$A:$A,0),1),"")</f>
        <v/>
      </c>
      <c r="C122" s="15" t="str">
        <f>+IFERROR(INDEX(Sheet1!$H:$H,MATCH('Import Demurrage Detention'!$R122,Sheet1!$A:$A,0),1),"")</f>
        <v/>
      </c>
      <c r="D122" s="15" t="str">
        <f>+IFERROR(INDEX(Sheet1!$I:$I,MATCH('Import Demurrage Detention'!$R122,Sheet1!$A:$A,0),1),"")</f>
        <v/>
      </c>
      <c r="E122" s="15" t="str">
        <f>+IFERROR(INDEX(Sheet1!J:J,MATCH('Import Demurrage Detention'!$R122,Sheet1!$A:$A,0),1),"")</f>
        <v/>
      </c>
      <c r="F122" s="15" t="str">
        <f>+IFERROR(INDEX(Sheet1!K:K,MATCH('Import Demurrage Detention'!$R122,Sheet1!$A:$A,0),1),"")</f>
        <v/>
      </c>
      <c r="G122" s="15" t="str">
        <f>+IFERROR(INDEX(Sheet1!L:L,MATCH('Import Demurrage Detention'!$R122,Sheet1!$A:$A,0),1),"")</f>
        <v/>
      </c>
      <c r="H122" s="15" t="str">
        <f>+IFERROR(INDEX(Sheet1!M:M,MATCH('Import Demurrage Detention'!$R122,Sheet1!$A:$A,0),1),"")</f>
        <v/>
      </c>
      <c r="I122" s="15" t="str">
        <f>+IFERROR(INDEX(Sheet1!N:N,MATCH('Import Demurrage Detention'!$R122,Sheet1!$A:$A,0),1),"")</f>
        <v/>
      </c>
      <c r="J122" s="15" t="str">
        <f>+IFERROR(INDEX(Sheet1!O:O,MATCH('Import Demurrage Detention'!$R122,Sheet1!$A:$A,0),1),"")</f>
        <v/>
      </c>
      <c r="K122" s="15" t="str">
        <f>+IFERROR(INDEX(Sheet1!P:P,MATCH('Import Demurrage Detention'!$R122,Sheet1!$A:$A,0),1),"")</f>
        <v/>
      </c>
      <c r="L122" s="15" t="str">
        <f>+IFERROR(INDEX(Sheet1!Q:Q,MATCH('Import Demurrage Detention'!$R122,Sheet1!$A:$A,0),1),"")</f>
        <v/>
      </c>
      <c r="M122" s="15" t="str">
        <f>+IFERROR(INDEX(Sheet1!R:R,MATCH('Import Demurrage Detention'!$R122,Sheet1!$A:$A,0),1),"")</f>
        <v/>
      </c>
      <c r="N122" s="15" t="str">
        <f>+IFERROR(INDEX(Sheet1!S:S,MATCH('Import Demurrage Detention'!$R122,Sheet1!$A:$A,0),1),"")</f>
        <v/>
      </c>
      <c r="O122" s="15" t="str">
        <f>+IFERROR(INDEX(Sheet1!T:T,MATCH('Import Demurrage Detention'!$R122,Sheet1!$A:$A,0),1),"")</f>
        <v/>
      </c>
      <c r="P122" s="15" t="str">
        <f>+IFERROR(INDEX(Sheet1!U:U,MATCH('Import Demurrage Detention'!$R122,Sheet1!$A:$A,0),1),"")</f>
        <v/>
      </c>
      <c r="Q122" s="15" t="str">
        <f>+IFERROR(INDEX(Sheet1!V:V,MATCH('Import Demurrage Detention'!$R122,Sheet1!$A:$A,0),1),"")</f>
        <v/>
      </c>
      <c r="R122" s="12">
        <v>114</v>
      </c>
    </row>
    <row r="123" spans="1:18">
      <c r="A123" s="14" t="str">
        <f>+IFERROR(INDEX(Sheet1!$C:$C,MATCH('Import Demurrage Detention'!$R123,Sheet1!$A:$A,0),1),"")</f>
        <v/>
      </c>
      <c r="B123" s="14" t="str">
        <f>+IFERROR(INDEX(Sheet1!$F:$F,MATCH('Import Demurrage Detention'!$R123,Sheet1!$A:$A,0),1),"")</f>
        <v/>
      </c>
      <c r="C123" s="15" t="str">
        <f>+IFERROR(INDEX(Sheet1!$H:$H,MATCH('Import Demurrage Detention'!$R123,Sheet1!$A:$A,0),1),"")</f>
        <v/>
      </c>
      <c r="D123" s="15" t="str">
        <f>+IFERROR(INDEX(Sheet1!$I:$I,MATCH('Import Demurrage Detention'!$R123,Sheet1!$A:$A,0),1),"")</f>
        <v/>
      </c>
      <c r="E123" s="15" t="str">
        <f>+IFERROR(INDEX(Sheet1!J:J,MATCH('Import Demurrage Detention'!$R123,Sheet1!$A:$A,0),1),"")</f>
        <v/>
      </c>
      <c r="F123" s="15" t="str">
        <f>+IFERROR(INDEX(Sheet1!K:K,MATCH('Import Demurrage Detention'!$R123,Sheet1!$A:$A,0),1),"")</f>
        <v/>
      </c>
      <c r="G123" s="15" t="str">
        <f>+IFERROR(INDEX(Sheet1!L:L,MATCH('Import Demurrage Detention'!$R123,Sheet1!$A:$A,0),1),"")</f>
        <v/>
      </c>
      <c r="H123" s="15" t="str">
        <f>+IFERROR(INDEX(Sheet1!M:M,MATCH('Import Demurrage Detention'!$R123,Sheet1!$A:$A,0),1),"")</f>
        <v/>
      </c>
      <c r="I123" s="15" t="str">
        <f>+IFERROR(INDEX(Sheet1!N:N,MATCH('Import Demurrage Detention'!$R123,Sheet1!$A:$A,0),1),"")</f>
        <v/>
      </c>
      <c r="J123" s="15" t="str">
        <f>+IFERROR(INDEX(Sheet1!O:O,MATCH('Import Demurrage Detention'!$R123,Sheet1!$A:$A,0),1),"")</f>
        <v/>
      </c>
      <c r="K123" s="15" t="str">
        <f>+IFERROR(INDEX(Sheet1!P:P,MATCH('Import Demurrage Detention'!$R123,Sheet1!$A:$A,0),1),"")</f>
        <v/>
      </c>
      <c r="L123" s="15" t="str">
        <f>+IFERROR(INDEX(Sheet1!Q:Q,MATCH('Import Demurrage Detention'!$R123,Sheet1!$A:$A,0),1),"")</f>
        <v/>
      </c>
      <c r="M123" s="15" t="str">
        <f>+IFERROR(INDEX(Sheet1!R:R,MATCH('Import Demurrage Detention'!$R123,Sheet1!$A:$A,0),1),"")</f>
        <v/>
      </c>
      <c r="N123" s="15" t="str">
        <f>+IFERROR(INDEX(Sheet1!S:S,MATCH('Import Demurrage Detention'!$R123,Sheet1!$A:$A,0),1),"")</f>
        <v/>
      </c>
      <c r="O123" s="15" t="str">
        <f>+IFERROR(INDEX(Sheet1!T:T,MATCH('Import Demurrage Detention'!$R123,Sheet1!$A:$A,0),1),"")</f>
        <v/>
      </c>
      <c r="P123" s="15" t="str">
        <f>+IFERROR(INDEX(Sheet1!U:U,MATCH('Import Demurrage Detention'!$R123,Sheet1!$A:$A,0),1),"")</f>
        <v/>
      </c>
      <c r="Q123" s="15" t="str">
        <f>+IFERROR(INDEX(Sheet1!V:V,MATCH('Import Demurrage Detention'!$R123,Sheet1!$A:$A,0),1),"")</f>
        <v/>
      </c>
      <c r="R123" s="12">
        <v>115</v>
      </c>
    </row>
    <row r="124" spans="1:18">
      <c r="A124" s="14" t="str">
        <f>+IFERROR(INDEX(Sheet1!$C:$C,MATCH('Import Demurrage Detention'!$R124,Sheet1!$A:$A,0),1),"")</f>
        <v/>
      </c>
      <c r="B124" s="14" t="str">
        <f>+IFERROR(INDEX(Sheet1!$F:$F,MATCH('Import Demurrage Detention'!$R124,Sheet1!$A:$A,0),1),"")</f>
        <v/>
      </c>
      <c r="C124" s="15" t="str">
        <f>+IFERROR(INDEX(Sheet1!$H:$H,MATCH('Import Demurrage Detention'!$R124,Sheet1!$A:$A,0),1),"")</f>
        <v/>
      </c>
      <c r="D124" s="15" t="str">
        <f>+IFERROR(INDEX(Sheet1!$I:$I,MATCH('Import Demurrage Detention'!$R124,Sheet1!$A:$A,0),1),"")</f>
        <v/>
      </c>
      <c r="E124" s="15" t="str">
        <f>+IFERROR(INDEX(Sheet1!J:J,MATCH('Import Demurrage Detention'!$R124,Sheet1!$A:$A,0),1),"")</f>
        <v/>
      </c>
      <c r="F124" s="15" t="str">
        <f>+IFERROR(INDEX(Sheet1!K:K,MATCH('Import Demurrage Detention'!$R124,Sheet1!$A:$A,0),1),"")</f>
        <v/>
      </c>
      <c r="G124" s="15" t="str">
        <f>+IFERROR(INDEX(Sheet1!L:L,MATCH('Import Demurrage Detention'!$R124,Sheet1!$A:$A,0),1),"")</f>
        <v/>
      </c>
      <c r="H124" s="15" t="str">
        <f>+IFERROR(INDEX(Sheet1!M:M,MATCH('Import Demurrage Detention'!$R124,Sheet1!$A:$A,0),1),"")</f>
        <v/>
      </c>
      <c r="I124" s="15" t="str">
        <f>+IFERROR(INDEX(Sheet1!N:N,MATCH('Import Demurrage Detention'!$R124,Sheet1!$A:$A,0),1),"")</f>
        <v/>
      </c>
      <c r="J124" s="15" t="str">
        <f>+IFERROR(INDEX(Sheet1!O:O,MATCH('Import Demurrage Detention'!$R124,Sheet1!$A:$A,0),1),"")</f>
        <v/>
      </c>
      <c r="K124" s="15" t="str">
        <f>+IFERROR(INDEX(Sheet1!P:P,MATCH('Import Demurrage Detention'!$R124,Sheet1!$A:$A,0),1),"")</f>
        <v/>
      </c>
      <c r="L124" s="15" t="str">
        <f>+IFERROR(INDEX(Sheet1!Q:Q,MATCH('Import Demurrage Detention'!$R124,Sheet1!$A:$A,0),1),"")</f>
        <v/>
      </c>
      <c r="M124" s="15" t="str">
        <f>+IFERROR(INDEX(Sheet1!R:R,MATCH('Import Demurrage Detention'!$R124,Sheet1!$A:$A,0),1),"")</f>
        <v/>
      </c>
      <c r="N124" s="15" t="str">
        <f>+IFERROR(INDEX(Sheet1!S:S,MATCH('Import Demurrage Detention'!$R124,Sheet1!$A:$A,0),1),"")</f>
        <v/>
      </c>
      <c r="O124" s="15" t="str">
        <f>+IFERROR(INDEX(Sheet1!T:T,MATCH('Import Demurrage Detention'!$R124,Sheet1!$A:$A,0),1),"")</f>
        <v/>
      </c>
      <c r="P124" s="15" t="str">
        <f>+IFERROR(INDEX(Sheet1!U:U,MATCH('Import Demurrage Detention'!$R124,Sheet1!$A:$A,0),1),"")</f>
        <v/>
      </c>
      <c r="Q124" s="15" t="str">
        <f>+IFERROR(INDEX(Sheet1!V:V,MATCH('Import Demurrage Detention'!$R124,Sheet1!$A:$A,0),1),"")</f>
        <v/>
      </c>
      <c r="R124" s="12">
        <v>116</v>
      </c>
    </row>
    <row r="125" spans="1:18">
      <c r="A125" s="14" t="str">
        <f>+IFERROR(INDEX(Sheet1!$C:$C,MATCH('Import Demurrage Detention'!$R125,Sheet1!$A:$A,0),1),"")</f>
        <v/>
      </c>
      <c r="B125" s="14" t="str">
        <f>+IFERROR(INDEX(Sheet1!$F:$F,MATCH('Import Demurrage Detention'!$R125,Sheet1!$A:$A,0),1),"")</f>
        <v/>
      </c>
      <c r="C125" s="15" t="str">
        <f>+IFERROR(INDEX(Sheet1!$H:$H,MATCH('Import Demurrage Detention'!$R125,Sheet1!$A:$A,0),1),"")</f>
        <v/>
      </c>
      <c r="D125" s="15" t="str">
        <f>+IFERROR(INDEX(Sheet1!$I:$I,MATCH('Import Demurrage Detention'!$R125,Sheet1!$A:$A,0),1),"")</f>
        <v/>
      </c>
      <c r="E125" s="15" t="str">
        <f>+IFERROR(INDEX(Sheet1!J:J,MATCH('Import Demurrage Detention'!$R125,Sheet1!$A:$A,0),1),"")</f>
        <v/>
      </c>
      <c r="F125" s="15" t="str">
        <f>+IFERROR(INDEX(Sheet1!K:K,MATCH('Import Demurrage Detention'!$R125,Sheet1!$A:$A,0),1),"")</f>
        <v/>
      </c>
      <c r="G125" s="15" t="str">
        <f>+IFERROR(INDEX(Sheet1!L:L,MATCH('Import Demurrage Detention'!$R125,Sheet1!$A:$A,0),1),"")</f>
        <v/>
      </c>
      <c r="H125" s="15" t="str">
        <f>+IFERROR(INDEX(Sheet1!M:M,MATCH('Import Demurrage Detention'!$R125,Sheet1!$A:$A,0),1),"")</f>
        <v/>
      </c>
      <c r="I125" s="15" t="str">
        <f>+IFERROR(INDEX(Sheet1!N:N,MATCH('Import Demurrage Detention'!$R125,Sheet1!$A:$A,0),1),"")</f>
        <v/>
      </c>
      <c r="J125" s="15" t="str">
        <f>+IFERROR(INDEX(Sheet1!O:O,MATCH('Import Demurrage Detention'!$R125,Sheet1!$A:$A,0),1),"")</f>
        <v/>
      </c>
      <c r="K125" s="15" t="str">
        <f>+IFERROR(INDEX(Sheet1!P:P,MATCH('Import Demurrage Detention'!$R125,Sheet1!$A:$A,0),1),"")</f>
        <v/>
      </c>
      <c r="L125" s="15" t="str">
        <f>+IFERROR(INDEX(Sheet1!Q:Q,MATCH('Import Demurrage Detention'!$R125,Sheet1!$A:$A,0),1),"")</f>
        <v/>
      </c>
      <c r="M125" s="15" t="str">
        <f>+IFERROR(INDEX(Sheet1!R:R,MATCH('Import Demurrage Detention'!$R125,Sheet1!$A:$A,0),1),"")</f>
        <v/>
      </c>
      <c r="N125" s="15" t="str">
        <f>+IFERROR(INDEX(Sheet1!S:S,MATCH('Import Demurrage Detention'!$R125,Sheet1!$A:$A,0),1),"")</f>
        <v/>
      </c>
      <c r="O125" s="15" t="str">
        <f>+IFERROR(INDEX(Sheet1!T:T,MATCH('Import Demurrage Detention'!$R125,Sheet1!$A:$A,0),1),"")</f>
        <v/>
      </c>
      <c r="P125" s="15" t="str">
        <f>+IFERROR(INDEX(Sheet1!U:U,MATCH('Import Demurrage Detention'!$R125,Sheet1!$A:$A,0),1),"")</f>
        <v/>
      </c>
      <c r="Q125" s="15" t="str">
        <f>+IFERROR(INDEX(Sheet1!V:V,MATCH('Import Demurrage Detention'!$R125,Sheet1!$A:$A,0),1),"")</f>
        <v/>
      </c>
      <c r="R125" s="12">
        <v>117</v>
      </c>
    </row>
    <row r="126" spans="1:18">
      <c r="A126" s="14" t="str">
        <f>+IFERROR(INDEX(Sheet1!$C:$C,MATCH('Import Demurrage Detention'!$R126,Sheet1!$A:$A,0),1),"")</f>
        <v/>
      </c>
      <c r="B126" s="14" t="str">
        <f>+IFERROR(INDEX(Sheet1!$F:$F,MATCH('Import Demurrage Detention'!$R126,Sheet1!$A:$A,0),1),"")</f>
        <v/>
      </c>
      <c r="C126" s="15" t="str">
        <f>+IFERROR(INDEX(Sheet1!$H:$H,MATCH('Import Demurrage Detention'!$R126,Sheet1!$A:$A,0),1),"")</f>
        <v/>
      </c>
      <c r="D126" s="15" t="str">
        <f>+IFERROR(INDEX(Sheet1!$I:$I,MATCH('Import Demurrage Detention'!$R126,Sheet1!$A:$A,0),1),"")</f>
        <v/>
      </c>
      <c r="E126" s="15" t="str">
        <f>+IFERROR(INDEX(Sheet1!J:J,MATCH('Import Demurrage Detention'!$R126,Sheet1!$A:$A,0),1),"")</f>
        <v/>
      </c>
      <c r="F126" s="15" t="str">
        <f>+IFERROR(INDEX(Sheet1!K:K,MATCH('Import Demurrage Detention'!$R126,Sheet1!$A:$A,0),1),"")</f>
        <v/>
      </c>
      <c r="G126" s="15" t="str">
        <f>+IFERROR(INDEX(Sheet1!L:L,MATCH('Import Demurrage Detention'!$R126,Sheet1!$A:$A,0),1),"")</f>
        <v/>
      </c>
      <c r="H126" s="15" t="str">
        <f>+IFERROR(INDEX(Sheet1!M:M,MATCH('Import Demurrage Detention'!$R126,Sheet1!$A:$A,0),1),"")</f>
        <v/>
      </c>
      <c r="I126" s="15" t="str">
        <f>+IFERROR(INDEX(Sheet1!N:N,MATCH('Import Demurrage Detention'!$R126,Sheet1!$A:$A,0),1),"")</f>
        <v/>
      </c>
      <c r="J126" s="15" t="str">
        <f>+IFERROR(INDEX(Sheet1!O:O,MATCH('Import Demurrage Detention'!$R126,Sheet1!$A:$A,0),1),"")</f>
        <v/>
      </c>
      <c r="K126" s="15" t="str">
        <f>+IFERROR(INDEX(Sheet1!P:P,MATCH('Import Demurrage Detention'!$R126,Sheet1!$A:$A,0),1),"")</f>
        <v/>
      </c>
      <c r="L126" s="15" t="str">
        <f>+IFERROR(INDEX(Sheet1!Q:Q,MATCH('Import Demurrage Detention'!$R126,Sheet1!$A:$A,0),1),"")</f>
        <v/>
      </c>
      <c r="M126" s="15" t="str">
        <f>+IFERROR(INDEX(Sheet1!R:R,MATCH('Import Demurrage Detention'!$R126,Sheet1!$A:$A,0),1),"")</f>
        <v/>
      </c>
      <c r="N126" s="15" t="str">
        <f>+IFERROR(INDEX(Sheet1!S:S,MATCH('Import Demurrage Detention'!$R126,Sheet1!$A:$A,0),1),"")</f>
        <v/>
      </c>
      <c r="O126" s="15" t="str">
        <f>+IFERROR(INDEX(Sheet1!T:T,MATCH('Import Demurrage Detention'!$R126,Sheet1!$A:$A,0),1),"")</f>
        <v/>
      </c>
      <c r="P126" s="15" t="str">
        <f>+IFERROR(INDEX(Sheet1!U:U,MATCH('Import Demurrage Detention'!$R126,Sheet1!$A:$A,0),1),"")</f>
        <v/>
      </c>
      <c r="Q126" s="15" t="str">
        <f>+IFERROR(INDEX(Sheet1!V:V,MATCH('Import Demurrage Detention'!$R126,Sheet1!$A:$A,0),1),"")</f>
        <v/>
      </c>
      <c r="R126" s="12">
        <v>118</v>
      </c>
    </row>
    <row r="127" spans="1:18">
      <c r="A127" s="14" t="str">
        <f>+IFERROR(INDEX(Sheet1!$C:$C,MATCH('Import Demurrage Detention'!$R127,Sheet1!$A:$A,0),1),"")</f>
        <v/>
      </c>
      <c r="B127" s="14" t="str">
        <f>+IFERROR(INDEX(Sheet1!$F:$F,MATCH('Import Demurrage Detention'!$R127,Sheet1!$A:$A,0),1),"")</f>
        <v/>
      </c>
      <c r="C127" s="15" t="str">
        <f>+IFERROR(INDEX(Sheet1!$H:$H,MATCH('Import Demurrage Detention'!$R127,Sheet1!$A:$A,0),1),"")</f>
        <v/>
      </c>
      <c r="D127" s="15" t="str">
        <f>+IFERROR(INDEX(Sheet1!$I:$I,MATCH('Import Demurrage Detention'!$R127,Sheet1!$A:$A,0),1),"")</f>
        <v/>
      </c>
      <c r="E127" s="15" t="str">
        <f>+IFERROR(INDEX(Sheet1!J:J,MATCH('Import Demurrage Detention'!$R127,Sheet1!$A:$A,0),1),"")</f>
        <v/>
      </c>
      <c r="F127" s="15" t="str">
        <f>+IFERROR(INDEX(Sheet1!K:K,MATCH('Import Demurrage Detention'!$R127,Sheet1!$A:$A,0),1),"")</f>
        <v/>
      </c>
      <c r="G127" s="15" t="str">
        <f>+IFERROR(INDEX(Sheet1!L:L,MATCH('Import Demurrage Detention'!$R127,Sheet1!$A:$A,0),1),"")</f>
        <v/>
      </c>
      <c r="H127" s="15" t="str">
        <f>+IFERROR(INDEX(Sheet1!M:M,MATCH('Import Demurrage Detention'!$R127,Sheet1!$A:$A,0),1),"")</f>
        <v/>
      </c>
      <c r="I127" s="15" t="str">
        <f>+IFERROR(INDEX(Sheet1!N:N,MATCH('Import Demurrage Detention'!$R127,Sheet1!$A:$A,0),1),"")</f>
        <v/>
      </c>
      <c r="J127" s="15" t="str">
        <f>+IFERROR(INDEX(Sheet1!O:O,MATCH('Import Demurrage Detention'!$R127,Sheet1!$A:$A,0),1),"")</f>
        <v/>
      </c>
      <c r="K127" s="15" t="str">
        <f>+IFERROR(INDEX(Sheet1!P:P,MATCH('Import Demurrage Detention'!$R127,Sheet1!$A:$A,0),1),"")</f>
        <v/>
      </c>
      <c r="L127" s="15" t="str">
        <f>+IFERROR(INDEX(Sheet1!Q:Q,MATCH('Import Demurrage Detention'!$R127,Sheet1!$A:$A,0),1),"")</f>
        <v/>
      </c>
      <c r="M127" s="15" t="str">
        <f>+IFERROR(INDEX(Sheet1!R:R,MATCH('Import Demurrage Detention'!$R127,Sheet1!$A:$A,0),1),"")</f>
        <v/>
      </c>
      <c r="N127" s="15" t="str">
        <f>+IFERROR(INDEX(Sheet1!S:S,MATCH('Import Demurrage Detention'!$R127,Sheet1!$A:$A,0),1),"")</f>
        <v/>
      </c>
      <c r="O127" s="15" t="str">
        <f>+IFERROR(INDEX(Sheet1!T:T,MATCH('Import Demurrage Detention'!$R127,Sheet1!$A:$A,0),1),"")</f>
        <v/>
      </c>
      <c r="P127" s="15" t="str">
        <f>+IFERROR(INDEX(Sheet1!U:U,MATCH('Import Demurrage Detention'!$R127,Sheet1!$A:$A,0),1),"")</f>
        <v/>
      </c>
      <c r="Q127" s="15" t="str">
        <f>+IFERROR(INDEX(Sheet1!V:V,MATCH('Import Demurrage Detention'!$R127,Sheet1!$A:$A,0),1),"")</f>
        <v/>
      </c>
      <c r="R127" s="12">
        <v>119</v>
      </c>
    </row>
    <row r="128" spans="1:18">
      <c r="A128" s="14" t="str">
        <f>+IFERROR(INDEX(Sheet1!$C:$C,MATCH('Import Demurrage Detention'!$R128,Sheet1!$A:$A,0),1),"")</f>
        <v/>
      </c>
      <c r="B128" s="14" t="str">
        <f>+IFERROR(INDEX(Sheet1!$F:$F,MATCH('Import Demurrage Detention'!$R128,Sheet1!$A:$A,0),1),"")</f>
        <v/>
      </c>
      <c r="C128" s="15" t="str">
        <f>+IFERROR(INDEX(Sheet1!$H:$H,MATCH('Import Demurrage Detention'!$R128,Sheet1!$A:$A,0),1),"")</f>
        <v/>
      </c>
      <c r="D128" s="15" t="str">
        <f>+IFERROR(INDEX(Sheet1!$I:$I,MATCH('Import Demurrage Detention'!$R128,Sheet1!$A:$A,0),1),"")</f>
        <v/>
      </c>
      <c r="E128" s="15" t="str">
        <f>+IFERROR(INDEX(Sheet1!J:J,MATCH('Import Demurrage Detention'!$R128,Sheet1!$A:$A,0),1),"")</f>
        <v/>
      </c>
      <c r="F128" s="15" t="str">
        <f>+IFERROR(INDEX(Sheet1!K:K,MATCH('Import Demurrage Detention'!$R128,Sheet1!$A:$A,0),1),"")</f>
        <v/>
      </c>
      <c r="G128" s="15" t="str">
        <f>+IFERROR(INDEX(Sheet1!L:L,MATCH('Import Demurrage Detention'!$R128,Sheet1!$A:$A,0),1),"")</f>
        <v/>
      </c>
      <c r="H128" s="15" t="str">
        <f>+IFERROR(INDEX(Sheet1!M:M,MATCH('Import Demurrage Detention'!$R128,Sheet1!$A:$A,0),1),"")</f>
        <v/>
      </c>
      <c r="I128" s="15" t="str">
        <f>+IFERROR(INDEX(Sheet1!N:N,MATCH('Import Demurrage Detention'!$R128,Sheet1!$A:$A,0),1),"")</f>
        <v/>
      </c>
      <c r="J128" s="15" t="str">
        <f>+IFERROR(INDEX(Sheet1!O:O,MATCH('Import Demurrage Detention'!$R128,Sheet1!$A:$A,0),1),"")</f>
        <v/>
      </c>
      <c r="K128" s="15" t="str">
        <f>+IFERROR(INDEX(Sheet1!P:P,MATCH('Import Demurrage Detention'!$R128,Sheet1!$A:$A,0),1),"")</f>
        <v/>
      </c>
      <c r="L128" s="15" t="str">
        <f>+IFERROR(INDEX(Sheet1!Q:Q,MATCH('Import Demurrage Detention'!$R128,Sheet1!$A:$A,0),1),"")</f>
        <v/>
      </c>
      <c r="M128" s="15" t="str">
        <f>+IFERROR(INDEX(Sheet1!R:R,MATCH('Import Demurrage Detention'!$R128,Sheet1!$A:$A,0),1),"")</f>
        <v/>
      </c>
      <c r="N128" s="15" t="str">
        <f>+IFERROR(INDEX(Sheet1!S:S,MATCH('Import Demurrage Detention'!$R128,Sheet1!$A:$A,0),1),"")</f>
        <v/>
      </c>
      <c r="O128" s="15" t="str">
        <f>+IFERROR(INDEX(Sheet1!T:T,MATCH('Import Demurrage Detention'!$R128,Sheet1!$A:$A,0),1),"")</f>
        <v/>
      </c>
      <c r="P128" s="15" t="str">
        <f>+IFERROR(INDEX(Sheet1!U:U,MATCH('Import Demurrage Detention'!$R128,Sheet1!$A:$A,0),1),"")</f>
        <v/>
      </c>
      <c r="Q128" s="15" t="str">
        <f>+IFERROR(INDEX(Sheet1!V:V,MATCH('Import Demurrage Detention'!$R128,Sheet1!$A:$A,0),1),"")</f>
        <v/>
      </c>
      <c r="R128" s="12">
        <v>120</v>
      </c>
    </row>
    <row r="129" spans="1:18">
      <c r="A129" s="14" t="str">
        <f>+IFERROR(INDEX(Sheet1!$C:$C,MATCH('Import Demurrage Detention'!$R129,Sheet1!$A:$A,0),1),"")</f>
        <v/>
      </c>
      <c r="B129" s="14" t="str">
        <f>+IFERROR(INDEX(Sheet1!$F:$F,MATCH('Import Demurrage Detention'!$R129,Sheet1!$A:$A,0),1),"")</f>
        <v/>
      </c>
      <c r="C129" s="15" t="str">
        <f>+IFERROR(INDEX(Sheet1!$H:$H,MATCH('Import Demurrage Detention'!$R129,Sheet1!$A:$A,0),1),"")</f>
        <v/>
      </c>
      <c r="D129" s="15" t="str">
        <f>+IFERROR(INDEX(Sheet1!$I:$I,MATCH('Import Demurrage Detention'!$R129,Sheet1!$A:$A,0),1),"")</f>
        <v/>
      </c>
      <c r="E129" s="15" t="str">
        <f>+IFERROR(INDEX(Sheet1!J:J,MATCH('Import Demurrage Detention'!$R129,Sheet1!$A:$A,0),1),"")</f>
        <v/>
      </c>
      <c r="F129" s="15" t="str">
        <f>+IFERROR(INDEX(Sheet1!K:K,MATCH('Import Demurrage Detention'!$R129,Sheet1!$A:$A,0),1),"")</f>
        <v/>
      </c>
      <c r="G129" s="15" t="str">
        <f>+IFERROR(INDEX(Sheet1!L:L,MATCH('Import Demurrage Detention'!$R129,Sheet1!$A:$A,0),1),"")</f>
        <v/>
      </c>
      <c r="H129" s="15" t="str">
        <f>+IFERROR(INDEX(Sheet1!M:M,MATCH('Import Demurrage Detention'!$R129,Sheet1!$A:$A,0),1),"")</f>
        <v/>
      </c>
      <c r="I129" s="15" t="str">
        <f>+IFERROR(INDEX(Sheet1!N:N,MATCH('Import Demurrage Detention'!$R129,Sheet1!$A:$A,0),1),"")</f>
        <v/>
      </c>
      <c r="J129" s="15" t="str">
        <f>+IFERROR(INDEX(Sheet1!O:O,MATCH('Import Demurrage Detention'!$R129,Sheet1!$A:$A,0),1),"")</f>
        <v/>
      </c>
      <c r="K129" s="15" t="str">
        <f>+IFERROR(INDEX(Sheet1!P:P,MATCH('Import Demurrage Detention'!$R129,Sheet1!$A:$A,0),1),"")</f>
        <v/>
      </c>
      <c r="L129" s="15" t="str">
        <f>+IFERROR(INDEX(Sheet1!Q:Q,MATCH('Import Demurrage Detention'!$R129,Sheet1!$A:$A,0),1),"")</f>
        <v/>
      </c>
      <c r="M129" s="15" t="str">
        <f>+IFERROR(INDEX(Sheet1!R:R,MATCH('Import Demurrage Detention'!$R129,Sheet1!$A:$A,0),1),"")</f>
        <v/>
      </c>
      <c r="N129" s="15" t="str">
        <f>+IFERROR(INDEX(Sheet1!S:S,MATCH('Import Demurrage Detention'!$R129,Sheet1!$A:$A,0),1),"")</f>
        <v/>
      </c>
      <c r="O129" s="15" t="str">
        <f>+IFERROR(INDEX(Sheet1!T:T,MATCH('Import Demurrage Detention'!$R129,Sheet1!$A:$A,0),1),"")</f>
        <v/>
      </c>
      <c r="P129" s="15" t="str">
        <f>+IFERROR(INDEX(Sheet1!U:U,MATCH('Import Demurrage Detention'!$R129,Sheet1!$A:$A,0),1),"")</f>
        <v/>
      </c>
      <c r="Q129" s="15" t="str">
        <f>+IFERROR(INDEX(Sheet1!V:V,MATCH('Import Demurrage Detention'!$R129,Sheet1!$A:$A,0),1),"")</f>
        <v/>
      </c>
      <c r="R129" s="12">
        <v>121</v>
      </c>
    </row>
    <row r="130" spans="1:18">
      <c r="A130" s="14" t="str">
        <f>+IFERROR(INDEX(Sheet1!$C:$C,MATCH('Import Demurrage Detention'!$R130,Sheet1!$A:$A,0),1),"")</f>
        <v/>
      </c>
      <c r="B130" s="14" t="str">
        <f>+IFERROR(INDEX(Sheet1!$F:$F,MATCH('Import Demurrage Detention'!$R130,Sheet1!$A:$A,0),1),"")</f>
        <v/>
      </c>
      <c r="C130" s="15" t="str">
        <f>+IFERROR(INDEX(Sheet1!$H:$H,MATCH('Import Demurrage Detention'!$R130,Sheet1!$A:$A,0),1),"")</f>
        <v/>
      </c>
      <c r="D130" s="15" t="str">
        <f>+IFERROR(INDEX(Sheet1!$I:$I,MATCH('Import Demurrage Detention'!$R130,Sheet1!$A:$A,0),1),"")</f>
        <v/>
      </c>
      <c r="E130" s="15" t="str">
        <f>+IFERROR(INDEX(Sheet1!J:J,MATCH('Import Demurrage Detention'!$R130,Sheet1!$A:$A,0),1),"")</f>
        <v/>
      </c>
      <c r="F130" s="15" t="str">
        <f>+IFERROR(INDEX(Sheet1!K:K,MATCH('Import Demurrage Detention'!$R130,Sheet1!$A:$A,0),1),"")</f>
        <v/>
      </c>
      <c r="G130" s="15" t="str">
        <f>+IFERROR(INDEX(Sheet1!L:L,MATCH('Import Demurrage Detention'!$R130,Sheet1!$A:$A,0),1),"")</f>
        <v/>
      </c>
      <c r="H130" s="15" t="str">
        <f>+IFERROR(INDEX(Sheet1!M:M,MATCH('Import Demurrage Detention'!$R130,Sheet1!$A:$A,0),1),"")</f>
        <v/>
      </c>
      <c r="I130" s="15" t="str">
        <f>+IFERROR(INDEX(Sheet1!N:N,MATCH('Import Demurrage Detention'!$R130,Sheet1!$A:$A,0),1),"")</f>
        <v/>
      </c>
      <c r="J130" s="15" t="str">
        <f>+IFERROR(INDEX(Sheet1!O:O,MATCH('Import Demurrage Detention'!$R130,Sheet1!$A:$A,0),1),"")</f>
        <v/>
      </c>
      <c r="K130" s="15" t="str">
        <f>+IFERROR(INDEX(Sheet1!P:P,MATCH('Import Demurrage Detention'!$R130,Sheet1!$A:$A,0),1),"")</f>
        <v/>
      </c>
      <c r="L130" s="15" t="str">
        <f>+IFERROR(INDEX(Sheet1!Q:Q,MATCH('Import Demurrage Detention'!$R130,Sheet1!$A:$A,0),1),"")</f>
        <v/>
      </c>
      <c r="M130" s="15" t="str">
        <f>+IFERROR(INDEX(Sheet1!R:R,MATCH('Import Demurrage Detention'!$R130,Sheet1!$A:$A,0),1),"")</f>
        <v/>
      </c>
      <c r="N130" s="15" t="str">
        <f>+IFERROR(INDEX(Sheet1!S:S,MATCH('Import Demurrage Detention'!$R130,Sheet1!$A:$A,0),1),"")</f>
        <v/>
      </c>
      <c r="O130" s="15" t="str">
        <f>+IFERROR(INDEX(Sheet1!T:T,MATCH('Import Demurrage Detention'!$R130,Sheet1!$A:$A,0),1),"")</f>
        <v/>
      </c>
      <c r="P130" s="15" t="str">
        <f>+IFERROR(INDEX(Sheet1!U:U,MATCH('Import Demurrage Detention'!$R130,Sheet1!$A:$A,0),1),"")</f>
        <v/>
      </c>
      <c r="Q130" s="15" t="str">
        <f>+IFERROR(INDEX(Sheet1!V:V,MATCH('Import Demurrage Detention'!$R130,Sheet1!$A:$A,0),1),"")</f>
        <v/>
      </c>
      <c r="R130" s="12">
        <v>122</v>
      </c>
    </row>
    <row r="131" spans="1:18">
      <c r="A131" s="14" t="str">
        <f>+IFERROR(INDEX(Sheet1!$C:$C,MATCH('Import Demurrage Detention'!$R131,Sheet1!$A:$A,0),1),"")</f>
        <v/>
      </c>
      <c r="B131" s="14" t="str">
        <f>+IFERROR(INDEX(Sheet1!$F:$F,MATCH('Import Demurrage Detention'!$R131,Sheet1!$A:$A,0),1),"")</f>
        <v/>
      </c>
      <c r="C131" s="15" t="str">
        <f>+IFERROR(INDEX(Sheet1!$H:$H,MATCH('Import Demurrage Detention'!$R131,Sheet1!$A:$A,0),1),"")</f>
        <v/>
      </c>
      <c r="D131" s="15" t="str">
        <f>+IFERROR(INDEX(Sheet1!$I:$I,MATCH('Import Demurrage Detention'!$R131,Sheet1!$A:$A,0),1),"")</f>
        <v/>
      </c>
      <c r="E131" s="15" t="str">
        <f>+IFERROR(INDEX(Sheet1!J:J,MATCH('Import Demurrage Detention'!$R131,Sheet1!$A:$A,0),1),"")</f>
        <v/>
      </c>
      <c r="F131" s="15" t="str">
        <f>+IFERROR(INDEX(Sheet1!K:K,MATCH('Import Demurrage Detention'!$R131,Sheet1!$A:$A,0),1),"")</f>
        <v/>
      </c>
      <c r="G131" s="15" t="str">
        <f>+IFERROR(INDEX(Sheet1!L:L,MATCH('Import Demurrage Detention'!$R131,Sheet1!$A:$A,0),1),"")</f>
        <v/>
      </c>
      <c r="H131" s="15" t="str">
        <f>+IFERROR(INDEX(Sheet1!M:M,MATCH('Import Demurrage Detention'!$R131,Sheet1!$A:$A,0),1),"")</f>
        <v/>
      </c>
      <c r="I131" s="15" t="str">
        <f>+IFERROR(INDEX(Sheet1!N:N,MATCH('Import Demurrage Detention'!$R131,Sheet1!$A:$A,0),1),"")</f>
        <v/>
      </c>
      <c r="J131" s="15" t="str">
        <f>+IFERROR(INDEX(Sheet1!O:O,MATCH('Import Demurrage Detention'!$R131,Sheet1!$A:$A,0),1),"")</f>
        <v/>
      </c>
      <c r="K131" s="15" t="str">
        <f>+IFERROR(INDEX(Sheet1!P:P,MATCH('Import Demurrage Detention'!$R131,Sheet1!$A:$A,0),1),"")</f>
        <v/>
      </c>
      <c r="L131" s="15" t="str">
        <f>+IFERROR(INDEX(Sheet1!Q:Q,MATCH('Import Demurrage Detention'!$R131,Sheet1!$A:$A,0),1),"")</f>
        <v/>
      </c>
      <c r="M131" s="15" t="str">
        <f>+IFERROR(INDEX(Sheet1!R:R,MATCH('Import Demurrage Detention'!$R131,Sheet1!$A:$A,0),1),"")</f>
        <v/>
      </c>
      <c r="N131" s="15" t="str">
        <f>+IFERROR(INDEX(Sheet1!S:S,MATCH('Import Demurrage Detention'!$R131,Sheet1!$A:$A,0),1),"")</f>
        <v/>
      </c>
      <c r="O131" s="15" t="str">
        <f>+IFERROR(INDEX(Sheet1!T:T,MATCH('Import Demurrage Detention'!$R131,Sheet1!$A:$A,0),1),"")</f>
        <v/>
      </c>
      <c r="P131" s="15" t="str">
        <f>+IFERROR(INDEX(Sheet1!U:U,MATCH('Import Demurrage Detention'!$R131,Sheet1!$A:$A,0),1),"")</f>
        <v/>
      </c>
      <c r="Q131" s="15" t="str">
        <f>+IFERROR(INDEX(Sheet1!V:V,MATCH('Import Demurrage Detention'!$R131,Sheet1!$A:$A,0),1),"")</f>
        <v/>
      </c>
      <c r="R131" s="12">
        <v>123</v>
      </c>
    </row>
    <row r="132" spans="1:18">
      <c r="A132" s="14" t="str">
        <f>+IFERROR(INDEX(Sheet1!$C:$C,MATCH('Import Demurrage Detention'!$R132,Sheet1!$A:$A,0),1),"")</f>
        <v/>
      </c>
      <c r="B132" s="14" t="str">
        <f>+IFERROR(INDEX(Sheet1!$F:$F,MATCH('Import Demurrage Detention'!$R132,Sheet1!$A:$A,0),1),"")</f>
        <v/>
      </c>
      <c r="C132" s="15" t="str">
        <f>+IFERROR(INDEX(Sheet1!$H:$H,MATCH('Import Demurrage Detention'!$R132,Sheet1!$A:$A,0),1),"")</f>
        <v/>
      </c>
      <c r="D132" s="15" t="str">
        <f>+IFERROR(INDEX(Sheet1!$I:$I,MATCH('Import Demurrage Detention'!$R132,Sheet1!$A:$A,0),1),"")</f>
        <v/>
      </c>
      <c r="E132" s="15" t="str">
        <f>+IFERROR(INDEX(Sheet1!J:J,MATCH('Import Demurrage Detention'!$R132,Sheet1!$A:$A,0),1),"")</f>
        <v/>
      </c>
      <c r="F132" s="15" t="str">
        <f>+IFERROR(INDEX(Sheet1!K:K,MATCH('Import Demurrage Detention'!$R132,Sheet1!$A:$A,0),1),"")</f>
        <v/>
      </c>
      <c r="G132" s="15" t="str">
        <f>+IFERROR(INDEX(Sheet1!L:L,MATCH('Import Demurrage Detention'!$R132,Sheet1!$A:$A,0),1),"")</f>
        <v/>
      </c>
      <c r="H132" s="15" t="str">
        <f>+IFERROR(INDEX(Sheet1!M:M,MATCH('Import Demurrage Detention'!$R132,Sheet1!$A:$A,0),1),"")</f>
        <v/>
      </c>
      <c r="I132" s="15" t="str">
        <f>+IFERROR(INDEX(Sheet1!N:N,MATCH('Import Demurrage Detention'!$R132,Sheet1!$A:$A,0),1),"")</f>
        <v/>
      </c>
      <c r="J132" s="15" t="str">
        <f>+IFERROR(INDEX(Sheet1!O:O,MATCH('Import Demurrage Detention'!$R132,Sheet1!$A:$A,0),1),"")</f>
        <v/>
      </c>
      <c r="K132" s="15" t="str">
        <f>+IFERROR(INDEX(Sheet1!P:P,MATCH('Import Demurrage Detention'!$R132,Sheet1!$A:$A,0),1),"")</f>
        <v/>
      </c>
      <c r="L132" s="15" t="str">
        <f>+IFERROR(INDEX(Sheet1!Q:Q,MATCH('Import Demurrage Detention'!$R132,Sheet1!$A:$A,0),1),"")</f>
        <v/>
      </c>
      <c r="M132" s="15" t="str">
        <f>+IFERROR(INDEX(Sheet1!R:R,MATCH('Import Demurrage Detention'!$R132,Sheet1!$A:$A,0),1),"")</f>
        <v/>
      </c>
      <c r="N132" s="15" t="str">
        <f>+IFERROR(INDEX(Sheet1!S:S,MATCH('Import Demurrage Detention'!$R132,Sheet1!$A:$A,0),1),"")</f>
        <v/>
      </c>
      <c r="O132" s="15" t="str">
        <f>+IFERROR(INDEX(Sheet1!T:T,MATCH('Import Demurrage Detention'!$R132,Sheet1!$A:$A,0),1),"")</f>
        <v/>
      </c>
      <c r="P132" s="15" t="str">
        <f>+IFERROR(INDEX(Sheet1!U:U,MATCH('Import Demurrage Detention'!$R132,Sheet1!$A:$A,0),1),"")</f>
        <v/>
      </c>
      <c r="Q132" s="15" t="str">
        <f>+IFERROR(INDEX(Sheet1!V:V,MATCH('Import Demurrage Detention'!$R132,Sheet1!$A:$A,0),1),"")</f>
        <v/>
      </c>
      <c r="R132" s="12">
        <v>124</v>
      </c>
    </row>
    <row r="133" spans="1:18">
      <c r="A133" s="14" t="str">
        <f>+IFERROR(INDEX(Sheet1!$C:$C,MATCH('Import Demurrage Detention'!$R133,Sheet1!$A:$A,0),1),"")</f>
        <v/>
      </c>
      <c r="B133" s="14" t="str">
        <f>+IFERROR(INDEX(Sheet1!$F:$F,MATCH('Import Demurrage Detention'!$R133,Sheet1!$A:$A,0),1),"")</f>
        <v/>
      </c>
      <c r="C133" s="15" t="str">
        <f>+IFERROR(INDEX(Sheet1!$H:$H,MATCH('Import Demurrage Detention'!$R133,Sheet1!$A:$A,0),1),"")</f>
        <v/>
      </c>
      <c r="D133" s="15" t="str">
        <f>+IFERROR(INDEX(Sheet1!$I:$I,MATCH('Import Demurrage Detention'!$R133,Sheet1!$A:$A,0),1),"")</f>
        <v/>
      </c>
      <c r="E133" s="15" t="str">
        <f>+IFERROR(INDEX(Sheet1!J:J,MATCH('Import Demurrage Detention'!$R133,Sheet1!$A:$A,0),1),"")</f>
        <v/>
      </c>
      <c r="F133" s="15" t="str">
        <f>+IFERROR(INDEX(Sheet1!K:K,MATCH('Import Demurrage Detention'!$R133,Sheet1!$A:$A,0),1),"")</f>
        <v/>
      </c>
      <c r="G133" s="15" t="str">
        <f>+IFERROR(INDEX(Sheet1!L:L,MATCH('Import Demurrage Detention'!$R133,Sheet1!$A:$A,0),1),"")</f>
        <v/>
      </c>
      <c r="H133" s="15" t="str">
        <f>+IFERROR(INDEX(Sheet1!M:M,MATCH('Import Demurrage Detention'!$R133,Sheet1!$A:$A,0),1),"")</f>
        <v/>
      </c>
      <c r="I133" s="15" t="str">
        <f>+IFERROR(INDEX(Sheet1!N:N,MATCH('Import Demurrage Detention'!$R133,Sheet1!$A:$A,0),1),"")</f>
        <v/>
      </c>
      <c r="J133" s="15" t="str">
        <f>+IFERROR(INDEX(Sheet1!O:O,MATCH('Import Demurrage Detention'!$R133,Sheet1!$A:$A,0),1),"")</f>
        <v/>
      </c>
      <c r="K133" s="15" t="str">
        <f>+IFERROR(INDEX(Sheet1!P:P,MATCH('Import Demurrage Detention'!$R133,Sheet1!$A:$A,0),1),"")</f>
        <v/>
      </c>
      <c r="L133" s="15" t="str">
        <f>+IFERROR(INDEX(Sheet1!Q:Q,MATCH('Import Demurrage Detention'!$R133,Sheet1!$A:$A,0),1),"")</f>
        <v/>
      </c>
      <c r="M133" s="15" t="str">
        <f>+IFERROR(INDEX(Sheet1!R:R,MATCH('Import Demurrage Detention'!$R133,Sheet1!$A:$A,0),1),"")</f>
        <v/>
      </c>
      <c r="N133" s="15" t="str">
        <f>+IFERROR(INDEX(Sheet1!S:S,MATCH('Import Demurrage Detention'!$R133,Sheet1!$A:$A,0),1),"")</f>
        <v/>
      </c>
      <c r="O133" s="15" t="str">
        <f>+IFERROR(INDEX(Sheet1!T:T,MATCH('Import Demurrage Detention'!$R133,Sheet1!$A:$A,0),1),"")</f>
        <v/>
      </c>
      <c r="P133" s="15" t="str">
        <f>+IFERROR(INDEX(Sheet1!U:U,MATCH('Import Demurrage Detention'!$R133,Sheet1!$A:$A,0),1),"")</f>
        <v/>
      </c>
      <c r="Q133" s="15" t="str">
        <f>+IFERROR(INDEX(Sheet1!V:V,MATCH('Import Demurrage Detention'!$R133,Sheet1!$A:$A,0),1),"")</f>
        <v/>
      </c>
      <c r="R133" s="12">
        <v>125</v>
      </c>
    </row>
    <row r="134" spans="1:18">
      <c r="A134" s="14" t="str">
        <f>+IFERROR(INDEX(Sheet1!$C:$C,MATCH('Import Demurrage Detention'!$R134,Sheet1!$A:$A,0),1),"")</f>
        <v/>
      </c>
      <c r="B134" s="14" t="str">
        <f>+IFERROR(INDEX(Sheet1!$F:$F,MATCH('Import Demurrage Detention'!$R134,Sheet1!$A:$A,0),1),"")</f>
        <v/>
      </c>
      <c r="C134" s="15" t="str">
        <f>+IFERROR(INDEX(Sheet1!$H:$H,MATCH('Import Demurrage Detention'!$R134,Sheet1!$A:$A,0),1),"")</f>
        <v/>
      </c>
      <c r="D134" s="15" t="str">
        <f>+IFERROR(INDEX(Sheet1!$I:$I,MATCH('Import Demurrage Detention'!$R134,Sheet1!$A:$A,0),1),"")</f>
        <v/>
      </c>
      <c r="E134" s="15" t="str">
        <f>+IFERROR(INDEX(Sheet1!J:J,MATCH('Import Demurrage Detention'!$R134,Sheet1!$A:$A,0),1),"")</f>
        <v/>
      </c>
      <c r="F134" s="15" t="str">
        <f>+IFERROR(INDEX(Sheet1!K:K,MATCH('Import Demurrage Detention'!$R134,Sheet1!$A:$A,0),1),"")</f>
        <v/>
      </c>
      <c r="G134" s="15" t="str">
        <f>+IFERROR(INDEX(Sheet1!L:L,MATCH('Import Demurrage Detention'!$R134,Sheet1!$A:$A,0),1),"")</f>
        <v/>
      </c>
      <c r="H134" s="15" t="str">
        <f>+IFERROR(INDEX(Sheet1!M:M,MATCH('Import Demurrage Detention'!$R134,Sheet1!$A:$A,0),1),"")</f>
        <v/>
      </c>
      <c r="I134" s="15" t="str">
        <f>+IFERROR(INDEX(Sheet1!N:N,MATCH('Import Demurrage Detention'!$R134,Sheet1!$A:$A,0),1),"")</f>
        <v/>
      </c>
      <c r="J134" s="15" t="str">
        <f>+IFERROR(INDEX(Sheet1!O:O,MATCH('Import Demurrage Detention'!$R134,Sheet1!$A:$A,0),1),"")</f>
        <v/>
      </c>
      <c r="K134" s="15" t="str">
        <f>+IFERROR(INDEX(Sheet1!P:P,MATCH('Import Demurrage Detention'!$R134,Sheet1!$A:$A,0),1),"")</f>
        <v/>
      </c>
      <c r="L134" s="15" t="str">
        <f>+IFERROR(INDEX(Sheet1!Q:Q,MATCH('Import Demurrage Detention'!$R134,Sheet1!$A:$A,0),1),"")</f>
        <v/>
      </c>
      <c r="M134" s="15" t="str">
        <f>+IFERROR(INDEX(Sheet1!R:R,MATCH('Import Demurrage Detention'!$R134,Sheet1!$A:$A,0),1),"")</f>
        <v/>
      </c>
      <c r="N134" s="15" t="str">
        <f>+IFERROR(INDEX(Sheet1!S:S,MATCH('Import Demurrage Detention'!$R134,Sheet1!$A:$A,0),1),"")</f>
        <v/>
      </c>
      <c r="O134" s="15" t="str">
        <f>+IFERROR(INDEX(Sheet1!T:T,MATCH('Import Demurrage Detention'!$R134,Sheet1!$A:$A,0),1),"")</f>
        <v/>
      </c>
      <c r="P134" s="15" t="str">
        <f>+IFERROR(INDEX(Sheet1!U:U,MATCH('Import Demurrage Detention'!$R134,Sheet1!$A:$A,0),1),"")</f>
        <v/>
      </c>
      <c r="Q134" s="15" t="str">
        <f>+IFERROR(INDEX(Sheet1!V:V,MATCH('Import Demurrage Detention'!$R134,Sheet1!$A:$A,0),1),"")</f>
        <v/>
      </c>
      <c r="R134" s="12">
        <v>126</v>
      </c>
    </row>
    <row r="135" spans="1:18">
      <c r="A135" s="14" t="str">
        <f>+IFERROR(INDEX(Sheet1!$C:$C,MATCH('Import Demurrage Detention'!$R135,Sheet1!$A:$A,0),1),"")</f>
        <v/>
      </c>
      <c r="B135" s="14" t="str">
        <f>+IFERROR(INDEX(Sheet1!$F:$F,MATCH('Import Demurrage Detention'!$R135,Sheet1!$A:$A,0),1),"")</f>
        <v/>
      </c>
      <c r="C135" s="15" t="str">
        <f>+IFERROR(INDEX(Sheet1!$H:$H,MATCH('Import Demurrage Detention'!$R135,Sheet1!$A:$A,0),1),"")</f>
        <v/>
      </c>
      <c r="D135" s="15" t="str">
        <f>+IFERROR(INDEX(Sheet1!$I:$I,MATCH('Import Demurrage Detention'!$R135,Sheet1!$A:$A,0),1),"")</f>
        <v/>
      </c>
      <c r="E135" s="15" t="str">
        <f>+IFERROR(INDEX(Sheet1!J:J,MATCH('Import Demurrage Detention'!$R135,Sheet1!$A:$A,0),1),"")</f>
        <v/>
      </c>
      <c r="F135" s="15" t="str">
        <f>+IFERROR(INDEX(Sheet1!K:K,MATCH('Import Demurrage Detention'!$R135,Sheet1!$A:$A,0),1),"")</f>
        <v/>
      </c>
      <c r="G135" s="15" t="str">
        <f>+IFERROR(INDEX(Sheet1!L:L,MATCH('Import Demurrage Detention'!$R135,Sheet1!$A:$A,0),1),"")</f>
        <v/>
      </c>
      <c r="H135" s="15" t="str">
        <f>+IFERROR(INDEX(Sheet1!M:M,MATCH('Import Demurrage Detention'!$R135,Sheet1!$A:$A,0),1),"")</f>
        <v/>
      </c>
      <c r="I135" s="15" t="str">
        <f>+IFERROR(INDEX(Sheet1!N:N,MATCH('Import Demurrage Detention'!$R135,Sheet1!$A:$A,0),1),"")</f>
        <v/>
      </c>
      <c r="J135" s="15" t="str">
        <f>+IFERROR(INDEX(Sheet1!O:O,MATCH('Import Demurrage Detention'!$R135,Sheet1!$A:$A,0),1),"")</f>
        <v/>
      </c>
      <c r="K135" s="15" t="str">
        <f>+IFERROR(INDEX(Sheet1!P:P,MATCH('Import Demurrage Detention'!$R135,Sheet1!$A:$A,0),1),"")</f>
        <v/>
      </c>
      <c r="L135" s="15" t="str">
        <f>+IFERROR(INDEX(Sheet1!Q:Q,MATCH('Import Demurrage Detention'!$R135,Sheet1!$A:$A,0),1),"")</f>
        <v/>
      </c>
      <c r="M135" s="15" t="str">
        <f>+IFERROR(INDEX(Sheet1!R:R,MATCH('Import Demurrage Detention'!$R135,Sheet1!$A:$A,0),1),"")</f>
        <v/>
      </c>
      <c r="N135" s="15" t="str">
        <f>+IFERROR(INDEX(Sheet1!S:S,MATCH('Import Demurrage Detention'!$R135,Sheet1!$A:$A,0),1),"")</f>
        <v/>
      </c>
      <c r="O135" s="15" t="str">
        <f>+IFERROR(INDEX(Sheet1!T:T,MATCH('Import Demurrage Detention'!$R135,Sheet1!$A:$A,0),1),"")</f>
        <v/>
      </c>
      <c r="P135" s="15" t="str">
        <f>+IFERROR(INDEX(Sheet1!U:U,MATCH('Import Demurrage Detention'!$R135,Sheet1!$A:$A,0),1),"")</f>
        <v/>
      </c>
      <c r="Q135" s="15" t="str">
        <f>+IFERROR(INDEX(Sheet1!V:V,MATCH('Import Demurrage Detention'!$R135,Sheet1!$A:$A,0),1),"")</f>
        <v/>
      </c>
      <c r="R135" s="12">
        <v>127</v>
      </c>
    </row>
    <row r="136" spans="1:18">
      <c r="A136" s="14" t="str">
        <f>+IFERROR(INDEX(Sheet1!$C:$C,MATCH('Import Demurrage Detention'!$R136,Sheet1!$A:$A,0),1),"")</f>
        <v/>
      </c>
      <c r="B136" s="14" t="str">
        <f>+IFERROR(INDEX(Sheet1!$F:$F,MATCH('Import Demurrage Detention'!$R136,Sheet1!$A:$A,0),1),"")</f>
        <v/>
      </c>
      <c r="C136" s="15" t="str">
        <f>+IFERROR(INDEX(Sheet1!$H:$H,MATCH('Import Demurrage Detention'!$R136,Sheet1!$A:$A,0),1),"")</f>
        <v/>
      </c>
      <c r="D136" s="15" t="str">
        <f>+IFERROR(INDEX(Sheet1!$I:$I,MATCH('Import Demurrage Detention'!$R136,Sheet1!$A:$A,0),1),"")</f>
        <v/>
      </c>
      <c r="E136" s="15" t="str">
        <f>+IFERROR(INDEX(Sheet1!J:J,MATCH('Import Demurrage Detention'!$R136,Sheet1!$A:$A,0),1),"")</f>
        <v/>
      </c>
      <c r="F136" s="15" t="str">
        <f>+IFERROR(INDEX(Sheet1!K:K,MATCH('Import Demurrage Detention'!$R136,Sheet1!$A:$A,0),1),"")</f>
        <v/>
      </c>
      <c r="G136" s="15" t="str">
        <f>+IFERROR(INDEX(Sheet1!L:L,MATCH('Import Demurrage Detention'!$R136,Sheet1!$A:$A,0),1),"")</f>
        <v/>
      </c>
      <c r="H136" s="15" t="str">
        <f>+IFERROR(INDEX(Sheet1!M:M,MATCH('Import Demurrage Detention'!$R136,Sheet1!$A:$A,0),1),"")</f>
        <v/>
      </c>
      <c r="I136" s="15" t="str">
        <f>+IFERROR(INDEX(Sheet1!N:N,MATCH('Import Demurrage Detention'!$R136,Sheet1!$A:$A,0),1),"")</f>
        <v/>
      </c>
      <c r="J136" s="15" t="str">
        <f>+IFERROR(INDEX(Sheet1!O:O,MATCH('Import Demurrage Detention'!$R136,Sheet1!$A:$A,0),1),"")</f>
        <v/>
      </c>
      <c r="K136" s="15" t="str">
        <f>+IFERROR(INDEX(Sheet1!P:P,MATCH('Import Demurrage Detention'!$R136,Sheet1!$A:$A,0),1),"")</f>
        <v/>
      </c>
      <c r="L136" s="15" t="str">
        <f>+IFERROR(INDEX(Sheet1!Q:Q,MATCH('Import Demurrage Detention'!$R136,Sheet1!$A:$A,0),1),"")</f>
        <v/>
      </c>
      <c r="M136" s="15" t="str">
        <f>+IFERROR(INDEX(Sheet1!R:R,MATCH('Import Demurrage Detention'!$R136,Sheet1!$A:$A,0),1),"")</f>
        <v/>
      </c>
      <c r="N136" s="15" t="str">
        <f>+IFERROR(INDEX(Sheet1!S:S,MATCH('Import Demurrage Detention'!$R136,Sheet1!$A:$A,0),1),"")</f>
        <v/>
      </c>
      <c r="O136" s="15" t="str">
        <f>+IFERROR(INDEX(Sheet1!T:T,MATCH('Import Demurrage Detention'!$R136,Sheet1!$A:$A,0),1),"")</f>
        <v/>
      </c>
      <c r="P136" s="15" t="str">
        <f>+IFERROR(INDEX(Sheet1!U:U,MATCH('Import Demurrage Detention'!$R136,Sheet1!$A:$A,0),1),"")</f>
        <v/>
      </c>
      <c r="Q136" s="15" t="str">
        <f>+IFERROR(INDEX(Sheet1!V:V,MATCH('Import Demurrage Detention'!$R136,Sheet1!$A:$A,0),1),"")</f>
        <v/>
      </c>
      <c r="R136" s="12">
        <v>128</v>
      </c>
    </row>
    <row r="137" spans="1:18">
      <c r="A137" s="14" t="str">
        <f>+IFERROR(INDEX(Sheet1!$C:$C,MATCH('Import Demurrage Detention'!$R137,Sheet1!$A:$A,0),1),"")</f>
        <v/>
      </c>
      <c r="B137" s="14" t="str">
        <f>+IFERROR(INDEX(Sheet1!$F:$F,MATCH('Import Demurrage Detention'!$R137,Sheet1!$A:$A,0),1),"")</f>
        <v/>
      </c>
      <c r="C137" s="15" t="str">
        <f>+IFERROR(INDEX(Sheet1!$H:$H,MATCH('Import Demurrage Detention'!$R137,Sheet1!$A:$A,0),1),"")</f>
        <v/>
      </c>
      <c r="D137" s="15" t="str">
        <f>+IFERROR(INDEX(Sheet1!$I:$I,MATCH('Import Demurrage Detention'!$R137,Sheet1!$A:$A,0),1),"")</f>
        <v/>
      </c>
      <c r="E137" s="15" t="str">
        <f>+IFERROR(INDEX(Sheet1!J:J,MATCH('Import Demurrage Detention'!$R137,Sheet1!$A:$A,0),1),"")</f>
        <v/>
      </c>
      <c r="F137" s="15" t="str">
        <f>+IFERROR(INDEX(Sheet1!K:K,MATCH('Import Demurrage Detention'!$R137,Sheet1!$A:$A,0),1),"")</f>
        <v/>
      </c>
      <c r="G137" s="15" t="str">
        <f>+IFERROR(INDEX(Sheet1!L:L,MATCH('Import Demurrage Detention'!$R137,Sheet1!$A:$A,0),1),"")</f>
        <v/>
      </c>
      <c r="H137" s="15" t="str">
        <f>+IFERROR(INDEX(Sheet1!M:M,MATCH('Import Demurrage Detention'!$R137,Sheet1!$A:$A,0),1),"")</f>
        <v/>
      </c>
      <c r="I137" s="15" t="str">
        <f>+IFERROR(INDEX(Sheet1!N:N,MATCH('Import Demurrage Detention'!$R137,Sheet1!$A:$A,0),1),"")</f>
        <v/>
      </c>
      <c r="J137" s="15" t="str">
        <f>+IFERROR(INDEX(Sheet1!O:O,MATCH('Import Demurrage Detention'!$R137,Sheet1!$A:$A,0),1),"")</f>
        <v/>
      </c>
      <c r="K137" s="15" t="str">
        <f>+IFERROR(INDEX(Sheet1!P:P,MATCH('Import Demurrage Detention'!$R137,Sheet1!$A:$A,0),1),"")</f>
        <v/>
      </c>
      <c r="L137" s="15" t="str">
        <f>+IFERROR(INDEX(Sheet1!Q:Q,MATCH('Import Demurrage Detention'!$R137,Sheet1!$A:$A,0),1),"")</f>
        <v/>
      </c>
      <c r="M137" s="15" t="str">
        <f>+IFERROR(INDEX(Sheet1!R:R,MATCH('Import Demurrage Detention'!$R137,Sheet1!$A:$A,0),1),"")</f>
        <v/>
      </c>
      <c r="N137" s="15" t="str">
        <f>+IFERROR(INDEX(Sheet1!S:S,MATCH('Import Demurrage Detention'!$R137,Sheet1!$A:$A,0),1),"")</f>
        <v/>
      </c>
      <c r="O137" s="15" t="str">
        <f>+IFERROR(INDEX(Sheet1!T:T,MATCH('Import Demurrage Detention'!$R137,Sheet1!$A:$A,0),1),"")</f>
        <v/>
      </c>
      <c r="P137" s="15" t="str">
        <f>+IFERROR(INDEX(Sheet1!U:U,MATCH('Import Demurrage Detention'!$R137,Sheet1!$A:$A,0),1),"")</f>
        <v/>
      </c>
      <c r="Q137" s="15" t="str">
        <f>+IFERROR(INDEX(Sheet1!V:V,MATCH('Import Demurrage Detention'!$R137,Sheet1!$A:$A,0),1),"")</f>
        <v/>
      </c>
      <c r="R137" s="12">
        <v>129</v>
      </c>
    </row>
    <row r="138" spans="1:18">
      <c r="A138" s="14" t="str">
        <f>+IFERROR(INDEX(Sheet1!$C:$C,MATCH('Import Demurrage Detention'!$R138,Sheet1!$A:$A,0),1),"")</f>
        <v/>
      </c>
      <c r="B138" s="14" t="str">
        <f>+IFERROR(INDEX(Sheet1!$F:$F,MATCH('Import Demurrage Detention'!$R138,Sheet1!$A:$A,0),1),"")</f>
        <v/>
      </c>
      <c r="C138" s="15" t="str">
        <f>+IFERROR(INDEX(Sheet1!$H:$H,MATCH('Import Demurrage Detention'!$R138,Sheet1!$A:$A,0),1),"")</f>
        <v/>
      </c>
      <c r="D138" s="15" t="str">
        <f>+IFERROR(INDEX(Sheet1!$I:$I,MATCH('Import Demurrage Detention'!$R138,Sheet1!$A:$A,0),1),"")</f>
        <v/>
      </c>
      <c r="E138" s="15" t="str">
        <f>+IFERROR(INDEX(Sheet1!J:J,MATCH('Import Demurrage Detention'!$R138,Sheet1!$A:$A,0),1),"")</f>
        <v/>
      </c>
      <c r="F138" s="15" t="str">
        <f>+IFERROR(INDEX(Sheet1!K:K,MATCH('Import Demurrage Detention'!$R138,Sheet1!$A:$A,0),1),"")</f>
        <v/>
      </c>
      <c r="G138" s="15" t="str">
        <f>+IFERROR(INDEX(Sheet1!L:L,MATCH('Import Demurrage Detention'!$R138,Sheet1!$A:$A,0),1),"")</f>
        <v/>
      </c>
      <c r="H138" s="15" t="str">
        <f>+IFERROR(INDEX(Sheet1!M:M,MATCH('Import Demurrage Detention'!$R138,Sheet1!$A:$A,0),1),"")</f>
        <v/>
      </c>
      <c r="I138" s="15" t="str">
        <f>+IFERROR(INDEX(Sheet1!N:N,MATCH('Import Demurrage Detention'!$R138,Sheet1!$A:$A,0),1),"")</f>
        <v/>
      </c>
      <c r="J138" s="15" t="str">
        <f>+IFERROR(INDEX(Sheet1!O:O,MATCH('Import Demurrage Detention'!$R138,Sheet1!$A:$A,0),1),"")</f>
        <v/>
      </c>
      <c r="K138" s="15" t="str">
        <f>+IFERROR(INDEX(Sheet1!P:P,MATCH('Import Demurrage Detention'!$R138,Sheet1!$A:$A,0),1),"")</f>
        <v/>
      </c>
      <c r="L138" s="15" t="str">
        <f>+IFERROR(INDEX(Sheet1!Q:Q,MATCH('Import Demurrage Detention'!$R138,Sheet1!$A:$A,0),1),"")</f>
        <v/>
      </c>
      <c r="M138" s="15" t="str">
        <f>+IFERROR(INDEX(Sheet1!R:R,MATCH('Import Demurrage Detention'!$R138,Sheet1!$A:$A,0),1),"")</f>
        <v/>
      </c>
      <c r="N138" s="15" t="str">
        <f>+IFERROR(INDEX(Sheet1!S:S,MATCH('Import Demurrage Detention'!$R138,Sheet1!$A:$A,0),1),"")</f>
        <v/>
      </c>
      <c r="O138" s="15" t="str">
        <f>+IFERROR(INDEX(Sheet1!T:T,MATCH('Import Demurrage Detention'!$R138,Sheet1!$A:$A,0),1),"")</f>
        <v/>
      </c>
      <c r="P138" s="15" t="str">
        <f>+IFERROR(INDEX(Sheet1!U:U,MATCH('Import Demurrage Detention'!$R138,Sheet1!$A:$A,0),1),"")</f>
        <v/>
      </c>
      <c r="Q138" s="15" t="str">
        <f>+IFERROR(INDEX(Sheet1!V:V,MATCH('Import Demurrage Detention'!$R138,Sheet1!$A:$A,0),1),"")</f>
        <v/>
      </c>
      <c r="R138" s="12">
        <v>130</v>
      </c>
    </row>
    <row r="139" spans="1:18">
      <c r="A139" s="14" t="str">
        <f>+IFERROR(INDEX(Sheet1!$C:$C,MATCH('Import Demurrage Detention'!$R139,Sheet1!$A:$A,0),1),"")</f>
        <v/>
      </c>
      <c r="B139" s="14" t="str">
        <f>+IFERROR(INDEX(Sheet1!$F:$F,MATCH('Import Demurrage Detention'!$R139,Sheet1!$A:$A,0),1),"")</f>
        <v/>
      </c>
      <c r="C139" s="15" t="str">
        <f>+IFERROR(INDEX(Sheet1!$H:$H,MATCH('Import Demurrage Detention'!$R139,Sheet1!$A:$A,0),1),"")</f>
        <v/>
      </c>
      <c r="D139" s="15" t="str">
        <f>+IFERROR(INDEX(Sheet1!$I:$I,MATCH('Import Demurrage Detention'!$R139,Sheet1!$A:$A,0),1),"")</f>
        <v/>
      </c>
      <c r="E139" s="15" t="str">
        <f>+IFERROR(INDEX(Sheet1!J:J,MATCH('Import Demurrage Detention'!$R139,Sheet1!$A:$A,0),1),"")</f>
        <v/>
      </c>
      <c r="F139" s="15" t="str">
        <f>+IFERROR(INDEX(Sheet1!K:K,MATCH('Import Demurrage Detention'!$R139,Sheet1!$A:$A,0),1),"")</f>
        <v/>
      </c>
      <c r="G139" s="15" t="str">
        <f>+IFERROR(INDEX(Sheet1!L:L,MATCH('Import Demurrage Detention'!$R139,Sheet1!$A:$A,0),1),"")</f>
        <v/>
      </c>
      <c r="H139" s="15" t="str">
        <f>+IFERROR(INDEX(Sheet1!M:M,MATCH('Import Demurrage Detention'!$R139,Sheet1!$A:$A,0),1),"")</f>
        <v/>
      </c>
      <c r="I139" s="15" t="str">
        <f>+IFERROR(INDEX(Sheet1!N:N,MATCH('Import Demurrage Detention'!$R139,Sheet1!$A:$A,0),1),"")</f>
        <v/>
      </c>
      <c r="J139" s="15" t="str">
        <f>+IFERROR(INDEX(Sheet1!O:O,MATCH('Import Demurrage Detention'!$R139,Sheet1!$A:$A,0),1),"")</f>
        <v/>
      </c>
      <c r="K139" s="15" t="str">
        <f>+IFERROR(INDEX(Sheet1!P:P,MATCH('Import Demurrage Detention'!$R139,Sheet1!$A:$A,0),1),"")</f>
        <v/>
      </c>
      <c r="L139" s="15" t="str">
        <f>+IFERROR(INDEX(Sheet1!Q:Q,MATCH('Import Demurrage Detention'!$R139,Sheet1!$A:$A,0),1),"")</f>
        <v/>
      </c>
      <c r="M139" s="15" t="str">
        <f>+IFERROR(INDEX(Sheet1!R:R,MATCH('Import Demurrage Detention'!$R139,Sheet1!$A:$A,0),1),"")</f>
        <v/>
      </c>
      <c r="N139" s="15" t="str">
        <f>+IFERROR(INDEX(Sheet1!S:S,MATCH('Import Demurrage Detention'!$R139,Sheet1!$A:$A,0),1),"")</f>
        <v/>
      </c>
      <c r="O139" s="15" t="str">
        <f>+IFERROR(INDEX(Sheet1!T:T,MATCH('Import Demurrage Detention'!$R139,Sheet1!$A:$A,0),1),"")</f>
        <v/>
      </c>
      <c r="P139" s="15" t="str">
        <f>+IFERROR(INDEX(Sheet1!U:U,MATCH('Import Demurrage Detention'!$R139,Sheet1!$A:$A,0),1),"")</f>
        <v/>
      </c>
      <c r="Q139" s="15" t="str">
        <f>+IFERROR(INDEX(Sheet1!V:V,MATCH('Import Demurrage Detention'!$R139,Sheet1!$A:$A,0),1),"")</f>
        <v/>
      </c>
      <c r="R139" s="12">
        <v>131</v>
      </c>
    </row>
    <row r="140" spans="1:18">
      <c r="A140" s="14" t="str">
        <f>+IFERROR(INDEX(Sheet1!$C:$C,MATCH('Import Demurrage Detention'!$R140,Sheet1!$A:$A,0),1),"")</f>
        <v/>
      </c>
      <c r="B140" s="14" t="str">
        <f>+IFERROR(INDEX(Sheet1!$F:$F,MATCH('Import Demurrage Detention'!$R140,Sheet1!$A:$A,0),1),"")</f>
        <v/>
      </c>
      <c r="C140" s="15" t="str">
        <f>+IFERROR(INDEX(Sheet1!$H:$H,MATCH('Import Demurrage Detention'!$R140,Sheet1!$A:$A,0),1),"")</f>
        <v/>
      </c>
      <c r="D140" s="15" t="str">
        <f>+IFERROR(INDEX(Sheet1!$I:$I,MATCH('Import Demurrage Detention'!$R140,Sheet1!$A:$A,0),1),"")</f>
        <v/>
      </c>
      <c r="E140" s="15" t="str">
        <f>+IFERROR(INDEX(Sheet1!J:J,MATCH('Import Demurrage Detention'!$R140,Sheet1!$A:$A,0),1),"")</f>
        <v/>
      </c>
      <c r="F140" s="15" t="str">
        <f>+IFERROR(INDEX(Sheet1!K:K,MATCH('Import Demurrage Detention'!$R140,Sheet1!$A:$A,0),1),"")</f>
        <v/>
      </c>
      <c r="G140" s="15" t="str">
        <f>+IFERROR(INDEX(Sheet1!L:L,MATCH('Import Demurrage Detention'!$R140,Sheet1!$A:$A,0),1),"")</f>
        <v/>
      </c>
      <c r="H140" s="15" t="str">
        <f>+IFERROR(INDEX(Sheet1!M:M,MATCH('Import Demurrage Detention'!$R140,Sheet1!$A:$A,0),1),"")</f>
        <v/>
      </c>
      <c r="I140" s="15" t="str">
        <f>+IFERROR(INDEX(Sheet1!N:N,MATCH('Import Demurrage Detention'!$R140,Sheet1!$A:$A,0),1),"")</f>
        <v/>
      </c>
      <c r="J140" s="15" t="str">
        <f>+IFERROR(INDEX(Sheet1!O:O,MATCH('Import Demurrage Detention'!$R140,Sheet1!$A:$A,0),1),"")</f>
        <v/>
      </c>
      <c r="K140" s="15" t="str">
        <f>+IFERROR(INDEX(Sheet1!P:P,MATCH('Import Demurrage Detention'!$R140,Sheet1!$A:$A,0),1),"")</f>
        <v/>
      </c>
      <c r="L140" s="15" t="str">
        <f>+IFERROR(INDEX(Sheet1!Q:Q,MATCH('Import Demurrage Detention'!$R140,Sheet1!$A:$A,0),1),"")</f>
        <v/>
      </c>
      <c r="M140" s="15" t="str">
        <f>+IFERROR(INDEX(Sheet1!R:R,MATCH('Import Demurrage Detention'!$R140,Sheet1!$A:$A,0),1),"")</f>
        <v/>
      </c>
      <c r="N140" s="15" t="str">
        <f>+IFERROR(INDEX(Sheet1!S:S,MATCH('Import Demurrage Detention'!$R140,Sheet1!$A:$A,0),1),"")</f>
        <v/>
      </c>
      <c r="O140" s="15" t="str">
        <f>+IFERROR(INDEX(Sheet1!T:T,MATCH('Import Demurrage Detention'!$R140,Sheet1!$A:$A,0),1),"")</f>
        <v/>
      </c>
      <c r="P140" s="15" t="str">
        <f>+IFERROR(INDEX(Sheet1!U:U,MATCH('Import Demurrage Detention'!$R140,Sheet1!$A:$A,0),1),"")</f>
        <v/>
      </c>
      <c r="Q140" s="15" t="str">
        <f>+IFERROR(INDEX(Sheet1!V:V,MATCH('Import Demurrage Detention'!$R140,Sheet1!$A:$A,0),1),"")</f>
        <v/>
      </c>
      <c r="R140" s="12">
        <v>132</v>
      </c>
    </row>
    <row r="141" spans="1:18">
      <c r="A141" s="14" t="str">
        <f>+IFERROR(INDEX(Sheet1!$C:$C,MATCH('Import Demurrage Detention'!$R141,Sheet1!$A:$A,0),1),"")</f>
        <v/>
      </c>
      <c r="B141" s="14" t="str">
        <f>+IFERROR(INDEX(Sheet1!$F:$F,MATCH('Import Demurrage Detention'!$R141,Sheet1!$A:$A,0),1),"")</f>
        <v/>
      </c>
      <c r="C141" s="15" t="str">
        <f>+IFERROR(INDEX(Sheet1!$H:$H,MATCH('Import Demurrage Detention'!$R141,Sheet1!$A:$A,0),1),"")</f>
        <v/>
      </c>
      <c r="D141" s="15" t="str">
        <f>+IFERROR(INDEX(Sheet1!$I:$I,MATCH('Import Demurrage Detention'!$R141,Sheet1!$A:$A,0),1),"")</f>
        <v/>
      </c>
      <c r="E141" s="15" t="str">
        <f>+IFERROR(INDEX(Sheet1!J:J,MATCH('Import Demurrage Detention'!$R141,Sheet1!$A:$A,0),1),"")</f>
        <v/>
      </c>
      <c r="F141" s="15" t="str">
        <f>+IFERROR(INDEX(Sheet1!K:K,MATCH('Import Demurrage Detention'!$R141,Sheet1!$A:$A,0),1),"")</f>
        <v/>
      </c>
      <c r="G141" s="15" t="str">
        <f>+IFERROR(INDEX(Sheet1!L:L,MATCH('Import Demurrage Detention'!$R141,Sheet1!$A:$A,0),1),"")</f>
        <v/>
      </c>
      <c r="H141" s="15" t="str">
        <f>+IFERROR(INDEX(Sheet1!M:M,MATCH('Import Demurrage Detention'!$R141,Sheet1!$A:$A,0),1),"")</f>
        <v/>
      </c>
      <c r="I141" s="15" t="str">
        <f>+IFERROR(INDEX(Sheet1!N:N,MATCH('Import Demurrage Detention'!$R141,Sheet1!$A:$A,0),1),"")</f>
        <v/>
      </c>
      <c r="J141" s="15" t="str">
        <f>+IFERROR(INDEX(Sheet1!O:O,MATCH('Import Demurrage Detention'!$R141,Sheet1!$A:$A,0),1),"")</f>
        <v/>
      </c>
      <c r="K141" s="15" t="str">
        <f>+IFERROR(INDEX(Sheet1!P:P,MATCH('Import Demurrage Detention'!$R141,Sheet1!$A:$A,0),1),"")</f>
        <v/>
      </c>
      <c r="L141" s="15" t="str">
        <f>+IFERROR(INDEX(Sheet1!Q:Q,MATCH('Import Demurrage Detention'!$R141,Sheet1!$A:$A,0),1),"")</f>
        <v/>
      </c>
      <c r="M141" s="15" t="str">
        <f>+IFERROR(INDEX(Sheet1!R:R,MATCH('Import Demurrage Detention'!$R141,Sheet1!$A:$A,0),1),"")</f>
        <v/>
      </c>
      <c r="N141" s="15" t="str">
        <f>+IFERROR(INDEX(Sheet1!S:S,MATCH('Import Demurrage Detention'!$R141,Sheet1!$A:$A,0),1),"")</f>
        <v/>
      </c>
      <c r="O141" s="15" t="str">
        <f>+IFERROR(INDEX(Sheet1!T:T,MATCH('Import Demurrage Detention'!$R141,Sheet1!$A:$A,0),1),"")</f>
        <v/>
      </c>
      <c r="P141" s="15" t="str">
        <f>+IFERROR(INDEX(Sheet1!U:U,MATCH('Import Demurrage Detention'!$R141,Sheet1!$A:$A,0),1),"")</f>
        <v/>
      </c>
      <c r="Q141" s="15" t="str">
        <f>+IFERROR(INDEX(Sheet1!V:V,MATCH('Import Demurrage Detention'!$R141,Sheet1!$A:$A,0),1),"")</f>
        <v/>
      </c>
      <c r="R141" s="12">
        <v>133</v>
      </c>
    </row>
    <row r="142" spans="1:18">
      <c r="A142" s="14" t="str">
        <f>+IFERROR(INDEX(Sheet1!$C:$C,MATCH('Import Demurrage Detention'!$R142,Sheet1!$A:$A,0),1),"")</f>
        <v/>
      </c>
      <c r="B142" s="14" t="str">
        <f>+IFERROR(INDEX(Sheet1!$F:$F,MATCH('Import Demurrage Detention'!$R142,Sheet1!$A:$A,0),1),"")</f>
        <v/>
      </c>
      <c r="C142" s="15" t="str">
        <f>+IFERROR(INDEX(Sheet1!$H:$H,MATCH('Import Demurrage Detention'!$R142,Sheet1!$A:$A,0),1),"")</f>
        <v/>
      </c>
      <c r="D142" s="15" t="str">
        <f>+IFERROR(INDEX(Sheet1!$I:$I,MATCH('Import Demurrage Detention'!$R142,Sheet1!$A:$A,0),1),"")</f>
        <v/>
      </c>
      <c r="E142" s="15" t="str">
        <f>+IFERROR(INDEX(Sheet1!J:J,MATCH('Import Demurrage Detention'!$R142,Sheet1!$A:$A,0),1),"")</f>
        <v/>
      </c>
      <c r="F142" s="15" t="str">
        <f>+IFERROR(INDEX(Sheet1!K:K,MATCH('Import Demurrage Detention'!$R142,Sheet1!$A:$A,0),1),"")</f>
        <v/>
      </c>
      <c r="G142" s="15" t="str">
        <f>+IFERROR(INDEX(Sheet1!L:L,MATCH('Import Demurrage Detention'!$R142,Sheet1!$A:$A,0),1),"")</f>
        <v/>
      </c>
      <c r="H142" s="15" t="str">
        <f>+IFERROR(INDEX(Sheet1!M:M,MATCH('Import Demurrage Detention'!$R142,Sheet1!$A:$A,0),1),"")</f>
        <v/>
      </c>
      <c r="I142" s="15" t="str">
        <f>+IFERROR(INDEX(Sheet1!N:N,MATCH('Import Demurrage Detention'!$R142,Sheet1!$A:$A,0),1),"")</f>
        <v/>
      </c>
      <c r="J142" s="15" t="str">
        <f>+IFERROR(INDEX(Sheet1!O:O,MATCH('Import Demurrage Detention'!$R142,Sheet1!$A:$A,0),1),"")</f>
        <v/>
      </c>
      <c r="K142" s="15" t="str">
        <f>+IFERROR(INDEX(Sheet1!P:P,MATCH('Import Demurrage Detention'!$R142,Sheet1!$A:$A,0),1),"")</f>
        <v/>
      </c>
      <c r="L142" s="15" t="str">
        <f>+IFERROR(INDEX(Sheet1!Q:Q,MATCH('Import Demurrage Detention'!$R142,Sheet1!$A:$A,0),1),"")</f>
        <v/>
      </c>
      <c r="M142" s="15" t="str">
        <f>+IFERROR(INDEX(Sheet1!R:R,MATCH('Import Demurrage Detention'!$R142,Sheet1!$A:$A,0),1),"")</f>
        <v/>
      </c>
      <c r="N142" s="15" t="str">
        <f>+IFERROR(INDEX(Sheet1!S:S,MATCH('Import Demurrage Detention'!$R142,Sheet1!$A:$A,0),1),"")</f>
        <v/>
      </c>
      <c r="O142" s="15" t="str">
        <f>+IFERROR(INDEX(Sheet1!T:T,MATCH('Import Demurrage Detention'!$R142,Sheet1!$A:$A,0),1),"")</f>
        <v/>
      </c>
      <c r="P142" s="15" t="str">
        <f>+IFERROR(INDEX(Sheet1!U:U,MATCH('Import Demurrage Detention'!$R142,Sheet1!$A:$A,0),1),"")</f>
        <v/>
      </c>
      <c r="Q142" s="15" t="str">
        <f>+IFERROR(INDEX(Sheet1!V:V,MATCH('Import Demurrage Detention'!$R142,Sheet1!$A:$A,0),1),"")</f>
        <v/>
      </c>
      <c r="R142" s="12">
        <v>134</v>
      </c>
    </row>
    <row r="143" spans="1:18">
      <c r="A143" s="14" t="str">
        <f>+IFERROR(INDEX(Sheet1!$C:$C,MATCH('Import Demurrage Detention'!$R143,Sheet1!$A:$A,0),1),"")</f>
        <v/>
      </c>
      <c r="B143" s="14" t="str">
        <f>+IFERROR(INDEX(Sheet1!$F:$F,MATCH('Import Demurrage Detention'!$R143,Sheet1!$A:$A,0),1),"")</f>
        <v/>
      </c>
      <c r="C143" s="15" t="str">
        <f>+IFERROR(INDEX(Sheet1!$H:$H,MATCH('Import Demurrage Detention'!$R143,Sheet1!$A:$A,0),1),"")</f>
        <v/>
      </c>
      <c r="D143" s="15" t="str">
        <f>+IFERROR(INDEX(Sheet1!$I:$I,MATCH('Import Demurrage Detention'!$R143,Sheet1!$A:$A,0),1),"")</f>
        <v/>
      </c>
      <c r="E143" s="15" t="str">
        <f>+IFERROR(INDEX(Sheet1!J:J,MATCH('Import Demurrage Detention'!$R143,Sheet1!$A:$A,0),1),"")</f>
        <v/>
      </c>
      <c r="F143" s="15" t="str">
        <f>+IFERROR(INDEX(Sheet1!K:K,MATCH('Import Demurrage Detention'!$R143,Sheet1!$A:$A,0),1),"")</f>
        <v/>
      </c>
      <c r="G143" s="15" t="str">
        <f>+IFERROR(INDEX(Sheet1!L:L,MATCH('Import Demurrage Detention'!$R143,Sheet1!$A:$A,0),1),"")</f>
        <v/>
      </c>
      <c r="H143" s="15" t="str">
        <f>+IFERROR(INDEX(Sheet1!M:M,MATCH('Import Demurrage Detention'!$R143,Sheet1!$A:$A,0),1),"")</f>
        <v/>
      </c>
      <c r="I143" s="15" t="str">
        <f>+IFERROR(INDEX(Sheet1!N:N,MATCH('Import Demurrage Detention'!$R143,Sheet1!$A:$A,0),1),"")</f>
        <v/>
      </c>
      <c r="J143" s="15" t="str">
        <f>+IFERROR(INDEX(Sheet1!O:O,MATCH('Import Demurrage Detention'!$R143,Sheet1!$A:$A,0),1),"")</f>
        <v/>
      </c>
      <c r="K143" s="15" t="str">
        <f>+IFERROR(INDEX(Sheet1!P:P,MATCH('Import Demurrage Detention'!$R143,Sheet1!$A:$A,0),1),"")</f>
        <v/>
      </c>
      <c r="L143" s="15" t="str">
        <f>+IFERROR(INDEX(Sheet1!Q:Q,MATCH('Import Demurrage Detention'!$R143,Sheet1!$A:$A,0),1),"")</f>
        <v/>
      </c>
      <c r="M143" s="15" t="str">
        <f>+IFERROR(INDEX(Sheet1!R:R,MATCH('Import Demurrage Detention'!$R143,Sheet1!$A:$A,0),1),"")</f>
        <v/>
      </c>
      <c r="N143" s="15" t="str">
        <f>+IFERROR(INDEX(Sheet1!S:S,MATCH('Import Demurrage Detention'!$R143,Sheet1!$A:$A,0),1),"")</f>
        <v/>
      </c>
      <c r="O143" s="15" t="str">
        <f>+IFERROR(INDEX(Sheet1!T:T,MATCH('Import Demurrage Detention'!$R143,Sheet1!$A:$A,0),1),"")</f>
        <v/>
      </c>
      <c r="P143" s="15" t="str">
        <f>+IFERROR(INDEX(Sheet1!U:U,MATCH('Import Demurrage Detention'!$R143,Sheet1!$A:$A,0),1),"")</f>
        <v/>
      </c>
      <c r="Q143" s="15" t="str">
        <f>+IFERROR(INDEX(Sheet1!V:V,MATCH('Import Demurrage Detention'!$R143,Sheet1!$A:$A,0),1),"")</f>
        <v/>
      </c>
      <c r="R143" s="12">
        <v>135</v>
      </c>
    </row>
    <row r="144" spans="1:18">
      <c r="A144" s="14" t="str">
        <f>+IFERROR(INDEX(Sheet1!$C:$C,MATCH('Import Demurrage Detention'!$R144,Sheet1!$A:$A,0),1),"")</f>
        <v/>
      </c>
      <c r="B144" s="14" t="str">
        <f>+IFERROR(INDEX(Sheet1!$F:$F,MATCH('Import Demurrage Detention'!$R144,Sheet1!$A:$A,0),1),"")</f>
        <v/>
      </c>
      <c r="C144" s="15" t="str">
        <f>+IFERROR(INDEX(Sheet1!$H:$H,MATCH('Import Demurrage Detention'!$R144,Sheet1!$A:$A,0),1),"")</f>
        <v/>
      </c>
      <c r="D144" s="15" t="str">
        <f>+IFERROR(INDEX(Sheet1!$I:$I,MATCH('Import Demurrage Detention'!$R144,Sheet1!$A:$A,0),1),"")</f>
        <v/>
      </c>
      <c r="E144" s="15" t="str">
        <f>+IFERROR(INDEX(Sheet1!J:J,MATCH('Import Demurrage Detention'!$R144,Sheet1!$A:$A,0),1),"")</f>
        <v/>
      </c>
      <c r="F144" s="15" t="str">
        <f>+IFERROR(INDEX(Sheet1!K:K,MATCH('Import Demurrage Detention'!$R144,Sheet1!$A:$A,0),1),"")</f>
        <v/>
      </c>
      <c r="G144" s="15" t="str">
        <f>+IFERROR(INDEX(Sheet1!L:L,MATCH('Import Demurrage Detention'!$R144,Sheet1!$A:$A,0),1),"")</f>
        <v/>
      </c>
      <c r="H144" s="15" t="str">
        <f>+IFERROR(INDEX(Sheet1!M:M,MATCH('Import Demurrage Detention'!$R144,Sheet1!$A:$A,0),1),"")</f>
        <v/>
      </c>
      <c r="I144" s="15" t="str">
        <f>+IFERROR(INDEX(Sheet1!N:N,MATCH('Import Demurrage Detention'!$R144,Sheet1!$A:$A,0),1),"")</f>
        <v/>
      </c>
      <c r="J144" s="15" t="str">
        <f>+IFERROR(INDEX(Sheet1!O:O,MATCH('Import Demurrage Detention'!$R144,Sheet1!$A:$A,0),1),"")</f>
        <v/>
      </c>
      <c r="K144" s="15" t="str">
        <f>+IFERROR(INDEX(Sheet1!P:P,MATCH('Import Demurrage Detention'!$R144,Sheet1!$A:$A,0),1),"")</f>
        <v/>
      </c>
      <c r="L144" s="15" t="str">
        <f>+IFERROR(INDEX(Sheet1!Q:Q,MATCH('Import Demurrage Detention'!$R144,Sheet1!$A:$A,0),1),"")</f>
        <v/>
      </c>
      <c r="M144" s="15" t="str">
        <f>+IFERROR(INDEX(Sheet1!R:R,MATCH('Import Demurrage Detention'!$R144,Sheet1!$A:$A,0),1),"")</f>
        <v/>
      </c>
      <c r="N144" s="15" t="str">
        <f>+IFERROR(INDEX(Sheet1!S:S,MATCH('Import Demurrage Detention'!$R144,Sheet1!$A:$A,0),1),"")</f>
        <v/>
      </c>
      <c r="O144" s="15" t="str">
        <f>+IFERROR(INDEX(Sheet1!T:T,MATCH('Import Demurrage Detention'!$R144,Sheet1!$A:$A,0),1),"")</f>
        <v/>
      </c>
      <c r="P144" s="15" t="str">
        <f>+IFERROR(INDEX(Sheet1!U:U,MATCH('Import Demurrage Detention'!$R144,Sheet1!$A:$A,0),1),"")</f>
        <v/>
      </c>
      <c r="Q144" s="15" t="str">
        <f>+IFERROR(INDEX(Sheet1!V:V,MATCH('Import Demurrage Detention'!$R144,Sheet1!$A:$A,0),1),"")</f>
        <v/>
      </c>
      <c r="R144" s="12">
        <v>136</v>
      </c>
    </row>
    <row r="145" spans="1:18">
      <c r="A145" s="14" t="str">
        <f>+IFERROR(INDEX(Sheet1!$C:$C,MATCH('Import Demurrage Detention'!$R145,Sheet1!$A:$A,0),1),"")</f>
        <v/>
      </c>
      <c r="B145" s="14" t="str">
        <f>+IFERROR(INDEX(Sheet1!$F:$F,MATCH('Import Demurrage Detention'!$R145,Sheet1!$A:$A,0),1),"")</f>
        <v/>
      </c>
      <c r="C145" s="15" t="str">
        <f>+IFERROR(INDEX(Sheet1!$H:$H,MATCH('Import Demurrage Detention'!$R145,Sheet1!$A:$A,0),1),"")</f>
        <v/>
      </c>
      <c r="D145" s="15" t="str">
        <f>+IFERROR(INDEX(Sheet1!$I:$I,MATCH('Import Demurrage Detention'!$R145,Sheet1!$A:$A,0),1),"")</f>
        <v/>
      </c>
      <c r="E145" s="15" t="str">
        <f>+IFERROR(INDEX(Sheet1!J:J,MATCH('Import Demurrage Detention'!$R145,Sheet1!$A:$A,0),1),"")</f>
        <v/>
      </c>
      <c r="F145" s="15" t="str">
        <f>+IFERROR(INDEX(Sheet1!K:K,MATCH('Import Demurrage Detention'!$R145,Sheet1!$A:$A,0),1),"")</f>
        <v/>
      </c>
      <c r="G145" s="15" t="str">
        <f>+IFERROR(INDEX(Sheet1!L:L,MATCH('Import Demurrage Detention'!$R145,Sheet1!$A:$A,0),1),"")</f>
        <v/>
      </c>
      <c r="H145" s="15" t="str">
        <f>+IFERROR(INDEX(Sheet1!M:M,MATCH('Import Demurrage Detention'!$R145,Sheet1!$A:$A,0),1),"")</f>
        <v/>
      </c>
      <c r="I145" s="15" t="str">
        <f>+IFERROR(INDEX(Sheet1!N:N,MATCH('Import Demurrage Detention'!$R145,Sheet1!$A:$A,0),1),"")</f>
        <v/>
      </c>
      <c r="J145" s="15" t="str">
        <f>+IFERROR(INDEX(Sheet1!O:O,MATCH('Import Demurrage Detention'!$R145,Sheet1!$A:$A,0),1),"")</f>
        <v/>
      </c>
      <c r="K145" s="15" t="str">
        <f>+IFERROR(INDEX(Sheet1!P:P,MATCH('Import Demurrage Detention'!$R145,Sheet1!$A:$A,0),1),"")</f>
        <v/>
      </c>
      <c r="L145" s="15" t="str">
        <f>+IFERROR(INDEX(Sheet1!Q:Q,MATCH('Import Demurrage Detention'!$R145,Sheet1!$A:$A,0),1),"")</f>
        <v/>
      </c>
      <c r="M145" s="15" t="str">
        <f>+IFERROR(INDEX(Sheet1!R:R,MATCH('Import Demurrage Detention'!$R145,Sheet1!$A:$A,0),1),"")</f>
        <v/>
      </c>
      <c r="N145" s="15" t="str">
        <f>+IFERROR(INDEX(Sheet1!S:S,MATCH('Import Demurrage Detention'!$R145,Sheet1!$A:$A,0),1),"")</f>
        <v/>
      </c>
      <c r="O145" s="15" t="str">
        <f>+IFERROR(INDEX(Sheet1!T:T,MATCH('Import Demurrage Detention'!$R145,Sheet1!$A:$A,0),1),"")</f>
        <v/>
      </c>
      <c r="P145" s="15" t="str">
        <f>+IFERROR(INDEX(Sheet1!U:U,MATCH('Import Demurrage Detention'!$R145,Sheet1!$A:$A,0),1),"")</f>
        <v/>
      </c>
      <c r="Q145" s="15" t="str">
        <f>+IFERROR(INDEX(Sheet1!V:V,MATCH('Import Demurrage Detention'!$R145,Sheet1!$A:$A,0),1),"")</f>
        <v/>
      </c>
      <c r="R145" s="12">
        <v>137</v>
      </c>
    </row>
    <row r="146" spans="1:18">
      <c r="A146" s="14" t="str">
        <f>+IFERROR(INDEX(Sheet1!$C:$C,MATCH('Import Demurrage Detention'!$R146,Sheet1!$A:$A,0),1),"")</f>
        <v/>
      </c>
      <c r="B146" s="14" t="str">
        <f>+IFERROR(INDEX(Sheet1!$F:$F,MATCH('Import Demurrage Detention'!$R146,Sheet1!$A:$A,0),1),"")</f>
        <v/>
      </c>
      <c r="C146" s="15" t="str">
        <f>+IFERROR(INDEX(Sheet1!$H:$H,MATCH('Import Demurrage Detention'!$R146,Sheet1!$A:$A,0),1),"")</f>
        <v/>
      </c>
      <c r="D146" s="15" t="str">
        <f>+IFERROR(INDEX(Sheet1!$I:$I,MATCH('Import Demurrage Detention'!$R146,Sheet1!$A:$A,0),1),"")</f>
        <v/>
      </c>
      <c r="E146" s="15" t="str">
        <f>+IFERROR(INDEX(Sheet1!J:J,MATCH('Import Demurrage Detention'!$R146,Sheet1!$A:$A,0),1),"")</f>
        <v/>
      </c>
      <c r="F146" s="15" t="str">
        <f>+IFERROR(INDEX(Sheet1!K:K,MATCH('Import Demurrage Detention'!$R146,Sheet1!$A:$A,0),1),"")</f>
        <v/>
      </c>
      <c r="G146" s="15" t="str">
        <f>+IFERROR(INDEX(Sheet1!L:L,MATCH('Import Demurrage Detention'!$R146,Sheet1!$A:$A,0),1),"")</f>
        <v/>
      </c>
      <c r="H146" s="15" t="str">
        <f>+IFERROR(INDEX(Sheet1!M:M,MATCH('Import Demurrage Detention'!$R146,Sheet1!$A:$A,0),1),"")</f>
        <v/>
      </c>
      <c r="I146" s="15" t="str">
        <f>+IFERROR(INDEX(Sheet1!N:N,MATCH('Import Demurrage Detention'!$R146,Sheet1!$A:$A,0),1),"")</f>
        <v/>
      </c>
      <c r="J146" s="15" t="str">
        <f>+IFERROR(INDEX(Sheet1!O:O,MATCH('Import Demurrage Detention'!$R146,Sheet1!$A:$A,0),1),"")</f>
        <v/>
      </c>
      <c r="K146" s="15" t="str">
        <f>+IFERROR(INDEX(Sheet1!P:P,MATCH('Import Demurrage Detention'!$R146,Sheet1!$A:$A,0),1),"")</f>
        <v/>
      </c>
      <c r="L146" s="15" t="str">
        <f>+IFERROR(INDEX(Sheet1!Q:Q,MATCH('Import Demurrage Detention'!$R146,Sheet1!$A:$A,0),1),"")</f>
        <v/>
      </c>
      <c r="M146" s="15" t="str">
        <f>+IFERROR(INDEX(Sheet1!R:R,MATCH('Import Demurrage Detention'!$R146,Sheet1!$A:$A,0),1),"")</f>
        <v/>
      </c>
      <c r="N146" s="15" t="str">
        <f>+IFERROR(INDEX(Sheet1!S:S,MATCH('Import Demurrage Detention'!$R146,Sheet1!$A:$A,0),1),"")</f>
        <v/>
      </c>
      <c r="O146" s="15" t="str">
        <f>+IFERROR(INDEX(Sheet1!T:T,MATCH('Import Demurrage Detention'!$R146,Sheet1!$A:$A,0),1),"")</f>
        <v/>
      </c>
      <c r="P146" s="15" t="str">
        <f>+IFERROR(INDEX(Sheet1!U:U,MATCH('Import Demurrage Detention'!$R146,Sheet1!$A:$A,0),1),"")</f>
        <v/>
      </c>
      <c r="Q146" s="15" t="str">
        <f>+IFERROR(INDEX(Sheet1!V:V,MATCH('Import Demurrage Detention'!$R146,Sheet1!$A:$A,0),1),"")</f>
        <v/>
      </c>
      <c r="R146" s="12">
        <v>138</v>
      </c>
    </row>
    <row r="147" spans="1:18">
      <c r="A147" s="14" t="str">
        <f>+IFERROR(INDEX(Sheet1!$C:$C,MATCH('Import Demurrage Detention'!$R147,Sheet1!$A:$A,0),1),"")</f>
        <v/>
      </c>
      <c r="B147" s="14" t="str">
        <f>+IFERROR(INDEX(Sheet1!$F:$F,MATCH('Import Demurrage Detention'!$R147,Sheet1!$A:$A,0),1),"")</f>
        <v/>
      </c>
      <c r="C147" s="15" t="str">
        <f>+IFERROR(INDEX(Sheet1!$H:$H,MATCH('Import Demurrage Detention'!$R147,Sheet1!$A:$A,0),1),"")</f>
        <v/>
      </c>
      <c r="D147" s="15" t="str">
        <f>+IFERROR(INDEX(Sheet1!$I:$I,MATCH('Import Demurrage Detention'!$R147,Sheet1!$A:$A,0),1),"")</f>
        <v/>
      </c>
      <c r="E147" s="15" t="str">
        <f>+IFERROR(INDEX(Sheet1!J:J,MATCH('Import Demurrage Detention'!$R147,Sheet1!$A:$A,0),1),"")</f>
        <v/>
      </c>
      <c r="F147" s="15" t="str">
        <f>+IFERROR(INDEX(Sheet1!K:K,MATCH('Import Demurrage Detention'!$R147,Sheet1!$A:$A,0),1),"")</f>
        <v/>
      </c>
      <c r="G147" s="15" t="str">
        <f>+IFERROR(INDEX(Sheet1!L:L,MATCH('Import Demurrage Detention'!$R147,Sheet1!$A:$A,0),1),"")</f>
        <v/>
      </c>
      <c r="H147" s="15" t="str">
        <f>+IFERROR(INDEX(Sheet1!M:M,MATCH('Import Demurrage Detention'!$R147,Sheet1!$A:$A,0),1),"")</f>
        <v/>
      </c>
      <c r="I147" s="15" t="str">
        <f>+IFERROR(INDEX(Sheet1!N:N,MATCH('Import Demurrage Detention'!$R147,Sheet1!$A:$A,0),1),"")</f>
        <v/>
      </c>
      <c r="J147" s="15" t="str">
        <f>+IFERROR(INDEX(Sheet1!O:O,MATCH('Import Demurrage Detention'!$R147,Sheet1!$A:$A,0),1),"")</f>
        <v/>
      </c>
      <c r="K147" s="15" t="str">
        <f>+IFERROR(INDEX(Sheet1!P:P,MATCH('Import Demurrage Detention'!$R147,Sheet1!$A:$A,0),1),"")</f>
        <v/>
      </c>
      <c r="L147" s="15" t="str">
        <f>+IFERROR(INDEX(Sheet1!Q:Q,MATCH('Import Demurrage Detention'!$R147,Sheet1!$A:$A,0),1),"")</f>
        <v/>
      </c>
      <c r="M147" s="15" t="str">
        <f>+IFERROR(INDEX(Sheet1!R:R,MATCH('Import Demurrage Detention'!$R147,Sheet1!$A:$A,0),1),"")</f>
        <v/>
      </c>
      <c r="N147" s="15" t="str">
        <f>+IFERROR(INDEX(Sheet1!S:S,MATCH('Import Demurrage Detention'!$R147,Sheet1!$A:$A,0),1),"")</f>
        <v/>
      </c>
      <c r="O147" s="15" t="str">
        <f>+IFERROR(INDEX(Sheet1!T:T,MATCH('Import Demurrage Detention'!$R147,Sheet1!$A:$A,0),1),"")</f>
        <v/>
      </c>
      <c r="P147" s="15" t="str">
        <f>+IFERROR(INDEX(Sheet1!U:U,MATCH('Import Demurrage Detention'!$R147,Sheet1!$A:$A,0),1),"")</f>
        <v/>
      </c>
      <c r="Q147" s="15" t="str">
        <f>+IFERROR(INDEX(Sheet1!V:V,MATCH('Import Demurrage Detention'!$R147,Sheet1!$A:$A,0),1),"")</f>
        <v/>
      </c>
      <c r="R147" s="12">
        <v>139</v>
      </c>
    </row>
    <row r="148" spans="1:18">
      <c r="A148" s="14" t="str">
        <f>+IFERROR(INDEX(Sheet1!$C:$C,MATCH('Import Demurrage Detention'!$R148,Sheet1!$A:$A,0),1),"")</f>
        <v/>
      </c>
      <c r="B148" s="14" t="str">
        <f>+IFERROR(INDEX(Sheet1!$F:$F,MATCH('Import Demurrage Detention'!$R148,Sheet1!$A:$A,0),1),"")</f>
        <v/>
      </c>
      <c r="C148" s="15" t="str">
        <f>+IFERROR(INDEX(Sheet1!$H:$H,MATCH('Import Demurrage Detention'!$R148,Sheet1!$A:$A,0),1),"")</f>
        <v/>
      </c>
      <c r="D148" s="15" t="str">
        <f>+IFERROR(INDEX(Sheet1!$I:$I,MATCH('Import Demurrage Detention'!$R148,Sheet1!$A:$A,0),1),"")</f>
        <v/>
      </c>
      <c r="E148" s="15" t="str">
        <f>+IFERROR(INDEX(Sheet1!J:J,MATCH('Import Demurrage Detention'!$R148,Sheet1!$A:$A,0),1),"")</f>
        <v/>
      </c>
      <c r="F148" s="15" t="str">
        <f>+IFERROR(INDEX(Sheet1!K:K,MATCH('Import Demurrage Detention'!$R148,Sheet1!$A:$A,0),1),"")</f>
        <v/>
      </c>
      <c r="G148" s="15" t="str">
        <f>+IFERROR(INDEX(Sheet1!L:L,MATCH('Import Demurrage Detention'!$R148,Sheet1!$A:$A,0),1),"")</f>
        <v/>
      </c>
      <c r="H148" s="15" t="str">
        <f>+IFERROR(INDEX(Sheet1!M:M,MATCH('Import Demurrage Detention'!$R148,Sheet1!$A:$A,0),1),"")</f>
        <v/>
      </c>
      <c r="I148" s="15" t="str">
        <f>+IFERROR(INDEX(Sheet1!N:N,MATCH('Import Demurrage Detention'!$R148,Sheet1!$A:$A,0),1),"")</f>
        <v/>
      </c>
      <c r="J148" s="15" t="str">
        <f>+IFERROR(INDEX(Sheet1!O:O,MATCH('Import Demurrage Detention'!$R148,Sheet1!$A:$A,0),1),"")</f>
        <v/>
      </c>
      <c r="K148" s="15" t="str">
        <f>+IFERROR(INDEX(Sheet1!P:P,MATCH('Import Demurrage Detention'!$R148,Sheet1!$A:$A,0),1),"")</f>
        <v/>
      </c>
      <c r="L148" s="15" t="str">
        <f>+IFERROR(INDEX(Sheet1!Q:Q,MATCH('Import Demurrage Detention'!$R148,Sheet1!$A:$A,0),1),"")</f>
        <v/>
      </c>
      <c r="M148" s="15" t="str">
        <f>+IFERROR(INDEX(Sheet1!R:R,MATCH('Import Demurrage Detention'!$R148,Sheet1!$A:$A,0),1),"")</f>
        <v/>
      </c>
      <c r="N148" s="15" t="str">
        <f>+IFERROR(INDEX(Sheet1!S:S,MATCH('Import Demurrage Detention'!$R148,Sheet1!$A:$A,0),1),"")</f>
        <v/>
      </c>
      <c r="O148" s="15" t="str">
        <f>+IFERROR(INDEX(Sheet1!T:T,MATCH('Import Demurrage Detention'!$R148,Sheet1!$A:$A,0),1),"")</f>
        <v/>
      </c>
      <c r="P148" s="15" t="str">
        <f>+IFERROR(INDEX(Sheet1!U:U,MATCH('Import Demurrage Detention'!$R148,Sheet1!$A:$A,0),1),"")</f>
        <v/>
      </c>
      <c r="Q148" s="15" t="str">
        <f>+IFERROR(INDEX(Sheet1!V:V,MATCH('Import Demurrage Detention'!$R148,Sheet1!$A:$A,0),1),"")</f>
        <v/>
      </c>
      <c r="R148" s="12">
        <v>140</v>
      </c>
    </row>
    <row r="149" spans="1:18">
      <c r="A149" s="14" t="str">
        <f>+IFERROR(INDEX(Sheet1!$C:$C,MATCH('Import Demurrage Detention'!$R149,Sheet1!$A:$A,0),1),"")</f>
        <v/>
      </c>
      <c r="B149" s="14" t="str">
        <f>+IFERROR(INDEX(Sheet1!$F:$F,MATCH('Import Demurrage Detention'!$R149,Sheet1!$A:$A,0),1),"")</f>
        <v/>
      </c>
      <c r="C149" s="15" t="str">
        <f>+IFERROR(INDEX(Sheet1!$H:$H,MATCH('Import Demurrage Detention'!$R149,Sheet1!$A:$A,0),1),"")</f>
        <v/>
      </c>
      <c r="D149" s="15" t="str">
        <f>+IFERROR(INDEX(Sheet1!$I:$I,MATCH('Import Demurrage Detention'!$R149,Sheet1!$A:$A,0),1),"")</f>
        <v/>
      </c>
      <c r="E149" s="15" t="str">
        <f>+IFERROR(INDEX(Sheet1!J:J,MATCH('Import Demurrage Detention'!$R149,Sheet1!$A:$A,0),1),"")</f>
        <v/>
      </c>
      <c r="F149" s="15" t="str">
        <f>+IFERROR(INDEX(Sheet1!K:K,MATCH('Import Demurrage Detention'!$R149,Sheet1!$A:$A,0),1),"")</f>
        <v/>
      </c>
      <c r="G149" s="15" t="str">
        <f>+IFERROR(INDEX(Sheet1!L:L,MATCH('Import Demurrage Detention'!$R149,Sheet1!$A:$A,0),1),"")</f>
        <v/>
      </c>
      <c r="H149" s="15" t="str">
        <f>+IFERROR(INDEX(Sheet1!M:M,MATCH('Import Demurrage Detention'!$R149,Sheet1!$A:$A,0),1),"")</f>
        <v/>
      </c>
      <c r="I149" s="15" t="str">
        <f>+IFERROR(INDEX(Sheet1!N:N,MATCH('Import Demurrage Detention'!$R149,Sheet1!$A:$A,0),1),"")</f>
        <v/>
      </c>
      <c r="J149" s="15" t="str">
        <f>+IFERROR(INDEX(Sheet1!O:O,MATCH('Import Demurrage Detention'!$R149,Sheet1!$A:$A,0),1),"")</f>
        <v/>
      </c>
      <c r="K149" s="15" t="str">
        <f>+IFERROR(INDEX(Sheet1!P:P,MATCH('Import Demurrage Detention'!$R149,Sheet1!$A:$A,0),1),"")</f>
        <v/>
      </c>
      <c r="L149" s="15" t="str">
        <f>+IFERROR(INDEX(Sheet1!Q:Q,MATCH('Import Demurrage Detention'!$R149,Sheet1!$A:$A,0),1),"")</f>
        <v/>
      </c>
      <c r="M149" s="15" t="str">
        <f>+IFERROR(INDEX(Sheet1!R:R,MATCH('Import Demurrage Detention'!$R149,Sheet1!$A:$A,0),1),"")</f>
        <v/>
      </c>
      <c r="N149" s="15" t="str">
        <f>+IFERROR(INDEX(Sheet1!S:S,MATCH('Import Demurrage Detention'!$R149,Sheet1!$A:$A,0),1),"")</f>
        <v/>
      </c>
      <c r="O149" s="15" t="str">
        <f>+IFERROR(INDEX(Sheet1!T:T,MATCH('Import Demurrage Detention'!$R149,Sheet1!$A:$A,0),1),"")</f>
        <v/>
      </c>
      <c r="P149" s="15" t="str">
        <f>+IFERROR(INDEX(Sheet1!U:U,MATCH('Import Demurrage Detention'!$R149,Sheet1!$A:$A,0),1),"")</f>
        <v/>
      </c>
      <c r="Q149" s="15" t="str">
        <f>+IFERROR(INDEX(Sheet1!V:V,MATCH('Import Demurrage Detention'!$R149,Sheet1!$A:$A,0),1),"")</f>
        <v/>
      </c>
      <c r="R149" s="12">
        <v>141</v>
      </c>
    </row>
    <row r="150" spans="1:18">
      <c r="A150" s="14" t="str">
        <f>+IFERROR(INDEX(Sheet1!$C:$C,MATCH('Import Demurrage Detention'!$R150,Sheet1!$A:$A,0),1),"")</f>
        <v/>
      </c>
      <c r="B150" s="14" t="str">
        <f>+IFERROR(INDEX(Sheet1!$F:$F,MATCH('Import Demurrage Detention'!$R150,Sheet1!$A:$A,0),1),"")</f>
        <v/>
      </c>
      <c r="C150" s="15" t="str">
        <f>+IFERROR(INDEX(Sheet1!$H:$H,MATCH('Import Demurrage Detention'!$R150,Sheet1!$A:$A,0),1),"")</f>
        <v/>
      </c>
      <c r="D150" s="15" t="str">
        <f>+IFERROR(INDEX(Sheet1!$I:$I,MATCH('Import Demurrage Detention'!$R150,Sheet1!$A:$A,0),1),"")</f>
        <v/>
      </c>
      <c r="E150" s="15" t="str">
        <f>+IFERROR(INDEX(Sheet1!J:J,MATCH('Import Demurrage Detention'!$R150,Sheet1!$A:$A,0),1),"")</f>
        <v/>
      </c>
      <c r="F150" s="15" t="str">
        <f>+IFERROR(INDEX(Sheet1!K:K,MATCH('Import Demurrage Detention'!$R150,Sheet1!$A:$A,0),1),"")</f>
        <v/>
      </c>
      <c r="G150" s="15" t="str">
        <f>+IFERROR(INDEX(Sheet1!L:L,MATCH('Import Demurrage Detention'!$R150,Sheet1!$A:$A,0),1),"")</f>
        <v/>
      </c>
      <c r="H150" s="15" t="str">
        <f>+IFERROR(INDEX(Sheet1!M:M,MATCH('Import Demurrage Detention'!$R150,Sheet1!$A:$A,0),1),"")</f>
        <v/>
      </c>
      <c r="I150" s="15" t="str">
        <f>+IFERROR(INDEX(Sheet1!N:N,MATCH('Import Demurrage Detention'!$R150,Sheet1!$A:$A,0),1),"")</f>
        <v/>
      </c>
      <c r="J150" s="15" t="str">
        <f>+IFERROR(INDEX(Sheet1!O:O,MATCH('Import Demurrage Detention'!$R150,Sheet1!$A:$A,0),1),"")</f>
        <v/>
      </c>
      <c r="K150" s="15" t="str">
        <f>+IFERROR(INDEX(Sheet1!P:P,MATCH('Import Demurrage Detention'!$R150,Sheet1!$A:$A,0),1),"")</f>
        <v/>
      </c>
      <c r="L150" s="15" t="str">
        <f>+IFERROR(INDEX(Sheet1!Q:Q,MATCH('Import Demurrage Detention'!$R150,Sheet1!$A:$A,0),1),"")</f>
        <v/>
      </c>
      <c r="M150" s="15" t="str">
        <f>+IFERROR(INDEX(Sheet1!R:R,MATCH('Import Demurrage Detention'!$R150,Sheet1!$A:$A,0),1),"")</f>
        <v/>
      </c>
      <c r="N150" s="15" t="str">
        <f>+IFERROR(INDEX(Sheet1!S:S,MATCH('Import Demurrage Detention'!$R150,Sheet1!$A:$A,0),1),"")</f>
        <v/>
      </c>
      <c r="O150" s="15" t="str">
        <f>+IFERROR(INDEX(Sheet1!T:T,MATCH('Import Demurrage Detention'!$R150,Sheet1!$A:$A,0),1),"")</f>
        <v/>
      </c>
      <c r="P150" s="15" t="str">
        <f>+IFERROR(INDEX(Sheet1!U:U,MATCH('Import Demurrage Detention'!$R150,Sheet1!$A:$A,0),1),"")</f>
        <v/>
      </c>
      <c r="Q150" s="15" t="str">
        <f>+IFERROR(INDEX(Sheet1!V:V,MATCH('Import Demurrage Detention'!$R150,Sheet1!$A:$A,0),1),"")</f>
        <v/>
      </c>
      <c r="R150" s="12">
        <v>142</v>
      </c>
    </row>
    <row r="151" spans="1:18">
      <c r="A151" s="14" t="str">
        <f>+IFERROR(INDEX(Sheet1!$C:$C,MATCH('Import Demurrage Detention'!$R151,Sheet1!$A:$A,0),1),"")</f>
        <v/>
      </c>
      <c r="B151" s="14" t="str">
        <f>+IFERROR(INDEX(Sheet1!$F:$F,MATCH('Import Demurrage Detention'!$R151,Sheet1!$A:$A,0),1),"")</f>
        <v/>
      </c>
      <c r="C151" s="15" t="str">
        <f>+IFERROR(INDEX(Sheet1!$H:$H,MATCH('Import Demurrage Detention'!$R151,Sheet1!$A:$A,0),1),"")</f>
        <v/>
      </c>
      <c r="D151" s="15" t="str">
        <f>+IFERROR(INDEX(Sheet1!$I:$I,MATCH('Import Demurrage Detention'!$R151,Sheet1!$A:$A,0),1),"")</f>
        <v/>
      </c>
      <c r="E151" s="15" t="str">
        <f>+IFERROR(INDEX(Sheet1!J:J,MATCH('Import Demurrage Detention'!$R151,Sheet1!$A:$A,0),1),"")</f>
        <v/>
      </c>
      <c r="F151" s="15" t="str">
        <f>+IFERROR(INDEX(Sheet1!K:K,MATCH('Import Demurrage Detention'!$R151,Sheet1!$A:$A,0),1),"")</f>
        <v/>
      </c>
      <c r="G151" s="15" t="str">
        <f>+IFERROR(INDEX(Sheet1!L:L,MATCH('Import Demurrage Detention'!$R151,Sheet1!$A:$A,0),1),"")</f>
        <v/>
      </c>
      <c r="H151" s="15" t="str">
        <f>+IFERROR(INDEX(Sheet1!M:M,MATCH('Import Demurrage Detention'!$R151,Sheet1!$A:$A,0),1),"")</f>
        <v/>
      </c>
      <c r="I151" s="15" t="str">
        <f>+IFERROR(INDEX(Sheet1!N:N,MATCH('Import Demurrage Detention'!$R151,Sheet1!$A:$A,0),1),"")</f>
        <v/>
      </c>
      <c r="J151" s="15" t="str">
        <f>+IFERROR(INDEX(Sheet1!O:O,MATCH('Import Demurrage Detention'!$R151,Sheet1!$A:$A,0),1),"")</f>
        <v/>
      </c>
      <c r="K151" s="15" t="str">
        <f>+IFERROR(INDEX(Sheet1!P:P,MATCH('Import Demurrage Detention'!$R151,Sheet1!$A:$A,0),1),"")</f>
        <v/>
      </c>
      <c r="L151" s="15" t="str">
        <f>+IFERROR(INDEX(Sheet1!Q:Q,MATCH('Import Demurrage Detention'!$R151,Sheet1!$A:$A,0),1),"")</f>
        <v/>
      </c>
      <c r="M151" s="15" t="str">
        <f>+IFERROR(INDEX(Sheet1!R:R,MATCH('Import Demurrage Detention'!$R151,Sheet1!$A:$A,0),1),"")</f>
        <v/>
      </c>
      <c r="N151" s="15" t="str">
        <f>+IFERROR(INDEX(Sheet1!S:S,MATCH('Import Demurrage Detention'!$R151,Sheet1!$A:$A,0),1),"")</f>
        <v/>
      </c>
      <c r="O151" s="15" t="str">
        <f>+IFERROR(INDEX(Sheet1!T:T,MATCH('Import Demurrage Detention'!$R151,Sheet1!$A:$A,0),1),"")</f>
        <v/>
      </c>
      <c r="P151" s="15" t="str">
        <f>+IFERROR(INDEX(Sheet1!U:U,MATCH('Import Demurrage Detention'!$R151,Sheet1!$A:$A,0),1),"")</f>
        <v/>
      </c>
      <c r="Q151" s="15" t="str">
        <f>+IFERROR(INDEX(Sheet1!V:V,MATCH('Import Demurrage Detention'!$R151,Sheet1!$A:$A,0),1),"")</f>
        <v/>
      </c>
      <c r="R151" s="12">
        <v>143</v>
      </c>
    </row>
    <row r="152" spans="1:18">
      <c r="A152" s="14" t="str">
        <f>+IFERROR(INDEX(Sheet1!$C:$C,MATCH('Import Demurrage Detention'!$R152,Sheet1!$A:$A,0),1),"")</f>
        <v/>
      </c>
      <c r="B152" s="14" t="str">
        <f>+IFERROR(INDEX(Sheet1!$F:$F,MATCH('Import Demurrage Detention'!$R152,Sheet1!$A:$A,0),1),"")</f>
        <v/>
      </c>
      <c r="C152" s="15" t="str">
        <f>+IFERROR(INDEX(Sheet1!$H:$H,MATCH('Import Demurrage Detention'!$R152,Sheet1!$A:$A,0),1),"")</f>
        <v/>
      </c>
      <c r="D152" s="15" t="str">
        <f>+IFERROR(INDEX(Sheet1!$I:$I,MATCH('Import Demurrage Detention'!$R152,Sheet1!$A:$A,0),1),"")</f>
        <v/>
      </c>
      <c r="E152" s="15" t="str">
        <f>+IFERROR(INDEX(Sheet1!J:J,MATCH('Import Demurrage Detention'!$R152,Sheet1!$A:$A,0),1),"")</f>
        <v/>
      </c>
      <c r="F152" s="15" t="str">
        <f>+IFERROR(INDEX(Sheet1!K:K,MATCH('Import Demurrage Detention'!$R152,Sheet1!$A:$A,0),1),"")</f>
        <v/>
      </c>
      <c r="G152" s="15" t="str">
        <f>+IFERROR(INDEX(Sheet1!L:L,MATCH('Import Demurrage Detention'!$R152,Sheet1!$A:$A,0),1),"")</f>
        <v/>
      </c>
      <c r="H152" s="15" t="str">
        <f>+IFERROR(INDEX(Sheet1!M:M,MATCH('Import Demurrage Detention'!$R152,Sheet1!$A:$A,0),1),"")</f>
        <v/>
      </c>
      <c r="I152" s="15" t="str">
        <f>+IFERROR(INDEX(Sheet1!N:N,MATCH('Import Demurrage Detention'!$R152,Sheet1!$A:$A,0),1),"")</f>
        <v/>
      </c>
      <c r="J152" s="15" t="str">
        <f>+IFERROR(INDEX(Sheet1!O:O,MATCH('Import Demurrage Detention'!$R152,Sheet1!$A:$A,0),1),"")</f>
        <v/>
      </c>
      <c r="K152" s="15" t="str">
        <f>+IFERROR(INDEX(Sheet1!P:P,MATCH('Import Demurrage Detention'!$R152,Sheet1!$A:$A,0),1),"")</f>
        <v/>
      </c>
      <c r="L152" s="15" t="str">
        <f>+IFERROR(INDEX(Sheet1!Q:Q,MATCH('Import Demurrage Detention'!$R152,Sheet1!$A:$A,0),1),"")</f>
        <v/>
      </c>
      <c r="M152" s="15" t="str">
        <f>+IFERROR(INDEX(Sheet1!R:R,MATCH('Import Demurrage Detention'!$R152,Sheet1!$A:$A,0),1),"")</f>
        <v/>
      </c>
      <c r="N152" s="15" t="str">
        <f>+IFERROR(INDEX(Sheet1!S:S,MATCH('Import Demurrage Detention'!$R152,Sheet1!$A:$A,0),1),"")</f>
        <v/>
      </c>
      <c r="O152" s="15" t="str">
        <f>+IFERROR(INDEX(Sheet1!T:T,MATCH('Import Demurrage Detention'!$R152,Sheet1!$A:$A,0),1),"")</f>
        <v/>
      </c>
      <c r="P152" s="15" t="str">
        <f>+IFERROR(INDEX(Sheet1!U:U,MATCH('Import Demurrage Detention'!$R152,Sheet1!$A:$A,0),1),"")</f>
        <v/>
      </c>
      <c r="Q152" s="15" t="str">
        <f>+IFERROR(INDEX(Sheet1!V:V,MATCH('Import Demurrage Detention'!$R152,Sheet1!$A:$A,0),1),"")</f>
        <v/>
      </c>
      <c r="R152" s="12">
        <v>144</v>
      </c>
    </row>
    <row r="153" spans="1:18">
      <c r="A153" s="14" t="str">
        <f>+IFERROR(INDEX(Sheet1!$C:$C,MATCH('Import Demurrage Detention'!$R153,Sheet1!$A:$A,0),1),"")</f>
        <v/>
      </c>
      <c r="B153" s="14" t="str">
        <f>+IFERROR(INDEX(Sheet1!$F:$F,MATCH('Import Demurrage Detention'!$R153,Sheet1!$A:$A,0),1),"")</f>
        <v/>
      </c>
      <c r="C153" s="15" t="str">
        <f>+IFERROR(INDEX(Sheet1!$H:$H,MATCH('Import Demurrage Detention'!$R153,Sheet1!$A:$A,0),1),"")</f>
        <v/>
      </c>
      <c r="D153" s="15" t="str">
        <f>+IFERROR(INDEX(Sheet1!$I:$I,MATCH('Import Demurrage Detention'!$R153,Sheet1!$A:$A,0),1),"")</f>
        <v/>
      </c>
      <c r="E153" s="15" t="str">
        <f>+IFERROR(INDEX(Sheet1!J:J,MATCH('Import Demurrage Detention'!$R153,Sheet1!$A:$A,0),1),"")</f>
        <v/>
      </c>
      <c r="F153" s="15" t="str">
        <f>+IFERROR(INDEX(Sheet1!K:K,MATCH('Import Demurrage Detention'!$R153,Sheet1!$A:$A,0),1),"")</f>
        <v/>
      </c>
      <c r="G153" s="15" t="str">
        <f>+IFERROR(INDEX(Sheet1!L:L,MATCH('Import Demurrage Detention'!$R153,Sheet1!$A:$A,0),1),"")</f>
        <v/>
      </c>
      <c r="H153" s="15" t="str">
        <f>+IFERROR(INDEX(Sheet1!M:M,MATCH('Import Demurrage Detention'!$R153,Sheet1!$A:$A,0),1),"")</f>
        <v/>
      </c>
      <c r="I153" s="15" t="str">
        <f>+IFERROR(INDEX(Sheet1!N:N,MATCH('Import Demurrage Detention'!$R153,Sheet1!$A:$A,0),1),"")</f>
        <v/>
      </c>
      <c r="J153" s="15" t="str">
        <f>+IFERROR(INDEX(Sheet1!O:O,MATCH('Import Demurrage Detention'!$R153,Sheet1!$A:$A,0),1),"")</f>
        <v/>
      </c>
      <c r="K153" s="15" t="str">
        <f>+IFERROR(INDEX(Sheet1!P:P,MATCH('Import Demurrage Detention'!$R153,Sheet1!$A:$A,0),1),"")</f>
        <v/>
      </c>
      <c r="L153" s="15" t="str">
        <f>+IFERROR(INDEX(Sheet1!Q:Q,MATCH('Import Demurrage Detention'!$R153,Sheet1!$A:$A,0),1),"")</f>
        <v/>
      </c>
      <c r="M153" s="15" t="str">
        <f>+IFERROR(INDEX(Sheet1!R:R,MATCH('Import Demurrage Detention'!$R153,Sheet1!$A:$A,0),1),"")</f>
        <v/>
      </c>
      <c r="N153" s="15" t="str">
        <f>+IFERROR(INDEX(Sheet1!S:S,MATCH('Import Demurrage Detention'!$R153,Sheet1!$A:$A,0),1),"")</f>
        <v/>
      </c>
      <c r="O153" s="15" t="str">
        <f>+IFERROR(INDEX(Sheet1!T:T,MATCH('Import Demurrage Detention'!$R153,Sheet1!$A:$A,0),1),"")</f>
        <v/>
      </c>
      <c r="P153" s="15" t="str">
        <f>+IFERROR(INDEX(Sheet1!U:U,MATCH('Import Demurrage Detention'!$R153,Sheet1!$A:$A,0),1),"")</f>
        <v/>
      </c>
      <c r="Q153" s="15" t="str">
        <f>+IFERROR(INDEX(Sheet1!V:V,MATCH('Import Demurrage Detention'!$R153,Sheet1!$A:$A,0),1),"")</f>
        <v/>
      </c>
      <c r="R153" s="12">
        <v>145</v>
      </c>
    </row>
    <row r="154" spans="1:18">
      <c r="A154" s="14" t="str">
        <f>+IFERROR(INDEX(Sheet1!$C:$C,MATCH('Import Demurrage Detention'!$R154,Sheet1!$A:$A,0),1),"")</f>
        <v/>
      </c>
      <c r="B154" s="14" t="str">
        <f>+IFERROR(INDEX(Sheet1!$F:$F,MATCH('Import Demurrage Detention'!$R154,Sheet1!$A:$A,0),1),"")</f>
        <v/>
      </c>
      <c r="C154" s="15" t="str">
        <f>+IFERROR(INDEX(Sheet1!$H:$H,MATCH('Import Demurrage Detention'!$R154,Sheet1!$A:$A,0),1),"")</f>
        <v/>
      </c>
      <c r="D154" s="15" t="str">
        <f>+IFERROR(INDEX(Sheet1!$I:$I,MATCH('Import Demurrage Detention'!$R154,Sheet1!$A:$A,0),1),"")</f>
        <v/>
      </c>
      <c r="E154" s="15" t="str">
        <f>+IFERROR(INDEX(Sheet1!J:J,MATCH('Import Demurrage Detention'!$R154,Sheet1!$A:$A,0),1),"")</f>
        <v/>
      </c>
      <c r="F154" s="15" t="str">
        <f>+IFERROR(INDEX(Sheet1!K:K,MATCH('Import Demurrage Detention'!$R154,Sheet1!$A:$A,0),1),"")</f>
        <v/>
      </c>
      <c r="G154" s="15" t="str">
        <f>+IFERROR(INDEX(Sheet1!L:L,MATCH('Import Demurrage Detention'!$R154,Sheet1!$A:$A,0),1),"")</f>
        <v/>
      </c>
      <c r="H154" s="15" t="str">
        <f>+IFERROR(INDEX(Sheet1!M:M,MATCH('Import Demurrage Detention'!$R154,Sheet1!$A:$A,0),1),"")</f>
        <v/>
      </c>
      <c r="I154" s="15" t="str">
        <f>+IFERROR(INDEX(Sheet1!N:N,MATCH('Import Demurrage Detention'!$R154,Sheet1!$A:$A,0),1),"")</f>
        <v/>
      </c>
      <c r="J154" s="15" t="str">
        <f>+IFERROR(INDEX(Sheet1!O:O,MATCH('Import Demurrage Detention'!$R154,Sheet1!$A:$A,0),1),"")</f>
        <v/>
      </c>
      <c r="K154" s="15" t="str">
        <f>+IFERROR(INDEX(Sheet1!P:P,MATCH('Import Demurrage Detention'!$R154,Sheet1!$A:$A,0),1),"")</f>
        <v/>
      </c>
      <c r="L154" s="15" t="str">
        <f>+IFERROR(INDEX(Sheet1!Q:Q,MATCH('Import Demurrage Detention'!$R154,Sheet1!$A:$A,0),1),"")</f>
        <v/>
      </c>
      <c r="M154" s="15" t="str">
        <f>+IFERROR(INDEX(Sheet1!R:R,MATCH('Import Demurrage Detention'!$R154,Sheet1!$A:$A,0),1),"")</f>
        <v/>
      </c>
      <c r="N154" s="15" t="str">
        <f>+IFERROR(INDEX(Sheet1!S:S,MATCH('Import Demurrage Detention'!$R154,Sheet1!$A:$A,0),1),"")</f>
        <v/>
      </c>
      <c r="O154" s="15" t="str">
        <f>+IFERROR(INDEX(Sheet1!T:T,MATCH('Import Demurrage Detention'!$R154,Sheet1!$A:$A,0),1),"")</f>
        <v/>
      </c>
      <c r="P154" s="15" t="str">
        <f>+IFERROR(INDEX(Sheet1!U:U,MATCH('Import Demurrage Detention'!$R154,Sheet1!$A:$A,0),1),"")</f>
        <v/>
      </c>
      <c r="Q154" s="15" t="str">
        <f>+IFERROR(INDEX(Sheet1!V:V,MATCH('Import Demurrage Detention'!$R154,Sheet1!$A:$A,0),1),"")</f>
        <v/>
      </c>
      <c r="R154" s="12">
        <v>146</v>
      </c>
    </row>
    <row r="155" spans="1:18">
      <c r="A155" s="14" t="str">
        <f>+IFERROR(INDEX(Sheet1!$C:$C,MATCH('Import Demurrage Detention'!$R155,Sheet1!$A:$A,0),1),"")</f>
        <v/>
      </c>
      <c r="B155" s="14" t="str">
        <f>+IFERROR(INDEX(Sheet1!$F:$F,MATCH('Import Demurrage Detention'!$R155,Sheet1!$A:$A,0),1),"")</f>
        <v/>
      </c>
      <c r="C155" s="15" t="str">
        <f>+IFERROR(INDEX(Sheet1!$H:$H,MATCH('Import Demurrage Detention'!$R155,Sheet1!$A:$A,0),1),"")</f>
        <v/>
      </c>
      <c r="D155" s="15" t="str">
        <f>+IFERROR(INDEX(Sheet1!$I:$I,MATCH('Import Demurrage Detention'!$R155,Sheet1!$A:$A,0),1),"")</f>
        <v/>
      </c>
      <c r="E155" s="15" t="str">
        <f>+IFERROR(INDEX(Sheet1!J:J,MATCH('Import Demurrage Detention'!$R155,Sheet1!$A:$A,0),1),"")</f>
        <v/>
      </c>
      <c r="F155" s="15" t="str">
        <f>+IFERROR(INDEX(Sheet1!K:K,MATCH('Import Demurrage Detention'!$R155,Sheet1!$A:$A,0),1),"")</f>
        <v/>
      </c>
      <c r="G155" s="15" t="str">
        <f>+IFERROR(INDEX(Sheet1!L:L,MATCH('Import Demurrage Detention'!$R155,Sheet1!$A:$A,0),1),"")</f>
        <v/>
      </c>
      <c r="H155" s="15" t="str">
        <f>+IFERROR(INDEX(Sheet1!M:M,MATCH('Import Demurrage Detention'!$R155,Sheet1!$A:$A,0),1),"")</f>
        <v/>
      </c>
      <c r="I155" s="15" t="str">
        <f>+IFERROR(INDEX(Sheet1!N:N,MATCH('Import Demurrage Detention'!$R155,Sheet1!$A:$A,0),1),"")</f>
        <v/>
      </c>
      <c r="J155" s="15" t="str">
        <f>+IFERROR(INDEX(Sheet1!O:O,MATCH('Import Demurrage Detention'!$R155,Sheet1!$A:$A,0),1),"")</f>
        <v/>
      </c>
      <c r="K155" s="15" t="str">
        <f>+IFERROR(INDEX(Sheet1!P:P,MATCH('Import Demurrage Detention'!$R155,Sheet1!$A:$A,0),1),"")</f>
        <v/>
      </c>
      <c r="L155" s="15" t="str">
        <f>+IFERROR(INDEX(Sheet1!Q:Q,MATCH('Import Demurrage Detention'!$R155,Sheet1!$A:$A,0),1),"")</f>
        <v/>
      </c>
      <c r="M155" s="15" t="str">
        <f>+IFERROR(INDEX(Sheet1!R:R,MATCH('Import Demurrage Detention'!$R155,Sheet1!$A:$A,0),1),"")</f>
        <v/>
      </c>
      <c r="N155" s="15" t="str">
        <f>+IFERROR(INDEX(Sheet1!S:S,MATCH('Import Demurrage Detention'!$R155,Sheet1!$A:$A,0),1),"")</f>
        <v/>
      </c>
      <c r="O155" s="15" t="str">
        <f>+IFERROR(INDEX(Sheet1!T:T,MATCH('Import Demurrage Detention'!$R155,Sheet1!$A:$A,0),1),"")</f>
        <v/>
      </c>
      <c r="P155" s="15" t="str">
        <f>+IFERROR(INDEX(Sheet1!U:U,MATCH('Import Demurrage Detention'!$R155,Sheet1!$A:$A,0),1),"")</f>
        <v/>
      </c>
      <c r="Q155" s="15" t="str">
        <f>+IFERROR(INDEX(Sheet1!V:V,MATCH('Import Demurrage Detention'!$R155,Sheet1!$A:$A,0),1),"")</f>
        <v/>
      </c>
      <c r="R155" s="12">
        <f>+R154+1</f>
        <v>147</v>
      </c>
    </row>
    <row r="156" spans="1:18">
      <c r="A156" s="14" t="str">
        <f>+IFERROR(INDEX(Sheet1!$C:$C,MATCH('Import Demurrage Detention'!$R156,Sheet1!$A:$A,0),1),"")</f>
        <v/>
      </c>
      <c r="B156" s="14" t="str">
        <f>+IFERROR(INDEX(Sheet1!$F:$F,MATCH('Import Demurrage Detention'!$R156,Sheet1!$A:$A,0),1),"")</f>
        <v/>
      </c>
      <c r="C156" s="15" t="str">
        <f>+IFERROR(INDEX(Sheet1!$H:$H,MATCH('Import Demurrage Detention'!$R156,Sheet1!$A:$A,0),1),"")</f>
        <v/>
      </c>
      <c r="D156" s="15" t="str">
        <f>+IFERROR(INDEX(Sheet1!$I:$I,MATCH('Import Demurrage Detention'!$R156,Sheet1!$A:$A,0),1),"")</f>
        <v/>
      </c>
      <c r="E156" s="15" t="str">
        <f>+IFERROR(INDEX(Sheet1!J:J,MATCH('Import Demurrage Detention'!$R156,Sheet1!$A:$A,0),1),"")</f>
        <v/>
      </c>
      <c r="F156" s="15" t="str">
        <f>+IFERROR(INDEX(Sheet1!K:K,MATCH('Import Demurrage Detention'!$R156,Sheet1!$A:$A,0),1),"")</f>
        <v/>
      </c>
      <c r="G156" s="15" t="str">
        <f>+IFERROR(INDEX(Sheet1!L:L,MATCH('Import Demurrage Detention'!$R156,Sheet1!$A:$A,0),1),"")</f>
        <v/>
      </c>
      <c r="H156" s="15" t="str">
        <f>+IFERROR(INDEX(Sheet1!M:M,MATCH('Import Demurrage Detention'!$R156,Sheet1!$A:$A,0),1),"")</f>
        <v/>
      </c>
      <c r="I156" s="15" t="str">
        <f>+IFERROR(INDEX(Sheet1!N:N,MATCH('Import Demurrage Detention'!$R156,Sheet1!$A:$A,0),1),"")</f>
        <v/>
      </c>
      <c r="J156" s="15" t="str">
        <f>+IFERROR(INDEX(Sheet1!O:O,MATCH('Import Demurrage Detention'!$R156,Sheet1!$A:$A,0),1),"")</f>
        <v/>
      </c>
      <c r="K156" s="15" t="str">
        <f>+IFERROR(INDEX(Sheet1!P:P,MATCH('Import Demurrage Detention'!$R156,Sheet1!$A:$A,0),1),"")</f>
        <v/>
      </c>
      <c r="L156" s="15" t="str">
        <f>+IFERROR(INDEX(Sheet1!Q:Q,MATCH('Import Demurrage Detention'!$R156,Sheet1!$A:$A,0),1),"")</f>
        <v/>
      </c>
      <c r="M156" s="15" t="str">
        <f>+IFERROR(INDEX(Sheet1!R:R,MATCH('Import Demurrage Detention'!$R156,Sheet1!$A:$A,0),1),"")</f>
        <v/>
      </c>
      <c r="N156" s="15" t="str">
        <f>+IFERROR(INDEX(Sheet1!S:S,MATCH('Import Demurrage Detention'!$R156,Sheet1!$A:$A,0),1),"")</f>
        <v/>
      </c>
      <c r="O156" s="15" t="str">
        <f>+IFERROR(INDEX(Sheet1!T:T,MATCH('Import Demurrage Detention'!$R156,Sheet1!$A:$A,0),1),"")</f>
        <v/>
      </c>
      <c r="P156" s="15" t="str">
        <f>+IFERROR(INDEX(Sheet1!U:U,MATCH('Import Demurrage Detention'!$R156,Sheet1!$A:$A,0),1),"")</f>
        <v/>
      </c>
      <c r="Q156" s="15" t="str">
        <f>+IFERROR(INDEX(Sheet1!V:V,MATCH('Import Demurrage Detention'!$R156,Sheet1!$A:$A,0),1),"")</f>
        <v/>
      </c>
      <c r="R156" s="12">
        <f t="shared" ref="R156:R219" si="0">+R155+1</f>
        <v>148</v>
      </c>
    </row>
    <row r="157" spans="1:18">
      <c r="A157" s="14" t="str">
        <f>+IFERROR(INDEX(Sheet1!$C:$C,MATCH('Import Demurrage Detention'!$R157,Sheet1!$A:$A,0),1),"")</f>
        <v/>
      </c>
      <c r="B157" s="14" t="str">
        <f>+IFERROR(INDEX(Sheet1!$F:$F,MATCH('Import Demurrage Detention'!$R157,Sheet1!$A:$A,0),1),"")</f>
        <v/>
      </c>
      <c r="C157" s="15" t="str">
        <f>+IFERROR(INDEX(Sheet1!$H:$H,MATCH('Import Demurrage Detention'!$R157,Sheet1!$A:$A,0),1),"")</f>
        <v/>
      </c>
      <c r="D157" s="15" t="str">
        <f>+IFERROR(INDEX(Sheet1!$I:$I,MATCH('Import Demurrage Detention'!$R157,Sheet1!$A:$A,0),1),"")</f>
        <v/>
      </c>
      <c r="E157" s="15" t="str">
        <f>+IFERROR(INDEX(Sheet1!J:J,MATCH('Import Demurrage Detention'!$R157,Sheet1!$A:$A,0),1),"")</f>
        <v/>
      </c>
      <c r="F157" s="15" t="str">
        <f>+IFERROR(INDEX(Sheet1!K:K,MATCH('Import Demurrage Detention'!$R157,Sheet1!$A:$A,0),1),"")</f>
        <v/>
      </c>
      <c r="G157" s="15" t="str">
        <f>+IFERROR(INDEX(Sheet1!L:L,MATCH('Import Demurrage Detention'!$R157,Sheet1!$A:$A,0),1),"")</f>
        <v/>
      </c>
      <c r="H157" s="15" t="str">
        <f>+IFERROR(INDEX(Sheet1!M:M,MATCH('Import Demurrage Detention'!$R157,Sheet1!$A:$A,0),1),"")</f>
        <v/>
      </c>
      <c r="I157" s="15" t="str">
        <f>+IFERROR(INDEX(Sheet1!N:N,MATCH('Import Demurrage Detention'!$R157,Sheet1!$A:$A,0),1),"")</f>
        <v/>
      </c>
      <c r="J157" s="15" t="str">
        <f>+IFERROR(INDEX(Sheet1!O:O,MATCH('Import Demurrage Detention'!$R157,Sheet1!$A:$A,0),1),"")</f>
        <v/>
      </c>
      <c r="K157" s="15" t="str">
        <f>+IFERROR(INDEX(Sheet1!P:P,MATCH('Import Demurrage Detention'!$R157,Sheet1!$A:$A,0),1),"")</f>
        <v/>
      </c>
      <c r="L157" s="15" t="str">
        <f>+IFERROR(INDEX(Sheet1!Q:Q,MATCH('Import Demurrage Detention'!$R157,Sheet1!$A:$A,0),1),"")</f>
        <v/>
      </c>
      <c r="M157" s="15" t="str">
        <f>+IFERROR(INDEX(Sheet1!R:R,MATCH('Import Demurrage Detention'!$R157,Sheet1!$A:$A,0),1),"")</f>
        <v/>
      </c>
      <c r="N157" s="15" t="str">
        <f>+IFERROR(INDEX(Sheet1!S:S,MATCH('Import Demurrage Detention'!$R157,Sheet1!$A:$A,0),1),"")</f>
        <v/>
      </c>
      <c r="O157" s="15" t="str">
        <f>+IFERROR(INDEX(Sheet1!T:T,MATCH('Import Demurrage Detention'!$R157,Sheet1!$A:$A,0),1),"")</f>
        <v/>
      </c>
      <c r="P157" s="15" t="str">
        <f>+IFERROR(INDEX(Sheet1!U:U,MATCH('Import Demurrage Detention'!$R157,Sheet1!$A:$A,0),1),"")</f>
        <v/>
      </c>
      <c r="Q157" s="15" t="str">
        <f>+IFERROR(INDEX(Sheet1!V:V,MATCH('Import Demurrage Detention'!$R157,Sheet1!$A:$A,0),1),"")</f>
        <v/>
      </c>
      <c r="R157" s="12">
        <f t="shared" si="0"/>
        <v>149</v>
      </c>
    </row>
    <row r="158" spans="1:18">
      <c r="A158" s="14" t="str">
        <f>+IFERROR(INDEX(Sheet1!$C:$C,MATCH('Import Demurrage Detention'!$R158,Sheet1!$A:$A,0),1),"")</f>
        <v/>
      </c>
      <c r="B158" s="14" t="str">
        <f>+IFERROR(INDEX(Sheet1!$F:$F,MATCH('Import Demurrage Detention'!$R158,Sheet1!$A:$A,0),1),"")</f>
        <v/>
      </c>
      <c r="C158" s="15" t="str">
        <f>+IFERROR(INDEX(Sheet1!$H:$H,MATCH('Import Demurrage Detention'!$R158,Sheet1!$A:$A,0),1),"")</f>
        <v/>
      </c>
      <c r="D158" s="15" t="str">
        <f>+IFERROR(INDEX(Sheet1!$I:$I,MATCH('Import Demurrage Detention'!$R158,Sheet1!$A:$A,0),1),"")</f>
        <v/>
      </c>
      <c r="E158" s="15" t="str">
        <f>+IFERROR(INDEX(Sheet1!J:J,MATCH('Import Demurrage Detention'!$R158,Sheet1!$A:$A,0),1),"")</f>
        <v/>
      </c>
      <c r="F158" s="15" t="str">
        <f>+IFERROR(INDEX(Sheet1!K:K,MATCH('Import Demurrage Detention'!$R158,Sheet1!$A:$A,0),1),"")</f>
        <v/>
      </c>
      <c r="G158" s="15" t="str">
        <f>+IFERROR(INDEX(Sheet1!L:L,MATCH('Import Demurrage Detention'!$R158,Sheet1!$A:$A,0),1),"")</f>
        <v/>
      </c>
      <c r="H158" s="15" t="str">
        <f>+IFERROR(INDEX(Sheet1!M:M,MATCH('Import Demurrage Detention'!$R158,Sheet1!$A:$A,0),1),"")</f>
        <v/>
      </c>
      <c r="I158" s="15" t="str">
        <f>+IFERROR(INDEX(Sheet1!N:N,MATCH('Import Demurrage Detention'!$R158,Sheet1!$A:$A,0),1),"")</f>
        <v/>
      </c>
      <c r="J158" s="15" t="str">
        <f>+IFERROR(INDEX(Sheet1!O:O,MATCH('Import Demurrage Detention'!$R158,Sheet1!$A:$A,0),1),"")</f>
        <v/>
      </c>
      <c r="K158" s="15" t="str">
        <f>+IFERROR(INDEX(Sheet1!P:P,MATCH('Import Demurrage Detention'!$R158,Sheet1!$A:$A,0),1),"")</f>
        <v/>
      </c>
      <c r="L158" s="15" t="str">
        <f>+IFERROR(INDEX(Sheet1!Q:Q,MATCH('Import Demurrage Detention'!$R158,Sheet1!$A:$A,0),1),"")</f>
        <v/>
      </c>
      <c r="M158" s="15" t="str">
        <f>+IFERROR(INDEX(Sheet1!R:R,MATCH('Import Demurrage Detention'!$R158,Sheet1!$A:$A,0),1),"")</f>
        <v/>
      </c>
      <c r="N158" s="15" t="str">
        <f>+IFERROR(INDEX(Sheet1!S:S,MATCH('Import Demurrage Detention'!$R158,Sheet1!$A:$A,0),1),"")</f>
        <v/>
      </c>
      <c r="O158" s="15" t="str">
        <f>+IFERROR(INDEX(Sheet1!T:T,MATCH('Import Demurrage Detention'!$R158,Sheet1!$A:$A,0),1),"")</f>
        <v/>
      </c>
      <c r="P158" s="15" t="str">
        <f>+IFERROR(INDEX(Sheet1!U:U,MATCH('Import Demurrage Detention'!$R158,Sheet1!$A:$A,0),1),"")</f>
        <v/>
      </c>
      <c r="Q158" s="15" t="str">
        <f>+IFERROR(INDEX(Sheet1!V:V,MATCH('Import Demurrage Detention'!$R158,Sheet1!$A:$A,0),1),"")</f>
        <v/>
      </c>
      <c r="R158" s="12">
        <f t="shared" si="0"/>
        <v>150</v>
      </c>
    </row>
    <row r="159" spans="1:18">
      <c r="A159" s="14" t="str">
        <f>+IFERROR(INDEX(Sheet1!$C:$C,MATCH('Import Demurrage Detention'!$R159,Sheet1!$A:$A,0),1),"")</f>
        <v/>
      </c>
      <c r="B159" s="14" t="str">
        <f>+IFERROR(INDEX(Sheet1!$F:$F,MATCH('Import Demurrage Detention'!$R159,Sheet1!$A:$A,0),1),"")</f>
        <v/>
      </c>
      <c r="C159" s="15" t="str">
        <f>+IFERROR(INDEX(Sheet1!$H:$H,MATCH('Import Demurrage Detention'!$R159,Sheet1!$A:$A,0),1),"")</f>
        <v/>
      </c>
      <c r="D159" s="15" t="str">
        <f>+IFERROR(INDEX(Sheet1!$I:$I,MATCH('Import Demurrage Detention'!$R159,Sheet1!$A:$A,0),1),"")</f>
        <v/>
      </c>
      <c r="E159" s="15" t="str">
        <f>+IFERROR(INDEX(Sheet1!J:J,MATCH('Import Demurrage Detention'!$R159,Sheet1!$A:$A,0),1),"")</f>
        <v/>
      </c>
      <c r="F159" s="15" t="str">
        <f>+IFERROR(INDEX(Sheet1!K:K,MATCH('Import Demurrage Detention'!$R159,Sheet1!$A:$A,0),1),"")</f>
        <v/>
      </c>
      <c r="G159" s="15" t="str">
        <f>+IFERROR(INDEX(Sheet1!L:L,MATCH('Import Demurrage Detention'!$R159,Sheet1!$A:$A,0),1),"")</f>
        <v/>
      </c>
      <c r="H159" s="15" t="str">
        <f>+IFERROR(INDEX(Sheet1!M:M,MATCH('Import Demurrage Detention'!$R159,Sheet1!$A:$A,0),1),"")</f>
        <v/>
      </c>
      <c r="I159" s="15" t="str">
        <f>+IFERROR(INDEX(Sheet1!N:N,MATCH('Import Demurrage Detention'!$R159,Sheet1!$A:$A,0),1),"")</f>
        <v/>
      </c>
      <c r="J159" s="15" t="str">
        <f>+IFERROR(INDEX(Sheet1!O:O,MATCH('Import Demurrage Detention'!$R159,Sheet1!$A:$A,0),1),"")</f>
        <v/>
      </c>
      <c r="K159" s="15" t="str">
        <f>+IFERROR(INDEX(Sheet1!P:P,MATCH('Import Demurrage Detention'!$R159,Sheet1!$A:$A,0),1),"")</f>
        <v/>
      </c>
      <c r="L159" s="15" t="str">
        <f>+IFERROR(INDEX(Sheet1!Q:Q,MATCH('Import Demurrage Detention'!$R159,Sheet1!$A:$A,0),1),"")</f>
        <v/>
      </c>
      <c r="M159" s="15" t="str">
        <f>+IFERROR(INDEX(Sheet1!R:R,MATCH('Import Demurrage Detention'!$R159,Sheet1!$A:$A,0),1),"")</f>
        <v/>
      </c>
      <c r="N159" s="15" t="str">
        <f>+IFERROR(INDEX(Sheet1!S:S,MATCH('Import Demurrage Detention'!$R159,Sheet1!$A:$A,0),1),"")</f>
        <v/>
      </c>
      <c r="O159" s="15" t="str">
        <f>+IFERROR(INDEX(Sheet1!T:T,MATCH('Import Demurrage Detention'!$R159,Sheet1!$A:$A,0),1),"")</f>
        <v/>
      </c>
      <c r="P159" s="15" t="str">
        <f>+IFERROR(INDEX(Sheet1!U:U,MATCH('Import Demurrage Detention'!$R159,Sheet1!$A:$A,0),1),"")</f>
        <v/>
      </c>
      <c r="Q159" s="15" t="str">
        <f>+IFERROR(INDEX(Sheet1!V:V,MATCH('Import Demurrage Detention'!$R159,Sheet1!$A:$A,0),1),"")</f>
        <v/>
      </c>
      <c r="R159" s="12">
        <f t="shared" si="0"/>
        <v>151</v>
      </c>
    </row>
    <row r="160" spans="1:18">
      <c r="A160" s="14" t="str">
        <f>+IFERROR(INDEX(Sheet1!$C:$C,MATCH('Import Demurrage Detention'!$R160,Sheet1!$A:$A,0),1),"")</f>
        <v/>
      </c>
      <c r="B160" s="14" t="str">
        <f>+IFERROR(INDEX(Sheet1!$F:$F,MATCH('Import Demurrage Detention'!$R160,Sheet1!$A:$A,0),1),"")</f>
        <v/>
      </c>
      <c r="C160" s="15" t="str">
        <f>+IFERROR(INDEX(Sheet1!$H:$H,MATCH('Import Demurrage Detention'!$R160,Sheet1!$A:$A,0),1),"")</f>
        <v/>
      </c>
      <c r="D160" s="15" t="str">
        <f>+IFERROR(INDEX(Sheet1!$I:$I,MATCH('Import Demurrage Detention'!$R160,Sheet1!$A:$A,0),1),"")</f>
        <v/>
      </c>
      <c r="E160" s="15" t="str">
        <f>+IFERROR(INDEX(Sheet1!J:J,MATCH('Import Demurrage Detention'!$R160,Sheet1!$A:$A,0),1),"")</f>
        <v/>
      </c>
      <c r="F160" s="15" t="str">
        <f>+IFERROR(INDEX(Sheet1!K:K,MATCH('Import Demurrage Detention'!$R160,Sheet1!$A:$A,0),1),"")</f>
        <v/>
      </c>
      <c r="G160" s="15" t="str">
        <f>+IFERROR(INDEX(Sheet1!L:L,MATCH('Import Demurrage Detention'!$R160,Sheet1!$A:$A,0),1),"")</f>
        <v/>
      </c>
      <c r="H160" s="15" t="str">
        <f>+IFERROR(INDEX(Sheet1!M:M,MATCH('Import Demurrage Detention'!$R160,Sheet1!$A:$A,0),1),"")</f>
        <v/>
      </c>
      <c r="I160" s="15" t="str">
        <f>+IFERROR(INDEX(Sheet1!N:N,MATCH('Import Demurrage Detention'!$R160,Sheet1!$A:$A,0),1),"")</f>
        <v/>
      </c>
      <c r="J160" s="15" t="str">
        <f>+IFERROR(INDEX(Sheet1!O:O,MATCH('Import Demurrage Detention'!$R160,Sheet1!$A:$A,0),1),"")</f>
        <v/>
      </c>
      <c r="K160" s="15" t="str">
        <f>+IFERROR(INDEX(Sheet1!P:P,MATCH('Import Demurrage Detention'!$R160,Sheet1!$A:$A,0),1),"")</f>
        <v/>
      </c>
      <c r="L160" s="15" t="str">
        <f>+IFERROR(INDEX(Sheet1!Q:Q,MATCH('Import Demurrage Detention'!$R160,Sheet1!$A:$A,0),1),"")</f>
        <v/>
      </c>
      <c r="M160" s="15" t="str">
        <f>+IFERROR(INDEX(Sheet1!R:R,MATCH('Import Demurrage Detention'!$R160,Sheet1!$A:$A,0),1),"")</f>
        <v/>
      </c>
      <c r="N160" s="15" t="str">
        <f>+IFERROR(INDEX(Sheet1!S:S,MATCH('Import Demurrage Detention'!$R160,Sheet1!$A:$A,0),1),"")</f>
        <v/>
      </c>
      <c r="O160" s="15" t="str">
        <f>+IFERROR(INDEX(Sheet1!T:T,MATCH('Import Demurrage Detention'!$R160,Sheet1!$A:$A,0),1),"")</f>
        <v/>
      </c>
      <c r="P160" s="15" t="str">
        <f>+IFERROR(INDEX(Sheet1!U:U,MATCH('Import Demurrage Detention'!$R160,Sheet1!$A:$A,0),1),"")</f>
        <v/>
      </c>
      <c r="Q160" s="15" t="str">
        <f>+IFERROR(INDEX(Sheet1!V:V,MATCH('Import Demurrage Detention'!$R160,Sheet1!$A:$A,0),1),"")</f>
        <v/>
      </c>
      <c r="R160" s="12">
        <f t="shared" si="0"/>
        <v>152</v>
      </c>
    </row>
    <row r="161" spans="1:18">
      <c r="A161" s="14" t="str">
        <f>+IFERROR(INDEX(Sheet1!$C:$C,MATCH('Import Demurrage Detention'!$R161,Sheet1!$A:$A,0),1),"")</f>
        <v/>
      </c>
      <c r="B161" s="14" t="str">
        <f>+IFERROR(INDEX(Sheet1!$F:$F,MATCH('Import Demurrage Detention'!$R161,Sheet1!$A:$A,0),1),"")</f>
        <v/>
      </c>
      <c r="C161" s="15" t="str">
        <f>+IFERROR(INDEX(Sheet1!$H:$H,MATCH('Import Demurrage Detention'!$R161,Sheet1!$A:$A,0),1),"")</f>
        <v/>
      </c>
      <c r="D161" s="15" t="str">
        <f>+IFERROR(INDEX(Sheet1!$I:$I,MATCH('Import Demurrage Detention'!$R161,Sheet1!$A:$A,0),1),"")</f>
        <v/>
      </c>
      <c r="E161" s="15" t="str">
        <f>+IFERROR(INDEX(Sheet1!J:J,MATCH('Import Demurrage Detention'!$R161,Sheet1!$A:$A,0),1),"")</f>
        <v/>
      </c>
      <c r="F161" s="15" t="str">
        <f>+IFERROR(INDEX(Sheet1!K:K,MATCH('Import Demurrage Detention'!$R161,Sheet1!$A:$A,0),1),"")</f>
        <v/>
      </c>
      <c r="G161" s="15" t="str">
        <f>+IFERROR(INDEX(Sheet1!L:L,MATCH('Import Demurrage Detention'!$R161,Sheet1!$A:$A,0),1),"")</f>
        <v/>
      </c>
      <c r="H161" s="15" t="str">
        <f>+IFERROR(INDEX(Sheet1!M:M,MATCH('Import Demurrage Detention'!$R161,Sheet1!$A:$A,0),1),"")</f>
        <v/>
      </c>
      <c r="I161" s="15" t="str">
        <f>+IFERROR(INDEX(Sheet1!N:N,MATCH('Import Demurrage Detention'!$R161,Sheet1!$A:$A,0),1),"")</f>
        <v/>
      </c>
      <c r="J161" s="15" t="str">
        <f>+IFERROR(INDEX(Sheet1!O:O,MATCH('Import Demurrage Detention'!$R161,Sheet1!$A:$A,0),1),"")</f>
        <v/>
      </c>
      <c r="K161" s="15" t="str">
        <f>+IFERROR(INDEX(Sheet1!P:P,MATCH('Import Demurrage Detention'!$R161,Sheet1!$A:$A,0),1),"")</f>
        <v/>
      </c>
      <c r="L161" s="15" t="str">
        <f>+IFERROR(INDEX(Sheet1!Q:Q,MATCH('Import Demurrage Detention'!$R161,Sheet1!$A:$A,0),1),"")</f>
        <v/>
      </c>
      <c r="M161" s="15" t="str">
        <f>+IFERROR(INDEX(Sheet1!R:R,MATCH('Import Demurrage Detention'!$R161,Sheet1!$A:$A,0),1),"")</f>
        <v/>
      </c>
      <c r="N161" s="15" t="str">
        <f>+IFERROR(INDEX(Sheet1!S:S,MATCH('Import Demurrage Detention'!$R161,Sheet1!$A:$A,0),1),"")</f>
        <v/>
      </c>
      <c r="O161" s="15" t="str">
        <f>+IFERROR(INDEX(Sheet1!T:T,MATCH('Import Demurrage Detention'!$R161,Sheet1!$A:$A,0),1),"")</f>
        <v/>
      </c>
      <c r="P161" s="15" t="str">
        <f>+IFERROR(INDEX(Sheet1!U:U,MATCH('Import Demurrage Detention'!$R161,Sheet1!$A:$A,0),1),"")</f>
        <v/>
      </c>
      <c r="Q161" s="15" t="str">
        <f>+IFERROR(INDEX(Sheet1!V:V,MATCH('Import Demurrage Detention'!$R161,Sheet1!$A:$A,0),1),"")</f>
        <v/>
      </c>
      <c r="R161" s="12">
        <f t="shared" si="0"/>
        <v>153</v>
      </c>
    </row>
    <row r="162" spans="1:18">
      <c r="A162" s="14" t="str">
        <f>+IFERROR(INDEX(Sheet1!$C:$C,MATCH('Import Demurrage Detention'!$R162,Sheet1!$A:$A,0),1),"")</f>
        <v/>
      </c>
      <c r="B162" s="14" t="str">
        <f>+IFERROR(INDEX(Sheet1!$F:$F,MATCH('Import Demurrage Detention'!$R162,Sheet1!$A:$A,0),1),"")</f>
        <v/>
      </c>
      <c r="C162" s="15" t="str">
        <f>+IFERROR(INDEX(Sheet1!$H:$H,MATCH('Import Demurrage Detention'!$R162,Sheet1!$A:$A,0),1),"")</f>
        <v/>
      </c>
      <c r="D162" s="15" t="str">
        <f>+IFERROR(INDEX(Sheet1!$I:$I,MATCH('Import Demurrage Detention'!$R162,Sheet1!$A:$A,0),1),"")</f>
        <v/>
      </c>
      <c r="E162" s="15" t="str">
        <f>+IFERROR(INDEX(Sheet1!J:J,MATCH('Import Demurrage Detention'!$R162,Sheet1!$A:$A,0),1),"")</f>
        <v/>
      </c>
      <c r="F162" s="15" t="str">
        <f>+IFERROR(INDEX(Sheet1!K:K,MATCH('Import Demurrage Detention'!$R162,Sheet1!$A:$A,0),1),"")</f>
        <v/>
      </c>
      <c r="G162" s="15" t="str">
        <f>+IFERROR(INDEX(Sheet1!L:L,MATCH('Import Demurrage Detention'!$R162,Sheet1!$A:$A,0),1),"")</f>
        <v/>
      </c>
      <c r="H162" s="15" t="str">
        <f>+IFERROR(INDEX(Sheet1!M:M,MATCH('Import Demurrage Detention'!$R162,Sheet1!$A:$A,0),1),"")</f>
        <v/>
      </c>
      <c r="I162" s="15" t="str">
        <f>+IFERROR(INDEX(Sheet1!N:N,MATCH('Import Demurrage Detention'!$R162,Sheet1!$A:$A,0),1),"")</f>
        <v/>
      </c>
      <c r="J162" s="15" t="str">
        <f>+IFERROR(INDEX(Sheet1!O:O,MATCH('Import Demurrage Detention'!$R162,Sheet1!$A:$A,0),1),"")</f>
        <v/>
      </c>
      <c r="K162" s="15" t="str">
        <f>+IFERROR(INDEX(Sheet1!P:P,MATCH('Import Demurrage Detention'!$R162,Sheet1!$A:$A,0),1),"")</f>
        <v/>
      </c>
      <c r="L162" s="15" t="str">
        <f>+IFERROR(INDEX(Sheet1!Q:Q,MATCH('Import Demurrage Detention'!$R162,Sheet1!$A:$A,0),1),"")</f>
        <v/>
      </c>
      <c r="M162" s="15" t="str">
        <f>+IFERROR(INDEX(Sheet1!R:R,MATCH('Import Demurrage Detention'!$R162,Sheet1!$A:$A,0),1),"")</f>
        <v/>
      </c>
      <c r="N162" s="15" t="str">
        <f>+IFERROR(INDEX(Sheet1!S:S,MATCH('Import Demurrage Detention'!$R162,Sheet1!$A:$A,0),1),"")</f>
        <v/>
      </c>
      <c r="O162" s="15" t="str">
        <f>+IFERROR(INDEX(Sheet1!T:T,MATCH('Import Demurrage Detention'!$R162,Sheet1!$A:$A,0),1),"")</f>
        <v/>
      </c>
      <c r="P162" s="15" t="str">
        <f>+IFERROR(INDEX(Sheet1!U:U,MATCH('Import Demurrage Detention'!$R162,Sheet1!$A:$A,0),1),"")</f>
        <v/>
      </c>
      <c r="Q162" s="15" t="str">
        <f>+IFERROR(INDEX(Sheet1!V:V,MATCH('Import Demurrage Detention'!$R162,Sheet1!$A:$A,0),1),"")</f>
        <v/>
      </c>
      <c r="R162" s="12">
        <f t="shared" si="0"/>
        <v>154</v>
      </c>
    </row>
    <row r="163" spans="1:18">
      <c r="A163" s="14" t="str">
        <f>+IFERROR(INDEX(Sheet1!$C:$C,MATCH('Import Demurrage Detention'!$R163,Sheet1!$A:$A,0),1),"")</f>
        <v/>
      </c>
      <c r="B163" s="14" t="str">
        <f>+IFERROR(INDEX(Sheet1!$F:$F,MATCH('Import Demurrage Detention'!$R163,Sheet1!$A:$A,0),1),"")</f>
        <v/>
      </c>
      <c r="C163" s="15" t="str">
        <f>+IFERROR(INDEX(Sheet1!$H:$H,MATCH('Import Demurrage Detention'!$R163,Sheet1!$A:$A,0),1),"")</f>
        <v/>
      </c>
      <c r="D163" s="15" t="str">
        <f>+IFERROR(INDEX(Sheet1!$I:$I,MATCH('Import Demurrage Detention'!$R163,Sheet1!$A:$A,0),1),"")</f>
        <v/>
      </c>
      <c r="E163" s="15" t="str">
        <f>+IFERROR(INDEX(Sheet1!J:J,MATCH('Import Demurrage Detention'!$R163,Sheet1!$A:$A,0),1),"")</f>
        <v/>
      </c>
      <c r="F163" s="15" t="str">
        <f>+IFERROR(INDEX(Sheet1!K:K,MATCH('Import Demurrage Detention'!$R163,Sheet1!$A:$A,0),1),"")</f>
        <v/>
      </c>
      <c r="G163" s="15" t="str">
        <f>+IFERROR(INDEX(Sheet1!L:L,MATCH('Import Demurrage Detention'!$R163,Sheet1!$A:$A,0),1),"")</f>
        <v/>
      </c>
      <c r="H163" s="15" t="str">
        <f>+IFERROR(INDEX(Sheet1!M:M,MATCH('Import Demurrage Detention'!$R163,Sheet1!$A:$A,0),1),"")</f>
        <v/>
      </c>
      <c r="I163" s="15" t="str">
        <f>+IFERROR(INDEX(Sheet1!N:N,MATCH('Import Demurrage Detention'!$R163,Sheet1!$A:$A,0),1),"")</f>
        <v/>
      </c>
      <c r="J163" s="15" t="str">
        <f>+IFERROR(INDEX(Sheet1!O:O,MATCH('Import Demurrage Detention'!$R163,Sheet1!$A:$A,0),1),"")</f>
        <v/>
      </c>
      <c r="K163" s="15" t="str">
        <f>+IFERROR(INDEX(Sheet1!P:P,MATCH('Import Demurrage Detention'!$R163,Sheet1!$A:$A,0),1),"")</f>
        <v/>
      </c>
      <c r="L163" s="15" t="str">
        <f>+IFERROR(INDEX(Sheet1!Q:Q,MATCH('Import Demurrage Detention'!$R163,Sheet1!$A:$A,0),1),"")</f>
        <v/>
      </c>
      <c r="M163" s="15" t="str">
        <f>+IFERROR(INDEX(Sheet1!R:R,MATCH('Import Demurrage Detention'!$R163,Sheet1!$A:$A,0),1),"")</f>
        <v/>
      </c>
      <c r="N163" s="15" t="str">
        <f>+IFERROR(INDEX(Sheet1!S:S,MATCH('Import Demurrage Detention'!$R163,Sheet1!$A:$A,0),1),"")</f>
        <v/>
      </c>
      <c r="O163" s="15" t="str">
        <f>+IFERROR(INDEX(Sheet1!T:T,MATCH('Import Demurrage Detention'!$R163,Sheet1!$A:$A,0),1),"")</f>
        <v/>
      </c>
      <c r="P163" s="15" t="str">
        <f>+IFERROR(INDEX(Sheet1!U:U,MATCH('Import Demurrage Detention'!$R163,Sheet1!$A:$A,0),1),"")</f>
        <v/>
      </c>
      <c r="Q163" s="15" t="str">
        <f>+IFERROR(INDEX(Sheet1!V:V,MATCH('Import Demurrage Detention'!$R163,Sheet1!$A:$A,0),1),"")</f>
        <v/>
      </c>
      <c r="R163" s="12">
        <f t="shared" si="0"/>
        <v>155</v>
      </c>
    </row>
    <row r="164" spans="1:18">
      <c r="A164" s="14" t="str">
        <f>+IFERROR(INDEX(Sheet1!$C:$C,MATCH('Import Demurrage Detention'!$R164,Sheet1!$A:$A,0),1),"")</f>
        <v/>
      </c>
      <c r="B164" s="14" t="str">
        <f>+IFERROR(INDEX(Sheet1!$F:$F,MATCH('Import Demurrage Detention'!$R164,Sheet1!$A:$A,0),1),"")</f>
        <v/>
      </c>
      <c r="C164" s="15" t="str">
        <f>+IFERROR(INDEX(Sheet1!$H:$H,MATCH('Import Demurrage Detention'!$R164,Sheet1!$A:$A,0),1),"")</f>
        <v/>
      </c>
      <c r="D164" s="15" t="str">
        <f>+IFERROR(INDEX(Sheet1!$I:$I,MATCH('Import Demurrage Detention'!$R164,Sheet1!$A:$A,0),1),"")</f>
        <v/>
      </c>
      <c r="E164" s="15" t="str">
        <f>+IFERROR(INDEX(Sheet1!J:J,MATCH('Import Demurrage Detention'!$R164,Sheet1!$A:$A,0),1),"")</f>
        <v/>
      </c>
      <c r="F164" s="15" t="str">
        <f>+IFERROR(INDEX(Sheet1!K:K,MATCH('Import Demurrage Detention'!$R164,Sheet1!$A:$A,0),1),"")</f>
        <v/>
      </c>
      <c r="G164" s="15" t="str">
        <f>+IFERROR(INDEX(Sheet1!L:L,MATCH('Import Demurrage Detention'!$R164,Sheet1!$A:$A,0),1),"")</f>
        <v/>
      </c>
      <c r="H164" s="15" t="str">
        <f>+IFERROR(INDEX(Sheet1!M:M,MATCH('Import Demurrage Detention'!$R164,Sheet1!$A:$A,0),1),"")</f>
        <v/>
      </c>
      <c r="I164" s="15" t="str">
        <f>+IFERROR(INDEX(Sheet1!N:N,MATCH('Import Demurrage Detention'!$R164,Sheet1!$A:$A,0),1),"")</f>
        <v/>
      </c>
      <c r="J164" s="15" t="str">
        <f>+IFERROR(INDEX(Sheet1!O:O,MATCH('Import Demurrage Detention'!$R164,Sheet1!$A:$A,0),1),"")</f>
        <v/>
      </c>
      <c r="K164" s="15" t="str">
        <f>+IFERROR(INDEX(Sheet1!P:P,MATCH('Import Demurrage Detention'!$R164,Sheet1!$A:$A,0),1),"")</f>
        <v/>
      </c>
      <c r="L164" s="15" t="str">
        <f>+IFERROR(INDEX(Sheet1!Q:Q,MATCH('Import Demurrage Detention'!$R164,Sheet1!$A:$A,0),1),"")</f>
        <v/>
      </c>
      <c r="M164" s="15" t="str">
        <f>+IFERROR(INDEX(Sheet1!R:R,MATCH('Import Demurrage Detention'!$R164,Sheet1!$A:$A,0),1),"")</f>
        <v/>
      </c>
      <c r="N164" s="15" t="str">
        <f>+IFERROR(INDEX(Sheet1!S:S,MATCH('Import Demurrage Detention'!$R164,Sheet1!$A:$A,0),1),"")</f>
        <v/>
      </c>
      <c r="O164" s="15" t="str">
        <f>+IFERROR(INDEX(Sheet1!T:T,MATCH('Import Demurrage Detention'!$R164,Sheet1!$A:$A,0),1),"")</f>
        <v/>
      </c>
      <c r="P164" s="15" t="str">
        <f>+IFERROR(INDEX(Sheet1!U:U,MATCH('Import Demurrage Detention'!$R164,Sheet1!$A:$A,0),1),"")</f>
        <v/>
      </c>
      <c r="Q164" s="15" t="str">
        <f>+IFERROR(INDEX(Sheet1!V:V,MATCH('Import Demurrage Detention'!$R164,Sheet1!$A:$A,0),1),"")</f>
        <v/>
      </c>
      <c r="R164" s="12">
        <f t="shared" si="0"/>
        <v>156</v>
      </c>
    </row>
    <row r="165" spans="1:18">
      <c r="A165" s="14" t="str">
        <f>+IFERROR(INDEX(Sheet1!$C:$C,MATCH('Import Demurrage Detention'!$R165,Sheet1!$A:$A,0),1),"")</f>
        <v/>
      </c>
      <c r="B165" s="14" t="str">
        <f>+IFERROR(INDEX(Sheet1!$F:$F,MATCH('Import Demurrage Detention'!$R165,Sheet1!$A:$A,0),1),"")</f>
        <v/>
      </c>
      <c r="C165" s="15" t="str">
        <f>+IFERROR(INDEX(Sheet1!$H:$H,MATCH('Import Demurrage Detention'!$R165,Sheet1!$A:$A,0),1),"")</f>
        <v/>
      </c>
      <c r="D165" s="15" t="str">
        <f>+IFERROR(INDEX(Sheet1!$I:$I,MATCH('Import Demurrage Detention'!$R165,Sheet1!$A:$A,0),1),"")</f>
        <v/>
      </c>
      <c r="E165" s="15" t="str">
        <f>+IFERROR(INDEX(Sheet1!J:J,MATCH('Import Demurrage Detention'!$R165,Sheet1!$A:$A,0),1),"")</f>
        <v/>
      </c>
      <c r="F165" s="15" t="str">
        <f>+IFERROR(INDEX(Sheet1!K:K,MATCH('Import Demurrage Detention'!$R165,Sheet1!$A:$A,0),1),"")</f>
        <v/>
      </c>
      <c r="G165" s="15" t="str">
        <f>+IFERROR(INDEX(Sheet1!L:L,MATCH('Import Demurrage Detention'!$R165,Sheet1!$A:$A,0),1),"")</f>
        <v/>
      </c>
      <c r="H165" s="15" t="str">
        <f>+IFERROR(INDEX(Sheet1!M:M,MATCH('Import Demurrage Detention'!$R165,Sheet1!$A:$A,0),1),"")</f>
        <v/>
      </c>
      <c r="I165" s="15" t="str">
        <f>+IFERROR(INDEX(Sheet1!N:N,MATCH('Import Demurrage Detention'!$R165,Sheet1!$A:$A,0),1),"")</f>
        <v/>
      </c>
      <c r="J165" s="15" t="str">
        <f>+IFERROR(INDEX(Sheet1!O:O,MATCH('Import Demurrage Detention'!$R165,Sheet1!$A:$A,0),1),"")</f>
        <v/>
      </c>
      <c r="K165" s="15" t="str">
        <f>+IFERROR(INDEX(Sheet1!P:P,MATCH('Import Demurrage Detention'!$R165,Sheet1!$A:$A,0),1),"")</f>
        <v/>
      </c>
      <c r="L165" s="15" t="str">
        <f>+IFERROR(INDEX(Sheet1!Q:Q,MATCH('Import Demurrage Detention'!$R165,Sheet1!$A:$A,0),1),"")</f>
        <v/>
      </c>
      <c r="M165" s="15" t="str">
        <f>+IFERROR(INDEX(Sheet1!R:R,MATCH('Import Demurrage Detention'!$R165,Sheet1!$A:$A,0),1),"")</f>
        <v/>
      </c>
      <c r="N165" s="15" t="str">
        <f>+IFERROR(INDEX(Sheet1!S:S,MATCH('Import Demurrage Detention'!$R165,Sheet1!$A:$A,0),1),"")</f>
        <v/>
      </c>
      <c r="O165" s="15" t="str">
        <f>+IFERROR(INDEX(Sheet1!T:T,MATCH('Import Demurrage Detention'!$R165,Sheet1!$A:$A,0),1),"")</f>
        <v/>
      </c>
      <c r="P165" s="15" t="str">
        <f>+IFERROR(INDEX(Sheet1!U:U,MATCH('Import Demurrage Detention'!$R165,Sheet1!$A:$A,0),1),"")</f>
        <v/>
      </c>
      <c r="Q165" s="15" t="str">
        <f>+IFERROR(INDEX(Sheet1!V:V,MATCH('Import Demurrage Detention'!$R165,Sheet1!$A:$A,0),1),"")</f>
        <v/>
      </c>
      <c r="R165" s="12">
        <f t="shared" si="0"/>
        <v>157</v>
      </c>
    </row>
    <row r="166" spans="1:18">
      <c r="A166" s="14" t="str">
        <f>+IFERROR(INDEX(Sheet1!$C:$C,MATCH('Import Demurrage Detention'!$R166,Sheet1!$A:$A,0),1),"")</f>
        <v/>
      </c>
      <c r="B166" s="14" t="str">
        <f>+IFERROR(INDEX(Sheet1!$F:$F,MATCH('Import Demurrage Detention'!$R166,Sheet1!$A:$A,0),1),"")</f>
        <v/>
      </c>
      <c r="C166" s="15" t="str">
        <f>+IFERROR(INDEX(Sheet1!$H:$H,MATCH('Import Demurrage Detention'!$R166,Sheet1!$A:$A,0),1),"")</f>
        <v/>
      </c>
      <c r="D166" s="15" t="str">
        <f>+IFERROR(INDEX(Sheet1!$I:$I,MATCH('Import Demurrage Detention'!$R166,Sheet1!$A:$A,0),1),"")</f>
        <v/>
      </c>
      <c r="E166" s="15" t="str">
        <f>+IFERROR(INDEX(Sheet1!J:J,MATCH('Import Demurrage Detention'!$R166,Sheet1!$A:$A,0),1),"")</f>
        <v/>
      </c>
      <c r="F166" s="15" t="str">
        <f>+IFERROR(INDEX(Sheet1!K:K,MATCH('Import Demurrage Detention'!$R166,Sheet1!$A:$A,0),1),"")</f>
        <v/>
      </c>
      <c r="G166" s="15" t="str">
        <f>+IFERROR(INDEX(Sheet1!L:L,MATCH('Import Demurrage Detention'!$R166,Sheet1!$A:$A,0),1),"")</f>
        <v/>
      </c>
      <c r="H166" s="15" t="str">
        <f>+IFERROR(INDEX(Sheet1!M:M,MATCH('Import Demurrage Detention'!$R166,Sheet1!$A:$A,0),1),"")</f>
        <v/>
      </c>
      <c r="I166" s="15" t="str">
        <f>+IFERROR(INDEX(Sheet1!N:N,MATCH('Import Demurrage Detention'!$R166,Sheet1!$A:$A,0),1),"")</f>
        <v/>
      </c>
      <c r="J166" s="15" t="str">
        <f>+IFERROR(INDEX(Sheet1!O:O,MATCH('Import Demurrage Detention'!$R166,Sheet1!$A:$A,0),1),"")</f>
        <v/>
      </c>
      <c r="K166" s="15" t="str">
        <f>+IFERROR(INDEX(Sheet1!P:P,MATCH('Import Demurrage Detention'!$R166,Sheet1!$A:$A,0),1),"")</f>
        <v/>
      </c>
      <c r="L166" s="15" t="str">
        <f>+IFERROR(INDEX(Sheet1!Q:Q,MATCH('Import Demurrage Detention'!$R166,Sheet1!$A:$A,0),1),"")</f>
        <v/>
      </c>
      <c r="M166" s="15" t="str">
        <f>+IFERROR(INDEX(Sheet1!R:R,MATCH('Import Demurrage Detention'!$R166,Sheet1!$A:$A,0),1),"")</f>
        <v/>
      </c>
      <c r="N166" s="15" t="str">
        <f>+IFERROR(INDEX(Sheet1!S:S,MATCH('Import Demurrage Detention'!$R166,Sheet1!$A:$A,0),1),"")</f>
        <v/>
      </c>
      <c r="O166" s="15" t="str">
        <f>+IFERROR(INDEX(Sheet1!T:T,MATCH('Import Demurrage Detention'!$R166,Sheet1!$A:$A,0),1),"")</f>
        <v/>
      </c>
      <c r="P166" s="15" t="str">
        <f>+IFERROR(INDEX(Sheet1!U:U,MATCH('Import Demurrage Detention'!$R166,Sheet1!$A:$A,0),1),"")</f>
        <v/>
      </c>
      <c r="Q166" s="15" t="str">
        <f>+IFERROR(INDEX(Sheet1!V:V,MATCH('Import Demurrage Detention'!$R166,Sheet1!$A:$A,0),1),"")</f>
        <v/>
      </c>
      <c r="R166" s="12">
        <f t="shared" si="0"/>
        <v>158</v>
      </c>
    </row>
    <row r="167" spans="1:18">
      <c r="A167" s="14" t="str">
        <f>+IFERROR(INDEX(Sheet1!$C:$C,MATCH('Import Demurrage Detention'!$R167,Sheet1!$A:$A,0),1),"")</f>
        <v/>
      </c>
      <c r="B167" s="14" t="str">
        <f>+IFERROR(INDEX(Sheet1!$F:$F,MATCH('Import Demurrage Detention'!$R167,Sheet1!$A:$A,0),1),"")</f>
        <v/>
      </c>
      <c r="C167" s="15" t="str">
        <f>+IFERROR(INDEX(Sheet1!$H:$H,MATCH('Import Demurrage Detention'!$R167,Sheet1!$A:$A,0),1),"")</f>
        <v/>
      </c>
      <c r="D167" s="15" t="str">
        <f>+IFERROR(INDEX(Sheet1!$I:$I,MATCH('Import Demurrage Detention'!$R167,Sheet1!$A:$A,0),1),"")</f>
        <v/>
      </c>
      <c r="E167" s="15" t="str">
        <f>+IFERROR(INDEX(Sheet1!J:J,MATCH('Import Demurrage Detention'!$R167,Sheet1!$A:$A,0),1),"")</f>
        <v/>
      </c>
      <c r="F167" s="15" t="str">
        <f>+IFERROR(INDEX(Sheet1!K:K,MATCH('Import Demurrage Detention'!$R167,Sheet1!$A:$A,0),1),"")</f>
        <v/>
      </c>
      <c r="G167" s="15" t="str">
        <f>+IFERROR(INDEX(Sheet1!L:L,MATCH('Import Demurrage Detention'!$R167,Sheet1!$A:$A,0),1),"")</f>
        <v/>
      </c>
      <c r="H167" s="15" t="str">
        <f>+IFERROR(INDEX(Sheet1!M:M,MATCH('Import Demurrage Detention'!$R167,Sheet1!$A:$A,0),1),"")</f>
        <v/>
      </c>
      <c r="I167" s="15" t="str">
        <f>+IFERROR(INDEX(Sheet1!N:N,MATCH('Import Demurrage Detention'!$R167,Sheet1!$A:$A,0),1),"")</f>
        <v/>
      </c>
      <c r="J167" s="15" t="str">
        <f>+IFERROR(INDEX(Sheet1!O:O,MATCH('Import Demurrage Detention'!$R167,Sheet1!$A:$A,0),1),"")</f>
        <v/>
      </c>
      <c r="K167" s="15" t="str">
        <f>+IFERROR(INDEX(Sheet1!P:P,MATCH('Import Demurrage Detention'!$R167,Sheet1!$A:$A,0),1),"")</f>
        <v/>
      </c>
      <c r="L167" s="15" t="str">
        <f>+IFERROR(INDEX(Sheet1!Q:Q,MATCH('Import Demurrage Detention'!$R167,Sheet1!$A:$A,0),1),"")</f>
        <v/>
      </c>
      <c r="M167" s="15" t="str">
        <f>+IFERROR(INDEX(Sheet1!R:R,MATCH('Import Demurrage Detention'!$R167,Sheet1!$A:$A,0),1),"")</f>
        <v/>
      </c>
      <c r="N167" s="15" t="str">
        <f>+IFERROR(INDEX(Sheet1!S:S,MATCH('Import Demurrage Detention'!$R167,Sheet1!$A:$A,0),1),"")</f>
        <v/>
      </c>
      <c r="O167" s="15" t="str">
        <f>+IFERROR(INDEX(Sheet1!T:T,MATCH('Import Demurrage Detention'!$R167,Sheet1!$A:$A,0),1),"")</f>
        <v/>
      </c>
      <c r="P167" s="15" t="str">
        <f>+IFERROR(INDEX(Sheet1!U:U,MATCH('Import Demurrage Detention'!$R167,Sheet1!$A:$A,0),1),"")</f>
        <v/>
      </c>
      <c r="Q167" s="15" t="str">
        <f>+IFERROR(INDEX(Sheet1!V:V,MATCH('Import Demurrage Detention'!$R167,Sheet1!$A:$A,0),1),"")</f>
        <v/>
      </c>
      <c r="R167" s="12">
        <f t="shared" si="0"/>
        <v>159</v>
      </c>
    </row>
    <row r="168" spans="1:18">
      <c r="A168" s="14" t="str">
        <f>+IFERROR(INDEX(Sheet1!$C:$C,MATCH('Import Demurrage Detention'!$R168,Sheet1!$A:$A,0),1),"")</f>
        <v/>
      </c>
      <c r="B168" s="14" t="str">
        <f>+IFERROR(INDEX(Sheet1!$F:$F,MATCH('Import Demurrage Detention'!$R168,Sheet1!$A:$A,0),1),"")</f>
        <v/>
      </c>
      <c r="C168" s="15" t="str">
        <f>+IFERROR(INDEX(Sheet1!$H:$H,MATCH('Import Demurrage Detention'!$R168,Sheet1!$A:$A,0),1),"")</f>
        <v/>
      </c>
      <c r="D168" s="15" t="str">
        <f>+IFERROR(INDEX(Sheet1!$I:$I,MATCH('Import Demurrage Detention'!$R168,Sheet1!$A:$A,0),1),"")</f>
        <v/>
      </c>
      <c r="E168" s="15" t="str">
        <f>+IFERROR(INDEX(Sheet1!J:J,MATCH('Import Demurrage Detention'!$R168,Sheet1!$A:$A,0),1),"")</f>
        <v/>
      </c>
      <c r="F168" s="15" t="str">
        <f>+IFERROR(INDEX(Sheet1!K:K,MATCH('Import Demurrage Detention'!$R168,Sheet1!$A:$A,0),1),"")</f>
        <v/>
      </c>
      <c r="G168" s="15" t="str">
        <f>+IFERROR(INDEX(Sheet1!L:L,MATCH('Import Demurrage Detention'!$R168,Sheet1!$A:$A,0),1),"")</f>
        <v/>
      </c>
      <c r="H168" s="15" t="str">
        <f>+IFERROR(INDEX(Sheet1!M:M,MATCH('Import Demurrage Detention'!$R168,Sheet1!$A:$A,0),1),"")</f>
        <v/>
      </c>
      <c r="I168" s="15" t="str">
        <f>+IFERROR(INDEX(Sheet1!N:N,MATCH('Import Demurrage Detention'!$R168,Sheet1!$A:$A,0),1),"")</f>
        <v/>
      </c>
      <c r="J168" s="15" t="str">
        <f>+IFERROR(INDEX(Sheet1!O:O,MATCH('Import Demurrage Detention'!$R168,Sheet1!$A:$A,0),1),"")</f>
        <v/>
      </c>
      <c r="K168" s="15" t="str">
        <f>+IFERROR(INDEX(Sheet1!P:P,MATCH('Import Demurrage Detention'!$R168,Sheet1!$A:$A,0),1),"")</f>
        <v/>
      </c>
      <c r="L168" s="15" t="str">
        <f>+IFERROR(INDEX(Sheet1!Q:Q,MATCH('Import Demurrage Detention'!$R168,Sheet1!$A:$A,0),1),"")</f>
        <v/>
      </c>
      <c r="M168" s="15" t="str">
        <f>+IFERROR(INDEX(Sheet1!R:R,MATCH('Import Demurrage Detention'!$R168,Sheet1!$A:$A,0),1),"")</f>
        <v/>
      </c>
      <c r="N168" s="15" t="str">
        <f>+IFERROR(INDEX(Sheet1!S:S,MATCH('Import Demurrage Detention'!$R168,Sheet1!$A:$A,0),1),"")</f>
        <v/>
      </c>
      <c r="O168" s="15" t="str">
        <f>+IFERROR(INDEX(Sheet1!T:T,MATCH('Import Demurrage Detention'!$R168,Sheet1!$A:$A,0),1),"")</f>
        <v/>
      </c>
      <c r="P168" s="15" t="str">
        <f>+IFERROR(INDEX(Sheet1!U:U,MATCH('Import Demurrage Detention'!$R168,Sheet1!$A:$A,0),1),"")</f>
        <v/>
      </c>
      <c r="Q168" s="15" t="str">
        <f>+IFERROR(INDEX(Sheet1!V:V,MATCH('Import Demurrage Detention'!$R168,Sheet1!$A:$A,0),1),"")</f>
        <v/>
      </c>
      <c r="R168" s="12">
        <f t="shared" si="0"/>
        <v>160</v>
      </c>
    </row>
    <row r="169" spans="1:18">
      <c r="A169" s="14" t="str">
        <f>+IFERROR(INDEX(Sheet1!$C:$C,MATCH('Import Demurrage Detention'!$R169,Sheet1!$A:$A,0),1),"")</f>
        <v/>
      </c>
      <c r="B169" s="14" t="str">
        <f>+IFERROR(INDEX(Sheet1!$F:$F,MATCH('Import Demurrage Detention'!$R169,Sheet1!$A:$A,0),1),"")</f>
        <v/>
      </c>
      <c r="C169" s="15" t="str">
        <f>+IFERROR(INDEX(Sheet1!$H:$H,MATCH('Import Demurrage Detention'!$R169,Sheet1!$A:$A,0),1),"")</f>
        <v/>
      </c>
      <c r="D169" s="15" t="str">
        <f>+IFERROR(INDEX(Sheet1!$I:$I,MATCH('Import Demurrage Detention'!$R169,Sheet1!$A:$A,0),1),"")</f>
        <v/>
      </c>
      <c r="E169" s="15" t="str">
        <f>+IFERROR(INDEX(Sheet1!J:J,MATCH('Import Demurrage Detention'!$R169,Sheet1!$A:$A,0),1),"")</f>
        <v/>
      </c>
      <c r="F169" s="15" t="str">
        <f>+IFERROR(INDEX(Sheet1!K:K,MATCH('Import Demurrage Detention'!$R169,Sheet1!$A:$A,0),1),"")</f>
        <v/>
      </c>
      <c r="G169" s="15" t="str">
        <f>+IFERROR(INDEX(Sheet1!L:L,MATCH('Import Demurrage Detention'!$R169,Sheet1!$A:$A,0),1),"")</f>
        <v/>
      </c>
      <c r="H169" s="15" t="str">
        <f>+IFERROR(INDEX(Sheet1!M:M,MATCH('Import Demurrage Detention'!$R169,Sheet1!$A:$A,0),1),"")</f>
        <v/>
      </c>
      <c r="I169" s="15" t="str">
        <f>+IFERROR(INDEX(Sheet1!N:N,MATCH('Import Demurrage Detention'!$R169,Sheet1!$A:$A,0),1),"")</f>
        <v/>
      </c>
      <c r="J169" s="15" t="str">
        <f>+IFERROR(INDEX(Sheet1!O:O,MATCH('Import Demurrage Detention'!$R169,Sheet1!$A:$A,0),1),"")</f>
        <v/>
      </c>
      <c r="K169" s="15" t="str">
        <f>+IFERROR(INDEX(Sheet1!P:P,MATCH('Import Demurrage Detention'!$R169,Sheet1!$A:$A,0),1),"")</f>
        <v/>
      </c>
      <c r="L169" s="15" t="str">
        <f>+IFERROR(INDEX(Sheet1!Q:Q,MATCH('Import Demurrage Detention'!$R169,Sheet1!$A:$A,0),1),"")</f>
        <v/>
      </c>
      <c r="M169" s="15" t="str">
        <f>+IFERROR(INDEX(Sheet1!R:R,MATCH('Import Demurrage Detention'!$R169,Sheet1!$A:$A,0),1),"")</f>
        <v/>
      </c>
      <c r="N169" s="15" t="str">
        <f>+IFERROR(INDEX(Sheet1!S:S,MATCH('Import Demurrage Detention'!$R169,Sheet1!$A:$A,0),1),"")</f>
        <v/>
      </c>
      <c r="O169" s="15" t="str">
        <f>+IFERROR(INDEX(Sheet1!T:T,MATCH('Import Demurrage Detention'!$R169,Sheet1!$A:$A,0),1),"")</f>
        <v/>
      </c>
      <c r="P169" s="15" t="str">
        <f>+IFERROR(INDEX(Sheet1!U:U,MATCH('Import Demurrage Detention'!$R169,Sheet1!$A:$A,0),1),"")</f>
        <v/>
      </c>
      <c r="Q169" s="15" t="str">
        <f>+IFERROR(INDEX(Sheet1!V:V,MATCH('Import Demurrage Detention'!$R169,Sheet1!$A:$A,0),1),"")</f>
        <v/>
      </c>
      <c r="R169" s="12">
        <f t="shared" si="0"/>
        <v>161</v>
      </c>
    </row>
    <row r="170" spans="1:18">
      <c r="A170" s="14" t="str">
        <f>+IFERROR(INDEX(Sheet1!$C:$C,MATCH('Import Demurrage Detention'!$R170,Sheet1!$A:$A,0),1),"")</f>
        <v/>
      </c>
      <c r="B170" s="14" t="str">
        <f>+IFERROR(INDEX(Sheet1!$F:$F,MATCH('Import Demurrage Detention'!$R170,Sheet1!$A:$A,0),1),"")</f>
        <v/>
      </c>
      <c r="C170" s="15" t="str">
        <f>+IFERROR(INDEX(Sheet1!$H:$H,MATCH('Import Demurrage Detention'!$R170,Sheet1!$A:$A,0),1),"")</f>
        <v/>
      </c>
      <c r="D170" s="15" t="str">
        <f>+IFERROR(INDEX(Sheet1!$I:$I,MATCH('Import Demurrage Detention'!$R170,Sheet1!$A:$A,0),1),"")</f>
        <v/>
      </c>
      <c r="E170" s="15" t="str">
        <f>+IFERROR(INDEX(Sheet1!J:J,MATCH('Import Demurrage Detention'!$R170,Sheet1!$A:$A,0),1),"")</f>
        <v/>
      </c>
      <c r="F170" s="15" t="str">
        <f>+IFERROR(INDEX(Sheet1!K:K,MATCH('Import Demurrage Detention'!$R170,Sheet1!$A:$A,0),1),"")</f>
        <v/>
      </c>
      <c r="G170" s="15" t="str">
        <f>+IFERROR(INDEX(Sheet1!L:L,MATCH('Import Demurrage Detention'!$R170,Sheet1!$A:$A,0),1),"")</f>
        <v/>
      </c>
      <c r="H170" s="15" t="str">
        <f>+IFERROR(INDEX(Sheet1!M:M,MATCH('Import Demurrage Detention'!$R170,Sheet1!$A:$A,0),1),"")</f>
        <v/>
      </c>
      <c r="I170" s="15" t="str">
        <f>+IFERROR(INDEX(Sheet1!N:N,MATCH('Import Demurrage Detention'!$R170,Sheet1!$A:$A,0),1),"")</f>
        <v/>
      </c>
      <c r="J170" s="15" t="str">
        <f>+IFERROR(INDEX(Sheet1!O:O,MATCH('Import Demurrage Detention'!$R170,Sheet1!$A:$A,0),1),"")</f>
        <v/>
      </c>
      <c r="K170" s="15" t="str">
        <f>+IFERROR(INDEX(Sheet1!P:P,MATCH('Import Demurrage Detention'!$R170,Sheet1!$A:$A,0),1),"")</f>
        <v/>
      </c>
      <c r="L170" s="15" t="str">
        <f>+IFERROR(INDEX(Sheet1!Q:Q,MATCH('Import Demurrage Detention'!$R170,Sheet1!$A:$A,0),1),"")</f>
        <v/>
      </c>
      <c r="M170" s="15" t="str">
        <f>+IFERROR(INDEX(Sheet1!R:R,MATCH('Import Demurrage Detention'!$R170,Sheet1!$A:$A,0),1),"")</f>
        <v/>
      </c>
      <c r="N170" s="15" t="str">
        <f>+IFERROR(INDEX(Sheet1!S:S,MATCH('Import Demurrage Detention'!$R170,Sheet1!$A:$A,0),1),"")</f>
        <v/>
      </c>
      <c r="O170" s="15" t="str">
        <f>+IFERROR(INDEX(Sheet1!T:T,MATCH('Import Demurrage Detention'!$R170,Sheet1!$A:$A,0),1),"")</f>
        <v/>
      </c>
      <c r="P170" s="15" t="str">
        <f>+IFERROR(INDEX(Sheet1!U:U,MATCH('Import Demurrage Detention'!$R170,Sheet1!$A:$A,0),1),"")</f>
        <v/>
      </c>
      <c r="Q170" s="15" t="str">
        <f>+IFERROR(INDEX(Sheet1!V:V,MATCH('Import Demurrage Detention'!$R170,Sheet1!$A:$A,0),1),"")</f>
        <v/>
      </c>
      <c r="R170" s="12">
        <f t="shared" si="0"/>
        <v>162</v>
      </c>
    </row>
    <row r="171" spans="1:18">
      <c r="A171" s="14" t="str">
        <f>+IFERROR(INDEX(Sheet1!$C:$C,MATCH('Import Demurrage Detention'!$R171,Sheet1!$A:$A,0),1),"")</f>
        <v/>
      </c>
      <c r="B171" s="14" t="str">
        <f>+IFERROR(INDEX(Sheet1!$F:$F,MATCH('Import Demurrage Detention'!$R171,Sheet1!$A:$A,0),1),"")</f>
        <v/>
      </c>
      <c r="C171" s="15" t="str">
        <f>+IFERROR(INDEX(Sheet1!$H:$H,MATCH('Import Demurrage Detention'!$R171,Sheet1!$A:$A,0),1),"")</f>
        <v/>
      </c>
      <c r="D171" s="15" t="str">
        <f>+IFERROR(INDEX(Sheet1!$I:$I,MATCH('Import Demurrage Detention'!$R171,Sheet1!$A:$A,0),1),"")</f>
        <v/>
      </c>
      <c r="E171" s="15" t="str">
        <f>+IFERROR(INDEX(Sheet1!J:J,MATCH('Import Demurrage Detention'!$R171,Sheet1!$A:$A,0),1),"")</f>
        <v/>
      </c>
      <c r="F171" s="15" t="str">
        <f>+IFERROR(INDEX(Sheet1!K:K,MATCH('Import Demurrage Detention'!$R171,Sheet1!$A:$A,0),1),"")</f>
        <v/>
      </c>
      <c r="G171" s="15" t="str">
        <f>+IFERROR(INDEX(Sheet1!L:L,MATCH('Import Demurrage Detention'!$R171,Sheet1!$A:$A,0),1),"")</f>
        <v/>
      </c>
      <c r="H171" s="15" t="str">
        <f>+IFERROR(INDEX(Sheet1!M:M,MATCH('Import Demurrage Detention'!$R171,Sheet1!$A:$A,0),1),"")</f>
        <v/>
      </c>
      <c r="I171" s="15" t="str">
        <f>+IFERROR(INDEX(Sheet1!N:N,MATCH('Import Demurrage Detention'!$R171,Sheet1!$A:$A,0),1),"")</f>
        <v/>
      </c>
      <c r="J171" s="15" t="str">
        <f>+IFERROR(INDEX(Sheet1!O:O,MATCH('Import Demurrage Detention'!$R171,Sheet1!$A:$A,0),1),"")</f>
        <v/>
      </c>
      <c r="K171" s="15" t="str">
        <f>+IFERROR(INDEX(Sheet1!P:P,MATCH('Import Demurrage Detention'!$R171,Sheet1!$A:$A,0),1),"")</f>
        <v/>
      </c>
      <c r="L171" s="15" t="str">
        <f>+IFERROR(INDEX(Sheet1!Q:Q,MATCH('Import Demurrage Detention'!$R171,Sheet1!$A:$A,0),1),"")</f>
        <v/>
      </c>
      <c r="M171" s="15" t="str">
        <f>+IFERROR(INDEX(Sheet1!R:R,MATCH('Import Demurrage Detention'!$R171,Sheet1!$A:$A,0),1),"")</f>
        <v/>
      </c>
      <c r="N171" s="15" t="str">
        <f>+IFERROR(INDEX(Sheet1!S:S,MATCH('Import Demurrage Detention'!$R171,Sheet1!$A:$A,0),1),"")</f>
        <v/>
      </c>
      <c r="O171" s="15" t="str">
        <f>+IFERROR(INDEX(Sheet1!T:T,MATCH('Import Demurrage Detention'!$R171,Sheet1!$A:$A,0),1),"")</f>
        <v/>
      </c>
      <c r="P171" s="15" t="str">
        <f>+IFERROR(INDEX(Sheet1!U:U,MATCH('Import Demurrage Detention'!$R171,Sheet1!$A:$A,0),1),"")</f>
        <v/>
      </c>
      <c r="Q171" s="15" t="str">
        <f>+IFERROR(INDEX(Sheet1!V:V,MATCH('Import Demurrage Detention'!$R171,Sheet1!$A:$A,0),1),"")</f>
        <v/>
      </c>
      <c r="R171" s="12">
        <f t="shared" si="0"/>
        <v>163</v>
      </c>
    </row>
    <row r="172" spans="1:18">
      <c r="A172" s="14" t="str">
        <f>+IFERROR(INDEX(Sheet1!$C:$C,MATCH('Import Demurrage Detention'!$R172,Sheet1!$A:$A,0),1),"")</f>
        <v/>
      </c>
      <c r="B172" s="14" t="str">
        <f>+IFERROR(INDEX(Sheet1!$F:$F,MATCH('Import Demurrage Detention'!$R172,Sheet1!$A:$A,0),1),"")</f>
        <v/>
      </c>
      <c r="C172" s="15" t="str">
        <f>+IFERROR(INDEX(Sheet1!$H:$H,MATCH('Import Demurrage Detention'!$R172,Sheet1!$A:$A,0),1),"")</f>
        <v/>
      </c>
      <c r="D172" s="15" t="str">
        <f>+IFERROR(INDEX(Sheet1!$I:$I,MATCH('Import Demurrage Detention'!$R172,Sheet1!$A:$A,0),1),"")</f>
        <v/>
      </c>
      <c r="E172" s="15" t="str">
        <f>+IFERROR(INDEX(Sheet1!J:J,MATCH('Import Demurrage Detention'!$R172,Sheet1!$A:$A,0),1),"")</f>
        <v/>
      </c>
      <c r="F172" s="15" t="str">
        <f>+IFERROR(INDEX(Sheet1!K:K,MATCH('Import Demurrage Detention'!$R172,Sheet1!$A:$A,0),1),"")</f>
        <v/>
      </c>
      <c r="G172" s="15" t="str">
        <f>+IFERROR(INDEX(Sheet1!L:L,MATCH('Import Demurrage Detention'!$R172,Sheet1!$A:$A,0),1),"")</f>
        <v/>
      </c>
      <c r="H172" s="15" t="str">
        <f>+IFERROR(INDEX(Sheet1!M:M,MATCH('Import Demurrage Detention'!$R172,Sheet1!$A:$A,0),1),"")</f>
        <v/>
      </c>
      <c r="I172" s="15" t="str">
        <f>+IFERROR(INDEX(Sheet1!N:N,MATCH('Import Demurrage Detention'!$R172,Sheet1!$A:$A,0),1),"")</f>
        <v/>
      </c>
      <c r="J172" s="15" t="str">
        <f>+IFERROR(INDEX(Sheet1!O:O,MATCH('Import Demurrage Detention'!$R172,Sheet1!$A:$A,0),1),"")</f>
        <v/>
      </c>
      <c r="K172" s="15" t="str">
        <f>+IFERROR(INDEX(Sheet1!P:P,MATCH('Import Demurrage Detention'!$R172,Sheet1!$A:$A,0),1),"")</f>
        <v/>
      </c>
      <c r="L172" s="15" t="str">
        <f>+IFERROR(INDEX(Sheet1!Q:Q,MATCH('Import Demurrage Detention'!$R172,Sheet1!$A:$A,0),1),"")</f>
        <v/>
      </c>
      <c r="M172" s="15" t="str">
        <f>+IFERROR(INDEX(Sheet1!R:R,MATCH('Import Demurrage Detention'!$R172,Sheet1!$A:$A,0),1),"")</f>
        <v/>
      </c>
      <c r="N172" s="15" t="str">
        <f>+IFERROR(INDEX(Sheet1!S:S,MATCH('Import Demurrage Detention'!$R172,Sheet1!$A:$A,0),1),"")</f>
        <v/>
      </c>
      <c r="O172" s="15" t="str">
        <f>+IFERROR(INDEX(Sheet1!T:T,MATCH('Import Demurrage Detention'!$R172,Sheet1!$A:$A,0),1),"")</f>
        <v/>
      </c>
      <c r="P172" s="15" t="str">
        <f>+IFERROR(INDEX(Sheet1!U:U,MATCH('Import Demurrage Detention'!$R172,Sheet1!$A:$A,0),1),"")</f>
        <v/>
      </c>
      <c r="Q172" s="15" t="str">
        <f>+IFERROR(INDEX(Sheet1!V:V,MATCH('Import Demurrage Detention'!$R172,Sheet1!$A:$A,0),1),"")</f>
        <v/>
      </c>
      <c r="R172" s="12">
        <f t="shared" si="0"/>
        <v>164</v>
      </c>
    </row>
    <row r="173" spans="1:18">
      <c r="A173" s="14" t="str">
        <f>+IFERROR(INDEX(Sheet1!$C:$C,MATCH('Import Demurrage Detention'!$R173,Sheet1!$A:$A,0),1),"")</f>
        <v/>
      </c>
      <c r="B173" s="14" t="str">
        <f>+IFERROR(INDEX(Sheet1!$F:$F,MATCH('Import Demurrage Detention'!$R173,Sheet1!$A:$A,0),1),"")</f>
        <v/>
      </c>
      <c r="C173" s="15" t="str">
        <f>+IFERROR(INDEX(Sheet1!$H:$H,MATCH('Import Demurrage Detention'!$R173,Sheet1!$A:$A,0),1),"")</f>
        <v/>
      </c>
      <c r="D173" s="15" t="str">
        <f>+IFERROR(INDEX(Sheet1!$I:$I,MATCH('Import Demurrage Detention'!$R173,Sheet1!$A:$A,0),1),"")</f>
        <v/>
      </c>
      <c r="E173" s="15" t="str">
        <f>+IFERROR(INDEX(Sheet1!J:J,MATCH('Import Demurrage Detention'!$R173,Sheet1!$A:$A,0),1),"")</f>
        <v/>
      </c>
      <c r="F173" s="15" t="str">
        <f>+IFERROR(INDEX(Sheet1!K:K,MATCH('Import Demurrage Detention'!$R173,Sheet1!$A:$A,0),1),"")</f>
        <v/>
      </c>
      <c r="G173" s="15" t="str">
        <f>+IFERROR(INDEX(Sheet1!L:L,MATCH('Import Demurrage Detention'!$R173,Sheet1!$A:$A,0),1),"")</f>
        <v/>
      </c>
      <c r="H173" s="15" t="str">
        <f>+IFERROR(INDEX(Sheet1!M:M,MATCH('Import Demurrage Detention'!$R173,Sheet1!$A:$A,0),1),"")</f>
        <v/>
      </c>
      <c r="I173" s="15" t="str">
        <f>+IFERROR(INDEX(Sheet1!N:N,MATCH('Import Demurrage Detention'!$R173,Sheet1!$A:$A,0),1),"")</f>
        <v/>
      </c>
      <c r="J173" s="15" t="str">
        <f>+IFERROR(INDEX(Sheet1!O:O,MATCH('Import Demurrage Detention'!$R173,Sheet1!$A:$A,0),1),"")</f>
        <v/>
      </c>
      <c r="K173" s="15" t="str">
        <f>+IFERROR(INDEX(Sheet1!P:P,MATCH('Import Demurrage Detention'!$R173,Sheet1!$A:$A,0),1),"")</f>
        <v/>
      </c>
      <c r="L173" s="15" t="str">
        <f>+IFERROR(INDEX(Sheet1!Q:Q,MATCH('Import Demurrage Detention'!$R173,Sheet1!$A:$A,0),1),"")</f>
        <v/>
      </c>
      <c r="M173" s="15" t="str">
        <f>+IFERROR(INDEX(Sheet1!R:R,MATCH('Import Demurrage Detention'!$R173,Sheet1!$A:$A,0),1),"")</f>
        <v/>
      </c>
      <c r="N173" s="15" t="str">
        <f>+IFERROR(INDEX(Sheet1!S:S,MATCH('Import Demurrage Detention'!$R173,Sheet1!$A:$A,0),1),"")</f>
        <v/>
      </c>
      <c r="O173" s="15" t="str">
        <f>+IFERROR(INDEX(Sheet1!T:T,MATCH('Import Demurrage Detention'!$R173,Sheet1!$A:$A,0),1),"")</f>
        <v/>
      </c>
      <c r="P173" s="15" t="str">
        <f>+IFERROR(INDEX(Sheet1!U:U,MATCH('Import Demurrage Detention'!$R173,Sheet1!$A:$A,0),1),"")</f>
        <v/>
      </c>
      <c r="Q173" s="15" t="str">
        <f>+IFERROR(INDEX(Sheet1!V:V,MATCH('Import Demurrage Detention'!$R173,Sheet1!$A:$A,0),1),"")</f>
        <v/>
      </c>
      <c r="R173" s="12">
        <f t="shared" si="0"/>
        <v>165</v>
      </c>
    </row>
    <row r="174" spans="1:18">
      <c r="A174" s="14" t="str">
        <f>+IFERROR(INDEX(Sheet1!$C:$C,MATCH('Import Demurrage Detention'!$R174,Sheet1!$A:$A,0),1),"")</f>
        <v/>
      </c>
      <c r="B174" s="14" t="str">
        <f>+IFERROR(INDEX(Sheet1!$F:$F,MATCH('Import Demurrage Detention'!$R174,Sheet1!$A:$A,0),1),"")</f>
        <v/>
      </c>
      <c r="C174" s="15" t="str">
        <f>+IFERROR(INDEX(Sheet1!$H:$H,MATCH('Import Demurrage Detention'!$R174,Sheet1!$A:$A,0),1),"")</f>
        <v/>
      </c>
      <c r="D174" s="15" t="str">
        <f>+IFERROR(INDEX(Sheet1!$I:$I,MATCH('Import Demurrage Detention'!$R174,Sheet1!$A:$A,0),1),"")</f>
        <v/>
      </c>
      <c r="E174" s="15" t="str">
        <f>+IFERROR(INDEX(Sheet1!J:J,MATCH('Import Demurrage Detention'!$R174,Sheet1!$A:$A,0),1),"")</f>
        <v/>
      </c>
      <c r="F174" s="15" t="str">
        <f>+IFERROR(INDEX(Sheet1!K:K,MATCH('Import Demurrage Detention'!$R174,Sheet1!$A:$A,0),1),"")</f>
        <v/>
      </c>
      <c r="G174" s="15" t="str">
        <f>+IFERROR(INDEX(Sheet1!L:L,MATCH('Import Demurrage Detention'!$R174,Sheet1!$A:$A,0),1),"")</f>
        <v/>
      </c>
      <c r="H174" s="15" t="str">
        <f>+IFERROR(INDEX(Sheet1!M:M,MATCH('Import Demurrage Detention'!$R174,Sheet1!$A:$A,0),1),"")</f>
        <v/>
      </c>
      <c r="I174" s="15" t="str">
        <f>+IFERROR(INDEX(Sheet1!N:N,MATCH('Import Demurrage Detention'!$R174,Sheet1!$A:$A,0),1),"")</f>
        <v/>
      </c>
      <c r="J174" s="15" t="str">
        <f>+IFERROR(INDEX(Sheet1!O:O,MATCH('Import Demurrage Detention'!$R174,Sheet1!$A:$A,0),1),"")</f>
        <v/>
      </c>
      <c r="K174" s="15" t="str">
        <f>+IFERROR(INDEX(Sheet1!P:P,MATCH('Import Demurrage Detention'!$R174,Sheet1!$A:$A,0),1),"")</f>
        <v/>
      </c>
      <c r="L174" s="15" t="str">
        <f>+IFERROR(INDEX(Sheet1!Q:Q,MATCH('Import Demurrage Detention'!$R174,Sheet1!$A:$A,0),1),"")</f>
        <v/>
      </c>
      <c r="M174" s="15" t="str">
        <f>+IFERROR(INDEX(Sheet1!R:R,MATCH('Import Demurrage Detention'!$R174,Sheet1!$A:$A,0),1),"")</f>
        <v/>
      </c>
      <c r="N174" s="15" t="str">
        <f>+IFERROR(INDEX(Sheet1!S:S,MATCH('Import Demurrage Detention'!$R174,Sheet1!$A:$A,0),1),"")</f>
        <v/>
      </c>
      <c r="O174" s="15" t="str">
        <f>+IFERROR(INDEX(Sheet1!T:T,MATCH('Import Demurrage Detention'!$R174,Sheet1!$A:$A,0),1),"")</f>
        <v/>
      </c>
      <c r="P174" s="15" t="str">
        <f>+IFERROR(INDEX(Sheet1!U:U,MATCH('Import Demurrage Detention'!$R174,Sheet1!$A:$A,0),1),"")</f>
        <v/>
      </c>
      <c r="Q174" s="15" t="str">
        <f>+IFERROR(INDEX(Sheet1!V:V,MATCH('Import Demurrage Detention'!$R174,Sheet1!$A:$A,0),1),"")</f>
        <v/>
      </c>
      <c r="R174" s="12">
        <f t="shared" si="0"/>
        <v>166</v>
      </c>
    </row>
    <row r="175" spans="1:18">
      <c r="A175" s="14" t="str">
        <f>+IFERROR(INDEX(Sheet1!$C:$C,MATCH('Import Demurrage Detention'!$R175,Sheet1!$A:$A,0),1),"")</f>
        <v/>
      </c>
      <c r="B175" s="14" t="str">
        <f>+IFERROR(INDEX(Sheet1!$F:$F,MATCH('Import Demurrage Detention'!$R175,Sheet1!$A:$A,0),1),"")</f>
        <v/>
      </c>
      <c r="C175" s="15" t="str">
        <f>+IFERROR(INDEX(Sheet1!$H:$H,MATCH('Import Demurrage Detention'!$R175,Sheet1!$A:$A,0),1),"")</f>
        <v/>
      </c>
      <c r="D175" s="15" t="str">
        <f>+IFERROR(INDEX(Sheet1!$I:$I,MATCH('Import Demurrage Detention'!$R175,Sheet1!$A:$A,0),1),"")</f>
        <v/>
      </c>
      <c r="E175" s="15" t="str">
        <f>+IFERROR(INDEX(Sheet1!J:J,MATCH('Import Demurrage Detention'!$R175,Sheet1!$A:$A,0),1),"")</f>
        <v/>
      </c>
      <c r="F175" s="15" t="str">
        <f>+IFERROR(INDEX(Sheet1!K:K,MATCH('Import Demurrage Detention'!$R175,Sheet1!$A:$A,0),1),"")</f>
        <v/>
      </c>
      <c r="G175" s="15" t="str">
        <f>+IFERROR(INDEX(Sheet1!L:L,MATCH('Import Demurrage Detention'!$R175,Sheet1!$A:$A,0),1),"")</f>
        <v/>
      </c>
      <c r="H175" s="15" t="str">
        <f>+IFERROR(INDEX(Sheet1!M:M,MATCH('Import Demurrage Detention'!$R175,Sheet1!$A:$A,0),1),"")</f>
        <v/>
      </c>
      <c r="I175" s="15" t="str">
        <f>+IFERROR(INDEX(Sheet1!N:N,MATCH('Import Demurrage Detention'!$R175,Sheet1!$A:$A,0),1),"")</f>
        <v/>
      </c>
      <c r="J175" s="15" t="str">
        <f>+IFERROR(INDEX(Sheet1!O:O,MATCH('Import Demurrage Detention'!$R175,Sheet1!$A:$A,0),1),"")</f>
        <v/>
      </c>
      <c r="K175" s="15" t="str">
        <f>+IFERROR(INDEX(Sheet1!P:P,MATCH('Import Demurrage Detention'!$R175,Sheet1!$A:$A,0),1),"")</f>
        <v/>
      </c>
      <c r="L175" s="15" t="str">
        <f>+IFERROR(INDEX(Sheet1!Q:Q,MATCH('Import Demurrage Detention'!$R175,Sheet1!$A:$A,0),1),"")</f>
        <v/>
      </c>
      <c r="M175" s="15" t="str">
        <f>+IFERROR(INDEX(Sheet1!R:R,MATCH('Import Demurrage Detention'!$R175,Sheet1!$A:$A,0),1),"")</f>
        <v/>
      </c>
      <c r="N175" s="15" t="str">
        <f>+IFERROR(INDEX(Sheet1!S:S,MATCH('Import Demurrage Detention'!$R175,Sheet1!$A:$A,0),1),"")</f>
        <v/>
      </c>
      <c r="O175" s="15" t="str">
        <f>+IFERROR(INDEX(Sheet1!T:T,MATCH('Import Demurrage Detention'!$R175,Sheet1!$A:$A,0),1),"")</f>
        <v/>
      </c>
      <c r="P175" s="15" t="str">
        <f>+IFERROR(INDEX(Sheet1!U:U,MATCH('Import Demurrage Detention'!$R175,Sheet1!$A:$A,0),1),"")</f>
        <v/>
      </c>
      <c r="Q175" s="15" t="str">
        <f>+IFERROR(INDEX(Sheet1!V:V,MATCH('Import Demurrage Detention'!$R175,Sheet1!$A:$A,0),1),"")</f>
        <v/>
      </c>
      <c r="R175" s="12">
        <f t="shared" si="0"/>
        <v>167</v>
      </c>
    </row>
    <row r="176" spans="1:18">
      <c r="A176" s="14" t="str">
        <f>+IFERROR(INDEX(Sheet1!$C:$C,MATCH('Import Demurrage Detention'!$R176,Sheet1!$A:$A,0),1),"")</f>
        <v/>
      </c>
      <c r="B176" s="14" t="str">
        <f>+IFERROR(INDEX(Sheet1!$F:$F,MATCH('Import Demurrage Detention'!$R176,Sheet1!$A:$A,0),1),"")</f>
        <v/>
      </c>
      <c r="C176" s="15" t="str">
        <f>+IFERROR(INDEX(Sheet1!$H:$H,MATCH('Import Demurrage Detention'!$R176,Sheet1!$A:$A,0),1),"")</f>
        <v/>
      </c>
      <c r="D176" s="15" t="str">
        <f>+IFERROR(INDEX(Sheet1!$I:$I,MATCH('Import Demurrage Detention'!$R176,Sheet1!$A:$A,0),1),"")</f>
        <v/>
      </c>
      <c r="E176" s="15" t="str">
        <f>+IFERROR(INDEX(Sheet1!J:J,MATCH('Import Demurrage Detention'!$R176,Sheet1!$A:$A,0),1),"")</f>
        <v/>
      </c>
      <c r="F176" s="15" t="str">
        <f>+IFERROR(INDEX(Sheet1!K:K,MATCH('Import Demurrage Detention'!$R176,Sheet1!$A:$A,0),1),"")</f>
        <v/>
      </c>
      <c r="G176" s="15" t="str">
        <f>+IFERROR(INDEX(Sheet1!L:L,MATCH('Import Demurrage Detention'!$R176,Sheet1!$A:$A,0),1),"")</f>
        <v/>
      </c>
      <c r="H176" s="15" t="str">
        <f>+IFERROR(INDEX(Sheet1!M:M,MATCH('Import Demurrage Detention'!$R176,Sheet1!$A:$A,0),1),"")</f>
        <v/>
      </c>
      <c r="I176" s="15" t="str">
        <f>+IFERROR(INDEX(Sheet1!N:N,MATCH('Import Demurrage Detention'!$R176,Sheet1!$A:$A,0),1),"")</f>
        <v/>
      </c>
      <c r="J176" s="15" t="str">
        <f>+IFERROR(INDEX(Sheet1!O:O,MATCH('Import Demurrage Detention'!$R176,Sheet1!$A:$A,0),1),"")</f>
        <v/>
      </c>
      <c r="K176" s="15" t="str">
        <f>+IFERROR(INDEX(Sheet1!P:P,MATCH('Import Demurrage Detention'!$R176,Sheet1!$A:$A,0),1),"")</f>
        <v/>
      </c>
      <c r="L176" s="15" t="str">
        <f>+IFERROR(INDEX(Sheet1!Q:Q,MATCH('Import Demurrage Detention'!$R176,Sheet1!$A:$A,0),1),"")</f>
        <v/>
      </c>
      <c r="M176" s="15" t="str">
        <f>+IFERROR(INDEX(Sheet1!R:R,MATCH('Import Demurrage Detention'!$R176,Sheet1!$A:$A,0),1),"")</f>
        <v/>
      </c>
      <c r="N176" s="15" t="str">
        <f>+IFERROR(INDEX(Sheet1!S:S,MATCH('Import Demurrage Detention'!$R176,Sheet1!$A:$A,0),1),"")</f>
        <v/>
      </c>
      <c r="O176" s="15" t="str">
        <f>+IFERROR(INDEX(Sheet1!T:T,MATCH('Import Demurrage Detention'!$R176,Sheet1!$A:$A,0),1),"")</f>
        <v/>
      </c>
      <c r="P176" s="15" t="str">
        <f>+IFERROR(INDEX(Sheet1!U:U,MATCH('Import Demurrage Detention'!$R176,Sheet1!$A:$A,0),1),"")</f>
        <v/>
      </c>
      <c r="Q176" s="15" t="str">
        <f>+IFERROR(INDEX(Sheet1!V:V,MATCH('Import Demurrage Detention'!$R176,Sheet1!$A:$A,0),1),"")</f>
        <v/>
      </c>
      <c r="R176" s="12">
        <f t="shared" si="0"/>
        <v>168</v>
      </c>
    </row>
    <row r="177" spans="1:18">
      <c r="A177" s="14" t="str">
        <f>+IFERROR(INDEX(Sheet1!$C:$C,MATCH('Import Demurrage Detention'!$R177,Sheet1!$A:$A,0),1),"")</f>
        <v/>
      </c>
      <c r="B177" s="14" t="str">
        <f>+IFERROR(INDEX(Sheet1!$F:$F,MATCH('Import Demurrage Detention'!$R177,Sheet1!$A:$A,0),1),"")</f>
        <v/>
      </c>
      <c r="C177" s="15" t="str">
        <f>+IFERROR(INDEX(Sheet1!$H:$H,MATCH('Import Demurrage Detention'!$R177,Sheet1!$A:$A,0),1),"")</f>
        <v/>
      </c>
      <c r="D177" s="15" t="str">
        <f>+IFERROR(INDEX(Sheet1!$I:$I,MATCH('Import Demurrage Detention'!$R177,Sheet1!$A:$A,0),1),"")</f>
        <v/>
      </c>
      <c r="E177" s="15" t="str">
        <f>+IFERROR(INDEX(Sheet1!J:J,MATCH('Import Demurrage Detention'!$R177,Sheet1!$A:$A,0),1),"")</f>
        <v/>
      </c>
      <c r="F177" s="15" t="str">
        <f>+IFERROR(INDEX(Sheet1!K:K,MATCH('Import Demurrage Detention'!$R177,Sheet1!$A:$A,0),1),"")</f>
        <v/>
      </c>
      <c r="G177" s="15" t="str">
        <f>+IFERROR(INDEX(Sheet1!L:L,MATCH('Import Demurrage Detention'!$R177,Sheet1!$A:$A,0),1),"")</f>
        <v/>
      </c>
      <c r="H177" s="15" t="str">
        <f>+IFERROR(INDEX(Sheet1!M:M,MATCH('Import Demurrage Detention'!$R177,Sheet1!$A:$A,0),1),"")</f>
        <v/>
      </c>
      <c r="I177" s="15" t="str">
        <f>+IFERROR(INDEX(Sheet1!N:N,MATCH('Import Demurrage Detention'!$R177,Sheet1!$A:$A,0),1),"")</f>
        <v/>
      </c>
      <c r="J177" s="15" t="str">
        <f>+IFERROR(INDEX(Sheet1!O:O,MATCH('Import Demurrage Detention'!$R177,Sheet1!$A:$A,0),1),"")</f>
        <v/>
      </c>
      <c r="K177" s="15" t="str">
        <f>+IFERROR(INDEX(Sheet1!P:P,MATCH('Import Demurrage Detention'!$R177,Sheet1!$A:$A,0),1),"")</f>
        <v/>
      </c>
      <c r="L177" s="15" t="str">
        <f>+IFERROR(INDEX(Sheet1!Q:Q,MATCH('Import Demurrage Detention'!$R177,Sheet1!$A:$A,0),1),"")</f>
        <v/>
      </c>
      <c r="M177" s="15" t="str">
        <f>+IFERROR(INDEX(Sheet1!R:R,MATCH('Import Demurrage Detention'!$R177,Sheet1!$A:$A,0),1),"")</f>
        <v/>
      </c>
      <c r="N177" s="15" t="str">
        <f>+IFERROR(INDEX(Sheet1!S:S,MATCH('Import Demurrage Detention'!$R177,Sheet1!$A:$A,0),1),"")</f>
        <v/>
      </c>
      <c r="O177" s="15" t="str">
        <f>+IFERROR(INDEX(Sheet1!T:T,MATCH('Import Demurrage Detention'!$R177,Sheet1!$A:$A,0),1),"")</f>
        <v/>
      </c>
      <c r="P177" s="15" t="str">
        <f>+IFERROR(INDEX(Sheet1!U:U,MATCH('Import Demurrage Detention'!$R177,Sheet1!$A:$A,0),1),"")</f>
        <v/>
      </c>
      <c r="Q177" s="15" t="str">
        <f>+IFERROR(INDEX(Sheet1!V:V,MATCH('Import Demurrage Detention'!$R177,Sheet1!$A:$A,0),1),"")</f>
        <v/>
      </c>
      <c r="R177" s="12">
        <f t="shared" si="0"/>
        <v>169</v>
      </c>
    </row>
    <row r="178" spans="1:18">
      <c r="A178" s="14" t="str">
        <f>+IFERROR(INDEX(Sheet1!$C:$C,MATCH('Import Demurrage Detention'!$R178,Sheet1!$A:$A,0),1),"")</f>
        <v/>
      </c>
      <c r="B178" s="14" t="str">
        <f>+IFERROR(INDEX(Sheet1!$F:$F,MATCH('Import Demurrage Detention'!$R178,Sheet1!$A:$A,0),1),"")</f>
        <v/>
      </c>
      <c r="C178" s="15" t="str">
        <f>+IFERROR(INDEX(Sheet1!$H:$H,MATCH('Import Demurrage Detention'!$R178,Sheet1!$A:$A,0),1),"")</f>
        <v/>
      </c>
      <c r="D178" s="15" t="str">
        <f>+IFERROR(INDEX(Sheet1!$I:$I,MATCH('Import Demurrage Detention'!$R178,Sheet1!$A:$A,0),1),"")</f>
        <v/>
      </c>
      <c r="E178" s="15" t="str">
        <f>+IFERROR(INDEX(Sheet1!J:J,MATCH('Import Demurrage Detention'!$R178,Sheet1!$A:$A,0),1),"")</f>
        <v/>
      </c>
      <c r="F178" s="15" t="str">
        <f>+IFERROR(INDEX(Sheet1!K:K,MATCH('Import Demurrage Detention'!$R178,Sheet1!$A:$A,0),1),"")</f>
        <v/>
      </c>
      <c r="G178" s="15" t="str">
        <f>+IFERROR(INDEX(Sheet1!L:L,MATCH('Import Demurrage Detention'!$R178,Sheet1!$A:$A,0),1),"")</f>
        <v/>
      </c>
      <c r="H178" s="15" t="str">
        <f>+IFERROR(INDEX(Sheet1!M:M,MATCH('Import Demurrage Detention'!$R178,Sheet1!$A:$A,0),1),"")</f>
        <v/>
      </c>
      <c r="I178" s="15" t="str">
        <f>+IFERROR(INDEX(Sheet1!N:N,MATCH('Import Demurrage Detention'!$R178,Sheet1!$A:$A,0),1),"")</f>
        <v/>
      </c>
      <c r="J178" s="15" t="str">
        <f>+IFERROR(INDEX(Sheet1!O:O,MATCH('Import Demurrage Detention'!$R178,Sheet1!$A:$A,0),1),"")</f>
        <v/>
      </c>
      <c r="K178" s="15" t="str">
        <f>+IFERROR(INDEX(Sheet1!P:P,MATCH('Import Demurrage Detention'!$R178,Sheet1!$A:$A,0),1),"")</f>
        <v/>
      </c>
      <c r="L178" s="15" t="str">
        <f>+IFERROR(INDEX(Sheet1!Q:Q,MATCH('Import Demurrage Detention'!$R178,Sheet1!$A:$A,0),1),"")</f>
        <v/>
      </c>
      <c r="M178" s="15" t="str">
        <f>+IFERROR(INDEX(Sheet1!R:R,MATCH('Import Demurrage Detention'!$R178,Sheet1!$A:$A,0),1),"")</f>
        <v/>
      </c>
      <c r="N178" s="15" t="str">
        <f>+IFERROR(INDEX(Sheet1!S:S,MATCH('Import Demurrage Detention'!$R178,Sheet1!$A:$A,0),1),"")</f>
        <v/>
      </c>
      <c r="O178" s="15" t="str">
        <f>+IFERROR(INDEX(Sheet1!T:T,MATCH('Import Demurrage Detention'!$R178,Sheet1!$A:$A,0),1),"")</f>
        <v/>
      </c>
      <c r="P178" s="15" t="str">
        <f>+IFERROR(INDEX(Sheet1!U:U,MATCH('Import Demurrage Detention'!$R178,Sheet1!$A:$A,0),1),"")</f>
        <v/>
      </c>
      <c r="Q178" s="15" t="str">
        <f>+IFERROR(INDEX(Sheet1!V:V,MATCH('Import Demurrage Detention'!$R178,Sheet1!$A:$A,0),1),"")</f>
        <v/>
      </c>
      <c r="R178" s="12">
        <f t="shared" si="0"/>
        <v>170</v>
      </c>
    </row>
    <row r="179" spans="1:18">
      <c r="A179" s="14" t="str">
        <f>+IFERROR(INDEX(Sheet1!$C:$C,MATCH('Import Demurrage Detention'!$R179,Sheet1!$A:$A,0),1),"")</f>
        <v/>
      </c>
      <c r="B179" s="14" t="str">
        <f>+IFERROR(INDEX(Sheet1!$F:$F,MATCH('Import Demurrage Detention'!$R179,Sheet1!$A:$A,0),1),"")</f>
        <v/>
      </c>
      <c r="C179" s="15" t="str">
        <f>+IFERROR(INDEX(Sheet1!$H:$H,MATCH('Import Demurrage Detention'!$R179,Sheet1!$A:$A,0),1),"")</f>
        <v/>
      </c>
      <c r="D179" s="15" t="str">
        <f>+IFERROR(INDEX(Sheet1!$I:$I,MATCH('Import Demurrage Detention'!$R179,Sheet1!$A:$A,0),1),"")</f>
        <v/>
      </c>
      <c r="E179" s="15" t="str">
        <f>+IFERROR(INDEX(Sheet1!J:J,MATCH('Import Demurrage Detention'!$R179,Sheet1!$A:$A,0),1),"")</f>
        <v/>
      </c>
      <c r="F179" s="15" t="str">
        <f>+IFERROR(INDEX(Sheet1!K:K,MATCH('Import Demurrage Detention'!$R179,Sheet1!$A:$A,0),1),"")</f>
        <v/>
      </c>
      <c r="G179" s="15" t="str">
        <f>+IFERROR(INDEX(Sheet1!L:L,MATCH('Import Demurrage Detention'!$R179,Sheet1!$A:$A,0),1),"")</f>
        <v/>
      </c>
      <c r="H179" s="15" t="str">
        <f>+IFERROR(INDEX(Sheet1!M:M,MATCH('Import Demurrage Detention'!$R179,Sheet1!$A:$A,0),1),"")</f>
        <v/>
      </c>
      <c r="I179" s="15" t="str">
        <f>+IFERROR(INDEX(Sheet1!N:N,MATCH('Import Demurrage Detention'!$R179,Sheet1!$A:$A,0),1),"")</f>
        <v/>
      </c>
      <c r="J179" s="15" t="str">
        <f>+IFERROR(INDEX(Sheet1!O:O,MATCH('Import Demurrage Detention'!$R179,Sheet1!$A:$A,0),1),"")</f>
        <v/>
      </c>
      <c r="K179" s="15" t="str">
        <f>+IFERROR(INDEX(Sheet1!P:P,MATCH('Import Demurrage Detention'!$R179,Sheet1!$A:$A,0),1),"")</f>
        <v/>
      </c>
      <c r="L179" s="15" t="str">
        <f>+IFERROR(INDEX(Sheet1!Q:Q,MATCH('Import Demurrage Detention'!$R179,Sheet1!$A:$A,0),1),"")</f>
        <v/>
      </c>
      <c r="M179" s="15" t="str">
        <f>+IFERROR(INDEX(Sheet1!R:R,MATCH('Import Demurrage Detention'!$R179,Sheet1!$A:$A,0),1),"")</f>
        <v/>
      </c>
      <c r="N179" s="15" t="str">
        <f>+IFERROR(INDEX(Sheet1!S:S,MATCH('Import Demurrage Detention'!$R179,Sheet1!$A:$A,0),1),"")</f>
        <v/>
      </c>
      <c r="O179" s="15" t="str">
        <f>+IFERROR(INDEX(Sheet1!T:T,MATCH('Import Demurrage Detention'!$R179,Sheet1!$A:$A,0),1),"")</f>
        <v/>
      </c>
      <c r="P179" s="15" t="str">
        <f>+IFERROR(INDEX(Sheet1!U:U,MATCH('Import Demurrage Detention'!$R179,Sheet1!$A:$A,0),1),"")</f>
        <v/>
      </c>
      <c r="Q179" s="15" t="str">
        <f>+IFERROR(INDEX(Sheet1!V:V,MATCH('Import Demurrage Detention'!$R179,Sheet1!$A:$A,0),1),"")</f>
        <v/>
      </c>
      <c r="R179" s="12">
        <f t="shared" si="0"/>
        <v>171</v>
      </c>
    </row>
    <row r="180" spans="1:18">
      <c r="A180" s="14" t="str">
        <f>+IFERROR(INDEX(Sheet1!$C:$C,MATCH('Import Demurrage Detention'!$R180,Sheet1!$A:$A,0),1),"")</f>
        <v/>
      </c>
      <c r="B180" s="14" t="str">
        <f>+IFERROR(INDEX(Sheet1!$F:$F,MATCH('Import Demurrage Detention'!$R180,Sheet1!$A:$A,0),1),"")</f>
        <v/>
      </c>
      <c r="C180" s="15" t="str">
        <f>+IFERROR(INDEX(Sheet1!$H:$H,MATCH('Import Demurrage Detention'!$R180,Sheet1!$A:$A,0),1),"")</f>
        <v/>
      </c>
      <c r="D180" s="15" t="str">
        <f>+IFERROR(INDEX(Sheet1!$I:$I,MATCH('Import Demurrage Detention'!$R180,Sheet1!$A:$A,0),1),"")</f>
        <v/>
      </c>
      <c r="E180" s="15" t="str">
        <f>+IFERROR(INDEX(Sheet1!J:J,MATCH('Import Demurrage Detention'!$R180,Sheet1!$A:$A,0),1),"")</f>
        <v/>
      </c>
      <c r="F180" s="15" t="str">
        <f>+IFERROR(INDEX(Sheet1!K:K,MATCH('Import Demurrage Detention'!$R180,Sheet1!$A:$A,0),1),"")</f>
        <v/>
      </c>
      <c r="G180" s="15" t="str">
        <f>+IFERROR(INDEX(Sheet1!L:L,MATCH('Import Demurrage Detention'!$R180,Sheet1!$A:$A,0),1),"")</f>
        <v/>
      </c>
      <c r="H180" s="15" t="str">
        <f>+IFERROR(INDEX(Sheet1!M:M,MATCH('Import Demurrage Detention'!$R180,Sheet1!$A:$A,0),1),"")</f>
        <v/>
      </c>
      <c r="I180" s="15" t="str">
        <f>+IFERROR(INDEX(Sheet1!N:N,MATCH('Import Demurrage Detention'!$R180,Sheet1!$A:$A,0),1),"")</f>
        <v/>
      </c>
      <c r="J180" s="15" t="str">
        <f>+IFERROR(INDEX(Sheet1!O:O,MATCH('Import Demurrage Detention'!$R180,Sheet1!$A:$A,0),1),"")</f>
        <v/>
      </c>
      <c r="K180" s="15" t="str">
        <f>+IFERROR(INDEX(Sheet1!P:P,MATCH('Import Demurrage Detention'!$R180,Sheet1!$A:$A,0),1),"")</f>
        <v/>
      </c>
      <c r="L180" s="15" t="str">
        <f>+IFERROR(INDEX(Sheet1!Q:Q,MATCH('Import Demurrage Detention'!$R180,Sheet1!$A:$A,0),1),"")</f>
        <v/>
      </c>
      <c r="M180" s="15" t="str">
        <f>+IFERROR(INDEX(Sheet1!R:R,MATCH('Import Demurrage Detention'!$R180,Sheet1!$A:$A,0),1),"")</f>
        <v/>
      </c>
      <c r="N180" s="15" t="str">
        <f>+IFERROR(INDEX(Sheet1!S:S,MATCH('Import Demurrage Detention'!$R180,Sheet1!$A:$A,0),1),"")</f>
        <v/>
      </c>
      <c r="O180" s="15" t="str">
        <f>+IFERROR(INDEX(Sheet1!T:T,MATCH('Import Demurrage Detention'!$R180,Sheet1!$A:$A,0),1),"")</f>
        <v/>
      </c>
      <c r="P180" s="15" t="str">
        <f>+IFERROR(INDEX(Sheet1!U:U,MATCH('Import Demurrage Detention'!$R180,Sheet1!$A:$A,0),1),"")</f>
        <v/>
      </c>
      <c r="Q180" s="15" t="str">
        <f>+IFERROR(INDEX(Sheet1!V:V,MATCH('Import Demurrage Detention'!$R180,Sheet1!$A:$A,0),1),"")</f>
        <v/>
      </c>
      <c r="R180" s="12">
        <f t="shared" si="0"/>
        <v>172</v>
      </c>
    </row>
    <row r="181" spans="1:18">
      <c r="A181" s="14" t="str">
        <f>+IFERROR(INDEX(Sheet1!$C:$C,MATCH('Import Demurrage Detention'!$R181,Sheet1!$A:$A,0),1),"")</f>
        <v/>
      </c>
      <c r="B181" s="14" t="str">
        <f>+IFERROR(INDEX(Sheet1!$F:$F,MATCH('Import Demurrage Detention'!$R181,Sheet1!$A:$A,0),1),"")</f>
        <v/>
      </c>
      <c r="C181" s="15" t="str">
        <f>+IFERROR(INDEX(Sheet1!$H:$H,MATCH('Import Demurrage Detention'!$R181,Sheet1!$A:$A,0),1),"")</f>
        <v/>
      </c>
      <c r="D181" s="15" t="str">
        <f>+IFERROR(INDEX(Sheet1!$I:$I,MATCH('Import Demurrage Detention'!$R181,Sheet1!$A:$A,0),1),"")</f>
        <v/>
      </c>
      <c r="E181" s="15" t="str">
        <f>+IFERROR(INDEX(Sheet1!J:J,MATCH('Import Demurrage Detention'!$R181,Sheet1!$A:$A,0),1),"")</f>
        <v/>
      </c>
      <c r="F181" s="15" t="str">
        <f>+IFERROR(INDEX(Sheet1!K:K,MATCH('Import Demurrage Detention'!$R181,Sheet1!$A:$A,0),1),"")</f>
        <v/>
      </c>
      <c r="G181" s="15" t="str">
        <f>+IFERROR(INDEX(Sheet1!L:L,MATCH('Import Demurrage Detention'!$R181,Sheet1!$A:$A,0),1),"")</f>
        <v/>
      </c>
      <c r="H181" s="15" t="str">
        <f>+IFERROR(INDEX(Sheet1!M:M,MATCH('Import Demurrage Detention'!$R181,Sheet1!$A:$A,0),1),"")</f>
        <v/>
      </c>
      <c r="I181" s="15" t="str">
        <f>+IFERROR(INDEX(Sheet1!N:N,MATCH('Import Demurrage Detention'!$R181,Sheet1!$A:$A,0),1),"")</f>
        <v/>
      </c>
      <c r="J181" s="15" t="str">
        <f>+IFERROR(INDEX(Sheet1!O:O,MATCH('Import Demurrage Detention'!$R181,Sheet1!$A:$A,0),1),"")</f>
        <v/>
      </c>
      <c r="K181" s="15" t="str">
        <f>+IFERROR(INDEX(Sheet1!P:P,MATCH('Import Demurrage Detention'!$R181,Sheet1!$A:$A,0),1),"")</f>
        <v/>
      </c>
      <c r="L181" s="15" t="str">
        <f>+IFERROR(INDEX(Sheet1!Q:Q,MATCH('Import Demurrage Detention'!$R181,Sheet1!$A:$A,0),1),"")</f>
        <v/>
      </c>
      <c r="M181" s="15" t="str">
        <f>+IFERROR(INDEX(Sheet1!R:R,MATCH('Import Demurrage Detention'!$R181,Sheet1!$A:$A,0),1),"")</f>
        <v/>
      </c>
      <c r="N181" s="15" t="str">
        <f>+IFERROR(INDEX(Sheet1!S:S,MATCH('Import Demurrage Detention'!$R181,Sheet1!$A:$A,0),1),"")</f>
        <v/>
      </c>
      <c r="O181" s="15" t="str">
        <f>+IFERROR(INDEX(Sheet1!T:T,MATCH('Import Demurrage Detention'!$R181,Sheet1!$A:$A,0),1),"")</f>
        <v/>
      </c>
      <c r="P181" s="15" t="str">
        <f>+IFERROR(INDEX(Sheet1!U:U,MATCH('Import Demurrage Detention'!$R181,Sheet1!$A:$A,0),1),"")</f>
        <v/>
      </c>
      <c r="Q181" s="15" t="str">
        <f>+IFERROR(INDEX(Sheet1!V:V,MATCH('Import Demurrage Detention'!$R181,Sheet1!$A:$A,0),1),"")</f>
        <v/>
      </c>
      <c r="R181" s="12">
        <f t="shared" si="0"/>
        <v>173</v>
      </c>
    </row>
    <row r="182" spans="1:18">
      <c r="A182" s="14" t="str">
        <f>+IFERROR(INDEX(Sheet1!$C:$C,MATCH('Import Demurrage Detention'!$R182,Sheet1!$A:$A,0),1),"")</f>
        <v/>
      </c>
      <c r="B182" s="14" t="str">
        <f>+IFERROR(INDEX(Sheet1!$F:$F,MATCH('Import Demurrage Detention'!$R182,Sheet1!$A:$A,0),1),"")</f>
        <v/>
      </c>
      <c r="C182" s="15" t="str">
        <f>+IFERROR(INDEX(Sheet1!$H:$H,MATCH('Import Demurrage Detention'!$R182,Sheet1!$A:$A,0),1),"")</f>
        <v/>
      </c>
      <c r="D182" s="15" t="str">
        <f>+IFERROR(INDEX(Sheet1!$I:$I,MATCH('Import Demurrage Detention'!$R182,Sheet1!$A:$A,0),1),"")</f>
        <v/>
      </c>
      <c r="E182" s="15" t="str">
        <f>+IFERROR(INDEX(Sheet1!J:J,MATCH('Import Demurrage Detention'!$R182,Sheet1!$A:$A,0),1),"")</f>
        <v/>
      </c>
      <c r="F182" s="15" t="str">
        <f>+IFERROR(INDEX(Sheet1!K:K,MATCH('Import Demurrage Detention'!$R182,Sheet1!$A:$A,0),1),"")</f>
        <v/>
      </c>
      <c r="G182" s="15" t="str">
        <f>+IFERROR(INDEX(Sheet1!L:L,MATCH('Import Demurrage Detention'!$R182,Sheet1!$A:$A,0),1),"")</f>
        <v/>
      </c>
      <c r="H182" s="15" t="str">
        <f>+IFERROR(INDEX(Sheet1!M:M,MATCH('Import Demurrage Detention'!$R182,Sheet1!$A:$A,0),1),"")</f>
        <v/>
      </c>
      <c r="I182" s="15" t="str">
        <f>+IFERROR(INDEX(Sheet1!N:N,MATCH('Import Demurrage Detention'!$R182,Sheet1!$A:$A,0),1),"")</f>
        <v/>
      </c>
      <c r="J182" s="15" t="str">
        <f>+IFERROR(INDEX(Sheet1!O:O,MATCH('Import Demurrage Detention'!$R182,Sheet1!$A:$A,0),1),"")</f>
        <v/>
      </c>
      <c r="K182" s="15" t="str">
        <f>+IFERROR(INDEX(Sheet1!P:P,MATCH('Import Demurrage Detention'!$R182,Sheet1!$A:$A,0),1),"")</f>
        <v/>
      </c>
      <c r="L182" s="15" t="str">
        <f>+IFERROR(INDEX(Sheet1!Q:Q,MATCH('Import Demurrage Detention'!$R182,Sheet1!$A:$A,0),1),"")</f>
        <v/>
      </c>
      <c r="M182" s="15" t="str">
        <f>+IFERROR(INDEX(Sheet1!R:R,MATCH('Import Demurrage Detention'!$R182,Sheet1!$A:$A,0),1),"")</f>
        <v/>
      </c>
      <c r="N182" s="15" t="str">
        <f>+IFERROR(INDEX(Sheet1!S:S,MATCH('Import Demurrage Detention'!$R182,Sheet1!$A:$A,0),1),"")</f>
        <v/>
      </c>
      <c r="O182" s="15" t="str">
        <f>+IFERROR(INDEX(Sheet1!T:T,MATCH('Import Demurrage Detention'!$R182,Sheet1!$A:$A,0),1),"")</f>
        <v/>
      </c>
      <c r="P182" s="15" t="str">
        <f>+IFERROR(INDEX(Sheet1!U:U,MATCH('Import Demurrage Detention'!$R182,Sheet1!$A:$A,0),1),"")</f>
        <v/>
      </c>
      <c r="Q182" s="15" t="str">
        <f>+IFERROR(INDEX(Sheet1!V:V,MATCH('Import Demurrage Detention'!$R182,Sheet1!$A:$A,0),1),"")</f>
        <v/>
      </c>
      <c r="R182" s="12">
        <f t="shared" si="0"/>
        <v>174</v>
      </c>
    </row>
    <row r="183" spans="1:18">
      <c r="A183" s="14" t="str">
        <f>+IFERROR(INDEX(Sheet1!$C:$C,MATCH('Import Demurrage Detention'!$R183,Sheet1!$A:$A,0),1),"")</f>
        <v/>
      </c>
      <c r="B183" s="14" t="str">
        <f>+IFERROR(INDEX(Sheet1!$F:$F,MATCH('Import Demurrage Detention'!$R183,Sheet1!$A:$A,0),1),"")</f>
        <v/>
      </c>
      <c r="C183" s="15" t="str">
        <f>+IFERROR(INDEX(Sheet1!$H:$H,MATCH('Import Demurrage Detention'!$R183,Sheet1!$A:$A,0),1),"")</f>
        <v/>
      </c>
      <c r="D183" s="15" t="str">
        <f>+IFERROR(INDEX(Sheet1!$I:$I,MATCH('Import Demurrage Detention'!$R183,Sheet1!$A:$A,0),1),"")</f>
        <v/>
      </c>
      <c r="E183" s="15" t="str">
        <f>+IFERROR(INDEX(Sheet1!J:J,MATCH('Import Demurrage Detention'!$R183,Sheet1!$A:$A,0),1),"")</f>
        <v/>
      </c>
      <c r="F183" s="15" t="str">
        <f>+IFERROR(INDEX(Sheet1!K:K,MATCH('Import Demurrage Detention'!$R183,Sheet1!$A:$A,0),1),"")</f>
        <v/>
      </c>
      <c r="G183" s="15" t="str">
        <f>+IFERROR(INDEX(Sheet1!L:L,MATCH('Import Demurrage Detention'!$R183,Sheet1!$A:$A,0),1),"")</f>
        <v/>
      </c>
      <c r="H183" s="15" t="str">
        <f>+IFERROR(INDEX(Sheet1!M:M,MATCH('Import Demurrage Detention'!$R183,Sheet1!$A:$A,0),1),"")</f>
        <v/>
      </c>
      <c r="I183" s="15" t="str">
        <f>+IFERROR(INDEX(Sheet1!N:N,MATCH('Import Demurrage Detention'!$R183,Sheet1!$A:$A,0),1),"")</f>
        <v/>
      </c>
      <c r="J183" s="15" t="str">
        <f>+IFERROR(INDEX(Sheet1!O:O,MATCH('Import Demurrage Detention'!$R183,Sheet1!$A:$A,0),1),"")</f>
        <v/>
      </c>
      <c r="K183" s="15" t="str">
        <f>+IFERROR(INDEX(Sheet1!P:P,MATCH('Import Demurrage Detention'!$R183,Sheet1!$A:$A,0),1),"")</f>
        <v/>
      </c>
      <c r="L183" s="15" t="str">
        <f>+IFERROR(INDEX(Sheet1!Q:Q,MATCH('Import Demurrage Detention'!$R183,Sheet1!$A:$A,0),1),"")</f>
        <v/>
      </c>
      <c r="M183" s="15" t="str">
        <f>+IFERROR(INDEX(Sheet1!R:R,MATCH('Import Demurrage Detention'!$R183,Sheet1!$A:$A,0),1),"")</f>
        <v/>
      </c>
      <c r="N183" s="15" t="str">
        <f>+IFERROR(INDEX(Sheet1!S:S,MATCH('Import Demurrage Detention'!$R183,Sheet1!$A:$A,0),1),"")</f>
        <v/>
      </c>
      <c r="O183" s="15" t="str">
        <f>+IFERROR(INDEX(Sheet1!T:T,MATCH('Import Demurrage Detention'!$R183,Sheet1!$A:$A,0),1),"")</f>
        <v/>
      </c>
      <c r="P183" s="15" t="str">
        <f>+IFERROR(INDEX(Sheet1!U:U,MATCH('Import Demurrage Detention'!$R183,Sheet1!$A:$A,0),1),"")</f>
        <v/>
      </c>
      <c r="Q183" s="15" t="str">
        <f>+IFERROR(INDEX(Sheet1!V:V,MATCH('Import Demurrage Detention'!$R183,Sheet1!$A:$A,0),1),"")</f>
        <v/>
      </c>
      <c r="R183" s="12">
        <f t="shared" si="0"/>
        <v>175</v>
      </c>
    </row>
    <row r="184" spans="1:18">
      <c r="A184" s="14" t="str">
        <f>+IFERROR(INDEX(Sheet1!$C:$C,MATCH('Import Demurrage Detention'!$R184,Sheet1!$A:$A,0),1),"")</f>
        <v/>
      </c>
      <c r="B184" s="14" t="str">
        <f>+IFERROR(INDEX(Sheet1!$F:$F,MATCH('Import Demurrage Detention'!$R184,Sheet1!$A:$A,0),1),"")</f>
        <v/>
      </c>
      <c r="C184" s="15" t="str">
        <f>+IFERROR(INDEX(Sheet1!$H:$H,MATCH('Import Demurrage Detention'!$R184,Sheet1!$A:$A,0),1),"")</f>
        <v/>
      </c>
      <c r="D184" s="15" t="str">
        <f>+IFERROR(INDEX(Sheet1!$I:$I,MATCH('Import Demurrage Detention'!$R184,Sheet1!$A:$A,0),1),"")</f>
        <v/>
      </c>
      <c r="E184" s="15" t="str">
        <f>+IFERROR(INDEX(Sheet1!J:J,MATCH('Import Demurrage Detention'!$R184,Sheet1!$A:$A,0),1),"")</f>
        <v/>
      </c>
      <c r="F184" s="15" t="str">
        <f>+IFERROR(INDEX(Sheet1!K:K,MATCH('Import Demurrage Detention'!$R184,Sheet1!$A:$A,0),1),"")</f>
        <v/>
      </c>
      <c r="G184" s="15" t="str">
        <f>+IFERROR(INDEX(Sheet1!L:L,MATCH('Import Demurrage Detention'!$R184,Sheet1!$A:$A,0),1),"")</f>
        <v/>
      </c>
      <c r="H184" s="15" t="str">
        <f>+IFERROR(INDEX(Sheet1!M:M,MATCH('Import Demurrage Detention'!$R184,Sheet1!$A:$A,0),1),"")</f>
        <v/>
      </c>
      <c r="I184" s="15" t="str">
        <f>+IFERROR(INDEX(Sheet1!N:N,MATCH('Import Demurrage Detention'!$R184,Sheet1!$A:$A,0),1),"")</f>
        <v/>
      </c>
      <c r="J184" s="15" t="str">
        <f>+IFERROR(INDEX(Sheet1!O:O,MATCH('Import Demurrage Detention'!$R184,Sheet1!$A:$A,0),1),"")</f>
        <v/>
      </c>
      <c r="K184" s="15" t="str">
        <f>+IFERROR(INDEX(Sheet1!P:P,MATCH('Import Demurrage Detention'!$R184,Sheet1!$A:$A,0),1),"")</f>
        <v/>
      </c>
      <c r="L184" s="15" t="str">
        <f>+IFERROR(INDEX(Sheet1!Q:Q,MATCH('Import Demurrage Detention'!$R184,Sheet1!$A:$A,0),1),"")</f>
        <v/>
      </c>
      <c r="M184" s="15" t="str">
        <f>+IFERROR(INDEX(Sheet1!R:R,MATCH('Import Demurrage Detention'!$R184,Sheet1!$A:$A,0),1),"")</f>
        <v/>
      </c>
      <c r="N184" s="15" t="str">
        <f>+IFERROR(INDEX(Sheet1!S:S,MATCH('Import Demurrage Detention'!$R184,Sheet1!$A:$A,0),1),"")</f>
        <v/>
      </c>
      <c r="O184" s="15" t="str">
        <f>+IFERROR(INDEX(Sheet1!T:T,MATCH('Import Demurrage Detention'!$R184,Sheet1!$A:$A,0),1),"")</f>
        <v/>
      </c>
      <c r="P184" s="15" t="str">
        <f>+IFERROR(INDEX(Sheet1!U:U,MATCH('Import Demurrage Detention'!$R184,Sheet1!$A:$A,0),1),"")</f>
        <v/>
      </c>
      <c r="Q184" s="15" t="str">
        <f>+IFERROR(INDEX(Sheet1!V:V,MATCH('Import Demurrage Detention'!$R184,Sheet1!$A:$A,0),1),"")</f>
        <v/>
      </c>
      <c r="R184" s="12">
        <f t="shared" si="0"/>
        <v>176</v>
      </c>
    </row>
    <row r="185" spans="1:18">
      <c r="A185" s="14" t="str">
        <f>+IFERROR(INDEX(Sheet1!$C:$C,MATCH('Import Demurrage Detention'!$R185,Sheet1!$A:$A,0),1),"")</f>
        <v/>
      </c>
      <c r="B185" s="14" t="str">
        <f>+IFERROR(INDEX(Sheet1!$F:$F,MATCH('Import Demurrage Detention'!$R185,Sheet1!$A:$A,0),1),"")</f>
        <v/>
      </c>
      <c r="C185" s="15" t="str">
        <f>+IFERROR(INDEX(Sheet1!$H:$H,MATCH('Import Demurrage Detention'!$R185,Sheet1!$A:$A,0),1),"")</f>
        <v/>
      </c>
      <c r="D185" s="15" t="str">
        <f>+IFERROR(INDEX(Sheet1!$I:$I,MATCH('Import Demurrage Detention'!$R185,Sheet1!$A:$A,0),1),"")</f>
        <v/>
      </c>
      <c r="E185" s="15" t="str">
        <f>+IFERROR(INDEX(Sheet1!J:J,MATCH('Import Demurrage Detention'!$R185,Sheet1!$A:$A,0),1),"")</f>
        <v/>
      </c>
      <c r="F185" s="15" t="str">
        <f>+IFERROR(INDEX(Sheet1!K:K,MATCH('Import Demurrage Detention'!$R185,Sheet1!$A:$A,0),1),"")</f>
        <v/>
      </c>
      <c r="G185" s="15" t="str">
        <f>+IFERROR(INDEX(Sheet1!L:L,MATCH('Import Demurrage Detention'!$R185,Sheet1!$A:$A,0),1),"")</f>
        <v/>
      </c>
      <c r="H185" s="15" t="str">
        <f>+IFERROR(INDEX(Sheet1!M:M,MATCH('Import Demurrage Detention'!$R185,Sheet1!$A:$A,0),1),"")</f>
        <v/>
      </c>
      <c r="I185" s="15" t="str">
        <f>+IFERROR(INDEX(Sheet1!N:N,MATCH('Import Demurrage Detention'!$R185,Sheet1!$A:$A,0),1),"")</f>
        <v/>
      </c>
      <c r="J185" s="15" t="str">
        <f>+IFERROR(INDEX(Sheet1!O:O,MATCH('Import Demurrage Detention'!$R185,Sheet1!$A:$A,0),1),"")</f>
        <v/>
      </c>
      <c r="K185" s="15" t="str">
        <f>+IFERROR(INDEX(Sheet1!P:P,MATCH('Import Demurrage Detention'!$R185,Sheet1!$A:$A,0),1),"")</f>
        <v/>
      </c>
      <c r="L185" s="15" t="str">
        <f>+IFERROR(INDEX(Sheet1!Q:Q,MATCH('Import Demurrage Detention'!$R185,Sheet1!$A:$A,0),1),"")</f>
        <v/>
      </c>
      <c r="M185" s="15" t="str">
        <f>+IFERROR(INDEX(Sheet1!R:R,MATCH('Import Demurrage Detention'!$R185,Sheet1!$A:$A,0),1),"")</f>
        <v/>
      </c>
      <c r="N185" s="15" t="str">
        <f>+IFERROR(INDEX(Sheet1!S:S,MATCH('Import Demurrage Detention'!$R185,Sheet1!$A:$A,0),1),"")</f>
        <v/>
      </c>
      <c r="O185" s="15" t="str">
        <f>+IFERROR(INDEX(Sheet1!T:T,MATCH('Import Demurrage Detention'!$R185,Sheet1!$A:$A,0),1),"")</f>
        <v/>
      </c>
      <c r="P185" s="15" t="str">
        <f>+IFERROR(INDEX(Sheet1!U:U,MATCH('Import Demurrage Detention'!$R185,Sheet1!$A:$A,0),1),"")</f>
        <v/>
      </c>
      <c r="Q185" s="15" t="str">
        <f>+IFERROR(INDEX(Sheet1!V:V,MATCH('Import Demurrage Detention'!$R185,Sheet1!$A:$A,0),1),"")</f>
        <v/>
      </c>
      <c r="R185" s="12">
        <f t="shared" si="0"/>
        <v>177</v>
      </c>
    </row>
    <row r="186" spans="1:18">
      <c r="A186" s="14" t="str">
        <f>+IFERROR(INDEX(Sheet1!$C:$C,MATCH('Import Demurrage Detention'!$R186,Sheet1!$A:$A,0),1),"")</f>
        <v/>
      </c>
      <c r="B186" s="14" t="str">
        <f>+IFERROR(INDEX(Sheet1!$F:$F,MATCH('Import Demurrage Detention'!$R186,Sheet1!$A:$A,0),1),"")</f>
        <v/>
      </c>
      <c r="C186" s="15" t="str">
        <f>+IFERROR(INDEX(Sheet1!$H:$H,MATCH('Import Demurrage Detention'!$R186,Sheet1!$A:$A,0),1),"")</f>
        <v/>
      </c>
      <c r="D186" s="15" t="str">
        <f>+IFERROR(INDEX(Sheet1!$I:$I,MATCH('Import Demurrage Detention'!$R186,Sheet1!$A:$A,0),1),"")</f>
        <v/>
      </c>
      <c r="E186" s="15" t="str">
        <f>+IFERROR(INDEX(Sheet1!J:J,MATCH('Import Demurrage Detention'!$R186,Sheet1!$A:$A,0),1),"")</f>
        <v/>
      </c>
      <c r="F186" s="15" t="str">
        <f>+IFERROR(INDEX(Sheet1!K:K,MATCH('Import Demurrage Detention'!$R186,Sheet1!$A:$A,0),1),"")</f>
        <v/>
      </c>
      <c r="G186" s="15" t="str">
        <f>+IFERROR(INDEX(Sheet1!L:L,MATCH('Import Demurrage Detention'!$R186,Sheet1!$A:$A,0),1),"")</f>
        <v/>
      </c>
      <c r="H186" s="15" t="str">
        <f>+IFERROR(INDEX(Sheet1!M:M,MATCH('Import Demurrage Detention'!$R186,Sheet1!$A:$A,0),1),"")</f>
        <v/>
      </c>
      <c r="I186" s="15" t="str">
        <f>+IFERROR(INDEX(Sheet1!N:N,MATCH('Import Demurrage Detention'!$R186,Sheet1!$A:$A,0),1),"")</f>
        <v/>
      </c>
      <c r="J186" s="15" t="str">
        <f>+IFERROR(INDEX(Sheet1!O:O,MATCH('Import Demurrage Detention'!$R186,Sheet1!$A:$A,0),1),"")</f>
        <v/>
      </c>
      <c r="K186" s="15" t="str">
        <f>+IFERROR(INDEX(Sheet1!P:P,MATCH('Import Demurrage Detention'!$R186,Sheet1!$A:$A,0),1),"")</f>
        <v/>
      </c>
      <c r="L186" s="15" t="str">
        <f>+IFERROR(INDEX(Sheet1!Q:Q,MATCH('Import Demurrage Detention'!$R186,Sheet1!$A:$A,0),1),"")</f>
        <v/>
      </c>
      <c r="M186" s="15" t="str">
        <f>+IFERROR(INDEX(Sheet1!R:R,MATCH('Import Demurrage Detention'!$R186,Sheet1!$A:$A,0),1),"")</f>
        <v/>
      </c>
      <c r="N186" s="15" t="str">
        <f>+IFERROR(INDEX(Sheet1!S:S,MATCH('Import Demurrage Detention'!$R186,Sheet1!$A:$A,0),1),"")</f>
        <v/>
      </c>
      <c r="O186" s="15" t="str">
        <f>+IFERROR(INDEX(Sheet1!T:T,MATCH('Import Demurrage Detention'!$R186,Sheet1!$A:$A,0),1),"")</f>
        <v/>
      </c>
      <c r="P186" s="15" t="str">
        <f>+IFERROR(INDEX(Sheet1!U:U,MATCH('Import Demurrage Detention'!$R186,Sheet1!$A:$A,0),1),"")</f>
        <v/>
      </c>
      <c r="Q186" s="15" t="str">
        <f>+IFERROR(INDEX(Sheet1!V:V,MATCH('Import Demurrage Detention'!$R186,Sheet1!$A:$A,0),1),"")</f>
        <v/>
      </c>
      <c r="R186" s="12">
        <f t="shared" si="0"/>
        <v>178</v>
      </c>
    </row>
    <row r="187" spans="1:18">
      <c r="A187" s="14" t="str">
        <f>+IFERROR(INDEX(Sheet1!$C:$C,MATCH('Import Demurrage Detention'!$R187,Sheet1!$A:$A,0),1),"")</f>
        <v/>
      </c>
      <c r="B187" s="14" t="str">
        <f>+IFERROR(INDEX(Sheet1!$F:$F,MATCH('Import Demurrage Detention'!$R187,Sheet1!$A:$A,0),1),"")</f>
        <v/>
      </c>
      <c r="C187" s="15" t="str">
        <f>+IFERROR(INDEX(Sheet1!$H:$H,MATCH('Import Demurrage Detention'!$R187,Sheet1!$A:$A,0),1),"")</f>
        <v/>
      </c>
      <c r="D187" s="15" t="str">
        <f>+IFERROR(INDEX(Sheet1!$I:$I,MATCH('Import Demurrage Detention'!$R187,Sheet1!$A:$A,0),1),"")</f>
        <v/>
      </c>
      <c r="E187" s="15" t="str">
        <f>+IFERROR(INDEX(Sheet1!J:J,MATCH('Import Demurrage Detention'!$R187,Sheet1!$A:$A,0),1),"")</f>
        <v/>
      </c>
      <c r="F187" s="15" t="str">
        <f>+IFERROR(INDEX(Sheet1!K:K,MATCH('Import Demurrage Detention'!$R187,Sheet1!$A:$A,0),1),"")</f>
        <v/>
      </c>
      <c r="G187" s="15" t="str">
        <f>+IFERROR(INDEX(Sheet1!L:L,MATCH('Import Demurrage Detention'!$R187,Sheet1!$A:$A,0),1),"")</f>
        <v/>
      </c>
      <c r="H187" s="15" t="str">
        <f>+IFERROR(INDEX(Sheet1!M:M,MATCH('Import Demurrage Detention'!$R187,Sheet1!$A:$A,0),1),"")</f>
        <v/>
      </c>
      <c r="I187" s="15" t="str">
        <f>+IFERROR(INDEX(Sheet1!N:N,MATCH('Import Demurrage Detention'!$R187,Sheet1!$A:$A,0),1),"")</f>
        <v/>
      </c>
      <c r="J187" s="15" t="str">
        <f>+IFERROR(INDEX(Sheet1!O:O,MATCH('Import Demurrage Detention'!$R187,Sheet1!$A:$A,0),1),"")</f>
        <v/>
      </c>
      <c r="K187" s="15" t="str">
        <f>+IFERROR(INDEX(Sheet1!P:P,MATCH('Import Demurrage Detention'!$R187,Sheet1!$A:$A,0),1),"")</f>
        <v/>
      </c>
      <c r="L187" s="15" t="str">
        <f>+IFERROR(INDEX(Sheet1!Q:Q,MATCH('Import Demurrage Detention'!$R187,Sheet1!$A:$A,0),1),"")</f>
        <v/>
      </c>
      <c r="M187" s="15" t="str">
        <f>+IFERROR(INDEX(Sheet1!R:R,MATCH('Import Demurrage Detention'!$R187,Sheet1!$A:$A,0),1),"")</f>
        <v/>
      </c>
      <c r="N187" s="15" t="str">
        <f>+IFERROR(INDEX(Sheet1!S:S,MATCH('Import Demurrage Detention'!$R187,Sheet1!$A:$A,0),1),"")</f>
        <v/>
      </c>
      <c r="O187" s="15" t="str">
        <f>+IFERROR(INDEX(Sheet1!T:T,MATCH('Import Demurrage Detention'!$R187,Sheet1!$A:$A,0),1),"")</f>
        <v/>
      </c>
      <c r="P187" s="15" t="str">
        <f>+IFERROR(INDEX(Sheet1!U:U,MATCH('Import Demurrage Detention'!$R187,Sheet1!$A:$A,0),1),"")</f>
        <v/>
      </c>
      <c r="Q187" s="15" t="str">
        <f>+IFERROR(INDEX(Sheet1!V:V,MATCH('Import Demurrage Detention'!$R187,Sheet1!$A:$A,0),1),"")</f>
        <v/>
      </c>
      <c r="R187" s="12">
        <f t="shared" si="0"/>
        <v>179</v>
      </c>
    </row>
    <row r="188" spans="1:18">
      <c r="A188" s="14" t="str">
        <f>+IFERROR(INDEX(Sheet1!$C:$C,MATCH('Import Demurrage Detention'!$R188,Sheet1!$A:$A,0),1),"")</f>
        <v/>
      </c>
      <c r="B188" s="14" t="str">
        <f>+IFERROR(INDEX(Sheet1!$F:$F,MATCH('Import Demurrage Detention'!$R188,Sheet1!$A:$A,0),1),"")</f>
        <v/>
      </c>
      <c r="C188" s="15" t="str">
        <f>+IFERROR(INDEX(Sheet1!$H:$H,MATCH('Import Demurrage Detention'!$R188,Sheet1!$A:$A,0),1),"")</f>
        <v/>
      </c>
      <c r="D188" s="15" t="str">
        <f>+IFERROR(INDEX(Sheet1!$I:$I,MATCH('Import Demurrage Detention'!$R188,Sheet1!$A:$A,0),1),"")</f>
        <v/>
      </c>
      <c r="E188" s="15" t="str">
        <f>+IFERROR(INDEX(Sheet1!J:J,MATCH('Import Demurrage Detention'!$R188,Sheet1!$A:$A,0),1),"")</f>
        <v/>
      </c>
      <c r="F188" s="15" t="str">
        <f>+IFERROR(INDEX(Sheet1!K:K,MATCH('Import Demurrage Detention'!$R188,Sheet1!$A:$A,0),1),"")</f>
        <v/>
      </c>
      <c r="G188" s="15" t="str">
        <f>+IFERROR(INDEX(Sheet1!L:L,MATCH('Import Demurrage Detention'!$R188,Sheet1!$A:$A,0),1),"")</f>
        <v/>
      </c>
      <c r="H188" s="15" t="str">
        <f>+IFERROR(INDEX(Sheet1!M:M,MATCH('Import Demurrage Detention'!$R188,Sheet1!$A:$A,0),1),"")</f>
        <v/>
      </c>
      <c r="I188" s="15" t="str">
        <f>+IFERROR(INDEX(Sheet1!N:N,MATCH('Import Demurrage Detention'!$R188,Sheet1!$A:$A,0),1),"")</f>
        <v/>
      </c>
      <c r="J188" s="15" t="str">
        <f>+IFERROR(INDEX(Sheet1!O:O,MATCH('Import Demurrage Detention'!$R188,Sheet1!$A:$A,0),1),"")</f>
        <v/>
      </c>
      <c r="K188" s="15" t="str">
        <f>+IFERROR(INDEX(Sheet1!P:P,MATCH('Import Demurrage Detention'!$R188,Sheet1!$A:$A,0),1),"")</f>
        <v/>
      </c>
      <c r="L188" s="15" t="str">
        <f>+IFERROR(INDEX(Sheet1!Q:Q,MATCH('Import Demurrage Detention'!$R188,Sheet1!$A:$A,0),1),"")</f>
        <v/>
      </c>
      <c r="M188" s="15" t="str">
        <f>+IFERROR(INDEX(Sheet1!R:R,MATCH('Import Demurrage Detention'!$R188,Sheet1!$A:$A,0),1),"")</f>
        <v/>
      </c>
      <c r="N188" s="15" t="str">
        <f>+IFERROR(INDEX(Sheet1!S:S,MATCH('Import Demurrage Detention'!$R188,Sheet1!$A:$A,0),1),"")</f>
        <v/>
      </c>
      <c r="O188" s="15" t="str">
        <f>+IFERROR(INDEX(Sheet1!T:T,MATCH('Import Demurrage Detention'!$R188,Sheet1!$A:$A,0),1),"")</f>
        <v/>
      </c>
      <c r="P188" s="15" t="str">
        <f>+IFERROR(INDEX(Sheet1!U:U,MATCH('Import Demurrage Detention'!$R188,Sheet1!$A:$A,0),1),"")</f>
        <v/>
      </c>
      <c r="Q188" s="15" t="str">
        <f>+IFERROR(INDEX(Sheet1!V:V,MATCH('Import Demurrage Detention'!$R188,Sheet1!$A:$A,0),1),"")</f>
        <v/>
      </c>
      <c r="R188" s="12">
        <f t="shared" si="0"/>
        <v>180</v>
      </c>
    </row>
    <row r="189" spans="1:18">
      <c r="A189" s="14" t="str">
        <f>+IFERROR(INDEX(Sheet1!$C:$C,MATCH('Import Demurrage Detention'!$R189,Sheet1!$A:$A,0),1),"")</f>
        <v/>
      </c>
      <c r="B189" s="14" t="str">
        <f>+IFERROR(INDEX(Sheet1!$F:$F,MATCH('Import Demurrage Detention'!$R189,Sheet1!$A:$A,0),1),"")</f>
        <v/>
      </c>
      <c r="C189" s="15" t="str">
        <f>+IFERROR(INDEX(Sheet1!$H:$H,MATCH('Import Demurrage Detention'!$R189,Sheet1!$A:$A,0),1),"")</f>
        <v/>
      </c>
      <c r="D189" s="15" t="str">
        <f>+IFERROR(INDEX(Sheet1!$I:$I,MATCH('Import Demurrage Detention'!$R189,Sheet1!$A:$A,0),1),"")</f>
        <v/>
      </c>
      <c r="E189" s="15" t="str">
        <f>+IFERROR(INDEX(Sheet1!J:J,MATCH('Import Demurrage Detention'!$R189,Sheet1!$A:$A,0),1),"")</f>
        <v/>
      </c>
      <c r="F189" s="15" t="str">
        <f>+IFERROR(INDEX(Sheet1!K:K,MATCH('Import Demurrage Detention'!$R189,Sheet1!$A:$A,0),1),"")</f>
        <v/>
      </c>
      <c r="G189" s="15" t="str">
        <f>+IFERROR(INDEX(Sheet1!L:L,MATCH('Import Demurrage Detention'!$R189,Sheet1!$A:$A,0),1),"")</f>
        <v/>
      </c>
      <c r="H189" s="15" t="str">
        <f>+IFERROR(INDEX(Sheet1!M:M,MATCH('Import Demurrage Detention'!$R189,Sheet1!$A:$A,0),1),"")</f>
        <v/>
      </c>
      <c r="I189" s="15" t="str">
        <f>+IFERROR(INDEX(Sheet1!N:N,MATCH('Import Demurrage Detention'!$R189,Sheet1!$A:$A,0),1),"")</f>
        <v/>
      </c>
      <c r="J189" s="15" t="str">
        <f>+IFERROR(INDEX(Sheet1!O:O,MATCH('Import Demurrage Detention'!$R189,Sheet1!$A:$A,0),1),"")</f>
        <v/>
      </c>
      <c r="K189" s="15" t="str">
        <f>+IFERROR(INDEX(Sheet1!P:P,MATCH('Import Demurrage Detention'!$R189,Sheet1!$A:$A,0),1),"")</f>
        <v/>
      </c>
      <c r="L189" s="15" t="str">
        <f>+IFERROR(INDEX(Sheet1!Q:Q,MATCH('Import Demurrage Detention'!$R189,Sheet1!$A:$A,0),1),"")</f>
        <v/>
      </c>
      <c r="M189" s="15" t="str">
        <f>+IFERROR(INDEX(Sheet1!R:R,MATCH('Import Demurrage Detention'!$R189,Sheet1!$A:$A,0),1),"")</f>
        <v/>
      </c>
      <c r="N189" s="15" t="str">
        <f>+IFERROR(INDEX(Sheet1!S:S,MATCH('Import Demurrage Detention'!$R189,Sheet1!$A:$A,0),1),"")</f>
        <v/>
      </c>
      <c r="O189" s="15" t="str">
        <f>+IFERROR(INDEX(Sheet1!T:T,MATCH('Import Demurrage Detention'!$R189,Sheet1!$A:$A,0),1),"")</f>
        <v/>
      </c>
      <c r="P189" s="15" t="str">
        <f>+IFERROR(INDEX(Sheet1!U:U,MATCH('Import Demurrage Detention'!$R189,Sheet1!$A:$A,0),1),"")</f>
        <v/>
      </c>
      <c r="Q189" s="15" t="str">
        <f>+IFERROR(INDEX(Sheet1!V:V,MATCH('Import Demurrage Detention'!$R189,Sheet1!$A:$A,0),1),"")</f>
        <v/>
      </c>
      <c r="R189" s="12">
        <f t="shared" si="0"/>
        <v>181</v>
      </c>
    </row>
    <row r="190" spans="1:18">
      <c r="A190" s="14" t="str">
        <f>+IFERROR(INDEX(Sheet1!$C:$C,MATCH('Import Demurrage Detention'!$R190,Sheet1!$A:$A,0),1),"")</f>
        <v/>
      </c>
      <c r="B190" s="14" t="str">
        <f>+IFERROR(INDEX(Sheet1!$F:$F,MATCH('Import Demurrage Detention'!$R190,Sheet1!$A:$A,0),1),"")</f>
        <v/>
      </c>
      <c r="C190" s="15" t="str">
        <f>+IFERROR(INDEX(Sheet1!$H:$H,MATCH('Import Demurrage Detention'!$R190,Sheet1!$A:$A,0),1),"")</f>
        <v/>
      </c>
      <c r="D190" s="15" t="str">
        <f>+IFERROR(INDEX(Sheet1!$I:$I,MATCH('Import Demurrage Detention'!$R190,Sheet1!$A:$A,0),1),"")</f>
        <v/>
      </c>
      <c r="E190" s="15" t="str">
        <f>+IFERROR(INDEX(Sheet1!J:J,MATCH('Import Demurrage Detention'!$R190,Sheet1!$A:$A,0),1),"")</f>
        <v/>
      </c>
      <c r="F190" s="15" t="str">
        <f>+IFERROR(INDEX(Sheet1!K:K,MATCH('Import Demurrage Detention'!$R190,Sheet1!$A:$A,0),1),"")</f>
        <v/>
      </c>
      <c r="G190" s="15" t="str">
        <f>+IFERROR(INDEX(Sheet1!L:L,MATCH('Import Demurrage Detention'!$R190,Sheet1!$A:$A,0),1),"")</f>
        <v/>
      </c>
      <c r="H190" s="15" t="str">
        <f>+IFERROR(INDEX(Sheet1!M:M,MATCH('Import Demurrage Detention'!$R190,Sheet1!$A:$A,0),1),"")</f>
        <v/>
      </c>
      <c r="I190" s="15" t="str">
        <f>+IFERROR(INDEX(Sheet1!N:N,MATCH('Import Demurrage Detention'!$R190,Sheet1!$A:$A,0),1),"")</f>
        <v/>
      </c>
      <c r="J190" s="15" t="str">
        <f>+IFERROR(INDEX(Sheet1!O:O,MATCH('Import Demurrage Detention'!$R190,Sheet1!$A:$A,0),1),"")</f>
        <v/>
      </c>
      <c r="K190" s="15" t="str">
        <f>+IFERROR(INDEX(Sheet1!P:P,MATCH('Import Demurrage Detention'!$R190,Sheet1!$A:$A,0),1),"")</f>
        <v/>
      </c>
      <c r="L190" s="15" t="str">
        <f>+IFERROR(INDEX(Sheet1!Q:Q,MATCH('Import Demurrage Detention'!$R190,Sheet1!$A:$A,0),1),"")</f>
        <v/>
      </c>
      <c r="M190" s="15" t="str">
        <f>+IFERROR(INDEX(Sheet1!R:R,MATCH('Import Demurrage Detention'!$R190,Sheet1!$A:$A,0),1),"")</f>
        <v/>
      </c>
      <c r="N190" s="15" t="str">
        <f>+IFERROR(INDEX(Sheet1!S:S,MATCH('Import Demurrage Detention'!$R190,Sheet1!$A:$A,0),1),"")</f>
        <v/>
      </c>
      <c r="O190" s="15" t="str">
        <f>+IFERROR(INDEX(Sheet1!T:T,MATCH('Import Demurrage Detention'!$R190,Sheet1!$A:$A,0),1),"")</f>
        <v/>
      </c>
      <c r="P190" s="15" t="str">
        <f>+IFERROR(INDEX(Sheet1!U:U,MATCH('Import Demurrage Detention'!$R190,Sheet1!$A:$A,0),1),"")</f>
        <v/>
      </c>
      <c r="Q190" s="15" t="str">
        <f>+IFERROR(INDEX(Sheet1!V:V,MATCH('Import Demurrage Detention'!$R190,Sheet1!$A:$A,0),1),"")</f>
        <v/>
      </c>
      <c r="R190" s="12">
        <f t="shared" si="0"/>
        <v>182</v>
      </c>
    </row>
    <row r="191" spans="1:18">
      <c r="A191" s="14" t="str">
        <f>+IFERROR(INDEX(Sheet1!$C:$C,MATCH('Import Demurrage Detention'!$R191,Sheet1!$A:$A,0),1),"")</f>
        <v/>
      </c>
      <c r="B191" s="14" t="str">
        <f>+IFERROR(INDEX(Sheet1!$F:$F,MATCH('Import Demurrage Detention'!$R191,Sheet1!$A:$A,0),1),"")</f>
        <v/>
      </c>
      <c r="C191" s="15" t="str">
        <f>+IFERROR(INDEX(Sheet1!$H:$H,MATCH('Import Demurrage Detention'!$R191,Sheet1!$A:$A,0),1),"")</f>
        <v/>
      </c>
      <c r="D191" s="15" t="str">
        <f>+IFERROR(INDEX(Sheet1!$I:$I,MATCH('Import Demurrage Detention'!$R191,Sheet1!$A:$A,0),1),"")</f>
        <v/>
      </c>
      <c r="E191" s="15" t="str">
        <f>+IFERROR(INDEX(Sheet1!J:J,MATCH('Import Demurrage Detention'!$R191,Sheet1!$A:$A,0),1),"")</f>
        <v/>
      </c>
      <c r="F191" s="15" t="str">
        <f>+IFERROR(INDEX(Sheet1!K:K,MATCH('Import Demurrage Detention'!$R191,Sheet1!$A:$A,0),1),"")</f>
        <v/>
      </c>
      <c r="G191" s="15" t="str">
        <f>+IFERROR(INDEX(Sheet1!L:L,MATCH('Import Demurrage Detention'!$R191,Sheet1!$A:$A,0),1),"")</f>
        <v/>
      </c>
      <c r="H191" s="15" t="str">
        <f>+IFERROR(INDEX(Sheet1!M:M,MATCH('Import Demurrage Detention'!$R191,Sheet1!$A:$A,0),1),"")</f>
        <v/>
      </c>
      <c r="I191" s="15" t="str">
        <f>+IFERROR(INDEX(Sheet1!N:N,MATCH('Import Demurrage Detention'!$R191,Sheet1!$A:$A,0),1),"")</f>
        <v/>
      </c>
      <c r="J191" s="15" t="str">
        <f>+IFERROR(INDEX(Sheet1!O:O,MATCH('Import Demurrage Detention'!$R191,Sheet1!$A:$A,0),1),"")</f>
        <v/>
      </c>
      <c r="K191" s="15" t="str">
        <f>+IFERROR(INDEX(Sheet1!P:P,MATCH('Import Demurrage Detention'!$R191,Sheet1!$A:$A,0),1),"")</f>
        <v/>
      </c>
      <c r="L191" s="15" t="str">
        <f>+IFERROR(INDEX(Sheet1!Q:Q,MATCH('Import Demurrage Detention'!$R191,Sheet1!$A:$A,0),1),"")</f>
        <v/>
      </c>
      <c r="M191" s="15" t="str">
        <f>+IFERROR(INDEX(Sheet1!R:R,MATCH('Import Demurrage Detention'!$R191,Sheet1!$A:$A,0),1),"")</f>
        <v/>
      </c>
      <c r="N191" s="15" t="str">
        <f>+IFERROR(INDEX(Sheet1!S:S,MATCH('Import Demurrage Detention'!$R191,Sheet1!$A:$A,0),1),"")</f>
        <v/>
      </c>
      <c r="O191" s="15" t="str">
        <f>+IFERROR(INDEX(Sheet1!T:T,MATCH('Import Demurrage Detention'!$R191,Sheet1!$A:$A,0),1),"")</f>
        <v/>
      </c>
      <c r="P191" s="15" t="str">
        <f>+IFERROR(INDEX(Sheet1!U:U,MATCH('Import Demurrage Detention'!$R191,Sheet1!$A:$A,0),1),"")</f>
        <v/>
      </c>
      <c r="Q191" s="15" t="str">
        <f>+IFERROR(INDEX(Sheet1!V:V,MATCH('Import Demurrage Detention'!$R191,Sheet1!$A:$A,0),1),"")</f>
        <v/>
      </c>
      <c r="R191" s="12">
        <f t="shared" si="0"/>
        <v>183</v>
      </c>
    </row>
    <row r="192" spans="1:18">
      <c r="A192" s="14" t="str">
        <f>+IFERROR(INDEX(Sheet1!$C:$C,MATCH('Import Demurrage Detention'!$R192,Sheet1!$A:$A,0),1),"")</f>
        <v/>
      </c>
      <c r="B192" s="14" t="str">
        <f>+IFERROR(INDEX(Sheet1!$F:$F,MATCH('Import Demurrage Detention'!$R192,Sheet1!$A:$A,0),1),"")</f>
        <v/>
      </c>
      <c r="C192" s="15" t="str">
        <f>+IFERROR(INDEX(Sheet1!$H:$H,MATCH('Import Demurrage Detention'!$R192,Sheet1!$A:$A,0),1),"")</f>
        <v/>
      </c>
      <c r="D192" s="15" t="str">
        <f>+IFERROR(INDEX(Sheet1!$I:$I,MATCH('Import Demurrage Detention'!$R192,Sheet1!$A:$A,0),1),"")</f>
        <v/>
      </c>
      <c r="E192" s="15" t="str">
        <f>+IFERROR(INDEX(Sheet1!J:J,MATCH('Import Demurrage Detention'!$R192,Sheet1!$A:$A,0),1),"")</f>
        <v/>
      </c>
      <c r="F192" s="15" t="str">
        <f>+IFERROR(INDEX(Sheet1!K:K,MATCH('Import Demurrage Detention'!$R192,Sheet1!$A:$A,0),1),"")</f>
        <v/>
      </c>
      <c r="G192" s="15" t="str">
        <f>+IFERROR(INDEX(Sheet1!L:L,MATCH('Import Demurrage Detention'!$R192,Sheet1!$A:$A,0),1),"")</f>
        <v/>
      </c>
      <c r="H192" s="15" t="str">
        <f>+IFERROR(INDEX(Sheet1!M:M,MATCH('Import Demurrage Detention'!$R192,Sheet1!$A:$A,0),1),"")</f>
        <v/>
      </c>
      <c r="I192" s="15" t="str">
        <f>+IFERROR(INDEX(Sheet1!N:N,MATCH('Import Demurrage Detention'!$R192,Sheet1!$A:$A,0),1),"")</f>
        <v/>
      </c>
      <c r="J192" s="15" t="str">
        <f>+IFERROR(INDEX(Sheet1!O:O,MATCH('Import Demurrage Detention'!$R192,Sheet1!$A:$A,0),1),"")</f>
        <v/>
      </c>
      <c r="K192" s="15" t="str">
        <f>+IFERROR(INDEX(Sheet1!P:P,MATCH('Import Demurrage Detention'!$R192,Sheet1!$A:$A,0),1),"")</f>
        <v/>
      </c>
      <c r="L192" s="15" t="str">
        <f>+IFERROR(INDEX(Sheet1!Q:Q,MATCH('Import Demurrage Detention'!$R192,Sheet1!$A:$A,0),1),"")</f>
        <v/>
      </c>
      <c r="M192" s="15" t="str">
        <f>+IFERROR(INDEX(Sheet1!R:R,MATCH('Import Demurrage Detention'!$R192,Sheet1!$A:$A,0),1),"")</f>
        <v/>
      </c>
      <c r="N192" s="15" t="str">
        <f>+IFERROR(INDEX(Sheet1!S:S,MATCH('Import Demurrage Detention'!$R192,Sheet1!$A:$A,0),1),"")</f>
        <v/>
      </c>
      <c r="O192" s="15" t="str">
        <f>+IFERROR(INDEX(Sheet1!T:T,MATCH('Import Demurrage Detention'!$R192,Sheet1!$A:$A,0),1),"")</f>
        <v/>
      </c>
      <c r="P192" s="15" t="str">
        <f>+IFERROR(INDEX(Sheet1!U:U,MATCH('Import Demurrage Detention'!$R192,Sheet1!$A:$A,0),1),"")</f>
        <v/>
      </c>
      <c r="Q192" s="15" t="str">
        <f>+IFERROR(INDEX(Sheet1!V:V,MATCH('Import Demurrage Detention'!$R192,Sheet1!$A:$A,0),1),"")</f>
        <v/>
      </c>
      <c r="R192" s="12">
        <f t="shared" si="0"/>
        <v>184</v>
      </c>
    </row>
    <row r="193" spans="1:18">
      <c r="A193" s="14" t="str">
        <f>+IFERROR(INDEX(Sheet1!$C:$C,MATCH('Import Demurrage Detention'!$R193,Sheet1!$A:$A,0),1),"")</f>
        <v/>
      </c>
      <c r="B193" s="14" t="str">
        <f>+IFERROR(INDEX(Sheet1!$F:$F,MATCH('Import Demurrage Detention'!$R193,Sheet1!$A:$A,0),1),"")</f>
        <v/>
      </c>
      <c r="C193" s="15" t="str">
        <f>+IFERROR(INDEX(Sheet1!$H:$H,MATCH('Import Demurrage Detention'!$R193,Sheet1!$A:$A,0),1),"")</f>
        <v/>
      </c>
      <c r="D193" s="15" t="str">
        <f>+IFERROR(INDEX(Sheet1!$I:$I,MATCH('Import Demurrage Detention'!$R193,Sheet1!$A:$A,0),1),"")</f>
        <v/>
      </c>
      <c r="E193" s="15" t="str">
        <f>+IFERROR(INDEX(Sheet1!J:J,MATCH('Import Demurrage Detention'!$R193,Sheet1!$A:$A,0),1),"")</f>
        <v/>
      </c>
      <c r="F193" s="15" t="str">
        <f>+IFERROR(INDEX(Sheet1!K:K,MATCH('Import Demurrage Detention'!$R193,Sheet1!$A:$A,0),1),"")</f>
        <v/>
      </c>
      <c r="G193" s="15" t="str">
        <f>+IFERROR(INDEX(Sheet1!L:L,MATCH('Import Demurrage Detention'!$R193,Sheet1!$A:$A,0),1),"")</f>
        <v/>
      </c>
      <c r="H193" s="15" t="str">
        <f>+IFERROR(INDEX(Sheet1!M:M,MATCH('Import Demurrage Detention'!$R193,Sheet1!$A:$A,0),1),"")</f>
        <v/>
      </c>
      <c r="I193" s="15" t="str">
        <f>+IFERROR(INDEX(Sheet1!N:N,MATCH('Import Demurrage Detention'!$R193,Sheet1!$A:$A,0),1),"")</f>
        <v/>
      </c>
      <c r="J193" s="15" t="str">
        <f>+IFERROR(INDEX(Sheet1!O:O,MATCH('Import Demurrage Detention'!$R193,Sheet1!$A:$A,0),1),"")</f>
        <v/>
      </c>
      <c r="K193" s="15" t="str">
        <f>+IFERROR(INDEX(Sheet1!P:P,MATCH('Import Demurrage Detention'!$R193,Sheet1!$A:$A,0),1),"")</f>
        <v/>
      </c>
      <c r="L193" s="15" t="str">
        <f>+IFERROR(INDEX(Sheet1!Q:Q,MATCH('Import Demurrage Detention'!$R193,Sheet1!$A:$A,0),1),"")</f>
        <v/>
      </c>
      <c r="M193" s="15" t="str">
        <f>+IFERROR(INDEX(Sheet1!R:R,MATCH('Import Demurrage Detention'!$R193,Sheet1!$A:$A,0),1),"")</f>
        <v/>
      </c>
      <c r="N193" s="15" t="str">
        <f>+IFERROR(INDEX(Sheet1!S:S,MATCH('Import Demurrage Detention'!$R193,Sheet1!$A:$A,0),1),"")</f>
        <v/>
      </c>
      <c r="O193" s="15" t="str">
        <f>+IFERROR(INDEX(Sheet1!T:T,MATCH('Import Demurrage Detention'!$R193,Sheet1!$A:$A,0),1),"")</f>
        <v/>
      </c>
      <c r="P193" s="15" t="str">
        <f>+IFERROR(INDEX(Sheet1!U:U,MATCH('Import Demurrage Detention'!$R193,Sheet1!$A:$A,0),1),"")</f>
        <v/>
      </c>
      <c r="Q193" s="15" t="str">
        <f>+IFERROR(INDEX(Sheet1!V:V,MATCH('Import Demurrage Detention'!$R193,Sheet1!$A:$A,0),1),"")</f>
        <v/>
      </c>
      <c r="R193" s="12">
        <f t="shared" si="0"/>
        <v>185</v>
      </c>
    </row>
    <row r="194" spans="1:18">
      <c r="A194" s="14" t="str">
        <f>+IFERROR(INDEX(Sheet1!$C:$C,MATCH('Import Demurrage Detention'!$R194,Sheet1!$A:$A,0),1),"")</f>
        <v/>
      </c>
      <c r="B194" s="14" t="str">
        <f>+IFERROR(INDEX(Sheet1!$F:$F,MATCH('Import Demurrage Detention'!$R194,Sheet1!$A:$A,0),1),"")</f>
        <v/>
      </c>
      <c r="C194" s="15" t="str">
        <f>+IFERROR(INDEX(Sheet1!$H:$H,MATCH('Import Demurrage Detention'!$R194,Sheet1!$A:$A,0),1),"")</f>
        <v/>
      </c>
      <c r="D194" s="15" t="str">
        <f>+IFERROR(INDEX(Sheet1!$I:$I,MATCH('Import Demurrage Detention'!$R194,Sheet1!$A:$A,0),1),"")</f>
        <v/>
      </c>
      <c r="E194" s="15" t="str">
        <f>+IFERROR(INDEX(Sheet1!J:J,MATCH('Import Demurrage Detention'!$R194,Sheet1!$A:$A,0),1),"")</f>
        <v/>
      </c>
      <c r="F194" s="15" t="str">
        <f>+IFERROR(INDEX(Sheet1!K:K,MATCH('Import Demurrage Detention'!$R194,Sheet1!$A:$A,0),1),"")</f>
        <v/>
      </c>
      <c r="G194" s="15" t="str">
        <f>+IFERROR(INDEX(Sheet1!L:L,MATCH('Import Demurrage Detention'!$R194,Sheet1!$A:$A,0),1),"")</f>
        <v/>
      </c>
      <c r="H194" s="15" t="str">
        <f>+IFERROR(INDEX(Sheet1!M:M,MATCH('Import Demurrage Detention'!$R194,Sheet1!$A:$A,0),1),"")</f>
        <v/>
      </c>
      <c r="I194" s="15" t="str">
        <f>+IFERROR(INDEX(Sheet1!N:N,MATCH('Import Demurrage Detention'!$R194,Sheet1!$A:$A,0),1),"")</f>
        <v/>
      </c>
      <c r="J194" s="15" t="str">
        <f>+IFERROR(INDEX(Sheet1!O:O,MATCH('Import Demurrage Detention'!$R194,Sheet1!$A:$A,0),1),"")</f>
        <v/>
      </c>
      <c r="K194" s="15" t="str">
        <f>+IFERROR(INDEX(Sheet1!P:P,MATCH('Import Demurrage Detention'!$R194,Sheet1!$A:$A,0),1),"")</f>
        <v/>
      </c>
      <c r="L194" s="15" t="str">
        <f>+IFERROR(INDEX(Sheet1!Q:Q,MATCH('Import Demurrage Detention'!$R194,Sheet1!$A:$A,0),1),"")</f>
        <v/>
      </c>
      <c r="M194" s="15" t="str">
        <f>+IFERROR(INDEX(Sheet1!R:R,MATCH('Import Demurrage Detention'!$R194,Sheet1!$A:$A,0),1),"")</f>
        <v/>
      </c>
      <c r="N194" s="15" t="str">
        <f>+IFERROR(INDEX(Sheet1!S:S,MATCH('Import Demurrage Detention'!$R194,Sheet1!$A:$A,0),1),"")</f>
        <v/>
      </c>
      <c r="O194" s="15" t="str">
        <f>+IFERROR(INDEX(Sheet1!T:T,MATCH('Import Demurrage Detention'!$R194,Sheet1!$A:$A,0),1),"")</f>
        <v/>
      </c>
      <c r="P194" s="15" t="str">
        <f>+IFERROR(INDEX(Sheet1!U:U,MATCH('Import Demurrage Detention'!$R194,Sheet1!$A:$A,0),1),"")</f>
        <v/>
      </c>
      <c r="Q194" s="15" t="str">
        <f>+IFERROR(INDEX(Sheet1!V:V,MATCH('Import Demurrage Detention'!$R194,Sheet1!$A:$A,0),1),"")</f>
        <v/>
      </c>
      <c r="R194" s="12">
        <f t="shared" si="0"/>
        <v>186</v>
      </c>
    </row>
    <row r="195" spans="1:18">
      <c r="A195" s="14" t="str">
        <f>+IFERROR(INDEX(Sheet1!$C:$C,MATCH('Import Demurrage Detention'!$R195,Sheet1!$A:$A,0),1),"")</f>
        <v/>
      </c>
      <c r="B195" s="14" t="str">
        <f>+IFERROR(INDEX(Sheet1!$F:$F,MATCH('Import Demurrage Detention'!$R195,Sheet1!$A:$A,0),1),"")</f>
        <v/>
      </c>
      <c r="C195" s="15" t="str">
        <f>+IFERROR(INDEX(Sheet1!$H:$H,MATCH('Import Demurrage Detention'!$R195,Sheet1!$A:$A,0),1),"")</f>
        <v/>
      </c>
      <c r="D195" s="15" t="str">
        <f>+IFERROR(INDEX(Sheet1!$I:$I,MATCH('Import Demurrage Detention'!$R195,Sheet1!$A:$A,0),1),"")</f>
        <v/>
      </c>
      <c r="E195" s="15" t="str">
        <f>+IFERROR(INDEX(Sheet1!J:J,MATCH('Import Demurrage Detention'!$R195,Sheet1!$A:$A,0),1),"")</f>
        <v/>
      </c>
      <c r="F195" s="15" t="str">
        <f>+IFERROR(INDEX(Sheet1!K:K,MATCH('Import Demurrage Detention'!$R195,Sheet1!$A:$A,0),1),"")</f>
        <v/>
      </c>
      <c r="G195" s="15" t="str">
        <f>+IFERROR(INDEX(Sheet1!L:L,MATCH('Import Demurrage Detention'!$R195,Sheet1!$A:$A,0),1),"")</f>
        <v/>
      </c>
      <c r="H195" s="15" t="str">
        <f>+IFERROR(INDEX(Sheet1!M:M,MATCH('Import Demurrage Detention'!$R195,Sheet1!$A:$A,0),1),"")</f>
        <v/>
      </c>
      <c r="I195" s="15" t="str">
        <f>+IFERROR(INDEX(Sheet1!N:N,MATCH('Import Demurrage Detention'!$R195,Sheet1!$A:$A,0),1),"")</f>
        <v/>
      </c>
      <c r="J195" s="15" t="str">
        <f>+IFERROR(INDEX(Sheet1!O:O,MATCH('Import Demurrage Detention'!$R195,Sheet1!$A:$A,0),1),"")</f>
        <v/>
      </c>
      <c r="K195" s="15" t="str">
        <f>+IFERROR(INDEX(Sheet1!P:P,MATCH('Import Demurrage Detention'!$R195,Sheet1!$A:$A,0),1),"")</f>
        <v/>
      </c>
      <c r="L195" s="15" t="str">
        <f>+IFERROR(INDEX(Sheet1!Q:Q,MATCH('Import Demurrage Detention'!$R195,Sheet1!$A:$A,0),1),"")</f>
        <v/>
      </c>
      <c r="M195" s="15" t="str">
        <f>+IFERROR(INDEX(Sheet1!R:R,MATCH('Import Demurrage Detention'!$R195,Sheet1!$A:$A,0),1),"")</f>
        <v/>
      </c>
      <c r="N195" s="15" t="str">
        <f>+IFERROR(INDEX(Sheet1!S:S,MATCH('Import Demurrage Detention'!$R195,Sheet1!$A:$A,0),1),"")</f>
        <v/>
      </c>
      <c r="O195" s="15" t="str">
        <f>+IFERROR(INDEX(Sheet1!T:T,MATCH('Import Demurrage Detention'!$R195,Sheet1!$A:$A,0),1),"")</f>
        <v/>
      </c>
      <c r="P195" s="15" t="str">
        <f>+IFERROR(INDEX(Sheet1!U:U,MATCH('Import Demurrage Detention'!$R195,Sheet1!$A:$A,0),1),"")</f>
        <v/>
      </c>
      <c r="Q195" s="15" t="str">
        <f>+IFERROR(INDEX(Sheet1!V:V,MATCH('Import Demurrage Detention'!$R195,Sheet1!$A:$A,0),1),"")</f>
        <v/>
      </c>
      <c r="R195" s="12">
        <f t="shared" si="0"/>
        <v>187</v>
      </c>
    </row>
    <row r="196" spans="1:18">
      <c r="A196" s="14" t="str">
        <f>+IFERROR(INDEX(Sheet1!$C:$C,MATCH('Import Demurrage Detention'!$R196,Sheet1!$A:$A,0),1),"")</f>
        <v/>
      </c>
      <c r="B196" s="14" t="str">
        <f>+IFERROR(INDEX(Sheet1!$F:$F,MATCH('Import Demurrage Detention'!$R196,Sheet1!$A:$A,0),1),"")</f>
        <v/>
      </c>
      <c r="C196" s="15" t="str">
        <f>+IFERROR(INDEX(Sheet1!$H:$H,MATCH('Import Demurrage Detention'!$R196,Sheet1!$A:$A,0),1),"")</f>
        <v/>
      </c>
      <c r="D196" s="15" t="str">
        <f>+IFERROR(INDEX(Sheet1!$I:$I,MATCH('Import Demurrage Detention'!$R196,Sheet1!$A:$A,0),1),"")</f>
        <v/>
      </c>
      <c r="E196" s="15" t="str">
        <f>+IFERROR(INDEX(Sheet1!J:J,MATCH('Import Demurrage Detention'!$R196,Sheet1!$A:$A,0),1),"")</f>
        <v/>
      </c>
      <c r="F196" s="15" t="str">
        <f>+IFERROR(INDEX(Sheet1!K:K,MATCH('Import Demurrage Detention'!$R196,Sheet1!$A:$A,0),1),"")</f>
        <v/>
      </c>
      <c r="G196" s="15" t="str">
        <f>+IFERROR(INDEX(Sheet1!L:L,MATCH('Import Demurrage Detention'!$R196,Sheet1!$A:$A,0),1),"")</f>
        <v/>
      </c>
      <c r="H196" s="15" t="str">
        <f>+IFERROR(INDEX(Sheet1!M:M,MATCH('Import Demurrage Detention'!$R196,Sheet1!$A:$A,0),1),"")</f>
        <v/>
      </c>
      <c r="I196" s="15" t="str">
        <f>+IFERROR(INDEX(Sheet1!N:N,MATCH('Import Demurrage Detention'!$R196,Sheet1!$A:$A,0),1),"")</f>
        <v/>
      </c>
      <c r="J196" s="15" t="str">
        <f>+IFERROR(INDEX(Sheet1!O:O,MATCH('Import Demurrage Detention'!$R196,Sheet1!$A:$A,0),1),"")</f>
        <v/>
      </c>
      <c r="K196" s="15" t="str">
        <f>+IFERROR(INDEX(Sheet1!P:P,MATCH('Import Demurrage Detention'!$R196,Sheet1!$A:$A,0),1),"")</f>
        <v/>
      </c>
      <c r="L196" s="15" t="str">
        <f>+IFERROR(INDEX(Sheet1!Q:Q,MATCH('Import Demurrage Detention'!$R196,Sheet1!$A:$A,0),1),"")</f>
        <v/>
      </c>
      <c r="M196" s="15" t="str">
        <f>+IFERROR(INDEX(Sheet1!R:R,MATCH('Import Demurrage Detention'!$R196,Sheet1!$A:$A,0),1),"")</f>
        <v/>
      </c>
      <c r="N196" s="15" t="str">
        <f>+IFERROR(INDEX(Sheet1!S:S,MATCH('Import Demurrage Detention'!$R196,Sheet1!$A:$A,0),1),"")</f>
        <v/>
      </c>
      <c r="O196" s="15" t="str">
        <f>+IFERROR(INDEX(Sheet1!T:T,MATCH('Import Demurrage Detention'!$R196,Sheet1!$A:$A,0),1),"")</f>
        <v/>
      </c>
      <c r="P196" s="15" t="str">
        <f>+IFERROR(INDEX(Sheet1!U:U,MATCH('Import Demurrage Detention'!$R196,Sheet1!$A:$A,0),1),"")</f>
        <v/>
      </c>
      <c r="Q196" s="15" t="str">
        <f>+IFERROR(INDEX(Sheet1!V:V,MATCH('Import Demurrage Detention'!$R196,Sheet1!$A:$A,0),1),"")</f>
        <v/>
      </c>
      <c r="R196" s="12">
        <f t="shared" si="0"/>
        <v>188</v>
      </c>
    </row>
    <row r="197" spans="1:18">
      <c r="A197" s="14" t="str">
        <f>+IFERROR(INDEX(Sheet1!$C:$C,MATCH('Import Demurrage Detention'!$R197,Sheet1!$A:$A,0),1),"")</f>
        <v/>
      </c>
      <c r="B197" s="14" t="str">
        <f>+IFERROR(INDEX(Sheet1!$F:$F,MATCH('Import Demurrage Detention'!$R197,Sheet1!$A:$A,0),1),"")</f>
        <v/>
      </c>
      <c r="C197" s="15" t="str">
        <f>+IFERROR(INDEX(Sheet1!$H:$H,MATCH('Import Demurrage Detention'!$R197,Sheet1!$A:$A,0),1),"")</f>
        <v/>
      </c>
      <c r="D197" s="15" t="str">
        <f>+IFERROR(INDEX(Sheet1!$I:$I,MATCH('Import Demurrage Detention'!$R197,Sheet1!$A:$A,0),1),"")</f>
        <v/>
      </c>
      <c r="E197" s="15" t="str">
        <f>+IFERROR(INDEX(Sheet1!J:J,MATCH('Import Demurrage Detention'!$R197,Sheet1!$A:$A,0),1),"")</f>
        <v/>
      </c>
      <c r="F197" s="15" t="str">
        <f>+IFERROR(INDEX(Sheet1!K:K,MATCH('Import Demurrage Detention'!$R197,Sheet1!$A:$A,0),1),"")</f>
        <v/>
      </c>
      <c r="G197" s="15" t="str">
        <f>+IFERROR(INDEX(Sheet1!L:L,MATCH('Import Demurrage Detention'!$R197,Sheet1!$A:$A,0),1),"")</f>
        <v/>
      </c>
      <c r="H197" s="15" t="str">
        <f>+IFERROR(INDEX(Sheet1!M:M,MATCH('Import Demurrage Detention'!$R197,Sheet1!$A:$A,0),1),"")</f>
        <v/>
      </c>
      <c r="I197" s="15" t="str">
        <f>+IFERROR(INDEX(Sheet1!N:N,MATCH('Import Demurrage Detention'!$R197,Sheet1!$A:$A,0),1),"")</f>
        <v/>
      </c>
      <c r="J197" s="15" t="str">
        <f>+IFERROR(INDEX(Sheet1!O:O,MATCH('Import Demurrage Detention'!$R197,Sheet1!$A:$A,0),1),"")</f>
        <v/>
      </c>
      <c r="K197" s="15" t="str">
        <f>+IFERROR(INDEX(Sheet1!P:P,MATCH('Import Demurrage Detention'!$R197,Sheet1!$A:$A,0),1),"")</f>
        <v/>
      </c>
      <c r="L197" s="15" t="str">
        <f>+IFERROR(INDEX(Sheet1!Q:Q,MATCH('Import Demurrage Detention'!$R197,Sheet1!$A:$A,0),1),"")</f>
        <v/>
      </c>
      <c r="M197" s="15" t="str">
        <f>+IFERROR(INDEX(Sheet1!R:R,MATCH('Import Demurrage Detention'!$R197,Sheet1!$A:$A,0),1),"")</f>
        <v/>
      </c>
      <c r="N197" s="15" t="str">
        <f>+IFERROR(INDEX(Sheet1!S:S,MATCH('Import Demurrage Detention'!$R197,Sheet1!$A:$A,0),1),"")</f>
        <v/>
      </c>
      <c r="O197" s="15" t="str">
        <f>+IFERROR(INDEX(Sheet1!T:T,MATCH('Import Demurrage Detention'!$R197,Sheet1!$A:$A,0),1),"")</f>
        <v/>
      </c>
      <c r="P197" s="15" t="str">
        <f>+IFERROR(INDEX(Sheet1!U:U,MATCH('Import Demurrage Detention'!$R197,Sheet1!$A:$A,0),1),"")</f>
        <v/>
      </c>
      <c r="Q197" s="15" t="str">
        <f>+IFERROR(INDEX(Sheet1!V:V,MATCH('Import Demurrage Detention'!$R197,Sheet1!$A:$A,0),1),"")</f>
        <v/>
      </c>
      <c r="R197" s="12">
        <f t="shared" si="0"/>
        <v>189</v>
      </c>
    </row>
    <row r="198" spans="1:18">
      <c r="A198" s="14" t="str">
        <f>+IFERROR(INDEX(Sheet1!$C:$C,MATCH('Import Demurrage Detention'!$R198,Sheet1!$A:$A,0),1),"")</f>
        <v/>
      </c>
      <c r="B198" s="14" t="str">
        <f>+IFERROR(INDEX(Sheet1!$F:$F,MATCH('Import Demurrage Detention'!$R198,Sheet1!$A:$A,0),1),"")</f>
        <v/>
      </c>
      <c r="C198" s="15" t="str">
        <f>+IFERROR(INDEX(Sheet1!$H:$H,MATCH('Import Demurrage Detention'!$R198,Sheet1!$A:$A,0),1),"")</f>
        <v/>
      </c>
      <c r="D198" s="15" t="str">
        <f>+IFERROR(INDEX(Sheet1!$I:$I,MATCH('Import Demurrage Detention'!$R198,Sheet1!$A:$A,0),1),"")</f>
        <v/>
      </c>
      <c r="E198" s="15" t="str">
        <f>+IFERROR(INDEX(Sheet1!J:J,MATCH('Import Demurrage Detention'!$R198,Sheet1!$A:$A,0),1),"")</f>
        <v/>
      </c>
      <c r="F198" s="15" t="str">
        <f>+IFERROR(INDEX(Sheet1!K:K,MATCH('Import Demurrage Detention'!$R198,Sheet1!$A:$A,0),1),"")</f>
        <v/>
      </c>
      <c r="G198" s="15" t="str">
        <f>+IFERROR(INDEX(Sheet1!L:L,MATCH('Import Demurrage Detention'!$R198,Sheet1!$A:$A,0),1),"")</f>
        <v/>
      </c>
      <c r="H198" s="15" t="str">
        <f>+IFERROR(INDEX(Sheet1!M:M,MATCH('Import Demurrage Detention'!$R198,Sheet1!$A:$A,0),1),"")</f>
        <v/>
      </c>
      <c r="I198" s="15" t="str">
        <f>+IFERROR(INDEX(Sheet1!N:N,MATCH('Import Demurrage Detention'!$R198,Sheet1!$A:$A,0),1),"")</f>
        <v/>
      </c>
      <c r="J198" s="15" t="str">
        <f>+IFERROR(INDEX(Sheet1!O:O,MATCH('Import Demurrage Detention'!$R198,Sheet1!$A:$A,0),1),"")</f>
        <v/>
      </c>
      <c r="K198" s="15" t="str">
        <f>+IFERROR(INDEX(Sheet1!P:P,MATCH('Import Demurrage Detention'!$R198,Sheet1!$A:$A,0),1),"")</f>
        <v/>
      </c>
      <c r="L198" s="15" t="str">
        <f>+IFERROR(INDEX(Sheet1!Q:Q,MATCH('Import Demurrage Detention'!$R198,Sheet1!$A:$A,0),1),"")</f>
        <v/>
      </c>
      <c r="M198" s="15" t="str">
        <f>+IFERROR(INDEX(Sheet1!R:R,MATCH('Import Demurrage Detention'!$R198,Sheet1!$A:$A,0),1),"")</f>
        <v/>
      </c>
      <c r="N198" s="15" t="str">
        <f>+IFERROR(INDEX(Sheet1!S:S,MATCH('Import Demurrage Detention'!$R198,Sheet1!$A:$A,0),1),"")</f>
        <v/>
      </c>
      <c r="O198" s="15" t="str">
        <f>+IFERROR(INDEX(Sheet1!T:T,MATCH('Import Demurrage Detention'!$R198,Sheet1!$A:$A,0),1),"")</f>
        <v/>
      </c>
      <c r="P198" s="15" t="str">
        <f>+IFERROR(INDEX(Sheet1!U:U,MATCH('Import Demurrage Detention'!$R198,Sheet1!$A:$A,0),1),"")</f>
        <v/>
      </c>
      <c r="Q198" s="15" t="str">
        <f>+IFERROR(INDEX(Sheet1!V:V,MATCH('Import Demurrage Detention'!$R198,Sheet1!$A:$A,0),1),"")</f>
        <v/>
      </c>
      <c r="R198" s="12">
        <f t="shared" si="0"/>
        <v>190</v>
      </c>
    </row>
    <row r="199" spans="1:18">
      <c r="A199" s="14" t="str">
        <f>+IFERROR(INDEX(Sheet1!$C:$C,MATCH('Import Demurrage Detention'!$R199,Sheet1!$A:$A,0),1),"")</f>
        <v/>
      </c>
      <c r="B199" s="14" t="str">
        <f>+IFERROR(INDEX(Sheet1!$F:$F,MATCH('Import Demurrage Detention'!$R199,Sheet1!$A:$A,0),1),"")</f>
        <v/>
      </c>
      <c r="C199" s="15" t="str">
        <f>+IFERROR(INDEX(Sheet1!$H:$H,MATCH('Import Demurrage Detention'!$R199,Sheet1!$A:$A,0),1),"")</f>
        <v/>
      </c>
      <c r="D199" s="15" t="str">
        <f>+IFERROR(INDEX(Sheet1!$I:$I,MATCH('Import Demurrage Detention'!$R199,Sheet1!$A:$A,0),1),"")</f>
        <v/>
      </c>
      <c r="E199" s="15" t="str">
        <f>+IFERROR(INDEX(Sheet1!J:J,MATCH('Import Demurrage Detention'!$R199,Sheet1!$A:$A,0),1),"")</f>
        <v/>
      </c>
      <c r="F199" s="15" t="str">
        <f>+IFERROR(INDEX(Sheet1!K:K,MATCH('Import Demurrage Detention'!$R199,Sheet1!$A:$A,0),1),"")</f>
        <v/>
      </c>
      <c r="G199" s="15" t="str">
        <f>+IFERROR(INDEX(Sheet1!L:L,MATCH('Import Demurrage Detention'!$R199,Sheet1!$A:$A,0),1),"")</f>
        <v/>
      </c>
      <c r="H199" s="15" t="str">
        <f>+IFERROR(INDEX(Sheet1!M:M,MATCH('Import Demurrage Detention'!$R199,Sheet1!$A:$A,0),1),"")</f>
        <v/>
      </c>
      <c r="I199" s="15" t="str">
        <f>+IFERROR(INDEX(Sheet1!N:N,MATCH('Import Demurrage Detention'!$R199,Sheet1!$A:$A,0),1),"")</f>
        <v/>
      </c>
      <c r="J199" s="15" t="str">
        <f>+IFERROR(INDEX(Sheet1!O:O,MATCH('Import Demurrage Detention'!$R199,Sheet1!$A:$A,0),1),"")</f>
        <v/>
      </c>
      <c r="K199" s="15" t="str">
        <f>+IFERROR(INDEX(Sheet1!P:P,MATCH('Import Demurrage Detention'!$R199,Sheet1!$A:$A,0),1),"")</f>
        <v/>
      </c>
      <c r="L199" s="15" t="str">
        <f>+IFERROR(INDEX(Sheet1!Q:Q,MATCH('Import Demurrage Detention'!$R199,Sheet1!$A:$A,0),1),"")</f>
        <v/>
      </c>
      <c r="M199" s="15" t="str">
        <f>+IFERROR(INDEX(Sheet1!R:R,MATCH('Import Demurrage Detention'!$R199,Sheet1!$A:$A,0),1),"")</f>
        <v/>
      </c>
      <c r="N199" s="15" t="str">
        <f>+IFERROR(INDEX(Sheet1!S:S,MATCH('Import Demurrage Detention'!$R199,Sheet1!$A:$A,0),1),"")</f>
        <v/>
      </c>
      <c r="O199" s="15" t="str">
        <f>+IFERROR(INDEX(Sheet1!T:T,MATCH('Import Demurrage Detention'!$R199,Sheet1!$A:$A,0),1),"")</f>
        <v/>
      </c>
      <c r="P199" s="15" t="str">
        <f>+IFERROR(INDEX(Sheet1!U:U,MATCH('Import Demurrage Detention'!$R199,Sheet1!$A:$A,0),1),"")</f>
        <v/>
      </c>
      <c r="Q199" s="15" t="str">
        <f>+IFERROR(INDEX(Sheet1!V:V,MATCH('Import Demurrage Detention'!$R199,Sheet1!$A:$A,0),1),"")</f>
        <v/>
      </c>
      <c r="R199" s="12">
        <f t="shared" si="0"/>
        <v>191</v>
      </c>
    </row>
    <row r="200" spans="1:18">
      <c r="A200" s="14" t="str">
        <f>+IFERROR(INDEX(Sheet1!$C:$C,MATCH('Import Demurrage Detention'!$R200,Sheet1!$A:$A,0),1),"")</f>
        <v/>
      </c>
      <c r="B200" s="14" t="str">
        <f>+IFERROR(INDEX(Sheet1!$F:$F,MATCH('Import Demurrage Detention'!$R200,Sheet1!$A:$A,0),1),"")</f>
        <v/>
      </c>
      <c r="C200" s="15" t="str">
        <f>+IFERROR(INDEX(Sheet1!$H:$H,MATCH('Import Demurrage Detention'!$R200,Sheet1!$A:$A,0),1),"")</f>
        <v/>
      </c>
      <c r="D200" s="15" t="str">
        <f>+IFERROR(INDEX(Sheet1!$I:$I,MATCH('Import Demurrage Detention'!$R200,Sheet1!$A:$A,0),1),"")</f>
        <v/>
      </c>
      <c r="E200" s="15" t="str">
        <f>+IFERROR(INDEX(Sheet1!J:J,MATCH('Import Demurrage Detention'!$R200,Sheet1!$A:$A,0),1),"")</f>
        <v/>
      </c>
      <c r="F200" s="15" t="str">
        <f>+IFERROR(INDEX(Sheet1!K:K,MATCH('Import Demurrage Detention'!$R200,Sheet1!$A:$A,0),1),"")</f>
        <v/>
      </c>
      <c r="G200" s="15" t="str">
        <f>+IFERROR(INDEX(Sheet1!L:L,MATCH('Import Demurrage Detention'!$R200,Sheet1!$A:$A,0),1),"")</f>
        <v/>
      </c>
      <c r="H200" s="15" t="str">
        <f>+IFERROR(INDEX(Sheet1!M:M,MATCH('Import Demurrage Detention'!$R200,Sheet1!$A:$A,0),1),"")</f>
        <v/>
      </c>
      <c r="I200" s="15" t="str">
        <f>+IFERROR(INDEX(Sheet1!N:N,MATCH('Import Demurrage Detention'!$R200,Sheet1!$A:$A,0),1),"")</f>
        <v/>
      </c>
      <c r="J200" s="15" t="str">
        <f>+IFERROR(INDEX(Sheet1!O:O,MATCH('Import Demurrage Detention'!$R200,Sheet1!$A:$A,0),1),"")</f>
        <v/>
      </c>
      <c r="K200" s="15" t="str">
        <f>+IFERROR(INDEX(Sheet1!P:P,MATCH('Import Demurrage Detention'!$R200,Sheet1!$A:$A,0),1),"")</f>
        <v/>
      </c>
      <c r="L200" s="15" t="str">
        <f>+IFERROR(INDEX(Sheet1!Q:Q,MATCH('Import Demurrage Detention'!$R200,Sheet1!$A:$A,0),1),"")</f>
        <v/>
      </c>
      <c r="M200" s="15" t="str">
        <f>+IFERROR(INDEX(Sheet1!R:R,MATCH('Import Demurrage Detention'!$R200,Sheet1!$A:$A,0),1),"")</f>
        <v/>
      </c>
      <c r="N200" s="15" t="str">
        <f>+IFERROR(INDEX(Sheet1!S:S,MATCH('Import Demurrage Detention'!$R200,Sheet1!$A:$A,0),1),"")</f>
        <v/>
      </c>
      <c r="O200" s="15" t="str">
        <f>+IFERROR(INDEX(Sheet1!T:T,MATCH('Import Demurrage Detention'!$R200,Sheet1!$A:$A,0),1),"")</f>
        <v/>
      </c>
      <c r="P200" s="15" t="str">
        <f>+IFERROR(INDEX(Sheet1!U:U,MATCH('Import Demurrage Detention'!$R200,Sheet1!$A:$A,0),1),"")</f>
        <v/>
      </c>
      <c r="Q200" s="15" t="str">
        <f>+IFERROR(INDEX(Sheet1!V:V,MATCH('Import Demurrage Detention'!$R200,Sheet1!$A:$A,0),1),"")</f>
        <v/>
      </c>
      <c r="R200" s="12">
        <f t="shared" si="0"/>
        <v>192</v>
      </c>
    </row>
    <row r="201" spans="1:18">
      <c r="A201" s="14" t="str">
        <f>+IFERROR(INDEX(Sheet1!$C:$C,MATCH('Import Demurrage Detention'!$R201,Sheet1!$A:$A,0),1),"")</f>
        <v/>
      </c>
      <c r="B201" s="14" t="str">
        <f>+IFERROR(INDEX(Sheet1!$F:$F,MATCH('Import Demurrage Detention'!$R201,Sheet1!$A:$A,0),1),"")</f>
        <v/>
      </c>
      <c r="C201" s="15" t="str">
        <f>+IFERROR(INDEX(Sheet1!$H:$H,MATCH('Import Demurrage Detention'!$R201,Sheet1!$A:$A,0),1),"")</f>
        <v/>
      </c>
      <c r="D201" s="15" t="str">
        <f>+IFERROR(INDEX(Sheet1!$I:$I,MATCH('Import Demurrage Detention'!$R201,Sheet1!$A:$A,0),1),"")</f>
        <v/>
      </c>
      <c r="E201" s="15" t="str">
        <f>+IFERROR(INDEX(Sheet1!J:J,MATCH('Import Demurrage Detention'!$R201,Sheet1!$A:$A,0),1),"")</f>
        <v/>
      </c>
      <c r="F201" s="15" t="str">
        <f>+IFERROR(INDEX(Sheet1!K:K,MATCH('Import Demurrage Detention'!$R201,Sheet1!$A:$A,0),1),"")</f>
        <v/>
      </c>
      <c r="G201" s="15" t="str">
        <f>+IFERROR(INDEX(Sheet1!L:L,MATCH('Import Demurrage Detention'!$R201,Sheet1!$A:$A,0),1),"")</f>
        <v/>
      </c>
      <c r="H201" s="15" t="str">
        <f>+IFERROR(INDEX(Sheet1!M:M,MATCH('Import Demurrage Detention'!$R201,Sheet1!$A:$A,0),1),"")</f>
        <v/>
      </c>
      <c r="I201" s="15" t="str">
        <f>+IFERROR(INDEX(Sheet1!N:N,MATCH('Import Demurrage Detention'!$R201,Sheet1!$A:$A,0),1),"")</f>
        <v/>
      </c>
      <c r="J201" s="15" t="str">
        <f>+IFERROR(INDEX(Sheet1!O:O,MATCH('Import Demurrage Detention'!$R201,Sheet1!$A:$A,0),1),"")</f>
        <v/>
      </c>
      <c r="K201" s="15" t="str">
        <f>+IFERROR(INDEX(Sheet1!P:P,MATCH('Import Demurrage Detention'!$R201,Sheet1!$A:$A,0),1),"")</f>
        <v/>
      </c>
      <c r="L201" s="15" t="str">
        <f>+IFERROR(INDEX(Sheet1!Q:Q,MATCH('Import Demurrage Detention'!$R201,Sheet1!$A:$A,0),1),"")</f>
        <v/>
      </c>
      <c r="M201" s="15" t="str">
        <f>+IFERROR(INDEX(Sheet1!R:R,MATCH('Import Demurrage Detention'!$R201,Sheet1!$A:$A,0),1),"")</f>
        <v/>
      </c>
      <c r="N201" s="15" t="str">
        <f>+IFERROR(INDEX(Sheet1!S:S,MATCH('Import Demurrage Detention'!$R201,Sheet1!$A:$A,0),1),"")</f>
        <v/>
      </c>
      <c r="O201" s="15" t="str">
        <f>+IFERROR(INDEX(Sheet1!T:T,MATCH('Import Demurrage Detention'!$R201,Sheet1!$A:$A,0),1),"")</f>
        <v/>
      </c>
      <c r="P201" s="15" t="str">
        <f>+IFERROR(INDEX(Sheet1!U:U,MATCH('Import Demurrage Detention'!$R201,Sheet1!$A:$A,0),1),"")</f>
        <v/>
      </c>
      <c r="Q201" s="15" t="str">
        <f>+IFERROR(INDEX(Sheet1!V:V,MATCH('Import Demurrage Detention'!$R201,Sheet1!$A:$A,0),1),"")</f>
        <v/>
      </c>
      <c r="R201" s="12">
        <f t="shared" si="0"/>
        <v>193</v>
      </c>
    </row>
    <row r="202" spans="1:18">
      <c r="A202" s="14" t="str">
        <f>+IFERROR(INDEX(Sheet1!$C:$C,MATCH('Import Demurrage Detention'!$R202,Sheet1!$A:$A,0),1),"")</f>
        <v/>
      </c>
      <c r="B202" s="14" t="str">
        <f>+IFERROR(INDEX(Sheet1!$F:$F,MATCH('Import Demurrage Detention'!$R202,Sheet1!$A:$A,0),1),"")</f>
        <v/>
      </c>
      <c r="C202" s="15" t="str">
        <f>+IFERROR(INDEX(Sheet1!$H:$H,MATCH('Import Demurrage Detention'!$R202,Sheet1!$A:$A,0),1),"")</f>
        <v/>
      </c>
      <c r="D202" s="15" t="str">
        <f>+IFERROR(INDEX(Sheet1!$I:$I,MATCH('Import Demurrage Detention'!$R202,Sheet1!$A:$A,0),1),"")</f>
        <v/>
      </c>
      <c r="E202" s="15" t="str">
        <f>+IFERROR(INDEX(Sheet1!J:J,MATCH('Import Demurrage Detention'!$R202,Sheet1!$A:$A,0),1),"")</f>
        <v/>
      </c>
      <c r="F202" s="15" t="str">
        <f>+IFERROR(INDEX(Sheet1!K:K,MATCH('Import Demurrage Detention'!$R202,Sheet1!$A:$A,0),1),"")</f>
        <v/>
      </c>
      <c r="G202" s="15" t="str">
        <f>+IFERROR(INDEX(Sheet1!L:L,MATCH('Import Demurrage Detention'!$R202,Sheet1!$A:$A,0),1),"")</f>
        <v/>
      </c>
      <c r="H202" s="15" t="str">
        <f>+IFERROR(INDEX(Sheet1!M:M,MATCH('Import Demurrage Detention'!$R202,Sheet1!$A:$A,0),1),"")</f>
        <v/>
      </c>
      <c r="I202" s="15" t="str">
        <f>+IFERROR(INDEX(Sheet1!N:N,MATCH('Import Demurrage Detention'!$R202,Sheet1!$A:$A,0),1),"")</f>
        <v/>
      </c>
      <c r="J202" s="15" t="str">
        <f>+IFERROR(INDEX(Sheet1!O:O,MATCH('Import Demurrage Detention'!$R202,Sheet1!$A:$A,0),1),"")</f>
        <v/>
      </c>
      <c r="K202" s="15" t="str">
        <f>+IFERROR(INDEX(Sheet1!P:P,MATCH('Import Demurrage Detention'!$R202,Sheet1!$A:$A,0),1),"")</f>
        <v/>
      </c>
      <c r="L202" s="15" t="str">
        <f>+IFERROR(INDEX(Sheet1!Q:Q,MATCH('Import Demurrage Detention'!$R202,Sheet1!$A:$A,0),1),"")</f>
        <v/>
      </c>
      <c r="M202" s="15" t="str">
        <f>+IFERROR(INDEX(Sheet1!R:R,MATCH('Import Demurrage Detention'!$R202,Sheet1!$A:$A,0),1),"")</f>
        <v/>
      </c>
      <c r="N202" s="15" t="str">
        <f>+IFERROR(INDEX(Sheet1!S:S,MATCH('Import Demurrage Detention'!$R202,Sheet1!$A:$A,0),1),"")</f>
        <v/>
      </c>
      <c r="O202" s="15" t="str">
        <f>+IFERROR(INDEX(Sheet1!T:T,MATCH('Import Demurrage Detention'!$R202,Sheet1!$A:$A,0),1),"")</f>
        <v/>
      </c>
      <c r="P202" s="15" t="str">
        <f>+IFERROR(INDEX(Sheet1!U:U,MATCH('Import Demurrage Detention'!$R202,Sheet1!$A:$A,0),1),"")</f>
        <v/>
      </c>
      <c r="Q202" s="15" t="str">
        <f>+IFERROR(INDEX(Sheet1!V:V,MATCH('Import Demurrage Detention'!$R202,Sheet1!$A:$A,0),1),"")</f>
        <v/>
      </c>
      <c r="R202" s="12">
        <f t="shared" si="0"/>
        <v>194</v>
      </c>
    </row>
    <row r="203" spans="1:18">
      <c r="A203" s="14" t="str">
        <f>+IFERROR(INDEX(Sheet1!$C:$C,MATCH('Import Demurrage Detention'!$R203,Sheet1!$A:$A,0),1),"")</f>
        <v/>
      </c>
      <c r="B203" s="14" t="str">
        <f>+IFERROR(INDEX(Sheet1!$F:$F,MATCH('Import Demurrage Detention'!$R203,Sheet1!$A:$A,0),1),"")</f>
        <v/>
      </c>
      <c r="C203" s="15" t="str">
        <f>+IFERROR(INDEX(Sheet1!$H:$H,MATCH('Import Demurrage Detention'!$R203,Sheet1!$A:$A,0),1),"")</f>
        <v/>
      </c>
      <c r="D203" s="15" t="str">
        <f>+IFERROR(INDEX(Sheet1!$I:$I,MATCH('Import Demurrage Detention'!$R203,Sheet1!$A:$A,0),1),"")</f>
        <v/>
      </c>
      <c r="E203" s="15" t="str">
        <f>+IFERROR(INDEX(Sheet1!J:J,MATCH('Import Demurrage Detention'!$R203,Sheet1!$A:$A,0),1),"")</f>
        <v/>
      </c>
      <c r="F203" s="15" t="str">
        <f>+IFERROR(INDEX(Sheet1!K:K,MATCH('Import Demurrage Detention'!$R203,Sheet1!$A:$A,0),1),"")</f>
        <v/>
      </c>
      <c r="G203" s="15" t="str">
        <f>+IFERROR(INDEX(Sheet1!L:L,MATCH('Import Demurrage Detention'!$R203,Sheet1!$A:$A,0),1),"")</f>
        <v/>
      </c>
      <c r="H203" s="15" t="str">
        <f>+IFERROR(INDEX(Sheet1!M:M,MATCH('Import Demurrage Detention'!$R203,Sheet1!$A:$A,0),1),"")</f>
        <v/>
      </c>
      <c r="I203" s="15" t="str">
        <f>+IFERROR(INDEX(Sheet1!N:N,MATCH('Import Demurrage Detention'!$R203,Sheet1!$A:$A,0),1),"")</f>
        <v/>
      </c>
      <c r="J203" s="15" t="str">
        <f>+IFERROR(INDEX(Sheet1!O:O,MATCH('Import Demurrage Detention'!$R203,Sheet1!$A:$A,0),1),"")</f>
        <v/>
      </c>
      <c r="K203" s="15" t="str">
        <f>+IFERROR(INDEX(Sheet1!P:P,MATCH('Import Demurrage Detention'!$R203,Sheet1!$A:$A,0),1),"")</f>
        <v/>
      </c>
      <c r="L203" s="15" t="str">
        <f>+IFERROR(INDEX(Sheet1!Q:Q,MATCH('Import Demurrage Detention'!$R203,Sheet1!$A:$A,0),1),"")</f>
        <v/>
      </c>
      <c r="M203" s="15" t="str">
        <f>+IFERROR(INDEX(Sheet1!R:R,MATCH('Import Demurrage Detention'!$R203,Sheet1!$A:$A,0),1),"")</f>
        <v/>
      </c>
      <c r="N203" s="15" t="str">
        <f>+IFERROR(INDEX(Sheet1!S:S,MATCH('Import Demurrage Detention'!$R203,Sheet1!$A:$A,0),1),"")</f>
        <v/>
      </c>
      <c r="O203" s="15" t="str">
        <f>+IFERROR(INDEX(Sheet1!T:T,MATCH('Import Demurrage Detention'!$R203,Sheet1!$A:$A,0),1),"")</f>
        <v/>
      </c>
      <c r="P203" s="15" t="str">
        <f>+IFERROR(INDEX(Sheet1!U:U,MATCH('Import Demurrage Detention'!$R203,Sheet1!$A:$A,0),1),"")</f>
        <v/>
      </c>
      <c r="Q203" s="15" t="str">
        <f>+IFERROR(INDEX(Sheet1!V:V,MATCH('Import Demurrage Detention'!$R203,Sheet1!$A:$A,0),1),"")</f>
        <v/>
      </c>
      <c r="R203" s="12">
        <f t="shared" si="0"/>
        <v>195</v>
      </c>
    </row>
    <row r="204" spans="1:18">
      <c r="A204" s="14" t="str">
        <f>+IFERROR(INDEX(Sheet1!$C:$C,MATCH('Import Demurrage Detention'!$R204,Sheet1!$A:$A,0),1),"")</f>
        <v/>
      </c>
      <c r="B204" s="14" t="str">
        <f>+IFERROR(INDEX(Sheet1!$F:$F,MATCH('Import Demurrage Detention'!$R204,Sheet1!$A:$A,0),1),"")</f>
        <v/>
      </c>
      <c r="C204" s="15" t="str">
        <f>+IFERROR(INDEX(Sheet1!$H:$H,MATCH('Import Demurrage Detention'!$R204,Sheet1!$A:$A,0),1),"")</f>
        <v/>
      </c>
      <c r="D204" s="15" t="str">
        <f>+IFERROR(INDEX(Sheet1!$I:$I,MATCH('Import Demurrage Detention'!$R204,Sheet1!$A:$A,0),1),"")</f>
        <v/>
      </c>
      <c r="E204" s="15" t="str">
        <f>+IFERROR(INDEX(Sheet1!J:J,MATCH('Import Demurrage Detention'!$R204,Sheet1!$A:$A,0),1),"")</f>
        <v/>
      </c>
      <c r="F204" s="15" t="str">
        <f>+IFERROR(INDEX(Sheet1!K:K,MATCH('Import Demurrage Detention'!$R204,Sheet1!$A:$A,0),1),"")</f>
        <v/>
      </c>
      <c r="G204" s="15" t="str">
        <f>+IFERROR(INDEX(Sheet1!L:L,MATCH('Import Demurrage Detention'!$R204,Sheet1!$A:$A,0),1),"")</f>
        <v/>
      </c>
      <c r="H204" s="15" t="str">
        <f>+IFERROR(INDEX(Sheet1!M:M,MATCH('Import Demurrage Detention'!$R204,Sheet1!$A:$A,0),1),"")</f>
        <v/>
      </c>
      <c r="I204" s="15" t="str">
        <f>+IFERROR(INDEX(Sheet1!N:N,MATCH('Import Demurrage Detention'!$R204,Sheet1!$A:$A,0),1),"")</f>
        <v/>
      </c>
      <c r="J204" s="15" t="str">
        <f>+IFERROR(INDEX(Sheet1!O:O,MATCH('Import Demurrage Detention'!$R204,Sheet1!$A:$A,0),1),"")</f>
        <v/>
      </c>
      <c r="K204" s="15" t="str">
        <f>+IFERROR(INDEX(Sheet1!P:P,MATCH('Import Demurrage Detention'!$R204,Sheet1!$A:$A,0),1),"")</f>
        <v/>
      </c>
      <c r="L204" s="15" t="str">
        <f>+IFERROR(INDEX(Sheet1!Q:Q,MATCH('Import Demurrage Detention'!$R204,Sheet1!$A:$A,0),1),"")</f>
        <v/>
      </c>
      <c r="M204" s="15" t="str">
        <f>+IFERROR(INDEX(Sheet1!R:R,MATCH('Import Demurrage Detention'!$R204,Sheet1!$A:$A,0),1),"")</f>
        <v/>
      </c>
      <c r="N204" s="15" t="str">
        <f>+IFERROR(INDEX(Sheet1!S:S,MATCH('Import Demurrage Detention'!$R204,Sheet1!$A:$A,0),1),"")</f>
        <v/>
      </c>
      <c r="O204" s="15" t="str">
        <f>+IFERROR(INDEX(Sheet1!T:T,MATCH('Import Demurrage Detention'!$R204,Sheet1!$A:$A,0),1),"")</f>
        <v/>
      </c>
      <c r="P204" s="15" t="str">
        <f>+IFERROR(INDEX(Sheet1!U:U,MATCH('Import Demurrage Detention'!$R204,Sheet1!$A:$A,0),1),"")</f>
        <v/>
      </c>
      <c r="Q204" s="15" t="str">
        <f>+IFERROR(INDEX(Sheet1!V:V,MATCH('Import Demurrage Detention'!$R204,Sheet1!$A:$A,0),1),"")</f>
        <v/>
      </c>
      <c r="R204" s="12">
        <f t="shared" si="0"/>
        <v>196</v>
      </c>
    </row>
    <row r="205" spans="1:18">
      <c r="A205" s="14" t="str">
        <f>+IFERROR(INDEX(Sheet1!$C:$C,MATCH('Import Demurrage Detention'!$R205,Sheet1!$A:$A,0),1),"")</f>
        <v/>
      </c>
      <c r="B205" s="14" t="str">
        <f>+IFERROR(INDEX(Sheet1!$F:$F,MATCH('Import Demurrage Detention'!$R205,Sheet1!$A:$A,0),1),"")</f>
        <v/>
      </c>
      <c r="C205" s="15" t="str">
        <f>+IFERROR(INDEX(Sheet1!$H:$H,MATCH('Import Demurrage Detention'!$R205,Sheet1!$A:$A,0),1),"")</f>
        <v/>
      </c>
      <c r="D205" s="15" t="str">
        <f>+IFERROR(INDEX(Sheet1!$I:$I,MATCH('Import Demurrage Detention'!$R205,Sheet1!$A:$A,0),1),"")</f>
        <v/>
      </c>
      <c r="E205" s="15" t="str">
        <f>+IFERROR(INDEX(Sheet1!J:J,MATCH('Import Demurrage Detention'!$R205,Sheet1!$A:$A,0),1),"")</f>
        <v/>
      </c>
      <c r="F205" s="15" t="str">
        <f>+IFERROR(INDEX(Sheet1!K:K,MATCH('Import Demurrage Detention'!$R205,Sheet1!$A:$A,0),1),"")</f>
        <v/>
      </c>
      <c r="G205" s="15" t="str">
        <f>+IFERROR(INDEX(Sheet1!L:L,MATCH('Import Demurrage Detention'!$R205,Sheet1!$A:$A,0),1),"")</f>
        <v/>
      </c>
      <c r="H205" s="15" t="str">
        <f>+IFERROR(INDEX(Sheet1!M:M,MATCH('Import Demurrage Detention'!$R205,Sheet1!$A:$A,0),1),"")</f>
        <v/>
      </c>
      <c r="I205" s="15" t="str">
        <f>+IFERROR(INDEX(Sheet1!N:N,MATCH('Import Demurrage Detention'!$R205,Sheet1!$A:$A,0),1),"")</f>
        <v/>
      </c>
      <c r="J205" s="15" t="str">
        <f>+IFERROR(INDEX(Sheet1!O:O,MATCH('Import Demurrage Detention'!$R205,Sheet1!$A:$A,0),1),"")</f>
        <v/>
      </c>
      <c r="K205" s="15" t="str">
        <f>+IFERROR(INDEX(Sheet1!P:P,MATCH('Import Demurrage Detention'!$R205,Sheet1!$A:$A,0),1),"")</f>
        <v/>
      </c>
      <c r="L205" s="15" t="str">
        <f>+IFERROR(INDEX(Sheet1!Q:Q,MATCH('Import Demurrage Detention'!$R205,Sheet1!$A:$A,0),1),"")</f>
        <v/>
      </c>
      <c r="M205" s="15" t="str">
        <f>+IFERROR(INDEX(Sheet1!R:R,MATCH('Import Demurrage Detention'!$R205,Sheet1!$A:$A,0),1),"")</f>
        <v/>
      </c>
      <c r="N205" s="15" t="str">
        <f>+IFERROR(INDEX(Sheet1!S:S,MATCH('Import Demurrage Detention'!$R205,Sheet1!$A:$A,0),1),"")</f>
        <v/>
      </c>
      <c r="O205" s="15" t="str">
        <f>+IFERROR(INDEX(Sheet1!T:T,MATCH('Import Demurrage Detention'!$R205,Sheet1!$A:$A,0),1),"")</f>
        <v/>
      </c>
      <c r="P205" s="15" t="str">
        <f>+IFERROR(INDEX(Sheet1!U:U,MATCH('Import Demurrage Detention'!$R205,Sheet1!$A:$A,0),1),"")</f>
        <v/>
      </c>
      <c r="Q205" s="15" t="str">
        <f>+IFERROR(INDEX(Sheet1!V:V,MATCH('Import Demurrage Detention'!$R205,Sheet1!$A:$A,0),1),"")</f>
        <v/>
      </c>
      <c r="R205" s="12">
        <f t="shared" si="0"/>
        <v>197</v>
      </c>
    </row>
    <row r="206" spans="1:18">
      <c r="A206" s="14" t="str">
        <f>+IFERROR(INDEX(Sheet1!$C:$C,MATCH('Import Demurrage Detention'!$R206,Sheet1!$A:$A,0),1),"")</f>
        <v/>
      </c>
      <c r="B206" s="14" t="str">
        <f>+IFERROR(INDEX(Sheet1!$F:$F,MATCH('Import Demurrage Detention'!$R206,Sheet1!$A:$A,0),1),"")</f>
        <v/>
      </c>
      <c r="C206" s="15" t="str">
        <f>+IFERROR(INDEX(Sheet1!$H:$H,MATCH('Import Demurrage Detention'!$R206,Sheet1!$A:$A,0),1),"")</f>
        <v/>
      </c>
      <c r="D206" s="15" t="str">
        <f>+IFERROR(INDEX(Sheet1!$I:$I,MATCH('Import Demurrage Detention'!$R206,Sheet1!$A:$A,0),1),"")</f>
        <v/>
      </c>
      <c r="E206" s="15" t="str">
        <f>+IFERROR(INDEX(Sheet1!J:J,MATCH('Import Demurrage Detention'!$R206,Sheet1!$A:$A,0),1),"")</f>
        <v/>
      </c>
      <c r="F206" s="15" t="str">
        <f>+IFERROR(INDEX(Sheet1!K:K,MATCH('Import Demurrage Detention'!$R206,Sheet1!$A:$A,0),1),"")</f>
        <v/>
      </c>
      <c r="G206" s="15" t="str">
        <f>+IFERROR(INDEX(Sheet1!L:L,MATCH('Import Demurrage Detention'!$R206,Sheet1!$A:$A,0),1),"")</f>
        <v/>
      </c>
      <c r="H206" s="15" t="str">
        <f>+IFERROR(INDEX(Sheet1!M:M,MATCH('Import Demurrage Detention'!$R206,Sheet1!$A:$A,0),1),"")</f>
        <v/>
      </c>
      <c r="I206" s="15" t="str">
        <f>+IFERROR(INDEX(Sheet1!N:N,MATCH('Import Demurrage Detention'!$R206,Sheet1!$A:$A,0),1),"")</f>
        <v/>
      </c>
      <c r="J206" s="15" t="str">
        <f>+IFERROR(INDEX(Sheet1!O:O,MATCH('Import Demurrage Detention'!$R206,Sheet1!$A:$A,0),1),"")</f>
        <v/>
      </c>
      <c r="K206" s="15" t="str">
        <f>+IFERROR(INDEX(Sheet1!P:P,MATCH('Import Demurrage Detention'!$R206,Sheet1!$A:$A,0),1),"")</f>
        <v/>
      </c>
      <c r="L206" s="15" t="str">
        <f>+IFERROR(INDEX(Sheet1!Q:Q,MATCH('Import Demurrage Detention'!$R206,Sheet1!$A:$A,0),1),"")</f>
        <v/>
      </c>
      <c r="M206" s="15" t="str">
        <f>+IFERROR(INDEX(Sheet1!R:R,MATCH('Import Demurrage Detention'!$R206,Sheet1!$A:$A,0),1),"")</f>
        <v/>
      </c>
      <c r="N206" s="15" t="str">
        <f>+IFERROR(INDEX(Sheet1!S:S,MATCH('Import Demurrage Detention'!$R206,Sheet1!$A:$A,0),1),"")</f>
        <v/>
      </c>
      <c r="O206" s="15" t="str">
        <f>+IFERROR(INDEX(Sheet1!T:T,MATCH('Import Demurrage Detention'!$R206,Sheet1!$A:$A,0),1),"")</f>
        <v/>
      </c>
      <c r="P206" s="15" t="str">
        <f>+IFERROR(INDEX(Sheet1!U:U,MATCH('Import Demurrage Detention'!$R206,Sheet1!$A:$A,0),1),"")</f>
        <v/>
      </c>
      <c r="Q206" s="15" t="str">
        <f>+IFERROR(INDEX(Sheet1!V:V,MATCH('Import Demurrage Detention'!$R206,Sheet1!$A:$A,0),1),"")</f>
        <v/>
      </c>
      <c r="R206" s="12">
        <f t="shared" si="0"/>
        <v>198</v>
      </c>
    </row>
    <row r="207" spans="1:18">
      <c r="A207" s="14" t="str">
        <f>+IFERROR(INDEX(Sheet1!$C:$C,MATCH('Import Demurrage Detention'!$R207,Sheet1!$A:$A,0),1),"")</f>
        <v/>
      </c>
      <c r="B207" s="14" t="str">
        <f>+IFERROR(INDEX(Sheet1!$F:$F,MATCH('Import Demurrage Detention'!$R207,Sheet1!$A:$A,0),1),"")</f>
        <v/>
      </c>
      <c r="C207" s="15" t="str">
        <f>+IFERROR(INDEX(Sheet1!$H:$H,MATCH('Import Demurrage Detention'!$R207,Sheet1!$A:$A,0),1),"")</f>
        <v/>
      </c>
      <c r="D207" s="15" t="str">
        <f>+IFERROR(INDEX(Sheet1!$I:$I,MATCH('Import Demurrage Detention'!$R207,Sheet1!$A:$A,0),1),"")</f>
        <v/>
      </c>
      <c r="E207" s="15" t="str">
        <f>+IFERROR(INDEX(Sheet1!J:J,MATCH('Import Demurrage Detention'!$R207,Sheet1!$A:$A,0),1),"")</f>
        <v/>
      </c>
      <c r="F207" s="15" t="str">
        <f>+IFERROR(INDEX(Sheet1!K:K,MATCH('Import Demurrage Detention'!$R207,Sheet1!$A:$A,0),1),"")</f>
        <v/>
      </c>
      <c r="G207" s="15" t="str">
        <f>+IFERROR(INDEX(Sheet1!L:L,MATCH('Import Demurrage Detention'!$R207,Sheet1!$A:$A,0),1),"")</f>
        <v/>
      </c>
      <c r="H207" s="15" t="str">
        <f>+IFERROR(INDEX(Sheet1!M:M,MATCH('Import Demurrage Detention'!$R207,Sheet1!$A:$A,0),1),"")</f>
        <v/>
      </c>
      <c r="I207" s="15" t="str">
        <f>+IFERROR(INDEX(Sheet1!N:N,MATCH('Import Demurrage Detention'!$R207,Sheet1!$A:$A,0),1),"")</f>
        <v/>
      </c>
      <c r="J207" s="15" t="str">
        <f>+IFERROR(INDEX(Sheet1!O:O,MATCH('Import Demurrage Detention'!$R207,Sheet1!$A:$A,0),1),"")</f>
        <v/>
      </c>
      <c r="K207" s="15" t="str">
        <f>+IFERROR(INDEX(Sheet1!P:P,MATCH('Import Demurrage Detention'!$R207,Sheet1!$A:$A,0),1),"")</f>
        <v/>
      </c>
      <c r="L207" s="15" t="str">
        <f>+IFERROR(INDEX(Sheet1!Q:Q,MATCH('Import Demurrage Detention'!$R207,Sheet1!$A:$A,0),1),"")</f>
        <v/>
      </c>
      <c r="M207" s="15" t="str">
        <f>+IFERROR(INDEX(Sheet1!R:R,MATCH('Import Demurrage Detention'!$R207,Sheet1!$A:$A,0),1),"")</f>
        <v/>
      </c>
      <c r="N207" s="15" t="str">
        <f>+IFERROR(INDEX(Sheet1!S:S,MATCH('Import Demurrage Detention'!$R207,Sheet1!$A:$A,0),1),"")</f>
        <v/>
      </c>
      <c r="O207" s="15" t="str">
        <f>+IFERROR(INDEX(Sheet1!T:T,MATCH('Import Demurrage Detention'!$R207,Sheet1!$A:$A,0),1),"")</f>
        <v/>
      </c>
      <c r="P207" s="15" t="str">
        <f>+IFERROR(INDEX(Sheet1!U:U,MATCH('Import Demurrage Detention'!$R207,Sheet1!$A:$A,0),1),"")</f>
        <v/>
      </c>
      <c r="Q207" s="15" t="str">
        <f>+IFERROR(INDEX(Sheet1!V:V,MATCH('Import Demurrage Detention'!$R207,Sheet1!$A:$A,0),1),"")</f>
        <v/>
      </c>
      <c r="R207" s="12">
        <f t="shared" si="0"/>
        <v>199</v>
      </c>
    </row>
    <row r="208" spans="1:18">
      <c r="A208" s="14" t="str">
        <f>+IFERROR(INDEX(Sheet1!$C:$C,MATCH('Import Demurrage Detention'!$R208,Sheet1!$A:$A,0),1),"")</f>
        <v/>
      </c>
      <c r="B208" s="14" t="str">
        <f>+IFERROR(INDEX(Sheet1!$F:$F,MATCH('Import Demurrage Detention'!$R208,Sheet1!$A:$A,0),1),"")</f>
        <v/>
      </c>
      <c r="C208" s="15" t="str">
        <f>+IFERROR(INDEX(Sheet1!$H:$H,MATCH('Import Demurrage Detention'!$R208,Sheet1!$A:$A,0),1),"")</f>
        <v/>
      </c>
      <c r="D208" s="15" t="str">
        <f>+IFERROR(INDEX(Sheet1!$I:$I,MATCH('Import Demurrage Detention'!$R208,Sheet1!$A:$A,0),1),"")</f>
        <v/>
      </c>
      <c r="E208" s="15" t="str">
        <f>+IFERROR(INDEX(Sheet1!J:J,MATCH('Import Demurrage Detention'!$R208,Sheet1!$A:$A,0),1),"")</f>
        <v/>
      </c>
      <c r="F208" s="15" t="str">
        <f>+IFERROR(INDEX(Sheet1!K:K,MATCH('Import Demurrage Detention'!$R208,Sheet1!$A:$A,0),1),"")</f>
        <v/>
      </c>
      <c r="G208" s="15" t="str">
        <f>+IFERROR(INDEX(Sheet1!L:L,MATCH('Import Demurrage Detention'!$R208,Sheet1!$A:$A,0),1),"")</f>
        <v/>
      </c>
      <c r="H208" s="15" t="str">
        <f>+IFERROR(INDEX(Sheet1!M:M,MATCH('Import Demurrage Detention'!$R208,Sheet1!$A:$A,0),1),"")</f>
        <v/>
      </c>
      <c r="I208" s="15" t="str">
        <f>+IFERROR(INDEX(Sheet1!N:N,MATCH('Import Demurrage Detention'!$R208,Sheet1!$A:$A,0),1),"")</f>
        <v/>
      </c>
      <c r="J208" s="15" t="str">
        <f>+IFERROR(INDEX(Sheet1!O:O,MATCH('Import Demurrage Detention'!$R208,Sheet1!$A:$A,0),1),"")</f>
        <v/>
      </c>
      <c r="K208" s="15" t="str">
        <f>+IFERROR(INDEX(Sheet1!P:P,MATCH('Import Demurrage Detention'!$R208,Sheet1!$A:$A,0),1),"")</f>
        <v/>
      </c>
      <c r="L208" s="15" t="str">
        <f>+IFERROR(INDEX(Sheet1!Q:Q,MATCH('Import Demurrage Detention'!$R208,Sheet1!$A:$A,0),1),"")</f>
        <v/>
      </c>
      <c r="M208" s="15" t="str">
        <f>+IFERROR(INDEX(Sheet1!R:R,MATCH('Import Demurrage Detention'!$R208,Sheet1!$A:$A,0),1),"")</f>
        <v/>
      </c>
      <c r="N208" s="15" t="str">
        <f>+IFERROR(INDEX(Sheet1!S:S,MATCH('Import Demurrage Detention'!$R208,Sheet1!$A:$A,0),1),"")</f>
        <v/>
      </c>
      <c r="O208" s="15" t="str">
        <f>+IFERROR(INDEX(Sheet1!T:T,MATCH('Import Demurrage Detention'!$R208,Sheet1!$A:$A,0),1),"")</f>
        <v/>
      </c>
      <c r="P208" s="15" t="str">
        <f>+IFERROR(INDEX(Sheet1!U:U,MATCH('Import Demurrage Detention'!$R208,Sheet1!$A:$A,0),1),"")</f>
        <v/>
      </c>
      <c r="Q208" s="15" t="str">
        <f>+IFERROR(INDEX(Sheet1!V:V,MATCH('Import Demurrage Detention'!$R208,Sheet1!$A:$A,0),1),"")</f>
        <v/>
      </c>
      <c r="R208" s="12">
        <f t="shared" si="0"/>
        <v>200</v>
      </c>
    </row>
    <row r="209" spans="1:18">
      <c r="A209" s="14" t="str">
        <f>+IFERROR(INDEX(Sheet1!$C:$C,MATCH('Import Demurrage Detention'!$R209,Sheet1!$A:$A,0),1),"")</f>
        <v/>
      </c>
      <c r="B209" s="14" t="str">
        <f>+IFERROR(INDEX(Sheet1!$F:$F,MATCH('Import Demurrage Detention'!$R209,Sheet1!$A:$A,0),1),"")</f>
        <v/>
      </c>
      <c r="C209" s="15" t="str">
        <f>+IFERROR(INDEX(Sheet1!$H:$H,MATCH('Import Demurrage Detention'!$R209,Sheet1!$A:$A,0),1),"")</f>
        <v/>
      </c>
      <c r="D209" s="15" t="str">
        <f>+IFERROR(INDEX(Sheet1!$I:$I,MATCH('Import Demurrage Detention'!$R209,Sheet1!$A:$A,0),1),"")</f>
        <v/>
      </c>
      <c r="E209" s="15" t="str">
        <f>+IFERROR(INDEX(Sheet1!J:J,MATCH('Import Demurrage Detention'!$R209,Sheet1!$A:$A,0),1),"")</f>
        <v/>
      </c>
      <c r="F209" s="15" t="str">
        <f>+IFERROR(INDEX(Sheet1!K:K,MATCH('Import Demurrage Detention'!$R209,Sheet1!$A:$A,0),1),"")</f>
        <v/>
      </c>
      <c r="G209" s="15" t="str">
        <f>+IFERROR(INDEX(Sheet1!L:L,MATCH('Import Demurrage Detention'!$R209,Sheet1!$A:$A,0),1),"")</f>
        <v/>
      </c>
      <c r="H209" s="15" t="str">
        <f>+IFERROR(INDEX(Sheet1!M:M,MATCH('Import Demurrage Detention'!$R209,Sheet1!$A:$A,0),1),"")</f>
        <v/>
      </c>
      <c r="I209" s="15" t="str">
        <f>+IFERROR(INDEX(Sheet1!N:N,MATCH('Import Demurrage Detention'!$R209,Sheet1!$A:$A,0),1),"")</f>
        <v/>
      </c>
      <c r="J209" s="15" t="str">
        <f>+IFERROR(INDEX(Sheet1!O:O,MATCH('Import Demurrage Detention'!$R209,Sheet1!$A:$A,0),1),"")</f>
        <v/>
      </c>
      <c r="K209" s="15" t="str">
        <f>+IFERROR(INDEX(Sheet1!P:P,MATCH('Import Demurrage Detention'!$R209,Sheet1!$A:$A,0),1),"")</f>
        <v/>
      </c>
      <c r="L209" s="15" t="str">
        <f>+IFERROR(INDEX(Sheet1!Q:Q,MATCH('Import Demurrage Detention'!$R209,Sheet1!$A:$A,0),1),"")</f>
        <v/>
      </c>
      <c r="M209" s="15" t="str">
        <f>+IFERROR(INDEX(Sheet1!R:R,MATCH('Import Demurrage Detention'!$R209,Sheet1!$A:$A,0),1),"")</f>
        <v/>
      </c>
      <c r="N209" s="15" t="str">
        <f>+IFERROR(INDEX(Sheet1!S:S,MATCH('Import Demurrage Detention'!$R209,Sheet1!$A:$A,0),1),"")</f>
        <v/>
      </c>
      <c r="O209" s="15" t="str">
        <f>+IFERROR(INDEX(Sheet1!T:T,MATCH('Import Demurrage Detention'!$R209,Sheet1!$A:$A,0),1),"")</f>
        <v/>
      </c>
      <c r="P209" s="15" t="str">
        <f>+IFERROR(INDEX(Sheet1!U:U,MATCH('Import Demurrage Detention'!$R209,Sheet1!$A:$A,0),1),"")</f>
        <v/>
      </c>
      <c r="Q209" s="15" t="str">
        <f>+IFERROR(INDEX(Sheet1!V:V,MATCH('Import Demurrage Detention'!$R209,Sheet1!$A:$A,0),1),"")</f>
        <v/>
      </c>
      <c r="R209" s="12">
        <f t="shared" si="0"/>
        <v>201</v>
      </c>
    </row>
    <row r="210" spans="1:18">
      <c r="A210" s="14" t="str">
        <f>+IFERROR(INDEX(Sheet1!$C:$C,MATCH('Import Demurrage Detention'!$R210,Sheet1!$A:$A,0),1),"")</f>
        <v/>
      </c>
      <c r="B210" s="14" t="str">
        <f>+IFERROR(INDEX(Sheet1!$F:$F,MATCH('Import Demurrage Detention'!$R210,Sheet1!$A:$A,0),1),"")</f>
        <v/>
      </c>
      <c r="C210" s="15" t="str">
        <f>+IFERROR(INDEX(Sheet1!$H:$H,MATCH('Import Demurrage Detention'!$R210,Sheet1!$A:$A,0),1),"")</f>
        <v/>
      </c>
      <c r="D210" s="15" t="str">
        <f>+IFERROR(INDEX(Sheet1!$I:$I,MATCH('Import Demurrage Detention'!$R210,Sheet1!$A:$A,0),1),"")</f>
        <v/>
      </c>
      <c r="E210" s="15" t="str">
        <f>+IFERROR(INDEX(Sheet1!J:J,MATCH('Import Demurrage Detention'!$R210,Sheet1!$A:$A,0),1),"")</f>
        <v/>
      </c>
      <c r="F210" s="15" t="str">
        <f>+IFERROR(INDEX(Sheet1!K:K,MATCH('Import Demurrage Detention'!$R210,Sheet1!$A:$A,0),1),"")</f>
        <v/>
      </c>
      <c r="G210" s="15" t="str">
        <f>+IFERROR(INDEX(Sheet1!L:L,MATCH('Import Demurrage Detention'!$R210,Sheet1!$A:$A,0),1),"")</f>
        <v/>
      </c>
      <c r="H210" s="15" t="str">
        <f>+IFERROR(INDEX(Sheet1!M:M,MATCH('Import Demurrage Detention'!$R210,Sheet1!$A:$A,0),1),"")</f>
        <v/>
      </c>
      <c r="I210" s="15" t="str">
        <f>+IFERROR(INDEX(Sheet1!N:N,MATCH('Import Demurrage Detention'!$R210,Sheet1!$A:$A,0),1),"")</f>
        <v/>
      </c>
      <c r="J210" s="15" t="str">
        <f>+IFERROR(INDEX(Sheet1!O:O,MATCH('Import Demurrage Detention'!$R210,Sheet1!$A:$A,0),1),"")</f>
        <v/>
      </c>
      <c r="K210" s="15" t="str">
        <f>+IFERROR(INDEX(Sheet1!P:P,MATCH('Import Demurrage Detention'!$R210,Sheet1!$A:$A,0),1),"")</f>
        <v/>
      </c>
      <c r="L210" s="15" t="str">
        <f>+IFERROR(INDEX(Sheet1!Q:Q,MATCH('Import Demurrage Detention'!$R210,Sheet1!$A:$A,0),1),"")</f>
        <v/>
      </c>
      <c r="M210" s="15" t="str">
        <f>+IFERROR(INDEX(Sheet1!R:R,MATCH('Import Demurrage Detention'!$R210,Sheet1!$A:$A,0),1),"")</f>
        <v/>
      </c>
      <c r="N210" s="15" t="str">
        <f>+IFERROR(INDEX(Sheet1!S:S,MATCH('Import Demurrage Detention'!$R210,Sheet1!$A:$A,0),1),"")</f>
        <v/>
      </c>
      <c r="O210" s="15" t="str">
        <f>+IFERROR(INDEX(Sheet1!T:T,MATCH('Import Demurrage Detention'!$R210,Sheet1!$A:$A,0),1),"")</f>
        <v/>
      </c>
      <c r="P210" s="15" t="str">
        <f>+IFERROR(INDEX(Sheet1!U:U,MATCH('Import Demurrage Detention'!$R210,Sheet1!$A:$A,0),1),"")</f>
        <v/>
      </c>
      <c r="Q210" s="15" t="str">
        <f>+IFERROR(INDEX(Sheet1!V:V,MATCH('Import Demurrage Detention'!$R210,Sheet1!$A:$A,0),1),"")</f>
        <v/>
      </c>
      <c r="R210" s="12">
        <f t="shared" si="0"/>
        <v>202</v>
      </c>
    </row>
    <row r="211" spans="1:18">
      <c r="A211" s="14" t="str">
        <f>+IFERROR(INDEX(Sheet1!$C:$C,MATCH('Import Demurrage Detention'!$R211,Sheet1!$A:$A,0),1),"")</f>
        <v/>
      </c>
      <c r="B211" s="14" t="str">
        <f>+IFERROR(INDEX(Sheet1!$F:$F,MATCH('Import Demurrage Detention'!$R211,Sheet1!$A:$A,0),1),"")</f>
        <v/>
      </c>
      <c r="C211" s="15" t="str">
        <f>+IFERROR(INDEX(Sheet1!$H:$H,MATCH('Import Demurrage Detention'!$R211,Sheet1!$A:$A,0),1),"")</f>
        <v/>
      </c>
      <c r="D211" s="15" t="str">
        <f>+IFERROR(INDEX(Sheet1!$I:$I,MATCH('Import Demurrage Detention'!$R211,Sheet1!$A:$A,0),1),"")</f>
        <v/>
      </c>
      <c r="E211" s="15" t="str">
        <f>+IFERROR(INDEX(Sheet1!J:J,MATCH('Import Demurrage Detention'!$R211,Sheet1!$A:$A,0),1),"")</f>
        <v/>
      </c>
      <c r="F211" s="15" t="str">
        <f>+IFERROR(INDEX(Sheet1!K:K,MATCH('Import Demurrage Detention'!$R211,Sheet1!$A:$A,0),1),"")</f>
        <v/>
      </c>
      <c r="G211" s="15" t="str">
        <f>+IFERROR(INDEX(Sheet1!L:L,MATCH('Import Demurrage Detention'!$R211,Sheet1!$A:$A,0),1),"")</f>
        <v/>
      </c>
      <c r="H211" s="15" t="str">
        <f>+IFERROR(INDEX(Sheet1!M:M,MATCH('Import Demurrage Detention'!$R211,Sheet1!$A:$A,0),1),"")</f>
        <v/>
      </c>
      <c r="I211" s="15" t="str">
        <f>+IFERROR(INDEX(Sheet1!N:N,MATCH('Import Demurrage Detention'!$R211,Sheet1!$A:$A,0),1),"")</f>
        <v/>
      </c>
      <c r="J211" s="15" t="str">
        <f>+IFERROR(INDEX(Sheet1!O:O,MATCH('Import Demurrage Detention'!$R211,Sheet1!$A:$A,0),1),"")</f>
        <v/>
      </c>
      <c r="K211" s="15" t="str">
        <f>+IFERROR(INDEX(Sheet1!P:P,MATCH('Import Demurrage Detention'!$R211,Sheet1!$A:$A,0),1),"")</f>
        <v/>
      </c>
      <c r="L211" s="15" t="str">
        <f>+IFERROR(INDEX(Sheet1!Q:Q,MATCH('Import Demurrage Detention'!$R211,Sheet1!$A:$A,0),1),"")</f>
        <v/>
      </c>
      <c r="M211" s="15" t="str">
        <f>+IFERROR(INDEX(Sheet1!R:R,MATCH('Import Demurrage Detention'!$R211,Sheet1!$A:$A,0),1),"")</f>
        <v/>
      </c>
      <c r="N211" s="15" t="str">
        <f>+IFERROR(INDEX(Sheet1!S:S,MATCH('Import Demurrage Detention'!$R211,Sheet1!$A:$A,0),1),"")</f>
        <v/>
      </c>
      <c r="O211" s="15" t="str">
        <f>+IFERROR(INDEX(Sheet1!T:T,MATCH('Import Demurrage Detention'!$R211,Sheet1!$A:$A,0),1),"")</f>
        <v/>
      </c>
      <c r="P211" s="15" t="str">
        <f>+IFERROR(INDEX(Sheet1!U:U,MATCH('Import Demurrage Detention'!$R211,Sheet1!$A:$A,0),1),"")</f>
        <v/>
      </c>
      <c r="Q211" s="15" t="str">
        <f>+IFERROR(INDEX(Sheet1!V:V,MATCH('Import Demurrage Detention'!$R211,Sheet1!$A:$A,0),1),"")</f>
        <v/>
      </c>
      <c r="R211" s="12">
        <f t="shared" si="0"/>
        <v>203</v>
      </c>
    </row>
    <row r="212" spans="1:18">
      <c r="A212" s="14" t="str">
        <f>+IFERROR(INDEX(Sheet1!$C:$C,MATCH('Import Demurrage Detention'!$R212,Sheet1!$A:$A,0),1),"")</f>
        <v/>
      </c>
      <c r="B212" s="14" t="str">
        <f>+IFERROR(INDEX(Sheet1!$F:$F,MATCH('Import Demurrage Detention'!$R212,Sheet1!$A:$A,0),1),"")</f>
        <v/>
      </c>
      <c r="C212" s="15" t="str">
        <f>+IFERROR(INDEX(Sheet1!$H:$H,MATCH('Import Demurrage Detention'!$R212,Sheet1!$A:$A,0),1),"")</f>
        <v/>
      </c>
      <c r="D212" s="15" t="str">
        <f>+IFERROR(INDEX(Sheet1!$I:$I,MATCH('Import Demurrage Detention'!$R212,Sheet1!$A:$A,0),1),"")</f>
        <v/>
      </c>
      <c r="E212" s="15" t="str">
        <f>+IFERROR(INDEX(Sheet1!J:J,MATCH('Import Demurrage Detention'!$R212,Sheet1!$A:$A,0),1),"")</f>
        <v/>
      </c>
      <c r="F212" s="15" t="str">
        <f>+IFERROR(INDEX(Sheet1!K:K,MATCH('Import Demurrage Detention'!$R212,Sheet1!$A:$A,0),1),"")</f>
        <v/>
      </c>
      <c r="G212" s="15" t="str">
        <f>+IFERROR(INDEX(Sheet1!L:L,MATCH('Import Demurrage Detention'!$R212,Sheet1!$A:$A,0),1),"")</f>
        <v/>
      </c>
      <c r="H212" s="15" t="str">
        <f>+IFERROR(INDEX(Sheet1!M:M,MATCH('Import Demurrage Detention'!$R212,Sheet1!$A:$A,0),1),"")</f>
        <v/>
      </c>
      <c r="I212" s="15" t="str">
        <f>+IFERROR(INDEX(Sheet1!N:N,MATCH('Import Demurrage Detention'!$R212,Sheet1!$A:$A,0),1),"")</f>
        <v/>
      </c>
      <c r="J212" s="15" t="str">
        <f>+IFERROR(INDEX(Sheet1!O:O,MATCH('Import Demurrage Detention'!$R212,Sheet1!$A:$A,0),1),"")</f>
        <v/>
      </c>
      <c r="K212" s="15" t="str">
        <f>+IFERROR(INDEX(Sheet1!P:P,MATCH('Import Demurrage Detention'!$R212,Sheet1!$A:$A,0),1),"")</f>
        <v/>
      </c>
      <c r="L212" s="15" t="str">
        <f>+IFERROR(INDEX(Sheet1!Q:Q,MATCH('Import Demurrage Detention'!$R212,Sheet1!$A:$A,0),1),"")</f>
        <v/>
      </c>
      <c r="M212" s="15" t="str">
        <f>+IFERROR(INDEX(Sheet1!R:R,MATCH('Import Demurrage Detention'!$R212,Sheet1!$A:$A,0),1),"")</f>
        <v/>
      </c>
      <c r="N212" s="15" t="str">
        <f>+IFERROR(INDEX(Sheet1!S:S,MATCH('Import Demurrage Detention'!$R212,Sheet1!$A:$A,0),1),"")</f>
        <v/>
      </c>
      <c r="O212" s="15" t="str">
        <f>+IFERROR(INDEX(Sheet1!T:T,MATCH('Import Demurrage Detention'!$R212,Sheet1!$A:$A,0),1),"")</f>
        <v/>
      </c>
      <c r="P212" s="15" t="str">
        <f>+IFERROR(INDEX(Sheet1!U:U,MATCH('Import Demurrage Detention'!$R212,Sheet1!$A:$A,0),1),"")</f>
        <v/>
      </c>
      <c r="Q212" s="15" t="str">
        <f>+IFERROR(INDEX(Sheet1!V:V,MATCH('Import Demurrage Detention'!$R212,Sheet1!$A:$A,0),1),"")</f>
        <v/>
      </c>
      <c r="R212" s="12">
        <f t="shared" si="0"/>
        <v>204</v>
      </c>
    </row>
    <row r="213" spans="1:18">
      <c r="A213" s="14" t="str">
        <f>+IFERROR(INDEX(Sheet1!$C:$C,MATCH('Import Demurrage Detention'!$R213,Sheet1!$A:$A,0),1),"")</f>
        <v/>
      </c>
      <c r="B213" s="14" t="str">
        <f>+IFERROR(INDEX(Sheet1!$F:$F,MATCH('Import Demurrage Detention'!$R213,Sheet1!$A:$A,0),1),"")</f>
        <v/>
      </c>
      <c r="C213" s="15" t="str">
        <f>+IFERROR(INDEX(Sheet1!$H:$H,MATCH('Import Demurrage Detention'!$R213,Sheet1!$A:$A,0),1),"")</f>
        <v/>
      </c>
      <c r="D213" s="15" t="str">
        <f>+IFERROR(INDEX(Sheet1!$I:$I,MATCH('Import Demurrage Detention'!$R213,Sheet1!$A:$A,0),1),"")</f>
        <v/>
      </c>
      <c r="E213" s="15" t="str">
        <f>+IFERROR(INDEX(Sheet1!J:J,MATCH('Import Demurrage Detention'!$R213,Sheet1!$A:$A,0),1),"")</f>
        <v/>
      </c>
      <c r="F213" s="15" t="str">
        <f>+IFERROR(INDEX(Sheet1!K:K,MATCH('Import Demurrage Detention'!$R213,Sheet1!$A:$A,0),1),"")</f>
        <v/>
      </c>
      <c r="G213" s="15" t="str">
        <f>+IFERROR(INDEX(Sheet1!L:L,MATCH('Import Demurrage Detention'!$R213,Sheet1!$A:$A,0),1),"")</f>
        <v/>
      </c>
      <c r="H213" s="15" t="str">
        <f>+IFERROR(INDEX(Sheet1!M:M,MATCH('Import Demurrage Detention'!$R213,Sheet1!$A:$A,0),1),"")</f>
        <v/>
      </c>
      <c r="I213" s="15" t="str">
        <f>+IFERROR(INDEX(Sheet1!N:N,MATCH('Import Demurrage Detention'!$R213,Sheet1!$A:$A,0),1),"")</f>
        <v/>
      </c>
      <c r="J213" s="15" t="str">
        <f>+IFERROR(INDEX(Sheet1!O:O,MATCH('Import Demurrage Detention'!$R213,Sheet1!$A:$A,0),1),"")</f>
        <v/>
      </c>
      <c r="K213" s="15" t="str">
        <f>+IFERROR(INDEX(Sheet1!P:P,MATCH('Import Demurrage Detention'!$R213,Sheet1!$A:$A,0),1),"")</f>
        <v/>
      </c>
      <c r="L213" s="15" t="str">
        <f>+IFERROR(INDEX(Sheet1!Q:Q,MATCH('Import Demurrage Detention'!$R213,Sheet1!$A:$A,0),1),"")</f>
        <v/>
      </c>
      <c r="M213" s="15" t="str">
        <f>+IFERROR(INDEX(Sheet1!R:R,MATCH('Import Demurrage Detention'!$R213,Sheet1!$A:$A,0),1),"")</f>
        <v/>
      </c>
      <c r="N213" s="15" t="str">
        <f>+IFERROR(INDEX(Sheet1!S:S,MATCH('Import Demurrage Detention'!$R213,Sheet1!$A:$A,0),1),"")</f>
        <v/>
      </c>
      <c r="O213" s="15" t="str">
        <f>+IFERROR(INDEX(Sheet1!T:T,MATCH('Import Demurrage Detention'!$R213,Sheet1!$A:$A,0),1),"")</f>
        <v/>
      </c>
      <c r="P213" s="15" t="str">
        <f>+IFERROR(INDEX(Sheet1!U:U,MATCH('Import Demurrage Detention'!$R213,Sheet1!$A:$A,0),1),"")</f>
        <v/>
      </c>
      <c r="Q213" s="15" t="str">
        <f>+IFERROR(INDEX(Sheet1!V:V,MATCH('Import Demurrage Detention'!$R213,Sheet1!$A:$A,0),1),"")</f>
        <v/>
      </c>
      <c r="R213" s="12">
        <f t="shared" si="0"/>
        <v>205</v>
      </c>
    </row>
    <row r="214" spans="1:18">
      <c r="A214" s="14" t="str">
        <f>+IFERROR(INDEX(Sheet1!$C:$C,MATCH('Import Demurrage Detention'!$R214,Sheet1!$A:$A,0),1),"")</f>
        <v/>
      </c>
      <c r="B214" s="14" t="str">
        <f>+IFERROR(INDEX(Sheet1!$F:$F,MATCH('Import Demurrage Detention'!$R214,Sheet1!$A:$A,0),1),"")</f>
        <v/>
      </c>
      <c r="C214" s="15" t="str">
        <f>+IFERROR(INDEX(Sheet1!$H:$H,MATCH('Import Demurrage Detention'!$R214,Sheet1!$A:$A,0),1),"")</f>
        <v/>
      </c>
      <c r="D214" s="15" t="str">
        <f>+IFERROR(INDEX(Sheet1!$I:$I,MATCH('Import Demurrage Detention'!$R214,Sheet1!$A:$A,0),1),"")</f>
        <v/>
      </c>
      <c r="E214" s="15" t="str">
        <f>+IFERROR(INDEX(Sheet1!J:J,MATCH('Import Demurrage Detention'!$R214,Sheet1!$A:$A,0),1),"")</f>
        <v/>
      </c>
      <c r="F214" s="15" t="str">
        <f>+IFERROR(INDEX(Sheet1!K:K,MATCH('Import Demurrage Detention'!$R214,Sheet1!$A:$A,0),1),"")</f>
        <v/>
      </c>
      <c r="G214" s="15" t="str">
        <f>+IFERROR(INDEX(Sheet1!L:L,MATCH('Import Demurrage Detention'!$R214,Sheet1!$A:$A,0),1),"")</f>
        <v/>
      </c>
      <c r="H214" s="15" t="str">
        <f>+IFERROR(INDEX(Sheet1!M:M,MATCH('Import Demurrage Detention'!$R214,Sheet1!$A:$A,0),1),"")</f>
        <v/>
      </c>
      <c r="I214" s="15" t="str">
        <f>+IFERROR(INDEX(Sheet1!N:N,MATCH('Import Demurrage Detention'!$R214,Sheet1!$A:$A,0),1),"")</f>
        <v/>
      </c>
      <c r="J214" s="15" t="str">
        <f>+IFERROR(INDEX(Sheet1!O:O,MATCH('Import Demurrage Detention'!$R214,Sheet1!$A:$A,0),1),"")</f>
        <v/>
      </c>
      <c r="K214" s="15" t="str">
        <f>+IFERROR(INDEX(Sheet1!P:P,MATCH('Import Demurrage Detention'!$R214,Sheet1!$A:$A,0),1),"")</f>
        <v/>
      </c>
      <c r="L214" s="15" t="str">
        <f>+IFERROR(INDEX(Sheet1!Q:Q,MATCH('Import Demurrage Detention'!$R214,Sheet1!$A:$A,0),1),"")</f>
        <v/>
      </c>
      <c r="M214" s="15" t="str">
        <f>+IFERROR(INDEX(Sheet1!R:R,MATCH('Import Demurrage Detention'!$R214,Sheet1!$A:$A,0),1),"")</f>
        <v/>
      </c>
      <c r="N214" s="15" t="str">
        <f>+IFERROR(INDEX(Sheet1!S:S,MATCH('Import Demurrage Detention'!$R214,Sheet1!$A:$A,0),1),"")</f>
        <v/>
      </c>
      <c r="O214" s="15" t="str">
        <f>+IFERROR(INDEX(Sheet1!T:T,MATCH('Import Demurrage Detention'!$R214,Sheet1!$A:$A,0),1),"")</f>
        <v/>
      </c>
      <c r="P214" s="15" t="str">
        <f>+IFERROR(INDEX(Sheet1!U:U,MATCH('Import Demurrage Detention'!$R214,Sheet1!$A:$A,0),1),"")</f>
        <v/>
      </c>
      <c r="Q214" s="15" t="str">
        <f>+IFERROR(INDEX(Sheet1!V:V,MATCH('Import Demurrage Detention'!$R214,Sheet1!$A:$A,0),1),"")</f>
        <v/>
      </c>
      <c r="R214" s="12">
        <f t="shared" si="0"/>
        <v>206</v>
      </c>
    </row>
    <row r="215" spans="1:18">
      <c r="A215" s="14" t="str">
        <f>+IFERROR(INDEX(Sheet1!$C:$C,MATCH('Import Demurrage Detention'!$R215,Sheet1!$A:$A,0),1),"")</f>
        <v/>
      </c>
      <c r="B215" s="14" t="str">
        <f>+IFERROR(INDEX(Sheet1!$F:$F,MATCH('Import Demurrage Detention'!$R215,Sheet1!$A:$A,0),1),"")</f>
        <v/>
      </c>
      <c r="C215" s="15" t="str">
        <f>+IFERROR(INDEX(Sheet1!$H:$H,MATCH('Import Demurrage Detention'!$R215,Sheet1!$A:$A,0),1),"")</f>
        <v/>
      </c>
      <c r="D215" s="15" t="str">
        <f>+IFERROR(INDEX(Sheet1!$I:$I,MATCH('Import Demurrage Detention'!$R215,Sheet1!$A:$A,0),1),"")</f>
        <v/>
      </c>
      <c r="E215" s="15" t="str">
        <f>+IFERROR(INDEX(Sheet1!J:J,MATCH('Import Demurrage Detention'!$R215,Sheet1!$A:$A,0),1),"")</f>
        <v/>
      </c>
      <c r="F215" s="15" t="str">
        <f>+IFERROR(INDEX(Sheet1!K:K,MATCH('Import Demurrage Detention'!$R215,Sheet1!$A:$A,0),1),"")</f>
        <v/>
      </c>
      <c r="G215" s="15" t="str">
        <f>+IFERROR(INDEX(Sheet1!L:L,MATCH('Import Demurrage Detention'!$R215,Sheet1!$A:$A,0),1),"")</f>
        <v/>
      </c>
      <c r="H215" s="15" t="str">
        <f>+IFERROR(INDEX(Sheet1!M:M,MATCH('Import Demurrage Detention'!$R215,Sheet1!$A:$A,0),1),"")</f>
        <v/>
      </c>
      <c r="I215" s="15" t="str">
        <f>+IFERROR(INDEX(Sheet1!N:N,MATCH('Import Demurrage Detention'!$R215,Sheet1!$A:$A,0),1),"")</f>
        <v/>
      </c>
      <c r="J215" s="15" t="str">
        <f>+IFERROR(INDEX(Sheet1!O:O,MATCH('Import Demurrage Detention'!$R215,Sheet1!$A:$A,0),1),"")</f>
        <v/>
      </c>
      <c r="K215" s="15" t="str">
        <f>+IFERROR(INDEX(Sheet1!P:P,MATCH('Import Demurrage Detention'!$R215,Sheet1!$A:$A,0),1),"")</f>
        <v/>
      </c>
      <c r="L215" s="15" t="str">
        <f>+IFERROR(INDEX(Sheet1!Q:Q,MATCH('Import Demurrage Detention'!$R215,Sheet1!$A:$A,0),1),"")</f>
        <v/>
      </c>
      <c r="M215" s="15" t="str">
        <f>+IFERROR(INDEX(Sheet1!R:R,MATCH('Import Demurrage Detention'!$R215,Sheet1!$A:$A,0),1),"")</f>
        <v/>
      </c>
      <c r="N215" s="15" t="str">
        <f>+IFERROR(INDEX(Sheet1!S:S,MATCH('Import Demurrage Detention'!$R215,Sheet1!$A:$A,0),1),"")</f>
        <v/>
      </c>
      <c r="O215" s="15" t="str">
        <f>+IFERROR(INDEX(Sheet1!T:T,MATCH('Import Demurrage Detention'!$R215,Sheet1!$A:$A,0),1),"")</f>
        <v/>
      </c>
      <c r="P215" s="15" t="str">
        <f>+IFERROR(INDEX(Sheet1!U:U,MATCH('Import Demurrage Detention'!$R215,Sheet1!$A:$A,0),1),"")</f>
        <v/>
      </c>
      <c r="Q215" s="15" t="str">
        <f>+IFERROR(INDEX(Sheet1!V:V,MATCH('Import Demurrage Detention'!$R215,Sheet1!$A:$A,0),1),"")</f>
        <v/>
      </c>
      <c r="R215" s="12">
        <f t="shared" si="0"/>
        <v>207</v>
      </c>
    </row>
    <row r="216" spans="1:18">
      <c r="A216" s="14" t="str">
        <f>+IFERROR(INDEX(Sheet1!$C:$C,MATCH('Import Demurrage Detention'!$R216,Sheet1!$A:$A,0),1),"")</f>
        <v/>
      </c>
      <c r="B216" s="14" t="str">
        <f>+IFERROR(INDEX(Sheet1!$F:$F,MATCH('Import Demurrage Detention'!$R216,Sheet1!$A:$A,0),1),"")</f>
        <v/>
      </c>
      <c r="C216" s="15" t="str">
        <f>+IFERROR(INDEX(Sheet1!$H:$H,MATCH('Import Demurrage Detention'!$R216,Sheet1!$A:$A,0),1),"")</f>
        <v/>
      </c>
      <c r="D216" s="15" t="str">
        <f>+IFERROR(INDEX(Sheet1!$I:$I,MATCH('Import Demurrage Detention'!$R216,Sheet1!$A:$A,0),1),"")</f>
        <v/>
      </c>
      <c r="E216" s="15" t="str">
        <f>+IFERROR(INDEX(Sheet1!J:J,MATCH('Import Demurrage Detention'!$R216,Sheet1!$A:$A,0),1),"")</f>
        <v/>
      </c>
      <c r="F216" s="15" t="str">
        <f>+IFERROR(INDEX(Sheet1!K:K,MATCH('Import Demurrage Detention'!$R216,Sheet1!$A:$A,0),1),"")</f>
        <v/>
      </c>
      <c r="G216" s="15" t="str">
        <f>+IFERROR(INDEX(Sheet1!L:L,MATCH('Import Demurrage Detention'!$R216,Sheet1!$A:$A,0),1),"")</f>
        <v/>
      </c>
      <c r="H216" s="15" t="str">
        <f>+IFERROR(INDEX(Sheet1!M:M,MATCH('Import Demurrage Detention'!$R216,Sheet1!$A:$A,0),1),"")</f>
        <v/>
      </c>
      <c r="I216" s="15" t="str">
        <f>+IFERROR(INDEX(Sheet1!N:N,MATCH('Import Demurrage Detention'!$R216,Sheet1!$A:$A,0),1),"")</f>
        <v/>
      </c>
      <c r="J216" s="15" t="str">
        <f>+IFERROR(INDEX(Sheet1!O:O,MATCH('Import Demurrage Detention'!$R216,Sheet1!$A:$A,0),1),"")</f>
        <v/>
      </c>
      <c r="K216" s="15" t="str">
        <f>+IFERROR(INDEX(Sheet1!P:P,MATCH('Import Demurrage Detention'!$R216,Sheet1!$A:$A,0),1),"")</f>
        <v/>
      </c>
      <c r="L216" s="15" t="str">
        <f>+IFERROR(INDEX(Sheet1!Q:Q,MATCH('Import Demurrage Detention'!$R216,Sheet1!$A:$A,0),1),"")</f>
        <v/>
      </c>
      <c r="M216" s="15" t="str">
        <f>+IFERROR(INDEX(Sheet1!R:R,MATCH('Import Demurrage Detention'!$R216,Sheet1!$A:$A,0),1),"")</f>
        <v/>
      </c>
      <c r="N216" s="15" t="str">
        <f>+IFERROR(INDEX(Sheet1!S:S,MATCH('Import Demurrage Detention'!$R216,Sheet1!$A:$A,0),1),"")</f>
        <v/>
      </c>
      <c r="O216" s="15" t="str">
        <f>+IFERROR(INDEX(Sheet1!T:T,MATCH('Import Demurrage Detention'!$R216,Sheet1!$A:$A,0),1),"")</f>
        <v/>
      </c>
      <c r="P216" s="15" t="str">
        <f>+IFERROR(INDEX(Sheet1!U:U,MATCH('Import Demurrage Detention'!$R216,Sheet1!$A:$A,0),1),"")</f>
        <v/>
      </c>
      <c r="Q216" s="15" t="str">
        <f>+IFERROR(INDEX(Sheet1!V:V,MATCH('Import Demurrage Detention'!$R216,Sheet1!$A:$A,0),1),"")</f>
        <v/>
      </c>
      <c r="R216" s="12">
        <f t="shared" si="0"/>
        <v>208</v>
      </c>
    </row>
    <row r="217" spans="1:18">
      <c r="A217" s="14" t="str">
        <f>+IFERROR(INDEX(Sheet1!$C:$C,MATCH('Import Demurrage Detention'!$R217,Sheet1!$A:$A,0),1),"")</f>
        <v/>
      </c>
      <c r="B217" s="14" t="str">
        <f>+IFERROR(INDEX(Sheet1!$F:$F,MATCH('Import Demurrage Detention'!$R217,Sheet1!$A:$A,0),1),"")</f>
        <v/>
      </c>
      <c r="C217" s="15" t="str">
        <f>+IFERROR(INDEX(Sheet1!$H:$H,MATCH('Import Demurrage Detention'!$R217,Sheet1!$A:$A,0),1),"")</f>
        <v/>
      </c>
      <c r="D217" s="15" t="str">
        <f>+IFERROR(INDEX(Sheet1!$I:$I,MATCH('Import Demurrage Detention'!$R217,Sheet1!$A:$A,0),1),"")</f>
        <v/>
      </c>
      <c r="E217" s="15" t="str">
        <f>+IFERROR(INDEX(Sheet1!J:J,MATCH('Import Demurrage Detention'!$R217,Sheet1!$A:$A,0),1),"")</f>
        <v/>
      </c>
      <c r="F217" s="15" t="str">
        <f>+IFERROR(INDEX(Sheet1!K:K,MATCH('Import Demurrage Detention'!$R217,Sheet1!$A:$A,0),1),"")</f>
        <v/>
      </c>
      <c r="G217" s="15" t="str">
        <f>+IFERROR(INDEX(Sheet1!L:L,MATCH('Import Demurrage Detention'!$R217,Sheet1!$A:$A,0),1),"")</f>
        <v/>
      </c>
      <c r="H217" s="15" t="str">
        <f>+IFERROR(INDEX(Sheet1!M:M,MATCH('Import Demurrage Detention'!$R217,Sheet1!$A:$A,0),1),"")</f>
        <v/>
      </c>
      <c r="I217" s="15" t="str">
        <f>+IFERROR(INDEX(Sheet1!N:N,MATCH('Import Demurrage Detention'!$R217,Sheet1!$A:$A,0),1),"")</f>
        <v/>
      </c>
      <c r="J217" s="15" t="str">
        <f>+IFERROR(INDEX(Sheet1!O:O,MATCH('Import Demurrage Detention'!$R217,Sheet1!$A:$A,0),1),"")</f>
        <v/>
      </c>
      <c r="K217" s="15" t="str">
        <f>+IFERROR(INDEX(Sheet1!P:P,MATCH('Import Demurrage Detention'!$R217,Sheet1!$A:$A,0),1),"")</f>
        <v/>
      </c>
      <c r="L217" s="15" t="str">
        <f>+IFERROR(INDEX(Sheet1!Q:Q,MATCH('Import Demurrage Detention'!$R217,Sheet1!$A:$A,0),1),"")</f>
        <v/>
      </c>
      <c r="M217" s="15" t="str">
        <f>+IFERROR(INDEX(Sheet1!R:R,MATCH('Import Demurrage Detention'!$R217,Sheet1!$A:$A,0),1),"")</f>
        <v/>
      </c>
      <c r="N217" s="15" t="str">
        <f>+IFERROR(INDEX(Sheet1!S:S,MATCH('Import Demurrage Detention'!$R217,Sheet1!$A:$A,0),1),"")</f>
        <v/>
      </c>
      <c r="O217" s="15" t="str">
        <f>+IFERROR(INDEX(Sheet1!T:T,MATCH('Import Demurrage Detention'!$R217,Sheet1!$A:$A,0),1),"")</f>
        <v/>
      </c>
      <c r="P217" s="15" t="str">
        <f>+IFERROR(INDEX(Sheet1!U:U,MATCH('Import Demurrage Detention'!$R217,Sheet1!$A:$A,0),1),"")</f>
        <v/>
      </c>
      <c r="Q217" s="15" t="str">
        <f>+IFERROR(INDEX(Sheet1!V:V,MATCH('Import Demurrage Detention'!$R217,Sheet1!$A:$A,0),1),"")</f>
        <v/>
      </c>
      <c r="R217" s="12">
        <f t="shared" si="0"/>
        <v>209</v>
      </c>
    </row>
    <row r="218" spans="1:18">
      <c r="A218" s="14" t="str">
        <f>+IFERROR(INDEX(Sheet1!$C:$C,MATCH('Import Demurrage Detention'!$R218,Sheet1!$A:$A,0),1),"")</f>
        <v/>
      </c>
      <c r="B218" s="14" t="str">
        <f>+IFERROR(INDEX(Sheet1!$F:$F,MATCH('Import Demurrage Detention'!$R218,Sheet1!$A:$A,0),1),"")</f>
        <v/>
      </c>
      <c r="C218" s="15" t="str">
        <f>+IFERROR(INDEX(Sheet1!$H:$H,MATCH('Import Demurrage Detention'!$R218,Sheet1!$A:$A,0),1),"")</f>
        <v/>
      </c>
      <c r="D218" s="15" t="str">
        <f>+IFERROR(INDEX(Sheet1!$I:$I,MATCH('Import Demurrage Detention'!$R218,Sheet1!$A:$A,0),1),"")</f>
        <v/>
      </c>
      <c r="E218" s="15" t="str">
        <f>+IFERROR(INDEX(Sheet1!J:J,MATCH('Import Demurrage Detention'!$R218,Sheet1!$A:$A,0),1),"")</f>
        <v/>
      </c>
      <c r="F218" s="15" t="str">
        <f>+IFERROR(INDEX(Sheet1!K:K,MATCH('Import Demurrage Detention'!$R218,Sheet1!$A:$A,0),1),"")</f>
        <v/>
      </c>
      <c r="G218" s="15" t="str">
        <f>+IFERROR(INDEX(Sheet1!L:L,MATCH('Import Demurrage Detention'!$R218,Sheet1!$A:$A,0),1),"")</f>
        <v/>
      </c>
      <c r="H218" s="15" t="str">
        <f>+IFERROR(INDEX(Sheet1!M:M,MATCH('Import Demurrage Detention'!$R218,Sheet1!$A:$A,0),1),"")</f>
        <v/>
      </c>
      <c r="I218" s="15" t="str">
        <f>+IFERROR(INDEX(Sheet1!N:N,MATCH('Import Demurrage Detention'!$R218,Sheet1!$A:$A,0),1),"")</f>
        <v/>
      </c>
      <c r="J218" s="15" t="str">
        <f>+IFERROR(INDEX(Sheet1!O:O,MATCH('Import Demurrage Detention'!$R218,Sheet1!$A:$A,0),1),"")</f>
        <v/>
      </c>
      <c r="K218" s="15" t="str">
        <f>+IFERROR(INDEX(Sheet1!P:P,MATCH('Import Demurrage Detention'!$R218,Sheet1!$A:$A,0),1),"")</f>
        <v/>
      </c>
      <c r="L218" s="15" t="str">
        <f>+IFERROR(INDEX(Sheet1!Q:Q,MATCH('Import Demurrage Detention'!$R218,Sheet1!$A:$A,0),1),"")</f>
        <v/>
      </c>
      <c r="M218" s="15" t="str">
        <f>+IFERROR(INDEX(Sheet1!R:R,MATCH('Import Demurrage Detention'!$R218,Sheet1!$A:$A,0),1),"")</f>
        <v/>
      </c>
      <c r="N218" s="15" t="str">
        <f>+IFERROR(INDEX(Sheet1!S:S,MATCH('Import Demurrage Detention'!$R218,Sheet1!$A:$A,0),1),"")</f>
        <v/>
      </c>
      <c r="O218" s="15" t="str">
        <f>+IFERROR(INDEX(Sheet1!T:T,MATCH('Import Demurrage Detention'!$R218,Sheet1!$A:$A,0),1),"")</f>
        <v/>
      </c>
      <c r="P218" s="15" t="str">
        <f>+IFERROR(INDEX(Sheet1!U:U,MATCH('Import Demurrage Detention'!$R218,Sheet1!$A:$A,0),1),"")</f>
        <v/>
      </c>
      <c r="Q218" s="15" t="str">
        <f>+IFERROR(INDEX(Sheet1!V:V,MATCH('Import Demurrage Detention'!$R218,Sheet1!$A:$A,0),1),"")</f>
        <v/>
      </c>
      <c r="R218" s="12">
        <f t="shared" si="0"/>
        <v>210</v>
      </c>
    </row>
    <row r="219" spans="1:18">
      <c r="A219" s="14" t="str">
        <f>+IFERROR(INDEX(Sheet1!$C:$C,MATCH('Import Demurrage Detention'!$R219,Sheet1!$A:$A,0),1),"")</f>
        <v/>
      </c>
      <c r="B219" s="14" t="str">
        <f>+IFERROR(INDEX(Sheet1!$F:$F,MATCH('Import Demurrage Detention'!$R219,Sheet1!$A:$A,0),1),"")</f>
        <v/>
      </c>
      <c r="C219" s="15" t="str">
        <f>+IFERROR(INDEX(Sheet1!$H:$H,MATCH('Import Demurrage Detention'!$R219,Sheet1!$A:$A,0),1),"")</f>
        <v/>
      </c>
      <c r="D219" s="15" t="str">
        <f>+IFERROR(INDEX(Sheet1!$I:$I,MATCH('Import Demurrage Detention'!$R219,Sheet1!$A:$A,0),1),"")</f>
        <v/>
      </c>
      <c r="E219" s="15" t="str">
        <f>+IFERROR(INDEX(Sheet1!J:J,MATCH('Import Demurrage Detention'!$R219,Sheet1!$A:$A,0),1),"")</f>
        <v/>
      </c>
      <c r="F219" s="15" t="str">
        <f>+IFERROR(INDEX(Sheet1!K:K,MATCH('Import Demurrage Detention'!$R219,Sheet1!$A:$A,0),1),"")</f>
        <v/>
      </c>
      <c r="G219" s="15" t="str">
        <f>+IFERROR(INDEX(Sheet1!L:L,MATCH('Import Demurrage Detention'!$R219,Sheet1!$A:$A,0),1),"")</f>
        <v/>
      </c>
      <c r="H219" s="15" t="str">
        <f>+IFERROR(INDEX(Sheet1!M:M,MATCH('Import Demurrage Detention'!$R219,Sheet1!$A:$A,0),1),"")</f>
        <v/>
      </c>
      <c r="I219" s="15" t="str">
        <f>+IFERROR(INDEX(Sheet1!N:N,MATCH('Import Demurrage Detention'!$R219,Sheet1!$A:$A,0),1),"")</f>
        <v/>
      </c>
      <c r="J219" s="15" t="str">
        <f>+IFERROR(INDEX(Sheet1!O:O,MATCH('Import Demurrage Detention'!$R219,Sheet1!$A:$A,0),1),"")</f>
        <v/>
      </c>
      <c r="K219" s="15" t="str">
        <f>+IFERROR(INDEX(Sheet1!P:P,MATCH('Import Demurrage Detention'!$R219,Sheet1!$A:$A,0),1),"")</f>
        <v/>
      </c>
      <c r="L219" s="15" t="str">
        <f>+IFERROR(INDEX(Sheet1!Q:Q,MATCH('Import Demurrage Detention'!$R219,Sheet1!$A:$A,0),1),"")</f>
        <v/>
      </c>
      <c r="M219" s="15" t="str">
        <f>+IFERROR(INDEX(Sheet1!R:R,MATCH('Import Demurrage Detention'!$R219,Sheet1!$A:$A,0),1),"")</f>
        <v/>
      </c>
      <c r="N219" s="15" t="str">
        <f>+IFERROR(INDEX(Sheet1!S:S,MATCH('Import Demurrage Detention'!$R219,Sheet1!$A:$A,0),1),"")</f>
        <v/>
      </c>
      <c r="O219" s="15" t="str">
        <f>+IFERROR(INDEX(Sheet1!T:T,MATCH('Import Demurrage Detention'!$R219,Sheet1!$A:$A,0),1),"")</f>
        <v/>
      </c>
      <c r="P219" s="15" t="str">
        <f>+IFERROR(INDEX(Sheet1!U:U,MATCH('Import Demurrage Detention'!$R219,Sheet1!$A:$A,0),1),"")</f>
        <v/>
      </c>
      <c r="Q219" s="15" t="str">
        <f>+IFERROR(INDEX(Sheet1!V:V,MATCH('Import Demurrage Detention'!$R219,Sheet1!$A:$A,0),1),"")</f>
        <v/>
      </c>
      <c r="R219" s="12">
        <f t="shared" si="0"/>
        <v>211</v>
      </c>
    </row>
    <row r="220" spans="1:18">
      <c r="A220" s="14" t="str">
        <f>+IFERROR(INDEX(Sheet1!$C:$C,MATCH('Import Demurrage Detention'!$R220,Sheet1!$A:$A,0),1),"")</f>
        <v/>
      </c>
      <c r="B220" s="14" t="str">
        <f>+IFERROR(INDEX(Sheet1!$F:$F,MATCH('Import Demurrage Detention'!$R220,Sheet1!$A:$A,0),1),"")</f>
        <v/>
      </c>
      <c r="C220" s="15" t="str">
        <f>+IFERROR(INDEX(Sheet1!$H:$H,MATCH('Import Demurrage Detention'!$R220,Sheet1!$A:$A,0),1),"")</f>
        <v/>
      </c>
      <c r="D220" s="15" t="str">
        <f>+IFERROR(INDEX(Sheet1!$I:$I,MATCH('Import Demurrage Detention'!$R220,Sheet1!$A:$A,0),1),"")</f>
        <v/>
      </c>
      <c r="E220" s="15" t="str">
        <f>+IFERROR(INDEX(Sheet1!J:J,MATCH('Import Demurrage Detention'!$R220,Sheet1!$A:$A,0),1),"")</f>
        <v/>
      </c>
      <c r="F220" s="15" t="str">
        <f>+IFERROR(INDEX(Sheet1!K:K,MATCH('Import Demurrage Detention'!$R220,Sheet1!$A:$A,0),1),"")</f>
        <v/>
      </c>
      <c r="G220" s="15" t="str">
        <f>+IFERROR(INDEX(Sheet1!L:L,MATCH('Import Demurrage Detention'!$R220,Sheet1!$A:$A,0),1),"")</f>
        <v/>
      </c>
      <c r="H220" s="15" t="str">
        <f>+IFERROR(INDEX(Sheet1!M:M,MATCH('Import Demurrage Detention'!$R220,Sheet1!$A:$A,0),1),"")</f>
        <v/>
      </c>
      <c r="I220" s="15" t="str">
        <f>+IFERROR(INDEX(Sheet1!N:N,MATCH('Import Demurrage Detention'!$R220,Sheet1!$A:$A,0),1),"")</f>
        <v/>
      </c>
      <c r="J220" s="15" t="str">
        <f>+IFERROR(INDEX(Sheet1!O:O,MATCH('Import Demurrage Detention'!$R220,Sheet1!$A:$A,0),1),"")</f>
        <v/>
      </c>
      <c r="K220" s="15" t="str">
        <f>+IFERROR(INDEX(Sheet1!P:P,MATCH('Import Demurrage Detention'!$R220,Sheet1!$A:$A,0),1),"")</f>
        <v/>
      </c>
      <c r="L220" s="15" t="str">
        <f>+IFERROR(INDEX(Sheet1!Q:Q,MATCH('Import Demurrage Detention'!$R220,Sheet1!$A:$A,0),1),"")</f>
        <v/>
      </c>
      <c r="M220" s="15" t="str">
        <f>+IFERROR(INDEX(Sheet1!R:R,MATCH('Import Demurrage Detention'!$R220,Sheet1!$A:$A,0),1),"")</f>
        <v/>
      </c>
      <c r="N220" s="15" t="str">
        <f>+IFERROR(INDEX(Sheet1!S:S,MATCH('Import Demurrage Detention'!$R220,Sheet1!$A:$A,0),1),"")</f>
        <v/>
      </c>
      <c r="O220" s="15" t="str">
        <f>+IFERROR(INDEX(Sheet1!T:T,MATCH('Import Demurrage Detention'!$R220,Sheet1!$A:$A,0),1),"")</f>
        <v/>
      </c>
      <c r="P220" s="15" t="str">
        <f>+IFERROR(INDEX(Sheet1!U:U,MATCH('Import Demurrage Detention'!$R220,Sheet1!$A:$A,0),1),"")</f>
        <v/>
      </c>
      <c r="Q220" s="15" t="str">
        <f>+IFERROR(INDEX(Sheet1!V:V,MATCH('Import Demurrage Detention'!$R220,Sheet1!$A:$A,0),1),"")</f>
        <v/>
      </c>
      <c r="R220" s="12">
        <f t="shared" ref="R220:R283" si="1">+R219+1</f>
        <v>212</v>
      </c>
    </row>
    <row r="221" spans="1:18">
      <c r="A221" s="14" t="str">
        <f>+IFERROR(INDEX(Sheet1!$C:$C,MATCH('Import Demurrage Detention'!$R221,Sheet1!$A:$A,0),1),"")</f>
        <v/>
      </c>
      <c r="B221" s="14" t="str">
        <f>+IFERROR(INDEX(Sheet1!$F:$F,MATCH('Import Demurrage Detention'!$R221,Sheet1!$A:$A,0),1),"")</f>
        <v/>
      </c>
      <c r="C221" s="15" t="str">
        <f>+IFERROR(INDEX(Sheet1!$H:$H,MATCH('Import Demurrage Detention'!$R221,Sheet1!$A:$A,0),1),"")</f>
        <v/>
      </c>
      <c r="D221" s="15" t="str">
        <f>+IFERROR(INDEX(Sheet1!$I:$I,MATCH('Import Demurrage Detention'!$R221,Sheet1!$A:$A,0),1),"")</f>
        <v/>
      </c>
      <c r="E221" s="15" t="str">
        <f>+IFERROR(INDEX(Sheet1!J:J,MATCH('Import Demurrage Detention'!$R221,Sheet1!$A:$A,0),1),"")</f>
        <v/>
      </c>
      <c r="F221" s="15" t="str">
        <f>+IFERROR(INDEX(Sheet1!K:K,MATCH('Import Demurrage Detention'!$R221,Sheet1!$A:$A,0),1),"")</f>
        <v/>
      </c>
      <c r="G221" s="15" t="str">
        <f>+IFERROR(INDEX(Sheet1!L:L,MATCH('Import Demurrage Detention'!$R221,Sheet1!$A:$A,0),1),"")</f>
        <v/>
      </c>
      <c r="H221" s="15" t="str">
        <f>+IFERROR(INDEX(Sheet1!M:M,MATCH('Import Demurrage Detention'!$R221,Sheet1!$A:$A,0),1),"")</f>
        <v/>
      </c>
      <c r="I221" s="15" t="str">
        <f>+IFERROR(INDEX(Sheet1!N:N,MATCH('Import Demurrage Detention'!$R221,Sheet1!$A:$A,0),1),"")</f>
        <v/>
      </c>
      <c r="J221" s="15" t="str">
        <f>+IFERROR(INDEX(Sheet1!O:O,MATCH('Import Demurrage Detention'!$R221,Sheet1!$A:$A,0),1),"")</f>
        <v/>
      </c>
      <c r="K221" s="15" t="str">
        <f>+IFERROR(INDEX(Sheet1!P:P,MATCH('Import Demurrage Detention'!$R221,Sheet1!$A:$A,0),1),"")</f>
        <v/>
      </c>
      <c r="L221" s="15" t="str">
        <f>+IFERROR(INDEX(Sheet1!Q:Q,MATCH('Import Demurrage Detention'!$R221,Sheet1!$A:$A,0),1),"")</f>
        <v/>
      </c>
      <c r="M221" s="15" t="str">
        <f>+IFERROR(INDEX(Sheet1!R:R,MATCH('Import Demurrage Detention'!$R221,Sheet1!$A:$A,0),1),"")</f>
        <v/>
      </c>
      <c r="N221" s="15" t="str">
        <f>+IFERROR(INDEX(Sheet1!S:S,MATCH('Import Demurrage Detention'!$R221,Sheet1!$A:$A,0),1),"")</f>
        <v/>
      </c>
      <c r="O221" s="15" t="str">
        <f>+IFERROR(INDEX(Sheet1!T:T,MATCH('Import Demurrage Detention'!$R221,Sheet1!$A:$A,0),1),"")</f>
        <v/>
      </c>
      <c r="P221" s="15" t="str">
        <f>+IFERROR(INDEX(Sheet1!U:U,MATCH('Import Demurrage Detention'!$R221,Sheet1!$A:$A,0),1),"")</f>
        <v/>
      </c>
      <c r="Q221" s="15" t="str">
        <f>+IFERROR(INDEX(Sheet1!V:V,MATCH('Import Demurrage Detention'!$R221,Sheet1!$A:$A,0),1),"")</f>
        <v/>
      </c>
      <c r="R221" s="12">
        <f t="shared" si="1"/>
        <v>213</v>
      </c>
    </row>
    <row r="222" spans="1:18">
      <c r="A222" s="14" t="str">
        <f>+IFERROR(INDEX(Sheet1!$C:$C,MATCH('Import Demurrage Detention'!$R222,Sheet1!$A:$A,0),1),"")</f>
        <v/>
      </c>
      <c r="B222" s="14" t="str">
        <f>+IFERROR(INDEX(Sheet1!$F:$F,MATCH('Import Demurrage Detention'!$R222,Sheet1!$A:$A,0),1),"")</f>
        <v/>
      </c>
      <c r="C222" s="15" t="str">
        <f>+IFERROR(INDEX(Sheet1!$H:$H,MATCH('Import Demurrage Detention'!$R222,Sheet1!$A:$A,0),1),"")</f>
        <v/>
      </c>
      <c r="D222" s="15" t="str">
        <f>+IFERROR(INDEX(Sheet1!$I:$I,MATCH('Import Demurrage Detention'!$R222,Sheet1!$A:$A,0),1),"")</f>
        <v/>
      </c>
      <c r="E222" s="15" t="str">
        <f>+IFERROR(INDEX(Sheet1!J:J,MATCH('Import Demurrage Detention'!$R222,Sheet1!$A:$A,0),1),"")</f>
        <v/>
      </c>
      <c r="F222" s="15" t="str">
        <f>+IFERROR(INDEX(Sheet1!K:K,MATCH('Import Demurrage Detention'!$R222,Sheet1!$A:$A,0),1),"")</f>
        <v/>
      </c>
      <c r="G222" s="15" t="str">
        <f>+IFERROR(INDEX(Sheet1!L:L,MATCH('Import Demurrage Detention'!$R222,Sheet1!$A:$A,0),1),"")</f>
        <v/>
      </c>
      <c r="H222" s="15" t="str">
        <f>+IFERROR(INDEX(Sheet1!M:M,MATCH('Import Demurrage Detention'!$R222,Sheet1!$A:$A,0),1),"")</f>
        <v/>
      </c>
      <c r="I222" s="15" t="str">
        <f>+IFERROR(INDEX(Sheet1!N:N,MATCH('Import Demurrage Detention'!$R222,Sheet1!$A:$A,0),1),"")</f>
        <v/>
      </c>
      <c r="J222" s="15" t="str">
        <f>+IFERROR(INDEX(Sheet1!O:O,MATCH('Import Demurrage Detention'!$R222,Sheet1!$A:$A,0),1),"")</f>
        <v/>
      </c>
      <c r="K222" s="15" t="str">
        <f>+IFERROR(INDEX(Sheet1!P:P,MATCH('Import Demurrage Detention'!$R222,Sheet1!$A:$A,0),1),"")</f>
        <v/>
      </c>
      <c r="L222" s="15" t="str">
        <f>+IFERROR(INDEX(Sheet1!Q:Q,MATCH('Import Demurrage Detention'!$R222,Sheet1!$A:$A,0),1),"")</f>
        <v/>
      </c>
      <c r="M222" s="15" t="str">
        <f>+IFERROR(INDEX(Sheet1!R:R,MATCH('Import Demurrage Detention'!$R222,Sheet1!$A:$A,0),1),"")</f>
        <v/>
      </c>
      <c r="N222" s="15" t="str">
        <f>+IFERROR(INDEX(Sheet1!S:S,MATCH('Import Demurrage Detention'!$R222,Sheet1!$A:$A,0),1),"")</f>
        <v/>
      </c>
      <c r="O222" s="15" t="str">
        <f>+IFERROR(INDEX(Sheet1!T:T,MATCH('Import Demurrage Detention'!$R222,Sheet1!$A:$A,0),1),"")</f>
        <v/>
      </c>
      <c r="P222" s="15" t="str">
        <f>+IFERROR(INDEX(Sheet1!U:U,MATCH('Import Demurrage Detention'!$R222,Sheet1!$A:$A,0),1),"")</f>
        <v/>
      </c>
      <c r="Q222" s="15" t="str">
        <f>+IFERROR(INDEX(Sheet1!V:V,MATCH('Import Demurrage Detention'!$R222,Sheet1!$A:$A,0),1),"")</f>
        <v/>
      </c>
      <c r="R222" s="12">
        <f t="shared" si="1"/>
        <v>214</v>
      </c>
    </row>
    <row r="223" spans="1:18">
      <c r="A223" s="14" t="str">
        <f>+IFERROR(INDEX(Sheet1!$C:$C,MATCH('Import Demurrage Detention'!$R223,Sheet1!$A:$A,0),1),"")</f>
        <v/>
      </c>
      <c r="B223" s="14" t="str">
        <f>+IFERROR(INDEX(Sheet1!$F:$F,MATCH('Import Demurrage Detention'!$R223,Sheet1!$A:$A,0),1),"")</f>
        <v/>
      </c>
      <c r="C223" s="15" t="str">
        <f>+IFERROR(INDEX(Sheet1!$H:$H,MATCH('Import Demurrage Detention'!$R223,Sheet1!$A:$A,0),1),"")</f>
        <v/>
      </c>
      <c r="D223" s="15" t="str">
        <f>+IFERROR(INDEX(Sheet1!$I:$I,MATCH('Import Demurrage Detention'!$R223,Sheet1!$A:$A,0),1),"")</f>
        <v/>
      </c>
      <c r="E223" s="15" t="str">
        <f>+IFERROR(INDEX(Sheet1!J:J,MATCH('Import Demurrage Detention'!$R223,Sheet1!$A:$A,0),1),"")</f>
        <v/>
      </c>
      <c r="F223" s="15" t="str">
        <f>+IFERROR(INDEX(Sheet1!K:K,MATCH('Import Demurrage Detention'!$R223,Sheet1!$A:$A,0),1),"")</f>
        <v/>
      </c>
      <c r="G223" s="15" t="str">
        <f>+IFERROR(INDEX(Sheet1!L:L,MATCH('Import Demurrage Detention'!$R223,Sheet1!$A:$A,0),1),"")</f>
        <v/>
      </c>
      <c r="H223" s="15" t="str">
        <f>+IFERROR(INDEX(Sheet1!M:M,MATCH('Import Demurrage Detention'!$R223,Sheet1!$A:$A,0),1),"")</f>
        <v/>
      </c>
      <c r="I223" s="15" t="str">
        <f>+IFERROR(INDEX(Sheet1!N:N,MATCH('Import Demurrage Detention'!$R223,Sheet1!$A:$A,0),1),"")</f>
        <v/>
      </c>
      <c r="J223" s="15" t="str">
        <f>+IFERROR(INDEX(Sheet1!O:O,MATCH('Import Demurrage Detention'!$R223,Sheet1!$A:$A,0),1),"")</f>
        <v/>
      </c>
      <c r="K223" s="15" t="str">
        <f>+IFERROR(INDEX(Sheet1!P:P,MATCH('Import Demurrage Detention'!$R223,Sheet1!$A:$A,0),1),"")</f>
        <v/>
      </c>
      <c r="L223" s="15" t="str">
        <f>+IFERROR(INDEX(Sheet1!Q:Q,MATCH('Import Demurrage Detention'!$R223,Sheet1!$A:$A,0),1),"")</f>
        <v/>
      </c>
      <c r="M223" s="15" t="str">
        <f>+IFERROR(INDEX(Sheet1!R:R,MATCH('Import Demurrage Detention'!$R223,Sheet1!$A:$A,0),1),"")</f>
        <v/>
      </c>
      <c r="N223" s="15" t="str">
        <f>+IFERROR(INDEX(Sheet1!S:S,MATCH('Import Demurrage Detention'!$R223,Sheet1!$A:$A,0),1),"")</f>
        <v/>
      </c>
      <c r="O223" s="15" t="str">
        <f>+IFERROR(INDEX(Sheet1!T:T,MATCH('Import Demurrage Detention'!$R223,Sheet1!$A:$A,0),1),"")</f>
        <v/>
      </c>
      <c r="P223" s="15" t="str">
        <f>+IFERROR(INDEX(Sheet1!U:U,MATCH('Import Demurrage Detention'!$R223,Sheet1!$A:$A,0),1),"")</f>
        <v/>
      </c>
      <c r="Q223" s="15" t="str">
        <f>+IFERROR(INDEX(Sheet1!V:V,MATCH('Import Demurrage Detention'!$R223,Sheet1!$A:$A,0),1),"")</f>
        <v/>
      </c>
      <c r="R223" s="12">
        <f t="shared" si="1"/>
        <v>215</v>
      </c>
    </row>
    <row r="224" spans="1:18">
      <c r="A224" s="14" t="str">
        <f>+IFERROR(INDEX(Sheet1!$C:$C,MATCH('Import Demurrage Detention'!$R224,Sheet1!$A:$A,0),1),"")</f>
        <v/>
      </c>
      <c r="B224" s="14" t="str">
        <f>+IFERROR(INDEX(Sheet1!$F:$F,MATCH('Import Demurrage Detention'!$R224,Sheet1!$A:$A,0),1),"")</f>
        <v/>
      </c>
      <c r="C224" s="15" t="str">
        <f>+IFERROR(INDEX(Sheet1!$H:$H,MATCH('Import Demurrage Detention'!$R224,Sheet1!$A:$A,0),1),"")</f>
        <v/>
      </c>
      <c r="D224" s="15" t="str">
        <f>+IFERROR(INDEX(Sheet1!$I:$I,MATCH('Import Demurrage Detention'!$R224,Sheet1!$A:$A,0),1),"")</f>
        <v/>
      </c>
      <c r="E224" s="15" t="str">
        <f>+IFERROR(INDEX(Sheet1!J:J,MATCH('Import Demurrage Detention'!$R224,Sheet1!$A:$A,0),1),"")</f>
        <v/>
      </c>
      <c r="F224" s="15" t="str">
        <f>+IFERROR(INDEX(Sheet1!K:K,MATCH('Import Demurrage Detention'!$R224,Sheet1!$A:$A,0),1),"")</f>
        <v/>
      </c>
      <c r="G224" s="15" t="str">
        <f>+IFERROR(INDEX(Sheet1!L:L,MATCH('Import Demurrage Detention'!$R224,Sheet1!$A:$A,0),1),"")</f>
        <v/>
      </c>
      <c r="H224" s="15" t="str">
        <f>+IFERROR(INDEX(Sheet1!M:M,MATCH('Import Demurrage Detention'!$R224,Sheet1!$A:$A,0),1),"")</f>
        <v/>
      </c>
      <c r="I224" s="15" t="str">
        <f>+IFERROR(INDEX(Sheet1!N:N,MATCH('Import Demurrage Detention'!$R224,Sheet1!$A:$A,0),1),"")</f>
        <v/>
      </c>
      <c r="J224" s="15" t="str">
        <f>+IFERROR(INDEX(Sheet1!O:O,MATCH('Import Demurrage Detention'!$R224,Sheet1!$A:$A,0),1),"")</f>
        <v/>
      </c>
      <c r="K224" s="15" t="str">
        <f>+IFERROR(INDEX(Sheet1!P:P,MATCH('Import Demurrage Detention'!$R224,Sheet1!$A:$A,0),1),"")</f>
        <v/>
      </c>
      <c r="L224" s="15" t="str">
        <f>+IFERROR(INDEX(Sheet1!Q:Q,MATCH('Import Demurrage Detention'!$R224,Sheet1!$A:$A,0),1),"")</f>
        <v/>
      </c>
      <c r="M224" s="15" t="str">
        <f>+IFERROR(INDEX(Sheet1!R:R,MATCH('Import Demurrage Detention'!$R224,Sheet1!$A:$A,0),1),"")</f>
        <v/>
      </c>
      <c r="N224" s="15" t="str">
        <f>+IFERROR(INDEX(Sheet1!S:S,MATCH('Import Demurrage Detention'!$R224,Sheet1!$A:$A,0),1),"")</f>
        <v/>
      </c>
      <c r="O224" s="15" t="str">
        <f>+IFERROR(INDEX(Sheet1!T:T,MATCH('Import Demurrage Detention'!$R224,Sheet1!$A:$A,0),1),"")</f>
        <v/>
      </c>
      <c r="P224" s="15" t="str">
        <f>+IFERROR(INDEX(Sheet1!U:U,MATCH('Import Demurrage Detention'!$R224,Sheet1!$A:$A,0),1),"")</f>
        <v/>
      </c>
      <c r="Q224" s="15" t="str">
        <f>+IFERROR(INDEX(Sheet1!V:V,MATCH('Import Demurrage Detention'!$R224,Sheet1!$A:$A,0),1),"")</f>
        <v/>
      </c>
      <c r="R224" s="12">
        <f t="shared" si="1"/>
        <v>216</v>
      </c>
    </row>
    <row r="225" spans="1:18">
      <c r="A225" s="14" t="str">
        <f>+IFERROR(INDEX(Sheet1!$C:$C,MATCH('Import Demurrage Detention'!$R225,Sheet1!$A:$A,0),1),"")</f>
        <v/>
      </c>
      <c r="B225" s="14" t="str">
        <f>+IFERROR(INDEX(Sheet1!$F:$F,MATCH('Import Demurrage Detention'!$R225,Sheet1!$A:$A,0),1),"")</f>
        <v/>
      </c>
      <c r="C225" s="15" t="str">
        <f>+IFERROR(INDEX(Sheet1!$H:$H,MATCH('Import Demurrage Detention'!$R225,Sheet1!$A:$A,0),1),"")</f>
        <v/>
      </c>
      <c r="D225" s="15" t="str">
        <f>+IFERROR(INDEX(Sheet1!$I:$I,MATCH('Import Demurrage Detention'!$R225,Sheet1!$A:$A,0),1),"")</f>
        <v/>
      </c>
      <c r="E225" s="15" t="str">
        <f>+IFERROR(INDEX(Sheet1!J:J,MATCH('Import Demurrage Detention'!$R225,Sheet1!$A:$A,0),1),"")</f>
        <v/>
      </c>
      <c r="F225" s="15" t="str">
        <f>+IFERROR(INDEX(Sheet1!K:K,MATCH('Import Demurrage Detention'!$R225,Sheet1!$A:$A,0),1),"")</f>
        <v/>
      </c>
      <c r="G225" s="15" t="str">
        <f>+IFERROR(INDEX(Sheet1!L:L,MATCH('Import Demurrage Detention'!$R225,Sheet1!$A:$A,0),1),"")</f>
        <v/>
      </c>
      <c r="H225" s="15" t="str">
        <f>+IFERROR(INDEX(Sheet1!M:M,MATCH('Import Demurrage Detention'!$R225,Sheet1!$A:$A,0),1),"")</f>
        <v/>
      </c>
      <c r="I225" s="15" t="str">
        <f>+IFERROR(INDEX(Sheet1!N:N,MATCH('Import Demurrage Detention'!$R225,Sheet1!$A:$A,0),1),"")</f>
        <v/>
      </c>
      <c r="J225" s="15" t="str">
        <f>+IFERROR(INDEX(Sheet1!O:O,MATCH('Import Demurrage Detention'!$R225,Sheet1!$A:$A,0),1),"")</f>
        <v/>
      </c>
      <c r="K225" s="15" t="str">
        <f>+IFERROR(INDEX(Sheet1!P:P,MATCH('Import Demurrage Detention'!$R225,Sheet1!$A:$A,0),1),"")</f>
        <v/>
      </c>
      <c r="L225" s="15" t="str">
        <f>+IFERROR(INDEX(Sheet1!Q:Q,MATCH('Import Demurrage Detention'!$R225,Sheet1!$A:$A,0),1),"")</f>
        <v/>
      </c>
      <c r="M225" s="15" t="str">
        <f>+IFERROR(INDEX(Sheet1!R:R,MATCH('Import Demurrage Detention'!$R225,Sheet1!$A:$A,0),1),"")</f>
        <v/>
      </c>
      <c r="N225" s="15" t="str">
        <f>+IFERROR(INDEX(Sheet1!S:S,MATCH('Import Demurrage Detention'!$R225,Sheet1!$A:$A,0),1),"")</f>
        <v/>
      </c>
      <c r="O225" s="15" t="str">
        <f>+IFERROR(INDEX(Sheet1!T:T,MATCH('Import Demurrage Detention'!$R225,Sheet1!$A:$A,0),1),"")</f>
        <v/>
      </c>
      <c r="P225" s="15" t="str">
        <f>+IFERROR(INDEX(Sheet1!U:U,MATCH('Import Demurrage Detention'!$R225,Sheet1!$A:$A,0),1),"")</f>
        <v/>
      </c>
      <c r="Q225" s="15" t="str">
        <f>+IFERROR(INDEX(Sheet1!V:V,MATCH('Import Demurrage Detention'!$R225,Sheet1!$A:$A,0),1),"")</f>
        <v/>
      </c>
      <c r="R225" s="12">
        <f t="shared" si="1"/>
        <v>217</v>
      </c>
    </row>
    <row r="226" spans="1:18">
      <c r="A226" s="14" t="str">
        <f>+IFERROR(INDEX(Sheet1!$C:$C,MATCH('Import Demurrage Detention'!$R226,Sheet1!$A:$A,0),1),"")</f>
        <v/>
      </c>
      <c r="B226" s="14" t="str">
        <f>+IFERROR(INDEX(Sheet1!$F:$F,MATCH('Import Demurrage Detention'!$R226,Sheet1!$A:$A,0),1),"")</f>
        <v/>
      </c>
      <c r="C226" s="15" t="str">
        <f>+IFERROR(INDEX(Sheet1!$H:$H,MATCH('Import Demurrage Detention'!$R226,Sheet1!$A:$A,0),1),"")</f>
        <v/>
      </c>
      <c r="D226" s="15" t="str">
        <f>+IFERROR(INDEX(Sheet1!$I:$I,MATCH('Import Demurrage Detention'!$R226,Sheet1!$A:$A,0),1),"")</f>
        <v/>
      </c>
      <c r="E226" s="15" t="str">
        <f>+IFERROR(INDEX(Sheet1!J:J,MATCH('Import Demurrage Detention'!$R226,Sheet1!$A:$A,0),1),"")</f>
        <v/>
      </c>
      <c r="F226" s="15" t="str">
        <f>+IFERROR(INDEX(Sheet1!K:K,MATCH('Import Demurrage Detention'!$R226,Sheet1!$A:$A,0),1),"")</f>
        <v/>
      </c>
      <c r="G226" s="15" t="str">
        <f>+IFERROR(INDEX(Sheet1!L:L,MATCH('Import Demurrage Detention'!$R226,Sheet1!$A:$A,0),1),"")</f>
        <v/>
      </c>
      <c r="H226" s="15" t="str">
        <f>+IFERROR(INDEX(Sheet1!M:M,MATCH('Import Demurrage Detention'!$R226,Sheet1!$A:$A,0),1),"")</f>
        <v/>
      </c>
      <c r="I226" s="15" t="str">
        <f>+IFERROR(INDEX(Sheet1!N:N,MATCH('Import Demurrage Detention'!$R226,Sheet1!$A:$A,0),1),"")</f>
        <v/>
      </c>
      <c r="J226" s="15" t="str">
        <f>+IFERROR(INDEX(Sheet1!O:O,MATCH('Import Demurrage Detention'!$R226,Sheet1!$A:$A,0),1),"")</f>
        <v/>
      </c>
      <c r="K226" s="15" t="str">
        <f>+IFERROR(INDEX(Sheet1!P:P,MATCH('Import Demurrage Detention'!$R226,Sheet1!$A:$A,0),1),"")</f>
        <v/>
      </c>
      <c r="L226" s="15" t="str">
        <f>+IFERROR(INDEX(Sheet1!Q:Q,MATCH('Import Demurrage Detention'!$R226,Sheet1!$A:$A,0),1),"")</f>
        <v/>
      </c>
      <c r="M226" s="15" t="str">
        <f>+IFERROR(INDEX(Sheet1!R:R,MATCH('Import Demurrage Detention'!$R226,Sheet1!$A:$A,0),1),"")</f>
        <v/>
      </c>
      <c r="N226" s="15" t="str">
        <f>+IFERROR(INDEX(Sheet1!S:S,MATCH('Import Demurrage Detention'!$R226,Sheet1!$A:$A,0),1),"")</f>
        <v/>
      </c>
      <c r="O226" s="15" t="str">
        <f>+IFERROR(INDEX(Sheet1!T:T,MATCH('Import Demurrage Detention'!$R226,Sheet1!$A:$A,0),1),"")</f>
        <v/>
      </c>
      <c r="P226" s="15" t="str">
        <f>+IFERROR(INDEX(Sheet1!U:U,MATCH('Import Demurrage Detention'!$R226,Sheet1!$A:$A,0),1),"")</f>
        <v/>
      </c>
      <c r="Q226" s="15" t="str">
        <f>+IFERROR(INDEX(Sheet1!V:V,MATCH('Import Demurrage Detention'!$R226,Sheet1!$A:$A,0),1),"")</f>
        <v/>
      </c>
      <c r="R226" s="12">
        <f t="shared" si="1"/>
        <v>218</v>
      </c>
    </row>
    <row r="227" spans="1:18">
      <c r="A227" s="14" t="str">
        <f>+IFERROR(INDEX(Sheet1!$C:$C,MATCH('Import Demurrage Detention'!$R227,Sheet1!$A:$A,0),1),"")</f>
        <v/>
      </c>
      <c r="B227" s="14" t="str">
        <f>+IFERROR(INDEX(Sheet1!$F:$F,MATCH('Import Demurrage Detention'!$R227,Sheet1!$A:$A,0),1),"")</f>
        <v/>
      </c>
      <c r="C227" s="15" t="str">
        <f>+IFERROR(INDEX(Sheet1!$H:$H,MATCH('Import Demurrage Detention'!$R227,Sheet1!$A:$A,0),1),"")</f>
        <v/>
      </c>
      <c r="D227" s="15" t="str">
        <f>+IFERROR(INDEX(Sheet1!$I:$I,MATCH('Import Demurrage Detention'!$R227,Sheet1!$A:$A,0),1),"")</f>
        <v/>
      </c>
      <c r="E227" s="15" t="str">
        <f>+IFERROR(INDEX(Sheet1!J:J,MATCH('Import Demurrage Detention'!$R227,Sheet1!$A:$A,0),1),"")</f>
        <v/>
      </c>
      <c r="F227" s="15" t="str">
        <f>+IFERROR(INDEX(Sheet1!K:K,MATCH('Import Demurrage Detention'!$R227,Sheet1!$A:$A,0),1),"")</f>
        <v/>
      </c>
      <c r="G227" s="15" t="str">
        <f>+IFERROR(INDEX(Sheet1!L:L,MATCH('Import Demurrage Detention'!$R227,Sheet1!$A:$A,0),1),"")</f>
        <v/>
      </c>
      <c r="H227" s="15" t="str">
        <f>+IFERROR(INDEX(Sheet1!M:M,MATCH('Import Demurrage Detention'!$R227,Sheet1!$A:$A,0),1),"")</f>
        <v/>
      </c>
      <c r="I227" s="15" t="str">
        <f>+IFERROR(INDEX(Sheet1!N:N,MATCH('Import Demurrage Detention'!$R227,Sheet1!$A:$A,0),1),"")</f>
        <v/>
      </c>
      <c r="J227" s="15" t="str">
        <f>+IFERROR(INDEX(Sheet1!O:O,MATCH('Import Demurrage Detention'!$R227,Sheet1!$A:$A,0),1),"")</f>
        <v/>
      </c>
      <c r="K227" s="15" t="str">
        <f>+IFERROR(INDEX(Sheet1!P:P,MATCH('Import Demurrage Detention'!$R227,Sheet1!$A:$A,0),1),"")</f>
        <v/>
      </c>
      <c r="L227" s="15" t="str">
        <f>+IFERROR(INDEX(Sheet1!Q:Q,MATCH('Import Demurrage Detention'!$R227,Sheet1!$A:$A,0),1),"")</f>
        <v/>
      </c>
      <c r="M227" s="15" t="str">
        <f>+IFERROR(INDEX(Sheet1!R:R,MATCH('Import Demurrage Detention'!$R227,Sheet1!$A:$A,0),1),"")</f>
        <v/>
      </c>
      <c r="N227" s="15" t="str">
        <f>+IFERROR(INDEX(Sheet1!S:S,MATCH('Import Demurrage Detention'!$R227,Sheet1!$A:$A,0),1),"")</f>
        <v/>
      </c>
      <c r="O227" s="15" t="str">
        <f>+IFERROR(INDEX(Sheet1!T:T,MATCH('Import Demurrage Detention'!$R227,Sheet1!$A:$A,0),1),"")</f>
        <v/>
      </c>
      <c r="P227" s="15" t="str">
        <f>+IFERROR(INDEX(Sheet1!U:U,MATCH('Import Demurrage Detention'!$R227,Sheet1!$A:$A,0),1),"")</f>
        <v/>
      </c>
      <c r="Q227" s="15" t="str">
        <f>+IFERROR(INDEX(Sheet1!V:V,MATCH('Import Demurrage Detention'!$R227,Sheet1!$A:$A,0),1),"")</f>
        <v/>
      </c>
      <c r="R227" s="12">
        <f t="shared" si="1"/>
        <v>219</v>
      </c>
    </row>
    <row r="228" spans="1:18">
      <c r="A228" s="14" t="str">
        <f>+IFERROR(INDEX(Sheet1!$C:$C,MATCH('Import Demurrage Detention'!$R228,Sheet1!$A:$A,0),1),"")</f>
        <v/>
      </c>
      <c r="B228" s="14" t="str">
        <f>+IFERROR(INDEX(Sheet1!$F:$F,MATCH('Import Demurrage Detention'!$R228,Sheet1!$A:$A,0),1),"")</f>
        <v/>
      </c>
      <c r="C228" s="15" t="str">
        <f>+IFERROR(INDEX(Sheet1!$H:$H,MATCH('Import Demurrage Detention'!$R228,Sheet1!$A:$A,0),1),"")</f>
        <v/>
      </c>
      <c r="D228" s="15" t="str">
        <f>+IFERROR(INDEX(Sheet1!$I:$I,MATCH('Import Demurrage Detention'!$R228,Sheet1!$A:$A,0),1),"")</f>
        <v/>
      </c>
      <c r="E228" s="15" t="str">
        <f>+IFERROR(INDEX(Sheet1!J:J,MATCH('Import Demurrage Detention'!$R228,Sheet1!$A:$A,0),1),"")</f>
        <v/>
      </c>
      <c r="F228" s="15" t="str">
        <f>+IFERROR(INDEX(Sheet1!K:K,MATCH('Import Demurrage Detention'!$R228,Sheet1!$A:$A,0),1),"")</f>
        <v/>
      </c>
      <c r="G228" s="15" t="str">
        <f>+IFERROR(INDEX(Sheet1!L:L,MATCH('Import Demurrage Detention'!$R228,Sheet1!$A:$A,0),1),"")</f>
        <v/>
      </c>
      <c r="H228" s="15" t="str">
        <f>+IFERROR(INDEX(Sheet1!M:M,MATCH('Import Demurrage Detention'!$R228,Sheet1!$A:$A,0),1),"")</f>
        <v/>
      </c>
      <c r="I228" s="15" t="str">
        <f>+IFERROR(INDEX(Sheet1!N:N,MATCH('Import Demurrage Detention'!$R228,Sheet1!$A:$A,0),1),"")</f>
        <v/>
      </c>
      <c r="J228" s="15" t="str">
        <f>+IFERROR(INDEX(Sheet1!O:O,MATCH('Import Demurrage Detention'!$R228,Sheet1!$A:$A,0),1),"")</f>
        <v/>
      </c>
      <c r="K228" s="15" t="str">
        <f>+IFERROR(INDEX(Sheet1!P:P,MATCH('Import Demurrage Detention'!$R228,Sheet1!$A:$A,0),1),"")</f>
        <v/>
      </c>
      <c r="L228" s="15" t="str">
        <f>+IFERROR(INDEX(Sheet1!Q:Q,MATCH('Import Demurrage Detention'!$R228,Sheet1!$A:$A,0),1),"")</f>
        <v/>
      </c>
      <c r="M228" s="15" t="str">
        <f>+IFERROR(INDEX(Sheet1!R:R,MATCH('Import Demurrage Detention'!$R228,Sheet1!$A:$A,0),1),"")</f>
        <v/>
      </c>
      <c r="N228" s="15" t="str">
        <f>+IFERROR(INDEX(Sheet1!S:S,MATCH('Import Demurrage Detention'!$R228,Sheet1!$A:$A,0),1),"")</f>
        <v/>
      </c>
      <c r="O228" s="15" t="str">
        <f>+IFERROR(INDEX(Sheet1!T:T,MATCH('Import Demurrage Detention'!$R228,Sheet1!$A:$A,0),1),"")</f>
        <v/>
      </c>
      <c r="P228" s="15" t="str">
        <f>+IFERROR(INDEX(Sheet1!U:U,MATCH('Import Demurrage Detention'!$R228,Sheet1!$A:$A,0),1),"")</f>
        <v/>
      </c>
      <c r="Q228" s="15" t="str">
        <f>+IFERROR(INDEX(Sheet1!V:V,MATCH('Import Demurrage Detention'!$R228,Sheet1!$A:$A,0),1),"")</f>
        <v/>
      </c>
      <c r="R228" s="12">
        <f t="shared" si="1"/>
        <v>220</v>
      </c>
    </row>
    <row r="229" spans="1:18">
      <c r="A229" s="14" t="str">
        <f>+IFERROR(INDEX(Sheet1!$C:$C,MATCH('Import Demurrage Detention'!$R229,Sheet1!$A:$A,0),1),"")</f>
        <v/>
      </c>
      <c r="B229" s="14" t="str">
        <f>+IFERROR(INDEX(Sheet1!$F:$F,MATCH('Import Demurrage Detention'!$R229,Sheet1!$A:$A,0),1),"")</f>
        <v/>
      </c>
      <c r="C229" s="15" t="str">
        <f>+IFERROR(INDEX(Sheet1!$H:$H,MATCH('Import Demurrage Detention'!$R229,Sheet1!$A:$A,0),1),"")</f>
        <v/>
      </c>
      <c r="D229" s="15" t="str">
        <f>+IFERROR(INDEX(Sheet1!$I:$I,MATCH('Import Demurrage Detention'!$R229,Sheet1!$A:$A,0),1),"")</f>
        <v/>
      </c>
      <c r="E229" s="15" t="str">
        <f>+IFERROR(INDEX(Sheet1!J:J,MATCH('Import Demurrage Detention'!$R229,Sheet1!$A:$A,0),1),"")</f>
        <v/>
      </c>
      <c r="F229" s="15" t="str">
        <f>+IFERROR(INDEX(Sheet1!K:K,MATCH('Import Demurrage Detention'!$R229,Sheet1!$A:$A,0),1),"")</f>
        <v/>
      </c>
      <c r="G229" s="15" t="str">
        <f>+IFERROR(INDEX(Sheet1!L:L,MATCH('Import Demurrage Detention'!$R229,Sheet1!$A:$A,0),1),"")</f>
        <v/>
      </c>
      <c r="H229" s="15" t="str">
        <f>+IFERROR(INDEX(Sheet1!M:M,MATCH('Import Demurrage Detention'!$R229,Sheet1!$A:$A,0),1),"")</f>
        <v/>
      </c>
      <c r="I229" s="15" t="str">
        <f>+IFERROR(INDEX(Sheet1!N:N,MATCH('Import Demurrage Detention'!$R229,Sheet1!$A:$A,0),1),"")</f>
        <v/>
      </c>
      <c r="J229" s="15" t="str">
        <f>+IFERROR(INDEX(Sheet1!O:O,MATCH('Import Demurrage Detention'!$R229,Sheet1!$A:$A,0),1),"")</f>
        <v/>
      </c>
      <c r="K229" s="15" t="str">
        <f>+IFERROR(INDEX(Sheet1!P:P,MATCH('Import Demurrage Detention'!$R229,Sheet1!$A:$A,0),1),"")</f>
        <v/>
      </c>
      <c r="L229" s="15" t="str">
        <f>+IFERROR(INDEX(Sheet1!Q:Q,MATCH('Import Demurrage Detention'!$R229,Sheet1!$A:$A,0),1),"")</f>
        <v/>
      </c>
      <c r="M229" s="15" t="str">
        <f>+IFERROR(INDEX(Sheet1!R:R,MATCH('Import Demurrage Detention'!$R229,Sheet1!$A:$A,0),1),"")</f>
        <v/>
      </c>
      <c r="N229" s="15" t="str">
        <f>+IFERROR(INDEX(Sheet1!S:S,MATCH('Import Demurrage Detention'!$R229,Sheet1!$A:$A,0),1),"")</f>
        <v/>
      </c>
      <c r="O229" s="15" t="str">
        <f>+IFERROR(INDEX(Sheet1!T:T,MATCH('Import Demurrage Detention'!$R229,Sheet1!$A:$A,0),1),"")</f>
        <v/>
      </c>
      <c r="P229" s="15" t="str">
        <f>+IFERROR(INDEX(Sheet1!U:U,MATCH('Import Demurrage Detention'!$R229,Sheet1!$A:$A,0),1),"")</f>
        <v/>
      </c>
      <c r="Q229" s="15" t="str">
        <f>+IFERROR(INDEX(Sheet1!V:V,MATCH('Import Demurrage Detention'!$R229,Sheet1!$A:$A,0),1),"")</f>
        <v/>
      </c>
      <c r="R229" s="12">
        <f t="shared" si="1"/>
        <v>221</v>
      </c>
    </row>
    <row r="230" spans="1:18">
      <c r="A230" s="14" t="str">
        <f>+IFERROR(INDEX(Sheet1!$C:$C,MATCH('Import Demurrage Detention'!$R230,Sheet1!$A:$A,0),1),"")</f>
        <v/>
      </c>
      <c r="B230" s="14" t="str">
        <f>+IFERROR(INDEX(Sheet1!$F:$F,MATCH('Import Demurrage Detention'!$R230,Sheet1!$A:$A,0),1),"")</f>
        <v/>
      </c>
      <c r="C230" s="15" t="str">
        <f>+IFERROR(INDEX(Sheet1!$H:$H,MATCH('Import Demurrage Detention'!$R230,Sheet1!$A:$A,0),1),"")</f>
        <v/>
      </c>
      <c r="D230" s="15" t="str">
        <f>+IFERROR(INDEX(Sheet1!$I:$I,MATCH('Import Demurrage Detention'!$R230,Sheet1!$A:$A,0),1),"")</f>
        <v/>
      </c>
      <c r="E230" s="15" t="str">
        <f>+IFERROR(INDEX(Sheet1!J:J,MATCH('Import Demurrage Detention'!$R230,Sheet1!$A:$A,0),1),"")</f>
        <v/>
      </c>
      <c r="F230" s="15" t="str">
        <f>+IFERROR(INDEX(Sheet1!K:K,MATCH('Import Demurrage Detention'!$R230,Sheet1!$A:$A,0),1),"")</f>
        <v/>
      </c>
      <c r="G230" s="15" t="str">
        <f>+IFERROR(INDEX(Sheet1!L:L,MATCH('Import Demurrage Detention'!$R230,Sheet1!$A:$A,0),1),"")</f>
        <v/>
      </c>
      <c r="H230" s="15" t="str">
        <f>+IFERROR(INDEX(Sheet1!M:M,MATCH('Import Demurrage Detention'!$R230,Sheet1!$A:$A,0),1),"")</f>
        <v/>
      </c>
      <c r="I230" s="15" t="str">
        <f>+IFERROR(INDEX(Sheet1!N:N,MATCH('Import Demurrage Detention'!$R230,Sheet1!$A:$A,0),1),"")</f>
        <v/>
      </c>
      <c r="J230" s="15" t="str">
        <f>+IFERROR(INDEX(Sheet1!O:O,MATCH('Import Demurrage Detention'!$R230,Sheet1!$A:$A,0),1),"")</f>
        <v/>
      </c>
      <c r="K230" s="15" t="str">
        <f>+IFERROR(INDEX(Sheet1!P:P,MATCH('Import Demurrage Detention'!$R230,Sheet1!$A:$A,0),1),"")</f>
        <v/>
      </c>
      <c r="L230" s="15" t="str">
        <f>+IFERROR(INDEX(Sheet1!Q:Q,MATCH('Import Demurrage Detention'!$R230,Sheet1!$A:$A,0),1),"")</f>
        <v/>
      </c>
      <c r="M230" s="15" t="str">
        <f>+IFERROR(INDEX(Sheet1!R:R,MATCH('Import Demurrage Detention'!$R230,Sheet1!$A:$A,0),1),"")</f>
        <v/>
      </c>
      <c r="N230" s="15" t="str">
        <f>+IFERROR(INDEX(Sheet1!S:S,MATCH('Import Demurrage Detention'!$R230,Sheet1!$A:$A,0),1),"")</f>
        <v/>
      </c>
      <c r="O230" s="15" t="str">
        <f>+IFERROR(INDEX(Sheet1!T:T,MATCH('Import Demurrage Detention'!$R230,Sheet1!$A:$A,0),1),"")</f>
        <v/>
      </c>
      <c r="P230" s="15" t="str">
        <f>+IFERROR(INDEX(Sheet1!U:U,MATCH('Import Demurrage Detention'!$R230,Sheet1!$A:$A,0),1),"")</f>
        <v/>
      </c>
      <c r="Q230" s="15" t="str">
        <f>+IFERROR(INDEX(Sheet1!V:V,MATCH('Import Demurrage Detention'!$R230,Sheet1!$A:$A,0),1),"")</f>
        <v/>
      </c>
      <c r="R230" s="12">
        <f t="shared" si="1"/>
        <v>222</v>
      </c>
    </row>
    <row r="231" spans="1:18">
      <c r="A231" s="14" t="str">
        <f>+IFERROR(INDEX(Sheet1!$C:$C,MATCH('Import Demurrage Detention'!$R231,Sheet1!$A:$A,0),1),"")</f>
        <v/>
      </c>
      <c r="B231" s="14" t="str">
        <f>+IFERROR(INDEX(Sheet1!$F:$F,MATCH('Import Demurrage Detention'!$R231,Sheet1!$A:$A,0),1),"")</f>
        <v/>
      </c>
      <c r="C231" s="15" t="str">
        <f>+IFERROR(INDEX(Sheet1!$H:$H,MATCH('Import Demurrage Detention'!$R231,Sheet1!$A:$A,0),1),"")</f>
        <v/>
      </c>
      <c r="D231" s="15" t="str">
        <f>+IFERROR(INDEX(Sheet1!$I:$I,MATCH('Import Demurrage Detention'!$R231,Sheet1!$A:$A,0),1),"")</f>
        <v/>
      </c>
      <c r="E231" s="15" t="str">
        <f>+IFERROR(INDEX(Sheet1!J:J,MATCH('Import Demurrage Detention'!$R231,Sheet1!$A:$A,0),1),"")</f>
        <v/>
      </c>
      <c r="F231" s="15" t="str">
        <f>+IFERROR(INDEX(Sheet1!K:K,MATCH('Import Demurrage Detention'!$R231,Sheet1!$A:$A,0),1),"")</f>
        <v/>
      </c>
      <c r="G231" s="15" t="str">
        <f>+IFERROR(INDEX(Sheet1!L:L,MATCH('Import Demurrage Detention'!$R231,Sheet1!$A:$A,0),1),"")</f>
        <v/>
      </c>
      <c r="H231" s="15" t="str">
        <f>+IFERROR(INDEX(Sheet1!M:M,MATCH('Import Demurrage Detention'!$R231,Sheet1!$A:$A,0),1),"")</f>
        <v/>
      </c>
      <c r="I231" s="15" t="str">
        <f>+IFERROR(INDEX(Sheet1!N:N,MATCH('Import Demurrage Detention'!$R231,Sheet1!$A:$A,0),1),"")</f>
        <v/>
      </c>
      <c r="J231" s="15" t="str">
        <f>+IFERROR(INDEX(Sheet1!O:O,MATCH('Import Demurrage Detention'!$R231,Sheet1!$A:$A,0),1),"")</f>
        <v/>
      </c>
      <c r="K231" s="15" t="str">
        <f>+IFERROR(INDEX(Sheet1!P:P,MATCH('Import Demurrage Detention'!$R231,Sheet1!$A:$A,0),1),"")</f>
        <v/>
      </c>
      <c r="L231" s="15" t="str">
        <f>+IFERROR(INDEX(Sheet1!Q:Q,MATCH('Import Demurrage Detention'!$R231,Sheet1!$A:$A,0),1),"")</f>
        <v/>
      </c>
      <c r="M231" s="15" t="str">
        <f>+IFERROR(INDEX(Sheet1!R:R,MATCH('Import Demurrage Detention'!$R231,Sheet1!$A:$A,0),1),"")</f>
        <v/>
      </c>
      <c r="N231" s="15" t="str">
        <f>+IFERROR(INDEX(Sheet1!S:S,MATCH('Import Demurrage Detention'!$R231,Sheet1!$A:$A,0),1),"")</f>
        <v/>
      </c>
      <c r="O231" s="15" t="str">
        <f>+IFERROR(INDEX(Sheet1!T:T,MATCH('Import Demurrage Detention'!$R231,Sheet1!$A:$A,0),1),"")</f>
        <v/>
      </c>
      <c r="P231" s="15" t="str">
        <f>+IFERROR(INDEX(Sheet1!U:U,MATCH('Import Demurrage Detention'!$R231,Sheet1!$A:$A,0),1),"")</f>
        <v/>
      </c>
      <c r="Q231" s="15" t="str">
        <f>+IFERROR(INDEX(Sheet1!V:V,MATCH('Import Demurrage Detention'!$R231,Sheet1!$A:$A,0),1),"")</f>
        <v/>
      </c>
      <c r="R231" s="12">
        <f t="shared" si="1"/>
        <v>223</v>
      </c>
    </row>
    <row r="232" spans="1:18">
      <c r="A232" s="14" t="str">
        <f>+IFERROR(INDEX(Sheet1!$C:$C,MATCH('Import Demurrage Detention'!$R232,Sheet1!$A:$A,0),1),"")</f>
        <v/>
      </c>
      <c r="B232" s="14" t="str">
        <f>+IFERROR(INDEX(Sheet1!$F:$F,MATCH('Import Demurrage Detention'!$R232,Sheet1!$A:$A,0),1),"")</f>
        <v/>
      </c>
      <c r="C232" s="15" t="str">
        <f>+IFERROR(INDEX(Sheet1!$H:$H,MATCH('Import Demurrage Detention'!$R232,Sheet1!$A:$A,0),1),"")</f>
        <v/>
      </c>
      <c r="D232" s="15" t="str">
        <f>+IFERROR(INDEX(Sheet1!$I:$I,MATCH('Import Demurrage Detention'!$R232,Sheet1!$A:$A,0),1),"")</f>
        <v/>
      </c>
      <c r="E232" s="15" t="str">
        <f>+IFERROR(INDEX(Sheet1!J:J,MATCH('Import Demurrage Detention'!$R232,Sheet1!$A:$A,0),1),"")</f>
        <v/>
      </c>
      <c r="F232" s="15" t="str">
        <f>+IFERROR(INDEX(Sheet1!K:K,MATCH('Import Demurrage Detention'!$R232,Sheet1!$A:$A,0),1),"")</f>
        <v/>
      </c>
      <c r="G232" s="15" t="str">
        <f>+IFERROR(INDEX(Sheet1!L:L,MATCH('Import Demurrage Detention'!$R232,Sheet1!$A:$A,0),1),"")</f>
        <v/>
      </c>
      <c r="H232" s="15" t="str">
        <f>+IFERROR(INDEX(Sheet1!M:M,MATCH('Import Demurrage Detention'!$R232,Sheet1!$A:$A,0),1),"")</f>
        <v/>
      </c>
      <c r="I232" s="15" t="str">
        <f>+IFERROR(INDEX(Sheet1!N:N,MATCH('Import Demurrage Detention'!$R232,Sheet1!$A:$A,0),1),"")</f>
        <v/>
      </c>
      <c r="J232" s="15" t="str">
        <f>+IFERROR(INDEX(Sheet1!O:O,MATCH('Import Demurrage Detention'!$R232,Sheet1!$A:$A,0),1),"")</f>
        <v/>
      </c>
      <c r="K232" s="15" t="str">
        <f>+IFERROR(INDEX(Sheet1!P:P,MATCH('Import Demurrage Detention'!$R232,Sheet1!$A:$A,0),1),"")</f>
        <v/>
      </c>
      <c r="L232" s="15" t="str">
        <f>+IFERROR(INDEX(Sheet1!Q:Q,MATCH('Import Demurrage Detention'!$R232,Sheet1!$A:$A,0),1),"")</f>
        <v/>
      </c>
      <c r="M232" s="15" t="str">
        <f>+IFERROR(INDEX(Sheet1!R:R,MATCH('Import Demurrage Detention'!$R232,Sheet1!$A:$A,0),1),"")</f>
        <v/>
      </c>
      <c r="N232" s="15" t="str">
        <f>+IFERROR(INDEX(Sheet1!S:S,MATCH('Import Demurrage Detention'!$R232,Sheet1!$A:$A,0),1),"")</f>
        <v/>
      </c>
      <c r="O232" s="15" t="str">
        <f>+IFERROR(INDEX(Sheet1!T:T,MATCH('Import Demurrage Detention'!$R232,Sheet1!$A:$A,0),1),"")</f>
        <v/>
      </c>
      <c r="P232" s="15" t="str">
        <f>+IFERROR(INDEX(Sheet1!U:U,MATCH('Import Demurrage Detention'!$R232,Sheet1!$A:$A,0),1),"")</f>
        <v/>
      </c>
      <c r="Q232" s="15" t="str">
        <f>+IFERROR(INDEX(Sheet1!V:V,MATCH('Import Demurrage Detention'!$R232,Sheet1!$A:$A,0),1),"")</f>
        <v/>
      </c>
      <c r="R232" s="12">
        <f t="shared" si="1"/>
        <v>224</v>
      </c>
    </row>
    <row r="233" spans="1:18">
      <c r="A233" s="14" t="str">
        <f>+IFERROR(INDEX(Sheet1!$C:$C,MATCH('Import Demurrage Detention'!$R233,Sheet1!$A:$A,0),1),"")</f>
        <v/>
      </c>
      <c r="B233" s="14" t="str">
        <f>+IFERROR(INDEX(Sheet1!$F:$F,MATCH('Import Demurrage Detention'!$R233,Sheet1!$A:$A,0),1),"")</f>
        <v/>
      </c>
      <c r="C233" s="15" t="str">
        <f>+IFERROR(INDEX(Sheet1!$H:$H,MATCH('Import Demurrage Detention'!$R233,Sheet1!$A:$A,0),1),"")</f>
        <v/>
      </c>
      <c r="D233" s="15" t="str">
        <f>+IFERROR(INDEX(Sheet1!$I:$I,MATCH('Import Demurrage Detention'!$R233,Sheet1!$A:$A,0),1),"")</f>
        <v/>
      </c>
      <c r="E233" s="15" t="str">
        <f>+IFERROR(INDEX(Sheet1!J:J,MATCH('Import Demurrage Detention'!$R233,Sheet1!$A:$A,0),1),"")</f>
        <v/>
      </c>
      <c r="F233" s="15" t="str">
        <f>+IFERROR(INDEX(Sheet1!K:K,MATCH('Import Demurrage Detention'!$R233,Sheet1!$A:$A,0),1),"")</f>
        <v/>
      </c>
      <c r="G233" s="15" t="str">
        <f>+IFERROR(INDEX(Sheet1!L:L,MATCH('Import Demurrage Detention'!$R233,Sheet1!$A:$A,0),1),"")</f>
        <v/>
      </c>
      <c r="H233" s="15" t="str">
        <f>+IFERROR(INDEX(Sheet1!M:M,MATCH('Import Demurrage Detention'!$R233,Sheet1!$A:$A,0),1),"")</f>
        <v/>
      </c>
      <c r="I233" s="15" t="str">
        <f>+IFERROR(INDEX(Sheet1!N:N,MATCH('Import Demurrage Detention'!$R233,Sheet1!$A:$A,0),1),"")</f>
        <v/>
      </c>
      <c r="J233" s="15" t="str">
        <f>+IFERROR(INDEX(Sheet1!O:O,MATCH('Import Demurrage Detention'!$R233,Sheet1!$A:$A,0),1),"")</f>
        <v/>
      </c>
      <c r="K233" s="15" t="str">
        <f>+IFERROR(INDEX(Sheet1!P:P,MATCH('Import Demurrage Detention'!$R233,Sheet1!$A:$A,0),1),"")</f>
        <v/>
      </c>
      <c r="L233" s="15" t="str">
        <f>+IFERROR(INDEX(Sheet1!Q:Q,MATCH('Import Demurrage Detention'!$R233,Sheet1!$A:$A,0),1),"")</f>
        <v/>
      </c>
      <c r="M233" s="15" t="str">
        <f>+IFERROR(INDEX(Sheet1!R:R,MATCH('Import Demurrage Detention'!$R233,Sheet1!$A:$A,0),1),"")</f>
        <v/>
      </c>
      <c r="N233" s="15" t="str">
        <f>+IFERROR(INDEX(Sheet1!S:S,MATCH('Import Demurrage Detention'!$R233,Sheet1!$A:$A,0),1),"")</f>
        <v/>
      </c>
      <c r="O233" s="15" t="str">
        <f>+IFERROR(INDEX(Sheet1!T:T,MATCH('Import Demurrage Detention'!$R233,Sheet1!$A:$A,0),1),"")</f>
        <v/>
      </c>
      <c r="P233" s="15" t="str">
        <f>+IFERROR(INDEX(Sheet1!U:U,MATCH('Import Demurrage Detention'!$R233,Sheet1!$A:$A,0),1),"")</f>
        <v/>
      </c>
      <c r="Q233" s="15" t="str">
        <f>+IFERROR(INDEX(Sheet1!V:V,MATCH('Import Demurrage Detention'!$R233,Sheet1!$A:$A,0),1),"")</f>
        <v/>
      </c>
      <c r="R233" s="12">
        <f t="shared" si="1"/>
        <v>225</v>
      </c>
    </row>
    <row r="234" spans="1:18">
      <c r="A234" s="14" t="str">
        <f>+IFERROR(INDEX(Sheet1!$C:$C,MATCH('Import Demurrage Detention'!$R234,Sheet1!$A:$A,0),1),"")</f>
        <v/>
      </c>
      <c r="B234" s="14" t="str">
        <f>+IFERROR(INDEX(Sheet1!$F:$F,MATCH('Import Demurrage Detention'!$R234,Sheet1!$A:$A,0),1),"")</f>
        <v/>
      </c>
      <c r="C234" s="15" t="str">
        <f>+IFERROR(INDEX(Sheet1!$H:$H,MATCH('Import Demurrage Detention'!$R234,Sheet1!$A:$A,0),1),"")</f>
        <v/>
      </c>
      <c r="D234" s="15" t="str">
        <f>+IFERROR(INDEX(Sheet1!$I:$I,MATCH('Import Demurrage Detention'!$R234,Sheet1!$A:$A,0),1),"")</f>
        <v/>
      </c>
      <c r="E234" s="15" t="str">
        <f>+IFERROR(INDEX(Sheet1!J:J,MATCH('Import Demurrage Detention'!$R234,Sheet1!$A:$A,0),1),"")</f>
        <v/>
      </c>
      <c r="F234" s="15" t="str">
        <f>+IFERROR(INDEX(Sheet1!K:K,MATCH('Import Demurrage Detention'!$R234,Sheet1!$A:$A,0),1),"")</f>
        <v/>
      </c>
      <c r="G234" s="15" t="str">
        <f>+IFERROR(INDEX(Sheet1!L:L,MATCH('Import Demurrage Detention'!$R234,Sheet1!$A:$A,0),1),"")</f>
        <v/>
      </c>
      <c r="H234" s="15" t="str">
        <f>+IFERROR(INDEX(Sheet1!M:M,MATCH('Import Demurrage Detention'!$R234,Sheet1!$A:$A,0),1),"")</f>
        <v/>
      </c>
      <c r="I234" s="15" t="str">
        <f>+IFERROR(INDEX(Sheet1!N:N,MATCH('Import Demurrage Detention'!$R234,Sheet1!$A:$A,0),1),"")</f>
        <v/>
      </c>
      <c r="J234" s="15" t="str">
        <f>+IFERROR(INDEX(Sheet1!O:O,MATCH('Import Demurrage Detention'!$R234,Sheet1!$A:$A,0),1),"")</f>
        <v/>
      </c>
      <c r="K234" s="15" t="str">
        <f>+IFERROR(INDEX(Sheet1!P:P,MATCH('Import Demurrage Detention'!$R234,Sheet1!$A:$A,0),1),"")</f>
        <v/>
      </c>
      <c r="L234" s="15" t="str">
        <f>+IFERROR(INDEX(Sheet1!Q:Q,MATCH('Import Demurrage Detention'!$R234,Sheet1!$A:$A,0),1),"")</f>
        <v/>
      </c>
      <c r="M234" s="15" t="str">
        <f>+IFERROR(INDEX(Sheet1!R:R,MATCH('Import Demurrage Detention'!$R234,Sheet1!$A:$A,0),1),"")</f>
        <v/>
      </c>
      <c r="N234" s="15" t="str">
        <f>+IFERROR(INDEX(Sheet1!S:S,MATCH('Import Demurrage Detention'!$R234,Sheet1!$A:$A,0),1),"")</f>
        <v/>
      </c>
      <c r="O234" s="15" t="str">
        <f>+IFERROR(INDEX(Sheet1!T:T,MATCH('Import Demurrage Detention'!$R234,Sheet1!$A:$A,0),1),"")</f>
        <v/>
      </c>
      <c r="P234" s="15" t="str">
        <f>+IFERROR(INDEX(Sheet1!U:U,MATCH('Import Demurrage Detention'!$R234,Sheet1!$A:$A,0),1),"")</f>
        <v/>
      </c>
      <c r="Q234" s="15" t="str">
        <f>+IFERROR(INDEX(Sheet1!V:V,MATCH('Import Demurrage Detention'!$R234,Sheet1!$A:$A,0),1),"")</f>
        <v/>
      </c>
      <c r="R234" s="12">
        <f t="shared" si="1"/>
        <v>226</v>
      </c>
    </row>
    <row r="235" spans="1:18">
      <c r="A235" s="14" t="str">
        <f>+IFERROR(INDEX(Sheet1!$C:$C,MATCH('Import Demurrage Detention'!$R235,Sheet1!$A:$A,0),1),"")</f>
        <v/>
      </c>
      <c r="B235" s="14" t="str">
        <f>+IFERROR(INDEX(Sheet1!$F:$F,MATCH('Import Demurrage Detention'!$R235,Sheet1!$A:$A,0),1),"")</f>
        <v/>
      </c>
      <c r="C235" s="15" t="str">
        <f>+IFERROR(INDEX(Sheet1!$H:$H,MATCH('Import Demurrage Detention'!$R235,Sheet1!$A:$A,0),1),"")</f>
        <v/>
      </c>
      <c r="D235" s="15" t="str">
        <f>+IFERROR(INDEX(Sheet1!$I:$I,MATCH('Import Demurrage Detention'!$R235,Sheet1!$A:$A,0),1),"")</f>
        <v/>
      </c>
      <c r="E235" s="15" t="str">
        <f>+IFERROR(INDEX(Sheet1!J:J,MATCH('Import Demurrage Detention'!$R235,Sheet1!$A:$A,0),1),"")</f>
        <v/>
      </c>
      <c r="F235" s="15" t="str">
        <f>+IFERROR(INDEX(Sheet1!K:K,MATCH('Import Demurrage Detention'!$R235,Sheet1!$A:$A,0),1),"")</f>
        <v/>
      </c>
      <c r="G235" s="15" t="str">
        <f>+IFERROR(INDEX(Sheet1!L:L,MATCH('Import Demurrage Detention'!$R235,Sheet1!$A:$A,0),1),"")</f>
        <v/>
      </c>
      <c r="H235" s="15" t="str">
        <f>+IFERROR(INDEX(Sheet1!M:M,MATCH('Import Demurrage Detention'!$R235,Sheet1!$A:$A,0),1),"")</f>
        <v/>
      </c>
      <c r="I235" s="15" t="str">
        <f>+IFERROR(INDEX(Sheet1!N:N,MATCH('Import Demurrage Detention'!$R235,Sheet1!$A:$A,0),1),"")</f>
        <v/>
      </c>
      <c r="J235" s="15" t="str">
        <f>+IFERROR(INDEX(Sheet1!O:O,MATCH('Import Demurrage Detention'!$R235,Sheet1!$A:$A,0),1),"")</f>
        <v/>
      </c>
      <c r="K235" s="15" t="str">
        <f>+IFERROR(INDEX(Sheet1!P:P,MATCH('Import Demurrage Detention'!$R235,Sheet1!$A:$A,0),1),"")</f>
        <v/>
      </c>
      <c r="L235" s="15" t="str">
        <f>+IFERROR(INDEX(Sheet1!Q:Q,MATCH('Import Demurrage Detention'!$R235,Sheet1!$A:$A,0),1),"")</f>
        <v/>
      </c>
      <c r="M235" s="15" t="str">
        <f>+IFERROR(INDEX(Sheet1!R:R,MATCH('Import Demurrage Detention'!$R235,Sheet1!$A:$A,0),1),"")</f>
        <v/>
      </c>
      <c r="N235" s="15" t="str">
        <f>+IFERROR(INDEX(Sheet1!S:S,MATCH('Import Demurrage Detention'!$R235,Sheet1!$A:$A,0),1),"")</f>
        <v/>
      </c>
      <c r="O235" s="15" t="str">
        <f>+IFERROR(INDEX(Sheet1!T:T,MATCH('Import Demurrage Detention'!$R235,Sheet1!$A:$A,0),1),"")</f>
        <v/>
      </c>
      <c r="P235" s="15" t="str">
        <f>+IFERROR(INDEX(Sheet1!U:U,MATCH('Import Demurrage Detention'!$R235,Sheet1!$A:$A,0),1),"")</f>
        <v/>
      </c>
      <c r="Q235" s="15" t="str">
        <f>+IFERROR(INDEX(Sheet1!V:V,MATCH('Import Demurrage Detention'!$R235,Sheet1!$A:$A,0),1),"")</f>
        <v/>
      </c>
      <c r="R235" s="12">
        <f t="shared" si="1"/>
        <v>227</v>
      </c>
    </row>
    <row r="236" spans="1:18">
      <c r="A236" s="14" t="str">
        <f>+IFERROR(INDEX(Sheet1!$C:$C,MATCH('Import Demurrage Detention'!$R236,Sheet1!$A:$A,0),1),"")</f>
        <v/>
      </c>
      <c r="B236" s="14" t="str">
        <f>+IFERROR(INDEX(Sheet1!$F:$F,MATCH('Import Demurrage Detention'!$R236,Sheet1!$A:$A,0),1),"")</f>
        <v/>
      </c>
      <c r="C236" s="15" t="str">
        <f>+IFERROR(INDEX(Sheet1!$H:$H,MATCH('Import Demurrage Detention'!$R236,Sheet1!$A:$A,0),1),"")</f>
        <v/>
      </c>
      <c r="D236" s="15" t="str">
        <f>+IFERROR(INDEX(Sheet1!$I:$I,MATCH('Import Demurrage Detention'!$R236,Sheet1!$A:$A,0),1),"")</f>
        <v/>
      </c>
      <c r="E236" s="15" t="str">
        <f>+IFERROR(INDEX(Sheet1!J:J,MATCH('Import Demurrage Detention'!$R236,Sheet1!$A:$A,0),1),"")</f>
        <v/>
      </c>
      <c r="F236" s="15" t="str">
        <f>+IFERROR(INDEX(Sheet1!K:K,MATCH('Import Demurrage Detention'!$R236,Sheet1!$A:$A,0),1),"")</f>
        <v/>
      </c>
      <c r="G236" s="15" t="str">
        <f>+IFERROR(INDEX(Sheet1!L:L,MATCH('Import Demurrage Detention'!$R236,Sheet1!$A:$A,0),1),"")</f>
        <v/>
      </c>
      <c r="H236" s="15" t="str">
        <f>+IFERROR(INDEX(Sheet1!M:M,MATCH('Import Demurrage Detention'!$R236,Sheet1!$A:$A,0),1),"")</f>
        <v/>
      </c>
      <c r="I236" s="15" t="str">
        <f>+IFERROR(INDEX(Sheet1!N:N,MATCH('Import Demurrage Detention'!$R236,Sheet1!$A:$A,0),1),"")</f>
        <v/>
      </c>
      <c r="J236" s="15" t="str">
        <f>+IFERROR(INDEX(Sheet1!O:O,MATCH('Import Demurrage Detention'!$R236,Sheet1!$A:$A,0),1),"")</f>
        <v/>
      </c>
      <c r="K236" s="15" t="str">
        <f>+IFERROR(INDEX(Sheet1!P:P,MATCH('Import Demurrage Detention'!$R236,Sheet1!$A:$A,0),1),"")</f>
        <v/>
      </c>
      <c r="L236" s="15" t="str">
        <f>+IFERROR(INDEX(Sheet1!Q:Q,MATCH('Import Demurrage Detention'!$R236,Sheet1!$A:$A,0),1),"")</f>
        <v/>
      </c>
      <c r="M236" s="15" t="str">
        <f>+IFERROR(INDEX(Sheet1!R:R,MATCH('Import Demurrage Detention'!$R236,Sheet1!$A:$A,0),1),"")</f>
        <v/>
      </c>
      <c r="N236" s="15" t="str">
        <f>+IFERROR(INDEX(Sheet1!S:S,MATCH('Import Demurrage Detention'!$R236,Sheet1!$A:$A,0),1),"")</f>
        <v/>
      </c>
      <c r="O236" s="15" t="str">
        <f>+IFERROR(INDEX(Sheet1!T:T,MATCH('Import Demurrage Detention'!$R236,Sheet1!$A:$A,0),1),"")</f>
        <v/>
      </c>
      <c r="P236" s="15" t="str">
        <f>+IFERROR(INDEX(Sheet1!U:U,MATCH('Import Demurrage Detention'!$R236,Sheet1!$A:$A,0),1),"")</f>
        <v/>
      </c>
      <c r="Q236" s="15" t="str">
        <f>+IFERROR(INDEX(Sheet1!V:V,MATCH('Import Demurrage Detention'!$R236,Sheet1!$A:$A,0),1),"")</f>
        <v/>
      </c>
      <c r="R236" s="12">
        <f t="shared" si="1"/>
        <v>228</v>
      </c>
    </row>
    <row r="237" spans="1:18">
      <c r="A237" s="14" t="str">
        <f>+IFERROR(INDEX(Sheet1!$C:$C,MATCH('Import Demurrage Detention'!$R237,Sheet1!$A:$A,0),1),"")</f>
        <v/>
      </c>
      <c r="B237" s="14" t="str">
        <f>+IFERROR(INDEX(Sheet1!$F:$F,MATCH('Import Demurrage Detention'!$R237,Sheet1!$A:$A,0),1),"")</f>
        <v/>
      </c>
      <c r="C237" s="15" t="str">
        <f>+IFERROR(INDEX(Sheet1!$H:$H,MATCH('Import Demurrage Detention'!$R237,Sheet1!$A:$A,0),1),"")</f>
        <v/>
      </c>
      <c r="D237" s="15" t="str">
        <f>+IFERROR(INDEX(Sheet1!$I:$I,MATCH('Import Demurrage Detention'!$R237,Sheet1!$A:$A,0),1),"")</f>
        <v/>
      </c>
      <c r="E237" s="15" t="str">
        <f>+IFERROR(INDEX(Sheet1!J:J,MATCH('Import Demurrage Detention'!$R237,Sheet1!$A:$A,0),1),"")</f>
        <v/>
      </c>
      <c r="F237" s="15" t="str">
        <f>+IFERROR(INDEX(Sheet1!K:K,MATCH('Import Demurrage Detention'!$R237,Sheet1!$A:$A,0),1),"")</f>
        <v/>
      </c>
      <c r="G237" s="15" t="str">
        <f>+IFERROR(INDEX(Sheet1!L:L,MATCH('Import Demurrage Detention'!$R237,Sheet1!$A:$A,0),1),"")</f>
        <v/>
      </c>
      <c r="H237" s="15" t="str">
        <f>+IFERROR(INDEX(Sheet1!M:M,MATCH('Import Demurrage Detention'!$R237,Sheet1!$A:$A,0),1),"")</f>
        <v/>
      </c>
      <c r="I237" s="15" t="str">
        <f>+IFERROR(INDEX(Sheet1!N:N,MATCH('Import Demurrage Detention'!$R237,Sheet1!$A:$A,0),1),"")</f>
        <v/>
      </c>
      <c r="J237" s="15" t="str">
        <f>+IFERROR(INDEX(Sheet1!O:O,MATCH('Import Demurrage Detention'!$R237,Sheet1!$A:$A,0),1),"")</f>
        <v/>
      </c>
      <c r="K237" s="15" t="str">
        <f>+IFERROR(INDEX(Sheet1!P:P,MATCH('Import Demurrage Detention'!$R237,Sheet1!$A:$A,0),1),"")</f>
        <v/>
      </c>
      <c r="L237" s="15" t="str">
        <f>+IFERROR(INDEX(Sheet1!Q:Q,MATCH('Import Demurrage Detention'!$R237,Sheet1!$A:$A,0),1),"")</f>
        <v/>
      </c>
      <c r="M237" s="15" t="str">
        <f>+IFERROR(INDEX(Sheet1!R:R,MATCH('Import Demurrage Detention'!$R237,Sheet1!$A:$A,0),1),"")</f>
        <v/>
      </c>
      <c r="N237" s="15" t="str">
        <f>+IFERROR(INDEX(Sheet1!S:S,MATCH('Import Demurrage Detention'!$R237,Sheet1!$A:$A,0),1),"")</f>
        <v/>
      </c>
      <c r="O237" s="15" t="str">
        <f>+IFERROR(INDEX(Sheet1!T:T,MATCH('Import Demurrage Detention'!$R237,Sheet1!$A:$A,0),1),"")</f>
        <v/>
      </c>
      <c r="P237" s="15" t="str">
        <f>+IFERROR(INDEX(Sheet1!U:U,MATCH('Import Demurrage Detention'!$R237,Sheet1!$A:$A,0),1),"")</f>
        <v/>
      </c>
      <c r="Q237" s="15" t="str">
        <f>+IFERROR(INDEX(Sheet1!V:V,MATCH('Import Demurrage Detention'!$R237,Sheet1!$A:$A,0),1),"")</f>
        <v/>
      </c>
      <c r="R237" s="12">
        <f t="shared" si="1"/>
        <v>229</v>
      </c>
    </row>
    <row r="238" spans="1:18">
      <c r="A238" s="14" t="str">
        <f>+IFERROR(INDEX(Sheet1!$C:$C,MATCH('Import Demurrage Detention'!$R238,Sheet1!$A:$A,0),1),"")</f>
        <v/>
      </c>
      <c r="B238" s="14" t="str">
        <f>+IFERROR(INDEX(Sheet1!$F:$F,MATCH('Import Demurrage Detention'!$R238,Sheet1!$A:$A,0),1),"")</f>
        <v/>
      </c>
      <c r="C238" s="15" t="str">
        <f>+IFERROR(INDEX(Sheet1!$H:$H,MATCH('Import Demurrage Detention'!$R238,Sheet1!$A:$A,0),1),"")</f>
        <v/>
      </c>
      <c r="D238" s="15" t="str">
        <f>+IFERROR(INDEX(Sheet1!$I:$I,MATCH('Import Demurrage Detention'!$R238,Sheet1!$A:$A,0),1),"")</f>
        <v/>
      </c>
      <c r="E238" s="15" t="str">
        <f>+IFERROR(INDEX(Sheet1!J:J,MATCH('Import Demurrage Detention'!$R238,Sheet1!$A:$A,0),1),"")</f>
        <v/>
      </c>
      <c r="F238" s="15" t="str">
        <f>+IFERROR(INDEX(Sheet1!K:K,MATCH('Import Demurrage Detention'!$R238,Sheet1!$A:$A,0),1),"")</f>
        <v/>
      </c>
      <c r="G238" s="15" t="str">
        <f>+IFERROR(INDEX(Sheet1!L:L,MATCH('Import Demurrage Detention'!$R238,Sheet1!$A:$A,0),1),"")</f>
        <v/>
      </c>
      <c r="H238" s="15" t="str">
        <f>+IFERROR(INDEX(Sheet1!M:M,MATCH('Import Demurrage Detention'!$R238,Sheet1!$A:$A,0),1),"")</f>
        <v/>
      </c>
      <c r="I238" s="15" t="str">
        <f>+IFERROR(INDEX(Sheet1!N:N,MATCH('Import Demurrage Detention'!$R238,Sheet1!$A:$A,0),1),"")</f>
        <v/>
      </c>
      <c r="J238" s="15" t="str">
        <f>+IFERROR(INDEX(Sheet1!O:O,MATCH('Import Demurrage Detention'!$R238,Sheet1!$A:$A,0),1),"")</f>
        <v/>
      </c>
      <c r="K238" s="15" t="str">
        <f>+IFERROR(INDEX(Sheet1!P:P,MATCH('Import Demurrage Detention'!$R238,Sheet1!$A:$A,0),1),"")</f>
        <v/>
      </c>
      <c r="L238" s="15" t="str">
        <f>+IFERROR(INDEX(Sheet1!Q:Q,MATCH('Import Demurrage Detention'!$R238,Sheet1!$A:$A,0),1),"")</f>
        <v/>
      </c>
      <c r="M238" s="15" t="str">
        <f>+IFERROR(INDEX(Sheet1!R:R,MATCH('Import Demurrage Detention'!$R238,Sheet1!$A:$A,0),1),"")</f>
        <v/>
      </c>
      <c r="N238" s="15" t="str">
        <f>+IFERROR(INDEX(Sheet1!S:S,MATCH('Import Demurrage Detention'!$R238,Sheet1!$A:$A,0),1),"")</f>
        <v/>
      </c>
      <c r="O238" s="15" t="str">
        <f>+IFERROR(INDEX(Sheet1!T:T,MATCH('Import Demurrage Detention'!$R238,Sheet1!$A:$A,0),1),"")</f>
        <v/>
      </c>
      <c r="P238" s="15" t="str">
        <f>+IFERROR(INDEX(Sheet1!U:U,MATCH('Import Demurrage Detention'!$R238,Sheet1!$A:$A,0),1),"")</f>
        <v/>
      </c>
      <c r="Q238" s="15" t="str">
        <f>+IFERROR(INDEX(Sheet1!V:V,MATCH('Import Demurrage Detention'!$R238,Sheet1!$A:$A,0),1),"")</f>
        <v/>
      </c>
      <c r="R238" s="12">
        <f t="shared" si="1"/>
        <v>230</v>
      </c>
    </row>
    <row r="239" spans="1:18">
      <c r="A239" s="14" t="str">
        <f>+IFERROR(INDEX(Sheet1!$C:$C,MATCH('Import Demurrage Detention'!$R239,Sheet1!$A:$A,0),1),"")</f>
        <v/>
      </c>
      <c r="B239" s="14" t="str">
        <f>+IFERROR(INDEX(Sheet1!$F:$F,MATCH('Import Demurrage Detention'!$R239,Sheet1!$A:$A,0),1),"")</f>
        <v/>
      </c>
      <c r="C239" s="15" t="str">
        <f>+IFERROR(INDEX(Sheet1!$H:$H,MATCH('Import Demurrage Detention'!$R239,Sheet1!$A:$A,0),1),"")</f>
        <v/>
      </c>
      <c r="D239" s="15" t="str">
        <f>+IFERROR(INDEX(Sheet1!$I:$I,MATCH('Import Demurrage Detention'!$R239,Sheet1!$A:$A,0),1),"")</f>
        <v/>
      </c>
      <c r="E239" s="15" t="str">
        <f>+IFERROR(INDEX(Sheet1!J:J,MATCH('Import Demurrage Detention'!$R239,Sheet1!$A:$A,0),1),"")</f>
        <v/>
      </c>
      <c r="F239" s="15" t="str">
        <f>+IFERROR(INDEX(Sheet1!K:K,MATCH('Import Demurrage Detention'!$R239,Sheet1!$A:$A,0),1),"")</f>
        <v/>
      </c>
      <c r="G239" s="15" t="str">
        <f>+IFERROR(INDEX(Sheet1!L:L,MATCH('Import Demurrage Detention'!$R239,Sheet1!$A:$A,0),1),"")</f>
        <v/>
      </c>
      <c r="H239" s="15" t="str">
        <f>+IFERROR(INDEX(Sheet1!M:M,MATCH('Import Demurrage Detention'!$R239,Sheet1!$A:$A,0),1),"")</f>
        <v/>
      </c>
      <c r="I239" s="15" t="str">
        <f>+IFERROR(INDEX(Sheet1!N:N,MATCH('Import Demurrage Detention'!$R239,Sheet1!$A:$A,0),1),"")</f>
        <v/>
      </c>
      <c r="J239" s="15" t="str">
        <f>+IFERROR(INDEX(Sheet1!O:O,MATCH('Import Demurrage Detention'!$R239,Sheet1!$A:$A,0),1),"")</f>
        <v/>
      </c>
      <c r="K239" s="15" t="str">
        <f>+IFERROR(INDEX(Sheet1!P:P,MATCH('Import Demurrage Detention'!$R239,Sheet1!$A:$A,0),1),"")</f>
        <v/>
      </c>
      <c r="L239" s="15" t="str">
        <f>+IFERROR(INDEX(Sheet1!Q:Q,MATCH('Import Demurrage Detention'!$R239,Sheet1!$A:$A,0),1),"")</f>
        <v/>
      </c>
      <c r="M239" s="15" t="str">
        <f>+IFERROR(INDEX(Sheet1!R:R,MATCH('Import Demurrage Detention'!$R239,Sheet1!$A:$A,0),1),"")</f>
        <v/>
      </c>
      <c r="N239" s="15" t="str">
        <f>+IFERROR(INDEX(Sheet1!S:S,MATCH('Import Demurrage Detention'!$R239,Sheet1!$A:$A,0),1),"")</f>
        <v/>
      </c>
      <c r="O239" s="15" t="str">
        <f>+IFERROR(INDEX(Sheet1!T:T,MATCH('Import Demurrage Detention'!$R239,Sheet1!$A:$A,0),1),"")</f>
        <v/>
      </c>
      <c r="P239" s="15" t="str">
        <f>+IFERROR(INDEX(Sheet1!U:U,MATCH('Import Demurrage Detention'!$R239,Sheet1!$A:$A,0),1),"")</f>
        <v/>
      </c>
      <c r="Q239" s="15" t="str">
        <f>+IFERROR(INDEX(Sheet1!V:V,MATCH('Import Demurrage Detention'!$R239,Sheet1!$A:$A,0),1),"")</f>
        <v/>
      </c>
      <c r="R239" s="12">
        <f t="shared" si="1"/>
        <v>231</v>
      </c>
    </row>
    <row r="240" spans="1:18">
      <c r="A240" s="14" t="str">
        <f>+IFERROR(INDEX(Sheet1!$C:$C,MATCH('Import Demurrage Detention'!$R240,Sheet1!$A:$A,0),1),"")</f>
        <v/>
      </c>
      <c r="B240" s="14" t="str">
        <f>+IFERROR(INDEX(Sheet1!$F:$F,MATCH('Import Demurrage Detention'!$R240,Sheet1!$A:$A,0),1),"")</f>
        <v/>
      </c>
      <c r="C240" s="15" t="str">
        <f>+IFERROR(INDEX(Sheet1!$H:$H,MATCH('Import Demurrage Detention'!$R240,Sheet1!$A:$A,0),1),"")</f>
        <v/>
      </c>
      <c r="D240" s="15" t="str">
        <f>+IFERROR(INDEX(Sheet1!$I:$I,MATCH('Import Demurrage Detention'!$R240,Sheet1!$A:$A,0),1),"")</f>
        <v/>
      </c>
      <c r="E240" s="15" t="str">
        <f>+IFERROR(INDEX(Sheet1!J:J,MATCH('Import Demurrage Detention'!$R240,Sheet1!$A:$A,0),1),"")</f>
        <v/>
      </c>
      <c r="F240" s="15" t="str">
        <f>+IFERROR(INDEX(Sheet1!K:K,MATCH('Import Demurrage Detention'!$R240,Sheet1!$A:$A,0),1),"")</f>
        <v/>
      </c>
      <c r="G240" s="15" t="str">
        <f>+IFERROR(INDEX(Sheet1!L:L,MATCH('Import Demurrage Detention'!$R240,Sheet1!$A:$A,0),1),"")</f>
        <v/>
      </c>
      <c r="H240" s="15" t="str">
        <f>+IFERROR(INDEX(Sheet1!M:M,MATCH('Import Demurrage Detention'!$R240,Sheet1!$A:$A,0),1),"")</f>
        <v/>
      </c>
      <c r="I240" s="15" t="str">
        <f>+IFERROR(INDEX(Sheet1!N:N,MATCH('Import Demurrage Detention'!$R240,Sheet1!$A:$A,0),1),"")</f>
        <v/>
      </c>
      <c r="J240" s="15" t="str">
        <f>+IFERROR(INDEX(Sheet1!O:O,MATCH('Import Demurrage Detention'!$R240,Sheet1!$A:$A,0),1),"")</f>
        <v/>
      </c>
      <c r="K240" s="15" t="str">
        <f>+IFERROR(INDEX(Sheet1!P:P,MATCH('Import Demurrage Detention'!$R240,Sheet1!$A:$A,0),1),"")</f>
        <v/>
      </c>
      <c r="L240" s="15" t="str">
        <f>+IFERROR(INDEX(Sheet1!Q:Q,MATCH('Import Demurrage Detention'!$R240,Sheet1!$A:$A,0),1),"")</f>
        <v/>
      </c>
      <c r="M240" s="15" t="str">
        <f>+IFERROR(INDEX(Sheet1!R:R,MATCH('Import Demurrage Detention'!$R240,Sheet1!$A:$A,0),1),"")</f>
        <v/>
      </c>
      <c r="N240" s="15" t="str">
        <f>+IFERROR(INDEX(Sheet1!S:S,MATCH('Import Demurrage Detention'!$R240,Sheet1!$A:$A,0),1),"")</f>
        <v/>
      </c>
      <c r="O240" s="15" t="str">
        <f>+IFERROR(INDEX(Sheet1!T:T,MATCH('Import Demurrage Detention'!$R240,Sheet1!$A:$A,0),1),"")</f>
        <v/>
      </c>
      <c r="P240" s="15" t="str">
        <f>+IFERROR(INDEX(Sheet1!U:U,MATCH('Import Demurrage Detention'!$R240,Sheet1!$A:$A,0),1),"")</f>
        <v/>
      </c>
      <c r="Q240" s="15" t="str">
        <f>+IFERROR(INDEX(Sheet1!V:V,MATCH('Import Demurrage Detention'!$R240,Sheet1!$A:$A,0),1),"")</f>
        <v/>
      </c>
      <c r="R240" s="12">
        <f t="shared" si="1"/>
        <v>232</v>
      </c>
    </row>
    <row r="241" spans="1:18">
      <c r="A241" s="14" t="str">
        <f>+IFERROR(INDEX(Sheet1!$C:$C,MATCH('Import Demurrage Detention'!$R241,Sheet1!$A:$A,0),1),"")</f>
        <v/>
      </c>
      <c r="B241" s="14" t="str">
        <f>+IFERROR(INDEX(Sheet1!$F:$F,MATCH('Import Demurrage Detention'!$R241,Sheet1!$A:$A,0),1),"")</f>
        <v/>
      </c>
      <c r="C241" s="15" t="str">
        <f>+IFERROR(INDEX(Sheet1!$H:$H,MATCH('Import Demurrage Detention'!$R241,Sheet1!$A:$A,0),1),"")</f>
        <v/>
      </c>
      <c r="D241" s="15" t="str">
        <f>+IFERROR(INDEX(Sheet1!$I:$I,MATCH('Import Demurrage Detention'!$R241,Sheet1!$A:$A,0),1),"")</f>
        <v/>
      </c>
      <c r="E241" s="15" t="str">
        <f>+IFERROR(INDEX(Sheet1!J:J,MATCH('Import Demurrage Detention'!$R241,Sheet1!$A:$A,0),1),"")</f>
        <v/>
      </c>
      <c r="F241" s="15" t="str">
        <f>+IFERROR(INDEX(Sheet1!K:K,MATCH('Import Demurrage Detention'!$R241,Sheet1!$A:$A,0),1),"")</f>
        <v/>
      </c>
      <c r="G241" s="15" t="str">
        <f>+IFERROR(INDEX(Sheet1!L:L,MATCH('Import Demurrage Detention'!$R241,Sheet1!$A:$A,0),1),"")</f>
        <v/>
      </c>
      <c r="H241" s="15" t="str">
        <f>+IFERROR(INDEX(Sheet1!M:M,MATCH('Import Demurrage Detention'!$R241,Sheet1!$A:$A,0),1),"")</f>
        <v/>
      </c>
      <c r="I241" s="15" t="str">
        <f>+IFERROR(INDEX(Sheet1!N:N,MATCH('Import Demurrage Detention'!$R241,Sheet1!$A:$A,0),1),"")</f>
        <v/>
      </c>
      <c r="J241" s="15" t="str">
        <f>+IFERROR(INDEX(Sheet1!O:O,MATCH('Import Demurrage Detention'!$R241,Sheet1!$A:$A,0),1),"")</f>
        <v/>
      </c>
      <c r="K241" s="15" t="str">
        <f>+IFERROR(INDEX(Sheet1!P:P,MATCH('Import Demurrage Detention'!$R241,Sheet1!$A:$A,0),1),"")</f>
        <v/>
      </c>
      <c r="L241" s="15" t="str">
        <f>+IFERROR(INDEX(Sheet1!Q:Q,MATCH('Import Demurrage Detention'!$R241,Sheet1!$A:$A,0),1),"")</f>
        <v/>
      </c>
      <c r="M241" s="15" t="str">
        <f>+IFERROR(INDEX(Sheet1!R:R,MATCH('Import Demurrage Detention'!$R241,Sheet1!$A:$A,0),1),"")</f>
        <v/>
      </c>
      <c r="N241" s="15" t="str">
        <f>+IFERROR(INDEX(Sheet1!S:S,MATCH('Import Demurrage Detention'!$R241,Sheet1!$A:$A,0),1),"")</f>
        <v/>
      </c>
      <c r="O241" s="15" t="str">
        <f>+IFERROR(INDEX(Sheet1!T:T,MATCH('Import Demurrage Detention'!$R241,Sheet1!$A:$A,0),1),"")</f>
        <v/>
      </c>
      <c r="P241" s="15" t="str">
        <f>+IFERROR(INDEX(Sheet1!U:U,MATCH('Import Demurrage Detention'!$R241,Sheet1!$A:$A,0),1),"")</f>
        <v/>
      </c>
      <c r="Q241" s="15" t="str">
        <f>+IFERROR(INDEX(Sheet1!V:V,MATCH('Import Demurrage Detention'!$R241,Sheet1!$A:$A,0),1),"")</f>
        <v/>
      </c>
      <c r="R241" s="12">
        <f t="shared" si="1"/>
        <v>233</v>
      </c>
    </row>
    <row r="242" spans="1:18">
      <c r="A242" s="14" t="str">
        <f>+IFERROR(INDEX(Sheet1!$C:$C,MATCH('Import Demurrage Detention'!$R242,Sheet1!$A:$A,0),1),"")</f>
        <v/>
      </c>
      <c r="B242" s="14" t="str">
        <f>+IFERROR(INDEX(Sheet1!$F:$F,MATCH('Import Demurrage Detention'!$R242,Sheet1!$A:$A,0),1),"")</f>
        <v/>
      </c>
      <c r="C242" s="15" t="str">
        <f>+IFERROR(INDEX(Sheet1!$H:$H,MATCH('Import Demurrage Detention'!$R242,Sheet1!$A:$A,0),1),"")</f>
        <v/>
      </c>
      <c r="D242" s="15" t="str">
        <f>+IFERROR(INDEX(Sheet1!$I:$I,MATCH('Import Demurrage Detention'!$R242,Sheet1!$A:$A,0),1),"")</f>
        <v/>
      </c>
      <c r="E242" s="15" t="str">
        <f>+IFERROR(INDEX(Sheet1!J:J,MATCH('Import Demurrage Detention'!$R242,Sheet1!$A:$A,0),1),"")</f>
        <v/>
      </c>
      <c r="F242" s="15" t="str">
        <f>+IFERROR(INDEX(Sheet1!K:K,MATCH('Import Demurrage Detention'!$R242,Sheet1!$A:$A,0),1),"")</f>
        <v/>
      </c>
      <c r="G242" s="15" t="str">
        <f>+IFERROR(INDEX(Sheet1!L:L,MATCH('Import Demurrage Detention'!$R242,Sheet1!$A:$A,0),1),"")</f>
        <v/>
      </c>
      <c r="H242" s="15" t="str">
        <f>+IFERROR(INDEX(Sheet1!M:M,MATCH('Import Demurrage Detention'!$R242,Sheet1!$A:$A,0),1),"")</f>
        <v/>
      </c>
      <c r="I242" s="15" t="str">
        <f>+IFERROR(INDEX(Sheet1!N:N,MATCH('Import Demurrage Detention'!$R242,Sheet1!$A:$A,0),1),"")</f>
        <v/>
      </c>
      <c r="J242" s="15" t="str">
        <f>+IFERROR(INDEX(Sheet1!O:O,MATCH('Import Demurrage Detention'!$R242,Sheet1!$A:$A,0),1),"")</f>
        <v/>
      </c>
      <c r="K242" s="15" t="str">
        <f>+IFERROR(INDEX(Sheet1!P:P,MATCH('Import Demurrage Detention'!$R242,Sheet1!$A:$A,0),1),"")</f>
        <v/>
      </c>
      <c r="L242" s="15" t="str">
        <f>+IFERROR(INDEX(Sheet1!Q:Q,MATCH('Import Demurrage Detention'!$R242,Sheet1!$A:$A,0),1),"")</f>
        <v/>
      </c>
      <c r="M242" s="15" t="str">
        <f>+IFERROR(INDEX(Sheet1!R:R,MATCH('Import Demurrage Detention'!$R242,Sheet1!$A:$A,0),1),"")</f>
        <v/>
      </c>
      <c r="N242" s="15" t="str">
        <f>+IFERROR(INDEX(Sheet1!S:S,MATCH('Import Demurrage Detention'!$R242,Sheet1!$A:$A,0),1),"")</f>
        <v/>
      </c>
      <c r="O242" s="15" t="str">
        <f>+IFERROR(INDEX(Sheet1!T:T,MATCH('Import Demurrage Detention'!$R242,Sheet1!$A:$A,0),1),"")</f>
        <v/>
      </c>
      <c r="P242" s="15" t="str">
        <f>+IFERROR(INDEX(Sheet1!U:U,MATCH('Import Demurrage Detention'!$R242,Sheet1!$A:$A,0),1),"")</f>
        <v/>
      </c>
      <c r="Q242" s="15" t="str">
        <f>+IFERROR(INDEX(Sheet1!V:V,MATCH('Import Demurrage Detention'!$R242,Sheet1!$A:$A,0),1),"")</f>
        <v/>
      </c>
      <c r="R242" s="12">
        <f t="shared" si="1"/>
        <v>234</v>
      </c>
    </row>
    <row r="243" spans="1:18">
      <c r="A243" s="14" t="str">
        <f>+IFERROR(INDEX(Sheet1!$C:$C,MATCH('Import Demurrage Detention'!$R243,Sheet1!$A:$A,0),1),"")</f>
        <v/>
      </c>
      <c r="B243" s="14" t="str">
        <f>+IFERROR(INDEX(Sheet1!$F:$F,MATCH('Import Demurrage Detention'!$R243,Sheet1!$A:$A,0),1),"")</f>
        <v/>
      </c>
      <c r="C243" s="15" t="str">
        <f>+IFERROR(INDEX(Sheet1!$H:$H,MATCH('Import Demurrage Detention'!$R243,Sheet1!$A:$A,0),1),"")</f>
        <v/>
      </c>
      <c r="D243" s="15" t="str">
        <f>+IFERROR(INDEX(Sheet1!$I:$I,MATCH('Import Demurrage Detention'!$R243,Sheet1!$A:$A,0),1),"")</f>
        <v/>
      </c>
      <c r="E243" s="15" t="str">
        <f>+IFERROR(INDEX(Sheet1!J:J,MATCH('Import Demurrage Detention'!$R243,Sheet1!$A:$A,0),1),"")</f>
        <v/>
      </c>
      <c r="F243" s="15" t="str">
        <f>+IFERROR(INDEX(Sheet1!K:K,MATCH('Import Demurrage Detention'!$R243,Sheet1!$A:$A,0),1),"")</f>
        <v/>
      </c>
      <c r="G243" s="15" t="str">
        <f>+IFERROR(INDEX(Sheet1!L:L,MATCH('Import Demurrage Detention'!$R243,Sheet1!$A:$A,0),1),"")</f>
        <v/>
      </c>
      <c r="H243" s="15" t="str">
        <f>+IFERROR(INDEX(Sheet1!M:M,MATCH('Import Demurrage Detention'!$R243,Sheet1!$A:$A,0),1),"")</f>
        <v/>
      </c>
      <c r="I243" s="15" t="str">
        <f>+IFERROR(INDEX(Sheet1!N:N,MATCH('Import Demurrage Detention'!$R243,Sheet1!$A:$A,0),1),"")</f>
        <v/>
      </c>
      <c r="J243" s="15" t="str">
        <f>+IFERROR(INDEX(Sheet1!O:O,MATCH('Import Demurrage Detention'!$R243,Sheet1!$A:$A,0),1),"")</f>
        <v/>
      </c>
      <c r="K243" s="15" t="str">
        <f>+IFERROR(INDEX(Sheet1!P:P,MATCH('Import Demurrage Detention'!$R243,Sheet1!$A:$A,0),1),"")</f>
        <v/>
      </c>
      <c r="L243" s="15" t="str">
        <f>+IFERROR(INDEX(Sheet1!Q:Q,MATCH('Import Demurrage Detention'!$R243,Sheet1!$A:$A,0),1),"")</f>
        <v/>
      </c>
      <c r="M243" s="15" t="str">
        <f>+IFERROR(INDEX(Sheet1!R:R,MATCH('Import Demurrage Detention'!$R243,Sheet1!$A:$A,0),1),"")</f>
        <v/>
      </c>
      <c r="N243" s="15" t="str">
        <f>+IFERROR(INDEX(Sheet1!S:S,MATCH('Import Demurrage Detention'!$R243,Sheet1!$A:$A,0),1),"")</f>
        <v/>
      </c>
      <c r="O243" s="15" t="str">
        <f>+IFERROR(INDEX(Sheet1!T:T,MATCH('Import Demurrage Detention'!$R243,Sheet1!$A:$A,0),1),"")</f>
        <v/>
      </c>
      <c r="P243" s="15" t="str">
        <f>+IFERROR(INDEX(Sheet1!U:U,MATCH('Import Demurrage Detention'!$R243,Sheet1!$A:$A,0),1),"")</f>
        <v/>
      </c>
      <c r="Q243" s="15" t="str">
        <f>+IFERROR(INDEX(Sheet1!V:V,MATCH('Import Demurrage Detention'!$R243,Sheet1!$A:$A,0),1),"")</f>
        <v/>
      </c>
      <c r="R243" s="12">
        <f t="shared" si="1"/>
        <v>235</v>
      </c>
    </row>
    <row r="244" spans="1:18">
      <c r="A244" s="14" t="str">
        <f>+IFERROR(INDEX(Sheet1!$C:$C,MATCH('Import Demurrage Detention'!$R244,Sheet1!$A:$A,0),1),"")</f>
        <v/>
      </c>
      <c r="B244" s="14" t="str">
        <f>+IFERROR(INDEX(Sheet1!$F:$F,MATCH('Import Demurrage Detention'!$R244,Sheet1!$A:$A,0),1),"")</f>
        <v/>
      </c>
      <c r="C244" s="15" t="str">
        <f>+IFERROR(INDEX(Sheet1!$H:$H,MATCH('Import Demurrage Detention'!$R244,Sheet1!$A:$A,0),1),"")</f>
        <v/>
      </c>
      <c r="D244" s="15" t="str">
        <f>+IFERROR(INDEX(Sheet1!$I:$I,MATCH('Import Demurrage Detention'!$R244,Sheet1!$A:$A,0),1),"")</f>
        <v/>
      </c>
      <c r="E244" s="15" t="str">
        <f>+IFERROR(INDEX(Sheet1!J:J,MATCH('Import Demurrage Detention'!$R244,Sheet1!$A:$A,0),1),"")</f>
        <v/>
      </c>
      <c r="F244" s="15" t="str">
        <f>+IFERROR(INDEX(Sheet1!K:K,MATCH('Import Demurrage Detention'!$R244,Sheet1!$A:$A,0),1),"")</f>
        <v/>
      </c>
      <c r="G244" s="15" t="str">
        <f>+IFERROR(INDEX(Sheet1!L:L,MATCH('Import Demurrage Detention'!$R244,Sheet1!$A:$A,0),1),"")</f>
        <v/>
      </c>
      <c r="H244" s="15" t="str">
        <f>+IFERROR(INDEX(Sheet1!M:M,MATCH('Import Demurrage Detention'!$R244,Sheet1!$A:$A,0),1),"")</f>
        <v/>
      </c>
      <c r="I244" s="15" t="str">
        <f>+IFERROR(INDEX(Sheet1!N:N,MATCH('Import Demurrage Detention'!$R244,Sheet1!$A:$A,0),1),"")</f>
        <v/>
      </c>
      <c r="J244" s="15" t="str">
        <f>+IFERROR(INDEX(Sheet1!O:O,MATCH('Import Demurrage Detention'!$R244,Sheet1!$A:$A,0),1),"")</f>
        <v/>
      </c>
      <c r="K244" s="15" t="str">
        <f>+IFERROR(INDEX(Sheet1!P:P,MATCH('Import Demurrage Detention'!$R244,Sheet1!$A:$A,0),1),"")</f>
        <v/>
      </c>
      <c r="L244" s="15" t="str">
        <f>+IFERROR(INDEX(Sheet1!Q:Q,MATCH('Import Demurrage Detention'!$R244,Sheet1!$A:$A,0),1),"")</f>
        <v/>
      </c>
      <c r="M244" s="15" t="str">
        <f>+IFERROR(INDEX(Sheet1!R:R,MATCH('Import Demurrage Detention'!$R244,Sheet1!$A:$A,0),1),"")</f>
        <v/>
      </c>
      <c r="N244" s="15" t="str">
        <f>+IFERROR(INDEX(Sheet1!S:S,MATCH('Import Demurrage Detention'!$R244,Sheet1!$A:$A,0),1),"")</f>
        <v/>
      </c>
      <c r="O244" s="15" t="str">
        <f>+IFERROR(INDEX(Sheet1!T:T,MATCH('Import Demurrage Detention'!$R244,Sheet1!$A:$A,0),1),"")</f>
        <v/>
      </c>
      <c r="P244" s="15" t="str">
        <f>+IFERROR(INDEX(Sheet1!U:U,MATCH('Import Demurrage Detention'!$R244,Sheet1!$A:$A,0),1),"")</f>
        <v/>
      </c>
      <c r="Q244" s="15" t="str">
        <f>+IFERROR(INDEX(Sheet1!V:V,MATCH('Import Demurrage Detention'!$R244,Sheet1!$A:$A,0),1),"")</f>
        <v/>
      </c>
      <c r="R244" s="12">
        <f t="shared" si="1"/>
        <v>236</v>
      </c>
    </row>
    <row r="245" spans="1:18">
      <c r="A245" s="14" t="str">
        <f>+IFERROR(INDEX(Sheet1!$C:$C,MATCH('Import Demurrage Detention'!$R245,Sheet1!$A:$A,0),1),"")</f>
        <v/>
      </c>
      <c r="B245" s="14" t="str">
        <f>+IFERROR(INDEX(Sheet1!$F:$F,MATCH('Import Demurrage Detention'!$R245,Sheet1!$A:$A,0),1),"")</f>
        <v/>
      </c>
      <c r="C245" s="15" t="str">
        <f>+IFERROR(INDEX(Sheet1!$H:$H,MATCH('Import Demurrage Detention'!$R245,Sheet1!$A:$A,0),1),"")</f>
        <v/>
      </c>
      <c r="D245" s="15" t="str">
        <f>+IFERROR(INDEX(Sheet1!$I:$I,MATCH('Import Demurrage Detention'!$R245,Sheet1!$A:$A,0),1),"")</f>
        <v/>
      </c>
      <c r="E245" s="15" t="str">
        <f>+IFERROR(INDEX(Sheet1!J:J,MATCH('Import Demurrage Detention'!$R245,Sheet1!$A:$A,0),1),"")</f>
        <v/>
      </c>
      <c r="F245" s="15" t="str">
        <f>+IFERROR(INDEX(Sheet1!K:K,MATCH('Import Demurrage Detention'!$R245,Sheet1!$A:$A,0),1),"")</f>
        <v/>
      </c>
      <c r="G245" s="15" t="str">
        <f>+IFERROR(INDEX(Sheet1!L:L,MATCH('Import Demurrage Detention'!$R245,Sheet1!$A:$A,0),1),"")</f>
        <v/>
      </c>
      <c r="H245" s="15" t="str">
        <f>+IFERROR(INDEX(Sheet1!M:M,MATCH('Import Demurrage Detention'!$R245,Sheet1!$A:$A,0),1),"")</f>
        <v/>
      </c>
      <c r="I245" s="15" t="str">
        <f>+IFERROR(INDEX(Sheet1!N:N,MATCH('Import Demurrage Detention'!$R245,Sheet1!$A:$A,0),1),"")</f>
        <v/>
      </c>
      <c r="J245" s="15" t="str">
        <f>+IFERROR(INDEX(Sheet1!O:O,MATCH('Import Demurrage Detention'!$R245,Sheet1!$A:$A,0),1),"")</f>
        <v/>
      </c>
      <c r="K245" s="15" t="str">
        <f>+IFERROR(INDEX(Sheet1!P:P,MATCH('Import Demurrage Detention'!$R245,Sheet1!$A:$A,0),1),"")</f>
        <v/>
      </c>
      <c r="L245" s="15" t="str">
        <f>+IFERROR(INDEX(Sheet1!Q:Q,MATCH('Import Demurrage Detention'!$R245,Sheet1!$A:$A,0),1),"")</f>
        <v/>
      </c>
      <c r="M245" s="15" t="str">
        <f>+IFERROR(INDEX(Sheet1!R:R,MATCH('Import Demurrage Detention'!$R245,Sheet1!$A:$A,0),1),"")</f>
        <v/>
      </c>
      <c r="N245" s="15" t="str">
        <f>+IFERROR(INDEX(Sheet1!S:S,MATCH('Import Demurrage Detention'!$R245,Sheet1!$A:$A,0),1),"")</f>
        <v/>
      </c>
      <c r="O245" s="15" t="str">
        <f>+IFERROR(INDEX(Sheet1!T:T,MATCH('Import Demurrage Detention'!$R245,Sheet1!$A:$A,0),1),"")</f>
        <v/>
      </c>
      <c r="P245" s="15" t="str">
        <f>+IFERROR(INDEX(Sheet1!U:U,MATCH('Import Demurrage Detention'!$R245,Sheet1!$A:$A,0),1),"")</f>
        <v/>
      </c>
      <c r="Q245" s="15" t="str">
        <f>+IFERROR(INDEX(Sheet1!V:V,MATCH('Import Demurrage Detention'!$R245,Sheet1!$A:$A,0),1),"")</f>
        <v/>
      </c>
      <c r="R245" s="12">
        <f t="shared" si="1"/>
        <v>237</v>
      </c>
    </row>
    <row r="246" spans="1:18">
      <c r="A246" s="14" t="str">
        <f>+IFERROR(INDEX(Sheet1!$C:$C,MATCH('Import Demurrage Detention'!$R246,Sheet1!$A:$A,0),1),"")</f>
        <v/>
      </c>
      <c r="B246" s="14" t="str">
        <f>+IFERROR(INDEX(Sheet1!$F:$F,MATCH('Import Demurrage Detention'!$R246,Sheet1!$A:$A,0),1),"")</f>
        <v/>
      </c>
      <c r="C246" s="15" t="str">
        <f>+IFERROR(INDEX(Sheet1!$H:$H,MATCH('Import Demurrage Detention'!$R246,Sheet1!$A:$A,0),1),"")</f>
        <v/>
      </c>
      <c r="D246" s="15" t="str">
        <f>+IFERROR(INDEX(Sheet1!$I:$I,MATCH('Import Demurrage Detention'!$R246,Sheet1!$A:$A,0),1),"")</f>
        <v/>
      </c>
      <c r="E246" s="15" t="str">
        <f>+IFERROR(INDEX(Sheet1!J:J,MATCH('Import Demurrage Detention'!$R246,Sheet1!$A:$A,0),1),"")</f>
        <v/>
      </c>
      <c r="F246" s="15" t="str">
        <f>+IFERROR(INDEX(Sheet1!K:K,MATCH('Import Demurrage Detention'!$R246,Sheet1!$A:$A,0),1),"")</f>
        <v/>
      </c>
      <c r="G246" s="15" t="str">
        <f>+IFERROR(INDEX(Sheet1!L:L,MATCH('Import Demurrage Detention'!$R246,Sheet1!$A:$A,0),1),"")</f>
        <v/>
      </c>
      <c r="H246" s="15" t="str">
        <f>+IFERROR(INDEX(Sheet1!M:M,MATCH('Import Demurrage Detention'!$R246,Sheet1!$A:$A,0),1),"")</f>
        <v/>
      </c>
      <c r="I246" s="15" t="str">
        <f>+IFERROR(INDEX(Sheet1!N:N,MATCH('Import Demurrage Detention'!$R246,Sheet1!$A:$A,0),1),"")</f>
        <v/>
      </c>
      <c r="J246" s="15" t="str">
        <f>+IFERROR(INDEX(Sheet1!O:O,MATCH('Import Demurrage Detention'!$R246,Sheet1!$A:$A,0),1),"")</f>
        <v/>
      </c>
      <c r="K246" s="15" t="str">
        <f>+IFERROR(INDEX(Sheet1!P:P,MATCH('Import Demurrage Detention'!$R246,Sheet1!$A:$A,0),1),"")</f>
        <v/>
      </c>
      <c r="L246" s="15" t="str">
        <f>+IFERROR(INDEX(Sheet1!Q:Q,MATCH('Import Demurrage Detention'!$R246,Sheet1!$A:$A,0),1),"")</f>
        <v/>
      </c>
      <c r="M246" s="15" t="str">
        <f>+IFERROR(INDEX(Sheet1!R:R,MATCH('Import Demurrage Detention'!$R246,Sheet1!$A:$A,0),1),"")</f>
        <v/>
      </c>
      <c r="N246" s="15" t="str">
        <f>+IFERROR(INDEX(Sheet1!S:S,MATCH('Import Demurrage Detention'!$R246,Sheet1!$A:$A,0),1),"")</f>
        <v/>
      </c>
      <c r="O246" s="15" t="str">
        <f>+IFERROR(INDEX(Sheet1!T:T,MATCH('Import Demurrage Detention'!$R246,Sheet1!$A:$A,0),1),"")</f>
        <v/>
      </c>
      <c r="P246" s="15" t="str">
        <f>+IFERROR(INDEX(Sheet1!U:U,MATCH('Import Demurrage Detention'!$R246,Sheet1!$A:$A,0),1),"")</f>
        <v/>
      </c>
      <c r="Q246" s="15" t="str">
        <f>+IFERROR(INDEX(Sheet1!V:V,MATCH('Import Demurrage Detention'!$R246,Sheet1!$A:$A,0),1),"")</f>
        <v/>
      </c>
      <c r="R246" s="12">
        <f t="shared" si="1"/>
        <v>238</v>
      </c>
    </row>
    <row r="247" spans="1:18">
      <c r="A247" s="14" t="str">
        <f>+IFERROR(INDEX(Sheet1!$C:$C,MATCH('Import Demurrage Detention'!$R247,Sheet1!$A:$A,0),1),"")</f>
        <v/>
      </c>
      <c r="B247" s="14" t="str">
        <f>+IFERROR(INDEX(Sheet1!$F:$F,MATCH('Import Demurrage Detention'!$R247,Sheet1!$A:$A,0),1),"")</f>
        <v/>
      </c>
      <c r="C247" s="15" t="str">
        <f>+IFERROR(INDEX(Sheet1!$H:$H,MATCH('Import Demurrage Detention'!$R247,Sheet1!$A:$A,0),1),"")</f>
        <v/>
      </c>
      <c r="D247" s="15" t="str">
        <f>+IFERROR(INDEX(Sheet1!$I:$I,MATCH('Import Demurrage Detention'!$R247,Sheet1!$A:$A,0),1),"")</f>
        <v/>
      </c>
      <c r="E247" s="15" t="str">
        <f>+IFERROR(INDEX(Sheet1!J:J,MATCH('Import Demurrage Detention'!$R247,Sheet1!$A:$A,0),1),"")</f>
        <v/>
      </c>
      <c r="F247" s="15" t="str">
        <f>+IFERROR(INDEX(Sheet1!K:K,MATCH('Import Demurrage Detention'!$R247,Sheet1!$A:$A,0),1),"")</f>
        <v/>
      </c>
      <c r="G247" s="15" t="str">
        <f>+IFERROR(INDEX(Sheet1!L:L,MATCH('Import Demurrage Detention'!$R247,Sheet1!$A:$A,0),1),"")</f>
        <v/>
      </c>
      <c r="H247" s="15" t="str">
        <f>+IFERROR(INDEX(Sheet1!M:M,MATCH('Import Demurrage Detention'!$R247,Sheet1!$A:$A,0),1),"")</f>
        <v/>
      </c>
      <c r="I247" s="15" t="str">
        <f>+IFERROR(INDEX(Sheet1!N:N,MATCH('Import Demurrage Detention'!$R247,Sheet1!$A:$A,0),1),"")</f>
        <v/>
      </c>
      <c r="J247" s="15" t="str">
        <f>+IFERROR(INDEX(Sheet1!O:O,MATCH('Import Demurrage Detention'!$R247,Sheet1!$A:$A,0),1),"")</f>
        <v/>
      </c>
      <c r="K247" s="15" t="str">
        <f>+IFERROR(INDEX(Sheet1!P:P,MATCH('Import Demurrage Detention'!$R247,Sheet1!$A:$A,0),1),"")</f>
        <v/>
      </c>
      <c r="L247" s="15" t="str">
        <f>+IFERROR(INDEX(Sheet1!Q:Q,MATCH('Import Demurrage Detention'!$R247,Sheet1!$A:$A,0),1),"")</f>
        <v/>
      </c>
      <c r="M247" s="15" t="str">
        <f>+IFERROR(INDEX(Sheet1!R:R,MATCH('Import Demurrage Detention'!$R247,Sheet1!$A:$A,0),1),"")</f>
        <v/>
      </c>
      <c r="N247" s="15" t="str">
        <f>+IFERROR(INDEX(Sheet1!S:S,MATCH('Import Demurrage Detention'!$R247,Sheet1!$A:$A,0),1),"")</f>
        <v/>
      </c>
      <c r="O247" s="15" t="str">
        <f>+IFERROR(INDEX(Sheet1!T:T,MATCH('Import Demurrage Detention'!$R247,Sheet1!$A:$A,0),1),"")</f>
        <v/>
      </c>
      <c r="P247" s="15" t="str">
        <f>+IFERROR(INDEX(Sheet1!U:U,MATCH('Import Demurrage Detention'!$R247,Sheet1!$A:$A,0),1),"")</f>
        <v/>
      </c>
      <c r="Q247" s="15" t="str">
        <f>+IFERROR(INDEX(Sheet1!V:V,MATCH('Import Demurrage Detention'!$R247,Sheet1!$A:$A,0),1),"")</f>
        <v/>
      </c>
      <c r="R247" s="12">
        <f t="shared" si="1"/>
        <v>239</v>
      </c>
    </row>
    <row r="248" spans="1:18">
      <c r="A248" s="14" t="str">
        <f>+IFERROR(INDEX(Sheet1!$C:$C,MATCH('Import Demurrage Detention'!$R248,Sheet1!$A:$A,0),1),"")</f>
        <v/>
      </c>
      <c r="B248" s="14" t="str">
        <f>+IFERROR(INDEX(Sheet1!$F:$F,MATCH('Import Demurrage Detention'!$R248,Sheet1!$A:$A,0),1),"")</f>
        <v/>
      </c>
      <c r="C248" s="15" t="str">
        <f>+IFERROR(INDEX(Sheet1!$H:$H,MATCH('Import Demurrage Detention'!$R248,Sheet1!$A:$A,0),1),"")</f>
        <v/>
      </c>
      <c r="D248" s="15" t="str">
        <f>+IFERROR(INDEX(Sheet1!$I:$I,MATCH('Import Demurrage Detention'!$R248,Sheet1!$A:$A,0),1),"")</f>
        <v/>
      </c>
      <c r="E248" s="15" t="str">
        <f>+IFERROR(INDEX(Sheet1!J:J,MATCH('Import Demurrage Detention'!$R248,Sheet1!$A:$A,0),1),"")</f>
        <v/>
      </c>
      <c r="F248" s="15" t="str">
        <f>+IFERROR(INDEX(Sheet1!K:K,MATCH('Import Demurrage Detention'!$R248,Sheet1!$A:$A,0),1),"")</f>
        <v/>
      </c>
      <c r="G248" s="15" t="str">
        <f>+IFERROR(INDEX(Sheet1!L:L,MATCH('Import Demurrage Detention'!$R248,Sheet1!$A:$A,0),1),"")</f>
        <v/>
      </c>
      <c r="H248" s="15" t="str">
        <f>+IFERROR(INDEX(Sheet1!M:M,MATCH('Import Demurrage Detention'!$R248,Sheet1!$A:$A,0),1),"")</f>
        <v/>
      </c>
      <c r="I248" s="15" t="str">
        <f>+IFERROR(INDEX(Sheet1!N:N,MATCH('Import Demurrage Detention'!$R248,Sheet1!$A:$A,0),1),"")</f>
        <v/>
      </c>
      <c r="J248" s="15" t="str">
        <f>+IFERROR(INDEX(Sheet1!O:O,MATCH('Import Demurrage Detention'!$R248,Sheet1!$A:$A,0),1),"")</f>
        <v/>
      </c>
      <c r="K248" s="15" t="str">
        <f>+IFERROR(INDEX(Sheet1!P:P,MATCH('Import Demurrage Detention'!$R248,Sheet1!$A:$A,0),1),"")</f>
        <v/>
      </c>
      <c r="L248" s="15" t="str">
        <f>+IFERROR(INDEX(Sheet1!Q:Q,MATCH('Import Demurrage Detention'!$R248,Sheet1!$A:$A,0),1),"")</f>
        <v/>
      </c>
      <c r="M248" s="15" t="str">
        <f>+IFERROR(INDEX(Sheet1!R:R,MATCH('Import Demurrage Detention'!$R248,Sheet1!$A:$A,0),1),"")</f>
        <v/>
      </c>
      <c r="N248" s="15" t="str">
        <f>+IFERROR(INDEX(Sheet1!S:S,MATCH('Import Demurrage Detention'!$R248,Sheet1!$A:$A,0),1),"")</f>
        <v/>
      </c>
      <c r="O248" s="15" t="str">
        <f>+IFERROR(INDEX(Sheet1!T:T,MATCH('Import Demurrage Detention'!$R248,Sheet1!$A:$A,0),1),"")</f>
        <v/>
      </c>
      <c r="P248" s="15" t="str">
        <f>+IFERROR(INDEX(Sheet1!U:U,MATCH('Import Demurrage Detention'!$R248,Sheet1!$A:$A,0),1),"")</f>
        <v/>
      </c>
      <c r="Q248" s="15" t="str">
        <f>+IFERROR(INDEX(Sheet1!V:V,MATCH('Import Demurrage Detention'!$R248,Sheet1!$A:$A,0),1),"")</f>
        <v/>
      </c>
      <c r="R248" s="12">
        <f t="shared" si="1"/>
        <v>240</v>
      </c>
    </row>
    <row r="249" spans="1:18">
      <c r="A249" s="14" t="str">
        <f>+IFERROR(INDEX(Sheet1!$C:$C,MATCH('Import Demurrage Detention'!$R249,Sheet1!$A:$A,0),1),"")</f>
        <v/>
      </c>
      <c r="B249" s="14" t="str">
        <f>+IFERROR(INDEX(Sheet1!$F:$F,MATCH('Import Demurrage Detention'!$R249,Sheet1!$A:$A,0),1),"")</f>
        <v/>
      </c>
      <c r="C249" s="15" t="str">
        <f>+IFERROR(INDEX(Sheet1!$H:$H,MATCH('Import Demurrage Detention'!$R249,Sheet1!$A:$A,0),1),"")</f>
        <v/>
      </c>
      <c r="D249" s="15" t="str">
        <f>+IFERROR(INDEX(Sheet1!$I:$I,MATCH('Import Demurrage Detention'!$R249,Sheet1!$A:$A,0),1),"")</f>
        <v/>
      </c>
      <c r="E249" s="15" t="str">
        <f>+IFERROR(INDEX(Sheet1!J:J,MATCH('Import Demurrage Detention'!$R249,Sheet1!$A:$A,0),1),"")</f>
        <v/>
      </c>
      <c r="F249" s="15" t="str">
        <f>+IFERROR(INDEX(Sheet1!K:K,MATCH('Import Demurrage Detention'!$R249,Sheet1!$A:$A,0),1),"")</f>
        <v/>
      </c>
      <c r="G249" s="15" t="str">
        <f>+IFERROR(INDEX(Sheet1!L:L,MATCH('Import Demurrage Detention'!$R249,Sheet1!$A:$A,0),1),"")</f>
        <v/>
      </c>
      <c r="H249" s="15" t="str">
        <f>+IFERROR(INDEX(Sheet1!M:M,MATCH('Import Demurrage Detention'!$R249,Sheet1!$A:$A,0),1),"")</f>
        <v/>
      </c>
      <c r="I249" s="15" t="str">
        <f>+IFERROR(INDEX(Sheet1!N:N,MATCH('Import Demurrage Detention'!$R249,Sheet1!$A:$A,0),1),"")</f>
        <v/>
      </c>
      <c r="J249" s="15" t="str">
        <f>+IFERROR(INDEX(Sheet1!O:O,MATCH('Import Demurrage Detention'!$R249,Sheet1!$A:$A,0),1),"")</f>
        <v/>
      </c>
      <c r="K249" s="15" t="str">
        <f>+IFERROR(INDEX(Sheet1!P:P,MATCH('Import Demurrage Detention'!$R249,Sheet1!$A:$A,0),1),"")</f>
        <v/>
      </c>
      <c r="L249" s="15" t="str">
        <f>+IFERROR(INDEX(Sheet1!Q:Q,MATCH('Import Demurrage Detention'!$R249,Sheet1!$A:$A,0),1),"")</f>
        <v/>
      </c>
      <c r="M249" s="15" t="str">
        <f>+IFERROR(INDEX(Sheet1!R:R,MATCH('Import Demurrage Detention'!$R249,Sheet1!$A:$A,0),1),"")</f>
        <v/>
      </c>
      <c r="N249" s="15" t="str">
        <f>+IFERROR(INDEX(Sheet1!S:S,MATCH('Import Demurrage Detention'!$R249,Sheet1!$A:$A,0),1),"")</f>
        <v/>
      </c>
      <c r="O249" s="15" t="str">
        <f>+IFERROR(INDEX(Sheet1!T:T,MATCH('Import Demurrage Detention'!$R249,Sheet1!$A:$A,0),1),"")</f>
        <v/>
      </c>
      <c r="P249" s="15" t="str">
        <f>+IFERROR(INDEX(Sheet1!U:U,MATCH('Import Demurrage Detention'!$R249,Sheet1!$A:$A,0),1),"")</f>
        <v/>
      </c>
      <c r="Q249" s="15" t="str">
        <f>+IFERROR(INDEX(Sheet1!V:V,MATCH('Import Demurrage Detention'!$R249,Sheet1!$A:$A,0),1),"")</f>
        <v/>
      </c>
      <c r="R249" s="12">
        <f t="shared" si="1"/>
        <v>241</v>
      </c>
    </row>
    <row r="250" spans="1:18">
      <c r="A250" s="14" t="str">
        <f>+IFERROR(INDEX(Sheet1!$C:$C,MATCH('Import Demurrage Detention'!$R250,Sheet1!$A:$A,0),1),"")</f>
        <v/>
      </c>
      <c r="B250" s="14" t="str">
        <f>+IFERROR(INDEX(Sheet1!$F:$F,MATCH('Import Demurrage Detention'!$R250,Sheet1!$A:$A,0),1),"")</f>
        <v/>
      </c>
      <c r="C250" s="15" t="str">
        <f>+IFERROR(INDEX(Sheet1!$H:$H,MATCH('Import Demurrage Detention'!$R250,Sheet1!$A:$A,0),1),"")</f>
        <v/>
      </c>
      <c r="D250" s="15" t="str">
        <f>+IFERROR(INDEX(Sheet1!$I:$I,MATCH('Import Demurrage Detention'!$R250,Sheet1!$A:$A,0),1),"")</f>
        <v/>
      </c>
      <c r="E250" s="15" t="str">
        <f>+IFERROR(INDEX(Sheet1!J:J,MATCH('Import Demurrage Detention'!$R250,Sheet1!$A:$A,0),1),"")</f>
        <v/>
      </c>
      <c r="F250" s="15" t="str">
        <f>+IFERROR(INDEX(Sheet1!K:K,MATCH('Import Demurrage Detention'!$R250,Sheet1!$A:$A,0),1),"")</f>
        <v/>
      </c>
      <c r="G250" s="15" t="str">
        <f>+IFERROR(INDEX(Sheet1!L:L,MATCH('Import Demurrage Detention'!$R250,Sheet1!$A:$A,0),1),"")</f>
        <v/>
      </c>
      <c r="H250" s="15" t="str">
        <f>+IFERROR(INDEX(Sheet1!M:M,MATCH('Import Demurrage Detention'!$R250,Sheet1!$A:$A,0),1),"")</f>
        <v/>
      </c>
      <c r="I250" s="15" t="str">
        <f>+IFERROR(INDEX(Sheet1!N:N,MATCH('Import Demurrage Detention'!$R250,Sheet1!$A:$A,0),1),"")</f>
        <v/>
      </c>
      <c r="J250" s="15" t="str">
        <f>+IFERROR(INDEX(Sheet1!O:O,MATCH('Import Demurrage Detention'!$R250,Sheet1!$A:$A,0),1),"")</f>
        <v/>
      </c>
      <c r="K250" s="15" t="str">
        <f>+IFERROR(INDEX(Sheet1!P:P,MATCH('Import Demurrage Detention'!$R250,Sheet1!$A:$A,0),1),"")</f>
        <v/>
      </c>
      <c r="L250" s="15" t="str">
        <f>+IFERROR(INDEX(Sheet1!Q:Q,MATCH('Import Demurrage Detention'!$R250,Sheet1!$A:$A,0),1),"")</f>
        <v/>
      </c>
      <c r="M250" s="15" t="str">
        <f>+IFERROR(INDEX(Sheet1!R:R,MATCH('Import Demurrage Detention'!$R250,Sheet1!$A:$A,0),1),"")</f>
        <v/>
      </c>
      <c r="N250" s="15" t="str">
        <f>+IFERROR(INDEX(Sheet1!S:S,MATCH('Import Demurrage Detention'!$R250,Sheet1!$A:$A,0),1),"")</f>
        <v/>
      </c>
      <c r="O250" s="15" t="str">
        <f>+IFERROR(INDEX(Sheet1!T:T,MATCH('Import Demurrage Detention'!$R250,Sheet1!$A:$A,0),1),"")</f>
        <v/>
      </c>
      <c r="P250" s="15" t="str">
        <f>+IFERROR(INDEX(Sheet1!U:U,MATCH('Import Demurrage Detention'!$R250,Sheet1!$A:$A,0),1),"")</f>
        <v/>
      </c>
      <c r="Q250" s="15" t="str">
        <f>+IFERROR(INDEX(Sheet1!V:V,MATCH('Import Demurrage Detention'!$R250,Sheet1!$A:$A,0),1),"")</f>
        <v/>
      </c>
      <c r="R250" s="12">
        <f t="shared" si="1"/>
        <v>242</v>
      </c>
    </row>
    <row r="251" spans="1:18">
      <c r="A251" s="14" t="str">
        <f>+IFERROR(INDEX(Sheet1!$C:$C,MATCH('Import Demurrage Detention'!$R251,Sheet1!$A:$A,0),1),"")</f>
        <v/>
      </c>
      <c r="B251" s="14" t="str">
        <f>+IFERROR(INDEX(Sheet1!$F:$F,MATCH('Import Demurrage Detention'!$R251,Sheet1!$A:$A,0),1),"")</f>
        <v/>
      </c>
      <c r="C251" s="15" t="str">
        <f>+IFERROR(INDEX(Sheet1!$H:$H,MATCH('Import Demurrage Detention'!$R251,Sheet1!$A:$A,0),1),"")</f>
        <v/>
      </c>
      <c r="D251" s="15" t="str">
        <f>+IFERROR(INDEX(Sheet1!$I:$I,MATCH('Import Demurrage Detention'!$R251,Sheet1!$A:$A,0),1),"")</f>
        <v/>
      </c>
      <c r="E251" s="15" t="str">
        <f>+IFERROR(INDEX(Sheet1!J:J,MATCH('Import Demurrage Detention'!$R251,Sheet1!$A:$A,0),1),"")</f>
        <v/>
      </c>
      <c r="F251" s="15" t="str">
        <f>+IFERROR(INDEX(Sheet1!K:K,MATCH('Import Demurrage Detention'!$R251,Sheet1!$A:$A,0),1),"")</f>
        <v/>
      </c>
      <c r="G251" s="15" t="str">
        <f>+IFERROR(INDEX(Sheet1!L:L,MATCH('Import Demurrage Detention'!$R251,Sheet1!$A:$A,0),1),"")</f>
        <v/>
      </c>
      <c r="H251" s="15" t="str">
        <f>+IFERROR(INDEX(Sheet1!M:M,MATCH('Import Demurrage Detention'!$R251,Sheet1!$A:$A,0),1),"")</f>
        <v/>
      </c>
      <c r="I251" s="15" t="str">
        <f>+IFERROR(INDEX(Sheet1!N:N,MATCH('Import Demurrage Detention'!$R251,Sheet1!$A:$A,0),1),"")</f>
        <v/>
      </c>
      <c r="J251" s="15" t="str">
        <f>+IFERROR(INDEX(Sheet1!O:O,MATCH('Import Demurrage Detention'!$R251,Sheet1!$A:$A,0),1),"")</f>
        <v/>
      </c>
      <c r="K251" s="15" t="str">
        <f>+IFERROR(INDEX(Sheet1!P:P,MATCH('Import Demurrage Detention'!$R251,Sheet1!$A:$A,0),1),"")</f>
        <v/>
      </c>
      <c r="L251" s="15" t="str">
        <f>+IFERROR(INDEX(Sheet1!Q:Q,MATCH('Import Demurrage Detention'!$R251,Sheet1!$A:$A,0),1),"")</f>
        <v/>
      </c>
      <c r="M251" s="15" t="str">
        <f>+IFERROR(INDEX(Sheet1!R:R,MATCH('Import Demurrage Detention'!$R251,Sheet1!$A:$A,0),1),"")</f>
        <v/>
      </c>
      <c r="N251" s="15" t="str">
        <f>+IFERROR(INDEX(Sheet1!S:S,MATCH('Import Demurrage Detention'!$R251,Sheet1!$A:$A,0),1),"")</f>
        <v/>
      </c>
      <c r="O251" s="15" t="str">
        <f>+IFERROR(INDEX(Sheet1!T:T,MATCH('Import Demurrage Detention'!$R251,Sheet1!$A:$A,0),1),"")</f>
        <v/>
      </c>
      <c r="P251" s="15" t="str">
        <f>+IFERROR(INDEX(Sheet1!U:U,MATCH('Import Demurrage Detention'!$R251,Sheet1!$A:$A,0),1),"")</f>
        <v/>
      </c>
      <c r="Q251" s="15" t="str">
        <f>+IFERROR(INDEX(Sheet1!V:V,MATCH('Import Demurrage Detention'!$R251,Sheet1!$A:$A,0),1),"")</f>
        <v/>
      </c>
      <c r="R251" s="12">
        <f t="shared" si="1"/>
        <v>243</v>
      </c>
    </row>
    <row r="252" spans="1:18">
      <c r="A252" s="14" t="str">
        <f>+IFERROR(INDEX(Sheet1!$C:$C,MATCH('Import Demurrage Detention'!$R252,Sheet1!$A:$A,0),1),"")</f>
        <v/>
      </c>
      <c r="B252" s="14" t="str">
        <f>+IFERROR(INDEX(Sheet1!$F:$F,MATCH('Import Demurrage Detention'!$R252,Sheet1!$A:$A,0),1),"")</f>
        <v/>
      </c>
      <c r="C252" s="15" t="str">
        <f>+IFERROR(INDEX(Sheet1!$H:$H,MATCH('Import Demurrage Detention'!$R252,Sheet1!$A:$A,0),1),"")</f>
        <v/>
      </c>
      <c r="D252" s="15" t="str">
        <f>+IFERROR(INDEX(Sheet1!$I:$I,MATCH('Import Demurrage Detention'!$R252,Sheet1!$A:$A,0),1),"")</f>
        <v/>
      </c>
      <c r="E252" s="15" t="str">
        <f>+IFERROR(INDEX(Sheet1!J:J,MATCH('Import Demurrage Detention'!$R252,Sheet1!$A:$A,0),1),"")</f>
        <v/>
      </c>
      <c r="F252" s="15" t="str">
        <f>+IFERROR(INDEX(Sheet1!K:K,MATCH('Import Demurrage Detention'!$R252,Sheet1!$A:$A,0),1),"")</f>
        <v/>
      </c>
      <c r="G252" s="15" t="str">
        <f>+IFERROR(INDEX(Sheet1!L:L,MATCH('Import Demurrage Detention'!$R252,Sheet1!$A:$A,0),1),"")</f>
        <v/>
      </c>
      <c r="H252" s="15" t="str">
        <f>+IFERROR(INDEX(Sheet1!M:M,MATCH('Import Demurrage Detention'!$R252,Sheet1!$A:$A,0),1),"")</f>
        <v/>
      </c>
      <c r="I252" s="15" t="str">
        <f>+IFERROR(INDEX(Sheet1!N:N,MATCH('Import Demurrage Detention'!$R252,Sheet1!$A:$A,0),1),"")</f>
        <v/>
      </c>
      <c r="J252" s="15" t="str">
        <f>+IFERROR(INDEX(Sheet1!O:O,MATCH('Import Demurrage Detention'!$R252,Sheet1!$A:$A,0),1),"")</f>
        <v/>
      </c>
      <c r="K252" s="15" t="str">
        <f>+IFERROR(INDEX(Sheet1!P:P,MATCH('Import Demurrage Detention'!$R252,Sheet1!$A:$A,0),1),"")</f>
        <v/>
      </c>
      <c r="L252" s="15" t="str">
        <f>+IFERROR(INDEX(Sheet1!Q:Q,MATCH('Import Demurrage Detention'!$R252,Sheet1!$A:$A,0),1),"")</f>
        <v/>
      </c>
      <c r="M252" s="15" t="str">
        <f>+IFERROR(INDEX(Sheet1!R:R,MATCH('Import Demurrage Detention'!$R252,Sheet1!$A:$A,0),1),"")</f>
        <v/>
      </c>
      <c r="N252" s="15" t="str">
        <f>+IFERROR(INDEX(Sheet1!S:S,MATCH('Import Demurrage Detention'!$R252,Sheet1!$A:$A,0),1),"")</f>
        <v/>
      </c>
      <c r="O252" s="15" t="str">
        <f>+IFERROR(INDEX(Sheet1!T:T,MATCH('Import Demurrage Detention'!$R252,Sheet1!$A:$A,0),1),"")</f>
        <v/>
      </c>
      <c r="P252" s="15" t="str">
        <f>+IFERROR(INDEX(Sheet1!U:U,MATCH('Import Demurrage Detention'!$R252,Sheet1!$A:$A,0),1),"")</f>
        <v/>
      </c>
      <c r="Q252" s="15" t="str">
        <f>+IFERROR(INDEX(Sheet1!V:V,MATCH('Import Demurrage Detention'!$R252,Sheet1!$A:$A,0),1),"")</f>
        <v/>
      </c>
      <c r="R252" s="12">
        <f t="shared" si="1"/>
        <v>244</v>
      </c>
    </row>
    <row r="253" spans="1:18">
      <c r="A253" s="14" t="str">
        <f>+IFERROR(INDEX(Sheet1!$C:$C,MATCH('Import Demurrage Detention'!$R253,Sheet1!$A:$A,0),1),"")</f>
        <v/>
      </c>
      <c r="B253" s="14" t="str">
        <f>+IFERROR(INDEX(Sheet1!$F:$F,MATCH('Import Demurrage Detention'!$R253,Sheet1!$A:$A,0),1),"")</f>
        <v/>
      </c>
      <c r="C253" s="15" t="str">
        <f>+IFERROR(INDEX(Sheet1!$H:$H,MATCH('Import Demurrage Detention'!$R253,Sheet1!$A:$A,0),1),"")</f>
        <v/>
      </c>
      <c r="D253" s="15" t="str">
        <f>+IFERROR(INDEX(Sheet1!$I:$I,MATCH('Import Demurrage Detention'!$R253,Sheet1!$A:$A,0),1),"")</f>
        <v/>
      </c>
      <c r="E253" s="15" t="str">
        <f>+IFERROR(INDEX(Sheet1!J:J,MATCH('Import Demurrage Detention'!$R253,Sheet1!$A:$A,0),1),"")</f>
        <v/>
      </c>
      <c r="F253" s="15" t="str">
        <f>+IFERROR(INDEX(Sheet1!K:K,MATCH('Import Demurrage Detention'!$R253,Sheet1!$A:$A,0),1),"")</f>
        <v/>
      </c>
      <c r="G253" s="15" t="str">
        <f>+IFERROR(INDEX(Sheet1!L:L,MATCH('Import Demurrage Detention'!$R253,Sheet1!$A:$A,0),1),"")</f>
        <v/>
      </c>
      <c r="H253" s="15" t="str">
        <f>+IFERROR(INDEX(Sheet1!M:M,MATCH('Import Demurrage Detention'!$R253,Sheet1!$A:$A,0),1),"")</f>
        <v/>
      </c>
      <c r="I253" s="15" t="str">
        <f>+IFERROR(INDEX(Sheet1!N:N,MATCH('Import Demurrage Detention'!$R253,Sheet1!$A:$A,0),1),"")</f>
        <v/>
      </c>
      <c r="J253" s="15" t="str">
        <f>+IFERROR(INDEX(Sheet1!O:O,MATCH('Import Demurrage Detention'!$R253,Sheet1!$A:$A,0),1),"")</f>
        <v/>
      </c>
      <c r="K253" s="15" t="str">
        <f>+IFERROR(INDEX(Sheet1!P:P,MATCH('Import Demurrage Detention'!$R253,Sheet1!$A:$A,0),1),"")</f>
        <v/>
      </c>
      <c r="L253" s="15" t="str">
        <f>+IFERROR(INDEX(Sheet1!Q:Q,MATCH('Import Demurrage Detention'!$R253,Sheet1!$A:$A,0),1),"")</f>
        <v/>
      </c>
      <c r="M253" s="15" t="str">
        <f>+IFERROR(INDEX(Sheet1!R:R,MATCH('Import Demurrage Detention'!$R253,Sheet1!$A:$A,0),1),"")</f>
        <v/>
      </c>
      <c r="N253" s="15" t="str">
        <f>+IFERROR(INDEX(Sheet1!S:S,MATCH('Import Demurrage Detention'!$R253,Sheet1!$A:$A,0),1),"")</f>
        <v/>
      </c>
      <c r="O253" s="15" t="str">
        <f>+IFERROR(INDEX(Sheet1!T:T,MATCH('Import Demurrage Detention'!$R253,Sheet1!$A:$A,0),1),"")</f>
        <v/>
      </c>
      <c r="P253" s="15" t="str">
        <f>+IFERROR(INDEX(Sheet1!U:U,MATCH('Import Demurrage Detention'!$R253,Sheet1!$A:$A,0),1),"")</f>
        <v/>
      </c>
      <c r="Q253" s="15" t="str">
        <f>+IFERROR(INDEX(Sheet1!V:V,MATCH('Import Demurrage Detention'!$R253,Sheet1!$A:$A,0),1),"")</f>
        <v/>
      </c>
      <c r="R253" s="12">
        <f t="shared" si="1"/>
        <v>245</v>
      </c>
    </row>
    <row r="254" spans="1:18">
      <c r="A254" s="14" t="str">
        <f>+IFERROR(INDEX(Sheet1!$C:$C,MATCH('Import Demurrage Detention'!$R254,Sheet1!$A:$A,0),1),"")</f>
        <v/>
      </c>
      <c r="B254" s="14" t="str">
        <f>+IFERROR(INDEX(Sheet1!$F:$F,MATCH('Import Demurrage Detention'!$R254,Sheet1!$A:$A,0),1),"")</f>
        <v/>
      </c>
      <c r="C254" s="15" t="str">
        <f>+IFERROR(INDEX(Sheet1!$H:$H,MATCH('Import Demurrage Detention'!$R254,Sheet1!$A:$A,0),1),"")</f>
        <v/>
      </c>
      <c r="D254" s="15" t="str">
        <f>+IFERROR(INDEX(Sheet1!$I:$I,MATCH('Import Demurrage Detention'!$R254,Sheet1!$A:$A,0),1),"")</f>
        <v/>
      </c>
      <c r="E254" s="15" t="str">
        <f>+IFERROR(INDEX(Sheet1!J:J,MATCH('Import Demurrage Detention'!$R254,Sheet1!$A:$A,0),1),"")</f>
        <v/>
      </c>
      <c r="F254" s="15" t="str">
        <f>+IFERROR(INDEX(Sheet1!K:K,MATCH('Import Demurrage Detention'!$R254,Sheet1!$A:$A,0),1),"")</f>
        <v/>
      </c>
      <c r="G254" s="15" t="str">
        <f>+IFERROR(INDEX(Sheet1!L:L,MATCH('Import Demurrage Detention'!$R254,Sheet1!$A:$A,0),1),"")</f>
        <v/>
      </c>
      <c r="H254" s="15" t="str">
        <f>+IFERROR(INDEX(Sheet1!M:M,MATCH('Import Demurrage Detention'!$R254,Sheet1!$A:$A,0),1),"")</f>
        <v/>
      </c>
      <c r="I254" s="15" t="str">
        <f>+IFERROR(INDEX(Sheet1!N:N,MATCH('Import Demurrage Detention'!$R254,Sheet1!$A:$A,0),1),"")</f>
        <v/>
      </c>
      <c r="J254" s="15" t="str">
        <f>+IFERROR(INDEX(Sheet1!O:O,MATCH('Import Demurrage Detention'!$R254,Sheet1!$A:$A,0),1),"")</f>
        <v/>
      </c>
      <c r="K254" s="15" t="str">
        <f>+IFERROR(INDEX(Sheet1!P:P,MATCH('Import Demurrage Detention'!$R254,Sheet1!$A:$A,0),1),"")</f>
        <v/>
      </c>
      <c r="L254" s="15" t="str">
        <f>+IFERROR(INDEX(Sheet1!Q:Q,MATCH('Import Demurrage Detention'!$R254,Sheet1!$A:$A,0),1),"")</f>
        <v/>
      </c>
      <c r="M254" s="15" t="str">
        <f>+IFERROR(INDEX(Sheet1!R:R,MATCH('Import Demurrage Detention'!$R254,Sheet1!$A:$A,0),1),"")</f>
        <v/>
      </c>
      <c r="N254" s="15" t="str">
        <f>+IFERROR(INDEX(Sheet1!S:S,MATCH('Import Demurrage Detention'!$R254,Sheet1!$A:$A,0),1),"")</f>
        <v/>
      </c>
      <c r="O254" s="15" t="str">
        <f>+IFERROR(INDEX(Sheet1!T:T,MATCH('Import Demurrage Detention'!$R254,Sheet1!$A:$A,0),1),"")</f>
        <v/>
      </c>
      <c r="P254" s="15" t="str">
        <f>+IFERROR(INDEX(Sheet1!U:U,MATCH('Import Demurrage Detention'!$R254,Sheet1!$A:$A,0),1),"")</f>
        <v/>
      </c>
      <c r="Q254" s="15" t="str">
        <f>+IFERROR(INDEX(Sheet1!V:V,MATCH('Import Demurrage Detention'!$R254,Sheet1!$A:$A,0),1),"")</f>
        <v/>
      </c>
      <c r="R254" s="12">
        <f t="shared" si="1"/>
        <v>246</v>
      </c>
    </row>
    <row r="255" spans="1:18">
      <c r="A255" s="14" t="str">
        <f>+IFERROR(INDEX(Sheet1!$C:$C,MATCH('Import Demurrage Detention'!$R255,Sheet1!$A:$A,0),1),"")</f>
        <v/>
      </c>
      <c r="B255" s="14" t="str">
        <f>+IFERROR(INDEX(Sheet1!$F:$F,MATCH('Import Demurrage Detention'!$R255,Sheet1!$A:$A,0),1),"")</f>
        <v/>
      </c>
      <c r="C255" s="15" t="str">
        <f>+IFERROR(INDEX(Sheet1!$H:$H,MATCH('Import Demurrage Detention'!$R255,Sheet1!$A:$A,0),1),"")</f>
        <v/>
      </c>
      <c r="D255" s="15" t="str">
        <f>+IFERROR(INDEX(Sheet1!$I:$I,MATCH('Import Demurrage Detention'!$R255,Sheet1!$A:$A,0),1),"")</f>
        <v/>
      </c>
      <c r="E255" s="15" t="str">
        <f>+IFERROR(INDEX(Sheet1!J:J,MATCH('Import Demurrage Detention'!$R255,Sheet1!$A:$A,0),1),"")</f>
        <v/>
      </c>
      <c r="F255" s="15" t="str">
        <f>+IFERROR(INDEX(Sheet1!K:K,MATCH('Import Demurrage Detention'!$R255,Sheet1!$A:$A,0),1),"")</f>
        <v/>
      </c>
      <c r="G255" s="15" t="str">
        <f>+IFERROR(INDEX(Sheet1!L:L,MATCH('Import Demurrage Detention'!$R255,Sheet1!$A:$A,0),1),"")</f>
        <v/>
      </c>
      <c r="H255" s="15" t="str">
        <f>+IFERROR(INDEX(Sheet1!M:M,MATCH('Import Demurrage Detention'!$R255,Sheet1!$A:$A,0),1),"")</f>
        <v/>
      </c>
      <c r="I255" s="15" t="str">
        <f>+IFERROR(INDEX(Sheet1!N:N,MATCH('Import Demurrage Detention'!$R255,Sheet1!$A:$A,0),1),"")</f>
        <v/>
      </c>
      <c r="J255" s="15" t="str">
        <f>+IFERROR(INDEX(Sheet1!O:O,MATCH('Import Demurrage Detention'!$R255,Sheet1!$A:$A,0),1),"")</f>
        <v/>
      </c>
      <c r="K255" s="15" t="str">
        <f>+IFERROR(INDEX(Sheet1!P:P,MATCH('Import Demurrage Detention'!$R255,Sheet1!$A:$A,0),1),"")</f>
        <v/>
      </c>
      <c r="L255" s="15" t="str">
        <f>+IFERROR(INDEX(Sheet1!Q:Q,MATCH('Import Demurrage Detention'!$R255,Sheet1!$A:$A,0),1),"")</f>
        <v/>
      </c>
      <c r="M255" s="15" t="str">
        <f>+IFERROR(INDEX(Sheet1!R:R,MATCH('Import Demurrage Detention'!$R255,Sheet1!$A:$A,0),1),"")</f>
        <v/>
      </c>
      <c r="N255" s="15" t="str">
        <f>+IFERROR(INDEX(Sheet1!S:S,MATCH('Import Demurrage Detention'!$R255,Sheet1!$A:$A,0),1),"")</f>
        <v/>
      </c>
      <c r="O255" s="15" t="str">
        <f>+IFERROR(INDEX(Sheet1!T:T,MATCH('Import Demurrage Detention'!$R255,Sheet1!$A:$A,0),1),"")</f>
        <v/>
      </c>
      <c r="P255" s="15" t="str">
        <f>+IFERROR(INDEX(Sheet1!U:U,MATCH('Import Demurrage Detention'!$R255,Sheet1!$A:$A,0),1),"")</f>
        <v/>
      </c>
      <c r="Q255" s="15" t="str">
        <f>+IFERROR(INDEX(Sheet1!V:V,MATCH('Import Demurrage Detention'!$R255,Sheet1!$A:$A,0),1),"")</f>
        <v/>
      </c>
      <c r="R255" s="12">
        <f t="shared" si="1"/>
        <v>247</v>
      </c>
    </row>
    <row r="256" spans="1:18">
      <c r="A256" s="14" t="str">
        <f>+IFERROR(INDEX(Sheet1!$C:$C,MATCH('Import Demurrage Detention'!$R256,Sheet1!$A:$A,0),1),"")</f>
        <v/>
      </c>
      <c r="B256" s="14" t="str">
        <f>+IFERROR(INDEX(Sheet1!$F:$F,MATCH('Import Demurrage Detention'!$R256,Sheet1!$A:$A,0),1),"")</f>
        <v/>
      </c>
      <c r="C256" s="15" t="str">
        <f>+IFERROR(INDEX(Sheet1!$H:$H,MATCH('Import Demurrage Detention'!$R256,Sheet1!$A:$A,0),1),"")</f>
        <v/>
      </c>
      <c r="D256" s="15" t="str">
        <f>+IFERROR(INDEX(Sheet1!$I:$I,MATCH('Import Demurrage Detention'!$R256,Sheet1!$A:$A,0),1),"")</f>
        <v/>
      </c>
      <c r="E256" s="15" t="str">
        <f>+IFERROR(INDEX(Sheet1!J:J,MATCH('Import Demurrage Detention'!$R256,Sheet1!$A:$A,0),1),"")</f>
        <v/>
      </c>
      <c r="F256" s="15" t="str">
        <f>+IFERROR(INDEX(Sheet1!K:K,MATCH('Import Demurrage Detention'!$R256,Sheet1!$A:$A,0),1),"")</f>
        <v/>
      </c>
      <c r="G256" s="15" t="str">
        <f>+IFERROR(INDEX(Sheet1!L:L,MATCH('Import Demurrage Detention'!$R256,Sheet1!$A:$A,0),1),"")</f>
        <v/>
      </c>
      <c r="H256" s="15" t="str">
        <f>+IFERROR(INDEX(Sheet1!M:M,MATCH('Import Demurrage Detention'!$R256,Sheet1!$A:$A,0),1),"")</f>
        <v/>
      </c>
      <c r="I256" s="15" t="str">
        <f>+IFERROR(INDEX(Sheet1!N:N,MATCH('Import Demurrage Detention'!$R256,Sheet1!$A:$A,0),1),"")</f>
        <v/>
      </c>
      <c r="J256" s="15" t="str">
        <f>+IFERROR(INDEX(Sheet1!O:O,MATCH('Import Demurrage Detention'!$R256,Sheet1!$A:$A,0),1),"")</f>
        <v/>
      </c>
      <c r="K256" s="15" t="str">
        <f>+IFERROR(INDEX(Sheet1!P:P,MATCH('Import Demurrage Detention'!$R256,Sheet1!$A:$A,0),1),"")</f>
        <v/>
      </c>
      <c r="L256" s="15" t="str">
        <f>+IFERROR(INDEX(Sheet1!Q:Q,MATCH('Import Demurrage Detention'!$R256,Sheet1!$A:$A,0),1),"")</f>
        <v/>
      </c>
      <c r="M256" s="15" t="str">
        <f>+IFERROR(INDEX(Sheet1!R:R,MATCH('Import Demurrage Detention'!$R256,Sheet1!$A:$A,0),1),"")</f>
        <v/>
      </c>
      <c r="N256" s="15" t="str">
        <f>+IFERROR(INDEX(Sheet1!S:S,MATCH('Import Demurrage Detention'!$R256,Sheet1!$A:$A,0),1),"")</f>
        <v/>
      </c>
      <c r="O256" s="15" t="str">
        <f>+IFERROR(INDEX(Sheet1!T:T,MATCH('Import Demurrage Detention'!$R256,Sheet1!$A:$A,0),1),"")</f>
        <v/>
      </c>
      <c r="P256" s="15" t="str">
        <f>+IFERROR(INDEX(Sheet1!U:U,MATCH('Import Demurrage Detention'!$R256,Sheet1!$A:$A,0),1),"")</f>
        <v/>
      </c>
      <c r="Q256" s="15" t="str">
        <f>+IFERROR(INDEX(Sheet1!V:V,MATCH('Import Demurrage Detention'!$R256,Sheet1!$A:$A,0),1),"")</f>
        <v/>
      </c>
      <c r="R256" s="12">
        <f t="shared" si="1"/>
        <v>248</v>
      </c>
    </row>
    <row r="257" spans="1:18">
      <c r="A257" s="14" t="str">
        <f>+IFERROR(INDEX(Sheet1!$C:$C,MATCH('Import Demurrage Detention'!$R257,Sheet1!$A:$A,0),1),"")</f>
        <v/>
      </c>
      <c r="B257" s="14" t="str">
        <f>+IFERROR(INDEX(Sheet1!$F:$F,MATCH('Import Demurrage Detention'!$R257,Sheet1!$A:$A,0),1),"")</f>
        <v/>
      </c>
      <c r="C257" s="15" t="str">
        <f>+IFERROR(INDEX(Sheet1!$H:$H,MATCH('Import Demurrage Detention'!$R257,Sheet1!$A:$A,0),1),"")</f>
        <v/>
      </c>
      <c r="D257" s="15" t="str">
        <f>+IFERROR(INDEX(Sheet1!$I:$I,MATCH('Import Demurrage Detention'!$R257,Sheet1!$A:$A,0),1),"")</f>
        <v/>
      </c>
      <c r="E257" s="15" t="str">
        <f>+IFERROR(INDEX(Sheet1!J:J,MATCH('Import Demurrage Detention'!$R257,Sheet1!$A:$A,0),1),"")</f>
        <v/>
      </c>
      <c r="F257" s="15" t="str">
        <f>+IFERROR(INDEX(Sheet1!K:K,MATCH('Import Demurrage Detention'!$R257,Sheet1!$A:$A,0),1),"")</f>
        <v/>
      </c>
      <c r="G257" s="15" t="str">
        <f>+IFERROR(INDEX(Sheet1!L:L,MATCH('Import Demurrage Detention'!$R257,Sheet1!$A:$A,0),1),"")</f>
        <v/>
      </c>
      <c r="H257" s="15" t="str">
        <f>+IFERROR(INDEX(Sheet1!M:M,MATCH('Import Demurrage Detention'!$R257,Sheet1!$A:$A,0),1),"")</f>
        <v/>
      </c>
      <c r="I257" s="15" t="str">
        <f>+IFERROR(INDEX(Sheet1!N:N,MATCH('Import Demurrage Detention'!$R257,Sheet1!$A:$A,0),1),"")</f>
        <v/>
      </c>
      <c r="J257" s="15" t="str">
        <f>+IFERROR(INDEX(Sheet1!O:O,MATCH('Import Demurrage Detention'!$R257,Sheet1!$A:$A,0),1),"")</f>
        <v/>
      </c>
      <c r="K257" s="15" t="str">
        <f>+IFERROR(INDEX(Sheet1!P:P,MATCH('Import Demurrage Detention'!$R257,Sheet1!$A:$A,0),1),"")</f>
        <v/>
      </c>
      <c r="L257" s="15" t="str">
        <f>+IFERROR(INDEX(Sheet1!Q:Q,MATCH('Import Demurrage Detention'!$R257,Sheet1!$A:$A,0),1),"")</f>
        <v/>
      </c>
      <c r="M257" s="15" t="str">
        <f>+IFERROR(INDEX(Sheet1!R:R,MATCH('Import Demurrage Detention'!$R257,Sheet1!$A:$A,0),1),"")</f>
        <v/>
      </c>
      <c r="N257" s="15" t="str">
        <f>+IFERROR(INDEX(Sheet1!S:S,MATCH('Import Demurrage Detention'!$R257,Sheet1!$A:$A,0),1),"")</f>
        <v/>
      </c>
      <c r="O257" s="15" t="str">
        <f>+IFERROR(INDEX(Sheet1!T:T,MATCH('Import Demurrage Detention'!$R257,Sheet1!$A:$A,0),1),"")</f>
        <v/>
      </c>
      <c r="P257" s="15" t="str">
        <f>+IFERROR(INDEX(Sheet1!U:U,MATCH('Import Demurrage Detention'!$R257,Sheet1!$A:$A,0),1),"")</f>
        <v/>
      </c>
      <c r="Q257" s="15" t="str">
        <f>+IFERROR(INDEX(Sheet1!V:V,MATCH('Import Demurrage Detention'!$R257,Sheet1!$A:$A,0),1),"")</f>
        <v/>
      </c>
      <c r="R257" s="12">
        <f t="shared" si="1"/>
        <v>249</v>
      </c>
    </row>
    <row r="258" spans="1:18">
      <c r="A258" s="14" t="str">
        <f>+IFERROR(INDEX(Sheet1!$C:$C,MATCH('Import Demurrage Detention'!$R258,Sheet1!$A:$A,0),1),"")</f>
        <v/>
      </c>
      <c r="B258" s="14" t="str">
        <f>+IFERROR(INDEX(Sheet1!$F:$F,MATCH('Import Demurrage Detention'!$R258,Sheet1!$A:$A,0),1),"")</f>
        <v/>
      </c>
      <c r="C258" s="15" t="str">
        <f>+IFERROR(INDEX(Sheet1!$H:$H,MATCH('Import Demurrage Detention'!$R258,Sheet1!$A:$A,0),1),"")</f>
        <v/>
      </c>
      <c r="D258" s="15" t="str">
        <f>+IFERROR(INDEX(Sheet1!$I:$I,MATCH('Import Demurrage Detention'!$R258,Sheet1!$A:$A,0),1),"")</f>
        <v/>
      </c>
      <c r="E258" s="15" t="str">
        <f>+IFERROR(INDEX(Sheet1!J:J,MATCH('Import Demurrage Detention'!$R258,Sheet1!$A:$A,0),1),"")</f>
        <v/>
      </c>
      <c r="F258" s="15" t="str">
        <f>+IFERROR(INDEX(Sheet1!K:K,MATCH('Import Demurrage Detention'!$R258,Sheet1!$A:$A,0),1),"")</f>
        <v/>
      </c>
      <c r="G258" s="15" t="str">
        <f>+IFERROR(INDEX(Sheet1!L:L,MATCH('Import Demurrage Detention'!$R258,Sheet1!$A:$A,0),1),"")</f>
        <v/>
      </c>
      <c r="H258" s="15" t="str">
        <f>+IFERROR(INDEX(Sheet1!M:M,MATCH('Import Demurrage Detention'!$R258,Sheet1!$A:$A,0),1),"")</f>
        <v/>
      </c>
      <c r="I258" s="15" t="str">
        <f>+IFERROR(INDEX(Sheet1!N:N,MATCH('Import Demurrage Detention'!$R258,Sheet1!$A:$A,0),1),"")</f>
        <v/>
      </c>
      <c r="J258" s="15" t="str">
        <f>+IFERROR(INDEX(Sheet1!O:O,MATCH('Import Demurrage Detention'!$R258,Sheet1!$A:$A,0),1),"")</f>
        <v/>
      </c>
      <c r="K258" s="15" t="str">
        <f>+IFERROR(INDEX(Sheet1!P:P,MATCH('Import Demurrage Detention'!$R258,Sheet1!$A:$A,0),1),"")</f>
        <v/>
      </c>
      <c r="L258" s="15" t="str">
        <f>+IFERROR(INDEX(Sheet1!Q:Q,MATCH('Import Demurrage Detention'!$R258,Sheet1!$A:$A,0),1),"")</f>
        <v/>
      </c>
      <c r="M258" s="15" t="str">
        <f>+IFERROR(INDEX(Sheet1!R:R,MATCH('Import Demurrage Detention'!$R258,Sheet1!$A:$A,0),1),"")</f>
        <v/>
      </c>
      <c r="N258" s="15" t="str">
        <f>+IFERROR(INDEX(Sheet1!S:S,MATCH('Import Demurrage Detention'!$R258,Sheet1!$A:$A,0),1),"")</f>
        <v/>
      </c>
      <c r="O258" s="15" t="str">
        <f>+IFERROR(INDEX(Sheet1!T:T,MATCH('Import Demurrage Detention'!$R258,Sheet1!$A:$A,0),1),"")</f>
        <v/>
      </c>
      <c r="P258" s="15" t="str">
        <f>+IFERROR(INDEX(Sheet1!U:U,MATCH('Import Demurrage Detention'!$R258,Sheet1!$A:$A,0),1),"")</f>
        <v/>
      </c>
      <c r="Q258" s="15" t="str">
        <f>+IFERROR(INDEX(Sheet1!V:V,MATCH('Import Demurrage Detention'!$R258,Sheet1!$A:$A,0),1),"")</f>
        <v/>
      </c>
      <c r="R258" s="12">
        <f t="shared" si="1"/>
        <v>250</v>
      </c>
    </row>
    <row r="259" spans="1:18">
      <c r="A259" s="14" t="str">
        <f>+IFERROR(INDEX(Sheet1!$C:$C,MATCH('Import Demurrage Detention'!$R259,Sheet1!$A:$A,0),1),"")</f>
        <v/>
      </c>
      <c r="B259" s="14" t="str">
        <f>+IFERROR(INDEX(Sheet1!$F:$F,MATCH('Import Demurrage Detention'!$R259,Sheet1!$A:$A,0),1),"")</f>
        <v/>
      </c>
      <c r="C259" s="15" t="str">
        <f>+IFERROR(INDEX(Sheet1!$H:$H,MATCH('Import Demurrage Detention'!$R259,Sheet1!$A:$A,0),1),"")</f>
        <v/>
      </c>
      <c r="D259" s="15" t="str">
        <f>+IFERROR(INDEX(Sheet1!$I:$I,MATCH('Import Demurrage Detention'!$R259,Sheet1!$A:$A,0),1),"")</f>
        <v/>
      </c>
      <c r="E259" s="15" t="str">
        <f>+IFERROR(INDEX(Sheet1!J:J,MATCH('Import Demurrage Detention'!$R259,Sheet1!$A:$A,0),1),"")</f>
        <v/>
      </c>
      <c r="F259" s="15" t="str">
        <f>+IFERROR(INDEX(Sheet1!K:K,MATCH('Import Demurrage Detention'!$R259,Sheet1!$A:$A,0),1),"")</f>
        <v/>
      </c>
      <c r="G259" s="15" t="str">
        <f>+IFERROR(INDEX(Sheet1!L:L,MATCH('Import Demurrage Detention'!$R259,Sheet1!$A:$A,0),1),"")</f>
        <v/>
      </c>
      <c r="H259" s="15" t="str">
        <f>+IFERROR(INDEX(Sheet1!M:M,MATCH('Import Demurrage Detention'!$R259,Sheet1!$A:$A,0),1),"")</f>
        <v/>
      </c>
      <c r="I259" s="15" t="str">
        <f>+IFERROR(INDEX(Sheet1!N:N,MATCH('Import Demurrage Detention'!$R259,Sheet1!$A:$A,0),1),"")</f>
        <v/>
      </c>
      <c r="J259" s="15" t="str">
        <f>+IFERROR(INDEX(Sheet1!O:O,MATCH('Import Demurrage Detention'!$R259,Sheet1!$A:$A,0),1),"")</f>
        <v/>
      </c>
      <c r="K259" s="15" t="str">
        <f>+IFERROR(INDEX(Sheet1!P:P,MATCH('Import Demurrage Detention'!$R259,Sheet1!$A:$A,0),1),"")</f>
        <v/>
      </c>
      <c r="L259" s="15" t="str">
        <f>+IFERROR(INDEX(Sheet1!Q:Q,MATCH('Import Demurrage Detention'!$R259,Sheet1!$A:$A,0),1),"")</f>
        <v/>
      </c>
      <c r="M259" s="15" t="str">
        <f>+IFERROR(INDEX(Sheet1!R:R,MATCH('Import Demurrage Detention'!$R259,Sheet1!$A:$A,0),1),"")</f>
        <v/>
      </c>
      <c r="N259" s="15" t="str">
        <f>+IFERROR(INDEX(Sheet1!S:S,MATCH('Import Demurrage Detention'!$R259,Sheet1!$A:$A,0),1),"")</f>
        <v/>
      </c>
      <c r="O259" s="15" t="str">
        <f>+IFERROR(INDEX(Sheet1!T:T,MATCH('Import Demurrage Detention'!$R259,Sheet1!$A:$A,0),1),"")</f>
        <v/>
      </c>
      <c r="P259" s="15" t="str">
        <f>+IFERROR(INDEX(Sheet1!U:U,MATCH('Import Demurrage Detention'!$R259,Sheet1!$A:$A,0),1),"")</f>
        <v/>
      </c>
      <c r="Q259" s="15" t="str">
        <f>+IFERROR(INDEX(Sheet1!V:V,MATCH('Import Demurrage Detention'!$R259,Sheet1!$A:$A,0),1),"")</f>
        <v/>
      </c>
      <c r="R259" s="12">
        <f t="shared" si="1"/>
        <v>251</v>
      </c>
    </row>
    <row r="260" spans="1:18">
      <c r="A260" s="14" t="str">
        <f>+IFERROR(INDEX(Sheet1!$C:$C,MATCH('Import Demurrage Detention'!$R260,Sheet1!$A:$A,0),1),"")</f>
        <v/>
      </c>
      <c r="B260" s="14" t="str">
        <f>+IFERROR(INDEX(Sheet1!$F:$F,MATCH('Import Demurrage Detention'!$R260,Sheet1!$A:$A,0),1),"")</f>
        <v/>
      </c>
      <c r="C260" s="15" t="str">
        <f>+IFERROR(INDEX(Sheet1!$H:$H,MATCH('Import Demurrage Detention'!$R260,Sheet1!$A:$A,0),1),"")</f>
        <v/>
      </c>
      <c r="D260" s="15" t="str">
        <f>+IFERROR(INDEX(Sheet1!$I:$I,MATCH('Import Demurrage Detention'!$R260,Sheet1!$A:$A,0),1),"")</f>
        <v/>
      </c>
      <c r="E260" s="15" t="str">
        <f>+IFERROR(INDEX(Sheet1!J:J,MATCH('Import Demurrage Detention'!$R260,Sheet1!$A:$A,0),1),"")</f>
        <v/>
      </c>
      <c r="F260" s="15" t="str">
        <f>+IFERROR(INDEX(Sheet1!K:K,MATCH('Import Demurrage Detention'!$R260,Sheet1!$A:$A,0),1),"")</f>
        <v/>
      </c>
      <c r="G260" s="15" t="str">
        <f>+IFERROR(INDEX(Sheet1!L:L,MATCH('Import Demurrage Detention'!$R260,Sheet1!$A:$A,0),1),"")</f>
        <v/>
      </c>
      <c r="H260" s="15" t="str">
        <f>+IFERROR(INDEX(Sheet1!M:M,MATCH('Import Demurrage Detention'!$R260,Sheet1!$A:$A,0),1),"")</f>
        <v/>
      </c>
      <c r="I260" s="15" t="str">
        <f>+IFERROR(INDEX(Sheet1!N:N,MATCH('Import Demurrage Detention'!$R260,Sheet1!$A:$A,0),1),"")</f>
        <v/>
      </c>
      <c r="J260" s="15" t="str">
        <f>+IFERROR(INDEX(Sheet1!O:O,MATCH('Import Demurrage Detention'!$R260,Sheet1!$A:$A,0),1),"")</f>
        <v/>
      </c>
      <c r="K260" s="15" t="str">
        <f>+IFERROR(INDEX(Sheet1!P:P,MATCH('Import Demurrage Detention'!$R260,Sheet1!$A:$A,0),1),"")</f>
        <v/>
      </c>
      <c r="L260" s="15" t="str">
        <f>+IFERROR(INDEX(Sheet1!Q:Q,MATCH('Import Demurrage Detention'!$R260,Sheet1!$A:$A,0),1),"")</f>
        <v/>
      </c>
      <c r="M260" s="15" t="str">
        <f>+IFERROR(INDEX(Sheet1!R:R,MATCH('Import Demurrage Detention'!$R260,Sheet1!$A:$A,0),1),"")</f>
        <v/>
      </c>
      <c r="N260" s="15" t="str">
        <f>+IFERROR(INDEX(Sheet1!S:S,MATCH('Import Demurrage Detention'!$R260,Sheet1!$A:$A,0),1),"")</f>
        <v/>
      </c>
      <c r="O260" s="15" t="str">
        <f>+IFERROR(INDEX(Sheet1!T:T,MATCH('Import Demurrage Detention'!$R260,Sheet1!$A:$A,0),1),"")</f>
        <v/>
      </c>
      <c r="P260" s="15" t="str">
        <f>+IFERROR(INDEX(Sheet1!U:U,MATCH('Import Demurrage Detention'!$R260,Sheet1!$A:$A,0),1),"")</f>
        <v/>
      </c>
      <c r="Q260" s="15" t="str">
        <f>+IFERROR(INDEX(Sheet1!V:V,MATCH('Import Demurrage Detention'!$R260,Sheet1!$A:$A,0),1),"")</f>
        <v/>
      </c>
      <c r="R260" s="12">
        <f t="shared" si="1"/>
        <v>252</v>
      </c>
    </row>
    <row r="261" spans="1:18">
      <c r="A261" s="14" t="str">
        <f>+IFERROR(INDEX(Sheet1!$C:$C,MATCH('Import Demurrage Detention'!$R261,Sheet1!$A:$A,0),1),"")</f>
        <v/>
      </c>
      <c r="B261" s="14" t="str">
        <f>+IFERROR(INDEX(Sheet1!$F:$F,MATCH('Import Demurrage Detention'!$R261,Sheet1!$A:$A,0),1),"")</f>
        <v/>
      </c>
      <c r="C261" s="15" t="str">
        <f>+IFERROR(INDEX(Sheet1!$H:$H,MATCH('Import Demurrage Detention'!$R261,Sheet1!$A:$A,0),1),"")</f>
        <v/>
      </c>
      <c r="D261" s="15" t="str">
        <f>+IFERROR(INDEX(Sheet1!$I:$I,MATCH('Import Demurrage Detention'!$R261,Sheet1!$A:$A,0),1),"")</f>
        <v/>
      </c>
      <c r="E261" s="15" t="str">
        <f>+IFERROR(INDEX(Sheet1!J:J,MATCH('Import Demurrage Detention'!$R261,Sheet1!$A:$A,0),1),"")</f>
        <v/>
      </c>
      <c r="F261" s="15" t="str">
        <f>+IFERROR(INDEX(Sheet1!K:K,MATCH('Import Demurrage Detention'!$R261,Sheet1!$A:$A,0),1),"")</f>
        <v/>
      </c>
      <c r="G261" s="15" t="str">
        <f>+IFERROR(INDEX(Sheet1!L:L,MATCH('Import Demurrage Detention'!$R261,Sheet1!$A:$A,0),1),"")</f>
        <v/>
      </c>
      <c r="H261" s="15" t="str">
        <f>+IFERROR(INDEX(Sheet1!M:M,MATCH('Import Demurrage Detention'!$R261,Sheet1!$A:$A,0),1),"")</f>
        <v/>
      </c>
      <c r="I261" s="15" t="str">
        <f>+IFERROR(INDEX(Sheet1!N:N,MATCH('Import Demurrage Detention'!$R261,Sheet1!$A:$A,0),1),"")</f>
        <v/>
      </c>
      <c r="J261" s="15" t="str">
        <f>+IFERROR(INDEX(Sheet1!O:O,MATCH('Import Demurrage Detention'!$R261,Sheet1!$A:$A,0),1),"")</f>
        <v/>
      </c>
      <c r="K261" s="15" t="str">
        <f>+IFERROR(INDEX(Sheet1!P:P,MATCH('Import Demurrage Detention'!$R261,Sheet1!$A:$A,0),1),"")</f>
        <v/>
      </c>
      <c r="L261" s="15" t="str">
        <f>+IFERROR(INDEX(Sheet1!Q:Q,MATCH('Import Demurrage Detention'!$R261,Sheet1!$A:$A,0),1),"")</f>
        <v/>
      </c>
      <c r="M261" s="15" t="str">
        <f>+IFERROR(INDEX(Sheet1!R:R,MATCH('Import Demurrage Detention'!$R261,Sheet1!$A:$A,0),1),"")</f>
        <v/>
      </c>
      <c r="N261" s="15" t="str">
        <f>+IFERROR(INDEX(Sheet1!S:S,MATCH('Import Demurrage Detention'!$R261,Sheet1!$A:$A,0),1),"")</f>
        <v/>
      </c>
      <c r="O261" s="15" t="str">
        <f>+IFERROR(INDEX(Sheet1!T:T,MATCH('Import Demurrage Detention'!$R261,Sheet1!$A:$A,0),1),"")</f>
        <v/>
      </c>
      <c r="P261" s="15" t="str">
        <f>+IFERROR(INDEX(Sheet1!U:U,MATCH('Import Demurrage Detention'!$R261,Sheet1!$A:$A,0),1),"")</f>
        <v/>
      </c>
      <c r="Q261" s="15" t="str">
        <f>+IFERROR(INDEX(Sheet1!V:V,MATCH('Import Demurrage Detention'!$R261,Sheet1!$A:$A,0),1),"")</f>
        <v/>
      </c>
      <c r="R261" s="12">
        <f t="shared" si="1"/>
        <v>253</v>
      </c>
    </row>
    <row r="262" spans="1:18">
      <c r="A262" s="14" t="str">
        <f>+IFERROR(INDEX(Sheet1!$C:$C,MATCH('Import Demurrage Detention'!$R262,Sheet1!$A:$A,0),1),"")</f>
        <v/>
      </c>
      <c r="B262" s="14" t="str">
        <f>+IFERROR(INDEX(Sheet1!$F:$F,MATCH('Import Demurrage Detention'!$R262,Sheet1!$A:$A,0),1),"")</f>
        <v/>
      </c>
      <c r="C262" s="15" t="str">
        <f>+IFERROR(INDEX(Sheet1!$H:$H,MATCH('Import Demurrage Detention'!$R262,Sheet1!$A:$A,0),1),"")</f>
        <v/>
      </c>
      <c r="D262" s="15" t="str">
        <f>+IFERROR(INDEX(Sheet1!$I:$I,MATCH('Import Demurrage Detention'!$R262,Sheet1!$A:$A,0),1),"")</f>
        <v/>
      </c>
      <c r="E262" s="15" t="str">
        <f>+IFERROR(INDEX(Sheet1!J:J,MATCH('Import Demurrage Detention'!$R262,Sheet1!$A:$A,0),1),"")</f>
        <v/>
      </c>
      <c r="F262" s="15" t="str">
        <f>+IFERROR(INDEX(Sheet1!K:K,MATCH('Import Demurrage Detention'!$R262,Sheet1!$A:$A,0),1),"")</f>
        <v/>
      </c>
      <c r="G262" s="15" t="str">
        <f>+IFERROR(INDEX(Sheet1!L:L,MATCH('Import Demurrage Detention'!$R262,Sheet1!$A:$A,0),1),"")</f>
        <v/>
      </c>
      <c r="H262" s="15" t="str">
        <f>+IFERROR(INDEX(Sheet1!M:M,MATCH('Import Demurrage Detention'!$R262,Sheet1!$A:$A,0),1),"")</f>
        <v/>
      </c>
      <c r="I262" s="15" t="str">
        <f>+IFERROR(INDEX(Sheet1!N:N,MATCH('Import Demurrage Detention'!$R262,Sheet1!$A:$A,0),1),"")</f>
        <v/>
      </c>
      <c r="J262" s="15" t="str">
        <f>+IFERROR(INDEX(Sheet1!O:O,MATCH('Import Demurrage Detention'!$R262,Sheet1!$A:$A,0),1),"")</f>
        <v/>
      </c>
      <c r="K262" s="15" t="str">
        <f>+IFERROR(INDEX(Sheet1!P:P,MATCH('Import Demurrage Detention'!$R262,Sheet1!$A:$A,0),1),"")</f>
        <v/>
      </c>
      <c r="L262" s="15" t="str">
        <f>+IFERROR(INDEX(Sheet1!Q:Q,MATCH('Import Demurrage Detention'!$R262,Sheet1!$A:$A,0),1),"")</f>
        <v/>
      </c>
      <c r="M262" s="15" t="str">
        <f>+IFERROR(INDEX(Sheet1!R:R,MATCH('Import Demurrage Detention'!$R262,Sheet1!$A:$A,0),1),"")</f>
        <v/>
      </c>
      <c r="N262" s="15" t="str">
        <f>+IFERROR(INDEX(Sheet1!S:S,MATCH('Import Demurrage Detention'!$R262,Sheet1!$A:$A,0),1),"")</f>
        <v/>
      </c>
      <c r="O262" s="15" t="str">
        <f>+IFERROR(INDEX(Sheet1!T:T,MATCH('Import Demurrage Detention'!$R262,Sheet1!$A:$A,0),1),"")</f>
        <v/>
      </c>
      <c r="P262" s="15" t="str">
        <f>+IFERROR(INDEX(Sheet1!U:U,MATCH('Import Demurrage Detention'!$R262,Sheet1!$A:$A,0),1),"")</f>
        <v/>
      </c>
      <c r="Q262" s="15" t="str">
        <f>+IFERROR(INDEX(Sheet1!V:V,MATCH('Import Demurrage Detention'!$R262,Sheet1!$A:$A,0),1),"")</f>
        <v/>
      </c>
      <c r="R262" s="12">
        <f t="shared" si="1"/>
        <v>254</v>
      </c>
    </row>
    <row r="263" spans="1:18">
      <c r="A263" s="14" t="str">
        <f>+IFERROR(INDEX(Sheet1!$C:$C,MATCH('Import Demurrage Detention'!$R263,Sheet1!$A:$A,0),1),"")</f>
        <v/>
      </c>
      <c r="B263" s="14" t="str">
        <f>+IFERROR(INDEX(Sheet1!$F:$F,MATCH('Import Demurrage Detention'!$R263,Sheet1!$A:$A,0),1),"")</f>
        <v/>
      </c>
      <c r="C263" s="15" t="str">
        <f>+IFERROR(INDEX(Sheet1!$H:$H,MATCH('Import Demurrage Detention'!$R263,Sheet1!$A:$A,0),1),"")</f>
        <v/>
      </c>
      <c r="D263" s="15" t="str">
        <f>+IFERROR(INDEX(Sheet1!$I:$I,MATCH('Import Demurrage Detention'!$R263,Sheet1!$A:$A,0),1),"")</f>
        <v/>
      </c>
      <c r="E263" s="15" t="str">
        <f>+IFERROR(INDEX(Sheet1!J:J,MATCH('Import Demurrage Detention'!$R263,Sheet1!$A:$A,0),1),"")</f>
        <v/>
      </c>
      <c r="F263" s="15" t="str">
        <f>+IFERROR(INDEX(Sheet1!K:K,MATCH('Import Demurrage Detention'!$R263,Sheet1!$A:$A,0),1),"")</f>
        <v/>
      </c>
      <c r="G263" s="15" t="str">
        <f>+IFERROR(INDEX(Sheet1!L:L,MATCH('Import Demurrage Detention'!$R263,Sheet1!$A:$A,0),1),"")</f>
        <v/>
      </c>
      <c r="H263" s="15" t="str">
        <f>+IFERROR(INDEX(Sheet1!M:M,MATCH('Import Demurrage Detention'!$R263,Sheet1!$A:$A,0),1),"")</f>
        <v/>
      </c>
      <c r="I263" s="15" t="str">
        <f>+IFERROR(INDEX(Sheet1!N:N,MATCH('Import Demurrage Detention'!$R263,Sheet1!$A:$A,0),1),"")</f>
        <v/>
      </c>
      <c r="J263" s="15" t="str">
        <f>+IFERROR(INDEX(Sheet1!O:O,MATCH('Import Demurrage Detention'!$R263,Sheet1!$A:$A,0),1),"")</f>
        <v/>
      </c>
      <c r="K263" s="15" t="str">
        <f>+IFERROR(INDEX(Sheet1!P:P,MATCH('Import Demurrage Detention'!$R263,Sheet1!$A:$A,0),1),"")</f>
        <v/>
      </c>
      <c r="L263" s="15" t="str">
        <f>+IFERROR(INDEX(Sheet1!Q:Q,MATCH('Import Demurrage Detention'!$R263,Sheet1!$A:$A,0),1),"")</f>
        <v/>
      </c>
      <c r="M263" s="15" t="str">
        <f>+IFERROR(INDEX(Sheet1!R:R,MATCH('Import Demurrage Detention'!$R263,Sheet1!$A:$A,0),1),"")</f>
        <v/>
      </c>
      <c r="N263" s="15" t="str">
        <f>+IFERROR(INDEX(Sheet1!S:S,MATCH('Import Demurrage Detention'!$R263,Sheet1!$A:$A,0),1),"")</f>
        <v/>
      </c>
      <c r="O263" s="15" t="str">
        <f>+IFERROR(INDEX(Sheet1!T:T,MATCH('Import Demurrage Detention'!$R263,Sheet1!$A:$A,0),1),"")</f>
        <v/>
      </c>
      <c r="P263" s="15" t="str">
        <f>+IFERROR(INDEX(Sheet1!U:U,MATCH('Import Demurrage Detention'!$R263,Sheet1!$A:$A,0),1),"")</f>
        <v/>
      </c>
      <c r="Q263" s="15" t="str">
        <f>+IFERROR(INDEX(Sheet1!V:V,MATCH('Import Demurrage Detention'!$R263,Sheet1!$A:$A,0),1),"")</f>
        <v/>
      </c>
      <c r="R263" s="12">
        <f t="shared" si="1"/>
        <v>255</v>
      </c>
    </row>
    <row r="264" spans="1:18">
      <c r="A264" s="14" t="str">
        <f>+IFERROR(INDEX(Sheet1!$C:$C,MATCH('Import Demurrage Detention'!$R264,Sheet1!$A:$A,0),1),"")</f>
        <v/>
      </c>
      <c r="B264" s="14" t="str">
        <f>+IFERROR(INDEX(Sheet1!$F:$F,MATCH('Import Demurrage Detention'!$R264,Sheet1!$A:$A,0),1),"")</f>
        <v/>
      </c>
      <c r="C264" s="15" t="str">
        <f>+IFERROR(INDEX(Sheet1!$H:$H,MATCH('Import Demurrage Detention'!$R264,Sheet1!$A:$A,0),1),"")</f>
        <v/>
      </c>
      <c r="D264" s="15" t="str">
        <f>+IFERROR(INDEX(Sheet1!$I:$I,MATCH('Import Demurrage Detention'!$R264,Sheet1!$A:$A,0),1),"")</f>
        <v/>
      </c>
      <c r="E264" s="15" t="str">
        <f>+IFERROR(INDEX(Sheet1!J:J,MATCH('Import Demurrage Detention'!$R264,Sheet1!$A:$A,0),1),"")</f>
        <v/>
      </c>
      <c r="F264" s="15" t="str">
        <f>+IFERROR(INDEX(Sheet1!K:K,MATCH('Import Demurrage Detention'!$R264,Sheet1!$A:$A,0),1),"")</f>
        <v/>
      </c>
      <c r="G264" s="15" t="str">
        <f>+IFERROR(INDEX(Sheet1!L:L,MATCH('Import Demurrage Detention'!$R264,Sheet1!$A:$A,0),1),"")</f>
        <v/>
      </c>
      <c r="H264" s="15" t="str">
        <f>+IFERROR(INDEX(Sheet1!M:M,MATCH('Import Demurrage Detention'!$R264,Sheet1!$A:$A,0),1),"")</f>
        <v/>
      </c>
      <c r="I264" s="15" t="str">
        <f>+IFERROR(INDEX(Sheet1!N:N,MATCH('Import Demurrage Detention'!$R264,Sheet1!$A:$A,0),1),"")</f>
        <v/>
      </c>
      <c r="J264" s="15" t="str">
        <f>+IFERROR(INDEX(Sheet1!O:O,MATCH('Import Demurrage Detention'!$R264,Sheet1!$A:$A,0),1),"")</f>
        <v/>
      </c>
      <c r="K264" s="15" t="str">
        <f>+IFERROR(INDEX(Sheet1!P:P,MATCH('Import Demurrage Detention'!$R264,Sheet1!$A:$A,0),1),"")</f>
        <v/>
      </c>
      <c r="L264" s="15" t="str">
        <f>+IFERROR(INDEX(Sheet1!Q:Q,MATCH('Import Demurrage Detention'!$R264,Sheet1!$A:$A,0),1),"")</f>
        <v/>
      </c>
      <c r="M264" s="15" t="str">
        <f>+IFERROR(INDEX(Sheet1!R:R,MATCH('Import Demurrage Detention'!$R264,Sheet1!$A:$A,0),1),"")</f>
        <v/>
      </c>
      <c r="N264" s="15" t="str">
        <f>+IFERROR(INDEX(Sheet1!S:S,MATCH('Import Demurrage Detention'!$R264,Sheet1!$A:$A,0),1),"")</f>
        <v/>
      </c>
      <c r="O264" s="15" t="str">
        <f>+IFERROR(INDEX(Sheet1!T:T,MATCH('Import Demurrage Detention'!$R264,Sheet1!$A:$A,0),1),"")</f>
        <v/>
      </c>
      <c r="P264" s="15" t="str">
        <f>+IFERROR(INDEX(Sheet1!U:U,MATCH('Import Demurrage Detention'!$R264,Sheet1!$A:$A,0),1),"")</f>
        <v/>
      </c>
      <c r="Q264" s="15" t="str">
        <f>+IFERROR(INDEX(Sheet1!V:V,MATCH('Import Demurrage Detention'!$R264,Sheet1!$A:$A,0),1),"")</f>
        <v/>
      </c>
      <c r="R264" s="12">
        <f t="shared" si="1"/>
        <v>256</v>
      </c>
    </row>
    <row r="265" spans="1:18">
      <c r="A265" s="14" t="str">
        <f>+IFERROR(INDEX(Sheet1!$C:$C,MATCH('Import Demurrage Detention'!$R265,Sheet1!$A:$A,0),1),"")</f>
        <v/>
      </c>
      <c r="B265" s="14" t="str">
        <f>+IFERROR(INDEX(Sheet1!$F:$F,MATCH('Import Demurrage Detention'!$R265,Sheet1!$A:$A,0),1),"")</f>
        <v/>
      </c>
      <c r="C265" s="15" t="str">
        <f>+IFERROR(INDEX(Sheet1!$H:$H,MATCH('Import Demurrage Detention'!$R265,Sheet1!$A:$A,0),1),"")</f>
        <v/>
      </c>
      <c r="D265" s="15" t="str">
        <f>+IFERROR(INDEX(Sheet1!$I:$I,MATCH('Import Demurrage Detention'!$R265,Sheet1!$A:$A,0),1),"")</f>
        <v/>
      </c>
      <c r="E265" s="15" t="str">
        <f>+IFERROR(INDEX(Sheet1!J:J,MATCH('Import Demurrage Detention'!$R265,Sheet1!$A:$A,0),1),"")</f>
        <v/>
      </c>
      <c r="F265" s="15" t="str">
        <f>+IFERROR(INDEX(Sheet1!K:K,MATCH('Import Demurrage Detention'!$R265,Sheet1!$A:$A,0),1),"")</f>
        <v/>
      </c>
      <c r="G265" s="15" t="str">
        <f>+IFERROR(INDEX(Sheet1!L:L,MATCH('Import Demurrage Detention'!$R265,Sheet1!$A:$A,0),1),"")</f>
        <v/>
      </c>
      <c r="H265" s="15" t="str">
        <f>+IFERROR(INDEX(Sheet1!M:M,MATCH('Import Demurrage Detention'!$R265,Sheet1!$A:$A,0),1),"")</f>
        <v/>
      </c>
      <c r="I265" s="15" t="str">
        <f>+IFERROR(INDEX(Sheet1!N:N,MATCH('Import Demurrage Detention'!$R265,Sheet1!$A:$A,0),1),"")</f>
        <v/>
      </c>
      <c r="J265" s="15" t="str">
        <f>+IFERROR(INDEX(Sheet1!O:O,MATCH('Import Demurrage Detention'!$R265,Sheet1!$A:$A,0),1),"")</f>
        <v/>
      </c>
      <c r="K265" s="15" t="str">
        <f>+IFERROR(INDEX(Sheet1!P:P,MATCH('Import Demurrage Detention'!$R265,Sheet1!$A:$A,0),1),"")</f>
        <v/>
      </c>
      <c r="L265" s="15" t="str">
        <f>+IFERROR(INDEX(Sheet1!Q:Q,MATCH('Import Demurrage Detention'!$R265,Sheet1!$A:$A,0),1),"")</f>
        <v/>
      </c>
      <c r="M265" s="15" t="str">
        <f>+IFERROR(INDEX(Sheet1!R:R,MATCH('Import Demurrage Detention'!$R265,Sheet1!$A:$A,0),1),"")</f>
        <v/>
      </c>
      <c r="N265" s="15" t="str">
        <f>+IFERROR(INDEX(Sheet1!S:S,MATCH('Import Demurrage Detention'!$R265,Sheet1!$A:$A,0),1),"")</f>
        <v/>
      </c>
      <c r="O265" s="15" t="str">
        <f>+IFERROR(INDEX(Sheet1!T:T,MATCH('Import Demurrage Detention'!$R265,Sheet1!$A:$A,0),1),"")</f>
        <v/>
      </c>
      <c r="P265" s="15" t="str">
        <f>+IFERROR(INDEX(Sheet1!U:U,MATCH('Import Demurrage Detention'!$R265,Sheet1!$A:$A,0),1),"")</f>
        <v/>
      </c>
      <c r="Q265" s="15" t="str">
        <f>+IFERROR(INDEX(Sheet1!V:V,MATCH('Import Demurrage Detention'!$R265,Sheet1!$A:$A,0),1),"")</f>
        <v/>
      </c>
      <c r="R265" s="12">
        <f t="shared" si="1"/>
        <v>257</v>
      </c>
    </row>
    <row r="266" spans="1:18">
      <c r="A266" s="14" t="str">
        <f>+IFERROR(INDEX(Sheet1!$C:$C,MATCH('Import Demurrage Detention'!$R266,Sheet1!$A:$A,0),1),"")</f>
        <v/>
      </c>
      <c r="B266" s="14" t="str">
        <f>+IFERROR(INDEX(Sheet1!$F:$F,MATCH('Import Demurrage Detention'!$R266,Sheet1!$A:$A,0),1),"")</f>
        <v/>
      </c>
      <c r="C266" s="15" t="str">
        <f>+IFERROR(INDEX(Sheet1!$H:$H,MATCH('Import Demurrage Detention'!$R266,Sheet1!$A:$A,0),1),"")</f>
        <v/>
      </c>
      <c r="D266" s="15" t="str">
        <f>+IFERROR(INDEX(Sheet1!$I:$I,MATCH('Import Demurrage Detention'!$R266,Sheet1!$A:$A,0),1),"")</f>
        <v/>
      </c>
      <c r="E266" s="15" t="str">
        <f>+IFERROR(INDEX(Sheet1!J:J,MATCH('Import Demurrage Detention'!$R266,Sheet1!$A:$A,0),1),"")</f>
        <v/>
      </c>
      <c r="F266" s="15" t="str">
        <f>+IFERROR(INDEX(Sheet1!K:K,MATCH('Import Demurrage Detention'!$R266,Sheet1!$A:$A,0),1),"")</f>
        <v/>
      </c>
      <c r="G266" s="15" t="str">
        <f>+IFERROR(INDEX(Sheet1!L:L,MATCH('Import Demurrage Detention'!$R266,Sheet1!$A:$A,0),1),"")</f>
        <v/>
      </c>
      <c r="H266" s="15" t="str">
        <f>+IFERROR(INDEX(Sheet1!M:M,MATCH('Import Demurrage Detention'!$R266,Sheet1!$A:$A,0),1),"")</f>
        <v/>
      </c>
      <c r="I266" s="15" t="str">
        <f>+IFERROR(INDEX(Sheet1!N:N,MATCH('Import Demurrage Detention'!$R266,Sheet1!$A:$A,0),1),"")</f>
        <v/>
      </c>
      <c r="J266" s="15" t="str">
        <f>+IFERROR(INDEX(Sheet1!O:O,MATCH('Import Demurrage Detention'!$R266,Sheet1!$A:$A,0),1),"")</f>
        <v/>
      </c>
      <c r="K266" s="15" t="str">
        <f>+IFERROR(INDEX(Sheet1!P:P,MATCH('Import Demurrage Detention'!$R266,Sheet1!$A:$A,0),1),"")</f>
        <v/>
      </c>
      <c r="L266" s="15" t="str">
        <f>+IFERROR(INDEX(Sheet1!Q:Q,MATCH('Import Demurrage Detention'!$R266,Sheet1!$A:$A,0),1),"")</f>
        <v/>
      </c>
      <c r="M266" s="15" t="str">
        <f>+IFERROR(INDEX(Sheet1!R:R,MATCH('Import Demurrage Detention'!$R266,Sheet1!$A:$A,0),1),"")</f>
        <v/>
      </c>
      <c r="N266" s="15" t="str">
        <f>+IFERROR(INDEX(Sheet1!S:S,MATCH('Import Demurrage Detention'!$R266,Sheet1!$A:$A,0),1),"")</f>
        <v/>
      </c>
      <c r="O266" s="15" t="str">
        <f>+IFERROR(INDEX(Sheet1!T:T,MATCH('Import Demurrage Detention'!$R266,Sheet1!$A:$A,0),1),"")</f>
        <v/>
      </c>
      <c r="P266" s="15" t="str">
        <f>+IFERROR(INDEX(Sheet1!U:U,MATCH('Import Demurrage Detention'!$R266,Sheet1!$A:$A,0),1),"")</f>
        <v/>
      </c>
      <c r="Q266" s="15" t="str">
        <f>+IFERROR(INDEX(Sheet1!V:V,MATCH('Import Demurrage Detention'!$R266,Sheet1!$A:$A,0),1),"")</f>
        <v/>
      </c>
      <c r="R266" s="12">
        <f t="shared" si="1"/>
        <v>258</v>
      </c>
    </row>
    <row r="267" spans="1:18">
      <c r="A267" s="14" t="str">
        <f>+IFERROR(INDEX(Sheet1!$C:$C,MATCH('Import Demurrage Detention'!$R267,Sheet1!$A:$A,0),1),"")</f>
        <v/>
      </c>
      <c r="B267" s="14" t="str">
        <f>+IFERROR(INDEX(Sheet1!$F:$F,MATCH('Import Demurrage Detention'!$R267,Sheet1!$A:$A,0),1),"")</f>
        <v/>
      </c>
      <c r="C267" s="15" t="str">
        <f>+IFERROR(INDEX(Sheet1!$H:$H,MATCH('Import Demurrage Detention'!$R267,Sheet1!$A:$A,0),1),"")</f>
        <v/>
      </c>
      <c r="D267" s="15" t="str">
        <f>+IFERROR(INDEX(Sheet1!$I:$I,MATCH('Import Demurrage Detention'!$R267,Sheet1!$A:$A,0),1),"")</f>
        <v/>
      </c>
      <c r="E267" s="15" t="str">
        <f>+IFERROR(INDEX(Sheet1!J:J,MATCH('Import Demurrage Detention'!$R267,Sheet1!$A:$A,0),1),"")</f>
        <v/>
      </c>
      <c r="F267" s="15" t="str">
        <f>+IFERROR(INDEX(Sheet1!K:K,MATCH('Import Demurrage Detention'!$R267,Sheet1!$A:$A,0),1),"")</f>
        <v/>
      </c>
      <c r="G267" s="15" t="str">
        <f>+IFERROR(INDEX(Sheet1!L:L,MATCH('Import Demurrage Detention'!$R267,Sheet1!$A:$A,0),1),"")</f>
        <v/>
      </c>
      <c r="H267" s="15" t="str">
        <f>+IFERROR(INDEX(Sheet1!M:M,MATCH('Import Demurrage Detention'!$R267,Sheet1!$A:$A,0),1),"")</f>
        <v/>
      </c>
      <c r="I267" s="15" t="str">
        <f>+IFERROR(INDEX(Sheet1!N:N,MATCH('Import Demurrage Detention'!$R267,Sheet1!$A:$A,0),1),"")</f>
        <v/>
      </c>
      <c r="J267" s="15" t="str">
        <f>+IFERROR(INDEX(Sheet1!O:O,MATCH('Import Demurrage Detention'!$R267,Sheet1!$A:$A,0),1),"")</f>
        <v/>
      </c>
      <c r="K267" s="15" t="str">
        <f>+IFERROR(INDEX(Sheet1!P:P,MATCH('Import Demurrage Detention'!$R267,Sheet1!$A:$A,0),1),"")</f>
        <v/>
      </c>
      <c r="L267" s="15" t="str">
        <f>+IFERROR(INDEX(Sheet1!Q:Q,MATCH('Import Demurrage Detention'!$R267,Sheet1!$A:$A,0),1),"")</f>
        <v/>
      </c>
      <c r="M267" s="15" t="str">
        <f>+IFERROR(INDEX(Sheet1!R:R,MATCH('Import Demurrage Detention'!$R267,Sheet1!$A:$A,0),1),"")</f>
        <v/>
      </c>
      <c r="N267" s="15" t="str">
        <f>+IFERROR(INDEX(Sheet1!S:S,MATCH('Import Demurrage Detention'!$R267,Sheet1!$A:$A,0),1),"")</f>
        <v/>
      </c>
      <c r="O267" s="15" t="str">
        <f>+IFERROR(INDEX(Sheet1!T:T,MATCH('Import Demurrage Detention'!$R267,Sheet1!$A:$A,0),1),"")</f>
        <v/>
      </c>
      <c r="P267" s="15" t="str">
        <f>+IFERROR(INDEX(Sheet1!U:U,MATCH('Import Demurrage Detention'!$R267,Sheet1!$A:$A,0),1),"")</f>
        <v/>
      </c>
      <c r="Q267" s="15" t="str">
        <f>+IFERROR(INDEX(Sheet1!V:V,MATCH('Import Demurrage Detention'!$R267,Sheet1!$A:$A,0),1),"")</f>
        <v/>
      </c>
      <c r="R267" s="12">
        <f t="shared" si="1"/>
        <v>259</v>
      </c>
    </row>
    <row r="268" spans="1:18">
      <c r="A268" s="14" t="str">
        <f>+IFERROR(INDEX(Sheet1!$C:$C,MATCH('Import Demurrage Detention'!$R268,Sheet1!$A:$A,0),1),"")</f>
        <v/>
      </c>
      <c r="B268" s="14" t="str">
        <f>+IFERROR(INDEX(Sheet1!$F:$F,MATCH('Import Demurrage Detention'!$R268,Sheet1!$A:$A,0),1),"")</f>
        <v/>
      </c>
      <c r="C268" s="15" t="str">
        <f>+IFERROR(INDEX(Sheet1!$H:$H,MATCH('Import Demurrage Detention'!$R268,Sheet1!$A:$A,0),1),"")</f>
        <v/>
      </c>
      <c r="D268" s="15" t="str">
        <f>+IFERROR(INDEX(Sheet1!$I:$I,MATCH('Import Demurrage Detention'!$R268,Sheet1!$A:$A,0),1),"")</f>
        <v/>
      </c>
      <c r="E268" s="15" t="str">
        <f>+IFERROR(INDEX(Sheet1!J:J,MATCH('Import Demurrage Detention'!$R268,Sheet1!$A:$A,0),1),"")</f>
        <v/>
      </c>
      <c r="F268" s="15" t="str">
        <f>+IFERROR(INDEX(Sheet1!K:K,MATCH('Import Demurrage Detention'!$R268,Sheet1!$A:$A,0),1),"")</f>
        <v/>
      </c>
      <c r="G268" s="15" t="str">
        <f>+IFERROR(INDEX(Sheet1!L:L,MATCH('Import Demurrage Detention'!$R268,Sheet1!$A:$A,0),1),"")</f>
        <v/>
      </c>
      <c r="H268" s="15" t="str">
        <f>+IFERROR(INDEX(Sheet1!M:M,MATCH('Import Demurrage Detention'!$R268,Sheet1!$A:$A,0),1),"")</f>
        <v/>
      </c>
      <c r="I268" s="15" t="str">
        <f>+IFERROR(INDEX(Sheet1!N:N,MATCH('Import Demurrage Detention'!$R268,Sheet1!$A:$A,0),1),"")</f>
        <v/>
      </c>
      <c r="J268" s="15" t="str">
        <f>+IFERROR(INDEX(Sheet1!O:O,MATCH('Import Demurrage Detention'!$R268,Sheet1!$A:$A,0),1),"")</f>
        <v/>
      </c>
      <c r="K268" s="15" t="str">
        <f>+IFERROR(INDEX(Sheet1!P:P,MATCH('Import Demurrage Detention'!$R268,Sheet1!$A:$A,0),1),"")</f>
        <v/>
      </c>
      <c r="L268" s="15" t="str">
        <f>+IFERROR(INDEX(Sheet1!Q:Q,MATCH('Import Demurrage Detention'!$R268,Sheet1!$A:$A,0),1),"")</f>
        <v/>
      </c>
      <c r="M268" s="15" t="str">
        <f>+IFERROR(INDEX(Sheet1!R:R,MATCH('Import Demurrage Detention'!$R268,Sheet1!$A:$A,0),1),"")</f>
        <v/>
      </c>
      <c r="N268" s="15" t="str">
        <f>+IFERROR(INDEX(Sheet1!S:S,MATCH('Import Demurrage Detention'!$R268,Sheet1!$A:$A,0),1),"")</f>
        <v/>
      </c>
      <c r="O268" s="15" t="str">
        <f>+IFERROR(INDEX(Sheet1!T:T,MATCH('Import Demurrage Detention'!$R268,Sheet1!$A:$A,0),1),"")</f>
        <v/>
      </c>
      <c r="P268" s="15" t="str">
        <f>+IFERROR(INDEX(Sheet1!U:U,MATCH('Import Demurrage Detention'!$R268,Sheet1!$A:$A,0),1),"")</f>
        <v/>
      </c>
      <c r="Q268" s="15" t="str">
        <f>+IFERROR(INDEX(Sheet1!V:V,MATCH('Import Demurrage Detention'!$R268,Sheet1!$A:$A,0),1),"")</f>
        <v/>
      </c>
      <c r="R268" s="12">
        <f t="shared" si="1"/>
        <v>260</v>
      </c>
    </row>
    <row r="269" spans="1:18">
      <c r="A269" s="14" t="str">
        <f>+IFERROR(INDEX(Sheet1!$C:$C,MATCH('Import Demurrage Detention'!$R269,Sheet1!$A:$A,0),1),"")</f>
        <v/>
      </c>
      <c r="B269" s="14" t="str">
        <f>+IFERROR(INDEX(Sheet1!$F:$F,MATCH('Import Demurrage Detention'!$R269,Sheet1!$A:$A,0),1),"")</f>
        <v/>
      </c>
      <c r="C269" s="15" t="str">
        <f>+IFERROR(INDEX(Sheet1!$H:$H,MATCH('Import Demurrage Detention'!$R269,Sheet1!$A:$A,0),1),"")</f>
        <v/>
      </c>
      <c r="D269" s="15" t="str">
        <f>+IFERROR(INDEX(Sheet1!$I:$I,MATCH('Import Demurrage Detention'!$R269,Sheet1!$A:$A,0),1),"")</f>
        <v/>
      </c>
      <c r="E269" s="15" t="str">
        <f>+IFERROR(INDEX(Sheet1!J:J,MATCH('Import Demurrage Detention'!$R269,Sheet1!$A:$A,0),1),"")</f>
        <v/>
      </c>
      <c r="F269" s="15" t="str">
        <f>+IFERROR(INDEX(Sheet1!K:K,MATCH('Import Demurrage Detention'!$R269,Sheet1!$A:$A,0),1),"")</f>
        <v/>
      </c>
      <c r="G269" s="15" t="str">
        <f>+IFERROR(INDEX(Sheet1!L:L,MATCH('Import Demurrage Detention'!$R269,Sheet1!$A:$A,0),1),"")</f>
        <v/>
      </c>
      <c r="H269" s="15" t="str">
        <f>+IFERROR(INDEX(Sheet1!M:M,MATCH('Import Demurrage Detention'!$R269,Sheet1!$A:$A,0),1),"")</f>
        <v/>
      </c>
      <c r="I269" s="15" t="str">
        <f>+IFERROR(INDEX(Sheet1!N:N,MATCH('Import Demurrage Detention'!$R269,Sheet1!$A:$A,0),1),"")</f>
        <v/>
      </c>
      <c r="J269" s="15" t="str">
        <f>+IFERROR(INDEX(Sheet1!O:O,MATCH('Import Demurrage Detention'!$R269,Sheet1!$A:$A,0),1),"")</f>
        <v/>
      </c>
      <c r="K269" s="15" t="str">
        <f>+IFERROR(INDEX(Sheet1!P:P,MATCH('Import Demurrage Detention'!$R269,Sheet1!$A:$A,0),1),"")</f>
        <v/>
      </c>
      <c r="L269" s="15" t="str">
        <f>+IFERROR(INDEX(Sheet1!Q:Q,MATCH('Import Demurrage Detention'!$R269,Sheet1!$A:$A,0),1),"")</f>
        <v/>
      </c>
      <c r="M269" s="15" t="str">
        <f>+IFERROR(INDEX(Sheet1!R:R,MATCH('Import Demurrage Detention'!$R269,Sheet1!$A:$A,0),1),"")</f>
        <v/>
      </c>
      <c r="N269" s="15" t="str">
        <f>+IFERROR(INDEX(Sheet1!S:S,MATCH('Import Demurrage Detention'!$R269,Sheet1!$A:$A,0),1),"")</f>
        <v/>
      </c>
      <c r="O269" s="15" t="str">
        <f>+IFERROR(INDEX(Sheet1!T:T,MATCH('Import Demurrage Detention'!$R269,Sheet1!$A:$A,0),1),"")</f>
        <v/>
      </c>
      <c r="P269" s="15" t="str">
        <f>+IFERROR(INDEX(Sheet1!U:U,MATCH('Import Demurrage Detention'!$R269,Sheet1!$A:$A,0),1),"")</f>
        <v/>
      </c>
      <c r="Q269" s="15" t="str">
        <f>+IFERROR(INDEX(Sheet1!V:V,MATCH('Import Demurrage Detention'!$R269,Sheet1!$A:$A,0),1),"")</f>
        <v/>
      </c>
      <c r="R269" s="12">
        <f t="shared" si="1"/>
        <v>261</v>
      </c>
    </row>
    <row r="270" spans="1:18">
      <c r="A270" s="14" t="str">
        <f>+IFERROR(INDEX(Sheet1!$C:$C,MATCH('Import Demurrage Detention'!$R270,Sheet1!$A:$A,0),1),"")</f>
        <v/>
      </c>
      <c r="B270" s="14" t="str">
        <f>+IFERROR(INDEX(Sheet1!$F:$F,MATCH('Import Demurrage Detention'!$R270,Sheet1!$A:$A,0),1),"")</f>
        <v/>
      </c>
      <c r="C270" s="15" t="str">
        <f>+IFERROR(INDEX(Sheet1!$H:$H,MATCH('Import Demurrage Detention'!$R270,Sheet1!$A:$A,0),1),"")</f>
        <v/>
      </c>
      <c r="D270" s="15" t="str">
        <f>+IFERROR(INDEX(Sheet1!$I:$I,MATCH('Import Demurrage Detention'!$R270,Sheet1!$A:$A,0),1),"")</f>
        <v/>
      </c>
      <c r="E270" s="15" t="str">
        <f>+IFERROR(INDEX(Sheet1!J:J,MATCH('Import Demurrage Detention'!$R270,Sheet1!$A:$A,0),1),"")</f>
        <v/>
      </c>
      <c r="F270" s="15" t="str">
        <f>+IFERROR(INDEX(Sheet1!K:K,MATCH('Import Demurrage Detention'!$R270,Sheet1!$A:$A,0),1),"")</f>
        <v/>
      </c>
      <c r="G270" s="15" t="str">
        <f>+IFERROR(INDEX(Sheet1!L:L,MATCH('Import Demurrage Detention'!$R270,Sheet1!$A:$A,0),1),"")</f>
        <v/>
      </c>
      <c r="H270" s="15" t="str">
        <f>+IFERROR(INDEX(Sheet1!M:M,MATCH('Import Demurrage Detention'!$R270,Sheet1!$A:$A,0),1),"")</f>
        <v/>
      </c>
      <c r="I270" s="15" t="str">
        <f>+IFERROR(INDEX(Sheet1!N:N,MATCH('Import Demurrage Detention'!$R270,Sheet1!$A:$A,0),1),"")</f>
        <v/>
      </c>
      <c r="J270" s="15" t="str">
        <f>+IFERROR(INDEX(Sheet1!O:O,MATCH('Import Demurrage Detention'!$R270,Sheet1!$A:$A,0),1),"")</f>
        <v/>
      </c>
      <c r="K270" s="15" t="str">
        <f>+IFERROR(INDEX(Sheet1!P:P,MATCH('Import Demurrage Detention'!$R270,Sheet1!$A:$A,0),1),"")</f>
        <v/>
      </c>
      <c r="L270" s="15" t="str">
        <f>+IFERROR(INDEX(Sheet1!Q:Q,MATCH('Import Demurrage Detention'!$R270,Sheet1!$A:$A,0),1),"")</f>
        <v/>
      </c>
      <c r="M270" s="15" t="str">
        <f>+IFERROR(INDEX(Sheet1!R:R,MATCH('Import Demurrage Detention'!$R270,Sheet1!$A:$A,0),1),"")</f>
        <v/>
      </c>
      <c r="N270" s="15" t="str">
        <f>+IFERROR(INDEX(Sheet1!S:S,MATCH('Import Demurrage Detention'!$R270,Sheet1!$A:$A,0),1),"")</f>
        <v/>
      </c>
      <c r="O270" s="15" t="str">
        <f>+IFERROR(INDEX(Sheet1!T:T,MATCH('Import Demurrage Detention'!$R270,Sheet1!$A:$A,0),1),"")</f>
        <v/>
      </c>
      <c r="P270" s="15" t="str">
        <f>+IFERROR(INDEX(Sheet1!U:U,MATCH('Import Demurrage Detention'!$R270,Sheet1!$A:$A,0),1),"")</f>
        <v/>
      </c>
      <c r="Q270" s="15" t="str">
        <f>+IFERROR(INDEX(Sheet1!V:V,MATCH('Import Demurrage Detention'!$R270,Sheet1!$A:$A,0),1),"")</f>
        <v/>
      </c>
      <c r="R270" s="12">
        <f t="shared" si="1"/>
        <v>262</v>
      </c>
    </row>
    <row r="271" spans="1:18">
      <c r="A271" s="14" t="str">
        <f>+IFERROR(INDEX(Sheet1!$C:$C,MATCH('Import Demurrage Detention'!$R271,Sheet1!$A:$A,0),1),"")</f>
        <v/>
      </c>
      <c r="B271" s="14" t="str">
        <f>+IFERROR(INDEX(Sheet1!$F:$F,MATCH('Import Demurrage Detention'!$R271,Sheet1!$A:$A,0),1),"")</f>
        <v/>
      </c>
      <c r="C271" s="15" t="str">
        <f>+IFERROR(INDEX(Sheet1!$H:$H,MATCH('Import Demurrage Detention'!$R271,Sheet1!$A:$A,0),1),"")</f>
        <v/>
      </c>
      <c r="D271" s="15" t="str">
        <f>+IFERROR(INDEX(Sheet1!$I:$I,MATCH('Import Demurrage Detention'!$R271,Sheet1!$A:$A,0),1),"")</f>
        <v/>
      </c>
      <c r="E271" s="15" t="str">
        <f>+IFERROR(INDEX(Sheet1!J:J,MATCH('Import Demurrage Detention'!$R271,Sheet1!$A:$A,0),1),"")</f>
        <v/>
      </c>
      <c r="F271" s="15" t="str">
        <f>+IFERROR(INDEX(Sheet1!K:K,MATCH('Import Demurrage Detention'!$R271,Sheet1!$A:$A,0),1),"")</f>
        <v/>
      </c>
      <c r="G271" s="15" t="str">
        <f>+IFERROR(INDEX(Sheet1!L:L,MATCH('Import Demurrage Detention'!$R271,Sheet1!$A:$A,0),1),"")</f>
        <v/>
      </c>
      <c r="H271" s="15" t="str">
        <f>+IFERROR(INDEX(Sheet1!M:M,MATCH('Import Demurrage Detention'!$R271,Sheet1!$A:$A,0),1),"")</f>
        <v/>
      </c>
      <c r="I271" s="15" t="str">
        <f>+IFERROR(INDEX(Sheet1!N:N,MATCH('Import Demurrage Detention'!$R271,Sheet1!$A:$A,0),1),"")</f>
        <v/>
      </c>
      <c r="J271" s="15" t="str">
        <f>+IFERROR(INDEX(Sheet1!O:O,MATCH('Import Demurrage Detention'!$R271,Sheet1!$A:$A,0),1),"")</f>
        <v/>
      </c>
      <c r="K271" s="15" t="str">
        <f>+IFERROR(INDEX(Sheet1!P:P,MATCH('Import Demurrage Detention'!$R271,Sheet1!$A:$A,0),1),"")</f>
        <v/>
      </c>
      <c r="L271" s="15" t="str">
        <f>+IFERROR(INDEX(Sheet1!Q:Q,MATCH('Import Demurrage Detention'!$R271,Sheet1!$A:$A,0),1),"")</f>
        <v/>
      </c>
      <c r="M271" s="15" t="str">
        <f>+IFERROR(INDEX(Sheet1!R:R,MATCH('Import Demurrage Detention'!$R271,Sheet1!$A:$A,0),1),"")</f>
        <v/>
      </c>
      <c r="N271" s="15" t="str">
        <f>+IFERROR(INDEX(Sheet1!S:S,MATCH('Import Demurrage Detention'!$R271,Sheet1!$A:$A,0),1),"")</f>
        <v/>
      </c>
      <c r="O271" s="15" t="str">
        <f>+IFERROR(INDEX(Sheet1!T:T,MATCH('Import Demurrage Detention'!$R271,Sheet1!$A:$A,0),1),"")</f>
        <v/>
      </c>
      <c r="P271" s="15" t="str">
        <f>+IFERROR(INDEX(Sheet1!U:U,MATCH('Import Demurrage Detention'!$R271,Sheet1!$A:$A,0),1),"")</f>
        <v/>
      </c>
      <c r="Q271" s="15" t="str">
        <f>+IFERROR(INDEX(Sheet1!V:V,MATCH('Import Demurrage Detention'!$R271,Sheet1!$A:$A,0),1),"")</f>
        <v/>
      </c>
      <c r="R271" s="12">
        <f t="shared" si="1"/>
        <v>263</v>
      </c>
    </row>
    <row r="272" spans="1:18">
      <c r="A272" s="14" t="str">
        <f>+IFERROR(INDEX(Sheet1!$C:$C,MATCH('Import Demurrage Detention'!$R272,Sheet1!$A:$A,0),1),"")</f>
        <v/>
      </c>
      <c r="B272" s="14" t="str">
        <f>+IFERROR(INDEX(Sheet1!$F:$F,MATCH('Import Demurrage Detention'!$R272,Sheet1!$A:$A,0),1),"")</f>
        <v/>
      </c>
      <c r="C272" s="15" t="str">
        <f>+IFERROR(INDEX(Sheet1!$H:$H,MATCH('Import Demurrage Detention'!$R272,Sheet1!$A:$A,0),1),"")</f>
        <v/>
      </c>
      <c r="D272" s="15" t="str">
        <f>+IFERROR(INDEX(Sheet1!$I:$I,MATCH('Import Demurrage Detention'!$R272,Sheet1!$A:$A,0),1),"")</f>
        <v/>
      </c>
      <c r="E272" s="15" t="str">
        <f>+IFERROR(INDEX(Sheet1!J:J,MATCH('Import Demurrage Detention'!$R272,Sheet1!$A:$A,0),1),"")</f>
        <v/>
      </c>
      <c r="F272" s="15" t="str">
        <f>+IFERROR(INDEX(Sheet1!K:K,MATCH('Import Demurrage Detention'!$R272,Sheet1!$A:$A,0),1),"")</f>
        <v/>
      </c>
      <c r="G272" s="15" t="str">
        <f>+IFERROR(INDEX(Sheet1!L:L,MATCH('Import Demurrage Detention'!$R272,Sheet1!$A:$A,0),1),"")</f>
        <v/>
      </c>
      <c r="H272" s="15" t="str">
        <f>+IFERROR(INDEX(Sheet1!M:M,MATCH('Import Demurrage Detention'!$R272,Sheet1!$A:$A,0),1),"")</f>
        <v/>
      </c>
      <c r="I272" s="15" t="str">
        <f>+IFERROR(INDEX(Sheet1!N:N,MATCH('Import Demurrage Detention'!$R272,Sheet1!$A:$A,0),1),"")</f>
        <v/>
      </c>
      <c r="J272" s="15" t="str">
        <f>+IFERROR(INDEX(Sheet1!O:O,MATCH('Import Demurrage Detention'!$R272,Sheet1!$A:$A,0),1),"")</f>
        <v/>
      </c>
      <c r="K272" s="15" t="str">
        <f>+IFERROR(INDEX(Sheet1!P:P,MATCH('Import Demurrage Detention'!$R272,Sheet1!$A:$A,0),1),"")</f>
        <v/>
      </c>
      <c r="L272" s="15" t="str">
        <f>+IFERROR(INDEX(Sheet1!Q:Q,MATCH('Import Demurrage Detention'!$R272,Sheet1!$A:$A,0),1),"")</f>
        <v/>
      </c>
      <c r="M272" s="15" t="str">
        <f>+IFERROR(INDEX(Sheet1!R:R,MATCH('Import Demurrage Detention'!$R272,Sheet1!$A:$A,0),1),"")</f>
        <v/>
      </c>
      <c r="N272" s="15" t="str">
        <f>+IFERROR(INDEX(Sheet1!S:S,MATCH('Import Demurrage Detention'!$R272,Sheet1!$A:$A,0),1),"")</f>
        <v/>
      </c>
      <c r="O272" s="15" t="str">
        <f>+IFERROR(INDEX(Sheet1!T:T,MATCH('Import Demurrage Detention'!$R272,Sheet1!$A:$A,0),1),"")</f>
        <v/>
      </c>
      <c r="P272" s="15" t="str">
        <f>+IFERROR(INDEX(Sheet1!U:U,MATCH('Import Demurrage Detention'!$R272,Sheet1!$A:$A,0),1),"")</f>
        <v/>
      </c>
      <c r="Q272" s="15" t="str">
        <f>+IFERROR(INDEX(Sheet1!V:V,MATCH('Import Demurrage Detention'!$R272,Sheet1!$A:$A,0),1),"")</f>
        <v/>
      </c>
      <c r="R272" s="12">
        <f t="shared" si="1"/>
        <v>264</v>
      </c>
    </row>
    <row r="273" spans="1:18">
      <c r="A273" s="14" t="str">
        <f>+IFERROR(INDEX(Sheet1!$C:$C,MATCH('Import Demurrage Detention'!$R273,Sheet1!$A:$A,0),1),"")</f>
        <v/>
      </c>
      <c r="B273" s="14" t="str">
        <f>+IFERROR(INDEX(Sheet1!$F:$F,MATCH('Import Demurrage Detention'!$R273,Sheet1!$A:$A,0),1),"")</f>
        <v/>
      </c>
      <c r="C273" s="15" t="str">
        <f>+IFERROR(INDEX(Sheet1!$H:$H,MATCH('Import Demurrage Detention'!$R273,Sheet1!$A:$A,0),1),"")</f>
        <v/>
      </c>
      <c r="D273" s="15" t="str">
        <f>+IFERROR(INDEX(Sheet1!$I:$I,MATCH('Import Demurrage Detention'!$R273,Sheet1!$A:$A,0),1),"")</f>
        <v/>
      </c>
      <c r="E273" s="15" t="str">
        <f>+IFERROR(INDEX(Sheet1!J:J,MATCH('Import Demurrage Detention'!$R273,Sheet1!$A:$A,0),1),"")</f>
        <v/>
      </c>
      <c r="F273" s="15" t="str">
        <f>+IFERROR(INDEX(Sheet1!K:K,MATCH('Import Demurrage Detention'!$R273,Sheet1!$A:$A,0),1),"")</f>
        <v/>
      </c>
      <c r="G273" s="15" t="str">
        <f>+IFERROR(INDEX(Sheet1!L:L,MATCH('Import Demurrage Detention'!$R273,Sheet1!$A:$A,0),1),"")</f>
        <v/>
      </c>
      <c r="H273" s="15" t="str">
        <f>+IFERROR(INDEX(Sheet1!M:M,MATCH('Import Demurrage Detention'!$R273,Sheet1!$A:$A,0),1),"")</f>
        <v/>
      </c>
      <c r="I273" s="15" t="str">
        <f>+IFERROR(INDEX(Sheet1!N:N,MATCH('Import Demurrage Detention'!$R273,Sheet1!$A:$A,0),1),"")</f>
        <v/>
      </c>
      <c r="J273" s="15" t="str">
        <f>+IFERROR(INDEX(Sheet1!O:O,MATCH('Import Demurrage Detention'!$R273,Sheet1!$A:$A,0),1),"")</f>
        <v/>
      </c>
      <c r="K273" s="15" t="str">
        <f>+IFERROR(INDEX(Sheet1!P:P,MATCH('Import Demurrage Detention'!$R273,Sheet1!$A:$A,0),1),"")</f>
        <v/>
      </c>
      <c r="L273" s="15" t="str">
        <f>+IFERROR(INDEX(Sheet1!Q:Q,MATCH('Import Demurrage Detention'!$R273,Sheet1!$A:$A,0),1),"")</f>
        <v/>
      </c>
      <c r="M273" s="15" t="str">
        <f>+IFERROR(INDEX(Sheet1!R:R,MATCH('Import Demurrage Detention'!$R273,Sheet1!$A:$A,0),1),"")</f>
        <v/>
      </c>
      <c r="N273" s="15" t="str">
        <f>+IFERROR(INDEX(Sheet1!S:S,MATCH('Import Demurrage Detention'!$R273,Sheet1!$A:$A,0),1),"")</f>
        <v/>
      </c>
      <c r="O273" s="15" t="str">
        <f>+IFERROR(INDEX(Sheet1!T:T,MATCH('Import Demurrage Detention'!$R273,Sheet1!$A:$A,0),1),"")</f>
        <v/>
      </c>
      <c r="P273" s="15" t="str">
        <f>+IFERROR(INDEX(Sheet1!U:U,MATCH('Import Demurrage Detention'!$R273,Sheet1!$A:$A,0),1),"")</f>
        <v/>
      </c>
      <c r="Q273" s="15" t="str">
        <f>+IFERROR(INDEX(Sheet1!V:V,MATCH('Import Demurrage Detention'!$R273,Sheet1!$A:$A,0),1),"")</f>
        <v/>
      </c>
      <c r="R273" s="12">
        <f t="shared" si="1"/>
        <v>265</v>
      </c>
    </row>
    <row r="274" spans="1:18">
      <c r="A274" s="14" t="str">
        <f>+IFERROR(INDEX(Sheet1!$C:$C,MATCH('Import Demurrage Detention'!$R274,Sheet1!$A:$A,0),1),"")</f>
        <v/>
      </c>
      <c r="B274" s="14" t="str">
        <f>+IFERROR(INDEX(Sheet1!$F:$F,MATCH('Import Demurrage Detention'!$R274,Sheet1!$A:$A,0),1),"")</f>
        <v/>
      </c>
      <c r="C274" s="15" t="str">
        <f>+IFERROR(INDEX(Sheet1!$H:$H,MATCH('Import Demurrage Detention'!$R274,Sheet1!$A:$A,0),1),"")</f>
        <v/>
      </c>
      <c r="D274" s="15" t="str">
        <f>+IFERROR(INDEX(Sheet1!$I:$I,MATCH('Import Demurrage Detention'!$R274,Sheet1!$A:$A,0),1),"")</f>
        <v/>
      </c>
      <c r="E274" s="15" t="str">
        <f>+IFERROR(INDEX(Sheet1!J:J,MATCH('Import Demurrage Detention'!$R274,Sheet1!$A:$A,0),1),"")</f>
        <v/>
      </c>
      <c r="F274" s="15" t="str">
        <f>+IFERROR(INDEX(Sheet1!K:K,MATCH('Import Demurrage Detention'!$R274,Sheet1!$A:$A,0),1),"")</f>
        <v/>
      </c>
      <c r="G274" s="15" t="str">
        <f>+IFERROR(INDEX(Sheet1!L:L,MATCH('Import Demurrage Detention'!$R274,Sheet1!$A:$A,0),1),"")</f>
        <v/>
      </c>
      <c r="H274" s="15" t="str">
        <f>+IFERROR(INDEX(Sheet1!M:M,MATCH('Import Demurrage Detention'!$R274,Sheet1!$A:$A,0),1),"")</f>
        <v/>
      </c>
      <c r="I274" s="15" t="str">
        <f>+IFERROR(INDEX(Sheet1!N:N,MATCH('Import Demurrage Detention'!$R274,Sheet1!$A:$A,0),1),"")</f>
        <v/>
      </c>
      <c r="J274" s="15" t="str">
        <f>+IFERROR(INDEX(Sheet1!O:O,MATCH('Import Demurrage Detention'!$R274,Sheet1!$A:$A,0),1),"")</f>
        <v/>
      </c>
      <c r="K274" s="15" t="str">
        <f>+IFERROR(INDEX(Sheet1!P:P,MATCH('Import Demurrage Detention'!$R274,Sheet1!$A:$A,0),1),"")</f>
        <v/>
      </c>
      <c r="L274" s="15" t="str">
        <f>+IFERROR(INDEX(Sheet1!Q:Q,MATCH('Import Demurrage Detention'!$R274,Sheet1!$A:$A,0),1),"")</f>
        <v/>
      </c>
      <c r="M274" s="15" t="str">
        <f>+IFERROR(INDEX(Sheet1!R:R,MATCH('Import Demurrage Detention'!$R274,Sheet1!$A:$A,0),1),"")</f>
        <v/>
      </c>
      <c r="N274" s="15" t="str">
        <f>+IFERROR(INDEX(Sheet1!S:S,MATCH('Import Demurrage Detention'!$R274,Sheet1!$A:$A,0),1),"")</f>
        <v/>
      </c>
      <c r="O274" s="15" t="str">
        <f>+IFERROR(INDEX(Sheet1!T:T,MATCH('Import Demurrage Detention'!$R274,Sheet1!$A:$A,0),1),"")</f>
        <v/>
      </c>
      <c r="P274" s="15" t="str">
        <f>+IFERROR(INDEX(Sheet1!U:U,MATCH('Import Demurrage Detention'!$R274,Sheet1!$A:$A,0),1),"")</f>
        <v/>
      </c>
      <c r="Q274" s="15" t="str">
        <f>+IFERROR(INDEX(Sheet1!V:V,MATCH('Import Demurrage Detention'!$R274,Sheet1!$A:$A,0),1),"")</f>
        <v/>
      </c>
      <c r="R274" s="12">
        <f t="shared" si="1"/>
        <v>266</v>
      </c>
    </row>
    <row r="275" spans="1:18">
      <c r="A275" s="14" t="str">
        <f>+IFERROR(INDEX(Sheet1!$C:$C,MATCH('Import Demurrage Detention'!$R275,Sheet1!$A:$A,0),1),"")</f>
        <v/>
      </c>
      <c r="B275" s="14" t="str">
        <f>+IFERROR(INDEX(Sheet1!$F:$F,MATCH('Import Demurrage Detention'!$R275,Sheet1!$A:$A,0),1),"")</f>
        <v/>
      </c>
      <c r="C275" s="15" t="str">
        <f>+IFERROR(INDEX(Sheet1!$H:$H,MATCH('Import Demurrage Detention'!$R275,Sheet1!$A:$A,0),1),"")</f>
        <v/>
      </c>
      <c r="D275" s="15" t="str">
        <f>+IFERROR(INDEX(Sheet1!$I:$I,MATCH('Import Demurrage Detention'!$R275,Sheet1!$A:$A,0),1),"")</f>
        <v/>
      </c>
      <c r="E275" s="15" t="str">
        <f>+IFERROR(INDEX(Sheet1!J:J,MATCH('Import Demurrage Detention'!$R275,Sheet1!$A:$A,0),1),"")</f>
        <v/>
      </c>
      <c r="F275" s="15" t="str">
        <f>+IFERROR(INDEX(Sheet1!K:K,MATCH('Import Demurrage Detention'!$R275,Sheet1!$A:$A,0),1),"")</f>
        <v/>
      </c>
      <c r="G275" s="15" t="str">
        <f>+IFERROR(INDEX(Sheet1!L:L,MATCH('Import Demurrage Detention'!$R275,Sheet1!$A:$A,0),1),"")</f>
        <v/>
      </c>
      <c r="H275" s="15" t="str">
        <f>+IFERROR(INDEX(Sheet1!M:M,MATCH('Import Demurrage Detention'!$R275,Sheet1!$A:$A,0),1),"")</f>
        <v/>
      </c>
      <c r="I275" s="15" t="str">
        <f>+IFERROR(INDEX(Sheet1!N:N,MATCH('Import Demurrage Detention'!$R275,Sheet1!$A:$A,0),1),"")</f>
        <v/>
      </c>
      <c r="J275" s="15" t="str">
        <f>+IFERROR(INDEX(Sheet1!O:O,MATCH('Import Demurrage Detention'!$R275,Sheet1!$A:$A,0),1),"")</f>
        <v/>
      </c>
      <c r="K275" s="15" t="str">
        <f>+IFERROR(INDEX(Sheet1!P:P,MATCH('Import Demurrage Detention'!$R275,Sheet1!$A:$A,0),1),"")</f>
        <v/>
      </c>
      <c r="L275" s="15" t="str">
        <f>+IFERROR(INDEX(Sheet1!Q:Q,MATCH('Import Demurrage Detention'!$R275,Sheet1!$A:$A,0),1),"")</f>
        <v/>
      </c>
      <c r="M275" s="15" t="str">
        <f>+IFERROR(INDEX(Sheet1!R:R,MATCH('Import Demurrage Detention'!$R275,Sheet1!$A:$A,0),1),"")</f>
        <v/>
      </c>
      <c r="N275" s="15" t="str">
        <f>+IFERROR(INDEX(Sheet1!S:S,MATCH('Import Demurrage Detention'!$R275,Sheet1!$A:$A,0),1),"")</f>
        <v/>
      </c>
      <c r="O275" s="15" t="str">
        <f>+IFERROR(INDEX(Sheet1!T:T,MATCH('Import Demurrage Detention'!$R275,Sheet1!$A:$A,0),1),"")</f>
        <v/>
      </c>
      <c r="P275" s="15" t="str">
        <f>+IFERROR(INDEX(Sheet1!U:U,MATCH('Import Demurrage Detention'!$R275,Sheet1!$A:$A,0),1),"")</f>
        <v/>
      </c>
      <c r="Q275" s="15" t="str">
        <f>+IFERROR(INDEX(Sheet1!V:V,MATCH('Import Demurrage Detention'!$R275,Sheet1!$A:$A,0),1),"")</f>
        <v/>
      </c>
      <c r="R275" s="12">
        <f t="shared" si="1"/>
        <v>267</v>
      </c>
    </row>
    <row r="276" spans="1:18">
      <c r="A276" s="14" t="str">
        <f>+IFERROR(INDEX(Sheet1!$C:$C,MATCH('Import Demurrage Detention'!$R276,Sheet1!$A:$A,0),1),"")</f>
        <v/>
      </c>
      <c r="B276" s="14" t="str">
        <f>+IFERROR(INDEX(Sheet1!$F:$F,MATCH('Import Demurrage Detention'!$R276,Sheet1!$A:$A,0),1),"")</f>
        <v/>
      </c>
      <c r="C276" s="15" t="str">
        <f>+IFERROR(INDEX(Sheet1!$H:$H,MATCH('Import Demurrage Detention'!$R276,Sheet1!$A:$A,0),1),"")</f>
        <v/>
      </c>
      <c r="D276" s="15" t="str">
        <f>+IFERROR(INDEX(Sheet1!$I:$I,MATCH('Import Demurrage Detention'!$R276,Sheet1!$A:$A,0),1),"")</f>
        <v/>
      </c>
      <c r="E276" s="15" t="str">
        <f>+IFERROR(INDEX(Sheet1!J:J,MATCH('Import Demurrage Detention'!$R276,Sheet1!$A:$A,0),1),"")</f>
        <v/>
      </c>
      <c r="F276" s="15" t="str">
        <f>+IFERROR(INDEX(Sheet1!K:K,MATCH('Import Demurrage Detention'!$R276,Sheet1!$A:$A,0),1),"")</f>
        <v/>
      </c>
      <c r="G276" s="15" t="str">
        <f>+IFERROR(INDEX(Sheet1!L:L,MATCH('Import Demurrage Detention'!$R276,Sheet1!$A:$A,0),1),"")</f>
        <v/>
      </c>
      <c r="H276" s="15" t="str">
        <f>+IFERROR(INDEX(Sheet1!M:M,MATCH('Import Demurrage Detention'!$R276,Sheet1!$A:$A,0),1),"")</f>
        <v/>
      </c>
      <c r="I276" s="15" t="str">
        <f>+IFERROR(INDEX(Sheet1!N:N,MATCH('Import Demurrage Detention'!$R276,Sheet1!$A:$A,0),1),"")</f>
        <v/>
      </c>
      <c r="J276" s="15" t="str">
        <f>+IFERROR(INDEX(Sheet1!O:O,MATCH('Import Demurrage Detention'!$R276,Sheet1!$A:$A,0),1),"")</f>
        <v/>
      </c>
      <c r="K276" s="15" t="str">
        <f>+IFERROR(INDEX(Sheet1!P:P,MATCH('Import Demurrage Detention'!$R276,Sheet1!$A:$A,0),1),"")</f>
        <v/>
      </c>
      <c r="L276" s="15" t="str">
        <f>+IFERROR(INDEX(Sheet1!Q:Q,MATCH('Import Demurrage Detention'!$R276,Sheet1!$A:$A,0),1),"")</f>
        <v/>
      </c>
      <c r="M276" s="15" t="str">
        <f>+IFERROR(INDEX(Sheet1!R:R,MATCH('Import Demurrage Detention'!$R276,Sheet1!$A:$A,0),1),"")</f>
        <v/>
      </c>
      <c r="N276" s="15" t="str">
        <f>+IFERROR(INDEX(Sheet1!S:S,MATCH('Import Demurrage Detention'!$R276,Sheet1!$A:$A,0),1),"")</f>
        <v/>
      </c>
      <c r="O276" s="15" t="str">
        <f>+IFERROR(INDEX(Sheet1!T:T,MATCH('Import Demurrage Detention'!$R276,Sheet1!$A:$A,0),1),"")</f>
        <v/>
      </c>
      <c r="P276" s="15" t="str">
        <f>+IFERROR(INDEX(Sheet1!U:U,MATCH('Import Demurrage Detention'!$R276,Sheet1!$A:$A,0),1),"")</f>
        <v/>
      </c>
      <c r="Q276" s="15" t="str">
        <f>+IFERROR(INDEX(Sheet1!V:V,MATCH('Import Demurrage Detention'!$R276,Sheet1!$A:$A,0),1),"")</f>
        <v/>
      </c>
      <c r="R276" s="12">
        <f t="shared" si="1"/>
        <v>268</v>
      </c>
    </row>
    <row r="277" spans="1:18">
      <c r="A277" s="14" t="str">
        <f>+IFERROR(INDEX(Sheet1!$C:$C,MATCH('Import Demurrage Detention'!$R277,Sheet1!$A:$A,0),1),"")</f>
        <v/>
      </c>
      <c r="B277" s="14" t="str">
        <f>+IFERROR(INDEX(Sheet1!$F:$F,MATCH('Import Demurrage Detention'!$R277,Sheet1!$A:$A,0),1),"")</f>
        <v/>
      </c>
      <c r="C277" s="15" t="str">
        <f>+IFERROR(INDEX(Sheet1!$H:$H,MATCH('Import Demurrage Detention'!$R277,Sheet1!$A:$A,0),1),"")</f>
        <v/>
      </c>
      <c r="D277" s="15" t="str">
        <f>+IFERROR(INDEX(Sheet1!$I:$I,MATCH('Import Demurrage Detention'!$R277,Sheet1!$A:$A,0),1),"")</f>
        <v/>
      </c>
      <c r="E277" s="15" t="str">
        <f>+IFERROR(INDEX(Sheet1!J:J,MATCH('Import Demurrage Detention'!$R277,Sheet1!$A:$A,0),1),"")</f>
        <v/>
      </c>
      <c r="F277" s="15" t="str">
        <f>+IFERROR(INDEX(Sheet1!K:K,MATCH('Import Demurrage Detention'!$R277,Sheet1!$A:$A,0),1),"")</f>
        <v/>
      </c>
      <c r="G277" s="15" t="str">
        <f>+IFERROR(INDEX(Sheet1!L:L,MATCH('Import Demurrage Detention'!$R277,Sheet1!$A:$A,0),1),"")</f>
        <v/>
      </c>
      <c r="H277" s="15" t="str">
        <f>+IFERROR(INDEX(Sheet1!M:M,MATCH('Import Demurrage Detention'!$R277,Sheet1!$A:$A,0),1),"")</f>
        <v/>
      </c>
      <c r="I277" s="15" t="str">
        <f>+IFERROR(INDEX(Sheet1!N:N,MATCH('Import Demurrage Detention'!$R277,Sheet1!$A:$A,0),1),"")</f>
        <v/>
      </c>
      <c r="J277" s="15" t="str">
        <f>+IFERROR(INDEX(Sheet1!O:O,MATCH('Import Demurrage Detention'!$R277,Sheet1!$A:$A,0),1),"")</f>
        <v/>
      </c>
      <c r="K277" s="15" t="str">
        <f>+IFERROR(INDEX(Sheet1!P:P,MATCH('Import Demurrage Detention'!$R277,Sheet1!$A:$A,0),1),"")</f>
        <v/>
      </c>
      <c r="L277" s="15" t="str">
        <f>+IFERROR(INDEX(Sheet1!Q:Q,MATCH('Import Demurrage Detention'!$R277,Sheet1!$A:$A,0),1),"")</f>
        <v/>
      </c>
      <c r="M277" s="15" t="str">
        <f>+IFERROR(INDEX(Sheet1!R:R,MATCH('Import Demurrage Detention'!$R277,Sheet1!$A:$A,0),1),"")</f>
        <v/>
      </c>
      <c r="N277" s="15" t="str">
        <f>+IFERROR(INDEX(Sheet1!S:S,MATCH('Import Demurrage Detention'!$R277,Sheet1!$A:$A,0),1),"")</f>
        <v/>
      </c>
      <c r="O277" s="15" t="str">
        <f>+IFERROR(INDEX(Sheet1!T:T,MATCH('Import Demurrage Detention'!$R277,Sheet1!$A:$A,0),1),"")</f>
        <v/>
      </c>
      <c r="P277" s="15" t="str">
        <f>+IFERROR(INDEX(Sheet1!U:U,MATCH('Import Demurrage Detention'!$R277,Sheet1!$A:$A,0),1),"")</f>
        <v/>
      </c>
      <c r="Q277" s="15" t="str">
        <f>+IFERROR(INDEX(Sheet1!V:V,MATCH('Import Demurrage Detention'!$R277,Sheet1!$A:$A,0),1),"")</f>
        <v/>
      </c>
      <c r="R277" s="12">
        <f t="shared" si="1"/>
        <v>269</v>
      </c>
    </row>
    <row r="278" spans="1:18">
      <c r="A278" s="14" t="str">
        <f>+IFERROR(INDEX(Sheet1!$C:$C,MATCH('Import Demurrage Detention'!$R278,Sheet1!$A:$A,0),1),"")</f>
        <v/>
      </c>
      <c r="B278" s="14" t="str">
        <f>+IFERROR(INDEX(Sheet1!$F:$F,MATCH('Import Demurrage Detention'!$R278,Sheet1!$A:$A,0),1),"")</f>
        <v/>
      </c>
      <c r="C278" s="15" t="str">
        <f>+IFERROR(INDEX(Sheet1!$H:$H,MATCH('Import Demurrage Detention'!$R278,Sheet1!$A:$A,0),1),"")</f>
        <v/>
      </c>
      <c r="D278" s="15" t="str">
        <f>+IFERROR(INDEX(Sheet1!$I:$I,MATCH('Import Demurrage Detention'!$R278,Sheet1!$A:$A,0),1),"")</f>
        <v/>
      </c>
      <c r="E278" s="15" t="str">
        <f>+IFERROR(INDEX(Sheet1!J:J,MATCH('Import Demurrage Detention'!$R278,Sheet1!$A:$A,0),1),"")</f>
        <v/>
      </c>
      <c r="F278" s="15" t="str">
        <f>+IFERROR(INDEX(Sheet1!K:K,MATCH('Import Demurrage Detention'!$R278,Sheet1!$A:$A,0),1),"")</f>
        <v/>
      </c>
      <c r="G278" s="15" t="str">
        <f>+IFERROR(INDEX(Sheet1!L:L,MATCH('Import Demurrage Detention'!$R278,Sheet1!$A:$A,0),1),"")</f>
        <v/>
      </c>
      <c r="H278" s="15" t="str">
        <f>+IFERROR(INDEX(Sheet1!M:M,MATCH('Import Demurrage Detention'!$R278,Sheet1!$A:$A,0),1),"")</f>
        <v/>
      </c>
      <c r="I278" s="15" t="str">
        <f>+IFERROR(INDEX(Sheet1!N:N,MATCH('Import Demurrage Detention'!$R278,Sheet1!$A:$A,0),1),"")</f>
        <v/>
      </c>
      <c r="J278" s="15" t="str">
        <f>+IFERROR(INDEX(Sheet1!O:O,MATCH('Import Demurrage Detention'!$R278,Sheet1!$A:$A,0),1),"")</f>
        <v/>
      </c>
      <c r="K278" s="15" t="str">
        <f>+IFERROR(INDEX(Sheet1!P:P,MATCH('Import Demurrage Detention'!$R278,Sheet1!$A:$A,0),1),"")</f>
        <v/>
      </c>
      <c r="L278" s="15" t="str">
        <f>+IFERROR(INDEX(Sheet1!Q:Q,MATCH('Import Demurrage Detention'!$R278,Sheet1!$A:$A,0),1),"")</f>
        <v/>
      </c>
      <c r="M278" s="15" t="str">
        <f>+IFERROR(INDEX(Sheet1!R:R,MATCH('Import Demurrage Detention'!$R278,Sheet1!$A:$A,0),1),"")</f>
        <v/>
      </c>
      <c r="N278" s="15" t="str">
        <f>+IFERROR(INDEX(Sheet1!S:S,MATCH('Import Demurrage Detention'!$R278,Sheet1!$A:$A,0),1),"")</f>
        <v/>
      </c>
      <c r="O278" s="15" t="str">
        <f>+IFERROR(INDEX(Sheet1!T:T,MATCH('Import Demurrage Detention'!$R278,Sheet1!$A:$A,0),1),"")</f>
        <v/>
      </c>
      <c r="P278" s="15" t="str">
        <f>+IFERROR(INDEX(Sheet1!U:U,MATCH('Import Demurrage Detention'!$R278,Sheet1!$A:$A,0),1),"")</f>
        <v/>
      </c>
      <c r="Q278" s="15" t="str">
        <f>+IFERROR(INDEX(Sheet1!V:V,MATCH('Import Demurrage Detention'!$R278,Sheet1!$A:$A,0),1),"")</f>
        <v/>
      </c>
      <c r="R278" s="12">
        <f t="shared" si="1"/>
        <v>270</v>
      </c>
    </row>
    <row r="279" spans="1:18">
      <c r="A279" s="14" t="str">
        <f>+IFERROR(INDEX(Sheet1!$C:$C,MATCH('Import Demurrage Detention'!$R279,Sheet1!$A:$A,0),1),"")</f>
        <v/>
      </c>
      <c r="B279" s="14" t="str">
        <f>+IFERROR(INDEX(Sheet1!$F:$F,MATCH('Import Demurrage Detention'!$R279,Sheet1!$A:$A,0),1),"")</f>
        <v/>
      </c>
      <c r="C279" s="15" t="str">
        <f>+IFERROR(INDEX(Sheet1!$H:$H,MATCH('Import Demurrage Detention'!$R279,Sheet1!$A:$A,0),1),"")</f>
        <v/>
      </c>
      <c r="D279" s="15" t="str">
        <f>+IFERROR(INDEX(Sheet1!$I:$I,MATCH('Import Demurrage Detention'!$R279,Sheet1!$A:$A,0),1),"")</f>
        <v/>
      </c>
      <c r="E279" s="15" t="str">
        <f>+IFERROR(INDEX(Sheet1!J:J,MATCH('Import Demurrage Detention'!$R279,Sheet1!$A:$A,0),1),"")</f>
        <v/>
      </c>
      <c r="F279" s="15" t="str">
        <f>+IFERROR(INDEX(Sheet1!K:K,MATCH('Import Demurrage Detention'!$R279,Sheet1!$A:$A,0),1),"")</f>
        <v/>
      </c>
      <c r="G279" s="15" t="str">
        <f>+IFERROR(INDEX(Sheet1!L:L,MATCH('Import Demurrage Detention'!$R279,Sheet1!$A:$A,0),1),"")</f>
        <v/>
      </c>
      <c r="H279" s="15" t="str">
        <f>+IFERROR(INDEX(Sheet1!M:M,MATCH('Import Demurrage Detention'!$R279,Sheet1!$A:$A,0),1),"")</f>
        <v/>
      </c>
      <c r="I279" s="15" t="str">
        <f>+IFERROR(INDEX(Sheet1!N:N,MATCH('Import Demurrage Detention'!$R279,Sheet1!$A:$A,0),1),"")</f>
        <v/>
      </c>
      <c r="J279" s="15" t="str">
        <f>+IFERROR(INDEX(Sheet1!O:O,MATCH('Import Demurrage Detention'!$R279,Sheet1!$A:$A,0),1),"")</f>
        <v/>
      </c>
      <c r="K279" s="15" t="str">
        <f>+IFERROR(INDEX(Sheet1!P:P,MATCH('Import Demurrage Detention'!$R279,Sheet1!$A:$A,0),1),"")</f>
        <v/>
      </c>
      <c r="L279" s="15" t="str">
        <f>+IFERROR(INDEX(Sheet1!Q:Q,MATCH('Import Demurrage Detention'!$R279,Sheet1!$A:$A,0),1),"")</f>
        <v/>
      </c>
      <c r="M279" s="15" t="str">
        <f>+IFERROR(INDEX(Sheet1!R:R,MATCH('Import Demurrage Detention'!$R279,Sheet1!$A:$A,0),1),"")</f>
        <v/>
      </c>
      <c r="N279" s="15" t="str">
        <f>+IFERROR(INDEX(Sheet1!S:S,MATCH('Import Demurrage Detention'!$R279,Sheet1!$A:$A,0),1),"")</f>
        <v/>
      </c>
      <c r="O279" s="15" t="str">
        <f>+IFERROR(INDEX(Sheet1!T:T,MATCH('Import Demurrage Detention'!$R279,Sheet1!$A:$A,0),1),"")</f>
        <v/>
      </c>
      <c r="P279" s="15" t="str">
        <f>+IFERROR(INDEX(Sheet1!U:U,MATCH('Import Demurrage Detention'!$R279,Sheet1!$A:$A,0),1),"")</f>
        <v/>
      </c>
      <c r="Q279" s="15" t="str">
        <f>+IFERROR(INDEX(Sheet1!V:V,MATCH('Import Demurrage Detention'!$R279,Sheet1!$A:$A,0),1),"")</f>
        <v/>
      </c>
      <c r="R279" s="12">
        <f t="shared" si="1"/>
        <v>271</v>
      </c>
    </row>
    <row r="280" spans="1:18">
      <c r="A280" s="14" t="str">
        <f>+IFERROR(INDEX(Sheet1!$C:$C,MATCH('Import Demurrage Detention'!$R280,Sheet1!$A:$A,0),1),"")</f>
        <v/>
      </c>
      <c r="B280" s="14" t="str">
        <f>+IFERROR(INDEX(Sheet1!$F:$F,MATCH('Import Demurrage Detention'!$R280,Sheet1!$A:$A,0),1),"")</f>
        <v/>
      </c>
      <c r="C280" s="15" t="str">
        <f>+IFERROR(INDEX(Sheet1!$H:$H,MATCH('Import Demurrage Detention'!$R280,Sheet1!$A:$A,0),1),"")</f>
        <v/>
      </c>
      <c r="D280" s="15" t="str">
        <f>+IFERROR(INDEX(Sheet1!$I:$I,MATCH('Import Demurrage Detention'!$R280,Sheet1!$A:$A,0),1),"")</f>
        <v/>
      </c>
      <c r="E280" s="15" t="str">
        <f>+IFERROR(INDEX(Sheet1!J:J,MATCH('Import Demurrage Detention'!$R280,Sheet1!$A:$A,0),1),"")</f>
        <v/>
      </c>
      <c r="F280" s="15" t="str">
        <f>+IFERROR(INDEX(Sheet1!K:K,MATCH('Import Demurrage Detention'!$R280,Sheet1!$A:$A,0),1),"")</f>
        <v/>
      </c>
      <c r="G280" s="15" t="str">
        <f>+IFERROR(INDEX(Sheet1!L:L,MATCH('Import Demurrage Detention'!$R280,Sheet1!$A:$A,0),1),"")</f>
        <v/>
      </c>
      <c r="H280" s="15" t="str">
        <f>+IFERROR(INDEX(Sheet1!M:M,MATCH('Import Demurrage Detention'!$R280,Sheet1!$A:$A,0),1),"")</f>
        <v/>
      </c>
      <c r="I280" s="15" t="str">
        <f>+IFERROR(INDEX(Sheet1!N:N,MATCH('Import Demurrage Detention'!$R280,Sheet1!$A:$A,0),1),"")</f>
        <v/>
      </c>
      <c r="J280" s="15" t="str">
        <f>+IFERROR(INDEX(Sheet1!O:O,MATCH('Import Demurrage Detention'!$R280,Sheet1!$A:$A,0),1),"")</f>
        <v/>
      </c>
      <c r="K280" s="15" t="str">
        <f>+IFERROR(INDEX(Sheet1!P:P,MATCH('Import Demurrage Detention'!$R280,Sheet1!$A:$A,0),1),"")</f>
        <v/>
      </c>
      <c r="L280" s="15" t="str">
        <f>+IFERROR(INDEX(Sheet1!Q:Q,MATCH('Import Demurrage Detention'!$R280,Sheet1!$A:$A,0),1),"")</f>
        <v/>
      </c>
      <c r="M280" s="15" t="str">
        <f>+IFERROR(INDEX(Sheet1!R:R,MATCH('Import Demurrage Detention'!$R280,Sheet1!$A:$A,0),1),"")</f>
        <v/>
      </c>
      <c r="N280" s="15" t="str">
        <f>+IFERROR(INDEX(Sheet1!S:S,MATCH('Import Demurrage Detention'!$R280,Sheet1!$A:$A,0),1),"")</f>
        <v/>
      </c>
      <c r="O280" s="15" t="str">
        <f>+IFERROR(INDEX(Sheet1!T:T,MATCH('Import Demurrage Detention'!$R280,Sheet1!$A:$A,0),1),"")</f>
        <v/>
      </c>
      <c r="P280" s="15" t="str">
        <f>+IFERROR(INDEX(Sheet1!U:U,MATCH('Import Demurrage Detention'!$R280,Sheet1!$A:$A,0),1),"")</f>
        <v/>
      </c>
      <c r="Q280" s="15" t="str">
        <f>+IFERROR(INDEX(Sheet1!V:V,MATCH('Import Demurrage Detention'!$R280,Sheet1!$A:$A,0),1),"")</f>
        <v/>
      </c>
      <c r="R280" s="12">
        <f t="shared" si="1"/>
        <v>272</v>
      </c>
    </row>
    <row r="281" spans="1:18">
      <c r="A281" s="14" t="str">
        <f>+IFERROR(INDEX(Sheet1!$C:$C,MATCH('Import Demurrage Detention'!$R281,Sheet1!$A:$A,0),1),"")</f>
        <v/>
      </c>
      <c r="B281" s="14" t="str">
        <f>+IFERROR(INDEX(Sheet1!$F:$F,MATCH('Import Demurrage Detention'!$R281,Sheet1!$A:$A,0),1),"")</f>
        <v/>
      </c>
      <c r="C281" s="15" t="str">
        <f>+IFERROR(INDEX(Sheet1!$H:$H,MATCH('Import Demurrage Detention'!$R281,Sheet1!$A:$A,0),1),"")</f>
        <v/>
      </c>
      <c r="D281" s="15" t="str">
        <f>+IFERROR(INDEX(Sheet1!$I:$I,MATCH('Import Demurrage Detention'!$R281,Sheet1!$A:$A,0),1),"")</f>
        <v/>
      </c>
      <c r="E281" s="15" t="str">
        <f>+IFERROR(INDEX(Sheet1!J:J,MATCH('Import Demurrage Detention'!$R281,Sheet1!$A:$A,0),1),"")</f>
        <v/>
      </c>
      <c r="F281" s="15" t="str">
        <f>+IFERROR(INDEX(Sheet1!K:K,MATCH('Import Demurrage Detention'!$R281,Sheet1!$A:$A,0),1),"")</f>
        <v/>
      </c>
      <c r="G281" s="15" t="str">
        <f>+IFERROR(INDEX(Sheet1!L:L,MATCH('Import Demurrage Detention'!$R281,Sheet1!$A:$A,0),1),"")</f>
        <v/>
      </c>
      <c r="H281" s="15" t="str">
        <f>+IFERROR(INDEX(Sheet1!M:M,MATCH('Import Demurrage Detention'!$R281,Sheet1!$A:$A,0),1),"")</f>
        <v/>
      </c>
      <c r="I281" s="15" t="str">
        <f>+IFERROR(INDEX(Sheet1!N:N,MATCH('Import Demurrage Detention'!$R281,Sheet1!$A:$A,0),1),"")</f>
        <v/>
      </c>
      <c r="J281" s="15" t="str">
        <f>+IFERROR(INDEX(Sheet1!O:O,MATCH('Import Demurrage Detention'!$R281,Sheet1!$A:$A,0),1),"")</f>
        <v/>
      </c>
      <c r="K281" s="15" t="str">
        <f>+IFERROR(INDEX(Sheet1!P:P,MATCH('Import Demurrage Detention'!$R281,Sheet1!$A:$A,0),1),"")</f>
        <v/>
      </c>
      <c r="L281" s="15" t="str">
        <f>+IFERROR(INDEX(Sheet1!Q:Q,MATCH('Import Demurrage Detention'!$R281,Sheet1!$A:$A,0),1),"")</f>
        <v/>
      </c>
      <c r="M281" s="15" t="str">
        <f>+IFERROR(INDEX(Sheet1!R:R,MATCH('Import Demurrage Detention'!$R281,Sheet1!$A:$A,0),1),"")</f>
        <v/>
      </c>
      <c r="N281" s="15" t="str">
        <f>+IFERROR(INDEX(Sheet1!S:S,MATCH('Import Demurrage Detention'!$R281,Sheet1!$A:$A,0),1),"")</f>
        <v/>
      </c>
      <c r="O281" s="15" t="str">
        <f>+IFERROR(INDEX(Sheet1!T:T,MATCH('Import Demurrage Detention'!$R281,Sheet1!$A:$A,0),1),"")</f>
        <v/>
      </c>
      <c r="P281" s="15" t="str">
        <f>+IFERROR(INDEX(Sheet1!U:U,MATCH('Import Demurrage Detention'!$R281,Sheet1!$A:$A,0),1),"")</f>
        <v/>
      </c>
      <c r="Q281" s="15" t="str">
        <f>+IFERROR(INDEX(Sheet1!V:V,MATCH('Import Demurrage Detention'!$R281,Sheet1!$A:$A,0),1),"")</f>
        <v/>
      </c>
      <c r="R281" s="12">
        <f t="shared" si="1"/>
        <v>273</v>
      </c>
    </row>
    <row r="282" spans="1:18">
      <c r="A282" s="14" t="str">
        <f>+IFERROR(INDEX(Sheet1!$C:$C,MATCH('Import Demurrage Detention'!$R282,Sheet1!$A:$A,0),1),"")</f>
        <v/>
      </c>
      <c r="B282" s="14" t="str">
        <f>+IFERROR(INDEX(Sheet1!$F:$F,MATCH('Import Demurrage Detention'!$R282,Sheet1!$A:$A,0),1),"")</f>
        <v/>
      </c>
      <c r="C282" s="15" t="str">
        <f>+IFERROR(INDEX(Sheet1!$H:$H,MATCH('Import Demurrage Detention'!$R282,Sheet1!$A:$A,0),1),"")</f>
        <v/>
      </c>
      <c r="D282" s="15" t="str">
        <f>+IFERROR(INDEX(Sheet1!$I:$I,MATCH('Import Demurrage Detention'!$R282,Sheet1!$A:$A,0),1),"")</f>
        <v/>
      </c>
      <c r="E282" s="15" t="str">
        <f>+IFERROR(INDEX(Sheet1!J:J,MATCH('Import Demurrage Detention'!$R282,Sheet1!$A:$A,0),1),"")</f>
        <v/>
      </c>
      <c r="F282" s="15" t="str">
        <f>+IFERROR(INDEX(Sheet1!K:K,MATCH('Import Demurrage Detention'!$R282,Sheet1!$A:$A,0),1),"")</f>
        <v/>
      </c>
      <c r="G282" s="15" t="str">
        <f>+IFERROR(INDEX(Sheet1!L:L,MATCH('Import Demurrage Detention'!$R282,Sheet1!$A:$A,0),1),"")</f>
        <v/>
      </c>
      <c r="H282" s="15" t="str">
        <f>+IFERROR(INDEX(Sheet1!M:M,MATCH('Import Demurrage Detention'!$R282,Sheet1!$A:$A,0),1),"")</f>
        <v/>
      </c>
      <c r="I282" s="15" t="str">
        <f>+IFERROR(INDEX(Sheet1!N:N,MATCH('Import Demurrage Detention'!$R282,Sheet1!$A:$A,0),1),"")</f>
        <v/>
      </c>
      <c r="J282" s="15" t="str">
        <f>+IFERROR(INDEX(Sheet1!O:O,MATCH('Import Demurrage Detention'!$R282,Sheet1!$A:$A,0),1),"")</f>
        <v/>
      </c>
      <c r="K282" s="15" t="str">
        <f>+IFERROR(INDEX(Sheet1!P:P,MATCH('Import Demurrage Detention'!$R282,Sheet1!$A:$A,0),1),"")</f>
        <v/>
      </c>
      <c r="L282" s="15" t="str">
        <f>+IFERROR(INDEX(Sheet1!Q:Q,MATCH('Import Demurrage Detention'!$R282,Sheet1!$A:$A,0),1),"")</f>
        <v/>
      </c>
      <c r="M282" s="15" t="str">
        <f>+IFERROR(INDEX(Sheet1!R:R,MATCH('Import Demurrage Detention'!$R282,Sheet1!$A:$A,0),1),"")</f>
        <v/>
      </c>
      <c r="N282" s="15" t="str">
        <f>+IFERROR(INDEX(Sheet1!S:S,MATCH('Import Demurrage Detention'!$R282,Sheet1!$A:$A,0),1),"")</f>
        <v/>
      </c>
      <c r="O282" s="15" t="str">
        <f>+IFERROR(INDEX(Sheet1!T:T,MATCH('Import Demurrage Detention'!$R282,Sheet1!$A:$A,0),1),"")</f>
        <v/>
      </c>
      <c r="P282" s="15" t="str">
        <f>+IFERROR(INDEX(Sheet1!U:U,MATCH('Import Demurrage Detention'!$R282,Sheet1!$A:$A,0),1),"")</f>
        <v/>
      </c>
      <c r="Q282" s="15" t="str">
        <f>+IFERROR(INDEX(Sheet1!V:V,MATCH('Import Demurrage Detention'!$R282,Sheet1!$A:$A,0),1),"")</f>
        <v/>
      </c>
      <c r="R282" s="12">
        <f t="shared" si="1"/>
        <v>274</v>
      </c>
    </row>
    <row r="283" spans="1:18">
      <c r="A283" s="14" t="str">
        <f>+IFERROR(INDEX(Sheet1!$C:$C,MATCH('Import Demurrage Detention'!$R283,Sheet1!$A:$A,0),1),"")</f>
        <v/>
      </c>
      <c r="B283" s="14" t="str">
        <f>+IFERROR(INDEX(Sheet1!$F:$F,MATCH('Import Demurrage Detention'!$R283,Sheet1!$A:$A,0),1),"")</f>
        <v/>
      </c>
      <c r="C283" s="15" t="str">
        <f>+IFERROR(INDEX(Sheet1!$H:$H,MATCH('Import Demurrage Detention'!$R283,Sheet1!$A:$A,0),1),"")</f>
        <v/>
      </c>
      <c r="D283" s="15" t="str">
        <f>+IFERROR(INDEX(Sheet1!$I:$I,MATCH('Import Demurrage Detention'!$R283,Sheet1!$A:$A,0),1),"")</f>
        <v/>
      </c>
      <c r="E283" s="15" t="str">
        <f>+IFERROR(INDEX(Sheet1!J:J,MATCH('Import Demurrage Detention'!$R283,Sheet1!$A:$A,0),1),"")</f>
        <v/>
      </c>
      <c r="F283" s="15" t="str">
        <f>+IFERROR(INDEX(Sheet1!K:K,MATCH('Import Demurrage Detention'!$R283,Sheet1!$A:$A,0),1),"")</f>
        <v/>
      </c>
      <c r="G283" s="15" t="str">
        <f>+IFERROR(INDEX(Sheet1!L:L,MATCH('Import Demurrage Detention'!$R283,Sheet1!$A:$A,0),1),"")</f>
        <v/>
      </c>
      <c r="H283" s="15" t="str">
        <f>+IFERROR(INDEX(Sheet1!M:M,MATCH('Import Demurrage Detention'!$R283,Sheet1!$A:$A,0),1),"")</f>
        <v/>
      </c>
      <c r="I283" s="15" t="str">
        <f>+IFERROR(INDEX(Sheet1!N:N,MATCH('Import Demurrage Detention'!$R283,Sheet1!$A:$A,0),1),"")</f>
        <v/>
      </c>
      <c r="J283" s="15" t="str">
        <f>+IFERROR(INDEX(Sheet1!O:O,MATCH('Import Demurrage Detention'!$R283,Sheet1!$A:$A,0),1),"")</f>
        <v/>
      </c>
      <c r="K283" s="15" t="str">
        <f>+IFERROR(INDEX(Sheet1!P:P,MATCH('Import Demurrage Detention'!$R283,Sheet1!$A:$A,0),1),"")</f>
        <v/>
      </c>
      <c r="L283" s="15" t="str">
        <f>+IFERROR(INDEX(Sheet1!Q:Q,MATCH('Import Demurrage Detention'!$R283,Sheet1!$A:$A,0),1),"")</f>
        <v/>
      </c>
      <c r="M283" s="15" t="str">
        <f>+IFERROR(INDEX(Sheet1!R:R,MATCH('Import Demurrage Detention'!$R283,Sheet1!$A:$A,0),1),"")</f>
        <v/>
      </c>
      <c r="N283" s="15" t="str">
        <f>+IFERROR(INDEX(Sheet1!S:S,MATCH('Import Demurrage Detention'!$R283,Sheet1!$A:$A,0),1),"")</f>
        <v/>
      </c>
      <c r="O283" s="15" t="str">
        <f>+IFERROR(INDEX(Sheet1!T:T,MATCH('Import Demurrage Detention'!$R283,Sheet1!$A:$A,0),1),"")</f>
        <v/>
      </c>
      <c r="P283" s="15" t="str">
        <f>+IFERROR(INDEX(Sheet1!U:U,MATCH('Import Demurrage Detention'!$R283,Sheet1!$A:$A,0),1),"")</f>
        <v/>
      </c>
      <c r="Q283" s="15" t="str">
        <f>+IFERROR(INDEX(Sheet1!V:V,MATCH('Import Demurrage Detention'!$R283,Sheet1!$A:$A,0),1),"")</f>
        <v/>
      </c>
      <c r="R283" s="12">
        <f t="shared" si="1"/>
        <v>275</v>
      </c>
    </row>
    <row r="284" spans="1:18">
      <c r="A284" s="14" t="str">
        <f>+IFERROR(INDEX(Sheet1!$C:$C,MATCH('Import Demurrage Detention'!$R284,Sheet1!$A:$A,0),1),"")</f>
        <v/>
      </c>
      <c r="B284" s="14" t="str">
        <f>+IFERROR(INDEX(Sheet1!$F:$F,MATCH('Import Demurrage Detention'!$R284,Sheet1!$A:$A,0),1),"")</f>
        <v/>
      </c>
      <c r="C284" s="15" t="str">
        <f>+IFERROR(INDEX(Sheet1!$H:$H,MATCH('Import Demurrage Detention'!$R284,Sheet1!$A:$A,0),1),"")</f>
        <v/>
      </c>
      <c r="D284" s="15" t="str">
        <f>+IFERROR(INDEX(Sheet1!$I:$I,MATCH('Import Demurrage Detention'!$R284,Sheet1!$A:$A,0),1),"")</f>
        <v/>
      </c>
      <c r="E284" s="15" t="str">
        <f>+IFERROR(INDEX(Sheet1!J:J,MATCH('Import Demurrage Detention'!$R284,Sheet1!$A:$A,0),1),"")</f>
        <v/>
      </c>
      <c r="F284" s="15" t="str">
        <f>+IFERROR(INDEX(Sheet1!K:K,MATCH('Import Demurrage Detention'!$R284,Sheet1!$A:$A,0),1),"")</f>
        <v/>
      </c>
      <c r="G284" s="15" t="str">
        <f>+IFERROR(INDEX(Sheet1!L:L,MATCH('Import Demurrage Detention'!$R284,Sheet1!$A:$A,0),1),"")</f>
        <v/>
      </c>
      <c r="H284" s="15" t="str">
        <f>+IFERROR(INDEX(Sheet1!M:M,MATCH('Import Demurrage Detention'!$R284,Sheet1!$A:$A,0),1),"")</f>
        <v/>
      </c>
      <c r="I284" s="15" t="str">
        <f>+IFERROR(INDEX(Sheet1!N:N,MATCH('Import Demurrage Detention'!$R284,Sheet1!$A:$A,0),1),"")</f>
        <v/>
      </c>
      <c r="J284" s="15" t="str">
        <f>+IFERROR(INDEX(Sheet1!O:O,MATCH('Import Demurrage Detention'!$R284,Sheet1!$A:$A,0),1),"")</f>
        <v/>
      </c>
      <c r="K284" s="15" t="str">
        <f>+IFERROR(INDEX(Sheet1!P:P,MATCH('Import Demurrage Detention'!$R284,Sheet1!$A:$A,0),1),"")</f>
        <v/>
      </c>
      <c r="L284" s="15" t="str">
        <f>+IFERROR(INDEX(Sheet1!Q:Q,MATCH('Import Demurrage Detention'!$R284,Sheet1!$A:$A,0),1),"")</f>
        <v/>
      </c>
      <c r="M284" s="15" t="str">
        <f>+IFERROR(INDEX(Sheet1!R:R,MATCH('Import Demurrage Detention'!$R284,Sheet1!$A:$A,0),1),"")</f>
        <v/>
      </c>
      <c r="N284" s="15" t="str">
        <f>+IFERROR(INDEX(Sheet1!S:S,MATCH('Import Demurrage Detention'!$R284,Sheet1!$A:$A,0),1),"")</f>
        <v/>
      </c>
      <c r="O284" s="15" t="str">
        <f>+IFERROR(INDEX(Sheet1!T:T,MATCH('Import Demurrage Detention'!$R284,Sheet1!$A:$A,0),1),"")</f>
        <v/>
      </c>
      <c r="P284" s="15" t="str">
        <f>+IFERROR(INDEX(Sheet1!U:U,MATCH('Import Demurrage Detention'!$R284,Sheet1!$A:$A,0),1),"")</f>
        <v/>
      </c>
      <c r="Q284" s="15" t="str">
        <f>+IFERROR(INDEX(Sheet1!V:V,MATCH('Import Demurrage Detention'!$R284,Sheet1!$A:$A,0),1),"")</f>
        <v/>
      </c>
      <c r="R284" s="12">
        <f t="shared" ref="R284:R347" si="2">+R283+1</f>
        <v>276</v>
      </c>
    </row>
    <row r="285" spans="1:18">
      <c r="A285" s="14" t="str">
        <f>+IFERROR(INDEX(Sheet1!$C:$C,MATCH('Import Demurrage Detention'!$R285,Sheet1!$A:$A,0),1),"")</f>
        <v/>
      </c>
      <c r="B285" s="14" t="str">
        <f>+IFERROR(INDEX(Sheet1!$F:$F,MATCH('Import Demurrage Detention'!$R285,Sheet1!$A:$A,0),1),"")</f>
        <v/>
      </c>
      <c r="C285" s="15" t="str">
        <f>+IFERROR(INDEX(Sheet1!$H:$H,MATCH('Import Demurrage Detention'!$R285,Sheet1!$A:$A,0),1),"")</f>
        <v/>
      </c>
      <c r="D285" s="15" t="str">
        <f>+IFERROR(INDEX(Sheet1!$I:$I,MATCH('Import Demurrage Detention'!$R285,Sheet1!$A:$A,0),1),"")</f>
        <v/>
      </c>
      <c r="E285" s="15" t="str">
        <f>+IFERROR(INDEX(Sheet1!J:J,MATCH('Import Demurrage Detention'!$R285,Sheet1!$A:$A,0),1),"")</f>
        <v/>
      </c>
      <c r="F285" s="15" t="str">
        <f>+IFERROR(INDEX(Sheet1!K:K,MATCH('Import Demurrage Detention'!$R285,Sheet1!$A:$A,0),1),"")</f>
        <v/>
      </c>
      <c r="G285" s="15" t="str">
        <f>+IFERROR(INDEX(Sheet1!L:L,MATCH('Import Demurrage Detention'!$R285,Sheet1!$A:$A,0),1),"")</f>
        <v/>
      </c>
      <c r="H285" s="15" t="str">
        <f>+IFERROR(INDEX(Sheet1!M:M,MATCH('Import Demurrage Detention'!$R285,Sheet1!$A:$A,0),1),"")</f>
        <v/>
      </c>
      <c r="I285" s="15" t="str">
        <f>+IFERROR(INDEX(Sheet1!N:N,MATCH('Import Demurrage Detention'!$R285,Sheet1!$A:$A,0),1),"")</f>
        <v/>
      </c>
      <c r="J285" s="15" t="str">
        <f>+IFERROR(INDEX(Sheet1!O:O,MATCH('Import Demurrage Detention'!$R285,Sheet1!$A:$A,0),1),"")</f>
        <v/>
      </c>
      <c r="K285" s="15" t="str">
        <f>+IFERROR(INDEX(Sheet1!P:P,MATCH('Import Demurrage Detention'!$R285,Sheet1!$A:$A,0),1),"")</f>
        <v/>
      </c>
      <c r="L285" s="15" t="str">
        <f>+IFERROR(INDEX(Sheet1!Q:Q,MATCH('Import Demurrage Detention'!$R285,Sheet1!$A:$A,0),1),"")</f>
        <v/>
      </c>
      <c r="M285" s="15" t="str">
        <f>+IFERROR(INDEX(Sheet1!R:R,MATCH('Import Demurrage Detention'!$R285,Sheet1!$A:$A,0),1),"")</f>
        <v/>
      </c>
      <c r="N285" s="15" t="str">
        <f>+IFERROR(INDEX(Sheet1!S:S,MATCH('Import Demurrage Detention'!$R285,Sheet1!$A:$A,0),1),"")</f>
        <v/>
      </c>
      <c r="O285" s="15" t="str">
        <f>+IFERROR(INDEX(Sheet1!T:T,MATCH('Import Demurrage Detention'!$R285,Sheet1!$A:$A,0),1),"")</f>
        <v/>
      </c>
      <c r="P285" s="15" t="str">
        <f>+IFERROR(INDEX(Sheet1!U:U,MATCH('Import Demurrage Detention'!$R285,Sheet1!$A:$A,0),1),"")</f>
        <v/>
      </c>
      <c r="Q285" s="15" t="str">
        <f>+IFERROR(INDEX(Sheet1!V:V,MATCH('Import Demurrage Detention'!$R285,Sheet1!$A:$A,0),1),"")</f>
        <v/>
      </c>
      <c r="R285" s="12">
        <f t="shared" si="2"/>
        <v>277</v>
      </c>
    </row>
    <row r="286" spans="1:18">
      <c r="A286" s="14" t="str">
        <f>+IFERROR(INDEX(Sheet1!$C:$C,MATCH('Import Demurrage Detention'!$R286,Sheet1!$A:$A,0),1),"")</f>
        <v/>
      </c>
      <c r="B286" s="14" t="str">
        <f>+IFERROR(INDEX(Sheet1!$F:$F,MATCH('Import Demurrage Detention'!$R286,Sheet1!$A:$A,0),1),"")</f>
        <v/>
      </c>
      <c r="C286" s="15" t="str">
        <f>+IFERROR(INDEX(Sheet1!$H:$H,MATCH('Import Demurrage Detention'!$R286,Sheet1!$A:$A,0),1),"")</f>
        <v/>
      </c>
      <c r="D286" s="15" t="str">
        <f>+IFERROR(INDEX(Sheet1!$I:$I,MATCH('Import Demurrage Detention'!$R286,Sheet1!$A:$A,0),1),"")</f>
        <v/>
      </c>
      <c r="E286" s="15" t="str">
        <f>+IFERROR(INDEX(Sheet1!J:J,MATCH('Import Demurrage Detention'!$R286,Sheet1!$A:$A,0),1),"")</f>
        <v/>
      </c>
      <c r="F286" s="15" t="str">
        <f>+IFERROR(INDEX(Sheet1!K:K,MATCH('Import Demurrage Detention'!$R286,Sheet1!$A:$A,0),1),"")</f>
        <v/>
      </c>
      <c r="G286" s="15" t="str">
        <f>+IFERROR(INDEX(Sheet1!L:L,MATCH('Import Demurrage Detention'!$R286,Sheet1!$A:$A,0),1),"")</f>
        <v/>
      </c>
      <c r="H286" s="15" t="str">
        <f>+IFERROR(INDEX(Sheet1!M:M,MATCH('Import Demurrage Detention'!$R286,Sheet1!$A:$A,0),1),"")</f>
        <v/>
      </c>
      <c r="I286" s="15" t="str">
        <f>+IFERROR(INDEX(Sheet1!N:N,MATCH('Import Demurrage Detention'!$R286,Sheet1!$A:$A,0),1),"")</f>
        <v/>
      </c>
      <c r="J286" s="15" t="str">
        <f>+IFERROR(INDEX(Sheet1!O:O,MATCH('Import Demurrage Detention'!$R286,Sheet1!$A:$A,0),1),"")</f>
        <v/>
      </c>
      <c r="K286" s="15" t="str">
        <f>+IFERROR(INDEX(Sheet1!P:P,MATCH('Import Demurrage Detention'!$R286,Sheet1!$A:$A,0),1),"")</f>
        <v/>
      </c>
      <c r="L286" s="15" t="str">
        <f>+IFERROR(INDEX(Sheet1!Q:Q,MATCH('Import Demurrage Detention'!$R286,Sheet1!$A:$A,0),1),"")</f>
        <v/>
      </c>
      <c r="M286" s="15" t="str">
        <f>+IFERROR(INDEX(Sheet1!R:R,MATCH('Import Demurrage Detention'!$R286,Sheet1!$A:$A,0),1),"")</f>
        <v/>
      </c>
      <c r="N286" s="15" t="str">
        <f>+IFERROR(INDEX(Sheet1!S:S,MATCH('Import Demurrage Detention'!$R286,Sheet1!$A:$A,0),1),"")</f>
        <v/>
      </c>
      <c r="O286" s="15" t="str">
        <f>+IFERROR(INDEX(Sheet1!T:T,MATCH('Import Demurrage Detention'!$R286,Sheet1!$A:$A,0),1),"")</f>
        <v/>
      </c>
      <c r="P286" s="15" t="str">
        <f>+IFERROR(INDEX(Sheet1!U:U,MATCH('Import Demurrage Detention'!$R286,Sheet1!$A:$A,0),1),"")</f>
        <v/>
      </c>
      <c r="Q286" s="15" t="str">
        <f>+IFERROR(INDEX(Sheet1!V:V,MATCH('Import Demurrage Detention'!$R286,Sheet1!$A:$A,0),1),"")</f>
        <v/>
      </c>
      <c r="R286" s="12">
        <f t="shared" si="2"/>
        <v>278</v>
      </c>
    </row>
    <row r="287" spans="1:18">
      <c r="A287" s="14" t="str">
        <f>+IFERROR(INDEX(Sheet1!$C:$C,MATCH('Import Demurrage Detention'!$R287,Sheet1!$A:$A,0),1),"")</f>
        <v/>
      </c>
      <c r="B287" s="14" t="str">
        <f>+IFERROR(INDEX(Sheet1!$F:$F,MATCH('Import Demurrage Detention'!$R287,Sheet1!$A:$A,0),1),"")</f>
        <v/>
      </c>
      <c r="C287" s="15" t="str">
        <f>+IFERROR(INDEX(Sheet1!$H:$H,MATCH('Import Demurrage Detention'!$R287,Sheet1!$A:$A,0),1),"")</f>
        <v/>
      </c>
      <c r="D287" s="15" t="str">
        <f>+IFERROR(INDEX(Sheet1!$I:$I,MATCH('Import Demurrage Detention'!$R287,Sheet1!$A:$A,0),1),"")</f>
        <v/>
      </c>
      <c r="E287" s="15" t="str">
        <f>+IFERROR(INDEX(Sheet1!J:J,MATCH('Import Demurrage Detention'!$R287,Sheet1!$A:$A,0),1),"")</f>
        <v/>
      </c>
      <c r="F287" s="15" t="str">
        <f>+IFERROR(INDEX(Sheet1!K:K,MATCH('Import Demurrage Detention'!$R287,Sheet1!$A:$A,0),1),"")</f>
        <v/>
      </c>
      <c r="G287" s="15" t="str">
        <f>+IFERROR(INDEX(Sheet1!L:L,MATCH('Import Demurrage Detention'!$R287,Sheet1!$A:$A,0),1),"")</f>
        <v/>
      </c>
      <c r="H287" s="15" t="str">
        <f>+IFERROR(INDEX(Sheet1!M:M,MATCH('Import Demurrage Detention'!$R287,Sheet1!$A:$A,0),1),"")</f>
        <v/>
      </c>
      <c r="I287" s="15" t="str">
        <f>+IFERROR(INDEX(Sheet1!N:N,MATCH('Import Demurrage Detention'!$R287,Sheet1!$A:$A,0),1),"")</f>
        <v/>
      </c>
      <c r="J287" s="15" t="str">
        <f>+IFERROR(INDEX(Sheet1!O:O,MATCH('Import Demurrage Detention'!$R287,Sheet1!$A:$A,0),1),"")</f>
        <v/>
      </c>
      <c r="K287" s="15" t="str">
        <f>+IFERROR(INDEX(Sheet1!P:P,MATCH('Import Demurrage Detention'!$R287,Sheet1!$A:$A,0),1),"")</f>
        <v/>
      </c>
      <c r="L287" s="15" t="str">
        <f>+IFERROR(INDEX(Sheet1!Q:Q,MATCH('Import Demurrage Detention'!$R287,Sheet1!$A:$A,0),1),"")</f>
        <v/>
      </c>
      <c r="M287" s="15" t="str">
        <f>+IFERROR(INDEX(Sheet1!R:R,MATCH('Import Demurrage Detention'!$R287,Sheet1!$A:$A,0),1),"")</f>
        <v/>
      </c>
      <c r="N287" s="15" t="str">
        <f>+IFERROR(INDEX(Sheet1!S:S,MATCH('Import Demurrage Detention'!$R287,Sheet1!$A:$A,0),1),"")</f>
        <v/>
      </c>
      <c r="O287" s="15" t="str">
        <f>+IFERROR(INDEX(Sheet1!T:T,MATCH('Import Demurrage Detention'!$R287,Sheet1!$A:$A,0),1),"")</f>
        <v/>
      </c>
      <c r="P287" s="15" t="str">
        <f>+IFERROR(INDEX(Sheet1!U:U,MATCH('Import Demurrage Detention'!$R287,Sheet1!$A:$A,0),1),"")</f>
        <v/>
      </c>
      <c r="Q287" s="15" t="str">
        <f>+IFERROR(INDEX(Sheet1!V:V,MATCH('Import Demurrage Detention'!$R287,Sheet1!$A:$A,0),1),"")</f>
        <v/>
      </c>
      <c r="R287" s="12">
        <f t="shared" si="2"/>
        <v>279</v>
      </c>
    </row>
    <row r="288" spans="1:18">
      <c r="A288" s="14" t="str">
        <f>+IFERROR(INDEX(Sheet1!$C:$C,MATCH('Import Demurrage Detention'!$R288,Sheet1!$A:$A,0),1),"")</f>
        <v/>
      </c>
      <c r="B288" s="14" t="str">
        <f>+IFERROR(INDEX(Sheet1!$F:$F,MATCH('Import Demurrage Detention'!$R288,Sheet1!$A:$A,0),1),"")</f>
        <v/>
      </c>
      <c r="C288" s="15" t="str">
        <f>+IFERROR(INDEX(Sheet1!$H:$H,MATCH('Import Demurrage Detention'!$R288,Sheet1!$A:$A,0),1),"")</f>
        <v/>
      </c>
      <c r="D288" s="15" t="str">
        <f>+IFERROR(INDEX(Sheet1!$I:$I,MATCH('Import Demurrage Detention'!$R288,Sheet1!$A:$A,0),1),"")</f>
        <v/>
      </c>
      <c r="E288" s="15" t="str">
        <f>+IFERROR(INDEX(Sheet1!J:J,MATCH('Import Demurrage Detention'!$R288,Sheet1!$A:$A,0),1),"")</f>
        <v/>
      </c>
      <c r="F288" s="15" t="str">
        <f>+IFERROR(INDEX(Sheet1!K:K,MATCH('Import Demurrage Detention'!$R288,Sheet1!$A:$A,0),1),"")</f>
        <v/>
      </c>
      <c r="G288" s="15" t="str">
        <f>+IFERROR(INDEX(Sheet1!L:L,MATCH('Import Demurrage Detention'!$R288,Sheet1!$A:$A,0),1),"")</f>
        <v/>
      </c>
      <c r="H288" s="15" t="str">
        <f>+IFERROR(INDEX(Sheet1!M:M,MATCH('Import Demurrage Detention'!$R288,Sheet1!$A:$A,0),1),"")</f>
        <v/>
      </c>
      <c r="I288" s="15" t="str">
        <f>+IFERROR(INDEX(Sheet1!N:N,MATCH('Import Demurrage Detention'!$R288,Sheet1!$A:$A,0),1),"")</f>
        <v/>
      </c>
      <c r="J288" s="15" t="str">
        <f>+IFERROR(INDEX(Sheet1!O:O,MATCH('Import Demurrage Detention'!$R288,Sheet1!$A:$A,0),1),"")</f>
        <v/>
      </c>
      <c r="K288" s="15" t="str">
        <f>+IFERROR(INDEX(Sheet1!P:P,MATCH('Import Demurrage Detention'!$R288,Sheet1!$A:$A,0),1),"")</f>
        <v/>
      </c>
      <c r="L288" s="15" t="str">
        <f>+IFERROR(INDEX(Sheet1!Q:Q,MATCH('Import Demurrage Detention'!$R288,Sheet1!$A:$A,0),1),"")</f>
        <v/>
      </c>
      <c r="M288" s="15" t="str">
        <f>+IFERROR(INDEX(Sheet1!R:R,MATCH('Import Demurrage Detention'!$R288,Sheet1!$A:$A,0),1),"")</f>
        <v/>
      </c>
      <c r="N288" s="15" t="str">
        <f>+IFERROR(INDEX(Sheet1!S:S,MATCH('Import Demurrage Detention'!$R288,Sheet1!$A:$A,0),1),"")</f>
        <v/>
      </c>
      <c r="O288" s="15" t="str">
        <f>+IFERROR(INDEX(Sheet1!T:T,MATCH('Import Demurrage Detention'!$R288,Sheet1!$A:$A,0),1),"")</f>
        <v/>
      </c>
      <c r="P288" s="15" t="str">
        <f>+IFERROR(INDEX(Sheet1!U:U,MATCH('Import Demurrage Detention'!$R288,Sheet1!$A:$A,0),1),"")</f>
        <v/>
      </c>
      <c r="Q288" s="15" t="str">
        <f>+IFERROR(INDEX(Sheet1!V:V,MATCH('Import Demurrage Detention'!$R288,Sheet1!$A:$A,0),1),"")</f>
        <v/>
      </c>
      <c r="R288" s="12">
        <f t="shared" si="2"/>
        <v>280</v>
      </c>
    </row>
    <row r="289" spans="1:18">
      <c r="A289" s="14" t="str">
        <f>+IFERROR(INDEX(Sheet1!$C:$C,MATCH('Import Demurrage Detention'!$R289,Sheet1!$A:$A,0),1),"")</f>
        <v/>
      </c>
      <c r="B289" s="14" t="str">
        <f>+IFERROR(INDEX(Sheet1!$F:$F,MATCH('Import Demurrage Detention'!$R289,Sheet1!$A:$A,0),1),"")</f>
        <v/>
      </c>
      <c r="C289" s="15" t="str">
        <f>+IFERROR(INDEX(Sheet1!$H:$H,MATCH('Import Demurrage Detention'!$R289,Sheet1!$A:$A,0),1),"")</f>
        <v/>
      </c>
      <c r="D289" s="15" t="str">
        <f>+IFERROR(INDEX(Sheet1!$I:$I,MATCH('Import Demurrage Detention'!$R289,Sheet1!$A:$A,0),1),"")</f>
        <v/>
      </c>
      <c r="E289" s="15" t="str">
        <f>+IFERROR(INDEX(Sheet1!J:J,MATCH('Import Demurrage Detention'!$R289,Sheet1!$A:$A,0),1),"")</f>
        <v/>
      </c>
      <c r="F289" s="15" t="str">
        <f>+IFERROR(INDEX(Sheet1!K:K,MATCH('Import Demurrage Detention'!$R289,Sheet1!$A:$A,0),1),"")</f>
        <v/>
      </c>
      <c r="G289" s="15" t="str">
        <f>+IFERROR(INDEX(Sheet1!L:L,MATCH('Import Demurrage Detention'!$R289,Sheet1!$A:$A,0),1),"")</f>
        <v/>
      </c>
      <c r="H289" s="15" t="str">
        <f>+IFERROR(INDEX(Sheet1!M:M,MATCH('Import Demurrage Detention'!$R289,Sheet1!$A:$A,0),1),"")</f>
        <v/>
      </c>
      <c r="I289" s="15" t="str">
        <f>+IFERROR(INDEX(Sheet1!N:N,MATCH('Import Demurrage Detention'!$R289,Sheet1!$A:$A,0),1),"")</f>
        <v/>
      </c>
      <c r="J289" s="15" t="str">
        <f>+IFERROR(INDEX(Sheet1!O:O,MATCH('Import Demurrage Detention'!$R289,Sheet1!$A:$A,0),1),"")</f>
        <v/>
      </c>
      <c r="K289" s="15" t="str">
        <f>+IFERROR(INDEX(Sheet1!P:P,MATCH('Import Demurrage Detention'!$R289,Sheet1!$A:$A,0),1),"")</f>
        <v/>
      </c>
      <c r="L289" s="15" t="str">
        <f>+IFERROR(INDEX(Sheet1!Q:Q,MATCH('Import Demurrage Detention'!$R289,Sheet1!$A:$A,0),1),"")</f>
        <v/>
      </c>
      <c r="M289" s="15" t="str">
        <f>+IFERROR(INDEX(Sheet1!R:R,MATCH('Import Demurrage Detention'!$R289,Sheet1!$A:$A,0),1),"")</f>
        <v/>
      </c>
      <c r="N289" s="15" t="str">
        <f>+IFERROR(INDEX(Sheet1!S:S,MATCH('Import Demurrage Detention'!$R289,Sheet1!$A:$A,0),1),"")</f>
        <v/>
      </c>
      <c r="O289" s="15" t="str">
        <f>+IFERROR(INDEX(Sheet1!T:T,MATCH('Import Demurrage Detention'!$R289,Sheet1!$A:$A,0),1),"")</f>
        <v/>
      </c>
      <c r="P289" s="15" t="str">
        <f>+IFERROR(INDEX(Sheet1!U:U,MATCH('Import Demurrage Detention'!$R289,Sheet1!$A:$A,0),1),"")</f>
        <v/>
      </c>
      <c r="Q289" s="15" t="str">
        <f>+IFERROR(INDEX(Sheet1!V:V,MATCH('Import Demurrage Detention'!$R289,Sheet1!$A:$A,0),1),"")</f>
        <v/>
      </c>
      <c r="R289" s="12">
        <f t="shared" si="2"/>
        <v>281</v>
      </c>
    </row>
    <row r="290" spans="1:18">
      <c r="A290" s="14" t="str">
        <f>+IFERROR(INDEX(Sheet1!$C:$C,MATCH('Import Demurrage Detention'!$R290,Sheet1!$A:$A,0),1),"")</f>
        <v/>
      </c>
      <c r="B290" s="14" t="str">
        <f>+IFERROR(INDEX(Sheet1!$F:$F,MATCH('Import Demurrage Detention'!$R290,Sheet1!$A:$A,0),1),"")</f>
        <v/>
      </c>
      <c r="C290" s="15" t="str">
        <f>+IFERROR(INDEX(Sheet1!$H:$H,MATCH('Import Demurrage Detention'!$R290,Sheet1!$A:$A,0),1),"")</f>
        <v/>
      </c>
      <c r="D290" s="15" t="str">
        <f>+IFERROR(INDEX(Sheet1!$I:$I,MATCH('Import Demurrage Detention'!$R290,Sheet1!$A:$A,0),1),"")</f>
        <v/>
      </c>
      <c r="E290" s="15" t="str">
        <f>+IFERROR(INDEX(Sheet1!J:J,MATCH('Import Demurrage Detention'!$R290,Sheet1!$A:$A,0),1),"")</f>
        <v/>
      </c>
      <c r="F290" s="15" t="str">
        <f>+IFERROR(INDEX(Sheet1!K:K,MATCH('Import Demurrage Detention'!$R290,Sheet1!$A:$A,0),1),"")</f>
        <v/>
      </c>
      <c r="G290" s="15" t="str">
        <f>+IFERROR(INDEX(Sheet1!L:L,MATCH('Import Demurrage Detention'!$R290,Sheet1!$A:$A,0),1),"")</f>
        <v/>
      </c>
      <c r="H290" s="15" t="str">
        <f>+IFERROR(INDEX(Sheet1!M:M,MATCH('Import Demurrage Detention'!$R290,Sheet1!$A:$A,0),1),"")</f>
        <v/>
      </c>
      <c r="I290" s="15" t="str">
        <f>+IFERROR(INDEX(Sheet1!N:N,MATCH('Import Demurrage Detention'!$R290,Sheet1!$A:$A,0),1),"")</f>
        <v/>
      </c>
      <c r="J290" s="15" t="str">
        <f>+IFERROR(INDEX(Sheet1!O:O,MATCH('Import Demurrage Detention'!$R290,Sheet1!$A:$A,0),1),"")</f>
        <v/>
      </c>
      <c r="K290" s="15" t="str">
        <f>+IFERROR(INDEX(Sheet1!P:P,MATCH('Import Demurrage Detention'!$R290,Sheet1!$A:$A,0),1),"")</f>
        <v/>
      </c>
      <c r="L290" s="15" t="str">
        <f>+IFERROR(INDEX(Sheet1!Q:Q,MATCH('Import Demurrage Detention'!$R290,Sheet1!$A:$A,0),1),"")</f>
        <v/>
      </c>
      <c r="M290" s="15" t="str">
        <f>+IFERROR(INDEX(Sheet1!R:R,MATCH('Import Demurrage Detention'!$R290,Sheet1!$A:$A,0),1),"")</f>
        <v/>
      </c>
      <c r="N290" s="15" t="str">
        <f>+IFERROR(INDEX(Sheet1!S:S,MATCH('Import Demurrage Detention'!$R290,Sheet1!$A:$A,0),1),"")</f>
        <v/>
      </c>
      <c r="O290" s="15" t="str">
        <f>+IFERROR(INDEX(Sheet1!T:T,MATCH('Import Demurrage Detention'!$R290,Sheet1!$A:$A,0),1),"")</f>
        <v/>
      </c>
      <c r="P290" s="15" t="str">
        <f>+IFERROR(INDEX(Sheet1!U:U,MATCH('Import Demurrage Detention'!$R290,Sheet1!$A:$A,0),1),"")</f>
        <v/>
      </c>
      <c r="Q290" s="15" t="str">
        <f>+IFERROR(INDEX(Sheet1!V:V,MATCH('Import Demurrage Detention'!$R290,Sheet1!$A:$A,0),1),"")</f>
        <v/>
      </c>
      <c r="R290" s="12">
        <f t="shared" si="2"/>
        <v>282</v>
      </c>
    </row>
    <row r="291" spans="1:18">
      <c r="A291" s="14" t="str">
        <f>+IFERROR(INDEX(Sheet1!$C:$C,MATCH('Import Demurrage Detention'!$R291,Sheet1!$A:$A,0),1),"")</f>
        <v/>
      </c>
      <c r="B291" s="14" t="str">
        <f>+IFERROR(INDEX(Sheet1!$F:$F,MATCH('Import Demurrage Detention'!$R291,Sheet1!$A:$A,0),1),"")</f>
        <v/>
      </c>
      <c r="C291" s="15" t="str">
        <f>+IFERROR(INDEX(Sheet1!$H:$H,MATCH('Import Demurrage Detention'!$R291,Sheet1!$A:$A,0),1),"")</f>
        <v/>
      </c>
      <c r="D291" s="15" t="str">
        <f>+IFERROR(INDEX(Sheet1!$I:$I,MATCH('Import Demurrage Detention'!$R291,Sheet1!$A:$A,0),1),"")</f>
        <v/>
      </c>
      <c r="E291" s="15" t="str">
        <f>+IFERROR(INDEX(Sheet1!J:J,MATCH('Import Demurrage Detention'!$R291,Sheet1!$A:$A,0),1),"")</f>
        <v/>
      </c>
      <c r="F291" s="15" t="str">
        <f>+IFERROR(INDEX(Sheet1!K:K,MATCH('Import Demurrage Detention'!$R291,Sheet1!$A:$A,0),1),"")</f>
        <v/>
      </c>
      <c r="G291" s="15" t="str">
        <f>+IFERROR(INDEX(Sheet1!L:L,MATCH('Import Demurrage Detention'!$R291,Sheet1!$A:$A,0),1),"")</f>
        <v/>
      </c>
      <c r="H291" s="15" t="str">
        <f>+IFERROR(INDEX(Sheet1!M:M,MATCH('Import Demurrage Detention'!$R291,Sheet1!$A:$A,0),1),"")</f>
        <v/>
      </c>
      <c r="I291" s="15" t="str">
        <f>+IFERROR(INDEX(Sheet1!N:N,MATCH('Import Demurrage Detention'!$R291,Sheet1!$A:$A,0),1),"")</f>
        <v/>
      </c>
      <c r="J291" s="15" t="str">
        <f>+IFERROR(INDEX(Sheet1!O:O,MATCH('Import Demurrage Detention'!$R291,Sheet1!$A:$A,0),1),"")</f>
        <v/>
      </c>
      <c r="K291" s="15" t="str">
        <f>+IFERROR(INDEX(Sheet1!P:P,MATCH('Import Demurrage Detention'!$R291,Sheet1!$A:$A,0),1),"")</f>
        <v/>
      </c>
      <c r="L291" s="15" t="str">
        <f>+IFERROR(INDEX(Sheet1!Q:Q,MATCH('Import Demurrage Detention'!$R291,Sheet1!$A:$A,0),1),"")</f>
        <v/>
      </c>
      <c r="M291" s="15" t="str">
        <f>+IFERROR(INDEX(Sheet1!R:R,MATCH('Import Demurrage Detention'!$R291,Sheet1!$A:$A,0),1),"")</f>
        <v/>
      </c>
      <c r="N291" s="15" t="str">
        <f>+IFERROR(INDEX(Sheet1!S:S,MATCH('Import Demurrage Detention'!$R291,Sheet1!$A:$A,0),1),"")</f>
        <v/>
      </c>
      <c r="O291" s="15" t="str">
        <f>+IFERROR(INDEX(Sheet1!T:T,MATCH('Import Demurrage Detention'!$R291,Sheet1!$A:$A,0),1),"")</f>
        <v/>
      </c>
      <c r="P291" s="15" t="str">
        <f>+IFERROR(INDEX(Sheet1!U:U,MATCH('Import Demurrage Detention'!$R291,Sheet1!$A:$A,0),1),"")</f>
        <v/>
      </c>
      <c r="Q291" s="15" t="str">
        <f>+IFERROR(INDEX(Sheet1!V:V,MATCH('Import Demurrage Detention'!$R291,Sheet1!$A:$A,0),1),"")</f>
        <v/>
      </c>
      <c r="R291" s="12">
        <f t="shared" si="2"/>
        <v>283</v>
      </c>
    </row>
    <row r="292" spans="1:18">
      <c r="A292" s="14" t="str">
        <f>+IFERROR(INDEX(Sheet1!$C:$C,MATCH('Import Demurrage Detention'!$R292,Sheet1!$A:$A,0),1),"")</f>
        <v/>
      </c>
      <c r="B292" s="14" t="str">
        <f>+IFERROR(INDEX(Sheet1!$F:$F,MATCH('Import Demurrage Detention'!$R292,Sheet1!$A:$A,0),1),"")</f>
        <v/>
      </c>
      <c r="C292" s="15" t="str">
        <f>+IFERROR(INDEX(Sheet1!$H:$H,MATCH('Import Demurrage Detention'!$R292,Sheet1!$A:$A,0),1),"")</f>
        <v/>
      </c>
      <c r="D292" s="15" t="str">
        <f>+IFERROR(INDEX(Sheet1!$I:$I,MATCH('Import Demurrage Detention'!$R292,Sheet1!$A:$A,0),1),"")</f>
        <v/>
      </c>
      <c r="E292" s="15" t="str">
        <f>+IFERROR(INDEX(Sheet1!J:J,MATCH('Import Demurrage Detention'!$R292,Sheet1!$A:$A,0),1),"")</f>
        <v/>
      </c>
      <c r="F292" s="15" t="str">
        <f>+IFERROR(INDEX(Sheet1!K:K,MATCH('Import Demurrage Detention'!$R292,Sheet1!$A:$A,0),1),"")</f>
        <v/>
      </c>
      <c r="G292" s="15" t="str">
        <f>+IFERROR(INDEX(Sheet1!L:L,MATCH('Import Demurrage Detention'!$R292,Sheet1!$A:$A,0),1),"")</f>
        <v/>
      </c>
      <c r="H292" s="15" t="str">
        <f>+IFERROR(INDEX(Sheet1!M:M,MATCH('Import Demurrage Detention'!$R292,Sheet1!$A:$A,0),1),"")</f>
        <v/>
      </c>
      <c r="I292" s="15" t="str">
        <f>+IFERROR(INDEX(Sheet1!N:N,MATCH('Import Demurrage Detention'!$R292,Sheet1!$A:$A,0),1),"")</f>
        <v/>
      </c>
      <c r="J292" s="15" t="str">
        <f>+IFERROR(INDEX(Sheet1!O:O,MATCH('Import Demurrage Detention'!$R292,Sheet1!$A:$A,0),1),"")</f>
        <v/>
      </c>
      <c r="K292" s="15" t="str">
        <f>+IFERROR(INDEX(Sheet1!P:P,MATCH('Import Demurrage Detention'!$R292,Sheet1!$A:$A,0),1),"")</f>
        <v/>
      </c>
      <c r="L292" s="15" t="str">
        <f>+IFERROR(INDEX(Sheet1!Q:Q,MATCH('Import Demurrage Detention'!$R292,Sheet1!$A:$A,0),1),"")</f>
        <v/>
      </c>
      <c r="M292" s="15" t="str">
        <f>+IFERROR(INDEX(Sheet1!R:R,MATCH('Import Demurrage Detention'!$R292,Sheet1!$A:$A,0),1),"")</f>
        <v/>
      </c>
      <c r="N292" s="15" t="str">
        <f>+IFERROR(INDEX(Sheet1!S:S,MATCH('Import Demurrage Detention'!$R292,Sheet1!$A:$A,0),1),"")</f>
        <v/>
      </c>
      <c r="O292" s="15" t="str">
        <f>+IFERROR(INDEX(Sheet1!T:T,MATCH('Import Demurrage Detention'!$R292,Sheet1!$A:$A,0),1),"")</f>
        <v/>
      </c>
      <c r="P292" s="15" t="str">
        <f>+IFERROR(INDEX(Sheet1!U:U,MATCH('Import Demurrage Detention'!$R292,Sheet1!$A:$A,0),1),"")</f>
        <v/>
      </c>
      <c r="Q292" s="15" t="str">
        <f>+IFERROR(INDEX(Sheet1!V:V,MATCH('Import Demurrage Detention'!$R292,Sheet1!$A:$A,0),1),"")</f>
        <v/>
      </c>
      <c r="R292" s="12">
        <f t="shared" si="2"/>
        <v>284</v>
      </c>
    </row>
    <row r="293" spans="1:18">
      <c r="A293" s="14" t="str">
        <f>+IFERROR(INDEX(Sheet1!$C:$C,MATCH('Import Demurrage Detention'!$R293,Sheet1!$A:$A,0),1),"")</f>
        <v/>
      </c>
      <c r="B293" s="14" t="str">
        <f>+IFERROR(INDEX(Sheet1!$F:$F,MATCH('Import Demurrage Detention'!$R293,Sheet1!$A:$A,0),1),"")</f>
        <v/>
      </c>
      <c r="C293" s="15" t="str">
        <f>+IFERROR(INDEX(Sheet1!$H:$H,MATCH('Import Demurrage Detention'!$R293,Sheet1!$A:$A,0),1),"")</f>
        <v/>
      </c>
      <c r="D293" s="15" t="str">
        <f>+IFERROR(INDEX(Sheet1!$I:$I,MATCH('Import Demurrage Detention'!$R293,Sheet1!$A:$A,0),1),"")</f>
        <v/>
      </c>
      <c r="E293" s="15" t="str">
        <f>+IFERROR(INDEX(Sheet1!J:J,MATCH('Import Demurrage Detention'!$R293,Sheet1!$A:$A,0),1),"")</f>
        <v/>
      </c>
      <c r="F293" s="15" t="str">
        <f>+IFERROR(INDEX(Sheet1!K:K,MATCH('Import Demurrage Detention'!$R293,Sheet1!$A:$A,0),1),"")</f>
        <v/>
      </c>
      <c r="G293" s="15" t="str">
        <f>+IFERROR(INDEX(Sheet1!L:L,MATCH('Import Demurrage Detention'!$R293,Sheet1!$A:$A,0),1),"")</f>
        <v/>
      </c>
      <c r="H293" s="15" t="str">
        <f>+IFERROR(INDEX(Sheet1!M:M,MATCH('Import Demurrage Detention'!$R293,Sheet1!$A:$A,0),1),"")</f>
        <v/>
      </c>
      <c r="I293" s="15" t="str">
        <f>+IFERROR(INDEX(Sheet1!N:N,MATCH('Import Demurrage Detention'!$R293,Sheet1!$A:$A,0),1),"")</f>
        <v/>
      </c>
      <c r="J293" s="15" t="str">
        <f>+IFERROR(INDEX(Sheet1!O:O,MATCH('Import Demurrage Detention'!$R293,Sheet1!$A:$A,0),1),"")</f>
        <v/>
      </c>
      <c r="K293" s="15" t="str">
        <f>+IFERROR(INDEX(Sheet1!P:P,MATCH('Import Demurrage Detention'!$R293,Sheet1!$A:$A,0),1),"")</f>
        <v/>
      </c>
      <c r="L293" s="15" t="str">
        <f>+IFERROR(INDEX(Sheet1!Q:Q,MATCH('Import Demurrage Detention'!$R293,Sheet1!$A:$A,0),1),"")</f>
        <v/>
      </c>
      <c r="M293" s="15" t="str">
        <f>+IFERROR(INDEX(Sheet1!R:R,MATCH('Import Demurrage Detention'!$R293,Sheet1!$A:$A,0),1),"")</f>
        <v/>
      </c>
      <c r="N293" s="15" t="str">
        <f>+IFERROR(INDEX(Sheet1!S:S,MATCH('Import Demurrage Detention'!$R293,Sheet1!$A:$A,0),1),"")</f>
        <v/>
      </c>
      <c r="O293" s="15" t="str">
        <f>+IFERROR(INDEX(Sheet1!T:T,MATCH('Import Demurrage Detention'!$R293,Sheet1!$A:$A,0),1),"")</f>
        <v/>
      </c>
      <c r="P293" s="15" t="str">
        <f>+IFERROR(INDEX(Sheet1!U:U,MATCH('Import Demurrage Detention'!$R293,Sheet1!$A:$A,0),1),"")</f>
        <v/>
      </c>
      <c r="Q293" s="15" t="str">
        <f>+IFERROR(INDEX(Sheet1!V:V,MATCH('Import Demurrage Detention'!$R293,Sheet1!$A:$A,0),1),"")</f>
        <v/>
      </c>
      <c r="R293" s="12">
        <f t="shared" si="2"/>
        <v>285</v>
      </c>
    </row>
    <row r="294" spans="1:18">
      <c r="A294" s="14" t="str">
        <f>+IFERROR(INDEX(Sheet1!$C:$C,MATCH('Import Demurrage Detention'!$R294,Sheet1!$A:$A,0),1),"")</f>
        <v/>
      </c>
      <c r="B294" s="14" t="str">
        <f>+IFERROR(INDEX(Sheet1!$F:$F,MATCH('Import Demurrage Detention'!$R294,Sheet1!$A:$A,0),1),"")</f>
        <v/>
      </c>
      <c r="C294" s="15" t="str">
        <f>+IFERROR(INDEX(Sheet1!$H:$H,MATCH('Import Demurrage Detention'!$R294,Sheet1!$A:$A,0),1),"")</f>
        <v/>
      </c>
      <c r="D294" s="15" t="str">
        <f>+IFERROR(INDEX(Sheet1!$I:$I,MATCH('Import Demurrage Detention'!$R294,Sheet1!$A:$A,0),1),"")</f>
        <v/>
      </c>
      <c r="E294" s="15" t="str">
        <f>+IFERROR(INDEX(Sheet1!J:J,MATCH('Import Demurrage Detention'!$R294,Sheet1!$A:$A,0),1),"")</f>
        <v/>
      </c>
      <c r="F294" s="15" t="str">
        <f>+IFERROR(INDEX(Sheet1!K:K,MATCH('Import Demurrage Detention'!$R294,Sheet1!$A:$A,0),1),"")</f>
        <v/>
      </c>
      <c r="G294" s="15" t="str">
        <f>+IFERROR(INDEX(Sheet1!L:L,MATCH('Import Demurrage Detention'!$R294,Sheet1!$A:$A,0),1),"")</f>
        <v/>
      </c>
      <c r="H294" s="15" t="str">
        <f>+IFERROR(INDEX(Sheet1!M:M,MATCH('Import Demurrage Detention'!$R294,Sheet1!$A:$A,0),1),"")</f>
        <v/>
      </c>
      <c r="I294" s="15" t="str">
        <f>+IFERROR(INDEX(Sheet1!N:N,MATCH('Import Demurrage Detention'!$R294,Sheet1!$A:$A,0),1),"")</f>
        <v/>
      </c>
      <c r="J294" s="15" t="str">
        <f>+IFERROR(INDEX(Sheet1!O:O,MATCH('Import Demurrage Detention'!$R294,Sheet1!$A:$A,0),1),"")</f>
        <v/>
      </c>
      <c r="K294" s="15" t="str">
        <f>+IFERROR(INDEX(Sheet1!P:P,MATCH('Import Demurrage Detention'!$R294,Sheet1!$A:$A,0),1),"")</f>
        <v/>
      </c>
      <c r="L294" s="15" t="str">
        <f>+IFERROR(INDEX(Sheet1!Q:Q,MATCH('Import Demurrage Detention'!$R294,Sheet1!$A:$A,0),1),"")</f>
        <v/>
      </c>
      <c r="M294" s="15" t="str">
        <f>+IFERROR(INDEX(Sheet1!R:R,MATCH('Import Demurrage Detention'!$R294,Sheet1!$A:$A,0),1),"")</f>
        <v/>
      </c>
      <c r="N294" s="15" t="str">
        <f>+IFERROR(INDEX(Sheet1!S:S,MATCH('Import Demurrage Detention'!$R294,Sheet1!$A:$A,0),1),"")</f>
        <v/>
      </c>
      <c r="O294" s="15" t="str">
        <f>+IFERROR(INDEX(Sheet1!T:T,MATCH('Import Demurrage Detention'!$R294,Sheet1!$A:$A,0),1),"")</f>
        <v/>
      </c>
      <c r="P294" s="15" t="str">
        <f>+IFERROR(INDEX(Sheet1!U:U,MATCH('Import Demurrage Detention'!$R294,Sheet1!$A:$A,0),1),"")</f>
        <v/>
      </c>
      <c r="Q294" s="15" t="str">
        <f>+IFERROR(INDEX(Sheet1!V:V,MATCH('Import Demurrage Detention'!$R294,Sheet1!$A:$A,0),1),"")</f>
        <v/>
      </c>
      <c r="R294" s="12">
        <f t="shared" si="2"/>
        <v>286</v>
      </c>
    </row>
    <row r="295" spans="1:18">
      <c r="A295" s="14" t="str">
        <f>+IFERROR(INDEX(Sheet1!$C:$C,MATCH('Import Demurrage Detention'!$R295,Sheet1!$A:$A,0),1),"")</f>
        <v/>
      </c>
      <c r="B295" s="14" t="str">
        <f>+IFERROR(INDEX(Sheet1!$F:$F,MATCH('Import Demurrage Detention'!$R295,Sheet1!$A:$A,0),1),"")</f>
        <v/>
      </c>
      <c r="C295" s="15" t="str">
        <f>+IFERROR(INDEX(Sheet1!$H:$H,MATCH('Import Demurrage Detention'!$R295,Sheet1!$A:$A,0),1),"")</f>
        <v/>
      </c>
      <c r="D295" s="15" t="str">
        <f>+IFERROR(INDEX(Sheet1!$I:$I,MATCH('Import Demurrage Detention'!$R295,Sheet1!$A:$A,0),1),"")</f>
        <v/>
      </c>
      <c r="E295" s="15" t="str">
        <f>+IFERROR(INDEX(Sheet1!J:J,MATCH('Import Demurrage Detention'!$R295,Sheet1!$A:$A,0),1),"")</f>
        <v/>
      </c>
      <c r="F295" s="15" t="str">
        <f>+IFERROR(INDEX(Sheet1!K:K,MATCH('Import Demurrage Detention'!$R295,Sheet1!$A:$A,0),1),"")</f>
        <v/>
      </c>
      <c r="G295" s="15" t="str">
        <f>+IFERROR(INDEX(Sheet1!L:L,MATCH('Import Demurrage Detention'!$R295,Sheet1!$A:$A,0),1),"")</f>
        <v/>
      </c>
      <c r="H295" s="15" t="str">
        <f>+IFERROR(INDEX(Sheet1!M:M,MATCH('Import Demurrage Detention'!$R295,Sheet1!$A:$A,0),1),"")</f>
        <v/>
      </c>
      <c r="I295" s="15" t="str">
        <f>+IFERROR(INDEX(Sheet1!N:N,MATCH('Import Demurrage Detention'!$R295,Sheet1!$A:$A,0),1),"")</f>
        <v/>
      </c>
      <c r="J295" s="15" t="str">
        <f>+IFERROR(INDEX(Sheet1!O:O,MATCH('Import Demurrage Detention'!$R295,Sheet1!$A:$A,0),1),"")</f>
        <v/>
      </c>
      <c r="K295" s="15" t="str">
        <f>+IFERROR(INDEX(Sheet1!P:P,MATCH('Import Demurrage Detention'!$R295,Sheet1!$A:$A,0),1),"")</f>
        <v/>
      </c>
      <c r="L295" s="15" t="str">
        <f>+IFERROR(INDEX(Sheet1!Q:Q,MATCH('Import Demurrage Detention'!$R295,Sheet1!$A:$A,0),1),"")</f>
        <v/>
      </c>
      <c r="M295" s="15" t="str">
        <f>+IFERROR(INDEX(Sheet1!R:R,MATCH('Import Demurrage Detention'!$R295,Sheet1!$A:$A,0),1),"")</f>
        <v/>
      </c>
      <c r="N295" s="15" t="str">
        <f>+IFERROR(INDEX(Sheet1!S:S,MATCH('Import Demurrage Detention'!$R295,Sheet1!$A:$A,0),1),"")</f>
        <v/>
      </c>
      <c r="O295" s="15" t="str">
        <f>+IFERROR(INDEX(Sheet1!T:T,MATCH('Import Demurrage Detention'!$R295,Sheet1!$A:$A,0),1),"")</f>
        <v/>
      </c>
      <c r="P295" s="15" t="str">
        <f>+IFERROR(INDEX(Sheet1!U:U,MATCH('Import Demurrage Detention'!$R295,Sheet1!$A:$A,0),1),"")</f>
        <v/>
      </c>
      <c r="Q295" s="15" t="str">
        <f>+IFERROR(INDEX(Sheet1!V:V,MATCH('Import Demurrage Detention'!$R295,Sheet1!$A:$A,0),1),"")</f>
        <v/>
      </c>
      <c r="R295" s="12">
        <f t="shared" si="2"/>
        <v>287</v>
      </c>
    </row>
    <row r="296" spans="1:18">
      <c r="A296" s="14" t="str">
        <f>+IFERROR(INDEX(Sheet1!$C:$C,MATCH('Import Demurrage Detention'!$R296,Sheet1!$A:$A,0),1),"")</f>
        <v/>
      </c>
      <c r="B296" s="14" t="str">
        <f>+IFERROR(INDEX(Sheet1!$F:$F,MATCH('Import Demurrage Detention'!$R296,Sheet1!$A:$A,0),1),"")</f>
        <v/>
      </c>
      <c r="C296" s="15" t="str">
        <f>+IFERROR(INDEX(Sheet1!$H:$H,MATCH('Import Demurrage Detention'!$R296,Sheet1!$A:$A,0),1),"")</f>
        <v/>
      </c>
      <c r="D296" s="15" t="str">
        <f>+IFERROR(INDEX(Sheet1!$I:$I,MATCH('Import Demurrage Detention'!$R296,Sheet1!$A:$A,0),1),"")</f>
        <v/>
      </c>
      <c r="E296" s="15" t="str">
        <f>+IFERROR(INDEX(Sheet1!J:J,MATCH('Import Demurrage Detention'!$R296,Sheet1!$A:$A,0),1),"")</f>
        <v/>
      </c>
      <c r="F296" s="15" t="str">
        <f>+IFERROR(INDEX(Sheet1!K:K,MATCH('Import Demurrage Detention'!$R296,Sheet1!$A:$A,0),1),"")</f>
        <v/>
      </c>
      <c r="G296" s="15" t="str">
        <f>+IFERROR(INDEX(Sheet1!L:L,MATCH('Import Demurrage Detention'!$R296,Sheet1!$A:$A,0),1),"")</f>
        <v/>
      </c>
      <c r="H296" s="15" t="str">
        <f>+IFERROR(INDEX(Sheet1!M:M,MATCH('Import Demurrage Detention'!$R296,Sheet1!$A:$A,0),1),"")</f>
        <v/>
      </c>
      <c r="I296" s="15" t="str">
        <f>+IFERROR(INDEX(Sheet1!N:N,MATCH('Import Demurrage Detention'!$R296,Sheet1!$A:$A,0),1),"")</f>
        <v/>
      </c>
      <c r="J296" s="15" t="str">
        <f>+IFERROR(INDEX(Sheet1!O:O,MATCH('Import Demurrage Detention'!$R296,Sheet1!$A:$A,0),1),"")</f>
        <v/>
      </c>
      <c r="K296" s="15" t="str">
        <f>+IFERROR(INDEX(Sheet1!P:P,MATCH('Import Demurrage Detention'!$R296,Sheet1!$A:$A,0),1),"")</f>
        <v/>
      </c>
      <c r="L296" s="15" t="str">
        <f>+IFERROR(INDEX(Sheet1!Q:Q,MATCH('Import Demurrage Detention'!$R296,Sheet1!$A:$A,0),1),"")</f>
        <v/>
      </c>
      <c r="M296" s="15" t="str">
        <f>+IFERROR(INDEX(Sheet1!R:R,MATCH('Import Demurrage Detention'!$R296,Sheet1!$A:$A,0),1),"")</f>
        <v/>
      </c>
      <c r="N296" s="15" t="str">
        <f>+IFERROR(INDEX(Sheet1!S:S,MATCH('Import Demurrage Detention'!$R296,Sheet1!$A:$A,0),1),"")</f>
        <v/>
      </c>
      <c r="O296" s="15" t="str">
        <f>+IFERROR(INDEX(Sheet1!T:T,MATCH('Import Demurrage Detention'!$R296,Sheet1!$A:$A,0),1),"")</f>
        <v/>
      </c>
      <c r="P296" s="15" t="str">
        <f>+IFERROR(INDEX(Sheet1!U:U,MATCH('Import Demurrage Detention'!$R296,Sheet1!$A:$A,0),1),"")</f>
        <v/>
      </c>
      <c r="Q296" s="15" t="str">
        <f>+IFERROR(INDEX(Sheet1!V:V,MATCH('Import Demurrage Detention'!$R296,Sheet1!$A:$A,0),1),"")</f>
        <v/>
      </c>
      <c r="R296" s="12">
        <f t="shared" si="2"/>
        <v>288</v>
      </c>
    </row>
    <row r="297" spans="1:18">
      <c r="A297" s="14" t="str">
        <f>+IFERROR(INDEX(Sheet1!$C:$C,MATCH('Import Demurrage Detention'!$R297,Sheet1!$A:$A,0),1),"")</f>
        <v/>
      </c>
      <c r="B297" s="14" t="str">
        <f>+IFERROR(INDEX(Sheet1!$F:$F,MATCH('Import Demurrage Detention'!$R297,Sheet1!$A:$A,0),1),"")</f>
        <v/>
      </c>
      <c r="C297" s="15" t="str">
        <f>+IFERROR(INDEX(Sheet1!$H:$H,MATCH('Import Demurrage Detention'!$R297,Sheet1!$A:$A,0),1),"")</f>
        <v/>
      </c>
      <c r="D297" s="15" t="str">
        <f>+IFERROR(INDEX(Sheet1!$I:$I,MATCH('Import Demurrage Detention'!$R297,Sheet1!$A:$A,0),1),"")</f>
        <v/>
      </c>
      <c r="E297" s="15" t="str">
        <f>+IFERROR(INDEX(Sheet1!J:J,MATCH('Import Demurrage Detention'!$R297,Sheet1!$A:$A,0),1),"")</f>
        <v/>
      </c>
      <c r="F297" s="15" t="str">
        <f>+IFERROR(INDEX(Sheet1!K:K,MATCH('Import Demurrage Detention'!$R297,Sheet1!$A:$A,0),1),"")</f>
        <v/>
      </c>
      <c r="G297" s="15" t="str">
        <f>+IFERROR(INDEX(Sheet1!L:L,MATCH('Import Demurrage Detention'!$R297,Sheet1!$A:$A,0),1),"")</f>
        <v/>
      </c>
      <c r="H297" s="15" t="str">
        <f>+IFERROR(INDEX(Sheet1!M:M,MATCH('Import Demurrage Detention'!$R297,Sheet1!$A:$A,0),1),"")</f>
        <v/>
      </c>
      <c r="I297" s="15" t="str">
        <f>+IFERROR(INDEX(Sheet1!N:N,MATCH('Import Demurrage Detention'!$R297,Sheet1!$A:$A,0),1),"")</f>
        <v/>
      </c>
      <c r="J297" s="15" t="str">
        <f>+IFERROR(INDEX(Sheet1!O:O,MATCH('Import Demurrage Detention'!$R297,Sheet1!$A:$A,0),1),"")</f>
        <v/>
      </c>
      <c r="K297" s="15" t="str">
        <f>+IFERROR(INDEX(Sheet1!P:P,MATCH('Import Demurrage Detention'!$R297,Sheet1!$A:$A,0),1),"")</f>
        <v/>
      </c>
      <c r="L297" s="15" t="str">
        <f>+IFERROR(INDEX(Sheet1!Q:Q,MATCH('Import Demurrage Detention'!$R297,Sheet1!$A:$A,0),1),"")</f>
        <v/>
      </c>
      <c r="M297" s="15" t="str">
        <f>+IFERROR(INDEX(Sheet1!R:R,MATCH('Import Demurrage Detention'!$R297,Sheet1!$A:$A,0),1),"")</f>
        <v/>
      </c>
      <c r="N297" s="15" t="str">
        <f>+IFERROR(INDEX(Sheet1!S:S,MATCH('Import Demurrage Detention'!$R297,Sheet1!$A:$A,0),1),"")</f>
        <v/>
      </c>
      <c r="O297" s="15" t="str">
        <f>+IFERROR(INDEX(Sheet1!T:T,MATCH('Import Demurrage Detention'!$R297,Sheet1!$A:$A,0),1),"")</f>
        <v/>
      </c>
      <c r="P297" s="15" t="str">
        <f>+IFERROR(INDEX(Sheet1!U:U,MATCH('Import Demurrage Detention'!$R297,Sheet1!$A:$A,0),1),"")</f>
        <v/>
      </c>
      <c r="Q297" s="15" t="str">
        <f>+IFERROR(INDEX(Sheet1!V:V,MATCH('Import Demurrage Detention'!$R297,Sheet1!$A:$A,0),1),"")</f>
        <v/>
      </c>
      <c r="R297" s="12">
        <f t="shared" si="2"/>
        <v>289</v>
      </c>
    </row>
    <row r="298" spans="1:18">
      <c r="A298" s="14" t="str">
        <f>+IFERROR(INDEX(Sheet1!$C:$C,MATCH('Import Demurrage Detention'!$R298,Sheet1!$A:$A,0),1),"")</f>
        <v/>
      </c>
      <c r="B298" s="14" t="str">
        <f>+IFERROR(INDEX(Sheet1!$F:$F,MATCH('Import Demurrage Detention'!$R298,Sheet1!$A:$A,0),1),"")</f>
        <v/>
      </c>
      <c r="C298" s="15" t="str">
        <f>+IFERROR(INDEX(Sheet1!$H:$H,MATCH('Import Demurrage Detention'!$R298,Sheet1!$A:$A,0),1),"")</f>
        <v/>
      </c>
      <c r="D298" s="15" t="str">
        <f>+IFERROR(INDEX(Sheet1!$I:$I,MATCH('Import Demurrage Detention'!$R298,Sheet1!$A:$A,0),1),"")</f>
        <v/>
      </c>
      <c r="E298" s="15" t="str">
        <f>+IFERROR(INDEX(Sheet1!J:J,MATCH('Import Demurrage Detention'!$R298,Sheet1!$A:$A,0),1),"")</f>
        <v/>
      </c>
      <c r="F298" s="15" t="str">
        <f>+IFERROR(INDEX(Sheet1!K:K,MATCH('Import Demurrage Detention'!$R298,Sheet1!$A:$A,0),1),"")</f>
        <v/>
      </c>
      <c r="G298" s="15" t="str">
        <f>+IFERROR(INDEX(Sheet1!L:L,MATCH('Import Demurrage Detention'!$R298,Sheet1!$A:$A,0),1),"")</f>
        <v/>
      </c>
      <c r="H298" s="15" t="str">
        <f>+IFERROR(INDEX(Sheet1!M:M,MATCH('Import Demurrage Detention'!$R298,Sheet1!$A:$A,0),1),"")</f>
        <v/>
      </c>
      <c r="I298" s="15" t="str">
        <f>+IFERROR(INDEX(Sheet1!N:N,MATCH('Import Demurrage Detention'!$R298,Sheet1!$A:$A,0),1),"")</f>
        <v/>
      </c>
      <c r="J298" s="15" t="str">
        <f>+IFERROR(INDEX(Sheet1!O:O,MATCH('Import Demurrage Detention'!$R298,Sheet1!$A:$A,0),1),"")</f>
        <v/>
      </c>
      <c r="K298" s="15" t="str">
        <f>+IFERROR(INDEX(Sheet1!P:P,MATCH('Import Demurrage Detention'!$R298,Sheet1!$A:$A,0),1),"")</f>
        <v/>
      </c>
      <c r="L298" s="15" t="str">
        <f>+IFERROR(INDEX(Sheet1!Q:Q,MATCH('Import Demurrage Detention'!$R298,Sheet1!$A:$A,0),1),"")</f>
        <v/>
      </c>
      <c r="M298" s="15" t="str">
        <f>+IFERROR(INDEX(Sheet1!R:R,MATCH('Import Demurrage Detention'!$R298,Sheet1!$A:$A,0),1),"")</f>
        <v/>
      </c>
      <c r="N298" s="15" t="str">
        <f>+IFERROR(INDEX(Sheet1!S:S,MATCH('Import Demurrage Detention'!$R298,Sheet1!$A:$A,0),1),"")</f>
        <v/>
      </c>
      <c r="O298" s="15" t="str">
        <f>+IFERROR(INDEX(Sheet1!T:T,MATCH('Import Demurrage Detention'!$R298,Sheet1!$A:$A,0),1),"")</f>
        <v/>
      </c>
      <c r="P298" s="15" t="str">
        <f>+IFERROR(INDEX(Sheet1!U:U,MATCH('Import Demurrage Detention'!$R298,Sheet1!$A:$A,0),1),"")</f>
        <v/>
      </c>
      <c r="Q298" s="15" t="str">
        <f>+IFERROR(INDEX(Sheet1!V:V,MATCH('Import Demurrage Detention'!$R298,Sheet1!$A:$A,0),1),"")</f>
        <v/>
      </c>
      <c r="R298" s="12">
        <f t="shared" si="2"/>
        <v>290</v>
      </c>
    </row>
    <row r="299" spans="1:18">
      <c r="A299" s="14" t="str">
        <f>+IFERROR(INDEX(Sheet1!$C:$C,MATCH('Import Demurrage Detention'!$R299,Sheet1!$A:$A,0),1),"")</f>
        <v/>
      </c>
      <c r="B299" s="14" t="str">
        <f>+IFERROR(INDEX(Sheet1!$F:$F,MATCH('Import Demurrage Detention'!$R299,Sheet1!$A:$A,0),1),"")</f>
        <v/>
      </c>
      <c r="C299" s="15" t="str">
        <f>+IFERROR(INDEX(Sheet1!$H:$H,MATCH('Import Demurrage Detention'!$R299,Sheet1!$A:$A,0),1),"")</f>
        <v/>
      </c>
      <c r="D299" s="15" t="str">
        <f>+IFERROR(INDEX(Sheet1!$I:$I,MATCH('Import Demurrage Detention'!$R299,Sheet1!$A:$A,0),1),"")</f>
        <v/>
      </c>
      <c r="E299" s="15" t="str">
        <f>+IFERROR(INDEX(Sheet1!J:J,MATCH('Import Demurrage Detention'!$R299,Sheet1!$A:$A,0),1),"")</f>
        <v/>
      </c>
      <c r="F299" s="15" t="str">
        <f>+IFERROR(INDEX(Sheet1!K:K,MATCH('Import Demurrage Detention'!$R299,Sheet1!$A:$A,0),1),"")</f>
        <v/>
      </c>
      <c r="G299" s="15" t="str">
        <f>+IFERROR(INDEX(Sheet1!L:L,MATCH('Import Demurrage Detention'!$R299,Sheet1!$A:$A,0),1),"")</f>
        <v/>
      </c>
      <c r="H299" s="15" t="str">
        <f>+IFERROR(INDEX(Sheet1!M:M,MATCH('Import Demurrage Detention'!$R299,Sheet1!$A:$A,0),1),"")</f>
        <v/>
      </c>
      <c r="I299" s="15" t="str">
        <f>+IFERROR(INDEX(Sheet1!N:N,MATCH('Import Demurrage Detention'!$R299,Sheet1!$A:$A,0),1),"")</f>
        <v/>
      </c>
      <c r="J299" s="15" t="str">
        <f>+IFERROR(INDEX(Sheet1!O:O,MATCH('Import Demurrage Detention'!$R299,Sheet1!$A:$A,0),1),"")</f>
        <v/>
      </c>
      <c r="K299" s="15" t="str">
        <f>+IFERROR(INDEX(Sheet1!P:P,MATCH('Import Demurrage Detention'!$R299,Sheet1!$A:$A,0),1),"")</f>
        <v/>
      </c>
      <c r="L299" s="15" t="str">
        <f>+IFERROR(INDEX(Sheet1!Q:Q,MATCH('Import Demurrage Detention'!$R299,Sheet1!$A:$A,0),1),"")</f>
        <v/>
      </c>
      <c r="M299" s="15" t="str">
        <f>+IFERROR(INDEX(Sheet1!R:R,MATCH('Import Demurrage Detention'!$R299,Sheet1!$A:$A,0),1),"")</f>
        <v/>
      </c>
      <c r="N299" s="15" t="str">
        <f>+IFERROR(INDEX(Sheet1!S:S,MATCH('Import Demurrage Detention'!$R299,Sheet1!$A:$A,0),1),"")</f>
        <v/>
      </c>
      <c r="O299" s="15" t="str">
        <f>+IFERROR(INDEX(Sheet1!T:T,MATCH('Import Demurrage Detention'!$R299,Sheet1!$A:$A,0),1),"")</f>
        <v/>
      </c>
      <c r="P299" s="15" t="str">
        <f>+IFERROR(INDEX(Sheet1!U:U,MATCH('Import Demurrage Detention'!$R299,Sheet1!$A:$A,0),1),"")</f>
        <v/>
      </c>
      <c r="Q299" s="15" t="str">
        <f>+IFERROR(INDEX(Sheet1!V:V,MATCH('Import Demurrage Detention'!$R299,Sheet1!$A:$A,0),1),"")</f>
        <v/>
      </c>
      <c r="R299" s="12">
        <f t="shared" si="2"/>
        <v>291</v>
      </c>
    </row>
    <row r="300" spans="1:18">
      <c r="A300" s="14" t="str">
        <f>+IFERROR(INDEX(Sheet1!$C:$C,MATCH('Import Demurrage Detention'!$R300,Sheet1!$A:$A,0),1),"")</f>
        <v/>
      </c>
      <c r="B300" s="14" t="str">
        <f>+IFERROR(INDEX(Sheet1!$F:$F,MATCH('Import Demurrage Detention'!$R300,Sheet1!$A:$A,0),1),"")</f>
        <v/>
      </c>
      <c r="C300" s="15" t="str">
        <f>+IFERROR(INDEX(Sheet1!$H:$H,MATCH('Import Demurrage Detention'!$R300,Sheet1!$A:$A,0),1),"")</f>
        <v/>
      </c>
      <c r="D300" s="15" t="str">
        <f>+IFERROR(INDEX(Sheet1!$I:$I,MATCH('Import Demurrage Detention'!$R300,Sheet1!$A:$A,0),1),"")</f>
        <v/>
      </c>
      <c r="E300" s="15" t="str">
        <f>+IFERROR(INDEX(Sheet1!J:J,MATCH('Import Demurrage Detention'!$R300,Sheet1!$A:$A,0),1),"")</f>
        <v/>
      </c>
      <c r="F300" s="15" t="str">
        <f>+IFERROR(INDEX(Sheet1!K:K,MATCH('Import Demurrage Detention'!$R300,Sheet1!$A:$A,0),1),"")</f>
        <v/>
      </c>
      <c r="G300" s="15" t="str">
        <f>+IFERROR(INDEX(Sheet1!L:L,MATCH('Import Demurrage Detention'!$R300,Sheet1!$A:$A,0),1),"")</f>
        <v/>
      </c>
      <c r="H300" s="15" t="str">
        <f>+IFERROR(INDEX(Sheet1!M:M,MATCH('Import Demurrage Detention'!$R300,Sheet1!$A:$A,0),1),"")</f>
        <v/>
      </c>
      <c r="I300" s="15" t="str">
        <f>+IFERROR(INDEX(Sheet1!N:N,MATCH('Import Demurrage Detention'!$R300,Sheet1!$A:$A,0),1),"")</f>
        <v/>
      </c>
      <c r="J300" s="15" t="str">
        <f>+IFERROR(INDEX(Sheet1!O:O,MATCH('Import Demurrage Detention'!$R300,Sheet1!$A:$A,0),1),"")</f>
        <v/>
      </c>
      <c r="K300" s="15" t="str">
        <f>+IFERROR(INDEX(Sheet1!P:P,MATCH('Import Demurrage Detention'!$R300,Sheet1!$A:$A,0),1),"")</f>
        <v/>
      </c>
      <c r="L300" s="15" t="str">
        <f>+IFERROR(INDEX(Sheet1!Q:Q,MATCH('Import Demurrage Detention'!$R300,Sheet1!$A:$A,0),1),"")</f>
        <v/>
      </c>
      <c r="M300" s="15" t="str">
        <f>+IFERROR(INDEX(Sheet1!R:R,MATCH('Import Demurrage Detention'!$R300,Sheet1!$A:$A,0),1),"")</f>
        <v/>
      </c>
      <c r="N300" s="15" t="str">
        <f>+IFERROR(INDEX(Sheet1!S:S,MATCH('Import Demurrage Detention'!$R300,Sheet1!$A:$A,0),1),"")</f>
        <v/>
      </c>
      <c r="O300" s="15" t="str">
        <f>+IFERROR(INDEX(Sheet1!T:T,MATCH('Import Demurrage Detention'!$R300,Sheet1!$A:$A,0),1),"")</f>
        <v/>
      </c>
      <c r="P300" s="15" t="str">
        <f>+IFERROR(INDEX(Sheet1!U:U,MATCH('Import Demurrage Detention'!$R300,Sheet1!$A:$A,0),1),"")</f>
        <v/>
      </c>
      <c r="Q300" s="15" t="str">
        <f>+IFERROR(INDEX(Sheet1!V:V,MATCH('Import Demurrage Detention'!$R300,Sheet1!$A:$A,0),1),"")</f>
        <v/>
      </c>
      <c r="R300" s="12">
        <f t="shared" si="2"/>
        <v>292</v>
      </c>
    </row>
    <row r="301" spans="1:18">
      <c r="A301" s="14" t="str">
        <f>+IFERROR(INDEX(Sheet1!$C:$C,MATCH('Import Demurrage Detention'!$R301,Sheet1!$A:$A,0),1),"")</f>
        <v/>
      </c>
      <c r="B301" s="14" t="str">
        <f>+IFERROR(INDEX(Sheet1!$F:$F,MATCH('Import Demurrage Detention'!$R301,Sheet1!$A:$A,0),1),"")</f>
        <v/>
      </c>
      <c r="C301" s="15" t="str">
        <f>+IFERROR(INDEX(Sheet1!$H:$H,MATCH('Import Demurrage Detention'!$R301,Sheet1!$A:$A,0),1),"")</f>
        <v/>
      </c>
      <c r="D301" s="15" t="str">
        <f>+IFERROR(INDEX(Sheet1!$I:$I,MATCH('Import Demurrage Detention'!$R301,Sheet1!$A:$A,0),1),"")</f>
        <v/>
      </c>
      <c r="E301" s="15" t="str">
        <f>+IFERROR(INDEX(Sheet1!J:J,MATCH('Import Demurrage Detention'!$R301,Sheet1!$A:$A,0),1),"")</f>
        <v/>
      </c>
      <c r="F301" s="15" t="str">
        <f>+IFERROR(INDEX(Sheet1!K:K,MATCH('Import Demurrage Detention'!$R301,Sheet1!$A:$A,0),1),"")</f>
        <v/>
      </c>
      <c r="G301" s="15" t="str">
        <f>+IFERROR(INDEX(Sheet1!L:L,MATCH('Import Demurrage Detention'!$R301,Sheet1!$A:$A,0),1),"")</f>
        <v/>
      </c>
      <c r="H301" s="15" t="str">
        <f>+IFERROR(INDEX(Sheet1!M:M,MATCH('Import Demurrage Detention'!$R301,Sheet1!$A:$A,0),1),"")</f>
        <v/>
      </c>
      <c r="I301" s="15" t="str">
        <f>+IFERROR(INDEX(Sheet1!N:N,MATCH('Import Demurrage Detention'!$R301,Sheet1!$A:$A,0),1),"")</f>
        <v/>
      </c>
      <c r="J301" s="15" t="str">
        <f>+IFERROR(INDEX(Sheet1!O:O,MATCH('Import Demurrage Detention'!$R301,Sheet1!$A:$A,0),1),"")</f>
        <v/>
      </c>
      <c r="K301" s="15" t="str">
        <f>+IFERROR(INDEX(Sheet1!P:P,MATCH('Import Demurrage Detention'!$R301,Sheet1!$A:$A,0),1),"")</f>
        <v/>
      </c>
      <c r="L301" s="15" t="str">
        <f>+IFERROR(INDEX(Sheet1!Q:Q,MATCH('Import Demurrage Detention'!$R301,Sheet1!$A:$A,0),1),"")</f>
        <v/>
      </c>
      <c r="M301" s="15" t="str">
        <f>+IFERROR(INDEX(Sheet1!R:R,MATCH('Import Demurrage Detention'!$R301,Sheet1!$A:$A,0),1),"")</f>
        <v/>
      </c>
      <c r="N301" s="15" t="str">
        <f>+IFERROR(INDEX(Sheet1!S:S,MATCH('Import Demurrage Detention'!$R301,Sheet1!$A:$A,0),1),"")</f>
        <v/>
      </c>
      <c r="O301" s="15" t="str">
        <f>+IFERROR(INDEX(Sheet1!T:T,MATCH('Import Demurrage Detention'!$R301,Sheet1!$A:$A,0),1),"")</f>
        <v/>
      </c>
      <c r="P301" s="15" t="str">
        <f>+IFERROR(INDEX(Sheet1!U:U,MATCH('Import Demurrage Detention'!$R301,Sheet1!$A:$A,0),1),"")</f>
        <v/>
      </c>
      <c r="Q301" s="15" t="str">
        <f>+IFERROR(INDEX(Sheet1!V:V,MATCH('Import Demurrage Detention'!$R301,Sheet1!$A:$A,0),1),"")</f>
        <v/>
      </c>
      <c r="R301" s="12">
        <f t="shared" si="2"/>
        <v>293</v>
      </c>
    </row>
    <row r="302" spans="1:18">
      <c r="A302" s="14" t="str">
        <f>+IFERROR(INDEX(Sheet1!$C:$C,MATCH('Import Demurrage Detention'!$R302,Sheet1!$A:$A,0),1),"")</f>
        <v/>
      </c>
      <c r="B302" s="14" t="str">
        <f>+IFERROR(INDEX(Sheet1!$F:$F,MATCH('Import Demurrage Detention'!$R302,Sheet1!$A:$A,0),1),"")</f>
        <v/>
      </c>
      <c r="C302" s="15" t="str">
        <f>+IFERROR(INDEX(Sheet1!$H:$H,MATCH('Import Demurrage Detention'!$R302,Sheet1!$A:$A,0),1),"")</f>
        <v/>
      </c>
      <c r="D302" s="15" t="str">
        <f>+IFERROR(INDEX(Sheet1!$I:$I,MATCH('Import Demurrage Detention'!$R302,Sheet1!$A:$A,0),1),"")</f>
        <v/>
      </c>
      <c r="E302" s="15" t="str">
        <f>+IFERROR(INDEX(Sheet1!J:J,MATCH('Import Demurrage Detention'!$R302,Sheet1!$A:$A,0),1),"")</f>
        <v/>
      </c>
      <c r="F302" s="15" t="str">
        <f>+IFERROR(INDEX(Sheet1!K:K,MATCH('Import Demurrage Detention'!$R302,Sheet1!$A:$A,0),1),"")</f>
        <v/>
      </c>
      <c r="G302" s="15" t="str">
        <f>+IFERROR(INDEX(Sheet1!L:L,MATCH('Import Demurrage Detention'!$R302,Sheet1!$A:$A,0),1),"")</f>
        <v/>
      </c>
      <c r="H302" s="15" t="str">
        <f>+IFERROR(INDEX(Sheet1!M:M,MATCH('Import Demurrage Detention'!$R302,Sheet1!$A:$A,0),1),"")</f>
        <v/>
      </c>
      <c r="I302" s="15" t="str">
        <f>+IFERROR(INDEX(Sheet1!N:N,MATCH('Import Demurrage Detention'!$R302,Sheet1!$A:$A,0),1),"")</f>
        <v/>
      </c>
      <c r="J302" s="15" t="str">
        <f>+IFERROR(INDEX(Sheet1!O:O,MATCH('Import Demurrage Detention'!$R302,Sheet1!$A:$A,0),1),"")</f>
        <v/>
      </c>
      <c r="K302" s="15" t="str">
        <f>+IFERROR(INDEX(Sheet1!P:P,MATCH('Import Demurrage Detention'!$R302,Sheet1!$A:$A,0),1),"")</f>
        <v/>
      </c>
      <c r="L302" s="15" t="str">
        <f>+IFERROR(INDEX(Sheet1!Q:Q,MATCH('Import Demurrage Detention'!$R302,Sheet1!$A:$A,0),1),"")</f>
        <v/>
      </c>
      <c r="M302" s="15" t="str">
        <f>+IFERROR(INDEX(Sheet1!R:R,MATCH('Import Demurrage Detention'!$R302,Sheet1!$A:$A,0),1),"")</f>
        <v/>
      </c>
      <c r="N302" s="15" t="str">
        <f>+IFERROR(INDEX(Sheet1!S:S,MATCH('Import Demurrage Detention'!$R302,Sheet1!$A:$A,0),1),"")</f>
        <v/>
      </c>
      <c r="O302" s="15" t="str">
        <f>+IFERROR(INDEX(Sheet1!T:T,MATCH('Import Demurrage Detention'!$R302,Sheet1!$A:$A,0),1),"")</f>
        <v/>
      </c>
      <c r="P302" s="15" t="str">
        <f>+IFERROR(INDEX(Sheet1!U:U,MATCH('Import Demurrage Detention'!$R302,Sheet1!$A:$A,0),1),"")</f>
        <v/>
      </c>
      <c r="Q302" s="15" t="str">
        <f>+IFERROR(INDEX(Sheet1!V:V,MATCH('Import Demurrage Detention'!$R302,Sheet1!$A:$A,0),1),"")</f>
        <v/>
      </c>
      <c r="R302" s="12">
        <f t="shared" si="2"/>
        <v>294</v>
      </c>
    </row>
    <row r="303" spans="1:18">
      <c r="A303" s="14" t="str">
        <f>+IFERROR(INDEX(Sheet1!$C:$C,MATCH('Import Demurrage Detention'!$R303,Sheet1!$A:$A,0),1),"")</f>
        <v/>
      </c>
      <c r="B303" s="14" t="str">
        <f>+IFERROR(INDEX(Sheet1!$F:$F,MATCH('Import Demurrage Detention'!$R303,Sheet1!$A:$A,0),1),"")</f>
        <v/>
      </c>
      <c r="C303" s="15" t="str">
        <f>+IFERROR(INDEX(Sheet1!$H:$H,MATCH('Import Demurrage Detention'!$R303,Sheet1!$A:$A,0),1),"")</f>
        <v/>
      </c>
      <c r="D303" s="15" t="str">
        <f>+IFERROR(INDEX(Sheet1!$I:$I,MATCH('Import Demurrage Detention'!$R303,Sheet1!$A:$A,0),1),"")</f>
        <v/>
      </c>
      <c r="E303" s="15" t="str">
        <f>+IFERROR(INDEX(Sheet1!J:J,MATCH('Import Demurrage Detention'!$R303,Sheet1!$A:$A,0),1),"")</f>
        <v/>
      </c>
      <c r="F303" s="15" t="str">
        <f>+IFERROR(INDEX(Sheet1!K:K,MATCH('Import Demurrage Detention'!$R303,Sheet1!$A:$A,0),1),"")</f>
        <v/>
      </c>
      <c r="G303" s="15" t="str">
        <f>+IFERROR(INDEX(Sheet1!L:L,MATCH('Import Demurrage Detention'!$R303,Sheet1!$A:$A,0),1),"")</f>
        <v/>
      </c>
      <c r="H303" s="15" t="str">
        <f>+IFERROR(INDEX(Sheet1!M:M,MATCH('Import Demurrage Detention'!$R303,Sheet1!$A:$A,0),1),"")</f>
        <v/>
      </c>
      <c r="I303" s="15" t="str">
        <f>+IFERROR(INDEX(Sheet1!N:N,MATCH('Import Demurrage Detention'!$R303,Sheet1!$A:$A,0),1),"")</f>
        <v/>
      </c>
      <c r="J303" s="15" t="str">
        <f>+IFERROR(INDEX(Sheet1!O:O,MATCH('Import Demurrage Detention'!$R303,Sheet1!$A:$A,0),1),"")</f>
        <v/>
      </c>
      <c r="K303" s="15" t="str">
        <f>+IFERROR(INDEX(Sheet1!P:P,MATCH('Import Demurrage Detention'!$R303,Sheet1!$A:$A,0),1),"")</f>
        <v/>
      </c>
      <c r="L303" s="15" t="str">
        <f>+IFERROR(INDEX(Sheet1!Q:Q,MATCH('Import Demurrage Detention'!$R303,Sheet1!$A:$A,0),1),"")</f>
        <v/>
      </c>
      <c r="M303" s="15" t="str">
        <f>+IFERROR(INDEX(Sheet1!R:R,MATCH('Import Demurrage Detention'!$R303,Sheet1!$A:$A,0),1),"")</f>
        <v/>
      </c>
      <c r="N303" s="15" t="str">
        <f>+IFERROR(INDEX(Sheet1!S:S,MATCH('Import Demurrage Detention'!$R303,Sheet1!$A:$A,0),1),"")</f>
        <v/>
      </c>
      <c r="O303" s="15" t="str">
        <f>+IFERROR(INDEX(Sheet1!T:T,MATCH('Import Demurrage Detention'!$R303,Sheet1!$A:$A,0),1),"")</f>
        <v/>
      </c>
      <c r="P303" s="15" t="str">
        <f>+IFERROR(INDEX(Sheet1!U:U,MATCH('Import Demurrage Detention'!$R303,Sheet1!$A:$A,0),1),"")</f>
        <v/>
      </c>
      <c r="Q303" s="15" t="str">
        <f>+IFERROR(INDEX(Sheet1!V:V,MATCH('Import Demurrage Detention'!$R303,Sheet1!$A:$A,0),1),"")</f>
        <v/>
      </c>
      <c r="R303" s="12">
        <f t="shared" si="2"/>
        <v>295</v>
      </c>
    </row>
    <row r="304" spans="1:18">
      <c r="A304" s="14" t="str">
        <f>+IFERROR(INDEX(Sheet1!$C:$C,MATCH('Import Demurrage Detention'!$R304,Sheet1!$A:$A,0),1),"")</f>
        <v/>
      </c>
      <c r="B304" s="14" t="str">
        <f>+IFERROR(INDEX(Sheet1!$F:$F,MATCH('Import Demurrage Detention'!$R304,Sheet1!$A:$A,0),1),"")</f>
        <v/>
      </c>
      <c r="C304" s="15" t="str">
        <f>+IFERROR(INDEX(Sheet1!$H:$H,MATCH('Import Demurrage Detention'!$R304,Sheet1!$A:$A,0),1),"")</f>
        <v/>
      </c>
      <c r="D304" s="15" t="str">
        <f>+IFERROR(INDEX(Sheet1!$I:$I,MATCH('Import Demurrage Detention'!$R304,Sheet1!$A:$A,0),1),"")</f>
        <v/>
      </c>
      <c r="E304" s="15" t="str">
        <f>+IFERROR(INDEX(Sheet1!J:J,MATCH('Import Demurrage Detention'!$R304,Sheet1!$A:$A,0),1),"")</f>
        <v/>
      </c>
      <c r="F304" s="15" t="str">
        <f>+IFERROR(INDEX(Sheet1!K:K,MATCH('Import Demurrage Detention'!$R304,Sheet1!$A:$A,0),1),"")</f>
        <v/>
      </c>
      <c r="G304" s="15" t="str">
        <f>+IFERROR(INDEX(Sheet1!L:L,MATCH('Import Demurrage Detention'!$R304,Sheet1!$A:$A,0),1),"")</f>
        <v/>
      </c>
      <c r="H304" s="15" t="str">
        <f>+IFERROR(INDEX(Sheet1!M:M,MATCH('Import Demurrage Detention'!$R304,Sheet1!$A:$A,0),1),"")</f>
        <v/>
      </c>
      <c r="I304" s="15" t="str">
        <f>+IFERROR(INDEX(Sheet1!N:N,MATCH('Import Demurrage Detention'!$R304,Sheet1!$A:$A,0),1),"")</f>
        <v/>
      </c>
      <c r="J304" s="15" t="str">
        <f>+IFERROR(INDEX(Sheet1!O:O,MATCH('Import Demurrage Detention'!$R304,Sheet1!$A:$A,0),1),"")</f>
        <v/>
      </c>
      <c r="K304" s="15" t="str">
        <f>+IFERROR(INDEX(Sheet1!P:P,MATCH('Import Demurrage Detention'!$R304,Sheet1!$A:$A,0),1),"")</f>
        <v/>
      </c>
      <c r="L304" s="15" t="str">
        <f>+IFERROR(INDEX(Sheet1!Q:Q,MATCH('Import Demurrage Detention'!$R304,Sheet1!$A:$A,0),1),"")</f>
        <v/>
      </c>
      <c r="M304" s="15" t="str">
        <f>+IFERROR(INDEX(Sheet1!R:R,MATCH('Import Demurrage Detention'!$R304,Sheet1!$A:$A,0),1),"")</f>
        <v/>
      </c>
      <c r="N304" s="15" t="str">
        <f>+IFERROR(INDEX(Sheet1!S:S,MATCH('Import Demurrage Detention'!$R304,Sheet1!$A:$A,0),1),"")</f>
        <v/>
      </c>
      <c r="O304" s="15" t="str">
        <f>+IFERROR(INDEX(Sheet1!T:T,MATCH('Import Demurrage Detention'!$R304,Sheet1!$A:$A,0),1),"")</f>
        <v/>
      </c>
      <c r="P304" s="15" t="str">
        <f>+IFERROR(INDEX(Sheet1!U:U,MATCH('Import Demurrage Detention'!$R304,Sheet1!$A:$A,0),1),"")</f>
        <v/>
      </c>
      <c r="Q304" s="15" t="str">
        <f>+IFERROR(INDEX(Sheet1!V:V,MATCH('Import Demurrage Detention'!$R304,Sheet1!$A:$A,0),1),"")</f>
        <v/>
      </c>
      <c r="R304" s="12">
        <f t="shared" si="2"/>
        <v>296</v>
      </c>
    </row>
    <row r="305" spans="1:18">
      <c r="A305" s="14" t="str">
        <f>+IFERROR(INDEX(Sheet1!$C:$C,MATCH('Import Demurrage Detention'!$R305,Sheet1!$A:$A,0),1),"")</f>
        <v/>
      </c>
      <c r="B305" s="14" t="str">
        <f>+IFERROR(INDEX(Sheet1!$F:$F,MATCH('Import Demurrage Detention'!$R305,Sheet1!$A:$A,0),1),"")</f>
        <v/>
      </c>
      <c r="C305" s="15" t="str">
        <f>+IFERROR(INDEX(Sheet1!$H:$H,MATCH('Import Demurrage Detention'!$R305,Sheet1!$A:$A,0),1),"")</f>
        <v/>
      </c>
      <c r="D305" s="15" t="str">
        <f>+IFERROR(INDEX(Sheet1!$I:$I,MATCH('Import Demurrage Detention'!$R305,Sheet1!$A:$A,0),1),"")</f>
        <v/>
      </c>
      <c r="E305" s="15" t="str">
        <f>+IFERROR(INDEX(Sheet1!J:J,MATCH('Import Demurrage Detention'!$R305,Sheet1!$A:$A,0),1),"")</f>
        <v/>
      </c>
      <c r="F305" s="15" t="str">
        <f>+IFERROR(INDEX(Sheet1!K:K,MATCH('Import Demurrage Detention'!$R305,Sheet1!$A:$A,0),1),"")</f>
        <v/>
      </c>
      <c r="G305" s="15" t="str">
        <f>+IFERROR(INDEX(Sheet1!L:L,MATCH('Import Demurrage Detention'!$R305,Sheet1!$A:$A,0),1),"")</f>
        <v/>
      </c>
      <c r="H305" s="15" t="str">
        <f>+IFERROR(INDEX(Sheet1!M:M,MATCH('Import Demurrage Detention'!$R305,Sheet1!$A:$A,0),1),"")</f>
        <v/>
      </c>
      <c r="I305" s="15" t="str">
        <f>+IFERROR(INDEX(Sheet1!N:N,MATCH('Import Demurrage Detention'!$R305,Sheet1!$A:$A,0),1),"")</f>
        <v/>
      </c>
      <c r="J305" s="15" t="str">
        <f>+IFERROR(INDEX(Sheet1!O:O,MATCH('Import Demurrage Detention'!$R305,Sheet1!$A:$A,0),1),"")</f>
        <v/>
      </c>
      <c r="K305" s="15" t="str">
        <f>+IFERROR(INDEX(Sheet1!P:P,MATCH('Import Demurrage Detention'!$R305,Sheet1!$A:$A,0),1),"")</f>
        <v/>
      </c>
      <c r="L305" s="15" t="str">
        <f>+IFERROR(INDEX(Sheet1!Q:Q,MATCH('Import Demurrage Detention'!$R305,Sheet1!$A:$A,0),1),"")</f>
        <v/>
      </c>
      <c r="M305" s="15" t="str">
        <f>+IFERROR(INDEX(Sheet1!R:R,MATCH('Import Demurrage Detention'!$R305,Sheet1!$A:$A,0),1),"")</f>
        <v/>
      </c>
      <c r="N305" s="15" t="str">
        <f>+IFERROR(INDEX(Sheet1!S:S,MATCH('Import Demurrage Detention'!$R305,Sheet1!$A:$A,0),1),"")</f>
        <v/>
      </c>
      <c r="O305" s="15" t="str">
        <f>+IFERROR(INDEX(Sheet1!T:T,MATCH('Import Demurrage Detention'!$R305,Sheet1!$A:$A,0),1),"")</f>
        <v/>
      </c>
      <c r="P305" s="15" t="str">
        <f>+IFERROR(INDEX(Sheet1!U:U,MATCH('Import Demurrage Detention'!$R305,Sheet1!$A:$A,0),1),"")</f>
        <v/>
      </c>
      <c r="Q305" s="15" t="str">
        <f>+IFERROR(INDEX(Sheet1!V:V,MATCH('Import Demurrage Detention'!$R305,Sheet1!$A:$A,0),1),"")</f>
        <v/>
      </c>
      <c r="R305" s="12">
        <f t="shared" si="2"/>
        <v>297</v>
      </c>
    </row>
    <row r="306" spans="1:18">
      <c r="A306" s="14" t="str">
        <f>+IFERROR(INDEX(Sheet1!$C:$C,MATCH('Import Demurrage Detention'!$R306,Sheet1!$A:$A,0),1),"")</f>
        <v/>
      </c>
      <c r="B306" s="14" t="str">
        <f>+IFERROR(INDEX(Sheet1!$F:$F,MATCH('Import Demurrage Detention'!$R306,Sheet1!$A:$A,0),1),"")</f>
        <v/>
      </c>
      <c r="C306" s="15" t="str">
        <f>+IFERROR(INDEX(Sheet1!$H:$H,MATCH('Import Demurrage Detention'!$R306,Sheet1!$A:$A,0),1),"")</f>
        <v/>
      </c>
      <c r="D306" s="15" t="str">
        <f>+IFERROR(INDEX(Sheet1!$I:$I,MATCH('Import Demurrage Detention'!$R306,Sheet1!$A:$A,0),1),"")</f>
        <v/>
      </c>
      <c r="E306" s="15" t="str">
        <f>+IFERROR(INDEX(Sheet1!J:J,MATCH('Import Demurrage Detention'!$R306,Sheet1!$A:$A,0),1),"")</f>
        <v/>
      </c>
      <c r="F306" s="15" t="str">
        <f>+IFERROR(INDEX(Sheet1!K:K,MATCH('Import Demurrage Detention'!$R306,Sheet1!$A:$A,0),1),"")</f>
        <v/>
      </c>
      <c r="G306" s="15" t="str">
        <f>+IFERROR(INDEX(Sheet1!L:L,MATCH('Import Demurrage Detention'!$R306,Sheet1!$A:$A,0),1),"")</f>
        <v/>
      </c>
      <c r="H306" s="15" t="str">
        <f>+IFERROR(INDEX(Sheet1!M:M,MATCH('Import Demurrage Detention'!$R306,Sheet1!$A:$A,0),1),"")</f>
        <v/>
      </c>
      <c r="I306" s="15" t="str">
        <f>+IFERROR(INDEX(Sheet1!N:N,MATCH('Import Demurrage Detention'!$R306,Sheet1!$A:$A,0),1),"")</f>
        <v/>
      </c>
      <c r="J306" s="15" t="str">
        <f>+IFERROR(INDEX(Sheet1!O:O,MATCH('Import Demurrage Detention'!$R306,Sheet1!$A:$A,0),1),"")</f>
        <v/>
      </c>
      <c r="K306" s="15" t="str">
        <f>+IFERROR(INDEX(Sheet1!P:P,MATCH('Import Demurrage Detention'!$R306,Sheet1!$A:$A,0),1),"")</f>
        <v/>
      </c>
      <c r="L306" s="15" t="str">
        <f>+IFERROR(INDEX(Sheet1!Q:Q,MATCH('Import Demurrage Detention'!$R306,Sheet1!$A:$A,0),1),"")</f>
        <v/>
      </c>
      <c r="M306" s="15" t="str">
        <f>+IFERROR(INDEX(Sheet1!R:R,MATCH('Import Demurrage Detention'!$R306,Sheet1!$A:$A,0),1),"")</f>
        <v/>
      </c>
      <c r="N306" s="15" t="str">
        <f>+IFERROR(INDEX(Sheet1!S:S,MATCH('Import Demurrage Detention'!$R306,Sheet1!$A:$A,0),1),"")</f>
        <v/>
      </c>
      <c r="O306" s="15" t="str">
        <f>+IFERROR(INDEX(Sheet1!T:T,MATCH('Import Demurrage Detention'!$R306,Sheet1!$A:$A,0),1),"")</f>
        <v/>
      </c>
      <c r="P306" s="15" t="str">
        <f>+IFERROR(INDEX(Sheet1!U:U,MATCH('Import Demurrage Detention'!$R306,Sheet1!$A:$A,0),1),"")</f>
        <v/>
      </c>
      <c r="Q306" s="15" t="str">
        <f>+IFERROR(INDEX(Sheet1!V:V,MATCH('Import Demurrage Detention'!$R306,Sheet1!$A:$A,0),1),"")</f>
        <v/>
      </c>
      <c r="R306" s="12">
        <f t="shared" si="2"/>
        <v>298</v>
      </c>
    </row>
    <row r="307" spans="1:18">
      <c r="A307" s="14" t="str">
        <f>+IFERROR(INDEX(Sheet1!$C:$C,MATCH('Import Demurrage Detention'!$R307,Sheet1!$A:$A,0),1),"")</f>
        <v/>
      </c>
      <c r="B307" s="14" t="str">
        <f>+IFERROR(INDEX(Sheet1!$F:$F,MATCH('Import Demurrage Detention'!$R307,Sheet1!$A:$A,0),1),"")</f>
        <v/>
      </c>
      <c r="C307" s="15" t="str">
        <f>+IFERROR(INDEX(Sheet1!$H:$H,MATCH('Import Demurrage Detention'!$R307,Sheet1!$A:$A,0),1),"")</f>
        <v/>
      </c>
      <c r="D307" s="15" t="str">
        <f>+IFERROR(INDEX(Sheet1!$I:$I,MATCH('Import Demurrage Detention'!$R307,Sheet1!$A:$A,0),1),"")</f>
        <v/>
      </c>
      <c r="E307" s="15" t="str">
        <f>+IFERROR(INDEX(Sheet1!J:J,MATCH('Import Demurrage Detention'!$R307,Sheet1!$A:$A,0),1),"")</f>
        <v/>
      </c>
      <c r="F307" s="15" t="str">
        <f>+IFERROR(INDEX(Sheet1!K:K,MATCH('Import Demurrage Detention'!$R307,Sheet1!$A:$A,0),1),"")</f>
        <v/>
      </c>
      <c r="G307" s="15" t="str">
        <f>+IFERROR(INDEX(Sheet1!L:L,MATCH('Import Demurrage Detention'!$R307,Sheet1!$A:$A,0),1),"")</f>
        <v/>
      </c>
      <c r="H307" s="15" t="str">
        <f>+IFERROR(INDEX(Sheet1!M:M,MATCH('Import Demurrage Detention'!$R307,Sheet1!$A:$A,0),1),"")</f>
        <v/>
      </c>
      <c r="I307" s="15" t="str">
        <f>+IFERROR(INDEX(Sheet1!N:N,MATCH('Import Demurrage Detention'!$R307,Sheet1!$A:$A,0),1),"")</f>
        <v/>
      </c>
      <c r="J307" s="15" t="str">
        <f>+IFERROR(INDEX(Sheet1!O:O,MATCH('Import Demurrage Detention'!$R307,Sheet1!$A:$A,0),1),"")</f>
        <v/>
      </c>
      <c r="K307" s="15" t="str">
        <f>+IFERROR(INDEX(Sheet1!P:P,MATCH('Import Demurrage Detention'!$R307,Sheet1!$A:$A,0),1),"")</f>
        <v/>
      </c>
      <c r="L307" s="15" t="str">
        <f>+IFERROR(INDEX(Sheet1!Q:Q,MATCH('Import Demurrage Detention'!$R307,Sheet1!$A:$A,0),1),"")</f>
        <v/>
      </c>
      <c r="M307" s="15" t="str">
        <f>+IFERROR(INDEX(Sheet1!R:R,MATCH('Import Demurrage Detention'!$R307,Sheet1!$A:$A,0),1),"")</f>
        <v/>
      </c>
      <c r="N307" s="15" t="str">
        <f>+IFERROR(INDEX(Sheet1!S:S,MATCH('Import Demurrage Detention'!$R307,Sheet1!$A:$A,0),1),"")</f>
        <v/>
      </c>
      <c r="O307" s="15" t="str">
        <f>+IFERROR(INDEX(Sheet1!T:T,MATCH('Import Demurrage Detention'!$R307,Sheet1!$A:$A,0),1),"")</f>
        <v/>
      </c>
      <c r="P307" s="15" t="str">
        <f>+IFERROR(INDEX(Sheet1!U:U,MATCH('Import Demurrage Detention'!$R307,Sheet1!$A:$A,0),1),"")</f>
        <v/>
      </c>
      <c r="Q307" s="15" t="str">
        <f>+IFERROR(INDEX(Sheet1!V:V,MATCH('Import Demurrage Detention'!$R307,Sheet1!$A:$A,0),1),"")</f>
        <v/>
      </c>
      <c r="R307" s="12">
        <f t="shared" si="2"/>
        <v>299</v>
      </c>
    </row>
    <row r="308" spans="1:18">
      <c r="A308" s="14" t="str">
        <f>+IFERROR(INDEX(Sheet1!$C:$C,MATCH('Import Demurrage Detention'!$R308,Sheet1!$A:$A,0),1),"")</f>
        <v/>
      </c>
      <c r="B308" s="14" t="str">
        <f>+IFERROR(INDEX(Sheet1!$F:$F,MATCH('Import Demurrage Detention'!$R308,Sheet1!$A:$A,0),1),"")</f>
        <v/>
      </c>
      <c r="C308" s="15" t="str">
        <f>+IFERROR(INDEX(Sheet1!$H:$H,MATCH('Import Demurrage Detention'!$R308,Sheet1!$A:$A,0),1),"")</f>
        <v/>
      </c>
      <c r="D308" s="15" t="str">
        <f>+IFERROR(INDEX(Sheet1!$I:$I,MATCH('Import Demurrage Detention'!$R308,Sheet1!$A:$A,0),1),"")</f>
        <v/>
      </c>
      <c r="E308" s="15" t="str">
        <f>+IFERROR(INDEX(Sheet1!J:J,MATCH('Import Demurrage Detention'!$R308,Sheet1!$A:$A,0),1),"")</f>
        <v/>
      </c>
      <c r="F308" s="15" t="str">
        <f>+IFERROR(INDEX(Sheet1!K:K,MATCH('Import Demurrage Detention'!$R308,Sheet1!$A:$A,0),1),"")</f>
        <v/>
      </c>
      <c r="G308" s="15" t="str">
        <f>+IFERROR(INDEX(Sheet1!L:L,MATCH('Import Demurrage Detention'!$R308,Sheet1!$A:$A,0),1),"")</f>
        <v/>
      </c>
      <c r="H308" s="15" t="str">
        <f>+IFERROR(INDEX(Sheet1!M:M,MATCH('Import Demurrage Detention'!$R308,Sheet1!$A:$A,0),1),"")</f>
        <v/>
      </c>
      <c r="I308" s="15" t="str">
        <f>+IFERROR(INDEX(Sheet1!N:N,MATCH('Import Demurrage Detention'!$R308,Sheet1!$A:$A,0),1),"")</f>
        <v/>
      </c>
      <c r="J308" s="15" t="str">
        <f>+IFERROR(INDEX(Sheet1!O:O,MATCH('Import Demurrage Detention'!$R308,Sheet1!$A:$A,0),1),"")</f>
        <v/>
      </c>
      <c r="K308" s="15" t="str">
        <f>+IFERROR(INDEX(Sheet1!P:P,MATCH('Import Demurrage Detention'!$R308,Sheet1!$A:$A,0),1),"")</f>
        <v/>
      </c>
      <c r="L308" s="15" t="str">
        <f>+IFERROR(INDEX(Sheet1!Q:Q,MATCH('Import Demurrage Detention'!$R308,Sheet1!$A:$A,0),1),"")</f>
        <v/>
      </c>
      <c r="M308" s="15" t="str">
        <f>+IFERROR(INDEX(Sheet1!R:R,MATCH('Import Demurrage Detention'!$R308,Sheet1!$A:$A,0),1),"")</f>
        <v/>
      </c>
      <c r="N308" s="15" t="str">
        <f>+IFERROR(INDEX(Sheet1!S:S,MATCH('Import Demurrage Detention'!$R308,Sheet1!$A:$A,0),1),"")</f>
        <v/>
      </c>
      <c r="O308" s="15" t="str">
        <f>+IFERROR(INDEX(Sheet1!T:T,MATCH('Import Demurrage Detention'!$R308,Sheet1!$A:$A,0),1),"")</f>
        <v/>
      </c>
      <c r="P308" s="15" t="str">
        <f>+IFERROR(INDEX(Sheet1!U:U,MATCH('Import Demurrage Detention'!$R308,Sheet1!$A:$A,0),1),"")</f>
        <v/>
      </c>
      <c r="Q308" s="15" t="str">
        <f>+IFERROR(INDEX(Sheet1!V:V,MATCH('Import Demurrage Detention'!$R308,Sheet1!$A:$A,0),1),"")</f>
        <v/>
      </c>
      <c r="R308" s="12">
        <f t="shared" si="2"/>
        <v>300</v>
      </c>
    </row>
    <row r="309" spans="1:18">
      <c r="A309" s="14" t="str">
        <f>+IFERROR(INDEX(Sheet1!$C:$C,MATCH('Import Demurrage Detention'!$R309,Sheet1!$A:$A,0),1),"")</f>
        <v/>
      </c>
      <c r="B309" s="14" t="str">
        <f>+IFERROR(INDEX(Sheet1!$F:$F,MATCH('Import Demurrage Detention'!$R309,Sheet1!$A:$A,0),1),"")</f>
        <v/>
      </c>
      <c r="C309" s="15" t="str">
        <f>+IFERROR(INDEX(Sheet1!$H:$H,MATCH('Import Demurrage Detention'!$R309,Sheet1!$A:$A,0),1),"")</f>
        <v/>
      </c>
      <c r="D309" s="15" t="str">
        <f>+IFERROR(INDEX(Sheet1!$I:$I,MATCH('Import Demurrage Detention'!$R309,Sheet1!$A:$A,0),1),"")</f>
        <v/>
      </c>
      <c r="E309" s="15" t="str">
        <f>+IFERROR(INDEX(Sheet1!J:J,MATCH('Import Demurrage Detention'!$R309,Sheet1!$A:$A,0),1),"")</f>
        <v/>
      </c>
      <c r="F309" s="15" t="str">
        <f>+IFERROR(INDEX(Sheet1!K:K,MATCH('Import Demurrage Detention'!$R309,Sheet1!$A:$A,0),1),"")</f>
        <v/>
      </c>
      <c r="G309" s="15" t="str">
        <f>+IFERROR(INDEX(Sheet1!L:L,MATCH('Import Demurrage Detention'!$R309,Sheet1!$A:$A,0),1),"")</f>
        <v/>
      </c>
      <c r="H309" s="15" t="str">
        <f>+IFERROR(INDEX(Sheet1!M:M,MATCH('Import Demurrage Detention'!$R309,Sheet1!$A:$A,0),1),"")</f>
        <v/>
      </c>
      <c r="I309" s="15" t="str">
        <f>+IFERROR(INDEX(Sheet1!N:N,MATCH('Import Demurrage Detention'!$R309,Sheet1!$A:$A,0),1),"")</f>
        <v/>
      </c>
      <c r="J309" s="15" t="str">
        <f>+IFERROR(INDEX(Sheet1!O:O,MATCH('Import Demurrage Detention'!$R309,Sheet1!$A:$A,0),1),"")</f>
        <v/>
      </c>
      <c r="K309" s="15" t="str">
        <f>+IFERROR(INDEX(Sheet1!P:P,MATCH('Import Demurrage Detention'!$R309,Sheet1!$A:$A,0),1),"")</f>
        <v/>
      </c>
      <c r="L309" s="15" t="str">
        <f>+IFERROR(INDEX(Sheet1!Q:Q,MATCH('Import Demurrage Detention'!$R309,Sheet1!$A:$A,0),1),"")</f>
        <v/>
      </c>
      <c r="M309" s="15" t="str">
        <f>+IFERROR(INDEX(Sheet1!R:R,MATCH('Import Demurrage Detention'!$R309,Sheet1!$A:$A,0),1),"")</f>
        <v/>
      </c>
      <c r="N309" s="15" t="str">
        <f>+IFERROR(INDEX(Sheet1!S:S,MATCH('Import Demurrage Detention'!$R309,Sheet1!$A:$A,0),1),"")</f>
        <v/>
      </c>
      <c r="O309" s="15" t="str">
        <f>+IFERROR(INDEX(Sheet1!T:T,MATCH('Import Demurrage Detention'!$R309,Sheet1!$A:$A,0),1),"")</f>
        <v/>
      </c>
      <c r="P309" s="15" t="str">
        <f>+IFERROR(INDEX(Sheet1!U:U,MATCH('Import Demurrage Detention'!$R309,Sheet1!$A:$A,0),1),"")</f>
        <v/>
      </c>
      <c r="Q309" s="15" t="str">
        <f>+IFERROR(INDEX(Sheet1!V:V,MATCH('Import Demurrage Detention'!$R309,Sheet1!$A:$A,0),1),"")</f>
        <v/>
      </c>
      <c r="R309" s="12">
        <f t="shared" si="2"/>
        <v>301</v>
      </c>
    </row>
    <row r="310" spans="1:18">
      <c r="A310" s="14" t="str">
        <f>+IFERROR(INDEX(Sheet1!$C:$C,MATCH('Import Demurrage Detention'!$R310,Sheet1!$A:$A,0),1),"")</f>
        <v/>
      </c>
      <c r="B310" s="14" t="str">
        <f>+IFERROR(INDEX(Sheet1!$F:$F,MATCH('Import Demurrage Detention'!$R310,Sheet1!$A:$A,0),1),"")</f>
        <v/>
      </c>
      <c r="C310" s="15" t="str">
        <f>+IFERROR(INDEX(Sheet1!$H:$H,MATCH('Import Demurrage Detention'!$R310,Sheet1!$A:$A,0),1),"")</f>
        <v/>
      </c>
      <c r="D310" s="15" t="str">
        <f>+IFERROR(INDEX(Sheet1!$I:$I,MATCH('Import Demurrage Detention'!$R310,Sheet1!$A:$A,0),1),"")</f>
        <v/>
      </c>
      <c r="E310" s="15" t="str">
        <f>+IFERROR(INDEX(Sheet1!J:J,MATCH('Import Demurrage Detention'!$R310,Sheet1!$A:$A,0),1),"")</f>
        <v/>
      </c>
      <c r="F310" s="15" t="str">
        <f>+IFERROR(INDEX(Sheet1!K:K,MATCH('Import Demurrage Detention'!$R310,Sheet1!$A:$A,0),1),"")</f>
        <v/>
      </c>
      <c r="G310" s="15" t="str">
        <f>+IFERROR(INDEX(Sheet1!L:L,MATCH('Import Demurrage Detention'!$R310,Sheet1!$A:$A,0),1),"")</f>
        <v/>
      </c>
      <c r="H310" s="15" t="str">
        <f>+IFERROR(INDEX(Sheet1!M:M,MATCH('Import Demurrage Detention'!$R310,Sheet1!$A:$A,0),1),"")</f>
        <v/>
      </c>
      <c r="I310" s="15" t="str">
        <f>+IFERROR(INDEX(Sheet1!N:N,MATCH('Import Demurrage Detention'!$R310,Sheet1!$A:$A,0),1),"")</f>
        <v/>
      </c>
      <c r="J310" s="15" t="str">
        <f>+IFERROR(INDEX(Sheet1!O:O,MATCH('Import Demurrage Detention'!$R310,Sheet1!$A:$A,0),1),"")</f>
        <v/>
      </c>
      <c r="K310" s="15" t="str">
        <f>+IFERROR(INDEX(Sheet1!P:P,MATCH('Import Demurrage Detention'!$R310,Sheet1!$A:$A,0),1),"")</f>
        <v/>
      </c>
      <c r="L310" s="15" t="str">
        <f>+IFERROR(INDEX(Sheet1!Q:Q,MATCH('Import Demurrage Detention'!$R310,Sheet1!$A:$A,0),1),"")</f>
        <v/>
      </c>
      <c r="M310" s="15" t="str">
        <f>+IFERROR(INDEX(Sheet1!R:R,MATCH('Import Demurrage Detention'!$R310,Sheet1!$A:$A,0),1),"")</f>
        <v/>
      </c>
      <c r="N310" s="15" t="str">
        <f>+IFERROR(INDEX(Sheet1!S:S,MATCH('Import Demurrage Detention'!$R310,Sheet1!$A:$A,0),1),"")</f>
        <v/>
      </c>
      <c r="O310" s="15" t="str">
        <f>+IFERROR(INDEX(Sheet1!T:T,MATCH('Import Demurrage Detention'!$R310,Sheet1!$A:$A,0),1),"")</f>
        <v/>
      </c>
      <c r="P310" s="15" t="str">
        <f>+IFERROR(INDEX(Sheet1!U:U,MATCH('Import Demurrage Detention'!$R310,Sheet1!$A:$A,0),1),"")</f>
        <v/>
      </c>
      <c r="Q310" s="15" t="str">
        <f>+IFERROR(INDEX(Sheet1!V:V,MATCH('Import Demurrage Detention'!$R310,Sheet1!$A:$A,0),1),"")</f>
        <v/>
      </c>
      <c r="R310" s="12">
        <f t="shared" si="2"/>
        <v>302</v>
      </c>
    </row>
    <row r="311" spans="1:18">
      <c r="A311" s="14" t="str">
        <f>+IFERROR(INDEX(Sheet1!$C:$C,MATCH('Import Demurrage Detention'!$R311,Sheet1!$A:$A,0),1),"")</f>
        <v/>
      </c>
      <c r="B311" s="14" t="str">
        <f>+IFERROR(INDEX(Sheet1!$F:$F,MATCH('Import Demurrage Detention'!$R311,Sheet1!$A:$A,0),1),"")</f>
        <v/>
      </c>
      <c r="C311" s="15" t="str">
        <f>+IFERROR(INDEX(Sheet1!$H:$H,MATCH('Import Demurrage Detention'!$R311,Sheet1!$A:$A,0),1),"")</f>
        <v/>
      </c>
      <c r="D311" s="15" t="str">
        <f>+IFERROR(INDEX(Sheet1!$I:$I,MATCH('Import Demurrage Detention'!$R311,Sheet1!$A:$A,0),1),"")</f>
        <v/>
      </c>
      <c r="E311" s="15" t="str">
        <f>+IFERROR(INDEX(Sheet1!J:J,MATCH('Import Demurrage Detention'!$R311,Sheet1!$A:$A,0),1),"")</f>
        <v/>
      </c>
      <c r="F311" s="15" t="str">
        <f>+IFERROR(INDEX(Sheet1!K:K,MATCH('Import Demurrage Detention'!$R311,Sheet1!$A:$A,0),1),"")</f>
        <v/>
      </c>
      <c r="G311" s="15" t="str">
        <f>+IFERROR(INDEX(Sheet1!L:L,MATCH('Import Demurrage Detention'!$R311,Sheet1!$A:$A,0),1),"")</f>
        <v/>
      </c>
      <c r="H311" s="15" t="str">
        <f>+IFERROR(INDEX(Sheet1!M:M,MATCH('Import Demurrage Detention'!$R311,Sheet1!$A:$A,0),1),"")</f>
        <v/>
      </c>
      <c r="I311" s="15" t="str">
        <f>+IFERROR(INDEX(Sheet1!N:N,MATCH('Import Demurrage Detention'!$R311,Sheet1!$A:$A,0),1),"")</f>
        <v/>
      </c>
      <c r="J311" s="15" t="str">
        <f>+IFERROR(INDEX(Sheet1!O:O,MATCH('Import Demurrage Detention'!$R311,Sheet1!$A:$A,0),1),"")</f>
        <v/>
      </c>
      <c r="K311" s="15" t="str">
        <f>+IFERROR(INDEX(Sheet1!P:P,MATCH('Import Demurrage Detention'!$R311,Sheet1!$A:$A,0),1),"")</f>
        <v/>
      </c>
      <c r="L311" s="15" t="str">
        <f>+IFERROR(INDEX(Sheet1!Q:Q,MATCH('Import Demurrage Detention'!$R311,Sheet1!$A:$A,0),1),"")</f>
        <v/>
      </c>
      <c r="M311" s="15" t="str">
        <f>+IFERROR(INDEX(Sheet1!R:R,MATCH('Import Demurrage Detention'!$R311,Sheet1!$A:$A,0),1),"")</f>
        <v/>
      </c>
      <c r="N311" s="15" t="str">
        <f>+IFERROR(INDEX(Sheet1!S:S,MATCH('Import Demurrage Detention'!$R311,Sheet1!$A:$A,0),1),"")</f>
        <v/>
      </c>
      <c r="O311" s="15" t="str">
        <f>+IFERROR(INDEX(Sheet1!T:T,MATCH('Import Demurrage Detention'!$R311,Sheet1!$A:$A,0),1),"")</f>
        <v/>
      </c>
      <c r="P311" s="15" t="str">
        <f>+IFERROR(INDEX(Sheet1!U:U,MATCH('Import Demurrage Detention'!$R311,Sheet1!$A:$A,0),1),"")</f>
        <v/>
      </c>
      <c r="Q311" s="15" t="str">
        <f>+IFERROR(INDEX(Sheet1!V:V,MATCH('Import Demurrage Detention'!$R311,Sheet1!$A:$A,0),1),"")</f>
        <v/>
      </c>
      <c r="R311" s="12">
        <f t="shared" si="2"/>
        <v>303</v>
      </c>
    </row>
    <row r="312" spans="1:18">
      <c r="A312" s="14" t="str">
        <f>+IFERROR(INDEX(Sheet1!$C:$C,MATCH('Import Demurrage Detention'!$R312,Sheet1!$A:$A,0),1),"")</f>
        <v/>
      </c>
      <c r="B312" s="14" t="str">
        <f>+IFERROR(INDEX(Sheet1!$F:$F,MATCH('Import Demurrage Detention'!$R312,Sheet1!$A:$A,0),1),"")</f>
        <v/>
      </c>
      <c r="C312" s="15" t="str">
        <f>+IFERROR(INDEX(Sheet1!$H:$H,MATCH('Import Demurrage Detention'!$R312,Sheet1!$A:$A,0),1),"")</f>
        <v/>
      </c>
      <c r="D312" s="15" t="str">
        <f>+IFERROR(INDEX(Sheet1!$I:$I,MATCH('Import Demurrage Detention'!$R312,Sheet1!$A:$A,0),1),"")</f>
        <v/>
      </c>
      <c r="E312" s="15" t="str">
        <f>+IFERROR(INDEX(Sheet1!J:J,MATCH('Import Demurrage Detention'!$R312,Sheet1!$A:$A,0),1),"")</f>
        <v/>
      </c>
      <c r="F312" s="15" t="str">
        <f>+IFERROR(INDEX(Sheet1!K:K,MATCH('Import Demurrage Detention'!$R312,Sheet1!$A:$A,0),1),"")</f>
        <v/>
      </c>
      <c r="G312" s="15" t="str">
        <f>+IFERROR(INDEX(Sheet1!L:L,MATCH('Import Demurrage Detention'!$R312,Sheet1!$A:$A,0),1),"")</f>
        <v/>
      </c>
      <c r="H312" s="15" t="str">
        <f>+IFERROR(INDEX(Sheet1!M:M,MATCH('Import Demurrage Detention'!$R312,Sheet1!$A:$A,0),1),"")</f>
        <v/>
      </c>
      <c r="I312" s="15" t="str">
        <f>+IFERROR(INDEX(Sheet1!N:N,MATCH('Import Demurrage Detention'!$R312,Sheet1!$A:$A,0),1),"")</f>
        <v/>
      </c>
      <c r="J312" s="15" t="str">
        <f>+IFERROR(INDEX(Sheet1!O:O,MATCH('Import Demurrage Detention'!$R312,Sheet1!$A:$A,0),1),"")</f>
        <v/>
      </c>
      <c r="K312" s="15" t="str">
        <f>+IFERROR(INDEX(Sheet1!P:P,MATCH('Import Demurrage Detention'!$R312,Sheet1!$A:$A,0),1),"")</f>
        <v/>
      </c>
      <c r="L312" s="15" t="str">
        <f>+IFERROR(INDEX(Sheet1!Q:Q,MATCH('Import Demurrage Detention'!$R312,Sheet1!$A:$A,0),1),"")</f>
        <v/>
      </c>
      <c r="M312" s="15" t="str">
        <f>+IFERROR(INDEX(Sheet1!R:R,MATCH('Import Demurrage Detention'!$R312,Sheet1!$A:$A,0),1),"")</f>
        <v/>
      </c>
      <c r="N312" s="15" t="str">
        <f>+IFERROR(INDEX(Sheet1!S:S,MATCH('Import Demurrage Detention'!$R312,Sheet1!$A:$A,0),1),"")</f>
        <v/>
      </c>
      <c r="O312" s="15" t="str">
        <f>+IFERROR(INDEX(Sheet1!T:T,MATCH('Import Demurrage Detention'!$R312,Sheet1!$A:$A,0),1),"")</f>
        <v/>
      </c>
      <c r="P312" s="15" t="str">
        <f>+IFERROR(INDEX(Sheet1!U:U,MATCH('Import Demurrage Detention'!$R312,Sheet1!$A:$A,0),1),"")</f>
        <v/>
      </c>
      <c r="Q312" s="15" t="str">
        <f>+IFERROR(INDEX(Sheet1!V:V,MATCH('Import Demurrage Detention'!$R312,Sheet1!$A:$A,0),1),"")</f>
        <v/>
      </c>
      <c r="R312" s="12">
        <f t="shared" si="2"/>
        <v>304</v>
      </c>
    </row>
    <row r="313" spans="1:18">
      <c r="A313" s="14" t="str">
        <f>+IFERROR(INDEX(Sheet1!$C:$C,MATCH('Import Demurrage Detention'!$R313,Sheet1!$A:$A,0),1),"")</f>
        <v/>
      </c>
      <c r="B313" s="14" t="str">
        <f>+IFERROR(INDEX(Sheet1!$F:$F,MATCH('Import Demurrage Detention'!$R313,Sheet1!$A:$A,0),1),"")</f>
        <v/>
      </c>
      <c r="C313" s="15" t="str">
        <f>+IFERROR(INDEX(Sheet1!$H:$H,MATCH('Import Demurrage Detention'!$R313,Sheet1!$A:$A,0),1),"")</f>
        <v/>
      </c>
      <c r="D313" s="15" t="str">
        <f>+IFERROR(INDEX(Sheet1!$I:$I,MATCH('Import Demurrage Detention'!$R313,Sheet1!$A:$A,0),1),"")</f>
        <v/>
      </c>
      <c r="E313" s="15" t="str">
        <f>+IFERROR(INDEX(Sheet1!J:J,MATCH('Import Demurrage Detention'!$R313,Sheet1!$A:$A,0),1),"")</f>
        <v/>
      </c>
      <c r="F313" s="15" t="str">
        <f>+IFERROR(INDEX(Sheet1!K:K,MATCH('Import Demurrage Detention'!$R313,Sheet1!$A:$A,0),1),"")</f>
        <v/>
      </c>
      <c r="G313" s="15" t="str">
        <f>+IFERROR(INDEX(Sheet1!L:L,MATCH('Import Demurrage Detention'!$R313,Sheet1!$A:$A,0),1),"")</f>
        <v/>
      </c>
      <c r="H313" s="15" t="str">
        <f>+IFERROR(INDEX(Sheet1!M:M,MATCH('Import Demurrage Detention'!$R313,Sheet1!$A:$A,0),1),"")</f>
        <v/>
      </c>
      <c r="I313" s="15" t="str">
        <f>+IFERROR(INDEX(Sheet1!N:N,MATCH('Import Demurrage Detention'!$R313,Sheet1!$A:$A,0),1),"")</f>
        <v/>
      </c>
      <c r="J313" s="15" t="str">
        <f>+IFERROR(INDEX(Sheet1!O:O,MATCH('Import Demurrage Detention'!$R313,Sheet1!$A:$A,0),1),"")</f>
        <v/>
      </c>
      <c r="K313" s="15" t="str">
        <f>+IFERROR(INDEX(Sheet1!P:P,MATCH('Import Demurrage Detention'!$R313,Sheet1!$A:$A,0),1),"")</f>
        <v/>
      </c>
      <c r="L313" s="15" t="str">
        <f>+IFERROR(INDEX(Sheet1!Q:Q,MATCH('Import Demurrage Detention'!$R313,Sheet1!$A:$A,0),1),"")</f>
        <v/>
      </c>
      <c r="M313" s="15" t="str">
        <f>+IFERROR(INDEX(Sheet1!R:R,MATCH('Import Demurrage Detention'!$R313,Sheet1!$A:$A,0),1),"")</f>
        <v/>
      </c>
      <c r="N313" s="15" t="str">
        <f>+IFERROR(INDEX(Sheet1!S:S,MATCH('Import Demurrage Detention'!$R313,Sheet1!$A:$A,0),1),"")</f>
        <v/>
      </c>
      <c r="O313" s="15" t="str">
        <f>+IFERROR(INDEX(Sheet1!T:T,MATCH('Import Demurrage Detention'!$R313,Sheet1!$A:$A,0),1),"")</f>
        <v/>
      </c>
      <c r="P313" s="15" t="str">
        <f>+IFERROR(INDEX(Sheet1!U:U,MATCH('Import Demurrage Detention'!$R313,Sheet1!$A:$A,0),1),"")</f>
        <v/>
      </c>
      <c r="Q313" s="15" t="str">
        <f>+IFERROR(INDEX(Sheet1!V:V,MATCH('Import Demurrage Detention'!$R313,Sheet1!$A:$A,0),1),"")</f>
        <v/>
      </c>
      <c r="R313" s="12">
        <f t="shared" si="2"/>
        <v>305</v>
      </c>
    </row>
    <row r="314" spans="1:18">
      <c r="A314" s="14" t="str">
        <f>+IFERROR(INDEX(Sheet1!$C:$C,MATCH('Import Demurrage Detention'!$R314,Sheet1!$A:$A,0),1),"")</f>
        <v/>
      </c>
      <c r="B314" s="14" t="str">
        <f>+IFERROR(INDEX(Sheet1!$F:$F,MATCH('Import Demurrage Detention'!$R314,Sheet1!$A:$A,0),1),"")</f>
        <v/>
      </c>
      <c r="C314" s="15" t="str">
        <f>+IFERROR(INDEX(Sheet1!$H:$H,MATCH('Import Demurrage Detention'!$R314,Sheet1!$A:$A,0),1),"")</f>
        <v/>
      </c>
      <c r="D314" s="15" t="str">
        <f>+IFERROR(INDEX(Sheet1!$I:$I,MATCH('Import Demurrage Detention'!$R314,Sheet1!$A:$A,0),1),"")</f>
        <v/>
      </c>
      <c r="E314" s="15" t="str">
        <f>+IFERROR(INDEX(Sheet1!J:J,MATCH('Import Demurrage Detention'!$R314,Sheet1!$A:$A,0),1),"")</f>
        <v/>
      </c>
      <c r="F314" s="15" t="str">
        <f>+IFERROR(INDEX(Sheet1!K:K,MATCH('Import Demurrage Detention'!$R314,Sheet1!$A:$A,0),1),"")</f>
        <v/>
      </c>
      <c r="G314" s="15" t="str">
        <f>+IFERROR(INDEX(Sheet1!L:L,MATCH('Import Demurrage Detention'!$R314,Sheet1!$A:$A,0),1),"")</f>
        <v/>
      </c>
      <c r="H314" s="15" t="str">
        <f>+IFERROR(INDEX(Sheet1!M:M,MATCH('Import Demurrage Detention'!$R314,Sheet1!$A:$A,0),1),"")</f>
        <v/>
      </c>
      <c r="I314" s="15" t="str">
        <f>+IFERROR(INDEX(Sheet1!N:N,MATCH('Import Demurrage Detention'!$R314,Sheet1!$A:$A,0),1),"")</f>
        <v/>
      </c>
      <c r="J314" s="15" t="str">
        <f>+IFERROR(INDEX(Sheet1!O:O,MATCH('Import Demurrage Detention'!$R314,Sheet1!$A:$A,0),1),"")</f>
        <v/>
      </c>
      <c r="K314" s="15" t="str">
        <f>+IFERROR(INDEX(Sheet1!P:P,MATCH('Import Demurrage Detention'!$R314,Sheet1!$A:$A,0),1),"")</f>
        <v/>
      </c>
      <c r="L314" s="15" t="str">
        <f>+IFERROR(INDEX(Sheet1!Q:Q,MATCH('Import Demurrage Detention'!$R314,Sheet1!$A:$A,0),1),"")</f>
        <v/>
      </c>
      <c r="M314" s="15" t="str">
        <f>+IFERROR(INDEX(Sheet1!R:R,MATCH('Import Demurrage Detention'!$R314,Sheet1!$A:$A,0),1),"")</f>
        <v/>
      </c>
      <c r="N314" s="15" t="str">
        <f>+IFERROR(INDEX(Sheet1!S:S,MATCH('Import Demurrage Detention'!$R314,Sheet1!$A:$A,0),1),"")</f>
        <v/>
      </c>
      <c r="O314" s="15" t="str">
        <f>+IFERROR(INDEX(Sheet1!T:T,MATCH('Import Demurrage Detention'!$R314,Sheet1!$A:$A,0),1),"")</f>
        <v/>
      </c>
      <c r="P314" s="15" t="str">
        <f>+IFERROR(INDEX(Sheet1!U:U,MATCH('Import Demurrage Detention'!$R314,Sheet1!$A:$A,0),1),"")</f>
        <v/>
      </c>
      <c r="Q314" s="15" t="str">
        <f>+IFERROR(INDEX(Sheet1!V:V,MATCH('Import Demurrage Detention'!$R314,Sheet1!$A:$A,0),1),"")</f>
        <v/>
      </c>
      <c r="R314" s="12">
        <f t="shared" si="2"/>
        <v>306</v>
      </c>
    </row>
    <row r="315" spans="1:18">
      <c r="A315" s="14" t="str">
        <f>+IFERROR(INDEX(Sheet1!$C:$C,MATCH('Import Demurrage Detention'!$R315,Sheet1!$A:$A,0),1),"")</f>
        <v/>
      </c>
      <c r="B315" s="14" t="str">
        <f>+IFERROR(INDEX(Sheet1!$F:$F,MATCH('Import Demurrage Detention'!$R315,Sheet1!$A:$A,0),1),"")</f>
        <v/>
      </c>
      <c r="C315" s="15" t="str">
        <f>+IFERROR(INDEX(Sheet1!$H:$H,MATCH('Import Demurrage Detention'!$R315,Sheet1!$A:$A,0),1),"")</f>
        <v/>
      </c>
      <c r="D315" s="15" t="str">
        <f>+IFERROR(INDEX(Sheet1!$I:$I,MATCH('Import Demurrage Detention'!$R315,Sheet1!$A:$A,0),1),"")</f>
        <v/>
      </c>
      <c r="E315" s="15" t="str">
        <f>+IFERROR(INDEX(Sheet1!J:J,MATCH('Import Demurrage Detention'!$R315,Sheet1!$A:$A,0),1),"")</f>
        <v/>
      </c>
      <c r="F315" s="15" t="str">
        <f>+IFERROR(INDEX(Sheet1!K:K,MATCH('Import Demurrage Detention'!$R315,Sheet1!$A:$A,0),1),"")</f>
        <v/>
      </c>
      <c r="G315" s="15" t="str">
        <f>+IFERROR(INDEX(Sheet1!L:L,MATCH('Import Demurrage Detention'!$R315,Sheet1!$A:$A,0),1),"")</f>
        <v/>
      </c>
      <c r="H315" s="15" t="str">
        <f>+IFERROR(INDEX(Sheet1!M:M,MATCH('Import Demurrage Detention'!$R315,Sheet1!$A:$A,0),1),"")</f>
        <v/>
      </c>
      <c r="I315" s="15" t="str">
        <f>+IFERROR(INDEX(Sheet1!N:N,MATCH('Import Demurrage Detention'!$R315,Sheet1!$A:$A,0),1),"")</f>
        <v/>
      </c>
      <c r="J315" s="15" t="str">
        <f>+IFERROR(INDEX(Sheet1!O:O,MATCH('Import Demurrage Detention'!$R315,Sheet1!$A:$A,0),1),"")</f>
        <v/>
      </c>
      <c r="K315" s="15" t="str">
        <f>+IFERROR(INDEX(Sheet1!P:P,MATCH('Import Demurrage Detention'!$R315,Sheet1!$A:$A,0),1),"")</f>
        <v/>
      </c>
      <c r="L315" s="15" t="str">
        <f>+IFERROR(INDEX(Sheet1!Q:Q,MATCH('Import Demurrage Detention'!$R315,Sheet1!$A:$A,0),1),"")</f>
        <v/>
      </c>
      <c r="M315" s="15" t="str">
        <f>+IFERROR(INDEX(Sheet1!R:R,MATCH('Import Demurrage Detention'!$R315,Sheet1!$A:$A,0),1),"")</f>
        <v/>
      </c>
      <c r="N315" s="15" t="str">
        <f>+IFERROR(INDEX(Sheet1!S:S,MATCH('Import Demurrage Detention'!$R315,Sheet1!$A:$A,0),1),"")</f>
        <v/>
      </c>
      <c r="O315" s="15" t="str">
        <f>+IFERROR(INDEX(Sheet1!T:T,MATCH('Import Demurrage Detention'!$R315,Sheet1!$A:$A,0),1),"")</f>
        <v/>
      </c>
      <c r="P315" s="15" t="str">
        <f>+IFERROR(INDEX(Sheet1!U:U,MATCH('Import Demurrage Detention'!$R315,Sheet1!$A:$A,0),1),"")</f>
        <v/>
      </c>
      <c r="Q315" s="15" t="str">
        <f>+IFERROR(INDEX(Sheet1!V:V,MATCH('Import Demurrage Detention'!$R315,Sheet1!$A:$A,0),1),"")</f>
        <v/>
      </c>
      <c r="R315" s="12">
        <f t="shared" si="2"/>
        <v>307</v>
      </c>
    </row>
    <row r="316" spans="1:18">
      <c r="A316" s="14" t="str">
        <f>+IFERROR(INDEX(Sheet1!$C:$C,MATCH('Import Demurrage Detention'!$R316,Sheet1!$A:$A,0),1),"")</f>
        <v/>
      </c>
      <c r="B316" s="14" t="str">
        <f>+IFERROR(INDEX(Sheet1!$F:$F,MATCH('Import Demurrage Detention'!$R316,Sheet1!$A:$A,0),1),"")</f>
        <v/>
      </c>
      <c r="C316" s="15" t="str">
        <f>+IFERROR(INDEX(Sheet1!$H:$H,MATCH('Import Demurrage Detention'!$R316,Sheet1!$A:$A,0),1),"")</f>
        <v/>
      </c>
      <c r="D316" s="15" t="str">
        <f>+IFERROR(INDEX(Sheet1!$I:$I,MATCH('Import Demurrage Detention'!$R316,Sheet1!$A:$A,0),1),"")</f>
        <v/>
      </c>
      <c r="E316" s="15" t="str">
        <f>+IFERROR(INDEX(Sheet1!J:J,MATCH('Import Demurrage Detention'!$R316,Sheet1!$A:$A,0),1),"")</f>
        <v/>
      </c>
      <c r="F316" s="15" t="str">
        <f>+IFERROR(INDEX(Sheet1!K:K,MATCH('Import Demurrage Detention'!$R316,Sheet1!$A:$A,0),1),"")</f>
        <v/>
      </c>
      <c r="G316" s="15" t="str">
        <f>+IFERROR(INDEX(Sheet1!L:L,MATCH('Import Demurrage Detention'!$R316,Sheet1!$A:$A,0),1),"")</f>
        <v/>
      </c>
      <c r="H316" s="15" t="str">
        <f>+IFERROR(INDEX(Sheet1!M:M,MATCH('Import Demurrage Detention'!$R316,Sheet1!$A:$A,0),1),"")</f>
        <v/>
      </c>
      <c r="I316" s="15" t="str">
        <f>+IFERROR(INDEX(Sheet1!N:N,MATCH('Import Demurrage Detention'!$R316,Sheet1!$A:$A,0),1),"")</f>
        <v/>
      </c>
      <c r="J316" s="15" t="str">
        <f>+IFERROR(INDEX(Sheet1!O:O,MATCH('Import Demurrage Detention'!$R316,Sheet1!$A:$A,0),1),"")</f>
        <v/>
      </c>
      <c r="K316" s="15" t="str">
        <f>+IFERROR(INDEX(Sheet1!P:P,MATCH('Import Demurrage Detention'!$R316,Sheet1!$A:$A,0),1),"")</f>
        <v/>
      </c>
      <c r="L316" s="15" t="str">
        <f>+IFERROR(INDEX(Sheet1!Q:Q,MATCH('Import Demurrage Detention'!$R316,Sheet1!$A:$A,0),1),"")</f>
        <v/>
      </c>
      <c r="M316" s="15" t="str">
        <f>+IFERROR(INDEX(Sheet1!R:R,MATCH('Import Demurrage Detention'!$R316,Sheet1!$A:$A,0),1),"")</f>
        <v/>
      </c>
      <c r="N316" s="15" t="str">
        <f>+IFERROR(INDEX(Sheet1!S:S,MATCH('Import Demurrage Detention'!$R316,Sheet1!$A:$A,0),1),"")</f>
        <v/>
      </c>
      <c r="O316" s="15" t="str">
        <f>+IFERROR(INDEX(Sheet1!T:T,MATCH('Import Demurrage Detention'!$R316,Sheet1!$A:$A,0),1),"")</f>
        <v/>
      </c>
      <c r="P316" s="15" t="str">
        <f>+IFERROR(INDEX(Sheet1!U:U,MATCH('Import Demurrage Detention'!$R316,Sheet1!$A:$A,0),1),"")</f>
        <v/>
      </c>
      <c r="Q316" s="15" t="str">
        <f>+IFERROR(INDEX(Sheet1!V:V,MATCH('Import Demurrage Detention'!$R316,Sheet1!$A:$A,0),1),"")</f>
        <v/>
      </c>
      <c r="R316" s="12">
        <f t="shared" si="2"/>
        <v>308</v>
      </c>
    </row>
    <row r="317" spans="1:18">
      <c r="A317" s="14" t="str">
        <f>+IFERROR(INDEX(Sheet1!$C:$C,MATCH('Import Demurrage Detention'!$R317,Sheet1!$A:$A,0),1),"")</f>
        <v/>
      </c>
      <c r="B317" s="14" t="str">
        <f>+IFERROR(INDEX(Sheet1!$F:$F,MATCH('Import Demurrage Detention'!$R317,Sheet1!$A:$A,0),1),"")</f>
        <v/>
      </c>
      <c r="C317" s="15" t="str">
        <f>+IFERROR(INDEX(Sheet1!$H:$H,MATCH('Import Demurrage Detention'!$R317,Sheet1!$A:$A,0),1),"")</f>
        <v/>
      </c>
      <c r="D317" s="15" t="str">
        <f>+IFERROR(INDEX(Sheet1!$I:$I,MATCH('Import Demurrage Detention'!$R317,Sheet1!$A:$A,0),1),"")</f>
        <v/>
      </c>
      <c r="E317" s="15" t="str">
        <f>+IFERROR(INDEX(Sheet1!J:J,MATCH('Import Demurrage Detention'!$R317,Sheet1!$A:$A,0),1),"")</f>
        <v/>
      </c>
      <c r="F317" s="15" t="str">
        <f>+IFERROR(INDEX(Sheet1!K:K,MATCH('Import Demurrage Detention'!$R317,Sheet1!$A:$A,0),1),"")</f>
        <v/>
      </c>
      <c r="G317" s="15" t="str">
        <f>+IFERROR(INDEX(Sheet1!L:L,MATCH('Import Demurrage Detention'!$R317,Sheet1!$A:$A,0),1),"")</f>
        <v/>
      </c>
      <c r="H317" s="15" t="str">
        <f>+IFERROR(INDEX(Sheet1!M:M,MATCH('Import Demurrage Detention'!$R317,Sheet1!$A:$A,0),1),"")</f>
        <v/>
      </c>
      <c r="I317" s="15" t="str">
        <f>+IFERROR(INDEX(Sheet1!N:N,MATCH('Import Demurrage Detention'!$R317,Sheet1!$A:$A,0),1),"")</f>
        <v/>
      </c>
      <c r="J317" s="15" t="str">
        <f>+IFERROR(INDEX(Sheet1!O:O,MATCH('Import Demurrage Detention'!$R317,Sheet1!$A:$A,0),1),"")</f>
        <v/>
      </c>
      <c r="K317" s="15" t="str">
        <f>+IFERROR(INDEX(Sheet1!P:P,MATCH('Import Demurrage Detention'!$R317,Sheet1!$A:$A,0),1),"")</f>
        <v/>
      </c>
      <c r="L317" s="15" t="str">
        <f>+IFERROR(INDEX(Sheet1!Q:Q,MATCH('Import Demurrage Detention'!$R317,Sheet1!$A:$A,0),1),"")</f>
        <v/>
      </c>
      <c r="M317" s="15" t="str">
        <f>+IFERROR(INDEX(Sheet1!R:R,MATCH('Import Demurrage Detention'!$R317,Sheet1!$A:$A,0),1),"")</f>
        <v/>
      </c>
      <c r="N317" s="15" t="str">
        <f>+IFERROR(INDEX(Sheet1!S:S,MATCH('Import Demurrage Detention'!$R317,Sheet1!$A:$A,0),1),"")</f>
        <v/>
      </c>
      <c r="O317" s="15" t="str">
        <f>+IFERROR(INDEX(Sheet1!T:T,MATCH('Import Demurrage Detention'!$R317,Sheet1!$A:$A,0),1),"")</f>
        <v/>
      </c>
      <c r="P317" s="15" t="str">
        <f>+IFERROR(INDEX(Sheet1!U:U,MATCH('Import Demurrage Detention'!$R317,Sheet1!$A:$A,0),1),"")</f>
        <v/>
      </c>
      <c r="Q317" s="15" t="str">
        <f>+IFERROR(INDEX(Sheet1!V:V,MATCH('Import Demurrage Detention'!$R317,Sheet1!$A:$A,0),1),"")</f>
        <v/>
      </c>
      <c r="R317" s="12">
        <f t="shared" si="2"/>
        <v>309</v>
      </c>
    </row>
    <row r="318" spans="1:18">
      <c r="A318" s="14" t="str">
        <f>+IFERROR(INDEX(Sheet1!$C:$C,MATCH('Import Demurrage Detention'!$R318,Sheet1!$A:$A,0),1),"")</f>
        <v/>
      </c>
      <c r="B318" s="14" t="str">
        <f>+IFERROR(INDEX(Sheet1!$F:$F,MATCH('Import Demurrage Detention'!$R318,Sheet1!$A:$A,0),1),"")</f>
        <v/>
      </c>
      <c r="C318" s="15" t="str">
        <f>+IFERROR(INDEX(Sheet1!$H:$H,MATCH('Import Demurrage Detention'!$R318,Sheet1!$A:$A,0),1),"")</f>
        <v/>
      </c>
      <c r="D318" s="15" t="str">
        <f>+IFERROR(INDEX(Sheet1!$I:$I,MATCH('Import Demurrage Detention'!$R318,Sheet1!$A:$A,0),1),"")</f>
        <v/>
      </c>
      <c r="E318" s="15" t="str">
        <f>+IFERROR(INDEX(Sheet1!J:J,MATCH('Import Demurrage Detention'!$R318,Sheet1!$A:$A,0),1),"")</f>
        <v/>
      </c>
      <c r="F318" s="15" t="str">
        <f>+IFERROR(INDEX(Sheet1!K:K,MATCH('Import Demurrage Detention'!$R318,Sheet1!$A:$A,0),1),"")</f>
        <v/>
      </c>
      <c r="G318" s="15" t="str">
        <f>+IFERROR(INDEX(Sheet1!L:L,MATCH('Import Demurrage Detention'!$R318,Sheet1!$A:$A,0),1),"")</f>
        <v/>
      </c>
      <c r="H318" s="15" t="str">
        <f>+IFERROR(INDEX(Sheet1!M:M,MATCH('Import Demurrage Detention'!$R318,Sheet1!$A:$A,0),1),"")</f>
        <v/>
      </c>
      <c r="I318" s="15" t="str">
        <f>+IFERROR(INDEX(Sheet1!N:N,MATCH('Import Demurrage Detention'!$R318,Sheet1!$A:$A,0),1),"")</f>
        <v/>
      </c>
      <c r="J318" s="15" t="str">
        <f>+IFERROR(INDEX(Sheet1!O:O,MATCH('Import Demurrage Detention'!$R318,Sheet1!$A:$A,0),1),"")</f>
        <v/>
      </c>
      <c r="K318" s="15" t="str">
        <f>+IFERROR(INDEX(Sheet1!P:P,MATCH('Import Demurrage Detention'!$R318,Sheet1!$A:$A,0),1),"")</f>
        <v/>
      </c>
      <c r="L318" s="15" t="str">
        <f>+IFERROR(INDEX(Sheet1!Q:Q,MATCH('Import Demurrage Detention'!$R318,Sheet1!$A:$A,0),1),"")</f>
        <v/>
      </c>
      <c r="M318" s="15" t="str">
        <f>+IFERROR(INDEX(Sheet1!R:R,MATCH('Import Demurrage Detention'!$R318,Sheet1!$A:$A,0),1),"")</f>
        <v/>
      </c>
      <c r="N318" s="15" t="str">
        <f>+IFERROR(INDEX(Sheet1!S:S,MATCH('Import Demurrage Detention'!$R318,Sheet1!$A:$A,0),1),"")</f>
        <v/>
      </c>
      <c r="O318" s="15" t="str">
        <f>+IFERROR(INDEX(Sheet1!T:T,MATCH('Import Demurrage Detention'!$R318,Sheet1!$A:$A,0),1),"")</f>
        <v/>
      </c>
      <c r="P318" s="15" t="str">
        <f>+IFERROR(INDEX(Sheet1!U:U,MATCH('Import Demurrage Detention'!$R318,Sheet1!$A:$A,0),1),"")</f>
        <v/>
      </c>
      <c r="Q318" s="15" t="str">
        <f>+IFERROR(INDEX(Sheet1!V:V,MATCH('Import Demurrage Detention'!$R318,Sheet1!$A:$A,0),1),"")</f>
        <v/>
      </c>
      <c r="R318" s="12">
        <f t="shared" si="2"/>
        <v>310</v>
      </c>
    </row>
    <row r="319" spans="1:18">
      <c r="A319" s="14" t="str">
        <f>+IFERROR(INDEX(Sheet1!$C:$C,MATCH('Import Demurrage Detention'!$R319,Sheet1!$A:$A,0),1),"")</f>
        <v/>
      </c>
      <c r="B319" s="14" t="str">
        <f>+IFERROR(INDEX(Sheet1!$F:$F,MATCH('Import Demurrage Detention'!$R319,Sheet1!$A:$A,0),1),"")</f>
        <v/>
      </c>
      <c r="C319" s="15" t="str">
        <f>+IFERROR(INDEX(Sheet1!$H:$H,MATCH('Import Demurrage Detention'!$R319,Sheet1!$A:$A,0),1),"")</f>
        <v/>
      </c>
      <c r="D319" s="15" t="str">
        <f>+IFERROR(INDEX(Sheet1!$I:$I,MATCH('Import Demurrage Detention'!$R319,Sheet1!$A:$A,0),1),"")</f>
        <v/>
      </c>
      <c r="E319" s="15" t="str">
        <f>+IFERROR(INDEX(Sheet1!J:J,MATCH('Import Demurrage Detention'!$R319,Sheet1!$A:$A,0),1),"")</f>
        <v/>
      </c>
      <c r="F319" s="15" t="str">
        <f>+IFERROR(INDEX(Sheet1!K:K,MATCH('Import Demurrage Detention'!$R319,Sheet1!$A:$A,0),1),"")</f>
        <v/>
      </c>
      <c r="G319" s="15" t="str">
        <f>+IFERROR(INDEX(Sheet1!L:L,MATCH('Import Demurrage Detention'!$R319,Sheet1!$A:$A,0),1),"")</f>
        <v/>
      </c>
      <c r="H319" s="15" t="str">
        <f>+IFERROR(INDEX(Sheet1!M:M,MATCH('Import Demurrage Detention'!$R319,Sheet1!$A:$A,0),1),"")</f>
        <v/>
      </c>
      <c r="I319" s="15" t="str">
        <f>+IFERROR(INDEX(Sheet1!N:N,MATCH('Import Demurrage Detention'!$R319,Sheet1!$A:$A,0),1),"")</f>
        <v/>
      </c>
      <c r="J319" s="15" t="str">
        <f>+IFERROR(INDEX(Sheet1!O:O,MATCH('Import Demurrage Detention'!$R319,Sheet1!$A:$A,0),1),"")</f>
        <v/>
      </c>
      <c r="K319" s="15" t="str">
        <f>+IFERROR(INDEX(Sheet1!P:P,MATCH('Import Demurrage Detention'!$R319,Sheet1!$A:$A,0),1),"")</f>
        <v/>
      </c>
      <c r="L319" s="15" t="str">
        <f>+IFERROR(INDEX(Sheet1!Q:Q,MATCH('Import Demurrage Detention'!$R319,Sheet1!$A:$A,0),1),"")</f>
        <v/>
      </c>
      <c r="M319" s="15" t="str">
        <f>+IFERROR(INDEX(Sheet1!R:R,MATCH('Import Demurrage Detention'!$R319,Sheet1!$A:$A,0),1),"")</f>
        <v/>
      </c>
      <c r="N319" s="15" t="str">
        <f>+IFERROR(INDEX(Sheet1!S:S,MATCH('Import Demurrage Detention'!$R319,Sheet1!$A:$A,0),1),"")</f>
        <v/>
      </c>
      <c r="O319" s="15" t="str">
        <f>+IFERROR(INDEX(Sheet1!T:T,MATCH('Import Demurrage Detention'!$R319,Sheet1!$A:$A,0),1),"")</f>
        <v/>
      </c>
      <c r="P319" s="15" t="str">
        <f>+IFERROR(INDEX(Sheet1!U:U,MATCH('Import Demurrage Detention'!$R319,Sheet1!$A:$A,0),1),"")</f>
        <v/>
      </c>
      <c r="Q319" s="15" t="str">
        <f>+IFERROR(INDEX(Sheet1!V:V,MATCH('Import Demurrage Detention'!$R319,Sheet1!$A:$A,0),1),"")</f>
        <v/>
      </c>
      <c r="R319" s="12">
        <f t="shared" si="2"/>
        <v>311</v>
      </c>
    </row>
    <row r="320" spans="1:18">
      <c r="A320" s="14" t="str">
        <f>+IFERROR(INDEX(Sheet1!$C:$C,MATCH('Import Demurrage Detention'!$R320,Sheet1!$A:$A,0),1),"")</f>
        <v/>
      </c>
      <c r="B320" s="14" t="str">
        <f>+IFERROR(INDEX(Sheet1!$F:$F,MATCH('Import Demurrage Detention'!$R320,Sheet1!$A:$A,0),1),"")</f>
        <v/>
      </c>
      <c r="C320" s="15" t="str">
        <f>+IFERROR(INDEX(Sheet1!$H:$H,MATCH('Import Demurrage Detention'!$R320,Sheet1!$A:$A,0),1),"")</f>
        <v/>
      </c>
      <c r="D320" s="15" t="str">
        <f>+IFERROR(INDEX(Sheet1!$I:$I,MATCH('Import Demurrage Detention'!$R320,Sheet1!$A:$A,0),1),"")</f>
        <v/>
      </c>
      <c r="E320" s="15" t="str">
        <f>+IFERROR(INDEX(Sheet1!J:J,MATCH('Import Demurrage Detention'!$R320,Sheet1!$A:$A,0),1),"")</f>
        <v/>
      </c>
      <c r="F320" s="15" t="str">
        <f>+IFERROR(INDEX(Sheet1!K:K,MATCH('Import Demurrage Detention'!$R320,Sheet1!$A:$A,0),1),"")</f>
        <v/>
      </c>
      <c r="G320" s="15" t="str">
        <f>+IFERROR(INDEX(Sheet1!L:L,MATCH('Import Demurrage Detention'!$R320,Sheet1!$A:$A,0),1),"")</f>
        <v/>
      </c>
      <c r="H320" s="15" t="str">
        <f>+IFERROR(INDEX(Sheet1!M:M,MATCH('Import Demurrage Detention'!$R320,Sheet1!$A:$A,0),1),"")</f>
        <v/>
      </c>
      <c r="I320" s="15" t="str">
        <f>+IFERROR(INDEX(Sheet1!N:N,MATCH('Import Demurrage Detention'!$R320,Sheet1!$A:$A,0),1),"")</f>
        <v/>
      </c>
      <c r="J320" s="15" t="str">
        <f>+IFERROR(INDEX(Sheet1!O:O,MATCH('Import Demurrage Detention'!$R320,Sheet1!$A:$A,0),1),"")</f>
        <v/>
      </c>
      <c r="K320" s="15" t="str">
        <f>+IFERROR(INDEX(Sheet1!P:P,MATCH('Import Demurrage Detention'!$R320,Sheet1!$A:$A,0),1),"")</f>
        <v/>
      </c>
      <c r="L320" s="15" t="str">
        <f>+IFERROR(INDEX(Sheet1!Q:Q,MATCH('Import Demurrage Detention'!$R320,Sheet1!$A:$A,0),1),"")</f>
        <v/>
      </c>
      <c r="M320" s="15" t="str">
        <f>+IFERROR(INDEX(Sheet1!R:R,MATCH('Import Demurrage Detention'!$R320,Sheet1!$A:$A,0),1),"")</f>
        <v/>
      </c>
      <c r="N320" s="15" t="str">
        <f>+IFERROR(INDEX(Sheet1!S:S,MATCH('Import Demurrage Detention'!$R320,Sheet1!$A:$A,0),1),"")</f>
        <v/>
      </c>
      <c r="O320" s="15" t="str">
        <f>+IFERROR(INDEX(Sheet1!T:T,MATCH('Import Demurrage Detention'!$R320,Sheet1!$A:$A,0),1),"")</f>
        <v/>
      </c>
      <c r="P320" s="15" t="str">
        <f>+IFERROR(INDEX(Sheet1!U:U,MATCH('Import Demurrage Detention'!$R320,Sheet1!$A:$A,0),1),"")</f>
        <v/>
      </c>
      <c r="Q320" s="15" t="str">
        <f>+IFERROR(INDEX(Sheet1!V:V,MATCH('Import Demurrage Detention'!$R320,Sheet1!$A:$A,0),1),"")</f>
        <v/>
      </c>
      <c r="R320" s="12">
        <f t="shared" si="2"/>
        <v>312</v>
      </c>
    </row>
    <row r="321" spans="1:18">
      <c r="A321" s="14" t="str">
        <f>+IFERROR(INDEX(Sheet1!$C:$C,MATCH('Import Demurrage Detention'!$R321,Sheet1!$A:$A,0),1),"")</f>
        <v/>
      </c>
      <c r="B321" s="14" t="str">
        <f>+IFERROR(INDEX(Sheet1!$F:$F,MATCH('Import Demurrage Detention'!$R321,Sheet1!$A:$A,0),1),"")</f>
        <v/>
      </c>
      <c r="C321" s="15" t="str">
        <f>+IFERROR(INDEX(Sheet1!$H:$H,MATCH('Import Demurrage Detention'!$R321,Sheet1!$A:$A,0),1),"")</f>
        <v/>
      </c>
      <c r="D321" s="15" t="str">
        <f>+IFERROR(INDEX(Sheet1!$I:$I,MATCH('Import Demurrage Detention'!$R321,Sheet1!$A:$A,0),1),"")</f>
        <v/>
      </c>
      <c r="E321" s="15" t="str">
        <f>+IFERROR(INDEX(Sheet1!J:J,MATCH('Import Demurrage Detention'!$R321,Sheet1!$A:$A,0),1),"")</f>
        <v/>
      </c>
      <c r="F321" s="15" t="str">
        <f>+IFERROR(INDEX(Sheet1!K:K,MATCH('Import Demurrage Detention'!$R321,Sheet1!$A:$A,0),1),"")</f>
        <v/>
      </c>
      <c r="G321" s="15" t="str">
        <f>+IFERROR(INDEX(Sheet1!L:L,MATCH('Import Demurrage Detention'!$R321,Sheet1!$A:$A,0),1),"")</f>
        <v/>
      </c>
      <c r="H321" s="15" t="str">
        <f>+IFERROR(INDEX(Sheet1!M:M,MATCH('Import Demurrage Detention'!$R321,Sheet1!$A:$A,0),1),"")</f>
        <v/>
      </c>
      <c r="I321" s="15" t="str">
        <f>+IFERROR(INDEX(Sheet1!N:N,MATCH('Import Demurrage Detention'!$R321,Sheet1!$A:$A,0),1),"")</f>
        <v/>
      </c>
      <c r="J321" s="15" t="str">
        <f>+IFERROR(INDEX(Sheet1!O:O,MATCH('Import Demurrage Detention'!$R321,Sheet1!$A:$A,0),1),"")</f>
        <v/>
      </c>
      <c r="K321" s="15" t="str">
        <f>+IFERROR(INDEX(Sheet1!P:P,MATCH('Import Demurrage Detention'!$R321,Sheet1!$A:$A,0),1),"")</f>
        <v/>
      </c>
      <c r="L321" s="15" t="str">
        <f>+IFERROR(INDEX(Sheet1!Q:Q,MATCH('Import Demurrage Detention'!$R321,Sheet1!$A:$A,0),1),"")</f>
        <v/>
      </c>
      <c r="M321" s="15" t="str">
        <f>+IFERROR(INDEX(Sheet1!R:R,MATCH('Import Demurrage Detention'!$R321,Sheet1!$A:$A,0),1),"")</f>
        <v/>
      </c>
      <c r="N321" s="15" t="str">
        <f>+IFERROR(INDEX(Sheet1!S:S,MATCH('Import Demurrage Detention'!$R321,Sheet1!$A:$A,0),1),"")</f>
        <v/>
      </c>
      <c r="O321" s="15" t="str">
        <f>+IFERROR(INDEX(Sheet1!T:T,MATCH('Import Demurrage Detention'!$R321,Sheet1!$A:$A,0),1),"")</f>
        <v/>
      </c>
      <c r="P321" s="15" t="str">
        <f>+IFERROR(INDEX(Sheet1!U:U,MATCH('Import Demurrage Detention'!$R321,Sheet1!$A:$A,0),1),"")</f>
        <v/>
      </c>
      <c r="Q321" s="15" t="str">
        <f>+IFERROR(INDEX(Sheet1!V:V,MATCH('Import Demurrage Detention'!$R321,Sheet1!$A:$A,0),1),"")</f>
        <v/>
      </c>
      <c r="R321" s="12">
        <f t="shared" si="2"/>
        <v>313</v>
      </c>
    </row>
    <row r="322" spans="1:18">
      <c r="A322" s="14" t="str">
        <f>+IFERROR(INDEX(Sheet1!$C:$C,MATCH('Import Demurrage Detention'!$R322,Sheet1!$A:$A,0),1),"")</f>
        <v/>
      </c>
      <c r="B322" s="14" t="str">
        <f>+IFERROR(INDEX(Sheet1!$F:$F,MATCH('Import Demurrage Detention'!$R322,Sheet1!$A:$A,0),1),"")</f>
        <v/>
      </c>
      <c r="C322" s="15" t="str">
        <f>+IFERROR(INDEX(Sheet1!$H:$H,MATCH('Import Demurrage Detention'!$R322,Sheet1!$A:$A,0),1),"")</f>
        <v/>
      </c>
      <c r="D322" s="15" t="str">
        <f>+IFERROR(INDEX(Sheet1!$I:$I,MATCH('Import Demurrage Detention'!$R322,Sheet1!$A:$A,0),1),"")</f>
        <v/>
      </c>
      <c r="E322" s="15" t="str">
        <f>+IFERROR(INDEX(Sheet1!J:J,MATCH('Import Demurrage Detention'!$R322,Sheet1!$A:$A,0),1),"")</f>
        <v/>
      </c>
      <c r="F322" s="15" t="str">
        <f>+IFERROR(INDEX(Sheet1!K:K,MATCH('Import Demurrage Detention'!$R322,Sheet1!$A:$A,0),1),"")</f>
        <v/>
      </c>
      <c r="G322" s="15" t="str">
        <f>+IFERROR(INDEX(Sheet1!L:L,MATCH('Import Demurrage Detention'!$R322,Sheet1!$A:$A,0),1),"")</f>
        <v/>
      </c>
      <c r="H322" s="15" t="str">
        <f>+IFERROR(INDEX(Sheet1!M:M,MATCH('Import Demurrage Detention'!$R322,Sheet1!$A:$A,0),1),"")</f>
        <v/>
      </c>
      <c r="I322" s="15" t="str">
        <f>+IFERROR(INDEX(Sheet1!N:N,MATCH('Import Demurrage Detention'!$R322,Sheet1!$A:$A,0),1),"")</f>
        <v/>
      </c>
      <c r="J322" s="15" t="str">
        <f>+IFERROR(INDEX(Sheet1!O:O,MATCH('Import Demurrage Detention'!$R322,Sheet1!$A:$A,0),1),"")</f>
        <v/>
      </c>
      <c r="K322" s="15" t="str">
        <f>+IFERROR(INDEX(Sheet1!P:P,MATCH('Import Demurrage Detention'!$R322,Sheet1!$A:$A,0),1),"")</f>
        <v/>
      </c>
      <c r="L322" s="15" t="str">
        <f>+IFERROR(INDEX(Sheet1!Q:Q,MATCH('Import Demurrage Detention'!$R322,Sheet1!$A:$A,0),1),"")</f>
        <v/>
      </c>
      <c r="M322" s="15" t="str">
        <f>+IFERROR(INDEX(Sheet1!R:R,MATCH('Import Demurrage Detention'!$R322,Sheet1!$A:$A,0),1),"")</f>
        <v/>
      </c>
      <c r="N322" s="15" t="str">
        <f>+IFERROR(INDEX(Sheet1!S:S,MATCH('Import Demurrage Detention'!$R322,Sheet1!$A:$A,0),1),"")</f>
        <v/>
      </c>
      <c r="O322" s="15" t="str">
        <f>+IFERROR(INDEX(Sheet1!T:T,MATCH('Import Demurrage Detention'!$R322,Sheet1!$A:$A,0),1),"")</f>
        <v/>
      </c>
      <c r="P322" s="15" t="str">
        <f>+IFERROR(INDEX(Sheet1!U:U,MATCH('Import Demurrage Detention'!$R322,Sheet1!$A:$A,0),1),"")</f>
        <v/>
      </c>
      <c r="Q322" s="15" t="str">
        <f>+IFERROR(INDEX(Sheet1!V:V,MATCH('Import Demurrage Detention'!$R322,Sheet1!$A:$A,0),1),"")</f>
        <v/>
      </c>
      <c r="R322" s="12">
        <f t="shared" si="2"/>
        <v>314</v>
      </c>
    </row>
    <row r="323" spans="1:18">
      <c r="A323" s="14" t="str">
        <f>+IFERROR(INDEX(Sheet1!$C:$C,MATCH('Import Demurrage Detention'!$R323,Sheet1!$A:$A,0),1),"")</f>
        <v/>
      </c>
      <c r="B323" s="14" t="str">
        <f>+IFERROR(INDEX(Sheet1!$F:$F,MATCH('Import Demurrage Detention'!$R323,Sheet1!$A:$A,0),1),"")</f>
        <v/>
      </c>
      <c r="C323" s="15" t="str">
        <f>+IFERROR(INDEX(Sheet1!$H:$H,MATCH('Import Demurrage Detention'!$R323,Sheet1!$A:$A,0),1),"")</f>
        <v/>
      </c>
      <c r="D323" s="15" t="str">
        <f>+IFERROR(INDEX(Sheet1!$I:$I,MATCH('Import Demurrage Detention'!$R323,Sheet1!$A:$A,0),1),"")</f>
        <v/>
      </c>
      <c r="E323" s="15" t="str">
        <f>+IFERROR(INDEX(Sheet1!J:J,MATCH('Import Demurrage Detention'!$R323,Sheet1!$A:$A,0),1),"")</f>
        <v/>
      </c>
      <c r="F323" s="15" t="str">
        <f>+IFERROR(INDEX(Sheet1!K:K,MATCH('Import Demurrage Detention'!$R323,Sheet1!$A:$A,0),1),"")</f>
        <v/>
      </c>
      <c r="G323" s="15" t="str">
        <f>+IFERROR(INDEX(Sheet1!L:L,MATCH('Import Demurrage Detention'!$R323,Sheet1!$A:$A,0),1),"")</f>
        <v/>
      </c>
      <c r="H323" s="15" t="str">
        <f>+IFERROR(INDEX(Sheet1!M:M,MATCH('Import Demurrage Detention'!$R323,Sheet1!$A:$A,0),1),"")</f>
        <v/>
      </c>
      <c r="I323" s="15" t="str">
        <f>+IFERROR(INDEX(Sheet1!N:N,MATCH('Import Demurrage Detention'!$R323,Sheet1!$A:$A,0),1),"")</f>
        <v/>
      </c>
      <c r="J323" s="15" t="str">
        <f>+IFERROR(INDEX(Sheet1!O:O,MATCH('Import Demurrage Detention'!$R323,Sheet1!$A:$A,0),1),"")</f>
        <v/>
      </c>
      <c r="K323" s="15" t="str">
        <f>+IFERROR(INDEX(Sheet1!P:P,MATCH('Import Demurrage Detention'!$R323,Sheet1!$A:$A,0),1),"")</f>
        <v/>
      </c>
      <c r="L323" s="15" t="str">
        <f>+IFERROR(INDEX(Sheet1!Q:Q,MATCH('Import Demurrage Detention'!$R323,Sheet1!$A:$A,0),1),"")</f>
        <v/>
      </c>
      <c r="M323" s="15" t="str">
        <f>+IFERROR(INDEX(Sheet1!R:R,MATCH('Import Demurrage Detention'!$R323,Sheet1!$A:$A,0),1),"")</f>
        <v/>
      </c>
      <c r="N323" s="15" t="str">
        <f>+IFERROR(INDEX(Sheet1!S:S,MATCH('Import Demurrage Detention'!$R323,Sheet1!$A:$A,0),1),"")</f>
        <v/>
      </c>
      <c r="O323" s="15" t="str">
        <f>+IFERROR(INDEX(Sheet1!T:T,MATCH('Import Demurrage Detention'!$R323,Sheet1!$A:$A,0),1),"")</f>
        <v/>
      </c>
      <c r="P323" s="15" t="str">
        <f>+IFERROR(INDEX(Sheet1!U:U,MATCH('Import Demurrage Detention'!$R323,Sheet1!$A:$A,0),1),"")</f>
        <v/>
      </c>
      <c r="Q323" s="15" t="str">
        <f>+IFERROR(INDEX(Sheet1!V:V,MATCH('Import Demurrage Detention'!$R323,Sheet1!$A:$A,0),1),"")</f>
        <v/>
      </c>
      <c r="R323" s="12">
        <f t="shared" si="2"/>
        <v>315</v>
      </c>
    </row>
    <row r="324" spans="1:18">
      <c r="A324" s="14" t="str">
        <f>+IFERROR(INDEX(Sheet1!$C:$C,MATCH('Import Demurrage Detention'!$R324,Sheet1!$A:$A,0),1),"")</f>
        <v/>
      </c>
      <c r="B324" s="14" t="str">
        <f>+IFERROR(INDEX(Sheet1!$F:$F,MATCH('Import Demurrage Detention'!$R324,Sheet1!$A:$A,0),1),"")</f>
        <v/>
      </c>
      <c r="C324" s="15" t="str">
        <f>+IFERROR(INDEX(Sheet1!$H:$H,MATCH('Import Demurrage Detention'!$R324,Sheet1!$A:$A,0),1),"")</f>
        <v/>
      </c>
      <c r="D324" s="15" t="str">
        <f>+IFERROR(INDEX(Sheet1!$I:$I,MATCH('Import Demurrage Detention'!$R324,Sheet1!$A:$A,0),1),"")</f>
        <v/>
      </c>
      <c r="E324" s="15" t="str">
        <f>+IFERROR(INDEX(Sheet1!J:J,MATCH('Import Demurrage Detention'!$R324,Sheet1!$A:$A,0),1),"")</f>
        <v/>
      </c>
      <c r="F324" s="15" t="str">
        <f>+IFERROR(INDEX(Sheet1!K:K,MATCH('Import Demurrage Detention'!$R324,Sheet1!$A:$A,0),1),"")</f>
        <v/>
      </c>
      <c r="G324" s="15" t="str">
        <f>+IFERROR(INDEX(Sheet1!L:L,MATCH('Import Demurrage Detention'!$R324,Sheet1!$A:$A,0),1),"")</f>
        <v/>
      </c>
      <c r="H324" s="15" t="str">
        <f>+IFERROR(INDEX(Sheet1!M:M,MATCH('Import Demurrage Detention'!$R324,Sheet1!$A:$A,0),1),"")</f>
        <v/>
      </c>
      <c r="I324" s="15" t="str">
        <f>+IFERROR(INDEX(Sheet1!N:N,MATCH('Import Demurrage Detention'!$R324,Sheet1!$A:$A,0),1),"")</f>
        <v/>
      </c>
      <c r="J324" s="15" t="str">
        <f>+IFERROR(INDEX(Sheet1!O:O,MATCH('Import Demurrage Detention'!$R324,Sheet1!$A:$A,0),1),"")</f>
        <v/>
      </c>
      <c r="K324" s="15" t="str">
        <f>+IFERROR(INDEX(Sheet1!P:P,MATCH('Import Demurrage Detention'!$R324,Sheet1!$A:$A,0),1),"")</f>
        <v/>
      </c>
      <c r="L324" s="15" t="str">
        <f>+IFERROR(INDEX(Sheet1!Q:Q,MATCH('Import Demurrage Detention'!$R324,Sheet1!$A:$A,0),1),"")</f>
        <v/>
      </c>
      <c r="M324" s="15" t="str">
        <f>+IFERROR(INDEX(Sheet1!R:R,MATCH('Import Demurrage Detention'!$R324,Sheet1!$A:$A,0),1),"")</f>
        <v/>
      </c>
      <c r="N324" s="15" t="str">
        <f>+IFERROR(INDEX(Sheet1!S:S,MATCH('Import Demurrage Detention'!$R324,Sheet1!$A:$A,0),1),"")</f>
        <v/>
      </c>
      <c r="O324" s="15" t="str">
        <f>+IFERROR(INDEX(Sheet1!T:T,MATCH('Import Demurrage Detention'!$R324,Sheet1!$A:$A,0),1),"")</f>
        <v/>
      </c>
      <c r="P324" s="15" t="str">
        <f>+IFERROR(INDEX(Sheet1!U:U,MATCH('Import Demurrage Detention'!$R324,Sheet1!$A:$A,0),1),"")</f>
        <v/>
      </c>
      <c r="Q324" s="15" t="str">
        <f>+IFERROR(INDEX(Sheet1!V:V,MATCH('Import Demurrage Detention'!$R324,Sheet1!$A:$A,0),1),"")</f>
        <v/>
      </c>
      <c r="R324" s="12">
        <f t="shared" si="2"/>
        <v>316</v>
      </c>
    </row>
    <row r="325" spans="1:18">
      <c r="A325" s="14" t="str">
        <f>+IFERROR(INDEX(Sheet1!$C:$C,MATCH('Import Demurrage Detention'!$R325,Sheet1!$A:$A,0),1),"")</f>
        <v/>
      </c>
      <c r="B325" s="14" t="str">
        <f>+IFERROR(INDEX(Sheet1!$F:$F,MATCH('Import Demurrage Detention'!$R325,Sheet1!$A:$A,0),1),"")</f>
        <v/>
      </c>
      <c r="C325" s="15" t="str">
        <f>+IFERROR(INDEX(Sheet1!$H:$H,MATCH('Import Demurrage Detention'!$R325,Sheet1!$A:$A,0),1),"")</f>
        <v/>
      </c>
      <c r="D325" s="15" t="str">
        <f>+IFERROR(INDEX(Sheet1!$I:$I,MATCH('Import Demurrage Detention'!$R325,Sheet1!$A:$A,0),1),"")</f>
        <v/>
      </c>
      <c r="E325" s="15" t="str">
        <f>+IFERROR(INDEX(Sheet1!J:J,MATCH('Import Demurrage Detention'!$R325,Sheet1!$A:$A,0),1),"")</f>
        <v/>
      </c>
      <c r="F325" s="15" t="str">
        <f>+IFERROR(INDEX(Sheet1!K:K,MATCH('Import Demurrage Detention'!$R325,Sheet1!$A:$A,0),1),"")</f>
        <v/>
      </c>
      <c r="G325" s="15" t="str">
        <f>+IFERROR(INDEX(Sheet1!L:L,MATCH('Import Demurrage Detention'!$R325,Sheet1!$A:$A,0),1),"")</f>
        <v/>
      </c>
      <c r="H325" s="15" t="str">
        <f>+IFERROR(INDEX(Sheet1!M:M,MATCH('Import Demurrage Detention'!$R325,Sheet1!$A:$A,0),1),"")</f>
        <v/>
      </c>
      <c r="I325" s="15" t="str">
        <f>+IFERROR(INDEX(Sheet1!N:N,MATCH('Import Demurrage Detention'!$R325,Sheet1!$A:$A,0),1),"")</f>
        <v/>
      </c>
      <c r="J325" s="15" t="str">
        <f>+IFERROR(INDEX(Sheet1!O:O,MATCH('Import Demurrage Detention'!$R325,Sheet1!$A:$A,0),1),"")</f>
        <v/>
      </c>
      <c r="K325" s="15" t="str">
        <f>+IFERROR(INDEX(Sheet1!P:P,MATCH('Import Demurrage Detention'!$R325,Sheet1!$A:$A,0),1),"")</f>
        <v/>
      </c>
      <c r="L325" s="15" t="str">
        <f>+IFERROR(INDEX(Sheet1!Q:Q,MATCH('Import Demurrage Detention'!$R325,Sheet1!$A:$A,0),1),"")</f>
        <v/>
      </c>
      <c r="M325" s="15" t="str">
        <f>+IFERROR(INDEX(Sheet1!R:R,MATCH('Import Demurrage Detention'!$R325,Sheet1!$A:$A,0),1),"")</f>
        <v/>
      </c>
      <c r="N325" s="15" t="str">
        <f>+IFERROR(INDEX(Sheet1!S:S,MATCH('Import Demurrage Detention'!$R325,Sheet1!$A:$A,0),1),"")</f>
        <v/>
      </c>
      <c r="O325" s="15" t="str">
        <f>+IFERROR(INDEX(Sheet1!T:T,MATCH('Import Demurrage Detention'!$R325,Sheet1!$A:$A,0),1),"")</f>
        <v/>
      </c>
      <c r="P325" s="15" t="str">
        <f>+IFERROR(INDEX(Sheet1!U:U,MATCH('Import Demurrage Detention'!$R325,Sheet1!$A:$A,0),1),"")</f>
        <v/>
      </c>
      <c r="Q325" s="15" t="str">
        <f>+IFERROR(INDEX(Sheet1!V:V,MATCH('Import Demurrage Detention'!$R325,Sheet1!$A:$A,0),1),"")</f>
        <v/>
      </c>
      <c r="R325" s="12">
        <f t="shared" si="2"/>
        <v>317</v>
      </c>
    </row>
    <row r="326" spans="1:18">
      <c r="A326" s="14" t="str">
        <f>+IFERROR(INDEX(Sheet1!$C:$C,MATCH('Import Demurrage Detention'!$R326,Sheet1!$A:$A,0),1),"")</f>
        <v/>
      </c>
      <c r="B326" s="14" t="str">
        <f>+IFERROR(INDEX(Sheet1!$F:$F,MATCH('Import Demurrage Detention'!$R326,Sheet1!$A:$A,0),1),"")</f>
        <v/>
      </c>
      <c r="C326" s="15" t="str">
        <f>+IFERROR(INDEX(Sheet1!$H:$H,MATCH('Import Demurrage Detention'!$R326,Sheet1!$A:$A,0),1),"")</f>
        <v/>
      </c>
      <c r="D326" s="15" t="str">
        <f>+IFERROR(INDEX(Sheet1!$I:$I,MATCH('Import Demurrage Detention'!$R326,Sheet1!$A:$A,0),1),"")</f>
        <v/>
      </c>
      <c r="E326" s="15" t="str">
        <f>+IFERROR(INDEX(Sheet1!J:J,MATCH('Import Demurrage Detention'!$R326,Sheet1!$A:$A,0),1),"")</f>
        <v/>
      </c>
      <c r="F326" s="15" t="str">
        <f>+IFERROR(INDEX(Sheet1!K:K,MATCH('Import Demurrage Detention'!$R326,Sheet1!$A:$A,0),1),"")</f>
        <v/>
      </c>
      <c r="G326" s="15" t="str">
        <f>+IFERROR(INDEX(Sheet1!L:L,MATCH('Import Demurrage Detention'!$R326,Sheet1!$A:$A,0),1),"")</f>
        <v/>
      </c>
      <c r="H326" s="15" t="str">
        <f>+IFERROR(INDEX(Sheet1!M:M,MATCH('Import Demurrage Detention'!$R326,Sheet1!$A:$A,0),1),"")</f>
        <v/>
      </c>
      <c r="I326" s="15" t="str">
        <f>+IFERROR(INDEX(Sheet1!N:N,MATCH('Import Demurrage Detention'!$R326,Sheet1!$A:$A,0),1),"")</f>
        <v/>
      </c>
      <c r="J326" s="15" t="str">
        <f>+IFERROR(INDEX(Sheet1!O:O,MATCH('Import Demurrage Detention'!$R326,Sheet1!$A:$A,0),1),"")</f>
        <v/>
      </c>
      <c r="K326" s="15" t="str">
        <f>+IFERROR(INDEX(Sheet1!P:P,MATCH('Import Demurrage Detention'!$R326,Sheet1!$A:$A,0),1),"")</f>
        <v/>
      </c>
      <c r="L326" s="15" t="str">
        <f>+IFERROR(INDEX(Sheet1!Q:Q,MATCH('Import Demurrage Detention'!$R326,Sheet1!$A:$A,0),1),"")</f>
        <v/>
      </c>
      <c r="M326" s="15" t="str">
        <f>+IFERROR(INDEX(Sheet1!R:R,MATCH('Import Demurrage Detention'!$R326,Sheet1!$A:$A,0),1),"")</f>
        <v/>
      </c>
      <c r="N326" s="15" t="str">
        <f>+IFERROR(INDEX(Sheet1!S:S,MATCH('Import Demurrage Detention'!$R326,Sheet1!$A:$A,0),1),"")</f>
        <v/>
      </c>
      <c r="O326" s="15" t="str">
        <f>+IFERROR(INDEX(Sheet1!T:T,MATCH('Import Demurrage Detention'!$R326,Sheet1!$A:$A,0),1),"")</f>
        <v/>
      </c>
      <c r="P326" s="15" t="str">
        <f>+IFERROR(INDEX(Sheet1!U:U,MATCH('Import Demurrage Detention'!$R326,Sheet1!$A:$A,0),1),"")</f>
        <v/>
      </c>
      <c r="Q326" s="15" t="str">
        <f>+IFERROR(INDEX(Sheet1!V:V,MATCH('Import Demurrage Detention'!$R326,Sheet1!$A:$A,0),1),"")</f>
        <v/>
      </c>
      <c r="R326" s="12">
        <f t="shared" si="2"/>
        <v>318</v>
      </c>
    </row>
    <row r="327" spans="1:18">
      <c r="A327" s="14" t="str">
        <f>+IFERROR(INDEX(Sheet1!$C:$C,MATCH('Import Demurrage Detention'!$R327,Sheet1!$A:$A,0),1),"")</f>
        <v/>
      </c>
      <c r="B327" s="14" t="str">
        <f>+IFERROR(INDEX(Sheet1!$F:$F,MATCH('Import Demurrage Detention'!$R327,Sheet1!$A:$A,0),1),"")</f>
        <v/>
      </c>
      <c r="C327" s="15" t="str">
        <f>+IFERROR(INDEX(Sheet1!$H:$H,MATCH('Import Demurrage Detention'!$R327,Sheet1!$A:$A,0),1),"")</f>
        <v/>
      </c>
      <c r="D327" s="15" t="str">
        <f>+IFERROR(INDEX(Sheet1!$I:$I,MATCH('Import Demurrage Detention'!$R327,Sheet1!$A:$A,0),1),"")</f>
        <v/>
      </c>
      <c r="E327" s="15" t="str">
        <f>+IFERROR(INDEX(Sheet1!J:J,MATCH('Import Demurrage Detention'!$R327,Sheet1!$A:$A,0),1),"")</f>
        <v/>
      </c>
      <c r="F327" s="15" t="str">
        <f>+IFERROR(INDEX(Sheet1!K:K,MATCH('Import Demurrage Detention'!$R327,Sheet1!$A:$A,0),1),"")</f>
        <v/>
      </c>
      <c r="G327" s="15" t="str">
        <f>+IFERROR(INDEX(Sheet1!L:L,MATCH('Import Demurrage Detention'!$R327,Sheet1!$A:$A,0),1),"")</f>
        <v/>
      </c>
      <c r="H327" s="15" t="str">
        <f>+IFERROR(INDEX(Sheet1!M:M,MATCH('Import Demurrage Detention'!$R327,Sheet1!$A:$A,0),1),"")</f>
        <v/>
      </c>
      <c r="I327" s="15" t="str">
        <f>+IFERROR(INDEX(Sheet1!N:N,MATCH('Import Demurrage Detention'!$R327,Sheet1!$A:$A,0),1),"")</f>
        <v/>
      </c>
      <c r="J327" s="15" t="str">
        <f>+IFERROR(INDEX(Sheet1!O:O,MATCH('Import Demurrage Detention'!$R327,Sheet1!$A:$A,0),1),"")</f>
        <v/>
      </c>
      <c r="K327" s="15" t="str">
        <f>+IFERROR(INDEX(Sheet1!P:P,MATCH('Import Demurrage Detention'!$R327,Sheet1!$A:$A,0),1),"")</f>
        <v/>
      </c>
      <c r="L327" s="15" t="str">
        <f>+IFERROR(INDEX(Sheet1!Q:Q,MATCH('Import Demurrage Detention'!$R327,Sheet1!$A:$A,0),1),"")</f>
        <v/>
      </c>
      <c r="M327" s="15" t="str">
        <f>+IFERROR(INDEX(Sheet1!R:R,MATCH('Import Demurrage Detention'!$R327,Sheet1!$A:$A,0),1),"")</f>
        <v/>
      </c>
      <c r="N327" s="15" t="str">
        <f>+IFERROR(INDEX(Sheet1!S:S,MATCH('Import Demurrage Detention'!$R327,Sheet1!$A:$A,0),1),"")</f>
        <v/>
      </c>
      <c r="O327" s="15" t="str">
        <f>+IFERROR(INDEX(Sheet1!T:T,MATCH('Import Demurrage Detention'!$R327,Sheet1!$A:$A,0),1),"")</f>
        <v/>
      </c>
      <c r="P327" s="15" t="str">
        <f>+IFERROR(INDEX(Sheet1!U:U,MATCH('Import Demurrage Detention'!$R327,Sheet1!$A:$A,0),1),"")</f>
        <v/>
      </c>
      <c r="Q327" s="15" t="str">
        <f>+IFERROR(INDEX(Sheet1!V:V,MATCH('Import Demurrage Detention'!$R327,Sheet1!$A:$A,0),1),"")</f>
        <v/>
      </c>
      <c r="R327" s="12">
        <f t="shared" si="2"/>
        <v>319</v>
      </c>
    </row>
    <row r="328" spans="1:18">
      <c r="A328" s="14" t="str">
        <f>+IFERROR(INDEX(Sheet1!$C:$C,MATCH('Import Demurrage Detention'!$R328,Sheet1!$A:$A,0),1),"")</f>
        <v/>
      </c>
      <c r="B328" s="14" t="str">
        <f>+IFERROR(INDEX(Sheet1!$F:$F,MATCH('Import Demurrage Detention'!$R328,Sheet1!$A:$A,0),1),"")</f>
        <v/>
      </c>
      <c r="C328" s="15" t="str">
        <f>+IFERROR(INDEX(Sheet1!$H:$H,MATCH('Import Demurrage Detention'!$R328,Sheet1!$A:$A,0),1),"")</f>
        <v/>
      </c>
      <c r="D328" s="15" t="str">
        <f>+IFERROR(INDEX(Sheet1!$I:$I,MATCH('Import Demurrage Detention'!$R328,Sheet1!$A:$A,0),1),"")</f>
        <v/>
      </c>
      <c r="E328" s="15" t="str">
        <f>+IFERROR(INDEX(Sheet1!J:J,MATCH('Import Demurrage Detention'!$R328,Sheet1!$A:$A,0),1),"")</f>
        <v/>
      </c>
      <c r="F328" s="15" t="str">
        <f>+IFERROR(INDEX(Sheet1!K:K,MATCH('Import Demurrage Detention'!$R328,Sheet1!$A:$A,0),1),"")</f>
        <v/>
      </c>
      <c r="G328" s="15" t="str">
        <f>+IFERROR(INDEX(Sheet1!L:L,MATCH('Import Demurrage Detention'!$R328,Sheet1!$A:$A,0),1),"")</f>
        <v/>
      </c>
      <c r="H328" s="15" t="str">
        <f>+IFERROR(INDEX(Sheet1!M:M,MATCH('Import Demurrage Detention'!$R328,Sheet1!$A:$A,0),1),"")</f>
        <v/>
      </c>
      <c r="I328" s="15" t="str">
        <f>+IFERROR(INDEX(Sheet1!N:N,MATCH('Import Demurrage Detention'!$R328,Sheet1!$A:$A,0),1),"")</f>
        <v/>
      </c>
      <c r="J328" s="15" t="str">
        <f>+IFERROR(INDEX(Sheet1!O:O,MATCH('Import Demurrage Detention'!$R328,Sheet1!$A:$A,0),1),"")</f>
        <v/>
      </c>
      <c r="K328" s="15" t="str">
        <f>+IFERROR(INDEX(Sheet1!P:P,MATCH('Import Demurrage Detention'!$R328,Sheet1!$A:$A,0),1),"")</f>
        <v/>
      </c>
      <c r="L328" s="15" t="str">
        <f>+IFERROR(INDEX(Sheet1!Q:Q,MATCH('Import Demurrage Detention'!$R328,Sheet1!$A:$A,0),1),"")</f>
        <v/>
      </c>
      <c r="M328" s="15" t="str">
        <f>+IFERROR(INDEX(Sheet1!R:R,MATCH('Import Demurrage Detention'!$R328,Sheet1!$A:$A,0),1),"")</f>
        <v/>
      </c>
      <c r="N328" s="15" t="str">
        <f>+IFERROR(INDEX(Sheet1!S:S,MATCH('Import Demurrage Detention'!$R328,Sheet1!$A:$A,0),1),"")</f>
        <v/>
      </c>
      <c r="O328" s="15" t="str">
        <f>+IFERROR(INDEX(Sheet1!T:T,MATCH('Import Demurrage Detention'!$R328,Sheet1!$A:$A,0),1),"")</f>
        <v/>
      </c>
      <c r="P328" s="15" t="str">
        <f>+IFERROR(INDEX(Sheet1!U:U,MATCH('Import Demurrage Detention'!$R328,Sheet1!$A:$A,0),1),"")</f>
        <v/>
      </c>
      <c r="Q328" s="15" t="str">
        <f>+IFERROR(INDEX(Sheet1!V:V,MATCH('Import Demurrage Detention'!$R328,Sheet1!$A:$A,0),1),"")</f>
        <v/>
      </c>
      <c r="R328" s="12">
        <f t="shared" si="2"/>
        <v>320</v>
      </c>
    </row>
    <row r="329" spans="1:18">
      <c r="A329" s="14" t="str">
        <f>+IFERROR(INDEX(Sheet1!$C:$C,MATCH('Import Demurrage Detention'!$R329,Sheet1!$A:$A,0),1),"")</f>
        <v/>
      </c>
      <c r="B329" s="14" t="str">
        <f>+IFERROR(INDEX(Sheet1!$F:$F,MATCH('Import Demurrage Detention'!$R329,Sheet1!$A:$A,0),1),"")</f>
        <v/>
      </c>
      <c r="C329" s="15" t="str">
        <f>+IFERROR(INDEX(Sheet1!$H:$H,MATCH('Import Demurrage Detention'!$R329,Sheet1!$A:$A,0),1),"")</f>
        <v/>
      </c>
      <c r="D329" s="15" t="str">
        <f>+IFERROR(INDEX(Sheet1!$I:$I,MATCH('Import Demurrage Detention'!$R329,Sheet1!$A:$A,0),1),"")</f>
        <v/>
      </c>
      <c r="E329" s="15" t="str">
        <f>+IFERROR(INDEX(Sheet1!J:J,MATCH('Import Demurrage Detention'!$R329,Sheet1!$A:$A,0),1),"")</f>
        <v/>
      </c>
      <c r="F329" s="15" t="str">
        <f>+IFERROR(INDEX(Sheet1!K:K,MATCH('Import Demurrage Detention'!$R329,Sheet1!$A:$A,0),1),"")</f>
        <v/>
      </c>
      <c r="G329" s="15" t="str">
        <f>+IFERROR(INDEX(Sheet1!L:L,MATCH('Import Demurrage Detention'!$R329,Sheet1!$A:$A,0),1),"")</f>
        <v/>
      </c>
      <c r="H329" s="15" t="str">
        <f>+IFERROR(INDEX(Sheet1!M:M,MATCH('Import Demurrage Detention'!$R329,Sheet1!$A:$A,0),1),"")</f>
        <v/>
      </c>
      <c r="I329" s="15" t="str">
        <f>+IFERROR(INDEX(Sheet1!N:N,MATCH('Import Demurrage Detention'!$R329,Sheet1!$A:$A,0),1),"")</f>
        <v/>
      </c>
      <c r="J329" s="15" t="str">
        <f>+IFERROR(INDEX(Sheet1!O:O,MATCH('Import Demurrage Detention'!$R329,Sheet1!$A:$A,0),1),"")</f>
        <v/>
      </c>
      <c r="K329" s="15" t="str">
        <f>+IFERROR(INDEX(Sheet1!P:P,MATCH('Import Demurrage Detention'!$R329,Sheet1!$A:$A,0),1),"")</f>
        <v/>
      </c>
      <c r="L329" s="15" t="str">
        <f>+IFERROR(INDEX(Sheet1!Q:Q,MATCH('Import Demurrage Detention'!$R329,Sheet1!$A:$A,0),1),"")</f>
        <v/>
      </c>
      <c r="M329" s="15" t="str">
        <f>+IFERROR(INDEX(Sheet1!R:R,MATCH('Import Demurrage Detention'!$R329,Sheet1!$A:$A,0),1),"")</f>
        <v/>
      </c>
      <c r="N329" s="15" t="str">
        <f>+IFERROR(INDEX(Sheet1!S:S,MATCH('Import Demurrage Detention'!$R329,Sheet1!$A:$A,0),1),"")</f>
        <v/>
      </c>
      <c r="O329" s="15" t="str">
        <f>+IFERROR(INDEX(Sheet1!T:T,MATCH('Import Demurrage Detention'!$R329,Sheet1!$A:$A,0),1),"")</f>
        <v/>
      </c>
      <c r="P329" s="15" t="str">
        <f>+IFERROR(INDEX(Sheet1!U:U,MATCH('Import Demurrage Detention'!$R329,Sheet1!$A:$A,0),1),"")</f>
        <v/>
      </c>
      <c r="Q329" s="15" t="str">
        <f>+IFERROR(INDEX(Sheet1!V:V,MATCH('Import Demurrage Detention'!$R329,Sheet1!$A:$A,0),1),"")</f>
        <v/>
      </c>
      <c r="R329" s="12">
        <f t="shared" si="2"/>
        <v>321</v>
      </c>
    </row>
    <row r="330" spans="1:18">
      <c r="A330" s="14" t="str">
        <f>+IFERROR(INDEX(Sheet1!$C:$C,MATCH('Import Demurrage Detention'!$R330,Sheet1!$A:$A,0),1),"")</f>
        <v/>
      </c>
      <c r="B330" s="14" t="str">
        <f>+IFERROR(INDEX(Sheet1!$F:$F,MATCH('Import Demurrage Detention'!$R330,Sheet1!$A:$A,0),1),"")</f>
        <v/>
      </c>
      <c r="C330" s="15" t="str">
        <f>+IFERROR(INDEX(Sheet1!$H:$H,MATCH('Import Demurrage Detention'!$R330,Sheet1!$A:$A,0),1),"")</f>
        <v/>
      </c>
      <c r="D330" s="15" t="str">
        <f>+IFERROR(INDEX(Sheet1!$I:$I,MATCH('Import Demurrage Detention'!$R330,Sheet1!$A:$A,0),1),"")</f>
        <v/>
      </c>
      <c r="E330" s="15" t="str">
        <f>+IFERROR(INDEX(Sheet1!J:J,MATCH('Import Demurrage Detention'!$R330,Sheet1!$A:$A,0),1),"")</f>
        <v/>
      </c>
      <c r="F330" s="15" t="str">
        <f>+IFERROR(INDEX(Sheet1!K:K,MATCH('Import Demurrage Detention'!$R330,Sheet1!$A:$A,0),1),"")</f>
        <v/>
      </c>
      <c r="G330" s="15" t="str">
        <f>+IFERROR(INDEX(Sheet1!L:L,MATCH('Import Demurrage Detention'!$R330,Sheet1!$A:$A,0),1),"")</f>
        <v/>
      </c>
      <c r="H330" s="15" t="str">
        <f>+IFERROR(INDEX(Sheet1!M:M,MATCH('Import Demurrage Detention'!$R330,Sheet1!$A:$A,0),1),"")</f>
        <v/>
      </c>
      <c r="I330" s="15" t="str">
        <f>+IFERROR(INDEX(Sheet1!N:N,MATCH('Import Demurrage Detention'!$R330,Sheet1!$A:$A,0),1),"")</f>
        <v/>
      </c>
      <c r="J330" s="15" t="str">
        <f>+IFERROR(INDEX(Sheet1!O:O,MATCH('Import Demurrage Detention'!$R330,Sheet1!$A:$A,0),1),"")</f>
        <v/>
      </c>
      <c r="K330" s="15" t="str">
        <f>+IFERROR(INDEX(Sheet1!P:P,MATCH('Import Demurrage Detention'!$R330,Sheet1!$A:$A,0),1),"")</f>
        <v/>
      </c>
      <c r="L330" s="15" t="str">
        <f>+IFERROR(INDEX(Sheet1!Q:Q,MATCH('Import Demurrage Detention'!$R330,Sheet1!$A:$A,0),1),"")</f>
        <v/>
      </c>
      <c r="M330" s="15" t="str">
        <f>+IFERROR(INDEX(Sheet1!R:R,MATCH('Import Demurrage Detention'!$R330,Sheet1!$A:$A,0),1),"")</f>
        <v/>
      </c>
      <c r="N330" s="15" t="str">
        <f>+IFERROR(INDEX(Sheet1!S:S,MATCH('Import Demurrage Detention'!$R330,Sheet1!$A:$A,0),1),"")</f>
        <v/>
      </c>
      <c r="O330" s="15" t="str">
        <f>+IFERROR(INDEX(Sheet1!T:T,MATCH('Import Demurrage Detention'!$R330,Sheet1!$A:$A,0),1),"")</f>
        <v/>
      </c>
      <c r="P330" s="15" t="str">
        <f>+IFERROR(INDEX(Sheet1!U:U,MATCH('Import Demurrage Detention'!$R330,Sheet1!$A:$A,0),1),"")</f>
        <v/>
      </c>
      <c r="Q330" s="15" t="str">
        <f>+IFERROR(INDEX(Sheet1!V:V,MATCH('Import Demurrage Detention'!$R330,Sheet1!$A:$A,0),1),"")</f>
        <v/>
      </c>
      <c r="R330" s="12">
        <f t="shared" si="2"/>
        <v>322</v>
      </c>
    </row>
    <row r="331" spans="1:18">
      <c r="A331" s="14" t="str">
        <f>+IFERROR(INDEX(Sheet1!$C:$C,MATCH('Import Demurrage Detention'!$R331,Sheet1!$A:$A,0),1),"")</f>
        <v/>
      </c>
      <c r="B331" s="14" t="str">
        <f>+IFERROR(INDEX(Sheet1!$F:$F,MATCH('Import Demurrage Detention'!$R331,Sheet1!$A:$A,0),1),"")</f>
        <v/>
      </c>
      <c r="C331" s="15" t="str">
        <f>+IFERROR(INDEX(Sheet1!$H:$H,MATCH('Import Demurrage Detention'!$R331,Sheet1!$A:$A,0),1),"")</f>
        <v/>
      </c>
      <c r="D331" s="15" t="str">
        <f>+IFERROR(INDEX(Sheet1!$I:$I,MATCH('Import Demurrage Detention'!$R331,Sheet1!$A:$A,0),1),"")</f>
        <v/>
      </c>
      <c r="E331" s="15" t="str">
        <f>+IFERROR(INDEX(Sheet1!J:J,MATCH('Import Demurrage Detention'!$R331,Sheet1!$A:$A,0),1),"")</f>
        <v/>
      </c>
      <c r="F331" s="15" t="str">
        <f>+IFERROR(INDEX(Sheet1!K:K,MATCH('Import Demurrage Detention'!$R331,Sheet1!$A:$A,0),1),"")</f>
        <v/>
      </c>
      <c r="G331" s="15" t="str">
        <f>+IFERROR(INDEX(Sheet1!L:L,MATCH('Import Demurrage Detention'!$R331,Sheet1!$A:$A,0),1),"")</f>
        <v/>
      </c>
      <c r="H331" s="15" t="str">
        <f>+IFERROR(INDEX(Sheet1!M:M,MATCH('Import Demurrage Detention'!$R331,Sheet1!$A:$A,0),1),"")</f>
        <v/>
      </c>
      <c r="I331" s="15" t="str">
        <f>+IFERROR(INDEX(Sheet1!N:N,MATCH('Import Demurrage Detention'!$R331,Sheet1!$A:$A,0),1),"")</f>
        <v/>
      </c>
      <c r="J331" s="15" t="str">
        <f>+IFERROR(INDEX(Sheet1!O:O,MATCH('Import Demurrage Detention'!$R331,Sheet1!$A:$A,0),1),"")</f>
        <v/>
      </c>
      <c r="K331" s="15" t="str">
        <f>+IFERROR(INDEX(Sheet1!P:P,MATCH('Import Demurrage Detention'!$R331,Sheet1!$A:$A,0),1),"")</f>
        <v/>
      </c>
      <c r="L331" s="15" t="str">
        <f>+IFERROR(INDEX(Sheet1!Q:Q,MATCH('Import Demurrage Detention'!$R331,Sheet1!$A:$A,0),1),"")</f>
        <v/>
      </c>
      <c r="M331" s="15" t="str">
        <f>+IFERROR(INDEX(Sheet1!R:R,MATCH('Import Demurrage Detention'!$R331,Sheet1!$A:$A,0),1),"")</f>
        <v/>
      </c>
      <c r="N331" s="15" t="str">
        <f>+IFERROR(INDEX(Sheet1!S:S,MATCH('Import Demurrage Detention'!$R331,Sheet1!$A:$A,0),1),"")</f>
        <v/>
      </c>
      <c r="O331" s="15" t="str">
        <f>+IFERROR(INDEX(Sheet1!T:T,MATCH('Import Demurrage Detention'!$R331,Sheet1!$A:$A,0),1),"")</f>
        <v/>
      </c>
      <c r="P331" s="15" t="str">
        <f>+IFERROR(INDEX(Sheet1!U:U,MATCH('Import Demurrage Detention'!$R331,Sheet1!$A:$A,0),1),"")</f>
        <v/>
      </c>
      <c r="Q331" s="15" t="str">
        <f>+IFERROR(INDEX(Sheet1!V:V,MATCH('Import Demurrage Detention'!$R331,Sheet1!$A:$A,0),1),"")</f>
        <v/>
      </c>
      <c r="R331" s="12">
        <f t="shared" si="2"/>
        <v>323</v>
      </c>
    </row>
    <row r="332" spans="1:18">
      <c r="A332" s="14" t="str">
        <f>+IFERROR(INDEX(Sheet1!$C:$C,MATCH('Import Demurrage Detention'!$R332,Sheet1!$A:$A,0),1),"")</f>
        <v/>
      </c>
      <c r="B332" s="14" t="str">
        <f>+IFERROR(INDEX(Sheet1!$F:$F,MATCH('Import Demurrage Detention'!$R332,Sheet1!$A:$A,0),1),"")</f>
        <v/>
      </c>
      <c r="C332" s="15" t="str">
        <f>+IFERROR(INDEX(Sheet1!$H:$H,MATCH('Import Demurrage Detention'!$R332,Sheet1!$A:$A,0),1),"")</f>
        <v/>
      </c>
      <c r="D332" s="15" t="str">
        <f>+IFERROR(INDEX(Sheet1!$I:$I,MATCH('Import Demurrage Detention'!$R332,Sheet1!$A:$A,0),1),"")</f>
        <v/>
      </c>
      <c r="E332" s="15" t="str">
        <f>+IFERROR(INDEX(Sheet1!J:J,MATCH('Import Demurrage Detention'!$R332,Sheet1!$A:$A,0),1),"")</f>
        <v/>
      </c>
      <c r="F332" s="15" t="str">
        <f>+IFERROR(INDEX(Sheet1!K:K,MATCH('Import Demurrage Detention'!$R332,Sheet1!$A:$A,0),1),"")</f>
        <v/>
      </c>
      <c r="G332" s="15" t="str">
        <f>+IFERROR(INDEX(Sheet1!L:L,MATCH('Import Demurrage Detention'!$R332,Sheet1!$A:$A,0),1),"")</f>
        <v/>
      </c>
      <c r="H332" s="15" t="str">
        <f>+IFERROR(INDEX(Sheet1!M:M,MATCH('Import Demurrage Detention'!$R332,Sheet1!$A:$A,0),1),"")</f>
        <v/>
      </c>
      <c r="I332" s="15" t="str">
        <f>+IFERROR(INDEX(Sheet1!N:N,MATCH('Import Demurrage Detention'!$R332,Sheet1!$A:$A,0),1),"")</f>
        <v/>
      </c>
      <c r="J332" s="15" t="str">
        <f>+IFERROR(INDEX(Sheet1!O:O,MATCH('Import Demurrage Detention'!$R332,Sheet1!$A:$A,0),1),"")</f>
        <v/>
      </c>
      <c r="K332" s="15" t="str">
        <f>+IFERROR(INDEX(Sheet1!P:P,MATCH('Import Demurrage Detention'!$R332,Sheet1!$A:$A,0),1),"")</f>
        <v/>
      </c>
      <c r="L332" s="15" t="str">
        <f>+IFERROR(INDEX(Sheet1!Q:Q,MATCH('Import Demurrage Detention'!$R332,Sheet1!$A:$A,0),1),"")</f>
        <v/>
      </c>
      <c r="M332" s="15" t="str">
        <f>+IFERROR(INDEX(Sheet1!R:R,MATCH('Import Demurrage Detention'!$R332,Sheet1!$A:$A,0),1),"")</f>
        <v/>
      </c>
      <c r="N332" s="15" t="str">
        <f>+IFERROR(INDEX(Sheet1!S:S,MATCH('Import Demurrage Detention'!$R332,Sheet1!$A:$A,0),1),"")</f>
        <v/>
      </c>
      <c r="O332" s="15" t="str">
        <f>+IFERROR(INDEX(Sheet1!T:T,MATCH('Import Demurrage Detention'!$R332,Sheet1!$A:$A,0),1),"")</f>
        <v/>
      </c>
      <c r="P332" s="15" t="str">
        <f>+IFERROR(INDEX(Sheet1!U:U,MATCH('Import Demurrage Detention'!$R332,Sheet1!$A:$A,0),1),"")</f>
        <v/>
      </c>
      <c r="Q332" s="15" t="str">
        <f>+IFERROR(INDEX(Sheet1!V:V,MATCH('Import Demurrage Detention'!$R332,Sheet1!$A:$A,0),1),"")</f>
        <v/>
      </c>
      <c r="R332" s="12">
        <f t="shared" si="2"/>
        <v>324</v>
      </c>
    </row>
    <row r="333" spans="1:18">
      <c r="A333" s="14" t="str">
        <f>+IFERROR(INDEX(Sheet1!$C:$C,MATCH('Import Demurrage Detention'!$R333,Sheet1!$A:$A,0),1),"")</f>
        <v/>
      </c>
      <c r="B333" s="14" t="str">
        <f>+IFERROR(INDEX(Sheet1!$F:$F,MATCH('Import Demurrage Detention'!$R333,Sheet1!$A:$A,0),1),"")</f>
        <v/>
      </c>
      <c r="C333" s="15" t="str">
        <f>+IFERROR(INDEX(Sheet1!$H:$H,MATCH('Import Demurrage Detention'!$R333,Sheet1!$A:$A,0),1),"")</f>
        <v/>
      </c>
      <c r="D333" s="15" t="str">
        <f>+IFERROR(INDEX(Sheet1!$I:$I,MATCH('Import Demurrage Detention'!$R333,Sheet1!$A:$A,0),1),"")</f>
        <v/>
      </c>
      <c r="E333" s="15" t="str">
        <f>+IFERROR(INDEX(Sheet1!J:J,MATCH('Import Demurrage Detention'!$R333,Sheet1!$A:$A,0),1),"")</f>
        <v/>
      </c>
      <c r="F333" s="15" t="str">
        <f>+IFERROR(INDEX(Sheet1!K:K,MATCH('Import Demurrage Detention'!$R333,Sheet1!$A:$A,0),1),"")</f>
        <v/>
      </c>
      <c r="G333" s="15" t="str">
        <f>+IFERROR(INDEX(Sheet1!L:L,MATCH('Import Demurrage Detention'!$R333,Sheet1!$A:$A,0),1),"")</f>
        <v/>
      </c>
      <c r="H333" s="15" t="str">
        <f>+IFERROR(INDEX(Sheet1!M:M,MATCH('Import Demurrage Detention'!$R333,Sheet1!$A:$A,0),1),"")</f>
        <v/>
      </c>
      <c r="I333" s="15" t="str">
        <f>+IFERROR(INDEX(Sheet1!N:N,MATCH('Import Demurrage Detention'!$R333,Sheet1!$A:$A,0),1),"")</f>
        <v/>
      </c>
      <c r="J333" s="15" t="str">
        <f>+IFERROR(INDEX(Sheet1!O:O,MATCH('Import Demurrage Detention'!$R333,Sheet1!$A:$A,0),1),"")</f>
        <v/>
      </c>
      <c r="K333" s="15" t="str">
        <f>+IFERROR(INDEX(Sheet1!P:P,MATCH('Import Demurrage Detention'!$R333,Sheet1!$A:$A,0),1),"")</f>
        <v/>
      </c>
      <c r="L333" s="15" t="str">
        <f>+IFERROR(INDEX(Sheet1!Q:Q,MATCH('Import Demurrage Detention'!$R333,Sheet1!$A:$A,0),1),"")</f>
        <v/>
      </c>
      <c r="M333" s="15" t="str">
        <f>+IFERROR(INDEX(Sheet1!R:R,MATCH('Import Demurrage Detention'!$R333,Sheet1!$A:$A,0),1),"")</f>
        <v/>
      </c>
      <c r="N333" s="15" t="str">
        <f>+IFERROR(INDEX(Sheet1!S:S,MATCH('Import Demurrage Detention'!$R333,Sheet1!$A:$A,0),1),"")</f>
        <v/>
      </c>
      <c r="O333" s="15" t="str">
        <f>+IFERROR(INDEX(Sheet1!T:T,MATCH('Import Demurrage Detention'!$R333,Sheet1!$A:$A,0),1),"")</f>
        <v/>
      </c>
      <c r="P333" s="15" t="str">
        <f>+IFERROR(INDEX(Sheet1!U:U,MATCH('Import Demurrage Detention'!$R333,Sheet1!$A:$A,0),1),"")</f>
        <v/>
      </c>
      <c r="Q333" s="15" t="str">
        <f>+IFERROR(INDEX(Sheet1!V:V,MATCH('Import Demurrage Detention'!$R333,Sheet1!$A:$A,0),1),"")</f>
        <v/>
      </c>
      <c r="R333" s="12">
        <f t="shared" si="2"/>
        <v>325</v>
      </c>
    </row>
    <row r="334" spans="1:18">
      <c r="A334" s="14" t="str">
        <f>+IFERROR(INDEX(Sheet1!$C:$C,MATCH('Import Demurrage Detention'!$R334,Sheet1!$A:$A,0),1),"")</f>
        <v/>
      </c>
      <c r="B334" s="14" t="str">
        <f>+IFERROR(INDEX(Sheet1!$F:$F,MATCH('Import Demurrage Detention'!$R334,Sheet1!$A:$A,0),1),"")</f>
        <v/>
      </c>
      <c r="C334" s="15" t="str">
        <f>+IFERROR(INDEX(Sheet1!$H:$H,MATCH('Import Demurrage Detention'!$R334,Sheet1!$A:$A,0),1),"")</f>
        <v/>
      </c>
      <c r="D334" s="15" t="str">
        <f>+IFERROR(INDEX(Sheet1!$I:$I,MATCH('Import Demurrage Detention'!$R334,Sheet1!$A:$A,0),1),"")</f>
        <v/>
      </c>
      <c r="E334" s="15" t="str">
        <f>+IFERROR(INDEX(Sheet1!J:J,MATCH('Import Demurrage Detention'!$R334,Sheet1!$A:$A,0),1),"")</f>
        <v/>
      </c>
      <c r="F334" s="15" t="str">
        <f>+IFERROR(INDEX(Sheet1!K:K,MATCH('Import Demurrage Detention'!$R334,Sheet1!$A:$A,0),1),"")</f>
        <v/>
      </c>
      <c r="G334" s="15" t="str">
        <f>+IFERROR(INDEX(Sheet1!L:L,MATCH('Import Demurrage Detention'!$R334,Sheet1!$A:$A,0),1),"")</f>
        <v/>
      </c>
      <c r="H334" s="15" t="str">
        <f>+IFERROR(INDEX(Sheet1!M:M,MATCH('Import Demurrage Detention'!$R334,Sheet1!$A:$A,0),1),"")</f>
        <v/>
      </c>
      <c r="I334" s="15" t="str">
        <f>+IFERROR(INDEX(Sheet1!N:N,MATCH('Import Demurrage Detention'!$R334,Sheet1!$A:$A,0),1),"")</f>
        <v/>
      </c>
      <c r="J334" s="15" t="str">
        <f>+IFERROR(INDEX(Sheet1!O:O,MATCH('Import Demurrage Detention'!$R334,Sheet1!$A:$A,0),1),"")</f>
        <v/>
      </c>
      <c r="K334" s="15" t="str">
        <f>+IFERROR(INDEX(Sheet1!P:P,MATCH('Import Demurrage Detention'!$R334,Sheet1!$A:$A,0),1),"")</f>
        <v/>
      </c>
      <c r="L334" s="15" t="str">
        <f>+IFERROR(INDEX(Sheet1!Q:Q,MATCH('Import Demurrage Detention'!$R334,Sheet1!$A:$A,0),1),"")</f>
        <v/>
      </c>
      <c r="M334" s="15" t="str">
        <f>+IFERROR(INDEX(Sheet1!R:R,MATCH('Import Demurrage Detention'!$R334,Sheet1!$A:$A,0),1),"")</f>
        <v/>
      </c>
      <c r="N334" s="15" t="str">
        <f>+IFERROR(INDEX(Sheet1!S:S,MATCH('Import Demurrage Detention'!$R334,Sheet1!$A:$A,0),1),"")</f>
        <v/>
      </c>
      <c r="O334" s="15" t="str">
        <f>+IFERROR(INDEX(Sheet1!T:T,MATCH('Import Demurrage Detention'!$R334,Sheet1!$A:$A,0),1),"")</f>
        <v/>
      </c>
      <c r="P334" s="15" t="str">
        <f>+IFERROR(INDEX(Sheet1!U:U,MATCH('Import Demurrage Detention'!$R334,Sheet1!$A:$A,0),1),"")</f>
        <v/>
      </c>
      <c r="Q334" s="15" t="str">
        <f>+IFERROR(INDEX(Sheet1!V:V,MATCH('Import Demurrage Detention'!$R334,Sheet1!$A:$A,0),1),"")</f>
        <v/>
      </c>
      <c r="R334" s="12">
        <f t="shared" si="2"/>
        <v>326</v>
      </c>
    </row>
    <row r="335" spans="1:18">
      <c r="A335" s="14" t="str">
        <f>+IFERROR(INDEX(Sheet1!$C:$C,MATCH('Import Demurrage Detention'!$R335,Sheet1!$A:$A,0),1),"")</f>
        <v/>
      </c>
      <c r="B335" s="14" t="str">
        <f>+IFERROR(INDEX(Sheet1!$F:$F,MATCH('Import Demurrage Detention'!$R335,Sheet1!$A:$A,0),1),"")</f>
        <v/>
      </c>
      <c r="C335" s="15" t="str">
        <f>+IFERROR(INDEX(Sheet1!$H:$H,MATCH('Import Demurrage Detention'!$R335,Sheet1!$A:$A,0),1),"")</f>
        <v/>
      </c>
      <c r="D335" s="15" t="str">
        <f>+IFERROR(INDEX(Sheet1!$I:$I,MATCH('Import Demurrage Detention'!$R335,Sheet1!$A:$A,0),1),"")</f>
        <v/>
      </c>
      <c r="E335" s="15" t="str">
        <f>+IFERROR(INDEX(Sheet1!J:J,MATCH('Import Demurrage Detention'!$R335,Sheet1!$A:$A,0),1),"")</f>
        <v/>
      </c>
      <c r="F335" s="15" t="str">
        <f>+IFERROR(INDEX(Sheet1!K:K,MATCH('Import Demurrage Detention'!$R335,Sheet1!$A:$A,0),1),"")</f>
        <v/>
      </c>
      <c r="G335" s="15" t="str">
        <f>+IFERROR(INDEX(Sheet1!L:L,MATCH('Import Demurrage Detention'!$R335,Sheet1!$A:$A,0),1),"")</f>
        <v/>
      </c>
      <c r="H335" s="15" t="str">
        <f>+IFERROR(INDEX(Sheet1!M:M,MATCH('Import Demurrage Detention'!$R335,Sheet1!$A:$A,0),1),"")</f>
        <v/>
      </c>
      <c r="I335" s="15" t="str">
        <f>+IFERROR(INDEX(Sheet1!N:N,MATCH('Import Demurrage Detention'!$R335,Sheet1!$A:$A,0),1),"")</f>
        <v/>
      </c>
      <c r="J335" s="15" t="str">
        <f>+IFERROR(INDEX(Sheet1!O:O,MATCH('Import Demurrage Detention'!$R335,Sheet1!$A:$A,0),1),"")</f>
        <v/>
      </c>
      <c r="K335" s="15" t="str">
        <f>+IFERROR(INDEX(Sheet1!P:P,MATCH('Import Demurrage Detention'!$R335,Sheet1!$A:$A,0),1),"")</f>
        <v/>
      </c>
      <c r="L335" s="15" t="str">
        <f>+IFERROR(INDEX(Sheet1!Q:Q,MATCH('Import Demurrage Detention'!$R335,Sheet1!$A:$A,0),1),"")</f>
        <v/>
      </c>
      <c r="M335" s="15" t="str">
        <f>+IFERROR(INDEX(Sheet1!R:R,MATCH('Import Demurrage Detention'!$R335,Sheet1!$A:$A,0),1),"")</f>
        <v/>
      </c>
      <c r="N335" s="15" t="str">
        <f>+IFERROR(INDEX(Sheet1!S:S,MATCH('Import Demurrage Detention'!$R335,Sheet1!$A:$A,0),1),"")</f>
        <v/>
      </c>
      <c r="O335" s="15" t="str">
        <f>+IFERROR(INDEX(Sheet1!T:T,MATCH('Import Demurrage Detention'!$R335,Sheet1!$A:$A,0),1),"")</f>
        <v/>
      </c>
      <c r="P335" s="15" t="str">
        <f>+IFERROR(INDEX(Sheet1!U:U,MATCH('Import Demurrage Detention'!$R335,Sheet1!$A:$A,0),1),"")</f>
        <v/>
      </c>
      <c r="Q335" s="15" t="str">
        <f>+IFERROR(INDEX(Sheet1!V:V,MATCH('Import Demurrage Detention'!$R335,Sheet1!$A:$A,0),1),"")</f>
        <v/>
      </c>
      <c r="R335" s="12">
        <f t="shared" si="2"/>
        <v>327</v>
      </c>
    </row>
    <row r="336" spans="1:18">
      <c r="A336" s="14" t="str">
        <f>+IFERROR(INDEX(Sheet1!$C:$C,MATCH('Import Demurrage Detention'!$R336,Sheet1!$A:$A,0),1),"")</f>
        <v/>
      </c>
      <c r="B336" s="14" t="str">
        <f>+IFERROR(INDEX(Sheet1!$F:$F,MATCH('Import Demurrage Detention'!$R336,Sheet1!$A:$A,0),1),"")</f>
        <v/>
      </c>
      <c r="C336" s="15" t="str">
        <f>+IFERROR(INDEX(Sheet1!$H:$H,MATCH('Import Demurrage Detention'!$R336,Sheet1!$A:$A,0),1),"")</f>
        <v/>
      </c>
      <c r="D336" s="15" t="str">
        <f>+IFERROR(INDEX(Sheet1!$I:$I,MATCH('Import Demurrage Detention'!$R336,Sheet1!$A:$A,0),1),"")</f>
        <v/>
      </c>
      <c r="E336" s="15" t="str">
        <f>+IFERROR(INDEX(Sheet1!J:J,MATCH('Import Demurrage Detention'!$R336,Sheet1!$A:$A,0),1),"")</f>
        <v/>
      </c>
      <c r="F336" s="15" t="str">
        <f>+IFERROR(INDEX(Sheet1!K:K,MATCH('Import Demurrage Detention'!$R336,Sheet1!$A:$A,0),1),"")</f>
        <v/>
      </c>
      <c r="G336" s="15" t="str">
        <f>+IFERROR(INDEX(Sheet1!L:L,MATCH('Import Demurrage Detention'!$R336,Sheet1!$A:$A,0),1),"")</f>
        <v/>
      </c>
      <c r="H336" s="15" t="str">
        <f>+IFERROR(INDEX(Sheet1!M:M,MATCH('Import Demurrage Detention'!$R336,Sheet1!$A:$A,0),1),"")</f>
        <v/>
      </c>
      <c r="I336" s="15" t="str">
        <f>+IFERROR(INDEX(Sheet1!N:N,MATCH('Import Demurrage Detention'!$R336,Sheet1!$A:$A,0),1),"")</f>
        <v/>
      </c>
      <c r="J336" s="15" t="str">
        <f>+IFERROR(INDEX(Sheet1!O:O,MATCH('Import Demurrage Detention'!$R336,Sheet1!$A:$A,0),1),"")</f>
        <v/>
      </c>
      <c r="K336" s="15" t="str">
        <f>+IFERROR(INDEX(Sheet1!P:P,MATCH('Import Demurrage Detention'!$R336,Sheet1!$A:$A,0),1),"")</f>
        <v/>
      </c>
      <c r="L336" s="15" t="str">
        <f>+IFERROR(INDEX(Sheet1!Q:Q,MATCH('Import Demurrage Detention'!$R336,Sheet1!$A:$A,0),1),"")</f>
        <v/>
      </c>
      <c r="M336" s="15" t="str">
        <f>+IFERROR(INDEX(Sheet1!R:R,MATCH('Import Demurrage Detention'!$R336,Sheet1!$A:$A,0),1),"")</f>
        <v/>
      </c>
      <c r="N336" s="15" t="str">
        <f>+IFERROR(INDEX(Sheet1!S:S,MATCH('Import Demurrage Detention'!$R336,Sheet1!$A:$A,0),1),"")</f>
        <v/>
      </c>
      <c r="O336" s="15" t="str">
        <f>+IFERROR(INDEX(Sheet1!T:T,MATCH('Import Demurrage Detention'!$R336,Sheet1!$A:$A,0),1),"")</f>
        <v/>
      </c>
      <c r="P336" s="15" t="str">
        <f>+IFERROR(INDEX(Sheet1!U:U,MATCH('Import Demurrage Detention'!$R336,Sheet1!$A:$A,0),1),"")</f>
        <v/>
      </c>
      <c r="Q336" s="15" t="str">
        <f>+IFERROR(INDEX(Sheet1!V:V,MATCH('Import Demurrage Detention'!$R336,Sheet1!$A:$A,0),1),"")</f>
        <v/>
      </c>
      <c r="R336" s="12">
        <f t="shared" si="2"/>
        <v>328</v>
      </c>
    </row>
    <row r="337" spans="1:18">
      <c r="A337" s="14" t="str">
        <f>+IFERROR(INDEX(Sheet1!$C:$C,MATCH('Import Demurrage Detention'!$R337,Sheet1!$A:$A,0),1),"")</f>
        <v/>
      </c>
      <c r="B337" s="14" t="str">
        <f>+IFERROR(INDEX(Sheet1!$F:$F,MATCH('Import Demurrage Detention'!$R337,Sheet1!$A:$A,0),1),"")</f>
        <v/>
      </c>
      <c r="C337" s="15" t="str">
        <f>+IFERROR(INDEX(Sheet1!$H:$H,MATCH('Import Demurrage Detention'!$R337,Sheet1!$A:$A,0),1),"")</f>
        <v/>
      </c>
      <c r="D337" s="15" t="str">
        <f>+IFERROR(INDEX(Sheet1!$I:$I,MATCH('Import Demurrage Detention'!$R337,Sheet1!$A:$A,0),1),"")</f>
        <v/>
      </c>
      <c r="E337" s="15" t="str">
        <f>+IFERROR(INDEX(Sheet1!J:J,MATCH('Import Demurrage Detention'!$R337,Sheet1!$A:$A,0),1),"")</f>
        <v/>
      </c>
      <c r="F337" s="15" t="str">
        <f>+IFERROR(INDEX(Sheet1!K:K,MATCH('Import Demurrage Detention'!$R337,Sheet1!$A:$A,0),1),"")</f>
        <v/>
      </c>
      <c r="G337" s="15" t="str">
        <f>+IFERROR(INDEX(Sheet1!L:L,MATCH('Import Demurrage Detention'!$R337,Sheet1!$A:$A,0),1),"")</f>
        <v/>
      </c>
      <c r="H337" s="15" t="str">
        <f>+IFERROR(INDEX(Sheet1!M:M,MATCH('Import Demurrage Detention'!$R337,Sheet1!$A:$A,0),1),"")</f>
        <v/>
      </c>
      <c r="I337" s="15" t="str">
        <f>+IFERROR(INDEX(Sheet1!N:N,MATCH('Import Demurrage Detention'!$R337,Sheet1!$A:$A,0),1),"")</f>
        <v/>
      </c>
      <c r="J337" s="15" t="str">
        <f>+IFERROR(INDEX(Sheet1!O:O,MATCH('Import Demurrage Detention'!$R337,Sheet1!$A:$A,0),1),"")</f>
        <v/>
      </c>
      <c r="K337" s="15" t="str">
        <f>+IFERROR(INDEX(Sheet1!P:P,MATCH('Import Demurrage Detention'!$R337,Sheet1!$A:$A,0),1),"")</f>
        <v/>
      </c>
      <c r="L337" s="15" t="str">
        <f>+IFERROR(INDEX(Sheet1!Q:Q,MATCH('Import Demurrage Detention'!$R337,Sheet1!$A:$A,0),1),"")</f>
        <v/>
      </c>
      <c r="M337" s="15" t="str">
        <f>+IFERROR(INDEX(Sheet1!R:R,MATCH('Import Demurrage Detention'!$R337,Sheet1!$A:$A,0),1),"")</f>
        <v/>
      </c>
      <c r="N337" s="15" t="str">
        <f>+IFERROR(INDEX(Sheet1!S:S,MATCH('Import Demurrage Detention'!$R337,Sheet1!$A:$A,0),1),"")</f>
        <v/>
      </c>
      <c r="O337" s="15" t="str">
        <f>+IFERROR(INDEX(Sheet1!T:T,MATCH('Import Demurrage Detention'!$R337,Sheet1!$A:$A,0),1),"")</f>
        <v/>
      </c>
      <c r="P337" s="15" t="str">
        <f>+IFERROR(INDEX(Sheet1!U:U,MATCH('Import Demurrage Detention'!$R337,Sheet1!$A:$A,0),1),"")</f>
        <v/>
      </c>
      <c r="Q337" s="15" t="str">
        <f>+IFERROR(INDEX(Sheet1!V:V,MATCH('Import Demurrage Detention'!$R337,Sheet1!$A:$A,0),1),"")</f>
        <v/>
      </c>
      <c r="R337" s="12">
        <f t="shared" si="2"/>
        <v>329</v>
      </c>
    </row>
    <row r="338" spans="1:18">
      <c r="A338" s="14" t="str">
        <f>+IFERROR(INDEX(Sheet1!$C:$C,MATCH('Import Demurrage Detention'!$R338,Sheet1!$A:$A,0),1),"")</f>
        <v/>
      </c>
      <c r="B338" s="14" t="str">
        <f>+IFERROR(INDEX(Sheet1!$F:$F,MATCH('Import Demurrage Detention'!$R338,Sheet1!$A:$A,0),1),"")</f>
        <v/>
      </c>
      <c r="C338" s="15" t="str">
        <f>+IFERROR(INDEX(Sheet1!$H:$H,MATCH('Import Demurrage Detention'!$R338,Sheet1!$A:$A,0),1),"")</f>
        <v/>
      </c>
      <c r="D338" s="15" t="str">
        <f>+IFERROR(INDEX(Sheet1!$I:$I,MATCH('Import Demurrage Detention'!$R338,Sheet1!$A:$A,0),1),"")</f>
        <v/>
      </c>
      <c r="E338" s="15" t="str">
        <f>+IFERROR(INDEX(Sheet1!J:J,MATCH('Import Demurrage Detention'!$R338,Sheet1!$A:$A,0),1),"")</f>
        <v/>
      </c>
      <c r="F338" s="15" t="str">
        <f>+IFERROR(INDEX(Sheet1!K:K,MATCH('Import Demurrage Detention'!$R338,Sheet1!$A:$A,0),1),"")</f>
        <v/>
      </c>
      <c r="G338" s="15" t="str">
        <f>+IFERROR(INDEX(Sheet1!L:L,MATCH('Import Demurrage Detention'!$R338,Sheet1!$A:$A,0),1),"")</f>
        <v/>
      </c>
      <c r="H338" s="15" t="str">
        <f>+IFERROR(INDEX(Sheet1!M:M,MATCH('Import Demurrage Detention'!$R338,Sheet1!$A:$A,0),1),"")</f>
        <v/>
      </c>
      <c r="I338" s="15" t="str">
        <f>+IFERROR(INDEX(Sheet1!N:N,MATCH('Import Demurrage Detention'!$R338,Sheet1!$A:$A,0),1),"")</f>
        <v/>
      </c>
      <c r="J338" s="15" t="str">
        <f>+IFERROR(INDEX(Sheet1!O:O,MATCH('Import Demurrage Detention'!$R338,Sheet1!$A:$A,0),1),"")</f>
        <v/>
      </c>
      <c r="K338" s="15" t="str">
        <f>+IFERROR(INDEX(Sheet1!P:P,MATCH('Import Demurrage Detention'!$R338,Sheet1!$A:$A,0),1),"")</f>
        <v/>
      </c>
      <c r="L338" s="15" t="str">
        <f>+IFERROR(INDEX(Sheet1!Q:Q,MATCH('Import Demurrage Detention'!$R338,Sheet1!$A:$A,0),1),"")</f>
        <v/>
      </c>
      <c r="M338" s="15" t="str">
        <f>+IFERROR(INDEX(Sheet1!R:R,MATCH('Import Demurrage Detention'!$R338,Sheet1!$A:$A,0),1),"")</f>
        <v/>
      </c>
      <c r="N338" s="15" t="str">
        <f>+IFERROR(INDEX(Sheet1!S:S,MATCH('Import Demurrage Detention'!$R338,Sheet1!$A:$A,0),1),"")</f>
        <v/>
      </c>
      <c r="O338" s="15" t="str">
        <f>+IFERROR(INDEX(Sheet1!T:T,MATCH('Import Demurrage Detention'!$R338,Sheet1!$A:$A,0),1),"")</f>
        <v/>
      </c>
      <c r="P338" s="15" t="str">
        <f>+IFERROR(INDEX(Sheet1!U:U,MATCH('Import Demurrage Detention'!$R338,Sheet1!$A:$A,0),1),"")</f>
        <v/>
      </c>
      <c r="Q338" s="15" t="str">
        <f>+IFERROR(INDEX(Sheet1!V:V,MATCH('Import Demurrage Detention'!$R338,Sheet1!$A:$A,0),1),"")</f>
        <v/>
      </c>
      <c r="R338" s="12">
        <f t="shared" si="2"/>
        <v>330</v>
      </c>
    </row>
    <row r="339" spans="1:18">
      <c r="A339" s="14" t="str">
        <f>+IFERROR(INDEX(Sheet1!$C:$C,MATCH('Import Demurrage Detention'!$R339,Sheet1!$A:$A,0),1),"")</f>
        <v/>
      </c>
      <c r="B339" s="14" t="str">
        <f>+IFERROR(INDEX(Sheet1!$F:$F,MATCH('Import Demurrage Detention'!$R339,Sheet1!$A:$A,0),1),"")</f>
        <v/>
      </c>
      <c r="C339" s="15" t="str">
        <f>+IFERROR(INDEX(Sheet1!$H:$H,MATCH('Import Demurrage Detention'!$R339,Sheet1!$A:$A,0),1),"")</f>
        <v/>
      </c>
      <c r="D339" s="15" t="str">
        <f>+IFERROR(INDEX(Sheet1!$I:$I,MATCH('Import Demurrage Detention'!$R339,Sheet1!$A:$A,0),1),"")</f>
        <v/>
      </c>
      <c r="E339" s="15" t="str">
        <f>+IFERROR(INDEX(Sheet1!J:J,MATCH('Import Demurrage Detention'!$R339,Sheet1!$A:$A,0),1),"")</f>
        <v/>
      </c>
      <c r="F339" s="15" t="str">
        <f>+IFERROR(INDEX(Sheet1!K:K,MATCH('Import Demurrage Detention'!$R339,Sheet1!$A:$A,0),1),"")</f>
        <v/>
      </c>
      <c r="G339" s="15" t="str">
        <f>+IFERROR(INDEX(Sheet1!L:L,MATCH('Import Demurrage Detention'!$R339,Sheet1!$A:$A,0),1),"")</f>
        <v/>
      </c>
      <c r="H339" s="15" t="str">
        <f>+IFERROR(INDEX(Sheet1!M:M,MATCH('Import Demurrage Detention'!$R339,Sheet1!$A:$A,0),1),"")</f>
        <v/>
      </c>
      <c r="I339" s="15" t="str">
        <f>+IFERROR(INDEX(Sheet1!N:N,MATCH('Import Demurrage Detention'!$R339,Sheet1!$A:$A,0),1),"")</f>
        <v/>
      </c>
      <c r="J339" s="15" t="str">
        <f>+IFERROR(INDEX(Sheet1!O:O,MATCH('Import Demurrage Detention'!$R339,Sheet1!$A:$A,0),1),"")</f>
        <v/>
      </c>
      <c r="K339" s="15" t="str">
        <f>+IFERROR(INDEX(Sheet1!P:P,MATCH('Import Demurrage Detention'!$R339,Sheet1!$A:$A,0),1),"")</f>
        <v/>
      </c>
      <c r="L339" s="15" t="str">
        <f>+IFERROR(INDEX(Sheet1!Q:Q,MATCH('Import Demurrage Detention'!$R339,Sheet1!$A:$A,0),1),"")</f>
        <v/>
      </c>
      <c r="M339" s="15" t="str">
        <f>+IFERROR(INDEX(Sheet1!R:R,MATCH('Import Demurrage Detention'!$R339,Sheet1!$A:$A,0),1),"")</f>
        <v/>
      </c>
      <c r="N339" s="15" t="str">
        <f>+IFERROR(INDEX(Sheet1!S:S,MATCH('Import Demurrage Detention'!$R339,Sheet1!$A:$A,0),1),"")</f>
        <v/>
      </c>
      <c r="O339" s="15" t="str">
        <f>+IFERROR(INDEX(Sheet1!T:T,MATCH('Import Demurrage Detention'!$R339,Sheet1!$A:$A,0),1),"")</f>
        <v/>
      </c>
      <c r="P339" s="15" t="str">
        <f>+IFERROR(INDEX(Sheet1!U:U,MATCH('Import Demurrage Detention'!$R339,Sheet1!$A:$A,0),1),"")</f>
        <v/>
      </c>
      <c r="Q339" s="15" t="str">
        <f>+IFERROR(INDEX(Sheet1!V:V,MATCH('Import Demurrage Detention'!$R339,Sheet1!$A:$A,0),1),"")</f>
        <v/>
      </c>
      <c r="R339" s="12">
        <f t="shared" si="2"/>
        <v>331</v>
      </c>
    </row>
    <row r="340" spans="1:18">
      <c r="A340" s="14" t="str">
        <f>+IFERROR(INDEX(Sheet1!$C:$C,MATCH('Import Demurrage Detention'!$R340,Sheet1!$A:$A,0),1),"")</f>
        <v/>
      </c>
      <c r="B340" s="14" t="str">
        <f>+IFERROR(INDEX(Sheet1!$F:$F,MATCH('Import Demurrage Detention'!$R340,Sheet1!$A:$A,0),1),"")</f>
        <v/>
      </c>
      <c r="C340" s="15" t="str">
        <f>+IFERROR(INDEX(Sheet1!$H:$H,MATCH('Import Demurrage Detention'!$R340,Sheet1!$A:$A,0),1),"")</f>
        <v/>
      </c>
      <c r="D340" s="15" t="str">
        <f>+IFERROR(INDEX(Sheet1!$I:$I,MATCH('Import Demurrage Detention'!$R340,Sheet1!$A:$A,0),1),"")</f>
        <v/>
      </c>
      <c r="E340" s="15" t="str">
        <f>+IFERROR(INDEX(Sheet1!J:J,MATCH('Import Demurrage Detention'!$R340,Sheet1!$A:$A,0),1),"")</f>
        <v/>
      </c>
      <c r="F340" s="15" t="str">
        <f>+IFERROR(INDEX(Sheet1!K:K,MATCH('Import Demurrage Detention'!$R340,Sheet1!$A:$A,0),1),"")</f>
        <v/>
      </c>
      <c r="G340" s="15" t="str">
        <f>+IFERROR(INDEX(Sheet1!L:L,MATCH('Import Demurrage Detention'!$R340,Sheet1!$A:$A,0),1),"")</f>
        <v/>
      </c>
      <c r="H340" s="15" t="str">
        <f>+IFERROR(INDEX(Sheet1!M:M,MATCH('Import Demurrage Detention'!$R340,Sheet1!$A:$A,0),1),"")</f>
        <v/>
      </c>
      <c r="I340" s="15" t="str">
        <f>+IFERROR(INDEX(Sheet1!N:N,MATCH('Import Demurrage Detention'!$R340,Sheet1!$A:$A,0),1),"")</f>
        <v/>
      </c>
      <c r="J340" s="15" t="str">
        <f>+IFERROR(INDEX(Sheet1!O:O,MATCH('Import Demurrage Detention'!$R340,Sheet1!$A:$A,0),1),"")</f>
        <v/>
      </c>
      <c r="K340" s="15" t="str">
        <f>+IFERROR(INDEX(Sheet1!P:P,MATCH('Import Demurrage Detention'!$R340,Sheet1!$A:$A,0),1),"")</f>
        <v/>
      </c>
      <c r="L340" s="15" t="str">
        <f>+IFERROR(INDEX(Sheet1!Q:Q,MATCH('Import Demurrage Detention'!$R340,Sheet1!$A:$A,0),1),"")</f>
        <v/>
      </c>
      <c r="M340" s="15" t="str">
        <f>+IFERROR(INDEX(Sheet1!R:R,MATCH('Import Demurrage Detention'!$R340,Sheet1!$A:$A,0),1),"")</f>
        <v/>
      </c>
      <c r="N340" s="15" t="str">
        <f>+IFERROR(INDEX(Sheet1!S:S,MATCH('Import Demurrage Detention'!$R340,Sheet1!$A:$A,0),1),"")</f>
        <v/>
      </c>
      <c r="O340" s="15" t="str">
        <f>+IFERROR(INDEX(Sheet1!T:T,MATCH('Import Demurrage Detention'!$R340,Sheet1!$A:$A,0),1),"")</f>
        <v/>
      </c>
      <c r="P340" s="15" t="str">
        <f>+IFERROR(INDEX(Sheet1!U:U,MATCH('Import Demurrage Detention'!$R340,Sheet1!$A:$A,0),1),"")</f>
        <v/>
      </c>
      <c r="Q340" s="15" t="str">
        <f>+IFERROR(INDEX(Sheet1!V:V,MATCH('Import Demurrage Detention'!$R340,Sheet1!$A:$A,0),1),"")</f>
        <v/>
      </c>
      <c r="R340" s="12">
        <f t="shared" si="2"/>
        <v>332</v>
      </c>
    </row>
    <row r="341" spans="1:18">
      <c r="A341" s="14" t="str">
        <f>+IFERROR(INDEX(Sheet1!$C:$C,MATCH('Import Demurrage Detention'!$R341,Sheet1!$A:$A,0),1),"")</f>
        <v/>
      </c>
      <c r="B341" s="14" t="str">
        <f>+IFERROR(INDEX(Sheet1!$F:$F,MATCH('Import Demurrage Detention'!$R341,Sheet1!$A:$A,0),1),"")</f>
        <v/>
      </c>
      <c r="C341" s="15" t="str">
        <f>+IFERROR(INDEX(Sheet1!$H:$H,MATCH('Import Demurrage Detention'!$R341,Sheet1!$A:$A,0),1),"")</f>
        <v/>
      </c>
      <c r="D341" s="15" t="str">
        <f>+IFERROR(INDEX(Sheet1!$I:$I,MATCH('Import Demurrage Detention'!$R341,Sheet1!$A:$A,0),1),"")</f>
        <v/>
      </c>
      <c r="E341" s="15" t="str">
        <f>+IFERROR(INDEX(Sheet1!J:J,MATCH('Import Demurrage Detention'!$R341,Sheet1!$A:$A,0),1),"")</f>
        <v/>
      </c>
      <c r="F341" s="15" t="str">
        <f>+IFERROR(INDEX(Sheet1!K:K,MATCH('Import Demurrage Detention'!$R341,Sheet1!$A:$A,0),1),"")</f>
        <v/>
      </c>
      <c r="G341" s="15" t="str">
        <f>+IFERROR(INDEX(Sheet1!L:L,MATCH('Import Demurrage Detention'!$R341,Sheet1!$A:$A,0),1),"")</f>
        <v/>
      </c>
      <c r="H341" s="15" t="str">
        <f>+IFERROR(INDEX(Sheet1!M:M,MATCH('Import Demurrage Detention'!$R341,Sheet1!$A:$A,0),1),"")</f>
        <v/>
      </c>
      <c r="I341" s="15" t="str">
        <f>+IFERROR(INDEX(Sheet1!N:N,MATCH('Import Demurrage Detention'!$R341,Sheet1!$A:$A,0),1),"")</f>
        <v/>
      </c>
      <c r="J341" s="15" t="str">
        <f>+IFERROR(INDEX(Sheet1!O:O,MATCH('Import Demurrage Detention'!$R341,Sheet1!$A:$A,0),1),"")</f>
        <v/>
      </c>
      <c r="K341" s="15" t="str">
        <f>+IFERROR(INDEX(Sheet1!P:P,MATCH('Import Demurrage Detention'!$R341,Sheet1!$A:$A,0),1),"")</f>
        <v/>
      </c>
      <c r="L341" s="15" t="str">
        <f>+IFERROR(INDEX(Sheet1!Q:Q,MATCH('Import Demurrage Detention'!$R341,Sheet1!$A:$A,0),1),"")</f>
        <v/>
      </c>
      <c r="M341" s="15" t="str">
        <f>+IFERROR(INDEX(Sheet1!R:R,MATCH('Import Demurrage Detention'!$R341,Sheet1!$A:$A,0),1),"")</f>
        <v/>
      </c>
      <c r="N341" s="15" t="str">
        <f>+IFERROR(INDEX(Sheet1!S:S,MATCH('Import Demurrage Detention'!$R341,Sheet1!$A:$A,0),1),"")</f>
        <v/>
      </c>
      <c r="O341" s="15" t="str">
        <f>+IFERROR(INDEX(Sheet1!T:T,MATCH('Import Demurrage Detention'!$R341,Sheet1!$A:$A,0),1),"")</f>
        <v/>
      </c>
      <c r="P341" s="15" t="str">
        <f>+IFERROR(INDEX(Sheet1!U:U,MATCH('Import Demurrage Detention'!$R341,Sheet1!$A:$A,0),1),"")</f>
        <v/>
      </c>
      <c r="Q341" s="15" t="str">
        <f>+IFERROR(INDEX(Sheet1!V:V,MATCH('Import Demurrage Detention'!$R341,Sheet1!$A:$A,0),1),"")</f>
        <v/>
      </c>
      <c r="R341" s="12">
        <f t="shared" si="2"/>
        <v>333</v>
      </c>
    </row>
    <row r="342" spans="1:18">
      <c r="A342" s="14" t="str">
        <f>+IFERROR(INDEX(Sheet1!$C:$C,MATCH('Import Demurrage Detention'!$R342,Sheet1!$A:$A,0),1),"")</f>
        <v/>
      </c>
      <c r="B342" s="14" t="str">
        <f>+IFERROR(INDEX(Sheet1!$F:$F,MATCH('Import Demurrage Detention'!$R342,Sheet1!$A:$A,0),1),"")</f>
        <v/>
      </c>
      <c r="C342" s="15" t="str">
        <f>+IFERROR(INDEX(Sheet1!$H:$H,MATCH('Import Demurrage Detention'!$R342,Sheet1!$A:$A,0),1),"")</f>
        <v/>
      </c>
      <c r="D342" s="15" t="str">
        <f>+IFERROR(INDEX(Sheet1!$I:$I,MATCH('Import Demurrage Detention'!$R342,Sheet1!$A:$A,0),1),"")</f>
        <v/>
      </c>
      <c r="E342" s="15" t="str">
        <f>+IFERROR(INDEX(Sheet1!J:J,MATCH('Import Demurrage Detention'!$R342,Sheet1!$A:$A,0),1),"")</f>
        <v/>
      </c>
      <c r="F342" s="15" t="str">
        <f>+IFERROR(INDEX(Sheet1!K:K,MATCH('Import Demurrage Detention'!$R342,Sheet1!$A:$A,0),1),"")</f>
        <v/>
      </c>
      <c r="G342" s="15" t="str">
        <f>+IFERROR(INDEX(Sheet1!L:L,MATCH('Import Demurrage Detention'!$R342,Sheet1!$A:$A,0),1),"")</f>
        <v/>
      </c>
      <c r="H342" s="15" t="str">
        <f>+IFERROR(INDEX(Sheet1!M:M,MATCH('Import Demurrage Detention'!$R342,Sheet1!$A:$A,0),1),"")</f>
        <v/>
      </c>
      <c r="I342" s="15" t="str">
        <f>+IFERROR(INDEX(Sheet1!N:N,MATCH('Import Demurrage Detention'!$R342,Sheet1!$A:$A,0),1),"")</f>
        <v/>
      </c>
      <c r="J342" s="15" t="str">
        <f>+IFERROR(INDEX(Sheet1!O:O,MATCH('Import Demurrage Detention'!$R342,Sheet1!$A:$A,0),1),"")</f>
        <v/>
      </c>
      <c r="K342" s="15" t="str">
        <f>+IFERROR(INDEX(Sheet1!P:P,MATCH('Import Demurrage Detention'!$R342,Sheet1!$A:$A,0),1),"")</f>
        <v/>
      </c>
      <c r="L342" s="15" t="str">
        <f>+IFERROR(INDEX(Sheet1!Q:Q,MATCH('Import Demurrage Detention'!$R342,Sheet1!$A:$A,0),1),"")</f>
        <v/>
      </c>
      <c r="M342" s="15" t="str">
        <f>+IFERROR(INDEX(Sheet1!R:R,MATCH('Import Demurrage Detention'!$R342,Sheet1!$A:$A,0),1),"")</f>
        <v/>
      </c>
      <c r="N342" s="15" t="str">
        <f>+IFERROR(INDEX(Sheet1!S:S,MATCH('Import Demurrage Detention'!$R342,Sheet1!$A:$A,0),1),"")</f>
        <v/>
      </c>
      <c r="O342" s="15" t="str">
        <f>+IFERROR(INDEX(Sheet1!T:T,MATCH('Import Demurrage Detention'!$R342,Sheet1!$A:$A,0),1),"")</f>
        <v/>
      </c>
      <c r="P342" s="15" t="str">
        <f>+IFERROR(INDEX(Sheet1!U:U,MATCH('Import Demurrage Detention'!$R342,Sheet1!$A:$A,0),1),"")</f>
        <v/>
      </c>
      <c r="Q342" s="15" t="str">
        <f>+IFERROR(INDEX(Sheet1!V:V,MATCH('Import Demurrage Detention'!$R342,Sheet1!$A:$A,0),1),"")</f>
        <v/>
      </c>
      <c r="R342" s="12">
        <f t="shared" si="2"/>
        <v>334</v>
      </c>
    </row>
    <row r="343" spans="1:18">
      <c r="A343" s="14" t="str">
        <f>+IFERROR(INDEX(Sheet1!$C:$C,MATCH('Import Demurrage Detention'!$R343,Sheet1!$A:$A,0),1),"")</f>
        <v/>
      </c>
      <c r="B343" s="14" t="str">
        <f>+IFERROR(INDEX(Sheet1!$F:$F,MATCH('Import Demurrage Detention'!$R343,Sheet1!$A:$A,0),1),"")</f>
        <v/>
      </c>
      <c r="C343" s="15" t="str">
        <f>+IFERROR(INDEX(Sheet1!$H:$H,MATCH('Import Demurrage Detention'!$R343,Sheet1!$A:$A,0),1),"")</f>
        <v/>
      </c>
      <c r="D343" s="15" t="str">
        <f>+IFERROR(INDEX(Sheet1!$I:$I,MATCH('Import Demurrage Detention'!$R343,Sheet1!$A:$A,0),1),"")</f>
        <v/>
      </c>
      <c r="E343" s="15" t="str">
        <f>+IFERROR(INDEX(Sheet1!J:J,MATCH('Import Demurrage Detention'!$R343,Sheet1!$A:$A,0),1),"")</f>
        <v/>
      </c>
      <c r="F343" s="15" t="str">
        <f>+IFERROR(INDEX(Sheet1!K:K,MATCH('Import Demurrage Detention'!$R343,Sheet1!$A:$A,0),1),"")</f>
        <v/>
      </c>
      <c r="G343" s="15" t="str">
        <f>+IFERROR(INDEX(Sheet1!L:L,MATCH('Import Demurrage Detention'!$R343,Sheet1!$A:$A,0),1),"")</f>
        <v/>
      </c>
      <c r="H343" s="15" t="str">
        <f>+IFERROR(INDEX(Sheet1!M:M,MATCH('Import Demurrage Detention'!$R343,Sheet1!$A:$A,0),1),"")</f>
        <v/>
      </c>
      <c r="I343" s="15" t="str">
        <f>+IFERROR(INDEX(Sheet1!N:N,MATCH('Import Demurrage Detention'!$R343,Sheet1!$A:$A,0),1),"")</f>
        <v/>
      </c>
      <c r="J343" s="15" t="str">
        <f>+IFERROR(INDEX(Sheet1!O:O,MATCH('Import Demurrage Detention'!$R343,Sheet1!$A:$A,0),1),"")</f>
        <v/>
      </c>
      <c r="K343" s="15" t="str">
        <f>+IFERROR(INDEX(Sheet1!P:P,MATCH('Import Demurrage Detention'!$R343,Sheet1!$A:$A,0),1),"")</f>
        <v/>
      </c>
      <c r="L343" s="15" t="str">
        <f>+IFERROR(INDEX(Sheet1!Q:Q,MATCH('Import Demurrage Detention'!$R343,Sheet1!$A:$A,0),1),"")</f>
        <v/>
      </c>
      <c r="M343" s="15" t="str">
        <f>+IFERROR(INDEX(Sheet1!R:R,MATCH('Import Demurrage Detention'!$R343,Sheet1!$A:$A,0),1),"")</f>
        <v/>
      </c>
      <c r="N343" s="15" t="str">
        <f>+IFERROR(INDEX(Sheet1!S:S,MATCH('Import Demurrage Detention'!$R343,Sheet1!$A:$A,0),1),"")</f>
        <v/>
      </c>
      <c r="O343" s="15" t="str">
        <f>+IFERROR(INDEX(Sheet1!T:T,MATCH('Import Demurrage Detention'!$R343,Sheet1!$A:$A,0),1),"")</f>
        <v/>
      </c>
      <c r="P343" s="15" t="str">
        <f>+IFERROR(INDEX(Sheet1!U:U,MATCH('Import Demurrage Detention'!$R343,Sheet1!$A:$A,0),1),"")</f>
        <v/>
      </c>
      <c r="Q343" s="15" t="str">
        <f>+IFERROR(INDEX(Sheet1!V:V,MATCH('Import Demurrage Detention'!$R343,Sheet1!$A:$A,0),1),"")</f>
        <v/>
      </c>
      <c r="R343" s="12">
        <f t="shared" si="2"/>
        <v>335</v>
      </c>
    </row>
    <row r="344" spans="1:18">
      <c r="A344" s="14" t="str">
        <f>+IFERROR(INDEX(Sheet1!$C:$C,MATCH('Import Demurrage Detention'!$R344,Sheet1!$A:$A,0),1),"")</f>
        <v/>
      </c>
      <c r="B344" s="14" t="str">
        <f>+IFERROR(INDEX(Sheet1!$F:$F,MATCH('Import Demurrage Detention'!$R344,Sheet1!$A:$A,0),1),"")</f>
        <v/>
      </c>
      <c r="C344" s="15" t="str">
        <f>+IFERROR(INDEX(Sheet1!$H:$H,MATCH('Import Demurrage Detention'!$R344,Sheet1!$A:$A,0),1),"")</f>
        <v/>
      </c>
      <c r="D344" s="15" t="str">
        <f>+IFERROR(INDEX(Sheet1!$I:$I,MATCH('Import Demurrage Detention'!$R344,Sheet1!$A:$A,0),1),"")</f>
        <v/>
      </c>
      <c r="E344" s="15" t="str">
        <f>+IFERROR(INDEX(Sheet1!J:J,MATCH('Import Demurrage Detention'!$R344,Sheet1!$A:$A,0),1),"")</f>
        <v/>
      </c>
      <c r="F344" s="15" t="str">
        <f>+IFERROR(INDEX(Sheet1!K:K,MATCH('Import Demurrage Detention'!$R344,Sheet1!$A:$A,0),1),"")</f>
        <v/>
      </c>
      <c r="G344" s="15" t="str">
        <f>+IFERROR(INDEX(Sheet1!L:L,MATCH('Import Demurrage Detention'!$R344,Sheet1!$A:$A,0),1),"")</f>
        <v/>
      </c>
      <c r="H344" s="15" t="str">
        <f>+IFERROR(INDEX(Sheet1!M:M,MATCH('Import Demurrage Detention'!$R344,Sheet1!$A:$A,0),1),"")</f>
        <v/>
      </c>
      <c r="I344" s="15" t="str">
        <f>+IFERROR(INDEX(Sheet1!N:N,MATCH('Import Demurrage Detention'!$R344,Sheet1!$A:$A,0),1),"")</f>
        <v/>
      </c>
      <c r="J344" s="15" t="str">
        <f>+IFERROR(INDEX(Sheet1!O:O,MATCH('Import Demurrage Detention'!$R344,Sheet1!$A:$A,0),1),"")</f>
        <v/>
      </c>
      <c r="K344" s="15" t="str">
        <f>+IFERROR(INDEX(Sheet1!P:P,MATCH('Import Demurrage Detention'!$R344,Sheet1!$A:$A,0),1),"")</f>
        <v/>
      </c>
      <c r="L344" s="15" t="str">
        <f>+IFERROR(INDEX(Sheet1!Q:Q,MATCH('Import Demurrage Detention'!$R344,Sheet1!$A:$A,0),1),"")</f>
        <v/>
      </c>
      <c r="M344" s="15" t="str">
        <f>+IFERROR(INDEX(Sheet1!R:R,MATCH('Import Demurrage Detention'!$R344,Sheet1!$A:$A,0),1),"")</f>
        <v/>
      </c>
      <c r="N344" s="15" t="str">
        <f>+IFERROR(INDEX(Sheet1!S:S,MATCH('Import Demurrage Detention'!$R344,Sheet1!$A:$A,0),1),"")</f>
        <v/>
      </c>
      <c r="O344" s="15" t="str">
        <f>+IFERROR(INDEX(Sheet1!T:T,MATCH('Import Demurrage Detention'!$R344,Sheet1!$A:$A,0),1),"")</f>
        <v/>
      </c>
      <c r="P344" s="15" t="str">
        <f>+IFERROR(INDEX(Sheet1!U:U,MATCH('Import Demurrage Detention'!$R344,Sheet1!$A:$A,0),1),"")</f>
        <v/>
      </c>
      <c r="Q344" s="15" t="str">
        <f>+IFERROR(INDEX(Sheet1!V:V,MATCH('Import Demurrage Detention'!$R344,Sheet1!$A:$A,0),1),"")</f>
        <v/>
      </c>
      <c r="R344" s="12">
        <f t="shared" si="2"/>
        <v>336</v>
      </c>
    </row>
    <row r="345" spans="1:18">
      <c r="A345" s="14" t="str">
        <f>+IFERROR(INDEX(Sheet1!$C:$C,MATCH('Import Demurrage Detention'!$R345,Sheet1!$A:$A,0),1),"")</f>
        <v/>
      </c>
      <c r="B345" s="14" t="str">
        <f>+IFERROR(INDEX(Sheet1!$F:$F,MATCH('Import Demurrage Detention'!$R345,Sheet1!$A:$A,0),1),"")</f>
        <v/>
      </c>
      <c r="C345" s="15" t="str">
        <f>+IFERROR(INDEX(Sheet1!$H:$H,MATCH('Import Demurrage Detention'!$R345,Sheet1!$A:$A,0),1),"")</f>
        <v/>
      </c>
      <c r="D345" s="15" t="str">
        <f>+IFERROR(INDEX(Sheet1!$I:$I,MATCH('Import Demurrage Detention'!$R345,Sheet1!$A:$A,0),1),"")</f>
        <v/>
      </c>
      <c r="E345" s="15" t="str">
        <f>+IFERROR(INDEX(Sheet1!J:J,MATCH('Import Demurrage Detention'!$R345,Sheet1!$A:$A,0),1),"")</f>
        <v/>
      </c>
      <c r="F345" s="15" t="str">
        <f>+IFERROR(INDEX(Sheet1!K:K,MATCH('Import Demurrage Detention'!$R345,Sheet1!$A:$A,0),1),"")</f>
        <v/>
      </c>
      <c r="G345" s="15" t="str">
        <f>+IFERROR(INDEX(Sheet1!L:L,MATCH('Import Demurrage Detention'!$R345,Sheet1!$A:$A,0),1),"")</f>
        <v/>
      </c>
      <c r="H345" s="15" t="str">
        <f>+IFERROR(INDEX(Sheet1!M:M,MATCH('Import Demurrage Detention'!$R345,Sheet1!$A:$A,0),1),"")</f>
        <v/>
      </c>
      <c r="I345" s="15" t="str">
        <f>+IFERROR(INDEX(Sheet1!N:N,MATCH('Import Demurrage Detention'!$R345,Sheet1!$A:$A,0),1),"")</f>
        <v/>
      </c>
      <c r="J345" s="15" t="str">
        <f>+IFERROR(INDEX(Sheet1!O:O,MATCH('Import Demurrage Detention'!$R345,Sheet1!$A:$A,0),1),"")</f>
        <v/>
      </c>
      <c r="K345" s="15" t="str">
        <f>+IFERROR(INDEX(Sheet1!P:P,MATCH('Import Demurrage Detention'!$R345,Sheet1!$A:$A,0),1),"")</f>
        <v/>
      </c>
      <c r="L345" s="15" t="str">
        <f>+IFERROR(INDEX(Sheet1!Q:Q,MATCH('Import Demurrage Detention'!$R345,Sheet1!$A:$A,0),1),"")</f>
        <v/>
      </c>
      <c r="M345" s="15" t="str">
        <f>+IFERROR(INDEX(Sheet1!R:R,MATCH('Import Demurrage Detention'!$R345,Sheet1!$A:$A,0),1),"")</f>
        <v/>
      </c>
      <c r="N345" s="15" t="str">
        <f>+IFERROR(INDEX(Sheet1!S:S,MATCH('Import Demurrage Detention'!$R345,Sheet1!$A:$A,0),1),"")</f>
        <v/>
      </c>
      <c r="O345" s="15" t="str">
        <f>+IFERROR(INDEX(Sheet1!T:T,MATCH('Import Demurrage Detention'!$R345,Sheet1!$A:$A,0),1),"")</f>
        <v/>
      </c>
      <c r="P345" s="15" t="str">
        <f>+IFERROR(INDEX(Sheet1!U:U,MATCH('Import Demurrage Detention'!$R345,Sheet1!$A:$A,0),1),"")</f>
        <v/>
      </c>
      <c r="Q345" s="15" t="str">
        <f>+IFERROR(INDEX(Sheet1!V:V,MATCH('Import Demurrage Detention'!$R345,Sheet1!$A:$A,0),1),"")</f>
        <v/>
      </c>
      <c r="R345" s="12">
        <f t="shared" si="2"/>
        <v>337</v>
      </c>
    </row>
    <row r="346" spans="1:18">
      <c r="A346" s="14" t="str">
        <f>+IFERROR(INDEX(Sheet1!$C:$C,MATCH('Import Demurrage Detention'!$R346,Sheet1!$A:$A,0),1),"")</f>
        <v/>
      </c>
      <c r="B346" s="14" t="str">
        <f>+IFERROR(INDEX(Sheet1!$F:$F,MATCH('Import Demurrage Detention'!$R346,Sheet1!$A:$A,0),1),"")</f>
        <v/>
      </c>
      <c r="C346" s="15" t="str">
        <f>+IFERROR(INDEX(Sheet1!$H:$H,MATCH('Import Demurrage Detention'!$R346,Sheet1!$A:$A,0),1),"")</f>
        <v/>
      </c>
      <c r="D346" s="15" t="str">
        <f>+IFERROR(INDEX(Sheet1!$I:$I,MATCH('Import Demurrage Detention'!$R346,Sheet1!$A:$A,0),1),"")</f>
        <v/>
      </c>
      <c r="E346" s="15" t="str">
        <f>+IFERROR(INDEX(Sheet1!J:J,MATCH('Import Demurrage Detention'!$R346,Sheet1!$A:$A,0),1),"")</f>
        <v/>
      </c>
      <c r="F346" s="15" t="str">
        <f>+IFERROR(INDEX(Sheet1!K:K,MATCH('Import Demurrage Detention'!$R346,Sheet1!$A:$A,0),1),"")</f>
        <v/>
      </c>
      <c r="G346" s="15" t="str">
        <f>+IFERROR(INDEX(Sheet1!L:L,MATCH('Import Demurrage Detention'!$R346,Sheet1!$A:$A,0),1),"")</f>
        <v/>
      </c>
      <c r="H346" s="15" t="str">
        <f>+IFERROR(INDEX(Sheet1!M:M,MATCH('Import Demurrage Detention'!$R346,Sheet1!$A:$A,0),1),"")</f>
        <v/>
      </c>
      <c r="I346" s="15" t="str">
        <f>+IFERROR(INDEX(Sheet1!N:N,MATCH('Import Demurrage Detention'!$R346,Sheet1!$A:$A,0),1),"")</f>
        <v/>
      </c>
      <c r="J346" s="15" t="str">
        <f>+IFERROR(INDEX(Sheet1!O:O,MATCH('Import Demurrage Detention'!$R346,Sheet1!$A:$A,0),1),"")</f>
        <v/>
      </c>
      <c r="K346" s="15" t="str">
        <f>+IFERROR(INDEX(Sheet1!P:P,MATCH('Import Demurrage Detention'!$R346,Sheet1!$A:$A,0),1),"")</f>
        <v/>
      </c>
      <c r="L346" s="15" t="str">
        <f>+IFERROR(INDEX(Sheet1!Q:Q,MATCH('Import Demurrage Detention'!$R346,Sheet1!$A:$A,0),1),"")</f>
        <v/>
      </c>
      <c r="M346" s="15" t="str">
        <f>+IFERROR(INDEX(Sheet1!R:R,MATCH('Import Demurrage Detention'!$R346,Sheet1!$A:$A,0),1),"")</f>
        <v/>
      </c>
      <c r="N346" s="15" t="str">
        <f>+IFERROR(INDEX(Sheet1!S:S,MATCH('Import Demurrage Detention'!$R346,Sheet1!$A:$A,0),1),"")</f>
        <v/>
      </c>
      <c r="O346" s="15" t="str">
        <f>+IFERROR(INDEX(Sheet1!T:T,MATCH('Import Demurrage Detention'!$R346,Sheet1!$A:$A,0),1),"")</f>
        <v/>
      </c>
      <c r="P346" s="15" t="str">
        <f>+IFERROR(INDEX(Sheet1!U:U,MATCH('Import Demurrage Detention'!$R346,Sheet1!$A:$A,0),1),"")</f>
        <v/>
      </c>
      <c r="Q346" s="15" t="str">
        <f>+IFERROR(INDEX(Sheet1!V:V,MATCH('Import Demurrage Detention'!$R346,Sheet1!$A:$A,0),1),"")</f>
        <v/>
      </c>
      <c r="R346" s="12">
        <f t="shared" si="2"/>
        <v>338</v>
      </c>
    </row>
    <row r="347" spans="1:18">
      <c r="A347" s="14" t="str">
        <f>+IFERROR(INDEX(Sheet1!$C:$C,MATCH('Import Demurrage Detention'!$R347,Sheet1!$A:$A,0),1),"")</f>
        <v/>
      </c>
      <c r="B347" s="14" t="str">
        <f>+IFERROR(INDEX(Sheet1!$F:$F,MATCH('Import Demurrage Detention'!$R347,Sheet1!$A:$A,0),1),"")</f>
        <v/>
      </c>
      <c r="C347" s="15" t="str">
        <f>+IFERROR(INDEX(Sheet1!$H:$H,MATCH('Import Demurrage Detention'!$R347,Sheet1!$A:$A,0),1),"")</f>
        <v/>
      </c>
      <c r="D347" s="15" t="str">
        <f>+IFERROR(INDEX(Sheet1!$I:$I,MATCH('Import Demurrage Detention'!$R347,Sheet1!$A:$A,0),1),"")</f>
        <v/>
      </c>
      <c r="E347" s="15" t="str">
        <f>+IFERROR(INDEX(Sheet1!J:J,MATCH('Import Demurrage Detention'!$R347,Sheet1!$A:$A,0),1),"")</f>
        <v/>
      </c>
      <c r="F347" s="15" t="str">
        <f>+IFERROR(INDEX(Sheet1!K:K,MATCH('Import Demurrage Detention'!$R347,Sheet1!$A:$A,0),1),"")</f>
        <v/>
      </c>
      <c r="G347" s="15" t="str">
        <f>+IFERROR(INDEX(Sheet1!L:L,MATCH('Import Demurrage Detention'!$R347,Sheet1!$A:$A,0),1),"")</f>
        <v/>
      </c>
      <c r="H347" s="15" t="str">
        <f>+IFERROR(INDEX(Sheet1!M:M,MATCH('Import Demurrage Detention'!$R347,Sheet1!$A:$A,0),1),"")</f>
        <v/>
      </c>
      <c r="I347" s="15" t="str">
        <f>+IFERROR(INDEX(Sheet1!N:N,MATCH('Import Demurrage Detention'!$R347,Sheet1!$A:$A,0),1),"")</f>
        <v/>
      </c>
      <c r="J347" s="15" t="str">
        <f>+IFERROR(INDEX(Sheet1!O:O,MATCH('Import Demurrage Detention'!$R347,Sheet1!$A:$A,0),1),"")</f>
        <v/>
      </c>
      <c r="K347" s="15" t="str">
        <f>+IFERROR(INDEX(Sheet1!P:P,MATCH('Import Demurrage Detention'!$R347,Sheet1!$A:$A,0),1),"")</f>
        <v/>
      </c>
      <c r="L347" s="15" t="str">
        <f>+IFERROR(INDEX(Sheet1!Q:Q,MATCH('Import Demurrage Detention'!$R347,Sheet1!$A:$A,0),1),"")</f>
        <v/>
      </c>
      <c r="M347" s="15" t="str">
        <f>+IFERROR(INDEX(Sheet1!R:R,MATCH('Import Demurrage Detention'!$R347,Sheet1!$A:$A,0),1),"")</f>
        <v/>
      </c>
      <c r="N347" s="15" t="str">
        <f>+IFERROR(INDEX(Sheet1!S:S,MATCH('Import Demurrage Detention'!$R347,Sheet1!$A:$A,0),1),"")</f>
        <v/>
      </c>
      <c r="O347" s="15" t="str">
        <f>+IFERROR(INDEX(Sheet1!T:T,MATCH('Import Demurrage Detention'!$R347,Sheet1!$A:$A,0),1),"")</f>
        <v/>
      </c>
      <c r="P347" s="15" t="str">
        <f>+IFERROR(INDEX(Sheet1!U:U,MATCH('Import Demurrage Detention'!$R347,Sheet1!$A:$A,0),1),"")</f>
        <v/>
      </c>
      <c r="Q347" s="15" t="str">
        <f>+IFERROR(INDEX(Sheet1!V:V,MATCH('Import Demurrage Detention'!$R347,Sheet1!$A:$A,0),1),"")</f>
        <v/>
      </c>
      <c r="R347" s="12">
        <f t="shared" si="2"/>
        <v>339</v>
      </c>
    </row>
    <row r="348" spans="1:18">
      <c r="A348" s="14" t="str">
        <f>+IFERROR(INDEX(Sheet1!$C:$C,MATCH('Import Demurrage Detention'!$R348,Sheet1!$A:$A,0),1),"")</f>
        <v/>
      </c>
      <c r="B348" s="14" t="str">
        <f>+IFERROR(INDEX(Sheet1!$F:$F,MATCH('Import Demurrage Detention'!$R348,Sheet1!$A:$A,0),1),"")</f>
        <v/>
      </c>
      <c r="C348" s="15" t="str">
        <f>+IFERROR(INDEX(Sheet1!$H:$H,MATCH('Import Demurrage Detention'!$R348,Sheet1!$A:$A,0),1),"")</f>
        <v/>
      </c>
      <c r="D348" s="15" t="str">
        <f>+IFERROR(INDEX(Sheet1!$I:$I,MATCH('Import Demurrage Detention'!$R348,Sheet1!$A:$A,0),1),"")</f>
        <v/>
      </c>
      <c r="E348" s="15" t="str">
        <f>+IFERROR(INDEX(Sheet1!J:J,MATCH('Import Demurrage Detention'!$R348,Sheet1!$A:$A,0),1),"")</f>
        <v/>
      </c>
      <c r="F348" s="15" t="str">
        <f>+IFERROR(INDEX(Sheet1!K:K,MATCH('Import Demurrage Detention'!$R348,Sheet1!$A:$A,0),1),"")</f>
        <v/>
      </c>
      <c r="G348" s="15" t="str">
        <f>+IFERROR(INDEX(Sheet1!L:L,MATCH('Import Demurrage Detention'!$R348,Sheet1!$A:$A,0),1),"")</f>
        <v/>
      </c>
      <c r="H348" s="15" t="str">
        <f>+IFERROR(INDEX(Sheet1!M:M,MATCH('Import Demurrage Detention'!$R348,Sheet1!$A:$A,0),1),"")</f>
        <v/>
      </c>
      <c r="I348" s="15" t="str">
        <f>+IFERROR(INDEX(Sheet1!N:N,MATCH('Import Demurrage Detention'!$R348,Sheet1!$A:$A,0),1),"")</f>
        <v/>
      </c>
      <c r="J348" s="15" t="str">
        <f>+IFERROR(INDEX(Sheet1!O:O,MATCH('Import Demurrage Detention'!$R348,Sheet1!$A:$A,0),1),"")</f>
        <v/>
      </c>
      <c r="K348" s="15" t="str">
        <f>+IFERROR(INDEX(Sheet1!P:P,MATCH('Import Demurrage Detention'!$R348,Sheet1!$A:$A,0),1),"")</f>
        <v/>
      </c>
      <c r="L348" s="15" t="str">
        <f>+IFERROR(INDEX(Sheet1!Q:Q,MATCH('Import Demurrage Detention'!$R348,Sheet1!$A:$A,0),1),"")</f>
        <v/>
      </c>
      <c r="M348" s="15" t="str">
        <f>+IFERROR(INDEX(Sheet1!R:R,MATCH('Import Demurrage Detention'!$R348,Sheet1!$A:$A,0),1),"")</f>
        <v/>
      </c>
      <c r="N348" s="15" t="str">
        <f>+IFERROR(INDEX(Sheet1!S:S,MATCH('Import Demurrage Detention'!$R348,Sheet1!$A:$A,0),1),"")</f>
        <v/>
      </c>
      <c r="O348" s="15" t="str">
        <f>+IFERROR(INDEX(Sheet1!T:T,MATCH('Import Demurrage Detention'!$R348,Sheet1!$A:$A,0),1),"")</f>
        <v/>
      </c>
      <c r="P348" s="15" t="str">
        <f>+IFERROR(INDEX(Sheet1!U:U,MATCH('Import Demurrage Detention'!$R348,Sheet1!$A:$A,0),1),"")</f>
        <v/>
      </c>
      <c r="Q348" s="15" t="str">
        <f>+IFERROR(INDEX(Sheet1!V:V,MATCH('Import Demurrage Detention'!$R348,Sheet1!$A:$A,0),1),"")</f>
        <v/>
      </c>
      <c r="R348" s="12">
        <f t="shared" ref="R348:R411" si="3">+R347+1</f>
        <v>340</v>
      </c>
    </row>
    <row r="349" spans="1:18">
      <c r="A349" s="14" t="str">
        <f>+IFERROR(INDEX(Sheet1!$C:$C,MATCH('Import Demurrage Detention'!$R349,Sheet1!$A:$A,0),1),"")</f>
        <v/>
      </c>
      <c r="B349" s="14" t="str">
        <f>+IFERROR(INDEX(Sheet1!$F:$F,MATCH('Import Demurrage Detention'!$R349,Sheet1!$A:$A,0),1),"")</f>
        <v/>
      </c>
      <c r="C349" s="15" t="str">
        <f>+IFERROR(INDEX(Sheet1!$H:$H,MATCH('Import Demurrage Detention'!$R349,Sheet1!$A:$A,0),1),"")</f>
        <v/>
      </c>
      <c r="D349" s="15" t="str">
        <f>+IFERROR(INDEX(Sheet1!$I:$I,MATCH('Import Demurrage Detention'!$R349,Sheet1!$A:$A,0),1),"")</f>
        <v/>
      </c>
      <c r="E349" s="15" t="str">
        <f>+IFERROR(INDEX(Sheet1!J:J,MATCH('Import Demurrage Detention'!$R349,Sheet1!$A:$A,0),1),"")</f>
        <v/>
      </c>
      <c r="F349" s="15" t="str">
        <f>+IFERROR(INDEX(Sheet1!K:K,MATCH('Import Demurrage Detention'!$R349,Sheet1!$A:$A,0),1),"")</f>
        <v/>
      </c>
      <c r="G349" s="15" t="str">
        <f>+IFERROR(INDEX(Sheet1!L:L,MATCH('Import Demurrage Detention'!$R349,Sheet1!$A:$A,0),1),"")</f>
        <v/>
      </c>
      <c r="H349" s="15" t="str">
        <f>+IFERROR(INDEX(Sheet1!M:M,MATCH('Import Demurrage Detention'!$R349,Sheet1!$A:$A,0),1),"")</f>
        <v/>
      </c>
      <c r="I349" s="15" t="str">
        <f>+IFERROR(INDEX(Sheet1!N:N,MATCH('Import Demurrage Detention'!$R349,Sheet1!$A:$A,0),1),"")</f>
        <v/>
      </c>
      <c r="J349" s="15" t="str">
        <f>+IFERROR(INDEX(Sheet1!O:O,MATCH('Import Demurrage Detention'!$R349,Sheet1!$A:$A,0),1),"")</f>
        <v/>
      </c>
      <c r="K349" s="15" t="str">
        <f>+IFERROR(INDEX(Sheet1!P:P,MATCH('Import Demurrage Detention'!$R349,Sheet1!$A:$A,0),1),"")</f>
        <v/>
      </c>
      <c r="L349" s="15" t="str">
        <f>+IFERROR(INDEX(Sheet1!Q:Q,MATCH('Import Demurrage Detention'!$R349,Sheet1!$A:$A,0),1),"")</f>
        <v/>
      </c>
      <c r="M349" s="15" t="str">
        <f>+IFERROR(INDEX(Sheet1!R:R,MATCH('Import Demurrage Detention'!$R349,Sheet1!$A:$A,0),1),"")</f>
        <v/>
      </c>
      <c r="N349" s="15" t="str">
        <f>+IFERROR(INDEX(Sheet1!S:S,MATCH('Import Demurrage Detention'!$R349,Sheet1!$A:$A,0),1),"")</f>
        <v/>
      </c>
      <c r="O349" s="15" t="str">
        <f>+IFERROR(INDEX(Sheet1!T:T,MATCH('Import Demurrage Detention'!$R349,Sheet1!$A:$A,0),1),"")</f>
        <v/>
      </c>
      <c r="P349" s="15" t="str">
        <f>+IFERROR(INDEX(Sheet1!U:U,MATCH('Import Demurrage Detention'!$R349,Sheet1!$A:$A,0),1),"")</f>
        <v/>
      </c>
      <c r="Q349" s="15" t="str">
        <f>+IFERROR(INDEX(Sheet1!V:V,MATCH('Import Demurrage Detention'!$R349,Sheet1!$A:$A,0),1),"")</f>
        <v/>
      </c>
      <c r="R349" s="12">
        <f t="shared" si="3"/>
        <v>341</v>
      </c>
    </row>
    <row r="350" spans="1:18">
      <c r="A350" s="14" t="str">
        <f>+IFERROR(INDEX(Sheet1!$C:$C,MATCH('Import Demurrage Detention'!$R350,Sheet1!$A:$A,0),1),"")</f>
        <v/>
      </c>
      <c r="B350" s="14" t="str">
        <f>+IFERROR(INDEX(Sheet1!$F:$F,MATCH('Import Demurrage Detention'!$R350,Sheet1!$A:$A,0),1),"")</f>
        <v/>
      </c>
      <c r="C350" s="15" t="str">
        <f>+IFERROR(INDEX(Sheet1!$H:$H,MATCH('Import Demurrage Detention'!$R350,Sheet1!$A:$A,0),1),"")</f>
        <v/>
      </c>
      <c r="D350" s="15" t="str">
        <f>+IFERROR(INDEX(Sheet1!$I:$I,MATCH('Import Demurrage Detention'!$R350,Sheet1!$A:$A,0),1),"")</f>
        <v/>
      </c>
      <c r="E350" s="15" t="str">
        <f>+IFERROR(INDEX(Sheet1!J:J,MATCH('Import Demurrage Detention'!$R350,Sheet1!$A:$A,0),1),"")</f>
        <v/>
      </c>
      <c r="F350" s="15" t="str">
        <f>+IFERROR(INDEX(Sheet1!K:K,MATCH('Import Demurrage Detention'!$R350,Sheet1!$A:$A,0),1),"")</f>
        <v/>
      </c>
      <c r="G350" s="15" t="str">
        <f>+IFERROR(INDEX(Sheet1!L:L,MATCH('Import Demurrage Detention'!$R350,Sheet1!$A:$A,0),1),"")</f>
        <v/>
      </c>
      <c r="H350" s="15" t="str">
        <f>+IFERROR(INDEX(Sheet1!M:M,MATCH('Import Demurrage Detention'!$R350,Sheet1!$A:$A,0),1),"")</f>
        <v/>
      </c>
      <c r="I350" s="15" t="str">
        <f>+IFERROR(INDEX(Sheet1!N:N,MATCH('Import Demurrage Detention'!$R350,Sheet1!$A:$A,0),1),"")</f>
        <v/>
      </c>
      <c r="J350" s="15" t="str">
        <f>+IFERROR(INDEX(Sheet1!O:O,MATCH('Import Demurrage Detention'!$R350,Sheet1!$A:$A,0),1),"")</f>
        <v/>
      </c>
      <c r="K350" s="15" t="str">
        <f>+IFERROR(INDEX(Sheet1!P:P,MATCH('Import Demurrage Detention'!$R350,Sheet1!$A:$A,0),1),"")</f>
        <v/>
      </c>
      <c r="L350" s="15" t="str">
        <f>+IFERROR(INDEX(Sheet1!Q:Q,MATCH('Import Demurrage Detention'!$R350,Sheet1!$A:$A,0),1),"")</f>
        <v/>
      </c>
      <c r="M350" s="15" t="str">
        <f>+IFERROR(INDEX(Sheet1!R:R,MATCH('Import Demurrage Detention'!$R350,Sheet1!$A:$A,0),1),"")</f>
        <v/>
      </c>
      <c r="N350" s="15" t="str">
        <f>+IFERROR(INDEX(Sheet1!S:S,MATCH('Import Demurrage Detention'!$R350,Sheet1!$A:$A,0),1),"")</f>
        <v/>
      </c>
      <c r="O350" s="15" t="str">
        <f>+IFERROR(INDEX(Sheet1!T:T,MATCH('Import Demurrage Detention'!$R350,Sheet1!$A:$A,0),1),"")</f>
        <v/>
      </c>
      <c r="P350" s="15" t="str">
        <f>+IFERROR(INDEX(Sheet1!U:U,MATCH('Import Demurrage Detention'!$R350,Sheet1!$A:$A,0),1),"")</f>
        <v/>
      </c>
      <c r="Q350" s="15" t="str">
        <f>+IFERROR(INDEX(Sheet1!V:V,MATCH('Import Demurrage Detention'!$R350,Sheet1!$A:$A,0),1),"")</f>
        <v/>
      </c>
      <c r="R350" s="12">
        <f t="shared" si="3"/>
        <v>342</v>
      </c>
    </row>
    <row r="351" spans="1:18">
      <c r="A351" s="14" t="str">
        <f>+IFERROR(INDEX(Sheet1!$C:$C,MATCH('Import Demurrage Detention'!$R351,Sheet1!$A:$A,0),1),"")</f>
        <v/>
      </c>
      <c r="B351" s="14" t="str">
        <f>+IFERROR(INDEX(Sheet1!$F:$F,MATCH('Import Demurrage Detention'!$R351,Sheet1!$A:$A,0),1),"")</f>
        <v/>
      </c>
      <c r="C351" s="15" t="str">
        <f>+IFERROR(INDEX(Sheet1!$H:$H,MATCH('Import Demurrage Detention'!$R351,Sheet1!$A:$A,0),1),"")</f>
        <v/>
      </c>
      <c r="D351" s="15" t="str">
        <f>+IFERROR(INDEX(Sheet1!$I:$I,MATCH('Import Demurrage Detention'!$R351,Sheet1!$A:$A,0),1),"")</f>
        <v/>
      </c>
      <c r="E351" s="15" t="str">
        <f>+IFERROR(INDEX(Sheet1!J:J,MATCH('Import Demurrage Detention'!$R351,Sheet1!$A:$A,0),1),"")</f>
        <v/>
      </c>
      <c r="F351" s="15" t="str">
        <f>+IFERROR(INDEX(Sheet1!K:K,MATCH('Import Demurrage Detention'!$R351,Sheet1!$A:$A,0),1),"")</f>
        <v/>
      </c>
      <c r="G351" s="15" t="str">
        <f>+IFERROR(INDEX(Sheet1!L:L,MATCH('Import Demurrage Detention'!$R351,Sheet1!$A:$A,0),1),"")</f>
        <v/>
      </c>
      <c r="H351" s="15" t="str">
        <f>+IFERROR(INDEX(Sheet1!M:M,MATCH('Import Demurrage Detention'!$R351,Sheet1!$A:$A,0),1),"")</f>
        <v/>
      </c>
      <c r="I351" s="15" t="str">
        <f>+IFERROR(INDEX(Sheet1!N:N,MATCH('Import Demurrage Detention'!$R351,Sheet1!$A:$A,0),1),"")</f>
        <v/>
      </c>
      <c r="J351" s="15" t="str">
        <f>+IFERROR(INDEX(Sheet1!O:O,MATCH('Import Demurrage Detention'!$R351,Sheet1!$A:$A,0),1),"")</f>
        <v/>
      </c>
      <c r="K351" s="15" t="str">
        <f>+IFERROR(INDEX(Sheet1!P:P,MATCH('Import Demurrage Detention'!$R351,Sheet1!$A:$A,0),1),"")</f>
        <v/>
      </c>
      <c r="L351" s="15" t="str">
        <f>+IFERROR(INDEX(Sheet1!Q:Q,MATCH('Import Demurrage Detention'!$R351,Sheet1!$A:$A,0),1),"")</f>
        <v/>
      </c>
      <c r="M351" s="15" t="str">
        <f>+IFERROR(INDEX(Sheet1!R:R,MATCH('Import Demurrage Detention'!$R351,Sheet1!$A:$A,0),1),"")</f>
        <v/>
      </c>
      <c r="N351" s="15" t="str">
        <f>+IFERROR(INDEX(Sheet1!S:S,MATCH('Import Demurrage Detention'!$R351,Sheet1!$A:$A,0),1),"")</f>
        <v/>
      </c>
      <c r="O351" s="15" t="str">
        <f>+IFERROR(INDEX(Sheet1!T:T,MATCH('Import Demurrage Detention'!$R351,Sheet1!$A:$A,0),1),"")</f>
        <v/>
      </c>
      <c r="P351" s="15" t="str">
        <f>+IFERROR(INDEX(Sheet1!U:U,MATCH('Import Demurrage Detention'!$R351,Sheet1!$A:$A,0),1),"")</f>
        <v/>
      </c>
      <c r="Q351" s="15" t="str">
        <f>+IFERROR(INDEX(Sheet1!V:V,MATCH('Import Demurrage Detention'!$R351,Sheet1!$A:$A,0),1),"")</f>
        <v/>
      </c>
      <c r="R351" s="12">
        <f t="shared" si="3"/>
        <v>343</v>
      </c>
    </row>
    <row r="352" spans="1:18">
      <c r="A352" s="14" t="str">
        <f>+IFERROR(INDEX(Sheet1!$C:$C,MATCH('Import Demurrage Detention'!$R352,Sheet1!$A:$A,0),1),"")</f>
        <v/>
      </c>
      <c r="B352" s="14" t="str">
        <f>+IFERROR(INDEX(Sheet1!$F:$F,MATCH('Import Demurrage Detention'!$R352,Sheet1!$A:$A,0),1),"")</f>
        <v/>
      </c>
      <c r="C352" s="15" t="str">
        <f>+IFERROR(INDEX(Sheet1!$H:$H,MATCH('Import Demurrage Detention'!$R352,Sheet1!$A:$A,0),1),"")</f>
        <v/>
      </c>
      <c r="D352" s="15" t="str">
        <f>+IFERROR(INDEX(Sheet1!$I:$I,MATCH('Import Demurrage Detention'!$R352,Sheet1!$A:$A,0),1),"")</f>
        <v/>
      </c>
      <c r="E352" s="15" t="str">
        <f>+IFERROR(INDEX(Sheet1!J:J,MATCH('Import Demurrage Detention'!$R352,Sheet1!$A:$A,0),1),"")</f>
        <v/>
      </c>
      <c r="F352" s="15" t="str">
        <f>+IFERROR(INDEX(Sheet1!K:K,MATCH('Import Demurrage Detention'!$R352,Sheet1!$A:$A,0),1),"")</f>
        <v/>
      </c>
      <c r="G352" s="15" t="str">
        <f>+IFERROR(INDEX(Sheet1!L:L,MATCH('Import Demurrage Detention'!$R352,Sheet1!$A:$A,0),1),"")</f>
        <v/>
      </c>
      <c r="H352" s="15" t="str">
        <f>+IFERROR(INDEX(Sheet1!M:M,MATCH('Import Demurrage Detention'!$R352,Sheet1!$A:$A,0),1),"")</f>
        <v/>
      </c>
      <c r="I352" s="15" t="str">
        <f>+IFERROR(INDEX(Sheet1!N:N,MATCH('Import Demurrage Detention'!$R352,Sheet1!$A:$A,0),1),"")</f>
        <v/>
      </c>
      <c r="J352" s="15" t="str">
        <f>+IFERROR(INDEX(Sheet1!O:O,MATCH('Import Demurrage Detention'!$R352,Sheet1!$A:$A,0),1),"")</f>
        <v/>
      </c>
      <c r="K352" s="15" t="str">
        <f>+IFERROR(INDEX(Sheet1!P:P,MATCH('Import Demurrage Detention'!$R352,Sheet1!$A:$A,0),1),"")</f>
        <v/>
      </c>
      <c r="L352" s="15" t="str">
        <f>+IFERROR(INDEX(Sheet1!Q:Q,MATCH('Import Demurrage Detention'!$R352,Sheet1!$A:$A,0),1),"")</f>
        <v/>
      </c>
      <c r="M352" s="15" t="str">
        <f>+IFERROR(INDEX(Sheet1!R:R,MATCH('Import Demurrage Detention'!$R352,Sheet1!$A:$A,0),1),"")</f>
        <v/>
      </c>
      <c r="N352" s="15" t="str">
        <f>+IFERROR(INDEX(Sheet1!S:S,MATCH('Import Demurrage Detention'!$R352,Sheet1!$A:$A,0),1),"")</f>
        <v/>
      </c>
      <c r="O352" s="15" t="str">
        <f>+IFERROR(INDEX(Sheet1!T:T,MATCH('Import Demurrage Detention'!$R352,Sheet1!$A:$A,0),1),"")</f>
        <v/>
      </c>
      <c r="P352" s="15" t="str">
        <f>+IFERROR(INDEX(Sheet1!U:U,MATCH('Import Demurrage Detention'!$R352,Sheet1!$A:$A,0),1),"")</f>
        <v/>
      </c>
      <c r="Q352" s="15" t="str">
        <f>+IFERROR(INDEX(Sheet1!V:V,MATCH('Import Demurrage Detention'!$R352,Sheet1!$A:$A,0),1),"")</f>
        <v/>
      </c>
      <c r="R352" s="12">
        <f t="shared" si="3"/>
        <v>344</v>
      </c>
    </row>
    <row r="353" spans="1:18">
      <c r="A353" s="14" t="str">
        <f>+IFERROR(INDEX(Sheet1!$C:$C,MATCH('Import Demurrage Detention'!$R353,Sheet1!$A:$A,0),1),"")</f>
        <v/>
      </c>
      <c r="B353" s="14" t="str">
        <f>+IFERROR(INDEX(Sheet1!$F:$F,MATCH('Import Demurrage Detention'!$R353,Sheet1!$A:$A,0),1),"")</f>
        <v/>
      </c>
      <c r="C353" s="15" t="str">
        <f>+IFERROR(INDEX(Sheet1!$H:$H,MATCH('Import Demurrage Detention'!$R353,Sheet1!$A:$A,0),1),"")</f>
        <v/>
      </c>
      <c r="D353" s="15" t="str">
        <f>+IFERROR(INDEX(Sheet1!$I:$I,MATCH('Import Demurrage Detention'!$R353,Sheet1!$A:$A,0),1),"")</f>
        <v/>
      </c>
      <c r="E353" s="15" t="str">
        <f>+IFERROR(INDEX(Sheet1!J:J,MATCH('Import Demurrage Detention'!$R353,Sheet1!$A:$A,0),1),"")</f>
        <v/>
      </c>
      <c r="F353" s="15" t="str">
        <f>+IFERROR(INDEX(Sheet1!K:K,MATCH('Import Demurrage Detention'!$R353,Sheet1!$A:$A,0),1),"")</f>
        <v/>
      </c>
      <c r="G353" s="15" t="str">
        <f>+IFERROR(INDEX(Sheet1!L:L,MATCH('Import Demurrage Detention'!$R353,Sheet1!$A:$A,0),1),"")</f>
        <v/>
      </c>
      <c r="H353" s="15" t="str">
        <f>+IFERROR(INDEX(Sheet1!M:M,MATCH('Import Demurrage Detention'!$R353,Sheet1!$A:$A,0),1),"")</f>
        <v/>
      </c>
      <c r="I353" s="15" t="str">
        <f>+IFERROR(INDEX(Sheet1!N:N,MATCH('Import Demurrage Detention'!$R353,Sheet1!$A:$A,0),1),"")</f>
        <v/>
      </c>
      <c r="J353" s="15" t="str">
        <f>+IFERROR(INDEX(Sheet1!O:O,MATCH('Import Demurrage Detention'!$R353,Sheet1!$A:$A,0),1),"")</f>
        <v/>
      </c>
      <c r="K353" s="15" t="str">
        <f>+IFERROR(INDEX(Sheet1!P:P,MATCH('Import Demurrage Detention'!$R353,Sheet1!$A:$A,0),1),"")</f>
        <v/>
      </c>
      <c r="L353" s="15" t="str">
        <f>+IFERROR(INDEX(Sheet1!Q:Q,MATCH('Import Demurrage Detention'!$R353,Sheet1!$A:$A,0),1),"")</f>
        <v/>
      </c>
      <c r="M353" s="15" t="str">
        <f>+IFERROR(INDEX(Sheet1!R:R,MATCH('Import Demurrage Detention'!$R353,Sheet1!$A:$A,0),1),"")</f>
        <v/>
      </c>
      <c r="N353" s="15" t="str">
        <f>+IFERROR(INDEX(Sheet1!S:S,MATCH('Import Demurrage Detention'!$R353,Sheet1!$A:$A,0),1),"")</f>
        <v/>
      </c>
      <c r="O353" s="15" t="str">
        <f>+IFERROR(INDEX(Sheet1!T:T,MATCH('Import Demurrage Detention'!$R353,Sheet1!$A:$A,0),1),"")</f>
        <v/>
      </c>
      <c r="P353" s="15" t="str">
        <f>+IFERROR(INDEX(Sheet1!U:U,MATCH('Import Demurrage Detention'!$R353,Sheet1!$A:$A,0),1),"")</f>
        <v/>
      </c>
      <c r="Q353" s="15" t="str">
        <f>+IFERROR(INDEX(Sheet1!V:V,MATCH('Import Demurrage Detention'!$R353,Sheet1!$A:$A,0),1),"")</f>
        <v/>
      </c>
      <c r="R353" s="12">
        <f t="shared" si="3"/>
        <v>345</v>
      </c>
    </row>
    <row r="354" spans="1:18">
      <c r="A354" s="14" t="str">
        <f>+IFERROR(INDEX(Sheet1!$C:$C,MATCH('Import Demurrage Detention'!$R354,Sheet1!$A:$A,0),1),"")</f>
        <v/>
      </c>
      <c r="B354" s="14" t="str">
        <f>+IFERROR(INDEX(Sheet1!$F:$F,MATCH('Import Demurrage Detention'!$R354,Sheet1!$A:$A,0),1),"")</f>
        <v/>
      </c>
      <c r="C354" s="15" t="str">
        <f>+IFERROR(INDEX(Sheet1!$H:$H,MATCH('Import Demurrage Detention'!$R354,Sheet1!$A:$A,0),1),"")</f>
        <v/>
      </c>
      <c r="D354" s="15" t="str">
        <f>+IFERROR(INDEX(Sheet1!$I:$I,MATCH('Import Demurrage Detention'!$R354,Sheet1!$A:$A,0),1),"")</f>
        <v/>
      </c>
      <c r="E354" s="15" t="str">
        <f>+IFERROR(INDEX(Sheet1!J:J,MATCH('Import Demurrage Detention'!$R354,Sheet1!$A:$A,0),1),"")</f>
        <v/>
      </c>
      <c r="F354" s="15" t="str">
        <f>+IFERROR(INDEX(Sheet1!K:K,MATCH('Import Demurrage Detention'!$R354,Sheet1!$A:$A,0),1),"")</f>
        <v/>
      </c>
      <c r="G354" s="15" t="str">
        <f>+IFERROR(INDEX(Sheet1!L:L,MATCH('Import Demurrage Detention'!$R354,Sheet1!$A:$A,0),1),"")</f>
        <v/>
      </c>
      <c r="H354" s="15" t="str">
        <f>+IFERROR(INDEX(Sheet1!M:M,MATCH('Import Demurrage Detention'!$R354,Sheet1!$A:$A,0),1),"")</f>
        <v/>
      </c>
      <c r="I354" s="15" t="str">
        <f>+IFERROR(INDEX(Sheet1!N:N,MATCH('Import Demurrage Detention'!$R354,Sheet1!$A:$A,0),1),"")</f>
        <v/>
      </c>
      <c r="J354" s="15" t="str">
        <f>+IFERROR(INDEX(Sheet1!O:O,MATCH('Import Demurrage Detention'!$R354,Sheet1!$A:$A,0),1),"")</f>
        <v/>
      </c>
      <c r="K354" s="15" t="str">
        <f>+IFERROR(INDEX(Sheet1!P:P,MATCH('Import Demurrage Detention'!$R354,Sheet1!$A:$A,0),1),"")</f>
        <v/>
      </c>
      <c r="L354" s="15" t="str">
        <f>+IFERROR(INDEX(Sheet1!Q:Q,MATCH('Import Demurrage Detention'!$R354,Sheet1!$A:$A,0),1),"")</f>
        <v/>
      </c>
      <c r="M354" s="15" t="str">
        <f>+IFERROR(INDEX(Sheet1!R:R,MATCH('Import Demurrage Detention'!$R354,Sheet1!$A:$A,0),1),"")</f>
        <v/>
      </c>
      <c r="N354" s="15" t="str">
        <f>+IFERROR(INDEX(Sheet1!S:S,MATCH('Import Demurrage Detention'!$R354,Sheet1!$A:$A,0),1),"")</f>
        <v/>
      </c>
      <c r="O354" s="15" t="str">
        <f>+IFERROR(INDEX(Sheet1!T:T,MATCH('Import Demurrage Detention'!$R354,Sheet1!$A:$A,0),1),"")</f>
        <v/>
      </c>
      <c r="P354" s="15" t="str">
        <f>+IFERROR(INDEX(Sheet1!U:U,MATCH('Import Demurrage Detention'!$R354,Sheet1!$A:$A,0),1),"")</f>
        <v/>
      </c>
      <c r="Q354" s="15" t="str">
        <f>+IFERROR(INDEX(Sheet1!V:V,MATCH('Import Demurrage Detention'!$R354,Sheet1!$A:$A,0),1),"")</f>
        <v/>
      </c>
      <c r="R354" s="12">
        <f t="shared" si="3"/>
        <v>346</v>
      </c>
    </row>
    <row r="355" spans="1:18">
      <c r="A355" s="14" t="str">
        <f>+IFERROR(INDEX(Sheet1!$C:$C,MATCH('Import Demurrage Detention'!$R355,Sheet1!$A:$A,0),1),"")</f>
        <v/>
      </c>
      <c r="B355" s="14" t="str">
        <f>+IFERROR(INDEX(Sheet1!$F:$F,MATCH('Import Demurrage Detention'!$R355,Sheet1!$A:$A,0),1),"")</f>
        <v/>
      </c>
      <c r="C355" s="15" t="str">
        <f>+IFERROR(INDEX(Sheet1!$H:$H,MATCH('Import Demurrage Detention'!$R355,Sheet1!$A:$A,0),1),"")</f>
        <v/>
      </c>
      <c r="D355" s="15" t="str">
        <f>+IFERROR(INDEX(Sheet1!$I:$I,MATCH('Import Demurrage Detention'!$R355,Sheet1!$A:$A,0),1),"")</f>
        <v/>
      </c>
      <c r="E355" s="15" t="str">
        <f>+IFERROR(INDEX(Sheet1!J:J,MATCH('Import Demurrage Detention'!$R355,Sheet1!$A:$A,0),1),"")</f>
        <v/>
      </c>
      <c r="F355" s="15" t="str">
        <f>+IFERROR(INDEX(Sheet1!K:K,MATCH('Import Demurrage Detention'!$R355,Sheet1!$A:$A,0),1),"")</f>
        <v/>
      </c>
      <c r="G355" s="15" t="str">
        <f>+IFERROR(INDEX(Sheet1!L:L,MATCH('Import Demurrage Detention'!$R355,Sheet1!$A:$A,0),1),"")</f>
        <v/>
      </c>
      <c r="H355" s="15" t="str">
        <f>+IFERROR(INDEX(Sheet1!M:M,MATCH('Import Demurrage Detention'!$R355,Sheet1!$A:$A,0),1),"")</f>
        <v/>
      </c>
      <c r="I355" s="15" t="str">
        <f>+IFERROR(INDEX(Sheet1!N:N,MATCH('Import Demurrage Detention'!$R355,Sheet1!$A:$A,0),1),"")</f>
        <v/>
      </c>
      <c r="J355" s="15" t="str">
        <f>+IFERROR(INDEX(Sheet1!O:O,MATCH('Import Demurrage Detention'!$R355,Sheet1!$A:$A,0),1),"")</f>
        <v/>
      </c>
      <c r="K355" s="15" t="str">
        <f>+IFERROR(INDEX(Sheet1!P:P,MATCH('Import Demurrage Detention'!$R355,Sheet1!$A:$A,0),1),"")</f>
        <v/>
      </c>
      <c r="L355" s="15" t="str">
        <f>+IFERROR(INDEX(Sheet1!Q:Q,MATCH('Import Demurrage Detention'!$R355,Sheet1!$A:$A,0),1),"")</f>
        <v/>
      </c>
      <c r="M355" s="15" t="str">
        <f>+IFERROR(INDEX(Sheet1!R:R,MATCH('Import Demurrage Detention'!$R355,Sheet1!$A:$A,0),1),"")</f>
        <v/>
      </c>
      <c r="N355" s="15" t="str">
        <f>+IFERROR(INDEX(Sheet1!S:S,MATCH('Import Demurrage Detention'!$R355,Sheet1!$A:$A,0),1),"")</f>
        <v/>
      </c>
      <c r="O355" s="15" t="str">
        <f>+IFERROR(INDEX(Sheet1!T:T,MATCH('Import Demurrage Detention'!$R355,Sheet1!$A:$A,0),1),"")</f>
        <v/>
      </c>
      <c r="P355" s="15" t="str">
        <f>+IFERROR(INDEX(Sheet1!U:U,MATCH('Import Demurrage Detention'!$R355,Sheet1!$A:$A,0),1),"")</f>
        <v/>
      </c>
      <c r="Q355" s="15" t="str">
        <f>+IFERROR(INDEX(Sheet1!V:V,MATCH('Import Demurrage Detention'!$R355,Sheet1!$A:$A,0),1),"")</f>
        <v/>
      </c>
      <c r="R355" s="12">
        <f t="shared" si="3"/>
        <v>347</v>
      </c>
    </row>
    <row r="356" spans="1:18">
      <c r="A356" s="14" t="str">
        <f>+IFERROR(INDEX(Sheet1!$C:$C,MATCH('Import Demurrage Detention'!$R356,Sheet1!$A:$A,0),1),"")</f>
        <v/>
      </c>
      <c r="B356" s="14" t="str">
        <f>+IFERROR(INDEX(Sheet1!$F:$F,MATCH('Import Demurrage Detention'!$R356,Sheet1!$A:$A,0),1),"")</f>
        <v/>
      </c>
      <c r="C356" s="15" t="str">
        <f>+IFERROR(INDEX(Sheet1!$H:$H,MATCH('Import Demurrage Detention'!$R356,Sheet1!$A:$A,0),1),"")</f>
        <v/>
      </c>
      <c r="D356" s="15" t="str">
        <f>+IFERROR(INDEX(Sheet1!$I:$I,MATCH('Import Demurrage Detention'!$R356,Sheet1!$A:$A,0),1),"")</f>
        <v/>
      </c>
      <c r="E356" s="15" t="str">
        <f>+IFERROR(INDEX(Sheet1!J:J,MATCH('Import Demurrage Detention'!$R356,Sheet1!$A:$A,0),1),"")</f>
        <v/>
      </c>
      <c r="F356" s="15" t="str">
        <f>+IFERROR(INDEX(Sheet1!K:K,MATCH('Import Demurrage Detention'!$R356,Sheet1!$A:$A,0),1),"")</f>
        <v/>
      </c>
      <c r="G356" s="15" t="str">
        <f>+IFERROR(INDEX(Sheet1!L:L,MATCH('Import Demurrage Detention'!$R356,Sheet1!$A:$A,0),1),"")</f>
        <v/>
      </c>
      <c r="H356" s="15" t="str">
        <f>+IFERROR(INDEX(Sheet1!M:M,MATCH('Import Demurrage Detention'!$R356,Sheet1!$A:$A,0),1),"")</f>
        <v/>
      </c>
      <c r="I356" s="15" t="str">
        <f>+IFERROR(INDEX(Sheet1!N:N,MATCH('Import Demurrage Detention'!$R356,Sheet1!$A:$A,0),1),"")</f>
        <v/>
      </c>
      <c r="J356" s="15" t="str">
        <f>+IFERROR(INDEX(Sheet1!O:O,MATCH('Import Demurrage Detention'!$R356,Sheet1!$A:$A,0),1),"")</f>
        <v/>
      </c>
      <c r="K356" s="15" t="str">
        <f>+IFERROR(INDEX(Sheet1!P:P,MATCH('Import Demurrage Detention'!$R356,Sheet1!$A:$A,0),1),"")</f>
        <v/>
      </c>
      <c r="L356" s="15" t="str">
        <f>+IFERROR(INDEX(Sheet1!Q:Q,MATCH('Import Demurrage Detention'!$R356,Sheet1!$A:$A,0),1),"")</f>
        <v/>
      </c>
      <c r="M356" s="15" t="str">
        <f>+IFERROR(INDEX(Sheet1!R:R,MATCH('Import Demurrage Detention'!$R356,Sheet1!$A:$A,0),1),"")</f>
        <v/>
      </c>
      <c r="N356" s="15" t="str">
        <f>+IFERROR(INDEX(Sheet1!S:S,MATCH('Import Demurrage Detention'!$R356,Sheet1!$A:$A,0),1),"")</f>
        <v/>
      </c>
      <c r="O356" s="15" t="str">
        <f>+IFERROR(INDEX(Sheet1!T:T,MATCH('Import Demurrage Detention'!$R356,Sheet1!$A:$A,0),1),"")</f>
        <v/>
      </c>
      <c r="P356" s="15" t="str">
        <f>+IFERROR(INDEX(Sheet1!U:U,MATCH('Import Demurrage Detention'!$R356,Sheet1!$A:$A,0),1),"")</f>
        <v/>
      </c>
      <c r="Q356" s="15" t="str">
        <f>+IFERROR(INDEX(Sheet1!V:V,MATCH('Import Demurrage Detention'!$R356,Sheet1!$A:$A,0),1),"")</f>
        <v/>
      </c>
      <c r="R356" s="12">
        <f t="shared" si="3"/>
        <v>348</v>
      </c>
    </row>
    <row r="357" spans="1:18">
      <c r="A357" s="14" t="str">
        <f>+IFERROR(INDEX(Sheet1!$C:$C,MATCH('Import Demurrage Detention'!$R357,Sheet1!$A:$A,0),1),"")</f>
        <v/>
      </c>
      <c r="B357" s="14" t="str">
        <f>+IFERROR(INDEX(Sheet1!$F:$F,MATCH('Import Demurrage Detention'!$R357,Sheet1!$A:$A,0),1),"")</f>
        <v/>
      </c>
      <c r="C357" s="15" t="str">
        <f>+IFERROR(INDEX(Sheet1!$H:$H,MATCH('Import Demurrage Detention'!$R357,Sheet1!$A:$A,0),1),"")</f>
        <v/>
      </c>
      <c r="D357" s="15" t="str">
        <f>+IFERROR(INDEX(Sheet1!$I:$I,MATCH('Import Demurrage Detention'!$R357,Sheet1!$A:$A,0),1),"")</f>
        <v/>
      </c>
      <c r="E357" s="15" t="str">
        <f>+IFERROR(INDEX(Sheet1!J:J,MATCH('Import Demurrage Detention'!$R357,Sheet1!$A:$A,0),1),"")</f>
        <v/>
      </c>
      <c r="F357" s="15" t="str">
        <f>+IFERROR(INDEX(Sheet1!K:K,MATCH('Import Demurrage Detention'!$R357,Sheet1!$A:$A,0),1),"")</f>
        <v/>
      </c>
      <c r="G357" s="15" t="str">
        <f>+IFERROR(INDEX(Sheet1!L:L,MATCH('Import Demurrage Detention'!$R357,Sheet1!$A:$A,0),1),"")</f>
        <v/>
      </c>
      <c r="H357" s="15" t="str">
        <f>+IFERROR(INDEX(Sheet1!M:M,MATCH('Import Demurrage Detention'!$R357,Sheet1!$A:$A,0),1),"")</f>
        <v/>
      </c>
      <c r="I357" s="15" t="str">
        <f>+IFERROR(INDEX(Sheet1!N:N,MATCH('Import Demurrage Detention'!$R357,Sheet1!$A:$A,0),1),"")</f>
        <v/>
      </c>
      <c r="J357" s="15" t="str">
        <f>+IFERROR(INDEX(Sheet1!O:O,MATCH('Import Demurrage Detention'!$R357,Sheet1!$A:$A,0),1),"")</f>
        <v/>
      </c>
      <c r="K357" s="15" t="str">
        <f>+IFERROR(INDEX(Sheet1!P:P,MATCH('Import Demurrage Detention'!$R357,Sheet1!$A:$A,0),1),"")</f>
        <v/>
      </c>
      <c r="L357" s="15" t="str">
        <f>+IFERROR(INDEX(Sheet1!Q:Q,MATCH('Import Demurrage Detention'!$R357,Sheet1!$A:$A,0),1),"")</f>
        <v/>
      </c>
      <c r="M357" s="15" t="str">
        <f>+IFERROR(INDEX(Sheet1!R:R,MATCH('Import Demurrage Detention'!$R357,Sheet1!$A:$A,0),1),"")</f>
        <v/>
      </c>
      <c r="N357" s="15" t="str">
        <f>+IFERROR(INDEX(Sheet1!S:S,MATCH('Import Demurrage Detention'!$R357,Sheet1!$A:$A,0),1),"")</f>
        <v/>
      </c>
      <c r="O357" s="15" t="str">
        <f>+IFERROR(INDEX(Sheet1!T:T,MATCH('Import Demurrage Detention'!$R357,Sheet1!$A:$A,0),1),"")</f>
        <v/>
      </c>
      <c r="P357" s="15" t="str">
        <f>+IFERROR(INDEX(Sheet1!U:U,MATCH('Import Demurrage Detention'!$R357,Sheet1!$A:$A,0),1),"")</f>
        <v/>
      </c>
      <c r="Q357" s="15" t="str">
        <f>+IFERROR(INDEX(Sheet1!V:V,MATCH('Import Demurrage Detention'!$R357,Sheet1!$A:$A,0),1),"")</f>
        <v/>
      </c>
      <c r="R357" s="12">
        <f t="shared" si="3"/>
        <v>349</v>
      </c>
    </row>
    <row r="358" spans="1:18">
      <c r="A358" s="14" t="str">
        <f>+IFERROR(INDEX(Sheet1!$C:$C,MATCH('Import Demurrage Detention'!$R358,Sheet1!$A:$A,0),1),"")</f>
        <v/>
      </c>
      <c r="B358" s="14" t="str">
        <f>+IFERROR(INDEX(Sheet1!$F:$F,MATCH('Import Demurrage Detention'!$R358,Sheet1!$A:$A,0),1),"")</f>
        <v/>
      </c>
      <c r="C358" s="15" t="str">
        <f>+IFERROR(INDEX(Sheet1!$H:$H,MATCH('Import Demurrage Detention'!$R358,Sheet1!$A:$A,0),1),"")</f>
        <v/>
      </c>
      <c r="D358" s="15" t="str">
        <f>+IFERROR(INDEX(Sheet1!$I:$I,MATCH('Import Demurrage Detention'!$R358,Sheet1!$A:$A,0),1),"")</f>
        <v/>
      </c>
      <c r="E358" s="15" t="str">
        <f>+IFERROR(INDEX(Sheet1!J:J,MATCH('Import Demurrage Detention'!$R358,Sheet1!$A:$A,0),1),"")</f>
        <v/>
      </c>
      <c r="F358" s="15" t="str">
        <f>+IFERROR(INDEX(Sheet1!K:K,MATCH('Import Demurrage Detention'!$R358,Sheet1!$A:$A,0),1),"")</f>
        <v/>
      </c>
      <c r="G358" s="15" t="str">
        <f>+IFERROR(INDEX(Sheet1!L:L,MATCH('Import Demurrage Detention'!$R358,Sheet1!$A:$A,0),1),"")</f>
        <v/>
      </c>
      <c r="H358" s="15" t="str">
        <f>+IFERROR(INDEX(Sheet1!M:M,MATCH('Import Demurrage Detention'!$R358,Sheet1!$A:$A,0),1),"")</f>
        <v/>
      </c>
      <c r="I358" s="15" t="str">
        <f>+IFERROR(INDEX(Sheet1!N:N,MATCH('Import Demurrage Detention'!$R358,Sheet1!$A:$A,0),1),"")</f>
        <v/>
      </c>
      <c r="J358" s="15" t="str">
        <f>+IFERROR(INDEX(Sheet1!O:O,MATCH('Import Demurrage Detention'!$R358,Sheet1!$A:$A,0),1),"")</f>
        <v/>
      </c>
      <c r="K358" s="15" t="str">
        <f>+IFERROR(INDEX(Sheet1!P:P,MATCH('Import Demurrage Detention'!$R358,Sheet1!$A:$A,0),1),"")</f>
        <v/>
      </c>
      <c r="L358" s="15" t="str">
        <f>+IFERROR(INDEX(Sheet1!Q:Q,MATCH('Import Demurrage Detention'!$R358,Sheet1!$A:$A,0),1),"")</f>
        <v/>
      </c>
      <c r="M358" s="15" t="str">
        <f>+IFERROR(INDEX(Sheet1!R:R,MATCH('Import Demurrage Detention'!$R358,Sheet1!$A:$A,0),1),"")</f>
        <v/>
      </c>
      <c r="N358" s="15" t="str">
        <f>+IFERROR(INDEX(Sheet1!S:S,MATCH('Import Demurrage Detention'!$R358,Sheet1!$A:$A,0),1),"")</f>
        <v/>
      </c>
      <c r="O358" s="15" t="str">
        <f>+IFERROR(INDEX(Sheet1!T:T,MATCH('Import Demurrage Detention'!$R358,Sheet1!$A:$A,0),1),"")</f>
        <v/>
      </c>
      <c r="P358" s="15" t="str">
        <f>+IFERROR(INDEX(Sheet1!U:U,MATCH('Import Demurrage Detention'!$R358,Sheet1!$A:$A,0),1),"")</f>
        <v/>
      </c>
      <c r="Q358" s="15" t="str">
        <f>+IFERROR(INDEX(Sheet1!V:V,MATCH('Import Demurrage Detention'!$R358,Sheet1!$A:$A,0),1),"")</f>
        <v/>
      </c>
      <c r="R358" s="12">
        <f t="shared" si="3"/>
        <v>350</v>
      </c>
    </row>
    <row r="359" spans="1:18">
      <c r="A359" s="14" t="str">
        <f>+IFERROR(INDEX(Sheet1!$C:$C,MATCH('Import Demurrage Detention'!$R359,Sheet1!$A:$A,0),1),"")</f>
        <v/>
      </c>
      <c r="B359" s="14" t="str">
        <f>+IFERROR(INDEX(Sheet1!$F:$F,MATCH('Import Demurrage Detention'!$R359,Sheet1!$A:$A,0),1),"")</f>
        <v/>
      </c>
      <c r="C359" s="15" t="str">
        <f>+IFERROR(INDEX(Sheet1!$H:$H,MATCH('Import Demurrage Detention'!$R359,Sheet1!$A:$A,0),1),"")</f>
        <v/>
      </c>
      <c r="D359" s="15" t="str">
        <f>+IFERROR(INDEX(Sheet1!$I:$I,MATCH('Import Demurrage Detention'!$R359,Sheet1!$A:$A,0),1),"")</f>
        <v/>
      </c>
      <c r="E359" s="15" t="str">
        <f>+IFERROR(INDEX(Sheet1!J:J,MATCH('Import Demurrage Detention'!$R359,Sheet1!$A:$A,0),1),"")</f>
        <v/>
      </c>
      <c r="F359" s="15" t="str">
        <f>+IFERROR(INDEX(Sheet1!K:K,MATCH('Import Demurrage Detention'!$R359,Sheet1!$A:$A,0),1),"")</f>
        <v/>
      </c>
      <c r="G359" s="15" t="str">
        <f>+IFERROR(INDEX(Sheet1!L:L,MATCH('Import Demurrage Detention'!$R359,Sheet1!$A:$A,0),1),"")</f>
        <v/>
      </c>
      <c r="H359" s="15" t="str">
        <f>+IFERROR(INDEX(Sheet1!M:M,MATCH('Import Demurrage Detention'!$R359,Sheet1!$A:$A,0),1),"")</f>
        <v/>
      </c>
      <c r="I359" s="15" t="str">
        <f>+IFERROR(INDEX(Sheet1!N:N,MATCH('Import Demurrage Detention'!$R359,Sheet1!$A:$A,0),1),"")</f>
        <v/>
      </c>
      <c r="J359" s="15" t="str">
        <f>+IFERROR(INDEX(Sheet1!O:O,MATCH('Import Demurrage Detention'!$R359,Sheet1!$A:$A,0),1),"")</f>
        <v/>
      </c>
      <c r="K359" s="15" t="str">
        <f>+IFERROR(INDEX(Sheet1!P:P,MATCH('Import Demurrage Detention'!$R359,Sheet1!$A:$A,0),1),"")</f>
        <v/>
      </c>
      <c r="L359" s="15" t="str">
        <f>+IFERROR(INDEX(Sheet1!Q:Q,MATCH('Import Demurrage Detention'!$R359,Sheet1!$A:$A,0),1),"")</f>
        <v/>
      </c>
      <c r="M359" s="15" t="str">
        <f>+IFERROR(INDEX(Sheet1!R:R,MATCH('Import Demurrage Detention'!$R359,Sheet1!$A:$A,0),1),"")</f>
        <v/>
      </c>
      <c r="N359" s="15" t="str">
        <f>+IFERROR(INDEX(Sheet1!S:S,MATCH('Import Demurrage Detention'!$R359,Sheet1!$A:$A,0),1),"")</f>
        <v/>
      </c>
      <c r="O359" s="15" t="str">
        <f>+IFERROR(INDEX(Sheet1!T:T,MATCH('Import Demurrage Detention'!$R359,Sheet1!$A:$A,0),1),"")</f>
        <v/>
      </c>
      <c r="P359" s="15" t="str">
        <f>+IFERROR(INDEX(Sheet1!U:U,MATCH('Import Demurrage Detention'!$R359,Sheet1!$A:$A,0),1),"")</f>
        <v/>
      </c>
      <c r="Q359" s="15" t="str">
        <f>+IFERROR(INDEX(Sheet1!V:V,MATCH('Import Demurrage Detention'!$R359,Sheet1!$A:$A,0),1),"")</f>
        <v/>
      </c>
      <c r="R359" s="12">
        <f t="shared" si="3"/>
        <v>351</v>
      </c>
    </row>
    <row r="360" spans="1:18">
      <c r="A360" s="14" t="str">
        <f>+IFERROR(INDEX(Sheet1!$C:$C,MATCH('Import Demurrage Detention'!$R360,Sheet1!$A:$A,0),1),"")</f>
        <v/>
      </c>
      <c r="B360" s="14" t="str">
        <f>+IFERROR(INDEX(Sheet1!$F:$F,MATCH('Import Demurrage Detention'!$R360,Sheet1!$A:$A,0),1),"")</f>
        <v/>
      </c>
      <c r="C360" s="15" t="str">
        <f>+IFERROR(INDEX(Sheet1!$H:$H,MATCH('Import Demurrage Detention'!$R360,Sheet1!$A:$A,0),1),"")</f>
        <v/>
      </c>
      <c r="D360" s="15" t="str">
        <f>+IFERROR(INDEX(Sheet1!$I:$I,MATCH('Import Demurrage Detention'!$R360,Sheet1!$A:$A,0),1),"")</f>
        <v/>
      </c>
      <c r="E360" s="15" t="str">
        <f>+IFERROR(INDEX(Sheet1!J:J,MATCH('Import Demurrage Detention'!$R360,Sheet1!$A:$A,0),1),"")</f>
        <v/>
      </c>
      <c r="F360" s="15" t="str">
        <f>+IFERROR(INDEX(Sheet1!K:K,MATCH('Import Demurrage Detention'!$R360,Sheet1!$A:$A,0),1),"")</f>
        <v/>
      </c>
      <c r="G360" s="15" t="str">
        <f>+IFERROR(INDEX(Sheet1!L:L,MATCH('Import Demurrage Detention'!$R360,Sheet1!$A:$A,0),1),"")</f>
        <v/>
      </c>
      <c r="H360" s="15" t="str">
        <f>+IFERROR(INDEX(Sheet1!M:M,MATCH('Import Demurrage Detention'!$R360,Sheet1!$A:$A,0),1),"")</f>
        <v/>
      </c>
      <c r="I360" s="15" t="str">
        <f>+IFERROR(INDEX(Sheet1!N:N,MATCH('Import Demurrage Detention'!$R360,Sheet1!$A:$A,0),1),"")</f>
        <v/>
      </c>
      <c r="J360" s="15" t="str">
        <f>+IFERROR(INDEX(Sheet1!O:O,MATCH('Import Demurrage Detention'!$R360,Sheet1!$A:$A,0),1),"")</f>
        <v/>
      </c>
      <c r="K360" s="15" t="str">
        <f>+IFERROR(INDEX(Sheet1!P:P,MATCH('Import Demurrage Detention'!$R360,Sheet1!$A:$A,0),1),"")</f>
        <v/>
      </c>
      <c r="L360" s="15" t="str">
        <f>+IFERROR(INDEX(Sheet1!Q:Q,MATCH('Import Demurrage Detention'!$R360,Sheet1!$A:$A,0),1),"")</f>
        <v/>
      </c>
      <c r="M360" s="15" t="str">
        <f>+IFERROR(INDEX(Sheet1!R:R,MATCH('Import Demurrage Detention'!$R360,Sheet1!$A:$A,0),1),"")</f>
        <v/>
      </c>
      <c r="N360" s="15" t="str">
        <f>+IFERROR(INDEX(Sheet1!S:S,MATCH('Import Demurrage Detention'!$R360,Sheet1!$A:$A,0),1),"")</f>
        <v/>
      </c>
      <c r="O360" s="15" t="str">
        <f>+IFERROR(INDEX(Sheet1!T:T,MATCH('Import Demurrage Detention'!$R360,Sheet1!$A:$A,0),1),"")</f>
        <v/>
      </c>
      <c r="P360" s="15" t="str">
        <f>+IFERROR(INDEX(Sheet1!U:U,MATCH('Import Demurrage Detention'!$R360,Sheet1!$A:$A,0),1),"")</f>
        <v/>
      </c>
      <c r="Q360" s="15" t="str">
        <f>+IFERROR(INDEX(Sheet1!V:V,MATCH('Import Demurrage Detention'!$R360,Sheet1!$A:$A,0),1),"")</f>
        <v/>
      </c>
      <c r="R360" s="12">
        <f t="shared" si="3"/>
        <v>352</v>
      </c>
    </row>
    <row r="361" spans="1:18">
      <c r="A361" s="14" t="str">
        <f>+IFERROR(INDEX(Sheet1!$C:$C,MATCH('Import Demurrage Detention'!$R361,Sheet1!$A:$A,0),1),"")</f>
        <v/>
      </c>
      <c r="B361" s="14" t="str">
        <f>+IFERROR(INDEX(Sheet1!$F:$F,MATCH('Import Demurrage Detention'!$R361,Sheet1!$A:$A,0),1),"")</f>
        <v/>
      </c>
      <c r="C361" s="15" t="str">
        <f>+IFERROR(INDEX(Sheet1!$H:$H,MATCH('Import Demurrage Detention'!$R361,Sheet1!$A:$A,0),1),"")</f>
        <v/>
      </c>
      <c r="D361" s="15" t="str">
        <f>+IFERROR(INDEX(Sheet1!$I:$I,MATCH('Import Demurrage Detention'!$R361,Sheet1!$A:$A,0),1),"")</f>
        <v/>
      </c>
      <c r="E361" s="15" t="str">
        <f>+IFERROR(INDEX(Sheet1!J:J,MATCH('Import Demurrage Detention'!$R361,Sheet1!$A:$A,0),1),"")</f>
        <v/>
      </c>
      <c r="F361" s="15" t="str">
        <f>+IFERROR(INDEX(Sheet1!K:K,MATCH('Import Demurrage Detention'!$R361,Sheet1!$A:$A,0),1),"")</f>
        <v/>
      </c>
      <c r="G361" s="15" t="str">
        <f>+IFERROR(INDEX(Sheet1!L:L,MATCH('Import Demurrage Detention'!$R361,Sheet1!$A:$A,0),1),"")</f>
        <v/>
      </c>
      <c r="H361" s="15" t="str">
        <f>+IFERROR(INDEX(Sheet1!M:M,MATCH('Import Demurrage Detention'!$R361,Sheet1!$A:$A,0),1),"")</f>
        <v/>
      </c>
      <c r="I361" s="15" t="str">
        <f>+IFERROR(INDEX(Sheet1!N:N,MATCH('Import Demurrage Detention'!$R361,Sheet1!$A:$A,0),1),"")</f>
        <v/>
      </c>
      <c r="J361" s="15" t="str">
        <f>+IFERROR(INDEX(Sheet1!O:O,MATCH('Import Demurrage Detention'!$R361,Sheet1!$A:$A,0),1),"")</f>
        <v/>
      </c>
      <c r="K361" s="15" t="str">
        <f>+IFERROR(INDEX(Sheet1!P:P,MATCH('Import Demurrage Detention'!$R361,Sheet1!$A:$A,0),1),"")</f>
        <v/>
      </c>
      <c r="L361" s="15" t="str">
        <f>+IFERROR(INDEX(Sheet1!Q:Q,MATCH('Import Demurrage Detention'!$R361,Sheet1!$A:$A,0),1),"")</f>
        <v/>
      </c>
      <c r="M361" s="15" t="str">
        <f>+IFERROR(INDEX(Sheet1!R:R,MATCH('Import Demurrage Detention'!$R361,Sheet1!$A:$A,0),1),"")</f>
        <v/>
      </c>
      <c r="N361" s="15" t="str">
        <f>+IFERROR(INDEX(Sheet1!S:S,MATCH('Import Demurrage Detention'!$R361,Sheet1!$A:$A,0),1),"")</f>
        <v/>
      </c>
      <c r="O361" s="15" t="str">
        <f>+IFERROR(INDEX(Sheet1!T:T,MATCH('Import Demurrage Detention'!$R361,Sheet1!$A:$A,0),1),"")</f>
        <v/>
      </c>
      <c r="P361" s="15" t="str">
        <f>+IFERROR(INDEX(Sheet1!U:U,MATCH('Import Demurrage Detention'!$R361,Sheet1!$A:$A,0),1),"")</f>
        <v/>
      </c>
      <c r="Q361" s="15" t="str">
        <f>+IFERROR(INDEX(Sheet1!V:V,MATCH('Import Demurrage Detention'!$R361,Sheet1!$A:$A,0),1),"")</f>
        <v/>
      </c>
      <c r="R361" s="12">
        <f t="shared" si="3"/>
        <v>353</v>
      </c>
    </row>
    <row r="362" spans="1:18">
      <c r="A362" s="14" t="str">
        <f>+IFERROR(INDEX(Sheet1!$C:$C,MATCH('Import Demurrage Detention'!$R362,Sheet1!$A:$A,0),1),"")</f>
        <v/>
      </c>
      <c r="B362" s="14" t="str">
        <f>+IFERROR(INDEX(Sheet1!$F:$F,MATCH('Import Demurrage Detention'!$R362,Sheet1!$A:$A,0),1),"")</f>
        <v/>
      </c>
      <c r="C362" s="15" t="str">
        <f>+IFERROR(INDEX(Sheet1!$H:$H,MATCH('Import Demurrage Detention'!$R362,Sheet1!$A:$A,0),1),"")</f>
        <v/>
      </c>
      <c r="D362" s="15" t="str">
        <f>+IFERROR(INDEX(Sheet1!$I:$I,MATCH('Import Demurrage Detention'!$R362,Sheet1!$A:$A,0),1),"")</f>
        <v/>
      </c>
      <c r="E362" s="15" t="str">
        <f>+IFERROR(INDEX(Sheet1!J:J,MATCH('Import Demurrage Detention'!$R362,Sheet1!$A:$A,0),1),"")</f>
        <v/>
      </c>
      <c r="F362" s="15" t="str">
        <f>+IFERROR(INDEX(Sheet1!K:K,MATCH('Import Demurrage Detention'!$R362,Sheet1!$A:$A,0),1),"")</f>
        <v/>
      </c>
      <c r="G362" s="15" t="str">
        <f>+IFERROR(INDEX(Sheet1!L:L,MATCH('Import Demurrage Detention'!$R362,Sheet1!$A:$A,0),1),"")</f>
        <v/>
      </c>
      <c r="H362" s="15" t="str">
        <f>+IFERROR(INDEX(Sheet1!M:M,MATCH('Import Demurrage Detention'!$R362,Sheet1!$A:$A,0),1),"")</f>
        <v/>
      </c>
      <c r="I362" s="15" t="str">
        <f>+IFERROR(INDEX(Sheet1!N:N,MATCH('Import Demurrage Detention'!$R362,Sheet1!$A:$A,0),1),"")</f>
        <v/>
      </c>
      <c r="J362" s="15" t="str">
        <f>+IFERROR(INDEX(Sheet1!O:O,MATCH('Import Demurrage Detention'!$R362,Sheet1!$A:$A,0),1),"")</f>
        <v/>
      </c>
      <c r="K362" s="15" t="str">
        <f>+IFERROR(INDEX(Sheet1!P:P,MATCH('Import Demurrage Detention'!$R362,Sheet1!$A:$A,0),1),"")</f>
        <v/>
      </c>
      <c r="L362" s="15" t="str">
        <f>+IFERROR(INDEX(Sheet1!Q:Q,MATCH('Import Demurrage Detention'!$R362,Sheet1!$A:$A,0),1),"")</f>
        <v/>
      </c>
      <c r="M362" s="15" t="str">
        <f>+IFERROR(INDEX(Sheet1!R:R,MATCH('Import Demurrage Detention'!$R362,Sheet1!$A:$A,0),1),"")</f>
        <v/>
      </c>
      <c r="N362" s="15" t="str">
        <f>+IFERROR(INDEX(Sheet1!S:S,MATCH('Import Demurrage Detention'!$R362,Sheet1!$A:$A,0),1),"")</f>
        <v/>
      </c>
      <c r="O362" s="15" t="str">
        <f>+IFERROR(INDEX(Sheet1!T:T,MATCH('Import Demurrage Detention'!$R362,Sheet1!$A:$A,0),1),"")</f>
        <v/>
      </c>
      <c r="P362" s="15" t="str">
        <f>+IFERROR(INDEX(Sheet1!U:U,MATCH('Import Demurrage Detention'!$R362,Sheet1!$A:$A,0),1),"")</f>
        <v/>
      </c>
      <c r="Q362" s="15" t="str">
        <f>+IFERROR(INDEX(Sheet1!V:V,MATCH('Import Demurrage Detention'!$R362,Sheet1!$A:$A,0),1),"")</f>
        <v/>
      </c>
      <c r="R362" s="12">
        <f t="shared" si="3"/>
        <v>354</v>
      </c>
    </row>
    <row r="363" spans="1:18">
      <c r="A363" s="14" t="str">
        <f>+IFERROR(INDEX(Sheet1!$C:$C,MATCH('Import Demurrage Detention'!$R363,Sheet1!$A:$A,0),1),"")</f>
        <v/>
      </c>
      <c r="B363" s="14" t="str">
        <f>+IFERROR(INDEX(Sheet1!$F:$F,MATCH('Import Demurrage Detention'!$R363,Sheet1!$A:$A,0),1),"")</f>
        <v/>
      </c>
      <c r="C363" s="15" t="str">
        <f>+IFERROR(INDEX(Sheet1!$H:$H,MATCH('Import Demurrage Detention'!$R363,Sheet1!$A:$A,0),1),"")</f>
        <v/>
      </c>
      <c r="D363" s="15" t="str">
        <f>+IFERROR(INDEX(Sheet1!$I:$I,MATCH('Import Demurrage Detention'!$R363,Sheet1!$A:$A,0),1),"")</f>
        <v/>
      </c>
      <c r="E363" s="15" t="str">
        <f>+IFERROR(INDEX(Sheet1!J:J,MATCH('Import Demurrage Detention'!$R363,Sheet1!$A:$A,0),1),"")</f>
        <v/>
      </c>
      <c r="F363" s="15" t="str">
        <f>+IFERROR(INDEX(Sheet1!K:K,MATCH('Import Demurrage Detention'!$R363,Sheet1!$A:$A,0),1),"")</f>
        <v/>
      </c>
      <c r="G363" s="15" t="str">
        <f>+IFERROR(INDEX(Sheet1!L:L,MATCH('Import Demurrage Detention'!$R363,Sheet1!$A:$A,0),1),"")</f>
        <v/>
      </c>
      <c r="H363" s="15" t="str">
        <f>+IFERROR(INDEX(Sheet1!M:M,MATCH('Import Demurrage Detention'!$R363,Sheet1!$A:$A,0),1),"")</f>
        <v/>
      </c>
      <c r="I363" s="15" t="str">
        <f>+IFERROR(INDEX(Sheet1!N:N,MATCH('Import Demurrage Detention'!$R363,Sheet1!$A:$A,0),1),"")</f>
        <v/>
      </c>
      <c r="J363" s="15" t="str">
        <f>+IFERROR(INDEX(Sheet1!O:O,MATCH('Import Demurrage Detention'!$R363,Sheet1!$A:$A,0),1),"")</f>
        <v/>
      </c>
      <c r="K363" s="15" t="str">
        <f>+IFERROR(INDEX(Sheet1!P:P,MATCH('Import Demurrage Detention'!$R363,Sheet1!$A:$A,0),1),"")</f>
        <v/>
      </c>
      <c r="L363" s="15" t="str">
        <f>+IFERROR(INDEX(Sheet1!Q:Q,MATCH('Import Demurrage Detention'!$R363,Sheet1!$A:$A,0),1),"")</f>
        <v/>
      </c>
      <c r="M363" s="15" t="str">
        <f>+IFERROR(INDEX(Sheet1!R:R,MATCH('Import Demurrage Detention'!$R363,Sheet1!$A:$A,0),1),"")</f>
        <v/>
      </c>
      <c r="N363" s="15" t="str">
        <f>+IFERROR(INDEX(Sheet1!S:S,MATCH('Import Demurrage Detention'!$R363,Sheet1!$A:$A,0),1),"")</f>
        <v/>
      </c>
      <c r="O363" s="15" t="str">
        <f>+IFERROR(INDEX(Sheet1!T:T,MATCH('Import Demurrage Detention'!$R363,Sheet1!$A:$A,0),1),"")</f>
        <v/>
      </c>
      <c r="P363" s="15" t="str">
        <f>+IFERROR(INDEX(Sheet1!U:U,MATCH('Import Demurrage Detention'!$R363,Sheet1!$A:$A,0),1),"")</f>
        <v/>
      </c>
      <c r="Q363" s="15" t="str">
        <f>+IFERROR(INDEX(Sheet1!V:V,MATCH('Import Demurrage Detention'!$R363,Sheet1!$A:$A,0),1),"")</f>
        <v/>
      </c>
      <c r="R363" s="12">
        <f t="shared" si="3"/>
        <v>355</v>
      </c>
    </row>
    <row r="364" spans="1:18">
      <c r="A364" s="14" t="str">
        <f>+IFERROR(INDEX(Sheet1!$C:$C,MATCH('Import Demurrage Detention'!$R364,Sheet1!$A:$A,0),1),"")</f>
        <v/>
      </c>
      <c r="B364" s="14" t="str">
        <f>+IFERROR(INDEX(Sheet1!$F:$F,MATCH('Import Demurrage Detention'!$R364,Sheet1!$A:$A,0),1),"")</f>
        <v/>
      </c>
      <c r="C364" s="15" t="str">
        <f>+IFERROR(INDEX(Sheet1!$H:$H,MATCH('Import Demurrage Detention'!$R364,Sheet1!$A:$A,0),1),"")</f>
        <v/>
      </c>
      <c r="D364" s="15" t="str">
        <f>+IFERROR(INDEX(Sheet1!$I:$I,MATCH('Import Demurrage Detention'!$R364,Sheet1!$A:$A,0),1),"")</f>
        <v/>
      </c>
      <c r="E364" s="15" t="str">
        <f>+IFERROR(INDEX(Sheet1!J:J,MATCH('Import Demurrage Detention'!$R364,Sheet1!$A:$A,0),1),"")</f>
        <v/>
      </c>
      <c r="F364" s="15" t="str">
        <f>+IFERROR(INDEX(Sheet1!K:K,MATCH('Import Demurrage Detention'!$R364,Sheet1!$A:$A,0),1),"")</f>
        <v/>
      </c>
      <c r="G364" s="15" t="str">
        <f>+IFERROR(INDEX(Sheet1!L:L,MATCH('Import Demurrage Detention'!$R364,Sheet1!$A:$A,0),1),"")</f>
        <v/>
      </c>
      <c r="H364" s="15" t="str">
        <f>+IFERROR(INDEX(Sheet1!M:M,MATCH('Import Demurrage Detention'!$R364,Sheet1!$A:$A,0),1),"")</f>
        <v/>
      </c>
      <c r="I364" s="15" t="str">
        <f>+IFERROR(INDEX(Sheet1!N:N,MATCH('Import Demurrage Detention'!$R364,Sheet1!$A:$A,0),1),"")</f>
        <v/>
      </c>
      <c r="J364" s="15" t="str">
        <f>+IFERROR(INDEX(Sheet1!O:O,MATCH('Import Demurrage Detention'!$R364,Sheet1!$A:$A,0),1),"")</f>
        <v/>
      </c>
      <c r="K364" s="15" t="str">
        <f>+IFERROR(INDEX(Sheet1!P:P,MATCH('Import Demurrage Detention'!$R364,Sheet1!$A:$A,0),1),"")</f>
        <v/>
      </c>
      <c r="L364" s="15" t="str">
        <f>+IFERROR(INDEX(Sheet1!Q:Q,MATCH('Import Demurrage Detention'!$R364,Sheet1!$A:$A,0),1),"")</f>
        <v/>
      </c>
      <c r="M364" s="15" t="str">
        <f>+IFERROR(INDEX(Sheet1!R:R,MATCH('Import Demurrage Detention'!$R364,Sheet1!$A:$A,0),1),"")</f>
        <v/>
      </c>
      <c r="N364" s="15" t="str">
        <f>+IFERROR(INDEX(Sheet1!S:S,MATCH('Import Demurrage Detention'!$R364,Sheet1!$A:$A,0),1),"")</f>
        <v/>
      </c>
      <c r="O364" s="15" t="str">
        <f>+IFERROR(INDEX(Sheet1!T:T,MATCH('Import Demurrage Detention'!$R364,Sheet1!$A:$A,0),1),"")</f>
        <v/>
      </c>
      <c r="P364" s="15" t="str">
        <f>+IFERROR(INDEX(Sheet1!U:U,MATCH('Import Demurrage Detention'!$R364,Sheet1!$A:$A,0),1),"")</f>
        <v/>
      </c>
      <c r="Q364" s="15" t="str">
        <f>+IFERROR(INDEX(Sheet1!V:V,MATCH('Import Demurrage Detention'!$R364,Sheet1!$A:$A,0),1),"")</f>
        <v/>
      </c>
      <c r="R364" s="12">
        <f t="shared" si="3"/>
        <v>356</v>
      </c>
    </row>
    <row r="365" spans="1:18">
      <c r="A365" s="14" t="str">
        <f>+IFERROR(INDEX(Sheet1!$C:$C,MATCH('Import Demurrage Detention'!$R365,Sheet1!$A:$A,0),1),"")</f>
        <v/>
      </c>
      <c r="B365" s="14" t="str">
        <f>+IFERROR(INDEX(Sheet1!$F:$F,MATCH('Import Demurrage Detention'!$R365,Sheet1!$A:$A,0),1),"")</f>
        <v/>
      </c>
      <c r="C365" s="15" t="str">
        <f>+IFERROR(INDEX(Sheet1!$H:$H,MATCH('Import Demurrage Detention'!$R365,Sheet1!$A:$A,0),1),"")</f>
        <v/>
      </c>
      <c r="D365" s="15" t="str">
        <f>+IFERROR(INDEX(Sheet1!$I:$I,MATCH('Import Demurrage Detention'!$R365,Sheet1!$A:$A,0),1),"")</f>
        <v/>
      </c>
      <c r="E365" s="15" t="str">
        <f>+IFERROR(INDEX(Sheet1!J:J,MATCH('Import Demurrage Detention'!$R365,Sheet1!$A:$A,0),1),"")</f>
        <v/>
      </c>
      <c r="F365" s="15" t="str">
        <f>+IFERROR(INDEX(Sheet1!K:K,MATCH('Import Demurrage Detention'!$R365,Sheet1!$A:$A,0),1),"")</f>
        <v/>
      </c>
      <c r="G365" s="15" t="str">
        <f>+IFERROR(INDEX(Sheet1!L:L,MATCH('Import Demurrage Detention'!$R365,Sheet1!$A:$A,0),1),"")</f>
        <v/>
      </c>
      <c r="H365" s="15" t="str">
        <f>+IFERROR(INDEX(Sheet1!M:M,MATCH('Import Demurrage Detention'!$R365,Sheet1!$A:$A,0),1),"")</f>
        <v/>
      </c>
      <c r="I365" s="15" t="str">
        <f>+IFERROR(INDEX(Sheet1!N:N,MATCH('Import Demurrage Detention'!$R365,Sheet1!$A:$A,0),1),"")</f>
        <v/>
      </c>
      <c r="J365" s="15" t="str">
        <f>+IFERROR(INDEX(Sheet1!O:O,MATCH('Import Demurrage Detention'!$R365,Sheet1!$A:$A,0),1),"")</f>
        <v/>
      </c>
      <c r="K365" s="15" t="str">
        <f>+IFERROR(INDEX(Sheet1!P:P,MATCH('Import Demurrage Detention'!$R365,Sheet1!$A:$A,0),1),"")</f>
        <v/>
      </c>
      <c r="L365" s="15" t="str">
        <f>+IFERROR(INDEX(Sheet1!Q:Q,MATCH('Import Demurrage Detention'!$R365,Sheet1!$A:$A,0),1),"")</f>
        <v/>
      </c>
      <c r="M365" s="15" t="str">
        <f>+IFERROR(INDEX(Sheet1!R:R,MATCH('Import Demurrage Detention'!$R365,Sheet1!$A:$A,0),1),"")</f>
        <v/>
      </c>
      <c r="N365" s="15" t="str">
        <f>+IFERROR(INDEX(Sheet1!S:S,MATCH('Import Demurrage Detention'!$R365,Sheet1!$A:$A,0),1),"")</f>
        <v/>
      </c>
      <c r="O365" s="15" t="str">
        <f>+IFERROR(INDEX(Sheet1!T:T,MATCH('Import Demurrage Detention'!$R365,Sheet1!$A:$A,0),1),"")</f>
        <v/>
      </c>
      <c r="P365" s="15" t="str">
        <f>+IFERROR(INDEX(Sheet1!U:U,MATCH('Import Demurrage Detention'!$R365,Sheet1!$A:$A,0),1),"")</f>
        <v/>
      </c>
      <c r="Q365" s="15" t="str">
        <f>+IFERROR(INDEX(Sheet1!V:V,MATCH('Import Demurrage Detention'!$R365,Sheet1!$A:$A,0),1),"")</f>
        <v/>
      </c>
      <c r="R365" s="12">
        <f t="shared" si="3"/>
        <v>357</v>
      </c>
    </row>
    <row r="366" spans="1:18">
      <c r="A366" s="14" t="str">
        <f>+IFERROR(INDEX(Sheet1!$C:$C,MATCH('Import Demurrage Detention'!$R366,Sheet1!$A:$A,0),1),"")</f>
        <v/>
      </c>
      <c r="B366" s="14" t="str">
        <f>+IFERROR(INDEX(Sheet1!$F:$F,MATCH('Import Demurrage Detention'!$R366,Sheet1!$A:$A,0),1),"")</f>
        <v/>
      </c>
      <c r="C366" s="15" t="str">
        <f>+IFERROR(INDEX(Sheet1!$H:$H,MATCH('Import Demurrage Detention'!$R366,Sheet1!$A:$A,0),1),"")</f>
        <v/>
      </c>
      <c r="D366" s="15" t="str">
        <f>+IFERROR(INDEX(Sheet1!$I:$I,MATCH('Import Demurrage Detention'!$R366,Sheet1!$A:$A,0),1),"")</f>
        <v/>
      </c>
      <c r="E366" s="15" t="str">
        <f>+IFERROR(INDEX(Sheet1!J:J,MATCH('Import Demurrage Detention'!$R366,Sheet1!$A:$A,0),1),"")</f>
        <v/>
      </c>
      <c r="F366" s="15" t="str">
        <f>+IFERROR(INDEX(Sheet1!K:K,MATCH('Import Demurrage Detention'!$R366,Sheet1!$A:$A,0),1),"")</f>
        <v/>
      </c>
      <c r="G366" s="15" t="str">
        <f>+IFERROR(INDEX(Sheet1!L:L,MATCH('Import Demurrage Detention'!$R366,Sheet1!$A:$A,0),1),"")</f>
        <v/>
      </c>
      <c r="H366" s="15" t="str">
        <f>+IFERROR(INDEX(Sheet1!M:M,MATCH('Import Demurrage Detention'!$R366,Sheet1!$A:$A,0),1),"")</f>
        <v/>
      </c>
      <c r="I366" s="15" t="str">
        <f>+IFERROR(INDEX(Sheet1!N:N,MATCH('Import Demurrage Detention'!$R366,Sheet1!$A:$A,0),1),"")</f>
        <v/>
      </c>
      <c r="J366" s="15" t="str">
        <f>+IFERROR(INDEX(Sheet1!O:O,MATCH('Import Demurrage Detention'!$R366,Sheet1!$A:$A,0),1),"")</f>
        <v/>
      </c>
      <c r="K366" s="15" t="str">
        <f>+IFERROR(INDEX(Sheet1!P:P,MATCH('Import Demurrage Detention'!$R366,Sheet1!$A:$A,0),1),"")</f>
        <v/>
      </c>
      <c r="L366" s="15" t="str">
        <f>+IFERROR(INDEX(Sheet1!Q:Q,MATCH('Import Demurrage Detention'!$R366,Sheet1!$A:$A,0),1),"")</f>
        <v/>
      </c>
      <c r="M366" s="15" t="str">
        <f>+IFERROR(INDEX(Sheet1!R:R,MATCH('Import Demurrage Detention'!$R366,Sheet1!$A:$A,0),1),"")</f>
        <v/>
      </c>
      <c r="N366" s="15" t="str">
        <f>+IFERROR(INDEX(Sheet1!S:S,MATCH('Import Demurrage Detention'!$R366,Sheet1!$A:$A,0),1),"")</f>
        <v/>
      </c>
      <c r="O366" s="15" t="str">
        <f>+IFERROR(INDEX(Sheet1!T:T,MATCH('Import Demurrage Detention'!$R366,Sheet1!$A:$A,0),1),"")</f>
        <v/>
      </c>
      <c r="P366" s="15" t="str">
        <f>+IFERROR(INDEX(Sheet1!U:U,MATCH('Import Demurrage Detention'!$R366,Sheet1!$A:$A,0),1),"")</f>
        <v/>
      </c>
      <c r="Q366" s="15" t="str">
        <f>+IFERROR(INDEX(Sheet1!V:V,MATCH('Import Demurrage Detention'!$R366,Sheet1!$A:$A,0),1),"")</f>
        <v/>
      </c>
      <c r="R366" s="12">
        <f t="shared" si="3"/>
        <v>358</v>
      </c>
    </row>
    <row r="367" spans="1:18">
      <c r="A367" s="14" t="str">
        <f>+IFERROR(INDEX(Sheet1!$C:$C,MATCH('Import Demurrage Detention'!$R367,Sheet1!$A:$A,0),1),"")</f>
        <v/>
      </c>
      <c r="B367" s="14" t="str">
        <f>+IFERROR(INDEX(Sheet1!$F:$F,MATCH('Import Demurrage Detention'!$R367,Sheet1!$A:$A,0),1),"")</f>
        <v/>
      </c>
      <c r="C367" s="15" t="str">
        <f>+IFERROR(INDEX(Sheet1!$H:$H,MATCH('Import Demurrage Detention'!$R367,Sheet1!$A:$A,0),1),"")</f>
        <v/>
      </c>
      <c r="D367" s="15" t="str">
        <f>+IFERROR(INDEX(Sheet1!$I:$I,MATCH('Import Demurrage Detention'!$R367,Sheet1!$A:$A,0),1),"")</f>
        <v/>
      </c>
      <c r="E367" s="15" t="str">
        <f>+IFERROR(INDEX(Sheet1!J:J,MATCH('Import Demurrage Detention'!$R367,Sheet1!$A:$A,0),1),"")</f>
        <v/>
      </c>
      <c r="F367" s="15" t="str">
        <f>+IFERROR(INDEX(Sheet1!K:K,MATCH('Import Demurrage Detention'!$R367,Sheet1!$A:$A,0),1),"")</f>
        <v/>
      </c>
      <c r="G367" s="15" t="str">
        <f>+IFERROR(INDEX(Sheet1!L:L,MATCH('Import Demurrage Detention'!$R367,Sheet1!$A:$A,0),1),"")</f>
        <v/>
      </c>
      <c r="H367" s="15" t="str">
        <f>+IFERROR(INDEX(Sheet1!M:M,MATCH('Import Demurrage Detention'!$R367,Sheet1!$A:$A,0),1),"")</f>
        <v/>
      </c>
      <c r="I367" s="15" t="str">
        <f>+IFERROR(INDEX(Sheet1!N:N,MATCH('Import Demurrage Detention'!$R367,Sheet1!$A:$A,0),1),"")</f>
        <v/>
      </c>
      <c r="J367" s="15" t="str">
        <f>+IFERROR(INDEX(Sheet1!O:O,MATCH('Import Demurrage Detention'!$R367,Sheet1!$A:$A,0),1),"")</f>
        <v/>
      </c>
      <c r="K367" s="15" t="str">
        <f>+IFERROR(INDEX(Sheet1!P:P,MATCH('Import Demurrage Detention'!$R367,Sheet1!$A:$A,0),1),"")</f>
        <v/>
      </c>
      <c r="L367" s="15" t="str">
        <f>+IFERROR(INDEX(Sheet1!Q:Q,MATCH('Import Demurrage Detention'!$R367,Sheet1!$A:$A,0),1),"")</f>
        <v/>
      </c>
      <c r="M367" s="15" t="str">
        <f>+IFERROR(INDEX(Sheet1!R:R,MATCH('Import Demurrage Detention'!$R367,Sheet1!$A:$A,0),1),"")</f>
        <v/>
      </c>
      <c r="N367" s="15" t="str">
        <f>+IFERROR(INDEX(Sheet1!S:S,MATCH('Import Demurrage Detention'!$R367,Sheet1!$A:$A,0),1),"")</f>
        <v/>
      </c>
      <c r="O367" s="15" t="str">
        <f>+IFERROR(INDEX(Sheet1!T:T,MATCH('Import Demurrage Detention'!$R367,Sheet1!$A:$A,0),1),"")</f>
        <v/>
      </c>
      <c r="P367" s="15" t="str">
        <f>+IFERROR(INDEX(Sheet1!U:U,MATCH('Import Demurrage Detention'!$R367,Sheet1!$A:$A,0),1),"")</f>
        <v/>
      </c>
      <c r="Q367" s="15" t="str">
        <f>+IFERROR(INDEX(Sheet1!V:V,MATCH('Import Demurrage Detention'!$R367,Sheet1!$A:$A,0),1),"")</f>
        <v/>
      </c>
      <c r="R367" s="12">
        <f t="shared" si="3"/>
        <v>359</v>
      </c>
    </row>
    <row r="368" spans="1:18">
      <c r="A368" s="14" t="str">
        <f>+IFERROR(INDEX(Sheet1!$C:$C,MATCH('Import Demurrage Detention'!$R368,Sheet1!$A:$A,0),1),"")</f>
        <v/>
      </c>
      <c r="B368" s="14" t="str">
        <f>+IFERROR(INDEX(Sheet1!$F:$F,MATCH('Import Demurrage Detention'!$R368,Sheet1!$A:$A,0),1),"")</f>
        <v/>
      </c>
      <c r="C368" s="15" t="str">
        <f>+IFERROR(INDEX(Sheet1!$H:$H,MATCH('Import Demurrage Detention'!$R368,Sheet1!$A:$A,0),1),"")</f>
        <v/>
      </c>
      <c r="D368" s="15" t="str">
        <f>+IFERROR(INDEX(Sheet1!$I:$I,MATCH('Import Demurrage Detention'!$R368,Sheet1!$A:$A,0),1),"")</f>
        <v/>
      </c>
      <c r="E368" s="15" t="str">
        <f>+IFERROR(INDEX(Sheet1!J:J,MATCH('Import Demurrage Detention'!$R368,Sheet1!$A:$A,0),1),"")</f>
        <v/>
      </c>
      <c r="F368" s="15" t="str">
        <f>+IFERROR(INDEX(Sheet1!K:K,MATCH('Import Demurrage Detention'!$R368,Sheet1!$A:$A,0),1),"")</f>
        <v/>
      </c>
      <c r="G368" s="15" t="str">
        <f>+IFERROR(INDEX(Sheet1!L:L,MATCH('Import Demurrage Detention'!$R368,Sheet1!$A:$A,0),1),"")</f>
        <v/>
      </c>
      <c r="H368" s="15" t="str">
        <f>+IFERROR(INDEX(Sheet1!M:M,MATCH('Import Demurrage Detention'!$R368,Sheet1!$A:$A,0),1),"")</f>
        <v/>
      </c>
      <c r="I368" s="15" t="str">
        <f>+IFERROR(INDEX(Sheet1!N:N,MATCH('Import Demurrage Detention'!$R368,Sheet1!$A:$A,0),1),"")</f>
        <v/>
      </c>
      <c r="J368" s="15" t="str">
        <f>+IFERROR(INDEX(Sheet1!O:O,MATCH('Import Demurrage Detention'!$R368,Sheet1!$A:$A,0),1),"")</f>
        <v/>
      </c>
      <c r="K368" s="15" t="str">
        <f>+IFERROR(INDEX(Sheet1!P:P,MATCH('Import Demurrage Detention'!$R368,Sheet1!$A:$A,0),1),"")</f>
        <v/>
      </c>
      <c r="L368" s="15" t="str">
        <f>+IFERROR(INDEX(Sheet1!Q:Q,MATCH('Import Demurrage Detention'!$R368,Sheet1!$A:$A,0),1),"")</f>
        <v/>
      </c>
      <c r="M368" s="15" t="str">
        <f>+IFERROR(INDEX(Sheet1!R:R,MATCH('Import Demurrage Detention'!$R368,Sheet1!$A:$A,0),1),"")</f>
        <v/>
      </c>
      <c r="N368" s="15" t="str">
        <f>+IFERROR(INDEX(Sheet1!S:S,MATCH('Import Demurrage Detention'!$R368,Sheet1!$A:$A,0),1),"")</f>
        <v/>
      </c>
      <c r="O368" s="15" t="str">
        <f>+IFERROR(INDEX(Sheet1!T:T,MATCH('Import Demurrage Detention'!$R368,Sheet1!$A:$A,0),1),"")</f>
        <v/>
      </c>
      <c r="P368" s="15" t="str">
        <f>+IFERROR(INDEX(Sheet1!U:U,MATCH('Import Demurrage Detention'!$R368,Sheet1!$A:$A,0),1),"")</f>
        <v/>
      </c>
      <c r="Q368" s="15" t="str">
        <f>+IFERROR(INDEX(Sheet1!V:V,MATCH('Import Demurrage Detention'!$R368,Sheet1!$A:$A,0),1),"")</f>
        <v/>
      </c>
      <c r="R368" s="12">
        <f t="shared" si="3"/>
        <v>360</v>
      </c>
    </row>
    <row r="369" spans="1:18">
      <c r="A369" s="14" t="str">
        <f>+IFERROR(INDEX(Sheet1!$C:$C,MATCH('Import Demurrage Detention'!$R369,Sheet1!$A:$A,0),1),"")</f>
        <v/>
      </c>
      <c r="B369" s="14" t="str">
        <f>+IFERROR(INDEX(Sheet1!$F:$F,MATCH('Import Demurrage Detention'!$R369,Sheet1!$A:$A,0),1),"")</f>
        <v/>
      </c>
      <c r="C369" s="15" t="str">
        <f>+IFERROR(INDEX(Sheet1!$H:$H,MATCH('Import Demurrage Detention'!$R369,Sheet1!$A:$A,0),1),"")</f>
        <v/>
      </c>
      <c r="D369" s="15" t="str">
        <f>+IFERROR(INDEX(Sheet1!$I:$I,MATCH('Import Demurrage Detention'!$R369,Sheet1!$A:$A,0),1),"")</f>
        <v/>
      </c>
      <c r="E369" s="15" t="str">
        <f>+IFERROR(INDEX(Sheet1!J:J,MATCH('Import Demurrage Detention'!$R369,Sheet1!$A:$A,0),1),"")</f>
        <v/>
      </c>
      <c r="F369" s="15" t="str">
        <f>+IFERROR(INDEX(Sheet1!K:K,MATCH('Import Demurrage Detention'!$R369,Sheet1!$A:$A,0),1),"")</f>
        <v/>
      </c>
      <c r="G369" s="15" t="str">
        <f>+IFERROR(INDEX(Sheet1!L:L,MATCH('Import Demurrage Detention'!$R369,Sheet1!$A:$A,0),1),"")</f>
        <v/>
      </c>
      <c r="H369" s="15" t="str">
        <f>+IFERROR(INDEX(Sheet1!M:M,MATCH('Import Demurrage Detention'!$R369,Sheet1!$A:$A,0),1),"")</f>
        <v/>
      </c>
      <c r="I369" s="15" t="str">
        <f>+IFERROR(INDEX(Sheet1!N:N,MATCH('Import Demurrage Detention'!$R369,Sheet1!$A:$A,0),1),"")</f>
        <v/>
      </c>
      <c r="J369" s="15" t="str">
        <f>+IFERROR(INDEX(Sheet1!O:O,MATCH('Import Demurrage Detention'!$R369,Sheet1!$A:$A,0),1),"")</f>
        <v/>
      </c>
      <c r="K369" s="15" t="str">
        <f>+IFERROR(INDEX(Sheet1!P:P,MATCH('Import Demurrage Detention'!$R369,Sheet1!$A:$A,0),1),"")</f>
        <v/>
      </c>
      <c r="L369" s="15" t="str">
        <f>+IFERROR(INDEX(Sheet1!Q:Q,MATCH('Import Demurrage Detention'!$R369,Sheet1!$A:$A,0),1),"")</f>
        <v/>
      </c>
      <c r="M369" s="15" t="str">
        <f>+IFERROR(INDEX(Sheet1!R:R,MATCH('Import Demurrage Detention'!$R369,Sheet1!$A:$A,0),1),"")</f>
        <v/>
      </c>
      <c r="N369" s="15" t="str">
        <f>+IFERROR(INDEX(Sheet1!S:S,MATCH('Import Demurrage Detention'!$R369,Sheet1!$A:$A,0),1),"")</f>
        <v/>
      </c>
      <c r="O369" s="15" t="str">
        <f>+IFERROR(INDEX(Sheet1!T:T,MATCH('Import Demurrage Detention'!$R369,Sheet1!$A:$A,0),1),"")</f>
        <v/>
      </c>
      <c r="P369" s="15" t="str">
        <f>+IFERROR(INDEX(Sheet1!U:U,MATCH('Import Demurrage Detention'!$R369,Sheet1!$A:$A,0),1),"")</f>
        <v/>
      </c>
      <c r="Q369" s="15" t="str">
        <f>+IFERROR(INDEX(Sheet1!V:V,MATCH('Import Demurrage Detention'!$R369,Sheet1!$A:$A,0),1),"")</f>
        <v/>
      </c>
      <c r="R369" s="12">
        <f t="shared" si="3"/>
        <v>361</v>
      </c>
    </row>
    <row r="370" spans="1:18">
      <c r="A370" s="14" t="str">
        <f>+IFERROR(INDEX(Sheet1!$C:$C,MATCH('Import Demurrage Detention'!$R370,Sheet1!$A:$A,0),1),"")</f>
        <v/>
      </c>
      <c r="B370" s="14" t="str">
        <f>+IFERROR(INDEX(Sheet1!$F:$F,MATCH('Import Demurrage Detention'!$R370,Sheet1!$A:$A,0),1),"")</f>
        <v/>
      </c>
      <c r="C370" s="15" t="str">
        <f>+IFERROR(INDEX(Sheet1!$H:$H,MATCH('Import Demurrage Detention'!$R370,Sheet1!$A:$A,0),1),"")</f>
        <v/>
      </c>
      <c r="D370" s="15" t="str">
        <f>+IFERROR(INDEX(Sheet1!$I:$I,MATCH('Import Demurrage Detention'!$R370,Sheet1!$A:$A,0),1),"")</f>
        <v/>
      </c>
      <c r="E370" s="15" t="str">
        <f>+IFERROR(INDEX(Sheet1!J:J,MATCH('Import Demurrage Detention'!$R370,Sheet1!$A:$A,0),1),"")</f>
        <v/>
      </c>
      <c r="F370" s="15" t="str">
        <f>+IFERROR(INDEX(Sheet1!K:K,MATCH('Import Demurrage Detention'!$R370,Sheet1!$A:$A,0),1),"")</f>
        <v/>
      </c>
      <c r="G370" s="15" t="str">
        <f>+IFERROR(INDEX(Sheet1!L:L,MATCH('Import Demurrage Detention'!$R370,Sheet1!$A:$A,0),1),"")</f>
        <v/>
      </c>
      <c r="H370" s="15" t="str">
        <f>+IFERROR(INDEX(Sheet1!M:M,MATCH('Import Demurrage Detention'!$R370,Sheet1!$A:$A,0),1),"")</f>
        <v/>
      </c>
      <c r="I370" s="15" t="str">
        <f>+IFERROR(INDEX(Sheet1!N:N,MATCH('Import Demurrage Detention'!$R370,Sheet1!$A:$A,0),1),"")</f>
        <v/>
      </c>
      <c r="J370" s="15" t="str">
        <f>+IFERROR(INDEX(Sheet1!O:O,MATCH('Import Demurrage Detention'!$R370,Sheet1!$A:$A,0),1),"")</f>
        <v/>
      </c>
      <c r="K370" s="15" t="str">
        <f>+IFERROR(INDEX(Sheet1!P:P,MATCH('Import Demurrage Detention'!$R370,Sheet1!$A:$A,0),1),"")</f>
        <v/>
      </c>
      <c r="L370" s="15" t="str">
        <f>+IFERROR(INDEX(Sheet1!Q:Q,MATCH('Import Demurrage Detention'!$R370,Sheet1!$A:$A,0),1),"")</f>
        <v/>
      </c>
      <c r="M370" s="15" t="str">
        <f>+IFERROR(INDEX(Sheet1!R:R,MATCH('Import Demurrage Detention'!$R370,Sheet1!$A:$A,0),1),"")</f>
        <v/>
      </c>
      <c r="N370" s="15" t="str">
        <f>+IFERROR(INDEX(Sheet1!S:S,MATCH('Import Demurrage Detention'!$R370,Sheet1!$A:$A,0),1),"")</f>
        <v/>
      </c>
      <c r="O370" s="15" t="str">
        <f>+IFERROR(INDEX(Sheet1!T:T,MATCH('Import Demurrage Detention'!$R370,Sheet1!$A:$A,0),1),"")</f>
        <v/>
      </c>
      <c r="P370" s="15" t="str">
        <f>+IFERROR(INDEX(Sheet1!U:U,MATCH('Import Demurrage Detention'!$R370,Sheet1!$A:$A,0),1),"")</f>
        <v/>
      </c>
      <c r="Q370" s="15" t="str">
        <f>+IFERROR(INDEX(Sheet1!V:V,MATCH('Import Demurrage Detention'!$R370,Sheet1!$A:$A,0),1),"")</f>
        <v/>
      </c>
      <c r="R370" s="12">
        <f t="shared" si="3"/>
        <v>362</v>
      </c>
    </row>
    <row r="371" spans="1:18">
      <c r="A371" s="14" t="str">
        <f>+IFERROR(INDEX(Sheet1!$C:$C,MATCH('Import Demurrage Detention'!$R371,Sheet1!$A:$A,0),1),"")</f>
        <v/>
      </c>
      <c r="B371" s="14" t="str">
        <f>+IFERROR(INDEX(Sheet1!$F:$F,MATCH('Import Demurrage Detention'!$R371,Sheet1!$A:$A,0),1),"")</f>
        <v/>
      </c>
      <c r="C371" s="15" t="str">
        <f>+IFERROR(INDEX(Sheet1!$H:$H,MATCH('Import Demurrage Detention'!$R371,Sheet1!$A:$A,0),1),"")</f>
        <v/>
      </c>
      <c r="D371" s="15" t="str">
        <f>+IFERROR(INDEX(Sheet1!$I:$I,MATCH('Import Demurrage Detention'!$R371,Sheet1!$A:$A,0),1),"")</f>
        <v/>
      </c>
      <c r="E371" s="15" t="str">
        <f>+IFERROR(INDEX(Sheet1!J:J,MATCH('Import Demurrage Detention'!$R371,Sheet1!$A:$A,0),1),"")</f>
        <v/>
      </c>
      <c r="F371" s="15" t="str">
        <f>+IFERROR(INDEX(Sheet1!K:K,MATCH('Import Demurrage Detention'!$R371,Sheet1!$A:$A,0),1),"")</f>
        <v/>
      </c>
      <c r="G371" s="15" t="str">
        <f>+IFERROR(INDEX(Sheet1!L:L,MATCH('Import Demurrage Detention'!$R371,Sheet1!$A:$A,0),1),"")</f>
        <v/>
      </c>
      <c r="H371" s="15" t="str">
        <f>+IFERROR(INDEX(Sheet1!M:M,MATCH('Import Demurrage Detention'!$R371,Sheet1!$A:$A,0),1),"")</f>
        <v/>
      </c>
      <c r="I371" s="15" t="str">
        <f>+IFERROR(INDEX(Sheet1!N:N,MATCH('Import Demurrage Detention'!$R371,Sheet1!$A:$A,0),1),"")</f>
        <v/>
      </c>
      <c r="J371" s="15" t="str">
        <f>+IFERROR(INDEX(Sheet1!O:O,MATCH('Import Demurrage Detention'!$R371,Sheet1!$A:$A,0),1),"")</f>
        <v/>
      </c>
      <c r="K371" s="15" t="str">
        <f>+IFERROR(INDEX(Sheet1!P:P,MATCH('Import Demurrage Detention'!$R371,Sheet1!$A:$A,0),1),"")</f>
        <v/>
      </c>
      <c r="L371" s="15" t="str">
        <f>+IFERROR(INDEX(Sheet1!Q:Q,MATCH('Import Demurrage Detention'!$R371,Sheet1!$A:$A,0),1),"")</f>
        <v/>
      </c>
      <c r="M371" s="15" t="str">
        <f>+IFERROR(INDEX(Sheet1!R:R,MATCH('Import Demurrage Detention'!$R371,Sheet1!$A:$A,0),1),"")</f>
        <v/>
      </c>
      <c r="N371" s="15" t="str">
        <f>+IFERROR(INDEX(Sheet1!S:S,MATCH('Import Demurrage Detention'!$R371,Sheet1!$A:$A,0),1),"")</f>
        <v/>
      </c>
      <c r="O371" s="15" t="str">
        <f>+IFERROR(INDEX(Sheet1!T:T,MATCH('Import Demurrage Detention'!$R371,Sheet1!$A:$A,0),1),"")</f>
        <v/>
      </c>
      <c r="P371" s="15" t="str">
        <f>+IFERROR(INDEX(Sheet1!U:U,MATCH('Import Demurrage Detention'!$R371,Sheet1!$A:$A,0),1),"")</f>
        <v/>
      </c>
      <c r="Q371" s="15" t="str">
        <f>+IFERROR(INDEX(Sheet1!V:V,MATCH('Import Demurrage Detention'!$R371,Sheet1!$A:$A,0),1),"")</f>
        <v/>
      </c>
      <c r="R371" s="12">
        <f t="shared" si="3"/>
        <v>363</v>
      </c>
    </row>
    <row r="372" spans="1:18">
      <c r="A372" s="14" t="str">
        <f>+IFERROR(INDEX(Sheet1!$C:$C,MATCH('Import Demurrage Detention'!$R372,Sheet1!$A:$A,0),1),"")</f>
        <v/>
      </c>
      <c r="B372" s="14" t="str">
        <f>+IFERROR(INDEX(Sheet1!$F:$F,MATCH('Import Demurrage Detention'!$R372,Sheet1!$A:$A,0),1),"")</f>
        <v/>
      </c>
      <c r="C372" s="15" t="str">
        <f>+IFERROR(INDEX(Sheet1!$H:$H,MATCH('Import Demurrage Detention'!$R372,Sheet1!$A:$A,0),1),"")</f>
        <v/>
      </c>
      <c r="D372" s="15" t="str">
        <f>+IFERROR(INDEX(Sheet1!$I:$I,MATCH('Import Demurrage Detention'!$R372,Sheet1!$A:$A,0),1),"")</f>
        <v/>
      </c>
      <c r="E372" s="15" t="str">
        <f>+IFERROR(INDEX(Sheet1!J:J,MATCH('Import Demurrage Detention'!$R372,Sheet1!$A:$A,0),1),"")</f>
        <v/>
      </c>
      <c r="F372" s="15" t="str">
        <f>+IFERROR(INDEX(Sheet1!K:K,MATCH('Import Demurrage Detention'!$R372,Sheet1!$A:$A,0),1),"")</f>
        <v/>
      </c>
      <c r="G372" s="15" t="str">
        <f>+IFERROR(INDEX(Sheet1!L:L,MATCH('Import Demurrage Detention'!$R372,Sheet1!$A:$A,0),1),"")</f>
        <v/>
      </c>
      <c r="H372" s="15" t="str">
        <f>+IFERROR(INDEX(Sheet1!M:M,MATCH('Import Demurrage Detention'!$R372,Sheet1!$A:$A,0),1),"")</f>
        <v/>
      </c>
      <c r="I372" s="15" t="str">
        <f>+IFERROR(INDEX(Sheet1!N:N,MATCH('Import Demurrage Detention'!$R372,Sheet1!$A:$A,0),1),"")</f>
        <v/>
      </c>
      <c r="J372" s="15" t="str">
        <f>+IFERROR(INDEX(Sheet1!O:O,MATCH('Import Demurrage Detention'!$R372,Sheet1!$A:$A,0),1),"")</f>
        <v/>
      </c>
      <c r="K372" s="15" t="str">
        <f>+IFERROR(INDEX(Sheet1!P:P,MATCH('Import Demurrage Detention'!$R372,Sheet1!$A:$A,0),1),"")</f>
        <v/>
      </c>
      <c r="L372" s="15" t="str">
        <f>+IFERROR(INDEX(Sheet1!Q:Q,MATCH('Import Demurrage Detention'!$R372,Sheet1!$A:$A,0),1),"")</f>
        <v/>
      </c>
      <c r="M372" s="15" t="str">
        <f>+IFERROR(INDEX(Sheet1!R:R,MATCH('Import Demurrage Detention'!$R372,Sheet1!$A:$A,0),1),"")</f>
        <v/>
      </c>
      <c r="N372" s="15" t="str">
        <f>+IFERROR(INDEX(Sheet1!S:S,MATCH('Import Demurrage Detention'!$R372,Sheet1!$A:$A,0),1),"")</f>
        <v/>
      </c>
      <c r="O372" s="15" t="str">
        <f>+IFERROR(INDEX(Sheet1!T:T,MATCH('Import Demurrage Detention'!$R372,Sheet1!$A:$A,0),1),"")</f>
        <v/>
      </c>
      <c r="P372" s="15" t="str">
        <f>+IFERROR(INDEX(Sheet1!U:U,MATCH('Import Demurrage Detention'!$R372,Sheet1!$A:$A,0),1),"")</f>
        <v/>
      </c>
      <c r="Q372" s="15" t="str">
        <f>+IFERROR(INDEX(Sheet1!V:V,MATCH('Import Demurrage Detention'!$R372,Sheet1!$A:$A,0),1),"")</f>
        <v/>
      </c>
      <c r="R372" s="12">
        <f t="shared" si="3"/>
        <v>364</v>
      </c>
    </row>
    <row r="373" spans="1:18">
      <c r="A373" s="14" t="str">
        <f>+IFERROR(INDEX(Sheet1!$C:$C,MATCH('Import Demurrage Detention'!$R373,Sheet1!$A:$A,0),1),"")</f>
        <v/>
      </c>
      <c r="B373" s="14" t="str">
        <f>+IFERROR(INDEX(Sheet1!$F:$F,MATCH('Import Demurrage Detention'!$R373,Sheet1!$A:$A,0),1),"")</f>
        <v/>
      </c>
      <c r="C373" s="15" t="str">
        <f>+IFERROR(INDEX(Sheet1!$H:$H,MATCH('Import Demurrage Detention'!$R373,Sheet1!$A:$A,0),1),"")</f>
        <v/>
      </c>
      <c r="D373" s="15" t="str">
        <f>+IFERROR(INDEX(Sheet1!$I:$I,MATCH('Import Demurrage Detention'!$R373,Sheet1!$A:$A,0),1),"")</f>
        <v/>
      </c>
      <c r="E373" s="15" t="str">
        <f>+IFERROR(INDEX(Sheet1!J:J,MATCH('Import Demurrage Detention'!$R373,Sheet1!$A:$A,0),1),"")</f>
        <v/>
      </c>
      <c r="F373" s="15" t="str">
        <f>+IFERROR(INDEX(Sheet1!K:K,MATCH('Import Demurrage Detention'!$R373,Sheet1!$A:$A,0),1),"")</f>
        <v/>
      </c>
      <c r="G373" s="15" t="str">
        <f>+IFERROR(INDEX(Sheet1!L:L,MATCH('Import Demurrage Detention'!$R373,Sheet1!$A:$A,0),1),"")</f>
        <v/>
      </c>
      <c r="H373" s="15" t="str">
        <f>+IFERROR(INDEX(Sheet1!M:M,MATCH('Import Demurrage Detention'!$R373,Sheet1!$A:$A,0),1),"")</f>
        <v/>
      </c>
      <c r="I373" s="15" t="str">
        <f>+IFERROR(INDEX(Sheet1!N:N,MATCH('Import Demurrage Detention'!$R373,Sheet1!$A:$A,0),1),"")</f>
        <v/>
      </c>
      <c r="J373" s="15" t="str">
        <f>+IFERROR(INDEX(Sheet1!O:O,MATCH('Import Demurrage Detention'!$R373,Sheet1!$A:$A,0),1),"")</f>
        <v/>
      </c>
      <c r="K373" s="15" t="str">
        <f>+IFERROR(INDEX(Sheet1!P:P,MATCH('Import Demurrage Detention'!$R373,Sheet1!$A:$A,0),1),"")</f>
        <v/>
      </c>
      <c r="L373" s="15" t="str">
        <f>+IFERROR(INDEX(Sheet1!Q:Q,MATCH('Import Demurrage Detention'!$R373,Sheet1!$A:$A,0),1),"")</f>
        <v/>
      </c>
      <c r="M373" s="15" t="str">
        <f>+IFERROR(INDEX(Sheet1!R:R,MATCH('Import Demurrage Detention'!$R373,Sheet1!$A:$A,0),1),"")</f>
        <v/>
      </c>
      <c r="N373" s="15" t="str">
        <f>+IFERROR(INDEX(Sheet1!S:S,MATCH('Import Demurrage Detention'!$R373,Sheet1!$A:$A,0),1),"")</f>
        <v/>
      </c>
      <c r="O373" s="15" t="str">
        <f>+IFERROR(INDEX(Sheet1!T:T,MATCH('Import Demurrage Detention'!$R373,Sheet1!$A:$A,0),1),"")</f>
        <v/>
      </c>
      <c r="P373" s="15" t="str">
        <f>+IFERROR(INDEX(Sheet1!U:U,MATCH('Import Demurrage Detention'!$R373,Sheet1!$A:$A,0),1),"")</f>
        <v/>
      </c>
      <c r="Q373" s="15" t="str">
        <f>+IFERROR(INDEX(Sheet1!V:V,MATCH('Import Demurrage Detention'!$R373,Sheet1!$A:$A,0),1),"")</f>
        <v/>
      </c>
      <c r="R373" s="12">
        <f t="shared" si="3"/>
        <v>365</v>
      </c>
    </row>
    <row r="374" spans="1:18">
      <c r="A374" s="14" t="str">
        <f>+IFERROR(INDEX(Sheet1!$C:$C,MATCH('Import Demurrage Detention'!$R374,Sheet1!$A:$A,0),1),"")</f>
        <v/>
      </c>
      <c r="B374" s="14" t="str">
        <f>+IFERROR(INDEX(Sheet1!$F:$F,MATCH('Import Demurrage Detention'!$R374,Sheet1!$A:$A,0),1),"")</f>
        <v/>
      </c>
      <c r="C374" s="15" t="str">
        <f>+IFERROR(INDEX(Sheet1!$H:$H,MATCH('Import Demurrage Detention'!$R374,Sheet1!$A:$A,0),1),"")</f>
        <v/>
      </c>
      <c r="D374" s="15" t="str">
        <f>+IFERROR(INDEX(Sheet1!$I:$I,MATCH('Import Demurrage Detention'!$R374,Sheet1!$A:$A,0),1),"")</f>
        <v/>
      </c>
      <c r="E374" s="15" t="str">
        <f>+IFERROR(INDEX(Sheet1!J:J,MATCH('Import Demurrage Detention'!$R374,Sheet1!$A:$A,0),1),"")</f>
        <v/>
      </c>
      <c r="F374" s="15" t="str">
        <f>+IFERROR(INDEX(Sheet1!K:K,MATCH('Import Demurrage Detention'!$R374,Sheet1!$A:$A,0),1),"")</f>
        <v/>
      </c>
      <c r="G374" s="15" t="str">
        <f>+IFERROR(INDEX(Sheet1!L:L,MATCH('Import Demurrage Detention'!$R374,Sheet1!$A:$A,0),1),"")</f>
        <v/>
      </c>
      <c r="H374" s="15" t="str">
        <f>+IFERROR(INDEX(Sheet1!M:M,MATCH('Import Demurrage Detention'!$R374,Sheet1!$A:$A,0),1),"")</f>
        <v/>
      </c>
      <c r="I374" s="15" t="str">
        <f>+IFERROR(INDEX(Sheet1!N:N,MATCH('Import Demurrage Detention'!$R374,Sheet1!$A:$A,0),1),"")</f>
        <v/>
      </c>
      <c r="J374" s="15" t="str">
        <f>+IFERROR(INDEX(Sheet1!O:O,MATCH('Import Demurrage Detention'!$R374,Sheet1!$A:$A,0),1),"")</f>
        <v/>
      </c>
      <c r="K374" s="15" t="str">
        <f>+IFERROR(INDEX(Sheet1!P:P,MATCH('Import Demurrage Detention'!$R374,Sheet1!$A:$A,0),1),"")</f>
        <v/>
      </c>
      <c r="L374" s="15" t="str">
        <f>+IFERROR(INDEX(Sheet1!Q:Q,MATCH('Import Demurrage Detention'!$R374,Sheet1!$A:$A,0),1),"")</f>
        <v/>
      </c>
      <c r="M374" s="15" t="str">
        <f>+IFERROR(INDEX(Sheet1!R:R,MATCH('Import Demurrage Detention'!$R374,Sheet1!$A:$A,0),1),"")</f>
        <v/>
      </c>
      <c r="N374" s="15" t="str">
        <f>+IFERROR(INDEX(Sheet1!S:S,MATCH('Import Demurrage Detention'!$R374,Sheet1!$A:$A,0),1),"")</f>
        <v/>
      </c>
      <c r="O374" s="15" t="str">
        <f>+IFERROR(INDEX(Sheet1!T:T,MATCH('Import Demurrage Detention'!$R374,Sheet1!$A:$A,0),1),"")</f>
        <v/>
      </c>
      <c r="P374" s="15" t="str">
        <f>+IFERROR(INDEX(Sheet1!U:U,MATCH('Import Demurrage Detention'!$R374,Sheet1!$A:$A,0),1),"")</f>
        <v/>
      </c>
      <c r="Q374" s="15" t="str">
        <f>+IFERROR(INDEX(Sheet1!V:V,MATCH('Import Demurrage Detention'!$R374,Sheet1!$A:$A,0),1),"")</f>
        <v/>
      </c>
      <c r="R374" s="12">
        <f t="shared" si="3"/>
        <v>366</v>
      </c>
    </row>
    <row r="375" spans="1:18">
      <c r="A375" s="14" t="str">
        <f>+IFERROR(INDEX(Sheet1!$C:$C,MATCH('Import Demurrage Detention'!$R375,Sheet1!$A:$A,0),1),"")</f>
        <v/>
      </c>
      <c r="B375" s="14" t="str">
        <f>+IFERROR(INDEX(Sheet1!$F:$F,MATCH('Import Demurrage Detention'!$R375,Sheet1!$A:$A,0),1),"")</f>
        <v/>
      </c>
      <c r="C375" s="15" t="str">
        <f>+IFERROR(INDEX(Sheet1!$H:$H,MATCH('Import Demurrage Detention'!$R375,Sheet1!$A:$A,0),1),"")</f>
        <v/>
      </c>
      <c r="D375" s="15" t="str">
        <f>+IFERROR(INDEX(Sheet1!$I:$I,MATCH('Import Demurrage Detention'!$R375,Sheet1!$A:$A,0),1),"")</f>
        <v/>
      </c>
      <c r="E375" s="15" t="str">
        <f>+IFERROR(INDEX(Sheet1!J:J,MATCH('Import Demurrage Detention'!$R375,Sheet1!$A:$A,0),1),"")</f>
        <v/>
      </c>
      <c r="F375" s="15" t="str">
        <f>+IFERROR(INDEX(Sheet1!K:K,MATCH('Import Demurrage Detention'!$R375,Sheet1!$A:$A,0),1),"")</f>
        <v/>
      </c>
      <c r="G375" s="15" t="str">
        <f>+IFERROR(INDEX(Sheet1!L:L,MATCH('Import Demurrage Detention'!$R375,Sheet1!$A:$A,0),1),"")</f>
        <v/>
      </c>
      <c r="H375" s="15" t="str">
        <f>+IFERROR(INDEX(Sheet1!M:M,MATCH('Import Demurrage Detention'!$R375,Sheet1!$A:$A,0),1),"")</f>
        <v/>
      </c>
      <c r="I375" s="15" t="str">
        <f>+IFERROR(INDEX(Sheet1!N:N,MATCH('Import Demurrage Detention'!$R375,Sheet1!$A:$A,0),1),"")</f>
        <v/>
      </c>
      <c r="J375" s="15" t="str">
        <f>+IFERROR(INDEX(Sheet1!O:O,MATCH('Import Demurrage Detention'!$R375,Sheet1!$A:$A,0),1),"")</f>
        <v/>
      </c>
      <c r="K375" s="15" t="str">
        <f>+IFERROR(INDEX(Sheet1!P:P,MATCH('Import Demurrage Detention'!$R375,Sheet1!$A:$A,0),1),"")</f>
        <v/>
      </c>
      <c r="L375" s="15" t="str">
        <f>+IFERROR(INDEX(Sheet1!Q:Q,MATCH('Import Demurrage Detention'!$R375,Sheet1!$A:$A,0),1),"")</f>
        <v/>
      </c>
      <c r="M375" s="15" t="str">
        <f>+IFERROR(INDEX(Sheet1!R:R,MATCH('Import Demurrage Detention'!$R375,Sheet1!$A:$A,0),1),"")</f>
        <v/>
      </c>
      <c r="N375" s="15" t="str">
        <f>+IFERROR(INDEX(Sheet1!S:S,MATCH('Import Demurrage Detention'!$R375,Sheet1!$A:$A,0),1),"")</f>
        <v/>
      </c>
      <c r="O375" s="15" t="str">
        <f>+IFERROR(INDEX(Sheet1!T:T,MATCH('Import Demurrage Detention'!$R375,Sheet1!$A:$A,0),1),"")</f>
        <v/>
      </c>
      <c r="P375" s="15" t="str">
        <f>+IFERROR(INDEX(Sheet1!U:U,MATCH('Import Demurrage Detention'!$R375,Sheet1!$A:$A,0),1),"")</f>
        <v/>
      </c>
      <c r="Q375" s="15" t="str">
        <f>+IFERROR(INDEX(Sheet1!V:V,MATCH('Import Demurrage Detention'!$R375,Sheet1!$A:$A,0),1),"")</f>
        <v/>
      </c>
      <c r="R375" s="12">
        <f t="shared" si="3"/>
        <v>367</v>
      </c>
    </row>
    <row r="376" spans="1:18">
      <c r="A376" s="14" t="str">
        <f>+IFERROR(INDEX(Sheet1!$C:$C,MATCH('Import Demurrage Detention'!$R376,Sheet1!$A:$A,0),1),"")</f>
        <v/>
      </c>
      <c r="B376" s="14" t="str">
        <f>+IFERROR(INDEX(Sheet1!$F:$F,MATCH('Import Demurrage Detention'!$R376,Sheet1!$A:$A,0),1),"")</f>
        <v/>
      </c>
      <c r="C376" s="15" t="str">
        <f>+IFERROR(INDEX(Sheet1!$H:$H,MATCH('Import Demurrage Detention'!$R376,Sheet1!$A:$A,0),1),"")</f>
        <v/>
      </c>
      <c r="D376" s="15" t="str">
        <f>+IFERROR(INDEX(Sheet1!$I:$I,MATCH('Import Demurrage Detention'!$R376,Sheet1!$A:$A,0),1),"")</f>
        <v/>
      </c>
      <c r="E376" s="15" t="str">
        <f>+IFERROR(INDEX(Sheet1!J:J,MATCH('Import Demurrage Detention'!$R376,Sheet1!$A:$A,0),1),"")</f>
        <v/>
      </c>
      <c r="F376" s="15" t="str">
        <f>+IFERROR(INDEX(Sheet1!K:K,MATCH('Import Demurrage Detention'!$R376,Sheet1!$A:$A,0),1),"")</f>
        <v/>
      </c>
      <c r="G376" s="15" t="str">
        <f>+IFERROR(INDEX(Sheet1!L:L,MATCH('Import Demurrage Detention'!$R376,Sheet1!$A:$A,0),1),"")</f>
        <v/>
      </c>
      <c r="H376" s="15" t="str">
        <f>+IFERROR(INDEX(Sheet1!M:M,MATCH('Import Demurrage Detention'!$R376,Sheet1!$A:$A,0),1),"")</f>
        <v/>
      </c>
      <c r="I376" s="15" t="str">
        <f>+IFERROR(INDEX(Sheet1!N:N,MATCH('Import Demurrage Detention'!$R376,Sheet1!$A:$A,0),1),"")</f>
        <v/>
      </c>
      <c r="J376" s="15" t="str">
        <f>+IFERROR(INDEX(Sheet1!O:O,MATCH('Import Demurrage Detention'!$R376,Sheet1!$A:$A,0),1),"")</f>
        <v/>
      </c>
      <c r="K376" s="15" t="str">
        <f>+IFERROR(INDEX(Sheet1!P:P,MATCH('Import Demurrage Detention'!$R376,Sheet1!$A:$A,0),1),"")</f>
        <v/>
      </c>
      <c r="L376" s="15" t="str">
        <f>+IFERROR(INDEX(Sheet1!Q:Q,MATCH('Import Demurrage Detention'!$R376,Sheet1!$A:$A,0),1),"")</f>
        <v/>
      </c>
      <c r="M376" s="15" t="str">
        <f>+IFERROR(INDEX(Sheet1!R:R,MATCH('Import Demurrage Detention'!$R376,Sheet1!$A:$A,0),1),"")</f>
        <v/>
      </c>
      <c r="N376" s="15" t="str">
        <f>+IFERROR(INDEX(Sheet1!S:S,MATCH('Import Demurrage Detention'!$R376,Sheet1!$A:$A,0),1),"")</f>
        <v/>
      </c>
      <c r="O376" s="15" t="str">
        <f>+IFERROR(INDEX(Sheet1!T:T,MATCH('Import Demurrage Detention'!$R376,Sheet1!$A:$A,0),1),"")</f>
        <v/>
      </c>
      <c r="P376" s="15" t="str">
        <f>+IFERROR(INDEX(Sheet1!U:U,MATCH('Import Demurrage Detention'!$R376,Sheet1!$A:$A,0),1),"")</f>
        <v/>
      </c>
      <c r="Q376" s="15" t="str">
        <f>+IFERROR(INDEX(Sheet1!V:V,MATCH('Import Demurrage Detention'!$R376,Sheet1!$A:$A,0),1),"")</f>
        <v/>
      </c>
      <c r="R376" s="12">
        <f t="shared" si="3"/>
        <v>368</v>
      </c>
    </row>
    <row r="377" spans="1:18">
      <c r="A377" s="14" t="str">
        <f>+IFERROR(INDEX(Sheet1!$C:$C,MATCH('Import Demurrage Detention'!$R377,Sheet1!$A:$A,0),1),"")</f>
        <v/>
      </c>
      <c r="B377" s="14" t="str">
        <f>+IFERROR(INDEX(Sheet1!$F:$F,MATCH('Import Demurrage Detention'!$R377,Sheet1!$A:$A,0),1),"")</f>
        <v/>
      </c>
      <c r="C377" s="15" t="str">
        <f>+IFERROR(INDEX(Sheet1!$H:$H,MATCH('Import Demurrage Detention'!$R377,Sheet1!$A:$A,0),1),"")</f>
        <v/>
      </c>
      <c r="D377" s="15" t="str">
        <f>+IFERROR(INDEX(Sheet1!$I:$I,MATCH('Import Demurrage Detention'!$R377,Sheet1!$A:$A,0),1),"")</f>
        <v/>
      </c>
      <c r="E377" s="15" t="str">
        <f>+IFERROR(INDEX(Sheet1!J:J,MATCH('Import Demurrage Detention'!$R377,Sheet1!$A:$A,0),1),"")</f>
        <v/>
      </c>
      <c r="F377" s="15" t="str">
        <f>+IFERROR(INDEX(Sheet1!K:K,MATCH('Import Demurrage Detention'!$R377,Sheet1!$A:$A,0),1),"")</f>
        <v/>
      </c>
      <c r="G377" s="15" t="str">
        <f>+IFERROR(INDEX(Sheet1!L:L,MATCH('Import Demurrage Detention'!$R377,Sheet1!$A:$A,0),1),"")</f>
        <v/>
      </c>
      <c r="H377" s="15" t="str">
        <f>+IFERROR(INDEX(Sheet1!M:M,MATCH('Import Demurrage Detention'!$R377,Sheet1!$A:$A,0),1),"")</f>
        <v/>
      </c>
      <c r="I377" s="15" t="str">
        <f>+IFERROR(INDEX(Sheet1!N:N,MATCH('Import Demurrage Detention'!$R377,Sheet1!$A:$A,0),1),"")</f>
        <v/>
      </c>
      <c r="J377" s="15" t="str">
        <f>+IFERROR(INDEX(Sheet1!O:O,MATCH('Import Demurrage Detention'!$R377,Sheet1!$A:$A,0),1),"")</f>
        <v/>
      </c>
      <c r="K377" s="15" t="str">
        <f>+IFERROR(INDEX(Sheet1!P:P,MATCH('Import Demurrage Detention'!$R377,Sheet1!$A:$A,0),1),"")</f>
        <v/>
      </c>
      <c r="L377" s="15" t="str">
        <f>+IFERROR(INDEX(Sheet1!Q:Q,MATCH('Import Demurrage Detention'!$R377,Sheet1!$A:$A,0),1),"")</f>
        <v/>
      </c>
      <c r="M377" s="15" t="str">
        <f>+IFERROR(INDEX(Sheet1!R:R,MATCH('Import Demurrage Detention'!$R377,Sheet1!$A:$A,0),1),"")</f>
        <v/>
      </c>
      <c r="N377" s="15" t="str">
        <f>+IFERROR(INDEX(Sheet1!S:S,MATCH('Import Demurrage Detention'!$R377,Sheet1!$A:$A,0),1),"")</f>
        <v/>
      </c>
      <c r="O377" s="15" t="str">
        <f>+IFERROR(INDEX(Sheet1!T:T,MATCH('Import Demurrage Detention'!$R377,Sheet1!$A:$A,0),1),"")</f>
        <v/>
      </c>
      <c r="P377" s="15" t="str">
        <f>+IFERROR(INDEX(Sheet1!U:U,MATCH('Import Demurrage Detention'!$R377,Sheet1!$A:$A,0),1),"")</f>
        <v/>
      </c>
      <c r="Q377" s="15" t="str">
        <f>+IFERROR(INDEX(Sheet1!V:V,MATCH('Import Demurrage Detention'!$R377,Sheet1!$A:$A,0),1),"")</f>
        <v/>
      </c>
      <c r="R377" s="12">
        <f t="shared" si="3"/>
        <v>369</v>
      </c>
    </row>
    <row r="378" spans="1:18">
      <c r="A378" s="14" t="str">
        <f>+IFERROR(INDEX(Sheet1!$C:$C,MATCH('Import Demurrage Detention'!$R378,Sheet1!$A:$A,0),1),"")</f>
        <v/>
      </c>
      <c r="B378" s="14" t="str">
        <f>+IFERROR(INDEX(Sheet1!$F:$F,MATCH('Import Demurrage Detention'!$R378,Sheet1!$A:$A,0),1),"")</f>
        <v/>
      </c>
      <c r="C378" s="15" t="str">
        <f>+IFERROR(INDEX(Sheet1!$H:$H,MATCH('Import Demurrage Detention'!$R378,Sheet1!$A:$A,0),1),"")</f>
        <v/>
      </c>
      <c r="D378" s="15" t="str">
        <f>+IFERROR(INDEX(Sheet1!$I:$I,MATCH('Import Demurrage Detention'!$R378,Sheet1!$A:$A,0),1),"")</f>
        <v/>
      </c>
      <c r="E378" s="15" t="str">
        <f>+IFERROR(INDEX(Sheet1!J:J,MATCH('Import Demurrage Detention'!$R378,Sheet1!$A:$A,0),1),"")</f>
        <v/>
      </c>
      <c r="F378" s="15" t="str">
        <f>+IFERROR(INDEX(Sheet1!K:K,MATCH('Import Demurrage Detention'!$R378,Sheet1!$A:$A,0),1),"")</f>
        <v/>
      </c>
      <c r="G378" s="15" t="str">
        <f>+IFERROR(INDEX(Sheet1!L:L,MATCH('Import Demurrage Detention'!$R378,Sheet1!$A:$A,0),1),"")</f>
        <v/>
      </c>
      <c r="H378" s="15" t="str">
        <f>+IFERROR(INDEX(Sheet1!M:M,MATCH('Import Demurrage Detention'!$R378,Sheet1!$A:$A,0),1),"")</f>
        <v/>
      </c>
      <c r="I378" s="15" t="str">
        <f>+IFERROR(INDEX(Sheet1!N:N,MATCH('Import Demurrage Detention'!$R378,Sheet1!$A:$A,0),1),"")</f>
        <v/>
      </c>
      <c r="J378" s="15" t="str">
        <f>+IFERROR(INDEX(Sheet1!O:O,MATCH('Import Demurrage Detention'!$R378,Sheet1!$A:$A,0),1),"")</f>
        <v/>
      </c>
      <c r="K378" s="15" t="str">
        <f>+IFERROR(INDEX(Sheet1!P:P,MATCH('Import Demurrage Detention'!$R378,Sheet1!$A:$A,0),1),"")</f>
        <v/>
      </c>
      <c r="L378" s="15" t="str">
        <f>+IFERROR(INDEX(Sheet1!Q:Q,MATCH('Import Demurrage Detention'!$R378,Sheet1!$A:$A,0),1),"")</f>
        <v/>
      </c>
      <c r="M378" s="15" t="str">
        <f>+IFERROR(INDEX(Sheet1!R:R,MATCH('Import Demurrage Detention'!$R378,Sheet1!$A:$A,0),1),"")</f>
        <v/>
      </c>
      <c r="N378" s="15" t="str">
        <f>+IFERROR(INDEX(Sheet1!S:S,MATCH('Import Demurrage Detention'!$R378,Sheet1!$A:$A,0),1),"")</f>
        <v/>
      </c>
      <c r="O378" s="15" t="str">
        <f>+IFERROR(INDEX(Sheet1!T:T,MATCH('Import Demurrage Detention'!$R378,Sheet1!$A:$A,0),1),"")</f>
        <v/>
      </c>
      <c r="P378" s="15" t="str">
        <f>+IFERROR(INDEX(Sheet1!U:U,MATCH('Import Demurrage Detention'!$R378,Sheet1!$A:$A,0),1),"")</f>
        <v/>
      </c>
      <c r="Q378" s="15" t="str">
        <f>+IFERROR(INDEX(Sheet1!V:V,MATCH('Import Demurrage Detention'!$R378,Sheet1!$A:$A,0),1),"")</f>
        <v/>
      </c>
      <c r="R378" s="12">
        <f t="shared" si="3"/>
        <v>370</v>
      </c>
    </row>
    <row r="379" spans="1:18">
      <c r="A379" s="14" t="str">
        <f>+IFERROR(INDEX(Sheet1!$C:$C,MATCH('Import Demurrage Detention'!$R379,Sheet1!$A:$A,0),1),"")</f>
        <v/>
      </c>
      <c r="B379" s="14" t="str">
        <f>+IFERROR(INDEX(Sheet1!$F:$F,MATCH('Import Demurrage Detention'!$R379,Sheet1!$A:$A,0),1),"")</f>
        <v/>
      </c>
      <c r="C379" s="15" t="str">
        <f>+IFERROR(INDEX(Sheet1!$H:$H,MATCH('Import Demurrage Detention'!$R379,Sheet1!$A:$A,0),1),"")</f>
        <v/>
      </c>
      <c r="D379" s="15" t="str">
        <f>+IFERROR(INDEX(Sheet1!$I:$I,MATCH('Import Demurrage Detention'!$R379,Sheet1!$A:$A,0),1),"")</f>
        <v/>
      </c>
      <c r="E379" s="15" t="str">
        <f>+IFERROR(INDEX(Sheet1!J:J,MATCH('Import Demurrage Detention'!$R379,Sheet1!$A:$A,0),1),"")</f>
        <v/>
      </c>
      <c r="F379" s="15" t="str">
        <f>+IFERROR(INDEX(Sheet1!K:K,MATCH('Import Demurrage Detention'!$R379,Sheet1!$A:$A,0),1),"")</f>
        <v/>
      </c>
      <c r="G379" s="15" t="str">
        <f>+IFERROR(INDEX(Sheet1!L:L,MATCH('Import Demurrage Detention'!$R379,Sheet1!$A:$A,0),1),"")</f>
        <v/>
      </c>
      <c r="H379" s="15" t="str">
        <f>+IFERROR(INDEX(Sheet1!M:M,MATCH('Import Demurrage Detention'!$R379,Sheet1!$A:$A,0),1),"")</f>
        <v/>
      </c>
      <c r="I379" s="15" t="str">
        <f>+IFERROR(INDEX(Sheet1!N:N,MATCH('Import Demurrage Detention'!$R379,Sheet1!$A:$A,0),1),"")</f>
        <v/>
      </c>
      <c r="J379" s="15" t="str">
        <f>+IFERROR(INDEX(Sheet1!O:O,MATCH('Import Demurrage Detention'!$R379,Sheet1!$A:$A,0),1),"")</f>
        <v/>
      </c>
      <c r="K379" s="15" t="str">
        <f>+IFERROR(INDEX(Sheet1!P:P,MATCH('Import Demurrage Detention'!$R379,Sheet1!$A:$A,0),1),"")</f>
        <v/>
      </c>
      <c r="L379" s="15" t="str">
        <f>+IFERROR(INDEX(Sheet1!Q:Q,MATCH('Import Demurrage Detention'!$R379,Sheet1!$A:$A,0),1),"")</f>
        <v/>
      </c>
      <c r="M379" s="15" t="str">
        <f>+IFERROR(INDEX(Sheet1!R:R,MATCH('Import Demurrage Detention'!$R379,Sheet1!$A:$A,0),1),"")</f>
        <v/>
      </c>
      <c r="N379" s="15" t="str">
        <f>+IFERROR(INDEX(Sheet1!S:S,MATCH('Import Demurrage Detention'!$R379,Sheet1!$A:$A,0),1),"")</f>
        <v/>
      </c>
      <c r="O379" s="15" t="str">
        <f>+IFERROR(INDEX(Sheet1!T:T,MATCH('Import Demurrage Detention'!$R379,Sheet1!$A:$A,0),1),"")</f>
        <v/>
      </c>
      <c r="P379" s="15" t="str">
        <f>+IFERROR(INDEX(Sheet1!U:U,MATCH('Import Demurrage Detention'!$R379,Sheet1!$A:$A,0),1),"")</f>
        <v/>
      </c>
      <c r="Q379" s="15" t="str">
        <f>+IFERROR(INDEX(Sheet1!V:V,MATCH('Import Demurrage Detention'!$R379,Sheet1!$A:$A,0),1),"")</f>
        <v/>
      </c>
      <c r="R379" s="12">
        <f t="shared" si="3"/>
        <v>371</v>
      </c>
    </row>
    <row r="380" spans="1:18">
      <c r="A380" s="14" t="str">
        <f>+IFERROR(INDEX(Sheet1!$C:$C,MATCH('Import Demurrage Detention'!$R380,Sheet1!$A:$A,0),1),"")</f>
        <v/>
      </c>
      <c r="B380" s="14" t="str">
        <f>+IFERROR(INDEX(Sheet1!$F:$F,MATCH('Import Demurrage Detention'!$R380,Sheet1!$A:$A,0),1),"")</f>
        <v/>
      </c>
      <c r="C380" s="15" t="str">
        <f>+IFERROR(INDEX(Sheet1!$H:$H,MATCH('Import Demurrage Detention'!$R380,Sheet1!$A:$A,0),1),"")</f>
        <v/>
      </c>
      <c r="D380" s="15" t="str">
        <f>+IFERROR(INDEX(Sheet1!$I:$I,MATCH('Import Demurrage Detention'!$R380,Sheet1!$A:$A,0),1),"")</f>
        <v/>
      </c>
      <c r="E380" s="15" t="str">
        <f>+IFERROR(INDEX(Sheet1!J:J,MATCH('Import Demurrage Detention'!$R380,Sheet1!$A:$A,0),1),"")</f>
        <v/>
      </c>
      <c r="F380" s="15" t="str">
        <f>+IFERROR(INDEX(Sheet1!K:K,MATCH('Import Demurrage Detention'!$R380,Sheet1!$A:$A,0),1),"")</f>
        <v/>
      </c>
      <c r="G380" s="15" t="str">
        <f>+IFERROR(INDEX(Sheet1!L:L,MATCH('Import Demurrage Detention'!$R380,Sheet1!$A:$A,0),1),"")</f>
        <v/>
      </c>
      <c r="H380" s="15" t="str">
        <f>+IFERROR(INDEX(Sheet1!M:M,MATCH('Import Demurrage Detention'!$R380,Sheet1!$A:$A,0),1),"")</f>
        <v/>
      </c>
      <c r="I380" s="15" t="str">
        <f>+IFERROR(INDEX(Sheet1!N:N,MATCH('Import Demurrage Detention'!$R380,Sheet1!$A:$A,0),1),"")</f>
        <v/>
      </c>
      <c r="J380" s="15" t="str">
        <f>+IFERROR(INDEX(Sheet1!O:O,MATCH('Import Demurrage Detention'!$R380,Sheet1!$A:$A,0),1),"")</f>
        <v/>
      </c>
      <c r="K380" s="15" t="str">
        <f>+IFERROR(INDEX(Sheet1!P:P,MATCH('Import Demurrage Detention'!$R380,Sheet1!$A:$A,0),1),"")</f>
        <v/>
      </c>
      <c r="L380" s="15" t="str">
        <f>+IFERROR(INDEX(Sheet1!Q:Q,MATCH('Import Demurrage Detention'!$R380,Sheet1!$A:$A,0),1),"")</f>
        <v/>
      </c>
      <c r="M380" s="15" t="str">
        <f>+IFERROR(INDEX(Sheet1!R:R,MATCH('Import Demurrage Detention'!$R380,Sheet1!$A:$A,0),1),"")</f>
        <v/>
      </c>
      <c r="N380" s="15" t="str">
        <f>+IFERROR(INDEX(Sheet1!S:S,MATCH('Import Demurrage Detention'!$R380,Sheet1!$A:$A,0),1),"")</f>
        <v/>
      </c>
      <c r="O380" s="15" t="str">
        <f>+IFERROR(INDEX(Sheet1!T:T,MATCH('Import Demurrage Detention'!$R380,Sheet1!$A:$A,0),1),"")</f>
        <v/>
      </c>
      <c r="P380" s="15" t="str">
        <f>+IFERROR(INDEX(Sheet1!U:U,MATCH('Import Demurrage Detention'!$R380,Sheet1!$A:$A,0),1),"")</f>
        <v/>
      </c>
      <c r="Q380" s="15" t="str">
        <f>+IFERROR(INDEX(Sheet1!V:V,MATCH('Import Demurrage Detention'!$R380,Sheet1!$A:$A,0),1),"")</f>
        <v/>
      </c>
      <c r="R380" s="12">
        <f t="shared" si="3"/>
        <v>372</v>
      </c>
    </row>
    <row r="381" spans="1:18">
      <c r="A381" s="14" t="str">
        <f>+IFERROR(INDEX(Sheet1!$C:$C,MATCH('Import Demurrage Detention'!$R381,Sheet1!$A:$A,0),1),"")</f>
        <v/>
      </c>
      <c r="B381" s="14" t="str">
        <f>+IFERROR(INDEX(Sheet1!$F:$F,MATCH('Import Demurrage Detention'!$R381,Sheet1!$A:$A,0),1),"")</f>
        <v/>
      </c>
      <c r="C381" s="15" t="str">
        <f>+IFERROR(INDEX(Sheet1!$H:$H,MATCH('Import Demurrage Detention'!$R381,Sheet1!$A:$A,0),1),"")</f>
        <v/>
      </c>
      <c r="D381" s="15" t="str">
        <f>+IFERROR(INDEX(Sheet1!$I:$I,MATCH('Import Demurrage Detention'!$R381,Sheet1!$A:$A,0),1),"")</f>
        <v/>
      </c>
      <c r="E381" s="15" t="str">
        <f>+IFERROR(INDEX(Sheet1!J:J,MATCH('Import Demurrage Detention'!$R381,Sheet1!$A:$A,0),1),"")</f>
        <v/>
      </c>
      <c r="F381" s="15" t="str">
        <f>+IFERROR(INDEX(Sheet1!K:K,MATCH('Import Demurrage Detention'!$R381,Sheet1!$A:$A,0),1),"")</f>
        <v/>
      </c>
      <c r="G381" s="15" t="str">
        <f>+IFERROR(INDEX(Sheet1!L:L,MATCH('Import Demurrage Detention'!$R381,Sheet1!$A:$A,0),1),"")</f>
        <v/>
      </c>
      <c r="H381" s="15" t="str">
        <f>+IFERROR(INDEX(Sheet1!M:M,MATCH('Import Demurrage Detention'!$R381,Sheet1!$A:$A,0),1),"")</f>
        <v/>
      </c>
      <c r="I381" s="15" t="str">
        <f>+IFERROR(INDEX(Sheet1!N:N,MATCH('Import Demurrage Detention'!$R381,Sheet1!$A:$A,0),1),"")</f>
        <v/>
      </c>
      <c r="J381" s="15" t="str">
        <f>+IFERROR(INDEX(Sheet1!O:O,MATCH('Import Demurrage Detention'!$R381,Sheet1!$A:$A,0),1),"")</f>
        <v/>
      </c>
      <c r="K381" s="15" t="str">
        <f>+IFERROR(INDEX(Sheet1!P:P,MATCH('Import Demurrage Detention'!$R381,Sheet1!$A:$A,0),1),"")</f>
        <v/>
      </c>
      <c r="L381" s="15" t="str">
        <f>+IFERROR(INDEX(Sheet1!Q:Q,MATCH('Import Demurrage Detention'!$R381,Sheet1!$A:$A,0),1),"")</f>
        <v/>
      </c>
      <c r="M381" s="15" t="str">
        <f>+IFERROR(INDEX(Sheet1!R:R,MATCH('Import Demurrage Detention'!$R381,Sheet1!$A:$A,0),1),"")</f>
        <v/>
      </c>
      <c r="N381" s="15" t="str">
        <f>+IFERROR(INDEX(Sheet1!S:S,MATCH('Import Demurrage Detention'!$R381,Sheet1!$A:$A,0),1),"")</f>
        <v/>
      </c>
      <c r="O381" s="15" t="str">
        <f>+IFERROR(INDEX(Sheet1!T:T,MATCH('Import Demurrage Detention'!$R381,Sheet1!$A:$A,0),1),"")</f>
        <v/>
      </c>
      <c r="P381" s="15" t="str">
        <f>+IFERROR(INDEX(Sheet1!U:U,MATCH('Import Demurrage Detention'!$R381,Sheet1!$A:$A,0),1),"")</f>
        <v/>
      </c>
      <c r="Q381" s="15" t="str">
        <f>+IFERROR(INDEX(Sheet1!V:V,MATCH('Import Demurrage Detention'!$R381,Sheet1!$A:$A,0),1),"")</f>
        <v/>
      </c>
      <c r="R381" s="12">
        <f t="shared" si="3"/>
        <v>373</v>
      </c>
    </row>
    <row r="382" spans="1:18">
      <c r="A382" s="14" t="str">
        <f>+IFERROR(INDEX(Sheet1!$C:$C,MATCH('Import Demurrage Detention'!$R382,Sheet1!$A:$A,0),1),"")</f>
        <v/>
      </c>
      <c r="B382" s="14" t="str">
        <f>+IFERROR(INDEX(Sheet1!$F:$F,MATCH('Import Demurrage Detention'!$R382,Sheet1!$A:$A,0),1),"")</f>
        <v/>
      </c>
      <c r="C382" s="15" t="str">
        <f>+IFERROR(INDEX(Sheet1!$H:$H,MATCH('Import Demurrage Detention'!$R382,Sheet1!$A:$A,0),1),"")</f>
        <v/>
      </c>
      <c r="D382" s="15" t="str">
        <f>+IFERROR(INDEX(Sheet1!$I:$I,MATCH('Import Demurrage Detention'!$R382,Sheet1!$A:$A,0),1),"")</f>
        <v/>
      </c>
      <c r="E382" s="15" t="str">
        <f>+IFERROR(INDEX(Sheet1!J:J,MATCH('Import Demurrage Detention'!$R382,Sheet1!$A:$A,0),1),"")</f>
        <v/>
      </c>
      <c r="F382" s="15" t="str">
        <f>+IFERROR(INDEX(Sheet1!K:K,MATCH('Import Demurrage Detention'!$R382,Sheet1!$A:$A,0),1),"")</f>
        <v/>
      </c>
      <c r="G382" s="15" t="str">
        <f>+IFERROR(INDEX(Sheet1!L:L,MATCH('Import Demurrage Detention'!$R382,Sheet1!$A:$A,0),1),"")</f>
        <v/>
      </c>
      <c r="H382" s="15" t="str">
        <f>+IFERROR(INDEX(Sheet1!M:M,MATCH('Import Demurrage Detention'!$R382,Sheet1!$A:$A,0),1),"")</f>
        <v/>
      </c>
      <c r="I382" s="15" t="str">
        <f>+IFERROR(INDEX(Sheet1!N:N,MATCH('Import Demurrage Detention'!$R382,Sheet1!$A:$A,0),1),"")</f>
        <v/>
      </c>
      <c r="J382" s="15" t="str">
        <f>+IFERROR(INDEX(Sheet1!O:O,MATCH('Import Demurrage Detention'!$R382,Sheet1!$A:$A,0),1),"")</f>
        <v/>
      </c>
      <c r="K382" s="15" t="str">
        <f>+IFERROR(INDEX(Sheet1!P:P,MATCH('Import Demurrage Detention'!$R382,Sheet1!$A:$A,0),1),"")</f>
        <v/>
      </c>
      <c r="L382" s="15" t="str">
        <f>+IFERROR(INDEX(Sheet1!Q:Q,MATCH('Import Demurrage Detention'!$R382,Sheet1!$A:$A,0),1),"")</f>
        <v/>
      </c>
      <c r="M382" s="15" t="str">
        <f>+IFERROR(INDEX(Sheet1!R:R,MATCH('Import Demurrage Detention'!$R382,Sheet1!$A:$A,0),1),"")</f>
        <v/>
      </c>
      <c r="N382" s="15" t="str">
        <f>+IFERROR(INDEX(Sheet1!S:S,MATCH('Import Demurrage Detention'!$R382,Sheet1!$A:$A,0),1),"")</f>
        <v/>
      </c>
      <c r="O382" s="15" t="str">
        <f>+IFERROR(INDEX(Sheet1!T:T,MATCH('Import Demurrage Detention'!$R382,Sheet1!$A:$A,0),1),"")</f>
        <v/>
      </c>
      <c r="P382" s="15" t="str">
        <f>+IFERROR(INDEX(Sheet1!U:U,MATCH('Import Demurrage Detention'!$R382,Sheet1!$A:$A,0),1),"")</f>
        <v/>
      </c>
      <c r="Q382" s="15" t="str">
        <f>+IFERROR(INDEX(Sheet1!V:V,MATCH('Import Demurrage Detention'!$R382,Sheet1!$A:$A,0),1),"")</f>
        <v/>
      </c>
      <c r="R382" s="12">
        <f t="shared" si="3"/>
        <v>374</v>
      </c>
    </row>
    <row r="383" spans="1:18">
      <c r="A383" s="14" t="str">
        <f>+IFERROR(INDEX(Sheet1!$C:$C,MATCH('Import Demurrage Detention'!$R383,Sheet1!$A:$A,0),1),"")</f>
        <v/>
      </c>
      <c r="B383" s="14" t="str">
        <f>+IFERROR(INDEX(Sheet1!$F:$F,MATCH('Import Demurrage Detention'!$R383,Sheet1!$A:$A,0),1),"")</f>
        <v/>
      </c>
      <c r="C383" s="15" t="str">
        <f>+IFERROR(INDEX(Sheet1!$H:$H,MATCH('Import Demurrage Detention'!$R383,Sheet1!$A:$A,0),1),"")</f>
        <v/>
      </c>
      <c r="D383" s="15" t="str">
        <f>+IFERROR(INDEX(Sheet1!$I:$I,MATCH('Import Demurrage Detention'!$R383,Sheet1!$A:$A,0),1),"")</f>
        <v/>
      </c>
      <c r="E383" s="15" t="str">
        <f>+IFERROR(INDEX(Sheet1!J:J,MATCH('Import Demurrage Detention'!$R383,Sheet1!$A:$A,0),1),"")</f>
        <v/>
      </c>
      <c r="F383" s="15" t="str">
        <f>+IFERROR(INDEX(Sheet1!K:K,MATCH('Import Demurrage Detention'!$R383,Sheet1!$A:$A,0),1),"")</f>
        <v/>
      </c>
      <c r="G383" s="15" t="str">
        <f>+IFERROR(INDEX(Sheet1!L:L,MATCH('Import Demurrage Detention'!$R383,Sheet1!$A:$A,0),1),"")</f>
        <v/>
      </c>
      <c r="H383" s="15" t="str">
        <f>+IFERROR(INDEX(Sheet1!M:M,MATCH('Import Demurrage Detention'!$R383,Sheet1!$A:$A,0),1),"")</f>
        <v/>
      </c>
      <c r="I383" s="15" t="str">
        <f>+IFERROR(INDEX(Sheet1!N:N,MATCH('Import Demurrage Detention'!$R383,Sheet1!$A:$A,0),1),"")</f>
        <v/>
      </c>
      <c r="J383" s="15" t="str">
        <f>+IFERROR(INDEX(Sheet1!O:O,MATCH('Import Demurrage Detention'!$R383,Sheet1!$A:$A,0),1),"")</f>
        <v/>
      </c>
      <c r="K383" s="15" t="str">
        <f>+IFERROR(INDEX(Sheet1!P:P,MATCH('Import Demurrage Detention'!$R383,Sheet1!$A:$A,0),1),"")</f>
        <v/>
      </c>
      <c r="L383" s="15" t="str">
        <f>+IFERROR(INDEX(Sheet1!Q:Q,MATCH('Import Demurrage Detention'!$R383,Sheet1!$A:$A,0),1),"")</f>
        <v/>
      </c>
      <c r="M383" s="15" t="str">
        <f>+IFERROR(INDEX(Sheet1!R:R,MATCH('Import Demurrage Detention'!$R383,Sheet1!$A:$A,0),1),"")</f>
        <v/>
      </c>
      <c r="N383" s="15" t="str">
        <f>+IFERROR(INDEX(Sheet1!S:S,MATCH('Import Demurrage Detention'!$R383,Sheet1!$A:$A,0),1),"")</f>
        <v/>
      </c>
      <c r="O383" s="15" t="str">
        <f>+IFERROR(INDEX(Sheet1!T:T,MATCH('Import Demurrage Detention'!$R383,Sheet1!$A:$A,0),1),"")</f>
        <v/>
      </c>
      <c r="P383" s="15" t="str">
        <f>+IFERROR(INDEX(Sheet1!U:U,MATCH('Import Demurrage Detention'!$R383,Sheet1!$A:$A,0),1),"")</f>
        <v/>
      </c>
      <c r="Q383" s="15" t="str">
        <f>+IFERROR(INDEX(Sheet1!V:V,MATCH('Import Demurrage Detention'!$R383,Sheet1!$A:$A,0),1),"")</f>
        <v/>
      </c>
      <c r="R383" s="12">
        <f t="shared" si="3"/>
        <v>375</v>
      </c>
    </row>
    <row r="384" spans="1:18">
      <c r="A384" s="14" t="str">
        <f>+IFERROR(INDEX(Sheet1!$C:$C,MATCH('Import Demurrage Detention'!$R384,Sheet1!$A:$A,0),1),"")</f>
        <v/>
      </c>
      <c r="B384" s="14" t="str">
        <f>+IFERROR(INDEX(Sheet1!$F:$F,MATCH('Import Demurrage Detention'!$R384,Sheet1!$A:$A,0),1),"")</f>
        <v/>
      </c>
      <c r="C384" s="15" t="str">
        <f>+IFERROR(INDEX(Sheet1!$H:$H,MATCH('Import Demurrage Detention'!$R384,Sheet1!$A:$A,0),1),"")</f>
        <v/>
      </c>
      <c r="D384" s="15" t="str">
        <f>+IFERROR(INDEX(Sheet1!$I:$I,MATCH('Import Demurrage Detention'!$R384,Sheet1!$A:$A,0),1),"")</f>
        <v/>
      </c>
      <c r="E384" s="15" t="str">
        <f>+IFERROR(INDEX(Sheet1!J:J,MATCH('Import Demurrage Detention'!$R384,Sheet1!$A:$A,0),1),"")</f>
        <v/>
      </c>
      <c r="F384" s="15" t="str">
        <f>+IFERROR(INDEX(Sheet1!K:K,MATCH('Import Demurrage Detention'!$R384,Sheet1!$A:$A,0),1),"")</f>
        <v/>
      </c>
      <c r="G384" s="15" t="str">
        <f>+IFERROR(INDEX(Sheet1!L:L,MATCH('Import Demurrage Detention'!$R384,Sheet1!$A:$A,0),1),"")</f>
        <v/>
      </c>
      <c r="H384" s="15" t="str">
        <f>+IFERROR(INDEX(Sheet1!M:M,MATCH('Import Demurrage Detention'!$R384,Sheet1!$A:$A,0),1),"")</f>
        <v/>
      </c>
      <c r="I384" s="15" t="str">
        <f>+IFERROR(INDEX(Sheet1!N:N,MATCH('Import Demurrage Detention'!$R384,Sheet1!$A:$A,0),1),"")</f>
        <v/>
      </c>
      <c r="J384" s="15" t="str">
        <f>+IFERROR(INDEX(Sheet1!O:O,MATCH('Import Demurrage Detention'!$R384,Sheet1!$A:$A,0),1),"")</f>
        <v/>
      </c>
      <c r="K384" s="15" t="str">
        <f>+IFERROR(INDEX(Sheet1!P:P,MATCH('Import Demurrage Detention'!$R384,Sheet1!$A:$A,0),1),"")</f>
        <v/>
      </c>
      <c r="L384" s="15" t="str">
        <f>+IFERROR(INDEX(Sheet1!Q:Q,MATCH('Import Demurrage Detention'!$R384,Sheet1!$A:$A,0),1),"")</f>
        <v/>
      </c>
      <c r="M384" s="15" t="str">
        <f>+IFERROR(INDEX(Sheet1!R:R,MATCH('Import Demurrage Detention'!$R384,Sheet1!$A:$A,0),1),"")</f>
        <v/>
      </c>
      <c r="N384" s="15" t="str">
        <f>+IFERROR(INDEX(Sheet1!S:S,MATCH('Import Demurrage Detention'!$R384,Sheet1!$A:$A,0),1),"")</f>
        <v/>
      </c>
      <c r="O384" s="15" t="str">
        <f>+IFERROR(INDEX(Sheet1!T:T,MATCH('Import Demurrage Detention'!$R384,Sheet1!$A:$A,0),1),"")</f>
        <v/>
      </c>
      <c r="P384" s="15" t="str">
        <f>+IFERROR(INDEX(Sheet1!U:U,MATCH('Import Demurrage Detention'!$R384,Sheet1!$A:$A,0),1),"")</f>
        <v/>
      </c>
      <c r="Q384" s="15" t="str">
        <f>+IFERROR(INDEX(Sheet1!V:V,MATCH('Import Demurrage Detention'!$R384,Sheet1!$A:$A,0),1),"")</f>
        <v/>
      </c>
      <c r="R384" s="12">
        <f t="shared" si="3"/>
        <v>376</v>
      </c>
    </row>
    <row r="385" spans="1:18">
      <c r="A385" s="14" t="str">
        <f>+IFERROR(INDEX(Sheet1!$C:$C,MATCH('Import Demurrage Detention'!$R385,Sheet1!$A:$A,0),1),"")</f>
        <v/>
      </c>
      <c r="B385" s="14" t="str">
        <f>+IFERROR(INDEX(Sheet1!$F:$F,MATCH('Import Demurrage Detention'!$R385,Sheet1!$A:$A,0),1),"")</f>
        <v/>
      </c>
      <c r="C385" s="15" t="str">
        <f>+IFERROR(INDEX(Sheet1!$H:$H,MATCH('Import Demurrage Detention'!$R385,Sheet1!$A:$A,0),1),"")</f>
        <v/>
      </c>
      <c r="D385" s="15" t="str">
        <f>+IFERROR(INDEX(Sheet1!$I:$I,MATCH('Import Demurrage Detention'!$R385,Sheet1!$A:$A,0),1),"")</f>
        <v/>
      </c>
      <c r="E385" s="15" t="str">
        <f>+IFERROR(INDEX(Sheet1!J:J,MATCH('Import Demurrage Detention'!$R385,Sheet1!$A:$A,0),1),"")</f>
        <v/>
      </c>
      <c r="F385" s="15" t="str">
        <f>+IFERROR(INDEX(Sheet1!K:K,MATCH('Import Demurrage Detention'!$R385,Sheet1!$A:$A,0),1),"")</f>
        <v/>
      </c>
      <c r="G385" s="15" t="str">
        <f>+IFERROR(INDEX(Sheet1!L:L,MATCH('Import Demurrage Detention'!$R385,Sheet1!$A:$A,0),1),"")</f>
        <v/>
      </c>
      <c r="H385" s="15" t="str">
        <f>+IFERROR(INDEX(Sheet1!M:M,MATCH('Import Demurrage Detention'!$R385,Sheet1!$A:$A,0),1),"")</f>
        <v/>
      </c>
      <c r="I385" s="15" t="str">
        <f>+IFERROR(INDEX(Sheet1!N:N,MATCH('Import Demurrage Detention'!$R385,Sheet1!$A:$A,0),1),"")</f>
        <v/>
      </c>
      <c r="J385" s="15" t="str">
        <f>+IFERROR(INDEX(Sheet1!O:O,MATCH('Import Demurrage Detention'!$R385,Sheet1!$A:$A,0),1),"")</f>
        <v/>
      </c>
      <c r="K385" s="15" t="str">
        <f>+IFERROR(INDEX(Sheet1!P:P,MATCH('Import Demurrage Detention'!$R385,Sheet1!$A:$A,0),1),"")</f>
        <v/>
      </c>
      <c r="L385" s="15" t="str">
        <f>+IFERROR(INDEX(Sheet1!Q:Q,MATCH('Import Demurrage Detention'!$R385,Sheet1!$A:$A,0),1),"")</f>
        <v/>
      </c>
      <c r="M385" s="15" t="str">
        <f>+IFERROR(INDEX(Sheet1!R:R,MATCH('Import Demurrage Detention'!$R385,Sheet1!$A:$A,0),1),"")</f>
        <v/>
      </c>
      <c r="N385" s="15" t="str">
        <f>+IFERROR(INDEX(Sheet1!S:S,MATCH('Import Demurrage Detention'!$R385,Sheet1!$A:$A,0),1),"")</f>
        <v/>
      </c>
      <c r="O385" s="15" t="str">
        <f>+IFERROR(INDEX(Sheet1!T:T,MATCH('Import Demurrage Detention'!$R385,Sheet1!$A:$A,0),1),"")</f>
        <v/>
      </c>
      <c r="P385" s="15" t="str">
        <f>+IFERROR(INDEX(Sheet1!U:U,MATCH('Import Demurrage Detention'!$R385,Sheet1!$A:$A,0),1),"")</f>
        <v/>
      </c>
      <c r="Q385" s="15" t="str">
        <f>+IFERROR(INDEX(Sheet1!V:V,MATCH('Import Demurrage Detention'!$R385,Sheet1!$A:$A,0),1),"")</f>
        <v/>
      </c>
      <c r="R385" s="12">
        <f t="shared" si="3"/>
        <v>377</v>
      </c>
    </row>
    <row r="386" spans="1:18">
      <c r="A386" s="14" t="str">
        <f>+IFERROR(INDEX(Sheet1!$C:$C,MATCH('Import Demurrage Detention'!$R386,Sheet1!$A:$A,0),1),"")</f>
        <v/>
      </c>
      <c r="B386" s="14" t="str">
        <f>+IFERROR(INDEX(Sheet1!$F:$F,MATCH('Import Demurrage Detention'!$R386,Sheet1!$A:$A,0),1),"")</f>
        <v/>
      </c>
      <c r="C386" s="15" t="str">
        <f>+IFERROR(INDEX(Sheet1!$H:$H,MATCH('Import Demurrage Detention'!$R386,Sheet1!$A:$A,0),1),"")</f>
        <v/>
      </c>
      <c r="D386" s="15" t="str">
        <f>+IFERROR(INDEX(Sheet1!$I:$I,MATCH('Import Demurrage Detention'!$R386,Sheet1!$A:$A,0),1),"")</f>
        <v/>
      </c>
      <c r="E386" s="15" t="str">
        <f>+IFERROR(INDEX(Sheet1!J:J,MATCH('Import Demurrage Detention'!$R386,Sheet1!$A:$A,0),1),"")</f>
        <v/>
      </c>
      <c r="F386" s="15" t="str">
        <f>+IFERROR(INDEX(Sheet1!K:K,MATCH('Import Demurrage Detention'!$R386,Sheet1!$A:$A,0),1),"")</f>
        <v/>
      </c>
      <c r="G386" s="15" t="str">
        <f>+IFERROR(INDEX(Sheet1!L:L,MATCH('Import Demurrage Detention'!$R386,Sheet1!$A:$A,0),1),"")</f>
        <v/>
      </c>
      <c r="H386" s="15" t="str">
        <f>+IFERROR(INDEX(Sheet1!M:M,MATCH('Import Demurrage Detention'!$R386,Sheet1!$A:$A,0),1),"")</f>
        <v/>
      </c>
      <c r="I386" s="15" t="str">
        <f>+IFERROR(INDEX(Sheet1!N:N,MATCH('Import Demurrage Detention'!$R386,Sheet1!$A:$A,0),1),"")</f>
        <v/>
      </c>
      <c r="J386" s="15" t="str">
        <f>+IFERROR(INDEX(Sheet1!O:O,MATCH('Import Demurrage Detention'!$R386,Sheet1!$A:$A,0),1),"")</f>
        <v/>
      </c>
      <c r="K386" s="15" t="str">
        <f>+IFERROR(INDEX(Sheet1!P:P,MATCH('Import Demurrage Detention'!$R386,Sheet1!$A:$A,0),1),"")</f>
        <v/>
      </c>
      <c r="L386" s="15" t="str">
        <f>+IFERROR(INDEX(Sheet1!Q:Q,MATCH('Import Demurrage Detention'!$R386,Sheet1!$A:$A,0),1),"")</f>
        <v/>
      </c>
      <c r="M386" s="15" t="str">
        <f>+IFERROR(INDEX(Sheet1!R:R,MATCH('Import Demurrage Detention'!$R386,Sheet1!$A:$A,0),1),"")</f>
        <v/>
      </c>
      <c r="N386" s="15" t="str">
        <f>+IFERROR(INDEX(Sheet1!S:S,MATCH('Import Demurrage Detention'!$R386,Sheet1!$A:$A,0),1),"")</f>
        <v/>
      </c>
      <c r="O386" s="15" t="str">
        <f>+IFERROR(INDEX(Sheet1!T:T,MATCH('Import Demurrage Detention'!$R386,Sheet1!$A:$A,0),1),"")</f>
        <v/>
      </c>
      <c r="P386" s="15" t="str">
        <f>+IFERROR(INDEX(Sheet1!U:U,MATCH('Import Demurrage Detention'!$R386,Sheet1!$A:$A,0),1),"")</f>
        <v/>
      </c>
      <c r="Q386" s="15" t="str">
        <f>+IFERROR(INDEX(Sheet1!V:V,MATCH('Import Demurrage Detention'!$R386,Sheet1!$A:$A,0),1),"")</f>
        <v/>
      </c>
      <c r="R386" s="12">
        <f t="shared" si="3"/>
        <v>378</v>
      </c>
    </row>
    <row r="387" spans="1:18">
      <c r="A387" s="14" t="str">
        <f>+IFERROR(INDEX(Sheet1!$C:$C,MATCH('Import Demurrage Detention'!$R387,Sheet1!$A:$A,0),1),"")</f>
        <v/>
      </c>
      <c r="B387" s="14" t="str">
        <f>+IFERROR(INDEX(Sheet1!$F:$F,MATCH('Import Demurrage Detention'!$R387,Sheet1!$A:$A,0),1),"")</f>
        <v/>
      </c>
      <c r="C387" s="15" t="str">
        <f>+IFERROR(INDEX(Sheet1!$H:$H,MATCH('Import Demurrage Detention'!$R387,Sheet1!$A:$A,0),1),"")</f>
        <v/>
      </c>
      <c r="D387" s="15" t="str">
        <f>+IFERROR(INDEX(Sheet1!$I:$I,MATCH('Import Demurrage Detention'!$R387,Sheet1!$A:$A,0),1),"")</f>
        <v/>
      </c>
      <c r="E387" s="15" t="str">
        <f>+IFERROR(INDEX(Sheet1!J:J,MATCH('Import Demurrage Detention'!$R387,Sheet1!$A:$A,0),1),"")</f>
        <v/>
      </c>
      <c r="F387" s="15" t="str">
        <f>+IFERROR(INDEX(Sheet1!K:K,MATCH('Import Demurrage Detention'!$R387,Sheet1!$A:$A,0),1),"")</f>
        <v/>
      </c>
      <c r="G387" s="15" t="str">
        <f>+IFERROR(INDEX(Sheet1!L:L,MATCH('Import Demurrage Detention'!$R387,Sheet1!$A:$A,0),1),"")</f>
        <v/>
      </c>
      <c r="H387" s="15" t="str">
        <f>+IFERROR(INDEX(Sheet1!M:M,MATCH('Import Demurrage Detention'!$R387,Sheet1!$A:$A,0),1),"")</f>
        <v/>
      </c>
      <c r="I387" s="15" t="str">
        <f>+IFERROR(INDEX(Sheet1!N:N,MATCH('Import Demurrage Detention'!$R387,Sheet1!$A:$A,0),1),"")</f>
        <v/>
      </c>
      <c r="J387" s="15" t="str">
        <f>+IFERROR(INDEX(Sheet1!O:O,MATCH('Import Demurrage Detention'!$R387,Sheet1!$A:$A,0),1),"")</f>
        <v/>
      </c>
      <c r="K387" s="15" t="str">
        <f>+IFERROR(INDEX(Sheet1!P:P,MATCH('Import Demurrage Detention'!$R387,Sheet1!$A:$A,0),1),"")</f>
        <v/>
      </c>
      <c r="L387" s="15" t="str">
        <f>+IFERROR(INDEX(Sheet1!Q:Q,MATCH('Import Demurrage Detention'!$R387,Sheet1!$A:$A,0),1),"")</f>
        <v/>
      </c>
      <c r="M387" s="15" t="str">
        <f>+IFERROR(INDEX(Sheet1!R:R,MATCH('Import Demurrage Detention'!$R387,Sheet1!$A:$A,0),1),"")</f>
        <v/>
      </c>
      <c r="N387" s="15" t="str">
        <f>+IFERROR(INDEX(Sheet1!S:S,MATCH('Import Demurrage Detention'!$R387,Sheet1!$A:$A,0),1),"")</f>
        <v/>
      </c>
      <c r="O387" s="15" t="str">
        <f>+IFERROR(INDEX(Sheet1!T:T,MATCH('Import Demurrage Detention'!$R387,Sheet1!$A:$A,0),1),"")</f>
        <v/>
      </c>
      <c r="P387" s="15" t="str">
        <f>+IFERROR(INDEX(Sheet1!U:U,MATCH('Import Demurrage Detention'!$R387,Sheet1!$A:$A,0),1),"")</f>
        <v/>
      </c>
      <c r="Q387" s="15" t="str">
        <f>+IFERROR(INDEX(Sheet1!V:V,MATCH('Import Demurrage Detention'!$R387,Sheet1!$A:$A,0),1),"")</f>
        <v/>
      </c>
      <c r="R387" s="12">
        <f t="shared" si="3"/>
        <v>379</v>
      </c>
    </row>
    <row r="388" spans="1:18">
      <c r="A388" s="14" t="str">
        <f>+IFERROR(INDEX(Sheet1!$C:$C,MATCH('Import Demurrage Detention'!$R388,Sheet1!$A:$A,0),1),"")</f>
        <v/>
      </c>
      <c r="B388" s="14" t="str">
        <f>+IFERROR(INDEX(Sheet1!$F:$F,MATCH('Import Demurrage Detention'!$R388,Sheet1!$A:$A,0),1),"")</f>
        <v/>
      </c>
      <c r="C388" s="15" t="str">
        <f>+IFERROR(INDEX(Sheet1!$H:$H,MATCH('Import Demurrage Detention'!$R388,Sheet1!$A:$A,0),1),"")</f>
        <v/>
      </c>
      <c r="D388" s="15" t="str">
        <f>+IFERROR(INDEX(Sheet1!$I:$I,MATCH('Import Demurrage Detention'!$R388,Sheet1!$A:$A,0),1),"")</f>
        <v/>
      </c>
      <c r="E388" s="15" t="str">
        <f>+IFERROR(INDEX(Sheet1!J:J,MATCH('Import Demurrage Detention'!$R388,Sheet1!$A:$A,0),1),"")</f>
        <v/>
      </c>
      <c r="F388" s="15" t="str">
        <f>+IFERROR(INDEX(Sheet1!K:K,MATCH('Import Demurrage Detention'!$R388,Sheet1!$A:$A,0),1),"")</f>
        <v/>
      </c>
      <c r="G388" s="15" t="str">
        <f>+IFERROR(INDEX(Sheet1!L:L,MATCH('Import Demurrage Detention'!$R388,Sheet1!$A:$A,0),1),"")</f>
        <v/>
      </c>
      <c r="H388" s="15" t="str">
        <f>+IFERROR(INDEX(Sheet1!M:M,MATCH('Import Demurrage Detention'!$R388,Sheet1!$A:$A,0),1),"")</f>
        <v/>
      </c>
      <c r="I388" s="15" t="str">
        <f>+IFERROR(INDEX(Sheet1!N:N,MATCH('Import Demurrage Detention'!$R388,Sheet1!$A:$A,0),1),"")</f>
        <v/>
      </c>
      <c r="J388" s="15" t="str">
        <f>+IFERROR(INDEX(Sheet1!O:O,MATCH('Import Demurrage Detention'!$R388,Sheet1!$A:$A,0),1),"")</f>
        <v/>
      </c>
      <c r="K388" s="15" t="str">
        <f>+IFERROR(INDEX(Sheet1!P:P,MATCH('Import Demurrage Detention'!$R388,Sheet1!$A:$A,0),1),"")</f>
        <v/>
      </c>
      <c r="L388" s="15" t="str">
        <f>+IFERROR(INDEX(Sheet1!Q:Q,MATCH('Import Demurrage Detention'!$R388,Sheet1!$A:$A,0),1),"")</f>
        <v/>
      </c>
      <c r="M388" s="15" t="str">
        <f>+IFERROR(INDEX(Sheet1!R:R,MATCH('Import Demurrage Detention'!$R388,Sheet1!$A:$A,0),1),"")</f>
        <v/>
      </c>
      <c r="N388" s="15" t="str">
        <f>+IFERROR(INDEX(Sheet1!S:S,MATCH('Import Demurrage Detention'!$R388,Sheet1!$A:$A,0),1),"")</f>
        <v/>
      </c>
      <c r="O388" s="15" t="str">
        <f>+IFERROR(INDEX(Sheet1!T:T,MATCH('Import Demurrage Detention'!$R388,Sheet1!$A:$A,0),1),"")</f>
        <v/>
      </c>
      <c r="P388" s="15" t="str">
        <f>+IFERROR(INDEX(Sheet1!U:U,MATCH('Import Demurrage Detention'!$R388,Sheet1!$A:$A,0),1),"")</f>
        <v/>
      </c>
      <c r="Q388" s="15" t="str">
        <f>+IFERROR(INDEX(Sheet1!V:V,MATCH('Import Demurrage Detention'!$R388,Sheet1!$A:$A,0),1),"")</f>
        <v/>
      </c>
      <c r="R388" s="12">
        <f t="shared" si="3"/>
        <v>380</v>
      </c>
    </row>
    <row r="389" spans="1:18">
      <c r="A389" s="14" t="str">
        <f>+IFERROR(INDEX(Sheet1!$C:$C,MATCH('Import Demurrage Detention'!$R389,Sheet1!$A:$A,0),1),"")</f>
        <v/>
      </c>
      <c r="B389" s="14" t="str">
        <f>+IFERROR(INDEX(Sheet1!$F:$F,MATCH('Import Demurrage Detention'!$R389,Sheet1!$A:$A,0),1),"")</f>
        <v/>
      </c>
      <c r="C389" s="15" t="str">
        <f>+IFERROR(INDEX(Sheet1!$H:$H,MATCH('Import Demurrage Detention'!$R389,Sheet1!$A:$A,0),1),"")</f>
        <v/>
      </c>
      <c r="D389" s="15" t="str">
        <f>+IFERROR(INDEX(Sheet1!$I:$I,MATCH('Import Demurrage Detention'!$R389,Sheet1!$A:$A,0),1),"")</f>
        <v/>
      </c>
      <c r="E389" s="15" t="str">
        <f>+IFERROR(INDEX(Sheet1!J:J,MATCH('Import Demurrage Detention'!$R389,Sheet1!$A:$A,0),1),"")</f>
        <v/>
      </c>
      <c r="F389" s="15" t="str">
        <f>+IFERROR(INDEX(Sheet1!K:K,MATCH('Import Demurrage Detention'!$R389,Sheet1!$A:$A,0),1),"")</f>
        <v/>
      </c>
      <c r="G389" s="15" t="str">
        <f>+IFERROR(INDEX(Sheet1!L:L,MATCH('Import Demurrage Detention'!$R389,Sheet1!$A:$A,0),1),"")</f>
        <v/>
      </c>
      <c r="H389" s="15" t="str">
        <f>+IFERROR(INDEX(Sheet1!M:M,MATCH('Import Demurrage Detention'!$R389,Sheet1!$A:$A,0),1),"")</f>
        <v/>
      </c>
      <c r="I389" s="15" t="str">
        <f>+IFERROR(INDEX(Sheet1!N:N,MATCH('Import Demurrage Detention'!$R389,Sheet1!$A:$A,0),1),"")</f>
        <v/>
      </c>
      <c r="J389" s="15" t="str">
        <f>+IFERROR(INDEX(Sheet1!O:O,MATCH('Import Demurrage Detention'!$R389,Sheet1!$A:$A,0),1),"")</f>
        <v/>
      </c>
      <c r="K389" s="15" t="str">
        <f>+IFERROR(INDEX(Sheet1!P:P,MATCH('Import Demurrage Detention'!$R389,Sheet1!$A:$A,0),1),"")</f>
        <v/>
      </c>
      <c r="L389" s="15" t="str">
        <f>+IFERROR(INDEX(Sheet1!Q:Q,MATCH('Import Demurrage Detention'!$R389,Sheet1!$A:$A,0),1),"")</f>
        <v/>
      </c>
      <c r="M389" s="15" t="str">
        <f>+IFERROR(INDEX(Sheet1!R:R,MATCH('Import Demurrage Detention'!$R389,Sheet1!$A:$A,0),1),"")</f>
        <v/>
      </c>
      <c r="N389" s="15" t="str">
        <f>+IFERROR(INDEX(Sheet1!S:S,MATCH('Import Demurrage Detention'!$R389,Sheet1!$A:$A,0),1),"")</f>
        <v/>
      </c>
      <c r="O389" s="15" t="str">
        <f>+IFERROR(INDEX(Sheet1!T:T,MATCH('Import Demurrage Detention'!$R389,Sheet1!$A:$A,0),1),"")</f>
        <v/>
      </c>
      <c r="P389" s="15" t="str">
        <f>+IFERROR(INDEX(Sheet1!U:U,MATCH('Import Demurrage Detention'!$R389,Sheet1!$A:$A,0),1),"")</f>
        <v/>
      </c>
      <c r="Q389" s="15" t="str">
        <f>+IFERROR(INDEX(Sheet1!V:V,MATCH('Import Demurrage Detention'!$R389,Sheet1!$A:$A,0),1),"")</f>
        <v/>
      </c>
      <c r="R389" s="12">
        <f t="shared" si="3"/>
        <v>381</v>
      </c>
    </row>
    <row r="390" spans="1:18">
      <c r="A390" s="14" t="str">
        <f>+IFERROR(INDEX(Sheet1!$C:$C,MATCH('Import Demurrage Detention'!$R390,Sheet1!$A:$A,0),1),"")</f>
        <v/>
      </c>
      <c r="B390" s="14" t="str">
        <f>+IFERROR(INDEX(Sheet1!$F:$F,MATCH('Import Demurrage Detention'!$R390,Sheet1!$A:$A,0),1),"")</f>
        <v/>
      </c>
      <c r="C390" s="15" t="str">
        <f>+IFERROR(INDEX(Sheet1!$H:$H,MATCH('Import Demurrage Detention'!$R390,Sheet1!$A:$A,0),1),"")</f>
        <v/>
      </c>
      <c r="D390" s="15" t="str">
        <f>+IFERROR(INDEX(Sheet1!$I:$I,MATCH('Import Demurrage Detention'!$R390,Sheet1!$A:$A,0),1),"")</f>
        <v/>
      </c>
      <c r="E390" s="15" t="str">
        <f>+IFERROR(INDEX(Sheet1!J:J,MATCH('Import Demurrage Detention'!$R390,Sheet1!$A:$A,0),1),"")</f>
        <v/>
      </c>
      <c r="F390" s="15" t="str">
        <f>+IFERROR(INDEX(Sheet1!K:K,MATCH('Import Demurrage Detention'!$R390,Sheet1!$A:$A,0),1),"")</f>
        <v/>
      </c>
      <c r="G390" s="15" t="str">
        <f>+IFERROR(INDEX(Sheet1!L:L,MATCH('Import Demurrage Detention'!$R390,Sheet1!$A:$A,0),1),"")</f>
        <v/>
      </c>
      <c r="H390" s="15" t="str">
        <f>+IFERROR(INDEX(Sheet1!M:M,MATCH('Import Demurrage Detention'!$R390,Sheet1!$A:$A,0),1),"")</f>
        <v/>
      </c>
      <c r="I390" s="15" t="str">
        <f>+IFERROR(INDEX(Sheet1!N:N,MATCH('Import Demurrage Detention'!$R390,Sheet1!$A:$A,0),1),"")</f>
        <v/>
      </c>
      <c r="J390" s="15" t="str">
        <f>+IFERROR(INDEX(Sheet1!O:O,MATCH('Import Demurrage Detention'!$R390,Sheet1!$A:$A,0),1),"")</f>
        <v/>
      </c>
      <c r="K390" s="15" t="str">
        <f>+IFERROR(INDEX(Sheet1!P:P,MATCH('Import Demurrage Detention'!$R390,Sheet1!$A:$A,0),1),"")</f>
        <v/>
      </c>
      <c r="L390" s="15" t="str">
        <f>+IFERROR(INDEX(Sheet1!Q:Q,MATCH('Import Demurrage Detention'!$R390,Sheet1!$A:$A,0),1),"")</f>
        <v/>
      </c>
      <c r="M390" s="15" t="str">
        <f>+IFERROR(INDEX(Sheet1!R:R,MATCH('Import Demurrage Detention'!$R390,Sheet1!$A:$A,0),1),"")</f>
        <v/>
      </c>
      <c r="N390" s="15" t="str">
        <f>+IFERROR(INDEX(Sheet1!S:S,MATCH('Import Demurrage Detention'!$R390,Sheet1!$A:$A,0),1),"")</f>
        <v/>
      </c>
      <c r="O390" s="15" t="str">
        <f>+IFERROR(INDEX(Sheet1!T:T,MATCH('Import Demurrage Detention'!$R390,Sheet1!$A:$A,0),1),"")</f>
        <v/>
      </c>
      <c r="P390" s="15" t="str">
        <f>+IFERROR(INDEX(Sheet1!U:U,MATCH('Import Demurrage Detention'!$R390,Sheet1!$A:$A,0),1),"")</f>
        <v/>
      </c>
      <c r="Q390" s="15" t="str">
        <f>+IFERROR(INDEX(Sheet1!V:V,MATCH('Import Demurrage Detention'!$R390,Sheet1!$A:$A,0),1),"")</f>
        <v/>
      </c>
      <c r="R390" s="12">
        <f t="shared" si="3"/>
        <v>382</v>
      </c>
    </row>
    <row r="391" spans="1:18">
      <c r="A391" s="14" t="str">
        <f>+IFERROR(INDEX(Sheet1!$C:$C,MATCH('Import Demurrage Detention'!$R391,Sheet1!$A:$A,0),1),"")</f>
        <v/>
      </c>
      <c r="B391" s="14" t="str">
        <f>+IFERROR(INDEX(Sheet1!$F:$F,MATCH('Import Demurrage Detention'!$R391,Sheet1!$A:$A,0),1),"")</f>
        <v/>
      </c>
      <c r="C391" s="15" t="str">
        <f>+IFERROR(INDEX(Sheet1!$H:$H,MATCH('Import Demurrage Detention'!$R391,Sheet1!$A:$A,0),1),"")</f>
        <v/>
      </c>
      <c r="D391" s="15" t="str">
        <f>+IFERROR(INDEX(Sheet1!$I:$I,MATCH('Import Demurrage Detention'!$R391,Sheet1!$A:$A,0),1),"")</f>
        <v/>
      </c>
      <c r="E391" s="15" t="str">
        <f>+IFERROR(INDEX(Sheet1!J:J,MATCH('Import Demurrage Detention'!$R391,Sheet1!$A:$A,0),1),"")</f>
        <v/>
      </c>
      <c r="F391" s="15" t="str">
        <f>+IFERROR(INDEX(Sheet1!K:K,MATCH('Import Demurrage Detention'!$R391,Sheet1!$A:$A,0),1),"")</f>
        <v/>
      </c>
      <c r="G391" s="15" t="str">
        <f>+IFERROR(INDEX(Sheet1!L:L,MATCH('Import Demurrage Detention'!$R391,Sheet1!$A:$A,0),1),"")</f>
        <v/>
      </c>
      <c r="H391" s="15" t="str">
        <f>+IFERROR(INDEX(Sheet1!M:M,MATCH('Import Demurrage Detention'!$R391,Sheet1!$A:$A,0),1),"")</f>
        <v/>
      </c>
      <c r="I391" s="15" t="str">
        <f>+IFERROR(INDEX(Sheet1!N:N,MATCH('Import Demurrage Detention'!$R391,Sheet1!$A:$A,0),1),"")</f>
        <v/>
      </c>
      <c r="J391" s="15" t="str">
        <f>+IFERROR(INDEX(Sheet1!O:O,MATCH('Import Demurrage Detention'!$R391,Sheet1!$A:$A,0),1),"")</f>
        <v/>
      </c>
      <c r="K391" s="15" t="str">
        <f>+IFERROR(INDEX(Sheet1!P:P,MATCH('Import Demurrage Detention'!$R391,Sheet1!$A:$A,0),1),"")</f>
        <v/>
      </c>
      <c r="L391" s="15" t="str">
        <f>+IFERROR(INDEX(Sheet1!Q:Q,MATCH('Import Demurrage Detention'!$R391,Sheet1!$A:$A,0),1),"")</f>
        <v/>
      </c>
      <c r="M391" s="15" t="str">
        <f>+IFERROR(INDEX(Sheet1!R:R,MATCH('Import Demurrage Detention'!$R391,Sheet1!$A:$A,0),1),"")</f>
        <v/>
      </c>
      <c r="N391" s="15" t="str">
        <f>+IFERROR(INDEX(Sheet1!S:S,MATCH('Import Demurrage Detention'!$R391,Sheet1!$A:$A,0),1),"")</f>
        <v/>
      </c>
      <c r="O391" s="15" t="str">
        <f>+IFERROR(INDEX(Sheet1!T:T,MATCH('Import Demurrage Detention'!$R391,Sheet1!$A:$A,0),1),"")</f>
        <v/>
      </c>
      <c r="P391" s="15" t="str">
        <f>+IFERROR(INDEX(Sheet1!U:U,MATCH('Import Demurrage Detention'!$R391,Sheet1!$A:$A,0),1),"")</f>
        <v/>
      </c>
      <c r="Q391" s="15" t="str">
        <f>+IFERROR(INDEX(Sheet1!V:V,MATCH('Import Demurrage Detention'!$R391,Sheet1!$A:$A,0),1),"")</f>
        <v/>
      </c>
      <c r="R391" s="12">
        <f t="shared" si="3"/>
        <v>383</v>
      </c>
    </row>
    <row r="392" spans="1:18">
      <c r="A392" s="14" t="str">
        <f>+IFERROR(INDEX(Sheet1!$C:$C,MATCH('Import Demurrage Detention'!$R392,Sheet1!$A:$A,0),1),"")</f>
        <v/>
      </c>
      <c r="B392" s="14" t="str">
        <f>+IFERROR(INDEX(Sheet1!$F:$F,MATCH('Import Demurrage Detention'!$R392,Sheet1!$A:$A,0),1),"")</f>
        <v/>
      </c>
      <c r="C392" s="15" t="str">
        <f>+IFERROR(INDEX(Sheet1!$H:$H,MATCH('Import Demurrage Detention'!$R392,Sheet1!$A:$A,0),1),"")</f>
        <v/>
      </c>
      <c r="D392" s="15" t="str">
        <f>+IFERROR(INDEX(Sheet1!$I:$I,MATCH('Import Demurrage Detention'!$R392,Sheet1!$A:$A,0),1),"")</f>
        <v/>
      </c>
      <c r="E392" s="15" t="str">
        <f>+IFERROR(INDEX(Sheet1!J:J,MATCH('Import Demurrage Detention'!$R392,Sheet1!$A:$A,0),1),"")</f>
        <v/>
      </c>
      <c r="F392" s="15" t="str">
        <f>+IFERROR(INDEX(Sheet1!K:K,MATCH('Import Demurrage Detention'!$R392,Sheet1!$A:$A,0),1),"")</f>
        <v/>
      </c>
      <c r="G392" s="15" t="str">
        <f>+IFERROR(INDEX(Sheet1!L:L,MATCH('Import Demurrage Detention'!$R392,Sheet1!$A:$A,0),1),"")</f>
        <v/>
      </c>
      <c r="H392" s="15" t="str">
        <f>+IFERROR(INDEX(Sheet1!M:M,MATCH('Import Demurrage Detention'!$R392,Sheet1!$A:$A,0),1),"")</f>
        <v/>
      </c>
      <c r="I392" s="15" t="str">
        <f>+IFERROR(INDEX(Sheet1!N:N,MATCH('Import Demurrage Detention'!$R392,Sheet1!$A:$A,0),1),"")</f>
        <v/>
      </c>
      <c r="J392" s="15" t="str">
        <f>+IFERROR(INDEX(Sheet1!O:O,MATCH('Import Demurrage Detention'!$R392,Sheet1!$A:$A,0),1),"")</f>
        <v/>
      </c>
      <c r="K392" s="15" t="str">
        <f>+IFERROR(INDEX(Sheet1!P:P,MATCH('Import Demurrage Detention'!$R392,Sheet1!$A:$A,0),1),"")</f>
        <v/>
      </c>
      <c r="L392" s="15" t="str">
        <f>+IFERROR(INDEX(Sheet1!Q:Q,MATCH('Import Demurrage Detention'!$R392,Sheet1!$A:$A,0),1),"")</f>
        <v/>
      </c>
      <c r="M392" s="15" t="str">
        <f>+IFERROR(INDEX(Sheet1!R:R,MATCH('Import Demurrage Detention'!$R392,Sheet1!$A:$A,0),1),"")</f>
        <v/>
      </c>
      <c r="N392" s="15" t="str">
        <f>+IFERROR(INDEX(Sheet1!S:S,MATCH('Import Demurrage Detention'!$R392,Sheet1!$A:$A,0),1),"")</f>
        <v/>
      </c>
      <c r="O392" s="15" t="str">
        <f>+IFERROR(INDEX(Sheet1!T:T,MATCH('Import Demurrage Detention'!$R392,Sheet1!$A:$A,0),1),"")</f>
        <v/>
      </c>
      <c r="P392" s="15" t="str">
        <f>+IFERROR(INDEX(Sheet1!U:U,MATCH('Import Demurrage Detention'!$R392,Sheet1!$A:$A,0),1),"")</f>
        <v/>
      </c>
      <c r="Q392" s="15" t="str">
        <f>+IFERROR(INDEX(Sheet1!V:V,MATCH('Import Demurrage Detention'!$R392,Sheet1!$A:$A,0),1),"")</f>
        <v/>
      </c>
      <c r="R392" s="12">
        <f t="shared" si="3"/>
        <v>384</v>
      </c>
    </row>
    <row r="393" spans="1:18">
      <c r="A393" s="14" t="str">
        <f>+IFERROR(INDEX(Sheet1!$C:$C,MATCH('Import Demurrage Detention'!$R393,Sheet1!$A:$A,0),1),"")</f>
        <v/>
      </c>
      <c r="B393" s="14" t="str">
        <f>+IFERROR(INDEX(Sheet1!$F:$F,MATCH('Import Demurrage Detention'!$R393,Sheet1!$A:$A,0),1),"")</f>
        <v/>
      </c>
      <c r="C393" s="15" t="str">
        <f>+IFERROR(INDEX(Sheet1!$H:$H,MATCH('Import Demurrage Detention'!$R393,Sheet1!$A:$A,0),1),"")</f>
        <v/>
      </c>
      <c r="D393" s="15" t="str">
        <f>+IFERROR(INDEX(Sheet1!$I:$I,MATCH('Import Demurrage Detention'!$R393,Sheet1!$A:$A,0),1),"")</f>
        <v/>
      </c>
      <c r="E393" s="15" t="str">
        <f>+IFERROR(INDEX(Sheet1!J:J,MATCH('Import Demurrage Detention'!$R393,Sheet1!$A:$A,0),1),"")</f>
        <v/>
      </c>
      <c r="F393" s="15" t="str">
        <f>+IFERROR(INDEX(Sheet1!K:K,MATCH('Import Demurrage Detention'!$R393,Sheet1!$A:$A,0),1),"")</f>
        <v/>
      </c>
      <c r="G393" s="15" t="str">
        <f>+IFERROR(INDEX(Sheet1!L:L,MATCH('Import Demurrage Detention'!$R393,Sheet1!$A:$A,0),1),"")</f>
        <v/>
      </c>
      <c r="H393" s="15" t="str">
        <f>+IFERROR(INDEX(Sheet1!M:M,MATCH('Import Demurrage Detention'!$R393,Sheet1!$A:$A,0),1),"")</f>
        <v/>
      </c>
      <c r="I393" s="15" t="str">
        <f>+IFERROR(INDEX(Sheet1!N:N,MATCH('Import Demurrage Detention'!$R393,Sheet1!$A:$A,0),1),"")</f>
        <v/>
      </c>
      <c r="J393" s="15" t="str">
        <f>+IFERROR(INDEX(Sheet1!O:O,MATCH('Import Demurrage Detention'!$R393,Sheet1!$A:$A,0),1),"")</f>
        <v/>
      </c>
      <c r="K393" s="15" t="str">
        <f>+IFERROR(INDEX(Sheet1!P:P,MATCH('Import Demurrage Detention'!$R393,Sheet1!$A:$A,0),1),"")</f>
        <v/>
      </c>
      <c r="L393" s="15" t="str">
        <f>+IFERROR(INDEX(Sheet1!Q:Q,MATCH('Import Demurrage Detention'!$R393,Sheet1!$A:$A,0),1),"")</f>
        <v/>
      </c>
      <c r="M393" s="15" t="str">
        <f>+IFERROR(INDEX(Sheet1!R:R,MATCH('Import Demurrage Detention'!$R393,Sheet1!$A:$A,0),1),"")</f>
        <v/>
      </c>
      <c r="N393" s="15" t="str">
        <f>+IFERROR(INDEX(Sheet1!S:S,MATCH('Import Demurrage Detention'!$R393,Sheet1!$A:$A,0),1),"")</f>
        <v/>
      </c>
      <c r="O393" s="15" t="str">
        <f>+IFERROR(INDEX(Sheet1!T:T,MATCH('Import Demurrage Detention'!$R393,Sheet1!$A:$A,0),1),"")</f>
        <v/>
      </c>
      <c r="P393" s="15" t="str">
        <f>+IFERROR(INDEX(Sheet1!U:U,MATCH('Import Demurrage Detention'!$R393,Sheet1!$A:$A,0),1),"")</f>
        <v/>
      </c>
      <c r="Q393" s="15" t="str">
        <f>+IFERROR(INDEX(Sheet1!V:V,MATCH('Import Demurrage Detention'!$R393,Sheet1!$A:$A,0),1),"")</f>
        <v/>
      </c>
      <c r="R393" s="12">
        <f t="shared" si="3"/>
        <v>385</v>
      </c>
    </row>
    <row r="394" spans="1:18">
      <c r="A394" s="14" t="str">
        <f>+IFERROR(INDEX(Sheet1!$C:$C,MATCH('Import Demurrage Detention'!$R394,Sheet1!$A:$A,0),1),"")</f>
        <v/>
      </c>
      <c r="B394" s="14" t="str">
        <f>+IFERROR(INDEX(Sheet1!$F:$F,MATCH('Import Demurrage Detention'!$R394,Sheet1!$A:$A,0),1),"")</f>
        <v/>
      </c>
      <c r="C394" s="15" t="str">
        <f>+IFERROR(INDEX(Sheet1!$H:$H,MATCH('Import Demurrage Detention'!$R394,Sheet1!$A:$A,0),1),"")</f>
        <v/>
      </c>
      <c r="D394" s="15" t="str">
        <f>+IFERROR(INDEX(Sheet1!$I:$I,MATCH('Import Demurrage Detention'!$R394,Sheet1!$A:$A,0),1),"")</f>
        <v/>
      </c>
      <c r="E394" s="15" t="str">
        <f>+IFERROR(INDEX(Sheet1!J:J,MATCH('Import Demurrage Detention'!$R394,Sheet1!$A:$A,0),1),"")</f>
        <v/>
      </c>
      <c r="F394" s="15" t="str">
        <f>+IFERROR(INDEX(Sheet1!K:K,MATCH('Import Demurrage Detention'!$R394,Sheet1!$A:$A,0),1),"")</f>
        <v/>
      </c>
      <c r="G394" s="15" t="str">
        <f>+IFERROR(INDEX(Sheet1!L:L,MATCH('Import Demurrage Detention'!$R394,Sheet1!$A:$A,0),1),"")</f>
        <v/>
      </c>
      <c r="H394" s="15" t="str">
        <f>+IFERROR(INDEX(Sheet1!M:M,MATCH('Import Demurrage Detention'!$R394,Sheet1!$A:$A,0),1),"")</f>
        <v/>
      </c>
      <c r="I394" s="15" t="str">
        <f>+IFERROR(INDEX(Sheet1!N:N,MATCH('Import Demurrage Detention'!$R394,Sheet1!$A:$A,0),1),"")</f>
        <v/>
      </c>
      <c r="J394" s="15" t="str">
        <f>+IFERROR(INDEX(Sheet1!O:O,MATCH('Import Demurrage Detention'!$R394,Sheet1!$A:$A,0),1),"")</f>
        <v/>
      </c>
      <c r="K394" s="15" t="str">
        <f>+IFERROR(INDEX(Sheet1!P:P,MATCH('Import Demurrage Detention'!$R394,Sheet1!$A:$A,0),1),"")</f>
        <v/>
      </c>
      <c r="L394" s="15" t="str">
        <f>+IFERROR(INDEX(Sheet1!Q:Q,MATCH('Import Demurrage Detention'!$R394,Sheet1!$A:$A,0),1),"")</f>
        <v/>
      </c>
      <c r="M394" s="15" t="str">
        <f>+IFERROR(INDEX(Sheet1!R:R,MATCH('Import Demurrage Detention'!$R394,Sheet1!$A:$A,0),1),"")</f>
        <v/>
      </c>
      <c r="N394" s="15" t="str">
        <f>+IFERROR(INDEX(Sheet1!S:S,MATCH('Import Demurrage Detention'!$R394,Sheet1!$A:$A,0),1),"")</f>
        <v/>
      </c>
      <c r="O394" s="15" t="str">
        <f>+IFERROR(INDEX(Sheet1!T:T,MATCH('Import Demurrage Detention'!$R394,Sheet1!$A:$A,0),1),"")</f>
        <v/>
      </c>
      <c r="P394" s="15" t="str">
        <f>+IFERROR(INDEX(Sheet1!U:U,MATCH('Import Demurrage Detention'!$R394,Sheet1!$A:$A,0),1),"")</f>
        <v/>
      </c>
      <c r="Q394" s="15" t="str">
        <f>+IFERROR(INDEX(Sheet1!V:V,MATCH('Import Demurrage Detention'!$R394,Sheet1!$A:$A,0),1),"")</f>
        <v/>
      </c>
      <c r="R394" s="12">
        <f t="shared" si="3"/>
        <v>386</v>
      </c>
    </row>
    <row r="395" spans="1:18">
      <c r="A395" s="14" t="str">
        <f>+IFERROR(INDEX(Sheet1!$C:$C,MATCH('Import Demurrage Detention'!$R395,Sheet1!$A:$A,0),1),"")</f>
        <v/>
      </c>
      <c r="B395" s="14" t="str">
        <f>+IFERROR(INDEX(Sheet1!$F:$F,MATCH('Import Demurrage Detention'!$R395,Sheet1!$A:$A,0),1),"")</f>
        <v/>
      </c>
      <c r="C395" s="15" t="str">
        <f>+IFERROR(INDEX(Sheet1!$H:$H,MATCH('Import Demurrage Detention'!$R395,Sheet1!$A:$A,0),1),"")</f>
        <v/>
      </c>
      <c r="D395" s="15" t="str">
        <f>+IFERROR(INDEX(Sheet1!$I:$I,MATCH('Import Demurrage Detention'!$R395,Sheet1!$A:$A,0),1),"")</f>
        <v/>
      </c>
      <c r="E395" s="15" t="str">
        <f>+IFERROR(INDEX(Sheet1!J:J,MATCH('Import Demurrage Detention'!$R395,Sheet1!$A:$A,0),1),"")</f>
        <v/>
      </c>
      <c r="F395" s="15" t="str">
        <f>+IFERROR(INDEX(Sheet1!K:K,MATCH('Import Demurrage Detention'!$R395,Sheet1!$A:$A,0),1),"")</f>
        <v/>
      </c>
      <c r="G395" s="15" t="str">
        <f>+IFERROR(INDEX(Sheet1!L:L,MATCH('Import Demurrage Detention'!$R395,Sheet1!$A:$A,0),1),"")</f>
        <v/>
      </c>
      <c r="H395" s="15" t="str">
        <f>+IFERROR(INDEX(Sheet1!M:M,MATCH('Import Demurrage Detention'!$R395,Sheet1!$A:$A,0),1),"")</f>
        <v/>
      </c>
      <c r="I395" s="15" t="str">
        <f>+IFERROR(INDEX(Sheet1!N:N,MATCH('Import Demurrage Detention'!$R395,Sheet1!$A:$A,0),1),"")</f>
        <v/>
      </c>
      <c r="J395" s="15" t="str">
        <f>+IFERROR(INDEX(Sheet1!O:O,MATCH('Import Demurrage Detention'!$R395,Sheet1!$A:$A,0),1),"")</f>
        <v/>
      </c>
      <c r="K395" s="15" t="str">
        <f>+IFERROR(INDEX(Sheet1!P:P,MATCH('Import Demurrage Detention'!$R395,Sheet1!$A:$A,0),1),"")</f>
        <v/>
      </c>
      <c r="L395" s="15" t="str">
        <f>+IFERROR(INDEX(Sheet1!Q:Q,MATCH('Import Demurrage Detention'!$R395,Sheet1!$A:$A,0),1),"")</f>
        <v/>
      </c>
      <c r="M395" s="15" t="str">
        <f>+IFERROR(INDEX(Sheet1!R:R,MATCH('Import Demurrage Detention'!$R395,Sheet1!$A:$A,0),1),"")</f>
        <v/>
      </c>
      <c r="N395" s="15" t="str">
        <f>+IFERROR(INDEX(Sheet1!S:S,MATCH('Import Demurrage Detention'!$R395,Sheet1!$A:$A,0),1),"")</f>
        <v/>
      </c>
      <c r="O395" s="15" t="str">
        <f>+IFERROR(INDEX(Sheet1!T:T,MATCH('Import Demurrage Detention'!$R395,Sheet1!$A:$A,0),1),"")</f>
        <v/>
      </c>
      <c r="P395" s="15" t="str">
        <f>+IFERROR(INDEX(Sheet1!U:U,MATCH('Import Demurrage Detention'!$R395,Sheet1!$A:$A,0),1),"")</f>
        <v/>
      </c>
      <c r="Q395" s="15" t="str">
        <f>+IFERROR(INDEX(Sheet1!V:V,MATCH('Import Demurrage Detention'!$R395,Sheet1!$A:$A,0),1),"")</f>
        <v/>
      </c>
      <c r="R395" s="12">
        <f t="shared" si="3"/>
        <v>387</v>
      </c>
    </row>
    <row r="396" spans="1:18">
      <c r="A396" s="14" t="str">
        <f>+IFERROR(INDEX(Sheet1!$C:$C,MATCH('Import Demurrage Detention'!$R396,Sheet1!$A:$A,0),1),"")</f>
        <v/>
      </c>
      <c r="B396" s="14" t="str">
        <f>+IFERROR(INDEX(Sheet1!$F:$F,MATCH('Import Demurrage Detention'!$R396,Sheet1!$A:$A,0),1),"")</f>
        <v/>
      </c>
      <c r="C396" s="15" t="str">
        <f>+IFERROR(INDEX(Sheet1!$H:$H,MATCH('Import Demurrage Detention'!$R396,Sheet1!$A:$A,0),1),"")</f>
        <v/>
      </c>
      <c r="D396" s="15" t="str">
        <f>+IFERROR(INDEX(Sheet1!$I:$I,MATCH('Import Demurrage Detention'!$R396,Sheet1!$A:$A,0),1),"")</f>
        <v/>
      </c>
      <c r="E396" s="15" t="str">
        <f>+IFERROR(INDEX(Sheet1!J:J,MATCH('Import Demurrage Detention'!$R396,Sheet1!$A:$A,0),1),"")</f>
        <v/>
      </c>
      <c r="F396" s="15" t="str">
        <f>+IFERROR(INDEX(Sheet1!K:K,MATCH('Import Demurrage Detention'!$R396,Sheet1!$A:$A,0),1),"")</f>
        <v/>
      </c>
      <c r="G396" s="15" t="str">
        <f>+IFERROR(INDEX(Sheet1!L:L,MATCH('Import Demurrage Detention'!$R396,Sheet1!$A:$A,0),1),"")</f>
        <v/>
      </c>
      <c r="H396" s="15" t="str">
        <f>+IFERROR(INDEX(Sheet1!M:M,MATCH('Import Demurrage Detention'!$R396,Sheet1!$A:$A,0),1),"")</f>
        <v/>
      </c>
      <c r="I396" s="15" t="str">
        <f>+IFERROR(INDEX(Sheet1!N:N,MATCH('Import Demurrage Detention'!$R396,Sheet1!$A:$A,0),1),"")</f>
        <v/>
      </c>
      <c r="J396" s="15" t="str">
        <f>+IFERROR(INDEX(Sheet1!O:O,MATCH('Import Demurrage Detention'!$R396,Sheet1!$A:$A,0),1),"")</f>
        <v/>
      </c>
      <c r="K396" s="15" t="str">
        <f>+IFERROR(INDEX(Sheet1!P:P,MATCH('Import Demurrage Detention'!$R396,Sheet1!$A:$A,0),1),"")</f>
        <v/>
      </c>
      <c r="L396" s="15" t="str">
        <f>+IFERROR(INDEX(Sheet1!Q:Q,MATCH('Import Demurrage Detention'!$R396,Sheet1!$A:$A,0),1),"")</f>
        <v/>
      </c>
      <c r="M396" s="15" t="str">
        <f>+IFERROR(INDEX(Sheet1!R:R,MATCH('Import Demurrage Detention'!$R396,Sheet1!$A:$A,0),1),"")</f>
        <v/>
      </c>
      <c r="N396" s="15" t="str">
        <f>+IFERROR(INDEX(Sheet1!S:S,MATCH('Import Demurrage Detention'!$R396,Sheet1!$A:$A,0),1),"")</f>
        <v/>
      </c>
      <c r="O396" s="15" t="str">
        <f>+IFERROR(INDEX(Sheet1!T:T,MATCH('Import Demurrage Detention'!$R396,Sheet1!$A:$A,0),1),"")</f>
        <v/>
      </c>
      <c r="P396" s="15" t="str">
        <f>+IFERROR(INDEX(Sheet1!U:U,MATCH('Import Demurrage Detention'!$R396,Sheet1!$A:$A,0),1),"")</f>
        <v/>
      </c>
      <c r="Q396" s="15" t="str">
        <f>+IFERROR(INDEX(Sheet1!V:V,MATCH('Import Demurrage Detention'!$R396,Sheet1!$A:$A,0),1),"")</f>
        <v/>
      </c>
      <c r="R396" s="12">
        <f t="shared" si="3"/>
        <v>388</v>
      </c>
    </row>
    <row r="397" spans="1:18">
      <c r="A397" s="14" t="str">
        <f>+IFERROR(INDEX(Sheet1!$C:$C,MATCH('Import Demurrage Detention'!$R397,Sheet1!$A:$A,0),1),"")</f>
        <v/>
      </c>
      <c r="B397" s="14" t="str">
        <f>+IFERROR(INDEX(Sheet1!$F:$F,MATCH('Import Demurrage Detention'!$R397,Sheet1!$A:$A,0),1),"")</f>
        <v/>
      </c>
      <c r="C397" s="15" t="str">
        <f>+IFERROR(INDEX(Sheet1!$H:$H,MATCH('Import Demurrage Detention'!$R397,Sheet1!$A:$A,0),1),"")</f>
        <v/>
      </c>
      <c r="D397" s="15" t="str">
        <f>+IFERROR(INDEX(Sheet1!$I:$I,MATCH('Import Demurrage Detention'!$R397,Sheet1!$A:$A,0),1),"")</f>
        <v/>
      </c>
      <c r="E397" s="15" t="str">
        <f>+IFERROR(INDEX(Sheet1!J:J,MATCH('Import Demurrage Detention'!$R397,Sheet1!$A:$A,0),1),"")</f>
        <v/>
      </c>
      <c r="F397" s="15" t="str">
        <f>+IFERROR(INDEX(Sheet1!K:K,MATCH('Import Demurrage Detention'!$R397,Sheet1!$A:$A,0),1),"")</f>
        <v/>
      </c>
      <c r="G397" s="15" t="str">
        <f>+IFERROR(INDEX(Sheet1!L:L,MATCH('Import Demurrage Detention'!$R397,Sheet1!$A:$A,0),1),"")</f>
        <v/>
      </c>
      <c r="H397" s="15" t="str">
        <f>+IFERROR(INDEX(Sheet1!M:M,MATCH('Import Demurrage Detention'!$R397,Sheet1!$A:$A,0),1),"")</f>
        <v/>
      </c>
      <c r="I397" s="15" t="str">
        <f>+IFERROR(INDEX(Sheet1!N:N,MATCH('Import Demurrage Detention'!$R397,Sheet1!$A:$A,0),1),"")</f>
        <v/>
      </c>
      <c r="J397" s="15" t="str">
        <f>+IFERROR(INDEX(Sheet1!O:O,MATCH('Import Demurrage Detention'!$R397,Sheet1!$A:$A,0),1),"")</f>
        <v/>
      </c>
      <c r="K397" s="15" t="str">
        <f>+IFERROR(INDEX(Sheet1!P:P,MATCH('Import Demurrage Detention'!$R397,Sheet1!$A:$A,0),1),"")</f>
        <v/>
      </c>
      <c r="L397" s="15" t="str">
        <f>+IFERROR(INDEX(Sheet1!Q:Q,MATCH('Import Demurrage Detention'!$R397,Sheet1!$A:$A,0),1),"")</f>
        <v/>
      </c>
      <c r="M397" s="15" t="str">
        <f>+IFERROR(INDEX(Sheet1!R:R,MATCH('Import Demurrage Detention'!$R397,Sheet1!$A:$A,0),1),"")</f>
        <v/>
      </c>
      <c r="N397" s="15" t="str">
        <f>+IFERROR(INDEX(Sheet1!S:S,MATCH('Import Demurrage Detention'!$R397,Sheet1!$A:$A,0),1),"")</f>
        <v/>
      </c>
      <c r="O397" s="15" t="str">
        <f>+IFERROR(INDEX(Sheet1!T:T,MATCH('Import Demurrage Detention'!$R397,Sheet1!$A:$A,0),1),"")</f>
        <v/>
      </c>
      <c r="P397" s="15" t="str">
        <f>+IFERROR(INDEX(Sheet1!U:U,MATCH('Import Demurrage Detention'!$R397,Sheet1!$A:$A,0),1),"")</f>
        <v/>
      </c>
      <c r="Q397" s="15" t="str">
        <f>+IFERROR(INDEX(Sheet1!V:V,MATCH('Import Demurrage Detention'!$R397,Sheet1!$A:$A,0),1),"")</f>
        <v/>
      </c>
      <c r="R397" s="12">
        <f t="shared" si="3"/>
        <v>389</v>
      </c>
    </row>
    <row r="398" spans="1:18">
      <c r="A398" s="14" t="str">
        <f>+IFERROR(INDEX(Sheet1!$C:$C,MATCH('Import Demurrage Detention'!$R398,Sheet1!$A:$A,0),1),"")</f>
        <v/>
      </c>
      <c r="B398" s="14" t="str">
        <f>+IFERROR(INDEX(Sheet1!$F:$F,MATCH('Import Demurrage Detention'!$R398,Sheet1!$A:$A,0),1),"")</f>
        <v/>
      </c>
      <c r="C398" s="15" t="str">
        <f>+IFERROR(INDEX(Sheet1!$H:$H,MATCH('Import Demurrage Detention'!$R398,Sheet1!$A:$A,0),1),"")</f>
        <v/>
      </c>
      <c r="D398" s="15" t="str">
        <f>+IFERROR(INDEX(Sheet1!$I:$I,MATCH('Import Demurrage Detention'!$R398,Sheet1!$A:$A,0),1),"")</f>
        <v/>
      </c>
      <c r="E398" s="15" t="str">
        <f>+IFERROR(INDEX(Sheet1!J:J,MATCH('Import Demurrage Detention'!$R398,Sheet1!$A:$A,0),1),"")</f>
        <v/>
      </c>
      <c r="F398" s="15" t="str">
        <f>+IFERROR(INDEX(Sheet1!K:K,MATCH('Import Demurrage Detention'!$R398,Sheet1!$A:$A,0),1),"")</f>
        <v/>
      </c>
      <c r="G398" s="15" t="str">
        <f>+IFERROR(INDEX(Sheet1!L:L,MATCH('Import Demurrage Detention'!$R398,Sheet1!$A:$A,0),1),"")</f>
        <v/>
      </c>
      <c r="H398" s="15" t="str">
        <f>+IFERROR(INDEX(Sheet1!M:M,MATCH('Import Demurrage Detention'!$R398,Sheet1!$A:$A,0),1),"")</f>
        <v/>
      </c>
      <c r="I398" s="15" t="str">
        <f>+IFERROR(INDEX(Sheet1!N:N,MATCH('Import Demurrage Detention'!$R398,Sheet1!$A:$A,0),1),"")</f>
        <v/>
      </c>
      <c r="J398" s="15" t="str">
        <f>+IFERROR(INDEX(Sheet1!O:O,MATCH('Import Demurrage Detention'!$R398,Sheet1!$A:$A,0),1),"")</f>
        <v/>
      </c>
      <c r="K398" s="15" t="str">
        <f>+IFERROR(INDEX(Sheet1!P:P,MATCH('Import Demurrage Detention'!$R398,Sheet1!$A:$A,0),1),"")</f>
        <v/>
      </c>
      <c r="L398" s="15" t="str">
        <f>+IFERROR(INDEX(Sheet1!Q:Q,MATCH('Import Demurrage Detention'!$R398,Sheet1!$A:$A,0),1),"")</f>
        <v/>
      </c>
      <c r="M398" s="15" t="str">
        <f>+IFERROR(INDEX(Sheet1!R:R,MATCH('Import Demurrage Detention'!$R398,Sheet1!$A:$A,0),1),"")</f>
        <v/>
      </c>
      <c r="N398" s="15" t="str">
        <f>+IFERROR(INDEX(Sheet1!S:S,MATCH('Import Demurrage Detention'!$R398,Sheet1!$A:$A,0),1),"")</f>
        <v/>
      </c>
      <c r="O398" s="15" t="str">
        <f>+IFERROR(INDEX(Sheet1!T:T,MATCH('Import Demurrage Detention'!$R398,Sheet1!$A:$A,0),1),"")</f>
        <v/>
      </c>
      <c r="P398" s="15" t="str">
        <f>+IFERROR(INDEX(Sheet1!U:U,MATCH('Import Demurrage Detention'!$R398,Sheet1!$A:$A,0),1),"")</f>
        <v/>
      </c>
      <c r="Q398" s="15" t="str">
        <f>+IFERROR(INDEX(Sheet1!V:V,MATCH('Import Demurrage Detention'!$R398,Sheet1!$A:$A,0),1),"")</f>
        <v/>
      </c>
      <c r="R398" s="12">
        <f t="shared" si="3"/>
        <v>390</v>
      </c>
    </row>
    <row r="399" spans="1:18">
      <c r="A399" s="14" t="str">
        <f>+IFERROR(INDEX(Sheet1!$C:$C,MATCH('Import Demurrage Detention'!$R399,Sheet1!$A:$A,0),1),"")</f>
        <v/>
      </c>
      <c r="B399" s="14" t="str">
        <f>+IFERROR(INDEX(Sheet1!$F:$F,MATCH('Import Demurrage Detention'!$R399,Sheet1!$A:$A,0),1),"")</f>
        <v/>
      </c>
      <c r="C399" s="15" t="str">
        <f>+IFERROR(INDEX(Sheet1!$H:$H,MATCH('Import Demurrage Detention'!$R399,Sheet1!$A:$A,0),1),"")</f>
        <v/>
      </c>
      <c r="D399" s="15" t="str">
        <f>+IFERROR(INDEX(Sheet1!$I:$I,MATCH('Import Demurrage Detention'!$R399,Sheet1!$A:$A,0),1),"")</f>
        <v/>
      </c>
      <c r="E399" s="15" t="str">
        <f>+IFERROR(INDEX(Sheet1!J:J,MATCH('Import Demurrage Detention'!$R399,Sheet1!$A:$A,0),1),"")</f>
        <v/>
      </c>
      <c r="F399" s="15" t="str">
        <f>+IFERROR(INDEX(Sheet1!K:K,MATCH('Import Demurrage Detention'!$R399,Sheet1!$A:$A,0),1),"")</f>
        <v/>
      </c>
      <c r="G399" s="15" t="str">
        <f>+IFERROR(INDEX(Sheet1!L:L,MATCH('Import Demurrage Detention'!$R399,Sheet1!$A:$A,0),1),"")</f>
        <v/>
      </c>
      <c r="H399" s="15" t="str">
        <f>+IFERROR(INDEX(Sheet1!M:M,MATCH('Import Demurrage Detention'!$R399,Sheet1!$A:$A,0),1),"")</f>
        <v/>
      </c>
      <c r="I399" s="15" t="str">
        <f>+IFERROR(INDEX(Sheet1!N:N,MATCH('Import Demurrage Detention'!$R399,Sheet1!$A:$A,0),1),"")</f>
        <v/>
      </c>
      <c r="J399" s="15" t="str">
        <f>+IFERROR(INDEX(Sheet1!O:O,MATCH('Import Demurrage Detention'!$R399,Sheet1!$A:$A,0),1),"")</f>
        <v/>
      </c>
      <c r="K399" s="15" t="str">
        <f>+IFERROR(INDEX(Sheet1!P:P,MATCH('Import Demurrage Detention'!$R399,Sheet1!$A:$A,0),1),"")</f>
        <v/>
      </c>
      <c r="L399" s="15" t="str">
        <f>+IFERROR(INDEX(Sheet1!Q:Q,MATCH('Import Demurrage Detention'!$R399,Sheet1!$A:$A,0),1),"")</f>
        <v/>
      </c>
      <c r="M399" s="15" t="str">
        <f>+IFERROR(INDEX(Sheet1!R:R,MATCH('Import Demurrage Detention'!$R399,Sheet1!$A:$A,0),1),"")</f>
        <v/>
      </c>
      <c r="N399" s="15" t="str">
        <f>+IFERROR(INDEX(Sheet1!S:S,MATCH('Import Demurrage Detention'!$R399,Sheet1!$A:$A,0),1),"")</f>
        <v/>
      </c>
      <c r="O399" s="15" t="str">
        <f>+IFERROR(INDEX(Sheet1!T:T,MATCH('Import Demurrage Detention'!$R399,Sheet1!$A:$A,0),1),"")</f>
        <v/>
      </c>
      <c r="P399" s="15" t="str">
        <f>+IFERROR(INDEX(Sheet1!U:U,MATCH('Import Demurrage Detention'!$R399,Sheet1!$A:$A,0),1),"")</f>
        <v/>
      </c>
      <c r="Q399" s="15" t="str">
        <f>+IFERROR(INDEX(Sheet1!V:V,MATCH('Import Demurrage Detention'!$R399,Sheet1!$A:$A,0),1),"")</f>
        <v/>
      </c>
      <c r="R399" s="12">
        <f t="shared" si="3"/>
        <v>391</v>
      </c>
    </row>
    <row r="400" spans="1:18">
      <c r="A400" s="14" t="str">
        <f>+IFERROR(INDEX(Sheet1!$C:$C,MATCH('Import Demurrage Detention'!$R400,Sheet1!$A:$A,0),1),"")</f>
        <v/>
      </c>
      <c r="B400" s="14" t="str">
        <f>+IFERROR(INDEX(Sheet1!$F:$F,MATCH('Import Demurrage Detention'!$R400,Sheet1!$A:$A,0),1),"")</f>
        <v/>
      </c>
      <c r="C400" s="15" t="str">
        <f>+IFERROR(INDEX(Sheet1!$H:$H,MATCH('Import Demurrage Detention'!$R400,Sheet1!$A:$A,0),1),"")</f>
        <v/>
      </c>
      <c r="D400" s="15" t="str">
        <f>+IFERROR(INDEX(Sheet1!$I:$I,MATCH('Import Demurrage Detention'!$R400,Sheet1!$A:$A,0),1),"")</f>
        <v/>
      </c>
      <c r="E400" s="15" t="str">
        <f>+IFERROR(INDEX(Sheet1!J:J,MATCH('Import Demurrage Detention'!$R400,Sheet1!$A:$A,0),1),"")</f>
        <v/>
      </c>
      <c r="F400" s="15" t="str">
        <f>+IFERROR(INDEX(Sheet1!K:K,MATCH('Import Demurrage Detention'!$R400,Sheet1!$A:$A,0),1),"")</f>
        <v/>
      </c>
      <c r="G400" s="15" t="str">
        <f>+IFERROR(INDEX(Sheet1!L:L,MATCH('Import Demurrage Detention'!$R400,Sheet1!$A:$A,0),1),"")</f>
        <v/>
      </c>
      <c r="H400" s="15" t="str">
        <f>+IFERROR(INDEX(Sheet1!M:M,MATCH('Import Demurrage Detention'!$R400,Sheet1!$A:$A,0),1),"")</f>
        <v/>
      </c>
      <c r="I400" s="15" t="str">
        <f>+IFERROR(INDEX(Sheet1!N:N,MATCH('Import Demurrage Detention'!$R400,Sheet1!$A:$A,0),1),"")</f>
        <v/>
      </c>
      <c r="J400" s="15" t="str">
        <f>+IFERROR(INDEX(Sheet1!O:O,MATCH('Import Demurrage Detention'!$R400,Sheet1!$A:$A,0),1),"")</f>
        <v/>
      </c>
      <c r="K400" s="15" t="str">
        <f>+IFERROR(INDEX(Sheet1!P:P,MATCH('Import Demurrage Detention'!$R400,Sheet1!$A:$A,0),1),"")</f>
        <v/>
      </c>
      <c r="L400" s="15" t="str">
        <f>+IFERROR(INDEX(Sheet1!Q:Q,MATCH('Import Demurrage Detention'!$R400,Sheet1!$A:$A,0),1),"")</f>
        <v/>
      </c>
      <c r="M400" s="15" t="str">
        <f>+IFERROR(INDEX(Sheet1!R:R,MATCH('Import Demurrage Detention'!$R400,Sheet1!$A:$A,0),1),"")</f>
        <v/>
      </c>
      <c r="N400" s="15" t="str">
        <f>+IFERROR(INDEX(Sheet1!S:S,MATCH('Import Demurrage Detention'!$R400,Sheet1!$A:$A,0),1),"")</f>
        <v/>
      </c>
      <c r="O400" s="15" t="str">
        <f>+IFERROR(INDEX(Sheet1!T:T,MATCH('Import Demurrage Detention'!$R400,Sheet1!$A:$A,0),1),"")</f>
        <v/>
      </c>
      <c r="P400" s="15" t="str">
        <f>+IFERROR(INDEX(Sheet1!U:U,MATCH('Import Demurrage Detention'!$R400,Sheet1!$A:$A,0),1),"")</f>
        <v/>
      </c>
      <c r="Q400" s="15" t="str">
        <f>+IFERROR(INDEX(Sheet1!V:V,MATCH('Import Demurrage Detention'!$R400,Sheet1!$A:$A,0),1),"")</f>
        <v/>
      </c>
      <c r="R400" s="12">
        <f t="shared" si="3"/>
        <v>392</v>
      </c>
    </row>
    <row r="401" spans="1:18">
      <c r="A401" s="14" t="str">
        <f>+IFERROR(INDEX(Sheet1!$C:$C,MATCH('Import Demurrage Detention'!$R401,Sheet1!$A:$A,0),1),"")</f>
        <v/>
      </c>
      <c r="B401" s="14" t="str">
        <f>+IFERROR(INDEX(Sheet1!$F:$F,MATCH('Import Demurrage Detention'!$R401,Sheet1!$A:$A,0),1),"")</f>
        <v/>
      </c>
      <c r="C401" s="15" t="str">
        <f>+IFERROR(INDEX(Sheet1!$H:$H,MATCH('Import Demurrage Detention'!$R401,Sheet1!$A:$A,0),1),"")</f>
        <v/>
      </c>
      <c r="D401" s="15" t="str">
        <f>+IFERROR(INDEX(Sheet1!$I:$I,MATCH('Import Demurrage Detention'!$R401,Sheet1!$A:$A,0),1),"")</f>
        <v/>
      </c>
      <c r="E401" s="15" t="str">
        <f>+IFERROR(INDEX(Sheet1!J:J,MATCH('Import Demurrage Detention'!$R401,Sheet1!$A:$A,0),1),"")</f>
        <v/>
      </c>
      <c r="F401" s="15" t="str">
        <f>+IFERROR(INDEX(Sheet1!K:K,MATCH('Import Demurrage Detention'!$R401,Sheet1!$A:$A,0),1),"")</f>
        <v/>
      </c>
      <c r="G401" s="15" t="str">
        <f>+IFERROR(INDEX(Sheet1!L:L,MATCH('Import Demurrage Detention'!$R401,Sheet1!$A:$A,0),1),"")</f>
        <v/>
      </c>
      <c r="H401" s="15" t="str">
        <f>+IFERROR(INDEX(Sheet1!M:M,MATCH('Import Demurrage Detention'!$R401,Sheet1!$A:$A,0),1),"")</f>
        <v/>
      </c>
      <c r="I401" s="15" t="str">
        <f>+IFERROR(INDEX(Sheet1!N:N,MATCH('Import Demurrage Detention'!$R401,Sheet1!$A:$A,0),1),"")</f>
        <v/>
      </c>
      <c r="J401" s="15" t="str">
        <f>+IFERROR(INDEX(Sheet1!O:O,MATCH('Import Demurrage Detention'!$R401,Sheet1!$A:$A,0),1),"")</f>
        <v/>
      </c>
      <c r="K401" s="15" t="str">
        <f>+IFERROR(INDEX(Sheet1!P:P,MATCH('Import Demurrage Detention'!$R401,Sheet1!$A:$A,0),1),"")</f>
        <v/>
      </c>
      <c r="L401" s="15" t="str">
        <f>+IFERROR(INDEX(Sheet1!Q:Q,MATCH('Import Demurrage Detention'!$R401,Sheet1!$A:$A,0),1),"")</f>
        <v/>
      </c>
      <c r="M401" s="15" t="str">
        <f>+IFERROR(INDEX(Sheet1!R:R,MATCH('Import Demurrage Detention'!$R401,Sheet1!$A:$A,0),1),"")</f>
        <v/>
      </c>
      <c r="N401" s="15" t="str">
        <f>+IFERROR(INDEX(Sheet1!S:S,MATCH('Import Demurrage Detention'!$R401,Sheet1!$A:$A,0),1),"")</f>
        <v/>
      </c>
      <c r="O401" s="15" t="str">
        <f>+IFERROR(INDEX(Sheet1!T:T,MATCH('Import Demurrage Detention'!$R401,Sheet1!$A:$A,0),1),"")</f>
        <v/>
      </c>
      <c r="P401" s="15" t="str">
        <f>+IFERROR(INDEX(Sheet1!U:U,MATCH('Import Demurrage Detention'!$R401,Sheet1!$A:$A,0),1),"")</f>
        <v/>
      </c>
      <c r="Q401" s="15" t="str">
        <f>+IFERROR(INDEX(Sheet1!V:V,MATCH('Import Demurrage Detention'!$R401,Sheet1!$A:$A,0),1),"")</f>
        <v/>
      </c>
      <c r="R401" s="12">
        <f t="shared" si="3"/>
        <v>393</v>
      </c>
    </row>
    <row r="402" spans="1:18">
      <c r="A402" s="14" t="str">
        <f>+IFERROR(INDEX(Sheet1!$C:$C,MATCH('Import Demurrage Detention'!$R402,Sheet1!$A:$A,0),1),"")</f>
        <v/>
      </c>
      <c r="B402" s="14" t="str">
        <f>+IFERROR(INDEX(Sheet1!$F:$F,MATCH('Import Demurrage Detention'!$R402,Sheet1!$A:$A,0),1),"")</f>
        <v/>
      </c>
      <c r="C402" s="15" t="str">
        <f>+IFERROR(INDEX(Sheet1!$H:$H,MATCH('Import Demurrage Detention'!$R402,Sheet1!$A:$A,0),1),"")</f>
        <v/>
      </c>
      <c r="D402" s="15" t="str">
        <f>+IFERROR(INDEX(Sheet1!$I:$I,MATCH('Import Demurrage Detention'!$R402,Sheet1!$A:$A,0),1),"")</f>
        <v/>
      </c>
      <c r="E402" s="15" t="str">
        <f>+IFERROR(INDEX(Sheet1!J:J,MATCH('Import Demurrage Detention'!$R402,Sheet1!$A:$A,0),1),"")</f>
        <v/>
      </c>
      <c r="F402" s="15" t="str">
        <f>+IFERROR(INDEX(Sheet1!K:K,MATCH('Import Demurrage Detention'!$R402,Sheet1!$A:$A,0),1),"")</f>
        <v/>
      </c>
      <c r="G402" s="15" t="str">
        <f>+IFERROR(INDEX(Sheet1!L:L,MATCH('Import Demurrage Detention'!$R402,Sheet1!$A:$A,0),1),"")</f>
        <v/>
      </c>
      <c r="H402" s="15" t="str">
        <f>+IFERROR(INDEX(Sheet1!M:M,MATCH('Import Demurrage Detention'!$R402,Sheet1!$A:$A,0),1),"")</f>
        <v/>
      </c>
      <c r="I402" s="15" t="str">
        <f>+IFERROR(INDEX(Sheet1!N:N,MATCH('Import Demurrage Detention'!$R402,Sheet1!$A:$A,0),1),"")</f>
        <v/>
      </c>
      <c r="J402" s="15" t="str">
        <f>+IFERROR(INDEX(Sheet1!O:O,MATCH('Import Demurrage Detention'!$R402,Sheet1!$A:$A,0),1),"")</f>
        <v/>
      </c>
      <c r="K402" s="15" t="str">
        <f>+IFERROR(INDEX(Sheet1!P:P,MATCH('Import Demurrage Detention'!$R402,Sheet1!$A:$A,0),1),"")</f>
        <v/>
      </c>
      <c r="L402" s="15" t="str">
        <f>+IFERROR(INDEX(Sheet1!Q:Q,MATCH('Import Demurrage Detention'!$R402,Sheet1!$A:$A,0),1),"")</f>
        <v/>
      </c>
      <c r="M402" s="15" t="str">
        <f>+IFERROR(INDEX(Sheet1!R:R,MATCH('Import Demurrage Detention'!$R402,Sheet1!$A:$A,0),1),"")</f>
        <v/>
      </c>
      <c r="N402" s="15" t="str">
        <f>+IFERROR(INDEX(Sheet1!S:S,MATCH('Import Demurrage Detention'!$R402,Sheet1!$A:$A,0),1),"")</f>
        <v/>
      </c>
      <c r="O402" s="15" t="str">
        <f>+IFERROR(INDEX(Sheet1!T:T,MATCH('Import Demurrage Detention'!$R402,Sheet1!$A:$A,0),1),"")</f>
        <v/>
      </c>
      <c r="P402" s="15" t="str">
        <f>+IFERROR(INDEX(Sheet1!U:U,MATCH('Import Demurrage Detention'!$R402,Sheet1!$A:$A,0),1),"")</f>
        <v/>
      </c>
      <c r="Q402" s="15" t="str">
        <f>+IFERROR(INDEX(Sheet1!V:V,MATCH('Import Demurrage Detention'!$R402,Sheet1!$A:$A,0),1),"")</f>
        <v/>
      </c>
      <c r="R402" s="12">
        <f t="shared" si="3"/>
        <v>394</v>
      </c>
    </row>
    <row r="403" spans="1:18">
      <c r="A403" s="14" t="str">
        <f>+IFERROR(INDEX(Sheet1!$C:$C,MATCH('Import Demurrage Detention'!$R403,Sheet1!$A:$A,0),1),"")</f>
        <v/>
      </c>
      <c r="B403" s="14" t="str">
        <f>+IFERROR(INDEX(Sheet1!$F:$F,MATCH('Import Demurrage Detention'!$R403,Sheet1!$A:$A,0),1),"")</f>
        <v/>
      </c>
      <c r="C403" s="15" t="str">
        <f>+IFERROR(INDEX(Sheet1!$H:$H,MATCH('Import Demurrage Detention'!$R403,Sheet1!$A:$A,0),1),"")</f>
        <v/>
      </c>
      <c r="D403" s="15" t="str">
        <f>+IFERROR(INDEX(Sheet1!$I:$I,MATCH('Import Demurrage Detention'!$R403,Sheet1!$A:$A,0),1),"")</f>
        <v/>
      </c>
      <c r="E403" s="15" t="str">
        <f>+IFERROR(INDEX(Sheet1!J:J,MATCH('Import Demurrage Detention'!$R403,Sheet1!$A:$A,0),1),"")</f>
        <v/>
      </c>
      <c r="F403" s="15" t="str">
        <f>+IFERROR(INDEX(Sheet1!K:K,MATCH('Import Demurrage Detention'!$R403,Sheet1!$A:$A,0),1),"")</f>
        <v/>
      </c>
      <c r="G403" s="15" t="str">
        <f>+IFERROR(INDEX(Sheet1!L:L,MATCH('Import Demurrage Detention'!$R403,Sheet1!$A:$A,0),1),"")</f>
        <v/>
      </c>
      <c r="H403" s="15" t="str">
        <f>+IFERROR(INDEX(Sheet1!M:M,MATCH('Import Demurrage Detention'!$R403,Sheet1!$A:$A,0),1),"")</f>
        <v/>
      </c>
      <c r="I403" s="15" t="str">
        <f>+IFERROR(INDEX(Sheet1!N:N,MATCH('Import Demurrage Detention'!$R403,Sheet1!$A:$A,0),1),"")</f>
        <v/>
      </c>
      <c r="J403" s="15" t="str">
        <f>+IFERROR(INDEX(Sheet1!O:O,MATCH('Import Demurrage Detention'!$R403,Sheet1!$A:$A,0),1),"")</f>
        <v/>
      </c>
      <c r="K403" s="15" t="str">
        <f>+IFERROR(INDEX(Sheet1!P:P,MATCH('Import Demurrage Detention'!$R403,Sheet1!$A:$A,0),1),"")</f>
        <v/>
      </c>
      <c r="L403" s="15" t="str">
        <f>+IFERROR(INDEX(Sheet1!Q:Q,MATCH('Import Demurrage Detention'!$R403,Sheet1!$A:$A,0),1),"")</f>
        <v/>
      </c>
      <c r="M403" s="15" t="str">
        <f>+IFERROR(INDEX(Sheet1!R:R,MATCH('Import Demurrage Detention'!$R403,Sheet1!$A:$A,0),1),"")</f>
        <v/>
      </c>
      <c r="N403" s="15" t="str">
        <f>+IFERROR(INDEX(Sheet1!S:S,MATCH('Import Demurrage Detention'!$R403,Sheet1!$A:$A,0),1),"")</f>
        <v/>
      </c>
      <c r="O403" s="15" t="str">
        <f>+IFERROR(INDEX(Sheet1!T:T,MATCH('Import Demurrage Detention'!$R403,Sheet1!$A:$A,0),1),"")</f>
        <v/>
      </c>
      <c r="P403" s="15" t="str">
        <f>+IFERROR(INDEX(Sheet1!U:U,MATCH('Import Demurrage Detention'!$R403,Sheet1!$A:$A,0),1),"")</f>
        <v/>
      </c>
      <c r="Q403" s="15" t="str">
        <f>+IFERROR(INDEX(Sheet1!V:V,MATCH('Import Demurrage Detention'!$R403,Sheet1!$A:$A,0),1),"")</f>
        <v/>
      </c>
      <c r="R403" s="12">
        <f t="shared" si="3"/>
        <v>395</v>
      </c>
    </row>
    <row r="404" spans="1:18">
      <c r="A404" s="14" t="str">
        <f>+IFERROR(INDEX(Sheet1!$C:$C,MATCH('Import Demurrage Detention'!$R404,Sheet1!$A:$A,0),1),"")</f>
        <v/>
      </c>
      <c r="B404" s="14" t="str">
        <f>+IFERROR(INDEX(Sheet1!$F:$F,MATCH('Import Demurrage Detention'!$R404,Sheet1!$A:$A,0),1),"")</f>
        <v/>
      </c>
      <c r="C404" s="15" t="str">
        <f>+IFERROR(INDEX(Sheet1!$H:$H,MATCH('Import Demurrage Detention'!$R404,Sheet1!$A:$A,0),1),"")</f>
        <v/>
      </c>
      <c r="D404" s="15" t="str">
        <f>+IFERROR(INDEX(Sheet1!$I:$I,MATCH('Import Demurrage Detention'!$R404,Sheet1!$A:$A,0),1),"")</f>
        <v/>
      </c>
      <c r="E404" s="15" t="str">
        <f>+IFERROR(INDEX(Sheet1!J:J,MATCH('Import Demurrage Detention'!$R404,Sheet1!$A:$A,0),1),"")</f>
        <v/>
      </c>
      <c r="F404" s="15" t="str">
        <f>+IFERROR(INDEX(Sheet1!K:K,MATCH('Import Demurrage Detention'!$R404,Sheet1!$A:$A,0),1),"")</f>
        <v/>
      </c>
      <c r="G404" s="15" t="str">
        <f>+IFERROR(INDEX(Sheet1!L:L,MATCH('Import Demurrage Detention'!$R404,Sheet1!$A:$A,0),1),"")</f>
        <v/>
      </c>
      <c r="H404" s="15" t="str">
        <f>+IFERROR(INDEX(Sheet1!M:M,MATCH('Import Demurrage Detention'!$R404,Sheet1!$A:$A,0),1),"")</f>
        <v/>
      </c>
      <c r="I404" s="15" t="str">
        <f>+IFERROR(INDEX(Sheet1!N:N,MATCH('Import Demurrage Detention'!$R404,Sheet1!$A:$A,0),1),"")</f>
        <v/>
      </c>
      <c r="J404" s="15" t="str">
        <f>+IFERROR(INDEX(Sheet1!O:O,MATCH('Import Demurrage Detention'!$R404,Sheet1!$A:$A,0),1),"")</f>
        <v/>
      </c>
      <c r="K404" s="15" t="str">
        <f>+IFERROR(INDEX(Sheet1!P:P,MATCH('Import Demurrage Detention'!$R404,Sheet1!$A:$A,0),1),"")</f>
        <v/>
      </c>
      <c r="L404" s="15" t="str">
        <f>+IFERROR(INDEX(Sheet1!Q:Q,MATCH('Import Demurrage Detention'!$R404,Sheet1!$A:$A,0),1),"")</f>
        <v/>
      </c>
      <c r="M404" s="15" t="str">
        <f>+IFERROR(INDEX(Sheet1!R:R,MATCH('Import Demurrage Detention'!$R404,Sheet1!$A:$A,0),1),"")</f>
        <v/>
      </c>
      <c r="N404" s="15" t="str">
        <f>+IFERROR(INDEX(Sheet1!S:S,MATCH('Import Demurrage Detention'!$R404,Sheet1!$A:$A,0),1),"")</f>
        <v/>
      </c>
      <c r="O404" s="15" t="str">
        <f>+IFERROR(INDEX(Sheet1!T:T,MATCH('Import Demurrage Detention'!$R404,Sheet1!$A:$A,0),1),"")</f>
        <v/>
      </c>
      <c r="P404" s="15" t="str">
        <f>+IFERROR(INDEX(Sheet1!U:U,MATCH('Import Demurrage Detention'!$R404,Sheet1!$A:$A,0),1),"")</f>
        <v/>
      </c>
      <c r="Q404" s="15" t="str">
        <f>+IFERROR(INDEX(Sheet1!V:V,MATCH('Import Demurrage Detention'!$R404,Sheet1!$A:$A,0),1),"")</f>
        <v/>
      </c>
      <c r="R404" s="12">
        <f t="shared" si="3"/>
        <v>396</v>
      </c>
    </row>
    <row r="405" spans="1:18">
      <c r="A405" s="14" t="str">
        <f>+IFERROR(INDEX(Sheet1!$C:$C,MATCH('Import Demurrage Detention'!$R405,Sheet1!$A:$A,0),1),"")</f>
        <v/>
      </c>
      <c r="B405" s="14" t="str">
        <f>+IFERROR(INDEX(Sheet1!$F:$F,MATCH('Import Demurrage Detention'!$R405,Sheet1!$A:$A,0),1),"")</f>
        <v/>
      </c>
      <c r="C405" s="15" t="str">
        <f>+IFERROR(INDEX(Sheet1!$H:$H,MATCH('Import Demurrage Detention'!$R405,Sheet1!$A:$A,0),1),"")</f>
        <v/>
      </c>
      <c r="D405" s="15" t="str">
        <f>+IFERROR(INDEX(Sheet1!$I:$I,MATCH('Import Demurrage Detention'!$R405,Sheet1!$A:$A,0),1),"")</f>
        <v/>
      </c>
      <c r="E405" s="15" t="str">
        <f>+IFERROR(INDEX(Sheet1!J:J,MATCH('Import Demurrage Detention'!$R405,Sheet1!$A:$A,0),1),"")</f>
        <v/>
      </c>
      <c r="F405" s="15" t="str">
        <f>+IFERROR(INDEX(Sheet1!K:K,MATCH('Import Demurrage Detention'!$R405,Sheet1!$A:$A,0),1),"")</f>
        <v/>
      </c>
      <c r="G405" s="15" t="str">
        <f>+IFERROR(INDEX(Sheet1!L:L,MATCH('Import Demurrage Detention'!$R405,Sheet1!$A:$A,0),1),"")</f>
        <v/>
      </c>
      <c r="H405" s="15" t="str">
        <f>+IFERROR(INDEX(Sheet1!M:M,MATCH('Import Demurrage Detention'!$R405,Sheet1!$A:$A,0),1),"")</f>
        <v/>
      </c>
      <c r="I405" s="15" t="str">
        <f>+IFERROR(INDEX(Sheet1!N:N,MATCH('Import Demurrage Detention'!$R405,Sheet1!$A:$A,0),1),"")</f>
        <v/>
      </c>
      <c r="J405" s="15" t="str">
        <f>+IFERROR(INDEX(Sheet1!O:O,MATCH('Import Demurrage Detention'!$R405,Sheet1!$A:$A,0),1),"")</f>
        <v/>
      </c>
      <c r="K405" s="15" t="str">
        <f>+IFERROR(INDEX(Sheet1!P:P,MATCH('Import Demurrage Detention'!$R405,Sheet1!$A:$A,0),1),"")</f>
        <v/>
      </c>
      <c r="L405" s="15" t="str">
        <f>+IFERROR(INDEX(Sheet1!Q:Q,MATCH('Import Demurrage Detention'!$R405,Sheet1!$A:$A,0),1),"")</f>
        <v/>
      </c>
      <c r="M405" s="15" t="str">
        <f>+IFERROR(INDEX(Sheet1!R:R,MATCH('Import Demurrage Detention'!$R405,Sheet1!$A:$A,0),1),"")</f>
        <v/>
      </c>
      <c r="N405" s="15" t="str">
        <f>+IFERROR(INDEX(Sheet1!S:S,MATCH('Import Demurrage Detention'!$R405,Sheet1!$A:$A,0),1),"")</f>
        <v/>
      </c>
      <c r="O405" s="15" t="str">
        <f>+IFERROR(INDEX(Sheet1!T:T,MATCH('Import Demurrage Detention'!$R405,Sheet1!$A:$A,0),1),"")</f>
        <v/>
      </c>
      <c r="P405" s="15" t="str">
        <f>+IFERROR(INDEX(Sheet1!U:U,MATCH('Import Demurrage Detention'!$R405,Sheet1!$A:$A,0),1),"")</f>
        <v/>
      </c>
      <c r="Q405" s="15" t="str">
        <f>+IFERROR(INDEX(Sheet1!V:V,MATCH('Import Demurrage Detention'!$R405,Sheet1!$A:$A,0),1),"")</f>
        <v/>
      </c>
      <c r="R405" s="12">
        <f t="shared" si="3"/>
        <v>397</v>
      </c>
    </row>
    <row r="406" spans="1:18">
      <c r="A406" s="14" t="str">
        <f>+IFERROR(INDEX(Sheet1!$C:$C,MATCH('Import Demurrage Detention'!$R406,Sheet1!$A:$A,0),1),"")</f>
        <v/>
      </c>
      <c r="B406" s="14" t="str">
        <f>+IFERROR(INDEX(Sheet1!$F:$F,MATCH('Import Demurrage Detention'!$R406,Sheet1!$A:$A,0),1),"")</f>
        <v/>
      </c>
      <c r="C406" s="15" t="str">
        <f>+IFERROR(INDEX(Sheet1!$H:$H,MATCH('Import Demurrage Detention'!$R406,Sheet1!$A:$A,0),1),"")</f>
        <v/>
      </c>
      <c r="D406" s="15" t="str">
        <f>+IFERROR(INDEX(Sheet1!$I:$I,MATCH('Import Demurrage Detention'!$R406,Sheet1!$A:$A,0),1),"")</f>
        <v/>
      </c>
      <c r="E406" s="15" t="str">
        <f>+IFERROR(INDEX(Sheet1!J:J,MATCH('Import Demurrage Detention'!$R406,Sheet1!$A:$A,0),1),"")</f>
        <v/>
      </c>
      <c r="F406" s="15" t="str">
        <f>+IFERROR(INDEX(Sheet1!K:K,MATCH('Import Demurrage Detention'!$R406,Sheet1!$A:$A,0),1),"")</f>
        <v/>
      </c>
      <c r="G406" s="15" t="str">
        <f>+IFERROR(INDEX(Sheet1!L:L,MATCH('Import Demurrage Detention'!$R406,Sheet1!$A:$A,0),1),"")</f>
        <v/>
      </c>
      <c r="H406" s="15" t="str">
        <f>+IFERROR(INDEX(Sheet1!M:M,MATCH('Import Demurrage Detention'!$R406,Sheet1!$A:$A,0),1),"")</f>
        <v/>
      </c>
      <c r="I406" s="15" t="str">
        <f>+IFERROR(INDEX(Sheet1!N:N,MATCH('Import Demurrage Detention'!$R406,Sheet1!$A:$A,0),1),"")</f>
        <v/>
      </c>
      <c r="J406" s="15" t="str">
        <f>+IFERROR(INDEX(Sheet1!O:O,MATCH('Import Demurrage Detention'!$R406,Sheet1!$A:$A,0),1),"")</f>
        <v/>
      </c>
      <c r="K406" s="15" t="str">
        <f>+IFERROR(INDEX(Sheet1!P:P,MATCH('Import Demurrage Detention'!$R406,Sheet1!$A:$A,0),1),"")</f>
        <v/>
      </c>
      <c r="L406" s="15" t="str">
        <f>+IFERROR(INDEX(Sheet1!Q:Q,MATCH('Import Demurrage Detention'!$R406,Sheet1!$A:$A,0),1),"")</f>
        <v/>
      </c>
      <c r="M406" s="15" t="str">
        <f>+IFERROR(INDEX(Sheet1!R:R,MATCH('Import Demurrage Detention'!$R406,Sheet1!$A:$A,0),1),"")</f>
        <v/>
      </c>
      <c r="N406" s="15" t="str">
        <f>+IFERROR(INDEX(Sheet1!S:S,MATCH('Import Demurrage Detention'!$R406,Sheet1!$A:$A,0),1),"")</f>
        <v/>
      </c>
      <c r="O406" s="15" t="str">
        <f>+IFERROR(INDEX(Sheet1!T:T,MATCH('Import Demurrage Detention'!$R406,Sheet1!$A:$A,0),1),"")</f>
        <v/>
      </c>
      <c r="P406" s="15" t="str">
        <f>+IFERROR(INDEX(Sheet1!U:U,MATCH('Import Demurrage Detention'!$R406,Sheet1!$A:$A,0),1),"")</f>
        <v/>
      </c>
      <c r="Q406" s="15" t="str">
        <f>+IFERROR(INDEX(Sheet1!V:V,MATCH('Import Demurrage Detention'!$R406,Sheet1!$A:$A,0),1),"")</f>
        <v/>
      </c>
      <c r="R406" s="12">
        <f t="shared" si="3"/>
        <v>398</v>
      </c>
    </row>
    <row r="407" spans="1:18">
      <c r="A407" s="14" t="str">
        <f>+IFERROR(INDEX(Sheet1!$C:$C,MATCH('Import Demurrage Detention'!$R407,Sheet1!$A:$A,0),1),"")</f>
        <v/>
      </c>
      <c r="B407" s="14" t="str">
        <f>+IFERROR(INDEX(Sheet1!$F:$F,MATCH('Import Demurrage Detention'!$R407,Sheet1!$A:$A,0),1),"")</f>
        <v/>
      </c>
      <c r="C407" s="15" t="str">
        <f>+IFERROR(INDEX(Sheet1!$H:$H,MATCH('Import Demurrage Detention'!$R407,Sheet1!$A:$A,0),1),"")</f>
        <v/>
      </c>
      <c r="D407" s="15" t="str">
        <f>+IFERROR(INDEX(Sheet1!$I:$I,MATCH('Import Demurrage Detention'!$R407,Sheet1!$A:$A,0),1),"")</f>
        <v/>
      </c>
      <c r="E407" s="15" t="str">
        <f>+IFERROR(INDEX(Sheet1!J:J,MATCH('Import Demurrage Detention'!$R407,Sheet1!$A:$A,0),1),"")</f>
        <v/>
      </c>
      <c r="F407" s="15" t="str">
        <f>+IFERROR(INDEX(Sheet1!K:K,MATCH('Import Demurrage Detention'!$R407,Sheet1!$A:$A,0),1),"")</f>
        <v/>
      </c>
      <c r="G407" s="15" t="str">
        <f>+IFERROR(INDEX(Sheet1!L:L,MATCH('Import Demurrage Detention'!$R407,Sheet1!$A:$A,0),1),"")</f>
        <v/>
      </c>
      <c r="H407" s="15" t="str">
        <f>+IFERROR(INDEX(Sheet1!M:M,MATCH('Import Demurrage Detention'!$R407,Sheet1!$A:$A,0),1),"")</f>
        <v/>
      </c>
      <c r="I407" s="15" t="str">
        <f>+IFERROR(INDEX(Sheet1!N:N,MATCH('Import Demurrage Detention'!$R407,Sheet1!$A:$A,0),1),"")</f>
        <v/>
      </c>
      <c r="J407" s="15" t="str">
        <f>+IFERROR(INDEX(Sheet1!O:O,MATCH('Import Demurrage Detention'!$R407,Sheet1!$A:$A,0),1),"")</f>
        <v/>
      </c>
      <c r="K407" s="15" t="str">
        <f>+IFERROR(INDEX(Sheet1!P:P,MATCH('Import Demurrage Detention'!$R407,Sheet1!$A:$A,0),1),"")</f>
        <v/>
      </c>
      <c r="L407" s="15" t="str">
        <f>+IFERROR(INDEX(Sheet1!Q:Q,MATCH('Import Demurrage Detention'!$R407,Sheet1!$A:$A,0),1),"")</f>
        <v/>
      </c>
      <c r="M407" s="15" t="str">
        <f>+IFERROR(INDEX(Sheet1!R:R,MATCH('Import Demurrage Detention'!$R407,Sheet1!$A:$A,0),1),"")</f>
        <v/>
      </c>
      <c r="N407" s="15" t="str">
        <f>+IFERROR(INDEX(Sheet1!S:S,MATCH('Import Demurrage Detention'!$R407,Sheet1!$A:$A,0),1),"")</f>
        <v/>
      </c>
      <c r="O407" s="15" t="str">
        <f>+IFERROR(INDEX(Sheet1!T:T,MATCH('Import Demurrage Detention'!$R407,Sheet1!$A:$A,0),1),"")</f>
        <v/>
      </c>
      <c r="P407" s="15" t="str">
        <f>+IFERROR(INDEX(Sheet1!U:U,MATCH('Import Demurrage Detention'!$R407,Sheet1!$A:$A,0),1),"")</f>
        <v/>
      </c>
      <c r="Q407" s="15" t="str">
        <f>+IFERROR(INDEX(Sheet1!V:V,MATCH('Import Demurrage Detention'!$R407,Sheet1!$A:$A,0),1),"")</f>
        <v/>
      </c>
      <c r="R407" s="12">
        <f t="shared" si="3"/>
        <v>399</v>
      </c>
    </row>
    <row r="408" spans="1:18">
      <c r="A408" s="14" t="str">
        <f>+IFERROR(INDEX(Sheet1!$C:$C,MATCH('Import Demurrage Detention'!$R408,Sheet1!$A:$A,0),1),"")</f>
        <v/>
      </c>
      <c r="B408" s="14" t="str">
        <f>+IFERROR(INDEX(Sheet1!$F:$F,MATCH('Import Demurrage Detention'!$R408,Sheet1!$A:$A,0),1),"")</f>
        <v/>
      </c>
      <c r="C408" s="15" t="str">
        <f>+IFERROR(INDEX(Sheet1!$H:$H,MATCH('Import Demurrage Detention'!$R408,Sheet1!$A:$A,0),1),"")</f>
        <v/>
      </c>
      <c r="D408" s="15" t="str">
        <f>+IFERROR(INDEX(Sheet1!$I:$I,MATCH('Import Demurrage Detention'!$R408,Sheet1!$A:$A,0),1),"")</f>
        <v/>
      </c>
      <c r="E408" s="15" t="str">
        <f>+IFERROR(INDEX(Sheet1!J:J,MATCH('Import Demurrage Detention'!$R408,Sheet1!$A:$A,0),1),"")</f>
        <v/>
      </c>
      <c r="F408" s="15" t="str">
        <f>+IFERROR(INDEX(Sheet1!K:K,MATCH('Import Demurrage Detention'!$R408,Sheet1!$A:$A,0),1),"")</f>
        <v/>
      </c>
      <c r="G408" s="15" t="str">
        <f>+IFERROR(INDEX(Sheet1!L:L,MATCH('Import Demurrage Detention'!$R408,Sheet1!$A:$A,0),1),"")</f>
        <v/>
      </c>
      <c r="H408" s="15" t="str">
        <f>+IFERROR(INDEX(Sheet1!M:M,MATCH('Import Demurrage Detention'!$R408,Sheet1!$A:$A,0),1),"")</f>
        <v/>
      </c>
      <c r="I408" s="15" t="str">
        <f>+IFERROR(INDEX(Sheet1!N:N,MATCH('Import Demurrage Detention'!$R408,Sheet1!$A:$A,0),1),"")</f>
        <v/>
      </c>
      <c r="J408" s="15" t="str">
        <f>+IFERROR(INDEX(Sheet1!O:O,MATCH('Import Demurrage Detention'!$R408,Sheet1!$A:$A,0),1),"")</f>
        <v/>
      </c>
      <c r="K408" s="15" t="str">
        <f>+IFERROR(INDEX(Sheet1!P:P,MATCH('Import Demurrage Detention'!$R408,Sheet1!$A:$A,0),1),"")</f>
        <v/>
      </c>
      <c r="L408" s="15" t="str">
        <f>+IFERROR(INDEX(Sheet1!Q:Q,MATCH('Import Demurrage Detention'!$R408,Sheet1!$A:$A,0),1),"")</f>
        <v/>
      </c>
      <c r="M408" s="15" t="str">
        <f>+IFERROR(INDEX(Sheet1!R:R,MATCH('Import Demurrage Detention'!$R408,Sheet1!$A:$A,0),1),"")</f>
        <v/>
      </c>
      <c r="N408" s="15" t="str">
        <f>+IFERROR(INDEX(Sheet1!S:S,MATCH('Import Demurrage Detention'!$R408,Sheet1!$A:$A,0),1),"")</f>
        <v/>
      </c>
      <c r="O408" s="15" t="str">
        <f>+IFERROR(INDEX(Sheet1!T:T,MATCH('Import Demurrage Detention'!$R408,Sheet1!$A:$A,0),1),"")</f>
        <v/>
      </c>
      <c r="P408" s="15" t="str">
        <f>+IFERROR(INDEX(Sheet1!U:U,MATCH('Import Demurrage Detention'!$R408,Sheet1!$A:$A,0),1),"")</f>
        <v/>
      </c>
      <c r="Q408" s="15" t="str">
        <f>+IFERROR(INDEX(Sheet1!V:V,MATCH('Import Demurrage Detention'!$R408,Sheet1!$A:$A,0),1),"")</f>
        <v/>
      </c>
      <c r="R408" s="12">
        <f t="shared" si="3"/>
        <v>400</v>
      </c>
    </row>
    <row r="409" spans="1:18">
      <c r="A409" s="14" t="str">
        <f>+IFERROR(INDEX(Sheet1!$C:$C,MATCH('Import Demurrage Detention'!$R409,Sheet1!$A:$A,0),1),"")</f>
        <v/>
      </c>
      <c r="B409" s="14" t="str">
        <f>+IFERROR(INDEX(Sheet1!$F:$F,MATCH('Import Demurrage Detention'!$R409,Sheet1!$A:$A,0),1),"")</f>
        <v/>
      </c>
      <c r="C409" s="15" t="str">
        <f>+IFERROR(INDEX(Sheet1!$H:$H,MATCH('Import Demurrage Detention'!$R409,Sheet1!$A:$A,0),1),"")</f>
        <v/>
      </c>
      <c r="D409" s="15" t="str">
        <f>+IFERROR(INDEX(Sheet1!$I:$I,MATCH('Import Demurrage Detention'!$R409,Sheet1!$A:$A,0),1),"")</f>
        <v/>
      </c>
      <c r="E409" s="15" t="str">
        <f>+IFERROR(INDEX(Sheet1!J:J,MATCH('Import Demurrage Detention'!$R409,Sheet1!$A:$A,0),1),"")</f>
        <v/>
      </c>
      <c r="F409" s="15" t="str">
        <f>+IFERROR(INDEX(Sheet1!K:K,MATCH('Import Demurrage Detention'!$R409,Sheet1!$A:$A,0),1),"")</f>
        <v/>
      </c>
      <c r="G409" s="15" t="str">
        <f>+IFERROR(INDEX(Sheet1!L:L,MATCH('Import Demurrage Detention'!$R409,Sheet1!$A:$A,0),1),"")</f>
        <v/>
      </c>
      <c r="H409" s="15" t="str">
        <f>+IFERROR(INDEX(Sheet1!M:M,MATCH('Import Demurrage Detention'!$R409,Sheet1!$A:$A,0),1),"")</f>
        <v/>
      </c>
      <c r="I409" s="15" t="str">
        <f>+IFERROR(INDEX(Sheet1!N:N,MATCH('Import Demurrage Detention'!$R409,Sheet1!$A:$A,0),1),"")</f>
        <v/>
      </c>
      <c r="J409" s="15" t="str">
        <f>+IFERROR(INDEX(Sheet1!O:O,MATCH('Import Demurrage Detention'!$R409,Sheet1!$A:$A,0),1),"")</f>
        <v/>
      </c>
      <c r="K409" s="15" t="str">
        <f>+IFERROR(INDEX(Sheet1!P:P,MATCH('Import Demurrage Detention'!$R409,Sheet1!$A:$A,0),1),"")</f>
        <v/>
      </c>
      <c r="L409" s="15" t="str">
        <f>+IFERROR(INDEX(Sheet1!Q:Q,MATCH('Import Demurrage Detention'!$R409,Sheet1!$A:$A,0),1),"")</f>
        <v/>
      </c>
      <c r="M409" s="15" t="str">
        <f>+IFERROR(INDEX(Sheet1!R:R,MATCH('Import Demurrage Detention'!$R409,Sheet1!$A:$A,0),1),"")</f>
        <v/>
      </c>
      <c r="N409" s="15" t="str">
        <f>+IFERROR(INDEX(Sheet1!S:S,MATCH('Import Demurrage Detention'!$R409,Sheet1!$A:$A,0),1),"")</f>
        <v/>
      </c>
      <c r="O409" s="15" t="str">
        <f>+IFERROR(INDEX(Sheet1!T:T,MATCH('Import Demurrage Detention'!$R409,Sheet1!$A:$A,0),1),"")</f>
        <v/>
      </c>
      <c r="P409" s="15" t="str">
        <f>+IFERROR(INDEX(Sheet1!U:U,MATCH('Import Demurrage Detention'!$R409,Sheet1!$A:$A,0),1),"")</f>
        <v/>
      </c>
      <c r="Q409" s="15" t="str">
        <f>+IFERROR(INDEX(Sheet1!V:V,MATCH('Import Demurrage Detention'!$R409,Sheet1!$A:$A,0),1),"")</f>
        <v/>
      </c>
      <c r="R409" s="12">
        <f t="shared" si="3"/>
        <v>401</v>
      </c>
    </row>
    <row r="410" spans="1:18">
      <c r="A410" s="14" t="str">
        <f>+IFERROR(INDEX(Sheet1!$C:$C,MATCH('Import Demurrage Detention'!$R410,Sheet1!$A:$A,0),1),"")</f>
        <v/>
      </c>
      <c r="B410" s="14" t="str">
        <f>+IFERROR(INDEX(Sheet1!$F:$F,MATCH('Import Demurrage Detention'!$R410,Sheet1!$A:$A,0),1),"")</f>
        <v/>
      </c>
      <c r="C410" s="15" t="str">
        <f>+IFERROR(INDEX(Sheet1!$H:$H,MATCH('Import Demurrage Detention'!$R410,Sheet1!$A:$A,0),1),"")</f>
        <v/>
      </c>
      <c r="D410" s="15" t="str">
        <f>+IFERROR(INDEX(Sheet1!$I:$I,MATCH('Import Demurrage Detention'!$R410,Sheet1!$A:$A,0),1),"")</f>
        <v/>
      </c>
      <c r="E410" s="15" t="str">
        <f>+IFERROR(INDEX(Sheet1!J:J,MATCH('Import Demurrage Detention'!$R410,Sheet1!$A:$A,0),1),"")</f>
        <v/>
      </c>
      <c r="F410" s="15" t="str">
        <f>+IFERROR(INDEX(Sheet1!K:K,MATCH('Import Demurrage Detention'!$R410,Sheet1!$A:$A,0),1),"")</f>
        <v/>
      </c>
      <c r="G410" s="15" t="str">
        <f>+IFERROR(INDEX(Sheet1!L:L,MATCH('Import Demurrage Detention'!$R410,Sheet1!$A:$A,0),1),"")</f>
        <v/>
      </c>
      <c r="H410" s="15" t="str">
        <f>+IFERROR(INDEX(Sheet1!M:M,MATCH('Import Demurrage Detention'!$R410,Sheet1!$A:$A,0),1),"")</f>
        <v/>
      </c>
      <c r="I410" s="15" t="str">
        <f>+IFERROR(INDEX(Sheet1!N:N,MATCH('Import Demurrage Detention'!$R410,Sheet1!$A:$A,0),1),"")</f>
        <v/>
      </c>
      <c r="J410" s="15" t="str">
        <f>+IFERROR(INDEX(Sheet1!O:O,MATCH('Import Demurrage Detention'!$R410,Sheet1!$A:$A,0),1),"")</f>
        <v/>
      </c>
      <c r="K410" s="15" t="str">
        <f>+IFERROR(INDEX(Sheet1!P:P,MATCH('Import Demurrage Detention'!$R410,Sheet1!$A:$A,0),1),"")</f>
        <v/>
      </c>
      <c r="L410" s="15" t="str">
        <f>+IFERROR(INDEX(Sheet1!Q:Q,MATCH('Import Demurrage Detention'!$R410,Sheet1!$A:$A,0),1),"")</f>
        <v/>
      </c>
      <c r="M410" s="15" t="str">
        <f>+IFERROR(INDEX(Sheet1!R:R,MATCH('Import Demurrage Detention'!$R410,Sheet1!$A:$A,0),1),"")</f>
        <v/>
      </c>
      <c r="N410" s="15" t="str">
        <f>+IFERROR(INDEX(Sheet1!S:S,MATCH('Import Demurrage Detention'!$R410,Sheet1!$A:$A,0),1),"")</f>
        <v/>
      </c>
      <c r="O410" s="15" t="str">
        <f>+IFERROR(INDEX(Sheet1!T:T,MATCH('Import Demurrage Detention'!$R410,Sheet1!$A:$A,0),1),"")</f>
        <v/>
      </c>
      <c r="P410" s="15" t="str">
        <f>+IFERROR(INDEX(Sheet1!U:U,MATCH('Import Demurrage Detention'!$R410,Sheet1!$A:$A,0),1),"")</f>
        <v/>
      </c>
      <c r="Q410" s="15" t="str">
        <f>+IFERROR(INDEX(Sheet1!V:V,MATCH('Import Demurrage Detention'!$R410,Sheet1!$A:$A,0),1),"")</f>
        <v/>
      </c>
      <c r="R410" s="12">
        <f t="shared" si="3"/>
        <v>402</v>
      </c>
    </row>
    <row r="411" spans="1:18">
      <c r="A411" s="14" t="str">
        <f>+IFERROR(INDEX(Sheet1!$C:$C,MATCH('Import Demurrage Detention'!$R411,Sheet1!$A:$A,0),1),"")</f>
        <v/>
      </c>
      <c r="B411" s="14" t="str">
        <f>+IFERROR(INDEX(Sheet1!$F:$F,MATCH('Import Demurrage Detention'!$R411,Sheet1!$A:$A,0),1),"")</f>
        <v/>
      </c>
      <c r="C411" s="15" t="str">
        <f>+IFERROR(INDEX(Sheet1!$H:$H,MATCH('Import Demurrage Detention'!$R411,Sheet1!$A:$A,0),1),"")</f>
        <v/>
      </c>
      <c r="D411" s="15" t="str">
        <f>+IFERROR(INDEX(Sheet1!$I:$I,MATCH('Import Demurrage Detention'!$R411,Sheet1!$A:$A,0),1),"")</f>
        <v/>
      </c>
      <c r="E411" s="15" t="str">
        <f>+IFERROR(INDEX(Sheet1!J:J,MATCH('Import Demurrage Detention'!$R411,Sheet1!$A:$A,0),1),"")</f>
        <v/>
      </c>
      <c r="F411" s="15" t="str">
        <f>+IFERROR(INDEX(Sheet1!K:K,MATCH('Import Demurrage Detention'!$R411,Sheet1!$A:$A,0),1),"")</f>
        <v/>
      </c>
      <c r="G411" s="15" t="str">
        <f>+IFERROR(INDEX(Sheet1!L:L,MATCH('Import Demurrage Detention'!$R411,Sheet1!$A:$A,0),1),"")</f>
        <v/>
      </c>
      <c r="H411" s="15" t="str">
        <f>+IFERROR(INDEX(Sheet1!M:M,MATCH('Import Demurrage Detention'!$R411,Sheet1!$A:$A,0),1),"")</f>
        <v/>
      </c>
      <c r="I411" s="15" t="str">
        <f>+IFERROR(INDEX(Sheet1!N:N,MATCH('Import Demurrage Detention'!$R411,Sheet1!$A:$A,0),1),"")</f>
        <v/>
      </c>
      <c r="J411" s="15" t="str">
        <f>+IFERROR(INDEX(Sheet1!O:O,MATCH('Import Demurrage Detention'!$R411,Sheet1!$A:$A,0),1),"")</f>
        <v/>
      </c>
      <c r="K411" s="15" t="str">
        <f>+IFERROR(INDEX(Sheet1!P:P,MATCH('Import Demurrage Detention'!$R411,Sheet1!$A:$A,0),1),"")</f>
        <v/>
      </c>
      <c r="L411" s="15" t="str">
        <f>+IFERROR(INDEX(Sheet1!Q:Q,MATCH('Import Demurrage Detention'!$R411,Sheet1!$A:$A,0),1),"")</f>
        <v/>
      </c>
      <c r="M411" s="15" t="str">
        <f>+IFERROR(INDEX(Sheet1!R:R,MATCH('Import Demurrage Detention'!$R411,Sheet1!$A:$A,0),1),"")</f>
        <v/>
      </c>
      <c r="N411" s="15" t="str">
        <f>+IFERROR(INDEX(Sheet1!S:S,MATCH('Import Demurrage Detention'!$R411,Sheet1!$A:$A,0),1),"")</f>
        <v/>
      </c>
      <c r="O411" s="15" t="str">
        <f>+IFERROR(INDEX(Sheet1!T:T,MATCH('Import Demurrage Detention'!$R411,Sheet1!$A:$A,0),1),"")</f>
        <v/>
      </c>
      <c r="P411" s="15" t="str">
        <f>+IFERROR(INDEX(Sheet1!U:U,MATCH('Import Demurrage Detention'!$R411,Sheet1!$A:$A,0),1),"")</f>
        <v/>
      </c>
      <c r="Q411" s="15" t="str">
        <f>+IFERROR(INDEX(Sheet1!V:V,MATCH('Import Demurrage Detention'!$R411,Sheet1!$A:$A,0),1),"")</f>
        <v/>
      </c>
      <c r="R411" s="12">
        <f t="shared" si="3"/>
        <v>403</v>
      </c>
    </row>
    <row r="412" spans="1:18">
      <c r="A412" s="14" t="str">
        <f>+IFERROR(INDEX(Sheet1!$C:$C,MATCH('Import Demurrage Detention'!$R412,Sheet1!$A:$A,0),1),"")</f>
        <v/>
      </c>
      <c r="B412" s="14" t="str">
        <f>+IFERROR(INDEX(Sheet1!$F:$F,MATCH('Import Demurrage Detention'!$R412,Sheet1!$A:$A,0),1),"")</f>
        <v/>
      </c>
      <c r="C412" s="15" t="str">
        <f>+IFERROR(INDEX(Sheet1!$H:$H,MATCH('Import Demurrage Detention'!$R412,Sheet1!$A:$A,0),1),"")</f>
        <v/>
      </c>
      <c r="D412" s="15" t="str">
        <f>+IFERROR(INDEX(Sheet1!$I:$I,MATCH('Import Demurrage Detention'!$R412,Sheet1!$A:$A,0),1),"")</f>
        <v/>
      </c>
      <c r="E412" s="15" t="str">
        <f>+IFERROR(INDEX(Sheet1!J:J,MATCH('Import Demurrage Detention'!$R412,Sheet1!$A:$A,0),1),"")</f>
        <v/>
      </c>
      <c r="F412" s="15" t="str">
        <f>+IFERROR(INDEX(Sheet1!K:K,MATCH('Import Demurrage Detention'!$R412,Sheet1!$A:$A,0),1),"")</f>
        <v/>
      </c>
      <c r="G412" s="15" t="str">
        <f>+IFERROR(INDEX(Sheet1!L:L,MATCH('Import Demurrage Detention'!$R412,Sheet1!$A:$A,0),1),"")</f>
        <v/>
      </c>
      <c r="H412" s="15" t="str">
        <f>+IFERROR(INDEX(Sheet1!M:M,MATCH('Import Demurrage Detention'!$R412,Sheet1!$A:$A,0),1),"")</f>
        <v/>
      </c>
      <c r="I412" s="15" t="str">
        <f>+IFERROR(INDEX(Sheet1!N:N,MATCH('Import Demurrage Detention'!$R412,Sheet1!$A:$A,0),1),"")</f>
        <v/>
      </c>
      <c r="J412" s="15" t="str">
        <f>+IFERROR(INDEX(Sheet1!O:O,MATCH('Import Demurrage Detention'!$R412,Sheet1!$A:$A,0),1),"")</f>
        <v/>
      </c>
      <c r="K412" s="15" t="str">
        <f>+IFERROR(INDEX(Sheet1!P:P,MATCH('Import Demurrage Detention'!$R412,Sheet1!$A:$A,0),1),"")</f>
        <v/>
      </c>
      <c r="L412" s="15" t="str">
        <f>+IFERROR(INDEX(Sheet1!Q:Q,MATCH('Import Demurrage Detention'!$R412,Sheet1!$A:$A,0),1),"")</f>
        <v/>
      </c>
      <c r="M412" s="15" t="str">
        <f>+IFERROR(INDEX(Sheet1!R:R,MATCH('Import Demurrage Detention'!$R412,Sheet1!$A:$A,0),1),"")</f>
        <v/>
      </c>
      <c r="N412" s="15" t="str">
        <f>+IFERROR(INDEX(Sheet1!S:S,MATCH('Import Demurrage Detention'!$R412,Sheet1!$A:$A,0),1),"")</f>
        <v/>
      </c>
      <c r="O412" s="15" t="str">
        <f>+IFERROR(INDEX(Sheet1!T:T,MATCH('Import Demurrage Detention'!$R412,Sheet1!$A:$A,0),1),"")</f>
        <v/>
      </c>
      <c r="P412" s="15" t="str">
        <f>+IFERROR(INDEX(Sheet1!U:U,MATCH('Import Demurrage Detention'!$R412,Sheet1!$A:$A,0),1),"")</f>
        <v/>
      </c>
      <c r="Q412" s="15" t="str">
        <f>+IFERROR(INDEX(Sheet1!V:V,MATCH('Import Demurrage Detention'!$R412,Sheet1!$A:$A,0),1),"")</f>
        <v/>
      </c>
      <c r="R412" s="12">
        <f t="shared" ref="R412:R475" si="4">+R411+1</f>
        <v>404</v>
      </c>
    </row>
    <row r="413" spans="1:18">
      <c r="A413" s="14" t="str">
        <f>+IFERROR(INDEX(Sheet1!$C:$C,MATCH('Import Demurrage Detention'!$R413,Sheet1!$A:$A,0),1),"")</f>
        <v/>
      </c>
      <c r="B413" s="14" t="str">
        <f>+IFERROR(INDEX(Sheet1!$F:$F,MATCH('Import Demurrage Detention'!$R413,Sheet1!$A:$A,0),1),"")</f>
        <v/>
      </c>
      <c r="C413" s="15" t="str">
        <f>+IFERROR(INDEX(Sheet1!$H:$H,MATCH('Import Demurrage Detention'!$R413,Sheet1!$A:$A,0),1),"")</f>
        <v/>
      </c>
      <c r="D413" s="15" t="str">
        <f>+IFERROR(INDEX(Sheet1!$I:$I,MATCH('Import Demurrage Detention'!$R413,Sheet1!$A:$A,0),1),"")</f>
        <v/>
      </c>
      <c r="E413" s="15" t="str">
        <f>+IFERROR(INDEX(Sheet1!J:J,MATCH('Import Demurrage Detention'!$R413,Sheet1!$A:$A,0),1),"")</f>
        <v/>
      </c>
      <c r="F413" s="15" t="str">
        <f>+IFERROR(INDEX(Sheet1!K:K,MATCH('Import Demurrage Detention'!$R413,Sheet1!$A:$A,0),1),"")</f>
        <v/>
      </c>
      <c r="G413" s="15" t="str">
        <f>+IFERROR(INDEX(Sheet1!L:L,MATCH('Import Demurrage Detention'!$R413,Sheet1!$A:$A,0),1),"")</f>
        <v/>
      </c>
      <c r="H413" s="15" t="str">
        <f>+IFERROR(INDEX(Sheet1!M:M,MATCH('Import Demurrage Detention'!$R413,Sheet1!$A:$A,0),1),"")</f>
        <v/>
      </c>
      <c r="I413" s="15" t="str">
        <f>+IFERROR(INDEX(Sheet1!N:N,MATCH('Import Demurrage Detention'!$R413,Sheet1!$A:$A,0),1),"")</f>
        <v/>
      </c>
      <c r="J413" s="15" t="str">
        <f>+IFERROR(INDEX(Sheet1!O:O,MATCH('Import Demurrage Detention'!$R413,Sheet1!$A:$A,0),1),"")</f>
        <v/>
      </c>
      <c r="K413" s="15" t="str">
        <f>+IFERROR(INDEX(Sheet1!P:P,MATCH('Import Demurrage Detention'!$R413,Sheet1!$A:$A,0),1),"")</f>
        <v/>
      </c>
      <c r="L413" s="15" t="str">
        <f>+IFERROR(INDEX(Sheet1!Q:Q,MATCH('Import Demurrage Detention'!$R413,Sheet1!$A:$A,0),1),"")</f>
        <v/>
      </c>
      <c r="M413" s="15" t="str">
        <f>+IFERROR(INDEX(Sheet1!R:R,MATCH('Import Demurrage Detention'!$R413,Sheet1!$A:$A,0),1),"")</f>
        <v/>
      </c>
      <c r="N413" s="15" t="str">
        <f>+IFERROR(INDEX(Sheet1!S:S,MATCH('Import Demurrage Detention'!$R413,Sheet1!$A:$A,0),1),"")</f>
        <v/>
      </c>
      <c r="O413" s="15" t="str">
        <f>+IFERROR(INDEX(Sheet1!T:T,MATCH('Import Demurrage Detention'!$R413,Sheet1!$A:$A,0),1),"")</f>
        <v/>
      </c>
      <c r="P413" s="15" t="str">
        <f>+IFERROR(INDEX(Sheet1!U:U,MATCH('Import Demurrage Detention'!$R413,Sheet1!$A:$A,0),1),"")</f>
        <v/>
      </c>
      <c r="Q413" s="15" t="str">
        <f>+IFERROR(INDEX(Sheet1!V:V,MATCH('Import Demurrage Detention'!$R413,Sheet1!$A:$A,0),1),"")</f>
        <v/>
      </c>
      <c r="R413" s="12">
        <f t="shared" si="4"/>
        <v>405</v>
      </c>
    </row>
    <row r="414" spans="1:18">
      <c r="A414" s="14" t="str">
        <f>+IFERROR(INDEX(Sheet1!$C:$C,MATCH('Import Demurrage Detention'!$R414,Sheet1!$A:$A,0),1),"")</f>
        <v/>
      </c>
      <c r="B414" s="14" t="str">
        <f>+IFERROR(INDEX(Sheet1!$F:$F,MATCH('Import Demurrage Detention'!$R414,Sheet1!$A:$A,0),1),"")</f>
        <v/>
      </c>
      <c r="C414" s="15" t="str">
        <f>+IFERROR(INDEX(Sheet1!$H:$H,MATCH('Import Demurrage Detention'!$R414,Sheet1!$A:$A,0),1),"")</f>
        <v/>
      </c>
      <c r="D414" s="15" t="str">
        <f>+IFERROR(INDEX(Sheet1!$I:$I,MATCH('Import Demurrage Detention'!$R414,Sheet1!$A:$A,0),1),"")</f>
        <v/>
      </c>
      <c r="E414" s="15" t="str">
        <f>+IFERROR(INDEX(Sheet1!J:J,MATCH('Import Demurrage Detention'!$R414,Sheet1!$A:$A,0),1),"")</f>
        <v/>
      </c>
      <c r="F414" s="15" t="str">
        <f>+IFERROR(INDEX(Sheet1!K:K,MATCH('Import Demurrage Detention'!$R414,Sheet1!$A:$A,0),1),"")</f>
        <v/>
      </c>
      <c r="G414" s="15" t="str">
        <f>+IFERROR(INDEX(Sheet1!L:L,MATCH('Import Demurrage Detention'!$R414,Sheet1!$A:$A,0),1),"")</f>
        <v/>
      </c>
      <c r="H414" s="15" t="str">
        <f>+IFERROR(INDEX(Sheet1!M:M,MATCH('Import Demurrage Detention'!$R414,Sheet1!$A:$A,0),1),"")</f>
        <v/>
      </c>
      <c r="I414" s="15" t="str">
        <f>+IFERROR(INDEX(Sheet1!N:N,MATCH('Import Demurrage Detention'!$R414,Sheet1!$A:$A,0),1),"")</f>
        <v/>
      </c>
      <c r="J414" s="15" t="str">
        <f>+IFERROR(INDEX(Sheet1!O:O,MATCH('Import Demurrage Detention'!$R414,Sheet1!$A:$A,0),1),"")</f>
        <v/>
      </c>
      <c r="K414" s="15" t="str">
        <f>+IFERROR(INDEX(Sheet1!P:P,MATCH('Import Demurrage Detention'!$R414,Sheet1!$A:$A,0),1),"")</f>
        <v/>
      </c>
      <c r="L414" s="15" t="str">
        <f>+IFERROR(INDEX(Sheet1!Q:Q,MATCH('Import Demurrage Detention'!$R414,Sheet1!$A:$A,0),1),"")</f>
        <v/>
      </c>
      <c r="M414" s="15" t="str">
        <f>+IFERROR(INDEX(Sheet1!R:R,MATCH('Import Demurrage Detention'!$R414,Sheet1!$A:$A,0),1),"")</f>
        <v/>
      </c>
      <c r="N414" s="15" t="str">
        <f>+IFERROR(INDEX(Sheet1!S:S,MATCH('Import Demurrage Detention'!$R414,Sheet1!$A:$A,0),1),"")</f>
        <v/>
      </c>
      <c r="O414" s="15" t="str">
        <f>+IFERROR(INDEX(Sheet1!T:T,MATCH('Import Demurrage Detention'!$R414,Sheet1!$A:$A,0),1),"")</f>
        <v/>
      </c>
      <c r="P414" s="15" t="str">
        <f>+IFERROR(INDEX(Sheet1!U:U,MATCH('Import Demurrage Detention'!$R414,Sheet1!$A:$A,0),1),"")</f>
        <v/>
      </c>
      <c r="Q414" s="15" t="str">
        <f>+IFERROR(INDEX(Sheet1!V:V,MATCH('Import Demurrage Detention'!$R414,Sheet1!$A:$A,0),1),"")</f>
        <v/>
      </c>
      <c r="R414" s="12">
        <f t="shared" si="4"/>
        <v>406</v>
      </c>
    </row>
    <row r="415" spans="1:18">
      <c r="A415" s="14" t="str">
        <f>+IFERROR(INDEX(Sheet1!$C:$C,MATCH('Import Demurrage Detention'!$R415,Sheet1!$A:$A,0),1),"")</f>
        <v/>
      </c>
      <c r="B415" s="14" t="str">
        <f>+IFERROR(INDEX(Sheet1!$F:$F,MATCH('Import Demurrage Detention'!$R415,Sheet1!$A:$A,0),1),"")</f>
        <v/>
      </c>
      <c r="C415" s="15" t="str">
        <f>+IFERROR(INDEX(Sheet1!$H:$H,MATCH('Import Demurrage Detention'!$R415,Sheet1!$A:$A,0),1),"")</f>
        <v/>
      </c>
      <c r="D415" s="15" t="str">
        <f>+IFERROR(INDEX(Sheet1!$I:$I,MATCH('Import Demurrage Detention'!$R415,Sheet1!$A:$A,0),1),"")</f>
        <v/>
      </c>
      <c r="E415" s="15" t="str">
        <f>+IFERROR(INDEX(Sheet1!J:J,MATCH('Import Demurrage Detention'!$R415,Sheet1!$A:$A,0),1),"")</f>
        <v/>
      </c>
      <c r="F415" s="15" t="str">
        <f>+IFERROR(INDEX(Sheet1!K:K,MATCH('Import Demurrage Detention'!$R415,Sheet1!$A:$A,0),1),"")</f>
        <v/>
      </c>
      <c r="G415" s="15" t="str">
        <f>+IFERROR(INDEX(Sheet1!L:L,MATCH('Import Demurrage Detention'!$R415,Sheet1!$A:$A,0),1),"")</f>
        <v/>
      </c>
      <c r="H415" s="15" t="str">
        <f>+IFERROR(INDEX(Sheet1!M:M,MATCH('Import Demurrage Detention'!$R415,Sheet1!$A:$A,0),1),"")</f>
        <v/>
      </c>
      <c r="I415" s="15" t="str">
        <f>+IFERROR(INDEX(Sheet1!N:N,MATCH('Import Demurrage Detention'!$R415,Sheet1!$A:$A,0),1),"")</f>
        <v/>
      </c>
      <c r="J415" s="15" t="str">
        <f>+IFERROR(INDEX(Sheet1!O:O,MATCH('Import Demurrage Detention'!$R415,Sheet1!$A:$A,0),1),"")</f>
        <v/>
      </c>
      <c r="K415" s="15" t="str">
        <f>+IFERROR(INDEX(Sheet1!P:P,MATCH('Import Demurrage Detention'!$R415,Sheet1!$A:$A,0),1),"")</f>
        <v/>
      </c>
      <c r="L415" s="15" t="str">
        <f>+IFERROR(INDEX(Sheet1!Q:Q,MATCH('Import Demurrage Detention'!$R415,Sheet1!$A:$A,0),1),"")</f>
        <v/>
      </c>
      <c r="M415" s="15" t="str">
        <f>+IFERROR(INDEX(Sheet1!R:R,MATCH('Import Demurrage Detention'!$R415,Sheet1!$A:$A,0),1),"")</f>
        <v/>
      </c>
      <c r="N415" s="15" t="str">
        <f>+IFERROR(INDEX(Sheet1!S:S,MATCH('Import Demurrage Detention'!$R415,Sheet1!$A:$A,0),1),"")</f>
        <v/>
      </c>
      <c r="O415" s="15" t="str">
        <f>+IFERROR(INDEX(Sheet1!T:T,MATCH('Import Demurrage Detention'!$R415,Sheet1!$A:$A,0),1),"")</f>
        <v/>
      </c>
      <c r="P415" s="15" t="str">
        <f>+IFERROR(INDEX(Sheet1!U:U,MATCH('Import Demurrage Detention'!$R415,Sheet1!$A:$A,0),1),"")</f>
        <v/>
      </c>
      <c r="Q415" s="15" t="str">
        <f>+IFERROR(INDEX(Sheet1!V:V,MATCH('Import Demurrage Detention'!$R415,Sheet1!$A:$A,0),1),"")</f>
        <v/>
      </c>
      <c r="R415" s="12">
        <f t="shared" si="4"/>
        <v>407</v>
      </c>
    </row>
    <row r="416" spans="1:18">
      <c r="A416" s="14" t="str">
        <f>+IFERROR(INDEX(Sheet1!$C:$C,MATCH('Import Demurrage Detention'!$R416,Sheet1!$A:$A,0),1),"")</f>
        <v/>
      </c>
      <c r="B416" s="14" t="str">
        <f>+IFERROR(INDEX(Sheet1!$F:$F,MATCH('Import Demurrage Detention'!$R416,Sheet1!$A:$A,0),1),"")</f>
        <v/>
      </c>
      <c r="C416" s="15" t="str">
        <f>+IFERROR(INDEX(Sheet1!$H:$H,MATCH('Import Demurrage Detention'!$R416,Sheet1!$A:$A,0),1),"")</f>
        <v/>
      </c>
      <c r="D416" s="15" t="str">
        <f>+IFERROR(INDEX(Sheet1!$I:$I,MATCH('Import Demurrage Detention'!$R416,Sheet1!$A:$A,0),1),"")</f>
        <v/>
      </c>
      <c r="E416" s="15" t="str">
        <f>+IFERROR(INDEX(Sheet1!J:J,MATCH('Import Demurrage Detention'!$R416,Sheet1!$A:$A,0),1),"")</f>
        <v/>
      </c>
      <c r="F416" s="15" t="str">
        <f>+IFERROR(INDEX(Sheet1!K:K,MATCH('Import Demurrage Detention'!$R416,Sheet1!$A:$A,0),1),"")</f>
        <v/>
      </c>
      <c r="G416" s="15" t="str">
        <f>+IFERROR(INDEX(Sheet1!L:L,MATCH('Import Demurrage Detention'!$R416,Sheet1!$A:$A,0),1),"")</f>
        <v/>
      </c>
      <c r="H416" s="15" t="str">
        <f>+IFERROR(INDEX(Sheet1!M:M,MATCH('Import Demurrage Detention'!$R416,Sheet1!$A:$A,0),1),"")</f>
        <v/>
      </c>
      <c r="I416" s="15" t="str">
        <f>+IFERROR(INDEX(Sheet1!N:N,MATCH('Import Demurrage Detention'!$R416,Sheet1!$A:$A,0),1),"")</f>
        <v/>
      </c>
      <c r="J416" s="15" t="str">
        <f>+IFERROR(INDEX(Sheet1!O:O,MATCH('Import Demurrage Detention'!$R416,Sheet1!$A:$A,0),1),"")</f>
        <v/>
      </c>
      <c r="K416" s="15" t="str">
        <f>+IFERROR(INDEX(Sheet1!P:P,MATCH('Import Demurrage Detention'!$R416,Sheet1!$A:$A,0),1),"")</f>
        <v/>
      </c>
      <c r="L416" s="15" t="str">
        <f>+IFERROR(INDEX(Sheet1!Q:Q,MATCH('Import Demurrage Detention'!$R416,Sheet1!$A:$A,0),1),"")</f>
        <v/>
      </c>
      <c r="M416" s="15" t="str">
        <f>+IFERROR(INDEX(Sheet1!R:R,MATCH('Import Demurrage Detention'!$R416,Sheet1!$A:$A,0),1),"")</f>
        <v/>
      </c>
      <c r="N416" s="15" t="str">
        <f>+IFERROR(INDEX(Sheet1!S:S,MATCH('Import Demurrage Detention'!$R416,Sheet1!$A:$A,0),1),"")</f>
        <v/>
      </c>
      <c r="O416" s="15" t="str">
        <f>+IFERROR(INDEX(Sheet1!T:T,MATCH('Import Demurrage Detention'!$R416,Sheet1!$A:$A,0),1),"")</f>
        <v/>
      </c>
      <c r="P416" s="15" t="str">
        <f>+IFERROR(INDEX(Sheet1!U:U,MATCH('Import Demurrage Detention'!$R416,Sheet1!$A:$A,0),1),"")</f>
        <v/>
      </c>
      <c r="Q416" s="15" t="str">
        <f>+IFERROR(INDEX(Sheet1!V:V,MATCH('Import Demurrage Detention'!$R416,Sheet1!$A:$A,0),1),"")</f>
        <v/>
      </c>
      <c r="R416" s="12">
        <f t="shared" si="4"/>
        <v>408</v>
      </c>
    </row>
    <row r="417" spans="1:18">
      <c r="A417" s="14" t="str">
        <f>+IFERROR(INDEX(Sheet1!$C:$C,MATCH('Import Demurrage Detention'!$R417,Sheet1!$A:$A,0),1),"")</f>
        <v/>
      </c>
      <c r="B417" s="14" t="str">
        <f>+IFERROR(INDEX(Sheet1!$F:$F,MATCH('Import Demurrage Detention'!$R417,Sheet1!$A:$A,0),1),"")</f>
        <v/>
      </c>
      <c r="C417" s="15" t="str">
        <f>+IFERROR(INDEX(Sheet1!$H:$H,MATCH('Import Demurrage Detention'!$R417,Sheet1!$A:$A,0),1),"")</f>
        <v/>
      </c>
      <c r="D417" s="15" t="str">
        <f>+IFERROR(INDEX(Sheet1!$I:$I,MATCH('Import Demurrage Detention'!$R417,Sheet1!$A:$A,0),1),"")</f>
        <v/>
      </c>
      <c r="E417" s="15" t="str">
        <f>+IFERROR(INDEX(Sheet1!J:J,MATCH('Import Demurrage Detention'!$R417,Sheet1!$A:$A,0),1),"")</f>
        <v/>
      </c>
      <c r="F417" s="15" t="str">
        <f>+IFERROR(INDEX(Sheet1!K:K,MATCH('Import Demurrage Detention'!$R417,Sheet1!$A:$A,0),1),"")</f>
        <v/>
      </c>
      <c r="G417" s="15" t="str">
        <f>+IFERROR(INDEX(Sheet1!L:L,MATCH('Import Demurrage Detention'!$R417,Sheet1!$A:$A,0),1),"")</f>
        <v/>
      </c>
      <c r="H417" s="15" t="str">
        <f>+IFERROR(INDEX(Sheet1!M:M,MATCH('Import Demurrage Detention'!$R417,Sheet1!$A:$A,0),1),"")</f>
        <v/>
      </c>
      <c r="I417" s="15" t="str">
        <f>+IFERROR(INDEX(Sheet1!N:N,MATCH('Import Demurrage Detention'!$R417,Sheet1!$A:$A,0),1),"")</f>
        <v/>
      </c>
      <c r="J417" s="15" t="str">
        <f>+IFERROR(INDEX(Sheet1!O:O,MATCH('Import Demurrage Detention'!$R417,Sheet1!$A:$A,0),1),"")</f>
        <v/>
      </c>
      <c r="K417" s="15" t="str">
        <f>+IFERROR(INDEX(Sheet1!P:P,MATCH('Import Demurrage Detention'!$R417,Sheet1!$A:$A,0),1),"")</f>
        <v/>
      </c>
      <c r="L417" s="15" t="str">
        <f>+IFERROR(INDEX(Sheet1!Q:Q,MATCH('Import Demurrage Detention'!$R417,Sheet1!$A:$A,0),1),"")</f>
        <v/>
      </c>
      <c r="M417" s="15" t="str">
        <f>+IFERROR(INDEX(Sheet1!R:R,MATCH('Import Demurrage Detention'!$R417,Sheet1!$A:$A,0),1),"")</f>
        <v/>
      </c>
      <c r="N417" s="15" t="str">
        <f>+IFERROR(INDEX(Sheet1!S:S,MATCH('Import Demurrage Detention'!$R417,Sheet1!$A:$A,0),1),"")</f>
        <v/>
      </c>
      <c r="O417" s="15" t="str">
        <f>+IFERROR(INDEX(Sheet1!T:T,MATCH('Import Demurrage Detention'!$R417,Sheet1!$A:$A,0),1),"")</f>
        <v/>
      </c>
      <c r="P417" s="15" t="str">
        <f>+IFERROR(INDEX(Sheet1!U:U,MATCH('Import Demurrage Detention'!$R417,Sheet1!$A:$A,0),1),"")</f>
        <v/>
      </c>
      <c r="Q417" s="15" t="str">
        <f>+IFERROR(INDEX(Sheet1!V:V,MATCH('Import Demurrage Detention'!$R417,Sheet1!$A:$A,0),1),"")</f>
        <v/>
      </c>
      <c r="R417" s="12">
        <f t="shared" si="4"/>
        <v>409</v>
      </c>
    </row>
    <row r="418" spans="1:18">
      <c r="A418" s="14" t="str">
        <f>+IFERROR(INDEX(Sheet1!$C:$C,MATCH('Import Demurrage Detention'!$R418,Sheet1!$A:$A,0),1),"")</f>
        <v/>
      </c>
      <c r="B418" s="14" t="str">
        <f>+IFERROR(INDEX(Sheet1!$F:$F,MATCH('Import Demurrage Detention'!$R418,Sheet1!$A:$A,0),1),"")</f>
        <v/>
      </c>
      <c r="C418" s="15" t="str">
        <f>+IFERROR(INDEX(Sheet1!$H:$H,MATCH('Import Demurrage Detention'!$R418,Sheet1!$A:$A,0),1),"")</f>
        <v/>
      </c>
      <c r="D418" s="15" t="str">
        <f>+IFERROR(INDEX(Sheet1!$I:$I,MATCH('Import Demurrage Detention'!$R418,Sheet1!$A:$A,0),1),"")</f>
        <v/>
      </c>
      <c r="E418" s="15" t="str">
        <f>+IFERROR(INDEX(Sheet1!J:J,MATCH('Import Demurrage Detention'!$R418,Sheet1!$A:$A,0),1),"")</f>
        <v/>
      </c>
      <c r="F418" s="15" t="str">
        <f>+IFERROR(INDEX(Sheet1!K:K,MATCH('Import Demurrage Detention'!$R418,Sheet1!$A:$A,0),1),"")</f>
        <v/>
      </c>
      <c r="G418" s="15" t="str">
        <f>+IFERROR(INDEX(Sheet1!L:L,MATCH('Import Demurrage Detention'!$R418,Sheet1!$A:$A,0),1),"")</f>
        <v/>
      </c>
      <c r="H418" s="15" t="str">
        <f>+IFERROR(INDEX(Sheet1!M:M,MATCH('Import Demurrage Detention'!$R418,Sheet1!$A:$A,0),1),"")</f>
        <v/>
      </c>
      <c r="I418" s="15" t="str">
        <f>+IFERROR(INDEX(Sheet1!N:N,MATCH('Import Demurrage Detention'!$R418,Sheet1!$A:$A,0),1),"")</f>
        <v/>
      </c>
      <c r="J418" s="15" t="str">
        <f>+IFERROR(INDEX(Sheet1!O:O,MATCH('Import Demurrage Detention'!$R418,Sheet1!$A:$A,0),1),"")</f>
        <v/>
      </c>
      <c r="K418" s="15" t="str">
        <f>+IFERROR(INDEX(Sheet1!P:P,MATCH('Import Demurrage Detention'!$R418,Sheet1!$A:$A,0),1),"")</f>
        <v/>
      </c>
      <c r="L418" s="15" t="str">
        <f>+IFERROR(INDEX(Sheet1!Q:Q,MATCH('Import Demurrage Detention'!$R418,Sheet1!$A:$A,0),1),"")</f>
        <v/>
      </c>
      <c r="M418" s="15" t="str">
        <f>+IFERROR(INDEX(Sheet1!R:R,MATCH('Import Demurrage Detention'!$R418,Sheet1!$A:$A,0),1),"")</f>
        <v/>
      </c>
      <c r="N418" s="15" t="str">
        <f>+IFERROR(INDEX(Sheet1!S:S,MATCH('Import Demurrage Detention'!$R418,Sheet1!$A:$A,0),1),"")</f>
        <v/>
      </c>
      <c r="O418" s="15" t="str">
        <f>+IFERROR(INDEX(Sheet1!T:T,MATCH('Import Demurrage Detention'!$R418,Sheet1!$A:$A,0),1),"")</f>
        <v/>
      </c>
      <c r="P418" s="15" t="str">
        <f>+IFERROR(INDEX(Sheet1!U:U,MATCH('Import Demurrage Detention'!$R418,Sheet1!$A:$A,0),1),"")</f>
        <v/>
      </c>
      <c r="Q418" s="15" t="str">
        <f>+IFERROR(INDEX(Sheet1!V:V,MATCH('Import Demurrage Detention'!$R418,Sheet1!$A:$A,0),1),"")</f>
        <v/>
      </c>
      <c r="R418" s="12">
        <f t="shared" si="4"/>
        <v>410</v>
      </c>
    </row>
    <row r="419" spans="1:18">
      <c r="A419" s="14" t="str">
        <f>+IFERROR(INDEX(Sheet1!$C:$C,MATCH('Import Demurrage Detention'!$R419,Sheet1!$A:$A,0),1),"")</f>
        <v/>
      </c>
      <c r="B419" s="14" t="str">
        <f>+IFERROR(INDEX(Sheet1!$F:$F,MATCH('Import Demurrage Detention'!$R419,Sheet1!$A:$A,0),1),"")</f>
        <v/>
      </c>
      <c r="C419" s="15" t="str">
        <f>+IFERROR(INDEX(Sheet1!$H:$H,MATCH('Import Demurrage Detention'!$R419,Sheet1!$A:$A,0),1),"")</f>
        <v/>
      </c>
      <c r="D419" s="15" t="str">
        <f>+IFERROR(INDEX(Sheet1!$I:$I,MATCH('Import Demurrage Detention'!$R419,Sheet1!$A:$A,0),1),"")</f>
        <v/>
      </c>
      <c r="E419" s="15" t="str">
        <f>+IFERROR(INDEX(Sheet1!J:J,MATCH('Import Demurrage Detention'!$R419,Sheet1!$A:$A,0),1),"")</f>
        <v/>
      </c>
      <c r="F419" s="15" t="str">
        <f>+IFERROR(INDEX(Sheet1!K:K,MATCH('Import Demurrage Detention'!$R419,Sheet1!$A:$A,0),1),"")</f>
        <v/>
      </c>
      <c r="G419" s="15" t="str">
        <f>+IFERROR(INDEX(Sheet1!L:L,MATCH('Import Demurrage Detention'!$R419,Sheet1!$A:$A,0),1),"")</f>
        <v/>
      </c>
      <c r="H419" s="15" t="str">
        <f>+IFERROR(INDEX(Sheet1!M:M,MATCH('Import Demurrage Detention'!$R419,Sheet1!$A:$A,0),1),"")</f>
        <v/>
      </c>
      <c r="I419" s="15" t="str">
        <f>+IFERROR(INDEX(Sheet1!N:N,MATCH('Import Demurrage Detention'!$R419,Sheet1!$A:$A,0),1),"")</f>
        <v/>
      </c>
      <c r="J419" s="15" t="str">
        <f>+IFERROR(INDEX(Sheet1!O:O,MATCH('Import Demurrage Detention'!$R419,Sheet1!$A:$A,0),1),"")</f>
        <v/>
      </c>
      <c r="K419" s="15" t="str">
        <f>+IFERROR(INDEX(Sheet1!P:P,MATCH('Import Demurrage Detention'!$R419,Sheet1!$A:$A,0),1),"")</f>
        <v/>
      </c>
      <c r="L419" s="15" t="str">
        <f>+IFERROR(INDEX(Sheet1!Q:Q,MATCH('Import Demurrage Detention'!$R419,Sheet1!$A:$A,0),1),"")</f>
        <v/>
      </c>
      <c r="M419" s="15" t="str">
        <f>+IFERROR(INDEX(Sheet1!R:R,MATCH('Import Demurrage Detention'!$R419,Sheet1!$A:$A,0),1),"")</f>
        <v/>
      </c>
      <c r="N419" s="15" t="str">
        <f>+IFERROR(INDEX(Sheet1!S:S,MATCH('Import Demurrage Detention'!$R419,Sheet1!$A:$A,0),1),"")</f>
        <v/>
      </c>
      <c r="O419" s="15" t="str">
        <f>+IFERROR(INDEX(Sheet1!T:T,MATCH('Import Demurrage Detention'!$R419,Sheet1!$A:$A,0),1),"")</f>
        <v/>
      </c>
      <c r="P419" s="15" t="str">
        <f>+IFERROR(INDEX(Sheet1!U:U,MATCH('Import Demurrage Detention'!$R419,Sheet1!$A:$A,0),1),"")</f>
        <v/>
      </c>
      <c r="Q419" s="15" t="str">
        <f>+IFERROR(INDEX(Sheet1!V:V,MATCH('Import Demurrage Detention'!$R419,Sheet1!$A:$A,0),1),"")</f>
        <v/>
      </c>
      <c r="R419" s="12">
        <f t="shared" si="4"/>
        <v>411</v>
      </c>
    </row>
    <row r="420" spans="1:18">
      <c r="A420" s="14" t="str">
        <f>+IFERROR(INDEX(Sheet1!$C:$C,MATCH('Import Demurrage Detention'!$R420,Sheet1!$A:$A,0),1),"")</f>
        <v/>
      </c>
      <c r="B420" s="14" t="str">
        <f>+IFERROR(INDEX(Sheet1!$F:$F,MATCH('Import Demurrage Detention'!$R420,Sheet1!$A:$A,0),1),"")</f>
        <v/>
      </c>
      <c r="C420" s="15" t="str">
        <f>+IFERROR(INDEX(Sheet1!$H:$H,MATCH('Import Demurrage Detention'!$R420,Sheet1!$A:$A,0),1),"")</f>
        <v/>
      </c>
      <c r="D420" s="15" t="str">
        <f>+IFERROR(INDEX(Sheet1!$I:$I,MATCH('Import Demurrage Detention'!$R420,Sheet1!$A:$A,0),1),"")</f>
        <v/>
      </c>
      <c r="E420" s="15" t="str">
        <f>+IFERROR(INDEX(Sheet1!J:J,MATCH('Import Demurrage Detention'!$R420,Sheet1!$A:$A,0),1),"")</f>
        <v/>
      </c>
      <c r="F420" s="15" t="str">
        <f>+IFERROR(INDEX(Sheet1!K:K,MATCH('Import Demurrage Detention'!$R420,Sheet1!$A:$A,0),1),"")</f>
        <v/>
      </c>
      <c r="G420" s="15" t="str">
        <f>+IFERROR(INDEX(Sheet1!L:L,MATCH('Import Demurrage Detention'!$R420,Sheet1!$A:$A,0),1),"")</f>
        <v/>
      </c>
      <c r="H420" s="15" t="str">
        <f>+IFERROR(INDEX(Sheet1!M:M,MATCH('Import Demurrage Detention'!$R420,Sheet1!$A:$A,0),1),"")</f>
        <v/>
      </c>
      <c r="I420" s="15" t="str">
        <f>+IFERROR(INDEX(Sheet1!N:N,MATCH('Import Demurrage Detention'!$R420,Sheet1!$A:$A,0),1),"")</f>
        <v/>
      </c>
      <c r="J420" s="15" t="str">
        <f>+IFERROR(INDEX(Sheet1!O:O,MATCH('Import Demurrage Detention'!$R420,Sheet1!$A:$A,0),1),"")</f>
        <v/>
      </c>
      <c r="K420" s="15" t="str">
        <f>+IFERROR(INDEX(Sheet1!P:P,MATCH('Import Demurrage Detention'!$R420,Sheet1!$A:$A,0),1),"")</f>
        <v/>
      </c>
      <c r="L420" s="15" t="str">
        <f>+IFERROR(INDEX(Sheet1!Q:Q,MATCH('Import Demurrage Detention'!$R420,Sheet1!$A:$A,0),1),"")</f>
        <v/>
      </c>
      <c r="M420" s="15" t="str">
        <f>+IFERROR(INDEX(Sheet1!R:R,MATCH('Import Demurrage Detention'!$R420,Sheet1!$A:$A,0),1),"")</f>
        <v/>
      </c>
      <c r="N420" s="15" t="str">
        <f>+IFERROR(INDEX(Sheet1!S:S,MATCH('Import Demurrage Detention'!$R420,Sheet1!$A:$A,0),1),"")</f>
        <v/>
      </c>
      <c r="O420" s="15" t="str">
        <f>+IFERROR(INDEX(Sheet1!T:T,MATCH('Import Demurrage Detention'!$R420,Sheet1!$A:$A,0),1),"")</f>
        <v/>
      </c>
      <c r="P420" s="15" t="str">
        <f>+IFERROR(INDEX(Sheet1!U:U,MATCH('Import Demurrage Detention'!$R420,Sheet1!$A:$A,0),1),"")</f>
        <v/>
      </c>
      <c r="Q420" s="15" t="str">
        <f>+IFERROR(INDEX(Sheet1!V:V,MATCH('Import Demurrage Detention'!$R420,Sheet1!$A:$A,0),1),"")</f>
        <v/>
      </c>
      <c r="R420" s="12">
        <f t="shared" si="4"/>
        <v>412</v>
      </c>
    </row>
    <row r="421" spans="1:18">
      <c r="A421" s="14" t="str">
        <f>+IFERROR(INDEX(Sheet1!$C:$C,MATCH('Import Demurrage Detention'!$R421,Sheet1!$A:$A,0),1),"")</f>
        <v/>
      </c>
      <c r="B421" s="14" t="str">
        <f>+IFERROR(INDEX(Sheet1!$F:$F,MATCH('Import Demurrage Detention'!$R421,Sheet1!$A:$A,0),1),"")</f>
        <v/>
      </c>
      <c r="C421" s="15" t="str">
        <f>+IFERROR(INDEX(Sheet1!$H:$H,MATCH('Import Demurrage Detention'!$R421,Sheet1!$A:$A,0),1),"")</f>
        <v/>
      </c>
      <c r="D421" s="15" t="str">
        <f>+IFERROR(INDEX(Sheet1!$I:$I,MATCH('Import Demurrage Detention'!$R421,Sheet1!$A:$A,0),1),"")</f>
        <v/>
      </c>
      <c r="E421" s="15" t="str">
        <f>+IFERROR(INDEX(Sheet1!J:J,MATCH('Import Demurrage Detention'!$R421,Sheet1!$A:$A,0),1),"")</f>
        <v/>
      </c>
      <c r="F421" s="15" t="str">
        <f>+IFERROR(INDEX(Sheet1!K:K,MATCH('Import Demurrage Detention'!$R421,Sheet1!$A:$A,0),1),"")</f>
        <v/>
      </c>
      <c r="G421" s="15" t="str">
        <f>+IFERROR(INDEX(Sheet1!L:L,MATCH('Import Demurrage Detention'!$R421,Sheet1!$A:$A,0),1),"")</f>
        <v/>
      </c>
      <c r="H421" s="15" t="str">
        <f>+IFERROR(INDEX(Sheet1!M:M,MATCH('Import Demurrage Detention'!$R421,Sheet1!$A:$A,0),1),"")</f>
        <v/>
      </c>
      <c r="I421" s="15" t="str">
        <f>+IFERROR(INDEX(Sheet1!N:N,MATCH('Import Demurrage Detention'!$R421,Sheet1!$A:$A,0),1),"")</f>
        <v/>
      </c>
      <c r="J421" s="15" t="str">
        <f>+IFERROR(INDEX(Sheet1!O:O,MATCH('Import Demurrage Detention'!$R421,Sheet1!$A:$A,0),1),"")</f>
        <v/>
      </c>
      <c r="K421" s="15" t="str">
        <f>+IFERROR(INDEX(Sheet1!P:P,MATCH('Import Demurrage Detention'!$R421,Sheet1!$A:$A,0),1),"")</f>
        <v/>
      </c>
      <c r="L421" s="15" t="str">
        <f>+IFERROR(INDEX(Sheet1!Q:Q,MATCH('Import Demurrage Detention'!$R421,Sheet1!$A:$A,0),1),"")</f>
        <v/>
      </c>
      <c r="M421" s="15" t="str">
        <f>+IFERROR(INDEX(Sheet1!R:R,MATCH('Import Demurrage Detention'!$R421,Sheet1!$A:$A,0),1),"")</f>
        <v/>
      </c>
      <c r="N421" s="15" t="str">
        <f>+IFERROR(INDEX(Sheet1!S:S,MATCH('Import Demurrage Detention'!$R421,Sheet1!$A:$A,0),1),"")</f>
        <v/>
      </c>
      <c r="O421" s="15" t="str">
        <f>+IFERROR(INDEX(Sheet1!T:T,MATCH('Import Demurrage Detention'!$R421,Sheet1!$A:$A,0),1),"")</f>
        <v/>
      </c>
      <c r="P421" s="15" t="str">
        <f>+IFERROR(INDEX(Sheet1!U:U,MATCH('Import Demurrage Detention'!$R421,Sheet1!$A:$A,0),1),"")</f>
        <v/>
      </c>
      <c r="Q421" s="15" t="str">
        <f>+IFERROR(INDEX(Sheet1!V:V,MATCH('Import Demurrage Detention'!$R421,Sheet1!$A:$A,0),1),"")</f>
        <v/>
      </c>
      <c r="R421" s="12">
        <f t="shared" si="4"/>
        <v>413</v>
      </c>
    </row>
    <row r="422" spans="1:18">
      <c r="A422" s="14" t="str">
        <f>+IFERROR(INDEX(Sheet1!$C:$C,MATCH('Import Demurrage Detention'!$R422,Sheet1!$A:$A,0),1),"")</f>
        <v/>
      </c>
      <c r="B422" s="14" t="str">
        <f>+IFERROR(INDEX(Sheet1!$F:$F,MATCH('Import Demurrage Detention'!$R422,Sheet1!$A:$A,0),1),"")</f>
        <v/>
      </c>
      <c r="C422" s="15" t="str">
        <f>+IFERROR(INDEX(Sheet1!$H:$H,MATCH('Import Demurrage Detention'!$R422,Sheet1!$A:$A,0),1),"")</f>
        <v/>
      </c>
      <c r="D422" s="15" t="str">
        <f>+IFERROR(INDEX(Sheet1!$I:$I,MATCH('Import Demurrage Detention'!$R422,Sheet1!$A:$A,0),1),"")</f>
        <v/>
      </c>
      <c r="E422" s="15" t="str">
        <f>+IFERROR(INDEX(Sheet1!J:J,MATCH('Import Demurrage Detention'!$R422,Sheet1!$A:$A,0),1),"")</f>
        <v/>
      </c>
      <c r="F422" s="15" t="str">
        <f>+IFERROR(INDEX(Sheet1!K:K,MATCH('Import Demurrage Detention'!$R422,Sheet1!$A:$A,0),1),"")</f>
        <v/>
      </c>
      <c r="G422" s="15" t="str">
        <f>+IFERROR(INDEX(Sheet1!L:L,MATCH('Import Demurrage Detention'!$R422,Sheet1!$A:$A,0),1),"")</f>
        <v/>
      </c>
      <c r="H422" s="15" t="str">
        <f>+IFERROR(INDEX(Sheet1!M:M,MATCH('Import Demurrage Detention'!$R422,Sheet1!$A:$A,0),1),"")</f>
        <v/>
      </c>
      <c r="I422" s="15" t="str">
        <f>+IFERROR(INDEX(Sheet1!N:N,MATCH('Import Demurrage Detention'!$R422,Sheet1!$A:$A,0),1),"")</f>
        <v/>
      </c>
      <c r="J422" s="15" t="str">
        <f>+IFERROR(INDEX(Sheet1!O:O,MATCH('Import Demurrage Detention'!$R422,Sheet1!$A:$A,0),1),"")</f>
        <v/>
      </c>
      <c r="K422" s="15" t="str">
        <f>+IFERROR(INDEX(Sheet1!P:P,MATCH('Import Demurrage Detention'!$R422,Sheet1!$A:$A,0),1),"")</f>
        <v/>
      </c>
      <c r="L422" s="15" t="str">
        <f>+IFERROR(INDEX(Sheet1!Q:Q,MATCH('Import Demurrage Detention'!$R422,Sheet1!$A:$A,0),1),"")</f>
        <v/>
      </c>
      <c r="M422" s="15" t="str">
        <f>+IFERROR(INDEX(Sheet1!R:R,MATCH('Import Demurrage Detention'!$R422,Sheet1!$A:$A,0),1),"")</f>
        <v/>
      </c>
      <c r="N422" s="15" t="str">
        <f>+IFERROR(INDEX(Sheet1!S:S,MATCH('Import Demurrage Detention'!$R422,Sheet1!$A:$A,0),1),"")</f>
        <v/>
      </c>
      <c r="O422" s="15" t="str">
        <f>+IFERROR(INDEX(Sheet1!T:T,MATCH('Import Demurrage Detention'!$R422,Sheet1!$A:$A,0),1),"")</f>
        <v/>
      </c>
      <c r="P422" s="15" t="str">
        <f>+IFERROR(INDEX(Sheet1!U:U,MATCH('Import Demurrage Detention'!$R422,Sheet1!$A:$A,0),1),"")</f>
        <v/>
      </c>
      <c r="Q422" s="15" t="str">
        <f>+IFERROR(INDEX(Sheet1!V:V,MATCH('Import Demurrage Detention'!$R422,Sheet1!$A:$A,0),1),"")</f>
        <v/>
      </c>
      <c r="R422" s="12">
        <f t="shared" si="4"/>
        <v>414</v>
      </c>
    </row>
    <row r="423" spans="1:18">
      <c r="A423" s="14" t="str">
        <f>+IFERROR(INDEX(Sheet1!$C:$C,MATCH('Import Demurrage Detention'!$R423,Sheet1!$A:$A,0),1),"")</f>
        <v/>
      </c>
      <c r="B423" s="14" t="str">
        <f>+IFERROR(INDEX(Sheet1!$F:$F,MATCH('Import Demurrage Detention'!$R423,Sheet1!$A:$A,0),1),"")</f>
        <v/>
      </c>
      <c r="C423" s="15" t="str">
        <f>+IFERROR(INDEX(Sheet1!$H:$H,MATCH('Import Demurrage Detention'!$R423,Sheet1!$A:$A,0),1),"")</f>
        <v/>
      </c>
      <c r="D423" s="15" t="str">
        <f>+IFERROR(INDEX(Sheet1!$I:$I,MATCH('Import Demurrage Detention'!$R423,Sheet1!$A:$A,0),1),"")</f>
        <v/>
      </c>
      <c r="E423" s="15" t="str">
        <f>+IFERROR(INDEX(Sheet1!J:J,MATCH('Import Demurrage Detention'!$R423,Sheet1!$A:$A,0),1),"")</f>
        <v/>
      </c>
      <c r="F423" s="15" t="str">
        <f>+IFERROR(INDEX(Sheet1!K:K,MATCH('Import Demurrage Detention'!$R423,Sheet1!$A:$A,0),1),"")</f>
        <v/>
      </c>
      <c r="G423" s="15" t="str">
        <f>+IFERROR(INDEX(Sheet1!L:L,MATCH('Import Demurrage Detention'!$R423,Sheet1!$A:$A,0),1),"")</f>
        <v/>
      </c>
      <c r="H423" s="15" t="str">
        <f>+IFERROR(INDEX(Sheet1!M:M,MATCH('Import Demurrage Detention'!$R423,Sheet1!$A:$A,0),1),"")</f>
        <v/>
      </c>
      <c r="I423" s="15" t="str">
        <f>+IFERROR(INDEX(Sheet1!N:N,MATCH('Import Demurrage Detention'!$R423,Sheet1!$A:$A,0),1),"")</f>
        <v/>
      </c>
      <c r="J423" s="15" t="str">
        <f>+IFERROR(INDEX(Sheet1!O:O,MATCH('Import Demurrage Detention'!$R423,Sheet1!$A:$A,0),1),"")</f>
        <v/>
      </c>
      <c r="K423" s="15" t="str">
        <f>+IFERROR(INDEX(Sheet1!P:P,MATCH('Import Demurrage Detention'!$R423,Sheet1!$A:$A,0),1),"")</f>
        <v/>
      </c>
      <c r="L423" s="15" t="str">
        <f>+IFERROR(INDEX(Sheet1!Q:Q,MATCH('Import Demurrage Detention'!$R423,Sheet1!$A:$A,0),1),"")</f>
        <v/>
      </c>
      <c r="M423" s="15" t="str">
        <f>+IFERROR(INDEX(Sheet1!R:R,MATCH('Import Demurrage Detention'!$R423,Sheet1!$A:$A,0),1),"")</f>
        <v/>
      </c>
      <c r="N423" s="15" t="str">
        <f>+IFERROR(INDEX(Sheet1!S:S,MATCH('Import Demurrage Detention'!$R423,Sheet1!$A:$A,0),1),"")</f>
        <v/>
      </c>
      <c r="O423" s="15" t="str">
        <f>+IFERROR(INDEX(Sheet1!T:T,MATCH('Import Demurrage Detention'!$R423,Sheet1!$A:$A,0),1),"")</f>
        <v/>
      </c>
      <c r="P423" s="15" t="str">
        <f>+IFERROR(INDEX(Sheet1!U:U,MATCH('Import Demurrage Detention'!$R423,Sheet1!$A:$A,0),1),"")</f>
        <v/>
      </c>
      <c r="Q423" s="15" t="str">
        <f>+IFERROR(INDEX(Sheet1!V:V,MATCH('Import Demurrage Detention'!$R423,Sheet1!$A:$A,0),1),"")</f>
        <v/>
      </c>
      <c r="R423" s="12">
        <f t="shared" si="4"/>
        <v>415</v>
      </c>
    </row>
    <row r="424" spans="1:18">
      <c r="A424" s="14" t="str">
        <f>+IFERROR(INDEX(Sheet1!$C:$C,MATCH('Import Demurrage Detention'!$R424,Sheet1!$A:$A,0),1),"")</f>
        <v/>
      </c>
      <c r="B424" s="14" t="str">
        <f>+IFERROR(INDEX(Sheet1!$F:$F,MATCH('Import Demurrage Detention'!$R424,Sheet1!$A:$A,0),1),"")</f>
        <v/>
      </c>
      <c r="C424" s="15" t="str">
        <f>+IFERROR(INDEX(Sheet1!$H:$H,MATCH('Import Demurrage Detention'!$R424,Sheet1!$A:$A,0),1),"")</f>
        <v/>
      </c>
      <c r="D424" s="15" t="str">
        <f>+IFERROR(INDEX(Sheet1!$I:$I,MATCH('Import Demurrage Detention'!$R424,Sheet1!$A:$A,0),1),"")</f>
        <v/>
      </c>
      <c r="E424" s="15" t="str">
        <f>+IFERROR(INDEX(Sheet1!J:J,MATCH('Import Demurrage Detention'!$R424,Sheet1!$A:$A,0),1),"")</f>
        <v/>
      </c>
      <c r="F424" s="15" t="str">
        <f>+IFERROR(INDEX(Sheet1!K:K,MATCH('Import Demurrage Detention'!$R424,Sheet1!$A:$A,0),1),"")</f>
        <v/>
      </c>
      <c r="G424" s="15" t="str">
        <f>+IFERROR(INDEX(Sheet1!L:L,MATCH('Import Demurrage Detention'!$R424,Sheet1!$A:$A,0),1),"")</f>
        <v/>
      </c>
      <c r="H424" s="15" t="str">
        <f>+IFERROR(INDEX(Sheet1!M:M,MATCH('Import Demurrage Detention'!$R424,Sheet1!$A:$A,0),1),"")</f>
        <v/>
      </c>
      <c r="I424" s="15" t="str">
        <f>+IFERROR(INDEX(Sheet1!N:N,MATCH('Import Demurrage Detention'!$R424,Sheet1!$A:$A,0),1),"")</f>
        <v/>
      </c>
      <c r="J424" s="15" t="str">
        <f>+IFERROR(INDEX(Sheet1!O:O,MATCH('Import Demurrage Detention'!$R424,Sheet1!$A:$A,0),1),"")</f>
        <v/>
      </c>
      <c r="K424" s="15" t="str">
        <f>+IFERROR(INDEX(Sheet1!P:P,MATCH('Import Demurrage Detention'!$R424,Sheet1!$A:$A,0),1),"")</f>
        <v/>
      </c>
      <c r="L424" s="15" t="str">
        <f>+IFERROR(INDEX(Sheet1!Q:Q,MATCH('Import Demurrage Detention'!$R424,Sheet1!$A:$A,0),1),"")</f>
        <v/>
      </c>
      <c r="M424" s="15" t="str">
        <f>+IFERROR(INDEX(Sheet1!R:R,MATCH('Import Demurrage Detention'!$R424,Sheet1!$A:$A,0),1),"")</f>
        <v/>
      </c>
      <c r="N424" s="15" t="str">
        <f>+IFERROR(INDEX(Sheet1!S:S,MATCH('Import Demurrage Detention'!$R424,Sheet1!$A:$A,0),1),"")</f>
        <v/>
      </c>
      <c r="O424" s="15" t="str">
        <f>+IFERROR(INDEX(Sheet1!T:T,MATCH('Import Demurrage Detention'!$R424,Sheet1!$A:$A,0),1),"")</f>
        <v/>
      </c>
      <c r="P424" s="15" t="str">
        <f>+IFERROR(INDEX(Sheet1!U:U,MATCH('Import Demurrage Detention'!$R424,Sheet1!$A:$A,0),1),"")</f>
        <v/>
      </c>
      <c r="Q424" s="15" t="str">
        <f>+IFERROR(INDEX(Sheet1!V:V,MATCH('Import Demurrage Detention'!$R424,Sheet1!$A:$A,0),1),"")</f>
        <v/>
      </c>
      <c r="R424" s="12">
        <f t="shared" si="4"/>
        <v>416</v>
      </c>
    </row>
    <row r="425" spans="1:18">
      <c r="A425" s="14" t="str">
        <f>+IFERROR(INDEX(Sheet1!$C:$C,MATCH('Import Demurrage Detention'!$R425,Sheet1!$A:$A,0),1),"")</f>
        <v/>
      </c>
      <c r="B425" s="14" t="str">
        <f>+IFERROR(INDEX(Sheet1!$F:$F,MATCH('Import Demurrage Detention'!$R425,Sheet1!$A:$A,0),1),"")</f>
        <v/>
      </c>
      <c r="C425" s="15" t="str">
        <f>+IFERROR(INDEX(Sheet1!$H:$H,MATCH('Import Demurrage Detention'!$R425,Sheet1!$A:$A,0),1),"")</f>
        <v/>
      </c>
      <c r="D425" s="15" t="str">
        <f>+IFERROR(INDEX(Sheet1!$I:$I,MATCH('Import Demurrage Detention'!$R425,Sheet1!$A:$A,0),1),"")</f>
        <v/>
      </c>
      <c r="E425" s="15" t="str">
        <f>+IFERROR(INDEX(Sheet1!J:J,MATCH('Import Demurrage Detention'!$R425,Sheet1!$A:$A,0),1),"")</f>
        <v/>
      </c>
      <c r="F425" s="15" t="str">
        <f>+IFERROR(INDEX(Sheet1!K:K,MATCH('Import Demurrage Detention'!$R425,Sheet1!$A:$A,0),1),"")</f>
        <v/>
      </c>
      <c r="G425" s="15" t="str">
        <f>+IFERROR(INDEX(Sheet1!L:L,MATCH('Import Demurrage Detention'!$R425,Sheet1!$A:$A,0),1),"")</f>
        <v/>
      </c>
      <c r="H425" s="15" t="str">
        <f>+IFERROR(INDEX(Sheet1!M:M,MATCH('Import Demurrage Detention'!$R425,Sheet1!$A:$A,0),1),"")</f>
        <v/>
      </c>
      <c r="I425" s="15" t="str">
        <f>+IFERROR(INDEX(Sheet1!N:N,MATCH('Import Demurrage Detention'!$R425,Sheet1!$A:$A,0),1),"")</f>
        <v/>
      </c>
      <c r="J425" s="15" t="str">
        <f>+IFERROR(INDEX(Sheet1!O:O,MATCH('Import Demurrage Detention'!$R425,Sheet1!$A:$A,0),1),"")</f>
        <v/>
      </c>
      <c r="K425" s="15" t="str">
        <f>+IFERROR(INDEX(Sheet1!P:P,MATCH('Import Demurrage Detention'!$R425,Sheet1!$A:$A,0),1),"")</f>
        <v/>
      </c>
      <c r="L425" s="15" t="str">
        <f>+IFERROR(INDEX(Sheet1!Q:Q,MATCH('Import Demurrage Detention'!$R425,Sheet1!$A:$A,0),1),"")</f>
        <v/>
      </c>
      <c r="M425" s="15" t="str">
        <f>+IFERROR(INDEX(Sheet1!R:R,MATCH('Import Demurrage Detention'!$R425,Sheet1!$A:$A,0),1),"")</f>
        <v/>
      </c>
      <c r="N425" s="15" t="str">
        <f>+IFERROR(INDEX(Sheet1!S:S,MATCH('Import Demurrage Detention'!$R425,Sheet1!$A:$A,0),1),"")</f>
        <v/>
      </c>
      <c r="O425" s="15" t="str">
        <f>+IFERROR(INDEX(Sheet1!T:T,MATCH('Import Demurrage Detention'!$R425,Sheet1!$A:$A,0),1),"")</f>
        <v/>
      </c>
      <c r="P425" s="15" t="str">
        <f>+IFERROR(INDEX(Sheet1!U:U,MATCH('Import Demurrage Detention'!$R425,Sheet1!$A:$A,0),1),"")</f>
        <v/>
      </c>
      <c r="Q425" s="15" t="str">
        <f>+IFERROR(INDEX(Sheet1!V:V,MATCH('Import Demurrage Detention'!$R425,Sheet1!$A:$A,0),1),"")</f>
        <v/>
      </c>
      <c r="R425" s="12">
        <f t="shared" si="4"/>
        <v>417</v>
      </c>
    </row>
    <row r="426" spans="1:18">
      <c r="A426" s="14" t="str">
        <f>+IFERROR(INDEX(Sheet1!$C:$C,MATCH('Import Demurrage Detention'!$R426,Sheet1!$A:$A,0),1),"")</f>
        <v/>
      </c>
      <c r="B426" s="14" t="str">
        <f>+IFERROR(INDEX(Sheet1!$F:$F,MATCH('Import Demurrage Detention'!$R426,Sheet1!$A:$A,0),1),"")</f>
        <v/>
      </c>
      <c r="C426" s="15" t="str">
        <f>+IFERROR(INDEX(Sheet1!$H:$H,MATCH('Import Demurrage Detention'!$R426,Sheet1!$A:$A,0),1),"")</f>
        <v/>
      </c>
      <c r="D426" s="15" t="str">
        <f>+IFERROR(INDEX(Sheet1!$I:$I,MATCH('Import Demurrage Detention'!$R426,Sheet1!$A:$A,0),1),"")</f>
        <v/>
      </c>
      <c r="E426" s="15" t="str">
        <f>+IFERROR(INDEX(Sheet1!J:J,MATCH('Import Demurrage Detention'!$R426,Sheet1!$A:$A,0),1),"")</f>
        <v/>
      </c>
      <c r="F426" s="15" t="str">
        <f>+IFERROR(INDEX(Sheet1!K:K,MATCH('Import Demurrage Detention'!$R426,Sheet1!$A:$A,0),1),"")</f>
        <v/>
      </c>
      <c r="G426" s="15" t="str">
        <f>+IFERROR(INDEX(Sheet1!L:L,MATCH('Import Demurrage Detention'!$R426,Sheet1!$A:$A,0),1),"")</f>
        <v/>
      </c>
      <c r="H426" s="15" t="str">
        <f>+IFERROR(INDEX(Sheet1!M:M,MATCH('Import Demurrage Detention'!$R426,Sheet1!$A:$A,0),1),"")</f>
        <v/>
      </c>
      <c r="I426" s="15" t="str">
        <f>+IFERROR(INDEX(Sheet1!N:N,MATCH('Import Demurrage Detention'!$R426,Sheet1!$A:$A,0),1),"")</f>
        <v/>
      </c>
      <c r="J426" s="15" t="str">
        <f>+IFERROR(INDEX(Sheet1!O:O,MATCH('Import Demurrage Detention'!$R426,Sheet1!$A:$A,0),1),"")</f>
        <v/>
      </c>
      <c r="K426" s="15" t="str">
        <f>+IFERROR(INDEX(Sheet1!P:P,MATCH('Import Demurrage Detention'!$R426,Sheet1!$A:$A,0),1),"")</f>
        <v/>
      </c>
      <c r="L426" s="15" t="str">
        <f>+IFERROR(INDEX(Sheet1!Q:Q,MATCH('Import Demurrage Detention'!$R426,Sheet1!$A:$A,0),1),"")</f>
        <v/>
      </c>
      <c r="M426" s="15" t="str">
        <f>+IFERROR(INDEX(Sheet1!R:R,MATCH('Import Demurrage Detention'!$R426,Sheet1!$A:$A,0),1),"")</f>
        <v/>
      </c>
      <c r="N426" s="15" t="str">
        <f>+IFERROR(INDEX(Sheet1!S:S,MATCH('Import Demurrage Detention'!$R426,Sheet1!$A:$A,0),1),"")</f>
        <v/>
      </c>
      <c r="O426" s="15" t="str">
        <f>+IFERROR(INDEX(Sheet1!T:T,MATCH('Import Demurrage Detention'!$R426,Sheet1!$A:$A,0),1),"")</f>
        <v/>
      </c>
      <c r="P426" s="15" t="str">
        <f>+IFERROR(INDEX(Sheet1!U:U,MATCH('Import Demurrage Detention'!$R426,Sheet1!$A:$A,0),1),"")</f>
        <v/>
      </c>
      <c r="Q426" s="15" t="str">
        <f>+IFERROR(INDEX(Sheet1!V:V,MATCH('Import Demurrage Detention'!$R426,Sheet1!$A:$A,0),1),"")</f>
        <v/>
      </c>
      <c r="R426" s="12">
        <f t="shared" si="4"/>
        <v>418</v>
      </c>
    </row>
    <row r="427" spans="1:18">
      <c r="A427" s="14" t="str">
        <f>+IFERROR(INDEX(Sheet1!$C:$C,MATCH('Import Demurrage Detention'!$R427,Sheet1!$A:$A,0),1),"")</f>
        <v/>
      </c>
      <c r="B427" s="14" t="str">
        <f>+IFERROR(INDEX(Sheet1!$F:$F,MATCH('Import Demurrage Detention'!$R427,Sheet1!$A:$A,0),1),"")</f>
        <v/>
      </c>
      <c r="C427" s="15" t="str">
        <f>+IFERROR(INDEX(Sheet1!$H:$H,MATCH('Import Demurrage Detention'!$R427,Sheet1!$A:$A,0),1),"")</f>
        <v/>
      </c>
      <c r="D427" s="15" t="str">
        <f>+IFERROR(INDEX(Sheet1!$I:$I,MATCH('Import Demurrage Detention'!$R427,Sheet1!$A:$A,0),1),"")</f>
        <v/>
      </c>
      <c r="E427" s="15" t="str">
        <f>+IFERROR(INDEX(Sheet1!J:J,MATCH('Import Demurrage Detention'!$R427,Sheet1!$A:$A,0),1),"")</f>
        <v/>
      </c>
      <c r="F427" s="15" t="str">
        <f>+IFERROR(INDEX(Sheet1!K:K,MATCH('Import Demurrage Detention'!$R427,Sheet1!$A:$A,0),1),"")</f>
        <v/>
      </c>
      <c r="G427" s="15" t="str">
        <f>+IFERROR(INDEX(Sheet1!L:L,MATCH('Import Demurrage Detention'!$R427,Sheet1!$A:$A,0),1),"")</f>
        <v/>
      </c>
      <c r="H427" s="15" t="str">
        <f>+IFERROR(INDEX(Sheet1!M:M,MATCH('Import Demurrage Detention'!$R427,Sheet1!$A:$A,0),1),"")</f>
        <v/>
      </c>
      <c r="I427" s="15" t="str">
        <f>+IFERROR(INDEX(Sheet1!N:N,MATCH('Import Demurrage Detention'!$R427,Sheet1!$A:$A,0),1),"")</f>
        <v/>
      </c>
      <c r="J427" s="15" t="str">
        <f>+IFERROR(INDEX(Sheet1!O:O,MATCH('Import Demurrage Detention'!$R427,Sheet1!$A:$A,0),1),"")</f>
        <v/>
      </c>
      <c r="K427" s="15" t="str">
        <f>+IFERROR(INDEX(Sheet1!P:P,MATCH('Import Demurrage Detention'!$R427,Sheet1!$A:$A,0),1),"")</f>
        <v/>
      </c>
      <c r="L427" s="15" t="str">
        <f>+IFERROR(INDEX(Sheet1!Q:Q,MATCH('Import Demurrage Detention'!$R427,Sheet1!$A:$A,0),1),"")</f>
        <v/>
      </c>
      <c r="M427" s="15" t="str">
        <f>+IFERROR(INDEX(Sheet1!R:R,MATCH('Import Demurrage Detention'!$R427,Sheet1!$A:$A,0),1),"")</f>
        <v/>
      </c>
      <c r="N427" s="15" t="str">
        <f>+IFERROR(INDEX(Sheet1!S:S,MATCH('Import Demurrage Detention'!$R427,Sheet1!$A:$A,0),1),"")</f>
        <v/>
      </c>
      <c r="O427" s="15" t="str">
        <f>+IFERROR(INDEX(Sheet1!T:T,MATCH('Import Demurrage Detention'!$R427,Sheet1!$A:$A,0),1),"")</f>
        <v/>
      </c>
      <c r="P427" s="15" t="str">
        <f>+IFERROR(INDEX(Sheet1!U:U,MATCH('Import Demurrage Detention'!$R427,Sheet1!$A:$A,0),1),"")</f>
        <v/>
      </c>
      <c r="Q427" s="15" t="str">
        <f>+IFERROR(INDEX(Sheet1!V:V,MATCH('Import Demurrage Detention'!$R427,Sheet1!$A:$A,0),1),"")</f>
        <v/>
      </c>
      <c r="R427" s="12">
        <f t="shared" si="4"/>
        <v>419</v>
      </c>
    </row>
    <row r="428" spans="1:18">
      <c r="A428" s="14" t="str">
        <f>+IFERROR(INDEX(Sheet1!$C:$C,MATCH('Import Demurrage Detention'!$R428,Sheet1!$A:$A,0),1),"")</f>
        <v/>
      </c>
      <c r="B428" s="14" t="str">
        <f>+IFERROR(INDEX(Sheet1!$F:$F,MATCH('Import Demurrage Detention'!$R428,Sheet1!$A:$A,0),1),"")</f>
        <v/>
      </c>
      <c r="C428" s="15" t="str">
        <f>+IFERROR(INDEX(Sheet1!$H:$H,MATCH('Import Demurrage Detention'!$R428,Sheet1!$A:$A,0),1),"")</f>
        <v/>
      </c>
      <c r="D428" s="15" t="str">
        <f>+IFERROR(INDEX(Sheet1!$I:$I,MATCH('Import Demurrage Detention'!$R428,Sheet1!$A:$A,0),1),"")</f>
        <v/>
      </c>
      <c r="E428" s="15" t="str">
        <f>+IFERROR(INDEX(Sheet1!J:J,MATCH('Import Demurrage Detention'!$R428,Sheet1!$A:$A,0),1),"")</f>
        <v/>
      </c>
      <c r="F428" s="15" t="str">
        <f>+IFERROR(INDEX(Sheet1!K:K,MATCH('Import Demurrage Detention'!$R428,Sheet1!$A:$A,0),1),"")</f>
        <v/>
      </c>
      <c r="G428" s="15" t="str">
        <f>+IFERROR(INDEX(Sheet1!L:L,MATCH('Import Demurrage Detention'!$R428,Sheet1!$A:$A,0),1),"")</f>
        <v/>
      </c>
      <c r="H428" s="15" t="str">
        <f>+IFERROR(INDEX(Sheet1!M:M,MATCH('Import Demurrage Detention'!$R428,Sheet1!$A:$A,0),1),"")</f>
        <v/>
      </c>
      <c r="I428" s="15" t="str">
        <f>+IFERROR(INDEX(Sheet1!N:N,MATCH('Import Demurrage Detention'!$R428,Sheet1!$A:$A,0),1),"")</f>
        <v/>
      </c>
      <c r="J428" s="15" t="str">
        <f>+IFERROR(INDEX(Sheet1!O:O,MATCH('Import Demurrage Detention'!$R428,Sheet1!$A:$A,0),1),"")</f>
        <v/>
      </c>
      <c r="K428" s="15" t="str">
        <f>+IFERROR(INDEX(Sheet1!P:P,MATCH('Import Demurrage Detention'!$R428,Sheet1!$A:$A,0),1),"")</f>
        <v/>
      </c>
      <c r="L428" s="15" t="str">
        <f>+IFERROR(INDEX(Sheet1!Q:Q,MATCH('Import Demurrage Detention'!$R428,Sheet1!$A:$A,0),1),"")</f>
        <v/>
      </c>
      <c r="M428" s="15" t="str">
        <f>+IFERROR(INDEX(Sheet1!R:R,MATCH('Import Demurrage Detention'!$R428,Sheet1!$A:$A,0),1),"")</f>
        <v/>
      </c>
      <c r="N428" s="15" t="str">
        <f>+IFERROR(INDEX(Sheet1!S:S,MATCH('Import Demurrage Detention'!$R428,Sheet1!$A:$A,0),1),"")</f>
        <v/>
      </c>
      <c r="O428" s="15" t="str">
        <f>+IFERROR(INDEX(Sheet1!T:T,MATCH('Import Demurrage Detention'!$R428,Sheet1!$A:$A,0),1),"")</f>
        <v/>
      </c>
      <c r="P428" s="15" t="str">
        <f>+IFERROR(INDEX(Sheet1!U:U,MATCH('Import Demurrage Detention'!$R428,Sheet1!$A:$A,0),1),"")</f>
        <v/>
      </c>
      <c r="Q428" s="15" t="str">
        <f>+IFERROR(INDEX(Sheet1!V:V,MATCH('Import Demurrage Detention'!$R428,Sheet1!$A:$A,0),1),"")</f>
        <v/>
      </c>
      <c r="R428" s="12">
        <f t="shared" si="4"/>
        <v>420</v>
      </c>
    </row>
    <row r="429" spans="1:18">
      <c r="A429" s="14" t="str">
        <f>+IFERROR(INDEX(Sheet1!$C:$C,MATCH('Import Demurrage Detention'!$R429,Sheet1!$A:$A,0),1),"")</f>
        <v/>
      </c>
      <c r="B429" s="14" t="str">
        <f>+IFERROR(INDEX(Sheet1!$F:$F,MATCH('Import Demurrage Detention'!$R429,Sheet1!$A:$A,0),1),"")</f>
        <v/>
      </c>
      <c r="C429" s="15" t="str">
        <f>+IFERROR(INDEX(Sheet1!$H:$H,MATCH('Import Demurrage Detention'!$R429,Sheet1!$A:$A,0),1),"")</f>
        <v/>
      </c>
      <c r="D429" s="15" t="str">
        <f>+IFERROR(INDEX(Sheet1!$I:$I,MATCH('Import Demurrage Detention'!$R429,Sheet1!$A:$A,0),1),"")</f>
        <v/>
      </c>
      <c r="E429" s="15" t="str">
        <f>+IFERROR(INDEX(Sheet1!J:J,MATCH('Import Demurrage Detention'!$R429,Sheet1!$A:$A,0),1),"")</f>
        <v/>
      </c>
      <c r="F429" s="15" t="str">
        <f>+IFERROR(INDEX(Sheet1!K:K,MATCH('Import Demurrage Detention'!$R429,Sheet1!$A:$A,0),1),"")</f>
        <v/>
      </c>
      <c r="G429" s="15" t="str">
        <f>+IFERROR(INDEX(Sheet1!L:L,MATCH('Import Demurrage Detention'!$R429,Sheet1!$A:$A,0),1),"")</f>
        <v/>
      </c>
      <c r="H429" s="15" t="str">
        <f>+IFERROR(INDEX(Sheet1!M:M,MATCH('Import Demurrage Detention'!$R429,Sheet1!$A:$A,0),1),"")</f>
        <v/>
      </c>
      <c r="I429" s="15" t="str">
        <f>+IFERROR(INDEX(Sheet1!N:N,MATCH('Import Demurrage Detention'!$R429,Sheet1!$A:$A,0),1),"")</f>
        <v/>
      </c>
      <c r="J429" s="15" t="str">
        <f>+IFERROR(INDEX(Sheet1!O:O,MATCH('Import Demurrage Detention'!$R429,Sheet1!$A:$A,0),1),"")</f>
        <v/>
      </c>
      <c r="K429" s="15" t="str">
        <f>+IFERROR(INDEX(Sheet1!P:P,MATCH('Import Demurrage Detention'!$R429,Sheet1!$A:$A,0),1),"")</f>
        <v/>
      </c>
      <c r="L429" s="15" t="str">
        <f>+IFERROR(INDEX(Sheet1!Q:Q,MATCH('Import Demurrage Detention'!$R429,Sheet1!$A:$A,0),1),"")</f>
        <v/>
      </c>
      <c r="M429" s="15" t="str">
        <f>+IFERROR(INDEX(Sheet1!R:R,MATCH('Import Demurrage Detention'!$R429,Sheet1!$A:$A,0),1),"")</f>
        <v/>
      </c>
      <c r="N429" s="15" t="str">
        <f>+IFERROR(INDEX(Sheet1!S:S,MATCH('Import Demurrage Detention'!$R429,Sheet1!$A:$A,0),1),"")</f>
        <v/>
      </c>
      <c r="O429" s="15" t="str">
        <f>+IFERROR(INDEX(Sheet1!T:T,MATCH('Import Demurrage Detention'!$R429,Sheet1!$A:$A,0),1),"")</f>
        <v/>
      </c>
      <c r="P429" s="15" t="str">
        <f>+IFERROR(INDEX(Sheet1!U:U,MATCH('Import Demurrage Detention'!$R429,Sheet1!$A:$A,0),1),"")</f>
        <v/>
      </c>
      <c r="Q429" s="15" t="str">
        <f>+IFERROR(INDEX(Sheet1!V:V,MATCH('Import Demurrage Detention'!$R429,Sheet1!$A:$A,0),1),"")</f>
        <v/>
      </c>
      <c r="R429" s="12">
        <f t="shared" si="4"/>
        <v>421</v>
      </c>
    </row>
    <row r="430" spans="1:18">
      <c r="A430" s="14" t="str">
        <f>+IFERROR(INDEX(Sheet1!$C:$C,MATCH('Import Demurrage Detention'!$R430,Sheet1!$A:$A,0),1),"")</f>
        <v/>
      </c>
      <c r="B430" s="14" t="str">
        <f>+IFERROR(INDEX(Sheet1!$F:$F,MATCH('Import Demurrage Detention'!$R430,Sheet1!$A:$A,0),1),"")</f>
        <v/>
      </c>
      <c r="C430" s="15" t="str">
        <f>+IFERROR(INDEX(Sheet1!$H:$H,MATCH('Import Demurrage Detention'!$R430,Sheet1!$A:$A,0),1),"")</f>
        <v/>
      </c>
      <c r="D430" s="15" t="str">
        <f>+IFERROR(INDEX(Sheet1!$I:$I,MATCH('Import Demurrage Detention'!$R430,Sheet1!$A:$A,0),1),"")</f>
        <v/>
      </c>
      <c r="E430" s="15" t="str">
        <f>+IFERROR(INDEX(Sheet1!J:J,MATCH('Import Demurrage Detention'!$R430,Sheet1!$A:$A,0),1),"")</f>
        <v/>
      </c>
      <c r="F430" s="15" t="str">
        <f>+IFERROR(INDEX(Sheet1!K:K,MATCH('Import Demurrage Detention'!$R430,Sheet1!$A:$A,0),1),"")</f>
        <v/>
      </c>
      <c r="G430" s="15" t="str">
        <f>+IFERROR(INDEX(Sheet1!L:L,MATCH('Import Demurrage Detention'!$R430,Sheet1!$A:$A,0),1),"")</f>
        <v/>
      </c>
      <c r="H430" s="15" t="str">
        <f>+IFERROR(INDEX(Sheet1!M:M,MATCH('Import Demurrage Detention'!$R430,Sheet1!$A:$A,0),1),"")</f>
        <v/>
      </c>
      <c r="I430" s="15" t="str">
        <f>+IFERROR(INDEX(Sheet1!N:N,MATCH('Import Demurrage Detention'!$R430,Sheet1!$A:$A,0),1),"")</f>
        <v/>
      </c>
      <c r="J430" s="15" t="str">
        <f>+IFERROR(INDEX(Sheet1!O:O,MATCH('Import Demurrage Detention'!$R430,Sheet1!$A:$A,0),1),"")</f>
        <v/>
      </c>
      <c r="K430" s="15" t="str">
        <f>+IFERROR(INDEX(Sheet1!P:P,MATCH('Import Demurrage Detention'!$R430,Sheet1!$A:$A,0),1),"")</f>
        <v/>
      </c>
      <c r="L430" s="15" t="str">
        <f>+IFERROR(INDEX(Sheet1!Q:Q,MATCH('Import Demurrage Detention'!$R430,Sheet1!$A:$A,0),1),"")</f>
        <v/>
      </c>
      <c r="M430" s="15" t="str">
        <f>+IFERROR(INDEX(Sheet1!R:R,MATCH('Import Demurrage Detention'!$R430,Sheet1!$A:$A,0),1),"")</f>
        <v/>
      </c>
      <c r="N430" s="15" t="str">
        <f>+IFERROR(INDEX(Sheet1!S:S,MATCH('Import Demurrage Detention'!$R430,Sheet1!$A:$A,0),1),"")</f>
        <v/>
      </c>
      <c r="O430" s="15" t="str">
        <f>+IFERROR(INDEX(Sheet1!T:T,MATCH('Import Demurrage Detention'!$R430,Sheet1!$A:$A,0),1),"")</f>
        <v/>
      </c>
      <c r="P430" s="15" t="str">
        <f>+IFERROR(INDEX(Sheet1!U:U,MATCH('Import Demurrage Detention'!$R430,Sheet1!$A:$A,0),1),"")</f>
        <v/>
      </c>
      <c r="Q430" s="15" t="str">
        <f>+IFERROR(INDEX(Sheet1!V:V,MATCH('Import Demurrage Detention'!$R430,Sheet1!$A:$A,0),1),"")</f>
        <v/>
      </c>
      <c r="R430" s="12">
        <f t="shared" si="4"/>
        <v>422</v>
      </c>
    </row>
    <row r="431" spans="1:18">
      <c r="A431" s="14" t="str">
        <f>+IFERROR(INDEX(Sheet1!$C:$C,MATCH('Import Demurrage Detention'!$R431,Sheet1!$A:$A,0),1),"")</f>
        <v/>
      </c>
      <c r="B431" s="14" t="str">
        <f>+IFERROR(INDEX(Sheet1!$F:$F,MATCH('Import Demurrage Detention'!$R431,Sheet1!$A:$A,0),1),"")</f>
        <v/>
      </c>
      <c r="C431" s="15" t="str">
        <f>+IFERROR(INDEX(Sheet1!$H:$H,MATCH('Import Demurrage Detention'!$R431,Sheet1!$A:$A,0),1),"")</f>
        <v/>
      </c>
      <c r="D431" s="15" t="str">
        <f>+IFERROR(INDEX(Sheet1!$I:$I,MATCH('Import Demurrage Detention'!$R431,Sheet1!$A:$A,0),1),"")</f>
        <v/>
      </c>
      <c r="E431" s="15" t="str">
        <f>+IFERROR(INDEX(Sheet1!J:J,MATCH('Import Demurrage Detention'!$R431,Sheet1!$A:$A,0),1),"")</f>
        <v/>
      </c>
      <c r="F431" s="15" t="str">
        <f>+IFERROR(INDEX(Sheet1!K:K,MATCH('Import Demurrage Detention'!$R431,Sheet1!$A:$A,0),1),"")</f>
        <v/>
      </c>
      <c r="G431" s="15" t="str">
        <f>+IFERROR(INDEX(Sheet1!L:L,MATCH('Import Demurrage Detention'!$R431,Sheet1!$A:$A,0),1),"")</f>
        <v/>
      </c>
      <c r="H431" s="15" t="str">
        <f>+IFERROR(INDEX(Sheet1!M:M,MATCH('Import Demurrage Detention'!$R431,Sheet1!$A:$A,0),1),"")</f>
        <v/>
      </c>
      <c r="I431" s="15" t="str">
        <f>+IFERROR(INDEX(Sheet1!N:N,MATCH('Import Demurrage Detention'!$R431,Sheet1!$A:$A,0),1),"")</f>
        <v/>
      </c>
      <c r="J431" s="15" t="str">
        <f>+IFERROR(INDEX(Sheet1!O:O,MATCH('Import Demurrage Detention'!$R431,Sheet1!$A:$A,0),1),"")</f>
        <v/>
      </c>
      <c r="K431" s="15" t="str">
        <f>+IFERROR(INDEX(Sheet1!P:P,MATCH('Import Demurrage Detention'!$R431,Sheet1!$A:$A,0),1),"")</f>
        <v/>
      </c>
      <c r="L431" s="15" t="str">
        <f>+IFERROR(INDEX(Sheet1!Q:Q,MATCH('Import Demurrage Detention'!$R431,Sheet1!$A:$A,0),1),"")</f>
        <v/>
      </c>
      <c r="M431" s="15" t="str">
        <f>+IFERROR(INDEX(Sheet1!R:R,MATCH('Import Demurrage Detention'!$R431,Sheet1!$A:$A,0),1),"")</f>
        <v/>
      </c>
      <c r="N431" s="15" t="str">
        <f>+IFERROR(INDEX(Sheet1!S:S,MATCH('Import Demurrage Detention'!$R431,Sheet1!$A:$A,0),1),"")</f>
        <v/>
      </c>
      <c r="O431" s="15" t="str">
        <f>+IFERROR(INDEX(Sheet1!T:T,MATCH('Import Demurrage Detention'!$R431,Sheet1!$A:$A,0),1),"")</f>
        <v/>
      </c>
      <c r="P431" s="15" t="str">
        <f>+IFERROR(INDEX(Sheet1!U:U,MATCH('Import Demurrage Detention'!$R431,Sheet1!$A:$A,0),1),"")</f>
        <v/>
      </c>
      <c r="Q431" s="15" t="str">
        <f>+IFERROR(INDEX(Sheet1!V:V,MATCH('Import Demurrage Detention'!$R431,Sheet1!$A:$A,0),1),"")</f>
        <v/>
      </c>
      <c r="R431" s="12">
        <f t="shared" si="4"/>
        <v>423</v>
      </c>
    </row>
    <row r="432" spans="1:18">
      <c r="A432" s="14" t="str">
        <f>+IFERROR(INDEX(Sheet1!$C:$C,MATCH('Import Demurrage Detention'!$R432,Sheet1!$A:$A,0),1),"")</f>
        <v/>
      </c>
      <c r="B432" s="14" t="str">
        <f>+IFERROR(INDEX(Sheet1!$F:$F,MATCH('Import Demurrage Detention'!$R432,Sheet1!$A:$A,0),1),"")</f>
        <v/>
      </c>
      <c r="C432" s="15" t="str">
        <f>+IFERROR(INDEX(Sheet1!$H:$H,MATCH('Import Demurrage Detention'!$R432,Sheet1!$A:$A,0),1),"")</f>
        <v/>
      </c>
      <c r="D432" s="15" t="str">
        <f>+IFERROR(INDEX(Sheet1!$I:$I,MATCH('Import Demurrage Detention'!$R432,Sheet1!$A:$A,0),1),"")</f>
        <v/>
      </c>
      <c r="E432" s="15" t="str">
        <f>+IFERROR(INDEX(Sheet1!J:J,MATCH('Import Demurrage Detention'!$R432,Sheet1!$A:$A,0),1),"")</f>
        <v/>
      </c>
      <c r="F432" s="15" t="str">
        <f>+IFERROR(INDEX(Sheet1!K:K,MATCH('Import Demurrage Detention'!$R432,Sheet1!$A:$A,0),1),"")</f>
        <v/>
      </c>
      <c r="G432" s="15" t="str">
        <f>+IFERROR(INDEX(Sheet1!L:L,MATCH('Import Demurrage Detention'!$R432,Sheet1!$A:$A,0),1),"")</f>
        <v/>
      </c>
      <c r="H432" s="15" t="str">
        <f>+IFERROR(INDEX(Sheet1!M:M,MATCH('Import Demurrage Detention'!$R432,Sheet1!$A:$A,0),1),"")</f>
        <v/>
      </c>
      <c r="I432" s="15" t="str">
        <f>+IFERROR(INDEX(Sheet1!N:N,MATCH('Import Demurrage Detention'!$R432,Sheet1!$A:$A,0),1),"")</f>
        <v/>
      </c>
      <c r="J432" s="15" t="str">
        <f>+IFERROR(INDEX(Sheet1!O:O,MATCH('Import Demurrage Detention'!$R432,Sheet1!$A:$A,0),1),"")</f>
        <v/>
      </c>
      <c r="K432" s="15" t="str">
        <f>+IFERROR(INDEX(Sheet1!P:P,MATCH('Import Demurrage Detention'!$R432,Sheet1!$A:$A,0),1),"")</f>
        <v/>
      </c>
      <c r="L432" s="15" t="str">
        <f>+IFERROR(INDEX(Sheet1!Q:Q,MATCH('Import Demurrage Detention'!$R432,Sheet1!$A:$A,0),1),"")</f>
        <v/>
      </c>
      <c r="M432" s="15" t="str">
        <f>+IFERROR(INDEX(Sheet1!R:R,MATCH('Import Demurrage Detention'!$R432,Sheet1!$A:$A,0),1),"")</f>
        <v/>
      </c>
      <c r="N432" s="15" t="str">
        <f>+IFERROR(INDEX(Sheet1!S:S,MATCH('Import Demurrage Detention'!$R432,Sheet1!$A:$A,0),1),"")</f>
        <v/>
      </c>
      <c r="O432" s="15" t="str">
        <f>+IFERROR(INDEX(Sheet1!T:T,MATCH('Import Demurrage Detention'!$R432,Sheet1!$A:$A,0),1),"")</f>
        <v/>
      </c>
      <c r="P432" s="15" t="str">
        <f>+IFERROR(INDEX(Sheet1!U:U,MATCH('Import Demurrage Detention'!$R432,Sheet1!$A:$A,0),1),"")</f>
        <v/>
      </c>
      <c r="Q432" s="15" t="str">
        <f>+IFERROR(INDEX(Sheet1!V:V,MATCH('Import Demurrage Detention'!$R432,Sheet1!$A:$A,0),1),"")</f>
        <v/>
      </c>
      <c r="R432" s="12">
        <f t="shared" si="4"/>
        <v>424</v>
      </c>
    </row>
    <row r="433" spans="1:18">
      <c r="A433" s="14" t="str">
        <f>+IFERROR(INDEX(Sheet1!$C:$C,MATCH('Import Demurrage Detention'!$R433,Sheet1!$A:$A,0),1),"")</f>
        <v/>
      </c>
      <c r="B433" s="14" t="str">
        <f>+IFERROR(INDEX(Sheet1!$F:$F,MATCH('Import Demurrage Detention'!$R433,Sheet1!$A:$A,0),1),"")</f>
        <v/>
      </c>
      <c r="C433" s="15" t="str">
        <f>+IFERROR(INDEX(Sheet1!$H:$H,MATCH('Import Demurrage Detention'!$R433,Sheet1!$A:$A,0),1),"")</f>
        <v/>
      </c>
      <c r="D433" s="15" t="str">
        <f>+IFERROR(INDEX(Sheet1!$I:$I,MATCH('Import Demurrage Detention'!$R433,Sheet1!$A:$A,0),1),"")</f>
        <v/>
      </c>
      <c r="E433" s="15" t="str">
        <f>+IFERROR(INDEX(Sheet1!J:J,MATCH('Import Demurrage Detention'!$R433,Sheet1!$A:$A,0),1),"")</f>
        <v/>
      </c>
      <c r="F433" s="15" t="str">
        <f>+IFERROR(INDEX(Sheet1!K:K,MATCH('Import Demurrage Detention'!$R433,Sheet1!$A:$A,0),1),"")</f>
        <v/>
      </c>
      <c r="G433" s="15" t="str">
        <f>+IFERROR(INDEX(Sheet1!L:L,MATCH('Import Demurrage Detention'!$R433,Sheet1!$A:$A,0),1),"")</f>
        <v/>
      </c>
      <c r="H433" s="15" t="str">
        <f>+IFERROR(INDEX(Sheet1!M:M,MATCH('Import Demurrage Detention'!$R433,Sheet1!$A:$A,0),1),"")</f>
        <v/>
      </c>
      <c r="I433" s="15" t="str">
        <f>+IFERROR(INDEX(Sheet1!N:N,MATCH('Import Demurrage Detention'!$R433,Sheet1!$A:$A,0),1),"")</f>
        <v/>
      </c>
      <c r="J433" s="15" t="str">
        <f>+IFERROR(INDEX(Sheet1!O:O,MATCH('Import Demurrage Detention'!$R433,Sheet1!$A:$A,0),1),"")</f>
        <v/>
      </c>
      <c r="K433" s="15" t="str">
        <f>+IFERROR(INDEX(Sheet1!P:P,MATCH('Import Demurrage Detention'!$R433,Sheet1!$A:$A,0),1),"")</f>
        <v/>
      </c>
      <c r="L433" s="15" t="str">
        <f>+IFERROR(INDEX(Sheet1!Q:Q,MATCH('Import Demurrage Detention'!$R433,Sheet1!$A:$A,0),1),"")</f>
        <v/>
      </c>
      <c r="M433" s="15" t="str">
        <f>+IFERROR(INDEX(Sheet1!R:R,MATCH('Import Demurrage Detention'!$R433,Sheet1!$A:$A,0),1),"")</f>
        <v/>
      </c>
      <c r="N433" s="15" t="str">
        <f>+IFERROR(INDEX(Sheet1!S:S,MATCH('Import Demurrage Detention'!$R433,Sheet1!$A:$A,0),1),"")</f>
        <v/>
      </c>
      <c r="O433" s="15" t="str">
        <f>+IFERROR(INDEX(Sheet1!T:T,MATCH('Import Demurrage Detention'!$R433,Sheet1!$A:$A,0),1),"")</f>
        <v/>
      </c>
      <c r="P433" s="15" t="str">
        <f>+IFERROR(INDEX(Sheet1!U:U,MATCH('Import Demurrage Detention'!$R433,Sheet1!$A:$A,0),1),"")</f>
        <v/>
      </c>
      <c r="Q433" s="15" t="str">
        <f>+IFERROR(INDEX(Sheet1!V:V,MATCH('Import Demurrage Detention'!$R433,Sheet1!$A:$A,0),1),"")</f>
        <v/>
      </c>
      <c r="R433" s="12">
        <f t="shared" si="4"/>
        <v>425</v>
      </c>
    </row>
    <row r="434" spans="1:18">
      <c r="A434" s="14" t="str">
        <f>+IFERROR(INDEX(Sheet1!$C:$C,MATCH('Import Demurrage Detention'!$R434,Sheet1!$A:$A,0),1),"")</f>
        <v/>
      </c>
      <c r="B434" s="14" t="str">
        <f>+IFERROR(INDEX(Sheet1!$F:$F,MATCH('Import Demurrage Detention'!$R434,Sheet1!$A:$A,0),1),"")</f>
        <v/>
      </c>
      <c r="C434" s="15" t="str">
        <f>+IFERROR(INDEX(Sheet1!$H:$H,MATCH('Import Demurrage Detention'!$R434,Sheet1!$A:$A,0),1),"")</f>
        <v/>
      </c>
      <c r="D434" s="15" t="str">
        <f>+IFERROR(INDEX(Sheet1!$I:$I,MATCH('Import Demurrage Detention'!$R434,Sheet1!$A:$A,0),1),"")</f>
        <v/>
      </c>
      <c r="E434" s="15" t="str">
        <f>+IFERROR(INDEX(Sheet1!J:J,MATCH('Import Demurrage Detention'!$R434,Sheet1!$A:$A,0),1),"")</f>
        <v/>
      </c>
      <c r="F434" s="15" t="str">
        <f>+IFERROR(INDEX(Sheet1!K:K,MATCH('Import Demurrage Detention'!$R434,Sheet1!$A:$A,0),1),"")</f>
        <v/>
      </c>
      <c r="G434" s="15" t="str">
        <f>+IFERROR(INDEX(Sheet1!L:L,MATCH('Import Demurrage Detention'!$R434,Sheet1!$A:$A,0),1),"")</f>
        <v/>
      </c>
      <c r="H434" s="15" t="str">
        <f>+IFERROR(INDEX(Sheet1!M:M,MATCH('Import Demurrage Detention'!$R434,Sheet1!$A:$A,0),1),"")</f>
        <v/>
      </c>
      <c r="I434" s="15" t="str">
        <f>+IFERROR(INDEX(Sheet1!N:N,MATCH('Import Demurrage Detention'!$R434,Sheet1!$A:$A,0),1),"")</f>
        <v/>
      </c>
      <c r="J434" s="15" t="str">
        <f>+IFERROR(INDEX(Sheet1!O:O,MATCH('Import Demurrage Detention'!$R434,Sheet1!$A:$A,0),1),"")</f>
        <v/>
      </c>
      <c r="K434" s="15" t="str">
        <f>+IFERROR(INDEX(Sheet1!P:P,MATCH('Import Demurrage Detention'!$R434,Sheet1!$A:$A,0),1),"")</f>
        <v/>
      </c>
      <c r="L434" s="15" t="str">
        <f>+IFERROR(INDEX(Sheet1!Q:Q,MATCH('Import Demurrage Detention'!$R434,Sheet1!$A:$A,0),1),"")</f>
        <v/>
      </c>
      <c r="M434" s="15" t="str">
        <f>+IFERROR(INDEX(Sheet1!R:R,MATCH('Import Demurrage Detention'!$R434,Sheet1!$A:$A,0),1),"")</f>
        <v/>
      </c>
      <c r="N434" s="15" t="str">
        <f>+IFERROR(INDEX(Sheet1!S:S,MATCH('Import Demurrage Detention'!$R434,Sheet1!$A:$A,0),1),"")</f>
        <v/>
      </c>
      <c r="O434" s="15" t="str">
        <f>+IFERROR(INDEX(Sheet1!T:T,MATCH('Import Demurrage Detention'!$R434,Sheet1!$A:$A,0),1),"")</f>
        <v/>
      </c>
      <c r="P434" s="15" t="str">
        <f>+IFERROR(INDEX(Sheet1!U:U,MATCH('Import Demurrage Detention'!$R434,Sheet1!$A:$A,0),1),"")</f>
        <v/>
      </c>
      <c r="Q434" s="15" t="str">
        <f>+IFERROR(INDEX(Sheet1!V:V,MATCH('Import Demurrage Detention'!$R434,Sheet1!$A:$A,0),1),"")</f>
        <v/>
      </c>
      <c r="R434" s="12">
        <f t="shared" si="4"/>
        <v>426</v>
      </c>
    </row>
    <row r="435" spans="1:18">
      <c r="A435" s="14" t="str">
        <f>+IFERROR(INDEX(Sheet1!$C:$C,MATCH('Import Demurrage Detention'!$R435,Sheet1!$A:$A,0),1),"")</f>
        <v/>
      </c>
      <c r="B435" s="14" t="str">
        <f>+IFERROR(INDEX(Sheet1!$F:$F,MATCH('Import Demurrage Detention'!$R435,Sheet1!$A:$A,0),1),"")</f>
        <v/>
      </c>
      <c r="C435" s="15" t="str">
        <f>+IFERROR(INDEX(Sheet1!$H:$H,MATCH('Import Demurrage Detention'!$R435,Sheet1!$A:$A,0),1),"")</f>
        <v/>
      </c>
      <c r="D435" s="15" t="str">
        <f>+IFERROR(INDEX(Sheet1!$I:$I,MATCH('Import Demurrage Detention'!$R435,Sheet1!$A:$A,0),1),"")</f>
        <v/>
      </c>
      <c r="E435" s="15" t="str">
        <f>+IFERROR(INDEX(Sheet1!J:J,MATCH('Import Demurrage Detention'!$R435,Sheet1!$A:$A,0),1),"")</f>
        <v/>
      </c>
      <c r="F435" s="15" t="str">
        <f>+IFERROR(INDEX(Sheet1!K:K,MATCH('Import Demurrage Detention'!$R435,Sheet1!$A:$A,0),1),"")</f>
        <v/>
      </c>
      <c r="G435" s="15" t="str">
        <f>+IFERROR(INDEX(Sheet1!L:L,MATCH('Import Demurrage Detention'!$R435,Sheet1!$A:$A,0),1),"")</f>
        <v/>
      </c>
      <c r="H435" s="15" t="str">
        <f>+IFERROR(INDEX(Sheet1!M:M,MATCH('Import Demurrage Detention'!$R435,Sheet1!$A:$A,0),1),"")</f>
        <v/>
      </c>
      <c r="I435" s="15" t="str">
        <f>+IFERROR(INDEX(Sheet1!N:N,MATCH('Import Demurrage Detention'!$R435,Sheet1!$A:$A,0),1),"")</f>
        <v/>
      </c>
      <c r="J435" s="15" t="str">
        <f>+IFERROR(INDEX(Sheet1!O:O,MATCH('Import Demurrage Detention'!$R435,Sheet1!$A:$A,0),1),"")</f>
        <v/>
      </c>
      <c r="K435" s="15" t="str">
        <f>+IFERROR(INDEX(Sheet1!P:P,MATCH('Import Demurrage Detention'!$R435,Sheet1!$A:$A,0),1),"")</f>
        <v/>
      </c>
      <c r="L435" s="15" t="str">
        <f>+IFERROR(INDEX(Sheet1!Q:Q,MATCH('Import Demurrage Detention'!$R435,Sheet1!$A:$A,0),1),"")</f>
        <v/>
      </c>
      <c r="M435" s="15" t="str">
        <f>+IFERROR(INDEX(Sheet1!R:R,MATCH('Import Demurrage Detention'!$R435,Sheet1!$A:$A,0),1),"")</f>
        <v/>
      </c>
      <c r="N435" s="15" t="str">
        <f>+IFERROR(INDEX(Sheet1!S:S,MATCH('Import Demurrage Detention'!$R435,Sheet1!$A:$A,0),1),"")</f>
        <v/>
      </c>
      <c r="O435" s="15" t="str">
        <f>+IFERROR(INDEX(Sheet1!T:T,MATCH('Import Demurrage Detention'!$R435,Sheet1!$A:$A,0),1),"")</f>
        <v/>
      </c>
      <c r="P435" s="15" t="str">
        <f>+IFERROR(INDEX(Sheet1!U:U,MATCH('Import Demurrage Detention'!$R435,Sheet1!$A:$A,0),1),"")</f>
        <v/>
      </c>
      <c r="Q435" s="15" t="str">
        <f>+IFERROR(INDEX(Sheet1!V:V,MATCH('Import Demurrage Detention'!$R435,Sheet1!$A:$A,0),1),"")</f>
        <v/>
      </c>
      <c r="R435" s="12">
        <f t="shared" si="4"/>
        <v>427</v>
      </c>
    </row>
    <row r="436" spans="1:18">
      <c r="A436" s="14" t="str">
        <f>+IFERROR(INDEX(Sheet1!$C:$C,MATCH('Import Demurrage Detention'!$R436,Sheet1!$A:$A,0),1),"")</f>
        <v/>
      </c>
      <c r="B436" s="14" t="str">
        <f>+IFERROR(INDEX(Sheet1!$F:$F,MATCH('Import Demurrage Detention'!$R436,Sheet1!$A:$A,0),1),"")</f>
        <v/>
      </c>
      <c r="C436" s="15" t="str">
        <f>+IFERROR(INDEX(Sheet1!$H:$H,MATCH('Import Demurrage Detention'!$R436,Sheet1!$A:$A,0),1),"")</f>
        <v/>
      </c>
      <c r="D436" s="15" t="str">
        <f>+IFERROR(INDEX(Sheet1!$I:$I,MATCH('Import Demurrage Detention'!$R436,Sheet1!$A:$A,0),1),"")</f>
        <v/>
      </c>
      <c r="E436" s="15" t="str">
        <f>+IFERROR(INDEX(Sheet1!J:J,MATCH('Import Demurrage Detention'!$R436,Sheet1!$A:$A,0),1),"")</f>
        <v/>
      </c>
      <c r="F436" s="15" t="str">
        <f>+IFERROR(INDEX(Sheet1!K:K,MATCH('Import Demurrage Detention'!$R436,Sheet1!$A:$A,0),1),"")</f>
        <v/>
      </c>
      <c r="G436" s="15" t="str">
        <f>+IFERROR(INDEX(Sheet1!L:L,MATCH('Import Demurrage Detention'!$R436,Sheet1!$A:$A,0),1),"")</f>
        <v/>
      </c>
      <c r="H436" s="15" t="str">
        <f>+IFERROR(INDEX(Sheet1!M:M,MATCH('Import Demurrage Detention'!$R436,Sheet1!$A:$A,0),1),"")</f>
        <v/>
      </c>
      <c r="I436" s="15" t="str">
        <f>+IFERROR(INDEX(Sheet1!N:N,MATCH('Import Demurrage Detention'!$R436,Sheet1!$A:$A,0),1),"")</f>
        <v/>
      </c>
      <c r="J436" s="15" t="str">
        <f>+IFERROR(INDEX(Sheet1!O:O,MATCH('Import Demurrage Detention'!$R436,Sheet1!$A:$A,0),1),"")</f>
        <v/>
      </c>
      <c r="K436" s="15" t="str">
        <f>+IFERROR(INDEX(Sheet1!P:P,MATCH('Import Demurrage Detention'!$R436,Sheet1!$A:$A,0),1),"")</f>
        <v/>
      </c>
      <c r="L436" s="15" t="str">
        <f>+IFERROR(INDEX(Sheet1!Q:Q,MATCH('Import Demurrage Detention'!$R436,Sheet1!$A:$A,0),1),"")</f>
        <v/>
      </c>
      <c r="M436" s="15" t="str">
        <f>+IFERROR(INDEX(Sheet1!R:R,MATCH('Import Demurrage Detention'!$R436,Sheet1!$A:$A,0),1),"")</f>
        <v/>
      </c>
      <c r="N436" s="15" t="str">
        <f>+IFERROR(INDEX(Sheet1!S:S,MATCH('Import Demurrage Detention'!$R436,Sheet1!$A:$A,0),1),"")</f>
        <v/>
      </c>
      <c r="O436" s="15" t="str">
        <f>+IFERROR(INDEX(Sheet1!T:T,MATCH('Import Demurrage Detention'!$R436,Sheet1!$A:$A,0),1),"")</f>
        <v/>
      </c>
      <c r="P436" s="15" t="str">
        <f>+IFERROR(INDEX(Sheet1!U:U,MATCH('Import Demurrage Detention'!$R436,Sheet1!$A:$A,0),1),"")</f>
        <v/>
      </c>
      <c r="Q436" s="15" t="str">
        <f>+IFERROR(INDEX(Sheet1!V:V,MATCH('Import Demurrage Detention'!$R436,Sheet1!$A:$A,0),1),"")</f>
        <v/>
      </c>
      <c r="R436" s="12">
        <f t="shared" si="4"/>
        <v>428</v>
      </c>
    </row>
    <row r="437" spans="1:18">
      <c r="A437" s="14" t="str">
        <f>+IFERROR(INDEX(Sheet1!$C:$C,MATCH('Import Demurrage Detention'!$R437,Sheet1!$A:$A,0),1),"")</f>
        <v/>
      </c>
      <c r="B437" s="14" t="str">
        <f>+IFERROR(INDEX(Sheet1!$F:$F,MATCH('Import Demurrage Detention'!$R437,Sheet1!$A:$A,0),1),"")</f>
        <v/>
      </c>
      <c r="C437" s="15" t="str">
        <f>+IFERROR(INDEX(Sheet1!$H:$H,MATCH('Import Demurrage Detention'!$R437,Sheet1!$A:$A,0),1),"")</f>
        <v/>
      </c>
      <c r="D437" s="15" t="str">
        <f>+IFERROR(INDEX(Sheet1!$I:$I,MATCH('Import Demurrage Detention'!$R437,Sheet1!$A:$A,0),1),"")</f>
        <v/>
      </c>
      <c r="E437" s="15" t="str">
        <f>+IFERROR(INDEX(Sheet1!J:J,MATCH('Import Demurrage Detention'!$R437,Sheet1!$A:$A,0),1),"")</f>
        <v/>
      </c>
      <c r="F437" s="15" t="str">
        <f>+IFERROR(INDEX(Sheet1!K:K,MATCH('Import Demurrage Detention'!$R437,Sheet1!$A:$A,0),1),"")</f>
        <v/>
      </c>
      <c r="G437" s="15" t="str">
        <f>+IFERROR(INDEX(Sheet1!L:L,MATCH('Import Demurrage Detention'!$R437,Sheet1!$A:$A,0),1),"")</f>
        <v/>
      </c>
      <c r="H437" s="15" t="str">
        <f>+IFERROR(INDEX(Sheet1!M:M,MATCH('Import Demurrage Detention'!$R437,Sheet1!$A:$A,0),1),"")</f>
        <v/>
      </c>
      <c r="I437" s="15" t="str">
        <f>+IFERROR(INDEX(Sheet1!N:N,MATCH('Import Demurrage Detention'!$R437,Sheet1!$A:$A,0),1),"")</f>
        <v/>
      </c>
      <c r="J437" s="15" t="str">
        <f>+IFERROR(INDEX(Sheet1!O:O,MATCH('Import Demurrage Detention'!$R437,Sheet1!$A:$A,0),1),"")</f>
        <v/>
      </c>
      <c r="K437" s="15" t="str">
        <f>+IFERROR(INDEX(Sheet1!P:P,MATCH('Import Demurrage Detention'!$R437,Sheet1!$A:$A,0),1),"")</f>
        <v/>
      </c>
      <c r="L437" s="15" t="str">
        <f>+IFERROR(INDEX(Sheet1!Q:Q,MATCH('Import Demurrage Detention'!$R437,Sheet1!$A:$A,0),1),"")</f>
        <v/>
      </c>
      <c r="M437" s="15" t="str">
        <f>+IFERROR(INDEX(Sheet1!R:R,MATCH('Import Demurrage Detention'!$R437,Sheet1!$A:$A,0),1),"")</f>
        <v/>
      </c>
      <c r="N437" s="15" t="str">
        <f>+IFERROR(INDEX(Sheet1!S:S,MATCH('Import Demurrage Detention'!$R437,Sheet1!$A:$A,0),1),"")</f>
        <v/>
      </c>
      <c r="O437" s="15" t="str">
        <f>+IFERROR(INDEX(Sheet1!T:T,MATCH('Import Demurrage Detention'!$R437,Sheet1!$A:$A,0),1),"")</f>
        <v/>
      </c>
      <c r="P437" s="15" t="str">
        <f>+IFERROR(INDEX(Sheet1!U:U,MATCH('Import Demurrage Detention'!$R437,Sheet1!$A:$A,0),1),"")</f>
        <v/>
      </c>
      <c r="Q437" s="15" t="str">
        <f>+IFERROR(INDEX(Sheet1!V:V,MATCH('Import Demurrage Detention'!$R437,Sheet1!$A:$A,0),1),"")</f>
        <v/>
      </c>
      <c r="R437" s="12">
        <f t="shared" si="4"/>
        <v>429</v>
      </c>
    </row>
    <row r="438" spans="1:18">
      <c r="A438" s="14" t="str">
        <f>+IFERROR(INDEX(Sheet1!$C:$C,MATCH('Import Demurrage Detention'!$R438,Sheet1!$A:$A,0),1),"")</f>
        <v/>
      </c>
      <c r="B438" s="14" t="str">
        <f>+IFERROR(INDEX(Sheet1!$F:$F,MATCH('Import Demurrage Detention'!$R438,Sheet1!$A:$A,0),1),"")</f>
        <v/>
      </c>
      <c r="C438" s="15" t="str">
        <f>+IFERROR(INDEX(Sheet1!$H:$H,MATCH('Import Demurrage Detention'!$R438,Sheet1!$A:$A,0),1),"")</f>
        <v/>
      </c>
      <c r="D438" s="15" t="str">
        <f>+IFERROR(INDEX(Sheet1!$I:$I,MATCH('Import Demurrage Detention'!$R438,Sheet1!$A:$A,0),1),"")</f>
        <v/>
      </c>
      <c r="E438" s="15" t="str">
        <f>+IFERROR(INDEX(Sheet1!J:J,MATCH('Import Demurrage Detention'!$R438,Sheet1!$A:$A,0),1),"")</f>
        <v/>
      </c>
      <c r="F438" s="15" t="str">
        <f>+IFERROR(INDEX(Sheet1!K:K,MATCH('Import Demurrage Detention'!$R438,Sheet1!$A:$A,0),1),"")</f>
        <v/>
      </c>
      <c r="G438" s="15" t="str">
        <f>+IFERROR(INDEX(Sheet1!L:L,MATCH('Import Demurrage Detention'!$R438,Sheet1!$A:$A,0),1),"")</f>
        <v/>
      </c>
      <c r="H438" s="15" t="str">
        <f>+IFERROR(INDEX(Sheet1!M:M,MATCH('Import Demurrage Detention'!$R438,Sheet1!$A:$A,0),1),"")</f>
        <v/>
      </c>
      <c r="I438" s="15" t="str">
        <f>+IFERROR(INDEX(Sheet1!N:N,MATCH('Import Demurrage Detention'!$R438,Sheet1!$A:$A,0),1),"")</f>
        <v/>
      </c>
      <c r="J438" s="15" t="str">
        <f>+IFERROR(INDEX(Sheet1!O:O,MATCH('Import Demurrage Detention'!$R438,Sheet1!$A:$A,0),1),"")</f>
        <v/>
      </c>
      <c r="K438" s="15" t="str">
        <f>+IFERROR(INDEX(Sheet1!P:P,MATCH('Import Demurrage Detention'!$R438,Sheet1!$A:$A,0),1),"")</f>
        <v/>
      </c>
      <c r="L438" s="15" t="str">
        <f>+IFERROR(INDEX(Sheet1!Q:Q,MATCH('Import Demurrage Detention'!$R438,Sheet1!$A:$A,0),1),"")</f>
        <v/>
      </c>
      <c r="M438" s="15" t="str">
        <f>+IFERROR(INDEX(Sheet1!R:R,MATCH('Import Demurrage Detention'!$R438,Sheet1!$A:$A,0),1),"")</f>
        <v/>
      </c>
      <c r="N438" s="15" t="str">
        <f>+IFERROR(INDEX(Sheet1!S:S,MATCH('Import Demurrage Detention'!$R438,Sheet1!$A:$A,0),1),"")</f>
        <v/>
      </c>
      <c r="O438" s="15" t="str">
        <f>+IFERROR(INDEX(Sheet1!T:T,MATCH('Import Demurrage Detention'!$R438,Sheet1!$A:$A,0),1),"")</f>
        <v/>
      </c>
      <c r="P438" s="15" t="str">
        <f>+IFERROR(INDEX(Sheet1!U:U,MATCH('Import Demurrage Detention'!$R438,Sheet1!$A:$A,0),1),"")</f>
        <v/>
      </c>
      <c r="Q438" s="15" t="str">
        <f>+IFERROR(INDEX(Sheet1!V:V,MATCH('Import Demurrage Detention'!$R438,Sheet1!$A:$A,0),1),"")</f>
        <v/>
      </c>
      <c r="R438" s="12">
        <f t="shared" si="4"/>
        <v>430</v>
      </c>
    </row>
    <row r="439" spans="1:18">
      <c r="A439" s="14" t="str">
        <f>+IFERROR(INDEX(Sheet1!$C:$C,MATCH('Import Demurrage Detention'!$R439,Sheet1!$A:$A,0),1),"")</f>
        <v/>
      </c>
      <c r="B439" s="14" t="str">
        <f>+IFERROR(INDEX(Sheet1!$F:$F,MATCH('Import Demurrage Detention'!$R439,Sheet1!$A:$A,0),1),"")</f>
        <v/>
      </c>
      <c r="C439" s="15" t="str">
        <f>+IFERROR(INDEX(Sheet1!$H:$H,MATCH('Import Demurrage Detention'!$R439,Sheet1!$A:$A,0),1),"")</f>
        <v/>
      </c>
      <c r="D439" s="15" t="str">
        <f>+IFERROR(INDEX(Sheet1!$I:$I,MATCH('Import Demurrage Detention'!$R439,Sheet1!$A:$A,0),1),"")</f>
        <v/>
      </c>
      <c r="E439" s="15" t="str">
        <f>+IFERROR(INDEX(Sheet1!J:J,MATCH('Import Demurrage Detention'!$R439,Sheet1!$A:$A,0),1),"")</f>
        <v/>
      </c>
      <c r="F439" s="15" t="str">
        <f>+IFERROR(INDEX(Sheet1!K:K,MATCH('Import Demurrage Detention'!$R439,Sheet1!$A:$A,0),1),"")</f>
        <v/>
      </c>
      <c r="G439" s="15" t="str">
        <f>+IFERROR(INDEX(Sheet1!L:L,MATCH('Import Demurrage Detention'!$R439,Sheet1!$A:$A,0),1),"")</f>
        <v/>
      </c>
      <c r="H439" s="15" t="str">
        <f>+IFERROR(INDEX(Sheet1!M:M,MATCH('Import Demurrage Detention'!$R439,Sheet1!$A:$A,0),1),"")</f>
        <v/>
      </c>
      <c r="I439" s="15" t="str">
        <f>+IFERROR(INDEX(Sheet1!N:N,MATCH('Import Demurrage Detention'!$R439,Sheet1!$A:$A,0),1),"")</f>
        <v/>
      </c>
      <c r="J439" s="15" t="str">
        <f>+IFERROR(INDEX(Sheet1!O:O,MATCH('Import Demurrage Detention'!$R439,Sheet1!$A:$A,0),1),"")</f>
        <v/>
      </c>
      <c r="K439" s="15" t="str">
        <f>+IFERROR(INDEX(Sheet1!P:P,MATCH('Import Demurrage Detention'!$R439,Sheet1!$A:$A,0),1),"")</f>
        <v/>
      </c>
      <c r="L439" s="15" t="str">
        <f>+IFERROR(INDEX(Sheet1!Q:Q,MATCH('Import Demurrage Detention'!$R439,Sheet1!$A:$A,0),1),"")</f>
        <v/>
      </c>
      <c r="M439" s="15" t="str">
        <f>+IFERROR(INDEX(Sheet1!R:R,MATCH('Import Demurrage Detention'!$R439,Sheet1!$A:$A,0),1),"")</f>
        <v/>
      </c>
      <c r="N439" s="15" t="str">
        <f>+IFERROR(INDEX(Sheet1!S:S,MATCH('Import Demurrage Detention'!$R439,Sheet1!$A:$A,0),1),"")</f>
        <v/>
      </c>
      <c r="O439" s="15" t="str">
        <f>+IFERROR(INDEX(Sheet1!T:T,MATCH('Import Demurrage Detention'!$R439,Sheet1!$A:$A,0),1),"")</f>
        <v/>
      </c>
      <c r="P439" s="15" t="str">
        <f>+IFERROR(INDEX(Sheet1!U:U,MATCH('Import Demurrage Detention'!$R439,Sheet1!$A:$A,0),1),"")</f>
        <v/>
      </c>
      <c r="Q439" s="15" t="str">
        <f>+IFERROR(INDEX(Sheet1!V:V,MATCH('Import Demurrage Detention'!$R439,Sheet1!$A:$A,0),1),"")</f>
        <v/>
      </c>
      <c r="R439" s="12">
        <f t="shared" si="4"/>
        <v>431</v>
      </c>
    </row>
    <row r="440" spans="1:18">
      <c r="A440" s="14" t="str">
        <f>+IFERROR(INDEX(Sheet1!$C:$C,MATCH('Import Demurrage Detention'!$R440,Sheet1!$A:$A,0),1),"")</f>
        <v/>
      </c>
      <c r="B440" s="14" t="str">
        <f>+IFERROR(INDEX(Sheet1!$F:$F,MATCH('Import Demurrage Detention'!$R440,Sheet1!$A:$A,0),1),"")</f>
        <v/>
      </c>
      <c r="C440" s="15" t="str">
        <f>+IFERROR(INDEX(Sheet1!$H:$H,MATCH('Import Demurrage Detention'!$R440,Sheet1!$A:$A,0),1),"")</f>
        <v/>
      </c>
      <c r="D440" s="15" t="str">
        <f>+IFERROR(INDEX(Sheet1!$I:$I,MATCH('Import Demurrage Detention'!$R440,Sheet1!$A:$A,0),1),"")</f>
        <v/>
      </c>
      <c r="E440" s="15" t="str">
        <f>+IFERROR(INDEX(Sheet1!J:J,MATCH('Import Demurrage Detention'!$R440,Sheet1!$A:$A,0),1),"")</f>
        <v/>
      </c>
      <c r="F440" s="15" t="str">
        <f>+IFERROR(INDEX(Sheet1!K:K,MATCH('Import Demurrage Detention'!$R440,Sheet1!$A:$A,0),1),"")</f>
        <v/>
      </c>
      <c r="G440" s="15" t="str">
        <f>+IFERROR(INDEX(Sheet1!L:L,MATCH('Import Demurrage Detention'!$R440,Sheet1!$A:$A,0),1),"")</f>
        <v/>
      </c>
      <c r="H440" s="15" t="str">
        <f>+IFERROR(INDEX(Sheet1!M:M,MATCH('Import Demurrage Detention'!$R440,Sheet1!$A:$A,0),1),"")</f>
        <v/>
      </c>
      <c r="I440" s="15" t="str">
        <f>+IFERROR(INDEX(Sheet1!N:N,MATCH('Import Demurrage Detention'!$R440,Sheet1!$A:$A,0),1),"")</f>
        <v/>
      </c>
      <c r="J440" s="15" t="str">
        <f>+IFERROR(INDEX(Sheet1!O:O,MATCH('Import Demurrage Detention'!$R440,Sheet1!$A:$A,0),1),"")</f>
        <v/>
      </c>
      <c r="K440" s="15" t="str">
        <f>+IFERROR(INDEX(Sheet1!P:P,MATCH('Import Demurrage Detention'!$R440,Sheet1!$A:$A,0),1),"")</f>
        <v/>
      </c>
      <c r="L440" s="15" t="str">
        <f>+IFERROR(INDEX(Sheet1!Q:Q,MATCH('Import Demurrage Detention'!$R440,Sheet1!$A:$A,0),1),"")</f>
        <v/>
      </c>
      <c r="M440" s="15" t="str">
        <f>+IFERROR(INDEX(Sheet1!R:R,MATCH('Import Demurrage Detention'!$R440,Sheet1!$A:$A,0),1),"")</f>
        <v/>
      </c>
      <c r="N440" s="15" t="str">
        <f>+IFERROR(INDEX(Sheet1!S:S,MATCH('Import Demurrage Detention'!$R440,Sheet1!$A:$A,0),1),"")</f>
        <v/>
      </c>
      <c r="O440" s="15" t="str">
        <f>+IFERROR(INDEX(Sheet1!T:T,MATCH('Import Demurrage Detention'!$R440,Sheet1!$A:$A,0),1),"")</f>
        <v/>
      </c>
      <c r="P440" s="15" t="str">
        <f>+IFERROR(INDEX(Sheet1!U:U,MATCH('Import Demurrage Detention'!$R440,Sheet1!$A:$A,0),1),"")</f>
        <v/>
      </c>
      <c r="Q440" s="15" t="str">
        <f>+IFERROR(INDEX(Sheet1!V:V,MATCH('Import Demurrage Detention'!$R440,Sheet1!$A:$A,0),1),"")</f>
        <v/>
      </c>
      <c r="R440" s="12">
        <f t="shared" si="4"/>
        <v>432</v>
      </c>
    </row>
    <row r="441" spans="1:18">
      <c r="A441" s="14" t="str">
        <f>+IFERROR(INDEX(Sheet1!$C:$C,MATCH('Import Demurrage Detention'!$R441,Sheet1!$A:$A,0),1),"")</f>
        <v/>
      </c>
      <c r="B441" s="14" t="str">
        <f>+IFERROR(INDEX(Sheet1!$F:$F,MATCH('Import Demurrage Detention'!$R441,Sheet1!$A:$A,0),1),"")</f>
        <v/>
      </c>
      <c r="C441" s="15" t="str">
        <f>+IFERROR(INDEX(Sheet1!$H:$H,MATCH('Import Demurrage Detention'!$R441,Sheet1!$A:$A,0),1),"")</f>
        <v/>
      </c>
      <c r="D441" s="15" t="str">
        <f>+IFERROR(INDEX(Sheet1!$I:$I,MATCH('Import Demurrage Detention'!$R441,Sheet1!$A:$A,0),1),"")</f>
        <v/>
      </c>
      <c r="E441" s="15" t="str">
        <f>+IFERROR(INDEX(Sheet1!J:J,MATCH('Import Demurrage Detention'!$R441,Sheet1!$A:$A,0),1),"")</f>
        <v/>
      </c>
      <c r="F441" s="15" t="str">
        <f>+IFERROR(INDEX(Sheet1!K:K,MATCH('Import Demurrage Detention'!$R441,Sheet1!$A:$A,0),1),"")</f>
        <v/>
      </c>
      <c r="G441" s="15" t="str">
        <f>+IFERROR(INDEX(Sheet1!L:L,MATCH('Import Demurrage Detention'!$R441,Sheet1!$A:$A,0),1),"")</f>
        <v/>
      </c>
      <c r="H441" s="15" t="str">
        <f>+IFERROR(INDEX(Sheet1!M:M,MATCH('Import Demurrage Detention'!$R441,Sheet1!$A:$A,0),1),"")</f>
        <v/>
      </c>
      <c r="I441" s="15" t="str">
        <f>+IFERROR(INDEX(Sheet1!N:N,MATCH('Import Demurrage Detention'!$R441,Sheet1!$A:$A,0),1),"")</f>
        <v/>
      </c>
      <c r="J441" s="15" t="str">
        <f>+IFERROR(INDEX(Sheet1!O:O,MATCH('Import Demurrage Detention'!$R441,Sheet1!$A:$A,0),1),"")</f>
        <v/>
      </c>
      <c r="K441" s="15" t="str">
        <f>+IFERROR(INDEX(Sheet1!P:P,MATCH('Import Demurrage Detention'!$R441,Sheet1!$A:$A,0),1),"")</f>
        <v/>
      </c>
      <c r="L441" s="15" t="str">
        <f>+IFERROR(INDEX(Sheet1!Q:Q,MATCH('Import Demurrage Detention'!$R441,Sheet1!$A:$A,0),1),"")</f>
        <v/>
      </c>
      <c r="M441" s="15" t="str">
        <f>+IFERROR(INDEX(Sheet1!R:R,MATCH('Import Demurrage Detention'!$R441,Sheet1!$A:$A,0),1),"")</f>
        <v/>
      </c>
      <c r="N441" s="15" t="str">
        <f>+IFERROR(INDEX(Sheet1!S:S,MATCH('Import Demurrage Detention'!$R441,Sheet1!$A:$A,0),1),"")</f>
        <v/>
      </c>
      <c r="O441" s="15" t="str">
        <f>+IFERROR(INDEX(Sheet1!T:T,MATCH('Import Demurrage Detention'!$R441,Sheet1!$A:$A,0),1),"")</f>
        <v/>
      </c>
      <c r="P441" s="15" t="str">
        <f>+IFERROR(INDEX(Sheet1!U:U,MATCH('Import Demurrage Detention'!$R441,Sheet1!$A:$A,0),1),"")</f>
        <v/>
      </c>
      <c r="Q441" s="15" t="str">
        <f>+IFERROR(INDEX(Sheet1!V:V,MATCH('Import Demurrage Detention'!$R441,Sheet1!$A:$A,0),1),"")</f>
        <v/>
      </c>
      <c r="R441" s="12">
        <f t="shared" si="4"/>
        <v>433</v>
      </c>
    </row>
    <row r="442" spans="1:18">
      <c r="A442" s="14" t="str">
        <f>+IFERROR(INDEX(Sheet1!$C:$C,MATCH('Import Demurrage Detention'!$R442,Sheet1!$A:$A,0),1),"")</f>
        <v/>
      </c>
      <c r="B442" s="14" t="str">
        <f>+IFERROR(INDEX(Sheet1!$F:$F,MATCH('Import Demurrage Detention'!$R442,Sheet1!$A:$A,0),1),"")</f>
        <v/>
      </c>
      <c r="C442" s="15" t="str">
        <f>+IFERROR(INDEX(Sheet1!$H:$H,MATCH('Import Demurrage Detention'!$R442,Sheet1!$A:$A,0),1),"")</f>
        <v/>
      </c>
      <c r="D442" s="15" t="str">
        <f>+IFERROR(INDEX(Sheet1!$I:$I,MATCH('Import Demurrage Detention'!$R442,Sheet1!$A:$A,0),1),"")</f>
        <v/>
      </c>
      <c r="E442" s="15" t="str">
        <f>+IFERROR(INDEX(Sheet1!J:J,MATCH('Import Demurrage Detention'!$R442,Sheet1!$A:$A,0),1),"")</f>
        <v/>
      </c>
      <c r="F442" s="15" t="str">
        <f>+IFERROR(INDEX(Sheet1!K:K,MATCH('Import Demurrage Detention'!$R442,Sheet1!$A:$A,0),1),"")</f>
        <v/>
      </c>
      <c r="G442" s="15" t="str">
        <f>+IFERROR(INDEX(Sheet1!L:L,MATCH('Import Demurrage Detention'!$R442,Sheet1!$A:$A,0),1),"")</f>
        <v/>
      </c>
      <c r="H442" s="15" t="str">
        <f>+IFERROR(INDEX(Sheet1!M:M,MATCH('Import Demurrage Detention'!$R442,Sheet1!$A:$A,0),1),"")</f>
        <v/>
      </c>
      <c r="I442" s="15" t="str">
        <f>+IFERROR(INDEX(Sheet1!N:N,MATCH('Import Demurrage Detention'!$R442,Sheet1!$A:$A,0),1),"")</f>
        <v/>
      </c>
      <c r="J442" s="15" t="str">
        <f>+IFERROR(INDEX(Sheet1!O:O,MATCH('Import Demurrage Detention'!$R442,Sheet1!$A:$A,0),1),"")</f>
        <v/>
      </c>
      <c r="K442" s="15" t="str">
        <f>+IFERROR(INDEX(Sheet1!P:P,MATCH('Import Demurrage Detention'!$R442,Sheet1!$A:$A,0),1),"")</f>
        <v/>
      </c>
      <c r="L442" s="15" t="str">
        <f>+IFERROR(INDEX(Sheet1!Q:Q,MATCH('Import Demurrage Detention'!$R442,Sheet1!$A:$A,0),1),"")</f>
        <v/>
      </c>
      <c r="M442" s="15" t="str">
        <f>+IFERROR(INDEX(Sheet1!R:R,MATCH('Import Demurrage Detention'!$R442,Sheet1!$A:$A,0),1),"")</f>
        <v/>
      </c>
      <c r="N442" s="15" t="str">
        <f>+IFERROR(INDEX(Sheet1!S:S,MATCH('Import Demurrage Detention'!$R442,Sheet1!$A:$A,0),1),"")</f>
        <v/>
      </c>
      <c r="O442" s="15" t="str">
        <f>+IFERROR(INDEX(Sheet1!T:T,MATCH('Import Demurrage Detention'!$R442,Sheet1!$A:$A,0),1),"")</f>
        <v/>
      </c>
      <c r="P442" s="15" t="str">
        <f>+IFERROR(INDEX(Sheet1!U:U,MATCH('Import Demurrage Detention'!$R442,Sheet1!$A:$A,0),1),"")</f>
        <v/>
      </c>
      <c r="Q442" s="15" t="str">
        <f>+IFERROR(INDEX(Sheet1!V:V,MATCH('Import Demurrage Detention'!$R442,Sheet1!$A:$A,0),1),"")</f>
        <v/>
      </c>
      <c r="R442" s="12">
        <f t="shared" si="4"/>
        <v>434</v>
      </c>
    </row>
    <row r="443" spans="1:18">
      <c r="A443" s="14" t="str">
        <f>+IFERROR(INDEX(Sheet1!$C:$C,MATCH('Import Demurrage Detention'!$R443,Sheet1!$A:$A,0),1),"")</f>
        <v/>
      </c>
      <c r="B443" s="14" t="str">
        <f>+IFERROR(INDEX(Sheet1!$F:$F,MATCH('Import Demurrage Detention'!$R443,Sheet1!$A:$A,0),1),"")</f>
        <v/>
      </c>
      <c r="C443" s="15" t="str">
        <f>+IFERROR(INDEX(Sheet1!$H:$H,MATCH('Import Demurrage Detention'!$R443,Sheet1!$A:$A,0),1),"")</f>
        <v/>
      </c>
      <c r="D443" s="15" t="str">
        <f>+IFERROR(INDEX(Sheet1!$I:$I,MATCH('Import Demurrage Detention'!$R443,Sheet1!$A:$A,0),1),"")</f>
        <v/>
      </c>
      <c r="E443" s="15" t="str">
        <f>+IFERROR(INDEX(Sheet1!J:J,MATCH('Import Demurrage Detention'!$R443,Sheet1!$A:$A,0),1),"")</f>
        <v/>
      </c>
      <c r="F443" s="15" t="str">
        <f>+IFERROR(INDEX(Sheet1!K:K,MATCH('Import Demurrage Detention'!$R443,Sheet1!$A:$A,0),1),"")</f>
        <v/>
      </c>
      <c r="G443" s="15" t="str">
        <f>+IFERROR(INDEX(Sheet1!L:L,MATCH('Import Demurrage Detention'!$R443,Sheet1!$A:$A,0),1),"")</f>
        <v/>
      </c>
      <c r="H443" s="15" t="str">
        <f>+IFERROR(INDEX(Sheet1!M:M,MATCH('Import Demurrage Detention'!$R443,Sheet1!$A:$A,0),1),"")</f>
        <v/>
      </c>
      <c r="I443" s="15" t="str">
        <f>+IFERROR(INDEX(Sheet1!N:N,MATCH('Import Demurrage Detention'!$R443,Sheet1!$A:$A,0),1),"")</f>
        <v/>
      </c>
      <c r="J443" s="15" t="str">
        <f>+IFERROR(INDEX(Sheet1!O:O,MATCH('Import Demurrage Detention'!$R443,Sheet1!$A:$A,0),1),"")</f>
        <v/>
      </c>
      <c r="K443" s="15" t="str">
        <f>+IFERROR(INDEX(Sheet1!P:P,MATCH('Import Demurrage Detention'!$R443,Sheet1!$A:$A,0),1),"")</f>
        <v/>
      </c>
      <c r="L443" s="15" t="str">
        <f>+IFERROR(INDEX(Sheet1!Q:Q,MATCH('Import Demurrage Detention'!$R443,Sheet1!$A:$A,0),1),"")</f>
        <v/>
      </c>
      <c r="M443" s="15" t="str">
        <f>+IFERROR(INDEX(Sheet1!R:R,MATCH('Import Demurrage Detention'!$R443,Sheet1!$A:$A,0),1),"")</f>
        <v/>
      </c>
      <c r="N443" s="15" t="str">
        <f>+IFERROR(INDEX(Sheet1!S:S,MATCH('Import Demurrage Detention'!$R443,Sheet1!$A:$A,0),1),"")</f>
        <v/>
      </c>
      <c r="O443" s="15" t="str">
        <f>+IFERROR(INDEX(Sheet1!T:T,MATCH('Import Demurrage Detention'!$R443,Sheet1!$A:$A,0),1),"")</f>
        <v/>
      </c>
      <c r="P443" s="15" t="str">
        <f>+IFERROR(INDEX(Sheet1!U:U,MATCH('Import Demurrage Detention'!$R443,Sheet1!$A:$A,0),1),"")</f>
        <v/>
      </c>
      <c r="Q443" s="15" t="str">
        <f>+IFERROR(INDEX(Sheet1!V:V,MATCH('Import Demurrage Detention'!$R443,Sheet1!$A:$A,0),1),"")</f>
        <v/>
      </c>
      <c r="R443" s="12">
        <f t="shared" si="4"/>
        <v>435</v>
      </c>
    </row>
    <row r="444" spans="1:18">
      <c r="A444" s="14" t="str">
        <f>+IFERROR(INDEX(Sheet1!$C:$C,MATCH('Import Demurrage Detention'!$R444,Sheet1!$A:$A,0),1),"")</f>
        <v/>
      </c>
      <c r="B444" s="14" t="str">
        <f>+IFERROR(INDEX(Sheet1!$F:$F,MATCH('Import Demurrage Detention'!$R444,Sheet1!$A:$A,0),1),"")</f>
        <v/>
      </c>
      <c r="C444" s="15" t="str">
        <f>+IFERROR(INDEX(Sheet1!$H:$H,MATCH('Import Demurrage Detention'!$R444,Sheet1!$A:$A,0),1),"")</f>
        <v/>
      </c>
      <c r="D444" s="15" t="str">
        <f>+IFERROR(INDEX(Sheet1!$I:$I,MATCH('Import Demurrage Detention'!$R444,Sheet1!$A:$A,0),1),"")</f>
        <v/>
      </c>
      <c r="E444" s="15" t="str">
        <f>+IFERROR(INDEX(Sheet1!J:J,MATCH('Import Demurrage Detention'!$R444,Sheet1!$A:$A,0),1),"")</f>
        <v/>
      </c>
      <c r="F444" s="15" t="str">
        <f>+IFERROR(INDEX(Sheet1!K:K,MATCH('Import Demurrage Detention'!$R444,Sheet1!$A:$A,0),1),"")</f>
        <v/>
      </c>
      <c r="G444" s="15" t="str">
        <f>+IFERROR(INDEX(Sheet1!L:L,MATCH('Import Demurrage Detention'!$R444,Sheet1!$A:$A,0),1),"")</f>
        <v/>
      </c>
      <c r="H444" s="15" t="str">
        <f>+IFERROR(INDEX(Sheet1!M:M,MATCH('Import Demurrage Detention'!$R444,Sheet1!$A:$A,0),1),"")</f>
        <v/>
      </c>
      <c r="I444" s="15" t="str">
        <f>+IFERROR(INDEX(Sheet1!N:N,MATCH('Import Demurrage Detention'!$R444,Sheet1!$A:$A,0),1),"")</f>
        <v/>
      </c>
      <c r="J444" s="15" t="str">
        <f>+IFERROR(INDEX(Sheet1!O:O,MATCH('Import Demurrage Detention'!$R444,Sheet1!$A:$A,0),1),"")</f>
        <v/>
      </c>
      <c r="K444" s="15" t="str">
        <f>+IFERROR(INDEX(Sheet1!P:P,MATCH('Import Demurrage Detention'!$R444,Sheet1!$A:$A,0),1),"")</f>
        <v/>
      </c>
      <c r="L444" s="15" t="str">
        <f>+IFERROR(INDEX(Sheet1!Q:Q,MATCH('Import Demurrage Detention'!$R444,Sheet1!$A:$A,0),1),"")</f>
        <v/>
      </c>
      <c r="M444" s="15" t="str">
        <f>+IFERROR(INDEX(Sheet1!R:R,MATCH('Import Demurrage Detention'!$R444,Sheet1!$A:$A,0),1),"")</f>
        <v/>
      </c>
      <c r="N444" s="15" t="str">
        <f>+IFERROR(INDEX(Sheet1!S:S,MATCH('Import Demurrage Detention'!$R444,Sheet1!$A:$A,0),1),"")</f>
        <v/>
      </c>
      <c r="O444" s="15" t="str">
        <f>+IFERROR(INDEX(Sheet1!T:T,MATCH('Import Demurrage Detention'!$R444,Sheet1!$A:$A,0),1),"")</f>
        <v/>
      </c>
      <c r="P444" s="15" t="str">
        <f>+IFERROR(INDEX(Sheet1!U:U,MATCH('Import Demurrage Detention'!$R444,Sheet1!$A:$A,0),1),"")</f>
        <v/>
      </c>
      <c r="Q444" s="15" t="str">
        <f>+IFERROR(INDEX(Sheet1!V:V,MATCH('Import Demurrage Detention'!$R444,Sheet1!$A:$A,0),1),"")</f>
        <v/>
      </c>
      <c r="R444" s="12">
        <f t="shared" si="4"/>
        <v>436</v>
      </c>
    </row>
    <row r="445" spans="1:18">
      <c r="A445" s="14" t="str">
        <f>+IFERROR(INDEX(Sheet1!$C:$C,MATCH('Import Demurrage Detention'!$R445,Sheet1!$A:$A,0),1),"")</f>
        <v/>
      </c>
      <c r="B445" s="14" t="str">
        <f>+IFERROR(INDEX(Sheet1!$F:$F,MATCH('Import Demurrage Detention'!$R445,Sheet1!$A:$A,0),1),"")</f>
        <v/>
      </c>
      <c r="C445" s="15" t="str">
        <f>+IFERROR(INDEX(Sheet1!$H:$H,MATCH('Import Demurrage Detention'!$R445,Sheet1!$A:$A,0),1),"")</f>
        <v/>
      </c>
      <c r="D445" s="15" t="str">
        <f>+IFERROR(INDEX(Sheet1!$I:$I,MATCH('Import Demurrage Detention'!$R445,Sheet1!$A:$A,0),1),"")</f>
        <v/>
      </c>
      <c r="E445" s="15" t="str">
        <f>+IFERROR(INDEX(Sheet1!J:J,MATCH('Import Demurrage Detention'!$R445,Sheet1!$A:$A,0),1),"")</f>
        <v/>
      </c>
      <c r="F445" s="15" t="str">
        <f>+IFERROR(INDEX(Sheet1!K:K,MATCH('Import Demurrage Detention'!$R445,Sheet1!$A:$A,0),1),"")</f>
        <v/>
      </c>
      <c r="G445" s="15" t="str">
        <f>+IFERROR(INDEX(Sheet1!L:L,MATCH('Import Demurrage Detention'!$R445,Sheet1!$A:$A,0),1),"")</f>
        <v/>
      </c>
      <c r="H445" s="15" t="str">
        <f>+IFERROR(INDEX(Sheet1!M:M,MATCH('Import Demurrage Detention'!$R445,Sheet1!$A:$A,0),1),"")</f>
        <v/>
      </c>
      <c r="I445" s="15" t="str">
        <f>+IFERROR(INDEX(Sheet1!N:N,MATCH('Import Demurrage Detention'!$R445,Sheet1!$A:$A,0),1),"")</f>
        <v/>
      </c>
      <c r="J445" s="15" t="str">
        <f>+IFERROR(INDEX(Sheet1!O:O,MATCH('Import Demurrage Detention'!$R445,Sheet1!$A:$A,0),1),"")</f>
        <v/>
      </c>
      <c r="K445" s="15" t="str">
        <f>+IFERROR(INDEX(Sheet1!P:P,MATCH('Import Demurrage Detention'!$R445,Sheet1!$A:$A,0),1),"")</f>
        <v/>
      </c>
      <c r="L445" s="15" t="str">
        <f>+IFERROR(INDEX(Sheet1!Q:Q,MATCH('Import Demurrage Detention'!$R445,Sheet1!$A:$A,0),1),"")</f>
        <v/>
      </c>
      <c r="M445" s="15" t="str">
        <f>+IFERROR(INDEX(Sheet1!R:R,MATCH('Import Demurrage Detention'!$R445,Sheet1!$A:$A,0),1),"")</f>
        <v/>
      </c>
      <c r="N445" s="15" t="str">
        <f>+IFERROR(INDEX(Sheet1!S:S,MATCH('Import Demurrage Detention'!$R445,Sheet1!$A:$A,0),1),"")</f>
        <v/>
      </c>
      <c r="O445" s="15" t="str">
        <f>+IFERROR(INDEX(Sheet1!T:T,MATCH('Import Demurrage Detention'!$R445,Sheet1!$A:$A,0),1),"")</f>
        <v/>
      </c>
      <c r="P445" s="15" t="str">
        <f>+IFERROR(INDEX(Sheet1!U:U,MATCH('Import Demurrage Detention'!$R445,Sheet1!$A:$A,0),1),"")</f>
        <v/>
      </c>
      <c r="Q445" s="15" t="str">
        <f>+IFERROR(INDEX(Sheet1!V:V,MATCH('Import Demurrage Detention'!$R445,Sheet1!$A:$A,0),1),"")</f>
        <v/>
      </c>
      <c r="R445" s="12">
        <f t="shared" si="4"/>
        <v>437</v>
      </c>
    </row>
    <row r="446" spans="1:18">
      <c r="A446" s="14" t="str">
        <f>+IFERROR(INDEX(Sheet1!$C:$C,MATCH('Import Demurrage Detention'!$R446,Sheet1!$A:$A,0),1),"")</f>
        <v/>
      </c>
      <c r="B446" s="14" t="str">
        <f>+IFERROR(INDEX(Sheet1!$F:$F,MATCH('Import Demurrage Detention'!$R446,Sheet1!$A:$A,0),1),"")</f>
        <v/>
      </c>
      <c r="C446" s="15" t="str">
        <f>+IFERROR(INDEX(Sheet1!$H:$H,MATCH('Import Demurrage Detention'!$R446,Sheet1!$A:$A,0),1),"")</f>
        <v/>
      </c>
      <c r="D446" s="15" t="str">
        <f>+IFERROR(INDEX(Sheet1!$I:$I,MATCH('Import Demurrage Detention'!$R446,Sheet1!$A:$A,0),1),"")</f>
        <v/>
      </c>
      <c r="E446" s="15" t="str">
        <f>+IFERROR(INDEX(Sheet1!J:J,MATCH('Import Demurrage Detention'!$R446,Sheet1!$A:$A,0),1),"")</f>
        <v/>
      </c>
      <c r="F446" s="15" t="str">
        <f>+IFERROR(INDEX(Sheet1!K:K,MATCH('Import Demurrage Detention'!$R446,Sheet1!$A:$A,0),1),"")</f>
        <v/>
      </c>
      <c r="G446" s="15" t="str">
        <f>+IFERROR(INDEX(Sheet1!L:L,MATCH('Import Demurrage Detention'!$R446,Sheet1!$A:$A,0),1),"")</f>
        <v/>
      </c>
      <c r="H446" s="15" t="str">
        <f>+IFERROR(INDEX(Sheet1!M:M,MATCH('Import Demurrage Detention'!$R446,Sheet1!$A:$A,0),1),"")</f>
        <v/>
      </c>
      <c r="I446" s="15" t="str">
        <f>+IFERROR(INDEX(Sheet1!N:N,MATCH('Import Demurrage Detention'!$R446,Sheet1!$A:$A,0),1),"")</f>
        <v/>
      </c>
      <c r="J446" s="15" t="str">
        <f>+IFERROR(INDEX(Sheet1!O:O,MATCH('Import Demurrage Detention'!$R446,Sheet1!$A:$A,0),1),"")</f>
        <v/>
      </c>
      <c r="K446" s="15" t="str">
        <f>+IFERROR(INDEX(Sheet1!P:P,MATCH('Import Demurrage Detention'!$R446,Sheet1!$A:$A,0),1),"")</f>
        <v/>
      </c>
      <c r="L446" s="15" t="str">
        <f>+IFERROR(INDEX(Sheet1!Q:Q,MATCH('Import Demurrage Detention'!$R446,Sheet1!$A:$A,0),1),"")</f>
        <v/>
      </c>
      <c r="M446" s="15" t="str">
        <f>+IFERROR(INDEX(Sheet1!R:R,MATCH('Import Demurrage Detention'!$R446,Sheet1!$A:$A,0),1),"")</f>
        <v/>
      </c>
      <c r="N446" s="15" t="str">
        <f>+IFERROR(INDEX(Sheet1!S:S,MATCH('Import Demurrage Detention'!$R446,Sheet1!$A:$A,0),1),"")</f>
        <v/>
      </c>
      <c r="O446" s="15" t="str">
        <f>+IFERROR(INDEX(Sheet1!T:T,MATCH('Import Demurrage Detention'!$R446,Sheet1!$A:$A,0),1),"")</f>
        <v/>
      </c>
      <c r="P446" s="15" t="str">
        <f>+IFERROR(INDEX(Sheet1!U:U,MATCH('Import Demurrage Detention'!$R446,Sheet1!$A:$A,0),1),"")</f>
        <v/>
      </c>
      <c r="Q446" s="15" t="str">
        <f>+IFERROR(INDEX(Sheet1!V:V,MATCH('Import Demurrage Detention'!$R446,Sheet1!$A:$A,0),1),"")</f>
        <v/>
      </c>
      <c r="R446" s="12">
        <f t="shared" si="4"/>
        <v>438</v>
      </c>
    </row>
    <row r="447" spans="1:18">
      <c r="A447" s="14" t="str">
        <f>+IFERROR(INDEX(Sheet1!$C:$C,MATCH('Import Demurrage Detention'!$R447,Sheet1!$A:$A,0),1),"")</f>
        <v/>
      </c>
      <c r="B447" s="14" t="str">
        <f>+IFERROR(INDEX(Sheet1!$F:$F,MATCH('Import Demurrage Detention'!$R447,Sheet1!$A:$A,0),1),"")</f>
        <v/>
      </c>
      <c r="C447" s="15" t="str">
        <f>+IFERROR(INDEX(Sheet1!$H:$H,MATCH('Import Demurrage Detention'!$R447,Sheet1!$A:$A,0),1),"")</f>
        <v/>
      </c>
      <c r="D447" s="15" t="str">
        <f>+IFERROR(INDEX(Sheet1!$I:$I,MATCH('Import Demurrage Detention'!$R447,Sheet1!$A:$A,0),1),"")</f>
        <v/>
      </c>
      <c r="E447" s="15" t="str">
        <f>+IFERROR(INDEX(Sheet1!J:J,MATCH('Import Demurrage Detention'!$R447,Sheet1!$A:$A,0),1),"")</f>
        <v/>
      </c>
      <c r="F447" s="15" t="str">
        <f>+IFERROR(INDEX(Sheet1!K:K,MATCH('Import Demurrage Detention'!$R447,Sheet1!$A:$A,0),1),"")</f>
        <v/>
      </c>
      <c r="G447" s="15" t="str">
        <f>+IFERROR(INDEX(Sheet1!L:L,MATCH('Import Demurrage Detention'!$R447,Sheet1!$A:$A,0),1),"")</f>
        <v/>
      </c>
      <c r="H447" s="15" t="str">
        <f>+IFERROR(INDEX(Sheet1!M:M,MATCH('Import Demurrage Detention'!$R447,Sheet1!$A:$A,0),1),"")</f>
        <v/>
      </c>
      <c r="I447" s="15" t="str">
        <f>+IFERROR(INDEX(Sheet1!N:N,MATCH('Import Demurrage Detention'!$R447,Sheet1!$A:$A,0),1),"")</f>
        <v/>
      </c>
      <c r="J447" s="15" t="str">
        <f>+IFERROR(INDEX(Sheet1!O:O,MATCH('Import Demurrage Detention'!$R447,Sheet1!$A:$A,0),1),"")</f>
        <v/>
      </c>
      <c r="K447" s="15" t="str">
        <f>+IFERROR(INDEX(Sheet1!P:P,MATCH('Import Demurrage Detention'!$R447,Sheet1!$A:$A,0),1),"")</f>
        <v/>
      </c>
      <c r="L447" s="15" t="str">
        <f>+IFERROR(INDEX(Sheet1!Q:Q,MATCH('Import Demurrage Detention'!$R447,Sheet1!$A:$A,0),1),"")</f>
        <v/>
      </c>
      <c r="M447" s="15" t="str">
        <f>+IFERROR(INDEX(Sheet1!R:R,MATCH('Import Demurrage Detention'!$R447,Sheet1!$A:$A,0),1),"")</f>
        <v/>
      </c>
      <c r="N447" s="15" t="str">
        <f>+IFERROR(INDEX(Sheet1!S:S,MATCH('Import Demurrage Detention'!$R447,Sheet1!$A:$A,0),1),"")</f>
        <v/>
      </c>
      <c r="O447" s="15" t="str">
        <f>+IFERROR(INDEX(Sheet1!T:T,MATCH('Import Demurrage Detention'!$R447,Sheet1!$A:$A,0),1),"")</f>
        <v/>
      </c>
      <c r="P447" s="15" t="str">
        <f>+IFERROR(INDEX(Sheet1!U:U,MATCH('Import Demurrage Detention'!$R447,Sheet1!$A:$A,0),1),"")</f>
        <v/>
      </c>
      <c r="Q447" s="15" t="str">
        <f>+IFERROR(INDEX(Sheet1!V:V,MATCH('Import Demurrage Detention'!$R447,Sheet1!$A:$A,0),1),"")</f>
        <v/>
      </c>
      <c r="R447" s="12">
        <f t="shared" si="4"/>
        <v>439</v>
      </c>
    </row>
    <row r="448" spans="1:18">
      <c r="A448" s="14" t="str">
        <f>+IFERROR(INDEX(Sheet1!$C:$C,MATCH('Import Demurrage Detention'!$R448,Sheet1!$A:$A,0),1),"")</f>
        <v/>
      </c>
      <c r="B448" s="14" t="str">
        <f>+IFERROR(INDEX(Sheet1!$F:$F,MATCH('Import Demurrage Detention'!$R448,Sheet1!$A:$A,0),1),"")</f>
        <v/>
      </c>
      <c r="C448" s="15" t="str">
        <f>+IFERROR(INDEX(Sheet1!$H:$H,MATCH('Import Demurrage Detention'!$R448,Sheet1!$A:$A,0),1),"")</f>
        <v/>
      </c>
      <c r="D448" s="15" t="str">
        <f>+IFERROR(INDEX(Sheet1!$I:$I,MATCH('Import Demurrage Detention'!$R448,Sheet1!$A:$A,0),1),"")</f>
        <v/>
      </c>
      <c r="E448" s="15" t="str">
        <f>+IFERROR(INDEX(Sheet1!J:J,MATCH('Import Demurrage Detention'!$R448,Sheet1!$A:$A,0),1),"")</f>
        <v/>
      </c>
      <c r="F448" s="15" t="str">
        <f>+IFERROR(INDEX(Sheet1!K:K,MATCH('Import Demurrage Detention'!$R448,Sheet1!$A:$A,0),1),"")</f>
        <v/>
      </c>
      <c r="G448" s="15" t="str">
        <f>+IFERROR(INDEX(Sheet1!L:L,MATCH('Import Demurrage Detention'!$R448,Sheet1!$A:$A,0),1),"")</f>
        <v/>
      </c>
      <c r="H448" s="15" t="str">
        <f>+IFERROR(INDEX(Sheet1!M:M,MATCH('Import Demurrage Detention'!$R448,Sheet1!$A:$A,0),1),"")</f>
        <v/>
      </c>
      <c r="I448" s="15" t="str">
        <f>+IFERROR(INDEX(Sheet1!N:N,MATCH('Import Demurrage Detention'!$R448,Sheet1!$A:$A,0),1),"")</f>
        <v/>
      </c>
      <c r="J448" s="15" t="str">
        <f>+IFERROR(INDEX(Sheet1!O:O,MATCH('Import Demurrage Detention'!$R448,Sheet1!$A:$A,0),1),"")</f>
        <v/>
      </c>
      <c r="K448" s="15" t="str">
        <f>+IFERROR(INDEX(Sheet1!P:P,MATCH('Import Demurrage Detention'!$R448,Sheet1!$A:$A,0),1),"")</f>
        <v/>
      </c>
      <c r="L448" s="15" t="str">
        <f>+IFERROR(INDEX(Sheet1!Q:Q,MATCH('Import Demurrage Detention'!$R448,Sheet1!$A:$A,0),1),"")</f>
        <v/>
      </c>
      <c r="M448" s="15" t="str">
        <f>+IFERROR(INDEX(Sheet1!R:R,MATCH('Import Demurrage Detention'!$R448,Sheet1!$A:$A,0),1),"")</f>
        <v/>
      </c>
      <c r="N448" s="15" t="str">
        <f>+IFERROR(INDEX(Sheet1!S:S,MATCH('Import Demurrage Detention'!$R448,Sheet1!$A:$A,0),1),"")</f>
        <v/>
      </c>
      <c r="O448" s="15" t="str">
        <f>+IFERROR(INDEX(Sheet1!T:T,MATCH('Import Demurrage Detention'!$R448,Sheet1!$A:$A,0),1),"")</f>
        <v/>
      </c>
      <c r="P448" s="15" t="str">
        <f>+IFERROR(INDEX(Sheet1!U:U,MATCH('Import Demurrage Detention'!$R448,Sheet1!$A:$A,0),1),"")</f>
        <v/>
      </c>
      <c r="Q448" s="15" t="str">
        <f>+IFERROR(INDEX(Sheet1!V:V,MATCH('Import Demurrage Detention'!$R448,Sheet1!$A:$A,0),1),"")</f>
        <v/>
      </c>
      <c r="R448" s="12">
        <f t="shared" si="4"/>
        <v>440</v>
      </c>
    </row>
    <row r="449" spans="1:18">
      <c r="A449" s="14" t="str">
        <f>+IFERROR(INDEX(Sheet1!$C:$C,MATCH('Import Demurrage Detention'!$R449,Sheet1!$A:$A,0),1),"")</f>
        <v/>
      </c>
      <c r="B449" s="14" t="str">
        <f>+IFERROR(INDEX(Sheet1!$F:$F,MATCH('Import Demurrage Detention'!$R449,Sheet1!$A:$A,0),1),"")</f>
        <v/>
      </c>
      <c r="C449" s="15" t="str">
        <f>+IFERROR(INDEX(Sheet1!$H:$H,MATCH('Import Demurrage Detention'!$R449,Sheet1!$A:$A,0),1),"")</f>
        <v/>
      </c>
      <c r="D449" s="15" t="str">
        <f>+IFERROR(INDEX(Sheet1!$I:$I,MATCH('Import Demurrage Detention'!$R449,Sheet1!$A:$A,0),1),"")</f>
        <v/>
      </c>
      <c r="E449" s="15" t="str">
        <f>+IFERROR(INDEX(Sheet1!J:J,MATCH('Import Demurrage Detention'!$R449,Sheet1!$A:$A,0),1),"")</f>
        <v/>
      </c>
      <c r="F449" s="15" t="str">
        <f>+IFERROR(INDEX(Sheet1!K:K,MATCH('Import Demurrage Detention'!$R449,Sheet1!$A:$A,0),1),"")</f>
        <v/>
      </c>
      <c r="G449" s="15" t="str">
        <f>+IFERROR(INDEX(Sheet1!L:L,MATCH('Import Demurrage Detention'!$R449,Sheet1!$A:$A,0),1),"")</f>
        <v/>
      </c>
      <c r="H449" s="15" t="str">
        <f>+IFERROR(INDEX(Sheet1!M:M,MATCH('Import Demurrage Detention'!$R449,Sheet1!$A:$A,0),1),"")</f>
        <v/>
      </c>
      <c r="I449" s="15" t="str">
        <f>+IFERROR(INDEX(Sheet1!N:N,MATCH('Import Demurrage Detention'!$R449,Sheet1!$A:$A,0),1),"")</f>
        <v/>
      </c>
      <c r="J449" s="15" t="str">
        <f>+IFERROR(INDEX(Sheet1!O:O,MATCH('Import Demurrage Detention'!$R449,Sheet1!$A:$A,0),1),"")</f>
        <v/>
      </c>
      <c r="K449" s="15" t="str">
        <f>+IFERROR(INDEX(Sheet1!P:P,MATCH('Import Demurrage Detention'!$R449,Sheet1!$A:$A,0),1),"")</f>
        <v/>
      </c>
      <c r="L449" s="15" t="str">
        <f>+IFERROR(INDEX(Sheet1!Q:Q,MATCH('Import Demurrage Detention'!$R449,Sheet1!$A:$A,0),1),"")</f>
        <v/>
      </c>
      <c r="M449" s="15" t="str">
        <f>+IFERROR(INDEX(Sheet1!R:R,MATCH('Import Demurrage Detention'!$R449,Sheet1!$A:$A,0),1),"")</f>
        <v/>
      </c>
      <c r="N449" s="15" t="str">
        <f>+IFERROR(INDEX(Sheet1!S:S,MATCH('Import Demurrage Detention'!$R449,Sheet1!$A:$A,0),1),"")</f>
        <v/>
      </c>
      <c r="O449" s="15" t="str">
        <f>+IFERROR(INDEX(Sheet1!T:T,MATCH('Import Demurrage Detention'!$R449,Sheet1!$A:$A,0),1),"")</f>
        <v/>
      </c>
      <c r="P449" s="15" t="str">
        <f>+IFERROR(INDEX(Sheet1!U:U,MATCH('Import Demurrage Detention'!$R449,Sheet1!$A:$A,0),1),"")</f>
        <v/>
      </c>
      <c r="Q449" s="15" t="str">
        <f>+IFERROR(INDEX(Sheet1!V:V,MATCH('Import Demurrage Detention'!$R449,Sheet1!$A:$A,0),1),"")</f>
        <v/>
      </c>
      <c r="R449" s="12">
        <f t="shared" si="4"/>
        <v>441</v>
      </c>
    </row>
    <row r="450" spans="1:18">
      <c r="A450" s="14" t="str">
        <f>+IFERROR(INDEX(Sheet1!$C:$C,MATCH('Import Demurrage Detention'!$R450,Sheet1!$A:$A,0),1),"")</f>
        <v/>
      </c>
      <c r="B450" s="14" t="str">
        <f>+IFERROR(INDEX(Sheet1!$F:$F,MATCH('Import Demurrage Detention'!$R450,Sheet1!$A:$A,0),1),"")</f>
        <v/>
      </c>
      <c r="C450" s="15" t="str">
        <f>+IFERROR(INDEX(Sheet1!$H:$H,MATCH('Import Demurrage Detention'!$R450,Sheet1!$A:$A,0),1),"")</f>
        <v/>
      </c>
      <c r="D450" s="15" t="str">
        <f>+IFERROR(INDEX(Sheet1!$I:$I,MATCH('Import Demurrage Detention'!$R450,Sheet1!$A:$A,0),1),"")</f>
        <v/>
      </c>
      <c r="E450" s="15" t="str">
        <f>+IFERROR(INDEX(Sheet1!J:J,MATCH('Import Demurrage Detention'!$R450,Sheet1!$A:$A,0),1),"")</f>
        <v/>
      </c>
      <c r="F450" s="15" t="str">
        <f>+IFERROR(INDEX(Sheet1!K:K,MATCH('Import Demurrage Detention'!$R450,Sheet1!$A:$A,0),1),"")</f>
        <v/>
      </c>
      <c r="G450" s="15" t="str">
        <f>+IFERROR(INDEX(Sheet1!L:L,MATCH('Import Demurrage Detention'!$R450,Sheet1!$A:$A,0),1),"")</f>
        <v/>
      </c>
      <c r="H450" s="15" t="str">
        <f>+IFERROR(INDEX(Sheet1!M:M,MATCH('Import Demurrage Detention'!$R450,Sheet1!$A:$A,0),1),"")</f>
        <v/>
      </c>
      <c r="I450" s="15" t="str">
        <f>+IFERROR(INDEX(Sheet1!N:N,MATCH('Import Demurrage Detention'!$R450,Sheet1!$A:$A,0),1),"")</f>
        <v/>
      </c>
      <c r="J450" s="15" t="str">
        <f>+IFERROR(INDEX(Sheet1!O:O,MATCH('Import Demurrage Detention'!$R450,Sheet1!$A:$A,0),1),"")</f>
        <v/>
      </c>
      <c r="K450" s="15" t="str">
        <f>+IFERROR(INDEX(Sheet1!P:P,MATCH('Import Demurrage Detention'!$R450,Sheet1!$A:$A,0),1),"")</f>
        <v/>
      </c>
      <c r="L450" s="15" t="str">
        <f>+IFERROR(INDEX(Sheet1!Q:Q,MATCH('Import Demurrage Detention'!$R450,Sheet1!$A:$A,0),1),"")</f>
        <v/>
      </c>
      <c r="M450" s="15" t="str">
        <f>+IFERROR(INDEX(Sheet1!R:R,MATCH('Import Demurrage Detention'!$R450,Sheet1!$A:$A,0),1),"")</f>
        <v/>
      </c>
      <c r="N450" s="15" t="str">
        <f>+IFERROR(INDEX(Sheet1!S:S,MATCH('Import Demurrage Detention'!$R450,Sheet1!$A:$A,0),1),"")</f>
        <v/>
      </c>
      <c r="O450" s="15" t="str">
        <f>+IFERROR(INDEX(Sheet1!T:T,MATCH('Import Demurrage Detention'!$R450,Sheet1!$A:$A,0),1),"")</f>
        <v/>
      </c>
      <c r="P450" s="15" t="str">
        <f>+IFERROR(INDEX(Sheet1!U:U,MATCH('Import Demurrage Detention'!$R450,Sheet1!$A:$A,0),1),"")</f>
        <v/>
      </c>
      <c r="Q450" s="15" t="str">
        <f>+IFERROR(INDEX(Sheet1!V:V,MATCH('Import Demurrage Detention'!$R450,Sheet1!$A:$A,0),1),"")</f>
        <v/>
      </c>
      <c r="R450" s="12">
        <f t="shared" si="4"/>
        <v>442</v>
      </c>
    </row>
    <row r="451" spans="1:18">
      <c r="A451" s="14" t="str">
        <f>+IFERROR(INDEX(Sheet1!$C:$C,MATCH('Import Demurrage Detention'!$R451,Sheet1!$A:$A,0),1),"")</f>
        <v/>
      </c>
      <c r="B451" s="14" t="str">
        <f>+IFERROR(INDEX(Sheet1!$F:$F,MATCH('Import Demurrage Detention'!$R451,Sheet1!$A:$A,0),1),"")</f>
        <v/>
      </c>
      <c r="C451" s="15" t="str">
        <f>+IFERROR(INDEX(Sheet1!$H:$H,MATCH('Import Demurrage Detention'!$R451,Sheet1!$A:$A,0),1),"")</f>
        <v/>
      </c>
      <c r="D451" s="15" t="str">
        <f>+IFERROR(INDEX(Sheet1!$I:$I,MATCH('Import Demurrage Detention'!$R451,Sheet1!$A:$A,0),1),"")</f>
        <v/>
      </c>
      <c r="E451" s="15" t="str">
        <f>+IFERROR(INDEX(Sheet1!J:J,MATCH('Import Demurrage Detention'!$R451,Sheet1!$A:$A,0),1),"")</f>
        <v/>
      </c>
      <c r="F451" s="15" t="str">
        <f>+IFERROR(INDEX(Sheet1!K:K,MATCH('Import Demurrage Detention'!$R451,Sheet1!$A:$A,0),1),"")</f>
        <v/>
      </c>
      <c r="G451" s="15" t="str">
        <f>+IFERROR(INDEX(Sheet1!L:L,MATCH('Import Demurrage Detention'!$R451,Sheet1!$A:$A,0),1),"")</f>
        <v/>
      </c>
      <c r="H451" s="15" t="str">
        <f>+IFERROR(INDEX(Sheet1!M:M,MATCH('Import Demurrage Detention'!$R451,Sheet1!$A:$A,0),1),"")</f>
        <v/>
      </c>
      <c r="I451" s="15" t="str">
        <f>+IFERROR(INDEX(Sheet1!N:N,MATCH('Import Demurrage Detention'!$R451,Sheet1!$A:$A,0),1),"")</f>
        <v/>
      </c>
      <c r="J451" s="15" t="str">
        <f>+IFERROR(INDEX(Sheet1!O:O,MATCH('Import Demurrage Detention'!$R451,Sheet1!$A:$A,0),1),"")</f>
        <v/>
      </c>
      <c r="K451" s="15" t="str">
        <f>+IFERROR(INDEX(Sheet1!P:P,MATCH('Import Demurrage Detention'!$R451,Sheet1!$A:$A,0),1),"")</f>
        <v/>
      </c>
      <c r="L451" s="15" t="str">
        <f>+IFERROR(INDEX(Sheet1!Q:Q,MATCH('Import Demurrage Detention'!$R451,Sheet1!$A:$A,0),1),"")</f>
        <v/>
      </c>
      <c r="M451" s="15" t="str">
        <f>+IFERROR(INDEX(Sheet1!R:R,MATCH('Import Demurrage Detention'!$R451,Sheet1!$A:$A,0),1),"")</f>
        <v/>
      </c>
      <c r="N451" s="15" t="str">
        <f>+IFERROR(INDEX(Sheet1!S:S,MATCH('Import Demurrage Detention'!$R451,Sheet1!$A:$A,0),1),"")</f>
        <v/>
      </c>
      <c r="O451" s="15" t="str">
        <f>+IFERROR(INDEX(Sheet1!T:T,MATCH('Import Demurrage Detention'!$R451,Sheet1!$A:$A,0),1),"")</f>
        <v/>
      </c>
      <c r="P451" s="15" t="str">
        <f>+IFERROR(INDEX(Sheet1!U:U,MATCH('Import Demurrage Detention'!$R451,Sheet1!$A:$A,0),1),"")</f>
        <v/>
      </c>
      <c r="Q451" s="15" t="str">
        <f>+IFERROR(INDEX(Sheet1!V:V,MATCH('Import Demurrage Detention'!$R451,Sheet1!$A:$A,0),1),"")</f>
        <v/>
      </c>
      <c r="R451" s="12">
        <f t="shared" si="4"/>
        <v>443</v>
      </c>
    </row>
    <row r="452" spans="1:18">
      <c r="A452" s="14" t="str">
        <f>+IFERROR(INDEX(Sheet1!$C:$C,MATCH('Import Demurrage Detention'!$R452,Sheet1!$A:$A,0),1),"")</f>
        <v/>
      </c>
      <c r="B452" s="14" t="str">
        <f>+IFERROR(INDEX(Sheet1!$F:$F,MATCH('Import Demurrage Detention'!$R452,Sheet1!$A:$A,0),1),"")</f>
        <v/>
      </c>
      <c r="C452" s="15" t="str">
        <f>+IFERROR(INDEX(Sheet1!$H:$H,MATCH('Import Demurrage Detention'!$R452,Sheet1!$A:$A,0),1),"")</f>
        <v/>
      </c>
      <c r="D452" s="15" t="str">
        <f>+IFERROR(INDEX(Sheet1!$I:$I,MATCH('Import Demurrage Detention'!$R452,Sheet1!$A:$A,0),1),"")</f>
        <v/>
      </c>
      <c r="E452" s="15" t="str">
        <f>+IFERROR(INDEX(Sheet1!J:J,MATCH('Import Demurrage Detention'!$R452,Sheet1!$A:$A,0),1),"")</f>
        <v/>
      </c>
      <c r="F452" s="15" t="str">
        <f>+IFERROR(INDEX(Sheet1!K:K,MATCH('Import Demurrage Detention'!$R452,Sheet1!$A:$A,0),1),"")</f>
        <v/>
      </c>
      <c r="G452" s="15" t="str">
        <f>+IFERROR(INDEX(Sheet1!L:L,MATCH('Import Demurrage Detention'!$R452,Sheet1!$A:$A,0),1),"")</f>
        <v/>
      </c>
      <c r="H452" s="15" t="str">
        <f>+IFERROR(INDEX(Sheet1!M:M,MATCH('Import Demurrage Detention'!$R452,Sheet1!$A:$A,0),1),"")</f>
        <v/>
      </c>
      <c r="I452" s="15" t="str">
        <f>+IFERROR(INDEX(Sheet1!N:N,MATCH('Import Demurrage Detention'!$R452,Sheet1!$A:$A,0),1),"")</f>
        <v/>
      </c>
      <c r="J452" s="15" t="str">
        <f>+IFERROR(INDEX(Sheet1!O:O,MATCH('Import Demurrage Detention'!$R452,Sheet1!$A:$A,0),1),"")</f>
        <v/>
      </c>
      <c r="K452" s="15" t="str">
        <f>+IFERROR(INDEX(Sheet1!P:P,MATCH('Import Demurrage Detention'!$R452,Sheet1!$A:$A,0),1),"")</f>
        <v/>
      </c>
      <c r="L452" s="15" t="str">
        <f>+IFERROR(INDEX(Sheet1!Q:Q,MATCH('Import Demurrage Detention'!$R452,Sheet1!$A:$A,0),1),"")</f>
        <v/>
      </c>
      <c r="M452" s="15" t="str">
        <f>+IFERROR(INDEX(Sheet1!R:R,MATCH('Import Demurrage Detention'!$R452,Sheet1!$A:$A,0),1),"")</f>
        <v/>
      </c>
      <c r="N452" s="15" t="str">
        <f>+IFERROR(INDEX(Sheet1!S:S,MATCH('Import Demurrage Detention'!$R452,Sheet1!$A:$A,0),1),"")</f>
        <v/>
      </c>
      <c r="O452" s="15" t="str">
        <f>+IFERROR(INDEX(Sheet1!T:T,MATCH('Import Demurrage Detention'!$R452,Sheet1!$A:$A,0),1),"")</f>
        <v/>
      </c>
      <c r="P452" s="15" t="str">
        <f>+IFERROR(INDEX(Sheet1!U:U,MATCH('Import Demurrage Detention'!$R452,Sheet1!$A:$A,0),1),"")</f>
        <v/>
      </c>
      <c r="Q452" s="15" t="str">
        <f>+IFERROR(INDEX(Sheet1!V:V,MATCH('Import Demurrage Detention'!$R452,Sheet1!$A:$A,0),1),"")</f>
        <v/>
      </c>
      <c r="R452" s="12">
        <f t="shared" si="4"/>
        <v>444</v>
      </c>
    </row>
    <row r="453" spans="1:18">
      <c r="A453" s="14" t="str">
        <f>+IFERROR(INDEX(Sheet1!$C:$C,MATCH('Import Demurrage Detention'!$R453,Sheet1!$A:$A,0),1),"")</f>
        <v/>
      </c>
      <c r="B453" s="14" t="str">
        <f>+IFERROR(INDEX(Sheet1!$F:$F,MATCH('Import Demurrage Detention'!$R453,Sheet1!$A:$A,0),1),"")</f>
        <v/>
      </c>
      <c r="C453" s="15" t="str">
        <f>+IFERROR(INDEX(Sheet1!$H:$H,MATCH('Import Demurrage Detention'!$R453,Sheet1!$A:$A,0),1),"")</f>
        <v/>
      </c>
      <c r="D453" s="15" t="str">
        <f>+IFERROR(INDEX(Sheet1!$I:$I,MATCH('Import Demurrage Detention'!$R453,Sheet1!$A:$A,0),1),"")</f>
        <v/>
      </c>
      <c r="E453" s="15" t="str">
        <f>+IFERROR(INDEX(Sheet1!J:J,MATCH('Import Demurrage Detention'!$R453,Sheet1!$A:$A,0),1),"")</f>
        <v/>
      </c>
      <c r="F453" s="15" t="str">
        <f>+IFERROR(INDEX(Sheet1!K:K,MATCH('Import Demurrage Detention'!$R453,Sheet1!$A:$A,0),1),"")</f>
        <v/>
      </c>
      <c r="G453" s="15" t="str">
        <f>+IFERROR(INDEX(Sheet1!L:L,MATCH('Import Demurrage Detention'!$R453,Sheet1!$A:$A,0),1),"")</f>
        <v/>
      </c>
      <c r="H453" s="15" t="str">
        <f>+IFERROR(INDEX(Sheet1!M:M,MATCH('Import Demurrage Detention'!$R453,Sheet1!$A:$A,0),1),"")</f>
        <v/>
      </c>
      <c r="I453" s="15" t="str">
        <f>+IFERROR(INDEX(Sheet1!N:N,MATCH('Import Demurrage Detention'!$R453,Sheet1!$A:$A,0),1),"")</f>
        <v/>
      </c>
      <c r="J453" s="15" t="str">
        <f>+IFERROR(INDEX(Sheet1!O:O,MATCH('Import Demurrage Detention'!$R453,Sheet1!$A:$A,0),1),"")</f>
        <v/>
      </c>
      <c r="K453" s="15" t="str">
        <f>+IFERROR(INDEX(Sheet1!P:P,MATCH('Import Demurrage Detention'!$R453,Sheet1!$A:$A,0),1),"")</f>
        <v/>
      </c>
      <c r="L453" s="15" t="str">
        <f>+IFERROR(INDEX(Sheet1!Q:Q,MATCH('Import Demurrage Detention'!$R453,Sheet1!$A:$A,0),1),"")</f>
        <v/>
      </c>
      <c r="M453" s="15" t="str">
        <f>+IFERROR(INDEX(Sheet1!R:R,MATCH('Import Demurrage Detention'!$R453,Sheet1!$A:$A,0),1),"")</f>
        <v/>
      </c>
      <c r="N453" s="15" t="str">
        <f>+IFERROR(INDEX(Sheet1!S:S,MATCH('Import Demurrage Detention'!$R453,Sheet1!$A:$A,0),1),"")</f>
        <v/>
      </c>
      <c r="O453" s="15" t="str">
        <f>+IFERROR(INDEX(Sheet1!T:T,MATCH('Import Demurrage Detention'!$R453,Sheet1!$A:$A,0),1),"")</f>
        <v/>
      </c>
      <c r="P453" s="15" t="str">
        <f>+IFERROR(INDEX(Sheet1!U:U,MATCH('Import Demurrage Detention'!$R453,Sheet1!$A:$A,0),1),"")</f>
        <v/>
      </c>
      <c r="Q453" s="15" t="str">
        <f>+IFERROR(INDEX(Sheet1!V:V,MATCH('Import Demurrage Detention'!$R453,Sheet1!$A:$A,0),1),"")</f>
        <v/>
      </c>
      <c r="R453" s="12">
        <f t="shared" si="4"/>
        <v>445</v>
      </c>
    </row>
    <row r="454" spans="1:18">
      <c r="A454" s="14" t="str">
        <f>+IFERROR(INDEX(Sheet1!$C:$C,MATCH('Import Demurrage Detention'!$R454,Sheet1!$A:$A,0),1),"")</f>
        <v/>
      </c>
      <c r="B454" s="14" t="str">
        <f>+IFERROR(INDEX(Sheet1!$F:$F,MATCH('Import Demurrage Detention'!$R454,Sheet1!$A:$A,0),1),"")</f>
        <v/>
      </c>
      <c r="C454" s="15" t="str">
        <f>+IFERROR(INDEX(Sheet1!$H:$H,MATCH('Import Demurrage Detention'!$R454,Sheet1!$A:$A,0),1),"")</f>
        <v/>
      </c>
      <c r="D454" s="15" t="str">
        <f>+IFERROR(INDEX(Sheet1!$I:$I,MATCH('Import Demurrage Detention'!$R454,Sheet1!$A:$A,0),1),"")</f>
        <v/>
      </c>
      <c r="E454" s="15" t="str">
        <f>+IFERROR(INDEX(Sheet1!J:J,MATCH('Import Demurrage Detention'!$R454,Sheet1!$A:$A,0),1),"")</f>
        <v/>
      </c>
      <c r="F454" s="15" t="str">
        <f>+IFERROR(INDEX(Sheet1!K:K,MATCH('Import Demurrage Detention'!$R454,Sheet1!$A:$A,0),1),"")</f>
        <v/>
      </c>
      <c r="G454" s="15" t="str">
        <f>+IFERROR(INDEX(Sheet1!L:L,MATCH('Import Demurrage Detention'!$R454,Sheet1!$A:$A,0),1),"")</f>
        <v/>
      </c>
      <c r="H454" s="15" t="str">
        <f>+IFERROR(INDEX(Sheet1!M:M,MATCH('Import Demurrage Detention'!$R454,Sheet1!$A:$A,0),1),"")</f>
        <v/>
      </c>
      <c r="I454" s="15" t="str">
        <f>+IFERROR(INDEX(Sheet1!N:N,MATCH('Import Demurrage Detention'!$R454,Sheet1!$A:$A,0),1),"")</f>
        <v/>
      </c>
      <c r="J454" s="15" t="str">
        <f>+IFERROR(INDEX(Sheet1!O:O,MATCH('Import Demurrage Detention'!$R454,Sheet1!$A:$A,0),1),"")</f>
        <v/>
      </c>
      <c r="K454" s="15" t="str">
        <f>+IFERROR(INDEX(Sheet1!P:P,MATCH('Import Demurrage Detention'!$R454,Sheet1!$A:$A,0),1),"")</f>
        <v/>
      </c>
      <c r="L454" s="15" t="str">
        <f>+IFERROR(INDEX(Sheet1!Q:Q,MATCH('Import Demurrage Detention'!$R454,Sheet1!$A:$A,0),1),"")</f>
        <v/>
      </c>
      <c r="M454" s="15" t="str">
        <f>+IFERROR(INDEX(Sheet1!R:R,MATCH('Import Demurrage Detention'!$R454,Sheet1!$A:$A,0),1),"")</f>
        <v/>
      </c>
      <c r="N454" s="15" t="str">
        <f>+IFERROR(INDEX(Sheet1!S:S,MATCH('Import Demurrage Detention'!$R454,Sheet1!$A:$A,0),1),"")</f>
        <v/>
      </c>
      <c r="O454" s="15" t="str">
        <f>+IFERROR(INDEX(Sheet1!T:T,MATCH('Import Demurrage Detention'!$R454,Sheet1!$A:$A,0),1),"")</f>
        <v/>
      </c>
      <c r="P454" s="15" t="str">
        <f>+IFERROR(INDEX(Sheet1!U:U,MATCH('Import Demurrage Detention'!$R454,Sheet1!$A:$A,0),1),"")</f>
        <v/>
      </c>
      <c r="Q454" s="15" t="str">
        <f>+IFERROR(INDEX(Sheet1!V:V,MATCH('Import Demurrage Detention'!$R454,Sheet1!$A:$A,0),1),"")</f>
        <v/>
      </c>
      <c r="R454" s="12">
        <f t="shared" si="4"/>
        <v>446</v>
      </c>
    </row>
    <row r="455" spans="1:18">
      <c r="A455" s="14" t="str">
        <f>+IFERROR(INDEX(Sheet1!$C:$C,MATCH('Import Demurrage Detention'!$R455,Sheet1!$A:$A,0),1),"")</f>
        <v/>
      </c>
      <c r="B455" s="14" t="str">
        <f>+IFERROR(INDEX(Sheet1!$F:$F,MATCH('Import Demurrage Detention'!$R455,Sheet1!$A:$A,0),1),"")</f>
        <v/>
      </c>
      <c r="C455" s="15" t="str">
        <f>+IFERROR(INDEX(Sheet1!$H:$H,MATCH('Import Demurrage Detention'!$R455,Sheet1!$A:$A,0),1),"")</f>
        <v/>
      </c>
      <c r="D455" s="15" t="str">
        <f>+IFERROR(INDEX(Sheet1!$I:$I,MATCH('Import Demurrage Detention'!$R455,Sheet1!$A:$A,0),1),"")</f>
        <v/>
      </c>
      <c r="E455" s="15" t="str">
        <f>+IFERROR(INDEX(Sheet1!J:J,MATCH('Import Demurrage Detention'!$R455,Sheet1!$A:$A,0),1),"")</f>
        <v/>
      </c>
      <c r="F455" s="15" t="str">
        <f>+IFERROR(INDEX(Sheet1!K:K,MATCH('Import Demurrage Detention'!$R455,Sheet1!$A:$A,0),1),"")</f>
        <v/>
      </c>
      <c r="G455" s="15" t="str">
        <f>+IFERROR(INDEX(Sheet1!L:L,MATCH('Import Demurrage Detention'!$R455,Sheet1!$A:$A,0),1),"")</f>
        <v/>
      </c>
      <c r="H455" s="15" t="str">
        <f>+IFERROR(INDEX(Sheet1!M:M,MATCH('Import Demurrage Detention'!$R455,Sheet1!$A:$A,0),1),"")</f>
        <v/>
      </c>
      <c r="I455" s="15" t="str">
        <f>+IFERROR(INDEX(Sheet1!N:N,MATCH('Import Demurrage Detention'!$R455,Sheet1!$A:$A,0),1),"")</f>
        <v/>
      </c>
      <c r="J455" s="15" t="str">
        <f>+IFERROR(INDEX(Sheet1!O:O,MATCH('Import Demurrage Detention'!$R455,Sheet1!$A:$A,0),1),"")</f>
        <v/>
      </c>
      <c r="K455" s="15" t="str">
        <f>+IFERROR(INDEX(Sheet1!P:P,MATCH('Import Demurrage Detention'!$R455,Sheet1!$A:$A,0),1),"")</f>
        <v/>
      </c>
      <c r="L455" s="15" t="str">
        <f>+IFERROR(INDEX(Sheet1!Q:Q,MATCH('Import Demurrage Detention'!$R455,Sheet1!$A:$A,0),1),"")</f>
        <v/>
      </c>
      <c r="M455" s="15" t="str">
        <f>+IFERROR(INDEX(Sheet1!R:R,MATCH('Import Demurrage Detention'!$R455,Sheet1!$A:$A,0),1),"")</f>
        <v/>
      </c>
      <c r="N455" s="15" t="str">
        <f>+IFERROR(INDEX(Sheet1!S:S,MATCH('Import Demurrage Detention'!$R455,Sheet1!$A:$A,0),1),"")</f>
        <v/>
      </c>
      <c r="O455" s="15" t="str">
        <f>+IFERROR(INDEX(Sheet1!T:T,MATCH('Import Demurrage Detention'!$R455,Sheet1!$A:$A,0),1),"")</f>
        <v/>
      </c>
      <c r="P455" s="15" t="str">
        <f>+IFERROR(INDEX(Sheet1!U:U,MATCH('Import Demurrage Detention'!$R455,Sheet1!$A:$A,0),1),"")</f>
        <v/>
      </c>
      <c r="Q455" s="15" t="str">
        <f>+IFERROR(INDEX(Sheet1!V:V,MATCH('Import Demurrage Detention'!$R455,Sheet1!$A:$A,0),1),"")</f>
        <v/>
      </c>
      <c r="R455" s="12">
        <f t="shared" si="4"/>
        <v>447</v>
      </c>
    </row>
    <row r="456" spans="1:18">
      <c r="A456" s="14" t="str">
        <f>+IFERROR(INDEX(Sheet1!$C:$C,MATCH('Import Demurrage Detention'!$R456,Sheet1!$A:$A,0),1),"")</f>
        <v/>
      </c>
      <c r="B456" s="14" t="str">
        <f>+IFERROR(INDEX(Sheet1!$F:$F,MATCH('Import Demurrage Detention'!$R456,Sheet1!$A:$A,0),1),"")</f>
        <v/>
      </c>
      <c r="C456" s="15" t="str">
        <f>+IFERROR(INDEX(Sheet1!$H:$H,MATCH('Import Demurrage Detention'!$R456,Sheet1!$A:$A,0),1),"")</f>
        <v/>
      </c>
      <c r="D456" s="15" t="str">
        <f>+IFERROR(INDEX(Sheet1!$I:$I,MATCH('Import Demurrage Detention'!$R456,Sheet1!$A:$A,0),1),"")</f>
        <v/>
      </c>
      <c r="E456" s="15" t="str">
        <f>+IFERROR(INDEX(Sheet1!J:J,MATCH('Import Demurrage Detention'!$R456,Sheet1!$A:$A,0),1),"")</f>
        <v/>
      </c>
      <c r="F456" s="15" t="str">
        <f>+IFERROR(INDEX(Sheet1!K:K,MATCH('Import Demurrage Detention'!$R456,Sheet1!$A:$A,0),1),"")</f>
        <v/>
      </c>
      <c r="G456" s="15" t="str">
        <f>+IFERROR(INDEX(Sheet1!L:L,MATCH('Import Demurrage Detention'!$R456,Sheet1!$A:$A,0),1),"")</f>
        <v/>
      </c>
      <c r="H456" s="15" t="str">
        <f>+IFERROR(INDEX(Sheet1!M:M,MATCH('Import Demurrage Detention'!$R456,Sheet1!$A:$A,0),1),"")</f>
        <v/>
      </c>
      <c r="I456" s="15" t="str">
        <f>+IFERROR(INDEX(Sheet1!N:N,MATCH('Import Demurrage Detention'!$R456,Sheet1!$A:$A,0),1),"")</f>
        <v/>
      </c>
      <c r="J456" s="15" t="str">
        <f>+IFERROR(INDEX(Sheet1!O:O,MATCH('Import Demurrage Detention'!$R456,Sheet1!$A:$A,0),1),"")</f>
        <v/>
      </c>
      <c r="K456" s="15" t="str">
        <f>+IFERROR(INDEX(Sheet1!P:P,MATCH('Import Demurrage Detention'!$R456,Sheet1!$A:$A,0),1),"")</f>
        <v/>
      </c>
      <c r="L456" s="15" t="str">
        <f>+IFERROR(INDEX(Sheet1!Q:Q,MATCH('Import Demurrage Detention'!$R456,Sheet1!$A:$A,0),1),"")</f>
        <v/>
      </c>
      <c r="M456" s="15" t="str">
        <f>+IFERROR(INDEX(Sheet1!R:R,MATCH('Import Demurrage Detention'!$R456,Sheet1!$A:$A,0),1),"")</f>
        <v/>
      </c>
      <c r="N456" s="15" t="str">
        <f>+IFERROR(INDEX(Sheet1!S:S,MATCH('Import Demurrage Detention'!$R456,Sheet1!$A:$A,0),1),"")</f>
        <v/>
      </c>
      <c r="O456" s="15" t="str">
        <f>+IFERROR(INDEX(Sheet1!T:T,MATCH('Import Demurrage Detention'!$R456,Sheet1!$A:$A,0),1),"")</f>
        <v/>
      </c>
      <c r="P456" s="15" t="str">
        <f>+IFERROR(INDEX(Sheet1!U:U,MATCH('Import Demurrage Detention'!$R456,Sheet1!$A:$A,0),1),"")</f>
        <v/>
      </c>
      <c r="Q456" s="15" t="str">
        <f>+IFERROR(INDEX(Sheet1!V:V,MATCH('Import Demurrage Detention'!$R456,Sheet1!$A:$A,0),1),"")</f>
        <v/>
      </c>
      <c r="R456" s="12">
        <f t="shared" si="4"/>
        <v>448</v>
      </c>
    </row>
    <row r="457" spans="1:18">
      <c r="A457" s="14" t="str">
        <f>+IFERROR(INDEX(Sheet1!$C:$C,MATCH('Import Demurrage Detention'!$R457,Sheet1!$A:$A,0),1),"")</f>
        <v/>
      </c>
      <c r="B457" s="14" t="str">
        <f>+IFERROR(INDEX(Sheet1!$F:$F,MATCH('Import Demurrage Detention'!$R457,Sheet1!$A:$A,0),1),"")</f>
        <v/>
      </c>
      <c r="C457" s="15" t="str">
        <f>+IFERROR(INDEX(Sheet1!$H:$H,MATCH('Import Demurrage Detention'!$R457,Sheet1!$A:$A,0),1),"")</f>
        <v/>
      </c>
      <c r="D457" s="15" t="str">
        <f>+IFERROR(INDEX(Sheet1!$I:$I,MATCH('Import Demurrage Detention'!$R457,Sheet1!$A:$A,0),1),"")</f>
        <v/>
      </c>
      <c r="E457" s="15" t="str">
        <f>+IFERROR(INDEX(Sheet1!J:J,MATCH('Import Demurrage Detention'!$R457,Sheet1!$A:$A,0),1),"")</f>
        <v/>
      </c>
      <c r="F457" s="15" t="str">
        <f>+IFERROR(INDEX(Sheet1!K:K,MATCH('Import Demurrage Detention'!$R457,Sheet1!$A:$A,0),1),"")</f>
        <v/>
      </c>
      <c r="G457" s="15" t="str">
        <f>+IFERROR(INDEX(Sheet1!L:L,MATCH('Import Demurrage Detention'!$R457,Sheet1!$A:$A,0),1),"")</f>
        <v/>
      </c>
      <c r="H457" s="15" t="str">
        <f>+IFERROR(INDEX(Sheet1!M:M,MATCH('Import Demurrage Detention'!$R457,Sheet1!$A:$A,0),1),"")</f>
        <v/>
      </c>
      <c r="I457" s="15" t="str">
        <f>+IFERROR(INDEX(Sheet1!N:N,MATCH('Import Demurrage Detention'!$R457,Sheet1!$A:$A,0),1),"")</f>
        <v/>
      </c>
      <c r="J457" s="15" t="str">
        <f>+IFERROR(INDEX(Sheet1!O:O,MATCH('Import Demurrage Detention'!$R457,Sheet1!$A:$A,0),1),"")</f>
        <v/>
      </c>
      <c r="K457" s="15" t="str">
        <f>+IFERROR(INDEX(Sheet1!P:P,MATCH('Import Demurrage Detention'!$R457,Sheet1!$A:$A,0),1),"")</f>
        <v/>
      </c>
      <c r="L457" s="15" t="str">
        <f>+IFERROR(INDEX(Sheet1!Q:Q,MATCH('Import Demurrage Detention'!$R457,Sheet1!$A:$A,0),1),"")</f>
        <v/>
      </c>
      <c r="M457" s="15" t="str">
        <f>+IFERROR(INDEX(Sheet1!R:R,MATCH('Import Demurrage Detention'!$R457,Sheet1!$A:$A,0),1),"")</f>
        <v/>
      </c>
      <c r="N457" s="15" t="str">
        <f>+IFERROR(INDEX(Sheet1!S:S,MATCH('Import Demurrage Detention'!$R457,Sheet1!$A:$A,0),1),"")</f>
        <v/>
      </c>
      <c r="O457" s="15" t="str">
        <f>+IFERROR(INDEX(Sheet1!T:T,MATCH('Import Demurrage Detention'!$R457,Sheet1!$A:$A,0),1),"")</f>
        <v/>
      </c>
      <c r="P457" s="15" t="str">
        <f>+IFERROR(INDEX(Sheet1!U:U,MATCH('Import Demurrage Detention'!$R457,Sheet1!$A:$A,0),1),"")</f>
        <v/>
      </c>
      <c r="Q457" s="15" t="str">
        <f>+IFERROR(INDEX(Sheet1!V:V,MATCH('Import Demurrage Detention'!$R457,Sheet1!$A:$A,0),1),"")</f>
        <v/>
      </c>
      <c r="R457" s="12">
        <f t="shared" si="4"/>
        <v>449</v>
      </c>
    </row>
    <row r="458" spans="1:18">
      <c r="A458" s="14" t="str">
        <f>+IFERROR(INDEX(Sheet1!$C:$C,MATCH('Import Demurrage Detention'!$R458,Sheet1!$A:$A,0),1),"")</f>
        <v/>
      </c>
      <c r="B458" s="14" t="str">
        <f>+IFERROR(INDEX(Sheet1!$F:$F,MATCH('Import Demurrage Detention'!$R458,Sheet1!$A:$A,0),1),"")</f>
        <v/>
      </c>
      <c r="C458" s="15" t="str">
        <f>+IFERROR(INDEX(Sheet1!$H:$H,MATCH('Import Demurrage Detention'!$R458,Sheet1!$A:$A,0),1),"")</f>
        <v/>
      </c>
      <c r="D458" s="15" t="str">
        <f>+IFERROR(INDEX(Sheet1!$I:$I,MATCH('Import Demurrage Detention'!$R458,Sheet1!$A:$A,0),1),"")</f>
        <v/>
      </c>
      <c r="E458" s="15" t="str">
        <f>+IFERROR(INDEX(Sheet1!J:J,MATCH('Import Demurrage Detention'!$R458,Sheet1!$A:$A,0),1),"")</f>
        <v/>
      </c>
      <c r="F458" s="15" t="str">
        <f>+IFERROR(INDEX(Sheet1!K:K,MATCH('Import Demurrage Detention'!$R458,Sheet1!$A:$A,0),1),"")</f>
        <v/>
      </c>
      <c r="G458" s="15" t="str">
        <f>+IFERROR(INDEX(Sheet1!L:L,MATCH('Import Demurrage Detention'!$R458,Sheet1!$A:$A,0),1),"")</f>
        <v/>
      </c>
      <c r="H458" s="15" t="str">
        <f>+IFERROR(INDEX(Sheet1!M:M,MATCH('Import Demurrage Detention'!$R458,Sheet1!$A:$A,0),1),"")</f>
        <v/>
      </c>
      <c r="I458" s="15" t="str">
        <f>+IFERROR(INDEX(Sheet1!N:N,MATCH('Import Demurrage Detention'!$R458,Sheet1!$A:$A,0),1),"")</f>
        <v/>
      </c>
      <c r="J458" s="15" t="str">
        <f>+IFERROR(INDEX(Sheet1!O:O,MATCH('Import Demurrage Detention'!$R458,Sheet1!$A:$A,0),1),"")</f>
        <v/>
      </c>
      <c r="K458" s="15" t="str">
        <f>+IFERROR(INDEX(Sheet1!P:P,MATCH('Import Demurrage Detention'!$R458,Sheet1!$A:$A,0),1),"")</f>
        <v/>
      </c>
      <c r="L458" s="15" t="str">
        <f>+IFERROR(INDEX(Sheet1!Q:Q,MATCH('Import Demurrage Detention'!$R458,Sheet1!$A:$A,0),1),"")</f>
        <v/>
      </c>
      <c r="M458" s="15" t="str">
        <f>+IFERROR(INDEX(Sheet1!R:R,MATCH('Import Demurrage Detention'!$R458,Sheet1!$A:$A,0),1),"")</f>
        <v/>
      </c>
      <c r="N458" s="15" t="str">
        <f>+IFERROR(INDEX(Sheet1!S:S,MATCH('Import Demurrage Detention'!$R458,Sheet1!$A:$A,0),1),"")</f>
        <v/>
      </c>
      <c r="O458" s="15" t="str">
        <f>+IFERROR(INDEX(Sheet1!T:T,MATCH('Import Demurrage Detention'!$R458,Sheet1!$A:$A,0),1),"")</f>
        <v/>
      </c>
      <c r="P458" s="15" t="str">
        <f>+IFERROR(INDEX(Sheet1!U:U,MATCH('Import Demurrage Detention'!$R458,Sheet1!$A:$A,0),1),"")</f>
        <v/>
      </c>
      <c r="Q458" s="15" t="str">
        <f>+IFERROR(INDEX(Sheet1!V:V,MATCH('Import Demurrage Detention'!$R458,Sheet1!$A:$A,0),1),"")</f>
        <v/>
      </c>
      <c r="R458" s="12">
        <f t="shared" si="4"/>
        <v>450</v>
      </c>
    </row>
    <row r="459" spans="1:18">
      <c r="A459" s="14" t="str">
        <f>+IFERROR(INDEX(Sheet1!$C:$C,MATCH('Import Demurrage Detention'!$R459,Sheet1!$A:$A,0),1),"")</f>
        <v/>
      </c>
      <c r="B459" s="14" t="str">
        <f>+IFERROR(INDEX(Sheet1!$F:$F,MATCH('Import Demurrage Detention'!$R459,Sheet1!$A:$A,0),1),"")</f>
        <v/>
      </c>
      <c r="C459" s="15" t="str">
        <f>+IFERROR(INDEX(Sheet1!$H:$H,MATCH('Import Demurrage Detention'!$R459,Sheet1!$A:$A,0),1),"")</f>
        <v/>
      </c>
      <c r="D459" s="15" t="str">
        <f>+IFERROR(INDEX(Sheet1!$I:$I,MATCH('Import Demurrage Detention'!$R459,Sheet1!$A:$A,0),1),"")</f>
        <v/>
      </c>
      <c r="E459" s="15" t="str">
        <f>+IFERROR(INDEX(Sheet1!J:J,MATCH('Import Demurrage Detention'!$R459,Sheet1!$A:$A,0),1),"")</f>
        <v/>
      </c>
      <c r="F459" s="15" t="str">
        <f>+IFERROR(INDEX(Sheet1!K:K,MATCH('Import Demurrage Detention'!$R459,Sheet1!$A:$A,0),1),"")</f>
        <v/>
      </c>
      <c r="G459" s="15" t="str">
        <f>+IFERROR(INDEX(Sheet1!L:L,MATCH('Import Demurrage Detention'!$R459,Sheet1!$A:$A,0),1),"")</f>
        <v/>
      </c>
      <c r="H459" s="15" t="str">
        <f>+IFERROR(INDEX(Sheet1!M:M,MATCH('Import Demurrage Detention'!$R459,Sheet1!$A:$A,0),1),"")</f>
        <v/>
      </c>
      <c r="I459" s="15" t="str">
        <f>+IFERROR(INDEX(Sheet1!N:N,MATCH('Import Demurrage Detention'!$R459,Sheet1!$A:$A,0),1),"")</f>
        <v/>
      </c>
      <c r="J459" s="15" t="str">
        <f>+IFERROR(INDEX(Sheet1!O:O,MATCH('Import Demurrage Detention'!$R459,Sheet1!$A:$A,0),1),"")</f>
        <v/>
      </c>
      <c r="K459" s="15" t="str">
        <f>+IFERROR(INDEX(Sheet1!P:P,MATCH('Import Demurrage Detention'!$R459,Sheet1!$A:$A,0),1),"")</f>
        <v/>
      </c>
      <c r="L459" s="15" t="str">
        <f>+IFERROR(INDEX(Sheet1!Q:Q,MATCH('Import Demurrage Detention'!$R459,Sheet1!$A:$A,0),1),"")</f>
        <v/>
      </c>
      <c r="M459" s="15" t="str">
        <f>+IFERROR(INDEX(Sheet1!R:R,MATCH('Import Demurrage Detention'!$R459,Sheet1!$A:$A,0),1),"")</f>
        <v/>
      </c>
      <c r="N459" s="15" t="str">
        <f>+IFERROR(INDEX(Sheet1!S:S,MATCH('Import Demurrage Detention'!$R459,Sheet1!$A:$A,0),1),"")</f>
        <v/>
      </c>
      <c r="O459" s="15" t="str">
        <f>+IFERROR(INDEX(Sheet1!T:T,MATCH('Import Demurrage Detention'!$R459,Sheet1!$A:$A,0),1),"")</f>
        <v/>
      </c>
      <c r="P459" s="15" t="str">
        <f>+IFERROR(INDEX(Sheet1!U:U,MATCH('Import Demurrage Detention'!$R459,Sheet1!$A:$A,0),1),"")</f>
        <v/>
      </c>
      <c r="Q459" s="15" t="str">
        <f>+IFERROR(INDEX(Sheet1!V:V,MATCH('Import Demurrage Detention'!$R459,Sheet1!$A:$A,0),1),"")</f>
        <v/>
      </c>
      <c r="R459" s="12">
        <f t="shared" si="4"/>
        <v>451</v>
      </c>
    </row>
    <row r="460" spans="1:18">
      <c r="A460" s="14" t="str">
        <f>+IFERROR(INDEX(Sheet1!$C:$C,MATCH('Import Demurrage Detention'!$R460,Sheet1!$A:$A,0),1),"")</f>
        <v/>
      </c>
      <c r="B460" s="14" t="str">
        <f>+IFERROR(INDEX(Sheet1!$F:$F,MATCH('Import Demurrage Detention'!$R460,Sheet1!$A:$A,0),1),"")</f>
        <v/>
      </c>
      <c r="C460" s="15" t="str">
        <f>+IFERROR(INDEX(Sheet1!$H:$H,MATCH('Import Demurrage Detention'!$R460,Sheet1!$A:$A,0),1),"")</f>
        <v/>
      </c>
      <c r="D460" s="15" t="str">
        <f>+IFERROR(INDEX(Sheet1!$I:$I,MATCH('Import Demurrage Detention'!$R460,Sheet1!$A:$A,0),1),"")</f>
        <v/>
      </c>
      <c r="E460" s="15" t="str">
        <f>+IFERROR(INDEX(Sheet1!J:J,MATCH('Import Demurrage Detention'!$R460,Sheet1!$A:$A,0),1),"")</f>
        <v/>
      </c>
      <c r="F460" s="15" t="str">
        <f>+IFERROR(INDEX(Sheet1!K:K,MATCH('Import Demurrage Detention'!$R460,Sheet1!$A:$A,0),1),"")</f>
        <v/>
      </c>
      <c r="G460" s="15" t="str">
        <f>+IFERROR(INDEX(Sheet1!L:L,MATCH('Import Demurrage Detention'!$R460,Sheet1!$A:$A,0),1),"")</f>
        <v/>
      </c>
      <c r="H460" s="15" t="str">
        <f>+IFERROR(INDEX(Sheet1!M:M,MATCH('Import Demurrage Detention'!$R460,Sheet1!$A:$A,0),1),"")</f>
        <v/>
      </c>
      <c r="I460" s="15" t="str">
        <f>+IFERROR(INDEX(Sheet1!N:N,MATCH('Import Demurrage Detention'!$R460,Sheet1!$A:$A,0),1),"")</f>
        <v/>
      </c>
      <c r="J460" s="15" t="str">
        <f>+IFERROR(INDEX(Sheet1!O:O,MATCH('Import Demurrage Detention'!$R460,Sheet1!$A:$A,0),1),"")</f>
        <v/>
      </c>
      <c r="K460" s="15" t="str">
        <f>+IFERROR(INDEX(Sheet1!P:P,MATCH('Import Demurrage Detention'!$R460,Sheet1!$A:$A,0),1),"")</f>
        <v/>
      </c>
      <c r="L460" s="15" t="str">
        <f>+IFERROR(INDEX(Sheet1!Q:Q,MATCH('Import Demurrage Detention'!$R460,Sheet1!$A:$A,0),1),"")</f>
        <v/>
      </c>
      <c r="M460" s="15" t="str">
        <f>+IFERROR(INDEX(Sheet1!R:R,MATCH('Import Demurrage Detention'!$R460,Sheet1!$A:$A,0),1),"")</f>
        <v/>
      </c>
      <c r="N460" s="15" t="str">
        <f>+IFERROR(INDEX(Sheet1!S:S,MATCH('Import Demurrage Detention'!$R460,Sheet1!$A:$A,0),1),"")</f>
        <v/>
      </c>
      <c r="O460" s="15" t="str">
        <f>+IFERROR(INDEX(Sheet1!T:T,MATCH('Import Demurrage Detention'!$R460,Sheet1!$A:$A,0),1),"")</f>
        <v/>
      </c>
      <c r="P460" s="15" t="str">
        <f>+IFERROR(INDEX(Sheet1!U:U,MATCH('Import Demurrage Detention'!$R460,Sheet1!$A:$A,0),1),"")</f>
        <v/>
      </c>
      <c r="Q460" s="15" t="str">
        <f>+IFERROR(INDEX(Sheet1!V:V,MATCH('Import Demurrage Detention'!$R460,Sheet1!$A:$A,0),1),"")</f>
        <v/>
      </c>
      <c r="R460" s="12">
        <f t="shared" si="4"/>
        <v>452</v>
      </c>
    </row>
    <row r="461" spans="1:18">
      <c r="A461" s="14" t="str">
        <f>+IFERROR(INDEX(Sheet1!$C:$C,MATCH('Import Demurrage Detention'!$R461,Sheet1!$A:$A,0),1),"")</f>
        <v/>
      </c>
      <c r="B461" s="14" t="str">
        <f>+IFERROR(INDEX(Sheet1!$F:$F,MATCH('Import Demurrage Detention'!$R461,Sheet1!$A:$A,0),1),"")</f>
        <v/>
      </c>
      <c r="C461" s="15" t="str">
        <f>+IFERROR(INDEX(Sheet1!$H:$H,MATCH('Import Demurrage Detention'!$R461,Sheet1!$A:$A,0),1),"")</f>
        <v/>
      </c>
      <c r="D461" s="15" t="str">
        <f>+IFERROR(INDEX(Sheet1!$I:$I,MATCH('Import Demurrage Detention'!$R461,Sheet1!$A:$A,0),1),"")</f>
        <v/>
      </c>
      <c r="E461" s="15" t="str">
        <f>+IFERROR(INDEX(Sheet1!J:J,MATCH('Import Demurrage Detention'!$R461,Sheet1!$A:$A,0),1),"")</f>
        <v/>
      </c>
      <c r="F461" s="15" t="str">
        <f>+IFERROR(INDEX(Sheet1!K:K,MATCH('Import Demurrage Detention'!$R461,Sheet1!$A:$A,0),1),"")</f>
        <v/>
      </c>
      <c r="G461" s="15" t="str">
        <f>+IFERROR(INDEX(Sheet1!L:L,MATCH('Import Demurrage Detention'!$R461,Sheet1!$A:$A,0),1),"")</f>
        <v/>
      </c>
      <c r="H461" s="15" t="str">
        <f>+IFERROR(INDEX(Sheet1!M:M,MATCH('Import Demurrage Detention'!$R461,Sheet1!$A:$A,0),1),"")</f>
        <v/>
      </c>
      <c r="I461" s="15" t="str">
        <f>+IFERROR(INDEX(Sheet1!N:N,MATCH('Import Demurrage Detention'!$R461,Sheet1!$A:$A,0),1),"")</f>
        <v/>
      </c>
      <c r="J461" s="15" t="str">
        <f>+IFERROR(INDEX(Sheet1!O:O,MATCH('Import Demurrage Detention'!$R461,Sheet1!$A:$A,0),1),"")</f>
        <v/>
      </c>
      <c r="K461" s="15" t="str">
        <f>+IFERROR(INDEX(Sheet1!P:P,MATCH('Import Demurrage Detention'!$R461,Sheet1!$A:$A,0),1),"")</f>
        <v/>
      </c>
      <c r="L461" s="15" t="str">
        <f>+IFERROR(INDEX(Sheet1!Q:Q,MATCH('Import Demurrage Detention'!$R461,Sheet1!$A:$A,0),1),"")</f>
        <v/>
      </c>
      <c r="M461" s="15" t="str">
        <f>+IFERROR(INDEX(Sheet1!R:R,MATCH('Import Demurrage Detention'!$R461,Sheet1!$A:$A,0),1),"")</f>
        <v/>
      </c>
      <c r="N461" s="15" t="str">
        <f>+IFERROR(INDEX(Sheet1!S:S,MATCH('Import Demurrage Detention'!$R461,Sheet1!$A:$A,0),1),"")</f>
        <v/>
      </c>
      <c r="O461" s="15" t="str">
        <f>+IFERROR(INDEX(Sheet1!T:T,MATCH('Import Demurrage Detention'!$R461,Sheet1!$A:$A,0),1),"")</f>
        <v/>
      </c>
      <c r="P461" s="15" t="str">
        <f>+IFERROR(INDEX(Sheet1!U:U,MATCH('Import Demurrage Detention'!$R461,Sheet1!$A:$A,0),1),"")</f>
        <v/>
      </c>
      <c r="Q461" s="15" t="str">
        <f>+IFERROR(INDEX(Sheet1!V:V,MATCH('Import Demurrage Detention'!$R461,Sheet1!$A:$A,0),1),"")</f>
        <v/>
      </c>
      <c r="R461" s="12">
        <f t="shared" si="4"/>
        <v>453</v>
      </c>
    </row>
    <row r="462" spans="1:18">
      <c r="A462" s="14" t="str">
        <f>+IFERROR(INDEX(Sheet1!$C:$C,MATCH('Import Demurrage Detention'!$R462,Sheet1!$A:$A,0),1),"")</f>
        <v/>
      </c>
      <c r="B462" s="14" t="str">
        <f>+IFERROR(INDEX(Sheet1!$F:$F,MATCH('Import Demurrage Detention'!$R462,Sheet1!$A:$A,0),1),"")</f>
        <v/>
      </c>
      <c r="C462" s="15" t="str">
        <f>+IFERROR(INDEX(Sheet1!$H:$H,MATCH('Import Demurrage Detention'!$R462,Sheet1!$A:$A,0),1),"")</f>
        <v/>
      </c>
      <c r="D462" s="15" t="str">
        <f>+IFERROR(INDEX(Sheet1!$I:$I,MATCH('Import Demurrage Detention'!$R462,Sheet1!$A:$A,0),1),"")</f>
        <v/>
      </c>
      <c r="E462" s="15" t="str">
        <f>+IFERROR(INDEX(Sheet1!J:J,MATCH('Import Demurrage Detention'!$R462,Sheet1!$A:$A,0),1),"")</f>
        <v/>
      </c>
      <c r="F462" s="15" t="str">
        <f>+IFERROR(INDEX(Sheet1!K:K,MATCH('Import Demurrage Detention'!$R462,Sheet1!$A:$A,0),1),"")</f>
        <v/>
      </c>
      <c r="G462" s="15" t="str">
        <f>+IFERROR(INDEX(Sheet1!L:L,MATCH('Import Demurrage Detention'!$R462,Sheet1!$A:$A,0),1),"")</f>
        <v/>
      </c>
      <c r="H462" s="15" t="str">
        <f>+IFERROR(INDEX(Sheet1!M:M,MATCH('Import Demurrage Detention'!$R462,Sheet1!$A:$A,0),1),"")</f>
        <v/>
      </c>
      <c r="I462" s="15" t="str">
        <f>+IFERROR(INDEX(Sheet1!N:N,MATCH('Import Demurrage Detention'!$R462,Sheet1!$A:$A,0),1),"")</f>
        <v/>
      </c>
      <c r="J462" s="15" t="str">
        <f>+IFERROR(INDEX(Sheet1!O:O,MATCH('Import Demurrage Detention'!$R462,Sheet1!$A:$A,0),1),"")</f>
        <v/>
      </c>
      <c r="K462" s="15" t="str">
        <f>+IFERROR(INDEX(Sheet1!P:P,MATCH('Import Demurrage Detention'!$R462,Sheet1!$A:$A,0),1),"")</f>
        <v/>
      </c>
      <c r="L462" s="15" t="str">
        <f>+IFERROR(INDEX(Sheet1!Q:Q,MATCH('Import Demurrage Detention'!$R462,Sheet1!$A:$A,0),1),"")</f>
        <v/>
      </c>
      <c r="M462" s="15" t="str">
        <f>+IFERROR(INDEX(Sheet1!R:R,MATCH('Import Demurrage Detention'!$R462,Sheet1!$A:$A,0),1),"")</f>
        <v/>
      </c>
      <c r="N462" s="15" t="str">
        <f>+IFERROR(INDEX(Sheet1!S:S,MATCH('Import Demurrage Detention'!$R462,Sheet1!$A:$A,0),1),"")</f>
        <v/>
      </c>
      <c r="O462" s="15" t="str">
        <f>+IFERROR(INDEX(Sheet1!T:T,MATCH('Import Demurrage Detention'!$R462,Sheet1!$A:$A,0),1),"")</f>
        <v/>
      </c>
      <c r="P462" s="15" t="str">
        <f>+IFERROR(INDEX(Sheet1!U:U,MATCH('Import Demurrage Detention'!$R462,Sheet1!$A:$A,0),1),"")</f>
        <v/>
      </c>
      <c r="Q462" s="15" t="str">
        <f>+IFERROR(INDEX(Sheet1!V:V,MATCH('Import Demurrage Detention'!$R462,Sheet1!$A:$A,0),1),"")</f>
        <v/>
      </c>
      <c r="R462" s="12">
        <f t="shared" si="4"/>
        <v>454</v>
      </c>
    </row>
    <row r="463" spans="1:18">
      <c r="A463" s="14" t="str">
        <f>+IFERROR(INDEX(Sheet1!$C:$C,MATCH('Import Demurrage Detention'!$R463,Sheet1!$A:$A,0),1),"")</f>
        <v/>
      </c>
      <c r="B463" s="14" t="str">
        <f>+IFERROR(INDEX(Sheet1!$F:$F,MATCH('Import Demurrage Detention'!$R463,Sheet1!$A:$A,0),1),"")</f>
        <v/>
      </c>
      <c r="C463" s="15" t="str">
        <f>+IFERROR(INDEX(Sheet1!$H:$H,MATCH('Import Demurrage Detention'!$R463,Sheet1!$A:$A,0),1),"")</f>
        <v/>
      </c>
      <c r="D463" s="15" t="str">
        <f>+IFERROR(INDEX(Sheet1!$I:$I,MATCH('Import Demurrage Detention'!$R463,Sheet1!$A:$A,0),1),"")</f>
        <v/>
      </c>
      <c r="E463" s="15" t="str">
        <f>+IFERROR(INDEX(Sheet1!J:J,MATCH('Import Demurrage Detention'!$R463,Sheet1!$A:$A,0),1),"")</f>
        <v/>
      </c>
      <c r="F463" s="15" t="str">
        <f>+IFERROR(INDEX(Sheet1!K:K,MATCH('Import Demurrage Detention'!$R463,Sheet1!$A:$A,0),1),"")</f>
        <v/>
      </c>
      <c r="G463" s="15" t="str">
        <f>+IFERROR(INDEX(Sheet1!L:L,MATCH('Import Demurrage Detention'!$R463,Sheet1!$A:$A,0),1),"")</f>
        <v/>
      </c>
      <c r="H463" s="15" t="str">
        <f>+IFERROR(INDEX(Sheet1!M:M,MATCH('Import Demurrage Detention'!$R463,Sheet1!$A:$A,0),1),"")</f>
        <v/>
      </c>
      <c r="I463" s="15" t="str">
        <f>+IFERROR(INDEX(Sheet1!N:N,MATCH('Import Demurrage Detention'!$R463,Sheet1!$A:$A,0),1),"")</f>
        <v/>
      </c>
      <c r="J463" s="15" t="str">
        <f>+IFERROR(INDEX(Sheet1!O:O,MATCH('Import Demurrage Detention'!$R463,Sheet1!$A:$A,0),1),"")</f>
        <v/>
      </c>
      <c r="K463" s="15" t="str">
        <f>+IFERROR(INDEX(Sheet1!P:P,MATCH('Import Demurrage Detention'!$R463,Sheet1!$A:$A,0),1),"")</f>
        <v/>
      </c>
      <c r="L463" s="15" t="str">
        <f>+IFERROR(INDEX(Sheet1!Q:Q,MATCH('Import Demurrage Detention'!$R463,Sheet1!$A:$A,0),1),"")</f>
        <v/>
      </c>
      <c r="M463" s="15" t="str">
        <f>+IFERROR(INDEX(Sheet1!R:R,MATCH('Import Demurrage Detention'!$R463,Sheet1!$A:$A,0),1),"")</f>
        <v/>
      </c>
      <c r="N463" s="15" t="str">
        <f>+IFERROR(INDEX(Sheet1!S:S,MATCH('Import Demurrage Detention'!$R463,Sheet1!$A:$A,0),1),"")</f>
        <v/>
      </c>
      <c r="O463" s="15" t="str">
        <f>+IFERROR(INDEX(Sheet1!T:T,MATCH('Import Demurrage Detention'!$R463,Sheet1!$A:$A,0),1),"")</f>
        <v/>
      </c>
      <c r="P463" s="15" t="str">
        <f>+IFERROR(INDEX(Sheet1!U:U,MATCH('Import Demurrage Detention'!$R463,Sheet1!$A:$A,0),1),"")</f>
        <v/>
      </c>
      <c r="Q463" s="15" t="str">
        <f>+IFERROR(INDEX(Sheet1!V:V,MATCH('Import Demurrage Detention'!$R463,Sheet1!$A:$A,0),1),"")</f>
        <v/>
      </c>
      <c r="R463" s="12">
        <f t="shared" si="4"/>
        <v>455</v>
      </c>
    </row>
    <row r="464" spans="1:18">
      <c r="A464" s="14" t="str">
        <f>+IFERROR(INDEX(Sheet1!$C:$C,MATCH('Import Demurrage Detention'!$R464,Sheet1!$A:$A,0),1),"")</f>
        <v/>
      </c>
      <c r="B464" s="14" t="str">
        <f>+IFERROR(INDEX(Sheet1!$F:$F,MATCH('Import Demurrage Detention'!$R464,Sheet1!$A:$A,0),1),"")</f>
        <v/>
      </c>
      <c r="C464" s="15" t="str">
        <f>+IFERROR(INDEX(Sheet1!$H:$H,MATCH('Import Demurrage Detention'!$R464,Sheet1!$A:$A,0),1),"")</f>
        <v/>
      </c>
      <c r="D464" s="15" t="str">
        <f>+IFERROR(INDEX(Sheet1!$I:$I,MATCH('Import Demurrage Detention'!$R464,Sheet1!$A:$A,0),1),"")</f>
        <v/>
      </c>
      <c r="E464" s="15" t="str">
        <f>+IFERROR(INDEX(Sheet1!J:J,MATCH('Import Demurrage Detention'!$R464,Sheet1!$A:$A,0),1),"")</f>
        <v/>
      </c>
      <c r="F464" s="15" t="str">
        <f>+IFERROR(INDEX(Sheet1!K:K,MATCH('Import Demurrage Detention'!$R464,Sheet1!$A:$A,0),1),"")</f>
        <v/>
      </c>
      <c r="G464" s="15" t="str">
        <f>+IFERROR(INDEX(Sheet1!L:L,MATCH('Import Demurrage Detention'!$R464,Sheet1!$A:$A,0),1),"")</f>
        <v/>
      </c>
      <c r="H464" s="15" t="str">
        <f>+IFERROR(INDEX(Sheet1!M:M,MATCH('Import Demurrage Detention'!$R464,Sheet1!$A:$A,0),1),"")</f>
        <v/>
      </c>
      <c r="I464" s="15" t="str">
        <f>+IFERROR(INDEX(Sheet1!N:N,MATCH('Import Demurrage Detention'!$R464,Sheet1!$A:$A,0),1),"")</f>
        <v/>
      </c>
      <c r="J464" s="15" t="str">
        <f>+IFERROR(INDEX(Sheet1!O:O,MATCH('Import Demurrage Detention'!$R464,Sheet1!$A:$A,0),1),"")</f>
        <v/>
      </c>
      <c r="K464" s="15" t="str">
        <f>+IFERROR(INDEX(Sheet1!P:P,MATCH('Import Demurrage Detention'!$R464,Sheet1!$A:$A,0),1),"")</f>
        <v/>
      </c>
      <c r="L464" s="15" t="str">
        <f>+IFERROR(INDEX(Sheet1!Q:Q,MATCH('Import Demurrage Detention'!$R464,Sheet1!$A:$A,0),1),"")</f>
        <v/>
      </c>
      <c r="M464" s="15" t="str">
        <f>+IFERROR(INDEX(Sheet1!R:R,MATCH('Import Demurrage Detention'!$R464,Sheet1!$A:$A,0),1),"")</f>
        <v/>
      </c>
      <c r="N464" s="15" t="str">
        <f>+IFERROR(INDEX(Sheet1!S:S,MATCH('Import Demurrage Detention'!$R464,Sheet1!$A:$A,0),1),"")</f>
        <v/>
      </c>
      <c r="O464" s="15" t="str">
        <f>+IFERROR(INDEX(Sheet1!T:T,MATCH('Import Demurrage Detention'!$R464,Sheet1!$A:$A,0),1),"")</f>
        <v/>
      </c>
      <c r="P464" s="15" t="str">
        <f>+IFERROR(INDEX(Sheet1!U:U,MATCH('Import Demurrage Detention'!$R464,Sheet1!$A:$A,0),1),"")</f>
        <v/>
      </c>
      <c r="Q464" s="15" t="str">
        <f>+IFERROR(INDEX(Sheet1!V:V,MATCH('Import Demurrage Detention'!$R464,Sheet1!$A:$A,0),1),"")</f>
        <v/>
      </c>
      <c r="R464" s="12">
        <f t="shared" si="4"/>
        <v>456</v>
      </c>
    </row>
    <row r="465" spans="1:18">
      <c r="A465" s="14" t="str">
        <f>+IFERROR(INDEX(Sheet1!$C:$C,MATCH('Import Demurrage Detention'!$R465,Sheet1!$A:$A,0),1),"")</f>
        <v/>
      </c>
      <c r="B465" s="14" t="str">
        <f>+IFERROR(INDEX(Sheet1!$F:$F,MATCH('Import Demurrage Detention'!$R465,Sheet1!$A:$A,0),1),"")</f>
        <v/>
      </c>
      <c r="C465" s="15" t="str">
        <f>+IFERROR(INDEX(Sheet1!$H:$H,MATCH('Import Demurrage Detention'!$R465,Sheet1!$A:$A,0),1),"")</f>
        <v/>
      </c>
      <c r="D465" s="15" t="str">
        <f>+IFERROR(INDEX(Sheet1!$I:$I,MATCH('Import Demurrage Detention'!$R465,Sheet1!$A:$A,0),1),"")</f>
        <v/>
      </c>
      <c r="E465" s="15" t="str">
        <f>+IFERROR(INDEX(Sheet1!J:J,MATCH('Import Demurrage Detention'!$R465,Sheet1!$A:$A,0),1),"")</f>
        <v/>
      </c>
      <c r="F465" s="15" t="str">
        <f>+IFERROR(INDEX(Sheet1!K:K,MATCH('Import Demurrage Detention'!$R465,Sheet1!$A:$A,0),1),"")</f>
        <v/>
      </c>
      <c r="G465" s="15" t="str">
        <f>+IFERROR(INDEX(Sheet1!L:L,MATCH('Import Demurrage Detention'!$R465,Sheet1!$A:$A,0),1),"")</f>
        <v/>
      </c>
      <c r="H465" s="15" t="str">
        <f>+IFERROR(INDEX(Sheet1!M:M,MATCH('Import Demurrage Detention'!$R465,Sheet1!$A:$A,0),1),"")</f>
        <v/>
      </c>
      <c r="I465" s="15" t="str">
        <f>+IFERROR(INDEX(Sheet1!N:N,MATCH('Import Demurrage Detention'!$R465,Sheet1!$A:$A,0),1),"")</f>
        <v/>
      </c>
      <c r="J465" s="15" t="str">
        <f>+IFERROR(INDEX(Sheet1!O:O,MATCH('Import Demurrage Detention'!$R465,Sheet1!$A:$A,0),1),"")</f>
        <v/>
      </c>
      <c r="K465" s="15" t="str">
        <f>+IFERROR(INDEX(Sheet1!P:P,MATCH('Import Demurrage Detention'!$R465,Sheet1!$A:$A,0),1),"")</f>
        <v/>
      </c>
      <c r="L465" s="15" t="str">
        <f>+IFERROR(INDEX(Sheet1!Q:Q,MATCH('Import Demurrage Detention'!$R465,Sheet1!$A:$A,0),1),"")</f>
        <v/>
      </c>
      <c r="M465" s="15" t="str">
        <f>+IFERROR(INDEX(Sheet1!R:R,MATCH('Import Demurrage Detention'!$R465,Sheet1!$A:$A,0),1),"")</f>
        <v/>
      </c>
      <c r="N465" s="15" t="str">
        <f>+IFERROR(INDEX(Sheet1!S:S,MATCH('Import Demurrage Detention'!$R465,Sheet1!$A:$A,0),1),"")</f>
        <v/>
      </c>
      <c r="O465" s="15" t="str">
        <f>+IFERROR(INDEX(Sheet1!T:T,MATCH('Import Demurrage Detention'!$R465,Sheet1!$A:$A,0),1),"")</f>
        <v/>
      </c>
      <c r="P465" s="15" t="str">
        <f>+IFERROR(INDEX(Sheet1!U:U,MATCH('Import Demurrage Detention'!$R465,Sheet1!$A:$A,0),1),"")</f>
        <v/>
      </c>
      <c r="Q465" s="15" t="str">
        <f>+IFERROR(INDEX(Sheet1!V:V,MATCH('Import Demurrage Detention'!$R465,Sheet1!$A:$A,0),1),"")</f>
        <v/>
      </c>
      <c r="R465" s="12">
        <f t="shared" si="4"/>
        <v>457</v>
      </c>
    </row>
    <row r="466" spans="1:18">
      <c r="A466" s="14" t="str">
        <f>+IFERROR(INDEX(Sheet1!$C:$C,MATCH('Import Demurrage Detention'!$R466,Sheet1!$A:$A,0),1),"")</f>
        <v/>
      </c>
      <c r="B466" s="14" t="str">
        <f>+IFERROR(INDEX(Sheet1!$F:$F,MATCH('Import Demurrage Detention'!$R466,Sheet1!$A:$A,0),1),"")</f>
        <v/>
      </c>
      <c r="C466" s="15" t="str">
        <f>+IFERROR(INDEX(Sheet1!$H:$H,MATCH('Import Demurrage Detention'!$R466,Sheet1!$A:$A,0),1),"")</f>
        <v/>
      </c>
      <c r="D466" s="15" t="str">
        <f>+IFERROR(INDEX(Sheet1!$I:$I,MATCH('Import Demurrage Detention'!$R466,Sheet1!$A:$A,0),1),"")</f>
        <v/>
      </c>
      <c r="E466" s="15" t="str">
        <f>+IFERROR(INDEX(Sheet1!J:J,MATCH('Import Demurrage Detention'!$R466,Sheet1!$A:$A,0),1),"")</f>
        <v/>
      </c>
      <c r="F466" s="15" t="str">
        <f>+IFERROR(INDEX(Sheet1!K:K,MATCH('Import Demurrage Detention'!$R466,Sheet1!$A:$A,0),1),"")</f>
        <v/>
      </c>
      <c r="G466" s="15" t="str">
        <f>+IFERROR(INDEX(Sheet1!L:L,MATCH('Import Demurrage Detention'!$R466,Sheet1!$A:$A,0),1),"")</f>
        <v/>
      </c>
      <c r="H466" s="15" t="str">
        <f>+IFERROR(INDEX(Sheet1!M:M,MATCH('Import Demurrage Detention'!$R466,Sheet1!$A:$A,0),1),"")</f>
        <v/>
      </c>
      <c r="I466" s="15" t="str">
        <f>+IFERROR(INDEX(Sheet1!N:N,MATCH('Import Demurrage Detention'!$R466,Sheet1!$A:$A,0),1),"")</f>
        <v/>
      </c>
      <c r="J466" s="15" t="str">
        <f>+IFERROR(INDEX(Sheet1!O:O,MATCH('Import Demurrage Detention'!$R466,Sheet1!$A:$A,0),1),"")</f>
        <v/>
      </c>
      <c r="K466" s="15" t="str">
        <f>+IFERROR(INDEX(Sheet1!P:P,MATCH('Import Demurrage Detention'!$R466,Sheet1!$A:$A,0),1),"")</f>
        <v/>
      </c>
      <c r="L466" s="15" t="str">
        <f>+IFERROR(INDEX(Sheet1!Q:Q,MATCH('Import Demurrage Detention'!$R466,Sheet1!$A:$A,0),1),"")</f>
        <v/>
      </c>
      <c r="M466" s="15" t="str">
        <f>+IFERROR(INDEX(Sheet1!R:R,MATCH('Import Demurrage Detention'!$R466,Sheet1!$A:$A,0),1),"")</f>
        <v/>
      </c>
      <c r="N466" s="15" t="str">
        <f>+IFERROR(INDEX(Sheet1!S:S,MATCH('Import Demurrage Detention'!$R466,Sheet1!$A:$A,0),1),"")</f>
        <v/>
      </c>
      <c r="O466" s="15" t="str">
        <f>+IFERROR(INDEX(Sheet1!T:T,MATCH('Import Demurrage Detention'!$R466,Sheet1!$A:$A,0),1),"")</f>
        <v/>
      </c>
      <c r="P466" s="15" t="str">
        <f>+IFERROR(INDEX(Sheet1!U:U,MATCH('Import Demurrage Detention'!$R466,Sheet1!$A:$A,0),1),"")</f>
        <v/>
      </c>
      <c r="Q466" s="15" t="str">
        <f>+IFERROR(INDEX(Sheet1!V:V,MATCH('Import Demurrage Detention'!$R466,Sheet1!$A:$A,0),1),"")</f>
        <v/>
      </c>
      <c r="R466" s="12">
        <f t="shared" si="4"/>
        <v>458</v>
      </c>
    </row>
    <row r="467" spans="1:18">
      <c r="A467" s="14" t="str">
        <f>+IFERROR(INDEX(Sheet1!$C:$C,MATCH('Import Demurrage Detention'!$R467,Sheet1!$A:$A,0),1),"")</f>
        <v/>
      </c>
      <c r="B467" s="14" t="str">
        <f>+IFERROR(INDEX(Sheet1!$F:$F,MATCH('Import Demurrage Detention'!$R467,Sheet1!$A:$A,0),1),"")</f>
        <v/>
      </c>
      <c r="C467" s="15" t="str">
        <f>+IFERROR(INDEX(Sheet1!$H:$H,MATCH('Import Demurrage Detention'!$R467,Sheet1!$A:$A,0),1),"")</f>
        <v/>
      </c>
      <c r="D467" s="15" t="str">
        <f>+IFERROR(INDEX(Sheet1!$I:$I,MATCH('Import Demurrage Detention'!$R467,Sheet1!$A:$A,0),1),"")</f>
        <v/>
      </c>
      <c r="E467" s="15" t="str">
        <f>+IFERROR(INDEX(Sheet1!J:J,MATCH('Import Demurrage Detention'!$R467,Sheet1!$A:$A,0),1),"")</f>
        <v/>
      </c>
      <c r="F467" s="15" t="str">
        <f>+IFERROR(INDEX(Sheet1!K:K,MATCH('Import Demurrage Detention'!$R467,Sheet1!$A:$A,0),1),"")</f>
        <v/>
      </c>
      <c r="G467" s="15" t="str">
        <f>+IFERROR(INDEX(Sheet1!L:L,MATCH('Import Demurrage Detention'!$R467,Sheet1!$A:$A,0),1),"")</f>
        <v/>
      </c>
      <c r="H467" s="15" t="str">
        <f>+IFERROR(INDEX(Sheet1!M:M,MATCH('Import Demurrage Detention'!$R467,Sheet1!$A:$A,0),1),"")</f>
        <v/>
      </c>
      <c r="I467" s="15" t="str">
        <f>+IFERROR(INDEX(Sheet1!N:N,MATCH('Import Demurrage Detention'!$R467,Sheet1!$A:$A,0),1),"")</f>
        <v/>
      </c>
      <c r="J467" s="15" t="str">
        <f>+IFERROR(INDEX(Sheet1!O:O,MATCH('Import Demurrage Detention'!$R467,Sheet1!$A:$A,0),1),"")</f>
        <v/>
      </c>
      <c r="K467" s="15" t="str">
        <f>+IFERROR(INDEX(Sheet1!P:P,MATCH('Import Demurrage Detention'!$R467,Sheet1!$A:$A,0),1),"")</f>
        <v/>
      </c>
      <c r="L467" s="15" t="str">
        <f>+IFERROR(INDEX(Sheet1!Q:Q,MATCH('Import Demurrage Detention'!$R467,Sheet1!$A:$A,0),1),"")</f>
        <v/>
      </c>
      <c r="M467" s="15" t="str">
        <f>+IFERROR(INDEX(Sheet1!R:R,MATCH('Import Demurrage Detention'!$R467,Sheet1!$A:$A,0),1),"")</f>
        <v/>
      </c>
      <c r="N467" s="15" t="str">
        <f>+IFERROR(INDEX(Sheet1!S:S,MATCH('Import Demurrage Detention'!$R467,Sheet1!$A:$A,0),1),"")</f>
        <v/>
      </c>
      <c r="O467" s="15" t="str">
        <f>+IFERROR(INDEX(Sheet1!T:T,MATCH('Import Demurrage Detention'!$R467,Sheet1!$A:$A,0),1),"")</f>
        <v/>
      </c>
      <c r="P467" s="15" t="str">
        <f>+IFERROR(INDEX(Sheet1!U:U,MATCH('Import Demurrage Detention'!$R467,Sheet1!$A:$A,0),1),"")</f>
        <v/>
      </c>
      <c r="Q467" s="15" t="str">
        <f>+IFERROR(INDEX(Sheet1!V:V,MATCH('Import Demurrage Detention'!$R467,Sheet1!$A:$A,0),1),"")</f>
        <v/>
      </c>
      <c r="R467" s="12">
        <f t="shared" si="4"/>
        <v>459</v>
      </c>
    </row>
    <row r="468" spans="1:18">
      <c r="A468" s="14" t="str">
        <f>+IFERROR(INDEX(Sheet1!$C:$C,MATCH('Import Demurrage Detention'!$R468,Sheet1!$A:$A,0),1),"")</f>
        <v/>
      </c>
      <c r="B468" s="14" t="str">
        <f>+IFERROR(INDEX(Sheet1!$F:$F,MATCH('Import Demurrage Detention'!$R468,Sheet1!$A:$A,0),1),"")</f>
        <v/>
      </c>
      <c r="C468" s="15" t="str">
        <f>+IFERROR(INDEX(Sheet1!$H:$H,MATCH('Import Demurrage Detention'!$R468,Sheet1!$A:$A,0),1),"")</f>
        <v/>
      </c>
      <c r="D468" s="15" t="str">
        <f>+IFERROR(INDEX(Sheet1!$I:$I,MATCH('Import Demurrage Detention'!$R468,Sheet1!$A:$A,0),1),"")</f>
        <v/>
      </c>
      <c r="E468" s="15" t="str">
        <f>+IFERROR(INDEX(Sheet1!J:J,MATCH('Import Demurrage Detention'!$R468,Sheet1!$A:$A,0),1),"")</f>
        <v/>
      </c>
      <c r="F468" s="15" t="str">
        <f>+IFERROR(INDEX(Sheet1!K:K,MATCH('Import Demurrage Detention'!$R468,Sheet1!$A:$A,0),1),"")</f>
        <v/>
      </c>
      <c r="G468" s="15" t="str">
        <f>+IFERROR(INDEX(Sheet1!L:L,MATCH('Import Demurrage Detention'!$R468,Sheet1!$A:$A,0),1),"")</f>
        <v/>
      </c>
      <c r="H468" s="15" t="str">
        <f>+IFERROR(INDEX(Sheet1!M:M,MATCH('Import Demurrage Detention'!$R468,Sheet1!$A:$A,0),1),"")</f>
        <v/>
      </c>
      <c r="I468" s="15" t="str">
        <f>+IFERROR(INDEX(Sheet1!N:N,MATCH('Import Demurrage Detention'!$R468,Sheet1!$A:$A,0),1),"")</f>
        <v/>
      </c>
      <c r="J468" s="15" t="str">
        <f>+IFERROR(INDEX(Sheet1!O:O,MATCH('Import Demurrage Detention'!$R468,Sheet1!$A:$A,0),1),"")</f>
        <v/>
      </c>
      <c r="K468" s="15" t="str">
        <f>+IFERROR(INDEX(Sheet1!P:P,MATCH('Import Demurrage Detention'!$R468,Sheet1!$A:$A,0),1),"")</f>
        <v/>
      </c>
      <c r="L468" s="15" t="str">
        <f>+IFERROR(INDEX(Sheet1!Q:Q,MATCH('Import Demurrage Detention'!$R468,Sheet1!$A:$A,0),1),"")</f>
        <v/>
      </c>
      <c r="M468" s="15" t="str">
        <f>+IFERROR(INDEX(Sheet1!R:R,MATCH('Import Demurrage Detention'!$R468,Sheet1!$A:$A,0),1),"")</f>
        <v/>
      </c>
      <c r="N468" s="15" t="str">
        <f>+IFERROR(INDEX(Sheet1!S:S,MATCH('Import Demurrage Detention'!$R468,Sheet1!$A:$A,0),1),"")</f>
        <v/>
      </c>
      <c r="O468" s="15" t="str">
        <f>+IFERROR(INDEX(Sheet1!T:T,MATCH('Import Demurrage Detention'!$R468,Sheet1!$A:$A,0),1),"")</f>
        <v/>
      </c>
      <c r="P468" s="15" t="str">
        <f>+IFERROR(INDEX(Sheet1!U:U,MATCH('Import Demurrage Detention'!$R468,Sheet1!$A:$A,0),1),"")</f>
        <v/>
      </c>
      <c r="Q468" s="15" t="str">
        <f>+IFERROR(INDEX(Sheet1!V:V,MATCH('Import Demurrage Detention'!$R468,Sheet1!$A:$A,0),1),"")</f>
        <v/>
      </c>
      <c r="R468" s="12">
        <f t="shared" si="4"/>
        <v>460</v>
      </c>
    </row>
    <row r="469" spans="1:18">
      <c r="A469" s="14" t="str">
        <f>+IFERROR(INDEX(Sheet1!$C:$C,MATCH('Import Demurrage Detention'!$R469,Sheet1!$A:$A,0),1),"")</f>
        <v/>
      </c>
      <c r="B469" s="14" t="str">
        <f>+IFERROR(INDEX(Sheet1!$F:$F,MATCH('Import Demurrage Detention'!$R469,Sheet1!$A:$A,0),1),"")</f>
        <v/>
      </c>
      <c r="C469" s="15" t="str">
        <f>+IFERROR(INDEX(Sheet1!$H:$H,MATCH('Import Demurrage Detention'!$R469,Sheet1!$A:$A,0),1),"")</f>
        <v/>
      </c>
      <c r="D469" s="15" t="str">
        <f>+IFERROR(INDEX(Sheet1!$I:$I,MATCH('Import Demurrage Detention'!$R469,Sheet1!$A:$A,0),1),"")</f>
        <v/>
      </c>
      <c r="E469" s="15" t="str">
        <f>+IFERROR(INDEX(Sheet1!J:J,MATCH('Import Demurrage Detention'!$R469,Sheet1!$A:$A,0),1),"")</f>
        <v/>
      </c>
      <c r="F469" s="15" t="str">
        <f>+IFERROR(INDEX(Sheet1!K:K,MATCH('Import Demurrage Detention'!$R469,Sheet1!$A:$A,0),1),"")</f>
        <v/>
      </c>
      <c r="G469" s="15" t="str">
        <f>+IFERROR(INDEX(Sheet1!L:L,MATCH('Import Demurrage Detention'!$R469,Sheet1!$A:$A,0),1),"")</f>
        <v/>
      </c>
      <c r="H469" s="15" t="str">
        <f>+IFERROR(INDEX(Sheet1!M:M,MATCH('Import Demurrage Detention'!$R469,Sheet1!$A:$A,0),1),"")</f>
        <v/>
      </c>
      <c r="I469" s="15" t="str">
        <f>+IFERROR(INDEX(Sheet1!N:N,MATCH('Import Demurrage Detention'!$R469,Sheet1!$A:$A,0),1),"")</f>
        <v/>
      </c>
      <c r="J469" s="15" t="str">
        <f>+IFERROR(INDEX(Sheet1!O:O,MATCH('Import Demurrage Detention'!$R469,Sheet1!$A:$A,0),1),"")</f>
        <v/>
      </c>
      <c r="K469" s="15" t="str">
        <f>+IFERROR(INDEX(Sheet1!P:P,MATCH('Import Demurrage Detention'!$R469,Sheet1!$A:$A,0),1),"")</f>
        <v/>
      </c>
      <c r="L469" s="15" t="str">
        <f>+IFERROR(INDEX(Sheet1!Q:Q,MATCH('Import Demurrage Detention'!$R469,Sheet1!$A:$A,0),1),"")</f>
        <v/>
      </c>
      <c r="M469" s="15" t="str">
        <f>+IFERROR(INDEX(Sheet1!R:R,MATCH('Import Demurrage Detention'!$R469,Sheet1!$A:$A,0),1),"")</f>
        <v/>
      </c>
      <c r="N469" s="15" t="str">
        <f>+IFERROR(INDEX(Sheet1!S:S,MATCH('Import Demurrage Detention'!$R469,Sheet1!$A:$A,0),1),"")</f>
        <v/>
      </c>
      <c r="O469" s="15" t="str">
        <f>+IFERROR(INDEX(Sheet1!T:T,MATCH('Import Demurrage Detention'!$R469,Sheet1!$A:$A,0),1),"")</f>
        <v/>
      </c>
      <c r="P469" s="15" t="str">
        <f>+IFERROR(INDEX(Sheet1!U:U,MATCH('Import Demurrage Detention'!$R469,Sheet1!$A:$A,0),1),"")</f>
        <v/>
      </c>
      <c r="Q469" s="15" t="str">
        <f>+IFERROR(INDEX(Sheet1!V:V,MATCH('Import Demurrage Detention'!$R469,Sheet1!$A:$A,0),1),"")</f>
        <v/>
      </c>
      <c r="R469" s="12">
        <f t="shared" si="4"/>
        <v>461</v>
      </c>
    </row>
    <row r="470" spans="1:18">
      <c r="A470" s="14" t="str">
        <f>+IFERROR(INDEX(Sheet1!$C:$C,MATCH('Import Demurrage Detention'!$R470,Sheet1!$A:$A,0),1),"")</f>
        <v/>
      </c>
      <c r="B470" s="14" t="str">
        <f>+IFERROR(INDEX(Sheet1!$F:$F,MATCH('Import Demurrage Detention'!$R470,Sheet1!$A:$A,0),1),"")</f>
        <v/>
      </c>
      <c r="C470" s="15" t="str">
        <f>+IFERROR(INDEX(Sheet1!$H:$H,MATCH('Import Demurrage Detention'!$R470,Sheet1!$A:$A,0),1),"")</f>
        <v/>
      </c>
      <c r="D470" s="15" t="str">
        <f>+IFERROR(INDEX(Sheet1!$I:$I,MATCH('Import Demurrage Detention'!$R470,Sheet1!$A:$A,0),1),"")</f>
        <v/>
      </c>
      <c r="E470" s="15" t="str">
        <f>+IFERROR(INDEX(Sheet1!J:J,MATCH('Import Demurrage Detention'!$R470,Sheet1!$A:$A,0),1),"")</f>
        <v/>
      </c>
      <c r="F470" s="15" t="str">
        <f>+IFERROR(INDEX(Sheet1!K:K,MATCH('Import Demurrage Detention'!$R470,Sheet1!$A:$A,0),1),"")</f>
        <v/>
      </c>
      <c r="G470" s="15" t="str">
        <f>+IFERROR(INDEX(Sheet1!L:L,MATCH('Import Demurrage Detention'!$R470,Sheet1!$A:$A,0),1),"")</f>
        <v/>
      </c>
      <c r="H470" s="15" t="str">
        <f>+IFERROR(INDEX(Sheet1!M:M,MATCH('Import Demurrage Detention'!$R470,Sheet1!$A:$A,0),1),"")</f>
        <v/>
      </c>
      <c r="I470" s="15" t="str">
        <f>+IFERROR(INDEX(Sheet1!N:N,MATCH('Import Demurrage Detention'!$R470,Sheet1!$A:$A,0),1),"")</f>
        <v/>
      </c>
      <c r="J470" s="15" t="str">
        <f>+IFERROR(INDEX(Sheet1!O:O,MATCH('Import Demurrage Detention'!$R470,Sheet1!$A:$A,0),1),"")</f>
        <v/>
      </c>
      <c r="K470" s="15" t="str">
        <f>+IFERROR(INDEX(Sheet1!P:P,MATCH('Import Demurrage Detention'!$R470,Sheet1!$A:$A,0),1),"")</f>
        <v/>
      </c>
      <c r="L470" s="15" t="str">
        <f>+IFERROR(INDEX(Sheet1!Q:Q,MATCH('Import Demurrage Detention'!$R470,Sheet1!$A:$A,0),1),"")</f>
        <v/>
      </c>
      <c r="M470" s="15" t="str">
        <f>+IFERROR(INDEX(Sheet1!R:R,MATCH('Import Demurrage Detention'!$R470,Sheet1!$A:$A,0),1),"")</f>
        <v/>
      </c>
      <c r="N470" s="15" t="str">
        <f>+IFERROR(INDEX(Sheet1!S:S,MATCH('Import Demurrage Detention'!$R470,Sheet1!$A:$A,0),1),"")</f>
        <v/>
      </c>
      <c r="O470" s="15" t="str">
        <f>+IFERROR(INDEX(Sheet1!T:T,MATCH('Import Demurrage Detention'!$R470,Sheet1!$A:$A,0),1),"")</f>
        <v/>
      </c>
      <c r="P470" s="15" t="str">
        <f>+IFERROR(INDEX(Sheet1!U:U,MATCH('Import Demurrage Detention'!$R470,Sheet1!$A:$A,0),1),"")</f>
        <v/>
      </c>
      <c r="Q470" s="15" t="str">
        <f>+IFERROR(INDEX(Sheet1!V:V,MATCH('Import Demurrage Detention'!$R470,Sheet1!$A:$A,0),1),"")</f>
        <v/>
      </c>
      <c r="R470" s="12">
        <f t="shared" si="4"/>
        <v>462</v>
      </c>
    </row>
    <row r="471" spans="1:18">
      <c r="A471" s="14" t="str">
        <f>+IFERROR(INDEX(Sheet1!$C:$C,MATCH('Import Demurrage Detention'!$R471,Sheet1!$A:$A,0),1),"")</f>
        <v/>
      </c>
      <c r="B471" s="14" t="str">
        <f>+IFERROR(INDEX(Sheet1!$F:$F,MATCH('Import Demurrage Detention'!$R471,Sheet1!$A:$A,0),1),"")</f>
        <v/>
      </c>
      <c r="C471" s="15" t="str">
        <f>+IFERROR(INDEX(Sheet1!$H:$H,MATCH('Import Demurrage Detention'!$R471,Sheet1!$A:$A,0),1),"")</f>
        <v/>
      </c>
      <c r="D471" s="15" t="str">
        <f>+IFERROR(INDEX(Sheet1!$I:$I,MATCH('Import Demurrage Detention'!$R471,Sheet1!$A:$A,0),1),"")</f>
        <v/>
      </c>
      <c r="E471" s="15" t="str">
        <f>+IFERROR(INDEX(Sheet1!J:J,MATCH('Import Demurrage Detention'!$R471,Sheet1!$A:$A,0),1),"")</f>
        <v/>
      </c>
      <c r="F471" s="15" t="str">
        <f>+IFERROR(INDEX(Sheet1!K:K,MATCH('Import Demurrage Detention'!$R471,Sheet1!$A:$A,0),1),"")</f>
        <v/>
      </c>
      <c r="G471" s="15" t="str">
        <f>+IFERROR(INDEX(Sheet1!L:L,MATCH('Import Demurrage Detention'!$R471,Sheet1!$A:$A,0),1),"")</f>
        <v/>
      </c>
      <c r="H471" s="15" t="str">
        <f>+IFERROR(INDEX(Sheet1!M:M,MATCH('Import Demurrage Detention'!$R471,Sheet1!$A:$A,0),1),"")</f>
        <v/>
      </c>
      <c r="I471" s="15" t="str">
        <f>+IFERROR(INDEX(Sheet1!N:N,MATCH('Import Demurrage Detention'!$R471,Sheet1!$A:$A,0),1),"")</f>
        <v/>
      </c>
      <c r="J471" s="15" t="str">
        <f>+IFERROR(INDEX(Sheet1!O:O,MATCH('Import Demurrage Detention'!$R471,Sheet1!$A:$A,0),1),"")</f>
        <v/>
      </c>
      <c r="K471" s="15" t="str">
        <f>+IFERROR(INDEX(Sheet1!P:P,MATCH('Import Demurrage Detention'!$R471,Sheet1!$A:$A,0),1),"")</f>
        <v/>
      </c>
      <c r="L471" s="15" t="str">
        <f>+IFERROR(INDEX(Sheet1!Q:Q,MATCH('Import Demurrage Detention'!$R471,Sheet1!$A:$A,0),1),"")</f>
        <v/>
      </c>
      <c r="M471" s="15" t="str">
        <f>+IFERROR(INDEX(Sheet1!R:R,MATCH('Import Demurrage Detention'!$R471,Sheet1!$A:$A,0),1),"")</f>
        <v/>
      </c>
      <c r="N471" s="15" t="str">
        <f>+IFERROR(INDEX(Sheet1!S:S,MATCH('Import Demurrage Detention'!$R471,Sheet1!$A:$A,0),1),"")</f>
        <v/>
      </c>
      <c r="O471" s="15" t="str">
        <f>+IFERROR(INDEX(Sheet1!T:T,MATCH('Import Demurrage Detention'!$R471,Sheet1!$A:$A,0),1),"")</f>
        <v/>
      </c>
      <c r="P471" s="15" t="str">
        <f>+IFERROR(INDEX(Sheet1!U:U,MATCH('Import Demurrage Detention'!$R471,Sheet1!$A:$A,0),1),"")</f>
        <v/>
      </c>
      <c r="Q471" s="15" t="str">
        <f>+IFERROR(INDEX(Sheet1!V:V,MATCH('Import Demurrage Detention'!$R471,Sheet1!$A:$A,0),1),"")</f>
        <v/>
      </c>
      <c r="R471" s="12">
        <f t="shared" si="4"/>
        <v>463</v>
      </c>
    </row>
    <row r="472" spans="1:18">
      <c r="A472" s="14" t="str">
        <f>+IFERROR(INDEX(Sheet1!$C:$C,MATCH('Import Demurrage Detention'!$R472,Sheet1!$A:$A,0),1),"")</f>
        <v/>
      </c>
      <c r="B472" s="14" t="str">
        <f>+IFERROR(INDEX(Sheet1!$F:$F,MATCH('Import Demurrage Detention'!$R472,Sheet1!$A:$A,0),1),"")</f>
        <v/>
      </c>
      <c r="C472" s="15" t="str">
        <f>+IFERROR(INDEX(Sheet1!$H:$H,MATCH('Import Demurrage Detention'!$R472,Sheet1!$A:$A,0),1),"")</f>
        <v/>
      </c>
      <c r="D472" s="15" t="str">
        <f>+IFERROR(INDEX(Sheet1!$I:$I,MATCH('Import Demurrage Detention'!$R472,Sheet1!$A:$A,0),1),"")</f>
        <v/>
      </c>
      <c r="E472" s="15" t="str">
        <f>+IFERROR(INDEX(Sheet1!J:J,MATCH('Import Demurrage Detention'!$R472,Sheet1!$A:$A,0),1),"")</f>
        <v/>
      </c>
      <c r="F472" s="15" t="str">
        <f>+IFERROR(INDEX(Sheet1!K:K,MATCH('Import Demurrage Detention'!$R472,Sheet1!$A:$A,0),1),"")</f>
        <v/>
      </c>
      <c r="G472" s="15" t="str">
        <f>+IFERROR(INDEX(Sheet1!L:L,MATCH('Import Demurrage Detention'!$R472,Sheet1!$A:$A,0),1),"")</f>
        <v/>
      </c>
      <c r="H472" s="15" t="str">
        <f>+IFERROR(INDEX(Sheet1!M:M,MATCH('Import Demurrage Detention'!$R472,Sheet1!$A:$A,0),1),"")</f>
        <v/>
      </c>
      <c r="I472" s="15" t="str">
        <f>+IFERROR(INDEX(Sheet1!N:N,MATCH('Import Demurrage Detention'!$R472,Sheet1!$A:$A,0),1),"")</f>
        <v/>
      </c>
      <c r="J472" s="15" t="str">
        <f>+IFERROR(INDEX(Sheet1!O:O,MATCH('Import Demurrage Detention'!$R472,Sheet1!$A:$A,0),1),"")</f>
        <v/>
      </c>
      <c r="K472" s="15" t="str">
        <f>+IFERROR(INDEX(Sheet1!P:P,MATCH('Import Demurrage Detention'!$R472,Sheet1!$A:$A,0),1),"")</f>
        <v/>
      </c>
      <c r="L472" s="15" t="str">
        <f>+IFERROR(INDEX(Sheet1!Q:Q,MATCH('Import Demurrage Detention'!$R472,Sheet1!$A:$A,0),1),"")</f>
        <v/>
      </c>
      <c r="M472" s="15" t="str">
        <f>+IFERROR(INDEX(Sheet1!R:R,MATCH('Import Demurrage Detention'!$R472,Sheet1!$A:$A,0),1),"")</f>
        <v/>
      </c>
      <c r="N472" s="15" t="str">
        <f>+IFERROR(INDEX(Sheet1!S:S,MATCH('Import Demurrage Detention'!$R472,Sheet1!$A:$A,0),1),"")</f>
        <v/>
      </c>
      <c r="O472" s="15" t="str">
        <f>+IFERROR(INDEX(Sheet1!T:T,MATCH('Import Demurrage Detention'!$R472,Sheet1!$A:$A,0),1),"")</f>
        <v/>
      </c>
      <c r="P472" s="15" t="str">
        <f>+IFERROR(INDEX(Sheet1!U:U,MATCH('Import Demurrage Detention'!$R472,Sheet1!$A:$A,0),1),"")</f>
        <v/>
      </c>
      <c r="Q472" s="15" t="str">
        <f>+IFERROR(INDEX(Sheet1!V:V,MATCH('Import Demurrage Detention'!$R472,Sheet1!$A:$A,0),1),"")</f>
        <v/>
      </c>
      <c r="R472" s="12">
        <f t="shared" si="4"/>
        <v>464</v>
      </c>
    </row>
    <row r="473" spans="1:18">
      <c r="A473" s="14" t="str">
        <f>+IFERROR(INDEX(Sheet1!$C:$C,MATCH('Import Demurrage Detention'!$R473,Sheet1!$A:$A,0),1),"")</f>
        <v/>
      </c>
      <c r="B473" s="14" t="str">
        <f>+IFERROR(INDEX(Sheet1!$F:$F,MATCH('Import Demurrage Detention'!$R473,Sheet1!$A:$A,0),1),"")</f>
        <v/>
      </c>
      <c r="C473" s="15" t="str">
        <f>+IFERROR(INDEX(Sheet1!$H:$H,MATCH('Import Demurrage Detention'!$R473,Sheet1!$A:$A,0),1),"")</f>
        <v/>
      </c>
      <c r="D473" s="15" t="str">
        <f>+IFERROR(INDEX(Sheet1!$I:$I,MATCH('Import Demurrage Detention'!$R473,Sheet1!$A:$A,0),1),"")</f>
        <v/>
      </c>
      <c r="E473" s="15" t="str">
        <f>+IFERROR(INDEX(Sheet1!J:J,MATCH('Import Demurrage Detention'!$R473,Sheet1!$A:$A,0),1),"")</f>
        <v/>
      </c>
      <c r="F473" s="15" t="str">
        <f>+IFERROR(INDEX(Sheet1!K:K,MATCH('Import Demurrage Detention'!$R473,Sheet1!$A:$A,0),1),"")</f>
        <v/>
      </c>
      <c r="G473" s="15" t="str">
        <f>+IFERROR(INDEX(Sheet1!L:L,MATCH('Import Demurrage Detention'!$R473,Sheet1!$A:$A,0),1),"")</f>
        <v/>
      </c>
      <c r="H473" s="15" t="str">
        <f>+IFERROR(INDEX(Sheet1!M:M,MATCH('Import Demurrage Detention'!$R473,Sheet1!$A:$A,0),1),"")</f>
        <v/>
      </c>
      <c r="I473" s="15" t="str">
        <f>+IFERROR(INDEX(Sheet1!N:N,MATCH('Import Demurrage Detention'!$R473,Sheet1!$A:$A,0),1),"")</f>
        <v/>
      </c>
      <c r="J473" s="15" t="str">
        <f>+IFERROR(INDEX(Sheet1!O:O,MATCH('Import Demurrage Detention'!$R473,Sheet1!$A:$A,0),1),"")</f>
        <v/>
      </c>
      <c r="K473" s="15" t="str">
        <f>+IFERROR(INDEX(Sheet1!P:P,MATCH('Import Demurrage Detention'!$R473,Sheet1!$A:$A,0),1),"")</f>
        <v/>
      </c>
      <c r="L473" s="15" t="str">
        <f>+IFERROR(INDEX(Sheet1!Q:Q,MATCH('Import Demurrage Detention'!$R473,Sheet1!$A:$A,0),1),"")</f>
        <v/>
      </c>
      <c r="M473" s="15" t="str">
        <f>+IFERROR(INDEX(Sheet1!R:R,MATCH('Import Demurrage Detention'!$R473,Sheet1!$A:$A,0),1),"")</f>
        <v/>
      </c>
      <c r="N473" s="15" t="str">
        <f>+IFERROR(INDEX(Sheet1!S:S,MATCH('Import Demurrage Detention'!$R473,Sheet1!$A:$A,0),1),"")</f>
        <v/>
      </c>
      <c r="O473" s="15" t="str">
        <f>+IFERROR(INDEX(Sheet1!T:T,MATCH('Import Demurrage Detention'!$R473,Sheet1!$A:$A,0),1),"")</f>
        <v/>
      </c>
      <c r="P473" s="15" t="str">
        <f>+IFERROR(INDEX(Sheet1!U:U,MATCH('Import Demurrage Detention'!$R473,Sheet1!$A:$A,0),1),"")</f>
        <v/>
      </c>
      <c r="Q473" s="15" t="str">
        <f>+IFERROR(INDEX(Sheet1!V:V,MATCH('Import Demurrage Detention'!$R473,Sheet1!$A:$A,0),1),"")</f>
        <v/>
      </c>
      <c r="R473" s="12">
        <f t="shared" si="4"/>
        <v>465</v>
      </c>
    </row>
    <row r="474" spans="1:18">
      <c r="A474" s="14" t="str">
        <f>+IFERROR(INDEX(Sheet1!$C:$C,MATCH('Import Demurrage Detention'!$R474,Sheet1!$A:$A,0),1),"")</f>
        <v/>
      </c>
      <c r="B474" s="14" t="str">
        <f>+IFERROR(INDEX(Sheet1!$F:$F,MATCH('Import Demurrage Detention'!$R474,Sheet1!$A:$A,0),1),"")</f>
        <v/>
      </c>
      <c r="C474" s="15" t="str">
        <f>+IFERROR(INDEX(Sheet1!$H:$H,MATCH('Import Demurrage Detention'!$R474,Sheet1!$A:$A,0),1),"")</f>
        <v/>
      </c>
      <c r="D474" s="15" t="str">
        <f>+IFERROR(INDEX(Sheet1!$I:$I,MATCH('Import Demurrage Detention'!$R474,Sheet1!$A:$A,0),1),"")</f>
        <v/>
      </c>
      <c r="E474" s="15" t="str">
        <f>+IFERROR(INDEX(Sheet1!J:J,MATCH('Import Demurrage Detention'!$R474,Sheet1!$A:$A,0),1),"")</f>
        <v/>
      </c>
      <c r="F474" s="15" t="str">
        <f>+IFERROR(INDEX(Sheet1!K:K,MATCH('Import Demurrage Detention'!$R474,Sheet1!$A:$A,0),1),"")</f>
        <v/>
      </c>
      <c r="G474" s="15" t="str">
        <f>+IFERROR(INDEX(Sheet1!L:L,MATCH('Import Demurrage Detention'!$R474,Sheet1!$A:$A,0),1),"")</f>
        <v/>
      </c>
      <c r="H474" s="15" t="str">
        <f>+IFERROR(INDEX(Sheet1!M:M,MATCH('Import Demurrage Detention'!$R474,Sheet1!$A:$A,0),1),"")</f>
        <v/>
      </c>
      <c r="I474" s="15" t="str">
        <f>+IFERROR(INDEX(Sheet1!N:N,MATCH('Import Demurrage Detention'!$R474,Sheet1!$A:$A,0),1),"")</f>
        <v/>
      </c>
      <c r="J474" s="15" t="str">
        <f>+IFERROR(INDEX(Sheet1!O:O,MATCH('Import Demurrage Detention'!$R474,Sheet1!$A:$A,0),1),"")</f>
        <v/>
      </c>
      <c r="K474" s="15" t="str">
        <f>+IFERROR(INDEX(Sheet1!P:P,MATCH('Import Demurrage Detention'!$R474,Sheet1!$A:$A,0),1),"")</f>
        <v/>
      </c>
      <c r="L474" s="15" t="str">
        <f>+IFERROR(INDEX(Sheet1!Q:Q,MATCH('Import Demurrage Detention'!$R474,Sheet1!$A:$A,0),1),"")</f>
        <v/>
      </c>
      <c r="M474" s="15" t="str">
        <f>+IFERROR(INDEX(Sheet1!R:R,MATCH('Import Demurrage Detention'!$R474,Sheet1!$A:$A,0),1),"")</f>
        <v/>
      </c>
      <c r="N474" s="15" t="str">
        <f>+IFERROR(INDEX(Sheet1!S:S,MATCH('Import Demurrage Detention'!$R474,Sheet1!$A:$A,0),1),"")</f>
        <v/>
      </c>
      <c r="O474" s="15" t="str">
        <f>+IFERROR(INDEX(Sheet1!T:T,MATCH('Import Demurrage Detention'!$R474,Sheet1!$A:$A,0),1),"")</f>
        <v/>
      </c>
      <c r="P474" s="15" t="str">
        <f>+IFERROR(INDEX(Sheet1!U:U,MATCH('Import Demurrage Detention'!$R474,Sheet1!$A:$A,0),1),"")</f>
        <v/>
      </c>
      <c r="Q474" s="15" t="str">
        <f>+IFERROR(INDEX(Sheet1!V:V,MATCH('Import Demurrage Detention'!$R474,Sheet1!$A:$A,0),1),"")</f>
        <v/>
      </c>
      <c r="R474" s="12">
        <f t="shared" si="4"/>
        <v>466</v>
      </c>
    </row>
    <row r="475" spans="1:18">
      <c r="A475" s="14" t="str">
        <f>+IFERROR(INDEX(Sheet1!$C:$C,MATCH('Import Demurrage Detention'!$R475,Sheet1!$A:$A,0),1),"")</f>
        <v/>
      </c>
      <c r="B475" s="14" t="str">
        <f>+IFERROR(INDEX(Sheet1!$F:$F,MATCH('Import Demurrage Detention'!$R475,Sheet1!$A:$A,0),1),"")</f>
        <v/>
      </c>
      <c r="C475" s="15" t="str">
        <f>+IFERROR(INDEX(Sheet1!$H:$H,MATCH('Import Demurrage Detention'!$R475,Sheet1!$A:$A,0),1),"")</f>
        <v/>
      </c>
      <c r="D475" s="15" t="str">
        <f>+IFERROR(INDEX(Sheet1!$I:$I,MATCH('Import Demurrage Detention'!$R475,Sheet1!$A:$A,0),1),"")</f>
        <v/>
      </c>
      <c r="E475" s="15" t="str">
        <f>+IFERROR(INDEX(Sheet1!J:J,MATCH('Import Demurrage Detention'!$R475,Sheet1!$A:$A,0),1),"")</f>
        <v/>
      </c>
      <c r="F475" s="15" t="str">
        <f>+IFERROR(INDEX(Sheet1!K:K,MATCH('Import Demurrage Detention'!$R475,Sheet1!$A:$A,0),1),"")</f>
        <v/>
      </c>
      <c r="G475" s="15" t="str">
        <f>+IFERROR(INDEX(Sheet1!L:L,MATCH('Import Demurrage Detention'!$R475,Sheet1!$A:$A,0),1),"")</f>
        <v/>
      </c>
      <c r="H475" s="15" t="str">
        <f>+IFERROR(INDEX(Sheet1!M:M,MATCH('Import Demurrage Detention'!$R475,Sheet1!$A:$A,0),1),"")</f>
        <v/>
      </c>
      <c r="I475" s="15" t="str">
        <f>+IFERROR(INDEX(Sheet1!N:N,MATCH('Import Demurrage Detention'!$R475,Sheet1!$A:$A,0),1),"")</f>
        <v/>
      </c>
      <c r="J475" s="15" t="str">
        <f>+IFERROR(INDEX(Sheet1!O:O,MATCH('Import Demurrage Detention'!$R475,Sheet1!$A:$A,0),1),"")</f>
        <v/>
      </c>
      <c r="K475" s="15" t="str">
        <f>+IFERROR(INDEX(Sheet1!P:P,MATCH('Import Demurrage Detention'!$R475,Sheet1!$A:$A,0),1),"")</f>
        <v/>
      </c>
      <c r="L475" s="15" t="str">
        <f>+IFERROR(INDEX(Sheet1!Q:Q,MATCH('Import Demurrage Detention'!$R475,Sheet1!$A:$A,0),1),"")</f>
        <v/>
      </c>
      <c r="M475" s="15" t="str">
        <f>+IFERROR(INDEX(Sheet1!R:R,MATCH('Import Demurrage Detention'!$R475,Sheet1!$A:$A,0),1),"")</f>
        <v/>
      </c>
      <c r="N475" s="15" t="str">
        <f>+IFERROR(INDEX(Sheet1!S:S,MATCH('Import Demurrage Detention'!$R475,Sheet1!$A:$A,0),1),"")</f>
        <v/>
      </c>
      <c r="O475" s="15" t="str">
        <f>+IFERROR(INDEX(Sheet1!T:T,MATCH('Import Demurrage Detention'!$R475,Sheet1!$A:$A,0),1),"")</f>
        <v/>
      </c>
      <c r="P475" s="15" t="str">
        <f>+IFERROR(INDEX(Sheet1!U:U,MATCH('Import Demurrage Detention'!$R475,Sheet1!$A:$A,0),1),"")</f>
        <v/>
      </c>
      <c r="Q475" s="15" t="str">
        <f>+IFERROR(INDEX(Sheet1!V:V,MATCH('Import Demurrage Detention'!$R475,Sheet1!$A:$A,0),1),"")</f>
        <v/>
      </c>
      <c r="R475" s="12">
        <f t="shared" si="4"/>
        <v>467</v>
      </c>
    </row>
    <row r="476" spans="1:18">
      <c r="A476" s="14" t="str">
        <f>+IFERROR(INDEX(Sheet1!$C:$C,MATCH('Import Demurrage Detention'!$R476,Sheet1!$A:$A,0),1),"")</f>
        <v/>
      </c>
      <c r="B476" s="14" t="str">
        <f>+IFERROR(INDEX(Sheet1!$F:$F,MATCH('Import Demurrage Detention'!$R476,Sheet1!$A:$A,0),1),"")</f>
        <v/>
      </c>
      <c r="C476" s="15" t="str">
        <f>+IFERROR(INDEX(Sheet1!$H:$H,MATCH('Import Demurrage Detention'!$R476,Sheet1!$A:$A,0),1),"")</f>
        <v/>
      </c>
      <c r="D476" s="15" t="str">
        <f>+IFERROR(INDEX(Sheet1!$I:$I,MATCH('Import Demurrage Detention'!$R476,Sheet1!$A:$A,0),1),"")</f>
        <v/>
      </c>
      <c r="E476" s="15" t="str">
        <f>+IFERROR(INDEX(Sheet1!J:J,MATCH('Import Demurrage Detention'!$R476,Sheet1!$A:$A,0),1),"")</f>
        <v/>
      </c>
      <c r="F476" s="15" t="str">
        <f>+IFERROR(INDEX(Sheet1!K:K,MATCH('Import Demurrage Detention'!$R476,Sheet1!$A:$A,0),1),"")</f>
        <v/>
      </c>
      <c r="G476" s="15" t="str">
        <f>+IFERROR(INDEX(Sheet1!L:L,MATCH('Import Demurrage Detention'!$R476,Sheet1!$A:$A,0),1),"")</f>
        <v/>
      </c>
      <c r="H476" s="15" t="str">
        <f>+IFERROR(INDEX(Sheet1!M:M,MATCH('Import Demurrage Detention'!$R476,Sheet1!$A:$A,0),1),"")</f>
        <v/>
      </c>
      <c r="I476" s="15" t="str">
        <f>+IFERROR(INDEX(Sheet1!N:N,MATCH('Import Demurrage Detention'!$R476,Sheet1!$A:$A,0),1),"")</f>
        <v/>
      </c>
      <c r="J476" s="15" t="str">
        <f>+IFERROR(INDEX(Sheet1!O:O,MATCH('Import Demurrage Detention'!$R476,Sheet1!$A:$A,0),1),"")</f>
        <v/>
      </c>
      <c r="K476" s="15" t="str">
        <f>+IFERROR(INDEX(Sheet1!P:P,MATCH('Import Demurrage Detention'!$R476,Sheet1!$A:$A,0),1),"")</f>
        <v/>
      </c>
      <c r="L476" s="15" t="str">
        <f>+IFERROR(INDEX(Sheet1!Q:Q,MATCH('Import Demurrage Detention'!$R476,Sheet1!$A:$A,0),1),"")</f>
        <v/>
      </c>
      <c r="M476" s="15" t="str">
        <f>+IFERROR(INDEX(Sheet1!R:R,MATCH('Import Demurrage Detention'!$R476,Sheet1!$A:$A,0),1),"")</f>
        <v/>
      </c>
      <c r="N476" s="15" t="str">
        <f>+IFERROR(INDEX(Sheet1!S:S,MATCH('Import Demurrage Detention'!$R476,Sheet1!$A:$A,0),1),"")</f>
        <v/>
      </c>
      <c r="O476" s="15" t="str">
        <f>+IFERROR(INDEX(Sheet1!T:T,MATCH('Import Demurrage Detention'!$R476,Sheet1!$A:$A,0),1),"")</f>
        <v/>
      </c>
      <c r="P476" s="15" t="str">
        <f>+IFERROR(INDEX(Sheet1!U:U,MATCH('Import Demurrage Detention'!$R476,Sheet1!$A:$A,0),1),"")</f>
        <v/>
      </c>
      <c r="Q476" s="15" t="str">
        <f>+IFERROR(INDEX(Sheet1!V:V,MATCH('Import Demurrage Detention'!$R476,Sheet1!$A:$A,0),1),"")</f>
        <v/>
      </c>
      <c r="R476" s="12">
        <f t="shared" ref="R476:R539" si="5">+R475+1</f>
        <v>468</v>
      </c>
    </row>
    <row r="477" spans="1:18">
      <c r="A477" s="14" t="str">
        <f>+IFERROR(INDEX(Sheet1!$C:$C,MATCH('Import Demurrage Detention'!$R477,Sheet1!$A:$A,0),1),"")</f>
        <v/>
      </c>
      <c r="B477" s="14" t="str">
        <f>+IFERROR(INDEX(Sheet1!$F:$F,MATCH('Import Demurrage Detention'!$R477,Sheet1!$A:$A,0),1),"")</f>
        <v/>
      </c>
      <c r="C477" s="15" t="str">
        <f>+IFERROR(INDEX(Sheet1!$H:$H,MATCH('Import Demurrage Detention'!$R477,Sheet1!$A:$A,0),1),"")</f>
        <v/>
      </c>
      <c r="D477" s="15" t="str">
        <f>+IFERROR(INDEX(Sheet1!$I:$I,MATCH('Import Demurrage Detention'!$R477,Sheet1!$A:$A,0),1),"")</f>
        <v/>
      </c>
      <c r="E477" s="15" t="str">
        <f>+IFERROR(INDEX(Sheet1!J:J,MATCH('Import Demurrage Detention'!$R477,Sheet1!$A:$A,0),1),"")</f>
        <v/>
      </c>
      <c r="F477" s="15" t="str">
        <f>+IFERROR(INDEX(Sheet1!K:K,MATCH('Import Demurrage Detention'!$R477,Sheet1!$A:$A,0),1),"")</f>
        <v/>
      </c>
      <c r="G477" s="15" t="str">
        <f>+IFERROR(INDEX(Sheet1!L:L,MATCH('Import Demurrage Detention'!$R477,Sheet1!$A:$A,0),1),"")</f>
        <v/>
      </c>
      <c r="H477" s="15" t="str">
        <f>+IFERROR(INDEX(Sheet1!M:M,MATCH('Import Demurrage Detention'!$R477,Sheet1!$A:$A,0),1),"")</f>
        <v/>
      </c>
      <c r="I477" s="15" t="str">
        <f>+IFERROR(INDEX(Sheet1!N:N,MATCH('Import Demurrage Detention'!$R477,Sheet1!$A:$A,0),1),"")</f>
        <v/>
      </c>
      <c r="J477" s="15" t="str">
        <f>+IFERROR(INDEX(Sheet1!O:O,MATCH('Import Demurrage Detention'!$R477,Sheet1!$A:$A,0),1),"")</f>
        <v/>
      </c>
      <c r="K477" s="15" t="str">
        <f>+IFERROR(INDEX(Sheet1!P:P,MATCH('Import Demurrage Detention'!$R477,Sheet1!$A:$A,0),1),"")</f>
        <v/>
      </c>
      <c r="L477" s="15" t="str">
        <f>+IFERROR(INDEX(Sheet1!Q:Q,MATCH('Import Demurrage Detention'!$R477,Sheet1!$A:$A,0),1),"")</f>
        <v/>
      </c>
      <c r="M477" s="15" t="str">
        <f>+IFERROR(INDEX(Sheet1!R:R,MATCH('Import Demurrage Detention'!$R477,Sheet1!$A:$A,0),1),"")</f>
        <v/>
      </c>
      <c r="N477" s="15" t="str">
        <f>+IFERROR(INDEX(Sheet1!S:S,MATCH('Import Demurrage Detention'!$R477,Sheet1!$A:$A,0),1),"")</f>
        <v/>
      </c>
      <c r="O477" s="15" t="str">
        <f>+IFERROR(INDEX(Sheet1!T:T,MATCH('Import Demurrage Detention'!$R477,Sheet1!$A:$A,0),1),"")</f>
        <v/>
      </c>
      <c r="P477" s="15" t="str">
        <f>+IFERROR(INDEX(Sheet1!U:U,MATCH('Import Demurrage Detention'!$R477,Sheet1!$A:$A,0),1),"")</f>
        <v/>
      </c>
      <c r="Q477" s="15" t="str">
        <f>+IFERROR(INDEX(Sheet1!V:V,MATCH('Import Demurrage Detention'!$R477,Sheet1!$A:$A,0),1),"")</f>
        <v/>
      </c>
      <c r="R477" s="12">
        <f t="shared" si="5"/>
        <v>469</v>
      </c>
    </row>
    <row r="478" spans="1:18">
      <c r="A478" s="14" t="str">
        <f>+IFERROR(INDEX(Sheet1!$C:$C,MATCH('Import Demurrage Detention'!$R478,Sheet1!$A:$A,0),1),"")</f>
        <v/>
      </c>
      <c r="B478" s="14" t="str">
        <f>+IFERROR(INDEX(Sheet1!$F:$F,MATCH('Import Demurrage Detention'!$R478,Sheet1!$A:$A,0),1),"")</f>
        <v/>
      </c>
      <c r="C478" s="15" t="str">
        <f>+IFERROR(INDEX(Sheet1!$H:$H,MATCH('Import Demurrage Detention'!$R478,Sheet1!$A:$A,0),1),"")</f>
        <v/>
      </c>
      <c r="D478" s="15" t="str">
        <f>+IFERROR(INDEX(Sheet1!$I:$I,MATCH('Import Demurrage Detention'!$R478,Sheet1!$A:$A,0),1),"")</f>
        <v/>
      </c>
      <c r="E478" s="15" t="str">
        <f>+IFERROR(INDEX(Sheet1!J:J,MATCH('Import Demurrage Detention'!$R478,Sheet1!$A:$A,0),1),"")</f>
        <v/>
      </c>
      <c r="F478" s="15" t="str">
        <f>+IFERROR(INDEX(Sheet1!K:K,MATCH('Import Demurrage Detention'!$R478,Sheet1!$A:$A,0),1),"")</f>
        <v/>
      </c>
      <c r="G478" s="15" t="str">
        <f>+IFERROR(INDEX(Sheet1!L:L,MATCH('Import Demurrage Detention'!$R478,Sheet1!$A:$A,0),1),"")</f>
        <v/>
      </c>
      <c r="H478" s="15" t="str">
        <f>+IFERROR(INDEX(Sheet1!M:M,MATCH('Import Demurrage Detention'!$R478,Sheet1!$A:$A,0),1),"")</f>
        <v/>
      </c>
      <c r="I478" s="15" t="str">
        <f>+IFERROR(INDEX(Sheet1!N:N,MATCH('Import Demurrage Detention'!$R478,Sheet1!$A:$A,0),1),"")</f>
        <v/>
      </c>
      <c r="J478" s="15" t="str">
        <f>+IFERROR(INDEX(Sheet1!O:O,MATCH('Import Demurrage Detention'!$R478,Sheet1!$A:$A,0),1),"")</f>
        <v/>
      </c>
      <c r="K478" s="15" t="str">
        <f>+IFERROR(INDEX(Sheet1!P:P,MATCH('Import Demurrage Detention'!$R478,Sheet1!$A:$A,0),1),"")</f>
        <v/>
      </c>
      <c r="L478" s="15" t="str">
        <f>+IFERROR(INDEX(Sheet1!Q:Q,MATCH('Import Demurrage Detention'!$R478,Sheet1!$A:$A,0),1),"")</f>
        <v/>
      </c>
      <c r="M478" s="15" t="str">
        <f>+IFERROR(INDEX(Sheet1!R:R,MATCH('Import Demurrage Detention'!$R478,Sheet1!$A:$A,0),1),"")</f>
        <v/>
      </c>
      <c r="N478" s="15" t="str">
        <f>+IFERROR(INDEX(Sheet1!S:S,MATCH('Import Demurrage Detention'!$R478,Sheet1!$A:$A,0),1),"")</f>
        <v/>
      </c>
      <c r="O478" s="15" t="str">
        <f>+IFERROR(INDEX(Sheet1!T:T,MATCH('Import Demurrage Detention'!$R478,Sheet1!$A:$A,0),1),"")</f>
        <v/>
      </c>
      <c r="P478" s="15" t="str">
        <f>+IFERROR(INDEX(Sheet1!U:U,MATCH('Import Demurrage Detention'!$R478,Sheet1!$A:$A,0),1),"")</f>
        <v/>
      </c>
      <c r="Q478" s="15" t="str">
        <f>+IFERROR(INDEX(Sheet1!V:V,MATCH('Import Demurrage Detention'!$R478,Sheet1!$A:$A,0),1),"")</f>
        <v/>
      </c>
      <c r="R478" s="12">
        <f t="shared" si="5"/>
        <v>470</v>
      </c>
    </row>
    <row r="479" spans="1:18">
      <c r="A479" s="14" t="str">
        <f>+IFERROR(INDEX(Sheet1!$C:$C,MATCH('Import Demurrage Detention'!$R479,Sheet1!$A:$A,0),1),"")</f>
        <v/>
      </c>
      <c r="B479" s="14" t="str">
        <f>+IFERROR(INDEX(Sheet1!$F:$F,MATCH('Import Demurrage Detention'!$R479,Sheet1!$A:$A,0),1),"")</f>
        <v/>
      </c>
      <c r="C479" s="15" t="str">
        <f>+IFERROR(INDEX(Sheet1!$H:$H,MATCH('Import Demurrage Detention'!$R479,Sheet1!$A:$A,0),1),"")</f>
        <v/>
      </c>
      <c r="D479" s="15" t="str">
        <f>+IFERROR(INDEX(Sheet1!$I:$I,MATCH('Import Demurrage Detention'!$R479,Sheet1!$A:$A,0),1),"")</f>
        <v/>
      </c>
      <c r="E479" s="15" t="str">
        <f>+IFERROR(INDEX(Sheet1!J:J,MATCH('Import Demurrage Detention'!$R479,Sheet1!$A:$A,0),1),"")</f>
        <v/>
      </c>
      <c r="F479" s="15" t="str">
        <f>+IFERROR(INDEX(Sheet1!K:K,MATCH('Import Demurrage Detention'!$R479,Sheet1!$A:$A,0),1),"")</f>
        <v/>
      </c>
      <c r="G479" s="15" t="str">
        <f>+IFERROR(INDEX(Sheet1!L:L,MATCH('Import Demurrage Detention'!$R479,Sheet1!$A:$A,0),1),"")</f>
        <v/>
      </c>
      <c r="H479" s="15" t="str">
        <f>+IFERROR(INDEX(Sheet1!M:M,MATCH('Import Demurrage Detention'!$R479,Sheet1!$A:$A,0),1),"")</f>
        <v/>
      </c>
      <c r="I479" s="15" t="str">
        <f>+IFERROR(INDEX(Sheet1!N:N,MATCH('Import Demurrage Detention'!$R479,Sheet1!$A:$A,0),1),"")</f>
        <v/>
      </c>
      <c r="J479" s="15" t="str">
        <f>+IFERROR(INDEX(Sheet1!O:O,MATCH('Import Demurrage Detention'!$R479,Sheet1!$A:$A,0),1),"")</f>
        <v/>
      </c>
      <c r="K479" s="15" t="str">
        <f>+IFERROR(INDEX(Sheet1!P:P,MATCH('Import Demurrage Detention'!$R479,Sheet1!$A:$A,0),1),"")</f>
        <v/>
      </c>
      <c r="L479" s="15" t="str">
        <f>+IFERROR(INDEX(Sheet1!Q:Q,MATCH('Import Demurrage Detention'!$R479,Sheet1!$A:$A,0),1),"")</f>
        <v/>
      </c>
      <c r="M479" s="15" t="str">
        <f>+IFERROR(INDEX(Sheet1!R:R,MATCH('Import Demurrage Detention'!$R479,Sheet1!$A:$A,0),1),"")</f>
        <v/>
      </c>
      <c r="N479" s="15" t="str">
        <f>+IFERROR(INDEX(Sheet1!S:S,MATCH('Import Demurrage Detention'!$R479,Sheet1!$A:$A,0),1),"")</f>
        <v/>
      </c>
      <c r="O479" s="15" t="str">
        <f>+IFERROR(INDEX(Sheet1!T:T,MATCH('Import Demurrage Detention'!$R479,Sheet1!$A:$A,0),1),"")</f>
        <v/>
      </c>
      <c r="P479" s="15" t="str">
        <f>+IFERROR(INDEX(Sheet1!U:U,MATCH('Import Demurrage Detention'!$R479,Sheet1!$A:$A,0),1),"")</f>
        <v/>
      </c>
      <c r="Q479" s="15" t="str">
        <f>+IFERROR(INDEX(Sheet1!V:V,MATCH('Import Demurrage Detention'!$R479,Sheet1!$A:$A,0),1),"")</f>
        <v/>
      </c>
      <c r="R479" s="12">
        <f t="shared" si="5"/>
        <v>471</v>
      </c>
    </row>
    <row r="480" spans="1:18">
      <c r="A480" s="14" t="str">
        <f>+IFERROR(INDEX(Sheet1!$C:$C,MATCH('Import Demurrage Detention'!$R480,Sheet1!$A:$A,0),1),"")</f>
        <v/>
      </c>
      <c r="B480" s="14" t="str">
        <f>+IFERROR(INDEX(Sheet1!$F:$F,MATCH('Import Demurrage Detention'!$R480,Sheet1!$A:$A,0),1),"")</f>
        <v/>
      </c>
      <c r="C480" s="15" t="str">
        <f>+IFERROR(INDEX(Sheet1!$H:$H,MATCH('Import Demurrage Detention'!$R480,Sheet1!$A:$A,0),1),"")</f>
        <v/>
      </c>
      <c r="D480" s="15" t="str">
        <f>+IFERROR(INDEX(Sheet1!$I:$I,MATCH('Import Demurrage Detention'!$R480,Sheet1!$A:$A,0),1),"")</f>
        <v/>
      </c>
      <c r="E480" s="15" t="str">
        <f>+IFERROR(INDEX(Sheet1!J:J,MATCH('Import Demurrage Detention'!$R480,Sheet1!$A:$A,0),1),"")</f>
        <v/>
      </c>
      <c r="F480" s="15" t="str">
        <f>+IFERROR(INDEX(Sheet1!K:K,MATCH('Import Demurrage Detention'!$R480,Sheet1!$A:$A,0),1),"")</f>
        <v/>
      </c>
      <c r="G480" s="15" t="str">
        <f>+IFERROR(INDEX(Sheet1!L:L,MATCH('Import Demurrage Detention'!$R480,Sheet1!$A:$A,0),1),"")</f>
        <v/>
      </c>
      <c r="H480" s="15" t="str">
        <f>+IFERROR(INDEX(Sheet1!M:M,MATCH('Import Demurrage Detention'!$R480,Sheet1!$A:$A,0),1),"")</f>
        <v/>
      </c>
      <c r="I480" s="15" t="str">
        <f>+IFERROR(INDEX(Sheet1!N:N,MATCH('Import Demurrage Detention'!$R480,Sheet1!$A:$A,0),1),"")</f>
        <v/>
      </c>
      <c r="J480" s="15" t="str">
        <f>+IFERROR(INDEX(Sheet1!O:O,MATCH('Import Demurrage Detention'!$R480,Sheet1!$A:$A,0),1),"")</f>
        <v/>
      </c>
      <c r="K480" s="15" t="str">
        <f>+IFERROR(INDEX(Sheet1!P:P,MATCH('Import Demurrage Detention'!$R480,Sheet1!$A:$A,0),1),"")</f>
        <v/>
      </c>
      <c r="L480" s="15" t="str">
        <f>+IFERROR(INDEX(Sheet1!Q:Q,MATCH('Import Demurrage Detention'!$R480,Sheet1!$A:$A,0),1),"")</f>
        <v/>
      </c>
      <c r="M480" s="15" t="str">
        <f>+IFERROR(INDEX(Sheet1!R:R,MATCH('Import Demurrage Detention'!$R480,Sheet1!$A:$A,0),1),"")</f>
        <v/>
      </c>
      <c r="N480" s="15" t="str">
        <f>+IFERROR(INDEX(Sheet1!S:S,MATCH('Import Demurrage Detention'!$R480,Sheet1!$A:$A,0),1),"")</f>
        <v/>
      </c>
      <c r="O480" s="15" t="str">
        <f>+IFERROR(INDEX(Sheet1!T:T,MATCH('Import Demurrage Detention'!$R480,Sheet1!$A:$A,0),1),"")</f>
        <v/>
      </c>
      <c r="P480" s="15" t="str">
        <f>+IFERROR(INDEX(Sheet1!U:U,MATCH('Import Demurrage Detention'!$R480,Sheet1!$A:$A,0),1),"")</f>
        <v/>
      </c>
      <c r="Q480" s="15" t="str">
        <f>+IFERROR(INDEX(Sheet1!V:V,MATCH('Import Demurrage Detention'!$R480,Sheet1!$A:$A,0),1),"")</f>
        <v/>
      </c>
      <c r="R480" s="12">
        <f t="shared" si="5"/>
        <v>472</v>
      </c>
    </row>
    <row r="481" spans="1:18">
      <c r="A481" s="14" t="str">
        <f>+IFERROR(INDEX(Sheet1!$C:$C,MATCH('Import Demurrage Detention'!$R481,Sheet1!$A:$A,0),1),"")</f>
        <v/>
      </c>
      <c r="B481" s="14" t="str">
        <f>+IFERROR(INDEX(Sheet1!$F:$F,MATCH('Import Demurrage Detention'!$R481,Sheet1!$A:$A,0),1),"")</f>
        <v/>
      </c>
      <c r="C481" s="15" t="str">
        <f>+IFERROR(INDEX(Sheet1!$H:$H,MATCH('Import Demurrage Detention'!$R481,Sheet1!$A:$A,0),1),"")</f>
        <v/>
      </c>
      <c r="D481" s="15" t="str">
        <f>+IFERROR(INDEX(Sheet1!$I:$I,MATCH('Import Demurrage Detention'!$R481,Sheet1!$A:$A,0),1),"")</f>
        <v/>
      </c>
      <c r="E481" s="15" t="str">
        <f>+IFERROR(INDEX(Sheet1!J:J,MATCH('Import Demurrage Detention'!$R481,Sheet1!$A:$A,0),1),"")</f>
        <v/>
      </c>
      <c r="F481" s="15" t="str">
        <f>+IFERROR(INDEX(Sheet1!K:K,MATCH('Import Demurrage Detention'!$R481,Sheet1!$A:$A,0),1),"")</f>
        <v/>
      </c>
      <c r="G481" s="15" t="str">
        <f>+IFERROR(INDEX(Sheet1!L:L,MATCH('Import Demurrage Detention'!$R481,Sheet1!$A:$A,0),1),"")</f>
        <v/>
      </c>
      <c r="H481" s="15" t="str">
        <f>+IFERROR(INDEX(Sheet1!M:M,MATCH('Import Demurrage Detention'!$R481,Sheet1!$A:$A,0),1),"")</f>
        <v/>
      </c>
      <c r="I481" s="15" t="str">
        <f>+IFERROR(INDEX(Sheet1!N:N,MATCH('Import Demurrage Detention'!$R481,Sheet1!$A:$A,0),1),"")</f>
        <v/>
      </c>
      <c r="J481" s="15" t="str">
        <f>+IFERROR(INDEX(Sheet1!O:O,MATCH('Import Demurrage Detention'!$R481,Sheet1!$A:$A,0),1),"")</f>
        <v/>
      </c>
      <c r="K481" s="15" t="str">
        <f>+IFERROR(INDEX(Sheet1!P:P,MATCH('Import Demurrage Detention'!$R481,Sheet1!$A:$A,0),1),"")</f>
        <v/>
      </c>
      <c r="L481" s="15" t="str">
        <f>+IFERROR(INDEX(Sheet1!Q:Q,MATCH('Import Demurrage Detention'!$R481,Sheet1!$A:$A,0),1),"")</f>
        <v/>
      </c>
      <c r="M481" s="15" t="str">
        <f>+IFERROR(INDEX(Sheet1!R:R,MATCH('Import Demurrage Detention'!$R481,Sheet1!$A:$A,0),1),"")</f>
        <v/>
      </c>
      <c r="N481" s="15" t="str">
        <f>+IFERROR(INDEX(Sheet1!S:S,MATCH('Import Demurrage Detention'!$R481,Sheet1!$A:$A,0),1),"")</f>
        <v/>
      </c>
      <c r="O481" s="15" t="str">
        <f>+IFERROR(INDEX(Sheet1!T:T,MATCH('Import Demurrage Detention'!$R481,Sheet1!$A:$A,0),1),"")</f>
        <v/>
      </c>
      <c r="P481" s="15" t="str">
        <f>+IFERROR(INDEX(Sheet1!U:U,MATCH('Import Demurrage Detention'!$R481,Sheet1!$A:$A,0),1),"")</f>
        <v/>
      </c>
      <c r="Q481" s="15" t="str">
        <f>+IFERROR(INDEX(Sheet1!V:V,MATCH('Import Demurrage Detention'!$R481,Sheet1!$A:$A,0),1),"")</f>
        <v/>
      </c>
      <c r="R481" s="12">
        <f t="shared" si="5"/>
        <v>473</v>
      </c>
    </row>
    <row r="482" spans="1:18">
      <c r="A482" s="14" t="str">
        <f>+IFERROR(INDEX(Sheet1!$C:$C,MATCH('Import Demurrage Detention'!$R482,Sheet1!$A:$A,0),1),"")</f>
        <v/>
      </c>
      <c r="B482" s="14" t="str">
        <f>+IFERROR(INDEX(Sheet1!$F:$F,MATCH('Import Demurrage Detention'!$R482,Sheet1!$A:$A,0),1),"")</f>
        <v/>
      </c>
      <c r="C482" s="15" t="str">
        <f>+IFERROR(INDEX(Sheet1!$H:$H,MATCH('Import Demurrage Detention'!$R482,Sheet1!$A:$A,0),1),"")</f>
        <v/>
      </c>
      <c r="D482" s="15" t="str">
        <f>+IFERROR(INDEX(Sheet1!$I:$I,MATCH('Import Demurrage Detention'!$R482,Sheet1!$A:$A,0),1),"")</f>
        <v/>
      </c>
      <c r="E482" s="15" t="str">
        <f>+IFERROR(INDEX(Sheet1!J:J,MATCH('Import Demurrage Detention'!$R482,Sheet1!$A:$A,0),1),"")</f>
        <v/>
      </c>
      <c r="F482" s="15" t="str">
        <f>+IFERROR(INDEX(Sheet1!K:K,MATCH('Import Demurrage Detention'!$R482,Sheet1!$A:$A,0),1),"")</f>
        <v/>
      </c>
      <c r="G482" s="15" t="str">
        <f>+IFERROR(INDEX(Sheet1!L:L,MATCH('Import Demurrage Detention'!$R482,Sheet1!$A:$A,0),1),"")</f>
        <v/>
      </c>
      <c r="H482" s="15" t="str">
        <f>+IFERROR(INDEX(Sheet1!M:M,MATCH('Import Demurrage Detention'!$R482,Sheet1!$A:$A,0),1),"")</f>
        <v/>
      </c>
      <c r="I482" s="15" t="str">
        <f>+IFERROR(INDEX(Sheet1!N:N,MATCH('Import Demurrage Detention'!$R482,Sheet1!$A:$A,0),1),"")</f>
        <v/>
      </c>
      <c r="J482" s="15" t="str">
        <f>+IFERROR(INDEX(Sheet1!O:O,MATCH('Import Demurrage Detention'!$R482,Sheet1!$A:$A,0),1),"")</f>
        <v/>
      </c>
      <c r="K482" s="15" t="str">
        <f>+IFERROR(INDEX(Sheet1!P:P,MATCH('Import Demurrage Detention'!$R482,Sheet1!$A:$A,0),1),"")</f>
        <v/>
      </c>
      <c r="L482" s="15" t="str">
        <f>+IFERROR(INDEX(Sheet1!Q:Q,MATCH('Import Demurrage Detention'!$R482,Sheet1!$A:$A,0),1),"")</f>
        <v/>
      </c>
      <c r="M482" s="15" t="str">
        <f>+IFERROR(INDEX(Sheet1!R:R,MATCH('Import Demurrage Detention'!$R482,Sheet1!$A:$A,0),1),"")</f>
        <v/>
      </c>
      <c r="N482" s="15" t="str">
        <f>+IFERROR(INDEX(Sheet1!S:S,MATCH('Import Demurrage Detention'!$R482,Sheet1!$A:$A,0),1),"")</f>
        <v/>
      </c>
      <c r="O482" s="15" t="str">
        <f>+IFERROR(INDEX(Sheet1!T:T,MATCH('Import Demurrage Detention'!$R482,Sheet1!$A:$A,0),1),"")</f>
        <v/>
      </c>
      <c r="P482" s="15" t="str">
        <f>+IFERROR(INDEX(Sheet1!U:U,MATCH('Import Demurrage Detention'!$R482,Sheet1!$A:$A,0),1),"")</f>
        <v/>
      </c>
      <c r="Q482" s="15" t="str">
        <f>+IFERROR(INDEX(Sheet1!V:V,MATCH('Import Demurrage Detention'!$R482,Sheet1!$A:$A,0),1),"")</f>
        <v/>
      </c>
      <c r="R482" s="12">
        <f t="shared" si="5"/>
        <v>474</v>
      </c>
    </row>
    <row r="483" spans="1:18">
      <c r="A483" s="14" t="str">
        <f>+IFERROR(INDEX(Sheet1!$C:$C,MATCH('Import Demurrage Detention'!$R483,Sheet1!$A:$A,0),1),"")</f>
        <v/>
      </c>
      <c r="B483" s="14" t="str">
        <f>+IFERROR(INDEX(Sheet1!$F:$F,MATCH('Import Demurrage Detention'!$R483,Sheet1!$A:$A,0),1),"")</f>
        <v/>
      </c>
      <c r="C483" s="15" t="str">
        <f>+IFERROR(INDEX(Sheet1!$H:$H,MATCH('Import Demurrage Detention'!$R483,Sheet1!$A:$A,0),1),"")</f>
        <v/>
      </c>
      <c r="D483" s="15" t="str">
        <f>+IFERROR(INDEX(Sheet1!$I:$I,MATCH('Import Demurrage Detention'!$R483,Sheet1!$A:$A,0),1),"")</f>
        <v/>
      </c>
      <c r="E483" s="15" t="str">
        <f>+IFERROR(INDEX(Sheet1!J:J,MATCH('Import Demurrage Detention'!$R483,Sheet1!$A:$A,0),1),"")</f>
        <v/>
      </c>
      <c r="F483" s="15" t="str">
        <f>+IFERROR(INDEX(Sheet1!K:K,MATCH('Import Demurrage Detention'!$R483,Sheet1!$A:$A,0),1),"")</f>
        <v/>
      </c>
      <c r="G483" s="15" t="str">
        <f>+IFERROR(INDEX(Sheet1!L:L,MATCH('Import Demurrage Detention'!$R483,Sheet1!$A:$A,0),1),"")</f>
        <v/>
      </c>
      <c r="H483" s="15" t="str">
        <f>+IFERROR(INDEX(Sheet1!M:M,MATCH('Import Demurrage Detention'!$R483,Sheet1!$A:$A,0),1),"")</f>
        <v/>
      </c>
      <c r="I483" s="15" t="str">
        <f>+IFERROR(INDEX(Sheet1!N:N,MATCH('Import Demurrage Detention'!$R483,Sheet1!$A:$A,0),1),"")</f>
        <v/>
      </c>
      <c r="J483" s="15" t="str">
        <f>+IFERROR(INDEX(Sheet1!O:O,MATCH('Import Demurrage Detention'!$R483,Sheet1!$A:$A,0),1),"")</f>
        <v/>
      </c>
      <c r="K483" s="15" t="str">
        <f>+IFERROR(INDEX(Sheet1!P:P,MATCH('Import Demurrage Detention'!$R483,Sheet1!$A:$A,0),1),"")</f>
        <v/>
      </c>
      <c r="L483" s="15" t="str">
        <f>+IFERROR(INDEX(Sheet1!Q:Q,MATCH('Import Demurrage Detention'!$R483,Sheet1!$A:$A,0),1),"")</f>
        <v/>
      </c>
      <c r="M483" s="15" t="str">
        <f>+IFERROR(INDEX(Sheet1!R:R,MATCH('Import Demurrage Detention'!$R483,Sheet1!$A:$A,0),1),"")</f>
        <v/>
      </c>
      <c r="N483" s="15" t="str">
        <f>+IFERROR(INDEX(Sheet1!S:S,MATCH('Import Demurrage Detention'!$R483,Sheet1!$A:$A,0),1),"")</f>
        <v/>
      </c>
      <c r="O483" s="15" t="str">
        <f>+IFERROR(INDEX(Sheet1!T:T,MATCH('Import Demurrage Detention'!$R483,Sheet1!$A:$A,0),1),"")</f>
        <v/>
      </c>
      <c r="P483" s="15" t="str">
        <f>+IFERROR(INDEX(Sheet1!U:U,MATCH('Import Demurrage Detention'!$R483,Sheet1!$A:$A,0),1),"")</f>
        <v/>
      </c>
      <c r="Q483" s="15" t="str">
        <f>+IFERROR(INDEX(Sheet1!V:V,MATCH('Import Demurrage Detention'!$R483,Sheet1!$A:$A,0),1),"")</f>
        <v/>
      </c>
      <c r="R483" s="12">
        <f t="shared" si="5"/>
        <v>475</v>
      </c>
    </row>
    <row r="484" spans="1:18">
      <c r="A484" s="14" t="str">
        <f>+IFERROR(INDEX(Sheet1!$C:$C,MATCH('Import Demurrage Detention'!$R484,Sheet1!$A:$A,0),1),"")</f>
        <v/>
      </c>
      <c r="B484" s="14" t="str">
        <f>+IFERROR(INDEX(Sheet1!$F:$F,MATCH('Import Demurrage Detention'!$R484,Sheet1!$A:$A,0),1),"")</f>
        <v/>
      </c>
      <c r="C484" s="15" t="str">
        <f>+IFERROR(INDEX(Sheet1!$H:$H,MATCH('Import Demurrage Detention'!$R484,Sheet1!$A:$A,0),1),"")</f>
        <v/>
      </c>
      <c r="D484" s="15" t="str">
        <f>+IFERROR(INDEX(Sheet1!$I:$I,MATCH('Import Demurrage Detention'!$R484,Sheet1!$A:$A,0),1),"")</f>
        <v/>
      </c>
      <c r="E484" s="15" t="str">
        <f>+IFERROR(INDEX(Sheet1!J:J,MATCH('Import Demurrage Detention'!$R484,Sheet1!$A:$A,0),1),"")</f>
        <v/>
      </c>
      <c r="F484" s="15" t="str">
        <f>+IFERROR(INDEX(Sheet1!K:K,MATCH('Import Demurrage Detention'!$R484,Sheet1!$A:$A,0),1),"")</f>
        <v/>
      </c>
      <c r="G484" s="15" t="str">
        <f>+IFERROR(INDEX(Sheet1!L:L,MATCH('Import Demurrage Detention'!$R484,Sheet1!$A:$A,0),1),"")</f>
        <v/>
      </c>
      <c r="H484" s="15" t="str">
        <f>+IFERROR(INDEX(Sheet1!M:M,MATCH('Import Demurrage Detention'!$R484,Sheet1!$A:$A,0),1),"")</f>
        <v/>
      </c>
      <c r="I484" s="15" t="str">
        <f>+IFERROR(INDEX(Sheet1!N:N,MATCH('Import Demurrage Detention'!$R484,Sheet1!$A:$A,0),1),"")</f>
        <v/>
      </c>
      <c r="J484" s="15" t="str">
        <f>+IFERROR(INDEX(Sheet1!O:O,MATCH('Import Demurrage Detention'!$R484,Sheet1!$A:$A,0),1),"")</f>
        <v/>
      </c>
      <c r="K484" s="15" t="str">
        <f>+IFERROR(INDEX(Sheet1!P:P,MATCH('Import Demurrage Detention'!$R484,Sheet1!$A:$A,0),1),"")</f>
        <v/>
      </c>
      <c r="L484" s="15" t="str">
        <f>+IFERROR(INDEX(Sheet1!Q:Q,MATCH('Import Demurrage Detention'!$R484,Sheet1!$A:$A,0),1),"")</f>
        <v/>
      </c>
      <c r="M484" s="15" t="str">
        <f>+IFERROR(INDEX(Sheet1!R:R,MATCH('Import Demurrage Detention'!$R484,Sheet1!$A:$A,0),1),"")</f>
        <v/>
      </c>
      <c r="N484" s="15" t="str">
        <f>+IFERROR(INDEX(Sheet1!S:S,MATCH('Import Demurrage Detention'!$R484,Sheet1!$A:$A,0),1),"")</f>
        <v/>
      </c>
      <c r="O484" s="15" t="str">
        <f>+IFERROR(INDEX(Sheet1!T:T,MATCH('Import Demurrage Detention'!$R484,Sheet1!$A:$A,0),1),"")</f>
        <v/>
      </c>
      <c r="P484" s="15" t="str">
        <f>+IFERROR(INDEX(Sheet1!U:U,MATCH('Import Demurrage Detention'!$R484,Sheet1!$A:$A,0),1),"")</f>
        <v/>
      </c>
      <c r="Q484" s="15" t="str">
        <f>+IFERROR(INDEX(Sheet1!V:V,MATCH('Import Demurrage Detention'!$R484,Sheet1!$A:$A,0),1),"")</f>
        <v/>
      </c>
      <c r="R484" s="12">
        <f t="shared" si="5"/>
        <v>476</v>
      </c>
    </row>
    <row r="485" spans="1:18">
      <c r="A485" s="14" t="str">
        <f>+IFERROR(INDEX(Sheet1!$C:$C,MATCH('Import Demurrage Detention'!$R485,Sheet1!$A:$A,0),1),"")</f>
        <v/>
      </c>
      <c r="B485" s="14" t="str">
        <f>+IFERROR(INDEX(Sheet1!$F:$F,MATCH('Import Demurrage Detention'!$R485,Sheet1!$A:$A,0),1),"")</f>
        <v/>
      </c>
      <c r="C485" s="15" t="str">
        <f>+IFERROR(INDEX(Sheet1!$H:$H,MATCH('Import Demurrage Detention'!$R485,Sheet1!$A:$A,0),1),"")</f>
        <v/>
      </c>
      <c r="D485" s="15" t="str">
        <f>+IFERROR(INDEX(Sheet1!$I:$I,MATCH('Import Demurrage Detention'!$R485,Sheet1!$A:$A,0),1),"")</f>
        <v/>
      </c>
      <c r="E485" s="15" t="str">
        <f>+IFERROR(INDEX(Sheet1!J:J,MATCH('Import Demurrage Detention'!$R485,Sheet1!$A:$A,0),1),"")</f>
        <v/>
      </c>
      <c r="F485" s="15" t="str">
        <f>+IFERROR(INDEX(Sheet1!K:K,MATCH('Import Demurrage Detention'!$R485,Sheet1!$A:$A,0),1),"")</f>
        <v/>
      </c>
      <c r="G485" s="15" t="str">
        <f>+IFERROR(INDEX(Sheet1!L:L,MATCH('Import Demurrage Detention'!$R485,Sheet1!$A:$A,0),1),"")</f>
        <v/>
      </c>
      <c r="H485" s="15" t="str">
        <f>+IFERROR(INDEX(Sheet1!M:M,MATCH('Import Demurrage Detention'!$R485,Sheet1!$A:$A,0),1),"")</f>
        <v/>
      </c>
      <c r="I485" s="15" t="str">
        <f>+IFERROR(INDEX(Sheet1!N:N,MATCH('Import Demurrage Detention'!$R485,Sheet1!$A:$A,0),1),"")</f>
        <v/>
      </c>
      <c r="J485" s="15" t="str">
        <f>+IFERROR(INDEX(Sheet1!O:O,MATCH('Import Demurrage Detention'!$R485,Sheet1!$A:$A,0),1),"")</f>
        <v/>
      </c>
      <c r="K485" s="15" t="str">
        <f>+IFERROR(INDEX(Sheet1!P:P,MATCH('Import Demurrage Detention'!$R485,Sheet1!$A:$A,0),1),"")</f>
        <v/>
      </c>
      <c r="L485" s="15" t="str">
        <f>+IFERROR(INDEX(Sheet1!Q:Q,MATCH('Import Demurrage Detention'!$R485,Sheet1!$A:$A,0),1),"")</f>
        <v/>
      </c>
      <c r="M485" s="15" t="str">
        <f>+IFERROR(INDEX(Sheet1!R:R,MATCH('Import Demurrage Detention'!$R485,Sheet1!$A:$A,0),1),"")</f>
        <v/>
      </c>
      <c r="N485" s="15" t="str">
        <f>+IFERROR(INDEX(Sheet1!S:S,MATCH('Import Demurrage Detention'!$R485,Sheet1!$A:$A,0),1),"")</f>
        <v/>
      </c>
      <c r="O485" s="15" t="str">
        <f>+IFERROR(INDEX(Sheet1!T:T,MATCH('Import Demurrage Detention'!$R485,Sheet1!$A:$A,0),1),"")</f>
        <v/>
      </c>
      <c r="P485" s="15" t="str">
        <f>+IFERROR(INDEX(Sheet1!U:U,MATCH('Import Demurrage Detention'!$R485,Sheet1!$A:$A,0),1),"")</f>
        <v/>
      </c>
      <c r="Q485" s="15" t="str">
        <f>+IFERROR(INDEX(Sheet1!V:V,MATCH('Import Demurrage Detention'!$R485,Sheet1!$A:$A,0),1),"")</f>
        <v/>
      </c>
      <c r="R485" s="12">
        <f t="shared" si="5"/>
        <v>477</v>
      </c>
    </row>
    <row r="486" spans="1:18">
      <c r="A486" s="14" t="str">
        <f>+IFERROR(INDEX(Sheet1!$C:$C,MATCH('Import Demurrage Detention'!$R486,Sheet1!$A:$A,0),1),"")</f>
        <v/>
      </c>
      <c r="B486" s="14" t="str">
        <f>+IFERROR(INDEX(Sheet1!$F:$F,MATCH('Import Demurrage Detention'!$R486,Sheet1!$A:$A,0),1),"")</f>
        <v/>
      </c>
      <c r="C486" s="15" t="str">
        <f>+IFERROR(INDEX(Sheet1!$H:$H,MATCH('Import Demurrage Detention'!$R486,Sheet1!$A:$A,0),1),"")</f>
        <v/>
      </c>
      <c r="D486" s="15" t="str">
        <f>+IFERROR(INDEX(Sheet1!$I:$I,MATCH('Import Demurrage Detention'!$R486,Sheet1!$A:$A,0),1),"")</f>
        <v/>
      </c>
      <c r="E486" s="15" t="str">
        <f>+IFERROR(INDEX(Sheet1!J:J,MATCH('Import Demurrage Detention'!$R486,Sheet1!$A:$A,0),1),"")</f>
        <v/>
      </c>
      <c r="F486" s="15" t="str">
        <f>+IFERROR(INDEX(Sheet1!K:K,MATCH('Import Demurrage Detention'!$R486,Sheet1!$A:$A,0),1),"")</f>
        <v/>
      </c>
      <c r="G486" s="15" t="str">
        <f>+IFERROR(INDEX(Sheet1!L:L,MATCH('Import Demurrage Detention'!$R486,Sheet1!$A:$A,0),1),"")</f>
        <v/>
      </c>
      <c r="H486" s="15" t="str">
        <f>+IFERROR(INDEX(Sheet1!M:M,MATCH('Import Demurrage Detention'!$R486,Sheet1!$A:$A,0),1),"")</f>
        <v/>
      </c>
      <c r="I486" s="15" t="str">
        <f>+IFERROR(INDEX(Sheet1!N:N,MATCH('Import Demurrage Detention'!$R486,Sheet1!$A:$A,0),1),"")</f>
        <v/>
      </c>
      <c r="J486" s="15" t="str">
        <f>+IFERROR(INDEX(Sheet1!O:O,MATCH('Import Demurrage Detention'!$R486,Sheet1!$A:$A,0),1),"")</f>
        <v/>
      </c>
      <c r="K486" s="15" t="str">
        <f>+IFERROR(INDEX(Sheet1!P:P,MATCH('Import Demurrage Detention'!$R486,Sheet1!$A:$A,0),1),"")</f>
        <v/>
      </c>
      <c r="L486" s="15" t="str">
        <f>+IFERROR(INDEX(Sheet1!Q:Q,MATCH('Import Demurrage Detention'!$R486,Sheet1!$A:$A,0),1),"")</f>
        <v/>
      </c>
      <c r="M486" s="15" t="str">
        <f>+IFERROR(INDEX(Sheet1!R:R,MATCH('Import Demurrage Detention'!$R486,Sheet1!$A:$A,0),1),"")</f>
        <v/>
      </c>
      <c r="N486" s="15" t="str">
        <f>+IFERROR(INDEX(Sheet1!S:S,MATCH('Import Demurrage Detention'!$R486,Sheet1!$A:$A,0),1),"")</f>
        <v/>
      </c>
      <c r="O486" s="15" t="str">
        <f>+IFERROR(INDEX(Sheet1!T:T,MATCH('Import Demurrage Detention'!$R486,Sheet1!$A:$A,0),1),"")</f>
        <v/>
      </c>
      <c r="P486" s="15" t="str">
        <f>+IFERROR(INDEX(Sheet1!U:U,MATCH('Import Demurrage Detention'!$R486,Sheet1!$A:$A,0),1),"")</f>
        <v/>
      </c>
      <c r="Q486" s="15" t="str">
        <f>+IFERROR(INDEX(Sheet1!V:V,MATCH('Import Demurrage Detention'!$R486,Sheet1!$A:$A,0),1),"")</f>
        <v/>
      </c>
      <c r="R486" s="12">
        <f t="shared" si="5"/>
        <v>478</v>
      </c>
    </row>
    <row r="487" spans="1:18">
      <c r="A487" s="14" t="str">
        <f>+IFERROR(INDEX(Sheet1!$C:$C,MATCH('Import Demurrage Detention'!$R487,Sheet1!$A:$A,0),1),"")</f>
        <v/>
      </c>
      <c r="B487" s="14" t="str">
        <f>+IFERROR(INDEX(Sheet1!$F:$F,MATCH('Import Demurrage Detention'!$R487,Sheet1!$A:$A,0),1),"")</f>
        <v/>
      </c>
      <c r="C487" s="15" t="str">
        <f>+IFERROR(INDEX(Sheet1!$H:$H,MATCH('Import Demurrage Detention'!$R487,Sheet1!$A:$A,0),1),"")</f>
        <v/>
      </c>
      <c r="D487" s="15" t="str">
        <f>+IFERROR(INDEX(Sheet1!$I:$I,MATCH('Import Demurrage Detention'!$R487,Sheet1!$A:$A,0),1),"")</f>
        <v/>
      </c>
      <c r="E487" s="15" t="str">
        <f>+IFERROR(INDEX(Sheet1!J:J,MATCH('Import Demurrage Detention'!$R487,Sheet1!$A:$A,0),1),"")</f>
        <v/>
      </c>
      <c r="F487" s="15" t="str">
        <f>+IFERROR(INDEX(Sheet1!K:K,MATCH('Import Demurrage Detention'!$R487,Sheet1!$A:$A,0),1),"")</f>
        <v/>
      </c>
      <c r="G487" s="15" t="str">
        <f>+IFERROR(INDEX(Sheet1!L:L,MATCH('Import Demurrage Detention'!$R487,Sheet1!$A:$A,0),1),"")</f>
        <v/>
      </c>
      <c r="H487" s="15" t="str">
        <f>+IFERROR(INDEX(Sheet1!M:M,MATCH('Import Demurrage Detention'!$R487,Sheet1!$A:$A,0),1),"")</f>
        <v/>
      </c>
      <c r="I487" s="15" t="str">
        <f>+IFERROR(INDEX(Sheet1!N:N,MATCH('Import Demurrage Detention'!$R487,Sheet1!$A:$A,0),1),"")</f>
        <v/>
      </c>
      <c r="J487" s="15" t="str">
        <f>+IFERROR(INDEX(Sheet1!O:O,MATCH('Import Demurrage Detention'!$R487,Sheet1!$A:$A,0),1),"")</f>
        <v/>
      </c>
      <c r="K487" s="15" t="str">
        <f>+IFERROR(INDEX(Sheet1!P:P,MATCH('Import Demurrage Detention'!$R487,Sheet1!$A:$A,0),1),"")</f>
        <v/>
      </c>
      <c r="L487" s="15" t="str">
        <f>+IFERROR(INDEX(Sheet1!Q:Q,MATCH('Import Demurrage Detention'!$R487,Sheet1!$A:$A,0),1),"")</f>
        <v/>
      </c>
      <c r="M487" s="15" t="str">
        <f>+IFERROR(INDEX(Sheet1!R:R,MATCH('Import Demurrage Detention'!$R487,Sheet1!$A:$A,0),1),"")</f>
        <v/>
      </c>
      <c r="N487" s="15" t="str">
        <f>+IFERROR(INDEX(Sheet1!S:S,MATCH('Import Demurrage Detention'!$R487,Sheet1!$A:$A,0),1),"")</f>
        <v/>
      </c>
      <c r="O487" s="15" t="str">
        <f>+IFERROR(INDEX(Sheet1!T:T,MATCH('Import Demurrage Detention'!$R487,Sheet1!$A:$A,0),1),"")</f>
        <v/>
      </c>
      <c r="P487" s="15" t="str">
        <f>+IFERROR(INDEX(Sheet1!U:U,MATCH('Import Demurrage Detention'!$R487,Sheet1!$A:$A,0),1),"")</f>
        <v/>
      </c>
      <c r="Q487" s="15" t="str">
        <f>+IFERROR(INDEX(Sheet1!V:V,MATCH('Import Demurrage Detention'!$R487,Sheet1!$A:$A,0),1),"")</f>
        <v/>
      </c>
      <c r="R487" s="12">
        <f t="shared" si="5"/>
        <v>479</v>
      </c>
    </row>
    <row r="488" spans="1:18">
      <c r="A488" s="14" t="str">
        <f>+IFERROR(INDEX(Sheet1!$C:$C,MATCH('Import Demurrage Detention'!$R488,Sheet1!$A:$A,0),1),"")</f>
        <v/>
      </c>
      <c r="B488" s="14" t="str">
        <f>+IFERROR(INDEX(Sheet1!$F:$F,MATCH('Import Demurrage Detention'!$R488,Sheet1!$A:$A,0),1),"")</f>
        <v/>
      </c>
      <c r="C488" s="15" t="str">
        <f>+IFERROR(INDEX(Sheet1!$H:$H,MATCH('Import Demurrage Detention'!$R488,Sheet1!$A:$A,0),1),"")</f>
        <v/>
      </c>
      <c r="D488" s="15" t="str">
        <f>+IFERROR(INDEX(Sheet1!$I:$I,MATCH('Import Demurrage Detention'!$R488,Sheet1!$A:$A,0),1),"")</f>
        <v/>
      </c>
      <c r="E488" s="15" t="str">
        <f>+IFERROR(INDEX(Sheet1!J:J,MATCH('Import Demurrage Detention'!$R488,Sheet1!$A:$A,0),1),"")</f>
        <v/>
      </c>
      <c r="F488" s="15" t="str">
        <f>+IFERROR(INDEX(Sheet1!K:K,MATCH('Import Demurrage Detention'!$R488,Sheet1!$A:$A,0),1),"")</f>
        <v/>
      </c>
      <c r="G488" s="15" t="str">
        <f>+IFERROR(INDEX(Sheet1!L:L,MATCH('Import Demurrage Detention'!$R488,Sheet1!$A:$A,0),1),"")</f>
        <v/>
      </c>
      <c r="H488" s="15" t="str">
        <f>+IFERROR(INDEX(Sheet1!M:M,MATCH('Import Demurrage Detention'!$R488,Sheet1!$A:$A,0),1),"")</f>
        <v/>
      </c>
      <c r="I488" s="15" t="str">
        <f>+IFERROR(INDEX(Sheet1!N:N,MATCH('Import Demurrage Detention'!$R488,Sheet1!$A:$A,0),1),"")</f>
        <v/>
      </c>
      <c r="J488" s="15" t="str">
        <f>+IFERROR(INDEX(Sheet1!O:O,MATCH('Import Demurrage Detention'!$R488,Sheet1!$A:$A,0),1),"")</f>
        <v/>
      </c>
      <c r="K488" s="15" t="str">
        <f>+IFERROR(INDEX(Sheet1!P:P,MATCH('Import Demurrage Detention'!$R488,Sheet1!$A:$A,0),1),"")</f>
        <v/>
      </c>
      <c r="L488" s="15" t="str">
        <f>+IFERROR(INDEX(Sheet1!Q:Q,MATCH('Import Demurrage Detention'!$R488,Sheet1!$A:$A,0),1),"")</f>
        <v/>
      </c>
      <c r="M488" s="15" t="str">
        <f>+IFERROR(INDEX(Sheet1!R:R,MATCH('Import Demurrage Detention'!$R488,Sheet1!$A:$A,0),1),"")</f>
        <v/>
      </c>
      <c r="N488" s="15" t="str">
        <f>+IFERROR(INDEX(Sheet1!S:S,MATCH('Import Demurrage Detention'!$R488,Sheet1!$A:$A,0),1),"")</f>
        <v/>
      </c>
      <c r="O488" s="15" t="str">
        <f>+IFERROR(INDEX(Sheet1!T:T,MATCH('Import Demurrage Detention'!$R488,Sheet1!$A:$A,0),1),"")</f>
        <v/>
      </c>
      <c r="P488" s="15" t="str">
        <f>+IFERROR(INDEX(Sheet1!U:U,MATCH('Import Demurrage Detention'!$R488,Sheet1!$A:$A,0),1),"")</f>
        <v/>
      </c>
      <c r="Q488" s="15" t="str">
        <f>+IFERROR(INDEX(Sheet1!V:V,MATCH('Import Demurrage Detention'!$R488,Sheet1!$A:$A,0),1),"")</f>
        <v/>
      </c>
      <c r="R488" s="12">
        <f t="shared" si="5"/>
        <v>480</v>
      </c>
    </row>
    <row r="489" spans="1:18">
      <c r="A489" s="14" t="str">
        <f>+IFERROR(INDEX(Sheet1!$C:$C,MATCH('Import Demurrage Detention'!$R489,Sheet1!$A:$A,0),1),"")</f>
        <v/>
      </c>
      <c r="B489" s="14" t="str">
        <f>+IFERROR(INDEX(Sheet1!$F:$F,MATCH('Import Demurrage Detention'!$R489,Sheet1!$A:$A,0),1),"")</f>
        <v/>
      </c>
      <c r="C489" s="15" t="str">
        <f>+IFERROR(INDEX(Sheet1!$H:$H,MATCH('Import Demurrage Detention'!$R489,Sheet1!$A:$A,0),1),"")</f>
        <v/>
      </c>
      <c r="D489" s="15" t="str">
        <f>+IFERROR(INDEX(Sheet1!$I:$I,MATCH('Import Demurrage Detention'!$R489,Sheet1!$A:$A,0),1),"")</f>
        <v/>
      </c>
      <c r="E489" s="15" t="str">
        <f>+IFERROR(INDEX(Sheet1!J:J,MATCH('Import Demurrage Detention'!$R489,Sheet1!$A:$A,0),1),"")</f>
        <v/>
      </c>
      <c r="F489" s="15" t="str">
        <f>+IFERROR(INDEX(Sheet1!K:K,MATCH('Import Demurrage Detention'!$R489,Sheet1!$A:$A,0),1),"")</f>
        <v/>
      </c>
      <c r="G489" s="15" t="str">
        <f>+IFERROR(INDEX(Sheet1!L:L,MATCH('Import Demurrage Detention'!$R489,Sheet1!$A:$A,0),1),"")</f>
        <v/>
      </c>
      <c r="H489" s="15" t="str">
        <f>+IFERROR(INDEX(Sheet1!M:M,MATCH('Import Demurrage Detention'!$R489,Sheet1!$A:$A,0),1),"")</f>
        <v/>
      </c>
      <c r="I489" s="15" t="str">
        <f>+IFERROR(INDEX(Sheet1!N:N,MATCH('Import Demurrage Detention'!$R489,Sheet1!$A:$A,0),1),"")</f>
        <v/>
      </c>
      <c r="J489" s="15" t="str">
        <f>+IFERROR(INDEX(Sheet1!O:O,MATCH('Import Demurrage Detention'!$R489,Sheet1!$A:$A,0),1),"")</f>
        <v/>
      </c>
      <c r="K489" s="15" t="str">
        <f>+IFERROR(INDEX(Sheet1!P:P,MATCH('Import Demurrage Detention'!$R489,Sheet1!$A:$A,0),1),"")</f>
        <v/>
      </c>
      <c r="L489" s="15" t="str">
        <f>+IFERROR(INDEX(Sheet1!Q:Q,MATCH('Import Demurrage Detention'!$R489,Sheet1!$A:$A,0),1),"")</f>
        <v/>
      </c>
      <c r="M489" s="15" t="str">
        <f>+IFERROR(INDEX(Sheet1!R:R,MATCH('Import Demurrage Detention'!$R489,Sheet1!$A:$A,0),1),"")</f>
        <v/>
      </c>
      <c r="N489" s="15" t="str">
        <f>+IFERROR(INDEX(Sheet1!S:S,MATCH('Import Demurrage Detention'!$R489,Sheet1!$A:$A,0),1),"")</f>
        <v/>
      </c>
      <c r="O489" s="15" t="str">
        <f>+IFERROR(INDEX(Sheet1!T:T,MATCH('Import Demurrage Detention'!$R489,Sheet1!$A:$A,0),1),"")</f>
        <v/>
      </c>
      <c r="P489" s="15" t="str">
        <f>+IFERROR(INDEX(Sheet1!U:U,MATCH('Import Demurrage Detention'!$R489,Sheet1!$A:$A,0),1),"")</f>
        <v/>
      </c>
      <c r="Q489" s="15" t="str">
        <f>+IFERROR(INDEX(Sheet1!V:V,MATCH('Import Demurrage Detention'!$R489,Sheet1!$A:$A,0),1),"")</f>
        <v/>
      </c>
      <c r="R489" s="12">
        <f t="shared" si="5"/>
        <v>481</v>
      </c>
    </row>
    <row r="490" spans="1:18">
      <c r="A490" s="14" t="str">
        <f>+IFERROR(INDEX(Sheet1!$C:$C,MATCH('Import Demurrage Detention'!$R490,Sheet1!$A:$A,0),1),"")</f>
        <v/>
      </c>
      <c r="B490" s="14" t="str">
        <f>+IFERROR(INDEX(Sheet1!$F:$F,MATCH('Import Demurrage Detention'!$R490,Sheet1!$A:$A,0),1),"")</f>
        <v/>
      </c>
      <c r="C490" s="15" t="str">
        <f>+IFERROR(INDEX(Sheet1!$H:$H,MATCH('Import Demurrage Detention'!$R490,Sheet1!$A:$A,0),1),"")</f>
        <v/>
      </c>
      <c r="D490" s="15" t="str">
        <f>+IFERROR(INDEX(Sheet1!$I:$I,MATCH('Import Demurrage Detention'!$R490,Sheet1!$A:$A,0),1),"")</f>
        <v/>
      </c>
      <c r="E490" s="15" t="str">
        <f>+IFERROR(INDEX(Sheet1!J:J,MATCH('Import Demurrage Detention'!$R490,Sheet1!$A:$A,0),1),"")</f>
        <v/>
      </c>
      <c r="F490" s="15" t="str">
        <f>+IFERROR(INDEX(Sheet1!K:K,MATCH('Import Demurrage Detention'!$R490,Sheet1!$A:$A,0),1),"")</f>
        <v/>
      </c>
      <c r="G490" s="15" t="str">
        <f>+IFERROR(INDEX(Sheet1!L:L,MATCH('Import Demurrage Detention'!$R490,Sheet1!$A:$A,0),1),"")</f>
        <v/>
      </c>
      <c r="H490" s="15" t="str">
        <f>+IFERROR(INDEX(Sheet1!M:M,MATCH('Import Demurrage Detention'!$R490,Sheet1!$A:$A,0),1),"")</f>
        <v/>
      </c>
      <c r="I490" s="15" t="str">
        <f>+IFERROR(INDEX(Sheet1!N:N,MATCH('Import Demurrage Detention'!$R490,Sheet1!$A:$A,0),1),"")</f>
        <v/>
      </c>
      <c r="J490" s="15" t="str">
        <f>+IFERROR(INDEX(Sheet1!O:O,MATCH('Import Demurrage Detention'!$R490,Sheet1!$A:$A,0),1),"")</f>
        <v/>
      </c>
      <c r="K490" s="15" t="str">
        <f>+IFERROR(INDEX(Sheet1!P:P,MATCH('Import Demurrage Detention'!$R490,Sheet1!$A:$A,0),1),"")</f>
        <v/>
      </c>
      <c r="L490" s="15" t="str">
        <f>+IFERROR(INDEX(Sheet1!Q:Q,MATCH('Import Demurrage Detention'!$R490,Sheet1!$A:$A,0),1),"")</f>
        <v/>
      </c>
      <c r="M490" s="15" t="str">
        <f>+IFERROR(INDEX(Sheet1!R:R,MATCH('Import Demurrage Detention'!$R490,Sheet1!$A:$A,0),1),"")</f>
        <v/>
      </c>
      <c r="N490" s="15" t="str">
        <f>+IFERROR(INDEX(Sheet1!S:S,MATCH('Import Demurrage Detention'!$R490,Sheet1!$A:$A,0),1),"")</f>
        <v/>
      </c>
      <c r="O490" s="15" t="str">
        <f>+IFERROR(INDEX(Sheet1!T:T,MATCH('Import Demurrage Detention'!$R490,Sheet1!$A:$A,0),1),"")</f>
        <v/>
      </c>
      <c r="P490" s="15" t="str">
        <f>+IFERROR(INDEX(Sheet1!U:U,MATCH('Import Demurrage Detention'!$R490,Sheet1!$A:$A,0),1),"")</f>
        <v/>
      </c>
      <c r="Q490" s="15" t="str">
        <f>+IFERROR(INDEX(Sheet1!V:V,MATCH('Import Demurrage Detention'!$R490,Sheet1!$A:$A,0),1),"")</f>
        <v/>
      </c>
      <c r="R490" s="12">
        <f t="shared" si="5"/>
        <v>482</v>
      </c>
    </row>
    <row r="491" spans="1:18">
      <c r="A491" s="14" t="str">
        <f>+IFERROR(INDEX(Sheet1!$C:$C,MATCH('Import Demurrage Detention'!$R491,Sheet1!$A:$A,0),1),"")</f>
        <v/>
      </c>
      <c r="B491" s="14" t="str">
        <f>+IFERROR(INDEX(Sheet1!$F:$F,MATCH('Import Demurrage Detention'!$R491,Sheet1!$A:$A,0),1),"")</f>
        <v/>
      </c>
      <c r="C491" s="15" t="str">
        <f>+IFERROR(INDEX(Sheet1!$H:$H,MATCH('Import Demurrage Detention'!$R491,Sheet1!$A:$A,0),1),"")</f>
        <v/>
      </c>
      <c r="D491" s="15" t="str">
        <f>+IFERROR(INDEX(Sheet1!$I:$I,MATCH('Import Demurrage Detention'!$R491,Sheet1!$A:$A,0),1),"")</f>
        <v/>
      </c>
      <c r="E491" s="15" t="str">
        <f>+IFERROR(INDEX(Sheet1!J:J,MATCH('Import Demurrage Detention'!$R491,Sheet1!$A:$A,0),1),"")</f>
        <v/>
      </c>
      <c r="F491" s="15" t="str">
        <f>+IFERROR(INDEX(Sheet1!K:K,MATCH('Import Demurrage Detention'!$R491,Sheet1!$A:$A,0),1),"")</f>
        <v/>
      </c>
      <c r="G491" s="15" t="str">
        <f>+IFERROR(INDEX(Sheet1!L:L,MATCH('Import Demurrage Detention'!$R491,Sheet1!$A:$A,0),1),"")</f>
        <v/>
      </c>
      <c r="H491" s="15" t="str">
        <f>+IFERROR(INDEX(Sheet1!M:M,MATCH('Import Demurrage Detention'!$R491,Sheet1!$A:$A,0),1),"")</f>
        <v/>
      </c>
      <c r="I491" s="15" t="str">
        <f>+IFERROR(INDEX(Sheet1!N:N,MATCH('Import Demurrage Detention'!$R491,Sheet1!$A:$A,0),1),"")</f>
        <v/>
      </c>
      <c r="J491" s="15" t="str">
        <f>+IFERROR(INDEX(Sheet1!O:O,MATCH('Import Demurrage Detention'!$R491,Sheet1!$A:$A,0),1),"")</f>
        <v/>
      </c>
      <c r="K491" s="15" t="str">
        <f>+IFERROR(INDEX(Sheet1!P:P,MATCH('Import Demurrage Detention'!$R491,Sheet1!$A:$A,0),1),"")</f>
        <v/>
      </c>
      <c r="L491" s="15" t="str">
        <f>+IFERROR(INDEX(Sheet1!Q:Q,MATCH('Import Demurrage Detention'!$R491,Sheet1!$A:$A,0),1),"")</f>
        <v/>
      </c>
      <c r="M491" s="15" t="str">
        <f>+IFERROR(INDEX(Sheet1!R:R,MATCH('Import Demurrage Detention'!$R491,Sheet1!$A:$A,0),1),"")</f>
        <v/>
      </c>
      <c r="N491" s="15" t="str">
        <f>+IFERROR(INDEX(Sheet1!S:S,MATCH('Import Demurrage Detention'!$R491,Sheet1!$A:$A,0),1),"")</f>
        <v/>
      </c>
      <c r="O491" s="15" t="str">
        <f>+IFERROR(INDEX(Sheet1!T:T,MATCH('Import Demurrage Detention'!$R491,Sheet1!$A:$A,0),1),"")</f>
        <v/>
      </c>
      <c r="P491" s="15" t="str">
        <f>+IFERROR(INDEX(Sheet1!U:U,MATCH('Import Demurrage Detention'!$R491,Sheet1!$A:$A,0),1),"")</f>
        <v/>
      </c>
      <c r="Q491" s="15" t="str">
        <f>+IFERROR(INDEX(Sheet1!V:V,MATCH('Import Demurrage Detention'!$R491,Sheet1!$A:$A,0),1),"")</f>
        <v/>
      </c>
      <c r="R491" s="12">
        <f t="shared" si="5"/>
        <v>483</v>
      </c>
    </row>
    <row r="492" spans="1:18">
      <c r="A492" s="14" t="str">
        <f>+IFERROR(INDEX(Sheet1!$C:$C,MATCH('Import Demurrage Detention'!$R492,Sheet1!$A:$A,0),1),"")</f>
        <v/>
      </c>
      <c r="B492" s="14" t="str">
        <f>+IFERROR(INDEX(Sheet1!$F:$F,MATCH('Import Demurrage Detention'!$R492,Sheet1!$A:$A,0),1),"")</f>
        <v/>
      </c>
      <c r="C492" s="15" t="str">
        <f>+IFERROR(INDEX(Sheet1!$H:$H,MATCH('Import Demurrage Detention'!$R492,Sheet1!$A:$A,0),1),"")</f>
        <v/>
      </c>
      <c r="D492" s="15" t="str">
        <f>+IFERROR(INDEX(Sheet1!$I:$I,MATCH('Import Demurrage Detention'!$R492,Sheet1!$A:$A,0),1),"")</f>
        <v/>
      </c>
      <c r="E492" s="15" t="str">
        <f>+IFERROR(INDEX(Sheet1!J:J,MATCH('Import Demurrage Detention'!$R492,Sheet1!$A:$A,0),1),"")</f>
        <v/>
      </c>
      <c r="F492" s="15" t="str">
        <f>+IFERROR(INDEX(Sheet1!K:K,MATCH('Import Demurrage Detention'!$R492,Sheet1!$A:$A,0),1),"")</f>
        <v/>
      </c>
      <c r="G492" s="15" t="str">
        <f>+IFERROR(INDEX(Sheet1!L:L,MATCH('Import Demurrage Detention'!$R492,Sheet1!$A:$A,0),1),"")</f>
        <v/>
      </c>
      <c r="H492" s="15" t="str">
        <f>+IFERROR(INDEX(Sheet1!M:M,MATCH('Import Demurrage Detention'!$R492,Sheet1!$A:$A,0),1),"")</f>
        <v/>
      </c>
      <c r="I492" s="15" t="str">
        <f>+IFERROR(INDEX(Sheet1!N:N,MATCH('Import Demurrage Detention'!$R492,Sheet1!$A:$A,0),1),"")</f>
        <v/>
      </c>
      <c r="J492" s="15" t="str">
        <f>+IFERROR(INDEX(Sheet1!O:O,MATCH('Import Demurrage Detention'!$R492,Sheet1!$A:$A,0),1),"")</f>
        <v/>
      </c>
      <c r="K492" s="15" t="str">
        <f>+IFERROR(INDEX(Sheet1!P:P,MATCH('Import Demurrage Detention'!$R492,Sheet1!$A:$A,0),1),"")</f>
        <v/>
      </c>
      <c r="L492" s="15" t="str">
        <f>+IFERROR(INDEX(Sheet1!Q:Q,MATCH('Import Demurrage Detention'!$R492,Sheet1!$A:$A,0),1),"")</f>
        <v/>
      </c>
      <c r="M492" s="15" t="str">
        <f>+IFERROR(INDEX(Sheet1!R:R,MATCH('Import Demurrage Detention'!$R492,Sheet1!$A:$A,0),1),"")</f>
        <v/>
      </c>
      <c r="N492" s="15" t="str">
        <f>+IFERROR(INDEX(Sheet1!S:S,MATCH('Import Demurrage Detention'!$R492,Sheet1!$A:$A,0),1),"")</f>
        <v/>
      </c>
      <c r="O492" s="15" t="str">
        <f>+IFERROR(INDEX(Sheet1!T:T,MATCH('Import Demurrage Detention'!$R492,Sheet1!$A:$A,0),1),"")</f>
        <v/>
      </c>
      <c r="P492" s="15" t="str">
        <f>+IFERROR(INDEX(Sheet1!U:U,MATCH('Import Demurrage Detention'!$R492,Sheet1!$A:$A,0),1),"")</f>
        <v/>
      </c>
      <c r="Q492" s="15" t="str">
        <f>+IFERROR(INDEX(Sheet1!V:V,MATCH('Import Demurrage Detention'!$R492,Sheet1!$A:$A,0),1),"")</f>
        <v/>
      </c>
      <c r="R492" s="12">
        <f t="shared" si="5"/>
        <v>484</v>
      </c>
    </row>
    <row r="493" spans="1:18">
      <c r="A493" s="14" t="str">
        <f>+IFERROR(INDEX(Sheet1!$C:$C,MATCH('Import Demurrage Detention'!$R493,Sheet1!$A:$A,0),1),"")</f>
        <v/>
      </c>
      <c r="B493" s="14" t="str">
        <f>+IFERROR(INDEX(Sheet1!$F:$F,MATCH('Import Demurrage Detention'!$R493,Sheet1!$A:$A,0),1),"")</f>
        <v/>
      </c>
      <c r="C493" s="15" t="str">
        <f>+IFERROR(INDEX(Sheet1!$H:$H,MATCH('Import Demurrage Detention'!$R493,Sheet1!$A:$A,0),1),"")</f>
        <v/>
      </c>
      <c r="D493" s="15" t="str">
        <f>+IFERROR(INDEX(Sheet1!$I:$I,MATCH('Import Demurrage Detention'!$R493,Sheet1!$A:$A,0),1),"")</f>
        <v/>
      </c>
      <c r="E493" s="15" t="str">
        <f>+IFERROR(INDEX(Sheet1!J:J,MATCH('Import Demurrage Detention'!$R493,Sheet1!$A:$A,0),1),"")</f>
        <v/>
      </c>
      <c r="F493" s="15" t="str">
        <f>+IFERROR(INDEX(Sheet1!K:K,MATCH('Import Demurrage Detention'!$R493,Sheet1!$A:$A,0),1),"")</f>
        <v/>
      </c>
      <c r="G493" s="15" t="str">
        <f>+IFERROR(INDEX(Sheet1!L:L,MATCH('Import Demurrage Detention'!$R493,Sheet1!$A:$A,0),1),"")</f>
        <v/>
      </c>
      <c r="H493" s="15" t="str">
        <f>+IFERROR(INDEX(Sheet1!M:M,MATCH('Import Demurrage Detention'!$R493,Sheet1!$A:$A,0),1),"")</f>
        <v/>
      </c>
      <c r="I493" s="15" t="str">
        <f>+IFERROR(INDEX(Sheet1!N:N,MATCH('Import Demurrage Detention'!$R493,Sheet1!$A:$A,0),1),"")</f>
        <v/>
      </c>
      <c r="J493" s="15" t="str">
        <f>+IFERROR(INDEX(Sheet1!O:O,MATCH('Import Demurrage Detention'!$R493,Sheet1!$A:$A,0),1),"")</f>
        <v/>
      </c>
      <c r="K493" s="15" t="str">
        <f>+IFERROR(INDEX(Sheet1!P:P,MATCH('Import Demurrage Detention'!$R493,Sheet1!$A:$A,0),1),"")</f>
        <v/>
      </c>
      <c r="L493" s="15" t="str">
        <f>+IFERROR(INDEX(Sheet1!Q:Q,MATCH('Import Demurrage Detention'!$R493,Sheet1!$A:$A,0),1),"")</f>
        <v/>
      </c>
      <c r="M493" s="15" t="str">
        <f>+IFERROR(INDEX(Sheet1!R:R,MATCH('Import Demurrage Detention'!$R493,Sheet1!$A:$A,0),1),"")</f>
        <v/>
      </c>
      <c r="N493" s="15" t="str">
        <f>+IFERROR(INDEX(Sheet1!S:S,MATCH('Import Demurrage Detention'!$R493,Sheet1!$A:$A,0),1),"")</f>
        <v/>
      </c>
      <c r="O493" s="15" t="str">
        <f>+IFERROR(INDEX(Sheet1!T:T,MATCH('Import Demurrage Detention'!$R493,Sheet1!$A:$A,0),1),"")</f>
        <v/>
      </c>
      <c r="P493" s="15" t="str">
        <f>+IFERROR(INDEX(Sheet1!U:U,MATCH('Import Demurrage Detention'!$R493,Sheet1!$A:$A,0),1),"")</f>
        <v/>
      </c>
      <c r="Q493" s="15" t="str">
        <f>+IFERROR(INDEX(Sheet1!V:V,MATCH('Import Demurrage Detention'!$R493,Sheet1!$A:$A,0),1),"")</f>
        <v/>
      </c>
      <c r="R493" s="12">
        <f t="shared" si="5"/>
        <v>485</v>
      </c>
    </row>
    <row r="494" spans="1:18">
      <c r="A494" s="14" t="str">
        <f>+IFERROR(INDEX(Sheet1!$C:$C,MATCH('Import Demurrage Detention'!$R494,Sheet1!$A:$A,0),1),"")</f>
        <v/>
      </c>
      <c r="B494" s="14" t="str">
        <f>+IFERROR(INDEX(Sheet1!$F:$F,MATCH('Import Demurrage Detention'!$R494,Sheet1!$A:$A,0),1),"")</f>
        <v/>
      </c>
      <c r="C494" s="15" t="str">
        <f>+IFERROR(INDEX(Sheet1!$H:$H,MATCH('Import Demurrage Detention'!$R494,Sheet1!$A:$A,0),1),"")</f>
        <v/>
      </c>
      <c r="D494" s="15" t="str">
        <f>+IFERROR(INDEX(Sheet1!$I:$I,MATCH('Import Demurrage Detention'!$R494,Sheet1!$A:$A,0),1),"")</f>
        <v/>
      </c>
      <c r="E494" s="15" t="str">
        <f>+IFERROR(INDEX(Sheet1!J:J,MATCH('Import Demurrage Detention'!$R494,Sheet1!$A:$A,0),1),"")</f>
        <v/>
      </c>
      <c r="F494" s="15" t="str">
        <f>+IFERROR(INDEX(Sheet1!K:K,MATCH('Import Demurrage Detention'!$R494,Sheet1!$A:$A,0),1),"")</f>
        <v/>
      </c>
      <c r="G494" s="15" t="str">
        <f>+IFERROR(INDEX(Sheet1!L:L,MATCH('Import Demurrage Detention'!$R494,Sheet1!$A:$A,0),1),"")</f>
        <v/>
      </c>
      <c r="H494" s="15" t="str">
        <f>+IFERROR(INDEX(Sheet1!M:M,MATCH('Import Demurrage Detention'!$R494,Sheet1!$A:$A,0),1),"")</f>
        <v/>
      </c>
      <c r="I494" s="15" t="str">
        <f>+IFERROR(INDEX(Sheet1!N:N,MATCH('Import Demurrage Detention'!$R494,Sheet1!$A:$A,0),1),"")</f>
        <v/>
      </c>
      <c r="J494" s="15" t="str">
        <f>+IFERROR(INDEX(Sheet1!O:O,MATCH('Import Demurrage Detention'!$R494,Sheet1!$A:$A,0),1),"")</f>
        <v/>
      </c>
      <c r="K494" s="15" t="str">
        <f>+IFERROR(INDEX(Sheet1!P:P,MATCH('Import Demurrage Detention'!$R494,Sheet1!$A:$A,0),1),"")</f>
        <v/>
      </c>
      <c r="L494" s="15" t="str">
        <f>+IFERROR(INDEX(Sheet1!Q:Q,MATCH('Import Demurrage Detention'!$R494,Sheet1!$A:$A,0),1),"")</f>
        <v/>
      </c>
      <c r="M494" s="15" t="str">
        <f>+IFERROR(INDEX(Sheet1!R:R,MATCH('Import Demurrage Detention'!$R494,Sheet1!$A:$A,0),1),"")</f>
        <v/>
      </c>
      <c r="N494" s="15" t="str">
        <f>+IFERROR(INDEX(Sheet1!S:S,MATCH('Import Demurrage Detention'!$R494,Sheet1!$A:$A,0),1),"")</f>
        <v/>
      </c>
      <c r="O494" s="15" t="str">
        <f>+IFERROR(INDEX(Sheet1!T:T,MATCH('Import Demurrage Detention'!$R494,Sheet1!$A:$A,0),1),"")</f>
        <v/>
      </c>
      <c r="P494" s="15" t="str">
        <f>+IFERROR(INDEX(Sheet1!U:U,MATCH('Import Demurrage Detention'!$R494,Sheet1!$A:$A,0),1),"")</f>
        <v/>
      </c>
      <c r="Q494" s="15" t="str">
        <f>+IFERROR(INDEX(Sheet1!V:V,MATCH('Import Demurrage Detention'!$R494,Sheet1!$A:$A,0),1),"")</f>
        <v/>
      </c>
      <c r="R494" s="12">
        <f t="shared" si="5"/>
        <v>486</v>
      </c>
    </row>
    <row r="495" spans="1:18">
      <c r="A495" s="14" t="str">
        <f>+IFERROR(INDEX(Sheet1!$C:$C,MATCH('Import Demurrage Detention'!$R495,Sheet1!$A:$A,0),1),"")</f>
        <v/>
      </c>
      <c r="B495" s="14" t="str">
        <f>+IFERROR(INDEX(Sheet1!$F:$F,MATCH('Import Demurrage Detention'!$R495,Sheet1!$A:$A,0),1),"")</f>
        <v/>
      </c>
      <c r="C495" s="15" t="str">
        <f>+IFERROR(INDEX(Sheet1!$H:$H,MATCH('Import Demurrage Detention'!$R495,Sheet1!$A:$A,0),1),"")</f>
        <v/>
      </c>
      <c r="D495" s="15" t="str">
        <f>+IFERROR(INDEX(Sheet1!$I:$I,MATCH('Import Demurrage Detention'!$R495,Sheet1!$A:$A,0),1),"")</f>
        <v/>
      </c>
      <c r="E495" s="15" t="str">
        <f>+IFERROR(INDEX(Sheet1!J:J,MATCH('Import Demurrage Detention'!$R495,Sheet1!$A:$A,0),1),"")</f>
        <v/>
      </c>
      <c r="F495" s="15" t="str">
        <f>+IFERROR(INDEX(Sheet1!K:K,MATCH('Import Demurrage Detention'!$R495,Sheet1!$A:$A,0),1),"")</f>
        <v/>
      </c>
      <c r="G495" s="15" t="str">
        <f>+IFERROR(INDEX(Sheet1!L:L,MATCH('Import Demurrage Detention'!$R495,Sheet1!$A:$A,0),1),"")</f>
        <v/>
      </c>
      <c r="H495" s="15" t="str">
        <f>+IFERROR(INDEX(Sheet1!M:M,MATCH('Import Demurrage Detention'!$R495,Sheet1!$A:$A,0),1),"")</f>
        <v/>
      </c>
      <c r="I495" s="15" t="str">
        <f>+IFERROR(INDEX(Sheet1!N:N,MATCH('Import Demurrage Detention'!$R495,Sheet1!$A:$A,0),1),"")</f>
        <v/>
      </c>
      <c r="J495" s="15" t="str">
        <f>+IFERROR(INDEX(Sheet1!O:O,MATCH('Import Demurrage Detention'!$R495,Sheet1!$A:$A,0),1),"")</f>
        <v/>
      </c>
      <c r="K495" s="15" t="str">
        <f>+IFERROR(INDEX(Sheet1!P:P,MATCH('Import Demurrage Detention'!$R495,Sheet1!$A:$A,0),1),"")</f>
        <v/>
      </c>
      <c r="L495" s="15" t="str">
        <f>+IFERROR(INDEX(Sheet1!Q:Q,MATCH('Import Demurrage Detention'!$R495,Sheet1!$A:$A,0),1),"")</f>
        <v/>
      </c>
      <c r="M495" s="15" t="str">
        <f>+IFERROR(INDEX(Sheet1!R:R,MATCH('Import Demurrage Detention'!$R495,Sheet1!$A:$A,0),1),"")</f>
        <v/>
      </c>
      <c r="N495" s="15" t="str">
        <f>+IFERROR(INDEX(Sheet1!S:S,MATCH('Import Demurrage Detention'!$R495,Sheet1!$A:$A,0),1),"")</f>
        <v/>
      </c>
      <c r="O495" s="15" t="str">
        <f>+IFERROR(INDEX(Sheet1!T:T,MATCH('Import Demurrage Detention'!$R495,Sheet1!$A:$A,0),1),"")</f>
        <v/>
      </c>
      <c r="P495" s="15" t="str">
        <f>+IFERROR(INDEX(Sheet1!U:U,MATCH('Import Demurrage Detention'!$R495,Sheet1!$A:$A,0),1),"")</f>
        <v/>
      </c>
      <c r="Q495" s="15" t="str">
        <f>+IFERROR(INDEX(Sheet1!V:V,MATCH('Import Demurrage Detention'!$R495,Sheet1!$A:$A,0),1),"")</f>
        <v/>
      </c>
      <c r="R495" s="12">
        <f t="shared" si="5"/>
        <v>487</v>
      </c>
    </row>
    <row r="496" spans="1:18">
      <c r="A496" s="14" t="str">
        <f>+IFERROR(INDEX(Sheet1!$C:$C,MATCH('Import Demurrage Detention'!$R496,Sheet1!$A:$A,0),1),"")</f>
        <v/>
      </c>
      <c r="B496" s="14" t="str">
        <f>+IFERROR(INDEX(Sheet1!$F:$F,MATCH('Import Demurrage Detention'!$R496,Sheet1!$A:$A,0),1),"")</f>
        <v/>
      </c>
      <c r="C496" s="15" t="str">
        <f>+IFERROR(INDEX(Sheet1!$H:$H,MATCH('Import Demurrage Detention'!$R496,Sheet1!$A:$A,0),1),"")</f>
        <v/>
      </c>
      <c r="D496" s="15" t="str">
        <f>+IFERROR(INDEX(Sheet1!$I:$I,MATCH('Import Demurrage Detention'!$R496,Sheet1!$A:$A,0),1),"")</f>
        <v/>
      </c>
      <c r="E496" s="15" t="str">
        <f>+IFERROR(INDEX(Sheet1!J:J,MATCH('Import Demurrage Detention'!$R496,Sheet1!$A:$A,0),1),"")</f>
        <v/>
      </c>
      <c r="F496" s="15" t="str">
        <f>+IFERROR(INDEX(Sheet1!K:K,MATCH('Import Demurrage Detention'!$R496,Sheet1!$A:$A,0),1),"")</f>
        <v/>
      </c>
      <c r="G496" s="15" t="str">
        <f>+IFERROR(INDEX(Sheet1!L:L,MATCH('Import Demurrage Detention'!$R496,Sheet1!$A:$A,0),1),"")</f>
        <v/>
      </c>
      <c r="H496" s="15" t="str">
        <f>+IFERROR(INDEX(Sheet1!M:M,MATCH('Import Demurrage Detention'!$R496,Sheet1!$A:$A,0),1),"")</f>
        <v/>
      </c>
      <c r="I496" s="15" t="str">
        <f>+IFERROR(INDEX(Sheet1!N:N,MATCH('Import Demurrage Detention'!$R496,Sheet1!$A:$A,0),1),"")</f>
        <v/>
      </c>
      <c r="J496" s="15" t="str">
        <f>+IFERROR(INDEX(Sheet1!O:O,MATCH('Import Demurrage Detention'!$R496,Sheet1!$A:$A,0),1),"")</f>
        <v/>
      </c>
      <c r="K496" s="15" t="str">
        <f>+IFERROR(INDEX(Sheet1!P:P,MATCH('Import Demurrage Detention'!$R496,Sheet1!$A:$A,0),1),"")</f>
        <v/>
      </c>
      <c r="L496" s="15" t="str">
        <f>+IFERROR(INDEX(Sheet1!Q:Q,MATCH('Import Demurrage Detention'!$R496,Sheet1!$A:$A,0),1),"")</f>
        <v/>
      </c>
      <c r="M496" s="15" t="str">
        <f>+IFERROR(INDEX(Sheet1!R:R,MATCH('Import Demurrage Detention'!$R496,Sheet1!$A:$A,0),1),"")</f>
        <v/>
      </c>
      <c r="N496" s="15" t="str">
        <f>+IFERROR(INDEX(Sheet1!S:S,MATCH('Import Demurrage Detention'!$R496,Sheet1!$A:$A,0),1),"")</f>
        <v/>
      </c>
      <c r="O496" s="15" t="str">
        <f>+IFERROR(INDEX(Sheet1!T:T,MATCH('Import Demurrage Detention'!$R496,Sheet1!$A:$A,0),1),"")</f>
        <v/>
      </c>
      <c r="P496" s="15" t="str">
        <f>+IFERROR(INDEX(Sheet1!U:U,MATCH('Import Demurrage Detention'!$R496,Sheet1!$A:$A,0),1),"")</f>
        <v/>
      </c>
      <c r="Q496" s="15" t="str">
        <f>+IFERROR(INDEX(Sheet1!V:V,MATCH('Import Demurrage Detention'!$R496,Sheet1!$A:$A,0),1),"")</f>
        <v/>
      </c>
      <c r="R496" s="12">
        <f t="shared" si="5"/>
        <v>488</v>
      </c>
    </row>
    <row r="497" spans="1:18">
      <c r="A497" s="14" t="str">
        <f>+IFERROR(INDEX(Sheet1!$C:$C,MATCH('Import Demurrage Detention'!$R497,Sheet1!$A:$A,0),1),"")</f>
        <v/>
      </c>
      <c r="B497" s="14" t="str">
        <f>+IFERROR(INDEX(Sheet1!$F:$F,MATCH('Import Demurrage Detention'!$R497,Sheet1!$A:$A,0),1),"")</f>
        <v/>
      </c>
      <c r="C497" s="15" t="str">
        <f>+IFERROR(INDEX(Sheet1!$H:$H,MATCH('Import Demurrage Detention'!$R497,Sheet1!$A:$A,0),1),"")</f>
        <v/>
      </c>
      <c r="D497" s="15" t="str">
        <f>+IFERROR(INDEX(Sheet1!$I:$I,MATCH('Import Demurrage Detention'!$R497,Sheet1!$A:$A,0),1),"")</f>
        <v/>
      </c>
      <c r="E497" s="15" t="str">
        <f>+IFERROR(INDEX(Sheet1!J:J,MATCH('Import Demurrage Detention'!$R497,Sheet1!$A:$A,0),1),"")</f>
        <v/>
      </c>
      <c r="F497" s="15" t="str">
        <f>+IFERROR(INDEX(Sheet1!K:K,MATCH('Import Demurrage Detention'!$R497,Sheet1!$A:$A,0),1),"")</f>
        <v/>
      </c>
      <c r="G497" s="15" t="str">
        <f>+IFERROR(INDEX(Sheet1!L:L,MATCH('Import Demurrage Detention'!$R497,Sheet1!$A:$A,0),1),"")</f>
        <v/>
      </c>
      <c r="H497" s="15" t="str">
        <f>+IFERROR(INDEX(Sheet1!M:M,MATCH('Import Demurrage Detention'!$R497,Sheet1!$A:$A,0),1),"")</f>
        <v/>
      </c>
      <c r="I497" s="15" t="str">
        <f>+IFERROR(INDEX(Sheet1!N:N,MATCH('Import Demurrage Detention'!$R497,Sheet1!$A:$A,0),1),"")</f>
        <v/>
      </c>
      <c r="J497" s="15" t="str">
        <f>+IFERROR(INDEX(Sheet1!O:O,MATCH('Import Demurrage Detention'!$R497,Sheet1!$A:$A,0),1),"")</f>
        <v/>
      </c>
      <c r="K497" s="15" t="str">
        <f>+IFERROR(INDEX(Sheet1!P:P,MATCH('Import Demurrage Detention'!$R497,Sheet1!$A:$A,0),1),"")</f>
        <v/>
      </c>
      <c r="L497" s="15" t="str">
        <f>+IFERROR(INDEX(Sheet1!Q:Q,MATCH('Import Demurrage Detention'!$R497,Sheet1!$A:$A,0),1),"")</f>
        <v/>
      </c>
      <c r="M497" s="15" t="str">
        <f>+IFERROR(INDEX(Sheet1!R:R,MATCH('Import Demurrage Detention'!$R497,Sheet1!$A:$A,0),1),"")</f>
        <v/>
      </c>
      <c r="N497" s="15" t="str">
        <f>+IFERROR(INDEX(Sheet1!S:S,MATCH('Import Demurrage Detention'!$R497,Sheet1!$A:$A,0),1),"")</f>
        <v/>
      </c>
      <c r="O497" s="15" t="str">
        <f>+IFERROR(INDEX(Sheet1!T:T,MATCH('Import Demurrage Detention'!$R497,Sheet1!$A:$A,0),1),"")</f>
        <v/>
      </c>
      <c r="P497" s="15" t="str">
        <f>+IFERROR(INDEX(Sheet1!U:U,MATCH('Import Demurrage Detention'!$R497,Sheet1!$A:$A,0),1),"")</f>
        <v/>
      </c>
      <c r="Q497" s="15" t="str">
        <f>+IFERROR(INDEX(Sheet1!V:V,MATCH('Import Demurrage Detention'!$R497,Sheet1!$A:$A,0),1),"")</f>
        <v/>
      </c>
      <c r="R497" s="12">
        <f t="shared" si="5"/>
        <v>489</v>
      </c>
    </row>
    <row r="498" spans="1:18">
      <c r="A498" s="14" t="str">
        <f>+IFERROR(INDEX(Sheet1!$C:$C,MATCH('Import Demurrage Detention'!$R498,Sheet1!$A:$A,0),1),"")</f>
        <v/>
      </c>
      <c r="B498" s="14" t="str">
        <f>+IFERROR(INDEX(Sheet1!$F:$F,MATCH('Import Demurrage Detention'!$R498,Sheet1!$A:$A,0),1),"")</f>
        <v/>
      </c>
      <c r="C498" s="15" t="str">
        <f>+IFERROR(INDEX(Sheet1!$H:$H,MATCH('Import Demurrage Detention'!$R498,Sheet1!$A:$A,0),1),"")</f>
        <v/>
      </c>
      <c r="D498" s="15" t="str">
        <f>+IFERROR(INDEX(Sheet1!$I:$I,MATCH('Import Demurrage Detention'!$R498,Sheet1!$A:$A,0),1),"")</f>
        <v/>
      </c>
      <c r="E498" s="15" t="str">
        <f>+IFERROR(INDEX(Sheet1!J:J,MATCH('Import Demurrage Detention'!$R498,Sheet1!$A:$A,0),1),"")</f>
        <v/>
      </c>
      <c r="F498" s="15" t="str">
        <f>+IFERROR(INDEX(Sheet1!K:K,MATCH('Import Demurrage Detention'!$R498,Sheet1!$A:$A,0),1),"")</f>
        <v/>
      </c>
      <c r="G498" s="15" t="str">
        <f>+IFERROR(INDEX(Sheet1!L:L,MATCH('Import Demurrage Detention'!$R498,Sheet1!$A:$A,0),1),"")</f>
        <v/>
      </c>
      <c r="H498" s="15" t="str">
        <f>+IFERROR(INDEX(Sheet1!M:M,MATCH('Import Demurrage Detention'!$R498,Sheet1!$A:$A,0),1),"")</f>
        <v/>
      </c>
      <c r="I498" s="15" t="str">
        <f>+IFERROR(INDEX(Sheet1!N:N,MATCH('Import Demurrage Detention'!$R498,Sheet1!$A:$A,0),1),"")</f>
        <v/>
      </c>
      <c r="J498" s="15" t="str">
        <f>+IFERROR(INDEX(Sheet1!O:O,MATCH('Import Demurrage Detention'!$R498,Sheet1!$A:$A,0),1),"")</f>
        <v/>
      </c>
      <c r="K498" s="15" t="str">
        <f>+IFERROR(INDEX(Sheet1!P:P,MATCH('Import Demurrage Detention'!$R498,Sheet1!$A:$A,0),1),"")</f>
        <v/>
      </c>
      <c r="L498" s="15" t="str">
        <f>+IFERROR(INDEX(Sheet1!Q:Q,MATCH('Import Demurrage Detention'!$R498,Sheet1!$A:$A,0),1),"")</f>
        <v/>
      </c>
      <c r="M498" s="15" t="str">
        <f>+IFERROR(INDEX(Sheet1!R:R,MATCH('Import Demurrage Detention'!$R498,Sheet1!$A:$A,0),1),"")</f>
        <v/>
      </c>
      <c r="N498" s="15" t="str">
        <f>+IFERROR(INDEX(Sheet1!S:S,MATCH('Import Demurrage Detention'!$R498,Sheet1!$A:$A,0),1),"")</f>
        <v/>
      </c>
      <c r="O498" s="15" t="str">
        <f>+IFERROR(INDEX(Sheet1!T:T,MATCH('Import Demurrage Detention'!$R498,Sheet1!$A:$A,0),1),"")</f>
        <v/>
      </c>
      <c r="P498" s="15" t="str">
        <f>+IFERROR(INDEX(Sheet1!U:U,MATCH('Import Demurrage Detention'!$R498,Sheet1!$A:$A,0),1),"")</f>
        <v/>
      </c>
      <c r="Q498" s="15" t="str">
        <f>+IFERROR(INDEX(Sheet1!V:V,MATCH('Import Demurrage Detention'!$R498,Sheet1!$A:$A,0),1),"")</f>
        <v/>
      </c>
      <c r="R498" s="12">
        <f t="shared" si="5"/>
        <v>490</v>
      </c>
    </row>
    <row r="499" spans="1:18">
      <c r="A499" s="14" t="str">
        <f>+IFERROR(INDEX(Sheet1!$C:$C,MATCH('Import Demurrage Detention'!$R499,Sheet1!$A:$A,0),1),"")</f>
        <v/>
      </c>
      <c r="B499" s="14" t="str">
        <f>+IFERROR(INDEX(Sheet1!$F:$F,MATCH('Import Demurrage Detention'!$R499,Sheet1!$A:$A,0),1),"")</f>
        <v/>
      </c>
      <c r="C499" s="15" t="str">
        <f>+IFERROR(INDEX(Sheet1!$H:$H,MATCH('Import Demurrage Detention'!$R499,Sheet1!$A:$A,0),1),"")</f>
        <v/>
      </c>
      <c r="D499" s="15" t="str">
        <f>+IFERROR(INDEX(Sheet1!$I:$I,MATCH('Import Demurrage Detention'!$R499,Sheet1!$A:$A,0),1),"")</f>
        <v/>
      </c>
      <c r="E499" s="15" t="str">
        <f>+IFERROR(INDEX(Sheet1!J:J,MATCH('Import Demurrage Detention'!$R499,Sheet1!$A:$A,0),1),"")</f>
        <v/>
      </c>
      <c r="F499" s="15" t="str">
        <f>+IFERROR(INDEX(Sheet1!K:K,MATCH('Import Demurrage Detention'!$R499,Sheet1!$A:$A,0),1),"")</f>
        <v/>
      </c>
      <c r="G499" s="15" t="str">
        <f>+IFERROR(INDEX(Sheet1!L:L,MATCH('Import Demurrage Detention'!$R499,Sheet1!$A:$A,0),1),"")</f>
        <v/>
      </c>
      <c r="H499" s="15" t="str">
        <f>+IFERROR(INDEX(Sheet1!M:M,MATCH('Import Demurrage Detention'!$R499,Sheet1!$A:$A,0),1),"")</f>
        <v/>
      </c>
      <c r="I499" s="15" t="str">
        <f>+IFERROR(INDEX(Sheet1!N:N,MATCH('Import Demurrage Detention'!$R499,Sheet1!$A:$A,0),1),"")</f>
        <v/>
      </c>
      <c r="J499" s="15" t="str">
        <f>+IFERROR(INDEX(Sheet1!O:O,MATCH('Import Demurrage Detention'!$R499,Sheet1!$A:$A,0),1),"")</f>
        <v/>
      </c>
      <c r="K499" s="15" t="str">
        <f>+IFERROR(INDEX(Sheet1!P:P,MATCH('Import Demurrage Detention'!$R499,Sheet1!$A:$A,0),1),"")</f>
        <v/>
      </c>
      <c r="L499" s="15" t="str">
        <f>+IFERROR(INDEX(Sheet1!Q:Q,MATCH('Import Demurrage Detention'!$R499,Sheet1!$A:$A,0),1),"")</f>
        <v/>
      </c>
      <c r="M499" s="15" t="str">
        <f>+IFERROR(INDEX(Sheet1!R:R,MATCH('Import Demurrage Detention'!$R499,Sheet1!$A:$A,0),1),"")</f>
        <v/>
      </c>
      <c r="N499" s="15" t="str">
        <f>+IFERROR(INDEX(Sheet1!S:S,MATCH('Import Demurrage Detention'!$R499,Sheet1!$A:$A,0),1),"")</f>
        <v/>
      </c>
      <c r="O499" s="15" t="str">
        <f>+IFERROR(INDEX(Sheet1!T:T,MATCH('Import Demurrage Detention'!$R499,Sheet1!$A:$A,0),1),"")</f>
        <v/>
      </c>
      <c r="P499" s="15" t="str">
        <f>+IFERROR(INDEX(Sheet1!U:U,MATCH('Import Demurrage Detention'!$R499,Sheet1!$A:$A,0),1),"")</f>
        <v/>
      </c>
      <c r="Q499" s="15" t="str">
        <f>+IFERROR(INDEX(Sheet1!V:V,MATCH('Import Demurrage Detention'!$R499,Sheet1!$A:$A,0),1),"")</f>
        <v/>
      </c>
      <c r="R499" s="12">
        <f t="shared" si="5"/>
        <v>491</v>
      </c>
    </row>
    <row r="500" spans="1:18">
      <c r="A500" s="14" t="str">
        <f>+IFERROR(INDEX(Sheet1!$C:$C,MATCH('Import Demurrage Detention'!$R500,Sheet1!$A:$A,0),1),"")</f>
        <v/>
      </c>
      <c r="B500" s="14" t="str">
        <f>+IFERROR(INDEX(Sheet1!$F:$F,MATCH('Import Demurrage Detention'!$R500,Sheet1!$A:$A,0),1),"")</f>
        <v/>
      </c>
      <c r="C500" s="15" t="str">
        <f>+IFERROR(INDEX(Sheet1!$H:$H,MATCH('Import Demurrage Detention'!$R500,Sheet1!$A:$A,0),1),"")</f>
        <v/>
      </c>
      <c r="D500" s="15" t="str">
        <f>+IFERROR(INDEX(Sheet1!$I:$I,MATCH('Import Demurrage Detention'!$R500,Sheet1!$A:$A,0),1),"")</f>
        <v/>
      </c>
      <c r="E500" s="15" t="str">
        <f>+IFERROR(INDEX(Sheet1!J:J,MATCH('Import Demurrage Detention'!$R500,Sheet1!$A:$A,0),1),"")</f>
        <v/>
      </c>
      <c r="F500" s="15" t="str">
        <f>+IFERROR(INDEX(Sheet1!K:K,MATCH('Import Demurrage Detention'!$R500,Sheet1!$A:$A,0),1),"")</f>
        <v/>
      </c>
      <c r="G500" s="15" t="str">
        <f>+IFERROR(INDEX(Sheet1!L:L,MATCH('Import Demurrage Detention'!$R500,Sheet1!$A:$A,0),1),"")</f>
        <v/>
      </c>
      <c r="H500" s="15" t="str">
        <f>+IFERROR(INDEX(Sheet1!M:M,MATCH('Import Demurrage Detention'!$R500,Sheet1!$A:$A,0),1),"")</f>
        <v/>
      </c>
      <c r="I500" s="15" t="str">
        <f>+IFERROR(INDEX(Sheet1!N:N,MATCH('Import Demurrage Detention'!$R500,Sheet1!$A:$A,0),1),"")</f>
        <v/>
      </c>
      <c r="J500" s="15" t="str">
        <f>+IFERROR(INDEX(Sheet1!O:O,MATCH('Import Demurrage Detention'!$R500,Sheet1!$A:$A,0),1),"")</f>
        <v/>
      </c>
      <c r="K500" s="15" t="str">
        <f>+IFERROR(INDEX(Sheet1!P:P,MATCH('Import Demurrage Detention'!$R500,Sheet1!$A:$A,0),1),"")</f>
        <v/>
      </c>
      <c r="L500" s="15" t="str">
        <f>+IFERROR(INDEX(Sheet1!Q:Q,MATCH('Import Demurrage Detention'!$R500,Sheet1!$A:$A,0),1),"")</f>
        <v/>
      </c>
      <c r="M500" s="15" t="str">
        <f>+IFERROR(INDEX(Sheet1!R:R,MATCH('Import Demurrage Detention'!$R500,Sheet1!$A:$A,0),1),"")</f>
        <v/>
      </c>
      <c r="N500" s="15" t="str">
        <f>+IFERROR(INDEX(Sheet1!S:S,MATCH('Import Demurrage Detention'!$R500,Sheet1!$A:$A,0),1),"")</f>
        <v/>
      </c>
      <c r="O500" s="15" t="str">
        <f>+IFERROR(INDEX(Sheet1!T:T,MATCH('Import Demurrage Detention'!$R500,Sheet1!$A:$A,0),1),"")</f>
        <v/>
      </c>
      <c r="P500" s="15" t="str">
        <f>+IFERROR(INDEX(Sheet1!U:U,MATCH('Import Demurrage Detention'!$R500,Sheet1!$A:$A,0),1),"")</f>
        <v/>
      </c>
      <c r="Q500" s="15" t="str">
        <f>+IFERROR(INDEX(Sheet1!V:V,MATCH('Import Demurrage Detention'!$R500,Sheet1!$A:$A,0),1),"")</f>
        <v/>
      </c>
      <c r="R500" s="12">
        <f t="shared" si="5"/>
        <v>492</v>
      </c>
    </row>
    <row r="501" spans="1:18">
      <c r="A501" s="14" t="str">
        <f>+IFERROR(INDEX(Sheet1!$C:$C,MATCH('Import Demurrage Detention'!$R501,Sheet1!$A:$A,0),1),"")</f>
        <v/>
      </c>
      <c r="B501" s="14" t="str">
        <f>+IFERROR(INDEX(Sheet1!$F:$F,MATCH('Import Demurrage Detention'!$R501,Sheet1!$A:$A,0),1),"")</f>
        <v/>
      </c>
      <c r="C501" s="15" t="str">
        <f>+IFERROR(INDEX(Sheet1!$H:$H,MATCH('Import Demurrage Detention'!$R501,Sheet1!$A:$A,0),1),"")</f>
        <v/>
      </c>
      <c r="D501" s="15" t="str">
        <f>+IFERROR(INDEX(Sheet1!$I:$I,MATCH('Import Demurrage Detention'!$R501,Sheet1!$A:$A,0),1),"")</f>
        <v/>
      </c>
      <c r="E501" s="15" t="str">
        <f>+IFERROR(INDEX(Sheet1!J:J,MATCH('Import Demurrage Detention'!$R501,Sheet1!$A:$A,0),1),"")</f>
        <v/>
      </c>
      <c r="F501" s="15" t="str">
        <f>+IFERROR(INDEX(Sheet1!K:K,MATCH('Import Demurrage Detention'!$R501,Sheet1!$A:$A,0),1),"")</f>
        <v/>
      </c>
      <c r="G501" s="15" t="str">
        <f>+IFERROR(INDEX(Sheet1!L:L,MATCH('Import Demurrage Detention'!$R501,Sheet1!$A:$A,0),1),"")</f>
        <v/>
      </c>
      <c r="H501" s="15" t="str">
        <f>+IFERROR(INDEX(Sheet1!M:M,MATCH('Import Demurrage Detention'!$R501,Sheet1!$A:$A,0),1),"")</f>
        <v/>
      </c>
      <c r="I501" s="15" t="str">
        <f>+IFERROR(INDEX(Sheet1!N:N,MATCH('Import Demurrage Detention'!$R501,Sheet1!$A:$A,0),1),"")</f>
        <v/>
      </c>
      <c r="J501" s="15" t="str">
        <f>+IFERROR(INDEX(Sheet1!O:O,MATCH('Import Demurrage Detention'!$R501,Sheet1!$A:$A,0),1),"")</f>
        <v/>
      </c>
      <c r="K501" s="15" t="str">
        <f>+IFERROR(INDEX(Sheet1!P:P,MATCH('Import Demurrage Detention'!$R501,Sheet1!$A:$A,0),1),"")</f>
        <v/>
      </c>
      <c r="L501" s="15" t="str">
        <f>+IFERROR(INDEX(Sheet1!Q:Q,MATCH('Import Demurrage Detention'!$R501,Sheet1!$A:$A,0),1),"")</f>
        <v/>
      </c>
      <c r="M501" s="15" t="str">
        <f>+IFERROR(INDEX(Sheet1!R:R,MATCH('Import Demurrage Detention'!$R501,Sheet1!$A:$A,0),1),"")</f>
        <v/>
      </c>
      <c r="N501" s="15" t="str">
        <f>+IFERROR(INDEX(Sheet1!S:S,MATCH('Import Demurrage Detention'!$R501,Sheet1!$A:$A,0),1),"")</f>
        <v/>
      </c>
      <c r="O501" s="15" t="str">
        <f>+IFERROR(INDEX(Sheet1!T:T,MATCH('Import Demurrage Detention'!$R501,Sheet1!$A:$A,0),1),"")</f>
        <v/>
      </c>
      <c r="P501" s="15" t="str">
        <f>+IFERROR(INDEX(Sheet1!U:U,MATCH('Import Demurrage Detention'!$R501,Sheet1!$A:$A,0),1),"")</f>
        <v/>
      </c>
      <c r="Q501" s="15" t="str">
        <f>+IFERROR(INDEX(Sheet1!V:V,MATCH('Import Demurrage Detention'!$R501,Sheet1!$A:$A,0),1),"")</f>
        <v/>
      </c>
      <c r="R501" s="12">
        <f t="shared" si="5"/>
        <v>493</v>
      </c>
    </row>
    <row r="502" spans="1:18">
      <c r="A502" s="14" t="str">
        <f>+IFERROR(INDEX(Sheet1!$C:$C,MATCH('Import Demurrage Detention'!$R502,Sheet1!$A:$A,0),1),"")</f>
        <v/>
      </c>
      <c r="B502" s="14" t="str">
        <f>+IFERROR(INDEX(Sheet1!$F:$F,MATCH('Import Demurrage Detention'!$R502,Sheet1!$A:$A,0),1),"")</f>
        <v/>
      </c>
      <c r="C502" s="15" t="str">
        <f>+IFERROR(INDEX(Sheet1!$H:$H,MATCH('Import Demurrage Detention'!$R502,Sheet1!$A:$A,0),1),"")</f>
        <v/>
      </c>
      <c r="D502" s="15" t="str">
        <f>+IFERROR(INDEX(Sheet1!$I:$I,MATCH('Import Demurrage Detention'!$R502,Sheet1!$A:$A,0),1),"")</f>
        <v/>
      </c>
      <c r="E502" s="15" t="str">
        <f>+IFERROR(INDEX(Sheet1!J:J,MATCH('Import Demurrage Detention'!$R502,Sheet1!$A:$A,0),1),"")</f>
        <v/>
      </c>
      <c r="F502" s="15" t="str">
        <f>+IFERROR(INDEX(Sheet1!K:K,MATCH('Import Demurrage Detention'!$R502,Sheet1!$A:$A,0),1),"")</f>
        <v/>
      </c>
      <c r="G502" s="15" t="str">
        <f>+IFERROR(INDEX(Sheet1!L:L,MATCH('Import Demurrage Detention'!$R502,Sheet1!$A:$A,0),1),"")</f>
        <v/>
      </c>
      <c r="H502" s="15" t="str">
        <f>+IFERROR(INDEX(Sheet1!M:M,MATCH('Import Demurrage Detention'!$R502,Sheet1!$A:$A,0),1),"")</f>
        <v/>
      </c>
      <c r="I502" s="15" t="str">
        <f>+IFERROR(INDEX(Sheet1!N:N,MATCH('Import Demurrage Detention'!$R502,Sheet1!$A:$A,0),1),"")</f>
        <v/>
      </c>
      <c r="J502" s="15" t="str">
        <f>+IFERROR(INDEX(Sheet1!O:O,MATCH('Import Demurrage Detention'!$R502,Sheet1!$A:$A,0),1),"")</f>
        <v/>
      </c>
      <c r="K502" s="15" t="str">
        <f>+IFERROR(INDEX(Sheet1!P:P,MATCH('Import Demurrage Detention'!$R502,Sheet1!$A:$A,0),1),"")</f>
        <v/>
      </c>
      <c r="L502" s="15" t="str">
        <f>+IFERROR(INDEX(Sheet1!Q:Q,MATCH('Import Demurrage Detention'!$R502,Sheet1!$A:$A,0),1),"")</f>
        <v/>
      </c>
      <c r="M502" s="15" t="str">
        <f>+IFERROR(INDEX(Sheet1!R:R,MATCH('Import Demurrage Detention'!$R502,Sheet1!$A:$A,0),1),"")</f>
        <v/>
      </c>
      <c r="N502" s="15" t="str">
        <f>+IFERROR(INDEX(Sheet1!S:S,MATCH('Import Demurrage Detention'!$R502,Sheet1!$A:$A,0),1),"")</f>
        <v/>
      </c>
      <c r="O502" s="15" t="str">
        <f>+IFERROR(INDEX(Sheet1!T:T,MATCH('Import Demurrage Detention'!$R502,Sheet1!$A:$A,0),1),"")</f>
        <v/>
      </c>
      <c r="P502" s="15" t="str">
        <f>+IFERROR(INDEX(Sheet1!U:U,MATCH('Import Demurrage Detention'!$R502,Sheet1!$A:$A,0),1),"")</f>
        <v/>
      </c>
      <c r="Q502" s="15" t="str">
        <f>+IFERROR(INDEX(Sheet1!V:V,MATCH('Import Demurrage Detention'!$R502,Sheet1!$A:$A,0),1),"")</f>
        <v/>
      </c>
      <c r="R502" s="12">
        <f t="shared" si="5"/>
        <v>494</v>
      </c>
    </row>
    <row r="503" spans="1:18">
      <c r="A503" s="14" t="str">
        <f>+IFERROR(INDEX(Sheet1!$C:$C,MATCH('Import Demurrage Detention'!$R503,Sheet1!$A:$A,0),1),"")</f>
        <v/>
      </c>
      <c r="B503" s="14" t="str">
        <f>+IFERROR(INDEX(Sheet1!$F:$F,MATCH('Import Demurrage Detention'!$R503,Sheet1!$A:$A,0),1),"")</f>
        <v/>
      </c>
      <c r="C503" s="15" t="str">
        <f>+IFERROR(INDEX(Sheet1!$H:$H,MATCH('Import Demurrage Detention'!$R503,Sheet1!$A:$A,0),1),"")</f>
        <v/>
      </c>
      <c r="D503" s="15" t="str">
        <f>+IFERROR(INDEX(Sheet1!$I:$I,MATCH('Import Demurrage Detention'!$R503,Sheet1!$A:$A,0),1),"")</f>
        <v/>
      </c>
      <c r="E503" s="15" t="str">
        <f>+IFERROR(INDEX(Sheet1!J:J,MATCH('Import Demurrage Detention'!$R503,Sheet1!$A:$A,0),1),"")</f>
        <v/>
      </c>
      <c r="F503" s="15" t="str">
        <f>+IFERROR(INDEX(Sheet1!K:K,MATCH('Import Demurrage Detention'!$R503,Sheet1!$A:$A,0),1),"")</f>
        <v/>
      </c>
      <c r="G503" s="15" t="str">
        <f>+IFERROR(INDEX(Sheet1!L:L,MATCH('Import Demurrage Detention'!$R503,Sheet1!$A:$A,0),1),"")</f>
        <v/>
      </c>
      <c r="H503" s="15" t="str">
        <f>+IFERROR(INDEX(Sheet1!M:M,MATCH('Import Demurrage Detention'!$R503,Sheet1!$A:$A,0),1),"")</f>
        <v/>
      </c>
      <c r="I503" s="15" t="str">
        <f>+IFERROR(INDEX(Sheet1!N:N,MATCH('Import Demurrage Detention'!$R503,Sheet1!$A:$A,0),1),"")</f>
        <v/>
      </c>
      <c r="J503" s="15" t="str">
        <f>+IFERROR(INDEX(Sheet1!O:O,MATCH('Import Demurrage Detention'!$R503,Sheet1!$A:$A,0),1),"")</f>
        <v/>
      </c>
      <c r="K503" s="15" t="str">
        <f>+IFERROR(INDEX(Sheet1!P:P,MATCH('Import Demurrage Detention'!$R503,Sheet1!$A:$A,0),1),"")</f>
        <v/>
      </c>
      <c r="L503" s="15" t="str">
        <f>+IFERROR(INDEX(Sheet1!Q:Q,MATCH('Import Demurrage Detention'!$R503,Sheet1!$A:$A,0),1),"")</f>
        <v/>
      </c>
      <c r="M503" s="15" t="str">
        <f>+IFERROR(INDEX(Sheet1!R:R,MATCH('Import Demurrage Detention'!$R503,Sheet1!$A:$A,0),1),"")</f>
        <v/>
      </c>
      <c r="N503" s="15" t="str">
        <f>+IFERROR(INDEX(Sheet1!S:S,MATCH('Import Demurrage Detention'!$R503,Sheet1!$A:$A,0),1),"")</f>
        <v/>
      </c>
      <c r="O503" s="15" t="str">
        <f>+IFERROR(INDEX(Sheet1!T:T,MATCH('Import Demurrage Detention'!$R503,Sheet1!$A:$A,0),1),"")</f>
        <v/>
      </c>
      <c r="P503" s="15" t="str">
        <f>+IFERROR(INDEX(Sheet1!U:U,MATCH('Import Demurrage Detention'!$R503,Sheet1!$A:$A,0),1),"")</f>
        <v/>
      </c>
      <c r="Q503" s="15" t="str">
        <f>+IFERROR(INDEX(Sheet1!V:V,MATCH('Import Demurrage Detention'!$R503,Sheet1!$A:$A,0),1),"")</f>
        <v/>
      </c>
      <c r="R503" s="12">
        <f t="shared" si="5"/>
        <v>495</v>
      </c>
    </row>
    <row r="504" spans="1:18">
      <c r="A504" s="14" t="str">
        <f>+IFERROR(INDEX(Sheet1!$C:$C,MATCH('Import Demurrage Detention'!$R504,Sheet1!$A:$A,0),1),"")</f>
        <v/>
      </c>
      <c r="B504" s="14" t="str">
        <f>+IFERROR(INDEX(Sheet1!$F:$F,MATCH('Import Demurrage Detention'!$R504,Sheet1!$A:$A,0),1),"")</f>
        <v/>
      </c>
      <c r="C504" s="15" t="str">
        <f>+IFERROR(INDEX(Sheet1!$H:$H,MATCH('Import Demurrage Detention'!$R504,Sheet1!$A:$A,0),1),"")</f>
        <v/>
      </c>
      <c r="D504" s="15" t="str">
        <f>+IFERROR(INDEX(Sheet1!$I:$I,MATCH('Import Demurrage Detention'!$R504,Sheet1!$A:$A,0),1),"")</f>
        <v/>
      </c>
      <c r="E504" s="15" t="str">
        <f>+IFERROR(INDEX(Sheet1!J:J,MATCH('Import Demurrage Detention'!$R504,Sheet1!$A:$A,0),1),"")</f>
        <v/>
      </c>
      <c r="F504" s="15" t="str">
        <f>+IFERROR(INDEX(Sheet1!K:K,MATCH('Import Demurrage Detention'!$R504,Sheet1!$A:$A,0),1),"")</f>
        <v/>
      </c>
      <c r="G504" s="15" t="str">
        <f>+IFERROR(INDEX(Sheet1!L:L,MATCH('Import Demurrage Detention'!$R504,Sheet1!$A:$A,0),1),"")</f>
        <v/>
      </c>
      <c r="H504" s="15" t="str">
        <f>+IFERROR(INDEX(Sheet1!M:M,MATCH('Import Demurrage Detention'!$R504,Sheet1!$A:$A,0),1),"")</f>
        <v/>
      </c>
      <c r="I504" s="15" t="str">
        <f>+IFERROR(INDEX(Sheet1!N:N,MATCH('Import Demurrage Detention'!$R504,Sheet1!$A:$A,0),1),"")</f>
        <v/>
      </c>
      <c r="J504" s="15" t="str">
        <f>+IFERROR(INDEX(Sheet1!O:O,MATCH('Import Demurrage Detention'!$R504,Sheet1!$A:$A,0),1),"")</f>
        <v/>
      </c>
      <c r="K504" s="15" t="str">
        <f>+IFERROR(INDEX(Sheet1!P:P,MATCH('Import Demurrage Detention'!$R504,Sheet1!$A:$A,0),1),"")</f>
        <v/>
      </c>
      <c r="L504" s="15" t="str">
        <f>+IFERROR(INDEX(Sheet1!Q:Q,MATCH('Import Demurrage Detention'!$R504,Sheet1!$A:$A,0),1),"")</f>
        <v/>
      </c>
      <c r="M504" s="15" t="str">
        <f>+IFERROR(INDEX(Sheet1!R:R,MATCH('Import Demurrage Detention'!$R504,Sheet1!$A:$A,0),1),"")</f>
        <v/>
      </c>
      <c r="N504" s="15" t="str">
        <f>+IFERROR(INDEX(Sheet1!S:S,MATCH('Import Demurrage Detention'!$R504,Sheet1!$A:$A,0),1),"")</f>
        <v/>
      </c>
      <c r="O504" s="15" t="str">
        <f>+IFERROR(INDEX(Sheet1!T:T,MATCH('Import Demurrage Detention'!$R504,Sheet1!$A:$A,0),1),"")</f>
        <v/>
      </c>
      <c r="P504" s="15" t="str">
        <f>+IFERROR(INDEX(Sheet1!U:U,MATCH('Import Demurrage Detention'!$R504,Sheet1!$A:$A,0),1),"")</f>
        <v/>
      </c>
      <c r="Q504" s="15" t="str">
        <f>+IFERROR(INDEX(Sheet1!V:V,MATCH('Import Demurrage Detention'!$R504,Sheet1!$A:$A,0),1),"")</f>
        <v/>
      </c>
      <c r="R504" s="12">
        <f t="shared" si="5"/>
        <v>496</v>
      </c>
    </row>
    <row r="505" spans="1:18">
      <c r="A505" s="14" t="str">
        <f>+IFERROR(INDEX(Sheet1!$C:$C,MATCH('Import Demurrage Detention'!$R505,Sheet1!$A:$A,0),1),"")</f>
        <v/>
      </c>
      <c r="B505" s="14" t="str">
        <f>+IFERROR(INDEX(Sheet1!$F:$F,MATCH('Import Demurrage Detention'!$R505,Sheet1!$A:$A,0),1),"")</f>
        <v/>
      </c>
      <c r="C505" s="15" t="str">
        <f>+IFERROR(INDEX(Sheet1!$H:$H,MATCH('Import Demurrage Detention'!$R505,Sheet1!$A:$A,0),1),"")</f>
        <v/>
      </c>
      <c r="D505" s="15" t="str">
        <f>+IFERROR(INDEX(Sheet1!$I:$I,MATCH('Import Demurrage Detention'!$R505,Sheet1!$A:$A,0),1),"")</f>
        <v/>
      </c>
      <c r="E505" s="15" t="str">
        <f>+IFERROR(INDEX(Sheet1!J:J,MATCH('Import Demurrage Detention'!$R505,Sheet1!$A:$A,0),1),"")</f>
        <v/>
      </c>
      <c r="F505" s="15" t="str">
        <f>+IFERROR(INDEX(Sheet1!K:K,MATCH('Import Demurrage Detention'!$R505,Sheet1!$A:$A,0),1),"")</f>
        <v/>
      </c>
      <c r="G505" s="15" t="str">
        <f>+IFERROR(INDEX(Sheet1!L:L,MATCH('Import Demurrage Detention'!$R505,Sheet1!$A:$A,0),1),"")</f>
        <v/>
      </c>
      <c r="H505" s="15" t="str">
        <f>+IFERROR(INDEX(Sheet1!M:M,MATCH('Import Demurrage Detention'!$R505,Sheet1!$A:$A,0),1),"")</f>
        <v/>
      </c>
      <c r="I505" s="15" t="str">
        <f>+IFERROR(INDEX(Sheet1!N:N,MATCH('Import Demurrage Detention'!$R505,Sheet1!$A:$A,0),1),"")</f>
        <v/>
      </c>
      <c r="J505" s="15" t="str">
        <f>+IFERROR(INDEX(Sheet1!O:O,MATCH('Import Demurrage Detention'!$R505,Sheet1!$A:$A,0),1),"")</f>
        <v/>
      </c>
      <c r="K505" s="15" t="str">
        <f>+IFERROR(INDEX(Sheet1!P:P,MATCH('Import Demurrage Detention'!$R505,Sheet1!$A:$A,0),1),"")</f>
        <v/>
      </c>
      <c r="L505" s="15" t="str">
        <f>+IFERROR(INDEX(Sheet1!Q:Q,MATCH('Import Demurrage Detention'!$R505,Sheet1!$A:$A,0),1),"")</f>
        <v/>
      </c>
      <c r="M505" s="15" t="str">
        <f>+IFERROR(INDEX(Sheet1!R:R,MATCH('Import Demurrage Detention'!$R505,Sheet1!$A:$A,0),1),"")</f>
        <v/>
      </c>
      <c r="N505" s="15" t="str">
        <f>+IFERROR(INDEX(Sheet1!S:S,MATCH('Import Demurrage Detention'!$R505,Sheet1!$A:$A,0),1),"")</f>
        <v/>
      </c>
      <c r="O505" s="15" t="str">
        <f>+IFERROR(INDEX(Sheet1!T:T,MATCH('Import Demurrage Detention'!$R505,Sheet1!$A:$A,0),1),"")</f>
        <v/>
      </c>
      <c r="P505" s="15" t="str">
        <f>+IFERROR(INDEX(Sheet1!U:U,MATCH('Import Demurrage Detention'!$R505,Sheet1!$A:$A,0),1),"")</f>
        <v/>
      </c>
      <c r="Q505" s="15" t="str">
        <f>+IFERROR(INDEX(Sheet1!V:V,MATCH('Import Demurrage Detention'!$R505,Sheet1!$A:$A,0),1),"")</f>
        <v/>
      </c>
      <c r="R505" s="12">
        <f t="shared" si="5"/>
        <v>497</v>
      </c>
    </row>
    <row r="506" spans="1:18">
      <c r="A506" s="14" t="str">
        <f>+IFERROR(INDEX(Sheet1!$C:$C,MATCH('Import Demurrage Detention'!$R506,Sheet1!$A:$A,0),1),"")</f>
        <v/>
      </c>
      <c r="B506" s="14" t="str">
        <f>+IFERROR(INDEX(Sheet1!$F:$F,MATCH('Import Demurrage Detention'!$R506,Sheet1!$A:$A,0),1),"")</f>
        <v/>
      </c>
      <c r="C506" s="15" t="str">
        <f>+IFERROR(INDEX(Sheet1!$H:$H,MATCH('Import Demurrage Detention'!$R506,Sheet1!$A:$A,0),1),"")</f>
        <v/>
      </c>
      <c r="D506" s="15" t="str">
        <f>+IFERROR(INDEX(Sheet1!$I:$I,MATCH('Import Demurrage Detention'!$R506,Sheet1!$A:$A,0),1),"")</f>
        <v/>
      </c>
      <c r="E506" s="15" t="str">
        <f>+IFERROR(INDEX(Sheet1!J:J,MATCH('Import Demurrage Detention'!$R506,Sheet1!$A:$A,0),1),"")</f>
        <v/>
      </c>
      <c r="F506" s="15" t="str">
        <f>+IFERROR(INDEX(Sheet1!K:K,MATCH('Import Demurrage Detention'!$R506,Sheet1!$A:$A,0),1),"")</f>
        <v/>
      </c>
      <c r="G506" s="15" t="str">
        <f>+IFERROR(INDEX(Sheet1!L:L,MATCH('Import Demurrage Detention'!$R506,Sheet1!$A:$A,0),1),"")</f>
        <v/>
      </c>
      <c r="H506" s="15" t="str">
        <f>+IFERROR(INDEX(Sheet1!M:M,MATCH('Import Demurrage Detention'!$R506,Sheet1!$A:$A,0),1),"")</f>
        <v/>
      </c>
      <c r="I506" s="15" t="str">
        <f>+IFERROR(INDEX(Sheet1!N:N,MATCH('Import Demurrage Detention'!$R506,Sheet1!$A:$A,0),1),"")</f>
        <v/>
      </c>
      <c r="J506" s="15" t="str">
        <f>+IFERROR(INDEX(Sheet1!O:O,MATCH('Import Demurrage Detention'!$R506,Sheet1!$A:$A,0),1),"")</f>
        <v/>
      </c>
      <c r="K506" s="15" t="str">
        <f>+IFERROR(INDEX(Sheet1!P:P,MATCH('Import Demurrage Detention'!$R506,Sheet1!$A:$A,0),1),"")</f>
        <v/>
      </c>
      <c r="L506" s="15" t="str">
        <f>+IFERROR(INDEX(Sheet1!Q:Q,MATCH('Import Demurrage Detention'!$R506,Sheet1!$A:$A,0),1),"")</f>
        <v/>
      </c>
      <c r="M506" s="15" t="str">
        <f>+IFERROR(INDEX(Sheet1!R:R,MATCH('Import Demurrage Detention'!$R506,Sheet1!$A:$A,0),1),"")</f>
        <v/>
      </c>
      <c r="N506" s="15" t="str">
        <f>+IFERROR(INDEX(Sheet1!S:S,MATCH('Import Demurrage Detention'!$R506,Sheet1!$A:$A,0),1),"")</f>
        <v/>
      </c>
      <c r="O506" s="15" t="str">
        <f>+IFERROR(INDEX(Sheet1!T:T,MATCH('Import Demurrage Detention'!$R506,Sheet1!$A:$A,0),1),"")</f>
        <v/>
      </c>
      <c r="P506" s="15" t="str">
        <f>+IFERROR(INDEX(Sheet1!U:U,MATCH('Import Demurrage Detention'!$R506,Sheet1!$A:$A,0),1),"")</f>
        <v/>
      </c>
      <c r="Q506" s="15" t="str">
        <f>+IFERROR(INDEX(Sheet1!V:V,MATCH('Import Demurrage Detention'!$R506,Sheet1!$A:$A,0),1),"")</f>
        <v/>
      </c>
      <c r="R506" s="12">
        <f t="shared" si="5"/>
        <v>498</v>
      </c>
    </row>
    <row r="507" spans="1:18">
      <c r="A507" s="14" t="str">
        <f>+IFERROR(INDEX(Sheet1!$C:$C,MATCH('Import Demurrage Detention'!$R507,Sheet1!$A:$A,0),1),"")</f>
        <v/>
      </c>
      <c r="B507" s="14" t="str">
        <f>+IFERROR(INDEX(Sheet1!$F:$F,MATCH('Import Demurrage Detention'!$R507,Sheet1!$A:$A,0),1),"")</f>
        <v/>
      </c>
      <c r="C507" s="15" t="str">
        <f>+IFERROR(INDEX(Sheet1!$H:$H,MATCH('Import Demurrage Detention'!$R507,Sheet1!$A:$A,0),1),"")</f>
        <v/>
      </c>
      <c r="D507" s="15" t="str">
        <f>+IFERROR(INDEX(Sheet1!$I:$I,MATCH('Import Demurrage Detention'!$R507,Sheet1!$A:$A,0),1),"")</f>
        <v/>
      </c>
      <c r="E507" s="15" t="str">
        <f>+IFERROR(INDEX(Sheet1!J:J,MATCH('Import Demurrage Detention'!$R507,Sheet1!$A:$A,0),1),"")</f>
        <v/>
      </c>
      <c r="F507" s="15" t="str">
        <f>+IFERROR(INDEX(Sheet1!K:K,MATCH('Import Demurrage Detention'!$R507,Sheet1!$A:$A,0),1),"")</f>
        <v/>
      </c>
      <c r="G507" s="15" t="str">
        <f>+IFERROR(INDEX(Sheet1!L:L,MATCH('Import Demurrage Detention'!$R507,Sheet1!$A:$A,0),1),"")</f>
        <v/>
      </c>
      <c r="H507" s="15" t="str">
        <f>+IFERROR(INDEX(Sheet1!M:M,MATCH('Import Demurrage Detention'!$R507,Sheet1!$A:$A,0),1),"")</f>
        <v/>
      </c>
      <c r="I507" s="15" t="str">
        <f>+IFERROR(INDEX(Sheet1!N:N,MATCH('Import Demurrage Detention'!$R507,Sheet1!$A:$A,0),1),"")</f>
        <v/>
      </c>
      <c r="J507" s="15" t="str">
        <f>+IFERROR(INDEX(Sheet1!O:O,MATCH('Import Demurrage Detention'!$R507,Sheet1!$A:$A,0),1),"")</f>
        <v/>
      </c>
      <c r="K507" s="15" t="str">
        <f>+IFERROR(INDEX(Sheet1!P:P,MATCH('Import Demurrage Detention'!$R507,Sheet1!$A:$A,0),1),"")</f>
        <v/>
      </c>
      <c r="L507" s="15" t="str">
        <f>+IFERROR(INDEX(Sheet1!Q:Q,MATCH('Import Demurrage Detention'!$R507,Sheet1!$A:$A,0),1),"")</f>
        <v/>
      </c>
      <c r="M507" s="15" t="str">
        <f>+IFERROR(INDEX(Sheet1!R:R,MATCH('Import Demurrage Detention'!$R507,Sheet1!$A:$A,0),1),"")</f>
        <v/>
      </c>
      <c r="N507" s="15" t="str">
        <f>+IFERROR(INDEX(Sheet1!S:S,MATCH('Import Demurrage Detention'!$R507,Sheet1!$A:$A,0),1),"")</f>
        <v/>
      </c>
      <c r="O507" s="15" t="str">
        <f>+IFERROR(INDEX(Sheet1!T:T,MATCH('Import Demurrage Detention'!$R507,Sheet1!$A:$A,0),1),"")</f>
        <v/>
      </c>
      <c r="P507" s="15" t="str">
        <f>+IFERROR(INDEX(Sheet1!U:U,MATCH('Import Demurrage Detention'!$R507,Sheet1!$A:$A,0),1),"")</f>
        <v/>
      </c>
      <c r="Q507" s="15" t="str">
        <f>+IFERROR(INDEX(Sheet1!V:V,MATCH('Import Demurrage Detention'!$R507,Sheet1!$A:$A,0),1),"")</f>
        <v/>
      </c>
      <c r="R507" s="12">
        <f t="shared" si="5"/>
        <v>499</v>
      </c>
    </row>
    <row r="508" spans="1:18">
      <c r="A508" s="14" t="str">
        <f>+IFERROR(INDEX(Sheet1!$C:$C,MATCH('Import Demurrage Detention'!$R508,Sheet1!$A:$A,0),1),"")</f>
        <v/>
      </c>
      <c r="B508" s="14" t="str">
        <f>+IFERROR(INDEX(Sheet1!$F:$F,MATCH('Import Demurrage Detention'!$R508,Sheet1!$A:$A,0),1),"")</f>
        <v/>
      </c>
      <c r="C508" s="15" t="str">
        <f>+IFERROR(INDEX(Sheet1!$H:$H,MATCH('Import Demurrage Detention'!$R508,Sheet1!$A:$A,0),1),"")</f>
        <v/>
      </c>
      <c r="D508" s="15" t="str">
        <f>+IFERROR(INDEX(Sheet1!$I:$I,MATCH('Import Demurrage Detention'!$R508,Sheet1!$A:$A,0),1),"")</f>
        <v/>
      </c>
      <c r="E508" s="15" t="str">
        <f>+IFERROR(INDEX(Sheet1!J:J,MATCH('Import Demurrage Detention'!$R508,Sheet1!$A:$A,0),1),"")</f>
        <v/>
      </c>
      <c r="F508" s="15" t="str">
        <f>+IFERROR(INDEX(Sheet1!K:K,MATCH('Import Demurrage Detention'!$R508,Sheet1!$A:$A,0),1),"")</f>
        <v/>
      </c>
      <c r="G508" s="15" t="str">
        <f>+IFERROR(INDEX(Sheet1!L:L,MATCH('Import Demurrage Detention'!$R508,Sheet1!$A:$A,0),1),"")</f>
        <v/>
      </c>
      <c r="H508" s="15" t="str">
        <f>+IFERROR(INDEX(Sheet1!M:M,MATCH('Import Demurrage Detention'!$R508,Sheet1!$A:$A,0),1),"")</f>
        <v/>
      </c>
      <c r="I508" s="15" t="str">
        <f>+IFERROR(INDEX(Sheet1!N:N,MATCH('Import Demurrage Detention'!$R508,Sheet1!$A:$A,0),1),"")</f>
        <v/>
      </c>
      <c r="J508" s="15" t="str">
        <f>+IFERROR(INDEX(Sheet1!O:O,MATCH('Import Demurrage Detention'!$R508,Sheet1!$A:$A,0),1),"")</f>
        <v/>
      </c>
      <c r="K508" s="15" t="str">
        <f>+IFERROR(INDEX(Sheet1!P:P,MATCH('Import Demurrage Detention'!$R508,Sheet1!$A:$A,0),1),"")</f>
        <v/>
      </c>
      <c r="L508" s="15" t="str">
        <f>+IFERROR(INDEX(Sheet1!Q:Q,MATCH('Import Demurrage Detention'!$R508,Sheet1!$A:$A,0),1),"")</f>
        <v/>
      </c>
      <c r="M508" s="15" t="str">
        <f>+IFERROR(INDEX(Sheet1!R:R,MATCH('Import Demurrage Detention'!$R508,Sheet1!$A:$A,0),1),"")</f>
        <v/>
      </c>
      <c r="N508" s="15" t="str">
        <f>+IFERROR(INDEX(Sheet1!S:S,MATCH('Import Demurrage Detention'!$R508,Sheet1!$A:$A,0),1),"")</f>
        <v/>
      </c>
      <c r="O508" s="15" t="str">
        <f>+IFERROR(INDEX(Sheet1!T:T,MATCH('Import Demurrage Detention'!$R508,Sheet1!$A:$A,0),1),"")</f>
        <v/>
      </c>
      <c r="P508" s="15" t="str">
        <f>+IFERROR(INDEX(Sheet1!U:U,MATCH('Import Demurrage Detention'!$R508,Sheet1!$A:$A,0),1),"")</f>
        <v/>
      </c>
      <c r="Q508" s="15" t="str">
        <f>+IFERROR(INDEX(Sheet1!V:V,MATCH('Import Demurrage Detention'!$R508,Sheet1!$A:$A,0),1),"")</f>
        <v/>
      </c>
      <c r="R508" s="12">
        <f t="shared" si="5"/>
        <v>500</v>
      </c>
    </row>
    <row r="509" spans="1:18">
      <c r="A509" s="14" t="str">
        <f>+IFERROR(INDEX(Sheet1!$C:$C,MATCH('Import Demurrage Detention'!$R509,Sheet1!$A:$A,0),1),"")</f>
        <v/>
      </c>
      <c r="B509" s="14" t="str">
        <f>+IFERROR(INDEX(Sheet1!$F:$F,MATCH('Import Demurrage Detention'!$R509,Sheet1!$A:$A,0),1),"")</f>
        <v/>
      </c>
      <c r="C509" s="15" t="str">
        <f>+IFERROR(INDEX(Sheet1!$H:$H,MATCH('Import Demurrage Detention'!$R509,Sheet1!$A:$A,0),1),"")</f>
        <v/>
      </c>
      <c r="D509" s="15" t="str">
        <f>+IFERROR(INDEX(Sheet1!$I:$I,MATCH('Import Demurrage Detention'!$R509,Sheet1!$A:$A,0),1),"")</f>
        <v/>
      </c>
      <c r="E509" s="15" t="str">
        <f>+IFERROR(INDEX(Sheet1!J:J,MATCH('Import Demurrage Detention'!$R509,Sheet1!$A:$A,0),1),"")</f>
        <v/>
      </c>
      <c r="F509" s="15" t="str">
        <f>+IFERROR(INDEX(Sheet1!K:K,MATCH('Import Demurrage Detention'!$R509,Sheet1!$A:$A,0),1),"")</f>
        <v/>
      </c>
      <c r="G509" s="15" t="str">
        <f>+IFERROR(INDEX(Sheet1!L:L,MATCH('Import Demurrage Detention'!$R509,Sheet1!$A:$A,0),1),"")</f>
        <v/>
      </c>
      <c r="H509" s="15" t="str">
        <f>+IFERROR(INDEX(Sheet1!M:M,MATCH('Import Demurrage Detention'!$R509,Sheet1!$A:$A,0),1),"")</f>
        <v/>
      </c>
      <c r="I509" s="15" t="str">
        <f>+IFERROR(INDEX(Sheet1!N:N,MATCH('Import Demurrage Detention'!$R509,Sheet1!$A:$A,0),1),"")</f>
        <v/>
      </c>
      <c r="J509" s="15" t="str">
        <f>+IFERROR(INDEX(Sheet1!O:O,MATCH('Import Demurrage Detention'!$R509,Sheet1!$A:$A,0),1),"")</f>
        <v/>
      </c>
      <c r="K509" s="15" t="str">
        <f>+IFERROR(INDEX(Sheet1!P:P,MATCH('Import Demurrage Detention'!$R509,Sheet1!$A:$A,0),1),"")</f>
        <v/>
      </c>
      <c r="L509" s="15" t="str">
        <f>+IFERROR(INDEX(Sheet1!Q:Q,MATCH('Import Demurrage Detention'!$R509,Sheet1!$A:$A,0),1),"")</f>
        <v/>
      </c>
      <c r="M509" s="15" t="str">
        <f>+IFERROR(INDEX(Sheet1!R:R,MATCH('Import Demurrage Detention'!$R509,Sheet1!$A:$A,0),1),"")</f>
        <v/>
      </c>
      <c r="N509" s="15" t="str">
        <f>+IFERROR(INDEX(Sheet1!S:S,MATCH('Import Demurrage Detention'!$R509,Sheet1!$A:$A,0),1),"")</f>
        <v/>
      </c>
      <c r="O509" s="15" t="str">
        <f>+IFERROR(INDEX(Sheet1!T:T,MATCH('Import Demurrage Detention'!$R509,Sheet1!$A:$A,0),1),"")</f>
        <v/>
      </c>
      <c r="P509" s="15" t="str">
        <f>+IFERROR(INDEX(Sheet1!U:U,MATCH('Import Demurrage Detention'!$R509,Sheet1!$A:$A,0),1),"")</f>
        <v/>
      </c>
      <c r="Q509" s="15" t="str">
        <f>+IFERROR(INDEX(Sheet1!V:V,MATCH('Import Demurrage Detention'!$R509,Sheet1!$A:$A,0),1),"")</f>
        <v/>
      </c>
      <c r="R509" s="12">
        <f t="shared" si="5"/>
        <v>501</v>
      </c>
    </row>
    <row r="510" spans="1:18">
      <c r="A510" s="14" t="str">
        <f>+IFERROR(INDEX(Sheet1!$C:$C,MATCH('Import Demurrage Detention'!$R510,Sheet1!$A:$A,0),1),"")</f>
        <v/>
      </c>
      <c r="B510" s="14" t="str">
        <f>+IFERROR(INDEX(Sheet1!$F:$F,MATCH('Import Demurrage Detention'!$R510,Sheet1!$A:$A,0),1),"")</f>
        <v/>
      </c>
      <c r="C510" s="15" t="str">
        <f>+IFERROR(INDEX(Sheet1!$H:$H,MATCH('Import Demurrage Detention'!$R510,Sheet1!$A:$A,0),1),"")</f>
        <v/>
      </c>
      <c r="D510" s="15" t="str">
        <f>+IFERROR(INDEX(Sheet1!$I:$I,MATCH('Import Demurrage Detention'!$R510,Sheet1!$A:$A,0),1),"")</f>
        <v/>
      </c>
      <c r="E510" s="15" t="str">
        <f>+IFERROR(INDEX(Sheet1!J:J,MATCH('Import Demurrage Detention'!$R510,Sheet1!$A:$A,0),1),"")</f>
        <v/>
      </c>
      <c r="F510" s="15" t="str">
        <f>+IFERROR(INDEX(Sheet1!K:K,MATCH('Import Demurrage Detention'!$R510,Sheet1!$A:$A,0),1),"")</f>
        <v/>
      </c>
      <c r="G510" s="15" t="str">
        <f>+IFERROR(INDEX(Sheet1!L:L,MATCH('Import Demurrage Detention'!$R510,Sheet1!$A:$A,0),1),"")</f>
        <v/>
      </c>
      <c r="H510" s="15" t="str">
        <f>+IFERROR(INDEX(Sheet1!M:M,MATCH('Import Demurrage Detention'!$R510,Sheet1!$A:$A,0),1),"")</f>
        <v/>
      </c>
      <c r="I510" s="15" t="str">
        <f>+IFERROR(INDEX(Sheet1!N:N,MATCH('Import Demurrage Detention'!$R510,Sheet1!$A:$A,0),1),"")</f>
        <v/>
      </c>
      <c r="J510" s="15" t="str">
        <f>+IFERROR(INDEX(Sheet1!O:O,MATCH('Import Demurrage Detention'!$R510,Sheet1!$A:$A,0),1),"")</f>
        <v/>
      </c>
      <c r="K510" s="15" t="str">
        <f>+IFERROR(INDEX(Sheet1!P:P,MATCH('Import Demurrage Detention'!$R510,Sheet1!$A:$A,0),1),"")</f>
        <v/>
      </c>
      <c r="L510" s="15" t="str">
        <f>+IFERROR(INDEX(Sheet1!Q:Q,MATCH('Import Demurrage Detention'!$R510,Sheet1!$A:$A,0),1),"")</f>
        <v/>
      </c>
      <c r="M510" s="15" t="str">
        <f>+IFERROR(INDEX(Sheet1!R:R,MATCH('Import Demurrage Detention'!$R510,Sheet1!$A:$A,0),1),"")</f>
        <v/>
      </c>
      <c r="N510" s="15" t="str">
        <f>+IFERROR(INDEX(Sheet1!S:S,MATCH('Import Demurrage Detention'!$R510,Sheet1!$A:$A,0),1),"")</f>
        <v/>
      </c>
      <c r="O510" s="15" t="str">
        <f>+IFERROR(INDEX(Sheet1!T:T,MATCH('Import Demurrage Detention'!$R510,Sheet1!$A:$A,0),1),"")</f>
        <v/>
      </c>
      <c r="P510" s="15" t="str">
        <f>+IFERROR(INDEX(Sheet1!U:U,MATCH('Import Demurrage Detention'!$R510,Sheet1!$A:$A,0),1),"")</f>
        <v/>
      </c>
      <c r="Q510" s="15" t="str">
        <f>+IFERROR(INDEX(Sheet1!V:V,MATCH('Import Demurrage Detention'!$R510,Sheet1!$A:$A,0),1),"")</f>
        <v/>
      </c>
      <c r="R510" s="12">
        <f t="shared" si="5"/>
        <v>502</v>
      </c>
    </row>
    <row r="511" spans="1:18">
      <c r="A511" s="14" t="str">
        <f>+IFERROR(INDEX(Sheet1!$C:$C,MATCH('Import Demurrage Detention'!$R511,Sheet1!$A:$A,0),1),"")</f>
        <v/>
      </c>
      <c r="B511" s="14" t="str">
        <f>+IFERROR(INDEX(Sheet1!$F:$F,MATCH('Import Demurrage Detention'!$R511,Sheet1!$A:$A,0),1),"")</f>
        <v/>
      </c>
      <c r="C511" s="15" t="str">
        <f>+IFERROR(INDEX(Sheet1!$H:$H,MATCH('Import Demurrage Detention'!$R511,Sheet1!$A:$A,0),1),"")</f>
        <v/>
      </c>
      <c r="D511" s="15" t="str">
        <f>+IFERROR(INDEX(Sheet1!$I:$I,MATCH('Import Demurrage Detention'!$R511,Sheet1!$A:$A,0),1),"")</f>
        <v/>
      </c>
      <c r="E511" s="15" t="str">
        <f>+IFERROR(INDEX(Sheet1!J:J,MATCH('Import Demurrage Detention'!$R511,Sheet1!$A:$A,0),1),"")</f>
        <v/>
      </c>
      <c r="F511" s="15" t="str">
        <f>+IFERROR(INDEX(Sheet1!K:K,MATCH('Import Demurrage Detention'!$R511,Sheet1!$A:$A,0),1),"")</f>
        <v/>
      </c>
      <c r="G511" s="15" t="str">
        <f>+IFERROR(INDEX(Sheet1!L:L,MATCH('Import Demurrage Detention'!$R511,Sheet1!$A:$A,0),1),"")</f>
        <v/>
      </c>
      <c r="H511" s="15" t="str">
        <f>+IFERROR(INDEX(Sheet1!M:M,MATCH('Import Demurrage Detention'!$R511,Sheet1!$A:$A,0),1),"")</f>
        <v/>
      </c>
      <c r="I511" s="15" t="str">
        <f>+IFERROR(INDEX(Sheet1!N:N,MATCH('Import Demurrage Detention'!$R511,Sheet1!$A:$A,0),1),"")</f>
        <v/>
      </c>
      <c r="J511" s="15" t="str">
        <f>+IFERROR(INDEX(Sheet1!O:O,MATCH('Import Demurrage Detention'!$R511,Sheet1!$A:$A,0),1),"")</f>
        <v/>
      </c>
      <c r="K511" s="15" t="str">
        <f>+IFERROR(INDEX(Sheet1!P:P,MATCH('Import Demurrage Detention'!$R511,Sheet1!$A:$A,0),1),"")</f>
        <v/>
      </c>
      <c r="L511" s="15" t="str">
        <f>+IFERROR(INDEX(Sheet1!Q:Q,MATCH('Import Demurrage Detention'!$R511,Sheet1!$A:$A,0),1),"")</f>
        <v/>
      </c>
      <c r="M511" s="15" t="str">
        <f>+IFERROR(INDEX(Sheet1!R:R,MATCH('Import Demurrage Detention'!$R511,Sheet1!$A:$A,0),1),"")</f>
        <v/>
      </c>
      <c r="N511" s="15" t="str">
        <f>+IFERROR(INDEX(Sheet1!S:S,MATCH('Import Demurrage Detention'!$R511,Sheet1!$A:$A,0),1),"")</f>
        <v/>
      </c>
      <c r="O511" s="15" t="str">
        <f>+IFERROR(INDEX(Sheet1!T:T,MATCH('Import Demurrage Detention'!$R511,Sheet1!$A:$A,0),1),"")</f>
        <v/>
      </c>
      <c r="P511" s="15" t="str">
        <f>+IFERROR(INDEX(Sheet1!U:U,MATCH('Import Demurrage Detention'!$R511,Sheet1!$A:$A,0),1),"")</f>
        <v/>
      </c>
      <c r="Q511" s="15" t="str">
        <f>+IFERROR(INDEX(Sheet1!V:V,MATCH('Import Demurrage Detention'!$R511,Sheet1!$A:$A,0),1),"")</f>
        <v/>
      </c>
      <c r="R511" s="12">
        <f t="shared" si="5"/>
        <v>503</v>
      </c>
    </row>
    <row r="512" spans="1:18">
      <c r="A512" s="14" t="str">
        <f>+IFERROR(INDEX(Sheet1!$C:$C,MATCH('Import Demurrage Detention'!$R512,Sheet1!$A:$A,0),1),"")</f>
        <v/>
      </c>
      <c r="B512" s="14" t="str">
        <f>+IFERROR(INDEX(Sheet1!$F:$F,MATCH('Import Demurrage Detention'!$R512,Sheet1!$A:$A,0),1),"")</f>
        <v/>
      </c>
      <c r="C512" s="15" t="str">
        <f>+IFERROR(INDEX(Sheet1!$H:$H,MATCH('Import Demurrage Detention'!$R512,Sheet1!$A:$A,0),1),"")</f>
        <v/>
      </c>
      <c r="D512" s="15" t="str">
        <f>+IFERROR(INDEX(Sheet1!$I:$I,MATCH('Import Demurrage Detention'!$R512,Sheet1!$A:$A,0),1),"")</f>
        <v/>
      </c>
      <c r="E512" s="15" t="str">
        <f>+IFERROR(INDEX(Sheet1!J:J,MATCH('Import Demurrage Detention'!$R512,Sheet1!$A:$A,0),1),"")</f>
        <v/>
      </c>
      <c r="F512" s="15" t="str">
        <f>+IFERROR(INDEX(Sheet1!K:K,MATCH('Import Demurrage Detention'!$R512,Sheet1!$A:$A,0),1),"")</f>
        <v/>
      </c>
      <c r="G512" s="15" t="str">
        <f>+IFERROR(INDEX(Sheet1!L:L,MATCH('Import Demurrage Detention'!$R512,Sheet1!$A:$A,0),1),"")</f>
        <v/>
      </c>
      <c r="H512" s="15" t="str">
        <f>+IFERROR(INDEX(Sheet1!M:M,MATCH('Import Demurrage Detention'!$R512,Sheet1!$A:$A,0),1),"")</f>
        <v/>
      </c>
      <c r="I512" s="15" t="str">
        <f>+IFERROR(INDEX(Sheet1!N:N,MATCH('Import Demurrage Detention'!$R512,Sheet1!$A:$A,0),1),"")</f>
        <v/>
      </c>
      <c r="J512" s="15" t="str">
        <f>+IFERROR(INDEX(Sheet1!O:O,MATCH('Import Demurrage Detention'!$R512,Sheet1!$A:$A,0),1),"")</f>
        <v/>
      </c>
      <c r="K512" s="15" t="str">
        <f>+IFERROR(INDEX(Sheet1!P:P,MATCH('Import Demurrage Detention'!$R512,Sheet1!$A:$A,0),1),"")</f>
        <v/>
      </c>
      <c r="L512" s="15" t="str">
        <f>+IFERROR(INDEX(Sheet1!Q:Q,MATCH('Import Demurrage Detention'!$R512,Sheet1!$A:$A,0),1),"")</f>
        <v/>
      </c>
      <c r="M512" s="15" t="str">
        <f>+IFERROR(INDEX(Sheet1!R:R,MATCH('Import Demurrage Detention'!$R512,Sheet1!$A:$A,0),1),"")</f>
        <v/>
      </c>
      <c r="N512" s="15" t="str">
        <f>+IFERROR(INDEX(Sheet1!S:S,MATCH('Import Demurrage Detention'!$R512,Sheet1!$A:$A,0),1),"")</f>
        <v/>
      </c>
      <c r="O512" s="15" t="str">
        <f>+IFERROR(INDEX(Sheet1!T:T,MATCH('Import Demurrage Detention'!$R512,Sheet1!$A:$A,0),1),"")</f>
        <v/>
      </c>
      <c r="P512" s="15" t="str">
        <f>+IFERROR(INDEX(Sheet1!U:U,MATCH('Import Demurrage Detention'!$R512,Sheet1!$A:$A,0),1),"")</f>
        <v/>
      </c>
      <c r="Q512" s="15" t="str">
        <f>+IFERROR(INDEX(Sheet1!V:V,MATCH('Import Demurrage Detention'!$R512,Sheet1!$A:$A,0),1),"")</f>
        <v/>
      </c>
      <c r="R512" s="12">
        <f t="shared" si="5"/>
        <v>504</v>
      </c>
    </row>
    <row r="513" spans="1:18">
      <c r="A513" s="14" t="str">
        <f>+IFERROR(INDEX(Sheet1!$C:$C,MATCH('Import Demurrage Detention'!$R513,Sheet1!$A:$A,0),1),"")</f>
        <v/>
      </c>
      <c r="B513" s="14" t="str">
        <f>+IFERROR(INDEX(Sheet1!$F:$F,MATCH('Import Demurrage Detention'!$R513,Sheet1!$A:$A,0),1),"")</f>
        <v/>
      </c>
      <c r="C513" s="15" t="str">
        <f>+IFERROR(INDEX(Sheet1!$H:$H,MATCH('Import Demurrage Detention'!$R513,Sheet1!$A:$A,0),1),"")</f>
        <v/>
      </c>
      <c r="D513" s="15" t="str">
        <f>+IFERROR(INDEX(Sheet1!$I:$I,MATCH('Import Demurrage Detention'!$R513,Sheet1!$A:$A,0),1),"")</f>
        <v/>
      </c>
      <c r="E513" s="15" t="str">
        <f>+IFERROR(INDEX(Sheet1!J:J,MATCH('Import Demurrage Detention'!$R513,Sheet1!$A:$A,0),1),"")</f>
        <v/>
      </c>
      <c r="F513" s="15" t="str">
        <f>+IFERROR(INDEX(Sheet1!K:K,MATCH('Import Demurrage Detention'!$R513,Sheet1!$A:$A,0),1),"")</f>
        <v/>
      </c>
      <c r="G513" s="15" t="str">
        <f>+IFERROR(INDEX(Sheet1!L:L,MATCH('Import Demurrage Detention'!$R513,Sheet1!$A:$A,0),1),"")</f>
        <v/>
      </c>
      <c r="H513" s="15" t="str">
        <f>+IFERROR(INDEX(Sheet1!M:M,MATCH('Import Demurrage Detention'!$R513,Sheet1!$A:$A,0),1),"")</f>
        <v/>
      </c>
      <c r="I513" s="15" t="str">
        <f>+IFERROR(INDEX(Sheet1!N:N,MATCH('Import Demurrage Detention'!$R513,Sheet1!$A:$A,0),1),"")</f>
        <v/>
      </c>
      <c r="J513" s="15" t="str">
        <f>+IFERROR(INDEX(Sheet1!O:O,MATCH('Import Demurrage Detention'!$R513,Sheet1!$A:$A,0),1),"")</f>
        <v/>
      </c>
      <c r="K513" s="15" t="str">
        <f>+IFERROR(INDEX(Sheet1!P:P,MATCH('Import Demurrage Detention'!$R513,Sheet1!$A:$A,0),1),"")</f>
        <v/>
      </c>
      <c r="L513" s="15" t="str">
        <f>+IFERROR(INDEX(Sheet1!Q:Q,MATCH('Import Demurrage Detention'!$R513,Sheet1!$A:$A,0),1),"")</f>
        <v/>
      </c>
      <c r="M513" s="15" t="str">
        <f>+IFERROR(INDEX(Sheet1!R:R,MATCH('Import Demurrage Detention'!$R513,Sheet1!$A:$A,0),1),"")</f>
        <v/>
      </c>
      <c r="N513" s="15" t="str">
        <f>+IFERROR(INDEX(Sheet1!S:S,MATCH('Import Demurrage Detention'!$R513,Sheet1!$A:$A,0),1),"")</f>
        <v/>
      </c>
      <c r="O513" s="15" t="str">
        <f>+IFERROR(INDEX(Sheet1!T:T,MATCH('Import Demurrage Detention'!$R513,Sheet1!$A:$A,0),1),"")</f>
        <v/>
      </c>
      <c r="P513" s="15" t="str">
        <f>+IFERROR(INDEX(Sheet1!U:U,MATCH('Import Demurrage Detention'!$R513,Sheet1!$A:$A,0),1),"")</f>
        <v/>
      </c>
      <c r="Q513" s="15" t="str">
        <f>+IFERROR(INDEX(Sheet1!V:V,MATCH('Import Demurrage Detention'!$R513,Sheet1!$A:$A,0),1),"")</f>
        <v/>
      </c>
      <c r="R513" s="12">
        <f t="shared" si="5"/>
        <v>505</v>
      </c>
    </row>
    <row r="514" spans="1:18">
      <c r="A514" s="14" t="str">
        <f>+IFERROR(INDEX(Sheet1!$C:$C,MATCH('Import Demurrage Detention'!$R514,Sheet1!$A:$A,0),1),"")</f>
        <v/>
      </c>
      <c r="B514" s="14" t="str">
        <f>+IFERROR(INDEX(Sheet1!$F:$F,MATCH('Import Demurrage Detention'!$R514,Sheet1!$A:$A,0),1),"")</f>
        <v/>
      </c>
      <c r="C514" s="15" t="str">
        <f>+IFERROR(INDEX(Sheet1!$H:$H,MATCH('Import Demurrage Detention'!$R514,Sheet1!$A:$A,0),1),"")</f>
        <v/>
      </c>
      <c r="D514" s="15" t="str">
        <f>+IFERROR(INDEX(Sheet1!$I:$I,MATCH('Import Demurrage Detention'!$R514,Sheet1!$A:$A,0),1),"")</f>
        <v/>
      </c>
      <c r="E514" s="15" t="str">
        <f>+IFERROR(INDEX(Sheet1!J:J,MATCH('Import Demurrage Detention'!$R514,Sheet1!$A:$A,0),1),"")</f>
        <v/>
      </c>
      <c r="F514" s="15" t="str">
        <f>+IFERROR(INDEX(Sheet1!K:K,MATCH('Import Demurrage Detention'!$R514,Sheet1!$A:$A,0),1),"")</f>
        <v/>
      </c>
      <c r="G514" s="15" t="str">
        <f>+IFERROR(INDEX(Sheet1!L:L,MATCH('Import Demurrage Detention'!$R514,Sheet1!$A:$A,0),1),"")</f>
        <v/>
      </c>
      <c r="H514" s="15" t="str">
        <f>+IFERROR(INDEX(Sheet1!M:M,MATCH('Import Demurrage Detention'!$R514,Sheet1!$A:$A,0),1),"")</f>
        <v/>
      </c>
      <c r="I514" s="15" t="str">
        <f>+IFERROR(INDEX(Sheet1!N:N,MATCH('Import Demurrage Detention'!$R514,Sheet1!$A:$A,0),1),"")</f>
        <v/>
      </c>
      <c r="J514" s="15" t="str">
        <f>+IFERROR(INDEX(Sheet1!O:O,MATCH('Import Demurrage Detention'!$R514,Sheet1!$A:$A,0),1),"")</f>
        <v/>
      </c>
      <c r="K514" s="15" t="str">
        <f>+IFERROR(INDEX(Sheet1!P:P,MATCH('Import Demurrage Detention'!$R514,Sheet1!$A:$A,0),1),"")</f>
        <v/>
      </c>
      <c r="L514" s="15" t="str">
        <f>+IFERROR(INDEX(Sheet1!Q:Q,MATCH('Import Demurrage Detention'!$R514,Sheet1!$A:$A,0),1),"")</f>
        <v/>
      </c>
      <c r="M514" s="15" t="str">
        <f>+IFERROR(INDEX(Sheet1!R:R,MATCH('Import Demurrage Detention'!$R514,Sheet1!$A:$A,0),1),"")</f>
        <v/>
      </c>
      <c r="N514" s="15" t="str">
        <f>+IFERROR(INDEX(Sheet1!S:S,MATCH('Import Demurrage Detention'!$R514,Sheet1!$A:$A,0),1),"")</f>
        <v/>
      </c>
      <c r="O514" s="15" t="str">
        <f>+IFERROR(INDEX(Sheet1!T:T,MATCH('Import Demurrage Detention'!$R514,Sheet1!$A:$A,0),1),"")</f>
        <v/>
      </c>
      <c r="P514" s="15" t="str">
        <f>+IFERROR(INDEX(Sheet1!U:U,MATCH('Import Demurrage Detention'!$R514,Sheet1!$A:$A,0),1),"")</f>
        <v/>
      </c>
      <c r="Q514" s="15" t="str">
        <f>+IFERROR(INDEX(Sheet1!V:V,MATCH('Import Demurrage Detention'!$R514,Sheet1!$A:$A,0),1),"")</f>
        <v/>
      </c>
      <c r="R514" s="12">
        <f t="shared" si="5"/>
        <v>506</v>
      </c>
    </row>
    <row r="515" spans="1:18">
      <c r="A515" s="14" t="str">
        <f>+IFERROR(INDEX(Sheet1!$C:$C,MATCH('Import Demurrage Detention'!$R515,Sheet1!$A:$A,0),1),"")</f>
        <v/>
      </c>
      <c r="B515" s="14" t="str">
        <f>+IFERROR(INDEX(Sheet1!$F:$F,MATCH('Import Demurrage Detention'!$R515,Sheet1!$A:$A,0),1),"")</f>
        <v/>
      </c>
      <c r="C515" s="15" t="str">
        <f>+IFERROR(INDEX(Sheet1!$H:$H,MATCH('Import Demurrage Detention'!$R515,Sheet1!$A:$A,0),1),"")</f>
        <v/>
      </c>
      <c r="D515" s="15" t="str">
        <f>+IFERROR(INDEX(Sheet1!$I:$I,MATCH('Import Demurrage Detention'!$R515,Sheet1!$A:$A,0),1),"")</f>
        <v/>
      </c>
      <c r="E515" s="15" t="str">
        <f>+IFERROR(INDEX(Sheet1!J:J,MATCH('Import Demurrage Detention'!$R515,Sheet1!$A:$A,0),1),"")</f>
        <v/>
      </c>
      <c r="F515" s="15" t="str">
        <f>+IFERROR(INDEX(Sheet1!K:K,MATCH('Import Demurrage Detention'!$R515,Sheet1!$A:$A,0),1),"")</f>
        <v/>
      </c>
      <c r="G515" s="15" t="str">
        <f>+IFERROR(INDEX(Sheet1!L:L,MATCH('Import Demurrage Detention'!$R515,Sheet1!$A:$A,0),1),"")</f>
        <v/>
      </c>
      <c r="H515" s="15" t="str">
        <f>+IFERROR(INDEX(Sheet1!M:M,MATCH('Import Demurrage Detention'!$R515,Sheet1!$A:$A,0),1),"")</f>
        <v/>
      </c>
      <c r="I515" s="15" t="str">
        <f>+IFERROR(INDEX(Sheet1!N:N,MATCH('Import Demurrage Detention'!$R515,Sheet1!$A:$A,0),1),"")</f>
        <v/>
      </c>
      <c r="J515" s="15" t="str">
        <f>+IFERROR(INDEX(Sheet1!O:O,MATCH('Import Demurrage Detention'!$R515,Sheet1!$A:$A,0),1),"")</f>
        <v/>
      </c>
      <c r="K515" s="15" t="str">
        <f>+IFERROR(INDEX(Sheet1!P:P,MATCH('Import Demurrage Detention'!$R515,Sheet1!$A:$A,0),1),"")</f>
        <v/>
      </c>
      <c r="L515" s="15" t="str">
        <f>+IFERROR(INDEX(Sheet1!Q:Q,MATCH('Import Demurrage Detention'!$R515,Sheet1!$A:$A,0),1),"")</f>
        <v/>
      </c>
      <c r="M515" s="15" t="str">
        <f>+IFERROR(INDEX(Sheet1!R:R,MATCH('Import Demurrage Detention'!$R515,Sheet1!$A:$A,0),1),"")</f>
        <v/>
      </c>
      <c r="N515" s="15" t="str">
        <f>+IFERROR(INDEX(Sheet1!S:S,MATCH('Import Demurrage Detention'!$R515,Sheet1!$A:$A,0),1),"")</f>
        <v/>
      </c>
      <c r="O515" s="15" t="str">
        <f>+IFERROR(INDEX(Sheet1!T:T,MATCH('Import Demurrage Detention'!$R515,Sheet1!$A:$A,0),1),"")</f>
        <v/>
      </c>
      <c r="P515" s="15" t="str">
        <f>+IFERROR(INDEX(Sheet1!U:U,MATCH('Import Demurrage Detention'!$R515,Sheet1!$A:$A,0),1),"")</f>
        <v/>
      </c>
      <c r="Q515" s="15" t="str">
        <f>+IFERROR(INDEX(Sheet1!V:V,MATCH('Import Demurrage Detention'!$R515,Sheet1!$A:$A,0),1),"")</f>
        <v/>
      </c>
      <c r="R515" s="12">
        <f t="shared" si="5"/>
        <v>507</v>
      </c>
    </row>
    <row r="516" spans="1:18">
      <c r="A516" s="14" t="str">
        <f>+IFERROR(INDEX(Sheet1!$C:$C,MATCH('Import Demurrage Detention'!$R516,Sheet1!$A:$A,0),1),"")</f>
        <v/>
      </c>
      <c r="B516" s="14" t="str">
        <f>+IFERROR(INDEX(Sheet1!$F:$F,MATCH('Import Demurrage Detention'!$R516,Sheet1!$A:$A,0),1),"")</f>
        <v/>
      </c>
      <c r="C516" s="15" t="str">
        <f>+IFERROR(INDEX(Sheet1!$H:$H,MATCH('Import Demurrage Detention'!$R516,Sheet1!$A:$A,0),1),"")</f>
        <v/>
      </c>
      <c r="D516" s="15" t="str">
        <f>+IFERROR(INDEX(Sheet1!$I:$I,MATCH('Import Demurrage Detention'!$R516,Sheet1!$A:$A,0),1),"")</f>
        <v/>
      </c>
      <c r="E516" s="15" t="str">
        <f>+IFERROR(INDEX(Sheet1!J:J,MATCH('Import Demurrage Detention'!$R516,Sheet1!$A:$A,0),1),"")</f>
        <v/>
      </c>
      <c r="F516" s="15" t="str">
        <f>+IFERROR(INDEX(Sheet1!K:K,MATCH('Import Demurrage Detention'!$R516,Sheet1!$A:$A,0),1),"")</f>
        <v/>
      </c>
      <c r="G516" s="15" t="str">
        <f>+IFERROR(INDEX(Sheet1!L:L,MATCH('Import Demurrage Detention'!$R516,Sheet1!$A:$A,0),1),"")</f>
        <v/>
      </c>
      <c r="H516" s="15" t="str">
        <f>+IFERROR(INDEX(Sheet1!M:M,MATCH('Import Demurrage Detention'!$R516,Sheet1!$A:$A,0),1),"")</f>
        <v/>
      </c>
      <c r="I516" s="15" t="str">
        <f>+IFERROR(INDEX(Sheet1!N:N,MATCH('Import Demurrage Detention'!$R516,Sheet1!$A:$A,0),1),"")</f>
        <v/>
      </c>
      <c r="J516" s="15" t="str">
        <f>+IFERROR(INDEX(Sheet1!O:O,MATCH('Import Demurrage Detention'!$R516,Sheet1!$A:$A,0),1),"")</f>
        <v/>
      </c>
      <c r="K516" s="15" t="str">
        <f>+IFERROR(INDEX(Sheet1!P:P,MATCH('Import Demurrage Detention'!$R516,Sheet1!$A:$A,0),1),"")</f>
        <v/>
      </c>
      <c r="L516" s="15" t="str">
        <f>+IFERROR(INDEX(Sheet1!Q:Q,MATCH('Import Demurrage Detention'!$R516,Sheet1!$A:$A,0),1),"")</f>
        <v/>
      </c>
      <c r="M516" s="15" t="str">
        <f>+IFERROR(INDEX(Sheet1!R:R,MATCH('Import Demurrage Detention'!$R516,Sheet1!$A:$A,0),1),"")</f>
        <v/>
      </c>
      <c r="N516" s="15" t="str">
        <f>+IFERROR(INDEX(Sheet1!S:S,MATCH('Import Demurrage Detention'!$R516,Sheet1!$A:$A,0),1),"")</f>
        <v/>
      </c>
      <c r="O516" s="15" t="str">
        <f>+IFERROR(INDEX(Sheet1!T:T,MATCH('Import Demurrage Detention'!$R516,Sheet1!$A:$A,0),1),"")</f>
        <v/>
      </c>
      <c r="P516" s="15" t="str">
        <f>+IFERROR(INDEX(Sheet1!U:U,MATCH('Import Demurrage Detention'!$R516,Sheet1!$A:$A,0),1),"")</f>
        <v/>
      </c>
      <c r="Q516" s="15" t="str">
        <f>+IFERROR(INDEX(Sheet1!V:V,MATCH('Import Demurrage Detention'!$R516,Sheet1!$A:$A,0),1),"")</f>
        <v/>
      </c>
      <c r="R516" s="12">
        <f t="shared" si="5"/>
        <v>508</v>
      </c>
    </row>
    <row r="517" spans="1:18">
      <c r="A517" s="14" t="str">
        <f>+IFERROR(INDEX(Sheet1!$C:$C,MATCH('Import Demurrage Detention'!$R517,Sheet1!$A:$A,0),1),"")</f>
        <v/>
      </c>
      <c r="B517" s="14" t="str">
        <f>+IFERROR(INDEX(Sheet1!$F:$F,MATCH('Import Demurrage Detention'!$R517,Sheet1!$A:$A,0),1),"")</f>
        <v/>
      </c>
      <c r="C517" s="15" t="str">
        <f>+IFERROR(INDEX(Sheet1!$H:$H,MATCH('Import Demurrage Detention'!$R517,Sheet1!$A:$A,0),1),"")</f>
        <v/>
      </c>
      <c r="D517" s="15" t="str">
        <f>+IFERROR(INDEX(Sheet1!$I:$I,MATCH('Import Demurrage Detention'!$R517,Sheet1!$A:$A,0),1),"")</f>
        <v/>
      </c>
      <c r="E517" s="15" t="str">
        <f>+IFERROR(INDEX(Sheet1!J:J,MATCH('Import Demurrage Detention'!$R517,Sheet1!$A:$A,0),1),"")</f>
        <v/>
      </c>
      <c r="F517" s="15" t="str">
        <f>+IFERROR(INDEX(Sheet1!K:K,MATCH('Import Demurrage Detention'!$R517,Sheet1!$A:$A,0),1),"")</f>
        <v/>
      </c>
      <c r="G517" s="15" t="str">
        <f>+IFERROR(INDEX(Sheet1!L:L,MATCH('Import Demurrage Detention'!$R517,Sheet1!$A:$A,0),1),"")</f>
        <v/>
      </c>
      <c r="H517" s="15" t="str">
        <f>+IFERROR(INDEX(Sheet1!M:M,MATCH('Import Demurrage Detention'!$R517,Sheet1!$A:$A,0),1),"")</f>
        <v/>
      </c>
      <c r="I517" s="15" t="str">
        <f>+IFERROR(INDEX(Sheet1!N:N,MATCH('Import Demurrage Detention'!$R517,Sheet1!$A:$A,0),1),"")</f>
        <v/>
      </c>
      <c r="J517" s="15" t="str">
        <f>+IFERROR(INDEX(Sheet1!O:O,MATCH('Import Demurrage Detention'!$R517,Sheet1!$A:$A,0),1),"")</f>
        <v/>
      </c>
      <c r="K517" s="15" t="str">
        <f>+IFERROR(INDEX(Sheet1!P:P,MATCH('Import Demurrage Detention'!$R517,Sheet1!$A:$A,0),1),"")</f>
        <v/>
      </c>
      <c r="L517" s="15" t="str">
        <f>+IFERROR(INDEX(Sheet1!Q:Q,MATCH('Import Demurrage Detention'!$R517,Sheet1!$A:$A,0),1),"")</f>
        <v/>
      </c>
      <c r="M517" s="15" t="str">
        <f>+IFERROR(INDEX(Sheet1!R:R,MATCH('Import Demurrage Detention'!$R517,Sheet1!$A:$A,0),1),"")</f>
        <v/>
      </c>
      <c r="N517" s="15" t="str">
        <f>+IFERROR(INDEX(Sheet1!S:S,MATCH('Import Demurrage Detention'!$R517,Sheet1!$A:$A,0),1),"")</f>
        <v/>
      </c>
      <c r="O517" s="15" t="str">
        <f>+IFERROR(INDEX(Sheet1!T:T,MATCH('Import Demurrage Detention'!$R517,Sheet1!$A:$A,0),1),"")</f>
        <v/>
      </c>
      <c r="P517" s="15" t="str">
        <f>+IFERROR(INDEX(Sheet1!U:U,MATCH('Import Demurrage Detention'!$R517,Sheet1!$A:$A,0),1),"")</f>
        <v/>
      </c>
      <c r="Q517" s="15" t="str">
        <f>+IFERROR(INDEX(Sheet1!V:V,MATCH('Import Demurrage Detention'!$R517,Sheet1!$A:$A,0),1),"")</f>
        <v/>
      </c>
      <c r="R517" s="12">
        <f t="shared" si="5"/>
        <v>509</v>
      </c>
    </row>
    <row r="518" spans="1:18">
      <c r="A518" s="14" t="str">
        <f>+IFERROR(INDEX(Sheet1!$C:$C,MATCH('Import Demurrage Detention'!$R518,Sheet1!$A:$A,0),1),"")</f>
        <v/>
      </c>
      <c r="B518" s="14" t="str">
        <f>+IFERROR(INDEX(Sheet1!$F:$F,MATCH('Import Demurrage Detention'!$R518,Sheet1!$A:$A,0),1),"")</f>
        <v/>
      </c>
      <c r="C518" s="15" t="str">
        <f>+IFERROR(INDEX(Sheet1!$H:$H,MATCH('Import Demurrage Detention'!$R518,Sheet1!$A:$A,0),1),"")</f>
        <v/>
      </c>
      <c r="D518" s="15" t="str">
        <f>+IFERROR(INDEX(Sheet1!$I:$I,MATCH('Import Demurrage Detention'!$R518,Sheet1!$A:$A,0),1),"")</f>
        <v/>
      </c>
      <c r="E518" s="15" t="str">
        <f>+IFERROR(INDEX(Sheet1!J:J,MATCH('Import Demurrage Detention'!$R518,Sheet1!$A:$A,0),1),"")</f>
        <v/>
      </c>
      <c r="F518" s="15" t="str">
        <f>+IFERROR(INDEX(Sheet1!K:K,MATCH('Import Demurrage Detention'!$R518,Sheet1!$A:$A,0),1),"")</f>
        <v/>
      </c>
      <c r="G518" s="15" t="str">
        <f>+IFERROR(INDEX(Sheet1!L:L,MATCH('Import Demurrage Detention'!$R518,Sheet1!$A:$A,0),1),"")</f>
        <v/>
      </c>
      <c r="H518" s="15" t="str">
        <f>+IFERROR(INDEX(Sheet1!M:M,MATCH('Import Demurrage Detention'!$R518,Sheet1!$A:$A,0),1),"")</f>
        <v/>
      </c>
      <c r="I518" s="15" t="str">
        <f>+IFERROR(INDEX(Sheet1!N:N,MATCH('Import Demurrage Detention'!$R518,Sheet1!$A:$A,0),1),"")</f>
        <v/>
      </c>
      <c r="J518" s="15" t="str">
        <f>+IFERROR(INDEX(Sheet1!O:O,MATCH('Import Demurrage Detention'!$R518,Sheet1!$A:$A,0),1),"")</f>
        <v/>
      </c>
      <c r="K518" s="15" t="str">
        <f>+IFERROR(INDEX(Sheet1!P:P,MATCH('Import Demurrage Detention'!$R518,Sheet1!$A:$A,0),1),"")</f>
        <v/>
      </c>
      <c r="L518" s="15" t="str">
        <f>+IFERROR(INDEX(Sheet1!Q:Q,MATCH('Import Demurrage Detention'!$R518,Sheet1!$A:$A,0),1),"")</f>
        <v/>
      </c>
      <c r="M518" s="15" t="str">
        <f>+IFERROR(INDEX(Sheet1!R:R,MATCH('Import Demurrage Detention'!$R518,Sheet1!$A:$A,0),1),"")</f>
        <v/>
      </c>
      <c r="N518" s="15" t="str">
        <f>+IFERROR(INDEX(Sheet1!S:S,MATCH('Import Demurrage Detention'!$R518,Sheet1!$A:$A,0),1),"")</f>
        <v/>
      </c>
      <c r="O518" s="15" t="str">
        <f>+IFERROR(INDEX(Sheet1!T:T,MATCH('Import Demurrage Detention'!$R518,Sheet1!$A:$A,0),1),"")</f>
        <v/>
      </c>
      <c r="P518" s="15" t="str">
        <f>+IFERROR(INDEX(Sheet1!U:U,MATCH('Import Demurrage Detention'!$R518,Sheet1!$A:$A,0),1),"")</f>
        <v/>
      </c>
      <c r="Q518" s="15" t="str">
        <f>+IFERROR(INDEX(Sheet1!V:V,MATCH('Import Demurrage Detention'!$R518,Sheet1!$A:$A,0),1),"")</f>
        <v/>
      </c>
      <c r="R518" s="12">
        <f t="shared" si="5"/>
        <v>510</v>
      </c>
    </row>
    <row r="519" spans="1:18">
      <c r="A519" s="14" t="str">
        <f>+IFERROR(INDEX(Sheet1!$C:$C,MATCH('Import Demurrage Detention'!$R519,Sheet1!$A:$A,0),1),"")</f>
        <v/>
      </c>
      <c r="B519" s="14" t="str">
        <f>+IFERROR(INDEX(Sheet1!$F:$F,MATCH('Import Demurrage Detention'!$R519,Sheet1!$A:$A,0),1),"")</f>
        <v/>
      </c>
      <c r="C519" s="15" t="str">
        <f>+IFERROR(INDEX(Sheet1!$H:$H,MATCH('Import Demurrage Detention'!$R519,Sheet1!$A:$A,0),1),"")</f>
        <v/>
      </c>
      <c r="D519" s="15" t="str">
        <f>+IFERROR(INDEX(Sheet1!$I:$I,MATCH('Import Demurrage Detention'!$R519,Sheet1!$A:$A,0),1),"")</f>
        <v/>
      </c>
      <c r="E519" s="15" t="str">
        <f>+IFERROR(INDEX(Sheet1!J:J,MATCH('Import Demurrage Detention'!$R519,Sheet1!$A:$A,0),1),"")</f>
        <v/>
      </c>
      <c r="F519" s="15" t="str">
        <f>+IFERROR(INDEX(Sheet1!K:K,MATCH('Import Demurrage Detention'!$R519,Sheet1!$A:$A,0),1),"")</f>
        <v/>
      </c>
      <c r="G519" s="15" t="str">
        <f>+IFERROR(INDEX(Sheet1!L:L,MATCH('Import Demurrage Detention'!$R519,Sheet1!$A:$A,0),1),"")</f>
        <v/>
      </c>
      <c r="H519" s="15" t="str">
        <f>+IFERROR(INDEX(Sheet1!M:M,MATCH('Import Demurrage Detention'!$R519,Sheet1!$A:$A,0),1),"")</f>
        <v/>
      </c>
      <c r="I519" s="15" t="str">
        <f>+IFERROR(INDEX(Sheet1!N:N,MATCH('Import Demurrage Detention'!$R519,Sheet1!$A:$A,0),1),"")</f>
        <v/>
      </c>
      <c r="J519" s="15" t="str">
        <f>+IFERROR(INDEX(Sheet1!O:O,MATCH('Import Demurrage Detention'!$R519,Sheet1!$A:$A,0),1),"")</f>
        <v/>
      </c>
      <c r="K519" s="15" t="str">
        <f>+IFERROR(INDEX(Sheet1!P:P,MATCH('Import Demurrage Detention'!$R519,Sheet1!$A:$A,0),1),"")</f>
        <v/>
      </c>
      <c r="L519" s="15" t="str">
        <f>+IFERROR(INDEX(Sheet1!Q:Q,MATCH('Import Demurrage Detention'!$R519,Sheet1!$A:$A,0),1),"")</f>
        <v/>
      </c>
      <c r="M519" s="15" t="str">
        <f>+IFERROR(INDEX(Sheet1!R:R,MATCH('Import Demurrage Detention'!$R519,Sheet1!$A:$A,0),1),"")</f>
        <v/>
      </c>
      <c r="N519" s="15" t="str">
        <f>+IFERROR(INDEX(Sheet1!S:S,MATCH('Import Demurrage Detention'!$R519,Sheet1!$A:$A,0),1),"")</f>
        <v/>
      </c>
      <c r="O519" s="15" t="str">
        <f>+IFERROR(INDEX(Sheet1!T:T,MATCH('Import Demurrage Detention'!$R519,Sheet1!$A:$A,0),1),"")</f>
        <v/>
      </c>
      <c r="P519" s="15" t="str">
        <f>+IFERROR(INDEX(Sheet1!U:U,MATCH('Import Demurrage Detention'!$R519,Sheet1!$A:$A,0),1),"")</f>
        <v/>
      </c>
      <c r="Q519" s="15" t="str">
        <f>+IFERROR(INDEX(Sheet1!V:V,MATCH('Import Demurrage Detention'!$R519,Sheet1!$A:$A,0),1),"")</f>
        <v/>
      </c>
      <c r="R519" s="12">
        <f t="shared" si="5"/>
        <v>511</v>
      </c>
    </row>
    <row r="520" spans="1:18">
      <c r="A520" s="14" t="str">
        <f>+IFERROR(INDEX(Sheet1!$C:$C,MATCH('Import Demurrage Detention'!$R520,Sheet1!$A:$A,0),1),"")</f>
        <v/>
      </c>
      <c r="B520" s="14" t="str">
        <f>+IFERROR(INDEX(Sheet1!$F:$F,MATCH('Import Demurrage Detention'!$R520,Sheet1!$A:$A,0),1),"")</f>
        <v/>
      </c>
      <c r="C520" s="15" t="str">
        <f>+IFERROR(INDEX(Sheet1!$H:$H,MATCH('Import Demurrage Detention'!$R520,Sheet1!$A:$A,0),1),"")</f>
        <v/>
      </c>
      <c r="D520" s="15" t="str">
        <f>+IFERROR(INDEX(Sheet1!$I:$I,MATCH('Import Demurrage Detention'!$R520,Sheet1!$A:$A,0),1),"")</f>
        <v/>
      </c>
      <c r="E520" s="15" t="str">
        <f>+IFERROR(INDEX(Sheet1!J:J,MATCH('Import Demurrage Detention'!$R520,Sheet1!$A:$A,0),1),"")</f>
        <v/>
      </c>
      <c r="F520" s="15" t="str">
        <f>+IFERROR(INDEX(Sheet1!K:K,MATCH('Import Demurrage Detention'!$R520,Sheet1!$A:$A,0),1),"")</f>
        <v/>
      </c>
      <c r="G520" s="15" t="str">
        <f>+IFERROR(INDEX(Sheet1!L:L,MATCH('Import Demurrage Detention'!$R520,Sheet1!$A:$A,0),1),"")</f>
        <v/>
      </c>
      <c r="H520" s="15" t="str">
        <f>+IFERROR(INDEX(Sheet1!M:M,MATCH('Import Demurrage Detention'!$R520,Sheet1!$A:$A,0),1),"")</f>
        <v/>
      </c>
      <c r="I520" s="15" t="str">
        <f>+IFERROR(INDEX(Sheet1!N:N,MATCH('Import Demurrage Detention'!$R520,Sheet1!$A:$A,0),1),"")</f>
        <v/>
      </c>
      <c r="J520" s="15" t="str">
        <f>+IFERROR(INDEX(Sheet1!O:O,MATCH('Import Demurrage Detention'!$R520,Sheet1!$A:$A,0),1),"")</f>
        <v/>
      </c>
      <c r="K520" s="15" t="str">
        <f>+IFERROR(INDEX(Sheet1!P:P,MATCH('Import Demurrage Detention'!$R520,Sheet1!$A:$A,0),1),"")</f>
        <v/>
      </c>
      <c r="L520" s="15" t="str">
        <f>+IFERROR(INDEX(Sheet1!Q:Q,MATCH('Import Demurrage Detention'!$R520,Sheet1!$A:$A,0),1),"")</f>
        <v/>
      </c>
      <c r="M520" s="15" t="str">
        <f>+IFERROR(INDEX(Sheet1!R:R,MATCH('Import Demurrage Detention'!$R520,Sheet1!$A:$A,0),1),"")</f>
        <v/>
      </c>
      <c r="N520" s="15" t="str">
        <f>+IFERROR(INDEX(Sheet1!S:S,MATCH('Import Demurrage Detention'!$R520,Sheet1!$A:$A,0),1),"")</f>
        <v/>
      </c>
      <c r="O520" s="15" t="str">
        <f>+IFERROR(INDEX(Sheet1!T:T,MATCH('Import Demurrage Detention'!$R520,Sheet1!$A:$A,0),1),"")</f>
        <v/>
      </c>
      <c r="P520" s="15" t="str">
        <f>+IFERROR(INDEX(Sheet1!U:U,MATCH('Import Demurrage Detention'!$R520,Sheet1!$A:$A,0),1),"")</f>
        <v/>
      </c>
      <c r="Q520" s="15" t="str">
        <f>+IFERROR(INDEX(Sheet1!V:V,MATCH('Import Demurrage Detention'!$R520,Sheet1!$A:$A,0),1),"")</f>
        <v/>
      </c>
      <c r="R520" s="12">
        <f t="shared" si="5"/>
        <v>512</v>
      </c>
    </row>
    <row r="521" spans="1:18">
      <c r="A521" s="14" t="str">
        <f>+IFERROR(INDEX(Sheet1!$C:$C,MATCH('Import Demurrage Detention'!$R521,Sheet1!$A:$A,0),1),"")</f>
        <v/>
      </c>
      <c r="B521" s="14" t="str">
        <f>+IFERROR(INDEX(Sheet1!$F:$F,MATCH('Import Demurrage Detention'!$R521,Sheet1!$A:$A,0),1),"")</f>
        <v/>
      </c>
      <c r="C521" s="15" t="str">
        <f>+IFERROR(INDEX(Sheet1!$H:$H,MATCH('Import Demurrage Detention'!$R521,Sheet1!$A:$A,0),1),"")</f>
        <v/>
      </c>
      <c r="D521" s="15" t="str">
        <f>+IFERROR(INDEX(Sheet1!$I:$I,MATCH('Import Demurrage Detention'!$R521,Sheet1!$A:$A,0),1),"")</f>
        <v/>
      </c>
      <c r="E521" s="15" t="str">
        <f>+IFERROR(INDEX(Sheet1!J:J,MATCH('Import Demurrage Detention'!$R521,Sheet1!$A:$A,0),1),"")</f>
        <v/>
      </c>
      <c r="F521" s="15" t="str">
        <f>+IFERROR(INDEX(Sheet1!K:K,MATCH('Import Demurrage Detention'!$R521,Sheet1!$A:$A,0),1),"")</f>
        <v/>
      </c>
      <c r="G521" s="15" t="str">
        <f>+IFERROR(INDEX(Sheet1!L:L,MATCH('Import Demurrage Detention'!$R521,Sheet1!$A:$A,0),1),"")</f>
        <v/>
      </c>
      <c r="H521" s="15" t="str">
        <f>+IFERROR(INDEX(Sheet1!M:M,MATCH('Import Demurrage Detention'!$R521,Sheet1!$A:$A,0),1),"")</f>
        <v/>
      </c>
      <c r="I521" s="15" t="str">
        <f>+IFERROR(INDEX(Sheet1!N:N,MATCH('Import Demurrage Detention'!$R521,Sheet1!$A:$A,0),1),"")</f>
        <v/>
      </c>
      <c r="J521" s="15" t="str">
        <f>+IFERROR(INDEX(Sheet1!O:O,MATCH('Import Demurrage Detention'!$R521,Sheet1!$A:$A,0),1),"")</f>
        <v/>
      </c>
      <c r="K521" s="15" t="str">
        <f>+IFERROR(INDEX(Sheet1!P:P,MATCH('Import Demurrage Detention'!$R521,Sheet1!$A:$A,0),1),"")</f>
        <v/>
      </c>
      <c r="L521" s="15" t="str">
        <f>+IFERROR(INDEX(Sheet1!Q:Q,MATCH('Import Demurrage Detention'!$R521,Sheet1!$A:$A,0),1),"")</f>
        <v/>
      </c>
      <c r="M521" s="15" t="str">
        <f>+IFERROR(INDEX(Sheet1!R:R,MATCH('Import Demurrage Detention'!$R521,Sheet1!$A:$A,0),1),"")</f>
        <v/>
      </c>
      <c r="N521" s="15" t="str">
        <f>+IFERROR(INDEX(Sheet1!S:S,MATCH('Import Demurrage Detention'!$R521,Sheet1!$A:$A,0),1),"")</f>
        <v/>
      </c>
      <c r="O521" s="15" t="str">
        <f>+IFERROR(INDEX(Sheet1!T:T,MATCH('Import Demurrage Detention'!$R521,Sheet1!$A:$A,0),1),"")</f>
        <v/>
      </c>
      <c r="P521" s="15" t="str">
        <f>+IFERROR(INDEX(Sheet1!U:U,MATCH('Import Demurrage Detention'!$R521,Sheet1!$A:$A,0),1),"")</f>
        <v/>
      </c>
      <c r="Q521" s="15" t="str">
        <f>+IFERROR(INDEX(Sheet1!V:V,MATCH('Import Demurrage Detention'!$R521,Sheet1!$A:$A,0),1),"")</f>
        <v/>
      </c>
      <c r="R521" s="12">
        <f t="shared" si="5"/>
        <v>513</v>
      </c>
    </row>
    <row r="522" spans="1:18">
      <c r="A522" s="14" t="str">
        <f>+IFERROR(INDEX(Sheet1!$C:$C,MATCH('Import Demurrage Detention'!$R522,Sheet1!$A:$A,0),1),"")</f>
        <v/>
      </c>
      <c r="B522" s="14" t="str">
        <f>+IFERROR(INDEX(Sheet1!$F:$F,MATCH('Import Demurrage Detention'!$R522,Sheet1!$A:$A,0),1),"")</f>
        <v/>
      </c>
      <c r="C522" s="15" t="str">
        <f>+IFERROR(INDEX(Sheet1!$H:$H,MATCH('Import Demurrage Detention'!$R522,Sheet1!$A:$A,0),1),"")</f>
        <v/>
      </c>
      <c r="D522" s="15" t="str">
        <f>+IFERROR(INDEX(Sheet1!$I:$I,MATCH('Import Demurrage Detention'!$R522,Sheet1!$A:$A,0),1),"")</f>
        <v/>
      </c>
      <c r="E522" s="15" t="str">
        <f>+IFERROR(INDEX(Sheet1!J:J,MATCH('Import Demurrage Detention'!$R522,Sheet1!$A:$A,0),1),"")</f>
        <v/>
      </c>
      <c r="F522" s="15" t="str">
        <f>+IFERROR(INDEX(Sheet1!K:K,MATCH('Import Demurrage Detention'!$R522,Sheet1!$A:$A,0),1),"")</f>
        <v/>
      </c>
      <c r="G522" s="15" t="str">
        <f>+IFERROR(INDEX(Sheet1!L:L,MATCH('Import Demurrage Detention'!$R522,Sheet1!$A:$A,0),1),"")</f>
        <v/>
      </c>
      <c r="H522" s="15" t="str">
        <f>+IFERROR(INDEX(Sheet1!M:M,MATCH('Import Demurrage Detention'!$R522,Sheet1!$A:$A,0),1),"")</f>
        <v/>
      </c>
      <c r="I522" s="15" t="str">
        <f>+IFERROR(INDEX(Sheet1!N:N,MATCH('Import Demurrage Detention'!$R522,Sheet1!$A:$A,0),1),"")</f>
        <v/>
      </c>
      <c r="J522" s="15" t="str">
        <f>+IFERROR(INDEX(Sheet1!O:O,MATCH('Import Demurrage Detention'!$R522,Sheet1!$A:$A,0),1),"")</f>
        <v/>
      </c>
      <c r="K522" s="15" t="str">
        <f>+IFERROR(INDEX(Sheet1!P:P,MATCH('Import Demurrage Detention'!$R522,Sheet1!$A:$A,0),1),"")</f>
        <v/>
      </c>
      <c r="L522" s="15" t="str">
        <f>+IFERROR(INDEX(Sheet1!Q:Q,MATCH('Import Demurrage Detention'!$R522,Sheet1!$A:$A,0),1),"")</f>
        <v/>
      </c>
      <c r="M522" s="15" t="str">
        <f>+IFERROR(INDEX(Sheet1!R:R,MATCH('Import Demurrage Detention'!$R522,Sheet1!$A:$A,0),1),"")</f>
        <v/>
      </c>
      <c r="N522" s="15" t="str">
        <f>+IFERROR(INDEX(Sheet1!S:S,MATCH('Import Demurrage Detention'!$R522,Sheet1!$A:$A,0),1),"")</f>
        <v/>
      </c>
      <c r="O522" s="15" t="str">
        <f>+IFERROR(INDEX(Sheet1!T:T,MATCH('Import Demurrage Detention'!$R522,Sheet1!$A:$A,0),1),"")</f>
        <v/>
      </c>
      <c r="P522" s="15" t="str">
        <f>+IFERROR(INDEX(Sheet1!U:U,MATCH('Import Demurrage Detention'!$R522,Sheet1!$A:$A,0),1),"")</f>
        <v/>
      </c>
      <c r="Q522" s="15" t="str">
        <f>+IFERROR(INDEX(Sheet1!V:V,MATCH('Import Demurrage Detention'!$R522,Sheet1!$A:$A,0),1),"")</f>
        <v/>
      </c>
      <c r="R522" s="12">
        <f t="shared" si="5"/>
        <v>514</v>
      </c>
    </row>
    <row r="523" spans="1:18">
      <c r="A523" s="14" t="str">
        <f>+IFERROR(INDEX(Sheet1!$C:$C,MATCH('Import Demurrage Detention'!$R523,Sheet1!$A:$A,0),1),"")</f>
        <v/>
      </c>
      <c r="B523" s="14" t="str">
        <f>+IFERROR(INDEX(Sheet1!$F:$F,MATCH('Import Demurrage Detention'!$R523,Sheet1!$A:$A,0),1),"")</f>
        <v/>
      </c>
      <c r="C523" s="15" t="str">
        <f>+IFERROR(INDEX(Sheet1!$H:$H,MATCH('Import Demurrage Detention'!$R523,Sheet1!$A:$A,0),1),"")</f>
        <v/>
      </c>
      <c r="D523" s="15" t="str">
        <f>+IFERROR(INDEX(Sheet1!$I:$I,MATCH('Import Demurrage Detention'!$R523,Sheet1!$A:$A,0),1),"")</f>
        <v/>
      </c>
      <c r="E523" s="15" t="str">
        <f>+IFERROR(INDEX(Sheet1!J:J,MATCH('Import Demurrage Detention'!$R523,Sheet1!$A:$A,0),1),"")</f>
        <v/>
      </c>
      <c r="F523" s="15" t="str">
        <f>+IFERROR(INDEX(Sheet1!K:K,MATCH('Import Demurrage Detention'!$R523,Sheet1!$A:$A,0),1),"")</f>
        <v/>
      </c>
      <c r="G523" s="15" t="str">
        <f>+IFERROR(INDEX(Sheet1!L:L,MATCH('Import Demurrage Detention'!$R523,Sheet1!$A:$A,0),1),"")</f>
        <v/>
      </c>
      <c r="H523" s="15" t="str">
        <f>+IFERROR(INDEX(Sheet1!M:M,MATCH('Import Demurrage Detention'!$R523,Sheet1!$A:$A,0),1),"")</f>
        <v/>
      </c>
      <c r="I523" s="15" t="str">
        <f>+IFERROR(INDEX(Sheet1!N:N,MATCH('Import Demurrage Detention'!$R523,Sheet1!$A:$A,0),1),"")</f>
        <v/>
      </c>
      <c r="J523" s="15" t="str">
        <f>+IFERROR(INDEX(Sheet1!O:O,MATCH('Import Demurrage Detention'!$R523,Sheet1!$A:$A,0),1),"")</f>
        <v/>
      </c>
      <c r="K523" s="15" t="str">
        <f>+IFERROR(INDEX(Sheet1!P:P,MATCH('Import Demurrage Detention'!$R523,Sheet1!$A:$A,0),1),"")</f>
        <v/>
      </c>
      <c r="L523" s="15" t="str">
        <f>+IFERROR(INDEX(Sheet1!Q:Q,MATCH('Import Demurrage Detention'!$R523,Sheet1!$A:$A,0),1),"")</f>
        <v/>
      </c>
      <c r="M523" s="15" t="str">
        <f>+IFERROR(INDEX(Sheet1!R:R,MATCH('Import Demurrage Detention'!$R523,Sheet1!$A:$A,0),1),"")</f>
        <v/>
      </c>
      <c r="N523" s="15" t="str">
        <f>+IFERROR(INDEX(Sheet1!S:S,MATCH('Import Demurrage Detention'!$R523,Sheet1!$A:$A,0),1),"")</f>
        <v/>
      </c>
      <c r="O523" s="15" t="str">
        <f>+IFERROR(INDEX(Sheet1!T:T,MATCH('Import Demurrage Detention'!$R523,Sheet1!$A:$A,0),1),"")</f>
        <v/>
      </c>
      <c r="P523" s="15" t="str">
        <f>+IFERROR(INDEX(Sheet1!U:U,MATCH('Import Demurrage Detention'!$R523,Sheet1!$A:$A,0),1),"")</f>
        <v/>
      </c>
      <c r="Q523" s="15" t="str">
        <f>+IFERROR(INDEX(Sheet1!V:V,MATCH('Import Demurrage Detention'!$R523,Sheet1!$A:$A,0),1),"")</f>
        <v/>
      </c>
      <c r="R523" s="12">
        <f t="shared" si="5"/>
        <v>515</v>
      </c>
    </row>
    <row r="524" spans="1:18">
      <c r="A524" s="14" t="str">
        <f>+IFERROR(INDEX(Sheet1!$C:$C,MATCH('Import Demurrage Detention'!$R524,Sheet1!$A:$A,0),1),"")</f>
        <v/>
      </c>
      <c r="B524" s="14" t="str">
        <f>+IFERROR(INDEX(Sheet1!$F:$F,MATCH('Import Demurrage Detention'!$R524,Sheet1!$A:$A,0),1),"")</f>
        <v/>
      </c>
      <c r="C524" s="15" t="str">
        <f>+IFERROR(INDEX(Sheet1!$H:$H,MATCH('Import Demurrage Detention'!$R524,Sheet1!$A:$A,0),1),"")</f>
        <v/>
      </c>
      <c r="D524" s="15" t="str">
        <f>+IFERROR(INDEX(Sheet1!$I:$I,MATCH('Import Demurrage Detention'!$R524,Sheet1!$A:$A,0),1),"")</f>
        <v/>
      </c>
      <c r="E524" s="15" t="str">
        <f>+IFERROR(INDEX(Sheet1!J:J,MATCH('Import Demurrage Detention'!$R524,Sheet1!$A:$A,0),1),"")</f>
        <v/>
      </c>
      <c r="F524" s="15" t="str">
        <f>+IFERROR(INDEX(Sheet1!K:K,MATCH('Import Demurrage Detention'!$R524,Sheet1!$A:$A,0),1),"")</f>
        <v/>
      </c>
      <c r="G524" s="15" t="str">
        <f>+IFERROR(INDEX(Sheet1!L:L,MATCH('Import Demurrage Detention'!$R524,Sheet1!$A:$A,0),1),"")</f>
        <v/>
      </c>
      <c r="H524" s="15" t="str">
        <f>+IFERROR(INDEX(Sheet1!M:M,MATCH('Import Demurrage Detention'!$R524,Sheet1!$A:$A,0),1),"")</f>
        <v/>
      </c>
      <c r="I524" s="15" t="str">
        <f>+IFERROR(INDEX(Sheet1!N:N,MATCH('Import Demurrage Detention'!$R524,Sheet1!$A:$A,0),1),"")</f>
        <v/>
      </c>
      <c r="J524" s="15" t="str">
        <f>+IFERROR(INDEX(Sheet1!O:O,MATCH('Import Demurrage Detention'!$R524,Sheet1!$A:$A,0),1),"")</f>
        <v/>
      </c>
      <c r="K524" s="15" t="str">
        <f>+IFERROR(INDEX(Sheet1!P:P,MATCH('Import Demurrage Detention'!$R524,Sheet1!$A:$A,0),1),"")</f>
        <v/>
      </c>
      <c r="L524" s="15" t="str">
        <f>+IFERROR(INDEX(Sheet1!Q:Q,MATCH('Import Demurrage Detention'!$R524,Sheet1!$A:$A,0),1),"")</f>
        <v/>
      </c>
      <c r="M524" s="15" t="str">
        <f>+IFERROR(INDEX(Sheet1!R:R,MATCH('Import Demurrage Detention'!$R524,Sheet1!$A:$A,0),1),"")</f>
        <v/>
      </c>
      <c r="N524" s="15" t="str">
        <f>+IFERROR(INDEX(Sheet1!S:S,MATCH('Import Demurrage Detention'!$R524,Sheet1!$A:$A,0),1),"")</f>
        <v/>
      </c>
      <c r="O524" s="15" t="str">
        <f>+IFERROR(INDEX(Sheet1!T:T,MATCH('Import Demurrage Detention'!$R524,Sheet1!$A:$A,0),1),"")</f>
        <v/>
      </c>
      <c r="P524" s="15" t="str">
        <f>+IFERROR(INDEX(Sheet1!U:U,MATCH('Import Demurrage Detention'!$R524,Sheet1!$A:$A,0),1),"")</f>
        <v/>
      </c>
      <c r="Q524" s="15" t="str">
        <f>+IFERROR(INDEX(Sheet1!V:V,MATCH('Import Demurrage Detention'!$R524,Sheet1!$A:$A,0),1),"")</f>
        <v/>
      </c>
      <c r="R524" s="12">
        <f t="shared" si="5"/>
        <v>516</v>
      </c>
    </row>
    <row r="525" spans="1:18">
      <c r="A525" s="14" t="str">
        <f>+IFERROR(INDEX(Sheet1!$C:$C,MATCH('Import Demurrage Detention'!$R525,Sheet1!$A:$A,0),1),"")</f>
        <v/>
      </c>
      <c r="B525" s="14" t="str">
        <f>+IFERROR(INDEX(Sheet1!$F:$F,MATCH('Import Demurrage Detention'!$R525,Sheet1!$A:$A,0),1),"")</f>
        <v/>
      </c>
      <c r="C525" s="15" t="str">
        <f>+IFERROR(INDEX(Sheet1!$H:$H,MATCH('Import Demurrage Detention'!$R525,Sheet1!$A:$A,0),1),"")</f>
        <v/>
      </c>
      <c r="D525" s="15" t="str">
        <f>+IFERROR(INDEX(Sheet1!$I:$I,MATCH('Import Demurrage Detention'!$R525,Sheet1!$A:$A,0),1),"")</f>
        <v/>
      </c>
      <c r="E525" s="15" t="str">
        <f>+IFERROR(INDEX(Sheet1!J:J,MATCH('Import Demurrage Detention'!$R525,Sheet1!$A:$A,0),1),"")</f>
        <v/>
      </c>
      <c r="F525" s="15" t="str">
        <f>+IFERROR(INDEX(Sheet1!K:K,MATCH('Import Demurrage Detention'!$R525,Sheet1!$A:$A,0),1),"")</f>
        <v/>
      </c>
      <c r="G525" s="15" t="str">
        <f>+IFERROR(INDEX(Sheet1!L:L,MATCH('Import Demurrage Detention'!$R525,Sheet1!$A:$A,0),1),"")</f>
        <v/>
      </c>
      <c r="H525" s="15" t="str">
        <f>+IFERROR(INDEX(Sheet1!M:M,MATCH('Import Demurrage Detention'!$R525,Sheet1!$A:$A,0),1),"")</f>
        <v/>
      </c>
      <c r="I525" s="15" t="str">
        <f>+IFERROR(INDEX(Sheet1!N:N,MATCH('Import Demurrage Detention'!$R525,Sheet1!$A:$A,0),1),"")</f>
        <v/>
      </c>
      <c r="J525" s="15" t="str">
        <f>+IFERROR(INDEX(Sheet1!O:O,MATCH('Import Demurrage Detention'!$R525,Sheet1!$A:$A,0),1),"")</f>
        <v/>
      </c>
      <c r="K525" s="15" t="str">
        <f>+IFERROR(INDEX(Sheet1!P:P,MATCH('Import Demurrage Detention'!$R525,Sheet1!$A:$A,0),1),"")</f>
        <v/>
      </c>
      <c r="L525" s="15" t="str">
        <f>+IFERROR(INDEX(Sheet1!Q:Q,MATCH('Import Demurrage Detention'!$R525,Sheet1!$A:$A,0),1),"")</f>
        <v/>
      </c>
      <c r="M525" s="15" t="str">
        <f>+IFERROR(INDEX(Sheet1!R:R,MATCH('Import Demurrage Detention'!$R525,Sheet1!$A:$A,0),1),"")</f>
        <v/>
      </c>
      <c r="N525" s="15" t="str">
        <f>+IFERROR(INDEX(Sheet1!S:S,MATCH('Import Demurrage Detention'!$R525,Sheet1!$A:$A,0),1),"")</f>
        <v/>
      </c>
      <c r="O525" s="15" t="str">
        <f>+IFERROR(INDEX(Sheet1!T:T,MATCH('Import Demurrage Detention'!$R525,Sheet1!$A:$A,0),1),"")</f>
        <v/>
      </c>
      <c r="P525" s="15" t="str">
        <f>+IFERROR(INDEX(Sheet1!U:U,MATCH('Import Demurrage Detention'!$R525,Sheet1!$A:$A,0),1),"")</f>
        <v/>
      </c>
      <c r="Q525" s="15" t="str">
        <f>+IFERROR(INDEX(Sheet1!V:V,MATCH('Import Demurrage Detention'!$R525,Sheet1!$A:$A,0),1),"")</f>
        <v/>
      </c>
      <c r="R525" s="12">
        <f t="shared" si="5"/>
        <v>517</v>
      </c>
    </row>
    <row r="526" spans="1:18">
      <c r="A526" s="14" t="str">
        <f>+IFERROR(INDEX(Sheet1!$C:$C,MATCH('Import Demurrage Detention'!$R526,Sheet1!$A:$A,0),1),"")</f>
        <v/>
      </c>
      <c r="B526" s="14" t="str">
        <f>+IFERROR(INDEX(Sheet1!$F:$F,MATCH('Import Demurrage Detention'!$R526,Sheet1!$A:$A,0),1),"")</f>
        <v/>
      </c>
      <c r="C526" s="15" t="str">
        <f>+IFERROR(INDEX(Sheet1!$H:$H,MATCH('Import Demurrage Detention'!$R526,Sheet1!$A:$A,0),1),"")</f>
        <v/>
      </c>
      <c r="D526" s="15" t="str">
        <f>+IFERROR(INDEX(Sheet1!$I:$I,MATCH('Import Demurrage Detention'!$R526,Sheet1!$A:$A,0),1),"")</f>
        <v/>
      </c>
      <c r="E526" s="15" t="str">
        <f>+IFERROR(INDEX(Sheet1!J:J,MATCH('Import Demurrage Detention'!$R526,Sheet1!$A:$A,0),1),"")</f>
        <v/>
      </c>
      <c r="F526" s="15" t="str">
        <f>+IFERROR(INDEX(Sheet1!K:K,MATCH('Import Demurrage Detention'!$R526,Sheet1!$A:$A,0),1),"")</f>
        <v/>
      </c>
      <c r="G526" s="15" t="str">
        <f>+IFERROR(INDEX(Sheet1!L:L,MATCH('Import Demurrage Detention'!$R526,Sheet1!$A:$A,0),1),"")</f>
        <v/>
      </c>
      <c r="H526" s="15" t="str">
        <f>+IFERROR(INDEX(Sheet1!M:M,MATCH('Import Demurrage Detention'!$R526,Sheet1!$A:$A,0),1),"")</f>
        <v/>
      </c>
      <c r="I526" s="15" t="str">
        <f>+IFERROR(INDEX(Sheet1!N:N,MATCH('Import Demurrage Detention'!$R526,Sheet1!$A:$A,0),1),"")</f>
        <v/>
      </c>
      <c r="J526" s="15" t="str">
        <f>+IFERROR(INDEX(Sheet1!O:O,MATCH('Import Demurrage Detention'!$R526,Sheet1!$A:$A,0),1),"")</f>
        <v/>
      </c>
      <c r="K526" s="15" t="str">
        <f>+IFERROR(INDEX(Sheet1!P:P,MATCH('Import Demurrage Detention'!$R526,Sheet1!$A:$A,0),1),"")</f>
        <v/>
      </c>
      <c r="L526" s="15" t="str">
        <f>+IFERROR(INDEX(Sheet1!Q:Q,MATCH('Import Demurrage Detention'!$R526,Sheet1!$A:$A,0),1),"")</f>
        <v/>
      </c>
      <c r="M526" s="15" t="str">
        <f>+IFERROR(INDEX(Sheet1!R:R,MATCH('Import Demurrage Detention'!$R526,Sheet1!$A:$A,0),1),"")</f>
        <v/>
      </c>
      <c r="N526" s="15" t="str">
        <f>+IFERROR(INDEX(Sheet1!S:S,MATCH('Import Demurrage Detention'!$R526,Sheet1!$A:$A,0),1),"")</f>
        <v/>
      </c>
      <c r="O526" s="15" t="str">
        <f>+IFERROR(INDEX(Sheet1!T:T,MATCH('Import Demurrage Detention'!$R526,Sheet1!$A:$A,0),1),"")</f>
        <v/>
      </c>
      <c r="P526" s="15" t="str">
        <f>+IFERROR(INDEX(Sheet1!U:U,MATCH('Import Demurrage Detention'!$R526,Sheet1!$A:$A,0),1),"")</f>
        <v/>
      </c>
      <c r="Q526" s="15" t="str">
        <f>+IFERROR(INDEX(Sheet1!V:V,MATCH('Import Demurrage Detention'!$R526,Sheet1!$A:$A,0),1),"")</f>
        <v/>
      </c>
      <c r="R526" s="12">
        <f t="shared" si="5"/>
        <v>518</v>
      </c>
    </row>
    <row r="527" spans="1:18">
      <c r="A527" s="14" t="str">
        <f>+IFERROR(INDEX(Sheet1!$C:$C,MATCH('Import Demurrage Detention'!$R527,Sheet1!$A:$A,0),1),"")</f>
        <v/>
      </c>
      <c r="B527" s="14" t="str">
        <f>+IFERROR(INDEX(Sheet1!$F:$F,MATCH('Import Demurrage Detention'!$R527,Sheet1!$A:$A,0),1),"")</f>
        <v/>
      </c>
      <c r="C527" s="15" t="str">
        <f>+IFERROR(INDEX(Sheet1!$H:$H,MATCH('Import Demurrage Detention'!$R527,Sheet1!$A:$A,0),1),"")</f>
        <v/>
      </c>
      <c r="D527" s="15" t="str">
        <f>+IFERROR(INDEX(Sheet1!$I:$I,MATCH('Import Demurrage Detention'!$R527,Sheet1!$A:$A,0),1),"")</f>
        <v/>
      </c>
      <c r="E527" s="15" t="str">
        <f>+IFERROR(INDEX(Sheet1!J:J,MATCH('Import Demurrage Detention'!$R527,Sheet1!$A:$A,0),1),"")</f>
        <v/>
      </c>
      <c r="F527" s="15" t="str">
        <f>+IFERROR(INDEX(Sheet1!K:K,MATCH('Import Demurrage Detention'!$R527,Sheet1!$A:$A,0),1),"")</f>
        <v/>
      </c>
      <c r="G527" s="15" t="str">
        <f>+IFERROR(INDEX(Sheet1!L:L,MATCH('Import Demurrage Detention'!$R527,Sheet1!$A:$A,0),1),"")</f>
        <v/>
      </c>
      <c r="H527" s="15" t="str">
        <f>+IFERROR(INDEX(Sheet1!M:M,MATCH('Import Demurrage Detention'!$R527,Sheet1!$A:$A,0),1),"")</f>
        <v/>
      </c>
      <c r="I527" s="15" t="str">
        <f>+IFERROR(INDEX(Sheet1!N:N,MATCH('Import Demurrage Detention'!$R527,Sheet1!$A:$A,0),1),"")</f>
        <v/>
      </c>
      <c r="J527" s="15" t="str">
        <f>+IFERROR(INDEX(Sheet1!O:O,MATCH('Import Demurrage Detention'!$R527,Sheet1!$A:$A,0),1),"")</f>
        <v/>
      </c>
      <c r="K527" s="15" t="str">
        <f>+IFERROR(INDEX(Sheet1!P:P,MATCH('Import Demurrage Detention'!$R527,Sheet1!$A:$A,0),1),"")</f>
        <v/>
      </c>
      <c r="L527" s="15" t="str">
        <f>+IFERROR(INDEX(Sheet1!Q:Q,MATCH('Import Demurrage Detention'!$R527,Sheet1!$A:$A,0),1),"")</f>
        <v/>
      </c>
      <c r="M527" s="15" t="str">
        <f>+IFERROR(INDEX(Sheet1!R:R,MATCH('Import Demurrage Detention'!$R527,Sheet1!$A:$A,0),1),"")</f>
        <v/>
      </c>
      <c r="N527" s="15" t="str">
        <f>+IFERROR(INDEX(Sheet1!S:S,MATCH('Import Demurrage Detention'!$R527,Sheet1!$A:$A,0),1),"")</f>
        <v/>
      </c>
      <c r="O527" s="15" t="str">
        <f>+IFERROR(INDEX(Sheet1!T:T,MATCH('Import Demurrage Detention'!$R527,Sheet1!$A:$A,0),1),"")</f>
        <v/>
      </c>
      <c r="P527" s="15" t="str">
        <f>+IFERROR(INDEX(Sheet1!U:U,MATCH('Import Demurrage Detention'!$R527,Sheet1!$A:$A,0),1),"")</f>
        <v/>
      </c>
      <c r="Q527" s="15" t="str">
        <f>+IFERROR(INDEX(Sheet1!V:V,MATCH('Import Demurrage Detention'!$R527,Sheet1!$A:$A,0),1),"")</f>
        <v/>
      </c>
      <c r="R527" s="12">
        <f t="shared" si="5"/>
        <v>519</v>
      </c>
    </row>
    <row r="528" spans="1:18">
      <c r="A528" s="14" t="str">
        <f>+IFERROR(INDEX(Sheet1!$C:$C,MATCH('Import Demurrage Detention'!$R528,Sheet1!$A:$A,0),1),"")</f>
        <v/>
      </c>
      <c r="B528" s="14" t="str">
        <f>+IFERROR(INDEX(Sheet1!$F:$F,MATCH('Import Demurrage Detention'!$R528,Sheet1!$A:$A,0),1),"")</f>
        <v/>
      </c>
      <c r="C528" s="15" t="str">
        <f>+IFERROR(INDEX(Sheet1!$H:$H,MATCH('Import Demurrage Detention'!$R528,Sheet1!$A:$A,0),1),"")</f>
        <v/>
      </c>
      <c r="D528" s="15" t="str">
        <f>+IFERROR(INDEX(Sheet1!$I:$I,MATCH('Import Demurrage Detention'!$R528,Sheet1!$A:$A,0),1),"")</f>
        <v/>
      </c>
      <c r="E528" s="15" t="str">
        <f>+IFERROR(INDEX(Sheet1!J:J,MATCH('Import Demurrage Detention'!$R528,Sheet1!$A:$A,0),1),"")</f>
        <v/>
      </c>
      <c r="F528" s="15" t="str">
        <f>+IFERROR(INDEX(Sheet1!K:K,MATCH('Import Demurrage Detention'!$R528,Sheet1!$A:$A,0),1),"")</f>
        <v/>
      </c>
      <c r="G528" s="15" t="str">
        <f>+IFERROR(INDEX(Sheet1!L:L,MATCH('Import Demurrage Detention'!$R528,Sheet1!$A:$A,0),1),"")</f>
        <v/>
      </c>
      <c r="H528" s="15" t="str">
        <f>+IFERROR(INDEX(Sheet1!M:M,MATCH('Import Demurrage Detention'!$R528,Sheet1!$A:$A,0),1),"")</f>
        <v/>
      </c>
      <c r="I528" s="15" t="str">
        <f>+IFERROR(INDEX(Sheet1!N:N,MATCH('Import Demurrage Detention'!$R528,Sheet1!$A:$A,0),1),"")</f>
        <v/>
      </c>
      <c r="J528" s="15" t="str">
        <f>+IFERROR(INDEX(Sheet1!O:O,MATCH('Import Demurrage Detention'!$R528,Sheet1!$A:$A,0),1),"")</f>
        <v/>
      </c>
      <c r="K528" s="15" t="str">
        <f>+IFERROR(INDEX(Sheet1!P:P,MATCH('Import Demurrage Detention'!$R528,Sheet1!$A:$A,0),1),"")</f>
        <v/>
      </c>
      <c r="L528" s="15" t="str">
        <f>+IFERROR(INDEX(Sheet1!Q:Q,MATCH('Import Demurrage Detention'!$R528,Sheet1!$A:$A,0),1),"")</f>
        <v/>
      </c>
      <c r="M528" s="15" t="str">
        <f>+IFERROR(INDEX(Sheet1!R:R,MATCH('Import Demurrage Detention'!$R528,Sheet1!$A:$A,0),1),"")</f>
        <v/>
      </c>
      <c r="N528" s="15" t="str">
        <f>+IFERROR(INDEX(Sheet1!S:S,MATCH('Import Demurrage Detention'!$R528,Sheet1!$A:$A,0),1),"")</f>
        <v/>
      </c>
      <c r="O528" s="15" t="str">
        <f>+IFERROR(INDEX(Sheet1!T:T,MATCH('Import Demurrage Detention'!$R528,Sheet1!$A:$A,0),1),"")</f>
        <v/>
      </c>
      <c r="P528" s="15" t="str">
        <f>+IFERROR(INDEX(Sheet1!U:U,MATCH('Import Demurrage Detention'!$R528,Sheet1!$A:$A,0),1),"")</f>
        <v/>
      </c>
      <c r="Q528" s="15" t="str">
        <f>+IFERROR(INDEX(Sheet1!V:V,MATCH('Import Demurrage Detention'!$R528,Sheet1!$A:$A,0),1),"")</f>
        <v/>
      </c>
      <c r="R528" s="12">
        <f t="shared" si="5"/>
        <v>520</v>
      </c>
    </row>
    <row r="529" spans="1:18">
      <c r="A529" s="14" t="str">
        <f>+IFERROR(INDEX(Sheet1!$C:$C,MATCH('Import Demurrage Detention'!$R529,Sheet1!$A:$A,0),1),"")</f>
        <v/>
      </c>
      <c r="B529" s="14" t="str">
        <f>+IFERROR(INDEX(Sheet1!$F:$F,MATCH('Import Demurrage Detention'!$R529,Sheet1!$A:$A,0),1),"")</f>
        <v/>
      </c>
      <c r="C529" s="15" t="str">
        <f>+IFERROR(INDEX(Sheet1!$H:$H,MATCH('Import Demurrage Detention'!$R529,Sheet1!$A:$A,0),1),"")</f>
        <v/>
      </c>
      <c r="D529" s="15" t="str">
        <f>+IFERROR(INDEX(Sheet1!$I:$I,MATCH('Import Demurrage Detention'!$R529,Sheet1!$A:$A,0),1),"")</f>
        <v/>
      </c>
      <c r="E529" s="15" t="str">
        <f>+IFERROR(INDEX(Sheet1!J:J,MATCH('Import Demurrage Detention'!$R529,Sheet1!$A:$A,0),1),"")</f>
        <v/>
      </c>
      <c r="F529" s="15" t="str">
        <f>+IFERROR(INDEX(Sheet1!K:K,MATCH('Import Demurrage Detention'!$R529,Sheet1!$A:$A,0),1),"")</f>
        <v/>
      </c>
      <c r="G529" s="15" t="str">
        <f>+IFERROR(INDEX(Sheet1!L:L,MATCH('Import Demurrage Detention'!$R529,Sheet1!$A:$A,0),1),"")</f>
        <v/>
      </c>
      <c r="H529" s="15" t="str">
        <f>+IFERROR(INDEX(Sheet1!M:M,MATCH('Import Demurrage Detention'!$R529,Sheet1!$A:$A,0),1),"")</f>
        <v/>
      </c>
      <c r="I529" s="15" t="str">
        <f>+IFERROR(INDEX(Sheet1!N:N,MATCH('Import Demurrage Detention'!$R529,Sheet1!$A:$A,0),1),"")</f>
        <v/>
      </c>
      <c r="J529" s="15" t="str">
        <f>+IFERROR(INDEX(Sheet1!O:O,MATCH('Import Demurrage Detention'!$R529,Sheet1!$A:$A,0),1),"")</f>
        <v/>
      </c>
      <c r="K529" s="15" t="str">
        <f>+IFERROR(INDEX(Sheet1!P:P,MATCH('Import Demurrage Detention'!$R529,Sheet1!$A:$A,0),1),"")</f>
        <v/>
      </c>
      <c r="L529" s="15" t="str">
        <f>+IFERROR(INDEX(Sheet1!Q:Q,MATCH('Import Demurrage Detention'!$R529,Sheet1!$A:$A,0),1),"")</f>
        <v/>
      </c>
      <c r="M529" s="15" t="str">
        <f>+IFERROR(INDEX(Sheet1!R:R,MATCH('Import Demurrage Detention'!$R529,Sheet1!$A:$A,0),1),"")</f>
        <v/>
      </c>
      <c r="N529" s="15" t="str">
        <f>+IFERROR(INDEX(Sheet1!S:S,MATCH('Import Demurrage Detention'!$R529,Sheet1!$A:$A,0),1),"")</f>
        <v/>
      </c>
      <c r="O529" s="15" t="str">
        <f>+IFERROR(INDEX(Sheet1!T:T,MATCH('Import Demurrage Detention'!$R529,Sheet1!$A:$A,0),1),"")</f>
        <v/>
      </c>
      <c r="P529" s="15" t="str">
        <f>+IFERROR(INDEX(Sheet1!U:U,MATCH('Import Demurrage Detention'!$R529,Sheet1!$A:$A,0),1),"")</f>
        <v/>
      </c>
      <c r="Q529" s="15" t="str">
        <f>+IFERROR(INDEX(Sheet1!V:V,MATCH('Import Demurrage Detention'!$R529,Sheet1!$A:$A,0),1),"")</f>
        <v/>
      </c>
      <c r="R529" s="12">
        <f t="shared" si="5"/>
        <v>521</v>
      </c>
    </row>
    <row r="530" spans="1:18">
      <c r="A530" s="14" t="str">
        <f>+IFERROR(INDEX(Sheet1!$C:$C,MATCH('Import Demurrage Detention'!$R530,Sheet1!$A:$A,0),1),"")</f>
        <v/>
      </c>
      <c r="B530" s="14" t="str">
        <f>+IFERROR(INDEX(Sheet1!$F:$F,MATCH('Import Demurrage Detention'!$R530,Sheet1!$A:$A,0),1),"")</f>
        <v/>
      </c>
      <c r="C530" s="15" t="str">
        <f>+IFERROR(INDEX(Sheet1!$H:$H,MATCH('Import Demurrage Detention'!$R530,Sheet1!$A:$A,0),1),"")</f>
        <v/>
      </c>
      <c r="D530" s="15" t="str">
        <f>+IFERROR(INDEX(Sheet1!$I:$I,MATCH('Import Demurrage Detention'!$R530,Sheet1!$A:$A,0),1),"")</f>
        <v/>
      </c>
      <c r="E530" s="15" t="str">
        <f>+IFERROR(INDEX(Sheet1!J:J,MATCH('Import Demurrage Detention'!$R530,Sheet1!$A:$A,0),1),"")</f>
        <v/>
      </c>
      <c r="F530" s="15" t="str">
        <f>+IFERROR(INDEX(Sheet1!K:K,MATCH('Import Demurrage Detention'!$R530,Sheet1!$A:$A,0),1),"")</f>
        <v/>
      </c>
      <c r="G530" s="15" t="str">
        <f>+IFERROR(INDEX(Sheet1!L:L,MATCH('Import Demurrage Detention'!$R530,Sheet1!$A:$A,0),1),"")</f>
        <v/>
      </c>
      <c r="H530" s="15" t="str">
        <f>+IFERROR(INDEX(Sheet1!M:M,MATCH('Import Demurrage Detention'!$R530,Sheet1!$A:$A,0),1),"")</f>
        <v/>
      </c>
      <c r="I530" s="15" t="str">
        <f>+IFERROR(INDEX(Sheet1!N:N,MATCH('Import Demurrage Detention'!$R530,Sheet1!$A:$A,0),1),"")</f>
        <v/>
      </c>
      <c r="J530" s="15" t="str">
        <f>+IFERROR(INDEX(Sheet1!O:O,MATCH('Import Demurrage Detention'!$R530,Sheet1!$A:$A,0),1),"")</f>
        <v/>
      </c>
      <c r="K530" s="15" t="str">
        <f>+IFERROR(INDEX(Sheet1!P:P,MATCH('Import Demurrage Detention'!$R530,Sheet1!$A:$A,0),1),"")</f>
        <v/>
      </c>
      <c r="L530" s="15" t="str">
        <f>+IFERROR(INDEX(Sheet1!Q:Q,MATCH('Import Demurrage Detention'!$R530,Sheet1!$A:$A,0),1),"")</f>
        <v/>
      </c>
      <c r="M530" s="15" t="str">
        <f>+IFERROR(INDEX(Sheet1!R:R,MATCH('Import Demurrage Detention'!$R530,Sheet1!$A:$A,0),1),"")</f>
        <v/>
      </c>
      <c r="N530" s="15" t="str">
        <f>+IFERROR(INDEX(Sheet1!S:S,MATCH('Import Demurrage Detention'!$R530,Sheet1!$A:$A,0),1),"")</f>
        <v/>
      </c>
      <c r="O530" s="15" t="str">
        <f>+IFERROR(INDEX(Sheet1!T:T,MATCH('Import Demurrage Detention'!$R530,Sheet1!$A:$A,0),1),"")</f>
        <v/>
      </c>
      <c r="P530" s="15" t="str">
        <f>+IFERROR(INDEX(Sheet1!U:U,MATCH('Import Demurrage Detention'!$R530,Sheet1!$A:$A,0),1),"")</f>
        <v/>
      </c>
      <c r="Q530" s="15" t="str">
        <f>+IFERROR(INDEX(Sheet1!V:V,MATCH('Import Demurrage Detention'!$R530,Sheet1!$A:$A,0),1),"")</f>
        <v/>
      </c>
      <c r="R530" s="12">
        <f t="shared" si="5"/>
        <v>522</v>
      </c>
    </row>
    <row r="531" spans="1:18">
      <c r="A531" s="14" t="str">
        <f>+IFERROR(INDEX(Sheet1!$C:$C,MATCH('Import Demurrage Detention'!$R531,Sheet1!$A:$A,0),1),"")</f>
        <v/>
      </c>
      <c r="B531" s="14" t="str">
        <f>+IFERROR(INDEX(Sheet1!$F:$F,MATCH('Import Demurrage Detention'!$R531,Sheet1!$A:$A,0),1),"")</f>
        <v/>
      </c>
      <c r="C531" s="15" t="str">
        <f>+IFERROR(INDEX(Sheet1!$H:$H,MATCH('Import Demurrage Detention'!$R531,Sheet1!$A:$A,0),1),"")</f>
        <v/>
      </c>
      <c r="D531" s="15" t="str">
        <f>+IFERROR(INDEX(Sheet1!$I:$I,MATCH('Import Demurrage Detention'!$R531,Sheet1!$A:$A,0),1),"")</f>
        <v/>
      </c>
      <c r="E531" s="15" t="str">
        <f>+IFERROR(INDEX(Sheet1!J:J,MATCH('Import Demurrage Detention'!$R531,Sheet1!$A:$A,0),1),"")</f>
        <v/>
      </c>
      <c r="F531" s="15" t="str">
        <f>+IFERROR(INDEX(Sheet1!K:K,MATCH('Import Demurrage Detention'!$R531,Sheet1!$A:$A,0),1),"")</f>
        <v/>
      </c>
      <c r="G531" s="15" t="str">
        <f>+IFERROR(INDEX(Sheet1!L:L,MATCH('Import Demurrage Detention'!$R531,Sheet1!$A:$A,0),1),"")</f>
        <v/>
      </c>
      <c r="H531" s="15" t="str">
        <f>+IFERROR(INDEX(Sheet1!M:M,MATCH('Import Demurrage Detention'!$R531,Sheet1!$A:$A,0),1),"")</f>
        <v/>
      </c>
      <c r="I531" s="15" t="str">
        <f>+IFERROR(INDEX(Sheet1!N:N,MATCH('Import Demurrage Detention'!$R531,Sheet1!$A:$A,0),1),"")</f>
        <v/>
      </c>
      <c r="J531" s="15" t="str">
        <f>+IFERROR(INDEX(Sheet1!O:O,MATCH('Import Demurrage Detention'!$R531,Sheet1!$A:$A,0),1),"")</f>
        <v/>
      </c>
      <c r="K531" s="15" t="str">
        <f>+IFERROR(INDEX(Sheet1!P:P,MATCH('Import Demurrage Detention'!$R531,Sheet1!$A:$A,0),1),"")</f>
        <v/>
      </c>
      <c r="L531" s="15" t="str">
        <f>+IFERROR(INDEX(Sheet1!Q:Q,MATCH('Import Demurrage Detention'!$R531,Sheet1!$A:$A,0),1),"")</f>
        <v/>
      </c>
      <c r="M531" s="15" t="str">
        <f>+IFERROR(INDEX(Sheet1!R:R,MATCH('Import Demurrage Detention'!$R531,Sheet1!$A:$A,0),1),"")</f>
        <v/>
      </c>
      <c r="N531" s="15" t="str">
        <f>+IFERROR(INDEX(Sheet1!S:S,MATCH('Import Demurrage Detention'!$R531,Sheet1!$A:$A,0),1),"")</f>
        <v/>
      </c>
      <c r="O531" s="15" t="str">
        <f>+IFERROR(INDEX(Sheet1!T:T,MATCH('Import Demurrage Detention'!$R531,Sheet1!$A:$A,0),1),"")</f>
        <v/>
      </c>
      <c r="P531" s="15" t="str">
        <f>+IFERROR(INDEX(Sheet1!U:U,MATCH('Import Demurrage Detention'!$R531,Sheet1!$A:$A,0),1),"")</f>
        <v/>
      </c>
      <c r="Q531" s="15" t="str">
        <f>+IFERROR(INDEX(Sheet1!V:V,MATCH('Import Demurrage Detention'!$R531,Sheet1!$A:$A,0),1),"")</f>
        <v/>
      </c>
      <c r="R531" s="12">
        <f t="shared" si="5"/>
        <v>523</v>
      </c>
    </row>
    <row r="532" spans="1:18">
      <c r="A532" s="14" t="str">
        <f>+IFERROR(INDEX(Sheet1!$C:$C,MATCH('Import Demurrage Detention'!$R532,Sheet1!$A:$A,0),1),"")</f>
        <v/>
      </c>
      <c r="B532" s="14" t="str">
        <f>+IFERROR(INDEX(Sheet1!$F:$F,MATCH('Import Demurrage Detention'!$R532,Sheet1!$A:$A,0),1),"")</f>
        <v/>
      </c>
      <c r="C532" s="15" t="str">
        <f>+IFERROR(INDEX(Sheet1!$H:$H,MATCH('Import Demurrage Detention'!$R532,Sheet1!$A:$A,0),1),"")</f>
        <v/>
      </c>
      <c r="D532" s="15" t="str">
        <f>+IFERROR(INDEX(Sheet1!$I:$I,MATCH('Import Demurrage Detention'!$R532,Sheet1!$A:$A,0),1),"")</f>
        <v/>
      </c>
      <c r="E532" s="15" t="str">
        <f>+IFERROR(INDEX(Sheet1!J:J,MATCH('Import Demurrage Detention'!$R532,Sheet1!$A:$A,0),1),"")</f>
        <v/>
      </c>
      <c r="F532" s="15" t="str">
        <f>+IFERROR(INDEX(Sheet1!K:K,MATCH('Import Demurrage Detention'!$R532,Sheet1!$A:$A,0),1),"")</f>
        <v/>
      </c>
      <c r="G532" s="15" t="str">
        <f>+IFERROR(INDEX(Sheet1!L:L,MATCH('Import Demurrage Detention'!$R532,Sheet1!$A:$A,0),1),"")</f>
        <v/>
      </c>
      <c r="H532" s="15" t="str">
        <f>+IFERROR(INDEX(Sheet1!M:M,MATCH('Import Demurrage Detention'!$R532,Sheet1!$A:$A,0),1),"")</f>
        <v/>
      </c>
      <c r="I532" s="15" t="str">
        <f>+IFERROR(INDEX(Sheet1!N:N,MATCH('Import Demurrage Detention'!$R532,Sheet1!$A:$A,0),1),"")</f>
        <v/>
      </c>
      <c r="J532" s="15" t="str">
        <f>+IFERROR(INDEX(Sheet1!O:O,MATCH('Import Demurrage Detention'!$R532,Sheet1!$A:$A,0),1),"")</f>
        <v/>
      </c>
      <c r="K532" s="15" t="str">
        <f>+IFERROR(INDEX(Sheet1!P:P,MATCH('Import Demurrage Detention'!$R532,Sheet1!$A:$A,0),1),"")</f>
        <v/>
      </c>
      <c r="L532" s="15" t="str">
        <f>+IFERROR(INDEX(Sheet1!Q:Q,MATCH('Import Demurrage Detention'!$R532,Sheet1!$A:$A,0),1),"")</f>
        <v/>
      </c>
      <c r="M532" s="15" t="str">
        <f>+IFERROR(INDEX(Sheet1!R:R,MATCH('Import Demurrage Detention'!$R532,Sheet1!$A:$A,0),1),"")</f>
        <v/>
      </c>
      <c r="N532" s="15" t="str">
        <f>+IFERROR(INDEX(Sheet1!S:S,MATCH('Import Demurrage Detention'!$R532,Sheet1!$A:$A,0),1),"")</f>
        <v/>
      </c>
      <c r="O532" s="15" t="str">
        <f>+IFERROR(INDEX(Sheet1!T:T,MATCH('Import Demurrage Detention'!$R532,Sheet1!$A:$A,0),1),"")</f>
        <v/>
      </c>
      <c r="P532" s="15" t="str">
        <f>+IFERROR(INDEX(Sheet1!U:U,MATCH('Import Demurrage Detention'!$R532,Sheet1!$A:$A,0),1),"")</f>
        <v/>
      </c>
      <c r="Q532" s="15" t="str">
        <f>+IFERROR(INDEX(Sheet1!V:V,MATCH('Import Demurrage Detention'!$R532,Sheet1!$A:$A,0),1),"")</f>
        <v/>
      </c>
      <c r="R532" s="12">
        <f t="shared" si="5"/>
        <v>524</v>
      </c>
    </row>
    <row r="533" spans="1:18">
      <c r="A533" s="14" t="str">
        <f>+IFERROR(INDEX(Sheet1!$C:$C,MATCH('Import Demurrage Detention'!$R533,Sheet1!$A:$A,0),1),"")</f>
        <v/>
      </c>
      <c r="B533" s="14" t="str">
        <f>+IFERROR(INDEX(Sheet1!$F:$F,MATCH('Import Demurrage Detention'!$R533,Sheet1!$A:$A,0),1),"")</f>
        <v/>
      </c>
      <c r="C533" s="15" t="str">
        <f>+IFERROR(INDEX(Sheet1!$H:$H,MATCH('Import Demurrage Detention'!$R533,Sheet1!$A:$A,0),1),"")</f>
        <v/>
      </c>
      <c r="D533" s="15" t="str">
        <f>+IFERROR(INDEX(Sheet1!$I:$I,MATCH('Import Demurrage Detention'!$R533,Sheet1!$A:$A,0),1),"")</f>
        <v/>
      </c>
      <c r="E533" s="15" t="str">
        <f>+IFERROR(INDEX(Sheet1!J:J,MATCH('Import Demurrage Detention'!$R533,Sheet1!$A:$A,0),1),"")</f>
        <v/>
      </c>
      <c r="F533" s="15" t="str">
        <f>+IFERROR(INDEX(Sheet1!K:K,MATCH('Import Demurrage Detention'!$R533,Sheet1!$A:$A,0),1),"")</f>
        <v/>
      </c>
      <c r="G533" s="15" t="str">
        <f>+IFERROR(INDEX(Sheet1!L:L,MATCH('Import Demurrage Detention'!$R533,Sheet1!$A:$A,0),1),"")</f>
        <v/>
      </c>
      <c r="H533" s="15" t="str">
        <f>+IFERROR(INDEX(Sheet1!M:M,MATCH('Import Demurrage Detention'!$R533,Sheet1!$A:$A,0),1),"")</f>
        <v/>
      </c>
      <c r="I533" s="15" t="str">
        <f>+IFERROR(INDEX(Sheet1!N:N,MATCH('Import Demurrage Detention'!$R533,Sheet1!$A:$A,0),1),"")</f>
        <v/>
      </c>
      <c r="J533" s="15" t="str">
        <f>+IFERROR(INDEX(Sheet1!O:O,MATCH('Import Demurrage Detention'!$R533,Sheet1!$A:$A,0),1),"")</f>
        <v/>
      </c>
      <c r="K533" s="15" t="str">
        <f>+IFERROR(INDEX(Sheet1!P:P,MATCH('Import Demurrage Detention'!$R533,Sheet1!$A:$A,0),1),"")</f>
        <v/>
      </c>
      <c r="L533" s="15" t="str">
        <f>+IFERROR(INDEX(Sheet1!Q:Q,MATCH('Import Demurrage Detention'!$R533,Sheet1!$A:$A,0),1),"")</f>
        <v/>
      </c>
      <c r="M533" s="15" t="str">
        <f>+IFERROR(INDEX(Sheet1!R:R,MATCH('Import Demurrage Detention'!$R533,Sheet1!$A:$A,0),1),"")</f>
        <v/>
      </c>
      <c r="N533" s="15" t="str">
        <f>+IFERROR(INDEX(Sheet1!S:S,MATCH('Import Demurrage Detention'!$R533,Sheet1!$A:$A,0),1),"")</f>
        <v/>
      </c>
      <c r="O533" s="15" t="str">
        <f>+IFERROR(INDEX(Sheet1!T:T,MATCH('Import Demurrage Detention'!$R533,Sheet1!$A:$A,0),1),"")</f>
        <v/>
      </c>
      <c r="P533" s="15" t="str">
        <f>+IFERROR(INDEX(Sheet1!U:U,MATCH('Import Demurrage Detention'!$R533,Sheet1!$A:$A,0),1),"")</f>
        <v/>
      </c>
      <c r="Q533" s="15" t="str">
        <f>+IFERROR(INDEX(Sheet1!V:V,MATCH('Import Demurrage Detention'!$R533,Sheet1!$A:$A,0),1),"")</f>
        <v/>
      </c>
      <c r="R533" s="12">
        <f t="shared" si="5"/>
        <v>525</v>
      </c>
    </row>
    <row r="534" spans="1:18">
      <c r="A534" s="14" t="str">
        <f>+IFERROR(INDEX(Sheet1!$C:$C,MATCH('Import Demurrage Detention'!$R534,Sheet1!$A:$A,0),1),"")</f>
        <v/>
      </c>
      <c r="B534" s="14" t="str">
        <f>+IFERROR(INDEX(Sheet1!$F:$F,MATCH('Import Demurrage Detention'!$R534,Sheet1!$A:$A,0),1),"")</f>
        <v/>
      </c>
      <c r="C534" s="15" t="str">
        <f>+IFERROR(INDEX(Sheet1!$H:$H,MATCH('Import Demurrage Detention'!$R534,Sheet1!$A:$A,0),1),"")</f>
        <v/>
      </c>
      <c r="D534" s="15" t="str">
        <f>+IFERROR(INDEX(Sheet1!$I:$I,MATCH('Import Demurrage Detention'!$R534,Sheet1!$A:$A,0),1),"")</f>
        <v/>
      </c>
      <c r="E534" s="15" t="str">
        <f>+IFERROR(INDEX(Sheet1!J:J,MATCH('Import Demurrage Detention'!$R534,Sheet1!$A:$A,0),1),"")</f>
        <v/>
      </c>
      <c r="F534" s="15" t="str">
        <f>+IFERROR(INDEX(Sheet1!K:K,MATCH('Import Demurrage Detention'!$R534,Sheet1!$A:$A,0),1),"")</f>
        <v/>
      </c>
      <c r="G534" s="15" t="str">
        <f>+IFERROR(INDEX(Sheet1!L:L,MATCH('Import Demurrage Detention'!$R534,Sheet1!$A:$A,0),1),"")</f>
        <v/>
      </c>
      <c r="H534" s="15" t="str">
        <f>+IFERROR(INDEX(Sheet1!M:M,MATCH('Import Demurrage Detention'!$R534,Sheet1!$A:$A,0),1),"")</f>
        <v/>
      </c>
      <c r="I534" s="15" t="str">
        <f>+IFERROR(INDEX(Sheet1!N:N,MATCH('Import Demurrage Detention'!$R534,Sheet1!$A:$A,0),1),"")</f>
        <v/>
      </c>
      <c r="J534" s="15" t="str">
        <f>+IFERROR(INDEX(Sheet1!O:O,MATCH('Import Demurrage Detention'!$R534,Sheet1!$A:$A,0),1),"")</f>
        <v/>
      </c>
      <c r="K534" s="15" t="str">
        <f>+IFERROR(INDEX(Sheet1!P:P,MATCH('Import Demurrage Detention'!$R534,Sheet1!$A:$A,0),1),"")</f>
        <v/>
      </c>
      <c r="L534" s="15" t="str">
        <f>+IFERROR(INDEX(Sheet1!Q:Q,MATCH('Import Demurrage Detention'!$R534,Sheet1!$A:$A,0),1),"")</f>
        <v/>
      </c>
      <c r="M534" s="15" t="str">
        <f>+IFERROR(INDEX(Sheet1!R:R,MATCH('Import Demurrage Detention'!$R534,Sheet1!$A:$A,0),1),"")</f>
        <v/>
      </c>
      <c r="N534" s="15" t="str">
        <f>+IFERROR(INDEX(Sheet1!S:S,MATCH('Import Demurrage Detention'!$R534,Sheet1!$A:$A,0),1),"")</f>
        <v/>
      </c>
      <c r="O534" s="15" t="str">
        <f>+IFERROR(INDEX(Sheet1!T:T,MATCH('Import Demurrage Detention'!$R534,Sheet1!$A:$A,0),1),"")</f>
        <v/>
      </c>
      <c r="P534" s="15" t="str">
        <f>+IFERROR(INDEX(Sheet1!U:U,MATCH('Import Demurrage Detention'!$R534,Sheet1!$A:$A,0),1),"")</f>
        <v/>
      </c>
      <c r="Q534" s="15" t="str">
        <f>+IFERROR(INDEX(Sheet1!V:V,MATCH('Import Demurrage Detention'!$R534,Sheet1!$A:$A,0),1),"")</f>
        <v/>
      </c>
      <c r="R534" s="12">
        <f t="shared" si="5"/>
        <v>526</v>
      </c>
    </row>
    <row r="535" spans="1:18">
      <c r="A535" s="14" t="str">
        <f>+IFERROR(INDEX(Sheet1!$C:$C,MATCH('Import Demurrage Detention'!$R535,Sheet1!$A:$A,0),1),"")</f>
        <v/>
      </c>
      <c r="B535" s="14" t="str">
        <f>+IFERROR(INDEX(Sheet1!$F:$F,MATCH('Import Demurrage Detention'!$R535,Sheet1!$A:$A,0),1),"")</f>
        <v/>
      </c>
      <c r="C535" s="15" t="str">
        <f>+IFERROR(INDEX(Sheet1!$H:$H,MATCH('Import Demurrage Detention'!$R535,Sheet1!$A:$A,0),1),"")</f>
        <v/>
      </c>
      <c r="D535" s="15" t="str">
        <f>+IFERROR(INDEX(Sheet1!$I:$I,MATCH('Import Demurrage Detention'!$R535,Sheet1!$A:$A,0),1),"")</f>
        <v/>
      </c>
      <c r="E535" s="15" t="str">
        <f>+IFERROR(INDEX(Sheet1!J:J,MATCH('Import Demurrage Detention'!$R535,Sheet1!$A:$A,0),1),"")</f>
        <v/>
      </c>
      <c r="F535" s="15" t="str">
        <f>+IFERROR(INDEX(Sheet1!K:K,MATCH('Import Demurrage Detention'!$R535,Sheet1!$A:$A,0),1),"")</f>
        <v/>
      </c>
      <c r="G535" s="15" t="str">
        <f>+IFERROR(INDEX(Sheet1!L:L,MATCH('Import Demurrage Detention'!$R535,Sheet1!$A:$A,0),1),"")</f>
        <v/>
      </c>
      <c r="H535" s="15" t="str">
        <f>+IFERROR(INDEX(Sheet1!M:M,MATCH('Import Demurrage Detention'!$R535,Sheet1!$A:$A,0),1),"")</f>
        <v/>
      </c>
      <c r="I535" s="15" t="str">
        <f>+IFERROR(INDEX(Sheet1!N:N,MATCH('Import Demurrage Detention'!$R535,Sheet1!$A:$A,0),1),"")</f>
        <v/>
      </c>
      <c r="J535" s="15" t="str">
        <f>+IFERROR(INDEX(Sheet1!O:O,MATCH('Import Demurrage Detention'!$R535,Sheet1!$A:$A,0),1),"")</f>
        <v/>
      </c>
      <c r="K535" s="15" t="str">
        <f>+IFERROR(INDEX(Sheet1!P:P,MATCH('Import Demurrage Detention'!$R535,Sheet1!$A:$A,0),1),"")</f>
        <v/>
      </c>
      <c r="L535" s="15" t="str">
        <f>+IFERROR(INDEX(Sheet1!Q:Q,MATCH('Import Demurrage Detention'!$R535,Sheet1!$A:$A,0),1),"")</f>
        <v/>
      </c>
      <c r="M535" s="15" t="str">
        <f>+IFERROR(INDEX(Sheet1!R:R,MATCH('Import Demurrage Detention'!$R535,Sheet1!$A:$A,0),1),"")</f>
        <v/>
      </c>
      <c r="N535" s="15" t="str">
        <f>+IFERROR(INDEX(Sheet1!S:S,MATCH('Import Demurrage Detention'!$R535,Sheet1!$A:$A,0),1),"")</f>
        <v/>
      </c>
      <c r="O535" s="15" t="str">
        <f>+IFERROR(INDEX(Sheet1!T:T,MATCH('Import Demurrage Detention'!$R535,Sheet1!$A:$A,0),1),"")</f>
        <v/>
      </c>
      <c r="P535" s="15" t="str">
        <f>+IFERROR(INDEX(Sheet1!U:U,MATCH('Import Demurrage Detention'!$R535,Sheet1!$A:$A,0),1),"")</f>
        <v/>
      </c>
      <c r="Q535" s="15" t="str">
        <f>+IFERROR(INDEX(Sheet1!V:V,MATCH('Import Demurrage Detention'!$R535,Sheet1!$A:$A,0),1),"")</f>
        <v/>
      </c>
      <c r="R535" s="12">
        <f t="shared" si="5"/>
        <v>527</v>
      </c>
    </row>
    <row r="536" spans="1:18">
      <c r="A536" s="14" t="str">
        <f>+IFERROR(INDEX(Sheet1!$C:$C,MATCH('Import Demurrage Detention'!$R536,Sheet1!$A:$A,0),1),"")</f>
        <v/>
      </c>
      <c r="B536" s="14" t="str">
        <f>+IFERROR(INDEX(Sheet1!$F:$F,MATCH('Import Demurrage Detention'!$R536,Sheet1!$A:$A,0),1),"")</f>
        <v/>
      </c>
      <c r="C536" s="15" t="str">
        <f>+IFERROR(INDEX(Sheet1!$H:$H,MATCH('Import Demurrage Detention'!$R536,Sheet1!$A:$A,0),1),"")</f>
        <v/>
      </c>
      <c r="D536" s="15" t="str">
        <f>+IFERROR(INDEX(Sheet1!$I:$I,MATCH('Import Demurrage Detention'!$R536,Sheet1!$A:$A,0),1),"")</f>
        <v/>
      </c>
      <c r="E536" s="15" t="str">
        <f>+IFERROR(INDEX(Sheet1!J:J,MATCH('Import Demurrage Detention'!$R536,Sheet1!$A:$A,0),1),"")</f>
        <v/>
      </c>
      <c r="F536" s="15" t="str">
        <f>+IFERROR(INDEX(Sheet1!K:K,MATCH('Import Demurrage Detention'!$R536,Sheet1!$A:$A,0),1),"")</f>
        <v/>
      </c>
      <c r="G536" s="15" t="str">
        <f>+IFERROR(INDEX(Sheet1!L:L,MATCH('Import Demurrage Detention'!$R536,Sheet1!$A:$A,0),1),"")</f>
        <v/>
      </c>
      <c r="H536" s="15" t="str">
        <f>+IFERROR(INDEX(Sheet1!M:M,MATCH('Import Demurrage Detention'!$R536,Sheet1!$A:$A,0),1),"")</f>
        <v/>
      </c>
      <c r="I536" s="15" t="str">
        <f>+IFERROR(INDEX(Sheet1!N:N,MATCH('Import Demurrage Detention'!$R536,Sheet1!$A:$A,0),1),"")</f>
        <v/>
      </c>
      <c r="J536" s="15" t="str">
        <f>+IFERROR(INDEX(Sheet1!O:O,MATCH('Import Demurrage Detention'!$R536,Sheet1!$A:$A,0),1),"")</f>
        <v/>
      </c>
      <c r="K536" s="15" t="str">
        <f>+IFERROR(INDEX(Sheet1!P:P,MATCH('Import Demurrage Detention'!$R536,Sheet1!$A:$A,0),1),"")</f>
        <v/>
      </c>
      <c r="L536" s="15" t="str">
        <f>+IFERROR(INDEX(Sheet1!Q:Q,MATCH('Import Demurrage Detention'!$R536,Sheet1!$A:$A,0),1),"")</f>
        <v/>
      </c>
      <c r="M536" s="15" t="str">
        <f>+IFERROR(INDEX(Sheet1!R:R,MATCH('Import Demurrage Detention'!$R536,Sheet1!$A:$A,0),1),"")</f>
        <v/>
      </c>
      <c r="N536" s="15" t="str">
        <f>+IFERROR(INDEX(Sheet1!S:S,MATCH('Import Demurrage Detention'!$R536,Sheet1!$A:$A,0),1),"")</f>
        <v/>
      </c>
      <c r="O536" s="15" t="str">
        <f>+IFERROR(INDEX(Sheet1!T:T,MATCH('Import Demurrage Detention'!$R536,Sheet1!$A:$A,0),1),"")</f>
        <v/>
      </c>
      <c r="P536" s="15" t="str">
        <f>+IFERROR(INDEX(Sheet1!U:U,MATCH('Import Demurrage Detention'!$R536,Sheet1!$A:$A,0),1),"")</f>
        <v/>
      </c>
      <c r="Q536" s="15" t="str">
        <f>+IFERROR(INDEX(Sheet1!V:V,MATCH('Import Demurrage Detention'!$R536,Sheet1!$A:$A,0),1),"")</f>
        <v/>
      </c>
      <c r="R536" s="12">
        <f t="shared" si="5"/>
        <v>528</v>
      </c>
    </row>
    <row r="537" spans="1:18">
      <c r="A537" s="14" t="str">
        <f>+IFERROR(INDEX(Sheet1!$C:$C,MATCH('Import Demurrage Detention'!$R537,Sheet1!$A:$A,0),1),"")</f>
        <v/>
      </c>
      <c r="B537" s="14" t="str">
        <f>+IFERROR(INDEX(Sheet1!$F:$F,MATCH('Import Demurrage Detention'!$R537,Sheet1!$A:$A,0),1),"")</f>
        <v/>
      </c>
      <c r="C537" s="15" t="str">
        <f>+IFERROR(INDEX(Sheet1!$H:$H,MATCH('Import Demurrage Detention'!$R537,Sheet1!$A:$A,0),1),"")</f>
        <v/>
      </c>
      <c r="D537" s="15" t="str">
        <f>+IFERROR(INDEX(Sheet1!$I:$I,MATCH('Import Demurrage Detention'!$R537,Sheet1!$A:$A,0),1),"")</f>
        <v/>
      </c>
      <c r="E537" s="15" t="str">
        <f>+IFERROR(INDEX(Sheet1!J:J,MATCH('Import Demurrage Detention'!$R537,Sheet1!$A:$A,0),1),"")</f>
        <v/>
      </c>
      <c r="F537" s="15" t="str">
        <f>+IFERROR(INDEX(Sheet1!K:K,MATCH('Import Demurrage Detention'!$R537,Sheet1!$A:$A,0),1),"")</f>
        <v/>
      </c>
      <c r="G537" s="15" t="str">
        <f>+IFERROR(INDEX(Sheet1!L:L,MATCH('Import Demurrage Detention'!$R537,Sheet1!$A:$A,0),1),"")</f>
        <v/>
      </c>
      <c r="H537" s="15" t="str">
        <f>+IFERROR(INDEX(Sheet1!M:M,MATCH('Import Demurrage Detention'!$R537,Sheet1!$A:$A,0),1),"")</f>
        <v/>
      </c>
      <c r="I537" s="15" t="str">
        <f>+IFERROR(INDEX(Sheet1!N:N,MATCH('Import Demurrage Detention'!$R537,Sheet1!$A:$A,0),1),"")</f>
        <v/>
      </c>
      <c r="J537" s="15" t="str">
        <f>+IFERROR(INDEX(Sheet1!O:O,MATCH('Import Demurrage Detention'!$R537,Sheet1!$A:$A,0),1),"")</f>
        <v/>
      </c>
      <c r="K537" s="15" t="str">
        <f>+IFERROR(INDEX(Sheet1!P:P,MATCH('Import Demurrage Detention'!$R537,Sheet1!$A:$A,0),1),"")</f>
        <v/>
      </c>
      <c r="L537" s="15" t="str">
        <f>+IFERROR(INDEX(Sheet1!Q:Q,MATCH('Import Demurrage Detention'!$R537,Sheet1!$A:$A,0),1),"")</f>
        <v/>
      </c>
      <c r="M537" s="15" t="str">
        <f>+IFERROR(INDEX(Sheet1!R:R,MATCH('Import Demurrage Detention'!$R537,Sheet1!$A:$A,0),1),"")</f>
        <v/>
      </c>
      <c r="N537" s="15" t="str">
        <f>+IFERROR(INDEX(Sheet1!S:S,MATCH('Import Demurrage Detention'!$R537,Sheet1!$A:$A,0),1),"")</f>
        <v/>
      </c>
      <c r="O537" s="15" t="str">
        <f>+IFERROR(INDEX(Sheet1!T:T,MATCH('Import Demurrage Detention'!$R537,Sheet1!$A:$A,0),1),"")</f>
        <v/>
      </c>
      <c r="P537" s="15" t="str">
        <f>+IFERROR(INDEX(Sheet1!U:U,MATCH('Import Demurrage Detention'!$R537,Sheet1!$A:$A,0),1),"")</f>
        <v/>
      </c>
      <c r="Q537" s="15" t="str">
        <f>+IFERROR(INDEX(Sheet1!V:V,MATCH('Import Demurrage Detention'!$R537,Sheet1!$A:$A,0),1),"")</f>
        <v/>
      </c>
      <c r="R537" s="12">
        <f t="shared" si="5"/>
        <v>529</v>
      </c>
    </row>
    <row r="538" spans="1:18">
      <c r="A538" s="14" t="str">
        <f>+IFERROR(INDEX(Sheet1!$C:$C,MATCH('Import Demurrage Detention'!$R538,Sheet1!$A:$A,0),1),"")</f>
        <v/>
      </c>
      <c r="B538" s="14" t="str">
        <f>+IFERROR(INDEX(Sheet1!$F:$F,MATCH('Import Demurrage Detention'!$R538,Sheet1!$A:$A,0),1),"")</f>
        <v/>
      </c>
      <c r="C538" s="15" t="str">
        <f>+IFERROR(INDEX(Sheet1!$H:$H,MATCH('Import Demurrage Detention'!$R538,Sheet1!$A:$A,0),1),"")</f>
        <v/>
      </c>
      <c r="D538" s="15" t="str">
        <f>+IFERROR(INDEX(Sheet1!$I:$I,MATCH('Import Demurrage Detention'!$R538,Sheet1!$A:$A,0),1),"")</f>
        <v/>
      </c>
      <c r="E538" s="15" t="str">
        <f>+IFERROR(INDEX(Sheet1!J:J,MATCH('Import Demurrage Detention'!$R538,Sheet1!$A:$A,0),1),"")</f>
        <v/>
      </c>
      <c r="F538" s="15" t="str">
        <f>+IFERROR(INDEX(Sheet1!K:K,MATCH('Import Demurrage Detention'!$R538,Sheet1!$A:$A,0),1),"")</f>
        <v/>
      </c>
      <c r="G538" s="15" t="str">
        <f>+IFERROR(INDEX(Sheet1!L:L,MATCH('Import Demurrage Detention'!$R538,Sheet1!$A:$A,0),1),"")</f>
        <v/>
      </c>
      <c r="H538" s="15" t="str">
        <f>+IFERROR(INDEX(Sheet1!M:M,MATCH('Import Demurrage Detention'!$R538,Sheet1!$A:$A,0),1),"")</f>
        <v/>
      </c>
      <c r="I538" s="15" t="str">
        <f>+IFERROR(INDEX(Sheet1!N:N,MATCH('Import Demurrage Detention'!$R538,Sheet1!$A:$A,0),1),"")</f>
        <v/>
      </c>
      <c r="J538" s="15" t="str">
        <f>+IFERROR(INDEX(Sheet1!O:O,MATCH('Import Demurrage Detention'!$R538,Sheet1!$A:$A,0),1),"")</f>
        <v/>
      </c>
      <c r="K538" s="15" t="str">
        <f>+IFERROR(INDEX(Sheet1!P:P,MATCH('Import Demurrage Detention'!$R538,Sheet1!$A:$A,0),1),"")</f>
        <v/>
      </c>
      <c r="L538" s="15" t="str">
        <f>+IFERROR(INDEX(Sheet1!Q:Q,MATCH('Import Demurrage Detention'!$R538,Sheet1!$A:$A,0),1),"")</f>
        <v/>
      </c>
      <c r="M538" s="15" t="str">
        <f>+IFERROR(INDEX(Sheet1!R:R,MATCH('Import Demurrage Detention'!$R538,Sheet1!$A:$A,0),1),"")</f>
        <v/>
      </c>
      <c r="N538" s="15" t="str">
        <f>+IFERROR(INDEX(Sheet1!S:S,MATCH('Import Demurrage Detention'!$R538,Sheet1!$A:$A,0),1),"")</f>
        <v/>
      </c>
      <c r="O538" s="15" t="str">
        <f>+IFERROR(INDEX(Sheet1!T:T,MATCH('Import Demurrage Detention'!$R538,Sheet1!$A:$A,0),1),"")</f>
        <v/>
      </c>
      <c r="P538" s="15" t="str">
        <f>+IFERROR(INDEX(Sheet1!U:U,MATCH('Import Demurrage Detention'!$R538,Sheet1!$A:$A,0),1),"")</f>
        <v/>
      </c>
      <c r="Q538" s="15" t="str">
        <f>+IFERROR(INDEX(Sheet1!V:V,MATCH('Import Demurrage Detention'!$R538,Sheet1!$A:$A,0),1),"")</f>
        <v/>
      </c>
      <c r="R538" s="12">
        <f t="shared" si="5"/>
        <v>530</v>
      </c>
    </row>
    <row r="539" spans="1:18">
      <c r="A539" s="14" t="str">
        <f>+IFERROR(INDEX(Sheet1!$C:$C,MATCH('Import Demurrage Detention'!$R539,Sheet1!$A:$A,0),1),"")</f>
        <v/>
      </c>
      <c r="B539" s="14" t="str">
        <f>+IFERROR(INDEX(Sheet1!$F:$F,MATCH('Import Demurrage Detention'!$R539,Sheet1!$A:$A,0),1),"")</f>
        <v/>
      </c>
      <c r="C539" s="15" t="str">
        <f>+IFERROR(INDEX(Sheet1!$H:$H,MATCH('Import Demurrage Detention'!$R539,Sheet1!$A:$A,0),1),"")</f>
        <v/>
      </c>
      <c r="D539" s="15" t="str">
        <f>+IFERROR(INDEX(Sheet1!$I:$I,MATCH('Import Demurrage Detention'!$R539,Sheet1!$A:$A,0),1),"")</f>
        <v/>
      </c>
      <c r="E539" s="15" t="str">
        <f>+IFERROR(INDEX(Sheet1!J:J,MATCH('Import Demurrage Detention'!$R539,Sheet1!$A:$A,0),1),"")</f>
        <v/>
      </c>
      <c r="F539" s="15" t="str">
        <f>+IFERROR(INDEX(Sheet1!K:K,MATCH('Import Demurrage Detention'!$R539,Sheet1!$A:$A,0),1),"")</f>
        <v/>
      </c>
      <c r="G539" s="15" t="str">
        <f>+IFERROR(INDEX(Sheet1!L:L,MATCH('Import Demurrage Detention'!$R539,Sheet1!$A:$A,0),1),"")</f>
        <v/>
      </c>
      <c r="H539" s="15" t="str">
        <f>+IFERROR(INDEX(Sheet1!M:M,MATCH('Import Demurrage Detention'!$R539,Sheet1!$A:$A,0),1),"")</f>
        <v/>
      </c>
      <c r="I539" s="15" t="str">
        <f>+IFERROR(INDEX(Sheet1!N:N,MATCH('Import Demurrage Detention'!$R539,Sheet1!$A:$A,0),1),"")</f>
        <v/>
      </c>
      <c r="J539" s="15" t="str">
        <f>+IFERROR(INDEX(Sheet1!O:O,MATCH('Import Demurrage Detention'!$R539,Sheet1!$A:$A,0),1),"")</f>
        <v/>
      </c>
      <c r="K539" s="15" t="str">
        <f>+IFERROR(INDEX(Sheet1!P:P,MATCH('Import Demurrage Detention'!$R539,Sheet1!$A:$A,0),1),"")</f>
        <v/>
      </c>
      <c r="L539" s="15" t="str">
        <f>+IFERROR(INDEX(Sheet1!Q:Q,MATCH('Import Demurrage Detention'!$R539,Sheet1!$A:$A,0),1),"")</f>
        <v/>
      </c>
      <c r="M539" s="15" t="str">
        <f>+IFERROR(INDEX(Sheet1!R:R,MATCH('Import Demurrage Detention'!$R539,Sheet1!$A:$A,0),1),"")</f>
        <v/>
      </c>
      <c r="N539" s="15" t="str">
        <f>+IFERROR(INDEX(Sheet1!S:S,MATCH('Import Demurrage Detention'!$R539,Sheet1!$A:$A,0),1),"")</f>
        <v/>
      </c>
      <c r="O539" s="15" t="str">
        <f>+IFERROR(INDEX(Sheet1!T:T,MATCH('Import Demurrage Detention'!$R539,Sheet1!$A:$A,0),1),"")</f>
        <v/>
      </c>
      <c r="P539" s="15" t="str">
        <f>+IFERROR(INDEX(Sheet1!U:U,MATCH('Import Demurrage Detention'!$R539,Sheet1!$A:$A,0),1),"")</f>
        <v/>
      </c>
      <c r="Q539" s="15" t="str">
        <f>+IFERROR(INDEX(Sheet1!V:V,MATCH('Import Demurrage Detention'!$R539,Sheet1!$A:$A,0),1),"")</f>
        <v/>
      </c>
      <c r="R539" s="12">
        <f t="shared" si="5"/>
        <v>531</v>
      </c>
    </row>
    <row r="540" spans="1:18">
      <c r="A540" s="14" t="str">
        <f>+IFERROR(INDEX(Sheet1!$C:$C,MATCH('Import Demurrage Detention'!$R540,Sheet1!$A:$A,0),1),"")</f>
        <v/>
      </c>
      <c r="B540" s="14" t="str">
        <f>+IFERROR(INDEX(Sheet1!$F:$F,MATCH('Import Demurrage Detention'!$R540,Sheet1!$A:$A,0),1),"")</f>
        <v/>
      </c>
      <c r="C540" s="15" t="str">
        <f>+IFERROR(INDEX(Sheet1!$H:$H,MATCH('Import Demurrage Detention'!$R540,Sheet1!$A:$A,0),1),"")</f>
        <v/>
      </c>
      <c r="D540" s="15" t="str">
        <f>+IFERROR(INDEX(Sheet1!$I:$I,MATCH('Import Demurrage Detention'!$R540,Sheet1!$A:$A,0),1),"")</f>
        <v/>
      </c>
      <c r="E540" s="15" t="str">
        <f>+IFERROR(INDEX(Sheet1!J:J,MATCH('Import Demurrage Detention'!$R540,Sheet1!$A:$A,0),1),"")</f>
        <v/>
      </c>
      <c r="F540" s="15" t="str">
        <f>+IFERROR(INDEX(Sheet1!K:K,MATCH('Import Demurrage Detention'!$R540,Sheet1!$A:$A,0),1),"")</f>
        <v/>
      </c>
      <c r="G540" s="15" t="str">
        <f>+IFERROR(INDEX(Sheet1!L:L,MATCH('Import Demurrage Detention'!$R540,Sheet1!$A:$A,0),1),"")</f>
        <v/>
      </c>
      <c r="H540" s="15" t="str">
        <f>+IFERROR(INDEX(Sheet1!M:M,MATCH('Import Demurrage Detention'!$R540,Sheet1!$A:$A,0),1),"")</f>
        <v/>
      </c>
      <c r="I540" s="15" t="str">
        <f>+IFERROR(INDEX(Sheet1!N:N,MATCH('Import Demurrage Detention'!$R540,Sheet1!$A:$A,0),1),"")</f>
        <v/>
      </c>
      <c r="J540" s="15" t="str">
        <f>+IFERROR(INDEX(Sheet1!O:O,MATCH('Import Demurrage Detention'!$R540,Sheet1!$A:$A,0),1),"")</f>
        <v/>
      </c>
      <c r="K540" s="15" t="str">
        <f>+IFERROR(INDEX(Sheet1!P:P,MATCH('Import Demurrage Detention'!$R540,Sheet1!$A:$A,0),1),"")</f>
        <v/>
      </c>
      <c r="L540" s="15" t="str">
        <f>+IFERROR(INDEX(Sheet1!Q:Q,MATCH('Import Demurrage Detention'!$R540,Sheet1!$A:$A,0),1),"")</f>
        <v/>
      </c>
      <c r="M540" s="15" t="str">
        <f>+IFERROR(INDEX(Sheet1!R:R,MATCH('Import Demurrage Detention'!$R540,Sheet1!$A:$A,0),1),"")</f>
        <v/>
      </c>
      <c r="N540" s="15" t="str">
        <f>+IFERROR(INDEX(Sheet1!S:S,MATCH('Import Demurrage Detention'!$R540,Sheet1!$A:$A,0),1),"")</f>
        <v/>
      </c>
      <c r="O540" s="15" t="str">
        <f>+IFERROR(INDEX(Sheet1!T:T,MATCH('Import Demurrage Detention'!$R540,Sheet1!$A:$A,0),1),"")</f>
        <v/>
      </c>
      <c r="P540" s="15" t="str">
        <f>+IFERROR(INDEX(Sheet1!U:U,MATCH('Import Demurrage Detention'!$R540,Sheet1!$A:$A,0),1),"")</f>
        <v/>
      </c>
      <c r="Q540" s="15" t="str">
        <f>+IFERROR(INDEX(Sheet1!V:V,MATCH('Import Demurrage Detention'!$R540,Sheet1!$A:$A,0),1),"")</f>
        <v/>
      </c>
      <c r="R540" s="12">
        <f t="shared" ref="R540:R603" si="6">+R539+1</f>
        <v>532</v>
      </c>
    </row>
    <row r="541" spans="1:18">
      <c r="A541" s="14" t="str">
        <f>+IFERROR(INDEX(Sheet1!$C:$C,MATCH('Import Demurrage Detention'!$R541,Sheet1!$A:$A,0),1),"")</f>
        <v/>
      </c>
      <c r="B541" s="14" t="str">
        <f>+IFERROR(INDEX(Sheet1!$F:$F,MATCH('Import Demurrage Detention'!$R541,Sheet1!$A:$A,0),1),"")</f>
        <v/>
      </c>
      <c r="C541" s="15" t="str">
        <f>+IFERROR(INDEX(Sheet1!$H:$H,MATCH('Import Demurrage Detention'!$R541,Sheet1!$A:$A,0),1),"")</f>
        <v/>
      </c>
      <c r="D541" s="15" t="str">
        <f>+IFERROR(INDEX(Sheet1!$I:$I,MATCH('Import Demurrage Detention'!$R541,Sheet1!$A:$A,0),1),"")</f>
        <v/>
      </c>
      <c r="E541" s="15" t="str">
        <f>+IFERROR(INDEX(Sheet1!J:J,MATCH('Import Demurrage Detention'!$R541,Sheet1!$A:$A,0),1),"")</f>
        <v/>
      </c>
      <c r="F541" s="15" t="str">
        <f>+IFERROR(INDEX(Sheet1!K:K,MATCH('Import Demurrage Detention'!$R541,Sheet1!$A:$A,0),1),"")</f>
        <v/>
      </c>
      <c r="G541" s="15" t="str">
        <f>+IFERROR(INDEX(Sheet1!L:L,MATCH('Import Demurrage Detention'!$R541,Sheet1!$A:$A,0),1),"")</f>
        <v/>
      </c>
      <c r="H541" s="15" t="str">
        <f>+IFERROR(INDEX(Sheet1!M:M,MATCH('Import Demurrage Detention'!$R541,Sheet1!$A:$A,0),1),"")</f>
        <v/>
      </c>
      <c r="I541" s="15" t="str">
        <f>+IFERROR(INDEX(Sheet1!N:N,MATCH('Import Demurrage Detention'!$R541,Sheet1!$A:$A,0),1),"")</f>
        <v/>
      </c>
      <c r="J541" s="15" t="str">
        <f>+IFERROR(INDEX(Sheet1!O:O,MATCH('Import Demurrage Detention'!$R541,Sheet1!$A:$A,0),1),"")</f>
        <v/>
      </c>
      <c r="K541" s="15" t="str">
        <f>+IFERROR(INDEX(Sheet1!P:P,MATCH('Import Demurrage Detention'!$R541,Sheet1!$A:$A,0),1),"")</f>
        <v/>
      </c>
      <c r="L541" s="15" t="str">
        <f>+IFERROR(INDEX(Sheet1!Q:Q,MATCH('Import Demurrage Detention'!$R541,Sheet1!$A:$A,0),1),"")</f>
        <v/>
      </c>
      <c r="M541" s="15" t="str">
        <f>+IFERROR(INDEX(Sheet1!R:R,MATCH('Import Demurrage Detention'!$R541,Sheet1!$A:$A,0),1),"")</f>
        <v/>
      </c>
      <c r="N541" s="15" t="str">
        <f>+IFERROR(INDEX(Sheet1!S:S,MATCH('Import Demurrage Detention'!$R541,Sheet1!$A:$A,0),1),"")</f>
        <v/>
      </c>
      <c r="O541" s="15" t="str">
        <f>+IFERROR(INDEX(Sheet1!T:T,MATCH('Import Demurrage Detention'!$R541,Sheet1!$A:$A,0),1),"")</f>
        <v/>
      </c>
      <c r="P541" s="15" t="str">
        <f>+IFERROR(INDEX(Sheet1!U:U,MATCH('Import Demurrage Detention'!$R541,Sheet1!$A:$A,0),1),"")</f>
        <v/>
      </c>
      <c r="Q541" s="15" t="str">
        <f>+IFERROR(INDEX(Sheet1!V:V,MATCH('Import Demurrage Detention'!$R541,Sheet1!$A:$A,0),1),"")</f>
        <v/>
      </c>
      <c r="R541" s="12">
        <f t="shared" si="6"/>
        <v>533</v>
      </c>
    </row>
    <row r="542" spans="1:18">
      <c r="A542" s="14" t="str">
        <f>+IFERROR(INDEX(Sheet1!$C:$C,MATCH('Import Demurrage Detention'!$R542,Sheet1!$A:$A,0),1),"")</f>
        <v/>
      </c>
      <c r="B542" s="14" t="str">
        <f>+IFERROR(INDEX(Sheet1!$F:$F,MATCH('Import Demurrage Detention'!$R542,Sheet1!$A:$A,0),1),"")</f>
        <v/>
      </c>
      <c r="C542" s="15" t="str">
        <f>+IFERROR(INDEX(Sheet1!$H:$H,MATCH('Import Demurrage Detention'!$R542,Sheet1!$A:$A,0),1),"")</f>
        <v/>
      </c>
      <c r="D542" s="15" t="str">
        <f>+IFERROR(INDEX(Sheet1!$I:$I,MATCH('Import Demurrage Detention'!$R542,Sheet1!$A:$A,0),1),"")</f>
        <v/>
      </c>
      <c r="E542" s="15" t="str">
        <f>+IFERROR(INDEX(Sheet1!J:J,MATCH('Import Demurrage Detention'!$R542,Sheet1!$A:$A,0),1),"")</f>
        <v/>
      </c>
      <c r="F542" s="15" t="str">
        <f>+IFERROR(INDEX(Sheet1!K:K,MATCH('Import Demurrage Detention'!$R542,Sheet1!$A:$A,0),1),"")</f>
        <v/>
      </c>
      <c r="G542" s="15" t="str">
        <f>+IFERROR(INDEX(Sheet1!L:L,MATCH('Import Demurrage Detention'!$R542,Sheet1!$A:$A,0),1),"")</f>
        <v/>
      </c>
      <c r="H542" s="15" t="str">
        <f>+IFERROR(INDEX(Sheet1!M:M,MATCH('Import Demurrage Detention'!$R542,Sheet1!$A:$A,0),1),"")</f>
        <v/>
      </c>
      <c r="I542" s="15" t="str">
        <f>+IFERROR(INDEX(Sheet1!N:N,MATCH('Import Demurrage Detention'!$R542,Sheet1!$A:$A,0),1),"")</f>
        <v/>
      </c>
      <c r="J542" s="15" t="str">
        <f>+IFERROR(INDEX(Sheet1!O:O,MATCH('Import Demurrage Detention'!$R542,Sheet1!$A:$A,0),1),"")</f>
        <v/>
      </c>
      <c r="K542" s="15" t="str">
        <f>+IFERROR(INDEX(Sheet1!P:P,MATCH('Import Demurrage Detention'!$R542,Sheet1!$A:$A,0),1),"")</f>
        <v/>
      </c>
      <c r="L542" s="15" t="str">
        <f>+IFERROR(INDEX(Sheet1!Q:Q,MATCH('Import Demurrage Detention'!$R542,Sheet1!$A:$A,0),1),"")</f>
        <v/>
      </c>
      <c r="M542" s="15" t="str">
        <f>+IFERROR(INDEX(Sheet1!R:R,MATCH('Import Demurrage Detention'!$R542,Sheet1!$A:$A,0),1),"")</f>
        <v/>
      </c>
      <c r="N542" s="15" t="str">
        <f>+IFERROR(INDEX(Sheet1!S:S,MATCH('Import Demurrage Detention'!$R542,Sheet1!$A:$A,0),1),"")</f>
        <v/>
      </c>
      <c r="O542" s="15" t="str">
        <f>+IFERROR(INDEX(Sheet1!T:T,MATCH('Import Demurrage Detention'!$R542,Sheet1!$A:$A,0),1),"")</f>
        <v/>
      </c>
      <c r="P542" s="15" t="str">
        <f>+IFERROR(INDEX(Sheet1!U:U,MATCH('Import Demurrage Detention'!$R542,Sheet1!$A:$A,0),1),"")</f>
        <v/>
      </c>
      <c r="Q542" s="15" t="str">
        <f>+IFERROR(INDEX(Sheet1!V:V,MATCH('Import Demurrage Detention'!$R542,Sheet1!$A:$A,0),1),"")</f>
        <v/>
      </c>
      <c r="R542" s="12">
        <f t="shared" si="6"/>
        <v>534</v>
      </c>
    </row>
    <row r="543" spans="1:18">
      <c r="A543" s="14" t="str">
        <f>+IFERROR(INDEX(Sheet1!$C:$C,MATCH('Import Demurrage Detention'!$R543,Sheet1!$A:$A,0),1),"")</f>
        <v/>
      </c>
      <c r="B543" s="14" t="str">
        <f>+IFERROR(INDEX(Sheet1!$F:$F,MATCH('Import Demurrage Detention'!$R543,Sheet1!$A:$A,0),1),"")</f>
        <v/>
      </c>
      <c r="C543" s="15" t="str">
        <f>+IFERROR(INDEX(Sheet1!$H:$H,MATCH('Import Demurrage Detention'!$R543,Sheet1!$A:$A,0),1),"")</f>
        <v/>
      </c>
      <c r="D543" s="15" t="str">
        <f>+IFERROR(INDEX(Sheet1!$I:$I,MATCH('Import Demurrage Detention'!$R543,Sheet1!$A:$A,0),1),"")</f>
        <v/>
      </c>
      <c r="E543" s="15" t="str">
        <f>+IFERROR(INDEX(Sheet1!J:J,MATCH('Import Demurrage Detention'!$R543,Sheet1!$A:$A,0),1),"")</f>
        <v/>
      </c>
      <c r="F543" s="15" t="str">
        <f>+IFERROR(INDEX(Sheet1!K:K,MATCH('Import Demurrage Detention'!$R543,Sheet1!$A:$A,0),1),"")</f>
        <v/>
      </c>
      <c r="G543" s="15" t="str">
        <f>+IFERROR(INDEX(Sheet1!L:L,MATCH('Import Demurrage Detention'!$R543,Sheet1!$A:$A,0),1),"")</f>
        <v/>
      </c>
      <c r="H543" s="15" t="str">
        <f>+IFERROR(INDEX(Sheet1!M:M,MATCH('Import Demurrage Detention'!$R543,Sheet1!$A:$A,0),1),"")</f>
        <v/>
      </c>
      <c r="I543" s="15" t="str">
        <f>+IFERROR(INDEX(Sheet1!N:N,MATCH('Import Demurrage Detention'!$R543,Sheet1!$A:$A,0),1),"")</f>
        <v/>
      </c>
      <c r="J543" s="15" t="str">
        <f>+IFERROR(INDEX(Sheet1!O:O,MATCH('Import Demurrage Detention'!$R543,Sheet1!$A:$A,0),1),"")</f>
        <v/>
      </c>
      <c r="K543" s="15" t="str">
        <f>+IFERROR(INDEX(Sheet1!P:P,MATCH('Import Demurrage Detention'!$R543,Sheet1!$A:$A,0),1),"")</f>
        <v/>
      </c>
      <c r="L543" s="15" t="str">
        <f>+IFERROR(INDEX(Sheet1!Q:Q,MATCH('Import Demurrage Detention'!$R543,Sheet1!$A:$A,0),1),"")</f>
        <v/>
      </c>
      <c r="M543" s="15" t="str">
        <f>+IFERROR(INDEX(Sheet1!R:R,MATCH('Import Demurrage Detention'!$R543,Sheet1!$A:$A,0),1),"")</f>
        <v/>
      </c>
      <c r="N543" s="15" t="str">
        <f>+IFERROR(INDEX(Sheet1!S:S,MATCH('Import Demurrage Detention'!$R543,Sheet1!$A:$A,0),1),"")</f>
        <v/>
      </c>
      <c r="O543" s="15" t="str">
        <f>+IFERROR(INDEX(Sheet1!T:T,MATCH('Import Demurrage Detention'!$R543,Sheet1!$A:$A,0),1),"")</f>
        <v/>
      </c>
      <c r="P543" s="15" t="str">
        <f>+IFERROR(INDEX(Sheet1!U:U,MATCH('Import Demurrage Detention'!$R543,Sheet1!$A:$A,0),1),"")</f>
        <v/>
      </c>
      <c r="Q543" s="15" t="str">
        <f>+IFERROR(INDEX(Sheet1!V:V,MATCH('Import Demurrage Detention'!$R543,Sheet1!$A:$A,0),1),"")</f>
        <v/>
      </c>
      <c r="R543" s="12">
        <f t="shared" si="6"/>
        <v>535</v>
      </c>
    </row>
    <row r="544" spans="1:18">
      <c r="A544" s="14" t="str">
        <f>+IFERROR(INDEX(Sheet1!$C:$C,MATCH('Import Demurrage Detention'!$R544,Sheet1!$A:$A,0),1),"")</f>
        <v/>
      </c>
      <c r="B544" s="14" t="str">
        <f>+IFERROR(INDEX(Sheet1!$F:$F,MATCH('Import Demurrage Detention'!$R544,Sheet1!$A:$A,0),1),"")</f>
        <v/>
      </c>
      <c r="C544" s="15" t="str">
        <f>+IFERROR(INDEX(Sheet1!$H:$H,MATCH('Import Demurrage Detention'!$R544,Sheet1!$A:$A,0),1),"")</f>
        <v/>
      </c>
      <c r="D544" s="15" t="str">
        <f>+IFERROR(INDEX(Sheet1!$I:$I,MATCH('Import Demurrage Detention'!$R544,Sheet1!$A:$A,0),1),"")</f>
        <v/>
      </c>
      <c r="E544" s="15" t="str">
        <f>+IFERROR(INDEX(Sheet1!J:J,MATCH('Import Demurrage Detention'!$R544,Sheet1!$A:$A,0),1),"")</f>
        <v/>
      </c>
      <c r="F544" s="15" t="str">
        <f>+IFERROR(INDEX(Sheet1!K:K,MATCH('Import Demurrage Detention'!$R544,Sheet1!$A:$A,0),1),"")</f>
        <v/>
      </c>
      <c r="G544" s="15" t="str">
        <f>+IFERROR(INDEX(Sheet1!L:L,MATCH('Import Demurrage Detention'!$R544,Sheet1!$A:$A,0),1),"")</f>
        <v/>
      </c>
      <c r="H544" s="15" t="str">
        <f>+IFERROR(INDEX(Sheet1!M:M,MATCH('Import Demurrage Detention'!$R544,Sheet1!$A:$A,0),1),"")</f>
        <v/>
      </c>
      <c r="I544" s="15" t="str">
        <f>+IFERROR(INDEX(Sheet1!N:N,MATCH('Import Demurrage Detention'!$R544,Sheet1!$A:$A,0),1),"")</f>
        <v/>
      </c>
      <c r="J544" s="15" t="str">
        <f>+IFERROR(INDEX(Sheet1!O:O,MATCH('Import Demurrage Detention'!$R544,Sheet1!$A:$A,0),1),"")</f>
        <v/>
      </c>
      <c r="K544" s="15" t="str">
        <f>+IFERROR(INDEX(Sheet1!P:P,MATCH('Import Demurrage Detention'!$R544,Sheet1!$A:$A,0),1),"")</f>
        <v/>
      </c>
      <c r="L544" s="15" t="str">
        <f>+IFERROR(INDEX(Sheet1!Q:Q,MATCH('Import Demurrage Detention'!$R544,Sheet1!$A:$A,0),1),"")</f>
        <v/>
      </c>
      <c r="M544" s="15" t="str">
        <f>+IFERROR(INDEX(Sheet1!R:R,MATCH('Import Demurrage Detention'!$R544,Sheet1!$A:$A,0),1),"")</f>
        <v/>
      </c>
      <c r="N544" s="15" t="str">
        <f>+IFERROR(INDEX(Sheet1!S:S,MATCH('Import Demurrage Detention'!$R544,Sheet1!$A:$A,0),1),"")</f>
        <v/>
      </c>
      <c r="O544" s="15" t="str">
        <f>+IFERROR(INDEX(Sheet1!T:T,MATCH('Import Demurrage Detention'!$R544,Sheet1!$A:$A,0),1),"")</f>
        <v/>
      </c>
      <c r="P544" s="15" t="str">
        <f>+IFERROR(INDEX(Sheet1!U:U,MATCH('Import Demurrage Detention'!$R544,Sheet1!$A:$A,0),1),"")</f>
        <v/>
      </c>
      <c r="Q544" s="15" t="str">
        <f>+IFERROR(INDEX(Sheet1!V:V,MATCH('Import Demurrage Detention'!$R544,Sheet1!$A:$A,0),1),"")</f>
        <v/>
      </c>
      <c r="R544" s="12">
        <f t="shared" si="6"/>
        <v>536</v>
      </c>
    </row>
    <row r="545" spans="1:18">
      <c r="A545" s="14" t="str">
        <f>+IFERROR(INDEX(Sheet1!$C:$C,MATCH('Import Demurrage Detention'!$R545,Sheet1!$A:$A,0),1),"")</f>
        <v/>
      </c>
      <c r="B545" s="14" t="str">
        <f>+IFERROR(INDEX(Sheet1!$F:$F,MATCH('Import Demurrage Detention'!$R545,Sheet1!$A:$A,0),1),"")</f>
        <v/>
      </c>
      <c r="C545" s="15" t="str">
        <f>+IFERROR(INDEX(Sheet1!$H:$H,MATCH('Import Demurrage Detention'!$R545,Sheet1!$A:$A,0),1),"")</f>
        <v/>
      </c>
      <c r="D545" s="15" t="str">
        <f>+IFERROR(INDEX(Sheet1!$I:$I,MATCH('Import Demurrage Detention'!$R545,Sheet1!$A:$A,0),1),"")</f>
        <v/>
      </c>
      <c r="E545" s="15" t="str">
        <f>+IFERROR(INDEX(Sheet1!J:J,MATCH('Import Demurrage Detention'!$R545,Sheet1!$A:$A,0),1),"")</f>
        <v/>
      </c>
      <c r="F545" s="15" t="str">
        <f>+IFERROR(INDEX(Sheet1!K:K,MATCH('Import Demurrage Detention'!$R545,Sheet1!$A:$A,0),1),"")</f>
        <v/>
      </c>
      <c r="G545" s="15" t="str">
        <f>+IFERROR(INDEX(Sheet1!L:L,MATCH('Import Demurrage Detention'!$R545,Sheet1!$A:$A,0),1),"")</f>
        <v/>
      </c>
      <c r="H545" s="15" t="str">
        <f>+IFERROR(INDEX(Sheet1!M:M,MATCH('Import Demurrage Detention'!$R545,Sheet1!$A:$A,0),1),"")</f>
        <v/>
      </c>
      <c r="I545" s="15" t="str">
        <f>+IFERROR(INDEX(Sheet1!N:N,MATCH('Import Demurrage Detention'!$R545,Sheet1!$A:$A,0),1),"")</f>
        <v/>
      </c>
      <c r="J545" s="15" t="str">
        <f>+IFERROR(INDEX(Sheet1!O:O,MATCH('Import Demurrage Detention'!$R545,Sheet1!$A:$A,0),1),"")</f>
        <v/>
      </c>
      <c r="K545" s="15" t="str">
        <f>+IFERROR(INDEX(Sheet1!P:P,MATCH('Import Demurrage Detention'!$R545,Sheet1!$A:$A,0),1),"")</f>
        <v/>
      </c>
      <c r="L545" s="15" t="str">
        <f>+IFERROR(INDEX(Sheet1!Q:Q,MATCH('Import Demurrage Detention'!$R545,Sheet1!$A:$A,0),1),"")</f>
        <v/>
      </c>
      <c r="M545" s="15" t="str">
        <f>+IFERROR(INDEX(Sheet1!R:R,MATCH('Import Demurrage Detention'!$R545,Sheet1!$A:$A,0),1),"")</f>
        <v/>
      </c>
      <c r="N545" s="15" t="str">
        <f>+IFERROR(INDEX(Sheet1!S:S,MATCH('Import Demurrage Detention'!$R545,Sheet1!$A:$A,0),1),"")</f>
        <v/>
      </c>
      <c r="O545" s="15" t="str">
        <f>+IFERROR(INDEX(Sheet1!T:T,MATCH('Import Demurrage Detention'!$R545,Sheet1!$A:$A,0),1),"")</f>
        <v/>
      </c>
      <c r="P545" s="15" t="str">
        <f>+IFERROR(INDEX(Sheet1!U:U,MATCH('Import Demurrage Detention'!$R545,Sheet1!$A:$A,0),1),"")</f>
        <v/>
      </c>
      <c r="Q545" s="15" t="str">
        <f>+IFERROR(INDEX(Sheet1!V:V,MATCH('Import Demurrage Detention'!$R545,Sheet1!$A:$A,0),1),"")</f>
        <v/>
      </c>
      <c r="R545" s="12">
        <f t="shared" si="6"/>
        <v>537</v>
      </c>
    </row>
    <row r="546" spans="1:18">
      <c r="A546" s="14" t="str">
        <f>+IFERROR(INDEX(Sheet1!$C:$C,MATCH('Import Demurrage Detention'!$R546,Sheet1!$A:$A,0),1),"")</f>
        <v/>
      </c>
      <c r="B546" s="14" t="str">
        <f>+IFERROR(INDEX(Sheet1!$F:$F,MATCH('Import Demurrage Detention'!$R546,Sheet1!$A:$A,0),1),"")</f>
        <v/>
      </c>
      <c r="C546" s="15" t="str">
        <f>+IFERROR(INDEX(Sheet1!$H:$H,MATCH('Import Demurrage Detention'!$R546,Sheet1!$A:$A,0),1),"")</f>
        <v/>
      </c>
      <c r="D546" s="15" t="str">
        <f>+IFERROR(INDEX(Sheet1!$I:$I,MATCH('Import Demurrage Detention'!$R546,Sheet1!$A:$A,0),1),"")</f>
        <v/>
      </c>
      <c r="E546" s="15" t="str">
        <f>+IFERROR(INDEX(Sheet1!J:J,MATCH('Import Demurrage Detention'!$R546,Sheet1!$A:$A,0),1),"")</f>
        <v/>
      </c>
      <c r="F546" s="15" t="str">
        <f>+IFERROR(INDEX(Sheet1!K:K,MATCH('Import Demurrage Detention'!$R546,Sheet1!$A:$A,0),1),"")</f>
        <v/>
      </c>
      <c r="G546" s="15" t="str">
        <f>+IFERROR(INDEX(Sheet1!L:L,MATCH('Import Demurrage Detention'!$R546,Sheet1!$A:$A,0),1),"")</f>
        <v/>
      </c>
      <c r="H546" s="15" t="str">
        <f>+IFERROR(INDEX(Sheet1!M:M,MATCH('Import Demurrage Detention'!$R546,Sheet1!$A:$A,0),1),"")</f>
        <v/>
      </c>
      <c r="I546" s="15" t="str">
        <f>+IFERROR(INDEX(Sheet1!N:N,MATCH('Import Demurrage Detention'!$R546,Sheet1!$A:$A,0),1),"")</f>
        <v/>
      </c>
      <c r="J546" s="15" t="str">
        <f>+IFERROR(INDEX(Sheet1!O:O,MATCH('Import Demurrage Detention'!$R546,Sheet1!$A:$A,0),1),"")</f>
        <v/>
      </c>
      <c r="K546" s="15" t="str">
        <f>+IFERROR(INDEX(Sheet1!P:P,MATCH('Import Demurrage Detention'!$R546,Sheet1!$A:$A,0),1),"")</f>
        <v/>
      </c>
      <c r="L546" s="15" t="str">
        <f>+IFERROR(INDEX(Sheet1!Q:Q,MATCH('Import Demurrage Detention'!$R546,Sheet1!$A:$A,0),1),"")</f>
        <v/>
      </c>
      <c r="M546" s="15" t="str">
        <f>+IFERROR(INDEX(Sheet1!R:R,MATCH('Import Demurrage Detention'!$R546,Sheet1!$A:$A,0),1),"")</f>
        <v/>
      </c>
      <c r="N546" s="15" t="str">
        <f>+IFERROR(INDEX(Sheet1!S:S,MATCH('Import Demurrage Detention'!$R546,Sheet1!$A:$A,0),1),"")</f>
        <v/>
      </c>
      <c r="O546" s="15" t="str">
        <f>+IFERROR(INDEX(Sheet1!T:T,MATCH('Import Demurrage Detention'!$R546,Sheet1!$A:$A,0),1),"")</f>
        <v/>
      </c>
      <c r="P546" s="15" t="str">
        <f>+IFERROR(INDEX(Sheet1!U:U,MATCH('Import Demurrage Detention'!$R546,Sheet1!$A:$A,0),1),"")</f>
        <v/>
      </c>
      <c r="Q546" s="15" t="str">
        <f>+IFERROR(INDEX(Sheet1!V:V,MATCH('Import Demurrage Detention'!$R546,Sheet1!$A:$A,0),1),"")</f>
        <v/>
      </c>
      <c r="R546" s="12">
        <f t="shared" si="6"/>
        <v>538</v>
      </c>
    </row>
    <row r="547" spans="1:18">
      <c r="A547" s="14" t="str">
        <f>+IFERROR(INDEX(Sheet1!$C:$C,MATCH('Import Demurrage Detention'!$R547,Sheet1!$A:$A,0),1),"")</f>
        <v/>
      </c>
      <c r="B547" s="14" t="str">
        <f>+IFERROR(INDEX(Sheet1!$F:$F,MATCH('Import Demurrage Detention'!$R547,Sheet1!$A:$A,0),1),"")</f>
        <v/>
      </c>
      <c r="C547" s="15" t="str">
        <f>+IFERROR(INDEX(Sheet1!$H:$H,MATCH('Import Demurrage Detention'!$R547,Sheet1!$A:$A,0),1),"")</f>
        <v/>
      </c>
      <c r="D547" s="15" t="str">
        <f>+IFERROR(INDEX(Sheet1!$I:$I,MATCH('Import Demurrage Detention'!$R547,Sheet1!$A:$A,0),1),"")</f>
        <v/>
      </c>
      <c r="E547" s="15" t="str">
        <f>+IFERROR(INDEX(Sheet1!J:J,MATCH('Import Demurrage Detention'!$R547,Sheet1!$A:$A,0),1),"")</f>
        <v/>
      </c>
      <c r="F547" s="15" t="str">
        <f>+IFERROR(INDEX(Sheet1!K:K,MATCH('Import Demurrage Detention'!$R547,Sheet1!$A:$A,0),1),"")</f>
        <v/>
      </c>
      <c r="G547" s="15" t="str">
        <f>+IFERROR(INDEX(Sheet1!L:L,MATCH('Import Demurrage Detention'!$R547,Sheet1!$A:$A,0),1),"")</f>
        <v/>
      </c>
      <c r="H547" s="15" t="str">
        <f>+IFERROR(INDEX(Sheet1!M:M,MATCH('Import Demurrage Detention'!$R547,Sheet1!$A:$A,0),1),"")</f>
        <v/>
      </c>
      <c r="I547" s="15" t="str">
        <f>+IFERROR(INDEX(Sheet1!N:N,MATCH('Import Demurrage Detention'!$R547,Sheet1!$A:$A,0),1),"")</f>
        <v/>
      </c>
      <c r="J547" s="15" t="str">
        <f>+IFERROR(INDEX(Sheet1!O:O,MATCH('Import Demurrage Detention'!$R547,Sheet1!$A:$A,0),1),"")</f>
        <v/>
      </c>
      <c r="K547" s="15" t="str">
        <f>+IFERROR(INDEX(Sheet1!P:P,MATCH('Import Demurrage Detention'!$R547,Sheet1!$A:$A,0),1),"")</f>
        <v/>
      </c>
      <c r="L547" s="15" t="str">
        <f>+IFERROR(INDEX(Sheet1!Q:Q,MATCH('Import Demurrage Detention'!$R547,Sheet1!$A:$A,0),1),"")</f>
        <v/>
      </c>
      <c r="M547" s="15" t="str">
        <f>+IFERROR(INDEX(Sheet1!R:R,MATCH('Import Demurrage Detention'!$R547,Sheet1!$A:$A,0),1),"")</f>
        <v/>
      </c>
      <c r="N547" s="15" t="str">
        <f>+IFERROR(INDEX(Sheet1!S:S,MATCH('Import Demurrage Detention'!$R547,Sheet1!$A:$A,0),1),"")</f>
        <v/>
      </c>
      <c r="O547" s="15" t="str">
        <f>+IFERROR(INDEX(Sheet1!T:T,MATCH('Import Demurrage Detention'!$R547,Sheet1!$A:$A,0),1),"")</f>
        <v/>
      </c>
      <c r="P547" s="15" t="str">
        <f>+IFERROR(INDEX(Sheet1!U:U,MATCH('Import Demurrage Detention'!$R547,Sheet1!$A:$A,0),1),"")</f>
        <v/>
      </c>
      <c r="Q547" s="15" t="str">
        <f>+IFERROR(INDEX(Sheet1!V:V,MATCH('Import Demurrage Detention'!$R547,Sheet1!$A:$A,0),1),"")</f>
        <v/>
      </c>
      <c r="R547" s="12">
        <f t="shared" si="6"/>
        <v>539</v>
      </c>
    </row>
    <row r="548" spans="1:18">
      <c r="A548" s="14" t="str">
        <f>+IFERROR(INDEX(Sheet1!$C:$C,MATCH('Import Demurrage Detention'!$R548,Sheet1!$A:$A,0),1),"")</f>
        <v/>
      </c>
      <c r="B548" s="14" t="str">
        <f>+IFERROR(INDEX(Sheet1!$F:$F,MATCH('Import Demurrage Detention'!$R548,Sheet1!$A:$A,0),1),"")</f>
        <v/>
      </c>
      <c r="C548" s="15" t="str">
        <f>+IFERROR(INDEX(Sheet1!$H:$H,MATCH('Import Demurrage Detention'!$R548,Sheet1!$A:$A,0),1),"")</f>
        <v/>
      </c>
      <c r="D548" s="15" t="str">
        <f>+IFERROR(INDEX(Sheet1!$I:$I,MATCH('Import Demurrage Detention'!$R548,Sheet1!$A:$A,0),1),"")</f>
        <v/>
      </c>
      <c r="E548" s="15" t="str">
        <f>+IFERROR(INDEX(Sheet1!J:J,MATCH('Import Demurrage Detention'!$R548,Sheet1!$A:$A,0),1),"")</f>
        <v/>
      </c>
      <c r="F548" s="15" t="str">
        <f>+IFERROR(INDEX(Sheet1!K:K,MATCH('Import Demurrage Detention'!$R548,Sheet1!$A:$A,0),1),"")</f>
        <v/>
      </c>
      <c r="G548" s="15" t="str">
        <f>+IFERROR(INDEX(Sheet1!L:L,MATCH('Import Demurrage Detention'!$R548,Sheet1!$A:$A,0),1),"")</f>
        <v/>
      </c>
      <c r="H548" s="15" t="str">
        <f>+IFERROR(INDEX(Sheet1!M:M,MATCH('Import Demurrage Detention'!$R548,Sheet1!$A:$A,0),1),"")</f>
        <v/>
      </c>
      <c r="I548" s="15" t="str">
        <f>+IFERROR(INDEX(Sheet1!N:N,MATCH('Import Demurrage Detention'!$R548,Sheet1!$A:$A,0),1),"")</f>
        <v/>
      </c>
      <c r="J548" s="15" t="str">
        <f>+IFERROR(INDEX(Sheet1!O:O,MATCH('Import Demurrage Detention'!$R548,Sheet1!$A:$A,0),1),"")</f>
        <v/>
      </c>
      <c r="K548" s="15" t="str">
        <f>+IFERROR(INDEX(Sheet1!P:P,MATCH('Import Demurrage Detention'!$R548,Sheet1!$A:$A,0),1),"")</f>
        <v/>
      </c>
      <c r="L548" s="15" t="str">
        <f>+IFERROR(INDEX(Sheet1!Q:Q,MATCH('Import Demurrage Detention'!$R548,Sheet1!$A:$A,0),1),"")</f>
        <v/>
      </c>
      <c r="M548" s="15" t="str">
        <f>+IFERROR(INDEX(Sheet1!R:R,MATCH('Import Demurrage Detention'!$R548,Sheet1!$A:$A,0),1),"")</f>
        <v/>
      </c>
      <c r="N548" s="15" t="str">
        <f>+IFERROR(INDEX(Sheet1!S:S,MATCH('Import Demurrage Detention'!$R548,Sheet1!$A:$A,0),1),"")</f>
        <v/>
      </c>
      <c r="O548" s="15" t="str">
        <f>+IFERROR(INDEX(Sheet1!T:T,MATCH('Import Demurrage Detention'!$R548,Sheet1!$A:$A,0),1),"")</f>
        <v/>
      </c>
      <c r="P548" s="15" t="str">
        <f>+IFERROR(INDEX(Sheet1!U:U,MATCH('Import Demurrage Detention'!$R548,Sheet1!$A:$A,0),1),"")</f>
        <v/>
      </c>
      <c r="Q548" s="15" t="str">
        <f>+IFERROR(INDEX(Sheet1!V:V,MATCH('Import Demurrage Detention'!$R548,Sheet1!$A:$A,0),1),"")</f>
        <v/>
      </c>
      <c r="R548" s="12">
        <f t="shared" si="6"/>
        <v>540</v>
      </c>
    </row>
    <row r="549" spans="1:18">
      <c r="A549" s="14" t="str">
        <f>+IFERROR(INDEX(Sheet1!$C:$C,MATCH('Import Demurrage Detention'!$R549,Sheet1!$A:$A,0),1),"")</f>
        <v/>
      </c>
      <c r="B549" s="14" t="str">
        <f>+IFERROR(INDEX(Sheet1!$F:$F,MATCH('Import Demurrage Detention'!$R549,Sheet1!$A:$A,0),1),"")</f>
        <v/>
      </c>
      <c r="C549" s="15" t="str">
        <f>+IFERROR(INDEX(Sheet1!$H:$H,MATCH('Import Demurrage Detention'!$R549,Sheet1!$A:$A,0),1),"")</f>
        <v/>
      </c>
      <c r="D549" s="15" t="str">
        <f>+IFERROR(INDEX(Sheet1!$I:$I,MATCH('Import Demurrage Detention'!$R549,Sheet1!$A:$A,0),1),"")</f>
        <v/>
      </c>
      <c r="E549" s="15" t="str">
        <f>+IFERROR(INDEX(Sheet1!J:J,MATCH('Import Demurrage Detention'!$R549,Sheet1!$A:$A,0),1),"")</f>
        <v/>
      </c>
      <c r="F549" s="15" t="str">
        <f>+IFERROR(INDEX(Sheet1!K:K,MATCH('Import Demurrage Detention'!$R549,Sheet1!$A:$A,0),1),"")</f>
        <v/>
      </c>
      <c r="G549" s="15" t="str">
        <f>+IFERROR(INDEX(Sheet1!L:L,MATCH('Import Demurrage Detention'!$R549,Sheet1!$A:$A,0),1),"")</f>
        <v/>
      </c>
      <c r="H549" s="15" t="str">
        <f>+IFERROR(INDEX(Sheet1!M:M,MATCH('Import Demurrage Detention'!$R549,Sheet1!$A:$A,0),1),"")</f>
        <v/>
      </c>
      <c r="I549" s="15" t="str">
        <f>+IFERROR(INDEX(Sheet1!N:N,MATCH('Import Demurrage Detention'!$R549,Sheet1!$A:$A,0),1),"")</f>
        <v/>
      </c>
      <c r="J549" s="15" t="str">
        <f>+IFERROR(INDEX(Sheet1!O:O,MATCH('Import Demurrage Detention'!$R549,Sheet1!$A:$A,0),1),"")</f>
        <v/>
      </c>
      <c r="K549" s="15" t="str">
        <f>+IFERROR(INDEX(Sheet1!P:P,MATCH('Import Demurrage Detention'!$R549,Sheet1!$A:$A,0),1),"")</f>
        <v/>
      </c>
      <c r="L549" s="15" t="str">
        <f>+IFERROR(INDEX(Sheet1!Q:Q,MATCH('Import Demurrage Detention'!$R549,Sheet1!$A:$A,0),1),"")</f>
        <v/>
      </c>
      <c r="M549" s="15" t="str">
        <f>+IFERROR(INDEX(Sheet1!R:R,MATCH('Import Demurrage Detention'!$R549,Sheet1!$A:$A,0),1),"")</f>
        <v/>
      </c>
      <c r="N549" s="15" t="str">
        <f>+IFERROR(INDEX(Sheet1!S:S,MATCH('Import Demurrage Detention'!$R549,Sheet1!$A:$A,0),1),"")</f>
        <v/>
      </c>
      <c r="O549" s="15" t="str">
        <f>+IFERROR(INDEX(Sheet1!T:T,MATCH('Import Demurrage Detention'!$R549,Sheet1!$A:$A,0),1),"")</f>
        <v/>
      </c>
      <c r="P549" s="15" t="str">
        <f>+IFERROR(INDEX(Sheet1!U:U,MATCH('Import Demurrage Detention'!$R549,Sheet1!$A:$A,0),1),"")</f>
        <v/>
      </c>
      <c r="Q549" s="15" t="str">
        <f>+IFERROR(INDEX(Sheet1!V:V,MATCH('Import Demurrage Detention'!$R549,Sheet1!$A:$A,0),1),"")</f>
        <v/>
      </c>
      <c r="R549" s="12">
        <f t="shared" si="6"/>
        <v>541</v>
      </c>
    </row>
    <row r="550" spans="1:18">
      <c r="A550" s="14" t="str">
        <f>+IFERROR(INDEX(Sheet1!$C:$C,MATCH('Import Demurrage Detention'!$R550,Sheet1!$A:$A,0),1),"")</f>
        <v/>
      </c>
      <c r="B550" s="14" t="str">
        <f>+IFERROR(INDEX(Sheet1!$F:$F,MATCH('Import Demurrage Detention'!$R550,Sheet1!$A:$A,0),1),"")</f>
        <v/>
      </c>
      <c r="C550" s="15" t="str">
        <f>+IFERROR(INDEX(Sheet1!$H:$H,MATCH('Import Demurrage Detention'!$R550,Sheet1!$A:$A,0),1),"")</f>
        <v/>
      </c>
      <c r="D550" s="15" t="str">
        <f>+IFERROR(INDEX(Sheet1!$I:$I,MATCH('Import Demurrage Detention'!$R550,Sheet1!$A:$A,0),1),"")</f>
        <v/>
      </c>
      <c r="E550" s="15" t="str">
        <f>+IFERROR(INDEX(Sheet1!J:J,MATCH('Import Demurrage Detention'!$R550,Sheet1!$A:$A,0),1),"")</f>
        <v/>
      </c>
      <c r="F550" s="15" t="str">
        <f>+IFERROR(INDEX(Sheet1!K:K,MATCH('Import Demurrage Detention'!$R550,Sheet1!$A:$A,0),1),"")</f>
        <v/>
      </c>
      <c r="G550" s="15" t="str">
        <f>+IFERROR(INDEX(Sheet1!L:L,MATCH('Import Demurrage Detention'!$R550,Sheet1!$A:$A,0),1),"")</f>
        <v/>
      </c>
      <c r="H550" s="15" t="str">
        <f>+IFERROR(INDEX(Sheet1!M:M,MATCH('Import Demurrage Detention'!$R550,Sheet1!$A:$A,0),1),"")</f>
        <v/>
      </c>
      <c r="I550" s="15" t="str">
        <f>+IFERROR(INDEX(Sheet1!N:N,MATCH('Import Demurrage Detention'!$R550,Sheet1!$A:$A,0),1),"")</f>
        <v/>
      </c>
      <c r="J550" s="15" t="str">
        <f>+IFERROR(INDEX(Sheet1!O:O,MATCH('Import Demurrage Detention'!$R550,Sheet1!$A:$A,0),1),"")</f>
        <v/>
      </c>
      <c r="K550" s="15" t="str">
        <f>+IFERROR(INDEX(Sheet1!P:P,MATCH('Import Demurrage Detention'!$R550,Sheet1!$A:$A,0),1),"")</f>
        <v/>
      </c>
      <c r="L550" s="15" t="str">
        <f>+IFERROR(INDEX(Sheet1!Q:Q,MATCH('Import Demurrage Detention'!$R550,Sheet1!$A:$A,0),1),"")</f>
        <v/>
      </c>
      <c r="M550" s="15" t="str">
        <f>+IFERROR(INDEX(Sheet1!R:R,MATCH('Import Demurrage Detention'!$R550,Sheet1!$A:$A,0),1),"")</f>
        <v/>
      </c>
      <c r="N550" s="15" t="str">
        <f>+IFERROR(INDEX(Sheet1!S:S,MATCH('Import Demurrage Detention'!$R550,Sheet1!$A:$A,0),1),"")</f>
        <v/>
      </c>
      <c r="O550" s="15" t="str">
        <f>+IFERROR(INDEX(Sheet1!T:T,MATCH('Import Demurrage Detention'!$R550,Sheet1!$A:$A,0),1),"")</f>
        <v/>
      </c>
      <c r="P550" s="15" t="str">
        <f>+IFERROR(INDEX(Sheet1!U:U,MATCH('Import Demurrage Detention'!$R550,Sheet1!$A:$A,0),1),"")</f>
        <v/>
      </c>
      <c r="Q550" s="15" t="str">
        <f>+IFERROR(INDEX(Sheet1!V:V,MATCH('Import Demurrage Detention'!$R550,Sheet1!$A:$A,0),1),"")</f>
        <v/>
      </c>
      <c r="R550" s="12">
        <f t="shared" si="6"/>
        <v>542</v>
      </c>
    </row>
    <row r="551" spans="1:18">
      <c r="A551" s="14" t="str">
        <f>+IFERROR(INDEX(Sheet1!$C:$C,MATCH('Import Demurrage Detention'!$R551,Sheet1!$A:$A,0),1),"")</f>
        <v/>
      </c>
      <c r="B551" s="14" t="str">
        <f>+IFERROR(INDEX(Sheet1!$F:$F,MATCH('Import Demurrage Detention'!$R551,Sheet1!$A:$A,0),1),"")</f>
        <v/>
      </c>
      <c r="C551" s="15" t="str">
        <f>+IFERROR(INDEX(Sheet1!$H:$H,MATCH('Import Demurrage Detention'!$R551,Sheet1!$A:$A,0),1),"")</f>
        <v/>
      </c>
      <c r="D551" s="15" t="str">
        <f>+IFERROR(INDEX(Sheet1!$I:$I,MATCH('Import Demurrage Detention'!$R551,Sheet1!$A:$A,0),1),"")</f>
        <v/>
      </c>
      <c r="E551" s="15" t="str">
        <f>+IFERROR(INDEX(Sheet1!J:J,MATCH('Import Demurrage Detention'!$R551,Sheet1!$A:$A,0),1),"")</f>
        <v/>
      </c>
      <c r="F551" s="15" t="str">
        <f>+IFERROR(INDEX(Sheet1!K:K,MATCH('Import Demurrage Detention'!$R551,Sheet1!$A:$A,0),1),"")</f>
        <v/>
      </c>
      <c r="G551" s="15" t="str">
        <f>+IFERROR(INDEX(Sheet1!L:L,MATCH('Import Demurrage Detention'!$R551,Sheet1!$A:$A,0),1),"")</f>
        <v/>
      </c>
      <c r="H551" s="15" t="str">
        <f>+IFERROR(INDEX(Sheet1!M:M,MATCH('Import Demurrage Detention'!$R551,Sheet1!$A:$A,0),1),"")</f>
        <v/>
      </c>
      <c r="I551" s="15" t="str">
        <f>+IFERROR(INDEX(Sheet1!N:N,MATCH('Import Demurrage Detention'!$R551,Sheet1!$A:$A,0),1),"")</f>
        <v/>
      </c>
      <c r="J551" s="15" t="str">
        <f>+IFERROR(INDEX(Sheet1!O:O,MATCH('Import Demurrage Detention'!$R551,Sheet1!$A:$A,0),1),"")</f>
        <v/>
      </c>
      <c r="K551" s="15" t="str">
        <f>+IFERROR(INDEX(Sheet1!P:P,MATCH('Import Demurrage Detention'!$R551,Sheet1!$A:$A,0),1),"")</f>
        <v/>
      </c>
      <c r="L551" s="15" t="str">
        <f>+IFERROR(INDEX(Sheet1!Q:Q,MATCH('Import Demurrage Detention'!$R551,Sheet1!$A:$A,0),1),"")</f>
        <v/>
      </c>
      <c r="M551" s="15" t="str">
        <f>+IFERROR(INDEX(Sheet1!R:R,MATCH('Import Demurrage Detention'!$R551,Sheet1!$A:$A,0),1),"")</f>
        <v/>
      </c>
      <c r="N551" s="15" t="str">
        <f>+IFERROR(INDEX(Sheet1!S:S,MATCH('Import Demurrage Detention'!$R551,Sheet1!$A:$A,0),1),"")</f>
        <v/>
      </c>
      <c r="O551" s="15" t="str">
        <f>+IFERROR(INDEX(Sheet1!T:T,MATCH('Import Demurrage Detention'!$R551,Sheet1!$A:$A,0),1),"")</f>
        <v/>
      </c>
      <c r="P551" s="15" t="str">
        <f>+IFERROR(INDEX(Sheet1!U:U,MATCH('Import Demurrage Detention'!$R551,Sheet1!$A:$A,0),1),"")</f>
        <v/>
      </c>
      <c r="Q551" s="15" t="str">
        <f>+IFERROR(INDEX(Sheet1!V:V,MATCH('Import Demurrage Detention'!$R551,Sheet1!$A:$A,0),1),"")</f>
        <v/>
      </c>
      <c r="R551" s="12">
        <f t="shared" si="6"/>
        <v>543</v>
      </c>
    </row>
    <row r="552" spans="1:18">
      <c r="A552" s="14" t="str">
        <f>+IFERROR(INDEX(Sheet1!$C:$C,MATCH('Import Demurrage Detention'!$R552,Sheet1!$A:$A,0),1),"")</f>
        <v/>
      </c>
      <c r="B552" s="14" t="str">
        <f>+IFERROR(INDEX(Sheet1!$F:$F,MATCH('Import Demurrage Detention'!$R552,Sheet1!$A:$A,0),1),"")</f>
        <v/>
      </c>
      <c r="C552" s="15" t="str">
        <f>+IFERROR(INDEX(Sheet1!$H:$H,MATCH('Import Demurrage Detention'!$R552,Sheet1!$A:$A,0),1),"")</f>
        <v/>
      </c>
      <c r="D552" s="15" t="str">
        <f>+IFERROR(INDEX(Sheet1!$I:$I,MATCH('Import Demurrage Detention'!$R552,Sheet1!$A:$A,0),1),"")</f>
        <v/>
      </c>
      <c r="E552" s="15" t="str">
        <f>+IFERROR(INDEX(Sheet1!J:J,MATCH('Import Demurrage Detention'!$R552,Sheet1!$A:$A,0),1),"")</f>
        <v/>
      </c>
      <c r="F552" s="15" t="str">
        <f>+IFERROR(INDEX(Sheet1!K:K,MATCH('Import Demurrage Detention'!$R552,Sheet1!$A:$A,0),1),"")</f>
        <v/>
      </c>
      <c r="G552" s="15" t="str">
        <f>+IFERROR(INDEX(Sheet1!L:L,MATCH('Import Demurrage Detention'!$R552,Sheet1!$A:$A,0),1),"")</f>
        <v/>
      </c>
      <c r="H552" s="15" t="str">
        <f>+IFERROR(INDEX(Sheet1!M:M,MATCH('Import Demurrage Detention'!$R552,Sheet1!$A:$A,0),1),"")</f>
        <v/>
      </c>
      <c r="I552" s="15" t="str">
        <f>+IFERROR(INDEX(Sheet1!N:N,MATCH('Import Demurrage Detention'!$R552,Sheet1!$A:$A,0),1),"")</f>
        <v/>
      </c>
      <c r="J552" s="15" t="str">
        <f>+IFERROR(INDEX(Sheet1!O:O,MATCH('Import Demurrage Detention'!$R552,Sheet1!$A:$A,0),1),"")</f>
        <v/>
      </c>
      <c r="K552" s="15" t="str">
        <f>+IFERROR(INDEX(Sheet1!P:P,MATCH('Import Demurrage Detention'!$R552,Sheet1!$A:$A,0),1),"")</f>
        <v/>
      </c>
      <c r="L552" s="15" t="str">
        <f>+IFERROR(INDEX(Sheet1!Q:Q,MATCH('Import Demurrage Detention'!$R552,Sheet1!$A:$A,0),1),"")</f>
        <v/>
      </c>
      <c r="M552" s="15" t="str">
        <f>+IFERROR(INDEX(Sheet1!R:R,MATCH('Import Demurrage Detention'!$R552,Sheet1!$A:$A,0),1),"")</f>
        <v/>
      </c>
      <c r="N552" s="15" t="str">
        <f>+IFERROR(INDEX(Sheet1!S:S,MATCH('Import Demurrage Detention'!$R552,Sheet1!$A:$A,0),1),"")</f>
        <v/>
      </c>
      <c r="O552" s="15" t="str">
        <f>+IFERROR(INDEX(Sheet1!T:T,MATCH('Import Demurrage Detention'!$R552,Sheet1!$A:$A,0),1),"")</f>
        <v/>
      </c>
      <c r="P552" s="15" t="str">
        <f>+IFERROR(INDEX(Sheet1!U:U,MATCH('Import Demurrage Detention'!$R552,Sheet1!$A:$A,0),1),"")</f>
        <v/>
      </c>
      <c r="Q552" s="15" t="str">
        <f>+IFERROR(INDEX(Sheet1!V:V,MATCH('Import Demurrage Detention'!$R552,Sheet1!$A:$A,0),1),"")</f>
        <v/>
      </c>
      <c r="R552" s="12">
        <f t="shared" si="6"/>
        <v>544</v>
      </c>
    </row>
    <row r="553" spans="1:18">
      <c r="A553" s="14" t="str">
        <f>+IFERROR(INDEX(Sheet1!$C:$C,MATCH('Import Demurrage Detention'!$R553,Sheet1!$A:$A,0),1),"")</f>
        <v/>
      </c>
      <c r="B553" s="14" t="str">
        <f>+IFERROR(INDEX(Sheet1!$F:$F,MATCH('Import Demurrage Detention'!$R553,Sheet1!$A:$A,0),1),"")</f>
        <v/>
      </c>
      <c r="C553" s="15" t="str">
        <f>+IFERROR(INDEX(Sheet1!$H:$H,MATCH('Import Demurrage Detention'!$R553,Sheet1!$A:$A,0),1),"")</f>
        <v/>
      </c>
      <c r="D553" s="15" t="str">
        <f>+IFERROR(INDEX(Sheet1!$I:$I,MATCH('Import Demurrage Detention'!$R553,Sheet1!$A:$A,0),1),"")</f>
        <v/>
      </c>
      <c r="E553" s="15" t="str">
        <f>+IFERROR(INDEX(Sheet1!J:J,MATCH('Import Demurrage Detention'!$R553,Sheet1!$A:$A,0),1),"")</f>
        <v/>
      </c>
      <c r="F553" s="15" t="str">
        <f>+IFERROR(INDEX(Sheet1!K:K,MATCH('Import Demurrage Detention'!$R553,Sheet1!$A:$A,0),1),"")</f>
        <v/>
      </c>
      <c r="G553" s="15" t="str">
        <f>+IFERROR(INDEX(Sheet1!L:L,MATCH('Import Demurrage Detention'!$R553,Sheet1!$A:$A,0),1),"")</f>
        <v/>
      </c>
      <c r="H553" s="15" t="str">
        <f>+IFERROR(INDEX(Sheet1!M:M,MATCH('Import Demurrage Detention'!$R553,Sheet1!$A:$A,0),1),"")</f>
        <v/>
      </c>
      <c r="I553" s="15" t="str">
        <f>+IFERROR(INDEX(Sheet1!N:N,MATCH('Import Demurrage Detention'!$R553,Sheet1!$A:$A,0),1),"")</f>
        <v/>
      </c>
      <c r="J553" s="15" t="str">
        <f>+IFERROR(INDEX(Sheet1!O:O,MATCH('Import Demurrage Detention'!$R553,Sheet1!$A:$A,0),1),"")</f>
        <v/>
      </c>
      <c r="K553" s="15" t="str">
        <f>+IFERROR(INDEX(Sheet1!P:P,MATCH('Import Demurrage Detention'!$R553,Sheet1!$A:$A,0),1),"")</f>
        <v/>
      </c>
      <c r="L553" s="15" t="str">
        <f>+IFERROR(INDEX(Sheet1!Q:Q,MATCH('Import Demurrage Detention'!$R553,Sheet1!$A:$A,0),1),"")</f>
        <v/>
      </c>
      <c r="M553" s="15" t="str">
        <f>+IFERROR(INDEX(Sheet1!R:R,MATCH('Import Demurrage Detention'!$R553,Sheet1!$A:$A,0),1),"")</f>
        <v/>
      </c>
      <c r="N553" s="15" t="str">
        <f>+IFERROR(INDEX(Sheet1!S:S,MATCH('Import Demurrage Detention'!$R553,Sheet1!$A:$A,0),1),"")</f>
        <v/>
      </c>
      <c r="O553" s="15" t="str">
        <f>+IFERROR(INDEX(Sheet1!T:T,MATCH('Import Demurrage Detention'!$R553,Sheet1!$A:$A,0),1),"")</f>
        <v/>
      </c>
      <c r="P553" s="15" t="str">
        <f>+IFERROR(INDEX(Sheet1!U:U,MATCH('Import Demurrage Detention'!$R553,Sheet1!$A:$A,0),1),"")</f>
        <v/>
      </c>
      <c r="Q553" s="15" t="str">
        <f>+IFERROR(INDEX(Sheet1!V:V,MATCH('Import Demurrage Detention'!$R553,Sheet1!$A:$A,0),1),"")</f>
        <v/>
      </c>
      <c r="R553" s="12">
        <f t="shared" si="6"/>
        <v>545</v>
      </c>
    </row>
    <row r="554" spans="1:18">
      <c r="A554" s="14" t="str">
        <f>+IFERROR(INDEX(Sheet1!$C:$C,MATCH('Import Demurrage Detention'!$R554,Sheet1!$A:$A,0),1),"")</f>
        <v/>
      </c>
      <c r="B554" s="14" t="str">
        <f>+IFERROR(INDEX(Sheet1!$F:$F,MATCH('Import Demurrage Detention'!$R554,Sheet1!$A:$A,0),1),"")</f>
        <v/>
      </c>
      <c r="C554" s="15" t="str">
        <f>+IFERROR(INDEX(Sheet1!$H:$H,MATCH('Import Demurrage Detention'!$R554,Sheet1!$A:$A,0),1),"")</f>
        <v/>
      </c>
      <c r="D554" s="15" t="str">
        <f>+IFERROR(INDEX(Sheet1!$I:$I,MATCH('Import Demurrage Detention'!$R554,Sheet1!$A:$A,0),1),"")</f>
        <v/>
      </c>
      <c r="E554" s="15" t="str">
        <f>+IFERROR(INDEX(Sheet1!J:J,MATCH('Import Demurrage Detention'!$R554,Sheet1!$A:$A,0),1),"")</f>
        <v/>
      </c>
      <c r="F554" s="15" t="str">
        <f>+IFERROR(INDEX(Sheet1!K:K,MATCH('Import Demurrage Detention'!$R554,Sheet1!$A:$A,0),1),"")</f>
        <v/>
      </c>
      <c r="G554" s="15" t="str">
        <f>+IFERROR(INDEX(Sheet1!L:L,MATCH('Import Demurrage Detention'!$R554,Sheet1!$A:$A,0),1),"")</f>
        <v/>
      </c>
      <c r="H554" s="15" t="str">
        <f>+IFERROR(INDEX(Sheet1!M:M,MATCH('Import Demurrage Detention'!$R554,Sheet1!$A:$A,0),1),"")</f>
        <v/>
      </c>
      <c r="I554" s="15" t="str">
        <f>+IFERROR(INDEX(Sheet1!N:N,MATCH('Import Demurrage Detention'!$R554,Sheet1!$A:$A,0),1),"")</f>
        <v/>
      </c>
      <c r="J554" s="15" t="str">
        <f>+IFERROR(INDEX(Sheet1!O:O,MATCH('Import Demurrage Detention'!$R554,Sheet1!$A:$A,0),1),"")</f>
        <v/>
      </c>
      <c r="K554" s="15" t="str">
        <f>+IFERROR(INDEX(Sheet1!P:P,MATCH('Import Demurrage Detention'!$R554,Sheet1!$A:$A,0),1),"")</f>
        <v/>
      </c>
      <c r="L554" s="15" t="str">
        <f>+IFERROR(INDEX(Sheet1!Q:Q,MATCH('Import Demurrage Detention'!$R554,Sheet1!$A:$A,0),1),"")</f>
        <v/>
      </c>
      <c r="M554" s="15" t="str">
        <f>+IFERROR(INDEX(Sheet1!R:R,MATCH('Import Demurrage Detention'!$R554,Sheet1!$A:$A,0),1),"")</f>
        <v/>
      </c>
      <c r="N554" s="15" t="str">
        <f>+IFERROR(INDEX(Sheet1!S:S,MATCH('Import Demurrage Detention'!$R554,Sheet1!$A:$A,0),1),"")</f>
        <v/>
      </c>
      <c r="O554" s="15" t="str">
        <f>+IFERROR(INDEX(Sheet1!T:T,MATCH('Import Demurrage Detention'!$R554,Sheet1!$A:$A,0),1),"")</f>
        <v/>
      </c>
      <c r="P554" s="15" t="str">
        <f>+IFERROR(INDEX(Sheet1!U:U,MATCH('Import Demurrage Detention'!$R554,Sheet1!$A:$A,0),1),"")</f>
        <v/>
      </c>
      <c r="Q554" s="15" t="str">
        <f>+IFERROR(INDEX(Sheet1!V:V,MATCH('Import Demurrage Detention'!$R554,Sheet1!$A:$A,0),1),"")</f>
        <v/>
      </c>
      <c r="R554" s="12">
        <f t="shared" si="6"/>
        <v>546</v>
      </c>
    </row>
    <row r="555" spans="1:18">
      <c r="A555" s="14" t="str">
        <f>+IFERROR(INDEX(Sheet1!$C:$C,MATCH('Import Demurrage Detention'!$R555,Sheet1!$A:$A,0),1),"")</f>
        <v/>
      </c>
      <c r="B555" s="14" t="str">
        <f>+IFERROR(INDEX(Sheet1!$F:$F,MATCH('Import Demurrage Detention'!$R555,Sheet1!$A:$A,0),1),"")</f>
        <v/>
      </c>
      <c r="C555" s="15" t="str">
        <f>+IFERROR(INDEX(Sheet1!$H:$H,MATCH('Import Demurrage Detention'!$R555,Sheet1!$A:$A,0),1),"")</f>
        <v/>
      </c>
      <c r="D555" s="15" t="str">
        <f>+IFERROR(INDEX(Sheet1!$I:$I,MATCH('Import Demurrage Detention'!$R555,Sheet1!$A:$A,0),1),"")</f>
        <v/>
      </c>
      <c r="E555" s="15" t="str">
        <f>+IFERROR(INDEX(Sheet1!J:J,MATCH('Import Demurrage Detention'!$R555,Sheet1!$A:$A,0),1),"")</f>
        <v/>
      </c>
      <c r="F555" s="15" t="str">
        <f>+IFERROR(INDEX(Sheet1!K:K,MATCH('Import Demurrage Detention'!$R555,Sheet1!$A:$A,0),1),"")</f>
        <v/>
      </c>
      <c r="G555" s="15" t="str">
        <f>+IFERROR(INDEX(Sheet1!L:L,MATCH('Import Demurrage Detention'!$R555,Sheet1!$A:$A,0),1),"")</f>
        <v/>
      </c>
      <c r="H555" s="15" t="str">
        <f>+IFERROR(INDEX(Sheet1!M:M,MATCH('Import Demurrage Detention'!$R555,Sheet1!$A:$A,0),1),"")</f>
        <v/>
      </c>
      <c r="I555" s="15" t="str">
        <f>+IFERROR(INDEX(Sheet1!N:N,MATCH('Import Demurrage Detention'!$R555,Sheet1!$A:$A,0),1),"")</f>
        <v/>
      </c>
      <c r="J555" s="15" t="str">
        <f>+IFERROR(INDEX(Sheet1!O:O,MATCH('Import Demurrage Detention'!$R555,Sheet1!$A:$A,0),1),"")</f>
        <v/>
      </c>
      <c r="K555" s="15" t="str">
        <f>+IFERROR(INDEX(Sheet1!P:P,MATCH('Import Demurrage Detention'!$R555,Sheet1!$A:$A,0),1),"")</f>
        <v/>
      </c>
      <c r="L555" s="15" t="str">
        <f>+IFERROR(INDEX(Sheet1!Q:Q,MATCH('Import Demurrage Detention'!$R555,Sheet1!$A:$A,0),1),"")</f>
        <v/>
      </c>
      <c r="M555" s="15" t="str">
        <f>+IFERROR(INDEX(Sheet1!R:R,MATCH('Import Demurrage Detention'!$R555,Sheet1!$A:$A,0),1),"")</f>
        <v/>
      </c>
      <c r="N555" s="15" t="str">
        <f>+IFERROR(INDEX(Sheet1!S:S,MATCH('Import Demurrage Detention'!$R555,Sheet1!$A:$A,0),1),"")</f>
        <v/>
      </c>
      <c r="O555" s="15" t="str">
        <f>+IFERROR(INDEX(Sheet1!T:T,MATCH('Import Demurrage Detention'!$R555,Sheet1!$A:$A,0),1),"")</f>
        <v/>
      </c>
      <c r="P555" s="15" t="str">
        <f>+IFERROR(INDEX(Sheet1!U:U,MATCH('Import Demurrage Detention'!$R555,Sheet1!$A:$A,0),1),"")</f>
        <v/>
      </c>
      <c r="Q555" s="15" t="str">
        <f>+IFERROR(INDEX(Sheet1!V:V,MATCH('Import Demurrage Detention'!$R555,Sheet1!$A:$A,0),1),"")</f>
        <v/>
      </c>
      <c r="R555" s="12">
        <f t="shared" si="6"/>
        <v>547</v>
      </c>
    </row>
    <row r="556" spans="1:18">
      <c r="A556" s="14" t="str">
        <f>+IFERROR(INDEX(Sheet1!$C:$C,MATCH('Import Demurrage Detention'!$R556,Sheet1!$A:$A,0),1),"")</f>
        <v/>
      </c>
      <c r="B556" s="14" t="str">
        <f>+IFERROR(INDEX(Sheet1!$F:$F,MATCH('Import Demurrage Detention'!$R556,Sheet1!$A:$A,0),1),"")</f>
        <v/>
      </c>
      <c r="C556" s="15" t="str">
        <f>+IFERROR(INDEX(Sheet1!$H:$H,MATCH('Import Demurrage Detention'!$R556,Sheet1!$A:$A,0),1),"")</f>
        <v/>
      </c>
      <c r="D556" s="15" t="str">
        <f>+IFERROR(INDEX(Sheet1!$I:$I,MATCH('Import Demurrage Detention'!$R556,Sheet1!$A:$A,0),1),"")</f>
        <v/>
      </c>
      <c r="E556" s="15" t="str">
        <f>+IFERROR(INDEX(Sheet1!J:J,MATCH('Import Demurrage Detention'!$R556,Sheet1!$A:$A,0),1),"")</f>
        <v/>
      </c>
      <c r="F556" s="15" t="str">
        <f>+IFERROR(INDEX(Sheet1!K:K,MATCH('Import Demurrage Detention'!$R556,Sheet1!$A:$A,0),1),"")</f>
        <v/>
      </c>
      <c r="G556" s="15" t="str">
        <f>+IFERROR(INDEX(Sheet1!L:L,MATCH('Import Demurrage Detention'!$R556,Sheet1!$A:$A,0),1),"")</f>
        <v/>
      </c>
      <c r="H556" s="15" t="str">
        <f>+IFERROR(INDEX(Sheet1!M:M,MATCH('Import Demurrage Detention'!$R556,Sheet1!$A:$A,0),1),"")</f>
        <v/>
      </c>
      <c r="I556" s="15" t="str">
        <f>+IFERROR(INDEX(Sheet1!N:N,MATCH('Import Demurrage Detention'!$R556,Sheet1!$A:$A,0),1),"")</f>
        <v/>
      </c>
      <c r="J556" s="15" t="str">
        <f>+IFERROR(INDEX(Sheet1!O:O,MATCH('Import Demurrage Detention'!$R556,Sheet1!$A:$A,0),1),"")</f>
        <v/>
      </c>
      <c r="K556" s="15" t="str">
        <f>+IFERROR(INDEX(Sheet1!P:P,MATCH('Import Demurrage Detention'!$R556,Sheet1!$A:$A,0),1),"")</f>
        <v/>
      </c>
      <c r="L556" s="15" t="str">
        <f>+IFERROR(INDEX(Sheet1!Q:Q,MATCH('Import Demurrage Detention'!$R556,Sheet1!$A:$A,0),1),"")</f>
        <v/>
      </c>
      <c r="M556" s="15" t="str">
        <f>+IFERROR(INDEX(Sheet1!R:R,MATCH('Import Demurrage Detention'!$R556,Sheet1!$A:$A,0),1),"")</f>
        <v/>
      </c>
      <c r="N556" s="15" t="str">
        <f>+IFERROR(INDEX(Sheet1!S:S,MATCH('Import Demurrage Detention'!$R556,Sheet1!$A:$A,0),1),"")</f>
        <v/>
      </c>
      <c r="O556" s="15" t="str">
        <f>+IFERROR(INDEX(Sheet1!T:T,MATCH('Import Demurrage Detention'!$R556,Sheet1!$A:$A,0),1),"")</f>
        <v/>
      </c>
      <c r="P556" s="15" t="str">
        <f>+IFERROR(INDEX(Sheet1!U:U,MATCH('Import Demurrage Detention'!$R556,Sheet1!$A:$A,0),1),"")</f>
        <v/>
      </c>
      <c r="Q556" s="15" t="str">
        <f>+IFERROR(INDEX(Sheet1!V:V,MATCH('Import Demurrage Detention'!$R556,Sheet1!$A:$A,0),1),"")</f>
        <v/>
      </c>
      <c r="R556" s="12">
        <f t="shared" si="6"/>
        <v>548</v>
      </c>
    </row>
    <row r="557" spans="1:18">
      <c r="A557" s="14" t="str">
        <f>+IFERROR(INDEX(Sheet1!$C:$C,MATCH('Import Demurrage Detention'!$R557,Sheet1!$A:$A,0),1),"")</f>
        <v/>
      </c>
      <c r="B557" s="14" t="str">
        <f>+IFERROR(INDEX(Sheet1!$F:$F,MATCH('Import Demurrage Detention'!$R557,Sheet1!$A:$A,0),1),"")</f>
        <v/>
      </c>
      <c r="C557" s="15" t="str">
        <f>+IFERROR(INDEX(Sheet1!$H:$H,MATCH('Import Demurrage Detention'!$R557,Sheet1!$A:$A,0),1),"")</f>
        <v/>
      </c>
      <c r="D557" s="15" t="str">
        <f>+IFERROR(INDEX(Sheet1!$I:$I,MATCH('Import Demurrage Detention'!$R557,Sheet1!$A:$A,0),1),"")</f>
        <v/>
      </c>
      <c r="E557" s="15" t="str">
        <f>+IFERROR(INDEX(Sheet1!J:J,MATCH('Import Demurrage Detention'!$R557,Sheet1!$A:$A,0),1),"")</f>
        <v/>
      </c>
      <c r="F557" s="15" t="str">
        <f>+IFERROR(INDEX(Sheet1!K:K,MATCH('Import Demurrage Detention'!$R557,Sheet1!$A:$A,0),1),"")</f>
        <v/>
      </c>
      <c r="G557" s="15" t="str">
        <f>+IFERROR(INDEX(Sheet1!L:L,MATCH('Import Demurrage Detention'!$R557,Sheet1!$A:$A,0),1),"")</f>
        <v/>
      </c>
      <c r="H557" s="15" t="str">
        <f>+IFERROR(INDEX(Sheet1!M:M,MATCH('Import Demurrage Detention'!$R557,Sheet1!$A:$A,0),1),"")</f>
        <v/>
      </c>
      <c r="I557" s="15" t="str">
        <f>+IFERROR(INDEX(Sheet1!N:N,MATCH('Import Demurrage Detention'!$R557,Sheet1!$A:$A,0),1),"")</f>
        <v/>
      </c>
      <c r="J557" s="15" t="str">
        <f>+IFERROR(INDEX(Sheet1!O:O,MATCH('Import Demurrage Detention'!$R557,Sheet1!$A:$A,0),1),"")</f>
        <v/>
      </c>
      <c r="K557" s="15" t="str">
        <f>+IFERROR(INDEX(Sheet1!P:P,MATCH('Import Demurrage Detention'!$R557,Sheet1!$A:$A,0),1),"")</f>
        <v/>
      </c>
      <c r="L557" s="15" t="str">
        <f>+IFERROR(INDEX(Sheet1!Q:Q,MATCH('Import Demurrage Detention'!$R557,Sheet1!$A:$A,0),1),"")</f>
        <v/>
      </c>
      <c r="M557" s="15" t="str">
        <f>+IFERROR(INDEX(Sheet1!R:R,MATCH('Import Demurrage Detention'!$R557,Sheet1!$A:$A,0),1),"")</f>
        <v/>
      </c>
      <c r="N557" s="15" t="str">
        <f>+IFERROR(INDEX(Sheet1!S:S,MATCH('Import Demurrage Detention'!$R557,Sheet1!$A:$A,0),1),"")</f>
        <v/>
      </c>
      <c r="O557" s="15" t="str">
        <f>+IFERROR(INDEX(Sheet1!T:T,MATCH('Import Demurrage Detention'!$R557,Sheet1!$A:$A,0),1),"")</f>
        <v/>
      </c>
      <c r="P557" s="15" t="str">
        <f>+IFERROR(INDEX(Sheet1!U:U,MATCH('Import Demurrage Detention'!$R557,Sheet1!$A:$A,0),1),"")</f>
        <v/>
      </c>
      <c r="Q557" s="15" t="str">
        <f>+IFERROR(INDEX(Sheet1!V:V,MATCH('Import Demurrage Detention'!$R557,Sheet1!$A:$A,0),1),"")</f>
        <v/>
      </c>
      <c r="R557" s="12">
        <f t="shared" si="6"/>
        <v>549</v>
      </c>
    </row>
    <row r="558" spans="1:18">
      <c r="A558" s="14" t="str">
        <f>+IFERROR(INDEX(Sheet1!$C:$C,MATCH('Import Demurrage Detention'!$R558,Sheet1!$A:$A,0),1),"")</f>
        <v/>
      </c>
      <c r="B558" s="14" t="str">
        <f>+IFERROR(INDEX(Sheet1!$F:$F,MATCH('Import Demurrage Detention'!$R558,Sheet1!$A:$A,0),1),"")</f>
        <v/>
      </c>
      <c r="C558" s="15" t="str">
        <f>+IFERROR(INDEX(Sheet1!$H:$H,MATCH('Import Demurrage Detention'!$R558,Sheet1!$A:$A,0),1),"")</f>
        <v/>
      </c>
      <c r="D558" s="15" t="str">
        <f>+IFERROR(INDEX(Sheet1!$I:$I,MATCH('Import Demurrage Detention'!$R558,Sheet1!$A:$A,0),1),"")</f>
        <v/>
      </c>
      <c r="E558" s="15" t="str">
        <f>+IFERROR(INDEX(Sheet1!J:J,MATCH('Import Demurrage Detention'!$R558,Sheet1!$A:$A,0),1),"")</f>
        <v/>
      </c>
      <c r="F558" s="15" t="str">
        <f>+IFERROR(INDEX(Sheet1!K:K,MATCH('Import Demurrage Detention'!$R558,Sheet1!$A:$A,0),1),"")</f>
        <v/>
      </c>
      <c r="G558" s="15" t="str">
        <f>+IFERROR(INDEX(Sheet1!L:L,MATCH('Import Demurrage Detention'!$R558,Sheet1!$A:$A,0),1),"")</f>
        <v/>
      </c>
      <c r="H558" s="15" t="str">
        <f>+IFERROR(INDEX(Sheet1!M:M,MATCH('Import Demurrage Detention'!$R558,Sheet1!$A:$A,0),1),"")</f>
        <v/>
      </c>
      <c r="I558" s="15" t="str">
        <f>+IFERROR(INDEX(Sheet1!N:N,MATCH('Import Demurrage Detention'!$R558,Sheet1!$A:$A,0),1),"")</f>
        <v/>
      </c>
      <c r="J558" s="15" t="str">
        <f>+IFERROR(INDEX(Sheet1!O:O,MATCH('Import Demurrage Detention'!$R558,Sheet1!$A:$A,0),1),"")</f>
        <v/>
      </c>
      <c r="K558" s="15" t="str">
        <f>+IFERROR(INDEX(Sheet1!P:P,MATCH('Import Demurrage Detention'!$R558,Sheet1!$A:$A,0),1),"")</f>
        <v/>
      </c>
      <c r="L558" s="15" t="str">
        <f>+IFERROR(INDEX(Sheet1!Q:Q,MATCH('Import Demurrage Detention'!$R558,Sheet1!$A:$A,0),1),"")</f>
        <v/>
      </c>
      <c r="M558" s="15" t="str">
        <f>+IFERROR(INDEX(Sheet1!R:R,MATCH('Import Demurrage Detention'!$R558,Sheet1!$A:$A,0),1),"")</f>
        <v/>
      </c>
      <c r="N558" s="15" t="str">
        <f>+IFERROR(INDEX(Sheet1!S:S,MATCH('Import Demurrage Detention'!$R558,Sheet1!$A:$A,0),1),"")</f>
        <v/>
      </c>
      <c r="O558" s="15" t="str">
        <f>+IFERROR(INDEX(Sheet1!T:T,MATCH('Import Demurrage Detention'!$R558,Sheet1!$A:$A,0),1),"")</f>
        <v/>
      </c>
      <c r="P558" s="15" t="str">
        <f>+IFERROR(INDEX(Sheet1!U:U,MATCH('Import Demurrage Detention'!$R558,Sheet1!$A:$A,0),1),"")</f>
        <v/>
      </c>
      <c r="Q558" s="15" t="str">
        <f>+IFERROR(INDEX(Sheet1!V:V,MATCH('Import Demurrage Detention'!$R558,Sheet1!$A:$A,0),1),"")</f>
        <v/>
      </c>
      <c r="R558" s="12">
        <f t="shared" si="6"/>
        <v>550</v>
      </c>
    </row>
    <row r="559" spans="1:18">
      <c r="A559" s="14" t="str">
        <f>+IFERROR(INDEX(Sheet1!$C:$C,MATCH('Import Demurrage Detention'!$R559,Sheet1!$A:$A,0),1),"")</f>
        <v/>
      </c>
      <c r="B559" s="14" t="str">
        <f>+IFERROR(INDEX(Sheet1!$F:$F,MATCH('Import Demurrage Detention'!$R559,Sheet1!$A:$A,0),1),"")</f>
        <v/>
      </c>
      <c r="C559" s="15" t="str">
        <f>+IFERROR(INDEX(Sheet1!$H:$H,MATCH('Import Demurrage Detention'!$R559,Sheet1!$A:$A,0),1),"")</f>
        <v/>
      </c>
      <c r="D559" s="15" t="str">
        <f>+IFERROR(INDEX(Sheet1!$I:$I,MATCH('Import Demurrage Detention'!$R559,Sheet1!$A:$A,0),1),"")</f>
        <v/>
      </c>
      <c r="E559" s="15" t="str">
        <f>+IFERROR(INDEX(Sheet1!J:J,MATCH('Import Demurrage Detention'!$R559,Sheet1!$A:$A,0),1),"")</f>
        <v/>
      </c>
      <c r="F559" s="15" t="str">
        <f>+IFERROR(INDEX(Sheet1!K:K,MATCH('Import Demurrage Detention'!$R559,Sheet1!$A:$A,0),1),"")</f>
        <v/>
      </c>
      <c r="G559" s="15" t="str">
        <f>+IFERROR(INDEX(Sheet1!L:L,MATCH('Import Demurrage Detention'!$R559,Sheet1!$A:$A,0),1),"")</f>
        <v/>
      </c>
      <c r="H559" s="15" t="str">
        <f>+IFERROR(INDEX(Sheet1!M:M,MATCH('Import Demurrage Detention'!$R559,Sheet1!$A:$A,0),1),"")</f>
        <v/>
      </c>
      <c r="I559" s="15" t="str">
        <f>+IFERROR(INDEX(Sheet1!N:N,MATCH('Import Demurrage Detention'!$R559,Sheet1!$A:$A,0),1),"")</f>
        <v/>
      </c>
      <c r="J559" s="15" t="str">
        <f>+IFERROR(INDEX(Sheet1!O:O,MATCH('Import Demurrage Detention'!$R559,Sheet1!$A:$A,0),1),"")</f>
        <v/>
      </c>
      <c r="K559" s="15" t="str">
        <f>+IFERROR(INDEX(Sheet1!P:P,MATCH('Import Demurrage Detention'!$R559,Sheet1!$A:$A,0),1),"")</f>
        <v/>
      </c>
      <c r="L559" s="15" t="str">
        <f>+IFERROR(INDEX(Sheet1!Q:Q,MATCH('Import Demurrage Detention'!$R559,Sheet1!$A:$A,0),1),"")</f>
        <v/>
      </c>
      <c r="M559" s="15" t="str">
        <f>+IFERROR(INDEX(Sheet1!R:R,MATCH('Import Demurrage Detention'!$R559,Sheet1!$A:$A,0),1),"")</f>
        <v/>
      </c>
      <c r="N559" s="15" t="str">
        <f>+IFERROR(INDEX(Sheet1!S:S,MATCH('Import Demurrage Detention'!$R559,Sheet1!$A:$A,0),1),"")</f>
        <v/>
      </c>
      <c r="O559" s="15" t="str">
        <f>+IFERROR(INDEX(Sheet1!T:T,MATCH('Import Demurrage Detention'!$R559,Sheet1!$A:$A,0),1),"")</f>
        <v/>
      </c>
      <c r="P559" s="15" t="str">
        <f>+IFERROR(INDEX(Sheet1!U:U,MATCH('Import Demurrage Detention'!$R559,Sheet1!$A:$A,0),1),"")</f>
        <v/>
      </c>
      <c r="Q559" s="15" t="str">
        <f>+IFERROR(INDEX(Sheet1!V:V,MATCH('Import Demurrage Detention'!$R559,Sheet1!$A:$A,0),1),"")</f>
        <v/>
      </c>
      <c r="R559" s="12">
        <f t="shared" si="6"/>
        <v>551</v>
      </c>
    </row>
    <row r="560" spans="1:18">
      <c r="A560" s="14" t="str">
        <f>+IFERROR(INDEX(Sheet1!$C:$C,MATCH('Import Demurrage Detention'!$R560,Sheet1!$A:$A,0),1),"")</f>
        <v/>
      </c>
      <c r="B560" s="14" t="str">
        <f>+IFERROR(INDEX(Sheet1!$F:$F,MATCH('Import Demurrage Detention'!$R560,Sheet1!$A:$A,0),1),"")</f>
        <v/>
      </c>
      <c r="C560" s="15" t="str">
        <f>+IFERROR(INDEX(Sheet1!$H:$H,MATCH('Import Demurrage Detention'!$R560,Sheet1!$A:$A,0),1),"")</f>
        <v/>
      </c>
      <c r="D560" s="15" t="str">
        <f>+IFERROR(INDEX(Sheet1!$I:$I,MATCH('Import Demurrage Detention'!$R560,Sheet1!$A:$A,0),1),"")</f>
        <v/>
      </c>
      <c r="E560" s="15" t="str">
        <f>+IFERROR(INDEX(Sheet1!J:J,MATCH('Import Demurrage Detention'!$R560,Sheet1!$A:$A,0),1),"")</f>
        <v/>
      </c>
      <c r="F560" s="15" t="str">
        <f>+IFERROR(INDEX(Sheet1!K:K,MATCH('Import Demurrage Detention'!$R560,Sheet1!$A:$A,0),1),"")</f>
        <v/>
      </c>
      <c r="G560" s="15" t="str">
        <f>+IFERROR(INDEX(Sheet1!L:L,MATCH('Import Demurrage Detention'!$R560,Sheet1!$A:$A,0),1),"")</f>
        <v/>
      </c>
      <c r="H560" s="15" t="str">
        <f>+IFERROR(INDEX(Sheet1!M:M,MATCH('Import Demurrage Detention'!$R560,Sheet1!$A:$A,0),1),"")</f>
        <v/>
      </c>
      <c r="I560" s="15" t="str">
        <f>+IFERROR(INDEX(Sheet1!N:N,MATCH('Import Demurrage Detention'!$R560,Sheet1!$A:$A,0),1),"")</f>
        <v/>
      </c>
      <c r="J560" s="15" t="str">
        <f>+IFERROR(INDEX(Sheet1!O:O,MATCH('Import Demurrage Detention'!$R560,Sheet1!$A:$A,0),1),"")</f>
        <v/>
      </c>
      <c r="K560" s="15" t="str">
        <f>+IFERROR(INDEX(Sheet1!P:P,MATCH('Import Demurrage Detention'!$R560,Sheet1!$A:$A,0),1),"")</f>
        <v/>
      </c>
      <c r="L560" s="15" t="str">
        <f>+IFERROR(INDEX(Sheet1!Q:Q,MATCH('Import Demurrage Detention'!$R560,Sheet1!$A:$A,0),1),"")</f>
        <v/>
      </c>
      <c r="M560" s="15" t="str">
        <f>+IFERROR(INDEX(Sheet1!R:R,MATCH('Import Demurrage Detention'!$R560,Sheet1!$A:$A,0),1),"")</f>
        <v/>
      </c>
      <c r="N560" s="15" t="str">
        <f>+IFERROR(INDEX(Sheet1!S:S,MATCH('Import Demurrage Detention'!$R560,Sheet1!$A:$A,0),1),"")</f>
        <v/>
      </c>
      <c r="O560" s="15" t="str">
        <f>+IFERROR(INDEX(Sheet1!T:T,MATCH('Import Demurrage Detention'!$R560,Sheet1!$A:$A,0),1),"")</f>
        <v/>
      </c>
      <c r="P560" s="15" t="str">
        <f>+IFERROR(INDEX(Sheet1!U:U,MATCH('Import Demurrage Detention'!$R560,Sheet1!$A:$A,0),1),"")</f>
        <v/>
      </c>
      <c r="Q560" s="15" t="str">
        <f>+IFERROR(INDEX(Sheet1!V:V,MATCH('Import Demurrage Detention'!$R560,Sheet1!$A:$A,0),1),"")</f>
        <v/>
      </c>
      <c r="R560" s="12">
        <f t="shared" si="6"/>
        <v>552</v>
      </c>
    </row>
    <row r="561" spans="1:18">
      <c r="A561" s="14" t="str">
        <f>+IFERROR(INDEX(Sheet1!$C:$C,MATCH('Import Demurrage Detention'!$R561,Sheet1!$A:$A,0),1),"")</f>
        <v/>
      </c>
      <c r="B561" s="14" t="str">
        <f>+IFERROR(INDEX(Sheet1!$F:$F,MATCH('Import Demurrage Detention'!$R561,Sheet1!$A:$A,0),1),"")</f>
        <v/>
      </c>
      <c r="C561" s="15" t="str">
        <f>+IFERROR(INDEX(Sheet1!$H:$H,MATCH('Import Demurrage Detention'!$R561,Sheet1!$A:$A,0),1),"")</f>
        <v/>
      </c>
      <c r="D561" s="15" t="str">
        <f>+IFERROR(INDEX(Sheet1!$I:$I,MATCH('Import Demurrage Detention'!$R561,Sheet1!$A:$A,0),1),"")</f>
        <v/>
      </c>
      <c r="E561" s="15" t="str">
        <f>+IFERROR(INDEX(Sheet1!J:J,MATCH('Import Demurrage Detention'!$R561,Sheet1!$A:$A,0),1),"")</f>
        <v/>
      </c>
      <c r="F561" s="15" t="str">
        <f>+IFERROR(INDEX(Sheet1!K:K,MATCH('Import Demurrage Detention'!$R561,Sheet1!$A:$A,0),1),"")</f>
        <v/>
      </c>
      <c r="G561" s="15" t="str">
        <f>+IFERROR(INDEX(Sheet1!L:L,MATCH('Import Demurrage Detention'!$R561,Sheet1!$A:$A,0),1),"")</f>
        <v/>
      </c>
      <c r="H561" s="15" t="str">
        <f>+IFERROR(INDEX(Sheet1!M:M,MATCH('Import Demurrage Detention'!$R561,Sheet1!$A:$A,0),1),"")</f>
        <v/>
      </c>
      <c r="I561" s="15" t="str">
        <f>+IFERROR(INDEX(Sheet1!N:N,MATCH('Import Demurrage Detention'!$R561,Sheet1!$A:$A,0),1),"")</f>
        <v/>
      </c>
      <c r="J561" s="15" t="str">
        <f>+IFERROR(INDEX(Sheet1!O:O,MATCH('Import Demurrage Detention'!$R561,Sheet1!$A:$A,0),1),"")</f>
        <v/>
      </c>
      <c r="K561" s="15" t="str">
        <f>+IFERROR(INDEX(Sheet1!P:P,MATCH('Import Demurrage Detention'!$R561,Sheet1!$A:$A,0),1),"")</f>
        <v/>
      </c>
      <c r="L561" s="15" t="str">
        <f>+IFERROR(INDEX(Sheet1!Q:Q,MATCH('Import Demurrage Detention'!$R561,Sheet1!$A:$A,0),1),"")</f>
        <v/>
      </c>
      <c r="M561" s="15" t="str">
        <f>+IFERROR(INDEX(Sheet1!R:R,MATCH('Import Demurrage Detention'!$R561,Sheet1!$A:$A,0),1),"")</f>
        <v/>
      </c>
      <c r="N561" s="15" t="str">
        <f>+IFERROR(INDEX(Sheet1!S:S,MATCH('Import Demurrage Detention'!$R561,Sheet1!$A:$A,0),1),"")</f>
        <v/>
      </c>
      <c r="O561" s="15" t="str">
        <f>+IFERROR(INDEX(Sheet1!T:T,MATCH('Import Demurrage Detention'!$R561,Sheet1!$A:$A,0),1),"")</f>
        <v/>
      </c>
      <c r="P561" s="15" t="str">
        <f>+IFERROR(INDEX(Sheet1!U:U,MATCH('Import Demurrage Detention'!$R561,Sheet1!$A:$A,0),1),"")</f>
        <v/>
      </c>
      <c r="Q561" s="15" t="str">
        <f>+IFERROR(INDEX(Sheet1!V:V,MATCH('Import Demurrage Detention'!$R561,Sheet1!$A:$A,0),1),"")</f>
        <v/>
      </c>
      <c r="R561" s="12">
        <f t="shared" si="6"/>
        <v>553</v>
      </c>
    </row>
    <row r="562" spans="1:18">
      <c r="A562" s="14" t="str">
        <f>+IFERROR(INDEX(Sheet1!$C:$C,MATCH('Import Demurrage Detention'!$R562,Sheet1!$A:$A,0),1),"")</f>
        <v/>
      </c>
      <c r="B562" s="14" t="str">
        <f>+IFERROR(INDEX(Sheet1!$F:$F,MATCH('Import Demurrage Detention'!$R562,Sheet1!$A:$A,0),1),"")</f>
        <v/>
      </c>
      <c r="C562" s="15" t="str">
        <f>+IFERROR(INDEX(Sheet1!$H:$H,MATCH('Import Demurrage Detention'!$R562,Sheet1!$A:$A,0),1),"")</f>
        <v/>
      </c>
      <c r="D562" s="15" t="str">
        <f>+IFERROR(INDEX(Sheet1!$I:$I,MATCH('Import Demurrage Detention'!$R562,Sheet1!$A:$A,0),1),"")</f>
        <v/>
      </c>
      <c r="E562" s="15" t="str">
        <f>+IFERROR(INDEX(Sheet1!J:J,MATCH('Import Demurrage Detention'!$R562,Sheet1!$A:$A,0),1),"")</f>
        <v/>
      </c>
      <c r="F562" s="15" t="str">
        <f>+IFERROR(INDEX(Sheet1!K:K,MATCH('Import Demurrage Detention'!$R562,Sheet1!$A:$A,0),1),"")</f>
        <v/>
      </c>
      <c r="G562" s="15" t="str">
        <f>+IFERROR(INDEX(Sheet1!L:L,MATCH('Import Demurrage Detention'!$R562,Sheet1!$A:$A,0),1),"")</f>
        <v/>
      </c>
      <c r="H562" s="15" t="str">
        <f>+IFERROR(INDEX(Sheet1!M:M,MATCH('Import Demurrage Detention'!$R562,Sheet1!$A:$A,0),1),"")</f>
        <v/>
      </c>
      <c r="I562" s="15" t="str">
        <f>+IFERROR(INDEX(Sheet1!N:N,MATCH('Import Demurrage Detention'!$R562,Sheet1!$A:$A,0),1),"")</f>
        <v/>
      </c>
      <c r="J562" s="15" t="str">
        <f>+IFERROR(INDEX(Sheet1!O:O,MATCH('Import Demurrage Detention'!$R562,Sheet1!$A:$A,0),1),"")</f>
        <v/>
      </c>
      <c r="K562" s="15" t="str">
        <f>+IFERROR(INDEX(Sheet1!P:P,MATCH('Import Demurrage Detention'!$R562,Sheet1!$A:$A,0),1),"")</f>
        <v/>
      </c>
      <c r="L562" s="15" t="str">
        <f>+IFERROR(INDEX(Sheet1!Q:Q,MATCH('Import Demurrage Detention'!$R562,Sheet1!$A:$A,0),1),"")</f>
        <v/>
      </c>
      <c r="M562" s="15" t="str">
        <f>+IFERROR(INDEX(Sheet1!R:R,MATCH('Import Demurrage Detention'!$R562,Sheet1!$A:$A,0),1),"")</f>
        <v/>
      </c>
      <c r="N562" s="15" t="str">
        <f>+IFERROR(INDEX(Sheet1!S:S,MATCH('Import Demurrage Detention'!$R562,Sheet1!$A:$A,0),1),"")</f>
        <v/>
      </c>
      <c r="O562" s="15" t="str">
        <f>+IFERROR(INDEX(Sheet1!T:T,MATCH('Import Demurrage Detention'!$R562,Sheet1!$A:$A,0),1),"")</f>
        <v/>
      </c>
      <c r="P562" s="15" t="str">
        <f>+IFERROR(INDEX(Sheet1!U:U,MATCH('Import Demurrage Detention'!$R562,Sheet1!$A:$A,0),1),"")</f>
        <v/>
      </c>
      <c r="Q562" s="15" t="str">
        <f>+IFERROR(INDEX(Sheet1!V:V,MATCH('Import Demurrage Detention'!$R562,Sheet1!$A:$A,0),1),"")</f>
        <v/>
      </c>
      <c r="R562" s="12">
        <f t="shared" si="6"/>
        <v>554</v>
      </c>
    </row>
    <row r="563" spans="1:18">
      <c r="A563" s="14" t="str">
        <f>+IFERROR(INDEX(Sheet1!$C:$C,MATCH('Import Demurrage Detention'!$R563,Sheet1!$A:$A,0),1),"")</f>
        <v/>
      </c>
      <c r="B563" s="14" t="str">
        <f>+IFERROR(INDEX(Sheet1!$F:$F,MATCH('Import Demurrage Detention'!$R563,Sheet1!$A:$A,0),1),"")</f>
        <v/>
      </c>
      <c r="C563" s="15" t="str">
        <f>+IFERROR(INDEX(Sheet1!$H:$H,MATCH('Import Demurrage Detention'!$R563,Sheet1!$A:$A,0),1),"")</f>
        <v/>
      </c>
      <c r="D563" s="15" t="str">
        <f>+IFERROR(INDEX(Sheet1!$I:$I,MATCH('Import Demurrage Detention'!$R563,Sheet1!$A:$A,0),1),"")</f>
        <v/>
      </c>
      <c r="E563" s="15" t="str">
        <f>+IFERROR(INDEX(Sheet1!J:J,MATCH('Import Demurrage Detention'!$R563,Sheet1!$A:$A,0),1),"")</f>
        <v/>
      </c>
      <c r="F563" s="15" t="str">
        <f>+IFERROR(INDEX(Sheet1!K:K,MATCH('Import Demurrage Detention'!$R563,Sheet1!$A:$A,0),1),"")</f>
        <v/>
      </c>
      <c r="G563" s="15" t="str">
        <f>+IFERROR(INDEX(Sheet1!L:L,MATCH('Import Demurrage Detention'!$R563,Sheet1!$A:$A,0),1),"")</f>
        <v/>
      </c>
      <c r="H563" s="15" t="str">
        <f>+IFERROR(INDEX(Sheet1!M:M,MATCH('Import Demurrage Detention'!$R563,Sheet1!$A:$A,0),1),"")</f>
        <v/>
      </c>
      <c r="I563" s="15" t="str">
        <f>+IFERROR(INDEX(Sheet1!N:N,MATCH('Import Demurrage Detention'!$R563,Sheet1!$A:$A,0),1),"")</f>
        <v/>
      </c>
      <c r="J563" s="15" t="str">
        <f>+IFERROR(INDEX(Sheet1!O:O,MATCH('Import Demurrage Detention'!$R563,Sheet1!$A:$A,0),1),"")</f>
        <v/>
      </c>
      <c r="K563" s="15" t="str">
        <f>+IFERROR(INDEX(Sheet1!P:P,MATCH('Import Demurrage Detention'!$R563,Sheet1!$A:$A,0),1),"")</f>
        <v/>
      </c>
      <c r="L563" s="15" t="str">
        <f>+IFERROR(INDEX(Sheet1!Q:Q,MATCH('Import Demurrage Detention'!$R563,Sheet1!$A:$A,0),1),"")</f>
        <v/>
      </c>
      <c r="M563" s="15" t="str">
        <f>+IFERROR(INDEX(Sheet1!R:R,MATCH('Import Demurrage Detention'!$R563,Sheet1!$A:$A,0),1),"")</f>
        <v/>
      </c>
      <c r="N563" s="15" t="str">
        <f>+IFERROR(INDEX(Sheet1!S:S,MATCH('Import Demurrage Detention'!$R563,Sheet1!$A:$A,0),1),"")</f>
        <v/>
      </c>
      <c r="O563" s="15" t="str">
        <f>+IFERROR(INDEX(Sheet1!T:T,MATCH('Import Demurrage Detention'!$R563,Sheet1!$A:$A,0),1),"")</f>
        <v/>
      </c>
      <c r="P563" s="15" t="str">
        <f>+IFERROR(INDEX(Sheet1!U:U,MATCH('Import Demurrage Detention'!$R563,Sheet1!$A:$A,0),1),"")</f>
        <v/>
      </c>
      <c r="Q563" s="15" t="str">
        <f>+IFERROR(INDEX(Sheet1!V:V,MATCH('Import Demurrage Detention'!$R563,Sheet1!$A:$A,0),1),"")</f>
        <v/>
      </c>
      <c r="R563" s="12">
        <f t="shared" si="6"/>
        <v>555</v>
      </c>
    </row>
    <row r="564" spans="1:18">
      <c r="A564" s="14" t="str">
        <f>+IFERROR(INDEX(Sheet1!$C:$C,MATCH('Import Demurrage Detention'!$R564,Sheet1!$A:$A,0),1),"")</f>
        <v/>
      </c>
      <c r="B564" s="14" t="str">
        <f>+IFERROR(INDEX(Sheet1!$F:$F,MATCH('Import Demurrage Detention'!$R564,Sheet1!$A:$A,0),1),"")</f>
        <v/>
      </c>
      <c r="C564" s="15" t="str">
        <f>+IFERROR(INDEX(Sheet1!$H:$H,MATCH('Import Demurrage Detention'!$R564,Sheet1!$A:$A,0),1),"")</f>
        <v/>
      </c>
      <c r="D564" s="15" t="str">
        <f>+IFERROR(INDEX(Sheet1!$I:$I,MATCH('Import Demurrage Detention'!$R564,Sheet1!$A:$A,0),1),"")</f>
        <v/>
      </c>
      <c r="E564" s="15" t="str">
        <f>+IFERROR(INDEX(Sheet1!J:J,MATCH('Import Demurrage Detention'!$R564,Sheet1!$A:$A,0),1),"")</f>
        <v/>
      </c>
      <c r="F564" s="15" t="str">
        <f>+IFERROR(INDEX(Sheet1!K:K,MATCH('Import Demurrage Detention'!$R564,Sheet1!$A:$A,0),1),"")</f>
        <v/>
      </c>
      <c r="G564" s="15" t="str">
        <f>+IFERROR(INDEX(Sheet1!L:L,MATCH('Import Demurrage Detention'!$R564,Sheet1!$A:$A,0),1),"")</f>
        <v/>
      </c>
      <c r="H564" s="15" t="str">
        <f>+IFERROR(INDEX(Sheet1!M:M,MATCH('Import Demurrage Detention'!$R564,Sheet1!$A:$A,0),1),"")</f>
        <v/>
      </c>
      <c r="I564" s="15" t="str">
        <f>+IFERROR(INDEX(Sheet1!N:N,MATCH('Import Demurrage Detention'!$R564,Sheet1!$A:$A,0),1),"")</f>
        <v/>
      </c>
      <c r="J564" s="15" t="str">
        <f>+IFERROR(INDEX(Sheet1!O:O,MATCH('Import Demurrage Detention'!$R564,Sheet1!$A:$A,0),1),"")</f>
        <v/>
      </c>
      <c r="K564" s="15" t="str">
        <f>+IFERROR(INDEX(Sheet1!P:P,MATCH('Import Demurrage Detention'!$R564,Sheet1!$A:$A,0),1),"")</f>
        <v/>
      </c>
      <c r="L564" s="15" t="str">
        <f>+IFERROR(INDEX(Sheet1!Q:Q,MATCH('Import Demurrage Detention'!$R564,Sheet1!$A:$A,0),1),"")</f>
        <v/>
      </c>
      <c r="M564" s="15" t="str">
        <f>+IFERROR(INDEX(Sheet1!R:R,MATCH('Import Demurrage Detention'!$R564,Sheet1!$A:$A,0),1),"")</f>
        <v/>
      </c>
      <c r="N564" s="15" t="str">
        <f>+IFERROR(INDEX(Sheet1!S:S,MATCH('Import Demurrage Detention'!$R564,Sheet1!$A:$A,0),1),"")</f>
        <v/>
      </c>
      <c r="O564" s="15" t="str">
        <f>+IFERROR(INDEX(Sheet1!T:T,MATCH('Import Demurrage Detention'!$R564,Sheet1!$A:$A,0),1),"")</f>
        <v/>
      </c>
      <c r="P564" s="15" t="str">
        <f>+IFERROR(INDEX(Sheet1!U:U,MATCH('Import Demurrage Detention'!$R564,Sheet1!$A:$A,0),1),"")</f>
        <v/>
      </c>
      <c r="Q564" s="15" t="str">
        <f>+IFERROR(INDEX(Sheet1!V:V,MATCH('Import Demurrage Detention'!$R564,Sheet1!$A:$A,0),1),"")</f>
        <v/>
      </c>
      <c r="R564" s="12">
        <f t="shared" si="6"/>
        <v>556</v>
      </c>
    </row>
    <row r="565" spans="1:18">
      <c r="A565" s="14" t="str">
        <f>+IFERROR(INDEX(Sheet1!$C:$C,MATCH('Import Demurrage Detention'!$R565,Sheet1!$A:$A,0),1),"")</f>
        <v/>
      </c>
      <c r="B565" s="14" t="str">
        <f>+IFERROR(INDEX(Sheet1!$F:$F,MATCH('Import Demurrage Detention'!$R565,Sheet1!$A:$A,0),1),"")</f>
        <v/>
      </c>
      <c r="C565" s="15" t="str">
        <f>+IFERROR(INDEX(Sheet1!$H:$H,MATCH('Import Demurrage Detention'!$R565,Sheet1!$A:$A,0),1),"")</f>
        <v/>
      </c>
      <c r="D565" s="15" t="str">
        <f>+IFERROR(INDEX(Sheet1!$I:$I,MATCH('Import Demurrage Detention'!$R565,Sheet1!$A:$A,0),1),"")</f>
        <v/>
      </c>
      <c r="E565" s="15" t="str">
        <f>+IFERROR(INDEX(Sheet1!J:J,MATCH('Import Demurrage Detention'!$R565,Sheet1!$A:$A,0),1),"")</f>
        <v/>
      </c>
      <c r="F565" s="15" t="str">
        <f>+IFERROR(INDEX(Sheet1!K:K,MATCH('Import Demurrage Detention'!$R565,Sheet1!$A:$A,0),1),"")</f>
        <v/>
      </c>
      <c r="G565" s="15" t="str">
        <f>+IFERROR(INDEX(Sheet1!L:L,MATCH('Import Demurrage Detention'!$R565,Sheet1!$A:$A,0),1),"")</f>
        <v/>
      </c>
      <c r="H565" s="15" t="str">
        <f>+IFERROR(INDEX(Sheet1!M:M,MATCH('Import Demurrage Detention'!$R565,Sheet1!$A:$A,0),1),"")</f>
        <v/>
      </c>
      <c r="I565" s="15" t="str">
        <f>+IFERROR(INDEX(Sheet1!N:N,MATCH('Import Demurrage Detention'!$R565,Sheet1!$A:$A,0),1),"")</f>
        <v/>
      </c>
      <c r="J565" s="15" t="str">
        <f>+IFERROR(INDEX(Sheet1!O:O,MATCH('Import Demurrage Detention'!$R565,Sheet1!$A:$A,0),1),"")</f>
        <v/>
      </c>
      <c r="K565" s="15" t="str">
        <f>+IFERROR(INDEX(Sheet1!P:P,MATCH('Import Demurrage Detention'!$R565,Sheet1!$A:$A,0),1),"")</f>
        <v/>
      </c>
      <c r="L565" s="15" t="str">
        <f>+IFERROR(INDEX(Sheet1!Q:Q,MATCH('Import Demurrage Detention'!$R565,Sheet1!$A:$A,0),1),"")</f>
        <v/>
      </c>
      <c r="M565" s="15" t="str">
        <f>+IFERROR(INDEX(Sheet1!R:R,MATCH('Import Demurrage Detention'!$R565,Sheet1!$A:$A,0),1),"")</f>
        <v/>
      </c>
      <c r="N565" s="15" t="str">
        <f>+IFERROR(INDEX(Sheet1!S:S,MATCH('Import Demurrage Detention'!$R565,Sheet1!$A:$A,0),1),"")</f>
        <v/>
      </c>
      <c r="O565" s="15" t="str">
        <f>+IFERROR(INDEX(Sheet1!T:T,MATCH('Import Demurrage Detention'!$R565,Sheet1!$A:$A,0),1),"")</f>
        <v/>
      </c>
      <c r="P565" s="15" t="str">
        <f>+IFERROR(INDEX(Sheet1!U:U,MATCH('Import Demurrage Detention'!$R565,Sheet1!$A:$A,0),1),"")</f>
        <v/>
      </c>
      <c r="Q565" s="15" t="str">
        <f>+IFERROR(INDEX(Sheet1!V:V,MATCH('Import Demurrage Detention'!$R565,Sheet1!$A:$A,0),1),"")</f>
        <v/>
      </c>
      <c r="R565" s="12">
        <f t="shared" si="6"/>
        <v>557</v>
      </c>
    </row>
    <row r="566" spans="1:18">
      <c r="A566" s="14" t="str">
        <f>+IFERROR(INDEX(Sheet1!$C:$C,MATCH('Import Demurrage Detention'!$R566,Sheet1!$A:$A,0),1),"")</f>
        <v/>
      </c>
      <c r="B566" s="14" t="str">
        <f>+IFERROR(INDEX(Sheet1!$F:$F,MATCH('Import Demurrage Detention'!$R566,Sheet1!$A:$A,0),1),"")</f>
        <v/>
      </c>
      <c r="C566" s="15" t="str">
        <f>+IFERROR(INDEX(Sheet1!$H:$H,MATCH('Import Demurrage Detention'!$R566,Sheet1!$A:$A,0),1),"")</f>
        <v/>
      </c>
      <c r="D566" s="15" t="str">
        <f>+IFERROR(INDEX(Sheet1!$I:$I,MATCH('Import Demurrage Detention'!$R566,Sheet1!$A:$A,0),1),"")</f>
        <v/>
      </c>
      <c r="E566" s="15" t="str">
        <f>+IFERROR(INDEX(Sheet1!J:J,MATCH('Import Demurrage Detention'!$R566,Sheet1!$A:$A,0),1),"")</f>
        <v/>
      </c>
      <c r="F566" s="15" t="str">
        <f>+IFERROR(INDEX(Sheet1!K:K,MATCH('Import Demurrage Detention'!$R566,Sheet1!$A:$A,0),1),"")</f>
        <v/>
      </c>
      <c r="G566" s="15" t="str">
        <f>+IFERROR(INDEX(Sheet1!L:L,MATCH('Import Demurrage Detention'!$R566,Sheet1!$A:$A,0),1),"")</f>
        <v/>
      </c>
      <c r="H566" s="15" t="str">
        <f>+IFERROR(INDEX(Sheet1!M:M,MATCH('Import Demurrage Detention'!$R566,Sheet1!$A:$A,0),1),"")</f>
        <v/>
      </c>
      <c r="I566" s="15" t="str">
        <f>+IFERROR(INDEX(Sheet1!N:N,MATCH('Import Demurrage Detention'!$R566,Sheet1!$A:$A,0),1),"")</f>
        <v/>
      </c>
      <c r="J566" s="15" t="str">
        <f>+IFERROR(INDEX(Sheet1!O:O,MATCH('Import Demurrage Detention'!$R566,Sheet1!$A:$A,0),1),"")</f>
        <v/>
      </c>
      <c r="K566" s="15" t="str">
        <f>+IFERROR(INDEX(Sheet1!P:P,MATCH('Import Demurrage Detention'!$R566,Sheet1!$A:$A,0),1),"")</f>
        <v/>
      </c>
      <c r="L566" s="15" t="str">
        <f>+IFERROR(INDEX(Sheet1!Q:Q,MATCH('Import Demurrage Detention'!$R566,Sheet1!$A:$A,0),1),"")</f>
        <v/>
      </c>
      <c r="M566" s="15" t="str">
        <f>+IFERROR(INDEX(Sheet1!R:R,MATCH('Import Demurrage Detention'!$R566,Sheet1!$A:$A,0),1),"")</f>
        <v/>
      </c>
      <c r="N566" s="15" t="str">
        <f>+IFERROR(INDEX(Sheet1!S:S,MATCH('Import Demurrage Detention'!$R566,Sheet1!$A:$A,0),1),"")</f>
        <v/>
      </c>
      <c r="O566" s="15" t="str">
        <f>+IFERROR(INDEX(Sheet1!T:T,MATCH('Import Demurrage Detention'!$R566,Sheet1!$A:$A,0),1),"")</f>
        <v/>
      </c>
      <c r="P566" s="15" t="str">
        <f>+IFERROR(INDEX(Sheet1!U:U,MATCH('Import Demurrage Detention'!$R566,Sheet1!$A:$A,0),1),"")</f>
        <v/>
      </c>
      <c r="Q566" s="15" t="str">
        <f>+IFERROR(INDEX(Sheet1!V:V,MATCH('Import Demurrage Detention'!$R566,Sheet1!$A:$A,0),1),"")</f>
        <v/>
      </c>
      <c r="R566" s="12">
        <f t="shared" si="6"/>
        <v>558</v>
      </c>
    </row>
    <row r="567" spans="1:18">
      <c r="A567" s="14" t="str">
        <f>+IFERROR(INDEX(Sheet1!$C:$C,MATCH('Import Demurrage Detention'!$R567,Sheet1!$A:$A,0),1),"")</f>
        <v/>
      </c>
      <c r="B567" s="14" t="str">
        <f>+IFERROR(INDEX(Sheet1!$F:$F,MATCH('Import Demurrage Detention'!$R567,Sheet1!$A:$A,0),1),"")</f>
        <v/>
      </c>
      <c r="C567" s="15" t="str">
        <f>+IFERROR(INDEX(Sheet1!$H:$H,MATCH('Import Demurrage Detention'!$R567,Sheet1!$A:$A,0),1),"")</f>
        <v/>
      </c>
      <c r="D567" s="15" t="str">
        <f>+IFERROR(INDEX(Sheet1!$I:$I,MATCH('Import Demurrage Detention'!$R567,Sheet1!$A:$A,0),1),"")</f>
        <v/>
      </c>
      <c r="E567" s="15" t="str">
        <f>+IFERROR(INDEX(Sheet1!J:J,MATCH('Import Demurrage Detention'!$R567,Sheet1!$A:$A,0),1),"")</f>
        <v/>
      </c>
      <c r="F567" s="15" t="str">
        <f>+IFERROR(INDEX(Sheet1!K:K,MATCH('Import Demurrage Detention'!$R567,Sheet1!$A:$A,0),1),"")</f>
        <v/>
      </c>
      <c r="G567" s="15" t="str">
        <f>+IFERROR(INDEX(Sheet1!L:L,MATCH('Import Demurrage Detention'!$R567,Sheet1!$A:$A,0),1),"")</f>
        <v/>
      </c>
      <c r="H567" s="15" t="str">
        <f>+IFERROR(INDEX(Sheet1!M:M,MATCH('Import Demurrage Detention'!$R567,Sheet1!$A:$A,0),1),"")</f>
        <v/>
      </c>
      <c r="I567" s="15" t="str">
        <f>+IFERROR(INDEX(Sheet1!N:N,MATCH('Import Demurrage Detention'!$R567,Sheet1!$A:$A,0),1),"")</f>
        <v/>
      </c>
      <c r="J567" s="15" t="str">
        <f>+IFERROR(INDEX(Sheet1!O:O,MATCH('Import Demurrage Detention'!$R567,Sheet1!$A:$A,0),1),"")</f>
        <v/>
      </c>
      <c r="K567" s="15" t="str">
        <f>+IFERROR(INDEX(Sheet1!P:P,MATCH('Import Demurrage Detention'!$R567,Sheet1!$A:$A,0),1),"")</f>
        <v/>
      </c>
      <c r="L567" s="15" t="str">
        <f>+IFERROR(INDEX(Sheet1!Q:Q,MATCH('Import Demurrage Detention'!$R567,Sheet1!$A:$A,0),1),"")</f>
        <v/>
      </c>
      <c r="M567" s="15" t="str">
        <f>+IFERROR(INDEX(Sheet1!R:R,MATCH('Import Demurrage Detention'!$R567,Sheet1!$A:$A,0),1),"")</f>
        <v/>
      </c>
      <c r="N567" s="15" t="str">
        <f>+IFERROR(INDEX(Sheet1!S:S,MATCH('Import Demurrage Detention'!$R567,Sheet1!$A:$A,0),1),"")</f>
        <v/>
      </c>
      <c r="O567" s="15" t="str">
        <f>+IFERROR(INDEX(Sheet1!T:T,MATCH('Import Demurrage Detention'!$R567,Sheet1!$A:$A,0),1),"")</f>
        <v/>
      </c>
      <c r="P567" s="15" t="str">
        <f>+IFERROR(INDEX(Sheet1!U:U,MATCH('Import Demurrage Detention'!$R567,Sheet1!$A:$A,0),1),"")</f>
        <v/>
      </c>
      <c r="Q567" s="15" t="str">
        <f>+IFERROR(INDEX(Sheet1!V:V,MATCH('Import Demurrage Detention'!$R567,Sheet1!$A:$A,0),1),"")</f>
        <v/>
      </c>
      <c r="R567" s="12">
        <f t="shared" si="6"/>
        <v>559</v>
      </c>
    </row>
    <row r="568" spans="1:18">
      <c r="A568" s="14" t="str">
        <f>+IFERROR(INDEX(Sheet1!$C:$C,MATCH('Import Demurrage Detention'!$R568,Sheet1!$A:$A,0),1),"")</f>
        <v/>
      </c>
      <c r="B568" s="14" t="str">
        <f>+IFERROR(INDEX(Sheet1!$F:$F,MATCH('Import Demurrage Detention'!$R568,Sheet1!$A:$A,0),1),"")</f>
        <v/>
      </c>
      <c r="C568" s="15" t="str">
        <f>+IFERROR(INDEX(Sheet1!$H:$H,MATCH('Import Demurrage Detention'!$R568,Sheet1!$A:$A,0),1),"")</f>
        <v/>
      </c>
      <c r="D568" s="15" t="str">
        <f>+IFERROR(INDEX(Sheet1!$I:$I,MATCH('Import Demurrage Detention'!$R568,Sheet1!$A:$A,0),1),"")</f>
        <v/>
      </c>
      <c r="E568" s="15" t="str">
        <f>+IFERROR(INDEX(Sheet1!J:J,MATCH('Import Demurrage Detention'!$R568,Sheet1!$A:$A,0),1),"")</f>
        <v/>
      </c>
      <c r="F568" s="15" t="str">
        <f>+IFERROR(INDEX(Sheet1!K:K,MATCH('Import Demurrage Detention'!$R568,Sheet1!$A:$A,0),1),"")</f>
        <v/>
      </c>
      <c r="G568" s="15" t="str">
        <f>+IFERROR(INDEX(Sheet1!L:L,MATCH('Import Demurrage Detention'!$R568,Sheet1!$A:$A,0),1),"")</f>
        <v/>
      </c>
      <c r="H568" s="15" t="str">
        <f>+IFERROR(INDEX(Sheet1!M:M,MATCH('Import Demurrage Detention'!$R568,Sheet1!$A:$A,0),1),"")</f>
        <v/>
      </c>
      <c r="I568" s="15" t="str">
        <f>+IFERROR(INDEX(Sheet1!N:N,MATCH('Import Demurrage Detention'!$R568,Sheet1!$A:$A,0),1),"")</f>
        <v/>
      </c>
      <c r="J568" s="15" t="str">
        <f>+IFERROR(INDEX(Sheet1!O:O,MATCH('Import Demurrage Detention'!$R568,Sheet1!$A:$A,0),1),"")</f>
        <v/>
      </c>
      <c r="K568" s="15" t="str">
        <f>+IFERROR(INDEX(Sheet1!P:P,MATCH('Import Demurrage Detention'!$R568,Sheet1!$A:$A,0),1),"")</f>
        <v/>
      </c>
      <c r="L568" s="15" t="str">
        <f>+IFERROR(INDEX(Sheet1!Q:Q,MATCH('Import Demurrage Detention'!$R568,Sheet1!$A:$A,0),1),"")</f>
        <v/>
      </c>
      <c r="M568" s="15" t="str">
        <f>+IFERROR(INDEX(Sheet1!R:R,MATCH('Import Demurrage Detention'!$R568,Sheet1!$A:$A,0),1),"")</f>
        <v/>
      </c>
      <c r="N568" s="15" t="str">
        <f>+IFERROR(INDEX(Sheet1!S:S,MATCH('Import Demurrage Detention'!$R568,Sheet1!$A:$A,0),1),"")</f>
        <v/>
      </c>
      <c r="O568" s="15" t="str">
        <f>+IFERROR(INDEX(Sheet1!T:T,MATCH('Import Demurrage Detention'!$R568,Sheet1!$A:$A,0),1),"")</f>
        <v/>
      </c>
      <c r="P568" s="15" t="str">
        <f>+IFERROR(INDEX(Sheet1!U:U,MATCH('Import Demurrage Detention'!$R568,Sheet1!$A:$A,0),1),"")</f>
        <v/>
      </c>
      <c r="Q568" s="15" t="str">
        <f>+IFERROR(INDEX(Sheet1!V:V,MATCH('Import Demurrage Detention'!$R568,Sheet1!$A:$A,0),1),"")</f>
        <v/>
      </c>
      <c r="R568" s="12">
        <f t="shared" si="6"/>
        <v>560</v>
      </c>
    </row>
    <row r="569" spans="1:18">
      <c r="A569" s="14" t="str">
        <f>+IFERROR(INDEX(Sheet1!$C:$C,MATCH('Import Demurrage Detention'!$R569,Sheet1!$A:$A,0),1),"")</f>
        <v/>
      </c>
      <c r="B569" s="14" t="str">
        <f>+IFERROR(INDEX(Sheet1!$F:$F,MATCH('Import Demurrage Detention'!$R569,Sheet1!$A:$A,0),1),"")</f>
        <v/>
      </c>
      <c r="C569" s="15" t="str">
        <f>+IFERROR(INDEX(Sheet1!$H:$H,MATCH('Import Demurrage Detention'!$R569,Sheet1!$A:$A,0),1),"")</f>
        <v/>
      </c>
      <c r="D569" s="15" t="str">
        <f>+IFERROR(INDEX(Sheet1!$I:$I,MATCH('Import Demurrage Detention'!$R569,Sheet1!$A:$A,0),1),"")</f>
        <v/>
      </c>
      <c r="E569" s="15" t="str">
        <f>+IFERROR(INDEX(Sheet1!J:J,MATCH('Import Demurrage Detention'!$R569,Sheet1!$A:$A,0),1),"")</f>
        <v/>
      </c>
      <c r="F569" s="15" t="str">
        <f>+IFERROR(INDEX(Sheet1!K:K,MATCH('Import Demurrage Detention'!$R569,Sheet1!$A:$A,0),1),"")</f>
        <v/>
      </c>
      <c r="G569" s="15" t="str">
        <f>+IFERROR(INDEX(Sheet1!L:L,MATCH('Import Demurrage Detention'!$R569,Sheet1!$A:$A,0),1),"")</f>
        <v/>
      </c>
      <c r="H569" s="15" t="str">
        <f>+IFERROR(INDEX(Sheet1!M:M,MATCH('Import Demurrage Detention'!$R569,Sheet1!$A:$A,0),1),"")</f>
        <v/>
      </c>
      <c r="I569" s="15" t="str">
        <f>+IFERROR(INDEX(Sheet1!N:N,MATCH('Import Demurrage Detention'!$R569,Sheet1!$A:$A,0),1),"")</f>
        <v/>
      </c>
      <c r="J569" s="15" t="str">
        <f>+IFERROR(INDEX(Sheet1!O:O,MATCH('Import Demurrage Detention'!$R569,Sheet1!$A:$A,0),1),"")</f>
        <v/>
      </c>
      <c r="K569" s="15" t="str">
        <f>+IFERROR(INDEX(Sheet1!P:P,MATCH('Import Demurrage Detention'!$R569,Sheet1!$A:$A,0),1),"")</f>
        <v/>
      </c>
      <c r="L569" s="15" t="str">
        <f>+IFERROR(INDEX(Sheet1!Q:Q,MATCH('Import Demurrage Detention'!$R569,Sheet1!$A:$A,0),1),"")</f>
        <v/>
      </c>
      <c r="M569" s="15" t="str">
        <f>+IFERROR(INDEX(Sheet1!R:R,MATCH('Import Demurrage Detention'!$R569,Sheet1!$A:$A,0),1),"")</f>
        <v/>
      </c>
      <c r="N569" s="15" t="str">
        <f>+IFERROR(INDEX(Sheet1!S:S,MATCH('Import Demurrage Detention'!$R569,Sheet1!$A:$A,0),1),"")</f>
        <v/>
      </c>
      <c r="O569" s="15" t="str">
        <f>+IFERROR(INDEX(Sheet1!T:T,MATCH('Import Demurrage Detention'!$R569,Sheet1!$A:$A,0),1),"")</f>
        <v/>
      </c>
      <c r="P569" s="15" t="str">
        <f>+IFERROR(INDEX(Sheet1!U:U,MATCH('Import Demurrage Detention'!$R569,Sheet1!$A:$A,0),1),"")</f>
        <v/>
      </c>
      <c r="Q569" s="15" t="str">
        <f>+IFERROR(INDEX(Sheet1!V:V,MATCH('Import Demurrage Detention'!$R569,Sheet1!$A:$A,0),1),"")</f>
        <v/>
      </c>
      <c r="R569" s="12">
        <f t="shared" si="6"/>
        <v>561</v>
      </c>
    </row>
    <row r="570" spans="1:18">
      <c r="A570" s="14" t="str">
        <f>+IFERROR(INDEX(Sheet1!$C:$C,MATCH('Import Demurrage Detention'!$R570,Sheet1!$A:$A,0),1),"")</f>
        <v/>
      </c>
      <c r="B570" s="14" t="str">
        <f>+IFERROR(INDEX(Sheet1!$F:$F,MATCH('Import Demurrage Detention'!$R570,Sheet1!$A:$A,0),1),"")</f>
        <v/>
      </c>
      <c r="C570" s="15" t="str">
        <f>+IFERROR(INDEX(Sheet1!$H:$H,MATCH('Import Demurrage Detention'!$R570,Sheet1!$A:$A,0),1),"")</f>
        <v/>
      </c>
      <c r="D570" s="15" t="str">
        <f>+IFERROR(INDEX(Sheet1!$I:$I,MATCH('Import Demurrage Detention'!$R570,Sheet1!$A:$A,0),1),"")</f>
        <v/>
      </c>
      <c r="E570" s="15" t="str">
        <f>+IFERROR(INDEX(Sheet1!J:J,MATCH('Import Demurrage Detention'!$R570,Sheet1!$A:$A,0),1),"")</f>
        <v/>
      </c>
      <c r="F570" s="15" t="str">
        <f>+IFERROR(INDEX(Sheet1!K:K,MATCH('Import Demurrage Detention'!$R570,Sheet1!$A:$A,0),1),"")</f>
        <v/>
      </c>
      <c r="G570" s="15" t="str">
        <f>+IFERROR(INDEX(Sheet1!L:L,MATCH('Import Demurrage Detention'!$R570,Sheet1!$A:$A,0),1),"")</f>
        <v/>
      </c>
      <c r="H570" s="15" t="str">
        <f>+IFERROR(INDEX(Sheet1!M:M,MATCH('Import Demurrage Detention'!$R570,Sheet1!$A:$A,0),1),"")</f>
        <v/>
      </c>
      <c r="I570" s="15" t="str">
        <f>+IFERROR(INDEX(Sheet1!N:N,MATCH('Import Demurrage Detention'!$R570,Sheet1!$A:$A,0),1),"")</f>
        <v/>
      </c>
      <c r="J570" s="15" t="str">
        <f>+IFERROR(INDEX(Sheet1!O:O,MATCH('Import Demurrage Detention'!$R570,Sheet1!$A:$A,0),1),"")</f>
        <v/>
      </c>
      <c r="K570" s="15" t="str">
        <f>+IFERROR(INDEX(Sheet1!P:P,MATCH('Import Demurrage Detention'!$R570,Sheet1!$A:$A,0),1),"")</f>
        <v/>
      </c>
      <c r="L570" s="15" t="str">
        <f>+IFERROR(INDEX(Sheet1!Q:Q,MATCH('Import Demurrage Detention'!$R570,Sheet1!$A:$A,0),1),"")</f>
        <v/>
      </c>
      <c r="M570" s="15" t="str">
        <f>+IFERROR(INDEX(Sheet1!R:R,MATCH('Import Demurrage Detention'!$R570,Sheet1!$A:$A,0),1),"")</f>
        <v/>
      </c>
      <c r="N570" s="15" t="str">
        <f>+IFERROR(INDEX(Sheet1!S:S,MATCH('Import Demurrage Detention'!$R570,Sheet1!$A:$A,0),1),"")</f>
        <v/>
      </c>
      <c r="O570" s="15" t="str">
        <f>+IFERROR(INDEX(Sheet1!T:T,MATCH('Import Demurrage Detention'!$R570,Sheet1!$A:$A,0),1),"")</f>
        <v/>
      </c>
      <c r="P570" s="15" t="str">
        <f>+IFERROR(INDEX(Sheet1!U:U,MATCH('Import Demurrage Detention'!$R570,Sheet1!$A:$A,0),1),"")</f>
        <v/>
      </c>
      <c r="Q570" s="15" t="str">
        <f>+IFERROR(INDEX(Sheet1!V:V,MATCH('Import Demurrage Detention'!$R570,Sheet1!$A:$A,0),1),"")</f>
        <v/>
      </c>
      <c r="R570" s="12">
        <f t="shared" si="6"/>
        <v>562</v>
      </c>
    </row>
    <row r="571" spans="1:18">
      <c r="A571" s="14" t="str">
        <f>+IFERROR(INDEX(Sheet1!$C:$C,MATCH('Import Demurrage Detention'!$R571,Sheet1!$A:$A,0),1),"")</f>
        <v/>
      </c>
      <c r="B571" s="14" t="str">
        <f>+IFERROR(INDEX(Sheet1!$F:$F,MATCH('Import Demurrage Detention'!$R571,Sheet1!$A:$A,0),1),"")</f>
        <v/>
      </c>
      <c r="C571" s="15" t="str">
        <f>+IFERROR(INDEX(Sheet1!$H:$H,MATCH('Import Demurrage Detention'!$R571,Sheet1!$A:$A,0),1),"")</f>
        <v/>
      </c>
      <c r="D571" s="15" t="str">
        <f>+IFERROR(INDEX(Sheet1!$I:$I,MATCH('Import Demurrage Detention'!$R571,Sheet1!$A:$A,0),1),"")</f>
        <v/>
      </c>
      <c r="E571" s="15" t="str">
        <f>+IFERROR(INDEX(Sheet1!J:J,MATCH('Import Demurrage Detention'!$R571,Sheet1!$A:$A,0),1),"")</f>
        <v/>
      </c>
      <c r="F571" s="15" t="str">
        <f>+IFERROR(INDEX(Sheet1!K:K,MATCH('Import Demurrage Detention'!$R571,Sheet1!$A:$A,0),1),"")</f>
        <v/>
      </c>
      <c r="G571" s="15" t="str">
        <f>+IFERROR(INDEX(Sheet1!L:L,MATCH('Import Demurrage Detention'!$R571,Sheet1!$A:$A,0),1),"")</f>
        <v/>
      </c>
      <c r="H571" s="15" t="str">
        <f>+IFERROR(INDEX(Sheet1!M:M,MATCH('Import Demurrage Detention'!$R571,Sheet1!$A:$A,0),1),"")</f>
        <v/>
      </c>
      <c r="I571" s="15" t="str">
        <f>+IFERROR(INDEX(Sheet1!N:N,MATCH('Import Demurrage Detention'!$R571,Sheet1!$A:$A,0),1),"")</f>
        <v/>
      </c>
      <c r="J571" s="15" t="str">
        <f>+IFERROR(INDEX(Sheet1!O:O,MATCH('Import Demurrage Detention'!$R571,Sheet1!$A:$A,0),1),"")</f>
        <v/>
      </c>
      <c r="K571" s="15" t="str">
        <f>+IFERROR(INDEX(Sheet1!P:P,MATCH('Import Demurrage Detention'!$R571,Sheet1!$A:$A,0),1),"")</f>
        <v/>
      </c>
      <c r="L571" s="15" t="str">
        <f>+IFERROR(INDEX(Sheet1!Q:Q,MATCH('Import Demurrage Detention'!$R571,Sheet1!$A:$A,0),1),"")</f>
        <v/>
      </c>
      <c r="M571" s="15" t="str">
        <f>+IFERROR(INDEX(Sheet1!R:R,MATCH('Import Demurrage Detention'!$R571,Sheet1!$A:$A,0),1),"")</f>
        <v/>
      </c>
      <c r="N571" s="15" t="str">
        <f>+IFERROR(INDEX(Sheet1!S:S,MATCH('Import Demurrage Detention'!$R571,Sheet1!$A:$A,0),1),"")</f>
        <v/>
      </c>
      <c r="O571" s="15" t="str">
        <f>+IFERROR(INDEX(Sheet1!T:T,MATCH('Import Demurrage Detention'!$R571,Sheet1!$A:$A,0),1),"")</f>
        <v/>
      </c>
      <c r="P571" s="15" t="str">
        <f>+IFERROR(INDEX(Sheet1!U:U,MATCH('Import Demurrage Detention'!$R571,Sheet1!$A:$A,0),1),"")</f>
        <v/>
      </c>
      <c r="Q571" s="15" t="str">
        <f>+IFERROR(INDEX(Sheet1!V:V,MATCH('Import Demurrage Detention'!$R571,Sheet1!$A:$A,0),1),"")</f>
        <v/>
      </c>
      <c r="R571" s="12">
        <f t="shared" si="6"/>
        <v>563</v>
      </c>
    </row>
    <row r="572" spans="1:18">
      <c r="A572" s="14" t="str">
        <f>+IFERROR(INDEX(Sheet1!$C:$C,MATCH('Import Demurrage Detention'!$R572,Sheet1!$A:$A,0),1),"")</f>
        <v/>
      </c>
      <c r="B572" s="14" t="str">
        <f>+IFERROR(INDEX(Sheet1!$F:$F,MATCH('Import Demurrage Detention'!$R572,Sheet1!$A:$A,0),1),"")</f>
        <v/>
      </c>
      <c r="C572" s="15" t="str">
        <f>+IFERROR(INDEX(Sheet1!$H:$H,MATCH('Import Demurrage Detention'!$R572,Sheet1!$A:$A,0),1),"")</f>
        <v/>
      </c>
      <c r="D572" s="15" t="str">
        <f>+IFERROR(INDEX(Sheet1!$I:$I,MATCH('Import Demurrage Detention'!$R572,Sheet1!$A:$A,0),1),"")</f>
        <v/>
      </c>
      <c r="E572" s="15" t="str">
        <f>+IFERROR(INDEX(Sheet1!J:J,MATCH('Import Demurrage Detention'!$R572,Sheet1!$A:$A,0),1),"")</f>
        <v/>
      </c>
      <c r="F572" s="15" t="str">
        <f>+IFERROR(INDEX(Sheet1!K:K,MATCH('Import Demurrage Detention'!$R572,Sheet1!$A:$A,0),1),"")</f>
        <v/>
      </c>
      <c r="G572" s="15" t="str">
        <f>+IFERROR(INDEX(Sheet1!L:L,MATCH('Import Demurrage Detention'!$R572,Sheet1!$A:$A,0),1),"")</f>
        <v/>
      </c>
      <c r="H572" s="15" t="str">
        <f>+IFERROR(INDEX(Sheet1!M:M,MATCH('Import Demurrage Detention'!$R572,Sheet1!$A:$A,0),1),"")</f>
        <v/>
      </c>
      <c r="I572" s="15" t="str">
        <f>+IFERROR(INDEX(Sheet1!N:N,MATCH('Import Demurrage Detention'!$R572,Sheet1!$A:$A,0),1),"")</f>
        <v/>
      </c>
      <c r="J572" s="15" t="str">
        <f>+IFERROR(INDEX(Sheet1!O:O,MATCH('Import Demurrage Detention'!$R572,Sheet1!$A:$A,0),1),"")</f>
        <v/>
      </c>
      <c r="K572" s="15" t="str">
        <f>+IFERROR(INDEX(Sheet1!P:P,MATCH('Import Demurrage Detention'!$R572,Sheet1!$A:$A,0),1),"")</f>
        <v/>
      </c>
      <c r="L572" s="15" t="str">
        <f>+IFERROR(INDEX(Sheet1!Q:Q,MATCH('Import Demurrage Detention'!$R572,Sheet1!$A:$A,0),1),"")</f>
        <v/>
      </c>
      <c r="M572" s="15" t="str">
        <f>+IFERROR(INDEX(Sheet1!R:R,MATCH('Import Demurrage Detention'!$R572,Sheet1!$A:$A,0),1),"")</f>
        <v/>
      </c>
      <c r="N572" s="15" t="str">
        <f>+IFERROR(INDEX(Sheet1!S:S,MATCH('Import Demurrage Detention'!$R572,Sheet1!$A:$A,0),1),"")</f>
        <v/>
      </c>
      <c r="O572" s="15" t="str">
        <f>+IFERROR(INDEX(Sheet1!T:T,MATCH('Import Demurrage Detention'!$R572,Sheet1!$A:$A,0),1),"")</f>
        <v/>
      </c>
      <c r="P572" s="15" t="str">
        <f>+IFERROR(INDEX(Sheet1!U:U,MATCH('Import Demurrage Detention'!$R572,Sheet1!$A:$A,0),1),"")</f>
        <v/>
      </c>
      <c r="Q572" s="15" t="str">
        <f>+IFERROR(INDEX(Sheet1!V:V,MATCH('Import Demurrage Detention'!$R572,Sheet1!$A:$A,0),1),"")</f>
        <v/>
      </c>
      <c r="R572" s="12">
        <f t="shared" si="6"/>
        <v>564</v>
      </c>
    </row>
    <row r="573" spans="1:18">
      <c r="A573" s="14" t="str">
        <f>+IFERROR(INDEX(Sheet1!$C:$C,MATCH('Import Demurrage Detention'!$R573,Sheet1!$A:$A,0),1),"")</f>
        <v/>
      </c>
      <c r="B573" s="14" t="str">
        <f>+IFERROR(INDEX(Sheet1!$F:$F,MATCH('Import Demurrage Detention'!$R573,Sheet1!$A:$A,0),1),"")</f>
        <v/>
      </c>
      <c r="C573" s="15" t="str">
        <f>+IFERROR(INDEX(Sheet1!$H:$H,MATCH('Import Demurrage Detention'!$R573,Sheet1!$A:$A,0),1),"")</f>
        <v/>
      </c>
      <c r="D573" s="15" t="str">
        <f>+IFERROR(INDEX(Sheet1!$I:$I,MATCH('Import Demurrage Detention'!$R573,Sheet1!$A:$A,0),1),"")</f>
        <v/>
      </c>
      <c r="E573" s="15" t="str">
        <f>+IFERROR(INDEX(Sheet1!J:J,MATCH('Import Demurrage Detention'!$R573,Sheet1!$A:$A,0),1),"")</f>
        <v/>
      </c>
      <c r="F573" s="15" t="str">
        <f>+IFERROR(INDEX(Sheet1!K:K,MATCH('Import Demurrage Detention'!$R573,Sheet1!$A:$A,0),1),"")</f>
        <v/>
      </c>
      <c r="G573" s="15" t="str">
        <f>+IFERROR(INDEX(Sheet1!L:L,MATCH('Import Demurrage Detention'!$R573,Sheet1!$A:$A,0),1),"")</f>
        <v/>
      </c>
      <c r="H573" s="15" t="str">
        <f>+IFERROR(INDEX(Sheet1!M:M,MATCH('Import Demurrage Detention'!$R573,Sheet1!$A:$A,0),1),"")</f>
        <v/>
      </c>
      <c r="I573" s="15" t="str">
        <f>+IFERROR(INDEX(Sheet1!N:N,MATCH('Import Demurrage Detention'!$R573,Sheet1!$A:$A,0),1),"")</f>
        <v/>
      </c>
      <c r="J573" s="15" t="str">
        <f>+IFERROR(INDEX(Sheet1!O:O,MATCH('Import Demurrage Detention'!$R573,Sheet1!$A:$A,0),1),"")</f>
        <v/>
      </c>
      <c r="K573" s="15" t="str">
        <f>+IFERROR(INDEX(Sheet1!P:P,MATCH('Import Demurrage Detention'!$R573,Sheet1!$A:$A,0),1),"")</f>
        <v/>
      </c>
      <c r="L573" s="15" t="str">
        <f>+IFERROR(INDEX(Sheet1!Q:Q,MATCH('Import Demurrage Detention'!$R573,Sheet1!$A:$A,0),1),"")</f>
        <v/>
      </c>
      <c r="M573" s="15" t="str">
        <f>+IFERROR(INDEX(Sheet1!R:R,MATCH('Import Demurrage Detention'!$R573,Sheet1!$A:$A,0),1),"")</f>
        <v/>
      </c>
      <c r="N573" s="15" t="str">
        <f>+IFERROR(INDEX(Sheet1!S:S,MATCH('Import Demurrage Detention'!$R573,Sheet1!$A:$A,0),1),"")</f>
        <v/>
      </c>
      <c r="O573" s="15" t="str">
        <f>+IFERROR(INDEX(Sheet1!T:T,MATCH('Import Demurrage Detention'!$R573,Sheet1!$A:$A,0),1),"")</f>
        <v/>
      </c>
      <c r="P573" s="15" t="str">
        <f>+IFERROR(INDEX(Sheet1!U:U,MATCH('Import Demurrage Detention'!$R573,Sheet1!$A:$A,0),1),"")</f>
        <v/>
      </c>
      <c r="Q573" s="15" t="str">
        <f>+IFERROR(INDEX(Sheet1!V:V,MATCH('Import Demurrage Detention'!$R573,Sheet1!$A:$A,0),1),"")</f>
        <v/>
      </c>
      <c r="R573" s="12">
        <f t="shared" si="6"/>
        <v>565</v>
      </c>
    </row>
    <row r="574" spans="1:18">
      <c r="A574" s="14" t="str">
        <f>+IFERROR(INDEX(Sheet1!$C:$C,MATCH('Import Demurrage Detention'!$R574,Sheet1!$A:$A,0),1),"")</f>
        <v/>
      </c>
      <c r="B574" s="14" t="str">
        <f>+IFERROR(INDEX(Sheet1!$F:$F,MATCH('Import Demurrage Detention'!$R574,Sheet1!$A:$A,0),1),"")</f>
        <v/>
      </c>
      <c r="C574" s="15" t="str">
        <f>+IFERROR(INDEX(Sheet1!$H:$H,MATCH('Import Demurrage Detention'!$R574,Sheet1!$A:$A,0),1),"")</f>
        <v/>
      </c>
      <c r="D574" s="15" t="str">
        <f>+IFERROR(INDEX(Sheet1!$I:$I,MATCH('Import Demurrage Detention'!$R574,Sheet1!$A:$A,0),1),"")</f>
        <v/>
      </c>
      <c r="E574" s="15" t="str">
        <f>+IFERROR(INDEX(Sheet1!J:J,MATCH('Import Demurrage Detention'!$R574,Sheet1!$A:$A,0),1),"")</f>
        <v/>
      </c>
      <c r="F574" s="15" t="str">
        <f>+IFERROR(INDEX(Sheet1!K:K,MATCH('Import Demurrage Detention'!$R574,Sheet1!$A:$A,0),1),"")</f>
        <v/>
      </c>
      <c r="G574" s="15" t="str">
        <f>+IFERROR(INDEX(Sheet1!L:L,MATCH('Import Demurrage Detention'!$R574,Sheet1!$A:$A,0),1),"")</f>
        <v/>
      </c>
      <c r="H574" s="15" t="str">
        <f>+IFERROR(INDEX(Sheet1!M:M,MATCH('Import Demurrage Detention'!$R574,Sheet1!$A:$A,0),1),"")</f>
        <v/>
      </c>
      <c r="I574" s="15" t="str">
        <f>+IFERROR(INDEX(Sheet1!N:N,MATCH('Import Demurrage Detention'!$R574,Sheet1!$A:$A,0),1),"")</f>
        <v/>
      </c>
      <c r="J574" s="15" t="str">
        <f>+IFERROR(INDEX(Sheet1!O:O,MATCH('Import Demurrage Detention'!$R574,Sheet1!$A:$A,0),1),"")</f>
        <v/>
      </c>
      <c r="K574" s="15" t="str">
        <f>+IFERROR(INDEX(Sheet1!P:P,MATCH('Import Demurrage Detention'!$R574,Sheet1!$A:$A,0),1),"")</f>
        <v/>
      </c>
      <c r="L574" s="15" t="str">
        <f>+IFERROR(INDEX(Sheet1!Q:Q,MATCH('Import Demurrage Detention'!$R574,Sheet1!$A:$A,0),1),"")</f>
        <v/>
      </c>
      <c r="M574" s="15" t="str">
        <f>+IFERROR(INDEX(Sheet1!R:R,MATCH('Import Demurrage Detention'!$R574,Sheet1!$A:$A,0),1),"")</f>
        <v/>
      </c>
      <c r="N574" s="15" t="str">
        <f>+IFERROR(INDEX(Sheet1!S:S,MATCH('Import Demurrage Detention'!$R574,Sheet1!$A:$A,0),1),"")</f>
        <v/>
      </c>
      <c r="O574" s="15" t="str">
        <f>+IFERROR(INDEX(Sheet1!T:T,MATCH('Import Demurrage Detention'!$R574,Sheet1!$A:$A,0),1),"")</f>
        <v/>
      </c>
      <c r="P574" s="15" t="str">
        <f>+IFERROR(INDEX(Sheet1!U:U,MATCH('Import Demurrage Detention'!$R574,Sheet1!$A:$A,0),1),"")</f>
        <v/>
      </c>
      <c r="Q574" s="15" t="str">
        <f>+IFERROR(INDEX(Sheet1!V:V,MATCH('Import Demurrage Detention'!$R574,Sheet1!$A:$A,0),1),"")</f>
        <v/>
      </c>
      <c r="R574" s="12">
        <f t="shared" si="6"/>
        <v>566</v>
      </c>
    </row>
    <row r="575" spans="1:18">
      <c r="A575" s="14" t="str">
        <f>+IFERROR(INDEX(Sheet1!$C:$C,MATCH('Import Demurrage Detention'!$R575,Sheet1!$A:$A,0),1),"")</f>
        <v/>
      </c>
      <c r="B575" s="14" t="str">
        <f>+IFERROR(INDEX(Sheet1!$F:$F,MATCH('Import Demurrage Detention'!$R575,Sheet1!$A:$A,0),1),"")</f>
        <v/>
      </c>
      <c r="C575" s="15" t="str">
        <f>+IFERROR(INDEX(Sheet1!$H:$H,MATCH('Import Demurrage Detention'!$R575,Sheet1!$A:$A,0),1),"")</f>
        <v/>
      </c>
      <c r="D575" s="15" t="str">
        <f>+IFERROR(INDEX(Sheet1!$I:$I,MATCH('Import Demurrage Detention'!$R575,Sheet1!$A:$A,0),1),"")</f>
        <v/>
      </c>
      <c r="E575" s="15" t="str">
        <f>+IFERROR(INDEX(Sheet1!J:J,MATCH('Import Demurrage Detention'!$R575,Sheet1!$A:$A,0),1),"")</f>
        <v/>
      </c>
      <c r="F575" s="15" t="str">
        <f>+IFERROR(INDEX(Sheet1!K:K,MATCH('Import Demurrage Detention'!$R575,Sheet1!$A:$A,0),1),"")</f>
        <v/>
      </c>
      <c r="G575" s="15" t="str">
        <f>+IFERROR(INDEX(Sheet1!L:L,MATCH('Import Demurrage Detention'!$R575,Sheet1!$A:$A,0),1),"")</f>
        <v/>
      </c>
      <c r="H575" s="15" t="str">
        <f>+IFERROR(INDEX(Sheet1!M:M,MATCH('Import Demurrage Detention'!$R575,Sheet1!$A:$A,0),1),"")</f>
        <v/>
      </c>
      <c r="I575" s="15" t="str">
        <f>+IFERROR(INDEX(Sheet1!N:N,MATCH('Import Demurrage Detention'!$R575,Sheet1!$A:$A,0),1),"")</f>
        <v/>
      </c>
      <c r="J575" s="15" t="str">
        <f>+IFERROR(INDEX(Sheet1!O:O,MATCH('Import Demurrage Detention'!$R575,Sheet1!$A:$A,0),1),"")</f>
        <v/>
      </c>
      <c r="K575" s="15" t="str">
        <f>+IFERROR(INDEX(Sheet1!P:P,MATCH('Import Demurrage Detention'!$R575,Sheet1!$A:$A,0),1),"")</f>
        <v/>
      </c>
      <c r="L575" s="15" t="str">
        <f>+IFERROR(INDEX(Sheet1!Q:Q,MATCH('Import Demurrage Detention'!$R575,Sheet1!$A:$A,0),1),"")</f>
        <v/>
      </c>
      <c r="M575" s="15" t="str">
        <f>+IFERROR(INDEX(Sheet1!R:R,MATCH('Import Demurrage Detention'!$R575,Sheet1!$A:$A,0),1),"")</f>
        <v/>
      </c>
      <c r="N575" s="15" t="str">
        <f>+IFERROR(INDEX(Sheet1!S:S,MATCH('Import Demurrage Detention'!$R575,Sheet1!$A:$A,0),1),"")</f>
        <v/>
      </c>
      <c r="O575" s="15" t="str">
        <f>+IFERROR(INDEX(Sheet1!T:T,MATCH('Import Demurrage Detention'!$R575,Sheet1!$A:$A,0),1),"")</f>
        <v/>
      </c>
      <c r="P575" s="15" t="str">
        <f>+IFERROR(INDEX(Sheet1!U:U,MATCH('Import Demurrage Detention'!$R575,Sheet1!$A:$A,0),1),"")</f>
        <v/>
      </c>
      <c r="Q575" s="15" t="str">
        <f>+IFERROR(INDEX(Sheet1!V:V,MATCH('Import Demurrage Detention'!$R575,Sheet1!$A:$A,0),1),"")</f>
        <v/>
      </c>
      <c r="R575" s="12">
        <f t="shared" si="6"/>
        <v>567</v>
      </c>
    </row>
    <row r="576" spans="1:18">
      <c r="A576" s="14" t="str">
        <f>+IFERROR(INDEX(Sheet1!$C:$C,MATCH('Import Demurrage Detention'!$R576,Sheet1!$A:$A,0),1),"")</f>
        <v/>
      </c>
      <c r="B576" s="14" t="str">
        <f>+IFERROR(INDEX(Sheet1!$F:$F,MATCH('Import Demurrage Detention'!$R576,Sheet1!$A:$A,0),1),"")</f>
        <v/>
      </c>
      <c r="C576" s="15" t="str">
        <f>+IFERROR(INDEX(Sheet1!$H:$H,MATCH('Import Demurrage Detention'!$R576,Sheet1!$A:$A,0),1),"")</f>
        <v/>
      </c>
      <c r="D576" s="15" t="str">
        <f>+IFERROR(INDEX(Sheet1!$I:$I,MATCH('Import Demurrage Detention'!$R576,Sheet1!$A:$A,0),1),"")</f>
        <v/>
      </c>
      <c r="E576" s="15" t="str">
        <f>+IFERROR(INDEX(Sheet1!J:J,MATCH('Import Demurrage Detention'!$R576,Sheet1!$A:$A,0),1),"")</f>
        <v/>
      </c>
      <c r="F576" s="15" t="str">
        <f>+IFERROR(INDEX(Sheet1!K:K,MATCH('Import Demurrage Detention'!$R576,Sheet1!$A:$A,0),1),"")</f>
        <v/>
      </c>
      <c r="G576" s="15" t="str">
        <f>+IFERROR(INDEX(Sheet1!L:L,MATCH('Import Demurrage Detention'!$R576,Sheet1!$A:$A,0),1),"")</f>
        <v/>
      </c>
      <c r="H576" s="15" t="str">
        <f>+IFERROR(INDEX(Sheet1!M:M,MATCH('Import Demurrage Detention'!$R576,Sheet1!$A:$A,0),1),"")</f>
        <v/>
      </c>
      <c r="I576" s="15" t="str">
        <f>+IFERROR(INDEX(Sheet1!N:N,MATCH('Import Demurrage Detention'!$R576,Sheet1!$A:$A,0),1),"")</f>
        <v/>
      </c>
      <c r="J576" s="15" t="str">
        <f>+IFERROR(INDEX(Sheet1!O:O,MATCH('Import Demurrage Detention'!$R576,Sheet1!$A:$A,0),1),"")</f>
        <v/>
      </c>
      <c r="K576" s="15" t="str">
        <f>+IFERROR(INDEX(Sheet1!P:P,MATCH('Import Demurrage Detention'!$R576,Sheet1!$A:$A,0),1),"")</f>
        <v/>
      </c>
      <c r="L576" s="15" t="str">
        <f>+IFERROR(INDEX(Sheet1!Q:Q,MATCH('Import Demurrage Detention'!$R576,Sheet1!$A:$A,0),1),"")</f>
        <v/>
      </c>
      <c r="M576" s="15" t="str">
        <f>+IFERROR(INDEX(Sheet1!R:R,MATCH('Import Demurrage Detention'!$R576,Sheet1!$A:$A,0),1),"")</f>
        <v/>
      </c>
      <c r="N576" s="15" t="str">
        <f>+IFERROR(INDEX(Sheet1!S:S,MATCH('Import Demurrage Detention'!$R576,Sheet1!$A:$A,0),1),"")</f>
        <v/>
      </c>
      <c r="O576" s="15" t="str">
        <f>+IFERROR(INDEX(Sheet1!T:T,MATCH('Import Demurrage Detention'!$R576,Sheet1!$A:$A,0),1),"")</f>
        <v/>
      </c>
      <c r="P576" s="15" t="str">
        <f>+IFERROR(INDEX(Sheet1!U:U,MATCH('Import Demurrage Detention'!$R576,Sheet1!$A:$A,0),1),"")</f>
        <v/>
      </c>
      <c r="Q576" s="15" t="str">
        <f>+IFERROR(INDEX(Sheet1!V:V,MATCH('Import Demurrage Detention'!$R576,Sheet1!$A:$A,0),1),"")</f>
        <v/>
      </c>
      <c r="R576" s="12">
        <f t="shared" si="6"/>
        <v>568</v>
      </c>
    </row>
    <row r="577" spans="1:18">
      <c r="A577" s="14" t="str">
        <f>+IFERROR(INDEX(Sheet1!$C:$C,MATCH('Import Demurrage Detention'!$R577,Sheet1!$A:$A,0),1),"")</f>
        <v/>
      </c>
      <c r="B577" s="14" t="str">
        <f>+IFERROR(INDEX(Sheet1!$F:$F,MATCH('Import Demurrage Detention'!$R577,Sheet1!$A:$A,0),1),"")</f>
        <v/>
      </c>
      <c r="C577" s="15" t="str">
        <f>+IFERROR(INDEX(Sheet1!$H:$H,MATCH('Import Demurrage Detention'!$R577,Sheet1!$A:$A,0),1),"")</f>
        <v/>
      </c>
      <c r="D577" s="15" t="str">
        <f>+IFERROR(INDEX(Sheet1!$I:$I,MATCH('Import Demurrage Detention'!$R577,Sheet1!$A:$A,0),1),"")</f>
        <v/>
      </c>
      <c r="E577" s="15" t="str">
        <f>+IFERROR(INDEX(Sheet1!J:J,MATCH('Import Demurrage Detention'!$R577,Sheet1!$A:$A,0),1),"")</f>
        <v/>
      </c>
      <c r="F577" s="15" t="str">
        <f>+IFERROR(INDEX(Sheet1!K:K,MATCH('Import Demurrage Detention'!$R577,Sheet1!$A:$A,0),1),"")</f>
        <v/>
      </c>
      <c r="G577" s="15" t="str">
        <f>+IFERROR(INDEX(Sheet1!L:L,MATCH('Import Demurrage Detention'!$R577,Sheet1!$A:$A,0),1),"")</f>
        <v/>
      </c>
      <c r="H577" s="15" t="str">
        <f>+IFERROR(INDEX(Sheet1!M:M,MATCH('Import Demurrage Detention'!$R577,Sheet1!$A:$A,0),1),"")</f>
        <v/>
      </c>
      <c r="I577" s="15" t="str">
        <f>+IFERROR(INDEX(Sheet1!N:N,MATCH('Import Demurrage Detention'!$R577,Sheet1!$A:$A,0),1),"")</f>
        <v/>
      </c>
      <c r="J577" s="15" t="str">
        <f>+IFERROR(INDEX(Sheet1!O:O,MATCH('Import Demurrage Detention'!$R577,Sheet1!$A:$A,0),1),"")</f>
        <v/>
      </c>
      <c r="K577" s="15" t="str">
        <f>+IFERROR(INDEX(Sheet1!P:P,MATCH('Import Demurrage Detention'!$R577,Sheet1!$A:$A,0),1),"")</f>
        <v/>
      </c>
      <c r="L577" s="15" t="str">
        <f>+IFERROR(INDEX(Sheet1!Q:Q,MATCH('Import Demurrage Detention'!$R577,Sheet1!$A:$A,0),1),"")</f>
        <v/>
      </c>
      <c r="M577" s="15" t="str">
        <f>+IFERROR(INDEX(Sheet1!R:R,MATCH('Import Demurrage Detention'!$R577,Sheet1!$A:$A,0),1),"")</f>
        <v/>
      </c>
      <c r="N577" s="15" t="str">
        <f>+IFERROR(INDEX(Sheet1!S:S,MATCH('Import Demurrage Detention'!$R577,Sheet1!$A:$A,0),1),"")</f>
        <v/>
      </c>
      <c r="O577" s="15" t="str">
        <f>+IFERROR(INDEX(Sheet1!T:T,MATCH('Import Demurrage Detention'!$R577,Sheet1!$A:$A,0),1),"")</f>
        <v/>
      </c>
      <c r="P577" s="15" t="str">
        <f>+IFERROR(INDEX(Sheet1!U:U,MATCH('Import Demurrage Detention'!$R577,Sheet1!$A:$A,0),1),"")</f>
        <v/>
      </c>
      <c r="Q577" s="15" t="str">
        <f>+IFERROR(INDEX(Sheet1!V:V,MATCH('Import Demurrage Detention'!$R577,Sheet1!$A:$A,0),1),"")</f>
        <v/>
      </c>
      <c r="R577" s="12">
        <f t="shared" si="6"/>
        <v>569</v>
      </c>
    </row>
    <row r="578" spans="1:18">
      <c r="A578" s="14" t="str">
        <f>+IFERROR(INDEX(Sheet1!$C:$C,MATCH('Import Demurrage Detention'!$R578,Sheet1!$A:$A,0),1),"")</f>
        <v/>
      </c>
      <c r="B578" s="14" t="str">
        <f>+IFERROR(INDEX(Sheet1!$F:$F,MATCH('Import Demurrage Detention'!$R578,Sheet1!$A:$A,0),1),"")</f>
        <v/>
      </c>
      <c r="C578" s="15" t="str">
        <f>+IFERROR(INDEX(Sheet1!$H:$H,MATCH('Import Demurrage Detention'!$R578,Sheet1!$A:$A,0),1),"")</f>
        <v/>
      </c>
      <c r="D578" s="15" t="str">
        <f>+IFERROR(INDEX(Sheet1!$I:$I,MATCH('Import Demurrage Detention'!$R578,Sheet1!$A:$A,0),1),"")</f>
        <v/>
      </c>
      <c r="E578" s="15" t="str">
        <f>+IFERROR(INDEX(Sheet1!J:J,MATCH('Import Demurrage Detention'!$R578,Sheet1!$A:$A,0),1),"")</f>
        <v/>
      </c>
      <c r="F578" s="15" t="str">
        <f>+IFERROR(INDEX(Sheet1!K:K,MATCH('Import Demurrage Detention'!$R578,Sheet1!$A:$A,0),1),"")</f>
        <v/>
      </c>
      <c r="G578" s="15" t="str">
        <f>+IFERROR(INDEX(Sheet1!L:L,MATCH('Import Demurrage Detention'!$R578,Sheet1!$A:$A,0),1),"")</f>
        <v/>
      </c>
      <c r="H578" s="15" t="str">
        <f>+IFERROR(INDEX(Sheet1!M:M,MATCH('Import Demurrage Detention'!$R578,Sheet1!$A:$A,0),1),"")</f>
        <v/>
      </c>
      <c r="I578" s="15" t="str">
        <f>+IFERROR(INDEX(Sheet1!N:N,MATCH('Import Demurrage Detention'!$R578,Sheet1!$A:$A,0),1),"")</f>
        <v/>
      </c>
      <c r="J578" s="15" t="str">
        <f>+IFERROR(INDEX(Sheet1!O:O,MATCH('Import Demurrage Detention'!$R578,Sheet1!$A:$A,0),1),"")</f>
        <v/>
      </c>
      <c r="K578" s="15" t="str">
        <f>+IFERROR(INDEX(Sheet1!P:P,MATCH('Import Demurrage Detention'!$R578,Sheet1!$A:$A,0),1),"")</f>
        <v/>
      </c>
      <c r="L578" s="15" t="str">
        <f>+IFERROR(INDEX(Sheet1!Q:Q,MATCH('Import Demurrage Detention'!$R578,Sheet1!$A:$A,0),1),"")</f>
        <v/>
      </c>
      <c r="M578" s="15" t="str">
        <f>+IFERROR(INDEX(Sheet1!R:R,MATCH('Import Demurrage Detention'!$R578,Sheet1!$A:$A,0),1),"")</f>
        <v/>
      </c>
      <c r="N578" s="15" t="str">
        <f>+IFERROR(INDEX(Sheet1!S:S,MATCH('Import Demurrage Detention'!$R578,Sheet1!$A:$A,0),1),"")</f>
        <v/>
      </c>
      <c r="O578" s="15" t="str">
        <f>+IFERROR(INDEX(Sheet1!T:T,MATCH('Import Demurrage Detention'!$R578,Sheet1!$A:$A,0),1),"")</f>
        <v/>
      </c>
      <c r="P578" s="15" t="str">
        <f>+IFERROR(INDEX(Sheet1!U:U,MATCH('Import Demurrage Detention'!$R578,Sheet1!$A:$A,0),1),"")</f>
        <v/>
      </c>
      <c r="Q578" s="15" t="str">
        <f>+IFERROR(INDEX(Sheet1!V:V,MATCH('Import Demurrage Detention'!$R578,Sheet1!$A:$A,0),1),"")</f>
        <v/>
      </c>
      <c r="R578" s="12">
        <f t="shared" si="6"/>
        <v>570</v>
      </c>
    </row>
    <row r="579" spans="1:18">
      <c r="A579" s="14" t="str">
        <f>+IFERROR(INDEX(Sheet1!$C:$C,MATCH('Import Demurrage Detention'!$R579,Sheet1!$A:$A,0),1),"")</f>
        <v/>
      </c>
      <c r="B579" s="14" t="str">
        <f>+IFERROR(INDEX(Sheet1!$F:$F,MATCH('Import Demurrage Detention'!$R579,Sheet1!$A:$A,0),1),"")</f>
        <v/>
      </c>
      <c r="C579" s="15" t="str">
        <f>+IFERROR(INDEX(Sheet1!$H:$H,MATCH('Import Demurrage Detention'!$R579,Sheet1!$A:$A,0),1),"")</f>
        <v/>
      </c>
      <c r="D579" s="15" t="str">
        <f>+IFERROR(INDEX(Sheet1!$I:$I,MATCH('Import Demurrage Detention'!$R579,Sheet1!$A:$A,0),1),"")</f>
        <v/>
      </c>
      <c r="E579" s="15" t="str">
        <f>+IFERROR(INDEX(Sheet1!J:J,MATCH('Import Demurrage Detention'!$R579,Sheet1!$A:$A,0),1),"")</f>
        <v/>
      </c>
      <c r="F579" s="15" t="str">
        <f>+IFERROR(INDEX(Sheet1!K:K,MATCH('Import Demurrage Detention'!$R579,Sheet1!$A:$A,0),1),"")</f>
        <v/>
      </c>
      <c r="G579" s="15" t="str">
        <f>+IFERROR(INDEX(Sheet1!L:L,MATCH('Import Demurrage Detention'!$R579,Sheet1!$A:$A,0),1),"")</f>
        <v/>
      </c>
      <c r="H579" s="15" t="str">
        <f>+IFERROR(INDEX(Sheet1!M:M,MATCH('Import Demurrage Detention'!$R579,Sheet1!$A:$A,0),1),"")</f>
        <v/>
      </c>
      <c r="I579" s="15" t="str">
        <f>+IFERROR(INDEX(Sheet1!N:N,MATCH('Import Demurrage Detention'!$R579,Sheet1!$A:$A,0),1),"")</f>
        <v/>
      </c>
      <c r="J579" s="15" t="str">
        <f>+IFERROR(INDEX(Sheet1!O:O,MATCH('Import Demurrage Detention'!$R579,Sheet1!$A:$A,0),1),"")</f>
        <v/>
      </c>
      <c r="K579" s="15" t="str">
        <f>+IFERROR(INDEX(Sheet1!P:P,MATCH('Import Demurrage Detention'!$R579,Sheet1!$A:$A,0),1),"")</f>
        <v/>
      </c>
      <c r="L579" s="15" t="str">
        <f>+IFERROR(INDEX(Sheet1!Q:Q,MATCH('Import Demurrage Detention'!$R579,Sheet1!$A:$A,0),1),"")</f>
        <v/>
      </c>
      <c r="M579" s="15" t="str">
        <f>+IFERROR(INDEX(Sheet1!R:R,MATCH('Import Demurrage Detention'!$R579,Sheet1!$A:$A,0),1),"")</f>
        <v/>
      </c>
      <c r="N579" s="15" t="str">
        <f>+IFERROR(INDEX(Sheet1!S:S,MATCH('Import Demurrage Detention'!$R579,Sheet1!$A:$A,0),1),"")</f>
        <v/>
      </c>
      <c r="O579" s="15" t="str">
        <f>+IFERROR(INDEX(Sheet1!T:T,MATCH('Import Demurrage Detention'!$R579,Sheet1!$A:$A,0),1),"")</f>
        <v/>
      </c>
      <c r="P579" s="15" t="str">
        <f>+IFERROR(INDEX(Sheet1!U:U,MATCH('Import Demurrage Detention'!$R579,Sheet1!$A:$A,0),1),"")</f>
        <v/>
      </c>
      <c r="Q579" s="15" t="str">
        <f>+IFERROR(INDEX(Sheet1!V:V,MATCH('Import Demurrage Detention'!$R579,Sheet1!$A:$A,0),1),"")</f>
        <v/>
      </c>
      <c r="R579" s="12">
        <f t="shared" si="6"/>
        <v>571</v>
      </c>
    </row>
    <row r="580" spans="1:18">
      <c r="A580" s="14" t="str">
        <f>+IFERROR(INDEX(Sheet1!$C:$C,MATCH('Import Demurrage Detention'!$R580,Sheet1!$A:$A,0),1),"")</f>
        <v/>
      </c>
      <c r="B580" s="14" t="str">
        <f>+IFERROR(INDEX(Sheet1!$F:$F,MATCH('Import Demurrage Detention'!$R580,Sheet1!$A:$A,0),1),"")</f>
        <v/>
      </c>
      <c r="C580" s="15" t="str">
        <f>+IFERROR(INDEX(Sheet1!$H:$H,MATCH('Import Demurrage Detention'!$R580,Sheet1!$A:$A,0),1),"")</f>
        <v/>
      </c>
      <c r="D580" s="15" t="str">
        <f>+IFERROR(INDEX(Sheet1!$I:$I,MATCH('Import Demurrage Detention'!$R580,Sheet1!$A:$A,0),1),"")</f>
        <v/>
      </c>
      <c r="E580" s="15" t="str">
        <f>+IFERROR(INDEX(Sheet1!J:J,MATCH('Import Demurrage Detention'!$R580,Sheet1!$A:$A,0),1),"")</f>
        <v/>
      </c>
      <c r="F580" s="15" t="str">
        <f>+IFERROR(INDEX(Sheet1!K:K,MATCH('Import Demurrage Detention'!$R580,Sheet1!$A:$A,0),1),"")</f>
        <v/>
      </c>
      <c r="G580" s="15" t="str">
        <f>+IFERROR(INDEX(Sheet1!L:L,MATCH('Import Demurrage Detention'!$R580,Sheet1!$A:$A,0),1),"")</f>
        <v/>
      </c>
      <c r="H580" s="15" t="str">
        <f>+IFERROR(INDEX(Sheet1!M:M,MATCH('Import Demurrage Detention'!$R580,Sheet1!$A:$A,0),1),"")</f>
        <v/>
      </c>
      <c r="I580" s="15" t="str">
        <f>+IFERROR(INDEX(Sheet1!N:N,MATCH('Import Demurrage Detention'!$R580,Sheet1!$A:$A,0),1),"")</f>
        <v/>
      </c>
      <c r="J580" s="15" t="str">
        <f>+IFERROR(INDEX(Sheet1!O:O,MATCH('Import Demurrage Detention'!$R580,Sheet1!$A:$A,0),1),"")</f>
        <v/>
      </c>
      <c r="K580" s="15" t="str">
        <f>+IFERROR(INDEX(Sheet1!P:P,MATCH('Import Demurrage Detention'!$R580,Sheet1!$A:$A,0),1),"")</f>
        <v/>
      </c>
      <c r="L580" s="15" t="str">
        <f>+IFERROR(INDEX(Sheet1!Q:Q,MATCH('Import Demurrage Detention'!$R580,Sheet1!$A:$A,0),1),"")</f>
        <v/>
      </c>
      <c r="M580" s="15" t="str">
        <f>+IFERROR(INDEX(Sheet1!R:R,MATCH('Import Demurrage Detention'!$R580,Sheet1!$A:$A,0),1),"")</f>
        <v/>
      </c>
      <c r="N580" s="15" t="str">
        <f>+IFERROR(INDEX(Sheet1!S:S,MATCH('Import Demurrage Detention'!$R580,Sheet1!$A:$A,0),1),"")</f>
        <v/>
      </c>
      <c r="O580" s="15" t="str">
        <f>+IFERROR(INDEX(Sheet1!T:T,MATCH('Import Demurrage Detention'!$R580,Sheet1!$A:$A,0),1),"")</f>
        <v/>
      </c>
      <c r="P580" s="15" t="str">
        <f>+IFERROR(INDEX(Sheet1!U:U,MATCH('Import Demurrage Detention'!$R580,Sheet1!$A:$A,0),1),"")</f>
        <v/>
      </c>
      <c r="Q580" s="15" t="str">
        <f>+IFERROR(INDEX(Sheet1!V:V,MATCH('Import Demurrage Detention'!$R580,Sheet1!$A:$A,0),1),"")</f>
        <v/>
      </c>
      <c r="R580" s="12">
        <f t="shared" si="6"/>
        <v>572</v>
      </c>
    </row>
    <row r="581" spans="1:18">
      <c r="A581" s="14" t="str">
        <f>+IFERROR(INDEX(Sheet1!$C:$C,MATCH('Import Demurrage Detention'!$R581,Sheet1!$A:$A,0),1),"")</f>
        <v/>
      </c>
      <c r="B581" s="14" t="str">
        <f>+IFERROR(INDEX(Sheet1!$F:$F,MATCH('Import Demurrage Detention'!$R581,Sheet1!$A:$A,0),1),"")</f>
        <v/>
      </c>
      <c r="C581" s="15" t="str">
        <f>+IFERROR(INDEX(Sheet1!$H:$H,MATCH('Import Demurrage Detention'!$R581,Sheet1!$A:$A,0),1),"")</f>
        <v/>
      </c>
      <c r="D581" s="15" t="str">
        <f>+IFERROR(INDEX(Sheet1!$I:$I,MATCH('Import Demurrage Detention'!$R581,Sheet1!$A:$A,0),1),"")</f>
        <v/>
      </c>
      <c r="E581" s="15" t="str">
        <f>+IFERROR(INDEX(Sheet1!J:J,MATCH('Import Demurrage Detention'!$R581,Sheet1!$A:$A,0),1),"")</f>
        <v/>
      </c>
      <c r="F581" s="15" t="str">
        <f>+IFERROR(INDEX(Sheet1!K:K,MATCH('Import Demurrage Detention'!$R581,Sheet1!$A:$A,0),1),"")</f>
        <v/>
      </c>
      <c r="G581" s="15" t="str">
        <f>+IFERROR(INDEX(Sheet1!L:L,MATCH('Import Demurrage Detention'!$R581,Sheet1!$A:$A,0),1),"")</f>
        <v/>
      </c>
      <c r="H581" s="15" t="str">
        <f>+IFERROR(INDEX(Sheet1!M:M,MATCH('Import Demurrage Detention'!$R581,Sheet1!$A:$A,0),1),"")</f>
        <v/>
      </c>
      <c r="I581" s="15" t="str">
        <f>+IFERROR(INDEX(Sheet1!N:N,MATCH('Import Demurrage Detention'!$R581,Sheet1!$A:$A,0),1),"")</f>
        <v/>
      </c>
      <c r="J581" s="15" t="str">
        <f>+IFERROR(INDEX(Sheet1!O:O,MATCH('Import Demurrage Detention'!$R581,Sheet1!$A:$A,0),1),"")</f>
        <v/>
      </c>
      <c r="K581" s="15" t="str">
        <f>+IFERROR(INDEX(Sheet1!P:P,MATCH('Import Demurrage Detention'!$R581,Sheet1!$A:$A,0),1),"")</f>
        <v/>
      </c>
      <c r="L581" s="15" t="str">
        <f>+IFERROR(INDEX(Sheet1!Q:Q,MATCH('Import Demurrage Detention'!$R581,Sheet1!$A:$A,0),1),"")</f>
        <v/>
      </c>
      <c r="M581" s="15" t="str">
        <f>+IFERROR(INDEX(Sheet1!R:R,MATCH('Import Demurrage Detention'!$R581,Sheet1!$A:$A,0),1),"")</f>
        <v/>
      </c>
      <c r="N581" s="15" t="str">
        <f>+IFERROR(INDEX(Sheet1!S:S,MATCH('Import Demurrage Detention'!$R581,Sheet1!$A:$A,0),1),"")</f>
        <v/>
      </c>
      <c r="O581" s="15" t="str">
        <f>+IFERROR(INDEX(Sheet1!T:T,MATCH('Import Demurrage Detention'!$R581,Sheet1!$A:$A,0),1),"")</f>
        <v/>
      </c>
      <c r="P581" s="15" t="str">
        <f>+IFERROR(INDEX(Sheet1!U:U,MATCH('Import Demurrage Detention'!$R581,Sheet1!$A:$A,0),1),"")</f>
        <v/>
      </c>
      <c r="Q581" s="15" t="str">
        <f>+IFERROR(INDEX(Sheet1!V:V,MATCH('Import Demurrage Detention'!$R581,Sheet1!$A:$A,0),1),"")</f>
        <v/>
      </c>
      <c r="R581" s="12">
        <f t="shared" si="6"/>
        <v>573</v>
      </c>
    </row>
    <row r="582" spans="1:18">
      <c r="A582" s="14" t="str">
        <f>+IFERROR(INDEX(Sheet1!$C:$C,MATCH('Import Demurrage Detention'!$R582,Sheet1!$A:$A,0),1),"")</f>
        <v/>
      </c>
      <c r="B582" s="14" t="str">
        <f>+IFERROR(INDEX(Sheet1!$F:$F,MATCH('Import Demurrage Detention'!$R582,Sheet1!$A:$A,0),1),"")</f>
        <v/>
      </c>
      <c r="C582" s="15" t="str">
        <f>+IFERROR(INDEX(Sheet1!$H:$H,MATCH('Import Demurrage Detention'!$R582,Sheet1!$A:$A,0),1),"")</f>
        <v/>
      </c>
      <c r="D582" s="15" t="str">
        <f>+IFERROR(INDEX(Sheet1!$I:$I,MATCH('Import Demurrage Detention'!$R582,Sheet1!$A:$A,0),1),"")</f>
        <v/>
      </c>
      <c r="E582" s="15" t="str">
        <f>+IFERROR(INDEX(Sheet1!J:J,MATCH('Import Demurrage Detention'!$R582,Sheet1!$A:$A,0),1),"")</f>
        <v/>
      </c>
      <c r="F582" s="15" t="str">
        <f>+IFERROR(INDEX(Sheet1!K:K,MATCH('Import Demurrage Detention'!$R582,Sheet1!$A:$A,0),1),"")</f>
        <v/>
      </c>
      <c r="G582" s="15" t="str">
        <f>+IFERROR(INDEX(Sheet1!L:L,MATCH('Import Demurrage Detention'!$R582,Sheet1!$A:$A,0),1),"")</f>
        <v/>
      </c>
      <c r="H582" s="15" t="str">
        <f>+IFERROR(INDEX(Sheet1!M:M,MATCH('Import Demurrage Detention'!$R582,Sheet1!$A:$A,0),1),"")</f>
        <v/>
      </c>
      <c r="I582" s="15" t="str">
        <f>+IFERROR(INDEX(Sheet1!N:N,MATCH('Import Demurrage Detention'!$R582,Sheet1!$A:$A,0),1),"")</f>
        <v/>
      </c>
      <c r="J582" s="15" t="str">
        <f>+IFERROR(INDEX(Sheet1!O:O,MATCH('Import Demurrage Detention'!$R582,Sheet1!$A:$A,0),1),"")</f>
        <v/>
      </c>
      <c r="K582" s="15" t="str">
        <f>+IFERROR(INDEX(Sheet1!P:P,MATCH('Import Demurrage Detention'!$R582,Sheet1!$A:$A,0),1),"")</f>
        <v/>
      </c>
      <c r="L582" s="15" t="str">
        <f>+IFERROR(INDEX(Sheet1!Q:Q,MATCH('Import Demurrage Detention'!$R582,Sheet1!$A:$A,0),1),"")</f>
        <v/>
      </c>
      <c r="M582" s="15" t="str">
        <f>+IFERROR(INDEX(Sheet1!R:R,MATCH('Import Demurrage Detention'!$R582,Sheet1!$A:$A,0),1),"")</f>
        <v/>
      </c>
      <c r="N582" s="15" t="str">
        <f>+IFERROR(INDEX(Sheet1!S:S,MATCH('Import Demurrage Detention'!$R582,Sheet1!$A:$A,0),1),"")</f>
        <v/>
      </c>
      <c r="O582" s="15" t="str">
        <f>+IFERROR(INDEX(Sheet1!T:T,MATCH('Import Demurrage Detention'!$R582,Sheet1!$A:$A,0),1),"")</f>
        <v/>
      </c>
      <c r="P582" s="15" t="str">
        <f>+IFERROR(INDEX(Sheet1!U:U,MATCH('Import Demurrage Detention'!$R582,Sheet1!$A:$A,0),1),"")</f>
        <v/>
      </c>
      <c r="Q582" s="15" t="str">
        <f>+IFERROR(INDEX(Sheet1!V:V,MATCH('Import Demurrage Detention'!$R582,Sheet1!$A:$A,0),1),"")</f>
        <v/>
      </c>
      <c r="R582" s="12">
        <f t="shared" si="6"/>
        <v>574</v>
      </c>
    </row>
    <row r="583" spans="1:18">
      <c r="A583" s="14" t="str">
        <f>+IFERROR(INDEX(Sheet1!$C:$C,MATCH('Import Demurrage Detention'!$R583,Sheet1!$A:$A,0),1),"")</f>
        <v/>
      </c>
      <c r="B583" s="14" t="str">
        <f>+IFERROR(INDEX(Sheet1!$F:$F,MATCH('Import Demurrage Detention'!$R583,Sheet1!$A:$A,0),1),"")</f>
        <v/>
      </c>
      <c r="C583" s="15" t="str">
        <f>+IFERROR(INDEX(Sheet1!$H:$H,MATCH('Import Demurrage Detention'!$R583,Sheet1!$A:$A,0),1),"")</f>
        <v/>
      </c>
      <c r="D583" s="15" t="str">
        <f>+IFERROR(INDEX(Sheet1!$I:$I,MATCH('Import Demurrage Detention'!$R583,Sheet1!$A:$A,0),1),"")</f>
        <v/>
      </c>
      <c r="E583" s="15" t="str">
        <f>+IFERROR(INDEX(Sheet1!J:J,MATCH('Import Demurrage Detention'!$R583,Sheet1!$A:$A,0),1),"")</f>
        <v/>
      </c>
      <c r="F583" s="15" t="str">
        <f>+IFERROR(INDEX(Sheet1!K:K,MATCH('Import Demurrage Detention'!$R583,Sheet1!$A:$A,0),1),"")</f>
        <v/>
      </c>
      <c r="G583" s="15" t="str">
        <f>+IFERROR(INDEX(Sheet1!L:L,MATCH('Import Demurrage Detention'!$R583,Sheet1!$A:$A,0),1),"")</f>
        <v/>
      </c>
      <c r="H583" s="15" t="str">
        <f>+IFERROR(INDEX(Sheet1!M:M,MATCH('Import Demurrage Detention'!$R583,Sheet1!$A:$A,0),1),"")</f>
        <v/>
      </c>
      <c r="I583" s="15" t="str">
        <f>+IFERROR(INDEX(Sheet1!N:N,MATCH('Import Demurrage Detention'!$R583,Sheet1!$A:$A,0),1),"")</f>
        <v/>
      </c>
      <c r="J583" s="15" t="str">
        <f>+IFERROR(INDEX(Sheet1!O:O,MATCH('Import Demurrage Detention'!$R583,Sheet1!$A:$A,0),1),"")</f>
        <v/>
      </c>
      <c r="K583" s="15" t="str">
        <f>+IFERROR(INDEX(Sheet1!P:P,MATCH('Import Demurrage Detention'!$R583,Sheet1!$A:$A,0),1),"")</f>
        <v/>
      </c>
      <c r="L583" s="15" t="str">
        <f>+IFERROR(INDEX(Sheet1!Q:Q,MATCH('Import Demurrage Detention'!$R583,Sheet1!$A:$A,0),1),"")</f>
        <v/>
      </c>
      <c r="M583" s="15" t="str">
        <f>+IFERROR(INDEX(Sheet1!R:R,MATCH('Import Demurrage Detention'!$R583,Sheet1!$A:$A,0),1),"")</f>
        <v/>
      </c>
      <c r="N583" s="15" t="str">
        <f>+IFERROR(INDEX(Sheet1!S:S,MATCH('Import Demurrage Detention'!$R583,Sheet1!$A:$A,0),1),"")</f>
        <v/>
      </c>
      <c r="O583" s="15" t="str">
        <f>+IFERROR(INDEX(Sheet1!T:T,MATCH('Import Demurrage Detention'!$R583,Sheet1!$A:$A,0),1),"")</f>
        <v/>
      </c>
      <c r="P583" s="15" t="str">
        <f>+IFERROR(INDEX(Sheet1!U:U,MATCH('Import Demurrage Detention'!$R583,Sheet1!$A:$A,0),1),"")</f>
        <v/>
      </c>
      <c r="Q583" s="15" t="str">
        <f>+IFERROR(INDEX(Sheet1!V:V,MATCH('Import Demurrage Detention'!$R583,Sheet1!$A:$A,0),1),"")</f>
        <v/>
      </c>
      <c r="R583" s="12">
        <f t="shared" si="6"/>
        <v>575</v>
      </c>
    </row>
    <row r="584" spans="1:18">
      <c r="A584" s="14" t="str">
        <f>+IFERROR(INDEX(Sheet1!$C:$C,MATCH('Import Demurrage Detention'!$R584,Sheet1!$A:$A,0),1),"")</f>
        <v/>
      </c>
      <c r="B584" s="14" t="str">
        <f>+IFERROR(INDEX(Sheet1!$F:$F,MATCH('Import Demurrage Detention'!$R584,Sheet1!$A:$A,0),1),"")</f>
        <v/>
      </c>
      <c r="C584" s="15" t="str">
        <f>+IFERROR(INDEX(Sheet1!$H:$H,MATCH('Import Demurrage Detention'!$R584,Sheet1!$A:$A,0),1),"")</f>
        <v/>
      </c>
      <c r="D584" s="15" t="str">
        <f>+IFERROR(INDEX(Sheet1!$I:$I,MATCH('Import Demurrage Detention'!$R584,Sheet1!$A:$A,0),1),"")</f>
        <v/>
      </c>
      <c r="E584" s="15" t="str">
        <f>+IFERROR(INDEX(Sheet1!J:J,MATCH('Import Demurrage Detention'!$R584,Sheet1!$A:$A,0),1),"")</f>
        <v/>
      </c>
      <c r="F584" s="15" t="str">
        <f>+IFERROR(INDEX(Sheet1!K:K,MATCH('Import Demurrage Detention'!$R584,Sheet1!$A:$A,0),1),"")</f>
        <v/>
      </c>
      <c r="G584" s="15" t="str">
        <f>+IFERROR(INDEX(Sheet1!L:L,MATCH('Import Demurrage Detention'!$R584,Sheet1!$A:$A,0),1),"")</f>
        <v/>
      </c>
      <c r="H584" s="15" t="str">
        <f>+IFERROR(INDEX(Sheet1!M:M,MATCH('Import Demurrage Detention'!$R584,Sheet1!$A:$A,0),1),"")</f>
        <v/>
      </c>
      <c r="I584" s="15" t="str">
        <f>+IFERROR(INDEX(Sheet1!N:N,MATCH('Import Demurrage Detention'!$R584,Sheet1!$A:$A,0),1),"")</f>
        <v/>
      </c>
      <c r="J584" s="15" t="str">
        <f>+IFERROR(INDEX(Sheet1!O:O,MATCH('Import Demurrage Detention'!$R584,Sheet1!$A:$A,0),1),"")</f>
        <v/>
      </c>
      <c r="K584" s="15" t="str">
        <f>+IFERROR(INDEX(Sheet1!P:P,MATCH('Import Demurrage Detention'!$R584,Sheet1!$A:$A,0),1),"")</f>
        <v/>
      </c>
      <c r="L584" s="15" t="str">
        <f>+IFERROR(INDEX(Sheet1!Q:Q,MATCH('Import Demurrage Detention'!$R584,Sheet1!$A:$A,0),1),"")</f>
        <v/>
      </c>
      <c r="M584" s="15" t="str">
        <f>+IFERROR(INDEX(Sheet1!R:R,MATCH('Import Demurrage Detention'!$R584,Sheet1!$A:$A,0),1),"")</f>
        <v/>
      </c>
      <c r="N584" s="15" t="str">
        <f>+IFERROR(INDEX(Sheet1!S:S,MATCH('Import Demurrage Detention'!$R584,Sheet1!$A:$A,0),1),"")</f>
        <v/>
      </c>
      <c r="O584" s="15" t="str">
        <f>+IFERROR(INDEX(Sheet1!T:T,MATCH('Import Demurrage Detention'!$R584,Sheet1!$A:$A,0),1),"")</f>
        <v/>
      </c>
      <c r="P584" s="15" t="str">
        <f>+IFERROR(INDEX(Sheet1!U:U,MATCH('Import Demurrage Detention'!$R584,Sheet1!$A:$A,0),1),"")</f>
        <v/>
      </c>
      <c r="Q584" s="15" t="str">
        <f>+IFERROR(INDEX(Sheet1!V:V,MATCH('Import Demurrage Detention'!$R584,Sheet1!$A:$A,0),1),"")</f>
        <v/>
      </c>
      <c r="R584" s="12">
        <f t="shared" si="6"/>
        <v>576</v>
      </c>
    </row>
    <row r="585" spans="1:18">
      <c r="A585" s="14" t="str">
        <f>+IFERROR(INDEX(Sheet1!$C:$C,MATCH('Import Demurrage Detention'!$R585,Sheet1!$A:$A,0),1),"")</f>
        <v/>
      </c>
      <c r="B585" s="14" t="str">
        <f>+IFERROR(INDEX(Sheet1!$F:$F,MATCH('Import Demurrage Detention'!$R585,Sheet1!$A:$A,0),1),"")</f>
        <v/>
      </c>
      <c r="C585" s="15" t="str">
        <f>+IFERROR(INDEX(Sheet1!$H:$H,MATCH('Import Demurrage Detention'!$R585,Sheet1!$A:$A,0),1),"")</f>
        <v/>
      </c>
      <c r="D585" s="15" t="str">
        <f>+IFERROR(INDEX(Sheet1!$I:$I,MATCH('Import Demurrage Detention'!$R585,Sheet1!$A:$A,0),1),"")</f>
        <v/>
      </c>
      <c r="E585" s="15" t="str">
        <f>+IFERROR(INDEX(Sheet1!J:J,MATCH('Import Demurrage Detention'!$R585,Sheet1!$A:$A,0),1),"")</f>
        <v/>
      </c>
      <c r="F585" s="15" t="str">
        <f>+IFERROR(INDEX(Sheet1!K:K,MATCH('Import Demurrage Detention'!$R585,Sheet1!$A:$A,0),1),"")</f>
        <v/>
      </c>
      <c r="G585" s="15" t="str">
        <f>+IFERROR(INDEX(Sheet1!L:L,MATCH('Import Demurrage Detention'!$R585,Sheet1!$A:$A,0),1),"")</f>
        <v/>
      </c>
      <c r="H585" s="15" t="str">
        <f>+IFERROR(INDEX(Sheet1!M:M,MATCH('Import Demurrage Detention'!$R585,Sheet1!$A:$A,0),1),"")</f>
        <v/>
      </c>
      <c r="I585" s="15" t="str">
        <f>+IFERROR(INDEX(Sheet1!N:N,MATCH('Import Demurrage Detention'!$R585,Sheet1!$A:$A,0),1),"")</f>
        <v/>
      </c>
      <c r="J585" s="15" t="str">
        <f>+IFERROR(INDEX(Sheet1!O:O,MATCH('Import Demurrage Detention'!$R585,Sheet1!$A:$A,0),1),"")</f>
        <v/>
      </c>
      <c r="K585" s="15" t="str">
        <f>+IFERROR(INDEX(Sheet1!P:P,MATCH('Import Demurrage Detention'!$R585,Sheet1!$A:$A,0),1),"")</f>
        <v/>
      </c>
      <c r="L585" s="15" t="str">
        <f>+IFERROR(INDEX(Sheet1!Q:Q,MATCH('Import Demurrage Detention'!$R585,Sheet1!$A:$A,0),1),"")</f>
        <v/>
      </c>
      <c r="M585" s="15" t="str">
        <f>+IFERROR(INDEX(Sheet1!R:R,MATCH('Import Demurrage Detention'!$R585,Sheet1!$A:$A,0),1),"")</f>
        <v/>
      </c>
      <c r="N585" s="15" t="str">
        <f>+IFERROR(INDEX(Sheet1!S:S,MATCH('Import Demurrage Detention'!$R585,Sheet1!$A:$A,0),1),"")</f>
        <v/>
      </c>
      <c r="O585" s="15" t="str">
        <f>+IFERROR(INDEX(Sheet1!T:T,MATCH('Import Demurrage Detention'!$R585,Sheet1!$A:$A,0),1),"")</f>
        <v/>
      </c>
      <c r="P585" s="15" t="str">
        <f>+IFERROR(INDEX(Sheet1!U:U,MATCH('Import Demurrage Detention'!$R585,Sheet1!$A:$A,0),1),"")</f>
        <v/>
      </c>
      <c r="Q585" s="15" t="str">
        <f>+IFERROR(INDEX(Sheet1!V:V,MATCH('Import Demurrage Detention'!$R585,Sheet1!$A:$A,0),1),"")</f>
        <v/>
      </c>
      <c r="R585" s="12">
        <f t="shared" si="6"/>
        <v>577</v>
      </c>
    </row>
    <row r="586" spans="1:18">
      <c r="A586" s="14" t="str">
        <f>+IFERROR(INDEX(Sheet1!$C:$C,MATCH('Import Demurrage Detention'!$R586,Sheet1!$A:$A,0),1),"")</f>
        <v/>
      </c>
      <c r="B586" s="14" t="str">
        <f>+IFERROR(INDEX(Sheet1!$F:$F,MATCH('Import Demurrage Detention'!$R586,Sheet1!$A:$A,0),1),"")</f>
        <v/>
      </c>
      <c r="C586" s="15" t="str">
        <f>+IFERROR(INDEX(Sheet1!$H:$H,MATCH('Import Demurrage Detention'!$R586,Sheet1!$A:$A,0),1),"")</f>
        <v/>
      </c>
      <c r="D586" s="15" t="str">
        <f>+IFERROR(INDEX(Sheet1!$I:$I,MATCH('Import Demurrage Detention'!$R586,Sheet1!$A:$A,0),1),"")</f>
        <v/>
      </c>
      <c r="E586" s="15" t="str">
        <f>+IFERROR(INDEX(Sheet1!J:J,MATCH('Import Demurrage Detention'!$R586,Sheet1!$A:$A,0),1),"")</f>
        <v/>
      </c>
      <c r="F586" s="15" t="str">
        <f>+IFERROR(INDEX(Sheet1!K:K,MATCH('Import Demurrage Detention'!$R586,Sheet1!$A:$A,0),1),"")</f>
        <v/>
      </c>
      <c r="G586" s="15" t="str">
        <f>+IFERROR(INDEX(Sheet1!L:L,MATCH('Import Demurrage Detention'!$R586,Sheet1!$A:$A,0),1),"")</f>
        <v/>
      </c>
      <c r="H586" s="15" t="str">
        <f>+IFERROR(INDEX(Sheet1!M:M,MATCH('Import Demurrage Detention'!$R586,Sheet1!$A:$A,0),1),"")</f>
        <v/>
      </c>
      <c r="I586" s="15" t="str">
        <f>+IFERROR(INDEX(Sheet1!N:N,MATCH('Import Demurrage Detention'!$R586,Sheet1!$A:$A,0),1),"")</f>
        <v/>
      </c>
      <c r="J586" s="15" t="str">
        <f>+IFERROR(INDEX(Sheet1!O:O,MATCH('Import Demurrage Detention'!$R586,Sheet1!$A:$A,0),1),"")</f>
        <v/>
      </c>
      <c r="K586" s="15" t="str">
        <f>+IFERROR(INDEX(Sheet1!P:P,MATCH('Import Demurrage Detention'!$R586,Sheet1!$A:$A,0),1),"")</f>
        <v/>
      </c>
      <c r="L586" s="15" t="str">
        <f>+IFERROR(INDEX(Sheet1!Q:Q,MATCH('Import Demurrage Detention'!$R586,Sheet1!$A:$A,0),1),"")</f>
        <v/>
      </c>
      <c r="M586" s="15" t="str">
        <f>+IFERROR(INDEX(Sheet1!R:R,MATCH('Import Demurrage Detention'!$R586,Sheet1!$A:$A,0),1),"")</f>
        <v/>
      </c>
      <c r="N586" s="15" t="str">
        <f>+IFERROR(INDEX(Sheet1!S:S,MATCH('Import Demurrage Detention'!$R586,Sheet1!$A:$A,0),1),"")</f>
        <v/>
      </c>
      <c r="O586" s="15" t="str">
        <f>+IFERROR(INDEX(Sheet1!T:T,MATCH('Import Demurrage Detention'!$R586,Sheet1!$A:$A,0),1),"")</f>
        <v/>
      </c>
      <c r="P586" s="15" t="str">
        <f>+IFERROR(INDEX(Sheet1!U:U,MATCH('Import Demurrage Detention'!$R586,Sheet1!$A:$A,0),1),"")</f>
        <v/>
      </c>
      <c r="Q586" s="15" t="str">
        <f>+IFERROR(INDEX(Sheet1!V:V,MATCH('Import Demurrage Detention'!$R586,Sheet1!$A:$A,0),1),"")</f>
        <v/>
      </c>
      <c r="R586" s="12">
        <f t="shared" si="6"/>
        <v>578</v>
      </c>
    </row>
    <row r="587" spans="1:18">
      <c r="A587" s="14" t="str">
        <f>+IFERROR(INDEX(Sheet1!$C:$C,MATCH('Import Demurrage Detention'!$R587,Sheet1!$A:$A,0),1),"")</f>
        <v/>
      </c>
      <c r="B587" s="14" t="str">
        <f>+IFERROR(INDEX(Sheet1!$F:$F,MATCH('Import Demurrage Detention'!$R587,Sheet1!$A:$A,0),1),"")</f>
        <v/>
      </c>
      <c r="C587" s="15" t="str">
        <f>+IFERROR(INDEX(Sheet1!$H:$H,MATCH('Import Demurrage Detention'!$R587,Sheet1!$A:$A,0),1),"")</f>
        <v/>
      </c>
      <c r="D587" s="15" t="str">
        <f>+IFERROR(INDEX(Sheet1!$I:$I,MATCH('Import Demurrage Detention'!$R587,Sheet1!$A:$A,0),1),"")</f>
        <v/>
      </c>
      <c r="E587" s="15" t="str">
        <f>+IFERROR(INDEX(Sheet1!J:J,MATCH('Import Demurrage Detention'!$R587,Sheet1!$A:$A,0),1),"")</f>
        <v/>
      </c>
      <c r="F587" s="15" t="str">
        <f>+IFERROR(INDEX(Sheet1!K:K,MATCH('Import Demurrage Detention'!$R587,Sheet1!$A:$A,0),1),"")</f>
        <v/>
      </c>
      <c r="G587" s="15" t="str">
        <f>+IFERROR(INDEX(Sheet1!L:L,MATCH('Import Demurrage Detention'!$R587,Sheet1!$A:$A,0),1),"")</f>
        <v/>
      </c>
      <c r="H587" s="15" t="str">
        <f>+IFERROR(INDEX(Sheet1!M:M,MATCH('Import Demurrage Detention'!$R587,Sheet1!$A:$A,0),1),"")</f>
        <v/>
      </c>
      <c r="I587" s="15" t="str">
        <f>+IFERROR(INDEX(Sheet1!N:N,MATCH('Import Demurrage Detention'!$R587,Sheet1!$A:$A,0),1),"")</f>
        <v/>
      </c>
      <c r="J587" s="15" t="str">
        <f>+IFERROR(INDEX(Sheet1!O:O,MATCH('Import Demurrage Detention'!$R587,Sheet1!$A:$A,0),1),"")</f>
        <v/>
      </c>
      <c r="K587" s="15" t="str">
        <f>+IFERROR(INDEX(Sheet1!P:P,MATCH('Import Demurrage Detention'!$R587,Sheet1!$A:$A,0),1),"")</f>
        <v/>
      </c>
      <c r="L587" s="15" t="str">
        <f>+IFERROR(INDEX(Sheet1!Q:Q,MATCH('Import Demurrage Detention'!$R587,Sheet1!$A:$A,0),1),"")</f>
        <v/>
      </c>
      <c r="M587" s="15" t="str">
        <f>+IFERROR(INDEX(Sheet1!R:R,MATCH('Import Demurrage Detention'!$R587,Sheet1!$A:$A,0),1),"")</f>
        <v/>
      </c>
      <c r="N587" s="15" t="str">
        <f>+IFERROR(INDEX(Sheet1!S:S,MATCH('Import Demurrage Detention'!$R587,Sheet1!$A:$A,0),1),"")</f>
        <v/>
      </c>
      <c r="O587" s="15" t="str">
        <f>+IFERROR(INDEX(Sheet1!T:T,MATCH('Import Demurrage Detention'!$R587,Sheet1!$A:$A,0),1),"")</f>
        <v/>
      </c>
      <c r="P587" s="15" t="str">
        <f>+IFERROR(INDEX(Sheet1!U:U,MATCH('Import Demurrage Detention'!$R587,Sheet1!$A:$A,0),1),"")</f>
        <v/>
      </c>
      <c r="Q587" s="15" t="str">
        <f>+IFERROR(INDEX(Sheet1!V:V,MATCH('Import Demurrage Detention'!$R587,Sheet1!$A:$A,0),1),"")</f>
        <v/>
      </c>
      <c r="R587" s="12">
        <f t="shared" si="6"/>
        <v>579</v>
      </c>
    </row>
    <row r="588" spans="1:18">
      <c r="A588" s="14" t="str">
        <f>+IFERROR(INDEX(Sheet1!$C:$C,MATCH('Import Demurrage Detention'!$R588,Sheet1!$A:$A,0),1),"")</f>
        <v/>
      </c>
      <c r="B588" s="14" t="str">
        <f>+IFERROR(INDEX(Sheet1!$F:$F,MATCH('Import Demurrage Detention'!$R588,Sheet1!$A:$A,0),1),"")</f>
        <v/>
      </c>
      <c r="C588" s="15" t="str">
        <f>+IFERROR(INDEX(Sheet1!$H:$H,MATCH('Import Demurrage Detention'!$R588,Sheet1!$A:$A,0),1),"")</f>
        <v/>
      </c>
      <c r="D588" s="15" t="str">
        <f>+IFERROR(INDEX(Sheet1!$I:$I,MATCH('Import Demurrage Detention'!$R588,Sheet1!$A:$A,0),1),"")</f>
        <v/>
      </c>
      <c r="E588" s="15" t="str">
        <f>+IFERROR(INDEX(Sheet1!J:J,MATCH('Import Demurrage Detention'!$R588,Sheet1!$A:$A,0),1),"")</f>
        <v/>
      </c>
      <c r="F588" s="15" t="str">
        <f>+IFERROR(INDEX(Sheet1!K:K,MATCH('Import Demurrage Detention'!$R588,Sheet1!$A:$A,0),1),"")</f>
        <v/>
      </c>
      <c r="G588" s="15" t="str">
        <f>+IFERROR(INDEX(Sheet1!L:L,MATCH('Import Demurrage Detention'!$R588,Sheet1!$A:$A,0),1),"")</f>
        <v/>
      </c>
      <c r="H588" s="15" t="str">
        <f>+IFERROR(INDEX(Sheet1!M:M,MATCH('Import Demurrage Detention'!$R588,Sheet1!$A:$A,0),1),"")</f>
        <v/>
      </c>
      <c r="I588" s="15" t="str">
        <f>+IFERROR(INDEX(Sheet1!N:N,MATCH('Import Demurrage Detention'!$R588,Sheet1!$A:$A,0),1),"")</f>
        <v/>
      </c>
      <c r="J588" s="15" t="str">
        <f>+IFERROR(INDEX(Sheet1!O:O,MATCH('Import Demurrage Detention'!$R588,Sheet1!$A:$A,0),1),"")</f>
        <v/>
      </c>
      <c r="K588" s="15" t="str">
        <f>+IFERROR(INDEX(Sheet1!P:P,MATCH('Import Demurrage Detention'!$R588,Sheet1!$A:$A,0),1),"")</f>
        <v/>
      </c>
      <c r="L588" s="15" t="str">
        <f>+IFERROR(INDEX(Sheet1!Q:Q,MATCH('Import Demurrage Detention'!$R588,Sheet1!$A:$A,0),1),"")</f>
        <v/>
      </c>
      <c r="M588" s="15" t="str">
        <f>+IFERROR(INDEX(Sheet1!R:R,MATCH('Import Demurrage Detention'!$R588,Sheet1!$A:$A,0),1),"")</f>
        <v/>
      </c>
      <c r="N588" s="15" t="str">
        <f>+IFERROR(INDEX(Sheet1!S:S,MATCH('Import Demurrage Detention'!$R588,Sheet1!$A:$A,0),1),"")</f>
        <v/>
      </c>
      <c r="O588" s="15" t="str">
        <f>+IFERROR(INDEX(Sheet1!T:T,MATCH('Import Demurrage Detention'!$R588,Sheet1!$A:$A,0),1),"")</f>
        <v/>
      </c>
      <c r="P588" s="15" t="str">
        <f>+IFERROR(INDEX(Sheet1!U:U,MATCH('Import Demurrage Detention'!$R588,Sheet1!$A:$A,0),1),"")</f>
        <v/>
      </c>
      <c r="Q588" s="15" t="str">
        <f>+IFERROR(INDEX(Sheet1!V:V,MATCH('Import Demurrage Detention'!$R588,Sheet1!$A:$A,0),1),"")</f>
        <v/>
      </c>
      <c r="R588" s="12">
        <f t="shared" si="6"/>
        <v>580</v>
      </c>
    </row>
    <row r="589" spans="1:18">
      <c r="A589" s="14" t="str">
        <f>+IFERROR(INDEX(Sheet1!$C:$C,MATCH('Import Demurrage Detention'!$R589,Sheet1!$A:$A,0),1),"")</f>
        <v/>
      </c>
      <c r="B589" s="14" t="str">
        <f>+IFERROR(INDEX(Sheet1!$F:$F,MATCH('Import Demurrage Detention'!$R589,Sheet1!$A:$A,0),1),"")</f>
        <v/>
      </c>
      <c r="C589" s="15" t="str">
        <f>+IFERROR(INDEX(Sheet1!$H:$H,MATCH('Import Demurrage Detention'!$R589,Sheet1!$A:$A,0),1),"")</f>
        <v/>
      </c>
      <c r="D589" s="15" t="str">
        <f>+IFERROR(INDEX(Sheet1!$I:$I,MATCH('Import Demurrage Detention'!$R589,Sheet1!$A:$A,0),1),"")</f>
        <v/>
      </c>
      <c r="E589" s="15" t="str">
        <f>+IFERROR(INDEX(Sheet1!J:J,MATCH('Import Demurrage Detention'!$R589,Sheet1!$A:$A,0),1),"")</f>
        <v/>
      </c>
      <c r="F589" s="15" t="str">
        <f>+IFERROR(INDEX(Sheet1!K:K,MATCH('Import Demurrage Detention'!$R589,Sheet1!$A:$A,0),1),"")</f>
        <v/>
      </c>
      <c r="G589" s="15" t="str">
        <f>+IFERROR(INDEX(Sheet1!L:L,MATCH('Import Demurrage Detention'!$R589,Sheet1!$A:$A,0),1),"")</f>
        <v/>
      </c>
      <c r="H589" s="15" t="str">
        <f>+IFERROR(INDEX(Sheet1!M:M,MATCH('Import Demurrage Detention'!$R589,Sheet1!$A:$A,0),1),"")</f>
        <v/>
      </c>
      <c r="I589" s="15" t="str">
        <f>+IFERROR(INDEX(Sheet1!N:N,MATCH('Import Demurrage Detention'!$R589,Sheet1!$A:$A,0),1),"")</f>
        <v/>
      </c>
      <c r="J589" s="15" t="str">
        <f>+IFERROR(INDEX(Sheet1!O:O,MATCH('Import Demurrage Detention'!$R589,Sheet1!$A:$A,0),1),"")</f>
        <v/>
      </c>
      <c r="K589" s="15" t="str">
        <f>+IFERROR(INDEX(Sheet1!P:P,MATCH('Import Demurrage Detention'!$R589,Sheet1!$A:$A,0),1),"")</f>
        <v/>
      </c>
      <c r="L589" s="15" t="str">
        <f>+IFERROR(INDEX(Sheet1!Q:Q,MATCH('Import Demurrage Detention'!$R589,Sheet1!$A:$A,0),1),"")</f>
        <v/>
      </c>
      <c r="M589" s="15" t="str">
        <f>+IFERROR(INDEX(Sheet1!R:R,MATCH('Import Demurrage Detention'!$R589,Sheet1!$A:$A,0),1),"")</f>
        <v/>
      </c>
      <c r="N589" s="15" t="str">
        <f>+IFERROR(INDEX(Sheet1!S:S,MATCH('Import Demurrage Detention'!$R589,Sheet1!$A:$A,0),1),"")</f>
        <v/>
      </c>
      <c r="O589" s="15" t="str">
        <f>+IFERROR(INDEX(Sheet1!T:T,MATCH('Import Demurrage Detention'!$R589,Sheet1!$A:$A,0),1),"")</f>
        <v/>
      </c>
      <c r="P589" s="15" t="str">
        <f>+IFERROR(INDEX(Sheet1!U:U,MATCH('Import Demurrage Detention'!$R589,Sheet1!$A:$A,0),1),"")</f>
        <v/>
      </c>
      <c r="Q589" s="15" t="str">
        <f>+IFERROR(INDEX(Sheet1!V:V,MATCH('Import Demurrage Detention'!$R589,Sheet1!$A:$A,0),1),"")</f>
        <v/>
      </c>
      <c r="R589" s="12">
        <f t="shared" si="6"/>
        <v>581</v>
      </c>
    </row>
    <row r="590" spans="1:18">
      <c r="A590" s="14" t="str">
        <f>+IFERROR(INDEX(Sheet1!$C:$C,MATCH('Import Demurrage Detention'!$R590,Sheet1!$A:$A,0),1),"")</f>
        <v/>
      </c>
      <c r="B590" s="14" t="str">
        <f>+IFERROR(INDEX(Sheet1!$F:$F,MATCH('Import Demurrage Detention'!$R590,Sheet1!$A:$A,0),1),"")</f>
        <v/>
      </c>
      <c r="C590" s="15" t="str">
        <f>+IFERROR(INDEX(Sheet1!$H:$H,MATCH('Import Demurrage Detention'!$R590,Sheet1!$A:$A,0),1),"")</f>
        <v/>
      </c>
      <c r="D590" s="15" t="str">
        <f>+IFERROR(INDEX(Sheet1!$I:$I,MATCH('Import Demurrage Detention'!$R590,Sheet1!$A:$A,0),1),"")</f>
        <v/>
      </c>
      <c r="E590" s="15" t="str">
        <f>+IFERROR(INDEX(Sheet1!J:J,MATCH('Import Demurrage Detention'!$R590,Sheet1!$A:$A,0),1),"")</f>
        <v/>
      </c>
      <c r="F590" s="15" t="str">
        <f>+IFERROR(INDEX(Sheet1!K:K,MATCH('Import Demurrage Detention'!$R590,Sheet1!$A:$A,0),1),"")</f>
        <v/>
      </c>
      <c r="G590" s="15" t="str">
        <f>+IFERROR(INDEX(Sheet1!L:L,MATCH('Import Demurrage Detention'!$R590,Sheet1!$A:$A,0),1),"")</f>
        <v/>
      </c>
      <c r="H590" s="15" t="str">
        <f>+IFERROR(INDEX(Sheet1!M:M,MATCH('Import Demurrage Detention'!$R590,Sheet1!$A:$A,0),1),"")</f>
        <v/>
      </c>
      <c r="I590" s="15" t="str">
        <f>+IFERROR(INDEX(Sheet1!N:N,MATCH('Import Demurrage Detention'!$R590,Sheet1!$A:$A,0),1),"")</f>
        <v/>
      </c>
      <c r="J590" s="15" t="str">
        <f>+IFERROR(INDEX(Sheet1!O:O,MATCH('Import Demurrage Detention'!$R590,Sheet1!$A:$A,0),1),"")</f>
        <v/>
      </c>
      <c r="K590" s="15" t="str">
        <f>+IFERROR(INDEX(Sheet1!P:P,MATCH('Import Demurrage Detention'!$R590,Sheet1!$A:$A,0),1),"")</f>
        <v/>
      </c>
      <c r="L590" s="15" t="str">
        <f>+IFERROR(INDEX(Sheet1!Q:Q,MATCH('Import Demurrage Detention'!$R590,Sheet1!$A:$A,0),1),"")</f>
        <v/>
      </c>
      <c r="M590" s="15" t="str">
        <f>+IFERROR(INDEX(Sheet1!R:R,MATCH('Import Demurrage Detention'!$R590,Sheet1!$A:$A,0),1),"")</f>
        <v/>
      </c>
      <c r="N590" s="15" t="str">
        <f>+IFERROR(INDEX(Sheet1!S:S,MATCH('Import Demurrage Detention'!$R590,Sheet1!$A:$A,0),1),"")</f>
        <v/>
      </c>
      <c r="O590" s="15" t="str">
        <f>+IFERROR(INDEX(Sheet1!T:T,MATCH('Import Demurrage Detention'!$R590,Sheet1!$A:$A,0),1),"")</f>
        <v/>
      </c>
      <c r="P590" s="15" t="str">
        <f>+IFERROR(INDEX(Sheet1!U:U,MATCH('Import Demurrage Detention'!$R590,Sheet1!$A:$A,0),1),"")</f>
        <v/>
      </c>
      <c r="Q590" s="15" t="str">
        <f>+IFERROR(INDEX(Sheet1!V:V,MATCH('Import Demurrage Detention'!$R590,Sheet1!$A:$A,0),1),"")</f>
        <v/>
      </c>
      <c r="R590" s="12">
        <f t="shared" si="6"/>
        <v>582</v>
      </c>
    </row>
    <row r="591" spans="1:18">
      <c r="A591" s="14" t="str">
        <f>+IFERROR(INDEX(Sheet1!$C:$C,MATCH('Import Demurrage Detention'!$R591,Sheet1!$A:$A,0),1),"")</f>
        <v/>
      </c>
      <c r="B591" s="14" t="str">
        <f>+IFERROR(INDEX(Sheet1!$F:$F,MATCH('Import Demurrage Detention'!$R591,Sheet1!$A:$A,0),1),"")</f>
        <v/>
      </c>
      <c r="C591" s="15" t="str">
        <f>+IFERROR(INDEX(Sheet1!$H:$H,MATCH('Import Demurrage Detention'!$R591,Sheet1!$A:$A,0),1),"")</f>
        <v/>
      </c>
      <c r="D591" s="15" t="str">
        <f>+IFERROR(INDEX(Sheet1!$I:$I,MATCH('Import Demurrage Detention'!$R591,Sheet1!$A:$A,0),1),"")</f>
        <v/>
      </c>
      <c r="E591" s="15" t="str">
        <f>+IFERROR(INDEX(Sheet1!J:J,MATCH('Import Demurrage Detention'!$R591,Sheet1!$A:$A,0),1),"")</f>
        <v/>
      </c>
      <c r="F591" s="15" t="str">
        <f>+IFERROR(INDEX(Sheet1!K:K,MATCH('Import Demurrage Detention'!$R591,Sheet1!$A:$A,0),1),"")</f>
        <v/>
      </c>
      <c r="G591" s="15" t="str">
        <f>+IFERROR(INDEX(Sheet1!L:L,MATCH('Import Demurrage Detention'!$R591,Sheet1!$A:$A,0),1),"")</f>
        <v/>
      </c>
      <c r="H591" s="15" t="str">
        <f>+IFERROR(INDEX(Sheet1!M:M,MATCH('Import Demurrage Detention'!$R591,Sheet1!$A:$A,0),1),"")</f>
        <v/>
      </c>
      <c r="I591" s="15" t="str">
        <f>+IFERROR(INDEX(Sheet1!N:N,MATCH('Import Demurrage Detention'!$R591,Sheet1!$A:$A,0),1),"")</f>
        <v/>
      </c>
      <c r="J591" s="15" t="str">
        <f>+IFERROR(INDEX(Sheet1!O:O,MATCH('Import Demurrage Detention'!$R591,Sheet1!$A:$A,0),1),"")</f>
        <v/>
      </c>
      <c r="K591" s="15" t="str">
        <f>+IFERROR(INDEX(Sheet1!P:P,MATCH('Import Demurrage Detention'!$R591,Sheet1!$A:$A,0),1),"")</f>
        <v/>
      </c>
      <c r="L591" s="15" t="str">
        <f>+IFERROR(INDEX(Sheet1!Q:Q,MATCH('Import Demurrage Detention'!$R591,Sheet1!$A:$A,0),1),"")</f>
        <v/>
      </c>
      <c r="M591" s="15" t="str">
        <f>+IFERROR(INDEX(Sheet1!R:R,MATCH('Import Demurrage Detention'!$R591,Sheet1!$A:$A,0),1),"")</f>
        <v/>
      </c>
      <c r="N591" s="15" t="str">
        <f>+IFERROR(INDEX(Sheet1!S:S,MATCH('Import Demurrage Detention'!$R591,Sheet1!$A:$A,0),1),"")</f>
        <v/>
      </c>
      <c r="O591" s="15" t="str">
        <f>+IFERROR(INDEX(Sheet1!T:T,MATCH('Import Demurrage Detention'!$R591,Sheet1!$A:$A,0),1),"")</f>
        <v/>
      </c>
      <c r="P591" s="15" t="str">
        <f>+IFERROR(INDEX(Sheet1!U:U,MATCH('Import Demurrage Detention'!$R591,Sheet1!$A:$A,0),1),"")</f>
        <v/>
      </c>
      <c r="Q591" s="15" t="str">
        <f>+IFERROR(INDEX(Sheet1!V:V,MATCH('Import Demurrage Detention'!$R591,Sheet1!$A:$A,0),1),"")</f>
        <v/>
      </c>
      <c r="R591" s="12">
        <f t="shared" si="6"/>
        <v>583</v>
      </c>
    </row>
    <row r="592" spans="1:18">
      <c r="A592" s="14" t="str">
        <f>+IFERROR(INDEX(Sheet1!$C:$C,MATCH('Import Demurrage Detention'!$R592,Sheet1!$A:$A,0),1),"")</f>
        <v/>
      </c>
      <c r="B592" s="14" t="str">
        <f>+IFERROR(INDEX(Sheet1!$F:$F,MATCH('Import Demurrage Detention'!$R592,Sheet1!$A:$A,0),1),"")</f>
        <v/>
      </c>
      <c r="C592" s="15" t="str">
        <f>+IFERROR(INDEX(Sheet1!$H:$H,MATCH('Import Demurrage Detention'!$R592,Sheet1!$A:$A,0),1),"")</f>
        <v/>
      </c>
      <c r="D592" s="15" t="str">
        <f>+IFERROR(INDEX(Sheet1!$I:$I,MATCH('Import Demurrage Detention'!$R592,Sheet1!$A:$A,0),1),"")</f>
        <v/>
      </c>
      <c r="E592" s="15" t="str">
        <f>+IFERROR(INDEX(Sheet1!J:J,MATCH('Import Demurrage Detention'!$R592,Sheet1!$A:$A,0),1),"")</f>
        <v/>
      </c>
      <c r="F592" s="15" t="str">
        <f>+IFERROR(INDEX(Sheet1!K:K,MATCH('Import Demurrage Detention'!$R592,Sheet1!$A:$A,0),1),"")</f>
        <v/>
      </c>
      <c r="G592" s="15" t="str">
        <f>+IFERROR(INDEX(Sheet1!L:L,MATCH('Import Demurrage Detention'!$R592,Sheet1!$A:$A,0),1),"")</f>
        <v/>
      </c>
      <c r="H592" s="15" t="str">
        <f>+IFERROR(INDEX(Sheet1!M:M,MATCH('Import Demurrage Detention'!$R592,Sheet1!$A:$A,0),1),"")</f>
        <v/>
      </c>
      <c r="I592" s="15" t="str">
        <f>+IFERROR(INDEX(Sheet1!N:N,MATCH('Import Demurrage Detention'!$R592,Sheet1!$A:$A,0),1),"")</f>
        <v/>
      </c>
      <c r="J592" s="15" t="str">
        <f>+IFERROR(INDEX(Sheet1!O:O,MATCH('Import Demurrage Detention'!$R592,Sheet1!$A:$A,0),1),"")</f>
        <v/>
      </c>
      <c r="K592" s="15" t="str">
        <f>+IFERROR(INDEX(Sheet1!P:P,MATCH('Import Demurrage Detention'!$R592,Sheet1!$A:$A,0),1),"")</f>
        <v/>
      </c>
      <c r="L592" s="15" t="str">
        <f>+IFERROR(INDEX(Sheet1!Q:Q,MATCH('Import Demurrage Detention'!$R592,Sheet1!$A:$A,0),1),"")</f>
        <v/>
      </c>
      <c r="M592" s="15" t="str">
        <f>+IFERROR(INDEX(Sheet1!R:R,MATCH('Import Demurrage Detention'!$R592,Sheet1!$A:$A,0),1),"")</f>
        <v/>
      </c>
      <c r="N592" s="15" t="str">
        <f>+IFERROR(INDEX(Sheet1!S:S,MATCH('Import Demurrage Detention'!$R592,Sheet1!$A:$A,0),1),"")</f>
        <v/>
      </c>
      <c r="O592" s="15" t="str">
        <f>+IFERROR(INDEX(Sheet1!T:T,MATCH('Import Demurrage Detention'!$R592,Sheet1!$A:$A,0),1),"")</f>
        <v/>
      </c>
      <c r="P592" s="15" t="str">
        <f>+IFERROR(INDEX(Sheet1!U:U,MATCH('Import Demurrage Detention'!$R592,Sheet1!$A:$A,0),1),"")</f>
        <v/>
      </c>
      <c r="Q592" s="15" t="str">
        <f>+IFERROR(INDEX(Sheet1!V:V,MATCH('Import Demurrage Detention'!$R592,Sheet1!$A:$A,0),1),"")</f>
        <v/>
      </c>
      <c r="R592" s="12">
        <f t="shared" si="6"/>
        <v>584</v>
      </c>
    </row>
    <row r="593" spans="1:18">
      <c r="A593" s="14" t="str">
        <f>+IFERROR(INDEX(Sheet1!$C:$C,MATCH('Import Demurrage Detention'!$R593,Sheet1!$A:$A,0),1),"")</f>
        <v/>
      </c>
      <c r="B593" s="14" t="str">
        <f>+IFERROR(INDEX(Sheet1!$F:$F,MATCH('Import Demurrage Detention'!$R593,Sheet1!$A:$A,0),1),"")</f>
        <v/>
      </c>
      <c r="C593" s="15" t="str">
        <f>+IFERROR(INDEX(Sheet1!$H:$H,MATCH('Import Demurrage Detention'!$R593,Sheet1!$A:$A,0),1),"")</f>
        <v/>
      </c>
      <c r="D593" s="15" t="str">
        <f>+IFERROR(INDEX(Sheet1!$I:$I,MATCH('Import Demurrage Detention'!$R593,Sheet1!$A:$A,0),1),"")</f>
        <v/>
      </c>
      <c r="E593" s="15" t="str">
        <f>+IFERROR(INDEX(Sheet1!J:J,MATCH('Import Demurrage Detention'!$R593,Sheet1!$A:$A,0),1),"")</f>
        <v/>
      </c>
      <c r="F593" s="15" t="str">
        <f>+IFERROR(INDEX(Sheet1!K:K,MATCH('Import Demurrage Detention'!$R593,Sheet1!$A:$A,0),1),"")</f>
        <v/>
      </c>
      <c r="G593" s="15" t="str">
        <f>+IFERROR(INDEX(Sheet1!L:L,MATCH('Import Demurrage Detention'!$R593,Sheet1!$A:$A,0),1),"")</f>
        <v/>
      </c>
      <c r="H593" s="15" t="str">
        <f>+IFERROR(INDEX(Sheet1!M:M,MATCH('Import Demurrage Detention'!$R593,Sheet1!$A:$A,0),1),"")</f>
        <v/>
      </c>
      <c r="I593" s="15" t="str">
        <f>+IFERROR(INDEX(Sheet1!N:N,MATCH('Import Demurrage Detention'!$R593,Sheet1!$A:$A,0),1),"")</f>
        <v/>
      </c>
      <c r="J593" s="15" t="str">
        <f>+IFERROR(INDEX(Sheet1!O:O,MATCH('Import Demurrage Detention'!$R593,Sheet1!$A:$A,0),1),"")</f>
        <v/>
      </c>
      <c r="K593" s="15" t="str">
        <f>+IFERROR(INDEX(Sheet1!P:P,MATCH('Import Demurrage Detention'!$R593,Sheet1!$A:$A,0),1),"")</f>
        <v/>
      </c>
      <c r="L593" s="15" t="str">
        <f>+IFERROR(INDEX(Sheet1!Q:Q,MATCH('Import Demurrage Detention'!$R593,Sheet1!$A:$A,0),1),"")</f>
        <v/>
      </c>
      <c r="M593" s="15" t="str">
        <f>+IFERROR(INDEX(Sheet1!R:R,MATCH('Import Demurrage Detention'!$R593,Sheet1!$A:$A,0),1),"")</f>
        <v/>
      </c>
      <c r="N593" s="15" t="str">
        <f>+IFERROR(INDEX(Sheet1!S:S,MATCH('Import Demurrage Detention'!$R593,Sheet1!$A:$A,0),1),"")</f>
        <v/>
      </c>
      <c r="O593" s="15" t="str">
        <f>+IFERROR(INDEX(Sheet1!T:T,MATCH('Import Demurrage Detention'!$R593,Sheet1!$A:$A,0),1),"")</f>
        <v/>
      </c>
      <c r="P593" s="15" t="str">
        <f>+IFERROR(INDEX(Sheet1!U:U,MATCH('Import Demurrage Detention'!$R593,Sheet1!$A:$A,0),1),"")</f>
        <v/>
      </c>
      <c r="Q593" s="15" t="str">
        <f>+IFERROR(INDEX(Sheet1!V:V,MATCH('Import Demurrage Detention'!$R593,Sheet1!$A:$A,0),1),"")</f>
        <v/>
      </c>
      <c r="R593" s="12">
        <f t="shared" si="6"/>
        <v>585</v>
      </c>
    </row>
    <row r="594" spans="1:18">
      <c r="A594" s="14" t="str">
        <f>+IFERROR(INDEX(Sheet1!$C:$C,MATCH('Import Demurrage Detention'!$R594,Sheet1!$A:$A,0),1),"")</f>
        <v/>
      </c>
      <c r="B594" s="14" t="str">
        <f>+IFERROR(INDEX(Sheet1!$F:$F,MATCH('Import Demurrage Detention'!$R594,Sheet1!$A:$A,0),1),"")</f>
        <v/>
      </c>
      <c r="C594" s="15" t="str">
        <f>+IFERROR(INDEX(Sheet1!$H:$H,MATCH('Import Demurrage Detention'!$R594,Sheet1!$A:$A,0),1),"")</f>
        <v/>
      </c>
      <c r="D594" s="15" t="str">
        <f>+IFERROR(INDEX(Sheet1!$I:$I,MATCH('Import Demurrage Detention'!$R594,Sheet1!$A:$A,0),1),"")</f>
        <v/>
      </c>
      <c r="E594" s="15" t="str">
        <f>+IFERROR(INDEX(Sheet1!J:J,MATCH('Import Demurrage Detention'!$R594,Sheet1!$A:$A,0),1),"")</f>
        <v/>
      </c>
      <c r="F594" s="15" t="str">
        <f>+IFERROR(INDEX(Sheet1!K:K,MATCH('Import Demurrage Detention'!$R594,Sheet1!$A:$A,0),1),"")</f>
        <v/>
      </c>
      <c r="G594" s="15" t="str">
        <f>+IFERROR(INDEX(Sheet1!L:L,MATCH('Import Demurrage Detention'!$R594,Sheet1!$A:$A,0),1),"")</f>
        <v/>
      </c>
      <c r="H594" s="15" t="str">
        <f>+IFERROR(INDEX(Sheet1!M:M,MATCH('Import Demurrage Detention'!$R594,Sheet1!$A:$A,0),1),"")</f>
        <v/>
      </c>
      <c r="I594" s="15" t="str">
        <f>+IFERROR(INDEX(Sheet1!N:N,MATCH('Import Demurrage Detention'!$R594,Sheet1!$A:$A,0),1),"")</f>
        <v/>
      </c>
      <c r="J594" s="15" t="str">
        <f>+IFERROR(INDEX(Sheet1!O:O,MATCH('Import Demurrage Detention'!$R594,Sheet1!$A:$A,0),1),"")</f>
        <v/>
      </c>
      <c r="K594" s="15" t="str">
        <f>+IFERROR(INDEX(Sheet1!P:P,MATCH('Import Demurrage Detention'!$R594,Sheet1!$A:$A,0),1),"")</f>
        <v/>
      </c>
      <c r="L594" s="15" t="str">
        <f>+IFERROR(INDEX(Sheet1!Q:Q,MATCH('Import Demurrage Detention'!$R594,Sheet1!$A:$A,0),1),"")</f>
        <v/>
      </c>
      <c r="M594" s="15" t="str">
        <f>+IFERROR(INDEX(Sheet1!R:R,MATCH('Import Demurrage Detention'!$R594,Sheet1!$A:$A,0),1),"")</f>
        <v/>
      </c>
      <c r="N594" s="15" t="str">
        <f>+IFERROR(INDEX(Sheet1!S:S,MATCH('Import Demurrage Detention'!$R594,Sheet1!$A:$A,0),1),"")</f>
        <v/>
      </c>
      <c r="O594" s="15" t="str">
        <f>+IFERROR(INDEX(Sheet1!T:T,MATCH('Import Demurrage Detention'!$R594,Sheet1!$A:$A,0),1),"")</f>
        <v/>
      </c>
      <c r="P594" s="15" t="str">
        <f>+IFERROR(INDEX(Sheet1!U:U,MATCH('Import Demurrage Detention'!$R594,Sheet1!$A:$A,0),1),"")</f>
        <v/>
      </c>
      <c r="Q594" s="15" t="str">
        <f>+IFERROR(INDEX(Sheet1!V:V,MATCH('Import Demurrage Detention'!$R594,Sheet1!$A:$A,0),1),"")</f>
        <v/>
      </c>
      <c r="R594" s="12">
        <f t="shared" si="6"/>
        <v>586</v>
      </c>
    </row>
    <row r="595" spans="1:18">
      <c r="A595" s="14" t="str">
        <f>+IFERROR(INDEX(Sheet1!$C:$C,MATCH('Import Demurrage Detention'!$R595,Sheet1!$A:$A,0),1),"")</f>
        <v/>
      </c>
      <c r="B595" s="14" t="str">
        <f>+IFERROR(INDEX(Sheet1!$F:$F,MATCH('Import Demurrage Detention'!$R595,Sheet1!$A:$A,0),1),"")</f>
        <v/>
      </c>
      <c r="C595" s="15" t="str">
        <f>+IFERROR(INDEX(Sheet1!$H:$H,MATCH('Import Demurrage Detention'!$R595,Sheet1!$A:$A,0),1),"")</f>
        <v/>
      </c>
      <c r="D595" s="15" t="str">
        <f>+IFERROR(INDEX(Sheet1!$I:$I,MATCH('Import Demurrage Detention'!$R595,Sheet1!$A:$A,0),1),"")</f>
        <v/>
      </c>
      <c r="E595" s="15" t="str">
        <f>+IFERROR(INDEX(Sheet1!J:J,MATCH('Import Demurrage Detention'!$R595,Sheet1!$A:$A,0),1),"")</f>
        <v/>
      </c>
      <c r="F595" s="15" t="str">
        <f>+IFERROR(INDEX(Sheet1!K:K,MATCH('Import Demurrage Detention'!$R595,Sheet1!$A:$A,0),1),"")</f>
        <v/>
      </c>
      <c r="G595" s="15" t="str">
        <f>+IFERROR(INDEX(Sheet1!L:L,MATCH('Import Demurrage Detention'!$R595,Sheet1!$A:$A,0),1),"")</f>
        <v/>
      </c>
      <c r="H595" s="15" t="str">
        <f>+IFERROR(INDEX(Sheet1!M:M,MATCH('Import Demurrage Detention'!$R595,Sheet1!$A:$A,0),1),"")</f>
        <v/>
      </c>
      <c r="I595" s="15" t="str">
        <f>+IFERROR(INDEX(Sheet1!N:N,MATCH('Import Demurrage Detention'!$R595,Sheet1!$A:$A,0),1),"")</f>
        <v/>
      </c>
      <c r="J595" s="15" t="str">
        <f>+IFERROR(INDEX(Sheet1!O:O,MATCH('Import Demurrage Detention'!$R595,Sheet1!$A:$A,0),1),"")</f>
        <v/>
      </c>
      <c r="K595" s="15" t="str">
        <f>+IFERROR(INDEX(Sheet1!P:P,MATCH('Import Demurrage Detention'!$R595,Sheet1!$A:$A,0),1),"")</f>
        <v/>
      </c>
      <c r="L595" s="15" t="str">
        <f>+IFERROR(INDEX(Sheet1!Q:Q,MATCH('Import Demurrage Detention'!$R595,Sheet1!$A:$A,0),1),"")</f>
        <v/>
      </c>
      <c r="M595" s="15" t="str">
        <f>+IFERROR(INDEX(Sheet1!R:R,MATCH('Import Demurrage Detention'!$R595,Sheet1!$A:$A,0),1),"")</f>
        <v/>
      </c>
      <c r="N595" s="15" t="str">
        <f>+IFERROR(INDEX(Sheet1!S:S,MATCH('Import Demurrage Detention'!$R595,Sheet1!$A:$A,0),1),"")</f>
        <v/>
      </c>
      <c r="O595" s="15" t="str">
        <f>+IFERROR(INDEX(Sheet1!T:T,MATCH('Import Demurrage Detention'!$R595,Sheet1!$A:$A,0),1),"")</f>
        <v/>
      </c>
      <c r="P595" s="15" t="str">
        <f>+IFERROR(INDEX(Sheet1!U:U,MATCH('Import Demurrage Detention'!$R595,Sheet1!$A:$A,0),1),"")</f>
        <v/>
      </c>
      <c r="Q595" s="15" t="str">
        <f>+IFERROR(INDEX(Sheet1!V:V,MATCH('Import Demurrage Detention'!$R595,Sheet1!$A:$A,0),1),"")</f>
        <v/>
      </c>
      <c r="R595" s="12">
        <f t="shared" si="6"/>
        <v>587</v>
      </c>
    </row>
    <row r="596" spans="1:18">
      <c r="A596" s="14" t="str">
        <f>+IFERROR(INDEX(Sheet1!$C:$C,MATCH('Import Demurrage Detention'!$R596,Sheet1!$A:$A,0),1),"")</f>
        <v/>
      </c>
      <c r="B596" s="14" t="str">
        <f>+IFERROR(INDEX(Sheet1!$F:$F,MATCH('Import Demurrage Detention'!$R596,Sheet1!$A:$A,0),1),"")</f>
        <v/>
      </c>
      <c r="C596" s="15" t="str">
        <f>+IFERROR(INDEX(Sheet1!$H:$H,MATCH('Import Demurrage Detention'!$R596,Sheet1!$A:$A,0),1),"")</f>
        <v/>
      </c>
      <c r="D596" s="15" t="str">
        <f>+IFERROR(INDEX(Sheet1!$I:$I,MATCH('Import Demurrage Detention'!$R596,Sheet1!$A:$A,0),1),"")</f>
        <v/>
      </c>
      <c r="E596" s="15" t="str">
        <f>+IFERROR(INDEX(Sheet1!J:J,MATCH('Import Demurrage Detention'!$R596,Sheet1!$A:$A,0),1),"")</f>
        <v/>
      </c>
      <c r="F596" s="15" t="str">
        <f>+IFERROR(INDEX(Sheet1!K:K,MATCH('Import Demurrage Detention'!$R596,Sheet1!$A:$A,0),1),"")</f>
        <v/>
      </c>
      <c r="G596" s="15" t="str">
        <f>+IFERROR(INDEX(Sheet1!L:L,MATCH('Import Demurrage Detention'!$R596,Sheet1!$A:$A,0),1),"")</f>
        <v/>
      </c>
      <c r="H596" s="15" t="str">
        <f>+IFERROR(INDEX(Sheet1!M:M,MATCH('Import Demurrage Detention'!$R596,Sheet1!$A:$A,0),1),"")</f>
        <v/>
      </c>
      <c r="I596" s="15" t="str">
        <f>+IFERROR(INDEX(Sheet1!N:N,MATCH('Import Demurrage Detention'!$R596,Sheet1!$A:$A,0),1),"")</f>
        <v/>
      </c>
      <c r="J596" s="15" t="str">
        <f>+IFERROR(INDEX(Sheet1!O:O,MATCH('Import Demurrage Detention'!$R596,Sheet1!$A:$A,0),1),"")</f>
        <v/>
      </c>
      <c r="K596" s="15" t="str">
        <f>+IFERROR(INDEX(Sheet1!P:P,MATCH('Import Demurrage Detention'!$R596,Sheet1!$A:$A,0),1),"")</f>
        <v/>
      </c>
      <c r="L596" s="15" t="str">
        <f>+IFERROR(INDEX(Sheet1!Q:Q,MATCH('Import Demurrage Detention'!$R596,Sheet1!$A:$A,0),1),"")</f>
        <v/>
      </c>
      <c r="M596" s="15" t="str">
        <f>+IFERROR(INDEX(Sheet1!R:R,MATCH('Import Demurrage Detention'!$R596,Sheet1!$A:$A,0),1),"")</f>
        <v/>
      </c>
      <c r="N596" s="15" t="str">
        <f>+IFERROR(INDEX(Sheet1!S:S,MATCH('Import Demurrage Detention'!$R596,Sheet1!$A:$A,0),1),"")</f>
        <v/>
      </c>
      <c r="O596" s="15" t="str">
        <f>+IFERROR(INDEX(Sheet1!T:T,MATCH('Import Demurrage Detention'!$R596,Sheet1!$A:$A,0),1),"")</f>
        <v/>
      </c>
      <c r="P596" s="15" t="str">
        <f>+IFERROR(INDEX(Sheet1!U:U,MATCH('Import Demurrage Detention'!$R596,Sheet1!$A:$A,0),1),"")</f>
        <v/>
      </c>
      <c r="Q596" s="15" t="str">
        <f>+IFERROR(INDEX(Sheet1!V:V,MATCH('Import Demurrage Detention'!$R596,Sheet1!$A:$A,0),1),"")</f>
        <v/>
      </c>
      <c r="R596" s="12">
        <f t="shared" si="6"/>
        <v>588</v>
      </c>
    </row>
    <row r="597" spans="1:18">
      <c r="A597" s="14" t="str">
        <f>+IFERROR(INDEX(Sheet1!$C:$C,MATCH('Import Demurrage Detention'!$R597,Sheet1!$A:$A,0),1),"")</f>
        <v/>
      </c>
      <c r="B597" s="14" t="str">
        <f>+IFERROR(INDEX(Sheet1!$F:$F,MATCH('Import Demurrage Detention'!$R597,Sheet1!$A:$A,0),1),"")</f>
        <v/>
      </c>
      <c r="C597" s="15" t="str">
        <f>+IFERROR(INDEX(Sheet1!$H:$H,MATCH('Import Demurrage Detention'!$R597,Sheet1!$A:$A,0),1),"")</f>
        <v/>
      </c>
      <c r="D597" s="15" t="str">
        <f>+IFERROR(INDEX(Sheet1!$I:$I,MATCH('Import Demurrage Detention'!$R597,Sheet1!$A:$A,0),1),"")</f>
        <v/>
      </c>
      <c r="E597" s="15" t="str">
        <f>+IFERROR(INDEX(Sheet1!J:J,MATCH('Import Demurrage Detention'!$R597,Sheet1!$A:$A,0),1),"")</f>
        <v/>
      </c>
      <c r="F597" s="15" t="str">
        <f>+IFERROR(INDEX(Sheet1!K:K,MATCH('Import Demurrage Detention'!$R597,Sheet1!$A:$A,0),1),"")</f>
        <v/>
      </c>
      <c r="G597" s="15" t="str">
        <f>+IFERROR(INDEX(Sheet1!L:L,MATCH('Import Demurrage Detention'!$R597,Sheet1!$A:$A,0),1),"")</f>
        <v/>
      </c>
      <c r="H597" s="15" t="str">
        <f>+IFERROR(INDEX(Sheet1!M:M,MATCH('Import Demurrage Detention'!$R597,Sheet1!$A:$A,0),1),"")</f>
        <v/>
      </c>
      <c r="I597" s="15" t="str">
        <f>+IFERROR(INDEX(Sheet1!N:N,MATCH('Import Demurrage Detention'!$R597,Sheet1!$A:$A,0),1),"")</f>
        <v/>
      </c>
      <c r="J597" s="15" t="str">
        <f>+IFERROR(INDEX(Sheet1!O:O,MATCH('Import Demurrage Detention'!$R597,Sheet1!$A:$A,0),1),"")</f>
        <v/>
      </c>
      <c r="K597" s="15" t="str">
        <f>+IFERROR(INDEX(Sheet1!P:P,MATCH('Import Demurrage Detention'!$R597,Sheet1!$A:$A,0),1),"")</f>
        <v/>
      </c>
      <c r="L597" s="15" t="str">
        <f>+IFERROR(INDEX(Sheet1!Q:Q,MATCH('Import Demurrage Detention'!$R597,Sheet1!$A:$A,0),1),"")</f>
        <v/>
      </c>
      <c r="M597" s="15" t="str">
        <f>+IFERROR(INDEX(Sheet1!R:R,MATCH('Import Demurrage Detention'!$R597,Sheet1!$A:$A,0),1),"")</f>
        <v/>
      </c>
      <c r="N597" s="15" t="str">
        <f>+IFERROR(INDEX(Sheet1!S:S,MATCH('Import Demurrage Detention'!$R597,Sheet1!$A:$A,0),1),"")</f>
        <v/>
      </c>
      <c r="O597" s="15" t="str">
        <f>+IFERROR(INDEX(Sheet1!T:T,MATCH('Import Demurrage Detention'!$R597,Sheet1!$A:$A,0),1),"")</f>
        <v/>
      </c>
      <c r="P597" s="15" t="str">
        <f>+IFERROR(INDEX(Sheet1!U:U,MATCH('Import Demurrage Detention'!$R597,Sheet1!$A:$A,0),1),"")</f>
        <v/>
      </c>
      <c r="Q597" s="15" t="str">
        <f>+IFERROR(INDEX(Sheet1!V:V,MATCH('Import Demurrage Detention'!$R597,Sheet1!$A:$A,0),1),"")</f>
        <v/>
      </c>
      <c r="R597" s="12">
        <f t="shared" si="6"/>
        <v>589</v>
      </c>
    </row>
    <row r="598" spans="1:18">
      <c r="A598" s="14" t="str">
        <f>+IFERROR(INDEX(Sheet1!$C:$C,MATCH('Import Demurrage Detention'!$R598,Sheet1!$A:$A,0),1),"")</f>
        <v/>
      </c>
      <c r="B598" s="14" t="str">
        <f>+IFERROR(INDEX(Sheet1!$F:$F,MATCH('Import Demurrage Detention'!$R598,Sheet1!$A:$A,0),1),"")</f>
        <v/>
      </c>
      <c r="C598" s="15" t="str">
        <f>+IFERROR(INDEX(Sheet1!$H:$H,MATCH('Import Demurrage Detention'!$R598,Sheet1!$A:$A,0),1),"")</f>
        <v/>
      </c>
      <c r="D598" s="15" t="str">
        <f>+IFERROR(INDEX(Sheet1!$I:$I,MATCH('Import Demurrage Detention'!$R598,Sheet1!$A:$A,0),1),"")</f>
        <v/>
      </c>
      <c r="E598" s="15" t="str">
        <f>+IFERROR(INDEX(Sheet1!J:J,MATCH('Import Demurrage Detention'!$R598,Sheet1!$A:$A,0),1),"")</f>
        <v/>
      </c>
      <c r="F598" s="15" t="str">
        <f>+IFERROR(INDEX(Sheet1!K:K,MATCH('Import Demurrage Detention'!$R598,Sheet1!$A:$A,0),1),"")</f>
        <v/>
      </c>
      <c r="G598" s="15" t="str">
        <f>+IFERROR(INDEX(Sheet1!L:L,MATCH('Import Demurrage Detention'!$R598,Sheet1!$A:$A,0),1),"")</f>
        <v/>
      </c>
      <c r="H598" s="15" t="str">
        <f>+IFERROR(INDEX(Sheet1!M:M,MATCH('Import Demurrage Detention'!$R598,Sheet1!$A:$A,0),1),"")</f>
        <v/>
      </c>
      <c r="I598" s="15" t="str">
        <f>+IFERROR(INDEX(Sheet1!N:N,MATCH('Import Demurrage Detention'!$R598,Sheet1!$A:$A,0),1),"")</f>
        <v/>
      </c>
      <c r="J598" s="15" t="str">
        <f>+IFERROR(INDEX(Sheet1!O:O,MATCH('Import Demurrage Detention'!$R598,Sheet1!$A:$A,0),1),"")</f>
        <v/>
      </c>
      <c r="K598" s="15" t="str">
        <f>+IFERROR(INDEX(Sheet1!P:P,MATCH('Import Demurrage Detention'!$R598,Sheet1!$A:$A,0),1),"")</f>
        <v/>
      </c>
      <c r="L598" s="15" t="str">
        <f>+IFERROR(INDEX(Sheet1!Q:Q,MATCH('Import Demurrage Detention'!$R598,Sheet1!$A:$A,0),1),"")</f>
        <v/>
      </c>
      <c r="M598" s="15" t="str">
        <f>+IFERROR(INDEX(Sheet1!R:R,MATCH('Import Demurrage Detention'!$R598,Sheet1!$A:$A,0),1),"")</f>
        <v/>
      </c>
      <c r="N598" s="15" t="str">
        <f>+IFERROR(INDEX(Sheet1!S:S,MATCH('Import Demurrage Detention'!$R598,Sheet1!$A:$A,0),1),"")</f>
        <v/>
      </c>
      <c r="O598" s="15" t="str">
        <f>+IFERROR(INDEX(Sheet1!T:T,MATCH('Import Demurrage Detention'!$R598,Sheet1!$A:$A,0),1),"")</f>
        <v/>
      </c>
      <c r="P598" s="15" t="str">
        <f>+IFERROR(INDEX(Sheet1!U:U,MATCH('Import Demurrage Detention'!$R598,Sheet1!$A:$A,0),1),"")</f>
        <v/>
      </c>
      <c r="Q598" s="15" t="str">
        <f>+IFERROR(INDEX(Sheet1!V:V,MATCH('Import Demurrage Detention'!$R598,Sheet1!$A:$A,0),1),"")</f>
        <v/>
      </c>
      <c r="R598" s="12">
        <f t="shared" si="6"/>
        <v>590</v>
      </c>
    </row>
    <row r="599" spans="1:18">
      <c r="A599" s="14" t="str">
        <f>+IFERROR(INDEX(Sheet1!$C:$C,MATCH('Import Demurrage Detention'!$R599,Sheet1!$A:$A,0),1),"")</f>
        <v/>
      </c>
      <c r="B599" s="14" t="str">
        <f>+IFERROR(INDEX(Sheet1!$F:$F,MATCH('Import Demurrage Detention'!$R599,Sheet1!$A:$A,0),1),"")</f>
        <v/>
      </c>
      <c r="C599" s="15" t="str">
        <f>+IFERROR(INDEX(Sheet1!$H:$H,MATCH('Import Demurrage Detention'!$R599,Sheet1!$A:$A,0),1),"")</f>
        <v/>
      </c>
      <c r="D599" s="15" t="str">
        <f>+IFERROR(INDEX(Sheet1!$I:$I,MATCH('Import Demurrage Detention'!$R599,Sheet1!$A:$A,0),1),"")</f>
        <v/>
      </c>
      <c r="E599" s="15" t="str">
        <f>+IFERROR(INDEX(Sheet1!J:J,MATCH('Import Demurrage Detention'!$R599,Sheet1!$A:$A,0),1),"")</f>
        <v/>
      </c>
      <c r="F599" s="15" t="str">
        <f>+IFERROR(INDEX(Sheet1!K:K,MATCH('Import Demurrage Detention'!$R599,Sheet1!$A:$A,0),1),"")</f>
        <v/>
      </c>
      <c r="G599" s="15" t="str">
        <f>+IFERROR(INDEX(Sheet1!L:L,MATCH('Import Demurrage Detention'!$R599,Sheet1!$A:$A,0),1),"")</f>
        <v/>
      </c>
      <c r="H599" s="15" t="str">
        <f>+IFERROR(INDEX(Sheet1!M:M,MATCH('Import Demurrage Detention'!$R599,Sheet1!$A:$A,0),1),"")</f>
        <v/>
      </c>
      <c r="I599" s="15" t="str">
        <f>+IFERROR(INDEX(Sheet1!N:N,MATCH('Import Demurrage Detention'!$R599,Sheet1!$A:$A,0),1),"")</f>
        <v/>
      </c>
      <c r="J599" s="15" t="str">
        <f>+IFERROR(INDEX(Sheet1!O:O,MATCH('Import Demurrage Detention'!$R599,Sheet1!$A:$A,0),1),"")</f>
        <v/>
      </c>
      <c r="K599" s="15" t="str">
        <f>+IFERROR(INDEX(Sheet1!P:P,MATCH('Import Demurrage Detention'!$R599,Sheet1!$A:$A,0),1),"")</f>
        <v/>
      </c>
      <c r="L599" s="15" t="str">
        <f>+IFERROR(INDEX(Sheet1!Q:Q,MATCH('Import Demurrage Detention'!$R599,Sheet1!$A:$A,0),1),"")</f>
        <v/>
      </c>
      <c r="M599" s="15" t="str">
        <f>+IFERROR(INDEX(Sheet1!R:R,MATCH('Import Demurrage Detention'!$R599,Sheet1!$A:$A,0),1),"")</f>
        <v/>
      </c>
      <c r="N599" s="15" t="str">
        <f>+IFERROR(INDEX(Sheet1!S:S,MATCH('Import Demurrage Detention'!$R599,Sheet1!$A:$A,0),1),"")</f>
        <v/>
      </c>
      <c r="O599" s="15" t="str">
        <f>+IFERROR(INDEX(Sheet1!T:T,MATCH('Import Demurrage Detention'!$R599,Sheet1!$A:$A,0),1),"")</f>
        <v/>
      </c>
      <c r="P599" s="15" t="str">
        <f>+IFERROR(INDEX(Sheet1!U:U,MATCH('Import Demurrage Detention'!$R599,Sheet1!$A:$A,0),1),"")</f>
        <v/>
      </c>
      <c r="Q599" s="15" t="str">
        <f>+IFERROR(INDEX(Sheet1!V:V,MATCH('Import Demurrage Detention'!$R599,Sheet1!$A:$A,0),1),"")</f>
        <v/>
      </c>
      <c r="R599" s="12">
        <f t="shared" si="6"/>
        <v>591</v>
      </c>
    </row>
    <row r="600" spans="1:18">
      <c r="A600" s="14" t="str">
        <f>+IFERROR(INDEX(Sheet1!$C:$C,MATCH('Import Demurrage Detention'!$R600,Sheet1!$A:$A,0),1),"")</f>
        <v/>
      </c>
      <c r="B600" s="14" t="str">
        <f>+IFERROR(INDEX(Sheet1!$F:$F,MATCH('Import Demurrage Detention'!$R600,Sheet1!$A:$A,0),1),"")</f>
        <v/>
      </c>
      <c r="C600" s="15" t="str">
        <f>+IFERROR(INDEX(Sheet1!$H:$H,MATCH('Import Demurrage Detention'!$R600,Sheet1!$A:$A,0),1),"")</f>
        <v/>
      </c>
      <c r="D600" s="15" t="str">
        <f>+IFERROR(INDEX(Sheet1!$I:$I,MATCH('Import Demurrage Detention'!$R600,Sheet1!$A:$A,0),1),"")</f>
        <v/>
      </c>
      <c r="E600" s="15" t="str">
        <f>+IFERROR(INDEX(Sheet1!J:J,MATCH('Import Demurrage Detention'!$R600,Sheet1!$A:$A,0),1),"")</f>
        <v/>
      </c>
      <c r="F600" s="15" t="str">
        <f>+IFERROR(INDEX(Sheet1!K:K,MATCH('Import Demurrage Detention'!$R600,Sheet1!$A:$A,0),1),"")</f>
        <v/>
      </c>
      <c r="G600" s="15" t="str">
        <f>+IFERROR(INDEX(Sheet1!L:L,MATCH('Import Demurrage Detention'!$R600,Sheet1!$A:$A,0),1),"")</f>
        <v/>
      </c>
      <c r="H600" s="15" t="str">
        <f>+IFERROR(INDEX(Sheet1!M:M,MATCH('Import Demurrage Detention'!$R600,Sheet1!$A:$A,0),1),"")</f>
        <v/>
      </c>
      <c r="I600" s="15" t="str">
        <f>+IFERROR(INDEX(Sheet1!N:N,MATCH('Import Demurrage Detention'!$R600,Sheet1!$A:$A,0),1),"")</f>
        <v/>
      </c>
      <c r="J600" s="15" t="str">
        <f>+IFERROR(INDEX(Sheet1!O:O,MATCH('Import Demurrage Detention'!$R600,Sheet1!$A:$A,0),1),"")</f>
        <v/>
      </c>
      <c r="K600" s="15" t="str">
        <f>+IFERROR(INDEX(Sheet1!P:P,MATCH('Import Demurrage Detention'!$R600,Sheet1!$A:$A,0),1),"")</f>
        <v/>
      </c>
      <c r="L600" s="15" t="str">
        <f>+IFERROR(INDEX(Sheet1!Q:Q,MATCH('Import Demurrage Detention'!$R600,Sheet1!$A:$A,0),1),"")</f>
        <v/>
      </c>
      <c r="M600" s="15" t="str">
        <f>+IFERROR(INDEX(Sheet1!R:R,MATCH('Import Demurrage Detention'!$R600,Sheet1!$A:$A,0),1),"")</f>
        <v/>
      </c>
      <c r="N600" s="15" t="str">
        <f>+IFERROR(INDEX(Sheet1!S:S,MATCH('Import Demurrage Detention'!$R600,Sheet1!$A:$A,0),1),"")</f>
        <v/>
      </c>
      <c r="O600" s="15" t="str">
        <f>+IFERROR(INDEX(Sheet1!T:T,MATCH('Import Demurrage Detention'!$R600,Sheet1!$A:$A,0),1),"")</f>
        <v/>
      </c>
      <c r="P600" s="15" t="str">
        <f>+IFERROR(INDEX(Sheet1!U:U,MATCH('Import Demurrage Detention'!$R600,Sheet1!$A:$A,0),1),"")</f>
        <v/>
      </c>
      <c r="Q600" s="15" t="str">
        <f>+IFERROR(INDEX(Sheet1!V:V,MATCH('Import Demurrage Detention'!$R600,Sheet1!$A:$A,0),1),"")</f>
        <v/>
      </c>
      <c r="R600" s="12">
        <f t="shared" si="6"/>
        <v>592</v>
      </c>
    </row>
    <row r="601" spans="1:18">
      <c r="A601" s="14" t="str">
        <f>+IFERROR(INDEX(Sheet1!$C:$C,MATCH('Import Demurrage Detention'!$R601,Sheet1!$A:$A,0),1),"")</f>
        <v/>
      </c>
      <c r="B601" s="14" t="str">
        <f>+IFERROR(INDEX(Sheet1!$F:$F,MATCH('Import Demurrage Detention'!$R601,Sheet1!$A:$A,0),1),"")</f>
        <v/>
      </c>
      <c r="C601" s="15" t="str">
        <f>+IFERROR(INDEX(Sheet1!$H:$H,MATCH('Import Demurrage Detention'!$R601,Sheet1!$A:$A,0),1),"")</f>
        <v/>
      </c>
      <c r="D601" s="15" t="str">
        <f>+IFERROR(INDEX(Sheet1!$I:$I,MATCH('Import Demurrage Detention'!$R601,Sheet1!$A:$A,0),1),"")</f>
        <v/>
      </c>
      <c r="E601" s="15" t="str">
        <f>+IFERROR(INDEX(Sheet1!J:J,MATCH('Import Demurrage Detention'!$R601,Sheet1!$A:$A,0),1),"")</f>
        <v/>
      </c>
      <c r="F601" s="15" t="str">
        <f>+IFERROR(INDEX(Sheet1!K:K,MATCH('Import Demurrage Detention'!$R601,Sheet1!$A:$A,0),1),"")</f>
        <v/>
      </c>
      <c r="G601" s="15" t="str">
        <f>+IFERROR(INDEX(Sheet1!L:L,MATCH('Import Demurrage Detention'!$R601,Sheet1!$A:$A,0),1),"")</f>
        <v/>
      </c>
      <c r="H601" s="15" t="str">
        <f>+IFERROR(INDEX(Sheet1!M:M,MATCH('Import Demurrage Detention'!$R601,Sheet1!$A:$A,0),1),"")</f>
        <v/>
      </c>
      <c r="I601" s="15" t="str">
        <f>+IFERROR(INDEX(Sheet1!N:N,MATCH('Import Demurrage Detention'!$R601,Sheet1!$A:$A,0),1),"")</f>
        <v/>
      </c>
      <c r="J601" s="15" t="str">
        <f>+IFERROR(INDEX(Sheet1!O:O,MATCH('Import Demurrage Detention'!$R601,Sheet1!$A:$A,0),1),"")</f>
        <v/>
      </c>
      <c r="K601" s="15" t="str">
        <f>+IFERROR(INDEX(Sheet1!P:P,MATCH('Import Demurrage Detention'!$R601,Sheet1!$A:$A,0),1),"")</f>
        <v/>
      </c>
      <c r="L601" s="15" t="str">
        <f>+IFERROR(INDEX(Sheet1!Q:Q,MATCH('Import Demurrage Detention'!$R601,Sheet1!$A:$A,0),1),"")</f>
        <v/>
      </c>
      <c r="M601" s="15" t="str">
        <f>+IFERROR(INDEX(Sheet1!R:R,MATCH('Import Demurrage Detention'!$R601,Sheet1!$A:$A,0),1),"")</f>
        <v/>
      </c>
      <c r="N601" s="15" t="str">
        <f>+IFERROR(INDEX(Sheet1!S:S,MATCH('Import Demurrage Detention'!$R601,Sheet1!$A:$A,0),1),"")</f>
        <v/>
      </c>
      <c r="O601" s="15" t="str">
        <f>+IFERROR(INDEX(Sheet1!T:T,MATCH('Import Demurrage Detention'!$R601,Sheet1!$A:$A,0),1),"")</f>
        <v/>
      </c>
      <c r="P601" s="15" t="str">
        <f>+IFERROR(INDEX(Sheet1!U:U,MATCH('Import Demurrage Detention'!$R601,Sheet1!$A:$A,0),1),"")</f>
        <v/>
      </c>
      <c r="Q601" s="15" t="str">
        <f>+IFERROR(INDEX(Sheet1!V:V,MATCH('Import Demurrage Detention'!$R601,Sheet1!$A:$A,0),1),"")</f>
        <v/>
      </c>
      <c r="R601" s="12">
        <f t="shared" si="6"/>
        <v>593</v>
      </c>
    </row>
    <row r="602" spans="1:18">
      <c r="A602" s="14" t="str">
        <f>+IFERROR(INDEX(Sheet1!$C:$C,MATCH('Import Demurrage Detention'!$R602,Sheet1!$A:$A,0),1),"")</f>
        <v/>
      </c>
      <c r="B602" s="14" t="str">
        <f>+IFERROR(INDEX(Sheet1!$F:$F,MATCH('Import Demurrage Detention'!$R602,Sheet1!$A:$A,0),1),"")</f>
        <v/>
      </c>
      <c r="C602" s="15" t="str">
        <f>+IFERROR(INDEX(Sheet1!$H:$H,MATCH('Import Demurrage Detention'!$R602,Sheet1!$A:$A,0),1),"")</f>
        <v/>
      </c>
      <c r="D602" s="15" t="str">
        <f>+IFERROR(INDEX(Sheet1!$I:$I,MATCH('Import Demurrage Detention'!$R602,Sheet1!$A:$A,0),1),"")</f>
        <v/>
      </c>
      <c r="E602" s="15" t="str">
        <f>+IFERROR(INDEX(Sheet1!J:J,MATCH('Import Demurrage Detention'!$R602,Sheet1!$A:$A,0),1),"")</f>
        <v/>
      </c>
      <c r="F602" s="15" t="str">
        <f>+IFERROR(INDEX(Sheet1!K:K,MATCH('Import Demurrage Detention'!$R602,Sheet1!$A:$A,0),1),"")</f>
        <v/>
      </c>
      <c r="G602" s="15" t="str">
        <f>+IFERROR(INDEX(Sheet1!L:L,MATCH('Import Demurrage Detention'!$R602,Sheet1!$A:$A,0),1),"")</f>
        <v/>
      </c>
      <c r="H602" s="15" t="str">
        <f>+IFERROR(INDEX(Sheet1!M:M,MATCH('Import Demurrage Detention'!$R602,Sheet1!$A:$A,0),1),"")</f>
        <v/>
      </c>
      <c r="I602" s="15" t="str">
        <f>+IFERROR(INDEX(Sheet1!N:N,MATCH('Import Demurrage Detention'!$R602,Sheet1!$A:$A,0),1),"")</f>
        <v/>
      </c>
      <c r="J602" s="15" t="str">
        <f>+IFERROR(INDEX(Sheet1!O:O,MATCH('Import Demurrage Detention'!$R602,Sheet1!$A:$A,0),1),"")</f>
        <v/>
      </c>
      <c r="K602" s="15" t="str">
        <f>+IFERROR(INDEX(Sheet1!P:P,MATCH('Import Demurrage Detention'!$R602,Sheet1!$A:$A,0),1),"")</f>
        <v/>
      </c>
      <c r="L602" s="15" t="str">
        <f>+IFERROR(INDEX(Sheet1!Q:Q,MATCH('Import Demurrage Detention'!$R602,Sheet1!$A:$A,0),1),"")</f>
        <v/>
      </c>
      <c r="M602" s="15" t="str">
        <f>+IFERROR(INDEX(Sheet1!R:R,MATCH('Import Demurrage Detention'!$R602,Sheet1!$A:$A,0),1),"")</f>
        <v/>
      </c>
      <c r="N602" s="15" t="str">
        <f>+IFERROR(INDEX(Sheet1!S:S,MATCH('Import Demurrage Detention'!$R602,Sheet1!$A:$A,0),1),"")</f>
        <v/>
      </c>
      <c r="O602" s="15" t="str">
        <f>+IFERROR(INDEX(Sheet1!T:T,MATCH('Import Demurrage Detention'!$R602,Sheet1!$A:$A,0),1),"")</f>
        <v/>
      </c>
      <c r="P602" s="15" t="str">
        <f>+IFERROR(INDEX(Sheet1!U:U,MATCH('Import Demurrage Detention'!$R602,Sheet1!$A:$A,0),1),"")</f>
        <v/>
      </c>
      <c r="Q602" s="15" t="str">
        <f>+IFERROR(INDEX(Sheet1!V:V,MATCH('Import Demurrage Detention'!$R602,Sheet1!$A:$A,0),1),"")</f>
        <v/>
      </c>
      <c r="R602" s="12">
        <f t="shared" si="6"/>
        <v>594</v>
      </c>
    </row>
    <row r="603" spans="1:18">
      <c r="A603" s="14" t="str">
        <f>+IFERROR(INDEX(Sheet1!$C:$C,MATCH('Import Demurrage Detention'!$R603,Sheet1!$A:$A,0),1),"")</f>
        <v/>
      </c>
      <c r="B603" s="14" t="str">
        <f>+IFERROR(INDEX(Sheet1!$F:$F,MATCH('Import Demurrage Detention'!$R603,Sheet1!$A:$A,0),1),"")</f>
        <v/>
      </c>
      <c r="C603" s="15" t="str">
        <f>+IFERROR(INDEX(Sheet1!$H:$H,MATCH('Import Demurrage Detention'!$R603,Sheet1!$A:$A,0),1),"")</f>
        <v/>
      </c>
      <c r="D603" s="15" t="str">
        <f>+IFERROR(INDEX(Sheet1!$I:$I,MATCH('Import Demurrage Detention'!$R603,Sheet1!$A:$A,0),1),"")</f>
        <v/>
      </c>
      <c r="E603" s="15" t="str">
        <f>+IFERROR(INDEX(Sheet1!J:J,MATCH('Import Demurrage Detention'!$R603,Sheet1!$A:$A,0),1),"")</f>
        <v/>
      </c>
      <c r="F603" s="15" t="str">
        <f>+IFERROR(INDEX(Sheet1!K:K,MATCH('Import Demurrage Detention'!$R603,Sheet1!$A:$A,0),1),"")</f>
        <v/>
      </c>
      <c r="G603" s="15" t="str">
        <f>+IFERROR(INDEX(Sheet1!L:L,MATCH('Import Demurrage Detention'!$R603,Sheet1!$A:$A,0),1),"")</f>
        <v/>
      </c>
      <c r="H603" s="15" t="str">
        <f>+IFERROR(INDEX(Sheet1!M:M,MATCH('Import Demurrage Detention'!$R603,Sheet1!$A:$A,0),1),"")</f>
        <v/>
      </c>
      <c r="I603" s="15" t="str">
        <f>+IFERROR(INDEX(Sheet1!N:N,MATCH('Import Demurrage Detention'!$R603,Sheet1!$A:$A,0),1),"")</f>
        <v/>
      </c>
      <c r="J603" s="15" t="str">
        <f>+IFERROR(INDEX(Sheet1!O:O,MATCH('Import Demurrage Detention'!$R603,Sheet1!$A:$A,0),1),"")</f>
        <v/>
      </c>
      <c r="K603" s="15" t="str">
        <f>+IFERROR(INDEX(Sheet1!P:P,MATCH('Import Demurrage Detention'!$R603,Sheet1!$A:$A,0),1),"")</f>
        <v/>
      </c>
      <c r="L603" s="15" t="str">
        <f>+IFERROR(INDEX(Sheet1!Q:Q,MATCH('Import Demurrage Detention'!$R603,Sheet1!$A:$A,0),1),"")</f>
        <v/>
      </c>
      <c r="M603" s="15" t="str">
        <f>+IFERROR(INDEX(Sheet1!R:R,MATCH('Import Demurrage Detention'!$R603,Sheet1!$A:$A,0),1),"")</f>
        <v/>
      </c>
      <c r="N603" s="15" t="str">
        <f>+IFERROR(INDEX(Sheet1!S:S,MATCH('Import Demurrage Detention'!$R603,Sheet1!$A:$A,0),1),"")</f>
        <v/>
      </c>
      <c r="O603" s="15" t="str">
        <f>+IFERROR(INDEX(Sheet1!T:T,MATCH('Import Demurrage Detention'!$R603,Sheet1!$A:$A,0),1),"")</f>
        <v/>
      </c>
      <c r="P603" s="15" t="str">
        <f>+IFERROR(INDEX(Sheet1!U:U,MATCH('Import Demurrage Detention'!$R603,Sheet1!$A:$A,0),1),"")</f>
        <v/>
      </c>
      <c r="Q603" s="15" t="str">
        <f>+IFERROR(INDEX(Sheet1!V:V,MATCH('Import Demurrage Detention'!$R603,Sheet1!$A:$A,0),1),"")</f>
        <v/>
      </c>
      <c r="R603" s="12">
        <f t="shared" si="6"/>
        <v>595</v>
      </c>
    </row>
    <row r="604" spans="1:18">
      <c r="A604" s="14" t="str">
        <f>+IFERROR(INDEX(Sheet1!$C:$C,MATCH('Import Demurrage Detention'!$R604,Sheet1!$A:$A,0),1),"")</f>
        <v/>
      </c>
      <c r="B604" s="14" t="str">
        <f>+IFERROR(INDEX(Sheet1!$F:$F,MATCH('Import Demurrage Detention'!$R604,Sheet1!$A:$A,0),1),"")</f>
        <v/>
      </c>
      <c r="C604" s="15" t="str">
        <f>+IFERROR(INDEX(Sheet1!$H:$H,MATCH('Import Demurrage Detention'!$R604,Sheet1!$A:$A,0),1),"")</f>
        <v/>
      </c>
      <c r="D604" s="15" t="str">
        <f>+IFERROR(INDEX(Sheet1!$I:$I,MATCH('Import Demurrage Detention'!$R604,Sheet1!$A:$A,0),1),"")</f>
        <v/>
      </c>
      <c r="E604" s="15" t="str">
        <f>+IFERROR(INDEX(Sheet1!J:J,MATCH('Import Demurrage Detention'!$R604,Sheet1!$A:$A,0),1),"")</f>
        <v/>
      </c>
      <c r="F604" s="15" t="str">
        <f>+IFERROR(INDEX(Sheet1!K:K,MATCH('Import Demurrage Detention'!$R604,Sheet1!$A:$A,0),1),"")</f>
        <v/>
      </c>
      <c r="G604" s="15" t="str">
        <f>+IFERROR(INDEX(Sheet1!L:L,MATCH('Import Demurrage Detention'!$R604,Sheet1!$A:$A,0),1),"")</f>
        <v/>
      </c>
      <c r="H604" s="15" t="str">
        <f>+IFERROR(INDEX(Sheet1!M:M,MATCH('Import Demurrage Detention'!$R604,Sheet1!$A:$A,0),1),"")</f>
        <v/>
      </c>
      <c r="I604" s="15" t="str">
        <f>+IFERROR(INDEX(Sheet1!N:N,MATCH('Import Demurrage Detention'!$R604,Sheet1!$A:$A,0),1),"")</f>
        <v/>
      </c>
      <c r="J604" s="15" t="str">
        <f>+IFERROR(INDEX(Sheet1!O:O,MATCH('Import Demurrage Detention'!$R604,Sheet1!$A:$A,0),1),"")</f>
        <v/>
      </c>
      <c r="K604" s="15" t="str">
        <f>+IFERROR(INDEX(Sheet1!P:P,MATCH('Import Demurrage Detention'!$R604,Sheet1!$A:$A,0),1),"")</f>
        <v/>
      </c>
      <c r="L604" s="15" t="str">
        <f>+IFERROR(INDEX(Sheet1!Q:Q,MATCH('Import Demurrage Detention'!$R604,Sheet1!$A:$A,0),1),"")</f>
        <v/>
      </c>
      <c r="M604" s="15" t="str">
        <f>+IFERROR(INDEX(Sheet1!R:R,MATCH('Import Demurrage Detention'!$R604,Sheet1!$A:$A,0),1),"")</f>
        <v/>
      </c>
      <c r="N604" s="15" t="str">
        <f>+IFERROR(INDEX(Sheet1!S:S,MATCH('Import Demurrage Detention'!$R604,Sheet1!$A:$A,0),1),"")</f>
        <v/>
      </c>
      <c r="O604" s="15" t="str">
        <f>+IFERROR(INDEX(Sheet1!T:T,MATCH('Import Demurrage Detention'!$R604,Sheet1!$A:$A,0),1),"")</f>
        <v/>
      </c>
      <c r="P604" s="15" t="str">
        <f>+IFERROR(INDEX(Sheet1!U:U,MATCH('Import Demurrage Detention'!$R604,Sheet1!$A:$A,0),1),"")</f>
        <v/>
      </c>
      <c r="Q604" s="15" t="str">
        <f>+IFERROR(INDEX(Sheet1!V:V,MATCH('Import Demurrage Detention'!$R604,Sheet1!$A:$A,0),1),"")</f>
        <v/>
      </c>
      <c r="R604" s="12">
        <f t="shared" ref="R604:R667" si="7">+R603+1</f>
        <v>596</v>
      </c>
    </row>
    <row r="605" spans="1:18">
      <c r="A605" s="14" t="str">
        <f>+IFERROR(INDEX(Sheet1!$C:$C,MATCH('Import Demurrage Detention'!$R605,Sheet1!$A:$A,0),1),"")</f>
        <v/>
      </c>
      <c r="B605" s="14" t="str">
        <f>+IFERROR(INDEX(Sheet1!$F:$F,MATCH('Import Demurrage Detention'!$R605,Sheet1!$A:$A,0),1),"")</f>
        <v/>
      </c>
      <c r="C605" s="15" t="str">
        <f>+IFERROR(INDEX(Sheet1!$H:$H,MATCH('Import Demurrage Detention'!$R605,Sheet1!$A:$A,0),1),"")</f>
        <v/>
      </c>
      <c r="D605" s="15" t="str">
        <f>+IFERROR(INDEX(Sheet1!$I:$I,MATCH('Import Demurrage Detention'!$R605,Sheet1!$A:$A,0),1),"")</f>
        <v/>
      </c>
      <c r="E605" s="15" t="str">
        <f>+IFERROR(INDEX(Sheet1!J:J,MATCH('Import Demurrage Detention'!$R605,Sheet1!$A:$A,0),1),"")</f>
        <v/>
      </c>
      <c r="F605" s="15" t="str">
        <f>+IFERROR(INDEX(Sheet1!K:K,MATCH('Import Demurrage Detention'!$R605,Sheet1!$A:$A,0),1),"")</f>
        <v/>
      </c>
      <c r="G605" s="15" t="str">
        <f>+IFERROR(INDEX(Sheet1!L:L,MATCH('Import Demurrage Detention'!$R605,Sheet1!$A:$A,0),1),"")</f>
        <v/>
      </c>
      <c r="H605" s="15" t="str">
        <f>+IFERROR(INDEX(Sheet1!M:M,MATCH('Import Demurrage Detention'!$R605,Sheet1!$A:$A,0),1),"")</f>
        <v/>
      </c>
      <c r="I605" s="15" t="str">
        <f>+IFERROR(INDEX(Sheet1!N:N,MATCH('Import Demurrage Detention'!$R605,Sheet1!$A:$A,0),1),"")</f>
        <v/>
      </c>
      <c r="J605" s="15" t="str">
        <f>+IFERROR(INDEX(Sheet1!O:O,MATCH('Import Demurrage Detention'!$R605,Sheet1!$A:$A,0),1),"")</f>
        <v/>
      </c>
      <c r="K605" s="15" t="str">
        <f>+IFERROR(INDEX(Sheet1!P:P,MATCH('Import Demurrage Detention'!$R605,Sheet1!$A:$A,0),1),"")</f>
        <v/>
      </c>
      <c r="L605" s="15" t="str">
        <f>+IFERROR(INDEX(Sheet1!Q:Q,MATCH('Import Demurrage Detention'!$R605,Sheet1!$A:$A,0),1),"")</f>
        <v/>
      </c>
      <c r="M605" s="15" t="str">
        <f>+IFERROR(INDEX(Sheet1!R:R,MATCH('Import Demurrage Detention'!$R605,Sheet1!$A:$A,0),1),"")</f>
        <v/>
      </c>
      <c r="N605" s="15" t="str">
        <f>+IFERROR(INDEX(Sheet1!S:S,MATCH('Import Demurrage Detention'!$R605,Sheet1!$A:$A,0),1),"")</f>
        <v/>
      </c>
      <c r="O605" s="15" t="str">
        <f>+IFERROR(INDEX(Sheet1!T:T,MATCH('Import Demurrage Detention'!$R605,Sheet1!$A:$A,0),1),"")</f>
        <v/>
      </c>
      <c r="P605" s="15" t="str">
        <f>+IFERROR(INDEX(Sheet1!U:U,MATCH('Import Demurrage Detention'!$R605,Sheet1!$A:$A,0),1),"")</f>
        <v/>
      </c>
      <c r="Q605" s="15" t="str">
        <f>+IFERROR(INDEX(Sheet1!V:V,MATCH('Import Demurrage Detention'!$R605,Sheet1!$A:$A,0),1),"")</f>
        <v/>
      </c>
      <c r="R605" s="12">
        <f t="shared" si="7"/>
        <v>597</v>
      </c>
    </row>
    <row r="606" spans="1:18">
      <c r="A606" s="14" t="str">
        <f>+IFERROR(INDEX(Sheet1!$C:$C,MATCH('Import Demurrage Detention'!$R606,Sheet1!$A:$A,0),1),"")</f>
        <v/>
      </c>
      <c r="B606" s="14" t="str">
        <f>+IFERROR(INDEX(Sheet1!$F:$F,MATCH('Import Demurrage Detention'!$R606,Sheet1!$A:$A,0),1),"")</f>
        <v/>
      </c>
      <c r="C606" s="15" t="str">
        <f>+IFERROR(INDEX(Sheet1!$H:$H,MATCH('Import Demurrage Detention'!$R606,Sheet1!$A:$A,0),1),"")</f>
        <v/>
      </c>
      <c r="D606" s="15" t="str">
        <f>+IFERROR(INDEX(Sheet1!$I:$I,MATCH('Import Demurrage Detention'!$R606,Sheet1!$A:$A,0),1),"")</f>
        <v/>
      </c>
      <c r="E606" s="15" t="str">
        <f>+IFERROR(INDEX(Sheet1!J:J,MATCH('Import Demurrage Detention'!$R606,Sheet1!$A:$A,0),1),"")</f>
        <v/>
      </c>
      <c r="F606" s="15" t="str">
        <f>+IFERROR(INDEX(Sheet1!K:K,MATCH('Import Demurrage Detention'!$R606,Sheet1!$A:$A,0),1),"")</f>
        <v/>
      </c>
      <c r="G606" s="15" t="str">
        <f>+IFERROR(INDEX(Sheet1!L:L,MATCH('Import Demurrage Detention'!$R606,Sheet1!$A:$A,0),1),"")</f>
        <v/>
      </c>
      <c r="H606" s="15" t="str">
        <f>+IFERROR(INDEX(Sheet1!M:M,MATCH('Import Demurrage Detention'!$R606,Sheet1!$A:$A,0),1),"")</f>
        <v/>
      </c>
      <c r="I606" s="15" t="str">
        <f>+IFERROR(INDEX(Sheet1!N:N,MATCH('Import Demurrage Detention'!$R606,Sheet1!$A:$A,0),1),"")</f>
        <v/>
      </c>
      <c r="J606" s="15" t="str">
        <f>+IFERROR(INDEX(Sheet1!O:O,MATCH('Import Demurrage Detention'!$R606,Sheet1!$A:$A,0),1),"")</f>
        <v/>
      </c>
      <c r="K606" s="15" t="str">
        <f>+IFERROR(INDEX(Sheet1!P:P,MATCH('Import Demurrage Detention'!$R606,Sheet1!$A:$A,0),1),"")</f>
        <v/>
      </c>
      <c r="L606" s="15" t="str">
        <f>+IFERROR(INDEX(Sheet1!Q:Q,MATCH('Import Demurrage Detention'!$R606,Sheet1!$A:$A,0),1),"")</f>
        <v/>
      </c>
      <c r="M606" s="15" t="str">
        <f>+IFERROR(INDEX(Sheet1!R:R,MATCH('Import Demurrage Detention'!$R606,Sheet1!$A:$A,0),1),"")</f>
        <v/>
      </c>
      <c r="N606" s="15" t="str">
        <f>+IFERROR(INDEX(Sheet1!S:S,MATCH('Import Demurrage Detention'!$R606,Sheet1!$A:$A,0),1),"")</f>
        <v/>
      </c>
      <c r="O606" s="15" t="str">
        <f>+IFERROR(INDEX(Sheet1!T:T,MATCH('Import Demurrage Detention'!$R606,Sheet1!$A:$A,0),1),"")</f>
        <v/>
      </c>
      <c r="P606" s="15" t="str">
        <f>+IFERROR(INDEX(Sheet1!U:U,MATCH('Import Demurrage Detention'!$R606,Sheet1!$A:$A,0),1),"")</f>
        <v/>
      </c>
      <c r="Q606" s="15" t="str">
        <f>+IFERROR(INDEX(Sheet1!V:V,MATCH('Import Demurrage Detention'!$R606,Sheet1!$A:$A,0),1),"")</f>
        <v/>
      </c>
      <c r="R606" s="12">
        <f t="shared" si="7"/>
        <v>598</v>
      </c>
    </row>
    <row r="607" spans="1:18">
      <c r="A607" s="14" t="str">
        <f>+IFERROR(INDEX(Sheet1!$C:$C,MATCH('Import Demurrage Detention'!$R607,Sheet1!$A:$A,0),1),"")</f>
        <v/>
      </c>
      <c r="B607" s="14" t="str">
        <f>+IFERROR(INDEX(Sheet1!$F:$F,MATCH('Import Demurrage Detention'!$R607,Sheet1!$A:$A,0),1),"")</f>
        <v/>
      </c>
      <c r="C607" s="15" t="str">
        <f>+IFERROR(INDEX(Sheet1!$H:$H,MATCH('Import Demurrage Detention'!$R607,Sheet1!$A:$A,0),1),"")</f>
        <v/>
      </c>
      <c r="D607" s="15" t="str">
        <f>+IFERROR(INDEX(Sheet1!$I:$I,MATCH('Import Demurrage Detention'!$R607,Sheet1!$A:$A,0),1),"")</f>
        <v/>
      </c>
      <c r="E607" s="15" t="str">
        <f>+IFERROR(INDEX(Sheet1!J:J,MATCH('Import Demurrage Detention'!$R607,Sheet1!$A:$A,0),1),"")</f>
        <v/>
      </c>
      <c r="F607" s="15" t="str">
        <f>+IFERROR(INDEX(Sheet1!K:K,MATCH('Import Demurrage Detention'!$R607,Sheet1!$A:$A,0),1),"")</f>
        <v/>
      </c>
      <c r="G607" s="15" t="str">
        <f>+IFERROR(INDEX(Sheet1!L:L,MATCH('Import Demurrage Detention'!$R607,Sheet1!$A:$A,0),1),"")</f>
        <v/>
      </c>
      <c r="H607" s="15" t="str">
        <f>+IFERROR(INDEX(Sheet1!M:M,MATCH('Import Demurrage Detention'!$R607,Sheet1!$A:$A,0),1),"")</f>
        <v/>
      </c>
      <c r="I607" s="15" t="str">
        <f>+IFERROR(INDEX(Sheet1!N:N,MATCH('Import Demurrage Detention'!$R607,Sheet1!$A:$A,0),1),"")</f>
        <v/>
      </c>
      <c r="J607" s="15" t="str">
        <f>+IFERROR(INDEX(Sheet1!O:O,MATCH('Import Demurrage Detention'!$R607,Sheet1!$A:$A,0),1),"")</f>
        <v/>
      </c>
      <c r="K607" s="15" t="str">
        <f>+IFERROR(INDEX(Sheet1!P:P,MATCH('Import Demurrage Detention'!$R607,Sheet1!$A:$A,0),1),"")</f>
        <v/>
      </c>
      <c r="L607" s="15" t="str">
        <f>+IFERROR(INDEX(Sheet1!Q:Q,MATCH('Import Demurrage Detention'!$R607,Sheet1!$A:$A,0),1),"")</f>
        <v/>
      </c>
      <c r="M607" s="15" t="str">
        <f>+IFERROR(INDEX(Sheet1!R:R,MATCH('Import Demurrage Detention'!$R607,Sheet1!$A:$A,0),1),"")</f>
        <v/>
      </c>
      <c r="N607" s="15" t="str">
        <f>+IFERROR(INDEX(Sheet1!S:S,MATCH('Import Demurrage Detention'!$R607,Sheet1!$A:$A,0),1),"")</f>
        <v/>
      </c>
      <c r="O607" s="15" t="str">
        <f>+IFERROR(INDEX(Sheet1!T:T,MATCH('Import Demurrage Detention'!$R607,Sheet1!$A:$A,0),1),"")</f>
        <v/>
      </c>
      <c r="P607" s="15" t="str">
        <f>+IFERROR(INDEX(Sheet1!U:U,MATCH('Import Demurrage Detention'!$R607,Sheet1!$A:$A,0),1),"")</f>
        <v/>
      </c>
      <c r="Q607" s="15" t="str">
        <f>+IFERROR(INDEX(Sheet1!V:V,MATCH('Import Demurrage Detention'!$R607,Sheet1!$A:$A,0),1),"")</f>
        <v/>
      </c>
      <c r="R607" s="12">
        <f t="shared" si="7"/>
        <v>599</v>
      </c>
    </row>
    <row r="608" spans="1:18">
      <c r="A608" s="14" t="str">
        <f>+IFERROR(INDEX(Sheet1!$C:$C,MATCH('Import Demurrage Detention'!$R608,Sheet1!$A:$A,0),1),"")</f>
        <v/>
      </c>
      <c r="B608" s="14" t="str">
        <f>+IFERROR(INDEX(Sheet1!$F:$F,MATCH('Import Demurrage Detention'!$R608,Sheet1!$A:$A,0),1),"")</f>
        <v/>
      </c>
      <c r="C608" s="15" t="str">
        <f>+IFERROR(INDEX(Sheet1!$H:$H,MATCH('Import Demurrage Detention'!$R608,Sheet1!$A:$A,0),1),"")</f>
        <v/>
      </c>
      <c r="D608" s="15" t="str">
        <f>+IFERROR(INDEX(Sheet1!$I:$I,MATCH('Import Demurrage Detention'!$R608,Sheet1!$A:$A,0),1),"")</f>
        <v/>
      </c>
      <c r="E608" s="15" t="str">
        <f>+IFERROR(INDEX(Sheet1!J:J,MATCH('Import Demurrage Detention'!$R608,Sheet1!$A:$A,0),1),"")</f>
        <v/>
      </c>
      <c r="F608" s="15" t="str">
        <f>+IFERROR(INDEX(Sheet1!K:K,MATCH('Import Demurrage Detention'!$R608,Sheet1!$A:$A,0),1),"")</f>
        <v/>
      </c>
      <c r="G608" s="15" t="str">
        <f>+IFERROR(INDEX(Sheet1!L:L,MATCH('Import Demurrage Detention'!$R608,Sheet1!$A:$A,0),1),"")</f>
        <v/>
      </c>
      <c r="H608" s="15" t="str">
        <f>+IFERROR(INDEX(Sheet1!M:M,MATCH('Import Demurrage Detention'!$R608,Sheet1!$A:$A,0),1),"")</f>
        <v/>
      </c>
      <c r="I608" s="15" t="str">
        <f>+IFERROR(INDEX(Sheet1!N:N,MATCH('Import Demurrage Detention'!$R608,Sheet1!$A:$A,0),1),"")</f>
        <v/>
      </c>
      <c r="J608" s="15" t="str">
        <f>+IFERROR(INDEX(Sheet1!O:O,MATCH('Import Demurrage Detention'!$R608,Sheet1!$A:$A,0),1),"")</f>
        <v/>
      </c>
      <c r="K608" s="15" t="str">
        <f>+IFERROR(INDEX(Sheet1!P:P,MATCH('Import Demurrage Detention'!$R608,Sheet1!$A:$A,0),1),"")</f>
        <v/>
      </c>
      <c r="L608" s="15" t="str">
        <f>+IFERROR(INDEX(Sheet1!Q:Q,MATCH('Import Demurrage Detention'!$R608,Sheet1!$A:$A,0),1),"")</f>
        <v/>
      </c>
      <c r="M608" s="15" t="str">
        <f>+IFERROR(INDEX(Sheet1!R:R,MATCH('Import Demurrage Detention'!$R608,Sheet1!$A:$A,0),1),"")</f>
        <v/>
      </c>
      <c r="N608" s="15" t="str">
        <f>+IFERROR(INDEX(Sheet1!S:S,MATCH('Import Demurrage Detention'!$R608,Sheet1!$A:$A,0),1),"")</f>
        <v/>
      </c>
      <c r="O608" s="15" t="str">
        <f>+IFERROR(INDEX(Sheet1!T:T,MATCH('Import Demurrage Detention'!$R608,Sheet1!$A:$A,0),1),"")</f>
        <v/>
      </c>
      <c r="P608" s="15" t="str">
        <f>+IFERROR(INDEX(Sheet1!U:U,MATCH('Import Demurrage Detention'!$R608,Sheet1!$A:$A,0),1),"")</f>
        <v/>
      </c>
      <c r="Q608" s="15" t="str">
        <f>+IFERROR(INDEX(Sheet1!V:V,MATCH('Import Demurrage Detention'!$R608,Sheet1!$A:$A,0),1),"")</f>
        <v/>
      </c>
      <c r="R608" s="12">
        <f t="shared" si="7"/>
        <v>600</v>
      </c>
    </row>
    <row r="609" spans="1:18">
      <c r="A609" s="14" t="str">
        <f>+IFERROR(INDEX(Sheet1!$C:$C,MATCH('Import Demurrage Detention'!$R609,Sheet1!$A:$A,0),1),"")</f>
        <v/>
      </c>
      <c r="B609" s="14" t="str">
        <f>+IFERROR(INDEX(Sheet1!$F:$F,MATCH('Import Demurrage Detention'!$R609,Sheet1!$A:$A,0),1),"")</f>
        <v/>
      </c>
      <c r="C609" s="15" t="str">
        <f>+IFERROR(INDEX(Sheet1!$H:$H,MATCH('Import Demurrage Detention'!$R609,Sheet1!$A:$A,0),1),"")</f>
        <v/>
      </c>
      <c r="D609" s="15" t="str">
        <f>+IFERROR(INDEX(Sheet1!$I:$I,MATCH('Import Demurrage Detention'!$R609,Sheet1!$A:$A,0),1),"")</f>
        <v/>
      </c>
      <c r="E609" s="15" t="str">
        <f>+IFERROR(INDEX(Sheet1!J:J,MATCH('Import Demurrage Detention'!$R609,Sheet1!$A:$A,0),1),"")</f>
        <v/>
      </c>
      <c r="F609" s="15" t="str">
        <f>+IFERROR(INDEX(Sheet1!K:K,MATCH('Import Demurrage Detention'!$R609,Sheet1!$A:$A,0),1),"")</f>
        <v/>
      </c>
      <c r="G609" s="15" t="str">
        <f>+IFERROR(INDEX(Sheet1!L:L,MATCH('Import Demurrage Detention'!$R609,Sheet1!$A:$A,0),1),"")</f>
        <v/>
      </c>
      <c r="H609" s="15" t="str">
        <f>+IFERROR(INDEX(Sheet1!M:M,MATCH('Import Demurrage Detention'!$R609,Sheet1!$A:$A,0),1),"")</f>
        <v/>
      </c>
      <c r="I609" s="15" t="str">
        <f>+IFERROR(INDEX(Sheet1!N:N,MATCH('Import Demurrage Detention'!$R609,Sheet1!$A:$A,0),1),"")</f>
        <v/>
      </c>
      <c r="J609" s="15" t="str">
        <f>+IFERROR(INDEX(Sheet1!O:O,MATCH('Import Demurrage Detention'!$R609,Sheet1!$A:$A,0),1),"")</f>
        <v/>
      </c>
      <c r="K609" s="15" t="str">
        <f>+IFERROR(INDEX(Sheet1!P:P,MATCH('Import Demurrage Detention'!$R609,Sheet1!$A:$A,0),1),"")</f>
        <v/>
      </c>
      <c r="L609" s="15" t="str">
        <f>+IFERROR(INDEX(Sheet1!Q:Q,MATCH('Import Demurrage Detention'!$R609,Sheet1!$A:$A,0),1),"")</f>
        <v/>
      </c>
      <c r="M609" s="15" t="str">
        <f>+IFERROR(INDEX(Sheet1!R:R,MATCH('Import Demurrage Detention'!$R609,Sheet1!$A:$A,0),1),"")</f>
        <v/>
      </c>
      <c r="N609" s="15" t="str">
        <f>+IFERROR(INDEX(Sheet1!S:S,MATCH('Import Demurrage Detention'!$R609,Sheet1!$A:$A,0),1),"")</f>
        <v/>
      </c>
      <c r="O609" s="15" t="str">
        <f>+IFERROR(INDEX(Sheet1!T:T,MATCH('Import Demurrage Detention'!$R609,Sheet1!$A:$A,0),1),"")</f>
        <v/>
      </c>
      <c r="P609" s="15" t="str">
        <f>+IFERROR(INDEX(Sheet1!U:U,MATCH('Import Demurrage Detention'!$R609,Sheet1!$A:$A,0),1),"")</f>
        <v/>
      </c>
      <c r="Q609" s="15" t="str">
        <f>+IFERROR(INDEX(Sheet1!V:V,MATCH('Import Demurrage Detention'!$R609,Sheet1!$A:$A,0),1),"")</f>
        <v/>
      </c>
      <c r="R609" s="12">
        <f t="shared" si="7"/>
        <v>601</v>
      </c>
    </row>
    <row r="610" spans="1:18">
      <c r="A610" s="14" t="str">
        <f>+IFERROR(INDEX(Sheet1!$C:$C,MATCH('Import Demurrage Detention'!$R610,Sheet1!$A:$A,0),1),"")</f>
        <v/>
      </c>
      <c r="B610" s="14" t="str">
        <f>+IFERROR(INDEX(Sheet1!$F:$F,MATCH('Import Demurrage Detention'!$R610,Sheet1!$A:$A,0),1),"")</f>
        <v/>
      </c>
      <c r="C610" s="15" t="str">
        <f>+IFERROR(INDEX(Sheet1!$H:$H,MATCH('Import Demurrage Detention'!$R610,Sheet1!$A:$A,0),1),"")</f>
        <v/>
      </c>
      <c r="D610" s="15" t="str">
        <f>+IFERROR(INDEX(Sheet1!$I:$I,MATCH('Import Demurrage Detention'!$R610,Sheet1!$A:$A,0),1),"")</f>
        <v/>
      </c>
      <c r="E610" s="15" t="str">
        <f>+IFERROR(INDEX(Sheet1!J:J,MATCH('Import Demurrage Detention'!$R610,Sheet1!$A:$A,0),1),"")</f>
        <v/>
      </c>
      <c r="F610" s="15" t="str">
        <f>+IFERROR(INDEX(Sheet1!K:K,MATCH('Import Demurrage Detention'!$R610,Sheet1!$A:$A,0),1),"")</f>
        <v/>
      </c>
      <c r="G610" s="15" t="str">
        <f>+IFERROR(INDEX(Sheet1!L:L,MATCH('Import Demurrage Detention'!$R610,Sheet1!$A:$A,0),1),"")</f>
        <v/>
      </c>
      <c r="H610" s="15" t="str">
        <f>+IFERROR(INDEX(Sheet1!M:M,MATCH('Import Demurrage Detention'!$R610,Sheet1!$A:$A,0),1),"")</f>
        <v/>
      </c>
      <c r="I610" s="15" t="str">
        <f>+IFERROR(INDEX(Sheet1!N:N,MATCH('Import Demurrage Detention'!$R610,Sheet1!$A:$A,0),1),"")</f>
        <v/>
      </c>
      <c r="J610" s="15" t="str">
        <f>+IFERROR(INDEX(Sheet1!O:O,MATCH('Import Demurrage Detention'!$R610,Sheet1!$A:$A,0),1),"")</f>
        <v/>
      </c>
      <c r="K610" s="15" t="str">
        <f>+IFERROR(INDEX(Sheet1!P:P,MATCH('Import Demurrage Detention'!$R610,Sheet1!$A:$A,0),1),"")</f>
        <v/>
      </c>
      <c r="L610" s="15" t="str">
        <f>+IFERROR(INDEX(Sheet1!Q:Q,MATCH('Import Demurrage Detention'!$R610,Sheet1!$A:$A,0),1),"")</f>
        <v/>
      </c>
      <c r="M610" s="15" t="str">
        <f>+IFERROR(INDEX(Sheet1!R:R,MATCH('Import Demurrage Detention'!$R610,Sheet1!$A:$A,0),1),"")</f>
        <v/>
      </c>
      <c r="N610" s="15" t="str">
        <f>+IFERROR(INDEX(Sheet1!S:S,MATCH('Import Demurrage Detention'!$R610,Sheet1!$A:$A,0),1),"")</f>
        <v/>
      </c>
      <c r="O610" s="15" t="str">
        <f>+IFERROR(INDEX(Sheet1!T:T,MATCH('Import Demurrage Detention'!$R610,Sheet1!$A:$A,0),1),"")</f>
        <v/>
      </c>
      <c r="P610" s="15" t="str">
        <f>+IFERROR(INDEX(Sheet1!U:U,MATCH('Import Demurrage Detention'!$R610,Sheet1!$A:$A,0),1),"")</f>
        <v/>
      </c>
      <c r="Q610" s="15" t="str">
        <f>+IFERROR(INDEX(Sheet1!V:V,MATCH('Import Demurrage Detention'!$R610,Sheet1!$A:$A,0),1),"")</f>
        <v/>
      </c>
      <c r="R610" s="12">
        <f t="shared" si="7"/>
        <v>602</v>
      </c>
    </row>
    <row r="611" spans="1:18">
      <c r="A611" s="14" t="str">
        <f>+IFERROR(INDEX(Sheet1!$C:$C,MATCH('Import Demurrage Detention'!$R611,Sheet1!$A:$A,0),1),"")</f>
        <v/>
      </c>
      <c r="B611" s="14" t="str">
        <f>+IFERROR(INDEX(Sheet1!$F:$F,MATCH('Import Demurrage Detention'!$R611,Sheet1!$A:$A,0),1),"")</f>
        <v/>
      </c>
      <c r="C611" s="15" t="str">
        <f>+IFERROR(INDEX(Sheet1!$H:$H,MATCH('Import Demurrage Detention'!$R611,Sheet1!$A:$A,0),1),"")</f>
        <v/>
      </c>
      <c r="D611" s="15" t="str">
        <f>+IFERROR(INDEX(Sheet1!$I:$I,MATCH('Import Demurrage Detention'!$R611,Sheet1!$A:$A,0),1),"")</f>
        <v/>
      </c>
      <c r="E611" s="15" t="str">
        <f>+IFERROR(INDEX(Sheet1!J:J,MATCH('Import Demurrage Detention'!$R611,Sheet1!$A:$A,0),1),"")</f>
        <v/>
      </c>
      <c r="F611" s="15" t="str">
        <f>+IFERROR(INDEX(Sheet1!K:K,MATCH('Import Demurrage Detention'!$R611,Sheet1!$A:$A,0),1),"")</f>
        <v/>
      </c>
      <c r="G611" s="15" t="str">
        <f>+IFERROR(INDEX(Sheet1!L:L,MATCH('Import Demurrage Detention'!$R611,Sheet1!$A:$A,0),1),"")</f>
        <v/>
      </c>
      <c r="H611" s="15" t="str">
        <f>+IFERROR(INDEX(Sheet1!M:M,MATCH('Import Demurrage Detention'!$R611,Sheet1!$A:$A,0),1),"")</f>
        <v/>
      </c>
      <c r="I611" s="15" t="str">
        <f>+IFERROR(INDEX(Sheet1!N:N,MATCH('Import Demurrage Detention'!$R611,Sheet1!$A:$A,0),1),"")</f>
        <v/>
      </c>
      <c r="J611" s="15" t="str">
        <f>+IFERROR(INDEX(Sheet1!O:O,MATCH('Import Demurrage Detention'!$R611,Sheet1!$A:$A,0),1),"")</f>
        <v/>
      </c>
      <c r="K611" s="15" t="str">
        <f>+IFERROR(INDEX(Sheet1!P:P,MATCH('Import Demurrage Detention'!$R611,Sheet1!$A:$A,0),1),"")</f>
        <v/>
      </c>
      <c r="L611" s="15" t="str">
        <f>+IFERROR(INDEX(Sheet1!Q:Q,MATCH('Import Demurrage Detention'!$R611,Sheet1!$A:$A,0),1),"")</f>
        <v/>
      </c>
      <c r="M611" s="15" t="str">
        <f>+IFERROR(INDEX(Sheet1!R:R,MATCH('Import Demurrage Detention'!$R611,Sheet1!$A:$A,0),1),"")</f>
        <v/>
      </c>
      <c r="N611" s="15" t="str">
        <f>+IFERROR(INDEX(Sheet1!S:S,MATCH('Import Demurrage Detention'!$R611,Sheet1!$A:$A,0),1),"")</f>
        <v/>
      </c>
      <c r="O611" s="15" t="str">
        <f>+IFERROR(INDEX(Sheet1!T:T,MATCH('Import Demurrage Detention'!$R611,Sheet1!$A:$A,0),1),"")</f>
        <v/>
      </c>
      <c r="P611" s="15" t="str">
        <f>+IFERROR(INDEX(Sheet1!U:U,MATCH('Import Demurrage Detention'!$R611,Sheet1!$A:$A,0),1),"")</f>
        <v/>
      </c>
      <c r="Q611" s="15" t="str">
        <f>+IFERROR(INDEX(Sheet1!V:V,MATCH('Import Demurrage Detention'!$R611,Sheet1!$A:$A,0),1),"")</f>
        <v/>
      </c>
      <c r="R611" s="12">
        <f t="shared" si="7"/>
        <v>603</v>
      </c>
    </row>
    <row r="612" spans="1:18">
      <c r="A612" s="14" t="str">
        <f>+IFERROR(INDEX(Sheet1!$C:$C,MATCH('Import Demurrage Detention'!$R612,Sheet1!$A:$A,0),1),"")</f>
        <v/>
      </c>
      <c r="B612" s="14" t="str">
        <f>+IFERROR(INDEX(Sheet1!$F:$F,MATCH('Import Demurrage Detention'!$R612,Sheet1!$A:$A,0),1),"")</f>
        <v/>
      </c>
      <c r="C612" s="15" t="str">
        <f>+IFERROR(INDEX(Sheet1!$H:$H,MATCH('Import Demurrage Detention'!$R612,Sheet1!$A:$A,0),1),"")</f>
        <v/>
      </c>
      <c r="D612" s="15" t="str">
        <f>+IFERROR(INDEX(Sheet1!$I:$I,MATCH('Import Demurrage Detention'!$R612,Sheet1!$A:$A,0),1),"")</f>
        <v/>
      </c>
      <c r="E612" s="15" t="str">
        <f>+IFERROR(INDEX(Sheet1!J:J,MATCH('Import Demurrage Detention'!$R612,Sheet1!$A:$A,0),1),"")</f>
        <v/>
      </c>
      <c r="F612" s="15" t="str">
        <f>+IFERROR(INDEX(Sheet1!K:K,MATCH('Import Demurrage Detention'!$R612,Sheet1!$A:$A,0),1),"")</f>
        <v/>
      </c>
      <c r="G612" s="15" t="str">
        <f>+IFERROR(INDEX(Sheet1!L:L,MATCH('Import Demurrage Detention'!$R612,Sheet1!$A:$A,0),1),"")</f>
        <v/>
      </c>
      <c r="H612" s="15" t="str">
        <f>+IFERROR(INDEX(Sheet1!M:M,MATCH('Import Demurrage Detention'!$R612,Sheet1!$A:$A,0),1),"")</f>
        <v/>
      </c>
      <c r="I612" s="15" t="str">
        <f>+IFERROR(INDEX(Sheet1!N:N,MATCH('Import Demurrage Detention'!$R612,Sheet1!$A:$A,0),1),"")</f>
        <v/>
      </c>
      <c r="J612" s="15" t="str">
        <f>+IFERROR(INDEX(Sheet1!O:O,MATCH('Import Demurrage Detention'!$R612,Sheet1!$A:$A,0),1),"")</f>
        <v/>
      </c>
      <c r="K612" s="15" t="str">
        <f>+IFERROR(INDEX(Sheet1!P:P,MATCH('Import Demurrage Detention'!$R612,Sheet1!$A:$A,0),1),"")</f>
        <v/>
      </c>
      <c r="L612" s="15" t="str">
        <f>+IFERROR(INDEX(Sheet1!Q:Q,MATCH('Import Demurrage Detention'!$R612,Sheet1!$A:$A,0),1),"")</f>
        <v/>
      </c>
      <c r="M612" s="15" t="str">
        <f>+IFERROR(INDEX(Sheet1!R:R,MATCH('Import Demurrage Detention'!$R612,Sheet1!$A:$A,0),1),"")</f>
        <v/>
      </c>
      <c r="N612" s="15" t="str">
        <f>+IFERROR(INDEX(Sheet1!S:S,MATCH('Import Demurrage Detention'!$R612,Sheet1!$A:$A,0),1),"")</f>
        <v/>
      </c>
      <c r="O612" s="15" t="str">
        <f>+IFERROR(INDEX(Sheet1!T:T,MATCH('Import Demurrage Detention'!$R612,Sheet1!$A:$A,0),1),"")</f>
        <v/>
      </c>
      <c r="P612" s="15" t="str">
        <f>+IFERROR(INDEX(Sheet1!U:U,MATCH('Import Demurrage Detention'!$R612,Sheet1!$A:$A,0),1),"")</f>
        <v/>
      </c>
      <c r="Q612" s="15" t="str">
        <f>+IFERROR(INDEX(Sheet1!V:V,MATCH('Import Demurrage Detention'!$R612,Sheet1!$A:$A,0),1),"")</f>
        <v/>
      </c>
      <c r="R612" s="12">
        <f t="shared" si="7"/>
        <v>604</v>
      </c>
    </row>
    <row r="613" spans="1:18">
      <c r="A613" s="14" t="str">
        <f>+IFERROR(INDEX(Sheet1!$C:$C,MATCH('Import Demurrage Detention'!$R613,Sheet1!$A:$A,0),1),"")</f>
        <v/>
      </c>
      <c r="B613" s="14" t="str">
        <f>+IFERROR(INDEX(Sheet1!$F:$F,MATCH('Import Demurrage Detention'!$R613,Sheet1!$A:$A,0),1),"")</f>
        <v/>
      </c>
      <c r="C613" s="15" t="str">
        <f>+IFERROR(INDEX(Sheet1!$H:$H,MATCH('Import Demurrage Detention'!$R613,Sheet1!$A:$A,0),1),"")</f>
        <v/>
      </c>
      <c r="D613" s="15" t="str">
        <f>+IFERROR(INDEX(Sheet1!$I:$I,MATCH('Import Demurrage Detention'!$R613,Sheet1!$A:$A,0),1),"")</f>
        <v/>
      </c>
      <c r="E613" s="15" t="str">
        <f>+IFERROR(INDEX(Sheet1!J:J,MATCH('Import Demurrage Detention'!$R613,Sheet1!$A:$A,0),1),"")</f>
        <v/>
      </c>
      <c r="F613" s="15" t="str">
        <f>+IFERROR(INDEX(Sheet1!K:K,MATCH('Import Demurrage Detention'!$R613,Sheet1!$A:$A,0),1),"")</f>
        <v/>
      </c>
      <c r="G613" s="15" t="str">
        <f>+IFERROR(INDEX(Sheet1!L:L,MATCH('Import Demurrage Detention'!$R613,Sheet1!$A:$A,0),1),"")</f>
        <v/>
      </c>
      <c r="H613" s="15" t="str">
        <f>+IFERROR(INDEX(Sheet1!M:M,MATCH('Import Demurrage Detention'!$R613,Sheet1!$A:$A,0),1),"")</f>
        <v/>
      </c>
      <c r="I613" s="15" t="str">
        <f>+IFERROR(INDEX(Sheet1!N:N,MATCH('Import Demurrage Detention'!$R613,Sheet1!$A:$A,0),1),"")</f>
        <v/>
      </c>
      <c r="J613" s="15" t="str">
        <f>+IFERROR(INDEX(Sheet1!O:O,MATCH('Import Demurrage Detention'!$R613,Sheet1!$A:$A,0),1),"")</f>
        <v/>
      </c>
      <c r="K613" s="15" t="str">
        <f>+IFERROR(INDEX(Sheet1!P:P,MATCH('Import Demurrage Detention'!$R613,Sheet1!$A:$A,0),1),"")</f>
        <v/>
      </c>
      <c r="L613" s="15" t="str">
        <f>+IFERROR(INDEX(Sheet1!Q:Q,MATCH('Import Demurrage Detention'!$R613,Sheet1!$A:$A,0),1),"")</f>
        <v/>
      </c>
      <c r="M613" s="15" t="str">
        <f>+IFERROR(INDEX(Sheet1!R:R,MATCH('Import Demurrage Detention'!$R613,Sheet1!$A:$A,0),1),"")</f>
        <v/>
      </c>
      <c r="N613" s="15" t="str">
        <f>+IFERROR(INDEX(Sheet1!S:S,MATCH('Import Demurrage Detention'!$R613,Sheet1!$A:$A,0),1),"")</f>
        <v/>
      </c>
      <c r="O613" s="15" t="str">
        <f>+IFERROR(INDEX(Sheet1!T:T,MATCH('Import Demurrage Detention'!$R613,Sheet1!$A:$A,0),1),"")</f>
        <v/>
      </c>
      <c r="P613" s="15" t="str">
        <f>+IFERROR(INDEX(Sheet1!U:U,MATCH('Import Demurrage Detention'!$R613,Sheet1!$A:$A,0),1),"")</f>
        <v/>
      </c>
      <c r="Q613" s="15" t="str">
        <f>+IFERROR(INDEX(Sheet1!V:V,MATCH('Import Demurrage Detention'!$R613,Sheet1!$A:$A,0),1),"")</f>
        <v/>
      </c>
      <c r="R613" s="12">
        <f t="shared" si="7"/>
        <v>605</v>
      </c>
    </row>
    <row r="614" spans="1:18">
      <c r="A614" s="14" t="str">
        <f>+IFERROR(INDEX(Sheet1!$C:$C,MATCH('Import Demurrage Detention'!$R614,Sheet1!$A:$A,0),1),"")</f>
        <v/>
      </c>
      <c r="B614" s="14" t="str">
        <f>+IFERROR(INDEX(Sheet1!$F:$F,MATCH('Import Demurrage Detention'!$R614,Sheet1!$A:$A,0),1),"")</f>
        <v/>
      </c>
      <c r="C614" s="15" t="str">
        <f>+IFERROR(INDEX(Sheet1!$H:$H,MATCH('Import Demurrage Detention'!$R614,Sheet1!$A:$A,0),1),"")</f>
        <v/>
      </c>
      <c r="D614" s="15" t="str">
        <f>+IFERROR(INDEX(Sheet1!$I:$I,MATCH('Import Demurrage Detention'!$R614,Sheet1!$A:$A,0),1),"")</f>
        <v/>
      </c>
      <c r="E614" s="15" t="str">
        <f>+IFERROR(INDEX(Sheet1!J:J,MATCH('Import Demurrage Detention'!$R614,Sheet1!$A:$A,0),1),"")</f>
        <v/>
      </c>
      <c r="F614" s="15" t="str">
        <f>+IFERROR(INDEX(Sheet1!K:K,MATCH('Import Demurrage Detention'!$R614,Sheet1!$A:$A,0),1),"")</f>
        <v/>
      </c>
      <c r="G614" s="15" t="str">
        <f>+IFERROR(INDEX(Sheet1!L:L,MATCH('Import Demurrage Detention'!$R614,Sheet1!$A:$A,0),1),"")</f>
        <v/>
      </c>
      <c r="H614" s="15" t="str">
        <f>+IFERROR(INDEX(Sheet1!M:M,MATCH('Import Demurrage Detention'!$R614,Sheet1!$A:$A,0),1),"")</f>
        <v/>
      </c>
      <c r="I614" s="15" t="str">
        <f>+IFERROR(INDEX(Sheet1!N:N,MATCH('Import Demurrage Detention'!$R614,Sheet1!$A:$A,0),1),"")</f>
        <v/>
      </c>
      <c r="J614" s="15" t="str">
        <f>+IFERROR(INDEX(Sheet1!O:O,MATCH('Import Demurrage Detention'!$R614,Sheet1!$A:$A,0),1),"")</f>
        <v/>
      </c>
      <c r="K614" s="15" t="str">
        <f>+IFERROR(INDEX(Sheet1!P:P,MATCH('Import Demurrage Detention'!$R614,Sheet1!$A:$A,0),1),"")</f>
        <v/>
      </c>
      <c r="L614" s="15" t="str">
        <f>+IFERROR(INDEX(Sheet1!Q:Q,MATCH('Import Demurrage Detention'!$R614,Sheet1!$A:$A,0),1),"")</f>
        <v/>
      </c>
      <c r="M614" s="15" t="str">
        <f>+IFERROR(INDEX(Sheet1!R:R,MATCH('Import Demurrage Detention'!$R614,Sheet1!$A:$A,0),1),"")</f>
        <v/>
      </c>
      <c r="N614" s="15" t="str">
        <f>+IFERROR(INDEX(Sheet1!S:S,MATCH('Import Demurrage Detention'!$R614,Sheet1!$A:$A,0),1),"")</f>
        <v/>
      </c>
      <c r="O614" s="15" t="str">
        <f>+IFERROR(INDEX(Sheet1!T:T,MATCH('Import Demurrage Detention'!$R614,Sheet1!$A:$A,0),1),"")</f>
        <v/>
      </c>
      <c r="P614" s="15" t="str">
        <f>+IFERROR(INDEX(Sheet1!U:U,MATCH('Import Demurrage Detention'!$R614,Sheet1!$A:$A,0),1),"")</f>
        <v/>
      </c>
      <c r="Q614" s="15" t="str">
        <f>+IFERROR(INDEX(Sheet1!V:V,MATCH('Import Demurrage Detention'!$R614,Sheet1!$A:$A,0),1),"")</f>
        <v/>
      </c>
      <c r="R614" s="12">
        <f t="shared" si="7"/>
        <v>606</v>
      </c>
    </row>
    <row r="615" spans="1:18">
      <c r="A615" s="14" t="str">
        <f>+IFERROR(INDEX(Sheet1!$C:$C,MATCH('Import Demurrage Detention'!$R615,Sheet1!$A:$A,0),1),"")</f>
        <v/>
      </c>
      <c r="B615" s="14" t="str">
        <f>+IFERROR(INDEX(Sheet1!$F:$F,MATCH('Import Demurrage Detention'!$R615,Sheet1!$A:$A,0),1),"")</f>
        <v/>
      </c>
      <c r="C615" s="15" t="str">
        <f>+IFERROR(INDEX(Sheet1!$H:$H,MATCH('Import Demurrage Detention'!$R615,Sheet1!$A:$A,0),1),"")</f>
        <v/>
      </c>
      <c r="D615" s="15" t="str">
        <f>+IFERROR(INDEX(Sheet1!$I:$I,MATCH('Import Demurrage Detention'!$R615,Sheet1!$A:$A,0),1),"")</f>
        <v/>
      </c>
      <c r="E615" s="15" t="str">
        <f>+IFERROR(INDEX(Sheet1!J:J,MATCH('Import Demurrage Detention'!$R615,Sheet1!$A:$A,0),1),"")</f>
        <v/>
      </c>
      <c r="F615" s="15" t="str">
        <f>+IFERROR(INDEX(Sheet1!K:K,MATCH('Import Demurrage Detention'!$R615,Sheet1!$A:$A,0),1),"")</f>
        <v/>
      </c>
      <c r="G615" s="15" t="str">
        <f>+IFERROR(INDEX(Sheet1!L:L,MATCH('Import Demurrage Detention'!$R615,Sheet1!$A:$A,0),1),"")</f>
        <v/>
      </c>
      <c r="H615" s="15" t="str">
        <f>+IFERROR(INDEX(Sheet1!M:M,MATCH('Import Demurrage Detention'!$R615,Sheet1!$A:$A,0),1),"")</f>
        <v/>
      </c>
      <c r="I615" s="15" t="str">
        <f>+IFERROR(INDEX(Sheet1!N:N,MATCH('Import Demurrage Detention'!$R615,Sheet1!$A:$A,0),1),"")</f>
        <v/>
      </c>
      <c r="J615" s="15" t="str">
        <f>+IFERROR(INDEX(Sheet1!O:O,MATCH('Import Demurrage Detention'!$R615,Sheet1!$A:$A,0),1),"")</f>
        <v/>
      </c>
      <c r="K615" s="15" t="str">
        <f>+IFERROR(INDEX(Sheet1!P:P,MATCH('Import Demurrage Detention'!$R615,Sheet1!$A:$A,0),1),"")</f>
        <v/>
      </c>
      <c r="L615" s="15" t="str">
        <f>+IFERROR(INDEX(Sheet1!Q:Q,MATCH('Import Demurrage Detention'!$R615,Sheet1!$A:$A,0),1),"")</f>
        <v/>
      </c>
      <c r="M615" s="15" t="str">
        <f>+IFERROR(INDEX(Sheet1!R:R,MATCH('Import Demurrage Detention'!$R615,Sheet1!$A:$A,0),1),"")</f>
        <v/>
      </c>
      <c r="N615" s="15" t="str">
        <f>+IFERROR(INDEX(Sheet1!S:S,MATCH('Import Demurrage Detention'!$R615,Sheet1!$A:$A,0),1),"")</f>
        <v/>
      </c>
      <c r="O615" s="15" t="str">
        <f>+IFERROR(INDEX(Sheet1!T:T,MATCH('Import Demurrage Detention'!$R615,Sheet1!$A:$A,0),1),"")</f>
        <v/>
      </c>
      <c r="P615" s="15" t="str">
        <f>+IFERROR(INDEX(Sheet1!U:U,MATCH('Import Demurrage Detention'!$R615,Sheet1!$A:$A,0),1),"")</f>
        <v/>
      </c>
      <c r="Q615" s="15" t="str">
        <f>+IFERROR(INDEX(Sheet1!V:V,MATCH('Import Demurrage Detention'!$R615,Sheet1!$A:$A,0),1),"")</f>
        <v/>
      </c>
      <c r="R615" s="12">
        <f t="shared" si="7"/>
        <v>607</v>
      </c>
    </row>
    <row r="616" spans="1:18">
      <c r="A616" s="14" t="str">
        <f>+IFERROR(INDEX(Sheet1!$C:$C,MATCH('Import Demurrage Detention'!$R616,Sheet1!$A:$A,0),1),"")</f>
        <v/>
      </c>
      <c r="B616" s="14" t="str">
        <f>+IFERROR(INDEX(Sheet1!$F:$F,MATCH('Import Demurrage Detention'!$R616,Sheet1!$A:$A,0),1),"")</f>
        <v/>
      </c>
      <c r="C616" s="15" t="str">
        <f>+IFERROR(INDEX(Sheet1!$H:$H,MATCH('Import Demurrage Detention'!$R616,Sheet1!$A:$A,0),1),"")</f>
        <v/>
      </c>
      <c r="D616" s="15" t="str">
        <f>+IFERROR(INDEX(Sheet1!$I:$I,MATCH('Import Demurrage Detention'!$R616,Sheet1!$A:$A,0),1),"")</f>
        <v/>
      </c>
      <c r="E616" s="15" t="str">
        <f>+IFERROR(INDEX(Sheet1!J:J,MATCH('Import Demurrage Detention'!$R616,Sheet1!$A:$A,0),1),"")</f>
        <v/>
      </c>
      <c r="F616" s="15" t="str">
        <f>+IFERROR(INDEX(Sheet1!K:K,MATCH('Import Demurrage Detention'!$R616,Sheet1!$A:$A,0),1),"")</f>
        <v/>
      </c>
      <c r="G616" s="15" t="str">
        <f>+IFERROR(INDEX(Sheet1!L:L,MATCH('Import Demurrage Detention'!$R616,Sheet1!$A:$A,0),1),"")</f>
        <v/>
      </c>
      <c r="H616" s="15" t="str">
        <f>+IFERROR(INDEX(Sheet1!M:M,MATCH('Import Demurrage Detention'!$R616,Sheet1!$A:$A,0),1),"")</f>
        <v/>
      </c>
      <c r="I616" s="15" t="str">
        <f>+IFERROR(INDEX(Sheet1!N:N,MATCH('Import Demurrage Detention'!$R616,Sheet1!$A:$A,0),1),"")</f>
        <v/>
      </c>
      <c r="J616" s="15" t="str">
        <f>+IFERROR(INDEX(Sheet1!O:O,MATCH('Import Demurrage Detention'!$R616,Sheet1!$A:$A,0),1),"")</f>
        <v/>
      </c>
      <c r="K616" s="15" t="str">
        <f>+IFERROR(INDEX(Sheet1!P:P,MATCH('Import Demurrage Detention'!$R616,Sheet1!$A:$A,0),1),"")</f>
        <v/>
      </c>
      <c r="L616" s="15" t="str">
        <f>+IFERROR(INDEX(Sheet1!Q:Q,MATCH('Import Demurrage Detention'!$R616,Sheet1!$A:$A,0),1),"")</f>
        <v/>
      </c>
      <c r="M616" s="15" t="str">
        <f>+IFERROR(INDEX(Sheet1!R:R,MATCH('Import Demurrage Detention'!$R616,Sheet1!$A:$A,0),1),"")</f>
        <v/>
      </c>
      <c r="N616" s="15" t="str">
        <f>+IFERROR(INDEX(Sheet1!S:S,MATCH('Import Demurrage Detention'!$R616,Sheet1!$A:$A,0),1),"")</f>
        <v/>
      </c>
      <c r="O616" s="15" t="str">
        <f>+IFERROR(INDEX(Sheet1!T:T,MATCH('Import Demurrage Detention'!$R616,Sheet1!$A:$A,0),1),"")</f>
        <v/>
      </c>
      <c r="P616" s="15" t="str">
        <f>+IFERROR(INDEX(Sheet1!U:U,MATCH('Import Demurrage Detention'!$R616,Sheet1!$A:$A,0),1),"")</f>
        <v/>
      </c>
      <c r="Q616" s="15" t="str">
        <f>+IFERROR(INDEX(Sheet1!V:V,MATCH('Import Demurrage Detention'!$R616,Sheet1!$A:$A,0),1),"")</f>
        <v/>
      </c>
      <c r="R616" s="12">
        <f t="shared" si="7"/>
        <v>608</v>
      </c>
    </row>
    <row r="617" spans="1:18">
      <c r="A617" s="14" t="str">
        <f>+IFERROR(INDEX(Sheet1!$C:$C,MATCH('Import Demurrage Detention'!$R617,Sheet1!$A:$A,0),1),"")</f>
        <v/>
      </c>
      <c r="B617" s="14" t="str">
        <f>+IFERROR(INDEX(Sheet1!$F:$F,MATCH('Import Demurrage Detention'!$R617,Sheet1!$A:$A,0),1),"")</f>
        <v/>
      </c>
      <c r="C617" s="15" t="str">
        <f>+IFERROR(INDEX(Sheet1!$H:$H,MATCH('Import Demurrage Detention'!$R617,Sheet1!$A:$A,0),1),"")</f>
        <v/>
      </c>
      <c r="D617" s="15" t="str">
        <f>+IFERROR(INDEX(Sheet1!$I:$I,MATCH('Import Demurrage Detention'!$R617,Sheet1!$A:$A,0),1),"")</f>
        <v/>
      </c>
      <c r="E617" s="15" t="str">
        <f>+IFERROR(INDEX(Sheet1!J:J,MATCH('Import Demurrage Detention'!$R617,Sheet1!$A:$A,0),1),"")</f>
        <v/>
      </c>
      <c r="F617" s="15" t="str">
        <f>+IFERROR(INDEX(Sheet1!K:K,MATCH('Import Demurrage Detention'!$R617,Sheet1!$A:$A,0),1),"")</f>
        <v/>
      </c>
      <c r="G617" s="15" t="str">
        <f>+IFERROR(INDEX(Sheet1!L:L,MATCH('Import Demurrage Detention'!$R617,Sheet1!$A:$A,0),1),"")</f>
        <v/>
      </c>
      <c r="H617" s="15" t="str">
        <f>+IFERROR(INDEX(Sheet1!M:M,MATCH('Import Demurrage Detention'!$R617,Sheet1!$A:$A,0),1),"")</f>
        <v/>
      </c>
      <c r="I617" s="15" t="str">
        <f>+IFERROR(INDEX(Sheet1!N:N,MATCH('Import Demurrage Detention'!$R617,Sheet1!$A:$A,0),1),"")</f>
        <v/>
      </c>
      <c r="J617" s="15" t="str">
        <f>+IFERROR(INDEX(Sheet1!O:O,MATCH('Import Demurrage Detention'!$R617,Sheet1!$A:$A,0),1),"")</f>
        <v/>
      </c>
      <c r="K617" s="15" t="str">
        <f>+IFERROR(INDEX(Sheet1!P:P,MATCH('Import Demurrage Detention'!$R617,Sheet1!$A:$A,0),1),"")</f>
        <v/>
      </c>
      <c r="L617" s="15" t="str">
        <f>+IFERROR(INDEX(Sheet1!Q:Q,MATCH('Import Demurrage Detention'!$R617,Sheet1!$A:$A,0),1),"")</f>
        <v/>
      </c>
      <c r="M617" s="15" t="str">
        <f>+IFERROR(INDEX(Sheet1!R:R,MATCH('Import Demurrage Detention'!$R617,Sheet1!$A:$A,0),1),"")</f>
        <v/>
      </c>
      <c r="N617" s="15" t="str">
        <f>+IFERROR(INDEX(Sheet1!S:S,MATCH('Import Demurrage Detention'!$R617,Sheet1!$A:$A,0),1),"")</f>
        <v/>
      </c>
      <c r="O617" s="15" t="str">
        <f>+IFERROR(INDEX(Sheet1!T:T,MATCH('Import Demurrage Detention'!$R617,Sheet1!$A:$A,0),1),"")</f>
        <v/>
      </c>
      <c r="P617" s="15" t="str">
        <f>+IFERROR(INDEX(Sheet1!U:U,MATCH('Import Demurrage Detention'!$R617,Sheet1!$A:$A,0),1),"")</f>
        <v/>
      </c>
      <c r="Q617" s="15" t="str">
        <f>+IFERROR(INDEX(Sheet1!V:V,MATCH('Import Demurrage Detention'!$R617,Sheet1!$A:$A,0),1),"")</f>
        <v/>
      </c>
      <c r="R617" s="12">
        <f t="shared" si="7"/>
        <v>609</v>
      </c>
    </row>
    <row r="618" spans="1:18">
      <c r="A618" s="14" t="str">
        <f>+IFERROR(INDEX(Sheet1!$C:$C,MATCH('Import Demurrage Detention'!$R618,Sheet1!$A:$A,0),1),"")</f>
        <v/>
      </c>
      <c r="B618" s="14" t="str">
        <f>+IFERROR(INDEX(Sheet1!$F:$F,MATCH('Import Demurrage Detention'!$R618,Sheet1!$A:$A,0),1),"")</f>
        <v/>
      </c>
      <c r="C618" s="15" t="str">
        <f>+IFERROR(INDEX(Sheet1!$H:$H,MATCH('Import Demurrage Detention'!$R618,Sheet1!$A:$A,0),1),"")</f>
        <v/>
      </c>
      <c r="D618" s="15" t="str">
        <f>+IFERROR(INDEX(Sheet1!$I:$I,MATCH('Import Demurrage Detention'!$R618,Sheet1!$A:$A,0),1),"")</f>
        <v/>
      </c>
      <c r="E618" s="15" t="str">
        <f>+IFERROR(INDEX(Sheet1!J:J,MATCH('Import Demurrage Detention'!$R618,Sheet1!$A:$A,0),1),"")</f>
        <v/>
      </c>
      <c r="F618" s="15" t="str">
        <f>+IFERROR(INDEX(Sheet1!K:K,MATCH('Import Demurrage Detention'!$R618,Sheet1!$A:$A,0),1),"")</f>
        <v/>
      </c>
      <c r="G618" s="15" t="str">
        <f>+IFERROR(INDEX(Sheet1!L:L,MATCH('Import Demurrage Detention'!$R618,Sheet1!$A:$A,0),1),"")</f>
        <v/>
      </c>
      <c r="H618" s="15" t="str">
        <f>+IFERROR(INDEX(Sheet1!M:M,MATCH('Import Demurrage Detention'!$R618,Sheet1!$A:$A,0),1),"")</f>
        <v/>
      </c>
      <c r="I618" s="15" t="str">
        <f>+IFERROR(INDEX(Sheet1!N:N,MATCH('Import Demurrage Detention'!$R618,Sheet1!$A:$A,0),1),"")</f>
        <v/>
      </c>
      <c r="J618" s="15" t="str">
        <f>+IFERROR(INDEX(Sheet1!O:O,MATCH('Import Demurrage Detention'!$R618,Sheet1!$A:$A,0),1),"")</f>
        <v/>
      </c>
      <c r="K618" s="15" t="str">
        <f>+IFERROR(INDEX(Sheet1!P:P,MATCH('Import Demurrage Detention'!$R618,Sheet1!$A:$A,0),1),"")</f>
        <v/>
      </c>
      <c r="L618" s="15" t="str">
        <f>+IFERROR(INDEX(Sheet1!Q:Q,MATCH('Import Demurrage Detention'!$R618,Sheet1!$A:$A,0),1),"")</f>
        <v/>
      </c>
      <c r="M618" s="15" t="str">
        <f>+IFERROR(INDEX(Sheet1!R:R,MATCH('Import Demurrage Detention'!$R618,Sheet1!$A:$A,0),1),"")</f>
        <v/>
      </c>
      <c r="N618" s="15" t="str">
        <f>+IFERROR(INDEX(Sheet1!S:S,MATCH('Import Demurrage Detention'!$R618,Sheet1!$A:$A,0),1),"")</f>
        <v/>
      </c>
      <c r="O618" s="15" t="str">
        <f>+IFERROR(INDEX(Sheet1!T:T,MATCH('Import Demurrage Detention'!$R618,Sheet1!$A:$A,0),1),"")</f>
        <v/>
      </c>
      <c r="P618" s="15" t="str">
        <f>+IFERROR(INDEX(Sheet1!U:U,MATCH('Import Demurrage Detention'!$R618,Sheet1!$A:$A,0),1),"")</f>
        <v/>
      </c>
      <c r="Q618" s="15" t="str">
        <f>+IFERROR(INDEX(Sheet1!V:V,MATCH('Import Demurrage Detention'!$R618,Sheet1!$A:$A,0),1),"")</f>
        <v/>
      </c>
      <c r="R618" s="12">
        <f t="shared" si="7"/>
        <v>610</v>
      </c>
    </row>
    <row r="619" spans="1:18">
      <c r="A619" s="14" t="str">
        <f>+IFERROR(INDEX(Sheet1!$C:$C,MATCH('Import Demurrage Detention'!$R619,Sheet1!$A:$A,0),1),"")</f>
        <v/>
      </c>
      <c r="B619" s="14" t="str">
        <f>+IFERROR(INDEX(Sheet1!$F:$F,MATCH('Import Demurrage Detention'!$R619,Sheet1!$A:$A,0),1),"")</f>
        <v/>
      </c>
      <c r="C619" s="15" t="str">
        <f>+IFERROR(INDEX(Sheet1!$H:$H,MATCH('Import Demurrage Detention'!$R619,Sheet1!$A:$A,0),1),"")</f>
        <v/>
      </c>
      <c r="D619" s="15" t="str">
        <f>+IFERROR(INDEX(Sheet1!$I:$I,MATCH('Import Demurrage Detention'!$R619,Sheet1!$A:$A,0),1),"")</f>
        <v/>
      </c>
      <c r="E619" s="15" t="str">
        <f>+IFERROR(INDEX(Sheet1!J:J,MATCH('Import Demurrage Detention'!$R619,Sheet1!$A:$A,0),1),"")</f>
        <v/>
      </c>
      <c r="F619" s="15" t="str">
        <f>+IFERROR(INDEX(Sheet1!K:K,MATCH('Import Demurrage Detention'!$R619,Sheet1!$A:$A,0),1),"")</f>
        <v/>
      </c>
      <c r="G619" s="15" t="str">
        <f>+IFERROR(INDEX(Sheet1!L:L,MATCH('Import Demurrage Detention'!$R619,Sheet1!$A:$A,0),1),"")</f>
        <v/>
      </c>
      <c r="H619" s="15" t="str">
        <f>+IFERROR(INDEX(Sheet1!M:M,MATCH('Import Demurrage Detention'!$R619,Sheet1!$A:$A,0),1),"")</f>
        <v/>
      </c>
      <c r="I619" s="15" t="str">
        <f>+IFERROR(INDEX(Sheet1!N:N,MATCH('Import Demurrage Detention'!$R619,Sheet1!$A:$A,0),1),"")</f>
        <v/>
      </c>
      <c r="J619" s="15" t="str">
        <f>+IFERROR(INDEX(Sheet1!O:O,MATCH('Import Demurrage Detention'!$R619,Sheet1!$A:$A,0),1),"")</f>
        <v/>
      </c>
      <c r="K619" s="15" t="str">
        <f>+IFERROR(INDEX(Sheet1!P:P,MATCH('Import Demurrage Detention'!$R619,Sheet1!$A:$A,0),1),"")</f>
        <v/>
      </c>
      <c r="L619" s="15" t="str">
        <f>+IFERROR(INDEX(Sheet1!Q:Q,MATCH('Import Demurrage Detention'!$R619,Sheet1!$A:$A,0),1),"")</f>
        <v/>
      </c>
      <c r="M619" s="15" t="str">
        <f>+IFERROR(INDEX(Sheet1!R:R,MATCH('Import Demurrage Detention'!$R619,Sheet1!$A:$A,0),1),"")</f>
        <v/>
      </c>
      <c r="N619" s="15" t="str">
        <f>+IFERROR(INDEX(Sheet1!S:S,MATCH('Import Demurrage Detention'!$R619,Sheet1!$A:$A,0),1),"")</f>
        <v/>
      </c>
      <c r="O619" s="15" t="str">
        <f>+IFERROR(INDEX(Sheet1!T:T,MATCH('Import Demurrage Detention'!$R619,Sheet1!$A:$A,0),1),"")</f>
        <v/>
      </c>
      <c r="P619" s="15" t="str">
        <f>+IFERROR(INDEX(Sheet1!U:U,MATCH('Import Demurrage Detention'!$R619,Sheet1!$A:$A,0),1),"")</f>
        <v/>
      </c>
      <c r="Q619" s="15" t="str">
        <f>+IFERROR(INDEX(Sheet1!V:V,MATCH('Import Demurrage Detention'!$R619,Sheet1!$A:$A,0),1),"")</f>
        <v/>
      </c>
      <c r="R619" s="12">
        <f t="shared" si="7"/>
        <v>611</v>
      </c>
    </row>
    <row r="620" spans="1:18">
      <c r="A620" s="14" t="str">
        <f>+IFERROR(INDEX(Sheet1!$C:$C,MATCH('Import Demurrage Detention'!$R620,Sheet1!$A:$A,0),1),"")</f>
        <v/>
      </c>
      <c r="B620" s="14" t="str">
        <f>+IFERROR(INDEX(Sheet1!$F:$F,MATCH('Import Demurrage Detention'!$R620,Sheet1!$A:$A,0),1),"")</f>
        <v/>
      </c>
      <c r="C620" s="15" t="str">
        <f>+IFERROR(INDEX(Sheet1!$H:$H,MATCH('Import Demurrage Detention'!$R620,Sheet1!$A:$A,0),1),"")</f>
        <v/>
      </c>
      <c r="D620" s="15" t="str">
        <f>+IFERROR(INDEX(Sheet1!$I:$I,MATCH('Import Demurrage Detention'!$R620,Sheet1!$A:$A,0),1),"")</f>
        <v/>
      </c>
      <c r="E620" s="15" t="str">
        <f>+IFERROR(INDEX(Sheet1!J:J,MATCH('Import Demurrage Detention'!$R620,Sheet1!$A:$A,0),1),"")</f>
        <v/>
      </c>
      <c r="F620" s="15" t="str">
        <f>+IFERROR(INDEX(Sheet1!K:K,MATCH('Import Demurrage Detention'!$R620,Sheet1!$A:$A,0),1),"")</f>
        <v/>
      </c>
      <c r="G620" s="15" t="str">
        <f>+IFERROR(INDEX(Sheet1!L:L,MATCH('Import Demurrage Detention'!$R620,Sheet1!$A:$A,0),1),"")</f>
        <v/>
      </c>
      <c r="H620" s="15" t="str">
        <f>+IFERROR(INDEX(Sheet1!M:M,MATCH('Import Demurrage Detention'!$R620,Sheet1!$A:$A,0),1),"")</f>
        <v/>
      </c>
      <c r="I620" s="15" t="str">
        <f>+IFERROR(INDEX(Sheet1!N:N,MATCH('Import Demurrage Detention'!$R620,Sheet1!$A:$A,0),1),"")</f>
        <v/>
      </c>
      <c r="J620" s="15" t="str">
        <f>+IFERROR(INDEX(Sheet1!O:O,MATCH('Import Demurrage Detention'!$R620,Sheet1!$A:$A,0),1),"")</f>
        <v/>
      </c>
      <c r="K620" s="15" t="str">
        <f>+IFERROR(INDEX(Sheet1!P:P,MATCH('Import Demurrage Detention'!$R620,Sheet1!$A:$A,0),1),"")</f>
        <v/>
      </c>
      <c r="L620" s="15" t="str">
        <f>+IFERROR(INDEX(Sheet1!Q:Q,MATCH('Import Demurrage Detention'!$R620,Sheet1!$A:$A,0),1),"")</f>
        <v/>
      </c>
      <c r="M620" s="15" t="str">
        <f>+IFERROR(INDEX(Sheet1!R:R,MATCH('Import Demurrage Detention'!$R620,Sheet1!$A:$A,0),1),"")</f>
        <v/>
      </c>
      <c r="N620" s="15" t="str">
        <f>+IFERROR(INDEX(Sheet1!S:S,MATCH('Import Demurrage Detention'!$R620,Sheet1!$A:$A,0),1),"")</f>
        <v/>
      </c>
      <c r="O620" s="15" t="str">
        <f>+IFERROR(INDEX(Sheet1!T:T,MATCH('Import Demurrage Detention'!$R620,Sheet1!$A:$A,0),1),"")</f>
        <v/>
      </c>
      <c r="P620" s="15" t="str">
        <f>+IFERROR(INDEX(Sheet1!U:U,MATCH('Import Demurrage Detention'!$R620,Sheet1!$A:$A,0),1),"")</f>
        <v/>
      </c>
      <c r="Q620" s="15" t="str">
        <f>+IFERROR(INDEX(Sheet1!V:V,MATCH('Import Demurrage Detention'!$R620,Sheet1!$A:$A,0),1),"")</f>
        <v/>
      </c>
      <c r="R620" s="12">
        <f t="shared" si="7"/>
        <v>612</v>
      </c>
    </row>
    <row r="621" spans="1:18">
      <c r="A621" s="14" t="str">
        <f>+IFERROR(INDEX(Sheet1!$C:$C,MATCH('Import Demurrage Detention'!$R621,Sheet1!$A:$A,0),1),"")</f>
        <v/>
      </c>
      <c r="B621" s="14" t="str">
        <f>+IFERROR(INDEX(Sheet1!$F:$F,MATCH('Import Demurrage Detention'!$R621,Sheet1!$A:$A,0),1),"")</f>
        <v/>
      </c>
      <c r="C621" s="15" t="str">
        <f>+IFERROR(INDEX(Sheet1!$H:$H,MATCH('Import Demurrage Detention'!$R621,Sheet1!$A:$A,0),1),"")</f>
        <v/>
      </c>
      <c r="D621" s="15" t="str">
        <f>+IFERROR(INDEX(Sheet1!$I:$I,MATCH('Import Demurrage Detention'!$R621,Sheet1!$A:$A,0),1),"")</f>
        <v/>
      </c>
      <c r="E621" s="15" t="str">
        <f>+IFERROR(INDEX(Sheet1!J:J,MATCH('Import Demurrage Detention'!$R621,Sheet1!$A:$A,0),1),"")</f>
        <v/>
      </c>
      <c r="F621" s="15" t="str">
        <f>+IFERROR(INDEX(Sheet1!K:K,MATCH('Import Demurrage Detention'!$R621,Sheet1!$A:$A,0),1),"")</f>
        <v/>
      </c>
      <c r="G621" s="15" t="str">
        <f>+IFERROR(INDEX(Sheet1!L:L,MATCH('Import Demurrage Detention'!$R621,Sheet1!$A:$A,0),1),"")</f>
        <v/>
      </c>
      <c r="H621" s="15" t="str">
        <f>+IFERROR(INDEX(Sheet1!M:M,MATCH('Import Demurrage Detention'!$R621,Sheet1!$A:$A,0),1),"")</f>
        <v/>
      </c>
      <c r="I621" s="15" t="str">
        <f>+IFERROR(INDEX(Sheet1!N:N,MATCH('Import Demurrage Detention'!$R621,Sheet1!$A:$A,0),1),"")</f>
        <v/>
      </c>
      <c r="J621" s="15" t="str">
        <f>+IFERROR(INDEX(Sheet1!O:O,MATCH('Import Demurrage Detention'!$R621,Sheet1!$A:$A,0),1),"")</f>
        <v/>
      </c>
      <c r="K621" s="15" t="str">
        <f>+IFERROR(INDEX(Sheet1!P:P,MATCH('Import Demurrage Detention'!$R621,Sheet1!$A:$A,0),1),"")</f>
        <v/>
      </c>
      <c r="L621" s="15" t="str">
        <f>+IFERROR(INDEX(Sheet1!Q:Q,MATCH('Import Demurrage Detention'!$R621,Sheet1!$A:$A,0),1),"")</f>
        <v/>
      </c>
      <c r="M621" s="15" t="str">
        <f>+IFERROR(INDEX(Sheet1!R:R,MATCH('Import Demurrage Detention'!$R621,Sheet1!$A:$A,0),1),"")</f>
        <v/>
      </c>
      <c r="N621" s="15" t="str">
        <f>+IFERROR(INDEX(Sheet1!S:S,MATCH('Import Demurrage Detention'!$R621,Sheet1!$A:$A,0),1),"")</f>
        <v/>
      </c>
      <c r="O621" s="15" t="str">
        <f>+IFERROR(INDEX(Sheet1!T:T,MATCH('Import Demurrage Detention'!$R621,Sheet1!$A:$A,0),1),"")</f>
        <v/>
      </c>
      <c r="P621" s="15" t="str">
        <f>+IFERROR(INDEX(Sheet1!U:U,MATCH('Import Demurrage Detention'!$R621,Sheet1!$A:$A,0),1),"")</f>
        <v/>
      </c>
      <c r="Q621" s="15" t="str">
        <f>+IFERROR(INDEX(Sheet1!V:V,MATCH('Import Demurrage Detention'!$R621,Sheet1!$A:$A,0),1),"")</f>
        <v/>
      </c>
      <c r="R621" s="12">
        <f t="shared" si="7"/>
        <v>613</v>
      </c>
    </row>
    <row r="622" spans="1:18">
      <c r="A622" s="14" t="str">
        <f>+IFERROR(INDEX(Sheet1!$C:$C,MATCH('Import Demurrage Detention'!$R622,Sheet1!$A:$A,0),1),"")</f>
        <v/>
      </c>
      <c r="B622" s="14" t="str">
        <f>+IFERROR(INDEX(Sheet1!$F:$F,MATCH('Import Demurrage Detention'!$R622,Sheet1!$A:$A,0),1),"")</f>
        <v/>
      </c>
      <c r="C622" s="15" t="str">
        <f>+IFERROR(INDEX(Sheet1!$H:$H,MATCH('Import Demurrage Detention'!$R622,Sheet1!$A:$A,0),1),"")</f>
        <v/>
      </c>
      <c r="D622" s="15" t="str">
        <f>+IFERROR(INDEX(Sheet1!$I:$I,MATCH('Import Demurrage Detention'!$R622,Sheet1!$A:$A,0),1),"")</f>
        <v/>
      </c>
      <c r="E622" s="15" t="str">
        <f>+IFERROR(INDEX(Sheet1!J:J,MATCH('Import Demurrage Detention'!$R622,Sheet1!$A:$A,0),1),"")</f>
        <v/>
      </c>
      <c r="F622" s="15" t="str">
        <f>+IFERROR(INDEX(Sheet1!K:K,MATCH('Import Demurrage Detention'!$R622,Sheet1!$A:$A,0),1),"")</f>
        <v/>
      </c>
      <c r="G622" s="15" t="str">
        <f>+IFERROR(INDEX(Sheet1!L:L,MATCH('Import Demurrage Detention'!$R622,Sheet1!$A:$A,0),1),"")</f>
        <v/>
      </c>
      <c r="H622" s="15" t="str">
        <f>+IFERROR(INDEX(Sheet1!M:M,MATCH('Import Demurrage Detention'!$R622,Sheet1!$A:$A,0),1),"")</f>
        <v/>
      </c>
      <c r="I622" s="15" t="str">
        <f>+IFERROR(INDEX(Sheet1!N:N,MATCH('Import Demurrage Detention'!$R622,Sheet1!$A:$A,0),1),"")</f>
        <v/>
      </c>
      <c r="J622" s="15" t="str">
        <f>+IFERROR(INDEX(Sheet1!O:O,MATCH('Import Demurrage Detention'!$R622,Sheet1!$A:$A,0),1),"")</f>
        <v/>
      </c>
      <c r="K622" s="15" t="str">
        <f>+IFERROR(INDEX(Sheet1!P:P,MATCH('Import Demurrage Detention'!$R622,Sheet1!$A:$A,0),1),"")</f>
        <v/>
      </c>
      <c r="L622" s="15" t="str">
        <f>+IFERROR(INDEX(Sheet1!Q:Q,MATCH('Import Demurrage Detention'!$R622,Sheet1!$A:$A,0),1),"")</f>
        <v/>
      </c>
      <c r="M622" s="15" t="str">
        <f>+IFERROR(INDEX(Sheet1!R:R,MATCH('Import Demurrage Detention'!$R622,Sheet1!$A:$A,0),1),"")</f>
        <v/>
      </c>
      <c r="N622" s="15" t="str">
        <f>+IFERROR(INDEX(Sheet1!S:S,MATCH('Import Demurrage Detention'!$R622,Sheet1!$A:$A,0),1),"")</f>
        <v/>
      </c>
      <c r="O622" s="15" t="str">
        <f>+IFERROR(INDEX(Sheet1!T:T,MATCH('Import Demurrage Detention'!$R622,Sheet1!$A:$A,0),1),"")</f>
        <v/>
      </c>
      <c r="P622" s="15" t="str">
        <f>+IFERROR(INDEX(Sheet1!U:U,MATCH('Import Demurrage Detention'!$R622,Sheet1!$A:$A,0),1),"")</f>
        <v/>
      </c>
      <c r="Q622" s="15" t="str">
        <f>+IFERROR(INDEX(Sheet1!V:V,MATCH('Import Demurrage Detention'!$R622,Sheet1!$A:$A,0),1),"")</f>
        <v/>
      </c>
      <c r="R622" s="12">
        <f t="shared" si="7"/>
        <v>614</v>
      </c>
    </row>
    <row r="623" spans="1:18">
      <c r="A623" s="14" t="str">
        <f>+IFERROR(INDEX(Sheet1!$C:$C,MATCH('Import Demurrage Detention'!$R623,Sheet1!$A:$A,0),1),"")</f>
        <v/>
      </c>
      <c r="B623" s="14" t="str">
        <f>+IFERROR(INDEX(Sheet1!$F:$F,MATCH('Import Demurrage Detention'!$R623,Sheet1!$A:$A,0),1),"")</f>
        <v/>
      </c>
      <c r="C623" s="15" t="str">
        <f>+IFERROR(INDEX(Sheet1!$H:$H,MATCH('Import Demurrage Detention'!$R623,Sheet1!$A:$A,0),1),"")</f>
        <v/>
      </c>
      <c r="D623" s="15" t="str">
        <f>+IFERROR(INDEX(Sheet1!$I:$I,MATCH('Import Demurrage Detention'!$R623,Sheet1!$A:$A,0),1),"")</f>
        <v/>
      </c>
      <c r="E623" s="15" t="str">
        <f>+IFERROR(INDEX(Sheet1!J:J,MATCH('Import Demurrage Detention'!$R623,Sheet1!$A:$A,0),1),"")</f>
        <v/>
      </c>
      <c r="F623" s="15" t="str">
        <f>+IFERROR(INDEX(Sheet1!K:K,MATCH('Import Demurrage Detention'!$R623,Sheet1!$A:$A,0),1),"")</f>
        <v/>
      </c>
      <c r="G623" s="15" t="str">
        <f>+IFERROR(INDEX(Sheet1!L:L,MATCH('Import Demurrage Detention'!$R623,Sheet1!$A:$A,0),1),"")</f>
        <v/>
      </c>
      <c r="H623" s="15" t="str">
        <f>+IFERROR(INDEX(Sheet1!M:M,MATCH('Import Demurrage Detention'!$R623,Sheet1!$A:$A,0),1),"")</f>
        <v/>
      </c>
      <c r="I623" s="15" t="str">
        <f>+IFERROR(INDEX(Sheet1!N:N,MATCH('Import Demurrage Detention'!$R623,Sheet1!$A:$A,0),1),"")</f>
        <v/>
      </c>
      <c r="J623" s="15" t="str">
        <f>+IFERROR(INDEX(Sheet1!O:O,MATCH('Import Demurrage Detention'!$R623,Sheet1!$A:$A,0),1),"")</f>
        <v/>
      </c>
      <c r="K623" s="15" t="str">
        <f>+IFERROR(INDEX(Sheet1!P:P,MATCH('Import Demurrage Detention'!$R623,Sheet1!$A:$A,0),1),"")</f>
        <v/>
      </c>
      <c r="L623" s="15" t="str">
        <f>+IFERROR(INDEX(Sheet1!Q:Q,MATCH('Import Demurrage Detention'!$R623,Sheet1!$A:$A,0),1),"")</f>
        <v/>
      </c>
      <c r="M623" s="15" t="str">
        <f>+IFERROR(INDEX(Sheet1!R:R,MATCH('Import Demurrage Detention'!$R623,Sheet1!$A:$A,0),1),"")</f>
        <v/>
      </c>
      <c r="N623" s="15" t="str">
        <f>+IFERROR(INDEX(Sheet1!S:S,MATCH('Import Demurrage Detention'!$R623,Sheet1!$A:$A,0),1),"")</f>
        <v/>
      </c>
      <c r="O623" s="15" t="str">
        <f>+IFERROR(INDEX(Sheet1!T:T,MATCH('Import Demurrage Detention'!$R623,Sheet1!$A:$A,0),1),"")</f>
        <v/>
      </c>
      <c r="P623" s="15" t="str">
        <f>+IFERROR(INDEX(Sheet1!U:U,MATCH('Import Demurrage Detention'!$R623,Sheet1!$A:$A,0),1),"")</f>
        <v/>
      </c>
      <c r="Q623" s="15" t="str">
        <f>+IFERROR(INDEX(Sheet1!V:V,MATCH('Import Demurrage Detention'!$R623,Sheet1!$A:$A,0),1),"")</f>
        <v/>
      </c>
      <c r="R623" s="12">
        <f t="shared" si="7"/>
        <v>615</v>
      </c>
    </row>
    <row r="624" spans="1:18">
      <c r="A624" s="14" t="str">
        <f>+IFERROR(INDEX(Sheet1!$C:$C,MATCH('Import Demurrage Detention'!$R624,Sheet1!$A:$A,0),1),"")</f>
        <v/>
      </c>
      <c r="B624" s="14" t="str">
        <f>+IFERROR(INDEX(Sheet1!$F:$F,MATCH('Import Demurrage Detention'!$R624,Sheet1!$A:$A,0),1),"")</f>
        <v/>
      </c>
      <c r="C624" s="15" t="str">
        <f>+IFERROR(INDEX(Sheet1!$H:$H,MATCH('Import Demurrage Detention'!$R624,Sheet1!$A:$A,0),1),"")</f>
        <v/>
      </c>
      <c r="D624" s="15" t="str">
        <f>+IFERROR(INDEX(Sheet1!$I:$I,MATCH('Import Demurrage Detention'!$R624,Sheet1!$A:$A,0),1),"")</f>
        <v/>
      </c>
      <c r="E624" s="15" t="str">
        <f>+IFERROR(INDEX(Sheet1!J:J,MATCH('Import Demurrage Detention'!$R624,Sheet1!$A:$A,0),1),"")</f>
        <v/>
      </c>
      <c r="F624" s="15" t="str">
        <f>+IFERROR(INDEX(Sheet1!K:K,MATCH('Import Demurrage Detention'!$R624,Sheet1!$A:$A,0),1),"")</f>
        <v/>
      </c>
      <c r="G624" s="15" t="str">
        <f>+IFERROR(INDEX(Sheet1!L:L,MATCH('Import Demurrage Detention'!$R624,Sheet1!$A:$A,0),1),"")</f>
        <v/>
      </c>
      <c r="H624" s="15" t="str">
        <f>+IFERROR(INDEX(Sheet1!M:M,MATCH('Import Demurrage Detention'!$R624,Sheet1!$A:$A,0),1),"")</f>
        <v/>
      </c>
      <c r="I624" s="15" t="str">
        <f>+IFERROR(INDEX(Sheet1!N:N,MATCH('Import Demurrage Detention'!$R624,Sheet1!$A:$A,0),1),"")</f>
        <v/>
      </c>
      <c r="J624" s="15" t="str">
        <f>+IFERROR(INDEX(Sheet1!O:O,MATCH('Import Demurrage Detention'!$R624,Sheet1!$A:$A,0),1),"")</f>
        <v/>
      </c>
      <c r="K624" s="15" t="str">
        <f>+IFERROR(INDEX(Sheet1!P:P,MATCH('Import Demurrage Detention'!$R624,Sheet1!$A:$A,0),1),"")</f>
        <v/>
      </c>
      <c r="L624" s="15" t="str">
        <f>+IFERROR(INDEX(Sheet1!Q:Q,MATCH('Import Demurrage Detention'!$R624,Sheet1!$A:$A,0),1),"")</f>
        <v/>
      </c>
      <c r="M624" s="15" t="str">
        <f>+IFERROR(INDEX(Sheet1!R:R,MATCH('Import Demurrage Detention'!$R624,Sheet1!$A:$A,0),1),"")</f>
        <v/>
      </c>
      <c r="N624" s="15" t="str">
        <f>+IFERROR(INDEX(Sheet1!S:S,MATCH('Import Demurrage Detention'!$R624,Sheet1!$A:$A,0),1),"")</f>
        <v/>
      </c>
      <c r="O624" s="15" t="str">
        <f>+IFERROR(INDEX(Sheet1!T:T,MATCH('Import Demurrage Detention'!$R624,Sheet1!$A:$A,0),1),"")</f>
        <v/>
      </c>
      <c r="P624" s="15" t="str">
        <f>+IFERROR(INDEX(Sheet1!U:U,MATCH('Import Demurrage Detention'!$R624,Sheet1!$A:$A,0),1),"")</f>
        <v/>
      </c>
      <c r="Q624" s="15" t="str">
        <f>+IFERROR(INDEX(Sheet1!V:V,MATCH('Import Demurrage Detention'!$R624,Sheet1!$A:$A,0),1),"")</f>
        <v/>
      </c>
      <c r="R624" s="12">
        <f t="shared" si="7"/>
        <v>616</v>
      </c>
    </row>
    <row r="625" spans="1:18">
      <c r="A625" s="14" t="str">
        <f>+IFERROR(INDEX(Sheet1!$C:$C,MATCH('Import Demurrage Detention'!$R625,Sheet1!$A:$A,0),1),"")</f>
        <v/>
      </c>
      <c r="B625" s="14" t="str">
        <f>+IFERROR(INDEX(Sheet1!$F:$F,MATCH('Import Demurrage Detention'!$R625,Sheet1!$A:$A,0),1),"")</f>
        <v/>
      </c>
      <c r="C625" s="15" t="str">
        <f>+IFERROR(INDEX(Sheet1!$H:$H,MATCH('Import Demurrage Detention'!$R625,Sheet1!$A:$A,0),1),"")</f>
        <v/>
      </c>
      <c r="D625" s="15" t="str">
        <f>+IFERROR(INDEX(Sheet1!$I:$I,MATCH('Import Demurrage Detention'!$R625,Sheet1!$A:$A,0),1),"")</f>
        <v/>
      </c>
      <c r="E625" s="15" t="str">
        <f>+IFERROR(INDEX(Sheet1!J:J,MATCH('Import Demurrage Detention'!$R625,Sheet1!$A:$A,0),1),"")</f>
        <v/>
      </c>
      <c r="F625" s="15" t="str">
        <f>+IFERROR(INDEX(Sheet1!K:K,MATCH('Import Demurrage Detention'!$R625,Sheet1!$A:$A,0),1),"")</f>
        <v/>
      </c>
      <c r="G625" s="15" t="str">
        <f>+IFERROR(INDEX(Sheet1!L:L,MATCH('Import Demurrage Detention'!$R625,Sheet1!$A:$A,0),1),"")</f>
        <v/>
      </c>
      <c r="H625" s="15" t="str">
        <f>+IFERROR(INDEX(Sheet1!M:M,MATCH('Import Demurrage Detention'!$R625,Sheet1!$A:$A,0),1),"")</f>
        <v/>
      </c>
      <c r="I625" s="15" t="str">
        <f>+IFERROR(INDEX(Sheet1!N:N,MATCH('Import Demurrage Detention'!$R625,Sheet1!$A:$A,0),1),"")</f>
        <v/>
      </c>
      <c r="J625" s="15" t="str">
        <f>+IFERROR(INDEX(Sheet1!O:O,MATCH('Import Demurrage Detention'!$R625,Sheet1!$A:$A,0),1),"")</f>
        <v/>
      </c>
      <c r="K625" s="15" t="str">
        <f>+IFERROR(INDEX(Sheet1!P:P,MATCH('Import Demurrage Detention'!$R625,Sheet1!$A:$A,0),1),"")</f>
        <v/>
      </c>
      <c r="L625" s="15" t="str">
        <f>+IFERROR(INDEX(Sheet1!Q:Q,MATCH('Import Demurrage Detention'!$R625,Sheet1!$A:$A,0),1),"")</f>
        <v/>
      </c>
      <c r="M625" s="15" t="str">
        <f>+IFERROR(INDEX(Sheet1!R:R,MATCH('Import Demurrage Detention'!$R625,Sheet1!$A:$A,0),1),"")</f>
        <v/>
      </c>
      <c r="N625" s="15" t="str">
        <f>+IFERROR(INDEX(Sheet1!S:S,MATCH('Import Demurrage Detention'!$R625,Sheet1!$A:$A,0),1),"")</f>
        <v/>
      </c>
      <c r="O625" s="15" t="str">
        <f>+IFERROR(INDEX(Sheet1!T:T,MATCH('Import Demurrage Detention'!$R625,Sheet1!$A:$A,0),1),"")</f>
        <v/>
      </c>
      <c r="P625" s="15" t="str">
        <f>+IFERROR(INDEX(Sheet1!U:U,MATCH('Import Demurrage Detention'!$R625,Sheet1!$A:$A,0),1),"")</f>
        <v/>
      </c>
      <c r="Q625" s="15" t="str">
        <f>+IFERROR(INDEX(Sheet1!V:V,MATCH('Import Demurrage Detention'!$R625,Sheet1!$A:$A,0),1),"")</f>
        <v/>
      </c>
      <c r="R625" s="12">
        <f t="shared" si="7"/>
        <v>617</v>
      </c>
    </row>
    <row r="626" spans="1:18">
      <c r="A626" s="14" t="str">
        <f>+IFERROR(INDEX(Sheet1!$C:$C,MATCH('Import Demurrage Detention'!$R626,Sheet1!$A:$A,0),1),"")</f>
        <v/>
      </c>
      <c r="B626" s="14" t="str">
        <f>+IFERROR(INDEX(Sheet1!$F:$F,MATCH('Import Demurrage Detention'!$R626,Sheet1!$A:$A,0),1),"")</f>
        <v/>
      </c>
      <c r="C626" s="15" t="str">
        <f>+IFERROR(INDEX(Sheet1!$H:$H,MATCH('Import Demurrage Detention'!$R626,Sheet1!$A:$A,0),1),"")</f>
        <v/>
      </c>
      <c r="D626" s="15" t="str">
        <f>+IFERROR(INDEX(Sheet1!$I:$I,MATCH('Import Demurrage Detention'!$R626,Sheet1!$A:$A,0),1),"")</f>
        <v/>
      </c>
      <c r="E626" s="15" t="str">
        <f>+IFERROR(INDEX(Sheet1!J:J,MATCH('Import Demurrage Detention'!$R626,Sheet1!$A:$A,0),1),"")</f>
        <v/>
      </c>
      <c r="F626" s="15" t="str">
        <f>+IFERROR(INDEX(Sheet1!K:K,MATCH('Import Demurrage Detention'!$R626,Sheet1!$A:$A,0),1),"")</f>
        <v/>
      </c>
      <c r="G626" s="15" t="str">
        <f>+IFERROR(INDEX(Sheet1!L:L,MATCH('Import Demurrage Detention'!$R626,Sheet1!$A:$A,0),1),"")</f>
        <v/>
      </c>
      <c r="H626" s="15" t="str">
        <f>+IFERROR(INDEX(Sheet1!M:M,MATCH('Import Demurrage Detention'!$R626,Sheet1!$A:$A,0),1),"")</f>
        <v/>
      </c>
      <c r="I626" s="15" t="str">
        <f>+IFERROR(INDEX(Sheet1!N:N,MATCH('Import Demurrage Detention'!$R626,Sheet1!$A:$A,0),1),"")</f>
        <v/>
      </c>
      <c r="J626" s="15" t="str">
        <f>+IFERROR(INDEX(Sheet1!O:O,MATCH('Import Demurrage Detention'!$R626,Sheet1!$A:$A,0),1),"")</f>
        <v/>
      </c>
      <c r="K626" s="15" t="str">
        <f>+IFERROR(INDEX(Sheet1!P:P,MATCH('Import Demurrage Detention'!$R626,Sheet1!$A:$A,0),1),"")</f>
        <v/>
      </c>
      <c r="L626" s="15" t="str">
        <f>+IFERROR(INDEX(Sheet1!Q:Q,MATCH('Import Demurrage Detention'!$R626,Sheet1!$A:$A,0),1),"")</f>
        <v/>
      </c>
      <c r="M626" s="15" t="str">
        <f>+IFERROR(INDEX(Sheet1!R:R,MATCH('Import Demurrage Detention'!$R626,Sheet1!$A:$A,0),1),"")</f>
        <v/>
      </c>
      <c r="N626" s="15" t="str">
        <f>+IFERROR(INDEX(Sheet1!S:S,MATCH('Import Demurrage Detention'!$R626,Sheet1!$A:$A,0),1),"")</f>
        <v/>
      </c>
      <c r="O626" s="15" t="str">
        <f>+IFERROR(INDEX(Sheet1!T:T,MATCH('Import Demurrage Detention'!$R626,Sheet1!$A:$A,0),1),"")</f>
        <v/>
      </c>
      <c r="P626" s="15" t="str">
        <f>+IFERROR(INDEX(Sheet1!U:U,MATCH('Import Demurrage Detention'!$R626,Sheet1!$A:$A,0),1),"")</f>
        <v/>
      </c>
      <c r="Q626" s="15" t="str">
        <f>+IFERROR(INDEX(Sheet1!V:V,MATCH('Import Demurrage Detention'!$R626,Sheet1!$A:$A,0),1),"")</f>
        <v/>
      </c>
      <c r="R626" s="12">
        <f t="shared" si="7"/>
        <v>618</v>
      </c>
    </row>
    <row r="627" spans="1:18">
      <c r="A627" s="14" t="str">
        <f>+IFERROR(INDEX(Sheet1!$C:$C,MATCH('Import Demurrage Detention'!$R627,Sheet1!$A:$A,0),1),"")</f>
        <v/>
      </c>
      <c r="B627" s="14" t="str">
        <f>+IFERROR(INDEX(Sheet1!$F:$F,MATCH('Import Demurrage Detention'!$R627,Sheet1!$A:$A,0),1),"")</f>
        <v/>
      </c>
      <c r="C627" s="15" t="str">
        <f>+IFERROR(INDEX(Sheet1!$H:$H,MATCH('Import Demurrage Detention'!$R627,Sheet1!$A:$A,0),1),"")</f>
        <v/>
      </c>
      <c r="D627" s="15" t="str">
        <f>+IFERROR(INDEX(Sheet1!$I:$I,MATCH('Import Demurrage Detention'!$R627,Sheet1!$A:$A,0),1),"")</f>
        <v/>
      </c>
      <c r="E627" s="15" t="str">
        <f>+IFERROR(INDEX(Sheet1!J:J,MATCH('Import Demurrage Detention'!$R627,Sheet1!$A:$A,0),1),"")</f>
        <v/>
      </c>
      <c r="F627" s="15" t="str">
        <f>+IFERROR(INDEX(Sheet1!K:K,MATCH('Import Demurrage Detention'!$R627,Sheet1!$A:$A,0),1),"")</f>
        <v/>
      </c>
      <c r="G627" s="15" t="str">
        <f>+IFERROR(INDEX(Sheet1!L:L,MATCH('Import Demurrage Detention'!$R627,Sheet1!$A:$A,0),1),"")</f>
        <v/>
      </c>
      <c r="H627" s="15" t="str">
        <f>+IFERROR(INDEX(Sheet1!M:M,MATCH('Import Demurrage Detention'!$R627,Sheet1!$A:$A,0),1),"")</f>
        <v/>
      </c>
      <c r="I627" s="15" t="str">
        <f>+IFERROR(INDEX(Sheet1!N:N,MATCH('Import Demurrage Detention'!$R627,Sheet1!$A:$A,0),1),"")</f>
        <v/>
      </c>
      <c r="J627" s="15" t="str">
        <f>+IFERROR(INDEX(Sheet1!O:O,MATCH('Import Demurrage Detention'!$R627,Sheet1!$A:$A,0),1),"")</f>
        <v/>
      </c>
      <c r="K627" s="15" t="str">
        <f>+IFERROR(INDEX(Sheet1!P:P,MATCH('Import Demurrage Detention'!$R627,Sheet1!$A:$A,0),1),"")</f>
        <v/>
      </c>
      <c r="L627" s="15" t="str">
        <f>+IFERROR(INDEX(Sheet1!Q:Q,MATCH('Import Demurrage Detention'!$R627,Sheet1!$A:$A,0),1),"")</f>
        <v/>
      </c>
      <c r="M627" s="15" t="str">
        <f>+IFERROR(INDEX(Sheet1!R:R,MATCH('Import Demurrage Detention'!$R627,Sheet1!$A:$A,0),1),"")</f>
        <v/>
      </c>
      <c r="N627" s="15" t="str">
        <f>+IFERROR(INDEX(Sheet1!S:S,MATCH('Import Demurrage Detention'!$R627,Sheet1!$A:$A,0),1),"")</f>
        <v/>
      </c>
      <c r="O627" s="15" t="str">
        <f>+IFERROR(INDEX(Sheet1!T:T,MATCH('Import Demurrage Detention'!$R627,Sheet1!$A:$A,0),1),"")</f>
        <v/>
      </c>
      <c r="P627" s="15" t="str">
        <f>+IFERROR(INDEX(Sheet1!U:U,MATCH('Import Demurrage Detention'!$R627,Sheet1!$A:$A,0),1),"")</f>
        <v/>
      </c>
      <c r="Q627" s="15" t="str">
        <f>+IFERROR(INDEX(Sheet1!V:V,MATCH('Import Demurrage Detention'!$R627,Sheet1!$A:$A,0),1),"")</f>
        <v/>
      </c>
      <c r="R627" s="12">
        <f t="shared" si="7"/>
        <v>619</v>
      </c>
    </row>
    <row r="628" spans="1:18">
      <c r="A628" s="14" t="str">
        <f>+IFERROR(INDEX(Sheet1!$C:$C,MATCH('Import Demurrage Detention'!$R628,Sheet1!$A:$A,0),1),"")</f>
        <v/>
      </c>
      <c r="B628" s="14" t="str">
        <f>+IFERROR(INDEX(Sheet1!$F:$F,MATCH('Import Demurrage Detention'!$R628,Sheet1!$A:$A,0),1),"")</f>
        <v/>
      </c>
      <c r="C628" s="15" t="str">
        <f>+IFERROR(INDEX(Sheet1!$H:$H,MATCH('Import Demurrage Detention'!$R628,Sheet1!$A:$A,0),1),"")</f>
        <v/>
      </c>
      <c r="D628" s="15" t="str">
        <f>+IFERROR(INDEX(Sheet1!$I:$I,MATCH('Import Demurrage Detention'!$R628,Sheet1!$A:$A,0),1),"")</f>
        <v/>
      </c>
      <c r="E628" s="15" t="str">
        <f>+IFERROR(INDEX(Sheet1!J:J,MATCH('Import Demurrage Detention'!$R628,Sheet1!$A:$A,0),1),"")</f>
        <v/>
      </c>
      <c r="F628" s="15" t="str">
        <f>+IFERROR(INDEX(Sheet1!K:K,MATCH('Import Demurrage Detention'!$R628,Sheet1!$A:$A,0),1),"")</f>
        <v/>
      </c>
      <c r="G628" s="15" t="str">
        <f>+IFERROR(INDEX(Sheet1!L:L,MATCH('Import Demurrage Detention'!$R628,Sheet1!$A:$A,0),1),"")</f>
        <v/>
      </c>
      <c r="H628" s="15" t="str">
        <f>+IFERROR(INDEX(Sheet1!M:M,MATCH('Import Demurrage Detention'!$R628,Sheet1!$A:$A,0),1),"")</f>
        <v/>
      </c>
      <c r="I628" s="15" t="str">
        <f>+IFERROR(INDEX(Sheet1!N:N,MATCH('Import Demurrage Detention'!$R628,Sheet1!$A:$A,0),1),"")</f>
        <v/>
      </c>
      <c r="J628" s="15" t="str">
        <f>+IFERROR(INDEX(Sheet1!O:O,MATCH('Import Demurrage Detention'!$R628,Sheet1!$A:$A,0),1),"")</f>
        <v/>
      </c>
      <c r="K628" s="15" t="str">
        <f>+IFERROR(INDEX(Sheet1!P:P,MATCH('Import Demurrage Detention'!$R628,Sheet1!$A:$A,0),1),"")</f>
        <v/>
      </c>
      <c r="L628" s="15" t="str">
        <f>+IFERROR(INDEX(Sheet1!Q:Q,MATCH('Import Demurrage Detention'!$R628,Sheet1!$A:$A,0),1),"")</f>
        <v/>
      </c>
      <c r="M628" s="15" t="str">
        <f>+IFERROR(INDEX(Sheet1!R:R,MATCH('Import Demurrage Detention'!$R628,Sheet1!$A:$A,0),1),"")</f>
        <v/>
      </c>
      <c r="N628" s="15" t="str">
        <f>+IFERROR(INDEX(Sheet1!S:S,MATCH('Import Demurrage Detention'!$R628,Sheet1!$A:$A,0),1),"")</f>
        <v/>
      </c>
      <c r="O628" s="15" t="str">
        <f>+IFERROR(INDEX(Sheet1!T:T,MATCH('Import Demurrage Detention'!$R628,Sheet1!$A:$A,0),1),"")</f>
        <v/>
      </c>
      <c r="P628" s="15" t="str">
        <f>+IFERROR(INDEX(Sheet1!U:U,MATCH('Import Demurrage Detention'!$R628,Sheet1!$A:$A,0),1),"")</f>
        <v/>
      </c>
      <c r="Q628" s="15" t="str">
        <f>+IFERROR(INDEX(Sheet1!V:V,MATCH('Import Demurrage Detention'!$R628,Sheet1!$A:$A,0),1),"")</f>
        <v/>
      </c>
      <c r="R628" s="12">
        <f t="shared" si="7"/>
        <v>620</v>
      </c>
    </row>
    <row r="629" spans="1:18">
      <c r="A629" s="14" t="str">
        <f>+IFERROR(INDEX(Sheet1!$C:$C,MATCH('Import Demurrage Detention'!$R629,Sheet1!$A:$A,0),1),"")</f>
        <v/>
      </c>
      <c r="B629" s="14" t="str">
        <f>+IFERROR(INDEX(Sheet1!$F:$F,MATCH('Import Demurrage Detention'!$R629,Sheet1!$A:$A,0),1),"")</f>
        <v/>
      </c>
      <c r="C629" s="15" t="str">
        <f>+IFERROR(INDEX(Sheet1!$H:$H,MATCH('Import Demurrage Detention'!$R629,Sheet1!$A:$A,0),1),"")</f>
        <v/>
      </c>
      <c r="D629" s="15" t="str">
        <f>+IFERROR(INDEX(Sheet1!$I:$I,MATCH('Import Demurrage Detention'!$R629,Sheet1!$A:$A,0),1),"")</f>
        <v/>
      </c>
      <c r="E629" s="15" t="str">
        <f>+IFERROR(INDEX(Sheet1!J:J,MATCH('Import Demurrage Detention'!$R629,Sheet1!$A:$A,0),1),"")</f>
        <v/>
      </c>
      <c r="F629" s="15" t="str">
        <f>+IFERROR(INDEX(Sheet1!K:K,MATCH('Import Demurrage Detention'!$R629,Sheet1!$A:$A,0),1),"")</f>
        <v/>
      </c>
      <c r="G629" s="15" t="str">
        <f>+IFERROR(INDEX(Sheet1!L:L,MATCH('Import Demurrage Detention'!$R629,Sheet1!$A:$A,0),1),"")</f>
        <v/>
      </c>
      <c r="H629" s="15" t="str">
        <f>+IFERROR(INDEX(Sheet1!M:M,MATCH('Import Demurrage Detention'!$R629,Sheet1!$A:$A,0),1),"")</f>
        <v/>
      </c>
      <c r="I629" s="15" t="str">
        <f>+IFERROR(INDEX(Sheet1!N:N,MATCH('Import Demurrage Detention'!$R629,Sheet1!$A:$A,0),1),"")</f>
        <v/>
      </c>
      <c r="J629" s="15" t="str">
        <f>+IFERROR(INDEX(Sheet1!O:O,MATCH('Import Demurrage Detention'!$R629,Sheet1!$A:$A,0),1),"")</f>
        <v/>
      </c>
      <c r="K629" s="15" t="str">
        <f>+IFERROR(INDEX(Sheet1!P:P,MATCH('Import Demurrage Detention'!$R629,Sheet1!$A:$A,0),1),"")</f>
        <v/>
      </c>
      <c r="L629" s="15" t="str">
        <f>+IFERROR(INDEX(Sheet1!Q:Q,MATCH('Import Demurrage Detention'!$R629,Sheet1!$A:$A,0),1),"")</f>
        <v/>
      </c>
      <c r="M629" s="15" t="str">
        <f>+IFERROR(INDEX(Sheet1!R:R,MATCH('Import Demurrage Detention'!$R629,Sheet1!$A:$A,0),1),"")</f>
        <v/>
      </c>
      <c r="N629" s="15" t="str">
        <f>+IFERROR(INDEX(Sheet1!S:S,MATCH('Import Demurrage Detention'!$R629,Sheet1!$A:$A,0),1),"")</f>
        <v/>
      </c>
      <c r="O629" s="15" t="str">
        <f>+IFERROR(INDEX(Sheet1!T:T,MATCH('Import Demurrage Detention'!$R629,Sheet1!$A:$A,0),1),"")</f>
        <v/>
      </c>
      <c r="P629" s="15" t="str">
        <f>+IFERROR(INDEX(Sheet1!U:U,MATCH('Import Demurrage Detention'!$R629,Sheet1!$A:$A,0),1),"")</f>
        <v/>
      </c>
      <c r="Q629" s="15" t="str">
        <f>+IFERROR(INDEX(Sheet1!V:V,MATCH('Import Demurrage Detention'!$R629,Sheet1!$A:$A,0),1),"")</f>
        <v/>
      </c>
      <c r="R629" s="12">
        <f t="shared" si="7"/>
        <v>621</v>
      </c>
    </row>
    <row r="630" spans="1:18">
      <c r="A630" s="14" t="str">
        <f>+IFERROR(INDEX(Sheet1!$C:$C,MATCH('Import Demurrage Detention'!$R630,Sheet1!$A:$A,0),1),"")</f>
        <v/>
      </c>
      <c r="B630" s="14" t="str">
        <f>+IFERROR(INDEX(Sheet1!$F:$F,MATCH('Import Demurrage Detention'!$R630,Sheet1!$A:$A,0),1),"")</f>
        <v/>
      </c>
      <c r="C630" s="15" t="str">
        <f>+IFERROR(INDEX(Sheet1!$H:$H,MATCH('Import Demurrage Detention'!$R630,Sheet1!$A:$A,0),1),"")</f>
        <v/>
      </c>
      <c r="D630" s="15" t="str">
        <f>+IFERROR(INDEX(Sheet1!$I:$I,MATCH('Import Demurrage Detention'!$R630,Sheet1!$A:$A,0),1),"")</f>
        <v/>
      </c>
      <c r="E630" s="15" t="str">
        <f>+IFERROR(INDEX(Sheet1!J:J,MATCH('Import Demurrage Detention'!$R630,Sheet1!$A:$A,0),1),"")</f>
        <v/>
      </c>
      <c r="F630" s="15" t="str">
        <f>+IFERROR(INDEX(Sheet1!K:K,MATCH('Import Demurrage Detention'!$R630,Sheet1!$A:$A,0),1),"")</f>
        <v/>
      </c>
      <c r="G630" s="15" t="str">
        <f>+IFERROR(INDEX(Sheet1!L:L,MATCH('Import Demurrage Detention'!$R630,Sheet1!$A:$A,0),1),"")</f>
        <v/>
      </c>
      <c r="H630" s="15" t="str">
        <f>+IFERROR(INDEX(Sheet1!M:M,MATCH('Import Demurrage Detention'!$R630,Sheet1!$A:$A,0),1),"")</f>
        <v/>
      </c>
      <c r="I630" s="15" t="str">
        <f>+IFERROR(INDEX(Sheet1!N:N,MATCH('Import Demurrage Detention'!$R630,Sheet1!$A:$A,0),1),"")</f>
        <v/>
      </c>
      <c r="J630" s="15" t="str">
        <f>+IFERROR(INDEX(Sheet1!O:O,MATCH('Import Demurrage Detention'!$R630,Sheet1!$A:$A,0),1),"")</f>
        <v/>
      </c>
      <c r="K630" s="15" t="str">
        <f>+IFERROR(INDEX(Sheet1!P:P,MATCH('Import Demurrage Detention'!$R630,Sheet1!$A:$A,0),1),"")</f>
        <v/>
      </c>
      <c r="L630" s="15" t="str">
        <f>+IFERROR(INDEX(Sheet1!Q:Q,MATCH('Import Demurrage Detention'!$R630,Sheet1!$A:$A,0),1),"")</f>
        <v/>
      </c>
      <c r="M630" s="15" t="str">
        <f>+IFERROR(INDEX(Sheet1!R:R,MATCH('Import Demurrage Detention'!$R630,Sheet1!$A:$A,0),1),"")</f>
        <v/>
      </c>
      <c r="N630" s="15" t="str">
        <f>+IFERROR(INDEX(Sheet1!S:S,MATCH('Import Demurrage Detention'!$R630,Sheet1!$A:$A,0),1),"")</f>
        <v/>
      </c>
      <c r="O630" s="15" t="str">
        <f>+IFERROR(INDEX(Sheet1!T:T,MATCH('Import Demurrage Detention'!$R630,Sheet1!$A:$A,0),1),"")</f>
        <v/>
      </c>
      <c r="P630" s="15" t="str">
        <f>+IFERROR(INDEX(Sheet1!U:U,MATCH('Import Demurrage Detention'!$R630,Sheet1!$A:$A,0),1),"")</f>
        <v/>
      </c>
      <c r="Q630" s="15" t="str">
        <f>+IFERROR(INDEX(Sheet1!V:V,MATCH('Import Demurrage Detention'!$R630,Sheet1!$A:$A,0),1),"")</f>
        <v/>
      </c>
      <c r="R630" s="12">
        <f t="shared" si="7"/>
        <v>622</v>
      </c>
    </row>
    <row r="631" spans="1:18">
      <c r="A631" s="14" t="str">
        <f>+IFERROR(INDEX(Sheet1!$C:$C,MATCH('Import Demurrage Detention'!$R631,Sheet1!$A:$A,0),1),"")</f>
        <v/>
      </c>
      <c r="B631" s="14" t="str">
        <f>+IFERROR(INDEX(Sheet1!$F:$F,MATCH('Import Demurrage Detention'!$R631,Sheet1!$A:$A,0),1),"")</f>
        <v/>
      </c>
      <c r="C631" s="15" t="str">
        <f>+IFERROR(INDEX(Sheet1!$H:$H,MATCH('Import Demurrage Detention'!$R631,Sheet1!$A:$A,0),1),"")</f>
        <v/>
      </c>
      <c r="D631" s="15" t="str">
        <f>+IFERROR(INDEX(Sheet1!$I:$I,MATCH('Import Demurrage Detention'!$R631,Sheet1!$A:$A,0),1),"")</f>
        <v/>
      </c>
      <c r="E631" s="15" t="str">
        <f>+IFERROR(INDEX(Sheet1!J:J,MATCH('Import Demurrage Detention'!$R631,Sheet1!$A:$A,0),1),"")</f>
        <v/>
      </c>
      <c r="F631" s="15" t="str">
        <f>+IFERROR(INDEX(Sheet1!K:K,MATCH('Import Demurrage Detention'!$R631,Sheet1!$A:$A,0),1),"")</f>
        <v/>
      </c>
      <c r="G631" s="15" t="str">
        <f>+IFERROR(INDEX(Sheet1!L:L,MATCH('Import Demurrage Detention'!$R631,Sheet1!$A:$A,0),1),"")</f>
        <v/>
      </c>
      <c r="H631" s="15" t="str">
        <f>+IFERROR(INDEX(Sheet1!M:M,MATCH('Import Demurrage Detention'!$R631,Sheet1!$A:$A,0),1),"")</f>
        <v/>
      </c>
      <c r="I631" s="15" t="str">
        <f>+IFERROR(INDEX(Sheet1!N:N,MATCH('Import Demurrage Detention'!$R631,Sheet1!$A:$A,0),1),"")</f>
        <v/>
      </c>
      <c r="J631" s="15" t="str">
        <f>+IFERROR(INDEX(Sheet1!O:O,MATCH('Import Demurrage Detention'!$R631,Sheet1!$A:$A,0),1),"")</f>
        <v/>
      </c>
      <c r="K631" s="15" t="str">
        <f>+IFERROR(INDEX(Sheet1!P:P,MATCH('Import Demurrage Detention'!$R631,Sheet1!$A:$A,0),1),"")</f>
        <v/>
      </c>
      <c r="L631" s="15" t="str">
        <f>+IFERROR(INDEX(Sheet1!Q:Q,MATCH('Import Demurrage Detention'!$R631,Sheet1!$A:$A,0),1),"")</f>
        <v/>
      </c>
      <c r="M631" s="15" t="str">
        <f>+IFERROR(INDEX(Sheet1!R:R,MATCH('Import Demurrage Detention'!$R631,Sheet1!$A:$A,0),1),"")</f>
        <v/>
      </c>
      <c r="N631" s="15" t="str">
        <f>+IFERROR(INDEX(Sheet1!S:S,MATCH('Import Demurrage Detention'!$R631,Sheet1!$A:$A,0),1),"")</f>
        <v/>
      </c>
      <c r="O631" s="15" t="str">
        <f>+IFERROR(INDEX(Sheet1!T:T,MATCH('Import Demurrage Detention'!$R631,Sheet1!$A:$A,0),1),"")</f>
        <v/>
      </c>
      <c r="P631" s="15" t="str">
        <f>+IFERROR(INDEX(Sheet1!U:U,MATCH('Import Demurrage Detention'!$R631,Sheet1!$A:$A,0),1),"")</f>
        <v/>
      </c>
      <c r="Q631" s="15" t="str">
        <f>+IFERROR(INDEX(Sheet1!V:V,MATCH('Import Demurrage Detention'!$R631,Sheet1!$A:$A,0),1),"")</f>
        <v/>
      </c>
      <c r="R631" s="12">
        <f t="shared" si="7"/>
        <v>623</v>
      </c>
    </row>
    <row r="632" spans="1:18">
      <c r="A632" s="14" t="str">
        <f>+IFERROR(INDEX(Sheet1!$C:$C,MATCH('Import Demurrage Detention'!$R632,Sheet1!$A:$A,0),1),"")</f>
        <v/>
      </c>
      <c r="B632" s="14" t="str">
        <f>+IFERROR(INDEX(Sheet1!$F:$F,MATCH('Import Demurrage Detention'!$R632,Sheet1!$A:$A,0),1),"")</f>
        <v/>
      </c>
      <c r="C632" s="15" t="str">
        <f>+IFERROR(INDEX(Sheet1!$H:$H,MATCH('Import Demurrage Detention'!$R632,Sheet1!$A:$A,0),1),"")</f>
        <v/>
      </c>
      <c r="D632" s="15" t="str">
        <f>+IFERROR(INDEX(Sheet1!$I:$I,MATCH('Import Demurrage Detention'!$R632,Sheet1!$A:$A,0),1),"")</f>
        <v/>
      </c>
      <c r="E632" s="15" t="str">
        <f>+IFERROR(INDEX(Sheet1!J:J,MATCH('Import Demurrage Detention'!$R632,Sheet1!$A:$A,0),1),"")</f>
        <v/>
      </c>
      <c r="F632" s="15" t="str">
        <f>+IFERROR(INDEX(Sheet1!K:K,MATCH('Import Demurrage Detention'!$R632,Sheet1!$A:$A,0),1),"")</f>
        <v/>
      </c>
      <c r="G632" s="15" t="str">
        <f>+IFERROR(INDEX(Sheet1!L:L,MATCH('Import Demurrage Detention'!$R632,Sheet1!$A:$A,0),1),"")</f>
        <v/>
      </c>
      <c r="H632" s="15" t="str">
        <f>+IFERROR(INDEX(Sheet1!M:M,MATCH('Import Demurrage Detention'!$R632,Sheet1!$A:$A,0),1),"")</f>
        <v/>
      </c>
      <c r="I632" s="15" t="str">
        <f>+IFERROR(INDEX(Sheet1!N:N,MATCH('Import Demurrage Detention'!$R632,Sheet1!$A:$A,0),1),"")</f>
        <v/>
      </c>
      <c r="J632" s="15" t="str">
        <f>+IFERROR(INDEX(Sheet1!O:O,MATCH('Import Demurrage Detention'!$R632,Sheet1!$A:$A,0),1),"")</f>
        <v/>
      </c>
      <c r="K632" s="15" t="str">
        <f>+IFERROR(INDEX(Sheet1!P:P,MATCH('Import Demurrage Detention'!$R632,Sheet1!$A:$A,0),1),"")</f>
        <v/>
      </c>
      <c r="L632" s="15" t="str">
        <f>+IFERROR(INDEX(Sheet1!Q:Q,MATCH('Import Demurrage Detention'!$R632,Sheet1!$A:$A,0),1),"")</f>
        <v/>
      </c>
      <c r="M632" s="15" t="str">
        <f>+IFERROR(INDEX(Sheet1!R:R,MATCH('Import Demurrage Detention'!$R632,Sheet1!$A:$A,0),1),"")</f>
        <v/>
      </c>
      <c r="N632" s="15" t="str">
        <f>+IFERROR(INDEX(Sheet1!S:S,MATCH('Import Demurrage Detention'!$R632,Sheet1!$A:$A,0),1),"")</f>
        <v/>
      </c>
      <c r="O632" s="15" t="str">
        <f>+IFERROR(INDEX(Sheet1!T:T,MATCH('Import Demurrage Detention'!$R632,Sheet1!$A:$A,0),1),"")</f>
        <v/>
      </c>
      <c r="P632" s="15" t="str">
        <f>+IFERROR(INDEX(Sheet1!U:U,MATCH('Import Demurrage Detention'!$R632,Sheet1!$A:$A,0),1),"")</f>
        <v/>
      </c>
      <c r="Q632" s="15" t="str">
        <f>+IFERROR(INDEX(Sheet1!V:V,MATCH('Import Demurrage Detention'!$R632,Sheet1!$A:$A,0),1),"")</f>
        <v/>
      </c>
      <c r="R632" s="12">
        <f t="shared" si="7"/>
        <v>624</v>
      </c>
    </row>
    <row r="633" spans="1:18">
      <c r="A633" s="14" t="str">
        <f>+IFERROR(INDEX(Sheet1!$C:$C,MATCH('Import Demurrage Detention'!$R633,Sheet1!$A:$A,0),1),"")</f>
        <v/>
      </c>
      <c r="B633" s="14" t="str">
        <f>+IFERROR(INDEX(Sheet1!$F:$F,MATCH('Import Demurrage Detention'!$R633,Sheet1!$A:$A,0),1),"")</f>
        <v/>
      </c>
      <c r="C633" s="15" t="str">
        <f>+IFERROR(INDEX(Sheet1!$H:$H,MATCH('Import Demurrage Detention'!$R633,Sheet1!$A:$A,0),1),"")</f>
        <v/>
      </c>
      <c r="D633" s="15" t="str">
        <f>+IFERROR(INDEX(Sheet1!$I:$I,MATCH('Import Demurrage Detention'!$R633,Sheet1!$A:$A,0),1),"")</f>
        <v/>
      </c>
      <c r="E633" s="15" t="str">
        <f>+IFERROR(INDEX(Sheet1!J:J,MATCH('Import Demurrage Detention'!$R633,Sheet1!$A:$A,0),1),"")</f>
        <v/>
      </c>
      <c r="F633" s="15" t="str">
        <f>+IFERROR(INDEX(Sheet1!K:K,MATCH('Import Demurrage Detention'!$R633,Sheet1!$A:$A,0),1),"")</f>
        <v/>
      </c>
      <c r="G633" s="15" t="str">
        <f>+IFERROR(INDEX(Sheet1!L:L,MATCH('Import Demurrage Detention'!$R633,Sheet1!$A:$A,0),1),"")</f>
        <v/>
      </c>
      <c r="H633" s="15" t="str">
        <f>+IFERROR(INDEX(Sheet1!M:M,MATCH('Import Demurrage Detention'!$R633,Sheet1!$A:$A,0),1),"")</f>
        <v/>
      </c>
      <c r="I633" s="15" t="str">
        <f>+IFERROR(INDEX(Sheet1!N:N,MATCH('Import Demurrage Detention'!$R633,Sheet1!$A:$A,0),1),"")</f>
        <v/>
      </c>
      <c r="J633" s="15" t="str">
        <f>+IFERROR(INDEX(Sheet1!O:O,MATCH('Import Demurrage Detention'!$R633,Sheet1!$A:$A,0),1),"")</f>
        <v/>
      </c>
      <c r="K633" s="15" t="str">
        <f>+IFERROR(INDEX(Sheet1!P:P,MATCH('Import Demurrage Detention'!$R633,Sheet1!$A:$A,0),1),"")</f>
        <v/>
      </c>
      <c r="L633" s="15" t="str">
        <f>+IFERROR(INDEX(Sheet1!Q:Q,MATCH('Import Demurrage Detention'!$R633,Sheet1!$A:$A,0),1),"")</f>
        <v/>
      </c>
      <c r="M633" s="15" t="str">
        <f>+IFERROR(INDEX(Sheet1!R:R,MATCH('Import Demurrage Detention'!$R633,Sheet1!$A:$A,0),1),"")</f>
        <v/>
      </c>
      <c r="N633" s="15" t="str">
        <f>+IFERROR(INDEX(Sheet1!S:S,MATCH('Import Demurrage Detention'!$R633,Sheet1!$A:$A,0),1),"")</f>
        <v/>
      </c>
      <c r="O633" s="15" t="str">
        <f>+IFERROR(INDEX(Sheet1!T:T,MATCH('Import Demurrage Detention'!$R633,Sheet1!$A:$A,0),1),"")</f>
        <v/>
      </c>
      <c r="P633" s="15" t="str">
        <f>+IFERROR(INDEX(Sheet1!U:U,MATCH('Import Demurrage Detention'!$R633,Sheet1!$A:$A,0),1),"")</f>
        <v/>
      </c>
      <c r="Q633" s="15" t="str">
        <f>+IFERROR(INDEX(Sheet1!V:V,MATCH('Import Demurrage Detention'!$R633,Sheet1!$A:$A,0),1),"")</f>
        <v/>
      </c>
      <c r="R633" s="12">
        <f t="shared" si="7"/>
        <v>625</v>
      </c>
    </row>
    <row r="634" spans="1:18">
      <c r="A634" s="14" t="str">
        <f>+IFERROR(INDEX(Sheet1!$C:$C,MATCH('Import Demurrage Detention'!$R634,Sheet1!$A:$A,0),1),"")</f>
        <v/>
      </c>
      <c r="B634" s="14" t="str">
        <f>+IFERROR(INDEX(Sheet1!$F:$F,MATCH('Import Demurrage Detention'!$R634,Sheet1!$A:$A,0),1),"")</f>
        <v/>
      </c>
      <c r="C634" s="15" t="str">
        <f>+IFERROR(INDEX(Sheet1!$H:$H,MATCH('Import Demurrage Detention'!$R634,Sheet1!$A:$A,0),1),"")</f>
        <v/>
      </c>
      <c r="D634" s="15" t="str">
        <f>+IFERROR(INDEX(Sheet1!$I:$I,MATCH('Import Demurrage Detention'!$R634,Sheet1!$A:$A,0),1),"")</f>
        <v/>
      </c>
      <c r="E634" s="15" t="str">
        <f>+IFERROR(INDEX(Sheet1!J:J,MATCH('Import Demurrage Detention'!$R634,Sheet1!$A:$A,0),1),"")</f>
        <v/>
      </c>
      <c r="F634" s="15" t="str">
        <f>+IFERROR(INDEX(Sheet1!K:K,MATCH('Import Demurrage Detention'!$R634,Sheet1!$A:$A,0),1),"")</f>
        <v/>
      </c>
      <c r="G634" s="15" t="str">
        <f>+IFERROR(INDEX(Sheet1!L:L,MATCH('Import Demurrage Detention'!$R634,Sheet1!$A:$A,0),1),"")</f>
        <v/>
      </c>
      <c r="H634" s="15" t="str">
        <f>+IFERROR(INDEX(Sheet1!M:M,MATCH('Import Demurrage Detention'!$R634,Sheet1!$A:$A,0),1),"")</f>
        <v/>
      </c>
      <c r="I634" s="15" t="str">
        <f>+IFERROR(INDEX(Sheet1!N:N,MATCH('Import Demurrage Detention'!$R634,Sheet1!$A:$A,0),1),"")</f>
        <v/>
      </c>
      <c r="J634" s="15" t="str">
        <f>+IFERROR(INDEX(Sheet1!O:O,MATCH('Import Demurrage Detention'!$R634,Sheet1!$A:$A,0),1),"")</f>
        <v/>
      </c>
      <c r="K634" s="15" t="str">
        <f>+IFERROR(INDEX(Sheet1!P:P,MATCH('Import Demurrage Detention'!$R634,Sheet1!$A:$A,0),1),"")</f>
        <v/>
      </c>
      <c r="L634" s="15" t="str">
        <f>+IFERROR(INDEX(Sheet1!Q:Q,MATCH('Import Demurrage Detention'!$R634,Sheet1!$A:$A,0),1),"")</f>
        <v/>
      </c>
      <c r="M634" s="15" t="str">
        <f>+IFERROR(INDEX(Sheet1!R:R,MATCH('Import Demurrage Detention'!$R634,Sheet1!$A:$A,0),1),"")</f>
        <v/>
      </c>
      <c r="N634" s="15" t="str">
        <f>+IFERROR(INDEX(Sheet1!S:S,MATCH('Import Demurrage Detention'!$R634,Sheet1!$A:$A,0),1),"")</f>
        <v/>
      </c>
      <c r="O634" s="15" t="str">
        <f>+IFERROR(INDEX(Sheet1!T:T,MATCH('Import Demurrage Detention'!$R634,Sheet1!$A:$A,0),1),"")</f>
        <v/>
      </c>
      <c r="P634" s="15" t="str">
        <f>+IFERROR(INDEX(Sheet1!U:U,MATCH('Import Demurrage Detention'!$R634,Sheet1!$A:$A,0),1),"")</f>
        <v/>
      </c>
      <c r="Q634" s="15" t="str">
        <f>+IFERROR(INDEX(Sheet1!V:V,MATCH('Import Demurrage Detention'!$R634,Sheet1!$A:$A,0),1),"")</f>
        <v/>
      </c>
      <c r="R634" s="12">
        <f t="shared" si="7"/>
        <v>626</v>
      </c>
    </row>
    <row r="635" spans="1:18">
      <c r="A635" s="14" t="str">
        <f>+IFERROR(INDEX(Sheet1!$C:$C,MATCH('Import Demurrage Detention'!$R635,Sheet1!$A:$A,0),1),"")</f>
        <v/>
      </c>
      <c r="B635" s="14" t="str">
        <f>+IFERROR(INDEX(Sheet1!$F:$F,MATCH('Import Demurrage Detention'!$R635,Sheet1!$A:$A,0),1),"")</f>
        <v/>
      </c>
      <c r="C635" s="15" t="str">
        <f>+IFERROR(INDEX(Sheet1!$H:$H,MATCH('Import Demurrage Detention'!$R635,Sheet1!$A:$A,0),1),"")</f>
        <v/>
      </c>
      <c r="D635" s="15" t="str">
        <f>+IFERROR(INDEX(Sheet1!$I:$I,MATCH('Import Demurrage Detention'!$R635,Sheet1!$A:$A,0),1),"")</f>
        <v/>
      </c>
      <c r="E635" s="15" t="str">
        <f>+IFERROR(INDEX(Sheet1!J:J,MATCH('Import Demurrage Detention'!$R635,Sheet1!$A:$A,0),1),"")</f>
        <v/>
      </c>
      <c r="F635" s="15" t="str">
        <f>+IFERROR(INDEX(Sheet1!K:K,MATCH('Import Demurrage Detention'!$R635,Sheet1!$A:$A,0),1),"")</f>
        <v/>
      </c>
      <c r="G635" s="15" t="str">
        <f>+IFERROR(INDEX(Sheet1!L:L,MATCH('Import Demurrage Detention'!$R635,Sheet1!$A:$A,0),1),"")</f>
        <v/>
      </c>
      <c r="H635" s="15" t="str">
        <f>+IFERROR(INDEX(Sheet1!M:M,MATCH('Import Demurrage Detention'!$R635,Sheet1!$A:$A,0),1),"")</f>
        <v/>
      </c>
      <c r="I635" s="15" t="str">
        <f>+IFERROR(INDEX(Sheet1!N:N,MATCH('Import Demurrage Detention'!$R635,Sheet1!$A:$A,0),1),"")</f>
        <v/>
      </c>
      <c r="J635" s="15" t="str">
        <f>+IFERROR(INDEX(Sheet1!O:O,MATCH('Import Demurrage Detention'!$R635,Sheet1!$A:$A,0),1),"")</f>
        <v/>
      </c>
      <c r="K635" s="15" t="str">
        <f>+IFERROR(INDEX(Sheet1!P:P,MATCH('Import Demurrage Detention'!$R635,Sheet1!$A:$A,0),1),"")</f>
        <v/>
      </c>
      <c r="L635" s="15" t="str">
        <f>+IFERROR(INDEX(Sheet1!Q:Q,MATCH('Import Demurrage Detention'!$R635,Sheet1!$A:$A,0),1),"")</f>
        <v/>
      </c>
      <c r="M635" s="15" t="str">
        <f>+IFERROR(INDEX(Sheet1!R:R,MATCH('Import Demurrage Detention'!$R635,Sheet1!$A:$A,0),1),"")</f>
        <v/>
      </c>
      <c r="N635" s="15" t="str">
        <f>+IFERROR(INDEX(Sheet1!S:S,MATCH('Import Demurrage Detention'!$R635,Sheet1!$A:$A,0),1),"")</f>
        <v/>
      </c>
      <c r="O635" s="15" t="str">
        <f>+IFERROR(INDEX(Sheet1!T:T,MATCH('Import Demurrage Detention'!$R635,Sheet1!$A:$A,0),1),"")</f>
        <v/>
      </c>
      <c r="P635" s="15" t="str">
        <f>+IFERROR(INDEX(Sheet1!U:U,MATCH('Import Demurrage Detention'!$R635,Sheet1!$A:$A,0),1),"")</f>
        <v/>
      </c>
      <c r="Q635" s="15" t="str">
        <f>+IFERROR(INDEX(Sheet1!V:V,MATCH('Import Demurrage Detention'!$R635,Sheet1!$A:$A,0),1),"")</f>
        <v/>
      </c>
      <c r="R635" s="12">
        <f t="shared" si="7"/>
        <v>627</v>
      </c>
    </row>
    <row r="636" spans="1:18">
      <c r="A636" s="14" t="str">
        <f>+IFERROR(INDEX(Sheet1!$C:$C,MATCH('Import Demurrage Detention'!$R636,Sheet1!$A:$A,0),1),"")</f>
        <v/>
      </c>
      <c r="B636" s="14" t="str">
        <f>+IFERROR(INDEX(Sheet1!$F:$F,MATCH('Import Demurrage Detention'!$R636,Sheet1!$A:$A,0),1),"")</f>
        <v/>
      </c>
      <c r="C636" s="15" t="str">
        <f>+IFERROR(INDEX(Sheet1!$H:$H,MATCH('Import Demurrage Detention'!$R636,Sheet1!$A:$A,0),1),"")</f>
        <v/>
      </c>
      <c r="D636" s="15" t="str">
        <f>+IFERROR(INDEX(Sheet1!$I:$I,MATCH('Import Demurrage Detention'!$R636,Sheet1!$A:$A,0),1),"")</f>
        <v/>
      </c>
      <c r="E636" s="15" t="str">
        <f>+IFERROR(INDEX(Sheet1!J:J,MATCH('Import Demurrage Detention'!$R636,Sheet1!$A:$A,0),1),"")</f>
        <v/>
      </c>
      <c r="F636" s="15" t="str">
        <f>+IFERROR(INDEX(Sheet1!K:K,MATCH('Import Demurrage Detention'!$R636,Sheet1!$A:$A,0),1),"")</f>
        <v/>
      </c>
      <c r="G636" s="15" t="str">
        <f>+IFERROR(INDEX(Sheet1!L:L,MATCH('Import Demurrage Detention'!$R636,Sheet1!$A:$A,0),1),"")</f>
        <v/>
      </c>
      <c r="H636" s="15" t="str">
        <f>+IFERROR(INDEX(Sheet1!M:M,MATCH('Import Demurrage Detention'!$R636,Sheet1!$A:$A,0),1),"")</f>
        <v/>
      </c>
      <c r="I636" s="15" t="str">
        <f>+IFERROR(INDEX(Sheet1!N:N,MATCH('Import Demurrage Detention'!$R636,Sheet1!$A:$A,0),1),"")</f>
        <v/>
      </c>
      <c r="J636" s="15" t="str">
        <f>+IFERROR(INDEX(Sheet1!O:O,MATCH('Import Demurrage Detention'!$R636,Sheet1!$A:$A,0),1),"")</f>
        <v/>
      </c>
      <c r="K636" s="15" t="str">
        <f>+IFERROR(INDEX(Sheet1!P:P,MATCH('Import Demurrage Detention'!$R636,Sheet1!$A:$A,0),1),"")</f>
        <v/>
      </c>
      <c r="L636" s="15" t="str">
        <f>+IFERROR(INDEX(Sheet1!Q:Q,MATCH('Import Demurrage Detention'!$R636,Sheet1!$A:$A,0),1),"")</f>
        <v/>
      </c>
      <c r="M636" s="15" t="str">
        <f>+IFERROR(INDEX(Sheet1!R:R,MATCH('Import Demurrage Detention'!$R636,Sheet1!$A:$A,0),1),"")</f>
        <v/>
      </c>
      <c r="N636" s="15" t="str">
        <f>+IFERROR(INDEX(Sheet1!S:S,MATCH('Import Demurrage Detention'!$R636,Sheet1!$A:$A,0),1),"")</f>
        <v/>
      </c>
      <c r="O636" s="15" t="str">
        <f>+IFERROR(INDEX(Sheet1!T:T,MATCH('Import Demurrage Detention'!$R636,Sheet1!$A:$A,0),1),"")</f>
        <v/>
      </c>
      <c r="P636" s="15" t="str">
        <f>+IFERROR(INDEX(Sheet1!U:U,MATCH('Import Demurrage Detention'!$R636,Sheet1!$A:$A,0),1),"")</f>
        <v/>
      </c>
      <c r="Q636" s="15" t="str">
        <f>+IFERROR(INDEX(Sheet1!V:V,MATCH('Import Demurrage Detention'!$R636,Sheet1!$A:$A,0),1),"")</f>
        <v/>
      </c>
      <c r="R636" s="12">
        <f t="shared" si="7"/>
        <v>628</v>
      </c>
    </row>
    <row r="637" spans="1:18">
      <c r="A637" s="14" t="str">
        <f>+IFERROR(INDEX(Sheet1!$C:$C,MATCH('Import Demurrage Detention'!$R637,Sheet1!$A:$A,0),1),"")</f>
        <v/>
      </c>
      <c r="B637" s="14" t="str">
        <f>+IFERROR(INDEX(Sheet1!$F:$F,MATCH('Import Demurrage Detention'!$R637,Sheet1!$A:$A,0),1),"")</f>
        <v/>
      </c>
      <c r="C637" s="15" t="str">
        <f>+IFERROR(INDEX(Sheet1!$H:$H,MATCH('Import Demurrage Detention'!$R637,Sheet1!$A:$A,0),1),"")</f>
        <v/>
      </c>
      <c r="D637" s="15" t="str">
        <f>+IFERROR(INDEX(Sheet1!$I:$I,MATCH('Import Demurrage Detention'!$R637,Sheet1!$A:$A,0),1),"")</f>
        <v/>
      </c>
      <c r="E637" s="15" t="str">
        <f>+IFERROR(INDEX(Sheet1!J:J,MATCH('Import Demurrage Detention'!$R637,Sheet1!$A:$A,0),1),"")</f>
        <v/>
      </c>
      <c r="F637" s="15" t="str">
        <f>+IFERROR(INDEX(Sheet1!K:K,MATCH('Import Demurrage Detention'!$R637,Sheet1!$A:$A,0),1),"")</f>
        <v/>
      </c>
      <c r="G637" s="15" t="str">
        <f>+IFERROR(INDEX(Sheet1!L:L,MATCH('Import Demurrage Detention'!$R637,Sheet1!$A:$A,0),1),"")</f>
        <v/>
      </c>
      <c r="H637" s="15" t="str">
        <f>+IFERROR(INDEX(Sheet1!M:M,MATCH('Import Demurrage Detention'!$R637,Sheet1!$A:$A,0),1),"")</f>
        <v/>
      </c>
      <c r="I637" s="15" t="str">
        <f>+IFERROR(INDEX(Sheet1!N:N,MATCH('Import Demurrage Detention'!$R637,Sheet1!$A:$A,0),1),"")</f>
        <v/>
      </c>
      <c r="J637" s="15" t="str">
        <f>+IFERROR(INDEX(Sheet1!O:O,MATCH('Import Demurrage Detention'!$R637,Sheet1!$A:$A,0),1),"")</f>
        <v/>
      </c>
      <c r="K637" s="15" t="str">
        <f>+IFERROR(INDEX(Sheet1!P:P,MATCH('Import Demurrage Detention'!$R637,Sheet1!$A:$A,0),1),"")</f>
        <v/>
      </c>
      <c r="L637" s="15" t="str">
        <f>+IFERROR(INDEX(Sheet1!Q:Q,MATCH('Import Demurrage Detention'!$R637,Sheet1!$A:$A,0),1),"")</f>
        <v/>
      </c>
      <c r="M637" s="15" t="str">
        <f>+IFERROR(INDEX(Sheet1!R:R,MATCH('Import Demurrage Detention'!$R637,Sheet1!$A:$A,0),1),"")</f>
        <v/>
      </c>
      <c r="N637" s="15" t="str">
        <f>+IFERROR(INDEX(Sheet1!S:S,MATCH('Import Demurrage Detention'!$R637,Sheet1!$A:$A,0),1),"")</f>
        <v/>
      </c>
      <c r="O637" s="15" t="str">
        <f>+IFERROR(INDEX(Sheet1!T:T,MATCH('Import Demurrage Detention'!$R637,Sheet1!$A:$A,0),1),"")</f>
        <v/>
      </c>
      <c r="P637" s="15" t="str">
        <f>+IFERROR(INDEX(Sheet1!U:U,MATCH('Import Demurrage Detention'!$R637,Sheet1!$A:$A,0),1),"")</f>
        <v/>
      </c>
      <c r="Q637" s="15" t="str">
        <f>+IFERROR(INDEX(Sheet1!V:V,MATCH('Import Demurrage Detention'!$R637,Sheet1!$A:$A,0),1),"")</f>
        <v/>
      </c>
      <c r="R637" s="12">
        <f t="shared" si="7"/>
        <v>629</v>
      </c>
    </row>
    <row r="638" spans="1:18">
      <c r="A638" s="14" t="str">
        <f>+IFERROR(INDEX(Sheet1!$C:$C,MATCH('Import Demurrage Detention'!$R638,Sheet1!$A:$A,0),1),"")</f>
        <v/>
      </c>
      <c r="B638" s="14" t="str">
        <f>+IFERROR(INDEX(Sheet1!$F:$F,MATCH('Import Demurrage Detention'!$R638,Sheet1!$A:$A,0),1),"")</f>
        <v/>
      </c>
      <c r="C638" s="15" t="str">
        <f>+IFERROR(INDEX(Sheet1!$H:$H,MATCH('Import Demurrage Detention'!$R638,Sheet1!$A:$A,0),1),"")</f>
        <v/>
      </c>
      <c r="D638" s="15" t="str">
        <f>+IFERROR(INDEX(Sheet1!$I:$I,MATCH('Import Demurrage Detention'!$R638,Sheet1!$A:$A,0),1),"")</f>
        <v/>
      </c>
      <c r="E638" s="15" t="str">
        <f>+IFERROR(INDEX(Sheet1!J:J,MATCH('Import Demurrage Detention'!$R638,Sheet1!$A:$A,0),1),"")</f>
        <v/>
      </c>
      <c r="F638" s="15" t="str">
        <f>+IFERROR(INDEX(Sheet1!K:K,MATCH('Import Demurrage Detention'!$R638,Sheet1!$A:$A,0),1),"")</f>
        <v/>
      </c>
      <c r="G638" s="15" t="str">
        <f>+IFERROR(INDEX(Sheet1!L:L,MATCH('Import Demurrage Detention'!$R638,Sheet1!$A:$A,0),1),"")</f>
        <v/>
      </c>
      <c r="H638" s="15" t="str">
        <f>+IFERROR(INDEX(Sheet1!M:M,MATCH('Import Demurrage Detention'!$R638,Sheet1!$A:$A,0),1),"")</f>
        <v/>
      </c>
      <c r="I638" s="15" t="str">
        <f>+IFERROR(INDEX(Sheet1!N:N,MATCH('Import Demurrage Detention'!$R638,Sheet1!$A:$A,0),1),"")</f>
        <v/>
      </c>
      <c r="J638" s="15" t="str">
        <f>+IFERROR(INDEX(Sheet1!O:O,MATCH('Import Demurrage Detention'!$R638,Sheet1!$A:$A,0),1),"")</f>
        <v/>
      </c>
      <c r="K638" s="15" t="str">
        <f>+IFERROR(INDEX(Sheet1!P:P,MATCH('Import Demurrage Detention'!$R638,Sheet1!$A:$A,0),1),"")</f>
        <v/>
      </c>
      <c r="L638" s="15" t="str">
        <f>+IFERROR(INDEX(Sheet1!Q:Q,MATCH('Import Demurrage Detention'!$R638,Sheet1!$A:$A,0),1),"")</f>
        <v/>
      </c>
      <c r="M638" s="15" t="str">
        <f>+IFERROR(INDEX(Sheet1!R:R,MATCH('Import Demurrage Detention'!$R638,Sheet1!$A:$A,0),1),"")</f>
        <v/>
      </c>
      <c r="N638" s="15" t="str">
        <f>+IFERROR(INDEX(Sheet1!S:S,MATCH('Import Demurrage Detention'!$R638,Sheet1!$A:$A,0),1),"")</f>
        <v/>
      </c>
      <c r="O638" s="15" t="str">
        <f>+IFERROR(INDEX(Sheet1!T:T,MATCH('Import Demurrage Detention'!$R638,Sheet1!$A:$A,0),1),"")</f>
        <v/>
      </c>
      <c r="P638" s="15" t="str">
        <f>+IFERROR(INDEX(Sheet1!U:U,MATCH('Import Demurrage Detention'!$R638,Sheet1!$A:$A,0),1),"")</f>
        <v/>
      </c>
      <c r="Q638" s="15" t="str">
        <f>+IFERROR(INDEX(Sheet1!V:V,MATCH('Import Demurrage Detention'!$R638,Sheet1!$A:$A,0),1),"")</f>
        <v/>
      </c>
      <c r="R638" s="12">
        <f t="shared" si="7"/>
        <v>630</v>
      </c>
    </row>
    <row r="639" spans="1:18">
      <c r="A639" s="14" t="str">
        <f>+IFERROR(INDEX(Sheet1!$C:$C,MATCH('Import Demurrage Detention'!$R639,Sheet1!$A:$A,0),1),"")</f>
        <v/>
      </c>
      <c r="B639" s="14" t="str">
        <f>+IFERROR(INDEX(Sheet1!$F:$F,MATCH('Import Demurrage Detention'!$R639,Sheet1!$A:$A,0),1),"")</f>
        <v/>
      </c>
      <c r="C639" s="15" t="str">
        <f>+IFERROR(INDEX(Sheet1!$H:$H,MATCH('Import Demurrage Detention'!$R639,Sheet1!$A:$A,0),1),"")</f>
        <v/>
      </c>
      <c r="D639" s="15" t="str">
        <f>+IFERROR(INDEX(Sheet1!$I:$I,MATCH('Import Demurrage Detention'!$R639,Sheet1!$A:$A,0),1),"")</f>
        <v/>
      </c>
      <c r="E639" s="15" t="str">
        <f>+IFERROR(INDEX(Sheet1!J:J,MATCH('Import Demurrage Detention'!$R639,Sheet1!$A:$A,0),1),"")</f>
        <v/>
      </c>
      <c r="F639" s="15" t="str">
        <f>+IFERROR(INDEX(Sheet1!K:K,MATCH('Import Demurrage Detention'!$R639,Sheet1!$A:$A,0),1),"")</f>
        <v/>
      </c>
      <c r="G639" s="15" t="str">
        <f>+IFERROR(INDEX(Sheet1!L:L,MATCH('Import Demurrage Detention'!$R639,Sheet1!$A:$A,0),1),"")</f>
        <v/>
      </c>
      <c r="H639" s="15" t="str">
        <f>+IFERROR(INDEX(Sheet1!M:M,MATCH('Import Demurrage Detention'!$R639,Sheet1!$A:$A,0),1),"")</f>
        <v/>
      </c>
      <c r="I639" s="15" t="str">
        <f>+IFERROR(INDEX(Sheet1!N:N,MATCH('Import Demurrage Detention'!$R639,Sheet1!$A:$A,0),1),"")</f>
        <v/>
      </c>
      <c r="J639" s="15" t="str">
        <f>+IFERROR(INDEX(Sheet1!O:O,MATCH('Import Demurrage Detention'!$R639,Sheet1!$A:$A,0),1),"")</f>
        <v/>
      </c>
      <c r="K639" s="15" t="str">
        <f>+IFERROR(INDEX(Sheet1!P:P,MATCH('Import Demurrage Detention'!$R639,Sheet1!$A:$A,0),1),"")</f>
        <v/>
      </c>
      <c r="L639" s="15" t="str">
        <f>+IFERROR(INDEX(Sheet1!Q:Q,MATCH('Import Demurrage Detention'!$R639,Sheet1!$A:$A,0),1),"")</f>
        <v/>
      </c>
      <c r="M639" s="15" t="str">
        <f>+IFERROR(INDEX(Sheet1!R:R,MATCH('Import Demurrage Detention'!$R639,Sheet1!$A:$A,0),1),"")</f>
        <v/>
      </c>
      <c r="N639" s="15" t="str">
        <f>+IFERROR(INDEX(Sheet1!S:S,MATCH('Import Demurrage Detention'!$R639,Sheet1!$A:$A,0),1),"")</f>
        <v/>
      </c>
      <c r="O639" s="15" t="str">
        <f>+IFERROR(INDEX(Sheet1!T:T,MATCH('Import Demurrage Detention'!$R639,Sheet1!$A:$A,0),1),"")</f>
        <v/>
      </c>
      <c r="P639" s="15" t="str">
        <f>+IFERROR(INDEX(Sheet1!U:U,MATCH('Import Demurrage Detention'!$R639,Sheet1!$A:$A,0),1),"")</f>
        <v/>
      </c>
      <c r="Q639" s="15" t="str">
        <f>+IFERROR(INDEX(Sheet1!V:V,MATCH('Import Demurrage Detention'!$R639,Sheet1!$A:$A,0),1),"")</f>
        <v/>
      </c>
      <c r="R639" s="12">
        <f t="shared" si="7"/>
        <v>631</v>
      </c>
    </row>
    <row r="640" spans="1:18">
      <c r="A640" s="14" t="str">
        <f>+IFERROR(INDEX(Sheet1!$C:$C,MATCH('Import Demurrage Detention'!$R640,Sheet1!$A:$A,0),1),"")</f>
        <v/>
      </c>
      <c r="B640" s="14" t="str">
        <f>+IFERROR(INDEX(Sheet1!$F:$F,MATCH('Import Demurrage Detention'!$R640,Sheet1!$A:$A,0),1),"")</f>
        <v/>
      </c>
      <c r="C640" s="15" t="str">
        <f>+IFERROR(INDEX(Sheet1!$H:$H,MATCH('Import Demurrage Detention'!$R640,Sheet1!$A:$A,0),1),"")</f>
        <v/>
      </c>
      <c r="D640" s="15" t="str">
        <f>+IFERROR(INDEX(Sheet1!$I:$I,MATCH('Import Demurrage Detention'!$R640,Sheet1!$A:$A,0),1),"")</f>
        <v/>
      </c>
      <c r="E640" s="15" t="str">
        <f>+IFERROR(INDEX(Sheet1!J:J,MATCH('Import Demurrage Detention'!$R640,Sheet1!$A:$A,0),1),"")</f>
        <v/>
      </c>
      <c r="F640" s="15" t="str">
        <f>+IFERROR(INDEX(Sheet1!K:K,MATCH('Import Demurrage Detention'!$R640,Sheet1!$A:$A,0),1),"")</f>
        <v/>
      </c>
      <c r="G640" s="15" t="str">
        <f>+IFERROR(INDEX(Sheet1!L:L,MATCH('Import Demurrage Detention'!$R640,Sheet1!$A:$A,0),1),"")</f>
        <v/>
      </c>
      <c r="H640" s="15" t="str">
        <f>+IFERROR(INDEX(Sheet1!M:M,MATCH('Import Demurrage Detention'!$R640,Sheet1!$A:$A,0),1),"")</f>
        <v/>
      </c>
      <c r="I640" s="15" t="str">
        <f>+IFERROR(INDEX(Sheet1!N:N,MATCH('Import Demurrage Detention'!$R640,Sheet1!$A:$A,0),1),"")</f>
        <v/>
      </c>
      <c r="J640" s="15" t="str">
        <f>+IFERROR(INDEX(Sheet1!O:O,MATCH('Import Demurrage Detention'!$R640,Sheet1!$A:$A,0),1),"")</f>
        <v/>
      </c>
      <c r="K640" s="15" t="str">
        <f>+IFERROR(INDEX(Sheet1!P:P,MATCH('Import Demurrage Detention'!$R640,Sheet1!$A:$A,0),1),"")</f>
        <v/>
      </c>
      <c r="L640" s="15" t="str">
        <f>+IFERROR(INDEX(Sheet1!Q:Q,MATCH('Import Demurrage Detention'!$R640,Sheet1!$A:$A,0),1),"")</f>
        <v/>
      </c>
      <c r="M640" s="15" t="str">
        <f>+IFERROR(INDEX(Sheet1!R:R,MATCH('Import Demurrage Detention'!$R640,Sheet1!$A:$A,0),1),"")</f>
        <v/>
      </c>
      <c r="N640" s="15" t="str">
        <f>+IFERROR(INDEX(Sheet1!S:S,MATCH('Import Demurrage Detention'!$R640,Sheet1!$A:$A,0),1),"")</f>
        <v/>
      </c>
      <c r="O640" s="15" t="str">
        <f>+IFERROR(INDEX(Sheet1!T:T,MATCH('Import Demurrage Detention'!$R640,Sheet1!$A:$A,0),1),"")</f>
        <v/>
      </c>
      <c r="P640" s="15" t="str">
        <f>+IFERROR(INDEX(Sheet1!U:U,MATCH('Import Demurrage Detention'!$R640,Sheet1!$A:$A,0),1),"")</f>
        <v/>
      </c>
      <c r="Q640" s="15" t="str">
        <f>+IFERROR(INDEX(Sheet1!V:V,MATCH('Import Demurrage Detention'!$R640,Sheet1!$A:$A,0),1),"")</f>
        <v/>
      </c>
      <c r="R640" s="12">
        <f t="shared" si="7"/>
        <v>632</v>
      </c>
    </row>
    <row r="641" spans="1:18">
      <c r="A641" s="14" t="str">
        <f>+IFERROR(INDEX(Sheet1!$C:$C,MATCH('Import Demurrage Detention'!$R641,Sheet1!$A:$A,0),1),"")</f>
        <v/>
      </c>
      <c r="B641" s="14" t="str">
        <f>+IFERROR(INDEX(Sheet1!$F:$F,MATCH('Import Demurrage Detention'!$R641,Sheet1!$A:$A,0),1),"")</f>
        <v/>
      </c>
      <c r="C641" s="15" t="str">
        <f>+IFERROR(INDEX(Sheet1!$H:$H,MATCH('Import Demurrage Detention'!$R641,Sheet1!$A:$A,0),1),"")</f>
        <v/>
      </c>
      <c r="D641" s="15" t="str">
        <f>+IFERROR(INDEX(Sheet1!$I:$I,MATCH('Import Demurrage Detention'!$R641,Sheet1!$A:$A,0),1),"")</f>
        <v/>
      </c>
      <c r="E641" s="15" t="str">
        <f>+IFERROR(INDEX(Sheet1!J:J,MATCH('Import Demurrage Detention'!$R641,Sheet1!$A:$A,0),1),"")</f>
        <v/>
      </c>
      <c r="F641" s="15" t="str">
        <f>+IFERROR(INDEX(Sheet1!K:K,MATCH('Import Demurrage Detention'!$R641,Sheet1!$A:$A,0),1),"")</f>
        <v/>
      </c>
      <c r="G641" s="15" t="str">
        <f>+IFERROR(INDEX(Sheet1!L:L,MATCH('Import Demurrage Detention'!$R641,Sheet1!$A:$A,0),1),"")</f>
        <v/>
      </c>
      <c r="H641" s="15" t="str">
        <f>+IFERROR(INDEX(Sheet1!M:M,MATCH('Import Demurrage Detention'!$R641,Sheet1!$A:$A,0),1),"")</f>
        <v/>
      </c>
      <c r="I641" s="15" t="str">
        <f>+IFERROR(INDEX(Sheet1!N:N,MATCH('Import Demurrage Detention'!$R641,Sheet1!$A:$A,0),1),"")</f>
        <v/>
      </c>
      <c r="J641" s="15" t="str">
        <f>+IFERROR(INDEX(Sheet1!O:O,MATCH('Import Demurrage Detention'!$R641,Sheet1!$A:$A,0),1),"")</f>
        <v/>
      </c>
      <c r="K641" s="15" t="str">
        <f>+IFERROR(INDEX(Sheet1!P:P,MATCH('Import Demurrage Detention'!$R641,Sheet1!$A:$A,0),1),"")</f>
        <v/>
      </c>
      <c r="L641" s="15" t="str">
        <f>+IFERROR(INDEX(Sheet1!Q:Q,MATCH('Import Demurrage Detention'!$R641,Sheet1!$A:$A,0),1),"")</f>
        <v/>
      </c>
      <c r="M641" s="15" t="str">
        <f>+IFERROR(INDEX(Sheet1!R:R,MATCH('Import Demurrage Detention'!$R641,Sheet1!$A:$A,0),1),"")</f>
        <v/>
      </c>
      <c r="N641" s="15" t="str">
        <f>+IFERROR(INDEX(Sheet1!S:S,MATCH('Import Demurrage Detention'!$R641,Sheet1!$A:$A,0),1),"")</f>
        <v/>
      </c>
      <c r="O641" s="15" t="str">
        <f>+IFERROR(INDEX(Sheet1!T:T,MATCH('Import Demurrage Detention'!$R641,Sheet1!$A:$A,0),1),"")</f>
        <v/>
      </c>
      <c r="P641" s="15" t="str">
        <f>+IFERROR(INDEX(Sheet1!U:U,MATCH('Import Demurrage Detention'!$R641,Sheet1!$A:$A,0),1),"")</f>
        <v/>
      </c>
      <c r="Q641" s="15" t="str">
        <f>+IFERROR(INDEX(Sheet1!V:V,MATCH('Import Demurrage Detention'!$R641,Sheet1!$A:$A,0),1),"")</f>
        <v/>
      </c>
      <c r="R641" s="12">
        <f t="shared" si="7"/>
        <v>633</v>
      </c>
    </row>
    <row r="642" spans="1:18">
      <c r="A642" s="14" t="str">
        <f>+IFERROR(INDEX(Sheet1!$C:$C,MATCH('Import Demurrage Detention'!$R642,Sheet1!$A:$A,0),1),"")</f>
        <v/>
      </c>
      <c r="B642" s="14" t="str">
        <f>+IFERROR(INDEX(Sheet1!$F:$F,MATCH('Import Demurrage Detention'!$R642,Sheet1!$A:$A,0),1),"")</f>
        <v/>
      </c>
      <c r="C642" s="15" t="str">
        <f>+IFERROR(INDEX(Sheet1!$H:$H,MATCH('Import Demurrage Detention'!$R642,Sheet1!$A:$A,0),1),"")</f>
        <v/>
      </c>
      <c r="D642" s="15" t="str">
        <f>+IFERROR(INDEX(Sheet1!$I:$I,MATCH('Import Demurrage Detention'!$R642,Sheet1!$A:$A,0),1),"")</f>
        <v/>
      </c>
      <c r="E642" s="15" t="str">
        <f>+IFERROR(INDEX(Sheet1!J:J,MATCH('Import Demurrage Detention'!$R642,Sheet1!$A:$A,0),1),"")</f>
        <v/>
      </c>
      <c r="F642" s="15" t="str">
        <f>+IFERROR(INDEX(Sheet1!K:K,MATCH('Import Demurrage Detention'!$R642,Sheet1!$A:$A,0),1),"")</f>
        <v/>
      </c>
      <c r="G642" s="15" t="str">
        <f>+IFERROR(INDEX(Sheet1!L:L,MATCH('Import Demurrage Detention'!$R642,Sheet1!$A:$A,0),1),"")</f>
        <v/>
      </c>
      <c r="H642" s="15" t="str">
        <f>+IFERROR(INDEX(Sheet1!M:M,MATCH('Import Demurrage Detention'!$R642,Sheet1!$A:$A,0),1),"")</f>
        <v/>
      </c>
      <c r="I642" s="15" t="str">
        <f>+IFERROR(INDEX(Sheet1!N:N,MATCH('Import Demurrage Detention'!$R642,Sheet1!$A:$A,0),1),"")</f>
        <v/>
      </c>
      <c r="J642" s="15" t="str">
        <f>+IFERROR(INDEX(Sheet1!O:O,MATCH('Import Demurrage Detention'!$R642,Sheet1!$A:$A,0),1),"")</f>
        <v/>
      </c>
      <c r="K642" s="15" t="str">
        <f>+IFERROR(INDEX(Sheet1!P:P,MATCH('Import Demurrage Detention'!$R642,Sheet1!$A:$A,0),1),"")</f>
        <v/>
      </c>
      <c r="L642" s="15" t="str">
        <f>+IFERROR(INDEX(Sheet1!Q:Q,MATCH('Import Demurrage Detention'!$R642,Sheet1!$A:$A,0),1),"")</f>
        <v/>
      </c>
      <c r="M642" s="15" t="str">
        <f>+IFERROR(INDEX(Sheet1!R:R,MATCH('Import Demurrage Detention'!$R642,Sheet1!$A:$A,0),1),"")</f>
        <v/>
      </c>
      <c r="N642" s="15" t="str">
        <f>+IFERROR(INDEX(Sheet1!S:S,MATCH('Import Demurrage Detention'!$R642,Sheet1!$A:$A,0),1),"")</f>
        <v/>
      </c>
      <c r="O642" s="15" t="str">
        <f>+IFERROR(INDEX(Sheet1!T:T,MATCH('Import Demurrage Detention'!$R642,Sheet1!$A:$A,0),1),"")</f>
        <v/>
      </c>
      <c r="P642" s="15" t="str">
        <f>+IFERROR(INDEX(Sheet1!U:U,MATCH('Import Demurrage Detention'!$R642,Sheet1!$A:$A,0),1),"")</f>
        <v/>
      </c>
      <c r="Q642" s="15" t="str">
        <f>+IFERROR(INDEX(Sheet1!V:V,MATCH('Import Demurrage Detention'!$R642,Sheet1!$A:$A,0),1),"")</f>
        <v/>
      </c>
      <c r="R642" s="12">
        <f t="shared" si="7"/>
        <v>634</v>
      </c>
    </row>
    <row r="643" spans="1:18">
      <c r="A643" s="14" t="str">
        <f>+IFERROR(INDEX(Sheet1!$C:$C,MATCH('Import Demurrage Detention'!$R643,Sheet1!$A:$A,0),1),"")</f>
        <v/>
      </c>
      <c r="B643" s="14" t="str">
        <f>+IFERROR(INDEX(Sheet1!$F:$F,MATCH('Import Demurrage Detention'!$R643,Sheet1!$A:$A,0),1),"")</f>
        <v/>
      </c>
      <c r="C643" s="15" t="str">
        <f>+IFERROR(INDEX(Sheet1!$H:$H,MATCH('Import Demurrage Detention'!$R643,Sheet1!$A:$A,0),1),"")</f>
        <v/>
      </c>
      <c r="D643" s="15" t="str">
        <f>+IFERROR(INDEX(Sheet1!$I:$I,MATCH('Import Demurrage Detention'!$R643,Sheet1!$A:$A,0),1),"")</f>
        <v/>
      </c>
      <c r="E643" s="15" t="str">
        <f>+IFERROR(INDEX(Sheet1!J:J,MATCH('Import Demurrage Detention'!$R643,Sheet1!$A:$A,0),1),"")</f>
        <v/>
      </c>
      <c r="F643" s="15" t="str">
        <f>+IFERROR(INDEX(Sheet1!K:K,MATCH('Import Demurrage Detention'!$R643,Sheet1!$A:$A,0),1),"")</f>
        <v/>
      </c>
      <c r="G643" s="15" t="str">
        <f>+IFERROR(INDEX(Sheet1!L:L,MATCH('Import Demurrage Detention'!$R643,Sheet1!$A:$A,0),1),"")</f>
        <v/>
      </c>
      <c r="H643" s="15" t="str">
        <f>+IFERROR(INDEX(Sheet1!M:M,MATCH('Import Demurrage Detention'!$R643,Sheet1!$A:$A,0),1),"")</f>
        <v/>
      </c>
      <c r="I643" s="15" t="str">
        <f>+IFERROR(INDEX(Sheet1!N:N,MATCH('Import Demurrage Detention'!$R643,Sheet1!$A:$A,0),1),"")</f>
        <v/>
      </c>
      <c r="J643" s="15" t="str">
        <f>+IFERROR(INDEX(Sheet1!O:O,MATCH('Import Demurrage Detention'!$R643,Sheet1!$A:$A,0),1),"")</f>
        <v/>
      </c>
      <c r="K643" s="15" t="str">
        <f>+IFERROR(INDEX(Sheet1!P:P,MATCH('Import Demurrage Detention'!$R643,Sheet1!$A:$A,0),1),"")</f>
        <v/>
      </c>
      <c r="L643" s="15" t="str">
        <f>+IFERROR(INDEX(Sheet1!Q:Q,MATCH('Import Demurrage Detention'!$R643,Sheet1!$A:$A,0),1),"")</f>
        <v/>
      </c>
      <c r="M643" s="15" t="str">
        <f>+IFERROR(INDEX(Sheet1!R:R,MATCH('Import Demurrage Detention'!$R643,Sheet1!$A:$A,0),1),"")</f>
        <v/>
      </c>
      <c r="N643" s="15" t="str">
        <f>+IFERROR(INDEX(Sheet1!S:S,MATCH('Import Demurrage Detention'!$R643,Sheet1!$A:$A,0),1),"")</f>
        <v/>
      </c>
      <c r="O643" s="15" t="str">
        <f>+IFERROR(INDEX(Sheet1!T:T,MATCH('Import Demurrage Detention'!$R643,Sheet1!$A:$A,0),1),"")</f>
        <v/>
      </c>
      <c r="P643" s="15" t="str">
        <f>+IFERROR(INDEX(Sheet1!U:U,MATCH('Import Demurrage Detention'!$R643,Sheet1!$A:$A,0),1),"")</f>
        <v/>
      </c>
      <c r="Q643" s="15" t="str">
        <f>+IFERROR(INDEX(Sheet1!V:V,MATCH('Import Demurrage Detention'!$R643,Sheet1!$A:$A,0),1),"")</f>
        <v/>
      </c>
      <c r="R643" s="12">
        <f t="shared" si="7"/>
        <v>635</v>
      </c>
    </row>
    <row r="644" spans="1:18">
      <c r="A644" s="14" t="str">
        <f>+IFERROR(INDEX(Sheet1!$C:$C,MATCH('Import Demurrage Detention'!$R644,Sheet1!$A:$A,0),1),"")</f>
        <v/>
      </c>
      <c r="B644" s="14" t="str">
        <f>+IFERROR(INDEX(Sheet1!$F:$F,MATCH('Import Demurrage Detention'!$R644,Sheet1!$A:$A,0),1),"")</f>
        <v/>
      </c>
      <c r="C644" s="15" t="str">
        <f>+IFERROR(INDEX(Sheet1!$H:$H,MATCH('Import Demurrage Detention'!$R644,Sheet1!$A:$A,0),1),"")</f>
        <v/>
      </c>
      <c r="D644" s="15" t="str">
        <f>+IFERROR(INDEX(Sheet1!$I:$I,MATCH('Import Demurrage Detention'!$R644,Sheet1!$A:$A,0),1),"")</f>
        <v/>
      </c>
      <c r="E644" s="15" t="str">
        <f>+IFERROR(INDEX(Sheet1!J:J,MATCH('Import Demurrage Detention'!$R644,Sheet1!$A:$A,0),1),"")</f>
        <v/>
      </c>
      <c r="F644" s="15" t="str">
        <f>+IFERROR(INDEX(Sheet1!K:K,MATCH('Import Demurrage Detention'!$R644,Sheet1!$A:$A,0),1),"")</f>
        <v/>
      </c>
      <c r="G644" s="15" t="str">
        <f>+IFERROR(INDEX(Sheet1!L:L,MATCH('Import Demurrage Detention'!$R644,Sheet1!$A:$A,0),1),"")</f>
        <v/>
      </c>
      <c r="H644" s="15" t="str">
        <f>+IFERROR(INDEX(Sheet1!M:M,MATCH('Import Demurrage Detention'!$R644,Sheet1!$A:$A,0),1),"")</f>
        <v/>
      </c>
      <c r="I644" s="15" t="str">
        <f>+IFERROR(INDEX(Sheet1!N:N,MATCH('Import Demurrage Detention'!$R644,Sheet1!$A:$A,0),1),"")</f>
        <v/>
      </c>
      <c r="J644" s="15" t="str">
        <f>+IFERROR(INDEX(Sheet1!O:O,MATCH('Import Demurrage Detention'!$R644,Sheet1!$A:$A,0),1),"")</f>
        <v/>
      </c>
      <c r="K644" s="15" t="str">
        <f>+IFERROR(INDEX(Sheet1!P:P,MATCH('Import Demurrage Detention'!$R644,Sheet1!$A:$A,0),1),"")</f>
        <v/>
      </c>
      <c r="L644" s="15" t="str">
        <f>+IFERROR(INDEX(Sheet1!Q:Q,MATCH('Import Demurrage Detention'!$R644,Sheet1!$A:$A,0),1),"")</f>
        <v/>
      </c>
      <c r="M644" s="15" t="str">
        <f>+IFERROR(INDEX(Sheet1!R:R,MATCH('Import Demurrage Detention'!$R644,Sheet1!$A:$A,0),1),"")</f>
        <v/>
      </c>
      <c r="N644" s="15" t="str">
        <f>+IFERROR(INDEX(Sheet1!S:S,MATCH('Import Demurrage Detention'!$R644,Sheet1!$A:$A,0),1),"")</f>
        <v/>
      </c>
      <c r="O644" s="15" t="str">
        <f>+IFERROR(INDEX(Sheet1!T:T,MATCH('Import Demurrage Detention'!$R644,Sheet1!$A:$A,0),1),"")</f>
        <v/>
      </c>
      <c r="P644" s="15" t="str">
        <f>+IFERROR(INDEX(Sheet1!U:U,MATCH('Import Demurrage Detention'!$R644,Sheet1!$A:$A,0),1),"")</f>
        <v/>
      </c>
      <c r="Q644" s="15" t="str">
        <f>+IFERROR(INDEX(Sheet1!V:V,MATCH('Import Demurrage Detention'!$R644,Sheet1!$A:$A,0),1),"")</f>
        <v/>
      </c>
      <c r="R644" s="12">
        <f t="shared" si="7"/>
        <v>636</v>
      </c>
    </row>
    <row r="645" spans="1:18">
      <c r="A645" s="14" t="str">
        <f>+IFERROR(INDEX(Sheet1!$C:$C,MATCH('Import Demurrage Detention'!$R645,Sheet1!$A:$A,0),1),"")</f>
        <v/>
      </c>
      <c r="B645" s="14" t="str">
        <f>+IFERROR(INDEX(Sheet1!$F:$F,MATCH('Import Demurrage Detention'!$R645,Sheet1!$A:$A,0),1),"")</f>
        <v/>
      </c>
      <c r="C645" s="15" t="str">
        <f>+IFERROR(INDEX(Sheet1!$H:$H,MATCH('Import Demurrage Detention'!$R645,Sheet1!$A:$A,0),1),"")</f>
        <v/>
      </c>
      <c r="D645" s="15" t="str">
        <f>+IFERROR(INDEX(Sheet1!$I:$I,MATCH('Import Demurrage Detention'!$R645,Sheet1!$A:$A,0),1),"")</f>
        <v/>
      </c>
      <c r="E645" s="15" t="str">
        <f>+IFERROR(INDEX(Sheet1!J:J,MATCH('Import Demurrage Detention'!$R645,Sheet1!$A:$A,0),1),"")</f>
        <v/>
      </c>
      <c r="F645" s="15" t="str">
        <f>+IFERROR(INDEX(Sheet1!K:K,MATCH('Import Demurrage Detention'!$R645,Sheet1!$A:$A,0),1),"")</f>
        <v/>
      </c>
      <c r="G645" s="15" t="str">
        <f>+IFERROR(INDEX(Sheet1!L:L,MATCH('Import Demurrage Detention'!$R645,Sheet1!$A:$A,0),1),"")</f>
        <v/>
      </c>
      <c r="H645" s="15" t="str">
        <f>+IFERROR(INDEX(Sheet1!M:M,MATCH('Import Demurrage Detention'!$R645,Sheet1!$A:$A,0),1),"")</f>
        <v/>
      </c>
      <c r="I645" s="15" t="str">
        <f>+IFERROR(INDEX(Sheet1!N:N,MATCH('Import Demurrage Detention'!$R645,Sheet1!$A:$A,0),1),"")</f>
        <v/>
      </c>
      <c r="J645" s="15" t="str">
        <f>+IFERROR(INDEX(Sheet1!O:O,MATCH('Import Demurrage Detention'!$R645,Sheet1!$A:$A,0),1),"")</f>
        <v/>
      </c>
      <c r="K645" s="15" t="str">
        <f>+IFERROR(INDEX(Sheet1!P:P,MATCH('Import Demurrage Detention'!$R645,Sheet1!$A:$A,0),1),"")</f>
        <v/>
      </c>
      <c r="L645" s="15" t="str">
        <f>+IFERROR(INDEX(Sheet1!Q:Q,MATCH('Import Demurrage Detention'!$R645,Sheet1!$A:$A,0),1),"")</f>
        <v/>
      </c>
      <c r="M645" s="15" t="str">
        <f>+IFERROR(INDEX(Sheet1!R:R,MATCH('Import Demurrage Detention'!$R645,Sheet1!$A:$A,0),1),"")</f>
        <v/>
      </c>
      <c r="N645" s="15" t="str">
        <f>+IFERROR(INDEX(Sheet1!S:S,MATCH('Import Demurrage Detention'!$R645,Sheet1!$A:$A,0),1),"")</f>
        <v/>
      </c>
      <c r="O645" s="15" t="str">
        <f>+IFERROR(INDEX(Sheet1!T:T,MATCH('Import Demurrage Detention'!$R645,Sheet1!$A:$A,0),1),"")</f>
        <v/>
      </c>
      <c r="P645" s="15" t="str">
        <f>+IFERROR(INDEX(Sheet1!U:U,MATCH('Import Demurrage Detention'!$R645,Sheet1!$A:$A,0),1),"")</f>
        <v/>
      </c>
      <c r="Q645" s="15" t="str">
        <f>+IFERROR(INDEX(Sheet1!V:V,MATCH('Import Demurrage Detention'!$R645,Sheet1!$A:$A,0),1),"")</f>
        <v/>
      </c>
      <c r="R645" s="12">
        <f t="shared" si="7"/>
        <v>637</v>
      </c>
    </row>
    <row r="646" spans="1:18">
      <c r="A646" s="14" t="str">
        <f>+IFERROR(INDEX(Sheet1!$C:$C,MATCH('Import Demurrage Detention'!$R646,Sheet1!$A:$A,0),1),"")</f>
        <v/>
      </c>
      <c r="B646" s="14" t="str">
        <f>+IFERROR(INDEX(Sheet1!$F:$F,MATCH('Import Demurrage Detention'!$R646,Sheet1!$A:$A,0),1),"")</f>
        <v/>
      </c>
      <c r="C646" s="15" t="str">
        <f>+IFERROR(INDEX(Sheet1!$H:$H,MATCH('Import Demurrage Detention'!$R646,Sheet1!$A:$A,0),1),"")</f>
        <v/>
      </c>
      <c r="D646" s="15" t="str">
        <f>+IFERROR(INDEX(Sheet1!$I:$I,MATCH('Import Demurrage Detention'!$R646,Sheet1!$A:$A,0),1),"")</f>
        <v/>
      </c>
      <c r="E646" s="15" t="str">
        <f>+IFERROR(INDEX(Sheet1!J:J,MATCH('Import Demurrage Detention'!$R646,Sheet1!$A:$A,0),1),"")</f>
        <v/>
      </c>
      <c r="F646" s="15" t="str">
        <f>+IFERROR(INDEX(Sheet1!K:K,MATCH('Import Demurrage Detention'!$R646,Sheet1!$A:$A,0),1),"")</f>
        <v/>
      </c>
      <c r="G646" s="15" t="str">
        <f>+IFERROR(INDEX(Sheet1!L:L,MATCH('Import Demurrage Detention'!$R646,Sheet1!$A:$A,0),1),"")</f>
        <v/>
      </c>
      <c r="H646" s="15" t="str">
        <f>+IFERROR(INDEX(Sheet1!M:M,MATCH('Import Demurrage Detention'!$R646,Sheet1!$A:$A,0),1),"")</f>
        <v/>
      </c>
      <c r="I646" s="15" t="str">
        <f>+IFERROR(INDEX(Sheet1!N:N,MATCH('Import Demurrage Detention'!$R646,Sheet1!$A:$A,0),1),"")</f>
        <v/>
      </c>
      <c r="J646" s="15" t="str">
        <f>+IFERROR(INDEX(Sheet1!O:O,MATCH('Import Demurrage Detention'!$R646,Sheet1!$A:$A,0),1),"")</f>
        <v/>
      </c>
      <c r="K646" s="15" t="str">
        <f>+IFERROR(INDEX(Sheet1!P:P,MATCH('Import Demurrage Detention'!$R646,Sheet1!$A:$A,0),1),"")</f>
        <v/>
      </c>
      <c r="L646" s="15" t="str">
        <f>+IFERROR(INDEX(Sheet1!Q:Q,MATCH('Import Demurrage Detention'!$R646,Sheet1!$A:$A,0),1),"")</f>
        <v/>
      </c>
      <c r="M646" s="15" t="str">
        <f>+IFERROR(INDEX(Sheet1!R:R,MATCH('Import Demurrage Detention'!$R646,Sheet1!$A:$A,0),1),"")</f>
        <v/>
      </c>
      <c r="N646" s="15" t="str">
        <f>+IFERROR(INDEX(Sheet1!S:S,MATCH('Import Demurrage Detention'!$R646,Sheet1!$A:$A,0),1),"")</f>
        <v/>
      </c>
      <c r="O646" s="15" t="str">
        <f>+IFERROR(INDEX(Sheet1!T:T,MATCH('Import Demurrage Detention'!$R646,Sheet1!$A:$A,0),1),"")</f>
        <v/>
      </c>
      <c r="P646" s="15" t="str">
        <f>+IFERROR(INDEX(Sheet1!U:U,MATCH('Import Demurrage Detention'!$R646,Sheet1!$A:$A,0),1),"")</f>
        <v/>
      </c>
      <c r="Q646" s="15" t="str">
        <f>+IFERROR(INDEX(Sheet1!V:V,MATCH('Import Demurrage Detention'!$R646,Sheet1!$A:$A,0),1),"")</f>
        <v/>
      </c>
      <c r="R646" s="12">
        <f t="shared" si="7"/>
        <v>638</v>
      </c>
    </row>
    <row r="647" spans="1:18">
      <c r="A647" s="14" t="str">
        <f>+IFERROR(INDEX(Sheet1!$C:$C,MATCH('Import Demurrage Detention'!$R647,Sheet1!$A:$A,0),1),"")</f>
        <v/>
      </c>
      <c r="B647" s="14" t="str">
        <f>+IFERROR(INDEX(Sheet1!$F:$F,MATCH('Import Demurrage Detention'!$R647,Sheet1!$A:$A,0),1),"")</f>
        <v/>
      </c>
      <c r="C647" s="15" t="str">
        <f>+IFERROR(INDEX(Sheet1!$H:$H,MATCH('Import Demurrage Detention'!$R647,Sheet1!$A:$A,0),1),"")</f>
        <v/>
      </c>
      <c r="D647" s="15" t="str">
        <f>+IFERROR(INDEX(Sheet1!$I:$I,MATCH('Import Demurrage Detention'!$R647,Sheet1!$A:$A,0),1),"")</f>
        <v/>
      </c>
      <c r="E647" s="15" t="str">
        <f>+IFERROR(INDEX(Sheet1!J:J,MATCH('Import Demurrage Detention'!$R647,Sheet1!$A:$A,0),1),"")</f>
        <v/>
      </c>
      <c r="F647" s="15" t="str">
        <f>+IFERROR(INDEX(Sheet1!K:K,MATCH('Import Demurrage Detention'!$R647,Sheet1!$A:$A,0),1),"")</f>
        <v/>
      </c>
      <c r="G647" s="15" t="str">
        <f>+IFERROR(INDEX(Sheet1!L:L,MATCH('Import Demurrage Detention'!$R647,Sheet1!$A:$A,0),1),"")</f>
        <v/>
      </c>
      <c r="H647" s="15" t="str">
        <f>+IFERROR(INDEX(Sheet1!M:M,MATCH('Import Demurrage Detention'!$R647,Sheet1!$A:$A,0),1),"")</f>
        <v/>
      </c>
      <c r="I647" s="15" t="str">
        <f>+IFERROR(INDEX(Sheet1!N:N,MATCH('Import Demurrage Detention'!$R647,Sheet1!$A:$A,0),1),"")</f>
        <v/>
      </c>
      <c r="J647" s="15" t="str">
        <f>+IFERROR(INDEX(Sheet1!O:O,MATCH('Import Demurrage Detention'!$R647,Sheet1!$A:$A,0),1),"")</f>
        <v/>
      </c>
      <c r="K647" s="15" t="str">
        <f>+IFERROR(INDEX(Sheet1!P:P,MATCH('Import Demurrage Detention'!$R647,Sheet1!$A:$A,0),1),"")</f>
        <v/>
      </c>
      <c r="L647" s="15" t="str">
        <f>+IFERROR(INDEX(Sheet1!Q:Q,MATCH('Import Demurrage Detention'!$R647,Sheet1!$A:$A,0),1),"")</f>
        <v/>
      </c>
      <c r="M647" s="15" t="str">
        <f>+IFERROR(INDEX(Sheet1!R:R,MATCH('Import Demurrage Detention'!$R647,Sheet1!$A:$A,0),1),"")</f>
        <v/>
      </c>
      <c r="N647" s="15" t="str">
        <f>+IFERROR(INDEX(Sheet1!S:S,MATCH('Import Demurrage Detention'!$R647,Sheet1!$A:$A,0),1),"")</f>
        <v/>
      </c>
      <c r="O647" s="15" t="str">
        <f>+IFERROR(INDEX(Sheet1!T:T,MATCH('Import Demurrage Detention'!$R647,Sheet1!$A:$A,0),1),"")</f>
        <v/>
      </c>
      <c r="P647" s="15" t="str">
        <f>+IFERROR(INDEX(Sheet1!U:U,MATCH('Import Demurrage Detention'!$R647,Sheet1!$A:$A,0),1),"")</f>
        <v/>
      </c>
      <c r="Q647" s="15" t="str">
        <f>+IFERROR(INDEX(Sheet1!V:V,MATCH('Import Demurrage Detention'!$R647,Sheet1!$A:$A,0),1),"")</f>
        <v/>
      </c>
      <c r="R647" s="12">
        <f t="shared" si="7"/>
        <v>639</v>
      </c>
    </row>
    <row r="648" spans="1:18">
      <c r="A648" s="14" t="str">
        <f>+IFERROR(INDEX(Sheet1!$C:$C,MATCH('Import Demurrage Detention'!$R648,Sheet1!$A:$A,0),1),"")</f>
        <v/>
      </c>
      <c r="B648" s="14" t="str">
        <f>+IFERROR(INDEX(Sheet1!$F:$F,MATCH('Import Demurrage Detention'!$R648,Sheet1!$A:$A,0),1),"")</f>
        <v/>
      </c>
      <c r="C648" s="15" t="str">
        <f>+IFERROR(INDEX(Sheet1!$H:$H,MATCH('Import Demurrage Detention'!$R648,Sheet1!$A:$A,0),1),"")</f>
        <v/>
      </c>
      <c r="D648" s="15" t="str">
        <f>+IFERROR(INDEX(Sheet1!$I:$I,MATCH('Import Demurrage Detention'!$R648,Sheet1!$A:$A,0),1),"")</f>
        <v/>
      </c>
      <c r="E648" s="15" t="str">
        <f>+IFERROR(INDEX(Sheet1!J:J,MATCH('Import Demurrage Detention'!$R648,Sheet1!$A:$A,0),1),"")</f>
        <v/>
      </c>
      <c r="F648" s="15" t="str">
        <f>+IFERROR(INDEX(Sheet1!K:K,MATCH('Import Demurrage Detention'!$R648,Sheet1!$A:$A,0),1),"")</f>
        <v/>
      </c>
      <c r="G648" s="15" t="str">
        <f>+IFERROR(INDEX(Sheet1!L:L,MATCH('Import Demurrage Detention'!$R648,Sheet1!$A:$A,0),1),"")</f>
        <v/>
      </c>
      <c r="H648" s="15" t="str">
        <f>+IFERROR(INDEX(Sheet1!M:M,MATCH('Import Demurrage Detention'!$R648,Sheet1!$A:$A,0),1),"")</f>
        <v/>
      </c>
      <c r="I648" s="15" t="str">
        <f>+IFERROR(INDEX(Sheet1!N:N,MATCH('Import Demurrage Detention'!$R648,Sheet1!$A:$A,0),1),"")</f>
        <v/>
      </c>
      <c r="J648" s="15" t="str">
        <f>+IFERROR(INDEX(Sheet1!O:O,MATCH('Import Demurrage Detention'!$R648,Sheet1!$A:$A,0),1),"")</f>
        <v/>
      </c>
      <c r="K648" s="15" t="str">
        <f>+IFERROR(INDEX(Sheet1!P:P,MATCH('Import Demurrage Detention'!$R648,Sheet1!$A:$A,0),1),"")</f>
        <v/>
      </c>
      <c r="L648" s="15" t="str">
        <f>+IFERROR(INDEX(Sheet1!Q:Q,MATCH('Import Demurrage Detention'!$R648,Sheet1!$A:$A,0),1),"")</f>
        <v/>
      </c>
      <c r="M648" s="15" t="str">
        <f>+IFERROR(INDEX(Sheet1!R:R,MATCH('Import Demurrage Detention'!$R648,Sheet1!$A:$A,0),1),"")</f>
        <v/>
      </c>
      <c r="N648" s="15" t="str">
        <f>+IFERROR(INDEX(Sheet1!S:S,MATCH('Import Demurrage Detention'!$R648,Sheet1!$A:$A,0),1),"")</f>
        <v/>
      </c>
      <c r="O648" s="15" t="str">
        <f>+IFERROR(INDEX(Sheet1!T:T,MATCH('Import Demurrage Detention'!$R648,Sheet1!$A:$A,0),1),"")</f>
        <v/>
      </c>
      <c r="P648" s="15" t="str">
        <f>+IFERROR(INDEX(Sheet1!U:U,MATCH('Import Demurrage Detention'!$R648,Sheet1!$A:$A,0),1),"")</f>
        <v/>
      </c>
      <c r="Q648" s="15" t="str">
        <f>+IFERROR(INDEX(Sheet1!V:V,MATCH('Import Demurrage Detention'!$R648,Sheet1!$A:$A,0),1),"")</f>
        <v/>
      </c>
      <c r="R648" s="12">
        <f t="shared" si="7"/>
        <v>640</v>
      </c>
    </row>
    <row r="649" spans="1:18">
      <c r="A649" s="14" t="str">
        <f>+IFERROR(INDEX(Sheet1!$C:$C,MATCH('Import Demurrage Detention'!$R649,Sheet1!$A:$A,0),1),"")</f>
        <v/>
      </c>
      <c r="B649" s="14" t="str">
        <f>+IFERROR(INDEX(Sheet1!$F:$F,MATCH('Import Demurrage Detention'!$R649,Sheet1!$A:$A,0),1),"")</f>
        <v/>
      </c>
      <c r="C649" s="15" t="str">
        <f>+IFERROR(INDEX(Sheet1!$H:$H,MATCH('Import Demurrage Detention'!$R649,Sheet1!$A:$A,0),1),"")</f>
        <v/>
      </c>
      <c r="D649" s="15" t="str">
        <f>+IFERROR(INDEX(Sheet1!$I:$I,MATCH('Import Demurrage Detention'!$R649,Sheet1!$A:$A,0),1),"")</f>
        <v/>
      </c>
      <c r="E649" s="15" t="str">
        <f>+IFERROR(INDEX(Sheet1!J:J,MATCH('Import Demurrage Detention'!$R649,Sheet1!$A:$A,0),1),"")</f>
        <v/>
      </c>
      <c r="F649" s="15" t="str">
        <f>+IFERROR(INDEX(Sheet1!K:K,MATCH('Import Demurrage Detention'!$R649,Sheet1!$A:$A,0),1),"")</f>
        <v/>
      </c>
      <c r="G649" s="15" t="str">
        <f>+IFERROR(INDEX(Sheet1!L:L,MATCH('Import Demurrage Detention'!$R649,Sheet1!$A:$A,0),1),"")</f>
        <v/>
      </c>
      <c r="H649" s="15" t="str">
        <f>+IFERROR(INDEX(Sheet1!M:M,MATCH('Import Demurrage Detention'!$R649,Sheet1!$A:$A,0),1),"")</f>
        <v/>
      </c>
      <c r="I649" s="15" t="str">
        <f>+IFERROR(INDEX(Sheet1!N:N,MATCH('Import Demurrage Detention'!$R649,Sheet1!$A:$A,0),1),"")</f>
        <v/>
      </c>
      <c r="J649" s="15" t="str">
        <f>+IFERROR(INDEX(Sheet1!O:O,MATCH('Import Demurrage Detention'!$R649,Sheet1!$A:$A,0),1),"")</f>
        <v/>
      </c>
      <c r="K649" s="15" t="str">
        <f>+IFERROR(INDEX(Sheet1!P:P,MATCH('Import Demurrage Detention'!$R649,Sheet1!$A:$A,0),1),"")</f>
        <v/>
      </c>
      <c r="L649" s="15" t="str">
        <f>+IFERROR(INDEX(Sheet1!Q:Q,MATCH('Import Demurrage Detention'!$R649,Sheet1!$A:$A,0),1),"")</f>
        <v/>
      </c>
      <c r="M649" s="15" t="str">
        <f>+IFERROR(INDEX(Sheet1!R:R,MATCH('Import Demurrage Detention'!$R649,Sheet1!$A:$A,0),1),"")</f>
        <v/>
      </c>
      <c r="N649" s="15" t="str">
        <f>+IFERROR(INDEX(Sheet1!S:S,MATCH('Import Demurrage Detention'!$R649,Sheet1!$A:$A,0),1),"")</f>
        <v/>
      </c>
      <c r="O649" s="15" t="str">
        <f>+IFERROR(INDEX(Sheet1!T:T,MATCH('Import Demurrage Detention'!$R649,Sheet1!$A:$A,0),1),"")</f>
        <v/>
      </c>
      <c r="P649" s="15" t="str">
        <f>+IFERROR(INDEX(Sheet1!U:U,MATCH('Import Demurrage Detention'!$R649,Sheet1!$A:$A,0),1),"")</f>
        <v/>
      </c>
      <c r="Q649" s="15" t="str">
        <f>+IFERROR(INDEX(Sheet1!V:V,MATCH('Import Demurrage Detention'!$R649,Sheet1!$A:$A,0),1),"")</f>
        <v/>
      </c>
      <c r="R649" s="12">
        <f t="shared" si="7"/>
        <v>641</v>
      </c>
    </row>
    <row r="650" spans="1:18">
      <c r="A650" s="14" t="str">
        <f>+IFERROR(INDEX(Sheet1!$C:$C,MATCH('Import Demurrage Detention'!$R650,Sheet1!$A:$A,0),1),"")</f>
        <v/>
      </c>
      <c r="B650" s="14" t="str">
        <f>+IFERROR(INDEX(Sheet1!$F:$F,MATCH('Import Demurrage Detention'!$R650,Sheet1!$A:$A,0),1),"")</f>
        <v/>
      </c>
      <c r="C650" s="15" t="str">
        <f>+IFERROR(INDEX(Sheet1!$H:$H,MATCH('Import Demurrage Detention'!$R650,Sheet1!$A:$A,0),1),"")</f>
        <v/>
      </c>
      <c r="D650" s="15" t="str">
        <f>+IFERROR(INDEX(Sheet1!$I:$I,MATCH('Import Demurrage Detention'!$R650,Sheet1!$A:$A,0),1),"")</f>
        <v/>
      </c>
      <c r="E650" s="15" t="str">
        <f>+IFERROR(INDEX(Sheet1!J:J,MATCH('Import Demurrage Detention'!$R650,Sheet1!$A:$A,0),1),"")</f>
        <v/>
      </c>
      <c r="F650" s="15" t="str">
        <f>+IFERROR(INDEX(Sheet1!K:K,MATCH('Import Demurrage Detention'!$R650,Sheet1!$A:$A,0),1),"")</f>
        <v/>
      </c>
      <c r="G650" s="15" t="str">
        <f>+IFERROR(INDEX(Sheet1!L:L,MATCH('Import Demurrage Detention'!$R650,Sheet1!$A:$A,0),1),"")</f>
        <v/>
      </c>
      <c r="H650" s="15" t="str">
        <f>+IFERROR(INDEX(Sheet1!M:M,MATCH('Import Demurrage Detention'!$R650,Sheet1!$A:$A,0),1),"")</f>
        <v/>
      </c>
      <c r="I650" s="15" t="str">
        <f>+IFERROR(INDEX(Sheet1!N:N,MATCH('Import Demurrage Detention'!$R650,Sheet1!$A:$A,0),1),"")</f>
        <v/>
      </c>
      <c r="J650" s="15" t="str">
        <f>+IFERROR(INDEX(Sheet1!O:O,MATCH('Import Demurrage Detention'!$R650,Sheet1!$A:$A,0),1),"")</f>
        <v/>
      </c>
      <c r="K650" s="15" t="str">
        <f>+IFERROR(INDEX(Sheet1!P:P,MATCH('Import Demurrage Detention'!$R650,Sheet1!$A:$A,0),1),"")</f>
        <v/>
      </c>
      <c r="L650" s="15" t="str">
        <f>+IFERROR(INDEX(Sheet1!Q:Q,MATCH('Import Demurrage Detention'!$R650,Sheet1!$A:$A,0),1),"")</f>
        <v/>
      </c>
      <c r="M650" s="15" t="str">
        <f>+IFERROR(INDEX(Sheet1!R:R,MATCH('Import Demurrage Detention'!$R650,Sheet1!$A:$A,0),1),"")</f>
        <v/>
      </c>
      <c r="N650" s="15" t="str">
        <f>+IFERROR(INDEX(Sheet1!S:S,MATCH('Import Demurrage Detention'!$R650,Sheet1!$A:$A,0),1),"")</f>
        <v/>
      </c>
      <c r="O650" s="15" t="str">
        <f>+IFERROR(INDEX(Sheet1!T:T,MATCH('Import Demurrage Detention'!$R650,Sheet1!$A:$A,0),1),"")</f>
        <v/>
      </c>
      <c r="P650" s="15" t="str">
        <f>+IFERROR(INDEX(Sheet1!U:U,MATCH('Import Demurrage Detention'!$R650,Sheet1!$A:$A,0),1),"")</f>
        <v/>
      </c>
      <c r="Q650" s="15" t="str">
        <f>+IFERROR(INDEX(Sheet1!V:V,MATCH('Import Demurrage Detention'!$R650,Sheet1!$A:$A,0),1),"")</f>
        <v/>
      </c>
      <c r="R650" s="12">
        <f t="shared" si="7"/>
        <v>642</v>
      </c>
    </row>
    <row r="651" spans="1:18">
      <c r="A651" s="14" t="str">
        <f>+IFERROR(INDEX(Sheet1!$C:$C,MATCH('Import Demurrage Detention'!$R651,Sheet1!$A:$A,0),1),"")</f>
        <v/>
      </c>
      <c r="B651" s="14" t="str">
        <f>+IFERROR(INDEX(Sheet1!$F:$F,MATCH('Import Demurrage Detention'!$R651,Sheet1!$A:$A,0),1),"")</f>
        <v/>
      </c>
      <c r="C651" s="15" t="str">
        <f>+IFERROR(INDEX(Sheet1!$H:$H,MATCH('Import Demurrage Detention'!$R651,Sheet1!$A:$A,0),1),"")</f>
        <v/>
      </c>
      <c r="D651" s="15" t="str">
        <f>+IFERROR(INDEX(Sheet1!$I:$I,MATCH('Import Demurrage Detention'!$R651,Sheet1!$A:$A,0),1),"")</f>
        <v/>
      </c>
      <c r="E651" s="15" t="str">
        <f>+IFERROR(INDEX(Sheet1!J:J,MATCH('Import Demurrage Detention'!$R651,Sheet1!$A:$A,0),1),"")</f>
        <v/>
      </c>
      <c r="F651" s="15" t="str">
        <f>+IFERROR(INDEX(Sheet1!K:K,MATCH('Import Demurrage Detention'!$R651,Sheet1!$A:$A,0),1),"")</f>
        <v/>
      </c>
      <c r="G651" s="15" t="str">
        <f>+IFERROR(INDEX(Sheet1!L:L,MATCH('Import Demurrage Detention'!$R651,Sheet1!$A:$A,0),1),"")</f>
        <v/>
      </c>
      <c r="H651" s="15" t="str">
        <f>+IFERROR(INDEX(Sheet1!M:M,MATCH('Import Demurrage Detention'!$R651,Sheet1!$A:$A,0),1),"")</f>
        <v/>
      </c>
      <c r="I651" s="15" t="str">
        <f>+IFERROR(INDEX(Sheet1!N:N,MATCH('Import Demurrage Detention'!$R651,Sheet1!$A:$A,0),1),"")</f>
        <v/>
      </c>
      <c r="J651" s="15" t="str">
        <f>+IFERROR(INDEX(Sheet1!O:O,MATCH('Import Demurrage Detention'!$R651,Sheet1!$A:$A,0),1),"")</f>
        <v/>
      </c>
      <c r="K651" s="15" t="str">
        <f>+IFERROR(INDEX(Sheet1!P:P,MATCH('Import Demurrage Detention'!$R651,Sheet1!$A:$A,0),1),"")</f>
        <v/>
      </c>
      <c r="L651" s="15" t="str">
        <f>+IFERROR(INDEX(Sheet1!Q:Q,MATCH('Import Demurrage Detention'!$R651,Sheet1!$A:$A,0),1),"")</f>
        <v/>
      </c>
      <c r="M651" s="15" t="str">
        <f>+IFERROR(INDEX(Sheet1!R:R,MATCH('Import Demurrage Detention'!$R651,Sheet1!$A:$A,0),1),"")</f>
        <v/>
      </c>
      <c r="N651" s="15" t="str">
        <f>+IFERROR(INDEX(Sheet1!S:S,MATCH('Import Demurrage Detention'!$R651,Sheet1!$A:$A,0),1),"")</f>
        <v/>
      </c>
      <c r="O651" s="15" t="str">
        <f>+IFERROR(INDEX(Sheet1!T:T,MATCH('Import Demurrage Detention'!$R651,Sheet1!$A:$A,0),1),"")</f>
        <v/>
      </c>
      <c r="P651" s="15" t="str">
        <f>+IFERROR(INDEX(Sheet1!U:U,MATCH('Import Demurrage Detention'!$R651,Sheet1!$A:$A,0),1),"")</f>
        <v/>
      </c>
      <c r="Q651" s="15" t="str">
        <f>+IFERROR(INDEX(Sheet1!V:V,MATCH('Import Demurrage Detention'!$R651,Sheet1!$A:$A,0),1),"")</f>
        <v/>
      </c>
      <c r="R651" s="12">
        <f t="shared" si="7"/>
        <v>643</v>
      </c>
    </row>
    <row r="652" spans="1:18">
      <c r="A652" s="14" t="str">
        <f>+IFERROR(INDEX(Sheet1!$C:$C,MATCH('Import Demurrage Detention'!$R652,Sheet1!$A:$A,0),1),"")</f>
        <v/>
      </c>
      <c r="B652" s="14" t="str">
        <f>+IFERROR(INDEX(Sheet1!$F:$F,MATCH('Import Demurrage Detention'!$R652,Sheet1!$A:$A,0),1),"")</f>
        <v/>
      </c>
      <c r="C652" s="15" t="str">
        <f>+IFERROR(INDEX(Sheet1!$H:$H,MATCH('Import Demurrage Detention'!$R652,Sheet1!$A:$A,0),1),"")</f>
        <v/>
      </c>
      <c r="D652" s="15" t="str">
        <f>+IFERROR(INDEX(Sheet1!$I:$I,MATCH('Import Demurrage Detention'!$R652,Sheet1!$A:$A,0),1),"")</f>
        <v/>
      </c>
      <c r="E652" s="15" t="str">
        <f>+IFERROR(INDEX(Sheet1!J:J,MATCH('Import Demurrage Detention'!$R652,Sheet1!$A:$A,0),1),"")</f>
        <v/>
      </c>
      <c r="F652" s="15" t="str">
        <f>+IFERROR(INDEX(Sheet1!K:K,MATCH('Import Demurrage Detention'!$R652,Sheet1!$A:$A,0),1),"")</f>
        <v/>
      </c>
      <c r="G652" s="15" t="str">
        <f>+IFERROR(INDEX(Sheet1!L:L,MATCH('Import Demurrage Detention'!$R652,Sheet1!$A:$A,0),1),"")</f>
        <v/>
      </c>
      <c r="H652" s="15" t="str">
        <f>+IFERROR(INDEX(Sheet1!M:M,MATCH('Import Demurrage Detention'!$R652,Sheet1!$A:$A,0),1),"")</f>
        <v/>
      </c>
      <c r="I652" s="15" t="str">
        <f>+IFERROR(INDEX(Sheet1!N:N,MATCH('Import Demurrage Detention'!$R652,Sheet1!$A:$A,0),1),"")</f>
        <v/>
      </c>
      <c r="J652" s="15" t="str">
        <f>+IFERROR(INDEX(Sheet1!O:O,MATCH('Import Demurrage Detention'!$R652,Sheet1!$A:$A,0),1),"")</f>
        <v/>
      </c>
      <c r="K652" s="15" t="str">
        <f>+IFERROR(INDEX(Sheet1!P:P,MATCH('Import Demurrage Detention'!$R652,Sheet1!$A:$A,0),1),"")</f>
        <v/>
      </c>
      <c r="L652" s="15" t="str">
        <f>+IFERROR(INDEX(Sheet1!Q:Q,MATCH('Import Demurrage Detention'!$R652,Sheet1!$A:$A,0),1),"")</f>
        <v/>
      </c>
      <c r="M652" s="15" t="str">
        <f>+IFERROR(INDEX(Sheet1!R:R,MATCH('Import Demurrage Detention'!$R652,Sheet1!$A:$A,0),1),"")</f>
        <v/>
      </c>
      <c r="N652" s="15" t="str">
        <f>+IFERROR(INDEX(Sheet1!S:S,MATCH('Import Demurrage Detention'!$R652,Sheet1!$A:$A,0),1),"")</f>
        <v/>
      </c>
      <c r="O652" s="15" t="str">
        <f>+IFERROR(INDEX(Sheet1!T:T,MATCH('Import Demurrage Detention'!$R652,Sheet1!$A:$A,0),1),"")</f>
        <v/>
      </c>
      <c r="P652" s="15" t="str">
        <f>+IFERROR(INDEX(Sheet1!U:U,MATCH('Import Demurrage Detention'!$R652,Sheet1!$A:$A,0),1),"")</f>
        <v/>
      </c>
      <c r="Q652" s="15" t="str">
        <f>+IFERROR(INDEX(Sheet1!V:V,MATCH('Import Demurrage Detention'!$R652,Sheet1!$A:$A,0),1),"")</f>
        <v/>
      </c>
      <c r="R652" s="12">
        <f t="shared" si="7"/>
        <v>644</v>
      </c>
    </row>
    <row r="653" spans="1:18">
      <c r="A653" s="14" t="str">
        <f>+IFERROR(INDEX(Sheet1!$C:$C,MATCH('Import Demurrage Detention'!$R653,Sheet1!$A:$A,0),1),"")</f>
        <v/>
      </c>
      <c r="B653" s="14" t="str">
        <f>+IFERROR(INDEX(Sheet1!$F:$F,MATCH('Import Demurrage Detention'!$R653,Sheet1!$A:$A,0),1),"")</f>
        <v/>
      </c>
      <c r="C653" s="15" t="str">
        <f>+IFERROR(INDEX(Sheet1!$H:$H,MATCH('Import Demurrage Detention'!$R653,Sheet1!$A:$A,0),1),"")</f>
        <v/>
      </c>
      <c r="D653" s="15" t="str">
        <f>+IFERROR(INDEX(Sheet1!$I:$I,MATCH('Import Demurrage Detention'!$R653,Sheet1!$A:$A,0),1),"")</f>
        <v/>
      </c>
      <c r="E653" s="15" t="str">
        <f>+IFERROR(INDEX(Sheet1!J:J,MATCH('Import Demurrage Detention'!$R653,Sheet1!$A:$A,0),1),"")</f>
        <v/>
      </c>
      <c r="F653" s="15" t="str">
        <f>+IFERROR(INDEX(Sheet1!K:K,MATCH('Import Demurrage Detention'!$R653,Sheet1!$A:$A,0),1),"")</f>
        <v/>
      </c>
      <c r="G653" s="15" t="str">
        <f>+IFERROR(INDEX(Sheet1!L:L,MATCH('Import Demurrage Detention'!$R653,Sheet1!$A:$A,0),1),"")</f>
        <v/>
      </c>
      <c r="H653" s="15" t="str">
        <f>+IFERROR(INDEX(Sheet1!M:M,MATCH('Import Demurrage Detention'!$R653,Sheet1!$A:$A,0),1),"")</f>
        <v/>
      </c>
      <c r="I653" s="15" t="str">
        <f>+IFERROR(INDEX(Sheet1!N:N,MATCH('Import Demurrage Detention'!$R653,Sheet1!$A:$A,0),1),"")</f>
        <v/>
      </c>
      <c r="J653" s="15" t="str">
        <f>+IFERROR(INDEX(Sheet1!O:O,MATCH('Import Demurrage Detention'!$R653,Sheet1!$A:$A,0),1),"")</f>
        <v/>
      </c>
      <c r="K653" s="15" t="str">
        <f>+IFERROR(INDEX(Sheet1!P:P,MATCH('Import Demurrage Detention'!$R653,Sheet1!$A:$A,0),1),"")</f>
        <v/>
      </c>
      <c r="L653" s="15" t="str">
        <f>+IFERROR(INDEX(Sheet1!Q:Q,MATCH('Import Demurrage Detention'!$R653,Sheet1!$A:$A,0),1),"")</f>
        <v/>
      </c>
      <c r="M653" s="15" t="str">
        <f>+IFERROR(INDEX(Sheet1!R:R,MATCH('Import Demurrage Detention'!$R653,Sheet1!$A:$A,0),1),"")</f>
        <v/>
      </c>
      <c r="N653" s="15" t="str">
        <f>+IFERROR(INDEX(Sheet1!S:S,MATCH('Import Demurrage Detention'!$R653,Sheet1!$A:$A,0),1),"")</f>
        <v/>
      </c>
      <c r="O653" s="15" t="str">
        <f>+IFERROR(INDEX(Sheet1!T:T,MATCH('Import Demurrage Detention'!$R653,Sheet1!$A:$A,0),1),"")</f>
        <v/>
      </c>
      <c r="P653" s="15" t="str">
        <f>+IFERROR(INDEX(Sheet1!U:U,MATCH('Import Demurrage Detention'!$R653,Sheet1!$A:$A,0),1),"")</f>
        <v/>
      </c>
      <c r="Q653" s="15" t="str">
        <f>+IFERROR(INDEX(Sheet1!V:V,MATCH('Import Demurrage Detention'!$R653,Sheet1!$A:$A,0),1),"")</f>
        <v/>
      </c>
      <c r="R653" s="12">
        <f t="shared" si="7"/>
        <v>645</v>
      </c>
    </row>
    <row r="654" spans="1:18">
      <c r="A654" s="14" t="str">
        <f>+IFERROR(INDEX(Sheet1!$C:$C,MATCH('Import Demurrage Detention'!$R654,Sheet1!$A:$A,0),1),"")</f>
        <v/>
      </c>
      <c r="B654" s="14" t="str">
        <f>+IFERROR(INDEX(Sheet1!$F:$F,MATCH('Import Demurrage Detention'!$R654,Sheet1!$A:$A,0),1),"")</f>
        <v/>
      </c>
      <c r="C654" s="15" t="str">
        <f>+IFERROR(INDEX(Sheet1!$H:$H,MATCH('Import Demurrage Detention'!$R654,Sheet1!$A:$A,0),1),"")</f>
        <v/>
      </c>
      <c r="D654" s="15" t="str">
        <f>+IFERROR(INDEX(Sheet1!$I:$I,MATCH('Import Demurrage Detention'!$R654,Sheet1!$A:$A,0),1),"")</f>
        <v/>
      </c>
      <c r="E654" s="15" t="str">
        <f>+IFERROR(INDEX(Sheet1!J:J,MATCH('Import Demurrage Detention'!$R654,Sheet1!$A:$A,0),1),"")</f>
        <v/>
      </c>
      <c r="F654" s="15" t="str">
        <f>+IFERROR(INDEX(Sheet1!K:K,MATCH('Import Demurrage Detention'!$R654,Sheet1!$A:$A,0),1),"")</f>
        <v/>
      </c>
      <c r="G654" s="15" t="str">
        <f>+IFERROR(INDEX(Sheet1!L:L,MATCH('Import Demurrage Detention'!$R654,Sheet1!$A:$A,0),1),"")</f>
        <v/>
      </c>
      <c r="H654" s="15" t="str">
        <f>+IFERROR(INDEX(Sheet1!M:M,MATCH('Import Demurrage Detention'!$R654,Sheet1!$A:$A,0),1),"")</f>
        <v/>
      </c>
      <c r="I654" s="15" t="str">
        <f>+IFERROR(INDEX(Sheet1!N:N,MATCH('Import Demurrage Detention'!$R654,Sheet1!$A:$A,0),1),"")</f>
        <v/>
      </c>
      <c r="J654" s="15" t="str">
        <f>+IFERROR(INDEX(Sheet1!O:O,MATCH('Import Demurrage Detention'!$R654,Sheet1!$A:$A,0),1),"")</f>
        <v/>
      </c>
      <c r="K654" s="15" t="str">
        <f>+IFERROR(INDEX(Sheet1!P:P,MATCH('Import Demurrage Detention'!$R654,Sheet1!$A:$A,0),1),"")</f>
        <v/>
      </c>
      <c r="L654" s="15" t="str">
        <f>+IFERROR(INDEX(Sheet1!Q:Q,MATCH('Import Demurrage Detention'!$R654,Sheet1!$A:$A,0),1),"")</f>
        <v/>
      </c>
      <c r="M654" s="15" t="str">
        <f>+IFERROR(INDEX(Sheet1!R:R,MATCH('Import Demurrage Detention'!$R654,Sheet1!$A:$A,0),1),"")</f>
        <v/>
      </c>
      <c r="N654" s="15" t="str">
        <f>+IFERROR(INDEX(Sheet1!S:S,MATCH('Import Demurrage Detention'!$R654,Sheet1!$A:$A,0),1),"")</f>
        <v/>
      </c>
      <c r="O654" s="15" t="str">
        <f>+IFERROR(INDEX(Sheet1!T:T,MATCH('Import Demurrage Detention'!$R654,Sheet1!$A:$A,0),1),"")</f>
        <v/>
      </c>
      <c r="P654" s="15" t="str">
        <f>+IFERROR(INDEX(Sheet1!U:U,MATCH('Import Demurrage Detention'!$R654,Sheet1!$A:$A,0),1),"")</f>
        <v/>
      </c>
      <c r="Q654" s="15" t="str">
        <f>+IFERROR(INDEX(Sheet1!V:V,MATCH('Import Demurrage Detention'!$R654,Sheet1!$A:$A,0),1),"")</f>
        <v/>
      </c>
      <c r="R654" s="12">
        <f t="shared" si="7"/>
        <v>646</v>
      </c>
    </row>
    <row r="655" spans="1:18">
      <c r="A655" s="14" t="str">
        <f>+IFERROR(INDEX(Sheet1!$C:$C,MATCH('Import Demurrage Detention'!$R655,Sheet1!$A:$A,0),1),"")</f>
        <v/>
      </c>
      <c r="B655" s="14" t="str">
        <f>+IFERROR(INDEX(Sheet1!$F:$F,MATCH('Import Demurrage Detention'!$R655,Sheet1!$A:$A,0),1),"")</f>
        <v/>
      </c>
      <c r="C655" s="15" t="str">
        <f>+IFERROR(INDEX(Sheet1!$H:$H,MATCH('Import Demurrage Detention'!$R655,Sheet1!$A:$A,0),1),"")</f>
        <v/>
      </c>
      <c r="D655" s="15" t="str">
        <f>+IFERROR(INDEX(Sheet1!$I:$I,MATCH('Import Demurrage Detention'!$R655,Sheet1!$A:$A,0),1),"")</f>
        <v/>
      </c>
      <c r="E655" s="15" t="str">
        <f>+IFERROR(INDEX(Sheet1!J:J,MATCH('Import Demurrage Detention'!$R655,Sheet1!$A:$A,0),1),"")</f>
        <v/>
      </c>
      <c r="F655" s="15" t="str">
        <f>+IFERROR(INDEX(Sheet1!K:K,MATCH('Import Demurrage Detention'!$R655,Sheet1!$A:$A,0),1),"")</f>
        <v/>
      </c>
      <c r="G655" s="15" t="str">
        <f>+IFERROR(INDEX(Sheet1!L:L,MATCH('Import Demurrage Detention'!$R655,Sheet1!$A:$A,0),1),"")</f>
        <v/>
      </c>
      <c r="H655" s="15" t="str">
        <f>+IFERROR(INDEX(Sheet1!M:M,MATCH('Import Demurrage Detention'!$R655,Sheet1!$A:$A,0),1),"")</f>
        <v/>
      </c>
      <c r="I655" s="15" t="str">
        <f>+IFERROR(INDEX(Sheet1!N:N,MATCH('Import Demurrage Detention'!$R655,Sheet1!$A:$A,0),1),"")</f>
        <v/>
      </c>
      <c r="J655" s="15" t="str">
        <f>+IFERROR(INDEX(Sheet1!O:O,MATCH('Import Demurrage Detention'!$R655,Sheet1!$A:$A,0),1),"")</f>
        <v/>
      </c>
      <c r="K655" s="15" t="str">
        <f>+IFERROR(INDEX(Sheet1!P:P,MATCH('Import Demurrage Detention'!$R655,Sheet1!$A:$A,0),1),"")</f>
        <v/>
      </c>
      <c r="L655" s="15" t="str">
        <f>+IFERROR(INDEX(Sheet1!Q:Q,MATCH('Import Demurrage Detention'!$R655,Sheet1!$A:$A,0),1),"")</f>
        <v/>
      </c>
      <c r="M655" s="15" t="str">
        <f>+IFERROR(INDEX(Sheet1!R:R,MATCH('Import Demurrage Detention'!$R655,Sheet1!$A:$A,0),1),"")</f>
        <v/>
      </c>
      <c r="N655" s="15" t="str">
        <f>+IFERROR(INDEX(Sheet1!S:S,MATCH('Import Demurrage Detention'!$R655,Sheet1!$A:$A,0),1),"")</f>
        <v/>
      </c>
      <c r="O655" s="15" t="str">
        <f>+IFERROR(INDEX(Sheet1!T:T,MATCH('Import Demurrage Detention'!$R655,Sheet1!$A:$A,0),1),"")</f>
        <v/>
      </c>
      <c r="P655" s="15" t="str">
        <f>+IFERROR(INDEX(Sheet1!U:U,MATCH('Import Demurrage Detention'!$R655,Sheet1!$A:$A,0),1),"")</f>
        <v/>
      </c>
      <c r="Q655" s="15" t="str">
        <f>+IFERROR(INDEX(Sheet1!V:V,MATCH('Import Demurrage Detention'!$R655,Sheet1!$A:$A,0),1),"")</f>
        <v/>
      </c>
      <c r="R655" s="12">
        <f t="shared" si="7"/>
        <v>647</v>
      </c>
    </row>
    <row r="656" spans="1:18">
      <c r="A656" s="14" t="str">
        <f>+IFERROR(INDEX(Sheet1!$C:$C,MATCH('Import Demurrage Detention'!$R656,Sheet1!$A:$A,0),1),"")</f>
        <v/>
      </c>
      <c r="B656" s="14" t="str">
        <f>+IFERROR(INDEX(Sheet1!$F:$F,MATCH('Import Demurrage Detention'!$R656,Sheet1!$A:$A,0),1),"")</f>
        <v/>
      </c>
      <c r="C656" s="15" t="str">
        <f>+IFERROR(INDEX(Sheet1!$H:$H,MATCH('Import Demurrage Detention'!$R656,Sheet1!$A:$A,0),1),"")</f>
        <v/>
      </c>
      <c r="D656" s="15" t="str">
        <f>+IFERROR(INDEX(Sheet1!$I:$I,MATCH('Import Demurrage Detention'!$R656,Sheet1!$A:$A,0),1),"")</f>
        <v/>
      </c>
      <c r="E656" s="15" t="str">
        <f>+IFERROR(INDEX(Sheet1!J:J,MATCH('Import Demurrage Detention'!$R656,Sheet1!$A:$A,0),1),"")</f>
        <v/>
      </c>
      <c r="F656" s="15" t="str">
        <f>+IFERROR(INDEX(Sheet1!K:K,MATCH('Import Demurrage Detention'!$R656,Sheet1!$A:$A,0),1),"")</f>
        <v/>
      </c>
      <c r="G656" s="15" t="str">
        <f>+IFERROR(INDEX(Sheet1!L:L,MATCH('Import Demurrage Detention'!$R656,Sheet1!$A:$A,0),1),"")</f>
        <v/>
      </c>
      <c r="H656" s="15" t="str">
        <f>+IFERROR(INDEX(Sheet1!M:M,MATCH('Import Demurrage Detention'!$R656,Sheet1!$A:$A,0),1),"")</f>
        <v/>
      </c>
      <c r="I656" s="15" t="str">
        <f>+IFERROR(INDEX(Sheet1!N:N,MATCH('Import Demurrage Detention'!$R656,Sheet1!$A:$A,0),1),"")</f>
        <v/>
      </c>
      <c r="J656" s="15" t="str">
        <f>+IFERROR(INDEX(Sheet1!O:O,MATCH('Import Demurrage Detention'!$R656,Sheet1!$A:$A,0),1),"")</f>
        <v/>
      </c>
      <c r="K656" s="15" t="str">
        <f>+IFERROR(INDEX(Sheet1!P:P,MATCH('Import Demurrage Detention'!$R656,Sheet1!$A:$A,0),1),"")</f>
        <v/>
      </c>
      <c r="L656" s="15" t="str">
        <f>+IFERROR(INDEX(Sheet1!Q:Q,MATCH('Import Demurrage Detention'!$R656,Sheet1!$A:$A,0),1),"")</f>
        <v/>
      </c>
      <c r="M656" s="15" t="str">
        <f>+IFERROR(INDEX(Sheet1!R:R,MATCH('Import Demurrage Detention'!$R656,Sheet1!$A:$A,0),1),"")</f>
        <v/>
      </c>
      <c r="N656" s="15" t="str">
        <f>+IFERROR(INDEX(Sheet1!S:S,MATCH('Import Demurrage Detention'!$R656,Sheet1!$A:$A,0),1),"")</f>
        <v/>
      </c>
      <c r="O656" s="15" t="str">
        <f>+IFERROR(INDEX(Sheet1!T:T,MATCH('Import Demurrage Detention'!$R656,Sheet1!$A:$A,0),1),"")</f>
        <v/>
      </c>
      <c r="P656" s="15" t="str">
        <f>+IFERROR(INDEX(Sheet1!U:U,MATCH('Import Demurrage Detention'!$R656,Sheet1!$A:$A,0),1),"")</f>
        <v/>
      </c>
      <c r="Q656" s="15" t="str">
        <f>+IFERROR(INDEX(Sheet1!V:V,MATCH('Import Demurrage Detention'!$R656,Sheet1!$A:$A,0),1),"")</f>
        <v/>
      </c>
      <c r="R656" s="12">
        <f t="shared" si="7"/>
        <v>648</v>
      </c>
    </row>
    <row r="657" spans="1:18">
      <c r="A657" s="14" t="str">
        <f>+IFERROR(INDEX(Sheet1!$C:$C,MATCH('Import Demurrage Detention'!$R657,Sheet1!$A:$A,0),1),"")</f>
        <v/>
      </c>
      <c r="B657" s="14" t="str">
        <f>+IFERROR(INDEX(Sheet1!$F:$F,MATCH('Import Demurrage Detention'!$R657,Sheet1!$A:$A,0),1),"")</f>
        <v/>
      </c>
      <c r="C657" s="15" t="str">
        <f>+IFERROR(INDEX(Sheet1!$H:$H,MATCH('Import Demurrage Detention'!$R657,Sheet1!$A:$A,0),1),"")</f>
        <v/>
      </c>
      <c r="D657" s="15" t="str">
        <f>+IFERROR(INDEX(Sheet1!$I:$I,MATCH('Import Demurrage Detention'!$R657,Sheet1!$A:$A,0),1),"")</f>
        <v/>
      </c>
      <c r="E657" s="15" t="str">
        <f>+IFERROR(INDEX(Sheet1!J:J,MATCH('Import Demurrage Detention'!$R657,Sheet1!$A:$A,0),1),"")</f>
        <v/>
      </c>
      <c r="F657" s="15" t="str">
        <f>+IFERROR(INDEX(Sheet1!K:K,MATCH('Import Demurrage Detention'!$R657,Sheet1!$A:$A,0),1),"")</f>
        <v/>
      </c>
      <c r="G657" s="15" t="str">
        <f>+IFERROR(INDEX(Sheet1!L:L,MATCH('Import Demurrage Detention'!$R657,Sheet1!$A:$A,0),1),"")</f>
        <v/>
      </c>
      <c r="H657" s="15" t="str">
        <f>+IFERROR(INDEX(Sheet1!M:M,MATCH('Import Demurrage Detention'!$R657,Sheet1!$A:$A,0),1),"")</f>
        <v/>
      </c>
      <c r="I657" s="15" t="str">
        <f>+IFERROR(INDEX(Sheet1!N:N,MATCH('Import Demurrage Detention'!$R657,Sheet1!$A:$A,0),1),"")</f>
        <v/>
      </c>
      <c r="J657" s="15" t="str">
        <f>+IFERROR(INDEX(Sheet1!O:O,MATCH('Import Demurrage Detention'!$R657,Sheet1!$A:$A,0),1),"")</f>
        <v/>
      </c>
      <c r="K657" s="15" t="str">
        <f>+IFERROR(INDEX(Sheet1!P:P,MATCH('Import Demurrage Detention'!$R657,Sheet1!$A:$A,0),1),"")</f>
        <v/>
      </c>
      <c r="L657" s="15" t="str">
        <f>+IFERROR(INDEX(Sheet1!Q:Q,MATCH('Import Demurrage Detention'!$R657,Sheet1!$A:$A,0),1),"")</f>
        <v/>
      </c>
      <c r="M657" s="15" t="str">
        <f>+IFERROR(INDEX(Sheet1!R:R,MATCH('Import Demurrage Detention'!$R657,Sheet1!$A:$A,0),1),"")</f>
        <v/>
      </c>
      <c r="N657" s="15" t="str">
        <f>+IFERROR(INDEX(Sheet1!S:S,MATCH('Import Demurrage Detention'!$R657,Sheet1!$A:$A,0),1),"")</f>
        <v/>
      </c>
      <c r="O657" s="15" t="str">
        <f>+IFERROR(INDEX(Sheet1!T:T,MATCH('Import Demurrage Detention'!$R657,Sheet1!$A:$A,0),1),"")</f>
        <v/>
      </c>
      <c r="P657" s="15" t="str">
        <f>+IFERROR(INDEX(Sheet1!U:U,MATCH('Import Demurrage Detention'!$R657,Sheet1!$A:$A,0),1),"")</f>
        <v/>
      </c>
      <c r="Q657" s="15" t="str">
        <f>+IFERROR(INDEX(Sheet1!V:V,MATCH('Import Demurrage Detention'!$R657,Sheet1!$A:$A,0),1),"")</f>
        <v/>
      </c>
      <c r="R657" s="12">
        <f t="shared" si="7"/>
        <v>649</v>
      </c>
    </row>
    <row r="658" spans="1:18">
      <c r="A658" s="14" t="str">
        <f>+IFERROR(INDEX(Sheet1!$C:$C,MATCH('Import Demurrage Detention'!$R658,Sheet1!$A:$A,0),1),"")</f>
        <v/>
      </c>
      <c r="B658" s="14" t="str">
        <f>+IFERROR(INDEX(Sheet1!$F:$F,MATCH('Import Demurrage Detention'!$R658,Sheet1!$A:$A,0),1),"")</f>
        <v/>
      </c>
      <c r="C658" s="15" t="str">
        <f>+IFERROR(INDEX(Sheet1!$H:$H,MATCH('Import Demurrage Detention'!$R658,Sheet1!$A:$A,0),1),"")</f>
        <v/>
      </c>
      <c r="D658" s="15" t="str">
        <f>+IFERROR(INDEX(Sheet1!$I:$I,MATCH('Import Demurrage Detention'!$R658,Sheet1!$A:$A,0),1),"")</f>
        <v/>
      </c>
      <c r="E658" s="15" t="str">
        <f>+IFERROR(INDEX(Sheet1!J:J,MATCH('Import Demurrage Detention'!$R658,Sheet1!$A:$A,0),1),"")</f>
        <v/>
      </c>
      <c r="F658" s="15" t="str">
        <f>+IFERROR(INDEX(Sheet1!K:K,MATCH('Import Demurrage Detention'!$R658,Sheet1!$A:$A,0),1),"")</f>
        <v/>
      </c>
      <c r="G658" s="15" t="str">
        <f>+IFERROR(INDEX(Sheet1!L:L,MATCH('Import Demurrage Detention'!$R658,Sheet1!$A:$A,0),1),"")</f>
        <v/>
      </c>
      <c r="H658" s="15" t="str">
        <f>+IFERROR(INDEX(Sheet1!M:M,MATCH('Import Demurrage Detention'!$R658,Sheet1!$A:$A,0),1),"")</f>
        <v/>
      </c>
      <c r="I658" s="15" t="str">
        <f>+IFERROR(INDEX(Sheet1!N:N,MATCH('Import Demurrage Detention'!$R658,Sheet1!$A:$A,0),1),"")</f>
        <v/>
      </c>
      <c r="J658" s="15" t="str">
        <f>+IFERROR(INDEX(Sheet1!O:O,MATCH('Import Demurrage Detention'!$R658,Sheet1!$A:$A,0),1),"")</f>
        <v/>
      </c>
      <c r="K658" s="15" t="str">
        <f>+IFERROR(INDEX(Sheet1!P:P,MATCH('Import Demurrage Detention'!$R658,Sheet1!$A:$A,0),1),"")</f>
        <v/>
      </c>
      <c r="L658" s="15" t="str">
        <f>+IFERROR(INDEX(Sheet1!Q:Q,MATCH('Import Demurrage Detention'!$R658,Sheet1!$A:$A,0),1),"")</f>
        <v/>
      </c>
      <c r="M658" s="15" t="str">
        <f>+IFERROR(INDEX(Sheet1!R:R,MATCH('Import Demurrage Detention'!$R658,Sheet1!$A:$A,0),1),"")</f>
        <v/>
      </c>
      <c r="N658" s="15" t="str">
        <f>+IFERROR(INDEX(Sheet1!S:S,MATCH('Import Demurrage Detention'!$R658,Sheet1!$A:$A,0),1),"")</f>
        <v/>
      </c>
      <c r="O658" s="15" t="str">
        <f>+IFERROR(INDEX(Sheet1!T:T,MATCH('Import Demurrage Detention'!$R658,Sheet1!$A:$A,0),1),"")</f>
        <v/>
      </c>
      <c r="P658" s="15" t="str">
        <f>+IFERROR(INDEX(Sheet1!U:U,MATCH('Import Demurrage Detention'!$R658,Sheet1!$A:$A,0),1),"")</f>
        <v/>
      </c>
      <c r="Q658" s="15" t="str">
        <f>+IFERROR(INDEX(Sheet1!V:V,MATCH('Import Demurrage Detention'!$R658,Sheet1!$A:$A,0),1),"")</f>
        <v/>
      </c>
      <c r="R658" s="12">
        <f t="shared" si="7"/>
        <v>650</v>
      </c>
    </row>
    <row r="659" spans="1:18">
      <c r="A659" s="14" t="str">
        <f>+IFERROR(INDEX(Sheet1!$C:$C,MATCH('Import Demurrage Detention'!$R659,Sheet1!$A:$A,0),1),"")</f>
        <v/>
      </c>
      <c r="B659" s="14" t="str">
        <f>+IFERROR(INDEX(Sheet1!$F:$F,MATCH('Import Demurrage Detention'!$R659,Sheet1!$A:$A,0),1),"")</f>
        <v/>
      </c>
      <c r="C659" s="15" t="str">
        <f>+IFERROR(INDEX(Sheet1!$H:$H,MATCH('Import Demurrage Detention'!$R659,Sheet1!$A:$A,0),1),"")</f>
        <v/>
      </c>
      <c r="D659" s="15" t="str">
        <f>+IFERROR(INDEX(Sheet1!$I:$I,MATCH('Import Demurrage Detention'!$R659,Sheet1!$A:$A,0),1),"")</f>
        <v/>
      </c>
      <c r="E659" s="15" t="str">
        <f>+IFERROR(INDEX(Sheet1!J:J,MATCH('Import Demurrage Detention'!$R659,Sheet1!$A:$A,0),1),"")</f>
        <v/>
      </c>
      <c r="F659" s="15" t="str">
        <f>+IFERROR(INDEX(Sheet1!K:K,MATCH('Import Demurrage Detention'!$R659,Sheet1!$A:$A,0),1),"")</f>
        <v/>
      </c>
      <c r="G659" s="15" t="str">
        <f>+IFERROR(INDEX(Sheet1!L:L,MATCH('Import Demurrage Detention'!$R659,Sheet1!$A:$A,0),1),"")</f>
        <v/>
      </c>
      <c r="H659" s="15" t="str">
        <f>+IFERROR(INDEX(Sheet1!M:M,MATCH('Import Demurrage Detention'!$R659,Sheet1!$A:$A,0),1),"")</f>
        <v/>
      </c>
      <c r="I659" s="15" t="str">
        <f>+IFERROR(INDEX(Sheet1!N:N,MATCH('Import Demurrage Detention'!$R659,Sheet1!$A:$A,0),1),"")</f>
        <v/>
      </c>
      <c r="J659" s="15" t="str">
        <f>+IFERROR(INDEX(Sheet1!O:O,MATCH('Import Demurrage Detention'!$R659,Sheet1!$A:$A,0),1),"")</f>
        <v/>
      </c>
      <c r="K659" s="15" t="str">
        <f>+IFERROR(INDEX(Sheet1!P:P,MATCH('Import Demurrage Detention'!$R659,Sheet1!$A:$A,0),1),"")</f>
        <v/>
      </c>
      <c r="L659" s="15" t="str">
        <f>+IFERROR(INDEX(Sheet1!Q:Q,MATCH('Import Demurrage Detention'!$R659,Sheet1!$A:$A,0),1),"")</f>
        <v/>
      </c>
      <c r="M659" s="15" t="str">
        <f>+IFERROR(INDEX(Sheet1!R:R,MATCH('Import Demurrage Detention'!$R659,Sheet1!$A:$A,0),1),"")</f>
        <v/>
      </c>
      <c r="N659" s="15" t="str">
        <f>+IFERROR(INDEX(Sheet1!S:S,MATCH('Import Demurrage Detention'!$R659,Sheet1!$A:$A,0),1),"")</f>
        <v/>
      </c>
      <c r="O659" s="15" t="str">
        <f>+IFERROR(INDEX(Sheet1!T:T,MATCH('Import Demurrage Detention'!$R659,Sheet1!$A:$A,0),1),"")</f>
        <v/>
      </c>
      <c r="P659" s="15" t="str">
        <f>+IFERROR(INDEX(Sheet1!U:U,MATCH('Import Demurrage Detention'!$R659,Sheet1!$A:$A,0),1),"")</f>
        <v/>
      </c>
      <c r="Q659" s="15" t="str">
        <f>+IFERROR(INDEX(Sheet1!V:V,MATCH('Import Demurrage Detention'!$R659,Sheet1!$A:$A,0),1),"")</f>
        <v/>
      </c>
      <c r="R659" s="12">
        <f t="shared" si="7"/>
        <v>651</v>
      </c>
    </row>
    <row r="660" spans="1:18">
      <c r="A660" s="14" t="str">
        <f>+IFERROR(INDEX(Sheet1!$C:$C,MATCH('Import Demurrage Detention'!$R660,Sheet1!$A:$A,0),1),"")</f>
        <v/>
      </c>
      <c r="B660" s="14" t="str">
        <f>+IFERROR(INDEX(Sheet1!$F:$F,MATCH('Import Demurrage Detention'!$R660,Sheet1!$A:$A,0),1),"")</f>
        <v/>
      </c>
      <c r="C660" s="15" t="str">
        <f>+IFERROR(INDEX(Sheet1!$H:$H,MATCH('Import Demurrage Detention'!$R660,Sheet1!$A:$A,0),1),"")</f>
        <v/>
      </c>
      <c r="D660" s="15" t="str">
        <f>+IFERROR(INDEX(Sheet1!$I:$I,MATCH('Import Demurrage Detention'!$R660,Sheet1!$A:$A,0),1),"")</f>
        <v/>
      </c>
      <c r="E660" s="15" t="str">
        <f>+IFERROR(INDEX(Sheet1!J:J,MATCH('Import Demurrage Detention'!$R660,Sheet1!$A:$A,0),1),"")</f>
        <v/>
      </c>
      <c r="F660" s="15" t="str">
        <f>+IFERROR(INDEX(Sheet1!K:K,MATCH('Import Demurrage Detention'!$R660,Sheet1!$A:$A,0),1),"")</f>
        <v/>
      </c>
      <c r="G660" s="15" t="str">
        <f>+IFERROR(INDEX(Sheet1!L:L,MATCH('Import Demurrage Detention'!$R660,Sheet1!$A:$A,0),1),"")</f>
        <v/>
      </c>
      <c r="H660" s="15" t="str">
        <f>+IFERROR(INDEX(Sheet1!M:M,MATCH('Import Demurrage Detention'!$R660,Sheet1!$A:$A,0),1),"")</f>
        <v/>
      </c>
      <c r="I660" s="15" t="str">
        <f>+IFERROR(INDEX(Sheet1!N:N,MATCH('Import Demurrage Detention'!$R660,Sheet1!$A:$A,0),1),"")</f>
        <v/>
      </c>
      <c r="J660" s="15" t="str">
        <f>+IFERROR(INDEX(Sheet1!O:O,MATCH('Import Demurrage Detention'!$R660,Sheet1!$A:$A,0),1),"")</f>
        <v/>
      </c>
      <c r="K660" s="15" t="str">
        <f>+IFERROR(INDEX(Sheet1!P:P,MATCH('Import Demurrage Detention'!$R660,Sheet1!$A:$A,0),1),"")</f>
        <v/>
      </c>
      <c r="L660" s="15" t="str">
        <f>+IFERROR(INDEX(Sheet1!Q:Q,MATCH('Import Demurrage Detention'!$R660,Sheet1!$A:$A,0),1),"")</f>
        <v/>
      </c>
      <c r="M660" s="15" t="str">
        <f>+IFERROR(INDEX(Sheet1!R:R,MATCH('Import Demurrage Detention'!$R660,Sheet1!$A:$A,0),1),"")</f>
        <v/>
      </c>
      <c r="N660" s="15" t="str">
        <f>+IFERROR(INDEX(Sheet1!S:S,MATCH('Import Demurrage Detention'!$R660,Sheet1!$A:$A,0),1),"")</f>
        <v/>
      </c>
      <c r="O660" s="15" t="str">
        <f>+IFERROR(INDEX(Sheet1!T:T,MATCH('Import Demurrage Detention'!$R660,Sheet1!$A:$A,0),1),"")</f>
        <v/>
      </c>
      <c r="P660" s="15" t="str">
        <f>+IFERROR(INDEX(Sheet1!U:U,MATCH('Import Demurrage Detention'!$R660,Sheet1!$A:$A,0),1),"")</f>
        <v/>
      </c>
      <c r="Q660" s="15" t="str">
        <f>+IFERROR(INDEX(Sheet1!V:V,MATCH('Import Demurrage Detention'!$R660,Sheet1!$A:$A,0),1),"")</f>
        <v/>
      </c>
      <c r="R660" s="12">
        <f t="shared" si="7"/>
        <v>652</v>
      </c>
    </row>
    <row r="661" spans="1:18">
      <c r="A661" s="14" t="str">
        <f>+IFERROR(INDEX(Sheet1!$C:$C,MATCH('Import Demurrage Detention'!$R661,Sheet1!$A:$A,0),1),"")</f>
        <v/>
      </c>
      <c r="B661" s="14" t="str">
        <f>+IFERROR(INDEX(Sheet1!$F:$F,MATCH('Import Demurrage Detention'!$R661,Sheet1!$A:$A,0),1),"")</f>
        <v/>
      </c>
      <c r="C661" s="15" t="str">
        <f>+IFERROR(INDEX(Sheet1!$H:$H,MATCH('Import Demurrage Detention'!$R661,Sheet1!$A:$A,0),1),"")</f>
        <v/>
      </c>
      <c r="D661" s="15" t="str">
        <f>+IFERROR(INDEX(Sheet1!$I:$I,MATCH('Import Demurrage Detention'!$R661,Sheet1!$A:$A,0),1),"")</f>
        <v/>
      </c>
      <c r="E661" s="15" t="str">
        <f>+IFERROR(INDEX(Sheet1!J:J,MATCH('Import Demurrage Detention'!$R661,Sheet1!$A:$A,0),1),"")</f>
        <v/>
      </c>
      <c r="F661" s="15" t="str">
        <f>+IFERROR(INDEX(Sheet1!K:K,MATCH('Import Demurrage Detention'!$R661,Sheet1!$A:$A,0),1),"")</f>
        <v/>
      </c>
      <c r="G661" s="15" t="str">
        <f>+IFERROR(INDEX(Sheet1!L:L,MATCH('Import Demurrage Detention'!$R661,Sheet1!$A:$A,0),1),"")</f>
        <v/>
      </c>
      <c r="H661" s="15" t="str">
        <f>+IFERROR(INDEX(Sheet1!M:M,MATCH('Import Demurrage Detention'!$R661,Sheet1!$A:$A,0),1),"")</f>
        <v/>
      </c>
      <c r="I661" s="15" t="str">
        <f>+IFERROR(INDEX(Sheet1!N:N,MATCH('Import Demurrage Detention'!$R661,Sheet1!$A:$A,0),1),"")</f>
        <v/>
      </c>
      <c r="J661" s="15" t="str">
        <f>+IFERROR(INDEX(Sheet1!O:O,MATCH('Import Demurrage Detention'!$R661,Sheet1!$A:$A,0),1),"")</f>
        <v/>
      </c>
      <c r="K661" s="15" t="str">
        <f>+IFERROR(INDEX(Sheet1!P:P,MATCH('Import Demurrage Detention'!$R661,Sheet1!$A:$A,0),1),"")</f>
        <v/>
      </c>
      <c r="L661" s="15" t="str">
        <f>+IFERROR(INDEX(Sheet1!Q:Q,MATCH('Import Demurrage Detention'!$R661,Sheet1!$A:$A,0),1),"")</f>
        <v/>
      </c>
      <c r="M661" s="15" t="str">
        <f>+IFERROR(INDEX(Sheet1!R:R,MATCH('Import Demurrage Detention'!$R661,Sheet1!$A:$A,0),1),"")</f>
        <v/>
      </c>
      <c r="N661" s="15" t="str">
        <f>+IFERROR(INDEX(Sheet1!S:S,MATCH('Import Demurrage Detention'!$R661,Sheet1!$A:$A,0),1),"")</f>
        <v/>
      </c>
      <c r="O661" s="15" t="str">
        <f>+IFERROR(INDEX(Sheet1!T:T,MATCH('Import Demurrage Detention'!$R661,Sheet1!$A:$A,0),1),"")</f>
        <v/>
      </c>
      <c r="P661" s="15" t="str">
        <f>+IFERROR(INDEX(Sheet1!U:U,MATCH('Import Demurrage Detention'!$R661,Sheet1!$A:$A,0),1),"")</f>
        <v/>
      </c>
      <c r="Q661" s="15" t="str">
        <f>+IFERROR(INDEX(Sheet1!V:V,MATCH('Import Demurrage Detention'!$R661,Sheet1!$A:$A,0),1),"")</f>
        <v/>
      </c>
      <c r="R661" s="12">
        <f t="shared" si="7"/>
        <v>653</v>
      </c>
    </row>
    <row r="662" spans="1:18">
      <c r="A662" s="14" t="str">
        <f>+IFERROR(INDEX(Sheet1!$C:$C,MATCH('Import Demurrage Detention'!$R662,Sheet1!$A:$A,0),1),"")</f>
        <v/>
      </c>
      <c r="B662" s="14" t="str">
        <f>+IFERROR(INDEX(Sheet1!$F:$F,MATCH('Import Demurrage Detention'!$R662,Sheet1!$A:$A,0),1),"")</f>
        <v/>
      </c>
      <c r="C662" s="15" t="str">
        <f>+IFERROR(INDEX(Sheet1!$H:$H,MATCH('Import Demurrage Detention'!$R662,Sheet1!$A:$A,0),1),"")</f>
        <v/>
      </c>
      <c r="D662" s="15" t="str">
        <f>+IFERROR(INDEX(Sheet1!$I:$I,MATCH('Import Demurrage Detention'!$R662,Sheet1!$A:$A,0),1),"")</f>
        <v/>
      </c>
      <c r="E662" s="15" t="str">
        <f>+IFERROR(INDEX(Sheet1!J:J,MATCH('Import Demurrage Detention'!$R662,Sheet1!$A:$A,0),1),"")</f>
        <v/>
      </c>
      <c r="F662" s="15" t="str">
        <f>+IFERROR(INDEX(Sheet1!K:K,MATCH('Import Demurrage Detention'!$R662,Sheet1!$A:$A,0),1),"")</f>
        <v/>
      </c>
      <c r="G662" s="15" t="str">
        <f>+IFERROR(INDEX(Sheet1!L:L,MATCH('Import Demurrage Detention'!$R662,Sheet1!$A:$A,0),1),"")</f>
        <v/>
      </c>
      <c r="H662" s="15" t="str">
        <f>+IFERROR(INDEX(Sheet1!M:M,MATCH('Import Demurrage Detention'!$R662,Sheet1!$A:$A,0),1),"")</f>
        <v/>
      </c>
      <c r="I662" s="15" t="str">
        <f>+IFERROR(INDEX(Sheet1!N:N,MATCH('Import Demurrage Detention'!$R662,Sheet1!$A:$A,0),1),"")</f>
        <v/>
      </c>
      <c r="J662" s="15" t="str">
        <f>+IFERROR(INDEX(Sheet1!O:O,MATCH('Import Demurrage Detention'!$R662,Sheet1!$A:$A,0),1),"")</f>
        <v/>
      </c>
      <c r="K662" s="15" t="str">
        <f>+IFERROR(INDEX(Sheet1!P:P,MATCH('Import Demurrage Detention'!$R662,Sheet1!$A:$A,0),1),"")</f>
        <v/>
      </c>
      <c r="L662" s="15" t="str">
        <f>+IFERROR(INDEX(Sheet1!Q:Q,MATCH('Import Demurrage Detention'!$R662,Sheet1!$A:$A,0),1),"")</f>
        <v/>
      </c>
      <c r="M662" s="15" t="str">
        <f>+IFERROR(INDEX(Sheet1!R:R,MATCH('Import Demurrage Detention'!$R662,Sheet1!$A:$A,0),1),"")</f>
        <v/>
      </c>
      <c r="N662" s="15" t="str">
        <f>+IFERROR(INDEX(Sheet1!S:S,MATCH('Import Demurrage Detention'!$R662,Sheet1!$A:$A,0),1),"")</f>
        <v/>
      </c>
      <c r="O662" s="15" t="str">
        <f>+IFERROR(INDEX(Sheet1!T:T,MATCH('Import Demurrage Detention'!$R662,Sheet1!$A:$A,0),1),"")</f>
        <v/>
      </c>
      <c r="P662" s="15" t="str">
        <f>+IFERROR(INDEX(Sheet1!U:U,MATCH('Import Demurrage Detention'!$R662,Sheet1!$A:$A,0),1),"")</f>
        <v/>
      </c>
      <c r="Q662" s="15" t="str">
        <f>+IFERROR(INDEX(Sheet1!V:V,MATCH('Import Demurrage Detention'!$R662,Sheet1!$A:$A,0),1),"")</f>
        <v/>
      </c>
      <c r="R662" s="12">
        <f t="shared" si="7"/>
        <v>654</v>
      </c>
    </row>
    <row r="663" spans="1:18">
      <c r="A663" s="14" t="str">
        <f>+IFERROR(INDEX(Sheet1!$C:$C,MATCH('Import Demurrage Detention'!$R663,Sheet1!$A:$A,0),1),"")</f>
        <v/>
      </c>
      <c r="B663" s="14" t="str">
        <f>+IFERROR(INDEX(Sheet1!$F:$F,MATCH('Import Demurrage Detention'!$R663,Sheet1!$A:$A,0),1),"")</f>
        <v/>
      </c>
      <c r="C663" s="15" t="str">
        <f>+IFERROR(INDEX(Sheet1!$H:$H,MATCH('Import Demurrage Detention'!$R663,Sheet1!$A:$A,0),1),"")</f>
        <v/>
      </c>
      <c r="D663" s="15" t="str">
        <f>+IFERROR(INDEX(Sheet1!$I:$I,MATCH('Import Demurrage Detention'!$R663,Sheet1!$A:$A,0),1),"")</f>
        <v/>
      </c>
      <c r="E663" s="15" t="str">
        <f>+IFERROR(INDEX(Sheet1!J:J,MATCH('Import Demurrage Detention'!$R663,Sheet1!$A:$A,0),1),"")</f>
        <v/>
      </c>
      <c r="F663" s="15" t="str">
        <f>+IFERROR(INDEX(Sheet1!K:K,MATCH('Import Demurrage Detention'!$R663,Sheet1!$A:$A,0),1),"")</f>
        <v/>
      </c>
      <c r="G663" s="15" t="str">
        <f>+IFERROR(INDEX(Sheet1!L:L,MATCH('Import Demurrage Detention'!$R663,Sheet1!$A:$A,0),1),"")</f>
        <v/>
      </c>
      <c r="H663" s="15" t="str">
        <f>+IFERROR(INDEX(Sheet1!M:M,MATCH('Import Demurrage Detention'!$R663,Sheet1!$A:$A,0),1),"")</f>
        <v/>
      </c>
      <c r="I663" s="15" t="str">
        <f>+IFERROR(INDEX(Sheet1!N:N,MATCH('Import Demurrage Detention'!$R663,Sheet1!$A:$A,0),1),"")</f>
        <v/>
      </c>
      <c r="J663" s="15" t="str">
        <f>+IFERROR(INDEX(Sheet1!O:O,MATCH('Import Demurrage Detention'!$R663,Sheet1!$A:$A,0),1),"")</f>
        <v/>
      </c>
      <c r="K663" s="15" t="str">
        <f>+IFERROR(INDEX(Sheet1!P:P,MATCH('Import Demurrage Detention'!$R663,Sheet1!$A:$A,0),1),"")</f>
        <v/>
      </c>
      <c r="L663" s="15" t="str">
        <f>+IFERROR(INDEX(Sheet1!Q:Q,MATCH('Import Demurrage Detention'!$R663,Sheet1!$A:$A,0),1),"")</f>
        <v/>
      </c>
      <c r="M663" s="15" t="str">
        <f>+IFERROR(INDEX(Sheet1!R:R,MATCH('Import Demurrage Detention'!$R663,Sheet1!$A:$A,0),1),"")</f>
        <v/>
      </c>
      <c r="N663" s="15" t="str">
        <f>+IFERROR(INDEX(Sheet1!S:S,MATCH('Import Demurrage Detention'!$R663,Sheet1!$A:$A,0),1),"")</f>
        <v/>
      </c>
      <c r="O663" s="15" t="str">
        <f>+IFERROR(INDEX(Sheet1!T:T,MATCH('Import Demurrage Detention'!$R663,Sheet1!$A:$A,0),1),"")</f>
        <v/>
      </c>
      <c r="P663" s="15" t="str">
        <f>+IFERROR(INDEX(Sheet1!U:U,MATCH('Import Demurrage Detention'!$R663,Sheet1!$A:$A,0),1),"")</f>
        <v/>
      </c>
      <c r="Q663" s="15" t="str">
        <f>+IFERROR(INDEX(Sheet1!V:V,MATCH('Import Demurrage Detention'!$R663,Sheet1!$A:$A,0),1),"")</f>
        <v/>
      </c>
      <c r="R663" s="12">
        <f t="shared" si="7"/>
        <v>655</v>
      </c>
    </row>
    <row r="664" spans="1:18">
      <c r="A664" s="14" t="str">
        <f>+IFERROR(INDEX(Sheet1!$C:$C,MATCH('Import Demurrage Detention'!$R664,Sheet1!$A:$A,0),1),"")</f>
        <v/>
      </c>
      <c r="B664" s="14" t="str">
        <f>+IFERROR(INDEX(Sheet1!$F:$F,MATCH('Import Demurrage Detention'!$R664,Sheet1!$A:$A,0),1),"")</f>
        <v/>
      </c>
      <c r="C664" s="15" t="str">
        <f>+IFERROR(INDEX(Sheet1!$H:$H,MATCH('Import Demurrage Detention'!$R664,Sheet1!$A:$A,0),1),"")</f>
        <v/>
      </c>
      <c r="D664" s="15" t="str">
        <f>+IFERROR(INDEX(Sheet1!$I:$I,MATCH('Import Demurrage Detention'!$R664,Sheet1!$A:$A,0),1),"")</f>
        <v/>
      </c>
      <c r="E664" s="15" t="str">
        <f>+IFERROR(INDEX(Sheet1!J:J,MATCH('Import Demurrage Detention'!$R664,Sheet1!$A:$A,0),1),"")</f>
        <v/>
      </c>
      <c r="F664" s="15" t="str">
        <f>+IFERROR(INDEX(Sheet1!K:K,MATCH('Import Demurrage Detention'!$R664,Sheet1!$A:$A,0),1),"")</f>
        <v/>
      </c>
      <c r="G664" s="15" t="str">
        <f>+IFERROR(INDEX(Sheet1!L:L,MATCH('Import Demurrage Detention'!$R664,Sheet1!$A:$A,0),1),"")</f>
        <v/>
      </c>
      <c r="H664" s="15" t="str">
        <f>+IFERROR(INDEX(Sheet1!M:M,MATCH('Import Demurrage Detention'!$R664,Sheet1!$A:$A,0),1),"")</f>
        <v/>
      </c>
      <c r="I664" s="15" t="str">
        <f>+IFERROR(INDEX(Sheet1!N:N,MATCH('Import Demurrage Detention'!$R664,Sheet1!$A:$A,0),1),"")</f>
        <v/>
      </c>
      <c r="J664" s="15" t="str">
        <f>+IFERROR(INDEX(Sheet1!O:O,MATCH('Import Demurrage Detention'!$R664,Sheet1!$A:$A,0),1),"")</f>
        <v/>
      </c>
      <c r="K664" s="15" t="str">
        <f>+IFERROR(INDEX(Sheet1!P:P,MATCH('Import Demurrage Detention'!$R664,Sheet1!$A:$A,0),1),"")</f>
        <v/>
      </c>
      <c r="L664" s="15" t="str">
        <f>+IFERROR(INDEX(Sheet1!Q:Q,MATCH('Import Demurrage Detention'!$R664,Sheet1!$A:$A,0),1),"")</f>
        <v/>
      </c>
      <c r="M664" s="15" t="str">
        <f>+IFERROR(INDEX(Sheet1!R:R,MATCH('Import Demurrage Detention'!$R664,Sheet1!$A:$A,0),1),"")</f>
        <v/>
      </c>
      <c r="N664" s="15" t="str">
        <f>+IFERROR(INDEX(Sheet1!S:S,MATCH('Import Demurrage Detention'!$R664,Sheet1!$A:$A,0),1),"")</f>
        <v/>
      </c>
      <c r="O664" s="15" t="str">
        <f>+IFERROR(INDEX(Sheet1!T:T,MATCH('Import Demurrage Detention'!$R664,Sheet1!$A:$A,0),1),"")</f>
        <v/>
      </c>
      <c r="P664" s="15" t="str">
        <f>+IFERROR(INDEX(Sheet1!U:U,MATCH('Import Demurrage Detention'!$R664,Sheet1!$A:$A,0),1),"")</f>
        <v/>
      </c>
      <c r="Q664" s="15" t="str">
        <f>+IFERROR(INDEX(Sheet1!V:V,MATCH('Import Demurrage Detention'!$R664,Sheet1!$A:$A,0),1),"")</f>
        <v/>
      </c>
      <c r="R664" s="12">
        <f t="shared" si="7"/>
        <v>656</v>
      </c>
    </row>
    <row r="665" spans="1:18">
      <c r="A665" s="14" t="str">
        <f>+IFERROR(INDEX(Sheet1!$C:$C,MATCH('Import Demurrage Detention'!$R665,Sheet1!$A:$A,0),1),"")</f>
        <v/>
      </c>
      <c r="B665" s="14" t="str">
        <f>+IFERROR(INDEX(Sheet1!$F:$F,MATCH('Import Demurrage Detention'!$R665,Sheet1!$A:$A,0),1),"")</f>
        <v/>
      </c>
      <c r="C665" s="15" t="str">
        <f>+IFERROR(INDEX(Sheet1!$H:$H,MATCH('Import Demurrage Detention'!$R665,Sheet1!$A:$A,0),1),"")</f>
        <v/>
      </c>
      <c r="D665" s="15" t="str">
        <f>+IFERROR(INDEX(Sheet1!$I:$I,MATCH('Import Demurrage Detention'!$R665,Sheet1!$A:$A,0),1),"")</f>
        <v/>
      </c>
      <c r="E665" s="15" t="str">
        <f>+IFERROR(INDEX(Sheet1!J:J,MATCH('Import Demurrage Detention'!$R665,Sheet1!$A:$A,0),1),"")</f>
        <v/>
      </c>
      <c r="F665" s="15" t="str">
        <f>+IFERROR(INDEX(Sheet1!K:K,MATCH('Import Demurrage Detention'!$R665,Sheet1!$A:$A,0),1),"")</f>
        <v/>
      </c>
      <c r="G665" s="15" t="str">
        <f>+IFERROR(INDEX(Sheet1!L:L,MATCH('Import Demurrage Detention'!$R665,Sheet1!$A:$A,0),1),"")</f>
        <v/>
      </c>
      <c r="H665" s="15" t="str">
        <f>+IFERROR(INDEX(Sheet1!M:M,MATCH('Import Demurrage Detention'!$R665,Sheet1!$A:$A,0),1),"")</f>
        <v/>
      </c>
      <c r="I665" s="15" t="str">
        <f>+IFERROR(INDEX(Sheet1!N:N,MATCH('Import Demurrage Detention'!$R665,Sheet1!$A:$A,0),1),"")</f>
        <v/>
      </c>
      <c r="J665" s="15" t="str">
        <f>+IFERROR(INDEX(Sheet1!O:O,MATCH('Import Demurrage Detention'!$R665,Sheet1!$A:$A,0),1),"")</f>
        <v/>
      </c>
      <c r="K665" s="15" t="str">
        <f>+IFERROR(INDEX(Sheet1!P:P,MATCH('Import Demurrage Detention'!$R665,Sheet1!$A:$A,0),1),"")</f>
        <v/>
      </c>
      <c r="L665" s="15" t="str">
        <f>+IFERROR(INDEX(Sheet1!Q:Q,MATCH('Import Demurrage Detention'!$R665,Sheet1!$A:$A,0),1),"")</f>
        <v/>
      </c>
      <c r="M665" s="15" t="str">
        <f>+IFERROR(INDEX(Sheet1!R:R,MATCH('Import Demurrage Detention'!$R665,Sheet1!$A:$A,0),1),"")</f>
        <v/>
      </c>
      <c r="N665" s="15" t="str">
        <f>+IFERROR(INDEX(Sheet1!S:S,MATCH('Import Demurrage Detention'!$R665,Sheet1!$A:$A,0),1),"")</f>
        <v/>
      </c>
      <c r="O665" s="15" t="str">
        <f>+IFERROR(INDEX(Sheet1!T:T,MATCH('Import Demurrage Detention'!$R665,Sheet1!$A:$A,0),1),"")</f>
        <v/>
      </c>
      <c r="P665" s="15" t="str">
        <f>+IFERROR(INDEX(Sheet1!U:U,MATCH('Import Demurrage Detention'!$R665,Sheet1!$A:$A,0),1),"")</f>
        <v/>
      </c>
      <c r="Q665" s="15" t="str">
        <f>+IFERROR(INDEX(Sheet1!V:V,MATCH('Import Demurrage Detention'!$R665,Sheet1!$A:$A,0),1),"")</f>
        <v/>
      </c>
      <c r="R665" s="12">
        <f t="shared" si="7"/>
        <v>657</v>
      </c>
    </row>
    <row r="666" spans="1:18">
      <c r="A666" s="14" t="str">
        <f>+IFERROR(INDEX(Sheet1!$C:$C,MATCH('Import Demurrage Detention'!$R666,Sheet1!$A:$A,0),1),"")</f>
        <v/>
      </c>
      <c r="B666" s="14" t="str">
        <f>+IFERROR(INDEX(Sheet1!$F:$F,MATCH('Import Demurrage Detention'!$R666,Sheet1!$A:$A,0),1),"")</f>
        <v/>
      </c>
      <c r="C666" s="15" t="str">
        <f>+IFERROR(INDEX(Sheet1!$H:$H,MATCH('Import Demurrage Detention'!$R666,Sheet1!$A:$A,0),1),"")</f>
        <v/>
      </c>
      <c r="D666" s="15" t="str">
        <f>+IFERROR(INDEX(Sheet1!$I:$I,MATCH('Import Demurrage Detention'!$R666,Sheet1!$A:$A,0),1),"")</f>
        <v/>
      </c>
      <c r="E666" s="15" t="str">
        <f>+IFERROR(INDEX(Sheet1!J:J,MATCH('Import Demurrage Detention'!$R666,Sheet1!$A:$A,0),1),"")</f>
        <v/>
      </c>
      <c r="F666" s="15" t="str">
        <f>+IFERROR(INDEX(Sheet1!K:K,MATCH('Import Demurrage Detention'!$R666,Sheet1!$A:$A,0),1),"")</f>
        <v/>
      </c>
      <c r="G666" s="15" t="str">
        <f>+IFERROR(INDEX(Sheet1!L:L,MATCH('Import Demurrage Detention'!$R666,Sheet1!$A:$A,0),1),"")</f>
        <v/>
      </c>
      <c r="H666" s="15" t="str">
        <f>+IFERROR(INDEX(Sheet1!M:M,MATCH('Import Demurrage Detention'!$R666,Sheet1!$A:$A,0),1),"")</f>
        <v/>
      </c>
      <c r="I666" s="15" t="str">
        <f>+IFERROR(INDEX(Sheet1!N:N,MATCH('Import Demurrage Detention'!$R666,Sheet1!$A:$A,0),1),"")</f>
        <v/>
      </c>
      <c r="J666" s="15" t="str">
        <f>+IFERROR(INDEX(Sheet1!O:O,MATCH('Import Demurrage Detention'!$R666,Sheet1!$A:$A,0),1),"")</f>
        <v/>
      </c>
      <c r="K666" s="15" t="str">
        <f>+IFERROR(INDEX(Sheet1!P:P,MATCH('Import Demurrage Detention'!$R666,Sheet1!$A:$A,0),1),"")</f>
        <v/>
      </c>
      <c r="L666" s="15" t="str">
        <f>+IFERROR(INDEX(Sheet1!Q:Q,MATCH('Import Demurrage Detention'!$R666,Sheet1!$A:$A,0),1),"")</f>
        <v/>
      </c>
      <c r="M666" s="15" t="str">
        <f>+IFERROR(INDEX(Sheet1!R:R,MATCH('Import Demurrage Detention'!$R666,Sheet1!$A:$A,0),1),"")</f>
        <v/>
      </c>
      <c r="N666" s="15" t="str">
        <f>+IFERROR(INDEX(Sheet1!S:S,MATCH('Import Demurrage Detention'!$R666,Sheet1!$A:$A,0),1),"")</f>
        <v/>
      </c>
      <c r="O666" s="15" t="str">
        <f>+IFERROR(INDEX(Sheet1!T:T,MATCH('Import Demurrage Detention'!$R666,Sheet1!$A:$A,0),1),"")</f>
        <v/>
      </c>
      <c r="P666" s="15" t="str">
        <f>+IFERROR(INDEX(Sheet1!U:U,MATCH('Import Demurrage Detention'!$R666,Sheet1!$A:$A,0),1),"")</f>
        <v/>
      </c>
      <c r="Q666" s="15" t="str">
        <f>+IFERROR(INDEX(Sheet1!V:V,MATCH('Import Demurrage Detention'!$R666,Sheet1!$A:$A,0),1),"")</f>
        <v/>
      </c>
      <c r="R666" s="12">
        <f t="shared" si="7"/>
        <v>658</v>
      </c>
    </row>
    <row r="667" spans="1:18">
      <c r="A667" s="14" t="str">
        <f>+IFERROR(INDEX(Sheet1!$C:$C,MATCH('Import Demurrage Detention'!$R667,Sheet1!$A:$A,0),1),"")</f>
        <v/>
      </c>
      <c r="B667" s="14" t="str">
        <f>+IFERROR(INDEX(Sheet1!$F:$F,MATCH('Import Demurrage Detention'!$R667,Sheet1!$A:$A,0),1),"")</f>
        <v/>
      </c>
      <c r="C667" s="15" t="str">
        <f>+IFERROR(INDEX(Sheet1!$H:$H,MATCH('Import Demurrage Detention'!$R667,Sheet1!$A:$A,0),1),"")</f>
        <v/>
      </c>
      <c r="D667" s="15" t="str">
        <f>+IFERROR(INDEX(Sheet1!$I:$I,MATCH('Import Demurrage Detention'!$R667,Sheet1!$A:$A,0),1),"")</f>
        <v/>
      </c>
      <c r="E667" s="15" t="str">
        <f>+IFERROR(INDEX(Sheet1!J:J,MATCH('Import Demurrage Detention'!$R667,Sheet1!$A:$A,0),1),"")</f>
        <v/>
      </c>
      <c r="F667" s="15" t="str">
        <f>+IFERROR(INDEX(Sheet1!K:K,MATCH('Import Demurrage Detention'!$R667,Sheet1!$A:$A,0),1),"")</f>
        <v/>
      </c>
      <c r="G667" s="15" t="str">
        <f>+IFERROR(INDEX(Sheet1!L:L,MATCH('Import Demurrage Detention'!$R667,Sheet1!$A:$A,0),1),"")</f>
        <v/>
      </c>
      <c r="H667" s="15" t="str">
        <f>+IFERROR(INDEX(Sheet1!M:M,MATCH('Import Demurrage Detention'!$R667,Sheet1!$A:$A,0),1),"")</f>
        <v/>
      </c>
      <c r="I667" s="15" t="str">
        <f>+IFERROR(INDEX(Sheet1!N:N,MATCH('Import Demurrage Detention'!$R667,Sheet1!$A:$A,0),1),"")</f>
        <v/>
      </c>
      <c r="J667" s="15" t="str">
        <f>+IFERROR(INDEX(Sheet1!O:O,MATCH('Import Demurrage Detention'!$R667,Sheet1!$A:$A,0),1),"")</f>
        <v/>
      </c>
      <c r="K667" s="15" t="str">
        <f>+IFERROR(INDEX(Sheet1!P:P,MATCH('Import Demurrage Detention'!$R667,Sheet1!$A:$A,0),1),"")</f>
        <v/>
      </c>
      <c r="L667" s="15" t="str">
        <f>+IFERROR(INDEX(Sheet1!Q:Q,MATCH('Import Demurrage Detention'!$R667,Sheet1!$A:$A,0),1),"")</f>
        <v/>
      </c>
      <c r="M667" s="15" t="str">
        <f>+IFERROR(INDEX(Sheet1!R:R,MATCH('Import Demurrage Detention'!$R667,Sheet1!$A:$A,0),1),"")</f>
        <v/>
      </c>
      <c r="N667" s="15" t="str">
        <f>+IFERROR(INDEX(Sheet1!S:S,MATCH('Import Demurrage Detention'!$R667,Sheet1!$A:$A,0),1),"")</f>
        <v/>
      </c>
      <c r="O667" s="15" t="str">
        <f>+IFERROR(INDEX(Sheet1!T:T,MATCH('Import Demurrage Detention'!$R667,Sheet1!$A:$A,0),1),"")</f>
        <v/>
      </c>
      <c r="P667" s="15" t="str">
        <f>+IFERROR(INDEX(Sheet1!U:U,MATCH('Import Demurrage Detention'!$R667,Sheet1!$A:$A,0),1),"")</f>
        <v/>
      </c>
      <c r="Q667" s="15" t="str">
        <f>+IFERROR(INDEX(Sheet1!V:V,MATCH('Import Demurrage Detention'!$R667,Sheet1!$A:$A,0),1),"")</f>
        <v/>
      </c>
      <c r="R667" s="12">
        <f t="shared" si="7"/>
        <v>659</v>
      </c>
    </row>
    <row r="668" spans="1:18">
      <c r="A668" s="14" t="str">
        <f>+IFERROR(INDEX(Sheet1!$C:$C,MATCH('Import Demurrage Detention'!$R668,Sheet1!$A:$A,0),1),"")</f>
        <v/>
      </c>
      <c r="B668" s="14" t="str">
        <f>+IFERROR(INDEX(Sheet1!$F:$F,MATCH('Import Demurrage Detention'!$R668,Sheet1!$A:$A,0),1),"")</f>
        <v/>
      </c>
      <c r="C668" s="15" t="str">
        <f>+IFERROR(INDEX(Sheet1!$H:$H,MATCH('Import Demurrage Detention'!$R668,Sheet1!$A:$A,0),1),"")</f>
        <v/>
      </c>
      <c r="D668" s="15" t="str">
        <f>+IFERROR(INDEX(Sheet1!$I:$I,MATCH('Import Demurrage Detention'!$R668,Sheet1!$A:$A,0),1),"")</f>
        <v/>
      </c>
      <c r="E668" s="15" t="str">
        <f>+IFERROR(INDEX(Sheet1!J:J,MATCH('Import Demurrage Detention'!$R668,Sheet1!$A:$A,0),1),"")</f>
        <v/>
      </c>
      <c r="F668" s="15" t="str">
        <f>+IFERROR(INDEX(Sheet1!K:K,MATCH('Import Demurrage Detention'!$R668,Sheet1!$A:$A,0),1),"")</f>
        <v/>
      </c>
      <c r="G668" s="15" t="str">
        <f>+IFERROR(INDEX(Sheet1!L:L,MATCH('Import Demurrage Detention'!$R668,Sheet1!$A:$A,0),1),"")</f>
        <v/>
      </c>
      <c r="H668" s="15" t="str">
        <f>+IFERROR(INDEX(Sheet1!M:M,MATCH('Import Demurrage Detention'!$R668,Sheet1!$A:$A,0),1),"")</f>
        <v/>
      </c>
      <c r="I668" s="15" t="str">
        <f>+IFERROR(INDEX(Sheet1!N:N,MATCH('Import Demurrage Detention'!$R668,Sheet1!$A:$A,0),1),"")</f>
        <v/>
      </c>
      <c r="J668" s="15" t="str">
        <f>+IFERROR(INDEX(Sheet1!O:O,MATCH('Import Demurrage Detention'!$R668,Sheet1!$A:$A,0),1),"")</f>
        <v/>
      </c>
      <c r="K668" s="15" t="str">
        <f>+IFERROR(INDEX(Sheet1!P:P,MATCH('Import Demurrage Detention'!$R668,Sheet1!$A:$A,0),1),"")</f>
        <v/>
      </c>
      <c r="L668" s="15" t="str">
        <f>+IFERROR(INDEX(Sheet1!Q:Q,MATCH('Import Demurrage Detention'!$R668,Sheet1!$A:$A,0),1),"")</f>
        <v/>
      </c>
      <c r="M668" s="15" t="str">
        <f>+IFERROR(INDEX(Sheet1!R:R,MATCH('Import Demurrage Detention'!$R668,Sheet1!$A:$A,0),1),"")</f>
        <v/>
      </c>
      <c r="N668" s="15" t="str">
        <f>+IFERROR(INDEX(Sheet1!S:S,MATCH('Import Demurrage Detention'!$R668,Sheet1!$A:$A,0),1),"")</f>
        <v/>
      </c>
      <c r="O668" s="15" t="str">
        <f>+IFERROR(INDEX(Sheet1!T:T,MATCH('Import Demurrage Detention'!$R668,Sheet1!$A:$A,0),1),"")</f>
        <v/>
      </c>
      <c r="P668" s="15" t="str">
        <f>+IFERROR(INDEX(Sheet1!U:U,MATCH('Import Demurrage Detention'!$R668,Sheet1!$A:$A,0),1),"")</f>
        <v/>
      </c>
      <c r="Q668" s="15" t="str">
        <f>+IFERROR(INDEX(Sheet1!V:V,MATCH('Import Demurrage Detention'!$R668,Sheet1!$A:$A,0),1),"")</f>
        <v/>
      </c>
      <c r="R668" s="12">
        <f t="shared" ref="R668:R731" si="8">+R667+1</f>
        <v>660</v>
      </c>
    </row>
    <row r="669" spans="1:18">
      <c r="A669" s="14" t="str">
        <f>+IFERROR(INDEX(Sheet1!$C:$C,MATCH('Import Demurrage Detention'!$R669,Sheet1!$A:$A,0),1),"")</f>
        <v/>
      </c>
      <c r="B669" s="14" t="str">
        <f>+IFERROR(INDEX(Sheet1!$F:$F,MATCH('Import Demurrage Detention'!$R669,Sheet1!$A:$A,0),1),"")</f>
        <v/>
      </c>
      <c r="C669" s="15" t="str">
        <f>+IFERROR(INDEX(Sheet1!$H:$H,MATCH('Import Demurrage Detention'!$R669,Sheet1!$A:$A,0),1),"")</f>
        <v/>
      </c>
      <c r="D669" s="15" t="str">
        <f>+IFERROR(INDEX(Sheet1!$I:$I,MATCH('Import Demurrage Detention'!$R669,Sheet1!$A:$A,0),1),"")</f>
        <v/>
      </c>
      <c r="E669" s="15" t="str">
        <f>+IFERROR(INDEX(Sheet1!J:J,MATCH('Import Demurrage Detention'!$R669,Sheet1!$A:$A,0),1),"")</f>
        <v/>
      </c>
      <c r="F669" s="15" t="str">
        <f>+IFERROR(INDEX(Sheet1!K:K,MATCH('Import Demurrage Detention'!$R669,Sheet1!$A:$A,0),1),"")</f>
        <v/>
      </c>
      <c r="G669" s="15" t="str">
        <f>+IFERROR(INDEX(Sheet1!L:L,MATCH('Import Demurrage Detention'!$R669,Sheet1!$A:$A,0),1),"")</f>
        <v/>
      </c>
      <c r="H669" s="15" t="str">
        <f>+IFERROR(INDEX(Sheet1!M:M,MATCH('Import Demurrage Detention'!$R669,Sheet1!$A:$A,0),1),"")</f>
        <v/>
      </c>
      <c r="I669" s="15" t="str">
        <f>+IFERROR(INDEX(Sheet1!N:N,MATCH('Import Demurrage Detention'!$R669,Sheet1!$A:$A,0),1),"")</f>
        <v/>
      </c>
      <c r="J669" s="15" t="str">
        <f>+IFERROR(INDEX(Sheet1!O:O,MATCH('Import Demurrage Detention'!$R669,Sheet1!$A:$A,0),1),"")</f>
        <v/>
      </c>
      <c r="K669" s="15" t="str">
        <f>+IFERROR(INDEX(Sheet1!P:P,MATCH('Import Demurrage Detention'!$R669,Sheet1!$A:$A,0),1),"")</f>
        <v/>
      </c>
      <c r="L669" s="15" t="str">
        <f>+IFERROR(INDEX(Sheet1!Q:Q,MATCH('Import Demurrage Detention'!$R669,Sheet1!$A:$A,0),1),"")</f>
        <v/>
      </c>
      <c r="M669" s="15" t="str">
        <f>+IFERROR(INDEX(Sheet1!R:R,MATCH('Import Demurrage Detention'!$R669,Sheet1!$A:$A,0),1),"")</f>
        <v/>
      </c>
      <c r="N669" s="15" t="str">
        <f>+IFERROR(INDEX(Sheet1!S:S,MATCH('Import Demurrage Detention'!$R669,Sheet1!$A:$A,0),1),"")</f>
        <v/>
      </c>
      <c r="O669" s="15" t="str">
        <f>+IFERROR(INDEX(Sheet1!T:T,MATCH('Import Demurrage Detention'!$R669,Sheet1!$A:$A,0),1),"")</f>
        <v/>
      </c>
      <c r="P669" s="15" t="str">
        <f>+IFERROR(INDEX(Sheet1!U:U,MATCH('Import Demurrage Detention'!$R669,Sheet1!$A:$A,0),1),"")</f>
        <v/>
      </c>
      <c r="Q669" s="15" t="str">
        <f>+IFERROR(INDEX(Sheet1!V:V,MATCH('Import Demurrage Detention'!$R669,Sheet1!$A:$A,0),1),"")</f>
        <v/>
      </c>
      <c r="R669" s="12">
        <f t="shared" si="8"/>
        <v>661</v>
      </c>
    </row>
    <row r="670" spans="1:18">
      <c r="A670" s="14" t="str">
        <f>+IFERROR(INDEX(Sheet1!$C:$C,MATCH('Import Demurrage Detention'!$R670,Sheet1!$A:$A,0),1),"")</f>
        <v/>
      </c>
      <c r="B670" s="14" t="str">
        <f>+IFERROR(INDEX(Sheet1!$F:$F,MATCH('Import Demurrage Detention'!$R670,Sheet1!$A:$A,0),1),"")</f>
        <v/>
      </c>
      <c r="C670" s="15" t="str">
        <f>+IFERROR(INDEX(Sheet1!$H:$H,MATCH('Import Demurrage Detention'!$R670,Sheet1!$A:$A,0),1),"")</f>
        <v/>
      </c>
      <c r="D670" s="15" t="str">
        <f>+IFERROR(INDEX(Sheet1!$I:$I,MATCH('Import Demurrage Detention'!$R670,Sheet1!$A:$A,0),1),"")</f>
        <v/>
      </c>
      <c r="E670" s="15" t="str">
        <f>+IFERROR(INDEX(Sheet1!J:J,MATCH('Import Demurrage Detention'!$R670,Sheet1!$A:$A,0),1),"")</f>
        <v/>
      </c>
      <c r="F670" s="15" t="str">
        <f>+IFERROR(INDEX(Sheet1!K:K,MATCH('Import Demurrage Detention'!$R670,Sheet1!$A:$A,0),1),"")</f>
        <v/>
      </c>
      <c r="G670" s="15" t="str">
        <f>+IFERROR(INDEX(Sheet1!L:L,MATCH('Import Demurrage Detention'!$R670,Sheet1!$A:$A,0),1),"")</f>
        <v/>
      </c>
      <c r="H670" s="15" t="str">
        <f>+IFERROR(INDEX(Sheet1!M:M,MATCH('Import Demurrage Detention'!$R670,Sheet1!$A:$A,0),1),"")</f>
        <v/>
      </c>
      <c r="I670" s="15" t="str">
        <f>+IFERROR(INDEX(Sheet1!N:N,MATCH('Import Demurrage Detention'!$R670,Sheet1!$A:$A,0),1),"")</f>
        <v/>
      </c>
      <c r="J670" s="15" t="str">
        <f>+IFERROR(INDEX(Sheet1!O:O,MATCH('Import Demurrage Detention'!$R670,Sheet1!$A:$A,0),1),"")</f>
        <v/>
      </c>
      <c r="K670" s="15" t="str">
        <f>+IFERROR(INDEX(Sheet1!P:P,MATCH('Import Demurrage Detention'!$R670,Sheet1!$A:$A,0),1),"")</f>
        <v/>
      </c>
      <c r="L670" s="15" t="str">
        <f>+IFERROR(INDEX(Sheet1!Q:Q,MATCH('Import Demurrage Detention'!$R670,Sheet1!$A:$A,0),1),"")</f>
        <v/>
      </c>
      <c r="M670" s="15" t="str">
        <f>+IFERROR(INDEX(Sheet1!R:R,MATCH('Import Demurrage Detention'!$R670,Sheet1!$A:$A,0),1),"")</f>
        <v/>
      </c>
      <c r="N670" s="15" t="str">
        <f>+IFERROR(INDEX(Sheet1!S:S,MATCH('Import Demurrage Detention'!$R670,Sheet1!$A:$A,0),1),"")</f>
        <v/>
      </c>
      <c r="O670" s="15" t="str">
        <f>+IFERROR(INDEX(Sheet1!T:T,MATCH('Import Demurrage Detention'!$R670,Sheet1!$A:$A,0),1),"")</f>
        <v/>
      </c>
      <c r="P670" s="15" t="str">
        <f>+IFERROR(INDEX(Sheet1!U:U,MATCH('Import Demurrage Detention'!$R670,Sheet1!$A:$A,0),1),"")</f>
        <v/>
      </c>
      <c r="Q670" s="15" t="str">
        <f>+IFERROR(INDEX(Sheet1!V:V,MATCH('Import Demurrage Detention'!$R670,Sheet1!$A:$A,0),1),"")</f>
        <v/>
      </c>
      <c r="R670" s="12">
        <f t="shared" si="8"/>
        <v>662</v>
      </c>
    </row>
    <row r="671" spans="1:18">
      <c r="A671" s="14" t="str">
        <f>+IFERROR(INDEX(Sheet1!$C:$C,MATCH('Import Demurrage Detention'!$R671,Sheet1!$A:$A,0),1),"")</f>
        <v/>
      </c>
      <c r="B671" s="14" t="str">
        <f>+IFERROR(INDEX(Sheet1!$F:$F,MATCH('Import Demurrage Detention'!$R671,Sheet1!$A:$A,0),1),"")</f>
        <v/>
      </c>
      <c r="C671" s="15" t="str">
        <f>+IFERROR(INDEX(Sheet1!$H:$H,MATCH('Import Demurrage Detention'!$R671,Sheet1!$A:$A,0),1),"")</f>
        <v/>
      </c>
      <c r="D671" s="15" t="str">
        <f>+IFERROR(INDEX(Sheet1!$I:$I,MATCH('Import Demurrage Detention'!$R671,Sheet1!$A:$A,0),1),"")</f>
        <v/>
      </c>
      <c r="E671" s="15" t="str">
        <f>+IFERROR(INDEX(Sheet1!J:J,MATCH('Import Demurrage Detention'!$R671,Sheet1!$A:$A,0),1),"")</f>
        <v/>
      </c>
      <c r="F671" s="15" t="str">
        <f>+IFERROR(INDEX(Sheet1!K:K,MATCH('Import Demurrage Detention'!$R671,Sheet1!$A:$A,0),1),"")</f>
        <v/>
      </c>
      <c r="G671" s="15" t="str">
        <f>+IFERROR(INDEX(Sheet1!L:L,MATCH('Import Demurrage Detention'!$R671,Sheet1!$A:$A,0),1),"")</f>
        <v/>
      </c>
      <c r="H671" s="15" t="str">
        <f>+IFERROR(INDEX(Sheet1!M:M,MATCH('Import Demurrage Detention'!$R671,Sheet1!$A:$A,0),1),"")</f>
        <v/>
      </c>
      <c r="I671" s="15" t="str">
        <f>+IFERROR(INDEX(Sheet1!N:N,MATCH('Import Demurrage Detention'!$R671,Sheet1!$A:$A,0),1),"")</f>
        <v/>
      </c>
      <c r="J671" s="15" t="str">
        <f>+IFERROR(INDEX(Sheet1!O:O,MATCH('Import Demurrage Detention'!$R671,Sheet1!$A:$A,0),1),"")</f>
        <v/>
      </c>
      <c r="K671" s="15" t="str">
        <f>+IFERROR(INDEX(Sheet1!P:P,MATCH('Import Demurrage Detention'!$R671,Sheet1!$A:$A,0),1),"")</f>
        <v/>
      </c>
      <c r="L671" s="15" t="str">
        <f>+IFERROR(INDEX(Sheet1!Q:Q,MATCH('Import Demurrage Detention'!$R671,Sheet1!$A:$A,0),1),"")</f>
        <v/>
      </c>
      <c r="M671" s="15" t="str">
        <f>+IFERROR(INDEX(Sheet1!R:R,MATCH('Import Demurrage Detention'!$R671,Sheet1!$A:$A,0),1),"")</f>
        <v/>
      </c>
      <c r="N671" s="15" t="str">
        <f>+IFERROR(INDEX(Sheet1!S:S,MATCH('Import Demurrage Detention'!$R671,Sheet1!$A:$A,0),1),"")</f>
        <v/>
      </c>
      <c r="O671" s="15" t="str">
        <f>+IFERROR(INDEX(Sheet1!T:T,MATCH('Import Demurrage Detention'!$R671,Sheet1!$A:$A,0),1),"")</f>
        <v/>
      </c>
      <c r="P671" s="15" t="str">
        <f>+IFERROR(INDEX(Sheet1!U:U,MATCH('Import Demurrage Detention'!$R671,Sheet1!$A:$A,0),1),"")</f>
        <v/>
      </c>
      <c r="Q671" s="15" t="str">
        <f>+IFERROR(INDEX(Sheet1!V:V,MATCH('Import Demurrage Detention'!$R671,Sheet1!$A:$A,0),1),"")</f>
        <v/>
      </c>
      <c r="R671" s="12">
        <f t="shared" si="8"/>
        <v>663</v>
      </c>
    </row>
    <row r="672" spans="1:18">
      <c r="A672" s="14" t="str">
        <f>+IFERROR(INDEX(Sheet1!$C:$C,MATCH('Import Demurrage Detention'!$R672,Sheet1!$A:$A,0),1),"")</f>
        <v/>
      </c>
      <c r="B672" s="14" t="str">
        <f>+IFERROR(INDEX(Sheet1!$F:$F,MATCH('Import Demurrage Detention'!$R672,Sheet1!$A:$A,0),1),"")</f>
        <v/>
      </c>
      <c r="C672" s="15" t="str">
        <f>+IFERROR(INDEX(Sheet1!$H:$H,MATCH('Import Demurrage Detention'!$R672,Sheet1!$A:$A,0),1),"")</f>
        <v/>
      </c>
      <c r="D672" s="15" t="str">
        <f>+IFERROR(INDEX(Sheet1!$I:$I,MATCH('Import Demurrage Detention'!$R672,Sheet1!$A:$A,0),1),"")</f>
        <v/>
      </c>
      <c r="E672" s="15" t="str">
        <f>+IFERROR(INDEX(Sheet1!J:J,MATCH('Import Demurrage Detention'!$R672,Sheet1!$A:$A,0),1),"")</f>
        <v/>
      </c>
      <c r="F672" s="15" t="str">
        <f>+IFERROR(INDEX(Sheet1!K:K,MATCH('Import Demurrage Detention'!$R672,Sheet1!$A:$A,0),1),"")</f>
        <v/>
      </c>
      <c r="G672" s="15" t="str">
        <f>+IFERROR(INDEX(Sheet1!L:L,MATCH('Import Demurrage Detention'!$R672,Sheet1!$A:$A,0),1),"")</f>
        <v/>
      </c>
      <c r="H672" s="15" t="str">
        <f>+IFERROR(INDEX(Sheet1!M:M,MATCH('Import Demurrage Detention'!$R672,Sheet1!$A:$A,0),1),"")</f>
        <v/>
      </c>
      <c r="I672" s="15" t="str">
        <f>+IFERROR(INDEX(Sheet1!N:N,MATCH('Import Demurrage Detention'!$R672,Sheet1!$A:$A,0),1),"")</f>
        <v/>
      </c>
      <c r="J672" s="15" t="str">
        <f>+IFERROR(INDEX(Sheet1!O:O,MATCH('Import Demurrage Detention'!$R672,Sheet1!$A:$A,0),1),"")</f>
        <v/>
      </c>
      <c r="K672" s="15" t="str">
        <f>+IFERROR(INDEX(Sheet1!P:P,MATCH('Import Demurrage Detention'!$R672,Sheet1!$A:$A,0),1),"")</f>
        <v/>
      </c>
      <c r="L672" s="15" t="str">
        <f>+IFERROR(INDEX(Sheet1!Q:Q,MATCH('Import Demurrage Detention'!$R672,Sheet1!$A:$A,0),1),"")</f>
        <v/>
      </c>
      <c r="M672" s="15" t="str">
        <f>+IFERROR(INDEX(Sheet1!R:R,MATCH('Import Demurrage Detention'!$R672,Sheet1!$A:$A,0),1),"")</f>
        <v/>
      </c>
      <c r="N672" s="15" t="str">
        <f>+IFERROR(INDEX(Sheet1!S:S,MATCH('Import Demurrage Detention'!$R672,Sheet1!$A:$A,0),1),"")</f>
        <v/>
      </c>
      <c r="O672" s="15" t="str">
        <f>+IFERROR(INDEX(Sheet1!T:T,MATCH('Import Demurrage Detention'!$R672,Sheet1!$A:$A,0),1),"")</f>
        <v/>
      </c>
      <c r="P672" s="15" t="str">
        <f>+IFERROR(INDEX(Sheet1!U:U,MATCH('Import Demurrage Detention'!$R672,Sheet1!$A:$A,0),1),"")</f>
        <v/>
      </c>
      <c r="Q672" s="15" t="str">
        <f>+IFERROR(INDEX(Sheet1!V:V,MATCH('Import Demurrage Detention'!$R672,Sheet1!$A:$A,0),1),"")</f>
        <v/>
      </c>
      <c r="R672" s="12">
        <f t="shared" si="8"/>
        <v>664</v>
      </c>
    </row>
    <row r="673" spans="1:18">
      <c r="A673" s="14" t="str">
        <f>+IFERROR(INDEX(Sheet1!$C:$C,MATCH('Import Demurrage Detention'!$R673,Sheet1!$A:$A,0),1),"")</f>
        <v/>
      </c>
      <c r="B673" s="14" t="str">
        <f>+IFERROR(INDEX(Sheet1!$F:$F,MATCH('Import Demurrage Detention'!$R673,Sheet1!$A:$A,0),1),"")</f>
        <v/>
      </c>
      <c r="C673" s="15" t="str">
        <f>+IFERROR(INDEX(Sheet1!$H:$H,MATCH('Import Demurrage Detention'!$R673,Sheet1!$A:$A,0),1),"")</f>
        <v/>
      </c>
      <c r="D673" s="15" t="str">
        <f>+IFERROR(INDEX(Sheet1!$I:$I,MATCH('Import Demurrage Detention'!$R673,Sheet1!$A:$A,0),1),"")</f>
        <v/>
      </c>
      <c r="E673" s="15" t="str">
        <f>+IFERROR(INDEX(Sheet1!J:J,MATCH('Import Demurrage Detention'!$R673,Sheet1!$A:$A,0),1),"")</f>
        <v/>
      </c>
      <c r="F673" s="15" t="str">
        <f>+IFERROR(INDEX(Sheet1!K:K,MATCH('Import Demurrage Detention'!$R673,Sheet1!$A:$A,0),1),"")</f>
        <v/>
      </c>
      <c r="G673" s="15" t="str">
        <f>+IFERROR(INDEX(Sheet1!L:L,MATCH('Import Demurrage Detention'!$R673,Sheet1!$A:$A,0),1),"")</f>
        <v/>
      </c>
      <c r="H673" s="15" t="str">
        <f>+IFERROR(INDEX(Sheet1!M:M,MATCH('Import Demurrage Detention'!$R673,Sheet1!$A:$A,0),1),"")</f>
        <v/>
      </c>
      <c r="I673" s="15" t="str">
        <f>+IFERROR(INDEX(Sheet1!N:N,MATCH('Import Demurrage Detention'!$R673,Sheet1!$A:$A,0),1),"")</f>
        <v/>
      </c>
      <c r="J673" s="15" t="str">
        <f>+IFERROR(INDEX(Sheet1!O:O,MATCH('Import Demurrage Detention'!$R673,Sheet1!$A:$A,0),1),"")</f>
        <v/>
      </c>
      <c r="K673" s="15" t="str">
        <f>+IFERROR(INDEX(Sheet1!P:P,MATCH('Import Demurrage Detention'!$R673,Sheet1!$A:$A,0),1),"")</f>
        <v/>
      </c>
      <c r="L673" s="15" t="str">
        <f>+IFERROR(INDEX(Sheet1!Q:Q,MATCH('Import Demurrage Detention'!$R673,Sheet1!$A:$A,0),1),"")</f>
        <v/>
      </c>
      <c r="M673" s="15" t="str">
        <f>+IFERROR(INDEX(Sheet1!R:R,MATCH('Import Demurrage Detention'!$R673,Sheet1!$A:$A,0),1),"")</f>
        <v/>
      </c>
      <c r="N673" s="15" t="str">
        <f>+IFERROR(INDEX(Sheet1!S:S,MATCH('Import Demurrage Detention'!$R673,Sheet1!$A:$A,0),1),"")</f>
        <v/>
      </c>
      <c r="O673" s="15" t="str">
        <f>+IFERROR(INDEX(Sheet1!T:T,MATCH('Import Demurrage Detention'!$R673,Sheet1!$A:$A,0),1),"")</f>
        <v/>
      </c>
      <c r="P673" s="15" t="str">
        <f>+IFERROR(INDEX(Sheet1!U:U,MATCH('Import Demurrage Detention'!$R673,Sheet1!$A:$A,0),1),"")</f>
        <v/>
      </c>
      <c r="Q673" s="15" t="str">
        <f>+IFERROR(INDEX(Sheet1!V:V,MATCH('Import Demurrage Detention'!$R673,Sheet1!$A:$A,0),1),"")</f>
        <v/>
      </c>
      <c r="R673" s="12">
        <f t="shared" si="8"/>
        <v>665</v>
      </c>
    </row>
    <row r="674" spans="1:18">
      <c r="A674" s="14" t="str">
        <f>+IFERROR(INDEX(Sheet1!$C:$C,MATCH('Import Demurrage Detention'!$R674,Sheet1!$A:$A,0),1),"")</f>
        <v/>
      </c>
      <c r="B674" s="14" t="str">
        <f>+IFERROR(INDEX(Sheet1!$F:$F,MATCH('Import Demurrage Detention'!$R674,Sheet1!$A:$A,0),1),"")</f>
        <v/>
      </c>
      <c r="C674" s="15" t="str">
        <f>+IFERROR(INDEX(Sheet1!$H:$H,MATCH('Import Demurrage Detention'!$R674,Sheet1!$A:$A,0),1),"")</f>
        <v/>
      </c>
      <c r="D674" s="15" t="str">
        <f>+IFERROR(INDEX(Sheet1!$I:$I,MATCH('Import Demurrage Detention'!$R674,Sheet1!$A:$A,0),1),"")</f>
        <v/>
      </c>
      <c r="E674" s="15" t="str">
        <f>+IFERROR(INDEX(Sheet1!J:J,MATCH('Import Demurrage Detention'!$R674,Sheet1!$A:$A,0),1),"")</f>
        <v/>
      </c>
      <c r="F674" s="15" t="str">
        <f>+IFERROR(INDEX(Sheet1!K:K,MATCH('Import Demurrage Detention'!$R674,Sheet1!$A:$A,0),1),"")</f>
        <v/>
      </c>
      <c r="G674" s="15" t="str">
        <f>+IFERROR(INDEX(Sheet1!L:L,MATCH('Import Demurrage Detention'!$R674,Sheet1!$A:$A,0),1),"")</f>
        <v/>
      </c>
      <c r="H674" s="15" t="str">
        <f>+IFERROR(INDEX(Sheet1!M:M,MATCH('Import Demurrage Detention'!$R674,Sheet1!$A:$A,0),1),"")</f>
        <v/>
      </c>
      <c r="I674" s="15" t="str">
        <f>+IFERROR(INDEX(Sheet1!N:N,MATCH('Import Demurrage Detention'!$R674,Sheet1!$A:$A,0),1),"")</f>
        <v/>
      </c>
      <c r="J674" s="15" t="str">
        <f>+IFERROR(INDEX(Sheet1!O:O,MATCH('Import Demurrage Detention'!$R674,Sheet1!$A:$A,0),1),"")</f>
        <v/>
      </c>
      <c r="K674" s="15" t="str">
        <f>+IFERROR(INDEX(Sheet1!P:P,MATCH('Import Demurrage Detention'!$R674,Sheet1!$A:$A,0),1),"")</f>
        <v/>
      </c>
      <c r="L674" s="15" t="str">
        <f>+IFERROR(INDEX(Sheet1!Q:Q,MATCH('Import Demurrage Detention'!$R674,Sheet1!$A:$A,0),1),"")</f>
        <v/>
      </c>
      <c r="M674" s="15" t="str">
        <f>+IFERROR(INDEX(Sheet1!R:R,MATCH('Import Demurrage Detention'!$R674,Sheet1!$A:$A,0),1),"")</f>
        <v/>
      </c>
      <c r="N674" s="15" t="str">
        <f>+IFERROR(INDEX(Sheet1!S:S,MATCH('Import Demurrage Detention'!$R674,Sheet1!$A:$A,0),1),"")</f>
        <v/>
      </c>
      <c r="O674" s="15" t="str">
        <f>+IFERROR(INDEX(Sheet1!T:T,MATCH('Import Demurrage Detention'!$R674,Sheet1!$A:$A,0),1),"")</f>
        <v/>
      </c>
      <c r="P674" s="15" t="str">
        <f>+IFERROR(INDEX(Sheet1!U:U,MATCH('Import Demurrage Detention'!$R674,Sheet1!$A:$A,0),1),"")</f>
        <v/>
      </c>
      <c r="Q674" s="15" t="str">
        <f>+IFERROR(INDEX(Sheet1!V:V,MATCH('Import Demurrage Detention'!$R674,Sheet1!$A:$A,0),1),"")</f>
        <v/>
      </c>
      <c r="R674" s="12">
        <f t="shared" si="8"/>
        <v>666</v>
      </c>
    </row>
    <row r="675" spans="1:18">
      <c r="A675" s="14" t="str">
        <f>+IFERROR(INDEX(Sheet1!$C:$C,MATCH('Import Demurrage Detention'!$R675,Sheet1!$A:$A,0),1),"")</f>
        <v/>
      </c>
      <c r="B675" s="14" t="str">
        <f>+IFERROR(INDEX(Sheet1!$F:$F,MATCH('Import Demurrage Detention'!$R675,Sheet1!$A:$A,0),1),"")</f>
        <v/>
      </c>
      <c r="C675" s="15" t="str">
        <f>+IFERROR(INDEX(Sheet1!$H:$H,MATCH('Import Demurrage Detention'!$R675,Sheet1!$A:$A,0),1),"")</f>
        <v/>
      </c>
      <c r="D675" s="15" t="str">
        <f>+IFERROR(INDEX(Sheet1!$I:$I,MATCH('Import Demurrage Detention'!$R675,Sheet1!$A:$A,0),1),"")</f>
        <v/>
      </c>
      <c r="E675" s="15" t="str">
        <f>+IFERROR(INDEX(Sheet1!J:J,MATCH('Import Demurrage Detention'!$R675,Sheet1!$A:$A,0),1),"")</f>
        <v/>
      </c>
      <c r="F675" s="15" t="str">
        <f>+IFERROR(INDEX(Sheet1!K:K,MATCH('Import Demurrage Detention'!$R675,Sheet1!$A:$A,0),1),"")</f>
        <v/>
      </c>
      <c r="G675" s="15" t="str">
        <f>+IFERROR(INDEX(Sheet1!L:L,MATCH('Import Demurrage Detention'!$R675,Sheet1!$A:$A,0),1),"")</f>
        <v/>
      </c>
      <c r="H675" s="15" t="str">
        <f>+IFERROR(INDEX(Sheet1!M:M,MATCH('Import Demurrage Detention'!$R675,Sheet1!$A:$A,0),1),"")</f>
        <v/>
      </c>
      <c r="I675" s="15" t="str">
        <f>+IFERROR(INDEX(Sheet1!N:N,MATCH('Import Demurrage Detention'!$R675,Sheet1!$A:$A,0),1),"")</f>
        <v/>
      </c>
      <c r="J675" s="15" t="str">
        <f>+IFERROR(INDEX(Sheet1!O:O,MATCH('Import Demurrage Detention'!$R675,Sheet1!$A:$A,0),1),"")</f>
        <v/>
      </c>
      <c r="K675" s="15" t="str">
        <f>+IFERROR(INDEX(Sheet1!P:P,MATCH('Import Demurrage Detention'!$R675,Sheet1!$A:$A,0),1),"")</f>
        <v/>
      </c>
      <c r="L675" s="15" t="str">
        <f>+IFERROR(INDEX(Sheet1!Q:Q,MATCH('Import Demurrage Detention'!$R675,Sheet1!$A:$A,0),1),"")</f>
        <v/>
      </c>
      <c r="M675" s="15" t="str">
        <f>+IFERROR(INDEX(Sheet1!R:R,MATCH('Import Demurrage Detention'!$R675,Sheet1!$A:$A,0),1),"")</f>
        <v/>
      </c>
      <c r="N675" s="15" t="str">
        <f>+IFERROR(INDEX(Sheet1!S:S,MATCH('Import Demurrage Detention'!$R675,Sheet1!$A:$A,0),1),"")</f>
        <v/>
      </c>
      <c r="O675" s="15" t="str">
        <f>+IFERROR(INDEX(Sheet1!T:T,MATCH('Import Demurrage Detention'!$R675,Sheet1!$A:$A,0),1),"")</f>
        <v/>
      </c>
      <c r="P675" s="15" t="str">
        <f>+IFERROR(INDEX(Sheet1!U:U,MATCH('Import Demurrage Detention'!$R675,Sheet1!$A:$A,0),1),"")</f>
        <v/>
      </c>
      <c r="Q675" s="15" t="str">
        <f>+IFERROR(INDEX(Sheet1!V:V,MATCH('Import Demurrage Detention'!$R675,Sheet1!$A:$A,0),1),"")</f>
        <v/>
      </c>
      <c r="R675" s="12">
        <f t="shared" si="8"/>
        <v>667</v>
      </c>
    </row>
    <row r="676" spans="1:18">
      <c r="A676" s="14" t="str">
        <f>+IFERROR(INDEX(Sheet1!$C:$C,MATCH('Import Demurrage Detention'!$R676,Sheet1!$A:$A,0),1),"")</f>
        <v/>
      </c>
      <c r="B676" s="14" t="str">
        <f>+IFERROR(INDEX(Sheet1!$F:$F,MATCH('Import Demurrage Detention'!$R676,Sheet1!$A:$A,0),1),"")</f>
        <v/>
      </c>
      <c r="C676" s="15" t="str">
        <f>+IFERROR(INDEX(Sheet1!$H:$H,MATCH('Import Demurrage Detention'!$R676,Sheet1!$A:$A,0),1),"")</f>
        <v/>
      </c>
      <c r="D676" s="15" t="str">
        <f>+IFERROR(INDEX(Sheet1!$I:$I,MATCH('Import Demurrage Detention'!$R676,Sheet1!$A:$A,0),1),"")</f>
        <v/>
      </c>
      <c r="E676" s="15" t="str">
        <f>+IFERROR(INDEX(Sheet1!J:J,MATCH('Import Demurrage Detention'!$R676,Sheet1!$A:$A,0),1),"")</f>
        <v/>
      </c>
      <c r="F676" s="15" t="str">
        <f>+IFERROR(INDEX(Sheet1!K:K,MATCH('Import Demurrage Detention'!$R676,Sheet1!$A:$A,0),1),"")</f>
        <v/>
      </c>
      <c r="G676" s="15" t="str">
        <f>+IFERROR(INDEX(Sheet1!L:L,MATCH('Import Demurrage Detention'!$R676,Sheet1!$A:$A,0),1),"")</f>
        <v/>
      </c>
      <c r="H676" s="15" t="str">
        <f>+IFERROR(INDEX(Sheet1!M:M,MATCH('Import Demurrage Detention'!$R676,Sheet1!$A:$A,0),1),"")</f>
        <v/>
      </c>
      <c r="I676" s="15" t="str">
        <f>+IFERROR(INDEX(Sheet1!N:N,MATCH('Import Demurrage Detention'!$R676,Sheet1!$A:$A,0),1),"")</f>
        <v/>
      </c>
      <c r="J676" s="15" t="str">
        <f>+IFERROR(INDEX(Sheet1!O:O,MATCH('Import Demurrage Detention'!$R676,Sheet1!$A:$A,0),1),"")</f>
        <v/>
      </c>
      <c r="K676" s="15" t="str">
        <f>+IFERROR(INDEX(Sheet1!P:P,MATCH('Import Demurrage Detention'!$R676,Sheet1!$A:$A,0),1),"")</f>
        <v/>
      </c>
      <c r="L676" s="15" t="str">
        <f>+IFERROR(INDEX(Sheet1!Q:Q,MATCH('Import Demurrage Detention'!$R676,Sheet1!$A:$A,0),1),"")</f>
        <v/>
      </c>
      <c r="M676" s="15" t="str">
        <f>+IFERROR(INDEX(Sheet1!R:R,MATCH('Import Demurrage Detention'!$R676,Sheet1!$A:$A,0),1),"")</f>
        <v/>
      </c>
      <c r="N676" s="15" t="str">
        <f>+IFERROR(INDEX(Sheet1!S:S,MATCH('Import Demurrage Detention'!$R676,Sheet1!$A:$A,0),1),"")</f>
        <v/>
      </c>
      <c r="O676" s="15" t="str">
        <f>+IFERROR(INDEX(Sheet1!T:T,MATCH('Import Demurrage Detention'!$R676,Sheet1!$A:$A,0),1),"")</f>
        <v/>
      </c>
      <c r="P676" s="15" t="str">
        <f>+IFERROR(INDEX(Sheet1!U:U,MATCH('Import Demurrage Detention'!$R676,Sheet1!$A:$A,0),1),"")</f>
        <v/>
      </c>
      <c r="Q676" s="15" t="str">
        <f>+IFERROR(INDEX(Sheet1!V:V,MATCH('Import Demurrage Detention'!$R676,Sheet1!$A:$A,0),1),"")</f>
        <v/>
      </c>
      <c r="R676" s="12">
        <f t="shared" si="8"/>
        <v>668</v>
      </c>
    </row>
    <row r="677" spans="1:18">
      <c r="A677" s="14" t="str">
        <f>+IFERROR(INDEX(Sheet1!$C:$C,MATCH('Import Demurrage Detention'!$R677,Sheet1!$A:$A,0),1),"")</f>
        <v/>
      </c>
      <c r="B677" s="14" t="str">
        <f>+IFERROR(INDEX(Sheet1!$F:$F,MATCH('Import Demurrage Detention'!$R677,Sheet1!$A:$A,0),1),"")</f>
        <v/>
      </c>
      <c r="C677" s="15" t="str">
        <f>+IFERROR(INDEX(Sheet1!$H:$H,MATCH('Import Demurrage Detention'!$R677,Sheet1!$A:$A,0),1),"")</f>
        <v/>
      </c>
      <c r="D677" s="15" t="str">
        <f>+IFERROR(INDEX(Sheet1!$I:$I,MATCH('Import Demurrage Detention'!$R677,Sheet1!$A:$A,0),1),"")</f>
        <v/>
      </c>
      <c r="E677" s="15" t="str">
        <f>+IFERROR(INDEX(Sheet1!J:J,MATCH('Import Demurrage Detention'!$R677,Sheet1!$A:$A,0),1),"")</f>
        <v/>
      </c>
      <c r="F677" s="15" t="str">
        <f>+IFERROR(INDEX(Sheet1!K:K,MATCH('Import Demurrage Detention'!$R677,Sheet1!$A:$A,0),1),"")</f>
        <v/>
      </c>
      <c r="G677" s="15" t="str">
        <f>+IFERROR(INDEX(Sheet1!L:L,MATCH('Import Demurrage Detention'!$R677,Sheet1!$A:$A,0),1),"")</f>
        <v/>
      </c>
      <c r="H677" s="15" t="str">
        <f>+IFERROR(INDEX(Sheet1!M:M,MATCH('Import Demurrage Detention'!$R677,Sheet1!$A:$A,0),1),"")</f>
        <v/>
      </c>
      <c r="I677" s="15" t="str">
        <f>+IFERROR(INDEX(Sheet1!N:N,MATCH('Import Demurrage Detention'!$R677,Sheet1!$A:$A,0),1),"")</f>
        <v/>
      </c>
      <c r="J677" s="15" t="str">
        <f>+IFERROR(INDEX(Sheet1!O:O,MATCH('Import Demurrage Detention'!$R677,Sheet1!$A:$A,0),1),"")</f>
        <v/>
      </c>
      <c r="K677" s="15" t="str">
        <f>+IFERROR(INDEX(Sheet1!P:P,MATCH('Import Demurrage Detention'!$R677,Sheet1!$A:$A,0),1),"")</f>
        <v/>
      </c>
      <c r="L677" s="15" t="str">
        <f>+IFERROR(INDEX(Sheet1!Q:Q,MATCH('Import Demurrage Detention'!$R677,Sheet1!$A:$A,0),1),"")</f>
        <v/>
      </c>
      <c r="M677" s="15" t="str">
        <f>+IFERROR(INDEX(Sheet1!R:R,MATCH('Import Demurrage Detention'!$R677,Sheet1!$A:$A,0),1),"")</f>
        <v/>
      </c>
      <c r="N677" s="15" t="str">
        <f>+IFERROR(INDEX(Sheet1!S:S,MATCH('Import Demurrage Detention'!$R677,Sheet1!$A:$A,0),1),"")</f>
        <v/>
      </c>
      <c r="O677" s="15" t="str">
        <f>+IFERROR(INDEX(Sheet1!T:T,MATCH('Import Demurrage Detention'!$R677,Sheet1!$A:$A,0),1),"")</f>
        <v/>
      </c>
      <c r="P677" s="15" t="str">
        <f>+IFERROR(INDEX(Sheet1!U:U,MATCH('Import Demurrage Detention'!$R677,Sheet1!$A:$A,0),1),"")</f>
        <v/>
      </c>
      <c r="Q677" s="15" t="str">
        <f>+IFERROR(INDEX(Sheet1!V:V,MATCH('Import Demurrage Detention'!$R677,Sheet1!$A:$A,0),1),"")</f>
        <v/>
      </c>
      <c r="R677" s="12">
        <f t="shared" si="8"/>
        <v>669</v>
      </c>
    </row>
    <row r="678" spans="1:18">
      <c r="A678" s="14" t="str">
        <f>+IFERROR(INDEX(Sheet1!$C:$C,MATCH('Import Demurrage Detention'!$R678,Sheet1!$A:$A,0),1),"")</f>
        <v/>
      </c>
      <c r="B678" s="14" t="str">
        <f>+IFERROR(INDEX(Sheet1!$F:$F,MATCH('Import Demurrage Detention'!$R678,Sheet1!$A:$A,0),1),"")</f>
        <v/>
      </c>
      <c r="C678" s="15" t="str">
        <f>+IFERROR(INDEX(Sheet1!$H:$H,MATCH('Import Demurrage Detention'!$R678,Sheet1!$A:$A,0),1),"")</f>
        <v/>
      </c>
      <c r="D678" s="15" t="str">
        <f>+IFERROR(INDEX(Sheet1!$I:$I,MATCH('Import Demurrage Detention'!$R678,Sheet1!$A:$A,0),1),"")</f>
        <v/>
      </c>
      <c r="E678" s="15" t="str">
        <f>+IFERROR(INDEX(Sheet1!J:J,MATCH('Import Demurrage Detention'!$R678,Sheet1!$A:$A,0),1),"")</f>
        <v/>
      </c>
      <c r="F678" s="15" t="str">
        <f>+IFERROR(INDEX(Sheet1!K:K,MATCH('Import Demurrage Detention'!$R678,Sheet1!$A:$A,0),1),"")</f>
        <v/>
      </c>
      <c r="G678" s="15" t="str">
        <f>+IFERROR(INDEX(Sheet1!L:L,MATCH('Import Demurrage Detention'!$R678,Sheet1!$A:$A,0),1),"")</f>
        <v/>
      </c>
      <c r="H678" s="15" t="str">
        <f>+IFERROR(INDEX(Sheet1!M:M,MATCH('Import Demurrage Detention'!$R678,Sheet1!$A:$A,0),1),"")</f>
        <v/>
      </c>
      <c r="I678" s="15" t="str">
        <f>+IFERROR(INDEX(Sheet1!N:N,MATCH('Import Demurrage Detention'!$R678,Sheet1!$A:$A,0),1),"")</f>
        <v/>
      </c>
      <c r="J678" s="15" t="str">
        <f>+IFERROR(INDEX(Sheet1!O:O,MATCH('Import Demurrage Detention'!$R678,Sheet1!$A:$A,0),1),"")</f>
        <v/>
      </c>
      <c r="K678" s="15" t="str">
        <f>+IFERROR(INDEX(Sheet1!P:P,MATCH('Import Demurrage Detention'!$R678,Sheet1!$A:$A,0),1),"")</f>
        <v/>
      </c>
      <c r="L678" s="15" t="str">
        <f>+IFERROR(INDEX(Sheet1!Q:Q,MATCH('Import Demurrage Detention'!$R678,Sheet1!$A:$A,0),1),"")</f>
        <v/>
      </c>
      <c r="M678" s="15" t="str">
        <f>+IFERROR(INDEX(Sheet1!R:R,MATCH('Import Demurrage Detention'!$R678,Sheet1!$A:$A,0),1),"")</f>
        <v/>
      </c>
      <c r="N678" s="15" t="str">
        <f>+IFERROR(INDEX(Sheet1!S:S,MATCH('Import Demurrage Detention'!$R678,Sheet1!$A:$A,0),1),"")</f>
        <v/>
      </c>
      <c r="O678" s="15" t="str">
        <f>+IFERROR(INDEX(Sheet1!T:T,MATCH('Import Demurrage Detention'!$R678,Sheet1!$A:$A,0),1),"")</f>
        <v/>
      </c>
      <c r="P678" s="15" t="str">
        <f>+IFERROR(INDEX(Sheet1!U:U,MATCH('Import Demurrage Detention'!$R678,Sheet1!$A:$A,0),1),"")</f>
        <v/>
      </c>
      <c r="Q678" s="15" t="str">
        <f>+IFERROR(INDEX(Sheet1!V:V,MATCH('Import Demurrage Detention'!$R678,Sheet1!$A:$A,0),1),"")</f>
        <v/>
      </c>
      <c r="R678" s="12">
        <f t="shared" si="8"/>
        <v>670</v>
      </c>
    </row>
    <row r="679" spans="1:18">
      <c r="A679" s="14" t="str">
        <f>+IFERROR(INDEX(Sheet1!$C:$C,MATCH('Import Demurrage Detention'!$R679,Sheet1!$A:$A,0),1),"")</f>
        <v/>
      </c>
      <c r="B679" s="14" t="str">
        <f>+IFERROR(INDEX(Sheet1!$F:$F,MATCH('Import Demurrage Detention'!$R679,Sheet1!$A:$A,0),1),"")</f>
        <v/>
      </c>
      <c r="C679" s="15" t="str">
        <f>+IFERROR(INDEX(Sheet1!$H:$H,MATCH('Import Demurrage Detention'!$R679,Sheet1!$A:$A,0),1),"")</f>
        <v/>
      </c>
      <c r="D679" s="15" t="str">
        <f>+IFERROR(INDEX(Sheet1!$I:$I,MATCH('Import Demurrage Detention'!$R679,Sheet1!$A:$A,0),1),"")</f>
        <v/>
      </c>
      <c r="E679" s="15" t="str">
        <f>+IFERROR(INDEX(Sheet1!J:J,MATCH('Import Demurrage Detention'!$R679,Sheet1!$A:$A,0),1),"")</f>
        <v/>
      </c>
      <c r="F679" s="15" t="str">
        <f>+IFERROR(INDEX(Sheet1!K:K,MATCH('Import Demurrage Detention'!$R679,Sheet1!$A:$A,0),1),"")</f>
        <v/>
      </c>
      <c r="G679" s="15" t="str">
        <f>+IFERROR(INDEX(Sheet1!L:L,MATCH('Import Demurrage Detention'!$R679,Sheet1!$A:$A,0),1),"")</f>
        <v/>
      </c>
      <c r="H679" s="15" t="str">
        <f>+IFERROR(INDEX(Sheet1!M:M,MATCH('Import Demurrage Detention'!$R679,Sheet1!$A:$A,0),1),"")</f>
        <v/>
      </c>
      <c r="I679" s="15" t="str">
        <f>+IFERROR(INDEX(Sheet1!N:N,MATCH('Import Demurrage Detention'!$R679,Sheet1!$A:$A,0),1),"")</f>
        <v/>
      </c>
      <c r="J679" s="15" t="str">
        <f>+IFERROR(INDEX(Sheet1!O:O,MATCH('Import Demurrage Detention'!$R679,Sheet1!$A:$A,0),1),"")</f>
        <v/>
      </c>
      <c r="K679" s="15" t="str">
        <f>+IFERROR(INDEX(Sheet1!P:P,MATCH('Import Demurrage Detention'!$R679,Sheet1!$A:$A,0),1),"")</f>
        <v/>
      </c>
      <c r="L679" s="15" t="str">
        <f>+IFERROR(INDEX(Sheet1!Q:Q,MATCH('Import Demurrage Detention'!$R679,Sheet1!$A:$A,0),1),"")</f>
        <v/>
      </c>
      <c r="M679" s="15" t="str">
        <f>+IFERROR(INDEX(Sheet1!R:R,MATCH('Import Demurrage Detention'!$R679,Sheet1!$A:$A,0),1),"")</f>
        <v/>
      </c>
      <c r="N679" s="15" t="str">
        <f>+IFERROR(INDEX(Sheet1!S:S,MATCH('Import Demurrage Detention'!$R679,Sheet1!$A:$A,0),1),"")</f>
        <v/>
      </c>
      <c r="O679" s="15" t="str">
        <f>+IFERROR(INDEX(Sheet1!T:T,MATCH('Import Demurrage Detention'!$R679,Sheet1!$A:$A,0),1),"")</f>
        <v/>
      </c>
      <c r="P679" s="15" t="str">
        <f>+IFERROR(INDEX(Sheet1!U:U,MATCH('Import Demurrage Detention'!$R679,Sheet1!$A:$A,0),1),"")</f>
        <v/>
      </c>
      <c r="Q679" s="15" t="str">
        <f>+IFERROR(INDEX(Sheet1!V:V,MATCH('Import Demurrage Detention'!$R679,Sheet1!$A:$A,0),1),"")</f>
        <v/>
      </c>
      <c r="R679" s="12">
        <f t="shared" si="8"/>
        <v>671</v>
      </c>
    </row>
    <row r="680" spans="1:18">
      <c r="A680" s="14" t="str">
        <f>+IFERROR(INDEX(Sheet1!$C:$C,MATCH('Import Demurrage Detention'!$R680,Sheet1!$A:$A,0),1),"")</f>
        <v/>
      </c>
      <c r="B680" s="14" t="str">
        <f>+IFERROR(INDEX(Sheet1!$F:$F,MATCH('Import Demurrage Detention'!$R680,Sheet1!$A:$A,0),1),"")</f>
        <v/>
      </c>
      <c r="C680" s="15" t="str">
        <f>+IFERROR(INDEX(Sheet1!$H:$H,MATCH('Import Demurrage Detention'!$R680,Sheet1!$A:$A,0),1),"")</f>
        <v/>
      </c>
      <c r="D680" s="15" t="str">
        <f>+IFERROR(INDEX(Sheet1!$I:$I,MATCH('Import Demurrage Detention'!$R680,Sheet1!$A:$A,0),1),"")</f>
        <v/>
      </c>
      <c r="E680" s="15" t="str">
        <f>+IFERROR(INDEX(Sheet1!J:J,MATCH('Import Demurrage Detention'!$R680,Sheet1!$A:$A,0),1),"")</f>
        <v/>
      </c>
      <c r="F680" s="15" t="str">
        <f>+IFERROR(INDEX(Sheet1!K:K,MATCH('Import Demurrage Detention'!$R680,Sheet1!$A:$A,0),1),"")</f>
        <v/>
      </c>
      <c r="G680" s="15" t="str">
        <f>+IFERROR(INDEX(Sheet1!L:L,MATCH('Import Demurrage Detention'!$R680,Sheet1!$A:$A,0),1),"")</f>
        <v/>
      </c>
      <c r="H680" s="15" t="str">
        <f>+IFERROR(INDEX(Sheet1!M:M,MATCH('Import Demurrage Detention'!$R680,Sheet1!$A:$A,0),1),"")</f>
        <v/>
      </c>
      <c r="I680" s="15" t="str">
        <f>+IFERROR(INDEX(Sheet1!N:N,MATCH('Import Demurrage Detention'!$R680,Sheet1!$A:$A,0),1),"")</f>
        <v/>
      </c>
      <c r="J680" s="15" t="str">
        <f>+IFERROR(INDEX(Sheet1!O:O,MATCH('Import Demurrage Detention'!$R680,Sheet1!$A:$A,0),1),"")</f>
        <v/>
      </c>
      <c r="K680" s="15" t="str">
        <f>+IFERROR(INDEX(Sheet1!P:P,MATCH('Import Demurrage Detention'!$R680,Sheet1!$A:$A,0),1),"")</f>
        <v/>
      </c>
      <c r="L680" s="15" t="str">
        <f>+IFERROR(INDEX(Sheet1!Q:Q,MATCH('Import Demurrage Detention'!$R680,Sheet1!$A:$A,0),1),"")</f>
        <v/>
      </c>
      <c r="M680" s="15" t="str">
        <f>+IFERROR(INDEX(Sheet1!R:R,MATCH('Import Demurrage Detention'!$R680,Sheet1!$A:$A,0),1),"")</f>
        <v/>
      </c>
      <c r="N680" s="15" t="str">
        <f>+IFERROR(INDEX(Sheet1!S:S,MATCH('Import Demurrage Detention'!$R680,Sheet1!$A:$A,0),1),"")</f>
        <v/>
      </c>
      <c r="O680" s="15" t="str">
        <f>+IFERROR(INDEX(Sheet1!T:T,MATCH('Import Demurrage Detention'!$R680,Sheet1!$A:$A,0),1),"")</f>
        <v/>
      </c>
      <c r="P680" s="15" t="str">
        <f>+IFERROR(INDEX(Sheet1!U:U,MATCH('Import Demurrage Detention'!$R680,Sheet1!$A:$A,0),1),"")</f>
        <v/>
      </c>
      <c r="Q680" s="15" t="str">
        <f>+IFERROR(INDEX(Sheet1!V:V,MATCH('Import Demurrage Detention'!$R680,Sheet1!$A:$A,0),1),"")</f>
        <v/>
      </c>
      <c r="R680" s="12">
        <f t="shared" si="8"/>
        <v>672</v>
      </c>
    </row>
    <row r="681" spans="1:18">
      <c r="A681" s="14" t="str">
        <f>+IFERROR(INDEX(Sheet1!$C:$C,MATCH('Import Demurrage Detention'!$R681,Sheet1!$A:$A,0),1),"")</f>
        <v/>
      </c>
      <c r="B681" s="14" t="str">
        <f>+IFERROR(INDEX(Sheet1!$F:$F,MATCH('Import Demurrage Detention'!$R681,Sheet1!$A:$A,0),1),"")</f>
        <v/>
      </c>
      <c r="C681" s="15" t="str">
        <f>+IFERROR(INDEX(Sheet1!$H:$H,MATCH('Import Demurrage Detention'!$R681,Sheet1!$A:$A,0),1),"")</f>
        <v/>
      </c>
      <c r="D681" s="15" t="str">
        <f>+IFERROR(INDEX(Sheet1!$I:$I,MATCH('Import Demurrage Detention'!$R681,Sheet1!$A:$A,0),1),"")</f>
        <v/>
      </c>
      <c r="E681" s="15" t="str">
        <f>+IFERROR(INDEX(Sheet1!J:J,MATCH('Import Demurrage Detention'!$R681,Sheet1!$A:$A,0),1),"")</f>
        <v/>
      </c>
      <c r="F681" s="15" t="str">
        <f>+IFERROR(INDEX(Sheet1!K:K,MATCH('Import Demurrage Detention'!$R681,Sheet1!$A:$A,0),1),"")</f>
        <v/>
      </c>
      <c r="G681" s="15" t="str">
        <f>+IFERROR(INDEX(Sheet1!L:L,MATCH('Import Demurrage Detention'!$R681,Sheet1!$A:$A,0),1),"")</f>
        <v/>
      </c>
      <c r="H681" s="15" t="str">
        <f>+IFERROR(INDEX(Sheet1!M:M,MATCH('Import Demurrage Detention'!$R681,Sheet1!$A:$A,0),1),"")</f>
        <v/>
      </c>
      <c r="I681" s="15" t="str">
        <f>+IFERROR(INDEX(Sheet1!N:N,MATCH('Import Demurrage Detention'!$R681,Sheet1!$A:$A,0),1),"")</f>
        <v/>
      </c>
      <c r="J681" s="15" t="str">
        <f>+IFERROR(INDEX(Sheet1!O:O,MATCH('Import Demurrage Detention'!$R681,Sheet1!$A:$A,0),1),"")</f>
        <v/>
      </c>
      <c r="K681" s="15" t="str">
        <f>+IFERROR(INDEX(Sheet1!P:P,MATCH('Import Demurrage Detention'!$R681,Sheet1!$A:$A,0),1),"")</f>
        <v/>
      </c>
      <c r="L681" s="15" t="str">
        <f>+IFERROR(INDEX(Sheet1!Q:Q,MATCH('Import Demurrage Detention'!$R681,Sheet1!$A:$A,0),1),"")</f>
        <v/>
      </c>
      <c r="M681" s="15" t="str">
        <f>+IFERROR(INDEX(Sheet1!R:R,MATCH('Import Demurrage Detention'!$R681,Sheet1!$A:$A,0),1),"")</f>
        <v/>
      </c>
      <c r="N681" s="15" t="str">
        <f>+IFERROR(INDEX(Sheet1!S:S,MATCH('Import Demurrage Detention'!$R681,Sheet1!$A:$A,0),1),"")</f>
        <v/>
      </c>
      <c r="O681" s="15" t="str">
        <f>+IFERROR(INDEX(Sheet1!T:T,MATCH('Import Demurrage Detention'!$R681,Sheet1!$A:$A,0),1),"")</f>
        <v/>
      </c>
      <c r="P681" s="15" t="str">
        <f>+IFERROR(INDEX(Sheet1!U:U,MATCH('Import Demurrage Detention'!$R681,Sheet1!$A:$A,0),1),"")</f>
        <v/>
      </c>
      <c r="Q681" s="15" t="str">
        <f>+IFERROR(INDEX(Sheet1!V:V,MATCH('Import Demurrage Detention'!$R681,Sheet1!$A:$A,0),1),"")</f>
        <v/>
      </c>
      <c r="R681" s="12">
        <f t="shared" si="8"/>
        <v>673</v>
      </c>
    </row>
    <row r="682" spans="1:18">
      <c r="A682" s="14" t="str">
        <f>+IFERROR(INDEX(Sheet1!$C:$C,MATCH('Import Demurrage Detention'!$R682,Sheet1!$A:$A,0),1),"")</f>
        <v/>
      </c>
      <c r="B682" s="14" t="str">
        <f>+IFERROR(INDEX(Sheet1!$F:$F,MATCH('Import Demurrage Detention'!$R682,Sheet1!$A:$A,0),1),"")</f>
        <v/>
      </c>
      <c r="C682" s="15" t="str">
        <f>+IFERROR(INDEX(Sheet1!$H:$H,MATCH('Import Demurrage Detention'!$R682,Sheet1!$A:$A,0),1),"")</f>
        <v/>
      </c>
      <c r="D682" s="15" t="str">
        <f>+IFERROR(INDEX(Sheet1!$I:$I,MATCH('Import Demurrage Detention'!$R682,Sheet1!$A:$A,0),1),"")</f>
        <v/>
      </c>
      <c r="E682" s="15" t="str">
        <f>+IFERROR(INDEX(Sheet1!J:J,MATCH('Import Demurrage Detention'!$R682,Sheet1!$A:$A,0),1),"")</f>
        <v/>
      </c>
      <c r="F682" s="15" t="str">
        <f>+IFERROR(INDEX(Sheet1!K:K,MATCH('Import Demurrage Detention'!$R682,Sheet1!$A:$A,0),1),"")</f>
        <v/>
      </c>
      <c r="G682" s="15" t="str">
        <f>+IFERROR(INDEX(Sheet1!L:L,MATCH('Import Demurrage Detention'!$R682,Sheet1!$A:$A,0),1),"")</f>
        <v/>
      </c>
      <c r="H682" s="15" t="str">
        <f>+IFERROR(INDEX(Sheet1!M:M,MATCH('Import Demurrage Detention'!$R682,Sheet1!$A:$A,0),1),"")</f>
        <v/>
      </c>
      <c r="I682" s="15" t="str">
        <f>+IFERROR(INDEX(Sheet1!N:N,MATCH('Import Demurrage Detention'!$R682,Sheet1!$A:$A,0),1),"")</f>
        <v/>
      </c>
      <c r="J682" s="15" t="str">
        <f>+IFERROR(INDEX(Sheet1!O:O,MATCH('Import Demurrage Detention'!$R682,Sheet1!$A:$A,0),1),"")</f>
        <v/>
      </c>
      <c r="K682" s="15" t="str">
        <f>+IFERROR(INDEX(Sheet1!P:P,MATCH('Import Demurrage Detention'!$R682,Sheet1!$A:$A,0),1),"")</f>
        <v/>
      </c>
      <c r="L682" s="15" t="str">
        <f>+IFERROR(INDEX(Sheet1!Q:Q,MATCH('Import Demurrage Detention'!$R682,Sheet1!$A:$A,0),1),"")</f>
        <v/>
      </c>
      <c r="M682" s="15" t="str">
        <f>+IFERROR(INDEX(Sheet1!R:R,MATCH('Import Demurrage Detention'!$R682,Sheet1!$A:$A,0),1),"")</f>
        <v/>
      </c>
      <c r="N682" s="15" t="str">
        <f>+IFERROR(INDEX(Sheet1!S:S,MATCH('Import Demurrage Detention'!$R682,Sheet1!$A:$A,0),1),"")</f>
        <v/>
      </c>
      <c r="O682" s="15" t="str">
        <f>+IFERROR(INDEX(Sheet1!T:T,MATCH('Import Demurrage Detention'!$R682,Sheet1!$A:$A,0),1),"")</f>
        <v/>
      </c>
      <c r="P682" s="15" t="str">
        <f>+IFERROR(INDEX(Sheet1!U:U,MATCH('Import Demurrage Detention'!$R682,Sheet1!$A:$A,0),1),"")</f>
        <v/>
      </c>
      <c r="Q682" s="15" t="str">
        <f>+IFERROR(INDEX(Sheet1!V:V,MATCH('Import Demurrage Detention'!$R682,Sheet1!$A:$A,0),1),"")</f>
        <v/>
      </c>
      <c r="R682" s="12">
        <f t="shared" si="8"/>
        <v>674</v>
      </c>
    </row>
    <row r="683" spans="1:18">
      <c r="A683" s="14" t="str">
        <f>+IFERROR(INDEX(Sheet1!$C:$C,MATCH('Import Demurrage Detention'!$R683,Sheet1!$A:$A,0),1),"")</f>
        <v/>
      </c>
      <c r="B683" s="14" t="str">
        <f>+IFERROR(INDEX(Sheet1!$F:$F,MATCH('Import Demurrage Detention'!$R683,Sheet1!$A:$A,0),1),"")</f>
        <v/>
      </c>
      <c r="C683" s="15" t="str">
        <f>+IFERROR(INDEX(Sheet1!$H:$H,MATCH('Import Demurrage Detention'!$R683,Sheet1!$A:$A,0),1),"")</f>
        <v/>
      </c>
      <c r="D683" s="15" t="str">
        <f>+IFERROR(INDEX(Sheet1!$I:$I,MATCH('Import Demurrage Detention'!$R683,Sheet1!$A:$A,0),1),"")</f>
        <v/>
      </c>
      <c r="E683" s="15" t="str">
        <f>+IFERROR(INDEX(Sheet1!J:J,MATCH('Import Demurrage Detention'!$R683,Sheet1!$A:$A,0),1),"")</f>
        <v/>
      </c>
      <c r="F683" s="15" t="str">
        <f>+IFERROR(INDEX(Sheet1!K:K,MATCH('Import Demurrage Detention'!$R683,Sheet1!$A:$A,0),1),"")</f>
        <v/>
      </c>
      <c r="G683" s="15" t="str">
        <f>+IFERROR(INDEX(Sheet1!L:L,MATCH('Import Demurrage Detention'!$R683,Sheet1!$A:$A,0),1),"")</f>
        <v/>
      </c>
      <c r="H683" s="15" t="str">
        <f>+IFERROR(INDEX(Sheet1!M:M,MATCH('Import Demurrage Detention'!$R683,Sheet1!$A:$A,0),1),"")</f>
        <v/>
      </c>
      <c r="I683" s="15" t="str">
        <f>+IFERROR(INDEX(Sheet1!N:N,MATCH('Import Demurrage Detention'!$R683,Sheet1!$A:$A,0),1),"")</f>
        <v/>
      </c>
      <c r="J683" s="15" t="str">
        <f>+IFERROR(INDEX(Sheet1!O:O,MATCH('Import Demurrage Detention'!$R683,Sheet1!$A:$A,0),1),"")</f>
        <v/>
      </c>
      <c r="K683" s="15" t="str">
        <f>+IFERROR(INDEX(Sheet1!P:P,MATCH('Import Demurrage Detention'!$R683,Sheet1!$A:$A,0),1),"")</f>
        <v/>
      </c>
      <c r="L683" s="15" t="str">
        <f>+IFERROR(INDEX(Sheet1!Q:Q,MATCH('Import Demurrage Detention'!$R683,Sheet1!$A:$A,0),1),"")</f>
        <v/>
      </c>
      <c r="M683" s="15" t="str">
        <f>+IFERROR(INDEX(Sheet1!R:R,MATCH('Import Demurrage Detention'!$R683,Sheet1!$A:$A,0),1),"")</f>
        <v/>
      </c>
      <c r="N683" s="15" t="str">
        <f>+IFERROR(INDEX(Sheet1!S:S,MATCH('Import Demurrage Detention'!$R683,Sheet1!$A:$A,0),1),"")</f>
        <v/>
      </c>
      <c r="O683" s="15" t="str">
        <f>+IFERROR(INDEX(Sheet1!T:T,MATCH('Import Demurrage Detention'!$R683,Sheet1!$A:$A,0),1),"")</f>
        <v/>
      </c>
      <c r="P683" s="15" t="str">
        <f>+IFERROR(INDEX(Sheet1!U:U,MATCH('Import Demurrage Detention'!$R683,Sheet1!$A:$A,0),1),"")</f>
        <v/>
      </c>
      <c r="Q683" s="15" t="str">
        <f>+IFERROR(INDEX(Sheet1!V:V,MATCH('Import Demurrage Detention'!$R683,Sheet1!$A:$A,0),1),"")</f>
        <v/>
      </c>
      <c r="R683" s="12">
        <f t="shared" si="8"/>
        <v>675</v>
      </c>
    </row>
    <row r="684" spans="1:18">
      <c r="A684" s="14" t="str">
        <f>+IFERROR(INDEX(Sheet1!$C:$C,MATCH('Import Demurrage Detention'!$R684,Sheet1!$A:$A,0),1),"")</f>
        <v/>
      </c>
      <c r="B684" s="14" t="str">
        <f>+IFERROR(INDEX(Sheet1!$F:$F,MATCH('Import Demurrage Detention'!$R684,Sheet1!$A:$A,0),1),"")</f>
        <v/>
      </c>
      <c r="C684" s="15" t="str">
        <f>+IFERROR(INDEX(Sheet1!$H:$H,MATCH('Import Demurrage Detention'!$R684,Sheet1!$A:$A,0),1),"")</f>
        <v/>
      </c>
      <c r="D684" s="15" t="str">
        <f>+IFERROR(INDEX(Sheet1!$I:$I,MATCH('Import Demurrage Detention'!$R684,Sheet1!$A:$A,0),1),"")</f>
        <v/>
      </c>
      <c r="E684" s="15" t="str">
        <f>+IFERROR(INDEX(Sheet1!J:J,MATCH('Import Demurrage Detention'!$R684,Sheet1!$A:$A,0),1),"")</f>
        <v/>
      </c>
      <c r="F684" s="15" t="str">
        <f>+IFERROR(INDEX(Sheet1!K:K,MATCH('Import Demurrage Detention'!$R684,Sheet1!$A:$A,0),1),"")</f>
        <v/>
      </c>
      <c r="G684" s="15" t="str">
        <f>+IFERROR(INDEX(Sheet1!L:L,MATCH('Import Demurrage Detention'!$R684,Sheet1!$A:$A,0),1),"")</f>
        <v/>
      </c>
      <c r="H684" s="15" t="str">
        <f>+IFERROR(INDEX(Sheet1!M:M,MATCH('Import Demurrage Detention'!$R684,Sheet1!$A:$A,0),1),"")</f>
        <v/>
      </c>
      <c r="I684" s="15" t="str">
        <f>+IFERROR(INDEX(Sheet1!N:N,MATCH('Import Demurrage Detention'!$R684,Sheet1!$A:$A,0),1),"")</f>
        <v/>
      </c>
      <c r="J684" s="15" t="str">
        <f>+IFERROR(INDEX(Sheet1!O:O,MATCH('Import Demurrage Detention'!$R684,Sheet1!$A:$A,0),1),"")</f>
        <v/>
      </c>
      <c r="K684" s="15" t="str">
        <f>+IFERROR(INDEX(Sheet1!P:P,MATCH('Import Demurrage Detention'!$R684,Sheet1!$A:$A,0),1),"")</f>
        <v/>
      </c>
      <c r="L684" s="15" t="str">
        <f>+IFERROR(INDEX(Sheet1!Q:Q,MATCH('Import Demurrage Detention'!$R684,Sheet1!$A:$A,0),1),"")</f>
        <v/>
      </c>
      <c r="M684" s="15" t="str">
        <f>+IFERROR(INDEX(Sheet1!R:R,MATCH('Import Demurrage Detention'!$R684,Sheet1!$A:$A,0),1),"")</f>
        <v/>
      </c>
      <c r="N684" s="15" t="str">
        <f>+IFERROR(INDEX(Sheet1!S:S,MATCH('Import Demurrage Detention'!$R684,Sheet1!$A:$A,0),1),"")</f>
        <v/>
      </c>
      <c r="O684" s="15" t="str">
        <f>+IFERROR(INDEX(Sheet1!T:T,MATCH('Import Demurrage Detention'!$R684,Sheet1!$A:$A,0),1),"")</f>
        <v/>
      </c>
      <c r="P684" s="15" t="str">
        <f>+IFERROR(INDEX(Sheet1!U:U,MATCH('Import Demurrage Detention'!$R684,Sheet1!$A:$A,0),1),"")</f>
        <v/>
      </c>
      <c r="Q684" s="15" t="str">
        <f>+IFERROR(INDEX(Sheet1!V:V,MATCH('Import Demurrage Detention'!$R684,Sheet1!$A:$A,0),1),"")</f>
        <v/>
      </c>
      <c r="R684" s="12">
        <f t="shared" si="8"/>
        <v>676</v>
      </c>
    </row>
    <row r="685" spans="1:18">
      <c r="A685" s="14" t="str">
        <f>+IFERROR(INDEX(Sheet1!$C:$C,MATCH('Import Demurrage Detention'!$R685,Sheet1!$A:$A,0),1),"")</f>
        <v/>
      </c>
      <c r="B685" s="14" t="str">
        <f>+IFERROR(INDEX(Sheet1!$F:$F,MATCH('Import Demurrage Detention'!$R685,Sheet1!$A:$A,0),1),"")</f>
        <v/>
      </c>
      <c r="C685" s="15" t="str">
        <f>+IFERROR(INDEX(Sheet1!$H:$H,MATCH('Import Demurrage Detention'!$R685,Sheet1!$A:$A,0),1),"")</f>
        <v/>
      </c>
      <c r="D685" s="15" t="str">
        <f>+IFERROR(INDEX(Sheet1!$I:$I,MATCH('Import Demurrage Detention'!$R685,Sheet1!$A:$A,0),1),"")</f>
        <v/>
      </c>
      <c r="E685" s="15" t="str">
        <f>+IFERROR(INDEX(Sheet1!J:J,MATCH('Import Demurrage Detention'!$R685,Sheet1!$A:$A,0),1),"")</f>
        <v/>
      </c>
      <c r="F685" s="15" t="str">
        <f>+IFERROR(INDEX(Sheet1!K:K,MATCH('Import Demurrage Detention'!$R685,Sheet1!$A:$A,0),1),"")</f>
        <v/>
      </c>
      <c r="G685" s="15" t="str">
        <f>+IFERROR(INDEX(Sheet1!L:L,MATCH('Import Demurrage Detention'!$R685,Sheet1!$A:$A,0),1),"")</f>
        <v/>
      </c>
      <c r="H685" s="15" t="str">
        <f>+IFERROR(INDEX(Sheet1!M:M,MATCH('Import Demurrage Detention'!$R685,Sheet1!$A:$A,0),1),"")</f>
        <v/>
      </c>
      <c r="I685" s="15" t="str">
        <f>+IFERROR(INDEX(Sheet1!N:N,MATCH('Import Demurrage Detention'!$R685,Sheet1!$A:$A,0),1),"")</f>
        <v/>
      </c>
      <c r="J685" s="15" t="str">
        <f>+IFERROR(INDEX(Sheet1!O:O,MATCH('Import Demurrage Detention'!$R685,Sheet1!$A:$A,0),1),"")</f>
        <v/>
      </c>
      <c r="K685" s="15" t="str">
        <f>+IFERROR(INDEX(Sheet1!P:P,MATCH('Import Demurrage Detention'!$R685,Sheet1!$A:$A,0),1),"")</f>
        <v/>
      </c>
      <c r="L685" s="15" t="str">
        <f>+IFERROR(INDEX(Sheet1!Q:Q,MATCH('Import Demurrage Detention'!$R685,Sheet1!$A:$A,0),1),"")</f>
        <v/>
      </c>
      <c r="M685" s="15" t="str">
        <f>+IFERROR(INDEX(Sheet1!R:R,MATCH('Import Demurrage Detention'!$R685,Sheet1!$A:$A,0),1),"")</f>
        <v/>
      </c>
      <c r="N685" s="15" t="str">
        <f>+IFERROR(INDEX(Sheet1!S:S,MATCH('Import Demurrage Detention'!$R685,Sheet1!$A:$A,0),1),"")</f>
        <v/>
      </c>
      <c r="O685" s="15" t="str">
        <f>+IFERROR(INDEX(Sheet1!T:T,MATCH('Import Demurrage Detention'!$R685,Sheet1!$A:$A,0),1),"")</f>
        <v/>
      </c>
      <c r="P685" s="15" t="str">
        <f>+IFERROR(INDEX(Sheet1!U:U,MATCH('Import Demurrage Detention'!$R685,Sheet1!$A:$A,0),1),"")</f>
        <v/>
      </c>
      <c r="Q685" s="15" t="str">
        <f>+IFERROR(INDEX(Sheet1!V:V,MATCH('Import Demurrage Detention'!$R685,Sheet1!$A:$A,0),1),"")</f>
        <v/>
      </c>
      <c r="R685" s="12">
        <f t="shared" si="8"/>
        <v>677</v>
      </c>
    </row>
    <row r="686" spans="1:18">
      <c r="A686" s="14" t="str">
        <f>+IFERROR(INDEX(Sheet1!$C:$C,MATCH('Import Demurrage Detention'!$R686,Sheet1!$A:$A,0),1),"")</f>
        <v/>
      </c>
      <c r="B686" s="14" t="str">
        <f>+IFERROR(INDEX(Sheet1!$F:$F,MATCH('Import Demurrage Detention'!$R686,Sheet1!$A:$A,0),1),"")</f>
        <v/>
      </c>
      <c r="C686" s="15" t="str">
        <f>+IFERROR(INDEX(Sheet1!$H:$H,MATCH('Import Demurrage Detention'!$R686,Sheet1!$A:$A,0),1),"")</f>
        <v/>
      </c>
      <c r="D686" s="15" t="str">
        <f>+IFERROR(INDEX(Sheet1!$I:$I,MATCH('Import Demurrage Detention'!$R686,Sheet1!$A:$A,0),1),"")</f>
        <v/>
      </c>
      <c r="E686" s="15" t="str">
        <f>+IFERROR(INDEX(Sheet1!J:J,MATCH('Import Demurrage Detention'!$R686,Sheet1!$A:$A,0),1),"")</f>
        <v/>
      </c>
      <c r="F686" s="15" t="str">
        <f>+IFERROR(INDEX(Sheet1!K:K,MATCH('Import Demurrage Detention'!$R686,Sheet1!$A:$A,0),1),"")</f>
        <v/>
      </c>
      <c r="G686" s="15" t="str">
        <f>+IFERROR(INDEX(Sheet1!L:L,MATCH('Import Demurrage Detention'!$R686,Sheet1!$A:$A,0),1),"")</f>
        <v/>
      </c>
      <c r="H686" s="15" t="str">
        <f>+IFERROR(INDEX(Sheet1!M:M,MATCH('Import Demurrage Detention'!$R686,Sheet1!$A:$A,0),1),"")</f>
        <v/>
      </c>
      <c r="I686" s="15" t="str">
        <f>+IFERROR(INDEX(Sheet1!N:N,MATCH('Import Demurrage Detention'!$R686,Sheet1!$A:$A,0),1),"")</f>
        <v/>
      </c>
      <c r="J686" s="15" t="str">
        <f>+IFERROR(INDEX(Sheet1!O:O,MATCH('Import Demurrage Detention'!$R686,Sheet1!$A:$A,0),1),"")</f>
        <v/>
      </c>
      <c r="K686" s="15" t="str">
        <f>+IFERROR(INDEX(Sheet1!P:P,MATCH('Import Demurrage Detention'!$R686,Sheet1!$A:$A,0),1),"")</f>
        <v/>
      </c>
      <c r="L686" s="15" t="str">
        <f>+IFERROR(INDEX(Sheet1!Q:Q,MATCH('Import Demurrage Detention'!$R686,Sheet1!$A:$A,0),1),"")</f>
        <v/>
      </c>
      <c r="M686" s="15" t="str">
        <f>+IFERROR(INDEX(Sheet1!R:R,MATCH('Import Demurrage Detention'!$R686,Sheet1!$A:$A,0),1),"")</f>
        <v/>
      </c>
      <c r="N686" s="15" t="str">
        <f>+IFERROR(INDEX(Sheet1!S:S,MATCH('Import Demurrage Detention'!$R686,Sheet1!$A:$A,0),1),"")</f>
        <v/>
      </c>
      <c r="O686" s="15" t="str">
        <f>+IFERROR(INDEX(Sheet1!T:T,MATCH('Import Demurrage Detention'!$R686,Sheet1!$A:$A,0),1),"")</f>
        <v/>
      </c>
      <c r="P686" s="15" t="str">
        <f>+IFERROR(INDEX(Sheet1!U:U,MATCH('Import Demurrage Detention'!$R686,Sheet1!$A:$A,0),1),"")</f>
        <v/>
      </c>
      <c r="Q686" s="15" t="str">
        <f>+IFERROR(INDEX(Sheet1!V:V,MATCH('Import Demurrage Detention'!$R686,Sheet1!$A:$A,0),1),"")</f>
        <v/>
      </c>
      <c r="R686" s="12">
        <f t="shared" si="8"/>
        <v>678</v>
      </c>
    </row>
    <row r="687" spans="1:18">
      <c r="A687" s="14" t="str">
        <f>+IFERROR(INDEX(Sheet1!$C:$C,MATCH('Import Demurrage Detention'!$R687,Sheet1!$A:$A,0),1),"")</f>
        <v/>
      </c>
      <c r="B687" s="14" t="str">
        <f>+IFERROR(INDEX(Sheet1!$F:$F,MATCH('Import Demurrage Detention'!$R687,Sheet1!$A:$A,0),1),"")</f>
        <v/>
      </c>
      <c r="C687" s="15" t="str">
        <f>+IFERROR(INDEX(Sheet1!$H:$H,MATCH('Import Demurrage Detention'!$R687,Sheet1!$A:$A,0),1),"")</f>
        <v/>
      </c>
      <c r="D687" s="15" t="str">
        <f>+IFERROR(INDEX(Sheet1!$I:$I,MATCH('Import Demurrage Detention'!$R687,Sheet1!$A:$A,0),1),"")</f>
        <v/>
      </c>
      <c r="E687" s="15" t="str">
        <f>+IFERROR(INDEX(Sheet1!J:J,MATCH('Import Demurrage Detention'!$R687,Sheet1!$A:$A,0),1),"")</f>
        <v/>
      </c>
      <c r="F687" s="15" t="str">
        <f>+IFERROR(INDEX(Sheet1!K:K,MATCH('Import Demurrage Detention'!$R687,Sheet1!$A:$A,0),1),"")</f>
        <v/>
      </c>
      <c r="G687" s="15" t="str">
        <f>+IFERROR(INDEX(Sheet1!L:L,MATCH('Import Demurrage Detention'!$R687,Sheet1!$A:$A,0),1),"")</f>
        <v/>
      </c>
      <c r="H687" s="15" t="str">
        <f>+IFERROR(INDEX(Sheet1!M:M,MATCH('Import Demurrage Detention'!$R687,Sheet1!$A:$A,0),1),"")</f>
        <v/>
      </c>
      <c r="I687" s="15" t="str">
        <f>+IFERROR(INDEX(Sheet1!N:N,MATCH('Import Demurrage Detention'!$R687,Sheet1!$A:$A,0),1),"")</f>
        <v/>
      </c>
      <c r="J687" s="15" t="str">
        <f>+IFERROR(INDEX(Sheet1!O:O,MATCH('Import Demurrage Detention'!$R687,Sheet1!$A:$A,0),1),"")</f>
        <v/>
      </c>
      <c r="K687" s="15" t="str">
        <f>+IFERROR(INDEX(Sheet1!P:P,MATCH('Import Demurrage Detention'!$R687,Sheet1!$A:$A,0),1),"")</f>
        <v/>
      </c>
      <c r="L687" s="15" t="str">
        <f>+IFERROR(INDEX(Sheet1!Q:Q,MATCH('Import Demurrage Detention'!$R687,Sheet1!$A:$A,0),1),"")</f>
        <v/>
      </c>
      <c r="M687" s="15" t="str">
        <f>+IFERROR(INDEX(Sheet1!R:R,MATCH('Import Demurrage Detention'!$R687,Sheet1!$A:$A,0),1),"")</f>
        <v/>
      </c>
      <c r="N687" s="15" t="str">
        <f>+IFERROR(INDEX(Sheet1!S:S,MATCH('Import Demurrage Detention'!$R687,Sheet1!$A:$A,0),1),"")</f>
        <v/>
      </c>
      <c r="O687" s="15" t="str">
        <f>+IFERROR(INDEX(Sheet1!T:T,MATCH('Import Demurrage Detention'!$R687,Sheet1!$A:$A,0),1),"")</f>
        <v/>
      </c>
      <c r="P687" s="15" t="str">
        <f>+IFERROR(INDEX(Sheet1!U:U,MATCH('Import Demurrage Detention'!$R687,Sheet1!$A:$A,0),1),"")</f>
        <v/>
      </c>
      <c r="Q687" s="15" t="str">
        <f>+IFERROR(INDEX(Sheet1!V:V,MATCH('Import Demurrage Detention'!$R687,Sheet1!$A:$A,0),1),"")</f>
        <v/>
      </c>
      <c r="R687" s="12">
        <f t="shared" si="8"/>
        <v>679</v>
      </c>
    </row>
    <row r="688" spans="1:18">
      <c r="A688" s="14" t="str">
        <f>+IFERROR(INDEX(Sheet1!$C:$C,MATCH('Import Demurrage Detention'!$R688,Sheet1!$A:$A,0),1),"")</f>
        <v/>
      </c>
      <c r="B688" s="14" t="str">
        <f>+IFERROR(INDEX(Sheet1!$F:$F,MATCH('Import Demurrage Detention'!$R688,Sheet1!$A:$A,0),1),"")</f>
        <v/>
      </c>
      <c r="C688" s="15" t="str">
        <f>+IFERROR(INDEX(Sheet1!$H:$H,MATCH('Import Demurrage Detention'!$R688,Sheet1!$A:$A,0),1),"")</f>
        <v/>
      </c>
      <c r="D688" s="15" t="str">
        <f>+IFERROR(INDEX(Sheet1!$I:$I,MATCH('Import Demurrage Detention'!$R688,Sheet1!$A:$A,0),1),"")</f>
        <v/>
      </c>
      <c r="E688" s="15" t="str">
        <f>+IFERROR(INDEX(Sheet1!J:J,MATCH('Import Demurrage Detention'!$R688,Sheet1!$A:$A,0),1),"")</f>
        <v/>
      </c>
      <c r="F688" s="15" t="str">
        <f>+IFERROR(INDEX(Sheet1!K:K,MATCH('Import Demurrage Detention'!$R688,Sheet1!$A:$A,0),1),"")</f>
        <v/>
      </c>
      <c r="G688" s="15" t="str">
        <f>+IFERROR(INDEX(Sheet1!L:L,MATCH('Import Demurrage Detention'!$R688,Sheet1!$A:$A,0),1),"")</f>
        <v/>
      </c>
      <c r="H688" s="15" t="str">
        <f>+IFERROR(INDEX(Sheet1!M:M,MATCH('Import Demurrage Detention'!$R688,Sheet1!$A:$A,0),1),"")</f>
        <v/>
      </c>
      <c r="I688" s="15" t="str">
        <f>+IFERROR(INDEX(Sheet1!N:N,MATCH('Import Demurrage Detention'!$R688,Sheet1!$A:$A,0),1),"")</f>
        <v/>
      </c>
      <c r="J688" s="15" t="str">
        <f>+IFERROR(INDEX(Sheet1!O:O,MATCH('Import Demurrage Detention'!$R688,Sheet1!$A:$A,0),1),"")</f>
        <v/>
      </c>
      <c r="K688" s="15" t="str">
        <f>+IFERROR(INDEX(Sheet1!P:P,MATCH('Import Demurrage Detention'!$R688,Sheet1!$A:$A,0),1),"")</f>
        <v/>
      </c>
      <c r="L688" s="15" t="str">
        <f>+IFERROR(INDEX(Sheet1!Q:Q,MATCH('Import Demurrage Detention'!$R688,Sheet1!$A:$A,0),1),"")</f>
        <v/>
      </c>
      <c r="M688" s="15" t="str">
        <f>+IFERROR(INDEX(Sheet1!R:R,MATCH('Import Demurrage Detention'!$R688,Sheet1!$A:$A,0),1),"")</f>
        <v/>
      </c>
      <c r="N688" s="15" t="str">
        <f>+IFERROR(INDEX(Sheet1!S:S,MATCH('Import Demurrage Detention'!$R688,Sheet1!$A:$A,0),1),"")</f>
        <v/>
      </c>
      <c r="O688" s="15" t="str">
        <f>+IFERROR(INDEX(Sheet1!T:T,MATCH('Import Demurrage Detention'!$R688,Sheet1!$A:$A,0),1),"")</f>
        <v/>
      </c>
      <c r="P688" s="15" t="str">
        <f>+IFERROR(INDEX(Sheet1!U:U,MATCH('Import Demurrage Detention'!$R688,Sheet1!$A:$A,0),1),"")</f>
        <v/>
      </c>
      <c r="Q688" s="15" t="str">
        <f>+IFERROR(INDEX(Sheet1!V:V,MATCH('Import Demurrage Detention'!$R688,Sheet1!$A:$A,0),1),"")</f>
        <v/>
      </c>
      <c r="R688" s="12">
        <f t="shared" si="8"/>
        <v>680</v>
      </c>
    </row>
    <row r="689" spans="1:18">
      <c r="A689" s="14" t="str">
        <f>+IFERROR(INDEX(Sheet1!$C:$C,MATCH('Import Demurrage Detention'!$R689,Sheet1!$A:$A,0),1),"")</f>
        <v/>
      </c>
      <c r="B689" s="14" t="str">
        <f>+IFERROR(INDEX(Sheet1!$F:$F,MATCH('Import Demurrage Detention'!$R689,Sheet1!$A:$A,0),1),"")</f>
        <v/>
      </c>
      <c r="C689" s="15" t="str">
        <f>+IFERROR(INDEX(Sheet1!$H:$H,MATCH('Import Demurrage Detention'!$R689,Sheet1!$A:$A,0),1),"")</f>
        <v/>
      </c>
      <c r="D689" s="15" t="str">
        <f>+IFERROR(INDEX(Sheet1!$I:$I,MATCH('Import Demurrage Detention'!$R689,Sheet1!$A:$A,0),1),"")</f>
        <v/>
      </c>
      <c r="E689" s="15" t="str">
        <f>+IFERROR(INDEX(Sheet1!J:J,MATCH('Import Demurrage Detention'!$R689,Sheet1!$A:$A,0),1),"")</f>
        <v/>
      </c>
      <c r="F689" s="15" t="str">
        <f>+IFERROR(INDEX(Sheet1!K:K,MATCH('Import Demurrage Detention'!$R689,Sheet1!$A:$A,0),1),"")</f>
        <v/>
      </c>
      <c r="G689" s="15" t="str">
        <f>+IFERROR(INDEX(Sheet1!L:L,MATCH('Import Demurrage Detention'!$R689,Sheet1!$A:$A,0),1),"")</f>
        <v/>
      </c>
      <c r="H689" s="15" t="str">
        <f>+IFERROR(INDEX(Sheet1!M:M,MATCH('Import Demurrage Detention'!$R689,Sheet1!$A:$A,0),1),"")</f>
        <v/>
      </c>
      <c r="I689" s="15" t="str">
        <f>+IFERROR(INDEX(Sheet1!N:N,MATCH('Import Demurrage Detention'!$R689,Sheet1!$A:$A,0),1),"")</f>
        <v/>
      </c>
      <c r="J689" s="15" t="str">
        <f>+IFERROR(INDEX(Sheet1!O:O,MATCH('Import Demurrage Detention'!$R689,Sheet1!$A:$A,0),1),"")</f>
        <v/>
      </c>
      <c r="K689" s="15" t="str">
        <f>+IFERROR(INDEX(Sheet1!P:P,MATCH('Import Demurrage Detention'!$R689,Sheet1!$A:$A,0),1),"")</f>
        <v/>
      </c>
      <c r="L689" s="15" t="str">
        <f>+IFERROR(INDEX(Sheet1!Q:Q,MATCH('Import Demurrage Detention'!$R689,Sheet1!$A:$A,0),1),"")</f>
        <v/>
      </c>
      <c r="M689" s="15" t="str">
        <f>+IFERROR(INDEX(Sheet1!R:R,MATCH('Import Demurrage Detention'!$R689,Sheet1!$A:$A,0),1),"")</f>
        <v/>
      </c>
      <c r="N689" s="15" t="str">
        <f>+IFERROR(INDEX(Sheet1!S:S,MATCH('Import Demurrage Detention'!$R689,Sheet1!$A:$A,0),1),"")</f>
        <v/>
      </c>
      <c r="O689" s="15" t="str">
        <f>+IFERROR(INDEX(Sheet1!T:T,MATCH('Import Demurrage Detention'!$R689,Sheet1!$A:$A,0),1),"")</f>
        <v/>
      </c>
      <c r="P689" s="15" t="str">
        <f>+IFERROR(INDEX(Sheet1!U:U,MATCH('Import Demurrage Detention'!$R689,Sheet1!$A:$A,0),1),"")</f>
        <v/>
      </c>
      <c r="Q689" s="15" t="str">
        <f>+IFERROR(INDEX(Sheet1!V:V,MATCH('Import Demurrage Detention'!$R689,Sheet1!$A:$A,0),1),"")</f>
        <v/>
      </c>
      <c r="R689" s="12">
        <f t="shared" si="8"/>
        <v>681</v>
      </c>
    </row>
    <row r="690" spans="1:18">
      <c r="A690" s="14" t="str">
        <f>+IFERROR(INDEX(Sheet1!$C:$C,MATCH('Import Demurrage Detention'!$R690,Sheet1!$A:$A,0),1),"")</f>
        <v/>
      </c>
      <c r="B690" s="14" t="str">
        <f>+IFERROR(INDEX(Sheet1!$F:$F,MATCH('Import Demurrage Detention'!$R690,Sheet1!$A:$A,0),1),"")</f>
        <v/>
      </c>
      <c r="C690" s="15" t="str">
        <f>+IFERROR(INDEX(Sheet1!$H:$H,MATCH('Import Demurrage Detention'!$R690,Sheet1!$A:$A,0),1),"")</f>
        <v/>
      </c>
      <c r="D690" s="15" t="str">
        <f>+IFERROR(INDEX(Sheet1!$I:$I,MATCH('Import Demurrage Detention'!$R690,Sheet1!$A:$A,0),1),"")</f>
        <v/>
      </c>
      <c r="E690" s="15" t="str">
        <f>+IFERROR(INDEX(Sheet1!J:J,MATCH('Import Demurrage Detention'!$R690,Sheet1!$A:$A,0),1),"")</f>
        <v/>
      </c>
      <c r="F690" s="15" t="str">
        <f>+IFERROR(INDEX(Sheet1!K:K,MATCH('Import Demurrage Detention'!$R690,Sheet1!$A:$A,0),1),"")</f>
        <v/>
      </c>
      <c r="G690" s="15" t="str">
        <f>+IFERROR(INDEX(Sheet1!L:L,MATCH('Import Demurrage Detention'!$R690,Sheet1!$A:$A,0),1),"")</f>
        <v/>
      </c>
      <c r="H690" s="15" t="str">
        <f>+IFERROR(INDEX(Sheet1!M:M,MATCH('Import Demurrage Detention'!$R690,Sheet1!$A:$A,0),1),"")</f>
        <v/>
      </c>
      <c r="I690" s="15" t="str">
        <f>+IFERROR(INDEX(Sheet1!N:N,MATCH('Import Demurrage Detention'!$R690,Sheet1!$A:$A,0),1),"")</f>
        <v/>
      </c>
      <c r="J690" s="15" t="str">
        <f>+IFERROR(INDEX(Sheet1!O:O,MATCH('Import Demurrage Detention'!$R690,Sheet1!$A:$A,0),1),"")</f>
        <v/>
      </c>
      <c r="K690" s="15" t="str">
        <f>+IFERROR(INDEX(Sheet1!P:P,MATCH('Import Demurrage Detention'!$R690,Sheet1!$A:$A,0),1),"")</f>
        <v/>
      </c>
      <c r="L690" s="15" t="str">
        <f>+IFERROR(INDEX(Sheet1!Q:Q,MATCH('Import Demurrage Detention'!$R690,Sheet1!$A:$A,0),1),"")</f>
        <v/>
      </c>
      <c r="M690" s="15" t="str">
        <f>+IFERROR(INDEX(Sheet1!R:R,MATCH('Import Demurrage Detention'!$R690,Sheet1!$A:$A,0),1),"")</f>
        <v/>
      </c>
      <c r="N690" s="15" t="str">
        <f>+IFERROR(INDEX(Sheet1!S:S,MATCH('Import Demurrage Detention'!$R690,Sheet1!$A:$A,0),1),"")</f>
        <v/>
      </c>
      <c r="O690" s="15" t="str">
        <f>+IFERROR(INDEX(Sheet1!T:T,MATCH('Import Demurrage Detention'!$R690,Sheet1!$A:$A,0),1),"")</f>
        <v/>
      </c>
      <c r="P690" s="15" t="str">
        <f>+IFERROR(INDEX(Sheet1!U:U,MATCH('Import Demurrage Detention'!$R690,Sheet1!$A:$A,0),1),"")</f>
        <v/>
      </c>
      <c r="Q690" s="15" t="str">
        <f>+IFERROR(INDEX(Sheet1!V:V,MATCH('Import Demurrage Detention'!$R690,Sheet1!$A:$A,0),1),"")</f>
        <v/>
      </c>
      <c r="R690" s="12">
        <f t="shared" si="8"/>
        <v>682</v>
      </c>
    </row>
    <row r="691" spans="1:18">
      <c r="A691" s="14" t="str">
        <f>+IFERROR(INDEX(Sheet1!$C:$C,MATCH('Import Demurrage Detention'!$R691,Sheet1!$A:$A,0),1),"")</f>
        <v/>
      </c>
      <c r="B691" s="14" t="str">
        <f>+IFERROR(INDEX(Sheet1!$F:$F,MATCH('Import Demurrage Detention'!$R691,Sheet1!$A:$A,0),1),"")</f>
        <v/>
      </c>
      <c r="C691" s="15" t="str">
        <f>+IFERROR(INDEX(Sheet1!$H:$H,MATCH('Import Demurrage Detention'!$R691,Sheet1!$A:$A,0),1),"")</f>
        <v/>
      </c>
      <c r="D691" s="15" t="str">
        <f>+IFERROR(INDEX(Sheet1!$I:$I,MATCH('Import Demurrage Detention'!$R691,Sheet1!$A:$A,0),1),"")</f>
        <v/>
      </c>
      <c r="E691" s="15" t="str">
        <f>+IFERROR(INDEX(Sheet1!J:J,MATCH('Import Demurrage Detention'!$R691,Sheet1!$A:$A,0),1),"")</f>
        <v/>
      </c>
      <c r="F691" s="15" t="str">
        <f>+IFERROR(INDEX(Sheet1!K:K,MATCH('Import Demurrage Detention'!$R691,Sheet1!$A:$A,0),1),"")</f>
        <v/>
      </c>
      <c r="G691" s="15" t="str">
        <f>+IFERROR(INDEX(Sheet1!L:L,MATCH('Import Demurrage Detention'!$R691,Sheet1!$A:$A,0),1),"")</f>
        <v/>
      </c>
      <c r="H691" s="15" t="str">
        <f>+IFERROR(INDEX(Sheet1!M:M,MATCH('Import Demurrage Detention'!$R691,Sheet1!$A:$A,0),1),"")</f>
        <v/>
      </c>
      <c r="I691" s="15" t="str">
        <f>+IFERROR(INDEX(Sheet1!N:N,MATCH('Import Demurrage Detention'!$R691,Sheet1!$A:$A,0),1),"")</f>
        <v/>
      </c>
      <c r="J691" s="15" t="str">
        <f>+IFERROR(INDEX(Sheet1!O:O,MATCH('Import Demurrage Detention'!$R691,Sheet1!$A:$A,0),1),"")</f>
        <v/>
      </c>
      <c r="K691" s="15" t="str">
        <f>+IFERROR(INDEX(Sheet1!P:P,MATCH('Import Demurrage Detention'!$R691,Sheet1!$A:$A,0),1),"")</f>
        <v/>
      </c>
      <c r="L691" s="15" t="str">
        <f>+IFERROR(INDEX(Sheet1!Q:Q,MATCH('Import Demurrage Detention'!$R691,Sheet1!$A:$A,0),1),"")</f>
        <v/>
      </c>
      <c r="M691" s="15" t="str">
        <f>+IFERROR(INDEX(Sheet1!R:R,MATCH('Import Demurrage Detention'!$R691,Sheet1!$A:$A,0),1),"")</f>
        <v/>
      </c>
      <c r="N691" s="15" t="str">
        <f>+IFERROR(INDEX(Sheet1!S:S,MATCH('Import Demurrage Detention'!$R691,Sheet1!$A:$A,0),1),"")</f>
        <v/>
      </c>
      <c r="O691" s="15" t="str">
        <f>+IFERROR(INDEX(Sheet1!T:T,MATCH('Import Demurrage Detention'!$R691,Sheet1!$A:$A,0),1),"")</f>
        <v/>
      </c>
      <c r="P691" s="15" t="str">
        <f>+IFERROR(INDEX(Sheet1!U:U,MATCH('Import Demurrage Detention'!$R691,Sheet1!$A:$A,0),1),"")</f>
        <v/>
      </c>
      <c r="Q691" s="15" t="str">
        <f>+IFERROR(INDEX(Sheet1!V:V,MATCH('Import Demurrage Detention'!$R691,Sheet1!$A:$A,0),1),"")</f>
        <v/>
      </c>
      <c r="R691" s="12">
        <f t="shared" si="8"/>
        <v>683</v>
      </c>
    </row>
    <row r="692" spans="1:18">
      <c r="A692" s="14" t="str">
        <f>+IFERROR(INDEX(Sheet1!$C:$C,MATCH('Import Demurrage Detention'!$R692,Sheet1!$A:$A,0),1),"")</f>
        <v/>
      </c>
      <c r="B692" s="14" t="str">
        <f>+IFERROR(INDEX(Sheet1!$F:$F,MATCH('Import Demurrage Detention'!$R692,Sheet1!$A:$A,0),1),"")</f>
        <v/>
      </c>
      <c r="C692" s="15" t="str">
        <f>+IFERROR(INDEX(Sheet1!$H:$H,MATCH('Import Demurrage Detention'!$R692,Sheet1!$A:$A,0),1),"")</f>
        <v/>
      </c>
      <c r="D692" s="15" t="str">
        <f>+IFERROR(INDEX(Sheet1!$I:$I,MATCH('Import Demurrage Detention'!$R692,Sheet1!$A:$A,0),1),"")</f>
        <v/>
      </c>
      <c r="E692" s="15" t="str">
        <f>+IFERROR(INDEX(Sheet1!J:J,MATCH('Import Demurrage Detention'!$R692,Sheet1!$A:$A,0),1),"")</f>
        <v/>
      </c>
      <c r="F692" s="15" t="str">
        <f>+IFERROR(INDEX(Sheet1!K:K,MATCH('Import Demurrage Detention'!$R692,Sheet1!$A:$A,0),1),"")</f>
        <v/>
      </c>
      <c r="G692" s="15" t="str">
        <f>+IFERROR(INDEX(Sheet1!L:L,MATCH('Import Demurrage Detention'!$R692,Sheet1!$A:$A,0),1),"")</f>
        <v/>
      </c>
      <c r="H692" s="15" t="str">
        <f>+IFERROR(INDEX(Sheet1!M:M,MATCH('Import Demurrage Detention'!$R692,Sheet1!$A:$A,0),1),"")</f>
        <v/>
      </c>
      <c r="I692" s="15" t="str">
        <f>+IFERROR(INDEX(Sheet1!N:N,MATCH('Import Demurrage Detention'!$R692,Sheet1!$A:$A,0),1),"")</f>
        <v/>
      </c>
      <c r="J692" s="15" t="str">
        <f>+IFERROR(INDEX(Sheet1!O:O,MATCH('Import Demurrage Detention'!$R692,Sheet1!$A:$A,0),1),"")</f>
        <v/>
      </c>
      <c r="K692" s="15" t="str">
        <f>+IFERROR(INDEX(Sheet1!P:P,MATCH('Import Demurrage Detention'!$R692,Sheet1!$A:$A,0),1),"")</f>
        <v/>
      </c>
      <c r="L692" s="15" t="str">
        <f>+IFERROR(INDEX(Sheet1!Q:Q,MATCH('Import Demurrage Detention'!$R692,Sheet1!$A:$A,0),1),"")</f>
        <v/>
      </c>
      <c r="M692" s="15" t="str">
        <f>+IFERROR(INDEX(Sheet1!R:R,MATCH('Import Demurrage Detention'!$R692,Sheet1!$A:$A,0),1),"")</f>
        <v/>
      </c>
      <c r="N692" s="15" t="str">
        <f>+IFERROR(INDEX(Sheet1!S:S,MATCH('Import Demurrage Detention'!$R692,Sheet1!$A:$A,0),1),"")</f>
        <v/>
      </c>
      <c r="O692" s="15" t="str">
        <f>+IFERROR(INDEX(Sheet1!T:T,MATCH('Import Demurrage Detention'!$R692,Sheet1!$A:$A,0),1),"")</f>
        <v/>
      </c>
      <c r="P692" s="15" t="str">
        <f>+IFERROR(INDEX(Sheet1!U:U,MATCH('Import Demurrage Detention'!$R692,Sheet1!$A:$A,0),1),"")</f>
        <v/>
      </c>
      <c r="Q692" s="15" t="str">
        <f>+IFERROR(INDEX(Sheet1!V:V,MATCH('Import Demurrage Detention'!$R692,Sheet1!$A:$A,0),1),"")</f>
        <v/>
      </c>
      <c r="R692" s="12">
        <f t="shared" si="8"/>
        <v>684</v>
      </c>
    </row>
    <row r="693" spans="1:18">
      <c r="A693" s="14" t="str">
        <f>+IFERROR(INDEX(Sheet1!$C:$C,MATCH('Import Demurrage Detention'!$R693,Sheet1!$A:$A,0),1),"")</f>
        <v/>
      </c>
      <c r="B693" s="14" t="str">
        <f>+IFERROR(INDEX(Sheet1!$F:$F,MATCH('Import Demurrage Detention'!$R693,Sheet1!$A:$A,0),1),"")</f>
        <v/>
      </c>
      <c r="C693" s="15" t="str">
        <f>+IFERROR(INDEX(Sheet1!$H:$H,MATCH('Import Demurrage Detention'!$R693,Sheet1!$A:$A,0),1),"")</f>
        <v/>
      </c>
      <c r="D693" s="15" t="str">
        <f>+IFERROR(INDEX(Sheet1!$I:$I,MATCH('Import Demurrage Detention'!$R693,Sheet1!$A:$A,0),1),"")</f>
        <v/>
      </c>
      <c r="E693" s="15" t="str">
        <f>+IFERROR(INDEX(Sheet1!J:J,MATCH('Import Demurrage Detention'!$R693,Sheet1!$A:$A,0),1),"")</f>
        <v/>
      </c>
      <c r="F693" s="15" t="str">
        <f>+IFERROR(INDEX(Sheet1!K:K,MATCH('Import Demurrage Detention'!$R693,Sheet1!$A:$A,0),1),"")</f>
        <v/>
      </c>
      <c r="G693" s="15" t="str">
        <f>+IFERROR(INDEX(Sheet1!L:L,MATCH('Import Demurrage Detention'!$R693,Sheet1!$A:$A,0),1),"")</f>
        <v/>
      </c>
      <c r="H693" s="15" t="str">
        <f>+IFERROR(INDEX(Sheet1!M:M,MATCH('Import Demurrage Detention'!$R693,Sheet1!$A:$A,0),1),"")</f>
        <v/>
      </c>
      <c r="I693" s="15" t="str">
        <f>+IFERROR(INDEX(Sheet1!N:N,MATCH('Import Demurrage Detention'!$R693,Sheet1!$A:$A,0),1),"")</f>
        <v/>
      </c>
      <c r="J693" s="15" t="str">
        <f>+IFERROR(INDEX(Sheet1!O:O,MATCH('Import Demurrage Detention'!$R693,Sheet1!$A:$A,0),1),"")</f>
        <v/>
      </c>
      <c r="K693" s="15" t="str">
        <f>+IFERROR(INDEX(Sheet1!P:P,MATCH('Import Demurrage Detention'!$R693,Sheet1!$A:$A,0),1),"")</f>
        <v/>
      </c>
      <c r="L693" s="15" t="str">
        <f>+IFERROR(INDEX(Sheet1!Q:Q,MATCH('Import Demurrage Detention'!$R693,Sheet1!$A:$A,0),1),"")</f>
        <v/>
      </c>
      <c r="M693" s="15" t="str">
        <f>+IFERROR(INDEX(Sheet1!R:R,MATCH('Import Demurrage Detention'!$R693,Sheet1!$A:$A,0),1),"")</f>
        <v/>
      </c>
      <c r="N693" s="15" t="str">
        <f>+IFERROR(INDEX(Sheet1!S:S,MATCH('Import Demurrage Detention'!$R693,Sheet1!$A:$A,0),1),"")</f>
        <v/>
      </c>
      <c r="O693" s="15" t="str">
        <f>+IFERROR(INDEX(Sheet1!T:T,MATCH('Import Demurrage Detention'!$R693,Sheet1!$A:$A,0),1),"")</f>
        <v/>
      </c>
      <c r="P693" s="15" t="str">
        <f>+IFERROR(INDEX(Sheet1!U:U,MATCH('Import Demurrage Detention'!$R693,Sheet1!$A:$A,0),1),"")</f>
        <v/>
      </c>
      <c r="Q693" s="15" t="str">
        <f>+IFERROR(INDEX(Sheet1!V:V,MATCH('Import Demurrage Detention'!$R693,Sheet1!$A:$A,0),1),"")</f>
        <v/>
      </c>
      <c r="R693" s="12">
        <f t="shared" si="8"/>
        <v>685</v>
      </c>
    </row>
    <row r="694" spans="1:18">
      <c r="A694" s="14" t="str">
        <f>+IFERROR(INDEX(Sheet1!$C:$C,MATCH('Import Demurrage Detention'!$R694,Sheet1!$A:$A,0),1),"")</f>
        <v/>
      </c>
      <c r="B694" s="14" t="str">
        <f>+IFERROR(INDEX(Sheet1!$F:$F,MATCH('Import Demurrage Detention'!$R694,Sheet1!$A:$A,0),1),"")</f>
        <v/>
      </c>
      <c r="C694" s="15" t="str">
        <f>+IFERROR(INDEX(Sheet1!$H:$H,MATCH('Import Demurrage Detention'!$R694,Sheet1!$A:$A,0),1),"")</f>
        <v/>
      </c>
      <c r="D694" s="15" t="str">
        <f>+IFERROR(INDEX(Sheet1!$I:$I,MATCH('Import Demurrage Detention'!$R694,Sheet1!$A:$A,0),1),"")</f>
        <v/>
      </c>
      <c r="E694" s="15" t="str">
        <f>+IFERROR(INDEX(Sheet1!J:J,MATCH('Import Demurrage Detention'!$R694,Sheet1!$A:$A,0),1),"")</f>
        <v/>
      </c>
      <c r="F694" s="15" t="str">
        <f>+IFERROR(INDEX(Sheet1!K:K,MATCH('Import Demurrage Detention'!$R694,Sheet1!$A:$A,0),1),"")</f>
        <v/>
      </c>
      <c r="G694" s="15" t="str">
        <f>+IFERROR(INDEX(Sheet1!L:L,MATCH('Import Demurrage Detention'!$R694,Sheet1!$A:$A,0),1),"")</f>
        <v/>
      </c>
      <c r="H694" s="15" t="str">
        <f>+IFERROR(INDEX(Sheet1!M:M,MATCH('Import Demurrage Detention'!$R694,Sheet1!$A:$A,0),1),"")</f>
        <v/>
      </c>
      <c r="I694" s="15" t="str">
        <f>+IFERROR(INDEX(Sheet1!N:N,MATCH('Import Demurrage Detention'!$R694,Sheet1!$A:$A,0),1),"")</f>
        <v/>
      </c>
      <c r="J694" s="15" t="str">
        <f>+IFERROR(INDEX(Sheet1!O:O,MATCH('Import Demurrage Detention'!$R694,Sheet1!$A:$A,0),1),"")</f>
        <v/>
      </c>
      <c r="K694" s="15" t="str">
        <f>+IFERROR(INDEX(Sheet1!P:P,MATCH('Import Demurrage Detention'!$R694,Sheet1!$A:$A,0),1),"")</f>
        <v/>
      </c>
      <c r="L694" s="15" t="str">
        <f>+IFERROR(INDEX(Sheet1!Q:Q,MATCH('Import Demurrage Detention'!$R694,Sheet1!$A:$A,0),1),"")</f>
        <v/>
      </c>
      <c r="M694" s="15" t="str">
        <f>+IFERROR(INDEX(Sheet1!R:R,MATCH('Import Demurrage Detention'!$R694,Sheet1!$A:$A,0),1),"")</f>
        <v/>
      </c>
      <c r="N694" s="15" t="str">
        <f>+IFERROR(INDEX(Sheet1!S:S,MATCH('Import Demurrage Detention'!$R694,Sheet1!$A:$A,0),1),"")</f>
        <v/>
      </c>
      <c r="O694" s="15" t="str">
        <f>+IFERROR(INDEX(Sheet1!T:T,MATCH('Import Demurrage Detention'!$R694,Sheet1!$A:$A,0),1),"")</f>
        <v/>
      </c>
      <c r="P694" s="15" t="str">
        <f>+IFERROR(INDEX(Sheet1!U:U,MATCH('Import Demurrage Detention'!$R694,Sheet1!$A:$A,0),1),"")</f>
        <v/>
      </c>
      <c r="Q694" s="15" t="str">
        <f>+IFERROR(INDEX(Sheet1!V:V,MATCH('Import Demurrage Detention'!$R694,Sheet1!$A:$A,0),1),"")</f>
        <v/>
      </c>
      <c r="R694" s="12">
        <f t="shared" si="8"/>
        <v>686</v>
      </c>
    </row>
    <row r="695" spans="1:18">
      <c r="A695" s="14" t="str">
        <f>+IFERROR(INDEX(Sheet1!$C:$C,MATCH('Import Demurrage Detention'!$R695,Sheet1!$A:$A,0),1),"")</f>
        <v/>
      </c>
      <c r="B695" s="14" t="str">
        <f>+IFERROR(INDEX(Sheet1!$F:$F,MATCH('Import Demurrage Detention'!$R695,Sheet1!$A:$A,0),1),"")</f>
        <v/>
      </c>
      <c r="C695" s="15" t="str">
        <f>+IFERROR(INDEX(Sheet1!$H:$H,MATCH('Import Demurrage Detention'!$R695,Sheet1!$A:$A,0),1),"")</f>
        <v/>
      </c>
      <c r="D695" s="15" t="str">
        <f>+IFERROR(INDEX(Sheet1!$I:$I,MATCH('Import Demurrage Detention'!$R695,Sheet1!$A:$A,0),1),"")</f>
        <v/>
      </c>
      <c r="E695" s="15" t="str">
        <f>+IFERROR(INDEX(Sheet1!J:J,MATCH('Import Demurrage Detention'!$R695,Sheet1!$A:$A,0),1),"")</f>
        <v/>
      </c>
      <c r="F695" s="15" t="str">
        <f>+IFERROR(INDEX(Sheet1!K:K,MATCH('Import Demurrage Detention'!$R695,Sheet1!$A:$A,0),1),"")</f>
        <v/>
      </c>
      <c r="G695" s="15" t="str">
        <f>+IFERROR(INDEX(Sheet1!L:L,MATCH('Import Demurrage Detention'!$R695,Sheet1!$A:$A,0),1),"")</f>
        <v/>
      </c>
      <c r="H695" s="15" t="str">
        <f>+IFERROR(INDEX(Sheet1!M:M,MATCH('Import Demurrage Detention'!$R695,Sheet1!$A:$A,0),1),"")</f>
        <v/>
      </c>
      <c r="I695" s="15" t="str">
        <f>+IFERROR(INDEX(Sheet1!N:N,MATCH('Import Demurrage Detention'!$R695,Sheet1!$A:$A,0),1),"")</f>
        <v/>
      </c>
      <c r="J695" s="15" t="str">
        <f>+IFERROR(INDEX(Sheet1!O:O,MATCH('Import Demurrage Detention'!$R695,Sheet1!$A:$A,0),1),"")</f>
        <v/>
      </c>
      <c r="K695" s="15" t="str">
        <f>+IFERROR(INDEX(Sheet1!P:P,MATCH('Import Demurrage Detention'!$R695,Sheet1!$A:$A,0),1),"")</f>
        <v/>
      </c>
      <c r="L695" s="15" t="str">
        <f>+IFERROR(INDEX(Sheet1!Q:Q,MATCH('Import Demurrage Detention'!$R695,Sheet1!$A:$A,0),1),"")</f>
        <v/>
      </c>
      <c r="M695" s="15" t="str">
        <f>+IFERROR(INDEX(Sheet1!R:R,MATCH('Import Demurrage Detention'!$R695,Sheet1!$A:$A,0),1),"")</f>
        <v/>
      </c>
      <c r="N695" s="15" t="str">
        <f>+IFERROR(INDEX(Sheet1!S:S,MATCH('Import Demurrage Detention'!$R695,Sheet1!$A:$A,0),1),"")</f>
        <v/>
      </c>
      <c r="O695" s="15" t="str">
        <f>+IFERROR(INDEX(Sheet1!T:T,MATCH('Import Demurrage Detention'!$R695,Sheet1!$A:$A,0),1),"")</f>
        <v/>
      </c>
      <c r="P695" s="15" t="str">
        <f>+IFERROR(INDEX(Sheet1!U:U,MATCH('Import Demurrage Detention'!$R695,Sheet1!$A:$A,0),1),"")</f>
        <v/>
      </c>
      <c r="Q695" s="15" t="str">
        <f>+IFERROR(INDEX(Sheet1!V:V,MATCH('Import Demurrage Detention'!$R695,Sheet1!$A:$A,0),1),"")</f>
        <v/>
      </c>
      <c r="R695" s="12">
        <f t="shared" si="8"/>
        <v>687</v>
      </c>
    </row>
    <row r="696" spans="1:18">
      <c r="A696" s="14" t="str">
        <f>+IFERROR(INDEX(Sheet1!$C:$C,MATCH('Import Demurrage Detention'!$R696,Sheet1!$A:$A,0),1),"")</f>
        <v/>
      </c>
      <c r="B696" s="14" t="str">
        <f>+IFERROR(INDEX(Sheet1!$F:$F,MATCH('Import Demurrage Detention'!$R696,Sheet1!$A:$A,0),1),"")</f>
        <v/>
      </c>
      <c r="C696" s="15" t="str">
        <f>+IFERROR(INDEX(Sheet1!$H:$H,MATCH('Import Demurrage Detention'!$R696,Sheet1!$A:$A,0),1),"")</f>
        <v/>
      </c>
      <c r="D696" s="15" t="str">
        <f>+IFERROR(INDEX(Sheet1!$I:$I,MATCH('Import Demurrage Detention'!$R696,Sheet1!$A:$A,0),1),"")</f>
        <v/>
      </c>
      <c r="E696" s="15" t="str">
        <f>+IFERROR(INDEX(Sheet1!J:J,MATCH('Import Demurrage Detention'!$R696,Sheet1!$A:$A,0),1),"")</f>
        <v/>
      </c>
      <c r="F696" s="15" t="str">
        <f>+IFERROR(INDEX(Sheet1!K:K,MATCH('Import Demurrage Detention'!$R696,Sheet1!$A:$A,0),1),"")</f>
        <v/>
      </c>
      <c r="G696" s="15" t="str">
        <f>+IFERROR(INDEX(Sheet1!L:L,MATCH('Import Demurrage Detention'!$R696,Sheet1!$A:$A,0),1),"")</f>
        <v/>
      </c>
      <c r="H696" s="15" t="str">
        <f>+IFERROR(INDEX(Sheet1!M:M,MATCH('Import Demurrage Detention'!$R696,Sheet1!$A:$A,0),1),"")</f>
        <v/>
      </c>
      <c r="I696" s="15" t="str">
        <f>+IFERROR(INDEX(Sheet1!N:N,MATCH('Import Demurrage Detention'!$R696,Sheet1!$A:$A,0),1),"")</f>
        <v/>
      </c>
      <c r="J696" s="15" t="str">
        <f>+IFERROR(INDEX(Sheet1!O:O,MATCH('Import Demurrage Detention'!$R696,Sheet1!$A:$A,0),1),"")</f>
        <v/>
      </c>
      <c r="K696" s="15" t="str">
        <f>+IFERROR(INDEX(Sheet1!P:P,MATCH('Import Demurrage Detention'!$R696,Sheet1!$A:$A,0),1),"")</f>
        <v/>
      </c>
      <c r="L696" s="15" t="str">
        <f>+IFERROR(INDEX(Sheet1!Q:Q,MATCH('Import Demurrage Detention'!$R696,Sheet1!$A:$A,0),1),"")</f>
        <v/>
      </c>
      <c r="M696" s="15" t="str">
        <f>+IFERROR(INDEX(Sheet1!R:R,MATCH('Import Demurrage Detention'!$R696,Sheet1!$A:$A,0),1),"")</f>
        <v/>
      </c>
      <c r="N696" s="15" t="str">
        <f>+IFERROR(INDEX(Sheet1!S:S,MATCH('Import Demurrage Detention'!$R696,Sheet1!$A:$A,0),1),"")</f>
        <v/>
      </c>
      <c r="O696" s="15" t="str">
        <f>+IFERROR(INDEX(Sheet1!T:T,MATCH('Import Demurrage Detention'!$R696,Sheet1!$A:$A,0),1),"")</f>
        <v/>
      </c>
      <c r="P696" s="15" t="str">
        <f>+IFERROR(INDEX(Sheet1!U:U,MATCH('Import Demurrage Detention'!$R696,Sheet1!$A:$A,0),1),"")</f>
        <v/>
      </c>
      <c r="Q696" s="15" t="str">
        <f>+IFERROR(INDEX(Sheet1!V:V,MATCH('Import Demurrage Detention'!$R696,Sheet1!$A:$A,0),1),"")</f>
        <v/>
      </c>
      <c r="R696" s="12">
        <f t="shared" si="8"/>
        <v>688</v>
      </c>
    </row>
    <row r="697" spans="1:18">
      <c r="A697" s="14" t="str">
        <f>+IFERROR(INDEX(Sheet1!$C:$C,MATCH('Import Demurrage Detention'!$R697,Sheet1!$A:$A,0),1),"")</f>
        <v/>
      </c>
      <c r="B697" s="14" t="str">
        <f>+IFERROR(INDEX(Sheet1!$F:$F,MATCH('Import Demurrage Detention'!$R697,Sheet1!$A:$A,0),1),"")</f>
        <v/>
      </c>
      <c r="C697" s="15" t="str">
        <f>+IFERROR(INDEX(Sheet1!$H:$H,MATCH('Import Demurrage Detention'!$R697,Sheet1!$A:$A,0),1),"")</f>
        <v/>
      </c>
      <c r="D697" s="15" t="str">
        <f>+IFERROR(INDEX(Sheet1!$I:$I,MATCH('Import Demurrage Detention'!$R697,Sheet1!$A:$A,0),1),"")</f>
        <v/>
      </c>
      <c r="E697" s="15" t="str">
        <f>+IFERROR(INDEX(Sheet1!J:J,MATCH('Import Demurrage Detention'!$R697,Sheet1!$A:$A,0),1),"")</f>
        <v/>
      </c>
      <c r="F697" s="15" t="str">
        <f>+IFERROR(INDEX(Sheet1!K:K,MATCH('Import Demurrage Detention'!$R697,Sheet1!$A:$A,0),1),"")</f>
        <v/>
      </c>
      <c r="G697" s="15" t="str">
        <f>+IFERROR(INDEX(Sheet1!L:L,MATCH('Import Demurrage Detention'!$R697,Sheet1!$A:$A,0),1),"")</f>
        <v/>
      </c>
      <c r="H697" s="15" t="str">
        <f>+IFERROR(INDEX(Sheet1!M:M,MATCH('Import Demurrage Detention'!$R697,Sheet1!$A:$A,0),1),"")</f>
        <v/>
      </c>
      <c r="I697" s="15" t="str">
        <f>+IFERROR(INDEX(Sheet1!N:N,MATCH('Import Demurrage Detention'!$R697,Sheet1!$A:$A,0),1),"")</f>
        <v/>
      </c>
      <c r="J697" s="15" t="str">
        <f>+IFERROR(INDEX(Sheet1!O:O,MATCH('Import Demurrage Detention'!$R697,Sheet1!$A:$A,0),1),"")</f>
        <v/>
      </c>
      <c r="K697" s="15" t="str">
        <f>+IFERROR(INDEX(Sheet1!P:P,MATCH('Import Demurrage Detention'!$R697,Sheet1!$A:$A,0),1),"")</f>
        <v/>
      </c>
      <c r="L697" s="15" t="str">
        <f>+IFERROR(INDEX(Sheet1!Q:Q,MATCH('Import Demurrage Detention'!$R697,Sheet1!$A:$A,0),1),"")</f>
        <v/>
      </c>
      <c r="M697" s="15" t="str">
        <f>+IFERROR(INDEX(Sheet1!R:R,MATCH('Import Demurrage Detention'!$R697,Sheet1!$A:$A,0),1),"")</f>
        <v/>
      </c>
      <c r="N697" s="15" t="str">
        <f>+IFERROR(INDEX(Sheet1!S:S,MATCH('Import Demurrage Detention'!$R697,Sheet1!$A:$A,0),1),"")</f>
        <v/>
      </c>
      <c r="O697" s="15" t="str">
        <f>+IFERROR(INDEX(Sheet1!T:T,MATCH('Import Demurrage Detention'!$R697,Sheet1!$A:$A,0),1),"")</f>
        <v/>
      </c>
      <c r="P697" s="15" t="str">
        <f>+IFERROR(INDEX(Sheet1!U:U,MATCH('Import Demurrage Detention'!$R697,Sheet1!$A:$A,0),1),"")</f>
        <v/>
      </c>
      <c r="Q697" s="15" t="str">
        <f>+IFERROR(INDEX(Sheet1!V:V,MATCH('Import Demurrage Detention'!$R697,Sheet1!$A:$A,0),1),"")</f>
        <v/>
      </c>
      <c r="R697" s="12">
        <f t="shared" si="8"/>
        <v>689</v>
      </c>
    </row>
    <row r="698" spans="1:18">
      <c r="A698" s="14" t="str">
        <f>+IFERROR(INDEX(Sheet1!$C:$C,MATCH('Import Demurrage Detention'!$R698,Sheet1!$A:$A,0),1),"")</f>
        <v/>
      </c>
      <c r="B698" s="14" t="str">
        <f>+IFERROR(INDEX(Sheet1!$F:$F,MATCH('Import Demurrage Detention'!$R698,Sheet1!$A:$A,0),1),"")</f>
        <v/>
      </c>
      <c r="C698" s="15" t="str">
        <f>+IFERROR(INDEX(Sheet1!$H:$H,MATCH('Import Demurrage Detention'!$R698,Sheet1!$A:$A,0),1),"")</f>
        <v/>
      </c>
      <c r="D698" s="15" t="str">
        <f>+IFERROR(INDEX(Sheet1!$I:$I,MATCH('Import Demurrage Detention'!$R698,Sheet1!$A:$A,0),1),"")</f>
        <v/>
      </c>
      <c r="E698" s="15" t="str">
        <f>+IFERROR(INDEX(Sheet1!J:J,MATCH('Import Demurrage Detention'!$R698,Sheet1!$A:$A,0),1),"")</f>
        <v/>
      </c>
      <c r="F698" s="15" t="str">
        <f>+IFERROR(INDEX(Sheet1!K:K,MATCH('Import Demurrage Detention'!$R698,Sheet1!$A:$A,0),1),"")</f>
        <v/>
      </c>
      <c r="G698" s="15" t="str">
        <f>+IFERROR(INDEX(Sheet1!L:L,MATCH('Import Demurrage Detention'!$R698,Sheet1!$A:$A,0),1),"")</f>
        <v/>
      </c>
      <c r="H698" s="15" t="str">
        <f>+IFERROR(INDEX(Sheet1!M:M,MATCH('Import Demurrage Detention'!$R698,Sheet1!$A:$A,0),1),"")</f>
        <v/>
      </c>
      <c r="I698" s="15" t="str">
        <f>+IFERROR(INDEX(Sheet1!N:N,MATCH('Import Demurrage Detention'!$R698,Sheet1!$A:$A,0),1),"")</f>
        <v/>
      </c>
      <c r="J698" s="15" t="str">
        <f>+IFERROR(INDEX(Sheet1!O:O,MATCH('Import Demurrage Detention'!$R698,Sheet1!$A:$A,0),1),"")</f>
        <v/>
      </c>
      <c r="K698" s="15" t="str">
        <f>+IFERROR(INDEX(Sheet1!P:P,MATCH('Import Demurrage Detention'!$R698,Sheet1!$A:$A,0),1),"")</f>
        <v/>
      </c>
      <c r="L698" s="15" t="str">
        <f>+IFERROR(INDEX(Sheet1!Q:Q,MATCH('Import Demurrage Detention'!$R698,Sheet1!$A:$A,0),1),"")</f>
        <v/>
      </c>
      <c r="M698" s="15" t="str">
        <f>+IFERROR(INDEX(Sheet1!R:R,MATCH('Import Demurrage Detention'!$R698,Sheet1!$A:$A,0),1),"")</f>
        <v/>
      </c>
      <c r="N698" s="15" t="str">
        <f>+IFERROR(INDEX(Sheet1!S:S,MATCH('Import Demurrage Detention'!$R698,Sheet1!$A:$A,0),1),"")</f>
        <v/>
      </c>
      <c r="O698" s="15" t="str">
        <f>+IFERROR(INDEX(Sheet1!T:T,MATCH('Import Demurrage Detention'!$R698,Sheet1!$A:$A,0),1),"")</f>
        <v/>
      </c>
      <c r="P698" s="15" t="str">
        <f>+IFERROR(INDEX(Sheet1!U:U,MATCH('Import Demurrage Detention'!$R698,Sheet1!$A:$A,0),1),"")</f>
        <v/>
      </c>
      <c r="Q698" s="15" t="str">
        <f>+IFERROR(INDEX(Sheet1!V:V,MATCH('Import Demurrage Detention'!$R698,Sheet1!$A:$A,0),1),"")</f>
        <v/>
      </c>
      <c r="R698" s="12">
        <f t="shared" si="8"/>
        <v>690</v>
      </c>
    </row>
    <row r="699" spans="1:18">
      <c r="A699" s="14" t="str">
        <f>+IFERROR(INDEX(Sheet1!$C:$C,MATCH('Import Demurrage Detention'!$R699,Sheet1!$A:$A,0),1),"")</f>
        <v/>
      </c>
      <c r="B699" s="14" t="str">
        <f>+IFERROR(INDEX(Sheet1!$F:$F,MATCH('Import Demurrage Detention'!$R699,Sheet1!$A:$A,0),1),"")</f>
        <v/>
      </c>
      <c r="C699" s="15" t="str">
        <f>+IFERROR(INDEX(Sheet1!$H:$H,MATCH('Import Demurrage Detention'!$R699,Sheet1!$A:$A,0),1),"")</f>
        <v/>
      </c>
      <c r="D699" s="15" t="str">
        <f>+IFERROR(INDEX(Sheet1!$I:$I,MATCH('Import Demurrage Detention'!$R699,Sheet1!$A:$A,0),1),"")</f>
        <v/>
      </c>
      <c r="E699" s="15" t="str">
        <f>+IFERROR(INDEX(Sheet1!J:J,MATCH('Import Demurrage Detention'!$R699,Sheet1!$A:$A,0),1),"")</f>
        <v/>
      </c>
      <c r="F699" s="15" t="str">
        <f>+IFERROR(INDEX(Sheet1!K:K,MATCH('Import Demurrage Detention'!$R699,Sheet1!$A:$A,0),1),"")</f>
        <v/>
      </c>
      <c r="G699" s="15" t="str">
        <f>+IFERROR(INDEX(Sheet1!L:L,MATCH('Import Demurrage Detention'!$R699,Sheet1!$A:$A,0),1),"")</f>
        <v/>
      </c>
      <c r="H699" s="15" t="str">
        <f>+IFERROR(INDEX(Sheet1!M:M,MATCH('Import Demurrage Detention'!$R699,Sheet1!$A:$A,0),1),"")</f>
        <v/>
      </c>
      <c r="I699" s="15" t="str">
        <f>+IFERROR(INDEX(Sheet1!N:N,MATCH('Import Demurrage Detention'!$R699,Sheet1!$A:$A,0),1),"")</f>
        <v/>
      </c>
      <c r="J699" s="15" t="str">
        <f>+IFERROR(INDEX(Sheet1!O:O,MATCH('Import Demurrage Detention'!$R699,Sheet1!$A:$A,0),1),"")</f>
        <v/>
      </c>
      <c r="K699" s="15" t="str">
        <f>+IFERROR(INDEX(Sheet1!P:P,MATCH('Import Demurrage Detention'!$R699,Sheet1!$A:$A,0),1),"")</f>
        <v/>
      </c>
      <c r="L699" s="15" t="str">
        <f>+IFERROR(INDEX(Sheet1!Q:Q,MATCH('Import Demurrage Detention'!$R699,Sheet1!$A:$A,0),1),"")</f>
        <v/>
      </c>
      <c r="M699" s="15" t="str">
        <f>+IFERROR(INDEX(Sheet1!R:R,MATCH('Import Demurrage Detention'!$R699,Sheet1!$A:$A,0),1),"")</f>
        <v/>
      </c>
      <c r="N699" s="15" t="str">
        <f>+IFERROR(INDEX(Sheet1!S:S,MATCH('Import Demurrage Detention'!$R699,Sheet1!$A:$A,0),1),"")</f>
        <v/>
      </c>
      <c r="O699" s="15" t="str">
        <f>+IFERROR(INDEX(Sheet1!T:T,MATCH('Import Demurrage Detention'!$R699,Sheet1!$A:$A,0),1),"")</f>
        <v/>
      </c>
      <c r="P699" s="15" t="str">
        <f>+IFERROR(INDEX(Sheet1!U:U,MATCH('Import Demurrage Detention'!$R699,Sheet1!$A:$A,0),1),"")</f>
        <v/>
      </c>
      <c r="Q699" s="15" t="str">
        <f>+IFERROR(INDEX(Sheet1!V:V,MATCH('Import Demurrage Detention'!$R699,Sheet1!$A:$A,0),1),"")</f>
        <v/>
      </c>
      <c r="R699" s="12">
        <f t="shared" si="8"/>
        <v>691</v>
      </c>
    </row>
    <row r="700" spans="1:18">
      <c r="A700" s="14" t="str">
        <f>+IFERROR(INDEX(Sheet1!$C:$C,MATCH('Import Demurrage Detention'!$R700,Sheet1!$A:$A,0),1),"")</f>
        <v/>
      </c>
      <c r="B700" s="14" t="str">
        <f>+IFERROR(INDEX(Sheet1!$F:$F,MATCH('Import Demurrage Detention'!$R700,Sheet1!$A:$A,0),1),"")</f>
        <v/>
      </c>
      <c r="C700" s="15" t="str">
        <f>+IFERROR(INDEX(Sheet1!$H:$H,MATCH('Import Demurrage Detention'!$R700,Sheet1!$A:$A,0),1),"")</f>
        <v/>
      </c>
      <c r="D700" s="15" t="str">
        <f>+IFERROR(INDEX(Sheet1!$I:$I,MATCH('Import Demurrage Detention'!$R700,Sheet1!$A:$A,0),1),"")</f>
        <v/>
      </c>
      <c r="E700" s="15" t="str">
        <f>+IFERROR(INDEX(Sheet1!J:J,MATCH('Import Demurrage Detention'!$R700,Sheet1!$A:$A,0),1),"")</f>
        <v/>
      </c>
      <c r="F700" s="15" t="str">
        <f>+IFERROR(INDEX(Sheet1!K:K,MATCH('Import Demurrage Detention'!$R700,Sheet1!$A:$A,0),1),"")</f>
        <v/>
      </c>
      <c r="G700" s="15" t="str">
        <f>+IFERROR(INDEX(Sheet1!L:L,MATCH('Import Demurrage Detention'!$R700,Sheet1!$A:$A,0),1),"")</f>
        <v/>
      </c>
      <c r="H700" s="15" t="str">
        <f>+IFERROR(INDEX(Sheet1!M:M,MATCH('Import Demurrage Detention'!$R700,Sheet1!$A:$A,0),1),"")</f>
        <v/>
      </c>
      <c r="I700" s="15" t="str">
        <f>+IFERROR(INDEX(Sheet1!N:N,MATCH('Import Demurrage Detention'!$R700,Sheet1!$A:$A,0),1),"")</f>
        <v/>
      </c>
      <c r="J700" s="15" t="str">
        <f>+IFERROR(INDEX(Sheet1!O:O,MATCH('Import Demurrage Detention'!$R700,Sheet1!$A:$A,0),1),"")</f>
        <v/>
      </c>
      <c r="K700" s="15" t="str">
        <f>+IFERROR(INDEX(Sheet1!P:P,MATCH('Import Demurrage Detention'!$R700,Sheet1!$A:$A,0),1),"")</f>
        <v/>
      </c>
      <c r="L700" s="15" t="str">
        <f>+IFERROR(INDEX(Sheet1!Q:Q,MATCH('Import Demurrage Detention'!$R700,Sheet1!$A:$A,0),1),"")</f>
        <v/>
      </c>
      <c r="M700" s="15" t="str">
        <f>+IFERROR(INDEX(Sheet1!R:R,MATCH('Import Demurrage Detention'!$R700,Sheet1!$A:$A,0),1),"")</f>
        <v/>
      </c>
      <c r="N700" s="15" t="str">
        <f>+IFERROR(INDEX(Sheet1!S:S,MATCH('Import Demurrage Detention'!$R700,Sheet1!$A:$A,0),1),"")</f>
        <v/>
      </c>
      <c r="O700" s="15" t="str">
        <f>+IFERROR(INDEX(Sheet1!T:T,MATCH('Import Demurrage Detention'!$R700,Sheet1!$A:$A,0),1),"")</f>
        <v/>
      </c>
      <c r="P700" s="15" t="str">
        <f>+IFERROR(INDEX(Sheet1!U:U,MATCH('Import Demurrage Detention'!$R700,Sheet1!$A:$A,0),1),"")</f>
        <v/>
      </c>
      <c r="Q700" s="15" t="str">
        <f>+IFERROR(INDEX(Sheet1!V:V,MATCH('Import Demurrage Detention'!$R700,Sheet1!$A:$A,0),1),"")</f>
        <v/>
      </c>
      <c r="R700" s="12">
        <f t="shared" si="8"/>
        <v>692</v>
      </c>
    </row>
    <row r="701" spans="1:18">
      <c r="A701" s="14" t="str">
        <f>+IFERROR(INDEX(Sheet1!$C:$C,MATCH('Import Demurrage Detention'!$R701,Sheet1!$A:$A,0),1),"")</f>
        <v/>
      </c>
      <c r="B701" s="14" t="str">
        <f>+IFERROR(INDEX(Sheet1!$F:$F,MATCH('Import Demurrage Detention'!$R701,Sheet1!$A:$A,0),1),"")</f>
        <v/>
      </c>
      <c r="C701" s="15" t="str">
        <f>+IFERROR(INDEX(Sheet1!$H:$H,MATCH('Import Demurrage Detention'!$R701,Sheet1!$A:$A,0),1),"")</f>
        <v/>
      </c>
      <c r="D701" s="15" t="str">
        <f>+IFERROR(INDEX(Sheet1!$I:$I,MATCH('Import Demurrage Detention'!$R701,Sheet1!$A:$A,0),1),"")</f>
        <v/>
      </c>
      <c r="E701" s="15" t="str">
        <f>+IFERROR(INDEX(Sheet1!J:J,MATCH('Import Demurrage Detention'!$R701,Sheet1!$A:$A,0),1),"")</f>
        <v/>
      </c>
      <c r="F701" s="15" t="str">
        <f>+IFERROR(INDEX(Sheet1!K:K,MATCH('Import Demurrage Detention'!$R701,Sheet1!$A:$A,0),1),"")</f>
        <v/>
      </c>
      <c r="G701" s="15" t="str">
        <f>+IFERROR(INDEX(Sheet1!L:L,MATCH('Import Demurrage Detention'!$R701,Sheet1!$A:$A,0),1),"")</f>
        <v/>
      </c>
      <c r="H701" s="15" t="str">
        <f>+IFERROR(INDEX(Sheet1!M:M,MATCH('Import Demurrage Detention'!$R701,Sheet1!$A:$A,0),1),"")</f>
        <v/>
      </c>
      <c r="I701" s="15" t="str">
        <f>+IFERROR(INDEX(Sheet1!N:N,MATCH('Import Demurrage Detention'!$R701,Sheet1!$A:$A,0),1),"")</f>
        <v/>
      </c>
      <c r="J701" s="15" t="str">
        <f>+IFERROR(INDEX(Sheet1!O:O,MATCH('Import Demurrage Detention'!$R701,Sheet1!$A:$A,0),1),"")</f>
        <v/>
      </c>
      <c r="K701" s="15" t="str">
        <f>+IFERROR(INDEX(Sheet1!P:P,MATCH('Import Demurrage Detention'!$R701,Sheet1!$A:$A,0),1),"")</f>
        <v/>
      </c>
      <c r="L701" s="15" t="str">
        <f>+IFERROR(INDEX(Sheet1!Q:Q,MATCH('Import Demurrage Detention'!$R701,Sheet1!$A:$A,0),1),"")</f>
        <v/>
      </c>
      <c r="M701" s="15" t="str">
        <f>+IFERROR(INDEX(Sheet1!R:R,MATCH('Import Demurrage Detention'!$R701,Sheet1!$A:$A,0),1),"")</f>
        <v/>
      </c>
      <c r="N701" s="15" t="str">
        <f>+IFERROR(INDEX(Sheet1!S:S,MATCH('Import Demurrage Detention'!$R701,Sheet1!$A:$A,0),1),"")</f>
        <v/>
      </c>
      <c r="O701" s="15" t="str">
        <f>+IFERROR(INDEX(Sheet1!T:T,MATCH('Import Demurrage Detention'!$R701,Sheet1!$A:$A,0),1),"")</f>
        <v/>
      </c>
      <c r="P701" s="15" t="str">
        <f>+IFERROR(INDEX(Sheet1!U:U,MATCH('Import Demurrage Detention'!$R701,Sheet1!$A:$A,0),1),"")</f>
        <v/>
      </c>
      <c r="Q701" s="15" t="str">
        <f>+IFERROR(INDEX(Sheet1!V:V,MATCH('Import Demurrage Detention'!$R701,Sheet1!$A:$A,0),1),"")</f>
        <v/>
      </c>
      <c r="R701" s="12">
        <f t="shared" si="8"/>
        <v>693</v>
      </c>
    </row>
    <row r="702" spans="1:18">
      <c r="A702" s="14" t="str">
        <f>+IFERROR(INDEX(Sheet1!$C:$C,MATCH('Import Demurrage Detention'!$R702,Sheet1!$A:$A,0),1),"")</f>
        <v/>
      </c>
      <c r="B702" s="14" t="str">
        <f>+IFERROR(INDEX(Sheet1!$F:$F,MATCH('Import Demurrage Detention'!$R702,Sheet1!$A:$A,0),1),"")</f>
        <v/>
      </c>
      <c r="C702" s="15" t="str">
        <f>+IFERROR(INDEX(Sheet1!$H:$H,MATCH('Import Demurrage Detention'!$R702,Sheet1!$A:$A,0),1),"")</f>
        <v/>
      </c>
      <c r="D702" s="15" t="str">
        <f>+IFERROR(INDEX(Sheet1!$I:$I,MATCH('Import Demurrage Detention'!$R702,Sheet1!$A:$A,0),1),"")</f>
        <v/>
      </c>
      <c r="E702" s="15" t="str">
        <f>+IFERROR(INDEX(Sheet1!J:J,MATCH('Import Demurrage Detention'!$R702,Sheet1!$A:$A,0),1),"")</f>
        <v/>
      </c>
      <c r="F702" s="15" t="str">
        <f>+IFERROR(INDEX(Sheet1!K:K,MATCH('Import Demurrage Detention'!$R702,Sheet1!$A:$A,0),1),"")</f>
        <v/>
      </c>
      <c r="G702" s="15" t="str">
        <f>+IFERROR(INDEX(Sheet1!L:L,MATCH('Import Demurrage Detention'!$R702,Sheet1!$A:$A,0),1),"")</f>
        <v/>
      </c>
      <c r="H702" s="15" t="str">
        <f>+IFERROR(INDEX(Sheet1!M:M,MATCH('Import Demurrage Detention'!$R702,Sheet1!$A:$A,0),1),"")</f>
        <v/>
      </c>
      <c r="I702" s="15" t="str">
        <f>+IFERROR(INDEX(Sheet1!N:N,MATCH('Import Demurrage Detention'!$R702,Sheet1!$A:$A,0),1),"")</f>
        <v/>
      </c>
      <c r="J702" s="15" t="str">
        <f>+IFERROR(INDEX(Sheet1!O:O,MATCH('Import Demurrage Detention'!$R702,Sheet1!$A:$A,0),1),"")</f>
        <v/>
      </c>
      <c r="K702" s="15" t="str">
        <f>+IFERROR(INDEX(Sheet1!P:P,MATCH('Import Demurrage Detention'!$R702,Sheet1!$A:$A,0),1),"")</f>
        <v/>
      </c>
      <c r="L702" s="15" t="str">
        <f>+IFERROR(INDEX(Sheet1!Q:Q,MATCH('Import Demurrage Detention'!$R702,Sheet1!$A:$A,0),1),"")</f>
        <v/>
      </c>
      <c r="M702" s="15" t="str">
        <f>+IFERROR(INDEX(Sheet1!R:R,MATCH('Import Demurrage Detention'!$R702,Sheet1!$A:$A,0),1),"")</f>
        <v/>
      </c>
      <c r="N702" s="15" t="str">
        <f>+IFERROR(INDEX(Sheet1!S:S,MATCH('Import Demurrage Detention'!$R702,Sheet1!$A:$A,0),1),"")</f>
        <v/>
      </c>
      <c r="O702" s="15" t="str">
        <f>+IFERROR(INDEX(Sheet1!T:T,MATCH('Import Demurrage Detention'!$R702,Sheet1!$A:$A,0),1),"")</f>
        <v/>
      </c>
      <c r="P702" s="15" t="str">
        <f>+IFERROR(INDEX(Sheet1!U:U,MATCH('Import Demurrage Detention'!$R702,Sheet1!$A:$A,0),1),"")</f>
        <v/>
      </c>
      <c r="Q702" s="15" t="str">
        <f>+IFERROR(INDEX(Sheet1!V:V,MATCH('Import Demurrage Detention'!$R702,Sheet1!$A:$A,0),1),"")</f>
        <v/>
      </c>
      <c r="R702" s="12">
        <f t="shared" si="8"/>
        <v>694</v>
      </c>
    </row>
    <row r="703" spans="1:18">
      <c r="A703" s="14" t="str">
        <f>+IFERROR(INDEX(Sheet1!$C:$C,MATCH('Import Demurrage Detention'!$R703,Sheet1!$A:$A,0),1),"")</f>
        <v/>
      </c>
      <c r="B703" s="14" t="str">
        <f>+IFERROR(INDEX(Sheet1!$F:$F,MATCH('Import Demurrage Detention'!$R703,Sheet1!$A:$A,0),1),"")</f>
        <v/>
      </c>
      <c r="C703" s="15" t="str">
        <f>+IFERROR(INDEX(Sheet1!$H:$H,MATCH('Import Demurrage Detention'!$R703,Sheet1!$A:$A,0),1),"")</f>
        <v/>
      </c>
      <c r="D703" s="15" t="str">
        <f>+IFERROR(INDEX(Sheet1!$I:$I,MATCH('Import Demurrage Detention'!$R703,Sheet1!$A:$A,0),1),"")</f>
        <v/>
      </c>
      <c r="E703" s="15" t="str">
        <f>+IFERROR(INDEX(Sheet1!J:J,MATCH('Import Demurrage Detention'!$R703,Sheet1!$A:$A,0),1),"")</f>
        <v/>
      </c>
      <c r="F703" s="15" t="str">
        <f>+IFERROR(INDEX(Sheet1!K:K,MATCH('Import Demurrage Detention'!$R703,Sheet1!$A:$A,0),1),"")</f>
        <v/>
      </c>
      <c r="G703" s="15" t="str">
        <f>+IFERROR(INDEX(Sheet1!L:L,MATCH('Import Demurrage Detention'!$R703,Sheet1!$A:$A,0),1),"")</f>
        <v/>
      </c>
      <c r="H703" s="15" t="str">
        <f>+IFERROR(INDEX(Sheet1!M:M,MATCH('Import Demurrage Detention'!$R703,Sheet1!$A:$A,0),1),"")</f>
        <v/>
      </c>
      <c r="I703" s="15" t="str">
        <f>+IFERROR(INDEX(Sheet1!N:N,MATCH('Import Demurrage Detention'!$R703,Sheet1!$A:$A,0),1),"")</f>
        <v/>
      </c>
      <c r="J703" s="15" t="str">
        <f>+IFERROR(INDEX(Sheet1!O:O,MATCH('Import Demurrage Detention'!$R703,Sheet1!$A:$A,0),1),"")</f>
        <v/>
      </c>
      <c r="K703" s="15" t="str">
        <f>+IFERROR(INDEX(Sheet1!P:P,MATCH('Import Demurrage Detention'!$R703,Sheet1!$A:$A,0),1),"")</f>
        <v/>
      </c>
      <c r="L703" s="15" t="str">
        <f>+IFERROR(INDEX(Sheet1!Q:Q,MATCH('Import Demurrage Detention'!$R703,Sheet1!$A:$A,0),1),"")</f>
        <v/>
      </c>
      <c r="M703" s="15" t="str">
        <f>+IFERROR(INDEX(Sheet1!R:R,MATCH('Import Demurrage Detention'!$R703,Sheet1!$A:$A,0),1),"")</f>
        <v/>
      </c>
      <c r="N703" s="15" t="str">
        <f>+IFERROR(INDEX(Sheet1!S:S,MATCH('Import Demurrage Detention'!$R703,Sheet1!$A:$A,0),1),"")</f>
        <v/>
      </c>
      <c r="O703" s="15" t="str">
        <f>+IFERROR(INDEX(Sheet1!T:T,MATCH('Import Demurrage Detention'!$R703,Sheet1!$A:$A,0),1),"")</f>
        <v/>
      </c>
      <c r="P703" s="15" t="str">
        <f>+IFERROR(INDEX(Sheet1!U:U,MATCH('Import Demurrage Detention'!$R703,Sheet1!$A:$A,0),1),"")</f>
        <v/>
      </c>
      <c r="Q703" s="15" t="str">
        <f>+IFERROR(INDEX(Sheet1!V:V,MATCH('Import Demurrage Detention'!$R703,Sheet1!$A:$A,0),1),"")</f>
        <v/>
      </c>
      <c r="R703" s="12">
        <f t="shared" si="8"/>
        <v>695</v>
      </c>
    </row>
    <row r="704" spans="1:18">
      <c r="A704" s="14" t="str">
        <f>+IFERROR(INDEX(Sheet1!$C:$C,MATCH('Import Demurrage Detention'!$R704,Sheet1!$A:$A,0),1),"")</f>
        <v/>
      </c>
      <c r="B704" s="14" t="str">
        <f>+IFERROR(INDEX(Sheet1!$F:$F,MATCH('Import Demurrage Detention'!$R704,Sheet1!$A:$A,0),1),"")</f>
        <v/>
      </c>
      <c r="C704" s="15" t="str">
        <f>+IFERROR(INDEX(Sheet1!$H:$H,MATCH('Import Demurrage Detention'!$R704,Sheet1!$A:$A,0),1),"")</f>
        <v/>
      </c>
      <c r="D704" s="15" t="str">
        <f>+IFERROR(INDEX(Sheet1!$I:$I,MATCH('Import Demurrage Detention'!$R704,Sheet1!$A:$A,0),1),"")</f>
        <v/>
      </c>
      <c r="E704" s="15" t="str">
        <f>+IFERROR(INDEX(Sheet1!J:J,MATCH('Import Demurrage Detention'!$R704,Sheet1!$A:$A,0),1),"")</f>
        <v/>
      </c>
      <c r="F704" s="15" t="str">
        <f>+IFERROR(INDEX(Sheet1!K:K,MATCH('Import Demurrage Detention'!$R704,Sheet1!$A:$A,0),1),"")</f>
        <v/>
      </c>
      <c r="G704" s="15" t="str">
        <f>+IFERROR(INDEX(Sheet1!L:L,MATCH('Import Demurrage Detention'!$R704,Sheet1!$A:$A,0),1),"")</f>
        <v/>
      </c>
      <c r="H704" s="15" t="str">
        <f>+IFERROR(INDEX(Sheet1!M:M,MATCH('Import Demurrage Detention'!$R704,Sheet1!$A:$A,0),1),"")</f>
        <v/>
      </c>
      <c r="I704" s="15" t="str">
        <f>+IFERROR(INDEX(Sheet1!N:N,MATCH('Import Demurrage Detention'!$R704,Sheet1!$A:$A,0),1),"")</f>
        <v/>
      </c>
      <c r="J704" s="15" t="str">
        <f>+IFERROR(INDEX(Sheet1!O:O,MATCH('Import Demurrage Detention'!$R704,Sheet1!$A:$A,0),1),"")</f>
        <v/>
      </c>
      <c r="K704" s="15" t="str">
        <f>+IFERROR(INDEX(Sheet1!P:P,MATCH('Import Demurrage Detention'!$R704,Sheet1!$A:$A,0),1),"")</f>
        <v/>
      </c>
      <c r="L704" s="15" t="str">
        <f>+IFERROR(INDEX(Sheet1!Q:Q,MATCH('Import Demurrage Detention'!$R704,Sheet1!$A:$A,0),1),"")</f>
        <v/>
      </c>
      <c r="M704" s="15" t="str">
        <f>+IFERROR(INDEX(Sheet1!R:R,MATCH('Import Demurrage Detention'!$R704,Sheet1!$A:$A,0),1),"")</f>
        <v/>
      </c>
      <c r="N704" s="15" t="str">
        <f>+IFERROR(INDEX(Sheet1!S:S,MATCH('Import Demurrage Detention'!$R704,Sheet1!$A:$A,0),1),"")</f>
        <v/>
      </c>
      <c r="O704" s="15" t="str">
        <f>+IFERROR(INDEX(Sheet1!T:T,MATCH('Import Demurrage Detention'!$R704,Sheet1!$A:$A,0),1),"")</f>
        <v/>
      </c>
      <c r="P704" s="15" t="str">
        <f>+IFERROR(INDEX(Sheet1!U:U,MATCH('Import Demurrage Detention'!$R704,Sheet1!$A:$A,0),1),"")</f>
        <v/>
      </c>
      <c r="Q704" s="15" t="str">
        <f>+IFERROR(INDEX(Sheet1!V:V,MATCH('Import Demurrage Detention'!$R704,Sheet1!$A:$A,0),1),"")</f>
        <v/>
      </c>
      <c r="R704" s="12">
        <f t="shared" si="8"/>
        <v>696</v>
      </c>
    </row>
    <row r="705" spans="1:18">
      <c r="A705" s="14" t="str">
        <f>+IFERROR(INDEX(Sheet1!$C:$C,MATCH('Import Demurrage Detention'!$R705,Sheet1!$A:$A,0),1),"")</f>
        <v/>
      </c>
      <c r="B705" s="14" t="str">
        <f>+IFERROR(INDEX(Sheet1!$F:$F,MATCH('Import Demurrage Detention'!$R705,Sheet1!$A:$A,0),1),"")</f>
        <v/>
      </c>
      <c r="C705" s="15" t="str">
        <f>+IFERROR(INDEX(Sheet1!$H:$H,MATCH('Import Demurrage Detention'!$R705,Sheet1!$A:$A,0),1),"")</f>
        <v/>
      </c>
      <c r="D705" s="15" t="str">
        <f>+IFERROR(INDEX(Sheet1!$I:$I,MATCH('Import Demurrage Detention'!$R705,Sheet1!$A:$A,0),1),"")</f>
        <v/>
      </c>
      <c r="E705" s="15" t="str">
        <f>+IFERROR(INDEX(Sheet1!J:J,MATCH('Import Demurrage Detention'!$R705,Sheet1!$A:$A,0),1),"")</f>
        <v/>
      </c>
      <c r="F705" s="15" t="str">
        <f>+IFERROR(INDEX(Sheet1!K:K,MATCH('Import Demurrage Detention'!$R705,Sheet1!$A:$A,0),1),"")</f>
        <v/>
      </c>
      <c r="G705" s="15" t="str">
        <f>+IFERROR(INDEX(Sheet1!L:L,MATCH('Import Demurrage Detention'!$R705,Sheet1!$A:$A,0),1),"")</f>
        <v/>
      </c>
      <c r="H705" s="15" t="str">
        <f>+IFERROR(INDEX(Sheet1!M:M,MATCH('Import Demurrage Detention'!$R705,Sheet1!$A:$A,0),1),"")</f>
        <v/>
      </c>
      <c r="I705" s="15" t="str">
        <f>+IFERROR(INDEX(Sheet1!N:N,MATCH('Import Demurrage Detention'!$R705,Sheet1!$A:$A,0),1),"")</f>
        <v/>
      </c>
      <c r="J705" s="15" t="str">
        <f>+IFERROR(INDEX(Sheet1!O:O,MATCH('Import Demurrage Detention'!$R705,Sheet1!$A:$A,0),1),"")</f>
        <v/>
      </c>
      <c r="K705" s="15" t="str">
        <f>+IFERROR(INDEX(Sheet1!P:P,MATCH('Import Demurrage Detention'!$R705,Sheet1!$A:$A,0),1),"")</f>
        <v/>
      </c>
      <c r="L705" s="15" t="str">
        <f>+IFERROR(INDEX(Sheet1!Q:Q,MATCH('Import Demurrage Detention'!$R705,Sheet1!$A:$A,0),1),"")</f>
        <v/>
      </c>
      <c r="M705" s="15" t="str">
        <f>+IFERROR(INDEX(Sheet1!R:R,MATCH('Import Demurrage Detention'!$R705,Sheet1!$A:$A,0),1),"")</f>
        <v/>
      </c>
      <c r="N705" s="15" t="str">
        <f>+IFERROR(INDEX(Sheet1!S:S,MATCH('Import Demurrage Detention'!$R705,Sheet1!$A:$A,0),1),"")</f>
        <v/>
      </c>
      <c r="O705" s="15" t="str">
        <f>+IFERROR(INDEX(Sheet1!T:T,MATCH('Import Demurrage Detention'!$R705,Sheet1!$A:$A,0),1),"")</f>
        <v/>
      </c>
      <c r="P705" s="15" t="str">
        <f>+IFERROR(INDEX(Sheet1!U:U,MATCH('Import Demurrage Detention'!$R705,Sheet1!$A:$A,0),1),"")</f>
        <v/>
      </c>
      <c r="Q705" s="15" t="str">
        <f>+IFERROR(INDEX(Sheet1!V:V,MATCH('Import Demurrage Detention'!$R705,Sheet1!$A:$A,0),1),"")</f>
        <v/>
      </c>
      <c r="R705" s="12">
        <f t="shared" si="8"/>
        <v>697</v>
      </c>
    </row>
    <row r="706" spans="1:18">
      <c r="A706" s="14" t="str">
        <f>+IFERROR(INDEX(Sheet1!$C:$C,MATCH('Import Demurrage Detention'!$R706,Sheet1!$A:$A,0),1),"")</f>
        <v/>
      </c>
      <c r="B706" s="14" t="str">
        <f>+IFERROR(INDEX(Sheet1!$F:$F,MATCH('Import Demurrage Detention'!$R706,Sheet1!$A:$A,0),1),"")</f>
        <v/>
      </c>
      <c r="C706" s="15" t="str">
        <f>+IFERROR(INDEX(Sheet1!$H:$H,MATCH('Import Demurrage Detention'!$R706,Sheet1!$A:$A,0),1),"")</f>
        <v/>
      </c>
      <c r="D706" s="15" t="str">
        <f>+IFERROR(INDEX(Sheet1!$I:$I,MATCH('Import Demurrage Detention'!$R706,Sheet1!$A:$A,0),1),"")</f>
        <v/>
      </c>
      <c r="E706" s="15" t="str">
        <f>+IFERROR(INDEX(Sheet1!J:J,MATCH('Import Demurrage Detention'!$R706,Sheet1!$A:$A,0),1),"")</f>
        <v/>
      </c>
      <c r="F706" s="15" t="str">
        <f>+IFERROR(INDEX(Sheet1!K:K,MATCH('Import Demurrage Detention'!$R706,Sheet1!$A:$A,0),1),"")</f>
        <v/>
      </c>
      <c r="G706" s="15" t="str">
        <f>+IFERROR(INDEX(Sheet1!L:L,MATCH('Import Demurrage Detention'!$R706,Sheet1!$A:$A,0),1),"")</f>
        <v/>
      </c>
      <c r="H706" s="15" t="str">
        <f>+IFERROR(INDEX(Sheet1!M:M,MATCH('Import Demurrage Detention'!$R706,Sheet1!$A:$A,0),1),"")</f>
        <v/>
      </c>
      <c r="I706" s="15" t="str">
        <f>+IFERROR(INDEX(Sheet1!N:N,MATCH('Import Demurrage Detention'!$R706,Sheet1!$A:$A,0),1),"")</f>
        <v/>
      </c>
      <c r="J706" s="15" t="str">
        <f>+IFERROR(INDEX(Sheet1!O:O,MATCH('Import Demurrage Detention'!$R706,Sheet1!$A:$A,0),1),"")</f>
        <v/>
      </c>
      <c r="K706" s="15" t="str">
        <f>+IFERROR(INDEX(Sheet1!P:P,MATCH('Import Demurrage Detention'!$R706,Sheet1!$A:$A,0),1),"")</f>
        <v/>
      </c>
      <c r="L706" s="15" t="str">
        <f>+IFERROR(INDEX(Sheet1!Q:Q,MATCH('Import Demurrage Detention'!$R706,Sheet1!$A:$A,0),1),"")</f>
        <v/>
      </c>
      <c r="M706" s="15" t="str">
        <f>+IFERROR(INDEX(Sheet1!R:R,MATCH('Import Demurrage Detention'!$R706,Sheet1!$A:$A,0),1),"")</f>
        <v/>
      </c>
      <c r="N706" s="15" t="str">
        <f>+IFERROR(INDEX(Sheet1!S:S,MATCH('Import Demurrage Detention'!$R706,Sheet1!$A:$A,0),1),"")</f>
        <v/>
      </c>
      <c r="O706" s="15" t="str">
        <f>+IFERROR(INDEX(Sheet1!T:T,MATCH('Import Demurrage Detention'!$R706,Sheet1!$A:$A,0),1),"")</f>
        <v/>
      </c>
      <c r="P706" s="15" t="str">
        <f>+IFERROR(INDEX(Sheet1!U:U,MATCH('Import Demurrage Detention'!$R706,Sheet1!$A:$A,0),1),"")</f>
        <v/>
      </c>
      <c r="Q706" s="15" t="str">
        <f>+IFERROR(INDEX(Sheet1!V:V,MATCH('Import Demurrage Detention'!$R706,Sheet1!$A:$A,0),1),"")</f>
        <v/>
      </c>
      <c r="R706" s="12">
        <f t="shared" si="8"/>
        <v>698</v>
      </c>
    </row>
    <row r="707" spans="1:18">
      <c r="A707" s="14" t="str">
        <f>+IFERROR(INDEX(Sheet1!$C:$C,MATCH('Import Demurrage Detention'!$R707,Sheet1!$A:$A,0),1),"")</f>
        <v/>
      </c>
      <c r="B707" s="14" t="str">
        <f>+IFERROR(INDEX(Sheet1!$F:$F,MATCH('Import Demurrage Detention'!$R707,Sheet1!$A:$A,0),1),"")</f>
        <v/>
      </c>
      <c r="C707" s="15" t="str">
        <f>+IFERROR(INDEX(Sheet1!$H:$H,MATCH('Import Demurrage Detention'!$R707,Sheet1!$A:$A,0),1),"")</f>
        <v/>
      </c>
      <c r="D707" s="15" t="str">
        <f>+IFERROR(INDEX(Sheet1!$I:$I,MATCH('Import Demurrage Detention'!$R707,Sheet1!$A:$A,0),1),"")</f>
        <v/>
      </c>
      <c r="E707" s="15" t="str">
        <f>+IFERROR(INDEX(Sheet1!J:J,MATCH('Import Demurrage Detention'!$R707,Sheet1!$A:$A,0),1),"")</f>
        <v/>
      </c>
      <c r="F707" s="15" t="str">
        <f>+IFERROR(INDEX(Sheet1!K:K,MATCH('Import Demurrage Detention'!$R707,Sheet1!$A:$A,0),1),"")</f>
        <v/>
      </c>
      <c r="G707" s="15" t="str">
        <f>+IFERROR(INDEX(Sheet1!L:L,MATCH('Import Demurrage Detention'!$R707,Sheet1!$A:$A,0),1),"")</f>
        <v/>
      </c>
      <c r="H707" s="15" t="str">
        <f>+IFERROR(INDEX(Sheet1!M:M,MATCH('Import Demurrage Detention'!$R707,Sheet1!$A:$A,0),1),"")</f>
        <v/>
      </c>
      <c r="I707" s="15" t="str">
        <f>+IFERROR(INDEX(Sheet1!N:N,MATCH('Import Demurrage Detention'!$R707,Sheet1!$A:$A,0),1),"")</f>
        <v/>
      </c>
      <c r="J707" s="15" t="str">
        <f>+IFERROR(INDEX(Sheet1!O:O,MATCH('Import Demurrage Detention'!$R707,Sheet1!$A:$A,0),1),"")</f>
        <v/>
      </c>
      <c r="K707" s="15" t="str">
        <f>+IFERROR(INDEX(Sheet1!P:P,MATCH('Import Demurrage Detention'!$R707,Sheet1!$A:$A,0),1),"")</f>
        <v/>
      </c>
      <c r="L707" s="15" t="str">
        <f>+IFERROR(INDEX(Sheet1!Q:Q,MATCH('Import Demurrage Detention'!$R707,Sheet1!$A:$A,0),1),"")</f>
        <v/>
      </c>
      <c r="M707" s="15" t="str">
        <f>+IFERROR(INDEX(Sheet1!R:R,MATCH('Import Demurrage Detention'!$R707,Sheet1!$A:$A,0),1),"")</f>
        <v/>
      </c>
      <c r="N707" s="15" t="str">
        <f>+IFERROR(INDEX(Sheet1!S:S,MATCH('Import Demurrage Detention'!$R707,Sheet1!$A:$A,0),1),"")</f>
        <v/>
      </c>
      <c r="O707" s="15" t="str">
        <f>+IFERROR(INDEX(Sheet1!T:T,MATCH('Import Demurrage Detention'!$R707,Sheet1!$A:$A,0),1),"")</f>
        <v/>
      </c>
      <c r="P707" s="15" t="str">
        <f>+IFERROR(INDEX(Sheet1!U:U,MATCH('Import Demurrage Detention'!$R707,Sheet1!$A:$A,0),1),"")</f>
        <v/>
      </c>
      <c r="Q707" s="15" t="str">
        <f>+IFERROR(INDEX(Sheet1!V:V,MATCH('Import Demurrage Detention'!$R707,Sheet1!$A:$A,0),1),"")</f>
        <v/>
      </c>
      <c r="R707" s="12">
        <f t="shared" si="8"/>
        <v>699</v>
      </c>
    </row>
    <row r="708" spans="1:18">
      <c r="A708" s="14" t="str">
        <f>+IFERROR(INDEX(Sheet1!$C:$C,MATCH('Import Demurrage Detention'!$R708,Sheet1!$A:$A,0),1),"")</f>
        <v/>
      </c>
      <c r="B708" s="14" t="str">
        <f>+IFERROR(INDEX(Sheet1!$F:$F,MATCH('Import Demurrage Detention'!$R708,Sheet1!$A:$A,0),1),"")</f>
        <v/>
      </c>
      <c r="C708" s="15" t="str">
        <f>+IFERROR(INDEX(Sheet1!$H:$H,MATCH('Import Demurrage Detention'!$R708,Sheet1!$A:$A,0),1),"")</f>
        <v/>
      </c>
      <c r="D708" s="15" t="str">
        <f>+IFERROR(INDEX(Sheet1!$I:$I,MATCH('Import Demurrage Detention'!$R708,Sheet1!$A:$A,0),1),"")</f>
        <v/>
      </c>
      <c r="E708" s="15" t="str">
        <f>+IFERROR(INDEX(Sheet1!J:J,MATCH('Import Demurrage Detention'!$R708,Sheet1!$A:$A,0),1),"")</f>
        <v/>
      </c>
      <c r="F708" s="15" t="str">
        <f>+IFERROR(INDEX(Sheet1!K:K,MATCH('Import Demurrage Detention'!$R708,Sheet1!$A:$A,0),1),"")</f>
        <v/>
      </c>
      <c r="G708" s="15" t="str">
        <f>+IFERROR(INDEX(Sheet1!L:L,MATCH('Import Demurrage Detention'!$R708,Sheet1!$A:$A,0),1),"")</f>
        <v/>
      </c>
      <c r="H708" s="15" t="str">
        <f>+IFERROR(INDEX(Sheet1!M:M,MATCH('Import Demurrage Detention'!$R708,Sheet1!$A:$A,0),1),"")</f>
        <v/>
      </c>
      <c r="I708" s="15" t="str">
        <f>+IFERROR(INDEX(Sheet1!N:N,MATCH('Import Demurrage Detention'!$R708,Sheet1!$A:$A,0),1),"")</f>
        <v/>
      </c>
      <c r="J708" s="15" t="str">
        <f>+IFERROR(INDEX(Sheet1!O:O,MATCH('Import Demurrage Detention'!$R708,Sheet1!$A:$A,0),1),"")</f>
        <v/>
      </c>
      <c r="K708" s="15" t="str">
        <f>+IFERROR(INDEX(Sheet1!P:P,MATCH('Import Demurrage Detention'!$R708,Sheet1!$A:$A,0),1),"")</f>
        <v/>
      </c>
      <c r="L708" s="15" t="str">
        <f>+IFERROR(INDEX(Sheet1!Q:Q,MATCH('Import Demurrage Detention'!$R708,Sheet1!$A:$A,0),1),"")</f>
        <v/>
      </c>
      <c r="M708" s="15" t="str">
        <f>+IFERROR(INDEX(Sheet1!R:R,MATCH('Import Demurrage Detention'!$R708,Sheet1!$A:$A,0),1),"")</f>
        <v/>
      </c>
      <c r="N708" s="15" t="str">
        <f>+IFERROR(INDEX(Sheet1!S:S,MATCH('Import Demurrage Detention'!$R708,Sheet1!$A:$A,0),1),"")</f>
        <v/>
      </c>
      <c r="O708" s="15" t="str">
        <f>+IFERROR(INDEX(Sheet1!T:T,MATCH('Import Demurrage Detention'!$R708,Sheet1!$A:$A,0),1),"")</f>
        <v/>
      </c>
      <c r="P708" s="15" t="str">
        <f>+IFERROR(INDEX(Sheet1!U:U,MATCH('Import Demurrage Detention'!$R708,Sheet1!$A:$A,0),1),"")</f>
        <v/>
      </c>
      <c r="Q708" s="15" t="str">
        <f>+IFERROR(INDEX(Sheet1!V:V,MATCH('Import Demurrage Detention'!$R708,Sheet1!$A:$A,0),1),"")</f>
        <v/>
      </c>
      <c r="R708" s="12">
        <f t="shared" si="8"/>
        <v>700</v>
      </c>
    </row>
    <row r="709" spans="1:18">
      <c r="A709" s="14" t="str">
        <f>+IFERROR(INDEX(Sheet1!$C:$C,MATCH('Import Demurrage Detention'!$R709,Sheet1!$A:$A,0),1),"")</f>
        <v/>
      </c>
      <c r="B709" s="14" t="str">
        <f>+IFERROR(INDEX(Sheet1!$F:$F,MATCH('Import Demurrage Detention'!$R709,Sheet1!$A:$A,0),1),"")</f>
        <v/>
      </c>
      <c r="C709" s="15" t="str">
        <f>+IFERROR(INDEX(Sheet1!$H:$H,MATCH('Import Demurrage Detention'!$R709,Sheet1!$A:$A,0),1),"")</f>
        <v/>
      </c>
      <c r="D709" s="15" t="str">
        <f>+IFERROR(INDEX(Sheet1!$I:$I,MATCH('Import Demurrage Detention'!$R709,Sheet1!$A:$A,0),1),"")</f>
        <v/>
      </c>
      <c r="E709" s="15" t="str">
        <f>+IFERROR(INDEX(Sheet1!J:J,MATCH('Import Demurrage Detention'!$R709,Sheet1!$A:$A,0),1),"")</f>
        <v/>
      </c>
      <c r="F709" s="15" t="str">
        <f>+IFERROR(INDEX(Sheet1!K:K,MATCH('Import Demurrage Detention'!$R709,Sheet1!$A:$A,0),1),"")</f>
        <v/>
      </c>
      <c r="G709" s="15" t="str">
        <f>+IFERROR(INDEX(Sheet1!L:L,MATCH('Import Demurrage Detention'!$R709,Sheet1!$A:$A,0),1),"")</f>
        <v/>
      </c>
      <c r="H709" s="15" t="str">
        <f>+IFERROR(INDEX(Sheet1!M:M,MATCH('Import Demurrage Detention'!$R709,Sheet1!$A:$A,0),1),"")</f>
        <v/>
      </c>
      <c r="I709" s="15" t="str">
        <f>+IFERROR(INDEX(Sheet1!N:N,MATCH('Import Demurrage Detention'!$R709,Sheet1!$A:$A,0),1),"")</f>
        <v/>
      </c>
      <c r="J709" s="15" t="str">
        <f>+IFERROR(INDEX(Sheet1!O:O,MATCH('Import Demurrage Detention'!$R709,Sheet1!$A:$A,0),1),"")</f>
        <v/>
      </c>
      <c r="K709" s="15" t="str">
        <f>+IFERROR(INDEX(Sheet1!P:P,MATCH('Import Demurrage Detention'!$R709,Sheet1!$A:$A,0),1),"")</f>
        <v/>
      </c>
      <c r="L709" s="15" t="str">
        <f>+IFERROR(INDEX(Sheet1!Q:Q,MATCH('Import Demurrage Detention'!$R709,Sheet1!$A:$A,0),1),"")</f>
        <v/>
      </c>
      <c r="M709" s="15" t="str">
        <f>+IFERROR(INDEX(Sheet1!R:R,MATCH('Import Demurrage Detention'!$R709,Sheet1!$A:$A,0),1),"")</f>
        <v/>
      </c>
      <c r="N709" s="15" t="str">
        <f>+IFERROR(INDEX(Sheet1!S:S,MATCH('Import Demurrage Detention'!$R709,Sheet1!$A:$A,0),1),"")</f>
        <v/>
      </c>
      <c r="O709" s="15" t="str">
        <f>+IFERROR(INDEX(Sheet1!T:T,MATCH('Import Demurrage Detention'!$R709,Sheet1!$A:$A,0),1),"")</f>
        <v/>
      </c>
      <c r="P709" s="15" t="str">
        <f>+IFERROR(INDEX(Sheet1!U:U,MATCH('Import Demurrage Detention'!$R709,Sheet1!$A:$A,0),1),"")</f>
        <v/>
      </c>
      <c r="Q709" s="15" t="str">
        <f>+IFERROR(INDEX(Sheet1!V:V,MATCH('Import Demurrage Detention'!$R709,Sheet1!$A:$A,0),1),"")</f>
        <v/>
      </c>
      <c r="R709" s="12">
        <f t="shared" si="8"/>
        <v>701</v>
      </c>
    </row>
    <row r="710" spans="1:18">
      <c r="A710" s="14" t="str">
        <f>+IFERROR(INDEX(Sheet1!$C:$C,MATCH('Import Demurrage Detention'!$R710,Sheet1!$A:$A,0),1),"")</f>
        <v/>
      </c>
      <c r="B710" s="14" t="str">
        <f>+IFERROR(INDEX(Sheet1!$F:$F,MATCH('Import Demurrage Detention'!$R710,Sheet1!$A:$A,0),1),"")</f>
        <v/>
      </c>
      <c r="C710" s="15" t="str">
        <f>+IFERROR(INDEX(Sheet1!$H:$H,MATCH('Import Demurrage Detention'!$R710,Sheet1!$A:$A,0),1),"")</f>
        <v/>
      </c>
      <c r="D710" s="15" t="str">
        <f>+IFERROR(INDEX(Sheet1!$I:$I,MATCH('Import Demurrage Detention'!$R710,Sheet1!$A:$A,0),1),"")</f>
        <v/>
      </c>
      <c r="E710" s="15" t="str">
        <f>+IFERROR(INDEX(Sheet1!J:J,MATCH('Import Demurrage Detention'!$R710,Sheet1!$A:$A,0),1),"")</f>
        <v/>
      </c>
      <c r="F710" s="15" t="str">
        <f>+IFERROR(INDEX(Sheet1!K:K,MATCH('Import Demurrage Detention'!$R710,Sheet1!$A:$A,0),1),"")</f>
        <v/>
      </c>
      <c r="G710" s="15" t="str">
        <f>+IFERROR(INDEX(Sheet1!L:L,MATCH('Import Demurrage Detention'!$R710,Sheet1!$A:$A,0),1),"")</f>
        <v/>
      </c>
      <c r="H710" s="15" t="str">
        <f>+IFERROR(INDEX(Sheet1!M:M,MATCH('Import Demurrage Detention'!$R710,Sheet1!$A:$A,0),1),"")</f>
        <v/>
      </c>
      <c r="I710" s="15" t="str">
        <f>+IFERROR(INDEX(Sheet1!N:N,MATCH('Import Demurrage Detention'!$R710,Sheet1!$A:$A,0),1),"")</f>
        <v/>
      </c>
      <c r="J710" s="15" t="str">
        <f>+IFERROR(INDEX(Sheet1!O:O,MATCH('Import Demurrage Detention'!$R710,Sheet1!$A:$A,0),1),"")</f>
        <v/>
      </c>
      <c r="K710" s="15" t="str">
        <f>+IFERROR(INDEX(Sheet1!P:P,MATCH('Import Demurrage Detention'!$R710,Sheet1!$A:$A,0),1),"")</f>
        <v/>
      </c>
      <c r="L710" s="15" t="str">
        <f>+IFERROR(INDEX(Sheet1!Q:Q,MATCH('Import Demurrage Detention'!$R710,Sheet1!$A:$A,0),1),"")</f>
        <v/>
      </c>
      <c r="M710" s="15" t="str">
        <f>+IFERROR(INDEX(Sheet1!R:R,MATCH('Import Demurrage Detention'!$R710,Sheet1!$A:$A,0),1),"")</f>
        <v/>
      </c>
      <c r="N710" s="15" t="str">
        <f>+IFERROR(INDEX(Sheet1!S:S,MATCH('Import Demurrage Detention'!$R710,Sheet1!$A:$A,0),1),"")</f>
        <v/>
      </c>
      <c r="O710" s="15" t="str">
        <f>+IFERROR(INDEX(Sheet1!T:T,MATCH('Import Demurrage Detention'!$R710,Sheet1!$A:$A,0),1),"")</f>
        <v/>
      </c>
      <c r="P710" s="15" t="str">
        <f>+IFERROR(INDEX(Sheet1!U:U,MATCH('Import Demurrage Detention'!$R710,Sheet1!$A:$A,0),1),"")</f>
        <v/>
      </c>
      <c r="Q710" s="15" t="str">
        <f>+IFERROR(INDEX(Sheet1!V:V,MATCH('Import Demurrage Detention'!$R710,Sheet1!$A:$A,0),1),"")</f>
        <v/>
      </c>
      <c r="R710" s="12">
        <f t="shared" si="8"/>
        <v>702</v>
      </c>
    </row>
    <row r="711" spans="1:18">
      <c r="A711" s="14" t="str">
        <f>+IFERROR(INDEX(Sheet1!$C:$C,MATCH('Import Demurrage Detention'!$R711,Sheet1!$A:$A,0),1),"")</f>
        <v/>
      </c>
      <c r="B711" s="14" t="str">
        <f>+IFERROR(INDEX(Sheet1!$F:$F,MATCH('Import Demurrage Detention'!$R711,Sheet1!$A:$A,0),1),"")</f>
        <v/>
      </c>
      <c r="C711" s="15" t="str">
        <f>+IFERROR(INDEX(Sheet1!$H:$H,MATCH('Import Demurrage Detention'!$R711,Sheet1!$A:$A,0),1),"")</f>
        <v/>
      </c>
      <c r="D711" s="15" t="str">
        <f>+IFERROR(INDEX(Sheet1!$I:$I,MATCH('Import Demurrage Detention'!$R711,Sheet1!$A:$A,0),1),"")</f>
        <v/>
      </c>
      <c r="E711" s="15" t="str">
        <f>+IFERROR(INDEX(Sheet1!J:J,MATCH('Import Demurrage Detention'!$R711,Sheet1!$A:$A,0),1),"")</f>
        <v/>
      </c>
      <c r="F711" s="15" t="str">
        <f>+IFERROR(INDEX(Sheet1!K:K,MATCH('Import Demurrage Detention'!$R711,Sheet1!$A:$A,0),1),"")</f>
        <v/>
      </c>
      <c r="G711" s="15" t="str">
        <f>+IFERROR(INDEX(Sheet1!L:L,MATCH('Import Demurrage Detention'!$R711,Sheet1!$A:$A,0),1),"")</f>
        <v/>
      </c>
      <c r="H711" s="15" t="str">
        <f>+IFERROR(INDEX(Sheet1!M:M,MATCH('Import Demurrage Detention'!$R711,Sheet1!$A:$A,0),1),"")</f>
        <v/>
      </c>
      <c r="I711" s="15" t="str">
        <f>+IFERROR(INDEX(Sheet1!N:N,MATCH('Import Demurrage Detention'!$R711,Sheet1!$A:$A,0),1),"")</f>
        <v/>
      </c>
      <c r="J711" s="15" t="str">
        <f>+IFERROR(INDEX(Sheet1!O:O,MATCH('Import Demurrage Detention'!$R711,Sheet1!$A:$A,0),1),"")</f>
        <v/>
      </c>
      <c r="K711" s="15" t="str">
        <f>+IFERROR(INDEX(Sheet1!P:P,MATCH('Import Demurrage Detention'!$R711,Sheet1!$A:$A,0),1),"")</f>
        <v/>
      </c>
      <c r="L711" s="15" t="str">
        <f>+IFERROR(INDEX(Sheet1!Q:Q,MATCH('Import Demurrage Detention'!$R711,Sheet1!$A:$A,0),1),"")</f>
        <v/>
      </c>
      <c r="M711" s="15" t="str">
        <f>+IFERROR(INDEX(Sheet1!R:R,MATCH('Import Demurrage Detention'!$R711,Sheet1!$A:$A,0),1),"")</f>
        <v/>
      </c>
      <c r="N711" s="15" t="str">
        <f>+IFERROR(INDEX(Sheet1!S:S,MATCH('Import Demurrage Detention'!$R711,Sheet1!$A:$A,0),1),"")</f>
        <v/>
      </c>
      <c r="O711" s="15" t="str">
        <f>+IFERROR(INDEX(Sheet1!T:T,MATCH('Import Demurrage Detention'!$R711,Sheet1!$A:$A,0),1),"")</f>
        <v/>
      </c>
      <c r="P711" s="15" t="str">
        <f>+IFERROR(INDEX(Sheet1!U:U,MATCH('Import Demurrage Detention'!$R711,Sheet1!$A:$A,0),1),"")</f>
        <v/>
      </c>
      <c r="Q711" s="15" t="str">
        <f>+IFERROR(INDEX(Sheet1!V:V,MATCH('Import Demurrage Detention'!$R711,Sheet1!$A:$A,0),1),"")</f>
        <v/>
      </c>
      <c r="R711" s="12">
        <f t="shared" si="8"/>
        <v>703</v>
      </c>
    </row>
    <row r="712" spans="1:18">
      <c r="A712" s="14" t="str">
        <f>+IFERROR(INDEX(Sheet1!$C:$C,MATCH('Import Demurrage Detention'!$R712,Sheet1!$A:$A,0),1),"")</f>
        <v/>
      </c>
      <c r="B712" s="14" t="str">
        <f>+IFERROR(INDEX(Sheet1!$F:$F,MATCH('Import Demurrage Detention'!$R712,Sheet1!$A:$A,0),1),"")</f>
        <v/>
      </c>
      <c r="C712" s="15" t="str">
        <f>+IFERROR(INDEX(Sheet1!$H:$H,MATCH('Import Demurrage Detention'!$R712,Sheet1!$A:$A,0),1),"")</f>
        <v/>
      </c>
      <c r="D712" s="15" t="str">
        <f>+IFERROR(INDEX(Sheet1!$I:$I,MATCH('Import Demurrage Detention'!$R712,Sheet1!$A:$A,0),1),"")</f>
        <v/>
      </c>
      <c r="E712" s="15" t="str">
        <f>+IFERROR(INDEX(Sheet1!J:J,MATCH('Import Demurrage Detention'!$R712,Sheet1!$A:$A,0),1),"")</f>
        <v/>
      </c>
      <c r="F712" s="15" t="str">
        <f>+IFERROR(INDEX(Sheet1!K:K,MATCH('Import Demurrage Detention'!$R712,Sheet1!$A:$A,0),1),"")</f>
        <v/>
      </c>
      <c r="G712" s="15" t="str">
        <f>+IFERROR(INDEX(Sheet1!L:L,MATCH('Import Demurrage Detention'!$R712,Sheet1!$A:$A,0),1),"")</f>
        <v/>
      </c>
      <c r="H712" s="15" t="str">
        <f>+IFERROR(INDEX(Sheet1!M:M,MATCH('Import Demurrage Detention'!$R712,Sheet1!$A:$A,0),1),"")</f>
        <v/>
      </c>
      <c r="I712" s="15" t="str">
        <f>+IFERROR(INDEX(Sheet1!N:N,MATCH('Import Demurrage Detention'!$R712,Sheet1!$A:$A,0),1),"")</f>
        <v/>
      </c>
      <c r="J712" s="15" t="str">
        <f>+IFERROR(INDEX(Sheet1!O:O,MATCH('Import Demurrage Detention'!$R712,Sheet1!$A:$A,0),1),"")</f>
        <v/>
      </c>
      <c r="K712" s="15" t="str">
        <f>+IFERROR(INDEX(Sheet1!P:P,MATCH('Import Demurrage Detention'!$R712,Sheet1!$A:$A,0),1),"")</f>
        <v/>
      </c>
      <c r="L712" s="15" t="str">
        <f>+IFERROR(INDEX(Sheet1!Q:Q,MATCH('Import Demurrage Detention'!$R712,Sheet1!$A:$A,0),1),"")</f>
        <v/>
      </c>
      <c r="M712" s="15" t="str">
        <f>+IFERROR(INDEX(Sheet1!R:R,MATCH('Import Demurrage Detention'!$R712,Sheet1!$A:$A,0),1),"")</f>
        <v/>
      </c>
      <c r="N712" s="15" t="str">
        <f>+IFERROR(INDEX(Sheet1!S:S,MATCH('Import Demurrage Detention'!$R712,Sheet1!$A:$A,0),1),"")</f>
        <v/>
      </c>
      <c r="O712" s="15" t="str">
        <f>+IFERROR(INDEX(Sheet1!T:T,MATCH('Import Demurrage Detention'!$R712,Sheet1!$A:$A,0),1),"")</f>
        <v/>
      </c>
      <c r="P712" s="15" t="str">
        <f>+IFERROR(INDEX(Sheet1!U:U,MATCH('Import Demurrage Detention'!$R712,Sheet1!$A:$A,0),1),"")</f>
        <v/>
      </c>
      <c r="Q712" s="15" t="str">
        <f>+IFERROR(INDEX(Sheet1!V:V,MATCH('Import Demurrage Detention'!$R712,Sheet1!$A:$A,0),1),"")</f>
        <v/>
      </c>
      <c r="R712" s="12">
        <f t="shared" si="8"/>
        <v>704</v>
      </c>
    </row>
    <row r="713" spans="1:18">
      <c r="A713" s="14" t="str">
        <f>+IFERROR(INDEX(Sheet1!$C:$C,MATCH('Import Demurrage Detention'!$R713,Sheet1!$A:$A,0),1),"")</f>
        <v/>
      </c>
      <c r="B713" s="14" t="str">
        <f>+IFERROR(INDEX(Sheet1!$F:$F,MATCH('Import Demurrage Detention'!$R713,Sheet1!$A:$A,0),1),"")</f>
        <v/>
      </c>
      <c r="C713" s="15" t="str">
        <f>+IFERROR(INDEX(Sheet1!$H:$H,MATCH('Import Demurrage Detention'!$R713,Sheet1!$A:$A,0),1),"")</f>
        <v/>
      </c>
      <c r="D713" s="15" t="str">
        <f>+IFERROR(INDEX(Sheet1!$I:$I,MATCH('Import Demurrage Detention'!$R713,Sheet1!$A:$A,0),1),"")</f>
        <v/>
      </c>
      <c r="E713" s="15" t="str">
        <f>+IFERROR(INDEX(Sheet1!J:J,MATCH('Import Demurrage Detention'!$R713,Sheet1!$A:$A,0),1),"")</f>
        <v/>
      </c>
      <c r="F713" s="15" t="str">
        <f>+IFERROR(INDEX(Sheet1!K:K,MATCH('Import Demurrage Detention'!$R713,Sheet1!$A:$A,0),1),"")</f>
        <v/>
      </c>
      <c r="G713" s="15" t="str">
        <f>+IFERROR(INDEX(Sheet1!L:L,MATCH('Import Demurrage Detention'!$R713,Sheet1!$A:$A,0),1),"")</f>
        <v/>
      </c>
      <c r="H713" s="15" t="str">
        <f>+IFERROR(INDEX(Sheet1!M:M,MATCH('Import Demurrage Detention'!$R713,Sheet1!$A:$A,0),1),"")</f>
        <v/>
      </c>
      <c r="I713" s="15" t="str">
        <f>+IFERROR(INDEX(Sheet1!N:N,MATCH('Import Demurrage Detention'!$R713,Sheet1!$A:$A,0),1),"")</f>
        <v/>
      </c>
      <c r="J713" s="15" t="str">
        <f>+IFERROR(INDEX(Sheet1!O:O,MATCH('Import Demurrage Detention'!$R713,Sheet1!$A:$A,0),1),"")</f>
        <v/>
      </c>
      <c r="K713" s="15" t="str">
        <f>+IFERROR(INDEX(Sheet1!P:P,MATCH('Import Demurrage Detention'!$R713,Sheet1!$A:$A,0),1),"")</f>
        <v/>
      </c>
      <c r="L713" s="15" t="str">
        <f>+IFERROR(INDEX(Sheet1!Q:Q,MATCH('Import Demurrage Detention'!$R713,Sheet1!$A:$A,0),1),"")</f>
        <v/>
      </c>
      <c r="M713" s="15" t="str">
        <f>+IFERROR(INDEX(Sheet1!R:R,MATCH('Import Demurrage Detention'!$R713,Sheet1!$A:$A,0),1),"")</f>
        <v/>
      </c>
      <c r="N713" s="15" t="str">
        <f>+IFERROR(INDEX(Sheet1!S:S,MATCH('Import Demurrage Detention'!$R713,Sheet1!$A:$A,0),1),"")</f>
        <v/>
      </c>
      <c r="O713" s="15" t="str">
        <f>+IFERROR(INDEX(Sheet1!T:T,MATCH('Import Demurrage Detention'!$R713,Sheet1!$A:$A,0),1),"")</f>
        <v/>
      </c>
      <c r="P713" s="15" t="str">
        <f>+IFERROR(INDEX(Sheet1!U:U,MATCH('Import Demurrage Detention'!$R713,Sheet1!$A:$A,0),1),"")</f>
        <v/>
      </c>
      <c r="Q713" s="15" t="str">
        <f>+IFERROR(INDEX(Sheet1!V:V,MATCH('Import Demurrage Detention'!$R713,Sheet1!$A:$A,0),1),"")</f>
        <v/>
      </c>
      <c r="R713" s="12">
        <f t="shared" si="8"/>
        <v>705</v>
      </c>
    </row>
    <row r="714" spans="1:18">
      <c r="A714" s="14" t="str">
        <f>+IFERROR(INDEX(Sheet1!$C:$C,MATCH('Import Demurrage Detention'!$R714,Sheet1!$A:$A,0),1),"")</f>
        <v/>
      </c>
      <c r="B714" s="14" t="str">
        <f>+IFERROR(INDEX(Sheet1!$F:$F,MATCH('Import Demurrage Detention'!$R714,Sheet1!$A:$A,0),1),"")</f>
        <v/>
      </c>
      <c r="C714" s="15" t="str">
        <f>+IFERROR(INDEX(Sheet1!$H:$H,MATCH('Import Demurrage Detention'!$R714,Sheet1!$A:$A,0),1),"")</f>
        <v/>
      </c>
      <c r="D714" s="15" t="str">
        <f>+IFERROR(INDEX(Sheet1!$I:$I,MATCH('Import Demurrage Detention'!$R714,Sheet1!$A:$A,0),1),"")</f>
        <v/>
      </c>
      <c r="E714" s="15" t="str">
        <f>+IFERROR(INDEX(Sheet1!J:J,MATCH('Import Demurrage Detention'!$R714,Sheet1!$A:$A,0),1),"")</f>
        <v/>
      </c>
      <c r="F714" s="15" t="str">
        <f>+IFERROR(INDEX(Sheet1!K:K,MATCH('Import Demurrage Detention'!$R714,Sheet1!$A:$A,0),1),"")</f>
        <v/>
      </c>
      <c r="G714" s="15" t="str">
        <f>+IFERROR(INDEX(Sheet1!L:L,MATCH('Import Demurrage Detention'!$R714,Sheet1!$A:$A,0),1),"")</f>
        <v/>
      </c>
      <c r="H714" s="15" t="str">
        <f>+IFERROR(INDEX(Sheet1!M:M,MATCH('Import Demurrage Detention'!$R714,Sheet1!$A:$A,0),1),"")</f>
        <v/>
      </c>
      <c r="I714" s="15" t="str">
        <f>+IFERROR(INDEX(Sheet1!N:N,MATCH('Import Demurrage Detention'!$R714,Sheet1!$A:$A,0),1),"")</f>
        <v/>
      </c>
      <c r="J714" s="15" t="str">
        <f>+IFERROR(INDEX(Sheet1!O:O,MATCH('Import Demurrage Detention'!$R714,Sheet1!$A:$A,0),1),"")</f>
        <v/>
      </c>
      <c r="K714" s="15" t="str">
        <f>+IFERROR(INDEX(Sheet1!P:P,MATCH('Import Demurrage Detention'!$R714,Sheet1!$A:$A,0),1),"")</f>
        <v/>
      </c>
      <c r="L714" s="15" t="str">
        <f>+IFERROR(INDEX(Sheet1!Q:Q,MATCH('Import Demurrage Detention'!$R714,Sheet1!$A:$A,0),1),"")</f>
        <v/>
      </c>
      <c r="M714" s="15" t="str">
        <f>+IFERROR(INDEX(Sheet1!R:R,MATCH('Import Demurrage Detention'!$R714,Sheet1!$A:$A,0),1),"")</f>
        <v/>
      </c>
      <c r="N714" s="15" t="str">
        <f>+IFERROR(INDEX(Sheet1!S:S,MATCH('Import Demurrage Detention'!$R714,Sheet1!$A:$A,0),1),"")</f>
        <v/>
      </c>
      <c r="O714" s="15" t="str">
        <f>+IFERROR(INDEX(Sheet1!T:T,MATCH('Import Demurrage Detention'!$R714,Sheet1!$A:$A,0),1),"")</f>
        <v/>
      </c>
      <c r="P714" s="15" t="str">
        <f>+IFERROR(INDEX(Sheet1!U:U,MATCH('Import Demurrage Detention'!$R714,Sheet1!$A:$A,0),1),"")</f>
        <v/>
      </c>
      <c r="Q714" s="15" t="str">
        <f>+IFERROR(INDEX(Sheet1!V:V,MATCH('Import Demurrage Detention'!$R714,Sheet1!$A:$A,0),1),"")</f>
        <v/>
      </c>
      <c r="R714" s="12">
        <f t="shared" si="8"/>
        <v>706</v>
      </c>
    </row>
    <row r="715" spans="1:18">
      <c r="A715" s="14" t="str">
        <f>+IFERROR(INDEX(Sheet1!$C:$C,MATCH('Import Demurrage Detention'!$R715,Sheet1!$A:$A,0),1),"")</f>
        <v/>
      </c>
      <c r="B715" s="14" t="str">
        <f>+IFERROR(INDEX(Sheet1!$F:$F,MATCH('Import Demurrage Detention'!$R715,Sheet1!$A:$A,0),1),"")</f>
        <v/>
      </c>
      <c r="C715" s="15" t="str">
        <f>+IFERROR(INDEX(Sheet1!$H:$H,MATCH('Import Demurrage Detention'!$R715,Sheet1!$A:$A,0),1),"")</f>
        <v/>
      </c>
      <c r="D715" s="15" t="str">
        <f>+IFERROR(INDEX(Sheet1!$I:$I,MATCH('Import Demurrage Detention'!$R715,Sheet1!$A:$A,0),1),"")</f>
        <v/>
      </c>
      <c r="E715" s="15" t="str">
        <f>+IFERROR(INDEX(Sheet1!J:J,MATCH('Import Demurrage Detention'!$R715,Sheet1!$A:$A,0),1),"")</f>
        <v/>
      </c>
      <c r="F715" s="15" t="str">
        <f>+IFERROR(INDEX(Sheet1!K:K,MATCH('Import Demurrage Detention'!$R715,Sheet1!$A:$A,0),1),"")</f>
        <v/>
      </c>
      <c r="G715" s="15" t="str">
        <f>+IFERROR(INDEX(Sheet1!L:L,MATCH('Import Demurrage Detention'!$R715,Sheet1!$A:$A,0),1),"")</f>
        <v/>
      </c>
      <c r="H715" s="15" t="str">
        <f>+IFERROR(INDEX(Sheet1!M:M,MATCH('Import Demurrage Detention'!$R715,Sheet1!$A:$A,0),1),"")</f>
        <v/>
      </c>
      <c r="I715" s="15" t="str">
        <f>+IFERROR(INDEX(Sheet1!N:N,MATCH('Import Demurrage Detention'!$R715,Sheet1!$A:$A,0),1),"")</f>
        <v/>
      </c>
      <c r="J715" s="15" t="str">
        <f>+IFERROR(INDEX(Sheet1!O:O,MATCH('Import Demurrage Detention'!$R715,Sheet1!$A:$A,0),1),"")</f>
        <v/>
      </c>
      <c r="K715" s="15" t="str">
        <f>+IFERROR(INDEX(Sheet1!P:P,MATCH('Import Demurrage Detention'!$R715,Sheet1!$A:$A,0),1),"")</f>
        <v/>
      </c>
      <c r="L715" s="15" t="str">
        <f>+IFERROR(INDEX(Sheet1!Q:Q,MATCH('Import Demurrage Detention'!$R715,Sheet1!$A:$A,0),1),"")</f>
        <v/>
      </c>
      <c r="M715" s="15" t="str">
        <f>+IFERROR(INDEX(Sheet1!R:R,MATCH('Import Demurrage Detention'!$R715,Sheet1!$A:$A,0),1),"")</f>
        <v/>
      </c>
      <c r="N715" s="15" t="str">
        <f>+IFERROR(INDEX(Sheet1!S:S,MATCH('Import Demurrage Detention'!$R715,Sheet1!$A:$A,0),1),"")</f>
        <v/>
      </c>
      <c r="O715" s="15" t="str">
        <f>+IFERROR(INDEX(Sheet1!T:T,MATCH('Import Demurrage Detention'!$R715,Sheet1!$A:$A,0),1),"")</f>
        <v/>
      </c>
      <c r="P715" s="15" t="str">
        <f>+IFERROR(INDEX(Sheet1!U:U,MATCH('Import Demurrage Detention'!$R715,Sheet1!$A:$A,0),1),"")</f>
        <v/>
      </c>
      <c r="Q715" s="15" t="str">
        <f>+IFERROR(INDEX(Sheet1!V:V,MATCH('Import Demurrage Detention'!$R715,Sheet1!$A:$A,0),1),"")</f>
        <v/>
      </c>
      <c r="R715" s="12">
        <f t="shared" si="8"/>
        <v>707</v>
      </c>
    </row>
    <row r="716" spans="1:18">
      <c r="A716" s="14" t="str">
        <f>+IFERROR(INDEX(Sheet1!$C:$C,MATCH('Import Demurrage Detention'!$R716,Sheet1!$A:$A,0),1),"")</f>
        <v/>
      </c>
      <c r="B716" s="14" t="str">
        <f>+IFERROR(INDEX(Sheet1!$F:$F,MATCH('Import Demurrage Detention'!$R716,Sheet1!$A:$A,0),1),"")</f>
        <v/>
      </c>
      <c r="C716" s="15" t="str">
        <f>+IFERROR(INDEX(Sheet1!$H:$H,MATCH('Import Demurrage Detention'!$R716,Sheet1!$A:$A,0),1),"")</f>
        <v/>
      </c>
      <c r="D716" s="15" t="str">
        <f>+IFERROR(INDEX(Sheet1!$I:$I,MATCH('Import Demurrage Detention'!$R716,Sheet1!$A:$A,0),1),"")</f>
        <v/>
      </c>
      <c r="E716" s="15" t="str">
        <f>+IFERROR(INDEX(Sheet1!J:J,MATCH('Import Demurrage Detention'!$R716,Sheet1!$A:$A,0),1),"")</f>
        <v/>
      </c>
      <c r="F716" s="15" t="str">
        <f>+IFERROR(INDEX(Sheet1!K:K,MATCH('Import Demurrage Detention'!$R716,Sheet1!$A:$A,0),1),"")</f>
        <v/>
      </c>
      <c r="G716" s="15" t="str">
        <f>+IFERROR(INDEX(Sheet1!L:L,MATCH('Import Demurrage Detention'!$R716,Sheet1!$A:$A,0),1),"")</f>
        <v/>
      </c>
      <c r="H716" s="15" t="str">
        <f>+IFERROR(INDEX(Sheet1!M:M,MATCH('Import Demurrage Detention'!$R716,Sheet1!$A:$A,0),1),"")</f>
        <v/>
      </c>
      <c r="I716" s="15" t="str">
        <f>+IFERROR(INDEX(Sheet1!N:N,MATCH('Import Demurrage Detention'!$R716,Sheet1!$A:$A,0),1),"")</f>
        <v/>
      </c>
      <c r="J716" s="15" t="str">
        <f>+IFERROR(INDEX(Sheet1!O:O,MATCH('Import Demurrage Detention'!$R716,Sheet1!$A:$A,0),1),"")</f>
        <v/>
      </c>
      <c r="K716" s="15" t="str">
        <f>+IFERROR(INDEX(Sheet1!P:P,MATCH('Import Demurrage Detention'!$R716,Sheet1!$A:$A,0),1),"")</f>
        <v/>
      </c>
      <c r="L716" s="15" t="str">
        <f>+IFERROR(INDEX(Sheet1!Q:Q,MATCH('Import Demurrage Detention'!$R716,Sheet1!$A:$A,0),1),"")</f>
        <v/>
      </c>
      <c r="M716" s="15" t="str">
        <f>+IFERROR(INDEX(Sheet1!R:R,MATCH('Import Demurrage Detention'!$R716,Sheet1!$A:$A,0),1),"")</f>
        <v/>
      </c>
      <c r="N716" s="15" t="str">
        <f>+IFERROR(INDEX(Sheet1!S:S,MATCH('Import Demurrage Detention'!$R716,Sheet1!$A:$A,0),1),"")</f>
        <v/>
      </c>
      <c r="O716" s="15" t="str">
        <f>+IFERROR(INDEX(Sheet1!T:T,MATCH('Import Demurrage Detention'!$R716,Sheet1!$A:$A,0),1),"")</f>
        <v/>
      </c>
      <c r="P716" s="15" t="str">
        <f>+IFERROR(INDEX(Sheet1!U:U,MATCH('Import Demurrage Detention'!$R716,Sheet1!$A:$A,0),1),"")</f>
        <v/>
      </c>
      <c r="Q716" s="15" t="str">
        <f>+IFERROR(INDEX(Sheet1!V:V,MATCH('Import Demurrage Detention'!$R716,Sheet1!$A:$A,0),1),"")</f>
        <v/>
      </c>
      <c r="R716" s="12">
        <f t="shared" si="8"/>
        <v>708</v>
      </c>
    </row>
    <row r="717" spans="1:18">
      <c r="A717" s="14" t="str">
        <f>+IFERROR(INDEX(Sheet1!$C:$C,MATCH('Import Demurrage Detention'!$R717,Sheet1!$A:$A,0),1),"")</f>
        <v/>
      </c>
      <c r="B717" s="14" t="str">
        <f>+IFERROR(INDEX(Sheet1!$F:$F,MATCH('Import Demurrage Detention'!$R717,Sheet1!$A:$A,0),1),"")</f>
        <v/>
      </c>
      <c r="C717" s="15" t="str">
        <f>+IFERROR(INDEX(Sheet1!$H:$H,MATCH('Import Demurrage Detention'!$R717,Sheet1!$A:$A,0),1),"")</f>
        <v/>
      </c>
      <c r="D717" s="15" t="str">
        <f>+IFERROR(INDEX(Sheet1!$I:$I,MATCH('Import Demurrage Detention'!$R717,Sheet1!$A:$A,0),1),"")</f>
        <v/>
      </c>
      <c r="E717" s="15" t="str">
        <f>+IFERROR(INDEX(Sheet1!J:J,MATCH('Import Demurrage Detention'!$R717,Sheet1!$A:$A,0),1),"")</f>
        <v/>
      </c>
      <c r="F717" s="15" t="str">
        <f>+IFERROR(INDEX(Sheet1!K:K,MATCH('Import Demurrage Detention'!$R717,Sheet1!$A:$A,0),1),"")</f>
        <v/>
      </c>
      <c r="G717" s="15" t="str">
        <f>+IFERROR(INDEX(Sheet1!L:L,MATCH('Import Demurrage Detention'!$R717,Sheet1!$A:$A,0),1),"")</f>
        <v/>
      </c>
      <c r="H717" s="15" t="str">
        <f>+IFERROR(INDEX(Sheet1!M:M,MATCH('Import Demurrage Detention'!$R717,Sheet1!$A:$A,0),1),"")</f>
        <v/>
      </c>
      <c r="I717" s="15" t="str">
        <f>+IFERROR(INDEX(Sheet1!N:N,MATCH('Import Demurrage Detention'!$R717,Sheet1!$A:$A,0),1),"")</f>
        <v/>
      </c>
      <c r="J717" s="15" t="str">
        <f>+IFERROR(INDEX(Sheet1!O:O,MATCH('Import Demurrage Detention'!$R717,Sheet1!$A:$A,0),1),"")</f>
        <v/>
      </c>
      <c r="K717" s="15" t="str">
        <f>+IFERROR(INDEX(Sheet1!P:P,MATCH('Import Demurrage Detention'!$R717,Sheet1!$A:$A,0),1),"")</f>
        <v/>
      </c>
      <c r="L717" s="15" t="str">
        <f>+IFERROR(INDEX(Sheet1!Q:Q,MATCH('Import Demurrage Detention'!$R717,Sheet1!$A:$A,0),1),"")</f>
        <v/>
      </c>
      <c r="M717" s="15" t="str">
        <f>+IFERROR(INDEX(Sheet1!R:R,MATCH('Import Demurrage Detention'!$R717,Sheet1!$A:$A,0),1),"")</f>
        <v/>
      </c>
      <c r="N717" s="15" t="str">
        <f>+IFERROR(INDEX(Sheet1!S:S,MATCH('Import Demurrage Detention'!$R717,Sheet1!$A:$A,0),1),"")</f>
        <v/>
      </c>
      <c r="O717" s="15" t="str">
        <f>+IFERROR(INDEX(Sheet1!T:T,MATCH('Import Demurrage Detention'!$R717,Sheet1!$A:$A,0),1),"")</f>
        <v/>
      </c>
      <c r="P717" s="15" t="str">
        <f>+IFERROR(INDEX(Sheet1!U:U,MATCH('Import Demurrage Detention'!$R717,Sheet1!$A:$A,0),1),"")</f>
        <v/>
      </c>
      <c r="Q717" s="15" t="str">
        <f>+IFERROR(INDEX(Sheet1!V:V,MATCH('Import Demurrage Detention'!$R717,Sheet1!$A:$A,0),1),"")</f>
        <v/>
      </c>
      <c r="R717" s="12">
        <f t="shared" si="8"/>
        <v>709</v>
      </c>
    </row>
    <row r="718" spans="1:18">
      <c r="A718" s="14" t="str">
        <f>+IFERROR(INDEX(Sheet1!$C:$C,MATCH('Import Demurrage Detention'!$R718,Sheet1!$A:$A,0),1),"")</f>
        <v/>
      </c>
      <c r="B718" s="14" t="str">
        <f>+IFERROR(INDEX(Sheet1!$F:$F,MATCH('Import Demurrage Detention'!$R718,Sheet1!$A:$A,0),1),"")</f>
        <v/>
      </c>
      <c r="C718" s="15" t="str">
        <f>+IFERROR(INDEX(Sheet1!$H:$H,MATCH('Import Demurrage Detention'!$R718,Sheet1!$A:$A,0),1),"")</f>
        <v/>
      </c>
      <c r="D718" s="15" t="str">
        <f>+IFERROR(INDEX(Sheet1!$I:$I,MATCH('Import Demurrage Detention'!$R718,Sheet1!$A:$A,0),1),"")</f>
        <v/>
      </c>
      <c r="E718" s="15" t="str">
        <f>+IFERROR(INDEX(Sheet1!J:J,MATCH('Import Demurrage Detention'!$R718,Sheet1!$A:$A,0),1),"")</f>
        <v/>
      </c>
      <c r="F718" s="15" t="str">
        <f>+IFERROR(INDEX(Sheet1!K:K,MATCH('Import Demurrage Detention'!$R718,Sheet1!$A:$A,0),1),"")</f>
        <v/>
      </c>
      <c r="G718" s="15" t="str">
        <f>+IFERROR(INDEX(Sheet1!L:L,MATCH('Import Demurrage Detention'!$R718,Sheet1!$A:$A,0),1),"")</f>
        <v/>
      </c>
      <c r="H718" s="15" t="str">
        <f>+IFERROR(INDEX(Sheet1!M:M,MATCH('Import Demurrage Detention'!$R718,Sheet1!$A:$A,0),1),"")</f>
        <v/>
      </c>
      <c r="I718" s="15" t="str">
        <f>+IFERROR(INDEX(Sheet1!N:N,MATCH('Import Demurrage Detention'!$R718,Sheet1!$A:$A,0),1),"")</f>
        <v/>
      </c>
      <c r="J718" s="15" t="str">
        <f>+IFERROR(INDEX(Sheet1!O:O,MATCH('Import Demurrage Detention'!$R718,Sheet1!$A:$A,0),1),"")</f>
        <v/>
      </c>
      <c r="K718" s="15" t="str">
        <f>+IFERROR(INDEX(Sheet1!P:P,MATCH('Import Demurrage Detention'!$R718,Sheet1!$A:$A,0),1),"")</f>
        <v/>
      </c>
      <c r="L718" s="15" t="str">
        <f>+IFERROR(INDEX(Sheet1!Q:Q,MATCH('Import Demurrage Detention'!$R718,Sheet1!$A:$A,0),1),"")</f>
        <v/>
      </c>
      <c r="M718" s="15" t="str">
        <f>+IFERROR(INDEX(Sheet1!R:R,MATCH('Import Demurrage Detention'!$R718,Sheet1!$A:$A,0),1),"")</f>
        <v/>
      </c>
      <c r="N718" s="15" t="str">
        <f>+IFERROR(INDEX(Sheet1!S:S,MATCH('Import Demurrage Detention'!$R718,Sheet1!$A:$A,0),1),"")</f>
        <v/>
      </c>
      <c r="O718" s="15" t="str">
        <f>+IFERROR(INDEX(Sheet1!T:T,MATCH('Import Demurrage Detention'!$R718,Sheet1!$A:$A,0),1),"")</f>
        <v/>
      </c>
      <c r="P718" s="15" t="str">
        <f>+IFERROR(INDEX(Sheet1!U:U,MATCH('Import Demurrage Detention'!$R718,Sheet1!$A:$A,0),1),"")</f>
        <v/>
      </c>
      <c r="Q718" s="15" t="str">
        <f>+IFERROR(INDEX(Sheet1!V:V,MATCH('Import Demurrage Detention'!$R718,Sheet1!$A:$A,0),1),"")</f>
        <v/>
      </c>
      <c r="R718" s="12">
        <f t="shared" si="8"/>
        <v>710</v>
      </c>
    </row>
    <row r="719" spans="1:18">
      <c r="A719" s="14" t="str">
        <f>+IFERROR(INDEX(Sheet1!$C:$C,MATCH('Import Demurrage Detention'!$R719,Sheet1!$A:$A,0),1),"")</f>
        <v/>
      </c>
      <c r="B719" s="14" t="str">
        <f>+IFERROR(INDEX(Sheet1!$F:$F,MATCH('Import Demurrage Detention'!$R719,Sheet1!$A:$A,0),1),"")</f>
        <v/>
      </c>
      <c r="C719" s="15" t="str">
        <f>+IFERROR(INDEX(Sheet1!$H:$H,MATCH('Import Demurrage Detention'!$R719,Sheet1!$A:$A,0),1),"")</f>
        <v/>
      </c>
      <c r="D719" s="15" t="str">
        <f>+IFERROR(INDEX(Sheet1!$I:$I,MATCH('Import Demurrage Detention'!$R719,Sheet1!$A:$A,0),1),"")</f>
        <v/>
      </c>
      <c r="E719" s="15" t="str">
        <f>+IFERROR(INDEX(Sheet1!J:J,MATCH('Import Demurrage Detention'!$R719,Sheet1!$A:$A,0),1),"")</f>
        <v/>
      </c>
      <c r="F719" s="15" t="str">
        <f>+IFERROR(INDEX(Sheet1!K:K,MATCH('Import Demurrage Detention'!$R719,Sheet1!$A:$A,0),1),"")</f>
        <v/>
      </c>
      <c r="G719" s="15" t="str">
        <f>+IFERROR(INDEX(Sheet1!L:L,MATCH('Import Demurrage Detention'!$R719,Sheet1!$A:$A,0),1),"")</f>
        <v/>
      </c>
      <c r="H719" s="15" t="str">
        <f>+IFERROR(INDEX(Sheet1!M:M,MATCH('Import Demurrage Detention'!$R719,Sheet1!$A:$A,0),1),"")</f>
        <v/>
      </c>
      <c r="I719" s="15" t="str">
        <f>+IFERROR(INDEX(Sheet1!N:N,MATCH('Import Demurrage Detention'!$R719,Sheet1!$A:$A,0),1),"")</f>
        <v/>
      </c>
      <c r="J719" s="15" t="str">
        <f>+IFERROR(INDEX(Sheet1!O:O,MATCH('Import Demurrage Detention'!$R719,Sheet1!$A:$A,0),1),"")</f>
        <v/>
      </c>
      <c r="K719" s="15" t="str">
        <f>+IFERROR(INDEX(Sheet1!P:P,MATCH('Import Demurrage Detention'!$R719,Sheet1!$A:$A,0),1),"")</f>
        <v/>
      </c>
      <c r="L719" s="15" t="str">
        <f>+IFERROR(INDEX(Sheet1!Q:Q,MATCH('Import Demurrage Detention'!$R719,Sheet1!$A:$A,0),1),"")</f>
        <v/>
      </c>
      <c r="M719" s="15" t="str">
        <f>+IFERROR(INDEX(Sheet1!R:R,MATCH('Import Demurrage Detention'!$R719,Sheet1!$A:$A,0),1),"")</f>
        <v/>
      </c>
      <c r="N719" s="15" t="str">
        <f>+IFERROR(INDEX(Sheet1!S:S,MATCH('Import Demurrage Detention'!$R719,Sheet1!$A:$A,0),1),"")</f>
        <v/>
      </c>
      <c r="O719" s="15" t="str">
        <f>+IFERROR(INDEX(Sheet1!T:T,MATCH('Import Demurrage Detention'!$R719,Sheet1!$A:$A,0),1),"")</f>
        <v/>
      </c>
      <c r="P719" s="15" t="str">
        <f>+IFERROR(INDEX(Sheet1!U:U,MATCH('Import Demurrage Detention'!$R719,Sheet1!$A:$A,0),1),"")</f>
        <v/>
      </c>
      <c r="Q719" s="15" t="str">
        <f>+IFERROR(INDEX(Sheet1!V:V,MATCH('Import Demurrage Detention'!$R719,Sheet1!$A:$A,0),1),"")</f>
        <v/>
      </c>
      <c r="R719" s="12">
        <f t="shared" si="8"/>
        <v>711</v>
      </c>
    </row>
    <row r="720" spans="1:18">
      <c r="A720" s="14" t="str">
        <f>+IFERROR(INDEX(Sheet1!$C:$C,MATCH('Import Demurrage Detention'!$R720,Sheet1!$A:$A,0),1),"")</f>
        <v/>
      </c>
      <c r="B720" s="14" t="str">
        <f>+IFERROR(INDEX(Sheet1!$F:$F,MATCH('Import Demurrage Detention'!$R720,Sheet1!$A:$A,0),1),"")</f>
        <v/>
      </c>
      <c r="C720" s="15" t="str">
        <f>+IFERROR(INDEX(Sheet1!$H:$H,MATCH('Import Demurrage Detention'!$R720,Sheet1!$A:$A,0),1),"")</f>
        <v/>
      </c>
      <c r="D720" s="15" t="str">
        <f>+IFERROR(INDEX(Sheet1!$I:$I,MATCH('Import Demurrage Detention'!$R720,Sheet1!$A:$A,0),1),"")</f>
        <v/>
      </c>
      <c r="E720" s="15" t="str">
        <f>+IFERROR(INDEX(Sheet1!J:J,MATCH('Import Demurrage Detention'!$R720,Sheet1!$A:$A,0),1),"")</f>
        <v/>
      </c>
      <c r="F720" s="15" t="str">
        <f>+IFERROR(INDEX(Sheet1!K:K,MATCH('Import Demurrage Detention'!$R720,Sheet1!$A:$A,0),1),"")</f>
        <v/>
      </c>
      <c r="G720" s="15" t="str">
        <f>+IFERROR(INDEX(Sheet1!L:L,MATCH('Import Demurrage Detention'!$R720,Sheet1!$A:$A,0),1),"")</f>
        <v/>
      </c>
      <c r="H720" s="15" t="str">
        <f>+IFERROR(INDEX(Sheet1!M:M,MATCH('Import Demurrage Detention'!$R720,Sheet1!$A:$A,0),1),"")</f>
        <v/>
      </c>
      <c r="I720" s="15" t="str">
        <f>+IFERROR(INDEX(Sheet1!N:N,MATCH('Import Demurrage Detention'!$R720,Sheet1!$A:$A,0),1),"")</f>
        <v/>
      </c>
      <c r="J720" s="15" t="str">
        <f>+IFERROR(INDEX(Sheet1!O:O,MATCH('Import Demurrage Detention'!$R720,Sheet1!$A:$A,0),1),"")</f>
        <v/>
      </c>
      <c r="K720" s="15" t="str">
        <f>+IFERROR(INDEX(Sheet1!P:P,MATCH('Import Demurrage Detention'!$R720,Sheet1!$A:$A,0),1),"")</f>
        <v/>
      </c>
      <c r="L720" s="15" t="str">
        <f>+IFERROR(INDEX(Sheet1!Q:Q,MATCH('Import Demurrage Detention'!$R720,Sheet1!$A:$A,0),1),"")</f>
        <v/>
      </c>
      <c r="M720" s="15" t="str">
        <f>+IFERROR(INDEX(Sheet1!R:R,MATCH('Import Demurrage Detention'!$R720,Sheet1!$A:$A,0),1),"")</f>
        <v/>
      </c>
      <c r="N720" s="15" t="str">
        <f>+IFERROR(INDEX(Sheet1!S:S,MATCH('Import Demurrage Detention'!$R720,Sheet1!$A:$A,0),1),"")</f>
        <v/>
      </c>
      <c r="O720" s="15" t="str">
        <f>+IFERROR(INDEX(Sheet1!T:T,MATCH('Import Demurrage Detention'!$R720,Sheet1!$A:$A,0),1),"")</f>
        <v/>
      </c>
      <c r="P720" s="15" t="str">
        <f>+IFERROR(INDEX(Sheet1!U:U,MATCH('Import Demurrage Detention'!$R720,Sheet1!$A:$A,0),1),"")</f>
        <v/>
      </c>
      <c r="Q720" s="15" t="str">
        <f>+IFERROR(INDEX(Sheet1!V:V,MATCH('Import Demurrage Detention'!$R720,Sheet1!$A:$A,0),1),"")</f>
        <v/>
      </c>
      <c r="R720" s="12">
        <f t="shared" si="8"/>
        <v>712</v>
      </c>
    </row>
    <row r="721" spans="1:18">
      <c r="A721" s="14" t="str">
        <f>+IFERROR(INDEX(Sheet1!$C:$C,MATCH('Import Demurrage Detention'!$R721,Sheet1!$A:$A,0),1),"")</f>
        <v/>
      </c>
      <c r="B721" s="14" t="str">
        <f>+IFERROR(INDEX(Sheet1!$F:$F,MATCH('Import Demurrage Detention'!$R721,Sheet1!$A:$A,0),1),"")</f>
        <v/>
      </c>
      <c r="C721" s="15" t="str">
        <f>+IFERROR(INDEX(Sheet1!$H:$H,MATCH('Import Demurrage Detention'!$R721,Sheet1!$A:$A,0),1),"")</f>
        <v/>
      </c>
      <c r="D721" s="15" t="str">
        <f>+IFERROR(INDEX(Sheet1!$I:$I,MATCH('Import Demurrage Detention'!$R721,Sheet1!$A:$A,0),1),"")</f>
        <v/>
      </c>
      <c r="E721" s="15" t="str">
        <f>+IFERROR(INDEX(Sheet1!J:J,MATCH('Import Demurrage Detention'!$R721,Sheet1!$A:$A,0),1),"")</f>
        <v/>
      </c>
      <c r="F721" s="15" t="str">
        <f>+IFERROR(INDEX(Sheet1!K:K,MATCH('Import Demurrage Detention'!$R721,Sheet1!$A:$A,0),1),"")</f>
        <v/>
      </c>
      <c r="G721" s="15" t="str">
        <f>+IFERROR(INDEX(Sheet1!L:L,MATCH('Import Demurrage Detention'!$R721,Sheet1!$A:$A,0),1),"")</f>
        <v/>
      </c>
      <c r="H721" s="15" t="str">
        <f>+IFERROR(INDEX(Sheet1!M:M,MATCH('Import Demurrage Detention'!$R721,Sheet1!$A:$A,0),1),"")</f>
        <v/>
      </c>
      <c r="I721" s="15" t="str">
        <f>+IFERROR(INDEX(Sheet1!N:N,MATCH('Import Demurrage Detention'!$R721,Sheet1!$A:$A,0),1),"")</f>
        <v/>
      </c>
      <c r="J721" s="15" t="str">
        <f>+IFERROR(INDEX(Sheet1!O:O,MATCH('Import Demurrage Detention'!$R721,Sheet1!$A:$A,0),1),"")</f>
        <v/>
      </c>
      <c r="K721" s="15" t="str">
        <f>+IFERROR(INDEX(Sheet1!P:P,MATCH('Import Demurrage Detention'!$R721,Sheet1!$A:$A,0),1),"")</f>
        <v/>
      </c>
      <c r="L721" s="15" t="str">
        <f>+IFERROR(INDEX(Sheet1!Q:Q,MATCH('Import Demurrage Detention'!$R721,Sheet1!$A:$A,0),1),"")</f>
        <v/>
      </c>
      <c r="M721" s="15" t="str">
        <f>+IFERROR(INDEX(Sheet1!R:R,MATCH('Import Demurrage Detention'!$R721,Sheet1!$A:$A,0),1),"")</f>
        <v/>
      </c>
      <c r="N721" s="15" t="str">
        <f>+IFERROR(INDEX(Sheet1!S:S,MATCH('Import Demurrage Detention'!$R721,Sheet1!$A:$A,0),1),"")</f>
        <v/>
      </c>
      <c r="O721" s="15" t="str">
        <f>+IFERROR(INDEX(Sheet1!T:T,MATCH('Import Demurrage Detention'!$R721,Sheet1!$A:$A,0),1),"")</f>
        <v/>
      </c>
      <c r="P721" s="15" t="str">
        <f>+IFERROR(INDEX(Sheet1!U:U,MATCH('Import Demurrage Detention'!$R721,Sheet1!$A:$A,0),1),"")</f>
        <v/>
      </c>
      <c r="Q721" s="15" t="str">
        <f>+IFERROR(INDEX(Sheet1!V:V,MATCH('Import Demurrage Detention'!$R721,Sheet1!$A:$A,0),1),"")</f>
        <v/>
      </c>
      <c r="R721" s="12">
        <f t="shared" si="8"/>
        <v>713</v>
      </c>
    </row>
    <row r="722" spans="1:18">
      <c r="A722" s="14" t="str">
        <f>+IFERROR(INDEX(Sheet1!$C:$C,MATCH('Import Demurrage Detention'!$R722,Sheet1!$A:$A,0),1),"")</f>
        <v/>
      </c>
      <c r="B722" s="14" t="str">
        <f>+IFERROR(INDEX(Sheet1!$F:$F,MATCH('Import Demurrage Detention'!$R722,Sheet1!$A:$A,0),1),"")</f>
        <v/>
      </c>
      <c r="C722" s="15" t="str">
        <f>+IFERROR(INDEX(Sheet1!$H:$H,MATCH('Import Demurrage Detention'!$R722,Sheet1!$A:$A,0),1),"")</f>
        <v/>
      </c>
      <c r="D722" s="15" t="str">
        <f>+IFERROR(INDEX(Sheet1!$I:$I,MATCH('Import Demurrage Detention'!$R722,Sheet1!$A:$A,0),1),"")</f>
        <v/>
      </c>
      <c r="E722" s="15" t="str">
        <f>+IFERROR(INDEX(Sheet1!J:J,MATCH('Import Demurrage Detention'!$R722,Sheet1!$A:$A,0),1),"")</f>
        <v/>
      </c>
      <c r="F722" s="15" t="str">
        <f>+IFERROR(INDEX(Sheet1!K:K,MATCH('Import Demurrage Detention'!$R722,Sheet1!$A:$A,0),1),"")</f>
        <v/>
      </c>
      <c r="G722" s="15" t="str">
        <f>+IFERROR(INDEX(Sheet1!L:L,MATCH('Import Demurrage Detention'!$R722,Sheet1!$A:$A,0),1),"")</f>
        <v/>
      </c>
      <c r="H722" s="15" t="str">
        <f>+IFERROR(INDEX(Sheet1!M:M,MATCH('Import Demurrage Detention'!$R722,Sheet1!$A:$A,0),1),"")</f>
        <v/>
      </c>
      <c r="I722" s="15" t="str">
        <f>+IFERROR(INDEX(Sheet1!N:N,MATCH('Import Demurrage Detention'!$R722,Sheet1!$A:$A,0),1),"")</f>
        <v/>
      </c>
      <c r="J722" s="15" t="str">
        <f>+IFERROR(INDEX(Sheet1!O:O,MATCH('Import Demurrage Detention'!$R722,Sheet1!$A:$A,0),1),"")</f>
        <v/>
      </c>
      <c r="K722" s="15" t="str">
        <f>+IFERROR(INDEX(Sheet1!P:P,MATCH('Import Demurrage Detention'!$R722,Sheet1!$A:$A,0),1),"")</f>
        <v/>
      </c>
      <c r="L722" s="15" t="str">
        <f>+IFERROR(INDEX(Sheet1!Q:Q,MATCH('Import Demurrage Detention'!$R722,Sheet1!$A:$A,0),1),"")</f>
        <v/>
      </c>
      <c r="M722" s="15" t="str">
        <f>+IFERROR(INDEX(Sheet1!R:R,MATCH('Import Demurrage Detention'!$R722,Sheet1!$A:$A,0),1),"")</f>
        <v/>
      </c>
      <c r="N722" s="15" t="str">
        <f>+IFERROR(INDEX(Sheet1!S:S,MATCH('Import Demurrage Detention'!$R722,Sheet1!$A:$A,0),1),"")</f>
        <v/>
      </c>
      <c r="O722" s="15" t="str">
        <f>+IFERROR(INDEX(Sheet1!T:T,MATCH('Import Demurrage Detention'!$R722,Sheet1!$A:$A,0),1),"")</f>
        <v/>
      </c>
      <c r="P722" s="15" t="str">
        <f>+IFERROR(INDEX(Sheet1!U:U,MATCH('Import Demurrage Detention'!$R722,Sheet1!$A:$A,0),1),"")</f>
        <v/>
      </c>
      <c r="Q722" s="15" t="str">
        <f>+IFERROR(INDEX(Sheet1!V:V,MATCH('Import Demurrage Detention'!$R722,Sheet1!$A:$A,0),1),"")</f>
        <v/>
      </c>
      <c r="R722" s="12">
        <f t="shared" si="8"/>
        <v>714</v>
      </c>
    </row>
    <row r="723" spans="1:18">
      <c r="A723" s="14" t="str">
        <f>+IFERROR(INDEX(Sheet1!$C:$C,MATCH('Import Demurrage Detention'!$R723,Sheet1!$A:$A,0),1),"")</f>
        <v/>
      </c>
      <c r="B723" s="14" t="str">
        <f>+IFERROR(INDEX(Sheet1!$F:$F,MATCH('Import Demurrage Detention'!$R723,Sheet1!$A:$A,0),1),"")</f>
        <v/>
      </c>
      <c r="C723" s="15" t="str">
        <f>+IFERROR(INDEX(Sheet1!$H:$H,MATCH('Import Demurrage Detention'!$R723,Sheet1!$A:$A,0),1),"")</f>
        <v/>
      </c>
      <c r="D723" s="15" t="str">
        <f>+IFERROR(INDEX(Sheet1!$I:$I,MATCH('Import Demurrage Detention'!$R723,Sheet1!$A:$A,0),1),"")</f>
        <v/>
      </c>
      <c r="E723" s="15" t="str">
        <f>+IFERROR(INDEX(Sheet1!J:J,MATCH('Import Demurrage Detention'!$R723,Sheet1!$A:$A,0),1),"")</f>
        <v/>
      </c>
      <c r="F723" s="15" t="str">
        <f>+IFERROR(INDEX(Sheet1!K:K,MATCH('Import Demurrage Detention'!$R723,Sheet1!$A:$A,0),1),"")</f>
        <v/>
      </c>
      <c r="G723" s="15" t="str">
        <f>+IFERROR(INDEX(Sheet1!L:L,MATCH('Import Demurrage Detention'!$R723,Sheet1!$A:$A,0),1),"")</f>
        <v/>
      </c>
      <c r="H723" s="15" t="str">
        <f>+IFERROR(INDEX(Sheet1!M:M,MATCH('Import Demurrage Detention'!$R723,Sheet1!$A:$A,0),1),"")</f>
        <v/>
      </c>
      <c r="I723" s="15" t="str">
        <f>+IFERROR(INDEX(Sheet1!N:N,MATCH('Import Demurrage Detention'!$R723,Sheet1!$A:$A,0),1),"")</f>
        <v/>
      </c>
      <c r="J723" s="15" t="str">
        <f>+IFERROR(INDEX(Sheet1!O:O,MATCH('Import Demurrage Detention'!$R723,Sheet1!$A:$A,0),1),"")</f>
        <v/>
      </c>
      <c r="K723" s="15" t="str">
        <f>+IFERROR(INDEX(Sheet1!P:P,MATCH('Import Demurrage Detention'!$R723,Sheet1!$A:$A,0),1),"")</f>
        <v/>
      </c>
      <c r="L723" s="15" t="str">
        <f>+IFERROR(INDEX(Sheet1!Q:Q,MATCH('Import Demurrage Detention'!$R723,Sheet1!$A:$A,0),1),"")</f>
        <v/>
      </c>
      <c r="M723" s="15" t="str">
        <f>+IFERROR(INDEX(Sheet1!R:R,MATCH('Import Demurrage Detention'!$R723,Sheet1!$A:$A,0),1),"")</f>
        <v/>
      </c>
      <c r="N723" s="15" t="str">
        <f>+IFERROR(INDEX(Sheet1!S:S,MATCH('Import Demurrage Detention'!$R723,Sheet1!$A:$A,0),1),"")</f>
        <v/>
      </c>
      <c r="O723" s="15" t="str">
        <f>+IFERROR(INDEX(Sheet1!T:T,MATCH('Import Demurrage Detention'!$R723,Sheet1!$A:$A,0),1),"")</f>
        <v/>
      </c>
      <c r="P723" s="15" t="str">
        <f>+IFERROR(INDEX(Sheet1!U:U,MATCH('Import Demurrage Detention'!$R723,Sheet1!$A:$A,0),1),"")</f>
        <v/>
      </c>
      <c r="Q723" s="15" t="str">
        <f>+IFERROR(INDEX(Sheet1!V:V,MATCH('Import Demurrage Detention'!$R723,Sheet1!$A:$A,0),1),"")</f>
        <v/>
      </c>
      <c r="R723" s="12">
        <f t="shared" si="8"/>
        <v>715</v>
      </c>
    </row>
    <row r="724" spans="1:18">
      <c r="A724" s="14" t="str">
        <f>+IFERROR(INDEX(Sheet1!$C:$C,MATCH('Import Demurrage Detention'!$R724,Sheet1!$A:$A,0),1),"")</f>
        <v/>
      </c>
      <c r="B724" s="14" t="str">
        <f>+IFERROR(INDEX(Sheet1!$F:$F,MATCH('Import Demurrage Detention'!$R724,Sheet1!$A:$A,0),1),"")</f>
        <v/>
      </c>
      <c r="C724" s="15" t="str">
        <f>+IFERROR(INDEX(Sheet1!$H:$H,MATCH('Import Demurrage Detention'!$R724,Sheet1!$A:$A,0),1),"")</f>
        <v/>
      </c>
      <c r="D724" s="15" t="str">
        <f>+IFERROR(INDEX(Sheet1!$I:$I,MATCH('Import Demurrage Detention'!$R724,Sheet1!$A:$A,0),1),"")</f>
        <v/>
      </c>
      <c r="E724" s="15" t="str">
        <f>+IFERROR(INDEX(Sheet1!J:J,MATCH('Import Demurrage Detention'!$R724,Sheet1!$A:$A,0),1),"")</f>
        <v/>
      </c>
      <c r="F724" s="15" t="str">
        <f>+IFERROR(INDEX(Sheet1!K:K,MATCH('Import Demurrage Detention'!$R724,Sheet1!$A:$A,0),1),"")</f>
        <v/>
      </c>
      <c r="G724" s="15" t="str">
        <f>+IFERROR(INDEX(Sheet1!L:L,MATCH('Import Demurrage Detention'!$R724,Sheet1!$A:$A,0),1),"")</f>
        <v/>
      </c>
      <c r="H724" s="15" t="str">
        <f>+IFERROR(INDEX(Sheet1!M:M,MATCH('Import Demurrage Detention'!$R724,Sheet1!$A:$A,0),1),"")</f>
        <v/>
      </c>
      <c r="I724" s="15" t="str">
        <f>+IFERROR(INDEX(Sheet1!N:N,MATCH('Import Demurrage Detention'!$R724,Sheet1!$A:$A,0),1),"")</f>
        <v/>
      </c>
      <c r="J724" s="15" t="str">
        <f>+IFERROR(INDEX(Sheet1!O:O,MATCH('Import Demurrage Detention'!$R724,Sheet1!$A:$A,0),1),"")</f>
        <v/>
      </c>
      <c r="K724" s="15" t="str">
        <f>+IFERROR(INDEX(Sheet1!P:P,MATCH('Import Demurrage Detention'!$R724,Sheet1!$A:$A,0),1),"")</f>
        <v/>
      </c>
      <c r="L724" s="15" t="str">
        <f>+IFERROR(INDEX(Sheet1!Q:Q,MATCH('Import Demurrage Detention'!$R724,Sheet1!$A:$A,0),1),"")</f>
        <v/>
      </c>
      <c r="M724" s="15" t="str">
        <f>+IFERROR(INDEX(Sheet1!R:R,MATCH('Import Demurrage Detention'!$R724,Sheet1!$A:$A,0),1),"")</f>
        <v/>
      </c>
      <c r="N724" s="15" t="str">
        <f>+IFERROR(INDEX(Sheet1!S:S,MATCH('Import Demurrage Detention'!$R724,Sheet1!$A:$A,0),1),"")</f>
        <v/>
      </c>
      <c r="O724" s="15" t="str">
        <f>+IFERROR(INDEX(Sheet1!T:T,MATCH('Import Demurrage Detention'!$R724,Sheet1!$A:$A,0),1),"")</f>
        <v/>
      </c>
      <c r="P724" s="15" t="str">
        <f>+IFERROR(INDEX(Sheet1!U:U,MATCH('Import Demurrage Detention'!$R724,Sheet1!$A:$A,0),1),"")</f>
        <v/>
      </c>
      <c r="Q724" s="15" t="str">
        <f>+IFERROR(INDEX(Sheet1!V:V,MATCH('Import Demurrage Detention'!$R724,Sheet1!$A:$A,0),1),"")</f>
        <v/>
      </c>
      <c r="R724" s="12">
        <f t="shared" si="8"/>
        <v>716</v>
      </c>
    </row>
    <row r="725" spans="1:18">
      <c r="A725" s="14" t="str">
        <f>+IFERROR(INDEX(Sheet1!$C:$C,MATCH('Import Demurrage Detention'!$R725,Sheet1!$A:$A,0),1),"")</f>
        <v/>
      </c>
      <c r="B725" s="14" t="str">
        <f>+IFERROR(INDEX(Sheet1!$F:$F,MATCH('Import Demurrage Detention'!$R725,Sheet1!$A:$A,0),1),"")</f>
        <v/>
      </c>
      <c r="C725" s="15" t="str">
        <f>+IFERROR(INDEX(Sheet1!$H:$H,MATCH('Import Demurrage Detention'!$R725,Sheet1!$A:$A,0),1),"")</f>
        <v/>
      </c>
      <c r="D725" s="15" t="str">
        <f>+IFERROR(INDEX(Sheet1!$I:$I,MATCH('Import Demurrage Detention'!$R725,Sheet1!$A:$A,0),1),"")</f>
        <v/>
      </c>
      <c r="E725" s="15" t="str">
        <f>+IFERROR(INDEX(Sheet1!J:J,MATCH('Import Demurrage Detention'!$R725,Sheet1!$A:$A,0),1),"")</f>
        <v/>
      </c>
      <c r="F725" s="15" t="str">
        <f>+IFERROR(INDEX(Sheet1!K:K,MATCH('Import Demurrage Detention'!$R725,Sheet1!$A:$A,0),1),"")</f>
        <v/>
      </c>
      <c r="G725" s="15" t="str">
        <f>+IFERROR(INDEX(Sheet1!L:L,MATCH('Import Demurrage Detention'!$R725,Sheet1!$A:$A,0),1),"")</f>
        <v/>
      </c>
      <c r="H725" s="15" t="str">
        <f>+IFERROR(INDEX(Sheet1!M:M,MATCH('Import Demurrage Detention'!$R725,Sheet1!$A:$A,0),1),"")</f>
        <v/>
      </c>
      <c r="I725" s="15" t="str">
        <f>+IFERROR(INDEX(Sheet1!N:N,MATCH('Import Demurrage Detention'!$R725,Sheet1!$A:$A,0),1),"")</f>
        <v/>
      </c>
      <c r="J725" s="15" t="str">
        <f>+IFERROR(INDEX(Sheet1!O:O,MATCH('Import Demurrage Detention'!$R725,Sheet1!$A:$A,0),1),"")</f>
        <v/>
      </c>
      <c r="K725" s="15" t="str">
        <f>+IFERROR(INDEX(Sheet1!P:P,MATCH('Import Demurrage Detention'!$R725,Sheet1!$A:$A,0),1),"")</f>
        <v/>
      </c>
      <c r="L725" s="15" t="str">
        <f>+IFERROR(INDEX(Sheet1!Q:Q,MATCH('Import Demurrage Detention'!$R725,Sheet1!$A:$A,0),1),"")</f>
        <v/>
      </c>
      <c r="M725" s="15" t="str">
        <f>+IFERROR(INDEX(Sheet1!R:R,MATCH('Import Demurrage Detention'!$R725,Sheet1!$A:$A,0),1),"")</f>
        <v/>
      </c>
      <c r="N725" s="15" t="str">
        <f>+IFERROR(INDEX(Sheet1!S:S,MATCH('Import Demurrage Detention'!$R725,Sheet1!$A:$A,0),1),"")</f>
        <v/>
      </c>
      <c r="O725" s="15" t="str">
        <f>+IFERROR(INDEX(Sheet1!T:T,MATCH('Import Demurrage Detention'!$R725,Sheet1!$A:$A,0),1),"")</f>
        <v/>
      </c>
      <c r="P725" s="15" t="str">
        <f>+IFERROR(INDEX(Sheet1!U:U,MATCH('Import Demurrage Detention'!$R725,Sheet1!$A:$A,0),1),"")</f>
        <v/>
      </c>
      <c r="Q725" s="15" t="str">
        <f>+IFERROR(INDEX(Sheet1!V:V,MATCH('Import Demurrage Detention'!$R725,Sheet1!$A:$A,0),1),"")</f>
        <v/>
      </c>
      <c r="R725" s="12">
        <f t="shared" si="8"/>
        <v>717</v>
      </c>
    </row>
    <row r="726" spans="1:18">
      <c r="A726" s="14" t="str">
        <f>+IFERROR(INDEX(Sheet1!$C:$C,MATCH('Import Demurrage Detention'!$R726,Sheet1!$A:$A,0),1),"")</f>
        <v/>
      </c>
      <c r="B726" s="14" t="str">
        <f>+IFERROR(INDEX(Sheet1!$F:$F,MATCH('Import Demurrage Detention'!$R726,Sheet1!$A:$A,0),1),"")</f>
        <v/>
      </c>
      <c r="C726" s="15" t="str">
        <f>+IFERROR(INDEX(Sheet1!$H:$H,MATCH('Import Demurrage Detention'!$R726,Sheet1!$A:$A,0),1),"")</f>
        <v/>
      </c>
      <c r="D726" s="15" t="str">
        <f>+IFERROR(INDEX(Sheet1!$I:$I,MATCH('Import Demurrage Detention'!$R726,Sheet1!$A:$A,0),1),"")</f>
        <v/>
      </c>
      <c r="E726" s="15" t="str">
        <f>+IFERROR(INDEX(Sheet1!J:J,MATCH('Import Demurrage Detention'!$R726,Sheet1!$A:$A,0),1),"")</f>
        <v/>
      </c>
      <c r="F726" s="15" t="str">
        <f>+IFERROR(INDEX(Sheet1!K:K,MATCH('Import Demurrage Detention'!$R726,Sheet1!$A:$A,0),1),"")</f>
        <v/>
      </c>
      <c r="G726" s="15" t="str">
        <f>+IFERROR(INDEX(Sheet1!L:L,MATCH('Import Demurrage Detention'!$R726,Sheet1!$A:$A,0),1),"")</f>
        <v/>
      </c>
      <c r="H726" s="15" t="str">
        <f>+IFERROR(INDEX(Sheet1!M:M,MATCH('Import Demurrage Detention'!$R726,Sheet1!$A:$A,0),1),"")</f>
        <v/>
      </c>
      <c r="I726" s="15" t="str">
        <f>+IFERROR(INDEX(Sheet1!N:N,MATCH('Import Demurrage Detention'!$R726,Sheet1!$A:$A,0),1),"")</f>
        <v/>
      </c>
      <c r="J726" s="15" t="str">
        <f>+IFERROR(INDEX(Sheet1!O:O,MATCH('Import Demurrage Detention'!$R726,Sheet1!$A:$A,0),1),"")</f>
        <v/>
      </c>
      <c r="K726" s="15" t="str">
        <f>+IFERROR(INDEX(Sheet1!P:P,MATCH('Import Demurrage Detention'!$R726,Sheet1!$A:$A,0),1),"")</f>
        <v/>
      </c>
      <c r="L726" s="15" t="str">
        <f>+IFERROR(INDEX(Sheet1!Q:Q,MATCH('Import Demurrage Detention'!$R726,Sheet1!$A:$A,0),1),"")</f>
        <v/>
      </c>
      <c r="M726" s="15" t="str">
        <f>+IFERROR(INDEX(Sheet1!R:R,MATCH('Import Demurrage Detention'!$R726,Sheet1!$A:$A,0),1),"")</f>
        <v/>
      </c>
      <c r="N726" s="15" t="str">
        <f>+IFERROR(INDEX(Sheet1!S:S,MATCH('Import Demurrage Detention'!$R726,Sheet1!$A:$A,0),1),"")</f>
        <v/>
      </c>
      <c r="O726" s="15" t="str">
        <f>+IFERROR(INDEX(Sheet1!T:T,MATCH('Import Demurrage Detention'!$R726,Sheet1!$A:$A,0),1),"")</f>
        <v/>
      </c>
      <c r="P726" s="15" t="str">
        <f>+IFERROR(INDEX(Sheet1!U:U,MATCH('Import Demurrage Detention'!$R726,Sheet1!$A:$A,0),1),"")</f>
        <v/>
      </c>
      <c r="Q726" s="15" t="str">
        <f>+IFERROR(INDEX(Sheet1!V:V,MATCH('Import Demurrage Detention'!$R726,Sheet1!$A:$A,0),1),"")</f>
        <v/>
      </c>
      <c r="R726" s="12">
        <f t="shared" si="8"/>
        <v>718</v>
      </c>
    </row>
    <row r="727" spans="1:18">
      <c r="A727" s="14" t="str">
        <f>+IFERROR(INDEX(Sheet1!$C:$C,MATCH('Import Demurrage Detention'!$R727,Sheet1!$A:$A,0),1),"")</f>
        <v/>
      </c>
      <c r="B727" s="14" t="str">
        <f>+IFERROR(INDEX(Sheet1!$F:$F,MATCH('Import Demurrage Detention'!$R727,Sheet1!$A:$A,0),1),"")</f>
        <v/>
      </c>
      <c r="C727" s="15" t="str">
        <f>+IFERROR(INDEX(Sheet1!$H:$H,MATCH('Import Demurrage Detention'!$R727,Sheet1!$A:$A,0),1),"")</f>
        <v/>
      </c>
      <c r="D727" s="15" t="str">
        <f>+IFERROR(INDEX(Sheet1!$I:$I,MATCH('Import Demurrage Detention'!$R727,Sheet1!$A:$A,0),1),"")</f>
        <v/>
      </c>
      <c r="E727" s="15" t="str">
        <f>+IFERROR(INDEX(Sheet1!J:J,MATCH('Import Demurrage Detention'!$R727,Sheet1!$A:$A,0),1),"")</f>
        <v/>
      </c>
      <c r="F727" s="15" t="str">
        <f>+IFERROR(INDEX(Sheet1!K:K,MATCH('Import Demurrage Detention'!$R727,Sheet1!$A:$A,0),1),"")</f>
        <v/>
      </c>
      <c r="G727" s="15" t="str">
        <f>+IFERROR(INDEX(Sheet1!L:L,MATCH('Import Demurrage Detention'!$R727,Sheet1!$A:$A,0),1),"")</f>
        <v/>
      </c>
      <c r="H727" s="15" t="str">
        <f>+IFERROR(INDEX(Sheet1!M:M,MATCH('Import Demurrage Detention'!$R727,Sheet1!$A:$A,0),1),"")</f>
        <v/>
      </c>
      <c r="I727" s="15" t="str">
        <f>+IFERROR(INDEX(Sheet1!N:N,MATCH('Import Demurrage Detention'!$R727,Sheet1!$A:$A,0),1),"")</f>
        <v/>
      </c>
      <c r="J727" s="15" t="str">
        <f>+IFERROR(INDEX(Sheet1!O:O,MATCH('Import Demurrage Detention'!$R727,Sheet1!$A:$A,0),1),"")</f>
        <v/>
      </c>
      <c r="K727" s="15" t="str">
        <f>+IFERROR(INDEX(Sheet1!P:P,MATCH('Import Demurrage Detention'!$R727,Sheet1!$A:$A,0),1),"")</f>
        <v/>
      </c>
      <c r="L727" s="15" t="str">
        <f>+IFERROR(INDEX(Sheet1!Q:Q,MATCH('Import Demurrage Detention'!$R727,Sheet1!$A:$A,0),1),"")</f>
        <v/>
      </c>
      <c r="M727" s="15" t="str">
        <f>+IFERROR(INDEX(Sheet1!R:R,MATCH('Import Demurrage Detention'!$R727,Sheet1!$A:$A,0),1),"")</f>
        <v/>
      </c>
      <c r="N727" s="15" t="str">
        <f>+IFERROR(INDEX(Sheet1!S:S,MATCH('Import Demurrage Detention'!$R727,Sheet1!$A:$A,0),1),"")</f>
        <v/>
      </c>
      <c r="O727" s="15" t="str">
        <f>+IFERROR(INDEX(Sheet1!T:T,MATCH('Import Demurrage Detention'!$R727,Sheet1!$A:$A,0),1),"")</f>
        <v/>
      </c>
      <c r="P727" s="15" t="str">
        <f>+IFERROR(INDEX(Sheet1!U:U,MATCH('Import Demurrage Detention'!$R727,Sheet1!$A:$A,0),1),"")</f>
        <v/>
      </c>
      <c r="Q727" s="15" t="str">
        <f>+IFERROR(INDEX(Sheet1!V:V,MATCH('Import Demurrage Detention'!$R727,Sheet1!$A:$A,0),1),"")</f>
        <v/>
      </c>
      <c r="R727" s="12">
        <f t="shared" si="8"/>
        <v>719</v>
      </c>
    </row>
    <row r="728" spans="1:18">
      <c r="A728" s="14" t="str">
        <f>+IFERROR(INDEX(Sheet1!$C:$C,MATCH('Import Demurrage Detention'!$R728,Sheet1!$A:$A,0),1),"")</f>
        <v/>
      </c>
      <c r="B728" s="14" t="str">
        <f>+IFERROR(INDEX(Sheet1!$F:$F,MATCH('Import Demurrage Detention'!$R728,Sheet1!$A:$A,0),1),"")</f>
        <v/>
      </c>
      <c r="C728" s="15" t="str">
        <f>+IFERROR(INDEX(Sheet1!$H:$H,MATCH('Import Demurrage Detention'!$R728,Sheet1!$A:$A,0),1),"")</f>
        <v/>
      </c>
      <c r="D728" s="15" t="str">
        <f>+IFERROR(INDEX(Sheet1!$I:$I,MATCH('Import Demurrage Detention'!$R728,Sheet1!$A:$A,0),1),"")</f>
        <v/>
      </c>
      <c r="E728" s="15" t="str">
        <f>+IFERROR(INDEX(Sheet1!J:J,MATCH('Import Demurrage Detention'!$R728,Sheet1!$A:$A,0),1),"")</f>
        <v/>
      </c>
      <c r="F728" s="15" t="str">
        <f>+IFERROR(INDEX(Sheet1!K:K,MATCH('Import Demurrage Detention'!$R728,Sheet1!$A:$A,0),1),"")</f>
        <v/>
      </c>
      <c r="G728" s="15" t="str">
        <f>+IFERROR(INDEX(Sheet1!L:L,MATCH('Import Demurrage Detention'!$R728,Sheet1!$A:$A,0),1),"")</f>
        <v/>
      </c>
      <c r="H728" s="15" t="str">
        <f>+IFERROR(INDEX(Sheet1!M:M,MATCH('Import Demurrage Detention'!$R728,Sheet1!$A:$A,0),1),"")</f>
        <v/>
      </c>
      <c r="I728" s="15" t="str">
        <f>+IFERROR(INDEX(Sheet1!N:N,MATCH('Import Demurrage Detention'!$R728,Sheet1!$A:$A,0),1),"")</f>
        <v/>
      </c>
      <c r="J728" s="15" t="str">
        <f>+IFERROR(INDEX(Sheet1!O:O,MATCH('Import Demurrage Detention'!$R728,Sheet1!$A:$A,0),1),"")</f>
        <v/>
      </c>
      <c r="K728" s="15" t="str">
        <f>+IFERROR(INDEX(Sheet1!P:P,MATCH('Import Demurrage Detention'!$R728,Sheet1!$A:$A,0),1),"")</f>
        <v/>
      </c>
      <c r="L728" s="15" t="str">
        <f>+IFERROR(INDEX(Sheet1!Q:Q,MATCH('Import Demurrage Detention'!$R728,Sheet1!$A:$A,0),1),"")</f>
        <v/>
      </c>
      <c r="M728" s="15" t="str">
        <f>+IFERROR(INDEX(Sheet1!R:R,MATCH('Import Demurrage Detention'!$R728,Sheet1!$A:$A,0),1),"")</f>
        <v/>
      </c>
      <c r="N728" s="15" t="str">
        <f>+IFERROR(INDEX(Sheet1!S:S,MATCH('Import Demurrage Detention'!$R728,Sheet1!$A:$A,0),1),"")</f>
        <v/>
      </c>
      <c r="O728" s="15" t="str">
        <f>+IFERROR(INDEX(Sheet1!T:T,MATCH('Import Demurrage Detention'!$R728,Sheet1!$A:$A,0),1),"")</f>
        <v/>
      </c>
      <c r="P728" s="15" t="str">
        <f>+IFERROR(INDEX(Sheet1!U:U,MATCH('Import Demurrage Detention'!$R728,Sheet1!$A:$A,0),1),"")</f>
        <v/>
      </c>
      <c r="Q728" s="15" t="str">
        <f>+IFERROR(INDEX(Sheet1!V:V,MATCH('Import Demurrage Detention'!$R728,Sheet1!$A:$A,0),1),"")</f>
        <v/>
      </c>
      <c r="R728" s="12">
        <f t="shared" si="8"/>
        <v>720</v>
      </c>
    </row>
    <row r="729" spans="1:18">
      <c r="A729" s="14" t="str">
        <f>+IFERROR(INDEX(Sheet1!$C:$C,MATCH('Import Demurrage Detention'!$R729,Sheet1!$A:$A,0),1),"")</f>
        <v/>
      </c>
      <c r="B729" s="14" t="str">
        <f>+IFERROR(INDEX(Sheet1!$F:$F,MATCH('Import Demurrage Detention'!$R729,Sheet1!$A:$A,0),1),"")</f>
        <v/>
      </c>
      <c r="C729" s="15" t="str">
        <f>+IFERROR(INDEX(Sheet1!$H:$H,MATCH('Import Demurrage Detention'!$R729,Sheet1!$A:$A,0),1),"")</f>
        <v/>
      </c>
      <c r="D729" s="15" t="str">
        <f>+IFERROR(INDEX(Sheet1!$I:$I,MATCH('Import Demurrage Detention'!$R729,Sheet1!$A:$A,0),1),"")</f>
        <v/>
      </c>
      <c r="E729" s="15" t="str">
        <f>+IFERROR(INDEX(Sheet1!J:J,MATCH('Import Demurrage Detention'!$R729,Sheet1!$A:$A,0),1),"")</f>
        <v/>
      </c>
      <c r="F729" s="15" t="str">
        <f>+IFERROR(INDEX(Sheet1!K:K,MATCH('Import Demurrage Detention'!$R729,Sheet1!$A:$A,0),1),"")</f>
        <v/>
      </c>
      <c r="G729" s="15" t="str">
        <f>+IFERROR(INDEX(Sheet1!L:L,MATCH('Import Demurrage Detention'!$R729,Sheet1!$A:$A,0),1),"")</f>
        <v/>
      </c>
      <c r="H729" s="15" t="str">
        <f>+IFERROR(INDEX(Sheet1!M:M,MATCH('Import Demurrage Detention'!$R729,Sheet1!$A:$A,0),1),"")</f>
        <v/>
      </c>
      <c r="I729" s="15" t="str">
        <f>+IFERROR(INDEX(Sheet1!N:N,MATCH('Import Demurrage Detention'!$R729,Sheet1!$A:$A,0),1),"")</f>
        <v/>
      </c>
      <c r="J729" s="15" t="str">
        <f>+IFERROR(INDEX(Sheet1!O:O,MATCH('Import Demurrage Detention'!$R729,Sheet1!$A:$A,0),1),"")</f>
        <v/>
      </c>
      <c r="K729" s="15" t="str">
        <f>+IFERROR(INDEX(Sheet1!P:P,MATCH('Import Demurrage Detention'!$R729,Sheet1!$A:$A,0),1),"")</f>
        <v/>
      </c>
      <c r="L729" s="15" t="str">
        <f>+IFERROR(INDEX(Sheet1!Q:Q,MATCH('Import Demurrage Detention'!$R729,Sheet1!$A:$A,0),1),"")</f>
        <v/>
      </c>
      <c r="M729" s="15" t="str">
        <f>+IFERROR(INDEX(Sheet1!R:R,MATCH('Import Demurrage Detention'!$R729,Sheet1!$A:$A,0),1),"")</f>
        <v/>
      </c>
      <c r="N729" s="15" t="str">
        <f>+IFERROR(INDEX(Sheet1!S:S,MATCH('Import Demurrage Detention'!$R729,Sheet1!$A:$A,0),1),"")</f>
        <v/>
      </c>
      <c r="O729" s="15" t="str">
        <f>+IFERROR(INDEX(Sheet1!T:T,MATCH('Import Demurrage Detention'!$R729,Sheet1!$A:$A,0),1),"")</f>
        <v/>
      </c>
      <c r="P729" s="15" t="str">
        <f>+IFERROR(INDEX(Sheet1!U:U,MATCH('Import Demurrage Detention'!$R729,Sheet1!$A:$A,0),1),"")</f>
        <v/>
      </c>
      <c r="Q729" s="15" t="str">
        <f>+IFERROR(INDEX(Sheet1!V:V,MATCH('Import Demurrage Detention'!$R729,Sheet1!$A:$A,0),1),"")</f>
        <v/>
      </c>
      <c r="R729" s="12">
        <f t="shared" si="8"/>
        <v>721</v>
      </c>
    </row>
    <row r="730" spans="1:18">
      <c r="A730" s="14" t="str">
        <f>+IFERROR(INDEX(Sheet1!$C:$C,MATCH('Import Demurrage Detention'!$R730,Sheet1!$A:$A,0),1),"")</f>
        <v/>
      </c>
      <c r="B730" s="14" t="str">
        <f>+IFERROR(INDEX(Sheet1!$F:$F,MATCH('Import Demurrage Detention'!$R730,Sheet1!$A:$A,0),1),"")</f>
        <v/>
      </c>
      <c r="C730" s="15" t="str">
        <f>+IFERROR(INDEX(Sheet1!$H:$H,MATCH('Import Demurrage Detention'!$R730,Sheet1!$A:$A,0),1),"")</f>
        <v/>
      </c>
      <c r="D730" s="15" t="str">
        <f>+IFERROR(INDEX(Sheet1!$I:$I,MATCH('Import Demurrage Detention'!$R730,Sheet1!$A:$A,0),1),"")</f>
        <v/>
      </c>
      <c r="E730" s="15" t="str">
        <f>+IFERROR(INDEX(Sheet1!J:J,MATCH('Import Demurrage Detention'!$R730,Sheet1!$A:$A,0),1),"")</f>
        <v/>
      </c>
      <c r="F730" s="15" t="str">
        <f>+IFERROR(INDEX(Sheet1!K:K,MATCH('Import Demurrage Detention'!$R730,Sheet1!$A:$A,0),1),"")</f>
        <v/>
      </c>
      <c r="G730" s="15" t="str">
        <f>+IFERROR(INDEX(Sheet1!L:L,MATCH('Import Demurrage Detention'!$R730,Sheet1!$A:$A,0),1),"")</f>
        <v/>
      </c>
      <c r="H730" s="15" t="str">
        <f>+IFERROR(INDEX(Sheet1!M:M,MATCH('Import Demurrage Detention'!$R730,Sheet1!$A:$A,0),1),"")</f>
        <v/>
      </c>
      <c r="I730" s="15" t="str">
        <f>+IFERROR(INDEX(Sheet1!N:N,MATCH('Import Demurrage Detention'!$R730,Sheet1!$A:$A,0),1),"")</f>
        <v/>
      </c>
      <c r="J730" s="15" t="str">
        <f>+IFERROR(INDEX(Sheet1!O:O,MATCH('Import Demurrage Detention'!$R730,Sheet1!$A:$A,0),1),"")</f>
        <v/>
      </c>
      <c r="K730" s="15" t="str">
        <f>+IFERROR(INDEX(Sheet1!P:P,MATCH('Import Demurrage Detention'!$R730,Sheet1!$A:$A,0),1),"")</f>
        <v/>
      </c>
      <c r="L730" s="15" t="str">
        <f>+IFERROR(INDEX(Sheet1!Q:Q,MATCH('Import Demurrage Detention'!$R730,Sheet1!$A:$A,0),1),"")</f>
        <v/>
      </c>
      <c r="M730" s="15" t="str">
        <f>+IFERROR(INDEX(Sheet1!R:R,MATCH('Import Demurrage Detention'!$R730,Sheet1!$A:$A,0),1),"")</f>
        <v/>
      </c>
      <c r="N730" s="15" t="str">
        <f>+IFERROR(INDEX(Sheet1!S:S,MATCH('Import Demurrage Detention'!$R730,Sheet1!$A:$A,0),1),"")</f>
        <v/>
      </c>
      <c r="O730" s="15" t="str">
        <f>+IFERROR(INDEX(Sheet1!T:T,MATCH('Import Demurrage Detention'!$R730,Sheet1!$A:$A,0),1),"")</f>
        <v/>
      </c>
      <c r="P730" s="15" t="str">
        <f>+IFERROR(INDEX(Sheet1!U:U,MATCH('Import Demurrage Detention'!$R730,Sheet1!$A:$A,0),1),"")</f>
        <v/>
      </c>
      <c r="Q730" s="15" t="str">
        <f>+IFERROR(INDEX(Sheet1!V:V,MATCH('Import Demurrage Detention'!$R730,Sheet1!$A:$A,0),1),"")</f>
        <v/>
      </c>
      <c r="R730" s="12">
        <f t="shared" si="8"/>
        <v>722</v>
      </c>
    </row>
    <row r="731" spans="1:18">
      <c r="A731" s="14" t="str">
        <f>+IFERROR(INDEX(Sheet1!$C:$C,MATCH('Import Demurrage Detention'!$R731,Sheet1!$A:$A,0),1),"")</f>
        <v/>
      </c>
      <c r="B731" s="14" t="str">
        <f>+IFERROR(INDEX(Sheet1!$F:$F,MATCH('Import Demurrage Detention'!$R731,Sheet1!$A:$A,0),1),"")</f>
        <v/>
      </c>
      <c r="C731" s="15" t="str">
        <f>+IFERROR(INDEX(Sheet1!$H:$H,MATCH('Import Demurrage Detention'!$R731,Sheet1!$A:$A,0),1),"")</f>
        <v/>
      </c>
      <c r="D731" s="15" t="str">
        <f>+IFERROR(INDEX(Sheet1!$I:$I,MATCH('Import Demurrage Detention'!$R731,Sheet1!$A:$A,0),1),"")</f>
        <v/>
      </c>
      <c r="E731" s="15" t="str">
        <f>+IFERROR(INDEX(Sheet1!J:J,MATCH('Import Demurrage Detention'!$R731,Sheet1!$A:$A,0),1),"")</f>
        <v/>
      </c>
      <c r="F731" s="15" t="str">
        <f>+IFERROR(INDEX(Sheet1!K:K,MATCH('Import Demurrage Detention'!$R731,Sheet1!$A:$A,0),1),"")</f>
        <v/>
      </c>
      <c r="G731" s="15" t="str">
        <f>+IFERROR(INDEX(Sheet1!L:L,MATCH('Import Demurrage Detention'!$R731,Sheet1!$A:$A,0),1),"")</f>
        <v/>
      </c>
      <c r="H731" s="15" t="str">
        <f>+IFERROR(INDEX(Sheet1!M:M,MATCH('Import Demurrage Detention'!$R731,Sheet1!$A:$A,0),1),"")</f>
        <v/>
      </c>
      <c r="I731" s="15" t="str">
        <f>+IFERROR(INDEX(Sheet1!N:N,MATCH('Import Demurrage Detention'!$R731,Sheet1!$A:$A,0),1),"")</f>
        <v/>
      </c>
      <c r="J731" s="15" t="str">
        <f>+IFERROR(INDEX(Sheet1!O:O,MATCH('Import Demurrage Detention'!$R731,Sheet1!$A:$A,0),1),"")</f>
        <v/>
      </c>
      <c r="K731" s="15" t="str">
        <f>+IFERROR(INDEX(Sheet1!P:P,MATCH('Import Demurrage Detention'!$R731,Sheet1!$A:$A,0),1),"")</f>
        <v/>
      </c>
      <c r="L731" s="15" t="str">
        <f>+IFERROR(INDEX(Sheet1!Q:Q,MATCH('Import Demurrage Detention'!$R731,Sheet1!$A:$A,0),1),"")</f>
        <v/>
      </c>
      <c r="M731" s="15" t="str">
        <f>+IFERROR(INDEX(Sheet1!R:R,MATCH('Import Demurrage Detention'!$R731,Sheet1!$A:$A,0),1),"")</f>
        <v/>
      </c>
      <c r="N731" s="15" t="str">
        <f>+IFERROR(INDEX(Sheet1!S:S,MATCH('Import Demurrage Detention'!$R731,Sheet1!$A:$A,0),1),"")</f>
        <v/>
      </c>
      <c r="O731" s="15" t="str">
        <f>+IFERROR(INDEX(Sheet1!T:T,MATCH('Import Demurrage Detention'!$R731,Sheet1!$A:$A,0),1),"")</f>
        <v/>
      </c>
      <c r="P731" s="15" t="str">
        <f>+IFERROR(INDEX(Sheet1!U:U,MATCH('Import Demurrage Detention'!$R731,Sheet1!$A:$A,0),1),"")</f>
        <v/>
      </c>
      <c r="Q731" s="15" t="str">
        <f>+IFERROR(INDEX(Sheet1!V:V,MATCH('Import Demurrage Detention'!$R731,Sheet1!$A:$A,0),1),"")</f>
        <v/>
      </c>
      <c r="R731" s="12">
        <f t="shared" si="8"/>
        <v>723</v>
      </c>
    </row>
    <row r="732" spans="1:18">
      <c r="A732" s="14" t="str">
        <f>+IFERROR(INDEX(Sheet1!$C:$C,MATCH('Import Demurrage Detention'!$R732,Sheet1!$A:$A,0),1),"")</f>
        <v/>
      </c>
      <c r="B732" s="14" t="str">
        <f>+IFERROR(INDEX(Sheet1!$F:$F,MATCH('Import Demurrage Detention'!$R732,Sheet1!$A:$A,0),1),"")</f>
        <v/>
      </c>
      <c r="C732" s="15" t="str">
        <f>+IFERROR(INDEX(Sheet1!$H:$H,MATCH('Import Demurrage Detention'!$R732,Sheet1!$A:$A,0),1),"")</f>
        <v/>
      </c>
      <c r="D732" s="15" t="str">
        <f>+IFERROR(INDEX(Sheet1!$I:$I,MATCH('Import Demurrage Detention'!$R732,Sheet1!$A:$A,0),1),"")</f>
        <v/>
      </c>
      <c r="E732" s="15" t="str">
        <f>+IFERROR(INDEX(Sheet1!J:J,MATCH('Import Demurrage Detention'!$R732,Sheet1!$A:$A,0),1),"")</f>
        <v/>
      </c>
      <c r="F732" s="15" t="str">
        <f>+IFERROR(INDEX(Sheet1!K:K,MATCH('Import Demurrage Detention'!$R732,Sheet1!$A:$A,0),1),"")</f>
        <v/>
      </c>
      <c r="G732" s="15" t="str">
        <f>+IFERROR(INDEX(Sheet1!L:L,MATCH('Import Demurrage Detention'!$R732,Sheet1!$A:$A,0),1),"")</f>
        <v/>
      </c>
      <c r="H732" s="15" t="str">
        <f>+IFERROR(INDEX(Sheet1!M:M,MATCH('Import Demurrage Detention'!$R732,Sheet1!$A:$A,0),1),"")</f>
        <v/>
      </c>
      <c r="I732" s="15" t="str">
        <f>+IFERROR(INDEX(Sheet1!N:N,MATCH('Import Demurrage Detention'!$R732,Sheet1!$A:$A,0),1),"")</f>
        <v/>
      </c>
      <c r="J732" s="15" t="str">
        <f>+IFERROR(INDEX(Sheet1!O:O,MATCH('Import Demurrage Detention'!$R732,Sheet1!$A:$A,0),1),"")</f>
        <v/>
      </c>
      <c r="K732" s="15" t="str">
        <f>+IFERROR(INDEX(Sheet1!P:P,MATCH('Import Demurrage Detention'!$R732,Sheet1!$A:$A,0),1),"")</f>
        <v/>
      </c>
      <c r="L732" s="15" t="str">
        <f>+IFERROR(INDEX(Sheet1!Q:Q,MATCH('Import Demurrage Detention'!$R732,Sheet1!$A:$A,0),1),"")</f>
        <v/>
      </c>
      <c r="M732" s="15" t="str">
        <f>+IFERROR(INDEX(Sheet1!R:R,MATCH('Import Demurrage Detention'!$R732,Sheet1!$A:$A,0),1),"")</f>
        <v/>
      </c>
      <c r="N732" s="15" t="str">
        <f>+IFERROR(INDEX(Sheet1!S:S,MATCH('Import Demurrage Detention'!$R732,Sheet1!$A:$A,0),1),"")</f>
        <v/>
      </c>
      <c r="O732" s="15" t="str">
        <f>+IFERROR(INDEX(Sheet1!T:T,MATCH('Import Demurrage Detention'!$R732,Sheet1!$A:$A,0),1),"")</f>
        <v/>
      </c>
      <c r="P732" s="15" t="str">
        <f>+IFERROR(INDEX(Sheet1!U:U,MATCH('Import Demurrage Detention'!$R732,Sheet1!$A:$A,0),1),"")</f>
        <v/>
      </c>
      <c r="Q732" s="15" t="str">
        <f>+IFERROR(INDEX(Sheet1!V:V,MATCH('Import Demurrage Detention'!$R732,Sheet1!$A:$A,0),1),"")</f>
        <v/>
      </c>
      <c r="R732" s="12">
        <f t="shared" ref="R732:R795" si="9">+R731+1</f>
        <v>724</v>
      </c>
    </row>
    <row r="733" spans="1:18">
      <c r="A733" s="14" t="str">
        <f>+IFERROR(INDEX(Sheet1!$C:$C,MATCH('Import Demurrage Detention'!$R733,Sheet1!$A:$A,0),1),"")</f>
        <v/>
      </c>
      <c r="B733" s="14" t="str">
        <f>+IFERROR(INDEX(Sheet1!$F:$F,MATCH('Import Demurrage Detention'!$R733,Sheet1!$A:$A,0),1),"")</f>
        <v/>
      </c>
      <c r="C733" s="15" t="str">
        <f>+IFERROR(INDEX(Sheet1!$H:$H,MATCH('Import Demurrage Detention'!$R733,Sheet1!$A:$A,0),1),"")</f>
        <v/>
      </c>
      <c r="D733" s="15" t="str">
        <f>+IFERROR(INDEX(Sheet1!$I:$I,MATCH('Import Demurrage Detention'!$R733,Sheet1!$A:$A,0),1),"")</f>
        <v/>
      </c>
      <c r="E733" s="15" t="str">
        <f>+IFERROR(INDEX(Sheet1!J:J,MATCH('Import Demurrage Detention'!$R733,Sheet1!$A:$A,0),1),"")</f>
        <v/>
      </c>
      <c r="F733" s="15" t="str">
        <f>+IFERROR(INDEX(Sheet1!K:K,MATCH('Import Demurrage Detention'!$R733,Sheet1!$A:$A,0),1),"")</f>
        <v/>
      </c>
      <c r="G733" s="15" t="str">
        <f>+IFERROR(INDEX(Sheet1!L:L,MATCH('Import Demurrage Detention'!$R733,Sheet1!$A:$A,0),1),"")</f>
        <v/>
      </c>
      <c r="H733" s="15" t="str">
        <f>+IFERROR(INDEX(Sheet1!M:M,MATCH('Import Demurrage Detention'!$R733,Sheet1!$A:$A,0),1),"")</f>
        <v/>
      </c>
      <c r="I733" s="15" t="str">
        <f>+IFERROR(INDEX(Sheet1!N:N,MATCH('Import Demurrage Detention'!$R733,Sheet1!$A:$A,0),1),"")</f>
        <v/>
      </c>
      <c r="J733" s="15" t="str">
        <f>+IFERROR(INDEX(Sheet1!O:O,MATCH('Import Demurrage Detention'!$R733,Sheet1!$A:$A,0),1),"")</f>
        <v/>
      </c>
      <c r="K733" s="15" t="str">
        <f>+IFERROR(INDEX(Sheet1!P:P,MATCH('Import Demurrage Detention'!$R733,Sheet1!$A:$A,0),1),"")</f>
        <v/>
      </c>
      <c r="L733" s="15" t="str">
        <f>+IFERROR(INDEX(Sheet1!Q:Q,MATCH('Import Demurrage Detention'!$R733,Sheet1!$A:$A,0),1),"")</f>
        <v/>
      </c>
      <c r="M733" s="15" t="str">
        <f>+IFERROR(INDEX(Sheet1!R:R,MATCH('Import Demurrage Detention'!$R733,Sheet1!$A:$A,0),1),"")</f>
        <v/>
      </c>
      <c r="N733" s="15" t="str">
        <f>+IFERROR(INDEX(Sheet1!S:S,MATCH('Import Demurrage Detention'!$R733,Sheet1!$A:$A,0),1),"")</f>
        <v/>
      </c>
      <c r="O733" s="15" t="str">
        <f>+IFERROR(INDEX(Sheet1!T:T,MATCH('Import Demurrage Detention'!$R733,Sheet1!$A:$A,0),1),"")</f>
        <v/>
      </c>
      <c r="P733" s="15" t="str">
        <f>+IFERROR(INDEX(Sheet1!U:U,MATCH('Import Demurrage Detention'!$R733,Sheet1!$A:$A,0),1),"")</f>
        <v/>
      </c>
      <c r="Q733" s="15" t="str">
        <f>+IFERROR(INDEX(Sheet1!V:V,MATCH('Import Demurrage Detention'!$R733,Sheet1!$A:$A,0),1),"")</f>
        <v/>
      </c>
      <c r="R733" s="12">
        <f t="shared" si="9"/>
        <v>725</v>
      </c>
    </row>
    <row r="734" spans="1:18">
      <c r="A734" s="14" t="str">
        <f>+IFERROR(INDEX(Sheet1!$C:$C,MATCH('Import Demurrage Detention'!$R734,Sheet1!$A:$A,0),1),"")</f>
        <v/>
      </c>
      <c r="B734" s="14" t="str">
        <f>+IFERROR(INDEX(Sheet1!$F:$F,MATCH('Import Demurrage Detention'!$R734,Sheet1!$A:$A,0),1),"")</f>
        <v/>
      </c>
      <c r="C734" s="15" t="str">
        <f>+IFERROR(INDEX(Sheet1!$H:$H,MATCH('Import Demurrage Detention'!$R734,Sheet1!$A:$A,0),1),"")</f>
        <v/>
      </c>
      <c r="D734" s="15" t="str">
        <f>+IFERROR(INDEX(Sheet1!$I:$I,MATCH('Import Demurrage Detention'!$R734,Sheet1!$A:$A,0),1),"")</f>
        <v/>
      </c>
      <c r="E734" s="15" t="str">
        <f>+IFERROR(INDEX(Sheet1!J:J,MATCH('Import Demurrage Detention'!$R734,Sheet1!$A:$A,0),1),"")</f>
        <v/>
      </c>
      <c r="F734" s="15" t="str">
        <f>+IFERROR(INDEX(Sheet1!K:K,MATCH('Import Demurrage Detention'!$R734,Sheet1!$A:$A,0),1),"")</f>
        <v/>
      </c>
      <c r="G734" s="15" t="str">
        <f>+IFERROR(INDEX(Sheet1!L:L,MATCH('Import Demurrage Detention'!$R734,Sheet1!$A:$A,0),1),"")</f>
        <v/>
      </c>
      <c r="H734" s="15" t="str">
        <f>+IFERROR(INDEX(Sheet1!M:M,MATCH('Import Demurrage Detention'!$R734,Sheet1!$A:$A,0),1),"")</f>
        <v/>
      </c>
      <c r="I734" s="15" t="str">
        <f>+IFERROR(INDEX(Sheet1!N:N,MATCH('Import Demurrage Detention'!$R734,Sheet1!$A:$A,0),1),"")</f>
        <v/>
      </c>
      <c r="J734" s="15" t="str">
        <f>+IFERROR(INDEX(Sheet1!O:O,MATCH('Import Demurrage Detention'!$R734,Sheet1!$A:$A,0),1),"")</f>
        <v/>
      </c>
      <c r="K734" s="15" t="str">
        <f>+IFERROR(INDEX(Sheet1!P:P,MATCH('Import Demurrage Detention'!$R734,Sheet1!$A:$A,0),1),"")</f>
        <v/>
      </c>
      <c r="L734" s="15" t="str">
        <f>+IFERROR(INDEX(Sheet1!Q:Q,MATCH('Import Demurrage Detention'!$R734,Sheet1!$A:$A,0),1),"")</f>
        <v/>
      </c>
      <c r="M734" s="15" t="str">
        <f>+IFERROR(INDEX(Sheet1!R:R,MATCH('Import Demurrage Detention'!$R734,Sheet1!$A:$A,0),1),"")</f>
        <v/>
      </c>
      <c r="N734" s="15" t="str">
        <f>+IFERROR(INDEX(Sheet1!S:S,MATCH('Import Demurrage Detention'!$R734,Sheet1!$A:$A,0),1),"")</f>
        <v/>
      </c>
      <c r="O734" s="15" t="str">
        <f>+IFERROR(INDEX(Sheet1!T:T,MATCH('Import Demurrage Detention'!$R734,Sheet1!$A:$A,0),1),"")</f>
        <v/>
      </c>
      <c r="P734" s="15" t="str">
        <f>+IFERROR(INDEX(Sheet1!U:U,MATCH('Import Demurrage Detention'!$R734,Sheet1!$A:$A,0),1),"")</f>
        <v/>
      </c>
      <c r="Q734" s="15" t="str">
        <f>+IFERROR(INDEX(Sheet1!V:V,MATCH('Import Demurrage Detention'!$R734,Sheet1!$A:$A,0),1),"")</f>
        <v/>
      </c>
      <c r="R734" s="12">
        <f t="shared" si="9"/>
        <v>726</v>
      </c>
    </row>
    <row r="735" spans="1:18">
      <c r="A735" s="14" t="str">
        <f>+IFERROR(INDEX(Sheet1!$C:$C,MATCH('Import Demurrage Detention'!$R735,Sheet1!$A:$A,0),1),"")</f>
        <v/>
      </c>
      <c r="B735" s="14" t="str">
        <f>+IFERROR(INDEX(Sheet1!$F:$F,MATCH('Import Demurrage Detention'!$R735,Sheet1!$A:$A,0),1),"")</f>
        <v/>
      </c>
      <c r="C735" s="15" t="str">
        <f>+IFERROR(INDEX(Sheet1!$H:$H,MATCH('Import Demurrage Detention'!$R735,Sheet1!$A:$A,0),1),"")</f>
        <v/>
      </c>
      <c r="D735" s="15" t="str">
        <f>+IFERROR(INDEX(Sheet1!$I:$I,MATCH('Import Demurrage Detention'!$R735,Sheet1!$A:$A,0),1),"")</f>
        <v/>
      </c>
      <c r="E735" s="15" t="str">
        <f>+IFERROR(INDEX(Sheet1!J:J,MATCH('Import Demurrage Detention'!$R735,Sheet1!$A:$A,0),1),"")</f>
        <v/>
      </c>
      <c r="F735" s="15" t="str">
        <f>+IFERROR(INDEX(Sheet1!K:K,MATCH('Import Demurrage Detention'!$R735,Sheet1!$A:$A,0),1),"")</f>
        <v/>
      </c>
      <c r="G735" s="15" t="str">
        <f>+IFERROR(INDEX(Sheet1!L:L,MATCH('Import Demurrage Detention'!$R735,Sheet1!$A:$A,0),1),"")</f>
        <v/>
      </c>
      <c r="H735" s="15" t="str">
        <f>+IFERROR(INDEX(Sheet1!M:M,MATCH('Import Demurrage Detention'!$R735,Sheet1!$A:$A,0),1),"")</f>
        <v/>
      </c>
      <c r="I735" s="15" t="str">
        <f>+IFERROR(INDEX(Sheet1!N:N,MATCH('Import Demurrage Detention'!$R735,Sheet1!$A:$A,0),1),"")</f>
        <v/>
      </c>
      <c r="J735" s="15" t="str">
        <f>+IFERROR(INDEX(Sheet1!O:O,MATCH('Import Demurrage Detention'!$R735,Sheet1!$A:$A,0),1),"")</f>
        <v/>
      </c>
      <c r="K735" s="15" t="str">
        <f>+IFERROR(INDEX(Sheet1!P:P,MATCH('Import Demurrage Detention'!$R735,Sheet1!$A:$A,0),1),"")</f>
        <v/>
      </c>
      <c r="L735" s="15" t="str">
        <f>+IFERROR(INDEX(Sheet1!Q:Q,MATCH('Import Demurrage Detention'!$R735,Sheet1!$A:$A,0),1),"")</f>
        <v/>
      </c>
      <c r="M735" s="15" t="str">
        <f>+IFERROR(INDEX(Sheet1!R:R,MATCH('Import Demurrage Detention'!$R735,Sheet1!$A:$A,0),1),"")</f>
        <v/>
      </c>
      <c r="N735" s="15" t="str">
        <f>+IFERROR(INDEX(Sheet1!S:S,MATCH('Import Demurrage Detention'!$R735,Sheet1!$A:$A,0),1),"")</f>
        <v/>
      </c>
      <c r="O735" s="15" t="str">
        <f>+IFERROR(INDEX(Sheet1!T:T,MATCH('Import Demurrage Detention'!$R735,Sheet1!$A:$A,0),1),"")</f>
        <v/>
      </c>
      <c r="P735" s="15" t="str">
        <f>+IFERROR(INDEX(Sheet1!U:U,MATCH('Import Demurrage Detention'!$R735,Sheet1!$A:$A,0),1),"")</f>
        <v/>
      </c>
      <c r="Q735" s="15" t="str">
        <f>+IFERROR(INDEX(Sheet1!V:V,MATCH('Import Demurrage Detention'!$R735,Sheet1!$A:$A,0),1),"")</f>
        <v/>
      </c>
      <c r="R735" s="12">
        <f t="shared" si="9"/>
        <v>727</v>
      </c>
    </row>
    <row r="736" spans="1:18">
      <c r="A736" s="14" t="str">
        <f>+IFERROR(INDEX(Sheet1!$C:$C,MATCH('Import Demurrage Detention'!$R736,Sheet1!$A:$A,0),1),"")</f>
        <v/>
      </c>
      <c r="B736" s="14" t="str">
        <f>+IFERROR(INDEX(Sheet1!$F:$F,MATCH('Import Demurrage Detention'!$R736,Sheet1!$A:$A,0),1),"")</f>
        <v/>
      </c>
      <c r="C736" s="15" t="str">
        <f>+IFERROR(INDEX(Sheet1!$H:$H,MATCH('Import Demurrage Detention'!$R736,Sheet1!$A:$A,0),1),"")</f>
        <v/>
      </c>
      <c r="D736" s="15" t="str">
        <f>+IFERROR(INDEX(Sheet1!$I:$I,MATCH('Import Demurrage Detention'!$R736,Sheet1!$A:$A,0),1),"")</f>
        <v/>
      </c>
      <c r="E736" s="15" t="str">
        <f>+IFERROR(INDEX(Sheet1!J:J,MATCH('Import Demurrage Detention'!$R736,Sheet1!$A:$A,0),1),"")</f>
        <v/>
      </c>
      <c r="F736" s="15" t="str">
        <f>+IFERROR(INDEX(Sheet1!K:K,MATCH('Import Demurrage Detention'!$R736,Sheet1!$A:$A,0),1),"")</f>
        <v/>
      </c>
      <c r="G736" s="15" t="str">
        <f>+IFERROR(INDEX(Sheet1!L:L,MATCH('Import Demurrage Detention'!$R736,Sheet1!$A:$A,0),1),"")</f>
        <v/>
      </c>
      <c r="H736" s="15" t="str">
        <f>+IFERROR(INDEX(Sheet1!M:M,MATCH('Import Demurrage Detention'!$R736,Sheet1!$A:$A,0),1),"")</f>
        <v/>
      </c>
      <c r="I736" s="15" t="str">
        <f>+IFERROR(INDEX(Sheet1!N:N,MATCH('Import Demurrage Detention'!$R736,Sheet1!$A:$A,0),1),"")</f>
        <v/>
      </c>
      <c r="J736" s="15" t="str">
        <f>+IFERROR(INDEX(Sheet1!O:O,MATCH('Import Demurrage Detention'!$R736,Sheet1!$A:$A,0),1),"")</f>
        <v/>
      </c>
      <c r="K736" s="15" t="str">
        <f>+IFERROR(INDEX(Sheet1!P:P,MATCH('Import Demurrage Detention'!$R736,Sheet1!$A:$A,0),1),"")</f>
        <v/>
      </c>
      <c r="L736" s="15" t="str">
        <f>+IFERROR(INDEX(Sheet1!Q:Q,MATCH('Import Demurrage Detention'!$R736,Sheet1!$A:$A,0),1),"")</f>
        <v/>
      </c>
      <c r="M736" s="15" t="str">
        <f>+IFERROR(INDEX(Sheet1!R:R,MATCH('Import Demurrage Detention'!$R736,Sheet1!$A:$A,0),1),"")</f>
        <v/>
      </c>
      <c r="N736" s="15" t="str">
        <f>+IFERROR(INDEX(Sheet1!S:S,MATCH('Import Demurrage Detention'!$R736,Sheet1!$A:$A,0),1),"")</f>
        <v/>
      </c>
      <c r="O736" s="15" t="str">
        <f>+IFERROR(INDEX(Sheet1!T:T,MATCH('Import Demurrage Detention'!$R736,Sheet1!$A:$A,0),1),"")</f>
        <v/>
      </c>
      <c r="P736" s="15" t="str">
        <f>+IFERROR(INDEX(Sheet1!U:U,MATCH('Import Demurrage Detention'!$R736,Sheet1!$A:$A,0),1),"")</f>
        <v/>
      </c>
      <c r="Q736" s="15" t="str">
        <f>+IFERROR(INDEX(Sheet1!V:V,MATCH('Import Demurrage Detention'!$R736,Sheet1!$A:$A,0),1),"")</f>
        <v/>
      </c>
      <c r="R736" s="12">
        <f t="shared" si="9"/>
        <v>728</v>
      </c>
    </row>
    <row r="737" spans="1:18">
      <c r="A737" s="14" t="str">
        <f>+IFERROR(INDEX(Sheet1!$C:$C,MATCH('Import Demurrage Detention'!$R737,Sheet1!$A:$A,0),1),"")</f>
        <v/>
      </c>
      <c r="B737" s="14" t="str">
        <f>+IFERROR(INDEX(Sheet1!$F:$F,MATCH('Import Demurrage Detention'!$R737,Sheet1!$A:$A,0),1),"")</f>
        <v/>
      </c>
      <c r="C737" s="15" t="str">
        <f>+IFERROR(INDEX(Sheet1!$H:$H,MATCH('Import Demurrage Detention'!$R737,Sheet1!$A:$A,0),1),"")</f>
        <v/>
      </c>
      <c r="D737" s="15" t="str">
        <f>+IFERROR(INDEX(Sheet1!$I:$I,MATCH('Import Demurrage Detention'!$R737,Sheet1!$A:$A,0),1),"")</f>
        <v/>
      </c>
      <c r="E737" s="15" t="str">
        <f>+IFERROR(INDEX(Sheet1!J:J,MATCH('Import Demurrage Detention'!$R737,Sheet1!$A:$A,0),1),"")</f>
        <v/>
      </c>
      <c r="F737" s="15" t="str">
        <f>+IFERROR(INDEX(Sheet1!K:K,MATCH('Import Demurrage Detention'!$R737,Sheet1!$A:$A,0),1),"")</f>
        <v/>
      </c>
      <c r="G737" s="15" t="str">
        <f>+IFERROR(INDEX(Sheet1!L:L,MATCH('Import Demurrage Detention'!$R737,Sheet1!$A:$A,0),1),"")</f>
        <v/>
      </c>
      <c r="H737" s="15" t="str">
        <f>+IFERROR(INDEX(Sheet1!M:M,MATCH('Import Demurrage Detention'!$R737,Sheet1!$A:$A,0),1),"")</f>
        <v/>
      </c>
      <c r="I737" s="15" t="str">
        <f>+IFERROR(INDEX(Sheet1!N:N,MATCH('Import Demurrage Detention'!$R737,Sheet1!$A:$A,0),1),"")</f>
        <v/>
      </c>
      <c r="J737" s="15" t="str">
        <f>+IFERROR(INDEX(Sheet1!O:O,MATCH('Import Demurrage Detention'!$R737,Sheet1!$A:$A,0),1),"")</f>
        <v/>
      </c>
      <c r="K737" s="15" t="str">
        <f>+IFERROR(INDEX(Sheet1!P:P,MATCH('Import Demurrage Detention'!$R737,Sheet1!$A:$A,0),1),"")</f>
        <v/>
      </c>
      <c r="L737" s="15" t="str">
        <f>+IFERROR(INDEX(Sheet1!Q:Q,MATCH('Import Demurrage Detention'!$R737,Sheet1!$A:$A,0),1),"")</f>
        <v/>
      </c>
      <c r="M737" s="15" t="str">
        <f>+IFERROR(INDEX(Sheet1!R:R,MATCH('Import Demurrage Detention'!$R737,Sheet1!$A:$A,0),1),"")</f>
        <v/>
      </c>
      <c r="N737" s="15" t="str">
        <f>+IFERROR(INDEX(Sheet1!S:S,MATCH('Import Demurrage Detention'!$R737,Sheet1!$A:$A,0),1),"")</f>
        <v/>
      </c>
      <c r="O737" s="15" t="str">
        <f>+IFERROR(INDEX(Sheet1!T:T,MATCH('Import Demurrage Detention'!$R737,Sheet1!$A:$A,0),1),"")</f>
        <v/>
      </c>
      <c r="P737" s="15" t="str">
        <f>+IFERROR(INDEX(Sheet1!U:U,MATCH('Import Demurrage Detention'!$R737,Sheet1!$A:$A,0),1),"")</f>
        <v/>
      </c>
      <c r="Q737" s="15" t="str">
        <f>+IFERROR(INDEX(Sheet1!V:V,MATCH('Import Demurrage Detention'!$R737,Sheet1!$A:$A,0),1),"")</f>
        <v/>
      </c>
      <c r="R737" s="12">
        <f t="shared" si="9"/>
        <v>729</v>
      </c>
    </row>
    <row r="738" spans="1:18">
      <c r="A738" s="14" t="str">
        <f>+IFERROR(INDEX(Sheet1!$C:$C,MATCH('Import Demurrage Detention'!$R738,Sheet1!$A:$A,0),1),"")</f>
        <v/>
      </c>
      <c r="B738" s="14" t="str">
        <f>+IFERROR(INDEX(Sheet1!$F:$F,MATCH('Import Demurrage Detention'!$R738,Sheet1!$A:$A,0),1),"")</f>
        <v/>
      </c>
      <c r="C738" s="15" t="str">
        <f>+IFERROR(INDEX(Sheet1!$H:$H,MATCH('Import Demurrage Detention'!$R738,Sheet1!$A:$A,0),1),"")</f>
        <v/>
      </c>
      <c r="D738" s="15" t="str">
        <f>+IFERROR(INDEX(Sheet1!$I:$I,MATCH('Import Demurrage Detention'!$R738,Sheet1!$A:$A,0),1),"")</f>
        <v/>
      </c>
      <c r="E738" s="15" t="str">
        <f>+IFERROR(INDEX(Sheet1!J:J,MATCH('Import Demurrage Detention'!$R738,Sheet1!$A:$A,0),1),"")</f>
        <v/>
      </c>
      <c r="F738" s="15" t="str">
        <f>+IFERROR(INDEX(Sheet1!K:K,MATCH('Import Demurrage Detention'!$R738,Sheet1!$A:$A,0),1),"")</f>
        <v/>
      </c>
      <c r="G738" s="15" t="str">
        <f>+IFERROR(INDEX(Sheet1!L:L,MATCH('Import Demurrage Detention'!$R738,Sheet1!$A:$A,0),1),"")</f>
        <v/>
      </c>
      <c r="H738" s="15" t="str">
        <f>+IFERROR(INDEX(Sheet1!M:M,MATCH('Import Demurrage Detention'!$R738,Sheet1!$A:$A,0),1),"")</f>
        <v/>
      </c>
      <c r="I738" s="15" t="str">
        <f>+IFERROR(INDEX(Sheet1!N:N,MATCH('Import Demurrage Detention'!$R738,Sheet1!$A:$A,0),1),"")</f>
        <v/>
      </c>
      <c r="J738" s="15" t="str">
        <f>+IFERROR(INDEX(Sheet1!O:O,MATCH('Import Demurrage Detention'!$R738,Sheet1!$A:$A,0),1),"")</f>
        <v/>
      </c>
      <c r="K738" s="15" t="str">
        <f>+IFERROR(INDEX(Sheet1!P:P,MATCH('Import Demurrage Detention'!$R738,Sheet1!$A:$A,0),1),"")</f>
        <v/>
      </c>
      <c r="L738" s="15" t="str">
        <f>+IFERROR(INDEX(Sheet1!Q:Q,MATCH('Import Demurrage Detention'!$R738,Sheet1!$A:$A,0),1),"")</f>
        <v/>
      </c>
      <c r="M738" s="15" t="str">
        <f>+IFERROR(INDEX(Sheet1!R:R,MATCH('Import Demurrage Detention'!$R738,Sheet1!$A:$A,0),1),"")</f>
        <v/>
      </c>
      <c r="N738" s="15" t="str">
        <f>+IFERROR(INDEX(Sheet1!S:S,MATCH('Import Demurrage Detention'!$R738,Sheet1!$A:$A,0),1),"")</f>
        <v/>
      </c>
      <c r="O738" s="15" t="str">
        <f>+IFERROR(INDEX(Sheet1!T:T,MATCH('Import Demurrage Detention'!$R738,Sheet1!$A:$A,0),1),"")</f>
        <v/>
      </c>
      <c r="P738" s="15" t="str">
        <f>+IFERROR(INDEX(Sheet1!U:U,MATCH('Import Demurrage Detention'!$R738,Sheet1!$A:$A,0),1),"")</f>
        <v/>
      </c>
      <c r="Q738" s="15" t="str">
        <f>+IFERROR(INDEX(Sheet1!V:V,MATCH('Import Demurrage Detention'!$R738,Sheet1!$A:$A,0),1),"")</f>
        <v/>
      </c>
      <c r="R738" s="12">
        <f t="shared" si="9"/>
        <v>730</v>
      </c>
    </row>
    <row r="739" spans="1:18">
      <c r="A739" s="14" t="str">
        <f>+IFERROR(INDEX(Sheet1!$C:$C,MATCH('Import Demurrage Detention'!$R739,Sheet1!$A:$A,0),1),"")</f>
        <v/>
      </c>
      <c r="B739" s="14" t="str">
        <f>+IFERROR(INDEX(Sheet1!$F:$F,MATCH('Import Demurrage Detention'!$R739,Sheet1!$A:$A,0),1),"")</f>
        <v/>
      </c>
      <c r="C739" s="15" t="str">
        <f>+IFERROR(INDEX(Sheet1!$H:$H,MATCH('Import Demurrage Detention'!$R739,Sheet1!$A:$A,0),1),"")</f>
        <v/>
      </c>
      <c r="D739" s="15" t="str">
        <f>+IFERROR(INDEX(Sheet1!$I:$I,MATCH('Import Demurrage Detention'!$R739,Sheet1!$A:$A,0),1),"")</f>
        <v/>
      </c>
      <c r="E739" s="15" t="str">
        <f>+IFERROR(INDEX(Sheet1!J:J,MATCH('Import Demurrage Detention'!$R739,Sheet1!$A:$A,0),1),"")</f>
        <v/>
      </c>
      <c r="F739" s="15" t="str">
        <f>+IFERROR(INDEX(Sheet1!K:K,MATCH('Import Demurrage Detention'!$R739,Sheet1!$A:$A,0),1),"")</f>
        <v/>
      </c>
      <c r="G739" s="15" t="str">
        <f>+IFERROR(INDEX(Sheet1!L:L,MATCH('Import Demurrage Detention'!$R739,Sheet1!$A:$A,0),1),"")</f>
        <v/>
      </c>
      <c r="H739" s="15" t="str">
        <f>+IFERROR(INDEX(Sheet1!M:M,MATCH('Import Demurrage Detention'!$R739,Sheet1!$A:$A,0),1),"")</f>
        <v/>
      </c>
      <c r="I739" s="15" t="str">
        <f>+IFERROR(INDEX(Sheet1!N:N,MATCH('Import Demurrage Detention'!$R739,Sheet1!$A:$A,0),1),"")</f>
        <v/>
      </c>
      <c r="J739" s="15" t="str">
        <f>+IFERROR(INDEX(Sheet1!O:O,MATCH('Import Demurrage Detention'!$R739,Sheet1!$A:$A,0),1),"")</f>
        <v/>
      </c>
      <c r="K739" s="15" t="str">
        <f>+IFERROR(INDEX(Sheet1!P:P,MATCH('Import Demurrage Detention'!$R739,Sheet1!$A:$A,0),1),"")</f>
        <v/>
      </c>
      <c r="L739" s="15" t="str">
        <f>+IFERROR(INDEX(Sheet1!Q:Q,MATCH('Import Demurrage Detention'!$R739,Sheet1!$A:$A,0),1),"")</f>
        <v/>
      </c>
      <c r="M739" s="15" t="str">
        <f>+IFERROR(INDEX(Sheet1!R:R,MATCH('Import Demurrage Detention'!$R739,Sheet1!$A:$A,0),1),"")</f>
        <v/>
      </c>
      <c r="N739" s="15" t="str">
        <f>+IFERROR(INDEX(Sheet1!S:S,MATCH('Import Demurrage Detention'!$R739,Sheet1!$A:$A,0),1),"")</f>
        <v/>
      </c>
      <c r="O739" s="15" t="str">
        <f>+IFERROR(INDEX(Sheet1!T:T,MATCH('Import Demurrage Detention'!$R739,Sheet1!$A:$A,0),1),"")</f>
        <v/>
      </c>
      <c r="P739" s="15" t="str">
        <f>+IFERROR(INDEX(Sheet1!U:U,MATCH('Import Demurrage Detention'!$R739,Sheet1!$A:$A,0),1),"")</f>
        <v/>
      </c>
      <c r="Q739" s="15" t="str">
        <f>+IFERROR(INDEX(Sheet1!V:V,MATCH('Import Demurrage Detention'!$R739,Sheet1!$A:$A,0),1),"")</f>
        <v/>
      </c>
      <c r="R739" s="12">
        <f t="shared" si="9"/>
        <v>731</v>
      </c>
    </row>
    <row r="740" spans="1:18">
      <c r="A740" s="14" t="str">
        <f>+IFERROR(INDEX(Sheet1!$C:$C,MATCH('Import Demurrage Detention'!$R740,Sheet1!$A:$A,0),1),"")</f>
        <v/>
      </c>
      <c r="B740" s="14" t="str">
        <f>+IFERROR(INDEX(Sheet1!$F:$F,MATCH('Import Demurrage Detention'!$R740,Sheet1!$A:$A,0),1),"")</f>
        <v/>
      </c>
      <c r="C740" s="15" t="str">
        <f>+IFERROR(INDEX(Sheet1!$H:$H,MATCH('Import Demurrage Detention'!$R740,Sheet1!$A:$A,0),1),"")</f>
        <v/>
      </c>
      <c r="D740" s="15" t="str">
        <f>+IFERROR(INDEX(Sheet1!$I:$I,MATCH('Import Demurrage Detention'!$R740,Sheet1!$A:$A,0),1),"")</f>
        <v/>
      </c>
      <c r="E740" s="15" t="str">
        <f>+IFERROR(INDEX(Sheet1!J:J,MATCH('Import Demurrage Detention'!$R740,Sheet1!$A:$A,0),1),"")</f>
        <v/>
      </c>
      <c r="F740" s="15" t="str">
        <f>+IFERROR(INDEX(Sheet1!K:K,MATCH('Import Demurrage Detention'!$R740,Sheet1!$A:$A,0),1),"")</f>
        <v/>
      </c>
      <c r="G740" s="15" t="str">
        <f>+IFERROR(INDEX(Sheet1!L:L,MATCH('Import Demurrage Detention'!$R740,Sheet1!$A:$A,0),1),"")</f>
        <v/>
      </c>
      <c r="H740" s="15" t="str">
        <f>+IFERROR(INDEX(Sheet1!M:M,MATCH('Import Demurrage Detention'!$R740,Sheet1!$A:$A,0),1),"")</f>
        <v/>
      </c>
      <c r="I740" s="15" t="str">
        <f>+IFERROR(INDEX(Sheet1!N:N,MATCH('Import Demurrage Detention'!$R740,Sheet1!$A:$A,0),1),"")</f>
        <v/>
      </c>
      <c r="J740" s="15" t="str">
        <f>+IFERROR(INDEX(Sheet1!O:O,MATCH('Import Demurrage Detention'!$R740,Sheet1!$A:$A,0),1),"")</f>
        <v/>
      </c>
      <c r="K740" s="15" t="str">
        <f>+IFERROR(INDEX(Sheet1!P:P,MATCH('Import Demurrage Detention'!$R740,Sheet1!$A:$A,0),1),"")</f>
        <v/>
      </c>
      <c r="L740" s="15" t="str">
        <f>+IFERROR(INDEX(Sheet1!Q:Q,MATCH('Import Demurrage Detention'!$R740,Sheet1!$A:$A,0),1),"")</f>
        <v/>
      </c>
      <c r="M740" s="15" t="str">
        <f>+IFERROR(INDEX(Sheet1!R:R,MATCH('Import Demurrage Detention'!$R740,Sheet1!$A:$A,0),1),"")</f>
        <v/>
      </c>
      <c r="N740" s="15" t="str">
        <f>+IFERROR(INDEX(Sheet1!S:S,MATCH('Import Demurrage Detention'!$R740,Sheet1!$A:$A,0),1),"")</f>
        <v/>
      </c>
      <c r="O740" s="15" t="str">
        <f>+IFERROR(INDEX(Sheet1!T:T,MATCH('Import Demurrage Detention'!$R740,Sheet1!$A:$A,0),1),"")</f>
        <v/>
      </c>
      <c r="P740" s="15" t="str">
        <f>+IFERROR(INDEX(Sheet1!U:U,MATCH('Import Demurrage Detention'!$R740,Sheet1!$A:$A,0),1),"")</f>
        <v/>
      </c>
      <c r="Q740" s="15" t="str">
        <f>+IFERROR(INDEX(Sheet1!V:V,MATCH('Import Demurrage Detention'!$R740,Sheet1!$A:$A,0),1),"")</f>
        <v/>
      </c>
      <c r="R740" s="12">
        <f t="shared" si="9"/>
        <v>732</v>
      </c>
    </row>
    <row r="741" spans="1:18">
      <c r="A741" s="14" t="str">
        <f>+IFERROR(INDEX(Sheet1!$C:$C,MATCH('Import Demurrage Detention'!$R741,Sheet1!$A:$A,0),1),"")</f>
        <v/>
      </c>
      <c r="B741" s="14" t="str">
        <f>+IFERROR(INDEX(Sheet1!$F:$F,MATCH('Import Demurrage Detention'!$R741,Sheet1!$A:$A,0),1),"")</f>
        <v/>
      </c>
      <c r="C741" s="15" t="str">
        <f>+IFERROR(INDEX(Sheet1!$H:$H,MATCH('Import Demurrage Detention'!$R741,Sheet1!$A:$A,0),1),"")</f>
        <v/>
      </c>
      <c r="D741" s="15" t="str">
        <f>+IFERROR(INDEX(Sheet1!$I:$I,MATCH('Import Demurrage Detention'!$R741,Sheet1!$A:$A,0),1),"")</f>
        <v/>
      </c>
      <c r="E741" s="15" t="str">
        <f>+IFERROR(INDEX(Sheet1!J:J,MATCH('Import Demurrage Detention'!$R741,Sheet1!$A:$A,0),1),"")</f>
        <v/>
      </c>
      <c r="F741" s="15" t="str">
        <f>+IFERROR(INDEX(Sheet1!K:K,MATCH('Import Demurrage Detention'!$R741,Sheet1!$A:$A,0),1),"")</f>
        <v/>
      </c>
      <c r="G741" s="15" t="str">
        <f>+IFERROR(INDEX(Sheet1!L:L,MATCH('Import Demurrage Detention'!$R741,Sheet1!$A:$A,0),1),"")</f>
        <v/>
      </c>
      <c r="H741" s="15" t="str">
        <f>+IFERROR(INDEX(Sheet1!M:M,MATCH('Import Demurrage Detention'!$R741,Sheet1!$A:$A,0),1),"")</f>
        <v/>
      </c>
      <c r="I741" s="15" t="str">
        <f>+IFERROR(INDEX(Sheet1!N:N,MATCH('Import Demurrage Detention'!$R741,Sheet1!$A:$A,0),1),"")</f>
        <v/>
      </c>
      <c r="J741" s="15" t="str">
        <f>+IFERROR(INDEX(Sheet1!O:O,MATCH('Import Demurrage Detention'!$R741,Sheet1!$A:$A,0),1),"")</f>
        <v/>
      </c>
      <c r="K741" s="15" t="str">
        <f>+IFERROR(INDEX(Sheet1!P:P,MATCH('Import Demurrage Detention'!$R741,Sheet1!$A:$A,0),1),"")</f>
        <v/>
      </c>
      <c r="L741" s="15" t="str">
        <f>+IFERROR(INDEX(Sheet1!Q:Q,MATCH('Import Demurrage Detention'!$R741,Sheet1!$A:$A,0),1),"")</f>
        <v/>
      </c>
      <c r="M741" s="15" t="str">
        <f>+IFERROR(INDEX(Sheet1!R:R,MATCH('Import Demurrage Detention'!$R741,Sheet1!$A:$A,0),1),"")</f>
        <v/>
      </c>
      <c r="N741" s="15" t="str">
        <f>+IFERROR(INDEX(Sheet1!S:S,MATCH('Import Demurrage Detention'!$R741,Sheet1!$A:$A,0),1),"")</f>
        <v/>
      </c>
      <c r="O741" s="15" t="str">
        <f>+IFERROR(INDEX(Sheet1!T:T,MATCH('Import Demurrage Detention'!$R741,Sheet1!$A:$A,0),1),"")</f>
        <v/>
      </c>
      <c r="P741" s="15" t="str">
        <f>+IFERROR(INDEX(Sheet1!U:U,MATCH('Import Demurrage Detention'!$R741,Sheet1!$A:$A,0),1),"")</f>
        <v/>
      </c>
      <c r="Q741" s="15" t="str">
        <f>+IFERROR(INDEX(Sheet1!V:V,MATCH('Import Demurrage Detention'!$R741,Sheet1!$A:$A,0),1),"")</f>
        <v/>
      </c>
      <c r="R741" s="12">
        <f t="shared" si="9"/>
        <v>733</v>
      </c>
    </row>
    <row r="742" spans="1:18">
      <c r="A742" s="14" t="str">
        <f>+IFERROR(INDEX(Sheet1!$C:$C,MATCH('Import Demurrage Detention'!$R742,Sheet1!$A:$A,0),1),"")</f>
        <v/>
      </c>
      <c r="B742" s="14" t="str">
        <f>+IFERROR(INDEX(Sheet1!$F:$F,MATCH('Import Demurrage Detention'!$R742,Sheet1!$A:$A,0),1),"")</f>
        <v/>
      </c>
      <c r="C742" s="15" t="str">
        <f>+IFERROR(INDEX(Sheet1!$H:$H,MATCH('Import Demurrage Detention'!$R742,Sheet1!$A:$A,0),1),"")</f>
        <v/>
      </c>
      <c r="D742" s="15" t="str">
        <f>+IFERROR(INDEX(Sheet1!$I:$I,MATCH('Import Demurrage Detention'!$R742,Sheet1!$A:$A,0),1),"")</f>
        <v/>
      </c>
      <c r="E742" s="15" t="str">
        <f>+IFERROR(INDEX(Sheet1!J:J,MATCH('Import Demurrage Detention'!$R742,Sheet1!$A:$A,0),1),"")</f>
        <v/>
      </c>
      <c r="F742" s="15" t="str">
        <f>+IFERROR(INDEX(Sheet1!K:K,MATCH('Import Demurrage Detention'!$R742,Sheet1!$A:$A,0),1),"")</f>
        <v/>
      </c>
      <c r="G742" s="15" t="str">
        <f>+IFERROR(INDEX(Sheet1!L:L,MATCH('Import Demurrage Detention'!$R742,Sheet1!$A:$A,0),1),"")</f>
        <v/>
      </c>
      <c r="H742" s="15" t="str">
        <f>+IFERROR(INDEX(Sheet1!M:M,MATCH('Import Demurrage Detention'!$R742,Sheet1!$A:$A,0),1),"")</f>
        <v/>
      </c>
      <c r="I742" s="15" t="str">
        <f>+IFERROR(INDEX(Sheet1!N:N,MATCH('Import Demurrage Detention'!$R742,Sheet1!$A:$A,0),1),"")</f>
        <v/>
      </c>
      <c r="J742" s="15" t="str">
        <f>+IFERROR(INDEX(Sheet1!O:O,MATCH('Import Demurrage Detention'!$R742,Sheet1!$A:$A,0),1),"")</f>
        <v/>
      </c>
      <c r="K742" s="15" t="str">
        <f>+IFERROR(INDEX(Sheet1!P:P,MATCH('Import Demurrage Detention'!$R742,Sheet1!$A:$A,0),1),"")</f>
        <v/>
      </c>
      <c r="L742" s="15" t="str">
        <f>+IFERROR(INDEX(Sheet1!Q:Q,MATCH('Import Demurrage Detention'!$R742,Sheet1!$A:$A,0),1),"")</f>
        <v/>
      </c>
      <c r="M742" s="15" t="str">
        <f>+IFERROR(INDEX(Sheet1!R:R,MATCH('Import Demurrage Detention'!$R742,Sheet1!$A:$A,0),1),"")</f>
        <v/>
      </c>
      <c r="N742" s="15" t="str">
        <f>+IFERROR(INDEX(Sheet1!S:S,MATCH('Import Demurrage Detention'!$R742,Sheet1!$A:$A,0),1),"")</f>
        <v/>
      </c>
      <c r="O742" s="15" t="str">
        <f>+IFERROR(INDEX(Sheet1!T:T,MATCH('Import Demurrage Detention'!$R742,Sheet1!$A:$A,0),1),"")</f>
        <v/>
      </c>
      <c r="P742" s="15" t="str">
        <f>+IFERROR(INDEX(Sheet1!U:U,MATCH('Import Demurrage Detention'!$R742,Sheet1!$A:$A,0),1),"")</f>
        <v/>
      </c>
      <c r="Q742" s="15" t="str">
        <f>+IFERROR(INDEX(Sheet1!V:V,MATCH('Import Demurrage Detention'!$R742,Sheet1!$A:$A,0),1),"")</f>
        <v/>
      </c>
      <c r="R742" s="12">
        <f t="shared" si="9"/>
        <v>734</v>
      </c>
    </row>
    <row r="743" spans="1:18">
      <c r="A743" s="14" t="str">
        <f>+IFERROR(INDEX(Sheet1!$C:$C,MATCH('Import Demurrage Detention'!$R743,Sheet1!$A:$A,0),1),"")</f>
        <v/>
      </c>
      <c r="B743" s="14" t="str">
        <f>+IFERROR(INDEX(Sheet1!$F:$F,MATCH('Import Demurrage Detention'!$R743,Sheet1!$A:$A,0),1),"")</f>
        <v/>
      </c>
      <c r="C743" s="15" t="str">
        <f>+IFERROR(INDEX(Sheet1!$H:$H,MATCH('Import Demurrage Detention'!$R743,Sheet1!$A:$A,0),1),"")</f>
        <v/>
      </c>
      <c r="D743" s="15" t="str">
        <f>+IFERROR(INDEX(Sheet1!$I:$I,MATCH('Import Demurrage Detention'!$R743,Sheet1!$A:$A,0),1),"")</f>
        <v/>
      </c>
      <c r="E743" s="15" t="str">
        <f>+IFERROR(INDEX(Sheet1!J:J,MATCH('Import Demurrage Detention'!$R743,Sheet1!$A:$A,0),1),"")</f>
        <v/>
      </c>
      <c r="F743" s="15" t="str">
        <f>+IFERROR(INDEX(Sheet1!K:K,MATCH('Import Demurrage Detention'!$R743,Sheet1!$A:$A,0),1),"")</f>
        <v/>
      </c>
      <c r="G743" s="15" t="str">
        <f>+IFERROR(INDEX(Sheet1!L:L,MATCH('Import Demurrage Detention'!$R743,Sheet1!$A:$A,0),1),"")</f>
        <v/>
      </c>
      <c r="H743" s="15" t="str">
        <f>+IFERROR(INDEX(Sheet1!M:M,MATCH('Import Demurrage Detention'!$R743,Sheet1!$A:$A,0),1),"")</f>
        <v/>
      </c>
      <c r="I743" s="15" t="str">
        <f>+IFERROR(INDEX(Sheet1!N:N,MATCH('Import Demurrage Detention'!$R743,Sheet1!$A:$A,0),1),"")</f>
        <v/>
      </c>
      <c r="J743" s="15" t="str">
        <f>+IFERROR(INDEX(Sheet1!O:O,MATCH('Import Demurrage Detention'!$R743,Sheet1!$A:$A,0),1),"")</f>
        <v/>
      </c>
      <c r="K743" s="15" t="str">
        <f>+IFERROR(INDEX(Sheet1!P:P,MATCH('Import Demurrage Detention'!$R743,Sheet1!$A:$A,0),1),"")</f>
        <v/>
      </c>
      <c r="L743" s="15" t="str">
        <f>+IFERROR(INDEX(Sheet1!Q:Q,MATCH('Import Demurrage Detention'!$R743,Sheet1!$A:$A,0),1),"")</f>
        <v/>
      </c>
      <c r="M743" s="15" t="str">
        <f>+IFERROR(INDEX(Sheet1!R:R,MATCH('Import Demurrage Detention'!$R743,Sheet1!$A:$A,0),1),"")</f>
        <v/>
      </c>
      <c r="N743" s="15" t="str">
        <f>+IFERROR(INDEX(Sheet1!S:S,MATCH('Import Demurrage Detention'!$R743,Sheet1!$A:$A,0),1),"")</f>
        <v/>
      </c>
      <c r="O743" s="15" t="str">
        <f>+IFERROR(INDEX(Sheet1!T:T,MATCH('Import Demurrage Detention'!$R743,Sheet1!$A:$A,0),1),"")</f>
        <v/>
      </c>
      <c r="P743" s="15" t="str">
        <f>+IFERROR(INDEX(Sheet1!U:U,MATCH('Import Demurrage Detention'!$R743,Sheet1!$A:$A,0),1),"")</f>
        <v/>
      </c>
      <c r="Q743" s="15" t="str">
        <f>+IFERROR(INDEX(Sheet1!V:V,MATCH('Import Demurrage Detention'!$R743,Sheet1!$A:$A,0),1),"")</f>
        <v/>
      </c>
      <c r="R743" s="12">
        <f t="shared" si="9"/>
        <v>735</v>
      </c>
    </row>
    <row r="744" spans="1:18">
      <c r="A744" s="14" t="str">
        <f>+IFERROR(INDEX(Sheet1!$C:$C,MATCH('Import Demurrage Detention'!$R744,Sheet1!$A:$A,0),1),"")</f>
        <v/>
      </c>
      <c r="B744" s="14" t="str">
        <f>+IFERROR(INDEX(Sheet1!$F:$F,MATCH('Import Demurrage Detention'!$R744,Sheet1!$A:$A,0),1),"")</f>
        <v/>
      </c>
      <c r="C744" s="15" t="str">
        <f>+IFERROR(INDEX(Sheet1!$H:$H,MATCH('Import Demurrage Detention'!$R744,Sheet1!$A:$A,0),1),"")</f>
        <v/>
      </c>
      <c r="D744" s="15" t="str">
        <f>+IFERROR(INDEX(Sheet1!$I:$I,MATCH('Import Demurrage Detention'!$R744,Sheet1!$A:$A,0),1),"")</f>
        <v/>
      </c>
      <c r="E744" s="15" t="str">
        <f>+IFERROR(INDEX(Sheet1!J:J,MATCH('Import Demurrage Detention'!$R744,Sheet1!$A:$A,0),1),"")</f>
        <v/>
      </c>
      <c r="F744" s="15" t="str">
        <f>+IFERROR(INDEX(Sheet1!K:K,MATCH('Import Demurrage Detention'!$R744,Sheet1!$A:$A,0),1),"")</f>
        <v/>
      </c>
      <c r="G744" s="15" t="str">
        <f>+IFERROR(INDEX(Sheet1!L:L,MATCH('Import Demurrage Detention'!$R744,Sheet1!$A:$A,0),1),"")</f>
        <v/>
      </c>
      <c r="H744" s="15" t="str">
        <f>+IFERROR(INDEX(Sheet1!M:M,MATCH('Import Demurrage Detention'!$R744,Sheet1!$A:$A,0),1),"")</f>
        <v/>
      </c>
      <c r="I744" s="15" t="str">
        <f>+IFERROR(INDEX(Sheet1!N:N,MATCH('Import Demurrage Detention'!$R744,Sheet1!$A:$A,0),1),"")</f>
        <v/>
      </c>
      <c r="J744" s="15" t="str">
        <f>+IFERROR(INDEX(Sheet1!O:O,MATCH('Import Demurrage Detention'!$R744,Sheet1!$A:$A,0),1),"")</f>
        <v/>
      </c>
      <c r="K744" s="15" t="str">
        <f>+IFERROR(INDEX(Sheet1!P:P,MATCH('Import Demurrage Detention'!$R744,Sheet1!$A:$A,0),1),"")</f>
        <v/>
      </c>
      <c r="L744" s="15" t="str">
        <f>+IFERROR(INDEX(Sheet1!Q:Q,MATCH('Import Demurrage Detention'!$R744,Sheet1!$A:$A,0),1),"")</f>
        <v/>
      </c>
      <c r="M744" s="15" t="str">
        <f>+IFERROR(INDEX(Sheet1!R:R,MATCH('Import Demurrage Detention'!$R744,Sheet1!$A:$A,0),1),"")</f>
        <v/>
      </c>
      <c r="N744" s="15" t="str">
        <f>+IFERROR(INDEX(Sheet1!S:S,MATCH('Import Demurrage Detention'!$R744,Sheet1!$A:$A,0),1),"")</f>
        <v/>
      </c>
      <c r="O744" s="15" t="str">
        <f>+IFERROR(INDEX(Sheet1!T:T,MATCH('Import Demurrage Detention'!$R744,Sheet1!$A:$A,0),1),"")</f>
        <v/>
      </c>
      <c r="P744" s="15" t="str">
        <f>+IFERROR(INDEX(Sheet1!U:U,MATCH('Import Demurrage Detention'!$R744,Sheet1!$A:$A,0),1),"")</f>
        <v/>
      </c>
      <c r="Q744" s="15" t="str">
        <f>+IFERROR(INDEX(Sheet1!V:V,MATCH('Import Demurrage Detention'!$R744,Sheet1!$A:$A,0),1),"")</f>
        <v/>
      </c>
      <c r="R744" s="12">
        <f t="shared" si="9"/>
        <v>736</v>
      </c>
    </row>
    <row r="745" spans="1:18">
      <c r="A745" s="14" t="str">
        <f>+IFERROR(INDEX(Sheet1!$C:$C,MATCH('Import Demurrage Detention'!$R745,Sheet1!$A:$A,0),1),"")</f>
        <v/>
      </c>
      <c r="B745" s="14" t="str">
        <f>+IFERROR(INDEX(Sheet1!$F:$F,MATCH('Import Demurrage Detention'!$R745,Sheet1!$A:$A,0),1),"")</f>
        <v/>
      </c>
      <c r="C745" s="15" t="str">
        <f>+IFERROR(INDEX(Sheet1!$H:$H,MATCH('Import Demurrage Detention'!$R745,Sheet1!$A:$A,0),1),"")</f>
        <v/>
      </c>
      <c r="D745" s="15" t="str">
        <f>+IFERROR(INDEX(Sheet1!$I:$I,MATCH('Import Demurrage Detention'!$R745,Sheet1!$A:$A,0),1),"")</f>
        <v/>
      </c>
      <c r="E745" s="15" t="str">
        <f>+IFERROR(INDEX(Sheet1!J:J,MATCH('Import Demurrage Detention'!$R745,Sheet1!$A:$A,0),1),"")</f>
        <v/>
      </c>
      <c r="F745" s="15" t="str">
        <f>+IFERROR(INDEX(Sheet1!K:K,MATCH('Import Demurrage Detention'!$R745,Sheet1!$A:$A,0),1),"")</f>
        <v/>
      </c>
      <c r="G745" s="15" t="str">
        <f>+IFERROR(INDEX(Sheet1!L:L,MATCH('Import Demurrage Detention'!$R745,Sheet1!$A:$A,0),1),"")</f>
        <v/>
      </c>
      <c r="H745" s="15" t="str">
        <f>+IFERROR(INDEX(Sheet1!M:M,MATCH('Import Demurrage Detention'!$R745,Sheet1!$A:$A,0),1),"")</f>
        <v/>
      </c>
      <c r="I745" s="15" t="str">
        <f>+IFERROR(INDEX(Sheet1!N:N,MATCH('Import Demurrage Detention'!$R745,Sheet1!$A:$A,0),1),"")</f>
        <v/>
      </c>
      <c r="J745" s="15" t="str">
        <f>+IFERROR(INDEX(Sheet1!O:O,MATCH('Import Demurrage Detention'!$R745,Sheet1!$A:$A,0),1),"")</f>
        <v/>
      </c>
      <c r="K745" s="15" t="str">
        <f>+IFERROR(INDEX(Sheet1!P:P,MATCH('Import Demurrage Detention'!$R745,Sheet1!$A:$A,0),1),"")</f>
        <v/>
      </c>
      <c r="L745" s="15" t="str">
        <f>+IFERROR(INDEX(Sheet1!Q:Q,MATCH('Import Demurrage Detention'!$R745,Sheet1!$A:$A,0),1),"")</f>
        <v/>
      </c>
      <c r="M745" s="15" t="str">
        <f>+IFERROR(INDEX(Sheet1!R:R,MATCH('Import Demurrage Detention'!$R745,Sheet1!$A:$A,0),1),"")</f>
        <v/>
      </c>
      <c r="N745" s="15" t="str">
        <f>+IFERROR(INDEX(Sheet1!S:S,MATCH('Import Demurrage Detention'!$R745,Sheet1!$A:$A,0),1),"")</f>
        <v/>
      </c>
      <c r="O745" s="15" t="str">
        <f>+IFERROR(INDEX(Sheet1!T:T,MATCH('Import Demurrage Detention'!$R745,Sheet1!$A:$A,0),1),"")</f>
        <v/>
      </c>
      <c r="P745" s="15" t="str">
        <f>+IFERROR(INDEX(Sheet1!U:U,MATCH('Import Demurrage Detention'!$R745,Sheet1!$A:$A,0),1),"")</f>
        <v/>
      </c>
      <c r="Q745" s="15" t="str">
        <f>+IFERROR(INDEX(Sheet1!V:V,MATCH('Import Demurrage Detention'!$R745,Sheet1!$A:$A,0),1),"")</f>
        <v/>
      </c>
      <c r="R745" s="12">
        <f t="shared" si="9"/>
        <v>737</v>
      </c>
    </row>
    <row r="746" spans="1:18">
      <c r="A746" s="14" t="str">
        <f>+IFERROR(INDEX(Sheet1!$C:$C,MATCH('Import Demurrage Detention'!$R746,Sheet1!$A:$A,0),1),"")</f>
        <v/>
      </c>
      <c r="B746" s="14" t="str">
        <f>+IFERROR(INDEX(Sheet1!$F:$F,MATCH('Import Demurrage Detention'!$R746,Sheet1!$A:$A,0),1),"")</f>
        <v/>
      </c>
      <c r="C746" s="15" t="str">
        <f>+IFERROR(INDEX(Sheet1!$H:$H,MATCH('Import Demurrage Detention'!$R746,Sheet1!$A:$A,0),1),"")</f>
        <v/>
      </c>
      <c r="D746" s="15" t="str">
        <f>+IFERROR(INDEX(Sheet1!$I:$I,MATCH('Import Demurrage Detention'!$R746,Sheet1!$A:$A,0),1),"")</f>
        <v/>
      </c>
      <c r="E746" s="15" t="str">
        <f>+IFERROR(INDEX(Sheet1!J:J,MATCH('Import Demurrage Detention'!$R746,Sheet1!$A:$A,0),1),"")</f>
        <v/>
      </c>
      <c r="F746" s="15" t="str">
        <f>+IFERROR(INDEX(Sheet1!K:K,MATCH('Import Demurrage Detention'!$R746,Sheet1!$A:$A,0),1),"")</f>
        <v/>
      </c>
      <c r="G746" s="15" t="str">
        <f>+IFERROR(INDEX(Sheet1!L:L,MATCH('Import Demurrage Detention'!$R746,Sheet1!$A:$A,0),1),"")</f>
        <v/>
      </c>
      <c r="H746" s="15" t="str">
        <f>+IFERROR(INDEX(Sheet1!M:M,MATCH('Import Demurrage Detention'!$R746,Sheet1!$A:$A,0),1),"")</f>
        <v/>
      </c>
      <c r="I746" s="15" t="str">
        <f>+IFERROR(INDEX(Sheet1!N:N,MATCH('Import Demurrage Detention'!$R746,Sheet1!$A:$A,0),1),"")</f>
        <v/>
      </c>
      <c r="J746" s="15" t="str">
        <f>+IFERROR(INDEX(Sheet1!O:O,MATCH('Import Demurrage Detention'!$R746,Sheet1!$A:$A,0),1),"")</f>
        <v/>
      </c>
      <c r="K746" s="15" t="str">
        <f>+IFERROR(INDEX(Sheet1!P:P,MATCH('Import Demurrage Detention'!$R746,Sheet1!$A:$A,0),1),"")</f>
        <v/>
      </c>
      <c r="L746" s="15" t="str">
        <f>+IFERROR(INDEX(Sheet1!Q:Q,MATCH('Import Demurrage Detention'!$R746,Sheet1!$A:$A,0),1),"")</f>
        <v/>
      </c>
      <c r="M746" s="15" t="str">
        <f>+IFERROR(INDEX(Sheet1!R:R,MATCH('Import Demurrage Detention'!$R746,Sheet1!$A:$A,0),1),"")</f>
        <v/>
      </c>
      <c r="N746" s="15" t="str">
        <f>+IFERROR(INDEX(Sheet1!S:S,MATCH('Import Demurrage Detention'!$R746,Sheet1!$A:$A,0),1),"")</f>
        <v/>
      </c>
      <c r="O746" s="15" t="str">
        <f>+IFERROR(INDEX(Sheet1!T:T,MATCH('Import Demurrage Detention'!$R746,Sheet1!$A:$A,0),1),"")</f>
        <v/>
      </c>
      <c r="P746" s="15" t="str">
        <f>+IFERROR(INDEX(Sheet1!U:U,MATCH('Import Demurrage Detention'!$R746,Sheet1!$A:$A,0),1),"")</f>
        <v/>
      </c>
      <c r="Q746" s="15" t="str">
        <f>+IFERROR(INDEX(Sheet1!V:V,MATCH('Import Demurrage Detention'!$R746,Sheet1!$A:$A,0),1),"")</f>
        <v/>
      </c>
      <c r="R746" s="12">
        <f t="shared" si="9"/>
        <v>738</v>
      </c>
    </row>
    <row r="747" spans="1:18">
      <c r="A747" s="14" t="str">
        <f>+IFERROR(INDEX(Sheet1!$C:$C,MATCH('Import Demurrage Detention'!$R747,Sheet1!$A:$A,0),1),"")</f>
        <v/>
      </c>
      <c r="B747" s="14" t="str">
        <f>+IFERROR(INDEX(Sheet1!$F:$F,MATCH('Import Demurrage Detention'!$R747,Sheet1!$A:$A,0),1),"")</f>
        <v/>
      </c>
      <c r="C747" s="15" t="str">
        <f>+IFERROR(INDEX(Sheet1!$H:$H,MATCH('Import Demurrage Detention'!$R747,Sheet1!$A:$A,0),1),"")</f>
        <v/>
      </c>
      <c r="D747" s="15" t="str">
        <f>+IFERROR(INDEX(Sheet1!$I:$I,MATCH('Import Demurrage Detention'!$R747,Sheet1!$A:$A,0),1),"")</f>
        <v/>
      </c>
      <c r="E747" s="15" t="str">
        <f>+IFERROR(INDEX(Sheet1!J:J,MATCH('Import Demurrage Detention'!$R747,Sheet1!$A:$A,0),1),"")</f>
        <v/>
      </c>
      <c r="F747" s="15" t="str">
        <f>+IFERROR(INDEX(Sheet1!K:K,MATCH('Import Demurrage Detention'!$R747,Sheet1!$A:$A,0),1),"")</f>
        <v/>
      </c>
      <c r="G747" s="15" t="str">
        <f>+IFERROR(INDEX(Sheet1!L:L,MATCH('Import Demurrage Detention'!$R747,Sheet1!$A:$A,0),1),"")</f>
        <v/>
      </c>
      <c r="H747" s="15" t="str">
        <f>+IFERROR(INDEX(Sheet1!M:M,MATCH('Import Demurrage Detention'!$R747,Sheet1!$A:$A,0),1),"")</f>
        <v/>
      </c>
      <c r="I747" s="15" t="str">
        <f>+IFERROR(INDEX(Sheet1!N:N,MATCH('Import Demurrage Detention'!$R747,Sheet1!$A:$A,0),1),"")</f>
        <v/>
      </c>
      <c r="J747" s="15" t="str">
        <f>+IFERROR(INDEX(Sheet1!O:O,MATCH('Import Demurrage Detention'!$R747,Sheet1!$A:$A,0),1),"")</f>
        <v/>
      </c>
      <c r="K747" s="15" t="str">
        <f>+IFERROR(INDEX(Sheet1!P:P,MATCH('Import Demurrage Detention'!$R747,Sheet1!$A:$A,0),1),"")</f>
        <v/>
      </c>
      <c r="L747" s="15" t="str">
        <f>+IFERROR(INDEX(Sheet1!Q:Q,MATCH('Import Demurrage Detention'!$R747,Sheet1!$A:$A,0),1),"")</f>
        <v/>
      </c>
      <c r="M747" s="15" t="str">
        <f>+IFERROR(INDEX(Sheet1!R:R,MATCH('Import Demurrage Detention'!$R747,Sheet1!$A:$A,0),1),"")</f>
        <v/>
      </c>
      <c r="N747" s="15" t="str">
        <f>+IFERROR(INDEX(Sheet1!S:S,MATCH('Import Demurrage Detention'!$R747,Sheet1!$A:$A,0),1),"")</f>
        <v/>
      </c>
      <c r="O747" s="15" t="str">
        <f>+IFERROR(INDEX(Sheet1!T:T,MATCH('Import Demurrage Detention'!$R747,Sheet1!$A:$A,0),1),"")</f>
        <v/>
      </c>
      <c r="P747" s="15" t="str">
        <f>+IFERROR(INDEX(Sheet1!U:U,MATCH('Import Demurrage Detention'!$R747,Sheet1!$A:$A,0),1),"")</f>
        <v/>
      </c>
      <c r="Q747" s="15" t="str">
        <f>+IFERROR(INDEX(Sheet1!V:V,MATCH('Import Demurrage Detention'!$R747,Sheet1!$A:$A,0),1),"")</f>
        <v/>
      </c>
      <c r="R747" s="12">
        <f t="shared" si="9"/>
        <v>739</v>
      </c>
    </row>
    <row r="748" spans="1:18">
      <c r="A748" s="14" t="str">
        <f>+IFERROR(INDEX(Sheet1!$C:$C,MATCH('Import Demurrage Detention'!$R748,Sheet1!$A:$A,0),1),"")</f>
        <v/>
      </c>
      <c r="B748" s="14" t="str">
        <f>+IFERROR(INDEX(Sheet1!$F:$F,MATCH('Import Demurrage Detention'!$R748,Sheet1!$A:$A,0),1),"")</f>
        <v/>
      </c>
      <c r="C748" s="15" t="str">
        <f>+IFERROR(INDEX(Sheet1!$H:$H,MATCH('Import Demurrage Detention'!$R748,Sheet1!$A:$A,0),1),"")</f>
        <v/>
      </c>
      <c r="D748" s="15" t="str">
        <f>+IFERROR(INDEX(Sheet1!$I:$I,MATCH('Import Demurrage Detention'!$R748,Sheet1!$A:$A,0),1),"")</f>
        <v/>
      </c>
      <c r="E748" s="15" t="str">
        <f>+IFERROR(INDEX(Sheet1!J:J,MATCH('Import Demurrage Detention'!$R748,Sheet1!$A:$A,0),1),"")</f>
        <v/>
      </c>
      <c r="F748" s="15" t="str">
        <f>+IFERROR(INDEX(Sheet1!K:K,MATCH('Import Demurrage Detention'!$R748,Sheet1!$A:$A,0),1),"")</f>
        <v/>
      </c>
      <c r="G748" s="15" t="str">
        <f>+IFERROR(INDEX(Sheet1!L:L,MATCH('Import Demurrage Detention'!$R748,Sheet1!$A:$A,0),1),"")</f>
        <v/>
      </c>
      <c r="H748" s="15" t="str">
        <f>+IFERROR(INDEX(Sheet1!M:M,MATCH('Import Demurrage Detention'!$R748,Sheet1!$A:$A,0),1),"")</f>
        <v/>
      </c>
      <c r="I748" s="15" t="str">
        <f>+IFERROR(INDEX(Sheet1!N:N,MATCH('Import Demurrage Detention'!$R748,Sheet1!$A:$A,0),1),"")</f>
        <v/>
      </c>
      <c r="J748" s="15" t="str">
        <f>+IFERROR(INDEX(Sheet1!O:O,MATCH('Import Demurrage Detention'!$R748,Sheet1!$A:$A,0),1),"")</f>
        <v/>
      </c>
      <c r="K748" s="15" t="str">
        <f>+IFERROR(INDEX(Sheet1!P:P,MATCH('Import Demurrage Detention'!$R748,Sheet1!$A:$A,0),1),"")</f>
        <v/>
      </c>
      <c r="L748" s="15" t="str">
        <f>+IFERROR(INDEX(Sheet1!Q:Q,MATCH('Import Demurrage Detention'!$R748,Sheet1!$A:$A,0),1),"")</f>
        <v/>
      </c>
      <c r="M748" s="15" t="str">
        <f>+IFERROR(INDEX(Sheet1!R:R,MATCH('Import Demurrage Detention'!$R748,Sheet1!$A:$A,0),1),"")</f>
        <v/>
      </c>
      <c r="N748" s="15" t="str">
        <f>+IFERROR(INDEX(Sheet1!S:S,MATCH('Import Demurrage Detention'!$R748,Sheet1!$A:$A,0),1),"")</f>
        <v/>
      </c>
      <c r="O748" s="15" t="str">
        <f>+IFERROR(INDEX(Sheet1!T:T,MATCH('Import Demurrage Detention'!$R748,Sheet1!$A:$A,0),1),"")</f>
        <v/>
      </c>
      <c r="P748" s="15" t="str">
        <f>+IFERROR(INDEX(Sheet1!U:U,MATCH('Import Demurrage Detention'!$R748,Sheet1!$A:$A,0),1),"")</f>
        <v/>
      </c>
      <c r="Q748" s="15" t="str">
        <f>+IFERROR(INDEX(Sheet1!V:V,MATCH('Import Demurrage Detention'!$R748,Sheet1!$A:$A,0),1),"")</f>
        <v/>
      </c>
      <c r="R748" s="12">
        <f t="shared" si="9"/>
        <v>740</v>
      </c>
    </row>
    <row r="749" spans="1:18">
      <c r="A749" s="14" t="str">
        <f>+IFERROR(INDEX(Sheet1!$C:$C,MATCH('Import Demurrage Detention'!$R749,Sheet1!$A:$A,0),1),"")</f>
        <v/>
      </c>
      <c r="B749" s="14" t="str">
        <f>+IFERROR(INDEX(Sheet1!$F:$F,MATCH('Import Demurrage Detention'!$R749,Sheet1!$A:$A,0),1),"")</f>
        <v/>
      </c>
      <c r="C749" s="15" t="str">
        <f>+IFERROR(INDEX(Sheet1!$H:$H,MATCH('Import Demurrage Detention'!$R749,Sheet1!$A:$A,0),1),"")</f>
        <v/>
      </c>
      <c r="D749" s="15" t="str">
        <f>+IFERROR(INDEX(Sheet1!$I:$I,MATCH('Import Demurrage Detention'!$R749,Sheet1!$A:$A,0),1),"")</f>
        <v/>
      </c>
      <c r="E749" s="15" t="str">
        <f>+IFERROR(INDEX(Sheet1!J:J,MATCH('Import Demurrage Detention'!$R749,Sheet1!$A:$A,0),1),"")</f>
        <v/>
      </c>
      <c r="F749" s="15" t="str">
        <f>+IFERROR(INDEX(Sheet1!K:K,MATCH('Import Demurrage Detention'!$R749,Sheet1!$A:$A,0),1),"")</f>
        <v/>
      </c>
      <c r="G749" s="15" t="str">
        <f>+IFERROR(INDEX(Sheet1!L:L,MATCH('Import Demurrage Detention'!$R749,Sheet1!$A:$A,0),1),"")</f>
        <v/>
      </c>
      <c r="H749" s="15" t="str">
        <f>+IFERROR(INDEX(Sheet1!M:M,MATCH('Import Demurrage Detention'!$R749,Sheet1!$A:$A,0),1),"")</f>
        <v/>
      </c>
      <c r="I749" s="15" t="str">
        <f>+IFERROR(INDEX(Sheet1!N:N,MATCH('Import Demurrage Detention'!$R749,Sheet1!$A:$A,0),1),"")</f>
        <v/>
      </c>
      <c r="J749" s="15" t="str">
        <f>+IFERROR(INDEX(Sheet1!O:O,MATCH('Import Demurrage Detention'!$R749,Sheet1!$A:$A,0),1),"")</f>
        <v/>
      </c>
      <c r="K749" s="15" t="str">
        <f>+IFERROR(INDEX(Sheet1!P:P,MATCH('Import Demurrage Detention'!$R749,Sheet1!$A:$A,0),1),"")</f>
        <v/>
      </c>
      <c r="L749" s="15" t="str">
        <f>+IFERROR(INDEX(Sheet1!Q:Q,MATCH('Import Demurrage Detention'!$R749,Sheet1!$A:$A,0),1),"")</f>
        <v/>
      </c>
      <c r="M749" s="15" t="str">
        <f>+IFERROR(INDEX(Sheet1!R:R,MATCH('Import Demurrage Detention'!$R749,Sheet1!$A:$A,0),1),"")</f>
        <v/>
      </c>
      <c r="N749" s="15" t="str">
        <f>+IFERROR(INDEX(Sheet1!S:S,MATCH('Import Demurrage Detention'!$R749,Sheet1!$A:$A,0),1),"")</f>
        <v/>
      </c>
      <c r="O749" s="15" t="str">
        <f>+IFERROR(INDEX(Sheet1!T:T,MATCH('Import Demurrage Detention'!$R749,Sheet1!$A:$A,0),1),"")</f>
        <v/>
      </c>
      <c r="P749" s="15" t="str">
        <f>+IFERROR(INDEX(Sheet1!U:U,MATCH('Import Demurrage Detention'!$R749,Sheet1!$A:$A,0),1),"")</f>
        <v/>
      </c>
      <c r="Q749" s="15" t="str">
        <f>+IFERROR(INDEX(Sheet1!V:V,MATCH('Import Demurrage Detention'!$R749,Sheet1!$A:$A,0),1),"")</f>
        <v/>
      </c>
      <c r="R749" s="12">
        <f t="shared" si="9"/>
        <v>741</v>
      </c>
    </row>
    <row r="750" spans="1:18">
      <c r="A750" s="14" t="str">
        <f>+IFERROR(INDEX(Sheet1!$C:$C,MATCH('Import Demurrage Detention'!$R750,Sheet1!$A:$A,0),1),"")</f>
        <v/>
      </c>
      <c r="B750" s="14" t="str">
        <f>+IFERROR(INDEX(Sheet1!$F:$F,MATCH('Import Demurrage Detention'!$R750,Sheet1!$A:$A,0),1),"")</f>
        <v/>
      </c>
      <c r="C750" s="15" t="str">
        <f>+IFERROR(INDEX(Sheet1!$H:$H,MATCH('Import Demurrage Detention'!$R750,Sheet1!$A:$A,0),1),"")</f>
        <v/>
      </c>
      <c r="D750" s="15" t="str">
        <f>+IFERROR(INDEX(Sheet1!$I:$I,MATCH('Import Demurrage Detention'!$R750,Sheet1!$A:$A,0),1),"")</f>
        <v/>
      </c>
      <c r="E750" s="15" t="str">
        <f>+IFERROR(INDEX(Sheet1!J:J,MATCH('Import Demurrage Detention'!$R750,Sheet1!$A:$A,0),1),"")</f>
        <v/>
      </c>
      <c r="F750" s="15" t="str">
        <f>+IFERROR(INDEX(Sheet1!K:K,MATCH('Import Demurrage Detention'!$R750,Sheet1!$A:$A,0),1),"")</f>
        <v/>
      </c>
      <c r="G750" s="15" t="str">
        <f>+IFERROR(INDEX(Sheet1!L:L,MATCH('Import Demurrage Detention'!$R750,Sheet1!$A:$A,0),1),"")</f>
        <v/>
      </c>
      <c r="H750" s="15" t="str">
        <f>+IFERROR(INDEX(Sheet1!M:M,MATCH('Import Demurrage Detention'!$R750,Sheet1!$A:$A,0),1),"")</f>
        <v/>
      </c>
      <c r="I750" s="15" t="str">
        <f>+IFERROR(INDEX(Sheet1!N:N,MATCH('Import Demurrage Detention'!$R750,Sheet1!$A:$A,0),1),"")</f>
        <v/>
      </c>
      <c r="J750" s="15" t="str">
        <f>+IFERROR(INDEX(Sheet1!O:O,MATCH('Import Demurrage Detention'!$R750,Sheet1!$A:$A,0),1),"")</f>
        <v/>
      </c>
      <c r="K750" s="15" t="str">
        <f>+IFERROR(INDEX(Sheet1!P:P,MATCH('Import Demurrage Detention'!$R750,Sheet1!$A:$A,0),1),"")</f>
        <v/>
      </c>
      <c r="L750" s="15" t="str">
        <f>+IFERROR(INDEX(Sheet1!Q:Q,MATCH('Import Demurrage Detention'!$R750,Sheet1!$A:$A,0),1),"")</f>
        <v/>
      </c>
      <c r="M750" s="15" t="str">
        <f>+IFERROR(INDEX(Sheet1!R:R,MATCH('Import Demurrage Detention'!$R750,Sheet1!$A:$A,0),1),"")</f>
        <v/>
      </c>
      <c r="N750" s="15" t="str">
        <f>+IFERROR(INDEX(Sheet1!S:S,MATCH('Import Demurrage Detention'!$R750,Sheet1!$A:$A,0),1),"")</f>
        <v/>
      </c>
      <c r="O750" s="15" t="str">
        <f>+IFERROR(INDEX(Sheet1!T:T,MATCH('Import Demurrage Detention'!$R750,Sheet1!$A:$A,0),1),"")</f>
        <v/>
      </c>
      <c r="P750" s="15" t="str">
        <f>+IFERROR(INDEX(Sheet1!U:U,MATCH('Import Demurrage Detention'!$R750,Sheet1!$A:$A,0),1),"")</f>
        <v/>
      </c>
      <c r="Q750" s="15" t="str">
        <f>+IFERROR(INDEX(Sheet1!V:V,MATCH('Import Demurrage Detention'!$R750,Sheet1!$A:$A,0),1),"")</f>
        <v/>
      </c>
      <c r="R750" s="12">
        <f t="shared" si="9"/>
        <v>742</v>
      </c>
    </row>
    <row r="751" spans="1:18">
      <c r="A751" s="14" t="str">
        <f>+IFERROR(INDEX(Sheet1!$C:$C,MATCH('Import Demurrage Detention'!$R751,Sheet1!$A:$A,0),1),"")</f>
        <v/>
      </c>
      <c r="B751" s="14" t="str">
        <f>+IFERROR(INDEX(Sheet1!$F:$F,MATCH('Import Demurrage Detention'!$R751,Sheet1!$A:$A,0),1),"")</f>
        <v/>
      </c>
      <c r="C751" s="15" t="str">
        <f>+IFERROR(INDEX(Sheet1!$H:$H,MATCH('Import Demurrage Detention'!$R751,Sheet1!$A:$A,0),1),"")</f>
        <v/>
      </c>
      <c r="D751" s="15" t="str">
        <f>+IFERROR(INDEX(Sheet1!$I:$I,MATCH('Import Demurrage Detention'!$R751,Sheet1!$A:$A,0),1),"")</f>
        <v/>
      </c>
      <c r="E751" s="15" t="str">
        <f>+IFERROR(INDEX(Sheet1!J:J,MATCH('Import Demurrage Detention'!$R751,Sheet1!$A:$A,0),1),"")</f>
        <v/>
      </c>
      <c r="F751" s="15" t="str">
        <f>+IFERROR(INDEX(Sheet1!K:K,MATCH('Import Demurrage Detention'!$R751,Sheet1!$A:$A,0),1),"")</f>
        <v/>
      </c>
      <c r="G751" s="15" t="str">
        <f>+IFERROR(INDEX(Sheet1!L:L,MATCH('Import Demurrage Detention'!$R751,Sheet1!$A:$A,0),1),"")</f>
        <v/>
      </c>
      <c r="H751" s="15" t="str">
        <f>+IFERROR(INDEX(Sheet1!M:M,MATCH('Import Demurrage Detention'!$R751,Sheet1!$A:$A,0),1),"")</f>
        <v/>
      </c>
      <c r="I751" s="15" t="str">
        <f>+IFERROR(INDEX(Sheet1!N:N,MATCH('Import Demurrage Detention'!$R751,Sheet1!$A:$A,0),1),"")</f>
        <v/>
      </c>
      <c r="J751" s="15" t="str">
        <f>+IFERROR(INDEX(Sheet1!O:O,MATCH('Import Demurrage Detention'!$R751,Sheet1!$A:$A,0),1),"")</f>
        <v/>
      </c>
      <c r="K751" s="15" t="str">
        <f>+IFERROR(INDEX(Sheet1!P:P,MATCH('Import Demurrage Detention'!$R751,Sheet1!$A:$A,0),1),"")</f>
        <v/>
      </c>
      <c r="L751" s="15" t="str">
        <f>+IFERROR(INDEX(Sheet1!Q:Q,MATCH('Import Demurrage Detention'!$R751,Sheet1!$A:$A,0),1),"")</f>
        <v/>
      </c>
      <c r="M751" s="15" t="str">
        <f>+IFERROR(INDEX(Sheet1!R:R,MATCH('Import Demurrage Detention'!$R751,Sheet1!$A:$A,0),1),"")</f>
        <v/>
      </c>
      <c r="N751" s="15" t="str">
        <f>+IFERROR(INDEX(Sheet1!S:S,MATCH('Import Demurrage Detention'!$R751,Sheet1!$A:$A,0),1),"")</f>
        <v/>
      </c>
      <c r="O751" s="15" t="str">
        <f>+IFERROR(INDEX(Sheet1!T:T,MATCH('Import Demurrage Detention'!$R751,Sheet1!$A:$A,0),1),"")</f>
        <v/>
      </c>
      <c r="P751" s="15" t="str">
        <f>+IFERROR(INDEX(Sheet1!U:U,MATCH('Import Demurrage Detention'!$R751,Sheet1!$A:$A,0),1),"")</f>
        <v/>
      </c>
      <c r="Q751" s="15" t="str">
        <f>+IFERROR(INDEX(Sheet1!V:V,MATCH('Import Demurrage Detention'!$R751,Sheet1!$A:$A,0),1),"")</f>
        <v/>
      </c>
      <c r="R751" s="12">
        <f t="shared" si="9"/>
        <v>743</v>
      </c>
    </row>
    <row r="752" spans="1:18">
      <c r="A752" s="14" t="str">
        <f>+IFERROR(INDEX(Sheet1!$C:$C,MATCH('Import Demurrage Detention'!$R752,Sheet1!$A:$A,0),1),"")</f>
        <v/>
      </c>
      <c r="B752" s="14" t="str">
        <f>+IFERROR(INDEX(Sheet1!$F:$F,MATCH('Import Demurrage Detention'!$R752,Sheet1!$A:$A,0),1),"")</f>
        <v/>
      </c>
      <c r="C752" s="15" t="str">
        <f>+IFERROR(INDEX(Sheet1!$H:$H,MATCH('Import Demurrage Detention'!$R752,Sheet1!$A:$A,0),1),"")</f>
        <v/>
      </c>
      <c r="D752" s="15" t="str">
        <f>+IFERROR(INDEX(Sheet1!$I:$I,MATCH('Import Demurrage Detention'!$R752,Sheet1!$A:$A,0),1),"")</f>
        <v/>
      </c>
      <c r="E752" s="15" t="str">
        <f>+IFERROR(INDEX(Sheet1!J:J,MATCH('Import Demurrage Detention'!$R752,Sheet1!$A:$A,0),1),"")</f>
        <v/>
      </c>
      <c r="F752" s="15" t="str">
        <f>+IFERROR(INDEX(Sheet1!K:K,MATCH('Import Demurrage Detention'!$R752,Sheet1!$A:$A,0),1),"")</f>
        <v/>
      </c>
      <c r="G752" s="15" t="str">
        <f>+IFERROR(INDEX(Sheet1!L:L,MATCH('Import Demurrage Detention'!$R752,Sheet1!$A:$A,0),1),"")</f>
        <v/>
      </c>
      <c r="H752" s="15" t="str">
        <f>+IFERROR(INDEX(Sheet1!M:M,MATCH('Import Demurrage Detention'!$R752,Sheet1!$A:$A,0),1),"")</f>
        <v/>
      </c>
      <c r="I752" s="15" t="str">
        <f>+IFERROR(INDEX(Sheet1!N:N,MATCH('Import Demurrage Detention'!$R752,Sheet1!$A:$A,0),1),"")</f>
        <v/>
      </c>
      <c r="J752" s="15" t="str">
        <f>+IFERROR(INDEX(Sheet1!O:O,MATCH('Import Demurrage Detention'!$R752,Sheet1!$A:$A,0),1),"")</f>
        <v/>
      </c>
      <c r="K752" s="15" t="str">
        <f>+IFERROR(INDEX(Sheet1!P:P,MATCH('Import Demurrage Detention'!$R752,Sheet1!$A:$A,0),1),"")</f>
        <v/>
      </c>
      <c r="L752" s="15" t="str">
        <f>+IFERROR(INDEX(Sheet1!Q:Q,MATCH('Import Demurrage Detention'!$R752,Sheet1!$A:$A,0),1),"")</f>
        <v/>
      </c>
      <c r="M752" s="15" t="str">
        <f>+IFERROR(INDEX(Sheet1!R:R,MATCH('Import Demurrage Detention'!$R752,Sheet1!$A:$A,0),1),"")</f>
        <v/>
      </c>
      <c r="N752" s="15" t="str">
        <f>+IFERROR(INDEX(Sheet1!S:S,MATCH('Import Demurrage Detention'!$R752,Sheet1!$A:$A,0),1),"")</f>
        <v/>
      </c>
      <c r="O752" s="15" t="str">
        <f>+IFERROR(INDEX(Sheet1!T:T,MATCH('Import Demurrage Detention'!$R752,Sheet1!$A:$A,0),1),"")</f>
        <v/>
      </c>
      <c r="P752" s="15" t="str">
        <f>+IFERROR(INDEX(Sheet1!U:U,MATCH('Import Demurrage Detention'!$R752,Sheet1!$A:$A,0),1),"")</f>
        <v/>
      </c>
      <c r="Q752" s="15" t="str">
        <f>+IFERROR(INDEX(Sheet1!V:V,MATCH('Import Demurrage Detention'!$R752,Sheet1!$A:$A,0),1),"")</f>
        <v/>
      </c>
      <c r="R752" s="12">
        <f t="shared" si="9"/>
        <v>744</v>
      </c>
    </row>
    <row r="753" spans="1:18">
      <c r="A753" s="14" t="str">
        <f>+IFERROR(INDEX(Sheet1!$C:$C,MATCH('Import Demurrage Detention'!$R753,Sheet1!$A:$A,0),1),"")</f>
        <v/>
      </c>
      <c r="B753" s="14" t="str">
        <f>+IFERROR(INDEX(Sheet1!$F:$F,MATCH('Import Demurrage Detention'!$R753,Sheet1!$A:$A,0),1),"")</f>
        <v/>
      </c>
      <c r="C753" s="15" t="str">
        <f>+IFERROR(INDEX(Sheet1!$H:$H,MATCH('Import Demurrage Detention'!$R753,Sheet1!$A:$A,0),1),"")</f>
        <v/>
      </c>
      <c r="D753" s="15" t="str">
        <f>+IFERROR(INDEX(Sheet1!$I:$I,MATCH('Import Demurrage Detention'!$R753,Sheet1!$A:$A,0),1),"")</f>
        <v/>
      </c>
      <c r="E753" s="15" t="str">
        <f>+IFERROR(INDEX(Sheet1!J:J,MATCH('Import Demurrage Detention'!$R753,Sheet1!$A:$A,0),1),"")</f>
        <v/>
      </c>
      <c r="F753" s="15" t="str">
        <f>+IFERROR(INDEX(Sheet1!K:K,MATCH('Import Demurrage Detention'!$R753,Sheet1!$A:$A,0),1),"")</f>
        <v/>
      </c>
      <c r="G753" s="15" t="str">
        <f>+IFERROR(INDEX(Sheet1!L:L,MATCH('Import Demurrage Detention'!$R753,Sheet1!$A:$A,0),1),"")</f>
        <v/>
      </c>
      <c r="H753" s="15" t="str">
        <f>+IFERROR(INDEX(Sheet1!M:M,MATCH('Import Demurrage Detention'!$R753,Sheet1!$A:$A,0),1),"")</f>
        <v/>
      </c>
      <c r="I753" s="15" t="str">
        <f>+IFERROR(INDEX(Sheet1!N:N,MATCH('Import Demurrage Detention'!$R753,Sheet1!$A:$A,0),1),"")</f>
        <v/>
      </c>
      <c r="J753" s="15" t="str">
        <f>+IFERROR(INDEX(Sheet1!O:O,MATCH('Import Demurrage Detention'!$R753,Sheet1!$A:$A,0),1),"")</f>
        <v/>
      </c>
      <c r="K753" s="15" t="str">
        <f>+IFERROR(INDEX(Sheet1!P:P,MATCH('Import Demurrage Detention'!$R753,Sheet1!$A:$A,0),1),"")</f>
        <v/>
      </c>
      <c r="L753" s="15" t="str">
        <f>+IFERROR(INDEX(Sheet1!Q:Q,MATCH('Import Demurrage Detention'!$R753,Sheet1!$A:$A,0),1),"")</f>
        <v/>
      </c>
      <c r="M753" s="15" t="str">
        <f>+IFERROR(INDEX(Sheet1!R:R,MATCH('Import Demurrage Detention'!$R753,Sheet1!$A:$A,0),1),"")</f>
        <v/>
      </c>
      <c r="N753" s="15" t="str">
        <f>+IFERROR(INDEX(Sheet1!S:S,MATCH('Import Demurrage Detention'!$R753,Sheet1!$A:$A,0),1),"")</f>
        <v/>
      </c>
      <c r="O753" s="15" t="str">
        <f>+IFERROR(INDEX(Sheet1!T:T,MATCH('Import Demurrage Detention'!$R753,Sheet1!$A:$A,0),1),"")</f>
        <v/>
      </c>
      <c r="P753" s="15" t="str">
        <f>+IFERROR(INDEX(Sheet1!U:U,MATCH('Import Demurrage Detention'!$R753,Sheet1!$A:$A,0),1),"")</f>
        <v/>
      </c>
      <c r="Q753" s="15" t="str">
        <f>+IFERROR(INDEX(Sheet1!V:V,MATCH('Import Demurrage Detention'!$R753,Sheet1!$A:$A,0),1),"")</f>
        <v/>
      </c>
      <c r="R753" s="12">
        <f t="shared" si="9"/>
        <v>745</v>
      </c>
    </row>
    <row r="754" spans="1:18">
      <c r="A754" s="14" t="str">
        <f>+IFERROR(INDEX(Sheet1!$C:$C,MATCH('Import Demurrage Detention'!$R754,Sheet1!$A:$A,0),1),"")</f>
        <v/>
      </c>
      <c r="B754" s="14" t="str">
        <f>+IFERROR(INDEX(Sheet1!$F:$F,MATCH('Import Demurrage Detention'!$R754,Sheet1!$A:$A,0),1),"")</f>
        <v/>
      </c>
      <c r="C754" s="15" t="str">
        <f>+IFERROR(INDEX(Sheet1!$H:$H,MATCH('Import Demurrage Detention'!$R754,Sheet1!$A:$A,0),1),"")</f>
        <v/>
      </c>
      <c r="D754" s="15" t="str">
        <f>+IFERROR(INDEX(Sheet1!$I:$I,MATCH('Import Demurrage Detention'!$R754,Sheet1!$A:$A,0),1),"")</f>
        <v/>
      </c>
      <c r="E754" s="15" t="str">
        <f>+IFERROR(INDEX(Sheet1!J:J,MATCH('Import Demurrage Detention'!$R754,Sheet1!$A:$A,0),1),"")</f>
        <v/>
      </c>
      <c r="F754" s="15" t="str">
        <f>+IFERROR(INDEX(Sheet1!K:K,MATCH('Import Demurrage Detention'!$R754,Sheet1!$A:$A,0),1),"")</f>
        <v/>
      </c>
      <c r="G754" s="15" t="str">
        <f>+IFERROR(INDEX(Sheet1!L:L,MATCH('Import Demurrage Detention'!$R754,Sheet1!$A:$A,0),1),"")</f>
        <v/>
      </c>
      <c r="H754" s="15" t="str">
        <f>+IFERROR(INDEX(Sheet1!M:M,MATCH('Import Demurrage Detention'!$R754,Sheet1!$A:$A,0),1),"")</f>
        <v/>
      </c>
      <c r="I754" s="15" t="str">
        <f>+IFERROR(INDEX(Sheet1!N:N,MATCH('Import Demurrage Detention'!$R754,Sheet1!$A:$A,0),1),"")</f>
        <v/>
      </c>
      <c r="J754" s="15" t="str">
        <f>+IFERROR(INDEX(Sheet1!O:O,MATCH('Import Demurrage Detention'!$R754,Sheet1!$A:$A,0),1),"")</f>
        <v/>
      </c>
      <c r="K754" s="15" t="str">
        <f>+IFERROR(INDEX(Sheet1!P:P,MATCH('Import Demurrage Detention'!$R754,Sheet1!$A:$A,0),1),"")</f>
        <v/>
      </c>
      <c r="L754" s="15" t="str">
        <f>+IFERROR(INDEX(Sheet1!Q:Q,MATCH('Import Demurrage Detention'!$R754,Sheet1!$A:$A,0),1),"")</f>
        <v/>
      </c>
      <c r="M754" s="15" t="str">
        <f>+IFERROR(INDEX(Sheet1!R:R,MATCH('Import Demurrage Detention'!$R754,Sheet1!$A:$A,0),1),"")</f>
        <v/>
      </c>
      <c r="N754" s="15" t="str">
        <f>+IFERROR(INDEX(Sheet1!S:S,MATCH('Import Demurrage Detention'!$R754,Sheet1!$A:$A,0),1),"")</f>
        <v/>
      </c>
      <c r="O754" s="15" t="str">
        <f>+IFERROR(INDEX(Sheet1!T:T,MATCH('Import Demurrage Detention'!$R754,Sheet1!$A:$A,0),1),"")</f>
        <v/>
      </c>
      <c r="P754" s="15" t="str">
        <f>+IFERROR(INDEX(Sheet1!U:U,MATCH('Import Demurrage Detention'!$R754,Sheet1!$A:$A,0),1),"")</f>
        <v/>
      </c>
      <c r="Q754" s="15" t="str">
        <f>+IFERROR(INDEX(Sheet1!V:V,MATCH('Import Demurrage Detention'!$R754,Sheet1!$A:$A,0),1),"")</f>
        <v/>
      </c>
      <c r="R754" s="12">
        <f t="shared" si="9"/>
        <v>746</v>
      </c>
    </row>
    <row r="755" spans="1:18">
      <c r="A755" s="14" t="str">
        <f>+IFERROR(INDEX(Sheet1!$C:$C,MATCH('Import Demurrage Detention'!$R755,Sheet1!$A:$A,0),1),"")</f>
        <v/>
      </c>
      <c r="B755" s="14" t="str">
        <f>+IFERROR(INDEX(Sheet1!$F:$F,MATCH('Import Demurrage Detention'!$R755,Sheet1!$A:$A,0),1),"")</f>
        <v/>
      </c>
      <c r="C755" s="15" t="str">
        <f>+IFERROR(INDEX(Sheet1!$H:$H,MATCH('Import Demurrage Detention'!$R755,Sheet1!$A:$A,0),1),"")</f>
        <v/>
      </c>
      <c r="D755" s="15" t="str">
        <f>+IFERROR(INDEX(Sheet1!$I:$I,MATCH('Import Demurrage Detention'!$R755,Sheet1!$A:$A,0),1),"")</f>
        <v/>
      </c>
      <c r="E755" s="15" t="str">
        <f>+IFERROR(INDEX(Sheet1!J:J,MATCH('Import Demurrage Detention'!$R755,Sheet1!$A:$A,0),1),"")</f>
        <v/>
      </c>
      <c r="F755" s="15" t="str">
        <f>+IFERROR(INDEX(Sheet1!K:K,MATCH('Import Demurrage Detention'!$R755,Sheet1!$A:$A,0),1),"")</f>
        <v/>
      </c>
      <c r="G755" s="15" t="str">
        <f>+IFERROR(INDEX(Sheet1!L:L,MATCH('Import Demurrage Detention'!$R755,Sheet1!$A:$A,0),1),"")</f>
        <v/>
      </c>
      <c r="H755" s="15" t="str">
        <f>+IFERROR(INDEX(Sheet1!M:M,MATCH('Import Demurrage Detention'!$R755,Sheet1!$A:$A,0),1),"")</f>
        <v/>
      </c>
      <c r="I755" s="15" t="str">
        <f>+IFERROR(INDEX(Sheet1!N:N,MATCH('Import Demurrage Detention'!$R755,Sheet1!$A:$A,0),1),"")</f>
        <v/>
      </c>
      <c r="J755" s="15" t="str">
        <f>+IFERROR(INDEX(Sheet1!O:O,MATCH('Import Demurrage Detention'!$R755,Sheet1!$A:$A,0),1),"")</f>
        <v/>
      </c>
      <c r="K755" s="15" t="str">
        <f>+IFERROR(INDEX(Sheet1!P:P,MATCH('Import Demurrage Detention'!$R755,Sheet1!$A:$A,0),1),"")</f>
        <v/>
      </c>
      <c r="L755" s="15" t="str">
        <f>+IFERROR(INDEX(Sheet1!Q:Q,MATCH('Import Demurrage Detention'!$R755,Sheet1!$A:$A,0),1),"")</f>
        <v/>
      </c>
      <c r="M755" s="15" t="str">
        <f>+IFERROR(INDEX(Sheet1!R:R,MATCH('Import Demurrage Detention'!$R755,Sheet1!$A:$A,0),1),"")</f>
        <v/>
      </c>
      <c r="N755" s="15" t="str">
        <f>+IFERROR(INDEX(Sheet1!S:S,MATCH('Import Demurrage Detention'!$R755,Sheet1!$A:$A,0),1),"")</f>
        <v/>
      </c>
      <c r="O755" s="15" t="str">
        <f>+IFERROR(INDEX(Sheet1!T:T,MATCH('Import Demurrage Detention'!$R755,Sheet1!$A:$A,0),1),"")</f>
        <v/>
      </c>
      <c r="P755" s="15" t="str">
        <f>+IFERROR(INDEX(Sheet1!U:U,MATCH('Import Demurrage Detention'!$R755,Sheet1!$A:$A,0),1),"")</f>
        <v/>
      </c>
      <c r="Q755" s="15" t="str">
        <f>+IFERROR(INDEX(Sheet1!V:V,MATCH('Import Demurrage Detention'!$R755,Sheet1!$A:$A,0),1),"")</f>
        <v/>
      </c>
      <c r="R755" s="12">
        <f t="shared" si="9"/>
        <v>747</v>
      </c>
    </row>
    <row r="756" spans="1:18">
      <c r="A756" s="14" t="str">
        <f>+IFERROR(INDEX(Sheet1!$C:$C,MATCH('Import Demurrage Detention'!$R756,Sheet1!$A:$A,0),1),"")</f>
        <v/>
      </c>
      <c r="B756" s="14" t="str">
        <f>+IFERROR(INDEX(Sheet1!$F:$F,MATCH('Import Demurrage Detention'!$R756,Sheet1!$A:$A,0),1),"")</f>
        <v/>
      </c>
      <c r="C756" s="15" t="str">
        <f>+IFERROR(INDEX(Sheet1!$H:$H,MATCH('Import Demurrage Detention'!$R756,Sheet1!$A:$A,0),1),"")</f>
        <v/>
      </c>
      <c r="D756" s="15" t="str">
        <f>+IFERROR(INDEX(Sheet1!$I:$I,MATCH('Import Demurrage Detention'!$R756,Sheet1!$A:$A,0),1),"")</f>
        <v/>
      </c>
      <c r="E756" s="15" t="str">
        <f>+IFERROR(INDEX(Sheet1!J:J,MATCH('Import Demurrage Detention'!$R756,Sheet1!$A:$A,0),1),"")</f>
        <v/>
      </c>
      <c r="F756" s="15" t="str">
        <f>+IFERROR(INDEX(Sheet1!K:K,MATCH('Import Demurrage Detention'!$R756,Sheet1!$A:$A,0),1),"")</f>
        <v/>
      </c>
      <c r="G756" s="15" t="str">
        <f>+IFERROR(INDEX(Sheet1!L:L,MATCH('Import Demurrage Detention'!$R756,Sheet1!$A:$A,0),1),"")</f>
        <v/>
      </c>
      <c r="H756" s="15" t="str">
        <f>+IFERROR(INDEX(Sheet1!M:M,MATCH('Import Demurrage Detention'!$R756,Sheet1!$A:$A,0),1),"")</f>
        <v/>
      </c>
      <c r="I756" s="15" t="str">
        <f>+IFERROR(INDEX(Sheet1!N:N,MATCH('Import Demurrage Detention'!$R756,Sheet1!$A:$A,0),1),"")</f>
        <v/>
      </c>
      <c r="J756" s="15" t="str">
        <f>+IFERROR(INDEX(Sheet1!O:O,MATCH('Import Demurrage Detention'!$R756,Sheet1!$A:$A,0),1),"")</f>
        <v/>
      </c>
      <c r="K756" s="15" t="str">
        <f>+IFERROR(INDEX(Sheet1!P:P,MATCH('Import Demurrage Detention'!$R756,Sheet1!$A:$A,0),1),"")</f>
        <v/>
      </c>
      <c r="L756" s="15" t="str">
        <f>+IFERROR(INDEX(Sheet1!Q:Q,MATCH('Import Demurrage Detention'!$R756,Sheet1!$A:$A,0),1),"")</f>
        <v/>
      </c>
      <c r="M756" s="15" t="str">
        <f>+IFERROR(INDEX(Sheet1!R:R,MATCH('Import Demurrage Detention'!$R756,Sheet1!$A:$A,0),1),"")</f>
        <v/>
      </c>
      <c r="N756" s="15" t="str">
        <f>+IFERROR(INDEX(Sheet1!S:S,MATCH('Import Demurrage Detention'!$R756,Sheet1!$A:$A,0),1),"")</f>
        <v/>
      </c>
      <c r="O756" s="15" t="str">
        <f>+IFERROR(INDEX(Sheet1!T:T,MATCH('Import Demurrage Detention'!$R756,Sheet1!$A:$A,0),1),"")</f>
        <v/>
      </c>
      <c r="P756" s="15" t="str">
        <f>+IFERROR(INDEX(Sheet1!U:U,MATCH('Import Demurrage Detention'!$R756,Sheet1!$A:$A,0),1),"")</f>
        <v/>
      </c>
      <c r="Q756" s="15" t="str">
        <f>+IFERROR(INDEX(Sheet1!V:V,MATCH('Import Demurrage Detention'!$R756,Sheet1!$A:$A,0),1),"")</f>
        <v/>
      </c>
      <c r="R756" s="12">
        <f t="shared" si="9"/>
        <v>748</v>
      </c>
    </row>
    <row r="757" spans="1:18">
      <c r="A757" s="14" t="str">
        <f>+IFERROR(INDEX(Sheet1!$C:$C,MATCH('Import Demurrage Detention'!$R757,Sheet1!$A:$A,0),1),"")</f>
        <v/>
      </c>
      <c r="B757" s="14" t="str">
        <f>+IFERROR(INDEX(Sheet1!$F:$F,MATCH('Import Demurrage Detention'!$R757,Sheet1!$A:$A,0),1),"")</f>
        <v/>
      </c>
      <c r="C757" s="15" t="str">
        <f>+IFERROR(INDEX(Sheet1!$H:$H,MATCH('Import Demurrage Detention'!$R757,Sheet1!$A:$A,0),1),"")</f>
        <v/>
      </c>
      <c r="D757" s="15" t="str">
        <f>+IFERROR(INDEX(Sheet1!$I:$I,MATCH('Import Demurrage Detention'!$R757,Sheet1!$A:$A,0),1),"")</f>
        <v/>
      </c>
      <c r="E757" s="15" t="str">
        <f>+IFERROR(INDEX(Sheet1!J:J,MATCH('Import Demurrage Detention'!$R757,Sheet1!$A:$A,0),1),"")</f>
        <v/>
      </c>
      <c r="F757" s="15" t="str">
        <f>+IFERROR(INDEX(Sheet1!K:K,MATCH('Import Demurrage Detention'!$R757,Sheet1!$A:$A,0),1),"")</f>
        <v/>
      </c>
      <c r="G757" s="15" t="str">
        <f>+IFERROR(INDEX(Sheet1!L:L,MATCH('Import Demurrage Detention'!$R757,Sheet1!$A:$A,0),1),"")</f>
        <v/>
      </c>
      <c r="H757" s="15" t="str">
        <f>+IFERROR(INDEX(Sheet1!M:M,MATCH('Import Demurrage Detention'!$R757,Sheet1!$A:$A,0),1),"")</f>
        <v/>
      </c>
      <c r="I757" s="15" t="str">
        <f>+IFERROR(INDEX(Sheet1!N:N,MATCH('Import Demurrage Detention'!$R757,Sheet1!$A:$A,0),1),"")</f>
        <v/>
      </c>
      <c r="J757" s="15" t="str">
        <f>+IFERROR(INDEX(Sheet1!O:O,MATCH('Import Demurrage Detention'!$R757,Sheet1!$A:$A,0),1),"")</f>
        <v/>
      </c>
      <c r="K757" s="15" t="str">
        <f>+IFERROR(INDEX(Sheet1!P:P,MATCH('Import Demurrage Detention'!$R757,Sheet1!$A:$A,0),1),"")</f>
        <v/>
      </c>
      <c r="L757" s="15" t="str">
        <f>+IFERROR(INDEX(Sheet1!Q:Q,MATCH('Import Demurrage Detention'!$R757,Sheet1!$A:$A,0),1),"")</f>
        <v/>
      </c>
      <c r="M757" s="15" t="str">
        <f>+IFERROR(INDEX(Sheet1!R:R,MATCH('Import Demurrage Detention'!$R757,Sheet1!$A:$A,0),1),"")</f>
        <v/>
      </c>
      <c r="N757" s="15" t="str">
        <f>+IFERROR(INDEX(Sheet1!S:S,MATCH('Import Demurrage Detention'!$R757,Sheet1!$A:$A,0),1),"")</f>
        <v/>
      </c>
      <c r="O757" s="15" t="str">
        <f>+IFERROR(INDEX(Sheet1!T:T,MATCH('Import Demurrage Detention'!$R757,Sheet1!$A:$A,0),1),"")</f>
        <v/>
      </c>
      <c r="P757" s="15" t="str">
        <f>+IFERROR(INDEX(Sheet1!U:U,MATCH('Import Demurrage Detention'!$R757,Sheet1!$A:$A,0),1),"")</f>
        <v/>
      </c>
      <c r="Q757" s="15" t="str">
        <f>+IFERROR(INDEX(Sheet1!V:V,MATCH('Import Demurrage Detention'!$R757,Sheet1!$A:$A,0),1),"")</f>
        <v/>
      </c>
      <c r="R757" s="12">
        <f t="shared" si="9"/>
        <v>749</v>
      </c>
    </row>
    <row r="758" spans="1:18">
      <c r="A758" s="14" t="str">
        <f>+IFERROR(INDEX(Sheet1!$C:$C,MATCH('Import Demurrage Detention'!$R758,Sheet1!$A:$A,0),1),"")</f>
        <v/>
      </c>
      <c r="B758" s="14" t="str">
        <f>+IFERROR(INDEX(Sheet1!$F:$F,MATCH('Import Demurrage Detention'!$R758,Sheet1!$A:$A,0),1),"")</f>
        <v/>
      </c>
      <c r="C758" s="15" t="str">
        <f>+IFERROR(INDEX(Sheet1!$H:$H,MATCH('Import Demurrage Detention'!$R758,Sheet1!$A:$A,0),1),"")</f>
        <v/>
      </c>
      <c r="D758" s="15" t="str">
        <f>+IFERROR(INDEX(Sheet1!$I:$I,MATCH('Import Demurrage Detention'!$R758,Sheet1!$A:$A,0),1),"")</f>
        <v/>
      </c>
      <c r="E758" s="15" t="str">
        <f>+IFERROR(INDEX(Sheet1!J:J,MATCH('Import Demurrage Detention'!$R758,Sheet1!$A:$A,0),1),"")</f>
        <v/>
      </c>
      <c r="F758" s="15" t="str">
        <f>+IFERROR(INDEX(Sheet1!K:K,MATCH('Import Demurrage Detention'!$R758,Sheet1!$A:$A,0),1),"")</f>
        <v/>
      </c>
      <c r="G758" s="15" t="str">
        <f>+IFERROR(INDEX(Sheet1!L:L,MATCH('Import Demurrage Detention'!$R758,Sheet1!$A:$A,0),1),"")</f>
        <v/>
      </c>
      <c r="H758" s="15" t="str">
        <f>+IFERROR(INDEX(Sheet1!M:M,MATCH('Import Demurrage Detention'!$R758,Sheet1!$A:$A,0),1),"")</f>
        <v/>
      </c>
      <c r="I758" s="15" t="str">
        <f>+IFERROR(INDEX(Sheet1!N:N,MATCH('Import Demurrage Detention'!$R758,Sheet1!$A:$A,0),1),"")</f>
        <v/>
      </c>
      <c r="J758" s="15" t="str">
        <f>+IFERROR(INDEX(Sheet1!O:O,MATCH('Import Demurrage Detention'!$R758,Sheet1!$A:$A,0),1),"")</f>
        <v/>
      </c>
      <c r="K758" s="15" t="str">
        <f>+IFERROR(INDEX(Sheet1!P:P,MATCH('Import Demurrage Detention'!$R758,Sheet1!$A:$A,0),1),"")</f>
        <v/>
      </c>
      <c r="L758" s="15" t="str">
        <f>+IFERROR(INDEX(Sheet1!Q:Q,MATCH('Import Demurrage Detention'!$R758,Sheet1!$A:$A,0),1),"")</f>
        <v/>
      </c>
      <c r="M758" s="15" t="str">
        <f>+IFERROR(INDEX(Sheet1!R:R,MATCH('Import Demurrage Detention'!$R758,Sheet1!$A:$A,0),1),"")</f>
        <v/>
      </c>
      <c r="N758" s="15" t="str">
        <f>+IFERROR(INDEX(Sheet1!S:S,MATCH('Import Demurrage Detention'!$R758,Sheet1!$A:$A,0),1),"")</f>
        <v/>
      </c>
      <c r="O758" s="15" t="str">
        <f>+IFERROR(INDEX(Sheet1!T:T,MATCH('Import Demurrage Detention'!$R758,Sheet1!$A:$A,0),1),"")</f>
        <v/>
      </c>
      <c r="P758" s="15" t="str">
        <f>+IFERROR(INDEX(Sheet1!U:U,MATCH('Import Demurrage Detention'!$R758,Sheet1!$A:$A,0),1),"")</f>
        <v/>
      </c>
      <c r="Q758" s="15" t="str">
        <f>+IFERROR(INDEX(Sheet1!V:V,MATCH('Import Demurrage Detention'!$R758,Sheet1!$A:$A,0),1),"")</f>
        <v/>
      </c>
      <c r="R758" s="12">
        <f t="shared" si="9"/>
        <v>750</v>
      </c>
    </row>
    <row r="759" spans="1:18">
      <c r="A759" s="14" t="str">
        <f>+IFERROR(INDEX(Sheet1!$C:$C,MATCH('Import Demurrage Detention'!$R759,Sheet1!$A:$A,0),1),"")</f>
        <v/>
      </c>
      <c r="B759" s="14" t="str">
        <f>+IFERROR(INDEX(Sheet1!$F:$F,MATCH('Import Demurrage Detention'!$R759,Sheet1!$A:$A,0),1),"")</f>
        <v/>
      </c>
      <c r="C759" s="15" t="str">
        <f>+IFERROR(INDEX(Sheet1!$H:$H,MATCH('Import Demurrage Detention'!$R759,Sheet1!$A:$A,0),1),"")</f>
        <v/>
      </c>
      <c r="D759" s="15" t="str">
        <f>+IFERROR(INDEX(Sheet1!$I:$I,MATCH('Import Demurrage Detention'!$R759,Sheet1!$A:$A,0),1),"")</f>
        <v/>
      </c>
      <c r="E759" s="15" t="str">
        <f>+IFERROR(INDEX(Sheet1!J:J,MATCH('Import Demurrage Detention'!$R759,Sheet1!$A:$A,0),1),"")</f>
        <v/>
      </c>
      <c r="F759" s="15" t="str">
        <f>+IFERROR(INDEX(Sheet1!K:K,MATCH('Import Demurrage Detention'!$R759,Sheet1!$A:$A,0),1),"")</f>
        <v/>
      </c>
      <c r="G759" s="15" t="str">
        <f>+IFERROR(INDEX(Sheet1!L:L,MATCH('Import Demurrage Detention'!$R759,Sheet1!$A:$A,0),1),"")</f>
        <v/>
      </c>
      <c r="H759" s="15" t="str">
        <f>+IFERROR(INDEX(Sheet1!M:M,MATCH('Import Demurrage Detention'!$R759,Sheet1!$A:$A,0),1),"")</f>
        <v/>
      </c>
      <c r="I759" s="15" t="str">
        <f>+IFERROR(INDEX(Sheet1!N:N,MATCH('Import Demurrage Detention'!$R759,Sheet1!$A:$A,0),1),"")</f>
        <v/>
      </c>
      <c r="J759" s="15" t="str">
        <f>+IFERROR(INDEX(Sheet1!O:O,MATCH('Import Demurrage Detention'!$R759,Sheet1!$A:$A,0),1),"")</f>
        <v/>
      </c>
      <c r="K759" s="15" t="str">
        <f>+IFERROR(INDEX(Sheet1!P:P,MATCH('Import Demurrage Detention'!$R759,Sheet1!$A:$A,0),1),"")</f>
        <v/>
      </c>
      <c r="L759" s="15" t="str">
        <f>+IFERROR(INDEX(Sheet1!Q:Q,MATCH('Import Demurrage Detention'!$R759,Sheet1!$A:$A,0),1),"")</f>
        <v/>
      </c>
      <c r="M759" s="15" t="str">
        <f>+IFERROR(INDEX(Sheet1!R:R,MATCH('Import Demurrage Detention'!$R759,Sheet1!$A:$A,0),1),"")</f>
        <v/>
      </c>
      <c r="N759" s="15" t="str">
        <f>+IFERROR(INDEX(Sheet1!S:S,MATCH('Import Demurrage Detention'!$R759,Sheet1!$A:$A,0),1),"")</f>
        <v/>
      </c>
      <c r="O759" s="15" t="str">
        <f>+IFERROR(INDEX(Sheet1!T:T,MATCH('Import Demurrage Detention'!$R759,Sheet1!$A:$A,0),1),"")</f>
        <v/>
      </c>
      <c r="P759" s="15" t="str">
        <f>+IFERROR(INDEX(Sheet1!U:U,MATCH('Import Demurrage Detention'!$R759,Sheet1!$A:$A,0),1),"")</f>
        <v/>
      </c>
      <c r="Q759" s="15" t="str">
        <f>+IFERROR(INDEX(Sheet1!V:V,MATCH('Import Demurrage Detention'!$R759,Sheet1!$A:$A,0),1),"")</f>
        <v/>
      </c>
      <c r="R759" s="12">
        <f t="shared" si="9"/>
        <v>751</v>
      </c>
    </row>
    <row r="760" spans="1:18">
      <c r="A760" s="14" t="str">
        <f>+IFERROR(INDEX(Sheet1!$C:$C,MATCH('Import Demurrage Detention'!$R760,Sheet1!$A:$A,0),1),"")</f>
        <v/>
      </c>
      <c r="B760" s="14" t="str">
        <f>+IFERROR(INDEX(Sheet1!$F:$F,MATCH('Import Demurrage Detention'!$R760,Sheet1!$A:$A,0),1),"")</f>
        <v/>
      </c>
      <c r="C760" s="15" t="str">
        <f>+IFERROR(INDEX(Sheet1!$H:$H,MATCH('Import Demurrage Detention'!$R760,Sheet1!$A:$A,0),1),"")</f>
        <v/>
      </c>
      <c r="D760" s="15" t="str">
        <f>+IFERROR(INDEX(Sheet1!$I:$I,MATCH('Import Demurrage Detention'!$R760,Sheet1!$A:$A,0),1),"")</f>
        <v/>
      </c>
      <c r="E760" s="15" t="str">
        <f>+IFERROR(INDEX(Sheet1!J:J,MATCH('Import Demurrage Detention'!$R760,Sheet1!$A:$A,0),1),"")</f>
        <v/>
      </c>
      <c r="F760" s="15" t="str">
        <f>+IFERROR(INDEX(Sheet1!K:K,MATCH('Import Demurrage Detention'!$R760,Sheet1!$A:$A,0),1),"")</f>
        <v/>
      </c>
      <c r="G760" s="15" t="str">
        <f>+IFERROR(INDEX(Sheet1!L:L,MATCH('Import Demurrage Detention'!$R760,Sheet1!$A:$A,0),1),"")</f>
        <v/>
      </c>
      <c r="H760" s="15" t="str">
        <f>+IFERROR(INDEX(Sheet1!M:M,MATCH('Import Demurrage Detention'!$R760,Sheet1!$A:$A,0),1),"")</f>
        <v/>
      </c>
      <c r="I760" s="15" t="str">
        <f>+IFERROR(INDEX(Sheet1!N:N,MATCH('Import Demurrage Detention'!$R760,Sheet1!$A:$A,0),1),"")</f>
        <v/>
      </c>
      <c r="J760" s="15" t="str">
        <f>+IFERROR(INDEX(Sheet1!O:O,MATCH('Import Demurrage Detention'!$R760,Sheet1!$A:$A,0),1),"")</f>
        <v/>
      </c>
      <c r="K760" s="15" t="str">
        <f>+IFERROR(INDEX(Sheet1!P:P,MATCH('Import Demurrage Detention'!$R760,Sheet1!$A:$A,0),1),"")</f>
        <v/>
      </c>
      <c r="L760" s="15" t="str">
        <f>+IFERROR(INDEX(Sheet1!Q:Q,MATCH('Import Demurrage Detention'!$R760,Sheet1!$A:$A,0),1),"")</f>
        <v/>
      </c>
      <c r="M760" s="15" t="str">
        <f>+IFERROR(INDEX(Sheet1!R:R,MATCH('Import Demurrage Detention'!$R760,Sheet1!$A:$A,0),1),"")</f>
        <v/>
      </c>
      <c r="N760" s="15" t="str">
        <f>+IFERROR(INDEX(Sheet1!S:S,MATCH('Import Demurrage Detention'!$R760,Sheet1!$A:$A,0),1),"")</f>
        <v/>
      </c>
      <c r="O760" s="15" t="str">
        <f>+IFERROR(INDEX(Sheet1!T:T,MATCH('Import Demurrage Detention'!$R760,Sheet1!$A:$A,0),1),"")</f>
        <v/>
      </c>
      <c r="P760" s="15" t="str">
        <f>+IFERROR(INDEX(Sheet1!U:U,MATCH('Import Demurrage Detention'!$R760,Sheet1!$A:$A,0),1),"")</f>
        <v/>
      </c>
      <c r="Q760" s="15" t="str">
        <f>+IFERROR(INDEX(Sheet1!V:V,MATCH('Import Demurrage Detention'!$R760,Sheet1!$A:$A,0),1),"")</f>
        <v/>
      </c>
      <c r="R760" s="12">
        <f t="shared" si="9"/>
        <v>752</v>
      </c>
    </row>
    <row r="761" spans="1:18">
      <c r="A761" s="14" t="str">
        <f>+IFERROR(INDEX(Sheet1!$C:$C,MATCH('Import Demurrage Detention'!$R761,Sheet1!$A:$A,0),1),"")</f>
        <v/>
      </c>
      <c r="B761" s="14" t="str">
        <f>+IFERROR(INDEX(Sheet1!$F:$F,MATCH('Import Demurrage Detention'!$R761,Sheet1!$A:$A,0),1),"")</f>
        <v/>
      </c>
      <c r="C761" s="15" t="str">
        <f>+IFERROR(INDEX(Sheet1!$H:$H,MATCH('Import Demurrage Detention'!$R761,Sheet1!$A:$A,0),1),"")</f>
        <v/>
      </c>
      <c r="D761" s="15" t="str">
        <f>+IFERROR(INDEX(Sheet1!$I:$I,MATCH('Import Demurrage Detention'!$R761,Sheet1!$A:$A,0),1),"")</f>
        <v/>
      </c>
      <c r="E761" s="15" t="str">
        <f>+IFERROR(INDEX(Sheet1!J:J,MATCH('Import Demurrage Detention'!$R761,Sheet1!$A:$A,0),1),"")</f>
        <v/>
      </c>
      <c r="F761" s="15" t="str">
        <f>+IFERROR(INDEX(Sheet1!K:K,MATCH('Import Demurrage Detention'!$R761,Sheet1!$A:$A,0),1),"")</f>
        <v/>
      </c>
      <c r="G761" s="15" t="str">
        <f>+IFERROR(INDEX(Sheet1!L:L,MATCH('Import Demurrage Detention'!$R761,Sheet1!$A:$A,0),1),"")</f>
        <v/>
      </c>
      <c r="H761" s="15" t="str">
        <f>+IFERROR(INDEX(Sheet1!M:M,MATCH('Import Demurrage Detention'!$R761,Sheet1!$A:$A,0),1),"")</f>
        <v/>
      </c>
      <c r="I761" s="15" t="str">
        <f>+IFERROR(INDEX(Sheet1!N:N,MATCH('Import Demurrage Detention'!$R761,Sheet1!$A:$A,0),1),"")</f>
        <v/>
      </c>
      <c r="J761" s="15" t="str">
        <f>+IFERROR(INDEX(Sheet1!O:O,MATCH('Import Demurrage Detention'!$R761,Sheet1!$A:$A,0),1),"")</f>
        <v/>
      </c>
      <c r="K761" s="15" t="str">
        <f>+IFERROR(INDEX(Sheet1!P:P,MATCH('Import Demurrage Detention'!$R761,Sheet1!$A:$A,0),1),"")</f>
        <v/>
      </c>
      <c r="L761" s="15" t="str">
        <f>+IFERROR(INDEX(Sheet1!Q:Q,MATCH('Import Demurrage Detention'!$R761,Sheet1!$A:$A,0),1),"")</f>
        <v/>
      </c>
      <c r="M761" s="15" t="str">
        <f>+IFERROR(INDEX(Sheet1!R:R,MATCH('Import Demurrage Detention'!$R761,Sheet1!$A:$A,0),1),"")</f>
        <v/>
      </c>
      <c r="N761" s="15" t="str">
        <f>+IFERROR(INDEX(Sheet1!S:S,MATCH('Import Demurrage Detention'!$R761,Sheet1!$A:$A,0),1),"")</f>
        <v/>
      </c>
      <c r="O761" s="15" t="str">
        <f>+IFERROR(INDEX(Sheet1!T:T,MATCH('Import Demurrage Detention'!$R761,Sheet1!$A:$A,0),1),"")</f>
        <v/>
      </c>
      <c r="P761" s="15" t="str">
        <f>+IFERROR(INDEX(Sheet1!U:U,MATCH('Import Demurrage Detention'!$R761,Sheet1!$A:$A,0),1),"")</f>
        <v/>
      </c>
      <c r="Q761" s="15" t="str">
        <f>+IFERROR(INDEX(Sheet1!V:V,MATCH('Import Demurrage Detention'!$R761,Sheet1!$A:$A,0),1),"")</f>
        <v/>
      </c>
      <c r="R761" s="12">
        <f t="shared" si="9"/>
        <v>753</v>
      </c>
    </row>
    <row r="762" spans="1:18">
      <c r="A762" s="14" t="str">
        <f>+IFERROR(INDEX(Sheet1!$C:$C,MATCH('Import Demurrage Detention'!$R762,Sheet1!$A:$A,0),1),"")</f>
        <v/>
      </c>
      <c r="B762" s="14" t="str">
        <f>+IFERROR(INDEX(Sheet1!$F:$F,MATCH('Import Demurrage Detention'!$R762,Sheet1!$A:$A,0),1),"")</f>
        <v/>
      </c>
      <c r="C762" s="15" t="str">
        <f>+IFERROR(INDEX(Sheet1!$H:$H,MATCH('Import Demurrage Detention'!$R762,Sheet1!$A:$A,0),1),"")</f>
        <v/>
      </c>
      <c r="D762" s="15" t="str">
        <f>+IFERROR(INDEX(Sheet1!$I:$I,MATCH('Import Demurrage Detention'!$R762,Sheet1!$A:$A,0),1),"")</f>
        <v/>
      </c>
      <c r="E762" s="15" t="str">
        <f>+IFERROR(INDEX(Sheet1!J:J,MATCH('Import Demurrage Detention'!$R762,Sheet1!$A:$A,0),1),"")</f>
        <v/>
      </c>
      <c r="F762" s="15" t="str">
        <f>+IFERROR(INDEX(Sheet1!K:K,MATCH('Import Demurrage Detention'!$R762,Sheet1!$A:$A,0),1),"")</f>
        <v/>
      </c>
      <c r="G762" s="15" t="str">
        <f>+IFERROR(INDEX(Sheet1!L:L,MATCH('Import Demurrage Detention'!$R762,Sheet1!$A:$A,0),1),"")</f>
        <v/>
      </c>
      <c r="H762" s="15" t="str">
        <f>+IFERROR(INDEX(Sheet1!M:M,MATCH('Import Demurrage Detention'!$R762,Sheet1!$A:$A,0),1),"")</f>
        <v/>
      </c>
      <c r="I762" s="15" t="str">
        <f>+IFERROR(INDEX(Sheet1!N:N,MATCH('Import Demurrage Detention'!$R762,Sheet1!$A:$A,0),1),"")</f>
        <v/>
      </c>
      <c r="J762" s="15" t="str">
        <f>+IFERROR(INDEX(Sheet1!O:O,MATCH('Import Demurrage Detention'!$R762,Sheet1!$A:$A,0),1),"")</f>
        <v/>
      </c>
      <c r="K762" s="15" t="str">
        <f>+IFERROR(INDEX(Sheet1!P:P,MATCH('Import Demurrage Detention'!$R762,Sheet1!$A:$A,0),1),"")</f>
        <v/>
      </c>
      <c r="L762" s="15" t="str">
        <f>+IFERROR(INDEX(Sheet1!Q:Q,MATCH('Import Demurrage Detention'!$R762,Sheet1!$A:$A,0),1),"")</f>
        <v/>
      </c>
      <c r="M762" s="15" t="str">
        <f>+IFERROR(INDEX(Sheet1!R:R,MATCH('Import Demurrage Detention'!$R762,Sheet1!$A:$A,0),1),"")</f>
        <v/>
      </c>
      <c r="N762" s="15" t="str">
        <f>+IFERROR(INDEX(Sheet1!S:S,MATCH('Import Demurrage Detention'!$R762,Sheet1!$A:$A,0),1),"")</f>
        <v/>
      </c>
      <c r="O762" s="15" t="str">
        <f>+IFERROR(INDEX(Sheet1!T:T,MATCH('Import Demurrage Detention'!$R762,Sheet1!$A:$A,0),1),"")</f>
        <v/>
      </c>
      <c r="P762" s="15" t="str">
        <f>+IFERROR(INDEX(Sheet1!U:U,MATCH('Import Demurrage Detention'!$R762,Sheet1!$A:$A,0),1),"")</f>
        <v/>
      </c>
      <c r="Q762" s="15" t="str">
        <f>+IFERROR(INDEX(Sheet1!V:V,MATCH('Import Demurrage Detention'!$R762,Sheet1!$A:$A,0),1),"")</f>
        <v/>
      </c>
      <c r="R762" s="12">
        <f t="shared" si="9"/>
        <v>754</v>
      </c>
    </row>
    <row r="763" spans="1:18">
      <c r="A763" s="14" t="str">
        <f>+IFERROR(INDEX(Sheet1!$C:$C,MATCH('Import Demurrage Detention'!$R763,Sheet1!$A:$A,0),1),"")</f>
        <v/>
      </c>
      <c r="B763" s="14" t="str">
        <f>+IFERROR(INDEX(Sheet1!$F:$F,MATCH('Import Demurrage Detention'!$R763,Sheet1!$A:$A,0),1),"")</f>
        <v/>
      </c>
      <c r="C763" s="15" t="str">
        <f>+IFERROR(INDEX(Sheet1!$H:$H,MATCH('Import Demurrage Detention'!$R763,Sheet1!$A:$A,0),1),"")</f>
        <v/>
      </c>
      <c r="D763" s="15" t="str">
        <f>+IFERROR(INDEX(Sheet1!$I:$I,MATCH('Import Demurrage Detention'!$R763,Sheet1!$A:$A,0),1),"")</f>
        <v/>
      </c>
      <c r="E763" s="15" t="str">
        <f>+IFERROR(INDEX(Sheet1!J:J,MATCH('Import Demurrage Detention'!$R763,Sheet1!$A:$A,0),1),"")</f>
        <v/>
      </c>
      <c r="F763" s="15" t="str">
        <f>+IFERROR(INDEX(Sheet1!K:K,MATCH('Import Demurrage Detention'!$R763,Sheet1!$A:$A,0),1),"")</f>
        <v/>
      </c>
      <c r="G763" s="15" t="str">
        <f>+IFERROR(INDEX(Sheet1!L:L,MATCH('Import Demurrage Detention'!$R763,Sheet1!$A:$A,0),1),"")</f>
        <v/>
      </c>
      <c r="H763" s="15" t="str">
        <f>+IFERROR(INDEX(Sheet1!M:M,MATCH('Import Demurrage Detention'!$R763,Sheet1!$A:$A,0),1),"")</f>
        <v/>
      </c>
      <c r="I763" s="15" t="str">
        <f>+IFERROR(INDEX(Sheet1!N:N,MATCH('Import Demurrage Detention'!$R763,Sheet1!$A:$A,0),1),"")</f>
        <v/>
      </c>
      <c r="J763" s="15" t="str">
        <f>+IFERROR(INDEX(Sheet1!O:O,MATCH('Import Demurrage Detention'!$R763,Sheet1!$A:$A,0),1),"")</f>
        <v/>
      </c>
      <c r="K763" s="15" t="str">
        <f>+IFERROR(INDEX(Sheet1!P:P,MATCH('Import Demurrage Detention'!$R763,Sheet1!$A:$A,0),1),"")</f>
        <v/>
      </c>
      <c r="L763" s="15" t="str">
        <f>+IFERROR(INDEX(Sheet1!Q:Q,MATCH('Import Demurrage Detention'!$R763,Sheet1!$A:$A,0),1),"")</f>
        <v/>
      </c>
      <c r="M763" s="15" t="str">
        <f>+IFERROR(INDEX(Sheet1!R:R,MATCH('Import Demurrage Detention'!$R763,Sheet1!$A:$A,0),1),"")</f>
        <v/>
      </c>
      <c r="N763" s="15" t="str">
        <f>+IFERROR(INDEX(Sheet1!S:S,MATCH('Import Demurrage Detention'!$R763,Sheet1!$A:$A,0),1),"")</f>
        <v/>
      </c>
      <c r="O763" s="15" t="str">
        <f>+IFERROR(INDEX(Sheet1!T:T,MATCH('Import Demurrage Detention'!$R763,Sheet1!$A:$A,0),1),"")</f>
        <v/>
      </c>
      <c r="P763" s="15" t="str">
        <f>+IFERROR(INDEX(Sheet1!U:U,MATCH('Import Demurrage Detention'!$R763,Sheet1!$A:$A,0),1),"")</f>
        <v/>
      </c>
      <c r="Q763" s="15" t="str">
        <f>+IFERROR(INDEX(Sheet1!V:V,MATCH('Import Demurrage Detention'!$R763,Sheet1!$A:$A,0),1),"")</f>
        <v/>
      </c>
      <c r="R763" s="12">
        <f t="shared" si="9"/>
        <v>755</v>
      </c>
    </row>
    <row r="764" spans="1:18">
      <c r="A764" s="14" t="str">
        <f>+IFERROR(INDEX(Sheet1!$C:$C,MATCH('Import Demurrage Detention'!$R764,Sheet1!$A:$A,0),1),"")</f>
        <v/>
      </c>
      <c r="B764" s="14" t="str">
        <f>+IFERROR(INDEX(Sheet1!$F:$F,MATCH('Import Demurrage Detention'!$R764,Sheet1!$A:$A,0),1),"")</f>
        <v/>
      </c>
      <c r="C764" s="15" t="str">
        <f>+IFERROR(INDEX(Sheet1!$H:$H,MATCH('Import Demurrage Detention'!$R764,Sheet1!$A:$A,0),1),"")</f>
        <v/>
      </c>
      <c r="D764" s="15" t="str">
        <f>+IFERROR(INDEX(Sheet1!$I:$I,MATCH('Import Demurrage Detention'!$R764,Sheet1!$A:$A,0),1),"")</f>
        <v/>
      </c>
      <c r="E764" s="15" t="str">
        <f>+IFERROR(INDEX(Sheet1!J:J,MATCH('Import Demurrage Detention'!$R764,Sheet1!$A:$A,0),1),"")</f>
        <v/>
      </c>
      <c r="F764" s="15" t="str">
        <f>+IFERROR(INDEX(Sheet1!K:K,MATCH('Import Demurrage Detention'!$R764,Sheet1!$A:$A,0),1),"")</f>
        <v/>
      </c>
      <c r="G764" s="15" t="str">
        <f>+IFERROR(INDEX(Sheet1!L:L,MATCH('Import Demurrage Detention'!$R764,Sheet1!$A:$A,0),1),"")</f>
        <v/>
      </c>
      <c r="H764" s="15" t="str">
        <f>+IFERROR(INDEX(Sheet1!M:M,MATCH('Import Demurrage Detention'!$R764,Sheet1!$A:$A,0),1),"")</f>
        <v/>
      </c>
      <c r="I764" s="15" t="str">
        <f>+IFERROR(INDEX(Sheet1!N:N,MATCH('Import Demurrage Detention'!$R764,Sheet1!$A:$A,0),1),"")</f>
        <v/>
      </c>
      <c r="J764" s="15" t="str">
        <f>+IFERROR(INDEX(Sheet1!O:O,MATCH('Import Demurrage Detention'!$R764,Sheet1!$A:$A,0),1),"")</f>
        <v/>
      </c>
      <c r="K764" s="15" t="str">
        <f>+IFERROR(INDEX(Sheet1!P:P,MATCH('Import Demurrage Detention'!$R764,Sheet1!$A:$A,0),1),"")</f>
        <v/>
      </c>
      <c r="L764" s="15" t="str">
        <f>+IFERROR(INDEX(Sheet1!Q:Q,MATCH('Import Demurrage Detention'!$R764,Sheet1!$A:$A,0),1),"")</f>
        <v/>
      </c>
      <c r="M764" s="15" t="str">
        <f>+IFERROR(INDEX(Sheet1!R:R,MATCH('Import Demurrage Detention'!$R764,Sheet1!$A:$A,0),1),"")</f>
        <v/>
      </c>
      <c r="N764" s="15" t="str">
        <f>+IFERROR(INDEX(Sheet1!S:S,MATCH('Import Demurrage Detention'!$R764,Sheet1!$A:$A,0),1),"")</f>
        <v/>
      </c>
      <c r="O764" s="15" t="str">
        <f>+IFERROR(INDEX(Sheet1!T:T,MATCH('Import Demurrage Detention'!$R764,Sheet1!$A:$A,0),1),"")</f>
        <v/>
      </c>
      <c r="P764" s="15" t="str">
        <f>+IFERROR(INDEX(Sheet1!U:U,MATCH('Import Demurrage Detention'!$R764,Sheet1!$A:$A,0),1),"")</f>
        <v/>
      </c>
      <c r="Q764" s="15" t="str">
        <f>+IFERROR(INDEX(Sheet1!V:V,MATCH('Import Demurrage Detention'!$R764,Sheet1!$A:$A,0),1),"")</f>
        <v/>
      </c>
      <c r="R764" s="12">
        <f t="shared" si="9"/>
        <v>756</v>
      </c>
    </row>
    <row r="765" spans="1:18">
      <c r="A765" s="14" t="str">
        <f>+IFERROR(INDEX(Sheet1!$C:$C,MATCH('Import Demurrage Detention'!$R765,Sheet1!$A:$A,0),1),"")</f>
        <v/>
      </c>
      <c r="B765" s="14" t="str">
        <f>+IFERROR(INDEX(Sheet1!$F:$F,MATCH('Import Demurrage Detention'!$R765,Sheet1!$A:$A,0),1),"")</f>
        <v/>
      </c>
      <c r="C765" s="15" t="str">
        <f>+IFERROR(INDEX(Sheet1!$H:$H,MATCH('Import Demurrage Detention'!$R765,Sheet1!$A:$A,0),1),"")</f>
        <v/>
      </c>
      <c r="D765" s="15" t="str">
        <f>+IFERROR(INDEX(Sheet1!$I:$I,MATCH('Import Demurrage Detention'!$R765,Sheet1!$A:$A,0),1),"")</f>
        <v/>
      </c>
      <c r="E765" s="15" t="str">
        <f>+IFERROR(INDEX(Sheet1!J:J,MATCH('Import Demurrage Detention'!$R765,Sheet1!$A:$A,0),1),"")</f>
        <v/>
      </c>
      <c r="F765" s="15" t="str">
        <f>+IFERROR(INDEX(Sheet1!K:K,MATCH('Import Demurrage Detention'!$R765,Sheet1!$A:$A,0),1),"")</f>
        <v/>
      </c>
      <c r="G765" s="15" t="str">
        <f>+IFERROR(INDEX(Sheet1!L:L,MATCH('Import Demurrage Detention'!$R765,Sheet1!$A:$A,0),1),"")</f>
        <v/>
      </c>
      <c r="H765" s="15" t="str">
        <f>+IFERROR(INDEX(Sheet1!M:M,MATCH('Import Demurrage Detention'!$R765,Sheet1!$A:$A,0),1),"")</f>
        <v/>
      </c>
      <c r="I765" s="15" t="str">
        <f>+IFERROR(INDEX(Sheet1!N:N,MATCH('Import Demurrage Detention'!$R765,Sheet1!$A:$A,0),1),"")</f>
        <v/>
      </c>
      <c r="J765" s="15" t="str">
        <f>+IFERROR(INDEX(Sheet1!O:O,MATCH('Import Demurrage Detention'!$R765,Sheet1!$A:$A,0),1),"")</f>
        <v/>
      </c>
      <c r="K765" s="15" t="str">
        <f>+IFERROR(INDEX(Sheet1!P:P,MATCH('Import Demurrage Detention'!$R765,Sheet1!$A:$A,0),1),"")</f>
        <v/>
      </c>
      <c r="L765" s="15" t="str">
        <f>+IFERROR(INDEX(Sheet1!Q:Q,MATCH('Import Demurrage Detention'!$R765,Sheet1!$A:$A,0),1),"")</f>
        <v/>
      </c>
      <c r="M765" s="15" t="str">
        <f>+IFERROR(INDEX(Sheet1!R:R,MATCH('Import Demurrage Detention'!$R765,Sheet1!$A:$A,0),1),"")</f>
        <v/>
      </c>
      <c r="N765" s="15" t="str">
        <f>+IFERROR(INDEX(Sheet1!S:S,MATCH('Import Demurrage Detention'!$R765,Sheet1!$A:$A,0),1),"")</f>
        <v/>
      </c>
      <c r="O765" s="15" t="str">
        <f>+IFERROR(INDEX(Sheet1!T:T,MATCH('Import Demurrage Detention'!$R765,Sheet1!$A:$A,0),1),"")</f>
        <v/>
      </c>
      <c r="P765" s="15" t="str">
        <f>+IFERROR(INDEX(Sheet1!U:U,MATCH('Import Demurrage Detention'!$R765,Sheet1!$A:$A,0),1),"")</f>
        <v/>
      </c>
      <c r="Q765" s="15" t="str">
        <f>+IFERROR(INDEX(Sheet1!V:V,MATCH('Import Demurrage Detention'!$R765,Sheet1!$A:$A,0),1),"")</f>
        <v/>
      </c>
      <c r="R765" s="12">
        <f t="shared" si="9"/>
        <v>757</v>
      </c>
    </row>
    <row r="766" spans="1:18">
      <c r="A766" s="14" t="str">
        <f>+IFERROR(INDEX(Sheet1!$C:$C,MATCH('Import Demurrage Detention'!$R766,Sheet1!$A:$A,0),1),"")</f>
        <v/>
      </c>
      <c r="B766" s="14" t="str">
        <f>+IFERROR(INDEX(Sheet1!$F:$F,MATCH('Import Demurrage Detention'!$R766,Sheet1!$A:$A,0),1),"")</f>
        <v/>
      </c>
      <c r="C766" s="15" t="str">
        <f>+IFERROR(INDEX(Sheet1!$H:$H,MATCH('Import Demurrage Detention'!$R766,Sheet1!$A:$A,0),1),"")</f>
        <v/>
      </c>
      <c r="D766" s="15" t="str">
        <f>+IFERROR(INDEX(Sheet1!$I:$I,MATCH('Import Demurrage Detention'!$R766,Sheet1!$A:$A,0),1),"")</f>
        <v/>
      </c>
      <c r="E766" s="15" t="str">
        <f>+IFERROR(INDEX(Sheet1!J:J,MATCH('Import Demurrage Detention'!$R766,Sheet1!$A:$A,0),1),"")</f>
        <v/>
      </c>
      <c r="F766" s="15" t="str">
        <f>+IFERROR(INDEX(Sheet1!K:K,MATCH('Import Demurrage Detention'!$R766,Sheet1!$A:$A,0),1),"")</f>
        <v/>
      </c>
      <c r="G766" s="15" t="str">
        <f>+IFERROR(INDEX(Sheet1!L:L,MATCH('Import Demurrage Detention'!$R766,Sheet1!$A:$A,0),1),"")</f>
        <v/>
      </c>
      <c r="H766" s="15" t="str">
        <f>+IFERROR(INDEX(Sheet1!M:M,MATCH('Import Demurrage Detention'!$R766,Sheet1!$A:$A,0),1),"")</f>
        <v/>
      </c>
      <c r="I766" s="15" t="str">
        <f>+IFERROR(INDEX(Sheet1!N:N,MATCH('Import Demurrage Detention'!$R766,Sheet1!$A:$A,0),1),"")</f>
        <v/>
      </c>
      <c r="J766" s="15" t="str">
        <f>+IFERROR(INDEX(Sheet1!O:O,MATCH('Import Demurrage Detention'!$R766,Sheet1!$A:$A,0),1),"")</f>
        <v/>
      </c>
      <c r="K766" s="15" t="str">
        <f>+IFERROR(INDEX(Sheet1!P:P,MATCH('Import Demurrage Detention'!$R766,Sheet1!$A:$A,0),1),"")</f>
        <v/>
      </c>
      <c r="L766" s="15" t="str">
        <f>+IFERROR(INDEX(Sheet1!Q:Q,MATCH('Import Demurrage Detention'!$R766,Sheet1!$A:$A,0),1),"")</f>
        <v/>
      </c>
      <c r="M766" s="15" t="str">
        <f>+IFERROR(INDEX(Sheet1!R:R,MATCH('Import Demurrage Detention'!$R766,Sheet1!$A:$A,0),1),"")</f>
        <v/>
      </c>
      <c r="N766" s="15" t="str">
        <f>+IFERROR(INDEX(Sheet1!S:S,MATCH('Import Demurrage Detention'!$R766,Sheet1!$A:$A,0),1),"")</f>
        <v/>
      </c>
      <c r="O766" s="15" t="str">
        <f>+IFERROR(INDEX(Sheet1!T:T,MATCH('Import Demurrage Detention'!$R766,Sheet1!$A:$A,0),1),"")</f>
        <v/>
      </c>
      <c r="P766" s="15" t="str">
        <f>+IFERROR(INDEX(Sheet1!U:U,MATCH('Import Demurrage Detention'!$R766,Sheet1!$A:$A,0),1),"")</f>
        <v/>
      </c>
      <c r="Q766" s="15" t="str">
        <f>+IFERROR(INDEX(Sheet1!V:V,MATCH('Import Demurrage Detention'!$R766,Sheet1!$A:$A,0),1),"")</f>
        <v/>
      </c>
      <c r="R766" s="12">
        <f t="shared" si="9"/>
        <v>758</v>
      </c>
    </row>
    <row r="767" spans="1:18">
      <c r="A767" s="14" t="str">
        <f>+IFERROR(INDEX(Sheet1!$C:$C,MATCH('Import Demurrage Detention'!$R767,Sheet1!$A:$A,0),1),"")</f>
        <v/>
      </c>
      <c r="B767" s="14" t="str">
        <f>+IFERROR(INDEX(Sheet1!$F:$F,MATCH('Import Demurrage Detention'!$R767,Sheet1!$A:$A,0),1),"")</f>
        <v/>
      </c>
      <c r="C767" s="15" t="str">
        <f>+IFERROR(INDEX(Sheet1!$H:$H,MATCH('Import Demurrage Detention'!$R767,Sheet1!$A:$A,0),1),"")</f>
        <v/>
      </c>
      <c r="D767" s="15" t="str">
        <f>+IFERROR(INDEX(Sheet1!$I:$I,MATCH('Import Demurrage Detention'!$R767,Sheet1!$A:$A,0),1),"")</f>
        <v/>
      </c>
      <c r="E767" s="15" t="str">
        <f>+IFERROR(INDEX(Sheet1!J:J,MATCH('Import Demurrage Detention'!$R767,Sheet1!$A:$A,0),1),"")</f>
        <v/>
      </c>
      <c r="F767" s="15" t="str">
        <f>+IFERROR(INDEX(Sheet1!K:K,MATCH('Import Demurrage Detention'!$R767,Sheet1!$A:$A,0),1),"")</f>
        <v/>
      </c>
      <c r="G767" s="15" t="str">
        <f>+IFERROR(INDEX(Sheet1!L:L,MATCH('Import Demurrage Detention'!$R767,Sheet1!$A:$A,0),1),"")</f>
        <v/>
      </c>
      <c r="H767" s="15" t="str">
        <f>+IFERROR(INDEX(Sheet1!M:M,MATCH('Import Demurrage Detention'!$R767,Sheet1!$A:$A,0),1),"")</f>
        <v/>
      </c>
      <c r="I767" s="15" t="str">
        <f>+IFERROR(INDEX(Sheet1!N:N,MATCH('Import Demurrage Detention'!$R767,Sheet1!$A:$A,0),1),"")</f>
        <v/>
      </c>
      <c r="J767" s="15" t="str">
        <f>+IFERROR(INDEX(Sheet1!O:O,MATCH('Import Demurrage Detention'!$R767,Sheet1!$A:$A,0),1),"")</f>
        <v/>
      </c>
      <c r="K767" s="15" t="str">
        <f>+IFERROR(INDEX(Sheet1!P:P,MATCH('Import Demurrage Detention'!$R767,Sheet1!$A:$A,0),1),"")</f>
        <v/>
      </c>
      <c r="L767" s="15" t="str">
        <f>+IFERROR(INDEX(Sheet1!Q:Q,MATCH('Import Demurrage Detention'!$R767,Sheet1!$A:$A,0),1),"")</f>
        <v/>
      </c>
      <c r="M767" s="15" t="str">
        <f>+IFERROR(INDEX(Sheet1!R:R,MATCH('Import Demurrage Detention'!$R767,Sheet1!$A:$A,0),1),"")</f>
        <v/>
      </c>
      <c r="N767" s="15" t="str">
        <f>+IFERROR(INDEX(Sheet1!S:S,MATCH('Import Demurrage Detention'!$R767,Sheet1!$A:$A,0),1),"")</f>
        <v/>
      </c>
      <c r="O767" s="15" t="str">
        <f>+IFERROR(INDEX(Sheet1!T:T,MATCH('Import Demurrage Detention'!$R767,Sheet1!$A:$A,0),1),"")</f>
        <v/>
      </c>
      <c r="P767" s="15" t="str">
        <f>+IFERROR(INDEX(Sheet1!U:U,MATCH('Import Demurrage Detention'!$R767,Sheet1!$A:$A,0),1),"")</f>
        <v/>
      </c>
      <c r="Q767" s="15" t="str">
        <f>+IFERROR(INDEX(Sheet1!V:V,MATCH('Import Demurrage Detention'!$R767,Sheet1!$A:$A,0),1),"")</f>
        <v/>
      </c>
      <c r="R767" s="12">
        <f t="shared" si="9"/>
        <v>759</v>
      </c>
    </row>
    <row r="768" spans="1:18">
      <c r="A768" s="14" t="str">
        <f>+IFERROR(INDEX(Sheet1!$C:$C,MATCH('Import Demurrage Detention'!$R768,Sheet1!$A:$A,0),1),"")</f>
        <v/>
      </c>
      <c r="B768" s="14" t="str">
        <f>+IFERROR(INDEX(Sheet1!$F:$F,MATCH('Import Demurrage Detention'!$R768,Sheet1!$A:$A,0),1),"")</f>
        <v/>
      </c>
      <c r="C768" s="15" t="str">
        <f>+IFERROR(INDEX(Sheet1!$H:$H,MATCH('Import Demurrage Detention'!$R768,Sheet1!$A:$A,0),1),"")</f>
        <v/>
      </c>
      <c r="D768" s="15" t="str">
        <f>+IFERROR(INDEX(Sheet1!$I:$I,MATCH('Import Demurrage Detention'!$R768,Sheet1!$A:$A,0),1),"")</f>
        <v/>
      </c>
      <c r="E768" s="15" t="str">
        <f>+IFERROR(INDEX(Sheet1!J:J,MATCH('Import Demurrage Detention'!$R768,Sheet1!$A:$A,0),1),"")</f>
        <v/>
      </c>
      <c r="F768" s="15" t="str">
        <f>+IFERROR(INDEX(Sheet1!K:K,MATCH('Import Demurrage Detention'!$R768,Sheet1!$A:$A,0),1),"")</f>
        <v/>
      </c>
      <c r="G768" s="15" t="str">
        <f>+IFERROR(INDEX(Sheet1!L:L,MATCH('Import Demurrage Detention'!$R768,Sheet1!$A:$A,0),1),"")</f>
        <v/>
      </c>
      <c r="H768" s="15" t="str">
        <f>+IFERROR(INDEX(Sheet1!M:M,MATCH('Import Demurrage Detention'!$R768,Sheet1!$A:$A,0),1),"")</f>
        <v/>
      </c>
      <c r="I768" s="15" t="str">
        <f>+IFERROR(INDEX(Sheet1!N:N,MATCH('Import Demurrage Detention'!$R768,Sheet1!$A:$A,0),1),"")</f>
        <v/>
      </c>
      <c r="J768" s="15" t="str">
        <f>+IFERROR(INDEX(Sheet1!O:O,MATCH('Import Demurrage Detention'!$R768,Sheet1!$A:$A,0),1),"")</f>
        <v/>
      </c>
      <c r="K768" s="15" t="str">
        <f>+IFERROR(INDEX(Sheet1!P:P,MATCH('Import Demurrage Detention'!$R768,Sheet1!$A:$A,0),1),"")</f>
        <v/>
      </c>
      <c r="L768" s="15" t="str">
        <f>+IFERROR(INDEX(Sheet1!Q:Q,MATCH('Import Demurrage Detention'!$R768,Sheet1!$A:$A,0),1),"")</f>
        <v/>
      </c>
      <c r="M768" s="15" t="str">
        <f>+IFERROR(INDEX(Sheet1!R:R,MATCH('Import Demurrage Detention'!$R768,Sheet1!$A:$A,0),1),"")</f>
        <v/>
      </c>
      <c r="N768" s="15" t="str">
        <f>+IFERROR(INDEX(Sheet1!S:S,MATCH('Import Demurrage Detention'!$R768,Sheet1!$A:$A,0),1),"")</f>
        <v/>
      </c>
      <c r="O768" s="15" t="str">
        <f>+IFERROR(INDEX(Sheet1!T:T,MATCH('Import Demurrage Detention'!$R768,Sheet1!$A:$A,0),1),"")</f>
        <v/>
      </c>
      <c r="P768" s="15" t="str">
        <f>+IFERROR(INDEX(Sheet1!U:U,MATCH('Import Demurrage Detention'!$R768,Sheet1!$A:$A,0),1),"")</f>
        <v/>
      </c>
      <c r="Q768" s="15" t="str">
        <f>+IFERROR(INDEX(Sheet1!V:V,MATCH('Import Demurrage Detention'!$R768,Sheet1!$A:$A,0),1),"")</f>
        <v/>
      </c>
      <c r="R768" s="12">
        <f t="shared" si="9"/>
        <v>760</v>
      </c>
    </row>
    <row r="769" spans="1:18">
      <c r="A769" s="14" t="str">
        <f>+IFERROR(INDEX(Sheet1!$C:$C,MATCH('Import Demurrage Detention'!$R769,Sheet1!$A:$A,0),1),"")</f>
        <v/>
      </c>
      <c r="B769" s="14" t="str">
        <f>+IFERROR(INDEX(Sheet1!$F:$F,MATCH('Import Demurrage Detention'!$R769,Sheet1!$A:$A,0),1),"")</f>
        <v/>
      </c>
      <c r="C769" s="15" t="str">
        <f>+IFERROR(INDEX(Sheet1!$H:$H,MATCH('Import Demurrage Detention'!$R769,Sheet1!$A:$A,0),1),"")</f>
        <v/>
      </c>
      <c r="D769" s="15" t="str">
        <f>+IFERROR(INDEX(Sheet1!$I:$I,MATCH('Import Demurrage Detention'!$R769,Sheet1!$A:$A,0),1),"")</f>
        <v/>
      </c>
      <c r="E769" s="15" t="str">
        <f>+IFERROR(INDEX(Sheet1!J:J,MATCH('Import Demurrage Detention'!$R769,Sheet1!$A:$A,0),1),"")</f>
        <v/>
      </c>
      <c r="F769" s="15" t="str">
        <f>+IFERROR(INDEX(Sheet1!K:K,MATCH('Import Demurrage Detention'!$R769,Sheet1!$A:$A,0),1),"")</f>
        <v/>
      </c>
      <c r="G769" s="15" t="str">
        <f>+IFERROR(INDEX(Sheet1!L:L,MATCH('Import Demurrage Detention'!$R769,Sheet1!$A:$A,0),1),"")</f>
        <v/>
      </c>
      <c r="H769" s="15" t="str">
        <f>+IFERROR(INDEX(Sheet1!M:M,MATCH('Import Demurrage Detention'!$R769,Sheet1!$A:$A,0),1),"")</f>
        <v/>
      </c>
      <c r="I769" s="15" t="str">
        <f>+IFERROR(INDEX(Sheet1!N:N,MATCH('Import Demurrage Detention'!$R769,Sheet1!$A:$A,0),1),"")</f>
        <v/>
      </c>
      <c r="J769" s="15" t="str">
        <f>+IFERROR(INDEX(Sheet1!O:O,MATCH('Import Demurrage Detention'!$R769,Sheet1!$A:$A,0),1),"")</f>
        <v/>
      </c>
      <c r="K769" s="15" t="str">
        <f>+IFERROR(INDEX(Sheet1!P:P,MATCH('Import Demurrage Detention'!$R769,Sheet1!$A:$A,0),1),"")</f>
        <v/>
      </c>
      <c r="L769" s="15" t="str">
        <f>+IFERROR(INDEX(Sheet1!Q:Q,MATCH('Import Demurrage Detention'!$R769,Sheet1!$A:$A,0),1),"")</f>
        <v/>
      </c>
      <c r="M769" s="15" t="str">
        <f>+IFERROR(INDEX(Sheet1!R:R,MATCH('Import Demurrage Detention'!$R769,Sheet1!$A:$A,0),1),"")</f>
        <v/>
      </c>
      <c r="N769" s="15" t="str">
        <f>+IFERROR(INDEX(Sheet1!S:S,MATCH('Import Demurrage Detention'!$R769,Sheet1!$A:$A,0),1),"")</f>
        <v/>
      </c>
      <c r="O769" s="15" t="str">
        <f>+IFERROR(INDEX(Sheet1!T:T,MATCH('Import Demurrage Detention'!$R769,Sheet1!$A:$A,0),1),"")</f>
        <v/>
      </c>
      <c r="P769" s="15" t="str">
        <f>+IFERROR(INDEX(Sheet1!U:U,MATCH('Import Demurrage Detention'!$R769,Sheet1!$A:$A,0),1),"")</f>
        <v/>
      </c>
      <c r="Q769" s="15" t="str">
        <f>+IFERROR(INDEX(Sheet1!V:V,MATCH('Import Demurrage Detention'!$R769,Sheet1!$A:$A,0),1),"")</f>
        <v/>
      </c>
      <c r="R769" s="12">
        <f t="shared" si="9"/>
        <v>761</v>
      </c>
    </row>
    <row r="770" spans="1:18">
      <c r="A770" s="14" t="str">
        <f>+IFERROR(INDEX(Sheet1!$C:$C,MATCH('Import Demurrage Detention'!$R770,Sheet1!$A:$A,0),1),"")</f>
        <v/>
      </c>
      <c r="B770" s="14" t="str">
        <f>+IFERROR(INDEX(Sheet1!$F:$F,MATCH('Import Demurrage Detention'!$R770,Sheet1!$A:$A,0),1),"")</f>
        <v/>
      </c>
      <c r="C770" s="15" t="str">
        <f>+IFERROR(INDEX(Sheet1!$H:$H,MATCH('Import Demurrage Detention'!$R770,Sheet1!$A:$A,0),1),"")</f>
        <v/>
      </c>
      <c r="D770" s="15" t="str">
        <f>+IFERROR(INDEX(Sheet1!$I:$I,MATCH('Import Demurrage Detention'!$R770,Sheet1!$A:$A,0),1),"")</f>
        <v/>
      </c>
      <c r="E770" s="15" t="str">
        <f>+IFERROR(INDEX(Sheet1!J:J,MATCH('Import Demurrage Detention'!$R770,Sheet1!$A:$A,0),1),"")</f>
        <v/>
      </c>
      <c r="F770" s="15" t="str">
        <f>+IFERROR(INDEX(Sheet1!K:K,MATCH('Import Demurrage Detention'!$R770,Sheet1!$A:$A,0),1),"")</f>
        <v/>
      </c>
      <c r="G770" s="15" t="str">
        <f>+IFERROR(INDEX(Sheet1!L:L,MATCH('Import Demurrage Detention'!$R770,Sheet1!$A:$A,0),1),"")</f>
        <v/>
      </c>
      <c r="H770" s="15" t="str">
        <f>+IFERROR(INDEX(Sheet1!M:M,MATCH('Import Demurrage Detention'!$R770,Sheet1!$A:$A,0),1),"")</f>
        <v/>
      </c>
      <c r="I770" s="15" t="str">
        <f>+IFERROR(INDEX(Sheet1!N:N,MATCH('Import Demurrage Detention'!$R770,Sheet1!$A:$A,0),1),"")</f>
        <v/>
      </c>
      <c r="J770" s="15" t="str">
        <f>+IFERROR(INDEX(Sheet1!O:O,MATCH('Import Demurrage Detention'!$R770,Sheet1!$A:$A,0),1),"")</f>
        <v/>
      </c>
      <c r="K770" s="15" t="str">
        <f>+IFERROR(INDEX(Sheet1!P:P,MATCH('Import Demurrage Detention'!$R770,Sheet1!$A:$A,0),1),"")</f>
        <v/>
      </c>
      <c r="L770" s="15" t="str">
        <f>+IFERROR(INDEX(Sheet1!Q:Q,MATCH('Import Demurrage Detention'!$R770,Sheet1!$A:$A,0),1),"")</f>
        <v/>
      </c>
      <c r="M770" s="15" t="str">
        <f>+IFERROR(INDEX(Sheet1!R:R,MATCH('Import Demurrage Detention'!$R770,Sheet1!$A:$A,0),1),"")</f>
        <v/>
      </c>
      <c r="N770" s="15" t="str">
        <f>+IFERROR(INDEX(Sheet1!S:S,MATCH('Import Demurrage Detention'!$R770,Sheet1!$A:$A,0),1),"")</f>
        <v/>
      </c>
      <c r="O770" s="15" t="str">
        <f>+IFERROR(INDEX(Sheet1!T:T,MATCH('Import Demurrage Detention'!$R770,Sheet1!$A:$A,0),1),"")</f>
        <v/>
      </c>
      <c r="P770" s="15" t="str">
        <f>+IFERROR(INDEX(Sheet1!U:U,MATCH('Import Demurrage Detention'!$R770,Sheet1!$A:$A,0),1),"")</f>
        <v/>
      </c>
      <c r="Q770" s="15" t="str">
        <f>+IFERROR(INDEX(Sheet1!V:V,MATCH('Import Demurrage Detention'!$R770,Sheet1!$A:$A,0),1),"")</f>
        <v/>
      </c>
      <c r="R770" s="12">
        <f t="shared" si="9"/>
        <v>762</v>
      </c>
    </row>
    <row r="771" spans="1:18">
      <c r="A771" s="14" t="str">
        <f>+IFERROR(INDEX(Sheet1!$C:$C,MATCH('Import Demurrage Detention'!$R771,Sheet1!$A:$A,0),1),"")</f>
        <v/>
      </c>
      <c r="B771" s="14" t="str">
        <f>+IFERROR(INDEX(Sheet1!$F:$F,MATCH('Import Demurrage Detention'!$R771,Sheet1!$A:$A,0),1),"")</f>
        <v/>
      </c>
      <c r="C771" s="15" t="str">
        <f>+IFERROR(INDEX(Sheet1!$H:$H,MATCH('Import Demurrage Detention'!$R771,Sheet1!$A:$A,0),1),"")</f>
        <v/>
      </c>
      <c r="D771" s="15" t="str">
        <f>+IFERROR(INDEX(Sheet1!$I:$I,MATCH('Import Demurrage Detention'!$R771,Sheet1!$A:$A,0),1),"")</f>
        <v/>
      </c>
      <c r="E771" s="15" t="str">
        <f>+IFERROR(INDEX(Sheet1!J:J,MATCH('Import Demurrage Detention'!$R771,Sheet1!$A:$A,0),1),"")</f>
        <v/>
      </c>
      <c r="F771" s="15" t="str">
        <f>+IFERROR(INDEX(Sheet1!K:K,MATCH('Import Demurrage Detention'!$R771,Sheet1!$A:$A,0),1),"")</f>
        <v/>
      </c>
      <c r="G771" s="15" t="str">
        <f>+IFERROR(INDEX(Sheet1!L:L,MATCH('Import Demurrage Detention'!$R771,Sheet1!$A:$A,0),1),"")</f>
        <v/>
      </c>
      <c r="H771" s="15" t="str">
        <f>+IFERROR(INDEX(Sheet1!M:M,MATCH('Import Demurrage Detention'!$R771,Sheet1!$A:$A,0),1),"")</f>
        <v/>
      </c>
      <c r="I771" s="15" t="str">
        <f>+IFERROR(INDEX(Sheet1!N:N,MATCH('Import Demurrage Detention'!$R771,Sheet1!$A:$A,0),1),"")</f>
        <v/>
      </c>
      <c r="J771" s="15" t="str">
        <f>+IFERROR(INDEX(Sheet1!O:O,MATCH('Import Demurrage Detention'!$R771,Sheet1!$A:$A,0),1),"")</f>
        <v/>
      </c>
      <c r="K771" s="15" t="str">
        <f>+IFERROR(INDEX(Sheet1!P:P,MATCH('Import Demurrage Detention'!$R771,Sheet1!$A:$A,0),1),"")</f>
        <v/>
      </c>
      <c r="L771" s="15" t="str">
        <f>+IFERROR(INDEX(Sheet1!Q:Q,MATCH('Import Demurrage Detention'!$R771,Sheet1!$A:$A,0),1),"")</f>
        <v/>
      </c>
      <c r="M771" s="15" t="str">
        <f>+IFERROR(INDEX(Sheet1!R:R,MATCH('Import Demurrage Detention'!$R771,Sheet1!$A:$A,0),1),"")</f>
        <v/>
      </c>
      <c r="N771" s="15" t="str">
        <f>+IFERROR(INDEX(Sheet1!S:S,MATCH('Import Demurrage Detention'!$R771,Sheet1!$A:$A,0),1),"")</f>
        <v/>
      </c>
      <c r="O771" s="15" t="str">
        <f>+IFERROR(INDEX(Sheet1!T:T,MATCH('Import Demurrage Detention'!$R771,Sheet1!$A:$A,0),1),"")</f>
        <v/>
      </c>
      <c r="P771" s="15" t="str">
        <f>+IFERROR(INDEX(Sheet1!U:U,MATCH('Import Demurrage Detention'!$R771,Sheet1!$A:$A,0),1),"")</f>
        <v/>
      </c>
      <c r="Q771" s="15" t="str">
        <f>+IFERROR(INDEX(Sheet1!V:V,MATCH('Import Demurrage Detention'!$R771,Sheet1!$A:$A,0),1),"")</f>
        <v/>
      </c>
      <c r="R771" s="12">
        <f t="shared" si="9"/>
        <v>763</v>
      </c>
    </row>
    <row r="772" spans="1:18">
      <c r="A772" s="14" t="str">
        <f>+IFERROR(INDEX(Sheet1!$C:$C,MATCH('Import Demurrage Detention'!$R772,Sheet1!$A:$A,0),1),"")</f>
        <v/>
      </c>
      <c r="B772" s="14" t="str">
        <f>+IFERROR(INDEX(Sheet1!$F:$F,MATCH('Import Demurrage Detention'!$R772,Sheet1!$A:$A,0),1),"")</f>
        <v/>
      </c>
      <c r="C772" s="15" t="str">
        <f>+IFERROR(INDEX(Sheet1!$H:$H,MATCH('Import Demurrage Detention'!$R772,Sheet1!$A:$A,0),1),"")</f>
        <v/>
      </c>
      <c r="D772" s="15" t="str">
        <f>+IFERROR(INDEX(Sheet1!$I:$I,MATCH('Import Demurrage Detention'!$R772,Sheet1!$A:$A,0),1),"")</f>
        <v/>
      </c>
      <c r="E772" s="15" t="str">
        <f>+IFERROR(INDEX(Sheet1!J:J,MATCH('Import Demurrage Detention'!$R772,Sheet1!$A:$A,0),1),"")</f>
        <v/>
      </c>
      <c r="F772" s="15" t="str">
        <f>+IFERROR(INDEX(Sheet1!K:K,MATCH('Import Demurrage Detention'!$R772,Sheet1!$A:$A,0),1),"")</f>
        <v/>
      </c>
      <c r="G772" s="15" t="str">
        <f>+IFERROR(INDEX(Sheet1!L:L,MATCH('Import Demurrage Detention'!$R772,Sheet1!$A:$A,0),1),"")</f>
        <v/>
      </c>
      <c r="H772" s="15" t="str">
        <f>+IFERROR(INDEX(Sheet1!M:M,MATCH('Import Demurrage Detention'!$R772,Sheet1!$A:$A,0),1),"")</f>
        <v/>
      </c>
      <c r="I772" s="15" t="str">
        <f>+IFERROR(INDEX(Sheet1!N:N,MATCH('Import Demurrage Detention'!$R772,Sheet1!$A:$A,0),1),"")</f>
        <v/>
      </c>
      <c r="J772" s="15" t="str">
        <f>+IFERROR(INDEX(Sheet1!O:O,MATCH('Import Demurrage Detention'!$R772,Sheet1!$A:$A,0),1),"")</f>
        <v/>
      </c>
      <c r="K772" s="15" t="str">
        <f>+IFERROR(INDEX(Sheet1!P:P,MATCH('Import Demurrage Detention'!$R772,Sheet1!$A:$A,0),1),"")</f>
        <v/>
      </c>
      <c r="L772" s="15" t="str">
        <f>+IFERROR(INDEX(Sheet1!Q:Q,MATCH('Import Demurrage Detention'!$R772,Sheet1!$A:$A,0),1),"")</f>
        <v/>
      </c>
      <c r="M772" s="15" t="str">
        <f>+IFERROR(INDEX(Sheet1!R:R,MATCH('Import Demurrage Detention'!$R772,Sheet1!$A:$A,0),1),"")</f>
        <v/>
      </c>
      <c r="N772" s="15" t="str">
        <f>+IFERROR(INDEX(Sheet1!S:S,MATCH('Import Demurrage Detention'!$R772,Sheet1!$A:$A,0),1),"")</f>
        <v/>
      </c>
      <c r="O772" s="15" t="str">
        <f>+IFERROR(INDEX(Sheet1!T:T,MATCH('Import Demurrage Detention'!$R772,Sheet1!$A:$A,0),1),"")</f>
        <v/>
      </c>
      <c r="P772" s="15" t="str">
        <f>+IFERROR(INDEX(Sheet1!U:U,MATCH('Import Demurrage Detention'!$R772,Sheet1!$A:$A,0),1),"")</f>
        <v/>
      </c>
      <c r="Q772" s="15" t="str">
        <f>+IFERROR(INDEX(Sheet1!V:V,MATCH('Import Demurrage Detention'!$R772,Sheet1!$A:$A,0),1),"")</f>
        <v/>
      </c>
      <c r="R772" s="12">
        <f t="shared" si="9"/>
        <v>764</v>
      </c>
    </row>
    <row r="773" spans="1:18">
      <c r="A773" s="14" t="str">
        <f>+IFERROR(INDEX(Sheet1!$C:$C,MATCH('Import Demurrage Detention'!$R773,Sheet1!$A:$A,0),1),"")</f>
        <v/>
      </c>
      <c r="B773" s="14" t="str">
        <f>+IFERROR(INDEX(Sheet1!$F:$F,MATCH('Import Demurrage Detention'!$R773,Sheet1!$A:$A,0),1),"")</f>
        <v/>
      </c>
      <c r="C773" s="15" t="str">
        <f>+IFERROR(INDEX(Sheet1!$H:$H,MATCH('Import Demurrage Detention'!$R773,Sheet1!$A:$A,0),1),"")</f>
        <v/>
      </c>
      <c r="D773" s="15" t="str">
        <f>+IFERROR(INDEX(Sheet1!$I:$I,MATCH('Import Demurrage Detention'!$R773,Sheet1!$A:$A,0),1),"")</f>
        <v/>
      </c>
      <c r="E773" s="15" t="str">
        <f>+IFERROR(INDEX(Sheet1!J:J,MATCH('Import Demurrage Detention'!$R773,Sheet1!$A:$A,0),1),"")</f>
        <v/>
      </c>
      <c r="F773" s="15" t="str">
        <f>+IFERROR(INDEX(Sheet1!K:K,MATCH('Import Demurrage Detention'!$R773,Sheet1!$A:$A,0),1),"")</f>
        <v/>
      </c>
      <c r="G773" s="15" t="str">
        <f>+IFERROR(INDEX(Sheet1!L:L,MATCH('Import Demurrage Detention'!$R773,Sheet1!$A:$A,0),1),"")</f>
        <v/>
      </c>
      <c r="H773" s="15" t="str">
        <f>+IFERROR(INDEX(Sheet1!M:M,MATCH('Import Demurrage Detention'!$R773,Sheet1!$A:$A,0),1),"")</f>
        <v/>
      </c>
      <c r="I773" s="15" t="str">
        <f>+IFERROR(INDEX(Sheet1!N:N,MATCH('Import Demurrage Detention'!$R773,Sheet1!$A:$A,0),1),"")</f>
        <v/>
      </c>
      <c r="J773" s="15" t="str">
        <f>+IFERROR(INDEX(Sheet1!O:O,MATCH('Import Demurrage Detention'!$R773,Sheet1!$A:$A,0),1),"")</f>
        <v/>
      </c>
      <c r="K773" s="15" t="str">
        <f>+IFERROR(INDEX(Sheet1!P:P,MATCH('Import Demurrage Detention'!$R773,Sheet1!$A:$A,0),1),"")</f>
        <v/>
      </c>
      <c r="L773" s="15" t="str">
        <f>+IFERROR(INDEX(Sheet1!Q:Q,MATCH('Import Demurrage Detention'!$R773,Sheet1!$A:$A,0),1),"")</f>
        <v/>
      </c>
      <c r="M773" s="15" t="str">
        <f>+IFERROR(INDEX(Sheet1!R:R,MATCH('Import Demurrage Detention'!$R773,Sheet1!$A:$A,0),1),"")</f>
        <v/>
      </c>
      <c r="N773" s="15" t="str">
        <f>+IFERROR(INDEX(Sheet1!S:S,MATCH('Import Demurrage Detention'!$R773,Sheet1!$A:$A,0),1),"")</f>
        <v/>
      </c>
      <c r="O773" s="15" t="str">
        <f>+IFERROR(INDEX(Sheet1!T:T,MATCH('Import Demurrage Detention'!$R773,Sheet1!$A:$A,0),1),"")</f>
        <v/>
      </c>
      <c r="P773" s="15" t="str">
        <f>+IFERROR(INDEX(Sheet1!U:U,MATCH('Import Demurrage Detention'!$R773,Sheet1!$A:$A,0),1),"")</f>
        <v/>
      </c>
      <c r="Q773" s="15" t="str">
        <f>+IFERROR(INDEX(Sheet1!V:V,MATCH('Import Demurrage Detention'!$R773,Sheet1!$A:$A,0),1),"")</f>
        <v/>
      </c>
      <c r="R773" s="12">
        <f t="shared" si="9"/>
        <v>765</v>
      </c>
    </row>
    <row r="774" spans="1:18">
      <c r="A774" s="14" t="str">
        <f>+IFERROR(INDEX(Sheet1!$C:$C,MATCH('Import Demurrage Detention'!$R774,Sheet1!$A:$A,0),1),"")</f>
        <v/>
      </c>
      <c r="B774" s="14" t="str">
        <f>+IFERROR(INDEX(Sheet1!$F:$F,MATCH('Import Demurrage Detention'!$R774,Sheet1!$A:$A,0),1),"")</f>
        <v/>
      </c>
      <c r="C774" s="15" t="str">
        <f>+IFERROR(INDEX(Sheet1!$H:$H,MATCH('Import Demurrage Detention'!$R774,Sheet1!$A:$A,0),1),"")</f>
        <v/>
      </c>
      <c r="D774" s="15" t="str">
        <f>+IFERROR(INDEX(Sheet1!$I:$I,MATCH('Import Demurrage Detention'!$R774,Sheet1!$A:$A,0),1),"")</f>
        <v/>
      </c>
      <c r="E774" s="15" t="str">
        <f>+IFERROR(INDEX(Sheet1!J:J,MATCH('Import Demurrage Detention'!$R774,Sheet1!$A:$A,0),1),"")</f>
        <v/>
      </c>
      <c r="F774" s="15" t="str">
        <f>+IFERROR(INDEX(Sheet1!K:K,MATCH('Import Demurrage Detention'!$R774,Sheet1!$A:$A,0),1),"")</f>
        <v/>
      </c>
      <c r="G774" s="15" t="str">
        <f>+IFERROR(INDEX(Sheet1!L:L,MATCH('Import Demurrage Detention'!$R774,Sheet1!$A:$A,0),1),"")</f>
        <v/>
      </c>
      <c r="H774" s="15" t="str">
        <f>+IFERROR(INDEX(Sheet1!M:M,MATCH('Import Demurrage Detention'!$R774,Sheet1!$A:$A,0),1),"")</f>
        <v/>
      </c>
      <c r="I774" s="15" t="str">
        <f>+IFERROR(INDEX(Sheet1!N:N,MATCH('Import Demurrage Detention'!$R774,Sheet1!$A:$A,0),1),"")</f>
        <v/>
      </c>
      <c r="J774" s="15" t="str">
        <f>+IFERROR(INDEX(Sheet1!O:O,MATCH('Import Demurrage Detention'!$R774,Sheet1!$A:$A,0),1),"")</f>
        <v/>
      </c>
      <c r="K774" s="15" t="str">
        <f>+IFERROR(INDEX(Sheet1!P:P,MATCH('Import Demurrage Detention'!$R774,Sheet1!$A:$A,0),1),"")</f>
        <v/>
      </c>
      <c r="L774" s="15" t="str">
        <f>+IFERROR(INDEX(Sheet1!Q:Q,MATCH('Import Demurrage Detention'!$R774,Sheet1!$A:$A,0),1),"")</f>
        <v/>
      </c>
      <c r="M774" s="15" t="str">
        <f>+IFERROR(INDEX(Sheet1!R:R,MATCH('Import Demurrage Detention'!$R774,Sheet1!$A:$A,0),1),"")</f>
        <v/>
      </c>
      <c r="N774" s="15" t="str">
        <f>+IFERROR(INDEX(Sheet1!S:S,MATCH('Import Demurrage Detention'!$R774,Sheet1!$A:$A,0),1),"")</f>
        <v/>
      </c>
      <c r="O774" s="15" t="str">
        <f>+IFERROR(INDEX(Sheet1!T:T,MATCH('Import Demurrage Detention'!$R774,Sheet1!$A:$A,0),1),"")</f>
        <v/>
      </c>
      <c r="P774" s="15" t="str">
        <f>+IFERROR(INDEX(Sheet1!U:U,MATCH('Import Demurrage Detention'!$R774,Sheet1!$A:$A,0),1),"")</f>
        <v/>
      </c>
      <c r="Q774" s="15" t="str">
        <f>+IFERROR(INDEX(Sheet1!V:V,MATCH('Import Demurrage Detention'!$R774,Sheet1!$A:$A,0),1),"")</f>
        <v/>
      </c>
      <c r="R774" s="12">
        <f t="shared" si="9"/>
        <v>766</v>
      </c>
    </row>
    <row r="775" spans="1:18">
      <c r="A775" s="14" t="str">
        <f>+IFERROR(INDEX(Sheet1!$C:$C,MATCH('Import Demurrage Detention'!$R775,Sheet1!$A:$A,0),1),"")</f>
        <v/>
      </c>
      <c r="B775" s="14" t="str">
        <f>+IFERROR(INDEX(Sheet1!$F:$F,MATCH('Import Demurrage Detention'!$R775,Sheet1!$A:$A,0),1),"")</f>
        <v/>
      </c>
      <c r="C775" s="15" t="str">
        <f>+IFERROR(INDEX(Sheet1!$H:$H,MATCH('Import Demurrage Detention'!$R775,Sheet1!$A:$A,0),1),"")</f>
        <v/>
      </c>
      <c r="D775" s="15" t="str">
        <f>+IFERROR(INDEX(Sheet1!$I:$I,MATCH('Import Demurrage Detention'!$R775,Sheet1!$A:$A,0),1),"")</f>
        <v/>
      </c>
      <c r="E775" s="15" t="str">
        <f>+IFERROR(INDEX(Sheet1!J:J,MATCH('Import Demurrage Detention'!$R775,Sheet1!$A:$A,0),1),"")</f>
        <v/>
      </c>
      <c r="F775" s="15" t="str">
        <f>+IFERROR(INDEX(Sheet1!K:K,MATCH('Import Demurrage Detention'!$R775,Sheet1!$A:$A,0),1),"")</f>
        <v/>
      </c>
      <c r="G775" s="15" t="str">
        <f>+IFERROR(INDEX(Sheet1!L:L,MATCH('Import Demurrage Detention'!$R775,Sheet1!$A:$A,0),1),"")</f>
        <v/>
      </c>
      <c r="H775" s="15" t="str">
        <f>+IFERROR(INDEX(Sheet1!M:M,MATCH('Import Demurrage Detention'!$R775,Sheet1!$A:$A,0),1),"")</f>
        <v/>
      </c>
      <c r="I775" s="15" t="str">
        <f>+IFERROR(INDEX(Sheet1!N:N,MATCH('Import Demurrage Detention'!$R775,Sheet1!$A:$A,0),1),"")</f>
        <v/>
      </c>
      <c r="J775" s="15" t="str">
        <f>+IFERROR(INDEX(Sheet1!O:O,MATCH('Import Demurrage Detention'!$R775,Sheet1!$A:$A,0),1),"")</f>
        <v/>
      </c>
      <c r="K775" s="15" t="str">
        <f>+IFERROR(INDEX(Sheet1!P:P,MATCH('Import Demurrage Detention'!$R775,Sheet1!$A:$A,0),1),"")</f>
        <v/>
      </c>
      <c r="L775" s="15" t="str">
        <f>+IFERROR(INDEX(Sheet1!Q:Q,MATCH('Import Demurrage Detention'!$R775,Sheet1!$A:$A,0),1),"")</f>
        <v/>
      </c>
      <c r="M775" s="15" t="str">
        <f>+IFERROR(INDEX(Sheet1!R:R,MATCH('Import Demurrage Detention'!$R775,Sheet1!$A:$A,0),1),"")</f>
        <v/>
      </c>
      <c r="N775" s="15" t="str">
        <f>+IFERROR(INDEX(Sheet1!S:S,MATCH('Import Demurrage Detention'!$R775,Sheet1!$A:$A,0),1),"")</f>
        <v/>
      </c>
      <c r="O775" s="15" t="str">
        <f>+IFERROR(INDEX(Sheet1!T:T,MATCH('Import Demurrage Detention'!$R775,Sheet1!$A:$A,0),1),"")</f>
        <v/>
      </c>
      <c r="P775" s="15" t="str">
        <f>+IFERROR(INDEX(Sheet1!U:U,MATCH('Import Demurrage Detention'!$R775,Sheet1!$A:$A,0),1),"")</f>
        <v/>
      </c>
      <c r="Q775" s="15" t="str">
        <f>+IFERROR(INDEX(Sheet1!V:V,MATCH('Import Demurrage Detention'!$R775,Sheet1!$A:$A,0),1),"")</f>
        <v/>
      </c>
      <c r="R775" s="12">
        <f t="shared" si="9"/>
        <v>767</v>
      </c>
    </row>
    <row r="776" spans="1:18">
      <c r="A776" s="14" t="str">
        <f>+IFERROR(INDEX(Sheet1!$C:$C,MATCH('Import Demurrage Detention'!$R776,Sheet1!$A:$A,0),1),"")</f>
        <v/>
      </c>
      <c r="B776" s="14" t="str">
        <f>+IFERROR(INDEX(Sheet1!$F:$F,MATCH('Import Demurrage Detention'!$R776,Sheet1!$A:$A,0),1),"")</f>
        <v/>
      </c>
      <c r="C776" s="15" t="str">
        <f>+IFERROR(INDEX(Sheet1!$H:$H,MATCH('Import Demurrage Detention'!$R776,Sheet1!$A:$A,0),1),"")</f>
        <v/>
      </c>
      <c r="D776" s="15" t="str">
        <f>+IFERROR(INDEX(Sheet1!$I:$I,MATCH('Import Demurrage Detention'!$R776,Sheet1!$A:$A,0),1),"")</f>
        <v/>
      </c>
      <c r="E776" s="15" t="str">
        <f>+IFERROR(INDEX(Sheet1!J:J,MATCH('Import Demurrage Detention'!$R776,Sheet1!$A:$A,0),1),"")</f>
        <v/>
      </c>
      <c r="F776" s="15" t="str">
        <f>+IFERROR(INDEX(Sheet1!K:K,MATCH('Import Demurrage Detention'!$R776,Sheet1!$A:$A,0),1),"")</f>
        <v/>
      </c>
      <c r="G776" s="15" t="str">
        <f>+IFERROR(INDEX(Sheet1!L:L,MATCH('Import Demurrage Detention'!$R776,Sheet1!$A:$A,0),1),"")</f>
        <v/>
      </c>
      <c r="H776" s="15" t="str">
        <f>+IFERROR(INDEX(Sheet1!M:M,MATCH('Import Demurrage Detention'!$R776,Sheet1!$A:$A,0),1),"")</f>
        <v/>
      </c>
      <c r="I776" s="15" t="str">
        <f>+IFERROR(INDEX(Sheet1!N:N,MATCH('Import Demurrage Detention'!$R776,Sheet1!$A:$A,0),1),"")</f>
        <v/>
      </c>
      <c r="J776" s="15" t="str">
        <f>+IFERROR(INDEX(Sheet1!O:O,MATCH('Import Demurrage Detention'!$R776,Sheet1!$A:$A,0),1),"")</f>
        <v/>
      </c>
      <c r="K776" s="15" t="str">
        <f>+IFERROR(INDEX(Sheet1!P:P,MATCH('Import Demurrage Detention'!$R776,Sheet1!$A:$A,0),1),"")</f>
        <v/>
      </c>
      <c r="L776" s="15" t="str">
        <f>+IFERROR(INDEX(Sheet1!Q:Q,MATCH('Import Demurrage Detention'!$R776,Sheet1!$A:$A,0),1),"")</f>
        <v/>
      </c>
      <c r="M776" s="15" t="str">
        <f>+IFERROR(INDEX(Sheet1!R:R,MATCH('Import Demurrage Detention'!$R776,Sheet1!$A:$A,0),1),"")</f>
        <v/>
      </c>
      <c r="N776" s="15" t="str">
        <f>+IFERROR(INDEX(Sheet1!S:S,MATCH('Import Demurrage Detention'!$R776,Sheet1!$A:$A,0),1),"")</f>
        <v/>
      </c>
      <c r="O776" s="15" t="str">
        <f>+IFERROR(INDEX(Sheet1!T:T,MATCH('Import Demurrage Detention'!$R776,Sheet1!$A:$A,0),1),"")</f>
        <v/>
      </c>
      <c r="P776" s="15" t="str">
        <f>+IFERROR(INDEX(Sheet1!U:U,MATCH('Import Demurrage Detention'!$R776,Sheet1!$A:$A,0),1),"")</f>
        <v/>
      </c>
      <c r="Q776" s="15" t="str">
        <f>+IFERROR(INDEX(Sheet1!V:V,MATCH('Import Demurrage Detention'!$R776,Sheet1!$A:$A,0),1),"")</f>
        <v/>
      </c>
      <c r="R776" s="12">
        <f t="shared" si="9"/>
        <v>768</v>
      </c>
    </row>
    <row r="777" spans="1:18">
      <c r="A777" s="14" t="str">
        <f>+IFERROR(INDEX(Sheet1!$C:$C,MATCH('Import Demurrage Detention'!$R777,Sheet1!$A:$A,0),1),"")</f>
        <v/>
      </c>
      <c r="B777" s="14" t="str">
        <f>+IFERROR(INDEX(Sheet1!$F:$F,MATCH('Import Demurrage Detention'!$R777,Sheet1!$A:$A,0),1),"")</f>
        <v/>
      </c>
      <c r="C777" s="15" t="str">
        <f>+IFERROR(INDEX(Sheet1!$H:$H,MATCH('Import Demurrage Detention'!$R777,Sheet1!$A:$A,0),1),"")</f>
        <v/>
      </c>
      <c r="D777" s="15" t="str">
        <f>+IFERROR(INDEX(Sheet1!$I:$I,MATCH('Import Demurrage Detention'!$R777,Sheet1!$A:$A,0),1),"")</f>
        <v/>
      </c>
      <c r="E777" s="15" t="str">
        <f>+IFERROR(INDEX(Sheet1!J:J,MATCH('Import Demurrage Detention'!$R777,Sheet1!$A:$A,0),1),"")</f>
        <v/>
      </c>
      <c r="F777" s="15" t="str">
        <f>+IFERROR(INDEX(Sheet1!K:K,MATCH('Import Demurrage Detention'!$R777,Sheet1!$A:$A,0),1),"")</f>
        <v/>
      </c>
      <c r="G777" s="15" t="str">
        <f>+IFERROR(INDEX(Sheet1!L:L,MATCH('Import Demurrage Detention'!$R777,Sheet1!$A:$A,0),1),"")</f>
        <v/>
      </c>
      <c r="H777" s="15" t="str">
        <f>+IFERROR(INDEX(Sheet1!M:M,MATCH('Import Demurrage Detention'!$R777,Sheet1!$A:$A,0),1),"")</f>
        <v/>
      </c>
      <c r="I777" s="15" t="str">
        <f>+IFERROR(INDEX(Sheet1!N:N,MATCH('Import Demurrage Detention'!$R777,Sheet1!$A:$A,0),1),"")</f>
        <v/>
      </c>
      <c r="J777" s="15" t="str">
        <f>+IFERROR(INDEX(Sheet1!O:O,MATCH('Import Demurrage Detention'!$R777,Sheet1!$A:$A,0),1),"")</f>
        <v/>
      </c>
      <c r="K777" s="15" t="str">
        <f>+IFERROR(INDEX(Sheet1!P:P,MATCH('Import Demurrage Detention'!$R777,Sheet1!$A:$A,0),1),"")</f>
        <v/>
      </c>
      <c r="L777" s="15" t="str">
        <f>+IFERROR(INDEX(Sheet1!Q:Q,MATCH('Import Demurrage Detention'!$R777,Sheet1!$A:$A,0),1),"")</f>
        <v/>
      </c>
      <c r="M777" s="15" t="str">
        <f>+IFERROR(INDEX(Sheet1!R:R,MATCH('Import Demurrage Detention'!$R777,Sheet1!$A:$A,0),1),"")</f>
        <v/>
      </c>
      <c r="N777" s="15" t="str">
        <f>+IFERROR(INDEX(Sheet1!S:S,MATCH('Import Demurrage Detention'!$R777,Sheet1!$A:$A,0),1),"")</f>
        <v/>
      </c>
      <c r="O777" s="15" t="str">
        <f>+IFERROR(INDEX(Sheet1!T:T,MATCH('Import Demurrage Detention'!$R777,Sheet1!$A:$A,0),1),"")</f>
        <v/>
      </c>
      <c r="P777" s="15" t="str">
        <f>+IFERROR(INDEX(Sheet1!U:U,MATCH('Import Demurrage Detention'!$R777,Sheet1!$A:$A,0),1),"")</f>
        <v/>
      </c>
      <c r="Q777" s="15" t="str">
        <f>+IFERROR(INDEX(Sheet1!V:V,MATCH('Import Demurrage Detention'!$R777,Sheet1!$A:$A,0),1),"")</f>
        <v/>
      </c>
      <c r="R777" s="12">
        <f t="shared" si="9"/>
        <v>769</v>
      </c>
    </row>
    <row r="778" spans="1:18">
      <c r="A778" s="14" t="str">
        <f>+IFERROR(INDEX(Sheet1!$C:$C,MATCH('Import Demurrage Detention'!$R778,Sheet1!$A:$A,0),1),"")</f>
        <v/>
      </c>
      <c r="B778" s="14" t="str">
        <f>+IFERROR(INDEX(Sheet1!$F:$F,MATCH('Import Demurrage Detention'!$R778,Sheet1!$A:$A,0),1),"")</f>
        <v/>
      </c>
      <c r="C778" s="15" t="str">
        <f>+IFERROR(INDEX(Sheet1!$H:$H,MATCH('Import Demurrage Detention'!$R778,Sheet1!$A:$A,0),1),"")</f>
        <v/>
      </c>
      <c r="D778" s="15" t="str">
        <f>+IFERROR(INDEX(Sheet1!$I:$I,MATCH('Import Demurrage Detention'!$R778,Sheet1!$A:$A,0),1),"")</f>
        <v/>
      </c>
      <c r="E778" s="15" t="str">
        <f>+IFERROR(INDEX(Sheet1!J:J,MATCH('Import Demurrage Detention'!$R778,Sheet1!$A:$A,0),1),"")</f>
        <v/>
      </c>
      <c r="F778" s="15" t="str">
        <f>+IFERROR(INDEX(Sheet1!K:K,MATCH('Import Demurrage Detention'!$R778,Sheet1!$A:$A,0),1),"")</f>
        <v/>
      </c>
      <c r="G778" s="15" t="str">
        <f>+IFERROR(INDEX(Sheet1!L:L,MATCH('Import Demurrage Detention'!$R778,Sheet1!$A:$A,0),1),"")</f>
        <v/>
      </c>
      <c r="H778" s="15" t="str">
        <f>+IFERROR(INDEX(Sheet1!M:M,MATCH('Import Demurrage Detention'!$R778,Sheet1!$A:$A,0),1),"")</f>
        <v/>
      </c>
      <c r="I778" s="15" t="str">
        <f>+IFERROR(INDEX(Sheet1!N:N,MATCH('Import Demurrage Detention'!$R778,Sheet1!$A:$A,0),1),"")</f>
        <v/>
      </c>
      <c r="J778" s="15" t="str">
        <f>+IFERROR(INDEX(Sheet1!O:O,MATCH('Import Demurrage Detention'!$R778,Sheet1!$A:$A,0),1),"")</f>
        <v/>
      </c>
      <c r="K778" s="15" t="str">
        <f>+IFERROR(INDEX(Sheet1!P:P,MATCH('Import Demurrage Detention'!$R778,Sheet1!$A:$A,0),1),"")</f>
        <v/>
      </c>
      <c r="L778" s="15" t="str">
        <f>+IFERROR(INDEX(Sheet1!Q:Q,MATCH('Import Demurrage Detention'!$R778,Sheet1!$A:$A,0),1),"")</f>
        <v/>
      </c>
      <c r="M778" s="15" t="str">
        <f>+IFERROR(INDEX(Sheet1!R:R,MATCH('Import Demurrage Detention'!$R778,Sheet1!$A:$A,0),1),"")</f>
        <v/>
      </c>
      <c r="N778" s="15" t="str">
        <f>+IFERROR(INDEX(Sheet1!S:S,MATCH('Import Demurrage Detention'!$R778,Sheet1!$A:$A,0),1),"")</f>
        <v/>
      </c>
      <c r="O778" s="15" t="str">
        <f>+IFERROR(INDEX(Sheet1!T:T,MATCH('Import Demurrage Detention'!$R778,Sheet1!$A:$A,0),1),"")</f>
        <v/>
      </c>
      <c r="P778" s="15" t="str">
        <f>+IFERROR(INDEX(Sheet1!U:U,MATCH('Import Demurrage Detention'!$R778,Sheet1!$A:$A,0),1),"")</f>
        <v/>
      </c>
      <c r="Q778" s="15" t="str">
        <f>+IFERROR(INDEX(Sheet1!V:V,MATCH('Import Demurrage Detention'!$R778,Sheet1!$A:$A,0),1),"")</f>
        <v/>
      </c>
      <c r="R778" s="12">
        <f t="shared" si="9"/>
        <v>770</v>
      </c>
    </row>
    <row r="779" spans="1:18">
      <c r="A779" s="14" t="str">
        <f>+IFERROR(INDEX(Sheet1!$C:$C,MATCH('Import Demurrage Detention'!$R779,Sheet1!$A:$A,0),1),"")</f>
        <v/>
      </c>
      <c r="B779" s="14" t="str">
        <f>+IFERROR(INDEX(Sheet1!$F:$F,MATCH('Import Demurrage Detention'!$R779,Sheet1!$A:$A,0),1),"")</f>
        <v/>
      </c>
      <c r="C779" s="15" t="str">
        <f>+IFERROR(INDEX(Sheet1!$H:$H,MATCH('Import Demurrage Detention'!$R779,Sheet1!$A:$A,0),1),"")</f>
        <v/>
      </c>
      <c r="D779" s="15" t="str">
        <f>+IFERROR(INDEX(Sheet1!$I:$I,MATCH('Import Demurrage Detention'!$R779,Sheet1!$A:$A,0),1),"")</f>
        <v/>
      </c>
      <c r="E779" s="15" t="str">
        <f>+IFERROR(INDEX(Sheet1!J:J,MATCH('Import Demurrage Detention'!$R779,Sheet1!$A:$A,0),1),"")</f>
        <v/>
      </c>
      <c r="F779" s="15" t="str">
        <f>+IFERROR(INDEX(Sheet1!K:K,MATCH('Import Demurrage Detention'!$R779,Sheet1!$A:$A,0),1),"")</f>
        <v/>
      </c>
      <c r="G779" s="15" t="str">
        <f>+IFERROR(INDEX(Sheet1!L:L,MATCH('Import Demurrage Detention'!$R779,Sheet1!$A:$A,0),1),"")</f>
        <v/>
      </c>
      <c r="H779" s="15" t="str">
        <f>+IFERROR(INDEX(Sheet1!M:M,MATCH('Import Demurrage Detention'!$R779,Sheet1!$A:$A,0),1),"")</f>
        <v/>
      </c>
      <c r="I779" s="15" t="str">
        <f>+IFERROR(INDEX(Sheet1!N:N,MATCH('Import Demurrage Detention'!$R779,Sheet1!$A:$A,0),1),"")</f>
        <v/>
      </c>
      <c r="J779" s="15" t="str">
        <f>+IFERROR(INDEX(Sheet1!O:O,MATCH('Import Demurrage Detention'!$R779,Sheet1!$A:$A,0),1),"")</f>
        <v/>
      </c>
      <c r="K779" s="15" t="str">
        <f>+IFERROR(INDEX(Sheet1!P:P,MATCH('Import Demurrage Detention'!$R779,Sheet1!$A:$A,0),1),"")</f>
        <v/>
      </c>
      <c r="L779" s="15" t="str">
        <f>+IFERROR(INDEX(Sheet1!Q:Q,MATCH('Import Demurrage Detention'!$R779,Sheet1!$A:$A,0),1),"")</f>
        <v/>
      </c>
      <c r="M779" s="15" t="str">
        <f>+IFERROR(INDEX(Sheet1!R:R,MATCH('Import Demurrage Detention'!$R779,Sheet1!$A:$A,0),1),"")</f>
        <v/>
      </c>
      <c r="N779" s="15" t="str">
        <f>+IFERROR(INDEX(Sheet1!S:S,MATCH('Import Demurrage Detention'!$R779,Sheet1!$A:$A,0),1),"")</f>
        <v/>
      </c>
      <c r="O779" s="15" t="str">
        <f>+IFERROR(INDEX(Sheet1!T:T,MATCH('Import Demurrage Detention'!$R779,Sheet1!$A:$A,0),1),"")</f>
        <v/>
      </c>
      <c r="P779" s="15" t="str">
        <f>+IFERROR(INDEX(Sheet1!U:U,MATCH('Import Demurrage Detention'!$R779,Sheet1!$A:$A,0),1),"")</f>
        <v/>
      </c>
      <c r="Q779" s="15" t="str">
        <f>+IFERROR(INDEX(Sheet1!V:V,MATCH('Import Demurrage Detention'!$R779,Sheet1!$A:$A,0),1),"")</f>
        <v/>
      </c>
      <c r="R779" s="12">
        <f t="shared" si="9"/>
        <v>771</v>
      </c>
    </row>
    <row r="780" spans="1:18">
      <c r="A780" s="14" t="str">
        <f>+IFERROR(INDEX(Sheet1!$C:$C,MATCH('Import Demurrage Detention'!$R780,Sheet1!$A:$A,0),1),"")</f>
        <v/>
      </c>
      <c r="B780" s="14" t="str">
        <f>+IFERROR(INDEX(Sheet1!$F:$F,MATCH('Import Demurrage Detention'!$R780,Sheet1!$A:$A,0),1),"")</f>
        <v/>
      </c>
      <c r="C780" s="15" t="str">
        <f>+IFERROR(INDEX(Sheet1!$H:$H,MATCH('Import Demurrage Detention'!$R780,Sheet1!$A:$A,0),1),"")</f>
        <v/>
      </c>
      <c r="D780" s="15" t="str">
        <f>+IFERROR(INDEX(Sheet1!$I:$I,MATCH('Import Demurrage Detention'!$R780,Sheet1!$A:$A,0),1),"")</f>
        <v/>
      </c>
      <c r="E780" s="15" t="str">
        <f>+IFERROR(INDEX(Sheet1!J:J,MATCH('Import Demurrage Detention'!$R780,Sheet1!$A:$A,0),1),"")</f>
        <v/>
      </c>
      <c r="F780" s="15" t="str">
        <f>+IFERROR(INDEX(Sheet1!K:K,MATCH('Import Demurrage Detention'!$R780,Sheet1!$A:$A,0),1),"")</f>
        <v/>
      </c>
      <c r="G780" s="15" t="str">
        <f>+IFERROR(INDEX(Sheet1!L:L,MATCH('Import Demurrage Detention'!$R780,Sheet1!$A:$A,0),1),"")</f>
        <v/>
      </c>
      <c r="H780" s="15" t="str">
        <f>+IFERROR(INDEX(Sheet1!M:M,MATCH('Import Demurrage Detention'!$R780,Sheet1!$A:$A,0),1),"")</f>
        <v/>
      </c>
      <c r="I780" s="15" t="str">
        <f>+IFERROR(INDEX(Sheet1!N:N,MATCH('Import Demurrage Detention'!$R780,Sheet1!$A:$A,0),1),"")</f>
        <v/>
      </c>
      <c r="J780" s="15" t="str">
        <f>+IFERROR(INDEX(Sheet1!O:O,MATCH('Import Demurrage Detention'!$R780,Sheet1!$A:$A,0),1),"")</f>
        <v/>
      </c>
      <c r="K780" s="15" t="str">
        <f>+IFERROR(INDEX(Sheet1!P:P,MATCH('Import Demurrage Detention'!$R780,Sheet1!$A:$A,0),1),"")</f>
        <v/>
      </c>
      <c r="L780" s="15" t="str">
        <f>+IFERROR(INDEX(Sheet1!Q:Q,MATCH('Import Demurrage Detention'!$R780,Sheet1!$A:$A,0),1),"")</f>
        <v/>
      </c>
      <c r="M780" s="15" t="str">
        <f>+IFERROR(INDEX(Sheet1!R:R,MATCH('Import Demurrage Detention'!$R780,Sheet1!$A:$A,0),1),"")</f>
        <v/>
      </c>
      <c r="N780" s="15" t="str">
        <f>+IFERROR(INDEX(Sheet1!S:S,MATCH('Import Demurrage Detention'!$R780,Sheet1!$A:$A,0),1),"")</f>
        <v/>
      </c>
      <c r="O780" s="15" t="str">
        <f>+IFERROR(INDEX(Sheet1!T:T,MATCH('Import Demurrage Detention'!$R780,Sheet1!$A:$A,0),1),"")</f>
        <v/>
      </c>
      <c r="P780" s="15" t="str">
        <f>+IFERROR(INDEX(Sheet1!U:U,MATCH('Import Demurrage Detention'!$R780,Sheet1!$A:$A,0),1),"")</f>
        <v/>
      </c>
      <c r="Q780" s="15" t="str">
        <f>+IFERROR(INDEX(Sheet1!V:V,MATCH('Import Demurrage Detention'!$R780,Sheet1!$A:$A,0),1),"")</f>
        <v/>
      </c>
      <c r="R780" s="12">
        <f t="shared" si="9"/>
        <v>772</v>
      </c>
    </row>
    <row r="781" spans="1:18">
      <c r="A781" s="14" t="str">
        <f>+IFERROR(INDEX(Sheet1!$C:$C,MATCH('Import Demurrage Detention'!$R781,Sheet1!$A:$A,0),1),"")</f>
        <v/>
      </c>
      <c r="B781" s="14" t="str">
        <f>+IFERROR(INDEX(Sheet1!$F:$F,MATCH('Import Demurrage Detention'!$R781,Sheet1!$A:$A,0),1),"")</f>
        <v/>
      </c>
      <c r="C781" s="15" t="str">
        <f>+IFERROR(INDEX(Sheet1!$H:$H,MATCH('Import Demurrage Detention'!$R781,Sheet1!$A:$A,0),1),"")</f>
        <v/>
      </c>
      <c r="D781" s="15" t="str">
        <f>+IFERROR(INDEX(Sheet1!$I:$I,MATCH('Import Demurrage Detention'!$R781,Sheet1!$A:$A,0),1),"")</f>
        <v/>
      </c>
      <c r="E781" s="15" t="str">
        <f>+IFERROR(INDEX(Sheet1!J:J,MATCH('Import Demurrage Detention'!$R781,Sheet1!$A:$A,0),1),"")</f>
        <v/>
      </c>
      <c r="F781" s="15" t="str">
        <f>+IFERROR(INDEX(Sheet1!K:K,MATCH('Import Demurrage Detention'!$R781,Sheet1!$A:$A,0),1),"")</f>
        <v/>
      </c>
      <c r="G781" s="15" t="str">
        <f>+IFERROR(INDEX(Sheet1!L:L,MATCH('Import Demurrage Detention'!$R781,Sheet1!$A:$A,0),1),"")</f>
        <v/>
      </c>
      <c r="H781" s="15" t="str">
        <f>+IFERROR(INDEX(Sheet1!M:M,MATCH('Import Demurrage Detention'!$R781,Sheet1!$A:$A,0),1),"")</f>
        <v/>
      </c>
      <c r="I781" s="15" t="str">
        <f>+IFERROR(INDEX(Sheet1!N:N,MATCH('Import Demurrage Detention'!$R781,Sheet1!$A:$A,0),1),"")</f>
        <v/>
      </c>
      <c r="J781" s="15" t="str">
        <f>+IFERROR(INDEX(Sheet1!O:O,MATCH('Import Demurrage Detention'!$R781,Sheet1!$A:$A,0),1),"")</f>
        <v/>
      </c>
      <c r="K781" s="15" t="str">
        <f>+IFERROR(INDEX(Sheet1!P:P,MATCH('Import Demurrage Detention'!$R781,Sheet1!$A:$A,0),1),"")</f>
        <v/>
      </c>
      <c r="L781" s="15" t="str">
        <f>+IFERROR(INDEX(Sheet1!Q:Q,MATCH('Import Demurrage Detention'!$R781,Sheet1!$A:$A,0),1),"")</f>
        <v/>
      </c>
      <c r="M781" s="15" t="str">
        <f>+IFERROR(INDEX(Sheet1!R:R,MATCH('Import Demurrage Detention'!$R781,Sheet1!$A:$A,0),1),"")</f>
        <v/>
      </c>
      <c r="N781" s="15" t="str">
        <f>+IFERROR(INDEX(Sheet1!S:S,MATCH('Import Demurrage Detention'!$R781,Sheet1!$A:$A,0),1),"")</f>
        <v/>
      </c>
      <c r="O781" s="15" t="str">
        <f>+IFERROR(INDEX(Sheet1!T:T,MATCH('Import Demurrage Detention'!$R781,Sheet1!$A:$A,0),1),"")</f>
        <v/>
      </c>
      <c r="P781" s="15" t="str">
        <f>+IFERROR(INDEX(Sheet1!U:U,MATCH('Import Demurrage Detention'!$R781,Sheet1!$A:$A,0),1),"")</f>
        <v/>
      </c>
      <c r="Q781" s="15" t="str">
        <f>+IFERROR(INDEX(Sheet1!V:V,MATCH('Import Demurrage Detention'!$R781,Sheet1!$A:$A,0),1),"")</f>
        <v/>
      </c>
      <c r="R781" s="12">
        <f t="shared" si="9"/>
        <v>773</v>
      </c>
    </row>
    <row r="782" spans="1:18">
      <c r="A782" s="14" t="str">
        <f>+IFERROR(INDEX(Sheet1!$C:$C,MATCH('Import Demurrage Detention'!$R782,Sheet1!$A:$A,0),1),"")</f>
        <v/>
      </c>
      <c r="B782" s="14" t="str">
        <f>+IFERROR(INDEX(Sheet1!$F:$F,MATCH('Import Demurrage Detention'!$R782,Sheet1!$A:$A,0),1),"")</f>
        <v/>
      </c>
      <c r="C782" s="15" t="str">
        <f>+IFERROR(INDEX(Sheet1!$H:$H,MATCH('Import Demurrage Detention'!$R782,Sheet1!$A:$A,0),1),"")</f>
        <v/>
      </c>
      <c r="D782" s="15" t="str">
        <f>+IFERROR(INDEX(Sheet1!$I:$I,MATCH('Import Demurrage Detention'!$R782,Sheet1!$A:$A,0),1),"")</f>
        <v/>
      </c>
      <c r="E782" s="15" t="str">
        <f>+IFERROR(INDEX(Sheet1!J:J,MATCH('Import Demurrage Detention'!$R782,Sheet1!$A:$A,0),1),"")</f>
        <v/>
      </c>
      <c r="F782" s="15" t="str">
        <f>+IFERROR(INDEX(Sheet1!K:K,MATCH('Import Demurrage Detention'!$R782,Sheet1!$A:$A,0),1),"")</f>
        <v/>
      </c>
      <c r="G782" s="15" t="str">
        <f>+IFERROR(INDEX(Sheet1!L:L,MATCH('Import Demurrage Detention'!$R782,Sheet1!$A:$A,0),1),"")</f>
        <v/>
      </c>
      <c r="H782" s="15" t="str">
        <f>+IFERROR(INDEX(Sheet1!M:M,MATCH('Import Demurrage Detention'!$R782,Sheet1!$A:$A,0),1),"")</f>
        <v/>
      </c>
      <c r="I782" s="15" t="str">
        <f>+IFERROR(INDEX(Sheet1!N:N,MATCH('Import Demurrage Detention'!$R782,Sheet1!$A:$A,0),1),"")</f>
        <v/>
      </c>
      <c r="J782" s="15" t="str">
        <f>+IFERROR(INDEX(Sheet1!O:O,MATCH('Import Demurrage Detention'!$R782,Sheet1!$A:$A,0),1),"")</f>
        <v/>
      </c>
      <c r="K782" s="15" t="str">
        <f>+IFERROR(INDEX(Sheet1!P:P,MATCH('Import Demurrage Detention'!$R782,Sheet1!$A:$A,0),1),"")</f>
        <v/>
      </c>
      <c r="L782" s="15" t="str">
        <f>+IFERROR(INDEX(Sheet1!Q:Q,MATCH('Import Demurrage Detention'!$R782,Sheet1!$A:$A,0),1),"")</f>
        <v/>
      </c>
      <c r="M782" s="15" t="str">
        <f>+IFERROR(INDEX(Sheet1!R:R,MATCH('Import Demurrage Detention'!$R782,Sheet1!$A:$A,0),1),"")</f>
        <v/>
      </c>
      <c r="N782" s="15" t="str">
        <f>+IFERROR(INDEX(Sheet1!S:S,MATCH('Import Demurrage Detention'!$R782,Sheet1!$A:$A,0),1),"")</f>
        <v/>
      </c>
      <c r="O782" s="15" t="str">
        <f>+IFERROR(INDEX(Sheet1!T:T,MATCH('Import Demurrage Detention'!$R782,Sheet1!$A:$A,0),1),"")</f>
        <v/>
      </c>
      <c r="P782" s="15" t="str">
        <f>+IFERROR(INDEX(Sheet1!U:U,MATCH('Import Demurrage Detention'!$R782,Sheet1!$A:$A,0),1),"")</f>
        <v/>
      </c>
      <c r="Q782" s="15" t="str">
        <f>+IFERROR(INDEX(Sheet1!V:V,MATCH('Import Demurrage Detention'!$R782,Sheet1!$A:$A,0),1),"")</f>
        <v/>
      </c>
      <c r="R782" s="12">
        <f t="shared" si="9"/>
        <v>774</v>
      </c>
    </row>
    <row r="783" spans="1:18">
      <c r="A783" s="14" t="str">
        <f>+IFERROR(INDEX(Sheet1!$C:$C,MATCH('Import Demurrage Detention'!$R783,Sheet1!$A:$A,0),1),"")</f>
        <v/>
      </c>
      <c r="B783" s="14" t="str">
        <f>+IFERROR(INDEX(Sheet1!$F:$F,MATCH('Import Demurrage Detention'!$R783,Sheet1!$A:$A,0),1),"")</f>
        <v/>
      </c>
      <c r="C783" s="15" t="str">
        <f>+IFERROR(INDEX(Sheet1!$H:$H,MATCH('Import Demurrage Detention'!$R783,Sheet1!$A:$A,0),1),"")</f>
        <v/>
      </c>
      <c r="D783" s="15" t="str">
        <f>+IFERROR(INDEX(Sheet1!$I:$I,MATCH('Import Demurrage Detention'!$R783,Sheet1!$A:$A,0),1),"")</f>
        <v/>
      </c>
      <c r="E783" s="15" t="str">
        <f>+IFERROR(INDEX(Sheet1!J:J,MATCH('Import Demurrage Detention'!$R783,Sheet1!$A:$A,0),1),"")</f>
        <v/>
      </c>
      <c r="F783" s="15" t="str">
        <f>+IFERROR(INDEX(Sheet1!K:K,MATCH('Import Demurrage Detention'!$R783,Sheet1!$A:$A,0),1),"")</f>
        <v/>
      </c>
      <c r="G783" s="15" t="str">
        <f>+IFERROR(INDEX(Sheet1!L:L,MATCH('Import Demurrage Detention'!$R783,Sheet1!$A:$A,0),1),"")</f>
        <v/>
      </c>
      <c r="H783" s="15" t="str">
        <f>+IFERROR(INDEX(Sheet1!M:M,MATCH('Import Demurrage Detention'!$R783,Sheet1!$A:$A,0),1),"")</f>
        <v/>
      </c>
      <c r="I783" s="15" t="str">
        <f>+IFERROR(INDEX(Sheet1!N:N,MATCH('Import Demurrage Detention'!$R783,Sheet1!$A:$A,0),1),"")</f>
        <v/>
      </c>
      <c r="J783" s="15" t="str">
        <f>+IFERROR(INDEX(Sheet1!O:O,MATCH('Import Demurrage Detention'!$R783,Sheet1!$A:$A,0),1),"")</f>
        <v/>
      </c>
      <c r="K783" s="15" t="str">
        <f>+IFERROR(INDEX(Sheet1!P:P,MATCH('Import Demurrage Detention'!$R783,Sheet1!$A:$A,0),1),"")</f>
        <v/>
      </c>
      <c r="L783" s="15" t="str">
        <f>+IFERROR(INDEX(Sheet1!Q:Q,MATCH('Import Demurrage Detention'!$R783,Sheet1!$A:$A,0),1),"")</f>
        <v/>
      </c>
      <c r="M783" s="15" t="str">
        <f>+IFERROR(INDEX(Sheet1!R:R,MATCH('Import Demurrage Detention'!$R783,Sheet1!$A:$A,0),1),"")</f>
        <v/>
      </c>
      <c r="N783" s="15" t="str">
        <f>+IFERROR(INDEX(Sheet1!S:S,MATCH('Import Demurrage Detention'!$R783,Sheet1!$A:$A,0),1),"")</f>
        <v/>
      </c>
      <c r="O783" s="15" t="str">
        <f>+IFERROR(INDEX(Sheet1!T:T,MATCH('Import Demurrage Detention'!$R783,Sheet1!$A:$A,0),1),"")</f>
        <v/>
      </c>
      <c r="P783" s="15" t="str">
        <f>+IFERROR(INDEX(Sheet1!U:U,MATCH('Import Demurrage Detention'!$R783,Sheet1!$A:$A,0),1),"")</f>
        <v/>
      </c>
      <c r="Q783" s="15" t="str">
        <f>+IFERROR(INDEX(Sheet1!V:V,MATCH('Import Demurrage Detention'!$R783,Sheet1!$A:$A,0),1),"")</f>
        <v/>
      </c>
      <c r="R783" s="12">
        <f t="shared" si="9"/>
        <v>775</v>
      </c>
    </row>
    <row r="784" spans="1:18">
      <c r="A784" s="14" t="str">
        <f>+IFERROR(INDEX(Sheet1!$C:$C,MATCH('Import Demurrage Detention'!$R784,Sheet1!$A:$A,0),1),"")</f>
        <v/>
      </c>
      <c r="B784" s="14" t="str">
        <f>+IFERROR(INDEX(Sheet1!$F:$F,MATCH('Import Demurrage Detention'!$R784,Sheet1!$A:$A,0),1),"")</f>
        <v/>
      </c>
      <c r="C784" s="15" t="str">
        <f>+IFERROR(INDEX(Sheet1!$H:$H,MATCH('Import Demurrage Detention'!$R784,Sheet1!$A:$A,0),1),"")</f>
        <v/>
      </c>
      <c r="D784" s="15" t="str">
        <f>+IFERROR(INDEX(Sheet1!$I:$I,MATCH('Import Demurrage Detention'!$R784,Sheet1!$A:$A,0),1),"")</f>
        <v/>
      </c>
      <c r="E784" s="15" t="str">
        <f>+IFERROR(INDEX(Sheet1!J:J,MATCH('Import Demurrage Detention'!$R784,Sheet1!$A:$A,0),1),"")</f>
        <v/>
      </c>
      <c r="F784" s="15" t="str">
        <f>+IFERROR(INDEX(Sheet1!K:K,MATCH('Import Demurrage Detention'!$R784,Sheet1!$A:$A,0),1),"")</f>
        <v/>
      </c>
      <c r="G784" s="15" t="str">
        <f>+IFERROR(INDEX(Sheet1!L:L,MATCH('Import Demurrage Detention'!$R784,Sheet1!$A:$A,0),1),"")</f>
        <v/>
      </c>
      <c r="H784" s="15" t="str">
        <f>+IFERROR(INDEX(Sheet1!M:M,MATCH('Import Demurrage Detention'!$R784,Sheet1!$A:$A,0),1),"")</f>
        <v/>
      </c>
      <c r="I784" s="15" t="str">
        <f>+IFERROR(INDEX(Sheet1!N:N,MATCH('Import Demurrage Detention'!$R784,Sheet1!$A:$A,0),1),"")</f>
        <v/>
      </c>
      <c r="J784" s="15" t="str">
        <f>+IFERROR(INDEX(Sheet1!O:O,MATCH('Import Demurrage Detention'!$R784,Sheet1!$A:$A,0),1),"")</f>
        <v/>
      </c>
      <c r="K784" s="15" t="str">
        <f>+IFERROR(INDEX(Sheet1!P:P,MATCH('Import Demurrage Detention'!$R784,Sheet1!$A:$A,0),1),"")</f>
        <v/>
      </c>
      <c r="L784" s="15" t="str">
        <f>+IFERROR(INDEX(Sheet1!Q:Q,MATCH('Import Demurrage Detention'!$R784,Sheet1!$A:$A,0),1),"")</f>
        <v/>
      </c>
      <c r="M784" s="15" t="str">
        <f>+IFERROR(INDEX(Sheet1!R:R,MATCH('Import Demurrage Detention'!$R784,Sheet1!$A:$A,0),1),"")</f>
        <v/>
      </c>
      <c r="N784" s="15" t="str">
        <f>+IFERROR(INDEX(Sheet1!S:S,MATCH('Import Demurrage Detention'!$R784,Sheet1!$A:$A,0),1),"")</f>
        <v/>
      </c>
      <c r="O784" s="15" t="str">
        <f>+IFERROR(INDEX(Sheet1!T:T,MATCH('Import Demurrage Detention'!$R784,Sheet1!$A:$A,0),1),"")</f>
        <v/>
      </c>
      <c r="P784" s="15" t="str">
        <f>+IFERROR(INDEX(Sheet1!U:U,MATCH('Import Demurrage Detention'!$R784,Sheet1!$A:$A,0),1),"")</f>
        <v/>
      </c>
      <c r="Q784" s="15" t="str">
        <f>+IFERROR(INDEX(Sheet1!V:V,MATCH('Import Demurrage Detention'!$R784,Sheet1!$A:$A,0),1),"")</f>
        <v/>
      </c>
      <c r="R784" s="12">
        <f t="shared" si="9"/>
        <v>776</v>
      </c>
    </row>
    <row r="785" spans="1:18">
      <c r="A785" s="14" t="str">
        <f>+IFERROR(INDEX(Sheet1!$C:$C,MATCH('Import Demurrage Detention'!$R785,Sheet1!$A:$A,0),1),"")</f>
        <v/>
      </c>
      <c r="B785" s="14" t="str">
        <f>+IFERROR(INDEX(Sheet1!$F:$F,MATCH('Import Demurrage Detention'!$R785,Sheet1!$A:$A,0),1),"")</f>
        <v/>
      </c>
      <c r="C785" s="15" t="str">
        <f>+IFERROR(INDEX(Sheet1!$H:$H,MATCH('Import Demurrage Detention'!$R785,Sheet1!$A:$A,0),1),"")</f>
        <v/>
      </c>
      <c r="D785" s="15" t="str">
        <f>+IFERROR(INDEX(Sheet1!$I:$I,MATCH('Import Demurrage Detention'!$R785,Sheet1!$A:$A,0),1),"")</f>
        <v/>
      </c>
      <c r="E785" s="15" t="str">
        <f>+IFERROR(INDEX(Sheet1!J:J,MATCH('Import Demurrage Detention'!$R785,Sheet1!$A:$A,0),1),"")</f>
        <v/>
      </c>
      <c r="F785" s="15" t="str">
        <f>+IFERROR(INDEX(Sheet1!K:K,MATCH('Import Demurrage Detention'!$R785,Sheet1!$A:$A,0),1),"")</f>
        <v/>
      </c>
      <c r="G785" s="15" t="str">
        <f>+IFERROR(INDEX(Sheet1!L:L,MATCH('Import Demurrage Detention'!$R785,Sheet1!$A:$A,0),1),"")</f>
        <v/>
      </c>
      <c r="H785" s="15" t="str">
        <f>+IFERROR(INDEX(Sheet1!M:M,MATCH('Import Demurrage Detention'!$R785,Sheet1!$A:$A,0),1),"")</f>
        <v/>
      </c>
      <c r="I785" s="15" t="str">
        <f>+IFERROR(INDEX(Sheet1!N:N,MATCH('Import Demurrage Detention'!$R785,Sheet1!$A:$A,0),1),"")</f>
        <v/>
      </c>
      <c r="J785" s="15" t="str">
        <f>+IFERROR(INDEX(Sheet1!O:O,MATCH('Import Demurrage Detention'!$R785,Sheet1!$A:$A,0),1),"")</f>
        <v/>
      </c>
      <c r="K785" s="15" t="str">
        <f>+IFERROR(INDEX(Sheet1!P:P,MATCH('Import Demurrage Detention'!$R785,Sheet1!$A:$A,0),1),"")</f>
        <v/>
      </c>
      <c r="L785" s="15" t="str">
        <f>+IFERROR(INDEX(Sheet1!Q:Q,MATCH('Import Demurrage Detention'!$R785,Sheet1!$A:$A,0),1),"")</f>
        <v/>
      </c>
      <c r="M785" s="15" t="str">
        <f>+IFERROR(INDEX(Sheet1!R:R,MATCH('Import Demurrage Detention'!$R785,Sheet1!$A:$A,0),1),"")</f>
        <v/>
      </c>
      <c r="N785" s="15" t="str">
        <f>+IFERROR(INDEX(Sheet1!S:S,MATCH('Import Demurrage Detention'!$R785,Sheet1!$A:$A,0),1),"")</f>
        <v/>
      </c>
      <c r="O785" s="15" t="str">
        <f>+IFERROR(INDEX(Sheet1!T:T,MATCH('Import Demurrage Detention'!$R785,Sheet1!$A:$A,0),1),"")</f>
        <v/>
      </c>
      <c r="P785" s="15" t="str">
        <f>+IFERROR(INDEX(Sheet1!U:U,MATCH('Import Demurrage Detention'!$R785,Sheet1!$A:$A,0),1),"")</f>
        <v/>
      </c>
      <c r="Q785" s="15" t="str">
        <f>+IFERROR(INDEX(Sheet1!V:V,MATCH('Import Demurrage Detention'!$R785,Sheet1!$A:$A,0),1),"")</f>
        <v/>
      </c>
      <c r="R785" s="12">
        <f t="shared" si="9"/>
        <v>777</v>
      </c>
    </row>
    <row r="786" spans="1:18">
      <c r="A786" s="14" t="str">
        <f>+IFERROR(INDEX(Sheet1!$C:$C,MATCH('Import Demurrage Detention'!$R786,Sheet1!$A:$A,0),1),"")</f>
        <v/>
      </c>
      <c r="B786" s="14" t="str">
        <f>+IFERROR(INDEX(Sheet1!$F:$F,MATCH('Import Demurrage Detention'!$R786,Sheet1!$A:$A,0),1),"")</f>
        <v/>
      </c>
      <c r="C786" s="15" t="str">
        <f>+IFERROR(INDEX(Sheet1!$H:$H,MATCH('Import Demurrage Detention'!$R786,Sheet1!$A:$A,0),1),"")</f>
        <v/>
      </c>
      <c r="D786" s="15" t="str">
        <f>+IFERROR(INDEX(Sheet1!$I:$I,MATCH('Import Demurrage Detention'!$R786,Sheet1!$A:$A,0),1),"")</f>
        <v/>
      </c>
      <c r="E786" s="15" t="str">
        <f>+IFERROR(INDEX(Sheet1!J:J,MATCH('Import Demurrage Detention'!$R786,Sheet1!$A:$A,0),1),"")</f>
        <v/>
      </c>
      <c r="F786" s="15" t="str">
        <f>+IFERROR(INDEX(Sheet1!K:K,MATCH('Import Demurrage Detention'!$R786,Sheet1!$A:$A,0),1),"")</f>
        <v/>
      </c>
      <c r="G786" s="15" t="str">
        <f>+IFERROR(INDEX(Sheet1!L:L,MATCH('Import Demurrage Detention'!$R786,Sheet1!$A:$A,0),1),"")</f>
        <v/>
      </c>
      <c r="H786" s="15" t="str">
        <f>+IFERROR(INDEX(Sheet1!M:M,MATCH('Import Demurrage Detention'!$R786,Sheet1!$A:$A,0),1),"")</f>
        <v/>
      </c>
      <c r="I786" s="15" t="str">
        <f>+IFERROR(INDEX(Sheet1!N:N,MATCH('Import Demurrage Detention'!$R786,Sheet1!$A:$A,0),1),"")</f>
        <v/>
      </c>
      <c r="J786" s="15" t="str">
        <f>+IFERROR(INDEX(Sheet1!O:O,MATCH('Import Demurrage Detention'!$R786,Sheet1!$A:$A,0),1),"")</f>
        <v/>
      </c>
      <c r="K786" s="15" t="str">
        <f>+IFERROR(INDEX(Sheet1!P:P,MATCH('Import Demurrage Detention'!$R786,Sheet1!$A:$A,0),1),"")</f>
        <v/>
      </c>
      <c r="L786" s="15" t="str">
        <f>+IFERROR(INDEX(Sheet1!Q:Q,MATCH('Import Demurrage Detention'!$R786,Sheet1!$A:$A,0),1),"")</f>
        <v/>
      </c>
      <c r="M786" s="15" t="str">
        <f>+IFERROR(INDEX(Sheet1!R:R,MATCH('Import Demurrage Detention'!$R786,Sheet1!$A:$A,0),1),"")</f>
        <v/>
      </c>
      <c r="N786" s="15" t="str">
        <f>+IFERROR(INDEX(Sheet1!S:S,MATCH('Import Demurrage Detention'!$R786,Sheet1!$A:$A,0),1),"")</f>
        <v/>
      </c>
      <c r="O786" s="15" t="str">
        <f>+IFERROR(INDEX(Sheet1!T:T,MATCH('Import Demurrage Detention'!$R786,Sheet1!$A:$A,0),1),"")</f>
        <v/>
      </c>
      <c r="P786" s="15" t="str">
        <f>+IFERROR(INDEX(Sheet1!U:U,MATCH('Import Demurrage Detention'!$R786,Sheet1!$A:$A,0),1),"")</f>
        <v/>
      </c>
      <c r="Q786" s="15" t="str">
        <f>+IFERROR(INDEX(Sheet1!V:V,MATCH('Import Demurrage Detention'!$R786,Sheet1!$A:$A,0),1),"")</f>
        <v/>
      </c>
      <c r="R786" s="12">
        <f t="shared" si="9"/>
        <v>778</v>
      </c>
    </row>
    <row r="787" spans="1:18">
      <c r="A787" s="14" t="str">
        <f>+IFERROR(INDEX(Sheet1!$C:$C,MATCH('Import Demurrage Detention'!$R787,Sheet1!$A:$A,0),1),"")</f>
        <v/>
      </c>
      <c r="B787" s="14" t="str">
        <f>+IFERROR(INDEX(Sheet1!$F:$F,MATCH('Import Demurrage Detention'!$R787,Sheet1!$A:$A,0),1),"")</f>
        <v/>
      </c>
      <c r="C787" s="15" t="str">
        <f>+IFERROR(INDEX(Sheet1!$H:$H,MATCH('Import Demurrage Detention'!$R787,Sheet1!$A:$A,0),1),"")</f>
        <v/>
      </c>
      <c r="D787" s="15" t="str">
        <f>+IFERROR(INDEX(Sheet1!$I:$I,MATCH('Import Demurrage Detention'!$R787,Sheet1!$A:$A,0),1),"")</f>
        <v/>
      </c>
      <c r="E787" s="15" t="str">
        <f>+IFERROR(INDEX(Sheet1!J:J,MATCH('Import Demurrage Detention'!$R787,Sheet1!$A:$A,0),1),"")</f>
        <v/>
      </c>
      <c r="F787" s="15" t="str">
        <f>+IFERROR(INDEX(Sheet1!K:K,MATCH('Import Demurrage Detention'!$R787,Sheet1!$A:$A,0),1),"")</f>
        <v/>
      </c>
      <c r="G787" s="15" t="str">
        <f>+IFERROR(INDEX(Sheet1!L:L,MATCH('Import Demurrage Detention'!$R787,Sheet1!$A:$A,0),1),"")</f>
        <v/>
      </c>
      <c r="H787" s="15" t="str">
        <f>+IFERROR(INDEX(Sheet1!M:M,MATCH('Import Demurrage Detention'!$R787,Sheet1!$A:$A,0),1),"")</f>
        <v/>
      </c>
      <c r="I787" s="15" t="str">
        <f>+IFERROR(INDEX(Sheet1!N:N,MATCH('Import Demurrage Detention'!$R787,Sheet1!$A:$A,0),1),"")</f>
        <v/>
      </c>
      <c r="J787" s="15" t="str">
        <f>+IFERROR(INDEX(Sheet1!O:O,MATCH('Import Demurrage Detention'!$R787,Sheet1!$A:$A,0),1),"")</f>
        <v/>
      </c>
      <c r="K787" s="15" t="str">
        <f>+IFERROR(INDEX(Sheet1!P:P,MATCH('Import Demurrage Detention'!$R787,Sheet1!$A:$A,0),1),"")</f>
        <v/>
      </c>
      <c r="L787" s="15" t="str">
        <f>+IFERROR(INDEX(Sheet1!Q:Q,MATCH('Import Demurrage Detention'!$R787,Sheet1!$A:$A,0),1),"")</f>
        <v/>
      </c>
      <c r="M787" s="15" t="str">
        <f>+IFERROR(INDEX(Sheet1!R:R,MATCH('Import Demurrage Detention'!$R787,Sheet1!$A:$A,0),1),"")</f>
        <v/>
      </c>
      <c r="N787" s="15" t="str">
        <f>+IFERROR(INDEX(Sheet1!S:S,MATCH('Import Demurrage Detention'!$R787,Sheet1!$A:$A,0),1),"")</f>
        <v/>
      </c>
      <c r="O787" s="15" t="str">
        <f>+IFERROR(INDEX(Sheet1!T:T,MATCH('Import Demurrage Detention'!$R787,Sheet1!$A:$A,0),1),"")</f>
        <v/>
      </c>
      <c r="P787" s="15" t="str">
        <f>+IFERROR(INDEX(Sheet1!U:U,MATCH('Import Demurrage Detention'!$R787,Sheet1!$A:$A,0),1),"")</f>
        <v/>
      </c>
      <c r="Q787" s="15" t="str">
        <f>+IFERROR(INDEX(Sheet1!V:V,MATCH('Import Demurrage Detention'!$R787,Sheet1!$A:$A,0),1),"")</f>
        <v/>
      </c>
      <c r="R787" s="12">
        <f t="shared" si="9"/>
        <v>779</v>
      </c>
    </row>
    <row r="788" spans="1:18">
      <c r="A788" s="14" t="str">
        <f>+IFERROR(INDEX(Sheet1!$C:$C,MATCH('Import Demurrage Detention'!$R788,Sheet1!$A:$A,0),1),"")</f>
        <v/>
      </c>
      <c r="B788" s="14" t="str">
        <f>+IFERROR(INDEX(Sheet1!$F:$F,MATCH('Import Demurrage Detention'!$R788,Sheet1!$A:$A,0),1),"")</f>
        <v/>
      </c>
      <c r="C788" s="15" t="str">
        <f>+IFERROR(INDEX(Sheet1!$H:$H,MATCH('Import Demurrage Detention'!$R788,Sheet1!$A:$A,0),1),"")</f>
        <v/>
      </c>
      <c r="D788" s="15" t="str">
        <f>+IFERROR(INDEX(Sheet1!$I:$I,MATCH('Import Demurrage Detention'!$R788,Sheet1!$A:$A,0),1),"")</f>
        <v/>
      </c>
      <c r="E788" s="15" t="str">
        <f>+IFERROR(INDEX(Sheet1!J:J,MATCH('Import Demurrage Detention'!$R788,Sheet1!$A:$A,0),1),"")</f>
        <v/>
      </c>
      <c r="F788" s="15" t="str">
        <f>+IFERROR(INDEX(Sheet1!K:K,MATCH('Import Demurrage Detention'!$R788,Sheet1!$A:$A,0),1),"")</f>
        <v/>
      </c>
      <c r="G788" s="15" t="str">
        <f>+IFERROR(INDEX(Sheet1!L:L,MATCH('Import Demurrage Detention'!$R788,Sheet1!$A:$A,0),1),"")</f>
        <v/>
      </c>
      <c r="H788" s="15" t="str">
        <f>+IFERROR(INDEX(Sheet1!M:M,MATCH('Import Demurrage Detention'!$R788,Sheet1!$A:$A,0),1),"")</f>
        <v/>
      </c>
      <c r="I788" s="15" t="str">
        <f>+IFERROR(INDEX(Sheet1!N:N,MATCH('Import Demurrage Detention'!$R788,Sheet1!$A:$A,0),1),"")</f>
        <v/>
      </c>
      <c r="J788" s="15" t="str">
        <f>+IFERROR(INDEX(Sheet1!O:O,MATCH('Import Demurrage Detention'!$R788,Sheet1!$A:$A,0),1),"")</f>
        <v/>
      </c>
      <c r="K788" s="15" t="str">
        <f>+IFERROR(INDEX(Sheet1!P:P,MATCH('Import Demurrage Detention'!$R788,Sheet1!$A:$A,0),1),"")</f>
        <v/>
      </c>
      <c r="L788" s="15" t="str">
        <f>+IFERROR(INDEX(Sheet1!Q:Q,MATCH('Import Demurrage Detention'!$R788,Sheet1!$A:$A,0),1),"")</f>
        <v/>
      </c>
      <c r="M788" s="15" t="str">
        <f>+IFERROR(INDEX(Sheet1!R:R,MATCH('Import Demurrage Detention'!$R788,Sheet1!$A:$A,0),1),"")</f>
        <v/>
      </c>
      <c r="N788" s="15" t="str">
        <f>+IFERROR(INDEX(Sheet1!S:S,MATCH('Import Demurrage Detention'!$R788,Sheet1!$A:$A,0),1),"")</f>
        <v/>
      </c>
      <c r="O788" s="15" t="str">
        <f>+IFERROR(INDEX(Sheet1!T:T,MATCH('Import Demurrage Detention'!$R788,Sheet1!$A:$A,0),1),"")</f>
        <v/>
      </c>
      <c r="P788" s="15" t="str">
        <f>+IFERROR(INDEX(Sheet1!U:U,MATCH('Import Demurrage Detention'!$R788,Sheet1!$A:$A,0),1),"")</f>
        <v/>
      </c>
      <c r="Q788" s="15" t="str">
        <f>+IFERROR(INDEX(Sheet1!V:V,MATCH('Import Demurrage Detention'!$R788,Sheet1!$A:$A,0),1),"")</f>
        <v/>
      </c>
      <c r="R788" s="12">
        <f t="shared" si="9"/>
        <v>780</v>
      </c>
    </row>
    <row r="789" spans="1:18">
      <c r="A789" s="14" t="str">
        <f>+IFERROR(INDEX(Sheet1!$C:$C,MATCH('Import Demurrage Detention'!$R789,Sheet1!$A:$A,0),1),"")</f>
        <v/>
      </c>
      <c r="B789" s="14" t="str">
        <f>+IFERROR(INDEX(Sheet1!$F:$F,MATCH('Import Demurrage Detention'!$R789,Sheet1!$A:$A,0),1),"")</f>
        <v/>
      </c>
      <c r="C789" s="15" t="str">
        <f>+IFERROR(INDEX(Sheet1!$H:$H,MATCH('Import Demurrage Detention'!$R789,Sheet1!$A:$A,0),1),"")</f>
        <v/>
      </c>
      <c r="D789" s="15" t="str">
        <f>+IFERROR(INDEX(Sheet1!$I:$I,MATCH('Import Demurrage Detention'!$R789,Sheet1!$A:$A,0),1),"")</f>
        <v/>
      </c>
      <c r="E789" s="15" t="str">
        <f>+IFERROR(INDEX(Sheet1!J:J,MATCH('Import Demurrage Detention'!$R789,Sheet1!$A:$A,0),1),"")</f>
        <v/>
      </c>
      <c r="F789" s="15" t="str">
        <f>+IFERROR(INDEX(Sheet1!K:K,MATCH('Import Demurrage Detention'!$R789,Sheet1!$A:$A,0),1),"")</f>
        <v/>
      </c>
      <c r="G789" s="15" t="str">
        <f>+IFERROR(INDEX(Sheet1!L:L,MATCH('Import Demurrage Detention'!$R789,Sheet1!$A:$A,0),1),"")</f>
        <v/>
      </c>
      <c r="H789" s="15" t="str">
        <f>+IFERROR(INDEX(Sheet1!M:M,MATCH('Import Demurrage Detention'!$R789,Sheet1!$A:$A,0),1),"")</f>
        <v/>
      </c>
      <c r="I789" s="15" t="str">
        <f>+IFERROR(INDEX(Sheet1!N:N,MATCH('Import Demurrage Detention'!$R789,Sheet1!$A:$A,0),1),"")</f>
        <v/>
      </c>
      <c r="J789" s="15" t="str">
        <f>+IFERROR(INDEX(Sheet1!O:O,MATCH('Import Demurrage Detention'!$R789,Sheet1!$A:$A,0),1),"")</f>
        <v/>
      </c>
      <c r="K789" s="15" t="str">
        <f>+IFERROR(INDEX(Sheet1!P:P,MATCH('Import Demurrage Detention'!$R789,Sheet1!$A:$A,0),1),"")</f>
        <v/>
      </c>
      <c r="L789" s="15" t="str">
        <f>+IFERROR(INDEX(Sheet1!Q:Q,MATCH('Import Demurrage Detention'!$R789,Sheet1!$A:$A,0),1),"")</f>
        <v/>
      </c>
      <c r="M789" s="15" t="str">
        <f>+IFERROR(INDEX(Sheet1!R:R,MATCH('Import Demurrage Detention'!$R789,Sheet1!$A:$A,0),1),"")</f>
        <v/>
      </c>
      <c r="N789" s="15" t="str">
        <f>+IFERROR(INDEX(Sheet1!S:S,MATCH('Import Demurrage Detention'!$R789,Sheet1!$A:$A,0),1),"")</f>
        <v/>
      </c>
      <c r="O789" s="15" t="str">
        <f>+IFERROR(INDEX(Sheet1!T:T,MATCH('Import Demurrage Detention'!$R789,Sheet1!$A:$A,0),1),"")</f>
        <v/>
      </c>
      <c r="P789" s="15" t="str">
        <f>+IFERROR(INDEX(Sheet1!U:U,MATCH('Import Demurrage Detention'!$R789,Sheet1!$A:$A,0),1),"")</f>
        <v/>
      </c>
      <c r="Q789" s="15" t="str">
        <f>+IFERROR(INDEX(Sheet1!V:V,MATCH('Import Demurrage Detention'!$R789,Sheet1!$A:$A,0),1),"")</f>
        <v/>
      </c>
      <c r="R789" s="12">
        <f t="shared" si="9"/>
        <v>781</v>
      </c>
    </row>
    <row r="790" spans="1:18">
      <c r="A790" s="14" t="str">
        <f>+IFERROR(INDEX(Sheet1!$C:$C,MATCH('Import Demurrage Detention'!$R790,Sheet1!$A:$A,0),1),"")</f>
        <v/>
      </c>
      <c r="B790" s="14" t="str">
        <f>+IFERROR(INDEX(Sheet1!$F:$F,MATCH('Import Demurrage Detention'!$R790,Sheet1!$A:$A,0),1),"")</f>
        <v/>
      </c>
      <c r="C790" s="15" t="str">
        <f>+IFERROR(INDEX(Sheet1!$H:$H,MATCH('Import Demurrage Detention'!$R790,Sheet1!$A:$A,0),1),"")</f>
        <v/>
      </c>
      <c r="D790" s="15" t="str">
        <f>+IFERROR(INDEX(Sheet1!$I:$I,MATCH('Import Demurrage Detention'!$R790,Sheet1!$A:$A,0),1),"")</f>
        <v/>
      </c>
      <c r="E790" s="15" t="str">
        <f>+IFERROR(INDEX(Sheet1!J:J,MATCH('Import Demurrage Detention'!$R790,Sheet1!$A:$A,0),1),"")</f>
        <v/>
      </c>
      <c r="F790" s="15" t="str">
        <f>+IFERROR(INDEX(Sheet1!K:K,MATCH('Import Demurrage Detention'!$R790,Sheet1!$A:$A,0),1),"")</f>
        <v/>
      </c>
      <c r="G790" s="15" t="str">
        <f>+IFERROR(INDEX(Sheet1!L:L,MATCH('Import Demurrage Detention'!$R790,Sheet1!$A:$A,0),1),"")</f>
        <v/>
      </c>
      <c r="H790" s="15" t="str">
        <f>+IFERROR(INDEX(Sheet1!M:M,MATCH('Import Demurrage Detention'!$R790,Sheet1!$A:$A,0),1),"")</f>
        <v/>
      </c>
      <c r="I790" s="15" t="str">
        <f>+IFERROR(INDEX(Sheet1!N:N,MATCH('Import Demurrage Detention'!$R790,Sheet1!$A:$A,0),1),"")</f>
        <v/>
      </c>
      <c r="J790" s="15" t="str">
        <f>+IFERROR(INDEX(Sheet1!O:O,MATCH('Import Demurrage Detention'!$R790,Sheet1!$A:$A,0),1),"")</f>
        <v/>
      </c>
      <c r="K790" s="15" t="str">
        <f>+IFERROR(INDEX(Sheet1!P:P,MATCH('Import Demurrage Detention'!$R790,Sheet1!$A:$A,0),1),"")</f>
        <v/>
      </c>
      <c r="L790" s="15" t="str">
        <f>+IFERROR(INDEX(Sheet1!Q:Q,MATCH('Import Demurrage Detention'!$R790,Sheet1!$A:$A,0),1),"")</f>
        <v/>
      </c>
      <c r="M790" s="15" t="str">
        <f>+IFERROR(INDEX(Sheet1!R:R,MATCH('Import Demurrage Detention'!$R790,Sheet1!$A:$A,0),1),"")</f>
        <v/>
      </c>
      <c r="N790" s="15" t="str">
        <f>+IFERROR(INDEX(Sheet1!S:S,MATCH('Import Demurrage Detention'!$R790,Sheet1!$A:$A,0),1),"")</f>
        <v/>
      </c>
      <c r="O790" s="15" t="str">
        <f>+IFERROR(INDEX(Sheet1!T:T,MATCH('Import Demurrage Detention'!$R790,Sheet1!$A:$A,0),1),"")</f>
        <v/>
      </c>
      <c r="P790" s="15" t="str">
        <f>+IFERROR(INDEX(Sheet1!U:U,MATCH('Import Demurrage Detention'!$R790,Sheet1!$A:$A,0),1),"")</f>
        <v/>
      </c>
      <c r="Q790" s="15" t="str">
        <f>+IFERROR(INDEX(Sheet1!V:V,MATCH('Import Demurrage Detention'!$R790,Sheet1!$A:$A,0),1),"")</f>
        <v/>
      </c>
      <c r="R790" s="12">
        <f t="shared" si="9"/>
        <v>782</v>
      </c>
    </row>
    <row r="791" spans="1:18">
      <c r="A791" s="14" t="str">
        <f>+IFERROR(INDEX(Sheet1!$C:$C,MATCH('Import Demurrage Detention'!$R791,Sheet1!$A:$A,0),1),"")</f>
        <v/>
      </c>
      <c r="B791" s="14" t="str">
        <f>+IFERROR(INDEX(Sheet1!$F:$F,MATCH('Import Demurrage Detention'!$R791,Sheet1!$A:$A,0),1),"")</f>
        <v/>
      </c>
      <c r="C791" s="15" t="str">
        <f>+IFERROR(INDEX(Sheet1!$H:$H,MATCH('Import Demurrage Detention'!$R791,Sheet1!$A:$A,0),1),"")</f>
        <v/>
      </c>
      <c r="D791" s="15" t="str">
        <f>+IFERROR(INDEX(Sheet1!$I:$I,MATCH('Import Demurrage Detention'!$R791,Sheet1!$A:$A,0),1),"")</f>
        <v/>
      </c>
      <c r="E791" s="15" t="str">
        <f>+IFERROR(INDEX(Sheet1!J:J,MATCH('Import Demurrage Detention'!$R791,Sheet1!$A:$A,0),1),"")</f>
        <v/>
      </c>
      <c r="F791" s="15" t="str">
        <f>+IFERROR(INDEX(Sheet1!K:K,MATCH('Import Demurrage Detention'!$R791,Sheet1!$A:$A,0),1),"")</f>
        <v/>
      </c>
      <c r="G791" s="15" t="str">
        <f>+IFERROR(INDEX(Sheet1!L:L,MATCH('Import Demurrage Detention'!$R791,Sheet1!$A:$A,0),1),"")</f>
        <v/>
      </c>
      <c r="H791" s="15" t="str">
        <f>+IFERROR(INDEX(Sheet1!M:M,MATCH('Import Demurrage Detention'!$R791,Sheet1!$A:$A,0),1),"")</f>
        <v/>
      </c>
      <c r="I791" s="15" t="str">
        <f>+IFERROR(INDEX(Sheet1!N:N,MATCH('Import Demurrage Detention'!$R791,Sheet1!$A:$A,0),1),"")</f>
        <v/>
      </c>
      <c r="J791" s="15" t="str">
        <f>+IFERROR(INDEX(Sheet1!O:O,MATCH('Import Demurrage Detention'!$R791,Sheet1!$A:$A,0),1),"")</f>
        <v/>
      </c>
      <c r="K791" s="15" t="str">
        <f>+IFERROR(INDEX(Sheet1!P:P,MATCH('Import Demurrage Detention'!$R791,Sheet1!$A:$A,0),1),"")</f>
        <v/>
      </c>
      <c r="L791" s="15" t="str">
        <f>+IFERROR(INDEX(Sheet1!Q:Q,MATCH('Import Demurrage Detention'!$R791,Sheet1!$A:$A,0),1),"")</f>
        <v/>
      </c>
      <c r="M791" s="15" t="str">
        <f>+IFERROR(INDEX(Sheet1!R:R,MATCH('Import Demurrage Detention'!$R791,Sheet1!$A:$A,0),1),"")</f>
        <v/>
      </c>
      <c r="N791" s="15" t="str">
        <f>+IFERROR(INDEX(Sheet1!S:S,MATCH('Import Demurrage Detention'!$R791,Sheet1!$A:$A,0),1),"")</f>
        <v/>
      </c>
      <c r="O791" s="15" t="str">
        <f>+IFERROR(INDEX(Sheet1!T:T,MATCH('Import Demurrage Detention'!$R791,Sheet1!$A:$A,0),1),"")</f>
        <v/>
      </c>
      <c r="P791" s="15" t="str">
        <f>+IFERROR(INDEX(Sheet1!U:U,MATCH('Import Demurrage Detention'!$R791,Sheet1!$A:$A,0),1),"")</f>
        <v/>
      </c>
      <c r="Q791" s="15" t="str">
        <f>+IFERROR(INDEX(Sheet1!V:V,MATCH('Import Demurrage Detention'!$R791,Sheet1!$A:$A,0),1),"")</f>
        <v/>
      </c>
      <c r="R791" s="12">
        <f t="shared" si="9"/>
        <v>783</v>
      </c>
    </row>
    <row r="792" spans="1:18">
      <c r="A792" s="14" t="str">
        <f>+IFERROR(INDEX(Sheet1!$C:$C,MATCH('Import Demurrage Detention'!$R792,Sheet1!$A:$A,0),1),"")</f>
        <v/>
      </c>
      <c r="B792" s="14" t="str">
        <f>+IFERROR(INDEX(Sheet1!$F:$F,MATCH('Import Demurrage Detention'!$R792,Sheet1!$A:$A,0),1),"")</f>
        <v/>
      </c>
      <c r="C792" s="15" t="str">
        <f>+IFERROR(INDEX(Sheet1!$H:$H,MATCH('Import Demurrage Detention'!$R792,Sheet1!$A:$A,0),1),"")</f>
        <v/>
      </c>
      <c r="D792" s="15" t="str">
        <f>+IFERROR(INDEX(Sheet1!$I:$I,MATCH('Import Demurrage Detention'!$R792,Sheet1!$A:$A,0),1),"")</f>
        <v/>
      </c>
      <c r="E792" s="15" t="str">
        <f>+IFERROR(INDEX(Sheet1!J:J,MATCH('Import Demurrage Detention'!$R792,Sheet1!$A:$A,0),1),"")</f>
        <v/>
      </c>
      <c r="F792" s="15" t="str">
        <f>+IFERROR(INDEX(Sheet1!K:K,MATCH('Import Demurrage Detention'!$R792,Sheet1!$A:$A,0),1),"")</f>
        <v/>
      </c>
      <c r="G792" s="15" t="str">
        <f>+IFERROR(INDEX(Sheet1!L:L,MATCH('Import Demurrage Detention'!$R792,Sheet1!$A:$A,0),1),"")</f>
        <v/>
      </c>
      <c r="H792" s="15" t="str">
        <f>+IFERROR(INDEX(Sheet1!M:M,MATCH('Import Demurrage Detention'!$R792,Sheet1!$A:$A,0),1),"")</f>
        <v/>
      </c>
      <c r="I792" s="15" t="str">
        <f>+IFERROR(INDEX(Sheet1!N:N,MATCH('Import Demurrage Detention'!$R792,Sheet1!$A:$A,0),1),"")</f>
        <v/>
      </c>
      <c r="J792" s="15" t="str">
        <f>+IFERROR(INDEX(Sheet1!O:O,MATCH('Import Demurrage Detention'!$R792,Sheet1!$A:$A,0),1),"")</f>
        <v/>
      </c>
      <c r="K792" s="15" t="str">
        <f>+IFERROR(INDEX(Sheet1!P:P,MATCH('Import Demurrage Detention'!$R792,Sheet1!$A:$A,0),1),"")</f>
        <v/>
      </c>
      <c r="L792" s="15" t="str">
        <f>+IFERROR(INDEX(Sheet1!Q:Q,MATCH('Import Demurrage Detention'!$R792,Sheet1!$A:$A,0),1),"")</f>
        <v/>
      </c>
      <c r="M792" s="15" t="str">
        <f>+IFERROR(INDEX(Sheet1!R:R,MATCH('Import Demurrage Detention'!$R792,Sheet1!$A:$A,0),1),"")</f>
        <v/>
      </c>
      <c r="N792" s="15" t="str">
        <f>+IFERROR(INDEX(Sheet1!S:S,MATCH('Import Demurrage Detention'!$R792,Sheet1!$A:$A,0),1),"")</f>
        <v/>
      </c>
      <c r="O792" s="15" t="str">
        <f>+IFERROR(INDEX(Sheet1!T:T,MATCH('Import Demurrage Detention'!$R792,Sheet1!$A:$A,0),1),"")</f>
        <v/>
      </c>
      <c r="P792" s="15" t="str">
        <f>+IFERROR(INDEX(Sheet1!U:U,MATCH('Import Demurrage Detention'!$R792,Sheet1!$A:$A,0),1),"")</f>
        <v/>
      </c>
      <c r="Q792" s="15" t="str">
        <f>+IFERROR(INDEX(Sheet1!V:V,MATCH('Import Demurrage Detention'!$R792,Sheet1!$A:$A,0),1),"")</f>
        <v/>
      </c>
      <c r="R792" s="12">
        <f t="shared" si="9"/>
        <v>784</v>
      </c>
    </row>
    <row r="793" spans="1:18">
      <c r="A793" s="14" t="str">
        <f>+IFERROR(INDEX(Sheet1!$C:$C,MATCH('Import Demurrage Detention'!$R793,Sheet1!$A:$A,0),1),"")</f>
        <v/>
      </c>
      <c r="B793" s="14" t="str">
        <f>+IFERROR(INDEX(Sheet1!$F:$F,MATCH('Import Demurrage Detention'!$R793,Sheet1!$A:$A,0),1),"")</f>
        <v/>
      </c>
      <c r="C793" s="15" t="str">
        <f>+IFERROR(INDEX(Sheet1!$H:$H,MATCH('Import Demurrage Detention'!$R793,Sheet1!$A:$A,0),1),"")</f>
        <v/>
      </c>
      <c r="D793" s="15" t="str">
        <f>+IFERROR(INDEX(Sheet1!$I:$I,MATCH('Import Demurrage Detention'!$R793,Sheet1!$A:$A,0),1),"")</f>
        <v/>
      </c>
      <c r="E793" s="15" t="str">
        <f>+IFERROR(INDEX(Sheet1!J:J,MATCH('Import Demurrage Detention'!$R793,Sheet1!$A:$A,0),1),"")</f>
        <v/>
      </c>
      <c r="F793" s="15" t="str">
        <f>+IFERROR(INDEX(Sheet1!K:K,MATCH('Import Demurrage Detention'!$R793,Sheet1!$A:$A,0),1),"")</f>
        <v/>
      </c>
      <c r="G793" s="15" t="str">
        <f>+IFERROR(INDEX(Sheet1!L:L,MATCH('Import Demurrage Detention'!$R793,Sheet1!$A:$A,0),1),"")</f>
        <v/>
      </c>
      <c r="H793" s="15" t="str">
        <f>+IFERROR(INDEX(Sheet1!M:M,MATCH('Import Demurrage Detention'!$R793,Sheet1!$A:$A,0),1),"")</f>
        <v/>
      </c>
      <c r="I793" s="15" t="str">
        <f>+IFERROR(INDEX(Sheet1!N:N,MATCH('Import Demurrage Detention'!$R793,Sheet1!$A:$A,0),1),"")</f>
        <v/>
      </c>
      <c r="J793" s="15" t="str">
        <f>+IFERROR(INDEX(Sheet1!O:O,MATCH('Import Demurrage Detention'!$R793,Sheet1!$A:$A,0),1),"")</f>
        <v/>
      </c>
      <c r="K793" s="15" t="str">
        <f>+IFERROR(INDEX(Sheet1!P:P,MATCH('Import Demurrage Detention'!$R793,Sheet1!$A:$A,0),1),"")</f>
        <v/>
      </c>
      <c r="L793" s="15" t="str">
        <f>+IFERROR(INDEX(Sheet1!Q:Q,MATCH('Import Demurrage Detention'!$R793,Sheet1!$A:$A,0),1),"")</f>
        <v/>
      </c>
      <c r="M793" s="15" t="str">
        <f>+IFERROR(INDEX(Sheet1!R:R,MATCH('Import Demurrage Detention'!$R793,Sheet1!$A:$A,0),1),"")</f>
        <v/>
      </c>
      <c r="N793" s="15" t="str">
        <f>+IFERROR(INDEX(Sheet1!S:S,MATCH('Import Demurrage Detention'!$R793,Sheet1!$A:$A,0),1),"")</f>
        <v/>
      </c>
      <c r="O793" s="15" t="str">
        <f>+IFERROR(INDEX(Sheet1!T:T,MATCH('Import Demurrage Detention'!$R793,Sheet1!$A:$A,0),1),"")</f>
        <v/>
      </c>
      <c r="P793" s="15" t="str">
        <f>+IFERROR(INDEX(Sheet1!U:U,MATCH('Import Demurrage Detention'!$R793,Sheet1!$A:$A,0),1),"")</f>
        <v/>
      </c>
      <c r="Q793" s="15" t="str">
        <f>+IFERROR(INDEX(Sheet1!V:V,MATCH('Import Demurrage Detention'!$R793,Sheet1!$A:$A,0),1),"")</f>
        <v/>
      </c>
      <c r="R793" s="12">
        <f t="shared" si="9"/>
        <v>785</v>
      </c>
    </row>
    <row r="794" spans="1:18">
      <c r="A794" s="14" t="str">
        <f>+IFERROR(INDEX(Sheet1!$C:$C,MATCH('Import Demurrage Detention'!$R794,Sheet1!$A:$A,0),1),"")</f>
        <v/>
      </c>
      <c r="B794" s="14" t="str">
        <f>+IFERROR(INDEX(Sheet1!$F:$F,MATCH('Import Demurrage Detention'!$R794,Sheet1!$A:$A,0),1),"")</f>
        <v/>
      </c>
      <c r="C794" s="15" t="str">
        <f>+IFERROR(INDEX(Sheet1!$H:$H,MATCH('Import Demurrage Detention'!$R794,Sheet1!$A:$A,0),1),"")</f>
        <v/>
      </c>
      <c r="D794" s="15" t="str">
        <f>+IFERROR(INDEX(Sheet1!$I:$I,MATCH('Import Demurrage Detention'!$R794,Sheet1!$A:$A,0),1),"")</f>
        <v/>
      </c>
      <c r="E794" s="15" t="str">
        <f>+IFERROR(INDEX(Sheet1!J:J,MATCH('Import Demurrage Detention'!$R794,Sheet1!$A:$A,0),1),"")</f>
        <v/>
      </c>
      <c r="F794" s="15" t="str">
        <f>+IFERROR(INDEX(Sheet1!K:K,MATCH('Import Demurrage Detention'!$R794,Sheet1!$A:$A,0),1),"")</f>
        <v/>
      </c>
      <c r="G794" s="15" t="str">
        <f>+IFERROR(INDEX(Sheet1!L:L,MATCH('Import Demurrage Detention'!$R794,Sheet1!$A:$A,0),1),"")</f>
        <v/>
      </c>
      <c r="H794" s="15" t="str">
        <f>+IFERROR(INDEX(Sheet1!M:M,MATCH('Import Demurrage Detention'!$R794,Sheet1!$A:$A,0),1),"")</f>
        <v/>
      </c>
      <c r="I794" s="15" t="str">
        <f>+IFERROR(INDEX(Sheet1!N:N,MATCH('Import Demurrage Detention'!$R794,Sheet1!$A:$A,0),1),"")</f>
        <v/>
      </c>
      <c r="J794" s="15" t="str">
        <f>+IFERROR(INDEX(Sheet1!O:O,MATCH('Import Demurrage Detention'!$R794,Sheet1!$A:$A,0),1),"")</f>
        <v/>
      </c>
      <c r="K794" s="15" t="str">
        <f>+IFERROR(INDEX(Sheet1!P:P,MATCH('Import Demurrage Detention'!$R794,Sheet1!$A:$A,0),1),"")</f>
        <v/>
      </c>
      <c r="L794" s="15" t="str">
        <f>+IFERROR(INDEX(Sheet1!Q:Q,MATCH('Import Demurrage Detention'!$R794,Sheet1!$A:$A,0),1),"")</f>
        <v/>
      </c>
      <c r="M794" s="15" t="str">
        <f>+IFERROR(INDEX(Sheet1!R:R,MATCH('Import Demurrage Detention'!$R794,Sheet1!$A:$A,0),1),"")</f>
        <v/>
      </c>
      <c r="N794" s="15" t="str">
        <f>+IFERROR(INDEX(Sheet1!S:S,MATCH('Import Demurrage Detention'!$R794,Sheet1!$A:$A,0),1),"")</f>
        <v/>
      </c>
      <c r="O794" s="15" t="str">
        <f>+IFERROR(INDEX(Sheet1!T:T,MATCH('Import Demurrage Detention'!$R794,Sheet1!$A:$A,0),1),"")</f>
        <v/>
      </c>
      <c r="P794" s="15" t="str">
        <f>+IFERROR(INDEX(Sheet1!U:U,MATCH('Import Demurrage Detention'!$R794,Sheet1!$A:$A,0),1),"")</f>
        <v/>
      </c>
      <c r="Q794" s="15" t="str">
        <f>+IFERROR(INDEX(Sheet1!V:V,MATCH('Import Demurrage Detention'!$R794,Sheet1!$A:$A,0),1),"")</f>
        <v/>
      </c>
      <c r="R794" s="12">
        <f t="shared" si="9"/>
        <v>786</v>
      </c>
    </row>
    <row r="795" spans="1:18">
      <c r="A795" s="14" t="str">
        <f>+IFERROR(INDEX(Sheet1!$C:$C,MATCH('Import Demurrage Detention'!$R795,Sheet1!$A:$A,0),1),"")</f>
        <v/>
      </c>
      <c r="B795" s="14" t="str">
        <f>+IFERROR(INDEX(Sheet1!$F:$F,MATCH('Import Demurrage Detention'!$R795,Sheet1!$A:$A,0),1),"")</f>
        <v/>
      </c>
      <c r="C795" s="15" t="str">
        <f>+IFERROR(INDEX(Sheet1!$H:$H,MATCH('Import Demurrage Detention'!$R795,Sheet1!$A:$A,0),1),"")</f>
        <v/>
      </c>
      <c r="D795" s="15" t="str">
        <f>+IFERROR(INDEX(Sheet1!$I:$I,MATCH('Import Demurrage Detention'!$R795,Sheet1!$A:$A,0),1),"")</f>
        <v/>
      </c>
      <c r="E795" s="15" t="str">
        <f>+IFERROR(INDEX(Sheet1!J:J,MATCH('Import Demurrage Detention'!$R795,Sheet1!$A:$A,0),1),"")</f>
        <v/>
      </c>
      <c r="F795" s="15" t="str">
        <f>+IFERROR(INDEX(Sheet1!K:K,MATCH('Import Demurrage Detention'!$R795,Sheet1!$A:$A,0),1),"")</f>
        <v/>
      </c>
      <c r="G795" s="15" t="str">
        <f>+IFERROR(INDEX(Sheet1!L:L,MATCH('Import Demurrage Detention'!$R795,Sheet1!$A:$A,0),1),"")</f>
        <v/>
      </c>
      <c r="H795" s="15" t="str">
        <f>+IFERROR(INDEX(Sheet1!M:M,MATCH('Import Demurrage Detention'!$R795,Sheet1!$A:$A,0),1),"")</f>
        <v/>
      </c>
      <c r="I795" s="15" t="str">
        <f>+IFERROR(INDEX(Sheet1!N:N,MATCH('Import Demurrage Detention'!$R795,Sheet1!$A:$A,0),1),"")</f>
        <v/>
      </c>
      <c r="J795" s="15" t="str">
        <f>+IFERROR(INDEX(Sheet1!O:O,MATCH('Import Demurrage Detention'!$R795,Sheet1!$A:$A,0),1),"")</f>
        <v/>
      </c>
      <c r="K795" s="15" t="str">
        <f>+IFERROR(INDEX(Sheet1!P:P,MATCH('Import Demurrage Detention'!$R795,Sheet1!$A:$A,0),1),"")</f>
        <v/>
      </c>
      <c r="L795" s="15" t="str">
        <f>+IFERROR(INDEX(Sheet1!Q:Q,MATCH('Import Demurrage Detention'!$R795,Sheet1!$A:$A,0),1),"")</f>
        <v/>
      </c>
      <c r="M795" s="15" t="str">
        <f>+IFERROR(INDEX(Sheet1!R:R,MATCH('Import Demurrage Detention'!$R795,Sheet1!$A:$A,0),1),"")</f>
        <v/>
      </c>
      <c r="N795" s="15" t="str">
        <f>+IFERROR(INDEX(Sheet1!S:S,MATCH('Import Demurrage Detention'!$R795,Sheet1!$A:$A,0),1),"")</f>
        <v/>
      </c>
      <c r="O795" s="15" t="str">
        <f>+IFERROR(INDEX(Sheet1!T:T,MATCH('Import Demurrage Detention'!$R795,Sheet1!$A:$A,0),1),"")</f>
        <v/>
      </c>
      <c r="P795" s="15" t="str">
        <f>+IFERROR(INDEX(Sheet1!U:U,MATCH('Import Demurrage Detention'!$R795,Sheet1!$A:$A,0),1),"")</f>
        <v/>
      </c>
      <c r="Q795" s="15" t="str">
        <f>+IFERROR(INDEX(Sheet1!V:V,MATCH('Import Demurrage Detention'!$R795,Sheet1!$A:$A,0),1),"")</f>
        <v/>
      </c>
      <c r="R795" s="12">
        <f t="shared" si="9"/>
        <v>787</v>
      </c>
    </row>
    <row r="796" spans="1:18">
      <c r="A796" s="14" t="str">
        <f>+IFERROR(INDEX(Sheet1!$C:$C,MATCH('Import Demurrage Detention'!$R796,Sheet1!$A:$A,0),1),"")</f>
        <v/>
      </c>
      <c r="B796" s="14" t="str">
        <f>+IFERROR(INDEX(Sheet1!$F:$F,MATCH('Import Demurrage Detention'!$R796,Sheet1!$A:$A,0),1),"")</f>
        <v/>
      </c>
      <c r="C796" s="15" t="str">
        <f>+IFERROR(INDEX(Sheet1!$H:$H,MATCH('Import Demurrage Detention'!$R796,Sheet1!$A:$A,0),1),"")</f>
        <v/>
      </c>
      <c r="D796" s="15" t="str">
        <f>+IFERROR(INDEX(Sheet1!$I:$I,MATCH('Import Demurrage Detention'!$R796,Sheet1!$A:$A,0),1),"")</f>
        <v/>
      </c>
      <c r="E796" s="15" t="str">
        <f>+IFERROR(INDEX(Sheet1!J:J,MATCH('Import Demurrage Detention'!$R796,Sheet1!$A:$A,0),1),"")</f>
        <v/>
      </c>
      <c r="F796" s="15" t="str">
        <f>+IFERROR(INDEX(Sheet1!K:K,MATCH('Import Demurrage Detention'!$R796,Sheet1!$A:$A,0),1),"")</f>
        <v/>
      </c>
      <c r="G796" s="15" t="str">
        <f>+IFERROR(INDEX(Sheet1!L:L,MATCH('Import Demurrage Detention'!$R796,Sheet1!$A:$A,0),1),"")</f>
        <v/>
      </c>
      <c r="H796" s="15" t="str">
        <f>+IFERROR(INDEX(Sheet1!M:M,MATCH('Import Demurrage Detention'!$R796,Sheet1!$A:$A,0),1),"")</f>
        <v/>
      </c>
      <c r="I796" s="15" t="str">
        <f>+IFERROR(INDEX(Sheet1!N:N,MATCH('Import Demurrage Detention'!$R796,Sheet1!$A:$A,0),1),"")</f>
        <v/>
      </c>
      <c r="J796" s="15" t="str">
        <f>+IFERROR(INDEX(Sheet1!O:O,MATCH('Import Demurrage Detention'!$R796,Sheet1!$A:$A,0),1),"")</f>
        <v/>
      </c>
      <c r="K796" s="15" t="str">
        <f>+IFERROR(INDEX(Sheet1!P:P,MATCH('Import Demurrage Detention'!$R796,Sheet1!$A:$A,0),1),"")</f>
        <v/>
      </c>
      <c r="L796" s="15" t="str">
        <f>+IFERROR(INDEX(Sheet1!Q:Q,MATCH('Import Demurrage Detention'!$R796,Sheet1!$A:$A,0),1),"")</f>
        <v/>
      </c>
      <c r="M796" s="15" t="str">
        <f>+IFERROR(INDEX(Sheet1!R:R,MATCH('Import Demurrage Detention'!$R796,Sheet1!$A:$A,0),1),"")</f>
        <v/>
      </c>
      <c r="N796" s="15" t="str">
        <f>+IFERROR(INDEX(Sheet1!S:S,MATCH('Import Demurrage Detention'!$R796,Sheet1!$A:$A,0),1),"")</f>
        <v/>
      </c>
      <c r="O796" s="15" t="str">
        <f>+IFERROR(INDEX(Sheet1!T:T,MATCH('Import Demurrage Detention'!$R796,Sheet1!$A:$A,0),1),"")</f>
        <v/>
      </c>
      <c r="P796" s="15" t="str">
        <f>+IFERROR(INDEX(Sheet1!U:U,MATCH('Import Demurrage Detention'!$R796,Sheet1!$A:$A,0),1),"")</f>
        <v/>
      </c>
      <c r="Q796" s="15" t="str">
        <f>+IFERROR(INDEX(Sheet1!V:V,MATCH('Import Demurrage Detention'!$R796,Sheet1!$A:$A,0),1),"")</f>
        <v/>
      </c>
      <c r="R796" s="12">
        <f t="shared" ref="R796:R859" si="10">+R795+1</f>
        <v>788</v>
      </c>
    </row>
    <row r="797" spans="1:18">
      <c r="A797" s="14" t="str">
        <f>+IFERROR(INDEX(Sheet1!$C:$C,MATCH('Import Demurrage Detention'!$R797,Sheet1!$A:$A,0),1),"")</f>
        <v/>
      </c>
      <c r="B797" s="14" t="str">
        <f>+IFERROR(INDEX(Sheet1!$F:$F,MATCH('Import Demurrage Detention'!$R797,Sheet1!$A:$A,0),1),"")</f>
        <v/>
      </c>
      <c r="C797" s="15" t="str">
        <f>+IFERROR(INDEX(Sheet1!$H:$H,MATCH('Import Demurrage Detention'!$R797,Sheet1!$A:$A,0),1),"")</f>
        <v/>
      </c>
      <c r="D797" s="15" t="str">
        <f>+IFERROR(INDEX(Sheet1!$I:$I,MATCH('Import Demurrage Detention'!$R797,Sheet1!$A:$A,0),1),"")</f>
        <v/>
      </c>
      <c r="E797" s="15" t="str">
        <f>+IFERROR(INDEX(Sheet1!J:J,MATCH('Import Demurrage Detention'!$R797,Sheet1!$A:$A,0),1),"")</f>
        <v/>
      </c>
      <c r="F797" s="15" t="str">
        <f>+IFERROR(INDEX(Sheet1!K:K,MATCH('Import Demurrage Detention'!$R797,Sheet1!$A:$A,0),1),"")</f>
        <v/>
      </c>
      <c r="G797" s="15" t="str">
        <f>+IFERROR(INDEX(Sheet1!L:L,MATCH('Import Demurrage Detention'!$R797,Sheet1!$A:$A,0),1),"")</f>
        <v/>
      </c>
      <c r="H797" s="15" t="str">
        <f>+IFERROR(INDEX(Sheet1!M:M,MATCH('Import Demurrage Detention'!$R797,Sheet1!$A:$A,0),1),"")</f>
        <v/>
      </c>
      <c r="I797" s="15" t="str">
        <f>+IFERROR(INDEX(Sheet1!N:N,MATCH('Import Demurrage Detention'!$R797,Sheet1!$A:$A,0),1),"")</f>
        <v/>
      </c>
      <c r="J797" s="15" t="str">
        <f>+IFERROR(INDEX(Sheet1!O:O,MATCH('Import Demurrage Detention'!$R797,Sheet1!$A:$A,0),1),"")</f>
        <v/>
      </c>
      <c r="K797" s="15" t="str">
        <f>+IFERROR(INDEX(Sheet1!P:P,MATCH('Import Demurrage Detention'!$R797,Sheet1!$A:$A,0),1),"")</f>
        <v/>
      </c>
      <c r="L797" s="15" t="str">
        <f>+IFERROR(INDEX(Sheet1!Q:Q,MATCH('Import Demurrage Detention'!$R797,Sheet1!$A:$A,0),1),"")</f>
        <v/>
      </c>
      <c r="M797" s="15" t="str">
        <f>+IFERROR(INDEX(Sheet1!R:R,MATCH('Import Demurrage Detention'!$R797,Sheet1!$A:$A,0),1),"")</f>
        <v/>
      </c>
      <c r="N797" s="15" t="str">
        <f>+IFERROR(INDEX(Sheet1!S:S,MATCH('Import Demurrage Detention'!$R797,Sheet1!$A:$A,0),1),"")</f>
        <v/>
      </c>
      <c r="O797" s="15" t="str">
        <f>+IFERROR(INDEX(Sheet1!T:T,MATCH('Import Demurrage Detention'!$R797,Sheet1!$A:$A,0),1),"")</f>
        <v/>
      </c>
      <c r="P797" s="15" t="str">
        <f>+IFERROR(INDEX(Sheet1!U:U,MATCH('Import Demurrage Detention'!$R797,Sheet1!$A:$A,0),1),"")</f>
        <v/>
      </c>
      <c r="Q797" s="15" t="str">
        <f>+IFERROR(INDEX(Sheet1!V:V,MATCH('Import Demurrage Detention'!$R797,Sheet1!$A:$A,0),1),"")</f>
        <v/>
      </c>
      <c r="R797" s="12">
        <f t="shared" si="10"/>
        <v>789</v>
      </c>
    </row>
    <row r="798" spans="1:18">
      <c r="A798" s="14" t="str">
        <f>+IFERROR(INDEX(Sheet1!$C:$C,MATCH('Import Demurrage Detention'!$R798,Sheet1!$A:$A,0),1),"")</f>
        <v/>
      </c>
      <c r="B798" s="14" t="str">
        <f>+IFERROR(INDEX(Sheet1!$F:$F,MATCH('Import Demurrage Detention'!$R798,Sheet1!$A:$A,0),1),"")</f>
        <v/>
      </c>
      <c r="C798" s="15" t="str">
        <f>+IFERROR(INDEX(Sheet1!$H:$H,MATCH('Import Demurrage Detention'!$R798,Sheet1!$A:$A,0),1),"")</f>
        <v/>
      </c>
      <c r="D798" s="15" t="str">
        <f>+IFERROR(INDEX(Sheet1!$I:$I,MATCH('Import Demurrage Detention'!$R798,Sheet1!$A:$A,0),1),"")</f>
        <v/>
      </c>
      <c r="E798" s="15" t="str">
        <f>+IFERROR(INDEX(Sheet1!J:J,MATCH('Import Demurrage Detention'!$R798,Sheet1!$A:$A,0),1),"")</f>
        <v/>
      </c>
      <c r="F798" s="15" t="str">
        <f>+IFERROR(INDEX(Sheet1!K:K,MATCH('Import Demurrage Detention'!$R798,Sheet1!$A:$A,0),1),"")</f>
        <v/>
      </c>
      <c r="G798" s="15" t="str">
        <f>+IFERROR(INDEX(Sheet1!L:L,MATCH('Import Demurrage Detention'!$R798,Sheet1!$A:$A,0),1),"")</f>
        <v/>
      </c>
      <c r="H798" s="15" t="str">
        <f>+IFERROR(INDEX(Sheet1!M:M,MATCH('Import Demurrage Detention'!$R798,Sheet1!$A:$A,0),1),"")</f>
        <v/>
      </c>
      <c r="I798" s="15" t="str">
        <f>+IFERROR(INDEX(Sheet1!N:N,MATCH('Import Demurrage Detention'!$R798,Sheet1!$A:$A,0),1),"")</f>
        <v/>
      </c>
      <c r="J798" s="15" t="str">
        <f>+IFERROR(INDEX(Sheet1!O:O,MATCH('Import Demurrage Detention'!$R798,Sheet1!$A:$A,0),1),"")</f>
        <v/>
      </c>
      <c r="K798" s="15" t="str">
        <f>+IFERROR(INDEX(Sheet1!P:P,MATCH('Import Demurrage Detention'!$R798,Sheet1!$A:$A,0),1),"")</f>
        <v/>
      </c>
      <c r="L798" s="15" t="str">
        <f>+IFERROR(INDEX(Sheet1!Q:Q,MATCH('Import Demurrage Detention'!$R798,Sheet1!$A:$A,0),1),"")</f>
        <v/>
      </c>
      <c r="M798" s="15" t="str">
        <f>+IFERROR(INDEX(Sheet1!R:R,MATCH('Import Demurrage Detention'!$R798,Sheet1!$A:$A,0),1),"")</f>
        <v/>
      </c>
      <c r="N798" s="15" t="str">
        <f>+IFERROR(INDEX(Sheet1!S:S,MATCH('Import Demurrage Detention'!$R798,Sheet1!$A:$A,0),1),"")</f>
        <v/>
      </c>
      <c r="O798" s="15" t="str">
        <f>+IFERROR(INDEX(Sheet1!T:T,MATCH('Import Demurrage Detention'!$R798,Sheet1!$A:$A,0),1),"")</f>
        <v/>
      </c>
      <c r="P798" s="15" t="str">
        <f>+IFERROR(INDEX(Sheet1!U:U,MATCH('Import Demurrage Detention'!$R798,Sheet1!$A:$A,0),1),"")</f>
        <v/>
      </c>
      <c r="Q798" s="15" t="str">
        <f>+IFERROR(INDEX(Sheet1!V:V,MATCH('Import Demurrage Detention'!$R798,Sheet1!$A:$A,0),1),"")</f>
        <v/>
      </c>
      <c r="R798" s="12">
        <f t="shared" si="10"/>
        <v>790</v>
      </c>
    </row>
    <row r="799" spans="1:18">
      <c r="A799" s="14" t="str">
        <f>+IFERROR(INDEX(Sheet1!$C:$C,MATCH('Import Demurrage Detention'!$R799,Sheet1!$A:$A,0),1),"")</f>
        <v/>
      </c>
      <c r="B799" s="14" t="str">
        <f>+IFERROR(INDEX(Sheet1!$F:$F,MATCH('Import Demurrage Detention'!$R799,Sheet1!$A:$A,0),1),"")</f>
        <v/>
      </c>
      <c r="C799" s="15" t="str">
        <f>+IFERROR(INDEX(Sheet1!$H:$H,MATCH('Import Demurrage Detention'!$R799,Sheet1!$A:$A,0),1),"")</f>
        <v/>
      </c>
      <c r="D799" s="15" t="str">
        <f>+IFERROR(INDEX(Sheet1!$I:$I,MATCH('Import Demurrage Detention'!$R799,Sheet1!$A:$A,0),1),"")</f>
        <v/>
      </c>
      <c r="E799" s="15" t="str">
        <f>+IFERROR(INDEX(Sheet1!J:J,MATCH('Import Demurrage Detention'!$R799,Sheet1!$A:$A,0),1),"")</f>
        <v/>
      </c>
      <c r="F799" s="15" t="str">
        <f>+IFERROR(INDEX(Sheet1!K:K,MATCH('Import Demurrage Detention'!$R799,Sheet1!$A:$A,0),1),"")</f>
        <v/>
      </c>
      <c r="G799" s="15" t="str">
        <f>+IFERROR(INDEX(Sheet1!L:L,MATCH('Import Demurrage Detention'!$R799,Sheet1!$A:$A,0),1),"")</f>
        <v/>
      </c>
      <c r="H799" s="15" t="str">
        <f>+IFERROR(INDEX(Sheet1!M:M,MATCH('Import Demurrage Detention'!$R799,Sheet1!$A:$A,0),1),"")</f>
        <v/>
      </c>
      <c r="I799" s="15" t="str">
        <f>+IFERROR(INDEX(Sheet1!N:N,MATCH('Import Demurrage Detention'!$R799,Sheet1!$A:$A,0),1),"")</f>
        <v/>
      </c>
      <c r="J799" s="15" t="str">
        <f>+IFERROR(INDEX(Sheet1!O:O,MATCH('Import Demurrage Detention'!$R799,Sheet1!$A:$A,0),1),"")</f>
        <v/>
      </c>
      <c r="K799" s="15" t="str">
        <f>+IFERROR(INDEX(Sheet1!P:P,MATCH('Import Demurrage Detention'!$R799,Sheet1!$A:$A,0),1),"")</f>
        <v/>
      </c>
      <c r="L799" s="15" t="str">
        <f>+IFERROR(INDEX(Sheet1!Q:Q,MATCH('Import Demurrage Detention'!$R799,Sheet1!$A:$A,0),1),"")</f>
        <v/>
      </c>
      <c r="M799" s="15" t="str">
        <f>+IFERROR(INDEX(Sheet1!R:R,MATCH('Import Demurrage Detention'!$R799,Sheet1!$A:$A,0),1),"")</f>
        <v/>
      </c>
      <c r="N799" s="15" t="str">
        <f>+IFERROR(INDEX(Sheet1!S:S,MATCH('Import Demurrage Detention'!$R799,Sheet1!$A:$A,0),1),"")</f>
        <v/>
      </c>
      <c r="O799" s="15" t="str">
        <f>+IFERROR(INDEX(Sheet1!T:T,MATCH('Import Demurrage Detention'!$R799,Sheet1!$A:$A,0),1),"")</f>
        <v/>
      </c>
      <c r="P799" s="15" t="str">
        <f>+IFERROR(INDEX(Sheet1!U:U,MATCH('Import Demurrage Detention'!$R799,Sheet1!$A:$A,0),1),"")</f>
        <v/>
      </c>
      <c r="Q799" s="15" t="str">
        <f>+IFERROR(INDEX(Sheet1!V:V,MATCH('Import Demurrage Detention'!$R799,Sheet1!$A:$A,0),1),"")</f>
        <v/>
      </c>
      <c r="R799" s="12">
        <f t="shared" si="10"/>
        <v>791</v>
      </c>
    </row>
    <row r="800" spans="1:18">
      <c r="A800" s="14" t="str">
        <f>+IFERROR(INDEX(Sheet1!$C:$C,MATCH('Import Demurrage Detention'!$R800,Sheet1!$A:$A,0),1),"")</f>
        <v/>
      </c>
      <c r="B800" s="14" t="str">
        <f>+IFERROR(INDEX(Sheet1!$F:$F,MATCH('Import Demurrage Detention'!$R800,Sheet1!$A:$A,0),1),"")</f>
        <v/>
      </c>
      <c r="C800" s="15" t="str">
        <f>+IFERROR(INDEX(Sheet1!$H:$H,MATCH('Import Demurrage Detention'!$R800,Sheet1!$A:$A,0),1),"")</f>
        <v/>
      </c>
      <c r="D800" s="15" t="str">
        <f>+IFERROR(INDEX(Sheet1!$I:$I,MATCH('Import Demurrage Detention'!$R800,Sheet1!$A:$A,0),1),"")</f>
        <v/>
      </c>
      <c r="E800" s="15" t="str">
        <f>+IFERROR(INDEX(Sheet1!J:J,MATCH('Import Demurrage Detention'!$R800,Sheet1!$A:$A,0),1),"")</f>
        <v/>
      </c>
      <c r="F800" s="15" t="str">
        <f>+IFERROR(INDEX(Sheet1!K:K,MATCH('Import Demurrage Detention'!$R800,Sheet1!$A:$A,0),1),"")</f>
        <v/>
      </c>
      <c r="G800" s="15" t="str">
        <f>+IFERROR(INDEX(Sheet1!L:L,MATCH('Import Demurrage Detention'!$R800,Sheet1!$A:$A,0),1),"")</f>
        <v/>
      </c>
      <c r="H800" s="15" t="str">
        <f>+IFERROR(INDEX(Sheet1!M:M,MATCH('Import Demurrage Detention'!$R800,Sheet1!$A:$A,0),1),"")</f>
        <v/>
      </c>
      <c r="I800" s="15" t="str">
        <f>+IFERROR(INDEX(Sheet1!N:N,MATCH('Import Demurrage Detention'!$R800,Sheet1!$A:$A,0),1),"")</f>
        <v/>
      </c>
      <c r="J800" s="15" t="str">
        <f>+IFERROR(INDEX(Sheet1!O:O,MATCH('Import Demurrage Detention'!$R800,Sheet1!$A:$A,0),1),"")</f>
        <v/>
      </c>
      <c r="K800" s="15" t="str">
        <f>+IFERROR(INDEX(Sheet1!P:P,MATCH('Import Demurrage Detention'!$R800,Sheet1!$A:$A,0),1),"")</f>
        <v/>
      </c>
      <c r="L800" s="15" t="str">
        <f>+IFERROR(INDEX(Sheet1!Q:Q,MATCH('Import Demurrage Detention'!$R800,Sheet1!$A:$A,0),1),"")</f>
        <v/>
      </c>
      <c r="M800" s="15" t="str">
        <f>+IFERROR(INDEX(Sheet1!R:R,MATCH('Import Demurrage Detention'!$R800,Sheet1!$A:$A,0),1),"")</f>
        <v/>
      </c>
      <c r="N800" s="15" t="str">
        <f>+IFERROR(INDEX(Sheet1!S:S,MATCH('Import Demurrage Detention'!$R800,Sheet1!$A:$A,0),1),"")</f>
        <v/>
      </c>
      <c r="O800" s="15" t="str">
        <f>+IFERROR(INDEX(Sheet1!T:T,MATCH('Import Demurrage Detention'!$R800,Sheet1!$A:$A,0),1),"")</f>
        <v/>
      </c>
      <c r="P800" s="15" t="str">
        <f>+IFERROR(INDEX(Sheet1!U:U,MATCH('Import Demurrage Detention'!$R800,Sheet1!$A:$A,0),1),"")</f>
        <v/>
      </c>
      <c r="Q800" s="15" t="str">
        <f>+IFERROR(INDEX(Sheet1!V:V,MATCH('Import Demurrage Detention'!$R800,Sheet1!$A:$A,0),1),"")</f>
        <v/>
      </c>
      <c r="R800" s="12">
        <f t="shared" si="10"/>
        <v>792</v>
      </c>
    </row>
    <row r="801" spans="1:18">
      <c r="A801" s="14" t="str">
        <f>+IFERROR(INDEX(Sheet1!$C:$C,MATCH('Import Demurrage Detention'!$R801,Sheet1!$A:$A,0),1),"")</f>
        <v/>
      </c>
      <c r="B801" s="14" t="str">
        <f>+IFERROR(INDEX(Sheet1!$F:$F,MATCH('Import Demurrage Detention'!$R801,Sheet1!$A:$A,0),1),"")</f>
        <v/>
      </c>
      <c r="C801" s="15" t="str">
        <f>+IFERROR(INDEX(Sheet1!$H:$H,MATCH('Import Demurrage Detention'!$R801,Sheet1!$A:$A,0),1),"")</f>
        <v/>
      </c>
      <c r="D801" s="15" t="str">
        <f>+IFERROR(INDEX(Sheet1!$I:$I,MATCH('Import Demurrage Detention'!$R801,Sheet1!$A:$A,0),1),"")</f>
        <v/>
      </c>
      <c r="E801" s="15" t="str">
        <f>+IFERROR(INDEX(Sheet1!J:J,MATCH('Import Demurrage Detention'!$R801,Sheet1!$A:$A,0),1),"")</f>
        <v/>
      </c>
      <c r="F801" s="15" t="str">
        <f>+IFERROR(INDEX(Sheet1!K:K,MATCH('Import Demurrage Detention'!$R801,Sheet1!$A:$A,0),1),"")</f>
        <v/>
      </c>
      <c r="G801" s="15" t="str">
        <f>+IFERROR(INDEX(Sheet1!L:L,MATCH('Import Demurrage Detention'!$R801,Sheet1!$A:$A,0),1),"")</f>
        <v/>
      </c>
      <c r="H801" s="15" t="str">
        <f>+IFERROR(INDEX(Sheet1!M:M,MATCH('Import Demurrage Detention'!$R801,Sheet1!$A:$A,0),1),"")</f>
        <v/>
      </c>
      <c r="I801" s="15" t="str">
        <f>+IFERROR(INDEX(Sheet1!N:N,MATCH('Import Demurrage Detention'!$R801,Sheet1!$A:$A,0),1),"")</f>
        <v/>
      </c>
      <c r="J801" s="15" t="str">
        <f>+IFERROR(INDEX(Sheet1!O:O,MATCH('Import Demurrage Detention'!$R801,Sheet1!$A:$A,0),1),"")</f>
        <v/>
      </c>
      <c r="K801" s="15" t="str">
        <f>+IFERROR(INDEX(Sheet1!P:P,MATCH('Import Demurrage Detention'!$R801,Sheet1!$A:$A,0),1),"")</f>
        <v/>
      </c>
      <c r="L801" s="15" t="str">
        <f>+IFERROR(INDEX(Sheet1!Q:Q,MATCH('Import Demurrage Detention'!$R801,Sheet1!$A:$A,0),1),"")</f>
        <v/>
      </c>
      <c r="M801" s="15" t="str">
        <f>+IFERROR(INDEX(Sheet1!R:R,MATCH('Import Demurrage Detention'!$R801,Sheet1!$A:$A,0),1),"")</f>
        <v/>
      </c>
      <c r="N801" s="15" t="str">
        <f>+IFERROR(INDEX(Sheet1!S:S,MATCH('Import Demurrage Detention'!$R801,Sheet1!$A:$A,0),1),"")</f>
        <v/>
      </c>
      <c r="O801" s="15" t="str">
        <f>+IFERROR(INDEX(Sheet1!T:T,MATCH('Import Demurrage Detention'!$R801,Sheet1!$A:$A,0),1),"")</f>
        <v/>
      </c>
      <c r="P801" s="15" t="str">
        <f>+IFERROR(INDEX(Sheet1!U:U,MATCH('Import Demurrage Detention'!$R801,Sheet1!$A:$A,0),1),"")</f>
        <v/>
      </c>
      <c r="Q801" s="15" t="str">
        <f>+IFERROR(INDEX(Sheet1!V:V,MATCH('Import Demurrage Detention'!$R801,Sheet1!$A:$A,0),1),"")</f>
        <v/>
      </c>
      <c r="R801" s="12">
        <f t="shared" si="10"/>
        <v>793</v>
      </c>
    </row>
    <row r="802" spans="1:18">
      <c r="A802" s="14" t="str">
        <f>+IFERROR(INDEX(Sheet1!$C:$C,MATCH('Import Demurrage Detention'!$R802,Sheet1!$A:$A,0),1),"")</f>
        <v/>
      </c>
      <c r="B802" s="14" t="str">
        <f>+IFERROR(INDEX(Sheet1!$F:$F,MATCH('Import Demurrage Detention'!$R802,Sheet1!$A:$A,0),1),"")</f>
        <v/>
      </c>
      <c r="C802" s="15" t="str">
        <f>+IFERROR(INDEX(Sheet1!$H:$H,MATCH('Import Demurrage Detention'!$R802,Sheet1!$A:$A,0),1),"")</f>
        <v/>
      </c>
      <c r="D802" s="15" t="str">
        <f>+IFERROR(INDEX(Sheet1!$I:$I,MATCH('Import Demurrage Detention'!$R802,Sheet1!$A:$A,0),1),"")</f>
        <v/>
      </c>
      <c r="E802" s="15" t="str">
        <f>+IFERROR(INDEX(Sheet1!J:J,MATCH('Import Demurrage Detention'!$R802,Sheet1!$A:$A,0),1),"")</f>
        <v/>
      </c>
      <c r="F802" s="15" t="str">
        <f>+IFERROR(INDEX(Sheet1!K:K,MATCH('Import Demurrage Detention'!$R802,Sheet1!$A:$A,0),1),"")</f>
        <v/>
      </c>
      <c r="G802" s="15" t="str">
        <f>+IFERROR(INDEX(Sheet1!L:L,MATCH('Import Demurrage Detention'!$R802,Sheet1!$A:$A,0),1),"")</f>
        <v/>
      </c>
      <c r="H802" s="15" t="str">
        <f>+IFERROR(INDEX(Sheet1!M:M,MATCH('Import Demurrage Detention'!$R802,Sheet1!$A:$A,0),1),"")</f>
        <v/>
      </c>
      <c r="I802" s="15" t="str">
        <f>+IFERROR(INDEX(Sheet1!N:N,MATCH('Import Demurrage Detention'!$R802,Sheet1!$A:$A,0),1),"")</f>
        <v/>
      </c>
      <c r="J802" s="15" t="str">
        <f>+IFERROR(INDEX(Sheet1!O:O,MATCH('Import Demurrage Detention'!$R802,Sheet1!$A:$A,0),1),"")</f>
        <v/>
      </c>
      <c r="K802" s="15" t="str">
        <f>+IFERROR(INDEX(Sheet1!P:P,MATCH('Import Demurrage Detention'!$R802,Sheet1!$A:$A,0),1),"")</f>
        <v/>
      </c>
      <c r="L802" s="15" t="str">
        <f>+IFERROR(INDEX(Sheet1!Q:Q,MATCH('Import Demurrage Detention'!$R802,Sheet1!$A:$A,0),1),"")</f>
        <v/>
      </c>
      <c r="M802" s="15" t="str">
        <f>+IFERROR(INDEX(Sheet1!R:R,MATCH('Import Demurrage Detention'!$R802,Sheet1!$A:$A,0),1),"")</f>
        <v/>
      </c>
      <c r="N802" s="15" t="str">
        <f>+IFERROR(INDEX(Sheet1!S:S,MATCH('Import Demurrage Detention'!$R802,Sheet1!$A:$A,0),1),"")</f>
        <v/>
      </c>
      <c r="O802" s="15" t="str">
        <f>+IFERROR(INDEX(Sheet1!T:T,MATCH('Import Demurrage Detention'!$R802,Sheet1!$A:$A,0),1),"")</f>
        <v/>
      </c>
      <c r="P802" s="15" t="str">
        <f>+IFERROR(INDEX(Sheet1!U:U,MATCH('Import Demurrage Detention'!$R802,Sheet1!$A:$A,0),1),"")</f>
        <v/>
      </c>
      <c r="Q802" s="15" t="str">
        <f>+IFERROR(INDEX(Sheet1!V:V,MATCH('Import Demurrage Detention'!$R802,Sheet1!$A:$A,0),1),"")</f>
        <v/>
      </c>
      <c r="R802" s="12">
        <f t="shared" si="10"/>
        <v>794</v>
      </c>
    </row>
    <row r="803" spans="1:18">
      <c r="A803" s="14" t="str">
        <f>+IFERROR(INDEX(Sheet1!$C:$C,MATCH('Import Demurrage Detention'!$R803,Sheet1!$A:$A,0),1),"")</f>
        <v/>
      </c>
      <c r="B803" s="14" t="str">
        <f>+IFERROR(INDEX(Sheet1!$F:$F,MATCH('Import Demurrage Detention'!$R803,Sheet1!$A:$A,0),1),"")</f>
        <v/>
      </c>
      <c r="C803" s="15" t="str">
        <f>+IFERROR(INDEX(Sheet1!$H:$H,MATCH('Import Demurrage Detention'!$R803,Sheet1!$A:$A,0),1),"")</f>
        <v/>
      </c>
      <c r="D803" s="15" t="str">
        <f>+IFERROR(INDEX(Sheet1!$I:$I,MATCH('Import Demurrage Detention'!$R803,Sheet1!$A:$A,0),1),"")</f>
        <v/>
      </c>
      <c r="E803" s="15" t="str">
        <f>+IFERROR(INDEX(Sheet1!J:J,MATCH('Import Demurrage Detention'!$R803,Sheet1!$A:$A,0),1),"")</f>
        <v/>
      </c>
      <c r="F803" s="15" t="str">
        <f>+IFERROR(INDEX(Sheet1!K:K,MATCH('Import Demurrage Detention'!$R803,Sheet1!$A:$A,0),1),"")</f>
        <v/>
      </c>
      <c r="G803" s="15" t="str">
        <f>+IFERROR(INDEX(Sheet1!L:L,MATCH('Import Demurrage Detention'!$R803,Sheet1!$A:$A,0),1),"")</f>
        <v/>
      </c>
      <c r="H803" s="15" t="str">
        <f>+IFERROR(INDEX(Sheet1!M:M,MATCH('Import Demurrage Detention'!$R803,Sheet1!$A:$A,0),1),"")</f>
        <v/>
      </c>
      <c r="I803" s="15" t="str">
        <f>+IFERROR(INDEX(Sheet1!N:N,MATCH('Import Demurrage Detention'!$R803,Sheet1!$A:$A,0),1),"")</f>
        <v/>
      </c>
      <c r="J803" s="15" t="str">
        <f>+IFERROR(INDEX(Sheet1!O:O,MATCH('Import Demurrage Detention'!$R803,Sheet1!$A:$A,0),1),"")</f>
        <v/>
      </c>
      <c r="K803" s="15" t="str">
        <f>+IFERROR(INDEX(Sheet1!P:P,MATCH('Import Demurrage Detention'!$R803,Sheet1!$A:$A,0),1),"")</f>
        <v/>
      </c>
      <c r="L803" s="15" t="str">
        <f>+IFERROR(INDEX(Sheet1!Q:Q,MATCH('Import Demurrage Detention'!$R803,Sheet1!$A:$A,0),1),"")</f>
        <v/>
      </c>
      <c r="M803" s="15" t="str">
        <f>+IFERROR(INDEX(Sheet1!R:R,MATCH('Import Demurrage Detention'!$R803,Sheet1!$A:$A,0),1),"")</f>
        <v/>
      </c>
      <c r="N803" s="15" t="str">
        <f>+IFERROR(INDEX(Sheet1!S:S,MATCH('Import Demurrage Detention'!$R803,Sheet1!$A:$A,0),1),"")</f>
        <v/>
      </c>
      <c r="O803" s="15" t="str">
        <f>+IFERROR(INDEX(Sheet1!T:T,MATCH('Import Demurrage Detention'!$R803,Sheet1!$A:$A,0),1),"")</f>
        <v/>
      </c>
      <c r="P803" s="15" t="str">
        <f>+IFERROR(INDEX(Sheet1!U:U,MATCH('Import Demurrage Detention'!$R803,Sheet1!$A:$A,0),1),"")</f>
        <v/>
      </c>
      <c r="Q803" s="15" t="str">
        <f>+IFERROR(INDEX(Sheet1!V:V,MATCH('Import Demurrage Detention'!$R803,Sheet1!$A:$A,0),1),"")</f>
        <v/>
      </c>
      <c r="R803" s="12">
        <f t="shared" si="10"/>
        <v>795</v>
      </c>
    </row>
    <row r="804" spans="1:18">
      <c r="A804" s="14" t="str">
        <f>+IFERROR(INDEX(Sheet1!$C:$C,MATCH('Import Demurrage Detention'!$R804,Sheet1!$A:$A,0),1),"")</f>
        <v/>
      </c>
      <c r="B804" s="14" t="str">
        <f>+IFERROR(INDEX(Sheet1!$F:$F,MATCH('Import Demurrage Detention'!$R804,Sheet1!$A:$A,0),1),"")</f>
        <v/>
      </c>
      <c r="C804" s="15" t="str">
        <f>+IFERROR(INDEX(Sheet1!$H:$H,MATCH('Import Demurrage Detention'!$R804,Sheet1!$A:$A,0),1),"")</f>
        <v/>
      </c>
      <c r="D804" s="15" t="str">
        <f>+IFERROR(INDEX(Sheet1!$I:$I,MATCH('Import Demurrage Detention'!$R804,Sheet1!$A:$A,0),1),"")</f>
        <v/>
      </c>
      <c r="E804" s="15" t="str">
        <f>+IFERROR(INDEX(Sheet1!J:J,MATCH('Import Demurrage Detention'!$R804,Sheet1!$A:$A,0),1),"")</f>
        <v/>
      </c>
      <c r="F804" s="15" t="str">
        <f>+IFERROR(INDEX(Sheet1!K:K,MATCH('Import Demurrage Detention'!$R804,Sheet1!$A:$A,0),1),"")</f>
        <v/>
      </c>
      <c r="G804" s="15" t="str">
        <f>+IFERROR(INDEX(Sheet1!L:L,MATCH('Import Demurrage Detention'!$R804,Sheet1!$A:$A,0),1),"")</f>
        <v/>
      </c>
      <c r="H804" s="15" t="str">
        <f>+IFERROR(INDEX(Sheet1!M:M,MATCH('Import Demurrage Detention'!$R804,Sheet1!$A:$A,0),1),"")</f>
        <v/>
      </c>
      <c r="I804" s="15" t="str">
        <f>+IFERROR(INDEX(Sheet1!N:N,MATCH('Import Demurrage Detention'!$R804,Sheet1!$A:$A,0),1),"")</f>
        <v/>
      </c>
      <c r="J804" s="15" t="str">
        <f>+IFERROR(INDEX(Sheet1!O:O,MATCH('Import Demurrage Detention'!$R804,Sheet1!$A:$A,0),1),"")</f>
        <v/>
      </c>
      <c r="K804" s="15" t="str">
        <f>+IFERROR(INDEX(Sheet1!P:P,MATCH('Import Demurrage Detention'!$R804,Sheet1!$A:$A,0),1),"")</f>
        <v/>
      </c>
      <c r="L804" s="15" t="str">
        <f>+IFERROR(INDEX(Sheet1!Q:Q,MATCH('Import Demurrage Detention'!$R804,Sheet1!$A:$A,0),1),"")</f>
        <v/>
      </c>
      <c r="M804" s="15" t="str">
        <f>+IFERROR(INDEX(Sheet1!R:R,MATCH('Import Demurrage Detention'!$R804,Sheet1!$A:$A,0),1),"")</f>
        <v/>
      </c>
      <c r="N804" s="15" t="str">
        <f>+IFERROR(INDEX(Sheet1!S:S,MATCH('Import Demurrage Detention'!$R804,Sheet1!$A:$A,0),1),"")</f>
        <v/>
      </c>
      <c r="O804" s="15" t="str">
        <f>+IFERROR(INDEX(Sheet1!T:T,MATCH('Import Demurrage Detention'!$R804,Sheet1!$A:$A,0),1),"")</f>
        <v/>
      </c>
      <c r="P804" s="15" t="str">
        <f>+IFERROR(INDEX(Sheet1!U:U,MATCH('Import Demurrage Detention'!$R804,Sheet1!$A:$A,0),1),"")</f>
        <v/>
      </c>
      <c r="Q804" s="15" t="str">
        <f>+IFERROR(INDEX(Sheet1!V:V,MATCH('Import Demurrage Detention'!$R804,Sheet1!$A:$A,0),1),"")</f>
        <v/>
      </c>
      <c r="R804" s="12">
        <f t="shared" si="10"/>
        <v>796</v>
      </c>
    </row>
    <row r="805" spans="1:18">
      <c r="A805" s="14" t="str">
        <f>+IFERROR(INDEX(Sheet1!$C:$C,MATCH('Import Demurrage Detention'!$R805,Sheet1!$A:$A,0),1),"")</f>
        <v/>
      </c>
      <c r="B805" s="14" t="str">
        <f>+IFERROR(INDEX(Sheet1!$F:$F,MATCH('Import Demurrage Detention'!$R805,Sheet1!$A:$A,0),1),"")</f>
        <v/>
      </c>
      <c r="C805" s="15" t="str">
        <f>+IFERROR(INDEX(Sheet1!$H:$H,MATCH('Import Demurrage Detention'!$R805,Sheet1!$A:$A,0),1),"")</f>
        <v/>
      </c>
      <c r="D805" s="15" t="str">
        <f>+IFERROR(INDEX(Sheet1!$I:$I,MATCH('Import Demurrage Detention'!$R805,Sheet1!$A:$A,0),1),"")</f>
        <v/>
      </c>
      <c r="E805" s="15" t="str">
        <f>+IFERROR(INDEX(Sheet1!J:J,MATCH('Import Demurrage Detention'!$R805,Sheet1!$A:$A,0),1),"")</f>
        <v/>
      </c>
      <c r="F805" s="15" t="str">
        <f>+IFERROR(INDEX(Sheet1!K:K,MATCH('Import Demurrage Detention'!$R805,Sheet1!$A:$A,0),1),"")</f>
        <v/>
      </c>
      <c r="G805" s="15" t="str">
        <f>+IFERROR(INDEX(Sheet1!L:L,MATCH('Import Demurrage Detention'!$R805,Sheet1!$A:$A,0),1),"")</f>
        <v/>
      </c>
      <c r="H805" s="15" t="str">
        <f>+IFERROR(INDEX(Sheet1!M:M,MATCH('Import Demurrage Detention'!$R805,Sheet1!$A:$A,0),1),"")</f>
        <v/>
      </c>
      <c r="I805" s="15" t="str">
        <f>+IFERROR(INDEX(Sheet1!N:N,MATCH('Import Demurrage Detention'!$R805,Sheet1!$A:$A,0),1),"")</f>
        <v/>
      </c>
      <c r="J805" s="15" t="str">
        <f>+IFERROR(INDEX(Sheet1!O:O,MATCH('Import Demurrage Detention'!$R805,Sheet1!$A:$A,0),1),"")</f>
        <v/>
      </c>
      <c r="K805" s="15" t="str">
        <f>+IFERROR(INDEX(Sheet1!P:P,MATCH('Import Demurrage Detention'!$R805,Sheet1!$A:$A,0),1),"")</f>
        <v/>
      </c>
      <c r="L805" s="15" t="str">
        <f>+IFERROR(INDEX(Sheet1!Q:Q,MATCH('Import Demurrage Detention'!$R805,Sheet1!$A:$A,0),1),"")</f>
        <v/>
      </c>
      <c r="M805" s="15" t="str">
        <f>+IFERROR(INDEX(Sheet1!R:R,MATCH('Import Demurrage Detention'!$R805,Sheet1!$A:$A,0),1),"")</f>
        <v/>
      </c>
      <c r="N805" s="15" t="str">
        <f>+IFERROR(INDEX(Sheet1!S:S,MATCH('Import Demurrage Detention'!$R805,Sheet1!$A:$A,0),1),"")</f>
        <v/>
      </c>
      <c r="O805" s="15" t="str">
        <f>+IFERROR(INDEX(Sheet1!T:T,MATCH('Import Demurrage Detention'!$R805,Sheet1!$A:$A,0),1),"")</f>
        <v/>
      </c>
      <c r="P805" s="15" t="str">
        <f>+IFERROR(INDEX(Sheet1!U:U,MATCH('Import Demurrage Detention'!$R805,Sheet1!$A:$A,0),1),"")</f>
        <v/>
      </c>
      <c r="Q805" s="15" t="str">
        <f>+IFERROR(INDEX(Sheet1!V:V,MATCH('Import Demurrage Detention'!$R805,Sheet1!$A:$A,0),1),"")</f>
        <v/>
      </c>
      <c r="R805" s="12">
        <f t="shared" si="10"/>
        <v>797</v>
      </c>
    </row>
    <row r="806" spans="1:18">
      <c r="A806" s="14" t="str">
        <f>+IFERROR(INDEX(Sheet1!$C:$C,MATCH('Import Demurrage Detention'!$R806,Sheet1!$A:$A,0),1),"")</f>
        <v/>
      </c>
      <c r="B806" s="14" t="str">
        <f>+IFERROR(INDEX(Sheet1!$F:$F,MATCH('Import Demurrage Detention'!$R806,Sheet1!$A:$A,0),1),"")</f>
        <v/>
      </c>
      <c r="C806" s="15" t="str">
        <f>+IFERROR(INDEX(Sheet1!$H:$H,MATCH('Import Demurrage Detention'!$R806,Sheet1!$A:$A,0),1),"")</f>
        <v/>
      </c>
      <c r="D806" s="15" t="str">
        <f>+IFERROR(INDEX(Sheet1!$I:$I,MATCH('Import Demurrage Detention'!$R806,Sheet1!$A:$A,0),1),"")</f>
        <v/>
      </c>
      <c r="E806" s="15" t="str">
        <f>+IFERROR(INDEX(Sheet1!J:J,MATCH('Import Demurrage Detention'!$R806,Sheet1!$A:$A,0),1),"")</f>
        <v/>
      </c>
      <c r="F806" s="15" t="str">
        <f>+IFERROR(INDEX(Sheet1!K:K,MATCH('Import Demurrage Detention'!$R806,Sheet1!$A:$A,0),1),"")</f>
        <v/>
      </c>
      <c r="G806" s="15" t="str">
        <f>+IFERROR(INDEX(Sheet1!L:L,MATCH('Import Demurrage Detention'!$R806,Sheet1!$A:$A,0),1),"")</f>
        <v/>
      </c>
      <c r="H806" s="15" t="str">
        <f>+IFERROR(INDEX(Sheet1!M:M,MATCH('Import Demurrage Detention'!$R806,Sheet1!$A:$A,0),1),"")</f>
        <v/>
      </c>
      <c r="I806" s="15" t="str">
        <f>+IFERROR(INDEX(Sheet1!N:N,MATCH('Import Demurrage Detention'!$R806,Sheet1!$A:$A,0),1),"")</f>
        <v/>
      </c>
      <c r="J806" s="15" t="str">
        <f>+IFERROR(INDEX(Sheet1!O:O,MATCH('Import Demurrage Detention'!$R806,Sheet1!$A:$A,0),1),"")</f>
        <v/>
      </c>
      <c r="K806" s="15" t="str">
        <f>+IFERROR(INDEX(Sheet1!P:P,MATCH('Import Demurrage Detention'!$R806,Sheet1!$A:$A,0),1),"")</f>
        <v/>
      </c>
      <c r="L806" s="15" t="str">
        <f>+IFERROR(INDEX(Sheet1!Q:Q,MATCH('Import Demurrage Detention'!$R806,Sheet1!$A:$A,0),1),"")</f>
        <v/>
      </c>
      <c r="M806" s="15" t="str">
        <f>+IFERROR(INDEX(Sheet1!R:R,MATCH('Import Demurrage Detention'!$R806,Sheet1!$A:$A,0),1),"")</f>
        <v/>
      </c>
      <c r="N806" s="15" t="str">
        <f>+IFERROR(INDEX(Sheet1!S:S,MATCH('Import Demurrage Detention'!$R806,Sheet1!$A:$A,0),1),"")</f>
        <v/>
      </c>
      <c r="O806" s="15" t="str">
        <f>+IFERROR(INDEX(Sheet1!T:T,MATCH('Import Demurrage Detention'!$R806,Sheet1!$A:$A,0),1),"")</f>
        <v/>
      </c>
      <c r="P806" s="15" t="str">
        <f>+IFERROR(INDEX(Sheet1!U:U,MATCH('Import Demurrage Detention'!$R806,Sheet1!$A:$A,0),1),"")</f>
        <v/>
      </c>
      <c r="Q806" s="15" t="str">
        <f>+IFERROR(INDEX(Sheet1!V:V,MATCH('Import Demurrage Detention'!$R806,Sheet1!$A:$A,0),1),"")</f>
        <v/>
      </c>
      <c r="R806" s="12">
        <f t="shared" si="10"/>
        <v>798</v>
      </c>
    </row>
    <row r="807" spans="1:18">
      <c r="A807" s="14" t="str">
        <f>+IFERROR(INDEX(Sheet1!$C:$C,MATCH('Import Demurrage Detention'!$R807,Sheet1!$A:$A,0),1),"")</f>
        <v/>
      </c>
      <c r="B807" s="14" t="str">
        <f>+IFERROR(INDEX(Sheet1!$F:$F,MATCH('Import Demurrage Detention'!$R807,Sheet1!$A:$A,0),1),"")</f>
        <v/>
      </c>
      <c r="C807" s="15" t="str">
        <f>+IFERROR(INDEX(Sheet1!$H:$H,MATCH('Import Demurrage Detention'!$R807,Sheet1!$A:$A,0),1),"")</f>
        <v/>
      </c>
      <c r="D807" s="15" t="str">
        <f>+IFERROR(INDEX(Sheet1!$I:$I,MATCH('Import Demurrage Detention'!$R807,Sheet1!$A:$A,0),1),"")</f>
        <v/>
      </c>
      <c r="E807" s="15" t="str">
        <f>+IFERROR(INDEX(Sheet1!J:J,MATCH('Import Demurrage Detention'!$R807,Sheet1!$A:$A,0),1),"")</f>
        <v/>
      </c>
      <c r="F807" s="15" t="str">
        <f>+IFERROR(INDEX(Sheet1!K:K,MATCH('Import Demurrage Detention'!$R807,Sheet1!$A:$A,0),1),"")</f>
        <v/>
      </c>
      <c r="G807" s="15" t="str">
        <f>+IFERROR(INDEX(Sheet1!L:L,MATCH('Import Demurrage Detention'!$R807,Sheet1!$A:$A,0),1),"")</f>
        <v/>
      </c>
      <c r="H807" s="15" t="str">
        <f>+IFERROR(INDEX(Sheet1!M:M,MATCH('Import Demurrage Detention'!$R807,Sheet1!$A:$A,0),1),"")</f>
        <v/>
      </c>
      <c r="I807" s="15" t="str">
        <f>+IFERROR(INDEX(Sheet1!N:N,MATCH('Import Demurrage Detention'!$R807,Sheet1!$A:$A,0),1),"")</f>
        <v/>
      </c>
      <c r="J807" s="15" t="str">
        <f>+IFERROR(INDEX(Sheet1!O:O,MATCH('Import Demurrage Detention'!$R807,Sheet1!$A:$A,0),1),"")</f>
        <v/>
      </c>
      <c r="K807" s="15" t="str">
        <f>+IFERROR(INDEX(Sheet1!P:P,MATCH('Import Demurrage Detention'!$R807,Sheet1!$A:$A,0),1),"")</f>
        <v/>
      </c>
      <c r="L807" s="15" t="str">
        <f>+IFERROR(INDEX(Sheet1!Q:Q,MATCH('Import Demurrage Detention'!$R807,Sheet1!$A:$A,0),1),"")</f>
        <v/>
      </c>
      <c r="M807" s="15" t="str">
        <f>+IFERROR(INDEX(Sheet1!R:R,MATCH('Import Demurrage Detention'!$R807,Sheet1!$A:$A,0),1),"")</f>
        <v/>
      </c>
      <c r="N807" s="15" t="str">
        <f>+IFERROR(INDEX(Sheet1!S:S,MATCH('Import Demurrage Detention'!$R807,Sheet1!$A:$A,0),1),"")</f>
        <v/>
      </c>
      <c r="O807" s="15" t="str">
        <f>+IFERROR(INDEX(Sheet1!T:T,MATCH('Import Demurrage Detention'!$R807,Sheet1!$A:$A,0),1),"")</f>
        <v/>
      </c>
      <c r="P807" s="15" t="str">
        <f>+IFERROR(INDEX(Sheet1!U:U,MATCH('Import Demurrage Detention'!$R807,Sheet1!$A:$A,0),1),"")</f>
        <v/>
      </c>
      <c r="Q807" s="15" t="str">
        <f>+IFERROR(INDEX(Sheet1!V:V,MATCH('Import Demurrage Detention'!$R807,Sheet1!$A:$A,0),1),"")</f>
        <v/>
      </c>
      <c r="R807" s="12">
        <f t="shared" si="10"/>
        <v>799</v>
      </c>
    </row>
    <row r="808" spans="1:18">
      <c r="A808" s="14" t="str">
        <f>+IFERROR(INDEX(Sheet1!$C:$C,MATCH('Import Demurrage Detention'!$R808,Sheet1!$A:$A,0),1),"")</f>
        <v/>
      </c>
      <c r="B808" s="14" t="str">
        <f>+IFERROR(INDEX(Sheet1!$F:$F,MATCH('Import Demurrage Detention'!$R808,Sheet1!$A:$A,0),1),"")</f>
        <v/>
      </c>
      <c r="C808" s="15" t="str">
        <f>+IFERROR(INDEX(Sheet1!$H:$H,MATCH('Import Demurrage Detention'!$R808,Sheet1!$A:$A,0),1),"")</f>
        <v/>
      </c>
      <c r="D808" s="15" t="str">
        <f>+IFERROR(INDEX(Sheet1!$I:$I,MATCH('Import Demurrage Detention'!$R808,Sheet1!$A:$A,0),1),"")</f>
        <v/>
      </c>
      <c r="E808" s="15" t="str">
        <f>+IFERROR(INDEX(Sheet1!J:J,MATCH('Import Demurrage Detention'!$R808,Sheet1!$A:$A,0),1),"")</f>
        <v/>
      </c>
      <c r="F808" s="15" t="str">
        <f>+IFERROR(INDEX(Sheet1!K:K,MATCH('Import Demurrage Detention'!$R808,Sheet1!$A:$A,0),1),"")</f>
        <v/>
      </c>
      <c r="G808" s="15" t="str">
        <f>+IFERROR(INDEX(Sheet1!L:L,MATCH('Import Demurrage Detention'!$R808,Sheet1!$A:$A,0),1),"")</f>
        <v/>
      </c>
      <c r="H808" s="15" t="str">
        <f>+IFERROR(INDEX(Sheet1!M:M,MATCH('Import Demurrage Detention'!$R808,Sheet1!$A:$A,0),1),"")</f>
        <v/>
      </c>
      <c r="I808" s="15" t="str">
        <f>+IFERROR(INDEX(Sheet1!N:N,MATCH('Import Demurrage Detention'!$R808,Sheet1!$A:$A,0),1),"")</f>
        <v/>
      </c>
      <c r="J808" s="15" t="str">
        <f>+IFERROR(INDEX(Sheet1!O:O,MATCH('Import Demurrage Detention'!$R808,Sheet1!$A:$A,0),1),"")</f>
        <v/>
      </c>
      <c r="K808" s="15" t="str">
        <f>+IFERROR(INDEX(Sheet1!P:P,MATCH('Import Demurrage Detention'!$R808,Sheet1!$A:$A,0),1),"")</f>
        <v/>
      </c>
      <c r="L808" s="15" t="str">
        <f>+IFERROR(INDEX(Sheet1!Q:Q,MATCH('Import Demurrage Detention'!$R808,Sheet1!$A:$A,0),1),"")</f>
        <v/>
      </c>
      <c r="M808" s="15" t="str">
        <f>+IFERROR(INDEX(Sheet1!R:R,MATCH('Import Demurrage Detention'!$R808,Sheet1!$A:$A,0),1),"")</f>
        <v/>
      </c>
      <c r="N808" s="15" t="str">
        <f>+IFERROR(INDEX(Sheet1!S:S,MATCH('Import Demurrage Detention'!$R808,Sheet1!$A:$A,0),1),"")</f>
        <v/>
      </c>
      <c r="O808" s="15" t="str">
        <f>+IFERROR(INDEX(Sheet1!T:T,MATCH('Import Demurrage Detention'!$R808,Sheet1!$A:$A,0),1),"")</f>
        <v/>
      </c>
      <c r="P808" s="15" t="str">
        <f>+IFERROR(INDEX(Sheet1!U:U,MATCH('Import Demurrage Detention'!$R808,Sheet1!$A:$A,0),1),"")</f>
        <v/>
      </c>
      <c r="Q808" s="15" t="str">
        <f>+IFERROR(INDEX(Sheet1!V:V,MATCH('Import Demurrage Detention'!$R808,Sheet1!$A:$A,0),1),"")</f>
        <v/>
      </c>
      <c r="R808" s="12">
        <f t="shared" si="10"/>
        <v>800</v>
      </c>
    </row>
    <row r="809" spans="1:18">
      <c r="A809" s="14" t="str">
        <f>+IFERROR(INDEX(Sheet1!$C:$C,MATCH('Import Demurrage Detention'!$R809,Sheet1!$A:$A,0),1),"")</f>
        <v/>
      </c>
      <c r="B809" s="14" t="str">
        <f>+IFERROR(INDEX(Sheet1!$F:$F,MATCH('Import Demurrage Detention'!$R809,Sheet1!$A:$A,0),1),"")</f>
        <v/>
      </c>
      <c r="C809" s="15" t="str">
        <f>+IFERROR(INDEX(Sheet1!$H:$H,MATCH('Import Demurrage Detention'!$R809,Sheet1!$A:$A,0),1),"")</f>
        <v/>
      </c>
      <c r="D809" s="15" t="str">
        <f>+IFERROR(INDEX(Sheet1!$I:$I,MATCH('Import Demurrage Detention'!$R809,Sheet1!$A:$A,0),1),"")</f>
        <v/>
      </c>
      <c r="E809" s="15" t="str">
        <f>+IFERROR(INDEX(Sheet1!J:J,MATCH('Import Demurrage Detention'!$R809,Sheet1!$A:$A,0),1),"")</f>
        <v/>
      </c>
      <c r="F809" s="15" t="str">
        <f>+IFERROR(INDEX(Sheet1!K:K,MATCH('Import Demurrage Detention'!$R809,Sheet1!$A:$A,0),1),"")</f>
        <v/>
      </c>
      <c r="G809" s="15" t="str">
        <f>+IFERROR(INDEX(Sheet1!L:L,MATCH('Import Demurrage Detention'!$R809,Sheet1!$A:$A,0),1),"")</f>
        <v/>
      </c>
      <c r="H809" s="15" t="str">
        <f>+IFERROR(INDEX(Sheet1!M:M,MATCH('Import Demurrage Detention'!$R809,Sheet1!$A:$A,0),1),"")</f>
        <v/>
      </c>
      <c r="I809" s="15" t="str">
        <f>+IFERROR(INDEX(Sheet1!N:N,MATCH('Import Demurrage Detention'!$R809,Sheet1!$A:$A,0),1),"")</f>
        <v/>
      </c>
      <c r="J809" s="15" t="str">
        <f>+IFERROR(INDEX(Sheet1!O:O,MATCH('Import Demurrage Detention'!$R809,Sheet1!$A:$A,0),1),"")</f>
        <v/>
      </c>
      <c r="K809" s="15" t="str">
        <f>+IFERROR(INDEX(Sheet1!P:P,MATCH('Import Demurrage Detention'!$R809,Sheet1!$A:$A,0),1),"")</f>
        <v/>
      </c>
      <c r="L809" s="15" t="str">
        <f>+IFERROR(INDEX(Sheet1!Q:Q,MATCH('Import Demurrage Detention'!$R809,Sheet1!$A:$A,0),1),"")</f>
        <v/>
      </c>
      <c r="M809" s="15" t="str">
        <f>+IFERROR(INDEX(Sheet1!R:R,MATCH('Import Demurrage Detention'!$R809,Sheet1!$A:$A,0),1),"")</f>
        <v/>
      </c>
      <c r="N809" s="15" t="str">
        <f>+IFERROR(INDEX(Sheet1!S:S,MATCH('Import Demurrage Detention'!$R809,Sheet1!$A:$A,0),1),"")</f>
        <v/>
      </c>
      <c r="O809" s="15" t="str">
        <f>+IFERROR(INDEX(Sheet1!T:T,MATCH('Import Demurrage Detention'!$R809,Sheet1!$A:$A,0),1),"")</f>
        <v/>
      </c>
      <c r="P809" s="15" t="str">
        <f>+IFERROR(INDEX(Sheet1!U:U,MATCH('Import Demurrage Detention'!$R809,Sheet1!$A:$A,0),1),"")</f>
        <v/>
      </c>
      <c r="Q809" s="15" t="str">
        <f>+IFERROR(INDEX(Sheet1!V:V,MATCH('Import Demurrage Detention'!$R809,Sheet1!$A:$A,0),1),"")</f>
        <v/>
      </c>
      <c r="R809" s="12">
        <f t="shared" si="10"/>
        <v>801</v>
      </c>
    </row>
    <row r="810" spans="1:18">
      <c r="A810" s="14" t="str">
        <f>+IFERROR(INDEX(Sheet1!$C:$C,MATCH('Import Demurrage Detention'!$R810,Sheet1!$A:$A,0),1),"")</f>
        <v/>
      </c>
      <c r="B810" s="14" t="str">
        <f>+IFERROR(INDEX(Sheet1!$F:$F,MATCH('Import Demurrage Detention'!$R810,Sheet1!$A:$A,0),1),"")</f>
        <v/>
      </c>
      <c r="C810" s="15" t="str">
        <f>+IFERROR(INDEX(Sheet1!$H:$H,MATCH('Import Demurrage Detention'!$R810,Sheet1!$A:$A,0),1),"")</f>
        <v/>
      </c>
      <c r="D810" s="15" t="str">
        <f>+IFERROR(INDEX(Sheet1!$I:$I,MATCH('Import Demurrage Detention'!$R810,Sheet1!$A:$A,0),1),"")</f>
        <v/>
      </c>
      <c r="E810" s="15" t="str">
        <f>+IFERROR(INDEX(Sheet1!J:J,MATCH('Import Demurrage Detention'!$R810,Sheet1!$A:$A,0),1),"")</f>
        <v/>
      </c>
      <c r="F810" s="15" t="str">
        <f>+IFERROR(INDEX(Sheet1!K:K,MATCH('Import Demurrage Detention'!$R810,Sheet1!$A:$A,0),1),"")</f>
        <v/>
      </c>
      <c r="G810" s="15" t="str">
        <f>+IFERROR(INDEX(Sheet1!L:L,MATCH('Import Demurrage Detention'!$R810,Sheet1!$A:$A,0),1),"")</f>
        <v/>
      </c>
      <c r="H810" s="15" t="str">
        <f>+IFERROR(INDEX(Sheet1!M:M,MATCH('Import Demurrage Detention'!$R810,Sheet1!$A:$A,0),1),"")</f>
        <v/>
      </c>
      <c r="I810" s="15" t="str">
        <f>+IFERROR(INDEX(Sheet1!N:N,MATCH('Import Demurrage Detention'!$R810,Sheet1!$A:$A,0),1),"")</f>
        <v/>
      </c>
      <c r="J810" s="15" t="str">
        <f>+IFERROR(INDEX(Sheet1!O:O,MATCH('Import Demurrage Detention'!$R810,Sheet1!$A:$A,0),1),"")</f>
        <v/>
      </c>
      <c r="K810" s="15" t="str">
        <f>+IFERROR(INDEX(Sheet1!P:P,MATCH('Import Demurrage Detention'!$R810,Sheet1!$A:$A,0),1),"")</f>
        <v/>
      </c>
      <c r="L810" s="15" t="str">
        <f>+IFERROR(INDEX(Sheet1!Q:Q,MATCH('Import Demurrage Detention'!$R810,Sheet1!$A:$A,0),1),"")</f>
        <v/>
      </c>
      <c r="M810" s="15" t="str">
        <f>+IFERROR(INDEX(Sheet1!R:R,MATCH('Import Demurrage Detention'!$R810,Sheet1!$A:$A,0),1),"")</f>
        <v/>
      </c>
      <c r="N810" s="15" t="str">
        <f>+IFERROR(INDEX(Sheet1!S:S,MATCH('Import Demurrage Detention'!$R810,Sheet1!$A:$A,0),1),"")</f>
        <v/>
      </c>
      <c r="O810" s="15" t="str">
        <f>+IFERROR(INDEX(Sheet1!T:T,MATCH('Import Demurrage Detention'!$R810,Sheet1!$A:$A,0),1),"")</f>
        <v/>
      </c>
      <c r="P810" s="15" t="str">
        <f>+IFERROR(INDEX(Sheet1!U:U,MATCH('Import Demurrage Detention'!$R810,Sheet1!$A:$A,0),1),"")</f>
        <v/>
      </c>
      <c r="Q810" s="15" t="str">
        <f>+IFERROR(INDEX(Sheet1!V:V,MATCH('Import Demurrage Detention'!$R810,Sheet1!$A:$A,0),1),"")</f>
        <v/>
      </c>
      <c r="R810" s="12">
        <f t="shared" si="10"/>
        <v>802</v>
      </c>
    </row>
    <row r="811" spans="1:18">
      <c r="A811" s="14" t="str">
        <f>+IFERROR(INDEX(Sheet1!$C:$C,MATCH('Import Demurrage Detention'!$R811,Sheet1!$A:$A,0),1),"")</f>
        <v/>
      </c>
      <c r="B811" s="14" t="str">
        <f>+IFERROR(INDEX(Sheet1!$F:$F,MATCH('Import Demurrage Detention'!$R811,Sheet1!$A:$A,0),1),"")</f>
        <v/>
      </c>
      <c r="C811" s="15" t="str">
        <f>+IFERROR(INDEX(Sheet1!$H:$H,MATCH('Import Demurrage Detention'!$R811,Sheet1!$A:$A,0),1),"")</f>
        <v/>
      </c>
      <c r="D811" s="15" t="str">
        <f>+IFERROR(INDEX(Sheet1!$I:$I,MATCH('Import Demurrage Detention'!$R811,Sheet1!$A:$A,0),1),"")</f>
        <v/>
      </c>
      <c r="E811" s="15" t="str">
        <f>+IFERROR(INDEX(Sheet1!J:J,MATCH('Import Demurrage Detention'!$R811,Sheet1!$A:$A,0),1),"")</f>
        <v/>
      </c>
      <c r="F811" s="15" t="str">
        <f>+IFERROR(INDEX(Sheet1!K:K,MATCH('Import Demurrage Detention'!$R811,Sheet1!$A:$A,0),1),"")</f>
        <v/>
      </c>
      <c r="G811" s="15" t="str">
        <f>+IFERROR(INDEX(Sheet1!L:L,MATCH('Import Demurrage Detention'!$R811,Sheet1!$A:$A,0),1),"")</f>
        <v/>
      </c>
      <c r="H811" s="15" t="str">
        <f>+IFERROR(INDEX(Sheet1!M:M,MATCH('Import Demurrage Detention'!$R811,Sheet1!$A:$A,0),1),"")</f>
        <v/>
      </c>
      <c r="I811" s="15" t="str">
        <f>+IFERROR(INDEX(Sheet1!N:N,MATCH('Import Demurrage Detention'!$R811,Sheet1!$A:$A,0),1),"")</f>
        <v/>
      </c>
      <c r="J811" s="15" t="str">
        <f>+IFERROR(INDEX(Sheet1!O:O,MATCH('Import Demurrage Detention'!$R811,Sheet1!$A:$A,0),1),"")</f>
        <v/>
      </c>
      <c r="K811" s="15" t="str">
        <f>+IFERROR(INDEX(Sheet1!P:P,MATCH('Import Demurrage Detention'!$R811,Sheet1!$A:$A,0),1),"")</f>
        <v/>
      </c>
      <c r="L811" s="15" t="str">
        <f>+IFERROR(INDEX(Sheet1!Q:Q,MATCH('Import Demurrage Detention'!$R811,Sheet1!$A:$A,0),1),"")</f>
        <v/>
      </c>
      <c r="M811" s="15" t="str">
        <f>+IFERROR(INDEX(Sheet1!R:R,MATCH('Import Demurrage Detention'!$R811,Sheet1!$A:$A,0),1),"")</f>
        <v/>
      </c>
      <c r="N811" s="15" t="str">
        <f>+IFERROR(INDEX(Sheet1!S:S,MATCH('Import Demurrage Detention'!$R811,Sheet1!$A:$A,0),1),"")</f>
        <v/>
      </c>
      <c r="O811" s="15" t="str">
        <f>+IFERROR(INDEX(Sheet1!T:T,MATCH('Import Demurrage Detention'!$R811,Sheet1!$A:$A,0),1),"")</f>
        <v/>
      </c>
      <c r="P811" s="15" t="str">
        <f>+IFERROR(INDEX(Sheet1!U:U,MATCH('Import Demurrage Detention'!$R811,Sheet1!$A:$A,0),1),"")</f>
        <v/>
      </c>
      <c r="Q811" s="15" t="str">
        <f>+IFERROR(INDEX(Sheet1!V:V,MATCH('Import Demurrage Detention'!$R811,Sheet1!$A:$A,0),1),"")</f>
        <v/>
      </c>
      <c r="R811" s="12">
        <f t="shared" si="10"/>
        <v>803</v>
      </c>
    </row>
    <row r="812" spans="1:18">
      <c r="A812" s="14" t="str">
        <f>+IFERROR(INDEX(Sheet1!$C:$C,MATCH('Import Demurrage Detention'!$R812,Sheet1!$A:$A,0),1),"")</f>
        <v/>
      </c>
      <c r="B812" s="14" t="str">
        <f>+IFERROR(INDEX(Sheet1!$F:$F,MATCH('Import Demurrage Detention'!$R812,Sheet1!$A:$A,0),1),"")</f>
        <v/>
      </c>
      <c r="C812" s="15" t="str">
        <f>+IFERROR(INDEX(Sheet1!$H:$H,MATCH('Import Demurrage Detention'!$R812,Sheet1!$A:$A,0),1),"")</f>
        <v/>
      </c>
      <c r="D812" s="15" t="str">
        <f>+IFERROR(INDEX(Sheet1!$I:$I,MATCH('Import Demurrage Detention'!$R812,Sheet1!$A:$A,0),1),"")</f>
        <v/>
      </c>
      <c r="E812" s="15" t="str">
        <f>+IFERROR(INDEX(Sheet1!J:J,MATCH('Import Demurrage Detention'!$R812,Sheet1!$A:$A,0),1),"")</f>
        <v/>
      </c>
      <c r="F812" s="15" t="str">
        <f>+IFERROR(INDEX(Sheet1!K:K,MATCH('Import Demurrage Detention'!$R812,Sheet1!$A:$A,0),1),"")</f>
        <v/>
      </c>
      <c r="G812" s="15" t="str">
        <f>+IFERROR(INDEX(Sheet1!L:L,MATCH('Import Demurrage Detention'!$R812,Sheet1!$A:$A,0),1),"")</f>
        <v/>
      </c>
      <c r="H812" s="15" t="str">
        <f>+IFERROR(INDEX(Sheet1!M:M,MATCH('Import Demurrage Detention'!$R812,Sheet1!$A:$A,0),1),"")</f>
        <v/>
      </c>
      <c r="I812" s="15" t="str">
        <f>+IFERROR(INDEX(Sheet1!N:N,MATCH('Import Demurrage Detention'!$R812,Sheet1!$A:$A,0),1),"")</f>
        <v/>
      </c>
      <c r="J812" s="15" t="str">
        <f>+IFERROR(INDEX(Sheet1!O:O,MATCH('Import Demurrage Detention'!$R812,Sheet1!$A:$A,0),1),"")</f>
        <v/>
      </c>
      <c r="K812" s="15" t="str">
        <f>+IFERROR(INDEX(Sheet1!P:P,MATCH('Import Demurrage Detention'!$R812,Sheet1!$A:$A,0),1),"")</f>
        <v/>
      </c>
      <c r="L812" s="15" t="str">
        <f>+IFERROR(INDEX(Sheet1!Q:Q,MATCH('Import Demurrage Detention'!$R812,Sheet1!$A:$A,0),1),"")</f>
        <v/>
      </c>
      <c r="M812" s="15" t="str">
        <f>+IFERROR(INDEX(Sheet1!R:R,MATCH('Import Demurrage Detention'!$R812,Sheet1!$A:$A,0),1),"")</f>
        <v/>
      </c>
      <c r="N812" s="15" t="str">
        <f>+IFERROR(INDEX(Sheet1!S:S,MATCH('Import Demurrage Detention'!$R812,Sheet1!$A:$A,0),1),"")</f>
        <v/>
      </c>
      <c r="O812" s="15" t="str">
        <f>+IFERROR(INDEX(Sheet1!T:T,MATCH('Import Demurrage Detention'!$R812,Sheet1!$A:$A,0),1),"")</f>
        <v/>
      </c>
      <c r="P812" s="15" t="str">
        <f>+IFERROR(INDEX(Sheet1!U:U,MATCH('Import Demurrage Detention'!$R812,Sheet1!$A:$A,0),1),"")</f>
        <v/>
      </c>
      <c r="Q812" s="15" t="str">
        <f>+IFERROR(INDEX(Sheet1!V:V,MATCH('Import Demurrage Detention'!$R812,Sheet1!$A:$A,0),1),"")</f>
        <v/>
      </c>
      <c r="R812" s="12">
        <f t="shared" si="10"/>
        <v>804</v>
      </c>
    </row>
    <row r="813" spans="1:18">
      <c r="A813" s="14" t="str">
        <f>+IFERROR(INDEX(Sheet1!$C:$C,MATCH('Import Demurrage Detention'!$R813,Sheet1!$A:$A,0),1),"")</f>
        <v/>
      </c>
      <c r="B813" s="14" t="str">
        <f>+IFERROR(INDEX(Sheet1!$F:$F,MATCH('Import Demurrage Detention'!$R813,Sheet1!$A:$A,0),1),"")</f>
        <v/>
      </c>
      <c r="C813" s="15" t="str">
        <f>+IFERROR(INDEX(Sheet1!$H:$H,MATCH('Import Demurrage Detention'!$R813,Sheet1!$A:$A,0),1),"")</f>
        <v/>
      </c>
      <c r="D813" s="15" t="str">
        <f>+IFERROR(INDEX(Sheet1!$I:$I,MATCH('Import Demurrage Detention'!$R813,Sheet1!$A:$A,0),1),"")</f>
        <v/>
      </c>
      <c r="E813" s="15" t="str">
        <f>+IFERROR(INDEX(Sheet1!J:J,MATCH('Import Demurrage Detention'!$R813,Sheet1!$A:$A,0),1),"")</f>
        <v/>
      </c>
      <c r="F813" s="15" t="str">
        <f>+IFERROR(INDEX(Sheet1!K:K,MATCH('Import Demurrage Detention'!$R813,Sheet1!$A:$A,0),1),"")</f>
        <v/>
      </c>
      <c r="G813" s="15" t="str">
        <f>+IFERROR(INDEX(Sheet1!L:L,MATCH('Import Demurrage Detention'!$R813,Sheet1!$A:$A,0),1),"")</f>
        <v/>
      </c>
      <c r="H813" s="15" t="str">
        <f>+IFERROR(INDEX(Sheet1!M:M,MATCH('Import Demurrage Detention'!$R813,Sheet1!$A:$A,0),1),"")</f>
        <v/>
      </c>
      <c r="I813" s="15" t="str">
        <f>+IFERROR(INDEX(Sheet1!N:N,MATCH('Import Demurrage Detention'!$R813,Sheet1!$A:$A,0),1),"")</f>
        <v/>
      </c>
      <c r="J813" s="15" t="str">
        <f>+IFERROR(INDEX(Sheet1!O:O,MATCH('Import Demurrage Detention'!$R813,Sheet1!$A:$A,0),1),"")</f>
        <v/>
      </c>
      <c r="K813" s="15" t="str">
        <f>+IFERROR(INDEX(Sheet1!P:P,MATCH('Import Demurrage Detention'!$R813,Sheet1!$A:$A,0),1),"")</f>
        <v/>
      </c>
      <c r="L813" s="15" t="str">
        <f>+IFERROR(INDEX(Sheet1!Q:Q,MATCH('Import Demurrage Detention'!$R813,Sheet1!$A:$A,0),1),"")</f>
        <v/>
      </c>
      <c r="M813" s="15" t="str">
        <f>+IFERROR(INDEX(Sheet1!R:R,MATCH('Import Demurrage Detention'!$R813,Sheet1!$A:$A,0),1),"")</f>
        <v/>
      </c>
      <c r="N813" s="15" t="str">
        <f>+IFERROR(INDEX(Sheet1!S:S,MATCH('Import Demurrage Detention'!$R813,Sheet1!$A:$A,0),1),"")</f>
        <v/>
      </c>
      <c r="O813" s="15" t="str">
        <f>+IFERROR(INDEX(Sheet1!T:T,MATCH('Import Demurrage Detention'!$R813,Sheet1!$A:$A,0),1),"")</f>
        <v/>
      </c>
      <c r="P813" s="15" t="str">
        <f>+IFERROR(INDEX(Sheet1!U:U,MATCH('Import Demurrage Detention'!$R813,Sheet1!$A:$A,0),1),"")</f>
        <v/>
      </c>
      <c r="Q813" s="15" t="str">
        <f>+IFERROR(INDEX(Sheet1!V:V,MATCH('Import Demurrage Detention'!$R813,Sheet1!$A:$A,0),1),"")</f>
        <v/>
      </c>
      <c r="R813" s="12">
        <f t="shared" si="10"/>
        <v>805</v>
      </c>
    </row>
    <row r="814" spans="1:18">
      <c r="A814" s="14" t="str">
        <f>+IFERROR(INDEX(Sheet1!$C:$C,MATCH('Import Demurrage Detention'!$R814,Sheet1!$A:$A,0),1),"")</f>
        <v/>
      </c>
      <c r="B814" s="14" t="str">
        <f>+IFERROR(INDEX(Sheet1!$F:$F,MATCH('Import Demurrage Detention'!$R814,Sheet1!$A:$A,0),1),"")</f>
        <v/>
      </c>
      <c r="C814" s="15" t="str">
        <f>+IFERROR(INDEX(Sheet1!$H:$H,MATCH('Import Demurrage Detention'!$R814,Sheet1!$A:$A,0),1),"")</f>
        <v/>
      </c>
      <c r="D814" s="15" t="str">
        <f>+IFERROR(INDEX(Sheet1!$I:$I,MATCH('Import Demurrage Detention'!$R814,Sheet1!$A:$A,0),1),"")</f>
        <v/>
      </c>
      <c r="E814" s="15" t="str">
        <f>+IFERROR(INDEX(Sheet1!J:J,MATCH('Import Demurrage Detention'!$R814,Sheet1!$A:$A,0),1),"")</f>
        <v/>
      </c>
      <c r="F814" s="15" t="str">
        <f>+IFERROR(INDEX(Sheet1!K:K,MATCH('Import Demurrage Detention'!$R814,Sheet1!$A:$A,0),1),"")</f>
        <v/>
      </c>
      <c r="G814" s="15" t="str">
        <f>+IFERROR(INDEX(Sheet1!L:L,MATCH('Import Demurrage Detention'!$R814,Sheet1!$A:$A,0),1),"")</f>
        <v/>
      </c>
      <c r="H814" s="15" t="str">
        <f>+IFERROR(INDEX(Sheet1!M:M,MATCH('Import Demurrage Detention'!$R814,Sheet1!$A:$A,0),1),"")</f>
        <v/>
      </c>
      <c r="I814" s="15" t="str">
        <f>+IFERROR(INDEX(Sheet1!N:N,MATCH('Import Demurrage Detention'!$R814,Sheet1!$A:$A,0),1),"")</f>
        <v/>
      </c>
      <c r="J814" s="15" t="str">
        <f>+IFERROR(INDEX(Sheet1!O:O,MATCH('Import Demurrage Detention'!$R814,Sheet1!$A:$A,0),1),"")</f>
        <v/>
      </c>
      <c r="K814" s="15" t="str">
        <f>+IFERROR(INDEX(Sheet1!P:P,MATCH('Import Demurrage Detention'!$R814,Sheet1!$A:$A,0),1),"")</f>
        <v/>
      </c>
      <c r="L814" s="15" t="str">
        <f>+IFERROR(INDEX(Sheet1!Q:Q,MATCH('Import Demurrage Detention'!$R814,Sheet1!$A:$A,0),1),"")</f>
        <v/>
      </c>
      <c r="M814" s="15" t="str">
        <f>+IFERROR(INDEX(Sheet1!R:R,MATCH('Import Demurrage Detention'!$R814,Sheet1!$A:$A,0),1),"")</f>
        <v/>
      </c>
      <c r="N814" s="15" t="str">
        <f>+IFERROR(INDEX(Sheet1!S:S,MATCH('Import Demurrage Detention'!$R814,Sheet1!$A:$A,0),1),"")</f>
        <v/>
      </c>
      <c r="O814" s="15" t="str">
        <f>+IFERROR(INDEX(Sheet1!T:T,MATCH('Import Demurrage Detention'!$R814,Sheet1!$A:$A,0),1),"")</f>
        <v/>
      </c>
      <c r="P814" s="15" t="str">
        <f>+IFERROR(INDEX(Sheet1!U:U,MATCH('Import Demurrage Detention'!$R814,Sheet1!$A:$A,0),1),"")</f>
        <v/>
      </c>
      <c r="Q814" s="15" t="str">
        <f>+IFERROR(INDEX(Sheet1!V:V,MATCH('Import Demurrage Detention'!$R814,Sheet1!$A:$A,0),1),"")</f>
        <v/>
      </c>
      <c r="R814" s="12">
        <f t="shared" si="10"/>
        <v>806</v>
      </c>
    </row>
    <row r="815" spans="1:18">
      <c r="A815" s="14" t="str">
        <f>+IFERROR(INDEX(Sheet1!$C:$C,MATCH('Import Demurrage Detention'!$R815,Sheet1!$A:$A,0),1),"")</f>
        <v/>
      </c>
      <c r="B815" s="14" t="str">
        <f>+IFERROR(INDEX(Sheet1!$F:$F,MATCH('Import Demurrage Detention'!$R815,Sheet1!$A:$A,0),1),"")</f>
        <v/>
      </c>
      <c r="C815" s="15" t="str">
        <f>+IFERROR(INDEX(Sheet1!$H:$H,MATCH('Import Demurrage Detention'!$R815,Sheet1!$A:$A,0),1),"")</f>
        <v/>
      </c>
      <c r="D815" s="15" t="str">
        <f>+IFERROR(INDEX(Sheet1!$I:$I,MATCH('Import Demurrage Detention'!$R815,Sheet1!$A:$A,0),1),"")</f>
        <v/>
      </c>
      <c r="E815" s="15" t="str">
        <f>+IFERROR(INDEX(Sheet1!J:J,MATCH('Import Demurrage Detention'!$R815,Sheet1!$A:$A,0),1),"")</f>
        <v/>
      </c>
      <c r="F815" s="15" t="str">
        <f>+IFERROR(INDEX(Sheet1!K:K,MATCH('Import Demurrage Detention'!$R815,Sheet1!$A:$A,0),1),"")</f>
        <v/>
      </c>
      <c r="G815" s="15" t="str">
        <f>+IFERROR(INDEX(Sheet1!L:L,MATCH('Import Demurrage Detention'!$R815,Sheet1!$A:$A,0),1),"")</f>
        <v/>
      </c>
      <c r="H815" s="15" t="str">
        <f>+IFERROR(INDEX(Sheet1!M:M,MATCH('Import Demurrage Detention'!$R815,Sheet1!$A:$A,0),1),"")</f>
        <v/>
      </c>
      <c r="I815" s="15" t="str">
        <f>+IFERROR(INDEX(Sheet1!N:N,MATCH('Import Demurrage Detention'!$R815,Sheet1!$A:$A,0),1),"")</f>
        <v/>
      </c>
      <c r="J815" s="15" t="str">
        <f>+IFERROR(INDEX(Sheet1!O:O,MATCH('Import Demurrage Detention'!$R815,Sheet1!$A:$A,0),1),"")</f>
        <v/>
      </c>
      <c r="K815" s="15" t="str">
        <f>+IFERROR(INDEX(Sheet1!P:P,MATCH('Import Demurrage Detention'!$R815,Sheet1!$A:$A,0),1),"")</f>
        <v/>
      </c>
      <c r="L815" s="15" t="str">
        <f>+IFERROR(INDEX(Sheet1!Q:Q,MATCH('Import Demurrage Detention'!$R815,Sheet1!$A:$A,0),1),"")</f>
        <v/>
      </c>
      <c r="M815" s="15" t="str">
        <f>+IFERROR(INDEX(Sheet1!R:R,MATCH('Import Demurrage Detention'!$R815,Sheet1!$A:$A,0),1),"")</f>
        <v/>
      </c>
      <c r="N815" s="15" t="str">
        <f>+IFERROR(INDEX(Sheet1!S:S,MATCH('Import Demurrage Detention'!$R815,Sheet1!$A:$A,0),1),"")</f>
        <v/>
      </c>
      <c r="O815" s="15" t="str">
        <f>+IFERROR(INDEX(Sheet1!T:T,MATCH('Import Demurrage Detention'!$R815,Sheet1!$A:$A,0),1),"")</f>
        <v/>
      </c>
      <c r="P815" s="15" t="str">
        <f>+IFERROR(INDEX(Sheet1!U:U,MATCH('Import Demurrage Detention'!$R815,Sheet1!$A:$A,0),1),"")</f>
        <v/>
      </c>
      <c r="Q815" s="15" t="str">
        <f>+IFERROR(INDEX(Sheet1!V:V,MATCH('Import Demurrage Detention'!$R815,Sheet1!$A:$A,0),1),"")</f>
        <v/>
      </c>
      <c r="R815" s="12">
        <f t="shared" si="10"/>
        <v>807</v>
      </c>
    </row>
    <row r="816" spans="1:18">
      <c r="A816" s="14" t="str">
        <f>+IFERROR(INDEX(Sheet1!$C:$C,MATCH('Import Demurrage Detention'!$R816,Sheet1!$A:$A,0),1),"")</f>
        <v/>
      </c>
      <c r="B816" s="14" t="str">
        <f>+IFERROR(INDEX(Sheet1!$F:$F,MATCH('Import Demurrage Detention'!$R816,Sheet1!$A:$A,0),1),"")</f>
        <v/>
      </c>
      <c r="C816" s="15" t="str">
        <f>+IFERROR(INDEX(Sheet1!$H:$H,MATCH('Import Demurrage Detention'!$R816,Sheet1!$A:$A,0),1),"")</f>
        <v/>
      </c>
      <c r="D816" s="15" t="str">
        <f>+IFERROR(INDEX(Sheet1!$I:$I,MATCH('Import Demurrage Detention'!$R816,Sheet1!$A:$A,0),1),"")</f>
        <v/>
      </c>
      <c r="E816" s="15" t="str">
        <f>+IFERROR(INDEX(Sheet1!J:J,MATCH('Import Demurrage Detention'!$R816,Sheet1!$A:$A,0),1),"")</f>
        <v/>
      </c>
      <c r="F816" s="15" t="str">
        <f>+IFERROR(INDEX(Sheet1!K:K,MATCH('Import Demurrage Detention'!$R816,Sheet1!$A:$A,0),1),"")</f>
        <v/>
      </c>
      <c r="G816" s="15" t="str">
        <f>+IFERROR(INDEX(Sheet1!L:L,MATCH('Import Demurrage Detention'!$R816,Sheet1!$A:$A,0),1),"")</f>
        <v/>
      </c>
      <c r="H816" s="15" t="str">
        <f>+IFERROR(INDEX(Sheet1!M:M,MATCH('Import Demurrage Detention'!$R816,Sheet1!$A:$A,0),1),"")</f>
        <v/>
      </c>
      <c r="I816" s="15" t="str">
        <f>+IFERROR(INDEX(Sheet1!N:N,MATCH('Import Demurrage Detention'!$R816,Sheet1!$A:$A,0),1),"")</f>
        <v/>
      </c>
      <c r="J816" s="15" t="str">
        <f>+IFERROR(INDEX(Sheet1!O:O,MATCH('Import Demurrage Detention'!$R816,Sheet1!$A:$A,0),1),"")</f>
        <v/>
      </c>
      <c r="K816" s="15" t="str">
        <f>+IFERROR(INDEX(Sheet1!P:P,MATCH('Import Demurrage Detention'!$R816,Sheet1!$A:$A,0),1),"")</f>
        <v/>
      </c>
      <c r="L816" s="15" t="str">
        <f>+IFERROR(INDEX(Sheet1!Q:Q,MATCH('Import Demurrage Detention'!$R816,Sheet1!$A:$A,0),1),"")</f>
        <v/>
      </c>
      <c r="M816" s="15" t="str">
        <f>+IFERROR(INDEX(Sheet1!R:R,MATCH('Import Demurrage Detention'!$R816,Sheet1!$A:$A,0),1),"")</f>
        <v/>
      </c>
      <c r="N816" s="15" t="str">
        <f>+IFERROR(INDEX(Sheet1!S:S,MATCH('Import Demurrage Detention'!$R816,Sheet1!$A:$A,0),1),"")</f>
        <v/>
      </c>
      <c r="O816" s="15" t="str">
        <f>+IFERROR(INDEX(Sheet1!T:T,MATCH('Import Demurrage Detention'!$R816,Sheet1!$A:$A,0),1),"")</f>
        <v/>
      </c>
      <c r="P816" s="15" t="str">
        <f>+IFERROR(INDEX(Sheet1!U:U,MATCH('Import Demurrage Detention'!$R816,Sheet1!$A:$A,0),1),"")</f>
        <v/>
      </c>
      <c r="Q816" s="15" t="str">
        <f>+IFERROR(INDEX(Sheet1!V:V,MATCH('Import Demurrage Detention'!$R816,Sheet1!$A:$A,0),1),"")</f>
        <v/>
      </c>
      <c r="R816" s="12">
        <f t="shared" si="10"/>
        <v>808</v>
      </c>
    </row>
    <row r="817" spans="1:18">
      <c r="A817" s="14" t="str">
        <f>+IFERROR(INDEX(Sheet1!$C:$C,MATCH('Import Demurrage Detention'!$R817,Sheet1!$A:$A,0),1),"")</f>
        <v/>
      </c>
      <c r="B817" s="14" t="str">
        <f>+IFERROR(INDEX(Sheet1!$F:$F,MATCH('Import Demurrage Detention'!$R817,Sheet1!$A:$A,0),1),"")</f>
        <v/>
      </c>
      <c r="C817" s="15" t="str">
        <f>+IFERROR(INDEX(Sheet1!$H:$H,MATCH('Import Demurrage Detention'!$R817,Sheet1!$A:$A,0),1),"")</f>
        <v/>
      </c>
      <c r="D817" s="15" t="str">
        <f>+IFERROR(INDEX(Sheet1!$I:$I,MATCH('Import Demurrage Detention'!$R817,Sheet1!$A:$A,0),1),"")</f>
        <v/>
      </c>
      <c r="E817" s="15" t="str">
        <f>+IFERROR(INDEX(Sheet1!J:J,MATCH('Import Demurrage Detention'!$R817,Sheet1!$A:$A,0),1),"")</f>
        <v/>
      </c>
      <c r="F817" s="15" t="str">
        <f>+IFERROR(INDEX(Sheet1!K:K,MATCH('Import Demurrage Detention'!$R817,Sheet1!$A:$A,0),1),"")</f>
        <v/>
      </c>
      <c r="G817" s="15" t="str">
        <f>+IFERROR(INDEX(Sheet1!L:L,MATCH('Import Demurrage Detention'!$R817,Sheet1!$A:$A,0),1),"")</f>
        <v/>
      </c>
      <c r="H817" s="15" t="str">
        <f>+IFERROR(INDEX(Sheet1!M:M,MATCH('Import Demurrage Detention'!$R817,Sheet1!$A:$A,0),1),"")</f>
        <v/>
      </c>
      <c r="I817" s="15" t="str">
        <f>+IFERROR(INDEX(Sheet1!N:N,MATCH('Import Demurrage Detention'!$R817,Sheet1!$A:$A,0),1),"")</f>
        <v/>
      </c>
      <c r="J817" s="15" t="str">
        <f>+IFERROR(INDEX(Sheet1!O:O,MATCH('Import Demurrage Detention'!$R817,Sheet1!$A:$A,0),1),"")</f>
        <v/>
      </c>
      <c r="K817" s="15" t="str">
        <f>+IFERROR(INDEX(Sheet1!P:P,MATCH('Import Demurrage Detention'!$R817,Sheet1!$A:$A,0),1),"")</f>
        <v/>
      </c>
      <c r="L817" s="15" t="str">
        <f>+IFERROR(INDEX(Sheet1!Q:Q,MATCH('Import Demurrage Detention'!$R817,Sheet1!$A:$A,0),1),"")</f>
        <v/>
      </c>
      <c r="M817" s="15" t="str">
        <f>+IFERROR(INDEX(Sheet1!R:R,MATCH('Import Demurrage Detention'!$R817,Sheet1!$A:$A,0),1),"")</f>
        <v/>
      </c>
      <c r="N817" s="15" t="str">
        <f>+IFERROR(INDEX(Sheet1!S:S,MATCH('Import Demurrage Detention'!$R817,Sheet1!$A:$A,0),1),"")</f>
        <v/>
      </c>
      <c r="O817" s="15" t="str">
        <f>+IFERROR(INDEX(Sheet1!T:T,MATCH('Import Demurrage Detention'!$R817,Sheet1!$A:$A,0),1),"")</f>
        <v/>
      </c>
      <c r="P817" s="15" t="str">
        <f>+IFERROR(INDEX(Sheet1!U:U,MATCH('Import Demurrage Detention'!$R817,Sheet1!$A:$A,0),1),"")</f>
        <v/>
      </c>
      <c r="Q817" s="15" t="str">
        <f>+IFERROR(INDEX(Sheet1!V:V,MATCH('Import Demurrage Detention'!$R817,Sheet1!$A:$A,0),1),"")</f>
        <v/>
      </c>
      <c r="R817" s="12">
        <f t="shared" si="10"/>
        <v>809</v>
      </c>
    </row>
    <row r="818" spans="1:18">
      <c r="A818" s="14" t="str">
        <f>+IFERROR(INDEX(Sheet1!$C:$C,MATCH('Import Demurrage Detention'!$R818,Sheet1!$A:$A,0),1),"")</f>
        <v/>
      </c>
      <c r="B818" s="14" t="str">
        <f>+IFERROR(INDEX(Sheet1!$F:$F,MATCH('Import Demurrage Detention'!$R818,Sheet1!$A:$A,0),1),"")</f>
        <v/>
      </c>
      <c r="C818" s="15" t="str">
        <f>+IFERROR(INDEX(Sheet1!$H:$H,MATCH('Import Demurrage Detention'!$R818,Sheet1!$A:$A,0),1),"")</f>
        <v/>
      </c>
      <c r="D818" s="15" t="str">
        <f>+IFERROR(INDEX(Sheet1!$I:$I,MATCH('Import Demurrage Detention'!$R818,Sheet1!$A:$A,0),1),"")</f>
        <v/>
      </c>
      <c r="E818" s="15" t="str">
        <f>+IFERROR(INDEX(Sheet1!J:J,MATCH('Import Demurrage Detention'!$R818,Sheet1!$A:$A,0),1),"")</f>
        <v/>
      </c>
      <c r="F818" s="15" t="str">
        <f>+IFERROR(INDEX(Sheet1!K:K,MATCH('Import Demurrage Detention'!$R818,Sheet1!$A:$A,0),1),"")</f>
        <v/>
      </c>
      <c r="G818" s="15" t="str">
        <f>+IFERROR(INDEX(Sheet1!L:L,MATCH('Import Demurrage Detention'!$R818,Sheet1!$A:$A,0),1),"")</f>
        <v/>
      </c>
      <c r="H818" s="15" t="str">
        <f>+IFERROR(INDEX(Sheet1!M:M,MATCH('Import Demurrage Detention'!$R818,Sheet1!$A:$A,0),1),"")</f>
        <v/>
      </c>
      <c r="I818" s="15" t="str">
        <f>+IFERROR(INDEX(Sheet1!N:N,MATCH('Import Demurrage Detention'!$R818,Sheet1!$A:$A,0),1),"")</f>
        <v/>
      </c>
      <c r="J818" s="15" t="str">
        <f>+IFERROR(INDEX(Sheet1!O:O,MATCH('Import Demurrage Detention'!$R818,Sheet1!$A:$A,0),1),"")</f>
        <v/>
      </c>
      <c r="K818" s="15" t="str">
        <f>+IFERROR(INDEX(Sheet1!P:P,MATCH('Import Demurrage Detention'!$R818,Sheet1!$A:$A,0),1),"")</f>
        <v/>
      </c>
      <c r="L818" s="15" t="str">
        <f>+IFERROR(INDEX(Sheet1!Q:Q,MATCH('Import Demurrage Detention'!$R818,Sheet1!$A:$A,0),1),"")</f>
        <v/>
      </c>
      <c r="M818" s="15" t="str">
        <f>+IFERROR(INDEX(Sheet1!R:R,MATCH('Import Demurrage Detention'!$R818,Sheet1!$A:$A,0),1),"")</f>
        <v/>
      </c>
      <c r="N818" s="15" t="str">
        <f>+IFERROR(INDEX(Sheet1!S:S,MATCH('Import Demurrage Detention'!$R818,Sheet1!$A:$A,0),1),"")</f>
        <v/>
      </c>
      <c r="O818" s="15" t="str">
        <f>+IFERROR(INDEX(Sheet1!T:T,MATCH('Import Demurrage Detention'!$R818,Sheet1!$A:$A,0),1),"")</f>
        <v/>
      </c>
      <c r="P818" s="15" t="str">
        <f>+IFERROR(INDEX(Sheet1!U:U,MATCH('Import Demurrage Detention'!$R818,Sheet1!$A:$A,0),1),"")</f>
        <v/>
      </c>
      <c r="Q818" s="15" t="str">
        <f>+IFERROR(INDEX(Sheet1!V:V,MATCH('Import Demurrage Detention'!$R818,Sheet1!$A:$A,0),1),"")</f>
        <v/>
      </c>
      <c r="R818" s="12">
        <f t="shared" si="10"/>
        <v>810</v>
      </c>
    </row>
    <row r="819" spans="1:18">
      <c r="A819" s="14" t="str">
        <f>+IFERROR(INDEX(Sheet1!$C:$C,MATCH('Import Demurrage Detention'!$R819,Sheet1!$A:$A,0),1),"")</f>
        <v/>
      </c>
      <c r="B819" s="14" t="str">
        <f>+IFERROR(INDEX(Sheet1!$F:$F,MATCH('Import Demurrage Detention'!$R819,Sheet1!$A:$A,0),1),"")</f>
        <v/>
      </c>
      <c r="C819" s="15" t="str">
        <f>+IFERROR(INDEX(Sheet1!$H:$H,MATCH('Import Demurrage Detention'!$R819,Sheet1!$A:$A,0),1),"")</f>
        <v/>
      </c>
      <c r="D819" s="15" t="str">
        <f>+IFERROR(INDEX(Sheet1!$I:$I,MATCH('Import Demurrage Detention'!$R819,Sheet1!$A:$A,0),1),"")</f>
        <v/>
      </c>
      <c r="E819" s="15" t="str">
        <f>+IFERROR(INDEX(Sheet1!J:J,MATCH('Import Demurrage Detention'!$R819,Sheet1!$A:$A,0),1),"")</f>
        <v/>
      </c>
      <c r="F819" s="15" t="str">
        <f>+IFERROR(INDEX(Sheet1!K:K,MATCH('Import Demurrage Detention'!$R819,Sheet1!$A:$A,0),1),"")</f>
        <v/>
      </c>
      <c r="G819" s="15" t="str">
        <f>+IFERROR(INDEX(Sheet1!L:L,MATCH('Import Demurrage Detention'!$R819,Sheet1!$A:$A,0),1),"")</f>
        <v/>
      </c>
      <c r="H819" s="15" t="str">
        <f>+IFERROR(INDEX(Sheet1!M:M,MATCH('Import Demurrage Detention'!$R819,Sheet1!$A:$A,0),1),"")</f>
        <v/>
      </c>
      <c r="I819" s="15" t="str">
        <f>+IFERROR(INDEX(Sheet1!N:N,MATCH('Import Demurrage Detention'!$R819,Sheet1!$A:$A,0),1),"")</f>
        <v/>
      </c>
      <c r="J819" s="15" t="str">
        <f>+IFERROR(INDEX(Sheet1!O:O,MATCH('Import Demurrage Detention'!$R819,Sheet1!$A:$A,0),1),"")</f>
        <v/>
      </c>
      <c r="K819" s="15" t="str">
        <f>+IFERROR(INDEX(Sheet1!P:P,MATCH('Import Demurrage Detention'!$R819,Sheet1!$A:$A,0),1),"")</f>
        <v/>
      </c>
      <c r="L819" s="15" t="str">
        <f>+IFERROR(INDEX(Sheet1!Q:Q,MATCH('Import Demurrage Detention'!$R819,Sheet1!$A:$A,0),1),"")</f>
        <v/>
      </c>
      <c r="M819" s="15" t="str">
        <f>+IFERROR(INDEX(Sheet1!R:R,MATCH('Import Demurrage Detention'!$R819,Sheet1!$A:$A,0),1),"")</f>
        <v/>
      </c>
      <c r="N819" s="15" t="str">
        <f>+IFERROR(INDEX(Sheet1!S:S,MATCH('Import Demurrage Detention'!$R819,Sheet1!$A:$A,0),1),"")</f>
        <v/>
      </c>
      <c r="O819" s="15" t="str">
        <f>+IFERROR(INDEX(Sheet1!T:T,MATCH('Import Demurrage Detention'!$R819,Sheet1!$A:$A,0),1),"")</f>
        <v/>
      </c>
      <c r="P819" s="15" t="str">
        <f>+IFERROR(INDEX(Sheet1!U:U,MATCH('Import Demurrage Detention'!$R819,Sheet1!$A:$A,0),1),"")</f>
        <v/>
      </c>
      <c r="Q819" s="15" t="str">
        <f>+IFERROR(INDEX(Sheet1!V:V,MATCH('Import Demurrage Detention'!$R819,Sheet1!$A:$A,0),1),"")</f>
        <v/>
      </c>
      <c r="R819" s="12">
        <f t="shared" si="10"/>
        <v>811</v>
      </c>
    </row>
    <row r="820" spans="1:18">
      <c r="A820" s="14" t="str">
        <f>+IFERROR(INDEX(Sheet1!$C:$C,MATCH('Import Demurrage Detention'!$R820,Sheet1!$A:$A,0),1),"")</f>
        <v/>
      </c>
      <c r="B820" s="14" t="str">
        <f>+IFERROR(INDEX(Sheet1!$F:$F,MATCH('Import Demurrage Detention'!$R820,Sheet1!$A:$A,0),1),"")</f>
        <v/>
      </c>
      <c r="C820" s="15" t="str">
        <f>+IFERROR(INDEX(Sheet1!$H:$H,MATCH('Import Demurrage Detention'!$R820,Sheet1!$A:$A,0),1),"")</f>
        <v/>
      </c>
      <c r="D820" s="15" t="str">
        <f>+IFERROR(INDEX(Sheet1!$I:$I,MATCH('Import Demurrage Detention'!$R820,Sheet1!$A:$A,0),1),"")</f>
        <v/>
      </c>
      <c r="E820" s="15" t="str">
        <f>+IFERROR(INDEX(Sheet1!J:J,MATCH('Import Demurrage Detention'!$R820,Sheet1!$A:$A,0),1),"")</f>
        <v/>
      </c>
      <c r="F820" s="15" t="str">
        <f>+IFERROR(INDEX(Sheet1!K:K,MATCH('Import Demurrage Detention'!$R820,Sheet1!$A:$A,0),1),"")</f>
        <v/>
      </c>
      <c r="G820" s="15" t="str">
        <f>+IFERROR(INDEX(Sheet1!L:L,MATCH('Import Demurrage Detention'!$R820,Sheet1!$A:$A,0),1),"")</f>
        <v/>
      </c>
      <c r="H820" s="15" t="str">
        <f>+IFERROR(INDEX(Sheet1!M:M,MATCH('Import Demurrage Detention'!$R820,Sheet1!$A:$A,0),1),"")</f>
        <v/>
      </c>
      <c r="I820" s="15" t="str">
        <f>+IFERROR(INDEX(Sheet1!N:N,MATCH('Import Demurrage Detention'!$R820,Sheet1!$A:$A,0),1),"")</f>
        <v/>
      </c>
      <c r="J820" s="15" t="str">
        <f>+IFERROR(INDEX(Sheet1!O:O,MATCH('Import Demurrage Detention'!$R820,Sheet1!$A:$A,0),1),"")</f>
        <v/>
      </c>
      <c r="K820" s="15" t="str">
        <f>+IFERROR(INDEX(Sheet1!P:P,MATCH('Import Demurrage Detention'!$R820,Sheet1!$A:$A,0),1),"")</f>
        <v/>
      </c>
      <c r="L820" s="15" t="str">
        <f>+IFERROR(INDEX(Sheet1!Q:Q,MATCH('Import Demurrage Detention'!$R820,Sheet1!$A:$A,0),1),"")</f>
        <v/>
      </c>
      <c r="M820" s="15" t="str">
        <f>+IFERROR(INDEX(Sheet1!R:R,MATCH('Import Demurrage Detention'!$R820,Sheet1!$A:$A,0),1),"")</f>
        <v/>
      </c>
      <c r="N820" s="15" t="str">
        <f>+IFERROR(INDEX(Sheet1!S:S,MATCH('Import Demurrage Detention'!$R820,Sheet1!$A:$A,0),1),"")</f>
        <v/>
      </c>
      <c r="O820" s="15" t="str">
        <f>+IFERROR(INDEX(Sheet1!T:T,MATCH('Import Demurrage Detention'!$R820,Sheet1!$A:$A,0),1),"")</f>
        <v/>
      </c>
      <c r="P820" s="15" t="str">
        <f>+IFERROR(INDEX(Sheet1!U:U,MATCH('Import Demurrage Detention'!$R820,Sheet1!$A:$A,0),1),"")</f>
        <v/>
      </c>
      <c r="Q820" s="15" t="str">
        <f>+IFERROR(INDEX(Sheet1!V:V,MATCH('Import Demurrage Detention'!$R820,Sheet1!$A:$A,0),1),"")</f>
        <v/>
      </c>
      <c r="R820" s="12">
        <f t="shared" si="10"/>
        <v>812</v>
      </c>
    </row>
    <row r="821" spans="1:18">
      <c r="A821" s="14" t="str">
        <f>+IFERROR(INDEX(Sheet1!$C:$C,MATCH('Import Demurrage Detention'!$R821,Sheet1!$A:$A,0),1),"")</f>
        <v/>
      </c>
      <c r="B821" s="14" t="str">
        <f>+IFERROR(INDEX(Sheet1!$F:$F,MATCH('Import Demurrage Detention'!$R821,Sheet1!$A:$A,0),1),"")</f>
        <v/>
      </c>
      <c r="C821" s="15" t="str">
        <f>+IFERROR(INDEX(Sheet1!$H:$H,MATCH('Import Demurrage Detention'!$R821,Sheet1!$A:$A,0),1),"")</f>
        <v/>
      </c>
      <c r="D821" s="15" t="str">
        <f>+IFERROR(INDEX(Sheet1!$I:$I,MATCH('Import Demurrage Detention'!$R821,Sheet1!$A:$A,0),1),"")</f>
        <v/>
      </c>
      <c r="E821" s="15" t="str">
        <f>+IFERROR(INDEX(Sheet1!J:J,MATCH('Import Demurrage Detention'!$R821,Sheet1!$A:$A,0),1),"")</f>
        <v/>
      </c>
      <c r="F821" s="15" t="str">
        <f>+IFERROR(INDEX(Sheet1!K:K,MATCH('Import Demurrage Detention'!$R821,Sheet1!$A:$A,0),1),"")</f>
        <v/>
      </c>
      <c r="G821" s="15" t="str">
        <f>+IFERROR(INDEX(Sheet1!L:L,MATCH('Import Demurrage Detention'!$R821,Sheet1!$A:$A,0),1),"")</f>
        <v/>
      </c>
      <c r="H821" s="15" t="str">
        <f>+IFERROR(INDEX(Sheet1!M:M,MATCH('Import Demurrage Detention'!$R821,Sheet1!$A:$A,0),1),"")</f>
        <v/>
      </c>
      <c r="I821" s="15" t="str">
        <f>+IFERROR(INDEX(Sheet1!N:N,MATCH('Import Demurrage Detention'!$R821,Sheet1!$A:$A,0),1),"")</f>
        <v/>
      </c>
      <c r="J821" s="15" t="str">
        <f>+IFERROR(INDEX(Sheet1!O:O,MATCH('Import Demurrage Detention'!$R821,Sheet1!$A:$A,0),1),"")</f>
        <v/>
      </c>
      <c r="K821" s="15" t="str">
        <f>+IFERROR(INDEX(Sheet1!P:P,MATCH('Import Demurrage Detention'!$R821,Sheet1!$A:$A,0),1),"")</f>
        <v/>
      </c>
      <c r="L821" s="15" t="str">
        <f>+IFERROR(INDEX(Sheet1!Q:Q,MATCH('Import Demurrage Detention'!$R821,Sheet1!$A:$A,0),1),"")</f>
        <v/>
      </c>
      <c r="M821" s="15" t="str">
        <f>+IFERROR(INDEX(Sheet1!R:R,MATCH('Import Demurrage Detention'!$R821,Sheet1!$A:$A,0),1),"")</f>
        <v/>
      </c>
      <c r="N821" s="15" t="str">
        <f>+IFERROR(INDEX(Sheet1!S:S,MATCH('Import Demurrage Detention'!$R821,Sheet1!$A:$A,0),1),"")</f>
        <v/>
      </c>
      <c r="O821" s="15" t="str">
        <f>+IFERROR(INDEX(Sheet1!T:T,MATCH('Import Demurrage Detention'!$R821,Sheet1!$A:$A,0),1),"")</f>
        <v/>
      </c>
      <c r="P821" s="15" t="str">
        <f>+IFERROR(INDEX(Sheet1!U:U,MATCH('Import Demurrage Detention'!$R821,Sheet1!$A:$A,0),1),"")</f>
        <v/>
      </c>
      <c r="Q821" s="15" t="str">
        <f>+IFERROR(INDEX(Sheet1!V:V,MATCH('Import Demurrage Detention'!$R821,Sheet1!$A:$A,0),1),"")</f>
        <v/>
      </c>
      <c r="R821" s="12">
        <f t="shared" si="10"/>
        <v>813</v>
      </c>
    </row>
    <row r="822" spans="1:18">
      <c r="A822" s="14" t="str">
        <f>+IFERROR(INDEX(Sheet1!$C:$C,MATCH('Import Demurrage Detention'!$R822,Sheet1!$A:$A,0),1),"")</f>
        <v/>
      </c>
      <c r="B822" s="14" t="str">
        <f>+IFERROR(INDEX(Sheet1!$F:$F,MATCH('Import Demurrage Detention'!$R822,Sheet1!$A:$A,0),1),"")</f>
        <v/>
      </c>
      <c r="C822" s="15" t="str">
        <f>+IFERROR(INDEX(Sheet1!$H:$H,MATCH('Import Demurrage Detention'!$R822,Sheet1!$A:$A,0),1),"")</f>
        <v/>
      </c>
      <c r="D822" s="15" t="str">
        <f>+IFERROR(INDEX(Sheet1!$I:$I,MATCH('Import Demurrage Detention'!$R822,Sheet1!$A:$A,0),1),"")</f>
        <v/>
      </c>
      <c r="E822" s="15" t="str">
        <f>+IFERROR(INDEX(Sheet1!J:J,MATCH('Import Demurrage Detention'!$R822,Sheet1!$A:$A,0),1),"")</f>
        <v/>
      </c>
      <c r="F822" s="15" t="str">
        <f>+IFERROR(INDEX(Sheet1!K:K,MATCH('Import Demurrage Detention'!$R822,Sheet1!$A:$A,0),1),"")</f>
        <v/>
      </c>
      <c r="G822" s="15" t="str">
        <f>+IFERROR(INDEX(Sheet1!L:L,MATCH('Import Demurrage Detention'!$R822,Sheet1!$A:$A,0),1),"")</f>
        <v/>
      </c>
      <c r="H822" s="15" t="str">
        <f>+IFERROR(INDEX(Sheet1!M:M,MATCH('Import Demurrage Detention'!$R822,Sheet1!$A:$A,0),1),"")</f>
        <v/>
      </c>
      <c r="I822" s="15" t="str">
        <f>+IFERROR(INDEX(Sheet1!N:N,MATCH('Import Demurrage Detention'!$R822,Sheet1!$A:$A,0),1),"")</f>
        <v/>
      </c>
      <c r="J822" s="15" t="str">
        <f>+IFERROR(INDEX(Sheet1!O:O,MATCH('Import Demurrage Detention'!$R822,Sheet1!$A:$A,0),1),"")</f>
        <v/>
      </c>
      <c r="K822" s="15" t="str">
        <f>+IFERROR(INDEX(Sheet1!P:P,MATCH('Import Demurrage Detention'!$R822,Sheet1!$A:$A,0),1),"")</f>
        <v/>
      </c>
      <c r="L822" s="15" t="str">
        <f>+IFERROR(INDEX(Sheet1!Q:Q,MATCH('Import Demurrage Detention'!$R822,Sheet1!$A:$A,0),1),"")</f>
        <v/>
      </c>
      <c r="M822" s="15" t="str">
        <f>+IFERROR(INDEX(Sheet1!R:R,MATCH('Import Demurrage Detention'!$R822,Sheet1!$A:$A,0),1),"")</f>
        <v/>
      </c>
      <c r="N822" s="15" t="str">
        <f>+IFERROR(INDEX(Sheet1!S:S,MATCH('Import Demurrage Detention'!$R822,Sheet1!$A:$A,0),1),"")</f>
        <v/>
      </c>
      <c r="O822" s="15" t="str">
        <f>+IFERROR(INDEX(Sheet1!T:T,MATCH('Import Demurrage Detention'!$R822,Sheet1!$A:$A,0),1),"")</f>
        <v/>
      </c>
      <c r="P822" s="15" t="str">
        <f>+IFERROR(INDEX(Sheet1!U:U,MATCH('Import Demurrage Detention'!$R822,Sheet1!$A:$A,0),1),"")</f>
        <v/>
      </c>
      <c r="Q822" s="15" t="str">
        <f>+IFERROR(INDEX(Sheet1!V:V,MATCH('Import Demurrage Detention'!$R822,Sheet1!$A:$A,0),1),"")</f>
        <v/>
      </c>
      <c r="R822" s="12">
        <f t="shared" si="10"/>
        <v>814</v>
      </c>
    </row>
    <row r="823" spans="1:18">
      <c r="A823" s="14" t="str">
        <f>+IFERROR(INDEX(Sheet1!$C:$C,MATCH('Import Demurrage Detention'!$R823,Sheet1!$A:$A,0),1),"")</f>
        <v/>
      </c>
      <c r="B823" s="14" t="str">
        <f>+IFERROR(INDEX(Sheet1!$F:$F,MATCH('Import Demurrage Detention'!$R823,Sheet1!$A:$A,0),1),"")</f>
        <v/>
      </c>
      <c r="C823" s="15" t="str">
        <f>+IFERROR(INDEX(Sheet1!$H:$H,MATCH('Import Demurrage Detention'!$R823,Sheet1!$A:$A,0),1),"")</f>
        <v/>
      </c>
      <c r="D823" s="15" t="str">
        <f>+IFERROR(INDEX(Sheet1!$I:$I,MATCH('Import Demurrage Detention'!$R823,Sheet1!$A:$A,0),1),"")</f>
        <v/>
      </c>
      <c r="E823" s="15" t="str">
        <f>+IFERROR(INDEX(Sheet1!J:J,MATCH('Import Demurrage Detention'!$R823,Sheet1!$A:$A,0),1),"")</f>
        <v/>
      </c>
      <c r="F823" s="15" t="str">
        <f>+IFERROR(INDEX(Sheet1!K:K,MATCH('Import Demurrage Detention'!$R823,Sheet1!$A:$A,0),1),"")</f>
        <v/>
      </c>
      <c r="G823" s="15" t="str">
        <f>+IFERROR(INDEX(Sheet1!L:L,MATCH('Import Demurrage Detention'!$R823,Sheet1!$A:$A,0),1),"")</f>
        <v/>
      </c>
      <c r="H823" s="15" t="str">
        <f>+IFERROR(INDEX(Sheet1!M:M,MATCH('Import Demurrage Detention'!$R823,Sheet1!$A:$A,0),1),"")</f>
        <v/>
      </c>
      <c r="I823" s="15" t="str">
        <f>+IFERROR(INDEX(Sheet1!N:N,MATCH('Import Demurrage Detention'!$R823,Sheet1!$A:$A,0),1),"")</f>
        <v/>
      </c>
      <c r="J823" s="15" t="str">
        <f>+IFERROR(INDEX(Sheet1!O:O,MATCH('Import Demurrage Detention'!$R823,Sheet1!$A:$A,0),1),"")</f>
        <v/>
      </c>
      <c r="K823" s="15" t="str">
        <f>+IFERROR(INDEX(Sheet1!P:P,MATCH('Import Demurrage Detention'!$R823,Sheet1!$A:$A,0),1),"")</f>
        <v/>
      </c>
      <c r="L823" s="15" t="str">
        <f>+IFERROR(INDEX(Sheet1!Q:Q,MATCH('Import Demurrage Detention'!$R823,Sheet1!$A:$A,0),1),"")</f>
        <v/>
      </c>
      <c r="M823" s="15" t="str">
        <f>+IFERROR(INDEX(Sheet1!R:R,MATCH('Import Demurrage Detention'!$R823,Sheet1!$A:$A,0),1),"")</f>
        <v/>
      </c>
      <c r="N823" s="15" t="str">
        <f>+IFERROR(INDEX(Sheet1!S:S,MATCH('Import Demurrage Detention'!$R823,Sheet1!$A:$A,0),1),"")</f>
        <v/>
      </c>
      <c r="O823" s="15" t="str">
        <f>+IFERROR(INDEX(Sheet1!T:T,MATCH('Import Demurrage Detention'!$R823,Sheet1!$A:$A,0),1),"")</f>
        <v/>
      </c>
      <c r="P823" s="15" t="str">
        <f>+IFERROR(INDEX(Sheet1!U:U,MATCH('Import Demurrage Detention'!$R823,Sheet1!$A:$A,0),1),"")</f>
        <v/>
      </c>
      <c r="Q823" s="15" t="str">
        <f>+IFERROR(INDEX(Sheet1!V:V,MATCH('Import Demurrage Detention'!$R823,Sheet1!$A:$A,0),1),"")</f>
        <v/>
      </c>
      <c r="R823" s="12">
        <f t="shared" si="10"/>
        <v>815</v>
      </c>
    </row>
    <row r="824" spans="1:18">
      <c r="A824" s="14" t="str">
        <f>+IFERROR(INDEX(Sheet1!$C:$C,MATCH('Import Demurrage Detention'!$R824,Sheet1!$A:$A,0),1),"")</f>
        <v/>
      </c>
      <c r="B824" s="14" t="str">
        <f>+IFERROR(INDEX(Sheet1!$F:$F,MATCH('Import Demurrage Detention'!$R824,Sheet1!$A:$A,0),1),"")</f>
        <v/>
      </c>
      <c r="C824" s="15" t="str">
        <f>+IFERROR(INDEX(Sheet1!$H:$H,MATCH('Import Demurrage Detention'!$R824,Sheet1!$A:$A,0),1),"")</f>
        <v/>
      </c>
      <c r="D824" s="15" t="str">
        <f>+IFERROR(INDEX(Sheet1!$I:$I,MATCH('Import Demurrage Detention'!$R824,Sheet1!$A:$A,0),1),"")</f>
        <v/>
      </c>
      <c r="E824" s="15" t="str">
        <f>+IFERROR(INDEX(Sheet1!J:J,MATCH('Import Demurrage Detention'!$R824,Sheet1!$A:$A,0),1),"")</f>
        <v/>
      </c>
      <c r="F824" s="15" t="str">
        <f>+IFERROR(INDEX(Sheet1!K:K,MATCH('Import Demurrage Detention'!$R824,Sheet1!$A:$A,0),1),"")</f>
        <v/>
      </c>
      <c r="G824" s="15" t="str">
        <f>+IFERROR(INDEX(Sheet1!L:L,MATCH('Import Demurrage Detention'!$R824,Sheet1!$A:$A,0),1),"")</f>
        <v/>
      </c>
      <c r="H824" s="15" t="str">
        <f>+IFERROR(INDEX(Sheet1!M:M,MATCH('Import Demurrage Detention'!$R824,Sheet1!$A:$A,0),1),"")</f>
        <v/>
      </c>
      <c r="I824" s="15" t="str">
        <f>+IFERROR(INDEX(Sheet1!N:N,MATCH('Import Demurrage Detention'!$R824,Sheet1!$A:$A,0),1),"")</f>
        <v/>
      </c>
      <c r="J824" s="15" t="str">
        <f>+IFERROR(INDEX(Sheet1!O:O,MATCH('Import Demurrage Detention'!$R824,Sheet1!$A:$A,0),1),"")</f>
        <v/>
      </c>
      <c r="K824" s="15" t="str">
        <f>+IFERROR(INDEX(Sheet1!P:P,MATCH('Import Demurrage Detention'!$R824,Sheet1!$A:$A,0),1),"")</f>
        <v/>
      </c>
      <c r="L824" s="15" t="str">
        <f>+IFERROR(INDEX(Sheet1!Q:Q,MATCH('Import Demurrage Detention'!$R824,Sheet1!$A:$A,0),1),"")</f>
        <v/>
      </c>
      <c r="M824" s="15" t="str">
        <f>+IFERROR(INDEX(Sheet1!R:R,MATCH('Import Demurrage Detention'!$R824,Sheet1!$A:$A,0),1),"")</f>
        <v/>
      </c>
      <c r="N824" s="15" t="str">
        <f>+IFERROR(INDEX(Sheet1!S:S,MATCH('Import Demurrage Detention'!$R824,Sheet1!$A:$A,0),1),"")</f>
        <v/>
      </c>
      <c r="O824" s="15" t="str">
        <f>+IFERROR(INDEX(Sheet1!T:T,MATCH('Import Demurrage Detention'!$R824,Sheet1!$A:$A,0),1),"")</f>
        <v/>
      </c>
      <c r="P824" s="15" t="str">
        <f>+IFERROR(INDEX(Sheet1!U:U,MATCH('Import Demurrage Detention'!$R824,Sheet1!$A:$A,0),1),"")</f>
        <v/>
      </c>
      <c r="Q824" s="15" t="str">
        <f>+IFERROR(INDEX(Sheet1!V:V,MATCH('Import Demurrage Detention'!$R824,Sheet1!$A:$A,0),1),"")</f>
        <v/>
      </c>
      <c r="R824" s="12">
        <f t="shared" si="10"/>
        <v>816</v>
      </c>
    </row>
    <row r="825" spans="1:18">
      <c r="A825" s="14" t="str">
        <f>+IFERROR(INDEX(Sheet1!$C:$C,MATCH('Import Demurrage Detention'!$R825,Sheet1!$A:$A,0),1),"")</f>
        <v/>
      </c>
      <c r="B825" s="14" t="str">
        <f>+IFERROR(INDEX(Sheet1!$F:$F,MATCH('Import Demurrage Detention'!$R825,Sheet1!$A:$A,0),1),"")</f>
        <v/>
      </c>
      <c r="C825" s="15" t="str">
        <f>+IFERROR(INDEX(Sheet1!$H:$H,MATCH('Import Demurrage Detention'!$R825,Sheet1!$A:$A,0),1),"")</f>
        <v/>
      </c>
      <c r="D825" s="15" t="str">
        <f>+IFERROR(INDEX(Sheet1!$I:$I,MATCH('Import Demurrage Detention'!$R825,Sheet1!$A:$A,0),1),"")</f>
        <v/>
      </c>
      <c r="E825" s="15" t="str">
        <f>+IFERROR(INDEX(Sheet1!J:J,MATCH('Import Demurrage Detention'!$R825,Sheet1!$A:$A,0),1),"")</f>
        <v/>
      </c>
      <c r="F825" s="15" t="str">
        <f>+IFERROR(INDEX(Sheet1!K:K,MATCH('Import Demurrage Detention'!$R825,Sheet1!$A:$A,0),1),"")</f>
        <v/>
      </c>
      <c r="G825" s="15" t="str">
        <f>+IFERROR(INDEX(Sheet1!L:L,MATCH('Import Demurrage Detention'!$R825,Sheet1!$A:$A,0),1),"")</f>
        <v/>
      </c>
      <c r="H825" s="15" t="str">
        <f>+IFERROR(INDEX(Sheet1!M:M,MATCH('Import Demurrage Detention'!$R825,Sheet1!$A:$A,0),1),"")</f>
        <v/>
      </c>
      <c r="I825" s="15" t="str">
        <f>+IFERROR(INDEX(Sheet1!N:N,MATCH('Import Demurrage Detention'!$R825,Sheet1!$A:$A,0),1),"")</f>
        <v/>
      </c>
      <c r="J825" s="15" t="str">
        <f>+IFERROR(INDEX(Sheet1!O:O,MATCH('Import Demurrage Detention'!$R825,Sheet1!$A:$A,0),1),"")</f>
        <v/>
      </c>
      <c r="K825" s="15" t="str">
        <f>+IFERROR(INDEX(Sheet1!P:P,MATCH('Import Demurrage Detention'!$R825,Sheet1!$A:$A,0),1),"")</f>
        <v/>
      </c>
      <c r="L825" s="15" t="str">
        <f>+IFERROR(INDEX(Sheet1!Q:Q,MATCH('Import Demurrage Detention'!$R825,Sheet1!$A:$A,0),1),"")</f>
        <v/>
      </c>
      <c r="M825" s="15" t="str">
        <f>+IFERROR(INDEX(Sheet1!R:R,MATCH('Import Demurrage Detention'!$R825,Sheet1!$A:$A,0),1),"")</f>
        <v/>
      </c>
      <c r="N825" s="15" t="str">
        <f>+IFERROR(INDEX(Sheet1!S:S,MATCH('Import Demurrage Detention'!$R825,Sheet1!$A:$A,0),1),"")</f>
        <v/>
      </c>
      <c r="O825" s="15" t="str">
        <f>+IFERROR(INDEX(Sheet1!T:T,MATCH('Import Demurrage Detention'!$R825,Sheet1!$A:$A,0),1),"")</f>
        <v/>
      </c>
      <c r="P825" s="15" t="str">
        <f>+IFERROR(INDEX(Sheet1!U:U,MATCH('Import Demurrage Detention'!$R825,Sheet1!$A:$A,0),1),"")</f>
        <v/>
      </c>
      <c r="Q825" s="15" t="str">
        <f>+IFERROR(INDEX(Sheet1!V:V,MATCH('Import Demurrage Detention'!$R825,Sheet1!$A:$A,0),1),"")</f>
        <v/>
      </c>
      <c r="R825" s="12">
        <f t="shared" si="10"/>
        <v>817</v>
      </c>
    </row>
    <row r="826" spans="1:18">
      <c r="A826" s="14" t="str">
        <f>+IFERROR(INDEX(Sheet1!$C:$C,MATCH('Import Demurrage Detention'!$R826,Sheet1!$A:$A,0),1),"")</f>
        <v/>
      </c>
      <c r="B826" s="14" t="str">
        <f>+IFERROR(INDEX(Sheet1!$F:$F,MATCH('Import Demurrage Detention'!$R826,Sheet1!$A:$A,0),1),"")</f>
        <v/>
      </c>
      <c r="C826" s="15" t="str">
        <f>+IFERROR(INDEX(Sheet1!$H:$H,MATCH('Import Demurrage Detention'!$R826,Sheet1!$A:$A,0),1),"")</f>
        <v/>
      </c>
      <c r="D826" s="15" t="str">
        <f>+IFERROR(INDEX(Sheet1!$I:$I,MATCH('Import Demurrage Detention'!$R826,Sheet1!$A:$A,0),1),"")</f>
        <v/>
      </c>
      <c r="E826" s="15" t="str">
        <f>+IFERROR(INDEX(Sheet1!J:J,MATCH('Import Demurrage Detention'!$R826,Sheet1!$A:$A,0),1),"")</f>
        <v/>
      </c>
      <c r="F826" s="15" t="str">
        <f>+IFERROR(INDEX(Sheet1!K:K,MATCH('Import Demurrage Detention'!$R826,Sheet1!$A:$A,0),1),"")</f>
        <v/>
      </c>
      <c r="G826" s="15" t="str">
        <f>+IFERROR(INDEX(Sheet1!L:L,MATCH('Import Demurrage Detention'!$R826,Sheet1!$A:$A,0),1),"")</f>
        <v/>
      </c>
      <c r="H826" s="15" t="str">
        <f>+IFERROR(INDEX(Sheet1!M:M,MATCH('Import Demurrage Detention'!$R826,Sheet1!$A:$A,0),1),"")</f>
        <v/>
      </c>
      <c r="I826" s="15" t="str">
        <f>+IFERROR(INDEX(Sheet1!N:N,MATCH('Import Demurrage Detention'!$R826,Sheet1!$A:$A,0),1),"")</f>
        <v/>
      </c>
      <c r="J826" s="15" t="str">
        <f>+IFERROR(INDEX(Sheet1!O:O,MATCH('Import Demurrage Detention'!$R826,Sheet1!$A:$A,0),1),"")</f>
        <v/>
      </c>
      <c r="K826" s="15" t="str">
        <f>+IFERROR(INDEX(Sheet1!P:P,MATCH('Import Demurrage Detention'!$R826,Sheet1!$A:$A,0),1),"")</f>
        <v/>
      </c>
      <c r="L826" s="15" t="str">
        <f>+IFERROR(INDEX(Sheet1!Q:Q,MATCH('Import Demurrage Detention'!$R826,Sheet1!$A:$A,0),1),"")</f>
        <v/>
      </c>
      <c r="M826" s="15" t="str">
        <f>+IFERROR(INDEX(Sheet1!R:R,MATCH('Import Demurrage Detention'!$R826,Sheet1!$A:$A,0),1),"")</f>
        <v/>
      </c>
      <c r="N826" s="15" t="str">
        <f>+IFERROR(INDEX(Sheet1!S:S,MATCH('Import Demurrage Detention'!$R826,Sheet1!$A:$A,0),1),"")</f>
        <v/>
      </c>
      <c r="O826" s="15" t="str">
        <f>+IFERROR(INDEX(Sheet1!T:T,MATCH('Import Demurrage Detention'!$R826,Sheet1!$A:$A,0),1),"")</f>
        <v/>
      </c>
      <c r="P826" s="15" t="str">
        <f>+IFERROR(INDEX(Sheet1!U:U,MATCH('Import Demurrage Detention'!$R826,Sheet1!$A:$A,0),1),"")</f>
        <v/>
      </c>
      <c r="Q826" s="15" t="str">
        <f>+IFERROR(INDEX(Sheet1!V:V,MATCH('Import Demurrage Detention'!$R826,Sheet1!$A:$A,0),1),"")</f>
        <v/>
      </c>
      <c r="R826" s="12">
        <f t="shared" si="10"/>
        <v>818</v>
      </c>
    </row>
    <row r="827" spans="1:18">
      <c r="A827" s="14" t="str">
        <f>+IFERROR(INDEX(Sheet1!$C:$C,MATCH('Import Demurrage Detention'!$R827,Sheet1!$A:$A,0),1),"")</f>
        <v/>
      </c>
      <c r="B827" s="14" t="str">
        <f>+IFERROR(INDEX(Sheet1!$F:$F,MATCH('Import Demurrage Detention'!$R827,Sheet1!$A:$A,0),1),"")</f>
        <v/>
      </c>
      <c r="C827" s="15" t="str">
        <f>+IFERROR(INDEX(Sheet1!$H:$H,MATCH('Import Demurrage Detention'!$R827,Sheet1!$A:$A,0),1),"")</f>
        <v/>
      </c>
      <c r="D827" s="15" t="str">
        <f>+IFERROR(INDEX(Sheet1!$I:$I,MATCH('Import Demurrage Detention'!$R827,Sheet1!$A:$A,0),1),"")</f>
        <v/>
      </c>
      <c r="E827" s="15" t="str">
        <f>+IFERROR(INDEX(Sheet1!J:J,MATCH('Import Demurrage Detention'!$R827,Sheet1!$A:$A,0),1),"")</f>
        <v/>
      </c>
      <c r="F827" s="15" t="str">
        <f>+IFERROR(INDEX(Sheet1!K:K,MATCH('Import Demurrage Detention'!$R827,Sheet1!$A:$A,0),1),"")</f>
        <v/>
      </c>
      <c r="G827" s="15" t="str">
        <f>+IFERROR(INDEX(Sheet1!L:L,MATCH('Import Demurrage Detention'!$R827,Sheet1!$A:$A,0),1),"")</f>
        <v/>
      </c>
      <c r="H827" s="15" t="str">
        <f>+IFERROR(INDEX(Sheet1!M:M,MATCH('Import Demurrage Detention'!$R827,Sheet1!$A:$A,0),1),"")</f>
        <v/>
      </c>
      <c r="I827" s="15" t="str">
        <f>+IFERROR(INDEX(Sheet1!N:N,MATCH('Import Demurrage Detention'!$R827,Sheet1!$A:$A,0),1),"")</f>
        <v/>
      </c>
      <c r="J827" s="15" t="str">
        <f>+IFERROR(INDEX(Sheet1!O:O,MATCH('Import Demurrage Detention'!$R827,Sheet1!$A:$A,0),1),"")</f>
        <v/>
      </c>
      <c r="K827" s="15" t="str">
        <f>+IFERROR(INDEX(Sheet1!P:P,MATCH('Import Demurrage Detention'!$R827,Sheet1!$A:$A,0),1),"")</f>
        <v/>
      </c>
      <c r="L827" s="15" t="str">
        <f>+IFERROR(INDEX(Sheet1!Q:Q,MATCH('Import Demurrage Detention'!$R827,Sheet1!$A:$A,0),1),"")</f>
        <v/>
      </c>
      <c r="M827" s="15" t="str">
        <f>+IFERROR(INDEX(Sheet1!R:R,MATCH('Import Demurrage Detention'!$R827,Sheet1!$A:$A,0),1),"")</f>
        <v/>
      </c>
      <c r="N827" s="15" t="str">
        <f>+IFERROR(INDEX(Sheet1!S:S,MATCH('Import Demurrage Detention'!$R827,Sheet1!$A:$A,0),1),"")</f>
        <v/>
      </c>
      <c r="O827" s="15" t="str">
        <f>+IFERROR(INDEX(Sheet1!T:T,MATCH('Import Demurrage Detention'!$R827,Sheet1!$A:$A,0),1),"")</f>
        <v/>
      </c>
      <c r="P827" s="15" t="str">
        <f>+IFERROR(INDEX(Sheet1!U:U,MATCH('Import Demurrage Detention'!$R827,Sheet1!$A:$A,0),1),"")</f>
        <v/>
      </c>
      <c r="Q827" s="15" t="str">
        <f>+IFERROR(INDEX(Sheet1!V:V,MATCH('Import Demurrage Detention'!$R827,Sheet1!$A:$A,0),1),"")</f>
        <v/>
      </c>
      <c r="R827" s="12">
        <f t="shared" si="10"/>
        <v>819</v>
      </c>
    </row>
    <row r="828" spans="1:18">
      <c r="A828" s="14" t="str">
        <f>+IFERROR(INDEX(Sheet1!$C:$C,MATCH('Import Demurrage Detention'!$R828,Sheet1!$A:$A,0),1),"")</f>
        <v/>
      </c>
      <c r="B828" s="14" t="str">
        <f>+IFERROR(INDEX(Sheet1!$F:$F,MATCH('Import Demurrage Detention'!$R828,Sheet1!$A:$A,0),1),"")</f>
        <v/>
      </c>
      <c r="C828" s="15" t="str">
        <f>+IFERROR(INDEX(Sheet1!$H:$H,MATCH('Import Demurrage Detention'!$R828,Sheet1!$A:$A,0),1),"")</f>
        <v/>
      </c>
      <c r="D828" s="15" t="str">
        <f>+IFERROR(INDEX(Sheet1!$I:$I,MATCH('Import Demurrage Detention'!$R828,Sheet1!$A:$A,0),1),"")</f>
        <v/>
      </c>
      <c r="E828" s="15" t="str">
        <f>+IFERROR(INDEX(Sheet1!J:J,MATCH('Import Demurrage Detention'!$R828,Sheet1!$A:$A,0),1),"")</f>
        <v/>
      </c>
      <c r="F828" s="15" t="str">
        <f>+IFERROR(INDEX(Sheet1!K:K,MATCH('Import Demurrage Detention'!$R828,Sheet1!$A:$A,0),1),"")</f>
        <v/>
      </c>
      <c r="G828" s="15" t="str">
        <f>+IFERROR(INDEX(Sheet1!L:L,MATCH('Import Demurrage Detention'!$R828,Sheet1!$A:$A,0),1),"")</f>
        <v/>
      </c>
      <c r="H828" s="15" t="str">
        <f>+IFERROR(INDEX(Sheet1!M:M,MATCH('Import Demurrage Detention'!$R828,Sheet1!$A:$A,0),1),"")</f>
        <v/>
      </c>
      <c r="I828" s="15" t="str">
        <f>+IFERROR(INDEX(Sheet1!N:N,MATCH('Import Demurrage Detention'!$R828,Sheet1!$A:$A,0),1),"")</f>
        <v/>
      </c>
      <c r="J828" s="15" t="str">
        <f>+IFERROR(INDEX(Sheet1!O:O,MATCH('Import Demurrage Detention'!$R828,Sheet1!$A:$A,0),1),"")</f>
        <v/>
      </c>
      <c r="K828" s="15" t="str">
        <f>+IFERROR(INDEX(Sheet1!P:P,MATCH('Import Demurrage Detention'!$R828,Sheet1!$A:$A,0),1),"")</f>
        <v/>
      </c>
      <c r="L828" s="15" t="str">
        <f>+IFERROR(INDEX(Sheet1!Q:Q,MATCH('Import Demurrage Detention'!$R828,Sheet1!$A:$A,0),1),"")</f>
        <v/>
      </c>
      <c r="M828" s="15" t="str">
        <f>+IFERROR(INDEX(Sheet1!R:R,MATCH('Import Demurrage Detention'!$R828,Sheet1!$A:$A,0),1),"")</f>
        <v/>
      </c>
      <c r="N828" s="15" t="str">
        <f>+IFERROR(INDEX(Sheet1!S:S,MATCH('Import Demurrage Detention'!$R828,Sheet1!$A:$A,0),1),"")</f>
        <v/>
      </c>
      <c r="O828" s="15" t="str">
        <f>+IFERROR(INDEX(Sheet1!T:T,MATCH('Import Demurrage Detention'!$R828,Sheet1!$A:$A,0),1),"")</f>
        <v/>
      </c>
      <c r="P828" s="15" t="str">
        <f>+IFERROR(INDEX(Sheet1!U:U,MATCH('Import Demurrage Detention'!$R828,Sheet1!$A:$A,0),1),"")</f>
        <v/>
      </c>
      <c r="Q828" s="15" t="str">
        <f>+IFERROR(INDEX(Sheet1!V:V,MATCH('Import Demurrage Detention'!$R828,Sheet1!$A:$A,0),1),"")</f>
        <v/>
      </c>
      <c r="R828" s="12">
        <f t="shared" si="10"/>
        <v>820</v>
      </c>
    </row>
    <row r="829" spans="1:18">
      <c r="A829" s="14" t="str">
        <f>+IFERROR(INDEX(Sheet1!$C:$C,MATCH('Import Demurrage Detention'!$R829,Sheet1!$A:$A,0),1),"")</f>
        <v/>
      </c>
      <c r="B829" s="14" t="str">
        <f>+IFERROR(INDEX(Sheet1!$F:$F,MATCH('Import Demurrage Detention'!$R829,Sheet1!$A:$A,0),1),"")</f>
        <v/>
      </c>
      <c r="C829" s="15" t="str">
        <f>+IFERROR(INDEX(Sheet1!$H:$H,MATCH('Import Demurrage Detention'!$R829,Sheet1!$A:$A,0),1),"")</f>
        <v/>
      </c>
      <c r="D829" s="15" t="str">
        <f>+IFERROR(INDEX(Sheet1!$I:$I,MATCH('Import Demurrage Detention'!$R829,Sheet1!$A:$A,0),1),"")</f>
        <v/>
      </c>
      <c r="E829" s="15" t="str">
        <f>+IFERROR(INDEX(Sheet1!J:J,MATCH('Import Demurrage Detention'!$R829,Sheet1!$A:$A,0),1),"")</f>
        <v/>
      </c>
      <c r="F829" s="15" t="str">
        <f>+IFERROR(INDEX(Sheet1!K:K,MATCH('Import Demurrage Detention'!$R829,Sheet1!$A:$A,0),1),"")</f>
        <v/>
      </c>
      <c r="G829" s="15" t="str">
        <f>+IFERROR(INDEX(Sheet1!L:L,MATCH('Import Demurrage Detention'!$R829,Sheet1!$A:$A,0),1),"")</f>
        <v/>
      </c>
      <c r="H829" s="15" t="str">
        <f>+IFERROR(INDEX(Sheet1!M:M,MATCH('Import Demurrage Detention'!$R829,Sheet1!$A:$A,0),1),"")</f>
        <v/>
      </c>
      <c r="I829" s="15" t="str">
        <f>+IFERROR(INDEX(Sheet1!N:N,MATCH('Import Demurrage Detention'!$R829,Sheet1!$A:$A,0),1),"")</f>
        <v/>
      </c>
      <c r="J829" s="15" t="str">
        <f>+IFERROR(INDEX(Sheet1!O:O,MATCH('Import Demurrage Detention'!$R829,Sheet1!$A:$A,0),1),"")</f>
        <v/>
      </c>
      <c r="K829" s="15" t="str">
        <f>+IFERROR(INDEX(Sheet1!P:P,MATCH('Import Demurrage Detention'!$R829,Sheet1!$A:$A,0),1),"")</f>
        <v/>
      </c>
      <c r="L829" s="15" t="str">
        <f>+IFERROR(INDEX(Sheet1!Q:Q,MATCH('Import Demurrage Detention'!$R829,Sheet1!$A:$A,0),1),"")</f>
        <v/>
      </c>
      <c r="M829" s="15" t="str">
        <f>+IFERROR(INDEX(Sheet1!R:R,MATCH('Import Demurrage Detention'!$R829,Sheet1!$A:$A,0),1),"")</f>
        <v/>
      </c>
      <c r="N829" s="15" t="str">
        <f>+IFERROR(INDEX(Sheet1!S:S,MATCH('Import Demurrage Detention'!$R829,Sheet1!$A:$A,0),1),"")</f>
        <v/>
      </c>
      <c r="O829" s="15" t="str">
        <f>+IFERROR(INDEX(Sheet1!T:T,MATCH('Import Demurrage Detention'!$R829,Sheet1!$A:$A,0),1),"")</f>
        <v/>
      </c>
      <c r="P829" s="15" t="str">
        <f>+IFERROR(INDEX(Sheet1!U:U,MATCH('Import Demurrage Detention'!$R829,Sheet1!$A:$A,0),1),"")</f>
        <v/>
      </c>
      <c r="Q829" s="15" t="str">
        <f>+IFERROR(INDEX(Sheet1!V:V,MATCH('Import Demurrage Detention'!$R829,Sheet1!$A:$A,0),1),"")</f>
        <v/>
      </c>
      <c r="R829" s="12">
        <f t="shared" si="10"/>
        <v>821</v>
      </c>
    </row>
    <row r="830" spans="1:18">
      <c r="A830" s="14" t="str">
        <f>+IFERROR(INDEX(Sheet1!$C:$C,MATCH('Import Demurrage Detention'!$R830,Sheet1!$A:$A,0),1),"")</f>
        <v/>
      </c>
      <c r="B830" s="14" t="str">
        <f>+IFERROR(INDEX(Sheet1!$F:$F,MATCH('Import Demurrage Detention'!$R830,Sheet1!$A:$A,0),1),"")</f>
        <v/>
      </c>
      <c r="C830" s="15" t="str">
        <f>+IFERROR(INDEX(Sheet1!$H:$H,MATCH('Import Demurrage Detention'!$R830,Sheet1!$A:$A,0),1),"")</f>
        <v/>
      </c>
      <c r="D830" s="15" t="str">
        <f>+IFERROR(INDEX(Sheet1!$I:$I,MATCH('Import Demurrage Detention'!$R830,Sheet1!$A:$A,0),1),"")</f>
        <v/>
      </c>
      <c r="E830" s="15" t="str">
        <f>+IFERROR(INDEX(Sheet1!J:J,MATCH('Import Demurrage Detention'!$R830,Sheet1!$A:$A,0),1),"")</f>
        <v/>
      </c>
      <c r="F830" s="15" t="str">
        <f>+IFERROR(INDEX(Sheet1!K:K,MATCH('Import Demurrage Detention'!$R830,Sheet1!$A:$A,0),1),"")</f>
        <v/>
      </c>
      <c r="G830" s="15" t="str">
        <f>+IFERROR(INDEX(Sheet1!L:L,MATCH('Import Demurrage Detention'!$R830,Sheet1!$A:$A,0),1),"")</f>
        <v/>
      </c>
      <c r="H830" s="15" t="str">
        <f>+IFERROR(INDEX(Sheet1!M:M,MATCH('Import Demurrage Detention'!$R830,Sheet1!$A:$A,0),1),"")</f>
        <v/>
      </c>
      <c r="I830" s="15" t="str">
        <f>+IFERROR(INDEX(Sheet1!N:N,MATCH('Import Demurrage Detention'!$R830,Sheet1!$A:$A,0),1),"")</f>
        <v/>
      </c>
      <c r="J830" s="15" t="str">
        <f>+IFERROR(INDEX(Sheet1!O:O,MATCH('Import Demurrage Detention'!$R830,Sheet1!$A:$A,0),1),"")</f>
        <v/>
      </c>
      <c r="K830" s="15" t="str">
        <f>+IFERROR(INDEX(Sheet1!P:P,MATCH('Import Demurrage Detention'!$R830,Sheet1!$A:$A,0),1),"")</f>
        <v/>
      </c>
      <c r="L830" s="15" t="str">
        <f>+IFERROR(INDEX(Sheet1!Q:Q,MATCH('Import Demurrage Detention'!$R830,Sheet1!$A:$A,0),1),"")</f>
        <v/>
      </c>
      <c r="M830" s="15" t="str">
        <f>+IFERROR(INDEX(Sheet1!R:R,MATCH('Import Demurrage Detention'!$R830,Sheet1!$A:$A,0),1),"")</f>
        <v/>
      </c>
      <c r="N830" s="15" t="str">
        <f>+IFERROR(INDEX(Sheet1!S:S,MATCH('Import Demurrage Detention'!$R830,Sheet1!$A:$A,0),1),"")</f>
        <v/>
      </c>
      <c r="O830" s="15" t="str">
        <f>+IFERROR(INDEX(Sheet1!T:T,MATCH('Import Demurrage Detention'!$R830,Sheet1!$A:$A,0),1),"")</f>
        <v/>
      </c>
      <c r="P830" s="15" t="str">
        <f>+IFERROR(INDEX(Sheet1!U:U,MATCH('Import Demurrage Detention'!$R830,Sheet1!$A:$A,0),1),"")</f>
        <v/>
      </c>
      <c r="Q830" s="15" t="str">
        <f>+IFERROR(INDEX(Sheet1!V:V,MATCH('Import Demurrage Detention'!$R830,Sheet1!$A:$A,0),1),"")</f>
        <v/>
      </c>
      <c r="R830" s="12">
        <f t="shared" si="10"/>
        <v>822</v>
      </c>
    </row>
    <row r="831" spans="1:18">
      <c r="A831" s="14" t="str">
        <f>+IFERROR(INDEX(Sheet1!$C:$C,MATCH('Import Demurrage Detention'!$R831,Sheet1!$A:$A,0),1),"")</f>
        <v/>
      </c>
      <c r="B831" s="14" t="str">
        <f>+IFERROR(INDEX(Sheet1!$F:$F,MATCH('Import Demurrage Detention'!$R831,Sheet1!$A:$A,0),1),"")</f>
        <v/>
      </c>
      <c r="C831" s="15" t="str">
        <f>+IFERROR(INDEX(Sheet1!$H:$H,MATCH('Import Demurrage Detention'!$R831,Sheet1!$A:$A,0),1),"")</f>
        <v/>
      </c>
      <c r="D831" s="15" t="str">
        <f>+IFERROR(INDEX(Sheet1!$I:$I,MATCH('Import Demurrage Detention'!$R831,Sheet1!$A:$A,0),1),"")</f>
        <v/>
      </c>
      <c r="E831" s="15" t="str">
        <f>+IFERROR(INDEX(Sheet1!J:J,MATCH('Import Demurrage Detention'!$R831,Sheet1!$A:$A,0),1),"")</f>
        <v/>
      </c>
      <c r="F831" s="15" t="str">
        <f>+IFERROR(INDEX(Sheet1!K:K,MATCH('Import Demurrage Detention'!$R831,Sheet1!$A:$A,0),1),"")</f>
        <v/>
      </c>
      <c r="G831" s="15" t="str">
        <f>+IFERROR(INDEX(Sheet1!L:L,MATCH('Import Demurrage Detention'!$R831,Sheet1!$A:$A,0),1),"")</f>
        <v/>
      </c>
      <c r="H831" s="15" t="str">
        <f>+IFERROR(INDEX(Sheet1!M:M,MATCH('Import Demurrage Detention'!$R831,Sheet1!$A:$A,0),1),"")</f>
        <v/>
      </c>
      <c r="I831" s="15" t="str">
        <f>+IFERROR(INDEX(Sheet1!N:N,MATCH('Import Demurrage Detention'!$R831,Sheet1!$A:$A,0),1),"")</f>
        <v/>
      </c>
      <c r="J831" s="15" t="str">
        <f>+IFERROR(INDEX(Sheet1!O:O,MATCH('Import Demurrage Detention'!$R831,Sheet1!$A:$A,0),1),"")</f>
        <v/>
      </c>
      <c r="K831" s="15" t="str">
        <f>+IFERROR(INDEX(Sheet1!P:P,MATCH('Import Demurrage Detention'!$R831,Sheet1!$A:$A,0),1),"")</f>
        <v/>
      </c>
      <c r="L831" s="15" t="str">
        <f>+IFERROR(INDEX(Sheet1!Q:Q,MATCH('Import Demurrage Detention'!$R831,Sheet1!$A:$A,0),1),"")</f>
        <v/>
      </c>
      <c r="M831" s="15" t="str">
        <f>+IFERROR(INDEX(Sheet1!R:R,MATCH('Import Demurrage Detention'!$R831,Sheet1!$A:$A,0),1),"")</f>
        <v/>
      </c>
      <c r="N831" s="15" t="str">
        <f>+IFERROR(INDEX(Sheet1!S:S,MATCH('Import Demurrage Detention'!$R831,Sheet1!$A:$A,0),1),"")</f>
        <v/>
      </c>
      <c r="O831" s="15" t="str">
        <f>+IFERROR(INDEX(Sheet1!T:T,MATCH('Import Demurrage Detention'!$R831,Sheet1!$A:$A,0),1),"")</f>
        <v/>
      </c>
      <c r="P831" s="15" t="str">
        <f>+IFERROR(INDEX(Sheet1!U:U,MATCH('Import Demurrage Detention'!$R831,Sheet1!$A:$A,0),1),"")</f>
        <v/>
      </c>
      <c r="Q831" s="15" t="str">
        <f>+IFERROR(INDEX(Sheet1!V:V,MATCH('Import Demurrage Detention'!$R831,Sheet1!$A:$A,0),1),"")</f>
        <v/>
      </c>
      <c r="R831" s="12">
        <f t="shared" si="10"/>
        <v>823</v>
      </c>
    </row>
    <row r="832" spans="1:18">
      <c r="A832" s="14" t="str">
        <f>+IFERROR(INDEX(Sheet1!$C:$C,MATCH('Import Demurrage Detention'!$R832,Sheet1!$A:$A,0),1),"")</f>
        <v/>
      </c>
      <c r="B832" s="14" t="str">
        <f>+IFERROR(INDEX(Sheet1!$F:$F,MATCH('Import Demurrage Detention'!$R832,Sheet1!$A:$A,0),1),"")</f>
        <v/>
      </c>
      <c r="C832" s="15" t="str">
        <f>+IFERROR(INDEX(Sheet1!$H:$H,MATCH('Import Demurrage Detention'!$R832,Sheet1!$A:$A,0),1),"")</f>
        <v/>
      </c>
      <c r="D832" s="15" t="str">
        <f>+IFERROR(INDEX(Sheet1!$I:$I,MATCH('Import Demurrage Detention'!$R832,Sheet1!$A:$A,0),1),"")</f>
        <v/>
      </c>
      <c r="E832" s="15" t="str">
        <f>+IFERROR(INDEX(Sheet1!J:J,MATCH('Import Demurrage Detention'!$R832,Sheet1!$A:$A,0),1),"")</f>
        <v/>
      </c>
      <c r="F832" s="15" t="str">
        <f>+IFERROR(INDEX(Sheet1!K:K,MATCH('Import Demurrage Detention'!$R832,Sheet1!$A:$A,0),1),"")</f>
        <v/>
      </c>
      <c r="G832" s="15" t="str">
        <f>+IFERROR(INDEX(Sheet1!L:L,MATCH('Import Demurrage Detention'!$R832,Sheet1!$A:$A,0),1),"")</f>
        <v/>
      </c>
      <c r="H832" s="15" t="str">
        <f>+IFERROR(INDEX(Sheet1!M:M,MATCH('Import Demurrage Detention'!$R832,Sheet1!$A:$A,0),1),"")</f>
        <v/>
      </c>
      <c r="I832" s="15" t="str">
        <f>+IFERROR(INDEX(Sheet1!N:N,MATCH('Import Demurrage Detention'!$R832,Sheet1!$A:$A,0),1),"")</f>
        <v/>
      </c>
      <c r="J832" s="15" t="str">
        <f>+IFERROR(INDEX(Sheet1!O:O,MATCH('Import Demurrage Detention'!$R832,Sheet1!$A:$A,0),1),"")</f>
        <v/>
      </c>
      <c r="K832" s="15" t="str">
        <f>+IFERROR(INDEX(Sheet1!P:P,MATCH('Import Demurrage Detention'!$R832,Sheet1!$A:$A,0),1),"")</f>
        <v/>
      </c>
      <c r="L832" s="15" t="str">
        <f>+IFERROR(INDEX(Sheet1!Q:Q,MATCH('Import Demurrage Detention'!$R832,Sheet1!$A:$A,0),1),"")</f>
        <v/>
      </c>
      <c r="M832" s="15" t="str">
        <f>+IFERROR(INDEX(Sheet1!R:R,MATCH('Import Demurrage Detention'!$R832,Sheet1!$A:$A,0),1),"")</f>
        <v/>
      </c>
      <c r="N832" s="15" t="str">
        <f>+IFERROR(INDEX(Sheet1!S:S,MATCH('Import Demurrage Detention'!$R832,Sheet1!$A:$A,0),1),"")</f>
        <v/>
      </c>
      <c r="O832" s="15" t="str">
        <f>+IFERROR(INDEX(Sheet1!T:T,MATCH('Import Demurrage Detention'!$R832,Sheet1!$A:$A,0),1),"")</f>
        <v/>
      </c>
      <c r="P832" s="15" t="str">
        <f>+IFERROR(INDEX(Sheet1!U:U,MATCH('Import Demurrage Detention'!$R832,Sheet1!$A:$A,0),1),"")</f>
        <v/>
      </c>
      <c r="Q832" s="15" t="str">
        <f>+IFERROR(INDEX(Sheet1!V:V,MATCH('Import Demurrage Detention'!$R832,Sheet1!$A:$A,0),1),"")</f>
        <v/>
      </c>
      <c r="R832" s="12">
        <f t="shared" si="10"/>
        <v>824</v>
      </c>
    </row>
    <row r="833" spans="1:18">
      <c r="A833" s="14" t="str">
        <f>+IFERROR(INDEX(Sheet1!$C:$C,MATCH('Import Demurrage Detention'!$R833,Sheet1!$A:$A,0),1),"")</f>
        <v/>
      </c>
      <c r="B833" s="14" t="str">
        <f>+IFERROR(INDEX(Sheet1!$F:$F,MATCH('Import Demurrage Detention'!$R833,Sheet1!$A:$A,0),1),"")</f>
        <v/>
      </c>
      <c r="C833" s="15" t="str">
        <f>+IFERROR(INDEX(Sheet1!$H:$H,MATCH('Import Demurrage Detention'!$R833,Sheet1!$A:$A,0),1),"")</f>
        <v/>
      </c>
      <c r="D833" s="15" t="str">
        <f>+IFERROR(INDEX(Sheet1!$I:$I,MATCH('Import Demurrage Detention'!$R833,Sheet1!$A:$A,0),1),"")</f>
        <v/>
      </c>
      <c r="E833" s="15" t="str">
        <f>+IFERROR(INDEX(Sheet1!J:J,MATCH('Import Demurrage Detention'!$R833,Sheet1!$A:$A,0),1),"")</f>
        <v/>
      </c>
      <c r="F833" s="15" t="str">
        <f>+IFERROR(INDEX(Sheet1!K:K,MATCH('Import Demurrage Detention'!$R833,Sheet1!$A:$A,0),1),"")</f>
        <v/>
      </c>
      <c r="G833" s="15" t="str">
        <f>+IFERROR(INDEX(Sheet1!L:L,MATCH('Import Demurrage Detention'!$R833,Sheet1!$A:$A,0),1),"")</f>
        <v/>
      </c>
      <c r="H833" s="15" t="str">
        <f>+IFERROR(INDEX(Sheet1!M:M,MATCH('Import Demurrage Detention'!$R833,Sheet1!$A:$A,0),1),"")</f>
        <v/>
      </c>
      <c r="I833" s="15" t="str">
        <f>+IFERROR(INDEX(Sheet1!N:N,MATCH('Import Demurrage Detention'!$R833,Sheet1!$A:$A,0),1),"")</f>
        <v/>
      </c>
      <c r="J833" s="15" t="str">
        <f>+IFERROR(INDEX(Sheet1!O:O,MATCH('Import Demurrage Detention'!$R833,Sheet1!$A:$A,0),1),"")</f>
        <v/>
      </c>
      <c r="K833" s="15" t="str">
        <f>+IFERROR(INDEX(Sheet1!P:P,MATCH('Import Demurrage Detention'!$R833,Sheet1!$A:$A,0),1),"")</f>
        <v/>
      </c>
      <c r="L833" s="15" t="str">
        <f>+IFERROR(INDEX(Sheet1!Q:Q,MATCH('Import Demurrage Detention'!$R833,Sheet1!$A:$A,0),1),"")</f>
        <v/>
      </c>
      <c r="M833" s="15" t="str">
        <f>+IFERROR(INDEX(Sheet1!R:R,MATCH('Import Demurrage Detention'!$R833,Sheet1!$A:$A,0),1),"")</f>
        <v/>
      </c>
      <c r="N833" s="15" t="str">
        <f>+IFERROR(INDEX(Sheet1!S:S,MATCH('Import Demurrage Detention'!$R833,Sheet1!$A:$A,0),1),"")</f>
        <v/>
      </c>
      <c r="O833" s="15" t="str">
        <f>+IFERROR(INDEX(Sheet1!T:T,MATCH('Import Demurrage Detention'!$R833,Sheet1!$A:$A,0),1),"")</f>
        <v/>
      </c>
      <c r="P833" s="15" t="str">
        <f>+IFERROR(INDEX(Sheet1!U:U,MATCH('Import Demurrage Detention'!$R833,Sheet1!$A:$A,0),1),"")</f>
        <v/>
      </c>
      <c r="Q833" s="15" t="str">
        <f>+IFERROR(INDEX(Sheet1!V:V,MATCH('Import Demurrage Detention'!$R833,Sheet1!$A:$A,0),1),"")</f>
        <v/>
      </c>
      <c r="R833" s="12">
        <f t="shared" si="10"/>
        <v>825</v>
      </c>
    </row>
    <row r="834" spans="1:18">
      <c r="A834" s="14" t="str">
        <f>+IFERROR(INDEX(Sheet1!$C:$C,MATCH('Import Demurrage Detention'!$R834,Sheet1!$A:$A,0),1),"")</f>
        <v/>
      </c>
      <c r="B834" s="14" t="str">
        <f>+IFERROR(INDEX(Sheet1!$F:$F,MATCH('Import Demurrage Detention'!$R834,Sheet1!$A:$A,0),1),"")</f>
        <v/>
      </c>
      <c r="C834" s="15" t="str">
        <f>+IFERROR(INDEX(Sheet1!$H:$H,MATCH('Import Demurrage Detention'!$R834,Sheet1!$A:$A,0),1),"")</f>
        <v/>
      </c>
      <c r="D834" s="15" t="str">
        <f>+IFERROR(INDEX(Sheet1!$I:$I,MATCH('Import Demurrage Detention'!$R834,Sheet1!$A:$A,0),1),"")</f>
        <v/>
      </c>
      <c r="E834" s="15" t="str">
        <f>+IFERROR(INDEX(Sheet1!J:J,MATCH('Import Demurrage Detention'!$R834,Sheet1!$A:$A,0),1),"")</f>
        <v/>
      </c>
      <c r="F834" s="15" t="str">
        <f>+IFERROR(INDEX(Sheet1!K:K,MATCH('Import Demurrage Detention'!$R834,Sheet1!$A:$A,0),1),"")</f>
        <v/>
      </c>
      <c r="G834" s="15" t="str">
        <f>+IFERROR(INDEX(Sheet1!L:L,MATCH('Import Demurrage Detention'!$R834,Sheet1!$A:$A,0),1),"")</f>
        <v/>
      </c>
      <c r="H834" s="15" t="str">
        <f>+IFERROR(INDEX(Sheet1!M:M,MATCH('Import Demurrage Detention'!$R834,Sheet1!$A:$A,0),1),"")</f>
        <v/>
      </c>
      <c r="I834" s="15" t="str">
        <f>+IFERROR(INDEX(Sheet1!N:N,MATCH('Import Demurrage Detention'!$R834,Sheet1!$A:$A,0),1),"")</f>
        <v/>
      </c>
      <c r="J834" s="15" t="str">
        <f>+IFERROR(INDEX(Sheet1!O:O,MATCH('Import Demurrage Detention'!$R834,Sheet1!$A:$A,0),1),"")</f>
        <v/>
      </c>
      <c r="K834" s="15" t="str">
        <f>+IFERROR(INDEX(Sheet1!P:P,MATCH('Import Demurrage Detention'!$R834,Sheet1!$A:$A,0),1),"")</f>
        <v/>
      </c>
      <c r="L834" s="15" t="str">
        <f>+IFERROR(INDEX(Sheet1!Q:Q,MATCH('Import Demurrage Detention'!$R834,Sheet1!$A:$A,0),1),"")</f>
        <v/>
      </c>
      <c r="M834" s="15" t="str">
        <f>+IFERROR(INDEX(Sheet1!R:R,MATCH('Import Demurrage Detention'!$R834,Sheet1!$A:$A,0),1),"")</f>
        <v/>
      </c>
      <c r="N834" s="15" t="str">
        <f>+IFERROR(INDEX(Sheet1!S:S,MATCH('Import Demurrage Detention'!$R834,Sheet1!$A:$A,0),1),"")</f>
        <v/>
      </c>
      <c r="O834" s="15" t="str">
        <f>+IFERROR(INDEX(Sheet1!T:T,MATCH('Import Demurrage Detention'!$R834,Sheet1!$A:$A,0),1),"")</f>
        <v/>
      </c>
      <c r="P834" s="15" t="str">
        <f>+IFERROR(INDEX(Sheet1!U:U,MATCH('Import Demurrage Detention'!$R834,Sheet1!$A:$A,0),1),"")</f>
        <v/>
      </c>
      <c r="Q834" s="15" t="str">
        <f>+IFERROR(INDEX(Sheet1!V:V,MATCH('Import Demurrage Detention'!$R834,Sheet1!$A:$A,0),1),"")</f>
        <v/>
      </c>
      <c r="R834" s="12">
        <f t="shared" si="10"/>
        <v>826</v>
      </c>
    </row>
    <row r="835" spans="1:18">
      <c r="A835" s="14" t="str">
        <f>+IFERROR(INDEX(Sheet1!$C:$C,MATCH('Import Demurrage Detention'!$R835,Sheet1!$A:$A,0),1),"")</f>
        <v/>
      </c>
      <c r="B835" s="14" t="str">
        <f>+IFERROR(INDEX(Sheet1!$F:$F,MATCH('Import Demurrage Detention'!$R835,Sheet1!$A:$A,0),1),"")</f>
        <v/>
      </c>
      <c r="C835" s="15" t="str">
        <f>+IFERROR(INDEX(Sheet1!$H:$H,MATCH('Import Demurrage Detention'!$R835,Sheet1!$A:$A,0),1),"")</f>
        <v/>
      </c>
      <c r="D835" s="15" t="str">
        <f>+IFERROR(INDEX(Sheet1!$I:$I,MATCH('Import Demurrage Detention'!$R835,Sheet1!$A:$A,0),1),"")</f>
        <v/>
      </c>
      <c r="E835" s="15" t="str">
        <f>+IFERROR(INDEX(Sheet1!J:J,MATCH('Import Demurrage Detention'!$R835,Sheet1!$A:$A,0),1),"")</f>
        <v/>
      </c>
      <c r="F835" s="15" t="str">
        <f>+IFERROR(INDEX(Sheet1!K:K,MATCH('Import Demurrage Detention'!$R835,Sheet1!$A:$A,0),1),"")</f>
        <v/>
      </c>
      <c r="G835" s="15" t="str">
        <f>+IFERROR(INDEX(Sheet1!L:L,MATCH('Import Demurrage Detention'!$R835,Sheet1!$A:$A,0),1),"")</f>
        <v/>
      </c>
      <c r="H835" s="15" t="str">
        <f>+IFERROR(INDEX(Sheet1!M:M,MATCH('Import Demurrage Detention'!$R835,Sheet1!$A:$A,0),1),"")</f>
        <v/>
      </c>
      <c r="I835" s="15" t="str">
        <f>+IFERROR(INDEX(Sheet1!N:N,MATCH('Import Demurrage Detention'!$R835,Sheet1!$A:$A,0),1),"")</f>
        <v/>
      </c>
      <c r="J835" s="15" t="str">
        <f>+IFERROR(INDEX(Sheet1!O:O,MATCH('Import Demurrage Detention'!$R835,Sheet1!$A:$A,0),1),"")</f>
        <v/>
      </c>
      <c r="K835" s="15" t="str">
        <f>+IFERROR(INDEX(Sheet1!P:P,MATCH('Import Demurrage Detention'!$R835,Sheet1!$A:$A,0),1),"")</f>
        <v/>
      </c>
      <c r="L835" s="15" t="str">
        <f>+IFERROR(INDEX(Sheet1!Q:Q,MATCH('Import Demurrage Detention'!$R835,Sheet1!$A:$A,0),1),"")</f>
        <v/>
      </c>
      <c r="M835" s="15" t="str">
        <f>+IFERROR(INDEX(Sheet1!R:R,MATCH('Import Demurrage Detention'!$R835,Sheet1!$A:$A,0),1),"")</f>
        <v/>
      </c>
      <c r="N835" s="15" t="str">
        <f>+IFERROR(INDEX(Sheet1!S:S,MATCH('Import Demurrage Detention'!$R835,Sheet1!$A:$A,0),1),"")</f>
        <v/>
      </c>
      <c r="O835" s="15" t="str">
        <f>+IFERROR(INDEX(Sheet1!T:T,MATCH('Import Demurrage Detention'!$R835,Sheet1!$A:$A,0),1),"")</f>
        <v/>
      </c>
      <c r="P835" s="15" t="str">
        <f>+IFERROR(INDEX(Sheet1!U:U,MATCH('Import Demurrage Detention'!$R835,Sheet1!$A:$A,0),1),"")</f>
        <v/>
      </c>
      <c r="Q835" s="15" t="str">
        <f>+IFERROR(INDEX(Sheet1!V:V,MATCH('Import Demurrage Detention'!$R835,Sheet1!$A:$A,0),1),"")</f>
        <v/>
      </c>
      <c r="R835" s="12">
        <f t="shared" si="10"/>
        <v>827</v>
      </c>
    </row>
    <row r="836" spans="1:18">
      <c r="A836" s="14" t="str">
        <f>+IFERROR(INDEX(Sheet1!$C:$C,MATCH('Import Demurrage Detention'!$R836,Sheet1!$A:$A,0),1),"")</f>
        <v/>
      </c>
      <c r="B836" s="14" t="str">
        <f>+IFERROR(INDEX(Sheet1!$F:$F,MATCH('Import Demurrage Detention'!$R836,Sheet1!$A:$A,0),1),"")</f>
        <v/>
      </c>
      <c r="C836" s="15" t="str">
        <f>+IFERROR(INDEX(Sheet1!$H:$H,MATCH('Import Demurrage Detention'!$R836,Sheet1!$A:$A,0),1),"")</f>
        <v/>
      </c>
      <c r="D836" s="15" t="str">
        <f>+IFERROR(INDEX(Sheet1!$I:$I,MATCH('Import Demurrage Detention'!$R836,Sheet1!$A:$A,0),1),"")</f>
        <v/>
      </c>
      <c r="E836" s="15" t="str">
        <f>+IFERROR(INDEX(Sheet1!J:J,MATCH('Import Demurrage Detention'!$R836,Sheet1!$A:$A,0),1),"")</f>
        <v/>
      </c>
      <c r="F836" s="15" t="str">
        <f>+IFERROR(INDEX(Sheet1!K:K,MATCH('Import Demurrage Detention'!$R836,Sheet1!$A:$A,0),1),"")</f>
        <v/>
      </c>
      <c r="G836" s="15" t="str">
        <f>+IFERROR(INDEX(Sheet1!L:L,MATCH('Import Demurrage Detention'!$R836,Sheet1!$A:$A,0),1),"")</f>
        <v/>
      </c>
      <c r="H836" s="15" t="str">
        <f>+IFERROR(INDEX(Sheet1!M:M,MATCH('Import Demurrage Detention'!$R836,Sheet1!$A:$A,0),1),"")</f>
        <v/>
      </c>
      <c r="I836" s="15" t="str">
        <f>+IFERROR(INDEX(Sheet1!N:N,MATCH('Import Demurrage Detention'!$R836,Sheet1!$A:$A,0),1),"")</f>
        <v/>
      </c>
      <c r="J836" s="15" t="str">
        <f>+IFERROR(INDEX(Sheet1!O:O,MATCH('Import Demurrage Detention'!$R836,Sheet1!$A:$A,0),1),"")</f>
        <v/>
      </c>
      <c r="K836" s="15" t="str">
        <f>+IFERROR(INDEX(Sheet1!P:P,MATCH('Import Demurrage Detention'!$R836,Sheet1!$A:$A,0),1),"")</f>
        <v/>
      </c>
      <c r="L836" s="15" t="str">
        <f>+IFERROR(INDEX(Sheet1!Q:Q,MATCH('Import Demurrage Detention'!$R836,Sheet1!$A:$A,0),1),"")</f>
        <v/>
      </c>
      <c r="M836" s="15" t="str">
        <f>+IFERROR(INDEX(Sheet1!R:R,MATCH('Import Demurrage Detention'!$R836,Sheet1!$A:$A,0),1),"")</f>
        <v/>
      </c>
      <c r="N836" s="15" t="str">
        <f>+IFERROR(INDEX(Sheet1!S:S,MATCH('Import Demurrage Detention'!$R836,Sheet1!$A:$A,0),1),"")</f>
        <v/>
      </c>
      <c r="O836" s="15" t="str">
        <f>+IFERROR(INDEX(Sheet1!T:T,MATCH('Import Demurrage Detention'!$R836,Sheet1!$A:$A,0),1),"")</f>
        <v/>
      </c>
      <c r="P836" s="15" t="str">
        <f>+IFERROR(INDEX(Sheet1!U:U,MATCH('Import Demurrage Detention'!$R836,Sheet1!$A:$A,0),1),"")</f>
        <v/>
      </c>
      <c r="Q836" s="15" t="str">
        <f>+IFERROR(INDEX(Sheet1!V:V,MATCH('Import Demurrage Detention'!$R836,Sheet1!$A:$A,0),1),"")</f>
        <v/>
      </c>
      <c r="R836" s="12">
        <f t="shared" si="10"/>
        <v>828</v>
      </c>
    </row>
    <row r="837" spans="1:18">
      <c r="A837" s="14" t="str">
        <f>+IFERROR(INDEX(Sheet1!$C:$C,MATCH('Import Demurrage Detention'!$R837,Sheet1!$A:$A,0),1),"")</f>
        <v/>
      </c>
      <c r="B837" s="14" t="str">
        <f>+IFERROR(INDEX(Sheet1!$F:$F,MATCH('Import Demurrage Detention'!$R837,Sheet1!$A:$A,0),1),"")</f>
        <v/>
      </c>
      <c r="C837" s="15" t="str">
        <f>+IFERROR(INDEX(Sheet1!$H:$H,MATCH('Import Demurrage Detention'!$R837,Sheet1!$A:$A,0),1),"")</f>
        <v/>
      </c>
      <c r="D837" s="15" t="str">
        <f>+IFERROR(INDEX(Sheet1!$I:$I,MATCH('Import Demurrage Detention'!$R837,Sheet1!$A:$A,0),1),"")</f>
        <v/>
      </c>
      <c r="E837" s="15" t="str">
        <f>+IFERROR(INDEX(Sheet1!J:J,MATCH('Import Demurrage Detention'!$R837,Sheet1!$A:$A,0),1),"")</f>
        <v/>
      </c>
      <c r="F837" s="15" t="str">
        <f>+IFERROR(INDEX(Sheet1!K:K,MATCH('Import Demurrage Detention'!$R837,Sheet1!$A:$A,0),1),"")</f>
        <v/>
      </c>
      <c r="G837" s="15" t="str">
        <f>+IFERROR(INDEX(Sheet1!L:L,MATCH('Import Demurrage Detention'!$R837,Sheet1!$A:$A,0),1),"")</f>
        <v/>
      </c>
      <c r="H837" s="15" t="str">
        <f>+IFERROR(INDEX(Sheet1!M:M,MATCH('Import Demurrage Detention'!$R837,Sheet1!$A:$A,0),1),"")</f>
        <v/>
      </c>
      <c r="I837" s="15" t="str">
        <f>+IFERROR(INDEX(Sheet1!N:N,MATCH('Import Demurrage Detention'!$R837,Sheet1!$A:$A,0),1),"")</f>
        <v/>
      </c>
      <c r="J837" s="15" t="str">
        <f>+IFERROR(INDEX(Sheet1!O:O,MATCH('Import Demurrage Detention'!$R837,Sheet1!$A:$A,0),1),"")</f>
        <v/>
      </c>
      <c r="K837" s="15" t="str">
        <f>+IFERROR(INDEX(Sheet1!P:P,MATCH('Import Demurrage Detention'!$R837,Sheet1!$A:$A,0),1),"")</f>
        <v/>
      </c>
      <c r="L837" s="15" t="str">
        <f>+IFERROR(INDEX(Sheet1!Q:Q,MATCH('Import Demurrage Detention'!$R837,Sheet1!$A:$A,0),1),"")</f>
        <v/>
      </c>
      <c r="M837" s="15" t="str">
        <f>+IFERROR(INDEX(Sheet1!R:R,MATCH('Import Demurrage Detention'!$R837,Sheet1!$A:$A,0),1),"")</f>
        <v/>
      </c>
      <c r="N837" s="15" t="str">
        <f>+IFERROR(INDEX(Sheet1!S:S,MATCH('Import Demurrage Detention'!$R837,Sheet1!$A:$A,0),1),"")</f>
        <v/>
      </c>
      <c r="O837" s="15" t="str">
        <f>+IFERROR(INDEX(Sheet1!T:T,MATCH('Import Demurrage Detention'!$R837,Sheet1!$A:$A,0),1),"")</f>
        <v/>
      </c>
      <c r="P837" s="15" t="str">
        <f>+IFERROR(INDEX(Sheet1!U:U,MATCH('Import Demurrage Detention'!$R837,Sheet1!$A:$A,0),1),"")</f>
        <v/>
      </c>
      <c r="Q837" s="15" t="str">
        <f>+IFERROR(INDEX(Sheet1!V:V,MATCH('Import Demurrage Detention'!$R837,Sheet1!$A:$A,0),1),"")</f>
        <v/>
      </c>
      <c r="R837" s="12">
        <f t="shared" si="10"/>
        <v>829</v>
      </c>
    </row>
    <row r="838" spans="1:18">
      <c r="A838" s="14" t="str">
        <f>+IFERROR(INDEX(Sheet1!$C:$C,MATCH('Import Demurrage Detention'!$R838,Sheet1!$A:$A,0),1),"")</f>
        <v/>
      </c>
      <c r="B838" s="14" t="str">
        <f>+IFERROR(INDEX(Sheet1!$F:$F,MATCH('Import Demurrage Detention'!$R838,Sheet1!$A:$A,0),1),"")</f>
        <v/>
      </c>
      <c r="C838" s="15" t="str">
        <f>+IFERROR(INDEX(Sheet1!$H:$H,MATCH('Import Demurrage Detention'!$R838,Sheet1!$A:$A,0),1),"")</f>
        <v/>
      </c>
      <c r="D838" s="15" t="str">
        <f>+IFERROR(INDEX(Sheet1!$I:$I,MATCH('Import Demurrage Detention'!$R838,Sheet1!$A:$A,0),1),"")</f>
        <v/>
      </c>
      <c r="E838" s="15" t="str">
        <f>+IFERROR(INDEX(Sheet1!J:J,MATCH('Import Demurrage Detention'!$R838,Sheet1!$A:$A,0),1),"")</f>
        <v/>
      </c>
      <c r="F838" s="15" t="str">
        <f>+IFERROR(INDEX(Sheet1!K:K,MATCH('Import Demurrage Detention'!$R838,Sheet1!$A:$A,0),1),"")</f>
        <v/>
      </c>
      <c r="G838" s="15" t="str">
        <f>+IFERROR(INDEX(Sheet1!L:L,MATCH('Import Demurrage Detention'!$R838,Sheet1!$A:$A,0),1),"")</f>
        <v/>
      </c>
      <c r="H838" s="15" t="str">
        <f>+IFERROR(INDEX(Sheet1!M:M,MATCH('Import Demurrage Detention'!$R838,Sheet1!$A:$A,0),1),"")</f>
        <v/>
      </c>
      <c r="I838" s="15" t="str">
        <f>+IFERROR(INDEX(Sheet1!N:N,MATCH('Import Demurrage Detention'!$R838,Sheet1!$A:$A,0),1),"")</f>
        <v/>
      </c>
      <c r="J838" s="15" t="str">
        <f>+IFERROR(INDEX(Sheet1!O:O,MATCH('Import Demurrage Detention'!$R838,Sheet1!$A:$A,0),1),"")</f>
        <v/>
      </c>
      <c r="K838" s="15" t="str">
        <f>+IFERROR(INDEX(Sheet1!P:P,MATCH('Import Demurrage Detention'!$R838,Sheet1!$A:$A,0),1),"")</f>
        <v/>
      </c>
      <c r="L838" s="15" t="str">
        <f>+IFERROR(INDEX(Sheet1!Q:Q,MATCH('Import Demurrage Detention'!$R838,Sheet1!$A:$A,0),1),"")</f>
        <v/>
      </c>
      <c r="M838" s="15" t="str">
        <f>+IFERROR(INDEX(Sheet1!R:R,MATCH('Import Demurrage Detention'!$R838,Sheet1!$A:$A,0),1),"")</f>
        <v/>
      </c>
      <c r="N838" s="15" t="str">
        <f>+IFERROR(INDEX(Sheet1!S:S,MATCH('Import Demurrage Detention'!$R838,Sheet1!$A:$A,0),1),"")</f>
        <v/>
      </c>
      <c r="O838" s="15" t="str">
        <f>+IFERROR(INDEX(Sheet1!T:T,MATCH('Import Demurrage Detention'!$R838,Sheet1!$A:$A,0),1),"")</f>
        <v/>
      </c>
      <c r="P838" s="15" t="str">
        <f>+IFERROR(INDEX(Sheet1!U:U,MATCH('Import Demurrage Detention'!$R838,Sheet1!$A:$A,0),1),"")</f>
        <v/>
      </c>
      <c r="Q838" s="15" t="str">
        <f>+IFERROR(INDEX(Sheet1!V:V,MATCH('Import Demurrage Detention'!$R838,Sheet1!$A:$A,0),1),"")</f>
        <v/>
      </c>
      <c r="R838" s="12">
        <f t="shared" si="10"/>
        <v>830</v>
      </c>
    </row>
    <row r="839" spans="1:18">
      <c r="A839" s="14" t="str">
        <f>+IFERROR(INDEX(Sheet1!$C:$C,MATCH('Import Demurrage Detention'!$R839,Sheet1!$A:$A,0),1),"")</f>
        <v/>
      </c>
      <c r="B839" s="14" t="str">
        <f>+IFERROR(INDEX(Sheet1!$F:$F,MATCH('Import Demurrage Detention'!$R839,Sheet1!$A:$A,0),1),"")</f>
        <v/>
      </c>
      <c r="C839" s="15" t="str">
        <f>+IFERROR(INDEX(Sheet1!$H:$H,MATCH('Import Demurrage Detention'!$R839,Sheet1!$A:$A,0),1),"")</f>
        <v/>
      </c>
      <c r="D839" s="15" t="str">
        <f>+IFERROR(INDEX(Sheet1!$I:$I,MATCH('Import Demurrage Detention'!$R839,Sheet1!$A:$A,0),1),"")</f>
        <v/>
      </c>
      <c r="E839" s="15" t="str">
        <f>+IFERROR(INDEX(Sheet1!J:J,MATCH('Import Demurrage Detention'!$R839,Sheet1!$A:$A,0),1),"")</f>
        <v/>
      </c>
      <c r="F839" s="15" t="str">
        <f>+IFERROR(INDEX(Sheet1!K:K,MATCH('Import Demurrage Detention'!$R839,Sheet1!$A:$A,0),1),"")</f>
        <v/>
      </c>
      <c r="G839" s="15" t="str">
        <f>+IFERROR(INDEX(Sheet1!L:L,MATCH('Import Demurrage Detention'!$R839,Sheet1!$A:$A,0),1),"")</f>
        <v/>
      </c>
      <c r="H839" s="15" t="str">
        <f>+IFERROR(INDEX(Sheet1!M:M,MATCH('Import Demurrage Detention'!$R839,Sheet1!$A:$A,0),1),"")</f>
        <v/>
      </c>
      <c r="I839" s="15" t="str">
        <f>+IFERROR(INDEX(Sheet1!N:N,MATCH('Import Demurrage Detention'!$R839,Sheet1!$A:$A,0),1),"")</f>
        <v/>
      </c>
      <c r="J839" s="15" t="str">
        <f>+IFERROR(INDEX(Sheet1!O:O,MATCH('Import Demurrage Detention'!$R839,Sheet1!$A:$A,0),1),"")</f>
        <v/>
      </c>
      <c r="K839" s="15" t="str">
        <f>+IFERROR(INDEX(Sheet1!P:P,MATCH('Import Demurrage Detention'!$R839,Sheet1!$A:$A,0),1),"")</f>
        <v/>
      </c>
      <c r="L839" s="15" t="str">
        <f>+IFERROR(INDEX(Sheet1!Q:Q,MATCH('Import Demurrage Detention'!$R839,Sheet1!$A:$A,0),1),"")</f>
        <v/>
      </c>
      <c r="M839" s="15" t="str">
        <f>+IFERROR(INDEX(Sheet1!R:R,MATCH('Import Demurrage Detention'!$R839,Sheet1!$A:$A,0),1),"")</f>
        <v/>
      </c>
      <c r="N839" s="15" t="str">
        <f>+IFERROR(INDEX(Sheet1!S:S,MATCH('Import Demurrage Detention'!$R839,Sheet1!$A:$A,0),1),"")</f>
        <v/>
      </c>
      <c r="O839" s="15" t="str">
        <f>+IFERROR(INDEX(Sheet1!T:T,MATCH('Import Demurrage Detention'!$R839,Sheet1!$A:$A,0),1),"")</f>
        <v/>
      </c>
      <c r="P839" s="15" t="str">
        <f>+IFERROR(INDEX(Sheet1!U:U,MATCH('Import Demurrage Detention'!$R839,Sheet1!$A:$A,0),1),"")</f>
        <v/>
      </c>
      <c r="Q839" s="15" t="str">
        <f>+IFERROR(INDEX(Sheet1!V:V,MATCH('Import Demurrage Detention'!$R839,Sheet1!$A:$A,0),1),"")</f>
        <v/>
      </c>
      <c r="R839" s="12">
        <f t="shared" si="10"/>
        <v>831</v>
      </c>
    </row>
    <row r="840" spans="1:18">
      <c r="A840" s="14" t="str">
        <f>+IFERROR(INDEX(Sheet1!$C:$C,MATCH('Import Demurrage Detention'!$R840,Sheet1!$A:$A,0),1),"")</f>
        <v/>
      </c>
      <c r="B840" s="14" t="str">
        <f>+IFERROR(INDEX(Sheet1!$F:$F,MATCH('Import Demurrage Detention'!$R840,Sheet1!$A:$A,0),1),"")</f>
        <v/>
      </c>
      <c r="C840" s="15" t="str">
        <f>+IFERROR(INDEX(Sheet1!$H:$H,MATCH('Import Demurrage Detention'!$R840,Sheet1!$A:$A,0),1),"")</f>
        <v/>
      </c>
      <c r="D840" s="15" t="str">
        <f>+IFERROR(INDEX(Sheet1!$I:$I,MATCH('Import Demurrage Detention'!$R840,Sheet1!$A:$A,0),1),"")</f>
        <v/>
      </c>
      <c r="E840" s="15" t="str">
        <f>+IFERROR(INDEX(Sheet1!J:J,MATCH('Import Demurrage Detention'!$R840,Sheet1!$A:$A,0),1),"")</f>
        <v/>
      </c>
      <c r="F840" s="15" t="str">
        <f>+IFERROR(INDEX(Sheet1!K:K,MATCH('Import Demurrage Detention'!$R840,Sheet1!$A:$A,0),1),"")</f>
        <v/>
      </c>
      <c r="G840" s="15" t="str">
        <f>+IFERROR(INDEX(Sheet1!L:L,MATCH('Import Demurrage Detention'!$R840,Sheet1!$A:$A,0),1),"")</f>
        <v/>
      </c>
      <c r="H840" s="15" t="str">
        <f>+IFERROR(INDEX(Sheet1!M:M,MATCH('Import Demurrage Detention'!$R840,Sheet1!$A:$A,0),1),"")</f>
        <v/>
      </c>
      <c r="I840" s="15" t="str">
        <f>+IFERROR(INDEX(Sheet1!N:N,MATCH('Import Demurrage Detention'!$R840,Sheet1!$A:$A,0),1),"")</f>
        <v/>
      </c>
      <c r="J840" s="15" t="str">
        <f>+IFERROR(INDEX(Sheet1!O:O,MATCH('Import Demurrage Detention'!$R840,Sheet1!$A:$A,0),1),"")</f>
        <v/>
      </c>
      <c r="K840" s="15" t="str">
        <f>+IFERROR(INDEX(Sheet1!P:P,MATCH('Import Demurrage Detention'!$R840,Sheet1!$A:$A,0),1),"")</f>
        <v/>
      </c>
      <c r="L840" s="15" t="str">
        <f>+IFERROR(INDEX(Sheet1!Q:Q,MATCH('Import Demurrage Detention'!$R840,Sheet1!$A:$A,0),1),"")</f>
        <v/>
      </c>
      <c r="M840" s="15" t="str">
        <f>+IFERROR(INDEX(Sheet1!R:R,MATCH('Import Demurrage Detention'!$R840,Sheet1!$A:$A,0),1),"")</f>
        <v/>
      </c>
      <c r="N840" s="15" t="str">
        <f>+IFERROR(INDEX(Sheet1!S:S,MATCH('Import Demurrage Detention'!$R840,Sheet1!$A:$A,0),1),"")</f>
        <v/>
      </c>
      <c r="O840" s="15" t="str">
        <f>+IFERROR(INDEX(Sheet1!T:T,MATCH('Import Demurrage Detention'!$R840,Sheet1!$A:$A,0),1),"")</f>
        <v/>
      </c>
      <c r="P840" s="15" t="str">
        <f>+IFERROR(INDEX(Sheet1!U:U,MATCH('Import Demurrage Detention'!$R840,Sheet1!$A:$A,0),1),"")</f>
        <v/>
      </c>
      <c r="Q840" s="15" t="str">
        <f>+IFERROR(INDEX(Sheet1!V:V,MATCH('Import Demurrage Detention'!$R840,Sheet1!$A:$A,0),1),"")</f>
        <v/>
      </c>
      <c r="R840" s="12">
        <f t="shared" si="10"/>
        <v>832</v>
      </c>
    </row>
    <row r="841" spans="1:18">
      <c r="A841" s="14" t="str">
        <f>+IFERROR(INDEX(Sheet1!$C:$C,MATCH('Import Demurrage Detention'!$R841,Sheet1!$A:$A,0),1),"")</f>
        <v/>
      </c>
      <c r="B841" s="14" t="str">
        <f>+IFERROR(INDEX(Sheet1!$F:$F,MATCH('Import Demurrage Detention'!$R841,Sheet1!$A:$A,0),1),"")</f>
        <v/>
      </c>
      <c r="C841" s="15" t="str">
        <f>+IFERROR(INDEX(Sheet1!$H:$H,MATCH('Import Demurrage Detention'!$R841,Sheet1!$A:$A,0),1),"")</f>
        <v/>
      </c>
      <c r="D841" s="15" t="str">
        <f>+IFERROR(INDEX(Sheet1!$I:$I,MATCH('Import Demurrage Detention'!$R841,Sheet1!$A:$A,0),1),"")</f>
        <v/>
      </c>
      <c r="E841" s="15" t="str">
        <f>+IFERROR(INDEX(Sheet1!J:J,MATCH('Import Demurrage Detention'!$R841,Sheet1!$A:$A,0),1),"")</f>
        <v/>
      </c>
      <c r="F841" s="15" t="str">
        <f>+IFERROR(INDEX(Sheet1!K:K,MATCH('Import Demurrage Detention'!$R841,Sheet1!$A:$A,0),1),"")</f>
        <v/>
      </c>
      <c r="G841" s="15" t="str">
        <f>+IFERROR(INDEX(Sheet1!L:L,MATCH('Import Demurrage Detention'!$R841,Sheet1!$A:$A,0),1),"")</f>
        <v/>
      </c>
      <c r="H841" s="15" t="str">
        <f>+IFERROR(INDEX(Sheet1!M:M,MATCH('Import Demurrage Detention'!$R841,Sheet1!$A:$A,0),1),"")</f>
        <v/>
      </c>
      <c r="I841" s="15" t="str">
        <f>+IFERROR(INDEX(Sheet1!N:N,MATCH('Import Demurrage Detention'!$R841,Sheet1!$A:$A,0),1),"")</f>
        <v/>
      </c>
      <c r="J841" s="15" t="str">
        <f>+IFERROR(INDEX(Sheet1!O:O,MATCH('Import Demurrage Detention'!$R841,Sheet1!$A:$A,0),1),"")</f>
        <v/>
      </c>
      <c r="K841" s="15" t="str">
        <f>+IFERROR(INDEX(Sheet1!P:P,MATCH('Import Demurrage Detention'!$R841,Sheet1!$A:$A,0),1),"")</f>
        <v/>
      </c>
      <c r="L841" s="15" t="str">
        <f>+IFERROR(INDEX(Sheet1!Q:Q,MATCH('Import Demurrage Detention'!$R841,Sheet1!$A:$A,0),1),"")</f>
        <v/>
      </c>
      <c r="M841" s="15" t="str">
        <f>+IFERROR(INDEX(Sheet1!R:R,MATCH('Import Demurrage Detention'!$R841,Sheet1!$A:$A,0),1),"")</f>
        <v/>
      </c>
      <c r="N841" s="15" t="str">
        <f>+IFERROR(INDEX(Sheet1!S:S,MATCH('Import Demurrage Detention'!$R841,Sheet1!$A:$A,0),1),"")</f>
        <v/>
      </c>
      <c r="O841" s="15" t="str">
        <f>+IFERROR(INDEX(Sheet1!T:T,MATCH('Import Demurrage Detention'!$R841,Sheet1!$A:$A,0),1),"")</f>
        <v/>
      </c>
      <c r="P841" s="15" t="str">
        <f>+IFERROR(INDEX(Sheet1!U:U,MATCH('Import Demurrage Detention'!$R841,Sheet1!$A:$A,0),1),"")</f>
        <v/>
      </c>
      <c r="Q841" s="15" t="str">
        <f>+IFERROR(INDEX(Sheet1!V:V,MATCH('Import Demurrage Detention'!$R841,Sheet1!$A:$A,0),1),"")</f>
        <v/>
      </c>
      <c r="R841" s="12">
        <f t="shared" si="10"/>
        <v>833</v>
      </c>
    </row>
    <row r="842" spans="1:18">
      <c r="A842" s="14" t="str">
        <f>+IFERROR(INDEX(Sheet1!$C:$C,MATCH('Import Demurrage Detention'!$R842,Sheet1!$A:$A,0),1),"")</f>
        <v/>
      </c>
      <c r="B842" s="14" t="str">
        <f>+IFERROR(INDEX(Sheet1!$F:$F,MATCH('Import Demurrage Detention'!$R842,Sheet1!$A:$A,0),1),"")</f>
        <v/>
      </c>
      <c r="C842" s="15" t="str">
        <f>+IFERROR(INDEX(Sheet1!$H:$H,MATCH('Import Demurrage Detention'!$R842,Sheet1!$A:$A,0),1),"")</f>
        <v/>
      </c>
      <c r="D842" s="15" t="str">
        <f>+IFERROR(INDEX(Sheet1!$I:$I,MATCH('Import Demurrage Detention'!$R842,Sheet1!$A:$A,0),1),"")</f>
        <v/>
      </c>
      <c r="E842" s="15" t="str">
        <f>+IFERROR(INDEX(Sheet1!J:J,MATCH('Import Demurrage Detention'!$R842,Sheet1!$A:$A,0),1),"")</f>
        <v/>
      </c>
      <c r="F842" s="15" t="str">
        <f>+IFERROR(INDEX(Sheet1!K:K,MATCH('Import Demurrage Detention'!$R842,Sheet1!$A:$A,0),1),"")</f>
        <v/>
      </c>
      <c r="G842" s="15" t="str">
        <f>+IFERROR(INDEX(Sheet1!L:L,MATCH('Import Demurrage Detention'!$R842,Sheet1!$A:$A,0),1),"")</f>
        <v/>
      </c>
      <c r="H842" s="15" t="str">
        <f>+IFERROR(INDEX(Sheet1!M:M,MATCH('Import Demurrage Detention'!$R842,Sheet1!$A:$A,0),1),"")</f>
        <v/>
      </c>
      <c r="I842" s="15" t="str">
        <f>+IFERROR(INDEX(Sheet1!N:N,MATCH('Import Demurrage Detention'!$R842,Sheet1!$A:$A,0),1),"")</f>
        <v/>
      </c>
      <c r="J842" s="15" t="str">
        <f>+IFERROR(INDEX(Sheet1!O:O,MATCH('Import Demurrage Detention'!$R842,Sheet1!$A:$A,0),1),"")</f>
        <v/>
      </c>
      <c r="K842" s="15" t="str">
        <f>+IFERROR(INDEX(Sheet1!P:P,MATCH('Import Demurrage Detention'!$R842,Sheet1!$A:$A,0),1),"")</f>
        <v/>
      </c>
      <c r="L842" s="15" t="str">
        <f>+IFERROR(INDEX(Sheet1!Q:Q,MATCH('Import Demurrage Detention'!$R842,Sheet1!$A:$A,0),1),"")</f>
        <v/>
      </c>
      <c r="M842" s="15" t="str">
        <f>+IFERROR(INDEX(Sheet1!R:R,MATCH('Import Demurrage Detention'!$R842,Sheet1!$A:$A,0),1),"")</f>
        <v/>
      </c>
      <c r="N842" s="15" t="str">
        <f>+IFERROR(INDEX(Sheet1!S:S,MATCH('Import Demurrage Detention'!$R842,Sheet1!$A:$A,0),1),"")</f>
        <v/>
      </c>
      <c r="O842" s="15" t="str">
        <f>+IFERROR(INDEX(Sheet1!T:T,MATCH('Import Demurrage Detention'!$R842,Sheet1!$A:$A,0),1),"")</f>
        <v/>
      </c>
      <c r="P842" s="15" t="str">
        <f>+IFERROR(INDEX(Sheet1!U:U,MATCH('Import Demurrage Detention'!$R842,Sheet1!$A:$A,0),1),"")</f>
        <v/>
      </c>
      <c r="Q842" s="15" t="str">
        <f>+IFERROR(INDEX(Sheet1!V:V,MATCH('Import Demurrage Detention'!$R842,Sheet1!$A:$A,0),1),"")</f>
        <v/>
      </c>
      <c r="R842" s="12">
        <f t="shared" si="10"/>
        <v>834</v>
      </c>
    </row>
    <row r="843" spans="1:18">
      <c r="A843" s="14" t="str">
        <f>+IFERROR(INDEX(Sheet1!$C:$C,MATCH('Import Demurrage Detention'!$R843,Sheet1!$A:$A,0),1),"")</f>
        <v/>
      </c>
      <c r="B843" s="14" t="str">
        <f>+IFERROR(INDEX(Sheet1!$F:$F,MATCH('Import Demurrage Detention'!$R843,Sheet1!$A:$A,0),1),"")</f>
        <v/>
      </c>
      <c r="C843" s="15" t="str">
        <f>+IFERROR(INDEX(Sheet1!$H:$H,MATCH('Import Demurrage Detention'!$R843,Sheet1!$A:$A,0),1),"")</f>
        <v/>
      </c>
      <c r="D843" s="15" t="str">
        <f>+IFERROR(INDEX(Sheet1!$I:$I,MATCH('Import Demurrage Detention'!$R843,Sheet1!$A:$A,0),1),"")</f>
        <v/>
      </c>
      <c r="E843" s="15" t="str">
        <f>+IFERROR(INDEX(Sheet1!J:J,MATCH('Import Demurrage Detention'!$R843,Sheet1!$A:$A,0),1),"")</f>
        <v/>
      </c>
      <c r="F843" s="15" t="str">
        <f>+IFERROR(INDEX(Sheet1!K:K,MATCH('Import Demurrage Detention'!$R843,Sheet1!$A:$A,0),1),"")</f>
        <v/>
      </c>
      <c r="G843" s="15" t="str">
        <f>+IFERROR(INDEX(Sheet1!L:L,MATCH('Import Demurrage Detention'!$R843,Sheet1!$A:$A,0),1),"")</f>
        <v/>
      </c>
      <c r="H843" s="15" t="str">
        <f>+IFERROR(INDEX(Sheet1!M:M,MATCH('Import Demurrage Detention'!$R843,Sheet1!$A:$A,0),1),"")</f>
        <v/>
      </c>
      <c r="I843" s="15" t="str">
        <f>+IFERROR(INDEX(Sheet1!N:N,MATCH('Import Demurrage Detention'!$R843,Sheet1!$A:$A,0),1),"")</f>
        <v/>
      </c>
      <c r="J843" s="15" t="str">
        <f>+IFERROR(INDEX(Sheet1!O:O,MATCH('Import Demurrage Detention'!$R843,Sheet1!$A:$A,0),1),"")</f>
        <v/>
      </c>
      <c r="K843" s="15" t="str">
        <f>+IFERROR(INDEX(Sheet1!P:P,MATCH('Import Demurrage Detention'!$R843,Sheet1!$A:$A,0),1),"")</f>
        <v/>
      </c>
      <c r="L843" s="15" t="str">
        <f>+IFERROR(INDEX(Sheet1!Q:Q,MATCH('Import Demurrage Detention'!$R843,Sheet1!$A:$A,0),1),"")</f>
        <v/>
      </c>
      <c r="M843" s="15" t="str">
        <f>+IFERROR(INDEX(Sheet1!R:R,MATCH('Import Demurrage Detention'!$R843,Sheet1!$A:$A,0),1),"")</f>
        <v/>
      </c>
      <c r="N843" s="15" t="str">
        <f>+IFERROR(INDEX(Sheet1!S:S,MATCH('Import Demurrage Detention'!$R843,Sheet1!$A:$A,0),1),"")</f>
        <v/>
      </c>
      <c r="O843" s="15" t="str">
        <f>+IFERROR(INDEX(Sheet1!T:T,MATCH('Import Demurrage Detention'!$R843,Sheet1!$A:$A,0),1),"")</f>
        <v/>
      </c>
      <c r="P843" s="15" t="str">
        <f>+IFERROR(INDEX(Sheet1!U:U,MATCH('Import Demurrage Detention'!$R843,Sheet1!$A:$A,0),1),"")</f>
        <v/>
      </c>
      <c r="Q843" s="15" t="str">
        <f>+IFERROR(INDEX(Sheet1!V:V,MATCH('Import Demurrage Detention'!$R843,Sheet1!$A:$A,0),1),"")</f>
        <v/>
      </c>
      <c r="R843" s="12">
        <f t="shared" si="10"/>
        <v>835</v>
      </c>
    </row>
    <row r="844" spans="1:18">
      <c r="A844" s="14" t="str">
        <f>+IFERROR(INDEX(Sheet1!$C:$C,MATCH('Import Demurrage Detention'!$R844,Sheet1!$A:$A,0),1),"")</f>
        <v/>
      </c>
      <c r="B844" s="14" t="str">
        <f>+IFERROR(INDEX(Sheet1!$F:$F,MATCH('Import Demurrage Detention'!$R844,Sheet1!$A:$A,0),1),"")</f>
        <v/>
      </c>
      <c r="C844" s="15" t="str">
        <f>+IFERROR(INDEX(Sheet1!$H:$H,MATCH('Import Demurrage Detention'!$R844,Sheet1!$A:$A,0),1),"")</f>
        <v/>
      </c>
      <c r="D844" s="15" t="str">
        <f>+IFERROR(INDEX(Sheet1!$I:$I,MATCH('Import Demurrage Detention'!$R844,Sheet1!$A:$A,0),1),"")</f>
        <v/>
      </c>
      <c r="E844" s="15" t="str">
        <f>+IFERROR(INDEX(Sheet1!J:J,MATCH('Import Demurrage Detention'!$R844,Sheet1!$A:$A,0),1),"")</f>
        <v/>
      </c>
      <c r="F844" s="15" t="str">
        <f>+IFERROR(INDEX(Sheet1!K:K,MATCH('Import Demurrage Detention'!$R844,Sheet1!$A:$A,0),1),"")</f>
        <v/>
      </c>
      <c r="G844" s="15" t="str">
        <f>+IFERROR(INDEX(Sheet1!L:L,MATCH('Import Demurrage Detention'!$R844,Sheet1!$A:$A,0),1),"")</f>
        <v/>
      </c>
      <c r="H844" s="15" t="str">
        <f>+IFERROR(INDEX(Sheet1!M:M,MATCH('Import Demurrage Detention'!$R844,Sheet1!$A:$A,0),1),"")</f>
        <v/>
      </c>
      <c r="I844" s="15" t="str">
        <f>+IFERROR(INDEX(Sheet1!N:N,MATCH('Import Demurrage Detention'!$R844,Sheet1!$A:$A,0),1),"")</f>
        <v/>
      </c>
      <c r="J844" s="15" t="str">
        <f>+IFERROR(INDEX(Sheet1!O:O,MATCH('Import Demurrage Detention'!$R844,Sheet1!$A:$A,0),1),"")</f>
        <v/>
      </c>
      <c r="K844" s="15" t="str">
        <f>+IFERROR(INDEX(Sheet1!P:P,MATCH('Import Demurrage Detention'!$R844,Sheet1!$A:$A,0),1),"")</f>
        <v/>
      </c>
      <c r="L844" s="15" t="str">
        <f>+IFERROR(INDEX(Sheet1!Q:Q,MATCH('Import Demurrage Detention'!$R844,Sheet1!$A:$A,0),1),"")</f>
        <v/>
      </c>
      <c r="M844" s="15" t="str">
        <f>+IFERROR(INDEX(Sheet1!R:R,MATCH('Import Demurrage Detention'!$R844,Sheet1!$A:$A,0),1),"")</f>
        <v/>
      </c>
      <c r="N844" s="15" t="str">
        <f>+IFERROR(INDEX(Sheet1!S:S,MATCH('Import Demurrage Detention'!$R844,Sheet1!$A:$A,0),1),"")</f>
        <v/>
      </c>
      <c r="O844" s="15" t="str">
        <f>+IFERROR(INDEX(Sheet1!T:T,MATCH('Import Demurrage Detention'!$R844,Sheet1!$A:$A,0),1),"")</f>
        <v/>
      </c>
      <c r="P844" s="15" t="str">
        <f>+IFERROR(INDEX(Sheet1!U:U,MATCH('Import Demurrage Detention'!$R844,Sheet1!$A:$A,0),1),"")</f>
        <v/>
      </c>
      <c r="Q844" s="15" t="str">
        <f>+IFERROR(INDEX(Sheet1!V:V,MATCH('Import Demurrage Detention'!$R844,Sheet1!$A:$A,0),1),"")</f>
        <v/>
      </c>
      <c r="R844" s="12">
        <f t="shared" si="10"/>
        <v>836</v>
      </c>
    </row>
    <row r="845" spans="1:18">
      <c r="A845" s="14" t="str">
        <f>+IFERROR(INDEX(Sheet1!$C:$C,MATCH('Import Demurrage Detention'!$R845,Sheet1!$A:$A,0),1),"")</f>
        <v/>
      </c>
      <c r="B845" s="14" t="str">
        <f>+IFERROR(INDEX(Sheet1!$F:$F,MATCH('Import Demurrage Detention'!$R845,Sheet1!$A:$A,0),1),"")</f>
        <v/>
      </c>
      <c r="C845" s="15" t="str">
        <f>+IFERROR(INDEX(Sheet1!$H:$H,MATCH('Import Demurrage Detention'!$R845,Sheet1!$A:$A,0),1),"")</f>
        <v/>
      </c>
      <c r="D845" s="15" t="str">
        <f>+IFERROR(INDEX(Sheet1!$I:$I,MATCH('Import Demurrage Detention'!$R845,Sheet1!$A:$A,0),1),"")</f>
        <v/>
      </c>
      <c r="E845" s="15" t="str">
        <f>+IFERROR(INDEX(Sheet1!J:J,MATCH('Import Demurrage Detention'!$R845,Sheet1!$A:$A,0),1),"")</f>
        <v/>
      </c>
      <c r="F845" s="15" t="str">
        <f>+IFERROR(INDEX(Sheet1!K:K,MATCH('Import Demurrage Detention'!$R845,Sheet1!$A:$A,0),1),"")</f>
        <v/>
      </c>
      <c r="G845" s="15" t="str">
        <f>+IFERROR(INDEX(Sheet1!L:L,MATCH('Import Demurrage Detention'!$R845,Sheet1!$A:$A,0),1),"")</f>
        <v/>
      </c>
      <c r="H845" s="15" t="str">
        <f>+IFERROR(INDEX(Sheet1!M:M,MATCH('Import Demurrage Detention'!$R845,Sheet1!$A:$A,0),1),"")</f>
        <v/>
      </c>
      <c r="I845" s="15" t="str">
        <f>+IFERROR(INDEX(Sheet1!N:N,MATCH('Import Demurrage Detention'!$R845,Sheet1!$A:$A,0),1),"")</f>
        <v/>
      </c>
      <c r="J845" s="15" t="str">
        <f>+IFERROR(INDEX(Sheet1!O:O,MATCH('Import Demurrage Detention'!$R845,Sheet1!$A:$A,0),1),"")</f>
        <v/>
      </c>
      <c r="K845" s="15" t="str">
        <f>+IFERROR(INDEX(Sheet1!P:P,MATCH('Import Demurrage Detention'!$R845,Sheet1!$A:$A,0),1),"")</f>
        <v/>
      </c>
      <c r="L845" s="15" t="str">
        <f>+IFERROR(INDEX(Sheet1!Q:Q,MATCH('Import Demurrage Detention'!$R845,Sheet1!$A:$A,0),1),"")</f>
        <v/>
      </c>
      <c r="M845" s="15" t="str">
        <f>+IFERROR(INDEX(Sheet1!R:R,MATCH('Import Demurrage Detention'!$R845,Sheet1!$A:$A,0),1),"")</f>
        <v/>
      </c>
      <c r="N845" s="15" t="str">
        <f>+IFERROR(INDEX(Sheet1!S:S,MATCH('Import Demurrage Detention'!$R845,Sheet1!$A:$A,0),1),"")</f>
        <v/>
      </c>
      <c r="O845" s="15" t="str">
        <f>+IFERROR(INDEX(Sheet1!T:T,MATCH('Import Demurrage Detention'!$R845,Sheet1!$A:$A,0),1),"")</f>
        <v/>
      </c>
      <c r="P845" s="15" t="str">
        <f>+IFERROR(INDEX(Sheet1!U:U,MATCH('Import Demurrage Detention'!$R845,Sheet1!$A:$A,0),1),"")</f>
        <v/>
      </c>
      <c r="Q845" s="15" t="str">
        <f>+IFERROR(INDEX(Sheet1!V:V,MATCH('Import Demurrage Detention'!$R845,Sheet1!$A:$A,0),1),"")</f>
        <v/>
      </c>
      <c r="R845" s="12">
        <f t="shared" si="10"/>
        <v>837</v>
      </c>
    </row>
    <row r="846" spans="1:18">
      <c r="A846" s="14" t="str">
        <f>+IFERROR(INDEX(Sheet1!$C:$C,MATCH('Import Demurrage Detention'!$R846,Sheet1!$A:$A,0),1),"")</f>
        <v/>
      </c>
      <c r="B846" s="14" t="str">
        <f>+IFERROR(INDEX(Sheet1!$F:$F,MATCH('Import Demurrage Detention'!$R846,Sheet1!$A:$A,0),1),"")</f>
        <v/>
      </c>
      <c r="C846" s="15" t="str">
        <f>+IFERROR(INDEX(Sheet1!$H:$H,MATCH('Import Demurrage Detention'!$R846,Sheet1!$A:$A,0),1),"")</f>
        <v/>
      </c>
      <c r="D846" s="15" t="str">
        <f>+IFERROR(INDEX(Sheet1!$I:$I,MATCH('Import Demurrage Detention'!$R846,Sheet1!$A:$A,0),1),"")</f>
        <v/>
      </c>
      <c r="E846" s="15" t="str">
        <f>+IFERROR(INDEX(Sheet1!J:J,MATCH('Import Demurrage Detention'!$R846,Sheet1!$A:$A,0),1),"")</f>
        <v/>
      </c>
      <c r="F846" s="15" t="str">
        <f>+IFERROR(INDEX(Sheet1!K:K,MATCH('Import Demurrage Detention'!$R846,Sheet1!$A:$A,0),1),"")</f>
        <v/>
      </c>
      <c r="G846" s="15" t="str">
        <f>+IFERROR(INDEX(Sheet1!L:L,MATCH('Import Demurrage Detention'!$R846,Sheet1!$A:$A,0),1),"")</f>
        <v/>
      </c>
      <c r="H846" s="15" t="str">
        <f>+IFERROR(INDEX(Sheet1!M:M,MATCH('Import Demurrage Detention'!$R846,Sheet1!$A:$A,0),1),"")</f>
        <v/>
      </c>
      <c r="I846" s="15" t="str">
        <f>+IFERROR(INDEX(Sheet1!N:N,MATCH('Import Demurrage Detention'!$R846,Sheet1!$A:$A,0),1),"")</f>
        <v/>
      </c>
      <c r="J846" s="15" t="str">
        <f>+IFERROR(INDEX(Sheet1!O:O,MATCH('Import Demurrage Detention'!$R846,Sheet1!$A:$A,0),1),"")</f>
        <v/>
      </c>
      <c r="K846" s="15" t="str">
        <f>+IFERROR(INDEX(Sheet1!P:P,MATCH('Import Demurrage Detention'!$R846,Sheet1!$A:$A,0),1),"")</f>
        <v/>
      </c>
      <c r="L846" s="15" t="str">
        <f>+IFERROR(INDEX(Sheet1!Q:Q,MATCH('Import Demurrage Detention'!$R846,Sheet1!$A:$A,0),1),"")</f>
        <v/>
      </c>
      <c r="M846" s="15" t="str">
        <f>+IFERROR(INDEX(Sheet1!R:R,MATCH('Import Demurrage Detention'!$R846,Sheet1!$A:$A,0),1),"")</f>
        <v/>
      </c>
      <c r="N846" s="15" t="str">
        <f>+IFERROR(INDEX(Sheet1!S:S,MATCH('Import Demurrage Detention'!$R846,Sheet1!$A:$A,0),1),"")</f>
        <v/>
      </c>
      <c r="O846" s="15" t="str">
        <f>+IFERROR(INDEX(Sheet1!T:T,MATCH('Import Demurrage Detention'!$R846,Sheet1!$A:$A,0),1),"")</f>
        <v/>
      </c>
      <c r="P846" s="15" t="str">
        <f>+IFERROR(INDEX(Sheet1!U:U,MATCH('Import Demurrage Detention'!$R846,Sheet1!$A:$A,0),1),"")</f>
        <v/>
      </c>
      <c r="Q846" s="15" t="str">
        <f>+IFERROR(INDEX(Sheet1!V:V,MATCH('Import Demurrage Detention'!$R846,Sheet1!$A:$A,0),1),"")</f>
        <v/>
      </c>
      <c r="R846" s="12">
        <f t="shared" si="10"/>
        <v>838</v>
      </c>
    </row>
    <row r="847" spans="1:18">
      <c r="A847" s="14" t="str">
        <f>+IFERROR(INDEX(Sheet1!$C:$C,MATCH('Import Demurrage Detention'!$R847,Sheet1!$A:$A,0),1),"")</f>
        <v/>
      </c>
      <c r="B847" s="14" t="str">
        <f>+IFERROR(INDEX(Sheet1!$F:$F,MATCH('Import Demurrage Detention'!$R847,Sheet1!$A:$A,0),1),"")</f>
        <v/>
      </c>
      <c r="C847" s="15" t="str">
        <f>+IFERROR(INDEX(Sheet1!$H:$H,MATCH('Import Demurrage Detention'!$R847,Sheet1!$A:$A,0),1),"")</f>
        <v/>
      </c>
      <c r="D847" s="15" t="str">
        <f>+IFERROR(INDEX(Sheet1!$I:$I,MATCH('Import Demurrage Detention'!$R847,Sheet1!$A:$A,0),1),"")</f>
        <v/>
      </c>
      <c r="E847" s="15" t="str">
        <f>+IFERROR(INDEX(Sheet1!J:J,MATCH('Import Demurrage Detention'!$R847,Sheet1!$A:$A,0),1),"")</f>
        <v/>
      </c>
      <c r="F847" s="15" t="str">
        <f>+IFERROR(INDEX(Sheet1!K:K,MATCH('Import Demurrage Detention'!$R847,Sheet1!$A:$A,0),1),"")</f>
        <v/>
      </c>
      <c r="G847" s="15" t="str">
        <f>+IFERROR(INDEX(Sheet1!L:L,MATCH('Import Demurrage Detention'!$R847,Sheet1!$A:$A,0),1),"")</f>
        <v/>
      </c>
      <c r="H847" s="15" t="str">
        <f>+IFERROR(INDEX(Sheet1!M:M,MATCH('Import Demurrage Detention'!$R847,Sheet1!$A:$A,0),1),"")</f>
        <v/>
      </c>
      <c r="I847" s="15" t="str">
        <f>+IFERROR(INDEX(Sheet1!N:N,MATCH('Import Demurrage Detention'!$R847,Sheet1!$A:$A,0),1),"")</f>
        <v/>
      </c>
      <c r="J847" s="15" t="str">
        <f>+IFERROR(INDEX(Sheet1!O:O,MATCH('Import Demurrage Detention'!$R847,Sheet1!$A:$A,0),1),"")</f>
        <v/>
      </c>
      <c r="K847" s="15" t="str">
        <f>+IFERROR(INDEX(Sheet1!P:P,MATCH('Import Demurrage Detention'!$R847,Sheet1!$A:$A,0),1),"")</f>
        <v/>
      </c>
      <c r="L847" s="15" t="str">
        <f>+IFERROR(INDEX(Sheet1!Q:Q,MATCH('Import Demurrage Detention'!$R847,Sheet1!$A:$A,0),1),"")</f>
        <v/>
      </c>
      <c r="M847" s="15" t="str">
        <f>+IFERROR(INDEX(Sheet1!R:R,MATCH('Import Demurrage Detention'!$R847,Sheet1!$A:$A,0),1),"")</f>
        <v/>
      </c>
      <c r="N847" s="15" t="str">
        <f>+IFERROR(INDEX(Sheet1!S:S,MATCH('Import Demurrage Detention'!$R847,Sheet1!$A:$A,0),1),"")</f>
        <v/>
      </c>
      <c r="O847" s="15" t="str">
        <f>+IFERROR(INDEX(Sheet1!T:T,MATCH('Import Demurrage Detention'!$R847,Sheet1!$A:$A,0),1),"")</f>
        <v/>
      </c>
      <c r="P847" s="15" t="str">
        <f>+IFERROR(INDEX(Sheet1!U:U,MATCH('Import Demurrage Detention'!$R847,Sheet1!$A:$A,0),1),"")</f>
        <v/>
      </c>
      <c r="Q847" s="15" t="str">
        <f>+IFERROR(INDEX(Sheet1!V:V,MATCH('Import Demurrage Detention'!$R847,Sheet1!$A:$A,0),1),"")</f>
        <v/>
      </c>
      <c r="R847" s="12">
        <f t="shared" si="10"/>
        <v>839</v>
      </c>
    </row>
    <row r="848" spans="1:18">
      <c r="A848" s="14" t="str">
        <f>+IFERROR(INDEX(Sheet1!$C:$C,MATCH('Import Demurrage Detention'!$R848,Sheet1!$A:$A,0),1),"")</f>
        <v/>
      </c>
      <c r="B848" s="14" t="str">
        <f>+IFERROR(INDEX(Sheet1!$F:$F,MATCH('Import Demurrage Detention'!$R848,Sheet1!$A:$A,0),1),"")</f>
        <v/>
      </c>
      <c r="C848" s="15" t="str">
        <f>+IFERROR(INDEX(Sheet1!$H:$H,MATCH('Import Demurrage Detention'!$R848,Sheet1!$A:$A,0),1),"")</f>
        <v/>
      </c>
      <c r="D848" s="15" t="str">
        <f>+IFERROR(INDEX(Sheet1!$I:$I,MATCH('Import Demurrage Detention'!$R848,Sheet1!$A:$A,0),1),"")</f>
        <v/>
      </c>
      <c r="E848" s="15" t="str">
        <f>+IFERROR(INDEX(Sheet1!J:J,MATCH('Import Demurrage Detention'!$R848,Sheet1!$A:$A,0),1),"")</f>
        <v/>
      </c>
      <c r="F848" s="15" t="str">
        <f>+IFERROR(INDEX(Sheet1!K:K,MATCH('Import Demurrage Detention'!$R848,Sheet1!$A:$A,0),1),"")</f>
        <v/>
      </c>
      <c r="G848" s="15" t="str">
        <f>+IFERROR(INDEX(Sheet1!L:L,MATCH('Import Demurrage Detention'!$R848,Sheet1!$A:$A,0),1),"")</f>
        <v/>
      </c>
      <c r="H848" s="15" t="str">
        <f>+IFERROR(INDEX(Sheet1!M:M,MATCH('Import Demurrage Detention'!$R848,Sheet1!$A:$A,0),1),"")</f>
        <v/>
      </c>
      <c r="I848" s="15" t="str">
        <f>+IFERROR(INDEX(Sheet1!N:N,MATCH('Import Demurrage Detention'!$R848,Sheet1!$A:$A,0),1),"")</f>
        <v/>
      </c>
      <c r="J848" s="15" t="str">
        <f>+IFERROR(INDEX(Sheet1!O:O,MATCH('Import Demurrage Detention'!$R848,Sheet1!$A:$A,0),1),"")</f>
        <v/>
      </c>
      <c r="K848" s="15" t="str">
        <f>+IFERROR(INDEX(Sheet1!P:P,MATCH('Import Demurrage Detention'!$R848,Sheet1!$A:$A,0),1),"")</f>
        <v/>
      </c>
      <c r="L848" s="15" t="str">
        <f>+IFERROR(INDEX(Sheet1!Q:Q,MATCH('Import Demurrage Detention'!$R848,Sheet1!$A:$A,0),1),"")</f>
        <v/>
      </c>
      <c r="M848" s="15" t="str">
        <f>+IFERROR(INDEX(Sheet1!R:R,MATCH('Import Demurrage Detention'!$R848,Sheet1!$A:$A,0),1),"")</f>
        <v/>
      </c>
      <c r="N848" s="15" t="str">
        <f>+IFERROR(INDEX(Sheet1!S:S,MATCH('Import Demurrage Detention'!$R848,Sheet1!$A:$A,0),1),"")</f>
        <v/>
      </c>
      <c r="O848" s="15" t="str">
        <f>+IFERROR(INDEX(Sheet1!T:T,MATCH('Import Demurrage Detention'!$R848,Sheet1!$A:$A,0),1),"")</f>
        <v/>
      </c>
      <c r="P848" s="15" t="str">
        <f>+IFERROR(INDEX(Sheet1!U:U,MATCH('Import Demurrage Detention'!$R848,Sheet1!$A:$A,0),1),"")</f>
        <v/>
      </c>
      <c r="Q848" s="15" t="str">
        <f>+IFERROR(INDEX(Sheet1!V:V,MATCH('Import Demurrage Detention'!$R848,Sheet1!$A:$A,0),1),"")</f>
        <v/>
      </c>
      <c r="R848" s="12">
        <f t="shared" si="10"/>
        <v>840</v>
      </c>
    </row>
    <row r="849" spans="1:18">
      <c r="A849" s="14" t="str">
        <f>+IFERROR(INDEX(Sheet1!$C:$C,MATCH('Import Demurrage Detention'!$R849,Sheet1!$A:$A,0),1),"")</f>
        <v/>
      </c>
      <c r="B849" s="14" t="str">
        <f>+IFERROR(INDEX(Sheet1!$F:$F,MATCH('Import Demurrage Detention'!$R849,Sheet1!$A:$A,0),1),"")</f>
        <v/>
      </c>
      <c r="C849" s="15" t="str">
        <f>+IFERROR(INDEX(Sheet1!$H:$H,MATCH('Import Demurrage Detention'!$R849,Sheet1!$A:$A,0),1),"")</f>
        <v/>
      </c>
      <c r="D849" s="15" t="str">
        <f>+IFERROR(INDEX(Sheet1!$I:$I,MATCH('Import Demurrage Detention'!$R849,Sheet1!$A:$A,0),1),"")</f>
        <v/>
      </c>
      <c r="E849" s="15" t="str">
        <f>+IFERROR(INDEX(Sheet1!J:J,MATCH('Import Demurrage Detention'!$R849,Sheet1!$A:$A,0),1),"")</f>
        <v/>
      </c>
      <c r="F849" s="15" t="str">
        <f>+IFERROR(INDEX(Sheet1!K:K,MATCH('Import Demurrage Detention'!$R849,Sheet1!$A:$A,0),1),"")</f>
        <v/>
      </c>
      <c r="G849" s="15" t="str">
        <f>+IFERROR(INDEX(Sheet1!L:L,MATCH('Import Demurrage Detention'!$R849,Sheet1!$A:$A,0),1),"")</f>
        <v/>
      </c>
      <c r="H849" s="15" t="str">
        <f>+IFERROR(INDEX(Sheet1!M:M,MATCH('Import Demurrage Detention'!$R849,Sheet1!$A:$A,0),1),"")</f>
        <v/>
      </c>
      <c r="I849" s="15" t="str">
        <f>+IFERROR(INDEX(Sheet1!N:N,MATCH('Import Demurrage Detention'!$R849,Sheet1!$A:$A,0),1),"")</f>
        <v/>
      </c>
      <c r="J849" s="15" t="str">
        <f>+IFERROR(INDEX(Sheet1!O:O,MATCH('Import Demurrage Detention'!$R849,Sheet1!$A:$A,0),1),"")</f>
        <v/>
      </c>
      <c r="K849" s="15" t="str">
        <f>+IFERROR(INDEX(Sheet1!P:P,MATCH('Import Demurrage Detention'!$R849,Sheet1!$A:$A,0),1),"")</f>
        <v/>
      </c>
      <c r="L849" s="15" t="str">
        <f>+IFERROR(INDEX(Sheet1!Q:Q,MATCH('Import Demurrage Detention'!$R849,Sheet1!$A:$A,0),1),"")</f>
        <v/>
      </c>
      <c r="M849" s="15" t="str">
        <f>+IFERROR(INDEX(Sheet1!R:R,MATCH('Import Demurrage Detention'!$R849,Sheet1!$A:$A,0),1),"")</f>
        <v/>
      </c>
      <c r="N849" s="15" t="str">
        <f>+IFERROR(INDEX(Sheet1!S:S,MATCH('Import Demurrage Detention'!$R849,Sheet1!$A:$A,0),1),"")</f>
        <v/>
      </c>
      <c r="O849" s="15" t="str">
        <f>+IFERROR(INDEX(Sheet1!T:T,MATCH('Import Demurrage Detention'!$R849,Sheet1!$A:$A,0),1),"")</f>
        <v/>
      </c>
      <c r="P849" s="15" t="str">
        <f>+IFERROR(INDEX(Sheet1!U:U,MATCH('Import Demurrage Detention'!$R849,Sheet1!$A:$A,0),1),"")</f>
        <v/>
      </c>
      <c r="Q849" s="15" t="str">
        <f>+IFERROR(INDEX(Sheet1!V:V,MATCH('Import Demurrage Detention'!$R849,Sheet1!$A:$A,0),1),"")</f>
        <v/>
      </c>
      <c r="R849" s="12">
        <f t="shared" si="10"/>
        <v>841</v>
      </c>
    </row>
    <row r="850" spans="1:18">
      <c r="A850" s="14" t="str">
        <f>+IFERROR(INDEX(Sheet1!$C:$C,MATCH('Import Demurrage Detention'!$R850,Sheet1!$A:$A,0),1),"")</f>
        <v/>
      </c>
      <c r="B850" s="14" t="str">
        <f>+IFERROR(INDEX(Sheet1!$F:$F,MATCH('Import Demurrage Detention'!$R850,Sheet1!$A:$A,0),1),"")</f>
        <v/>
      </c>
      <c r="C850" s="15" t="str">
        <f>+IFERROR(INDEX(Sheet1!$H:$H,MATCH('Import Demurrage Detention'!$R850,Sheet1!$A:$A,0),1),"")</f>
        <v/>
      </c>
      <c r="D850" s="15" t="str">
        <f>+IFERROR(INDEX(Sheet1!$I:$I,MATCH('Import Demurrage Detention'!$R850,Sheet1!$A:$A,0),1),"")</f>
        <v/>
      </c>
      <c r="E850" s="15" t="str">
        <f>+IFERROR(INDEX(Sheet1!J:J,MATCH('Import Demurrage Detention'!$R850,Sheet1!$A:$A,0),1),"")</f>
        <v/>
      </c>
      <c r="F850" s="15" t="str">
        <f>+IFERROR(INDEX(Sheet1!K:K,MATCH('Import Demurrage Detention'!$R850,Sheet1!$A:$A,0),1),"")</f>
        <v/>
      </c>
      <c r="G850" s="15" t="str">
        <f>+IFERROR(INDEX(Sheet1!L:L,MATCH('Import Demurrage Detention'!$R850,Sheet1!$A:$A,0),1),"")</f>
        <v/>
      </c>
      <c r="H850" s="15" t="str">
        <f>+IFERROR(INDEX(Sheet1!M:M,MATCH('Import Demurrage Detention'!$R850,Sheet1!$A:$A,0),1),"")</f>
        <v/>
      </c>
      <c r="I850" s="15" t="str">
        <f>+IFERROR(INDEX(Sheet1!N:N,MATCH('Import Demurrage Detention'!$R850,Sheet1!$A:$A,0),1),"")</f>
        <v/>
      </c>
      <c r="J850" s="15" t="str">
        <f>+IFERROR(INDEX(Sheet1!O:O,MATCH('Import Demurrage Detention'!$R850,Sheet1!$A:$A,0),1),"")</f>
        <v/>
      </c>
      <c r="K850" s="15" t="str">
        <f>+IFERROR(INDEX(Sheet1!P:P,MATCH('Import Demurrage Detention'!$R850,Sheet1!$A:$A,0),1),"")</f>
        <v/>
      </c>
      <c r="L850" s="15" t="str">
        <f>+IFERROR(INDEX(Sheet1!Q:Q,MATCH('Import Demurrage Detention'!$R850,Sheet1!$A:$A,0),1),"")</f>
        <v/>
      </c>
      <c r="M850" s="15" t="str">
        <f>+IFERROR(INDEX(Sheet1!R:R,MATCH('Import Demurrage Detention'!$R850,Sheet1!$A:$A,0),1),"")</f>
        <v/>
      </c>
      <c r="N850" s="15" t="str">
        <f>+IFERROR(INDEX(Sheet1!S:S,MATCH('Import Demurrage Detention'!$R850,Sheet1!$A:$A,0),1),"")</f>
        <v/>
      </c>
      <c r="O850" s="15" t="str">
        <f>+IFERROR(INDEX(Sheet1!T:T,MATCH('Import Demurrage Detention'!$R850,Sheet1!$A:$A,0),1),"")</f>
        <v/>
      </c>
      <c r="P850" s="15" t="str">
        <f>+IFERROR(INDEX(Sheet1!U:U,MATCH('Import Demurrage Detention'!$R850,Sheet1!$A:$A,0),1),"")</f>
        <v/>
      </c>
      <c r="Q850" s="15" t="str">
        <f>+IFERROR(INDEX(Sheet1!V:V,MATCH('Import Demurrage Detention'!$R850,Sheet1!$A:$A,0),1),"")</f>
        <v/>
      </c>
      <c r="R850" s="12">
        <f t="shared" si="10"/>
        <v>842</v>
      </c>
    </row>
    <row r="851" spans="1:18">
      <c r="A851" s="14" t="str">
        <f>+IFERROR(INDEX(Sheet1!$C:$C,MATCH('Import Demurrage Detention'!$R851,Sheet1!$A:$A,0),1),"")</f>
        <v/>
      </c>
      <c r="B851" s="14" t="str">
        <f>+IFERROR(INDEX(Sheet1!$F:$F,MATCH('Import Demurrage Detention'!$R851,Sheet1!$A:$A,0),1),"")</f>
        <v/>
      </c>
      <c r="C851" s="15" t="str">
        <f>+IFERROR(INDEX(Sheet1!$H:$H,MATCH('Import Demurrage Detention'!$R851,Sheet1!$A:$A,0),1),"")</f>
        <v/>
      </c>
      <c r="D851" s="15" t="str">
        <f>+IFERROR(INDEX(Sheet1!$I:$I,MATCH('Import Demurrage Detention'!$R851,Sheet1!$A:$A,0),1),"")</f>
        <v/>
      </c>
      <c r="E851" s="15" t="str">
        <f>+IFERROR(INDEX(Sheet1!J:J,MATCH('Import Demurrage Detention'!$R851,Sheet1!$A:$A,0),1),"")</f>
        <v/>
      </c>
      <c r="F851" s="15" t="str">
        <f>+IFERROR(INDEX(Sheet1!K:K,MATCH('Import Demurrage Detention'!$R851,Sheet1!$A:$A,0),1),"")</f>
        <v/>
      </c>
      <c r="G851" s="15" t="str">
        <f>+IFERROR(INDEX(Sheet1!L:L,MATCH('Import Demurrage Detention'!$R851,Sheet1!$A:$A,0),1),"")</f>
        <v/>
      </c>
      <c r="H851" s="15" t="str">
        <f>+IFERROR(INDEX(Sheet1!M:M,MATCH('Import Demurrage Detention'!$R851,Sheet1!$A:$A,0),1),"")</f>
        <v/>
      </c>
      <c r="I851" s="15" t="str">
        <f>+IFERROR(INDEX(Sheet1!N:N,MATCH('Import Demurrage Detention'!$R851,Sheet1!$A:$A,0),1),"")</f>
        <v/>
      </c>
      <c r="J851" s="15" t="str">
        <f>+IFERROR(INDEX(Sheet1!O:O,MATCH('Import Demurrage Detention'!$R851,Sheet1!$A:$A,0),1),"")</f>
        <v/>
      </c>
      <c r="K851" s="15" t="str">
        <f>+IFERROR(INDEX(Sheet1!P:P,MATCH('Import Demurrage Detention'!$R851,Sheet1!$A:$A,0),1),"")</f>
        <v/>
      </c>
      <c r="L851" s="15" t="str">
        <f>+IFERROR(INDEX(Sheet1!Q:Q,MATCH('Import Demurrage Detention'!$R851,Sheet1!$A:$A,0),1),"")</f>
        <v/>
      </c>
      <c r="M851" s="15" t="str">
        <f>+IFERROR(INDEX(Sheet1!R:R,MATCH('Import Demurrage Detention'!$R851,Sheet1!$A:$A,0),1),"")</f>
        <v/>
      </c>
      <c r="N851" s="15" t="str">
        <f>+IFERROR(INDEX(Sheet1!S:S,MATCH('Import Demurrage Detention'!$R851,Sheet1!$A:$A,0),1),"")</f>
        <v/>
      </c>
      <c r="O851" s="15" t="str">
        <f>+IFERROR(INDEX(Sheet1!T:T,MATCH('Import Demurrage Detention'!$R851,Sheet1!$A:$A,0),1),"")</f>
        <v/>
      </c>
      <c r="P851" s="15" t="str">
        <f>+IFERROR(INDEX(Sheet1!U:U,MATCH('Import Demurrage Detention'!$R851,Sheet1!$A:$A,0),1),"")</f>
        <v/>
      </c>
      <c r="Q851" s="15" t="str">
        <f>+IFERROR(INDEX(Sheet1!V:V,MATCH('Import Demurrage Detention'!$R851,Sheet1!$A:$A,0),1),"")</f>
        <v/>
      </c>
      <c r="R851" s="12">
        <f t="shared" si="10"/>
        <v>843</v>
      </c>
    </row>
    <row r="852" spans="1:18">
      <c r="A852" s="14" t="str">
        <f>+IFERROR(INDEX(Sheet1!$C:$C,MATCH('Import Demurrage Detention'!$R852,Sheet1!$A:$A,0),1),"")</f>
        <v/>
      </c>
      <c r="B852" s="14" t="str">
        <f>+IFERROR(INDEX(Sheet1!$F:$F,MATCH('Import Demurrage Detention'!$R852,Sheet1!$A:$A,0),1),"")</f>
        <v/>
      </c>
      <c r="C852" s="15" t="str">
        <f>+IFERROR(INDEX(Sheet1!$H:$H,MATCH('Import Demurrage Detention'!$R852,Sheet1!$A:$A,0),1),"")</f>
        <v/>
      </c>
      <c r="D852" s="15" t="str">
        <f>+IFERROR(INDEX(Sheet1!$I:$I,MATCH('Import Demurrage Detention'!$R852,Sheet1!$A:$A,0),1),"")</f>
        <v/>
      </c>
      <c r="E852" s="15" t="str">
        <f>+IFERROR(INDEX(Sheet1!J:J,MATCH('Import Demurrage Detention'!$R852,Sheet1!$A:$A,0),1),"")</f>
        <v/>
      </c>
      <c r="F852" s="15" t="str">
        <f>+IFERROR(INDEX(Sheet1!K:K,MATCH('Import Demurrage Detention'!$R852,Sheet1!$A:$A,0),1),"")</f>
        <v/>
      </c>
      <c r="G852" s="15" t="str">
        <f>+IFERROR(INDEX(Sheet1!L:L,MATCH('Import Demurrage Detention'!$R852,Sheet1!$A:$A,0),1),"")</f>
        <v/>
      </c>
      <c r="H852" s="15" t="str">
        <f>+IFERROR(INDEX(Sheet1!M:M,MATCH('Import Demurrage Detention'!$R852,Sheet1!$A:$A,0),1),"")</f>
        <v/>
      </c>
      <c r="I852" s="15" t="str">
        <f>+IFERROR(INDEX(Sheet1!N:N,MATCH('Import Demurrage Detention'!$R852,Sheet1!$A:$A,0),1),"")</f>
        <v/>
      </c>
      <c r="J852" s="15" t="str">
        <f>+IFERROR(INDEX(Sheet1!O:O,MATCH('Import Demurrage Detention'!$R852,Sheet1!$A:$A,0),1),"")</f>
        <v/>
      </c>
      <c r="K852" s="15" t="str">
        <f>+IFERROR(INDEX(Sheet1!P:P,MATCH('Import Demurrage Detention'!$R852,Sheet1!$A:$A,0),1),"")</f>
        <v/>
      </c>
      <c r="L852" s="15" t="str">
        <f>+IFERROR(INDEX(Sheet1!Q:Q,MATCH('Import Demurrage Detention'!$R852,Sheet1!$A:$A,0),1),"")</f>
        <v/>
      </c>
      <c r="M852" s="15" t="str">
        <f>+IFERROR(INDEX(Sheet1!R:R,MATCH('Import Demurrage Detention'!$R852,Sheet1!$A:$A,0),1),"")</f>
        <v/>
      </c>
      <c r="N852" s="15" t="str">
        <f>+IFERROR(INDEX(Sheet1!S:S,MATCH('Import Demurrage Detention'!$R852,Sheet1!$A:$A,0),1),"")</f>
        <v/>
      </c>
      <c r="O852" s="15" t="str">
        <f>+IFERROR(INDEX(Sheet1!T:T,MATCH('Import Demurrage Detention'!$R852,Sheet1!$A:$A,0),1),"")</f>
        <v/>
      </c>
      <c r="P852" s="15" t="str">
        <f>+IFERROR(INDEX(Sheet1!U:U,MATCH('Import Demurrage Detention'!$R852,Sheet1!$A:$A,0),1),"")</f>
        <v/>
      </c>
      <c r="Q852" s="15" t="str">
        <f>+IFERROR(INDEX(Sheet1!V:V,MATCH('Import Demurrage Detention'!$R852,Sheet1!$A:$A,0),1),"")</f>
        <v/>
      </c>
      <c r="R852" s="12">
        <f t="shared" si="10"/>
        <v>844</v>
      </c>
    </row>
    <row r="853" spans="1:18">
      <c r="A853" s="14" t="str">
        <f>+IFERROR(INDEX(Sheet1!$C:$C,MATCH('Import Demurrage Detention'!$R853,Sheet1!$A:$A,0),1),"")</f>
        <v/>
      </c>
      <c r="B853" s="14" t="str">
        <f>+IFERROR(INDEX(Sheet1!$F:$F,MATCH('Import Demurrage Detention'!$R853,Sheet1!$A:$A,0),1),"")</f>
        <v/>
      </c>
      <c r="C853" s="15" t="str">
        <f>+IFERROR(INDEX(Sheet1!$H:$H,MATCH('Import Demurrage Detention'!$R853,Sheet1!$A:$A,0),1),"")</f>
        <v/>
      </c>
      <c r="D853" s="15" t="str">
        <f>+IFERROR(INDEX(Sheet1!$I:$I,MATCH('Import Demurrage Detention'!$R853,Sheet1!$A:$A,0),1),"")</f>
        <v/>
      </c>
      <c r="E853" s="15" t="str">
        <f>+IFERROR(INDEX(Sheet1!J:J,MATCH('Import Demurrage Detention'!$R853,Sheet1!$A:$A,0),1),"")</f>
        <v/>
      </c>
      <c r="F853" s="15" t="str">
        <f>+IFERROR(INDEX(Sheet1!K:K,MATCH('Import Demurrage Detention'!$R853,Sheet1!$A:$A,0),1),"")</f>
        <v/>
      </c>
      <c r="G853" s="15" t="str">
        <f>+IFERROR(INDEX(Sheet1!L:L,MATCH('Import Demurrage Detention'!$R853,Sheet1!$A:$A,0),1),"")</f>
        <v/>
      </c>
      <c r="H853" s="15" t="str">
        <f>+IFERROR(INDEX(Sheet1!M:M,MATCH('Import Demurrage Detention'!$R853,Sheet1!$A:$A,0),1),"")</f>
        <v/>
      </c>
      <c r="I853" s="15" t="str">
        <f>+IFERROR(INDEX(Sheet1!N:N,MATCH('Import Demurrage Detention'!$R853,Sheet1!$A:$A,0),1),"")</f>
        <v/>
      </c>
      <c r="J853" s="15" t="str">
        <f>+IFERROR(INDEX(Sheet1!O:O,MATCH('Import Demurrage Detention'!$R853,Sheet1!$A:$A,0),1),"")</f>
        <v/>
      </c>
      <c r="K853" s="15" t="str">
        <f>+IFERROR(INDEX(Sheet1!P:P,MATCH('Import Demurrage Detention'!$R853,Sheet1!$A:$A,0),1),"")</f>
        <v/>
      </c>
      <c r="L853" s="15" t="str">
        <f>+IFERROR(INDEX(Sheet1!Q:Q,MATCH('Import Demurrage Detention'!$R853,Sheet1!$A:$A,0),1),"")</f>
        <v/>
      </c>
      <c r="M853" s="15" t="str">
        <f>+IFERROR(INDEX(Sheet1!R:R,MATCH('Import Demurrage Detention'!$R853,Sheet1!$A:$A,0),1),"")</f>
        <v/>
      </c>
      <c r="N853" s="15" t="str">
        <f>+IFERROR(INDEX(Sheet1!S:S,MATCH('Import Demurrage Detention'!$R853,Sheet1!$A:$A,0),1),"")</f>
        <v/>
      </c>
      <c r="O853" s="15" t="str">
        <f>+IFERROR(INDEX(Sheet1!T:T,MATCH('Import Demurrage Detention'!$R853,Sheet1!$A:$A,0),1),"")</f>
        <v/>
      </c>
      <c r="P853" s="15" t="str">
        <f>+IFERROR(INDEX(Sheet1!U:U,MATCH('Import Demurrage Detention'!$R853,Sheet1!$A:$A,0),1),"")</f>
        <v/>
      </c>
      <c r="Q853" s="15" t="str">
        <f>+IFERROR(INDEX(Sheet1!V:V,MATCH('Import Demurrage Detention'!$R853,Sheet1!$A:$A,0),1),"")</f>
        <v/>
      </c>
      <c r="R853" s="12">
        <f t="shared" si="10"/>
        <v>845</v>
      </c>
    </row>
    <row r="854" spans="1:18">
      <c r="A854" s="14" t="str">
        <f>+IFERROR(INDEX(Sheet1!$C:$C,MATCH('Import Demurrage Detention'!$R854,Sheet1!$A:$A,0),1),"")</f>
        <v/>
      </c>
      <c r="B854" s="14" t="str">
        <f>+IFERROR(INDEX(Sheet1!$F:$F,MATCH('Import Demurrage Detention'!$R854,Sheet1!$A:$A,0),1),"")</f>
        <v/>
      </c>
      <c r="C854" s="15" t="str">
        <f>+IFERROR(INDEX(Sheet1!$H:$H,MATCH('Import Demurrage Detention'!$R854,Sheet1!$A:$A,0),1),"")</f>
        <v/>
      </c>
      <c r="D854" s="15" t="str">
        <f>+IFERROR(INDEX(Sheet1!$I:$I,MATCH('Import Demurrage Detention'!$R854,Sheet1!$A:$A,0),1),"")</f>
        <v/>
      </c>
      <c r="E854" s="15" t="str">
        <f>+IFERROR(INDEX(Sheet1!J:J,MATCH('Import Demurrage Detention'!$R854,Sheet1!$A:$A,0),1),"")</f>
        <v/>
      </c>
      <c r="F854" s="15" t="str">
        <f>+IFERROR(INDEX(Sheet1!K:K,MATCH('Import Demurrage Detention'!$R854,Sheet1!$A:$A,0),1),"")</f>
        <v/>
      </c>
      <c r="G854" s="15" t="str">
        <f>+IFERROR(INDEX(Sheet1!L:L,MATCH('Import Demurrage Detention'!$R854,Sheet1!$A:$A,0),1),"")</f>
        <v/>
      </c>
      <c r="H854" s="15" t="str">
        <f>+IFERROR(INDEX(Sheet1!M:M,MATCH('Import Demurrage Detention'!$R854,Sheet1!$A:$A,0),1),"")</f>
        <v/>
      </c>
      <c r="I854" s="15" t="str">
        <f>+IFERROR(INDEX(Sheet1!N:N,MATCH('Import Demurrage Detention'!$R854,Sheet1!$A:$A,0),1),"")</f>
        <v/>
      </c>
      <c r="J854" s="15" t="str">
        <f>+IFERROR(INDEX(Sheet1!O:O,MATCH('Import Demurrage Detention'!$R854,Sheet1!$A:$A,0),1),"")</f>
        <v/>
      </c>
      <c r="K854" s="15" t="str">
        <f>+IFERROR(INDEX(Sheet1!P:P,MATCH('Import Demurrage Detention'!$R854,Sheet1!$A:$A,0),1),"")</f>
        <v/>
      </c>
      <c r="L854" s="15" t="str">
        <f>+IFERROR(INDEX(Sheet1!Q:Q,MATCH('Import Demurrage Detention'!$R854,Sheet1!$A:$A,0),1),"")</f>
        <v/>
      </c>
      <c r="M854" s="15" t="str">
        <f>+IFERROR(INDEX(Sheet1!R:R,MATCH('Import Demurrage Detention'!$R854,Sheet1!$A:$A,0),1),"")</f>
        <v/>
      </c>
      <c r="N854" s="15" t="str">
        <f>+IFERROR(INDEX(Sheet1!S:S,MATCH('Import Demurrage Detention'!$R854,Sheet1!$A:$A,0),1),"")</f>
        <v/>
      </c>
      <c r="O854" s="15" t="str">
        <f>+IFERROR(INDEX(Sheet1!T:T,MATCH('Import Demurrage Detention'!$R854,Sheet1!$A:$A,0),1),"")</f>
        <v/>
      </c>
      <c r="P854" s="15" t="str">
        <f>+IFERROR(INDEX(Sheet1!U:U,MATCH('Import Demurrage Detention'!$R854,Sheet1!$A:$A,0),1),"")</f>
        <v/>
      </c>
      <c r="Q854" s="15" t="str">
        <f>+IFERROR(INDEX(Sheet1!V:V,MATCH('Import Demurrage Detention'!$R854,Sheet1!$A:$A,0),1),"")</f>
        <v/>
      </c>
      <c r="R854" s="12">
        <f t="shared" si="10"/>
        <v>846</v>
      </c>
    </row>
    <row r="855" spans="1:18">
      <c r="A855" s="14" t="str">
        <f>+IFERROR(INDEX(Sheet1!$C:$C,MATCH('Import Demurrage Detention'!$R855,Sheet1!$A:$A,0),1),"")</f>
        <v/>
      </c>
      <c r="B855" s="14" t="str">
        <f>+IFERROR(INDEX(Sheet1!$F:$F,MATCH('Import Demurrage Detention'!$R855,Sheet1!$A:$A,0),1),"")</f>
        <v/>
      </c>
      <c r="C855" s="15" t="str">
        <f>+IFERROR(INDEX(Sheet1!$H:$H,MATCH('Import Demurrage Detention'!$R855,Sheet1!$A:$A,0),1),"")</f>
        <v/>
      </c>
      <c r="D855" s="15" t="str">
        <f>+IFERROR(INDEX(Sheet1!$I:$I,MATCH('Import Demurrage Detention'!$R855,Sheet1!$A:$A,0),1),"")</f>
        <v/>
      </c>
      <c r="E855" s="15" t="str">
        <f>+IFERROR(INDEX(Sheet1!J:J,MATCH('Import Demurrage Detention'!$R855,Sheet1!$A:$A,0),1),"")</f>
        <v/>
      </c>
      <c r="F855" s="15" t="str">
        <f>+IFERROR(INDEX(Sheet1!K:K,MATCH('Import Demurrage Detention'!$R855,Sheet1!$A:$A,0),1),"")</f>
        <v/>
      </c>
      <c r="G855" s="15" t="str">
        <f>+IFERROR(INDEX(Sheet1!L:L,MATCH('Import Demurrage Detention'!$R855,Sheet1!$A:$A,0),1),"")</f>
        <v/>
      </c>
      <c r="H855" s="15" t="str">
        <f>+IFERROR(INDEX(Sheet1!M:M,MATCH('Import Demurrage Detention'!$R855,Sheet1!$A:$A,0),1),"")</f>
        <v/>
      </c>
      <c r="I855" s="15" t="str">
        <f>+IFERROR(INDEX(Sheet1!N:N,MATCH('Import Demurrage Detention'!$R855,Sheet1!$A:$A,0),1),"")</f>
        <v/>
      </c>
      <c r="J855" s="15" t="str">
        <f>+IFERROR(INDEX(Sheet1!O:O,MATCH('Import Demurrage Detention'!$R855,Sheet1!$A:$A,0),1),"")</f>
        <v/>
      </c>
      <c r="K855" s="15" t="str">
        <f>+IFERROR(INDEX(Sheet1!P:P,MATCH('Import Demurrage Detention'!$R855,Sheet1!$A:$A,0),1),"")</f>
        <v/>
      </c>
      <c r="L855" s="15" t="str">
        <f>+IFERROR(INDEX(Sheet1!Q:Q,MATCH('Import Demurrage Detention'!$R855,Sheet1!$A:$A,0),1),"")</f>
        <v/>
      </c>
      <c r="M855" s="15" t="str">
        <f>+IFERROR(INDEX(Sheet1!R:R,MATCH('Import Demurrage Detention'!$R855,Sheet1!$A:$A,0),1),"")</f>
        <v/>
      </c>
      <c r="N855" s="15" t="str">
        <f>+IFERROR(INDEX(Sheet1!S:S,MATCH('Import Demurrage Detention'!$R855,Sheet1!$A:$A,0),1),"")</f>
        <v/>
      </c>
      <c r="O855" s="15" t="str">
        <f>+IFERROR(INDEX(Sheet1!T:T,MATCH('Import Demurrage Detention'!$R855,Sheet1!$A:$A,0),1),"")</f>
        <v/>
      </c>
      <c r="P855" s="15" t="str">
        <f>+IFERROR(INDEX(Sheet1!U:U,MATCH('Import Demurrage Detention'!$R855,Sheet1!$A:$A,0),1),"")</f>
        <v/>
      </c>
      <c r="Q855" s="15" t="str">
        <f>+IFERROR(INDEX(Sheet1!V:V,MATCH('Import Demurrage Detention'!$R855,Sheet1!$A:$A,0),1),"")</f>
        <v/>
      </c>
      <c r="R855" s="12">
        <f t="shared" si="10"/>
        <v>847</v>
      </c>
    </row>
    <row r="856" spans="1:18">
      <c r="A856" s="14" t="str">
        <f>+IFERROR(INDEX(Sheet1!$C:$C,MATCH('Import Demurrage Detention'!$R856,Sheet1!$A:$A,0),1),"")</f>
        <v/>
      </c>
      <c r="B856" s="14" t="str">
        <f>+IFERROR(INDEX(Sheet1!$F:$F,MATCH('Import Demurrage Detention'!$R856,Sheet1!$A:$A,0),1),"")</f>
        <v/>
      </c>
      <c r="C856" s="15" t="str">
        <f>+IFERROR(INDEX(Sheet1!$H:$H,MATCH('Import Demurrage Detention'!$R856,Sheet1!$A:$A,0),1),"")</f>
        <v/>
      </c>
      <c r="D856" s="15" t="str">
        <f>+IFERROR(INDEX(Sheet1!$I:$I,MATCH('Import Demurrage Detention'!$R856,Sheet1!$A:$A,0),1),"")</f>
        <v/>
      </c>
      <c r="E856" s="15" t="str">
        <f>+IFERROR(INDEX(Sheet1!J:J,MATCH('Import Demurrage Detention'!$R856,Sheet1!$A:$A,0),1),"")</f>
        <v/>
      </c>
      <c r="F856" s="15" t="str">
        <f>+IFERROR(INDEX(Sheet1!K:K,MATCH('Import Demurrage Detention'!$R856,Sheet1!$A:$A,0),1),"")</f>
        <v/>
      </c>
      <c r="G856" s="15" t="str">
        <f>+IFERROR(INDEX(Sheet1!L:L,MATCH('Import Demurrage Detention'!$R856,Sheet1!$A:$A,0),1),"")</f>
        <v/>
      </c>
      <c r="H856" s="15" t="str">
        <f>+IFERROR(INDEX(Sheet1!M:M,MATCH('Import Demurrage Detention'!$R856,Sheet1!$A:$A,0),1),"")</f>
        <v/>
      </c>
      <c r="I856" s="15" t="str">
        <f>+IFERROR(INDEX(Sheet1!N:N,MATCH('Import Demurrage Detention'!$R856,Sheet1!$A:$A,0),1),"")</f>
        <v/>
      </c>
      <c r="J856" s="15" t="str">
        <f>+IFERROR(INDEX(Sheet1!O:O,MATCH('Import Demurrage Detention'!$R856,Sheet1!$A:$A,0),1),"")</f>
        <v/>
      </c>
      <c r="K856" s="15" t="str">
        <f>+IFERROR(INDEX(Sheet1!P:P,MATCH('Import Demurrage Detention'!$R856,Sheet1!$A:$A,0),1),"")</f>
        <v/>
      </c>
      <c r="L856" s="15" t="str">
        <f>+IFERROR(INDEX(Sheet1!Q:Q,MATCH('Import Demurrage Detention'!$R856,Sheet1!$A:$A,0),1),"")</f>
        <v/>
      </c>
      <c r="M856" s="15" t="str">
        <f>+IFERROR(INDEX(Sheet1!R:R,MATCH('Import Demurrage Detention'!$R856,Sheet1!$A:$A,0),1),"")</f>
        <v/>
      </c>
      <c r="N856" s="15" t="str">
        <f>+IFERROR(INDEX(Sheet1!S:S,MATCH('Import Demurrage Detention'!$R856,Sheet1!$A:$A,0),1),"")</f>
        <v/>
      </c>
      <c r="O856" s="15" t="str">
        <f>+IFERROR(INDEX(Sheet1!T:T,MATCH('Import Demurrage Detention'!$R856,Sheet1!$A:$A,0),1),"")</f>
        <v/>
      </c>
      <c r="P856" s="15" t="str">
        <f>+IFERROR(INDEX(Sheet1!U:U,MATCH('Import Demurrage Detention'!$R856,Sheet1!$A:$A,0),1),"")</f>
        <v/>
      </c>
      <c r="Q856" s="15" t="str">
        <f>+IFERROR(INDEX(Sheet1!V:V,MATCH('Import Demurrage Detention'!$R856,Sheet1!$A:$A,0),1),"")</f>
        <v/>
      </c>
      <c r="R856" s="12">
        <f t="shared" si="10"/>
        <v>848</v>
      </c>
    </row>
    <row r="857" spans="1:18">
      <c r="A857" s="14" t="str">
        <f>+IFERROR(INDEX(Sheet1!$C:$C,MATCH('Import Demurrage Detention'!$R857,Sheet1!$A:$A,0),1),"")</f>
        <v/>
      </c>
      <c r="B857" s="14" t="str">
        <f>+IFERROR(INDEX(Sheet1!$F:$F,MATCH('Import Demurrage Detention'!$R857,Sheet1!$A:$A,0),1),"")</f>
        <v/>
      </c>
      <c r="C857" s="15" t="str">
        <f>+IFERROR(INDEX(Sheet1!$H:$H,MATCH('Import Demurrage Detention'!$R857,Sheet1!$A:$A,0),1),"")</f>
        <v/>
      </c>
      <c r="D857" s="15" t="str">
        <f>+IFERROR(INDEX(Sheet1!$I:$I,MATCH('Import Demurrage Detention'!$R857,Sheet1!$A:$A,0),1),"")</f>
        <v/>
      </c>
      <c r="E857" s="15" t="str">
        <f>+IFERROR(INDEX(Sheet1!J:J,MATCH('Import Demurrage Detention'!$R857,Sheet1!$A:$A,0),1),"")</f>
        <v/>
      </c>
      <c r="F857" s="15" t="str">
        <f>+IFERROR(INDEX(Sheet1!K:K,MATCH('Import Demurrage Detention'!$R857,Sheet1!$A:$A,0),1),"")</f>
        <v/>
      </c>
      <c r="G857" s="15" t="str">
        <f>+IFERROR(INDEX(Sheet1!L:L,MATCH('Import Demurrage Detention'!$R857,Sheet1!$A:$A,0),1),"")</f>
        <v/>
      </c>
      <c r="H857" s="15" t="str">
        <f>+IFERROR(INDEX(Sheet1!M:M,MATCH('Import Demurrage Detention'!$R857,Sheet1!$A:$A,0),1),"")</f>
        <v/>
      </c>
      <c r="I857" s="15" t="str">
        <f>+IFERROR(INDEX(Sheet1!N:N,MATCH('Import Demurrage Detention'!$R857,Sheet1!$A:$A,0),1),"")</f>
        <v/>
      </c>
      <c r="J857" s="15" t="str">
        <f>+IFERROR(INDEX(Sheet1!O:O,MATCH('Import Demurrage Detention'!$R857,Sheet1!$A:$A,0),1),"")</f>
        <v/>
      </c>
      <c r="K857" s="15" t="str">
        <f>+IFERROR(INDEX(Sheet1!P:P,MATCH('Import Demurrage Detention'!$R857,Sheet1!$A:$A,0),1),"")</f>
        <v/>
      </c>
      <c r="L857" s="15" t="str">
        <f>+IFERROR(INDEX(Sheet1!Q:Q,MATCH('Import Demurrage Detention'!$R857,Sheet1!$A:$A,0),1),"")</f>
        <v/>
      </c>
      <c r="M857" s="15" t="str">
        <f>+IFERROR(INDEX(Sheet1!R:R,MATCH('Import Demurrage Detention'!$R857,Sheet1!$A:$A,0),1),"")</f>
        <v/>
      </c>
      <c r="N857" s="15" t="str">
        <f>+IFERROR(INDEX(Sheet1!S:S,MATCH('Import Demurrage Detention'!$R857,Sheet1!$A:$A,0),1),"")</f>
        <v/>
      </c>
      <c r="O857" s="15" t="str">
        <f>+IFERROR(INDEX(Sheet1!T:T,MATCH('Import Demurrage Detention'!$R857,Sheet1!$A:$A,0),1),"")</f>
        <v/>
      </c>
      <c r="P857" s="15" t="str">
        <f>+IFERROR(INDEX(Sheet1!U:U,MATCH('Import Demurrage Detention'!$R857,Sheet1!$A:$A,0),1),"")</f>
        <v/>
      </c>
      <c r="Q857" s="15" t="str">
        <f>+IFERROR(INDEX(Sheet1!V:V,MATCH('Import Demurrage Detention'!$R857,Sheet1!$A:$A,0),1),"")</f>
        <v/>
      </c>
      <c r="R857" s="12">
        <f t="shared" si="10"/>
        <v>849</v>
      </c>
    </row>
    <row r="858" spans="1:18">
      <c r="A858" s="14" t="str">
        <f>+IFERROR(INDEX(Sheet1!$C:$C,MATCH('Import Demurrage Detention'!$R858,Sheet1!$A:$A,0),1),"")</f>
        <v/>
      </c>
      <c r="B858" s="14" t="str">
        <f>+IFERROR(INDEX(Sheet1!$F:$F,MATCH('Import Demurrage Detention'!$R858,Sheet1!$A:$A,0),1),"")</f>
        <v/>
      </c>
      <c r="C858" s="15" t="str">
        <f>+IFERROR(INDEX(Sheet1!$H:$H,MATCH('Import Demurrage Detention'!$R858,Sheet1!$A:$A,0),1),"")</f>
        <v/>
      </c>
      <c r="D858" s="15" t="str">
        <f>+IFERROR(INDEX(Sheet1!$I:$I,MATCH('Import Demurrage Detention'!$R858,Sheet1!$A:$A,0),1),"")</f>
        <v/>
      </c>
      <c r="E858" s="15" t="str">
        <f>+IFERROR(INDEX(Sheet1!J:J,MATCH('Import Demurrage Detention'!$R858,Sheet1!$A:$A,0),1),"")</f>
        <v/>
      </c>
      <c r="F858" s="15" t="str">
        <f>+IFERROR(INDEX(Sheet1!K:K,MATCH('Import Demurrage Detention'!$R858,Sheet1!$A:$A,0),1),"")</f>
        <v/>
      </c>
      <c r="G858" s="15" t="str">
        <f>+IFERROR(INDEX(Sheet1!L:L,MATCH('Import Demurrage Detention'!$R858,Sheet1!$A:$A,0),1),"")</f>
        <v/>
      </c>
      <c r="H858" s="15" t="str">
        <f>+IFERROR(INDEX(Sheet1!M:M,MATCH('Import Demurrage Detention'!$R858,Sheet1!$A:$A,0),1),"")</f>
        <v/>
      </c>
      <c r="I858" s="15" t="str">
        <f>+IFERROR(INDEX(Sheet1!N:N,MATCH('Import Demurrage Detention'!$R858,Sheet1!$A:$A,0),1),"")</f>
        <v/>
      </c>
      <c r="J858" s="15" t="str">
        <f>+IFERROR(INDEX(Sheet1!O:O,MATCH('Import Demurrage Detention'!$R858,Sheet1!$A:$A,0),1),"")</f>
        <v/>
      </c>
      <c r="K858" s="15" t="str">
        <f>+IFERROR(INDEX(Sheet1!P:P,MATCH('Import Demurrage Detention'!$R858,Sheet1!$A:$A,0),1),"")</f>
        <v/>
      </c>
      <c r="L858" s="15" t="str">
        <f>+IFERROR(INDEX(Sheet1!Q:Q,MATCH('Import Demurrage Detention'!$R858,Sheet1!$A:$A,0),1),"")</f>
        <v/>
      </c>
      <c r="M858" s="15" t="str">
        <f>+IFERROR(INDEX(Sheet1!R:R,MATCH('Import Demurrage Detention'!$R858,Sheet1!$A:$A,0),1),"")</f>
        <v/>
      </c>
      <c r="N858" s="15" t="str">
        <f>+IFERROR(INDEX(Sheet1!S:S,MATCH('Import Demurrage Detention'!$R858,Sheet1!$A:$A,0),1),"")</f>
        <v/>
      </c>
      <c r="O858" s="15" t="str">
        <f>+IFERROR(INDEX(Sheet1!T:T,MATCH('Import Demurrage Detention'!$R858,Sheet1!$A:$A,0),1),"")</f>
        <v/>
      </c>
      <c r="P858" s="15" t="str">
        <f>+IFERROR(INDEX(Sheet1!U:U,MATCH('Import Demurrage Detention'!$R858,Sheet1!$A:$A,0),1),"")</f>
        <v/>
      </c>
      <c r="Q858" s="15" t="str">
        <f>+IFERROR(INDEX(Sheet1!V:V,MATCH('Import Demurrage Detention'!$R858,Sheet1!$A:$A,0),1),"")</f>
        <v/>
      </c>
      <c r="R858" s="12">
        <f t="shared" si="10"/>
        <v>850</v>
      </c>
    </row>
    <row r="859" spans="1:18">
      <c r="A859" s="14" t="str">
        <f>+IFERROR(INDEX(Sheet1!$C:$C,MATCH('Import Demurrage Detention'!$R859,Sheet1!$A:$A,0),1),"")</f>
        <v/>
      </c>
      <c r="B859" s="14" t="str">
        <f>+IFERROR(INDEX(Sheet1!$F:$F,MATCH('Import Demurrage Detention'!$R859,Sheet1!$A:$A,0),1),"")</f>
        <v/>
      </c>
      <c r="C859" s="15" t="str">
        <f>+IFERROR(INDEX(Sheet1!$H:$H,MATCH('Import Demurrage Detention'!$R859,Sheet1!$A:$A,0),1),"")</f>
        <v/>
      </c>
      <c r="D859" s="15" t="str">
        <f>+IFERROR(INDEX(Sheet1!$I:$I,MATCH('Import Demurrage Detention'!$R859,Sheet1!$A:$A,0),1),"")</f>
        <v/>
      </c>
      <c r="E859" s="15" t="str">
        <f>+IFERROR(INDEX(Sheet1!J:J,MATCH('Import Demurrage Detention'!$R859,Sheet1!$A:$A,0),1),"")</f>
        <v/>
      </c>
      <c r="F859" s="15" t="str">
        <f>+IFERROR(INDEX(Sheet1!K:K,MATCH('Import Demurrage Detention'!$R859,Sheet1!$A:$A,0),1),"")</f>
        <v/>
      </c>
      <c r="G859" s="15" t="str">
        <f>+IFERROR(INDEX(Sheet1!L:L,MATCH('Import Demurrage Detention'!$R859,Sheet1!$A:$A,0),1),"")</f>
        <v/>
      </c>
      <c r="H859" s="15" t="str">
        <f>+IFERROR(INDEX(Sheet1!M:M,MATCH('Import Demurrage Detention'!$R859,Sheet1!$A:$A,0),1),"")</f>
        <v/>
      </c>
      <c r="I859" s="15" t="str">
        <f>+IFERROR(INDEX(Sheet1!N:N,MATCH('Import Demurrage Detention'!$R859,Sheet1!$A:$A,0),1),"")</f>
        <v/>
      </c>
      <c r="J859" s="15" t="str">
        <f>+IFERROR(INDEX(Sheet1!O:O,MATCH('Import Demurrage Detention'!$R859,Sheet1!$A:$A,0),1),"")</f>
        <v/>
      </c>
      <c r="K859" s="15" t="str">
        <f>+IFERROR(INDEX(Sheet1!P:P,MATCH('Import Demurrage Detention'!$R859,Sheet1!$A:$A,0),1),"")</f>
        <v/>
      </c>
      <c r="L859" s="15" t="str">
        <f>+IFERROR(INDEX(Sheet1!Q:Q,MATCH('Import Demurrage Detention'!$R859,Sheet1!$A:$A,0),1),"")</f>
        <v/>
      </c>
      <c r="M859" s="15" t="str">
        <f>+IFERROR(INDEX(Sheet1!R:R,MATCH('Import Demurrage Detention'!$R859,Sheet1!$A:$A,0),1),"")</f>
        <v/>
      </c>
      <c r="N859" s="15" t="str">
        <f>+IFERROR(INDEX(Sheet1!S:S,MATCH('Import Demurrage Detention'!$R859,Sheet1!$A:$A,0),1),"")</f>
        <v/>
      </c>
      <c r="O859" s="15" t="str">
        <f>+IFERROR(INDEX(Sheet1!T:T,MATCH('Import Demurrage Detention'!$R859,Sheet1!$A:$A,0),1),"")</f>
        <v/>
      </c>
      <c r="P859" s="15" t="str">
        <f>+IFERROR(INDEX(Sheet1!U:U,MATCH('Import Demurrage Detention'!$R859,Sheet1!$A:$A,0),1),"")</f>
        <v/>
      </c>
      <c r="Q859" s="15" t="str">
        <f>+IFERROR(INDEX(Sheet1!V:V,MATCH('Import Demurrage Detention'!$R859,Sheet1!$A:$A,0),1),"")</f>
        <v/>
      </c>
      <c r="R859" s="12">
        <f t="shared" si="10"/>
        <v>851</v>
      </c>
    </row>
    <row r="860" spans="1:18">
      <c r="A860" s="14" t="str">
        <f>+IFERROR(INDEX(Sheet1!$C:$C,MATCH('Import Demurrage Detention'!$R860,Sheet1!$A:$A,0),1),"")</f>
        <v/>
      </c>
      <c r="B860" s="14" t="str">
        <f>+IFERROR(INDEX(Sheet1!$F:$F,MATCH('Import Demurrage Detention'!$R860,Sheet1!$A:$A,0),1),"")</f>
        <v/>
      </c>
      <c r="C860" s="15" t="str">
        <f>+IFERROR(INDEX(Sheet1!$H:$H,MATCH('Import Demurrage Detention'!$R860,Sheet1!$A:$A,0),1),"")</f>
        <v/>
      </c>
      <c r="D860" s="15" t="str">
        <f>+IFERROR(INDEX(Sheet1!$I:$I,MATCH('Import Demurrage Detention'!$R860,Sheet1!$A:$A,0),1),"")</f>
        <v/>
      </c>
      <c r="E860" s="15" t="str">
        <f>+IFERROR(INDEX(Sheet1!J:J,MATCH('Import Demurrage Detention'!$R860,Sheet1!$A:$A,0),1),"")</f>
        <v/>
      </c>
      <c r="F860" s="15" t="str">
        <f>+IFERROR(INDEX(Sheet1!K:K,MATCH('Import Demurrage Detention'!$R860,Sheet1!$A:$A,0),1),"")</f>
        <v/>
      </c>
      <c r="G860" s="15" t="str">
        <f>+IFERROR(INDEX(Sheet1!L:L,MATCH('Import Demurrage Detention'!$R860,Sheet1!$A:$A,0),1),"")</f>
        <v/>
      </c>
      <c r="H860" s="15" t="str">
        <f>+IFERROR(INDEX(Sheet1!M:M,MATCH('Import Demurrage Detention'!$R860,Sheet1!$A:$A,0),1),"")</f>
        <v/>
      </c>
      <c r="I860" s="15" t="str">
        <f>+IFERROR(INDEX(Sheet1!N:N,MATCH('Import Demurrage Detention'!$R860,Sheet1!$A:$A,0),1),"")</f>
        <v/>
      </c>
      <c r="J860" s="15" t="str">
        <f>+IFERROR(INDEX(Sheet1!O:O,MATCH('Import Demurrage Detention'!$R860,Sheet1!$A:$A,0),1),"")</f>
        <v/>
      </c>
      <c r="K860" s="15" t="str">
        <f>+IFERROR(INDEX(Sheet1!P:P,MATCH('Import Demurrage Detention'!$R860,Sheet1!$A:$A,0),1),"")</f>
        <v/>
      </c>
      <c r="L860" s="15" t="str">
        <f>+IFERROR(INDEX(Sheet1!Q:Q,MATCH('Import Demurrage Detention'!$R860,Sheet1!$A:$A,0),1),"")</f>
        <v/>
      </c>
      <c r="M860" s="15" t="str">
        <f>+IFERROR(INDEX(Sheet1!R:R,MATCH('Import Demurrage Detention'!$R860,Sheet1!$A:$A,0),1),"")</f>
        <v/>
      </c>
      <c r="N860" s="15" t="str">
        <f>+IFERROR(INDEX(Sheet1!S:S,MATCH('Import Demurrage Detention'!$R860,Sheet1!$A:$A,0),1),"")</f>
        <v/>
      </c>
      <c r="O860" s="15" t="str">
        <f>+IFERROR(INDEX(Sheet1!T:T,MATCH('Import Demurrage Detention'!$R860,Sheet1!$A:$A,0),1),"")</f>
        <v/>
      </c>
      <c r="P860" s="15" t="str">
        <f>+IFERROR(INDEX(Sheet1!U:U,MATCH('Import Demurrage Detention'!$R860,Sheet1!$A:$A,0),1),"")</f>
        <v/>
      </c>
      <c r="Q860" s="15" t="str">
        <f>+IFERROR(INDEX(Sheet1!V:V,MATCH('Import Demurrage Detention'!$R860,Sheet1!$A:$A,0),1),"")</f>
        <v/>
      </c>
      <c r="R860" s="12">
        <f t="shared" ref="R860:R923" si="11">+R859+1</f>
        <v>852</v>
      </c>
    </row>
    <row r="861" spans="1:18">
      <c r="A861" s="14" t="str">
        <f>+IFERROR(INDEX(Sheet1!$C:$C,MATCH('Import Demurrage Detention'!$R861,Sheet1!$A:$A,0),1),"")</f>
        <v/>
      </c>
      <c r="B861" s="14" t="str">
        <f>+IFERROR(INDEX(Sheet1!$F:$F,MATCH('Import Demurrage Detention'!$R861,Sheet1!$A:$A,0),1),"")</f>
        <v/>
      </c>
      <c r="C861" s="15" t="str">
        <f>+IFERROR(INDEX(Sheet1!$H:$H,MATCH('Import Demurrage Detention'!$R861,Sheet1!$A:$A,0),1),"")</f>
        <v/>
      </c>
      <c r="D861" s="15" t="str">
        <f>+IFERROR(INDEX(Sheet1!$I:$I,MATCH('Import Demurrage Detention'!$R861,Sheet1!$A:$A,0),1),"")</f>
        <v/>
      </c>
      <c r="E861" s="15" t="str">
        <f>+IFERROR(INDEX(Sheet1!J:J,MATCH('Import Demurrage Detention'!$R861,Sheet1!$A:$A,0),1),"")</f>
        <v/>
      </c>
      <c r="F861" s="15" t="str">
        <f>+IFERROR(INDEX(Sheet1!K:K,MATCH('Import Demurrage Detention'!$R861,Sheet1!$A:$A,0),1),"")</f>
        <v/>
      </c>
      <c r="G861" s="15" t="str">
        <f>+IFERROR(INDEX(Sheet1!L:L,MATCH('Import Demurrage Detention'!$R861,Sheet1!$A:$A,0),1),"")</f>
        <v/>
      </c>
      <c r="H861" s="15" t="str">
        <f>+IFERROR(INDEX(Sheet1!M:M,MATCH('Import Demurrage Detention'!$R861,Sheet1!$A:$A,0),1),"")</f>
        <v/>
      </c>
      <c r="I861" s="15" t="str">
        <f>+IFERROR(INDEX(Sheet1!N:N,MATCH('Import Demurrage Detention'!$R861,Sheet1!$A:$A,0),1),"")</f>
        <v/>
      </c>
      <c r="J861" s="15" t="str">
        <f>+IFERROR(INDEX(Sheet1!O:O,MATCH('Import Demurrage Detention'!$R861,Sheet1!$A:$A,0),1),"")</f>
        <v/>
      </c>
      <c r="K861" s="15" t="str">
        <f>+IFERROR(INDEX(Sheet1!P:P,MATCH('Import Demurrage Detention'!$R861,Sheet1!$A:$A,0),1),"")</f>
        <v/>
      </c>
      <c r="L861" s="15" t="str">
        <f>+IFERROR(INDEX(Sheet1!Q:Q,MATCH('Import Demurrage Detention'!$R861,Sheet1!$A:$A,0),1),"")</f>
        <v/>
      </c>
      <c r="M861" s="15" t="str">
        <f>+IFERROR(INDEX(Sheet1!R:R,MATCH('Import Demurrage Detention'!$R861,Sheet1!$A:$A,0),1),"")</f>
        <v/>
      </c>
      <c r="N861" s="15" t="str">
        <f>+IFERROR(INDEX(Sheet1!S:S,MATCH('Import Demurrage Detention'!$R861,Sheet1!$A:$A,0),1),"")</f>
        <v/>
      </c>
      <c r="O861" s="15" t="str">
        <f>+IFERROR(INDEX(Sheet1!T:T,MATCH('Import Demurrage Detention'!$R861,Sheet1!$A:$A,0),1),"")</f>
        <v/>
      </c>
      <c r="P861" s="15" t="str">
        <f>+IFERROR(INDEX(Sheet1!U:U,MATCH('Import Demurrage Detention'!$R861,Sheet1!$A:$A,0),1),"")</f>
        <v/>
      </c>
      <c r="Q861" s="15" t="str">
        <f>+IFERROR(INDEX(Sheet1!V:V,MATCH('Import Demurrage Detention'!$R861,Sheet1!$A:$A,0),1),"")</f>
        <v/>
      </c>
      <c r="R861" s="12">
        <f t="shared" si="11"/>
        <v>853</v>
      </c>
    </row>
    <row r="862" spans="1:18">
      <c r="A862" s="14" t="str">
        <f>+IFERROR(INDEX(Sheet1!$C:$C,MATCH('Import Demurrage Detention'!$R862,Sheet1!$A:$A,0),1),"")</f>
        <v/>
      </c>
      <c r="B862" s="14" t="str">
        <f>+IFERROR(INDEX(Sheet1!$F:$F,MATCH('Import Demurrage Detention'!$R862,Sheet1!$A:$A,0),1),"")</f>
        <v/>
      </c>
      <c r="C862" s="15" t="str">
        <f>+IFERROR(INDEX(Sheet1!$H:$H,MATCH('Import Demurrage Detention'!$R862,Sheet1!$A:$A,0),1),"")</f>
        <v/>
      </c>
      <c r="D862" s="15" t="str">
        <f>+IFERROR(INDEX(Sheet1!$I:$I,MATCH('Import Demurrage Detention'!$R862,Sheet1!$A:$A,0),1),"")</f>
        <v/>
      </c>
      <c r="E862" s="15" t="str">
        <f>+IFERROR(INDEX(Sheet1!J:J,MATCH('Import Demurrage Detention'!$R862,Sheet1!$A:$A,0),1),"")</f>
        <v/>
      </c>
      <c r="F862" s="15" t="str">
        <f>+IFERROR(INDEX(Sheet1!K:K,MATCH('Import Demurrage Detention'!$R862,Sheet1!$A:$A,0),1),"")</f>
        <v/>
      </c>
      <c r="G862" s="15" t="str">
        <f>+IFERROR(INDEX(Sheet1!L:L,MATCH('Import Demurrage Detention'!$R862,Sheet1!$A:$A,0),1),"")</f>
        <v/>
      </c>
      <c r="H862" s="15" t="str">
        <f>+IFERROR(INDEX(Sheet1!M:M,MATCH('Import Demurrage Detention'!$R862,Sheet1!$A:$A,0),1),"")</f>
        <v/>
      </c>
      <c r="I862" s="15" t="str">
        <f>+IFERROR(INDEX(Sheet1!N:N,MATCH('Import Demurrage Detention'!$R862,Sheet1!$A:$A,0),1),"")</f>
        <v/>
      </c>
      <c r="J862" s="15" t="str">
        <f>+IFERROR(INDEX(Sheet1!O:O,MATCH('Import Demurrage Detention'!$R862,Sheet1!$A:$A,0),1),"")</f>
        <v/>
      </c>
      <c r="K862" s="15" t="str">
        <f>+IFERROR(INDEX(Sheet1!P:P,MATCH('Import Demurrage Detention'!$R862,Sheet1!$A:$A,0),1),"")</f>
        <v/>
      </c>
      <c r="L862" s="15" t="str">
        <f>+IFERROR(INDEX(Sheet1!Q:Q,MATCH('Import Demurrage Detention'!$R862,Sheet1!$A:$A,0),1),"")</f>
        <v/>
      </c>
      <c r="M862" s="15" t="str">
        <f>+IFERROR(INDEX(Sheet1!R:R,MATCH('Import Demurrage Detention'!$R862,Sheet1!$A:$A,0),1),"")</f>
        <v/>
      </c>
      <c r="N862" s="15" t="str">
        <f>+IFERROR(INDEX(Sheet1!S:S,MATCH('Import Demurrage Detention'!$R862,Sheet1!$A:$A,0),1),"")</f>
        <v/>
      </c>
      <c r="O862" s="15" t="str">
        <f>+IFERROR(INDEX(Sheet1!T:T,MATCH('Import Demurrage Detention'!$R862,Sheet1!$A:$A,0),1),"")</f>
        <v/>
      </c>
      <c r="P862" s="15" t="str">
        <f>+IFERROR(INDEX(Sheet1!U:U,MATCH('Import Demurrage Detention'!$R862,Sheet1!$A:$A,0),1),"")</f>
        <v/>
      </c>
      <c r="Q862" s="15" t="str">
        <f>+IFERROR(INDEX(Sheet1!V:V,MATCH('Import Demurrage Detention'!$R862,Sheet1!$A:$A,0),1),"")</f>
        <v/>
      </c>
      <c r="R862" s="12">
        <f t="shared" si="11"/>
        <v>854</v>
      </c>
    </row>
    <row r="863" spans="1:18">
      <c r="A863" s="14" t="str">
        <f>+IFERROR(INDEX(Sheet1!$C:$C,MATCH('Import Demurrage Detention'!$R863,Sheet1!$A:$A,0),1),"")</f>
        <v/>
      </c>
      <c r="B863" s="14" t="str">
        <f>+IFERROR(INDEX(Sheet1!$F:$F,MATCH('Import Demurrage Detention'!$R863,Sheet1!$A:$A,0),1),"")</f>
        <v/>
      </c>
      <c r="C863" s="15" t="str">
        <f>+IFERROR(INDEX(Sheet1!$H:$H,MATCH('Import Demurrage Detention'!$R863,Sheet1!$A:$A,0),1),"")</f>
        <v/>
      </c>
      <c r="D863" s="15" t="str">
        <f>+IFERROR(INDEX(Sheet1!$I:$I,MATCH('Import Demurrage Detention'!$R863,Sheet1!$A:$A,0),1),"")</f>
        <v/>
      </c>
      <c r="E863" s="15" t="str">
        <f>+IFERROR(INDEX(Sheet1!J:J,MATCH('Import Demurrage Detention'!$R863,Sheet1!$A:$A,0),1),"")</f>
        <v/>
      </c>
      <c r="F863" s="15" t="str">
        <f>+IFERROR(INDEX(Sheet1!K:K,MATCH('Import Demurrage Detention'!$R863,Sheet1!$A:$A,0),1),"")</f>
        <v/>
      </c>
      <c r="G863" s="15" t="str">
        <f>+IFERROR(INDEX(Sheet1!L:L,MATCH('Import Demurrage Detention'!$R863,Sheet1!$A:$A,0),1),"")</f>
        <v/>
      </c>
      <c r="H863" s="15" t="str">
        <f>+IFERROR(INDEX(Sheet1!M:M,MATCH('Import Demurrage Detention'!$R863,Sheet1!$A:$A,0),1),"")</f>
        <v/>
      </c>
      <c r="I863" s="15" t="str">
        <f>+IFERROR(INDEX(Sheet1!N:N,MATCH('Import Demurrage Detention'!$R863,Sheet1!$A:$A,0),1),"")</f>
        <v/>
      </c>
      <c r="J863" s="15" t="str">
        <f>+IFERROR(INDEX(Sheet1!O:O,MATCH('Import Demurrage Detention'!$R863,Sheet1!$A:$A,0),1),"")</f>
        <v/>
      </c>
      <c r="K863" s="15" t="str">
        <f>+IFERROR(INDEX(Sheet1!P:P,MATCH('Import Demurrage Detention'!$R863,Sheet1!$A:$A,0),1),"")</f>
        <v/>
      </c>
      <c r="L863" s="15" t="str">
        <f>+IFERROR(INDEX(Sheet1!Q:Q,MATCH('Import Demurrage Detention'!$R863,Sheet1!$A:$A,0),1),"")</f>
        <v/>
      </c>
      <c r="M863" s="15" t="str">
        <f>+IFERROR(INDEX(Sheet1!R:R,MATCH('Import Demurrage Detention'!$R863,Sheet1!$A:$A,0),1),"")</f>
        <v/>
      </c>
      <c r="N863" s="15" t="str">
        <f>+IFERROR(INDEX(Sheet1!S:S,MATCH('Import Demurrage Detention'!$R863,Sheet1!$A:$A,0),1),"")</f>
        <v/>
      </c>
      <c r="O863" s="15" t="str">
        <f>+IFERROR(INDEX(Sheet1!T:T,MATCH('Import Demurrage Detention'!$R863,Sheet1!$A:$A,0),1),"")</f>
        <v/>
      </c>
      <c r="P863" s="15" t="str">
        <f>+IFERROR(INDEX(Sheet1!U:U,MATCH('Import Demurrage Detention'!$R863,Sheet1!$A:$A,0),1),"")</f>
        <v/>
      </c>
      <c r="Q863" s="15" t="str">
        <f>+IFERROR(INDEX(Sheet1!V:V,MATCH('Import Demurrage Detention'!$R863,Sheet1!$A:$A,0),1),"")</f>
        <v/>
      </c>
      <c r="R863" s="12">
        <f t="shared" si="11"/>
        <v>855</v>
      </c>
    </row>
    <row r="864" spans="1:18">
      <c r="A864" s="14" t="str">
        <f>+IFERROR(INDEX(Sheet1!$C:$C,MATCH('Import Demurrage Detention'!$R864,Sheet1!$A:$A,0),1),"")</f>
        <v/>
      </c>
      <c r="B864" s="14" t="str">
        <f>+IFERROR(INDEX(Sheet1!$F:$F,MATCH('Import Demurrage Detention'!$R864,Sheet1!$A:$A,0),1),"")</f>
        <v/>
      </c>
      <c r="C864" s="15" t="str">
        <f>+IFERROR(INDEX(Sheet1!$H:$H,MATCH('Import Demurrage Detention'!$R864,Sheet1!$A:$A,0),1),"")</f>
        <v/>
      </c>
      <c r="D864" s="15" t="str">
        <f>+IFERROR(INDEX(Sheet1!$I:$I,MATCH('Import Demurrage Detention'!$R864,Sheet1!$A:$A,0),1),"")</f>
        <v/>
      </c>
      <c r="E864" s="15" t="str">
        <f>+IFERROR(INDEX(Sheet1!J:J,MATCH('Import Demurrage Detention'!$R864,Sheet1!$A:$A,0),1),"")</f>
        <v/>
      </c>
      <c r="F864" s="15" t="str">
        <f>+IFERROR(INDEX(Sheet1!K:K,MATCH('Import Demurrage Detention'!$R864,Sheet1!$A:$A,0),1),"")</f>
        <v/>
      </c>
      <c r="G864" s="15" t="str">
        <f>+IFERROR(INDEX(Sheet1!L:L,MATCH('Import Demurrage Detention'!$R864,Sheet1!$A:$A,0),1),"")</f>
        <v/>
      </c>
      <c r="H864" s="15" t="str">
        <f>+IFERROR(INDEX(Sheet1!M:M,MATCH('Import Demurrage Detention'!$R864,Sheet1!$A:$A,0),1),"")</f>
        <v/>
      </c>
      <c r="I864" s="15" t="str">
        <f>+IFERROR(INDEX(Sheet1!N:N,MATCH('Import Demurrage Detention'!$R864,Sheet1!$A:$A,0),1),"")</f>
        <v/>
      </c>
      <c r="J864" s="15" t="str">
        <f>+IFERROR(INDEX(Sheet1!O:O,MATCH('Import Demurrage Detention'!$R864,Sheet1!$A:$A,0),1),"")</f>
        <v/>
      </c>
      <c r="K864" s="15" t="str">
        <f>+IFERROR(INDEX(Sheet1!P:P,MATCH('Import Demurrage Detention'!$R864,Sheet1!$A:$A,0),1),"")</f>
        <v/>
      </c>
      <c r="L864" s="15" t="str">
        <f>+IFERROR(INDEX(Sheet1!Q:Q,MATCH('Import Demurrage Detention'!$R864,Sheet1!$A:$A,0),1),"")</f>
        <v/>
      </c>
      <c r="M864" s="15" t="str">
        <f>+IFERROR(INDEX(Sheet1!R:R,MATCH('Import Demurrage Detention'!$R864,Sheet1!$A:$A,0),1),"")</f>
        <v/>
      </c>
      <c r="N864" s="15" t="str">
        <f>+IFERROR(INDEX(Sheet1!S:S,MATCH('Import Demurrage Detention'!$R864,Sheet1!$A:$A,0),1),"")</f>
        <v/>
      </c>
      <c r="O864" s="15" t="str">
        <f>+IFERROR(INDEX(Sheet1!T:T,MATCH('Import Demurrage Detention'!$R864,Sheet1!$A:$A,0),1),"")</f>
        <v/>
      </c>
      <c r="P864" s="15" t="str">
        <f>+IFERROR(INDEX(Sheet1!U:U,MATCH('Import Demurrage Detention'!$R864,Sheet1!$A:$A,0),1),"")</f>
        <v/>
      </c>
      <c r="Q864" s="15" t="str">
        <f>+IFERROR(INDEX(Sheet1!V:V,MATCH('Import Demurrage Detention'!$R864,Sheet1!$A:$A,0),1),"")</f>
        <v/>
      </c>
      <c r="R864" s="12">
        <f t="shared" si="11"/>
        <v>856</v>
      </c>
    </row>
    <row r="865" spans="1:18">
      <c r="A865" s="14" t="str">
        <f>+IFERROR(INDEX(Sheet1!$C:$C,MATCH('Import Demurrage Detention'!$R865,Sheet1!$A:$A,0),1),"")</f>
        <v/>
      </c>
      <c r="B865" s="14" t="str">
        <f>+IFERROR(INDEX(Sheet1!$F:$F,MATCH('Import Demurrage Detention'!$R865,Sheet1!$A:$A,0),1),"")</f>
        <v/>
      </c>
      <c r="C865" s="15" t="str">
        <f>+IFERROR(INDEX(Sheet1!$H:$H,MATCH('Import Demurrage Detention'!$R865,Sheet1!$A:$A,0),1),"")</f>
        <v/>
      </c>
      <c r="D865" s="15" t="str">
        <f>+IFERROR(INDEX(Sheet1!$I:$I,MATCH('Import Demurrage Detention'!$R865,Sheet1!$A:$A,0),1),"")</f>
        <v/>
      </c>
      <c r="E865" s="15" t="str">
        <f>+IFERROR(INDEX(Sheet1!J:J,MATCH('Import Demurrage Detention'!$R865,Sheet1!$A:$A,0),1),"")</f>
        <v/>
      </c>
      <c r="F865" s="15" t="str">
        <f>+IFERROR(INDEX(Sheet1!K:K,MATCH('Import Demurrage Detention'!$R865,Sheet1!$A:$A,0),1),"")</f>
        <v/>
      </c>
      <c r="G865" s="15" t="str">
        <f>+IFERROR(INDEX(Sheet1!L:L,MATCH('Import Demurrage Detention'!$R865,Sheet1!$A:$A,0),1),"")</f>
        <v/>
      </c>
      <c r="H865" s="15" t="str">
        <f>+IFERROR(INDEX(Sheet1!M:M,MATCH('Import Demurrage Detention'!$R865,Sheet1!$A:$A,0),1),"")</f>
        <v/>
      </c>
      <c r="I865" s="15" t="str">
        <f>+IFERROR(INDEX(Sheet1!N:N,MATCH('Import Demurrage Detention'!$R865,Sheet1!$A:$A,0),1),"")</f>
        <v/>
      </c>
      <c r="J865" s="15" t="str">
        <f>+IFERROR(INDEX(Sheet1!O:O,MATCH('Import Demurrage Detention'!$R865,Sheet1!$A:$A,0),1),"")</f>
        <v/>
      </c>
      <c r="K865" s="15" t="str">
        <f>+IFERROR(INDEX(Sheet1!P:P,MATCH('Import Demurrage Detention'!$R865,Sheet1!$A:$A,0),1),"")</f>
        <v/>
      </c>
      <c r="L865" s="15" t="str">
        <f>+IFERROR(INDEX(Sheet1!Q:Q,MATCH('Import Demurrage Detention'!$R865,Sheet1!$A:$A,0),1),"")</f>
        <v/>
      </c>
      <c r="M865" s="15" t="str">
        <f>+IFERROR(INDEX(Sheet1!R:R,MATCH('Import Demurrage Detention'!$R865,Sheet1!$A:$A,0),1),"")</f>
        <v/>
      </c>
      <c r="N865" s="15" t="str">
        <f>+IFERROR(INDEX(Sheet1!S:S,MATCH('Import Demurrage Detention'!$R865,Sheet1!$A:$A,0),1),"")</f>
        <v/>
      </c>
      <c r="O865" s="15" t="str">
        <f>+IFERROR(INDEX(Sheet1!T:T,MATCH('Import Demurrage Detention'!$R865,Sheet1!$A:$A,0),1),"")</f>
        <v/>
      </c>
      <c r="P865" s="15" t="str">
        <f>+IFERROR(INDEX(Sheet1!U:U,MATCH('Import Demurrage Detention'!$R865,Sheet1!$A:$A,0),1),"")</f>
        <v/>
      </c>
      <c r="Q865" s="15" t="str">
        <f>+IFERROR(INDEX(Sheet1!V:V,MATCH('Import Demurrage Detention'!$R865,Sheet1!$A:$A,0),1),"")</f>
        <v/>
      </c>
      <c r="R865" s="12">
        <f t="shared" si="11"/>
        <v>857</v>
      </c>
    </row>
    <row r="866" spans="1:18">
      <c r="A866" s="14" t="str">
        <f>+IFERROR(INDEX(Sheet1!$C:$C,MATCH('Import Demurrage Detention'!$R866,Sheet1!$A:$A,0),1),"")</f>
        <v/>
      </c>
      <c r="B866" s="14" t="str">
        <f>+IFERROR(INDEX(Sheet1!$F:$F,MATCH('Import Demurrage Detention'!$R866,Sheet1!$A:$A,0),1),"")</f>
        <v/>
      </c>
      <c r="C866" s="15" t="str">
        <f>+IFERROR(INDEX(Sheet1!$H:$H,MATCH('Import Demurrage Detention'!$R866,Sheet1!$A:$A,0),1),"")</f>
        <v/>
      </c>
      <c r="D866" s="15" t="str">
        <f>+IFERROR(INDEX(Sheet1!$I:$I,MATCH('Import Demurrage Detention'!$R866,Sheet1!$A:$A,0),1),"")</f>
        <v/>
      </c>
      <c r="E866" s="15" t="str">
        <f>+IFERROR(INDEX(Sheet1!J:J,MATCH('Import Demurrage Detention'!$R866,Sheet1!$A:$A,0),1),"")</f>
        <v/>
      </c>
      <c r="F866" s="15" t="str">
        <f>+IFERROR(INDEX(Sheet1!K:K,MATCH('Import Demurrage Detention'!$R866,Sheet1!$A:$A,0),1),"")</f>
        <v/>
      </c>
      <c r="G866" s="15" t="str">
        <f>+IFERROR(INDEX(Sheet1!L:L,MATCH('Import Demurrage Detention'!$R866,Sheet1!$A:$A,0),1),"")</f>
        <v/>
      </c>
      <c r="H866" s="15" t="str">
        <f>+IFERROR(INDEX(Sheet1!M:M,MATCH('Import Demurrage Detention'!$R866,Sheet1!$A:$A,0),1),"")</f>
        <v/>
      </c>
      <c r="I866" s="15" t="str">
        <f>+IFERROR(INDEX(Sheet1!N:N,MATCH('Import Demurrage Detention'!$R866,Sheet1!$A:$A,0),1),"")</f>
        <v/>
      </c>
      <c r="J866" s="15" t="str">
        <f>+IFERROR(INDEX(Sheet1!O:O,MATCH('Import Demurrage Detention'!$R866,Sheet1!$A:$A,0),1),"")</f>
        <v/>
      </c>
      <c r="K866" s="15" t="str">
        <f>+IFERROR(INDEX(Sheet1!P:P,MATCH('Import Demurrage Detention'!$R866,Sheet1!$A:$A,0),1),"")</f>
        <v/>
      </c>
      <c r="L866" s="15" t="str">
        <f>+IFERROR(INDEX(Sheet1!Q:Q,MATCH('Import Demurrage Detention'!$R866,Sheet1!$A:$A,0),1),"")</f>
        <v/>
      </c>
      <c r="M866" s="15" t="str">
        <f>+IFERROR(INDEX(Sheet1!R:R,MATCH('Import Demurrage Detention'!$R866,Sheet1!$A:$A,0),1),"")</f>
        <v/>
      </c>
      <c r="N866" s="15" t="str">
        <f>+IFERROR(INDEX(Sheet1!S:S,MATCH('Import Demurrage Detention'!$R866,Sheet1!$A:$A,0),1),"")</f>
        <v/>
      </c>
      <c r="O866" s="15" t="str">
        <f>+IFERROR(INDEX(Sheet1!T:T,MATCH('Import Demurrage Detention'!$R866,Sheet1!$A:$A,0),1),"")</f>
        <v/>
      </c>
      <c r="P866" s="15" t="str">
        <f>+IFERROR(INDEX(Sheet1!U:U,MATCH('Import Demurrage Detention'!$R866,Sheet1!$A:$A,0),1),"")</f>
        <v/>
      </c>
      <c r="Q866" s="15" t="str">
        <f>+IFERROR(INDEX(Sheet1!V:V,MATCH('Import Demurrage Detention'!$R866,Sheet1!$A:$A,0),1),"")</f>
        <v/>
      </c>
      <c r="R866" s="12">
        <f t="shared" si="11"/>
        <v>858</v>
      </c>
    </row>
    <row r="867" spans="1:18">
      <c r="A867" s="14" t="str">
        <f>+IFERROR(INDEX(Sheet1!$C:$C,MATCH('Import Demurrage Detention'!$R867,Sheet1!$A:$A,0),1),"")</f>
        <v/>
      </c>
      <c r="B867" s="14" t="str">
        <f>+IFERROR(INDEX(Sheet1!$F:$F,MATCH('Import Demurrage Detention'!$R867,Sheet1!$A:$A,0),1),"")</f>
        <v/>
      </c>
      <c r="C867" s="15" t="str">
        <f>+IFERROR(INDEX(Sheet1!$H:$H,MATCH('Import Demurrage Detention'!$R867,Sheet1!$A:$A,0),1),"")</f>
        <v/>
      </c>
      <c r="D867" s="15" t="str">
        <f>+IFERROR(INDEX(Sheet1!$I:$I,MATCH('Import Demurrage Detention'!$R867,Sheet1!$A:$A,0),1),"")</f>
        <v/>
      </c>
      <c r="E867" s="15" t="str">
        <f>+IFERROR(INDEX(Sheet1!J:J,MATCH('Import Demurrage Detention'!$R867,Sheet1!$A:$A,0),1),"")</f>
        <v/>
      </c>
      <c r="F867" s="15" t="str">
        <f>+IFERROR(INDEX(Sheet1!K:K,MATCH('Import Demurrage Detention'!$R867,Sheet1!$A:$A,0),1),"")</f>
        <v/>
      </c>
      <c r="G867" s="15" t="str">
        <f>+IFERROR(INDEX(Sheet1!L:L,MATCH('Import Demurrage Detention'!$R867,Sheet1!$A:$A,0),1),"")</f>
        <v/>
      </c>
      <c r="H867" s="15" t="str">
        <f>+IFERROR(INDEX(Sheet1!M:M,MATCH('Import Demurrage Detention'!$R867,Sheet1!$A:$A,0),1),"")</f>
        <v/>
      </c>
      <c r="I867" s="15" t="str">
        <f>+IFERROR(INDEX(Sheet1!N:N,MATCH('Import Demurrage Detention'!$R867,Sheet1!$A:$A,0),1),"")</f>
        <v/>
      </c>
      <c r="J867" s="15" t="str">
        <f>+IFERROR(INDEX(Sheet1!O:O,MATCH('Import Demurrage Detention'!$R867,Sheet1!$A:$A,0),1),"")</f>
        <v/>
      </c>
      <c r="K867" s="15" t="str">
        <f>+IFERROR(INDEX(Sheet1!P:P,MATCH('Import Demurrage Detention'!$R867,Sheet1!$A:$A,0),1),"")</f>
        <v/>
      </c>
      <c r="L867" s="15" t="str">
        <f>+IFERROR(INDEX(Sheet1!Q:Q,MATCH('Import Demurrage Detention'!$R867,Sheet1!$A:$A,0),1),"")</f>
        <v/>
      </c>
      <c r="M867" s="15" t="str">
        <f>+IFERROR(INDEX(Sheet1!R:R,MATCH('Import Demurrage Detention'!$R867,Sheet1!$A:$A,0),1),"")</f>
        <v/>
      </c>
      <c r="N867" s="15" t="str">
        <f>+IFERROR(INDEX(Sheet1!S:S,MATCH('Import Demurrage Detention'!$R867,Sheet1!$A:$A,0),1),"")</f>
        <v/>
      </c>
      <c r="O867" s="15" t="str">
        <f>+IFERROR(INDEX(Sheet1!T:T,MATCH('Import Demurrage Detention'!$R867,Sheet1!$A:$A,0),1),"")</f>
        <v/>
      </c>
      <c r="P867" s="15" t="str">
        <f>+IFERROR(INDEX(Sheet1!U:U,MATCH('Import Demurrage Detention'!$R867,Sheet1!$A:$A,0),1),"")</f>
        <v/>
      </c>
      <c r="Q867" s="15" t="str">
        <f>+IFERROR(INDEX(Sheet1!V:V,MATCH('Import Demurrage Detention'!$R867,Sheet1!$A:$A,0),1),"")</f>
        <v/>
      </c>
      <c r="R867" s="12">
        <f t="shared" si="11"/>
        <v>859</v>
      </c>
    </row>
    <row r="868" spans="1:18">
      <c r="A868" s="14" t="str">
        <f>+IFERROR(INDEX(Sheet1!$C:$C,MATCH('Import Demurrage Detention'!$R868,Sheet1!$A:$A,0),1),"")</f>
        <v/>
      </c>
      <c r="B868" s="14" t="str">
        <f>+IFERROR(INDEX(Sheet1!$F:$F,MATCH('Import Demurrage Detention'!$R868,Sheet1!$A:$A,0),1),"")</f>
        <v/>
      </c>
      <c r="C868" s="15" t="str">
        <f>+IFERROR(INDEX(Sheet1!$H:$H,MATCH('Import Demurrage Detention'!$R868,Sheet1!$A:$A,0),1),"")</f>
        <v/>
      </c>
      <c r="D868" s="15" t="str">
        <f>+IFERROR(INDEX(Sheet1!$I:$I,MATCH('Import Demurrage Detention'!$R868,Sheet1!$A:$A,0),1),"")</f>
        <v/>
      </c>
      <c r="E868" s="15" t="str">
        <f>+IFERROR(INDEX(Sheet1!J:J,MATCH('Import Demurrage Detention'!$R868,Sheet1!$A:$A,0),1),"")</f>
        <v/>
      </c>
      <c r="F868" s="15" t="str">
        <f>+IFERROR(INDEX(Sheet1!K:K,MATCH('Import Demurrage Detention'!$R868,Sheet1!$A:$A,0),1),"")</f>
        <v/>
      </c>
      <c r="G868" s="15" t="str">
        <f>+IFERROR(INDEX(Sheet1!L:L,MATCH('Import Demurrage Detention'!$R868,Sheet1!$A:$A,0),1),"")</f>
        <v/>
      </c>
      <c r="H868" s="15" t="str">
        <f>+IFERROR(INDEX(Sheet1!M:M,MATCH('Import Demurrage Detention'!$R868,Sheet1!$A:$A,0),1),"")</f>
        <v/>
      </c>
      <c r="I868" s="15" t="str">
        <f>+IFERROR(INDEX(Sheet1!N:N,MATCH('Import Demurrage Detention'!$R868,Sheet1!$A:$A,0),1),"")</f>
        <v/>
      </c>
      <c r="J868" s="15" t="str">
        <f>+IFERROR(INDEX(Sheet1!O:O,MATCH('Import Demurrage Detention'!$R868,Sheet1!$A:$A,0),1),"")</f>
        <v/>
      </c>
      <c r="K868" s="15" t="str">
        <f>+IFERROR(INDEX(Sheet1!P:P,MATCH('Import Demurrage Detention'!$R868,Sheet1!$A:$A,0),1),"")</f>
        <v/>
      </c>
      <c r="L868" s="15" t="str">
        <f>+IFERROR(INDEX(Sheet1!Q:Q,MATCH('Import Demurrage Detention'!$R868,Sheet1!$A:$A,0),1),"")</f>
        <v/>
      </c>
      <c r="M868" s="15" t="str">
        <f>+IFERROR(INDEX(Sheet1!R:R,MATCH('Import Demurrage Detention'!$R868,Sheet1!$A:$A,0),1),"")</f>
        <v/>
      </c>
      <c r="N868" s="15" t="str">
        <f>+IFERROR(INDEX(Sheet1!S:S,MATCH('Import Demurrage Detention'!$R868,Sheet1!$A:$A,0),1),"")</f>
        <v/>
      </c>
      <c r="O868" s="15" t="str">
        <f>+IFERROR(INDEX(Sheet1!T:T,MATCH('Import Demurrage Detention'!$R868,Sheet1!$A:$A,0),1),"")</f>
        <v/>
      </c>
      <c r="P868" s="15" t="str">
        <f>+IFERROR(INDEX(Sheet1!U:U,MATCH('Import Demurrage Detention'!$R868,Sheet1!$A:$A,0),1),"")</f>
        <v/>
      </c>
      <c r="Q868" s="15" t="str">
        <f>+IFERROR(INDEX(Sheet1!V:V,MATCH('Import Demurrage Detention'!$R868,Sheet1!$A:$A,0),1),"")</f>
        <v/>
      </c>
      <c r="R868" s="12">
        <f t="shared" si="11"/>
        <v>860</v>
      </c>
    </row>
    <row r="869" spans="1:18">
      <c r="A869" s="14" t="str">
        <f>+IFERROR(INDEX(Sheet1!$C:$C,MATCH('Import Demurrage Detention'!$R869,Sheet1!$A:$A,0),1),"")</f>
        <v/>
      </c>
      <c r="B869" s="14" t="str">
        <f>+IFERROR(INDEX(Sheet1!$F:$F,MATCH('Import Demurrage Detention'!$R869,Sheet1!$A:$A,0),1),"")</f>
        <v/>
      </c>
      <c r="C869" s="15" t="str">
        <f>+IFERROR(INDEX(Sheet1!$H:$H,MATCH('Import Demurrage Detention'!$R869,Sheet1!$A:$A,0),1),"")</f>
        <v/>
      </c>
      <c r="D869" s="15" t="str">
        <f>+IFERROR(INDEX(Sheet1!$I:$I,MATCH('Import Demurrage Detention'!$R869,Sheet1!$A:$A,0),1),"")</f>
        <v/>
      </c>
      <c r="E869" s="15" t="str">
        <f>+IFERROR(INDEX(Sheet1!J:J,MATCH('Import Demurrage Detention'!$R869,Sheet1!$A:$A,0),1),"")</f>
        <v/>
      </c>
      <c r="F869" s="15" t="str">
        <f>+IFERROR(INDEX(Sheet1!K:K,MATCH('Import Demurrage Detention'!$R869,Sheet1!$A:$A,0),1),"")</f>
        <v/>
      </c>
      <c r="G869" s="15" t="str">
        <f>+IFERROR(INDEX(Sheet1!L:L,MATCH('Import Demurrage Detention'!$R869,Sheet1!$A:$A,0),1),"")</f>
        <v/>
      </c>
      <c r="H869" s="15" t="str">
        <f>+IFERROR(INDEX(Sheet1!M:M,MATCH('Import Demurrage Detention'!$R869,Sheet1!$A:$A,0),1),"")</f>
        <v/>
      </c>
      <c r="I869" s="15" t="str">
        <f>+IFERROR(INDEX(Sheet1!N:N,MATCH('Import Demurrage Detention'!$R869,Sheet1!$A:$A,0),1),"")</f>
        <v/>
      </c>
      <c r="J869" s="15" t="str">
        <f>+IFERROR(INDEX(Sheet1!O:O,MATCH('Import Demurrage Detention'!$R869,Sheet1!$A:$A,0),1),"")</f>
        <v/>
      </c>
      <c r="K869" s="15" t="str">
        <f>+IFERROR(INDEX(Sheet1!P:P,MATCH('Import Demurrage Detention'!$R869,Sheet1!$A:$A,0),1),"")</f>
        <v/>
      </c>
      <c r="L869" s="15" t="str">
        <f>+IFERROR(INDEX(Sheet1!Q:Q,MATCH('Import Demurrage Detention'!$R869,Sheet1!$A:$A,0),1),"")</f>
        <v/>
      </c>
      <c r="M869" s="15" t="str">
        <f>+IFERROR(INDEX(Sheet1!R:R,MATCH('Import Demurrage Detention'!$R869,Sheet1!$A:$A,0),1),"")</f>
        <v/>
      </c>
      <c r="N869" s="15" t="str">
        <f>+IFERROR(INDEX(Sheet1!S:S,MATCH('Import Demurrage Detention'!$R869,Sheet1!$A:$A,0),1),"")</f>
        <v/>
      </c>
      <c r="O869" s="15" t="str">
        <f>+IFERROR(INDEX(Sheet1!T:T,MATCH('Import Demurrage Detention'!$R869,Sheet1!$A:$A,0),1),"")</f>
        <v/>
      </c>
      <c r="P869" s="15" t="str">
        <f>+IFERROR(INDEX(Sheet1!U:U,MATCH('Import Demurrage Detention'!$R869,Sheet1!$A:$A,0),1),"")</f>
        <v/>
      </c>
      <c r="Q869" s="15" t="str">
        <f>+IFERROR(INDEX(Sheet1!V:V,MATCH('Import Demurrage Detention'!$R869,Sheet1!$A:$A,0),1),"")</f>
        <v/>
      </c>
      <c r="R869" s="12">
        <f t="shared" si="11"/>
        <v>861</v>
      </c>
    </row>
    <row r="870" spans="1:18">
      <c r="A870" s="14" t="str">
        <f>+IFERROR(INDEX(Sheet1!$C:$C,MATCH('Import Demurrage Detention'!$R870,Sheet1!$A:$A,0),1),"")</f>
        <v/>
      </c>
      <c r="B870" s="14" t="str">
        <f>+IFERROR(INDEX(Sheet1!$F:$F,MATCH('Import Demurrage Detention'!$R870,Sheet1!$A:$A,0),1),"")</f>
        <v/>
      </c>
      <c r="C870" s="15" t="str">
        <f>+IFERROR(INDEX(Sheet1!$H:$H,MATCH('Import Demurrage Detention'!$R870,Sheet1!$A:$A,0),1),"")</f>
        <v/>
      </c>
      <c r="D870" s="15" t="str">
        <f>+IFERROR(INDEX(Sheet1!$I:$I,MATCH('Import Demurrage Detention'!$R870,Sheet1!$A:$A,0),1),"")</f>
        <v/>
      </c>
      <c r="E870" s="15" t="str">
        <f>+IFERROR(INDEX(Sheet1!J:J,MATCH('Import Demurrage Detention'!$R870,Sheet1!$A:$A,0),1),"")</f>
        <v/>
      </c>
      <c r="F870" s="15" t="str">
        <f>+IFERROR(INDEX(Sheet1!K:K,MATCH('Import Demurrage Detention'!$R870,Sheet1!$A:$A,0),1),"")</f>
        <v/>
      </c>
      <c r="G870" s="15" t="str">
        <f>+IFERROR(INDEX(Sheet1!L:L,MATCH('Import Demurrage Detention'!$R870,Sheet1!$A:$A,0),1),"")</f>
        <v/>
      </c>
      <c r="H870" s="15" t="str">
        <f>+IFERROR(INDEX(Sheet1!M:M,MATCH('Import Demurrage Detention'!$R870,Sheet1!$A:$A,0),1),"")</f>
        <v/>
      </c>
      <c r="I870" s="15" t="str">
        <f>+IFERROR(INDEX(Sheet1!N:N,MATCH('Import Demurrage Detention'!$R870,Sheet1!$A:$A,0),1),"")</f>
        <v/>
      </c>
      <c r="J870" s="15" t="str">
        <f>+IFERROR(INDEX(Sheet1!O:O,MATCH('Import Demurrage Detention'!$R870,Sheet1!$A:$A,0),1),"")</f>
        <v/>
      </c>
      <c r="K870" s="15" t="str">
        <f>+IFERROR(INDEX(Sheet1!P:P,MATCH('Import Demurrage Detention'!$R870,Sheet1!$A:$A,0),1),"")</f>
        <v/>
      </c>
      <c r="L870" s="15" t="str">
        <f>+IFERROR(INDEX(Sheet1!Q:Q,MATCH('Import Demurrage Detention'!$R870,Sheet1!$A:$A,0),1),"")</f>
        <v/>
      </c>
      <c r="M870" s="15" t="str">
        <f>+IFERROR(INDEX(Sheet1!R:R,MATCH('Import Demurrage Detention'!$R870,Sheet1!$A:$A,0),1),"")</f>
        <v/>
      </c>
      <c r="N870" s="15" t="str">
        <f>+IFERROR(INDEX(Sheet1!S:S,MATCH('Import Demurrage Detention'!$R870,Sheet1!$A:$A,0),1),"")</f>
        <v/>
      </c>
      <c r="O870" s="15" t="str">
        <f>+IFERROR(INDEX(Sheet1!T:T,MATCH('Import Demurrage Detention'!$R870,Sheet1!$A:$A,0),1),"")</f>
        <v/>
      </c>
      <c r="P870" s="15" t="str">
        <f>+IFERROR(INDEX(Sheet1!U:U,MATCH('Import Demurrage Detention'!$R870,Sheet1!$A:$A,0),1),"")</f>
        <v/>
      </c>
      <c r="Q870" s="15" t="str">
        <f>+IFERROR(INDEX(Sheet1!V:V,MATCH('Import Demurrage Detention'!$R870,Sheet1!$A:$A,0),1),"")</f>
        <v/>
      </c>
      <c r="R870" s="12">
        <f t="shared" si="11"/>
        <v>862</v>
      </c>
    </row>
    <row r="871" spans="1:18">
      <c r="A871" s="14" t="str">
        <f>+IFERROR(INDEX(Sheet1!$C:$C,MATCH('Import Demurrage Detention'!$R871,Sheet1!$A:$A,0),1),"")</f>
        <v/>
      </c>
      <c r="B871" s="14" t="str">
        <f>+IFERROR(INDEX(Sheet1!$F:$F,MATCH('Import Demurrage Detention'!$R871,Sheet1!$A:$A,0),1),"")</f>
        <v/>
      </c>
      <c r="C871" s="15" t="str">
        <f>+IFERROR(INDEX(Sheet1!$H:$H,MATCH('Import Demurrage Detention'!$R871,Sheet1!$A:$A,0),1),"")</f>
        <v/>
      </c>
      <c r="D871" s="15" t="str">
        <f>+IFERROR(INDEX(Sheet1!$I:$I,MATCH('Import Demurrage Detention'!$R871,Sheet1!$A:$A,0),1),"")</f>
        <v/>
      </c>
      <c r="E871" s="15" t="str">
        <f>+IFERROR(INDEX(Sheet1!J:J,MATCH('Import Demurrage Detention'!$R871,Sheet1!$A:$A,0),1),"")</f>
        <v/>
      </c>
      <c r="F871" s="15" t="str">
        <f>+IFERROR(INDEX(Sheet1!K:K,MATCH('Import Demurrage Detention'!$R871,Sheet1!$A:$A,0),1),"")</f>
        <v/>
      </c>
      <c r="G871" s="15" t="str">
        <f>+IFERROR(INDEX(Sheet1!L:L,MATCH('Import Demurrage Detention'!$R871,Sheet1!$A:$A,0),1),"")</f>
        <v/>
      </c>
      <c r="H871" s="15" t="str">
        <f>+IFERROR(INDEX(Sheet1!M:M,MATCH('Import Demurrage Detention'!$R871,Sheet1!$A:$A,0),1),"")</f>
        <v/>
      </c>
      <c r="I871" s="15" t="str">
        <f>+IFERROR(INDEX(Sheet1!N:N,MATCH('Import Demurrage Detention'!$R871,Sheet1!$A:$A,0),1),"")</f>
        <v/>
      </c>
      <c r="J871" s="15" t="str">
        <f>+IFERROR(INDEX(Sheet1!O:O,MATCH('Import Demurrage Detention'!$R871,Sheet1!$A:$A,0),1),"")</f>
        <v/>
      </c>
      <c r="K871" s="15" t="str">
        <f>+IFERROR(INDEX(Sheet1!P:P,MATCH('Import Demurrage Detention'!$R871,Sheet1!$A:$A,0),1),"")</f>
        <v/>
      </c>
      <c r="L871" s="15" t="str">
        <f>+IFERROR(INDEX(Sheet1!Q:Q,MATCH('Import Demurrage Detention'!$R871,Sheet1!$A:$A,0),1),"")</f>
        <v/>
      </c>
      <c r="M871" s="15" t="str">
        <f>+IFERROR(INDEX(Sheet1!R:R,MATCH('Import Demurrage Detention'!$R871,Sheet1!$A:$A,0),1),"")</f>
        <v/>
      </c>
      <c r="N871" s="15" t="str">
        <f>+IFERROR(INDEX(Sheet1!S:S,MATCH('Import Demurrage Detention'!$R871,Sheet1!$A:$A,0),1),"")</f>
        <v/>
      </c>
      <c r="O871" s="15" t="str">
        <f>+IFERROR(INDEX(Sheet1!T:T,MATCH('Import Demurrage Detention'!$R871,Sheet1!$A:$A,0),1),"")</f>
        <v/>
      </c>
      <c r="P871" s="15" t="str">
        <f>+IFERROR(INDEX(Sheet1!U:U,MATCH('Import Demurrage Detention'!$R871,Sheet1!$A:$A,0),1),"")</f>
        <v/>
      </c>
      <c r="Q871" s="15" t="str">
        <f>+IFERROR(INDEX(Sheet1!V:V,MATCH('Import Demurrage Detention'!$R871,Sheet1!$A:$A,0),1),"")</f>
        <v/>
      </c>
      <c r="R871" s="12">
        <f t="shared" si="11"/>
        <v>863</v>
      </c>
    </row>
    <row r="872" spans="1:18">
      <c r="A872" s="14" t="str">
        <f>+IFERROR(INDEX(Sheet1!$C:$C,MATCH('Import Demurrage Detention'!$R872,Sheet1!$A:$A,0),1),"")</f>
        <v/>
      </c>
      <c r="B872" s="14" t="str">
        <f>+IFERROR(INDEX(Sheet1!$F:$F,MATCH('Import Demurrage Detention'!$R872,Sheet1!$A:$A,0),1),"")</f>
        <v/>
      </c>
      <c r="C872" s="15" t="str">
        <f>+IFERROR(INDEX(Sheet1!$H:$H,MATCH('Import Demurrage Detention'!$R872,Sheet1!$A:$A,0),1),"")</f>
        <v/>
      </c>
      <c r="D872" s="15" t="str">
        <f>+IFERROR(INDEX(Sheet1!$I:$I,MATCH('Import Demurrage Detention'!$R872,Sheet1!$A:$A,0),1),"")</f>
        <v/>
      </c>
      <c r="E872" s="15" t="str">
        <f>+IFERROR(INDEX(Sheet1!J:J,MATCH('Import Demurrage Detention'!$R872,Sheet1!$A:$A,0),1),"")</f>
        <v/>
      </c>
      <c r="F872" s="15" t="str">
        <f>+IFERROR(INDEX(Sheet1!K:K,MATCH('Import Demurrage Detention'!$R872,Sheet1!$A:$A,0),1),"")</f>
        <v/>
      </c>
      <c r="G872" s="15" t="str">
        <f>+IFERROR(INDEX(Sheet1!L:L,MATCH('Import Demurrage Detention'!$R872,Sheet1!$A:$A,0),1),"")</f>
        <v/>
      </c>
      <c r="H872" s="15" t="str">
        <f>+IFERROR(INDEX(Sheet1!M:M,MATCH('Import Demurrage Detention'!$R872,Sheet1!$A:$A,0),1),"")</f>
        <v/>
      </c>
      <c r="I872" s="15" t="str">
        <f>+IFERROR(INDEX(Sheet1!N:N,MATCH('Import Demurrage Detention'!$R872,Sheet1!$A:$A,0),1),"")</f>
        <v/>
      </c>
      <c r="J872" s="15" t="str">
        <f>+IFERROR(INDEX(Sheet1!O:O,MATCH('Import Demurrage Detention'!$R872,Sheet1!$A:$A,0),1),"")</f>
        <v/>
      </c>
      <c r="K872" s="15" t="str">
        <f>+IFERROR(INDEX(Sheet1!P:P,MATCH('Import Demurrage Detention'!$R872,Sheet1!$A:$A,0),1),"")</f>
        <v/>
      </c>
      <c r="L872" s="15" t="str">
        <f>+IFERROR(INDEX(Sheet1!Q:Q,MATCH('Import Demurrage Detention'!$R872,Sheet1!$A:$A,0),1),"")</f>
        <v/>
      </c>
      <c r="M872" s="15" t="str">
        <f>+IFERROR(INDEX(Sheet1!R:R,MATCH('Import Demurrage Detention'!$R872,Sheet1!$A:$A,0),1),"")</f>
        <v/>
      </c>
      <c r="N872" s="15" t="str">
        <f>+IFERROR(INDEX(Sheet1!S:S,MATCH('Import Demurrage Detention'!$R872,Sheet1!$A:$A,0),1),"")</f>
        <v/>
      </c>
      <c r="O872" s="15" t="str">
        <f>+IFERROR(INDEX(Sheet1!T:T,MATCH('Import Demurrage Detention'!$R872,Sheet1!$A:$A,0),1),"")</f>
        <v/>
      </c>
      <c r="P872" s="15" t="str">
        <f>+IFERROR(INDEX(Sheet1!U:U,MATCH('Import Demurrage Detention'!$R872,Sheet1!$A:$A,0),1),"")</f>
        <v/>
      </c>
      <c r="Q872" s="15" t="str">
        <f>+IFERROR(INDEX(Sheet1!V:V,MATCH('Import Demurrage Detention'!$R872,Sheet1!$A:$A,0),1),"")</f>
        <v/>
      </c>
      <c r="R872" s="12">
        <f t="shared" si="11"/>
        <v>864</v>
      </c>
    </row>
    <row r="873" spans="1:18">
      <c r="A873" s="14" t="str">
        <f>+IFERROR(INDEX(Sheet1!$C:$C,MATCH('Import Demurrage Detention'!$R873,Sheet1!$A:$A,0),1),"")</f>
        <v/>
      </c>
      <c r="B873" s="14" t="str">
        <f>+IFERROR(INDEX(Sheet1!$F:$F,MATCH('Import Demurrage Detention'!$R873,Sheet1!$A:$A,0),1),"")</f>
        <v/>
      </c>
      <c r="C873" s="15" t="str">
        <f>+IFERROR(INDEX(Sheet1!$H:$H,MATCH('Import Demurrage Detention'!$R873,Sheet1!$A:$A,0),1),"")</f>
        <v/>
      </c>
      <c r="D873" s="15" t="str">
        <f>+IFERROR(INDEX(Sheet1!$I:$I,MATCH('Import Demurrage Detention'!$R873,Sheet1!$A:$A,0),1),"")</f>
        <v/>
      </c>
      <c r="E873" s="15" t="str">
        <f>+IFERROR(INDEX(Sheet1!J:J,MATCH('Import Demurrage Detention'!$R873,Sheet1!$A:$A,0),1),"")</f>
        <v/>
      </c>
      <c r="F873" s="15" t="str">
        <f>+IFERROR(INDEX(Sheet1!K:K,MATCH('Import Demurrage Detention'!$R873,Sheet1!$A:$A,0),1),"")</f>
        <v/>
      </c>
      <c r="G873" s="15" t="str">
        <f>+IFERROR(INDEX(Sheet1!L:L,MATCH('Import Demurrage Detention'!$R873,Sheet1!$A:$A,0),1),"")</f>
        <v/>
      </c>
      <c r="H873" s="15" t="str">
        <f>+IFERROR(INDEX(Sheet1!M:M,MATCH('Import Demurrage Detention'!$R873,Sheet1!$A:$A,0),1),"")</f>
        <v/>
      </c>
      <c r="I873" s="15" t="str">
        <f>+IFERROR(INDEX(Sheet1!N:N,MATCH('Import Demurrage Detention'!$R873,Sheet1!$A:$A,0),1),"")</f>
        <v/>
      </c>
      <c r="J873" s="15" t="str">
        <f>+IFERROR(INDEX(Sheet1!O:O,MATCH('Import Demurrage Detention'!$R873,Sheet1!$A:$A,0),1),"")</f>
        <v/>
      </c>
      <c r="K873" s="15" t="str">
        <f>+IFERROR(INDEX(Sheet1!P:P,MATCH('Import Demurrage Detention'!$R873,Sheet1!$A:$A,0),1),"")</f>
        <v/>
      </c>
      <c r="L873" s="15" t="str">
        <f>+IFERROR(INDEX(Sheet1!Q:Q,MATCH('Import Demurrage Detention'!$R873,Sheet1!$A:$A,0),1),"")</f>
        <v/>
      </c>
      <c r="M873" s="15" t="str">
        <f>+IFERROR(INDEX(Sheet1!R:R,MATCH('Import Demurrage Detention'!$R873,Sheet1!$A:$A,0),1),"")</f>
        <v/>
      </c>
      <c r="N873" s="15" t="str">
        <f>+IFERROR(INDEX(Sheet1!S:S,MATCH('Import Demurrage Detention'!$R873,Sheet1!$A:$A,0),1),"")</f>
        <v/>
      </c>
      <c r="O873" s="15" t="str">
        <f>+IFERROR(INDEX(Sheet1!T:T,MATCH('Import Demurrage Detention'!$R873,Sheet1!$A:$A,0),1),"")</f>
        <v/>
      </c>
      <c r="P873" s="15" t="str">
        <f>+IFERROR(INDEX(Sheet1!U:U,MATCH('Import Demurrage Detention'!$R873,Sheet1!$A:$A,0),1),"")</f>
        <v/>
      </c>
      <c r="Q873" s="15" t="str">
        <f>+IFERROR(INDEX(Sheet1!V:V,MATCH('Import Demurrage Detention'!$R873,Sheet1!$A:$A,0),1),"")</f>
        <v/>
      </c>
      <c r="R873" s="12">
        <f t="shared" si="11"/>
        <v>865</v>
      </c>
    </row>
    <row r="874" spans="1:18">
      <c r="A874" s="14" t="str">
        <f>+IFERROR(INDEX(Sheet1!$C:$C,MATCH('Import Demurrage Detention'!$R874,Sheet1!$A:$A,0),1),"")</f>
        <v/>
      </c>
      <c r="B874" s="14" t="str">
        <f>+IFERROR(INDEX(Sheet1!$F:$F,MATCH('Import Demurrage Detention'!$R874,Sheet1!$A:$A,0),1),"")</f>
        <v/>
      </c>
      <c r="C874" s="15" t="str">
        <f>+IFERROR(INDEX(Sheet1!$H:$H,MATCH('Import Demurrage Detention'!$R874,Sheet1!$A:$A,0),1),"")</f>
        <v/>
      </c>
      <c r="D874" s="15" t="str">
        <f>+IFERROR(INDEX(Sheet1!$I:$I,MATCH('Import Demurrage Detention'!$R874,Sheet1!$A:$A,0),1),"")</f>
        <v/>
      </c>
      <c r="E874" s="15" t="str">
        <f>+IFERROR(INDEX(Sheet1!J:J,MATCH('Import Demurrage Detention'!$R874,Sheet1!$A:$A,0),1),"")</f>
        <v/>
      </c>
      <c r="F874" s="15" t="str">
        <f>+IFERROR(INDEX(Sheet1!K:K,MATCH('Import Demurrage Detention'!$R874,Sheet1!$A:$A,0),1),"")</f>
        <v/>
      </c>
      <c r="G874" s="15" t="str">
        <f>+IFERROR(INDEX(Sheet1!L:L,MATCH('Import Demurrage Detention'!$R874,Sheet1!$A:$A,0),1),"")</f>
        <v/>
      </c>
      <c r="H874" s="15" t="str">
        <f>+IFERROR(INDEX(Sheet1!M:M,MATCH('Import Demurrage Detention'!$R874,Sheet1!$A:$A,0),1),"")</f>
        <v/>
      </c>
      <c r="I874" s="15" t="str">
        <f>+IFERROR(INDEX(Sheet1!N:N,MATCH('Import Demurrage Detention'!$R874,Sheet1!$A:$A,0),1),"")</f>
        <v/>
      </c>
      <c r="J874" s="15" t="str">
        <f>+IFERROR(INDEX(Sheet1!O:O,MATCH('Import Demurrage Detention'!$R874,Sheet1!$A:$A,0),1),"")</f>
        <v/>
      </c>
      <c r="K874" s="15" t="str">
        <f>+IFERROR(INDEX(Sheet1!P:P,MATCH('Import Demurrage Detention'!$R874,Sheet1!$A:$A,0),1),"")</f>
        <v/>
      </c>
      <c r="L874" s="15" t="str">
        <f>+IFERROR(INDEX(Sheet1!Q:Q,MATCH('Import Demurrage Detention'!$R874,Sheet1!$A:$A,0),1),"")</f>
        <v/>
      </c>
      <c r="M874" s="15" t="str">
        <f>+IFERROR(INDEX(Sheet1!R:R,MATCH('Import Demurrage Detention'!$R874,Sheet1!$A:$A,0),1),"")</f>
        <v/>
      </c>
      <c r="N874" s="15" t="str">
        <f>+IFERROR(INDEX(Sheet1!S:S,MATCH('Import Demurrage Detention'!$R874,Sheet1!$A:$A,0),1),"")</f>
        <v/>
      </c>
      <c r="O874" s="15" t="str">
        <f>+IFERROR(INDEX(Sheet1!T:T,MATCH('Import Demurrage Detention'!$R874,Sheet1!$A:$A,0),1),"")</f>
        <v/>
      </c>
      <c r="P874" s="15" t="str">
        <f>+IFERROR(INDEX(Sheet1!U:U,MATCH('Import Demurrage Detention'!$R874,Sheet1!$A:$A,0),1),"")</f>
        <v/>
      </c>
      <c r="Q874" s="15" t="str">
        <f>+IFERROR(INDEX(Sheet1!V:V,MATCH('Import Demurrage Detention'!$R874,Sheet1!$A:$A,0),1),"")</f>
        <v/>
      </c>
      <c r="R874" s="12">
        <f t="shared" si="11"/>
        <v>866</v>
      </c>
    </row>
    <row r="875" spans="1:18">
      <c r="A875" s="14" t="str">
        <f>+IFERROR(INDEX(Sheet1!$C:$C,MATCH('Import Demurrage Detention'!$R875,Sheet1!$A:$A,0),1),"")</f>
        <v/>
      </c>
      <c r="B875" s="14" t="str">
        <f>+IFERROR(INDEX(Sheet1!$F:$F,MATCH('Import Demurrage Detention'!$R875,Sheet1!$A:$A,0),1),"")</f>
        <v/>
      </c>
      <c r="C875" s="15" t="str">
        <f>+IFERROR(INDEX(Sheet1!$H:$H,MATCH('Import Demurrage Detention'!$R875,Sheet1!$A:$A,0),1),"")</f>
        <v/>
      </c>
      <c r="D875" s="15" t="str">
        <f>+IFERROR(INDEX(Sheet1!$I:$I,MATCH('Import Demurrage Detention'!$R875,Sheet1!$A:$A,0),1),"")</f>
        <v/>
      </c>
      <c r="E875" s="15" t="str">
        <f>+IFERROR(INDEX(Sheet1!J:J,MATCH('Import Demurrage Detention'!$R875,Sheet1!$A:$A,0),1),"")</f>
        <v/>
      </c>
      <c r="F875" s="15" t="str">
        <f>+IFERROR(INDEX(Sheet1!K:K,MATCH('Import Demurrage Detention'!$R875,Sheet1!$A:$A,0),1),"")</f>
        <v/>
      </c>
      <c r="G875" s="15" t="str">
        <f>+IFERROR(INDEX(Sheet1!L:L,MATCH('Import Demurrage Detention'!$R875,Sheet1!$A:$A,0),1),"")</f>
        <v/>
      </c>
      <c r="H875" s="15" t="str">
        <f>+IFERROR(INDEX(Sheet1!M:M,MATCH('Import Demurrage Detention'!$R875,Sheet1!$A:$A,0),1),"")</f>
        <v/>
      </c>
      <c r="I875" s="15" t="str">
        <f>+IFERROR(INDEX(Sheet1!N:N,MATCH('Import Demurrage Detention'!$R875,Sheet1!$A:$A,0),1),"")</f>
        <v/>
      </c>
      <c r="J875" s="15" t="str">
        <f>+IFERROR(INDEX(Sheet1!O:O,MATCH('Import Demurrage Detention'!$R875,Sheet1!$A:$A,0),1),"")</f>
        <v/>
      </c>
      <c r="K875" s="15" t="str">
        <f>+IFERROR(INDEX(Sheet1!P:P,MATCH('Import Demurrage Detention'!$R875,Sheet1!$A:$A,0),1),"")</f>
        <v/>
      </c>
      <c r="L875" s="15" t="str">
        <f>+IFERROR(INDEX(Sheet1!Q:Q,MATCH('Import Demurrage Detention'!$R875,Sheet1!$A:$A,0),1),"")</f>
        <v/>
      </c>
      <c r="M875" s="15" t="str">
        <f>+IFERROR(INDEX(Sheet1!R:R,MATCH('Import Demurrage Detention'!$R875,Sheet1!$A:$A,0),1),"")</f>
        <v/>
      </c>
      <c r="N875" s="15" t="str">
        <f>+IFERROR(INDEX(Sheet1!S:S,MATCH('Import Demurrage Detention'!$R875,Sheet1!$A:$A,0),1),"")</f>
        <v/>
      </c>
      <c r="O875" s="15" t="str">
        <f>+IFERROR(INDEX(Sheet1!T:T,MATCH('Import Demurrage Detention'!$R875,Sheet1!$A:$A,0),1),"")</f>
        <v/>
      </c>
      <c r="P875" s="15" t="str">
        <f>+IFERROR(INDEX(Sheet1!U:U,MATCH('Import Demurrage Detention'!$R875,Sheet1!$A:$A,0),1),"")</f>
        <v/>
      </c>
      <c r="Q875" s="15" t="str">
        <f>+IFERROR(INDEX(Sheet1!V:V,MATCH('Import Demurrage Detention'!$R875,Sheet1!$A:$A,0),1),"")</f>
        <v/>
      </c>
      <c r="R875" s="12">
        <f t="shared" si="11"/>
        <v>867</v>
      </c>
    </row>
    <row r="876" spans="1:18">
      <c r="A876" s="14" t="str">
        <f>+IFERROR(INDEX(Sheet1!$C:$C,MATCH('Import Demurrage Detention'!$R876,Sheet1!$A:$A,0),1),"")</f>
        <v/>
      </c>
      <c r="B876" s="14" t="str">
        <f>+IFERROR(INDEX(Sheet1!$F:$F,MATCH('Import Demurrage Detention'!$R876,Sheet1!$A:$A,0),1),"")</f>
        <v/>
      </c>
      <c r="C876" s="15" t="str">
        <f>+IFERROR(INDEX(Sheet1!$H:$H,MATCH('Import Demurrage Detention'!$R876,Sheet1!$A:$A,0),1),"")</f>
        <v/>
      </c>
      <c r="D876" s="15" t="str">
        <f>+IFERROR(INDEX(Sheet1!$I:$I,MATCH('Import Demurrage Detention'!$R876,Sheet1!$A:$A,0),1),"")</f>
        <v/>
      </c>
      <c r="E876" s="15" t="str">
        <f>+IFERROR(INDEX(Sheet1!J:J,MATCH('Import Demurrage Detention'!$R876,Sheet1!$A:$A,0),1),"")</f>
        <v/>
      </c>
      <c r="F876" s="15" t="str">
        <f>+IFERROR(INDEX(Sheet1!K:K,MATCH('Import Demurrage Detention'!$R876,Sheet1!$A:$A,0),1),"")</f>
        <v/>
      </c>
      <c r="G876" s="15" t="str">
        <f>+IFERROR(INDEX(Sheet1!L:L,MATCH('Import Demurrage Detention'!$R876,Sheet1!$A:$A,0),1),"")</f>
        <v/>
      </c>
      <c r="H876" s="15" t="str">
        <f>+IFERROR(INDEX(Sheet1!M:M,MATCH('Import Demurrage Detention'!$R876,Sheet1!$A:$A,0),1),"")</f>
        <v/>
      </c>
      <c r="I876" s="15" t="str">
        <f>+IFERROR(INDEX(Sheet1!N:N,MATCH('Import Demurrage Detention'!$R876,Sheet1!$A:$A,0),1),"")</f>
        <v/>
      </c>
      <c r="J876" s="15" t="str">
        <f>+IFERROR(INDEX(Sheet1!O:O,MATCH('Import Demurrage Detention'!$R876,Sheet1!$A:$A,0),1),"")</f>
        <v/>
      </c>
      <c r="K876" s="15" t="str">
        <f>+IFERROR(INDEX(Sheet1!P:P,MATCH('Import Demurrage Detention'!$R876,Sheet1!$A:$A,0),1),"")</f>
        <v/>
      </c>
      <c r="L876" s="15" t="str">
        <f>+IFERROR(INDEX(Sheet1!Q:Q,MATCH('Import Demurrage Detention'!$R876,Sheet1!$A:$A,0),1),"")</f>
        <v/>
      </c>
      <c r="M876" s="15" t="str">
        <f>+IFERROR(INDEX(Sheet1!R:R,MATCH('Import Demurrage Detention'!$R876,Sheet1!$A:$A,0),1),"")</f>
        <v/>
      </c>
      <c r="N876" s="15" t="str">
        <f>+IFERROR(INDEX(Sheet1!S:S,MATCH('Import Demurrage Detention'!$R876,Sheet1!$A:$A,0),1),"")</f>
        <v/>
      </c>
      <c r="O876" s="15" t="str">
        <f>+IFERROR(INDEX(Sheet1!T:T,MATCH('Import Demurrage Detention'!$R876,Sheet1!$A:$A,0),1),"")</f>
        <v/>
      </c>
      <c r="P876" s="15" t="str">
        <f>+IFERROR(INDEX(Sheet1!U:U,MATCH('Import Demurrage Detention'!$R876,Sheet1!$A:$A,0),1),"")</f>
        <v/>
      </c>
      <c r="Q876" s="15" t="str">
        <f>+IFERROR(INDEX(Sheet1!V:V,MATCH('Import Demurrage Detention'!$R876,Sheet1!$A:$A,0),1),"")</f>
        <v/>
      </c>
      <c r="R876" s="12">
        <f t="shared" si="11"/>
        <v>868</v>
      </c>
    </row>
    <row r="877" spans="1:18">
      <c r="A877" s="14" t="str">
        <f>+IFERROR(INDEX(Sheet1!$C:$C,MATCH('Import Demurrage Detention'!$R877,Sheet1!$A:$A,0),1),"")</f>
        <v/>
      </c>
      <c r="B877" s="14" t="str">
        <f>+IFERROR(INDEX(Sheet1!$F:$F,MATCH('Import Demurrage Detention'!$R877,Sheet1!$A:$A,0),1),"")</f>
        <v/>
      </c>
      <c r="C877" s="15" t="str">
        <f>+IFERROR(INDEX(Sheet1!$H:$H,MATCH('Import Demurrage Detention'!$R877,Sheet1!$A:$A,0),1),"")</f>
        <v/>
      </c>
      <c r="D877" s="15" t="str">
        <f>+IFERROR(INDEX(Sheet1!$I:$I,MATCH('Import Demurrage Detention'!$R877,Sheet1!$A:$A,0),1),"")</f>
        <v/>
      </c>
      <c r="E877" s="15" t="str">
        <f>+IFERROR(INDEX(Sheet1!J:J,MATCH('Import Demurrage Detention'!$R877,Sheet1!$A:$A,0),1),"")</f>
        <v/>
      </c>
      <c r="F877" s="15" t="str">
        <f>+IFERROR(INDEX(Sheet1!K:K,MATCH('Import Demurrage Detention'!$R877,Sheet1!$A:$A,0),1),"")</f>
        <v/>
      </c>
      <c r="G877" s="15" t="str">
        <f>+IFERROR(INDEX(Sheet1!L:L,MATCH('Import Demurrage Detention'!$R877,Sheet1!$A:$A,0),1),"")</f>
        <v/>
      </c>
      <c r="H877" s="15" t="str">
        <f>+IFERROR(INDEX(Sheet1!M:M,MATCH('Import Demurrage Detention'!$R877,Sheet1!$A:$A,0),1),"")</f>
        <v/>
      </c>
      <c r="I877" s="15" t="str">
        <f>+IFERROR(INDEX(Sheet1!N:N,MATCH('Import Demurrage Detention'!$R877,Sheet1!$A:$A,0),1),"")</f>
        <v/>
      </c>
      <c r="J877" s="15" t="str">
        <f>+IFERROR(INDEX(Sheet1!O:O,MATCH('Import Demurrage Detention'!$R877,Sheet1!$A:$A,0),1),"")</f>
        <v/>
      </c>
      <c r="K877" s="15" t="str">
        <f>+IFERROR(INDEX(Sheet1!P:P,MATCH('Import Demurrage Detention'!$R877,Sheet1!$A:$A,0),1),"")</f>
        <v/>
      </c>
      <c r="L877" s="15" t="str">
        <f>+IFERROR(INDEX(Sheet1!Q:Q,MATCH('Import Demurrage Detention'!$R877,Sheet1!$A:$A,0),1),"")</f>
        <v/>
      </c>
      <c r="M877" s="15" t="str">
        <f>+IFERROR(INDEX(Sheet1!R:R,MATCH('Import Demurrage Detention'!$R877,Sheet1!$A:$A,0),1),"")</f>
        <v/>
      </c>
      <c r="N877" s="15" t="str">
        <f>+IFERROR(INDEX(Sheet1!S:S,MATCH('Import Demurrage Detention'!$R877,Sheet1!$A:$A,0),1),"")</f>
        <v/>
      </c>
      <c r="O877" s="15" t="str">
        <f>+IFERROR(INDEX(Sheet1!T:T,MATCH('Import Demurrage Detention'!$R877,Sheet1!$A:$A,0),1),"")</f>
        <v/>
      </c>
      <c r="P877" s="15" t="str">
        <f>+IFERROR(INDEX(Sheet1!U:U,MATCH('Import Demurrage Detention'!$R877,Sheet1!$A:$A,0),1),"")</f>
        <v/>
      </c>
      <c r="Q877" s="15" t="str">
        <f>+IFERROR(INDEX(Sheet1!V:V,MATCH('Import Demurrage Detention'!$R877,Sheet1!$A:$A,0),1),"")</f>
        <v/>
      </c>
      <c r="R877" s="12">
        <f t="shared" si="11"/>
        <v>869</v>
      </c>
    </row>
    <row r="878" spans="1:18">
      <c r="A878" s="14" t="str">
        <f>+IFERROR(INDEX(Sheet1!$C:$C,MATCH('Import Demurrage Detention'!$R878,Sheet1!$A:$A,0),1),"")</f>
        <v/>
      </c>
      <c r="B878" s="14" t="str">
        <f>+IFERROR(INDEX(Sheet1!$F:$F,MATCH('Import Demurrage Detention'!$R878,Sheet1!$A:$A,0),1),"")</f>
        <v/>
      </c>
      <c r="C878" s="15" t="str">
        <f>+IFERROR(INDEX(Sheet1!$H:$H,MATCH('Import Demurrage Detention'!$R878,Sheet1!$A:$A,0),1),"")</f>
        <v/>
      </c>
      <c r="D878" s="15" t="str">
        <f>+IFERROR(INDEX(Sheet1!$I:$I,MATCH('Import Demurrage Detention'!$R878,Sheet1!$A:$A,0),1),"")</f>
        <v/>
      </c>
      <c r="E878" s="15" t="str">
        <f>+IFERROR(INDEX(Sheet1!J:J,MATCH('Import Demurrage Detention'!$R878,Sheet1!$A:$A,0),1),"")</f>
        <v/>
      </c>
      <c r="F878" s="15" t="str">
        <f>+IFERROR(INDEX(Sheet1!K:K,MATCH('Import Demurrage Detention'!$R878,Sheet1!$A:$A,0),1),"")</f>
        <v/>
      </c>
      <c r="G878" s="15" t="str">
        <f>+IFERROR(INDEX(Sheet1!L:L,MATCH('Import Demurrage Detention'!$R878,Sheet1!$A:$A,0),1),"")</f>
        <v/>
      </c>
      <c r="H878" s="15" t="str">
        <f>+IFERROR(INDEX(Sheet1!M:M,MATCH('Import Demurrage Detention'!$R878,Sheet1!$A:$A,0),1),"")</f>
        <v/>
      </c>
      <c r="I878" s="15" t="str">
        <f>+IFERROR(INDEX(Sheet1!N:N,MATCH('Import Demurrage Detention'!$R878,Sheet1!$A:$A,0),1),"")</f>
        <v/>
      </c>
      <c r="J878" s="15" t="str">
        <f>+IFERROR(INDEX(Sheet1!O:O,MATCH('Import Demurrage Detention'!$R878,Sheet1!$A:$A,0),1),"")</f>
        <v/>
      </c>
      <c r="K878" s="15" t="str">
        <f>+IFERROR(INDEX(Sheet1!P:P,MATCH('Import Demurrage Detention'!$R878,Sheet1!$A:$A,0),1),"")</f>
        <v/>
      </c>
      <c r="L878" s="15" t="str">
        <f>+IFERROR(INDEX(Sheet1!Q:Q,MATCH('Import Demurrage Detention'!$R878,Sheet1!$A:$A,0),1),"")</f>
        <v/>
      </c>
      <c r="M878" s="15" t="str">
        <f>+IFERROR(INDEX(Sheet1!R:R,MATCH('Import Demurrage Detention'!$R878,Sheet1!$A:$A,0),1),"")</f>
        <v/>
      </c>
      <c r="N878" s="15" t="str">
        <f>+IFERROR(INDEX(Sheet1!S:S,MATCH('Import Demurrage Detention'!$R878,Sheet1!$A:$A,0),1),"")</f>
        <v/>
      </c>
      <c r="O878" s="15" t="str">
        <f>+IFERROR(INDEX(Sheet1!T:T,MATCH('Import Demurrage Detention'!$R878,Sheet1!$A:$A,0),1),"")</f>
        <v/>
      </c>
      <c r="P878" s="15" t="str">
        <f>+IFERROR(INDEX(Sheet1!U:U,MATCH('Import Demurrage Detention'!$R878,Sheet1!$A:$A,0),1),"")</f>
        <v/>
      </c>
      <c r="Q878" s="15" t="str">
        <f>+IFERROR(INDEX(Sheet1!V:V,MATCH('Import Demurrage Detention'!$R878,Sheet1!$A:$A,0),1),"")</f>
        <v/>
      </c>
      <c r="R878" s="12">
        <f t="shared" si="11"/>
        <v>870</v>
      </c>
    </row>
    <row r="879" spans="1:18">
      <c r="A879" s="14" t="str">
        <f>+IFERROR(INDEX(Sheet1!$C:$C,MATCH('Import Demurrage Detention'!$R879,Sheet1!$A:$A,0),1),"")</f>
        <v/>
      </c>
      <c r="B879" s="14" t="str">
        <f>+IFERROR(INDEX(Sheet1!$F:$F,MATCH('Import Demurrage Detention'!$R879,Sheet1!$A:$A,0),1),"")</f>
        <v/>
      </c>
      <c r="C879" s="15" t="str">
        <f>+IFERROR(INDEX(Sheet1!$H:$H,MATCH('Import Demurrage Detention'!$R879,Sheet1!$A:$A,0),1),"")</f>
        <v/>
      </c>
      <c r="D879" s="15" t="str">
        <f>+IFERROR(INDEX(Sheet1!$I:$I,MATCH('Import Demurrage Detention'!$R879,Sheet1!$A:$A,0),1),"")</f>
        <v/>
      </c>
      <c r="E879" s="15" t="str">
        <f>+IFERROR(INDEX(Sheet1!J:J,MATCH('Import Demurrage Detention'!$R879,Sheet1!$A:$A,0),1),"")</f>
        <v/>
      </c>
      <c r="F879" s="15" t="str">
        <f>+IFERROR(INDEX(Sheet1!K:K,MATCH('Import Demurrage Detention'!$R879,Sheet1!$A:$A,0),1),"")</f>
        <v/>
      </c>
      <c r="G879" s="15" t="str">
        <f>+IFERROR(INDEX(Sheet1!L:L,MATCH('Import Demurrage Detention'!$R879,Sheet1!$A:$A,0),1),"")</f>
        <v/>
      </c>
      <c r="H879" s="15" t="str">
        <f>+IFERROR(INDEX(Sheet1!M:M,MATCH('Import Demurrage Detention'!$R879,Sheet1!$A:$A,0),1),"")</f>
        <v/>
      </c>
      <c r="I879" s="15" t="str">
        <f>+IFERROR(INDEX(Sheet1!N:N,MATCH('Import Demurrage Detention'!$R879,Sheet1!$A:$A,0),1),"")</f>
        <v/>
      </c>
      <c r="J879" s="15" t="str">
        <f>+IFERROR(INDEX(Sheet1!O:O,MATCH('Import Demurrage Detention'!$R879,Sheet1!$A:$A,0),1),"")</f>
        <v/>
      </c>
      <c r="K879" s="15" t="str">
        <f>+IFERROR(INDEX(Sheet1!P:P,MATCH('Import Demurrage Detention'!$R879,Sheet1!$A:$A,0),1),"")</f>
        <v/>
      </c>
      <c r="L879" s="15" t="str">
        <f>+IFERROR(INDEX(Sheet1!Q:Q,MATCH('Import Demurrage Detention'!$R879,Sheet1!$A:$A,0),1),"")</f>
        <v/>
      </c>
      <c r="M879" s="15" t="str">
        <f>+IFERROR(INDEX(Sheet1!R:R,MATCH('Import Demurrage Detention'!$R879,Sheet1!$A:$A,0),1),"")</f>
        <v/>
      </c>
      <c r="N879" s="15" t="str">
        <f>+IFERROR(INDEX(Sheet1!S:S,MATCH('Import Demurrage Detention'!$R879,Sheet1!$A:$A,0),1),"")</f>
        <v/>
      </c>
      <c r="O879" s="15" t="str">
        <f>+IFERROR(INDEX(Sheet1!T:T,MATCH('Import Demurrage Detention'!$R879,Sheet1!$A:$A,0),1),"")</f>
        <v/>
      </c>
      <c r="P879" s="15" t="str">
        <f>+IFERROR(INDEX(Sheet1!U:U,MATCH('Import Demurrage Detention'!$R879,Sheet1!$A:$A,0),1),"")</f>
        <v/>
      </c>
      <c r="Q879" s="15" t="str">
        <f>+IFERROR(INDEX(Sheet1!V:V,MATCH('Import Demurrage Detention'!$R879,Sheet1!$A:$A,0),1),"")</f>
        <v/>
      </c>
      <c r="R879" s="12">
        <f t="shared" si="11"/>
        <v>871</v>
      </c>
    </row>
    <row r="880" spans="1:18">
      <c r="A880" s="14" t="str">
        <f>+IFERROR(INDEX(Sheet1!$C:$C,MATCH('Import Demurrage Detention'!$R880,Sheet1!$A:$A,0),1),"")</f>
        <v/>
      </c>
      <c r="B880" s="14" t="str">
        <f>+IFERROR(INDEX(Sheet1!$F:$F,MATCH('Import Demurrage Detention'!$R880,Sheet1!$A:$A,0),1),"")</f>
        <v/>
      </c>
      <c r="C880" s="15" t="str">
        <f>+IFERROR(INDEX(Sheet1!$H:$H,MATCH('Import Demurrage Detention'!$R880,Sheet1!$A:$A,0),1),"")</f>
        <v/>
      </c>
      <c r="D880" s="15" t="str">
        <f>+IFERROR(INDEX(Sheet1!$I:$I,MATCH('Import Demurrage Detention'!$R880,Sheet1!$A:$A,0),1),"")</f>
        <v/>
      </c>
      <c r="E880" s="15" t="str">
        <f>+IFERROR(INDEX(Sheet1!J:J,MATCH('Import Demurrage Detention'!$R880,Sheet1!$A:$A,0),1),"")</f>
        <v/>
      </c>
      <c r="F880" s="15" t="str">
        <f>+IFERROR(INDEX(Sheet1!K:K,MATCH('Import Demurrage Detention'!$R880,Sheet1!$A:$A,0),1),"")</f>
        <v/>
      </c>
      <c r="G880" s="15" t="str">
        <f>+IFERROR(INDEX(Sheet1!L:L,MATCH('Import Demurrage Detention'!$R880,Sheet1!$A:$A,0),1),"")</f>
        <v/>
      </c>
      <c r="H880" s="15" t="str">
        <f>+IFERROR(INDEX(Sheet1!M:M,MATCH('Import Demurrage Detention'!$R880,Sheet1!$A:$A,0),1),"")</f>
        <v/>
      </c>
      <c r="I880" s="15" t="str">
        <f>+IFERROR(INDEX(Sheet1!N:N,MATCH('Import Demurrage Detention'!$R880,Sheet1!$A:$A,0),1),"")</f>
        <v/>
      </c>
      <c r="J880" s="15" t="str">
        <f>+IFERROR(INDEX(Sheet1!O:O,MATCH('Import Demurrage Detention'!$R880,Sheet1!$A:$A,0),1),"")</f>
        <v/>
      </c>
      <c r="K880" s="15" t="str">
        <f>+IFERROR(INDEX(Sheet1!P:P,MATCH('Import Demurrage Detention'!$R880,Sheet1!$A:$A,0),1),"")</f>
        <v/>
      </c>
      <c r="L880" s="15" t="str">
        <f>+IFERROR(INDEX(Sheet1!Q:Q,MATCH('Import Demurrage Detention'!$R880,Sheet1!$A:$A,0),1),"")</f>
        <v/>
      </c>
      <c r="M880" s="15" t="str">
        <f>+IFERROR(INDEX(Sheet1!R:R,MATCH('Import Demurrage Detention'!$R880,Sheet1!$A:$A,0),1),"")</f>
        <v/>
      </c>
      <c r="N880" s="15" t="str">
        <f>+IFERROR(INDEX(Sheet1!S:S,MATCH('Import Demurrage Detention'!$R880,Sheet1!$A:$A,0),1),"")</f>
        <v/>
      </c>
      <c r="O880" s="15" t="str">
        <f>+IFERROR(INDEX(Sheet1!T:T,MATCH('Import Demurrage Detention'!$R880,Sheet1!$A:$A,0),1),"")</f>
        <v/>
      </c>
      <c r="P880" s="15" t="str">
        <f>+IFERROR(INDEX(Sheet1!U:U,MATCH('Import Demurrage Detention'!$R880,Sheet1!$A:$A,0),1),"")</f>
        <v/>
      </c>
      <c r="Q880" s="15" t="str">
        <f>+IFERROR(INDEX(Sheet1!V:V,MATCH('Import Demurrage Detention'!$R880,Sheet1!$A:$A,0),1),"")</f>
        <v/>
      </c>
      <c r="R880" s="12">
        <f t="shared" si="11"/>
        <v>872</v>
      </c>
    </row>
    <row r="881" spans="1:18">
      <c r="A881" s="14" t="str">
        <f>+IFERROR(INDEX(Sheet1!$C:$C,MATCH('Import Demurrage Detention'!$R881,Sheet1!$A:$A,0),1),"")</f>
        <v/>
      </c>
      <c r="B881" s="14" t="str">
        <f>+IFERROR(INDEX(Sheet1!$F:$F,MATCH('Import Demurrage Detention'!$R881,Sheet1!$A:$A,0),1),"")</f>
        <v/>
      </c>
      <c r="C881" s="15" t="str">
        <f>+IFERROR(INDEX(Sheet1!$H:$H,MATCH('Import Demurrage Detention'!$R881,Sheet1!$A:$A,0),1),"")</f>
        <v/>
      </c>
      <c r="D881" s="15" t="str">
        <f>+IFERROR(INDEX(Sheet1!$I:$I,MATCH('Import Demurrage Detention'!$R881,Sheet1!$A:$A,0),1),"")</f>
        <v/>
      </c>
      <c r="E881" s="15" t="str">
        <f>+IFERROR(INDEX(Sheet1!J:J,MATCH('Import Demurrage Detention'!$R881,Sheet1!$A:$A,0),1),"")</f>
        <v/>
      </c>
      <c r="F881" s="15" t="str">
        <f>+IFERROR(INDEX(Sheet1!K:K,MATCH('Import Demurrage Detention'!$R881,Sheet1!$A:$A,0),1),"")</f>
        <v/>
      </c>
      <c r="G881" s="15" t="str">
        <f>+IFERROR(INDEX(Sheet1!L:L,MATCH('Import Demurrage Detention'!$R881,Sheet1!$A:$A,0),1),"")</f>
        <v/>
      </c>
      <c r="H881" s="15" t="str">
        <f>+IFERROR(INDEX(Sheet1!M:M,MATCH('Import Demurrage Detention'!$R881,Sheet1!$A:$A,0),1),"")</f>
        <v/>
      </c>
      <c r="I881" s="15" t="str">
        <f>+IFERROR(INDEX(Sheet1!N:N,MATCH('Import Demurrage Detention'!$R881,Sheet1!$A:$A,0),1),"")</f>
        <v/>
      </c>
      <c r="J881" s="15" t="str">
        <f>+IFERROR(INDEX(Sheet1!O:O,MATCH('Import Demurrage Detention'!$R881,Sheet1!$A:$A,0),1),"")</f>
        <v/>
      </c>
      <c r="K881" s="15" t="str">
        <f>+IFERROR(INDEX(Sheet1!P:P,MATCH('Import Demurrage Detention'!$R881,Sheet1!$A:$A,0),1),"")</f>
        <v/>
      </c>
      <c r="L881" s="15" t="str">
        <f>+IFERROR(INDEX(Sheet1!Q:Q,MATCH('Import Demurrage Detention'!$R881,Sheet1!$A:$A,0),1),"")</f>
        <v/>
      </c>
      <c r="M881" s="15" t="str">
        <f>+IFERROR(INDEX(Sheet1!R:R,MATCH('Import Demurrage Detention'!$R881,Sheet1!$A:$A,0),1),"")</f>
        <v/>
      </c>
      <c r="N881" s="15" t="str">
        <f>+IFERROR(INDEX(Sheet1!S:S,MATCH('Import Demurrage Detention'!$R881,Sheet1!$A:$A,0),1),"")</f>
        <v/>
      </c>
      <c r="O881" s="15" t="str">
        <f>+IFERROR(INDEX(Sheet1!T:T,MATCH('Import Demurrage Detention'!$R881,Sheet1!$A:$A,0),1),"")</f>
        <v/>
      </c>
      <c r="P881" s="15" t="str">
        <f>+IFERROR(INDEX(Sheet1!U:U,MATCH('Import Demurrage Detention'!$R881,Sheet1!$A:$A,0),1),"")</f>
        <v/>
      </c>
      <c r="Q881" s="15" t="str">
        <f>+IFERROR(INDEX(Sheet1!V:V,MATCH('Import Demurrage Detention'!$R881,Sheet1!$A:$A,0),1),"")</f>
        <v/>
      </c>
      <c r="R881" s="12">
        <f t="shared" si="11"/>
        <v>873</v>
      </c>
    </row>
    <row r="882" spans="1:18">
      <c r="A882" s="14" t="str">
        <f>+IFERROR(INDEX(Sheet1!$C:$C,MATCH('Import Demurrage Detention'!$R882,Sheet1!$A:$A,0),1),"")</f>
        <v/>
      </c>
      <c r="B882" s="14" t="str">
        <f>+IFERROR(INDEX(Sheet1!$F:$F,MATCH('Import Demurrage Detention'!$R882,Sheet1!$A:$A,0),1),"")</f>
        <v/>
      </c>
      <c r="C882" s="15" t="str">
        <f>+IFERROR(INDEX(Sheet1!$H:$H,MATCH('Import Demurrage Detention'!$R882,Sheet1!$A:$A,0),1),"")</f>
        <v/>
      </c>
      <c r="D882" s="15" t="str">
        <f>+IFERROR(INDEX(Sheet1!$I:$I,MATCH('Import Demurrage Detention'!$R882,Sheet1!$A:$A,0),1),"")</f>
        <v/>
      </c>
      <c r="E882" s="15" t="str">
        <f>+IFERROR(INDEX(Sheet1!J:J,MATCH('Import Demurrage Detention'!$R882,Sheet1!$A:$A,0),1),"")</f>
        <v/>
      </c>
      <c r="F882" s="15" t="str">
        <f>+IFERROR(INDEX(Sheet1!K:K,MATCH('Import Demurrage Detention'!$R882,Sheet1!$A:$A,0),1),"")</f>
        <v/>
      </c>
      <c r="G882" s="15" t="str">
        <f>+IFERROR(INDEX(Sheet1!L:L,MATCH('Import Demurrage Detention'!$R882,Sheet1!$A:$A,0),1),"")</f>
        <v/>
      </c>
      <c r="H882" s="15" t="str">
        <f>+IFERROR(INDEX(Sheet1!M:M,MATCH('Import Demurrage Detention'!$R882,Sheet1!$A:$A,0),1),"")</f>
        <v/>
      </c>
      <c r="I882" s="15" t="str">
        <f>+IFERROR(INDEX(Sheet1!N:N,MATCH('Import Demurrage Detention'!$R882,Sheet1!$A:$A,0),1),"")</f>
        <v/>
      </c>
      <c r="J882" s="15" t="str">
        <f>+IFERROR(INDEX(Sheet1!O:O,MATCH('Import Demurrage Detention'!$R882,Sheet1!$A:$A,0),1),"")</f>
        <v/>
      </c>
      <c r="K882" s="15" t="str">
        <f>+IFERROR(INDEX(Sheet1!P:P,MATCH('Import Demurrage Detention'!$R882,Sheet1!$A:$A,0),1),"")</f>
        <v/>
      </c>
      <c r="L882" s="15" t="str">
        <f>+IFERROR(INDEX(Sheet1!Q:Q,MATCH('Import Demurrage Detention'!$R882,Sheet1!$A:$A,0),1),"")</f>
        <v/>
      </c>
      <c r="M882" s="15" t="str">
        <f>+IFERROR(INDEX(Sheet1!R:R,MATCH('Import Demurrage Detention'!$R882,Sheet1!$A:$A,0),1),"")</f>
        <v/>
      </c>
      <c r="N882" s="15" t="str">
        <f>+IFERROR(INDEX(Sheet1!S:S,MATCH('Import Demurrage Detention'!$R882,Sheet1!$A:$A,0),1),"")</f>
        <v/>
      </c>
      <c r="O882" s="15" t="str">
        <f>+IFERROR(INDEX(Sheet1!T:T,MATCH('Import Demurrage Detention'!$R882,Sheet1!$A:$A,0),1),"")</f>
        <v/>
      </c>
      <c r="P882" s="15" t="str">
        <f>+IFERROR(INDEX(Sheet1!U:U,MATCH('Import Demurrage Detention'!$R882,Sheet1!$A:$A,0),1),"")</f>
        <v/>
      </c>
      <c r="Q882" s="15" t="str">
        <f>+IFERROR(INDEX(Sheet1!V:V,MATCH('Import Demurrage Detention'!$R882,Sheet1!$A:$A,0),1),"")</f>
        <v/>
      </c>
      <c r="R882" s="12">
        <f t="shared" si="11"/>
        <v>874</v>
      </c>
    </row>
    <row r="883" spans="1:18">
      <c r="A883" s="14" t="str">
        <f>+IFERROR(INDEX(Sheet1!$C:$C,MATCH('Import Demurrage Detention'!$R883,Sheet1!$A:$A,0),1),"")</f>
        <v/>
      </c>
      <c r="B883" s="14" t="str">
        <f>+IFERROR(INDEX(Sheet1!$F:$F,MATCH('Import Demurrage Detention'!$R883,Sheet1!$A:$A,0),1),"")</f>
        <v/>
      </c>
      <c r="C883" s="15" t="str">
        <f>+IFERROR(INDEX(Sheet1!$H:$H,MATCH('Import Demurrage Detention'!$R883,Sheet1!$A:$A,0),1),"")</f>
        <v/>
      </c>
      <c r="D883" s="15" t="str">
        <f>+IFERROR(INDEX(Sheet1!$I:$I,MATCH('Import Demurrage Detention'!$R883,Sheet1!$A:$A,0),1),"")</f>
        <v/>
      </c>
      <c r="E883" s="15" t="str">
        <f>+IFERROR(INDEX(Sheet1!J:J,MATCH('Import Demurrage Detention'!$R883,Sheet1!$A:$A,0),1),"")</f>
        <v/>
      </c>
      <c r="F883" s="15" t="str">
        <f>+IFERROR(INDEX(Sheet1!K:K,MATCH('Import Demurrage Detention'!$R883,Sheet1!$A:$A,0),1),"")</f>
        <v/>
      </c>
      <c r="G883" s="15" t="str">
        <f>+IFERROR(INDEX(Sheet1!L:L,MATCH('Import Demurrage Detention'!$R883,Sheet1!$A:$A,0),1),"")</f>
        <v/>
      </c>
      <c r="H883" s="15" t="str">
        <f>+IFERROR(INDEX(Sheet1!M:M,MATCH('Import Demurrage Detention'!$R883,Sheet1!$A:$A,0),1),"")</f>
        <v/>
      </c>
      <c r="I883" s="15" t="str">
        <f>+IFERROR(INDEX(Sheet1!N:N,MATCH('Import Demurrage Detention'!$R883,Sheet1!$A:$A,0),1),"")</f>
        <v/>
      </c>
      <c r="J883" s="15" t="str">
        <f>+IFERROR(INDEX(Sheet1!O:O,MATCH('Import Demurrage Detention'!$R883,Sheet1!$A:$A,0),1),"")</f>
        <v/>
      </c>
      <c r="K883" s="15" t="str">
        <f>+IFERROR(INDEX(Sheet1!P:P,MATCH('Import Demurrage Detention'!$R883,Sheet1!$A:$A,0),1),"")</f>
        <v/>
      </c>
      <c r="L883" s="15" t="str">
        <f>+IFERROR(INDEX(Sheet1!Q:Q,MATCH('Import Demurrage Detention'!$R883,Sheet1!$A:$A,0),1),"")</f>
        <v/>
      </c>
      <c r="M883" s="15" t="str">
        <f>+IFERROR(INDEX(Sheet1!R:R,MATCH('Import Demurrage Detention'!$R883,Sheet1!$A:$A,0),1),"")</f>
        <v/>
      </c>
      <c r="N883" s="15" t="str">
        <f>+IFERROR(INDEX(Sheet1!S:S,MATCH('Import Demurrage Detention'!$R883,Sheet1!$A:$A,0),1),"")</f>
        <v/>
      </c>
      <c r="O883" s="15" t="str">
        <f>+IFERROR(INDEX(Sheet1!T:T,MATCH('Import Demurrage Detention'!$R883,Sheet1!$A:$A,0),1),"")</f>
        <v/>
      </c>
      <c r="P883" s="15" t="str">
        <f>+IFERROR(INDEX(Sheet1!U:U,MATCH('Import Demurrage Detention'!$R883,Sheet1!$A:$A,0),1),"")</f>
        <v/>
      </c>
      <c r="Q883" s="15" t="str">
        <f>+IFERROR(INDEX(Sheet1!V:V,MATCH('Import Demurrage Detention'!$R883,Sheet1!$A:$A,0),1),"")</f>
        <v/>
      </c>
      <c r="R883" s="12">
        <f t="shared" si="11"/>
        <v>875</v>
      </c>
    </row>
    <row r="884" spans="1:18">
      <c r="A884" s="14" t="str">
        <f>+IFERROR(INDEX(Sheet1!$C:$C,MATCH('Import Demurrage Detention'!$R884,Sheet1!$A:$A,0),1),"")</f>
        <v/>
      </c>
      <c r="B884" s="14" t="str">
        <f>+IFERROR(INDEX(Sheet1!$F:$F,MATCH('Import Demurrage Detention'!$R884,Sheet1!$A:$A,0),1),"")</f>
        <v/>
      </c>
      <c r="C884" s="15" t="str">
        <f>+IFERROR(INDEX(Sheet1!$H:$H,MATCH('Import Demurrage Detention'!$R884,Sheet1!$A:$A,0),1),"")</f>
        <v/>
      </c>
      <c r="D884" s="15" t="str">
        <f>+IFERROR(INDEX(Sheet1!$I:$I,MATCH('Import Demurrage Detention'!$R884,Sheet1!$A:$A,0),1),"")</f>
        <v/>
      </c>
      <c r="E884" s="15" t="str">
        <f>+IFERROR(INDEX(Sheet1!J:J,MATCH('Import Demurrage Detention'!$R884,Sheet1!$A:$A,0),1),"")</f>
        <v/>
      </c>
      <c r="F884" s="15" t="str">
        <f>+IFERROR(INDEX(Sheet1!K:K,MATCH('Import Demurrage Detention'!$R884,Sheet1!$A:$A,0),1),"")</f>
        <v/>
      </c>
      <c r="G884" s="15" t="str">
        <f>+IFERROR(INDEX(Sheet1!L:L,MATCH('Import Demurrage Detention'!$R884,Sheet1!$A:$A,0),1),"")</f>
        <v/>
      </c>
      <c r="H884" s="15" t="str">
        <f>+IFERROR(INDEX(Sheet1!M:M,MATCH('Import Demurrage Detention'!$R884,Sheet1!$A:$A,0),1),"")</f>
        <v/>
      </c>
      <c r="I884" s="15" t="str">
        <f>+IFERROR(INDEX(Sheet1!N:N,MATCH('Import Demurrage Detention'!$R884,Sheet1!$A:$A,0),1),"")</f>
        <v/>
      </c>
      <c r="J884" s="15" t="str">
        <f>+IFERROR(INDEX(Sheet1!O:O,MATCH('Import Demurrage Detention'!$R884,Sheet1!$A:$A,0),1),"")</f>
        <v/>
      </c>
      <c r="K884" s="15" t="str">
        <f>+IFERROR(INDEX(Sheet1!P:P,MATCH('Import Demurrage Detention'!$R884,Sheet1!$A:$A,0),1),"")</f>
        <v/>
      </c>
      <c r="L884" s="15" t="str">
        <f>+IFERROR(INDEX(Sheet1!Q:Q,MATCH('Import Demurrage Detention'!$R884,Sheet1!$A:$A,0),1),"")</f>
        <v/>
      </c>
      <c r="M884" s="15" t="str">
        <f>+IFERROR(INDEX(Sheet1!R:R,MATCH('Import Demurrage Detention'!$R884,Sheet1!$A:$A,0),1),"")</f>
        <v/>
      </c>
      <c r="N884" s="15" t="str">
        <f>+IFERROR(INDEX(Sheet1!S:S,MATCH('Import Demurrage Detention'!$R884,Sheet1!$A:$A,0),1),"")</f>
        <v/>
      </c>
      <c r="O884" s="15" t="str">
        <f>+IFERROR(INDEX(Sheet1!T:T,MATCH('Import Demurrage Detention'!$R884,Sheet1!$A:$A,0),1),"")</f>
        <v/>
      </c>
      <c r="P884" s="15" t="str">
        <f>+IFERROR(INDEX(Sheet1!U:U,MATCH('Import Demurrage Detention'!$R884,Sheet1!$A:$A,0),1),"")</f>
        <v/>
      </c>
      <c r="Q884" s="15" t="str">
        <f>+IFERROR(INDEX(Sheet1!V:V,MATCH('Import Demurrage Detention'!$R884,Sheet1!$A:$A,0),1),"")</f>
        <v/>
      </c>
      <c r="R884" s="12">
        <f t="shared" si="11"/>
        <v>876</v>
      </c>
    </row>
    <row r="885" spans="1:18">
      <c r="A885" s="14" t="str">
        <f>+IFERROR(INDEX(Sheet1!$C:$C,MATCH('Import Demurrage Detention'!$R885,Sheet1!$A:$A,0),1),"")</f>
        <v/>
      </c>
      <c r="B885" s="14" t="str">
        <f>+IFERROR(INDEX(Sheet1!$F:$F,MATCH('Import Demurrage Detention'!$R885,Sheet1!$A:$A,0),1),"")</f>
        <v/>
      </c>
      <c r="C885" s="15" t="str">
        <f>+IFERROR(INDEX(Sheet1!$H:$H,MATCH('Import Demurrage Detention'!$R885,Sheet1!$A:$A,0),1),"")</f>
        <v/>
      </c>
      <c r="D885" s="15" t="str">
        <f>+IFERROR(INDEX(Sheet1!$I:$I,MATCH('Import Demurrage Detention'!$R885,Sheet1!$A:$A,0),1),"")</f>
        <v/>
      </c>
      <c r="E885" s="15" t="str">
        <f>+IFERROR(INDEX(Sheet1!J:J,MATCH('Import Demurrage Detention'!$R885,Sheet1!$A:$A,0),1),"")</f>
        <v/>
      </c>
      <c r="F885" s="15" t="str">
        <f>+IFERROR(INDEX(Sheet1!K:K,MATCH('Import Demurrage Detention'!$R885,Sheet1!$A:$A,0),1),"")</f>
        <v/>
      </c>
      <c r="G885" s="15" t="str">
        <f>+IFERROR(INDEX(Sheet1!L:L,MATCH('Import Demurrage Detention'!$R885,Sheet1!$A:$A,0),1),"")</f>
        <v/>
      </c>
      <c r="H885" s="15" t="str">
        <f>+IFERROR(INDEX(Sheet1!M:M,MATCH('Import Demurrage Detention'!$R885,Sheet1!$A:$A,0),1),"")</f>
        <v/>
      </c>
      <c r="I885" s="15" t="str">
        <f>+IFERROR(INDEX(Sheet1!N:N,MATCH('Import Demurrage Detention'!$R885,Sheet1!$A:$A,0),1),"")</f>
        <v/>
      </c>
      <c r="J885" s="15" t="str">
        <f>+IFERROR(INDEX(Sheet1!O:O,MATCH('Import Demurrage Detention'!$R885,Sheet1!$A:$A,0),1),"")</f>
        <v/>
      </c>
      <c r="K885" s="15" t="str">
        <f>+IFERROR(INDEX(Sheet1!P:P,MATCH('Import Demurrage Detention'!$R885,Sheet1!$A:$A,0),1),"")</f>
        <v/>
      </c>
      <c r="L885" s="15" t="str">
        <f>+IFERROR(INDEX(Sheet1!Q:Q,MATCH('Import Demurrage Detention'!$R885,Sheet1!$A:$A,0),1),"")</f>
        <v/>
      </c>
      <c r="M885" s="15" t="str">
        <f>+IFERROR(INDEX(Sheet1!R:R,MATCH('Import Demurrage Detention'!$R885,Sheet1!$A:$A,0),1),"")</f>
        <v/>
      </c>
      <c r="N885" s="15" t="str">
        <f>+IFERROR(INDEX(Sheet1!S:S,MATCH('Import Demurrage Detention'!$R885,Sheet1!$A:$A,0),1),"")</f>
        <v/>
      </c>
      <c r="O885" s="15" t="str">
        <f>+IFERROR(INDEX(Sheet1!T:T,MATCH('Import Demurrage Detention'!$R885,Sheet1!$A:$A,0),1),"")</f>
        <v/>
      </c>
      <c r="P885" s="15" t="str">
        <f>+IFERROR(INDEX(Sheet1!U:U,MATCH('Import Demurrage Detention'!$R885,Sheet1!$A:$A,0),1),"")</f>
        <v/>
      </c>
      <c r="Q885" s="15" t="str">
        <f>+IFERROR(INDEX(Sheet1!V:V,MATCH('Import Demurrage Detention'!$R885,Sheet1!$A:$A,0),1),"")</f>
        <v/>
      </c>
      <c r="R885" s="12">
        <f t="shared" si="11"/>
        <v>877</v>
      </c>
    </row>
    <row r="886" spans="1:18">
      <c r="A886" s="14" t="str">
        <f>+IFERROR(INDEX(Sheet1!$C:$C,MATCH('Import Demurrage Detention'!$R886,Sheet1!$A:$A,0),1),"")</f>
        <v/>
      </c>
      <c r="B886" s="14" t="str">
        <f>+IFERROR(INDEX(Sheet1!$F:$F,MATCH('Import Demurrage Detention'!$R886,Sheet1!$A:$A,0),1),"")</f>
        <v/>
      </c>
      <c r="C886" s="15" t="str">
        <f>+IFERROR(INDEX(Sheet1!$H:$H,MATCH('Import Demurrage Detention'!$R886,Sheet1!$A:$A,0),1),"")</f>
        <v/>
      </c>
      <c r="D886" s="15" t="str">
        <f>+IFERROR(INDEX(Sheet1!$I:$I,MATCH('Import Demurrage Detention'!$R886,Sheet1!$A:$A,0),1),"")</f>
        <v/>
      </c>
      <c r="E886" s="15" t="str">
        <f>+IFERROR(INDEX(Sheet1!J:J,MATCH('Import Demurrage Detention'!$R886,Sheet1!$A:$A,0),1),"")</f>
        <v/>
      </c>
      <c r="F886" s="15" t="str">
        <f>+IFERROR(INDEX(Sheet1!K:K,MATCH('Import Demurrage Detention'!$R886,Sheet1!$A:$A,0),1),"")</f>
        <v/>
      </c>
      <c r="G886" s="15" t="str">
        <f>+IFERROR(INDEX(Sheet1!L:L,MATCH('Import Demurrage Detention'!$R886,Sheet1!$A:$A,0),1),"")</f>
        <v/>
      </c>
      <c r="H886" s="15" t="str">
        <f>+IFERROR(INDEX(Sheet1!M:M,MATCH('Import Demurrage Detention'!$R886,Sheet1!$A:$A,0),1),"")</f>
        <v/>
      </c>
      <c r="I886" s="15" t="str">
        <f>+IFERROR(INDEX(Sheet1!N:N,MATCH('Import Demurrage Detention'!$R886,Sheet1!$A:$A,0),1),"")</f>
        <v/>
      </c>
      <c r="J886" s="15" t="str">
        <f>+IFERROR(INDEX(Sheet1!O:O,MATCH('Import Demurrage Detention'!$R886,Sheet1!$A:$A,0),1),"")</f>
        <v/>
      </c>
      <c r="K886" s="15" t="str">
        <f>+IFERROR(INDEX(Sheet1!P:P,MATCH('Import Demurrage Detention'!$R886,Sheet1!$A:$A,0),1),"")</f>
        <v/>
      </c>
      <c r="L886" s="15" t="str">
        <f>+IFERROR(INDEX(Sheet1!Q:Q,MATCH('Import Demurrage Detention'!$R886,Sheet1!$A:$A,0),1),"")</f>
        <v/>
      </c>
      <c r="M886" s="15" t="str">
        <f>+IFERROR(INDEX(Sheet1!R:R,MATCH('Import Demurrage Detention'!$R886,Sheet1!$A:$A,0),1),"")</f>
        <v/>
      </c>
      <c r="N886" s="15" t="str">
        <f>+IFERROR(INDEX(Sheet1!S:S,MATCH('Import Demurrage Detention'!$R886,Sheet1!$A:$A,0),1),"")</f>
        <v/>
      </c>
      <c r="O886" s="15" t="str">
        <f>+IFERROR(INDEX(Sheet1!T:T,MATCH('Import Demurrage Detention'!$R886,Sheet1!$A:$A,0),1),"")</f>
        <v/>
      </c>
      <c r="P886" s="15" t="str">
        <f>+IFERROR(INDEX(Sheet1!U:U,MATCH('Import Demurrage Detention'!$R886,Sheet1!$A:$A,0),1),"")</f>
        <v/>
      </c>
      <c r="Q886" s="15" t="str">
        <f>+IFERROR(INDEX(Sheet1!V:V,MATCH('Import Demurrage Detention'!$R886,Sheet1!$A:$A,0),1),"")</f>
        <v/>
      </c>
      <c r="R886" s="12">
        <f t="shared" si="11"/>
        <v>878</v>
      </c>
    </row>
    <row r="887" spans="1:18">
      <c r="A887" s="14" t="str">
        <f>+IFERROR(INDEX(Sheet1!$C:$C,MATCH('Import Demurrage Detention'!$R887,Sheet1!$A:$A,0),1),"")</f>
        <v/>
      </c>
      <c r="B887" s="14" t="str">
        <f>+IFERROR(INDEX(Sheet1!$F:$F,MATCH('Import Demurrage Detention'!$R887,Sheet1!$A:$A,0),1),"")</f>
        <v/>
      </c>
      <c r="C887" s="15" t="str">
        <f>+IFERROR(INDEX(Sheet1!$H:$H,MATCH('Import Demurrage Detention'!$R887,Sheet1!$A:$A,0),1),"")</f>
        <v/>
      </c>
      <c r="D887" s="15" t="str">
        <f>+IFERROR(INDEX(Sheet1!$I:$I,MATCH('Import Demurrage Detention'!$R887,Sheet1!$A:$A,0),1),"")</f>
        <v/>
      </c>
      <c r="E887" s="15" t="str">
        <f>+IFERROR(INDEX(Sheet1!J:J,MATCH('Import Demurrage Detention'!$R887,Sheet1!$A:$A,0),1),"")</f>
        <v/>
      </c>
      <c r="F887" s="15" t="str">
        <f>+IFERROR(INDEX(Sheet1!K:K,MATCH('Import Demurrage Detention'!$R887,Sheet1!$A:$A,0),1),"")</f>
        <v/>
      </c>
      <c r="G887" s="15" t="str">
        <f>+IFERROR(INDEX(Sheet1!L:L,MATCH('Import Demurrage Detention'!$R887,Sheet1!$A:$A,0),1),"")</f>
        <v/>
      </c>
      <c r="H887" s="15" t="str">
        <f>+IFERROR(INDEX(Sheet1!M:M,MATCH('Import Demurrage Detention'!$R887,Sheet1!$A:$A,0),1),"")</f>
        <v/>
      </c>
      <c r="I887" s="15" t="str">
        <f>+IFERROR(INDEX(Sheet1!N:N,MATCH('Import Demurrage Detention'!$R887,Sheet1!$A:$A,0),1),"")</f>
        <v/>
      </c>
      <c r="J887" s="15" t="str">
        <f>+IFERROR(INDEX(Sheet1!O:O,MATCH('Import Demurrage Detention'!$R887,Sheet1!$A:$A,0),1),"")</f>
        <v/>
      </c>
      <c r="K887" s="15" t="str">
        <f>+IFERROR(INDEX(Sheet1!P:P,MATCH('Import Demurrage Detention'!$R887,Sheet1!$A:$A,0),1),"")</f>
        <v/>
      </c>
      <c r="L887" s="15" t="str">
        <f>+IFERROR(INDEX(Sheet1!Q:Q,MATCH('Import Demurrage Detention'!$R887,Sheet1!$A:$A,0),1),"")</f>
        <v/>
      </c>
      <c r="M887" s="15" t="str">
        <f>+IFERROR(INDEX(Sheet1!R:R,MATCH('Import Demurrage Detention'!$R887,Sheet1!$A:$A,0),1),"")</f>
        <v/>
      </c>
      <c r="N887" s="15" t="str">
        <f>+IFERROR(INDEX(Sheet1!S:S,MATCH('Import Demurrage Detention'!$R887,Sheet1!$A:$A,0),1),"")</f>
        <v/>
      </c>
      <c r="O887" s="15" t="str">
        <f>+IFERROR(INDEX(Sheet1!T:T,MATCH('Import Demurrage Detention'!$R887,Sheet1!$A:$A,0),1),"")</f>
        <v/>
      </c>
      <c r="P887" s="15" t="str">
        <f>+IFERROR(INDEX(Sheet1!U:U,MATCH('Import Demurrage Detention'!$R887,Sheet1!$A:$A,0),1),"")</f>
        <v/>
      </c>
      <c r="Q887" s="15" t="str">
        <f>+IFERROR(INDEX(Sheet1!V:V,MATCH('Import Demurrage Detention'!$R887,Sheet1!$A:$A,0),1),"")</f>
        <v/>
      </c>
      <c r="R887" s="12">
        <f t="shared" si="11"/>
        <v>879</v>
      </c>
    </row>
    <row r="888" spans="1:18">
      <c r="A888" s="14" t="str">
        <f>+IFERROR(INDEX(Sheet1!$C:$C,MATCH('Import Demurrage Detention'!$R888,Sheet1!$A:$A,0),1),"")</f>
        <v/>
      </c>
      <c r="B888" s="14" t="str">
        <f>+IFERROR(INDEX(Sheet1!$F:$F,MATCH('Import Demurrage Detention'!$R888,Sheet1!$A:$A,0),1),"")</f>
        <v/>
      </c>
      <c r="C888" s="15" t="str">
        <f>+IFERROR(INDEX(Sheet1!$H:$H,MATCH('Import Demurrage Detention'!$R888,Sheet1!$A:$A,0),1),"")</f>
        <v/>
      </c>
      <c r="D888" s="15" t="str">
        <f>+IFERROR(INDEX(Sheet1!$I:$I,MATCH('Import Demurrage Detention'!$R888,Sheet1!$A:$A,0),1),"")</f>
        <v/>
      </c>
      <c r="E888" s="15" t="str">
        <f>+IFERROR(INDEX(Sheet1!J:J,MATCH('Import Demurrage Detention'!$R888,Sheet1!$A:$A,0),1),"")</f>
        <v/>
      </c>
      <c r="F888" s="15" t="str">
        <f>+IFERROR(INDEX(Sheet1!K:K,MATCH('Import Demurrage Detention'!$R888,Sheet1!$A:$A,0),1),"")</f>
        <v/>
      </c>
      <c r="G888" s="15" t="str">
        <f>+IFERROR(INDEX(Sheet1!L:L,MATCH('Import Demurrage Detention'!$R888,Sheet1!$A:$A,0),1),"")</f>
        <v/>
      </c>
      <c r="H888" s="15" t="str">
        <f>+IFERROR(INDEX(Sheet1!M:M,MATCH('Import Demurrage Detention'!$R888,Sheet1!$A:$A,0),1),"")</f>
        <v/>
      </c>
      <c r="I888" s="15" t="str">
        <f>+IFERROR(INDEX(Sheet1!N:N,MATCH('Import Demurrage Detention'!$R888,Sheet1!$A:$A,0),1),"")</f>
        <v/>
      </c>
      <c r="J888" s="15" t="str">
        <f>+IFERROR(INDEX(Sheet1!O:O,MATCH('Import Demurrage Detention'!$R888,Sheet1!$A:$A,0),1),"")</f>
        <v/>
      </c>
      <c r="K888" s="15" t="str">
        <f>+IFERROR(INDEX(Sheet1!P:P,MATCH('Import Demurrage Detention'!$R888,Sheet1!$A:$A,0),1),"")</f>
        <v/>
      </c>
      <c r="L888" s="15" t="str">
        <f>+IFERROR(INDEX(Sheet1!Q:Q,MATCH('Import Demurrage Detention'!$R888,Sheet1!$A:$A,0),1),"")</f>
        <v/>
      </c>
      <c r="M888" s="15" t="str">
        <f>+IFERROR(INDEX(Sheet1!R:R,MATCH('Import Demurrage Detention'!$R888,Sheet1!$A:$A,0),1),"")</f>
        <v/>
      </c>
      <c r="N888" s="15" t="str">
        <f>+IFERROR(INDEX(Sheet1!S:S,MATCH('Import Demurrage Detention'!$R888,Sheet1!$A:$A,0),1),"")</f>
        <v/>
      </c>
      <c r="O888" s="15" t="str">
        <f>+IFERROR(INDEX(Sheet1!T:T,MATCH('Import Demurrage Detention'!$R888,Sheet1!$A:$A,0),1),"")</f>
        <v/>
      </c>
      <c r="P888" s="15" t="str">
        <f>+IFERROR(INDEX(Sheet1!U:U,MATCH('Import Demurrage Detention'!$R888,Sheet1!$A:$A,0),1),"")</f>
        <v/>
      </c>
      <c r="Q888" s="15" t="str">
        <f>+IFERROR(INDEX(Sheet1!V:V,MATCH('Import Demurrage Detention'!$R888,Sheet1!$A:$A,0),1),"")</f>
        <v/>
      </c>
      <c r="R888" s="12">
        <f t="shared" si="11"/>
        <v>880</v>
      </c>
    </row>
    <row r="889" spans="1:18">
      <c r="A889" s="14" t="str">
        <f>+IFERROR(INDEX(Sheet1!$C:$C,MATCH('Import Demurrage Detention'!$R889,Sheet1!$A:$A,0),1),"")</f>
        <v/>
      </c>
      <c r="B889" s="14" t="str">
        <f>+IFERROR(INDEX(Sheet1!$F:$F,MATCH('Import Demurrage Detention'!$R889,Sheet1!$A:$A,0),1),"")</f>
        <v/>
      </c>
      <c r="C889" s="15" t="str">
        <f>+IFERROR(INDEX(Sheet1!$H:$H,MATCH('Import Demurrage Detention'!$R889,Sheet1!$A:$A,0),1),"")</f>
        <v/>
      </c>
      <c r="D889" s="15" t="str">
        <f>+IFERROR(INDEX(Sheet1!$I:$I,MATCH('Import Demurrage Detention'!$R889,Sheet1!$A:$A,0),1),"")</f>
        <v/>
      </c>
      <c r="E889" s="15" t="str">
        <f>+IFERROR(INDEX(Sheet1!J:J,MATCH('Import Demurrage Detention'!$R889,Sheet1!$A:$A,0),1),"")</f>
        <v/>
      </c>
      <c r="F889" s="15" t="str">
        <f>+IFERROR(INDEX(Sheet1!K:K,MATCH('Import Demurrage Detention'!$R889,Sheet1!$A:$A,0),1),"")</f>
        <v/>
      </c>
      <c r="G889" s="15" t="str">
        <f>+IFERROR(INDEX(Sheet1!L:L,MATCH('Import Demurrage Detention'!$R889,Sheet1!$A:$A,0),1),"")</f>
        <v/>
      </c>
      <c r="H889" s="15" t="str">
        <f>+IFERROR(INDEX(Sheet1!M:M,MATCH('Import Demurrage Detention'!$R889,Sheet1!$A:$A,0),1),"")</f>
        <v/>
      </c>
      <c r="I889" s="15" t="str">
        <f>+IFERROR(INDEX(Sheet1!N:N,MATCH('Import Demurrage Detention'!$R889,Sheet1!$A:$A,0),1),"")</f>
        <v/>
      </c>
      <c r="J889" s="15" t="str">
        <f>+IFERROR(INDEX(Sheet1!O:O,MATCH('Import Demurrage Detention'!$R889,Sheet1!$A:$A,0),1),"")</f>
        <v/>
      </c>
      <c r="K889" s="15" t="str">
        <f>+IFERROR(INDEX(Sheet1!P:P,MATCH('Import Demurrage Detention'!$R889,Sheet1!$A:$A,0),1),"")</f>
        <v/>
      </c>
      <c r="L889" s="15" t="str">
        <f>+IFERROR(INDEX(Sheet1!Q:Q,MATCH('Import Demurrage Detention'!$R889,Sheet1!$A:$A,0),1),"")</f>
        <v/>
      </c>
      <c r="M889" s="15" t="str">
        <f>+IFERROR(INDEX(Sheet1!R:R,MATCH('Import Demurrage Detention'!$R889,Sheet1!$A:$A,0),1),"")</f>
        <v/>
      </c>
      <c r="N889" s="15" t="str">
        <f>+IFERROR(INDEX(Sheet1!S:S,MATCH('Import Demurrage Detention'!$R889,Sheet1!$A:$A,0),1),"")</f>
        <v/>
      </c>
      <c r="O889" s="15" t="str">
        <f>+IFERROR(INDEX(Sheet1!T:T,MATCH('Import Demurrage Detention'!$R889,Sheet1!$A:$A,0),1),"")</f>
        <v/>
      </c>
      <c r="P889" s="15" t="str">
        <f>+IFERROR(INDEX(Sheet1!U:U,MATCH('Import Demurrage Detention'!$R889,Sheet1!$A:$A,0),1),"")</f>
        <v/>
      </c>
      <c r="Q889" s="15" t="str">
        <f>+IFERROR(INDEX(Sheet1!V:V,MATCH('Import Demurrage Detention'!$R889,Sheet1!$A:$A,0),1),"")</f>
        <v/>
      </c>
      <c r="R889" s="12">
        <f t="shared" si="11"/>
        <v>881</v>
      </c>
    </row>
    <row r="890" spans="1:18">
      <c r="A890" s="14" t="str">
        <f>+IFERROR(INDEX(Sheet1!$C:$C,MATCH('Import Demurrage Detention'!$R890,Sheet1!$A:$A,0),1),"")</f>
        <v/>
      </c>
      <c r="B890" s="14" t="str">
        <f>+IFERROR(INDEX(Sheet1!$F:$F,MATCH('Import Demurrage Detention'!$R890,Sheet1!$A:$A,0),1),"")</f>
        <v/>
      </c>
      <c r="C890" s="15" t="str">
        <f>+IFERROR(INDEX(Sheet1!$H:$H,MATCH('Import Demurrage Detention'!$R890,Sheet1!$A:$A,0),1),"")</f>
        <v/>
      </c>
      <c r="D890" s="15" t="str">
        <f>+IFERROR(INDEX(Sheet1!$I:$I,MATCH('Import Demurrage Detention'!$R890,Sheet1!$A:$A,0),1),"")</f>
        <v/>
      </c>
      <c r="E890" s="15" t="str">
        <f>+IFERROR(INDEX(Sheet1!J:J,MATCH('Import Demurrage Detention'!$R890,Sheet1!$A:$A,0),1),"")</f>
        <v/>
      </c>
      <c r="F890" s="15" t="str">
        <f>+IFERROR(INDEX(Sheet1!K:K,MATCH('Import Demurrage Detention'!$R890,Sheet1!$A:$A,0),1),"")</f>
        <v/>
      </c>
      <c r="G890" s="15" t="str">
        <f>+IFERROR(INDEX(Sheet1!L:L,MATCH('Import Demurrage Detention'!$R890,Sheet1!$A:$A,0),1),"")</f>
        <v/>
      </c>
      <c r="H890" s="15" t="str">
        <f>+IFERROR(INDEX(Sheet1!M:M,MATCH('Import Demurrage Detention'!$R890,Sheet1!$A:$A,0),1),"")</f>
        <v/>
      </c>
      <c r="I890" s="15" t="str">
        <f>+IFERROR(INDEX(Sheet1!N:N,MATCH('Import Demurrage Detention'!$R890,Sheet1!$A:$A,0),1),"")</f>
        <v/>
      </c>
      <c r="J890" s="15" t="str">
        <f>+IFERROR(INDEX(Sheet1!O:O,MATCH('Import Demurrage Detention'!$R890,Sheet1!$A:$A,0),1),"")</f>
        <v/>
      </c>
      <c r="K890" s="15" t="str">
        <f>+IFERROR(INDEX(Sheet1!P:P,MATCH('Import Demurrage Detention'!$R890,Sheet1!$A:$A,0),1),"")</f>
        <v/>
      </c>
      <c r="L890" s="15" t="str">
        <f>+IFERROR(INDEX(Sheet1!Q:Q,MATCH('Import Demurrage Detention'!$R890,Sheet1!$A:$A,0),1),"")</f>
        <v/>
      </c>
      <c r="M890" s="15" t="str">
        <f>+IFERROR(INDEX(Sheet1!R:R,MATCH('Import Demurrage Detention'!$R890,Sheet1!$A:$A,0),1),"")</f>
        <v/>
      </c>
      <c r="N890" s="15" t="str">
        <f>+IFERROR(INDEX(Sheet1!S:S,MATCH('Import Demurrage Detention'!$R890,Sheet1!$A:$A,0),1),"")</f>
        <v/>
      </c>
      <c r="O890" s="15" t="str">
        <f>+IFERROR(INDEX(Sheet1!T:T,MATCH('Import Demurrage Detention'!$R890,Sheet1!$A:$A,0),1),"")</f>
        <v/>
      </c>
      <c r="P890" s="15" t="str">
        <f>+IFERROR(INDEX(Sheet1!U:U,MATCH('Import Demurrage Detention'!$R890,Sheet1!$A:$A,0),1),"")</f>
        <v/>
      </c>
      <c r="Q890" s="15" t="str">
        <f>+IFERROR(INDEX(Sheet1!V:V,MATCH('Import Demurrage Detention'!$R890,Sheet1!$A:$A,0),1),"")</f>
        <v/>
      </c>
      <c r="R890" s="12">
        <f t="shared" si="11"/>
        <v>882</v>
      </c>
    </row>
    <row r="891" spans="1:18">
      <c r="A891" s="14" t="str">
        <f>+IFERROR(INDEX(Sheet1!$C:$C,MATCH('Import Demurrage Detention'!$R891,Sheet1!$A:$A,0),1),"")</f>
        <v/>
      </c>
      <c r="B891" s="14" t="str">
        <f>+IFERROR(INDEX(Sheet1!$F:$F,MATCH('Import Demurrage Detention'!$R891,Sheet1!$A:$A,0),1),"")</f>
        <v/>
      </c>
      <c r="C891" s="15" t="str">
        <f>+IFERROR(INDEX(Sheet1!$H:$H,MATCH('Import Demurrage Detention'!$R891,Sheet1!$A:$A,0),1),"")</f>
        <v/>
      </c>
      <c r="D891" s="15" t="str">
        <f>+IFERROR(INDEX(Sheet1!$I:$I,MATCH('Import Demurrage Detention'!$R891,Sheet1!$A:$A,0),1),"")</f>
        <v/>
      </c>
      <c r="E891" s="15" t="str">
        <f>+IFERROR(INDEX(Sheet1!J:J,MATCH('Import Demurrage Detention'!$R891,Sheet1!$A:$A,0),1),"")</f>
        <v/>
      </c>
      <c r="F891" s="15" t="str">
        <f>+IFERROR(INDEX(Sheet1!K:K,MATCH('Import Demurrage Detention'!$R891,Sheet1!$A:$A,0),1),"")</f>
        <v/>
      </c>
      <c r="G891" s="15" t="str">
        <f>+IFERROR(INDEX(Sheet1!L:L,MATCH('Import Demurrage Detention'!$R891,Sheet1!$A:$A,0),1),"")</f>
        <v/>
      </c>
      <c r="H891" s="15" t="str">
        <f>+IFERROR(INDEX(Sheet1!M:M,MATCH('Import Demurrage Detention'!$R891,Sheet1!$A:$A,0),1),"")</f>
        <v/>
      </c>
      <c r="I891" s="15" t="str">
        <f>+IFERROR(INDEX(Sheet1!N:N,MATCH('Import Demurrage Detention'!$R891,Sheet1!$A:$A,0),1),"")</f>
        <v/>
      </c>
      <c r="J891" s="15" t="str">
        <f>+IFERROR(INDEX(Sheet1!O:O,MATCH('Import Demurrage Detention'!$R891,Sheet1!$A:$A,0),1),"")</f>
        <v/>
      </c>
      <c r="K891" s="15" t="str">
        <f>+IFERROR(INDEX(Sheet1!P:P,MATCH('Import Demurrage Detention'!$R891,Sheet1!$A:$A,0),1),"")</f>
        <v/>
      </c>
      <c r="L891" s="15" t="str">
        <f>+IFERROR(INDEX(Sheet1!Q:Q,MATCH('Import Demurrage Detention'!$R891,Sheet1!$A:$A,0),1),"")</f>
        <v/>
      </c>
      <c r="M891" s="15" t="str">
        <f>+IFERROR(INDEX(Sheet1!R:R,MATCH('Import Demurrage Detention'!$R891,Sheet1!$A:$A,0),1),"")</f>
        <v/>
      </c>
      <c r="N891" s="15" t="str">
        <f>+IFERROR(INDEX(Sheet1!S:S,MATCH('Import Demurrage Detention'!$R891,Sheet1!$A:$A,0),1),"")</f>
        <v/>
      </c>
      <c r="O891" s="15" t="str">
        <f>+IFERROR(INDEX(Sheet1!T:T,MATCH('Import Demurrage Detention'!$R891,Sheet1!$A:$A,0),1),"")</f>
        <v/>
      </c>
      <c r="P891" s="15" t="str">
        <f>+IFERROR(INDEX(Sheet1!U:U,MATCH('Import Demurrage Detention'!$R891,Sheet1!$A:$A,0),1),"")</f>
        <v/>
      </c>
      <c r="Q891" s="15" t="str">
        <f>+IFERROR(INDEX(Sheet1!V:V,MATCH('Import Demurrage Detention'!$R891,Sheet1!$A:$A,0),1),"")</f>
        <v/>
      </c>
      <c r="R891" s="12">
        <f t="shared" si="11"/>
        <v>883</v>
      </c>
    </row>
    <row r="892" spans="1:18">
      <c r="A892" s="14" t="str">
        <f>+IFERROR(INDEX(Sheet1!$C:$C,MATCH('Import Demurrage Detention'!$R892,Sheet1!$A:$A,0),1),"")</f>
        <v/>
      </c>
      <c r="B892" s="14" t="str">
        <f>+IFERROR(INDEX(Sheet1!$F:$F,MATCH('Import Demurrage Detention'!$R892,Sheet1!$A:$A,0),1),"")</f>
        <v/>
      </c>
      <c r="C892" s="15" t="str">
        <f>+IFERROR(INDEX(Sheet1!$H:$H,MATCH('Import Demurrage Detention'!$R892,Sheet1!$A:$A,0),1),"")</f>
        <v/>
      </c>
      <c r="D892" s="15" t="str">
        <f>+IFERROR(INDEX(Sheet1!$I:$I,MATCH('Import Demurrage Detention'!$R892,Sheet1!$A:$A,0),1),"")</f>
        <v/>
      </c>
      <c r="E892" s="15" t="str">
        <f>+IFERROR(INDEX(Sheet1!J:J,MATCH('Import Demurrage Detention'!$R892,Sheet1!$A:$A,0),1),"")</f>
        <v/>
      </c>
      <c r="F892" s="15" t="str">
        <f>+IFERROR(INDEX(Sheet1!K:K,MATCH('Import Demurrage Detention'!$R892,Sheet1!$A:$A,0),1),"")</f>
        <v/>
      </c>
      <c r="G892" s="15" t="str">
        <f>+IFERROR(INDEX(Sheet1!L:L,MATCH('Import Demurrage Detention'!$R892,Sheet1!$A:$A,0),1),"")</f>
        <v/>
      </c>
      <c r="H892" s="15" t="str">
        <f>+IFERROR(INDEX(Sheet1!M:M,MATCH('Import Demurrage Detention'!$R892,Sheet1!$A:$A,0),1),"")</f>
        <v/>
      </c>
      <c r="I892" s="15" t="str">
        <f>+IFERROR(INDEX(Sheet1!N:N,MATCH('Import Demurrage Detention'!$R892,Sheet1!$A:$A,0),1),"")</f>
        <v/>
      </c>
      <c r="J892" s="15" t="str">
        <f>+IFERROR(INDEX(Sheet1!O:O,MATCH('Import Demurrage Detention'!$R892,Sheet1!$A:$A,0),1),"")</f>
        <v/>
      </c>
      <c r="K892" s="15" t="str">
        <f>+IFERROR(INDEX(Sheet1!P:P,MATCH('Import Demurrage Detention'!$R892,Sheet1!$A:$A,0),1),"")</f>
        <v/>
      </c>
      <c r="L892" s="15" t="str">
        <f>+IFERROR(INDEX(Sheet1!Q:Q,MATCH('Import Demurrage Detention'!$R892,Sheet1!$A:$A,0),1),"")</f>
        <v/>
      </c>
      <c r="M892" s="15" t="str">
        <f>+IFERROR(INDEX(Sheet1!R:R,MATCH('Import Demurrage Detention'!$R892,Sheet1!$A:$A,0),1),"")</f>
        <v/>
      </c>
      <c r="N892" s="15" t="str">
        <f>+IFERROR(INDEX(Sheet1!S:S,MATCH('Import Demurrage Detention'!$R892,Sheet1!$A:$A,0),1),"")</f>
        <v/>
      </c>
      <c r="O892" s="15" t="str">
        <f>+IFERROR(INDEX(Sheet1!T:T,MATCH('Import Demurrage Detention'!$R892,Sheet1!$A:$A,0),1),"")</f>
        <v/>
      </c>
      <c r="P892" s="15" t="str">
        <f>+IFERROR(INDEX(Sheet1!U:U,MATCH('Import Demurrage Detention'!$R892,Sheet1!$A:$A,0),1),"")</f>
        <v/>
      </c>
      <c r="Q892" s="15" t="str">
        <f>+IFERROR(INDEX(Sheet1!V:V,MATCH('Import Demurrage Detention'!$R892,Sheet1!$A:$A,0),1),"")</f>
        <v/>
      </c>
      <c r="R892" s="12">
        <f t="shared" si="11"/>
        <v>884</v>
      </c>
    </row>
    <row r="893" spans="1:18">
      <c r="A893" s="14" t="str">
        <f>+IFERROR(INDEX(Sheet1!$C:$C,MATCH('Import Demurrage Detention'!$R893,Sheet1!$A:$A,0),1),"")</f>
        <v/>
      </c>
      <c r="B893" s="14" t="str">
        <f>+IFERROR(INDEX(Sheet1!$F:$F,MATCH('Import Demurrage Detention'!$R893,Sheet1!$A:$A,0),1),"")</f>
        <v/>
      </c>
      <c r="C893" s="15" t="str">
        <f>+IFERROR(INDEX(Sheet1!$H:$H,MATCH('Import Demurrage Detention'!$R893,Sheet1!$A:$A,0),1),"")</f>
        <v/>
      </c>
      <c r="D893" s="15" t="str">
        <f>+IFERROR(INDEX(Sheet1!$I:$I,MATCH('Import Demurrage Detention'!$R893,Sheet1!$A:$A,0),1),"")</f>
        <v/>
      </c>
      <c r="E893" s="15" t="str">
        <f>+IFERROR(INDEX(Sheet1!J:J,MATCH('Import Demurrage Detention'!$R893,Sheet1!$A:$A,0),1),"")</f>
        <v/>
      </c>
      <c r="F893" s="15" t="str">
        <f>+IFERROR(INDEX(Sheet1!K:K,MATCH('Import Demurrage Detention'!$R893,Sheet1!$A:$A,0),1),"")</f>
        <v/>
      </c>
      <c r="G893" s="15" t="str">
        <f>+IFERROR(INDEX(Sheet1!L:L,MATCH('Import Demurrage Detention'!$R893,Sheet1!$A:$A,0),1),"")</f>
        <v/>
      </c>
      <c r="H893" s="15" t="str">
        <f>+IFERROR(INDEX(Sheet1!M:M,MATCH('Import Demurrage Detention'!$R893,Sheet1!$A:$A,0),1),"")</f>
        <v/>
      </c>
      <c r="I893" s="15" t="str">
        <f>+IFERROR(INDEX(Sheet1!N:N,MATCH('Import Demurrage Detention'!$R893,Sheet1!$A:$A,0),1),"")</f>
        <v/>
      </c>
      <c r="J893" s="15" t="str">
        <f>+IFERROR(INDEX(Sheet1!O:O,MATCH('Import Demurrage Detention'!$R893,Sheet1!$A:$A,0),1),"")</f>
        <v/>
      </c>
      <c r="K893" s="15" t="str">
        <f>+IFERROR(INDEX(Sheet1!P:P,MATCH('Import Demurrage Detention'!$R893,Sheet1!$A:$A,0),1),"")</f>
        <v/>
      </c>
      <c r="L893" s="15" t="str">
        <f>+IFERROR(INDEX(Sheet1!Q:Q,MATCH('Import Demurrage Detention'!$R893,Sheet1!$A:$A,0),1),"")</f>
        <v/>
      </c>
      <c r="M893" s="15" t="str">
        <f>+IFERROR(INDEX(Sheet1!R:R,MATCH('Import Demurrage Detention'!$R893,Sheet1!$A:$A,0),1),"")</f>
        <v/>
      </c>
      <c r="N893" s="15" t="str">
        <f>+IFERROR(INDEX(Sheet1!S:S,MATCH('Import Demurrage Detention'!$R893,Sheet1!$A:$A,0),1),"")</f>
        <v/>
      </c>
      <c r="O893" s="15" t="str">
        <f>+IFERROR(INDEX(Sheet1!T:T,MATCH('Import Demurrage Detention'!$R893,Sheet1!$A:$A,0),1),"")</f>
        <v/>
      </c>
      <c r="P893" s="15" t="str">
        <f>+IFERROR(INDEX(Sheet1!U:U,MATCH('Import Demurrage Detention'!$R893,Sheet1!$A:$A,0),1),"")</f>
        <v/>
      </c>
      <c r="Q893" s="15" t="str">
        <f>+IFERROR(INDEX(Sheet1!V:V,MATCH('Import Demurrage Detention'!$R893,Sheet1!$A:$A,0),1),"")</f>
        <v/>
      </c>
      <c r="R893" s="12">
        <f t="shared" si="11"/>
        <v>885</v>
      </c>
    </row>
    <row r="894" spans="1:18">
      <c r="A894" s="14" t="str">
        <f>+IFERROR(INDEX(Sheet1!$C:$C,MATCH('Import Demurrage Detention'!$R894,Sheet1!$A:$A,0),1),"")</f>
        <v/>
      </c>
      <c r="B894" s="14" t="str">
        <f>+IFERROR(INDEX(Sheet1!$F:$F,MATCH('Import Demurrage Detention'!$R894,Sheet1!$A:$A,0),1),"")</f>
        <v/>
      </c>
      <c r="C894" s="15" t="str">
        <f>+IFERROR(INDEX(Sheet1!$H:$H,MATCH('Import Demurrage Detention'!$R894,Sheet1!$A:$A,0),1),"")</f>
        <v/>
      </c>
      <c r="D894" s="15" t="str">
        <f>+IFERROR(INDEX(Sheet1!$I:$I,MATCH('Import Demurrage Detention'!$R894,Sheet1!$A:$A,0),1),"")</f>
        <v/>
      </c>
      <c r="E894" s="15" t="str">
        <f>+IFERROR(INDEX(Sheet1!J:J,MATCH('Import Demurrage Detention'!$R894,Sheet1!$A:$A,0),1),"")</f>
        <v/>
      </c>
      <c r="F894" s="15" t="str">
        <f>+IFERROR(INDEX(Sheet1!K:K,MATCH('Import Demurrage Detention'!$R894,Sheet1!$A:$A,0),1),"")</f>
        <v/>
      </c>
      <c r="G894" s="15" t="str">
        <f>+IFERROR(INDEX(Sheet1!L:L,MATCH('Import Demurrage Detention'!$R894,Sheet1!$A:$A,0),1),"")</f>
        <v/>
      </c>
      <c r="H894" s="15" t="str">
        <f>+IFERROR(INDEX(Sheet1!M:M,MATCH('Import Demurrage Detention'!$R894,Sheet1!$A:$A,0),1),"")</f>
        <v/>
      </c>
      <c r="I894" s="15" t="str">
        <f>+IFERROR(INDEX(Sheet1!N:N,MATCH('Import Demurrage Detention'!$R894,Sheet1!$A:$A,0),1),"")</f>
        <v/>
      </c>
      <c r="J894" s="15" t="str">
        <f>+IFERROR(INDEX(Sheet1!O:O,MATCH('Import Demurrage Detention'!$R894,Sheet1!$A:$A,0),1),"")</f>
        <v/>
      </c>
      <c r="K894" s="15" t="str">
        <f>+IFERROR(INDEX(Sheet1!P:P,MATCH('Import Demurrage Detention'!$R894,Sheet1!$A:$A,0),1),"")</f>
        <v/>
      </c>
      <c r="L894" s="15" t="str">
        <f>+IFERROR(INDEX(Sheet1!Q:Q,MATCH('Import Demurrage Detention'!$R894,Sheet1!$A:$A,0),1),"")</f>
        <v/>
      </c>
      <c r="M894" s="15" t="str">
        <f>+IFERROR(INDEX(Sheet1!R:R,MATCH('Import Demurrage Detention'!$R894,Sheet1!$A:$A,0),1),"")</f>
        <v/>
      </c>
      <c r="N894" s="15" t="str">
        <f>+IFERROR(INDEX(Sheet1!S:S,MATCH('Import Demurrage Detention'!$R894,Sheet1!$A:$A,0),1),"")</f>
        <v/>
      </c>
      <c r="O894" s="15" t="str">
        <f>+IFERROR(INDEX(Sheet1!T:T,MATCH('Import Demurrage Detention'!$R894,Sheet1!$A:$A,0),1),"")</f>
        <v/>
      </c>
      <c r="P894" s="15" t="str">
        <f>+IFERROR(INDEX(Sheet1!U:U,MATCH('Import Demurrage Detention'!$R894,Sheet1!$A:$A,0),1),"")</f>
        <v/>
      </c>
      <c r="Q894" s="15" t="str">
        <f>+IFERROR(INDEX(Sheet1!V:V,MATCH('Import Demurrage Detention'!$R894,Sheet1!$A:$A,0),1),"")</f>
        <v/>
      </c>
      <c r="R894" s="12">
        <f t="shared" si="11"/>
        <v>886</v>
      </c>
    </row>
    <row r="895" spans="1:18">
      <c r="A895" s="14" t="str">
        <f>+IFERROR(INDEX(Sheet1!$C:$C,MATCH('Import Demurrage Detention'!$R895,Sheet1!$A:$A,0),1),"")</f>
        <v/>
      </c>
      <c r="B895" s="14" t="str">
        <f>+IFERROR(INDEX(Sheet1!$F:$F,MATCH('Import Demurrage Detention'!$R895,Sheet1!$A:$A,0),1),"")</f>
        <v/>
      </c>
      <c r="C895" s="15" t="str">
        <f>+IFERROR(INDEX(Sheet1!$H:$H,MATCH('Import Demurrage Detention'!$R895,Sheet1!$A:$A,0),1),"")</f>
        <v/>
      </c>
      <c r="D895" s="15" t="str">
        <f>+IFERROR(INDEX(Sheet1!$I:$I,MATCH('Import Demurrage Detention'!$R895,Sheet1!$A:$A,0),1),"")</f>
        <v/>
      </c>
      <c r="E895" s="15" t="str">
        <f>+IFERROR(INDEX(Sheet1!J:J,MATCH('Import Demurrage Detention'!$R895,Sheet1!$A:$A,0),1),"")</f>
        <v/>
      </c>
      <c r="F895" s="15" t="str">
        <f>+IFERROR(INDEX(Sheet1!K:K,MATCH('Import Demurrage Detention'!$R895,Sheet1!$A:$A,0),1),"")</f>
        <v/>
      </c>
      <c r="G895" s="15" t="str">
        <f>+IFERROR(INDEX(Sheet1!L:L,MATCH('Import Demurrage Detention'!$R895,Sheet1!$A:$A,0),1),"")</f>
        <v/>
      </c>
      <c r="H895" s="15" t="str">
        <f>+IFERROR(INDEX(Sheet1!M:M,MATCH('Import Demurrage Detention'!$R895,Sheet1!$A:$A,0),1),"")</f>
        <v/>
      </c>
      <c r="I895" s="15" t="str">
        <f>+IFERROR(INDEX(Sheet1!N:N,MATCH('Import Demurrage Detention'!$R895,Sheet1!$A:$A,0),1),"")</f>
        <v/>
      </c>
      <c r="J895" s="15" t="str">
        <f>+IFERROR(INDEX(Sheet1!O:O,MATCH('Import Demurrage Detention'!$R895,Sheet1!$A:$A,0),1),"")</f>
        <v/>
      </c>
      <c r="K895" s="15" t="str">
        <f>+IFERROR(INDEX(Sheet1!P:P,MATCH('Import Demurrage Detention'!$R895,Sheet1!$A:$A,0),1),"")</f>
        <v/>
      </c>
      <c r="L895" s="15" t="str">
        <f>+IFERROR(INDEX(Sheet1!Q:Q,MATCH('Import Demurrage Detention'!$R895,Sheet1!$A:$A,0),1),"")</f>
        <v/>
      </c>
      <c r="M895" s="15" t="str">
        <f>+IFERROR(INDEX(Sheet1!R:R,MATCH('Import Demurrage Detention'!$R895,Sheet1!$A:$A,0),1),"")</f>
        <v/>
      </c>
      <c r="N895" s="15" t="str">
        <f>+IFERROR(INDEX(Sheet1!S:S,MATCH('Import Demurrage Detention'!$R895,Sheet1!$A:$A,0),1),"")</f>
        <v/>
      </c>
      <c r="O895" s="15" t="str">
        <f>+IFERROR(INDEX(Sheet1!T:T,MATCH('Import Demurrage Detention'!$R895,Sheet1!$A:$A,0),1),"")</f>
        <v/>
      </c>
      <c r="P895" s="15" t="str">
        <f>+IFERROR(INDEX(Sheet1!U:U,MATCH('Import Demurrage Detention'!$R895,Sheet1!$A:$A,0),1),"")</f>
        <v/>
      </c>
      <c r="Q895" s="15" t="str">
        <f>+IFERROR(INDEX(Sheet1!V:V,MATCH('Import Demurrage Detention'!$R895,Sheet1!$A:$A,0),1),"")</f>
        <v/>
      </c>
      <c r="R895" s="12">
        <f t="shared" si="11"/>
        <v>887</v>
      </c>
    </row>
    <row r="896" spans="1:18">
      <c r="A896" s="14" t="str">
        <f>+IFERROR(INDEX(Sheet1!$C:$C,MATCH('Import Demurrage Detention'!$R896,Sheet1!$A:$A,0),1),"")</f>
        <v/>
      </c>
      <c r="B896" s="14" t="str">
        <f>+IFERROR(INDEX(Sheet1!$F:$F,MATCH('Import Demurrage Detention'!$R896,Sheet1!$A:$A,0),1),"")</f>
        <v/>
      </c>
      <c r="C896" s="15" t="str">
        <f>+IFERROR(INDEX(Sheet1!$H:$H,MATCH('Import Demurrage Detention'!$R896,Sheet1!$A:$A,0),1),"")</f>
        <v/>
      </c>
      <c r="D896" s="15" t="str">
        <f>+IFERROR(INDEX(Sheet1!$I:$I,MATCH('Import Demurrage Detention'!$R896,Sheet1!$A:$A,0),1),"")</f>
        <v/>
      </c>
      <c r="E896" s="15" t="str">
        <f>+IFERROR(INDEX(Sheet1!J:J,MATCH('Import Demurrage Detention'!$R896,Sheet1!$A:$A,0),1),"")</f>
        <v/>
      </c>
      <c r="F896" s="15" t="str">
        <f>+IFERROR(INDEX(Sheet1!K:K,MATCH('Import Demurrage Detention'!$R896,Sheet1!$A:$A,0),1),"")</f>
        <v/>
      </c>
      <c r="G896" s="15" t="str">
        <f>+IFERROR(INDEX(Sheet1!L:L,MATCH('Import Demurrage Detention'!$R896,Sheet1!$A:$A,0),1),"")</f>
        <v/>
      </c>
      <c r="H896" s="15" t="str">
        <f>+IFERROR(INDEX(Sheet1!M:M,MATCH('Import Demurrage Detention'!$R896,Sheet1!$A:$A,0),1),"")</f>
        <v/>
      </c>
      <c r="I896" s="15" t="str">
        <f>+IFERROR(INDEX(Sheet1!N:N,MATCH('Import Demurrage Detention'!$R896,Sheet1!$A:$A,0),1),"")</f>
        <v/>
      </c>
      <c r="J896" s="15" t="str">
        <f>+IFERROR(INDEX(Sheet1!O:O,MATCH('Import Demurrage Detention'!$R896,Sheet1!$A:$A,0),1),"")</f>
        <v/>
      </c>
      <c r="K896" s="15" t="str">
        <f>+IFERROR(INDEX(Sheet1!P:P,MATCH('Import Demurrage Detention'!$R896,Sheet1!$A:$A,0),1),"")</f>
        <v/>
      </c>
      <c r="L896" s="15" t="str">
        <f>+IFERROR(INDEX(Sheet1!Q:Q,MATCH('Import Demurrage Detention'!$R896,Sheet1!$A:$A,0),1),"")</f>
        <v/>
      </c>
      <c r="M896" s="15" t="str">
        <f>+IFERROR(INDEX(Sheet1!R:R,MATCH('Import Demurrage Detention'!$R896,Sheet1!$A:$A,0),1),"")</f>
        <v/>
      </c>
      <c r="N896" s="15" t="str">
        <f>+IFERROR(INDEX(Sheet1!S:S,MATCH('Import Demurrage Detention'!$R896,Sheet1!$A:$A,0),1),"")</f>
        <v/>
      </c>
      <c r="O896" s="15" t="str">
        <f>+IFERROR(INDEX(Sheet1!T:T,MATCH('Import Demurrage Detention'!$R896,Sheet1!$A:$A,0),1),"")</f>
        <v/>
      </c>
      <c r="P896" s="15" t="str">
        <f>+IFERROR(INDEX(Sheet1!U:U,MATCH('Import Demurrage Detention'!$R896,Sheet1!$A:$A,0),1),"")</f>
        <v/>
      </c>
      <c r="Q896" s="15" t="str">
        <f>+IFERROR(INDEX(Sheet1!V:V,MATCH('Import Demurrage Detention'!$R896,Sheet1!$A:$A,0),1),"")</f>
        <v/>
      </c>
      <c r="R896" s="12">
        <f t="shared" si="11"/>
        <v>888</v>
      </c>
    </row>
    <row r="897" spans="1:18">
      <c r="A897" s="14" t="str">
        <f>+IFERROR(INDEX(Sheet1!$C:$C,MATCH('Import Demurrage Detention'!$R897,Sheet1!$A:$A,0),1),"")</f>
        <v/>
      </c>
      <c r="B897" s="14" t="str">
        <f>+IFERROR(INDEX(Sheet1!$F:$F,MATCH('Import Demurrage Detention'!$R897,Sheet1!$A:$A,0),1),"")</f>
        <v/>
      </c>
      <c r="C897" s="15" t="str">
        <f>+IFERROR(INDEX(Sheet1!$H:$H,MATCH('Import Demurrage Detention'!$R897,Sheet1!$A:$A,0),1),"")</f>
        <v/>
      </c>
      <c r="D897" s="15" t="str">
        <f>+IFERROR(INDEX(Sheet1!$I:$I,MATCH('Import Demurrage Detention'!$R897,Sheet1!$A:$A,0),1),"")</f>
        <v/>
      </c>
      <c r="E897" s="15" t="str">
        <f>+IFERROR(INDEX(Sheet1!J:J,MATCH('Import Demurrage Detention'!$R897,Sheet1!$A:$A,0),1),"")</f>
        <v/>
      </c>
      <c r="F897" s="15" t="str">
        <f>+IFERROR(INDEX(Sheet1!K:K,MATCH('Import Demurrage Detention'!$R897,Sheet1!$A:$A,0),1),"")</f>
        <v/>
      </c>
      <c r="G897" s="15" t="str">
        <f>+IFERROR(INDEX(Sheet1!L:L,MATCH('Import Demurrage Detention'!$R897,Sheet1!$A:$A,0),1),"")</f>
        <v/>
      </c>
      <c r="H897" s="15" t="str">
        <f>+IFERROR(INDEX(Sheet1!M:M,MATCH('Import Demurrage Detention'!$R897,Sheet1!$A:$A,0),1),"")</f>
        <v/>
      </c>
      <c r="I897" s="15" t="str">
        <f>+IFERROR(INDEX(Sheet1!N:N,MATCH('Import Demurrage Detention'!$R897,Sheet1!$A:$A,0),1),"")</f>
        <v/>
      </c>
      <c r="J897" s="15" t="str">
        <f>+IFERROR(INDEX(Sheet1!O:O,MATCH('Import Demurrage Detention'!$R897,Sheet1!$A:$A,0),1),"")</f>
        <v/>
      </c>
      <c r="K897" s="15" t="str">
        <f>+IFERROR(INDEX(Sheet1!P:P,MATCH('Import Demurrage Detention'!$R897,Sheet1!$A:$A,0),1),"")</f>
        <v/>
      </c>
      <c r="L897" s="15" t="str">
        <f>+IFERROR(INDEX(Sheet1!Q:Q,MATCH('Import Demurrage Detention'!$R897,Sheet1!$A:$A,0),1),"")</f>
        <v/>
      </c>
      <c r="M897" s="15" t="str">
        <f>+IFERROR(INDEX(Sheet1!R:R,MATCH('Import Demurrage Detention'!$R897,Sheet1!$A:$A,0),1),"")</f>
        <v/>
      </c>
      <c r="N897" s="15" t="str">
        <f>+IFERROR(INDEX(Sheet1!S:S,MATCH('Import Demurrage Detention'!$R897,Sheet1!$A:$A,0),1),"")</f>
        <v/>
      </c>
      <c r="O897" s="15" t="str">
        <f>+IFERROR(INDEX(Sheet1!T:T,MATCH('Import Demurrage Detention'!$R897,Sheet1!$A:$A,0),1),"")</f>
        <v/>
      </c>
      <c r="P897" s="15" t="str">
        <f>+IFERROR(INDEX(Sheet1!U:U,MATCH('Import Demurrage Detention'!$R897,Sheet1!$A:$A,0),1),"")</f>
        <v/>
      </c>
      <c r="Q897" s="15" t="str">
        <f>+IFERROR(INDEX(Sheet1!V:V,MATCH('Import Demurrage Detention'!$R897,Sheet1!$A:$A,0),1),"")</f>
        <v/>
      </c>
      <c r="R897" s="12">
        <f t="shared" si="11"/>
        <v>889</v>
      </c>
    </row>
    <row r="898" spans="1:18">
      <c r="A898" s="14" t="str">
        <f>+IFERROR(INDEX(Sheet1!$C:$C,MATCH('Import Demurrage Detention'!$R898,Sheet1!$A:$A,0),1),"")</f>
        <v/>
      </c>
      <c r="B898" s="14" t="str">
        <f>+IFERROR(INDEX(Sheet1!$F:$F,MATCH('Import Demurrage Detention'!$R898,Sheet1!$A:$A,0),1),"")</f>
        <v/>
      </c>
      <c r="C898" s="15" t="str">
        <f>+IFERROR(INDEX(Sheet1!$H:$H,MATCH('Import Demurrage Detention'!$R898,Sheet1!$A:$A,0),1),"")</f>
        <v/>
      </c>
      <c r="D898" s="15" t="str">
        <f>+IFERROR(INDEX(Sheet1!$I:$I,MATCH('Import Demurrage Detention'!$R898,Sheet1!$A:$A,0),1),"")</f>
        <v/>
      </c>
      <c r="E898" s="15" t="str">
        <f>+IFERROR(INDEX(Sheet1!J:J,MATCH('Import Demurrage Detention'!$R898,Sheet1!$A:$A,0),1),"")</f>
        <v/>
      </c>
      <c r="F898" s="15" t="str">
        <f>+IFERROR(INDEX(Sheet1!K:K,MATCH('Import Demurrage Detention'!$R898,Sheet1!$A:$A,0),1),"")</f>
        <v/>
      </c>
      <c r="G898" s="15" t="str">
        <f>+IFERROR(INDEX(Sheet1!L:L,MATCH('Import Demurrage Detention'!$R898,Sheet1!$A:$A,0),1),"")</f>
        <v/>
      </c>
      <c r="H898" s="15" t="str">
        <f>+IFERROR(INDEX(Sheet1!M:M,MATCH('Import Demurrage Detention'!$R898,Sheet1!$A:$A,0),1),"")</f>
        <v/>
      </c>
      <c r="I898" s="15" t="str">
        <f>+IFERROR(INDEX(Sheet1!N:N,MATCH('Import Demurrage Detention'!$R898,Sheet1!$A:$A,0),1),"")</f>
        <v/>
      </c>
      <c r="J898" s="15" t="str">
        <f>+IFERROR(INDEX(Sheet1!O:O,MATCH('Import Demurrage Detention'!$R898,Sheet1!$A:$A,0),1),"")</f>
        <v/>
      </c>
      <c r="K898" s="15" t="str">
        <f>+IFERROR(INDEX(Sheet1!P:P,MATCH('Import Demurrage Detention'!$R898,Sheet1!$A:$A,0),1),"")</f>
        <v/>
      </c>
      <c r="L898" s="15" t="str">
        <f>+IFERROR(INDEX(Sheet1!Q:Q,MATCH('Import Demurrage Detention'!$R898,Sheet1!$A:$A,0),1),"")</f>
        <v/>
      </c>
      <c r="M898" s="15" t="str">
        <f>+IFERROR(INDEX(Sheet1!R:R,MATCH('Import Demurrage Detention'!$R898,Sheet1!$A:$A,0),1),"")</f>
        <v/>
      </c>
      <c r="N898" s="15" t="str">
        <f>+IFERROR(INDEX(Sheet1!S:S,MATCH('Import Demurrage Detention'!$R898,Sheet1!$A:$A,0),1),"")</f>
        <v/>
      </c>
      <c r="O898" s="15" t="str">
        <f>+IFERROR(INDEX(Sheet1!T:T,MATCH('Import Demurrage Detention'!$R898,Sheet1!$A:$A,0),1),"")</f>
        <v/>
      </c>
      <c r="P898" s="15" t="str">
        <f>+IFERROR(INDEX(Sheet1!U:U,MATCH('Import Demurrage Detention'!$R898,Sheet1!$A:$A,0),1),"")</f>
        <v/>
      </c>
      <c r="Q898" s="15" t="str">
        <f>+IFERROR(INDEX(Sheet1!V:V,MATCH('Import Demurrage Detention'!$R898,Sheet1!$A:$A,0),1),"")</f>
        <v/>
      </c>
      <c r="R898" s="12">
        <f t="shared" si="11"/>
        <v>890</v>
      </c>
    </row>
    <row r="899" spans="1:18">
      <c r="A899" s="14" t="str">
        <f>+IFERROR(INDEX(Sheet1!$C:$C,MATCH('Import Demurrage Detention'!$R899,Sheet1!$A:$A,0),1),"")</f>
        <v/>
      </c>
      <c r="B899" s="14" t="str">
        <f>+IFERROR(INDEX(Sheet1!$F:$F,MATCH('Import Demurrage Detention'!$R899,Sheet1!$A:$A,0),1),"")</f>
        <v/>
      </c>
      <c r="C899" s="15" t="str">
        <f>+IFERROR(INDEX(Sheet1!$H:$H,MATCH('Import Demurrage Detention'!$R899,Sheet1!$A:$A,0),1),"")</f>
        <v/>
      </c>
      <c r="D899" s="15" t="str">
        <f>+IFERROR(INDEX(Sheet1!$I:$I,MATCH('Import Demurrage Detention'!$R899,Sheet1!$A:$A,0),1),"")</f>
        <v/>
      </c>
      <c r="E899" s="15" t="str">
        <f>+IFERROR(INDEX(Sheet1!J:J,MATCH('Import Demurrage Detention'!$R899,Sheet1!$A:$A,0),1),"")</f>
        <v/>
      </c>
      <c r="F899" s="15" t="str">
        <f>+IFERROR(INDEX(Sheet1!K:K,MATCH('Import Demurrage Detention'!$R899,Sheet1!$A:$A,0),1),"")</f>
        <v/>
      </c>
      <c r="G899" s="15" t="str">
        <f>+IFERROR(INDEX(Sheet1!L:L,MATCH('Import Demurrage Detention'!$R899,Sheet1!$A:$A,0),1),"")</f>
        <v/>
      </c>
      <c r="H899" s="15" t="str">
        <f>+IFERROR(INDEX(Sheet1!M:M,MATCH('Import Demurrage Detention'!$R899,Sheet1!$A:$A,0),1),"")</f>
        <v/>
      </c>
      <c r="I899" s="15" t="str">
        <f>+IFERROR(INDEX(Sheet1!N:N,MATCH('Import Demurrage Detention'!$R899,Sheet1!$A:$A,0),1),"")</f>
        <v/>
      </c>
      <c r="J899" s="15" t="str">
        <f>+IFERROR(INDEX(Sheet1!O:O,MATCH('Import Demurrage Detention'!$R899,Sheet1!$A:$A,0),1),"")</f>
        <v/>
      </c>
      <c r="K899" s="15" t="str">
        <f>+IFERROR(INDEX(Sheet1!P:P,MATCH('Import Demurrage Detention'!$R899,Sheet1!$A:$A,0),1),"")</f>
        <v/>
      </c>
      <c r="L899" s="15" t="str">
        <f>+IFERROR(INDEX(Sheet1!Q:Q,MATCH('Import Demurrage Detention'!$R899,Sheet1!$A:$A,0),1),"")</f>
        <v/>
      </c>
      <c r="M899" s="15" t="str">
        <f>+IFERROR(INDEX(Sheet1!R:R,MATCH('Import Demurrage Detention'!$R899,Sheet1!$A:$A,0),1),"")</f>
        <v/>
      </c>
      <c r="N899" s="15" t="str">
        <f>+IFERROR(INDEX(Sheet1!S:S,MATCH('Import Demurrage Detention'!$R899,Sheet1!$A:$A,0),1),"")</f>
        <v/>
      </c>
      <c r="O899" s="15" t="str">
        <f>+IFERROR(INDEX(Sheet1!T:T,MATCH('Import Demurrage Detention'!$R899,Sheet1!$A:$A,0),1),"")</f>
        <v/>
      </c>
      <c r="P899" s="15" t="str">
        <f>+IFERROR(INDEX(Sheet1!U:U,MATCH('Import Demurrage Detention'!$R899,Sheet1!$A:$A,0),1),"")</f>
        <v/>
      </c>
      <c r="Q899" s="15" t="str">
        <f>+IFERROR(INDEX(Sheet1!V:V,MATCH('Import Demurrage Detention'!$R899,Sheet1!$A:$A,0),1),"")</f>
        <v/>
      </c>
      <c r="R899" s="12">
        <f t="shared" si="11"/>
        <v>891</v>
      </c>
    </row>
    <row r="900" spans="1:18">
      <c r="A900" s="14" t="str">
        <f>+IFERROR(INDEX(Sheet1!$C:$C,MATCH('Import Demurrage Detention'!$R900,Sheet1!$A:$A,0),1),"")</f>
        <v/>
      </c>
      <c r="B900" s="14" t="str">
        <f>+IFERROR(INDEX(Sheet1!$F:$F,MATCH('Import Demurrage Detention'!$R900,Sheet1!$A:$A,0),1),"")</f>
        <v/>
      </c>
      <c r="C900" s="15" t="str">
        <f>+IFERROR(INDEX(Sheet1!$H:$H,MATCH('Import Demurrage Detention'!$R900,Sheet1!$A:$A,0),1),"")</f>
        <v/>
      </c>
      <c r="D900" s="15" t="str">
        <f>+IFERROR(INDEX(Sheet1!$I:$I,MATCH('Import Demurrage Detention'!$R900,Sheet1!$A:$A,0),1),"")</f>
        <v/>
      </c>
      <c r="E900" s="15" t="str">
        <f>+IFERROR(INDEX(Sheet1!J:J,MATCH('Import Demurrage Detention'!$R900,Sheet1!$A:$A,0),1),"")</f>
        <v/>
      </c>
      <c r="F900" s="15" t="str">
        <f>+IFERROR(INDEX(Sheet1!K:K,MATCH('Import Demurrage Detention'!$R900,Sheet1!$A:$A,0),1),"")</f>
        <v/>
      </c>
      <c r="G900" s="15" t="str">
        <f>+IFERROR(INDEX(Sheet1!L:L,MATCH('Import Demurrage Detention'!$R900,Sheet1!$A:$A,0),1),"")</f>
        <v/>
      </c>
      <c r="H900" s="15" t="str">
        <f>+IFERROR(INDEX(Sheet1!M:M,MATCH('Import Demurrage Detention'!$R900,Sheet1!$A:$A,0),1),"")</f>
        <v/>
      </c>
      <c r="I900" s="15" t="str">
        <f>+IFERROR(INDEX(Sheet1!N:N,MATCH('Import Demurrage Detention'!$R900,Sheet1!$A:$A,0),1),"")</f>
        <v/>
      </c>
      <c r="J900" s="15" t="str">
        <f>+IFERROR(INDEX(Sheet1!O:O,MATCH('Import Demurrage Detention'!$R900,Sheet1!$A:$A,0),1),"")</f>
        <v/>
      </c>
      <c r="K900" s="15" t="str">
        <f>+IFERROR(INDEX(Sheet1!P:P,MATCH('Import Demurrage Detention'!$R900,Sheet1!$A:$A,0),1),"")</f>
        <v/>
      </c>
      <c r="L900" s="15" t="str">
        <f>+IFERROR(INDEX(Sheet1!Q:Q,MATCH('Import Demurrage Detention'!$R900,Sheet1!$A:$A,0),1),"")</f>
        <v/>
      </c>
      <c r="M900" s="15" t="str">
        <f>+IFERROR(INDEX(Sheet1!R:R,MATCH('Import Demurrage Detention'!$R900,Sheet1!$A:$A,0),1),"")</f>
        <v/>
      </c>
      <c r="N900" s="15" t="str">
        <f>+IFERROR(INDEX(Sheet1!S:S,MATCH('Import Demurrage Detention'!$R900,Sheet1!$A:$A,0),1),"")</f>
        <v/>
      </c>
      <c r="O900" s="15" t="str">
        <f>+IFERROR(INDEX(Sheet1!T:T,MATCH('Import Demurrage Detention'!$R900,Sheet1!$A:$A,0),1),"")</f>
        <v/>
      </c>
      <c r="P900" s="15" t="str">
        <f>+IFERROR(INDEX(Sheet1!U:U,MATCH('Import Demurrage Detention'!$R900,Sheet1!$A:$A,0),1),"")</f>
        <v/>
      </c>
      <c r="Q900" s="15" t="str">
        <f>+IFERROR(INDEX(Sheet1!V:V,MATCH('Import Demurrage Detention'!$R900,Sheet1!$A:$A,0),1),"")</f>
        <v/>
      </c>
      <c r="R900" s="12">
        <f t="shared" si="11"/>
        <v>892</v>
      </c>
    </row>
    <row r="901" spans="1:18">
      <c r="A901" s="14" t="str">
        <f>+IFERROR(INDEX(Sheet1!$C:$C,MATCH('Import Demurrage Detention'!$R901,Sheet1!$A:$A,0),1),"")</f>
        <v/>
      </c>
      <c r="B901" s="14" t="str">
        <f>+IFERROR(INDEX(Sheet1!$F:$F,MATCH('Import Demurrage Detention'!$R901,Sheet1!$A:$A,0),1),"")</f>
        <v/>
      </c>
      <c r="C901" s="15" t="str">
        <f>+IFERROR(INDEX(Sheet1!$H:$H,MATCH('Import Demurrage Detention'!$R901,Sheet1!$A:$A,0),1),"")</f>
        <v/>
      </c>
      <c r="D901" s="15" t="str">
        <f>+IFERROR(INDEX(Sheet1!$I:$I,MATCH('Import Demurrage Detention'!$R901,Sheet1!$A:$A,0),1),"")</f>
        <v/>
      </c>
      <c r="E901" s="15" t="str">
        <f>+IFERROR(INDEX(Sheet1!J:J,MATCH('Import Demurrage Detention'!$R901,Sheet1!$A:$A,0),1),"")</f>
        <v/>
      </c>
      <c r="F901" s="15" t="str">
        <f>+IFERROR(INDEX(Sheet1!K:K,MATCH('Import Demurrage Detention'!$R901,Sheet1!$A:$A,0),1),"")</f>
        <v/>
      </c>
      <c r="G901" s="15" t="str">
        <f>+IFERROR(INDEX(Sheet1!L:L,MATCH('Import Demurrage Detention'!$R901,Sheet1!$A:$A,0),1),"")</f>
        <v/>
      </c>
      <c r="H901" s="15" t="str">
        <f>+IFERROR(INDEX(Sheet1!M:M,MATCH('Import Demurrage Detention'!$R901,Sheet1!$A:$A,0),1),"")</f>
        <v/>
      </c>
      <c r="I901" s="15" t="str">
        <f>+IFERROR(INDEX(Sheet1!N:N,MATCH('Import Demurrage Detention'!$R901,Sheet1!$A:$A,0),1),"")</f>
        <v/>
      </c>
      <c r="J901" s="15" t="str">
        <f>+IFERROR(INDEX(Sheet1!O:O,MATCH('Import Demurrage Detention'!$R901,Sheet1!$A:$A,0),1),"")</f>
        <v/>
      </c>
      <c r="K901" s="15" t="str">
        <f>+IFERROR(INDEX(Sheet1!P:P,MATCH('Import Demurrage Detention'!$R901,Sheet1!$A:$A,0),1),"")</f>
        <v/>
      </c>
      <c r="L901" s="15" t="str">
        <f>+IFERROR(INDEX(Sheet1!Q:Q,MATCH('Import Demurrage Detention'!$R901,Sheet1!$A:$A,0),1),"")</f>
        <v/>
      </c>
      <c r="M901" s="15" t="str">
        <f>+IFERROR(INDEX(Sheet1!R:R,MATCH('Import Demurrage Detention'!$R901,Sheet1!$A:$A,0),1),"")</f>
        <v/>
      </c>
      <c r="N901" s="15" t="str">
        <f>+IFERROR(INDEX(Sheet1!S:S,MATCH('Import Demurrage Detention'!$R901,Sheet1!$A:$A,0),1),"")</f>
        <v/>
      </c>
      <c r="O901" s="15" t="str">
        <f>+IFERROR(INDEX(Sheet1!T:T,MATCH('Import Demurrage Detention'!$R901,Sheet1!$A:$A,0),1),"")</f>
        <v/>
      </c>
      <c r="P901" s="15" t="str">
        <f>+IFERROR(INDEX(Sheet1!U:U,MATCH('Import Demurrage Detention'!$R901,Sheet1!$A:$A,0),1),"")</f>
        <v/>
      </c>
      <c r="Q901" s="15" t="str">
        <f>+IFERROR(INDEX(Sheet1!V:V,MATCH('Import Demurrage Detention'!$R901,Sheet1!$A:$A,0),1),"")</f>
        <v/>
      </c>
      <c r="R901" s="12">
        <f t="shared" si="11"/>
        <v>893</v>
      </c>
    </row>
    <row r="902" spans="1:18">
      <c r="A902" s="14" t="str">
        <f>+IFERROR(INDEX(Sheet1!$C:$C,MATCH('Import Demurrage Detention'!$R902,Sheet1!$A:$A,0),1),"")</f>
        <v/>
      </c>
      <c r="B902" s="14" t="str">
        <f>+IFERROR(INDEX(Sheet1!$F:$F,MATCH('Import Demurrage Detention'!$R902,Sheet1!$A:$A,0),1),"")</f>
        <v/>
      </c>
      <c r="C902" s="15" t="str">
        <f>+IFERROR(INDEX(Sheet1!$H:$H,MATCH('Import Demurrage Detention'!$R902,Sheet1!$A:$A,0),1),"")</f>
        <v/>
      </c>
      <c r="D902" s="15" t="str">
        <f>+IFERROR(INDEX(Sheet1!$I:$I,MATCH('Import Demurrage Detention'!$R902,Sheet1!$A:$A,0),1),"")</f>
        <v/>
      </c>
      <c r="E902" s="15" t="str">
        <f>+IFERROR(INDEX(Sheet1!J:J,MATCH('Import Demurrage Detention'!$R902,Sheet1!$A:$A,0),1),"")</f>
        <v/>
      </c>
      <c r="F902" s="15" t="str">
        <f>+IFERROR(INDEX(Sheet1!K:K,MATCH('Import Demurrage Detention'!$R902,Sheet1!$A:$A,0),1),"")</f>
        <v/>
      </c>
      <c r="G902" s="15" t="str">
        <f>+IFERROR(INDEX(Sheet1!L:L,MATCH('Import Demurrage Detention'!$R902,Sheet1!$A:$A,0),1),"")</f>
        <v/>
      </c>
      <c r="H902" s="15" t="str">
        <f>+IFERROR(INDEX(Sheet1!M:M,MATCH('Import Demurrage Detention'!$R902,Sheet1!$A:$A,0),1),"")</f>
        <v/>
      </c>
      <c r="I902" s="15" t="str">
        <f>+IFERROR(INDEX(Sheet1!N:N,MATCH('Import Demurrage Detention'!$R902,Sheet1!$A:$A,0),1),"")</f>
        <v/>
      </c>
      <c r="J902" s="15" t="str">
        <f>+IFERROR(INDEX(Sheet1!O:O,MATCH('Import Demurrage Detention'!$R902,Sheet1!$A:$A,0),1),"")</f>
        <v/>
      </c>
      <c r="K902" s="15" t="str">
        <f>+IFERROR(INDEX(Sheet1!P:P,MATCH('Import Demurrage Detention'!$R902,Sheet1!$A:$A,0),1),"")</f>
        <v/>
      </c>
      <c r="L902" s="15" t="str">
        <f>+IFERROR(INDEX(Sheet1!Q:Q,MATCH('Import Demurrage Detention'!$R902,Sheet1!$A:$A,0),1),"")</f>
        <v/>
      </c>
      <c r="M902" s="15" t="str">
        <f>+IFERROR(INDEX(Sheet1!R:R,MATCH('Import Demurrage Detention'!$R902,Sheet1!$A:$A,0),1),"")</f>
        <v/>
      </c>
      <c r="N902" s="15" t="str">
        <f>+IFERROR(INDEX(Sheet1!S:S,MATCH('Import Demurrage Detention'!$R902,Sheet1!$A:$A,0),1),"")</f>
        <v/>
      </c>
      <c r="O902" s="15" t="str">
        <f>+IFERROR(INDEX(Sheet1!T:T,MATCH('Import Demurrage Detention'!$R902,Sheet1!$A:$A,0),1),"")</f>
        <v/>
      </c>
      <c r="P902" s="15" t="str">
        <f>+IFERROR(INDEX(Sheet1!U:U,MATCH('Import Demurrage Detention'!$R902,Sheet1!$A:$A,0),1),"")</f>
        <v/>
      </c>
      <c r="Q902" s="15" t="str">
        <f>+IFERROR(INDEX(Sheet1!V:V,MATCH('Import Demurrage Detention'!$R902,Sheet1!$A:$A,0),1),"")</f>
        <v/>
      </c>
      <c r="R902" s="12">
        <f t="shared" si="11"/>
        <v>894</v>
      </c>
    </row>
    <row r="903" spans="1:18">
      <c r="A903" s="14" t="str">
        <f>+IFERROR(INDEX(Sheet1!$C:$C,MATCH('Import Demurrage Detention'!$R903,Sheet1!$A:$A,0),1),"")</f>
        <v/>
      </c>
      <c r="B903" s="14" t="str">
        <f>+IFERROR(INDEX(Sheet1!$F:$F,MATCH('Import Demurrage Detention'!$R903,Sheet1!$A:$A,0),1),"")</f>
        <v/>
      </c>
      <c r="C903" s="15" t="str">
        <f>+IFERROR(INDEX(Sheet1!$H:$H,MATCH('Import Demurrage Detention'!$R903,Sheet1!$A:$A,0),1),"")</f>
        <v/>
      </c>
      <c r="D903" s="15" t="str">
        <f>+IFERROR(INDEX(Sheet1!$I:$I,MATCH('Import Demurrage Detention'!$R903,Sheet1!$A:$A,0),1),"")</f>
        <v/>
      </c>
      <c r="E903" s="15" t="str">
        <f>+IFERROR(INDEX(Sheet1!J:J,MATCH('Import Demurrage Detention'!$R903,Sheet1!$A:$A,0),1),"")</f>
        <v/>
      </c>
      <c r="F903" s="15" t="str">
        <f>+IFERROR(INDEX(Sheet1!K:K,MATCH('Import Demurrage Detention'!$R903,Sheet1!$A:$A,0),1),"")</f>
        <v/>
      </c>
      <c r="G903" s="15" t="str">
        <f>+IFERROR(INDEX(Sheet1!L:L,MATCH('Import Demurrage Detention'!$R903,Sheet1!$A:$A,0),1),"")</f>
        <v/>
      </c>
      <c r="H903" s="15" t="str">
        <f>+IFERROR(INDEX(Sheet1!M:M,MATCH('Import Demurrage Detention'!$R903,Sheet1!$A:$A,0),1),"")</f>
        <v/>
      </c>
      <c r="I903" s="15" t="str">
        <f>+IFERROR(INDEX(Sheet1!N:N,MATCH('Import Demurrage Detention'!$R903,Sheet1!$A:$A,0),1),"")</f>
        <v/>
      </c>
      <c r="J903" s="15" t="str">
        <f>+IFERROR(INDEX(Sheet1!O:O,MATCH('Import Demurrage Detention'!$R903,Sheet1!$A:$A,0),1),"")</f>
        <v/>
      </c>
      <c r="K903" s="15" t="str">
        <f>+IFERROR(INDEX(Sheet1!P:P,MATCH('Import Demurrage Detention'!$R903,Sheet1!$A:$A,0),1),"")</f>
        <v/>
      </c>
      <c r="L903" s="15" t="str">
        <f>+IFERROR(INDEX(Sheet1!Q:Q,MATCH('Import Demurrage Detention'!$R903,Sheet1!$A:$A,0),1),"")</f>
        <v/>
      </c>
      <c r="M903" s="15" t="str">
        <f>+IFERROR(INDEX(Sheet1!R:R,MATCH('Import Demurrage Detention'!$R903,Sheet1!$A:$A,0),1),"")</f>
        <v/>
      </c>
      <c r="N903" s="15" t="str">
        <f>+IFERROR(INDEX(Sheet1!S:S,MATCH('Import Demurrage Detention'!$R903,Sheet1!$A:$A,0),1),"")</f>
        <v/>
      </c>
      <c r="O903" s="15" t="str">
        <f>+IFERROR(INDEX(Sheet1!T:T,MATCH('Import Demurrage Detention'!$R903,Sheet1!$A:$A,0),1),"")</f>
        <v/>
      </c>
      <c r="P903" s="15" t="str">
        <f>+IFERROR(INDEX(Sheet1!U:U,MATCH('Import Demurrage Detention'!$R903,Sheet1!$A:$A,0),1),"")</f>
        <v/>
      </c>
      <c r="Q903" s="15" t="str">
        <f>+IFERROR(INDEX(Sheet1!V:V,MATCH('Import Demurrage Detention'!$R903,Sheet1!$A:$A,0),1),"")</f>
        <v/>
      </c>
      <c r="R903" s="12">
        <f t="shared" si="11"/>
        <v>895</v>
      </c>
    </row>
    <row r="904" spans="1:18">
      <c r="A904" s="14" t="str">
        <f>+IFERROR(INDEX(Sheet1!$C:$C,MATCH('Import Demurrage Detention'!$R904,Sheet1!$A:$A,0),1),"")</f>
        <v/>
      </c>
      <c r="B904" s="14" t="str">
        <f>+IFERROR(INDEX(Sheet1!$F:$F,MATCH('Import Demurrage Detention'!$R904,Sheet1!$A:$A,0),1),"")</f>
        <v/>
      </c>
      <c r="C904" s="15" t="str">
        <f>+IFERROR(INDEX(Sheet1!$H:$H,MATCH('Import Demurrage Detention'!$R904,Sheet1!$A:$A,0),1),"")</f>
        <v/>
      </c>
      <c r="D904" s="15" t="str">
        <f>+IFERROR(INDEX(Sheet1!$I:$I,MATCH('Import Demurrage Detention'!$R904,Sheet1!$A:$A,0),1),"")</f>
        <v/>
      </c>
      <c r="E904" s="15" t="str">
        <f>+IFERROR(INDEX(Sheet1!J:J,MATCH('Import Demurrage Detention'!$R904,Sheet1!$A:$A,0),1),"")</f>
        <v/>
      </c>
      <c r="F904" s="15" t="str">
        <f>+IFERROR(INDEX(Sheet1!K:K,MATCH('Import Demurrage Detention'!$R904,Sheet1!$A:$A,0),1),"")</f>
        <v/>
      </c>
      <c r="G904" s="15" t="str">
        <f>+IFERROR(INDEX(Sheet1!L:L,MATCH('Import Demurrage Detention'!$R904,Sheet1!$A:$A,0),1),"")</f>
        <v/>
      </c>
      <c r="H904" s="15" t="str">
        <f>+IFERROR(INDEX(Sheet1!M:M,MATCH('Import Demurrage Detention'!$R904,Sheet1!$A:$A,0),1),"")</f>
        <v/>
      </c>
      <c r="I904" s="15" t="str">
        <f>+IFERROR(INDEX(Sheet1!N:N,MATCH('Import Demurrage Detention'!$R904,Sheet1!$A:$A,0),1),"")</f>
        <v/>
      </c>
      <c r="J904" s="15" t="str">
        <f>+IFERROR(INDEX(Sheet1!O:O,MATCH('Import Demurrage Detention'!$R904,Sheet1!$A:$A,0),1),"")</f>
        <v/>
      </c>
      <c r="K904" s="15" t="str">
        <f>+IFERROR(INDEX(Sheet1!P:P,MATCH('Import Demurrage Detention'!$R904,Sheet1!$A:$A,0),1),"")</f>
        <v/>
      </c>
      <c r="L904" s="15" t="str">
        <f>+IFERROR(INDEX(Sheet1!Q:Q,MATCH('Import Demurrage Detention'!$R904,Sheet1!$A:$A,0),1),"")</f>
        <v/>
      </c>
      <c r="M904" s="15" t="str">
        <f>+IFERROR(INDEX(Sheet1!R:R,MATCH('Import Demurrage Detention'!$R904,Sheet1!$A:$A,0),1),"")</f>
        <v/>
      </c>
      <c r="N904" s="15" t="str">
        <f>+IFERROR(INDEX(Sheet1!S:S,MATCH('Import Demurrage Detention'!$R904,Sheet1!$A:$A,0),1),"")</f>
        <v/>
      </c>
      <c r="O904" s="15" t="str">
        <f>+IFERROR(INDEX(Sheet1!T:T,MATCH('Import Demurrage Detention'!$R904,Sheet1!$A:$A,0),1),"")</f>
        <v/>
      </c>
      <c r="P904" s="15" t="str">
        <f>+IFERROR(INDEX(Sheet1!U:U,MATCH('Import Demurrage Detention'!$R904,Sheet1!$A:$A,0),1),"")</f>
        <v/>
      </c>
      <c r="Q904" s="15" t="str">
        <f>+IFERROR(INDEX(Sheet1!V:V,MATCH('Import Demurrage Detention'!$R904,Sheet1!$A:$A,0),1),"")</f>
        <v/>
      </c>
      <c r="R904" s="12">
        <f t="shared" si="11"/>
        <v>896</v>
      </c>
    </row>
    <row r="905" spans="1:18">
      <c r="A905" s="14" t="str">
        <f>+IFERROR(INDEX(Sheet1!$C:$C,MATCH('Import Demurrage Detention'!$R905,Sheet1!$A:$A,0),1),"")</f>
        <v/>
      </c>
      <c r="B905" s="14" t="str">
        <f>+IFERROR(INDEX(Sheet1!$F:$F,MATCH('Import Demurrage Detention'!$R905,Sheet1!$A:$A,0),1),"")</f>
        <v/>
      </c>
      <c r="C905" s="15" t="str">
        <f>+IFERROR(INDEX(Sheet1!$H:$H,MATCH('Import Demurrage Detention'!$R905,Sheet1!$A:$A,0),1),"")</f>
        <v/>
      </c>
      <c r="D905" s="15" t="str">
        <f>+IFERROR(INDEX(Sheet1!$I:$I,MATCH('Import Demurrage Detention'!$R905,Sheet1!$A:$A,0),1),"")</f>
        <v/>
      </c>
      <c r="E905" s="15" t="str">
        <f>+IFERROR(INDEX(Sheet1!J:J,MATCH('Import Demurrage Detention'!$R905,Sheet1!$A:$A,0),1),"")</f>
        <v/>
      </c>
      <c r="F905" s="15" t="str">
        <f>+IFERROR(INDEX(Sheet1!K:K,MATCH('Import Demurrage Detention'!$R905,Sheet1!$A:$A,0),1),"")</f>
        <v/>
      </c>
      <c r="G905" s="15" t="str">
        <f>+IFERROR(INDEX(Sheet1!L:L,MATCH('Import Demurrage Detention'!$R905,Sheet1!$A:$A,0),1),"")</f>
        <v/>
      </c>
      <c r="H905" s="15" t="str">
        <f>+IFERROR(INDEX(Sheet1!M:M,MATCH('Import Demurrage Detention'!$R905,Sheet1!$A:$A,0),1),"")</f>
        <v/>
      </c>
      <c r="I905" s="15" t="str">
        <f>+IFERROR(INDEX(Sheet1!N:N,MATCH('Import Demurrage Detention'!$R905,Sheet1!$A:$A,0),1),"")</f>
        <v/>
      </c>
      <c r="J905" s="15" t="str">
        <f>+IFERROR(INDEX(Sheet1!O:O,MATCH('Import Demurrage Detention'!$R905,Sheet1!$A:$A,0),1),"")</f>
        <v/>
      </c>
      <c r="K905" s="15" t="str">
        <f>+IFERROR(INDEX(Sheet1!P:P,MATCH('Import Demurrage Detention'!$R905,Sheet1!$A:$A,0),1),"")</f>
        <v/>
      </c>
      <c r="L905" s="15" t="str">
        <f>+IFERROR(INDEX(Sheet1!Q:Q,MATCH('Import Demurrage Detention'!$R905,Sheet1!$A:$A,0),1),"")</f>
        <v/>
      </c>
      <c r="M905" s="15" t="str">
        <f>+IFERROR(INDEX(Sheet1!R:R,MATCH('Import Demurrage Detention'!$R905,Sheet1!$A:$A,0),1),"")</f>
        <v/>
      </c>
      <c r="N905" s="15" t="str">
        <f>+IFERROR(INDEX(Sheet1!S:S,MATCH('Import Demurrage Detention'!$R905,Sheet1!$A:$A,0),1),"")</f>
        <v/>
      </c>
      <c r="O905" s="15" t="str">
        <f>+IFERROR(INDEX(Sheet1!T:T,MATCH('Import Demurrage Detention'!$R905,Sheet1!$A:$A,0),1),"")</f>
        <v/>
      </c>
      <c r="P905" s="15" t="str">
        <f>+IFERROR(INDEX(Sheet1!U:U,MATCH('Import Demurrage Detention'!$R905,Sheet1!$A:$A,0),1),"")</f>
        <v/>
      </c>
      <c r="Q905" s="15" t="str">
        <f>+IFERROR(INDEX(Sheet1!V:V,MATCH('Import Demurrage Detention'!$R905,Sheet1!$A:$A,0),1),"")</f>
        <v/>
      </c>
      <c r="R905" s="12">
        <f t="shared" si="11"/>
        <v>897</v>
      </c>
    </row>
    <row r="906" spans="1:18">
      <c r="A906" s="14" t="str">
        <f>+IFERROR(INDEX(Sheet1!$C:$C,MATCH('Import Demurrage Detention'!$R906,Sheet1!$A:$A,0),1),"")</f>
        <v/>
      </c>
      <c r="B906" s="14" t="str">
        <f>+IFERROR(INDEX(Sheet1!$F:$F,MATCH('Import Demurrage Detention'!$R906,Sheet1!$A:$A,0),1),"")</f>
        <v/>
      </c>
      <c r="C906" s="15" t="str">
        <f>+IFERROR(INDEX(Sheet1!$H:$H,MATCH('Import Demurrage Detention'!$R906,Sheet1!$A:$A,0),1),"")</f>
        <v/>
      </c>
      <c r="D906" s="15" t="str">
        <f>+IFERROR(INDEX(Sheet1!$I:$I,MATCH('Import Demurrage Detention'!$R906,Sheet1!$A:$A,0),1),"")</f>
        <v/>
      </c>
      <c r="E906" s="15" t="str">
        <f>+IFERROR(INDEX(Sheet1!J:J,MATCH('Import Demurrage Detention'!$R906,Sheet1!$A:$A,0),1),"")</f>
        <v/>
      </c>
      <c r="F906" s="15" t="str">
        <f>+IFERROR(INDEX(Sheet1!K:K,MATCH('Import Demurrage Detention'!$R906,Sheet1!$A:$A,0),1),"")</f>
        <v/>
      </c>
      <c r="G906" s="15" t="str">
        <f>+IFERROR(INDEX(Sheet1!L:L,MATCH('Import Demurrage Detention'!$R906,Sheet1!$A:$A,0),1),"")</f>
        <v/>
      </c>
      <c r="H906" s="15" t="str">
        <f>+IFERROR(INDEX(Sheet1!M:M,MATCH('Import Demurrage Detention'!$R906,Sheet1!$A:$A,0),1),"")</f>
        <v/>
      </c>
      <c r="I906" s="15" t="str">
        <f>+IFERROR(INDEX(Sheet1!N:N,MATCH('Import Demurrage Detention'!$R906,Sheet1!$A:$A,0),1),"")</f>
        <v/>
      </c>
      <c r="J906" s="15" t="str">
        <f>+IFERROR(INDEX(Sheet1!O:O,MATCH('Import Demurrage Detention'!$R906,Sheet1!$A:$A,0),1),"")</f>
        <v/>
      </c>
      <c r="K906" s="15" t="str">
        <f>+IFERROR(INDEX(Sheet1!P:P,MATCH('Import Demurrage Detention'!$R906,Sheet1!$A:$A,0),1),"")</f>
        <v/>
      </c>
      <c r="L906" s="15" t="str">
        <f>+IFERROR(INDEX(Sheet1!Q:Q,MATCH('Import Demurrage Detention'!$R906,Sheet1!$A:$A,0),1),"")</f>
        <v/>
      </c>
      <c r="M906" s="15" t="str">
        <f>+IFERROR(INDEX(Sheet1!R:R,MATCH('Import Demurrage Detention'!$R906,Sheet1!$A:$A,0),1),"")</f>
        <v/>
      </c>
      <c r="N906" s="15" t="str">
        <f>+IFERROR(INDEX(Sheet1!S:S,MATCH('Import Demurrage Detention'!$R906,Sheet1!$A:$A,0),1),"")</f>
        <v/>
      </c>
      <c r="O906" s="15" t="str">
        <f>+IFERROR(INDEX(Sheet1!T:T,MATCH('Import Demurrage Detention'!$R906,Sheet1!$A:$A,0),1),"")</f>
        <v/>
      </c>
      <c r="P906" s="15" t="str">
        <f>+IFERROR(INDEX(Sheet1!U:U,MATCH('Import Demurrage Detention'!$R906,Sheet1!$A:$A,0),1),"")</f>
        <v/>
      </c>
      <c r="Q906" s="15" t="str">
        <f>+IFERROR(INDEX(Sheet1!V:V,MATCH('Import Demurrage Detention'!$R906,Sheet1!$A:$A,0),1),"")</f>
        <v/>
      </c>
      <c r="R906" s="12">
        <f t="shared" si="11"/>
        <v>898</v>
      </c>
    </row>
    <row r="907" spans="1:18">
      <c r="A907" s="14" t="str">
        <f>+IFERROR(INDEX(Sheet1!$C:$C,MATCH('Import Demurrage Detention'!$R907,Sheet1!$A:$A,0),1),"")</f>
        <v/>
      </c>
      <c r="B907" s="14" t="str">
        <f>+IFERROR(INDEX(Sheet1!$F:$F,MATCH('Import Demurrage Detention'!$R907,Sheet1!$A:$A,0),1),"")</f>
        <v/>
      </c>
      <c r="C907" s="15" t="str">
        <f>+IFERROR(INDEX(Sheet1!$H:$H,MATCH('Import Demurrage Detention'!$R907,Sheet1!$A:$A,0),1),"")</f>
        <v/>
      </c>
      <c r="D907" s="15" t="str">
        <f>+IFERROR(INDEX(Sheet1!$I:$I,MATCH('Import Demurrage Detention'!$R907,Sheet1!$A:$A,0),1),"")</f>
        <v/>
      </c>
      <c r="E907" s="15" t="str">
        <f>+IFERROR(INDEX(Sheet1!J:J,MATCH('Import Demurrage Detention'!$R907,Sheet1!$A:$A,0),1),"")</f>
        <v/>
      </c>
      <c r="F907" s="15" t="str">
        <f>+IFERROR(INDEX(Sheet1!K:K,MATCH('Import Demurrage Detention'!$R907,Sheet1!$A:$A,0),1),"")</f>
        <v/>
      </c>
      <c r="G907" s="15" t="str">
        <f>+IFERROR(INDEX(Sheet1!L:L,MATCH('Import Demurrage Detention'!$R907,Sheet1!$A:$A,0),1),"")</f>
        <v/>
      </c>
      <c r="H907" s="15" t="str">
        <f>+IFERROR(INDEX(Sheet1!M:M,MATCH('Import Demurrage Detention'!$R907,Sheet1!$A:$A,0),1),"")</f>
        <v/>
      </c>
      <c r="I907" s="15" t="str">
        <f>+IFERROR(INDEX(Sheet1!N:N,MATCH('Import Demurrage Detention'!$R907,Sheet1!$A:$A,0),1),"")</f>
        <v/>
      </c>
      <c r="J907" s="15" t="str">
        <f>+IFERROR(INDEX(Sheet1!O:O,MATCH('Import Demurrage Detention'!$R907,Sheet1!$A:$A,0),1),"")</f>
        <v/>
      </c>
      <c r="K907" s="15" t="str">
        <f>+IFERROR(INDEX(Sheet1!P:P,MATCH('Import Demurrage Detention'!$R907,Sheet1!$A:$A,0),1),"")</f>
        <v/>
      </c>
      <c r="L907" s="15" t="str">
        <f>+IFERROR(INDEX(Sheet1!Q:Q,MATCH('Import Demurrage Detention'!$R907,Sheet1!$A:$A,0),1),"")</f>
        <v/>
      </c>
      <c r="M907" s="15" t="str">
        <f>+IFERROR(INDEX(Sheet1!R:R,MATCH('Import Demurrage Detention'!$R907,Sheet1!$A:$A,0),1),"")</f>
        <v/>
      </c>
      <c r="N907" s="15" t="str">
        <f>+IFERROR(INDEX(Sheet1!S:S,MATCH('Import Demurrage Detention'!$R907,Sheet1!$A:$A,0),1),"")</f>
        <v/>
      </c>
      <c r="O907" s="15" t="str">
        <f>+IFERROR(INDEX(Sheet1!T:T,MATCH('Import Demurrage Detention'!$R907,Sheet1!$A:$A,0),1),"")</f>
        <v/>
      </c>
      <c r="P907" s="15" t="str">
        <f>+IFERROR(INDEX(Sheet1!U:U,MATCH('Import Demurrage Detention'!$R907,Sheet1!$A:$A,0),1),"")</f>
        <v/>
      </c>
      <c r="Q907" s="15" t="str">
        <f>+IFERROR(INDEX(Sheet1!V:V,MATCH('Import Demurrage Detention'!$R907,Sheet1!$A:$A,0),1),"")</f>
        <v/>
      </c>
      <c r="R907" s="12">
        <f t="shared" si="11"/>
        <v>899</v>
      </c>
    </row>
    <row r="908" spans="1:18">
      <c r="A908" s="14" t="str">
        <f>+IFERROR(INDEX(Sheet1!$C:$C,MATCH('Import Demurrage Detention'!$R908,Sheet1!$A:$A,0),1),"")</f>
        <v/>
      </c>
      <c r="B908" s="14" t="str">
        <f>+IFERROR(INDEX(Sheet1!$F:$F,MATCH('Import Demurrage Detention'!$R908,Sheet1!$A:$A,0),1),"")</f>
        <v/>
      </c>
      <c r="C908" s="15" t="str">
        <f>+IFERROR(INDEX(Sheet1!$H:$H,MATCH('Import Demurrage Detention'!$R908,Sheet1!$A:$A,0),1),"")</f>
        <v/>
      </c>
      <c r="D908" s="15" t="str">
        <f>+IFERROR(INDEX(Sheet1!$I:$I,MATCH('Import Demurrage Detention'!$R908,Sheet1!$A:$A,0),1),"")</f>
        <v/>
      </c>
      <c r="E908" s="15" t="str">
        <f>+IFERROR(INDEX(Sheet1!J:J,MATCH('Import Demurrage Detention'!$R908,Sheet1!$A:$A,0),1),"")</f>
        <v/>
      </c>
      <c r="F908" s="15" t="str">
        <f>+IFERROR(INDEX(Sheet1!K:K,MATCH('Import Demurrage Detention'!$R908,Sheet1!$A:$A,0),1),"")</f>
        <v/>
      </c>
      <c r="G908" s="15" t="str">
        <f>+IFERROR(INDEX(Sheet1!L:L,MATCH('Import Demurrage Detention'!$R908,Sheet1!$A:$A,0),1),"")</f>
        <v/>
      </c>
      <c r="H908" s="15" t="str">
        <f>+IFERROR(INDEX(Sheet1!M:M,MATCH('Import Demurrage Detention'!$R908,Sheet1!$A:$A,0),1),"")</f>
        <v/>
      </c>
      <c r="I908" s="15" t="str">
        <f>+IFERROR(INDEX(Sheet1!N:N,MATCH('Import Demurrage Detention'!$R908,Sheet1!$A:$A,0),1),"")</f>
        <v/>
      </c>
      <c r="J908" s="15" t="str">
        <f>+IFERROR(INDEX(Sheet1!O:O,MATCH('Import Demurrage Detention'!$R908,Sheet1!$A:$A,0),1),"")</f>
        <v/>
      </c>
      <c r="K908" s="15" t="str">
        <f>+IFERROR(INDEX(Sheet1!P:P,MATCH('Import Demurrage Detention'!$R908,Sheet1!$A:$A,0),1),"")</f>
        <v/>
      </c>
      <c r="L908" s="15" t="str">
        <f>+IFERROR(INDEX(Sheet1!Q:Q,MATCH('Import Demurrage Detention'!$R908,Sheet1!$A:$A,0),1),"")</f>
        <v/>
      </c>
      <c r="M908" s="15" t="str">
        <f>+IFERROR(INDEX(Sheet1!R:R,MATCH('Import Demurrage Detention'!$R908,Sheet1!$A:$A,0),1),"")</f>
        <v/>
      </c>
      <c r="N908" s="15" t="str">
        <f>+IFERROR(INDEX(Sheet1!S:S,MATCH('Import Demurrage Detention'!$R908,Sheet1!$A:$A,0),1),"")</f>
        <v/>
      </c>
      <c r="O908" s="15" t="str">
        <f>+IFERROR(INDEX(Sheet1!T:T,MATCH('Import Demurrage Detention'!$R908,Sheet1!$A:$A,0),1),"")</f>
        <v/>
      </c>
      <c r="P908" s="15" t="str">
        <f>+IFERROR(INDEX(Sheet1!U:U,MATCH('Import Demurrage Detention'!$R908,Sheet1!$A:$A,0),1),"")</f>
        <v/>
      </c>
      <c r="Q908" s="15" t="str">
        <f>+IFERROR(INDEX(Sheet1!V:V,MATCH('Import Demurrage Detention'!$R908,Sheet1!$A:$A,0),1),"")</f>
        <v/>
      </c>
      <c r="R908" s="12">
        <f t="shared" si="11"/>
        <v>900</v>
      </c>
    </row>
    <row r="909" spans="1:18">
      <c r="A909" s="14" t="str">
        <f>+IFERROR(INDEX(Sheet1!$C:$C,MATCH('Import Demurrage Detention'!$R909,Sheet1!$A:$A,0),1),"")</f>
        <v/>
      </c>
      <c r="B909" s="14" t="str">
        <f>+IFERROR(INDEX(Sheet1!$F:$F,MATCH('Import Demurrage Detention'!$R909,Sheet1!$A:$A,0),1),"")</f>
        <v/>
      </c>
      <c r="C909" s="15" t="str">
        <f>+IFERROR(INDEX(Sheet1!$H:$H,MATCH('Import Demurrage Detention'!$R909,Sheet1!$A:$A,0),1),"")</f>
        <v/>
      </c>
      <c r="D909" s="15" t="str">
        <f>+IFERROR(INDEX(Sheet1!$I:$I,MATCH('Import Demurrage Detention'!$R909,Sheet1!$A:$A,0),1),"")</f>
        <v/>
      </c>
      <c r="E909" s="15" t="str">
        <f>+IFERROR(INDEX(Sheet1!J:J,MATCH('Import Demurrage Detention'!$R909,Sheet1!$A:$A,0),1),"")</f>
        <v/>
      </c>
      <c r="F909" s="15" t="str">
        <f>+IFERROR(INDEX(Sheet1!K:K,MATCH('Import Demurrage Detention'!$R909,Sheet1!$A:$A,0),1),"")</f>
        <v/>
      </c>
      <c r="G909" s="15" t="str">
        <f>+IFERROR(INDEX(Sheet1!L:L,MATCH('Import Demurrage Detention'!$R909,Sheet1!$A:$A,0),1),"")</f>
        <v/>
      </c>
      <c r="H909" s="15" t="str">
        <f>+IFERROR(INDEX(Sheet1!M:M,MATCH('Import Demurrage Detention'!$R909,Sheet1!$A:$A,0),1),"")</f>
        <v/>
      </c>
      <c r="I909" s="15" t="str">
        <f>+IFERROR(INDEX(Sheet1!N:N,MATCH('Import Demurrage Detention'!$R909,Sheet1!$A:$A,0),1),"")</f>
        <v/>
      </c>
      <c r="J909" s="15" t="str">
        <f>+IFERROR(INDEX(Sheet1!O:O,MATCH('Import Demurrage Detention'!$R909,Sheet1!$A:$A,0),1),"")</f>
        <v/>
      </c>
      <c r="K909" s="15" t="str">
        <f>+IFERROR(INDEX(Sheet1!P:P,MATCH('Import Demurrage Detention'!$R909,Sheet1!$A:$A,0),1),"")</f>
        <v/>
      </c>
      <c r="L909" s="15" t="str">
        <f>+IFERROR(INDEX(Sheet1!Q:Q,MATCH('Import Demurrage Detention'!$R909,Sheet1!$A:$A,0),1),"")</f>
        <v/>
      </c>
      <c r="M909" s="15" t="str">
        <f>+IFERROR(INDEX(Sheet1!R:R,MATCH('Import Demurrage Detention'!$R909,Sheet1!$A:$A,0),1),"")</f>
        <v/>
      </c>
      <c r="N909" s="15" t="str">
        <f>+IFERROR(INDEX(Sheet1!S:S,MATCH('Import Demurrage Detention'!$R909,Sheet1!$A:$A,0),1),"")</f>
        <v/>
      </c>
      <c r="O909" s="15" t="str">
        <f>+IFERROR(INDEX(Sheet1!T:T,MATCH('Import Demurrage Detention'!$R909,Sheet1!$A:$A,0),1),"")</f>
        <v/>
      </c>
      <c r="P909" s="15" t="str">
        <f>+IFERROR(INDEX(Sheet1!U:U,MATCH('Import Demurrage Detention'!$R909,Sheet1!$A:$A,0),1),"")</f>
        <v/>
      </c>
      <c r="Q909" s="15" t="str">
        <f>+IFERROR(INDEX(Sheet1!V:V,MATCH('Import Demurrage Detention'!$R909,Sheet1!$A:$A,0),1),"")</f>
        <v/>
      </c>
      <c r="R909" s="12">
        <f t="shared" si="11"/>
        <v>901</v>
      </c>
    </row>
    <row r="910" spans="1:18">
      <c r="A910" s="14" t="str">
        <f>+IFERROR(INDEX(Sheet1!$C:$C,MATCH('Import Demurrage Detention'!$R910,Sheet1!$A:$A,0),1),"")</f>
        <v/>
      </c>
      <c r="B910" s="14" t="str">
        <f>+IFERROR(INDEX(Sheet1!$F:$F,MATCH('Import Demurrage Detention'!$R910,Sheet1!$A:$A,0),1),"")</f>
        <v/>
      </c>
      <c r="C910" s="15" t="str">
        <f>+IFERROR(INDEX(Sheet1!$H:$H,MATCH('Import Demurrage Detention'!$R910,Sheet1!$A:$A,0),1),"")</f>
        <v/>
      </c>
      <c r="D910" s="15" t="str">
        <f>+IFERROR(INDEX(Sheet1!$I:$I,MATCH('Import Demurrage Detention'!$R910,Sheet1!$A:$A,0),1),"")</f>
        <v/>
      </c>
      <c r="E910" s="15" t="str">
        <f>+IFERROR(INDEX(Sheet1!J:J,MATCH('Import Demurrage Detention'!$R910,Sheet1!$A:$A,0),1),"")</f>
        <v/>
      </c>
      <c r="F910" s="15" t="str">
        <f>+IFERROR(INDEX(Sheet1!K:K,MATCH('Import Demurrage Detention'!$R910,Sheet1!$A:$A,0),1),"")</f>
        <v/>
      </c>
      <c r="G910" s="15" t="str">
        <f>+IFERROR(INDEX(Sheet1!L:L,MATCH('Import Demurrage Detention'!$R910,Sheet1!$A:$A,0),1),"")</f>
        <v/>
      </c>
      <c r="H910" s="15" t="str">
        <f>+IFERROR(INDEX(Sheet1!M:M,MATCH('Import Demurrage Detention'!$R910,Sheet1!$A:$A,0),1),"")</f>
        <v/>
      </c>
      <c r="I910" s="15" t="str">
        <f>+IFERROR(INDEX(Sheet1!N:N,MATCH('Import Demurrage Detention'!$R910,Sheet1!$A:$A,0),1),"")</f>
        <v/>
      </c>
      <c r="J910" s="15" t="str">
        <f>+IFERROR(INDEX(Sheet1!O:O,MATCH('Import Demurrage Detention'!$R910,Sheet1!$A:$A,0),1),"")</f>
        <v/>
      </c>
      <c r="K910" s="15" t="str">
        <f>+IFERROR(INDEX(Sheet1!P:P,MATCH('Import Demurrage Detention'!$R910,Sheet1!$A:$A,0),1),"")</f>
        <v/>
      </c>
      <c r="L910" s="15" t="str">
        <f>+IFERROR(INDEX(Sheet1!Q:Q,MATCH('Import Demurrage Detention'!$R910,Sheet1!$A:$A,0),1),"")</f>
        <v/>
      </c>
      <c r="M910" s="15" t="str">
        <f>+IFERROR(INDEX(Sheet1!R:R,MATCH('Import Demurrage Detention'!$R910,Sheet1!$A:$A,0),1),"")</f>
        <v/>
      </c>
      <c r="N910" s="15" t="str">
        <f>+IFERROR(INDEX(Sheet1!S:S,MATCH('Import Demurrage Detention'!$R910,Sheet1!$A:$A,0),1),"")</f>
        <v/>
      </c>
      <c r="O910" s="15" t="str">
        <f>+IFERROR(INDEX(Sheet1!T:T,MATCH('Import Demurrage Detention'!$R910,Sheet1!$A:$A,0),1),"")</f>
        <v/>
      </c>
      <c r="P910" s="15" t="str">
        <f>+IFERROR(INDEX(Sheet1!U:U,MATCH('Import Demurrage Detention'!$R910,Sheet1!$A:$A,0),1),"")</f>
        <v/>
      </c>
      <c r="Q910" s="15" t="str">
        <f>+IFERROR(INDEX(Sheet1!V:V,MATCH('Import Demurrage Detention'!$R910,Sheet1!$A:$A,0),1),"")</f>
        <v/>
      </c>
      <c r="R910" s="12">
        <f t="shared" si="11"/>
        <v>902</v>
      </c>
    </row>
    <row r="911" spans="1:18">
      <c r="A911" s="14" t="str">
        <f>+IFERROR(INDEX(Sheet1!$C:$C,MATCH('Import Demurrage Detention'!$R911,Sheet1!$A:$A,0),1),"")</f>
        <v/>
      </c>
      <c r="B911" s="14" t="str">
        <f>+IFERROR(INDEX(Sheet1!$F:$F,MATCH('Import Demurrage Detention'!$R911,Sheet1!$A:$A,0),1),"")</f>
        <v/>
      </c>
      <c r="C911" s="15" t="str">
        <f>+IFERROR(INDEX(Sheet1!$H:$H,MATCH('Import Demurrage Detention'!$R911,Sheet1!$A:$A,0),1),"")</f>
        <v/>
      </c>
      <c r="D911" s="15" t="str">
        <f>+IFERROR(INDEX(Sheet1!$I:$I,MATCH('Import Demurrage Detention'!$R911,Sheet1!$A:$A,0),1),"")</f>
        <v/>
      </c>
      <c r="E911" s="15" t="str">
        <f>+IFERROR(INDEX(Sheet1!J:J,MATCH('Import Demurrage Detention'!$R911,Sheet1!$A:$A,0),1),"")</f>
        <v/>
      </c>
      <c r="F911" s="15" t="str">
        <f>+IFERROR(INDEX(Sheet1!K:K,MATCH('Import Demurrage Detention'!$R911,Sheet1!$A:$A,0),1),"")</f>
        <v/>
      </c>
      <c r="G911" s="15" t="str">
        <f>+IFERROR(INDEX(Sheet1!L:L,MATCH('Import Demurrage Detention'!$R911,Sheet1!$A:$A,0),1),"")</f>
        <v/>
      </c>
      <c r="H911" s="15" t="str">
        <f>+IFERROR(INDEX(Sheet1!M:M,MATCH('Import Demurrage Detention'!$R911,Sheet1!$A:$A,0),1),"")</f>
        <v/>
      </c>
      <c r="I911" s="15" t="str">
        <f>+IFERROR(INDEX(Sheet1!N:N,MATCH('Import Demurrage Detention'!$R911,Sheet1!$A:$A,0),1),"")</f>
        <v/>
      </c>
      <c r="J911" s="15" t="str">
        <f>+IFERROR(INDEX(Sheet1!O:O,MATCH('Import Demurrage Detention'!$R911,Sheet1!$A:$A,0),1),"")</f>
        <v/>
      </c>
      <c r="K911" s="15" t="str">
        <f>+IFERROR(INDEX(Sheet1!P:P,MATCH('Import Demurrage Detention'!$R911,Sheet1!$A:$A,0),1),"")</f>
        <v/>
      </c>
      <c r="L911" s="15" t="str">
        <f>+IFERROR(INDEX(Sheet1!Q:Q,MATCH('Import Demurrage Detention'!$R911,Sheet1!$A:$A,0),1),"")</f>
        <v/>
      </c>
      <c r="M911" s="15" t="str">
        <f>+IFERROR(INDEX(Sheet1!R:R,MATCH('Import Demurrage Detention'!$R911,Sheet1!$A:$A,0),1),"")</f>
        <v/>
      </c>
      <c r="N911" s="15" t="str">
        <f>+IFERROR(INDEX(Sheet1!S:S,MATCH('Import Demurrage Detention'!$R911,Sheet1!$A:$A,0),1),"")</f>
        <v/>
      </c>
      <c r="O911" s="15" t="str">
        <f>+IFERROR(INDEX(Sheet1!T:T,MATCH('Import Demurrage Detention'!$R911,Sheet1!$A:$A,0),1),"")</f>
        <v/>
      </c>
      <c r="P911" s="15" t="str">
        <f>+IFERROR(INDEX(Sheet1!U:U,MATCH('Import Demurrage Detention'!$R911,Sheet1!$A:$A,0),1),"")</f>
        <v/>
      </c>
      <c r="Q911" s="15" t="str">
        <f>+IFERROR(INDEX(Sheet1!V:V,MATCH('Import Demurrage Detention'!$R911,Sheet1!$A:$A,0),1),"")</f>
        <v/>
      </c>
      <c r="R911" s="12">
        <f t="shared" si="11"/>
        <v>903</v>
      </c>
    </row>
    <row r="912" spans="1:18">
      <c r="A912" s="14" t="str">
        <f>+IFERROR(INDEX(Sheet1!$C:$C,MATCH('Import Demurrage Detention'!$R912,Sheet1!$A:$A,0),1),"")</f>
        <v/>
      </c>
      <c r="B912" s="14" t="str">
        <f>+IFERROR(INDEX(Sheet1!$F:$F,MATCH('Import Demurrage Detention'!$R912,Sheet1!$A:$A,0),1),"")</f>
        <v/>
      </c>
      <c r="C912" s="15" t="str">
        <f>+IFERROR(INDEX(Sheet1!$H:$H,MATCH('Import Demurrage Detention'!$R912,Sheet1!$A:$A,0),1),"")</f>
        <v/>
      </c>
      <c r="D912" s="15" t="str">
        <f>+IFERROR(INDEX(Sheet1!$I:$I,MATCH('Import Demurrage Detention'!$R912,Sheet1!$A:$A,0),1),"")</f>
        <v/>
      </c>
      <c r="E912" s="15" t="str">
        <f>+IFERROR(INDEX(Sheet1!J:J,MATCH('Import Demurrage Detention'!$R912,Sheet1!$A:$A,0),1),"")</f>
        <v/>
      </c>
      <c r="F912" s="15" t="str">
        <f>+IFERROR(INDEX(Sheet1!K:K,MATCH('Import Demurrage Detention'!$R912,Sheet1!$A:$A,0),1),"")</f>
        <v/>
      </c>
      <c r="G912" s="15" t="str">
        <f>+IFERROR(INDEX(Sheet1!L:L,MATCH('Import Demurrage Detention'!$R912,Sheet1!$A:$A,0),1),"")</f>
        <v/>
      </c>
      <c r="H912" s="15" t="str">
        <f>+IFERROR(INDEX(Sheet1!M:M,MATCH('Import Demurrage Detention'!$R912,Sheet1!$A:$A,0),1),"")</f>
        <v/>
      </c>
      <c r="I912" s="15" t="str">
        <f>+IFERROR(INDEX(Sheet1!N:N,MATCH('Import Demurrage Detention'!$R912,Sheet1!$A:$A,0),1),"")</f>
        <v/>
      </c>
      <c r="J912" s="15" t="str">
        <f>+IFERROR(INDEX(Sheet1!O:O,MATCH('Import Demurrage Detention'!$R912,Sheet1!$A:$A,0),1),"")</f>
        <v/>
      </c>
      <c r="K912" s="15" t="str">
        <f>+IFERROR(INDEX(Sheet1!P:P,MATCH('Import Demurrage Detention'!$R912,Sheet1!$A:$A,0),1),"")</f>
        <v/>
      </c>
      <c r="L912" s="15" t="str">
        <f>+IFERROR(INDEX(Sheet1!Q:Q,MATCH('Import Demurrage Detention'!$R912,Sheet1!$A:$A,0),1),"")</f>
        <v/>
      </c>
      <c r="M912" s="15" t="str">
        <f>+IFERROR(INDEX(Sheet1!R:R,MATCH('Import Demurrage Detention'!$R912,Sheet1!$A:$A,0),1),"")</f>
        <v/>
      </c>
      <c r="N912" s="15" t="str">
        <f>+IFERROR(INDEX(Sheet1!S:S,MATCH('Import Demurrage Detention'!$R912,Sheet1!$A:$A,0),1),"")</f>
        <v/>
      </c>
      <c r="O912" s="15" t="str">
        <f>+IFERROR(INDEX(Sheet1!T:T,MATCH('Import Demurrage Detention'!$R912,Sheet1!$A:$A,0),1),"")</f>
        <v/>
      </c>
      <c r="P912" s="15" t="str">
        <f>+IFERROR(INDEX(Sheet1!U:U,MATCH('Import Demurrage Detention'!$R912,Sheet1!$A:$A,0),1),"")</f>
        <v/>
      </c>
      <c r="Q912" s="15" t="str">
        <f>+IFERROR(INDEX(Sheet1!V:V,MATCH('Import Demurrage Detention'!$R912,Sheet1!$A:$A,0),1),"")</f>
        <v/>
      </c>
      <c r="R912" s="12">
        <f t="shared" si="11"/>
        <v>904</v>
      </c>
    </row>
    <row r="913" spans="1:18">
      <c r="A913" s="14" t="str">
        <f>+IFERROR(INDEX(Sheet1!$C:$C,MATCH('Import Demurrage Detention'!$R913,Sheet1!$A:$A,0),1),"")</f>
        <v/>
      </c>
      <c r="B913" s="14" t="str">
        <f>+IFERROR(INDEX(Sheet1!$F:$F,MATCH('Import Demurrage Detention'!$R913,Sheet1!$A:$A,0),1),"")</f>
        <v/>
      </c>
      <c r="C913" s="15" t="str">
        <f>+IFERROR(INDEX(Sheet1!$H:$H,MATCH('Import Demurrage Detention'!$R913,Sheet1!$A:$A,0),1),"")</f>
        <v/>
      </c>
      <c r="D913" s="15" t="str">
        <f>+IFERROR(INDEX(Sheet1!$I:$I,MATCH('Import Demurrage Detention'!$R913,Sheet1!$A:$A,0),1),"")</f>
        <v/>
      </c>
      <c r="E913" s="15" t="str">
        <f>+IFERROR(INDEX(Sheet1!J:J,MATCH('Import Demurrage Detention'!$R913,Sheet1!$A:$A,0),1),"")</f>
        <v/>
      </c>
      <c r="F913" s="15" t="str">
        <f>+IFERROR(INDEX(Sheet1!K:K,MATCH('Import Demurrage Detention'!$R913,Sheet1!$A:$A,0),1),"")</f>
        <v/>
      </c>
      <c r="G913" s="15" t="str">
        <f>+IFERROR(INDEX(Sheet1!L:L,MATCH('Import Demurrage Detention'!$R913,Sheet1!$A:$A,0),1),"")</f>
        <v/>
      </c>
      <c r="H913" s="15" t="str">
        <f>+IFERROR(INDEX(Sheet1!M:M,MATCH('Import Demurrage Detention'!$R913,Sheet1!$A:$A,0),1),"")</f>
        <v/>
      </c>
      <c r="I913" s="15" t="str">
        <f>+IFERROR(INDEX(Sheet1!N:N,MATCH('Import Demurrage Detention'!$R913,Sheet1!$A:$A,0),1),"")</f>
        <v/>
      </c>
      <c r="J913" s="15" t="str">
        <f>+IFERROR(INDEX(Sheet1!O:O,MATCH('Import Demurrage Detention'!$R913,Sheet1!$A:$A,0),1),"")</f>
        <v/>
      </c>
      <c r="K913" s="15" t="str">
        <f>+IFERROR(INDEX(Sheet1!P:P,MATCH('Import Demurrage Detention'!$R913,Sheet1!$A:$A,0),1),"")</f>
        <v/>
      </c>
      <c r="L913" s="15" t="str">
        <f>+IFERROR(INDEX(Sheet1!Q:Q,MATCH('Import Demurrage Detention'!$R913,Sheet1!$A:$A,0),1),"")</f>
        <v/>
      </c>
      <c r="M913" s="15" t="str">
        <f>+IFERROR(INDEX(Sheet1!R:R,MATCH('Import Demurrage Detention'!$R913,Sheet1!$A:$A,0),1),"")</f>
        <v/>
      </c>
      <c r="N913" s="15" t="str">
        <f>+IFERROR(INDEX(Sheet1!S:S,MATCH('Import Demurrage Detention'!$R913,Sheet1!$A:$A,0),1),"")</f>
        <v/>
      </c>
      <c r="O913" s="15" t="str">
        <f>+IFERROR(INDEX(Sheet1!T:T,MATCH('Import Demurrage Detention'!$R913,Sheet1!$A:$A,0),1),"")</f>
        <v/>
      </c>
      <c r="P913" s="15" t="str">
        <f>+IFERROR(INDEX(Sheet1!U:U,MATCH('Import Demurrage Detention'!$R913,Sheet1!$A:$A,0),1),"")</f>
        <v/>
      </c>
      <c r="Q913" s="15" t="str">
        <f>+IFERROR(INDEX(Sheet1!V:V,MATCH('Import Demurrage Detention'!$R913,Sheet1!$A:$A,0),1),"")</f>
        <v/>
      </c>
      <c r="R913" s="12">
        <f t="shared" si="11"/>
        <v>905</v>
      </c>
    </row>
    <row r="914" spans="1:18">
      <c r="A914" s="14" t="str">
        <f>+IFERROR(INDEX(Sheet1!$C:$C,MATCH('Import Demurrage Detention'!$R914,Sheet1!$A:$A,0),1),"")</f>
        <v/>
      </c>
      <c r="B914" s="14" t="str">
        <f>+IFERROR(INDEX(Sheet1!$F:$F,MATCH('Import Demurrage Detention'!$R914,Sheet1!$A:$A,0),1),"")</f>
        <v/>
      </c>
      <c r="C914" s="15" t="str">
        <f>+IFERROR(INDEX(Sheet1!$H:$H,MATCH('Import Demurrage Detention'!$R914,Sheet1!$A:$A,0),1),"")</f>
        <v/>
      </c>
      <c r="D914" s="15" t="str">
        <f>+IFERROR(INDEX(Sheet1!$I:$I,MATCH('Import Demurrage Detention'!$R914,Sheet1!$A:$A,0),1),"")</f>
        <v/>
      </c>
      <c r="E914" s="15" t="str">
        <f>+IFERROR(INDEX(Sheet1!J:J,MATCH('Import Demurrage Detention'!$R914,Sheet1!$A:$A,0),1),"")</f>
        <v/>
      </c>
      <c r="F914" s="15" t="str">
        <f>+IFERROR(INDEX(Sheet1!K:K,MATCH('Import Demurrage Detention'!$R914,Sheet1!$A:$A,0),1),"")</f>
        <v/>
      </c>
      <c r="G914" s="15" t="str">
        <f>+IFERROR(INDEX(Sheet1!L:L,MATCH('Import Demurrage Detention'!$R914,Sheet1!$A:$A,0),1),"")</f>
        <v/>
      </c>
      <c r="H914" s="15" t="str">
        <f>+IFERROR(INDEX(Sheet1!M:M,MATCH('Import Demurrage Detention'!$R914,Sheet1!$A:$A,0),1),"")</f>
        <v/>
      </c>
      <c r="I914" s="15" t="str">
        <f>+IFERROR(INDEX(Sheet1!N:N,MATCH('Import Demurrage Detention'!$R914,Sheet1!$A:$A,0),1),"")</f>
        <v/>
      </c>
      <c r="J914" s="15" t="str">
        <f>+IFERROR(INDEX(Sheet1!O:O,MATCH('Import Demurrage Detention'!$R914,Sheet1!$A:$A,0),1),"")</f>
        <v/>
      </c>
      <c r="K914" s="15" t="str">
        <f>+IFERROR(INDEX(Sheet1!P:P,MATCH('Import Demurrage Detention'!$R914,Sheet1!$A:$A,0),1),"")</f>
        <v/>
      </c>
      <c r="L914" s="15" t="str">
        <f>+IFERROR(INDEX(Sheet1!Q:Q,MATCH('Import Demurrage Detention'!$R914,Sheet1!$A:$A,0),1),"")</f>
        <v/>
      </c>
      <c r="M914" s="15" t="str">
        <f>+IFERROR(INDEX(Sheet1!R:R,MATCH('Import Demurrage Detention'!$R914,Sheet1!$A:$A,0),1),"")</f>
        <v/>
      </c>
      <c r="N914" s="15" t="str">
        <f>+IFERROR(INDEX(Sheet1!S:S,MATCH('Import Demurrage Detention'!$R914,Sheet1!$A:$A,0),1),"")</f>
        <v/>
      </c>
      <c r="O914" s="15" t="str">
        <f>+IFERROR(INDEX(Sheet1!T:T,MATCH('Import Demurrage Detention'!$R914,Sheet1!$A:$A,0),1),"")</f>
        <v/>
      </c>
      <c r="P914" s="15" t="str">
        <f>+IFERROR(INDEX(Sheet1!U:U,MATCH('Import Demurrage Detention'!$R914,Sheet1!$A:$A,0),1),"")</f>
        <v/>
      </c>
      <c r="Q914" s="15" t="str">
        <f>+IFERROR(INDEX(Sheet1!V:V,MATCH('Import Demurrage Detention'!$R914,Sheet1!$A:$A,0),1),"")</f>
        <v/>
      </c>
      <c r="R914" s="12">
        <f t="shared" si="11"/>
        <v>906</v>
      </c>
    </row>
    <row r="915" spans="1:18">
      <c r="A915" s="14" t="str">
        <f>+IFERROR(INDEX(Sheet1!$C:$C,MATCH('Import Demurrage Detention'!$R915,Sheet1!$A:$A,0),1),"")</f>
        <v/>
      </c>
      <c r="B915" s="14" t="str">
        <f>+IFERROR(INDEX(Sheet1!$F:$F,MATCH('Import Demurrage Detention'!$R915,Sheet1!$A:$A,0),1),"")</f>
        <v/>
      </c>
      <c r="C915" s="15" t="str">
        <f>+IFERROR(INDEX(Sheet1!$H:$H,MATCH('Import Demurrage Detention'!$R915,Sheet1!$A:$A,0),1),"")</f>
        <v/>
      </c>
      <c r="D915" s="15" t="str">
        <f>+IFERROR(INDEX(Sheet1!$I:$I,MATCH('Import Demurrage Detention'!$R915,Sheet1!$A:$A,0),1),"")</f>
        <v/>
      </c>
      <c r="E915" s="15" t="str">
        <f>+IFERROR(INDEX(Sheet1!J:J,MATCH('Import Demurrage Detention'!$R915,Sheet1!$A:$A,0),1),"")</f>
        <v/>
      </c>
      <c r="F915" s="15" t="str">
        <f>+IFERROR(INDEX(Sheet1!K:K,MATCH('Import Demurrage Detention'!$R915,Sheet1!$A:$A,0),1),"")</f>
        <v/>
      </c>
      <c r="G915" s="15" t="str">
        <f>+IFERROR(INDEX(Sheet1!L:L,MATCH('Import Demurrage Detention'!$R915,Sheet1!$A:$A,0),1),"")</f>
        <v/>
      </c>
      <c r="H915" s="15" t="str">
        <f>+IFERROR(INDEX(Sheet1!M:M,MATCH('Import Demurrage Detention'!$R915,Sheet1!$A:$A,0),1),"")</f>
        <v/>
      </c>
      <c r="I915" s="15" t="str">
        <f>+IFERROR(INDEX(Sheet1!N:N,MATCH('Import Demurrage Detention'!$R915,Sheet1!$A:$A,0),1),"")</f>
        <v/>
      </c>
      <c r="J915" s="15" t="str">
        <f>+IFERROR(INDEX(Sheet1!O:O,MATCH('Import Demurrage Detention'!$R915,Sheet1!$A:$A,0),1),"")</f>
        <v/>
      </c>
      <c r="K915" s="15" t="str">
        <f>+IFERROR(INDEX(Sheet1!P:P,MATCH('Import Demurrage Detention'!$R915,Sheet1!$A:$A,0),1),"")</f>
        <v/>
      </c>
      <c r="L915" s="15" t="str">
        <f>+IFERROR(INDEX(Sheet1!Q:Q,MATCH('Import Demurrage Detention'!$R915,Sheet1!$A:$A,0),1),"")</f>
        <v/>
      </c>
      <c r="M915" s="15" t="str">
        <f>+IFERROR(INDEX(Sheet1!R:R,MATCH('Import Demurrage Detention'!$R915,Sheet1!$A:$A,0),1),"")</f>
        <v/>
      </c>
      <c r="N915" s="15" t="str">
        <f>+IFERROR(INDEX(Sheet1!S:S,MATCH('Import Demurrage Detention'!$R915,Sheet1!$A:$A,0),1),"")</f>
        <v/>
      </c>
      <c r="O915" s="15" t="str">
        <f>+IFERROR(INDEX(Sheet1!T:T,MATCH('Import Demurrage Detention'!$R915,Sheet1!$A:$A,0),1),"")</f>
        <v/>
      </c>
      <c r="P915" s="15" t="str">
        <f>+IFERROR(INDEX(Sheet1!U:U,MATCH('Import Demurrage Detention'!$R915,Sheet1!$A:$A,0),1),"")</f>
        <v/>
      </c>
      <c r="Q915" s="15" t="str">
        <f>+IFERROR(INDEX(Sheet1!V:V,MATCH('Import Demurrage Detention'!$R915,Sheet1!$A:$A,0),1),"")</f>
        <v/>
      </c>
      <c r="R915" s="12">
        <f t="shared" si="11"/>
        <v>907</v>
      </c>
    </row>
    <row r="916" spans="1:18">
      <c r="A916" s="14" t="str">
        <f>+IFERROR(INDEX(Sheet1!$C:$C,MATCH('Import Demurrage Detention'!$R916,Sheet1!$A:$A,0),1),"")</f>
        <v/>
      </c>
      <c r="B916" s="14" t="str">
        <f>+IFERROR(INDEX(Sheet1!$F:$F,MATCH('Import Demurrage Detention'!$R916,Sheet1!$A:$A,0),1),"")</f>
        <v/>
      </c>
      <c r="C916" s="15" t="str">
        <f>+IFERROR(INDEX(Sheet1!$H:$H,MATCH('Import Demurrage Detention'!$R916,Sheet1!$A:$A,0),1),"")</f>
        <v/>
      </c>
      <c r="D916" s="15" t="str">
        <f>+IFERROR(INDEX(Sheet1!$I:$I,MATCH('Import Demurrage Detention'!$R916,Sheet1!$A:$A,0),1),"")</f>
        <v/>
      </c>
      <c r="E916" s="15" t="str">
        <f>+IFERROR(INDEX(Sheet1!J:J,MATCH('Import Demurrage Detention'!$R916,Sheet1!$A:$A,0),1),"")</f>
        <v/>
      </c>
      <c r="F916" s="15" t="str">
        <f>+IFERROR(INDEX(Sheet1!K:K,MATCH('Import Demurrage Detention'!$R916,Sheet1!$A:$A,0),1),"")</f>
        <v/>
      </c>
      <c r="G916" s="15" t="str">
        <f>+IFERROR(INDEX(Sheet1!L:L,MATCH('Import Demurrage Detention'!$R916,Sheet1!$A:$A,0),1),"")</f>
        <v/>
      </c>
      <c r="H916" s="15" t="str">
        <f>+IFERROR(INDEX(Sheet1!M:M,MATCH('Import Demurrage Detention'!$R916,Sheet1!$A:$A,0),1),"")</f>
        <v/>
      </c>
      <c r="I916" s="15" t="str">
        <f>+IFERROR(INDEX(Sheet1!N:N,MATCH('Import Demurrage Detention'!$R916,Sheet1!$A:$A,0),1),"")</f>
        <v/>
      </c>
      <c r="J916" s="15" t="str">
        <f>+IFERROR(INDEX(Sheet1!O:O,MATCH('Import Demurrage Detention'!$R916,Sheet1!$A:$A,0),1),"")</f>
        <v/>
      </c>
      <c r="K916" s="15" t="str">
        <f>+IFERROR(INDEX(Sheet1!P:P,MATCH('Import Demurrage Detention'!$R916,Sheet1!$A:$A,0),1),"")</f>
        <v/>
      </c>
      <c r="L916" s="15" t="str">
        <f>+IFERROR(INDEX(Sheet1!Q:Q,MATCH('Import Demurrage Detention'!$R916,Sheet1!$A:$A,0),1),"")</f>
        <v/>
      </c>
      <c r="M916" s="15" t="str">
        <f>+IFERROR(INDEX(Sheet1!R:R,MATCH('Import Demurrage Detention'!$R916,Sheet1!$A:$A,0),1),"")</f>
        <v/>
      </c>
      <c r="N916" s="15" t="str">
        <f>+IFERROR(INDEX(Sheet1!S:S,MATCH('Import Demurrage Detention'!$R916,Sheet1!$A:$A,0),1),"")</f>
        <v/>
      </c>
      <c r="O916" s="15" t="str">
        <f>+IFERROR(INDEX(Sheet1!T:T,MATCH('Import Demurrage Detention'!$R916,Sheet1!$A:$A,0),1),"")</f>
        <v/>
      </c>
      <c r="P916" s="15" t="str">
        <f>+IFERROR(INDEX(Sheet1!U:U,MATCH('Import Demurrage Detention'!$R916,Sheet1!$A:$A,0),1),"")</f>
        <v/>
      </c>
      <c r="Q916" s="15" t="str">
        <f>+IFERROR(INDEX(Sheet1!V:V,MATCH('Import Demurrage Detention'!$R916,Sheet1!$A:$A,0),1),"")</f>
        <v/>
      </c>
      <c r="R916" s="12">
        <f t="shared" si="11"/>
        <v>908</v>
      </c>
    </row>
    <row r="917" spans="1:18">
      <c r="A917" s="14" t="str">
        <f>+IFERROR(INDEX(Sheet1!$C:$C,MATCH('Import Demurrage Detention'!$R917,Sheet1!$A:$A,0),1),"")</f>
        <v/>
      </c>
      <c r="B917" s="14" t="str">
        <f>+IFERROR(INDEX(Sheet1!$F:$F,MATCH('Import Demurrage Detention'!$R917,Sheet1!$A:$A,0),1),"")</f>
        <v/>
      </c>
      <c r="C917" s="15" t="str">
        <f>+IFERROR(INDEX(Sheet1!$H:$H,MATCH('Import Demurrage Detention'!$R917,Sheet1!$A:$A,0),1),"")</f>
        <v/>
      </c>
      <c r="D917" s="15" t="str">
        <f>+IFERROR(INDEX(Sheet1!$I:$I,MATCH('Import Demurrage Detention'!$R917,Sheet1!$A:$A,0),1),"")</f>
        <v/>
      </c>
      <c r="E917" s="15" t="str">
        <f>+IFERROR(INDEX(Sheet1!J:J,MATCH('Import Demurrage Detention'!$R917,Sheet1!$A:$A,0),1),"")</f>
        <v/>
      </c>
      <c r="F917" s="15" t="str">
        <f>+IFERROR(INDEX(Sheet1!K:K,MATCH('Import Demurrage Detention'!$R917,Sheet1!$A:$A,0),1),"")</f>
        <v/>
      </c>
      <c r="G917" s="15" t="str">
        <f>+IFERROR(INDEX(Sheet1!L:L,MATCH('Import Demurrage Detention'!$R917,Sheet1!$A:$A,0),1),"")</f>
        <v/>
      </c>
      <c r="H917" s="15" t="str">
        <f>+IFERROR(INDEX(Sheet1!M:M,MATCH('Import Demurrage Detention'!$R917,Sheet1!$A:$A,0),1),"")</f>
        <v/>
      </c>
      <c r="I917" s="15" t="str">
        <f>+IFERROR(INDEX(Sheet1!N:N,MATCH('Import Demurrage Detention'!$R917,Sheet1!$A:$A,0),1),"")</f>
        <v/>
      </c>
      <c r="J917" s="15" t="str">
        <f>+IFERROR(INDEX(Sheet1!O:O,MATCH('Import Demurrage Detention'!$R917,Sheet1!$A:$A,0),1),"")</f>
        <v/>
      </c>
      <c r="K917" s="15" t="str">
        <f>+IFERROR(INDEX(Sheet1!P:P,MATCH('Import Demurrage Detention'!$R917,Sheet1!$A:$A,0),1),"")</f>
        <v/>
      </c>
      <c r="L917" s="15" t="str">
        <f>+IFERROR(INDEX(Sheet1!Q:Q,MATCH('Import Demurrage Detention'!$R917,Sheet1!$A:$A,0),1),"")</f>
        <v/>
      </c>
      <c r="M917" s="15" t="str">
        <f>+IFERROR(INDEX(Sheet1!R:R,MATCH('Import Demurrage Detention'!$R917,Sheet1!$A:$A,0),1),"")</f>
        <v/>
      </c>
      <c r="N917" s="15" t="str">
        <f>+IFERROR(INDEX(Sheet1!S:S,MATCH('Import Demurrage Detention'!$R917,Sheet1!$A:$A,0),1),"")</f>
        <v/>
      </c>
      <c r="O917" s="15" t="str">
        <f>+IFERROR(INDEX(Sheet1!T:T,MATCH('Import Demurrage Detention'!$R917,Sheet1!$A:$A,0),1),"")</f>
        <v/>
      </c>
      <c r="P917" s="15" t="str">
        <f>+IFERROR(INDEX(Sheet1!U:U,MATCH('Import Demurrage Detention'!$R917,Sheet1!$A:$A,0),1),"")</f>
        <v/>
      </c>
      <c r="Q917" s="15" t="str">
        <f>+IFERROR(INDEX(Sheet1!V:V,MATCH('Import Demurrage Detention'!$R917,Sheet1!$A:$A,0),1),"")</f>
        <v/>
      </c>
      <c r="R917" s="12">
        <f t="shared" si="11"/>
        <v>909</v>
      </c>
    </row>
    <row r="918" spans="1:18">
      <c r="A918" s="14" t="str">
        <f>+IFERROR(INDEX(Sheet1!$C:$C,MATCH('Import Demurrage Detention'!$R918,Sheet1!$A:$A,0),1),"")</f>
        <v/>
      </c>
      <c r="B918" s="14" t="str">
        <f>+IFERROR(INDEX(Sheet1!$F:$F,MATCH('Import Demurrage Detention'!$R918,Sheet1!$A:$A,0),1),"")</f>
        <v/>
      </c>
      <c r="C918" s="15" t="str">
        <f>+IFERROR(INDEX(Sheet1!$H:$H,MATCH('Import Demurrage Detention'!$R918,Sheet1!$A:$A,0),1),"")</f>
        <v/>
      </c>
      <c r="D918" s="15" t="str">
        <f>+IFERROR(INDEX(Sheet1!$I:$I,MATCH('Import Demurrage Detention'!$R918,Sheet1!$A:$A,0),1),"")</f>
        <v/>
      </c>
      <c r="E918" s="15" t="str">
        <f>+IFERROR(INDEX(Sheet1!J:J,MATCH('Import Demurrage Detention'!$R918,Sheet1!$A:$A,0),1),"")</f>
        <v/>
      </c>
      <c r="F918" s="15" t="str">
        <f>+IFERROR(INDEX(Sheet1!K:K,MATCH('Import Demurrage Detention'!$R918,Sheet1!$A:$A,0),1),"")</f>
        <v/>
      </c>
      <c r="G918" s="15" t="str">
        <f>+IFERROR(INDEX(Sheet1!L:L,MATCH('Import Demurrage Detention'!$R918,Sheet1!$A:$A,0),1),"")</f>
        <v/>
      </c>
      <c r="H918" s="15" t="str">
        <f>+IFERROR(INDEX(Sheet1!M:M,MATCH('Import Demurrage Detention'!$R918,Sheet1!$A:$A,0),1),"")</f>
        <v/>
      </c>
      <c r="I918" s="15" t="str">
        <f>+IFERROR(INDEX(Sheet1!N:N,MATCH('Import Demurrage Detention'!$R918,Sheet1!$A:$A,0),1),"")</f>
        <v/>
      </c>
      <c r="J918" s="15" t="str">
        <f>+IFERROR(INDEX(Sheet1!O:O,MATCH('Import Demurrage Detention'!$R918,Sheet1!$A:$A,0),1),"")</f>
        <v/>
      </c>
      <c r="K918" s="15" t="str">
        <f>+IFERROR(INDEX(Sheet1!P:P,MATCH('Import Demurrage Detention'!$R918,Sheet1!$A:$A,0),1),"")</f>
        <v/>
      </c>
      <c r="L918" s="15" t="str">
        <f>+IFERROR(INDEX(Sheet1!Q:Q,MATCH('Import Demurrage Detention'!$R918,Sheet1!$A:$A,0),1),"")</f>
        <v/>
      </c>
      <c r="M918" s="15" t="str">
        <f>+IFERROR(INDEX(Sheet1!R:R,MATCH('Import Demurrage Detention'!$R918,Sheet1!$A:$A,0),1),"")</f>
        <v/>
      </c>
      <c r="N918" s="15" t="str">
        <f>+IFERROR(INDEX(Sheet1!S:S,MATCH('Import Demurrage Detention'!$R918,Sheet1!$A:$A,0),1),"")</f>
        <v/>
      </c>
      <c r="O918" s="15" t="str">
        <f>+IFERROR(INDEX(Sheet1!T:T,MATCH('Import Demurrage Detention'!$R918,Sheet1!$A:$A,0),1),"")</f>
        <v/>
      </c>
      <c r="P918" s="15" t="str">
        <f>+IFERROR(INDEX(Sheet1!U:U,MATCH('Import Demurrage Detention'!$R918,Sheet1!$A:$A,0),1),"")</f>
        <v/>
      </c>
      <c r="Q918" s="15" t="str">
        <f>+IFERROR(INDEX(Sheet1!V:V,MATCH('Import Demurrage Detention'!$R918,Sheet1!$A:$A,0),1),"")</f>
        <v/>
      </c>
      <c r="R918" s="12">
        <f t="shared" si="11"/>
        <v>910</v>
      </c>
    </row>
    <row r="919" spans="1:18">
      <c r="A919" s="14" t="str">
        <f>+IFERROR(INDEX(Sheet1!$C:$C,MATCH('Import Demurrage Detention'!$R919,Sheet1!$A:$A,0),1),"")</f>
        <v/>
      </c>
      <c r="B919" s="14" t="str">
        <f>+IFERROR(INDEX(Sheet1!$F:$F,MATCH('Import Demurrage Detention'!$R919,Sheet1!$A:$A,0),1),"")</f>
        <v/>
      </c>
      <c r="C919" s="15" t="str">
        <f>+IFERROR(INDEX(Sheet1!$H:$H,MATCH('Import Demurrage Detention'!$R919,Sheet1!$A:$A,0),1),"")</f>
        <v/>
      </c>
      <c r="D919" s="15" t="str">
        <f>+IFERROR(INDEX(Sheet1!$I:$I,MATCH('Import Demurrage Detention'!$R919,Sheet1!$A:$A,0),1),"")</f>
        <v/>
      </c>
      <c r="E919" s="15" t="str">
        <f>+IFERROR(INDEX(Sheet1!J:J,MATCH('Import Demurrage Detention'!$R919,Sheet1!$A:$A,0),1),"")</f>
        <v/>
      </c>
      <c r="F919" s="15" t="str">
        <f>+IFERROR(INDEX(Sheet1!K:K,MATCH('Import Demurrage Detention'!$R919,Sheet1!$A:$A,0),1),"")</f>
        <v/>
      </c>
      <c r="G919" s="15" t="str">
        <f>+IFERROR(INDEX(Sheet1!L:L,MATCH('Import Demurrage Detention'!$R919,Sheet1!$A:$A,0),1),"")</f>
        <v/>
      </c>
      <c r="H919" s="15" t="str">
        <f>+IFERROR(INDEX(Sheet1!M:M,MATCH('Import Demurrage Detention'!$R919,Sheet1!$A:$A,0),1),"")</f>
        <v/>
      </c>
      <c r="I919" s="15" t="str">
        <f>+IFERROR(INDEX(Sheet1!N:N,MATCH('Import Demurrage Detention'!$R919,Sheet1!$A:$A,0),1),"")</f>
        <v/>
      </c>
      <c r="J919" s="15" t="str">
        <f>+IFERROR(INDEX(Sheet1!O:O,MATCH('Import Demurrage Detention'!$R919,Sheet1!$A:$A,0),1),"")</f>
        <v/>
      </c>
      <c r="K919" s="15" t="str">
        <f>+IFERROR(INDEX(Sheet1!P:P,MATCH('Import Demurrage Detention'!$R919,Sheet1!$A:$A,0),1),"")</f>
        <v/>
      </c>
      <c r="L919" s="15" t="str">
        <f>+IFERROR(INDEX(Sheet1!Q:Q,MATCH('Import Demurrage Detention'!$R919,Sheet1!$A:$A,0),1),"")</f>
        <v/>
      </c>
      <c r="M919" s="15" t="str">
        <f>+IFERROR(INDEX(Sheet1!R:R,MATCH('Import Demurrage Detention'!$R919,Sheet1!$A:$A,0),1),"")</f>
        <v/>
      </c>
      <c r="N919" s="15" t="str">
        <f>+IFERROR(INDEX(Sheet1!S:S,MATCH('Import Demurrage Detention'!$R919,Sheet1!$A:$A,0),1),"")</f>
        <v/>
      </c>
      <c r="O919" s="15" t="str">
        <f>+IFERROR(INDEX(Sheet1!T:T,MATCH('Import Demurrage Detention'!$R919,Sheet1!$A:$A,0),1),"")</f>
        <v/>
      </c>
      <c r="P919" s="15" t="str">
        <f>+IFERROR(INDEX(Sheet1!U:U,MATCH('Import Demurrage Detention'!$R919,Sheet1!$A:$A,0),1),"")</f>
        <v/>
      </c>
      <c r="Q919" s="15" t="str">
        <f>+IFERROR(INDEX(Sheet1!V:V,MATCH('Import Demurrage Detention'!$R919,Sheet1!$A:$A,0),1),"")</f>
        <v/>
      </c>
      <c r="R919" s="12">
        <f t="shared" si="11"/>
        <v>911</v>
      </c>
    </row>
    <row r="920" spans="1:18">
      <c r="A920" s="14" t="str">
        <f>+IFERROR(INDEX(Sheet1!$C:$C,MATCH('Import Demurrage Detention'!$R920,Sheet1!$A:$A,0),1),"")</f>
        <v/>
      </c>
      <c r="B920" s="14" t="str">
        <f>+IFERROR(INDEX(Sheet1!$F:$F,MATCH('Import Demurrage Detention'!$R920,Sheet1!$A:$A,0),1),"")</f>
        <v/>
      </c>
      <c r="C920" s="15" t="str">
        <f>+IFERROR(INDEX(Sheet1!$H:$H,MATCH('Import Demurrage Detention'!$R920,Sheet1!$A:$A,0),1),"")</f>
        <v/>
      </c>
      <c r="D920" s="15" t="str">
        <f>+IFERROR(INDEX(Sheet1!$I:$I,MATCH('Import Demurrage Detention'!$R920,Sheet1!$A:$A,0),1),"")</f>
        <v/>
      </c>
      <c r="E920" s="15" t="str">
        <f>+IFERROR(INDEX(Sheet1!J:J,MATCH('Import Demurrage Detention'!$R920,Sheet1!$A:$A,0),1),"")</f>
        <v/>
      </c>
      <c r="F920" s="15" t="str">
        <f>+IFERROR(INDEX(Sheet1!K:K,MATCH('Import Demurrage Detention'!$R920,Sheet1!$A:$A,0),1),"")</f>
        <v/>
      </c>
      <c r="G920" s="15" t="str">
        <f>+IFERROR(INDEX(Sheet1!L:L,MATCH('Import Demurrage Detention'!$R920,Sheet1!$A:$A,0),1),"")</f>
        <v/>
      </c>
      <c r="H920" s="15" t="str">
        <f>+IFERROR(INDEX(Sheet1!M:M,MATCH('Import Demurrage Detention'!$R920,Sheet1!$A:$A,0),1),"")</f>
        <v/>
      </c>
      <c r="I920" s="15" t="str">
        <f>+IFERROR(INDEX(Sheet1!N:N,MATCH('Import Demurrage Detention'!$R920,Sheet1!$A:$A,0),1),"")</f>
        <v/>
      </c>
      <c r="J920" s="15" t="str">
        <f>+IFERROR(INDEX(Sheet1!O:O,MATCH('Import Demurrage Detention'!$R920,Sheet1!$A:$A,0),1),"")</f>
        <v/>
      </c>
      <c r="K920" s="15" t="str">
        <f>+IFERROR(INDEX(Sheet1!P:P,MATCH('Import Demurrage Detention'!$R920,Sheet1!$A:$A,0),1),"")</f>
        <v/>
      </c>
      <c r="L920" s="15" t="str">
        <f>+IFERROR(INDEX(Sheet1!Q:Q,MATCH('Import Demurrage Detention'!$R920,Sheet1!$A:$A,0),1),"")</f>
        <v/>
      </c>
      <c r="M920" s="15" t="str">
        <f>+IFERROR(INDEX(Sheet1!R:R,MATCH('Import Demurrage Detention'!$R920,Sheet1!$A:$A,0),1),"")</f>
        <v/>
      </c>
      <c r="N920" s="15" t="str">
        <f>+IFERROR(INDEX(Sheet1!S:S,MATCH('Import Demurrage Detention'!$R920,Sheet1!$A:$A,0),1),"")</f>
        <v/>
      </c>
      <c r="O920" s="15" t="str">
        <f>+IFERROR(INDEX(Sheet1!T:T,MATCH('Import Demurrage Detention'!$R920,Sheet1!$A:$A,0),1),"")</f>
        <v/>
      </c>
      <c r="P920" s="15" t="str">
        <f>+IFERROR(INDEX(Sheet1!U:U,MATCH('Import Demurrage Detention'!$R920,Sheet1!$A:$A,0),1),"")</f>
        <v/>
      </c>
      <c r="Q920" s="15" t="str">
        <f>+IFERROR(INDEX(Sheet1!V:V,MATCH('Import Demurrage Detention'!$R920,Sheet1!$A:$A,0),1),"")</f>
        <v/>
      </c>
      <c r="R920" s="12">
        <f t="shared" si="11"/>
        <v>912</v>
      </c>
    </row>
    <row r="921" spans="1:18">
      <c r="A921" s="14" t="str">
        <f>+IFERROR(INDEX(Sheet1!$C:$C,MATCH('Import Demurrage Detention'!$R921,Sheet1!$A:$A,0),1),"")</f>
        <v/>
      </c>
      <c r="B921" s="14" t="str">
        <f>+IFERROR(INDEX(Sheet1!$F:$F,MATCH('Import Demurrage Detention'!$R921,Sheet1!$A:$A,0),1),"")</f>
        <v/>
      </c>
      <c r="C921" s="15" t="str">
        <f>+IFERROR(INDEX(Sheet1!$H:$H,MATCH('Import Demurrage Detention'!$R921,Sheet1!$A:$A,0),1),"")</f>
        <v/>
      </c>
      <c r="D921" s="15" t="str">
        <f>+IFERROR(INDEX(Sheet1!$I:$I,MATCH('Import Demurrage Detention'!$R921,Sheet1!$A:$A,0),1),"")</f>
        <v/>
      </c>
      <c r="E921" s="15" t="str">
        <f>+IFERROR(INDEX(Sheet1!J:J,MATCH('Import Demurrage Detention'!$R921,Sheet1!$A:$A,0),1),"")</f>
        <v/>
      </c>
      <c r="F921" s="15" t="str">
        <f>+IFERROR(INDEX(Sheet1!K:K,MATCH('Import Demurrage Detention'!$R921,Sheet1!$A:$A,0),1),"")</f>
        <v/>
      </c>
      <c r="G921" s="15" t="str">
        <f>+IFERROR(INDEX(Sheet1!L:L,MATCH('Import Demurrage Detention'!$R921,Sheet1!$A:$A,0),1),"")</f>
        <v/>
      </c>
      <c r="H921" s="15" t="str">
        <f>+IFERROR(INDEX(Sheet1!M:M,MATCH('Import Demurrage Detention'!$R921,Sheet1!$A:$A,0),1),"")</f>
        <v/>
      </c>
      <c r="I921" s="15" t="str">
        <f>+IFERROR(INDEX(Sheet1!N:N,MATCH('Import Demurrage Detention'!$R921,Sheet1!$A:$A,0),1),"")</f>
        <v/>
      </c>
      <c r="J921" s="15" t="str">
        <f>+IFERROR(INDEX(Sheet1!O:O,MATCH('Import Demurrage Detention'!$R921,Sheet1!$A:$A,0),1),"")</f>
        <v/>
      </c>
      <c r="K921" s="15" t="str">
        <f>+IFERROR(INDEX(Sheet1!P:P,MATCH('Import Demurrage Detention'!$R921,Sheet1!$A:$A,0),1),"")</f>
        <v/>
      </c>
      <c r="L921" s="15" t="str">
        <f>+IFERROR(INDEX(Sheet1!Q:Q,MATCH('Import Demurrage Detention'!$R921,Sheet1!$A:$A,0),1),"")</f>
        <v/>
      </c>
      <c r="M921" s="15" t="str">
        <f>+IFERROR(INDEX(Sheet1!R:R,MATCH('Import Demurrage Detention'!$R921,Sheet1!$A:$A,0),1),"")</f>
        <v/>
      </c>
      <c r="N921" s="15" t="str">
        <f>+IFERROR(INDEX(Sheet1!S:S,MATCH('Import Demurrage Detention'!$R921,Sheet1!$A:$A,0),1),"")</f>
        <v/>
      </c>
      <c r="O921" s="15" t="str">
        <f>+IFERROR(INDEX(Sheet1!T:T,MATCH('Import Demurrage Detention'!$R921,Sheet1!$A:$A,0),1),"")</f>
        <v/>
      </c>
      <c r="P921" s="15" t="str">
        <f>+IFERROR(INDEX(Sheet1!U:U,MATCH('Import Demurrage Detention'!$R921,Sheet1!$A:$A,0),1),"")</f>
        <v/>
      </c>
      <c r="Q921" s="15" t="str">
        <f>+IFERROR(INDEX(Sheet1!V:V,MATCH('Import Demurrage Detention'!$R921,Sheet1!$A:$A,0),1),"")</f>
        <v/>
      </c>
      <c r="R921" s="12">
        <f t="shared" si="11"/>
        <v>913</v>
      </c>
    </row>
    <row r="922" spans="1:18">
      <c r="A922" s="14" t="str">
        <f>+IFERROR(INDEX(Sheet1!$C:$C,MATCH('Import Demurrage Detention'!$R922,Sheet1!$A:$A,0),1),"")</f>
        <v/>
      </c>
      <c r="B922" s="14" t="str">
        <f>+IFERROR(INDEX(Sheet1!$F:$F,MATCH('Import Demurrage Detention'!$R922,Sheet1!$A:$A,0),1),"")</f>
        <v/>
      </c>
      <c r="C922" s="15" t="str">
        <f>+IFERROR(INDEX(Sheet1!$H:$H,MATCH('Import Demurrage Detention'!$R922,Sheet1!$A:$A,0),1),"")</f>
        <v/>
      </c>
      <c r="D922" s="15" t="str">
        <f>+IFERROR(INDEX(Sheet1!$I:$I,MATCH('Import Demurrage Detention'!$R922,Sheet1!$A:$A,0),1),"")</f>
        <v/>
      </c>
      <c r="E922" s="15" t="str">
        <f>+IFERROR(INDEX(Sheet1!J:J,MATCH('Import Demurrage Detention'!$R922,Sheet1!$A:$A,0),1),"")</f>
        <v/>
      </c>
      <c r="F922" s="15" t="str">
        <f>+IFERROR(INDEX(Sheet1!K:K,MATCH('Import Demurrage Detention'!$R922,Sheet1!$A:$A,0),1),"")</f>
        <v/>
      </c>
      <c r="G922" s="15" t="str">
        <f>+IFERROR(INDEX(Sheet1!L:L,MATCH('Import Demurrage Detention'!$R922,Sheet1!$A:$A,0),1),"")</f>
        <v/>
      </c>
      <c r="H922" s="15" t="str">
        <f>+IFERROR(INDEX(Sheet1!M:M,MATCH('Import Demurrage Detention'!$R922,Sheet1!$A:$A,0),1),"")</f>
        <v/>
      </c>
      <c r="I922" s="15" t="str">
        <f>+IFERROR(INDEX(Sheet1!N:N,MATCH('Import Demurrage Detention'!$R922,Sheet1!$A:$A,0),1),"")</f>
        <v/>
      </c>
      <c r="J922" s="15" t="str">
        <f>+IFERROR(INDEX(Sheet1!O:O,MATCH('Import Demurrage Detention'!$R922,Sheet1!$A:$A,0),1),"")</f>
        <v/>
      </c>
      <c r="K922" s="15" t="str">
        <f>+IFERROR(INDEX(Sheet1!P:P,MATCH('Import Demurrage Detention'!$R922,Sheet1!$A:$A,0),1),"")</f>
        <v/>
      </c>
      <c r="L922" s="15" t="str">
        <f>+IFERROR(INDEX(Sheet1!Q:Q,MATCH('Import Demurrage Detention'!$R922,Sheet1!$A:$A,0),1),"")</f>
        <v/>
      </c>
      <c r="M922" s="15" t="str">
        <f>+IFERROR(INDEX(Sheet1!R:R,MATCH('Import Demurrage Detention'!$R922,Sheet1!$A:$A,0),1),"")</f>
        <v/>
      </c>
      <c r="N922" s="15" t="str">
        <f>+IFERROR(INDEX(Sheet1!S:S,MATCH('Import Demurrage Detention'!$R922,Sheet1!$A:$A,0),1),"")</f>
        <v/>
      </c>
      <c r="O922" s="15" t="str">
        <f>+IFERROR(INDEX(Sheet1!T:T,MATCH('Import Demurrage Detention'!$R922,Sheet1!$A:$A,0),1),"")</f>
        <v/>
      </c>
      <c r="P922" s="15" t="str">
        <f>+IFERROR(INDEX(Sheet1!U:U,MATCH('Import Demurrage Detention'!$R922,Sheet1!$A:$A,0),1),"")</f>
        <v/>
      </c>
      <c r="Q922" s="15" t="str">
        <f>+IFERROR(INDEX(Sheet1!V:V,MATCH('Import Demurrage Detention'!$R922,Sheet1!$A:$A,0),1),"")</f>
        <v/>
      </c>
      <c r="R922" s="12">
        <f t="shared" si="11"/>
        <v>914</v>
      </c>
    </row>
    <row r="923" spans="1:18">
      <c r="A923" s="14" t="str">
        <f>+IFERROR(INDEX(Sheet1!$C:$C,MATCH('Import Demurrage Detention'!$R923,Sheet1!$A:$A,0),1),"")</f>
        <v/>
      </c>
      <c r="B923" s="14" t="str">
        <f>+IFERROR(INDEX(Sheet1!$F:$F,MATCH('Import Demurrage Detention'!$R923,Sheet1!$A:$A,0),1),"")</f>
        <v/>
      </c>
      <c r="C923" s="15" t="str">
        <f>+IFERROR(INDEX(Sheet1!$H:$H,MATCH('Import Demurrage Detention'!$R923,Sheet1!$A:$A,0),1),"")</f>
        <v/>
      </c>
      <c r="D923" s="15" t="str">
        <f>+IFERROR(INDEX(Sheet1!$I:$I,MATCH('Import Demurrage Detention'!$R923,Sheet1!$A:$A,0),1),"")</f>
        <v/>
      </c>
      <c r="E923" s="15" t="str">
        <f>+IFERROR(INDEX(Sheet1!J:J,MATCH('Import Demurrage Detention'!$R923,Sheet1!$A:$A,0),1),"")</f>
        <v/>
      </c>
      <c r="F923" s="15" t="str">
        <f>+IFERROR(INDEX(Sheet1!K:K,MATCH('Import Demurrage Detention'!$R923,Sheet1!$A:$A,0),1),"")</f>
        <v/>
      </c>
      <c r="G923" s="15" t="str">
        <f>+IFERROR(INDEX(Sheet1!L:L,MATCH('Import Demurrage Detention'!$R923,Sheet1!$A:$A,0),1),"")</f>
        <v/>
      </c>
      <c r="H923" s="15" t="str">
        <f>+IFERROR(INDEX(Sheet1!M:M,MATCH('Import Demurrage Detention'!$R923,Sheet1!$A:$A,0),1),"")</f>
        <v/>
      </c>
      <c r="I923" s="15" t="str">
        <f>+IFERROR(INDEX(Sheet1!N:N,MATCH('Import Demurrage Detention'!$R923,Sheet1!$A:$A,0),1),"")</f>
        <v/>
      </c>
      <c r="J923" s="15" t="str">
        <f>+IFERROR(INDEX(Sheet1!O:O,MATCH('Import Demurrage Detention'!$R923,Sheet1!$A:$A,0),1),"")</f>
        <v/>
      </c>
      <c r="K923" s="15" t="str">
        <f>+IFERROR(INDEX(Sheet1!P:P,MATCH('Import Demurrage Detention'!$R923,Sheet1!$A:$A,0),1),"")</f>
        <v/>
      </c>
      <c r="L923" s="15" t="str">
        <f>+IFERROR(INDEX(Sheet1!Q:Q,MATCH('Import Demurrage Detention'!$R923,Sheet1!$A:$A,0),1),"")</f>
        <v/>
      </c>
      <c r="M923" s="15" t="str">
        <f>+IFERROR(INDEX(Sheet1!R:R,MATCH('Import Demurrage Detention'!$R923,Sheet1!$A:$A,0),1),"")</f>
        <v/>
      </c>
      <c r="N923" s="15" t="str">
        <f>+IFERROR(INDEX(Sheet1!S:S,MATCH('Import Demurrage Detention'!$R923,Sheet1!$A:$A,0),1),"")</f>
        <v/>
      </c>
      <c r="O923" s="15" t="str">
        <f>+IFERROR(INDEX(Sheet1!T:T,MATCH('Import Demurrage Detention'!$R923,Sheet1!$A:$A,0),1),"")</f>
        <v/>
      </c>
      <c r="P923" s="15" t="str">
        <f>+IFERROR(INDEX(Sheet1!U:U,MATCH('Import Demurrage Detention'!$R923,Sheet1!$A:$A,0),1),"")</f>
        <v/>
      </c>
      <c r="Q923" s="15" t="str">
        <f>+IFERROR(INDEX(Sheet1!V:V,MATCH('Import Demurrage Detention'!$R923,Sheet1!$A:$A,0),1),"")</f>
        <v/>
      </c>
      <c r="R923" s="12">
        <f t="shared" si="11"/>
        <v>915</v>
      </c>
    </row>
    <row r="924" spans="1:18">
      <c r="A924" s="14" t="str">
        <f>+IFERROR(INDEX(Sheet1!$C:$C,MATCH('Import Demurrage Detention'!$R924,Sheet1!$A:$A,0),1),"")</f>
        <v/>
      </c>
      <c r="B924" s="14" t="str">
        <f>+IFERROR(INDEX(Sheet1!$F:$F,MATCH('Import Demurrage Detention'!$R924,Sheet1!$A:$A,0),1),"")</f>
        <v/>
      </c>
      <c r="C924" s="15" t="str">
        <f>+IFERROR(INDEX(Sheet1!$H:$H,MATCH('Import Demurrage Detention'!$R924,Sheet1!$A:$A,0),1),"")</f>
        <v/>
      </c>
      <c r="D924" s="15" t="str">
        <f>+IFERROR(INDEX(Sheet1!$I:$I,MATCH('Import Demurrage Detention'!$R924,Sheet1!$A:$A,0),1),"")</f>
        <v/>
      </c>
      <c r="E924" s="15" t="str">
        <f>+IFERROR(INDEX(Sheet1!J:J,MATCH('Import Demurrage Detention'!$R924,Sheet1!$A:$A,0),1),"")</f>
        <v/>
      </c>
      <c r="F924" s="15" t="str">
        <f>+IFERROR(INDEX(Sheet1!K:K,MATCH('Import Demurrage Detention'!$R924,Sheet1!$A:$A,0),1),"")</f>
        <v/>
      </c>
      <c r="G924" s="15" t="str">
        <f>+IFERROR(INDEX(Sheet1!L:L,MATCH('Import Demurrage Detention'!$R924,Sheet1!$A:$A,0),1),"")</f>
        <v/>
      </c>
      <c r="H924" s="15" t="str">
        <f>+IFERROR(INDEX(Sheet1!M:M,MATCH('Import Demurrage Detention'!$R924,Sheet1!$A:$A,0),1),"")</f>
        <v/>
      </c>
      <c r="I924" s="15" t="str">
        <f>+IFERROR(INDEX(Sheet1!N:N,MATCH('Import Demurrage Detention'!$R924,Sheet1!$A:$A,0),1),"")</f>
        <v/>
      </c>
      <c r="J924" s="15" t="str">
        <f>+IFERROR(INDEX(Sheet1!O:O,MATCH('Import Demurrage Detention'!$R924,Sheet1!$A:$A,0),1),"")</f>
        <v/>
      </c>
      <c r="K924" s="15" t="str">
        <f>+IFERROR(INDEX(Sheet1!P:P,MATCH('Import Demurrage Detention'!$R924,Sheet1!$A:$A,0),1),"")</f>
        <v/>
      </c>
      <c r="L924" s="15" t="str">
        <f>+IFERROR(INDEX(Sheet1!Q:Q,MATCH('Import Demurrage Detention'!$R924,Sheet1!$A:$A,0),1),"")</f>
        <v/>
      </c>
      <c r="M924" s="15" t="str">
        <f>+IFERROR(INDEX(Sheet1!R:R,MATCH('Import Demurrage Detention'!$R924,Sheet1!$A:$A,0),1),"")</f>
        <v/>
      </c>
      <c r="N924" s="15" t="str">
        <f>+IFERROR(INDEX(Sheet1!S:S,MATCH('Import Demurrage Detention'!$R924,Sheet1!$A:$A,0),1),"")</f>
        <v/>
      </c>
      <c r="O924" s="15" t="str">
        <f>+IFERROR(INDEX(Sheet1!T:T,MATCH('Import Demurrage Detention'!$R924,Sheet1!$A:$A,0),1),"")</f>
        <v/>
      </c>
      <c r="P924" s="15" t="str">
        <f>+IFERROR(INDEX(Sheet1!U:U,MATCH('Import Demurrage Detention'!$R924,Sheet1!$A:$A,0),1),"")</f>
        <v/>
      </c>
      <c r="Q924" s="15" t="str">
        <f>+IFERROR(INDEX(Sheet1!V:V,MATCH('Import Demurrage Detention'!$R924,Sheet1!$A:$A,0),1),"")</f>
        <v/>
      </c>
      <c r="R924" s="12">
        <f t="shared" ref="R924:R987" si="12">+R923+1</f>
        <v>916</v>
      </c>
    </row>
    <row r="925" spans="1:18">
      <c r="A925" s="14" t="str">
        <f>+IFERROR(INDEX(Sheet1!$C:$C,MATCH('Import Demurrage Detention'!$R925,Sheet1!$A:$A,0),1),"")</f>
        <v/>
      </c>
      <c r="B925" s="14" t="str">
        <f>+IFERROR(INDEX(Sheet1!$F:$F,MATCH('Import Demurrage Detention'!$R925,Sheet1!$A:$A,0),1),"")</f>
        <v/>
      </c>
      <c r="C925" s="15" t="str">
        <f>+IFERROR(INDEX(Sheet1!$H:$H,MATCH('Import Demurrage Detention'!$R925,Sheet1!$A:$A,0),1),"")</f>
        <v/>
      </c>
      <c r="D925" s="15" t="str">
        <f>+IFERROR(INDEX(Sheet1!$I:$I,MATCH('Import Demurrage Detention'!$R925,Sheet1!$A:$A,0),1),"")</f>
        <v/>
      </c>
      <c r="E925" s="15" t="str">
        <f>+IFERROR(INDEX(Sheet1!J:J,MATCH('Import Demurrage Detention'!$R925,Sheet1!$A:$A,0),1),"")</f>
        <v/>
      </c>
      <c r="F925" s="15" t="str">
        <f>+IFERROR(INDEX(Sheet1!K:K,MATCH('Import Demurrage Detention'!$R925,Sheet1!$A:$A,0),1),"")</f>
        <v/>
      </c>
      <c r="G925" s="15" t="str">
        <f>+IFERROR(INDEX(Sheet1!L:L,MATCH('Import Demurrage Detention'!$R925,Sheet1!$A:$A,0),1),"")</f>
        <v/>
      </c>
      <c r="H925" s="15" t="str">
        <f>+IFERROR(INDEX(Sheet1!M:M,MATCH('Import Demurrage Detention'!$R925,Sheet1!$A:$A,0),1),"")</f>
        <v/>
      </c>
      <c r="I925" s="15" t="str">
        <f>+IFERROR(INDEX(Sheet1!N:N,MATCH('Import Demurrage Detention'!$R925,Sheet1!$A:$A,0),1),"")</f>
        <v/>
      </c>
      <c r="J925" s="15" t="str">
        <f>+IFERROR(INDEX(Sheet1!O:O,MATCH('Import Demurrage Detention'!$R925,Sheet1!$A:$A,0),1),"")</f>
        <v/>
      </c>
      <c r="K925" s="15" t="str">
        <f>+IFERROR(INDEX(Sheet1!P:P,MATCH('Import Demurrage Detention'!$R925,Sheet1!$A:$A,0),1),"")</f>
        <v/>
      </c>
      <c r="L925" s="15" t="str">
        <f>+IFERROR(INDEX(Sheet1!Q:Q,MATCH('Import Demurrage Detention'!$R925,Sheet1!$A:$A,0),1),"")</f>
        <v/>
      </c>
      <c r="M925" s="15" t="str">
        <f>+IFERROR(INDEX(Sheet1!R:R,MATCH('Import Demurrage Detention'!$R925,Sheet1!$A:$A,0),1),"")</f>
        <v/>
      </c>
      <c r="N925" s="15" t="str">
        <f>+IFERROR(INDEX(Sheet1!S:S,MATCH('Import Demurrage Detention'!$R925,Sheet1!$A:$A,0),1),"")</f>
        <v/>
      </c>
      <c r="O925" s="15" t="str">
        <f>+IFERROR(INDEX(Sheet1!T:T,MATCH('Import Demurrage Detention'!$R925,Sheet1!$A:$A,0),1),"")</f>
        <v/>
      </c>
      <c r="P925" s="15" t="str">
        <f>+IFERROR(INDEX(Sheet1!U:U,MATCH('Import Demurrage Detention'!$R925,Sheet1!$A:$A,0),1),"")</f>
        <v/>
      </c>
      <c r="Q925" s="15" t="str">
        <f>+IFERROR(INDEX(Sheet1!V:V,MATCH('Import Demurrage Detention'!$R925,Sheet1!$A:$A,0),1),"")</f>
        <v/>
      </c>
      <c r="R925" s="12">
        <f t="shared" si="12"/>
        <v>917</v>
      </c>
    </row>
    <row r="926" spans="1:18">
      <c r="A926" s="14" t="str">
        <f>+IFERROR(INDEX(Sheet1!$C:$C,MATCH('Import Demurrage Detention'!$R926,Sheet1!$A:$A,0),1),"")</f>
        <v/>
      </c>
      <c r="B926" s="14" t="str">
        <f>+IFERROR(INDEX(Sheet1!$F:$F,MATCH('Import Demurrage Detention'!$R926,Sheet1!$A:$A,0),1),"")</f>
        <v/>
      </c>
      <c r="C926" s="15" t="str">
        <f>+IFERROR(INDEX(Sheet1!$H:$H,MATCH('Import Demurrage Detention'!$R926,Sheet1!$A:$A,0),1),"")</f>
        <v/>
      </c>
      <c r="D926" s="15" t="str">
        <f>+IFERROR(INDEX(Sheet1!$I:$I,MATCH('Import Demurrage Detention'!$R926,Sheet1!$A:$A,0),1),"")</f>
        <v/>
      </c>
      <c r="E926" s="15" t="str">
        <f>+IFERROR(INDEX(Sheet1!J:J,MATCH('Import Demurrage Detention'!$R926,Sheet1!$A:$A,0),1),"")</f>
        <v/>
      </c>
      <c r="F926" s="15" t="str">
        <f>+IFERROR(INDEX(Sheet1!K:K,MATCH('Import Demurrage Detention'!$R926,Sheet1!$A:$A,0),1),"")</f>
        <v/>
      </c>
      <c r="G926" s="15" t="str">
        <f>+IFERROR(INDEX(Sheet1!L:L,MATCH('Import Demurrage Detention'!$R926,Sheet1!$A:$A,0),1),"")</f>
        <v/>
      </c>
      <c r="H926" s="15" t="str">
        <f>+IFERROR(INDEX(Sheet1!M:M,MATCH('Import Demurrage Detention'!$R926,Sheet1!$A:$A,0),1),"")</f>
        <v/>
      </c>
      <c r="I926" s="15" t="str">
        <f>+IFERROR(INDEX(Sheet1!N:N,MATCH('Import Demurrage Detention'!$R926,Sheet1!$A:$A,0),1),"")</f>
        <v/>
      </c>
      <c r="J926" s="15" t="str">
        <f>+IFERROR(INDEX(Sheet1!O:O,MATCH('Import Demurrage Detention'!$R926,Sheet1!$A:$A,0),1),"")</f>
        <v/>
      </c>
      <c r="K926" s="15" t="str">
        <f>+IFERROR(INDEX(Sheet1!P:P,MATCH('Import Demurrage Detention'!$R926,Sheet1!$A:$A,0),1),"")</f>
        <v/>
      </c>
      <c r="L926" s="15" t="str">
        <f>+IFERROR(INDEX(Sheet1!Q:Q,MATCH('Import Demurrage Detention'!$R926,Sheet1!$A:$A,0),1),"")</f>
        <v/>
      </c>
      <c r="M926" s="15" t="str">
        <f>+IFERROR(INDEX(Sheet1!R:R,MATCH('Import Demurrage Detention'!$R926,Sheet1!$A:$A,0),1),"")</f>
        <v/>
      </c>
      <c r="N926" s="15" t="str">
        <f>+IFERROR(INDEX(Sheet1!S:S,MATCH('Import Demurrage Detention'!$R926,Sheet1!$A:$A,0),1),"")</f>
        <v/>
      </c>
      <c r="O926" s="15" t="str">
        <f>+IFERROR(INDEX(Sheet1!T:T,MATCH('Import Demurrage Detention'!$R926,Sheet1!$A:$A,0),1),"")</f>
        <v/>
      </c>
      <c r="P926" s="15" t="str">
        <f>+IFERROR(INDEX(Sheet1!U:U,MATCH('Import Demurrage Detention'!$R926,Sheet1!$A:$A,0),1),"")</f>
        <v/>
      </c>
      <c r="Q926" s="15" t="str">
        <f>+IFERROR(INDEX(Sheet1!V:V,MATCH('Import Demurrage Detention'!$R926,Sheet1!$A:$A,0),1),"")</f>
        <v/>
      </c>
      <c r="R926" s="12">
        <f t="shared" si="12"/>
        <v>918</v>
      </c>
    </row>
    <row r="927" spans="1:18">
      <c r="A927" s="14" t="str">
        <f>+IFERROR(INDEX(Sheet1!$C:$C,MATCH('Import Demurrage Detention'!$R927,Sheet1!$A:$A,0),1),"")</f>
        <v/>
      </c>
      <c r="B927" s="14" t="str">
        <f>+IFERROR(INDEX(Sheet1!$F:$F,MATCH('Import Demurrage Detention'!$R927,Sheet1!$A:$A,0),1),"")</f>
        <v/>
      </c>
      <c r="C927" s="15" t="str">
        <f>+IFERROR(INDEX(Sheet1!$H:$H,MATCH('Import Demurrage Detention'!$R927,Sheet1!$A:$A,0),1),"")</f>
        <v/>
      </c>
      <c r="D927" s="15" t="str">
        <f>+IFERROR(INDEX(Sheet1!$I:$I,MATCH('Import Demurrage Detention'!$R927,Sheet1!$A:$A,0),1),"")</f>
        <v/>
      </c>
      <c r="E927" s="15" t="str">
        <f>+IFERROR(INDEX(Sheet1!J:J,MATCH('Import Demurrage Detention'!$R927,Sheet1!$A:$A,0),1),"")</f>
        <v/>
      </c>
      <c r="F927" s="15" t="str">
        <f>+IFERROR(INDEX(Sheet1!K:K,MATCH('Import Demurrage Detention'!$R927,Sheet1!$A:$A,0),1),"")</f>
        <v/>
      </c>
      <c r="G927" s="15" t="str">
        <f>+IFERROR(INDEX(Sheet1!L:L,MATCH('Import Demurrage Detention'!$R927,Sheet1!$A:$A,0),1),"")</f>
        <v/>
      </c>
      <c r="H927" s="15" t="str">
        <f>+IFERROR(INDEX(Sheet1!M:M,MATCH('Import Demurrage Detention'!$R927,Sheet1!$A:$A,0),1),"")</f>
        <v/>
      </c>
      <c r="I927" s="15" t="str">
        <f>+IFERROR(INDEX(Sheet1!N:N,MATCH('Import Demurrage Detention'!$R927,Sheet1!$A:$A,0),1),"")</f>
        <v/>
      </c>
      <c r="J927" s="15" t="str">
        <f>+IFERROR(INDEX(Sheet1!O:O,MATCH('Import Demurrage Detention'!$R927,Sheet1!$A:$A,0),1),"")</f>
        <v/>
      </c>
      <c r="K927" s="15" t="str">
        <f>+IFERROR(INDEX(Sheet1!P:P,MATCH('Import Demurrage Detention'!$R927,Sheet1!$A:$A,0),1),"")</f>
        <v/>
      </c>
      <c r="L927" s="15" t="str">
        <f>+IFERROR(INDEX(Sheet1!Q:Q,MATCH('Import Demurrage Detention'!$R927,Sheet1!$A:$A,0),1),"")</f>
        <v/>
      </c>
      <c r="M927" s="15" t="str">
        <f>+IFERROR(INDEX(Sheet1!R:R,MATCH('Import Demurrage Detention'!$R927,Sheet1!$A:$A,0),1),"")</f>
        <v/>
      </c>
      <c r="N927" s="15" t="str">
        <f>+IFERROR(INDEX(Sheet1!S:S,MATCH('Import Demurrage Detention'!$R927,Sheet1!$A:$A,0),1),"")</f>
        <v/>
      </c>
      <c r="O927" s="15" t="str">
        <f>+IFERROR(INDEX(Sheet1!T:T,MATCH('Import Demurrage Detention'!$R927,Sheet1!$A:$A,0),1),"")</f>
        <v/>
      </c>
      <c r="P927" s="15" t="str">
        <f>+IFERROR(INDEX(Sheet1!U:U,MATCH('Import Demurrage Detention'!$R927,Sheet1!$A:$A,0),1),"")</f>
        <v/>
      </c>
      <c r="Q927" s="15" t="str">
        <f>+IFERROR(INDEX(Sheet1!V:V,MATCH('Import Demurrage Detention'!$R927,Sheet1!$A:$A,0),1),"")</f>
        <v/>
      </c>
      <c r="R927" s="12">
        <f t="shared" si="12"/>
        <v>919</v>
      </c>
    </row>
    <row r="928" spans="1:18">
      <c r="A928" s="14" t="str">
        <f>+IFERROR(INDEX(Sheet1!$C:$C,MATCH('Import Demurrage Detention'!$R928,Sheet1!$A:$A,0),1),"")</f>
        <v/>
      </c>
      <c r="B928" s="14" t="str">
        <f>+IFERROR(INDEX(Sheet1!$F:$F,MATCH('Import Demurrage Detention'!$R928,Sheet1!$A:$A,0),1),"")</f>
        <v/>
      </c>
      <c r="C928" s="15" t="str">
        <f>+IFERROR(INDEX(Sheet1!$H:$H,MATCH('Import Demurrage Detention'!$R928,Sheet1!$A:$A,0),1),"")</f>
        <v/>
      </c>
      <c r="D928" s="15" t="str">
        <f>+IFERROR(INDEX(Sheet1!$I:$I,MATCH('Import Demurrage Detention'!$R928,Sheet1!$A:$A,0),1),"")</f>
        <v/>
      </c>
      <c r="E928" s="15" t="str">
        <f>+IFERROR(INDEX(Sheet1!J:J,MATCH('Import Demurrage Detention'!$R928,Sheet1!$A:$A,0),1),"")</f>
        <v/>
      </c>
      <c r="F928" s="15" t="str">
        <f>+IFERROR(INDEX(Sheet1!K:K,MATCH('Import Demurrage Detention'!$R928,Sheet1!$A:$A,0),1),"")</f>
        <v/>
      </c>
      <c r="G928" s="15" t="str">
        <f>+IFERROR(INDEX(Sheet1!L:L,MATCH('Import Demurrage Detention'!$R928,Sheet1!$A:$A,0),1),"")</f>
        <v/>
      </c>
      <c r="H928" s="15" t="str">
        <f>+IFERROR(INDEX(Sheet1!M:M,MATCH('Import Demurrage Detention'!$R928,Sheet1!$A:$A,0),1),"")</f>
        <v/>
      </c>
      <c r="I928" s="15" t="str">
        <f>+IFERROR(INDEX(Sheet1!N:N,MATCH('Import Demurrage Detention'!$R928,Sheet1!$A:$A,0),1),"")</f>
        <v/>
      </c>
      <c r="J928" s="15" t="str">
        <f>+IFERROR(INDEX(Sheet1!O:O,MATCH('Import Demurrage Detention'!$R928,Sheet1!$A:$A,0),1),"")</f>
        <v/>
      </c>
      <c r="K928" s="15" t="str">
        <f>+IFERROR(INDEX(Sheet1!P:P,MATCH('Import Demurrage Detention'!$R928,Sheet1!$A:$A,0),1),"")</f>
        <v/>
      </c>
      <c r="L928" s="15" t="str">
        <f>+IFERROR(INDEX(Sheet1!Q:Q,MATCH('Import Demurrage Detention'!$R928,Sheet1!$A:$A,0),1),"")</f>
        <v/>
      </c>
      <c r="M928" s="15" t="str">
        <f>+IFERROR(INDEX(Sheet1!R:R,MATCH('Import Demurrage Detention'!$R928,Sheet1!$A:$A,0),1),"")</f>
        <v/>
      </c>
      <c r="N928" s="15" t="str">
        <f>+IFERROR(INDEX(Sheet1!S:S,MATCH('Import Demurrage Detention'!$R928,Sheet1!$A:$A,0),1),"")</f>
        <v/>
      </c>
      <c r="O928" s="15" t="str">
        <f>+IFERROR(INDEX(Sheet1!T:T,MATCH('Import Demurrage Detention'!$R928,Sheet1!$A:$A,0),1),"")</f>
        <v/>
      </c>
      <c r="P928" s="15" t="str">
        <f>+IFERROR(INDEX(Sheet1!U:U,MATCH('Import Demurrage Detention'!$R928,Sheet1!$A:$A,0),1),"")</f>
        <v/>
      </c>
      <c r="Q928" s="15" t="str">
        <f>+IFERROR(INDEX(Sheet1!V:V,MATCH('Import Demurrage Detention'!$R928,Sheet1!$A:$A,0),1),"")</f>
        <v/>
      </c>
      <c r="R928" s="12">
        <f t="shared" si="12"/>
        <v>920</v>
      </c>
    </row>
    <row r="929" spans="1:18">
      <c r="A929" s="14" t="str">
        <f>+IFERROR(INDEX(Sheet1!$C:$C,MATCH('Import Demurrage Detention'!$R929,Sheet1!$A:$A,0),1),"")</f>
        <v/>
      </c>
      <c r="B929" s="14" t="str">
        <f>+IFERROR(INDEX(Sheet1!$F:$F,MATCH('Import Demurrage Detention'!$R929,Sheet1!$A:$A,0),1),"")</f>
        <v/>
      </c>
      <c r="C929" s="15" t="str">
        <f>+IFERROR(INDEX(Sheet1!$H:$H,MATCH('Import Demurrage Detention'!$R929,Sheet1!$A:$A,0),1),"")</f>
        <v/>
      </c>
      <c r="D929" s="15" t="str">
        <f>+IFERROR(INDEX(Sheet1!$I:$I,MATCH('Import Demurrage Detention'!$R929,Sheet1!$A:$A,0),1),"")</f>
        <v/>
      </c>
      <c r="E929" s="15" t="str">
        <f>+IFERROR(INDEX(Sheet1!J:J,MATCH('Import Demurrage Detention'!$R929,Sheet1!$A:$A,0),1),"")</f>
        <v/>
      </c>
      <c r="F929" s="15" t="str">
        <f>+IFERROR(INDEX(Sheet1!K:K,MATCH('Import Demurrage Detention'!$R929,Sheet1!$A:$A,0),1),"")</f>
        <v/>
      </c>
      <c r="G929" s="15" t="str">
        <f>+IFERROR(INDEX(Sheet1!L:L,MATCH('Import Demurrage Detention'!$R929,Sheet1!$A:$A,0),1),"")</f>
        <v/>
      </c>
      <c r="H929" s="15" t="str">
        <f>+IFERROR(INDEX(Sheet1!M:M,MATCH('Import Demurrage Detention'!$R929,Sheet1!$A:$A,0),1),"")</f>
        <v/>
      </c>
      <c r="I929" s="15" t="str">
        <f>+IFERROR(INDEX(Sheet1!N:N,MATCH('Import Demurrage Detention'!$R929,Sheet1!$A:$A,0),1),"")</f>
        <v/>
      </c>
      <c r="J929" s="15" t="str">
        <f>+IFERROR(INDEX(Sheet1!O:O,MATCH('Import Demurrage Detention'!$R929,Sheet1!$A:$A,0),1),"")</f>
        <v/>
      </c>
      <c r="K929" s="15" t="str">
        <f>+IFERROR(INDEX(Sheet1!P:P,MATCH('Import Demurrage Detention'!$R929,Sheet1!$A:$A,0),1),"")</f>
        <v/>
      </c>
      <c r="L929" s="15" t="str">
        <f>+IFERROR(INDEX(Sheet1!Q:Q,MATCH('Import Demurrage Detention'!$R929,Sheet1!$A:$A,0),1),"")</f>
        <v/>
      </c>
      <c r="M929" s="15" t="str">
        <f>+IFERROR(INDEX(Sheet1!R:R,MATCH('Import Demurrage Detention'!$R929,Sheet1!$A:$A,0),1),"")</f>
        <v/>
      </c>
      <c r="N929" s="15" t="str">
        <f>+IFERROR(INDEX(Sheet1!S:S,MATCH('Import Demurrage Detention'!$R929,Sheet1!$A:$A,0),1),"")</f>
        <v/>
      </c>
      <c r="O929" s="15" t="str">
        <f>+IFERROR(INDEX(Sheet1!T:T,MATCH('Import Demurrage Detention'!$R929,Sheet1!$A:$A,0),1),"")</f>
        <v/>
      </c>
      <c r="P929" s="15" t="str">
        <f>+IFERROR(INDEX(Sheet1!U:U,MATCH('Import Demurrage Detention'!$R929,Sheet1!$A:$A,0),1),"")</f>
        <v/>
      </c>
      <c r="Q929" s="15" t="str">
        <f>+IFERROR(INDEX(Sheet1!V:V,MATCH('Import Demurrage Detention'!$R929,Sheet1!$A:$A,0),1),"")</f>
        <v/>
      </c>
      <c r="R929" s="12">
        <f t="shared" si="12"/>
        <v>921</v>
      </c>
    </row>
    <row r="930" spans="1:18">
      <c r="A930" s="14" t="str">
        <f>+IFERROR(INDEX(Sheet1!$C:$C,MATCH('Import Demurrage Detention'!$R930,Sheet1!$A:$A,0),1),"")</f>
        <v/>
      </c>
      <c r="B930" s="14" t="str">
        <f>+IFERROR(INDEX(Sheet1!$F:$F,MATCH('Import Demurrage Detention'!$R930,Sheet1!$A:$A,0),1),"")</f>
        <v/>
      </c>
      <c r="C930" s="15" t="str">
        <f>+IFERROR(INDEX(Sheet1!$H:$H,MATCH('Import Demurrage Detention'!$R930,Sheet1!$A:$A,0),1),"")</f>
        <v/>
      </c>
      <c r="D930" s="15" t="str">
        <f>+IFERROR(INDEX(Sheet1!$I:$I,MATCH('Import Demurrage Detention'!$R930,Sheet1!$A:$A,0),1),"")</f>
        <v/>
      </c>
      <c r="E930" s="15" t="str">
        <f>+IFERROR(INDEX(Sheet1!J:J,MATCH('Import Demurrage Detention'!$R930,Sheet1!$A:$A,0),1),"")</f>
        <v/>
      </c>
      <c r="F930" s="15" t="str">
        <f>+IFERROR(INDEX(Sheet1!K:K,MATCH('Import Demurrage Detention'!$R930,Sheet1!$A:$A,0),1),"")</f>
        <v/>
      </c>
      <c r="G930" s="15" t="str">
        <f>+IFERROR(INDEX(Sheet1!L:L,MATCH('Import Demurrage Detention'!$R930,Sheet1!$A:$A,0),1),"")</f>
        <v/>
      </c>
      <c r="H930" s="15" t="str">
        <f>+IFERROR(INDEX(Sheet1!M:M,MATCH('Import Demurrage Detention'!$R930,Sheet1!$A:$A,0),1),"")</f>
        <v/>
      </c>
      <c r="I930" s="15" t="str">
        <f>+IFERROR(INDEX(Sheet1!N:N,MATCH('Import Demurrage Detention'!$R930,Sheet1!$A:$A,0),1),"")</f>
        <v/>
      </c>
      <c r="J930" s="15" t="str">
        <f>+IFERROR(INDEX(Sheet1!O:O,MATCH('Import Demurrage Detention'!$R930,Sheet1!$A:$A,0),1),"")</f>
        <v/>
      </c>
      <c r="K930" s="15" t="str">
        <f>+IFERROR(INDEX(Sheet1!P:P,MATCH('Import Demurrage Detention'!$R930,Sheet1!$A:$A,0),1),"")</f>
        <v/>
      </c>
      <c r="L930" s="15" t="str">
        <f>+IFERROR(INDEX(Sheet1!Q:Q,MATCH('Import Demurrage Detention'!$R930,Sheet1!$A:$A,0),1),"")</f>
        <v/>
      </c>
      <c r="M930" s="15" t="str">
        <f>+IFERROR(INDEX(Sheet1!R:R,MATCH('Import Demurrage Detention'!$R930,Sheet1!$A:$A,0),1),"")</f>
        <v/>
      </c>
      <c r="N930" s="15" t="str">
        <f>+IFERROR(INDEX(Sheet1!S:S,MATCH('Import Demurrage Detention'!$R930,Sheet1!$A:$A,0),1),"")</f>
        <v/>
      </c>
      <c r="O930" s="15" t="str">
        <f>+IFERROR(INDEX(Sheet1!T:T,MATCH('Import Demurrage Detention'!$R930,Sheet1!$A:$A,0),1),"")</f>
        <v/>
      </c>
      <c r="P930" s="15" t="str">
        <f>+IFERROR(INDEX(Sheet1!U:U,MATCH('Import Demurrage Detention'!$R930,Sheet1!$A:$A,0),1),"")</f>
        <v/>
      </c>
      <c r="Q930" s="15" t="str">
        <f>+IFERROR(INDEX(Sheet1!V:V,MATCH('Import Demurrage Detention'!$R930,Sheet1!$A:$A,0),1),"")</f>
        <v/>
      </c>
      <c r="R930" s="12">
        <f t="shared" si="12"/>
        <v>922</v>
      </c>
    </row>
    <row r="931" spans="1:18">
      <c r="A931" s="14" t="str">
        <f>+IFERROR(INDEX(Sheet1!$C:$C,MATCH('Import Demurrage Detention'!$R931,Sheet1!$A:$A,0),1),"")</f>
        <v/>
      </c>
      <c r="B931" s="14" t="str">
        <f>+IFERROR(INDEX(Sheet1!$F:$F,MATCH('Import Demurrage Detention'!$R931,Sheet1!$A:$A,0),1),"")</f>
        <v/>
      </c>
      <c r="C931" s="15" t="str">
        <f>+IFERROR(INDEX(Sheet1!$H:$H,MATCH('Import Demurrage Detention'!$R931,Sheet1!$A:$A,0),1),"")</f>
        <v/>
      </c>
      <c r="D931" s="15" t="str">
        <f>+IFERROR(INDEX(Sheet1!$I:$I,MATCH('Import Demurrage Detention'!$R931,Sheet1!$A:$A,0),1),"")</f>
        <v/>
      </c>
      <c r="E931" s="15" t="str">
        <f>+IFERROR(INDEX(Sheet1!J:J,MATCH('Import Demurrage Detention'!$R931,Sheet1!$A:$A,0),1),"")</f>
        <v/>
      </c>
      <c r="F931" s="15" t="str">
        <f>+IFERROR(INDEX(Sheet1!K:K,MATCH('Import Demurrage Detention'!$R931,Sheet1!$A:$A,0),1),"")</f>
        <v/>
      </c>
      <c r="G931" s="15" t="str">
        <f>+IFERROR(INDEX(Sheet1!L:L,MATCH('Import Demurrage Detention'!$R931,Sheet1!$A:$A,0),1),"")</f>
        <v/>
      </c>
      <c r="H931" s="15" t="str">
        <f>+IFERROR(INDEX(Sheet1!M:M,MATCH('Import Demurrage Detention'!$R931,Sheet1!$A:$A,0),1),"")</f>
        <v/>
      </c>
      <c r="I931" s="15" t="str">
        <f>+IFERROR(INDEX(Sheet1!N:N,MATCH('Import Demurrage Detention'!$R931,Sheet1!$A:$A,0),1),"")</f>
        <v/>
      </c>
      <c r="J931" s="15" t="str">
        <f>+IFERROR(INDEX(Sheet1!O:O,MATCH('Import Demurrage Detention'!$R931,Sheet1!$A:$A,0),1),"")</f>
        <v/>
      </c>
      <c r="K931" s="15" t="str">
        <f>+IFERROR(INDEX(Sheet1!P:P,MATCH('Import Demurrage Detention'!$R931,Sheet1!$A:$A,0),1),"")</f>
        <v/>
      </c>
      <c r="L931" s="15" t="str">
        <f>+IFERROR(INDEX(Sheet1!Q:Q,MATCH('Import Demurrage Detention'!$R931,Sheet1!$A:$A,0),1),"")</f>
        <v/>
      </c>
      <c r="M931" s="15" t="str">
        <f>+IFERROR(INDEX(Sheet1!R:R,MATCH('Import Demurrage Detention'!$R931,Sheet1!$A:$A,0),1),"")</f>
        <v/>
      </c>
      <c r="N931" s="15" t="str">
        <f>+IFERROR(INDEX(Sheet1!S:S,MATCH('Import Demurrage Detention'!$R931,Sheet1!$A:$A,0),1),"")</f>
        <v/>
      </c>
      <c r="O931" s="15" t="str">
        <f>+IFERROR(INDEX(Sheet1!T:T,MATCH('Import Demurrage Detention'!$R931,Sheet1!$A:$A,0),1),"")</f>
        <v/>
      </c>
      <c r="P931" s="15" t="str">
        <f>+IFERROR(INDEX(Sheet1!U:U,MATCH('Import Demurrage Detention'!$R931,Sheet1!$A:$A,0),1),"")</f>
        <v/>
      </c>
      <c r="Q931" s="15" t="str">
        <f>+IFERROR(INDEX(Sheet1!V:V,MATCH('Import Demurrage Detention'!$R931,Sheet1!$A:$A,0),1),"")</f>
        <v/>
      </c>
      <c r="R931" s="12">
        <f t="shared" si="12"/>
        <v>923</v>
      </c>
    </row>
    <row r="932" spans="1:18">
      <c r="A932" s="14" t="str">
        <f>+IFERROR(INDEX(Sheet1!$C:$C,MATCH('Import Demurrage Detention'!$R932,Sheet1!$A:$A,0),1),"")</f>
        <v/>
      </c>
      <c r="B932" s="14" t="str">
        <f>+IFERROR(INDEX(Sheet1!$F:$F,MATCH('Import Demurrage Detention'!$R932,Sheet1!$A:$A,0),1),"")</f>
        <v/>
      </c>
      <c r="C932" s="15" t="str">
        <f>+IFERROR(INDEX(Sheet1!$H:$H,MATCH('Import Demurrage Detention'!$R932,Sheet1!$A:$A,0),1),"")</f>
        <v/>
      </c>
      <c r="D932" s="15" t="str">
        <f>+IFERROR(INDEX(Sheet1!$I:$I,MATCH('Import Demurrage Detention'!$R932,Sheet1!$A:$A,0),1),"")</f>
        <v/>
      </c>
      <c r="E932" s="15" t="str">
        <f>+IFERROR(INDEX(Sheet1!J:J,MATCH('Import Demurrage Detention'!$R932,Sheet1!$A:$A,0),1),"")</f>
        <v/>
      </c>
      <c r="F932" s="15" t="str">
        <f>+IFERROR(INDEX(Sheet1!K:K,MATCH('Import Demurrage Detention'!$R932,Sheet1!$A:$A,0),1),"")</f>
        <v/>
      </c>
      <c r="G932" s="15" t="str">
        <f>+IFERROR(INDEX(Sheet1!L:L,MATCH('Import Demurrage Detention'!$R932,Sheet1!$A:$A,0),1),"")</f>
        <v/>
      </c>
      <c r="H932" s="15" t="str">
        <f>+IFERROR(INDEX(Sheet1!M:M,MATCH('Import Demurrage Detention'!$R932,Sheet1!$A:$A,0),1),"")</f>
        <v/>
      </c>
      <c r="I932" s="15" t="str">
        <f>+IFERROR(INDEX(Sheet1!N:N,MATCH('Import Demurrage Detention'!$R932,Sheet1!$A:$A,0),1),"")</f>
        <v/>
      </c>
      <c r="J932" s="15" t="str">
        <f>+IFERROR(INDEX(Sheet1!O:O,MATCH('Import Demurrage Detention'!$R932,Sheet1!$A:$A,0),1),"")</f>
        <v/>
      </c>
      <c r="K932" s="15" t="str">
        <f>+IFERROR(INDEX(Sheet1!P:P,MATCH('Import Demurrage Detention'!$R932,Sheet1!$A:$A,0),1),"")</f>
        <v/>
      </c>
      <c r="L932" s="15" t="str">
        <f>+IFERROR(INDEX(Sheet1!Q:Q,MATCH('Import Demurrage Detention'!$R932,Sheet1!$A:$A,0),1),"")</f>
        <v/>
      </c>
      <c r="M932" s="15" t="str">
        <f>+IFERROR(INDEX(Sheet1!R:R,MATCH('Import Demurrage Detention'!$R932,Sheet1!$A:$A,0),1),"")</f>
        <v/>
      </c>
      <c r="N932" s="15" t="str">
        <f>+IFERROR(INDEX(Sheet1!S:S,MATCH('Import Demurrage Detention'!$R932,Sheet1!$A:$A,0),1),"")</f>
        <v/>
      </c>
      <c r="O932" s="15" t="str">
        <f>+IFERROR(INDEX(Sheet1!T:T,MATCH('Import Demurrage Detention'!$R932,Sheet1!$A:$A,0),1),"")</f>
        <v/>
      </c>
      <c r="P932" s="15" t="str">
        <f>+IFERROR(INDEX(Sheet1!U:U,MATCH('Import Demurrage Detention'!$R932,Sheet1!$A:$A,0),1),"")</f>
        <v/>
      </c>
      <c r="Q932" s="15" t="str">
        <f>+IFERROR(INDEX(Sheet1!V:V,MATCH('Import Demurrage Detention'!$R932,Sheet1!$A:$A,0),1),"")</f>
        <v/>
      </c>
      <c r="R932" s="12">
        <f t="shared" si="12"/>
        <v>924</v>
      </c>
    </row>
    <row r="933" spans="1:18">
      <c r="A933" s="14" t="str">
        <f>+IFERROR(INDEX(Sheet1!$C:$C,MATCH('Import Demurrage Detention'!$R933,Sheet1!$A:$A,0),1),"")</f>
        <v/>
      </c>
      <c r="B933" s="14" t="str">
        <f>+IFERROR(INDEX(Sheet1!$F:$F,MATCH('Import Demurrage Detention'!$R933,Sheet1!$A:$A,0),1),"")</f>
        <v/>
      </c>
      <c r="C933" s="15" t="str">
        <f>+IFERROR(INDEX(Sheet1!$H:$H,MATCH('Import Demurrage Detention'!$R933,Sheet1!$A:$A,0),1),"")</f>
        <v/>
      </c>
      <c r="D933" s="15" t="str">
        <f>+IFERROR(INDEX(Sheet1!$I:$I,MATCH('Import Demurrage Detention'!$R933,Sheet1!$A:$A,0),1),"")</f>
        <v/>
      </c>
      <c r="E933" s="15" t="str">
        <f>+IFERROR(INDEX(Sheet1!J:J,MATCH('Import Demurrage Detention'!$R933,Sheet1!$A:$A,0),1),"")</f>
        <v/>
      </c>
      <c r="F933" s="15" t="str">
        <f>+IFERROR(INDEX(Sheet1!K:K,MATCH('Import Demurrage Detention'!$R933,Sheet1!$A:$A,0),1),"")</f>
        <v/>
      </c>
      <c r="G933" s="15" t="str">
        <f>+IFERROR(INDEX(Sheet1!L:L,MATCH('Import Demurrage Detention'!$R933,Sheet1!$A:$A,0),1),"")</f>
        <v/>
      </c>
      <c r="H933" s="15" t="str">
        <f>+IFERROR(INDEX(Sheet1!M:M,MATCH('Import Demurrage Detention'!$R933,Sheet1!$A:$A,0),1),"")</f>
        <v/>
      </c>
      <c r="I933" s="15" t="str">
        <f>+IFERROR(INDEX(Sheet1!N:N,MATCH('Import Demurrage Detention'!$R933,Sheet1!$A:$A,0),1),"")</f>
        <v/>
      </c>
      <c r="J933" s="15" t="str">
        <f>+IFERROR(INDEX(Sheet1!O:O,MATCH('Import Demurrage Detention'!$R933,Sheet1!$A:$A,0),1),"")</f>
        <v/>
      </c>
      <c r="K933" s="15" t="str">
        <f>+IFERROR(INDEX(Sheet1!P:P,MATCH('Import Demurrage Detention'!$R933,Sheet1!$A:$A,0),1),"")</f>
        <v/>
      </c>
      <c r="L933" s="15" t="str">
        <f>+IFERROR(INDEX(Sheet1!Q:Q,MATCH('Import Demurrage Detention'!$R933,Sheet1!$A:$A,0),1),"")</f>
        <v/>
      </c>
      <c r="M933" s="15" t="str">
        <f>+IFERROR(INDEX(Sheet1!R:R,MATCH('Import Demurrage Detention'!$R933,Sheet1!$A:$A,0),1),"")</f>
        <v/>
      </c>
      <c r="N933" s="15" t="str">
        <f>+IFERROR(INDEX(Sheet1!S:S,MATCH('Import Demurrage Detention'!$R933,Sheet1!$A:$A,0),1),"")</f>
        <v/>
      </c>
      <c r="O933" s="15" t="str">
        <f>+IFERROR(INDEX(Sheet1!T:T,MATCH('Import Demurrage Detention'!$R933,Sheet1!$A:$A,0),1),"")</f>
        <v/>
      </c>
      <c r="P933" s="15" t="str">
        <f>+IFERROR(INDEX(Sheet1!U:U,MATCH('Import Demurrage Detention'!$R933,Sheet1!$A:$A,0),1),"")</f>
        <v/>
      </c>
      <c r="Q933" s="15" t="str">
        <f>+IFERROR(INDEX(Sheet1!V:V,MATCH('Import Demurrage Detention'!$R933,Sheet1!$A:$A,0),1),"")</f>
        <v/>
      </c>
      <c r="R933" s="12">
        <f t="shared" si="12"/>
        <v>925</v>
      </c>
    </row>
    <row r="934" spans="1:18">
      <c r="A934" s="14" t="str">
        <f>+IFERROR(INDEX(Sheet1!$C:$C,MATCH('Import Demurrage Detention'!$R934,Sheet1!$A:$A,0),1),"")</f>
        <v/>
      </c>
      <c r="B934" s="14" t="str">
        <f>+IFERROR(INDEX(Sheet1!$F:$F,MATCH('Import Demurrage Detention'!$R934,Sheet1!$A:$A,0),1),"")</f>
        <v/>
      </c>
      <c r="C934" s="15" t="str">
        <f>+IFERROR(INDEX(Sheet1!$H:$H,MATCH('Import Demurrage Detention'!$R934,Sheet1!$A:$A,0),1),"")</f>
        <v/>
      </c>
      <c r="D934" s="15" t="str">
        <f>+IFERROR(INDEX(Sheet1!$I:$I,MATCH('Import Demurrage Detention'!$R934,Sheet1!$A:$A,0),1),"")</f>
        <v/>
      </c>
      <c r="E934" s="15" t="str">
        <f>+IFERROR(INDEX(Sheet1!J:J,MATCH('Import Demurrage Detention'!$R934,Sheet1!$A:$A,0),1),"")</f>
        <v/>
      </c>
      <c r="F934" s="15" t="str">
        <f>+IFERROR(INDEX(Sheet1!K:K,MATCH('Import Demurrage Detention'!$R934,Sheet1!$A:$A,0),1),"")</f>
        <v/>
      </c>
      <c r="G934" s="15" t="str">
        <f>+IFERROR(INDEX(Sheet1!L:L,MATCH('Import Demurrage Detention'!$R934,Sheet1!$A:$A,0),1),"")</f>
        <v/>
      </c>
      <c r="H934" s="15" t="str">
        <f>+IFERROR(INDEX(Sheet1!M:M,MATCH('Import Demurrage Detention'!$R934,Sheet1!$A:$A,0),1),"")</f>
        <v/>
      </c>
      <c r="I934" s="15" t="str">
        <f>+IFERROR(INDEX(Sheet1!N:N,MATCH('Import Demurrage Detention'!$R934,Sheet1!$A:$A,0),1),"")</f>
        <v/>
      </c>
      <c r="J934" s="15" t="str">
        <f>+IFERROR(INDEX(Sheet1!O:O,MATCH('Import Demurrage Detention'!$R934,Sheet1!$A:$A,0),1),"")</f>
        <v/>
      </c>
      <c r="K934" s="15" t="str">
        <f>+IFERROR(INDEX(Sheet1!P:P,MATCH('Import Demurrage Detention'!$R934,Sheet1!$A:$A,0),1),"")</f>
        <v/>
      </c>
      <c r="L934" s="15" t="str">
        <f>+IFERROR(INDEX(Sheet1!Q:Q,MATCH('Import Demurrage Detention'!$R934,Sheet1!$A:$A,0),1),"")</f>
        <v/>
      </c>
      <c r="M934" s="15" t="str">
        <f>+IFERROR(INDEX(Sheet1!R:R,MATCH('Import Demurrage Detention'!$R934,Sheet1!$A:$A,0),1),"")</f>
        <v/>
      </c>
      <c r="N934" s="15" t="str">
        <f>+IFERROR(INDEX(Sheet1!S:S,MATCH('Import Demurrage Detention'!$R934,Sheet1!$A:$A,0),1),"")</f>
        <v/>
      </c>
      <c r="O934" s="15" t="str">
        <f>+IFERROR(INDEX(Sheet1!T:T,MATCH('Import Demurrage Detention'!$R934,Sheet1!$A:$A,0),1),"")</f>
        <v/>
      </c>
      <c r="P934" s="15" t="str">
        <f>+IFERROR(INDEX(Sheet1!U:U,MATCH('Import Demurrage Detention'!$R934,Sheet1!$A:$A,0),1),"")</f>
        <v/>
      </c>
      <c r="Q934" s="15" t="str">
        <f>+IFERROR(INDEX(Sheet1!V:V,MATCH('Import Demurrage Detention'!$R934,Sheet1!$A:$A,0),1),"")</f>
        <v/>
      </c>
      <c r="R934" s="12">
        <f t="shared" si="12"/>
        <v>926</v>
      </c>
    </row>
    <row r="935" spans="1:18">
      <c r="A935" s="14" t="str">
        <f>+IFERROR(INDEX(Sheet1!$C:$C,MATCH('Import Demurrage Detention'!$R935,Sheet1!$A:$A,0),1),"")</f>
        <v/>
      </c>
      <c r="B935" s="14" t="str">
        <f>+IFERROR(INDEX(Sheet1!$F:$F,MATCH('Import Demurrage Detention'!$R935,Sheet1!$A:$A,0),1),"")</f>
        <v/>
      </c>
      <c r="C935" s="15" t="str">
        <f>+IFERROR(INDEX(Sheet1!$H:$H,MATCH('Import Demurrage Detention'!$R935,Sheet1!$A:$A,0),1),"")</f>
        <v/>
      </c>
      <c r="D935" s="15" t="str">
        <f>+IFERROR(INDEX(Sheet1!$I:$I,MATCH('Import Demurrage Detention'!$R935,Sheet1!$A:$A,0),1),"")</f>
        <v/>
      </c>
      <c r="E935" s="15" t="str">
        <f>+IFERROR(INDEX(Sheet1!J:J,MATCH('Import Demurrage Detention'!$R935,Sheet1!$A:$A,0),1),"")</f>
        <v/>
      </c>
      <c r="F935" s="15" t="str">
        <f>+IFERROR(INDEX(Sheet1!K:K,MATCH('Import Demurrage Detention'!$R935,Sheet1!$A:$A,0),1),"")</f>
        <v/>
      </c>
      <c r="G935" s="15" t="str">
        <f>+IFERROR(INDEX(Sheet1!L:L,MATCH('Import Demurrage Detention'!$R935,Sheet1!$A:$A,0),1),"")</f>
        <v/>
      </c>
      <c r="H935" s="15" t="str">
        <f>+IFERROR(INDEX(Sheet1!M:M,MATCH('Import Demurrage Detention'!$R935,Sheet1!$A:$A,0),1),"")</f>
        <v/>
      </c>
      <c r="I935" s="15" t="str">
        <f>+IFERROR(INDEX(Sheet1!N:N,MATCH('Import Demurrage Detention'!$R935,Sheet1!$A:$A,0),1),"")</f>
        <v/>
      </c>
      <c r="J935" s="15" t="str">
        <f>+IFERROR(INDEX(Sheet1!O:O,MATCH('Import Demurrage Detention'!$R935,Sheet1!$A:$A,0),1),"")</f>
        <v/>
      </c>
      <c r="K935" s="15" t="str">
        <f>+IFERROR(INDEX(Sheet1!P:P,MATCH('Import Demurrage Detention'!$R935,Sheet1!$A:$A,0),1),"")</f>
        <v/>
      </c>
      <c r="L935" s="15" t="str">
        <f>+IFERROR(INDEX(Sheet1!Q:Q,MATCH('Import Demurrage Detention'!$R935,Sheet1!$A:$A,0),1),"")</f>
        <v/>
      </c>
      <c r="M935" s="15" t="str">
        <f>+IFERROR(INDEX(Sheet1!R:R,MATCH('Import Demurrage Detention'!$R935,Sheet1!$A:$A,0),1),"")</f>
        <v/>
      </c>
      <c r="N935" s="15" t="str">
        <f>+IFERROR(INDEX(Sheet1!S:S,MATCH('Import Demurrage Detention'!$R935,Sheet1!$A:$A,0),1),"")</f>
        <v/>
      </c>
      <c r="O935" s="15" t="str">
        <f>+IFERROR(INDEX(Sheet1!T:T,MATCH('Import Demurrage Detention'!$R935,Sheet1!$A:$A,0),1),"")</f>
        <v/>
      </c>
      <c r="P935" s="15" t="str">
        <f>+IFERROR(INDEX(Sheet1!U:U,MATCH('Import Demurrage Detention'!$R935,Sheet1!$A:$A,0),1),"")</f>
        <v/>
      </c>
      <c r="Q935" s="15" t="str">
        <f>+IFERROR(INDEX(Sheet1!V:V,MATCH('Import Demurrage Detention'!$R935,Sheet1!$A:$A,0),1),"")</f>
        <v/>
      </c>
      <c r="R935" s="12">
        <f t="shared" si="12"/>
        <v>927</v>
      </c>
    </row>
    <row r="936" spans="1:18">
      <c r="A936" s="14" t="str">
        <f>+IFERROR(INDEX(Sheet1!$C:$C,MATCH('Import Demurrage Detention'!$R936,Sheet1!$A:$A,0),1),"")</f>
        <v/>
      </c>
      <c r="B936" s="14" t="str">
        <f>+IFERROR(INDEX(Sheet1!$F:$F,MATCH('Import Demurrage Detention'!$R936,Sheet1!$A:$A,0),1),"")</f>
        <v/>
      </c>
      <c r="C936" s="15" t="str">
        <f>+IFERROR(INDEX(Sheet1!$H:$H,MATCH('Import Demurrage Detention'!$R936,Sheet1!$A:$A,0),1),"")</f>
        <v/>
      </c>
      <c r="D936" s="15" t="str">
        <f>+IFERROR(INDEX(Sheet1!$I:$I,MATCH('Import Demurrage Detention'!$R936,Sheet1!$A:$A,0),1),"")</f>
        <v/>
      </c>
      <c r="E936" s="15" t="str">
        <f>+IFERROR(INDEX(Sheet1!J:J,MATCH('Import Demurrage Detention'!$R936,Sheet1!$A:$A,0),1),"")</f>
        <v/>
      </c>
      <c r="F936" s="15" t="str">
        <f>+IFERROR(INDEX(Sheet1!K:K,MATCH('Import Demurrage Detention'!$R936,Sheet1!$A:$A,0),1),"")</f>
        <v/>
      </c>
      <c r="G936" s="15" t="str">
        <f>+IFERROR(INDEX(Sheet1!L:L,MATCH('Import Demurrage Detention'!$R936,Sheet1!$A:$A,0),1),"")</f>
        <v/>
      </c>
      <c r="H936" s="15" t="str">
        <f>+IFERROR(INDEX(Sheet1!M:M,MATCH('Import Demurrage Detention'!$R936,Sheet1!$A:$A,0),1),"")</f>
        <v/>
      </c>
      <c r="I936" s="15" t="str">
        <f>+IFERROR(INDEX(Sheet1!N:N,MATCH('Import Demurrage Detention'!$R936,Sheet1!$A:$A,0),1),"")</f>
        <v/>
      </c>
      <c r="J936" s="15" t="str">
        <f>+IFERROR(INDEX(Sheet1!O:O,MATCH('Import Demurrage Detention'!$R936,Sheet1!$A:$A,0),1),"")</f>
        <v/>
      </c>
      <c r="K936" s="15" t="str">
        <f>+IFERROR(INDEX(Sheet1!P:P,MATCH('Import Demurrage Detention'!$R936,Sheet1!$A:$A,0),1),"")</f>
        <v/>
      </c>
      <c r="L936" s="15" t="str">
        <f>+IFERROR(INDEX(Sheet1!Q:Q,MATCH('Import Demurrage Detention'!$R936,Sheet1!$A:$A,0),1),"")</f>
        <v/>
      </c>
      <c r="M936" s="15" t="str">
        <f>+IFERROR(INDEX(Sheet1!R:R,MATCH('Import Demurrage Detention'!$R936,Sheet1!$A:$A,0),1),"")</f>
        <v/>
      </c>
      <c r="N936" s="15" t="str">
        <f>+IFERROR(INDEX(Sheet1!S:S,MATCH('Import Demurrage Detention'!$R936,Sheet1!$A:$A,0),1),"")</f>
        <v/>
      </c>
      <c r="O936" s="15" t="str">
        <f>+IFERROR(INDEX(Sheet1!T:T,MATCH('Import Demurrage Detention'!$R936,Sheet1!$A:$A,0),1),"")</f>
        <v/>
      </c>
      <c r="P936" s="15" t="str">
        <f>+IFERROR(INDEX(Sheet1!U:U,MATCH('Import Demurrage Detention'!$R936,Sheet1!$A:$A,0),1),"")</f>
        <v/>
      </c>
      <c r="Q936" s="15" t="str">
        <f>+IFERROR(INDEX(Sheet1!V:V,MATCH('Import Demurrage Detention'!$R936,Sheet1!$A:$A,0),1),"")</f>
        <v/>
      </c>
      <c r="R936" s="12">
        <f t="shared" si="12"/>
        <v>928</v>
      </c>
    </row>
    <row r="937" spans="1:18">
      <c r="A937" s="14" t="str">
        <f>+IFERROR(INDEX(Sheet1!$C:$C,MATCH('Import Demurrage Detention'!$R937,Sheet1!$A:$A,0),1),"")</f>
        <v/>
      </c>
      <c r="B937" s="14" t="str">
        <f>+IFERROR(INDEX(Sheet1!$F:$F,MATCH('Import Demurrage Detention'!$R937,Sheet1!$A:$A,0),1),"")</f>
        <v/>
      </c>
      <c r="C937" s="15" t="str">
        <f>+IFERROR(INDEX(Sheet1!$H:$H,MATCH('Import Demurrage Detention'!$R937,Sheet1!$A:$A,0),1),"")</f>
        <v/>
      </c>
      <c r="D937" s="15" t="str">
        <f>+IFERROR(INDEX(Sheet1!$I:$I,MATCH('Import Demurrage Detention'!$R937,Sheet1!$A:$A,0),1),"")</f>
        <v/>
      </c>
      <c r="E937" s="15" t="str">
        <f>+IFERROR(INDEX(Sheet1!J:J,MATCH('Import Demurrage Detention'!$R937,Sheet1!$A:$A,0),1),"")</f>
        <v/>
      </c>
      <c r="F937" s="15" t="str">
        <f>+IFERROR(INDEX(Sheet1!K:K,MATCH('Import Demurrage Detention'!$R937,Sheet1!$A:$A,0),1),"")</f>
        <v/>
      </c>
      <c r="G937" s="15" t="str">
        <f>+IFERROR(INDEX(Sheet1!L:L,MATCH('Import Demurrage Detention'!$R937,Sheet1!$A:$A,0),1),"")</f>
        <v/>
      </c>
      <c r="H937" s="15" t="str">
        <f>+IFERROR(INDEX(Sheet1!M:M,MATCH('Import Demurrage Detention'!$R937,Sheet1!$A:$A,0),1),"")</f>
        <v/>
      </c>
      <c r="I937" s="15" t="str">
        <f>+IFERROR(INDEX(Sheet1!N:N,MATCH('Import Demurrage Detention'!$R937,Sheet1!$A:$A,0),1),"")</f>
        <v/>
      </c>
      <c r="J937" s="15" t="str">
        <f>+IFERROR(INDEX(Sheet1!O:O,MATCH('Import Demurrage Detention'!$R937,Sheet1!$A:$A,0),1),"")</f>
        <v/>
      </c>
      <c r="K937" s="15" t="str">
        <f>+IFERROR(INDEX(Sheet1!P:P,MATCH('Import Demurrage Detention'!$R937,Sheet1!$A:$A,0),1),"")</f>
        <v/>
      </c>
      <c r="L937" s="15" t="str">
        <f>+IFERROR(INDEX(Sheet1!Q:Q,MATCH('Import Demurrage Detention'!$R937,Sheet1!$A:$A,0),1),"")</f>
        <v/>
      </c>
      <c r="M937" s="15" t="str">
        <f>+IFERROR(INDEX(Sheet1!R:R,MATCH('Import Demurrage Detention'!$R937,Sheet1!$A:$A,0),1),"")</f>
        <v/>
      </c>
      <c r="N937" s="15" t="str">
        <f>+IFERROR(INDEX(Sheet1!S:S,MATCH('Import Demurrage Detention'!$R937,Sheet1!$A:$A,0),1),"")</f>
        <v/>
      </c>
      <c r="O937" s="15" t="str">
        <f>+IFERROR(INDEX(Sheet1!T:T,MATCH('Import Demurrage Detention'!$R937,Sheet1!$A:$A,0),1),"")</f>
        <v/>
      </c>
      <c r="P937" s="15" t="str">
        <f>+IFERROR(INDEX(Sheet1!U:U,MATCH('Import Demurrage Detention'!$R937,Sheet1!$A:$A,0),1),"")</f>
        <v/>
      </c>
      <c r="Q937" s="15" t="str">
        <f>+IFERROR(INDEX(Sheet1!V:V,MATCH('Import Demurrage Detention'!$R937,Sheet1!$A:$A,0),1),"")</f>
        <v/>
      </c>
      <c r="R937" s="12">
        <f t="shared" si="12"/>
        <v>929</v>
      </c>
    </row>
    <row r="938" spans="1:18">
      <c r="A938" s="14" t="str">
        <f>+IFERROR(INDEX(Sheet1!$C:$C,MATCH('Import Demurrage Detention'!$R938,Sheet1!$A:$A,0),1),"")</f>
        <v/>
      </c>
      <c r="B938" s="14" t="str">
        <f>+IFERROR(INDEX(Sheet1!$F:$F,MATCH('Import Demurrage Detention'!$R938,Sheet1!$A:$A,0),1),"")</f>
        <v/>
      </c>
      <c r="C938" s="15" t="str">
        <f>+IFERROR(INDEX(Sheet1!$H:$H,MATCH('Import Demurrage Detention'!$R938,Sheet1!$A:$A,0),1),"")</f>
        <v/>
      </c>
      <c r="D938" s="15" t="str">
        <f>+IFERROR(INDEX(Sheet1!$I:$I,MATCH('Import Demurrage Detention'!$R938,Sheet1!$A:$A,0),1),"")</f>
        <v/>
      </c>
      <c r="E938" s="15" t="str">
        <f>+IFERROR(INDEX(Sheet1!J:J,MATCH('Import Demurrage Detention'!$R938,Sheet1!$A:$A,0),1),"")</f>
        <v/>
      </c>
      <c r="F938" s="15" t="str">
        <f>+IFERROR(INDEX(Sheet1!K:K,MATCH('Import Demurrage Detention'!$R938,Sheet1!$A:$A,0),1),"")</f>
        <v/>
      </c>
      <c r="G938" s="15" t="str">
        <f>+IFERROR(INDEX(Sheet1!L:L,MATCH('Import Demurrage Detention'!$R938,Sheet1!$A:$A,0),1),"")</f>
        <v/>
      </c>
      <c r="H938" s="15" t="str">
        <f>+IFERROR(INDEX(Sheet1!M:M,MATCH('Import Demurrage Detention'!$R938,Sheet1!$A:$A,0),1),"")</f>
        <v/>
      </c>
      <c r="I938" s="15" t="str">
        <f>+IFERROR(INDEX(Sheet1!N:N,MATCH('Import Demurrage Detention'!$R938,Sheet1!$A:$A,0),1),"")</f>
        <v/>
      </c>
      <c r="J938" s="15" t="str">
        <f>+IFERROR(INDEX(Sheet1!O:O,MATCH('Import Demurrage Detention'!$R938,Sheet1!$A:$A,0),1),"")</f>
        <v/>
      </c>
      <c r="K938" s="15" t="str">
        <f>+IFERROR(INDEX(Sheet1!P:P,MATCH('Import Demurrage Detention'!$R938,Sheet1!$A:$A,0),1),"")</f>
        <v/>
      </c>
      <c r="L938" s="15" t="str">
        <f>+IFERROR(INDEX(Sheet1!Q:Q,MATCH('Import Demurrage Detention'!$R938,Sheet1!$A:$A,0),1),"")</f>
        <v/>
      </c>
      <c r="M938" s="15" t="str">
        <f>+IFERROR(INDEX(Sheet1!R:R,MATCH('Import Demurrage Detention'!$R938,Sheet1!$A:$A,0),1),"")</f>
        <v/>
      </c>
      <c r="N938" s="15" t="str">
        <f>+IFERROR(INDEX(Sheet1!S:S,MATCH('Import Demurrage Detention'!$R938,Sheet1!$A:$A,0),1),"")</f>
        <v/>
      </c>
      <c r="O938" s="15" t="str">
        <f>+IFERROR(INDEX(Sheet1!T:T,MATCH('Import Demurrage Detention'!$R938,Sheet1!$A:$A,0),1),"")</f>
        <v/>
      </c>
      <c r="P938" s="15" t="str">
        <f>+IFERROR(INDEX(Sheet1!U:U,MATCH('Import Demurrage Detention'!$R938,Sheet1!$A:$A,0),1),"")</f>
        <v/>
      </c>
      <c r="Q938" s="15" t="str">
        <f>+IFERROR(INDEX(Sheet1!V:V,MATCH('Import Demurrage Detention'!$R938,Sheet1!$A:$A,0),1),"")</f>
        <v/>
      </c>
      <c r="R938" s="12">
        <f t="shared" si="12"/>
        <v>930</v>
      </c>
    </row>
    <row r="939" spans="1:18">
      <c r="A939" s="14" t="str">
        <f>+IFERROR(INDEX(Sheet1!$C:$C,MATCH('Import Demurrage Detention'!$R939,Sheet1!$A:$A,0),1),"")</f>
        <v/>
      </c>
      <c r="B939" s="14" t="str">
        <f>+IFERROR(INDEX(Sheet1!$F:$F,MATCH('Import Demurrage Detention'!$R939,Sheet1!$A:$A,0),1),"")</f>
        <v/>
      </c>
      <c r="C939" s="15" t="str">
        <f>+IFERROR(INDEX(Sheet1!$H:$H,MATCH('Import Demurrage Detention'!$R939,Sheet1!$A:$A,0),1),"")</f>
        <v/>
      </c>
      <c r="D939" s="15" t="str">
        <f>+IFERROR(INDEX(Sheet1!$I:$I,MATCH('Import Demurrage Detention'!$R939,Sheet1!$A:$A,0),1),"")</f>
        <v/>
      </c>
      <c r="E939" s="15" t="str">
        <f>+IFERROR(INDEX(Sheet1!J:J,MATCH('Import Demurrage Detention'!$R939,Sheet1!$A:$A,0),1),"")</f>
        <v/>
      </c>
      <c r="F939" s="15" t="str">
        <f>+IFERROR(INDEX(Sheet1!K:K,MATCH('Import Demurrage Detention'!$R939,Sheet1!$A:$A,0),1),"")</f>
        <v/>
      </c>
      <c r="G939" s="15" t="str">
        <f>+IFERROR(INDEX(Sheet1!L:L,MATCH('Import Demurrage Detention'!$R939,Sheet1!$A:$A,0),1),"")</f>
        <v/>
      </c>
      <c r="H939" s="15" t="str">
        <f>+IFERROR(INDEX(Sheet1!M:M,MATCH('Import Demurrage Detention'!$R939,Sheet1!$A:$A,0),1),"")</f>
        <v/>
      </c>
      <c r="I939" s="15" t="str">
        <f>+IFERROR(INDEX(Sheet1!N:N,MATCH('Import Demurrage Detention'!$R939,Sheet1!$A:$A,0),1),"")</f>
        <v/>
      </c>
      <c r="J939" s="15" t="str">
        <f>+IFERROR(INDEX(Sheet1!O:O,MATCH('Import Demurrage Detention'!$R939,Sheet1!$A:$A,0),1),"")</f>
        <v/>
      </c>
      <c r="K939" s="15" t="str">
        <f>+IFERROR(INDEX(Sheet1!P:P,MATCH('Import Demurrage Detention'!$R939,Sheet1!$A:$A,0),1),"")</f>
        <v/>
      </c>
      <c r="L939" s="15" t="str">
        <f>+IFERROR(INDEX(Sheet1!Q:Q,MATCH('Import Demurrage Detention'!$R939,Sheet1!$A:$A,0),1),"")</f>
        <v/>
      </c>
      <c r="M939" s="15" t="str">
        <f>+IFERROR(INDEX(Sheet1!R:R,MATCH('Import Demurrage Detention'!$R939,Sheet1!$A:$A,0),1),"")</f>
        <v/>
      </c>
      <c r="N939" s="15" t="str">
        <f>+IFERROR(INDEX(Sheet1!S:S,MATCH('Import Demurrage Detention'!$R939,Sheet1!$A:$A,0),1),"")</f>
        <v/>
      </c>
      <c r="O939" s="15" t="str">
        <f>+IFERROR(INDEX(Sheet1!T:T,MATCH('Import Demurrage Detention'!$R939,Sheet1!$A:$A,0),1),"")</f>
        <v/>
      </c>
      <c r="P939" s="15" t="str">
        <f>+IFERROR(INDEX(Sheet1!U:U,MATCH('Import Demurrage Detention'!$R939,Sheet1!$A:$A,0),1),"")</f>
        <v/>
      </c>
      <c r="Q939" s="15" t="str">
        <f>+IFERROR(INDEX(Sheet1!V:V,MATCH('Import Demurrage Detention'!$R939,Sheet1!$A:$A,0),1),"")</f>
        <v/>
      </c>
      <c r="R939" s="12">
        <f t="shared" si="12"/>
        <v>931</v>
      </c>
    </row>
    <row r="940" spans="1:18">
      <c r="A940" s="14" t="str">
        <f>+IFERROR(INDEX(Sheet1!$C:$C,MATCH('Import Demurrage Detention'!$R940,Sheet1!$A:$A,0),1),"")</f>
        <v/>
      </c>
      <c r="B940" s="14" t="str">
        <f>+IFERROR(INDEX(Sheet1!$F:$F,MATCH('Import Demurrage Detention'!$R940,Sheet1!$A:$A,0),1),"")</f>
        <v/>
      </c>
      <c r="C940" s="15" t="str">
        <f>+IFERROR(INDEX(Sheet1!$H:$H,MATCH('Import Demurrage Detention'!$R940,Sheet1!$A:$A,0),1),"")</f>
        <v/>
      </c>
      <c r="D940" s="15" t="str">
        <f>+IFERROR(INDEX(Sheet1!$I:$I,MATCH('Import Demurrage Detention'!$R940,Sheet1!$A:$A,0),1),"")</f>
        <v/>
      </c>
      <c r="E940" s="15" t="str">
        <f>+IFERROR(INDEX(Sheet1!J:J,MATCH('Import Demurrage Detention'!$R940,Sheet1!$A:$A,0),1),"")</f>
        <v/>
      </c>
      <c r="F940" s="15" t="str">
        <f>+IFERROR(INDEX(Sheet1!K:K,MATCH('Import Demurrage Detention'!$R940,Sheet1!$A:$A,0),1),"")</f>
        <v/>
      </c>
      <c r="G940" s="15" t="str">
        <f>+IFERROR(INDEX(Sheet1!L:L,MATCH('Import Demurrage Detention'!$R940,Sheet1!$A:$A,0),1),"")</f>
        <v/>
      </c>
      <c r="H940" s="15" t="str">
        <f>+IFERROR(INDEX(Sheet1!M:M,MATCH('Import Demurrage Detention'!$R940,Sheet1!$A:$A,0),1),"")</f>
        <v/>
      </c>
      <c r="I940" s="15" t="str">
        <f>+IFERROR(INDEX(Sheet1!N:N,MATCH('Import Demurrage Detention'!$R940,Sheet1!$A:$A,0),1),"")</f>
        <v/>
      </c>
      <c r="J940" s="15" t="str">
        <f>+IFERROR(INDEX(Sheet1!O:O,MATCH('Import Demurrage Detention'!$R940,Sheet1!$A:$A,0),1),"")</f>
        <v/>
      </c>
      <c r="K940" s="15" t="str">
        <f>+IFERROR(INDEX(Sheet1!P:P,MATCH('Import Demurrage Detention'!$R940,Sheet1!$A:$A,0),1),"")</f>
        <v/>
      </c>
      <c r="L940" s="15" t="str">
        <f>+IFERROR(INDEX(Sheet1!Q:Q,MATCH('Import Demurrage Detention'!$R940,Sheet1!$A:$A,0),1),"")</f>
        <v/>
      </c>
      <c r="M940" s="15" t="str">
        <f>+IFERROR(INDEX(Sheet1!R:R,MATCH('Import Demurrage Detention'!$R940,Sheet1!$A:$A,0),1),"")</f>
        <v/>
      </c>
      <c r="N940" s="15" t="str">
        <f>+IFERROR(INDEX(Sheet1!S:S,MATCH('Import Demurrage Detention'!$R940,Sheet1!$A:$A,0),1),"")</f>
        <v/>
      </c>
      <c r="O940" s="15" t="str">
        <f>+IFERROR(INDEX(Sheet1!T:T,MATCH('Import Demurrage Detention'!$R940,Sheet1!$A:$A,0),1),"")</f>
        <v/>
      </c>
      <c r="P940" s="15" t="str">
        <f>+IFERROR(INDEX(Sheet1!U:U,MATCH('Import Demurrage Detention'!$R940,Sheet1!$A:$A,0),1),"")</f>
        <v/>
      </c>
      <c r="Q940" s="15" t="str">
        <f>+IFERROR(INDEX(Sheet1!V:V,MATCH('Import Demurrage Detention'!$R940,Sheet1!$A:$A,0),1),"")</f>
        <v/>
      </c>
      <c r="R940" s="12">
        <f t="shared" si="12"/>
        <v>932</v>
      </c>
    </row>
    <row r="941" spans="1:18">
      <c r="A941" s="14" t="str">
        <f>+IFERROR(INDEX(Sheet1!$C:$C,MATCH('Import Demurrage Detention'!$R941,Sheet1!$A:$A,0),1),"")</f>
        <v/>
      </c>
      <c r="B941" s="14" t="str">
        <f>+IFERROR(INDEX(Sheet1!$F:$F,MATCH('Import Demurrage Detention'!$R941,Sheet1!$A:$A,0),1),"")</f>
        <v/>
      </c>
      <c r="C941" s="15" t="str">
        <f>+IFERROR(INDEX(Sheet1!$H:$H,MATCH('Import Demurrage Detention'!$R941,Sheet1!$A:$A,0),1),"")</f>
        <v/>
      </c>
      <c r="D941" s="15" t="str">
        <f>+IFERROR(INDEX(Sheet1!$I:$I,MATCH('Import Demurrage Detention'!$R941,Sheet1!$A:$A,0),1),"")</f>
        <v/>
      </c>
      <c r="E941" s="15" t="str">
        <f>+IFERROR(INDEX(Sheet1!J:J,MATCH('Import Demurrage Detention'!$R941,Sheet1!$A:$A,0),1),"")</f>
        <v/>
      </c>
      <c r="F941" s="15" t="str">
        <f>+IFERROR(INDEX(Sheet1!K:K,MATCH('Import Demurrage Detention'!$R941,Sheet1!$A:$A,0),1),"")</f>
        <v/>
      </c>
      <c r="G941" s="15" t="str">
        <f>+IFERROR(INDEX(Sheet1!L:L,MATCH('Import Demurrage Detention'!$R941,Sheet1!$A:$A,0),1),"")</f>
        <v/>
      </c>
      <c r="H941" s="15" t="str">
        <f>+IFERROR(INDEX(Sheet1!M:M,MATCH('Import Demurrage Detention'!$R941,Sheet1!$A:$A,0),1),"")</f>
        <v/>
      </c>
      <c r="I941" s="15" t="str">
        <f>+IFERROR(INDEX(Sheet1!N:N,MATCH('Import Demurrage Detention'!$R941,Sheet1!$A:$A,0),1),"")</f>
        <v/>
      </c>
      <c r="J941" s="15" t="str">
        <f>+IFERROR(INDEX(Sheet1!O:O,MATCH('Import Demurrage Detention'!$R941,Sheet1!$A:$A,0),1),"")</f>
        <v/>
      </c>
      <c r="K941" s="15" t="str">
        <f>+IFERROR(INDEX(Sheet1!P:P,MATCH('Import Demurrage Detention'!$R941,Sheet1!$A:$A,0),1),"")</f>
        <v/>
      </c>
      <c r="L941" s="15" t="str">
        <f>+IFERROR(INDEX(Sheet1!Q:Q,MATCH('Import Demurrage Detention'!$R941,Sheet1!$A:$A,0),1),"")</f>
        <v/>
      </c>
      <c r="M941" s="15" t="str">
        <f>+IFERROR(INDEX(Sheet1!R:R,MATCH('Import Demurrage Detention'!$R941,Sheet1!$A:$A,0),1),"")</f>
        <v/>
      </c>
      <c r="N941" s="15" t="str">
        <f>+IFERROR(INDEX(Sheet1!S:S,MATCH('Import Demurrage Detention'!$R941,Sheet1!$A:$A,0),1),"")</f>
        <v/>
      </c>
      <c r="O941" s="15" t="str">
        <f>+IFERROR(INDEX(Sheet1!T:T,MATCH('Import Demurrage Detention'!$R941,Sheet1!$A:$A,0),1),"")</f>
        <v/>
      </c>
      <c r="P941" s="15" t="str">
        <f>+IFERROR(INDEX(Sheet1!U:U,MATCH('Import Demurrage Detention'!$R941,Sheet1!$A:$A,0),1),"")</f>
        <v/>
      </c>
      <c r="Q941" s="15" t="str">
        <f>+IFERROR(INDEX(Sheet1!V:V,MATCH('Import Demurrage Detention'!$R941,Sheet1!$A:$A,0),1),"")</f>
        <v/>
      </c>
      <c r="R941" s="12">
        <f t="shared" si="12"/>
        <v>933</v>
      </c>
    </row>
    <row r="942" spans="1:18">
      <c r="A942" s="14" t="str">
        <f>+IFERROR(INDEX(Sheet1!$C:$C,MATCH('Import Demurrage Detention'!$R942,Sheet1!$A:$A,0),1),"")</f>
        <v/>
      </c>
      <c r="B942" s="14" t="str">
        <f>+IFERROR(INDEX(Sheet1!$F:$F,MATCH('Import Demurrage Detention'!$R942,Sheet1!$A:$A,0),1),"")</f>
        <v/>
      </c>
      <c r="C942" s="15" t="str">
        <f>+IFERROR(INDEX(Sheet1!$H:$H,MATCH('Import Demurrage Detention'!$R942,Sheet1!$A:$A,0),1),"")</f>
        <v/>
      </c>
      <c r="D942" s="15" t="str">
        <f>+IFERROR(INDEX(Sheet1!$I:$I,MATCH('Import Demurrage Detention'!$R942,Sheet1!$A:$A,0),1),"")</f>
        <v/>
      </c>
      <c r="E942" s="15" t="str">
        <f>+IFERROR(INDEX(Sheet1!J:J,MATCH('Import Demurrage Detention'!$R942,Sheet1!$A:$A,0),1),"")</f>
        <v/>
      </c>
      <c r="F942" s="15" t="str">
        <f>+IFERROR(INDEX(Sheet1!K:K,MATCH('Import Demurrage Detention'!$R942,Sheet1!$A:$A,0),1),"")</f>
        <v/>
      </c>
      <c r="G942" s="15" t="str">
        <f>+IFERROR(INDEX(Sheet1!L:L,MATCH('Import Demurrage Detention'!$R942,Sheet1!$A:$A,0),1),"")</f>
        <v/>
      </c>
      <c r="H942" s="15" t="str">
        <f>+IFERROR(INDEX(Sheet1!M:M,MATCH('Import Demurrage Detention'!$R942,Sheet1!$A:$A,0),1),"")</f>
        <v/>
      </c>
      <c r="I942" s="15" t="str">
        <f>+IFERROR(INDEX(Sheet1!N:N,MATCH('Import Demurrage Detention'!$R942,Sheet1!$A:$A,0),1),"")</f>
        <v/>
      </c>
      <c r="J942" s="15" t="str">
        <f>+IFERROR(INDEX(Sheet1!O:O,MATCH('Import Demurrage Detention'!$R942,Sheet1!$A:$A,0),1),"")</f>
        <v/>
      </c>
      <c r="K942" s="15" t="str">
        <f>+IFERROR(INDEX(Sheet1!P:P,MATCH('Import Demurrage Detention'!$R942,Sheet1!$A:$A,0),1),"")</f>
        <v/>
      </c>
      <c r="L942" s="15" t="str">
        <f>+IFERROR(INDEX(Sheet1!Q:Q,MATCH('Import Demurrage Detention'!$R942,Sheet1!$A:$A,0),1),"")</f>
        <v/>
      </c>
      <c r="M942" s="15" t="str">
        <f>+IFERROR(INDEX(Sheet1!R:R,MATCH('Import Demurrage Detention'!$R942,Sheet1!$A:$A,0),1),"")</f>
        <v/>
      </c>
      <c r="N942" s="15" t="str">
        <f>+IFERROR(INDEX(Sheet1!S:S,MATCH('Import Demurrage Detention'!$R942,Sheet1!$A:$A,0),1),"")</f>
        <v/>
      </c>
      <c r="O942" s="15" t="str">
        <f>+IFERROR(INDEX(Sheet1!T:T,MATCH('Import Demurrage Detention'!$R942,Sheet1!$A:$A,0),1),"")</f>
        <v/>
      </c>
      <c r="P942" s="15" t="str">
        <f>+IFERROR(INDEX(Sheet1!U:U,MATCH('Import Demurrage Detention'!$R942,Sheet1!$A:$A,0),1),"")</f>
        <v/>
      </c>
      <c r="Q942" s="15" t="str">
        <f>+IFERROR(INDEX(Sheet1!V:V,MATCH('Import Demurrage Detention'!$R942,Sheet1!$A:$A,0),1),"")</f>
        <v/>
      </c>
      <c r="R942" s="12">
        <f t="shared" si="12"/>
        <v>934</v>
      </c>
    </row>
    <row r="943" spans="1:18">
      <c r="A943" s="14" t="str">
        <f>+IFERROR(INDEX(Sheet1!$C:$C,MATCH('Import Demurrage Detention'!$R943,Sheet1!$A:$A,0),1),"")</f>
        <v/>
      </c>
      <c r="B943" s="14" t="str">
        <f>+IFERROR(INDEX(Sheet1!$F:$F,MATCH('Import Demurrage Detention'!$R943,Sheet1!$A:$A,0),1),"")</f>
        <v/>
      </c>
      <c r="C943" s="15" t="str">
        <f>+IFERROR(INDEX(Sheet1!$H:$H,MATCH('Import Demurrage Detention'!$R943,Sheet1!$A:$A,0),1),"")</f>
        <v/>
      </c>
      <c r="D943" s="15" t="str">
        <f>+IFERROR(INDEX(Sheet1!$I:$I,MATCH('Import Demurrage Detention'!$R943,Sheet1!$A:$A,0),1),"")</f>
        <v/>
      </c>
      <c r="E943" s="15" t="str">
        <f>+IFERROR(INDEX(Sheet1!J:J,MATCH('Import Demurrage Detention'!$R943,Sheet1!$A:$A,0),1),"")</f>
        <v/>
      </c>
      <c r="F943" s="15" t="str">
        <f>+IFERROR(INDEX(Sheet1!K:K,MATCH('Import Demurrage Detention'!$R943,Sheet1!$A:$A,0),1),"")</f>
        <v/>
      </c>
      <c r="G943" s="15" t="str">
        <f>+IFERROR(INDEX(Sheet1!L:L,MATCH('Import Demurrage Detention'!$R943,Sheet1!$A:$A,0),1),"")</f>
        <v/>
      </c>
      <c r="H943" s="15" t="str">
        <f>+IFERROR(INDEX(Sheet1!M:M,MATCH('Import Demurrage Detention'!$R943,Sheet1!$A:$A,0),1),"")</f>
        <v/>
      </c>
      <c r="I943" s="15" t="str">
        <f>+IFERROR(INDEX(Sheet1!N:N,MATCH('Import Demurrage Detention'!$R943,Sheet1!$A:$A,0),1),"")</f>
        <v/>
      </c>
      <c r="J943" s="15" t="str">
        <f>+IFERROR(INDEX(Sheet1!O:O,MATCH('Import Demurrage Detention'!$R943,Sheet1!$A:$A,0),1),"")</f>
        <v/>
      </c>
      <c r="K943" s="15" t="str">
        <f>+IFERROR(INDEX(Sheet1!P:P,MATCH('Import Demurrage Detention'!$R943,Sheet1!$A:$A,0),1),"")</f>
        <v/>
      </c>
      <c r="L943" s="15" t="str">
        <f>+IFERROR(INDEX(Sheet1!Q:Q,MATCH('Import Demurrage Detention'!$R943,Sheet1!$A:$A,0),1),"")</f>
        <v/>
      </c>
      <c r="M943" s="15" t="str">
        <f>+IFERROR(INDEX(Sheet1!R:R,MATCH('Import Demurrage Detention'!$R943,Sheet1!$A:$A,0),1),"")</f>
        <v/>
      </c>
      <c r="N943" s="15" t="str">
        <f>+IFERROR(INDEX(Sheet1!S:S,MATCH('Import Demurrage Detention'!$R943,Sheet1!$A:$A,0),1),"")</f>
        <v/>
      </c>
      <c r="O943" s="15" t="str">
        <f>+IFERROR(INDEX(Sheet1!T:T,MATCH('Import Demurrage Detention'!$R943,Sheet1!$A:$A,0),1),"")</f>
        <v/>
      </c>
      <c r="P943" s="15" t="str">
        <f>+IFERROR(INDEX(Sheet1!U:U,MATCH('Import Demurrage Detention'!$R943,Sheet1!$A:$A,0),1),"")</f>
        <v/>
      </c>
      <c r="Q943" s="15" t="str">
        <f>+IFERROR(INDEX(Sheet1!V:V,MATCH('Import Demurrage Detention'!$R943,Sheet1!$A:$A,0),1),"")</f>
        <v/>
      </c>
      <c r="R943" s="12">
        <f t="shared" si="12"/>
        <v>935</v>
      </c>
    </row>
    <row r="944" spans="1:18">
      <c r="A944" s="14" t="str">
        <f>+IFERROR(INDEX(Sheet1!$C:$C,MATCH('Import Demurrage Detention'!$R944,Sheet1!$A:$A,0),1),"")</f>
        <v/>
      </c>
      <c r="B944" s="14" t="str">
        <f>+IFERROR(INDEX(Sheet1!$F:$F,MATCH('Import Demurrage Detention'!$R944,Sheet1!$A:$A,0),1),"")</f>
        <v/>
      </c>
      <c r="C944" s="15" t="str">
        <f>+IFERROR(INDEX(Sheet1!$H:$H,MATCH('Import Demurrage Detention'!$R944,Sheet1!$A:$A,0),1),"")</f>
        <v/>
      </c>
      <c r="D944" s="15" t="str">
        <f>+IFERROR(INDEX(Sheet1!$I:$I,MATCH('Import Demurrage Detention'!$R944,Sheet1!$A:$A,0),1),"")</f>
        <v/>
      </c>
      <c r="E944" s="15" t="str">
        <f>+IFERROR(INDEX(Sheet1!J:J,MATCH('Import Demurrage Detention'!$R944,Sheet1!$A:$A,0),1),"")</f>
        <v/>
      </c>
      <c r="F944" s="15" t="str">
        <f>+IFERROR(INDEX(Sheet1!K:K,MATCH('Import Demurrage Detention'!$R944,Sheet1!$A:$A,0),1),"")</f>
        <v/>
      </c>
      <c r="G944" s="15" t="str">
        <f>+IFERROR(INDEX(Sheet1!L:L,MATCH('Import Demurrage Detention'!$R944,Sheet1!$A:$A,0),1),"")</f>
        <v/>
      </c>
      <c r="H944" s="15" t="str">
        <f>+IFERROR(INDEX(Sheet1!M:M,MATCH('Import Demurrage Detention'!$R944,Sheet1!$A:$A,0),1),"")</f>
        <v/>
      </c>
      <c r="I944" s="15" t="str">
        <f>+IFERROR(INDEX(Sheet1!N:N,MATCH('Import Demurrage Detention'!$R944,Sheet1!$A:$A,0),1),"")</f>
        <v/>
      </c>
      <c r="J944" s="15" t="str">
        <f>+IFERROR(INDEX(Sheet1!O:O,MATCH('Import Demurrage Detention'!$R944,Sheet1!$A:$A,0),1),"")</f>
        <v/>
      </c>
      <c r="K944" s="15" t="str">
        <f>+IFERROR(INDEX(Sheet1!P:P,MATCH('Import Demurrage Detention'!$R944,Sheet1!$A:$A,0),1),"")</f>
        <v/>
      </c>
      <c r="L944" s="15" t="str">
        <f>+IFERROR(INDEX(Sheet1!Q:Q,MATCH('Import Demurrage Detention'!$R944,Sheet1!$A:$A,0),1),"")</f>
        <v/>
      </c>
      <c r="M944" s="15" t="str">
        <f>+IFERROR(INDEX(Sheet1!R:R,MATCH('Import Demurrage Detention'!$R944,Sheet1!$A:$A,0),1),"")</f>
        <v/>
      </c>
      <c r="N944" s="15" t="str">
        <f>+IFERROR(INDEX(Sheet1!S:S,MATCH('Import Demurrage Detention'!$R944,Sheet1!$A:$A,0),1),"")</f>
        <v/>
      </c>
      <c r="O944" s="15" t="str">
        <f>+IFERROR(INDEX(Sheet1!T:T,MATCH('Import Demurrage Detention'!$R944,Sheet1!$A:$A,0),1),"")</f>
        <v/>
      </c>
      <c r="P944" s="15" t="str">
        <f>+IFERROR(INDEX(Sheet1!U:U,MATCH('Import Demurrage Detention'!$R944,Sheet1!$A:$A,0),1),"")</f>
        <v/>
      </c>
      <c r="Q944" s="15" t="str">
        <f>+IFERROR(INDEX(Sheet1!V:V,MATCH('Import Demurrage Detention'!$R944,Sheet1!$A:$A,0),1),"")</f>
        <v/>
      </c>
      <c r="R944" s="12">
        <f t="shared" si="12"/>
        <v>936</v>
      </c>
    </row>
    <row r="945" spans="1:18">
      <c r="A945" s="14" t="str">
        <f>+IFERROR(INDEX(Sheet1!$C:$C,MATCH('Import Demurrage Detention'!$R945,Sheet1!$A:$A,0),1),"")</f>
        <v/>
      </c>
      <c r="B945" s="14" t="str">
        <f>+IFERROR(INDEX(Sheet1!$F:$F,MATCH('Import Demurrage Detention'!$R945,Sheet1!$A:$A,0),1),"")</f>
        <v/>
      </c>
      <c r="C945" s="15" t="str">
        <f>+IFERROR(INDEX(Sheet1!$H:$H,MATCH('Import Demurrage Detention'!$R945,Sheet1!$A:$A,0),1),"")</f>
        <v/>
      </c>
      <c r="D945" s="15" t="str">
        <f>+IFERROR(INDEX(Sheet1!$I:$I,MATCH('Import Demurrage Detention'!$R945,Sheet1!$A:$A,0),1),"")</f>
        <v/>
      </c>
      <c r="E945" s="15" t="str">
        <f>+IFERROR(INDEX(Sheet1!J:J,MATCH('Import Demurrage Detention'!$R945,Sheet1!$A:$A,0),1),"")</f>
        <v/>
      </c>
      <c r="F945" s="15" t="str">
        <f>+IFERROR(INDEX(Sheet1!K:K,MATCH('Import Demurrage Detention'!$R945,Sheet1!$A:$A,0),1),"")</f>
        <v/>
      </c>
      <c r="G945" s="15" t="str">
        <f>+IFERROR(INDEX(Sheet1!L:L,MATCH('Import Demurrage Detention'!$R945,Sheet1!$A:$A,0),1),"")</f>
        <v/>
      </c>
      <c r="H945" s="15" t="str">
        <f>+IFERROR(INDEX(Sheet1!M:M,MATCH('Import Demurrage Detention'!$R945,Sheet1!$A:$A,0),1),"")</f>
        <v/>
      </c>
      <c r="I945" s="15" t="str">
        <f>+IFERROR(INDEX(Sheet1!N:N,MATCH('Import Demurrage Detention'!$R945,Sheet1!$A:$A,0),1),"")</f>
        <v/>
      </c>
      <c r="J945" s="15" t="str">
        <f>+IFERROR(INDEX(Sheet1!O:O,MATCH('Import Demurrage Detention'!$R945,Sheet1!$A:$A,0),1),"")</f>
        <v/>
      </c>
      <c r="K945" s="15" t="str">
        <f>+IFERROR(INDEX(Sheet1!P:P,MATCH('Import Demurrage Detention'!$R945,Sheet1!$A:$A,0),1),"")</f>
        <v/>
      </c>
      <c r="L945" s="15" t="str">
        <f>+IFERROR(INDEX(Sheet1!Q:Q,MATCH('Import Demurrage Detention'!$R945,Sheet1!$A:$A,0),1),"")</f>
        <v/>
      </c>
      <c r="M945" s="15" t="str">
        <f>+IFERROR(INDEX(Sheet1!R:R,MATCH('Import Demurrage Detention'!$R945,Sheet1!$A:$A,0),1),"")</f>
        <v/>
      </c>
      <c r="N945" s="15" t="str">
        <f>+IFERROR(INDEX(Sheet1!S:S,MATCH('Import Demurrage Detention'!$R945,Sheet1!$A:$A,0),1),"")</f>
        <v/>
      </c>
      <c r="O945" s="15" t="str">
        <f>+IFERROR(INDEX(Sheet1!T:T,MATCH('Import Demurrage Detention'!$R945,Sheet1!$A:$A,0),1),"")</f>
        <v/>
      </c>
      <c r="P945" s="15" t="str">
        <f>+IFERROR(INDEX(Sheet1!U:U,MATCH('Import Demurrage Detention'!$R945,Sheet1!$A:$A,0),1),"")</f>
        <v/>
      </c>
      <c r="Q945" s="15" t="str">
        <f>+IFERROR(INDEX(Sheet1!V:V,MATCH('Import Demurrage Detention'!$R945,Sheet1!$A:$A,0),1),"")</f>
        <v/>
      </c>
      <c r="R945" s="12">
        <f t="shared" si="12"/>
        <v>937</v>
      </c>
    </row>
    <row r="946" spans="1:18">
      <c r="A946" s="14" t="str">
        <f>+IFERROR(INDEX(Sheet1!$C:$C,MATCH('Import Demurrage Detention'!$R946,Sheet1!$A:$A,0),1),"")</f>
        <v/>
      </c>
      <c r="B946" s="14" t="str">
        <f>+IFERROR(INDEX(Sheet1!$F:$F,MATCH('Import Demurrage Detention'!$R946,Sheet1!$A:$A,0),1),"")</f>
        <v/>
      </c>
      <c r="C946" s="15" t="str">
        <f>+IFERROR(INDEX(Sheet1!$H:$H,MATCH('Import Demurrage Detention'!$R946,Sheet1!$A:$A,0),1),"")</f>
        <v/>
      </c>
      <c r="D946" s="15" t="str">
        <f>+IFERROR(INDEX(Sheet1!$I:$I,MATCH('Import Demurrage Detention'!$R946,Sheet1!$A:$A,0),1),"")</f>
        <v/>
      </c>
      <c r="E946" s="15" t="str">
        <f>+IFERROR(INDEX(Sheet1!J:J,MATCH('Import Demurrage Detention'!$R946,Sheet1!$A:$A,0),1),"")</f>
        <v/>
      </c>
      <c r="F946" s="15" t="str">
        <f>+IFERROR(INDEX(Sheet1!K:K,MATCH('Import Demurrage Detention'!$R946,Sheet1!$A:$A,0),1),"")</f>
        <v/>
      </c>
      <c r="G946" s="15" t="str">
        <f>+IFERROR(INDEX(Sheet1!L:L,MATCH('Import Demurrage Detention'!$R946,Sheet1!$A:$A,0),1),"")</f>
        <v/>
      </c>
      <c r="H946" s="15" t="str">
        <f>+IFERROR(INDEX(Sheet1!M:M,MATCH('Import Demurrage Detention'!$R946,Sheet1!$A:$A,0),1),"")</f>
        <v/>
      </c>
      <c r="I946" s="15" t="str">
        <f>+IFERROR(INDEX(Sheet1!N:N,MATCH('Import Demurrage Detention'!$R946,Sheet1!$A:$A,0),1),"")</f>
        <v/>
      </c>
      <c r="J946" s="15" t="str">
        <f>+IFERROR(INDEX(Sheet1!O:O,MATCH('Import Demurrage Detention'!$R946,Sheet1!$A:$A,0),1),"")</f>
        <v/>
      </c>
      <c r="K946" s="15" t="str">
        <f>+IFERROR(INDEX(Sheet1!P:P,MATCH('Import Demurrage Detention'!$R946,Sheet1!$A:$A,0),1),"")</f>
        <v/>
      </c>
      <c r="L946" s="15" t="str">
        <f>+IFERROR(INDEX(Sheet1!Q:Q,MATCH('Import Demurrage Detention'!$R946,Sheet1!$A:$A,0),1),"")</f>
        <v/>
      </c>
      <c r="M946" s="15" t="str">
        <f>+IFERROR(INDEX(Sheet1!R:R,MATCH('Import Demurrage Detention'!$R946,Sheet1!$A:$A,0),1),"")</f>
        <v/>
      </c>
      <c r="N946" s="15" t="str">
        <f>+IFERROR(INDEX(Sheet1!S:S,MATCH('Import Demurrage Detention'!$R946,Sheet1!$A:$A,0),1),"")</f>
        <v/>
      </c>
      <c r="O946" s="15" t="str">
        <f>+IFERROR(INDEX(Sheet1!T:T,MATCH('Import Demurrage Detention'!$R946,Sheet1!$A:$A,0),1),"")</f>
        <v/>
      </c>
      <c r="P946" s="15" t="str">
        <f>+IFERROR(INDEX(Sheet1!U:U,MATCH('Import Demurrage Detention'!$R946,Sheet1!$A:$A,0),1),"")</f>
        <v/>
      </c>
      <c r="Q946" s="15" t="str">
        <f>+IFERROR(INDEX(Sheet1!V:V,MATCH('Import Demurrage Detention'!$R946,Sheet1!$A:$A,0),1),"")</f>
        <v/>
      </c>
      <c r="R946" s="12">
        <f t="shared" si="12"/>
        <v>938</v>
      </c>
    </row>
    <row r="947" spans="1:18">
      <c r="A947" s="14" t="str">
        <f>+IFERROR(INDEX(Sheet1!$C:$C,MATCH('Import Demurrage Detention'!$R947,Sheet1!$A:$A,0),1),"")</f>
        <v/>
      </c>
      <c r="B947" s="14" t="str">
        <f>+IFERROR(INDEX(Sheet1!$F:$F,MATCH('Import Demurrage Detention'!$R947,Sheet1!$A:$A,0),1),"")</f>
        <v/>
      </c>
      <c r="C947" s="15" t="str">
        <f>+IFERROR(INDEX(Sheet1!$H:$H,MATCH('Import Demurrage Detention'!$R947,Sheet1!$A:$A,0),1),"")</f>
        <v/>
      </c>
      <c r="D947" s="15" t="str">
        <f>+IFERROR(INDEX(Sheet1!$I:$I,MATCH('Import Demurrage Detention'!$R947,Sheet1!$A:$A,0),1),"")</f>
        <v/>
      </c>
      <c r="E947" s="15" t="str">
        <f>+IFERROR(INDEX(Sheet1!J:J,MATCH('Import Demurrage Detention'!$R947,Sheet1!$A:$A,0),1),"")</f>
        <v/>
      </c>
      <c r="F947" s="15" t="str">
        <f>+IFERROR(INDEX(Sheet1!K:K,MATCH('Import Demurrage Detention'!$R947,Sheet1!$A:$A,0),1),"")</f>
        <v/>
      </c>
      <c r="G947" s="15" t="str">
        <f>+IFERROR(INDEX(Sheet1!L:L,MATCH('Import Demurrage Detention'!$R947,Sheet1!$A:$A,0),1),"")</f>
        <v/>
      </c>
      <c r="H947" s="15" t="str">
        <f>+IFERROR(INDEX(Sheet1!M:M,MATCH('Import Demurrage Detention'!$R947,Sheet1!$A:$A,0),1),"")</f>
        <v/>
      </c>
      <c r="I947" s="15" t="str">
        <f>+IFERROR(INDEX(Sheet1!N:N,MATCH('Import Demurrage Detention'!$R947,Sheet1!$A:$A,0),1),"")</f>
        <v/>
      </c>
      <c r="J947" s="15" t="str">
        <f>+IFERROR(INDEX(Sheet1!O:O,MATCH('Import Demurrage Detention'!$R947,Sheet1!$A:$A,0),1),"")</f>
        <v/>
      </c>
      <c r="K947" s="15" t="str">
        <f>+IFERROR(INDEX(Sheet1!P:P,MATCH('Import Demurrage Detention'!$R947,Sheet1!$A:$A,0),1),"")</f>
        <v/>
      </c>
      <c r="L947" s="15" t="str">
        <f>+IFERROR(INDEX(Sheet1!Q:Q,MATCH('Import Demurrage Detention'!$R947,Sheet1!$A:$A,0),1),"")</f>
        <v/>
      </c>
      <c r="M947" s="15" t="str">
        <f>+IFERROR(INDEX(Sheet1!R:R,MATCH('Import Demurrage Detention'!$R947,Sheet1!$A:$A,0),1),"")</f>
        <v/>
      </c>
      <c r="N947" s="15" t="str">
        <f>+IFERROR(INDEX(Sheet1!S:S,MATCH('Import Demurrage Detention'!$R947,Sheet1!$A:$A,0),1),"")</f>
        <v/>
      </c>
      <c r="O947" s="15" t="str">
        <f>+IFERROR(INDEX(Sheet1!T:T,MATCH('Import Demurrage Detention'!$R947,Sheet1!$A:$A,0),1),"")</f>
        <v/>
      </c>
      <c r="P947" s="15" t="str">
        <f>+IFERROR(INDEX(Sheet1!U:U,MATCH('Import Demurrage Detention'!$R947,Sheet1!$A:$A,0),1),"")</f>
        <v/>
      </c>
      <c r="Q947" s="15" t="str">
        <f>+IFERROR(INDEX(Sheet1!V:V,MATCH('Import Demurrage Detention'!$R947,Sheet1!$A:$A,0),1),"")</f>
        <v/>
      </c>
      <c r="R947" s="12">
        <f t="shared" si="12"/>
        <v>939</v>
      </c>
    </row>
    <row r="948" spans="1:18">
      <c r="A948" s="14" t="str">
        <f>+IFERROR(INDEX(Sheet1!$C:$C,MATCH('Import Demurrage Detention'!$R948,Sheet1!$A:$A,0),1),"")</f>
        <v/>
      </c>
      <c r="B948" s="14" t="str">
        <f>+IFERROR(INDEX(Sheet1!$F:$F,MATCH('Import Demurrage Detention'!$R948,Sheet1!$A:$A,0),1),"")</f>
        <v/>
      </c>
      <c r="C948" s="15" t="str">
        <f>+IFERROR(INDEX(Sheet1!$H:$H,MATCH('Import Demurrage Detention'!$R948,Sheet1!$A:$A,0),1),"")</f>
        <v/>
      </c>
      <c r="D948" s="15" t="str">
        <f>+IFERROR(INDEX(Sheet1!$I:$I,MATCH('Import Demurrage Detention'!$R948,Sheet1!$A:$A,0),1),"")</f>
        <v/>
      </c>
      <c r="E948" s="15" t="str">
        <f>+IFERROR(INDEX(Sheet1!J:J,MATCH('Import Demurrage Detention'!$R948,Sheet1!$A:$A,0),1),"")</f>
        <v/>
      </c>
      <c r="F948" s="15" t="str">
        <f>+IFERROR(INDEX(Sheet1!K:K,MATCH('Import Demurrage Detention'!$R948,Sheet1!$A:$A,0),1),"")</f>
        <v/>
      </c>
      <c r="G948" s="15" t="str">
        <f>+IFERROR(INDEX(Sheet1!L:L,MATCH('Import Demurrage Detention'!$R948,Sheet1!$A:$A,0),1),"")</f>
        <v/>
      </c>
      <c r="H948" s="15" t="str">
        <f>+IFERROR(INDEX(Sheet1!M:M,MATCH('Import Demurrage Detention'!$R948,Sheet1!$A:$A,0),1),"")</f>
        <v/>
      </c>
      <c r="I948" s="15" t="str">
        <f>+IFERROR(INDEX(Sheet1!N:N,MATCH('Import Demurrage Detention'!$R948,Sheet1!$A:$A,0),1),"")</f>
        <v/>
      </c>
      <c r="J948" s="15" t="str">
        <f>+IFERROR(INDEX(Sheet1!O:O,MATCH('Import Demurrage Detention'!$R948,Sheet1!$A:$A,0),1),"")</f>
        <v/>
      </c>
      <c r="K948" s="15" t="str">
        <f>+IFERROR(INDEX(Sheet1!P:P,MATCH('Import Demurrage Detention'!$R948,Sheet1!$A:$A,0),1),"")</f>
        <v/>
      </c>
      <c r="L948" s="15" t="str">
        <f>+IFERROR(INDEX(Sheet1!Q:Q,MATCH('Import Demurrage Detention'!$R948,Sheet1!$A:$A,0),1),"")</f>
        <v/>
      </c>
      <c r="M948" s="15" t="str">
        <f>+IFERROR(INDEX(Sheet1!R:R,MATCH('Import Demurrage Detention'!$R948,Sheet1!$A:$A,0),1),"")</f>
        <v/>
      </c>
      <c r="N948" s="15" t="str">
        <f>+IFERROR(INDEX(Sheet1!S:S,MATCH('Import Demurrage Detention'!$R948,Sheet1!$A:$A,0),1),"")</f>
        <v/>
      </c>
      <c r="O948" s="15" t="str">
        <f>+IFERROR(INDEX(Sheet1!T:T,MATCH('Import Demurrage Detention'!$R948,Sheet1!$A:$A,0),1),"")</f>
        <v/>
      </c>
      <c r="P948" s="15" t="str">
        <f>+IFERROR(INDEX(Sheet1!U:U,MATCH('Import Demurrage Detention'!$R948,Sheet1!$A:$A,0),1),"")</f>
        <v/>
      </c>
      <c r="Q948" s="15" t="str">
        <f>+IFERROR(INDEX(Sheet1!V:V,MATCH('Import Demurrage Detention'!$R948,Sheet1!$A:$A,0),1),"")</f>
        <v/>
      </c>
      <c r="R948" s="12">
        <f t="shared" si="12"/>
        <v>940</v>
      </c>
    </row>
    <row r="949" spans="1:18">
      <c r="A949" s="14" t="str">
        <f>+IFERROR(INDEX(Sheet1!$C:$C,MATCH('Import Demurrage Detention'!$R949,Sheet1!$A:$A,0),1),"")</f>
        <v/>
      </c>
      <c r="B949" s="14" t="str">
        <f>+IFERROR(INDEX(Sheet1!$F:$F,MATCH('Import Demurrage Detention'!$R949,Sheet1!$A:$A,0),1),"")</f>
        <v/>
      </c>
      <c r="C949" s="15" t="str">
        <f>+IFERROR(INDEX(Sheet1!$H:$H,MATCH('Import Demurrage Detention'!$R949,Sheet1!$A:$A,0),1),"")</f>
        <v/>
      </c>
      <c r="D949" s="15" t="str">
        <f>+IFERROR(INDEX(Sheet1!$I:$I,MATCH('Import Demurrage Detention'!$R949,Sheet1!$A:$A,0),1),"")</f>
        <v/>
      </c>
      <c r="E949" s="15" t="str">
        <f>+IFERROR(INDEX(Sheet1!J:J,MATCH('Import Demurrage Detention'!$R949,Sheet1!$A:$A,0),1),"")</f>
        <v/>
      </c>
      <c r="F949" s="15" t="str">
        <f>+IFERROR(INDEX(Sheet1!K:K,MATCH('Import Demurrage Detention'!$R949,Sheet1!$A:$A,0),1),"")</f>
        <v/>
      </c>
      <c r="G949" s="15" t="str">
        <f>+IFERROR(INDEX(Sheet1!L:L,MATCH('Import Demurrage Detention'!$R949,Sheet1!$A:$A,0),1),"")</f>
        <v/>
      </c>
      <c r="H949" s="15" t="str">
        <f>+IFERROR(INDEX(Sheet1!M:M,MATCH('Import Demurrage Detention'!$R949,Sheet1!$A:$A,0),1),"")</f>
        <v/>
      </c>
      <c r="I949" s="15" t="str">
        <f>+IFERROR(INDEX(Sheet1!N:N,MATCH('Import Demurrage Detention'!$R949,Sheet1!$A:$A,0),1),"")</f>
        <v/>
      </c>
      <c r="J949" s="15" t="str">
        <f>+IFERROR(INDEX(Sheet1!O:O,MATCH('Import Demurrage Detention'!$R949,Sheet1!$A:$A,0),1),"")</f>
        <v/>
      </c>
      <c r="K949" s="15" t="str">
        <f>+IFERROR(INDEX(Sheet1!P:P,MATCH('Import Demurrage Detention'!$R949,Sheet1!$A:$A,0),1),"")</f>
        <v/>
      </c>
      <c r="L949" s="15" t="str">
        <f>+IFERROR(INDEX(Sheet1!Q:Q,MATCH('Import Demurrage Detention'!$R949,Sheet1!$A:$A,0),1),"")</f>
        <v/>
      </c>
      <c r="M949" s="15" t="str">
        <f>+IFERROR(INDEX(Sheet1!R:R,MATCH('Import Demurrage Detention'!$R949,Sheet1!$A:$A,0),1),"")</f>
        <v/>
      </c>
      <c r="N949" s="15" t="str">
        <f>+IFERROR(INDEX(Sheet1!S:S,MATCH('Import Demurrage Detention'!$R949,Sheet1!$A:$A,0),1),"")</f>
        <v/>
      </c>
      <c r="O949" s="15" t="str">
        <f>+IFERROR(INDEX(Sheet1!T:T,MATCH('Import Demurrage Detention'!$R949,Sheet1!$A:$A,0),1),"")</f>
        <v/>
      </c>
      <c r="P949" s="15" t="str">
        <f>+IFERROR(INDEX(Sheet1!U:U,MATCH('Import Demurrage Detention'!$R949,Sheet1!$A:$A,0),1),"")</f>
        <v/>
      </c>
      <c r="Q949" s="15" t="str">
        <f>+IFERROR(INDEX(Sheet1!V:V,MATCH('Import Demurrage Detention'!$R949,Sheet1!$A:$A,0),1),"")</f>
        <v/>
      </c>
      <c r="R949" s="12">
        <f t="shared" si="12"/>
        <v>941</v>
      </c>
    </row>
    <row r="950" spans="1:18">
      <c r="A950" s="14" t="str">
        <f>+IFERROR(INDEX(Sheet1!$C:$C,MATCH('Import Demurrage Detention'!$R950,Sheet1!$A:$A,0),1),"")</f>
        <v/>
      </c>
      <c r="B950" s="14" t="str">
        <f>+IFERROR(INDEX(Sheet1!$F:$F,MATCH('Import Demurrage Detention'!$R950,Sheet1!$A:$A,0),1),"")</f>
        <v/>
      </c>
      <c r="C950" s="15" t="str">
        <f>+IFERROR(INDEX(Sheet1!$H:$H,MATCH('Import Demurrage Detention'!$R950,Sheet1!$A:$A,0),1),"")</f>
        <v/>
      </c>
      <c r="D950" s="15" t="str">
        <f>+IFERROR(INDEX(Sheet1!$I:$I,MATCH('Import Demurrage Detention'!$R950,Sheet1!$A:$A,0),1),"")</f>
        <v/>
      </c>
      <c r="E950" s="15" t="str">
        <f>+IFERROR(INDEX(Sheet1!J:J,MATCH('Import Demurrage Detention'!$R950,Sheet1!$A:$A,0),1),"")</f>
        <v/>
      </c>
      <c r="F950" s="15" t="str">
        <f>+IFERROR(INDEX(Sheet1!K:K,MATCH('Import Demurrage Detention'!$R950,Sheet1!$A:$A,0),1),"")</f>
        <v/>
      </c>
      <c r="G950" s="15" t="str">
        <f>+IFERROR(INDEX(Sheet1!L:L,MATCH('Import Demurrage Detention'!$R950,Sheet1!$A:$A,0),1),"")</f>
        <v/>
      </c>
      <c r="H950" s="15" t="str">
        <f>+IFERROR(INDEX(Sheet1!M:M,MATCH('Import Demurrage Detention'!$R950,Sheet1!$A:$A,0),1),"")</f>
        <v/>
      </c>
      <c r="I950" s="15" t="str">
        <f>+IFERROR(INDEX(Sheet1!N:N,MATCH('Import Demurrage Detention'!$R950,Sheet1!$A:$A,0),1),"")</f>
        <v/>
      </c>
      <c r="J950" s="15" t="str">
        <f>+IFERROR(INDEX(Sheet1!O:O,MATCH('Import Demurrage Detention'!$R950,Sheet1!$A:$A,0),1),"")</f>
        <v/>
      </c>
      <c r="K950" s="15" t="str">
        <f>+IFERROR(INDEX(Sheet1!P:P,MATCH('Import Demurrage Detention'!$R950,Sheet1!$A:$A,0),1),"")</f>
        <v/>
      </c>
      <c r="L950" s="15" t="str">
        <f>+IFERROR(INDEX(Sheet1!Q:Q,MATCH('Import Demurrage Detention'!$R950,Sheet1!$A:$A,0),1),"")</f>
        <v/>
      </c>
      <c r="M950" s="15" t="str">
        <f>+IFERROR(INDEX(Sheet1!R:R,MATCH('Import Demurrage Detention'!$R950,Sheet1!$A:$A,0),1),"")</f>
        <v/>
      </c>
      <c r="N950" s="15" t="str">
        <f>+IFERROR(INDEX(Sheet1!S:S,MATCH('Import Demurrage Detention'!$R950,Sheet1!$A:$A,0),1),"")</f>
        <v/>
      </c>
      <c r="O950" s="15" t="str">
        <f>+IFERROR(INDEX(Sheet1!T:T,MATCH('Import Demurrage Detention'!$R950,Sheet1!$A:$A,0),1),"")</f>
        <v/>
      </c>
      <c r="P950" s="15" t="str">
        <f>+IFERROR(INDEX(Sheet1!U:U,MATCH('Import Demurrage Detention'!$R950,Sheet1!$A:$A,0),1),"")</f>
        <v/>
      </c>
      <c r="Q950" s="15" t="str">
        <f>+IFERROR(INDEX(Sheet1!V:V,MATCH('Import Demurrage Detention'!$R950,Sheet1!$A:$A,0),1),"")</f>
        <v/>
      </c>
      <c r="R950" s="12">
        <f t="shared" si="12"/>
        <v>942</v>
      </c>
    </row>
    <row r="951" spans="1:18">
      <c r="A951" s="14" t="str">
        <f>+IFERROR(INDEX(Sheet1!$C:$C,MATCH('Import Demurrage Detention'!$R951,Sheet1!$A:$A,0),1),"")</f>
        <v/>
      </c>
      <c r="B951" s="14" t="str">
        <f>+IFERROR(INDEX(Sheet1!$F:$F,MATCH('Import Demurrage Detention'!$R951,Sheet1!$A:$A,0),1),"")</f>
        <v/>
      </c>
      <c r="C951" s="15" t="str">
        <f>+IFERROR(INDEX(Sheet1!$H:$H,MATCH('Import Demurrage Detention'!$R951,Sheet1!$A:$A,0),1),"")</f>
        <v/>
      </c>
      <c r="D951" s="15" t="str">
        <f>+IFERROR(INDEX(Sheet1!$I:$I,MATCH('Import Demurrage Detention'!$R951,Sheet1!$A:$A,0),1),"")</f>
        <v/>
      </c>
      <c r="E951" s="15" t="str">
        <f>+IFERROR(INDEX(Sheet1!J:J,MATCH('Import Demurrage Detention'!$R951,Sheet1!$A:$A,0),1),"")</f>
        <v/>
      </c>
      <c r="F951" s="15" t="str">
        <f>+IFERROR(INDEX(Sheet1!K:K,MATCH('Import Demurrage Detention'!$R951,Sheet1!$A:$A,0),1),"")</f>
        <v/>
      </c>
      <c r="G951" s="15" t="str">
        <f>+IFERROR(INDEX(Sheet1!L:L,MATCH('Import Demurrage Detention'!$R951,Sheet1!$A:$A,0),1),"")</f>
        <v/>
      </c>
      <c r="H951" s="15" t="str">
        <f>+IFERROR(INDEX(Sheet1!M:M,MATCH('Import Demurrage Detention'!$R951,Sheet1!$A:$A,0),1),"")</f>
        <v/>
      </c>
      <c r="I951" s="15" t="str">
        <f>+IFERROR(INDEX(Sheet1!N:N,MATCH('Import Demurrage Detention'!$R951,Sheet1!$A:$A,0),1),"")</f>
        <v/>
      </c>
      <c r="J951" s="15" t="str">
        <f>+IFERROR(INDEX(Sheet1!O:O,MATCH('Import Demurrage Detention'!$R951,Sheet1!$A:$A,0),1),"")</f>
        <v/>
      </c>
      <c r="K951" s="15" t="str">
        <f>+IFERROR(INDEX(Sheet1!P:P,MATCH('Import Demurrage Detention'!$R951,Sheet1!$A:$A,0),1),"")</f>
        <v/>
      </c>
      <c r="L951" s="15" t="str">
        <f>+IFERROR(INDEX(Sheet1!Q:Q,MATCH('Import Demurrage Detention'!$R951,Sheet1!$A:$A,0),1),"")</f>
        <v/>
      </c>
      <c r="M951" s="15" t="str">
        <f>+IFERROR(INDEX(Sheet1!R:R,MATCH('Import Demurrage Detention'!$R951,Sheet1!$A:$A,0),1),"")</f>
        <v/>
      </c>
      <c r="N951" s="15" t="str">
        <f>+IFERROR(INDEX(Sheet1!S:S,MATCH('Import Demurrage Detention'!$R951,Sheet1!$A:$A,0),1),"")</f>
        <v/>
      </c>
      <c r="O951" s="15" t="str">
        <f>+IFERROR(INDEX(Sheet1!T:T,MATCH('Import Demurrage Detention'!$R951,Sheet1!$A:$A,0),1),"")</f>
        <v/>
      </c>
      <c r="P951" s="15" t="str">
        <f>+IFERROR(INDEX(Sheet1!U:U,MATCH('Import Demurrage Detention'!$R951,Sheet1!$A:$A,0),1),"")</f>
        <v/>
      </c>
      <c r="Q951" s="15" t="str">
        <f>+IFERROR(INDEX(Sheet1!V:V,MATCH('Import Demurrage Detention'!$R951,Sheet1!$A:$A,0),1),"")</f>
        <v/>
      </c>
      <c r="R951" s="12">
        <f t="shared" si="12"/>
        <v>943</v>
      </c>
    </row>
    <row r="952" spans="1:18">
      <c r="A952" s="14" t="str">
        <f>+IFERROR(INDEX(Sheet1!$C:$C,MATCH('Import Demurrage Detention'!$R952,Sheet1!$A:$A,0),1),"")</f>
        <v/>
      </c>
      <c r="B952" s="14" t="str">
        <f>+IFERROR(INDEX(Sheet1!$F:$F,MATCH('Import Demurrage Detention'!$R952,Sheet1!$A:$A,0),1),"")</f>
        <v/>
      </c>
      <c r="C952" s="15" t="str">
        <f>+IFERROR(INDEX(Sheet1!$H:$H,MATCH('Import Demurrage Detention'!$R952,Sheet1!$A:$A,0),1),"")</f>
        <v/>
      </c>
      <c r="D952" s="15" t="str">
        <f>+IFERROR(INDEX(Sheet1!$I:$I,MATCH('Import Demurrage Detention'!$R952,Sheet1!$A:$A,0),1),"")</f>
        <v/>
      </c>
      <c r="E952" s="15" t="str">
        <f>+IFERROR(INDEX(Sheet1!J:J,MATCH('Import Demurrage Detention'!$R952,Sheet1!$A:$A,0),1),"")</f>
        <v/>
      </c>
      <c r="F952" s="15" t="str">
        <f>+IFERROR(INDEX(Sheet1!K:K,MATCH('Import Demurrage Detention'!$R952,Sheet1!$A:$A,0),1),"")</f>
        <v/>
      </c>
      <c r="G952" s="15" t="str">
        <f>+IFERROR(INDEX(Sheet1!L:L,MATCH('Import Demurrage Detention'!$R952,Sheet1!$A:$A,0),1),"")</f>
        <v/>
      </c>
      <c r="H952" s="15" t="str">
        <f>+IFERROR(INDEX(Sheet1!M:M,MATCH('Import Demurrage Detention'!$R952,Sheet1!$A:$A,0),1),"")</f>
        <v/>
      </c>
      <c r="I952" s="15" t="str">
        <f>+IFERROR(INDEX(Sheet1!N:N,MATCH('Import Demurrage Detention'!$R952,Sheet1!$A:$A,0),1),"")</f>
        <v/>
      </c>
      <c r="J952" s="15" t="str">
        <f>+IFERROR(INDEX(Sheet1!O:O,MATCH('Import Demurrage Detention'!$R952,Sheet1!$A:$A,0),1),"")</f>
        <v/>
      </c>
      <c r="K952" s="15" t="str">
        <f>+IFERROR(INDEX(Sheet1!P:P,MATCH('Import Demurrage Detention'!$R952,Sheet1!$A:$A,0),1),"")</f>
        <v/>
      </c>
      <c r="L952" s="15" t="str">
        <f>+IFERROR(INDEX(Sheet1!Q:Q,MATCH('Import Demurrage Detention'!$R952,Sheet1!$A:$A,0),1),"")</f>
        <v/>
      </c>
      <c r="M952" s="15" t="str">
        <f>+IFERROR(INDEX(Sheet1!R:R,MATCH('Import Demurrage Detention'!$R952,Sheet1!$A:$A,0),1),"")</f>
        <v/>
      </c>
      <c r="N952" s="15" t="str">
        <f>+IFERROR(INDEX(Sheet1!S:S,MATCH('Import Demurrage Detention'!$R952,Sheet1!$A:$A,0),1),"")</f>
        <v/>
      </c>
      <c r="O952" s="15" t="str">
        <f>+IFERROR(INDEX(Sheet1!T:T,MATCH('Import Demurrage Detention'!$R952,Sheet1!$A:$A,0),1),"")</f>
        <v/>
      </c>
      <c r="P952" s="15" t="str">
        <f>+IFERROR(INDEX(Sheet1!U:U,MATCH('Import Demurrage Detention'!$R952,Sheet1!$A:$A,0),1),"")</f>
        <v/>
      </c>
      <c r="Q952" s="15" t="str">
        <f>+IFERROR(INDEX(Sheet1!V:V,MATCH('Import Demurrage Detention'!$R952,Sheet1!$A:$A,0),1),"")</f>
        <v/>
      </c>
      <c r="R952" s="12">
        <f t="shared" si="12"/>
        <v>944</v>
      </c>
    </row>
    <row r="953" spans="1:18">
      <c r="A953" s="14" t="str">
        <f>+IFERROR(INDEX(Sheet1!$C:$C,MATCH('Import Demurrage Detention'!$R953,Sheet1!$A:$A,0),1),"")</f>
        <v/>
      </c>
      <c r="B953" s="14" t="str">
        <f>+IFERROR(INDEX(Sheet1!$F:$F,MATCH('Import Demurrage Detention'!$R953,Sheet1!$A:$A,0),1),"")</f>
        <v/>
      </c>
      <c r="C953" s="15" t="str">
        <f>+IFERROR(INDEX(Sheet1!$H:$H,MATCH('Import Demurrage Detention'!$R953,Sheet1!$A:$A,0),1),"")</f>
        <v/>
      </c>
      <c r="D953" s="15" t="str">
        <f>+IFERROR(INDEX(Sheet1!$I:$I,MATCH('Import Demurrage Detention'!$R953,Sheet1!$A:$A,0),1),"")</f>
        <v/>
      </c>
      <c r="E953" s="15" t="str">
        <f>+IFERROR(INDEX(Sheet1!J:J,MATCH('Import Demurrage Detention'!$R953,Sheet1!$A:$A,0),1),"")</f>
        <v/>
      </c>
      <c r="F953" s="15" t="str">
        <f>+IFERROR(INDEX(Sheet1!K:K,MATCH('Import Demurrage Detention'!$R953,Sheet1!$A:$A,0),1),"")</f>
        <v/>
      </c>
      <c r="G953" s="15" t="str">
        <f>+IFERROR(INDEX(Sheet1!L:L,MATCH('Import Demurrage Detention'!$R953,Sheet1!$A:$A,0),1),"")</f>
        <v/>
      </c>
      <c r="H953" s="15" t="str">
        <f>+IFERROR(INDEX(Sheet1!M:M,MATCH('Import Demurrage Detention'!$R953,Sheet1!$A:$A,0),1),"")</f>
        <v/>
      </c>
      <c r="I953" s="15" t="str">
        <f>+IFERROR(INDEX(Sheet1!N:N,MATCH('Import Demurrage Detention'!$R953,Sheet1!$A:$A,0),1),"")</f>
        <v/>
      </c>
      <c r="J953" s="15" t="str">
        <f>+IFERROR(INDEX(Sheet1!O:O,MATCH('Import Demurrage Detention'!$R953,Sheet1!$A:$A,0),1),"")</f>
        <v/>
      </c>
      <c r="K953" s="15" t="str">
        <f>+IFERROR(INDEX(Sheet1!P:P,MATCH('Import Demurrage Detention'!$R953,Sheet1!$A:$A,0),1),"")</f>
        <v/>
      </c>
      <c r="L953" s="15" t="str">
        <f>+IFERROR(INDEX(Sheet1!Q:Q,MATCH('Import Demurrage Detention'!$R953,Sheet1!$A:$A,0),1),"")</f>
        <v/>
      </c>
      <c r="M953" s="15" t="str">
        <f>+IFERROR(INDEX(Sheet1!R:R,MATCH('Import Demurrage Detention'!$R953,Sheet1!$A:$A,0),1),"")</f>
        <v/>
      </c>
      <c r="N953" s="15" t="str">
        <f>+IFERROR(INDEX(Sheet1!S:S,MATCH('Import Demurrage Detention'!$R953,Sheet1!$A:$A,0),1),"")</f>
        <v/>
      </c>
      <c r="O953" s="15" t="str">
        <f>+IFERROR(INDEX(Sheet1!T:T,MATCH('Import Demurrage Detention'!$R953,Sheet1!$A:$A,0),1),"")</f>
        <v/>
      </c>
      <c r="P953" s="15" t="str">
        <f>+IFERROR(INDEX(Sheet1!U:U,MATCH('Import Demurrage Detention'!$R953,Sheet1!$A:$A,0),1),"")</f>
        <v/>
      </c>
      <c r="Q953" s="15" t="str">
        <f>+IFERROR(INDEX(Sheet1!V:V,MATCH('Import Demurrage Detention'!$R953,Sheet1!$A:$A,0),1),"")</f>
        <v/>
      </c>
      <c r="R953" s="12">
        <f t="shared" si="12"/>
        <v>945</v>
      </c>
    </row>
    <row r="954" spans="1:18">
      <c r="A954" s="14" t="str">
        <f>+IFERROR(INDEX(Sheet1!$C:$C,MATCH('Import Demurrage Detention'!$R954,Sheet1!$A:$A,0),1),"")</f>
        <v/>
      </c>
      <c r="B954" s="14" t="str">
        <f>+IFERROR(INDEX(Sheet1!$F:$F,MATCH('Import Demurrage Detention'!$R954,Sheet1!$A:$A,0),1),"")</f>
        <v/>
      </c>
      <c r="C954" s="15" t="str">
        <f>+IFERROR(INDEX(Sheet1!$H:$H,MATCH('Import Demurrage Detention'!$R954,Sheet1!$A:$A,0),1),"")</f>
        <v/>
      </c>
      <c r="D954" s="15" t="str">
        <f>+IFERROR(INDEX(Sheet1!$I:$I,MATCH('Import Demurrage Detention'!$R954,Sheet1!$A:$A,0),1),"")</f>
        <v/>
      </c>
      <c r="E954" s="15" t="str">
        <f>+IFERROR(INDEX(Sheet1!J:J,MATCH('Import Demurrage Detention'!$R954,Sheet1!$A:$A,0),1),"")</f>
        <v/>
      </c>
      <c r="F954" s="15" t="str">
        <f>+IFERROR(INDEX(Sheet1!K:K,MATCH('Import Demurrage Detention'!$R954,Sheet1!$A:$A,0),1),"")</f>
        <v/>
      </c>
      <c r="G954" s="15" t="str">
        <f>+IFERROR(INDEX(Sheet1!L:L,MATCH('Import Demurrage Detention'!$R954,Sheet1!$A:$A,0),1),"")</f>
        <v/>
      </c>
      <c r="H954" s="15" t="str">
        <f>+IFERROR(INDEX(Sheet1!M:M,MATCH('Import Demurrage Detention'!$R954,Sheet1!$A:$A,0),1),"")</f>
        <v/>
      </c>
      <c r="I954" s="15" t="str">
        <f>+IFERROR(INDEX(Sheet1!N:N,MATCH('Import Demurrage Detention'!$R954,Sheet1!$A:$A,0),1),"")</f>
        <v/>
      </c>
      <c r="J954" s="15" t="str">
        <f>+IFERROR(INDEX(Sheet1!O:O,MATCH('Import Demurrage Detention'!$R954,Sheet1!$A:$A,0),1),"")</f>
        <v/>
      </c>
      <c r="K954" s="15" t="str">
        <f>+IFERROR(INDEX(Sheet1!P:P,MATCH('Import Demurrage Detention'!$R954,Sheet1!$A:$A,0),1),"")</f>
        <v/>
      </c>
      <c r="L954" s="15" t="str">
        <f>+IFERROR(INDEX(Sheet1!Q:Q,MATCH('Import Demurrage Detention'!$R954,Sheet1!$A:$A,0),1),"")</f>
        <v/>
      </c>
      <c r="M954" s="15" t="str">
        <f>+IFERROR(INDEX(Sheet1!R:R,MATCH('Import Demurrage Detention'!$R954,Sheet1!$A:$A,0),1),"")</f>
        <v/>
      </c>
      <c r="N954" s="15" t="str">
        <f>+IFERROR(INDEX(Sheet1!S:S,MATCH('Import Demurrage Detention'!$R954,Sheet1!$A:$A,0),1),"")</f>
        <v/>
      </c>
      <c r="O954" s="15" t="str">
        <f>+IFERROR(INDEX(Sheet1!T:T,MATCH('Import Demurrage Detention'!$R954,Sheet1!$A:$A,0),1),"")</f>
        <v/>
      </c>
      <c r="P954" s="15" t="str">
        <f>+IFERROR(INDEX(Sheet1!U:U,MATCH('Import Demurrage Detention'!$R954,Sheet1!$A:$A,0),1),"")</f>
        <v/>
      </c>
      <c r="Q954" s="15" t="str">
        <f>+IFERROR(INDEX(Sheet1!V:V,MATCH('Import Demurrage Detention'!$R954,Sheet1!$A:$A,0),1),"")</f>
        <v/>
      </c>
      <c r="R954" s="12">
        <f t="shared" si="12"/>
        <v>946</v>
      </c>
    </row>
    <row r="955" spans="1:18">
      <c r="A955" s="14" t="str">
        <f>+IFERROR(INDEX(Sheet1!$C:$C,MATCH('Import Demurrage Detention'!$R955,Sheet1!$A:$A,0),1),"")</f>
        <v/>
      </c>
      <c r="B955" s="14" t="str">
        <f>+IFERROR(INDEX(Sheet1!$F:$F,MATCH('Import Demurrage Detention'!$R955,Sheet1!$A:$A,0),1),"")</f>
        <v/>
      </c>
      <c r="C955" s="15" t="str">
        <f>+IFERROR(INDEX(Sheet1!$H:$H,MATCH('Import Demurrage Detention'!$R955,Sheet1!$A:$A,0),1),"")</f>
        <v/>
      </c>
      <c r="D955" s="15" t="str">
        <f>+IFERROR(INDEX(Sheet1!$I:$I,MATCH('Import Demurrage Detention'!$R955,Sheet1!$A:$A,0),1),"")</f>
        <v/>
      </c>
      <c r="E955" s="15" t="str">
        <f>+IFERROR(INDEX(Sheet1!J:J,MATCH('Import Demurrage Detention'!$R955,Sheet1!$A:$A,0),1),"")</f>
        <v/>
      </c>
      <c r="F955" s="15" t="str">
        <f>+IFERROR(INDEX(Sheet1!K:K,MATCH('Import Demurrage Detention'!$R955,Sheet1!$A:$A,0),1),"")</f>
        <v/>
      </c>
      <c r="G955" s="15" t="str">
        <f>+IFERROR(INDEX(Sheet1!L:L,MATCH('Import Demurrage Detention'!$R955,Sheet1!$A:$A,0),1),"")</f>
        <v/>
      </c>
      <c r="H955" s="15" t="str">
        <f>+IFERROR(INDEX(Sheet1!M:M,MATCH('Import Demurrage Detention'!$R955,Sheet1!$A:$A,0),1),"")</f>
        <v/>
      </c>
      <c r="I955" s="15" t="str">
        <f>+IFERROR(INDEX(Sheet1!N:N,MATCH('Import Demurrage Detention'!$R955,Sheet1!$A:$A,0),1),"")</f>
        <v/>
      </c>
      <c r="J955" s="15" t="str">
        <f>+IFERROR(INDEX(Sheet1!O:O,MATCH('Import Demurrage Detention'!$R955,Sheet1!$A:$A,0),1),"")</f>
        <v/>
      </c>
      <c r="K955" s="15" t="str">
        <f>+IFERROR(INDEX(Sheet1!P:P,MATCH('Import Demurrage Detention'!$R955,Sheet1!$A:$A,0),1),"")</f>
        <v/>
      </c>
      <c r="L955" s="15" t="str">
        <f>+IFERROR(INDEX(Sheet1!Q:Q,MATCH('Import Demurrage Detention'!$R955,Sheet1!$A:$A,0),1),"")</f>
        <v/>
      </c>
      <c r="M955" s="15" t="str">
        <f>+IFERROR(INDEX(Sheet1!R:R,MATCH('Import Demurrage Detention'!$R955,Sheet1!$A:$A,0),1),"")</f>
        <v/>
      </c>
      <c r="N955" s="15" t="str">
        <f>+IFERROR(INDEX(Sheet1!S:S,MATCH('Import Demurrage Detention'!$R955,Sheet1!$A:$A,0),1),"")</f>
        <v/>
      </c>
      <c r="O955" s="15" t="str">
        <f>+IFERROR(INDEX(Sheet1!T:T,MATCH('Import Demurrage Detention'!$R955,Sheet1!$A:$A,0),1),"")</f>
        <v/>
      </c>
      <c r="P955" s="15" t="str">
        <f>+IFERROR(INDEX(Sheet1!U:U,MATCH('Import Demurrage Detention'!$R955,Sheet1!$A:$A,0),1),"")</f>
        <v/>
      </c>
      <c r="Q955" s="15" t="str">
        <f>+IFERROR(INDEX(Sheet1!V:V,MATCH('Import Demurrage Detention'!$R955,Sheet1!$A:$A,0),1),"")</f>
        <v/>
      </c>
      <c r="R955" s="12">
        <f t="shared" si="12"/>
        <v>947</v>
      </c>
    </row>
    <row r="956" spans="1:18">
      <c r="A956" s="14" t="str">
        <f>+IFERROR(INDEX(Sheet1!$C:$C,MATCH('Import Demurrage Detention'!$R956,Sheet1!$A:$A,0),1),"")</f>
        <v/>
      </c>
      <c r="B956" s="14" t="str">
        <f>+IFERROR(INDEX(Sheet1!$F:$F,MATCH('Import Demurrage Detention'!$R956,Sheet1!$A:$A,0),1),"")</f>
        <v/>
      </c>
      <c r="C956" s="15" t="str">
        <f>+IFERROR(INDEX(Sheet1!$H:$H,MATCH('Import Demurrage Detention'!$R956,Sheet1!$A:$A,0),1),"")</f>
        <v/>
      </c>
      <c r="D956" s="15" t="str">
        <f>+IFERROR(INDEX(Sheet1!$I:$I,MATCH('Import Demurrage Detention'!$R956,Sheet1!$A:$A,0),1),"")</f>
        <v/>
      </c>
      <c r="E956" s="15" t="str">
        <f>+IFERROR(INDEX(Sheet1!J:J,MATCH('Import Demurrage Detention'!$R956,Sheet1!$A:$A,0),1),"")</f>
        <v/>
      </c>
      <c r="F956" s="15" t="str">
        <f>+IFERROR(INDEX(Sheet1!K:K,MATCH('Import Demurrage Detention'!$R956,Sheet1!$A:$A,0),1),"")</f>
        <v/>
      </c>
      <c r="G956" s="15" t="str">
        <f>+IFERROR(INDEX(Sheet1!L:L,MATCH('Import Demurrage Detention'!$R956,Sheet1!$A:$A,0),1),"")</f>
        <v/>
      </c>
      <c r="H956" s="15" t="str">
        <f>+IFERROR(INDEX(Sheet1!M:M,MATCH('Import Demurrage Detention'!$R956,Sheet1!$A:$A,0),1),"")</f>
        <v/>
      </c>
      <c r="I956" s="15" t="str">
        <f>+IFERROR(INDEX(Sheet1!N:N,MATCH('Import Demurrage Detention'!$R956,Sheet1!$A:$A,0),1),"")</f>
        <v/>
      </c>
      <c r="J956" s="15" t="str">
        <f>+IFERROR(INDEX(Sheet1!O:O,MATCH('Import Demurrage Detention'!$R956,Sheet1!$A:$A,0),1),"")</f>
        <v/>
      </c>
      <c r="K956" s="15" t="str">
        <f>+IFERROR(INDEX(Sheet1!P:P,MATCH('Import Demurrage Detention'!$R956,Sheet1!$A:$A,0),1),"")</f>
        <v/>
      </c>
      <c r="L956" s="15" t="str">
        <f>+IFERROR(INDEX(Sheet1!Q:Q,MATCH('Import Demurrage Detention'!$R956,Sheet1!$A:$A,0),1),"")</f>
        <v/>
      </c>
      <c r="M956" s="15" t="str">
        <f>+IFERROR(INDEX(Sheet1!R:R,MATCH('Import Demurrage Detention'!$R956,Sheet1!$A:$A,0),1),"")</f>
        <v/>
      </c>
      <c r="N956" s="15" t="str">
        <f>+IFERROR(INDEX(Sheet1!S:S,MATCH('Import Demurrage Detention'!$R956,Sheet1!$A:$A,0),1),"")</f>
        <v/>
      </c>
      <c r="O956" s="15" t="str">
        <f>+IFERROR(INDEX(Sheet1!T:T,MATCH('Import Demurrage Detention'!$R956,Sheet1!$A:$A,0),1),"")</f>
        <v/>
      </c>
      <c r="P956" s="15" t="str">
        <f>+IFERROR(INDEX(Sheet1!U:U,MATCH('Import Demurrage Detention'!$R956,Sheet1!$A:$A,0),1),"")</f>
        <v/>
      </c>
      <c r="Q956" s="15" t="str">
        <f>+IFERROR(INDEX(Sheet1!V:V,MATCH('Import Demurrage Detention'!$R956,Sheet1!$A:$A,0),1),"")</f>
        <v/>
      </c>
      <c r="R956" s="12">
        <f t="shared" si="12"/>
        <v>948</v>
      </c>
    </row>
    <row r="957" spans="1:18">
      <c r="A957" s="14" t="str">
        <f>+IFERROR(INDEX(Sheet1!$C:$C,MATCH('Import Demurrage Detention'!$R957,Sheet1!$A:$A,0),1),"")</f>
        <v/>
      </c>
      <c r="B957" s="14" t="str">
        <f>+IFERROR(INDEX(Sheet1!$F:$F,MATCH('Import Demurrage Detention'!$R957,Sheet1!$A:$A,0),1),"")</f>
        <v/>
      </c>
      <c r="C957" s="15" t="str">
        <f>+IFERROR(INDEX(Sheet1!$H:$H,MATCH('Import Demurrage Detention'!$R957,Sheet1!$A:$A,0),1),"")</f>
        <v/>
      </c>
      <c r="D957" s="15" t="str">
        <f>+IFERROR(INDEX(Sheet1!$I:$I,MATCH('Import Demurrage Detention'!$R957,Sheet1!$A:$A,0),1),"")</f>
        <v/>
      </c>
      <c r="E957" s="15" t="str">
        <f>+IFERROR(INDEX(Sheet1!J:J,MATCH('Import Demurrage Detention'!$R957,Sheet1!$A:$A,0),1),"")</f>
        <v/>
      </c>
      <c r="F957" s="15" t="str">
        <f>+IFERROR(INDEX(Sheet1!K:K,MATCH('Import Demurrage Detention'!$R957,Sheet1!$A:$A,0),1),"")</f>
        <v/>
      </c>
      <c r="G957" s="15" t="str">
        <f>+IFERROR(INDEX(Sheet1!L:L,MATCH('Import Demurrage Detention'!$R957,Sheet1!$A:$A,0),1),"")</f>
        <v/>
      </c>
      <c r="H957" s="15" t="str">
        <f>+IFERROR(INDEX(Sheet1!M:M,MATCH('Import Demurrage Detention'!$R957,Sheet1!$A:$A,0),1),"")</f>
        <v/>
      </c>
      <c r="I957" s="15" t="str">
        <f>+IFERROR(INDEX(Sheet1!N:N,MATCH('Import Demurrage Detention'!$R957,Sheet1!$A:$A,0),1),"")</f>
        <v/>
      </c>
      <c r="J957" s="15" t="str">
        <f>+IFERROR(INDEX(Sheet1!O:O,MATCH('Import Demurrage Detention'!$R957,Sheet1!$A:$A,0),1),"")</f>
        <v/>
      </c>
      <c r="K957" s="15" t="str">
        <f>+IFERROR(INDEX(Sheet1!P:P,MATCH('Import Demurrage Detention'!$R957,Sheet1!$A:$A,0),1),"")</f>
        <v/>
      </c>
      <c r="L957" s="15" t="str">
        <f>+IFERROR(INDEX(Sheet1!Q:Q,MATCH('Import Demurrage Detention'!$R957,Sheet1!$A:$A,0),1),"")</f>
        <v/>
      </c>
      <c r="M957" s="15" t="str">
        <f>+IFERROR(INDEX(Sheet1!R:R,MATCH('Import Demurrage Detention'!$R957,Sheet1!$A:$A,0),1),"")</f>
        <v/>
      </c>
      <c r="N957" s="15" t="str">
        <f>+IFERROR(INDEX(Sheet1!S:S,MATCH('Import Demurrage Detention'!$R957,Sheet1!$A:$A,0),1),"")</f>
        <v/>
      </c>
      <c r="O957" s="15" t="str">
        <f>+IFERROR(INDEX(Sheet1!T:T,MATCH('Import Demurrage Detention'!$R957,Sheet1!$A:$A,0),1),"")</f>
        <v/>
      </c>
      <c r="P957" s="15" t="str">
        <f>+IFERROR(INDEX(Sheet1!U:U,MATCH('Import Demurrage Detention'!$R957,Sheet1!$A:$A,0),1),"")</f>
        <v/>
      </c>
      <c r="Q957" s="15" t="str">
        <f>+IFERROR(INDEX(Sheet1!V:V,MATCH('Import Demurrage Detention'!$R957,Sheet1!$A:$A,0),1),"")</f>
        <v/>
      </c>
      <c r="R957" s="12">
        <f t="shared" si="12"/>
        <v>949</v>
      </c>
    </row>
    <row r="958" spans="1:18">
      <c r="A958" s="14" t="str">
        <f>+IFERROR(INDEX(Sheet1!$C:$C,MATCH('Import Demurrage Detention'!$R958,Sheet1!$A:$A,0),1),"")</f>
        <v/>
      </c>
      <c r="B958" s="14" t="str">
        <f>+IFERROR(INDEX(Sheet1!$F:$F,MATCH('Import Demurrage Detention'!$R958,Sheet1!$A:$A,0),1),"")</f>
        <v/>
      </c>
      <c r="C958" s="15" t="str">
        <f>+IFERROR(INDEX(Sheet1!$H:$H,MATCH('Import Demurrage Detention'!$R958,Sheet1!$A:$A,0),1),"")</f>
        <v/>
      </c>
      <c r="D958" s="15" t="str">
        <f>+IFERROR(INDEX(Sheet1!$I:$I,MATCH('Import Demurrage Detention'!$R958,Sheet1!$A:$A,0),1),"")</f>
        <v/>
      </c>
      <c r="E958" s="15" t="str">
        <f>+IFERROR(INDEX(Sheet1!J:J,MATCH('Import Demurrage Detention'!$R958,Sheet1!$A:$A,0),1),"")</f>
        <v/>
      </c>
      <c r="F958" s="15" t="str">
        <f>+IFERROR(INDEX(Sheet1!K:K,MATCH('Import Demurrage Detention'!$R958,Sheet1!$A:$A,0),1),"")</f>
        <v/>
      </c>
      <c r="G958" s="15" t="str">
        <f>+IFERROR(INDEX(Sheet1!L:L,MATCH('Import Demurrage Detention'!$R958,Sheet1!$A:$A,0),1),"")</f>
        <v/>
      </c>
      <c r="H958" s="15" t="str">
        <f>+IFERROR(INDEX(Sheet1!M:M,MATCH('Import Demurrage Detention'!$R958,Sheet1!$A:$A,0),1),"")</f>
        <v/>
      </c>
      <c r="I958" s="15" t="str">
        <f>+IFERROR(INDEX(Sheet1!N:N,MATCH('Import Demurrage Detention'!$R958,Sheet1!$A:$A,0),1),"")</f>
        <v/>
      </c>
      <c r="J958" s="15" t="str">
        <f>+IFERROR(INDEX(Sheet1!O:O,MATCH('Import Demurrage Detention'!$R958,Sheet1!$A:$A,0),1),"")</f>
        <v/>
      </c>
      <c r="K958" s="15" t="str">
        <f>+IFERROR(INDEX(Sheet1!P:P,MATCH('Import Demurrage Detention'!$R958,Sheet1!$A:$A,0),1),"")</f>
        <v/>
      </c>
      <c r="L958" s="15" t="str">
        <f>+IFERROR(INDEX(Sheet1!Q:Q,MATCH('Import Demurrage Detention'!$R958,Sheet1!$A:$A,0),1),"")</f>
        <v/>
      </c>
      <c r="M958" s="15" t="str">
        <f>+IFERROR(INDEX(Sheet1!R:R,MATCH('Import Demurrage Detention'!$R958,Sheet1!$A:$A,0),1),"")</f>
        <v/>
      </c>
      <c r="N958" s="15" t="str">
        <f>+IFERROR(INDEX(Sheet1!S:S,MATCH('Import Demurrage Detention'!$R958,Sheet1!$A:$A,0),1),"")</f>
        <v/>
      </c>
      <c r="O958" s="15" t="str">
        <f>+IFERROR(INDEX(Sheet1!T:T,MATCH('Import Demurrage Detention'!$R958,Sheet1!$A:$A,0),1),"")</f>
        <v/>
      </c>
      <c r="P958" s="15" t="str">
        <f>+IFERROR(INDEX(Sheet1!U:U,MATCH('Import Demurrage Detention'!$R958,Sheet1!$A:$A,0),1),"")</f>
        <v/>
      </c>
      <c r="Q958" s="15" t="str">
        <f>+IFERROR(INDEX(Sheet1!V:V,MATCH('Import Demurrage Detention'!$R958,Sheet1!$A:$A,0),1),"")</f>
        <v/>
      </c>
      <c r="R958" s="12">
        <f t="shared" si="12"/>
        <v>950</v>
      </c>
    </row>
    <row r="959" spans="1:18">
      <c r="A959" s="14" t="str">
        <f>+IFERROR(INDEX(Sheet1!$C:$C,MATCH('Import Demurrage Detention'!$R959,Sheet1!$A:$A,0),1),"")</f>
        <v/>
      </c>
      <c r="B959" s="14" t="str">
        <f>+IFERROR(INDEX(Sheet1!$F:$F,MATCH('Import Demurrage Detention'!$R959,Sheet1!$A:$A,0),1),"")</f>
        <v/>
      </c>
      <c r="C959" s="15" t="str">
        <f>+IFERROR(INDEX(Sheet1!$H:$H,MATCH('Import Demurrage Detention'!$R959,Sheet1!$A:$A,0),1),"")</f>
        <v/>
      </c>
      <c r="D959" s="15" t="str">
        <f>+IFERROR(INDEX(Sheet1!$I:$I,MATCH('Import Demurrage Detention'!$R959,Sheet1!$A:$A,0),1),"")</f>
        <v/>
      </c>
      <c r="E959" s="15" t="str">
        <f>+IFERROR(INDEX(Sheet1!J:J,MATCH('Import Demurrage Detention'!$R959,Sheet1!$A:$A,0),1),"")</f>
        <v/>
      </c>
      <c r="F959" s="15" t="str">
        <f>+IFERROR(INDEX(Sheet1!K:K,MATCH('Import Demurrage Detention'!$R959,Sheet1!$A:$A,0),1),"")</f>
        <v/>
      </c>
      <c r="G959" s="15" t="str">
        <f>+IFERROR(INDEX(Sheet1!L:L,MATCH('Import Demurrage Detention'!$R959,Sheet1!$A:$A,0),1),"")</f>
        <v/>
      </c>
      <c r="H959" s="15" t="str">
        <f>+IFERROR(INDEX(Sheet1!M:M,MATCH('Import Demurrage Detention'!$R959,Sheet1!$A:$A,0),1),"")</f>
        <v/>
      </c>
      <c r="I959" s="15" t="str">
        <f>+IFERROR(INDEX(Sheet1!N:N,MATCH('Import Demurrage Detention'!$R959,Sheet1!$A:$A,0),1),"")</f>
        <v/>
      </c>
      <c r="J959" s="15" t="str">
        <f>+IFERROR(INDEX(Sheet1!O:O,MATCH('Import Demurrage Detention'!$R959,Sheet1!$A:$A,0),1),"")</f>
        <v/>
      </c>
      <c r="K959" s="15" t="str">
        <f>+IFERROR(INDEX(Sheet1!P:P,MATCH('Import Demurrage Detention'!$R959,Sheet1!$A:$A,0),1),"")</f>
        <v/>
      </c>
      <c r="L959" s="15" t="str">
        <f>+IFERROR(INDEX(Sheet1!Q:Q,MATCH('Import Demurrage Detention'!$R959,Sheet1!$A:$A,0),1),"")</f>
        <v/>
      </c>
      <c r="M959" s="15" t="str">
        <f>+IFERROR(INDEX(Sheet1!R:R,MATCH('Import Demurrage Detention'!$R959,Sheet1!$A:$A,0),1),"")</f>
        <v/>
      </c>
      <c r="N959" s="15" t="str">
        <f>+IFERROR(INDEX(Sheet1!S:S,MATCH('Import Demurrage Detention'!$R959,Sheet1!$A:$A,0),1),"")</f>
        <v/>
      </c>
      <c r="O959" s="15" t="str">
        <f>+IFERROR(INDEX(Sheet1!T:T,MATCH('Import Demurrage Detention'!$R959,Sheet1!$A:$A,0),1),"")</f>
        <v/>
      </c>
      <c r="P959" s="15" t="str">
        <f>+IFERROR(INDEX(Sheet1!U:U,MATCH('Import Demurrage Detention'!$R959,Sheet1!$A:$A,0),1),"")</f>
        <v/>
      </c>
      <c r="Q959" s="15" t="str">
        <f>+IFERROR(INDEX(Sheet1!V:V,MATCH('Import Demurrage Detention'!$R959,Sheet1!$A:$A,0),1),"")</f>
        <v/>
      </c>
      <c r="R959" s="12">
        <f t="shared" si="12"/>
        <v>951</v>
      </c>
    </row>
    <row r="960" spans="1:18">
      <c r="A960" s="14" t="str">
        <f>+IFERROR(INDEX(Sheet1!$C:$C,MATCH('Import Demurrage Detention'!$R960,Sheet1!$A:$A,0),1),"")</f>
        <v/>
      </c>
      <c r="B960" s="14" t="str">
        <f>+IFERROR(INDEX(Sheet1!$F:$F,MATCH('Import Demurrage Detention'!$R960,Sheet1!$A:$A,0),1),"")</f>
        <v/>
      </c>
      <c r="C960" s="15" t="str">
        <f>+IFERROR(INDEX(Sheet1!$H:$H,MATCH('Import Demurrage Detention'!$R960,Sheet1!$A:$A,0),1),"")</f>
        <v/>
      </c>
      <c r="D960" s="15" t="str">
        <f>+IFERROR(INDEX(Sheet1!$I:$I,MATCH('Import Demurrage Detention'!$R960,Sheet1!$A:$A,0),1),"")</f>
        <v/>
      </c>
      <c r="E960" s="15" t="str">
        <f>+IFERROR(INDEX(Sheet1!J:J,MATCH('Import Demurrage Detention'!$R960,Sheet1!$A:$A,0),1),"")</f>
        <v/>
      </c>
      <c r="F960" s="15" t="str">
        <f>+IFERROR(INDEX(Sheet1!K:K,MATCH('Import Demurrage Detention'!$R960,Sheet1!$A:$A,0),1),"")</f>
        <v/>
      </c>
      <c r="G960" s="15" t="str">
        <f>+IFERROR(INDEX(Sheet1!L:L,MATCH('Import Demurrage Detention'!$R960,Sheet1!$A:$A,0),1),"")</f>
        <v/>
      </c>
      <c r="H960" s="15" t="str">
        <f>+IFERROR(INDEX(Sheet1!M:M,MATCH('Import Demurrage Detention'!$R960,Sheet1!$A:$A,0),1),"")</f>
        <v/>
      </c>
      <c r="I960" s="15" t="str">
        <f>+IFERROR(INDEX(Sheet1!N:N,MATCH('Import Demurrage Detention'!$R960,Sheet1!$A:$A,0),1),"")</f>
        <v/>
      </c>
      <c r="J960" s="15" t="str">
        <f>+IFERROR(INDEX(Sheet1!O:O,MATCH('Import Demurrage Detention'!$R960,Sheet1!$A:$A,0),1),"")</f>
        <v/>
      </c>
      <c r="K960" s="15" t="str">
        <f>+IFERROR(INDEX(Sheet1!P:P,MATCH('Import Demurrage Detention'!$R960,Sheet1!$A:$A,0),1),"")</f>
        <v/>
      </c>
      <c r="L960" s="15" t="str">
        <f>+IFERROR(INDEX(Sheet1!Q:Q,MATCH('Import Demurrage Detention'!$R960,Sheet1!$A:$A,0),1),"")</f>
        <v/>
      </c>
      <c r="M960" s="15" t="str">
        <f>+IFERROR(INDEX(Sheet1!R:R,MATCH('Import Demurrage Detention'!$R960,Sheet1!$A:$A,0),1),"")</f>
        <v/>
      </c>
      <c r="N960" s="15" t="str">
        <f>+IFERROR(INDEX(Sheet1!S:S,MATCH('Import Demurrage Detention'!$R960,Sheet1!$A:$A,0),1),"")</f>
        <v/>
      </c>
      <c r="O960" s="15" t="str">
        <f>+IFERROR(INDEX(Sheet1!T:T,MATCH('Import Demurrage Detention'!$R960,Sheet1!$A:$A,0),1),"")</f>
        <v/>
      </c>
      <c r="P960" s="15" t="str">
        <f>+IFERROR(INDEX(Sheet1!U:U,MATCH('Import Demurrage Detention'!$R960,Sheet1!$A:$A,0),1),"")</f>
        <v/>
      </c>
      <c r="Q960" s="15" t="str">
        <f>+IFERROR(INDEX(Sheet1!V:V,MATCH('Import Demurrage Detention'!$R960,Sheet1!$A:$A,0),1),"")</f>
        <v/>
      </c>
      <c r="R960" s="12">
        <f t="shared" si="12"/>
        <v>952</v>
      </c>
    </row>
    <row r="961" spans="1:18">
      <c r="A961" s="14" t="str">
        <f>+IFERROR(INDEX(Sheet1!$C:$C,MATCH('Import Demurrage Detention'!$R961,Sheet1!$A:$A,0),1),"")</f>
        <v/>
      </c>
      <c r="B961" s="14" t="str">
        <f>+IFERROR(INDEX(Sheet1!$F:$F,MATCH('Import Demurrage Detention'!$R961,Sheet1!$A:$A,0),1),"")</f>
        <v/>
      </c>
      <c r="C961" s="15" t="str">
        <f>+IFERROR(INDEX(Sheet1!$H:$H,MATCH('Import Demurrage Detention'!$R961,Sheet1!$A:$A,0),1),"")</f>
        <v/>
      </c>
      <c r="D961" s="15" t="str">
        <f>+IFERROR(INDEX(Sheet1!$I:$I,MATCH('Import Demurrage Detention'!$R961,Sheet1!$A:$A,0),1),"")</f>
        <v/>
      </c>
      <c r="E961" s="15" t="str">
        <f>+IFERROR(INDEX(Sheet1!J:J,MATCH('Import Demurrage Detention'!$R961,Sheet1!$A:$A,0),1),"")</f>
        <v/>
      </c>
      <c r="F961" s="15" t="str">
        <f>+IFERROR(INDEX(Sheet1!K:K,MATCH('Import Demurrage Detention'!$R961,Sheet1!$A:$A,0),1),"")</f>
        <v/>
      </c>
      <c r="G961" s="15" t="str">
        <f>+IFERROR(INDEX(Sheet1!L:L,MATCH('Import Demurrage Detention'!$R961,Sheet1!$A:$A,0),1),"")</f>
        <v/>
      </c>
      <c r="H961" s="15" t="str">
        <f>+IFERROR(INDEX(Sheet1!M:M,MATCH('Import Demurrage Detention'!$R961,Sheet1!$A:$A,0),1),"")</f>
        <v/>
      </c>
      <c r="I961" s="15" t="str">
        <f>+IFERROR(INDEX(Sheet1!N:N,MATCH('Import Demurrage Detention'!$R961,Sheet1!$A:$A,0),1),"")</f>
        <v/>
      </c>
      <c r="J961" s="15" t="str">
        <f>+IFERROR(INDEX(Sheet1!O:O,MATCH('Import Demurrage Detention'!$R961,Sheet1!$A:$A,0),1),"")</f>
        <v/>
      </c>
      <c r="K961" s="15" t="str">
        <f>+IFERROR(INDEX(Sheet1!P:P,MATCH('Import Demurrage Detention'!$R961,Sheet1!$A:$A,0),1),"")</f>
        <v/>
      </c>
      <c r="L961" s="15" t="str">
        <f>+IFERROR(INDEX(Sheet1!Q:Q,MATCH('Import Demurrage Detention'!$R961,Sheet1!$A:$A,0),1),"")</f>
        <v/>
      </c>
      <c r="M961" s="15" t="str">
        <f>+IFERROR(INDEX(Sheet1!R:R,MATCH('Import Demurrage Detention'!$R961,Sheet1!$A:$A,0),1),"")</f>
        <v/>
      </c>
      <c r="N961" s="15" t="str">
        <f>+IFERROR(INDEX(Sheet1!S:S,MATCH('Import Demurrage Detention'!$R961,Sheet1!$A:$A,0),1),"")</f>
        <v/>
      </c>
      <c r="O961" s="15" t="str">
        <f>+IFERROR(INDEX(Sheet1!T:T,MATCH('Import Demurrage Detention'!$R961,Sheet1!$A:$A,0),1),"")</f>
        <v/>
      </c>
      <c r="P961" s="15" t="str">
        <f>+IFERROR(INDEX(Sheet1!U:U,MATCH('Import Demurrage Detention'!$R961,Sheet1!$A:$A,0),1),"")</f>
        <v/>
      </c>
      <c r="Q961" s="15" t="str">
        <f>+IFERROR(INDEX(Sheet1!V:V,MATCH('Import Demurrage Detention'!$R961,Sheet1!$A:$A,0),1),"")</f>
        <v/>
      </c>
      <c r="R961" s="12">
        <f t="shared" si="12"/>
        <v>953</v>
      </c>
    </row>
    <row r="962" spans="1:18">
      <c r="A962" s="14" t="str">
        <f>+IFERROR(INDEX(Sheet1!$C:$C,MATCH('Import Demurrage Detention'!$R962,Sheet1!$A:$A,0),1),"")</f>
        <v/>
      </c>
      <c r="B962" s="14" t="str">
        <f>+IFERROR(INDEX(Sheet1!$F:$F,MATCH('Import Demurrage Detention'!$R962,Sheet1!$A:$A,0),1),"")</f>
        <v/>
      </c>
      <c r="C962" s="15" t="str">
        <f>+IFERROR(INDEX(Sheet1!$H:$H,MATCH('Import Demurrage Detention'!$R962,Sheet1!$A:$A,0),1),"")</f>
        <v/>
      </c>
      <c r="D962" s="15" t="str">
        <f>+IFERROR(INDEX(Sheet1!$I:$I,MATCH('Import Demurrage Detention'!$R962,Sheet1!$A:$A,0),1),"")</f>
        <v/>
      </c>
      <c r="E962" s="15" t="str">
        <f>+IFERROR(INDEX(Sheet1!J:J,MATCH('Import Demurrage Detention'!$R962,Sheet1!$A:$A,0),1),"")</f>
        <v/>
      </c>
      <c r="F962" s="15" t="str">
        <f>+IFERROR(INDEX(Sheet1!K:K,MATCH('Import Demurrage Detention'!$R962,Sheet1!$A:$A,0),1),"")</f>
        <v/>
      </c>
      <c r="G962" s="15" t="str">
        <f>+IFERROR(INDEX(Sheet1!L:L,MATCH('Import Demurrage Detention'!$R962,Sheet1!$A:$A,0),1),"")</f>
        <v/>
      </c>
      <c r="H962" s="15" t="str">
        <f>+IFERROR(INDEX(Sheet1!M:M,MATCH('Import Demurrage Detention'!$R962,Sheet1!$A:$A,0),1),"")</f>
        <v/>
      </c>
      <c r="I962" s="15" t="str">
        <f>+IFERROR(INDEX(Sheet1!N:N,MATCH('Import Demurrage Detention'!$R962,Sheet1!$A:$A,0),1),"")</f>
        <v/>
      </c>
      <c r="J962" s="15" t="str">
        <f>+IFERROR(INDEX(Sheet1!O:O,MATCH('Import Demurrage Detention'!$R962,Sheet1!$A:$A,0),1),"")</f>
        <v/>
      </c>
      <c r="K962" s="15" t="str">
        <f>+IFERROR(INDEX(Sheet1!P:P,MATCH('Import Demurrage Detention'!$R962,Sheet1!$A:$A,0),1),"")</f>
        <v/>
      </c>
      <c r="L962" s="15" t="str">
        <f>+IFERROR(INDEX(Sheet1!Q:Q,MATCH('Import Demurrage Detention'!$R962,Sheet1!$A:$A,0),1),"")</f>
        <v/>
      </c>
      <c r="M962" s="15" t="str">
        <f>+IFERROR(INDEX(Sheet1!R:R,MATCH('Import Demurrage Detention'!$R962,Sheet1!$A:$A,0),1),"")</f>
        <v/>
      </c>
      <c r="N962" s="15" t="str">
        <f>+IFERROR(INDEX(Sheet1!S:S,MATCH('Import Demurrage Detention'!$R962,Sheet1!$A:$A,0),1),"")</f>
        <v/>
      </c>
      <c r="O962" s="15" t="str">
        <f>+IFERROR(INDEX(Sheet1!T:T,MATCH('Import Demurrage Detention'!$R962,Sheet1!$A:$A,0),1),"")</f>
        <v/>
      </c>
      <c r="P962" s="15" t="str">
        <f>+IFERROR(INDEX(Sheet1!U:U,MATCH('Import Demurrage Detention'!$R962,Sheet1!$A:$A,0),1),"")</f>
        <v/>
      </c>
      <c r="Q962" s="15" t="str">
        <f>+IFERROR(INDEX(Sheet1!V:V,MATCH('Import Demurrage Detention'!$R962,Sheet1!$A:$A,0),1),"")</f>
        <v/>
      </c>
      <c r="R962" s="12">
        <f t="shared" si="12"/>
        <v>954</v>
      </c>
    </row>
    <row r="963" spans="1:18">
      <c r="A963" s="14" t="str">
        <f>+IFERROR(INDEX(Sheet1!$C:$C,MATCH('Import Demurrage Detention'!$R963,Sheet1!$A:$A,0),1),"")</f>
        <v/>
      </c>
      <c r="B963" s="14" t="str">
        <f>+IFERROR(INDEX(Sheet1!$F:$F,MATCH('Import Demurrage Detention'!$R963,Sheet1!$A:$A,0),1),"")</f>
        <v/>
      </c>
      <c r="C963" s="15" t="str">
        <f>+IFERROR(INDEX(Sheet1!$H:$H,MATCH('Import Demurrage Detention'!$R963,Sheet1!$A:$A,0),1),"")</f>
        <v/>
      </c>
      <c r="D963" s="15" t="str">
        <f>+IFERROR(INDEX(Sheet1!$I:$I,MATCH('Import Demurrage Detention'!$R963,Sheet1!$A:$A,0),1),"")</f>
        <v/>
      </c>
      <c r="E963" s="15" t="str">
        <f>+IFERROR(INDEX(Sheet1!J:J,MATCH('Import Demurrage Detention'!$R963,Sheet1!$A:$A,0),1),"")</f>
        <v/>
      </c>
      <c r="F963" s="15" t="str">
        <f>+IFERROR(INDEX(Sheet1!K:K,MATCH('Import Demurrage Detention'!$R963,Sheet1!$A:$A,0),1),"")</f>
        <v/>
      </c>
      <c r="G963" s="15" t="str">
        <f>+IFERROR(INDEX(Sheet1!L:L,MATCH('Import Demurrage Detention'!$R963,Sheet1!$A:$A,0),1),"")</f>
        <v/>
      </c>
      <c r="H963" s="15" t="str">
        <f>+IFERROR(INDEX(Sheet1!M:M,MATCH('Import Demurrage Detention'!$R963,Sheet1!$A:$A,0),1),"")</f>
        <v/>
      </c>
      <c r="I963" s="15" t="str">
        <f>+IFERROR(INDEX(Sheet1!N:N,MATCH('Import Demurrage Detention'!$R963,Sheet1!$A:$A,0),1),"")</f>
        <v/>
      </c>
      <c r="J963" s="15" t="str">
        <f>+IFERROR(INDEX(Sheet1!O:O,MATCH('Import Demurrage Detention'!$R963,Sheet1!$A:$A,0),1),"")</f>
        <v/>
      </c>
      <c r="K963" s="15" t="str">
        <f>+IFERROR(INDEX(Sheet1!P:P,MATCH('Import Demurrage Detention'!$R963,Sheet1!$A:$A,0),1),"")</f>
        <v/>
      </c>
      <c r="L963" s="15" t="str">
        <f>+IFERROR(INDEX(Sheet1!Q:Q,MATCH('Import Demurrage Detention'!$R963,Sheet1!$A:$A,0),1),"")</f>
        <v/>
      </c>
      <c r="M963" s="15" t="str">
        <f>+IFERROR(INDEX(Sheet1!R:R,MATCH('Import Demurrage Detention'!$R963,Sheet1!$A:$A,0),1),"")</f>
        <v/>
      </c>
      <c r="N963" s="15" t="str">
        <f>+IFERROR(INDEX(Sheet1!S:S,MATCH('Import Demurrage Detention'!$R963,Sheet1!$A:$A,0),1),"")</f>
        <v/>
      </c>
      <c r="O963" s="15" t="str">
        <f>+IFERROR(INDEX(Sheet1!T:T,MATCH('Import Demurrage Detention'!$R963,Sheet1!$A:$A,0),1),"")</f>
        <v/>
      </c>
      <c r="P963" s="15" t="str">
        <f>+IFERROR(INDEX(Sheet1!U:U,MATCH('Import Demurrage Detention'!$R963,Sheet1!$A:$A,0),1),"")</f>
        <v/>
      </c>
      <c r="Q963" s="15" t="str">
        <f>+IFERROR(INDEX(Sheet1!V:V,MATCH('Import Demurrage Detention'!$R963,Sheet1!$A:$A,0),1),"")</f>
        <v/>
      </c>
      <c r="R963" s="12">
        <f t="shared" si="12"/>
        <v>955</v>
      </c>
    </row>
    <row r="964" spans="1:18">
      <c r="A964" s="14" t="str">
        <f>+IFERROR(INDEX(Sheet1!$C:$C,MATCH('Import Demurrage Detention'!$R964,Sheet1!$A:$A,0),1),"")</f>
        <v/>
      </c>
      <c r="B964" s="14" t="str">
        <f>+IFERROR(INDEX(Sheet1!$F:$F,MATCH('Import Demurrage Detention'!$R964,Sheet1!$A:$A,0),1),"")</f>
        <v/>
      </c>
      <c r="C964" s="15" t="str">
        <f>+IFERROR(INDEX(Sheet1!$H:$H,MATCH('Import Demurrage Detention'!$R964,Sheet1!$A:$A,0),1),"")</f>
        <v/>
      </c>
      <c r="D964" s="15" t="str">
        <f>+IFERROR(INDEX(Sheet1!$I:$I,MATCH('Import Demurrage Detention'!$R964,Sheet1!$A:$A,0),1),"")</f>
        <v/>
      </c>
      <c r="E964" s="15" t="str">
        <f>+IFERROR(INDEX(Sheet1!J:J,MATCH('Import Demurrage Detention'!$R964,Sheet1!$A:$A,0),1),"")</f>
        <v/>
      </c>
      <c r="F964" s="15" t="str">
        <f>+IFERROR(INDEX(Sheet1!K:K,MATCH('Import Demurrage Detention'!$R964,Sheet1!$A:$A,0),1),"")</f>
        <v/>
      </c>
      <c r="G964" s="15" t="str">
        <f>+IFERROR(INDEX(Sheet1!L:L,MATCH('Import Demurrage Detention'!$R964,Sheet1!$A:$A,0),1),"")</f>
        <v/>
      </c>
      <c r="H964" s="15" t="str">
        <f>+IFERROR(INDEX(Sheet1!M:M,MATCH('Import Demurrage Detention'!$R964,Sheet1!$A:$A,0),1),"")</f>
        <v/>
      </c>
      <c r="I964" s="15" t="str">
        <f>+IFERROR(INDEX(Sheet1!N:N,MATCH('Import Demurrage Detention'!$R964,Sheet1!$A:$A,0),1),"")</f>
        <v/>
      </c>
      <c r="J964" s="15" t="str">
        <f>+IFERROR(INDEX(Sheet1!O:O,MATCH('Import Demurrage Detention'!$R964,Sheet1!$A:$A,0),1),"")</f>
        <v/>
      </c>
      <c r="K964" s="15" t="str">
        <f>+IFERROR(INDEX(Sheet1!P:P,MATCH('Import Demurrage Detention'!$R964,Sheet1!$A:$A,0),1),"")</f>
        <v/>
      </c>
      <c r="L964" s="15" t="str">
        <f>+IFERROR(INDEX(Sheet1!Q:Q,MATCH('Import Demurrage Detention'!$R964,Sheet1!$A:$A,0),1),"")</f>
        <v/>
      </c>
      <c r="M964" s="15" t="str">
        <f>+IFERROR(INDEX(Sheet1!R:R,MATCH('Import Demurrage Detention'!$R964,Sheet1!$A:$A,0),1),"")</f>
        <v/>
      </c>
      <c r="N964" s="15" t="str">
        <f>+IFERROR(INDEX(Sheet1!S:S,MATCH('Import Demurrage Detention'!$R964,Sheet1!$A:$A,0),1),"")</f>
        <v/>
      </c>
      <c r="O964" s="15" t="str">
        <f>+IFERROR(INDEX(Sheet1!T:T,MATCH('Import Demurrage Detention'!$R964,Sheet1!$A:$A,0),1),"")</f>
        <v/>
      </c>
      <c r="P964" s="15" t="str">
        <f>+IFERROR(INDEX(Sheet1!U:U,MATCH('Import Demurrage Detention'!$R964,Sheet1!$A:$A,0),1),"")</f>
        <v/>
      </c>
      <c r="Q964" s="15" t="str">
        <f>+IFERROR(INDEX(Sheet1!V:V,MATCH('Import Demurrage Detention'!$R964,Sheet1!$A:$A,0),1),"")</f>
        <v/>
      </c>
      <c r="R964" s="12">
        <f t="shared" si="12"/>
        <v>956</v>
      </c>
    </row>
    <row r="965" spans="1:18">
      <c r="A965" s="14" t="str">
        <f>+IFERROR(INDEX(Sheet1!$C:$C,MATCH('Import Demurrage Detention'!$R965,Sheet1!$A:$A,0),1),"")</f>
        <v/>
      </c>
      <c r="B965" s="14" t="str">
        <f>+IFERROR(INDEX(Sheet1!$F:$F,MATCH('Import Demurrage Detention'!$R965,Sheet1!$A:$A,0),1),"")</f>
        <v/>
      </c>
      <c r="C965" s="15" t="str">
        <f>+IFERROR(INDEX(Sheet1!$H:$H,MATCH('Import Demurrage Detention'!$R965,Sheet1!$A:$A,0),1),"")</f>
        <v/>
      </c>
      <c r="D965" s="15" t="str">
        <f>+IFERROR(INDEX(Sheet1!$I:$I,MATCH('Import Demurrage Detention'!$R965,Sheet1!$A:$A,0),1),"")</f>
        <v/>
      </c>
      <c r="E965" s="15" t="str">
        <f>+IFERROR(INDEX(Sheet1!J:J,MATCH('Import Demurrage Detention'!$R965,Sheet1!$A:$A,0),1),"")</f>
        <v/>
      </c>
      <c r="F965" s="15" t="str">
        <f>+IFERROR(INDEX(Sheet1!K:K,MATCH('Import Demurrage Detention'!$R965,Sheet1!$A:$A,0),1),"")</f>
        <v/>
      </c>
      <c r="G965" s="15" t="str">
        <f>+IFERROR(INDEX(Sheet1!L:L,MATCH('Import Demurrage Detention'!$R965,Sheet1!$A:$A,0),1),"")</f>
        <v/>
      </c>
      <c r="H965" s="15" t="str">
        <f>+IFERROR(INDEX(Sheet1!M:M,MATCH('Import Demurrage Detention'!$R965,Sheet1!$A:$A,0),1),"")</f>
        <v/>
      </c>
      <c r="I965" s="15" t="str">
        <f>+IFERROR(INDEX(Sheet1!N:N,MATCH('Import Demurrage Detention'!$R965,Sheet1!$A:$A,0),1),"")</f>
        <v/>
      </c>
      <c r="J965" s="15" t="str">
        <f>+IFERROR(INDEX(Sheet1!O:O,MATCH('Import Demurrage Detention'!$R965,Sheet1!$A:$A,0),1),"")</f>
        <v/>
      </c>
      <c r="K965" s="15" t="str">
        <f>+IFERROR(INDEX(Sheet1!P:P,MATCH('Import Demurrage Detention'!$R965,Sheet1!$A:$A,0),1),"")</f>
        <v/>
      </c>
      <c r="L965" s="15" t="str">
        <f>+IFERROR(INDEX(Sheet1!Q:Q,MATCH('Import Demurrage Detention'!$R965,Sheet1!$A:$A,0),1),"")</f>
        <v/>
      </c>
      <c r="M965" s="15" t="str">
        <f>+IFERROR(INDEX(Sheet1!R:R,MATCH('Import Demurrage Detention'!$R965,Sheet1!$A:$A,0),1),"")</f>
        <v/>
      </c>
      <c r="N965" s="15" t="str">
        <f>+IFERROR(INDEX(Sheet1!S:S,MATCH('Import Demurrage Detention'!$R965,Sheet1!$A:$A,0),1),"")</f>
        <v/>
      </c>
      <c r="O965" s="15" t="str">
        <f>+IFERROR(INDEX(Sheet1!T:T,MATCH('Import Demurrage Detention'!$R965,Sheet1!$A:$A,0),1),"")</f>
        <v/>
      </c>
      <c r="P965" s="15" t="str">
        <f>+IFERROR(INDEX(Sheet1!U:U,MATCH('Import Demurrage Detention'!$R965,Sheet1!$A:$A,0),1),"")</f>
        <v/>
      </c>
      <c r="Q965" s="15" t="str">
        <f>+IFERROR(INDEX(Sheet1!V:V,MATCH('Import Demurrage Detention'!$R965,Sheet1!$A:$A,0),1),"")</f>
        <v/>
      </c>
      <c r="R965" s="12">
        <f t="shared" si="12"/>
        <v>957</v>
      </c>
    </row>
    <row r="966" spans="1:18">
      <c r="A966" s="14" t="str">
        <f>+IFERROR(INDEX(Sheet1!$C:$C,MATCH('Import Demurrage Detention'!$R966,Sheet1!$A:$A,0),1),"")</f>
        <v/>
      </c>
      <c r="B966" s="14" t="str">
        <f>+IFERROR(INDEX(Sheet1!$F:$F,MATCH('Import Demurrage Detention'!$R966,Sheet1!$A:$A,0),1),"")</f>
        <v/>
      </c>
      <c r="C966" s="15" t="str">
        <f>+IFERROR(INDEX(Sheet1!$H:$H,MATCH('Import Demurrage Detention'!$R966,Sheet1!$A:$A,0),1),"")</f>
        <v/>
      </c>
      <c r="D966" s="15" t="str">
        <f>+IFERROR(INDEX(Sheet1!$I:$I,MATCH('Import Demurrage Detention'!$R966,Sheet1!$A:$A,0),1),"")</f>
        <v/>
      </c>
      <c r="E966" s="15" t="str">
        <f>+IFERROR(INDEX(Sheet1!J:J,MATCH('Import Demurrage Detention'!$R966,Sheet1!$A:$A,0),1),"")</f>
        <v/>
      </c>
      <c r="F966" s="15" t="str">
        <f>+IFERROR(INDEX(Sheet1!K:K,MATCH('Import Demurrage Detention'!$R966,Sheet1!$A:$A,0),1),"")</f>
        <v/>
      </c>
      <c r="G966" s="15" t="str">
        <f>+IFERROR(INDEX(Sheet1!L:L,MATCH('Import Demurrage Detention'!$R966,Sheet1!$A:$A,0),1),"")</f>
        <v/>
      </c>
      <c r="H966" s="15" t="str">
        <f>+IFERROR(INDEX(Sheet1!M:M,MATCH('Import Demurrage Detention'!$R966,Sheet1!$A:$A,0),1),"")</f>
        <v/>
      </c>
      <c r="I966" s="15" t="str">
        <f>+IFERROR(INDEX(Sheet1!N:N,MATCH('Import Demurrage Detention'!$R966,Sheet1!$A:$A,0),1),"")</f>
        <v/>
      </c>
      <c r="J966" s="15" t="str">
        <f>+IFERROR(INDEX(Sheet1!O:O,MATCH('Import Demurrage Detention'!$R966,Sheet1!$A:$A,0),1),"")</f>
        <v/>
      </c>
      <c r="K966" s="15" t="str">
        <f>+IFERROR(INDEX(Sheet1!P:P,MATCH('Import Demurrage Detention'!$R966,Sheet1!$A:$A,0),1),"")</f>
        <v/>
      </c>
      <c r="L966" s="15" t="str">
        <f>+IFERROR(INDEX(Sheet1!Q:Q,MATCH('Import Demurrage Detention'!$R966,Sheet1!$A:$A,0),1),"")</f>
        <v/>
      </c>
      <c r="M966" s="15" t="str">
        <f>+IFERROR(INDEX(Sheet1!R:R,MATCH('Import Demurrage Detention'!$R966,Sheet1!$A:$A,0),1),"")</f>
        <v/>
      </c>
      <c r="N966" s="15" t="str">
        <f>+IFERROR(INDEX(Sheet1!S:S,MATCH('Import Demurrage Detention'!$R966,Sheet1!$A:$A,0),1),"")</f>
        <v/>
      </c>
      <c r="O966" s="15" t="str">
        <f>+IFERROR(INDEX(Sheet1!T:T,MATCH('Import Demurrage Detention'!$R966,Sheet1!$A:$A,0),1),"")</f>
        <v/>
      </c>
      <c r="P966" s="15" t="str">
        <f>+IFERROR(INDEX(Sheet1!U:U,MATCH('Import Demurrage Detention'!$R966,Sheet1!$A:$A,0),1),"")</f>
        <v/>
      </c>
      <c r="Q966" s="15" t="str">
        <f>+IFERROR(INDEX(Sheet1!V:V,MATCH('Import Demurrage Detention'!$R966,Sheet1!$A:$A,0),1),"")</f>
        <v/>
      </c>
      <c r="R966" s="12">
        <f t="shared" si="12"/>
        <v>958</v>
      </c>
    </row>
    <row r="967" spans="1:18">
      <c r="A967" s="14" t="str">
        <f>+IFERROR(INDEX(Sheet1!$C:$C,MATCH('Import Demurrage Detention'!$R967,Sheet1!$A:$A,0),1),"")</f>
        <v/>
      </c>
      <c r="B967" s="14" t="str">
        <f>+IFERROR(INDEX(Sheet1!$F:$F,MATCH('Import Demurrage Detention'!$R967,Sheet1!$A:$A,0),1),"")</f>
        <v/>
      </c>
      <c r="C967" s="15" t="str">
        <f>+IFERROR(INDEX(Sheet1!$H:$H,MATCH('Import Demurrage Detention'!$R967,Sheet1!$A:$A,0),1),"")</f>
        <v/>
      </c>
      <c r="D967" s="15" t="str">
        <f>+IFERROR(INDEX(Sheet1!$I:$I,MATCH('Import Demurrage Detention'!$R967,Sheet1!$A:$A,0),1),"")</f>
        <v/>
      </c>
      <c r="E967" s="15" t="str">
        <f>+IFERROR(INDEX(Sheet1!J:J,MATCH('Import Demurrage Detention'!$R967,Sheet1!$A:$A,0),1),"")</f>
        <v/>
      </c>
      <c r="F967" s="15" t="str">
        <f>+IFERROR(INDEX(Sheet1!K:K,MATCH('Import Demurrage Detention'!$R967,Sheet1!$A:$A,0),1),"")</f>
        <v/>
      </c>
      <c r="G967" s="15" t="str">
        <f>+IFERROR(INDEX(Sheet1!L:L,MATCH('Import Demurrage Detention'!$R967,Sheet1!$A:$A,0),1),"")</f>
        <v/>
      </c>
      <c r="H967" s="15" t="str">
        <f>+IFERROR(INDEX(Sheet1!M:M,MATCH('Import Demurrage Detention'!$R967,Sheet1!$A:$A,0),1),"")</f>
        <v/>
      </c>
      <c r="I967" s="15" t="str">
        <f>+IFERROR(INDEX(Sheet1!N:N,MATCH('Import Demurrage Detention'!$R967,Sheet1!$A:$A,0),1),"")</f>
        <v/>
      </c>
      <c r="J967" s="15" t="str">
        <f>+IFERROR(INDEX(Sheet1!O:O,MATCH('Import Demurrage Detention'!$R967,Sheet1!$A:$A,0),1),"")</f>
        <v/>
      </c>
      <c r="K967" s="15" t="str">
        <f>+IFERROR(INDEX(Sheet1!P:P,MATCH('Import Demurrage Detention'!$R967,Sheet1!$A:$A,0),1),"")</f>
        <v/>
      </c>
      <c r="L967" s="15" t="str">
        <f>+IFERROR(INDEX(Sheet1!Q:Q,MATCH('Import Demurrage Detention'!$R967,Sheet1!$A:$A,0),1),"")</f>
        <v/>
      </c>
      <c r="M967" s="15" t="str">
        <f>+IFERROR(INDEX(Sheet1!R:R,MATCH('Import Demurrage Detention'!$R967,Sheet1!$A:$A,0),1),"")</f>
        <v/>
      </c>
      <c r="N967" s="15" t="str">
        <f>+IFERROR(INDEX(Sheet1!S:S,MATCH('Import Demurrage Detention'!$R967,Sheet1!$A:$A,0),1),"")</f>
        <v/>
      </c>
      <c r="O967" s="15" t="str">
        <f>+IFERROR(INDEX(Sheet1!T:T,MATCH('Import Demurrage Detention'!$R967,Sheet1!$A:$A,0),1),"")</f>
        <v/>
      </c>
      <c r="P967" s="15" t="str">
        <f>+IFERROR(INDEX(Sheet1!U:U,MATCH('Import Demurrage Detention'!$R967,Sheet1!$A:$A,0),1),"")</f>
        <v/>
      </c>
      <c r="Q967" s="15" t="str">
        <f>+IFERROR(INDEX(Sheet1!V:V,MATCH('Import Demurrage Detention'!$R967,Sheet1!$A:$A,0),1),"")</f>
        <v/>
      </c>
      <c r="R967" s="12">
        <f t="shared" si="12"/>
        <v>959</v>
      </c>
    </row>
    <row r="968" spans="1:18">
      <c r="A968" s="14" t="str">
        <f>+IFERROR(INDEX(Sheet1!$C:$C,MATCH('Import Demurrage Detention'!$R968,Sheet1!$A:$A,0),1),"")</f>
        <v/>
      </c>
      <c r="B968" s="14" t="str">
        <f>+IFERROR(INDEX(Sheet1!$F:$F,MATCH('Import Demurrage Detention'!$R968,Sheet1!$A:$A,0),1),"")</f>
        <v/>
      </c>
      <c r="C968" s="15" t="str">
        <f>+IFERROR(INDEX(Sheet1!$H:$H,MATCH('Import Demurrage Detention'!$R968,Sheet1!$A:$A,0),1),"")</f>
        <v/>
      </c>
      <c r="D968" s="15" t="str">
        <f>+IFERROR(INDEX(Sheet1!$I:$I,MATCH('Import Demurrage Detention'!$R968,Sheet1!$A:$A,0),1),"")</f>
        <v/>
      </c>
      <c r="E968" s="15" t="str">
        <f>+IFERROR(INDEX(Sheet1!J:J,MATCH('Import Demurrage Detention'!$R968,Sheet1!$A:$A,0),1),"")</f>
        <v/>
      </c>
      <c r="F968" s="15" t="str">
        <f>+IFERROR(INDEX(Sheet1!K:K,MATCH('Import Demurrage Detention'!$R968,Sheet1!$A:$A,0),1),"")</f>
        <v/>
      </c>
      <c r="G968" s="15" t="str">
        <f>+IFERROR(INDEX(Sheet1!L:L,MATCH('Import Demurrage Detention'!$R968,Sheet1!$A:$A,0),1),"")</f>
        <v/>
      </c>
      <c r="H968" s="15" t="str">
        <f>+IFERROR(INDEX(Sheet1!M:M,MATCH('Import Demurrage Detention'!$R968,Sheet1!$A:$A,0),1),"")</f>
        <v/>
      </c>
      <c r="I968" s="15" t="str">
        <f>+IFERROR(INDEX(Sheet1!N:N,MATCH('Import Demurrage Detention'!$R968,Sheet1!$A:$A,0),1),"")</f>
        <v/>
      </c>
      <c r="J968" s="15" t="str">
        <f>+IFERROR(INDEX(Sheet1!O:O,MATCH('Import Demurrage Detention'!$R968,Sheet1!$A:$A,0),1),"")</f>
        <v/>
      </c>
      <c r="K968" s="15" t="str">
        <f>+IFERROR(INDEX(Sheet1!P:P,MATCH('Import Demurrage Detention'!$R968,Sheet1!$A:$A,0),1),"")</f>
        <v/>
      </c>
      <c r="L968" s="15" t="str">
        <f>+IFERROR(INDEX(Sheet1!Q:Q,MATCH('Import Demurrage Detention'!$R968,Sheet1!$A:$A,0),1),"")</f>
        <v/>
      </c>
      <c r="M968" s="15" t="str">
        <f>+IFERROR(INDEX(Sheet1!R:R,MATCH('Import Demurrage Detention'!$R968,Sheet1!$A:$A,0),1),"")</f>
        <v/>
      </c>
      <c r="N968" s="15" t="str">
        <f>+IFERROR(INDEX(Sheet1!S:S,MATCH('Import Demurrage Detention'!$R968,Sheet1!$A:$A,0),1),"")</f>
        <v/>
      </c>
      <c r="O968" s="15" t="str">
        <f>+IFERROR(INDEX(Sheet1!T:T,MATCH('Import Demurrage Detention'!$R968,Sheet1!$A:$A,0),1),"")</f>
        <v/>
      </c>
      <c r="P968" s="15" t="str">
        <f>+IFERROR(INDEX(Sheet1!U:U,MATCH('Import Demurrage Detention'!$R968,Sheet1!$A:$A,0),1),"")</f>
        <v/>
      </c>
      <c r="Q968" s="15" t="str">
        <f>+IFERROR(INDEX(Sheet1!V:V,MATCH('Import Demurrage Detention'!$R968,Sheet1!$A:$A,0),1),"")</f>
        <v/>
      </c>
      <c r="R968" s="12">
        <f t="shared" si="12"/>
        <v>960</v>
      </c>
    </row>
    <row r="969" spans="1:18">
      <c r="A969" s="14" t="str">
        <f>+IFERROR(INDEX(Sheet1!$C:$C,MATCH('Import Demurrage Detention'!$R969,Sheet1!$A:$A,0),1),"")</f>
        <v/>
      </c>
      <c r="B969" s="14" t="str">
        <f>+IFERROR(INDEX(Sheet1!$F:$F,MATCH('Import Demurrage Detention'!$R969,Sheet1!$A:$A,0),1),"")</f>
        <v/>
      </c>
      <c r="C969" s="15" t="str">
        <f>+IFERROR(INDEX(Sheet1!$H:$H,MATCH('Import Demurrage Detention'!$R969,Sheet1!$A:$A,0),1),"")</f>
        <v/>
      </c>
      <c r="D969" s="15" t="str">
        <f>+IFERROR(INDEX(Sheet1!$I:$I,MATCH('Import Demurrage Detention'!$R969,Sheet1!$A:$A,0),1),"")</f>
        <v/>
      </c>
      <c r="E969" s="15" t="str">
        <f>+IFERROR(INDEX(Sheet1!J:J,MATCH('Import Demurrage Detention'!$R969,Sheet1!$A:$A,0),1),"")</f>
        <v/>
      </c>
      <c r="F969" s="15" t="str">
        <f>+IFERROR(INDEX(Sheet1!K:K,MATCH('Import Demurrage Detention'!$R969,Sheet1!$A:$A,0),1),"")</f>
        <v/>
      </c>
      <c r="G969" s="15" t="str">
        <f>+IFERROR(INDEX(Sheet1!L:L,MATCH('Import Demurrage Detention'!$R969,Sheet1!$A:$A,0),1),"")</f>
        <v/>
      </c>
      <c r="H969" s="15" t="str">
        <f>+IFERROR(INDEX(Sheet1!M:M,MATCH('Import Demurrage Detention'!$R969,Sheet1!$A:$A,0),1),"")</f>
        <v/>
      </c>
      <c r="I969" s="15" t="str">
        <f>+IFERROR(INDEX(Sheet1!N:N,MATCH('Import Demurrage Detention'!$R969,Sheet1!$A:$A,0),1),"")</f>
        <v/>
      </c>
      <c r="J969" s="15" t="str">
        <f>+IFERROR(INDEX(Sheet1!O:O,MATCH('Import Demurrage Detention'!$R969,Sheet1!$A:$A,0),1),"")</f>
        <v/>
      </c>
      <c r="K969" s="15" t="str">
        <f>+IFERROR(INDEX(Sheet1!P:P,MATCH('Import Demurrage Detention'!$R969,Sheet1!$A:$A,0),1),"")</f>
        <v/>
      </c>
      <c r="L969" s="15" t="str">
        <f>+IFERROR(INDEX(Sheet1!Q:Q,MATCH('Import Demurrage Detention'!$R969,Sheet1!$A:$A,0),1),"")</f>
        <v/>
      </c>
      <c r="M969" s="15" t="str">
        <f>+IFERROR(INDEX(Sheet1!R:R,MATCH('Import Demurrage Detention'!$R969,Sheet1!$A:$A,0),1),"")</f>
        <v/>
      </c>
      <c r="N969" s="15" t="str">
        <f>+IFERROR(INDEX(Sheet1!S:S,MATCH('Import Demurrage Detention'!$R969,Sheet1!$A:$A,0),1),"")</f>
        <v/>
      </c>
      <c r="O969" s="15" t="str">
        <f>+IFERROR(INDEX(Sheet1!T:T,MATCH('Import Demurrage Detention'!$R969,Sheet1!$A:$A,0),1),"")</f>
        <v/>
      </c>
      <c r="P969" s="15" t="str">
        <f>+IFERROR(INDEX(Sheet1!U:U,MATCH('Import Demurrage Detention'!$R969,Sheet1!$A:$A,0),1),"")</f>
        <v/>
      </c>
      <c r="Q969" s="15" t="str">
        <f>+IFERROR(INDEX(Sheet1!V:V,MATCH('Import Demurrage Detention'!$R969,Sheet1!$A:$A,0),1),"")</f>
        <v/>
      </c>
      <c r="R969" s="12">
        <f t="shared" si="12"/>
        <v>961</v>
      </c>
    </row>
    <row r="970" spans="1:18">
      <c r="A970" s="14" t="str">
        <f>+IFERROR(INDEX(Sheet1!$C:$C,MATCH('Import Demurrage Detention'!$R970,Sheet1!$A:$A,0),1),"")</f>
        <v/>
      </c>
      <c r="B970" s="14" t="str">
        <f>+IFERROR(INDEX(Sheet1!$F:$F,MATCH('Import Demurrage Detention'!$R970,Sheet1!$A:$A,0),1),"")</f>
        <v/>
      </c>
      <c r="C970" s="15" t="str">
        <f>+IFERROR(INDEX(Sheet1!$H:$H,MATCH('Import Demurrage Detention'!$R970,Sheet1!$A:$A,0),1),"")</f>
        <v/>
      </c>
      <c r="D970" s="15" t="str">
        <f>+IFERROR(INDEX(Sheet1!$I:$I,MATCH('Import Demurrage Detention'!$R970,Sheet1!$A:$A,0),1),"")</f>
        <v/>
      </c>
      <c r="E970" s="15" t="str">
        <f>+IFERROR(INDEX(Sheet1!J:J,MATCH('Import Demurrage Detention'!$R970,Sheet1!$A:$A,0),1),"")</f>
        <v/>
      </c>
      <c r="F970" s="15" t="str">
        <f>+IFERROR(INDEX(Sheet1!K:K,MATCH('Import Demurrage Detention'!$R970,Sheet1!$A:$A,0),1),"")</f>
        <v/>
      </c>
      <c r="G970" s="15" t="str">
        <f>+IFERROR(INDEX(Sheet1!L:L,MATCH('Import Demurrage Detention'!$R970,Sheet1!$A:$A,0),1),"")</f>
        <v/>
      </c>
      <c r="H970" s="15" t="str">
        <f>+IFERROR(INDEX(Sheet1!M:M,MATCH('Import Demurrage Detention'!$R970,Sheet1!$A:$A,0),1),"")</f>
        <v/>
      </c>
      <c r="I970" s="15" t="str">
        <f>+IFERROR(INDEX(Sheet1!N:N,MATCH('Import Demurrage Detention'!$R970,Sheet1!$A:$A,0),1),"")</f>
        <v/>
      </c>
      <c r="J970" s="15" t="str">
        <f>+IFERROR(INDEX(Sheet1!O:O,MATCH('Import Demurrage Detention'!$R970,Sheet1!$A:$A,0),1),"")</f>
        <v/>
      </c>
      <c r="K970" s="15" t="str">
        <f>+IFERROR(INDEX(Sheet1!P:P,MATCH('Import Demurrage Detention'!$R970,Sheet1!$A:$A,0),1),"")</f>
        <v/>
      </c>
      <c r="L970" s="15" t="str">
        <f>+IFERROR(INDEX(Sheet1!Q:Q,MATCH('Import Demurrage Detention'!$R970,Sheet1!$A:$A,0),1),"")</f>
        <v/>
      </c>
      <c r="M970" s="15" t="str">
        <f>+IFERROR(INDEX(Sheet1!R:R,MATCH('Import Demurrage Detention'!$R970,Sheet1!$A:$A,0),1),"")</f>
        <v/>
      </c>
      <c r="N970" s="15" t="str">
        <f>+IFERROR(INDEX(Sheet1!S:S,MATCH('Import Demurrage Detention'!$R970,Sheet1!$A:$A,0),1),"")</f>
        <v/>
      </c>
      <c r="O970" s="15" t="str">
        <f>+IFERROR(INDEX(Sheet1!T:T,MATCH('Import Demurrage Detention'!$R970,Sheet1!$A:$A,0),1),"")</f>
        <v/>
      </c>
      <c r="P970" s="15" t="str">
        <f>+IFERROR(INDEX(Sheet1!U:U,MATCH('Import Demurrage Detention'!$R970,Sheet1!$A:$A,0),1),"")</f>
        <v/>
      </c>
      <c r="Q970" s="15" t="str">
        <f>+IFERROR(INDEX(Sheet1!V:V,MATCH('Import Demurrage Detention'!$R970,Sheet1!$A:$A,0),1),"")</f>
        <v/>
      </c>
      <c r="R970" s="12">
        <f t="shared" si="12"/>
        <v>962</v>
      </c>
    </row>
    <row r="971" spans="1:18">
      <c r="A971" s="14" t="str">
        <f>+IFERROR(INDEX(Sheet1!$C:$C,MATCH('Import Demurrage Detention'!$R971,Sheet1!$A:$A,0),1),"")</f>
        <v/>
      </c>
      <c r="B971" s="14" t="str">
        <f>+IFERROR(INDEX(Sheet1!$F:$F,MATCH('Import Demurrage Detention'!$R971,Sheet1!$A:$A,0),1),"")</f>
        <v/>
      </c>
      <c r="C971" s="15" t="str">
        <f>+IFERROR(INDEX(Sheet1!$H:$H,MATCH('Import Demurrage Detention'!$R971,Sheet1!$A:$A,0),1),"")</f>
        <v/>
      </c>
      <c r="D971" s="15" t="str">
        <f>+IFERROR(INDEX(Sheet1!$I:$I,MATCH('Import Demurrage Detention'!$R971,Sheet1!$A:$A,0),1),"")</f>
        <v/>
      </c>
      <c r="E971" s="15" t="str">
        <f>+IFERROR(INDEX(Sheet1!J:J,MATCH('Import Demurrage Detention'!$R971,Sheet1!$A:$A,0),1),"")</f>
        <v/>
      </c>
      <c r="F971" s="15" t="str">
        <f>+IFERROR(INDEX(Sheet1!K:K,MATCH('Import Demurrage Detention'!$R971,Sheet1!$A:$A,0),1),"")</f>
        <v/>
      </c>
      <c r="G971" s="15" t="str">
        <f>+IFERROR(INDEX(Sheet1!L:L,MATCH('Import Demurrage Detention'!$R971,Sheet1!$A:$A,0),1),"")</f>
        <v/>
      </c>
      <c r="H971" s="15" t="str">
        <f>+IFERROR(INDEX(Sheet1!M:M,MATCH('Import Demurrage Detention'!$R971,Sheet1!$A:$A,0),1),"")</f>
        <v/>
      </c>
      <c r="I971" s="15" t="str">
        <f>+IFERROR(INDEX(Sheet1!N:N,MATCH('Import Demurrage Detention'!$R971,Sheet1!$A:$A,0),1),"")</f>
        <v/>
      </c>
      <c r="J971" s="15" t="str">
        <f>+IFERROR(INDEX(Sheet1!O:O,MATCH('Import Demurrage Detention'!$R971,Sheet1!$A:$A,0),1),"")</f>
        <v/>
      </c>
      <c r="K971" s="15" t="str">
        <f>+IFERROR(INDEX(Sheet1!P:P,MATCH('Import Demurrage Detention'!$R971,Sheet1!$A:$A,0),1),"")</f>
        <v/>
      </c>
      <c r="L971" s="15" t="str">
        <f>+IFERROR(INDEX(Sheet1!Q:Q,MATCH('Import Demurrage Detention'!$R971,Sheet1!$A:$A,0),1),"")</f>
        <v/>
      </c>
      <c r="M971" s="15" t="str">
        <f>+IFERROR(INDEX(Sheet1!R:R,MATCH('Import Demurrage Detention'!$R971,Sheet1!$A:$A,0),1),"")</f>
        <v/>
      </c>
      <c r="N971" s="15" t="str">
        <f>+IFERROR(INDEX(Sheet1!S:S,MATCH('Import Demurrage Detention'!$R971,Sheet1!$A:$A,0),1),"")</f>
        <v/>
      </c>
      <c r="O971" s="15" t="str">
        <f>+IFERROR(INDEX(Sheet1!T:T,MATCH('Import Demurrage Detention'!$R971,Sheet1!$A:$A,0),1),"")</f>
        <v/>
      </c>
      <c r="P971" s="15" t="str">
        <f>+IFERROR(INDEX(Sheet1!U:U,MATCH('Import Demurrage Detention'!$R971,Sheet1!$A:$A,0),1),"")</f>
        <v/>
      </c>
      <c r="Q971" s="15" t="str">
        <f>+IFERROR(INDEX(Sheet1!V:V,MATCH('Import Demurrage Detention'!$R971,Sheet1!$A:$A,0),1),"")</f>
        <v/>
      </c>
      <c r="R971" s="12">
        <f t="shared" si="12"/>
        <v>963</v>
      </c>
    </row>
    <row r="972" spans="1:18">
      <c r="A972" s="14" t="str">
        <f>+IFERROR(INDEX(Sheet1!$C:$C,MATCH('Import Demurrage Detention'!$R972,Sheet1!$A:$A,0),1),"")</f>
        <v/>
      </c>
      <c r="B972" s="14" t="str">
        <f>+IFERROR(INDEX(Sheet1!$F:$F,MATCH('Import Demurrage Detention'!$R972,Sheet1!$A:$A,0),1),"")</f>
        <v/>
      </c>
      <c r="C972" s="15" t="str">
        <f>+IFERROR(INDEX(Sheet1!$H:$H,MATCH('Import Demurrage Detention'!$R972,Sheet1!$A:$A,0),1),"")</f>
        <v/>
      </c>
      <c r="D972" s="15" t="str">
        <f>+IFERROR(INDEX(Sheet1!$I:$I,MATCH('Import Demurrage Detention'!$R972,Sheet1!$A:$A,0),1),"")</f>
        <v/>
      </c>
      <c r="E972" s="15" t="str">
        <f>+IFERROR(INDEX(Sheet1!J:J,MATCH('Import Demurrage Detention'!$R972,Sheet1!$A:$A,0),1),"")</f>
        <v/>
      </c>
      <c r="F972" s="15" t="str">
        <f>+IFERROR(INDEX(Sheet1!K:K,MATCH('Import Demurrage Detention'!$R972,Sheet1!$A:$A,0),1),"")</f>
        <v/>
      </c>
      <c r="G972" s="15" t="str">
        <f>+IFERROR(INDEX(Sheet1!L:L,MATCH('Import Demurrage Detention'!$R972,Sheet1!$A:$A,0),1),"")</f>
        <v/>
      </c>
      <c r="H972" s="15" t="str">
        <f>+IFERROR(INDEX(Sheet1!M:M,MATCH('Import Demurrage Detention'!$R972,Sheet1!$A:$A,0),1),"")</f>
        <v/>
      </c>
      <c r="I972" s="15" t="str">
        <f>+IFERROR(INDEX(Sheet1!N:N,MATCH('Import Demurrage Detention'!$R972,Sheet1!$A:$A,0),1),"")</f>
        <v/>
      </c>
      <c r="J972" s="15" t="str">
        <f>+IFERROR(INDEX(Sheet1!O:O,MATCH('Import Demurrage Detention'!$R972,Sheet1!$A:$A,0),1),"")</f>
        <v/>
      </c>
      <c r="K972" s="15" t="str">
        <f>+IFERROR(INDEX(Sheet1!P:P,MATCH('Import Demurrage Detention'!$R972,Sheet1!$A:$A,0),1),"")</f>
        <v/>
      </c>
      <c r="L972" s="15" t="str">
        <f>+IFERROR(INDEX(Sheet1!Q:Q,MATCH('Import Demurrage Detention'!$R972,Sheet1!$A:$A,0),1),"")</f>
        <v/>
      </c>
      <c r="M972" s="15" t="str">
        <f>+IFERROR(INDEX(Sheet1!R:R,MATCH('Import Demurrage Detention'!$R972,Sheet1!$A:$A,0),1),"")</f>
        <v/>
      </c>
      <c r="N972" s="15" t="str">
        <f>+IFERROR(INDEX(Sheet1!S:S,MATCH('Import Demurrage Detention'!$R972,Sheet1!$A:$A,0),1),"")</f>
        <v/>
      </c>
      <c r="O972" s="15" t="str">
        <f>+IFERROR(INDEX(Sheet1!T:T,MATCH('Import Demurrage Detention'!$R972,Sheet1!$A:$A,0),1),"")</f>
        <v/>
      </c>
      <c r="P972" s="15" t="str">
        <f>+IFERROR(INDEX(Sheet1!U:U,MATCH('Import Demurrage Detention'!$R972,Sheet1!$A:$A,0),1),"")</f>
        <v/>
      </c>
      <c r="Q972" s="15" t="str">
        <f>+IFERROR(INDEX(Sheet1!V:V,MATCH('Import Demurrage Detention'!$R972,Sheet1!$A:$A,0),1),"")</f>
        <v/>
      </c>
      <c r="R972" s="12">
        <f t="shared" si="12"/>
        <v>964</v>
      </c>
    </row>
    <row r="973" spans="1:18">
      <c r="A973" s="14" t="str">
        <f>+IFERROR(INDEX(Sheet1!$C:$C,MATCH('Import Demurrage Detention'!$R973,Sheet1!$A:$A,0),1),"")</f>
        <v/>
      </c>
      <c r="B973" s="14" t="str">
        <f>+IFERROR(INDEX(Sheet1!$F:$F,MATCH('Import Demurrage Detention'!$R973,Sheet1!$A:$A,0),1),"")</f>
        <v/>
      </c>
      <c r="C973" s="15" t="str">
        <f>+IFERROR(INDEX(Sheet1!$H:$H,MATCH('Import Demurrage Detention'!$R973,Sheet1!$A:$A,0),1),"")</f>
        <v/>
      </c>
      <c r="D973" s="15" t="str">
        <f>+IFERROR(INDEX(Sheet1!$I:$I,MATCH('Import Demurrage Detention'!$R973,Sheet1!$A:$A,0),1),"")</f>
        <v/>
      </c>
      <c r="E973" s="15" t="str">
        <f>+IFERROR(INDEX(Sheet1!J:J,MATCH('Import Demurrage Detention'!$R973,Sheet1!$A:$A,0),1),"")</f>
        <v/>
      </c>
      <c r="F973" s="15" t="str">
        <f>+IFERROR(INDEX(Sheet1!K:K,MATCH('Import Demurrage Detention'!$R973,Sheet1!$A:$A,0),1),"")</f>
        <v/>
      </c>
      <c r="G973" s="15" t="str">
        <f>+IFERROR(INDEX(Sheet1!L:L,MATCH('Import Demurrage Detention'!$R973,Sheet1!$A:$A,0),1),"")</f>
        <v/>
      </c>
      <c r="H973" s="15" t="str">
        <f>+IFERROR(INDEX(Sheet1!M:M,MATCH('Import Demurrage Detention'!$R973,Sheet1!$A:$A,0),1),"")</f>
        <v/>
      </c>
      <c r="I973" s="15" t="str">
        <f>+IFERROR(INDEX(Sheet1!N:N,MATCH('Import Demurrage Detention'!$R973,Sheet1!$A:$A,0),1),"")</f>
        <v/>
      </c>
      <c r="J973" s="15" t="str">
        <f>+IFERROR(INDEX(Sheet1!O:O,MATCH('Import Demurrage Detention'!$R973,Sheet1!$A:$A,0),1),"")</f>
        <v/>
      </c>
      <c r="K973" s="15" t="str">
        <f>+IFERROR(INDEX(Sheet1!P:P,MATCH('Import Demurrage Detention'!$R973,Sheet1!$A:$A,0),1),"")</f>
        <v/>
      </c>
      <c r="L973" s="15" t="str">
        <f>+IFERROR(INDEX(Sheet1!Q:Q,MATCH('Import Demurrage Detention'!$R973,Sheet1!$A:$A,0),1),"")</f>
        <v/>
      </c>
      <c r="M973" s="15" t="str">
        <f>+IFERROR(INDEX(Sheet1!R:R,MATCH('Import Demurrage Detention'!$R973,Sheet1!$A:$A,0),1),"")</f>
        <v/>
      </c>
      <c r="N973" s="15" t="str">
        <f>+IFERROR(INDEX(Sheet1!S:S,MATCH('Import Demurrage Detention'!$R973,Sheet1!$A:$A,0),1),"")</f>
        <v/>
      </c>
      <c r="O973" s="15" t="str">
        <f>+IFERROR(INDEX(Sheet1!T:T,MATCH('Import Demurrage Detention'!$R973,Sheet1!$A:$A,0),1),"")</f>
        <v/>
      </c>
      <c r="P973" s="15" t="str">
        <f>+IFERROR(INDEX(Sheet1!U:U,MATCH('Import Demurrage Detention'!$R973,Sheet1!$A:$A,0),1),"")</f>
        <v/>
      </c>
      <c r="Q973" s="15" t="str">
        <f>+IFERROR(INDEX(Sheet1!V:V,MATCH('Import Demurrage Detention'!$R973,Sheet1!$A:$A,0),1),"")</f>
        <v/>
      </c>
      <c r="R973" s="12">
        <f t="shared" si="12"/>
        <v>965</v>
      </c>
    </row>
    <row r="974" spans="1:18">
      <c r="A974" s="14" t="str">
        <f>+IFERROR(INDEX(Sheet1!$C:$C,MATCH('Import Demurrage Detention'!$R974,Sheet1!$A:$A,0),1),"")</f>
        <v/>
      </c>
      <c r="B974" s="14" t="str">
        <f>+IFERROR(INDEX(Sheet1!$F:$F,MATCH('Import Demurrage Detention'!$R974,Sheet1!$A:$A,0),1),"")</f>
        <v/>
      </c>
      <c r="C974" s="15" t="str">
        <f>+IFERROR(INDEX(Sheet1!$H:$H,MATCH('Import Demurrage Detention'!$R974,Sheet1!$A:$A,0),1),"")</f>
        <v/>
      </c>
      <c r="D974" s="15" t="str">
        <f>+IFERROR(INDEX(Sheet1!$I:$I,MATCH('Import Demurrage Detention'!$R974,Sheet1!$A:$A,0),1),"")</f>
        <v/>
      </c>
      <c r="E974" s="15" t="str">
        <f>+IFERROR(INDEX(Sheet1!J:J,MATCH('Import Demurrage Detention'!$R974,Sheet1!$A:$A,0),1),"")</f>
        <v/>
      </c>
      <c r="F974" s="15" t="str">
        <f>+IFERROR(INDEX(Sheet1!K:K,MATCH('Import Demurrage Detention'!$R974,Sheet1!$A:$A,0),1),"")</f>
        <v/>
      </c>
      <c r="G974" s="15" t="str">
        <f>+IFERROR(INDEX(Sheet1!L:L,MATCH('Import Demurrage Detention'!$R974,Sheet1!$A:$A,0),1),"")</f>
        <v/>
      </c>
      <c r="H974" s="15" t="str">
        <f>+IFERROR(INDEX(Sheet1!M:M,MATCH('Import Demurrage Detention'!$R974,Sheet1!$A:$A,0),1),"")</f>
        <v/>
      </c>
      <c r="I974" s="15" t="str">
        <f>+IFERROR(INDEX(Sheet1!N:N,MATCH('Import Demurrage Detention'!$R974,Sheet1!$A:$A,0),1),"")</f>
        <v/>
      </c>
      <c r="J974" s="15" t="str">
        <f>+IFERROR(INDEX(Sheet1!O:O,MATCH('Import Demurrage Detention'!$R974,Sheet1!$A:$A,0),1),"")</f>
        <v/>
      </c>
      <c r="K974" s="15" t="str">
        <f>+IFERROR(INDEX(Sheet1!P:P,MATCH('Import Demurrage Detention'!$R974,Sheet1!$A:$A,0),1),"")</f>
        <v/>
      </c>
      <c r="L974" s="15" t="str">
        <f>+IFERROR(INDEX(Sheet1!Q:Q,MATCH('Import Demurrage Detention'!$R974,Sheet1!$A:$A,0),1),"")</f>
        <v/>
      </c>
      <c r="M974" s="15" t="str">
        <f>+IFERROR(INDEX(Sheet1!R:R,MATCH('Import Demurrage Detention'!$R974,Sheet1!$A:$A,0),1),"")</f>
        <v/>
      </c>
      <c r="N974" s="15" t="str">
        <f>+IFERROR(INDEX(Sheet1!S:S,MATCH('Import Demurrage Detention'!$R974,Sheet1!$A:$A,0),1),"")</f>
        <v/>
      </c>
      <c r="O974" s="15" t="str">
        <f>+IFERROR(INDEX(Sheet1!T:T,MATCH('Import Demurrage Detention'!$R974,Sheet1!$A:$A,0),1),"")</f>
        <v/>
      </c>
      <c r="P974" s="15" t="str">
        <f>+IFERROR(INDEX(Sheet1!U:U,MATCH('Import Demurrage Detention'!$R974,Sheet1!$A:$A,0),1),"")</f>
        <v/>
      </c>
      <c r="Q974" s="15" t="str">
        <f>+IFERROR(INDEX(Sheet1!V:V,MATCH('Import Demurrage Detention'!$R974,Sheet1!$A:$A,0),1),"")</f>
        <v/>
      </c>
      <c r="R974" s="12">
        <f t="shared" si="12"/>
        <v>966</v>
      </c>
    </row>
    <row r="975" spans="1:18">
      <c r="A975" s="14" t="str">
        <f>+IFERROR(INDEX(Sheet1!$C:$C,MATCH('Import Demurrage Detention'!$R975,Sheet1!$A:$A,0),1),"")</f>
        <v/>
      </c>
      <c r="B975" s="14" t="str">
        <f>+IFERROR(INDEX(Sheet1!$F:$F,MATCH('Import Demurrage Detention'!$R975,Sheet1!$A:$A,0),1),"")</f>
        <v/>
      </c>
      <c r="C975" s="15" t="str">
        <f>+IFERROR(INDEX(Sheet1!$H:$H,MATCH('Import Demurrage Detention'!$R975,Sheet1!$A:$A,0),1),"")</f>
        <v/>
      </c>
      <c r="D975" s="15" t="str">
        <f>+IFERROR(INDEX(Sheet1!$I:$I,MATCH('Import Demurrage Detention'!$R975,Sheet1!$A:$A,0),1),"")</f>
        <v/>
      </c>
      <c r="E975" s="15" t="str">
        <f>+IFERROR(INDEX(Sheet1!J:J,MATCH('Import Demurrage Detention'!$R975,Sheet1!$A:$A,0),1),"")</f>
        <v/>
      </c>
      <c r="F975" s="15" t="str">
        <f>+IFERROR(INDEX(Sheet1!K:K,MATCH('Import Demurrage Detention'!$R975,Sheet1!$A:$A,0),1),"")</f>
        <v/>
      </c>
      <c r="G975" s="15" t="str">
        <f>+IFERROR(INDEX(Sheet1!L:L,MATCH('Import Demurrage Detention'!$R975,Sheet1!$A:$A,0),1),"")</f>
        <v/>
      </c>
      <c r="H975" s="15" t="str">
        <f>+IFERROR(INDEX(Sheet1!M:M,MATCH('Import Demurrage Detention'!$R975,Sheet1!$A:$A,0),1),"")</f>
        <v/>
      </c>
      <c r="I975" s="15" t="str">
        <f>+IFERROR(INDEX(Sheet1!N:N,MATCH('Import Demurrage Detention'!$R975,Sheet1!$A:$A,0),1),"")</f>
        <v/>
      </c>
      <c r="J975" s="15" t="str">
        <f>+IFERROR(INDEX(Sheet1!O:O,MATCH('Import Demurrage Detention'!$R975,Sheet1!$A:$A,0),1),"")</f>
        <v/>
      </c>
      <c r="K975" s="15" t="str">
        <f>+IFERROR(INDEX(Sheet1!P:P,MATCH('Import Demurrage Detention'!$R975,Sheet1!$A:$A,0),1),"")</f>
        <v/>
      </c>
      <c r="L975" s="15" t="str">
        <f>+IFERROR(INDEX(Sheet1!Q:Q,MATCH('Import Demurrage Detention'!$R975,Sheet1!$A:$A,0),1),"")</f>
        <v/>
      </c>
      <c r="M975" s="15" t="str">
        <f>+IFERROR(INDEX(Sheet1!R:R,MATCH('Import Demurrage Detention'!$R975,Sheet1!$A:$A,0),1),"")</f>
        <v/>
      </c>
      <c r="N975" s="15" t="str">
        <f>+IFERROR(INDEX(Sheet1!S:S,MATCH('Import Demurrage Detention'!$R975,Sheet1!$A:$A,0),1),"")</f>
        <v/>
      </c>
      <c r="O975" s="15" t="str">
        <f>+IFERROR(INDEX(Sheet1!T:T,MATCH('Import Demurrage Detention'!$R975,Sheet1!$A:$A,0),1),"")</f>
        <v/>
      </c>
      <c r="P975" s="15" t="str">
        <f>+IFERROR(INDEX(Sheet1!U:U,MATCH('Import Demurrage Detention'!$R975,Sheet1!$A:$A,0),1),"")</f>
        <v/>
      </c>
      <c r="Q975" s="15" t="str">
        <f>+IFERROR(INDEX(Sheet1!V:V,MATCH('Import Demurrage Detention'!$R975,Sheet1!$A:$A,0),1),"")</f>
        <v/>
      </c>
      <c r="R975" s="12">
        <f t="shared" si="12"/>
        <v>967</v>
      </c>
    </row>
    <row r="976" spans="1:18">
      <c r="A976" s="14" t="str">
        <f>+IFERROR(INDEX(Sheet1!$C:$C,MATCH('Import Demurrage Detention'!$R976,Sheet1!$A:$A,0),1),"")</f>
        <v/>
      </c>
      <c r="B976" s="14" t="str">
        <f>+IFERROR(INDEX(Sheet1!$F:$F,MATCH('Import Demurrage Detention'!$R976,Sheet1!$A:$A,0),1),"")</f>
        <v/>
      </c>
      <c r="C976" s="15" t="str">
        <f>+IFERROR(INDEX(Sheet1!$H:$H,MATCH('Import Demurrage Detention'!$R976,Sheet1!$A:$A,0),1),"")</f>
        <v/>
      </c>
      <c r="D976" s="15" t="str">
        <f>+IFERROR(INDEX(Sheet1!$I:$I,MATCH('Import Demurrage Detention'!$R976,Sheet1!$A:$A,0),1),"")</f>
        <v/>
      </c>
      <c r="E976" s="15" t="str">
        <f>+IFERROR(INDEX(Sheet1!J:J,MATCH('Import Demurrage Detention'!$R976,Sheet1!$A:$A,0),1),"")</f>
        <v/>
      </c>
      <c r="F976" s="15" t="str">
        <f>+IFERROR(INDEX(Sheet1!K:K,MATCH('Import Demurrage Detention'!$R976,Sheet1!$A:$A,0),1),"")</f>
        <v/>
      </c>
      <c r="G976" s="15" t="str">
        <f>+IFERROR(INDEX(Sheet1!L:L,MATCH('Import Demurrage Detention'!$R976,Sheet1!$A:$A,0),1),"")</f>
        <v/>
      </c>
      <c r="H976" s="15" t="str">
        <f>+IFERROR(INDEX(Sheet1!M:M,MATCH('Import Demurrage Detention'!$R976,Sheet1!$A:$A,0),1),"")</f>
        <v/>
      </c>
      <c r="I976" s="15" t="str">
        <f>+IFERROR(INDEX(Sheet1!N:N,MATCH('Import Demurrage Detention'!$R976,Sheet1!$A:$A,0),1),"")</f>
        <v/>
      </c>
      <c r="J976" s="15" t="str">
        <f>+IFERROR(INDEX(Sheet1!O:O,MATCH('Import Demurrage Detention'!$R976,Sheet1!$A:$A,0),1),"")</f>
        <v/>
      </c>
      <c r="K976" s="15" t="str">
        <f>+IFERROR(INDEX(Sheet1!P:P,MATCH('Import Demurrage Detention'!$R976,Sheet1!$A:$A,0),1),"")</f>
        <v/>
      </c>
      <c r="L976" s="15" t="str">
        <f>+IFERROR(INDEX(Sheet1!Q:Q,MATCH('Import Demurrage Detention'!$R976,Sheet1!$A:$A,0),1),"")</f>
        <v/>
      </c>
      <c r="M976" s="15" t="str">
        <f>+IFERROR(INDEX(Sheet1!R:R,MATCH('Import Demurrage Detention'!$R976,Sheet1!$A:$A,0),1),"")</f>
        <v/>
      </c>
      <c r="N976" s="15" t="str">
        <f>+IFERROR(INDEX(Sheet1!S:S,MATCH('Import Demurrage Detention'!$R976,Sheet1!$A:$A,0),1),"")</f>
        <v/>
      </c>
      <c r="O976" s="15" t="str">
        <f>+IFERROR(INDEX(Sheet1!T:T,MATCH('Import Demurrage Detention'!$R976,Sheet1!$A:$A,0),1),"")</f>
        <v/>
      </c>
      <c r="P976" s="15" t="str">
        <f>+IFERROR(INDEX(Sheet1!U:U,MATCH('Import Demurrage Detention'!$R976,Sheet1!$A:$A,0),1),"")</f>
        <v/>
      </c>
      <c r="Q976" s="15" t="str">
        <f>+IFERROR(INDEX(Sheet1!V:V,MATCH('Import Demurrage Detention'!$R976,Sheet1!$A:$A,0),1),"")</f>
        <v/>
      </c>
      <c r="R976" s="12">
        <f t="shared" si="12"/>
        <v>968</v>
      </c>
    </row>
    <row r="977" spans="1:18">
      <c r="A977" s="14" t="str">
        <f>+IFERROR(INDEX(Sheet1!$C:$C,MATCH('Import Demurrage Detention'!$R977,Sheet1!$A:$A,0),1),"")</f>
        <v/>
      </c>
      <c r="B977" s="14" t="str">
        <f>+IFERROR(INDEX(Sheet1!$F:$F,MATCH('Import Demurrage Detention'!$R977,Sheet1!$A:$A,0),1),"")</f>
        <v/>
      </c>
      <c r="C977" s="15" t="str">
        <f>+IFERROR(INDEX(Sheet1!$H:$H,MATCH('Import Demurrage Detention'!$R977,Sheet1!$A:$A,0),1),"")</f>
        <v/>
      </c>
      <c r="D977" s="15" t="str">
        <f>+IFERROR(INDEX(Sheet1!$I:$I,MATCH('Import Demurrage Detention'!$R977,Sheet1!$A:$A,0),1),"")</f>
        <v/>
      </c>
      <c r="E977" s="15" t="str">
        <f>+IFERROR(INDEX(Sheet1!J:J,MATCH('Import Demurrage Detention'!$R977,Sheet1!$A:$A,0),1),"")</f>
        <v/>
      </c>
      <c r="F977" s="15" t="str">
        <f>+IFERROR(INDEX(Sheet1!K:K,MATCH('Import Demurrage Detention'!$R977,Sheet1!$A:$A,0),1),"")</f>
        <v/>
      </c>
      <c r="G977" s="15" t="str">
        <f>+IFERROR(INDEX(Sheet1!L:L,MATCH('Import Demurrage Detention'!$R977,Sheet1!$A:$A,0),1),"")</f>
        <v/>
      </c>
      <c r="H977" s="15" t="str">
        <f>+IFERROR(INDEX(Sheet1!M:M,MATCH('Import Demurrage Detention'!$R977,Sheet1!$A:$A,0),1),"")</f>
        <v/>
      </c>
      <c r="I977" s="15" t="str">
        <f>+IFERROR(INDEX(Sheet1!N:N,MATCH('Import Demurrage Detention'!$R977,Sheet1!$A:$A,0),1),"")</f>
        <v/>
      </c>
      <c r="J977" s="15" t="str">
        <f>+IFERROR(INDEX(Sheet1!O:O,MATCH('Import Demurrage Detention'!$R977,Sheet1!$A:$A,0),1),"")</f>
        <v/>
      </c>
      <c r="K977" s="15" t="str">
        <f>+IFERROR(INDEX(Sheet1!P:P,MATCH('Import Demurrage Detention'!$R977,Sheet1!$A:$A,0),1),"")</f>
        <v/>
      </c>
      <c r="L977" s="15" t="str">
        <f>+IFERROR(INDEX(Sheet1!Q:Q,MATCH('Import Demurrage Detention'!$R977,Sheet1!$A:$A,0),1),"")</f>
        <v/>
      </c>
      <c r="M977" s="15" t="str">
        <f>+IFERROR(INDEX(Sheet1!R:R,MATCH('Import Demurrage Detention'!$R977,Sheet1!$A:$A,0),1),"")</f>
        <v/>
      </c>
      <c r="N977" s="15" t="str">
        <f>+IFERROR(INDEX(Sheet1!S:S,MATCH('Import Demurrage Detention'!$R977,Sheet1!$A:$A,0),1),"")</f>
        <v/>
      </c>
      <c r="O977" s="15" t="str">
        <f>+IFERROR(INDEX(Sheet1!T:T,MATCH('Import Demurrage Detention'!$R977,Sheet1!$A:$A,0),1),"")</f>
        <v/>
      </c>
      <c r="P977" s="15" t="str">
        <f>+IFERROR(INDEX(Sheet1!U:U,MATCH('Import Demurrage Detention'!$R977,Sheet1!$A:$A,0),1),"")</f>
        <v/>
      </c>
      <c r="Q977" s="15" t="str">
        <f>+IFERROR(INDEX(Sheet1!V:V,MATCH('Import Demurrage Detention'!$R977,Sheet1!$A:$A,0),1),"")</f>
        <v/>
      </c>
      <c r="R977" s="12">
        <f t="shared" si="12"/>
        <v>969</v>
      </c>
    </row>
    <row r="978" spans="1:18">
      <c r="A978" s="14" t="str">
        <f>+IFERROR(INDEX(Sheet1!$C:$C,MATCH('Import Demurrage Detention'!$R978,Sheet1!$A:$A,0),1),"")</f>
        <v/>
      </c>
      <c r="B978" s="14" t="str">
        <f>+IFERROR(INDEX(Sheet1!$F:$F,MATCH('Import Demurrage Detention'!$R978,Sheet1!$A:$A,0),1),"")</f>
        <v/>
      </c>
      <c r="C978" s="15" t="str">
        <f>+IFERROR(INDEX(Sheet1!$H:$H,MATCH('Import Demurrage Detention'!$R978,Sheet1!$A:$A,0),1),"")</f>
        <v/>
      </c>
      <c r="D978" s="15" t="str">
        <f>+IFERROR(INDEX(Sheet1!$I:$I,MATCH('Import Demurrage Detention'!$R978,Sheet1!$A:$A,0),1),"")</f>
        <v/>
      </c>
      <c r="E978" s="15" t="str">
        <f>+IFERROR(INDEX(Sheet1!J:J,MATCH('Import Demurrage Detention'!$R978,Sheet1!$A:$A,0),1),"")</f>
        <v/>
      </c>
      <c r="F978" s="15" t="str">
        <f>+IFERROR(INDEX(Sheet1!K:K,MATCH('Import Demurrage Detention'!$R978,Sheet1!$A:$A,0),1),"")</f>
        <v/>
      </c>
      <c r="G978" s="15" t="str">
        <f>+IFERROR(INDEX(Sheet1!L:L,MATCH('Import Demurrage Detention'!$R978,Sheet1!$A:$A,0),1),"")</f>
        <v/>
      </c>
      <c r="H978" s="15" t="str">
        <f>+IFERROR(INDEX(Sheet1!M:M,MATCH('Import Demurrage Detention'!$R978,Sheet1!$A:$A,0),1),"")</f>
        <v/>
      </c>
      <c r="I978" s="15" t="str">
        <f>+IFERROR(INDEX(Sheet1!N:N,MATCH('Import Demurrage Detention'!$R978,Sheet1!$A:$A,0),1),"")</f>
        <v/>
      </c>
      <c r="J978" s="15" t="str">
        <f>+IFERROR(INDEX(Sheet1!O:O,MATCH('Import Demurrage Detention'!$R978,Sheet1!$A:$A,0),1),"")</f>
        <v/>
      </c>
      <c r="K978" s="15" t="str">
        <f>+IFERROR(INDEX(Sheet1!P:P,MATCH('Import Demurrage Detention'!$R978,Sheet1!$A:$A,0),1),"")</f>
        <v/>
      </c>
      <c r="L978" s="15" t="str">
        <f>+IFERROR(INDEX(Sheet1!Q:Q,MATCH('Import Demurrage Detention'!$R978,Sheet1!$A:$A,0),1),"")</f>
        <v/>
      </c>
      <c r="M978" s="15" t="str">
        <f>+IFERROR(INDEX(Sheet1!R:R,MATCH('Import Demurrage Detention'!$R978,Sheet1!$A:$A,0),1),"")</f>
        <v/>
      </c>
      <c r="N978" s="15" t="str">
        <f>+IFERROR(INDEX(Sheet1!S:S,MATCH('Import Demurrage Detention'!$R978,Sheet1!$A:$A,0),1),"")</f>
        <v/>
      </c>
      <c r="O978" s="15" t="str">
        <f>+IFERROR(INDEX(Sheet1!T:T,MATCH('Import Demurrage Detention'!$R978,Sheet1!$A:$A,0),1),"")</f>
        <v/>
      </c>
      <c r="P978" s="15" t="str">
        <f>+IFERROR(INDEX(Sheet1!U:U,MATCH('Import Demurrage Detention'!$R978,Sheet1!$A:$A,0),1),"")</f>
        <v/>
      </c>
      <c r="Q978" s="15" t="str">
        <f>+IFERROR(INDEX(Sheet1!V:V,MATCH('Import Demurrage Detention'!$R978,Sheet1!$A:$A,0),1),"")</f>
        <v/>
      </c>
      <c r="R978" s="12">
        <f t="shared" si="12"/>
        <v>970</v>
      </c>
    </row>
    <row r="979" spans="1:18">
      <c r="A979" s="14" t="str">
        <f>+IFERROR(INDEX(Sheet1!$C:$C,MATCH('Import Demurrage Detention'!$R979,Sheet1!$A:$A,0),1),"")</f>
        <v/>
      </c>
      <c r="B979" s="14" t="str">
        <f>+IFERROR(INDEX(Sheet1!$F:$F,MATCH('Import Demurrage Detention'!$R979,Sheet1!$A:$A,0),1),"")</f>
        <v/>
      </c>
      <c r="C979" s="15" t="str">
        <f>+IFERROR(INDEX(Sheet1!$H:$H,MATCH('Import Demurrage Detention'!$R979,Sheet1!$A:$A,0),1),"")</f>
        <v/>
      </c>
      <c r="D979" s="15" t="str">
        <f>+IFERROR(INDEX(Sheet1!$I:$I,MATCH('Import Demurrage Detention'!$R979,Sheet1!$A:$A,0),1),"")</f>
        <v/>
      </c>
      <c r="E979" s="15" t="str">
        <f>+IFERROR(INDEX(Sheet1!J:J,MATCH('Import Demurrage Detention'!$R979,Sheet1!$A:$A,0),1),"")</f>
        <v/>
      </c>
      <c r="F979" s="15" t="str">
        <f>+IFERROR(INDEX(Sheet1!K:K,MATCH('Import Demurrage Detention'!$R979,Sheet1!$A:$A,0),1),"")</f>
        <v/>
      </c>
      <c r="G979" s="15" t="str">
        <f>+IFERROR(INDEX(Sheet1!L:L,MATCH('Import Demurrage Detention'!$R979,Sheet1!$A:$A,0),1),"")</f>
        <v/>
      </c>
      <c r="H979" s="15" t="str">
        <f>+IFERROR(INDEX(Sheet1!M:M,MATCH('Import Demurrage Detention'!$R979,Sheet1!$A:$A,0),1),"")</f>
        <v/>
      </c>
      <c r="I979" s="15" t="str">
        <f>+IFERROR(INDEX(Sheet1!N:N,MATCH('Import Demurrage Detention'!$R979,Sheet1!$A:$A,0),1),"")</f>
        <v/>
      </c>
      <c r="J979" s="15" t="str">
        <f>+IFERROR(INDEX(Sheet1!O:O,MATCH('Import Demurrage Detention'!$R979,Sheet1!$A:$A,0),1),"")</f>
        <v/>
      </c>
      <c r="K979" s="15" t="str">
        <f>+IFERROR(INDEX(Sheet1!P:P,MATCH('Import Demurrage Detention'!$R979,Sheet1!$A:$A,0),1),"")</f>
        <v/>
      </c>
      <c r="L979" s="15" t="str">
        <f>+IFERROR(INDEX(Sheet1!Q:Q,MATCH('Import Demurrage Detention'!$R979,Sheet1!$A:$A,0),1),"")</f>
        <v/>
      </c>
      <c r="M979" s="15" t="str">
        <f>+IFERROR(INDEX(Sheet1!R:R,MATCH('Import Demurrage Detention'!$R979,Sheet1!$A:$A,0),1),"")</f>
        <v/>
      </c>
      <c r="N979" s="15" t="str">
        <f>+IFERROR(INDEX(Sheet1!S:S,MATCH('Import Demurrage Detention'!$R979,Sheet1!$A:$A,0),1),"")</f>
        <v/>
      </c>
      <c r="O979" s="15" t="str">
        <f>+IFERROR(INDEX(Sheet1!T:T,MATCH('Import Demurrage Detention'!$R979,Sheet1!$A:$A,0),1),"")</f>
        <v/>
      </c>
      <c r="P979" s="15" t="str">
        <f>+IFERROR(INDEX(Sheet1!U:U,MATCH('Import Demurrage Detention'!$R979,Sheet1!$A:$A,0),1),"")</f>
        <v/>
      </c>
      <c r="Q979" s="15" t="str">
        <f>+IFERROR(INDEX(Sheet1!V:V,MATCH('Import Demurrage Detention'!$R979,Sheet1!$A:$A,0),1),"")</f>
        <v/>
      </c>
      <c r="R979" s="12">
        <f t="shared" si="12"/>
        <v>971</v>
      </c>
    </row>
    <row r="980" spans="1:18">
      <c r="A980" s="14" t="str">
        <f>+IFERROR(INDEX(Sheet1!$C:$C,MATCH('Import Demurrage Detention'!$R980,Sheet1!$A:$A,0),1),"")</f>
        <v/>
      </c>
      <c r="B980" s="14" t="str">
        <f>+IFERROR(INDEX(Sheet1!$F:$F,MATCH('Import Demurrage Detention'!$R980,Sheet1!$A:$A,0),1),"")</f>
        <v/>
      </c>
      <c r="C980" s="15" t="str">
        <f>+IFERROR(INDEX(Sheet1!$H:$H,MATCH('Import Demurrage Detention'!$R980,Sheet1!$A:$A,0),1),"")</f>
        <v/>
      </c>
      <c r="D980" s="15" t="str">
        <f>+IFERROR(INDEX(Sheet1!$I:$I,MATCH('Import Demurrage Detention'!$R980,Sheet1!$A:$A,0),1),"")</f>
        <v/>
      </c>
      <c r="E980" s="15" t="str">
        <f>+IFERROR(INDEX(Sheet1!J:J,MATCH('Import Demurrage Detention'!$R980,Sheet1!$A:$A,0),1),"")</f>
        <v/>
      </c>
      <c r="F980" s="15" t="str">
        <f>+IFERROR(INDEX(Sheet1!K:K,MATCH('Import Demurrage Detention'!$R980,Sheet1!$A:$A,0),1),"")</f>
        <v/>
      </c>
      <c r="G980" s="15" t="str">
        <f>+IFERROR(INDEX(Sheet1!L:L,MATCH('Import Demurrage Detention'!$R980,Sheet1!$A:$A,0),1),"")</f>
        <v/>
      </c>
      <c r="H980" s="15" t="str">
        <f>+IFERROR(INDEX(Sheet1!M:M,MATCH('Import Demurrage Detention'!$R980,Sheet1!$A:$A,0),1),"")</f>
        <v/>
      </c>
      <c r="I980" s="15" t="str">
        <f>+IFERROR(INDEX(Sheet1!N:N,MATCH('Import Demurrage Detention'!$R980,Sheet1!$A:$A,0),1),"")</f>
        <v/>
      </c>
      <c r="J980" s="15" t="str">
        <f>+IFERROR(INDEX(Sheet1!O:O,MATCH('Import Demurrage Detention'!$R980,Sheet1!$A:$A,0),1),"")</f>
        <v/>
      </c>
      <c r="K980" s="15" t="str">
        <f>+IFERROR(INDEX(Sheet1!P:P,MATCH('Import Demurrage Detention'!$R980,Sheet1!$A:$A,0),1),"")</f>
        <v/>
      </c>
      <c r="L980" s="15" t="str">
        <f>+IFERROR(INDEX(Sheet1!Q:Q,MATCH('Import Demurrage Detention'!$R980,Sheet1!$A:$A,0),1),"")</f>
        <v/>
      </c>
      <c r="M980" s="15" t="str">
        <f>+IFERROR(INDEX(Sheet1!R:R,MATCH('Import Demurrage Detention'!$R980,Sheet1!$A:$A,0),1),"")</f>
        <v/>
      </c>
      <c r="N980" s="15" t="str">
        <f>+IFERROR(INDEX(Sheet1!S:S,MATCH('Import Demurrage Detention'!$R980,Sheet1!$A:$A,0),1),"")</f>
        <v/>
      </c>
      <c r="O980" s="15" t="str">
        <f>+IFERROR(INDEX(Sheet1!T:T,MATCH('Import Demurrage Detention'!$R980,Sheet1!$A:$A,0),1),"")</f>
        <v/>
      </c>
      <c r="P980" s="15" t="str">
        <f>+IFERROR(INDEX(Sheet1!U:U,MATCH('Import Demurrage Detention'!$R980,Sheet1!$A:$A,0),1),"")</f>
        <v/>
      </c>
      <c r="Q980" s="15" t="str">
        <f>+IFERROR(INDEX(Sheet1!V:V,MATCH('Import Demurrage Detention'!$R980,Sheet1!$A:$A,0),1),"")</f>
        <v/>
      </c>
      <c r="R980" s="12">
        <f t="shared" si="12"/>
        <v>972</v>
      </c>
    </row>
    <row r="981" spans="1:18">
      <c r="A981" s="14" t="str">
        <f>+IFERROR(INDEX(Sheet1!$C:$C,MATCH('Import Demurrage Detention'!$R981,Sheet1!$A:$A,0),1),"")</f>
        <v/>
      </c>
      <c r="B981" s="14" t="str">
        <f>+IFERROR(INDEX(Sheet1!$F:$F,MATCH('Import Demurrage Detention'!$R981,Sheet1!$A:$A,0),1),"")</f>
        <v/>
      </c>
      <c r="C981" s="15" t="str">
        <f>+IFERROR(INDEX(Sheet1!$H:$H,MATCH('Import Demurrage Detention'!$R981,Sheet1!$A:$A,0),1),"")</f>
        <v/>
      </c>
      <c r="D981" s="15" t="str">
        <f>+IFERROR(INDEX(Sheet1!$I:$I,MATCH('Import Demurrage Detention'!$R981,Sheet1!$A:$A,0),1),"")</f>
        <v/>
      </c>
      <c r="E981" s="15" t="str">
        <f>+IFERROR(INDEX(Sheet1!J:J,MATCH('Import Demurrage Detention'!$R981,Sheet1!$A:$A,0),1),"")</f>
        <v/>
      </c>
      <c r="F981" s="15" t="str">
        <f>+IFERROR(INDEX(Sheet1!K:K,MATCH('Import Demurrage Detention'!$R981,Sheet1!$A:$A,0),1),"")</f>
        <v/>
      </c>
      <c r="G981" s="15" t="str">
        <f>+IFERROR(INDEX(Sheet1!L:L,MATCH('Import Demurrage Detention'!$R981,Sheet1!$A:$A,0),1),"")</f>
        <v/>
      </c>
      <c r="H981" s="15" t="str">
        <f>+IFERROR(INDEX(Sheet1!M:M,MATCH('Import Demurrage Detention'!$R981,Sheet1!$A:$A,0),1),"")</f>
        <v/>
      </c>
      <c r="I981" s="15" t="str">
        <f>+IFERROR(INDEX(Sheet1!N:N,MATCH('Import Demurrage Detention'!$R981,Sheet1!$A:$A,0),1),"")</f>
        <v/>
      </c>
      <c r="J981" s="15" t="str">
        <f>+IFERROR(INDEX(Sheet1!O:O,MATCH('Import Demurrage Detention'!$R981,Sheet1!$A:$A,0),1),"")</f>
        <v/>
      </c>
      <c r="K981" s="15" t="str">
        <f>+IFERROR(INDEX(Sheet1!P:P,MATCH('Import Demurrage Detention'!$R981,Sheet1!$A:$A,0),1),"")</f>
        <v/>
      </c>
      <c r="L981" s="15" t="str">
        <f>+IFERROR(INDEX(Sheet1!Q:Q,MATCH('Import Demurrage Detention'!$R981,Sheet1!$A:$A,0),1),"")</f>
        <v/>
      </c>
      <c r="M981" s="15" t="str">
        <f>+IFERROR(INDEX(Sheet1!R:R,MATCH('Import Demurrage Detention'!$R981,Sheet1!$A:$A,0),1),"")</f>
        <v/>
      </c>
      <c r="N981" s="15" t="str">
        <f>+IFERROR(INDEX(Sheet1!S:S,MATCH('Import Demurrage Detention'!$R981,Sheet1!$A:$A,0),1),"")</f>
        <v/>
      </c>
      <c r="O981" s="15" t="str">
        <f>+IFERROR(INDEX(Sheet1!T:T,MATCH('Import Demurrage Detention'!$R981,Sheet1!$A:$A,0),1),"")</f>
        <v/>
      </c>
      <c r="P981" s="15" t="str">
        <f>+IFERROR(INDEX(Sheet1!U:U,MATCH('Import Demurrage Detention'!$R981,Sheet1!$A:$A,0),1),"")</f>
        <v/>
      </c>
      <c r="Q981" s="15" t="str">
        <f>+IFERROR(INDEX(Sheet1!V:V,MATCH('Import Demurrage Detention'!$R981,Sheet1!$A:$A,0),1),"")</f>
        <v/>
      </c>
      <c r="R981" s="12">
        <f t="shared" si="12"/>
        <v>973</v>
      </c>
    </row>
    <row r="982" spans="1:18">
      <c r="A982" s="14" t="str">
        <f>+IFERROR(INDEX(Sheet1!$C:$C,MATCH('Import Demurrage Detention'!$R982,Sheet1!$A:$A,0),1),"")</f>
        <v/>
      </c>
      <c r="B982" s="14" t="str">
        <f>+IFERROR(INDEX(Sheet1!$F:$F,MATCH('Import Demurrage Detention'!$R982,Sheet1!$A:$A,0),1),"")</f>
        <v/>
      </c>
      <c r="C982" s="15" t="str">
        <f>+IFERROR(INDEX(Sheet1!$H:$H,MATCH('Import Demurrage Detention'!$R982,Sheet1!$A:$A,0),1),"")</f>
        <v/>
      </c>
      <c r="D982" s="15" t="str">
        <f>+IFERROR(INDEX(Sheet1!$I:$I,MATCH('Import Demurrage Detention'!$R982,Sheet1!$A:$A,0),1),"")</f>
        <v/>
      </c>
      <c r="E982" s="15" t="str">
        <f>+IFERROR(INDEX(Sheet1!J:J,MATCH('Import Demurrage Detention'!$R982,Sheet1!$A:$A,0),1),"")</f>
        <v/>
      </c>
      <c r="F982" s="15" t="str">
        <f>+IFERROR(INDEX(Sheet1!K:K,MATCH('Import Demurrage Detention'!$R982,Sheet1!$A:$A,0),1),"")</f>
        <v/>
      </c>
      <c r="G982" s="15" t="str">
        <f>+IFERROR(INDEX(Sheet1!L:L,MATCH('Import Demurrage Detention'!$R982,Sheet1!$A:$A,0),1),"")</f>
        <v/>
      </c>
      <c r="H982" s="15" t="str">
        <f>+IFERROR(INDEX(Sheet1!M:M,MATCH('Import Demurrage Detention'!$R982,Sheet1!$A:$A,0),1),"")</f>
        <v/>
      </c>
      <c r="I982" s="15" t="str">
        <f>+IFERROR(INDEX(Sheet1!N:N,MATCH('Import Demurrage Detention'!$R982,Sheet1!$A:$A,0),1),"")</f>
        <v/>
      </c>
      <c r="J982" s="15" t="str">
        <f>+IFERROR(INDEX(Sheet1!O:O,MATCH('Import Demurrage Detention'!$R982,Sheet1!$A:$A,0),1),"")</f>
        <v/>
      </c>
      <c r="K982" s="15" t="str">
        <f>+IFERROR(INDEX(Sheet1!P:P,MATCH('Import Demurrage Detention'!$R982,Sheet1!$A:$A,0),1),"")</f>
        <v/>
      </c>
      <c r="L982" s="15" t="str">
        <f>+IFERROR(INDEX(Sheet1!Q:Q,MATCH('Import Demurrage Detention'!$R982,Sheet1!$A:$A,0),1),"")</f>
        <v/>
      </c>
      <c r="M982" s="15" t="str">
        <f>+IFERROR(INDEX(Sheet1!R:R,MATCH('Import Demurrage Detention'!$R982,Sheet1!$A:$A,0),1),"")</f>
        <v/>
      </c>
      <c r="N982" s="15" t="str">
        <f>+IFERROR(INDEX(Sheet1!S:S,MATCH('Import Demurrage Detention'!$R982,Sheet1!$A:$A,0),1),"")</f>
        <v/>
      </c>
      <c r="O982" s="15" t="str">
        <f>+IFERROR(INDEX(Sheet1!T:T,MATCH('Import Demurrage Detention'!$R982,Sheet1!$A:$A,0),1),"")</f>
        <v/>
      </c>
      <c r="P982" s="15" t="str">
        <f>+IFERROR(INDEX(Sheet1!U:U,MATCH('Import Demurrage Detention'!$R982,Sheet1!$A:$A,0),1),"")</f>
        <v/>
      </c>
      <c r="Q982" s="15" t="str">
        <f>+IFERROR(INDEX(Sheet1!V:V,MATCH('Import Demurrage Detention'!$R982,Sheet1!$A:$A,0),1),"")</f>
        <v/>
      </c>
      <c r="R982" s="12">
        <f t="shared" si="12"/>
        <v>974</v>
      </c>
    </row>
    <row r="983" spans="1:18">
      <c r="A983" s="14" t="str">
        <f>+IFERROR(INDEX(Sheet1!$C:$C,MATCH('Import Demurrage Detention'!$R983,Sheet1!$A:$A,0),1),"")</f>
        <v/>
      </c>
      <c r="B983" s="14" t="str">
        <f>+IFERROR(INDEX(Sheet1!$F:$F,MATCH('Import Demurrage Detention'!$R983,Sheet1!$A:$A,0),1),"")</f>
        <v/>
      </c>
      <c r="C983" s="15" t="str">
        <f>+IFERROR(INDEX(Sheet1!$H:$H,MATCH('Import Demurrage Detention'!$R983,Sheet1!$A:$A,0),1),"")</f>
        <v/>
      </c>
      <c r="D983" s="15" t="str">
        <f>+IFERROR(INDEX(Sheet1!$I:$I,MATCH('Import Demurrage Detention'!$R983,Sheet1!$A:$A,0),1),"")</f>
        <v/>
      </c>
      <c r="E983" s="15" t="str">
        <f>+IFERROR(INDEX(Sheet1!J:J,MATCH('Import Demurrage Detention'!$R983,Sheet1!$A:$A,0),1),"")</f>
        <v/>
      </c>
      <c r="F983" s="15" t="str">
        <f>+IFERROR(INDEX(Sheet1!K:K,MATCH('Import Demurrage Detention'!$R983,Sheet1!$A:$A,0),1),"")</f>
        <v/>
      </c>
      <c r="G983" s="15" t="str">
        <f>+IFERROR(INDEX(Sheet1!L:L,MATCH('Import Demurrage Detention'!$R983,Sheet1!$A:$A,0),1),"")</f>
        <v/>
      </c>
      <c r="H983" s="15" t="str">
        <f>+IFERROR(INDEX(Sheet1!M:M,MATCH('Import Demurrage Detention'!$R983,Sheet1!$A:$A,0),1),"")</f>
        <v/>
      </c>
      <c r="I983" s="15" t="str">
        <f>+IFERROR(INDEX(Sheet1!N:N,MATCH('Import Demurrage Detention'!$R983,Sheet1!$A:$A,0),1),"")</f>
        <v/>
      </c>
      <c r="J983" s="15" t="str">
        <f>+IFERROR(INDEX(Sheet1!O:O,MATCH('Import Demurrage Detention'!$R983,Sheet1!$A:$A,0),1),"")</f>
        <v/>
      </c>
      <c r="K983" s="15" t="str">
        <f>+IFERROR(INDEX(Sheet1!P:P,MATCH('Import Demurrage Detention'!$R983,Sheet1!$A:$A,0),1),"")</f>
        <v/>
      </c>
      <c r="L983" s="15" t="str">
        <f>+IFERROR(INDEX(Sheet1!Q:Q,MATCH('Import Demurrage Detention'!$R983,Sheet1!$A:$A,0),1),"")</f>
        <v/>
      </c>
      <c r="M983" s="15" t="str">
        <f>+IFERROR(INDEX(Sheet1!R:R,MATCH('Import Demurrage Detention'!$R983,Sheet1!$A:$A,0),1),"")</f>
        <v/>
      </c>
      <c r="N983" s="15" t="str">
        <f>+IFERROR(INDEX(Sheet1!S:S,MATCH('Import Demurrage Detention'!$R983,Sheet1!$A:$A,0),1),"")</f>
        <v/>
      </c>
      <c r="O983" s="15" t="str">
        <f>+IFERROR(INDEX(Sheet1!T:T,MATCH('Import Demurrage Detention'!$R983,Sheet1!$A:$A,0),1),"")</f>
        <v/>
      </c>
      <c r="P983" s="15" t="str">
        <f>+IFERROR(INDEX(Sheet1!U:U,MATCH('Import Demurrage Detention'!$R983,Sheet1!$A:$A,0),1),"")</f>
        <v/>
      </c>
      <c r="Q983" s="15" t="str">
        <f>+IFERROR(INDEX(Sheet1!V:V,MATCH('Import Demurrage Detention'!$R983,Sheet1!$A:$A,0),1),"")</f>
        <v/>
      </c>
      <c r="R983" s="12">
        <f t="shared" si="12"/>
        <v>975</v>
      </c>
    </row>
    <row r="984" spans="1:18">
      <c r="A984" s="14" t="str">
        <f>+IFERROR(INDEX(Sheet1!$C:$C,MATCH('Import Demurrage Detention'!$R984,Sheet1!$A:$A,0),1),"")</f>
        <v/>
      </c>
      <c r="B984" s="14" t="str">
        <f>+IFERROR(INDEX(Sheet1!$F:$F,MATCH('Import Demurrage Detention'!$R984,Sheet1!$A:$A,0),1),"")</f>
        <v/>
      </c>
      <c r="C984" s="15" t="str">
        <f>+IFERROR(INDEX(Sheet1!$H:$H,MATCH('Import Demurrage Detention'!$R984,Sheet1!$A:$A,0),1),"")</f>
        <v/>
      </c>
      <c r="D984" s="15" t="str">
        <f>+IFERROR(INDEX(Sheet1!$I:$I,MATCH('Import Demurrage Detention'!$R984,Sheet1!$A:$A,0),1),"")</f>
        <v/>
      </c>
      <c r="E984" s="15" t="str">
        <f>+IFERROR(INDEX(Sheet1!J:J,MATCH('Import Demurrage Detention'!$R984,Sheet1!$A:$A,0),1),"")</f>
        <v/>
      </c>
      <c r="F984" s="15" t="str">
        <f>+IFERROR(INDEX(Sheet1!K:K,MATCH('Import Demurrage Detention'!$R984,Sheet1!$A:$A,0),1),"")</f>
        <v/>
      </c>
      <c r="G984" s="15" t="str">
        <f>+IFERROR(INDEX(Sheet1!L:L,MATCH('Import Demurrage Detention'!$R984,Sheet1!$A:$A,0),1),"")</f>
        <v/>
      </c>
      <c r="H984" s="15" t="str">
        <f>+IFERROR(INDEX(Sheet1!M:M,MATCH('Import Demurrage Detention'!$R984,Sheet1!$A:$A,0),1),"")</f>
        <v/>
      </c>
      <c r="I984" s="15" t="str">
        <f>+IFERROR(INDEX(Sheet1!N:N,MATCH('Import Demurrage Detention'!$R984,Sheet1!$A:$A,0),1),"")</f>
        <v/>
      </c>
      <c r="J984" s="15" t="str">
        <f>+IFERROR(INDEX(Sheet1!O:O,MATCH('Import Demurrage Detention'!$R984,Sheet1!$A:$A,0),1),"")</f>
        <v/>
      </c>
      <c r="K984" s="15" t="str">
        <f>+IFERROR(INDEX(Sheet1!P:P,MATCH('Import Demurrage Detention'!$R984,Sheet1!$A:$A,0),1),"")</f>
        <v/>
      </c>
      <c r="L984" s="15" t="str">
        <f>+IFERROR(INDEX(Sheet1!Q:Q,MATCH('Import Demurrage Detention'!$R984,Sheet1!$A:$A,0),1),"")</f>
        <v/>
      </c>
      <c r="M984" s="15" t="str">
        <f>+IFERROR(INDEX(Sheet1!R:R,MATCH('Import Demurrage Detention'!$R984,Sheet1!$A:$A,0),1),"")</f>
        <v/>
      </c>
      <c r="N984" s="15" t="str">
        <f>+IFERROR(INDEX(Sheet1!S:S,MATCH('Import Demurrage Detention'!$R984,Sheet1!$A:$A,0),1),"")</f>
        <v/>
      </c>
      <c r="O984" s="15" t="str">
        <f>+IFERROR(INDEX(Sheet1!T:T,MATCH('Import Demurrage Detention'!$R984,Sheet1!$A:$A,0),1),"")</f>
        <v/>
      </c>
      <c r="P984" s="15" t="str">
        <f>+IFERROR(INDEX(Sheet1!U:U,MATCH('Import Demurrage Detention'!$R984,Sheet1!$A:$A,0),1),"")</f>
        <v/>
      </c>
      <c r="Q984" s="15" t="str">
        <f>+IFERROR(INDEX(Sheet1!V:V,MATCH('Import Demurrage Detention'!$R984,Sheet1!$A:$A,0),1),"")</f>
        <v/>
      </c>
      <c r="R984" s="12">
        <f t="shared" si="12"/>
        <v>976</v>
      </c>
    </row>
    <row r="985" spans="1:18">
      <c r="A985" s="14" t="str">
        <f>+IFERROR(INDEX(Sheet1!$C:$C,MATCH('Import Demurrage Detention'!$R985,Sheet1!$A:$A,0),1),"")</f>
        <v/>
      </c>
      <c r="B985" s="14" t="str">
        <f>+IFERROR(INDEX(Sheet1!$F:$F,MATCH('Import Demurrage Detention'!$R985,Sheet1!$A:$A,0),1),"")</f>
        <v/>
      </c>
      <c r="C985" s="15" t="str">
        <f>+IFERROR(INDEX(Sheet1!$H:$H,MATCH('Import Demurrage Detention'!$R985,Sheet1!$A:$A,0),1),"")</f>
        <v/>
      </c>
      <c r="D985" s="15" t="str">
        <f>+IFERROR(INDEX(Sheet1!$I:$I,MATCH('Import Demurrage Detention'!$R985,Sheet1!$A:$A,0),1),"")</f>
        <v/>
      </c>
      <c r="E985" s="15" t="str">
        <f>+IFERROR(INDEX(Sheet1!J:J,MATCH('Import Demurrage Detention'!$R985,Sheet1!$A:$A,0),1),"")</f>
        <v/>
      </c>
      <c r="F985" s="15" t="str">
        <f>+IFERROR(INDEX(Sheet1!K:K,MATCH('Import Demurrage Detention'!$R985,Sheet1!$A:$A,0),1),"")</f>
        <v/>
      </c>
      <c r="G985" s="15" t="str">
        <f>+IFERROR(INDEX(Sheet1!L:L,MATCH('Import Demurrage Detention'!$R985,Sheet1!$A:$A,0),1),"")</f>
        <v/>
      </c>
      <c r="H985" s="15" t="str">
        <f>+IFERROR(INDEX(Sheet1!M:M,MATCH('Import Demurrage Detention'!$R985,Sheet1!$A:$A,0),1),"")</f>
        <v/>
      </c>
      <c r="I985" s="15" t="str">
        <f>+IFERROR(INDEX(Sheet1!N:N,MATCH('Import Demurrage Detention'!$R985,Sheet1!$A:$A,0),1),"")</f>
        <v/>
      </c>
      <c r="J985" s="15" t="str">
        <f>+IFERROR(INDEX(Sheet1!O:O,MATCH('Import Demurrage Detention'!$R985,Sheet1!$A:$A,0),1),"")</f>
        <v/>
      </c>
      <c r="K985" s="15" t="str">
        <f>+IFERROR(INDEX(Sheet1!P:P,MATCH('Import Demurrage Detention'!$R985,Sheet1!$A:$A,0),1),"")</f>
        <v/>
      </c>
      <c r="L985" s="15" t="str">
        <f>+IFERROR(INDEX(Sheet1!Q:Q,MATCH('Import Demurrage Detention'!$R985,Sheet1!$A:$A,0),1),"")</f>
        <v/>
      </c>
      <c r="M985" s="15" t="str">
        <f>+IFERROR(INDEX(Sheet1!R:R,MATCH('Import Demurrage Detention'!$R985,Sheet1!$A:$A,0),1),"")</f>
        <v/>
      </c>
      <c r="N985" s="15" t="str">
        <f>+IFERROR(INDEX(Sheet1!S:S,MATCH('Import Demurrage Detention'!$R985,Sheet1!$A:$A,0),1),"")</f>
        <v/>
      </c>
      <c r="O985" s="15" t="str">
        <f>+IFERROR(INDEX(Sheet1!T:T,MATCH('Import Demurrage Detention'!$R985,Sheet1!$A:$A,0),1),"")</f>
        <v/>
      </c>
      <c r="P985" s="15" t="str">
        <f>+IFERROR(INDEX(Sheet1!U:U,MATCH('Import Demurrage Detention'!$R985,Sheet1!$A:$A,0),1),"")</f>
        <v/>
      </c>
      <c r="Q985" s="15" t="str">
        <f>+IFERROR(INDEX(Sheet1!V:V,MATCH('Import Demurrage Detention'!$R985,Sheet1!$A:$A,0),1),"")</f>
        <v/>
      </c>
      <c r="R985" s="12">
        <f t="shared" si="12"/>
        <v>977</v>
      </c>
    </row>
    <row r="986" spans="1:18">
      <c r="A986" s="14" t="str">
        <f>+IFERROR(INDEX(Sheet1!$C:$C,MATCH('Import Demurrage Detention'!$R986,Sheet1!$A:$A,0),1),"")</f>
        <v/>
      </c>
      <c r="B986" s="14" t="str">
        <f>+IFERROR(INDEX(Sheet1!$F:$F,MATCH('Import Demurrage Detention'!$R986,Sheet1!$A:$A,0),1),"")</f>
        <v/>
      </c>
      <c r="C986" s="15" t="str">
        <f>+IFERROR(INDEX(Sheet1!$H:$H,MATCH('Import Demurrage Detention'!$R986,Sheet1!$A:$A,0),1),"")</f>
        <v/>
      </c>
      <c r="D986" s="15" t="str">
        <f>+IFERROR(INDEX(Sheet1!$I:$I,MATCH('Import Demurrage Detention'!$R986,Sheet1!$A:$A,0),1),"")</f>
        <v/>
      </c>
      <c r="E986" s="15" t="str">
        <f>+IFERROR(INDEX(Sheet1!J:J,MATCH('Import Demurrage Detention'!$R986,Sheet1!$A:$A,0),1),"")</f>
        <v/>
      </c>
      <c r="F986" s="15" t="str">
        <f>+IFERROR(INDEX(Sheet1!K:K,MATCH('Import Demurrage Detention'!$R986,Sheet1!$A:$A,0),1),"")</f>
        <v/>
      </c>
      <c r="G986" s="15" t="str">
        <f>+IFERROR(INDEX(Sheet1!L:L,MATCH('Import Demurrage Detention'!$R986,Sheet1!$A:$A,0),1),"")</f>
        <v/>
      </c>
      <c r="H986" s="15" t="str">
        <f>+IFERROR(INDEX(Sheet1!M:M,MATCH('Import Demurrage Detention'!$R986,Sheet1!$A:$A,0),1),"")</f>
        <v/>
      </c>
      <c r="I986" s="15" t="str">
        <f>+IFERROR(INDEX(Sheet1!N:N,MATCH('Import Demurrage Detention'!$R986,Sheet1!$A:$A,0),1),"")</f>
        <v/>
      </c>
      <c r="J986" s="15" t="str">
        <f>+IFERROR(INDEX(Sheet1!O:O,MATCH('Import Demurrage Detention'!$R986,Sheet1!$A:$A,0),1),"")</f>
        <v/>
      </c>
      <c r="K986" s="15" t="str">
        <f>+IFERROR(INDEX(Sheet1!P:P,MATCH('Import Demurrage Detention'!$R986,Sheet1!$A:$A,0),1),"")</f>
        <v/>
      </c>
      <c r="L986" s="15" t="str">
        <f>+IFERROR(INDEX(Sheet1!Q:Q,MATCH('Import Demurrage Detention'!$R986,Sheet1!$A:$A,0),1),"")</f>
        <v/>
      </c>
      <c r="M986" s="15" t="str">
        <f>+IFERROR(INDEX(Sheet1!R:R,MATCH('Import Demurrage Detention'!$R986,Sheet1!$A:$A,0),1),"")</f>
        <v/>
      </c>
      <c r="N986" s="15" t="str">
        <f>+IFERROR(INDEX(Sheet1!S:S,MATCH('Import Demurrage Detention'!$R986,Sheet1!$A:$A,0),1),"")</f>
        <v/>
      </c>
      <c r="O986" s="15" t="str">
        <f>+IFERROR(INDEX(Sheet1!T:T,MATCH('Import Demurrage Detention'!$R986,Sheet1!$A:$A,0),1),"")</f>
        <v/>
      </c>
      <c r="P986" s="15" t="str">
        <f>+IFERROR(INDEX(Sheet1!U:U,MATCH('Import Demurrage Detention'!$R986,Sheet1!$A:$A,0),1),"")</f>
        <v/>
      </c>
      <c r="Q986" s="15" t="str">
        <f>+IFERROR(INDEX(Sheet1!V:V,MATCH('Import Demurrage Detention'!$R986,Sheet1!$A:$A,0),1),"")</f>
        <v/>
      </c>
      <c r="R986" s="12">
        <f t="shared" si="12"/>
        <v>978</v>
      </c>
    </row>
    <row r="987" spans="1:18">
      <c r="A987" s="14" t="str">
        <f>+IFERROR(INDEX(Sheet1!$C:$C,MATCH('Import Demurrage Detention'!$R987,Sheet1!$A:$A,0),1),"")</f>
        <v/>
      </c>
      <c r="B987" s="14" t="str">
        <f>+IFERROR(INDEX(Sheet1!$F:$F,MATCH('Import Demurrage Detention'!$R987,Sheet1!$A:$A,0),1),"")</f>
        <v/>
      </c>
      <c r="C987" s="15" t="str">
        <f>+IFERROR(INDEX(Sheet1!$H:$H,MATCH('Import Demurrage Detention'!$R987,Sheet1!$A:$A,0),1),"")</f>
        <v/>
      </c>
      <c r="D987" s="15" t="str">
        <f>+IFERROR(INDEX(Sheet1!$I:$I,MATCH('Import Demurrage Detention'!$R987,Sheet1!$A:$A,0),1),"")</f>
        <v/>
      </c>
      <c r="E987" s="15" t="str">
        <f>+IFERROR(INDEX(Sheet1!J:J,MATCH('Import Demurrage Detention'!$R987,Sheet1!$A:$A,0),1),"")</f>
        <v/>
      </c>
      <c r="F987" s="15" t="str">
        <f>+IFERROR(INDEX(Sheet1!K:K,MATCH('Import Demurrage Detention'!$R987,Sheet1!$A:$A,0),1),"")</f>
        <v/>
      </c>
      <c r="G987" s="15" t="str">
        <f>+IFERROR(INDEX(Sheet1!L:L,MATCH('Import Demurrage Detention'!$R987,Sheet1!$A:$A,0),1),"")</f>
        <v/>
      </c>
      <c r="H987" s="15" t="str">
        <f>+IFERROR(INDEX(Sheet1!M:M,MATCH('Import Demurrage Detention'!$R987,Sheet1!$A:$A,0),1),"")</f>
        <v/>
      </c>
      <c r="I987" s="15" t="str">
        <f>+IFERROR(INDEX(Sheet1!N:N,MATCH('Import Demurrage Detention'!$R987,Sheet1!$A:$A,0),1),"")</f>
        <v/>
      </c>
      <c r="J987" s="15" t="str">
        <f>+IFERROR(INDEX(Sheet1!O:O,MATCH('Import Demurrage Detention'!$R987,Sheet1!$A:$A,0),1),"")</f>
        <v/>
      </c>
      <c r="K987" s="15" t="str">
        <f>+IFERROR(INDEX(Sheet1!P:P,MATCH('Import Demurrage Detention'!$R987,Sheet1!$A:$A,0),1),"")</f>
        <v/>
      </c>
      <c r="L987" s="15" t="str">
        <f>+IFERROR(INDEX(Sheet1!Q:Q,MATCH('Import Demurrage Detention'!$R987,Sheet1!$A:$A,0),1),"")</f>
        <v/>
      </c>
      <c r="M987" s="15" t="str">
        <f>+IFERROR(INDEX(Sheet1!R:R,MATCH('Import Demurrage Detention'!$R987,Sheet1!$A:$A,0),1),"")</f>
        <v/>
      </c>
      <c r="N987" s="15" t="str">
        <f>+IFERROR(INDEX(Sheet1!S:S,MATCH('Import Demurrage Detention'!$R987,Sheet1!$A:$A,0),1),"")</f>
        <v/>
      </c>
      <c r="O987" s="15" t="str">
        <f>+IFERROR(INDEX(Sheet1!T:T,MATCH('Import Demurrage Detention'!$R987,Sheet1!$A:$A,0),1),"")</f>
        <v/>
      </c>
      <c r="P987" s="15" t="str">
        <f>+IFERROR(INDEX(Sheet1!U:U,MATCH('Import Demurrage Detention'!$R987,Sheet1!$A:$A,0),1),"")</f>
        <v/>
      </c>
      <c r="Q987" s="15" t="str">
        <f>+IFERROR(INDEX(Sheet1!V:V,MATCH('Import Demurrage Detention'!$R987,Sheet1!$A:$A,0),1),"")</f>
        <v/>
      </c>
      <c r="R987" s="12">
        <f t="shared" si="12"/>
        <v>979</v>
      </c>
    </row>
    <row r="988" spans="1:18">
      <c r="A988" s="14" t="str">
        <f>+IFERROR(INDEX(Sheet1!$C:$C,MATCH('Import Demurrage Detention'!$R988,Sheet1!$A:$A,0),1),"")</f>
        <v/>
      </c>
      <c r="B988" s="14" t="str">
        <f>+IFERROR(INDEX(Sheet1!$F:$F,MATCH('Import Demurrage Detention'!$R988,Sheet1!$A:$A,0),1),"")</f>
        <v/>
      </c>
      <c r="C988" s="15" t="str">
        <f>+IFERROR(INDEX(Sheet1!$H:$H,MATCH('Import Demurrage Detention'!$R988,Sheet1!$A:$A,0),1),"")</f>
        <v/>
      </c>
      <c r="D988" s="15" t="str">
        <f>+IFERROR(INDEX(Sheet1!$I:$I,MATCH('Import Demurrage Detention'!$R988,Sheet1!$A:$A,0),1),"")</f>
        <v/>
      </c>
      <c r="E988" s="15" t="str">
        <f>+IFERROR(INDEX(Sheet1!J:J,MATCH('Import Demurrage Detention'!$R988,Sheet1!$A:$A,0),1),"")</f>
        <v/>
      </c>
      <c r="F988" s="15" t="str">
        <f>+IFERROR(INDEX(Sheet1!K:K,MATCH('Import Demurrage Detention'!$R988,Sheet1!$A:$A,0),1),"")</f>
        <v/>
      </c>
      <c r="G988" s="15" t="str">
        <f>+IFERROR(INDEX(Sheet1!L:L,MATCH('Import Demurrage Detention'!$R988,Sheet1!$A:$A,0),1),"")</f>
        <v/>
      </c>
      <c r="H988" s="15" t="str">
        <f>+IFERROR(INDEX(Sheet1!M:M,MATCH('Import Demurrage Detention'!$R988,Sheet1!$A:$A,0),1),"")</f>
        <v/>
      </c>
      <c r="I988" s="15" t="str">
        <f>+IFERROR(INDEX(Sheet1!N:N,MATCH('Import Demurrage Detention'!$R988,Sheet1!$A:$A,0),1),"")</f>
        <v/>
      </c>
      <c r="J988" s="15" t="str">
        <f>+IFERROR(INDEX(Sheet1!O:O,MATCH('Import Demurrage Detention'!$R988,Sheet1!$A:$A,0),1),"")</f>
        <v/>
      </c>
      <c r="K988" s="15" t="str">
        <f>+IFERROR(INDEX(Sheet1!P:P,MATCH('Import Demurrage Detention'!$R988,Sheet1!$A:$A,0),1),"")</f>
        <v/>
      </c>
      <c r="L988" s="15" t="str">
        <f>+IFERROR(INDEX(Sheet1!Q:Q,MATCH('Import Demurrage Detention'!$R988,Sheet1!$A:$A,0),1),"")</f>
        <v/>
      </c>
      <c r="M988" s="15" t="str">
        <f>+IFERROR(INDEX(Sheet1!R:R,MATCH('Import Demurrage Detention'!$R988,Sheet1!$A:$A,0),1),"")</f>
        <v/>
      </c>
      <c r="N988" s="15" t="str">
        <f>+IFERROR(INDEX(Sheet1!S:S,MATCH('Import Demurrage Detention'!$R988,Sheet1!$A:$A,0),1),"")</f>
        <v/>
      </c>
      <c r="O988" s="15" t="str">
        <f>+IFERROR(INDEX(Sheet1!T:T,MATCH('Import Demurrage Detention'!$R988,Sheet1!$A:$A,0),1),"")</f>
        <v/>
      </c>
      <c r="P988" s="15" t="str">
        <f>+IFERROR(INDEX(Sheet1!U:U,MATCH('Import Demurrage Detention'!$R988,Sheet1!$A:$A,0),1),"")</f>
        <v/>
      </c>
      <c r="Q988" s="15" t="str">
        <f>+IFERROR(INDEX(Sheet1!V:V,MATCH('Import Demurrage Detention'!$R988,Sheet1!$A:$A,0),1),"")</f>
        <v/>
      </c>
      <c r="R988" s="12">
        <f t="shared" ref="R988:R1051" si="13">+R987+1</f>
        <v>980</v>
      </c>
    </row>
    <row r="989" spans="1:18">
      <c r="A989" s="14" t="str">
        <f>+IFERROR(INDEX(Sheet1!$C:$C,MATCH('Import Demurrage Detention'!$R989,Sheet1!$A:$A,0),1),"")</f>
        <v/>
      </c>
      <c r="B989" s="14" t="str">
        <f>+IFERROR(INDEX(Sheet1!$F:$F,MATCH('Import Demurrage Detention'!$R989,Sheet1!$A:$A,0),1),"")</f>
        <v/>
      </c>
      <c r="C989" s="15" t="str">
        <f>+IFERROR(INDEX(Sheet1!$H:$H,MATCH('Import Demurrage Detention'!$R989,Sheet1!$A:$A,0),1),"")</f>
        <v/>
      </c>
      <c r="D989" s="15" t="str">
        <f>+IFERROR(INDEX(Sheet1!$I:$I,MATCH('Import Demurrage Detention'!$R989,Sheet1!$A:$A,0),1),"")</f>
        <v/>
      </c>
      <c r="E989" s="15" t="str">
        <f>+IFERROR(INDEX(Sheet1!J:J,MATCH('Import Demurrage Detention'!$R989,Sheet1!$A:$A,0),1),"")</f>
        <v/>
      </c>
      <c r="F989" s="15" t="str">
        <f>+IFERROR(INDEX(Sheet1!K:K,MATCH('Import Demurrage Detention'!$R989,Sheet1!$A:$A,0),1),"")</f>
        <v/>
      </c>
      <c r="G989" s="15" t="str">
        <f>+IFERROR(INDEX(Sheet1!L:L,MATCH('Import Demurrage Detention'!$R989,Sheet1!$A:$A,0),1),"")</f>
        <v/>
      </c>
      <c r="H989" s="15" t="str">
        <f>+IFERROR(INDEX(Sheet1!M:M,MATCH('Import Demurrage Detention'!$R989,Sheet1!$A:$A,0),1),"")</f>
        <v/>
      </c>
      <c r="I989" s="15" t="str">
        <f>+IFERROR(INDEX(Sheet1!N:N,MATCH('Import Demurrage Detention'!$R989,Sheet1!$A:$A,0),1),"")</f>
        <v/>
      </c>
      <c r="J989" s="15" t="str">
        <f>+IFERROR(INDEX(Sheet1!O:O,MATCH('Import Demurrage Detention'!$R989,Sheet1!$A:$A,0),1),"")</f>
        <v/>
      </c>
      <c r="K989" s="15" t="str">
        <f>+IFERROR(INDEX(Sheet1!P:P,MATCH('Import Demurrage Detention'!$R989,Sheet1!$A:$A,0),1),"")</f>
        <v/>
      </c>
      <c r="L989" s="15" t="str">
        <f>+IFERROR(INDEX(Sheet1!Q:Q,MATCH('Import Demurrage Detention'!$R989,Sheet1!$A:$A,0),1),"")</f>
        <v/>
      </c>
      <c r="M989" s="15" t="str">
        <f>+IFERROR(INDEX(Sheet1!R:R,MATCH('Import Demurrage Detention'!$R989,Sheet1!$A:$A,0),1),"")</f>
        <v/>
      </c>
      <c r="N989" s="15" t="str">
        <f>+IFERROR(INDEX(Sheet1!S:S,MATCH('Import Demurrage Detention'!$R989,Sheet1!$A:$A,0),1),"")</f>
        <v/>
      </c>
      <c r="O989" s="15" t="str">
        <f>+IFERROR(INDEX(Sheet1!T:T,MATCH('Import Demurrage Detention'!$R989,Sheet1!$A:$A,0),1),"")</f>
        <v/>
      </c>
      <c r="P989" s="15" t="str">
        <f>+IFERROR(INDEX(Sheet1!U:U,MATCH('Import Demurrage Detention'!$R989,Sheet1!$A:$A,0),1),"")</f>
        <v/>
      </c>
      <c r="Q989" s="15" t="str">
        <f>+IFERROR(INDEX(Sheet1!V:V,MATCH('Import Demurrage Detention'!$R989,Sheet1!$A:$A,0),1),"")</f>
        <v/>
      </c>
      <c r="R989" s="12">
        <f t="shared" si="13"/>
        <v>981</v>
      </c>
    </row>
    <row r="990" spans="1:18">
      <c r="A990" s="14" t="str">
        <f>+IFERROR(INDEX(Sheet1!$C:$C,MATCH('Import Demurrage Detention'!$R990,Sheet1!$A:$A,0),1),"")</f>
        <v/>
      </c>
      <c r="B990" s="14" t="str">
        <f>+IFERROR(INDEX(Sheet1!$F:$F,MATCH('Import Demurrage Detention'!$R990,Sheet1!$A:$A,0),1),"")</f>
        <v/>
      </c>
      <c r="C990" s="15" t="str">
        <f>+IFERROR(INDEX(Sheet1!$H:$H,MATCH('Import Demurrage Detention'!$R990,Sheet1!$A:$A,0),1),"")</f>
        <v/>
      </c>
      <c r="D990" s="15" t="str">
        <f>+IFERROR(INDEX(Sheet1!$I:$I,MATCH('Import Demurrage Detention'!$R990,Sheet1!$A:$A,0),1),"")</f>
        <v/>
      </c>
      <c r="E990" s="15" t="str">
        <f>+IFERROR(INDEX(Sheet1!J:J,MATCH('Import Demurrage Detention'!$R990,Sheet1!$A:$A,0),1),"")</f>
        <v/>
      </c>
      <c r="F990" s="15" t="str">
        <f>+IFERROR(INDEX(Sheet1!K:K,MATCH('Import Demurrage Detention'!$R990,Sheet1!$A:$A,0),1),"")</f>
        <v/>
      </c>
      <c r="G990" s="15" t="str">
        <f>+IFERROR(INDEX(Sheet1!L:L,MATCH('Import Demurrage Detention'!$R990,Sheet1!$A:$A,0),1),"")</f>
        <v/>
      </c>
      <c r="H990" s="15" t="str">
        <f>+IFERROR(INDEX(Sheet1!M:M,MATCH('Import Demurrage Detention'!$R990,Sheet1!$A:$A,0),1),"")</f>
        <v/>
      </c>
      <c r="I990" s="15" t="str">
        <f>+IFERROR(INDEX(Sheet1!N:N,MATCH('Import Demurrage Detention'!$R990,Sheet1!$A:$A,0),1),"")</f>
        <v/>
      </c>
      <c r="J990" s="15" t="str">
        <f>+IFERROR(INDEX(Sheet1!O:O,MATCH('Import Demurrage Detention'!$R990,Sheet1!$A:$A,0),1),"")</f>
        <v/>
      </c>
      <c r="K990" s="15" t="str">
        <f>+IFERROR(INDEX(Sheet1!P:P,MATCH('Import Demurrage Detention'!$R990,Sheet1!$A:$A,0),1),"")</f>
        <v/>
      </c>
      <c r="L990" s="15" t="str">
        <f>+IFERROR(INDEX(Sheet1!Q:Q,MATCH('Import Demurrage Detention'!$R990,Sheet1!$A:$A,0),1),"")</f>
        <v/>
      </c>
      <c r="M990" s="15" t="str">
        <f>+IFERROR(INDEX(Sheet1!R:R,MATCH('Import Demurrage Detention'!$R990,Sheet1!$A:$A,0),1),"")</f>
        <v/>
      </c>
      <c r="N990" s="15" t="str">
        <f>+IFERROR(INDEX(Sheet1!S:S,MATCH('Import Demurrage Detention'!$R990,Sheet1!$A:$A,0),1),"")</f>
        <v/>
      </c>
      <c r="O990" s="15" t="str">
        <f>+IFERROR(INDEX(Sheet1!T:T,MATCH('Import Demurrage Detention'!$R990,Sheet1!$A:$A,0),1),"")</f>
        <v/>
      </c>
      <c r="P990" s="15" t="str">
        <f>+IFERROR(INDEX(Sheet1!U:U,MATCH('Import Demurrage Detention'!$R990,Sheet1!$A:$A,0),1),"")</f>
        <v/>
      </c>
      <c r="Q990" s="15" t="str">
        <f>+IFERROR(INDEX(Sheet1!V:V,MATCH('Import Demurrage Detention'!$R990,Sheet1!$A:$A,0),1),"")</f>
        <v/>
      </c>
      <c r="R990" s="12">
        <f t="shared" si="13"/>
        <v>982</v>
      </c>
    </row>
    <row r="991" spans="1:18">
      <c r="A991" s="14" t="str">
        <f>+IFERROR(INDEX(Sheet1!$C:$C,MATCH('Import Demurrage Detention'!$R991,Sheet1!$A:$A,0),1),"")</f>
        <v/>
      </c>
      <c r="B991" s="14" t="str">
        <f>+IFERROR(INDEX(Sheet1!$F:$F,MATCH('Import Demurrage Detention'!$R991,Sheet1!$A:$A,0),1),"")</f>
        <v/>
      </c>
      <c r="C991" s="15" t="str">
        <f>+IFERROR(INDEX(Sheet1!$H:$H,MATCH('Import Demurrage Detention'!$R991,Sheet1!$A:$A,0),1),"")</f>
        <v/>
      </c>
      <c r="D991" s="15" t="str">
        <f>+IFERROR(INDEX(Sheet1!$I:$I,MATCH('Import Demurrage Detention'!$R991,Sheet1!$A:$A,0),1),"")</f>
        <v/>
      </c>
      <c r="E991" s="15" t="str">
        <f>+IFERROR(INDEX(Sheet1!J:J,MATCH('Import Demurrage Detention'!$R991,Sheet1!$A:$A,0),1),"")</f>
        <v/>
      </c>
      <c r="F991" s="15" t="str">
        <f>+IFERROR(INDEX(Sheet1!K:K,MATCH('Import Demurrage Detention'!$R991,Sheet1!$A:$A,0),1),"")</f>
        <v/>
      </c>
      <c r="G991" s="15" t="str">
        <f>+IFERROR(INDEX(Sheet1!L:L,MATCH('Import Demurrage Detention'!$R991,Sheet1!$A:$A,0),1),"")</f>
        <v/>
      </c>
      <c r="H991" s="15" t="str">
        <f>+IFERROR(INDEX(Sheet1!M:M,MATCH('Import Demurrage Detention'!$R991,Sheet1!$A:$A,0),1),"")</f>
        <v/>
      </c>
      <c r="I991" s="15" t="str">
        <f>+IFERROR(INDEX(Sheet1!N:N,MATCH('Import Demurrage Detention'!$R991,Sheet1!$A:$A,0),1),"")</f>
        <v/>
      </c>
      <c r="J991" s="15" t="str">
        <f>+IFERROR(INDEX(Sheet1!O:O,MATCH('Import Demurrage Detention'!$R991,Sheet1!$A:$A,0),1),"")</f>
        <v/>
      </c>
      <c r="K991" s="15" t="str">
        <f>+IFERROR(INDEX(Sheet1!P:P,MATCH('Import Demurrage Detention'!$R991,Sheet1!$A:$A,0),1),"")</f>
        <v/>
      </c>
      <c r="L991" s="15" t="str">
        <f>+IFERROR(INDEX(Sheet1!Q:Q,MATCH('Import Demurrage Detention'!$R991,Sheet1!$A:$A,0),1),"")</f>
        <v/>
      </c>
      <c r="M991" s="15" t="str">
        <f>+IFERROR(INDEX(Sheet1!R:R,MATCH('Import Demurrage Detention'!$R991,Sheet1!$A:$A,0),1),"")</f>
        <v/>
      </c>
      <c r="N991" s="15" t="str">
        <f>+IFERROR(INDEX(Sheet1!S:S,MATCH('Import Demurrage Detention'!$R991,Sheet1!$A:$A,0),1),"")</f>
        <v/>
      </c>
      <c r="O991" s="15" t="str">
        <f>+IFERROR(INDEX(Sheet1!T:T,MATCH('Import Demurrage Detention'!$R991,Sheet1!$A:$A,0),1),"")</f>
        <v/>
      </c>
      <c r="P991" s="15" t="str">
        <f>+IFERROR(INDEX(Sheet1!U:U,MATCH('Import Demurrage Detention'!$R991,Sheet1!$A:$A,0),1),"")</f>
        <v/>
      </c>
      <c r="Q991" s="15" t="str">
        <f>+IFERROR(INDEX(Sheet1!V:V,MATCH('Import Demurrage Detention'!$R991,Sheet1!$A:$A,0),1),"")</f>
        <v/>
      </c>
      <c r="R991" s="12">
        <f t="shared" si="13"/>
        <v>983</v>
      </c>
    </row>
    <row r="992" spans="1:18">
      <c r="A992" s="14" t="str">
        <f>+IFERROR(INDEX(Sheet1!$C:$C,MATCH('Import Demurrage Detention'!$R992,Sheet1!$A:$A,0),1),"")</f>
        <v/>
      </c>
      <c r="B992" s="14" t="str">
        <f>+IFERROR(INDEX(Sheet1!$F:$F,MATCH('Import Demurrage Detention'!$R992,Sheet1!$A:$A,0),1),"")</f>
        <v/>
      </c>
      <c r="C992" s="15" t="str">
        <f>+IFERROR(INDEX(Sheet1!$H:$H,MATCH('Import Demurrage Detention'!$R992,Sheet1!$A:$A,0),1),"")</f>
        <v/>
      </c>
      <c r="D992" s="15" t="str">
        <f>+IFERROR(INDEX(Sheet1!$I:$I,MATCH('Import Demurrage Detention'!$R992,Sheet1!$A:$A,0),1),"")</f>
        <v/>
      </c>
      <c r="E992" s="15" t="str">
        <f>+IFERROR(INDEX(Sheet1!J:J,MATCH('Import Demurrage Detention'!$R992,Sheet1!$A:$A,0),1),"")</f>
        <v/>
      </c>
      <c r="F992" s="15" t="str">
        <f>+IFERROR(INDEX(Sheet1!K:K,MATCH('Import Demurrage Detention'!$R992,Sheet1!$A:$A,0),1),"")</f>
        <v/>
      </c>
      <c r="G992" s="15" t="str">
        <f>+IFERROR(INDEX(Sheet1!L:L,MATCH('Import Demurrage Detention'!$R992,Sheet1!$A:$A,0),1),"")</f>
        <v/>
      </c>
      <c r="H992" s="15" t="str">
        <f>+IFERROR(INDEX(Sheet1!M:M,MATCH('Import Demurrage Detention'!$R992,Sheet1!$A:$A,0),1),"")</f>
        <v/>
      </c>
      <c r="I992" s="15" t="str">
        <f>+IFERROR(INDEX(Sheet1!N:N,MATCH('Import Demurrage Detention'!$R992,Sheet1!$A:$A,0),1),"")</f>
        <v/>
      </c>
      <c r="J992" s="15" t="str">
        <f>+IFERROR(INDEX(Sheet1!O:O,MATCH('Import Demurrage Detention'!$R992,Sheet1!$A:$A,0),1),"")</f>
        <v/>
      </c>
      <c r="K992" s="15" t="str">
        <f>+IFERROR(INDEX(Sheet1!P:P,MATCH('Import Demurrage Detention'!$R992,Sheet1!$A:$A,0),1),"")</f>
        <v/>
      </c>
      <c r="L992" s="15" t="str">
        <f>+IFERROR(INDEX(Sheet1!Q:Q,MATCH('Import Demurrage Detention'!$R992,Sheet1!$A:$A,0),1),"")</f>
        <v/>
      </c>
      <c r="M992" s="15" t="str">
        <f>+IFERROR(INDEX(Sheet1!R:R,MATCH('Import Demurrage Detention'!$R992,Sheet1!$A:$A,0),1),"")</f>
        <v/>
      </c>
      <c r="N992" s="15" t="str">
        <f>+IFERROR(INDEX(Sheet1!S:S,MATCH('Import Demurrage Detention'!$R992,Sheet1!$A:$A,0),1),"")</f>
        <v/>
      </c>
      <c r="O992" s="15" t="str">
        <f>+IFERROR(INDEX(Sheet1!T:T,MATCH('Import Demurrage Detention'!$R992,Sheet1!$A:$A,0),1),"")</f>
        <v/>
      </c>
      <c r="P992" s="15" t="str">
        <f>+IFERROR(INDEX(Sheet1!U:U,MATCH('Import Demurrage Detention'!$R992,Sheet1!$A:$A,0),1),"")</f>
        <v/>
      </c>
      <c r="Q992" s="15" t="str">
        <f>+IFERROR(INDEX(Sheet1!V:V,MATCH('Import Demurrage Detention'!$R992,Sheet1!$A:$A,0),1),"")</f>
        <v/>
      </c>
      <c r="R992" s="12">
        <f t="shared" si="13"/>
        <v>984</v>
      </c>
    </row>
    <row r="993" spans="1:18">
      <c r="A993" s="14" t="str">
        <f>+IFERROR(INDEX(Sheet1!$C:$C,MATCH('Import Demurrage Detention'!$R993,Sheet1!$A:$A,0),1),"")</f>
        <v/>
      </c>
      <c r="B993" s="14" t="str">
        <f>+IFERROR(INDEX(Sheet1!$F:$F,MATCH('Import Demurrage Detention'!$R993,Sheet1!$A:$A,0),1),"")</f>
        <v/>
      </c>
      <c r="C993" s="15" t="str">
        <f>+IFERROR(INDEX(Sheet1!$H:$H,MATCH('Import Demurrage Detention'!$R993,Sheet1!$A:$A,0),1),"")</f>
        <v/>
      </c>
      <c r="D993" s="15" t="str">
        <f>+IFERROR(INDEX(Sheet1!$I:$I,MATCH('Import Demurrage Detention'!$R993,Sheet1!$A:$A,0),1),"")</f>
        <v/>
      </c>
      <c r="E993" s="15" t="str">
        <f>+IFERROR(INDEX(Sheet1!J:J,MATCH('Import Demurrage Detention'!$R993,Sheet1!$A:$A,0),1),"")</f>
        <v/>
      </c>
      <c r="F993" s="15" t="str">
        <f>+IFERROR(INDEX(Sheet1!K:K,MATCH('Import Demurrage Detention'!$R993,Sheet1!$A:$A,0),1),"")</f>
        <v/>
      </c>
      <c r="G993" s="15" t="str">
        <f>+IFERROR(INDEX(Sheet1!L:L,MATCH('Import Demurrage Detention'!$R993,Sheet1!$A:$A,0),1),"")</f>
        <v/>
      </c>
      <c r="H993" s="15" t="str">
        <f>+IFERROR(INDEX(Sheet1!M:M,MATCH('Import Demurrage Detention'!$R993,Sheet1!$A:$A,0),1),"")</f>
        <v/>
      </c>
      <c r="I993" s="15" t="str">
        <f>+IFERROR(INDEX(Sheet1!N:N,MATCH('Import Demurrage Detention'!$R993,Sheet1!$A:$A,0),1),"")</f>
        <v/>
      </c>
      <c r="J993" s="15" t="str">
        <f>+IFERROR(INDEX(Sheet1!O:O,MATCH('Import Demurrage Detention'!$R993,Sheet1!$A:$A,0),1),"")</f>
        <v/>
      </c>
      <c r="K993" s="15" t="str">
        <f>+IFERROR(INDEX(Sheet1!P:P,MATCH('Import Demurrage Detention'!$R993,Sheet1!$A:$A,0),1),"")</f>
        <v/>
      </c>
      <c r="L993" s="15" t="str">
        <f>+IFERROR(INDEX(Sheet1!Q:Q,MATCH('Import Demurrage Detention'!$R993,Sheet1!$A:$A,0),1),"")</f>
        <v/>
      </c>
      <c r="M993" s="15" t="str">
        <f>+IFERROR(INDEX(Sheet1!R:R,MATCH('Import Demurrage Detention'!$R993,Sheet1!$A:$A,0),1),"")</f>
        <v/>
      </c>
      <c r="N993" s="15" t="str">
        <f>+IFERROR(INDEX(Sheet1!S:S,MATCH('Import Demurrage Detention'!$R993,Sheet1!$A:$A,0),1),"")</f>
        <v/>
      </c>
      <c r="O993" s="15" t="str">
        <f>+IFERROR(INDEX(Sheet1!T:T,MATCH('Import Demurrage Detention'!$R993,Sheet1!$A:$A,0),1),"")</f>
        <v/>
      </c>
      <c r="P993" s="15" t="str">
        <f>+IFERROR(INDEX(Sheet1!U:U,MATCH('Import Demurrage Detention'!$R993,Sheet1!$A:$A,0),1),"")</f>
        <v/>
      </c>
      <c r="Q993" s="15" t="str">
        <f>+IFERROR(INDEX(Sheet1!V:V,MATCH('Import Demurrage Detention'!$R993,Sheet1!$A:$A,0),1),"")</f>
        <v/>
      </c>
      <c r="R993" s="12">
        <f t="shared" si="13"/>
        <v>985</v>
      </c>
    </row>
    <row r="994" spans="1:18">
      <c r="A994" s="14" t="str">
        <f>+IFERROR(INDEX(Sheet1!$C:$C,MATCH('Import Demurrage Detention'!$R994,Sheet1!$A:$A,0),1),"")</f>
        <v/>
      </c>
      <c r="B994" s="14" t="str">
        <f>+IFERROR(INDEX(Sheet1!$F:$F,MATCH('Import Demurrage Detention'!$R994,Sheet1!$A:$A,0),1),"")</f>
        <v/>
      </c>
      <c r="C994" s="15" t="str">
        <f>+IFERROR(INDEX(Sheet1!$H:$H,MATCH('Import Demurrage Detention'!$R994,Sheet1!$A:$A,0),1),"")</f>
        <v/>
      </c>
      <c r="D994" s="15" t="str">
        <f>+IFERROR(INDEX(Sheet1!$I:$I,MATCH('Import Demurrage Detention'!$R994,Sheet1!$A:$A,0),1),"")</f>
        <v/>
      </c>
      <c r="E994" s="15" t="str">
        <f>+IFERROR(INDEX(Sheet1!J:J,MATCH('Import Demurrage Detention'!$R994,Sheet1!$A:$A,0),1),"")</f>
        <v/>
      </c>
      <c r="F994" s="15" t="str">
        <f>+IFERROR(INDEX(Sheet1!K:K,MATCH('Import Demurrage Detention'!$R994,Sheet1!$A:$A,0),1),"")</f>
        <v/>
      </c>
      <c r="G994" s="15" t="str">
        <f>+IFERROR(INDEX(Sheet1!L:L,MATCH('Import Demurrage Detention'!$R994,Sheet1!$A:$A,0),1),"")</f>
        <v/>
      </c>
      <c r="H994" s="15" t="str">
        <f>+IFERROR(INDEX(Sheet1!M:M,MATCH('Import Demurrage Detention'!$R994,Sheet1!$A:$A,0),1),"")</f>
        <v/>
      </c>
      <c r="I994" s="15" t="str">
        <f>+IFERROR(INDEX(Sheet1!N:N,MATCH('Import Demurrage Detention'!$R994,Sheet1!$A:$A,0),1),"")</f>
        <v/>
      </c>
      <c r="J994" s="15" t="str">
        <f>+IFERROR(INDEX(Sheet1!O:O,MATCH('Import Demurrage Detention'!$R994,Sheet1!$A:$A,0),1),"")</f>
        <v/>
      </c>
      <c r="K994" s="15" t="str">
        <f>+IFERROR(INDEX(Sheet1!P:P,MATCH('Import Demurrage Detention'!$R994,Sheet1!$A:$A,0),1),"")</f>
        <v/>
      </c>
      <c r="L994" s="15" t="str">
        <f>+IFERROR(INDEX(Sheet1!Q:Q,MATCH('Import Demurrage Detention'!$R994,Sheet1!$A:$A,0),1),"")</f>
        <v/>
      </c>
      <c r="M994" s="15" t="str">
        <f>+IFERROR(INDEX(Sheet1!R:R,MATCH('Import Demurrage Detention'!$R994,Sheet1!$A:$A,0),1),"")</f>
        <v/>
      </c>
      <c r="N994" s="15" t="str">
        <f>+IFERROR(INDEX(Sheet1!S:S,MATCH('Import Demurrage Detention'!$R994,Sheet1!$A:$A,0),1),"")</f>
        <v/>
      </c>
      <c r="O994" s="15" t="str">
        <f>+IFERROR(INDEX(Sheet1!T:T,MATCH('Import Demurrage Detention'!$R994,Sheet1!$A:$A,0),1),"")</f>
        <v/>
      </c>
      <c r="P994" s="15" t="str">
        <f>+IFERROR(INDEX(Sheet1!U:U,MATCH('Import Demurrage Detention'!$R994,Sheet1!$A:$A,0),1),"")</f>
        <v/>
      </c>
      <c r="Q994" s="15" t="str">
        <f>+IFERROR(INDEX(Sheet1!V:V,MATCH('Import Demurrage Detention'!$R994,Sheet1!$A:$A,0),1),"")</f>
        <v/>
      </c>
      <c r="R994" s="12">
        <f t="shared" si="13"/>
        <v>986</v>
      </c>
    </row>
    <row r="995" spans="1:18">
      <c r="A995" s="14" t="str">
        <f>+IFERROR(INDEX(Sheet1!$C:$C,MATCH('Import Demurrage Detention'!$R995,Sheet1!$A:$A,0),1),"")</f>
        <v/>
      </c>
      <c r="B995" s="14" t="str">
        <f>+IFERROR(INDEX(Sheet1!$F:$F,MATCH('Import Demurrage Detention'!$R995,Sheet1!$A:$A,0),1),"")</f>
        <v/>
      </c>
      <c r="C995" s="15" t="str">
        <f>+IFERROR(INDEX(Sheet1!$H:$H,MATCH('Import Demurrage Detention'!$R995,Sheet1!$A:$A,0),1),"")</f>
        <v/>
      </c>
      <c r="D995" s="15" t="str">
        <f>+IFERROR(INDEX(Sheet1!$I:$I,MATCH('Import Demurrage Detention'!$R995,Sheet1!$A:$A,0),1),"")</f>
        <v/>
      </c>
      <c r="E995" s="15" t="str">
        <f>+IFERROR(INDEX(Sheet1!J:J,MATCH('Import Demurrage Detention'!$R995,Sheet1!$A:$A,0),1),"")</f>
        <v/>
      </c>
      <c r="F995" s="15" t="str">
        <f>+IFERROR(INDEX(Sheet1!K:K,MATCH('Import Demurrage Detention'!$R995,Sheet1!$A:$A,0),1),"")</f>
        <v/>
      </c>
      <c r="G995" s="15" t="str">
        <f>+IFERROR(INDEX(Sheet1!L:L,MATCH('Import Demurrage Detention'!$R995,Sheet1!$A:$A,0),1),"")</f>
        <v/>
      </c>
      <c r="H995" s="15" t="str">
        <f>+IFERROR(INDEX(Sheet1!M:M,MATCH('Import Demurrage Detention'!$R995,Sheet1!$A:$A,0),1),"")</f>
        <v/>
      </c>
      <c r="I995" s="15" t="str">
        <f>+IFERROR(INDEX(Sheet1!N:N,MATCH('Import Demurrage Detention'!$R995,Sheet1!$A:$A,0),1),"")</f>
        <v/>
      </c>
      <c r="J995" s="15" t="str">
        <f>+IFERROR(INDEX(Sheet1!O:O,MATCH('Import Demurrage Detention'!$R995,Sheet1!$A:$A,0),1),"")</f>
        <v/>
      </c>
      <c r="K995" s="15" t="str">
        <f>+IFERROR(INDEX(Sheet1!P:P,MATCH('Import Demurrage Detention'!$R995,Sheet1!$A:$A,0),1),"")</f>
        <v/>
      </c>
      <c r="L995" s="15" t="str">
        <f>+IFERROR(INDEX(Sheet1!Q:Q,MATCH('Import Demurrage Detention'!$R995,Sheet1!$A:$A,0),1),"")</f>
        <v/>
      </c>
      <c r="M995" s="15" t="str">
        <f>+IFERROR(INDEX(Sheet1!R:R,MATCH('Import Demurrage Detention'!$R995,Sheet1!$A:$A,0),1),"")</f>
        <v/>
      </c>
      <c r="N995" s="15" t="str">
        <f>+IFERROR(INDEX(Sheet1!S:S,MATCH('Import Demurrage Detention'!$R995,Sheet1!$A:$A,0),1),"")</f>
        <v/>
      </c>
      <c r="O995" s="15" t="str">
        <f>+IFERROR(INDEX(Sheet1!T:T,MATCH('Import Demurrage Detention'!$R995,Sheet1!$A:$A,0),1),"")</f>
        <v/>
      </c>
      <c r="P995" s="15" t="str">
        <f>+IFERROR(INDEX(Sheet1!U:U,MATCH('Import Demurrage Detention'!$R995,Sheet1!$A:$A,0),1),"")</f>
        <v/>
      </c>
      <c r="Q995" s="15" t="str">
        <f>+IFERROR(INDEX(Sheet1!V:V,MATCH('Import Demurrage Detention'!$R995,Sheet1!$A:$A,0),1),"")</f>
        <v/>
      </c>
      <c r="R995" s="12">
        <f t="shared" si="13"/>
        <v>987</v>
      </c>
    </row>
    <row r="996" spans="1:18">
      <c r="A996" s="14" t="str">
        <f>+IFERROR(INDEX(Sheet1!$C:$C,MATCH('Import Demurrage Detention'!$R996,Sheet1!$A:$A,0),1),"")</f>
        <v/>
      </c>
      <c r="B996" s="14" t="str">
        <f>+IFERROR(INDEX(Sheet1!$F:$F,MATCH('Import Demurrage Detention'!$R996,Sheet1!$A:$A,0),1),"")</f>
        <v/>
      </c>
      <c r="C996" s="15" t="str">
        <f>+IFERROR(INDEX(Sheet1!$H:$H,MATCH('Import Demurrage Detention'!$R996,Sheet1!$A:$A,0),1),"")</f>
        <v/>
      </c>
      <c r="D996" s="15" t="str">
        <f>+IFERROR(INDEX(Sheet1!$I:$I,MATCH('Import Demurrage Detention'!$R996,Sheet1!$A:$A,0),1),"")</f>
        <v/>
      </c>
      <c r="E996" s="15" t="str">
        <f>+IFERROR(INDEX(Sheet1!J:J,MATCH('Import Demurrage Detention'!$R996,Sheet1!$A:$A,0),1),"")</f>
        <v/>
      </c>
      <c r="F996" s="15" t="str">
        <f>+IFERROR(INDEX(Sheet1!K:K,MATCH('Import Demurrage Detention'!$R996,Sheet1!$A:$A,0),1),"")</f>
        <v/>
      </c>
      <c r="G996" s="15" t="str">
        <f>+IFERROR(INDEX(Sheet1!L:L,MATCH('Import Demurrage Detention'!$R996,Sheet1!$A:$A,0),1),"")</f>
        <v/>
      </c>
      <c r="H996" s="15" t="str">
        <f>+IFERROR(INDEX(Sheet1!M:M,MATCH('Import Demurrage Detention'!$R996,Sheet1!$A:$A,0),1),"")</f>
        <v/>
      </c>
      <c r="I996" s="15" t="str">
        <f>+IFERROR(INDEX(Sheet1!N:N,MATCH('Import Demurrage Detention'!$R996,Sheet1!$A:$A,0),1),"")</f>
        <v/>
      </c>
      <c r="J996" s="15" t="str">
        <f>+IFERROR(INDEX(Sheet1!O:O,MATCH('Import Demurrage Detention'!$R996,Sheet1!$A:$A,0),1),"")</f>
        <v/>
      </c>
      <c r="K996" s="15" t="str">
        <f>+IFERROR(INDEX(Sheet1!P:P,MATCH('Import Demurrage Detention'!$R996,Sheet1!$A:$A,0),1),"")</f>
        <v/>
      </c>
      <c r="L996" s="15" t="str">
        <f>+IFERROR(INDEX(Sheet1!Q:Q,MATCH('Import Demurrage Detention'!$R996,Sheet1!$A:$A,0),1),"")</f>
        <v/>
      </c>
      <c r="M996" s="15" t="str">
        <f>+IFERROR(INDEX(Sheet1!R:R,MATCH('Import Demurrage Detention'!$R996,Sheet1!$A:$A,0),1),"")</f>
        <v/>
      </c>
      <c r="N996" s="15" t="str">
        <f>+IFERROR(INDEX(Sheet1!S:S,MATCH('Import Demurrage Detention'!$R996,Sheet1!$A:$A,0),1),"")</f>
        <v/>
      </c>
      <c r="O996" s="15" t="str">
        <f>+IFERROR(INDEX(Sheet1!T:T,MATCH('Import Demurrage Detention'!$R996,Sheet1!$A:$A,0),1),"")</f>
        <v/>
      </c>
      <c r="P996" s="15" t="str">
        <f>+IFERROR(INDEX(Sheet1!U:U,MATCH('Import Demurrage Detention'!$R996,Sheet1!$A:$A,0),1),"")</f>
        <v/>
      </c>
      <c r="Q996" s="15" t="str">
        <f>+IFERROR(INDEX(Sheet1!V:V,MATCH('Import Demurrage Detention'!$R996,Sheet1!$A:$A,0),1),"")</f>
        <v/>
      </c>
      <c r="R996" s="12">
        <f t="shared" si="13"/>
        <v>988</v>
      </c>
    </row>
    <row r="997" spans="1:18">
      <c r="A997" s="14" t="str">
        <f>+IFERROR(INDEX(Sheet1!$C:$C,MATCH('Import Demurrage Detention'!$R997,Sheet1!$A:$A,0),1),"")</f>
        <v/>
      </c>
      <c r="B997" s="14" t="str">
        <f>+IFERROR(INDEX(Sheet1!$F:$F,MATCH('Import Demurrage Detention'!$R997,Sheet1!$A:$A,0),1),"")</f>
        <v/>
      </c>
      <c r="C997" s="15" t="str">
        <f>+IFERROR(INDEX(Sheet1!$H:$H,MATCH('Import Demurrage Detention'!$R997,Sheet1!$A:$A,0),1),"")</f>
        <v/>
      </c>
      <c r="D997" s="15" t="str">
        <f>+IFERROR(INDEX(Sheet1!$I:$I,MATCH('Import Demurrage Detention'!$R997,Sheet1!$A:$A,0),1),"")</f>
        <v/>
      </c>
      <c r="E997" s="15" t="str">
        <f>+IFERROR(INDEX(Sheet1!J:J,MATCH('Import Demurrage Detention'!$R997,Sheet1!$A:$A,0),1),"")</f>
        <v/>
      </c>
      <c r="F997" s="15" t="str">
        <f>+IFERROR(INDEX(Sheet1!K:K,MATCH('Import Demurrage Detention'!$R997,Sheet1!$A:$A,0),1),"")</f>
        <v/>
      </c>
      <c r="G997" s="15" t="str">
        <f>+IFERROR(INDEX(Sheet1!L:L,MATCH('Import Demurrage Detention'!$R997,Sheet1!$A:$A,0),1),"")</f>
        <v/>
      </c>
      <c r="H997" s="15" t="str">
        <f>+IFERROR(INDEX(Sheet1!M:M,MATCH('Import Demurrage Detention'!$R997,Sheet1!$A:$A,0),1),"")</f>
        <v/>
      </c>
      <c r="I997" s="15" t="str">
        <f>+IFERROR(INDEX(Sheet1!N:N,MATCH('Import Demurrage Detention'!$R997,Sheet1!$A:$A,0),1),"")</f>
        <v/>
      </c>
      <c r="J997" s="15" t="str">
        <f>+IFERROR(INDEX(Sheet1!O:O,MATCH('Import Demurrage Detention'!$R997,Sheet1!$A:$A,0),1),"")</f>
        <v/>
      </c>
      <c r="K997" s="15" t="str">
        <f>+IFERROR(INDEX(Sheet1!P:P,MATCH('Import Demurrage Detention'!$R997,Sheet1!$A:$A,0),1),"")</f>
        <v/>
      </c>
      <c r="L997" s="15" t="str">
        <f>+IFERROR(INDEX(Sheet1!Q:Q,MATCH('Import Demurrage Detention'!$R997,Sheet1!$A:$A,0),1),"")</f>
        <v/>
      </c>
      <c r="M997" s="15" t="str">
        <f>+IFERROR(INDEX(Sheet1!R:R,MATCH('Import Demurrage Detention'!$R997,Sheet1!$A:$A,0),1),"")</f>
        <v/>
      </c>
      <c r="N997" s="15" t="str">
        <f>+IFERROR(INDEX(Sheet1!S:S,MATCH('Import Demurrage Detention'!$R997,Sheet1!$A:$A,0),1),"")</f>
        <v/>
      </c>
      <c r="O997" s="15" t="str">
        <f>+IFERROR(INDEX(Sheet1!T:T,MATCH('Import Demurrage Detention'!$R997,Sheet1!$A:$A,0),1),"")</f>
        <v/>
      </c>
      <c r="P997" s="15" t="str">
        <f>+IFERROR(INDEX(Sheet1!U:U,MATCH('Import Demurrage Detention'!$R997,Sheet1!$A:$A,0),1),"")</f>
        <v/>
      </c>
      <c r="Q997" s="15" t="str">
        <f>+IFERROR(INDEX(Sheet1!V:V,MATCH('Import Demurrage Detention'!$R997,Sheet1!$A:$A,0),1),"")</f>
        <v/>
      </c>
      <c r="R997" s="12">
        <f t="shared" si="13"/>
        <v>989</v>
      </c>
    </row>
    <row r="998" spans="1:18">
      <c r="A998" s="14" t="str">
        <f>+IFERROR(INDEX(Sheet1!$C:$C,MATCH('Import Demurrage Detention'!$R998,Sheet1!$A:$A,0),1),"")</f>
        <v/>
      </c>
      <c r="B998" s="14" t="str">
        <f>+IFERROR(INDEX(Sheet1!$F:$F,MATCH('Import Demurrage Detention'!$R998,Sheet1!$A:$A,0),1),"")</f>
        <v/>
      </c>
      <c r="C998" s="15" t="str">
        <f>+IFERROR(INDEX(Sheet1!$H:$H,MATCH('Import Demurrage Detention'!$R998,Sheet1!$A:$A,0),1),"")</f>
        <v/>
      </c>
      <c r="D998" s="15" t="str">
        <f>+IFERROR(INDEX(Sheet1!$I:$I,MATCH('Import Demurrage Detention'!$R998,Sheet1!$A:$A,0),1),"")</f>
        <v/>
      </c>
      <c r="E998" s="15" t="str">
        <f>+IFERROR(INDEX(Sheet1!J:J,MATCH('Import Demurrage Detention'!$R998,Sheet1!$A:$A,0),1),"")</f>
        <v/>
      </c>
      <c r="F998" s="15" t="str">
        <f>+IFERROR(INDEX(Sheet1!K:K,MATCH('Import Demurrage Detention'!$R998,Sheet1!$A:$A,0),1),"")</f>
        <v/>
      </c>
      <c r="G998" s="15" t="str">
        <f>+IFERROR(INDEX(Sheet1!L:L,MATCH('Import Demurrage Detention'!$R998,Sheet1!$A:$A,0),1),"")</f>
        <v/>
      </c>
      <c r="H998" s="15" t="str">
        <f>+IFERROR(INDEX(Sheet1!M:M,MATCH('Import Demurrage Detention'!$R998,Sheet1!$A:$A,0),1),"")</f>
        <v/>
      </c>
      <c r="I998" s="15" t="str">
        <f>+IFERROR(INDEX(Sheet1!N:N,MATCH('Import Demurrage Detention'!$R998,Sheet1!$A:$A,0),1),"")</f>
        <v/>
      </c>
      <c r="J998" s="15" t="str">
        <f>+IFERROR(INDEX(Sheet1!O:O,MATCH('Import Demurrage Detention'!$R998,Sheet1!$A:$A,0),1),"")</f>
        <v/>
      </c>
      <c r="K998" s="15" t="str">
        <f>+IFERROR(INDEX(Sheet1!P:P,MATCH('Import Demurrage Detention'!$R998,Sheet1!$A:$A,0),1),"")</f>
        <v/>
      </c>
      <c r="L998" s="15" t="str">
        <f>+IFERROR(INDEX(Sheet1!Q:Q,MATCH('Import Demurrage Detention'!$R998,Sheet1!$A:$A,0),1),"")</f>
        <v/>
      </c>
      <c r="M998" s="15" t="str">
        <f>+IFERROR(INDEX(Sheet1!R:R,MATCH('Import Demurrage Detention'!$R998,Sheet1!$A:$A,0),1),"")</f>
        <v/>
      </c>
      <c r="N998" s="15" t="str">
        <f>+IFERROR(INDEX(Sheet1!S:S,MATCH('Import Demurrage Detention'!$R998,Sheet1!$A:$A,0),1),"")</f>
        <v/>
      </c>
      <c r="O998" s="15" t="str">
        <f>+IFERROR(INDEX(Sheet1!T:T,MATCH('Import Demurrage Detention'!$R998,Sheet1!$A:$A,0),1),"")</f>
        <v/>
      </c>
      <c r="P998" s="15" t="str">
        <f>+IFERROR(INDEX(Sheet1!U:U,MATCH('Import Demurrage Detention'!$R998,Sheet1!$A:$A,0),1),"")</f>
        <v/>
      </c>
      <c r="Q998" s="15" t="str">
        <f>+IFERROR(INDEX(Sheet1!V:V,MATCH('Import Demurrage Detention'!$R998,Sheet1!$A:$A,0),1),"")</f>
        <v/>
      </c>
      <c r="R998" s="12">
        <f t="shared" si="13"/>
        <v>990</v>
      </c>
    </row>
    <row r="999" spans="1:18">
      <c r="A999" s="14" t="str">
        <f>+IFERROR(INDEX(Sheet1!$C:$C,MATCH('Import Demurrage Detention'!$R999,Sheet1!$A:$A,0),1),"")</f>
        <v/>
      </c>
      <c r="B999" s="14" t="str">
        <f>+IFERROR(INDEX(Sheet1!$F:$F,MATCH('Import Demurrage Detention'!$R999,Sheet1!$A:$A,0),1),"")</f>
        <v/>
      </c>
      <c r="C999" s="15" t="str">
        <f>+IFERROR(INDEX(Sheet1!$H:$H,MATCH('Import Demurrage Detention'!$R999,Sheet1!$A:$A,0),1),"")</f>
        <v/>
      </c>
      <c r="D999" s="15" t="str">
        <f>+IFERROR(INDEX(Sheet1!$I:$I,MATCH('Import Demurrage Detention'!$R999,Sheet1!$A:$A,0),1),"")</f>
        <v/>
      </c>
      <c r="E999" s="15" t="str">
        <f>+IFERROR(INDEX(Sheet1!J:J,MATCH('Import Demurrage Detention'!$R999,Sheet1!$A:$A,0),1),"")</f>
        <v/>
      </c>
      <c r="F999" s="15" t="str">
        <f>+IFERROR(INDEX(Sheet1!K:K,MATCH('Import Demurrage Detention'!$R999,Sheet1!$A:$A,0),1),"")</f>
        <v/>
      </c>
      <c r="G999" s="15" t="str">
        <f>+IFERROR(INDEX(Sheet1!L:L,MATCH('Import Demurrage Detention'!$R999,Sheet1!$A:$A,0),1),"")</f>
        <v/>
      </c>
      <c r="H999" s="15" t="str">
        <f>+IFERROR(INDEX(Sheet1!M:M,MATCH('Import Demurrage Detention'!$R999,Sheet1!$A:$A,0),1),"")</f>
        <v/>
      </c>
      <c r="I999" s="15" t="str">
        <f>+IFERROR(INDEX(Sheet1!N:N,MATCH('Import Demurrage Detention'!$R999,Sheet1!$A:$A,0),1),"")</f>
        <v/>
      </c>
      <c r="J999" s="15" t="str">
        <f>+IFERROR(INDEX(Sheet1!O:O,MATCH('Import Demurrage Detention'!$R999,Sheet1!$A:$A,0),1),"")</f>
        <v/>
      </c>
      <c r="K999" s="15" t="str">
        <f>+IFERROR(INDEX(Sheet1!P:P,MATCH('Import Demurrage Detention'!$R999,Sheet1!$A:$A,0),1),"")</f>
        <v/>
      </c>
      <c r="L999" s="15" t="str">
        <f>+IFERROR(INDEX(Sheet1!Q:Q,MATCH('Import Demurrage Detention'!$R999,Sheet1!$A:$A,0),1),"")</f>
        <v/>
      </c>
      <c r="M999" s="15" t="str">
        <f>+IFERROR(INDEX(Sheet1!R:R,MATCH('Import Demurrage Detention'!$R999,Sheet1!$A:$A,0),1),"")</f>
        <v/>
      </c>
      <c r="N999" s="15" t="str">
        <f>+IFERROR(INDEX(Sheet1!S:S,MATCH('Import Demurrage Detention'!$R999,Sheet1!$A:$A,0),1),"")</f>
        <v/>
      </c>
      <c r="O999" s="15" t="str">
        <f>+IFERROR(INDEX(Sheet1!T:T,MATCH('Import Demurrage Detention'!$R999,Sheet1!$A:$A,0),1),"")</f>
        <v/>
      </c>
      <c r="P999" s="15" t="str">
        <f>+IFERROR(INDEX(Sheet1!U:U,MATCH('Import Demurrage Detention'!$R999,Sheet1!$A:$A,0),1),"")</f>
        <v/>
      </c>
      <c r="Q999" s="15" t="str">
        <f>+IFERROR(INDEX(Sheet1!V:V,MATCH('Import Demurrage Detention'!$R999,Sheet1!$A:$A,0),1),"")</f>
        <v/>
      </c>
      <c r="R999" s="12">
        <f t="shared" si="13"/>
        <v>991</v>
      </c>
    </row>
    <row r="1000" spans="1:18">
      <c r="A1000" s="14" t="str">
        <f>+IFERROR(INDEX(Sheet1!$C:$C,MATCH('Import Demurrage Detention'!$R1000,Sheet1!$A:$A,0),1),"")</f>
        <v/>
      </c>
      <c r="B1000" s="14" t="str">
        <f>+IFERROR(INDEX(Sheet1!$F:$F,MATCH('Import Demurrage Detention'!$R1000,Sheet1!$A:$A,0),1),"")</f>
        <v/>
      </c>
      <c r="C1000" s="15" t="str">
        <f>+IFERROR(INDEX(Sheet1!$H:$H,MATCH('Import Demurrage Detention'!$R1000,Sheet1!$A:$A,0),1),"")</f>
        <v/>
      </c>
      <c r="D1000" s="15" t="str">
        <f>+IFERROR(INDEX(Sheet1!$I:$I,MATCH('Import Demurrage Detention'!$R1000,Sheet1!$A:$A,0),1),"")</f>
        <v/>
      </c>
      <c r="E1000" s="15" t="str">
        <f>+IFERROR(INDEX(Sheet1!J:J,MATCH('Import Demurrage Detention'!$R1000,Sheet1!$A:$A,0),1),"")</f>
        <v/>
      </c>
      <c r="F1000" s="15" t="str">
        <f>+IFERROR(INDEX(Sheet1!K:K,MATCH('Import Demurrage Detention'!$R1000,Sheet1!$A:$A,0),1),"")</f>
        <v/>
      </c>
      <c r="G1000" s="15" t="str">
        <f>+IFERROR(INDEX(Sheet1!L:L,MATCH('Import Demurrage Detention'!$R1000,Sheet1!$A:$A,0),1),"")</f>
        <v/>
      </c>
      <c r="H1000" s="15" t="str">
        <f>+IFERROR(INDEX(Sheet1!M:M,MATCH('Import Demurrage Detention'!$R1000,Sheet1!$A:$A,0),1),"")</f>
        <v/>
      </c>
      <c r="I1000" s="15" t="str">
        <f>+IFERROR(INDEX(Sheet1!N:N,MATCH('Import Demurrage Detention'!$R1000,Sheet1!$A:$A,0),1),"")</f>
        <v/>
      </c>
      <c r="J1000" s="15" t="str">
        <f>+IFERROR(INDEX(Sheet1!O:O,MATCH('Import Demurrage Detention'!$R1000,Sheet1!$A:$A,0),1),"")</f>
        <v/>
      </c>
      <c r="K1000" s="15" t="str">
        <f>+IFERROR(INDEX(Sheet1!P:P,MATCH('Import Demurrage Detention'!$R1000,Sheet1!$A:$A,0),1),"")</f>
        <v/>
      </c>
      <c r="L1000" s="15" t="str">
        <f>+IFERROR(INDEX(Sheet1!Q:Q,MATCH('Import Demurrage Detention'!$R1000,Sheet1!$A:$A,0),1),"")</f>
        <v/>
      </c>
      <c r="M1000" s="15" t="str">
        <f>+IFERROR(INDEX(Sheet1!R:R,MATCH('Import Demurrage Detention'!$R1000,Sheet1!$A:$A,0),1),"")</f>
        <v/>
      </c>
      <c r="N1000" s="15" t="str">
        <f>+IFERROR(INDEX(Sheet1!S:S,MATCH('Import Demurrage Detention'!$R1000,Sheet1!$A:$A,0),1),"")</f>
        <v/>
      </c>
      <c r="O1000" s="15" t="str">
        <f>+IFERROR(INDEX(Sheet1!T:T,MATCH('Import Demurrage Detention'!$R1000,Sheet1!$A:$A,0),1),"")</f>
        <v/>
      </c>
      <c r="P1000" s="15" t="str">
        <f>+IFERROR(INDEX(Sheet1!U:U,MATCH('Import Demurrage Detention'!$R1000,Sheet1!$A:$A,0),1),"")</f>
        <v/>
      </c>
      <c r="Q1000" s="15" t="str">
        <f>+IFERROR(INDEX(Sheet1!V:V,MATCH('Import Demurrage Detention'!$R1000,Sheet1!$A:$A,0),1),"")</f>
        <v/>
      </c>
      <c r="R1000" s="12">
        <f t="shared" si="13"/>
        <v>992</v>
      </c>
    </row>
    <row r="1001" spans="1:18">
      <c r="A1001" s="14" t="str">
        <f>+IFERROR(INDEX(Sheet1!$C:$C,MATCH('Import Demurrage Detention'!$R1001,Sheet1!$A:$A,0),1),"")</f>
        <v/>
      </c>
      <c r="B1001" s="14" t="str">
        <f>+IFERROR(INDEX(Sheet1!$F:$F,MATCH('Import Demurrage Detention'!$R1001,Sheet1!$A:$A,0),1),"")</f>
        <v/>
      </c>
      <c r="C1001" s="15" t="str">
        <f>+IFERROR(INDEX(Sheet1!$H:$H,MATCH('Import Demurrage Detention'!$R1001,Sheet1!$A:$A,0),1),"")</f>
        <v/>
      </c>
      <c r="D1001" s="15" t="str">
        <f>+IFERROR(INDEX(Sheet1!$I:$I,MATCH('Import Demurrage Detention'!$R1001,Sheet1!$A:$A,0),1),"")</f>
        <v/>
      </c>
      <c r="E1001" s="15" t="str">
        <f>+IFERROR(INDEX(Sheet1!J:J,MATCH('Import Demurrage Detention'!$R1001,Sheet1!$A:$A,0),1),"")</f>
        <v/>
      </c>
      <c r="F1001" s="15" t="str">
        <f>+IFERROR(INDEX(Sheet1!K:K,MATCH('Import Demurrage Detention'!$R1001,Sheet1!$A:$A,0),1),"")</f>
        <v/>
      </c>
      <c r="G1001" s="15" t="str">
        <f>+IFERROR(INDEX(Sheet1!L:L,MATCH('Import Demurrage Detention'!$R1001,Sheet1!$A:$A,0),1),"")</f>
        <v/>
      </c>
      <c r="H1001" s="15" t="str">
        <f>+IFERROR(INDEX(Sheet1!M:M,MATCH('Import Demurrage Detention'!$R1001,Sheet1!$A:$A,0),1),"")</f>
        <v/>
      </c>
      <c r="I1001" s="15" t="str">
        <f>+IFERROR(INDEX(Sheet1!N:N,MATCH('Import Demurrage Detention'!$R1001,Sheet1!$A:$A,0),1),"")</f>
        <v/>
      </c>
      <c r="J1001" s="15" t="str">
        <f>+IFERROR(INDEX(Sheet1!O:O,MATCH('Import Demurrage Detention'!$R1001,Sheet1!$A:$A,0),1),"")</f>
        <v/>
      </c>
      <c r="K1001" s="15" t="str">
        <f>+IFERROR(INDEX(Sheet1!P:P,MATCH('Import Demurrage Detention'!$R1001,Sheet1!$A:$A,0),1),"")</f>
        <v/>
      </c>
      <c r="L1001" s="15" t="str">
        <f>+IFERROR(INDEX(Sheet1!Q:Q,MATCH('Import Demurrage Detention'!$R1001,Sheet1!$A:$A,0),1),"")</f>
        <v/>
      </c>
      <c r="M1001" s="15" t="str">
        <f>+IFERROR(INDEX(Sheet1!R:R,MATCH('Import Demurrage Detention'!$R1001,Sheet1!$A:$A,0),1),"")</f>
        <v/>
      </c>
      <c r="N1001" s="15" t="str">
        <f>+IFERROR(INDEX(Sheet1!S:S,MATCH('Import Demurrage Detention'!$R1001,Sheet1!$A:$A,0),1),"")</f>
        <v/>
      </c>
      <c r="O1001" s="15" t="str">
        <f>+IFERROR(INDEX(Sheet1!T:T,MATCH('Import Demurrage Detention'!$R1001,Sheet1!$A:$A,0),1),"")</f>
        <v/>
      </c>
      <c r="P1001" s="15" t="str">
        <f>+IFERROR(INDEX(Sheet1!U:U,MATCH('Import Demurrage Detention'!$R1001,Sheet1!$A:$A,0),1),"")</f>
        <v/>
      </c>
      <c r="Q1001" s="15" t="str">
        <f>+IFERROR(INDEX(Sheet1!V:V,MATCH('Import Demurrage Detention'!$R1001,Sheet1!$A:$A,0),1),"")</f>
        <v/>
      </c>
      <c r="R1001" s="12">
        <f t="shared" si="13"/>
        <v>993</v>
      </c>
    </row>
    <row r="1002" spans="1:18">
      <c r="A1002" s="14" t="str">
        <f>+IFERROR(INDEX(Sheet1!$C:$C,MATCH('Import Demurrage Detention'!$R1002,Sheet1!$A:$A,0),1),"")</f>
        <v/>
      </c>
      <c r="B1002" s="14" t="str">
        <f>+IFERROR(INDEX(Sheet1!$F:$F,MATCH('Import Demurrage Detention'!$R1002,Sheet1!$A:$A,0),1),"")</f>
        <v/>
      </c>
      <c r="C1002" s="15" t="str">
        <f>+IFERROR(INDEX(Sheet1!$H:$H,MATCH('Import Demurrage Detention'!$R1002,Sheet1!$A:$A,0),1),"")</f>
        <v/>
      </c>
      <c r="D1002" s="15" t="str">
        <f>+IFERROR(INDEX(Sheet1!$I:$I,MATCH('Import Demurrage Detention'!$R1002,Sheet1!$A:$A,0),1),"")</f>
        <v/>
      </c>
      <c r="E1002" s="15" t="str">
        <f>+IFERROR(INDEX(Sheet1!J:J,MATCH('Import Demurrage Detention'!$R1002,Sheet1!$A:$A,0),1),"")</f>
        <v/>
      </c>
      <c r="F1002" s="15" t="str">
        <f>+IFERROR(INDEX(Sheet1!K:K,MATCH('Import Demurrage Detention'!$R1002,Sheet1!$A:$A,0),1),"")</f>
        <v/>
      </c>
      <c r="G1002" s="15" t="str">
        <f>+IFERROR(INDEX(Sheet1!L:L,MATCH('Import Demurrage Detention'!$R1002,Sheet1!$A:$A,0),1),"")</f>
        <v/>
      </c>
      <c r="H1002" s="15" t="str">
        <f>+IFERROR(INDEX(Sheet1!M:M,MATCH('Import Demurrage Detention'!$R1002,Sheet1!$A:$A,0),1),"")</f>
        <v/>
      </c>
      <c r="I1002" s="15" t="str">
        <f>+IFERROR(INDEX(Sheet1!N:N,MATCH('Import Demurrage Detention'!$R1002,Sheet1!$A:$A,0),1),"")</f>
        <v/>
      </c>
      <c r="J1002" s="15" t="str">
        <f>+IFERROR(INDEX(Sheet1!O:O,MATCH('Import Demurrage Detention'!$R1002,Sheet1!$A:$A,0),1),"")</f>
        <v/>
      </c>
      <c r="K1002" s="15" t="str">
        <f>+IFERROR(INDEX(Sheet1!P:P,MATCH('Import Demurrage Detention'!$R1002,Sheet1!$A:$A,0),1),"")</f>
        <v/>
      </c>
      <c r="L1002" s="15" t="str">
        <f>+IFERROR(INDEX(Sheet1!Q:Q,MATCH('Import Demurrage Detention'!$R1002,Sheet1!$A:$A,0),1),"")</f>
        <v/>
      </c>
      <c r="M1002" s="15" t="str">
        <f>+IFERROR(INDEX(Sheet1!R:R,MATCH('Import Demurrage Detention'!$R1002,Sheet1!$A:$A,0),1),"")</f>
        <v/>
      </c>
      <c r="N1002" s="15" t="str">
        <f>+IFERROR(INDEX(Sheet1!S:S,MATCH('Import Demurrage Detention'!$R1002,Sheet1!$A:$A,0),1),"")</f>
        <v/>
      </c>
      <c r="O1002" s="15" t="str">
        <f>+IFERROR(INDEX(Sheet1!T:T,MATCH('Import Demurrage Detention'!$R1002,Sheet1!$A:$A,0),1),"")</f>
        <v/>
      </c>
      <c r="P1002" s="15" t="str">
        <f>+IFERROR(INDEX(Sheet1!U:U,MATCH('Import Demurrage Detention'!$R1002,Sheet1!$A:$A,0),1),"")</f>
        <v/>
      </c>
      <c r="Q1002" s="15" t="str">
        <f>+IFERROR(INDEX(Sheet1!V:V,MATCH('Import Demurrage Detention'!$R1002,Sheet1!$A:$A,0),1),"")</f>
        <v/>
      </c>
      <c r="R1002" s="12">
        <f t="shared" si="13"/>
        <v>994</v>
      </c>
    </row>
    <row r="1003" spans="1:18">
      <c r="A1003" s="14" t="str">
        <f>+IFERROR(INDEX(Sheet1!$C:$C,MATCH('Import Demurrage Detention'!$R1003,Sheet1!$A:$A,0),1),"")</f>
        <v/>
      </c>
      <c r="B1003" s="14" t="str">
        <f>+IFERROR(INDEX(Sheet1!$F:$F,MATCH('Import Demurrage Detention'!$R1003,Sheet1!$A:$A,0),1),"")</f>
        <v/>
      </c>
      <c r="C1003" s="15" t="str">
        <f>+IFERROR(INDEX(Sheet1!$H:$H,MATCH('Import Demurrage Detention'!$R1003,Sheet1!$A:$A,0),1),"")</f>
        <v/>
      </c>
      <c r="D1003" s="15" t="str">
        <f>+IFERROR(INDEX(Sheet1!$I:$I,MATCH('Import Demurrage Detention'!$R1003,Sheet1!$A:$A,0),1),"")</f>
        <v/>
      </c>
      <c r="E1003" s="15" t="str">
        <f>+IFERROR(INDEX(Sheet1!J:J,MATCH('Import Demurrage Detention'!$R1003,Sheet1!$A:$A,0),1),"")</f>
        <v/>
      </c>
      <c r="F1003" s="15" t="str">
        <f>+IFERROR(INDEX(Sheet1!K:K,MATCH('Import Demurrage Detention'!$R1003,Sheet1!$A:$A,0),1),"")</f>
        <v/>
      </c>
      <c r="G1003" s="15" t="str">
        <f>+IFERROR(INDEX(Sheet1!L:L,MATCH('Import Demurrage Detention'!$R1003,Sheet1!$A:$A,0),1),"")</f>
        <v/>
      </c>
      <c r="H1003" s="15" t="str">
        <f>+IFERROR(INDEX(Sheet1!M:M,MATCH('Import Demurrage Detention'!$R1003,Sheet1!$A:$A,0),1),"")</f>
        <v/>
      </c>
      <c r="I1003" s="15" t="str">
        <f>+IFERROR(INDEX(Sheet1!N:N,MATCH('Import Demurrage Detention'!$R1003,Sheet1!$A:$A,0),1),"")</f>
        <v/>
      </c>
      <c r="J1003" s="15" t="str">
        <f>+IFERROR(INDEX(Sheet1!O:O,MATCH('Import Demurrage Detention'!$R1003,Sheet1!$A:$A,0),1),"")</f>
        <v/>
      </c>
      <c r="K1003" s="15" t="str">
        <f>+IFERROR(INDEX(Sheet1!P:P,MATCH('Import Demurrage Detention'!$R1003,Sheet1!$A:$A,0),1),"")</f>
        <v/>
      </c>
      <c r="L1003" s="15" t="str">
        <f>+IFERROR(INDEX(Sheet1!Q:Q,MATCH('Import Demurrage Detention'!$R1003,Sheet1!$A:$A,0),1),"")</f>
        <v/>
      </c>
      <c r="M1003" s="15" t="str">
        <f>+IFERROR(INDEX(Sheet1!R:R,MATCH('Import Demurrage Detention'!$R1003,Sheet1!$A:$A,0),1),"")</f>
        <v/>
      </c>
      <c r="N1003" s="15" t="str">
        <f>+IFERROR(INDEX(Sheet1!S:S,MATCH('Import Demurrage Detention'!$R1003,Sheet1!$A:$A,0),1),"")</f>
        <v/>
      </c>
      <c r="O1003" s="15" t="str">
        <f>+IFERROR(INDEX(Sheet1!T:T,MATCH('Import Demurrage Detention'!$R1003,Sheet1!$A:$A,0),1),"")</f>
        <v/>
      </c>
      <c r="P1003" s="15" t="str">
        <f>+IFERROR(INDEX(Sheet1!U:U,MATCH('Import Demurrage Detention'!$R1003,Sheet1!$A:$A,0),1),"")</f>
        <v/>
      </c>
      <c r="Q1003" s="15" t="str">
        <f>+IFERROR(INDEX(Sheet1!V:V,MATCH('Import Demurrage Detention'!$R1003,Sheet1!$A:$A,0),1),"")</f>
        <v/>
      </c>
      <c r="R1003" s="12">
        <f t="shared" si="13"/>
        <v>995</v>
      </c>
    </row>
    <row r="1004" spans="1:18">
      <c r="A1004" s="14" t="str">
        <f>+IFERROR(INDEX(Sheet1!$C:$C,MATCH('Import Demurrage Detention'!$R1004,Sheet1!$A:$A,0),1),"")</f>
        <v/>
      </c>
      <c r="B1004" s="14" t="str">
        <f>+IFERROR(INDEX(Sheet1!$F:$F,MATCH('Import Demurrage Detention'!$R1004,Sheet1!$A:$A,0),1),"")</f>
        <v/>
      </c>
      <c r="C1004" s="15" t="str">
        <f>+IFERROR(INDEX(Sheet1!$H:$H,MATCH('Import Demurrage Detention'!$R1004,Sheet1!$A:$A,0),1),"")</f>
        <v/>
      </c>
      <c r="D1004" s="15" t="str">
        <f>+IFERROR(INDEX(Sheet1!$I:$I,MATCH('Import Demurrage Detention'!$R1004,Sheet1!$A:$A,0),1),"")</f>
        <v/>
      </c>
      <c r="E1004" s="15" t="str">
        <f>+IFERROR(INDEX(Sheet1!J:J,MATCH('Import Demurrage Detention'!$R1004,Sheet1!$A:$A,0),1),"")</f>
        <v/>
      </c>
      <c r="F1004" s="15" t="str">
        <f>+IFERROR(INDEX(Sheet1!K:K,MATCH('Import Demurrage Detention'!$R1004,Sheet1!$A:$A,0),1),"")</f>
        <v/>
      </c>
      <c r="G1004" s="15" t="str">
        <f>+IFERROR(INDEX(Sheet1!L:L,MATCH('Import Demurrage Detention'!$R1004,Sheet1!$A:$A,0),1),"")</f>
        <v/>
      </c>
      <c r="H1004" s="15" t="str">
        <f>+IFERROR(INDEX(Sheet1!M:M,MATCH('Import Demurrage Detention'!$R1004,Sheet1!$A:$A,0),1),"")</f>
        <v/>
      </c>
      <c r="I1004" s="15" t="str">
        <f>+IFERROR(INDEX(Sheet1!N:N,MATCH('Import Demurrage Detention'!$R1004,Sheet1!$A:$A,0),1),"")</f>
        <v/>
      </c>
      <c r="J1004" s="15" t="str">
        <f>+IFERROR(INDEX(Sheet1!O:O,MATCH('Import Demurrage Detention'!$R1004,Sheet1!$A:$A,0),1),"")</f>
        <v/>
      </c>
      <c r="K1004" s="15" t="str">
        <f>+IFERROR(INDEX(Sheet1!P:P,MATCH('Import Demurrage Detention'!$R1004,Sheet1!$A:$A,0),1),"")</f>
        <v/>
      </c>
      <c r="L1004" s="15" t="str">
        <f>+IFERROR(INDEX(Sheet1!Q:Q,MATCH('Import Demurrage Detention'!$R1004,Sheet1!$A:$A,0),1),"")</f>
        <v/>
      </c>
      <c r="M1004" s="15" t="str">
        <f>+IFERROR(INDEX(Sheet1!R:R,MATCH('Import Demurrage Detention'!$R1004,Sheet1!$A:$A,0),1),"")</f>
        <v/>
      </c>
      <c r="N1004" s="15" t="str">
        <f>+IFERROR(INDEX(Sheet1!S:S,MATCH('Import Demurrage Detention'!$R1004,Sheet1!$A:$A,0),1),"")</f>
        <v/>
      </c>
      <c r="O1004" s="15" t="str">
        <f>+IFERROR(INDEX(Sheet1!T:T,MATCH('Import Demurrage Detention'!$R1004,Sheet1!$A:$A,0),1),"")</f>
        <v/>
      </c>
      <c r="P1004" s="15" t="str">
        <f>+IFERROR(INDEX(Sheet1!U:U,MATCH('Import Demurrage Detention'!$R1004,Sheet1!$A:$A,0),1),"")</f>
        <v/>
      </c>
      <c r="Q1004" s="15" t="str">
        <f>+IFERROR(INDEX(Sheet1!V:V,MATCH('Import Demurrage Detention'!$R1004,Sheet1!$A:$A,0),1),"")</f>
        <v/>
      </c>
      <c r="R1004" s="12">
        <f t="shared" si="13"/>
        <v>996</v>
      </c>
    </row>
    <row r="1005" spans="1:18">
      <c r="A1005" s="14" t="str">
        <f>+IFERROR(INDEX(Sheet1!$C:$C,MATCH('Import Demurrage Detention'!$R1005,Sheet1!$A:$A,0),1),"")</f>
        <v/>
      </c>
      <c r="B1005" s="14" t="str">
        <f>+IFERROR(INDEX(Sheet1!$F:$F,MATCH('Import Demurrage Detention'!$R1005,Sheet1!$A:$A,0),1),"")</f>
        <v/>
      </c>
      <c r="C1005" s="15" t="str">
        <f>+IFERROR(INDEX(Sheet1!$H:$H,MATCH('Import Demurrage Detention'!$R1005,Sheet1!$A:$A,0),1),"")</f>
        <v/>
      </c>
      <c r="D1005" s="15" t="str">
        <f>+IFERROR(INDEX(Sheet1!$I:$I,MATCH('Import Demurrage Detention'!$R1005,Sheet1!$A:$A,0),1),"")</f>
        <v/>
      </c>
      <c r="E1005" s="15" t="str">
        <f>+IFERROR(INDEX(Sheet1!J:J,MATCH('Import Demurrage Detention'!$R1005,Sheet1!$A:$A,0),1),"")</f>
        <v/>
      </c>
      <c r="F1005" s="15" t="str">
        <f>+IFERROR(INDEX(Sheet1!K:K,MATCH('Import Demurrage Detention'!$R1005,Sheet1!$A:$A,0),1),"")</f>
        <v/>
      </c>
      <c r="G1005" s="15" t="str">
        <f>+IFERROR(INDEX(Sheet1!L:L,MATCH('Import Demurrage Detention'!$R1005,Sheet1!$A:$A,0),1),"")</f>
        <v/>
      </c>
      <c r="H1005" s="15" t="str">
        <f>+IFERROR(INDEX(Sheet1!M:M,MATCH('Import Demurrage Detention'!$R1005,Sheet1!$A:$A,0),1),"")</f>
        <v/>
      </c>
      <c r="I1005" s="15" t="str">
        <f>+IFERROR(INDEX(Sheet1!N:N,MATCH('Import Demurrage Detention'!$R1005,Sheet1!$A:$A,0),1),"")</f>
        <v/>
      </c>
      <c r="J1005" s="15" t="str">
        <f>+IFERROR(INDEX(Sheet1!O:O,MATCH('Import Demurrage Detention'!$R1005,Sheet1!$A:$A,0),1),"")</f>
        <v/>
      </c>
      <c r="K1005" s="15" t="str">
        <f>+IFERROR(INDEX(Sheet1!P:P,MATCH('Import Demurrage Detention'!$R1005,Sheet1!$A:$A,0),1),"")</f>
        <v/>
      </c>
      <c r="L1005" s="15" t="str">
        <f>+IFERROR(INDEX(Sheet1!Q:Q,MATCH('Import Demurrage Detention'!$R1005,Sheet1!$A:$A,0),1),"")</f>
        <v/>
      </c>
      <c r="M1005" s="15" t="str">
        <f>+IFERROR(INDEX(Sheet1!R:R,MATCH('Import Demurrage Detention'!$R1005,Sheet1!$A:$A,0),1),"")</f>
        <v/>
      </c>
      <c r="N1005" s="15" t="str">
        <f>+IFERROR(INDEX(Sheet1!S:S,MATCH('Import Demurrage Detention'!$R1005,Sheet1!$A:$A,0),1),"")</f>
        <v/>
      </c>
      <c r="O1005" s="15" t="str">
        <f>+IFERROR(INDEX(Sheet1!T:T,MATCH('Import Demurrage Detention'!$R1005,Sheet1!$A:$A,0),1),"")</f>
        <v/>
      </c>
      <c r="P1005" s="15" t="str">
        <f>+IFERROR(INDEX(Sheet1!U:U,MATCH('Import Demurrage Detention'!$R1005,Sheet1!$A:$A,0),1),"")</f>
        <v/>
      </c>
      <c r="Q1005" s="15" t="str">
        <f>+IFERROR(INDEX(Sheet1!V:V,MATCH('Import Demurrage Detention'!$R1005,Sheet1!$A:$A,0),1),"")</f>
        <v/>
      </c>
      <c r="R1005" s="12">
        <f t="shared" si="13"/>
        <v>997</v>
      </c>
    </row>
    <row r="1006" spans="1:18">
      <c r="A1006" s="14" t="str">
        <f>+IFERROR(INDEX(Sheet1!$C:$C,MATCH('Import Demurrage Detention'!$R1006,Sheet1!$A:$A,0),1),"")</f>
        <v/>
      </c>
      <c r="B1006" s="14" t="str">
        <f>+IFERROR(INDEX(Sheet1!$F:$F,MATCH('Import Demurrage Detention'!$R1006,Sheet1!$A:$A,0),1),"")</f>
        <v/>
      </c>
      <c r="C1006" s="15" t="str">
        <f>+IFERROR(INDEX(Sheet1!$H:$H,MATCH('Import Demurrage Detention'!$R1006,Sheet1!$A:$A,0),1),"")</f>
        <v/>
      </c>
      <c r="D1006" s="15" t="str">
        <f>+IFERROR(INDEX(Sheet1!$I:$I,MATCH('Import Demurrage Detention'!$R1006,Sheet1!$A:$A,0),1),"")</f>
        <v/>
      </c>
      <c r="E1006" s="15" t="str">
        <f>+IFERROR(INDEX(Sheet1!J:J,MATCH('Import Demurrage Detention'!$R1006,Sheet1!$A:$A,0),1),"")</f>
        <v/>
      </c>
      <c r="F1006" s="15" t="str">
        <f>+IFERROR(INDEX(Sheet1!K:K,MATCH('Import Demurrage Detention'!$R1006,Sheet1!$A:$A,0),1),"")</f>
        <v/>
      </c>
      <c r="G1006" s="15" t="str">
        <f>+IFERROR(INDEX(Sheet1!L:L,MATCH('Import Demurrage Detention'!$R1006,Sheet1!$A:$A,0),1),"")</f>
        <v/>
      </c>
      <c r="H1006" s="15" t="str">
        <f>+IFERROR(INDEX(Sheet1!M:M,MATCH('Import Demurrage Detention'!$R1006,Sheet1!$A:$A,0),1),"")</f>
        <v/>
      </c>
      <c r="I1006" s="15" t="str">
        <f>+IFERROR(INDEX(Sheet1!N:N,MATCH('Import Demurrage Detention'!$R1006,Sheet1!$A:$A,0),1),"")</f>
        <v/>
      </c>
      <c r="J1006" s="15" t="str">
        <f>+IFERROR(INDEX(Sheet1!O:O,MATCH('Import Demurrage Detention'!$R1006,Sheet1!$A:$A,0),1),"")</f>
        <v/>
      </c>
      <c r="K1006" s="15" t="str">
        <f>+IFERROR(INDEX(Sheet1!P:P,MATCH('Import Demurrage Detention'!$R1006,Sheet1!$A:$A,0),1),"")</f>
        <v/>
      </c>
      <c r="L1006" s="15" t="str">
        <f>+IFERROR(INDEX(Sheet1!Q:Q,MATCH('Import Demurrage Detention'!$R1006,Sheet1!$A:$A,0),1),"")</f>
        <v/>
      </c>
      <c r="M1006" s="15" t="str">
        <f>+IFERROR(INDEX(Sheet1!R:R,MATCH('Import Demurrage Detention'!$R1006,Sheet1!$A:$A,0),1),"")</f>
        <v/>
      </c>
      <c r="N1006" s="15" t="str">
        <f>+IFERROR(INDEX(Sheet1!S:S,MATCH('Import Demurrage Detention'!$R1006,Sheet1!$A:$A,0),1),"")</f>
        <v/>
      </c>
      <c r="O1006" s="15" t="str">
        <f>+IFERROR(INDEX(Sheet1!T:T,MATCH('Import Demurrage Detention'!$R1006,Sheet1!$A:$A,0),1),"")</f>
        <v/>
      </c>
      <c r="P1006" s="15" t="str">
        <f>+IFERROR(INDEX(Sheet1!U:U,MATCH('Import Demurrage Detention'!$R1006,Sheet1!$A:$A,0),1),"")</f>
        <v/>
      </c>
      <c r="Q1006" s="15" t="str">
        <f>+IFERROR(INDEX(Sheet1!V:V,MATCH('Import Demurrage Detention'!$R1006,Sheet1!$A:$A,0),1),"")</f>
        <v/>
      </c>
      <c r="R1006" s="12">
        <f t="shared" si="13"/>
        <v>998</v>
      </c>
    </row>
    <row r="1007" spans="1:18">
      <c r="A1007" s="14" t="str">
        <f>+IFERROR(INDEX(Sheet1!$C:$C,MATCH('Import Demurrage Detention'!$R1007,Sheet1!$A:$A,0),1),"")</f>
        <v/>
      </c>
      <c r="B1007" s="14" t="str">
        <f>+IFERROR(INDEX(Sheet1!$F:$F,MATCH('Import Demurrage Detention'!$R1007,Sheet1!$A:$A,0),1),"")</f>
        <v/>
      </c>
      <c r="C1007" s="15" t="str">
        <f>+IFERROR(INDEX(Sheet1!$H:$H,MATCH('Import Demurrage Detention'!$R1007,Sheet1!$A:$A,0),1),"")</f>
        <v/>
      </c>
      <c r="D1007" s="15" t="str">
        <f>+IFERROR(INDEX(Sheet1!$I:$I,MATCH('Import Demurrage Detention'!$R1007,Sheet1!$A:$A,0),1),"")</f>
        <v/>
      </c>
      <c r="E1007" s="15" t="str">
        <f>+IFERROR(INDEX(Sheet1!J:J,MATCH('Import Demurrage Detention'!$R1007,Sheet1!$A:$A,0),1),"")</f>
        <v/>
      </c>
      <c r="F1007" s="15" t="str">
        <f>+IFERROR(INDEX(Sheet1!K:K,MATCH('Import Demurrage Detention'!$R1007,Sheet1!$A:$A,0),1),"")</f>
        <v/>
      </c>
      <c r="G1007" s="15" t="str">
        <f>+IFERROR(INDEX(Sheet1!L:L,MATCH('Import Demurrage Detention'!$R1007,Sheet1!$A:$A,0),1),"")</f>
        <v/>
      </c>
      <c r="H1007" s="15" t="str">
        <f>+IFERROR(INDEX(Sheet1!M:M,MATCH('Import Demurrage Detention'!$R1007,Sheet1!$A:$A,0),1),"")</f>
        <v/>
      </c>
      <c r="I1007" s="15" t="str">
        <f>+IFERROR(INDEX(Sheet1!N:N,MATCH('Import Demurrage Detention'!$R1007,Sheet1!$A:$A,0),1),"")</f>
        <v/>
      </c>
      <c r="J1007" s="15" t="str">
        <f>+IFERROR(INDEX(Sheet1!O:O,MATCH('Import Demurrage Detention'!$R1007,Sheet1!$A:$A,0),1),"")</f>
        <v/>
      </c>
      <c r="K1007" s="15" t="str">
        <f>+IFERROR(INDEX(Sheet1!P:P,MATCH('Import Demurrage Detention'!$R1007,Sheet1!$A:$A,0),1),"")</f>
        <v/>
      </c>
      <c r="L1007" s="15" t="str">
        <f>+IFERROR(INDEX(Sheet1!Q:Q,MATCH('Import Demurrage Detention'!$R1007,Sheet1!$A:$A,0),1),"")</f>
        <v/>
      </c>
      <c r="M1007" s="15" t="str">
        <f>+IFERROR(INDEX(Sheet1!R:R,MATCH('Import Demurrage Detention'!$R1007,Sheet1!$A:$A,0),1),"")</f>
        <v/>
      </c>
      <c r="N1007" s="15" t="str">
        <f>+IFERROR(INDEX(Sheet1!S:S,MATCH('Import Demurrage Detention'!$R1007,Sheet1!$A:$A,0),1),"")</f>
        <v/>
      </c>
      <c r="O1007" s="15" t="str">
        <f>+IFERROR(INDEX(Sheet1!T:T,MATCH('Import Demurrage Detention'!$R1007,Sheet1!$A:$A,0),1),"")</f>
        <v/>
      </c>
      <c r="P1007" s="15" t="str">
        <f>+IFERROR(INDEX(Sheet1!U:U,MATCH('Import Demurrage Detention'!$R1007,Sheet1!$A:$A,0),1),"")</f>
        <v/>
      </c>
      <c r="Q1007" s="15" t="str">
        <f>+IFERROR(INDEX(Sheet1!V:V,MATCH('Import Demurrage Detention'!$R1007,Sheet1!$A:$A,0),1),"")</f>
        <v/>
      </c>
      <c r="R1007" s="12">
        <f t="shared" si="13"/>
        <v>999</v>
      </c>
    </row>
    <row r="1008" spans="1:18">
      <c r="A1008" s="14" t="str">
        <f>+IFERROR(INDEX(Sheet1!$C:$C,MATCH('Import Demurrage Detention'!$R1008,Sheet1!$A:$A,0),1),"")</f>
        <v/>
      </c>
      <c r="B1008" s="14" t="str">
        <f>+IFERROR(INDEX(Sheet1!$F:$F,MATCH('Import Demurrage Detention'!$R1008,Sheet1!$A:$A,0),1),"")</f>
        <v/>
      </c>
      <c r="C1008" s="15" t="str">
        <f>+IFERROR(INDEX(Sheet1!$H:$H,MATCH('Import Demurrage Detention'!$R1008,Sheet1!$A:$A,0),1),"")</f>
        <v/>
      </c>
      <c r="D1008" s="15" t="str">
        <f>+IFERROR(INDEX(Sheet1!$I:$I,MATCH('Import Demurrage Detention'!$R1008,Sheet1!$A:$A,0),1),"")</f>
        <v/>
      </c>
      <c r="E1008" s="15" t="str">
        <f>+IFERROR(INDEX(Sheet1!J:J,MATCH('Import Demurrage Detention'!$R1008,Sheet1!$A:$A,0),1),"")</f>
        <v/>
      </c>
      <c r="F1008" s="15" t="str">
        <f>+IFERROR(INDEX(Sheet1!K:K,MATCH('Import Demurrage Detention'!$R1008,Sheet1!$A:$A,0),1),"")</f>
        <v/>
      </c>
      <c r="G1008" s="15" t="str">
        <f>+IFERROR(INDEX(Sheet1!L:L,MATCH('Import Demurrage Detention'!$R1008,Sheet1!$A:$A,0),1),"")</f>
        <v/>
      </c>
      <c r="H1008" s="15" t="str">
        <f>+IFERROR(INDEX(Sheet1!M:M,MATCH('Import Demurrage Detention'!$R1008,Sheet1!$A:$A,0),1),"")</f>
        <v/>
      </c>
      <c r="I1008" s="15" t="str">
        <f>+IFERROR(INDEX(Sheet1!N:N,MATCH('Import Demurrage Detention'!$R1008,Sheet1!$A:$A,0),1),"")</f>
        <v/>
      </c>
      <c r="J1008" s="15" t="str">
        <f>+IFERROR(INDEX(Sheet1!O:O,MATCH('Import Demurrage Detention'!$R1008,Sheet1!$A:$A,0),1),"")</f>
        <v/>
      </c>
      <c r="K1008" s="15" t="str">
        <f>+IFERROR(INDEX(Sheet1!P:P,MATCH('Import Demurrage Detention'!$R1008,Sheet1!$A:$A,0),1),"")</f>
        <v/>
      </c>
      <c r="L1008" s="15" t="str">
        <f>+IFERROR(INDEX(Sheet1!Q:Q,MATCH('Import Demurrage Detention'!$R1008,Sheet1!$A:$A,0),1),"")</f>
        <v/>
      </c>
      <c r="M1008" s="15" t="str">
        <f>+IFERROR(INDEX(Sheet1!R:R,MATCH('Import Demurrage Detention'!$R1008,Sheet1!$A:$A,0),1),"")</f>
        <v/>
      </c>
      <c r="N1008" s="15" t="str">
        <f>+IFERROR(INDEX(Sheet1!S:S,MATCH('Import Demurrage Detention'!$R1008,Sheet1!$A:$A,0),1),"")</f>
        <v/>
      </c>
      <c r="O1008" s="15" t="str">
        <f>+IFERROR(INDEX(Sheet1!T:T,MATCH('Import Demurrage Detention'!$R1008,Sheet1!$A:$A,0),1),"")</f>
        <v/>
      </c>
      <c r="P1008" s="15" t="str">
        <f>+IFERROR(INDEX(Sheet1!U:U,MATCH('Import Demurrage Detention'!$R1008,Sheet1!$A:$A,0),1),"")</f>
        <v/>
      </c>
      <c r="Q1008" s="15" t="str">
        <f>+IFERROR(INDEX(Sheet1!V:V,MATCH('Import Demurrage Detention'!$R1008,Sheet1!$A:$A,0),1),"")</f>
        <v/>
      </c>
      <c r="R1008" s="12">
        <f t="shared" si="13"/>
        <v>1000</v>
      </c>
    </row>
    <row r="1009" spans="1:18">
      <c r="A1009" s="14" t="str">
        <f>+IFERROR(INDEX(Sheet1!$C:$C,MATCH('Import Demurrage Detention'!$R1009,Sheet1!$A:$A,0),1),"")</f>
        <v/>
      </c>
      <c r="B1009" s="14" t="str">
        <f>+IFERROR(INDEX(Sheet1!$F:$F,MATCH('Import Demurrage Detention'!$R1009,Sheet1!$A:$A,0),1),"")</f>
        <v/>
      </c>
      <c r="C1009" s="15" t="str">
        <f>+IFERROR(INDEX(Sheet1!$H:$H,MATCH('Import Demurrage Detention'!$R1009,Sheet1!$A:$A,0),1),"")</f>
        <v/>
      </c>
      <c r="D1009" s="15" t="str">
        <f>+IFERROR(INDEX(Sheet1!$I:$I,MATCH('Import Demurrage Detention'!$R1009,Sheet1!$A:$A,0),1),"")</f>
        <v/>
      </c>
      <c r="E1009" s="15" t="str">
        <f>+IFERROR(INDEX(Sheet1!J:J,MATCH('Import Demurrage Detention'!$R1009,Sheet1!$A:$A,0),1),"")</f>
        <v/>
      </c>
      <c r="F1009" s="15" t="str">
        <f>+IFERROR(INDEX(Sheet1!K:K,MATCH('Import Demurrage Detention'!$R1009,Sheet1!$A:$A,0),1),"")</f>
        <v/>
      </c>
      <c r="G1009" s="15" t="str">
        <f>+IFERROR(INDEX(Sheet1!L:L,MATCH('Import Demurrage Detention'!$R1009,Sheet1!$A:$A,0),1),"")</f>
        <v/>
      </c>
      <c r="H1009" s="15" t="str">
        <f>+IFERROR(INDEX(Sheet1!M:M,MATCH('Import Demurrage Detention'!$R1009,Sheet1!$A:$A,0),1),"")</f>
        <v/>
      </c>
      <c r="I1009" s="15" t="str">
        <f>+IFERROR(INDEX(Sheet1!N:N,MATCH('Import Demurrage Detention'!$R1009,Sheet1!$A:$A,0),1),"")</f>
        <v/>
      </c>
      <c r="J1009" s="15" t="str">
        <f>+IFERROR(INDEX(Sheet1!O:O,MATCH('Import Demurrage Detention'!$R1009,Sheet1!$A:$A,0),1),"")</f>
        <v/>
      </c>
      <c r="K1009" s="15" t="str">
        <f>+IFERROR(INDEX(Sheet1!P:P,MATCH('Import Demurrage Detention'!$R1009,Sheet1!$A:$A,0),1),"")</f>
        <v/>
      </c>
      <c r="L1009" s="15" t="str">
        <f>+IFERROR(INDEX(Sheet1!Q:Q,MATCH('Import Demurrage Detention'!$R1009,Sheet1!$A:$A,0),1),"")</f>
        <v/>
      </c>
      <c r="M1009" s="15" t="str">
        <f>+IFERROR(INDEX(Sheet1!R:R,MATCH('Import Demurrage Detention'!$R1009,Sheet1!$A:$A,0),1),"")</f>
        <v/>
      </c>
      <c r="N1009" s="15" t="str">
        <f>+IFERROR(INDEX(Sheet1!S:S,MATCH('Import Demurrage Detention'!$R1009,Sheet1!$A:$A,0),1),"")</f>
        <v/>
      </c>
      <c r="O1009" s="15" t="str">
        <f>+IFERROR(INDEX(Sheet1!T:T,MATCH('Import Demurrage Detention'!$R1009,Sheet1!$A:$A,0),1),"")</f>
        <v/>
      </c>
      <c r="P1009" s="15" t="str">
        <f>+IFERROR(INDEX(Sheet1!U:U,MATCH('Import Demurrage Detention'!$R1009,Sheet1!$A:$A,0),1),"")</f>
        <v/>
      </c>
      <c r="Q1009" s="15" t="str">
        <f>+IFERROR(INDEX(Sheet1!V:V,MATCH('Import Demurrage Detention'!$R1009,Sheet1!$A:$A,0),1),"")</f>
        <v/>
      </c>
      <c r="R1009" s="12">
        <f t="shared" si="13"/>
        <v>1001</v>
      </c>
    </row>
    <row r="1010" spans="1:18">
      <c r="A1010" s="14" t="str">
        <f>+IFERROR(INDEX(Sheet1!$C:$C,MATCH('Import Demurrage Detention'!$R1010,Sheet1!$A:$A,0),1),"")</f>
        <v/>
      </c>
      <c r="B1010" s="14" t="str">
        <f>+IFERROR(INDEX(Sheet1!$F:$F,MATCH('Import Demurrage Detention'!$R1010,Sheet1!$A:$A,0),1),"")</f>
        <v/>
      </c>
      <c r="C1010" s="15" t="str">
        <f>+IFERROR(INDEX(Sheet1!$H:$H,MATCH('Import Demurrage Detention'!$R1010,Sheet1!$A:$A,0),1),"")</f>
        <v/>
      </c>
      <c r="D1010" s="15" t="str">
        <f>+IFERROR(INDEX(Sheet1!$I:$I,MATCH('Import Demurrage Detention'!$R1010,Sheet1!$A:$A,0),1),"")</f>
        <v/>
      </c>
      <c r="E1010" s="15" t="str">
        <f>+IFERROR(INDEX(Sheet1!J:J,MATCH('Import Demurrage Detention'!$R1010,Sheet1!$A:$A,0),1),"")</f>
        <v/>
      </c>
      <c r="F1010" s="15" t="str">
        <f>+IFERROR(INDEX(Sheet1!K:K,MATCH('Import Demurrage Detention'!$R1010,Sheet1!$A:$A,0),1),"")</f>
        <v/>
      </c>
      <c r="G1010" s="15" t="str">
        <f>+IFERROR(INDEX(Sheet1!L:L,MATCH('Import Demurrage Detention'!$R1010,Sheet1!$A:$A,0),1),"")</f>
        <v/>
      </c>
      <c r="H1010" s="15" t="str">
        <f>+IFERROR(INDEX(Sheet1!M:M,MATCH('Import Demurrage Detention'!$R1010,Sheet1!$A:$A,0),1),"")</f>
        <v/>
      </c>
      <c r="I1010" s="15" t="str">
        <f>+IFERROR(INDEX(Sheet1!N:N,MATCH('Import Demurrage Detention'!$R1010,Sheet1!$A:$A,0),1),"")</f>
        <v/>
      </c>
      <c r="J1010" s="15" t="str">
        <f>+IFERROR(INDEX(Sheet1!O:O,MATCH('Import Demurrage Detention'!$R1010,Sheet1!$A:$A,0),1),"")</f>
        <v/>
      </c>
      <c r="K1010" s="15" t="str">
        <f>+IFERROR(INDEX(Sheet1!P:P,MATCH('Import Demurrage Detention'!$R1010,Sheet1!$A:$A,0),1),"")</f>
        <v/>
      </c>
      <c r="L1010" s="15" t="str">
        <f>+IFERROR(INDEX(Sheet1!Q:Q,MATCH('Import Demurrage Detention'!$R1010,Sheet1!$A:$A,0),1),"")</f>
        <v/>
      </c>
      <c r="M1010" s="15" t="str">
        <f>+IFERROR(INDEX(Sheet1!R:R,MATCH('Import Demurrage Detention'!$R1010,Sheet1!$A:$A,0),1),"")</f>
        <v/>
      </c>
      <c r="N1010" s="15" t="str">
        <f>+IFERROR(INDEX(Sheet1!S:S,MATCH('Import Demurrage Detention'!$R1010,Sheet1!$A:$A,0),1),"")</f>
        <v/>
      </c>
      <c r="O1010" s="15" t="str">
        <f>+IFERROR(INDEX(Sheet1!T:T,MATCH('Import Demurrage Detention'!$R1010,Sheet1!$A:$A,0),1),"")</f>
        <v/>
      </c>
      <c r="P1010" s="15" t="str">
        <f>+IFERROR(INDEX(Sheet1!U:U,MATCH('Import Demurrage Detention'!$R1010,Sheet1!$A:$A,0),1),"")</f>
        <v/>
      </c>
      <c r="Q1010" s="15" t="str">
        <f>+IFERROR(INDEX(Sheet1!V:V,MATCH('Import Demurrage Detention'!$R1010,Sheet1!$A:$A,0),1),"")</f>
        <v/>
      </c>
      <c r="R1010" s="12">
        <f t="shared" si="13"/>
        <v>1002</v>
      </c>
    </row>
    <row r="1011" spans="1:18">
      <c r="A1011" s="14" t="str">
        <f>+IFERROR(INDEX(Sheet1!$C:$C,MATCH('Import Demurrage Detention'!$R1011,Sheet1!$A:$A,0),1),"")</f>
        <v/>
      </c>
      <c r="B1011" s="14" t="str">
        <f>+IFERROR(INDEX(Sheet1!$F:$F,MATCH('Import Demurrage Detention'!$R1011,Sheet1!$A:$A,0),1),"")</f>
        <v/>
      </c>
      <c r="C1011" s="15" t="str">
        <f>+IFERROR(INDEX(Sheet1!$H:$H,MATCH('Import Demurrage Detention'!$R1011,Sheet1!$A:$A,0),1),"")</f>
        <v/>
      </c>
      <c r="D1011" s="15" t="str">
        <f>+IFERROR(INDEX(Sheet1!$I:$I,MATCH('Import Demurrage Detention'!$R1011,Sheet1!$A:$A,0),1),"")</f>
        <v/>
      </c>
      <c r="E1011" s="15" t="str">
        <f>+IFERROR(INDEX(Sheet1!J:J,MATCH('Import Demurrage Detention'!$R1011,Sheet1!$A:$A,0),1),"")</f>
        <v/>
      </c>
      <c r="F1011" s="15" t="str">
        <f>+IFERROR(INDEX(Sheet1!K:K,MATCH('Import Demurrage Detention'!$R1011,Sheet1!$A:$A,0),1),"")</f>
        <v/>
      </c>
      <c r="G1011" s="15" t="str">
        <f>+IFERROR(INDEX(Sheet1!L:L,MATCH('Import Demurrage Detention'!$R1011,Sheet1!$A:$A,0),1),"")</f>
        <v/>
      </c>
      <c r="H1011" s="15" t="str">
        <f>+IFERROR(INDEX(Sheet1!M:M,MATCH('Import Demurrage Detention'!$R1011,Sheet1!$A:$A,0),1),"")</f>
        <v/>
      </c>
      <c r="I1011" s="15" t="str">
        <f>+IFERROR(INDEX(Sheet1!N:N,MATCH('Import Demurrage Detention'!$R1011,Sheet1!$A:$A,0),1),"")</f>
        <v/>
      </c>
      <c r="J1011" s="15" t="str">
        <f>+IFERROR(INDEX(Sheet1!O:O,MATCH('Import Demurrage Detention'!$R1011,Sheet1!$A:$A,0),1),"")</f>
        <v/>
      </c>
      <c r="K1011" s="15" t="str">
        <f>+IFERROR(INDEX(Sheet1!P:P,MATCH('Import Demurrage Detention'!$R1011,Sheet1!$A:$A,0),1),"")</f>
        <v/>
      </c>
      <c r="L1011" s="15" t="str">
        <f>+IFERROR(INDEX(Sheet1!Q:Q,MATCH('Import Demurrage Detention'!$R1011,Sheet1!$A:$A,0),1),"")</f>
        <v/>
      </c>
      <c r="M1011" s="15" t="str">
        <f>+IFERROR(INDEX(Sheet1!R:R,MATCH('Import Demurrage Detention'!$R1011,Sheet1!$A:$A,0),1),"")</f>
        <v/>
      </c>
      <c r="N1011" s="15" t="str">
        <f>+IFERROR(INDEX(Sheet1!S:S,MATCH('Import Demurrage Detention'!$R1011,Sheet1!$A:$A,0),1),"")</f>
        <v/>
      </c>
      <c r="O1011" s="15" t="str">
        <f>+IFERROR(INDEX(Sheet1!T:T,MATCH('Import Demurrage Detention'!$R1011,Sheet1!$A:$A,0),1),"")</f>
        <v/>
      </c>
      <c r="P1011" s="15" t="str">
        <f>+IFERROR(INDEX(Sheet1!U:U,MATCH('Import Demurrage Detention'!$R1011,Sheet1!$A:$A,0),1),"")</f>
        <v/>
      </c>
      <c r="Q1011" s="15" t="str">
        <f>+IFERROR(INDEX(Sheet1!V:V,MATCH('Import Demurrage Detention'!$R1011,Sheet1!$A:$A,0),1),"")</f>
        <v/>
      </c>
      <c r="R1011" s="12">
        <f t="shared" si="13"/>
        <v>1003</v>
      </c>
    </row>
    <row r="1012" spans="1:18">
      <c r="A1012" s="14" t="str">
        <f>+IFERROR(INDEX(Sheet1!$C:$C,MATCH('Import Demurrage Detention'!$R1012,Sheet1!$A:$A,0),1),"")</f>
        <v/>
      </c>
      <c r="B1012" s="14" t="str">
        <f>+IFERROR(INDEX(Sheet1!$F:$F,MATCH('Import Demurrage Detention'!$R1012,Sheet1!$A:$A,0),1),"")</f>
        <v/>
      </c>
      <c r="C1012" s="15" t="str">
        <f>+IFERROR(INDEX(Sheet1!$H:$H,MATCH('Import Demurrage Detention'!$R1012,Sheet1!$A:$A,0),1),"")</f>
        <v/>
      </c>
      <c r="D1012" s="15" t="str">
        <f>+IFERROR(INDEX(Sheet1!$I:$I,MATCH('Import Demurrage Detention'!$R1012,Sheet1!$A:$A,0),1),"")</f>
        <v/>
      </c>
      <c r="E1012" s="15" t="str">
        <f>+IFERROR(INDEX(Sheet1!J:J,MATCH('Import Demurrage Detention'!$R1012,Sheet1!$A:$A,0),1),"")</f>
        <v/>
      </c>
      <c r="F1012" s="15" t="str">
        <f>+IFERROR(INDEX(Sheet1!K:K,MATCH('Import Demurrage Detention'!$R1012,Sheet1!$A:$A,0),1),"")</f>
        <v/>
      </c>
      <c r="G1012" s="15" t="str">
        <f>+IFERROR(INDEX(Sheet1!L:L,MATCH('Import Demurrage Detention'!$R1012,Sheet1!$A:$A,0),1),"")</f>
        <v/>
      </c>
      <c r="H1012" s="15" t="str">
        <f>+IFERROR(INDEX(Sheet1!M:M,MATCH('Import Demurrage Detention'!$R1012,Sheet1!$A:$A,0),1),"")</f>
        <v/>
      </c>
      <c r="I1012" s="15" t="str">
        <f>+IFERROR(INDEX(Sheet1!N:N,MATCH('Import Demurrage Detention'!$R1012,Sheet1!$A:$A,0),1),"")</f>
        <v/>
      </c>
      <c r="J1012" s="15" t="str">
        <f>+IFERROR(INDEX(Sheet1!O:O,MATCH('Import Demurrage Detention'!$R1012,Sheet1!$A:$A,0),1),"")</f>
        <v/>
      </c>
      <c r="K1012" s="15" t="str">
        <f>+IFERROR(INDEX(Sheet1!P:P,MATCH('Import Demurrage Detention'!$R1012,Sheet1!$A:$A,0),1),"")</f>
        <v/>
      </c>
      <c r="L1012" s="15" t="str">
        <f>+IFERROR(INDEX(Sheet1!Q:Q,MATCH('Import Demurrage Detention'!$R1012,Sheet1!$A:$A,0),1),"")</f>
        <v/>
      </c>
      <c r="M1012" s="15" t="str">
        <f>+IFERROR(INDEX(Sheet1!R:R,MATCH('Import Demurrage Detention'!$R1012,Sheet1!$A:$A,0),1),"")</f>
        <v/>
      </c>
      <c r="N1012" s="15" t="str">
        <f>+IFERROR(INDEX(Sheet1!S:S,MATCH('Import Demurrage Detention'!$R1012,Sheet1!$A:$A,0),1),"")</f>
        <v/>
      </c>
      <c r="O1012" s="15" t="str">
        <f>+IFERROR(INDEX(Sheet1!T:T,MATCH('Import Demurrage Detention'!$R1012,Sheet1!$A:$A,0),1),"")</f>
        <v/>
      </c>
      <c r="P1012" s="15" t="str">
        <f>+IFERROR(INDEX(Sheet1!U:U,MATCH('Import Demurrage Detention'!$R1012,Sheet1!$A:$A,0),1),"")</f>
        <v/>
      </c>
      <c r="Q1012" s="15" t="str">
        <f>+IFERROR(INDEX(Sheet1!V:V,MATCH('Import Demurrage Detention'!$R1012,Sheet1!$A:$A,0),1),"")</f>
        <v/>
      </c>
      <c r="R1012" s="12">
        <f t="shared" si="13"/>
        <v>1004</v>
      </c>
    </row>
    <row r="1013" spans="1:18">
      <c r="A1013" s="14" t="str">
        <f>+IFERROR(INDEX(Sheet1!$C:$C,MATCH('Import Demurrage Detention'!$R1013,Sheet1!$A:$A,0),1),"")</f>
        <v/>
      </c>
      <c r="B1013" s="14" t="str">
        <f>+IFERROR(INDEX(Sheet1!$F:$F,MATCH('Import Demurrage Detention'!$R1013,Sheet1!$A:$A,0),1),"")</f>
        <v/>
      </c>
      <c r="C1013" s="15" t="str">
        <f>+IFERROR(INDEX(Sheet1!$H:$H,MATCH('Import Demurrage Detention'!$R1013,Sheet1!$A:$A,0),1),"")</f>
        <v/>
      </c>
      <c r="D1013" s="15" t="str">
        <f>+IFERROR(INDEX(Sheet1!$I:$I,MATCH('Import Demurrage Detention'!$R1013,Sheet1!$A:$A,0),1),"")</f>
        <v/>
      </c>
      <c r="E1013" s="15" t="str">
        <f>+IFERROR(INDEX(Sheet1!J:J,MATCH('Import Demurrage Detention'!$R1013,Sheet1!$A:$A,0),1),"")</f>
        <v/>
      </c>
      <c r="F1013" s="15" t="str">
        <f>+IFERROR(INDEX(Sheet1!K:K,MATCH('Import Demurrage Detention'!$R1013,Sheet1!$A:$A,0),1),"")</f>
        <v/>
      </c>
      <c r="G1013" s="15" t="str">
        <f>+IFERROR(INDEX(Sheet1!L:L,MATCH('Import Demurrage Detention'!$R1013,Sheet1!$A:$A,0),1),"")</f>
        <v/>
      </c>
      <c r="H1013" s="15" t="str">
        <f>+IFERROR(INDEX(Sheet1!M:M,MATCH('Import Demurrage Detention'!$R1013,Sheet1!$A:$A,0),1),"")</f>
        <v/>
      </c>
      <c r="I1013" s="15" t="str">
        <f>+IFERROR(INDEX(Sheet1!N:N,MATCH('Import Demurrage Detention'!$R1013,Sheet1!$A:$A,0),1),"")</f>
        <v/>
      </c>
      <c r="J1013" s="15" t="str">
        <f>+IFERROR(INDEX(Sheet1!O:O,MATCH('Import Demurrage Detention'!$R1013,Sheet1!$A:$A,0),1),"")</f>
        <v/>
      </c>
      <c r="K1013" s="15" t="str">
        <f>+IFERROR(INDEX(Sheet1!P:P,MATCH('Import Demurrage Detention'!$R1013,Sheet1!$A:$A,0),1),"")</f>
        <v/>
      </c>
      <c r="L1013" s="15" t="str">
        <f>+IFERROR(INDEX(Sheet1!Q:Q,MATCH('Import Demurrage Detention'!$R1013,Sheet1!$A:$A,0),1),"")</f>
        <v/>
      </c>
      <c r="M1013" s="15" t="str">
        <f>+IFERROR(INDEX(Sheet1!R:R,MATCH('Import Demurrage Detention'!$R1013,Sheet1!$A:$A,0),1),"")</f>
        <v/>
      </c>
      <c r="N1013" s="15" t="str">
        <f>+IFERROR(INDEX(Sheet1!S:S,MATCH('Import Demurrage Detention'!$R1013,Sheet1!$A:$A,0),1),"")</f>
        <v/>
      </c>
      <c r="O1013" s="15" t="str">
        <f>+IFERROR(INDEX(Sheet1!T:T,MATCH('Import Demurrage Detention'!$R1013,Sheet1!$A:$A,0),1),"")</f>
        <v/>
      </c>
      <c r="P1013" s="15" t="str">
        <f>+IFERROR(INDEX(Sheet1!U:U,MATCH('Import Demurrage Detention'!$R1013,Sheet1!$A:$A,0),1),"")</f>
        <v/>
      </c>
      <c r="Q1013" s="15" t="str">
        <f>+IFERROR(INDEX(Sheet1!V:V,MATCH('Import Demurrage Detention'!$R1013,Sheet1!$A:$A,0),1),"")</f>
        <v/>
      </c>
      <c r="R1013" s="12">
        <f t="shared" si="13"/>
        <v>1005</v>
      </c>
    </row>
    <row r="1014" spans="1:18">
      <c r="A1014" s="14" t="str">
        <f>+IFERROR(INDEX(Sheet1!$C:$C,MATCH('Import Demurrage Detention'!$R1014,Sheet1!$A:$A,0),1),"")</f>
        <v/>
      </c>
      <c r="B1014" s="14" t="str">
        <f>+IFERROR(INDEX(Sheet1!$F:$F,MATCH('Import Demurrage Detention'!$R1014,Sheet1!$A:$A,0),1),"")</f>
        <v/>
      </c>
      <c r="C1014" s="15" t="str">
        <f>+IFERROR(INDEX(Sheet1!$H:$H,MATCH('Import Demurrage Detention'!$R1014,Sheet1!$A:$A,0),1),"")</f>
        <v/>
      </c>
      <c r="D1014" s="15" t="str">
        <f>+IFERROR(INDEX(Sheet1!$I:$I,MATCH('Import Demurrage Detention'!$R1014,Sheet1!$A:$A,0),1),"")</f>
        <v/>
      </c>
      <c r="E1014" s="15" t="str">
        <f>+IFERROR(INDEX(Sheet1!J:J,MATCH('Import Demurrage Detention'!$R1014,Sheet1!$A:$A,0),1),"")</f>
        <v/>
      </c>
      <c r="F1014" s="15" t="str">
        <f>+IFERROR(INDEX(Sheet1!K:K,MATCH('Import Demurrage Detention'!$R1014,Sheet1!$A:$A,0),1),"")</f>
        <v/>
      </c>
      <c r="G1014" s="15" t="str">
        <f>+IFERROR(INDEX(Sheet1!L:L,MATCH('Import Demurrage Detention'!$R1014,Sheet1!$A:$A,0),1),"")</f>
        <v/>
      </c>
      <c r="H1014" s="15" t="str">
        <f>+IFERROR(INDEX(Sheet1!M:M,MATCH('Import Demurrage Detention'!$R1014,Sheet1!$A:$A,0),1),"")</f>
        <v/>
      </c>
      <c r="I1014" s="15" t="str">
        <f>+IFERROR(INDEX(Sheet1!N:N,MATCH('Import Demurrage Detention'!$R1014,Sheet1!$A:$A,0),1),"")</f>
        <v/>
      </c>
      <c r="J1014" s="15" t="str">
        <f>+IFERROR(INDEX(Sheet1!O:O,MATCH('Import Demurrage Detention'!$R1014,Sheet1!$A:$A,0),1),"")</f>
        <v/>
      </c>
      <c r="K1014" s="15" t="str">
        <f>+IFERROR(INDEX(Sheet1!P:P,MATCH('Import Demurrage Detention'!$R1014,Sheet1!$A:$A,0),1),"")</f>
        <v/>
      </c>
      <c r="L1014" s="15" t="str">
        <f>+IFERROR(INDEX(Sheet1!Q:Q,MATCH('Import Demurrage Detention'!$R1014,Sheet1!$A:$A,0),1),"")</f>
        <v/>
      </c>
      <c r="M1014" s="15" t="str">
        <f>+IFERROR(INDEX(Sheet1!R:R,MATCH('Import Demurrage Detention'!$R1014,Sheet1!$A:$A,0),1),"")</f>
        <v/>
      </c>
      <c r="N1014" s="15" t="str">
        <f>+IFERROR(INDEX(Sheet1!S:S,MATCH('Import Demurrage Detention'!$R1014,Sheet1!$A:$A,0),1),"")</f>
        <v/>
      </c>
      <c r="O1014" s="15" t="str">
        <f>+IFERROR(INDEX(Sheet1!T:T,MATCH('Import Demurrage Detention'!$R1014,Sheet1!$A:$A,0),1),"")</f>
        <v/>
      </c>
      <c r="P1014" s="15" t="str">
        <f>+IFERROR(INDEX(Sheet1!U:U,MATCH('Import Demurrage Detention'!$R1014,Sheet1!$A:$A,0),1),"")</f>
        <v/>
      </c>
      <c r="Q1014" s="15" t="str">
        <f>+IFERROR(INDEX(Sheet1!V:V,MATCH('Import Demurrage Detention'!$R1014,Sheet1!$A:$A,0),1),"")</f>
        <v/>
      </c>
      <c r="R1014" s="12">
        <f t="shared" si="13"/>
        <v>1006</v>
      </c>
    </row>
    <row r="1015" spans="1:18">
      <c r="A1015" s="14" t="str">
        <f>+IFERROR(INDEX(Sheet1!$C:$C,MATCH('Import Demurrage Detention'!$R1015,Sheet1!$A:$A,0),1),"")</f>
        <v/>
      </c>
      <c r="B1015" s="14" t="str">
        <f>+IFERROR(INDEX(Sheet1!$F:$F,MATCH('Import Demurrage Detention'!$R1015,Sheet1!$A:$A,0),1),"")</f>
        <v/>
      </c>
      <c r="C1015" s="15" t="str">
        <f>+IFERROR(INDEX(Sheet1!$H:$H,MATCH('Import Demurrage Detention'!$R1015,Sheet1!$A:$A,0),1),"")</f>
        <v/>
      </c>
      <c r="D1015" s="15" t="str">
        <f>+IFERROR(INDEX(Sheet1!$I:$I,MATCH('Import Demurrage Detention'!$R1015,Sheet1!$A:$A,0),1),"")</f>
        <v/>
      </c>
      <c r="E1015" s="15" t="str">
        <f>+IFERROR(INDEX(Sheet1!J:J,MATCH('Import Demurrage Detention'!$R1015,Sheet1!$A:$A,0),1),"")</f>
        <v/>
      </c>
      <c r="F1015" s="15" t="str">
        <f>+IFERROR(INDEX(Sheet1!K:K,MATCH('Import Demurrage Detention'!$R1015,Sheet1!$A:$A,0),1),"")</f>
        <v/>
      </c>
      <c r="G1015" s="15" t="str">
        <f>+IFERROR(INDEX(Sheet1!L:L,MATCH('Import Demurrage Detention'!$R1015,Sheet1!$A:$A,0),1),"")</f>
        <v/>
      </c>
      <c r="H1015" s="15" t="str">
        <f>+IFERROR(INDEX(Sheet1!M:M,MATCH('Import Demurrage Detention'!$R1015,Sheet1!$A:$A,0),1),"")</f>
        <v/>
      </c>
      <c r="I1015" s="15" t="str">
        <f>+IFERROR(INDEX(Sheet1!N:N,MATCH('Import Demurrage Detention'!$R1015,Sheet1!$A:$A,0),1),"")</f>
        <v/>
      </c>
      <c r="J1015" s="15" t="str">
        <f>+IFERROR(INDEX(Sheet1!O:O,MATCH('Import Demurrage Detention'!$R1015,Sheet1!$A:$A,0),1),"")</f>
        <v/>
      </c>
      <c r="K1015" s="15" t="str">
        <f>+IFERROR(INDEX(Sheet1!P:P,MATCH('Import Demurrage Detention'!$R1015,Sheet1!$A:$A,0),1),"")</f>
        <v/>
      </c>
      <c r="L1015" s="15" t="str">
        <f>+IFERROR(INDEX(Sheet1!Q:Q,MATCH('Import Demurrage Detention'!$R1015,Sheet1!$A:$A,0),1),"")</f>
        <v/>
      </c>
      <c r="M1015" s="15" t="str">
        <f>+IFERROR(INDEX(Sheet1!R:R,MATCH('Import Demurrage Detention'!$R1015,Sheet1!$A:$A,0),1),"")</f>
        <v/>
      </c>
      <c r="N1015" s="15" t="str">
        <f>+IFERROR(INDEX(Sheet1!S:S,MATCH('Import Demurrage Detention'!$R1015,Sheet1!$A:$A,0),1),"")</f>
        <v/>
      </c>
      <c r="O1015" s="15" t="str">
        <f>+IFERROR(INDEX(Sheet1!T:T,MATCH('Import Demurrage Detention'!$R1015,Sheet1!$A:$A,0),1),"")</f>
        <v/>
      </c>
      <c r="P1015" s="15" t="str">
        <f>+IFERROR(INDEX(Sheet1!U:U,MATCH('Import Demurrage Detention'!$R1015,Sheet1!$A:$A,0),1),"")</f>
        <v/>
      </c>
      <c r="Q1015" s="15" t="str">
        <f>+IFERROR(INDEX(Sheet1!V:V,MATCH('Import Demurrage Detention'!$R1015,Sheet1!$A:$A,0),1),"")</f>
        <v/>
      </c>
      <c r="R1015" s="12">
        <f t="shared" si="13"/>
        <v>1007</v>
      </c>
    </row>
    <row r="1016" spans="1:18">
      <c r="A1016" s="14" t="str">
        <f>+IFERROR(INDEX(Sheet1!$C:$C,MATCH('Import Demurrage Detention'!$R1016,Sheet1!$A:$A,0),1),"")</f>
        <v/>
      </c>
      <c r="B1016" s="14" t="str">
        <f>+IFERROR(INDEX(Sheet1!$F:$F,MATCH('Import Demurrage Detention'!$R1016,Sheet1!$A:$A,0),1),"")</f>
        <v/>
      </c>
      <c r="C1016" s="15" t="str">
        <f>+IFERROR(INDEX(Sheet1!$H:$H,MATCH('Import Demurrage Detention'!$R1016,Sheet1!$A:$A,0),1),"")</f>
        <v/>
      </c>
      <c r="D1016" s="15" t="str">
        <f>+IFERROR(INDEX(Sheet1!$I:$I,MATCH('Import Demurrage Detention'!$R1016,Sheet1!$A:$A,0),1),"")</f>
        <v/>
      </c>
      <c r="E1016" s="15" t="str">
        <f>+IFERROR(INDEX(Sheet1!J:J,MATCH('Import Demurrage Detention'!$R1016,Sheet1!$A:$A,0),1),"")</f>
        <v/>
      </c>
      <c r="F1016" s="15" t="str">
        <f>+IFERROR(INDEX(Sheet1!K:K,MATCH('Import Demurrage Detention'!$R1016,Sheet1!$A:$A,0),1),"")</f>
        <v/>
      </c>
      <c r="G1016" s="15" t="str">
        <f>+IFERROR(INDEX(Sheet1!L:L,MATCH('Import Demurrage Detention'!$R1016,Sheet1!$A:$A,0),1),"")</f>
        <v/>
      </c>
      <c r="H1016" s="15" t="str">
        <f>+IFERROR(INDEX(Sheet1!M:M,MATCH('Import Demurrage Detention'!$R1016,Sheet1!$A:$A,0),1),"")</f>
        <v/>
      </c>
      <c r="I1016" s="15" t="str">
        <f>+IFERROR(INDEX(Sheet1!N:N,MATCH('Import Demurrage Detention'!$R1016,Sheet1!$A:$A,0),1),"")</f>
        <v/>
      </c>
      <c r="J1016" s="15" t="str">
        <f>+IFERROR(INDEX(Sheet1!O:O,MATCH('Import Demurrage Detention'!$R1016,Sheet1!$A:$A,0),1),"")</f>
        <v/>
      </c>
      <c r="K1016" s="15" t="str">
        <f>+IFERROR(INDEX(Sheet1!P:P,MATCH('Import Demurrage Detention'!$R1016,Sheet1!$A:$A,0),1),"")</f>
        <v/>
      </c>
      <c r="L1016" s="15" t="str">
        <f>+IFERROR(INDEX(Sheet1!Q:Q,MATCH('Import Demurrage Detention'!$R1016,Sheet1!$A:$A,0),1),"")</f>
        <v/>
      </c>
      <c r="M1016" s="15" t="str">
        <f>+IFERROR(INDEX(Sheet1!R:R,MATCH('Import Demurrage Detention'!$R1016,Sheet1!$A:$A,0),1),"")</f>
        <v/>
      </c>
      <c r="N1016" s="15" t="str">
        <f>+IFERROR(INDEX(Sheet1!S:S,MATCH('Import Demurrage Detention'!$R1016,Sheet1!$A:$A,0),1),"")</f>
        <v/>
      </c>
      <c r="O1016" s="15" t="str">
        <f>+IFERROR(INDEX(Sheet1!T:T,MATCH('Import Demurrage Detention'!$R1016,Sheet1!$A:$A,0),1),"")</f>
        <v/>
      </c>
      <c r="P1016" s="15" t="str">
        <f>+IFERROR(INDEX(Sheet1!U:U,MATCH('Import Demurrage Detention'!$R1016,Sheet1!$A:$A,0),1),"")</f>
        <v/>
      </c>
      <c r="Q1016" s="15" t="str">
        <f>+IFERROR(INDEX(Sheet1!V:V,MATCH('Import Demurrage Detention'!$R1016,Sheet1!$A:$A,0),1),"")</f>
        <v/>
      </c>
      <c r="R1016" s="12">
        <f t="shared" si="13"/>
        <v>1008</v>
      </c>
    </row>
    <row r="1017" spans="1:18">
      <c r="A1017" s="14" t="str">
        <f>+IFERROR(INDEX(Sheet1!$C:$C,MATCH('Import Demurrage Detention'!$R1017,Sheet1!$A:$A,0),1),"")</f>
        <v/>
      </c>
      <c r="B1017" s="14" t="str">
        <f>+IFERROR(INDEX(Sheet1!$F:$F,MATCH('Import Demurrage Detention'!$R1017,Sheet1!$A:$A,0),1),"")</f>
        <v/>
      </c>
      <c r="C1017" s="15" t="str">
        <f>+IFERROR(INDEX(Sheet1!$H:$H,MATCH('Import Demurrage Detention'!$R1017,Sheet1!$A:$A,0),1),"")</f>
        <v/>
      </c>
      <c r="D1017" s="15" t="str">
        <f>+IFERROR(INDEX(Sheet1!$I:$I,MATCH('Import Demurrage Detention'!$R1017,Sheet1!$A:$A,0),1),"")</f>
        <v/>
      </c>
      <c r="E1017" s="15" t="str">
        <f>+IFERROR(INDEX(Sheet1!J:J,MATCH('Import Demurrage Detention'!$R1017,Sheet1!$A:$A,0),1),"")</f>
        <v/>
      </c>
      <c r="F1017" s="15" t="str">
        <f>+IFERROR(INDEX(Sheet1!K:K,MATCH('Import Demurrage Detention'!$R1017,Sheet1!$A:$A,0),1),"")</f>
        <v/>
      </c>
      <c r="G1017" s="15" t="str">
        <f>+IFERROR(INDEX(Sheet1!L:L,MATCH('Import Demurrage Detention'!$R1017,Sheet1!$A:$A,0),1),"")</f>
        <v/>
      </c>
      <c r="H1017" s="15" t="str">
        <f>+IFERROR(INDEX(Sheet1!M:M,MATCH('Import Demurrage Detention'!$R1017,Sheet1!$A:$A,0),1),"")</f>
        <v/>
      </c>
      <c r="I1017" s="15" t="str">
        <f>+IFERROR(INDEX(Sheet1!N:N,MATCH('Import Demurrage Detention'!$R1017,Sheet1!$A:$A,0),1),"")</f>
        <v/>
      </c>
      <c r="J1017" s="15" t="str">
        <f>+IFERROR(INDEX(Sheet1!O:O,MATCH('Import Demurrage Detention'!$R1017,Sheet1!$A:$A,0),1),"")</f>
        <v/>
      </c>
      <c r="K1017" s="15" t="str">
        <f>+IFERROR(INDEX(Sheet1!P:P,MATCH('Import Demurrage Detention'!$R1017,Sheet1!$A:$A,0),1),"")</f>
        <v/>
      </c>
      <c r="L1017" s="15" t="str">
        <f>+IFERROR(INDEX(Sheet1!Q:Q,MATCH('Import Demurrage Detention'!$R1017,Sheet1!$A:$A,0),1),"")</f>
        <v/>
      </c>
      <c r="M1017" s="15" t="str">
        <f>+IFERROR(INDEX(Sheet1!R:R,MATCH('Import Demurrage Detention'!$R1017,Sheet1!$A:$A,0),1),"")</f>
        <v/>
      </c>
      <c r="N1017" s="15" t="str">
        <f>+IFERROR(INDEX(Sheet1!S:S,MATCH('Import Demurrage Detention'!$R1017,Sheet1!$A:$A,0),1),"")</f>
        <v/>
      </c>
      <c r="O1017" s="15" t="str">
        <f>+IFERROR(INDEX(Sheet1!T:T,MATCH('Import Demurrage Detention'!$R1017,Sheet1!$A:$A,0),1),"")</f>
        <v/>
      </c>
      <c r="P1017" s="15" t="str">
        <f>+IFERROR(INDEX(Sheet1!U:U,MATCH('Import Demurrage Detention'!$R1017,Sheet1!$A:$A,0),1),"")</f>
        <v/>
      </c>
      <c r="Q1017" s="15" t="str">
        <f>+IFERROR(INDEX(Sheet1!V:V,MATCH('Import Demurrage Detention'!$R1017,Sheet1!$A:$A,0),1),"")</f>
        <v/>
      </c>
      <c r="R1017" s="12">
        <f t="shared" si="13"/>
        <v>1009</v>
      </c>
    </row>
    <row r="1018" spans="1:18">
      <c r="A1018" s="14" t="str">
        <f>+IFERROR(INDEX(Sheet1!$C:$C,MATCH('Import Demurrage Detention'!$R1018,Sheet1!$A:$A,0),1),"")</f>
        <v/>
      </c>
      <c r="B1018" s="14" t="str">
        <f>+IFERROR(INDEX(Sheet1!$F:$F,MATCH('Import Demurrage Detention'!$R1018,Sheet1!$A:$A,0),1),"")</f>
        <v/>
      </c>
      <c r="C1018" s="15" t="str">
        <f>+IFERROR(INDEX(Sheet1!$H:$H,MATCH('Import Demurrage Detention'!$R1018,Sheet1!$A:$A,0),1),"")</f>
        <v/>
      </c>
      <c r="D1018" s="15" t="str">
        <f>+IFERROR(INDEX(Sheet1!$I:$I,MATCH('Import Demurrage Detention'!$R1018,Sheet1!$A:$A,0),1),"")</f>
        <v/>
      </c>
      <c r="E1018" s="15" t="str">
        <f>+IFERROR(INDEX(Sheet1!J:J,MATCH('Import Demurrage Detention'!$R1018,Sheet1!$A:$A,0),1),"")</f>
        <v/>
      </c>
      <c r="F1018" s="15" t="str">
        <f>+IFERROR(INDEX(Sheet1!K:K,MATCH('Import Demurrage Detention'!$R1018,Sheet1!$A:$A,0),1),"")</f>
        <v/>
      </c>
      <c r="G1018" s="15" t="str">
        <f>+IFERROR(INDEX(Sheet1!L:L,MATCH('Import Demurrage Detention'!$R1018,Sheet1!$A:$A,0),1),"")</f>
        <v/>
      </c>
      <c r="H1018" s="15" t="str">
        <f>+IFERROR(INDEX(Sheet1!M:M,MATCH('Import Demurrage Detention'!$R1018,Sheet1!$A:$A,0),1),"")</f>
        <v/>
      </c>
      <c r="I1018" s="15" t="str">
        <f>+IFERROR(INDEX(Sheet1!N:N,MATCH('Import Demurrage Detention'!$R1018,Sheet1!$A:$A,0),1),"")</f>
        <v/>
      </c>
      <c r="J1018" s="15" t="str">
        <f>+IFERROR(INDEX(Sheet1!O:O,MATCH('Import Demurrage Detention'!$R1018,Sheet1!$A:$A,0),1),"")</f>
        <v/>
      </c>
      <c r="K1018" s="15" t="str">
        <f>+IFERROR(INDEX(Sheet1!P:P,MATCH('Import Demurrage Detention'!$R1018,Sheet1!$A:$A,0),1),"")</f>
        <v/>
      </c>
      <c r="L1018" s="15" t="str">
        <f>+IFERROR(INDEX(Sheet1!Q:Q,MATCH('Import Demurrage Detention'!$R1018,Sheet1!$A:$A,0),1),"")</f>
        <v/>
      </c>
      <c r="M1018" s="15" t="str">
        <f>+IFERROR(INDEX(Sheet1!R:R,MATCH('Import Demurrage Detention'!$R1018,Sheet1!$A:$A,0),1),"")</f>
        <v/>
      </c>
      <c r="N1018" s="15" t="str">
        <f>+IFERROR(INDEX(Sheet1!S:S,MATCH('Import Demurrage Detention'!$R1018,Sheet1!$A:$A,0),1),"")</f>
        <v/>
      </c>
      <c r="O1018" s="15" t="str">
        <f>+IFERROR(INDEX(Sheet1!T:T,MATCH('Import Demurrage Detention'!$R1018,Sheet1!$A:$A,0),1),"")</f>
        <v/>
      </c>
      <c r="P1018" s="15" t="str">
        <f>+IFERROR(INDEX(Sheet1!U:U,MATCH('Import Demurrage Detention'!$R1018,Sheet1!$A:$A,0),1),"")</f>
        <v/>
      </c>
      <c r="Q1018" s="15" t="str">
        <f>+IFERROR(INDEX(Sheet1!V:V,MATCH('Import Demurrage Detention'!$R1018,Sheet1!$A:$A,0),1),"")</f>
        <v/>
      </c>
      <c r="R1018" s="12">
        <f t="shared" si="13"/>
        <v>1010</v>
      </c>
    </row>
    <row r="1019" spans="1:18">
      <c r="A1019" s="14" t="str">
        <f>+IFERROR(INDEX(Sheet1!$C:$C,MATCH('Import Demurrage Detention'!$R1019,Sheet1!$A:$A,0),1),"")</f>
        <v/>
      </c>
      <c r="B1019" s="14" t="str">
        <f>+IFERROR(INDEX(Sheet1!$F:$F,MATCH('Import Demurrage Detention'!$R1019,Sheet1!$A:$A,0),1),"")</f>
        <v/>
      </c>
      <c r="C1019" s="15" t="str">
        <f>+IFERROR(INDEX(Sheet1!$H:$H,MATCH('Import Demurrage Detention'!$R1019,Sheet1!$A:$A,0),1),"")</f>
        <v/>
      </c>
      <c r="D1019" s="15" t="str">
        <f>+IFERROR(INDEX(Sheet1!$I:$I,MATCH('Import Demurrage Detention'!$R1019,Sheet1!$A:$A,0),1),"")</f>
        <v/>
      </c>
      <c r="E1019" s="15" t="str">
        <f>+IFERROR(INDEX(Sheet1!J:J,MATCH('Import Demurrage Detention'!$R1019,Sheet1!$A:$A,0),1),"")</f>
        <v/>
      </c>
      <c r="F1019" s="15" t="str">
        <f>+IFERROR(INDEX(Sheet1!K:K,MATCH('Import Demurrage Detention'!$R1019,Sheet1!$A:$A,0),1),"")</f>
        <v/>
      </c>
      <c r="G1019" s="15" t="str">
        <f>+IFERROR(INDEX(Sheet1!L:L,MATCH('Import Demurrage Detention'!$R1019,Sheet1!$A:$A,0),1),"")</f>
        <v/>
      </c>
      <c r="H1019" s="15" t="str">
        <f>+IFERROR(INDEX(Sheet1!M:M,MATCH('Import Demurrage Detention'!$R1019,Sheet1!$A:$A,0),1),"")</f>
        <v/>
      </c>
      <c r="I1019" s="15" t="str">
        <f>+IFERROR(INDEX(Sheet1!N:N,MATCH('Import Demurrage Detention'!$R1019,Sheet1!$A:$A,0),1),"")</f>
        <v/>
      </c>
      <c r="J1019" s="15" t="str">
        <f>+IFERROR(INDEX(Sheet1!O:O,MATCH('Import Demurrage Detention'!$R1019,Sheet1!$A:$A,0),1),"")</f>
        <v/>
      </c>
      <c r="K1019" s="15" t="str">
        <f>+IFERROR(INDEX(Sheet1!P:P,MATCH('Import Demurrage Detention'!$R1019,Sheet1!$A:$A,0),1),"")</f>
        <v/>
      </c>
      <c r="L1019" s="15" t="str">
        <f>+IFERROR(INDEX(Sheet1!Q:Q,MATCH('Import Demurrage Detention'!$R1019,Sheet1!$A:$A,0),1),"")</f>
        <v/>
      </c>
      <c r="M1019" s="15" t="str">
        <f>+IFERROR(INDEX(Sheet1!R:R,MATCH('Import Demurrage Detention'!$R1019,Sheet1!$A:$A,0),1),"")</f>
        <v/>
      </c>
      <c r="N1019" s="15" t="str">
        <f>+IFERROR(INDEX(Sheet1!S:S,MATCH('Import Demurrage Detention'!$R1019,Sheet1!$A:$A,0),1),"")</f>
        <v/>
      </c>
      <c r="O1019" s="15" t="str">
        <f>+IFERROR(INDEX(Sheet1!T:T,MATCH('Import Demurrage Detention'!$R1019,Sheet1!$A:$A,0),1),"")</f>
        <v/>
      </c>
      <c r="P1019" s="15" t="str">
        <f>+IFERROR(INDEX(Sheet1!U:U,MATCH('Import Demurrage Detention'!$R1019,Sheet1!$A:$A,0),1),"")</f>
        <v/>
      </c>
      <c r="Q1019" s="15" t="str">
        <f>+IFERROR(INDEX(Sheet1!V:V,MATCH('Import Demurrage Detention'!$R1019,Sheet1!$A:$A,0),1),"")</f>
        <v/>
      </c>
      <c r="R1019" s="12">
        <f t="shared" si="13"/>
        <v>1011</v>
      </c>
    </row>
    <row r="1020" spans="1:18">
      <c r="A1020" s="14" t="str">
        <f>+IFERROR(INDEX(Sheet1!$C:$C,MATCH('Import Demurrage Detention'!$R1020,Sheet1!$A:$A,0),1),"")</f>
        <v/>
      </c>
      <c r="B1020" s="14" t="str">
        <f>+IFERROR(INDEX(Sheet1!$F:$F,MATCH('Import Demurrage Detention'!$R1020,Sheet1!$A:$A,0),1),"")</f>
        <v/>
      </c>
      <c r="C1020" s="15" t="str">
        <f>+IFERROR(INDEX(Sheet1!$H:$H,MATCH('Import Demurrage Detention'!$R1020,Sheet1!$A:$A,0),1),"")</f>
        <v/>
      </c>
      <c r="D1020" s="15" t="str">
        <f>+IFERROR(INDEX(Sheet1!$I:$I,MATCH('Import Demurrage Detention'!$R1020,Sheet1!$A:$A,0),1),"")</f>
        <v/>
      </c>
      <c r="E1020" s="15" t="str">
        <f>+IFERROR(INDEX(Sheet1!J:J,MATCH('Import Demurrage Detention'!$R1020,Sheet1!$A:$A,0),1),"")</f>
        <v/>
      </c>
      <c r="F1020" s="15" t="str">
        <f>+IFERROR(INDEX(Sheet1!K:K,MATCH('Import Demurrage Detention'!$R1020,Sheet1!$A:$A,0),1),"")</f>
        <v/>
      </c>
      <c r="G1020" s="15" t="str">
        <f>+IFERROR(INDEX(Sheet1!L:L,MATCH('Import Demurrage Detention'!$R1020,Sheet1!$A:$A,0),1),"")</f>
        <v/>
      </c>
      <c r="H1020" s="15" t="str">
        <f>+IFERROR(INDEX(Sheet1!M:M,MATCH('Import Demurrage Detention'!$R1020,Sheet1!$A:$A,0),1),"")</f>
        <v/>
      </c>
      <c r="I1020" s="15" t="str">
        <f>+IFERROR(INDEX(Sheet1!N:N,MATCH('Import Demurrage Detention'!$R1020,Sheet1!$A:$A,0),1),"")</f>
        <v/>
      </c>
      <c r="J1020" s="15" t="str">
        <f>+IFERROR(INDEX(Sheet1!O:O,MATCH('Import Demurrage Detention'!$R1020,Sheet1!$A:$A,0),1),"")</f>
        <v/>
      </c>
      <c r="K1020" s="15" t="str">
        <f>+IFERROR(INDEX(Sheet1!P:P,MATCH('Import Demurrage Detention'!$R1020,Sheet1!$A:$A,0),1),"")</f>
        <v/>
      </c>
      <c r="L1020" s="15" t="str">
        <f>+IFERROR(INDEX(Sheet1!Q:Q,MATCH('Import Demurrage Detention'!$R1020,Sheet1!$A:$A,0),1),"")</f>
        <v/>
      </c>
      <c r="M1020" s="15" t="str">
        <f>+IFERROR(INDEX(Sheet1!R:R,MATCH('Import Demurrage Detention'!$R1020,Sheet1!$A:$A,0),1),"")</f>
        <v/>
      </c>
      <c r="N1020" s="15" t="str">
        <f>+IFERROR(INDEX(Sheet1!S:S,MATCH('Import Demurrage Detention'!$R1020,Sheet1!$A:$A,0),1),"")</f>
        <v/>
      </c>
      <c r="O1020" s="15" t="str">
        <f>+IFERROR(INDEX(Sheet1!T:T,MATCH('Import Demurrage Detention'!$R1020,Sheet1!$A:$A,0),1),"")</f>
        <v/>
      </c>
      <c r="P1020" s="15" t="str">
        <f>+IFERROR(INDEX(Sheet1!U:U,MATCH('Import Demurrage Detention'!$R1020,Sheet1!$A:$A,0),1),"")</f>
        <v/>
      </c>
      <c r="Q1020" s="15" t="str">
        <f>+IFERROR(INDEX(Sheet1!V:V,MATCH('Import Demurrage Detention'!$R1020,Sheet1!$A:$A,0),1),"")</f>
        <v/>
      </c>
      <c r="R1020" s="12">
        <f t="shared" si="13"/>
        <v>1012</v>
      </c>
    </row>
    <row r="1021" spans="1:18">
      <c r="A1021" s="14" t="str">
        <f>+IFERROR(INDEX(Sheet1!$C:$C,MATCH('Import Demurrage Detention'!$R1021,Sheet1!$A:$A,0),1),"")</f>
        <v/>
      </c>
      <c r="B1021" s="14" t="str">
        <f>+IFERROR(INDEX(Sheet1!$F:$F,MATCH('Import Demurrage Detention'!$R1021,Sheet1!$A:$A,0),1),"")</f>
        <v/>
      </c>
      <c r="C1021" s="15" t="str">
        <f>+IFERROR(INDEX(Sheet1!$H:$H,MATCH('Import Demurrage Detention'!$R1021,Sheet1!$A:$A,0),1),"")</f>
        <v/>
      </c>
      <c r="D1021" s="15" t="str">
        <f>+IFERROR(INDEX(Sheet1!$I:$I,MATCH('Import Demurrage Detention'!$R1021,Sheet1!$A:$A,0),1),"")</f>
        <v/>
      </c>
      <c r="E1021" s="15" t="str">
        <f>+IFERROR(INDEX(Sheet1!J:J,MATCH('Import Demurrage Detention'!$R1021,Sheet1!$A:$A,0),1),"")</f>
        <v/>
      </c>
      <c r="F1021" s="15" t="str">
        <f>+IFERROR(INDEX(Sheet1!K:K,MATCH('Import Demurrage Detention'!$R1021,Sheet1!$A:$A,0),1),"")</f>
        <v/>
      </c>
      <c r="G1021" s="15" t="str">
        <f>+IFERROR(INDEX(Sheet1!L:L,MATCH('Import Demurrage Detention'!$R1021,Sheet1!$A:$A,0),1),"")</f>
        <v/>
      </c>
      <c r="H1021" s="15" t="str">
        <f>+IFERROR(INDEX(Sheet1!M:M,MATCH('Import Demurrage Detention'!$R1021,Sheet1!$A:$A,0),1),"")</f>
        <v/>
      </c>
      <c r="I1021" s="15" t="str">
        <f>+IFERROR(INDEX(Sheet1!N:N,MATCH('Import Demurrage Detention'!$R1021,Sheet1!$A:$A,0),1),"")</f>
        <v/>
      </c>
      <c r="J1021" s="15" t="str">
        <f>+IFERROR(INDEX(Sheet1!O:O,MATCH('Import Demurrage Detention'!$R1021,Sheet1!$A:$A,0),1),"")</f>
        <v/>
      </c>
      <c r="K1021" s="15" t="str">
        <f>+IFERROR(INDEX(Sheet1!P:P,MATCH('Import Demurrage Detention'!$R1021,Sheet1!$A:$A,0),1),"")</f>
        <v/>
      </c>
      <c r="L1021" s="15" t="str">
        <f>+IFERROR(INDEX(Sheet1!Q:Q,MATCH('Import Demurrage Detention'!$R1021,Sheet1!$A:$A,0),1),"")</f>
        <v/>
      </c>
      <c r="M1021" s="15" t="str">
        <f>+IFERROR(INDEX(Sheet1!R:R,MATCH('Import Demurrage Detention'!$R1021,Sheet1!$A:$A,0),1),"")</f>
        <v/>
      </c>
      <c r="N1021" s="15" t="str">
        <f>+IFERROR(INDEX(Sheet1!S:S,MATCH('Import Demurrage Detention'!$R1021,Sheet1!$A:$A,0),1),"")</f>
        <v/>
      </c>
      <c r="O1021" s="15" t="str">
        <f>+IFERROR(INDEX(Sheet1!T:T,MATCH('Import Demurrage Detention'!$R1021,Sheet1!$A:$A,0),1),"")</f>
        <v/>
      </c>
      <c r="P1021" s="15" t="str">
        <f>+IFERROR(INDEX(Sheet1!U:U,MATCH('Import Demurrage Detention'!$R1021,Sheet1!$A:$A,0),1),"")</f>
        <v/>
      </c>
      <c r="Q1021" s="15" t="str">
        <f>+IFERROR(INDEX(Sheet1!V:V,MATCH('Import Demurrage Detention'!$R1021,Sheet1!$A:$A,0),1),"")</f>
        <v/>
      </c>
      <c r="R1021" s="12">
        <f t="shared" si="13"/>
        <v>1013</v>
      </c>
    </row>
    <row r="1022" spans="1:18">
      <c r="A1022" s="14" t="str">
        <f>+IFERROR(INDEX(Sheet1!$C:$C,MATCH('Import Demurrage Detention'!$R1022,Sheet1!$A:$A,0),1),"")</f>
        <v/>
      </c>
      <c r="B1022" s="14" t="str">
        <f>+IFERROR(INDEX(Sheet1!$F:$F,MATCH('Import Demurrage Detention'!$R1022,Sheet1!$A:$A,0),1),"")</f>
        <v/>
      </c>
      <c r="C1022" s="15" t="str">
        <f>+IFERROR(INDEX(Sheet1!$H:$H,MATCH('Import Demurrage Detention'!$R1022,Sheet1!$A:$A,0),1),"")</f>
        <v/>
      </c>
      <c r="D1022" s="15" t="str">
        <f>+IFERROR(INDEX(Sheet1!$I:$I,MATCH('Import Demurrage Detention'!$R1022,Sheet1!$A:$A,0),1),"")</f>
        <v/>
      </c>
      <c r="E1022" s="15" t="str">
        <f>+IFERROR(INDEX(Sheet1!J:J,MATCH('Import Demurrage Detention'!$R1022,Sheet1!$A:$A,0),1),"")</f>
        <v/>
      </c>
      <c r="F1022" s="15" t="str">
        <f>+IFERROR(INDEX(Sheet1!K:K,MATCH('Import Demurrage Detention'!$R1022,Sheet1!$A:$A,0),1),"")</f>
        <v/>
      </c>
      <c r="G1022" s="15" t="str">
        <f>+IFERROR(INDEX(Sheet1!L:L,MATCH('Import Demurrage Detention'!$R1022,Sheet1!$A:$A,0),1),"")</f>
        <v/>
      </c>
      <c r="H1022" s="15" t="str">
        <f>+IFERROR(INDEX(Sheet1!M:M,MATCH('Import Demurrage Detention'!$R1022,Sheet1!$A:$A,0),1),"")</f>
        <v/>
      </c>
      <c r="I1022" s="15" t="str">
        <f>+IFERROR(INDEX(Sheet1!N:N,MATCH('Import Demurrage Detention'!$R1022,Sheet1!$A:$A,0),1),"")</f>
        <v/>
      </c>
      <c r="J1022" s="15" t="str">
        <f>+IFERROR(INDEX(Sheet1!O:O,MATCH('Import Demurrage Detention'!$R1022,Sheet1!$A:$A,0),1),"")</f>
        <v/>
      </c>
      <c r="K1022" s="15" t="str">
        <f>+IFERROR(INDEX(Sheet1!P:P,MATCH('Import Demurrage Detention'!$R1022,Sheet1!$A:$A,0),1),"")</f>
        <v/>
      </c>
      <c r="L1022" s="15" t="str">
        <f>+IFERROR(INDEX(Sheet1!Q:Q,MATCH('Import Demurrage Detention'!$R1022,Sheet1!$A:$A,0),1),"")</f>
        <v/>
      </c>
      <c r="M1022" s="15" t="str">
        <f>+IFERROR(INDEX(Sheet1!R:R,MATCH('Import Demurrage Detention'!$R1022,Sheet1!$A:$A,0),1),"")</f>
        <v/>
      </c>
      <c r="N1022" s="15" t="str">
        <f>+IFERROR(INDEX(Sheet1!S:S,MATCH('Import Demurrage Detention'!$R1022,Sheet1!$A:$A,0),1),"")</f>
        <v/>
      </c>
      <c r="O1022" s="15" t="str">
        <f>+IFERROR(INDEX(Sheet1!T:T,MATCH('Import Demurrage Detention'!$R1022,Sheet1!$A:$A,0),1),"")</f>
        <v/>
      </c>
      <c r="P1022" s="15" t="str">
        <f>+IFERROR(INDEX(Sheet1!U:U,MATCH('Import Demurrage Detention'!$R1022,Sheet1!$A:$A,0),1),"")</f>
        <v/>
      </c>
      <c r="Q1022" s="15" t="str">
        <f>+IFERROR(INDEX(Sheet1!V:V,MATCH('Import Demurrage Detention'!$R1022,Sheet1!$A:$A,0),1),"")</f>
        <v/>
      </c>
      <c r="R1022" s="12">
        <f t="shared" si="13"/>
        <v>1014</v>
      </c>
    </row>
    <row r="1023" spans="1:18">
      <c r="A1023" s="14" t="str">
        <f>+IFERROR(INDEX(Sheet1!$C:$C,MATCH('Import Demurrage Detention'!$R1023,Sheet1!$A:$A,0),1),"")</f>
        <v/>
      </c>
      <c r="B1023" s="14" t="str">
        <f>+IFERROR(INDEX(Sheet1!$F:$F,MATCH('Import Demurrage Detention'!$R1023,Sheet1!$A:$A,0),1),"")</f>
        <v/>
      </c>
      <c r="C1023" s="15" t="str">
        <f>+IFERROR(INDEX(Sheet1!$H:$H,MATCH('Import Demurrage Detention'!$R1023,Sheet1!$A:$A,0),1),"")</f>
        <v/>
      </c>
      <c r="D1023" s="15" t="str">
        <f>+IFERROR(INDEX(Sheet1!$I:$I,MATCH('Import Demurrage Detention'!$R1023,Sheet1!$A:$A,0),1),"")</f>
        <v/>
      </c>
      <c r="E1023" s="15" t="str">
        <f>+IFERROR(INDEX(Sheet1!J:J,MATCH('Import Demurrage Detention'!$R1023,Sheet1!$A:$A,0),1),"")</f>
        <v/>
      </c>
      <c r="F1023" s="15" t="str">
        <f>+IFERROR(INDEX(Sheet1!K:K,MATCH('Import Demurrage Detention'!$R1023,Sheet1!$A:$A,0),1),"")</f>
        <v/>
      </c>
      <c r="G1023" s="15" t="str">
        <f>+IFERROR(INDEX(Sheet1!L:L,MATCH('Import Demurrage Detention'!$R1023,Sheet1!$A:$A,0),1),"")</f>
        <v/>
      </c>
      <c r="H1023" s="15" t="str">
        <f>+IFERROR(INDEX(Sheet1!M:M,MATCH('Import Demurrage Detention'!$R1023,Sheet1!$A:$A,0),1),"")</f>
        <v/>
      </c>
      <c r="I1023" s="15" t="str">
        <f>+IFERROR(INDEX(Sheet1!N:N,MATCH('Import Demurrage Detention'!$R1023,Sheet1!$A:$A,0),1),"")</f>
        <v/>
      </c>
      <c r="J1023" s="15" t="str">
        <f>+IFERROR(INDEX(Sheet1!O:O,MATCH('Import Demurrage Detention'!$R1023,Sheet1!$A:$A,0),1),"")</f>
        <v/>
      </c>
      <c r="K1023" s="15" t="str">
        <f>+IFERROR(INDEX(Sheet1!P:P,MATCH('Import Demurrage Detention'!$R1023,Sheet1!$A:$A,0),1),"")</f>
        <v/>
      </c>
      <c r="L1023" s="15" t="str">
        <f>+IFERROR(INDEX(Sheet1!Q:Q,MATCH('Import Demurrage Detention'!$R1023,Sheet1!$A:$A,0),1),"")</f>
        <v/>
      </c>
      <c r="M1023" s="15" t="str">
        <f>+IFERROR(INDEX(Sheet1!R:R,MATCH('Import Demurrage Detention'!$R1023,Sheet1!$A:$A,0),1),"")</f>
        <v/>
      </c>
      <c r="N1023" s="15" t="str">
        <f>+IFERROR(INDEX(Sheet1!S:S,MATCH('Import Demurrage Detention'!$R1023,Sheet1!$A:$A,0),1),"")</f>
        <v/>
      </c>
      <c r="O1023" s="15" t="str">
        <f>+IFERROR(INDEX(Sheet1!T:T,MATCH('Import Demurrage Detention'!$R1023,Sheet1!$A:$A,0),1),"")</f>
        <v/>
      </c>
      <c r="P1023" s="15" t="str">
        <f>+IFERROR(INDEX(Sheet1!U:U,MATCH('Import Demurrage Detention'!$R1023,Sheet1!$A:$A,0),1),"")</f>
        <v/>
      </c>
      <c r="Q1023" s="15" t="str">
        <f>+IFERROR(INDEX(Sheet1!V:V,MATCH('Import Demurrage Detention'!$R1023,Sheet1!$A:$A,0),1),"")</f>
        <v/>
      </c>
      <c r="R1023" s="12">
        <f t="shared" si="13"/>
        <v>1015</v>
      </c>
    </row>
    <row r="1024" spans="1:18">
      <c r="A1024" s="14" t="str">
        <f>+IFERROR(INDEX(Sheet1!$C:$C,MATCH('Import Demurrage Detention'!$R1024,Sheet1!$A:$A,0),1),"")</f>
        <v/>
      </c>
      <c r="B1024" s="14" t="str">
        <f>+IFERROR(INDEX(Sheet1!$F:$F,MATCH('Import Demurrage Detention'!$R1024,Sheet1!$A:$A,0),1),"")</f>
        <v/>
      </c>
      <c r="C1024" s="15" t="str">
        <f>+IFERROR(INDEX(Sheet1!$H:$H,MATCH('Import Demurrage Detention'!$R1024,Sheet1!$A:$A,0),1),"")</f>
        <v/>
      </c>
      <c r="D1024" s="15" t="str">
        <f>+IFERROR(INDEX(Sheet1!$I:$I,MATCH('Import Demurrage Detention'!$R1024,Sheet1!$A:$A,0),1),"")</f>
        <v/>
      </c>
      <c r="E1024" s="15" t="str">
        <f>+IFERROR(INDEX(Sheet1!J:J,MATCH('Import Demurrage Detention'!$R1024,Sheet1!$A:$A,0),1),"")</f>
        <v/>
      </c>
      <c r="F1024" s="15" t="str">
        <f>+IFERROR(INDEX(Sheet1!K:K,MATCH('Import Demurrage Detention'!$R1024,Sheet1!$A:$A,0),1),"")</f>
        <v/>
      </c>
      <c r="G1024" s="15" t="str">
        <f>+IFERROR(INDEX(Sheet1!L:L,MATCH('Import Demurrage Detention'!$R1024,Sheet1!$A:$A,0),1),"")</f>
        <v/>
      </c>
      <c r="H1024" s="15" t="str">
        <f>+IFERROR(INDEX(Sheet1!M:M,MATCH('Import Demurrage Detention'!$R1024,Sheet1!$A:$A,0),1),"")</f>
        <v/>
      </c>
      <c r="I1024" s="15" t="str">
        <f>+IFERROR(INDEX(Sheet1!N:N,MATCH('Import Demurrage Detention'!$R1024,Sheet1!$A:$A,0),1),"")</f>
        <v/>
      </c>
      <c r="J1024" s="15" t="str">
        <f>+IFERROR(INDEX(Sheet1!O:O,MATCH('Import Demurrage Detention'!$R1024,Sheet1!$A:$A,0),1),"")</f>
        <v/>
      </c>
      <c r="K1024" s="15" t="str">
        <f>+IFERROR(INDEX(Sheet1!P:P,MATCH('Import Demurrage Detention'!$R1024,Sheet1!$A:$A,0),1),"")</f>
        <v/>
      </c>
      <c r="L1024" s="15" t="str">
        <f>+IFERROR(INDEX(Sheet1!Q:Q,MATCH('Import Demurrage Detention'!$R1024,Sheet1!$A:$A,0),1),"")</f>
        <v/>
      </c>
      <c r="M1024" s="15" t="str">
        <f>+IFERROR(INDEX(Sheet1!R:R,MATCH('Import Demurrage Detention'!$R1024,Sheet1!$A:$A,0),1),"")</f>
        <v/>
      </c>
      <c r="N1024" s="15" t="str">
        <f>+IFERROR(INDEX(Sheet1!S:S,MATCH('Import Demurrage Detention'!$R1024,Sheet1!$A:$A,0),1),"")</f>
        <v/>
      </c>
      <c r="O1024" s="15" t="str">
        <f>+IFERROR(INDEX(Sheet1!T:T,MATCH('Import Demurrage Detention'!$R1024,Sheet1!$A:$A,0),1),"")</f>
        <v/>
      </c>
      <c r="P1024" s="15" t="str">
        <f>+IFERROR(INDEX(Sheet1!U:U,MATCH('Import Demurrage Detention'!$R1024,Sheet1!$A:$A,0),1),"")</f>
        <v/>
      </c>
      <c r="Q1024" s="15" t="str">
        <f>+IFERROR(INDEX(Sheet1!V:V,MATCH('Import Demurrage Detention'!$R1024,Sheet1!$A:$A,0),1),"")</f>
        <v/>
      </c>
      <c r="R1024" s="12">
        <f t="shared" si="13"/>
        <v>1016</v>
      </c>
    </row>
    <row r="1025" spans="1:18">
      <c r="A1025" s="14" t="str">
        <f>+IFERROR(INDEX(Sheet1!$C:$C,MATCH('Import Demurrage Detention'!$R1025,Sheet1!$A:$A,0),1),"")</f>
        <v/>
      </c>
      <c r="B1025" s="14" t="str">
        <f>+IFERROR(INDEX(Sheet1!$F:$F,MATCH('Import Demurrage Detention'!$R1025,Sheet1!$A:$A,0),1),"")</f>
        <v/>
      </c>
      <c r="C1025" s="15" t="str">
        <f>+IFERROR(INDEX(Sheet1!$H:$H,MATCH('Import Demurrage Detention'!$R1025,Sheet1!$A:$A,0),1),"")</f>
        <v/>
      </c>
      <c r="D1025" s="15" t="str">
        <f>+IFERROR(INDEX(Sheet1!$I:$I,MATCH('Import Demurrage Detention'!$R1025,Sheet1!$A:$A,0),1),"")</f>
        <v/>
      </c>
      <c r="E1025" s="15" t="str">
        <f>+IFERROR(INDEX(Sheet1!J:J,MATCH('Import Demurrage Detention'!$R1025,Sheet1!$A:$A,0),1),"")</f>
        <v/>
      </c>
      <c r="F1025" s="15" t="str">
        <f>+IFERROR(INDEX(Sheet1!K:K,MATCH('Import Demurrage Detention'!$R1025,Sheet1!$A:$A,0),1),"")</f>
        <v/>
      </c>
      <c r="G1025" s="15" t="str">
        <f>+IFERROR(INDEX(Sheet1!L:L,MATCH('Import Demurrage Detention'!$R1025,Sheet1!$A:$A,0),1),"")</f>
        <v/>
      </c>
      <c r="H1025" s="15" t="str">
        <f>+IFERROR(INDEX(Sheet1!M:M,MATCH('Import Demurrage Detention'!$R1025,Sheet1!$A:$A,0),1),"")</f>
        <v/>
      </c>
      <c r="I1025" s="15" t="str">
        <f>+IFERROR(INDEX(Sheet1!N:N,MATCH('Import Demurrage Detention'!$R1025,Sheet1!$A:$A,0),1),"")</f>
        <v/>
      </c>
      <c r="J1025" s="15" t="str">
        <f>+IFERROR(INDEX(Sheet1!O:O,MATCH('Import Demurrage Detention'!$R1025,Sheet1!$A:$A,0),1),"")</f>
        <v/>
      </c>
      <c r="K1025" s="15" t="str">
        <f>+IFERROR(INDEX(Sheet1!P:P,MATCH('Import Demurrage Detention'!$R1025,Sheet1!$A:$A,0),1),"")</f>
        <v/>
      </c>
      <c r="L1025" s="15" t="str">
        <f>+IFERROR(INDEX(Sheet1!Q:Q,MATCH('Import Demurrage Detention'!$R1025,Sheet1!$A:$A,0),1),"")</f>
        <v/>
      </c>
      <c r="M1025" s="15" t="str">
        <f>+IFERROR(INDEX(Sheet1!R:R,MATCH('Import Demurrage Detention'!$R1025,Sheet1!$A:$A,0),1),"")</f>
        <v/>
      </c>
      <c r="N1025" s="15" t="str">
        <f>+IFERROR(INDEX(Sheet1!S:S,MATCH('Import Demurrage Detention'!$R1025,Sheet1!$A:$A,0),1),"")</f>
        <v/>
      </c>
      <c r="O1025" s="15" t="str">
        <f>+IFERROR(INDEX(Sheet1!T:T,MATCH('Import Demurrage Detention'!$R1025,Sheet1!$A:$A,0),1),"")</f>
        <v/>
      </c>
      <c r="P1025" s="15" t="str">
        <f>+IFERROR(INDEX(Sheet1!U:U,MATCH('Import Demurrage Detention'!$R1025,Sheet1!$A:$A,0),1),"")</f>
        <v/>
      </c>
      <c r="Q1025" s="15" t="str">
        <f>+IFERROR(INDEX(Sheet1!V:V,MATCH('Import Demurrage Detention'!$R1025,Sheet1!$A:$A,0),1),"")</f>
        <v/>
      </c>
      <c r="R1025" s="12">
        <f t="shared" si="13"/>
        <v>1017</v>
      </c>
    </row>
    <row r="1026" spans="1:18">
      <c r="A1026" s="14" t="str">
        <f>+IFERROR(INDEX(Sheet1!$C:$C,MATCH('Import Demurrage Detention'!$R1026,Sheet1!$A:$A,0),1),"")</f>
        <v/>
      </c>
      <c r="B1026" s="14" t="str">
        <f>+IFERROR(INDEX(Sheet1!$F:$F,MATCH('Import Demurrage Detention'!$R1026,Sheet1!$A:$A,0),1),"")</f>
        <v/>
      </c>
      <c r="C1026" s="15" t="str">
        <f>+IFERROR(INDEX(Sheet1!$H:$H,MATCH('Import Demurrage Detention'!$R1026,Sheet1!$A:$A,0),1),"")</f>
        <v/>
      </c>
      <c r="D1026" s="15" t="str">
        <f>+IFERROR(INDEX(Sheet1!$I:$I,MATCH('Import Demurrage Detention'!$R1026,Sheet1!$A:$A,0),1),"")</f>
        <v/>
      </c>
      <c r="E1026" s="15" t="str">
        <f>+IFERROR(INDEX(Sheet1!J:J,MATCH('Import Demurrage Detention'!$R1026,Sheet1!$A:$A,0),1),"")</f>
        <v/>
      </c>
      <c r="F1026" s="15" t="str">
        <f>+IFERROR(INDEX(Sheet1!K:K,MATCH('Import Demurrage Detention'!$R1026,Sheet1!$A:$A,0),1),"")</f>
        <v/>
      </c>
      <c r="G1026" s="15" t="str">
        <f>+IFERROR(INDEX(Sheet1!L:L,MATCH('Import Demurrage Detention'!$R1026,Sheet1!$A:$A,0),1),"")</f>
        <v/>
      </c>
      <c r="H1026" s="15" t="str">
        <f>+IFERROR(INDEX(Sheet1!M:M,MATCH('Import Demurrage Detention'!$R1026,Sheet1!$A:$A,0),1),"")</f>
        <v/>
      </c>
      <c r="I1026" s="15" t="str">
        <f>+IFERROR(INDEX(Sheet1!N:N,MATCH('Import Demurrage Detention'!$R1026,Sheet1!$A:$A,0),1),"")</f>
        <v/>
      </c>
      <c r="J1026" s="15" t="str">
        <f>+IFERROR(INDEX(Sheet1!O:O,MATCH('Import Demurrage Detention'!$R1026,Sheet1!$A:$A,0),1),"")</f>
        <v/>
      </c>
      <c r="K1026" s="15" t="str">
        <f>+IFERROR(INDEX(Sheet1!P:P,MATCH('Import Demurrage Detention'!$R1026,Sheet1!$A:$A,0),1),"")</f>
        <v/>
      </c>
      <c r="L1026" s="15" t="str">
        <f>+IFERROR(INDEX(Sheet1!Q:Q,MATCH('Import Demurrage Detention'!$R1026,Sheet1!$A:$A,0),1),"")</f>
        <v/>
      </c>
      <c r="M1026" s="15" t="str">
        <f>+IFERROR(INDEX(Sheet1!R:R,MATCH('Import Demurrage Detention'!$R1026,Sheet1!$A:$A,0),1),"")</f>
        <v/>
      </c>
      <c r="N1026" s="15" t="str">
        <f>+IFERROR(INDEX(Sheet1!S:S,MATCH('Import Demurrage Detention'!$R1026,Sheet1!$A:$A,0),1),"")</f>
        <v/>
      </c>
      <c r="O1026" s="15" t="str">
        <f>+IFERROR(INDEX(Sheet1!T:T,MATCH('Import Demurrage Detention'!$R1026,Sheet1!$A:$A,0),1),"")</f>
        <v/>
      </c>
      <c r="P1026" s="15" t="str">
        <f>+IFERROR(INDEX(Sheet1!U:U,MATCH('Import Demurrage Detention'!$R1026,Sheet1!$A:$A,0),1),"")</f>
        <v/>
      </c>
      <c r="Q1026" s="15" t="str">
        <f>+IFERROR(INDEX(Sheet1!V:V,MATCH('Import Demurrage Detention'!$R1026,Sheet1!$A:$A,0),1),"")</f>
        <v/>
      </c>
      <c r="R1026" s="12">
        <f t="shared" si="13"/>
        <v>1018</v>
      </c>
    </row>
    <row r="1027" spans="1:18">
      <c r="A1027" s="14" t="str">
        <f>+IFERROR(INDEX(Sheet1!$C:$C,MATCH('Import Demurrage Detention'!$R1027,Sheet1!$A:$A,0),1),"")</f>
        <v/>
      </c>
      <c r="B1027" s="14" t="str">
        <f>+IFERROR(INDEX(Sheet1!$F:$F,MATCH('Import Demurrage Detention'!$R1027,Sheet1!$A:$A,0),1),"")</f>
        <v/>
      </c>
      <c r="C1027" s="15" t="str">
        <f>+IFERROR(INDEX(Sheet1!$H:$H,MATCH('Import Demurrage Detention'!$R1027,Sheet1!$A:$A,0),1),"")</f>
        <v/>
      </c>
      <c r="D1027" s="15" t="str">
        <f>+IFERROR(INDEX(Sheet1!$I:$I,MATCH('Import Demurrage Detention'!$R1027,Sheet1!$A:$A,0),1),"")</f>
        <v/>
      </c>
      <c r="E1027" s="15" t="str">
        <f>+IFERROR(INDEX(Sheet1!J:J,MATCH('Import Demurrage Detention'!$R1027,Sheet1!$A:$A,0),1),"")</f>
        <v/>
      </c>
      <c r="F1027" s="15" t="str">
        <f>+IFERROR(INDEX(Sheet1!K:K,MATCH('Import Demurrage Detention'!$R1027,Sheet1!$A:$A,0),1),"")</f>
        <v/>
      </c>
      <c r="G1027" s="15" t="str">
        <f>+IFERROR(INDEX(Sheet1!L:L,MATCH('Import Demurrage Detention'!$R1027,Sheet1!$A:$A,0),1),"")</f>
        <v/>
      </c>
      <c r="H1027" s="15" t="str">
        <f>+IFERROR(INDEX(Sheet1!M:M,MATCH('Import Demurrage Detention'!$R1027,Sheet1!$A:$A,0),1),"")</f>
        <v/>
      </c>
      <c r="I1027" s="15" t="str">
        <f>+IFERROR(INDEX(Sheet1!N:N,MATCH('Import Demurrage Detention'!$R1027,Sheet1!$A:$A,0),1),"")</f>
        <v/>
      </c>
      <c r="J1027" s="15" t="str">
        <f>+IFERROR(INDEX(Sheet1!O:O,MATCH('Import Demurrage Detention'!$R1027,Sheet1!$A:$A,0),1),"")</f>
        <v/>
      </c>
      <c r="K1027" s="15" t="str">
        <f>+IFERROR(INDEX(Sheet1!P:P,MATCH('Import Demurrage Detention'!$R1027,Sheet1!$A:$A,0),1),"")</f>
        <v/>
      </c>
      <c r="L1027" s="15" t="str">
        <f>+IFERROR(INDEX(Sheet1!Q:Q,MATCH('Import Demurrage Detention'!$R1027,Sheet1!$A:$A,0),1),"")</f>
        <v/>
      </c>
      <c r="M1027" s="15" t="str">
        <f>+IFERROR(INDEX(Sheet1!R:R,MATCH('Import Demurrage Detention'!$R1027,Sheet1!$A:$A,0),1),"")</f>
        <v/>
      </c>
      <c r="N1027" s="15" t="str">
        <f>+IFERROR(INDEX(Sheet1!S:S,MATCH('Import Demurrage Detention'!$R1027,Sheet1!$A:$A,0),1),"")</f>
        <v/>
      </c>
      <c r="O1027" s="15" t="str">
        <f>+IFERROR(INDEX(Sheet1!T:T,MATCH('Import Demurrage Detention'!$R1027,Sheet1!$A:$A,0),1),"")</f>
        <v/>
      </c>
      <c r="P1027" s="15" t="str">
        <f>+IFERROR(INDEX(Sheet1!U:U,MATCH('Import Demurrage Detention'!$R1027,Sheet1!$A:$A,0),1),"")</f>
        <v/>
      </c>
      <c r="Q1027" s="15" t="str">
        <f>+IFERROR(INDEX(Sheet1!V:V,MATCH('Import Demurrage Detention'!$R1027,Sheet1!$A:$A,0),1),"")</f>
        <v/>
      </c>
      <c r="R1027" s="12">
        <f t="shared" si="13"/>
        <v>1019</v>
      </c>
    </row>
    <row r="1028" spans="1:18">
      <c r="A1028" s="14" t="str">
        <f>+IFERROR(INDEX(Sheet1!$C:$C,MATCH('Import Demurrage Detention'!$R1028,Sheet1!$A:$A,0),1),"")</f>
        <v/>
      </c>
      <c r="B1028" s="14" t="str">
        <f>+IFERROR(INDEX(Sheet1!$F:$F,MATCH('Import Demurrage Detention'!$R1028,Sheet1!$A:$A,0),1),"")</f>
        <v/>
      </c>
      <c r="C1028" s="15" t="str">
        <f>+IFERROR(INDEX(Sheet1!$H:$H,MATCH('Import Demurrage Detention'!$R1028,Sheet1!$A:$A,0),1),"")</f>
        <v/>
      </c>
      <c r="D1028" s="15" t="str">
        <f>+IFERROR(INDEX(Sheet1!$I:$I,MATCH('Import Demurrage Detention'!$R1028,Sheet1!$A:$A,0),1),"")</f>
        <v/>
      </c>
      <c r="E1028" s="15" t="str">
        <f>+IFERROR(INDEX(Sheet1!J:J,MATCH('Import Demurrage Detention'!$R1028,Sheet1!$A:$A,0),1),"")</f>
        <v/>
      </c>
      <c r="F1028" s="15" t="str">
        <f>+IFERROR(INDEX(Sheet1!K:K,MATCH('Import Demurrage Detention'!$R1028,Sheet1!$A:$A,0),1),"")</f>
        <v/>
      </c>
      <c r="G1028" s="15" t="str">
        <f>+IFERROR(INDEX(Sheet1!L:L,MATCH('Import Demurrage Detention'!$R1028,Sheet1!$A:$A,0),1),"")</f>
        <v/>
      </c>
      <c r="H1028" s="15" t="str">
        <f>+IFERROR(INDEX(Sheet1!M:M,MATCH('Import Demurrage Detention'!$R1028,Sheet1!$A:$A,0),1),"")</f>
        <v/>
      </c>
      <c r="I1028" s="15" t="str">
        <f>+IFERROR(INDEX(Sheet1!N:N,MATCH('Import Demurrage Detention'!$R1028,Sheet1!$A:$A,0),1),"")</f>
        <v/>
      </c>
      <c r="J1028" s="15" t="str">
        <f>+IFERROR(INDEX(Sheet1!O:O,MATCH('Import Demurrage Detention'!$R1028,Sheet1!$A:$A,0),1),"")</f>
        <v/>
      </c>
      <c r="K1028" s="15" t="str">
        <f>+IFERROR(INDEX(Sheet1!P:P,MATCH('Import Demurrage Detention'!$R1028,Sheet1!$A:$A,0),1),"")</f>
        <v/>
      </c>
      <c r="L1028" s="15" t="str">
        <f>+IFERROR(INDEX(Sheet1!Q:Q,MATCH('Import Demurrage Detention'!$R1028,Sheet1!$A:$A,0),1),"")</f>
        <v/>
      </c>
      <c r="M1028" s="15" t="str">
        <f>+IFERROR(INDEX(Sheet1!R:R,MATCH('Import Demurrage Detention'!$R1028,Sheet1!$A:$A,0),1),"")</f>
        <v/>
      </c>
      <c r="N1028" s="15" t="str">
        <f>+IFERROR(INDEX(Sheet1!S:S,MATCH('Import Demurrage Detention'!$R1028,Sheet1!$A:$A,0),1),"")</f>
        <v/>
      </c>
      <c r="O1028" s="15" t="str">
        <f>+IFERROR(INDEX(Sheet1!T:T,MATCH('Import Demurrage Detention'!$R1028,Sheet1!$A:$A,0),1),"")</f>
        <v/>
      </c>
      <c r="P1028" s="15" t="str">
        <f>+IFERROR(INDEX(Sheet1!U:U,MATCH('Import Demurrage Detention'!$R1028,Sheet1!$A:$A,0),1),"")</f>
        <v/>
      </c>
      <c r="Q1028" s="15" t="str">
        <f>+IFERROR(INDEX(Sheet1!V:V,MATCH('Import Demurrage Detention'!$R1028,Sheet1!$A:$A,0),1),"")</f>
        <v/>
      </c>
      <c r="R1028" s="12">
        <f t="shared" si="13"/>
        <v>1020</v>
      </c>
    </row>
    <row r="1029" spans="1:18">
      <c r="A1029" s="14" t="str">
        <f>+IFERROR(INDEX(Sheet1!$C:$C,MATCH('Import Demurrage Detention'!$R1029,Sheet1!$A:$A,0),1),"")</f>
        <v/>
      </c>
      <c r="B1029" s="14" t="str">
        <f>+IFERROR(INDEX(Sheet1!$F:$F,MATCH('Import Demurrage Detention'!$R1029,Sheet1!$A:$A,0),1),"")</f>
        <v/>
      </c>
      <c r="C1029" s="15" t="str">
        <f>+IFERROR(INDEX(Sheet1!$H:$H,MATCH('Import Demurrage Detention'!$R1029,Sheet1!$A:$A,0),1),"")</f>
        <v/>
      </c>
      <c r="D1029" s="15" t="str">
        <f>+IFERROR(INDEX(Sheet1!$I:$I,MATCH('Import Demurrage Detention'!$R1029,Sheet1!$A:$A,0),1),"")</f>
        <v/>
      </c>
      <c r="E1029" s="15" t="str">
        <f>+IFERROR(INDEX(Sheet1!J:J,MATCH('Import Demurrage Detention'!$R1029,Sheet1!$A:$A,0),1),"")</f>
        <v/>
      </c>
      <c r="F1029" s="15" t="str">
        <f>+IFERROR(INDEX(Sheet1!K:K,MATCH('Import Demurrage Detention'!$R1029,Sheet1!$A:$A,0),1),"")</f>
        <v/>
      </c>
      <c r="G1029" s="15" t="str">
        <f>+IFERROR(INDEX(Sheet1!L:L,MATCH('Import Demurrage Detention'!$R1029,Sheet1!$A:$A,0),1),"")</f>
        <v/>
      </c>
      <c r="H1029" s="15" t="str">
        <f>+IFERROR(INDEX(Sheet1!M:M,MATCH('Import Demurrage Detention'!$R1029,Sheet1!$A:$A,0),1),"")</f>
        <v/>
      </c>
      <c r="I1029" s="15" t="str">
        <f>+IFERROR(INDEX(Sheet1!N:N,MATCH('Import Demurrage Detention'!$R1029,Sheet1!$A:$A,0),1),"")</f>
        <v/>
      </c>
      <c r="J1029" s="15" t="str">
        <f>+IFERROR(INDEX(Sheet1!O:O,MATCH('Import Demurrage Detention'!$R1029,Sheet1!$A:$A,0),1),"")</f>
        <v/>
      </c>
      <c r="K1029" s="15" t="str">
        <f>+IFERROR(INDEX(Sheet1!P:P,MATCH('Import Demurrage Detention'!$R1029,Sheet1!$A:$A,0),1),"")</f>
        <v/>
      </c>
      <c r="L1029" s="15" t="str">
        <f>+IFERROR(INDEX(Sheet1!Q:Q,MATCH('Import Demurrage Detention'!$R1029,Sheet1!$A:$A,0),1),"")</f>
        <v/>
      </c>
      <c r="M1029" s="15" t="str">
        <f>+IFERROR(INDEX(Sheet1!R:R,MATCH('Import Demurrage Detention'!$R1029,Sheet1!$A:$A,0),1),"")</f>
        <v/>
      </c>
      <c r="N1029" s="15" t="str">
        <f>+IFERROR(INDEX(Sheet1!S:S,MATCH('Import Demurrage Detention'!$R1029,Sheet1!$A:$A,0),1),"")</f>
        <v/>
      </c>
      <c r="O1029" s="15" t="str">
        <f>+IFERROR(INDEX(Sheet1!T:T,MATCH('Import Demurrage Detention'!$R1029,Sheet1!$A:$A,0),1),"")</f>
        <v/>
      </c>
      <c r="P1029" s="15" t="str">
        <f>+IFERROR(INDEX(Sheet1!U:U,MATCH('Import Demurrage Detention'!$R1029,Sheet1!$A:$A,0),1),"")</f>
        <v/>
      </c>
      <c r="Q1029" s="15" t="str">
        <f>+IFERROR(INDEX(Sheet1!V:V,MATCH('Import Demurrage Detention'!$R1029,Sheet1!$A:$A,0),1),"")</f>
        <v/>
      </c>
      <c r="R1029" s="12">
        <f t="shared" si="13"/>
        <v>1021</v>
      </c>
    </row>
    <row r="1030" spans="1:18">
      <c r="A1030" s="14" t="str">
        <f>+IFERROR(INDEX(Sheet1!$C:$C,MATCH('Import Demurrage Detention'!$R1030,Sheet1!$A:$A,0),1),"")</f>
        <v/>
      </c>
      <c r="B1030" s="14" t="str">
        <f>+IFERROR(INDEX(Sheet1!$F:$F,MATCH('Import Demurrage Detention'!$R1030,Sheet1!$A:$A,0),1),"")</f>
        <v/>
      </c>
      <c r="C1030" s="15" t="str">
        <f>+IFERROR(INDEX(Sheet1!$H:$H,MATCH('Import Demurrage Detention'!$R1030,Sheet1!$A:$A,0),1),"")</f>
        <v/>
      </c>
      <c r="D1030" s="15" t="str">
        <f>+IFERROR(INDEX(Sheet1!$I:$I,MATCH('Import Demurrage Detention'!$R1030,Sheet1!$A:$A,0),1),"")</f>
        <v/>
      </c>
      <c r="E1030" s="15" t="str">
        <f>+IFERROR(INDEX(Sheet1!J:J,MATCH('Import Demurrage Detention'!$R1030,Sheet1!$A:$A,0),1),"")</f>
        <v/>
      </c>
      <c r="F1030" s="15" t="str">
        <f>+IFERROR(INDEX(Sheet1!K:K,MATCH('Import Demurrage Detention'!$R1030,Sheet1!$A:$A,0),1),"")</f>
        <v/>
      </c>
      <c r="G1030" s="15" t="str">
        <f>+IFERROR(INDEX(Sheet1!L:L,MATCH('Import Demurrage Detention'!$R1030,Sheet1!$A:$A,0),1),"")</f>
        <v/>
      </c>
      <c r="H1030" s="15" t="str">
        <f>+IFERROR(INDEX(Sheet1!M:M,MATCH('Import Demurrage Detention'!$R1030,Sheet1!$A:$A,0),1),"")</f>
        <v/>
      </c>
      <c r="I1030" s="15" t="str">
        <f>+IFERROR(INDEX(Sheet1!N:N,MATCH('Import Demurrage Detention'!$R1030,Sheet1!$A:$A,0),1),"")</f>
        <v/>
      </c>
      <c r="J1030" s="15" t="str">
        <f>+IFERROR(INDEX(Sheet1!O:O,MATCH('Import Demurrage Detention'!$R1030,Sheet1!$A:$A,0),1),"")</f>
        <v/>
      </c>
      <c r="K1030" s="15" t="str">
        <f>+IFERROR(INDEX(Sheet1!P:P,MATCH('Import Demurrage Detention'!$R1030,Sheet1!$A:$A,0),1),"")</f>
        <v/>
      </c>
      <c r="L1030" s="15" t="str">
        <f>+IFERROR(INDEX(Sheet1!Q:Q,MATCH('Import Demurrage Detention'!$R1030,Sheet1!$A:$A,0),1),"")</f>
        <v/>
      </c>
      <c r="M1030" s="15" t="str">
        <f>+IFERROR(INDEX(Sheet1!R:R,MATCH('Import Demurrage Detention'!$R1030,Sheet1!$A:$A,0),1),"")</f>
        <v/>
      </c>
      <c r="N1030" s="15" t="str">
        <f>+IFERROR(INDEX(Sheet1!S:S,MATCH('Import Demurrage Detention'!$R1030,Sheet1!$A:$A,0),1),"")</f>
        <v/>
      </c>
      <c r="O1030" s="15" t="str">
        <f>+IFERROR(INDEX(Sheet1!T:T,MATCH('Import Demurrage Detention'!$R1030,Sheet1!$A:$A,0),1),"")</f>
        <v/>
      </c>
      <c r="P1030" s="15" t="str">
        <f>+IFERROR(INDEX(Sheet1!U:U,MATCH('Import Demurrage Detention'!$R1030,Sheet1!$A:$A,0),1),"")</f>
        <v/>
      </c>
      <c r="Q1030" s="15" t="str">
        <f>+IFERROR(INDEX(Sheet1!V:V,MATCH('Import Demurrage Detention'!$R1030,Sheet1!$A:$A,0),1),"")</f>
        <v/>
      </c>
      <c r="R1030" s="12">
        <f t="shared" si="13"/>
        <v>1022</v>
      </c>
    </row>
    <row r="1031" spans="1:18">
      <c r="A1031" s="14" t="str">
        <f>+IFERROR(INDEX(Sheet1!$C:$C,MATCH('Import Demurrage Detention'!$R1031,Sheet1!$A:$A,0),1),"")</f>
        <v/>
      </c>
      <c r="B1031" s="14" t="str">
        <f>+IFERROR(INDEX(Sheet1!$F:$F,MATCH('Import Demurrage Detention'!$R1031,Sheet1!$A:$A,0),1),"")</f>
        <v/>
      </c>
      <c r="C1031" s="15" t="str">
        <f>+IFERROR(INDEX(Sheet1!$H:$H,MATCH('Import Demurrage Detention'!$R1031,Sheet1!$A:$A,0),1),"")</f>
        <v/>
      </c>
      <c r="D1031" s="15" t="str">
        <f>+IFERROR(INDEX(Sheet1!$I:$I,MATCH('Import Demurrage Detention'!$R1031,Sheet1!$A:$A,0),1),"")</f>
        <v/>
      </c>
      <c r="E1031" s="15" t="str">
        <f>+IFERROR(INDEX(Sheet1!J:J,MATCH('Import Demurrage Detention'!$R1031,Sheet1!$A:$A,0),1),"")</f>
        <v/>
      </c>
      <c r="F1031" s="15" t="str">
        <f>+IFERROR(INDEX(Sheet1!K:K,MATCH('Import Demurrage Detention'!$R1031,Sheet1!$A:$A,0),1),"")</f>
        <v/>
      </c>
      <c r="G1031" s="15" t="str">
        <f>+IFERROR(INDEX(Sheet1!L:L,MATCH('Import Demurrage Detention'!$R1031,Sheet1!$A:$A,0),1),"")</f>
        <v/>
      </c>
      <c r="H1031" s="15" t="str">
        <f>+IFERROR(INDEX(Sheet1!M:M,MATCH('Import Demurrage Detention'!$R1031,Sheet1!$A:$A,0),1),"")</f>
        <v/>
      </c>
      <c r="I1031" s="15" t="str">
        <f>+IFERROR(INDEX(Sheet1!N:N,MATCH('Import Demurrage Detention'!$R1031,Sheet1!$A:$A,0),1),"")</f>
        <v/>
      </c>
      <c r="J1031" s="15" t="str">
        <f>+IFERROR(INDEX(Sheet1!O:O,MATCH('Import Demurrage Detention'!$R1031,Sheet1!$A:$A,0),1),"")</f>
        <v/>
      </c>
      <c r="K1031" s="15" t="str">
        <f>+IFERROR(INDEX(Sheet1!P:P,MATCH('Import Demurrage Detention'!$R1031,Sheet1!$A:$A,0),1),"")</f>
        <v/>
      </c>
      <c r="L1031" s="15" t="str">
        <f>+IFERROR(INDEX(Sheet1!Q:Q,MATCH('Import Demurrage Detention'!$R1031,Sheet1!$A:$A,0),1),"")</f>
        <v/>
      </c>
      <c r="M1031" s="15" t="str">
        <f>+IFERROR(INDEX(Sheet1!R:R,MATCH('Import Demurrage Detention'!$R1031,Sheet1!$A:$A,0),1),"")</f>
        <v/>
      </c>
      <c r="N1031" s="15" t="str">
        <f>+IFERROR(INDEX(Sheet1!S:S,MATCH('Import Demurrage Detention'!$R1031,Sheet1!$A:$A,0),1),"")</f>
        <v/>
      </c>
      <c r="O1031" s="15" t="str">
        <f>+IFERROR(INDEX(Sheet1!T:T,MATCH('Import Demurrage Detention'!$R1031,Sheet1!$A:$A,0),1),"")</f>
        <v/>
      </c>
      <c r="P1031" s="15" t="str">
        <f>+IFERROR(INDEX(Sheet1!U:U,MATCH('Import Demurrage Detention'!$R1031,Sheet1!$A:$A,0),1),"")</f>
        <v/>
      </c>
      <c r="Q1031" s="15" t="str">
        <f>+IFERROR(INDEX(Sheet1!V:V,MATCH('Import Demurrage Detention'!$R1031,Sheet1!$A:$A,0),1),"")</f>
        <v/>
      </c>
      <c r="R1031" s="12">
        <f t="shared" si="13"/>
        <v>1023</v>
      </c>
    </row>
    <row r="1032" spans="1:18">
      <c r="A1032" s="14" t="str">
        <f>+IFERROR(INDEX(Sheet1!$C:$C,MATCH('Import Demurrage Detention'!$R1032,Sheet1!$A:$A,0),1),"")</f>
        <v/>
      </c>
      <c r="B1032" s="14" t="str">
        <f>+IFERROR(INDEX(Sheet1!$F:$F,MATCH('Import Demurrage Detention'!$R1032,Sheet1!$A:$A,0),1),"")</f>
        <v/>
      </c>
      <c r="C1032" s="15" t="str">
        <f>+IFERROR(INDEX(Sheet1!$H:$H,MATCH('Import Demurrage Detention'!$R1032,Sheet1!$A:$A,0),1),"")</f>
        <v/>
      </c>
      <c r="D1032" s="15" t="str">
        <f>+IFERROR(INDEX(Sheet1!$I:$I,MATCH('Import Demurrage Detention'!$R1032,Sheet1!$A:$A,0),1),"")</f>
        <v/>
      </c>
      <c r="E1032" s="15" t="str">
        <f>+IFERROR(INDEX(Sheet1!J:J,MATCH('Import Demurrage Detention'!$R1032,Sheet1!$A:$A,0),1),"")</f>
        <v/>
      </c>
      <c r="F1032" s="15" t="str">
        <f>+IFERROR(INDEX(Sheet1!K:K,MATCH('Import Demurrage Detention'!$R1032,Sheet1!$A:$A,0),1),"")</f>
        <v/>
      </c>
      <c r="G1032" s="15" t="str">
        <f>+IFERROR(INDEX(Sheet1!L:L,MATCH('Import Demurrage Detention'!$R1032,Sheet1!$A:$A,0),1),"")</f>
        <v/>
      </c>
      <c r="H1032" s="15" t="str">
        <f>+IFERROR(INDEX(Sheet1!M:M,MATCH('Import Demurrage Detention'!$R1032,Sheet1!$A:$A,0),1),"")</f>
        <v/>
      </c>
      <c r="I1032" s="15" t="str">
        <f>+IFERROR(INDEX(Sheet1!N:N,MATCH('Import Demurrage Detention'!$R1032,Sheet1!$A:$A,0),1),"")</f>
        <v/>
      </c>
      <c r="J1032" s="15" t="str">
        <f>+IFERROR(INDEX(Sheet1!O:O,MATCH('Import Demurrage Detention'!$R1032,Sheet1!$A:$A,0),1),"")</f>
        <v/>
      </c>
      <c r="K1032" s="15" t="str">
        <f>+IFERROR(INDEX(Sheet1!P:P,MATCH('Import Demurrage Detention'!$R1032,Sheet1!$A:$A,0),1),"")</f>
        <v/>
      </c>
      <c r="L1032" s="15" t="str">
        <f>+IFERROR(INDEX(Sheet1!Q:Q,MATCH('Import Demurrage Detention'!$R1032,Sheet1!$A:$A,0),1),"")</f>
        <v/>
      </c>
      <c r="M1032" s="15" t="str">
        <f>+IFERROR(INDEX(Sheet1!R:R,MATCH('Import Demurrage Detention'!$R1032,Sheet1!$A:$A,0),1),"")</f>
        <v/>
      </c>
      <c r="N1032" s="15" t="str">
        <f>+IFERROR(INDEX(Sheet1!S:S,MATCH('Import Demurrage Detention'!$R1032,Sheet1!$A:$A,0),1),"")</f>
        <v/>
      </c>
      <c r="O1032" s="15" t="str">
        <f>+IFERROR(INDEX(Sheet1!T:T,MATCH('Import Demurrage Detention'!$R1032,Sheet1!$A:$A,0),1),"")</f>
        <v/>
      </c>
      <c r="P1032" s="15" t="str">
        <f>+IFERROR(INDEX(Sheet1!U:U,MATCH('Import Demurrage Detention'!$R1032,Sheet1!$A:$A,0),1),"")</f>
        <v/>
      </c>
      <c r="Q1032" s="15" t="str">
        <f>+IFERROR(INDEX(Sheet1!V:V,MATCH('Import Demurrage Detention'!$R1032,Sheet1!$A:$A,0),1),"")</f>
        <v/>
      </c>
      <c r="R1032" s="12">
        <f t="shared" si="13"/>
        <v>1024</v>
      </c>
    </row>
    <row r="1033" spans="1:18">
      <c r="A1033" s="14" t="str">
        <f>+IFERROR(INDEX(Sheet1!$C:$C,MATCH('Import Demurrage Detention'!$R1033,Sheet1!$A:$A,0),1),"")</f>
        <v/>
      </c>
      <c r="B1033" s="14" t="str">
        <f>+IFERROR(INDEX(Sheet1!$F:$F,MATCH('Import Demurrage Detention'!$R1033,Sheet1!$A:$A,0),1),"")</f>
        <v/>
      </c>
      <c r="C1033" s="15" t="str">
        <f>+IFERROR(INDEX(Sheet1!$H:$H,MATCH('Import Demurrage Detention'!$R1033,Sheet1!$A:$A,0),1),"")</f>
        <v/>
      </c>
      <c r="D1033" s="15" t="str">
        <f>+IFERROR(INDEX(Sheet1!$I:$I,MATCH('Import Demurrage Detention'!$R1033,Sheet1!$A:$A,0),1),"")</f>
        <v/>
      </c>
      <c r="E1033" s="15" t="str">
        <f>+IFERROR(INDEX(Sheet1!J:J,MATCH('Import Demurrage Detention'!$R1033,Sheet1!$A:$A,0),1),"")</f>
        <v/>
      </c>
      <c r="F1033" s="15" t="str">
        <f>+IFERROR(INDEX(Sheet1!K:K,MATCH('Import Demurrage Detention'!$R1033,Sheet1!$A:$A,0),1),"")</f>
        <v/>
      </c>
      <c r="G1033" s="15" t="str">
        <f>+IFERROR(INDEX(Sheet1!L:L,MATCH('Import Demurrage Detention'!$R1033,Sheet1!$A:$A,0),1),"")</f>
        <v/>
      </c>
      <c r="H1033" s="15" t="str">
        <f>+IFERROR(INDEX(Sheet1!M:M,MATCH('Import Demurrage Detention'!$R1033,Sheet1!$A:$A,0),1),"")</f>
        <v/>
      </c>
      <c r="I1033" s="15" t="str">
        <f>+IFERROR(INDEX(Sheet1!N:N,MATCH('Import Demurrage Detention'!$R1033,Sheet1!$A:$A,0),1),"")</f>
        <v/>
      </c>
      <c r="J1033" s="15" t="str">
        <f>+IFERROR(INDEX(Sheet1!O:O,MATCH('Import Demurrage Detention'!$R1033,Sheet1!$A:$A,0),1),"")</f>
        <v/>
      </c>
      <c r="K1033" s="15" t="str">
        <f>+IFERROR(INDEX(Sheet1!P:P,MATCH('Import Demurrage Detention'!$R1033,Sheet1!$A:$A,0),1),"")</f>
        <v/>
      </c>
      <c r="L1033" s="15" t="str">
        <f>+IFERROR(INDEX(Sheet1!Q:Q,MATCH('Import Demurrage Detention'!$R1033,Sheet1!$A:$A,0),1),"")</f>
        <v/>
      </c>
      <c r="M1033" s="15" t="str">
        <f>+IFERROR(INDEX(Sheet1!R:R,MATCH('Import Demurrage Detention'!$R1033,Sheet1!$A:$A,0),1),"")</f>
        <v/>
      </c>
      <c r="N1033" s="15" t="str">
        <f>+IFERROR(INDEX(Sheet1!S:S,MATCH('Import Demurrage Detention'!$R1033,Sheet1!$A:$A,0),1),"")</f>
        <v/>
      </c>
      <c r="O1033" s="15" t="str">
        <f>+IFERROR(INDEX(Sheet1!T:T,MATCH('Import Demurrage Detention'!$R1033,Sheet1!$A:$A,0),1),"")</f>
        <v/>
      </c>
      <c r="P1033" s="15" t="str">
        <f>+IFERROR(INDEX(Sheet1!U:U,MATCH('Import Demurrage Detention'!$R1033,Sheet1!$A:$A,0),1),"")</f>
        <v/>
      </c>
      <c r="Q1033" s="15" t="str">
        <f>+IFERROR(INDEX(Sheet1!V:V,MATCH('Import Demurrage Detention'!$R1033,Sheet1!$A:$A,0),1),"")</f>
        <v/>
      </c>
      <c r="R1033" s="12">
        <f t="shared" si="13"/>
        <v>1025</v>
      </c>
    </row>
    <row r="1034" spans="1:18">
      <c r="A1034" s="14" t="str">
        <f>+IFERROR(INDEX(Sheet1!$C:$C,MATCH('Import Demurrage Detention'!$R1034,Sheet1!$A:$A,0),1),"")</f>
        <v/>
      </c>
      <c r="B1034" s="14" t="str">
        <f>+IFERROR(INDEX(Sheet1!$F:$F,MATCH('Import Demurrage Detention'!$R1034,Sheet1!$A:$A,0),1),"")</f>
        <v/>
      </c>
      <c r="C1034" s="15" t="str">
        <f>+IFERROR(INDEX(Sheet1!$H:$H,MATCH('Import Demurrage Detention'!$R1034,Sheet1!$A:$A,0),1),"")</f>
        <v/>
      </c>
      <c r="D1034" s="15" t="str">
        <f>+IFERROR(INDEX(Sheet1!$I:$I,MATCH('Import Demurrage Detention'!$R1034,Sheet1!$A:$A,0),1),"")</f>
        <v/>
      </c>
      <c r="E1034" s="15" t="str">
        <f>+IFERROR(INDEX(Sheet1!J:J,MATCH('Import Demurrage Detention'!$R1034,Sheet1!$A:$A,0),1),"")</f>
        <v/>
      </c>
      <c r="F1034" s="15" t="str">
        <f>+IFERROR(INDEX(Sheet1!K:K,MATCH('Import Demurrage Detention'!$R1034,Sheet1!$A:$A,0),1),"")</f>
        <v/>
      </c>
      <c r="G1034" s="15" t="str">
        <f>+IFERROR(INDEX(Sheet1!L:L,MATCH('Import Demurrage Detention'!$R1034,Sheet1!$A:$A,0),1),"")</f>
        <v/>
      </c>
      <c r="H1034" s="15" t="str">
        <f>+IFERROR(INDEX(Sheet1!M:M,MATCH('Import Demurrage Detention'!$R1034,Sheet1!$A:$A,0),1),"")</f>
        <v/>
      </c>
      <c r="I1034" s="15" t="str">
        <f>+IFERROR(INDEX(Sheet1!N:N,MATCH('Import Demurrage Detention'!$R1034,Sheet1!$A:$A,0),1),"")</f>
        <v/>
      </c>
      <c r="J1034" s="15" t="str">
        <f>+IFERROR(INDEX(Sheet1!O:O,MATCH('Import Demurrage Detention'!$R1034,Sheet1!$A:$A,0),1),"")</f>
        <v/>
      </c>
      <c r="K1034" s="15" t="str">
        <f>+IFERROR(INDEX(Sheet1!P:P,MATCH('Import Demurrage Detention'!$R1034,Sheet1!$A:$A,0),1),"")</f>
        <v/>
      </c>
      <c r="L1034" s="15" t="str">
        <f>+IFERROR(INDEX(Sheet1!Q:Q,MATCH('Import Demurrage Detention'!$R1034,Sheet1!$A:$A,0),1),"")</f>
        <v/>
      </c>
      <c r="M1034" s="15" t="str">
        <f>+IFERROR(INDEX(Sheet1!R:R,MATCH('Import Demurrage Detention'!$R1034,Sheet1!$A:$A,0),1),"")</f>
        <v/>
      </c>
      <c r="N1034" s="15" t="str">
        <f>+IFERROR(INDEX(Sheet1!S:S,MATCH('Import Demurrage Detention'!$R1034,Sheet1!$A:$A,0),1),"")</f>
        <v/>
      </c>
      <c r="O1034" s="15" t="str">
        <f>+IFERROR(INDEX(Sheet1!T:T,MATCH('Import Demurrage Detention'!$R1034,Sheet1!$A:$A,0),1),"")</f>
        <v/>
      </c>
      <c r="P1034" s="15" t="str">
        <f>+IFERROR(INDEX(Sheet1!U:U,MATCH('Import Demurrage Detention'!$R1034,Sheet1!$A:$A,0),1),"")</f>
        <v/>
      </c>
      <c r="Q1034" s="15" t="str">
        <f>+IFERROR(INDEX(Sheet1!V:V,MATCH('Import Demurrage Detention'!$R1034,Sheet1!$A:$A,0),1),"")</f>
        <v/>
      </c>
      <c r="R1034" s="12">
        <f t="shared" si="13"/>
        <v>1026</v>
      </c>
    </row>
    <row r="1035" spans="1:18">
      <c r="A1035" s="14" t="str">
        <f>+IFERROR(INDEX(Sheet1!$C:$C,MATCH('Import Demurrage Detention'!$R1035,Sheet1!$A:$A,0),1),"")</f>
        <v/>
      </c>
      <c r="B1035" s="14" t="str">
        <f>+IFERROR(INDEX(Sheet1!$F:$F,MATCH('Import Demurrage Detention'!$R1035,Sheet1!$A:$A,0),1),"")</f>
        <v/>
      </c>
      <c r="C1035" s="15" t="str">
        <f>+IFERROR(INDEX(Sheet1!$H:$H,MATCH('Import Demurrage Detention'!$R1035,Sheet1!$A:$A,0),1),"")</f>
        <v/>
      </c>
      <c r="D1035" s="15" t="str">
        <f>+IFERROR(INDEX(Sheet1!$I:$I,MATCH('Import Demurrage Detention'!$R1035,Sheet1!$A:$A,0),1),"")</f>
        <v/>
      </c>
      <c r="E1035" s="15" t="str">
        <f>+IFERROR(INDEX(Sheet1!J:J,MATCH('Import Demurrage Detention'!$R1035,Sheet1!$A:$A,0),1),"")</f>
        <v/>
      </c>
      <c r="F1035" s="15" t="str">
        <f>+IFERROR(INDEX(Sheet1!K:K,MATCH('Import Demurrage Detention'!$R1035,Sheet1!$A:$A,0),1),"")</f>
        <v/>
      </c>
      <c r="G1035" s="15" t="str">
        <f>+IFERROR(INDEX(Sheet1!L:L,MATCH('Import Demurrage Detention'!$R1035,Sheet1!$A:$A,0),1),"")</f>
        <v/>
      </c>
      <c r="H1035" s="15" t="str">
        <f>+IFERROR(INDEX(Sheet1!M:M,MATCH('Import Demurrage Detention'!$R1035,Sheet1!$A:$A,0),1),"")</f>
        <v/>
      </c>
      <c r="I1035" s="15" t="str">
        <f>+IFERROR(INDEX(Sheet1!N:N,MATCH('Import Demurrage Detention'!$R1035,Sheet1!$A:$A,0),1),"")</f>
        <v/>
      </c>
      <c r="J1035" s="15" t="str">
        <f>+IFERROR(INDEX(Sheet1!O:O,MATCH('Import Demurrage Detention'!$R1035,Sheet1!$A:$A,0),1),"")</f>
        <v/>
      </c>
      <c r="K1035" s="15" t="str">
        <f>+IFERROR(INDEX(Sheet1!P:P,MATCH('Import Demurrage Detention'!$R1035,Sheet1!$A:$A,0),1),"")</f>
        <v/>
      </c>
      <c r="L1035" s="15" t="str">
        <f>+IFERROR(INDEX(Sheet1!Q:Q,MATCH('Import Demurrage Detention'!$R1035,Sheet1!$A:$A,0),1),"")</f>
        <v/>
      </c>
      <c r="M1035" s="15" t="str">
        <f>+IFERROR(INDEX(Sheet1!R:R,MATCH('Import Demurrage Detention'!$R1035,Sheet1!$A:$A,0),1),"")</f>
        <v/>
      </c>
      <c r="N1035" s="15" t="str">
        <f>+IFERROR(INDEX(Sheet1!S:S,MATCH('Import Demurrage Detention'!$R1035,Sheet1!$A:$A,0),1),"")</f>
        <v/>
      </c>
      <c r="O1035" s="15" t="str">
        <f>+IFERROR(INDEX(Sheet1!T:T,MATCH('Import Demurrage Detention'!$R1035,Sheet1!$A:$A,0),1),"")</f>
        <v/>
      </c>
      <c r="P1035" s="15" t="str">
        <f>+IFERROR(INDEX(Sheet1!U:U,MATCH('Import Demurrage Detention'!$R1035,Sheet1!$A:$A,0),1),"")</f>
        <v/>
      </c>
      <c r="Q1035" s="15" t="str">
        <f>+IFERROR(INDEX(Sheet1!V:V,MATCH('Import Demurrage Detention'!$R1035,Sheet1!$A:$A,0),1),"")</f>
        <v/>
      </c>
      <c r="R1035" s="12">
        <f t="shared" si="13"/>
        <v>1027</v>
      </c>
    </row>
    <row r="1036" spans="1:18">
      <c r="A1036" s="14" t="str">
        <f>+IFERROR(INDEX(Sheet1!$C:$C,MATCH('Import Demurrage Detention'!$R1036,Sheet1!$A:$A,0),1),"")</f>
        <v/>
      </c>
      <c r="B1036" s="14" t="str">
        <f>+IFERROR(INDEX(Sheet1!$F:$F,MATCH('Import Demurrage Detention'!$R1036,Sheet1!$A:$A,0),1),"")</f>
        <v/>
      </c>
      <c r="C1036" s="15" t="str">
        <f>+IFERROR(INDEX(Sheet1!$H:$H,MATCH('Import Demurrage Detention'!$R1036,Sheet1!$A:$A,0),1),"")</f>
        <v/>
      </c>
      <c r="D1036" s="15" t="str">
        <f>+IFERROR(INDEX(Sheet1!$I:$I,MATCH('Import Demurrage Detention'!$R1036,Sheet1!$A:$A,0),1),"")</f>
        <v/>
      </c>
      <c r="E1036" s="15" t="str">
        <f>+IFERROR(INDEX(Sheet1!J:J,MATCH('Import Demurrage Detention'!$R1036,Sheet1!$A:$A,0),1),"")</f>
        <v/>
      </c>
      <c r="F1036" s="15" t="str">
        <f>+IFERROR(INDEX(Sheet1!K:K,MATCH('Import Demurrage Detention'!$R1036,Sheet1!$A:$A,0),1),"")</f>
        <v/>
      </c>
      <c r="G1036" s="15" t="str">
        <f>+IFERROR(INDEX(Sheet1!L:L,MATCH('Import Demurrage Detention'!$R1036,Sheet1!$A:$A,0),1),"")</f>
        <v/>
      </c>
      <c r="H1036" s="15" t="str">
        <f>+IFERROR(INDEX(Sheet1!M:M,MATCH('Import Demurrage Detention'!$R1036,Sheet1!$A:$A,0),1),"")</f>
        <v/>
      </c>
      <c r="I1036" s="15" t="str">
        <f>+IFERROR(INDEX(Sheet1!N:N,MATCH('Import Demurrage Detention'!$R1036,Sheet1!$A:$A,0),1),"")</f>
        <v/>
      </c>
      <c r="J1036" s="15" t="str">
        <f>+IFERROR(INDEX(Sheet1!O:O,MATCH('Import Demurrage Detention'!$R1036,Sheet1!$A:$A,0),1),"")</f>
        <v/>
      </c>
      <c r="K1036" s="15" t="str">
        <f>+IFERROR(INDEX(Sheet1!P:P,MATCH('Import Demurrage Detention'!$R1036,Sheet1!$A:$A,0),1),"")</f>
        <v/>
      </c>
      <c r="L1036" s="15" t="str">
        <f>+IFERROR(INDEX(Sheet1!Q:Q,MATCH('Import Demurrage Detention'!$R1036,Sheet1!$A:$A,0),1),"")</f>
        <v/>
      </c>
      <c r="M1036" s="15" t="str">
        <f>+IFERROR(INDEX(Sheet1!R:R,MATCH('Import Demurrage Detention'!$R1036,Sheet1!$A:$A,0),1),"")</f>
        <v/>
      </c>
      <c r="N1036" s="15" t="str">
        <f>+IFERROR(INDEX(Sheet1!S:S,MATCH('Import Demurrage Detention'!$R1036,Sheet1!$A:$A,0),1),"")</f>
        <v/>
      </c>
      <c r="O1036" s="15" t="str">
        <f>+IFERROR(INDEX(Sheet1!T:T,MATCH('Import Demurrage Detention'!$R1036,Sheet1!$A:$A,0),1),"")</f>
        <v/>
      </c>
      <c r="P1036" s="15" t="str">
        <f>+IFERROR(INDEX(Sheet1!U:U,MATCH('Import Demurrage Detention'!$R1036,Sheet1!$A:$A,0),1),"")</f>
        <v/>
      </c>
      <c r="Q1036" s="15" t="str">
        <f>+IFERROR(INDEX(Sheet1!V:V,MATCH('Import Demurrage Detention'!$R1036,Sheet1!$A:$A,0),1),"")</f>
        <v/>
      </c>
      <c r="R1036" s="12">
        <f t="shared" si="13"/>
        <v>1028</v>
      </c>
    </row>
    <row r="1037" spans="1:18">
      <c r="A1037" s="14" t="str">
        <f>+IFERROR(INDEX(Sheet1!$C:$C,MATCH('Import Demurrage Detention'!$R1037,Sheet1!$A:$A,0),1),"")</f>
        <v/>
      </c>
      <c r="B1037" s="14" t="str">
        <f>+IFERROR(INDEX(Sheet1!$F:$F,MATCH('Import Demurrage Detention'!$R1037,Sheet1!$A:$A,0),1),"")</f>
        <v/>
      </c>
      <c r="C1037" s="15" t="str">
        <f>+IFERROR(INDEX(Sheet1!$H:$H,MATCH('Import Demurrage Detention'!$R1037,Sheet1!$A:$A,0),1),"")</f>
        <v/>
      </c>
      <c r="D1037" s="15" t="str">
        <f>+IFERROR(INDEX(Sheet1!$I:$I,MATCH('Import Demurrage Detention'!$R1037,Sheet1!$A:$A,0),1),"")</f>
        <v/>
      </c>
      <c r="E1037" s="15" t="str">
        <f>+IFERROR(INDEX(Sheet1!J:J,MATCH('Import Demurrage Detention'!$R1037,Sheet1!$A:$A,0),1),"")</f>
        <v/>
      </c>
      <c r="F1037" s="15" t="str">
        <f>+IFERROR(INDEX(Sheet1!K:K,MATCH('Import Demurrage Detention'!$R1037,Sheet1!$A:$A,0),1),"")</f>
        <v/>
      </c>
      <c r="G1037" s="15" t="str">
        <f>+IFERROR(INDEX(Sheet1!L:L,MATCH('Import Demurrage Detention'!$R1037,Sheet1!$A:$A,0),1),"")</f>
        <v/>
      </c>
      <c r="H1037" s="15" t="str">
        <f>+IFERROR(INDEX(Sheet1!M:M,MATCH('Import Demurrage Detention'!$R1037,Sheet1!$A:$A,0),1),"")</f>
        <v/>
      </c>
      <c r="I1037" s="15" t="str">
        <f>+IFERROR(INDEX(Sheet1!N:N,MATCH('Import Demurrage Detention'!$R1037,Sheet1!$A:$A,0),1),"")</f>
        <v/>
      </c>
      <c r="J1037" s="15" t="str">
        <f>+IFERROR(INDEX(Sheet1!O:O,MATCH('Import Demurrage Detention'!$R1037,Sheet1!$A:$A,0),1),"")</f>
        <v/>
      </c>
      <c r="K1037" s="15" t="str">
        <f>+IFERROR(INDEX(Sheet1!P:P,MATCH('Import Demurrage Detention'!$R1037,Sheet1!$A:$A,0),1),"")</f>
        <v/>
      </c>
      <c r="L1037" s="15" t="str">
        <f>+IFERROR(INDEX(Sheet1!Q:Q,MATCH('Import Demurrage Detention'!$R1037,Sheet1!$A:$A,0),1),"")</f>
        <v/>
      </c>
      <c r="M1037" s="15" t="str">
        <f>+IFERROR(INDEX(Sheet1!R:R,MATCH('Import Demurrage Detention'!$R1037,Sheet1!$A:$A,0),1),"")</f>
        <v/>
      </c>
      <c r="N1037" s="15" t="str">
        <f>+IFERROR(INDEX(Sheet1!S:S,MATCH('Import Demurrage Detention'!$R1037,Sheet1!$A:$A,0),1),"")</f>
        <v/>
      </c>
      <c r="O1037" s="15" t="str">
        <f>+IFERROR(INDEX(Sheet1!T:T,MATCH('Import Demurrage Detention'!$R1037,Sheet1!$A:$A,0),1),"")</f>
        <v/>
      </c>
      <c r="P1037" s="15" t="str">
        <f>+IFERROR(INDEX(Sheet1!U:U,MATCH('Import Demurrage Detention'!$R1037,Sheet1!$A:$A,0),1),"")</f>
        <v/>
      </c>
      <c r="Q1037" s="15" t="str">
        <f>+IFERROR(INDEX(Sheet1!V:V,MATCH('Import Demurrage Detention'!$R1037,Sheet1!$A:$A,0),1),"")</f>
        <v/>
      </c>
      <c r="R1037" s="12">
        <f t="shared" si="13"/>
        <v>1029</v>
      </c>
    </row>
    <row r="1038" spans="1:18">
      <c r="A1038" s="14" t="str">
        <f>+IFERROR(INDEX(Sheet1!$C:$C,MATCH('Import Demurrage Detention'!$R1038,Sheet1!$A:$A,0),1),"")</f>
        <v/>
      </c>
      <c r="B1038" s="14" t="str">
        <f>+IFERROR(INDEX(Sheet1!$F:$F,MATCH('Import Demurrage Detention'!$R1038,Sheet1!$A:$A,0),1),"")</f>
        <v/>
      </c>
      <c r="C1038" s="15" t="str">
        <f>+IFERROR(INDEX(Sheet1!$H:$H,MATCH('Import Demurrage Detention'!$R1038,Sheet1!$A:$A,0),1),"")</f>
        <v/>
      </c>
      <c r="D1038" s="15" t="str">
        <f>+IFERROR(INDEX(Sheet1!$I:$I,MATCH('Import Demurrage Detention'!$R1038,Sheet1!$A:$A,0),1),"")</f>
        <v/>
      </c>
      <c r="E1038" s="15" t="str">
        <f>+IFERROR(INDEX(Sheet1!J:J,MATCH('Import Demurrage Detention'!$R1038,Sheet1!$A:$A,0),1),"")</f>
        <v/>
      </c>
      <c r="F1038" s="15" t="str">
        <f>+IFERROR(INDEX(Sheet1!K:K,MATCH('Import Demurrage Detention'!$R1038,Sheet1!$A:$A,0),1),"")</f>
        <v/>
      </c>
      <c r="G1038" s="15" t="str">
        <f>+IFERROR(INDEX(Sheet1!L:L,MATCH('Import Demurrage Detention'!$R1038,Sheet1!$A:$A,0),1),"")</f>
        <v/>
      </c>
      <c r="H1038" s="15" t="str">
        <f>+IFERROR(INDEX(Sheet1!M:M,MATCH('Import Demurrage Detention'!$R1038,Sheet1!$A:$A,0),1),"")</f>
        <v/>
      </c>
      <c r="I1038" s="15" t="str">
        <f>+IFERROR(INDEX(Sheet1!N:N,MATCH('Import Demurrage Detention'!$R1038,Sheet1!$A:$A,0),1),"")</f>
        <v/>
      </c>
      <c r="J1038" s="15" t="str">
        <f>+IFERROR(INDEX(Sheet1!O:O,MATCH('Import Demurrage Detention'!$R1038,Sheet1!$A:$A,0),1),"")</f>
        <v/>
      </c>
      <c r="K1038" s="15" t="str">
        <f>+IFERROR(INDEX(Sheet1!P:P,MATCH('Import Demurrage Detention'!$R1038,Sheet1!$A:$A,0),1),"")</f>
        <v/>
      </c>
      <c r="L1038" s="15" t="str">
        <f>+IFERROR(INDEX(Sheet1!Q:Q,MATCH('Import Demurrage Detention'!$R1038,Sheet1!$A:$A,0),1),"")</f>
        <v/>
      </c>
      <c r="M1038" s="15" t="str">
        <f>+IFERROR(INDEX(Sheet1!R:R,MATCH('Import Demurrage Detention'!$R1038,Sheet1!$A:$A,0),1),"")</f>
        <v/>
      </c>
      <c r="N1038" s="15" t="str">
        <f>+IFERROR(INDEX(Sheet1!S:S,MATCH('Import Demurrage Detention'!$R1038,Sheet1!$A:$A,0),1),"")</f>
        <v/>
      </c>
      <c r="O1038" s="15" t="str">
        <f>+IFERROR(INDEX(Sheet1!T:T,MATCH('Import Demurrage Detention'!$R1038,Sheet1!$A:$A,0),1),"")</f>
        <v/>
      </c>
      <c r="P1038" s="15" t="str">
        <f>+IFERROR(INDEX(Sheet1!U:U,MATCH('Import Demurrage Detention'!$R1038,Sheet1!$A:$A,0),1),"")</f>
        <v/>
      </c>
      <c r="Q1038" s="15" t="str">
        <f>+IFERROR(INDEX(Sheet1!V:V,MATCH('Import Demurrage Detention'!$R1038,Sheet1!$A:$A,0),1),"")</f>
        <v/>
      </c>
      <c r="R1038" s="12">
        <f t="shared" si="13"/>
        <v>1030</v>
      </c>
    </row>
    <row r="1039" spans="1:18">
      <c r="A1039" s="14" t="str">
        <f>+IFERROR(INDEX(Sheet1!$C:$C,MATCH('Import Demurrage Detention'!$R1039,Sheet1!$A:$A,0),1),"")</f>
        <v/>
      </c>
      <c r="B1039" s="14" t="str">
        <f>+IFERROR(INDEX(Sheet1!$F:$F,MATCH('Import Demurrage Detention'!$R1039,Sheet1!$A:$A,0),1),"")</f>
        <v/>
      </c>
      <c r="C1039" s="15" t="str">
        <f>+IFERROR(INDEX(Sheet1!$H:$H,MATCH('Import Demurrage Detention'!$R1039,Sheet1!$A:$A,0),1),"")</f>
        <v/>
      </c>
      <c r="D1039" s="15" t="str">
        <f>+IFERROR(INDEX(Sheet1!$I:$I,MATCH('Import Demurrage Detention'!$R1039,Sheet1!$A:$A,0),1),"")</f>
        <v/>
      </c>
      <c r="E1039" s="15" t="str">
        <f>+IFERROR(INDEX(Sheet1!J:J,MATCH('Import Demurrage Detention'!$R1039,Sheet1!$A:$A,0),1),"")</f>
        <v/>
      </c>
      <c r="F1039" s="15" t="str">
        <f>+IFERROR(INDEX(Sheet1!K:K,MATCH('Import Demurrage Detention'!$R1039,Sheet1!$A:$A,0),1),"")</f>
        <v/>
      </c>
      <c r="G1039" s="15" t="str">
        <f>+IFERROR(INDEX(Sheet1!L:L,MATCH('Import Demurrage Detention'!$R1039,Sheet1!$A:$A,0),1),"")</f>
        <v/>
      </c>
      <c r="H1039" s="15" t="str">
        <f>+IFERROR(INDEX(Sheet1!M:M,MATCH('Import Demurrage Detention'!$R1039,Sheet1!$A:$A,0),1),"")</f>
        <v/>
      </c>
      <c r="I1039" s="15" t="str">
        <f>+IFERROR(INDEX(Sheet1!N:N,MATCH('Import Demurrage Detention'!$R1039,Sheet1!$A:$A,0),1),"")</f>
        <v/>
      </c>
      <c r="J1039" s="15" t="str">
        <f>+IFERROR(INDEX(Sheet1!O:O,MATCH('Import Demurrage Detention'!$R1039,Sheet1!$A:$A,0),1),"")</f>
        <v/>
      </c>
      <c r="K1039" s="15" t="str">
        <f>+IFERROR(INDEX(Sheet1!P:P,MATCH('Import Demurrage Detention'!$R1039,Sheet1!$A:$A,0),1),"")</f>
        <v/>
      </c>
      <c r="L1039" s="15" t="str">
        <f>+IFERROR(INDEX(Sheet1!Q:Q,MATCH('Import Demurrage Detention'!$R1039,Sheet1!$A:$A,0),1),"")</f>
        <v/>
      </c>
      <c r="M1039" s="15" t="str">
        <f>+IFERROR(INDEX(Sheet1!R:R,MATCH('Import Demurrage Detention'!$R1039,Sheet1!$A:$A,0),1),"")</f>
        <v/>
      </c>
      <c r="N1039" s="15" t="str">
        <f>+IFERROR(INDEX(Sheet1!S:S,MATCH('Import Demurrage Detention'!$R1039,Sheet1!$A:$A,0),1),"")</f>
        <v/>
      </c>
      <c r="O1039" s="15" t="str">
        <f>+IFERROR(INDEX(Sheet1!T:T,MATCH('Import Demurrage Detention'!$R1039,Sheet1!$A:$A,0),1),"")</f>
        <v/>
      </c>
      <c r="P1039" s="15" t="str">
        <f>+IFERROR(INDEX(Sheet1!U:U,MATCH('Import Demurrage Detention'!$R1039,Sheet1!$A:$A,0),1),"")</f>
        <v/>
      </c>
      <c r="Q1039" s="15" t="str">
        <f>+IFERROR(INDEX(Sheet1!V:V,MATCH('Import Demurrage Detention'!$R1039,Sheet1!$A:$A,0),1),"")</f>
        <v/>
      </c>
      <c r="R1039" s="12">
        <f t="shared" si="13"/>
        <v>1031</v>
      </c>
    </row>
    <row r="1040" spans="1:18">
      <c r="A1040" s="14" t="str">
        <f>+IFERROR(INDEX(Sheet1!$C:$C,MATCH('Import Demurrage Detention'!$R1040,Sheet1!$A:$A,0),1),"")</f>
        <v/>
      </c>
      <c r="B1040" s="14" t="str">
        <f>+IFERROR(INDEX(Sheet1!$F:$F,MATCH('Import Demurrage Detention'!$R1040,Sheet1!$A:$A,0),1),"")</f>
        <v/>
      </c>
      <c r="C1040" s="15" t="str">
        <f>+IFERROR(INDEX(Sheet1!$H:$H,MATCH('Import Demurrage Detention'!$R1040,Sheet1!$A:$A,0),1),"")</f>
        <v/>
      </c>
      <c r="D1040" s="15" t="str">
        <f>+IFERROR(INDEX(Sheet1!$I:$I,MATCH('Import Demurrage Detention'!$R1040,Sheet1!$A:$A,0),1),"")</f>
        <v/>
      </c>
      <c r="E1040" s="15" t="str">
        <f>+IFERROR(INDEX(Sheet1!J:J,MATCH('Import Demurrage Detention'!$R1040,Sheet1!$A:$A,0),1),"")</f>
        <v/>
      </c>
      <c r="F1040" s="15" t="str">
        <f>+IFERROR(INDEX(Sheet1!K:K,MATCH('Import Demurrage Detention'!$R1040,Sheet1!$A:$A,0),1),"")</f>
        <v/>
      </c>
      <c r="G1040" s="15" t="str">
        <f>+IFERROR(INDEX(Sheet1!L:L,MATCH('Import Demurrage Detention'!$R1040,Sheet1!$A:$A,0),1),"")</f>
        <v/>
      </c>
      <c r="H1040" s="15" t="str">
        <f>+IFERROR(INDEX(Sheet1!M:M,MATCH('Import Demurrage Detention'!$R1040,Sheet1!$A:$A,0),1),"")</f>
        <v/>
      </c>
      <c r="I1040" s="15" t="str">
        <f>+IFERROR(INDEX(Sheet1!N:N,MATCH('Import Demurrage Detention'!$R1040,Sheet1!$A:$A,0),1),"")</f>
        <v/>
      </c>
      <c r="J1040" s="15" t="str">
        <f>+IFERROR(INDEX(Sheet1!O:O,MATCH('Import Demurrage Detention'!$R1040,Sheet1!$A:$A,0),1),"")</f>
        <v/>
      </c>
      <c r="K1040" s="15" t="str">
        <f>+IFERROR(INDEX(Sheet1!P:P,MATCH('Import Demurrage Detention'!$R1040,Sheet1!$A:$A,0),1),"")</f>
        <v/>
      </c>
      <c r="L1040" s="15" t="str">
        <f>+IFERROR(INDEX(Sheet1!Q:Q,MATCH('Import Demurrage Detention'!$R1040,Sheet1!$A:$A,0),1),"")</f>
        <v/>
      </c>
      <c r="M1040" s="15" t="str">
        <f>+IFERROR(INDEX(Sheet1!R:R,MATCH('Import Demurrage Detention'!$R1040,Sheet1!$A:$A,0),1),"")</f>
        <v/>
      </c>
      <c r="N1040" s="15" t="str">
        <f>+IFERROR(INDEX(Sheet1!S:S,MATCH('Import Demurrage Detention'!$R1040,Sheet1!$A:$A,0),1),"")</f>
        <v/>
      </c>
      <c r="O1040" s="15" t="str">
        <f>+IFERROR(INDEX(Sheet1!T:T,MATCH('Import Demurrage Detention'!$R1040,Sheet1!$A:$A,0),1),"")</f>
        <v/>
      </c>
      <c r="P1040" s="15" t="str">
        <f>+IFERROR(INDEX(Sheet1!U:U,MATCH('Import Demurrage Detention'!$R1040,Sheet1!$A:$A,0),1),"")</f>
        <v/>
      </c>
      <c r="Q1040" s="15" t="str">
        <f>+IFERROR(INDEX(Sheet1!V:V,MATCH('Import Demurrage Detention'!$R1040,Sheet1!$A:$A,0),1),"")</f>
        <v/>
      </c>
      <c r="R1040" s="12">
        <f t="shared" si="13"/>
        <v>1032</v>
      </c>
    </row>
    <row r="1041" spans="1:18">
      <c r="A1041" s="14" t="str">
        <f>+IFERROR(INDEX(Sheet1!$C:$C,MATCH('Import Demurrage Detention'!$R1041,Sheet1!$A:$A,0),1),"")</f>
        <v/>
      </c>
      <c r="B1041" s="14" t="str">
        <f>+IFERROR(INDEX(Sheet1!$F:$F,MATCH('Import Demurrage Detention'!$R1041,Sheet1!$A:$A,0),1),"")</f>
        <v/>
      </c>
      <c r="C1041" s="15" t="str">
        <f>+IFERROR(INDEX(Sheet1!$H:$H,MATCH('Import Demurrage Detention'!$R1041,Sheet1!$A:$A,0),1),"")</f>
        <v/>
      </c>
      <c r="D1041" s="15" t="str">
        <f>+IFERROR(INDEX(Sheet1!$I:$I,MATCH('Import Demurrage Detention'!$R1041,Sheet1!$A:$A,0),1),"")</f>
        <v/>
      </c>
      <c r="E1041" s="15" t="str">
        <f>+IFERROR(INDEX(Sheet1!J:J,MATCH('Import Demurrage Detention'!$R1041,Sheet1!$A:$A,0),1),"")</f>
        <v/>
      </c>
      <c r="F1041" s="15" t="str">
        <f>+IFERROR(INDEX(Sheet1!K:K,MATCH('Import Demurrage Detention'!$R1041,Sheet1!$A:$A,0),1),"")</f>
        <v/>
      </c>
      <c r="G1041" s="15" t="str">
        <f>+IFERROR(INDEX(Sheet1!L:L,MATCH('Import Demurrage Detention'!$R1041,Sheet1!$A:$A,0),1),"")</f>
        <v/>
      </c>
      <c r="H1041" s="15" t="str">
        <f>+IFERROR(INDEX(Sheet1!M:M,MATCH('Import Demurrage Detention'!$R1041,Sheet1!$A:$A,0),1),"")</f>
        <v/>
      </c>
      <c r="I1041" s="15" t="str">
        <f>+IFERROR(INDEX(Sheet1!N:N,MATCH('Import Demurrage Detention'!$R1041,Sheet1!$A:$A,0),1),"")</f>
        <v/>
      </c>
      <c r="J1041" s="15" t="str">
        <f>+IFERROR(INDEX(Sheet1!O:O,MATCH('Import Demurrage Detention'!$R1041,Sheet1!$A:$A,0),1),"")</f>
        <v/>
      </c>
      <c r="K1041" s="15" t="str">
        <f>+IFERROR(INDEX(Sheet1!P:P,MATCH('Import Demurrage Detention'!$R1041,Sheet1!$A:$A,0),1),"")</f>
        <v/>
      </c>
      <c r="L1041" s="15" t="str">
        <f>+IFERROR(INDEX(Sheet1!Q:Q,MATCH('Import Demurrage Detention'!$R1041,Sheet1!$A:$A,0),1),"")</f>
        <v/>
      </c>
      <c r="M1041" s="15" t="str">
        <f>+IFERROR(INDEX(Sheet1!R:R,MATCH('Import Demurrage Detention'!$R1041,Sheet1!$A:$A,0),1),"")</f>
        <v/>
      </c>
      <c r="N1041" s="15" t="str">
        <f>+IFERROR(INDEX(Sheet1!S:S,MATCH('Import Demurrage Detention'!$R1041,Sheet1!$A:$A,0),1),"")</f>
        <v/>
      </c>
      <c r="O1041" s="15" t="str">
        <f>+IFERROR(INDEX(Sheet1!T:T,MATCH('Import Demurrage Detention'!$R1041,Sheet1!$A:$A,0),1),"")</f>
        <v/>
      </c>
      <c r="P1041" s="15" t="str">
        <f>+IFERROR(INDEX(Sheet1!U:U,MATCH('Import Demurrage Detention'!$R1041,Sheet1!$A:$A,0),1),"")</f>
        <v/>
      </c>
      <c r="Q1041" s="15" t="str">
        <f>+IFERROR(INDEX(Sheet1!V:V,MATCH('Import Demurrage Detention'!$R1041,Sheet1!$A:$A,0),1),"")</f>
        <v/>
      </c>
      <c r="R1041" s="12">
        <f t="shared" si="13"/>
        <v>1033</v>
      </c>
    </row>
    <row r="1042" spans="1:18">
      <c r="A1042" s="14" t="str">
        <f>+IFERROR(INDEX(Sheet1!$C:$C,MATCH('Import Demurrage Detention'!$R1042,Sheet1!$A:$A,0),1),"")</f>
        <v/>
      </c>
      <c r="B1042" s="14" t="str">
        <f>+IFERROR(INDEX(Sheet1!$F:$F,MATCH('Import Demurrage Detention'!$R1042,Sheet1!$A:$A,0),1),"")</f>
        <v/>
      </c>
      <c r="C1042" s="15" t="str">
        <f>+IFERROR(INDEX(Sheet1!$H:$H,MATCH('Import Demurrage Detention'!$R1042,Sheet1!$A:$A,0),1),"")</f>
        <v/>
      </c>
      <c r="D1042" s="15" t="str">
        <f>+IFERROR(INDEX(Sheet1!$I:$I,MATCH('Import Demurrage Detention'!$R1042,Sheet1!$A:$A,0),1),"")</f>
        <v/>
      </c>
      <c r="E1042" s="15" t="str">
        <f>+IFERROR(INDEX(Sheet1!J:J,MATCH('Import Demurrage Detention'!$R1042,Sheet1!$A:$A,0),1),"")</f>
        <v/>
      </c>
      <c r="F1042" s="15" t="str">
        <f>+IFERROR(INDEX(Sheet1!K:K,MATCH('Import Demurrage Detention'!$R1042,Sheet1!$A:$A,0),1),"")</f>
        <v/>
      </c>
      <c r="G1042" s="15" t="str">
        <f>+IFERROR(INDEX(Sheet1!L:L,MATCH('Import Demurrage Detention'!$R1042,Sheet1!$A:$A,0),1),"")</f>
        <v/>
      </c>
      <c r="H1042" s="15" t="str">
        <f>+IFERROR(INDEX(Sheet1!M:M,MATCH('Import Demurrage Detention'!$R1042,Sheet1!$A:$A,0),1),"")</f>
        <v/>
      </c>
      <c r="I1042" s="15" t="str">
        <f>+IFERROR(INDEX(Sheet1!N:N,MATCH('Import Demurrage Detention'!$R1042,Sheet1!$A:$A,0),1),"")</f>
        <v/>
      </c>
      <c r="J1042" s="15" t="str">
        <f>+IFERROR(INDEX(Sheet1!O:O,MATCH('Import Demurrage Detention'!$R1042,Sheet1!$A:$A,0),1),"")</f>
        <v/>
      </c>
      <c r="K1042" s="15" t="str">
        <f>+IFERROR(INDEX(Sheet1!P:P,MATCH('Import Demurrage Detention'!$R1042,Sheet1!$A:$A,0),1),"")</f>
        <v/>
      </c>
      <c r="L1042" s="15" t="str">
        <f>+IFERROR(INDEX(Sheet1!Q:Q,MATCH('Import Demurrage Detention'!$R1042,Sheet1!$A:$A,0),1),"")</f>
        <v/>
      </c>
      <c r="M1042" s="15" t="str">
        <f>+IFERROR(INDEX(Sheet1!R:R,MATCH('Import Demurrage Detention'!$R1042,Sheet1!$A:$A,0),1),"")</f>
        <v/>
      </c>
      <c r="N1042" s="15" t="str">
        <f>+IFERROR(INDEX(Sheet1!S:S,MATCH('Import Demurrage Detention'!$R1042,Sheet1!$A:$A,0),1),"")</f>
        <v/>
      </c>
      <c r="O1042" s="15" t="str">
        <f>+IFERROR(INDEX(Sheet1!T:T,MATCH('Import Demurrage Detention'!$R1042,Sheet1!$A:$A,0),1),"")</f>
        <v/>
      </c>
      <c r="P1042" s="15" t="str">
        <f>+IFERROR(INDEX(Sheet1!U:U,MATCH('Import Demurrage Detention'!$R1042,Sheet1!$A:$A,0),1),"")</f>
        <v/>
      </c>
      <c r="Q1042" s="15" t="str">
        <f>+IFERROR(INDEX(Sheet1!V:V,MATCH('Import Demurrage Detention'!$R1042,Sheet1!$A:$A,0),1),"")</f>
        <v/>
      </c>
      <c r="R1042" s="12">
        <f t="shared" si="13"/>
        <v>1034</v>
      </c>
    </row>
    <row r="1043" spans="1:18">
      <c r="A1043" s="14" t="str">
        <f>+IFERROR(INDEX(Sheet1!$C:$C,MATCH('Import Demurrage Detention'!$R1043,Sheet1!$A:$A,0),1),"")</f>
        <v/>
      </c>
      <c r="B1043" s="14" t="str">
        <f>+IFERROR(INDEX(Sheet1!$F:$F,MATCH('Import Demurrage Detention'!$R1043,Sheet1!$A:$A,0),1),"")</f>
        <v/>
      </c>
      <c r="C1043" s="15" t="str">
        <f>+IFERROR(INDEX(Sheet1!$H:$H,MATCH('Import Demurrage Detention'!$R1043,Sheet1!$A:$A,0),1),"")</f>
        <v/>
      </c>
      <c r="D1043" s="15" t="str">
        <f>+IFERROR(INDEX(Sheet1!$I:$I,MATCH('Import Demurrage Detention'!$R1043,Sheet1!$A:$A,0),1),"")</f>
        <v/>
      </c>
      <c r="E1043" s="15" t="str">
        <f>+IFERROR(INDEX(Sheet1!J:J,MATCH('Import Demurrage Detention'!$R1043,Sheet1!$A:$A,0),1),"")</f>
        <v/>
      </c>
      <c r="F1043" s="15" t="str">
        <f>+IFERROR(INDEX(Sheet1!K:K,MATCH('Import Demurrage Detention'!$R1043,Sheet1!$A:$A,0),1),"")</f>
        <v/>
      </c>
      <c r="G1043" s="15" t="str">
        <f>+IFERROR(INDEX(Sheet1!L:L,MATCH('Import Demurrage Detention'!$R1043,Sheet1!$A:$A,0),1),"")</f>
        <v/>
      </c>
      <c r="H1043" s="15" t="str">
        <f>+IFERROR(INDEX(Sheet1!M:M,MATCH('Import Demurrage Detention'!$R1043,Sheet1!$A:$A,0),1),"")</f>
        <v/>
      </c>
      <c r="I1043" s="15" t="str">
        <f>+IFERROR(INDEX(Sheet1!N:N,MATCH('Import Demurrage Detention'!$R1043,Sheet1!$A:$A,0),1),"")</f>
        <v/>
      </c>
      <c r="J1043" s="15" t="str">
        <f>+IFERROR(INDEX(Sheet1!O:O,MATCH('Import Demurrage Detention'!$R1043,Sheet1!$A:$A,0),1),"")</f>
        <v/>
      </c>
      <c r="K1043" s="15" t="str">
        <f>+IFERROR(INDEX(Sheet1!P:P,MATCH('Import Demurrage Detention'!$R1043,Sheet1!$A:$A,0),1),"")</f>
        <v/>
      </c>
      <c r="L1043" s="15" t="str">
        <f>+IFERROR(INDEX(Sheet1!Q:Q,MATCH('Import Demurrage Detention'!$R1043,Sheet1!$A:$A,0),1),"")</f>
        <v/>
      </c>
      <c r="M1043" s="15" t="str">
        <f>+IFERROR(INDEX(Sheet1!R:R,MATCH('Import Demurrage Detention'!$R1043,Sheet1!$A:$A,0),1),"")</f>
        <v/>
      </c>
      <c r="N1043" s="15" t="str">
        <f>+IFERROR(INDEX(Sheet1!S:S,MATCH('Import Demurrage Detention'!$R1043,Sheet1!$A:$A,0),1),"")</f>
        <v/>
      </c>
      <c r="O1043" s="15" t="str">
        <f>+IFERROR(INDEX(Sheet1!T:T,MATCH('Import Demurrage Detention'!$R1043,Sheet1!$A:$A,0),1),"")</f>
        <v/>
      </c>
      <c r="P1043" s="15" t="str">
        <f>+IFERROR(INDEX(Sheet1!U:U,MATCH('Import Demurrage Detention'!$R1043,Sheet1!$A:$A,0),1),"")</f>
        <v/>
      </c>
      <c r="Q1043" s="15" t="str">
        <f>+IFERROR(INDEX(Sheet1!V:V,MATCH('Import Demurrage Detention'!$R1043,Sheet1!$A:$A,0),1),"")</f>
        <v/>
      </c>
      <c r="R1043" s="12">
        <f t="shared" si="13"/>
        <v>1035</v>
      </c>
    </row>
    <row r="1044" spans="1:18">
      <c r="A1044" s="14" t="str">
        <f>+IFERROR(INDEX(Sheet1!$C:$C,MATCH('Import Demurrage Detention'!$R1044,Sheet1!$A:$A,0),1),"")</f>
        <v/>
      </c>
      <c r="B1044" s="14" t="str">
        <f>+IFERROR(INDEX(Sheet1!$F:$F,MATCH('Import Demurrage Detention'!$R1044,Sheet1!$A:$A,0),1),"")</f>
        <v/>
      </c>
      <c r="C1044" s="15" t="str">
        <f>+IFERROR(INDEX(Sheet1!$H:$H,MATCH('Import Demurrage Detention'!$R1044,Sheet1!$A:$A,0),1),"")</f>
        <v/>
      </c>
      <c r="D1044" s="15" t="str">
        <f>+IFERROR(INDEX(Sheet1!$I:$I,MATCH('Import Demurrage Detention'!$R1044,Sheet1!$A:$A,0),1),"")</f>
        <v/>
      </c>
      <c r="E1044" s="15" t="str">
        <f>+IFERROR(INDEX(Sheet1!J:J,MATCH('Import Demurrage Detention'!$R1044,Sheet1!$A:$A,0),1),"")</f>
        <v/>
      </c>
      <c r="F1044" s="15" t="str">
        <f>+IFERROR(INDEX(Sheet1!K:K,MATCH('Import Demurrage Detention'!$R1044,Sheet1!$A:$A,0),1),"")</f>
        <v/>
      </c>
      <c r="G1044" s="15" t="str">
        <f>+IFERROR(INDEX(Sheet1!L:L,MATCH('Import Demurrage Detention'!$R1044,Sheet1!$A:$A,0),1),"")</f>
        <v/>
      </c>
      <c r="H1044" s="15" t="str">
        <f>+IFERROR(INDEX(Sheet1!M:M,MATCH('Import Demurrage Detention'!$R1044,Sheet1!$A:$A,0),1),"")</f>
        <v/>
      </c>
      <c r="I1044" s="15" t="str">
        <f>+IFERROR(INDEX(Sheet1!N:N,MATCH('Import Demurrage Detention'!$R1044,Sheet1!$A:$A,0),1),"")</f>
        <v/>
      </c>
      <c r="J1044" s="15" t="str">
        <f>+IFERROR(INDEX(Sheet1!O:O,MATCH('Import Demurrage Detention'!$R1044,Sheet1!$A:$A,0),1),"")</f>
        <v/>
      </c>
      <c r="K1044" s="15" t="str">
        <f>+IFERROR(INDEX(Sheet1!P:P,MATCH('Import Demurrage Detention'!$R1044,Sheet1!$A:$A,0),1),"")</f>
        <v/>
      </c>
      <c r="L1044" s="15" t="str">
        <f>+IFERROR(INDEX(Sheet1!Q:Q,MATCH('Import Demurrage Detention'!$R1044,Sheet1!$A:$A,0),1),"")</f>
        <v/>
      </c>
      <c r="M1044" s="15" t="str">
        <f>+IFERROR(INDEX(Sheet1!R:R,MATCH('Import Demurrage Detention'!$R1044,Sheet1!$A:$A,0),1),"")</f>
        <v/>
      </c>
      <c r="N1044" s="15" t="str">
        <f>+IFERROR(INDEX(Sheet1!S:S,MATCH('Import Demurrage Detention'!$R1044,Sheet1!$A:$A,0),1),"")</f>
        <v/>
      </c>
      <c r="O1044" s="15" t="str">
        <f>+IFERROR(INDEX(Sheet1!T:T,MATCH('Import Demurrage Detention'!$R1044,Sheet1!$A:$A,0),1),"")</f>
        <v/>
      </c>
      <c r="P1044" s="15" t="str">
        <f>+IFERROR(INDEX(Sheet1!U:U,MATCH('Import Demurrage Detention'!$R1044,Sheet1!$A:$A,0),1),"")</f>
        <v/>
      </c>
      <c r="Q1044" s="15" t="str">
        <f>+IFERROR(INDEX(Sheet1!V:V,MATCH('Import Demurrage Detention'!$R1044,Sheet1!$A:$A,0),1),"")</f>
        <v/>
      </c>
      <c r="R1044" s="12">
        <f t="shared" si="13"/>
        <v>1036</v>
      </c>
    </row>
    <row r="1045" spans="1:18">
      <c r="A1045" s="14" t="str">
        <f>+IFERROR(INDEX(Sheet1!$C:$C,MATCH('Import Demurrage Detention'!$R1045,Sheet1!$A:$A,0),1),"")</f>
        <v/>
      </c>
      <c r="B1045" s="14" t="str">
        <f>+IFERROR(INDEX(Sheet1!$F:$F,MATCH('Import Demurrage Detention'!$R1045,Sheet1!$A:$A,0),1),"")</f>
        <v/>
      </c>
      <c r="C1045" s="15" t="str">
        <f>+IFERROR(INDEX(Sheet1!$H:$H,MATCH('Import Demurrage Detention'!$R1045,Sheet1!$A:$A,0),1),"")</f>
        <v/>
      </c>
      <c r="D1045" s="15" t="str">
        <f>+IFERROR(INDEX(Sheet1!$I:$I,MATCH('Import Demurrage Detention'!$R1045,Sheet1!$A:$A,0),1),"")</f>
        <v/>
      </c>
      <c r="E1045" s="15" t="str">
        <f>+IFERROR(INDEX(Sheet1!J:J,MATCH('Import Demurrage Detention'!$R1045,Sheet1!$A:$A,0),1),"")</f>
        <v/>
      </c>
      <c r="F1045" s="15" t="str">
        <f>+IFERROR(INDEX(Sheet1!K:K,MATCH('Import Demurrage Detention'!$R1045,Sheet1!$A:$A,0),1),"")</f>
        <v/>
      </c>
      <c r="G1045" s="15" t="str">
        <f>+IFERROR(INDEX(Sheet1!L:L,MATCH('Import Demurrage Detention'!$R1045,Sheet1!$A:$A,0),1),"")</f>
        <v/>
      </c>
      <c r="H1045" s="15" t="str">
        <f>+IFERROR(INDEX(Sheet1!M:M,MATCH('Import Demurrage Detention'!$R1045,Sheet1!$A:$A,0),1),"")</f>
        <v/>
      </c>
      <c r="I1045" s="15" t="str">
        <f>+IFERROR(INDEX(Sheet1!N:N,MATCH('Import Demurrage Detention'!$R1045,Sheet1!$A:$A,0),1),"")</f>
        <v/>
      </c>
      <c r="J1045" s="15" t="str">
        <f>+IFERROR(INDEX(Sheet1!O:O,MATCH('Import Demurrage Detention'!$R1045,Sheet1!$A:$A,0),1),"")</f>
        <v/>
      </c>
      <c r="K1045" s="15" t="str">
        <f>+IFERROR(INDEX(Sheet1!P:P,MATCH('Import Demurrage Detention'!$R1045,Sheet1!$A:$A,0),1),"")</f>
        <v/>
      </c>
      <c r="L1045" s="15" t="str">
        <f>+IFERROR(INDEX(Sheet1!Q:Q,MATCH('Import Demurrage Detention'!$R1045,Sheet1!$A:$A,0),1),"")</f>
        <v/>
      </c>
      <c r="M1045" s="15" t="str">
        <f>+IFERROR(INDEX(Sheet1!R:R,MATCH('Import Demurrage Detention'!$R1045,Sheet1!$A:$A,0),1),"")</f>
        <v/>
      </c>
      <c r="N1045" s="15" t="str">
        <f>+IFERROR(INDEX(Sheet1!S:S,MATCH('Import Demurrage Detention'!$R1045,Sheet1!$A:$A,0),1),"")</f>
        <v/>
      </c>
      <c r="O1045" s="15" t="str">
        <f>+IFERROR(INDEX(Sheet1!T:T,MATCH('Import Demurrage Detention'!$R1045,Sheet1!$A:$A,0),1),"")</f>
        <v/>
      </c>
      <c r="P1045" s="15" t="str">
        <f>+IFERROR(INDEX(Sheet1!U:U,MATCH('Import Demurrage Detention'!$R1045,Sheet1!$A:$A,0),1),"")</f>
        <v/>
      </c>
      <c r="Q1045" s="15" t="str">
        <f>+IFERROR(INDEX(Sheet1!V:V,MATCH('Import Demurrage Detention'!$R1045,Sheet1!$A:$A,0),1),"")</f>
        <v/>
      </c>
      <c r="R1045" s="12">
        <f t="shared" si="13"/>
        <v>1037</v>
      </c>
    </row>
    <row r="1046" spans="1:18">
      <c r="A1046" s="14" t="str">
        <f>+IFERROR(INDEX(Sheet1!$C:$C,MATCH('Import Demurrage Detention'!$R1046,Sheet1!$A:$A,0),1),"")</f>
        <v/>
      </c>
      <c r="B1046" s="14" t="str">
        <f>+IFERROR(INDEX(Sheet1!$F:$F,MATCH('Import Demurrage Detention'!$R1046,Sheet1!$A:$A,0),1),"")</f>
        <v/>
      </c>
      <c r="C1046" s="15" t="str">
        <f>+IFERROR(INDEX(Sheet1!$H:$H,MATCH('Import Demurrage Detention'!$R1046,Sheet1!$A:$A,0),1),"")</f>
        <v/>
      </c>
      <c r="D1046" s="15" t="str">
        <f>+IFERROR(INDEX(Sheet1!$I:$I,MATCH('Import Demurrage Detention'!$R1046,Sheet1!$A:$A,0),1),"")</f>
        <v/>
      </c>
      <c r="E1046" s="15" t="str">
        <f>+IFERROR(INDEX(Sheet1!J:J,MATCH('Import Demurrage Detention'!$R1046,Sheet1!$A:$A,0),1),"")</f>
        <v/>
      </c>
      <c r="F1046" s="15" t="str">
        <f>+IFERROR(INDEX(Sheet1!K:K,MATCH('Import Demurrage Detention'!$R1046,Sheet1!$A:$A,0),1),"")</f>
        <v/>
      </c>
      <c r="G1046" s="15" t="str">
        <f>+IFERROR(INDEX(Sheet1!L:L,MATCH('Import Demurrage Detention'!$R1046,Sheet1!$A:$A,0),1),"")</f>
        <v/>
      </c>
      <c r="H1046" s="15" t="str">
        <f>+IFERROR(INDEX(Sheet1!M:M,MATCH('Import Demurrage Detention'!$R1046,Sheet1!$A:$A,0),1),"")</f>
        <v/>
      </c>
      <c r="I1046" s="15" t="str">
        <f>+IFERROR(INDEX(Sheet1!N:N,MATCH('Import Demurrage Detention'!$R1046,Sheet1!$A:$A,0),1),"")</f>
        <v/>
      </c>
      <c r="J1046" s="15" t="str">
        <f>+IFERROR(INDEX(Sheet1!O:O,MATCH('Import Demurrage Detention'!$R1046,Sheet1!$A:$A,0),1),"")</f>
        <v/>
      </c>
      <c r="K1046" s="15" t="str">
        <f>+IFERROR(INDEX(Sheet1!P:P,MATCH('Import Demurrage Detention'!$R1046,Sheet1!$A:$A,0),1),"")</f>
        <v/>
      </c>
      <c r="L1046" s="15" t="str">
        <f>+IFERROR(INDEX(Sheet1!Q:Q,MATCH('Import Demurrage Detention'!$R1046,Sheet1!$A:$A,0),1),"")</f>
        <v/>
      </c>
      <c r="M1046" s="15" t="str">
        <f>+IFERROR(INDEX(Sheet1!R:R,MATCH('Import Demurrage Detention'!$R1046,Sheet1!$A:$A,0),1),"")</f>
        <v/>
      </c>
      <c r="N1046" s="15" t="str">
        <f>+IFERROR(INDEX(Sheet1!S:S,MATCH('Import Demurrage Detention'!$R1046,Sheet1!$A:$A,0),1),"")</f>
        <v/>
      </c>
      <c r="O1046" s="15" t="str">
        <f>+IFERROR(INDEX(Sheet1!T:T,MATCH('Import Demurrage Detention'!$R1046,Sheet1!$A:$A,0),1),"")</f>
        <v/>
      </c>
      <c r="P1046" s="15" t="str">
        <f>+IFERROR(INDEX(Sheet1!U:U,MATCH('Import Demurrage Detention'!$R1046,Sheet1!$A:$A,0),1),"")</f>
        <v/>
      </c>
      <c r="Q1046" s="15" t="str">
        <f>+IFERROR(INDEX(Sheet1!V:V,MATCH('Import Demurrage Detention'!$R1046,Sheet1!$A:$A,0),1),"")</f>
        <v/>
      </c>
      <c r="R1046" s="12">
        <f t="shared" si="13"/>
        <v>1038</v>
      </c>
    </row>
    <row r="1047" spans="1:18">
      <c r="A1047" s="14" t="str">
        <f>+IFERROR(INDEX(Sheet1!$C:$C,MATCH('Import Demurrage Detention'!$R1047,Sheet1!$A:$A,0),1),"")</f>
        <v/>
      </c>
      <c r="B1047" s="14" t="str">
        <f>+IFERROR(INDEX(Sheet1!$F:$F,MATCH('Import Demurrage Detention'!$R1047,Sheet1!$A:$A,0),1),"")</f>
        <v/>
      </c>
      <c r="C1047" s="15" t="str">
        <f>+IFERROR(INDEX(Sheet1!$H:$H,MATCH('Import Demurrage Detention'!$R1047,Sheet1!$A:$A,0),1),"")</f>
        <v/>
      </c>
      <c r="D1047" s="15" t="str">
        <f>+IFERROR(INDEX(Sheet1!$I:$I,MATCH('Import Demurrage Detention'!$R1047,Sheet1!$A:$A,0),1),"")</f>
        <v/>
      </c>
      <c r="E1047" s="15" t="str">
        <f>+IFERROR(INDEX(Sheet1!J:J,MATCH('Import Demurrage Detention'!$R1047,Sheet1!$A:$A,0),1),"")</f>
        <v/>
      </c>
      <c r="F1047" s="15" t="str">
        <f>+IFERROR(INDEX(Sheet1!K:K,MATCH('Import Demurrage Detention'!$R1047,Sheet1!$A:$A,0),1),"")</f>
        <v/>
      </c>
      <c r="G1047" s="15" t="str">
        <f>+IFERROR(INDEX(Sheet1!L:L,MATCH('Import Demurrage Detention'!$R1047,Sheet1!$A:$A,0),1),"")</f>
        <v/>
      </c>
      <c r="H1047" s="15" t="str">
        <f>+IFERROR(INDEX(Sheet1!M:M,MATCH('Import Demurrage Detention'!$R1047,Sheet1!$A:$A,0),1),"")</f>
        <v/>
      </c>
      <c r="I1047" s="15" t="str">
        <f>+IFERROR(INDEX(Sheet1!N:N,MATCH('Import Demurrage Detention'!$R1047,Sheet1!$A:$A,0),1),"")</f>
        <v/>
      </c>
      <c r="J1047" s="15" t="str">
        <f>+IFERROR(INDEX(Sheet1!O:O,MATCH('Import Demurrage Detention'!$R1047,Sheet1!$A:$A,0),1),"")</f>
        <v/>
      </c>
      <c r="K1047" s="15" t="str">
        <f>+IFERROR(INDEX(Sheet1!P:P,MATCH('Import Demurrage Detention'!$R1047,Sheet1!$A:$A,0),1),"")</f>
        <v/>
      </c>
      <c r="L1047" s="15" t="str">
        <f>+IFERROR(INDEX(Sheet1!Q:Q,MATCH('Import Demurrage Detention'!$R1047,Sheet1!$A:$A,0),1),"")</f>
        <v/>
      </c>
      <c r="M1047" s="15" t="str">
        <f>+IFERROR(INDEX(Sheet1!R:R,MATCH('Import Demurrage Detention'!$R1047,Sheet1!$A:$A,0),1),"")</f>
        <v/>
      </c>
      <c r="N1047" s="15" t="str">
        <f>+IFERROR(INDEX(Sheet1!S:S,MATCH('Import Demurrage Detention'!$R1047,Sheet1!$A:$A,0),1),"")</f>
        <v/>
      </c>
      <c r="O1047" s="15" t="str">
        <f>+IFERROR(INDEX(Sheet1!T:T,MATCH('Import Demurrage Detention'!$R1047,Sheet1!$A:$A,0),1),"")</f>
        <v/>
      </c>
      <c r="P1047" s="15" t="str">
        <f>+IFERROR(INDEX(Sheet1!U:U,MATCH('Import Demurrage Detention'!$R1047,Sheet1!$A:$A,0),1),"")</f>
        <v/>
      </c>
      <c r="Q1047" s="15" t="str">
        <f>+IFERROR(INDEX(Sheet1!V:V,MATCH('Import Demurrage Detention'!$R1047,Sheet1!$A:$A,0),1),"")</f>
        <v/>
      </c>
      <c r="R1047" s="12">
        <f t="shared" si="13"/>
        <v>1039</v>
      </c>
    </row>
    <row r="1048" spans="1:18">
      <c r="A1048" s="14" t="str">
        <f>+IFERROR(INDEX(Sheet1!$C:$C,MATCH('Import Demurrage Detention'!$R1048,Sheet1!$A:$A,0),1),"")</f>
        <v/>
      </c>
      <c r="B1048" s="14" t="str">
        <f>+IFERROR(INDEX(Sheet1!$F:$F,MATCH('Import Demurrage Detention'!$R1048,Sheet1!$A:$A,0),1),"")</f>
        <v/>
      </c>
      <c r="C1048" s="15" t="str">
        <f>+IFERROR(INDEX(Sheet1!$H:$H,MATCH('Import Demurrage Detention'!$R1048,Sheet1!$A:$A,0),1),"")</f>
        <v/>
      </c>
      <c r="D1048" s="15" t="str">
        <f>+IFERROR(INDEX(Sheet1!$I:$I,MATCH('Import Demurrage Detention'!$R1048,Sheet1!$A:$A,0),1),"")</f>
        <v/>
      </c>
      <c r="E1048" s="15" t="str">
        <f>+IFERROR(INDEX(Sheet1!J:J,MATCH('Import Demurrage Detention'!$R1048,Sheet1!$A:$A,0),1),"")</f>
        <v/>
      </c>
      <c r="F1048" s="15" t="str">
        <f>+IFERROR(INDEX(Sheet1!K:K,MATCH('Import Demurrage Detention'!$R1048,Sheet1!$A:$A,0),1),"")</f>
        <v/>
      </c>
      <c r="G1048" s="15" t="str">
        <f>+IFERROR(INDEX(Sheet1!L:L,MATCH('Import Demurrage Detention'!$R1048,Sheet1!$A:$A,0),1),"")</f>
        <v/>
      </c>
      <c r="H1048" s="15" t="str">
        <f>+IFERROR(INDEX(Sheet1!M:M,MATCH('Import Demurrage Detention'!$R1048,Sheet1!$A:$A,0),1),"")</f>
        <v/>
      </c>
      <c r="I1048" s="15" t="str">
        <f>+IFERROR(INDEX(Sheet1!N:N,MATCH('Import Demurrage Detention'!$R1048,Sheet1!$A:$A,0),1),"")</f>
        <v/>
      </c>
      <c r="J1048" s="15" t="str">
        <f>+IFERROR(INDEX(Sheet1!O:O,MATCH('Import Demurrage Detention'!$R1048,Sheet1!$A:$A,0),1),"")</f>
        <v/>
      </c>
      <c r="K1048" s="15" t="str">
        <f>+IFERROR(INDEX(Sheet1!P:P,MATCH('Import Demurrage Detention'!$R1048,Sheet1!$A:$A,0),1),"")</f>
        <v/>
      </c>
      <c r="L1048" s="15" t="str">
        <f>+IFERROR(INDEX(Sheet1!Q:Q,MATCH('Import Demurrage Detention'!$R1048,Sheet1!$A:$A,0),1),"")</f>
        <v/>
      </c>
      <c r="M1048" s="15" t="str">
        <f>+IFERROR(INDEX(Sheet1!R:R,MATCH('Import Demurrage Detention'!$R1048,Sheet1!$A:$A,0),1),"")</f>
        <v/>
      </c>
      <c r="N1048" s="15" t="str">
        <f>+IFERROR(INDEX(Sheet1!S:S,MATCH('Import Demurrage Detention'!$R1048,Sheet1!$A:$A,0),1),"")</f>
        <v/>
      </c>
      <c r="O1048" s="15" t="str">
        <f>+IFERROR(INDEX(Sheet1!T:T,MATCH('Import Demurrage Detention'!$R1048,Sheet1!$A:$A,0),1),"")</f>
        <v/>
      </c>
      <c r="P1048" s="15" t="str">
        <f>+IFERROR(INDEX(Sheet1!U:U,MATCH('Import Demurrage Detention'!$R1048,Sheet1!$A:$A,0),1),"")</f>
        <v/>
      </c>
      <c r="Q1048" s="15" t="str">
        <f>+IFERROR(INDEX(Sheet1!V:V,MATCH('Import Demurrage Detention'!$R1048,Sheet1!$A:$A,0),1),"")</f>
        <v/>
      </c>
      <c r="R1048" s="12">
        <f t="shared" si="13"/>
        <v>1040</v>
      </c>
    </row>
    <row r="1049" spans="1:18">
      <c r="A1049" s="14" t="str">
        <f>+IFERROR(INDEX(Sheet1!$C:$C,MATCH('Import Demurrage Detention'!$R1049,Sheet1!$A:$A,0),1),"")</f>
        <v/>
      </c>
      <c r="B1049" s="14" t="str">
        <f>+IFERROR(INDEX(Sheet1!$F:$F,MATCH('Import Demurrage Detention'!$R1049,Sheet1!$A:$A,0),1),"")</f>
        <v/>
      </c>
      <c r="C1049" s="15" t="str">
        <f>+IFERROR(INDEX(Sheet1!$H:$H,MATCH('Import Demurrage Detention'!$R1049,Sheet1!$A:$A,0),1),"")</f>
        <v/>
      </c>
      <c r="D1049" s="15" t="str">
        <f>+IFERROR(INDEX(Sheet1!$I:$I,MATCH('Import Demurrage Detention'!$R1049,Sheet1!$A:$A,0),1),"")</f>
        <v/>
      </c>
      <c r="E1049" s="15" t="str">
        <f>+IFERROR(INDEX(Sheet1!J:J,MATCH('Import Demurrage Detention'!$R1049,Sheet1!$A:$A,0),1),"")</f>
        <v/>
      </c>
      <c r="F1049" s="15" t="str">
        <f>+IFERROR(INDEX(Sheet1!K:K,MATCH('Import Demurrage Detention'!$R1049,Sheet1!$A:$A,0),1),"")</f>
        <v/>
      </c>
      <c r="G1049" s="15" t="str">
        <f>+IFERROR(INDEX(Sheet1!L:L,MATCH('Import Demurrage Detention'!$R1049,Sheet1!$A:$A,0),1),"")</f>
        <v/>
      </c>
      <c r="H1049" s="15" t="str">
        <f>+IFERROR(INDEX(Sheet1!M:M,MATCH('Import Demurrage Detention'!$R1049,Sheet1!$A:$A,0),1),"")</f>
        <v/>
      </c>
      <c r="I1049" s="15" t="str">
        <f>+IFERROR(INDEX(Sheet1!N:N,MATCH('Import Demurrage Detention'!$R1049,Sheet1!$A:$A,0),1),"")</f>
        <v/>
      </c>
      <c r="J1049" s="15" t="str">
        <f>+IFERROR(INDEX(Sheet1!O:O,MATCH('Import Demurrage Detention'!$R1049,Sheet1!$A:$A,0),1),"")</f>
        <v/>
      </c>
      <c r="K1049" s="15" t="str">
        <f>+IFERROR(INDEX(Sheet1!P:P,MATCH('Import Demurrage Detention'!$R1049,Sheet1!$A:$A,0),1),"")</f>
        <v/>
      </c>
      <c r="L1049" s="15" t="str">
        <f>+IFERROR(INDEX(Sheet1!Q:Q,MATCH('Import Demurrage Detention'!$R1049,Sheet1!$A:$A,0),1),"")</f>
        <v/>
      </c>
      <c r="M1049" s="15" t="str">
        <f>+IFERROR(INDEX(Sheet1!R:R,MATCH('Import Demurrage Detention'!$R1049,Sheet1!$A:$A,0),1),"")</f>
        <v/>
      </c>
      <c r="N1049" s="15" t="str">
        <f>+IFERROR(INDEX(Sheet1!S:S,MATCH('Import Demurrage Detention'!$R1049,Sheet1!$A:$A,0),1),"")</f>
        <v/>
      </c>
      <c r="O1049" s="15" t="str">
        <f>+IFERROR(INDEX(Sheet1!T:T,MATCH('Import Demurrage Detention'!$R1049,Sheet1!$A:$A,0),1),"")</f>
        <v/>
      </c>
      <c r="P1049" s="15" t="str">
        <f>+IFERROR(INDEX(Sheet1!U:U,MATCH('Import Demurrage Detention'!$R1049,Sheet1!$A:$A,0),1),"")</f>
        <v/>
      </c>
      <c r="Q1049" s="15" t="str">
        <f>+IFERROR(INDEX(Sheet1!V:V,MATCH('Import Demurrage Detention'!$R1049,Sheet1!$A:$A,0),1),"")</f>
        <v/>
      </c>
      <c r="R1049" s="12">
        <f t="shared" si="13"/>
        <v>1041</v>
      </c>
    </row>
    <row r="1050" spans="1:18">
      <c r="A1050" s="14" t="str">
        <f>+IFERROR(INDEX(Sheet1!$C:$C,MATCH('Import Demurrage Detention'!$R1050,Sheet1!$A:$A,0),1),"")</f>
        <v/>
      </c>
      <c r="B1050" s="14" t="str">
        <f>+IFERROR(INDEX(Sheet1!$F:$F,MATCH('Import Demurrage Detention'!$R1050,Sheet1!$A:$A,0),1),"")</f>
        <v/>
      </c>
      <c r="C1050" s="15" t="str">
        <f>+IFERROR(INDEX(Sheet1!$H:$H,MATCH('Import Demurrage Detention'!$R1050,Sheet1!$A:$A,0),1),"")</f>
        <v/>
      </c>
      <c r="D1050" s="15" t="str">
        <f>+IFERROR(INDEX(Sheet1!$I:$I,MATCH('Import Demurrage Detention'!$R1050,Sheet1!$A:$A,0),1),"")</f>
        <v/>
      </c>
      <c r="E1050" s="15" t="str">
        <f>+IFERROR(INDEX(Sheet1!J:J,MATCH('Import Demurrage Detention'!$R1050,Sheet1!$A:$A,0),1),"")</f>
        <v/>
      </c>
      <c r="F1050" s="15" t="str">
        <f>+IFERROR(INDEX(Sheet1!K:K,MATCH('Import Demurrage Detention'!$R1050,Sheet1!$A:$A,0),1),"")</f>
        <v/>
      </c>
      <c r="G1050" s="15" t="str">
        <f>+IFERROR(INDEX(Sheet1!L:L,MATCH('Import Demurrage Detention'!$R1050,Sheet1!$A:$A,0),1),"")</f>
        <v/>
      </c>
      <c r="H1050" s="15" t="str">
        <f>+IFERROR(INDEX(Sheet1!M:M,MATCH('Import Demurrage Detention'!$R1050,Sheet1!$A:$A,0),1),"")</f>
        <v/>
      </c>
      <c r="I1050" s="15" t="str">
        <f>+IFERROR(INDEX(Sheet1!N:N,MATCH('Import Demurrage Detention'!$R1050,Sheet1!$A:$A,0),1),"")</f>
        <v/>
      </c>
      <c r="J1050" s="15" t="str">
        <f>+IFERROR(INDEX(Sheet1!O:O,MATCH('Import Demurrage Detention'!$R1050,Sheet1!$A:$A,0),1),"")</f>
        <v/>
      </c>
      <c r="K1050" s="15" t="str">
        <f>+IFERROR(INDEX(Sheet1!P:P,MATCH('Import Demurrage Detention'!$R1050,Sheet1!$A:$A,0),1),"")</f>
        <v/>
      </c>
      <c r="L1050" s="15" t="str">
        <f>+IFERROR(INDEX(Sheet1!Q:Q,MATCH('Import Demurrage Detention'!$R1050,Sheet1!$A:$A,0),1),"")</f>
        <v/>
      </c>
      <c r="M1050" s="15" t="str">
        <f>+IFERROR(INDEX(Sheet1!R:R,MATCH('Import Demurrage Detention'!$R1050,Sheet1!$A:$A,0),1),"")</f>
        <v/>
      </c>
      <c r="N1050" s="15" t="str">
        <f>+IFERROR(INDEX(Sheet1!S:S,MATCH('Import Demurrage Detention'!$R1050,Sheet1!$A:$A,0),1),"")</f>
        <v/>
      </c>
      <c r="O1050" s="15" t="str">
        <f>+IFERROR(INDEX(Sheet1!T:T,MATCH('Import Demurrage Detention'!$R1050,Sheet1!$A:$A,0),1),"")</f>
        <v/>
      </c>
      <c r="P1050" s="15" t="str">
        <f>+IFERROR(INDEX(Sheet1!U:U,MATCH('Import Demurrage Detention'!$R1050,Sheet1!$A:$A,0),1),"")</f>
        <v/>
      </c>
      <c r="Q1050" s="15" t="str">
        <f>+IFERROR(INDEX(Sheet1!V:V,MATCH('Import Demurrage Detention'!$R1050,Sheet1!$A:$A,0),1),"")</f>
        <v/>
      </c>
      <c r="R1050" s="12">
        <f t="shared" si="13"/>
        <v>1042</v>
      </c>
    </row>
    <row r="1051" spans="1:18">
      <c r="A1051" s="14" t="str">
        <f>+IFERROR(INDEX(Sheet1!$C:$C,MATCH('Import Demurrage Detention'!$R1051,Sheet1!$A:$A,0),1),"")</f>
        <v/>
      </c>
      <c r="B1051" s="14" t="str">
        <f>+IFERROR(INDEX(Sheet1!$F:$F,MATCH('Import Demurrage Detention'!$R1051,Sheet1!$A:$A,0),1),"")</f>
        <v/>
      </c>
      <c r="C1051" s="15" t="str">
        <f>+IFERROR(INDEX(Sheet1!$H:$H,MATCH('Import Demurrage Detention'!$R1051,Sheet1!$A:$A,0),1),"")</f>
        <v/>
      </c>
      <c r="D1051" s="15" t="str">
        <f>+IFERROR(INDEX(Sheet1!$I:$I,MATCH('Import Demurrage Detention'!$R1051,Sheet1!$A:$A,0),1),"")</f>
        <v/>
      </c>
      <c r="E1051" s="15" t="str">
        <f>+IFERROR(INDEX(Sheet1!J:J,MATCH('Import Demurrage Detention'!$R1051,Sheet1!$A:$A,0),1),"")</f>
        <v/>
      </c>
      <c r="F1051" s="15" t="str">
        <f>+IFERROR(INDEX(Sheet1!K:K,MATCH('Import Demurrage Detention'!$R1051,Sheet1!$A:$A,0),1),"")</f>
        <v/>
      </c>
      <c r="G1051" s="15" t="str">
        <f>+IFERROR(INDEX(Sheet1!L:L,MATCH('Import Demurrage Detention'!$R1051,Sheet1!$A:$A,0),1),"")</f>
        <v/>
      </c>
      <c r="H1051" s="15" t="str">
        <f>+IFERROR(INDEX(Sheet1!M:M,MATCH('Import Demurrage Detention'!$R1051,Sheet1!$A:$A,0),1),"")</f>
        <v/>
      </c>
      <c r="I1051" s="15" t="str">
        <f>+IFERROR(INDEX(Sheet1!N:N,MATCH('Import Demurrage Detention'!$R1051,Sheet1!$A:$A,0),1),"")</f>
        <v/>
      </c>
      <c r="J1051" s="15" t="str">
        <f>+IFERROR(INDEX(Sheet1!O:O,MATCH('Import Demurrage Detention'!$R1051,Sheet1!$A:$A,0),1),"")</f>
        <v/>
      </c>
      <c r="K1051" s="15" t="str">
        <f>+IFERROR(INDEX(Sheet1!P:P,MATCH('Import Demurrage Detention'!$R1051,Sheet1!$A:$A,0),1),"")</f>
        <v/>
      </c>
      <c r="L1051" s="15" t="str">
        <f>+IFERROR(INDEX(Sheet1!Q:Q,MATCH('Import Demurrage Detention'!$R1051,Sheet1!$A:$A,0),1),"")</f>
        <v/>
      </c>
      <c r="M1051" s="15" t="str">
        <f>+IFERROR(INDEX(Sheet1!R:R,MATCH('Import Demurrage Detention'!$R1051,Sheet1!$A:$A,0),1),"")</f>
        <v/>
      </c>
      <c r="N1051" s="15" t="str">
        <f>+IFERROR(INDEX(Sheet1!S:S,MATCH('Import Demurrage Detention'!$R1051,Sheet1!$A:$A,0),1),"")</f>
        <v/>
      </c>
      <c r="O1051" s="15" t="str">
        <f>+IFERROR(INDEX(Sheet1!T:T,MATCH('Import Demurrage Detention'!$R1051,Sheet1!$A:$A,0),1),"")</f>
        <v/>
      </c>
      <c r="P1051" s="15" t="str">
        <f>+IFERROR(INDEX(Sheet1!U:U,MATCH('Import Demurrage Detention'!$R1051,Sheet1!$A:$A,0),1),"")</f>
        <v/>
      </c>
      <c r="Q1051" s="15" t="str">
        <f>+IFERROR(INDEX(Sheet1!V:V,MATCH('Import Demurrage Detention'!$R1051,Sheet1!$A:$A,0),1),"")</f>
        <v/>
      </c>
      <c r="R1051" s="12">
        <f t="shared" si="13"/>
        <v>1043</v>
      </c>
    </row>
    <row r="1052" spans="1:18">
      <c r="A1052" s="14" t="str">
        <f>+IFERROR(INDEX(Sheet1!$C:$C,MATCH('Import Demurrage Detention'!$R1052,Sheet1!$A:$A,0),1),"")</f>
        <v/>
      </c>
      <c r="B1052" s="14" t="str">
        <f>+IFERROR(INDEX(Sheet1!$F:$F,MATCH('Import Demurrage Detention'!$R1052,Sheet1!$A:$A,0),1),"")</f>
        <v/>
      </c>
      <c r="C1052" s="15" t="str">
        <f>+IFERROR(INDEX(Sheet1!$H:$H,MATCH('Import Demurrage Detention'!$R1052,Sheet1!$A:$A,0),1),"")</f>
        <v/>
      </c>
      <c r="D1052" s="15" t="str">
        <f>+IFERROR(INDEX(Sheet1!$I:$I,MATCH('Import Demurrage Detention'!$R1052,Sheet1!$A:$A,0),1),"")</f>
        <v/>
      </c>
      <c r="E1052" s="15" t="str">
        <f>+IFERROR(INDEX(Sheet1!J:J,MATCH('Import Demurrage Detention'!$R1052,Sheet1!$A:$A,0),1),"")</f>
        <v/>
      </c>
      <c r="F1052" s="15" t="str">
        <f>+IFERROR(INDEX(Sheet1!K:K,MATCH('Import Demurrage Detention'!$R1052,Sheet1!$A:$A,0),1),"")</f>
        <v/>
      </c>
      <c r="G1052" s="15" t="str">
        <f>+IFERROR(INDEX(Sheet1!L:L,MATCH('Import Demurrage Detention'!$R1052,Sheet1!$A:$A,0),1),"")</f>
        <v/>
      </c>
      <c r="H1052" s="15" t="str">
        <f>+IFERROR(INDEX(Sheet1!M:M,MATCH('Import Demurrage Detention'!$R1052,Sheet1!$A:$A,0),1),"")</f>
        <v/>
      </c>
      <c r="I1052" s="15" t="str">
        <f>+IFERROR(INDEX(Sheet1!N:N,MATCH('Import Demurrage Detention'!$R1052,Sheet1!$A:$A,0),1),"")</f>
        <v/>
      </c>
      <c r="J1052" s="15" t="str">
        <f>+IFERROR(INDEX(Sheet1!O:O,MATCH('Import Demurrage Detention'!$R1052,Sheet1!$A:$A,0),1),"")</f>
        <v/>
      </c>
      <c r="K1052" s="15" t="str">
        <f>+IFERROR(INDEX(Sheet1!P:P,MATCH('Import Demurrage Detention'!$R1052,Sheet1!$A:$A,0),1),"")</f>
        <v/>
      </c>
      <c r="L1052" s="15" t="str">
        <f>+IFERROR(INDEX(Sheet1!Q:Q,MATCH('Import Demurrage Detention'!$R1052,Sheet1!$A:$A,0),1),"")</f>
        <v/>
      </c>
      <c r="M1052" s="15" t="str">
        <f>+IFERROR(INDEX(Sheet1!R:R,MATCH('Import Demurrage Detention'!$R1052,Sheet1!$A:$A,0),1),"")</f>
        <v/>
      </c>
      <c r="N1052" s="15" t="str">
        <f>+IFERROR(INDEX(Sheet1!S:S,MATCH('Import Demurrage Detention'!$R1052,Sheet1!$A:$A,0),1),"")</f>
        <v/>
      </c>
      <c r="O1052" s="15" t="str">
        <f>+IFERROR(INDEX(Sheet1!T:T,MATCH('Import Demurrage Detention'!$R1052,Sheet1!$A:$A,0),1),"")</f>
        <v/>
      </c>
      <c r="P1052" s="15" t="str">
        <f>+IFERROR(INDEX(Sheet1!U:U,MATCH('Import Demurrage Detention'!$R1052,Sheet1!$A:$A,0),1),"")</f>
        <v/>
      </c>
      <c r="Q1052" s="15" t="str">
        <f>+IFERROR(INDEX(Sheet1!V:V,MATCH('Import Demurrage Detention'!$R1052,Sheet1!$A:$A,0),1),"")</f>
        <v/>
      </c>
      <c r="R1052" s="12">
        <f t="shared" ref="R1052:R1115" si="14">+R1051+1</f>
        <v>1044</v>
      </c>
    </row>
    <row r="1053" spans="1:18">
      <c r="A1053" s="14" t="str">
        <f>+IFERROR(INDEX(Sheet1!$C:$C,MATCH('Import Demurrage Detention'!$R1053,Sheet1!$A:$A,0),1),"")</f>
        <v/>
      </c>
      <c r="B1053" s="14" t="str">
        <f>+IFERROR(INDEX(Sheet1!$F:$F,MATCH('Import Demurrage Detention'!$R1053,Sheet1!$A:$A,0),1),"")</f>
        <v/>
      </c>
      <c r="C1053" s="15" t="str">
        <f>+IFERROR(INDEX(Sheet1!$H:$H,MATCH('Import Demurrage Detention'!$R1053,Sheet1!$A:$A,0),1),"")</f>
        <v/>
      </c>
      <c r="D1053" s="15" t="str">
        <f>+IFERROR(INDEX(Sheet1!$I:$I,MATCH('Import Demurrage Detention'!$R1053,Sheet1!$A:$A,0),1),"")</f>
        <v/>
      </c>
      <c r="E1053" s="15" t="str">
        <f>+IFERROR(INDEX(Sheet1!J:J,MATCH('Import Demurrage Detention'!$R1053,Sheet1!$A:$A,0),1),"")</f>
        <v/>
      </c>
      <c r="F1053" s="15" t="str">
        <f>+IFERROR(INDEX(Sheet1!K:K,MATCH('Import Demurrage Detention'!$R1053,Sheet1!$A:$A,0),1),"")</f>
        <v/>
      </c>
      <c r="G1053" s="15" t="str">
        <f>+IFERROR(INDEX(Sheet1!L:L,MATCH('Import Demurrage Detention'!$R1053,Sheet1!$A:$A,0),1),"")</f>
        <v/>
      </c>
      <c r="H1053" s="15" t="str">
        <f>+IFERROR(INDEX(Sheet1!M:M,MATCH('Import Demurrage Detention'!$R1053,Sheet1!$A:$A,0),1),"")</f>
        <v/>
      </c>
      <c r="I1053" s="15" t="str">
        <f>+IFERROR(INDEX(Sheet1!N:N,MATCH('Import Demurrage Detention'!$R1053,Sheet1!$A:$A,0),1),"")</f>
        <v/>
      </c>
      <c r="J1053" s="15" t="str">
        <f>+IFERROR(INDEX(Sheet1!O:O,MATCH('Import Demurrage Detention'!$R1053,Sheet1!$A:$A,0),1),"")</f>
        <v/>
      </c>
      <c r="K1053" s="15" t="str">
        <f>+IFERROR(INDEX(Sheet1!P:P,MATCH('Import Demurrage Detention'!$R1053,Sheet1!$A:$A,0),1),"")</f>
        <v/>
      </c>
      <c r="L1053" s="15" t="str">
        <f>+IFERROR(INDEX(Sheet1!Q:Q,MATCH('Import Demurrage Detention'!$R1053,Sheet1!$A:$A,0),1),"")</f>
        <v/>
      </c>
      <c r="M1053" s="15" t="str">
        <f>+IFERROR(INDEX(Sheet1!R:R,MATCH('Import Demurrage Detention'!$R1053,Sheet1!$A:$A,0),1),"")</f>
        <v/>
      </c>
      <c r="N1053" s="15" t="str">
        <f>+IFERROR(INDEX(Sheet1!S:S,MATCH('Import Demurrage Detention'!$R1053,Sheet1!$A:$A,0),1),"")</f>
        <v/>
      </c>
      <c r="O1053" s="15" t="str">
        <f>+IFERROR(INDEX(Sheet1!T:T,MATCH('Import Demurrage Detention'!$R1053,Sheet1!$A:$A,0),1),"")</f>
        <v/>
      </c>
      <c r="P1053" s="15" t="str">
        <f>+IFERROR(INDEX(Sheet1!U:U,MATCH('Import Demurrage Detention'!$R1053,Sheet1!$A:$A,0),1),"")</f>
        <v/>
      </c>
      <c r="Q1053" s="15" t="str">
        <f>+IFERROR(INDEX(Sheet1!V:V,MATCH('Import Demurrage Detention'!$R1053,Sheet1!$A:$A,0),1),"")</f>
        <v/>
      </c>
      <c r="R1053" s="12">
        <f t="shared" si="14"/>
        <v>1045</v>
      </c>
    </row>
    <row r="1054" spans="1:18">
      <c r="A1054" s="14" t="str">
        <f>+IFERROR(INDEX(Sheet1!$C:$C,MATCH('Import Demurrage Detention'!$R1054,Sheet1!$A:$A,0),1),"")</f>
        <v/>
      </c>
      <c r="B1054" s="14" t="str">
        <f>+IFERROR(INDEX(Sheet1!$F:$F,MATCH('Import Demurrage Detention'!$R1054,Sheet1!$A:$A,0),1),"")</f>
        <v/>
      </c>
      <c r="C1054" s="15" t="str">
        <f>+IFERROR(INDEX(Sheet1!$H:$H,MATCH('Import Demurrage Detention'!$R1054,Sheet1!$A:$A,0),1),"")</f>
        <v/>
      </c>
      <c r="D1054" s="15" t="str">
        <f>+IFERROR(INDEX(Sheet1!$I:$I,MATCH('Import Demurrage Detention'!$R1054,Sheet1!$A:$A,0),1),"")</f>
        <v/>
      </c>
      <c r="E1054" s="15" t="str">
        <f>+IFERROR(INDEX(Sheet1!J:J,MATCH('Import Demurrage Detention'!$R1054,Sheet1!$A:$A,0),1),"")</f>
        <v/>
      </c>
      <c r="F1054" s="15" t="str">
        <f>+IFERROR(INDEX(Sheet1!K:K,MATCH('Import Demurrage Detention'!$R1054,Sheet1!$A:$A,0),1),"")</f>
        <v/>
      </c>
      <c r="G1054" s="15" t="str">
        <f>+IFERROR(INDEX(Sheet1!L:L,MATCH('Import Demurrage Detention'!$R1054,Sheet1!$A:$A,0),1),"")</f>
        <v/>
      </c>
      <c r="H1054" s="15" t="str">
        <f>+IFERROR(INDEX(Sheet1!M:M,MATCH('Import Demurrage Detention'!$R1054,Sheet1!$A:$A,0),1),"")</f>
        <v/>
      </c>
      <c r="I1054" s="15" t="str">
        <f>+IFERROR(INDEX(Sheet1!N:N,MATCH('Import Demurrage Detention'!$R1054,Sheet1!$A:$A,0),1),"")</f>
        <v/>
      </c>
      <c r="J1054" s="15" t="str">
        <f>+IFERROR(INDEX(Sheet1!O:O,MATCH('Import Demurrage Detention'!$R1054,Sheet1!$A:$A,0),1),"")</f>
        <v/>
      </c>
      <c r="K1054" s="15" t="str">
        <f>+IFERROR(INDEX(Sheet1!P:P,MATCH('Import Demurrage Detention'!$R1054,Sheet1!$A:$A,0),1),"")</f>
        <v/>
      </c>
      <c r="L1054" s="15" t="str">
        <f>+IFERROR(INDEX(Sheet1!Q:Q,MATCH('Import Demurrage Detention'!$R1054,Sheet1!$A:$A,0),1),"")</f>
        <v/>
      </c>
      <c r="M1054" s="15" t="str">
        <f>+IFERROR(INDEX(Sheet1!R:R,MATCH('Import Demurrage Detention'!$R1054,Sheet1!$A:$A,0),1),"")</f>
        <v/>
      </c>
      <c r="N1054" s="15" t="str">
        <f>+IFERROR(INDEX(Sheet1!S:S,MATCH('Import Demurrage Detention'!$R1054,Sheet1!$A:$A,0),1),"")</f>
        <v/>
      </c>
      <c r="O1054" s="15" t="str">
        <f>+IFERROR(INDEX(Sheet1!T:T,MATCH('Import Demurrage Detention'!$R1054,Sheet1!$A:$A,0),1),"")</f>
        <v/>
      </c>
      <c r="P1054" s="15" t="str">
        <f>+IFERROR(INDEX(Sheet1!U:U,MATCH('Import Demurrage Detention'!$R1054,Sheet1!$A:$A,0),1),"")</f>
        <v/>
      </c>
      <c r="Q1054" s="15" t="str">
        <f>+IFERROR(INDEX(Sheet1!V:V,MATCH('Import Demurrage Detention'!$R1054,Sheet1!$A:$A,0),1),"")</f>
        <v/>
      </c>
      <c r="R1054" s="12">
        <f t="shared" si="14"/>
        <v>1046</v>
      </c>
    </row>
    <row r="1055" spans="1:18">
      <c r="A1055" s="14" t="str">
        <f>+IFERROR(INDEX(Sheet1!$C:$C,MATCH('Import Demurrage Detention'!$R1055,Sheet1!$A:$A,0),1),"")</f>
        <v/>
      </c>
      <c r="B1055" s="14" t="str">
        <f>+IFERROR(INDEX(Sheet1!$F:$F,MATCH('Import Demurrage Detention'!$R1055,Sheet1!$A:$A,0),1),"")</f>
        <v/>
      </c>
      <c r="C1055" s="15" t="str">
        <f>+IFERROR(INDEX(Sheet1!$H:$H,MATCH('Import Demurrage Detention'!$R1055,Sheet1!$A:$A,0),1),"")</f>
        <v/>
      </c>
      <c r="D1055" s="15" t="str">
        <f>+IFERROR(INDEX(Sheet1!$I:$I,MATCH('Import Demurrage Detention'!$R1055,Sheet1!$A:$A,0),1),"")</f>
        <v/>
      </c>
      <c r="E1055" s="15" t="str">
        <f>+IFERROR(INDEX(Sheet1!J:J,MATCH('Import Demurrage Detention'!$R1055,Sheet1!$A:$A,0),1),"")</f>
        <v/>
      </c>
      <c r="F1055" s="15" t="str">
        <f>+IFERROR(INDEX(Sheet1!K:K,MATCH('Import Demurrage Detention'!$R1055,Sheet1!$A:$A,0),1),"")</f>
        <v/>
      </c>
      <c r="G1055" s="15" t="str">
        <f>+IFERROR(INDEX(Sheet1!L:L,MATCH('Import Demurrage Detention'!$R1055,Sheet1!$A:$A,0),1),"")</f>
        <v/>
      </c>
      <c r="H1055" s="15" t="str">
        <f>+IFERROR(INDEX(Sheet1!M:M,MATCH('Import Demurrage Detention'!$R1055,Sheet1!$A:$A,0),1),"")</f>
        <v/>
      </c>
      <c r="I1055" s="15" t="str">
        <f>+IFERROR(INDEX(Sheet1!N:N,MATCH('Import Demurrage Detention'!$R1055,Sheet1!$A:$A,0),1),"")</f>
        <v/>
      </c>
      <c r="J1055" s="15" t="str">
        <f>+IFERROR(INDEX(Sheet1!O:O,MATCH('Import Demurrage Detention'!$R1055,Sheet1!$A:$A,0),1),"")</f>
        <v/>
      </c>
      <c r="K1055" s="15" t="str">
        <f>+IFERROR(INDEX(Sheet1!P:P,MATCH('Import Demurrage Detention'!$R1055,Sheet1!$A:$A,0),1),"")</f>
        <v/>
      </c>
      <c r="L1055" s="15" t="str">
        <f>+IFERROR(INDEX(Sheet1!Q:Q,MATCH('Import Demurrage Detention'!$R1055,Sheet1!$A:$A,0),1),"")</f>
        <v/>
      </c>
      <c r="M1055" s="15" t="str">
        <f>+IFERROR(INDEX(Sheet1!R:R,MATCH('Import Demurrage Detention'!$R1055,Sheet1!$A:$A,0),1),"")</f>
        <v/>
      </c>
      <c r="N1055" s="15" t="str">
        <f>+IFERROR(INDEX(Sheet1!S:S,MATCH('Import Demurrage Detention'!$R1055,Sheet1!$A:$A,0),1),"")</f>
        <v/>
      </c>
      <c r="O1055" s="15" t="str">
        <f>+IFERROR(INDEX(Sheet1!T:T,MATCH('Import Demurrage Detention'!$R1055,Sheet1!$A:$A,0),1),"")</f>
        <v/>
      </c>
      <c r="P1055" s="15" t="str">
        <f>+IFERROR(INDEX(Sheet1!U:U,MATCH('Import Demurrage Detention'!$R1055,Sheet1!$A:$A,0),1),"")</f>
        <v/>
      </c>
      <c r="Q1055" s="15" t="str">
        <f>+IFERROR(INDEX(Sheet1!V:V,MATCH('Import Demurrage Detention'!$R1055,Sheet1!$A:$A,0),1),"")</f>
        <v/>
      </c>
      <c r="R1055" s="12">
        <f t="shared" si="14"/>
        <v>1047</v>
      </c>
    </row>
    <row r="1056" spans="1:18">
      <c r="A1056" s="14" t="str">
        <f>+IFERROR(INDEX(Sheet1!$C:$C,MATCH('Import Demurrage Detention'!$R1056,Sheet1!$A:$A,0),1),"")</f>
        <v/>
      </c>
      <c r="B1056" s="14" t="str">
        <f>+IFERROR(INDEX(Sheet1!$F:$F,MATCH('Import Demurrage Detention'!$R1056,Sheet1!$A:$A,0),1),"")</f>
        <v/>
      </c>
      <c r="C1056" s="15" t="str">
        <f>+IFERROR(INDEX(Sheet1!$H:$H,MATCH('Import Demurrage Detention'!$R1056,Sheet1!$A:$A,0),1),"")</f>
        <v/>
      </c>
      <c r="D1056" s="15" t="str">
        <f>+IFERROR(INDEX(Sheet1!$I:$I,MATCH('Import Demurrage Detention'!$R1056,Sheet1!$A:$A,0),1),"")</f>
        <v/>
      </c>
      <c r="E1056" s="15" t="str">
        <f>+IFERROR(INDEX(Sheet1!J:J,MATCH('Import Demurrage Detention'!$R1056,Sheet1!$A:$A,0),1),"")</f>
        <v/>
      </c>
      <c r="F1056" s="15" t="str">
        <f>+IFERROR(INDEX(Sheet1!K:K,MATCH('Import Demurrage Detention'!$R1056,Sheet1!$A:$A,0),1),"")</f>
        <v/>
      </c>
      <c r="G1056" s="15" t="str">
        <f>+IFERROR(INDEX(Sheet1!L:L,MATCH('Import Demurrage Detention'!$R1056,Sheet1!$A:$A,0),1),"")</f>
        <v/>
      </c>
      <c r="H1056" s="15" t="str">
        <f>+IFERROR(INDEX(Sheet1!M:M,MATCH('Import Demurrage Detention'!$R1056,Sheet1!$A:$A,0),1),"")</f>
        <v/>
      </c>
      <c r="I1056" s="15" t="str">
        <f>+IFERROR(INDEX(Sheet1!N:N,MATCH('Import Demurrage Detention'!$R1056,Sheet1!$A:$A,0),1),"")</f>
        <v/>
      </c>
      <c r="J1056" s="15" t="str">
        <f>+IFERROR(INDEX(Sheet1!O:O,MATCH('Import Demurrage Detention'!$R1056,Sheet1!$A:$A,0),1),"")</f>
        <v/>
      </c>
      <c r="K1056" s="15" t="str">
        <f>+IFERROR(INDEX(Sheet1!P:P,MATCH('Import Demurrage Detention'!$R1056,Sheet1!$A:$A,0),1),"")</f>
        <v/>
      </c>
      <c r="L1056" s="15" t="str">
        <f>+IFERROR(INDEX(Sheet1!Q:Q,MATCH('Import Demurrage Detention'!$R1056,Sheet1!$A:$A,0),1),"")</f>
        <v/>
      </c>
      <c r="M1056" s="15" t="str">
        <f>+IFERROR(INDEX(Sheet1!R:R,MATCH('Import Demurrage Detention'!$R1056,Sheet1!$A:$A,0),1),"")</f>
        <v/>
      </c>
      <c r="N1056" s="15" t="str">
        <f>+IFERROR(INDEX(Sheet1!S:S,MATCH('Import Demurrage Detention'!$R1056,Sheet1!$A:$A,0),1),"")</f>
        <v/>
      </c>
      <c r="O1056" s="15" t="str">
        <f>+IFERROR(INDEX(Sheet1!T:T,MATCH('Import Demurrage Detention'!$R1056,Sheet1!$A:$A,0),1),"")</f>
        <v/>
      </c>
      <c r="P1056" s="15" t="str">
        <f>+IFERROR(INDEX(Sheet1!U:U,MATCH('Import Demurrage Detention'!$R1056,Sheet1!$A:$A,0),1),"")</f>
        <v/>
      </c>
      <c r="Q1056" s="15" t="str">
        <f>+IFERROR(INDEX(Sheet1!V:V,MATCH('Import Demurrage Detention'!$R1056,Sheet1!$A:$A,0),1),"")</f>
        <v/>
      </c>
      <c r="R1056" s="12">
        <f t="shared" si="14"/>
        <v>1048</v>
      </c>
    </row>
    <row r="1057" spans="1:18">
      <c r="A1057" s="14" t="str">
        <f>+IFERROR(INDEX(Sheet1!$C:$C,MATCH('Import Demurrage Detention'!$R1057,Sheet1!$A:$A,0),1),"")</f>
        <v/>
      </c>
      <c r="B1057" s="14" t="str">
        <f>+IFERROR(INDEX(Sheet1!$F:$F,MATCH('Import Demurrage Detention'!$R1057,Sheet1!$A:$A,0),1),"")</f>
        <v/>
      </c>
      <c r="C1057" s="15" t="str">
        <f>+IFERROR(INDEX(Sheet1!$H:$H,MATCH('Import Demurrage Detention'!$R1057,Sheet1!$A:$A,0),1),"")</f>
        <v/>
      </c>
      <c r="D1057" s="15" t="str">
        <f>+IFERROR(INDEX(Sheet1!$I:$I,MATCH('Import Demurrage Detention'!$R1057,Sheet1!$A:$A,0),1),"")</f>
        <v/>
      </c>
      <c r="E1057" s="15" t="str">
        <f>+IFERROR(INDEX(Sheet1!J:J,MATCH('Import Demurrage Detention'!$R1057,Sheet1!$A:$A,0),1),"")</f>
        <v/>
      </c>
      <c r="F1057" s="15" t="str">
        <f>+IFERROR(INDEX(Sheet1!K:K,MATCH('Import Demurrage Detention'!$R1057,Sheet1!$A:$A,0),1),"")</f>
        <v/>
      </c>
      <c r="G1057" s="15" t="str">
        <f>+IFERROR(INDEX(Sheet1!L:L,MATCH('Import Demurrage Detention'!$R1057,Sheet1!$A:$A,0),1),"")</f>
        <v/>
      </c>
      <c r="H1057" s="15" t="str">
        <f>+IFERROR(INDEX(Sheet1!M:M,MATCH('Import Demurrage Detention'!$R1057,Sheet1!$A:$A,0),1),"")</f>
        <v/>
      </c>
      <c r="I1057" s="15" t="str">
        <f>+IFERROR(INDEX(Sheet1!N:N,MATCH('Import Demurrage Detention'!$R1057,Sheet1!$A:$A,0),1),"")</f>
        <v/>
      </c>
      <c r="J1057" s="15" t="str">
        <f>+IFERROR(INDEX(Sheet1!O:O,MATCH('Import Demurrage Detention'!$R1057,Sheet1!$A:$A,0),1),"")</f>
        <v/>
      </c>
      <c r="K1057" s="15" t="str">
        <f>+IFERROR(INDEX(Sheet1!P:P,MATCH('Import Demurrage Detention'!$R1057,Sheet1!$A:$A,0),1),"")</f>
        <v/>
      </c>
      <c r="L1057" s="15" t="str">
        <f>+IFERROR(INDEX(Sheet1!Q:Q,MATCH('Import Demurrage Detention'!$R1057,Sheet1!$A:$A,0),1),"")</f>
        <v/>
      </c>
      <c r="M1057" s="15" t="str">
        <f>+IFERROR(INDEX(Sheet1!R:R,MATCH('Import Demurrage Detention'!$R1057,Sheet1!$A:$A,0),1),"")</f>
        <v/>
      </c>
      <c r="N1057" s="15" t="str">
        <f>+IFERROR(INDEX(Sheet1!S:S,MATCH('Import Demurrage Detention'!$R1057,Sheet1!$A:$A,0),1),"")</f>
        <v/>
      </c>
      <c r="O1057" s="15" t="str">
        <f>+IFERROR(INDEX(Sheet1!T:T,MATCH('Import Demurrage Detention'!$R1057,Sheet1!$A:$A,0),1),"")</f>
        <v/>
      </c>
      <c r="P1057" s="15" t="str">
        <f>+IFERROR(INDEX(Sheet1!U:U,MATCH('Import Demurrage Detention'!$R1057,Sheet1!$A:$A,0),1),"")</f>
        <v/>
      </c>
      <c r="Q1057" s="15" t="str">
        <f>+IFERROR(INDEX(Sheet1!V:V,MATCH('Import Demurrage Detention'!$R1057,Sheet1!$A:$A,0),1),"")</f>
        <v/>
      </c>
      <c r="R1057" s="12">
        <f t="shared" si="14"/>
        <v>1049</v>
      </c>
    </row>
    <row r="1058" spans="1:18">
      <c r="A1058" s="14" t="str">
        <f>+IFERROR(INDEX(Sheet1!$C:$C,MATCH('Import Demurrage Detention'!$R1058,Sheet1!$A:$A,0),1),"")</f>
        <v/>
      </c>
      <c r="B1058" s="14" t="str">
        <f>+IFERROR(INDEX(Sheet1!$F:$F,MATCH('Import Demurrage Detention'!$R1058,Sheet1!$A:$A,0),1),"")</f>
        <v/>
      </c>
      <c r="C1058" s="15" t="str">
        <f>+IFERROR(INDEX(Sheet1!$H:$H,MATCH('Import Demurrage Detention'!$R1058,Sheet1!$A:$A,0),1),"")</f>
        <v/>
      </c>
      <c r="D1058" s="15" t="str">
        <f>+IFERROR(INDEX(Sheet1!$I:$I,MATCH('Import Demurrage Detention'!$R1058,Sheet1!$A:$A,0),1),"")</f>
        <v/>
      </c>
      <c r="E1058" s="15" t="str">
        <f>+IFERROR(INDEX(Sheet1!J:J,MATCH('Import Demurrage Detention'!$R1058,Sheet1!$A:$A,0),1),"")</f>
        <v/>
      </c>
      <c r="F1058" s="15" t="str">
        <f>+IFERROR(INDEX(Sheet1!K:K,MATCH('Import Demurrage Detention'!$R1058,Sheet1!$A:$A,0),1),"")</f>
        <v/>
      </c>
      <c r="G1058" s="15" t="str">
        <f>+IFERROR(INDEX(Sheet1!L:L,MATCH('Import Demurrage Detention'!$R1058,Sheet1!$A:$A,0),1),"")</f>
        <v/>
      </c>
      <c r="H1058" s="15" t="str">
        <f>+IFERROR(INDEX(Sheet1!M:M,MATCH('Import Demurrage Detention'!$R1058,Sheet1!$A:$A,0),1),"")</f>
        <v/>
      </c>
      <c r="I1058" s="15" t="str">
        <f>+IFERROR(INDEX(Sheet1!N:N,MATCH('Import Demurrage Detention'!$R1058,Sheet1!$A:$A,0),1),"")</f>
        <v/>
      </c>
      <c r="J1058" s="15" t="str">
        <f>+IFERROR(INDEX(Sheet1!O:O,MATCH('Import Demurrage Detention'!$R1058,Sheet1!$A:$A,0),1),"")</f>
        <v/>
      </c>
      <c r="K1058" s="15" t="str">
        <f>+IFERROR(INDEX(Sheet1!P:P,MATCH('Import Demurrage Detention'!$R1058,Sheet1!$A:$A,0),1),"")</f>
        <v/>
      </c>
      <c r="L1058" s="15" t="str">
        <f>+IFERROR(INDEX(Sheet1!Q:Q,MATCH('Import Demurrage Detention'!$R1058,Sheet1!$A:$A,0),1),"")</f>
        <v/>
      </c>
      <c r="M1058" s="15" t="str">
        <f>+IFERROR(INDEX(Sheet1!R:R,MATCH('Import Demurrage Detention'!$R1058,Sheet1!$A:$A,0),1),"")</f>
        <v/>
      </c>
      <c r="N1058" s="15" t="str">
        <f>+IFERROR(INDEX(Sheet1!S:S,MATCH('Import Demurrage Detention'!$R1058,Sheet1!$A:$A,0),1),"")</f>
        <v/>
      </c>
      <c r="O1058" s="15" t="str">
        <f>+IFERROR(INDEX(Sheet1!T:T,MATCH('Import Demurrage Detention'!$R1058,Sheet1!$A:$A,0),1),"")</f>
        <v/>
      </c>
      <c r="P1058" s="15" t="str">
        <f>+IFERROR(INDEX(Sheet1!U:U,MATCH('Import Demurrage Detention'!$R1058,Sheet1!$A:$A,0),1),"")</f>
        <v/>
      </c>
      <c r="Q1058" s="15" t="str">
        <f>+IFERROR(INDEX(Sheet1!V:V,MATCH('Import Demurrage Detention'!$R1058,Sheet1!$A:$A,0),1),"")</f>
        <v/>
      </c>
      <c r="R1058" s="12">
        <f t="shared" si="14"/>
        <v>1050</v>
      </c>
    </row>
    <row r="1059" spans="1:18">
      <c r="A1059" s="14" t="str">
        <f>+IFERROR(INDEX(Sheet1!$C:$C,MATCH('Import Demurrage Detention'!$R1059,Sheet1!$A:$A,0),1),"")</f>
        <v/>
      </c>
      <c r="B1059" s="14" t="str">
        <f>+IFERROR(INDEX(Sheet1!$F:$F,MATCH('Import Demurrage Detention'!$R1059,Sheet1!$A:$A,0),1),"")</f>
        <v/>
      </c>
      <c r="C1059" s="15" t="str">
        <f>+IFERROR(INDEX(Sheet1!$H:$H,MATCH('Import Demurrage Detention'!$R1059,Sheet1!$A:$A,0),1),"")</f>
        <v/>
      </c>
      <c r="D1059" s="15" t="str">
        <f>+IFERROR(INDEX(Sheet1!$I:$I,MATCH('Import Demurrage Detention'!$R1059,Sheet1!$A:$A,0),1),"")</f>
        <v/>
      </c>
      <c r="E1059" s="15" t="str">
        <f>+IFERROR(INDEX(Sheet1!J:J,MATCH('Import Demurrage Detention'!$R1059,Sheet1!$A:$A,0),1),"")</f>
        <v/>
      </c>
      <c r="F1059" s="15" t="str">
        <f>+IFERROR(INDEX(Sheet1!K:K,MATCH('Import Demurrage Detention'!$R1059,Sheet1!$A:$A,0),1),"")</f>
        <v/>
      </c>
      <c r="G1059" s="15" t="str">
        <f>+IFERROR(INDEX(Sheet1!L:L,MATCH('Import Demurrage Detention'!$R1059,Sheet1!$A:$A,0),1),"")</f>
        <v/>
      </c>
      <c r="H1059" s="15" t="str">
        <f>+IFERROR(INDEX(Sheet1!M:M,MATCH('Import Demurrage Detention'!$R1059,Sheet1!$A:$A,0),1),"")</f>
        <v/>
      </c>
      <c r="I1059" s="15" t="str">
        <f>+IFERROR(INDEX(Sheet1!N:N,MATCH('Import Demurrage Detention'!$R1059,Sheet1!$A:$A,0),1),"")</f>
        <v/>
      </c>
      <c r="J1059" s="15" t="str">
        <f>+IFERROR(INDEX(Sheet1!O:O,MATCH('Import Demurrage Detention'!$R1059,Sheet1!$A:$A,0),1),"")</f>
        <v/>
      </c>
      <c r="K1059" s="15" t="str">
        <f>+IFERROR(INDEX(Sheet1!P:P,MATCH('Import Demurrage Detention'!$R1059,Sheet1!$A:$A,0),1),"")</f>
        <v/>
      </c>
      <c r="L1059" s="15" t="str">
        <f>+IFERROR(INDEX(Sheet1!Q:Q,MATCH('Import Demurrage Detention'!$R1059,Sheet1!$A:$A,0),1),"")</f>
        <v/>
      </c>
      <c r="M1059" s="15" t="str">
        <f>+IFERROR(INDEX(Sheet1!R:R,MATCH('Import Demurrage Detention'!$R1059,Sheet1!$A:$A,0),1),"")</f>
        <v/>
      </c>
      <c r="N1059" s="15" t="str">
        <f>+IFERROR(INDEX(Sheet1!S:S,MATCH('Import Demurrage Detention'!$R1059,Sheet1!$A:$A,0),1),"")</f>
        <v/>
      </c>
      <c r="O1059" s="15" t="str">
        <f>+IFERROR(INDEX(Sheet1!T:T,MATCH('Import Demurrage Detention'!$R1059,Sheet1!$A:$A,0),1),"")</f>
        <v/>
      </c>
      <c r="P1059" s="15" t="str">
        <f>+IFERROR(INDEX(Sheet1!U:U,MATCH('Import Demurrage Detention'!$R1059,Sheet1!$A:$A,0),1),"")</f>
        <v/>
      </c>
      <c r="Q1059" s="15" t="str">
        <f>+IFERROR(INDEX(Sheet1!V:V,MATCH('Import Demurrage Detention'!$R1059,Sheet1!$A:$A,0),1),"")</f>
        <v/>
      </c>
      <c r="R1059" s="12">
        <f t="shared" si="14"/>
        <v>1051</v>
      </c>
    </row>
    <row r="1060" spans="1:18">
      <c r="A1060" s="14" t="str">
        <f>+IFERROR(INDEX(Sheet1!$C:$C,MATCH('Import Demurrage Detention'!$R1060,Sheet1!$A:$A,0),1),"")</f>
        <v/>
      </c>
      <c r="B1060" s="14" t="str">
        <f>+IFERROR(INDEX(Sheet1!$F:$F,MATCH('Import Demurrage Detention'!$R1060,Sheet1!$A:$A,0),1),"")</f>
        <v/>
      </c>
      <c r="C1060" s="15" t="str">
        <f>+IFERROR(INDEX(Sheet1!$H:$H,MATCH('Import Demurrage Detention'!$R1060,Sheet1!$A:$A,0),1),"")</f>
        <v/>
      </c>
      <c r="D1060" s="15" t="str">
        <f>+IFERROR(INDEX(Sheet1!$I:$I,MATCH('Import Demurrage Detention'!$R1060,Sheet1!$A:$A,0),1),"")</f>
        <v/>
      </c>
      <c r="E1060" s="15" t="str">
        <f>+IFERROR(INDEX(Sheet1!J:J,MATCH('Import Demurrage Detention'!$R1060,Sheet1!$A:$A,0),1),"")</f>
        <v/>
      </c>
      <c r="F1060" s="15" t="str">
        <f>+IFERROR(INDEX(Sheet1!K:K,MATCH('Import Demurrage Detention'!$R1060,Sheet1!$A:$A,0),1),"")</f>
        <v/>
      </c>
      <c r="G1060" s="15" t="str">
        <f>+IFERROR(INDEX(Sheet1!L:L,MATCH('Import Demurrage Detention'!$R1060,Sheet1!$A:$A,0),1),"")</f>
        <v/>
      </c>
      <c r="H1060" s="15" t="str">
        <f>+IFERROR(INDEX(Sheet1!M:M,MATCH('Import Demurrage Detention'!$R1060,Sheet1!$A:$A,0),1),"")</f>
        <v/>
      </c>
      <c r="I1060" s="15" t="str">
        <f>+IFERROR(INDEX(Sheet1!N:N,MATCH('Import Demurrage Detention'!$R1060,Sheet1!$A:$A,0),1),"")</f>
        <v/>
      </c>
      <c r="J1060" s="15" t="str">
        <f>+IFERROR(INDEX(Sheet1!O:O,MATCH('Import Demurrage Detention'!$R1060,Sheet1!$A:$A,0),1),"")</f>
        <v/>
      </c>
      <c r="K1060" s="15" t="str">
        <f>+IFERROR(INDEX(Sheet1!P:P,MATCH('Import Demurrage Detention'!$R1060,Sheet1!$A:$A,0),1),"")</f>
        <v/>
      </c>
      <c r="L1060" s="15" t="str">
        <f>+IFERROR(INDEX(Sheet1!Q:Q,MATCH('Import Demurrage Detention'!$R1060,Sheet1!$A:$A,0),1),"")</f>
        <v/>
      </c>
      <c r="M1060" s="15" t="str">
        <f>+IFERROR(INDEX(Sheet1!R:R,MATCH('Import Demurrage Detention'!$R1060,Sheet1!$A:$A,0),1),"")</f>
        <v/>
      </c>
      <c r="N1060" s="15" t="str">
        <f>+IFERROR(INDEX(Sheet1!S:S,MATCH('Import Demurrage Detention'!$R1060,Sheet1!$A:$A,0),1),"")</f>
        <v/>
      </c>
      <c r="O1060" s="15" t="str">
        <f>+IFERROR(INDEX(Sheet1!T:T,MATCH('Import Demurrage Detention'!$R1060,Sheet1!$A:$A,0),1),"")</f>
        <v/>
      </c>
      <c r="P1060" s="15" t="str">
        <f>+IFERROR(INDEX(Sheet1!U:U,MATCH('Import Demurrage Detention'!$R1060,Sheet1!$A:$A,0),1),"")</f>
        <v/>
      </c>
      <c r="Q1060" s="15" t="str">
        <f>+IFERROR(INDEX(Sheet1!V:V,MATCH('Import Demurrage Detention'!$R1060,Sheet1!$A:$A,0),1),"")</f>
        <v/>
      </c>
      <c r="R1060" s="12">
        <f t="shared" si="14"/>
        <v>1052</v>
      </c>
    </row>
    <row r="1061" spans="1:18">
      <c r="A1061" s="14" t="str">
        <f>+IFERROR(INDEX(Sheet1!$C:$C,MATCH('Import Demurrage Detention'!$R1061,Sheet1!$A:$A,0),1),"")</f>
        <v/>
      </c>
      <c r="B1061" s="14" t="str">
        <f>+IFERROR(INDEX(Sheet1!$F:$F,MATCH('Import Demurrage Detention'!$R1061,Sheet1!$A:$A,0),1),"")</f>
        <v/>
      </c>
      <c r="C1061" s="15" t="str">
        <f>+IFERROR(INDEX(Sheet1!$H:$H,MATCH('Import Demurrage Detention'!$R1061,Sheet1!$A:$A,0),1),"")</f>
        <v/>
      </c>
      <c r="D1061" s="15" t="str">
        <f>+IFERROR(INDEX(Sheet1!$I:$I,MATCH('Import Demurrage Detention'!$R1061,Sheet1!$A:$A,0),1),"")</f>
        <v/>
      </c>
      <c r="E1061" s="15" t="str">
        <f>+IFERROR(INDEX(Sheet1!J:J,MATCH('Import Demurrage Detention'!$R1061,Sheet1!$A:$A,0),1),"")</f>
        <v/>
      </c>
      <c r="F1061" s="15" t="str">
        <f>+IFERROR(INDEX(Sheet1!K:K,MATCH('Import Demurrage Detention'!$R1061,Sheet1!$A:$A,0),1),"")</f>
        <v/>
      </c>
      <c r="G1061" s="15" t="str">
        <f>+IFERROR(INDEX(Sheet1!L:L,MATCH('Import Demurrage Detention'!$R1061,Sheet1!$A:$A,0),1),"")</f>
        <v/>
      </c>
      <c r="H1061" s="15" t="str">
        <f>+IFERROR(INDEX(Sheet1!M:M,MATCH('Import Demurrage Detention'!$R1061,Sheet1!$A:$A,0),1),"")</f>
        <v/>
      </c>
      <c r="I1061" s="15" t="str">
        <f>+IFERROR(INDEX(Sheet1!N:N,MATCH('Import Demurrage Detention'!$R1061,Sheet1!$A:$A,0),1),"")</f>
        <v/>
      </c>
      <c r="J1061" s="15" t="str">
        <f>+IFERROR(INDEX(Sheet1!O:O,MATCH('Import Demurrage Detention'!$R1061,Sheet1!$A:$A,0),1),"")</f>
        <v/>
      </c>
      <c r="K1061" s="15" t="str">
        <f>+IFERROR(INDEX(Sheet1!P:P,MATCH('Import Demurrage Detention'!$R1061,Sheet1!$A:$A,0),1),"")</f>
        <v/>
      </c>
      <c r="L1061" s="15" t="str">
        <f>+IFERROR(INDEX(Sheet1!Q:Q,MATCH('Import Demurrage Detention'!$R1061,Sheet1!$A:$A,0),1),"")</f>
        <v/>
      </c>
      <c r="M1061" s="15" t="str">
        <f>+IFERROR(INDEX(Sheet1!R:R,MATCH('Import Demurrage Detention'!$R1061,Sheet1!$A:$A,0),1),"")</f>
        <v/>
      </c>
      <c r="N1061" s="15" t="str">
        <f>+IFERROR(INDEX(Sheet1!S:S,MATCH('Import Demurrage Detention'!$R1061,Sheet1!$A:$A,0),1),"")</f>
        <v/>
      </c>
      <c r="O1061" s="15" t="str">
        <f>+IFERROR(INDEX(Sheet1!T:T,MATCH('Import Demurrage Detention'!$R1061,Sheet1!$A:$A,0),1),"")</f>
        <v/>
      </c>
      <c r="P1061" s="15" t="str">
        <f>+IFERROR(INDEX(Sheet1!U:U,MATCH('Import Demurrage Detention'!$R1061,Sheet1!$A:$A,0),1),"")</f>
        <v/>
      </c>
      <c r="Q1061" s="15" t="str">
        <f>+IFERROR(INDEX(Sheet1!V:V,MATCH('Import Demurrage Detention'!$R1061,Sheet1!$A:$A,0),1),"")</f>
        <v/>
      </c>
      <c r="R1061" s="12">
        <f t="shared" si="14"/>
        <v>1053</v>
      </c>
    </row>
    <row r="1062" spans="1:18">
      <c r="A1062" s="14" t="str">
        <f>+IFERROR(INDEX(Sheet1!$C:$C,MATCH('Import Demurrage Detention'!$R1062,Sheet1!$A:$A,0),1),"")</f>
        <v/>
      </c>
      <c r="B1062" s="14" t="str">
        <f>+IFERROR(INDEX(Sheet1!$F:$F,MATCH('Import Demurrage Detention'!$R1062,Sheet1!$A:$A,0),1),"")</f>
        <v/>
      </c>
      <c r="C1062" s="15" t="str">
        <f>+IFERROR(INDEX(Sheet1!$H:$H,MATCH('Import Demurrage Detention'!$R1062,Sheet1!$A:$A,0),1),"")</f>
        <v/>
      </c>
      <c r="D1062" s="15" t="str">
        <f>+IFERROR(INDEX(Sheet1!$I:$I,MATCH('Import Demurrage Detention'!$R1062,Sheet1!$A:$A,0),1),"")</f>
        <v/>
      </c>
      <c r="E1062" s="15" t="str">
        <f>+IFERROR(INDEX(Sheet1!J:J,MATCH('Import Demurrage Detention'!$R1062,Sheet1!$A:$A,0),1),"")</f>
        <v/>
      </c>
      <c r="F1062" s="15" t="str">
        <f>+IFERROR(INDEX(Sheet1!K:K,MATCH('Import Demurrage Detention'!$R1062,Sheet1!$A:$A,0),1),"")</f>
        <v/>
      </c>
      <c r="G1062" s="15" t="str">
        <f>+IFERROR(INDEX(Sheet1!L:L,MATCH('Import Demurrage Detention'!$R1062,Sheet1!$A:$A,0),1),"")</f>
        <v/>
      </c>
      <c r="H1062" s="15" t="str">
        <f>+IFERROR(INDEX(Sheet1!M:M,MATCH('Import Demurrage Detention'!$R1062,Sheet1!$A:$A,0),1),"")</f>
        <v/>
      </c>
      <c r="I1062" s="15" t="str">
        <f>+IFERROR(INDEX(Sheet1!N:N,MATCH('Import Demurrage Detention'!$R1062,Sheet1!$A:$A,0),1),"")</f>
        <v/>
      </c>
      <c r="J1062" s="15" t="str">
        <f>+IFERROR(INDEX(Sheet1!O:O,MATCH('Import Demurrage Detention'!$R1062,Sheet1!$A:$A,0),1),"")</f>
        <v/>
      </c>
      <c r="K1062" s="15" t="str">
        <f>+IFERROR(INDEX(Sheet1!P:P,MATCH('Import Demurrage Detention'!$R1062,Sheet1!$A:$A,0),1),"")</f>
        <v/>
      </c>
      <c r="L1062" s="15" t="str">
        <f>+IFERROR(INDEX(Sheet1!Q:Q,MATCH('Import Demurrage Detention'!$R1062,Sheet1!$A:$A,0),1),"")</f>
        <v/>
      </c>
      <c r="M1062" s="15" t="str">
        <f>+IFERROR(INDEX(Sheet1!R:R,MATCH('Import Demurrage Detention'!$R1062,Sheet1!$A:$A,0),1),"")</f>
        <v/>
      </c>
      <c r="N1062" s="15" t="str">
        <f>+IFERROR(INDEX(Sheet1!S:S,MATCH('Import Demurrage Detention'!$R1062,Sheet1!$A:$A,0),1),"")</f>
        <v/>
      </c>
      <c r="O1062" s="15" t="str">
        <f>+IFERROR(INDEX(Sheet1!T:T,MATCH('Import Demurrage Detention'!$R1062,Sheet1!$A:$A,0),1),"")</f>
        <v/>
      </c>
      <c r="P1062" s="15" t="str">
        <f>+IFERROR(INDEX(Sheet1!U:U,MATCH('Import Demurrage Detention'!$R1062,Sheet1!$A:$A,0),1),"")</f>
        <v/>
      </c>
      <c r="Q1062" s="15" t="str">
        <f>+IFERROR(INDEX(Sheet1!V:V,MATCH('Import Demurrage Detention'!$R1062,Sheet1!$A:$A,0),1),"")</f>
        <v/>
      </c>
      <c r="R1062" s="12">
        <f t="shared" si="14"/>
        <v>1054</v>
      </c>
    </row>
    <row r="1063" spans="1:18">
      <c r="A1063" s="14" t="str">
        <f>+IFERROR(INDEX(Sheet1!$C:$C,MATCH('Import Demurrage Detention'!$R1063,Sheet1!$A:$A,0),1),"")</f>
        <v/>
      </c>
      <c r="B1063" s="14" t="str">
        <f>+IFERROR(INDEX(Sheet1!$F:$F,MATCH('Import Demurrage Detention'!$R1063,Sheet1!$A:$A,0),1),"")</f>
        <v/>
      </c>
      <c r="C1063" s="15" t="str">
        <f>+IFERROR(INDEX(Sheet1!$H:$H,MATCH('Import Demurrage Detention'!$R1063,Sheet1!$A:$A,0),1),"")</f>
        <v/>
      </c>
      <c r="D1063" s="15" t="str">
        <f>+IFERROR(INDEX(Sheet1!$I:$I,MATCH('Import Demurrage Detention'!$R1063,Sheet1!$A:$A,0),1),"")</f>
        <v/>
      </c>
      <c r="E1063" s="15" t="str">
        <f>+IFERROR(INDEX(Sheet1!J:J,MATCH('Import Demurrage Detention'!$R1063,Sheet1!$A:$A,0),1),"")</f>
        <v/>
      </c>
      <c r="F1063" s="15" t="str">
        <f>+IFERROR(INDEX(Sheet1!K:K,MATCH('Import Demurrage Detention'!$R1063,Sheet1!$A:$A,0),1),"")</f>
        <v/>
      </c>
      <c r="G1063" s="15" t="str">
        <f>+IFERROR(INDEX(Sheet1!L:L,MATCH('Import Demurrage Detention'!$R1063,Sheet1!$A:$A,0),1),"")</f>
        <v/>
      </c>
      <c r="H1063" s="15" t="str">
        <f>+IFERROR(INDEX(Sheet1!M:M,MATCH('Import Demurrage Detention'!$R1063,Sheet1!$A:$A,0),1),"")</f>
        <v/>
      </c>
      <c r="I1063" s="15" t="str">
        <f>+IFERROR(INDEX(Sheet1!N:N,MATCH('Import Demurrage Detention'!$R1063,Sheet1!$A:$A,0),1),"")</f>
        <v/>
      </c>
      <c r="J1063" s="15" t="str">
        <f>+IFERROR(INDEX(Sheet1!O:O,MATCH('Import Demurrage Detention'!$R1063,Sheet1!$A:$A,0),1),"")</f>
        <v/>
      </c>
      <c r="K1063" s="15" t="str">
        <f>+IFERROR(INDEX(Sheet1!P:P,MATCH('Import Demurrage Detention'!$R1063,Sheet1!$A:$A,0),1),"")</f>
        <v/>
      </c>
      <c r="L1063" s="15" t="str">
        <f>+IFERROR(INDEX(Sheet1!Q:Q,MATCH('Import Demurrage Detention'!$R1063,Sheet1!$A:$A,0),1),"")</f>
        <v/>
      </c>
      <c r="M1063" s="15" t="str">
        <f>+IFERROR(INDEX(Sheet1!R:R,MATCH('Import Demurrage Detention'!$R1063,Sheet1!$A:$A,0),1),"")</f>
        <v/>
      </c>
      <c r="N1063" s="15" t="str">
        <f>+IFERROR(INDEX(Sheet1!S:S,MATCH('Import Demurrage Detention'!$R1063,Sheet1!$A:$A,0),1),"")</f>
        <v/>
      </c>
      <c r="O1063" s="15" t="str">
        <f>+IFERROR(INDEX(Sheet1!T:T,MATCH('Import Demurrage Detention'!$R1063,Sheet1!$A:$A,0),1),"")</f>
        <v/>
      </c>
      <c r="P1063" s="15" t="str">
        <f>+IFERROR(INDEX(Sheet1!U:U,MATCH('Import Demurrage Detention'!$R1063,Sheet1!$A:$A,0),1),"")</f>
        <v/>
      </c>
      <c r="Q1063" s="15" t="str">
        <f>+IFERROR(INDEX(Sheet1!V:V,MATCH('Import Demurrage Detention'!$R1063,Sheet1!$A:$A,0),1),"")</f>
        <v/>
      </c>
      <c r="R1063" s="12">
        <f t="shared" si="14"/>
        <v>1055</v>
      </c>
    </row>
    <row r="1064" spans="1:18">
      <c r="A1064" s="14" t="str">
        <f>+IFERROR(INDEX(Sheet1!$C:$C,MATCH('Import Demurrage Detention'!$R1064,Sheet1!$A:$A,0),1),"")</f>
        <v/>
      </c>
      <c r="B1064" s="14" t="str">
        <f>+IFERROR(INDEX(Sheet1!$F:$F,MATCH('Import Demurrage Detention'!$R1064,Sheet1!$A:$A,0),1),"")</f>
        <v/>
      </c>
      <c r="C1064" s="15" t="str">
        <f>+IFERROR(INDEX(Sheet1!$H:$H,MATCH('Import Demurrage Detention'!$R1064,Sheet1!$A:$A,0),1),"")</f>
        <v/>
      </c>
      <c r="D1064" s="15" t="str">
        <f>+IFERROR(INDEX(Sheet1!$I:$I,MATCH('Import Demurrage Detention'!$R1064,Sheet1!$A:$A,0),1),"")</f>
        <v/>
      </c>
      <c r="E1064" s="15" t="str">
        <f>+IFERROR(INDEX(Sheet1!J:J,MATCH('Import Demurrage Detention'!$R1064,Sheet1!$A:$A,0),1),"")</f>
        <v/>
      </c>
      <c r="F1064" s="15" t="str">
        <f>+IFERROR(INDEX(Sheet1!K:K,MATCH('Import Demurrage Detention'!$R1064,Sheet1!$A:$A,0),1),"")</f>
        <v/>
      </c>
      <c r="G1064" s="15" t="str">
        <f>+IFERROR(INDEX(Sheet1!L:L,MATCH('Import Demurrage Detention'!$R1064,Sheet1!$A:$A,0),1),"")</f>
        <v/>
      </c>
      <c r="H1064" s="15" t="str">
        <f>+IFERROR(INDEX(Sheet1!M:M,MATCH('Import Demurrage Detention'!$R1064,Sheet1!$A:$A,0),1),"")</f>
        <v/>
      </c>
      <c r="I1064" s="15" t="str">
        <f>+IFERROR(INDEX(Sheet1!N:N,MATCH('Import Demurrage Detention'!$R1064,Sheet1!$A:$A,0),1),"")</f>
        <v/>
      </c>
      <c r="J1064" s="15" t="str">
        <f>+IFERROR(INDEX(Sheet1!O:O,MATCH('Import Demurrage Detention'!$R1064,Sheet1!$A:$A,0),1),"")</f>
        <v/>
      </c>
      <c r="K1064" s="15" t="str">
        <f>+IFERROR(INDEX(Sheet1!P:P,MATCH('Import Demurrage Detention'!$R1064,Sheet1!$A:$A,0),1),"")</f>
        <v/>
      </c>
      <c r="L1064" s="15" t="str">
        <f>+IFERROR(INDEX(Sheet1!Q:Q,MATCH('Import Demurrage Detention'!$R1064,Sheet1!$A:$A,0),1),"")</f>
        <v/>
      </c>
      <c r="M1064" s="15" t="str">
        <f>+IFERROR(INDEX(Sheet1!R:R,MATCH('Import Demurrage Detention'!$R1064,Sheet1!$A:$A,0),1),"")</f>
        <v/>
      </c>
      <c r="N1064" s="15" t="str">
        <f>+IFERROR(INDEX(Sheet1!S:S,MATCH('Import Demurrage Detention'!$R1064,Sheet1!$A:$A,0),1),"")</f>
        <v/>
      </c>
      <c r="O1064" s="15" t="str">
        <f>+IFERROR(INDEX(Sheet1!T:T,MATCH('Import Demurrage Detention'!$R1064,Sheet1!$A:$A,0),1),"")</f>
        <v/>
      </c>
      <c r="P1064" s="15" t="str">
        <f>+IFERROR(INDEX(Sheet1!U:U,MATCH('Import Demurrage Detention'!$R1064,Sheet1!$A:$A,0),1),"")</f>
        <v/>
      </c>
      <c r="Q1064" s="15" t="str">
        <f>+IFERROR(INDEX(Sheet1!V:V,MATCH('Import Demurrage Detention'!$R1064,Sheet1!$A:$A,0),1),"")</f>
        <v/>
      </c>
      <c r="R1064" s="12">
        <f t="shared" si="14"/>
        <v>1056</v>
      </c>
    </row>
    <row r="1065" spans="1:18">
      <c r="A1065" s="14" t="str">
        <f>+IFERROR(INDEX(Sheet1!$C:$C,MATCH('Import Demurrage Detention'!$R1065,Sheet1!$A:$A,0),1),"")</f>
        <v/>
      </c>
      <c r="B1065" s="14" t="str">
        <f>+IFERROR(INDEX(Sheet1!$F:$F,MATCH('Import Demurrage Detention'!$R1065,Sheet1!$A:$A,0),1),"")</f>
        <v/>
      </c>
      <c r="C1065" s="15" t="str">
        <f>+IFERROR(INDEX(Sheet1!$H:$H,MATCH('Import Demurrage Detention'!$R1065,Sheet1!$A:$A,0),1),"")</f>
        <v/>
      </c>
      <c r="D1065" s="15" t="str">
        <f>+IFERROR(INDEX(Sheet1!$I:$I,MATCH('Import Demurrage Detention'!$R1065,Sheet1!$A:$A,0),1),"")</f>
        <v/>
      </c>
      <c r="E1065" s="15" t="str">
        <f>+IFERROR(INDEX(Sheet1!J:J,MATCH('Import Demurrage Detention'!$R1065,Sheet1!$A:$A,0),1),"")</f>
        <v/>
      </c>
      <c r="F1065" s="15" t="str">
        <f>+IFERROR(INDEX(Sheet1!K:K,MATCH('Import Demurrage Detention'!$R1065,Sheet1!$A:$A,0),1),"")</f>
        <v/>
      </c>
      <c r="G1065" s="15" t="str">
        <f>+IFERROR(INDEX(Sheet1!L:L,MATCH('Import Demurrage Detention'!$R1065,Sheet1!$A:$A,0),1),"")</f>
        <v/>
      </c>
      <c r="H1065" s="15" t="str">
        <f>+IFERROR(INDEX(Sheet1!M:M,MATCH('Import Demurrage Detention'!$R1065,Sheet1!$A:$A,0),1),"")</f>
        <v/>
      </c>
      <c r="I1065" s="15" t="str">
        <f>+IFERROR(INDEX(Sheet1!N:N,MATCH('Import Demurrage Detention'!$R1065,Sheet1!$A:$A,0),1),"")</f>
        <v/>
      </c>
      <c r="J1065" s="15" t="str">
        <f>+IFERROR(INDEX(Sheet1!O:O,MATCH('Import Demurrage Detention'!$R1065,Sheet1!$A:$A,0),1),"")</f>
        <v/>
      </c>
      <c r="K1065" s="15" t="str">
        <f>+IFERROR(INDEX(Sheet1!P:P,MATCH('Import Demurrage Detention'!$R1065,Sheet1!$A:$A,0),1),"")</f>
        <v/>
      </c>
      <c r="L1065" s="15" t="str">
        <f>+IFERROR(INDEX(Sheet1!Q:Q,MATCH('Import Demurrage Detention'!$R1065,Sheet1!$A:$A,0),1),"")</f>
        <v/>
      </c>
      <c r="M1065" s="15" t="str">
        <f>+IFERROR(INDEX(Sheet1!R:R,MATCH('Import Demurrage Detention'!$R1065,Sheet1!$A:$A,0),1),"")</f>
        <v/>
      </c>
      <c r="N1065" s="15" t="str">
        <f>+IFERROR(INDEX(Sheet1!S:S,MATCH('Import Demurrage Detention'!$R1065,Sheet1!$A:$A,0),1),"")</f>
        <v/>
      </c>
      <c r="O1065" s="15" t="str">
        <f>+IFERROR(INDEX(Sheet1!T:T,MATCH('Import Demurrage Detention'!$R1065,Sheet1!$A:$A,0),1),"")</f>
        <v/>
      </c>
      <c r="P1065" s="15" t="str">
        <f>+IFERROR(INDEX(Sheet1!U:U,MATCH('Import Demurrage Detention'!$R1065,Sheet1!$A:$A,0),1),"")</f>
        <v/>
      </c>
      <c r="Q1065" s="15" t="str">
        <f>+IFERROR(INDEX(Sheet1!V:V,MATCH('Import Demurrage Detention'!$R1065,Sheet1!$A:$A,0),1),"")</f>
        <v/>
      </c>
      <c r="R1065" s="12">
        <f t="shared" si="14"/>
        <v>1057</v>
      </c>
    </row>
    <row r="1066" spans="1:18">
      <c r="A1066" s="14" t="str">
        <f>+IFERROR(INDEX(Sheet1!$C:$C,MATCH('Import Demurrage Detention'!$R1066,Sheet1!$A:$A,0),1),"")</f>
        <v/>
      </c>
      <c r="B1066" s="14" t="str">
        <f>+IFERROR(INDEX(Sheet1!$F:$F,MATCH('Import Demurrage Detention'!$R1066,Sheet1!$A:$A,0),1),"")</f>
        <v/>
      </c>
      <c r="C1066" s="15" t="str">
        <f>+IFERROR(INDEX(Sheet1!$H:$H,MATCH('Import Demurrage Detention'!$R1066,Sheet1!$A:$A,0),1),"")</f>
        <v/>
      </c>
      <c r="D1066" s="15" t="str">
        <f>+IFERROR(INDEX(Sheet1!$I:$I,MATCH('Import Demurrage Detention'!$R1066,Sheet1!$A:$A,0),1),"")</f>
        <v/>
      </c>
      <c r="E1066" s="15" t="str">
        <f>+IFERROR(INDEX(Sheet1!J:J,MATCH('Import Demurrage Detention'!$R1066,Sheet1!$A:$A,0),1),"")</f>
        <v/>
      </c>
      <c r="F1066" s="15" t="str">
        <f>+IFERROR(INDEX(Sheet1!K:K,MATCH('Import Demurrage Detention'!$R1066,Sheet1!$A:$A,0),1),"")</f>
        <v/>
      </c>
      <c r="G1066" s="15" t="str">
        <f>+IFERROR(INDEX(Sheet1!L:L,MATCH('Import Demurrage Detention'!$R1066,Sheet1!$A:$A,0),1),"")</f>
        <v/>
      </c>
      <c r="H1066" s="15" t="str">
        <f>+IFERROR(INDEX(Sheet1!M:M,MATCH('Import Demurrage Detention'!$R1066,Sheet1!$A:$A,0),1),"")</f>
        <v/>
      </c>
      <c r="I1066" s="15" t="str">
        <f>+IFERROR(INDEX(Sheet1!N:N,MATCH('Import Demurrage Detention'!$R1066,Sheet1!$A:$A,0),1),"")</f>
        <v/>
      </c>
      <c r="J1066" s="15" t="str">
        <f>+IFERROR(INDEX(Sheet1!O:O,MATCH('Import Demurrage Detention'!$R1066,Sheet1!$A:$A,0),1),"")</f>
        <v/>
      </c>
      <c r="K1066" s="15" t="str">
        <f>+IFERROR(INDEX(Sheet1!P:P,MATCH('Import Demurrage Detention'!$R1066,Sheet1!$A:$A,0),1),"")</f>
        <v/>
      </c>
      <c r="L1066" s="15" t="str">
        <f>+IFERROR(INDEX(Sheet1!Q:Q,MATCH('Import Demurrage Detention'!$R1066,Sheet1!$A:$A,0),1),"")</f>
        <v/>
      </c>
      <c r="M1066" s="15" t="str">
        <f>+IFERROR(INDEX(Sheet1!R:R,MATCH('Import Demurrage Detention'!$R1066,Sheet1!$A:$A,0),1),"")</f>
        <v/>
      </c>
      <c r="N1066" s="15" t="str">
        <f>+IFERROR(INDEX(Sheet1!S:S,MATCH('Import Demurrage Detention'!$R1066,Sheet1!$A:$A,0),1),"")</f>
        <v/>
      </c>
      <c r="O1066" s="15" t="str">
        <f>+IFERROR(INDEX(Sheet1!T:T,MATCH('Import Demurrage Detention'!$R1066,Sheet1!$A:$A,0),1),"")</f>
        <v/>
      </c>
      <c r="P1066" s="15" t="str">
        <f>+IFERROR(INDEX(Sheet1!U:U,MATCH('Import Demurrage Detention'!$R1066,Sheet1!$A:$A,0),1),"")</f>
        <v/>
      </c>
      <c r="Q1066" s="15" t="str">
        <f>+IFERROR(INDEX(Sheet1!V:V,MATCH('Import Demurrage Detention'!$R1066,Sheet1!$A:$A,0),1),"")</f>
        <v/>
      </c>
      <c r="R1066" s="12">
        <f t="shared" si="14"/>
        <v>1058</v>
      </c>
    </row>
    <row r="1067" spans="1:18">
      <c r="A1067" s="14" t="str">
        <f>+IFERROR(INDEX(Sheet1!$C:$C,MATCH('Import Demurrage Detention'!$R1067,Sheet1!$A:$A,0),1),"")</f>
        <v/>
      </c>
      <c r="B1067" s="14" t="str">
        <f>+IFERROR(INDEX(Sheet1!$F:$F,MATCH('Import Demurrage Detention'!$R1067,Sheet1!$A:$A,0),1),"")</f>
        <v/>
      </c>
      <c r="C1067" s="15" t="str">
        <f>+IFERROR(INDEX(Sheet1!$H:$H,MATCH('Import Demurrage Detention'!$R1067,Sheet1!$A:$A,0),1),"")</f>
        <v/>
      </c>
      <c r="D1067" s="15" t="str">
        <f>+IFERROR(INDEX(Sheet1!$I:$I,MATCH('Import Demurrage Detention'!$R1067,Sheet1!$A:$A,0),1),"")</f>
        <v/>
      </c>
      <c r="E1067" s="15" t="str">
        <f>+IFERROR(INDEX(Sheet1!J:J,MATCH('Import Demurrage Detention'!$R1067,Sheet1!$A:$A,0),1),"")</f>
        <v/>
      </c>
      <c r="F1067" s="15" t="str">
        <f>+IFERROR(INDEX(Sheet1!K:K,MATCH('Import Demurrage Detention'!$R1067,Sheet1!$A:$A,0),1),"")</f>
        <v/>
      </c>
      <c r="G1067" s="15" t="str">
        <f>+IFERROR(INDEX(Sheet1!L:L,MATCH('Import Demurrage Detention'!$R1067,Sheet1!$A:$A,0),1),"")</f>
        <v/>
      </c>
      <c r="H1067" s="15" t="str">
        <f>+IFERROR(INDEX(Sheet1!M:M,MATCH('Import Demurrage Detention'!$R1067,Sheet1!$A:$A,0),1),"")</f>
        <v/>
      </c>
      <c r="I1067" s="15" t="str">
        <f>+IFERROR(INDEX(Sheet1!N:N,MATCH('Import Demurrage Detention'!$R1067,Sheet1!$A:$A,0),1),"")</f>
        <v/>
      </c>
      <c r="J1067" s="15" t="str">
        <f>+IFERROR(INDEX(Sheet1!O:O,MATCH('Import Demurrage Detention'!$R1067,Sheet1!$A:$A,0),1),"")</f>
        <v/>
      </c>
      <c r="K1067" s="15" t="str">
        <f>+IFERROR(INDEX(Sheet1!P:P,MATCH('Import Demurrage Detention'!$R1067,Sheet1!$A:$A,0),1),"")</f>
        <v/>
      </c>
      <c r="L1067" s="15" t="str">
        <f>+IFERROR(INDEX(Sheet1!Q:Q,MATCH('Import Demurrage Detention'!$R1067,Sheet1!$A:$A,0),1),"")</f>
        <v/>
      </c>
      <c r="M1067" s="15" t="str">
        <f>+IFERROR(INDEX(Sheet1!R:R,MATCH('Import Demurrage Detention'!$R1067,Sheet1!$A:$A,0),1),"")</f>
        <v/>
      </c>
      <c r="N1067" s="15" t="str">
        <f>+IFERROR(INDEX(Sheet1!S:S,MATCH('Import Demurrage Detention'!$R1067,Sheet1!$A:$A,0),1),"")</f>
        <v/>
      </c>
      <c r="O1067" s="15" t="str">
        <f>+IFERROR(INDEX(Sheet1!T:T,MATCH('Import Demurrage Detention'!$R1067,Sheet1!$A:$A,0),1),"")</f>
        <v/>
      </c>
      <c r="P1067" s="15" t="str">
        <f>+IFERROR(INDEX(Sheet1!U:U,MATCH('Import Demurrage Detention'!$R1067,Sheet1!$A:$A,0),1),"")</f>
        <v/>
      </c>
      <c r="Q1067" s="15" t="str">
        <f>+IFERROR(INDEX(Sheet1!V:V,MATCH('Import Demurrage Detention'!$R1067,Sheet1!$A:$A,0),1),"")</f>
        <v/>
      </c>
      <c r="R1067" s="12">
        <f t="shared" si="14"/>
        <v>1059</v>
      </c>
    </row>
    <row r="1068" spans="1:18">
      <c r="A1068" s="14" t="str">
        <f>+IFERROR(INDEX(Sheet1!$C:$C,MATCH('Import Demurrage Detention'!$R1068,Sheet1!$A:$A,0),1),"")</f>
        <v/>
      </c>
      <c r="B1068" s="14" t="str">
        <f>+IFERROR(INDEX(Sheet1!$F:$F,MATCH('Import Demurrage Detention'!$R1068,Sheet1!$A:$A,0),1),"")</f>
        <v/>
      </c>
      <c r="C1068" s="15" t="str">
        <f>+IFERROR(INDEX(Sheet1!$H:$H,MATCH('Import Demurrage Detention'!$R1068,Sheet1!$A:$A,0),1),"")</f>
        <v/>
      </c>
      <c r="D1068" s="15" t="str">
        <f>+IFERROR(INDEX(Sheet1!$I:$I,MATCH('Import Demurrage Detention'!$R1068,Sheet1!$A:$A,0),1),"")</f>
        <v/>
      </c>
      <c r="E1068" s="15" t="str">
        <f>+IFERROR(INDEX(Sheet1!J:J,MATCH('Import Demurrage Detention'!$R1068,Sheet1!$A:$A,0),1),"")</f>
        <v/>
      </c>
      <c r="F1068" s="15" t="str">
        <f>+IFERROR(INDEX(Sheet1!K:K,MATCH('Import Demurrage Detention'!$R1068,Sheet1!$A:$A,0),1),"")</f>
        <v/>
      </c>
      <c r="G1068" s="15" t="str">
        <f>+IFERROR(INDEX(Sheet1!L:L,MATCH('Import Demurrage Detention'!$R1068,Sheet1!$A:$A,0),1),"")</f>
        <v/>
      </c>
      <c r="H1068" s="15" t="str">
        <f>+IFERROR(INDEX(Sheet1!M:M,MATCH('Import Demurrage Detention'!$R1068,Sheet1!$A:$A,0),1),"")</f>
        <v/>
      </c>
      <c r="I1068" s="15" t="str">
        <f>+IFERROR(INDEX(Sheet1!N:N,MATCH('Import Demurrage Detention'!$R1068,Sheet1!$A:$A,0),1),"")</f>
        <v/>
      </c>
      <c r="J1068" s="15" t="str">
        <f>+IFERROR(INDEX(Sheet1!O:O,MATCH('Import Demurrage Detention'!$R1068,Sheet1!$A:$A,0),1),"")</f>
        <v/>
      </c>
      <c r="K1068" s="15" t="str">
        <f>+IFERROR(INDEX(Sheet1!P:P,MATCH('Import Demurrage Detention'!$R1068,Sheet1!$A:$A,0),1),"")</f>
        <v/>
      </c>
      <c r="L1068" s="15" t="str">
        <f>+IFERROR(INDEX(Sheet1!Q:Q,MATCH('Import Demurrage Detention'!$R1068,Sheet1!$A:$A,0),1),"")</f>
        <v/>
      </c>
      <c r="M1068" s="15" t="str">
        <f>+IFERROR(INDEX(Sheet1!R:R,MATCH('Import Demurrage Detention'!$R1068,Sheet1!$A:$A,0),1),"")</f>
        <v/>
      </c>
      <c r="N1068" s="15" t="str">
        <f>+IFERROR(INDEX(Sheet1!S:S,MATCH('Import Demurrage Detention'!$R1068,Sheet1!$A:$A,0),1),"")</f>
        <v/>
      </c>
      <c r="O1068" s="15" t="str">
        <f>+IFERROR(INDEX(Sheet1!T:T,MATCH('Import Demurrage Detention'!$R1068,Sheet1!$A:$A,0),1),"")</f>
        <v/>
      </c>
      <c r="P1068" s="15" t="str">
        <f>+IFERROR(INDEX(Sheet1!U:U,MATCH('Import Demurrage Detention'!$R1068,Sheet1!$A:$A,0),1),"")</f>
        <v/>
      </c>
      <c r="Q1068" s="15" t="str">
        <f>+IFERROR(INDEX(Sheet1!V:V,MATCH('Import Demurrage Detention'!$R1068,Sheet1!$A:$A,0),1),"")</f>
        <v/>
      </c>
      <c r="R1068" s="12">
        <f t="shared" si="14"/>
        <v>1060</v>
      </c>
    </row>
    <row r="1069" spans="1:18">
      <c r="A1069" s="14" t="str">
        <f>+IFERROR(INDEX(Sheet1!$C:$C,MATCH('Import Demurrage Detention'!$R1069,Sheet1!$A:$A,0),1),"")</f>
        <v/>
      </c>
      <c r="B1069" s="14" t="str">
        <f>+IFERROR(INDEX(Sheet1!$F:$F,MATCH('Import Demurrage Detention'!$R1069,Sheet1!$A:$A,0),1),"")</f>
        <v/>
      </c>
      <c r="C1069" s="15" t="str">
        <f>+IFERROR(INDEX(Sheet1!$H:$H,MATCH('Import Demurrage Detention'!$R1069,Sheet1!$A:$A,0),1),"")</f>
        <v/>
      </c>
      <c r="D1069" s="15" t="str">
        <f>+IFERROR(INDEX(Sheet1!$I:$I,MATCH('Import Demurrage Detention'!$R1069,Sheet1!$A:$A,0),1),"")</f>
        <v/>
      </c>
      <c r="E1069" s="15" t="str">
        <f>+IFERROR(INDEX(Sheet1!J:J,MATCH('Import Demurrage Detention'!$R1069,Sheet1!$A:$A,0),1),"")</f>
        <v/>
      </c>
      <c r="F1069" s="15" t="str">
        <f>+IFERROR(INDEX(Sheet1!K:K,MATCH('Import Demurrage Detention'!$R1069,Sheet1!$A:$A,0),1),"")</f>
        <v/>
      </c>
      <c r="G1069" s="15" t="str">
        <f>+IFERROR(INDEX(Sheet1!L:L,MATCH('Import Demurrage Detention'!$R1069,Sheet1!$A:$A,0),1),"")</f>
        <v/>
      </c>
      <c r="H1069" s="15" t="str">
        <f>+IFERROR(INDEX(Sheet1!M:M,MATCH('Import Demurrage Detention'!$R1069,Sheet1!$A:$A,0),1),"")</f>
        <v/>
      </c>
      <c r="I1069" s="15" t="str">
        <f>+IFERROR(INDEX(Sheet1!N:N,MATCH('Import Demurrage Detention'!$R1069,Sheet1!$A:$A,0),1),"")</f>
        <v/>
      </c>
      <c r="J1069" s="15" t="str">
        <f>+IFERROR(INDEX(Sheet1!O:O,MATCH('Import Demurrage Detention'!$R1069,Sheet1!$A:$A,0),1),"")</f>
        <v/>
      </c>
      <c r="K1069" s="15" t="str">
        <f>+IFERROR(INDEX(Sheet1!P:P,MATCH('Import Demurrage Detention'!$R1069,Sheet1!$A:$A,0),1),"")</f>
        <v/>
      </c>
      <c r="L1069" s="15" t="str">
        <f>+IFERROR(INDEX(Sheet1!Q:Q,MATCH('Import Demurrage Detention'!$R1069,Sheet1!$A:$A,0),1),"")</f>
        <v/>
      </c>
      <c r="M1069" s="15" t="str">
        <f>+IFERROR(INDEX(Sheet1!R:R,MATCH('Import Demurrage Detention'!$R1069,Sheet1!$A:$A,0),1),"")</f>
        <v/>
      </c>
      <c r="N1069" s="15" t="str">
        <f>+IFERROR(INDEX(Sheet1!S:S,MATCH('Import Demurrage Detention'!$R1069,Sheet1!$A:$A,0),1),"")</f>
        <v/>
      </c>
      <c r="O1069" s="15" t="str">
        <f>+IFERROR(INDEX(Sheet1!T:T,MATCH('Import Demurrage Detention'!$R1069,Sheet1!$A:$A,0),1),"")</f>
        <v/>
      </c>
      <c r="P1069" s="15" t="str">
        <f>+IFERROR(INDEX(Sheet1!U:U,MATCH('Import Demurrage Detention'!$R1069,Sheet1!$A:$A,0),1),"")</f>
        <v/>
      </c>
      <c r="Q1069" s="15" t="str">
        <f>+IFERROR(INDEX(Sheet1!V:V,MATCH('Import Demurrage Detention'!$R1069,Sheet1!$A:$A,0),1),"")</f>
        <v/>
      </c>
      <c r="R1069" s="12">
        <f t="shared" si="14"/>
        <v>1061</v>
      </c>
    </row>
    <row r="1070" spans="1:18">
      <c r="A1070" s="14" t="str">
        <f>+IFERROR(INDEX(Sheet1!$C:$C,MATCH('Import Demurrage Detention'!$R1070,Sheet1!$A:$A,0),1),"")</f>
        <v/>
      </c>
      <c r="B1070" s="14" t="str">
        <f>+IFERROR(INDEX(Sheet1!$F:$F,MATCH('Import Demurrage Detention'!$R1070,Sheet1!$A:$A,0),1),"")</f>
        <v/>
      </c>
      <c r="C1070" s="15" t="str">
        <f>+IFERROR(INDEX(Sheet1!$H:$H,MATCH('Import Demurrage Detention'!$R1070,Sheet1!$A:$A,0),1),"")</f>
        <v/>
      </c>
      <c r="D1070" s="15" t="str">
        <f>+IFERROR(INDEX(Sheet1!$I:$I,MATCH('Import Demurrage Detention'!$R1070,Sheet1!$A:$A,0),1),"")</f>
        <v/>
      </c>
      <c r="E1070" s="15" t="str">
        <f>+IFERROR(INDEX(Sheet1!J:J,MATCH('Import Demurrage Detention'!$R1070,Sheet1!$A:$A,0),1),"")</f>
        <v/>
      </c>
      <c r="F1070" s="15" t="str">
        <f>+IFERROR(INDEX(Sheet1!K:K,MATCH('Import Demurrage Detention'!$R1070,Sheet1!$A:$A,0),1),"")</f>
        <v/>
      </c>
      <c r="G1070" s="15" t="str">
        <f>+IFERROR(INDEX(Sheet1!L:L,MATCH('Import Demurrage Detention'!$R1070,Sheet1!$A:$A,0),1),"")</f>
        <v/>
      </c>
      <c r="H1070" s="15" t="str">
        <f>+IFERROR(INDEX(Sheet1!M:M,MATCH('Import Demurrage Detention'!$R1070,Sheet1!$A:$A,0),1),"")</f>
        <v/>
      </c>
      <c r="I1070" s="15" t="str">
        <f>+IFERROR(INDEX(Sheet1!N:N,MATCH('Import Demurrage Detention'!$R1070,Sheet1!$A:$A,0),1),"")</f>
        <v/>
      </c>
      <c r="J1070" s="15" t="str">
        <f>+IFERROR(INDEX(Sheet1!O:O,MATCH('Import Demurrage Detention'!$R1070,Sheet1!$A:$A,0),1),"")</f>
        <v/>
      </c>
      <c r="K1070" s="15" t="str">
        <f>+IFERROR(INDEX(Sheet1!P:P,MATCH('Import Demurrage Detention'!$R1070,Sheet1!$A:$A,0),1),"")</f>
        <v/>
      </c>
      <c r="L1070" s="15" t="str">
        <f>+IFERROR(INDEX(Sheet1!Q:Q,MATCH('Import Demurrage Detention'!$R1070,Sheet1!$A:$A,0),1),"")</f>
        <v/>
      </c>
      <c r="M1070" s="15" t="str">
        <f>+IFERROR(INDEX(Sheet1!R:R,MATCH('Import Demurrage Detention'!$R1070,Sheet1!$A:$A,0),1),"")</f>
        <v/>
      </c>
      <c r="N1070" s="15" t="str">
        <f>+IFERROR(INDEX(Sheet1!S:S,MATCH('Import Demurrage Detention'!$R1070,Sheet1!$A:$A,0),1),"")</f>
        <v/>
      </c>
      <c r="O1070" s="15" t="str">
        <f>+IFERROR(INDEX(Sheet1!T:T,MATCH('Import Demurrage Detention'!$R1070,Sheet1!$A:$A,0),1),"")</f>
        <v/>
      </c>
      <c r="P1070" s="15" t="str">
        <f>+IFERROR(INDEX(Sheet1!U:U,MATCH('Import Demurrage Detention'!$R1070,Sheet1!$A:$A,0),1),"")</f>
        <v/>
      </c>
      <c r="Q1070" s="15" t="str">
        <f>+IFERROR(INDEX(Sheet1!V:V,MATCH('Import Demurrage Detention'!$R1070,Sheet1!$A:$A,0),1),"")</f>
        <v/>
      </c>
      <c r="R1070" s="12">
        <f t="shared" si="14"/>
        <v>1062</v>
      </c>
    </row>
    <row r="1071" spans="1:18">
      <c r="A1071" s="14" t="str">
        <f>+IFERROR(INDEX(Sheet1!$C:$C,MATCH('Import Demurrage Detention'!$R1071,Sheet1!$A:$A,0),1),"")</f>
        <v/>
      </c>
      <c r="B1071" s="14" t="str">
        <f>+IFERROR(INDEX(Sheet1!$F:$F,MATCH('Import Demurrage Detention'!$R1071,Sheet1!$A:$A,0),1),"")</f>
        <v/>
      </c>
      <c r="C1071" s="15" t="str">
        <f>+IFERROR(INDEX(Sheet1!$H:$H,MATCH('Import Demurrage Detention'!$R1071,Sheet1!$A:$A,0),1),"")</f>
        <v/>
      </c>
      <c r="D1071" s="15" t="str">
        <f>+IFERROR(INDEX(Sheet1!$I:$I,MATCH('Import Demurrage Detention'!$R1071,Sheet1!$A:$A,0),1),"")</f>
        <v/>
      </c>
      <c r="E1071" s="15" t="str">
        <f>+IFERROR(INDEX(Sheet1!J:J,MATCH('Import Demurrage Detention'!$R1071,Sheet1!$A:$A,0),1),"")</f>
        <v/>
      </c>
      <c r="F1071" s="15" t="str">
        <f>+IFERROR(INDEX(Sheet1!K:K,MATCH('Import Demurrage Detention'!$R1071,Sheet1!$A:$A,0),1),"")</f>
        <v/>
      </c>
      <c r="G1071" s="15" t="str">
        <f>+IFERROR(INDEX(Sheet1!L:L,MATCH('Import Demurrage Detention'!$R1071,Sheet1!$A:$A,0),1),"")</f>
        <v/>
      </c>
      <c r="H1071" s="15" t="str">
        <f>+IFERROR(INDEX(Sheet1!M:M,MATCH('Import Demurrage Detention'!$R1071,Sheet1!$A:$A,0),1),"")</f>
        <v/>
      </c>
      <c r="I1071" s="15" t="str">
        <f>+IFERROR(INDEX(Sheet1!N:N,MATCH('Import Demurrage Detention'!$R1071,Sheet1!$A:$A,0),1),"")</f>
        <v/>
      </c>
      <c r="J1071" s="15" t="str">
        <f>+IFERROR(INDEX(Sheet1!O:O,MATCH('Import Demurrage Detention'!$R1071,Sheet1!$A:$A,0),1),"")</f>
        <v/>
      </c>
      <c r="K1071" s="15" t="str">
        <f>+IFERROR(INDEX(Sheet1!P:P,MATCH('Import Demurrage Detention'!$R1071,Sheet1!$A:$A,0),1),"")</f>
        <v/>
      </c>
      <c r="L1071" s="15" t="str">
        <f>+IFERROR(INDEX(Sheet1!Q:Q,MATCH('Import Demurrage Detention'!$R1071,Sheet1!$A:$A,0),1),"")</f>
        <v/>
      </c>
      <c r="M1071" s="15" t="str">
        <f>+IFERROR(INDEX(Sheet1!R:R,MATCH('Import Demurrage Detention'!$R1071,Sheet1!$A:$A,0),1),"")</f>
        <v/>
      </c>
      <c r="N1071" s="15" t="str">
        <f>+IFERROR(INDEX(Sheet1!S:S,MATCH('Import Demurrage Detention'!$R1071,Sheet1!$A:$A,0),1),"")</f>
        <v/>
      </c>
      <c r="O1071" s="15" t="str">
        <f>+IFERROR(INDEX(Sheet1!T:T,MATCH('Import Demurrage Detention'!$R1071,Sheet1!$A:$A,0),1),"")</f>
        <v/>
      </c>
      <c r="P1071" s="15" t="str">
        <f>+IFERROR(INDEX(Sheet1!U:U,MATCH('Import Demurrage Detention'!$R1071,Sheet1!$A:$A,0),1),"")</f>
        <v/>
      </c>
      <c r="Q1071" s="15" t="str">
        <f>+IFERROR(INDEX(Sheet1!V:V,MATCH('Import Demurrage Detention'!$R1071,Sheet1!$A:$A,0),1),"")</f>
        <v/>
      </c>
      <c r="R1071" s="12">
        <f t="shared" si="14"/>
        <v>1063</v>
      </c>
    </row>
    <row r="1072" spans="1:18">
      <c r="A1072" s="14" t="str">
        <f>+IFERROR(INDEX(Sheet1!$C:$C,MATCH('Import Demurrage Detention'!$R1072,Sheet1!$A:$A,0),1),"")</f>
        <v/>
      </c>
      <c r="B1072" s="14" t="str">
        <f>+IFERROR(INDEX(Sheet1!$F:$F,MATCH('Import Demurrage Detention'!$R1072,Sheet1!$A:$A,0),1),"")</f>
        <v/>
      </c>
      <c r="C1072" s="15" t="str">
        <f>+IFERROR(INDEX(Sheet1!$H:$H,MATCH('Import Demurrage Detention'!$R1072,Sheet1!$A:$A,0),1),"")</f>
        <v/>
      </c>
      <c r="D1072" s="15" t="str">
        <f>+IFERROR(INDEX(Sheet1!$I:$I,MATCH('Import Demurrage Detention'!$R1072,Sheet1!$A:$A,0),1),"")</f>
        <v/>
      </c>
      <c r="E1072" s="15" t="str">
        <f>+IFERROR(INDEX(Sheet1!J:J,MATCH('Import Demurrage Detention'!$R1072,Sheet1!$A:$A,0),1),"")</f>
        <v/>
      </c>
      <c r="F1072" s="15" t="str">
        <f>+IFERROR(INDEX(Sheet1!K:K,MATCH('Import Demurrage Detention'!$R1072,Sheet1!$A:$A,0),1),"")</f>
        <v/>
      </c>
      <c r="G1072" s="15" t="str">
        <f>+IFERROR(INDEX(Sheet1!L:L,MATCH('Import Demurrage Detention'!$R1072,Sheet1!$A:$A,0),1),"")</f>
        <v/>
      </c>
      <c r="H1072" s="15" t="str">
        <f>+IFERROR(INDEX(Sheet1!M:M,MATCH('Import Demurrage Detention'!$R1072,Sheet1!$A:$A,0),1),"")</f>
        <v/>
      </c>
      <c r="I1072" s="15" t="str">
        <f>+IFERROR(INDEX(Sheet1!N:N,MATCH('Import Demurrage Detention'!$R1072,Sheet1!$A:$A,0),1),"")</f>
        <v/>
      </c>
      <c r="J1072" s="15" t="str">
        <f>+IFERROR(INDEX(Sheet1!O:O,MATCH('Import Demurrage Detention'!$R1072,Sheet1!$A:$A,0),1),"")</f>
        <v/>
      </c>
      <c r="K1072" s="15" t="str">
        <f>+IFERROR(INDEX(Sheet1!P:P,MATCH('Import Demurrage Detention'!$R1072,Sheet1!$A:$A,0),1),"")</f>
        <v/>
      </c>
      <c r="L1072" s="15" t="str">
        <f>+IFERROR(INDEX(Sheet1!Q:Q,MATCH('Import Demurrage Detention'!$R1072,Sheet1!$A:$A,0),1),"")</f>
        <v/>
      </c>
      <c r="M1072" s="15" t="str">
        <f>+IFERROR(INDEX(Sheet1!R:R,MATCH('Import Demurrage Detention'!$R1072,Sheet1!$A:$A,0),1),"")</f>
        <v/>
      </c>
      <c r="N1072" s="15" t="str">
        <f>+IFERROR(INDEX(Sheet1!S:S,MATCH('Import Demurrage Detention'!$R1072,Sheet1!$A:$A,0),1),"")</f>
        <v/>
      </c>
      <c r="O1072" s="15" t="str">
        <f>+IFERROR(INDEX(Sheet1!T:T,MATCH('Import Demurrage Detention'!$R1072,Sheet1!$A:$A,0),1),"")</f>
        <v/>
      </c>
      <c r="P1072" s="15" t="str">
        <f>+IFERROR(INDEX(Sheet1!U:U,MATCH('Import Demurrage Detention'!$R1072,Sheet1!$A:$A,0),1),"")</f>
        <v/>
      </c>
      <c r="Q1072" s="15" t="str">
        <f>+IFERROR(INDEX(Sheet1!V:V,MATCH('Import Demurrage Detention'!$R1072,Sheet1!$A:$A,0),1),"")</f>
        <v/>
      </c>
      <c r="R1072" s="12">
        <f t="shared" si="14"/>
        <v>1064</v>
      </c>
    </row>
    <row r="1073" spans="1:18">
      <c r="A1073" s="14" t="str">
        <f>+IFERROR(INDEX(Sheet1!$C:$C,MATCH('Import Demurrage Detention'!$R1073,Sheet1!$A:$A,0),1),"")</f>
        <v/>
      </c>
      <c r="B1073" s="14" t="str">
        <f>+IFERROR(INDEX(Sheet1!$F:$F,MATCH('Import Demurrage Detention'!$R1073,Sheet1!$A:$A,0),1),"")</f>
        <v/>
      </c>
      <c r="C1073" s="15" t="str">
        <f>+IFERROR(INDEX(Sheet1!$H:$H,MATCH('Import Demurrage Detention'!$R1073,Sheet1!$A:$A,0),1),"")</f>
        <v/>
      </c>
      <c r="D1073" s="15" t="str">
        <f>+IFERROR(INDEX(Sheet1!$I:$I,MATCH('Import Demurrage Detention'!$R1073,Sheet1!$A:$A,0),1),"")</f>
        <v/>
      </c>
      <c r="E1073" s="15" t="str">
        <f>+IFERROR(INDEX(Sheet1!J:J,MATCH('Import Demurrage Detention'!$R1073,Sheet1!$A:$A,0),1),"")</f>
        <v/>
      </c>
      <c r="F1073" s="15" t="str">
        <f>+IFERROR(INDEX(Sheet1!K:K,MATCH('Import Demurrage Detention'!$R1073,Sheet1!$A:$A,0),1),"")</f>
        <v/>
      </c>
      <c r="G1073" s="15" t="str">
        <f>+IFERROR(INDEX(Sheet1!L:L,MATCH('Import Demurrage Detention'!$R1073,Sheet1!$A:$A,0),1),"")</f>
        <v/>
      </c>
      <c r="H1073" s="15" t="str">
        <f>+IFERROR(INDEX(Sheet1!M:M,MATCH('Import Demurrage Detention'!$R1073,Sheet1!$A:$A,0),1),"")</f>
        <v/>
      </c>
      <c r="I1073" s="15" t="str">
        <f>+IFERROR(INDEX(Sheet1!N:N,MATCH('Import Demurrage Detention'!$R1073,Sheet1!$A:$A,0),1),"")</f>
        <v/>
      </c>
      <c r="J1073" s="15" t="str">
        <f>+IFERROR(INDEX(Sheet1!O:O,MATCH('Import Demurrage Detention'!$R1073,Sheet1!$A:$A,0),1),"")</f>
        <v/>
      </c>
      <c r="K1073" s="15" t="str">
        <f>+IFERROR(INDEX(Sheet1!P:P,MATCH('Import Demurrage Detention'!$R1073,Sheet1!$A:$A,0),1),"")</f>
        <v/>
      </c>
      <c r="L1073" s="15" t="str">
        <f>+IFERROR(INDEX(Sheet1!Q:Q,MATCH('Import Demurrage Detention'!$R1073,Sheet1!$A:$A,0),1),"")</f>
        <v/>
      </c>
      <c r="M1073" s="15" t="str">
        <f>+IFERROR(INDEX(Sheet1!R:R,MATCH('Import Demurrage Detention'!$R1073,Sheet1!$A:$A,0),1),"")</f>
        <v/>
      </c>
      <c r="N1073" s="15" t="str">
        <f>+IFERROR(INDEX(Sheet1!S:S,MATCH('Import Demurrage Detention'!$R1073,Sheet1!$A:$A,0),1),"")</f>
        <v/>
      </c>
      <c r="O1073" s="15" t="str">
        <f>+IFERROR(INDEX(Sheet1!T:T,MATCH('Import Demurrage Detention'!$R1073,Sheet1!$A:$A,0),1),"")</f>
        <v/>
      </c>
      <c r="P1073" s="15" t="str">
        <f>+IFERROR(INDEX(Sheet1!U:U,MATCH('Import Demurrage Detention'!$R1073,Sheet1!$A:$A,0),1),"")</f>
        <v/>
      </c>
      <c r="Q1073" s="15" t="str">
        <f>+IFERROR(INDEX(Sheet1!V:V,MATCH('Import Demurrage Detention'!$R1073,Sheet1!$A:$A,0),1),"")</f>
        <v/>
      </c>
      <c r="R1073" s="12">
        <f t="shared" si="14"/>
        <v>1065</v>
      </c>
    </row>
    <row r="1074" spans="1:18">
      <c r="A1074" s="14" t="str">
        <f>+IFERROR(INDEX(Sheet1!$C:$C,MATCH('Import Demurrage Detention'!$R1074,Sheet1!$A:$A,0),1),"")</f>
        <v/>
      </c>
      <c r="B1074" s="14" t="str">
        <f>+IFERROR(INDEX(Sheet1!$F:$F,MATCH('Import Demurrage Detention'!$R1074,Sheet1!$A:$A,0),1),"")</f>
        <v/>
      </c>
      <c r="C1074" s="15" t="str">
        <f>+IFERROR(INDEX(Sheet1!$H:$H,MATCH('Import Demurrage Detention'!$R1074,Sheet1!$A:$A,0),1),"")</f>
        <v/>
      </c>
      <c r="D1074" s="15" t="str">
        <f>+IFERROR(INDEX(Sheet1!$I:$I,MATCH('Import Demurrage Detention'!$R1074,Sheet1!$A:$A,0),1),"")</f>
        <v/>
      </c>
      <c r="E1074" s="15" t="str">
        <f>+IFERROR(INDEX(Sheet1!J:J,MATCH('Import Demurrage Detention'!$R1074,Sheet1!$A:$A,0),1),"")</f>
        <v/>
      </c>
      <c r="F1074" s="15" t="str">
        <f>+IFERROR(INDEX(Sheet1!K:K,MATCH('Import Demurrage Detention'!$R1074,Sheet1!$A:$A,0),1),"")</f>
        <v/>
      </c>
      <c r="G1074" s="15" t="str">
        <f>+IFERROR(INDEX(Sheet1!L:L,MATCH('Import Demurrage Detention'!$R1074,Sheet1!$A:$A,0),1),"")</f>
        <v/>
      </c>
      <c r="H1074" s="15" t="str">
        <f>+IFERROR(INDEX(Sheet1!M:M,MATCH('Import Demurrage Detention'!$R1074,Sheet1!$A:$A,0),1),"")</f>
        <v/>
      </c>
      <c r="I1074" s="15" t="str">
        <f>+IFERROR(INDEX(Sheet1!N:N,MATCH('Import Demurrage Detention'!$R1074,Sheet1!$A:$A,0),1),"")</f>
        <v/>
      </c>
      <c r="J1074" s="15" t="str">
        <f>+IFERROR(INDEX(Sheet1!O:O,MATCH('Import Demurrage Detention'!$R1074,Sheet1!$A:$A,0),1),"")</f>
        <v/>
      </c>
      <c r="K1074" s="15" t="str">
        <f>+IFERROR(INDEX(Sheet1!P:P,MATCH('Import Demurrage Detention'!$R1074,Sheet1!$A:$A,0),1),"")</f>
        <v/>
      </c>
      <c r="L1074" s="15" t="str">
        <f>+IFERROR(INDEX(Sheet1!Q:Q,MATCH('Import Demurrage Detention'!$R1074,Sheet1!$A:$A,0),1),"")</f>
        <v/>
      </c>
      <c r="M1074" s="15" t="str">
        <f>+IFERROR(INDEX(Sheet1!R:R,MATCH('Import Demurrage Detention'!$R1074,Sheet1!$A:$A,0),1),"")</f>
        <v/>
      </c>
      <c r="N1074" s="15" t="str">
        <f>+IFERROR(INDEX(Sheet1!S:S,MATCH('Import Demurrage Detention'!$R1074,Sheet1!$A:$A,0),1),"")</f>
        <v/>
      </c>
      <c r="O1074" s="15" t="str">
        <f>+IFERROR(INDEX(Sheet1!T:T,MATCH('Import Demurrage Detention'!$R1074,Sheet1!$A:$A,0),1),"")</f>
        <v/>
      </c>
      <c r="P1074" s="15" t="str">
        <f>+IFERROR(INDEX(Sheet1!U:U,MATCH('Import Demurrage Detention'!$R1074,Sheet1!$A:$A,0),1),"")</f>
        <v/>
      </c>
      <c r="Q1074" s="15" t="str">
        <f>+IFERROR(INDEX(Sheet1!V:V,MATCH('Import Demurrage Detention'!$R1074,Sheet1!$A:$A,0),1),"")</f>
        <v/>
      </c>
      <c r="R1074" s="12">
        <f t="shared" si="14"/>
        <v>1066</v>
      </c>
    </row>
    <row r="1075" spans="1:18">
      <c r="A1075" s="14" t="str">
        <f>+IFERROR(INDEX(Sheet1!$C:$C,MATCH('Import Demurrage Detention'!$R1075,Sheet1!$A:$A,0),1),"")</f>
        <v/>
      </c>
      <c r="B1075" s="14" t="str">
        <f>+IFERROR(INDEX(Sheet1!$F:$F,MATCH('Import Demurrage Detention'!$R1075,Sheet1!$A:$A,0),1),"")</f>
        <v/>
      </c>
      <c r="C1075" s="15" t="str">
        <f>+IFERROR(INDEX(Sheet1!$H:$H,MATCH('Import Demurrage Detention'!$R1075,Sheet1!$A:$A,0),1),"")</f>
        <v/>
      </c>
      <c r="D1075" s="15" t="str">
        <f>+IFERROR(INDEX(Sheet1!$I:$I,MATCH('Import Demurrage Detention'!$R1075,Sheet1!$A:$A,0),1),"")</f>
        <v/>
      </c>
      <c r="E1075" s="15" t="str">
        <f>+IFERROR(INDEX(Sheet1!J:J,MATCH('Import Demurrage Detention'!$R1075,Sheet1!$A:$A,0),1),"")</f>
        <v/>
      </c>
      <c r="F1075" s="15" t="str">
        <f>+IFERROR(INDEX(Sheet1!K:K,MATCH('Import Demurrage Detention'!$R1075,Sheet1!$A:$A,0),1),"")</f>
        <v/>
      </c>
      <c r="G1075" s="15" t="str">
        <f>+IFERROR(INDEX(Sheet1!L:L,MATCH('Import Demurrage Detention'!$R1075,Sheet1!$A:$A,0),1),"")</f>
        <v/>
      </c>
      <c r="H1075" s="15" t="str">
        <f>+IFERROR(INDEX(Sheet1!M:M,MATCH('Import Demurrage Detention'!$R1075,Sheet1!$A:$A,0),1),"")</f>
        <v/>
      </c>
      <c r="I1075" s="15" t="str">
        <f>+IFERROR(INDEX(Sheet1!N:N,MATCH('Import Demurrage Detention'!$R1075,Sheet1!$A:$A,0),1),"")</f>
        <v/>
      </c>
      <c r="J1075" s="15" t="str">
        <f>+IFERROR(INDEX(Sheet1!O:O,MATCH('Import Demurrage Detention'!$R1075,Sheet1!$A:$A,0),1),"")</f>
        <v/>
      </c>
      <c r="K1075" s="15" t="str">
        <f>+IFERROR(INDEX(Sheet1!P:P,MATCH('Import Demurrage Detention'!$R1075,Sheet1!$A:$A,0),1),"")</f>
        <v/>
      </c>
      <c r="L1075" s="15" t="str">
        <f>+IFERROR(INDEX(Sheet1!Q:Q,MATCH('Import Demurrage Detention'!$R1075,Sheet1!$A:$A,0),1),"")</f>
        <v/>
      </c>
      <c r="M1075" s="15" t="str">
        <f>+IFERROR(INDEX(Sheet1!R:R,MATCH('Import Demurrage Detention'!$R1075,Sheet1!$A:$A,0),1),"")</f>
        <v/>
      </c>
      <c r="N1075" s="15" t="str">
        <f>+IFERROR(INDEX(Sheet1!S:S,MATCH('Import Demurrage Detention'!$R1075,Sheet1!$A:$A,0),1),"")</f>
        <v/>
      </c>
      <c r="O1075" s="15" t="str">
        <f>+IFERROR(INDEX(Sheet1!T:T,MATCH('Import Demurrage Detention'!$R1075,Sheet1!$A:$A,0),1),"")</f>
        <v/>
      </c>
      <c r="P1075" s="15" t="str">
        <f>+IFERROR(INDEX(Sheet1!U:U,MATCH('Import Demurrage Detention'!$R1075,Sheet1!$A:$A,0),1),"")</f>
        <v/>
      </c>
      <c r="Q1075" s="15" t="str">
        <f>+IFERROR(INDEX(Sheet1!V:V,MATCH('Import Demurrage Detention'!$R1075,Sheet1!$A:$A,0),1),"")</f>
        <v/>
      </c>
      <c r="R1075" s="12">
        <f t="shared" si="14"/>
        <v>1067</v>
      </c>
    </row>
    <row r="1076" spans="1:18">
      <c r="A1076" s="14" t="str">
        <f>+IFERROR(INDEX(Sheet1!$C:$C,MATCH('Import Demurrage Detention'!$R1076,Sheet1!$A:$A,0),1),"")</f>
        <v/>
      </c>
      <c r="B1076" s="14" t="str">
        <f>+IFERROR(INDEX(Sheet1!$F:$F,MATCH('Import Demurrage Detention'!$R1076,Sheet1!$A:$A,0),1),"")</f>
        <v/>
      </c>
      <c r="C1076" s="15" t="str">
        <f>+IFERROR(INDEX(Sheet1!$H:$H,MATCH('Import Demurrage Detention'!$R1076,Sheet1!$A:$A,0),1),"")</f>
        <v/>
      </c>
      <c r="D1076" s="15" t="str">
        <f>+IFERROR(INDEX(Sheet1!$I:$I,MATCH('Import Demurrage Detention'!$R1076,Sheet1!$A:$A,0),1),"")</f>
        <v/>
      </c>
      <c r="E1076" s="15" t="str">
        <f>+IFERROR(INDEX(Sheet1!J:J,MATCH('Import Demurrage Detention'!$R1076,Sheet1!$A:$A,0),1),"")</f>
        <v/>
      </c>
      <c r="F1076" s="15" t="str">
        <f>+IFERROR(INDEX(Sheet1!K:K,MATCH('Import Demurrage Detention'!$R1076,Sheet1!$A:$A,0),1),"")</f>
        <v/>
      </c>
      <c r="G1076" s="15" t="str">
        <f>+IFERROR(INDEX(Sheet1!L:L,MATCH('Import Demurrage Detention'!$R1076,Sheet1!$A:$A,0),1),"")</f>
        <v/>
      </c>
      <c r="H1076" s="15" t="str">
        <f>+IFERROR(INDEX(Sheet1!M:M,MATCH('Import Demurrage Detention'!$R1076,Sheet1!$A:$A,0),1),"")</f>
        <v/>
      </c>
      <c r="I1076" s="15" t="str">
        <f>+IFERROR(INDEX(Sheet1!N:N,MATCH('Import Demurrage Detention'!$R1076,Sheet1!$A:$A,0),1),"")</f>
        <v/>
      </c>
      <c r="J1076" s="15" t="str">
        <f>+IFERROR(INDEX(Sheet1!O:O,MATCH('Import Demurrage Detention'!$R1076,Sheet1!$A:$A,0),1),"")</f>
        <v/>
      </c>
      <c r="K1076" s="15" t="str">
        <f>+IFERROR(INDEX(Sheet1!P:P,MATCH('Import Demurrage Detention'!$R1076,Sheet1!$A:$A,0),1),"")</f>
        <v/>
      </c>
      <c r="L1076" s="15" t="str">
        <f>+IFERROR(INDEX(Sheet1!Q:Q,MATCH('Import Demurrage Detention'!$R1076,Sheet1!$A:$A,0),1),"")</f>
        <v/>
      </c>
      <c r="M1076" s="15" t="str">
        <f>+IFERROR(INDEX(Sheet1!R:R,MATCH('Import Demurrage Detention'!$R1076,Sheet1!$A:$A,0),1),"")</f>
        <v/>
      </c>
      <c r="N1076" s="15" t="str">
        <f>+IFERROR(INDEX(Sheet1!S:S,MATCH('Import Demurrage Detention'!$R1076,Sheet1!$A:$A,0),1),"")</f>
        <v/>
      </c>
      <c r="O1076" s="15" t="str">
        <f>+IFERROR(INDEX(Sheet1!T:T,MATCH('Import Demurrage Detention'!$R1076,Sheet1!$A:$A,0),1),"")</f>
        <v/>
      </c>
      <c r="P1076" s="15" t="str">
        <f>+IFERROR(INDEX(Sheet1!U:U,MATCH('Import Demurrage Detention'!$R1076,Sheet1!$A:$A,0),1),"")</f>
        <v/>
      </c>
      <c r="Q1076" s="15" t="str">
        <f>+IFERROR(INDEX(Sheet1!V:V,MATCH('Import Demurrage Detention'!$R1076,Sheet1!$A:$A,0),1),"")</f>
        <v/>
      </c>
      <c r="R1076" s="12">
        <f t="shared" si="14"/>
        <v>1068</v>
      </c>
    </row>
    <row r="1077" spans="1:18">
      <c r="A1077" s="14" t="str">
        <f>+IFERROR(INDEX(Sheet1!$C:$C,MATCH('Import Demurrage Detention'!$R1077,Sheet1!$A:$A,0),1),"")</f>
        <v/>
      </c>
      <c r="B1077" s="14" t="str">
        <f>+IFERROR(INDEX(Sheet1!$F:$F,MATCH('Import Demurrage Detention'!$R1077,Sheet1!$A:$A,0),1),"")</f>
        <v/>
      </c>
      <c r="C1077" s="15" t="str">
        <f>+IFERROR(INDEX(Sheet1!$H:$H,MATCH('Import Demurrage Detention'!$R1077,Sheet1!$A:$A,0),1),"")</f>
        <v/>
      </c>
      <c r="D1077" s="15" t="str">
        <f>+IFERROR(INDEX(Sheet1!$I:$I,MATCH('Import Demurrage Detention'!$R1077,Sheet1!$A:$A,0),1),"")</f>
        <v/>
      </c>
      <c r="E1077" s="15" t="str">
        <f>+IFERROR(INDEX(Sheet1!J:J,MATCH('Import Demurrage Detention'!$R1077,Sheet1!$A:$A,0),1),"")</f>
        <v/>
      </c>
      <c r="F1077" s="15" t="str">
        <f>+IFERROR(INDEX(Sheet1!K:K,MATCH('Import Demurrage Detention'!$R1077,Sheet1!$A:$A,0),1),"")</f>
        <v/>
      </c>
      <c r="G1077" s="15" t="str">
        <f>+IFERROR(INDEX(Sheet1!L:L,MATCH('Import Demurrage Detention'!$R1077,Sheet1!$A:$A,0),1),"")</f>
        <v/>
      </c>
      <c r="H1077" s="15" t="str">
        <f>+IFERROR(INDEX(Sheet1!M:M,MATCH('Import Demurrage Detention'!$R1077,Sheet1!$A:$A,0),1),"")</f>
        <v/>
      </c>
      <c r="I1077" s="15" t="str">
        <f>+IFERROR(INDEX(Sheet1!N:N,MATCH('Import Demurrage Detention'!$R1077,Sheet1!$A:$A,0),1),"")</f>
        <v/>
      </c>
      <c r="J1077" s="15" t="str">
        <f>+IFERROR(INDEX(Sheet1!O:O,MATCH('Import Demurrage Detention'!$R1077,Sheet1!$A:$A,0),1),"")</f>
        <v/>
      </c>
      <c r="K1077" s="15" t="str">
        <f>+IFERROR(INDEX(Sheet1!P:P,MATCH('Import Demurrage Detention'!$R1077,Sheet1!$A:$A,0),1),"")</f>
        <v/>
      </c>
      <c r="L1077" s="15" t="str">
        <f>+IFERROR(INDEX(Sheet1!Q:Q,MATCH('Import Demurrage Detention'!$R1077,Sheet1!$A:$A,0),1),"")</f>
        <v/>
      </c>
      <c r="M1077" s="15" t="str">
        <f>+IFERROR(INDEX(Sheet1!R:R,MATCH('Import Demurrage Detention'!$R1077,Sheet1!$A:$A,0),1),"")</f>
        <v/>
      </c>
      <c r="N1077" s="15" t="str">
        <f>+IFERROR(INDEX(Sheet1!S:S,MATCH('Import Demurrage Detention'!$R1077,Sheet1!$A:$A,0),1),"")</f>
        <v/>
      </c>
      <c r="O1077" s="15" t="str">
        <f>+IFERROR(INDEX(Sheet1!T:T,MATCH('Import Demurrage Detention'!$R1077,Sheet1!$A:$A,0),1),"")</f>
        <v/>
      </c>
      <c r="P1077" s="15" t="str">
        <f>+IFERROR(INDEX(Sheet1!U:U,MATCH('Import Demurrage Detention'!$R1077,Sheet1!$A:$A,0),1),"")</f>
        <v/>
      </c>
      <c r="Q1077" s="15" t="str">
        <f>+IFERROR(INDEX(Sheet1!V:V,MATCH('Import Demurrage Detention'!$R1077,Sheet1!$A:$A,0),1),"")</f>
        <v/>
      </c>
      <c r="R1077" s="12">
        <f t="shared" si="14"/>
        <v>1069</v>
      </c>
    </row>
    <row r="1078" spans="1:18">
      <c r="A1078" s="14" t="str">
        <f>+IFERROR(INDEX(Sheet1!$C:$C,MATCH('Import Demurrage Detention'!$R1078,Sheet1!$A:$A,0),1),"")</f>
        <v/>
      </c>
      <c r="B1078" s="14" t="str">
        <f>+IFERROR(INDEX(Sheet1!$F:$F,MATCH('Import Demurrage Detention'!$R1078,Sheet1!$A:$A,0),1),"")</f>
        <v/>
      </c>
      <c r="C1078" s="15" t="str">
        <f>+IFERROR(INDEX(Sheet1!$H:$H,MATCH('Import Demurrage Detention'!$R1078,Sheet1!$A:$A,0),1),"")</f>
        <v/>
      </c>
      <c r="D1078" s="15" t="str">
        <f>+IFERROR(INDEX(Sheet1!$I:$I,MATCH('Import Demurrage Detention'!$R1078,Sheet1!$A:$A,0),1),"")</f>
        <v/>
      </c>
      <c r="E1078" s="15" t="str">
        <f>+IFERROR(INDEX(Sheet1!J:J,MATCH('Import Demurrage Detention'!$R1078,Sheet1!$A:$A,0),1),"")</f>
        <v/>
      </c>
      <c r="F1078" s="15" t="str">
        <f>+IFERROR(INDEX(Sheet1!K:K,MATCH('Import Demurrage Detention'!$R1078,Sheet1!$A:$A,0),1),"")</f>
        <v/>
      </c>
      <c r="G1078" s="15" t="str">
        <f>+IFERROR(INDEX(Sheet1!L:L,MATCH('Import Demurrage Detention'!$R1078,Sheet1!$A:$A,0),1),"")</f>
        <v/>
      </c>
      <c r="H1078" s="15" t="str">
        <f>+IFERROR(INDEX(Sheet1!M:M,MATCH('Import Demurrage Detention'!$R1078,Sheet1!$A:$A,0),1),"")</f>
        <v/>
      </c>
      <c r="I1078" s="15" t="str">
        <f>+IFERROR(INDEX(Sheet1!N:N,MATCH('Import Demurrage Detention'!$R1078,Sheet1!$A:$A,0),1),"")</f>
        <v/>
      </c>
      <c r="J1078" s="15" t="str">
        <f>+IFERROR(INDEX(Sheet1!O:O,MATCH('Import Demurrage Detention'!$R1078,Sheet1!$A:$A,0),1),"")</f>
        <v/>
      </c>
      <c r="K1078" s="15" t="str">
        <f>+IFERROR(INDEX(Sheet1!P:P,MATCH('Import Demurrage Detention'!$R1078,Sheet1!$A:$A,0),1),"")</f>
        <v/>
      </c>
      <c r="L1078" s="15" t="str">
        <f>+IFERROR(INDEX(Sheet1!Q:Q,MATCH('Import Demurrage Detention'!$R1078,Sheet1!$A:$A,0),1),"")</f>
        <v/>
      </c>
      <c r="M1078" s="15" t="str">
        <f>+IFERROR(INDEX(Sheet1!R:R,MATCH('Import Demurrage Detention'!$R1078,Sheet1!$A:$A,0),1),"")</f>
        <v/>
      </c>
      <c r="N1078" s="15" t="str">
        <f>+IFERROR(INDEX(Sheet1!S:S,MATCH('Import Demurrage Detention'!$R1078,Sheet1!$A:$A,0),1),"")</f>
        <v/>
      </c>
      <c r="O1078" s="15" t="str">
        <f>+IFERROR(INDEX(Sheet1!T:T,MATCH('Import Demurrage Detention'!$R1078,Sheet1!$A:$A,0),1),"")</f>
        <v/>
      </c>
      <c r="P1078" s="15" t="str">
        <f>+IFERROR(INDEX(Sheet1!U:U,MATCH('Import Demurrage Detention'!$R1078,Sheet1!$A:$A,0),1),"")</f>
        <v/>
      </c>
      <c r="Q1078" s="15" t="str">
        <f>+IFERROR(INDEX(Sheet1!V:V,MATCH('Import Demurrage Detention'!$R1078,Sheet1!$A:$A,0),1),"")</f>
        <v/>
      </c>
      <c r="R1078" s="12">
        <f t="shared" si="14"/>
        <v>1070</v>
      </c>
    </row>
    <row r="1079" spans="1:18">
      <c r="A1079" s="14" t="str">
        <f>+IFERROR(INDEX(Sheet1!$C:$C,MATCH('Import Demurrage Detention'!$R1079,Sheet1!$A:$A,0),1),"")</f>
        <v/>
      </c>
      <c r="B1079" s="14" t="str">
        <f>+IFERROR(INDEX(Sheet1!$F:$F,MATCH('Import Demurrage Detention'!$R1079,Sheet1!$A:$A,0),1),"")</f>
        <v/>
      </c>
      <c r="C1079" s="15" t="str">
        <f>+IFERROR(INDEX(Sheet1!$H:$H,MATCH('Import Demurrage Detention'!$R1079,Sheet1!$A:$A,0),1),"")</f>
        <v/>
      </c>
      <c r="D1079" s="15" t="str">
        <f>+IFERROR(INDEX(Sheet1!$I:$I,MATCH('Import Demurrage Detention'!$R1079,Sheet1!$A:$A,0),1),"")</f>
        <v/>
      </c>
      <c r="E1079" s="15" t="str">
        <f>+IFERROR(INDEX(Sheet1!J:J,MATCH('Import Demurrage Detention'!$R1079,Sheet1!$A:$A,0),1),"")</f>
        <v/>
      </c>
      <c r="F1079" s="15" t="str">
        <f>+IFERROR(INDEX(Sheet1!K:K,MATCH('Import Demurrage Detention'!$R1079,Sheet1!$A:$A,0),1),"")</f>
        <v/>
      </c>
      <c r="G1079" s="15" t="str">
        <f>+IFERROR(INDEX(Sheet1!L:L,MATCH('Import Demurrage Detention'!$R1079,Sheet1!$A:$A,0),1),"")</f>
        <v/>
      </c>
      <c r="H1079" s="15" t="str">
        <f>+IFERROR(INDEX(Sheet1!M:M,MATCH('Import Demurrage Detention'!$R1079,Sheet1!$A:$A,0),1),"")</f>
        <v/>
      </c>
      <c r="I1079" s="15" t="str">
        <f>+IFERROR(INDEX(Sheet1!N:N,MATCH('Import Demurrage Detention'!$R1079,Sheet1!$A:$A,0),1),"")</f>
        <v/>
      </c>
      <c r="J1079" s="15" t="str">
        <f>+IFERROR(INDEX(Sheet1!O:O,MATCH('Import Demurrage Detention'!$R1079,Sheet1!$A:$A,0),1),"")</f>
        <v/>
      </c>
      <c r="K1079" s="15" t="str">
        <f>+IFERROR(INDEX(Sheet1!P:P,MATCH('Import Demurrage Detention'!$R1079,Sheet1!$A:$A,0),1),"")</f>
        <v/>
      </c>
      <c r="L1079" s="15" t="str">
        <f>+IFERROR(INDEX(Sheet1!Q:Q,MATCH('Import Demurrage Detention'!$R1079,Sheet1!$A:$A,0),1),"")</f>
        <v/>
      </c>
      <c r="M1079" s="15" t="str">
        <f>+IFERROR(INDEX(Sheet1!R:R,MATCH('Import Demurrage Detention'!$R1079,Sheet1!$A:$A,0),1),"")</f>
        <v/>
      </c>
      <c r="N1079" s="15" t="str">
        <f>+IFERROR(INDEX(Sheet1!S:S,MATCH('Import Demurrage Detention'!$R1079,Sheet1!$A:$A,0),1),"")</f>
        <v/>
      </c>
      <c r="O1079" s="15" t="str">
        <f>+IFERROR(INDEX(Sheet1!T:T,MATCH('Import Demurrage Detention'!$R1079,Sheet1!$A:$A,0),1),"")</f>
        <v/>
      </c>
      <c r="P1079" s="15" t="str">
        <f>+IFERROR(INDEX(Sheet1!U:U,MATCH('Import Demurrage Detention'!$R1079,Sheet1!$A:$A,0),1),"")</f>
        <v/>
      </c>
      <c r="Q1079" s="15" t="str">
        <f>+IFERROR(INDEX(Sheet1!V:V,MATCH('Import Demurrage Detention'!$R1079,Sheet1!$A:$A,0),1),"")</f>
        <v/>
      </c>
      <c r="R1079" s="12">
        <f t="shared" si="14"/>
        <v>1071</v>
      </c>
    </row>
    <row r="1080" spans="1:18">
      <c r="A1080" s="14" t="str">
        <f>+IFERROR(INDEX(Sheet1!$C:$C,MATCH('Import Demurrage Detention'!$R1080,Sheet1!$A:$A,0),1),"")</f>
        <v/>
      </c>
      <c r="B1080" s="14" t="str">
        <f>+IFERROR(INDEX(Sheet1!$F:$F,MATCH('Import Demurrage Detention'!$R1080,Sheet1!$A:$A,0),1),"")</f>
        <v/>
      </c>
      <c r="C1080" s="15" t="str">
        <f>+IFERROR(INDEX(Sheet1!$H:$H,MATCH('Import Demurrage Detention'!$R1080,Sheet1!$A:$A,0),1),"")</f>
        <v/>
      </c>
      <c r="D1080" s="15" t="str">
        <f>+IFERROR(INDEX(Sheet1!$I:$I,MATCH('Import Demurrage Detention'!$R1080,Sheet1!$A:$A,0),1),"")</f>
        <v/>
      </c>
      <c r="E1080" s="15" t="str">
        <f>+IFERROR(INDEX(Sheet1!J:J,MATCH('Import Demurrage Detention'!$R1080,Sheet1!$A:$A,0),1),"")</f>
        <v/>
      </c>
      <c r="F1080" s="15" t="str">
        <f>+IFERROR(INDEX(Sheet1!K:K,MATCH('Import Demurrage Detention'!$R1080,Sheet1!$A:$A,0),1),"")</f>
        <v/>
      </c>
      <c r="G1080" s="15" t="str">
        <f>+IFERROR(INDEX(Sheet1!L:L,MATCH('Import Demurrage Detention'!$R1080,Sheet1!$A:$A,0),1),"")</f>
        <v/>
      </c>
      <c r="H1080" s="15" t="str">
        <f>+IFERROR(INDEX(Sheet1!M:M,MATCH('Import Demurrage Detention'!$R1080,Sheet1!$A:$A,0),1),"")</f>
        <v/>
      </c>
      <c r="I1080" s="15" t="str">
        <f>+IFERROR(INDEX(Sheet1!N:N,MATCH('Import Demurrage Detention'!$R1080,Sheet1!$A:$A,0),1),"")</f>
        <v/>
      </c>
      <c r="J1080" s="15" t="str">
        <f>+IFERROR(INDEX(Sheet1!O:O,MATCH('Import Demurrage Detention'!$R1080,Sheet1!$A:$A,0),1),"")</f>
        <v/>
      </c>
      <c r="K1080" s="15" t="str">
        <f>+IFERROR(INDEX(Sheet1!P:P,MATCH('Import Demurrage Detention'!$R1080,Sheet1!$A:$A,0),1),"")</f>
        <v/>
      </c>
      <c r="L1080" s="15" t="str">
        <f>+IFERROR(INDEX(Sheet1!Q:Q,MATCH('Import Demurrage Detention'!$R1080,Sheet1!$A:$A,0),1),"")</f>
        <v/>
      </c>
      <c r="M1080" s="15" t="str">
        <f>+IFERROR(INDEX(Sheet1!R:R,MATCH('Import Demurrage Detention'!$R1080,Sheet1!$A:$A,0),1),"")</f>
        <v/>
      </c>
      <c r="N1080" s="15" t="str">
        <f>+IFERROR(INDEX(Sheet1!S:S,MATCH('Import Demurrage Detention'!$R1080,Sheet1!$A:$A,0),1),"")</f>
        <v/>
      </c>
      <c r="O1080" s="15" t="str">
        <f>+IFERROR(INDEX(Sheet1!T:T,MATCH('Import Demurrage Detention'!$R1080,Sheet1!$A:$A,0),1),"")</f>
        <v/>
      </c>
      <c r="P1080" s="15" t="str">
        <f>+IFERROR(INDEX(Sheet1!U:U,MATCH('Import Demurrage Detention'!$R1080,Sheet1!$A:$A,0),1),"")</f>
        <v/>
      </c>
      <c r="Q1080" s="15" t="str">
        <f>+IFERROR(INDEX(Sheet1!V:V,MATCH('Import Demurrage Detention'!$R1080,Sheet1!$A:$A,0),1),"")</f>
        <v/>
      </c>
      <c r="R1080" s="12">
        <f t="shared" si="14"/>
        <v>1072</v>
      </c>
    </row>
    <row r="1081" spans="1:18">
      <c r="A1081" s="14" t="str">
        <f>+IFERROR(INDEX(Sheet1!$C:$C,MATCH('Import Demurrage Detention'!$R1081,Sheet1!$A:$A,0),1),"")</f>
        <v/>
      </c>
      <c r="B1081" s="14" t="str">
        <f>+IFERROR(INDEX(Sheet1!$F:$F,MATCH('Import Demurrage Detention'!$R1081,Sheet1!$A:$A,0),1),"")</f>
        <v/>
      </c>
      <c r="C1081" s="15" t="str">
        <f>+IFERROR(INDEX(Sheet1!$H:$H,MATCH('Import Demurrage Detention'!$R1081,Sheet1!$A:$A,0),1),"")</f>
        <v/>
      </c>
      <c r="D1081" s="15" t="str">
        <f>+IFERROR(INDEX(Sheet1!$I:$I,MATCH('Import Demurrage Detention'!$R1081,Sheet1!$A:$A,0),1),"")</f>
        <v/>
      </c>
      <c r="E1081" s="15" t="str">
        <f>+IFERROR(INDEX(Sheet1!J:J,MATCH('Import Demurrage Detention'!$R1081,Sheet1!$A:$A,0),1),"")</f>
        <v/>
      </c>
      <c r="F1081" s="15" t="str">
        <f>+IFERROR(INDEX(Sheet1!K:K,MATCH('Import Demurrage Detention'!$R1081,Sheet1!$A:$A,0),1),"")</f>
        <v/>
      </c>
      <c r="G1081" s="15" t="str">
        <f>+IFERROR(INDEX(Sheet1!L:L,MATCH('Import Demurrage Detention'!$R1081,Sheet1!$A:$A,0),1),"")</f>
        <v/>
      </c>
      <c r="H1081" s="15" t="str">
        <f>+IFERROR(INDEX(Sheet1!M:M,MATCH('Import Demurrage Detention'!$R1081,Sheet1!$A:$A,0),1),"")</f>
        <v/>
      </c>
      <c r="I1081" s="15" t="str">
        <f>+IFERROR(INDEX(Sheet1!N:N,MATCH('Import Demurrage Detention'!$R1081,Sheet1!$A:$A,0),1),"")</f>
        <v/>
      </c>
      <c r="J1081" s="15" t="str">
        <f>+IFERROR(INDEX(Sheet1!O:O,MATCH('Import Demurrage Detention'!$R1081,Sheet1!$A:$A,0),1),"")</f>
        <v/>
      </c>
      <c r="K1081" s="15" t="str">
        <f>+IFERROR(INDEX(Sheet1!P:P,MATCH('Import Demurrage Detention'!$R1081,Sheet1!$A:$A,0),1),"")</f>
        <v/>
      </c>
      <c r="L1081" s="15" t="str">
        <f>+IFERROR(INDEX(Sheet1!Q:Q,MATCH('Import Demurrage Detention'!$R1081,Sheet1!$A:$A,0),1),"")</f>
        <v/>
      </c>
      <c r="M1081" s="15" t="str">
        <f>+IFERROR(INDEX(Sheet1!R:R,MATCH('Import Demurrage Detention'!$R1081,Sheet1!$A:$A,0),1),"")</f>
        <v/>
      </c>
      <c r="N1081" s="15" t="str">
        <f>+IFERROR(INDEX(Sheet1!S:S,MATCH('Import Demurrage Detention'!$R1081,Sheet1!$A:$A,0),1),"")</f>
        <v/>
      </c>
      <c r="O1081" s="15" t="str">
        <f>+IFERROR(INDEX(Sheet1!T:T,MATCH('Import Demurrage Detention'!$R1081,Sheet1!$A:$A,0),1),"")</f>
        <v/>
      </c>
      <c r="P1081" s="15" t="str">
        <f>+IFERROR(INDEX(Sheet1!U:U,MATCH('Import Demurrage Detention'!$R1081,Sheet1!$A:$A,0),1),"")</f>
        <v/>
      </c>
      <c r="Q1081" s="15" t="str">
        <f>+IFERROR(INDEX(Sheet1!V:V,MATCH('Import Demurrage Detention'!$R1081,Sheet1!$A:$A,0),1),"")</f>
        <v/>
      </c>
      <c r="R1081" s="12">
        <f t="shared" si="14"/>
        <v>1073</v>
      </c>
    </row>
    <row r="1082" spans="1:18">
      <c r="A1082" s="14" t="str">
        <f>+IFERROR(INDEX(Sheet1!$C:$C,MATCH('Import Demurrage Detention'!$R1082,Sheet1!$A:$A,0),1),"")</f>
        <v/>
      </c>
      <c r="B1082" s="14" t="str">
        <f>+IFERROR(INDEX(Sheet1!$F:$F,MATCH('Import Demurrage Detention'!$R1082,Sheet1!$A:$A,0),1),"")</f>
        <v/>
      </c>
      <c r="C1082" s="15" t="str">
        <f>+IFERROR(INDEX(Sheet1!$H:$H,MATCH('Import Demurrage Detention'!$R1082,Sheet1!$A:$A,0),1),"")</f>
        <v/>
      </c>
      <c r="D1082" s="15" t="str">
        <f>+IFERROR(INDEX(Sheet1!$I:$I,MATCH('Import Demurrage Detention'!$R1082,Sheet1!$A:$A,0),1),"")</f>
        <v/>
      </c>
      <c r="E1082" s="15" t="str">
        <f>+IFERROR(INDEX(Sheet1!J:J,MATCH('Import Demurrage Detention'!$R1082,Sheet1!$A:$A,0),1),"")</f>
        <v/>
      </c>
      <c r="F1082" s="15" t="str">
        <f>+IFERROR(INDEX(Sheet1!K:K,MATCH('Import Demurrage Detention'!$R1082,Sheet1!$A:$A,0),1),"")</f>
        <v/>
      </c>
      <c r="G1082" s="15" t="str">
        <f>+IFERROR(INDEX(Sheet1!L:L,MATCH('Import Demurrage Detention'!$R1082,Sheet1!$A:$A,0),1),"")</f>
        <v/>
      </c>
      <c r="H1082" s="15" t="str">
        <f>+IFERROR(INDEX(Sheet1!M:M,MATCH('Import Demurrage Detention'!$R1082,Sheet1!$A:$A,0),1),"")</f>
        <v/>
      </c>
      <c r="I1082" s="15" t="str">
        <f>+IFERROR(INDEX(Sheet1!N:N,MATCH('Import Demurrage Detention'!$R1082,Sheet1!$A:$A,0),1),"")</f>
        <v/>
      </c>
      <c r="J1082" s="15" t="str">
        <f>+IFERROR(INDEX(Sheet1!O:O,MATCH('Import Demurrage Detention'!$R1082,Sheet1!$A:$A,0),1),"")</f>
        <v/>
      </c>
      <c r="K1082" s="15" t="str">
        <f>+IFERROR(INDEX(Sheet1!P:P,MATCH('Import Demurrage Detention'!$R1082,Sheet1!$A:$A,0),1),"")</f>
        <v/>
      </c>
      <c r="L1082" s="15" t="str">
        <f>+IFERROR(INDEX(Sheet1!Q:Q,MATCH('Import Demurrage Detention'!$R1082,Sheet1!$A:$A,0),1),"")</f>
        <v/>
      </c>
      <c r="M1082" s="15" t="str">
        <f>+IFERROR(INDEX(Sheet1!R:R,MATCH('Import Demurrage Detention'!$R1082,Sheet1!$A:$A,0),1),"")</f>
        <v/>
      </c>
      <c r="N1082" s="15" t="str">
        <f>+IFERROR(INDEX(Sheet1!S:S,MATCH('Import Demurrage Detention'!$R1082,Sheet1!$A:$A,0),1),"")</f>
        <v/>
      </c>
      <c r="O1082" s="15" t="str">
        <f>+IFERROR(INDEX(Sheet1!T:T,MATCH('Import Demurrage Detention'!$R1082,Sheet1!$A:$A,0),1),"")</f>
        <v/>
      </c>
      <c r="P1082" s="15" t="str">
        <f>+IFERROR(INDEX(Sheet1!U:U,MATCH('Import Demurrage Detention'!$R1082,Sheet1!$A:$A,0),1),"")</f>
        <v/>
      </c>
      <c r="Q1082" s="15" t="str">
        <f>+IFERROR(INDEX(Sheet1!V:V,MATCH('Import Demurrage Detention'!$R1082,Sheet1!$A:$A,0),1),"")</f>
        <v/>
      </c>
      <c r="R1082" s="12">
        <f t="shared" si="14"/>
        <v>1074</v>
      </c>
    </row>
    <row r="1083" spans="1:18">
      <c r="A1083" s="14" t="str">
        <f>+IFERROR(INDEX(Sheet1!$C:$C,MATCH('Import Demurrage Detention'!$R1083,Sheet1!$A:$A,0),1),"")</f>
        <v/>
      </c>
      <c r="B1083" s="14" t="str">
        <f>+IFERROR(INDEX(Sheet1!$F:$F,MATCH('Import Demurrage Detention'!$R1083,Sheet1!$A:$A,0),1),"")</f>
        <v/>
      </c>
      <c r="C1083" s="15" t="str">
        <f>+IFERROR(INDEX(Sheet1!$H:$H,MATCH('Import Demurrage Detention'!$R1083,Sheet1!$A:$A,0),1),"")</f>
        <v/>
      </c>
      <c r="D1083" s="15" t="str">
        <f>+IFERROR(INDEX(Sheet1!$I:$I,MATCH('Import Demurrage Detention'!$R1083,Sheet1!$A:$A,0),1),"")</f>
        <v/>
      </c>
      <c r="E1083" s="15" t="str">
        <f>+IFERROR(INDEX(Sheet1!J:J,MATCH('Import Demurrage Detention'!$R1083,Sheet1!$A:$A,0),1),"")</f>
        <v/>
      </c>
      <c r="F1083" s="15" t="str">
        <f>+IFERROR(INDEX(Sheet1!K:K,MATCH('Import Demurrage Detention'!$R1083,Sheet1!$A:$A,0),1),"")</f>
        <v/>
      </c>
      <c r="G1083" s="15" t="str">
        <f>+IFERROR(INDEX(Sheet1!L:L,MATCH('Import Demurrage Detention'!$R1083,Sheet1!$A:$A,0),1),"")</f>
        <v/>
      </c>
      <c r="H1083" s="15" t="str">
        <f>+IFERROR(INDEX(Sheet1!M:M,MATCH('Import Demurrage Detention'!$R1083,Sheet1!$A:$A,0),1),"")</f>
        <v/>
      </c>
      <c r="I1083" s="15" t="str">
        <f>+IFERROR(INDEX(Sheet1!N:N,MATCH('Import Demurrage Detention'!$R1083,Sheet1!$A:$A,0),1),"")</f>
        <v/>
      </c>
      <c r="J1083" s="15" t="str">
        <f>+IFERROR(INDEX(Sheet1!O:O,MATCH('Import Demurrage Detention'!$R1083,Sheet1!$A:$A,0),1),"")</f>
        <v/>
      </c>
      <c r="K1083" s="15" t="str">
        <f>+IFERROR(INDEX(Sheet1!P:P,MATCH('Import Demurrage Detention'!$R1083,Sheet1!$A:$A,0),1),"")</f>
        <v/>
      </c>
      <c r="L1083" s="15" t="str">
        <f>+IFERROR(INDEX(Sheet1!Q:Q,MATCH('Import Demurrage Detention'!$R1083,Sheet1!$A:$A,0),1),"")</f>
        <v/>
      </c>
      <c r="M1083" s="15" t="str">
        <f>+IFERROR(INDEX(Sheet1!R:R,MATCH('Import Demurrage Detention'!$R1083,Sheet1!$A:$A,0),1),"")</f>
        <v/>
      </c>
      <c r="N1083" s="15" t="str">
        <f>+IFERROR(INDEX(Sheet1!S:S,MATCH('Import Demurrage Detention'!$R1083,Sheet1!$A:$A,0),1),"")</f>
        <v/>
      </c>
      <c r="O1083" s="15" t="str">
        <f>+IFERROR(INDEX(Sheet1!T:T,MATCH('Import Demurrage Detention'!$R1083,Sheet1!$A:$A,0),1),"")</f>
        <v/>
      </c>
      <c r="P1083" s="15" t="str">
        <f>+IFERROR(INDEX(Sheet1!U:U,MATCH('Import Demurrage Detention'!$R1083,Sheet1!$A:$A,0),1),"")</f>
        <v/>
      </c>
      <c r="Q1083" s="15" t="str">
        <f>+IFERROR(INDEX(Sheet1!V:V,MATCH('Import Demurrage Detention'!$R1083,Sheet1!$A:$A,0),1),"")</f>
        <v/>
      </c>
      <c r="R1083" s="12">
        <f t="shared" si="14"/>
        <v>1075</v>
      </c>
    </row>
    <row r="1084" spans="1:18">
      <c r="A1084" s="14" t="str">
        <f>+IFERROR(INDEX(Sheet1!$C:$C,MATCH('Import Demurrage Detention'!$R1084,Sheet1!$A:$A,0),1),"")</f>
        <v/>
      </c>
      <c r="B1084" s="14" t="str">
        <f>+IFERROR(INDEX(Sheet1!$F:$F,MATCH('Import Demurrage Detention'!$R1084,Sheet1!$A:$A,0),1),"")</f>
        <v/>
      </c>
      <c r="C1084" s="15" t="str">
        <f>+IFERROR(INDEX(Sheet1!$H:$H,MATCH('Import Demurrage Detention'!$R1084,Sheet1!$A:$A,0),1),"")</f>
        <v/>
      </c>
      <c r="D1084" s="15" t="str">
        <f>+IFERROR(INDEX(Sheet1!$I:$I,MATCH('Import Demurrage Detention'!$R1084,Sheet1!$A:$A,0),1),"")</f>
        <v/>
      </c>
      <c r="E1084" s="15" t="str">
        <f>+IFERROR(INDEX(Sheet1!J:J,MATCH('Import Demurrage Detention'!$R1084,Sheet1!$A:$A,0),1),"")</f>
        <v/>
      </c>
      <c r="F1084" s="15" t="str">
        <f>+IFERROR(INDEX(Sheet1!K:K,MATCH('Import Demurrage Detention'!$R1084,Sheet1!$A:$A,0),1),"")</f>
        <v/>
      </c>
      <c r="G1084" s="15" t="str">
        <f>+IFERROR(INDEX(Sheet1!L:L,MATCH('Import Demurrage Detention'!$R1084,Sheet1!$A:$A,0),1),"")</f>
        <v/>
      </c>
      <c r="H1084" s="15" t="str">
        <f>+IFERROR(INDEX(Sheet1!M:M,MATCH('Import Demurrage Detention'!$R1084,Sheet1!$A:$A,0),1),"")</f>
        <v/>
      </c>
      <c r="I1084" s="15" t="str">
        <f>+IFERROR(INDEX(Sheet1!N:N,MATCH('Import Demurrage Detention'!$R1084,Sheet1!$A:$A,0),1),"")</f>
        <v/>
      </c>
      <c r="J1084" s="15" t="str">
        <f>+IFERROR(INDEX(Sheet1!O:O,MATCH('Import Demurrage Detention'!$R1084,Sheet1!$A:$A,0),1),"")</f>
        <v/>
      </c>
      <c r="K1084" s="15" t="str">
        <f>+IFERROR(INDEX(Sheet1!P:P,MATCH('Import Demurrage Detention'!$R1084,Sheet1!$A:$A,0),1),"")</f>
        <v/>
      </c>
      <c r="L1084" s="15" t="str">
        <f>+IFERROR(INDEX(Sheet1!Q:Q,MATCH('Import Demurrage Detention'!$R1084,Sheet1!$A:$A,0),1),"")</f>
        <v/>
      </c>
      <c r="M1084" s="15" t="str">
        <f>+IFERROR(INDEX(Sheet1!R:R,MATCH('Import Demurrage Detention'!$R1084,Sheet1!$A:$A,0),1),"")</f>
        <v/>
      </c>
      <c r="N1084" s="15" t="str">
        <f>+IFERROR(INDEX(Sheet1!S:S,MATCH('Import Demurrage Detention'!$R1084,Sheet1!$A:$A,0),1),"")</f>
        <v/>
      </c>
      <c r="O1084" s="15" t="str">
        <f>+IFERROR(INDEX(Sheet1!T:T,MATCH('Import Demurrage Detention'!$R1084,Sheet1!$A:$A,0),1),"")</f>
        <v/>
      </c>
      <c r="P1084" s="15" t="str">
        <f>+IFERROR(INDEX(Sheet1!U:U,MATCH('Import Demurrage Detention'!$R1084,Sheet1!$A:$A,0),1),"")</f>
        <v/>
      </c>
      <c r="Q1084" s="15" t="str">
        <f>+IFERROR(INDEX(Sheet1!V:V,MATCH('Import Demurrage Detention'!$R1084,Sheet1!$A:$A,0),1),"")</f>
        <v/>
      </c>
      <c r="R1084" s="12">
        <f t="shared" si="14"/>
        <v>1076</v>
      </c>
    </row>
    <row r="1085" spans="1:18">
      <c r="A1085" s="14" t="str">
        <f>+IFERROR(INDEX(Sheet1!$C:$C,MATCH('Import Demurrage Detention'!$R1085,Sheet1!$A:$A,0),1),"")</f>
        <v/>
      </c>
      <c r="B1085" s="14" t="str">
        <f>+IFERROR(INDEX(Sheet1!$F:$F,MATCH('Import Demurrage Detention'!$R1085,Sheet1!$A:$A,0),1),"")</f>
        <v/>
      </c>
      <c r="C1085" s="15" t="str">
        <f>+IFERROR(INDEX(Sheet1!$H:$H,MATCH('Import Demurrage Detention'!$R1085,Sheet1!$A:$A,0),1),"")</f>
        <v/>
      </c>
      <c r="D1085" s="15" t="str">
        <f>+IFERROR(INDEX(Sheet1!$I:$I,MATCH('Import Demurrage Detention'!$R1085,Sheet1!$A:$A,0),1),"")</f>
        <v/>
      </c>
      <c r="E1085" s="15" t="str">
        <f>+IFERROR(INDEX(Sheet1!J:J,MATCH('Import Demurrage Detention'!$R1085,Sheet1!$A:$A,0),1),"")</f>
        <v/>
      </c>
      <c r="F1085" s="15" t="str">
        <f>+IFERROR(INDEX(Sheet1!K:K,MATCH('Import Demurrage Detention'!$R1085,Sheet1!$A:$A,0),1),"")</f>
        <v/>
      </c>
      <c r="G1085" s="15" t="str">
        <f>+IFERROR(INDEX(Sheet1!L:L,MATCH('Import Demurrage Detention'!$R1085,Sheet1!$A:$A,0),1),"")</f>
        <v/>
      </c>
      <c r="H1085" s="15" t="str">
        <f>+IFERROR(INDEX(Sheet1!M:M,MATCH('Import Demurrage Detention'!$R1085,Sheet1!$A:$A,0),1),"")</f>
        <v/>
      </c>
      <c r="I1085" s="15" t="str">
        <f>+IFERROR(INDEX(Sheet1!N:N,MATCH('Import Demurrage Detention'!$R1085,Sheet1!$A:$A,0),1),"")</f>
        <v/>
      </c>
      <c r="J1085" s="15" t="str">
        <f>+IFERROR(INDEX(Sheet1!O:O,MATCH('Import Demurrage Detention'!$R1085,Sheet1!$A:$A,0),1),"")</f>
        <v/>
      </c>
      <c r="K1085" s="15" t="str">
        <f>+IFERROR(INDEX(Sheet1!P:P,MATCH('Import Demurrage Detention'!$R1085,Sheet1!$A:$A,0),1),"")</f>
        <v/>
      </c>
      <c r="L1085" s="15" t="str">
        <f>+IFERROR(INDEX(Sheet1!Q:Q,MATCH('Import Demurrage Detention'!$R1085,Sheet1!$A:$A,0),1),"")</f>
        <v/>
      </c>
      <c r="M1085" s="15" t="str">
        <f>+IFERROR(INDEX(Sheet1!R:R,MATCH('Import Demurrage Detention'!$R1085,Sheet1!$A:$A,0),1),"")</f>
        <v/>
      </c>
      <c r="N1085" s="15" t="str">
        <f>+IFERROR(INDEX(Sheet1!S:S,MATCH('Import Demurrage Detention'!$R1085,Sheet1!$A:$A,0),1),"")</f>
        <v/>
      </c>
      <c r="O1085" s="15" t="str">
        <f>+IFERROR(INDEX(Sheet1!T:T,MATCH('Import Demurrage Detention'!$R1085,Sheet1!$A:$A,0),1),"")</f>
        <v/>
      </c>
      <c r="P1085" s="15" t="str">
        <f>+IFERROR(INDEX(Sheet1!U:U,MATCH('Import Demurrage Detention'!$R1085,Sheet1!$A:$A,0),1),"")</f>
        <v/>
      </c>
      <c r="Q1085" s="15" t="str">
        <f>+IFERROR(INDEX(Sheet1!V:V,MATCH('Import Demurrage Detention'!$R1085,Sheet1!$A:$A,0),1),"")</f>
        <v/>
      </c>
      <c r="R1085" s="12">
        <f t="shared" si="14"/>
        <v>1077</v>
      </c>
    </row>
    <row r="1086" spans="1:18">
      <c r="A1086" s="14" t="str">
        <f>+IFERROR(INDEX(Sheet1!$C:$C,MATCH('Import Demurrage Detention'!$R1086,Sheet1!$A:$A,0),1),"")</f>
        <v/>
      </c>
      <c r="B1086" s="14" t="str">
        <f>+IFERROR(INDEX(Sheet1!$F:$F,MATCH('Import Demurrage Detention'!$R1086,Sheet1!$A:$A,0),1),"")</f>
        <v/>
      </c>
      <c r="C1086" s="15" t="str">
        <f>+IFERROR(INDEX(Sheet1!$H:$H,MATCH('Import Demurrage Detention'!$R1086,Sheet1!$A:$A,0),1),"")</f>
        <v/>
      </c>
      <c r="D1086" s="15" t="str">
        <f>+IFERROR(INDEX(Sheet1!$I:$I,MATCH('Import Demurrage Detention'!$R1086,Sheet1!$A:$A,0),1),"")</f>
        <v/>
      </c>
      <c r="E1086" s="15" t="str">
        <f>+IFERROR(INDEX(Sheet1!J:J,MATCH('Import Demurrage Detention'!$R1086,Sheet1!$A:$A,0),1),"")</f>
        <v/>
      </c>
      <c r="F1086" s="15" t="str">
        <f>+IFERROR(INDEX(Sheet1!K:K,MATCH('Import Demurrage Detention'!$R1086,Sheet1!$A:$A,0),1),"")</f>
        <v/>
      </c>
      <c r="G1086" s="15" t="str">
        <f>+IFERROR(INDEX(Sheet1!L:L,MATCH('Import Demurrage Detention'!$R1086,Sheet1!$A:$A,0),1),"")</f>
        <v/>
      </c>
      <c r="H1086" s="15" t="str">
        <f>+IFERROR(INDEX(Sheet1!M:M,MATCH('Import Demurrage Detention'!$R1086,Sheet1!$A:$A,0),1),"")</f>
        <v/>
      </c>
      <c r="I1086" s="15" t="str">
        <f>+IFERROR(INDEX(Sheet1!N:N,MATCH('Import Demurrage Detention'!$R1086,Sheet1!$A:$A,0),1),"")</f>
        <v/>
      </c>
      <c r="J1086" s="15" t="str">
        <f>+IFERROR(INDEX(Sheet1!O:O,MATCH('Import Demurrage Detention'!$R1086,Sheet1!$A:$A,0),1),"")</f>
        <v/>
      </c>
      <c r="K1086" s="15" t="str">
        <f>+IFERROR(INDEX(Sheet1!P:P,MATCH('Import Demurrage Detention'!$R1086,Sheet1!$A:$A,0),1),"")</f>
        <v/>
      </c>
      <c r="L1086" s="15" t="str">
        <f>+IFERROR(INDEX(Sheet1!Q:Q,MATCH('Import Demurrage Detention'!$R1086,Sheet1!$A:$A,0),1),"")</f>
        <v/>
      </c>
      <c r="M1086" s="15" t="str">
        <f>+IFERROR(INDEX(Sheet1!R:R,MATCH('Import Demurrage Detention'!$R1086,Sheet1!$A:$A,0),1),"")</f>
        <v/>
      </c>
      <c r="N1086" s="15" t="str">
        <f>+IFERROR(INDEX(Sheet1!S:S,MATCH('Import Demurrage Detention'!$R1086,Sheet1!$A:$A,0),1),"")</f>
        <v/>
      </c>
      <c r="O1086" s="15" t="str">
        <f>+IFERROR(INDEX(Sheet1!T:T,MATCH('Import Demurrage Detention'!$R1086,Sheet1!$A:$A,0),1),"")</f>
        <v/>
      </c>
      <c r="P1086" s="15" t="str">
        <f>+IFERROR(INDEX(Sheet1!U:U,MATCH('Import Demurrage Detention'!$R1086,Sheet1!$A:$A,0),1),"")</f>
        <v/>
      </c>
      <c r="Q1086" s="15" t="str">
        <f>+IFERROR(INDEX(Sheet1!V:V,MATCH('Import Demurrage Detention'!$R1086,Sheet1!$A:$A,0),1),"")</f>
        <v/>
      </c>
      <c r="R1086" s="12">
        <f t="shared" si="14"/>
        <v>1078</v>
      </c>
    </row>
    <row r="1087" spans="1:18">
      <c r="A1087" s="14" t="str">
        <f>+IFERROR(INDEX(Sheet1!$C:$C,MATCH('Import Demurrage Detention'!$R1087,Sheet1!$A:$A,0),1),"")</f>
        <v/>
      </c>
      <c r="B1087" s="14" t="str">
        <f>+IFERROR(INDEX(Sheet1!$F:$F,MATCH('Import Demurrage Detention'!$R1087,Sheet1!$A:$A,0),1),"")</f>
        <v/>
      </c>
      <c r="C1087" s="15" t="str">
        <f>+IFERROR(INDEX(Sheet1!$H:$H,MATCH('Import Demurrage Detention'!$R1087,Sheet1!$A:$A,0),1),"")</f>
        <v/>
      </c>
      <c r="D1087" s="15" t="str">
        <f>+IFERROR(INDEX(Sheet1!$I:$I,MATCH('Import Demurrage Detention'!$R1087,Sheet1!$A:$A,0),1),"")</f>
        <v/>
      </c>
      <c r="E1087" s="15" t="str">
        <f>+IFERROR(INDEX(Sheet1!J:J,MATCH('Import Demurrage Detention'!$R1087,Sheet1!$A:$A,0),1),"")</f>
        <v/>
      </c>
      <c r="F1087" s="15" t="str">
        <f>+IFERROR(INDEX(Sheet1!K:K,MATCH('Import Demurrage Detention'!$R1087,Sheet1!$A:$A,0),1),"")</f>
        <v/>
      </c>
      <c r="G1087" s="15" t="str">
        <f>+IFERROR(INDEX(Sheet1!L:L,MATCH('Import Demurrage Detention'!$R1087,Sheet1!$A:$A,0),1),"")</f>
        <v/>
      </c>
      <c r="H1087" s="15" t="str">
        <f>+IFERROR(INDEX(Sheet1!M:M,MATCH('Import Demurrage Detention'!$R1087,Sheet1!$A:$A,0),1),"")</f>
        <v/>
      </c>
      <c r="I1087" s="15" t="str">
        <f>+IFERROR(INDEX(Sheet1!N:N,MATCH('Import Demurrage Detention'!$R1087,Sheet1!$A:$A,0),1),"")</f>
        <v/>
      </c>
      <c r="J1087" s="15" t="str">
        <f>+IFERROR(INDEX(Sheet1!O:O,MATCH('Import Demurrage Detention'!$R1087,Sheet1!$A:$A,0),1),"")</f>
        <v/>
      </c>
      <c r="K1087" s="15" t="str">
        <f>+IFERROR(INDEX(Sheet1!P:P,MATCH('Import Demurrage Detention'!$R1087,Sheet1!$A:$A,0),1),"")</f>
        <v/>
      </c>
      <c r="L1087" s="15" t="str">
        <f>+IFERROR(INDEX(Sheet1!Q:Q,MATCH('Import Demurrage Detention'!$R1087,Sheet1!$A:$A,0),1),"")</f>
        <v/>
      </c>
      <c r="M1087" s="15" t="str">
        <f>+IFERROR(INDEX(Sheet1!R:R,MATCH('Import Demurrage Detention'!$R1087,Sheet1!$A:$A,0),1),"")</f>
        <v/>
      </c>
      <c r="N1087" s="15" t="str">
        <f>+IFERROR(INDEX(Sheet1!S:S,MATCH('Import Demurrage Detention'!$R1087,Sheet1!$A:$A,0),1),"")</f>
        <v/>
      </c>
      <c r="O1087" s="15" t="str">
        <f>+IFERROR(INDEX(Sheet1!T:T,MATCH('Import Demurrage Detention'!$R1087,Sheet1!$A:$A,0),1),"")</f>
        <v/>
      </c>
      <c r="P1087" s="15" t="str">
        <f>+IFERROR(INDEX(Sheet1!U:U,MATCH('Import Demurrage Detention'!$R1087,Sheet1!$A:$A,0),1),"")</f>
        <v/>
      </c>
      <c r="Q1087" s="15" t="str">
        <f>+IFERROR(INDEX(Sheet1!V:V,MATCH('Import Demurrage Detention'!$R1087,Sheet1!$A:$A,0),1),"")</f>
        <v/>
      </c>
      <c r="R1087" s="12">
        <f t="shared" si="14"/>
        <v>1079</v>
      </c>
    </row>
    <row r="1088" spans="1:18">
      <c r="A1088" s="14" t="str">
        <f>+IFERROR(INDEX(Sheet1!$C:$C,MATCH('Import Demurrage Detention'!$R1088,Sheet1!$A:$A,0),1),"")</f>
        <v/>
      </c>
      <c r="B1088" s="14" t="str">
        <f>+IFERROR(INDEX(Sheet1!$F:$F,MATCH('Import Demurrage Detention'!$R1088,Sheet1!$A:$A,0),1),"")</f>
        <v/>
      </c>
      <c r="C1088" s="15" t="str">
        <f>+IFERROR(INDEX(Sheet1!$H:$H,MATCH('Import Demurrage Detention'!$R1088,Sheet1!$A:$A,0),1),"")</f>
        <v/>
      </c>
      <c r="D1088" s="15" t="str">
        <f>+IFERROR(INDEX(Sheet1!$I:$I,MATCH('Import Demurrage Detention'!$R1088,Sheet1!$A:$A,0),1),"")</f>
        <v/>
      </c>
      <c r="E1088" s="15" t="str">
        <f>+IFERROR(INDEX(Sheet1!J:J,MATCH('Import Demurrage Detention'!$R1088,Sheet1!$A:$A,0),1),"")</f>
        <v/>
      </c>
      <c r="F1088" s="15" t="str">
        <f>+IFERROR(INDEX(Sheet1!K:K,MATCH('Import Demurrage Detention'!$R1088,Sheet1!$A:$A,0),1),"")</f>
        <v/>
      </c>
      <c r="G1088" s="15" t="str">
        <f>+IFERROR(INDEX(Sheet1!L:L,MATCH('Import Demurrage Detention'!$R1088,Sheet1!$A:$A,0),1),"")</f>
        <v/>
      </c>
      <c r="H1088" s="15" t="str">
        <f>+IFERROR(INDEX(Sheet1!M:M,MATCH('Import Demurrage Detention'!$R1088,Sheet1!$A:$A,0),1),"")</f>
        <v/>
      </c>
      <c r="I1088" s="15" t="str">
        <f>+IFERROR(INDEX(Sheet1!N:N,MATCH('Import Demurrage Detention'!$R1088,Sheet1!$A:$A,0),1),"")</f>
        <v/>
      </c>
      <c r="J1088" s="15" t="str">
        <f>+IFERROR(INDEX(Sheet1!O:O,MATCH('Import Demurrage Detention'!$R1088,Sheet1!$A:$A,0),1),"")</f>
        <v/>
      </c>
      <c r="K1088" s="15" t="str">
        <f>+IFERROR(INDEX(Sheet1!P:P,MATCH('Import Demurrage Detention'!$R1088,Sheet1!$A:$A,0),1),"")</f>
        <v/>
      </c>
      <c r="L1088" s="15" t="str">
        <f>+IFERROR(INDEX(Sheet1!Q:Q,MATCH('Import Demurrage Detention'!$R1088,Sheet1!$A:$A,0),1),"")</f>
        <v/>
      </c>
      <c r="M1088" s="15" t="str">
        <f>+IFERROR(INDEX(Sheet1!R:R,MATCH('Import Demurrage Detention'!$R1088,Sheet1!$A:$A,0),1),"")</f>
        <v/>
      </c>
      <c r="N1088" s="15" t="str">
        <f>+IFERROR(INDEX(Sheet1!S:S,MATCH('Import Demurrage Detention'!$R1088,Sheet1!$A:$A,0),1),"")</f>
        <v/>
      </c>
      <c r="O1088" s="15" t="str">
        <f>+IFERROR(INDEX(Sheet1!T:T,MATCH('Import Demurrage Detention'!$R1088,Sheet1!$A:$A,0),1),"")</f>
        <v/>
      </c>
      <c r="P1088" s="15" t="str">
        <f>+IFERROR(INDEX(Sheet1!U:U,MATCH('Import Demurrage Detention'!$R1088,Sheet1!$A:$A,0),1),"")</f>
        <v/>
      </c>
      <c r="Q1088" s="15" t="str">
        <f>+IFERROR(INDEX(Sheet1!V:V,MATCH('Import Demurrage Detention'!$R1088,Sheet1!$A:$A,0),1),"")</f>
        <v/>
      </c>
      <c r="R1088" s="12">
        <f t="shared" si="14"/>
        <v>1080</v>
      </c>
    </row>
    <row r="1089" spans="1:18">
      <c r="A1089" s="14" t="str">
        <f>+IFERROR(INDEX(Sheet1!$C:$C,MATCH('Import Demurrage Detention'!$R1089,Sheet1!$A:$A,0),1),"")</f>
        <v/>
      </c>
      <c r="B1089" s="14" t="str">
        <f>+IFERROR(INDEX(Sheet1!$F:$F,MATCH('Import Demurrage Detention'!$R1089,Sheet1!$A:$A,0),1),"")</f>
        <v/>
      </c>
      <c r="C1089" s="15" t="str">
        <f>+IFERROR(INDEX(Sheet1!$H:$H,MATCH('Import Demurrage Detention'!$R1089,Sheet1!$A:$A,0),1),"")</f>
        <v/>
      </c>
      <c r="D1089" s="15" t="str">
        <f>+IFERROR(INDEX(Sheet1!$I:$I,MATCH('Import Demurrage Detention'!$R1089,Sheet1!$A:$A,0),1),"")</f>
        <v/>
      </c>
      <c r="E1089" s="15" t="str">
        <f>+IFERROR(INDEX(Sheet1!J:J,MATCH('Import Demurrage Detention'!$R1089,Sheet1!$A:$A,0),1),"")</f>
        <v/>
      </c>
      <c r="F1089" s="15" t="str">
        <f>+IFERROR(INDEX(Sheet1!K:K,MATCH('Import Demurrage Detention'!$R1089,Sheet1!$A:$A,0),1),"")</f>
        <v/>
      </c>
      <c r="G1089" s="15" t="str">
        <f>+IFERROR(INDEX(Sheet1!L:L,MATCH('Import Demurrage Detention'!$R1089,Sheet1!$A:$A,0),1),"")</f>
        <v/>
      </c>
      <c r="H1089" s="15" t="str">
        <f>+IFERROR(INDEX(Sheet1!M:M,MATCH('Import Demurrage Detention'!$R1089,Sheet1!$A:$A,0),1),"")</f>
        <v/>
      </c>
      <c r="I1089" s="15" t="str">
        <f>+IFERROR(INDEX(Sheet1!N:N,MATCH('Import Demurrage Detention'!$R1089,Sheet1!$A:$A,0),1),"")</f>
        <v/>
      </c>
      <c r="J1089" s="15" t="str">
        <f>+IFERROR(INDEX(Sheet1!O:O,MATCH('Import Demurrage Detention'!$R1089,Sheet1!$A:$A,0),1),"")</f>
        <v/>
      </c>
      <c r="K1089" s="15" t="str">
        <f>+IFERROR(INDEX(Sheet1!P:P,MATCH('Import Demurrage Detention'!$R1089,Sheet1!$A:$A,0),1),"")</f>
        <v/>
      </c>
      <c r="L1089" s="15" t="str">
        <f>+IFERROR(INDEX(Sheet1!Q:Q,MATCH('Import Demurrage Detention'!$R1089,Sheet1!$A:$A,0),1),"")</f>
        <v/>
      </c>
      <c r="M1089" s="15" t="str">
        <f>+IFERROR(INDEX(Sheet1!R:R,MATCH('Import Demurrage Detention'!$R1089,Sheet1!$A:$A,0),1),"")</f>
        <v/>
      </c>
      <c r="N1089" s="15" t="str">
        <f>+IFERROR(INDEX(Sheet1!S:S,MATCH('Import Demurrage Detention'!$R1089,Sheet1!$A:$A,0),1),"")</f>
        <v/>
      </c>
      <c r="O1089" s="15" t="str">
        <f>+IFERROR(INDEX(Sheet1!T:T,MATCH('Import Demurrage Detention'!$R1089,Sheet1!$A:$A,0),1),"")</f>
        <v/>
      </c>
      <c r="P1089" s="15" t="str">
        <f>+IFERROR(INDEX(Sheet1!U:U,MATCH('Import Demurrage Detention'!$R1089,Sheet1!$A:$A,0),1),"")</f>
        <v/>
      </c>
      <c r="Q1089" s="15" t="str">
        <f>+IFERROR(INDEX(Sheet1!V:V,MATCH('Import Demurrage Detention'!$R1089,Sheet1!$A:$A,0),1),"")</f>
        <v/>
      </c>
      <c r="R1089" s="12">
        <f t="shared" si="14"/>
        <v>1081</v>
      </c>
    </row>
    <row r="1090" spans="1:18">
      <c r="A1090" s="14" t="str">
        <f>+IFERROR(INDEX(Sheet1!$C:$C,MATCH('Import Demurrage Detention'!$R1090,Sheet1!$A:$A,0),1),"")</f>
        <v/>
      </c>
      <c r="B1090" s="14" t="str">
        <f>+IFERROR(INDEX(Sheet1!$F:$F,MATCH('Import Demurrage Detention'!$R1090,Sheet1!$A:$A,0),1),"")</f>
        <v/>
      </c>
      <c r="C1090" s="15" t="str">
        <f>+IFERROR(INDEX(Sheet1!$H:$H,MATCH('Import Demurrage Detention'!$R1090,Sheet1!$A:$A,0),1),"")</f>
        <v/>
      </c>
      <c r="D1090" s="15" t="str">
        <f>+IFERROR(INDEX(Sheet1!$I:$I,MATCH('Import Demurrage Detention'!$R1090,Sheet1!$A:$A,0),1),"")</f>
        <v/>
      </c>
      <c r="E1090" s="15" t="str">
        <f>+IFERROR(INDEX(Sheet1!J:J,MATCH('Import Demurrage Detention'!$R1090,Sheet1!$A:$A,0),1),"")</f>
        <v/>
      </c>
      <c r="F1090" s="15" t="str">
        <f>+IFERROR(INDEX(Sheet1!K:K,MATCH('Import Demurrage Detention'!$R1090,Sheet1!$A:$A,0),1),"")</f>
        <v/>
      </c>
      <c r="G1090" s="15" t="str">
        <f>+IFERROR(INDEX(Sheet1!L:L,MATCH('Import Demurrage Detention'!$R1090,Sheet1!$A:$A,0),1),"")</f>
        <v/>
      </c>
      <c r="H1090" s="15" t="str">
        <f>+IFERROR(INDEX(Sheet1!M:M,MATCH('Import Demurrage Detention'!$R1090,Sheet1!$A:$A,0),1),"")</f>
        <v/>
      </c>
      <c r="I1090" s="15" t="str">
        <f>+IFERROR(INDEX(Sheet1!N:N,MATCH('Import Demurrage Detention'!$R1090,Sheet1!$A:$A,0),1),"")</f>
        <v/>
      </c>
      <c r="J1090" s="15" t="str">
        <f>+IFERROR(INDEX(Sheet1!O:O,MATCH('Import Demurrage Detention'!$R1090,Sheet1!$A:$A,0),1),"")</f>
        <v/>
      </c>
      <c r="K1090" s="15" t="str">
        <f>+IFERROR(INDEX(Sheet1!P:P,MATCH('Import Demurrage Detention'!$R1090,Sheet1!$A:$A,0),1),"")</f>
        <v/>
      </c>
      <c r="L1090" s="15" t="str">
        <f>+IFERROR(INDEX(Sheet1!Q:Q,MATCH('Import Demurrage Detention'!$R1090,Sheet1!$A:$A,0),1),"")</f>
        <v/>
      </c>
      <c r="M1090" s="15" t="str">
        <f>+IFERROR(INDEX(Sheet1!R:R,MATCH('Import Demurrage Detention'!$R1090,Sheet1!$A:$A,0),1),"")</f>
        <v/>
      </c>
      <c r="N1090" s="15" t="str">
        <f>+IFERROR(INDEX(Sheet1!S:S,MATCH('Import Demurrage Detention'!$R1090,Sheet1!$A:$A,0),1),"")</f>
        <v/>
      </c>
      <c r="O1090" s="15" t="str">
        <f>+IFERROR(INDEX(Sheet1!T:T,MATCH('Import Demurrage Detention'!$R1090,Sheet1!$A:$A,0),1),"")</f>
        <v/>
      </c>
      <c r="P1090" s="15" t="str">
        <f>+IFERROR(INDEX(Sheet1!U:U,MATCH('Import Demurrage Detention'!$R1090,Sheet1!$A:$A,0),1),"")</f>
        <v/>
      </c>
      <c r="Q1090" s="15" t="str">
        <f>+IFERROR(INDEX(Sheet1!V:V,MATCH('Import Demurrage Detention'!$R1090,Sheet1!$A:$A,0),1),"")</f>
        <v/>
      </c>
      <c r="R1090" s="12">
        <f t="shared" si="14"/>
        <v>1082</v>
      </c>
    </row>
    <row r="1091" spans="1:18">
      <c r="A1091" s="14" t="str">
        <f>+IFERROR(INDEX(Sheet1!$C:$C,MATCH('Import Demurrage Detention'!$R1091,Sheet1!$A:$A,0),1),"")</f>
        <v/>
      </c>
      <c r="B1091" s="14" t="str">
        <f>+IFERROR(INDEX(Sheet1!$F:$F,MATCH('Import Demurrage Detention'!$R1091,Sheet1!$A:$A,0),1),"")</f>
        <v/>
      </c>
      <c r="C1091" s="15" t="str">
        <f>+IFERROR(INDEX(Sheet1!$H:$H,MATCH('Import Demurrage Detention'!$R1091,Sheet1!$A:$A,0),1),"")</f>
        <v/>
      </c>
      <c r="D1091" s="15" t="str">
        <f>+IFERROR(INDEX(Sheet1!$I:$I,MATCH('Import Demurrage Detention'!$R1091,Sheet1!$A:$A,0),1),"")</f>
        <v/>
      </c>
      <c r="E1091" s="15" t="str">
        <f>+IFERROR(INDEX(Sheet1!J:J,MATCH('Import Demurrage Detention'!$R1091,Sheet1!$A:$A,0),1),"")</f>
        <v/>
      </c>
      <c r="F1091" s="15" t="str">
        <f>+IFERROR(INDEX(Sheet1!K:K,MATCH('Import Demurrage Detention'!$R1091,Sheet1!$A:$A,0),1),"")</f>
        <v/>
      </c>
      <c r="G1091" s="15" t="str">
        <f>+IFERROR(INDEX(Sheet1!L:L,MATCH('Import Demurrage Detention'!$R1091,Sheet1!$A:$A,0),1),"")</f>
        <v/>
      </c>
      <c r="H1091" s="15" t="str">
        <f>+IFERROR(INDEX(Sheet1!M:M,MATCH('Import Demurrage Detention'!$R1091,Sheet1!$A:$A,0),1),"")</f>
        <v/>
      </c>
      <c r="I1091" s="15" t="str">
        <f>+IFERROR(INDEX(Sheet1!N:N,MATCH('Import Demurrage Detention'!$R1091,Sheet1!$A:$A,0),1),"")</f>
        <v/>
      </c>
      <c r="J1091" s="15" t="str">
        <f>+IFERROR(INDEX(Sheet1!O:O,MATCH('Import Demurrage Detention'!$R1091,Sheet1!$A:$A,0),1),"")</f>
        <v/>
      </c>
      <c r="K1091" s="15" t="str">
        <f>+IFERROR(INDEX(Sheet1!P:P,MATCH('Import Demurrage Detention'!$R1091,Sheet1!$A:$A,0),1),"")</f>
        <v/>
      </c>
      <c r="L1091" s="15" t="str">
        <f>+IFERROR(INDEX(Sheet1!Q:Q,MATCH('Import Demurrage Detention'!$R1091,Sheet1!$A:$A,0),1),"")</f>
        <v/>
      </c>
      <c r="M1091" s="15" t="str">
        <f>+IFERROR(INDEX(Sheet1!R:R,MATCH('Import Demurrage Detention'!$R1091,Sheet1!$A:$A,0),1),"")</f>
        <v/>
      </c>
      <c r="N1091" s="15" t="str">
        <f>+IFERROR(INDEX(Sheet1!S:S,MATCH('Import Demurrage Detention'!$R1091,Sheet1!$A:$A,0),1),"")</f>
        <v/>
      </c>
      <c r="O1091" s="15" t="str">
        <f>+IFERROR(INDEX(Sheet1!T:T,MATCH('Import Demurrage Detention'!$R1091,Sheet1!$A:$A,0),1),"")</f>
        <v/>
      </c>
      <c r="P1091" s="15" t="str">
        <f>+IFERROR(INDEX(Sheet1!U:U,MATCH('Import Demurrage Detention'!$R1091,Sheet1!$A:$A,0),1),"")</f>
        <v/>
      </c>
      <c r="Q1091" s="15" t="str">
        <f>+IFERROR(INDEX(Sheet1!V:V,MATCH('Import Demurrage Detention'!$R1091,Sheet1!$A:$A,0),1),"")</f>
        <v/>
      </c>
      <c r="R1091" s="12">
        <f t="shared" si="14"/>
        <v>1083</v>
      </c>
    </row>
    <row r="1092" spans="1:18">
      <c r="A1092" s="14" t="str">
        <f>+IFERROR(INDEX(Sheet1!$C:$C,MATCH('Import Demurrage Detention'!$R1092,Sheet1!$A:$A,0),1),"")</f>
        <v/>
      </c>
      <c r="B1092" s="14" t="str">
        <f>+IFERROR(INDEX(Sheet1!$F:$F,MATCH('Import Demurrage Detention'!$R1092,Sheet1!$A:$A,0),1),"")</f>
        <v/>
      </c>
      <c r="C1092" s="15" t="str">
        <f>+IFERROR(INDEX(Sheet1!$H:$H,MATCH('Import Demurrage Detention'!$R1092,Sheet1!$A:$A,0),1),"")</f>
        <v/>
      </c>
      <c r="D1092" s="15" t="str">
        <f>+IFERROR(INDEX(Sheet1!$I:$I,MATCH('Import Demurrage Detention'!$R1092,Sheet1!$A:$A,0),1),"")</f>
        <v/>
      </c>
      <c r="E1092" s="15" t="str">
        <f>+IFERROR(INDEX(Sheet1!J:J,MATCH('Import Demurrage Detention'!$R1092,Sheet1!$A:$A,0),1),"")</f>
        <v/>
      </c>
      <c r="F1092" s="15" t="str">
        <f>+IFERROR(INDEX(Sheet1!K:K,MATCH('Import Demurrage Detention'!$R1092,Sheet1!$A:$A,0),1),"")</f>
        <v/>
      </c>
      <c r="G1092" s="15" t="str">
        <f>+IFERROR(INDEX(Sheet1!L:L,MATCH('Import Demurrage Detention'!$R1092,Sheet1!$A:$A,0),1),"")</f>
        <v/>
      </c>
      <c r="H1092" s="15" t="str">
        <f>+IFERROR(INDEX(Sheet1!M:M,MATCH('Import Demurrage Detention'!$R1092,Sheet1!$A:$A,0),1),"")</f>
        <v/>
      </c>
      <c r="I1092" s="15" t="str">
        <f>+IFERROR(INDEX(Sheet1!N:N,MATCH('Import Demurrage Detention'!$R1092,Sheet1!$A:$A,0),1),"")</f>
        <v/>
      </c>
      <c r="J1092" s="15" t="str">
        <f>+IFERROR(INDEX(Sheet1!O:O,MATCH('Import Demurrage Detention'!$R1092,Sheet1!$A:$A,0),1),"")</f>
        <v/>
      </c>
      <c r="K1092" s="15" t="str">
        <f>+IFERROR(INDEX(Sheet1!P:P,MATCH('Import Demurrage Detention'!$R1092,Sheet1!$A:$A,0),1),"")</f>
        <v/>
      </c>
      <c r="L1092" s="15" t="str">
        <f>+IFERROR(INDEX(Sheet1!Q:Q,MATCH('Import Demurrage Detention'!$R1092,Sheet1!$A:$A,0),1),"")</f>
        <v/>
      </c>
      <c r="M1092" s="15" t="str">
        <f>+IFERROR(INDEX(Sheet1!R:R,MATCH('Import Demurrage Detention'!$R1092,Sheet1!$A:$A,0),1),"")</f>
        <v/>
      </c>
      <c r="N1092" s="15" t="str">
        <f>+IFERROR(INDEX(Sheet1!S:S,MATCH('Import Demurrage Detention'!$R1092,Sheet1!$A:$A,0),1),"")</f>
        <v/>
      </c>
      <c r="O1092" s="15" t="str">
        <f>+IFERROR(INDEX(Sheet1!T:T,MATCH('Import Demurrage Detention'!$R1092,Sheet1!$A:$A,0),1),"")</f>
        <v/>
      </c>
      <c r="P1092" s="15" t="str">
        <f>+IFERROR(INDEX(Sheet1!U:U,MATCH('Import Demurrage Detention'!$R1092,Sheet1!$A:$A,0),1),"")</f>
        <v/>
      </c>
      <c r="Q1092" s="15" t="str">
        <f>+IFERROR(INDEX(Sheet1!V:V,MATCH('Import Demurrage Detention'!$R1092,Sheet1!$A:$A,0),1),"")</f>
        <v/>
      </c>
      <c r="R1092" s="12">
        <f t="shared" si="14"/>
        <v>1084</v>
      </c>
    </row>
    <row r="1093" spans="1:18">
      <c r="A1093" s="14" t="str">
        <f>+IFERROR(INDEX(Sheet1!$C:$C,MATCH('Import Demurrage Detention'!$R1093,Sheet1!$A:$A,0),1),"")</f>
        <v/>
      </c>
      <c r="B1093" s="14" t="str">
        <f>+IFERROR(INDEX(Sheet1!$F:$F,MATCH('Import Demurrage Detention'!$R1093,Sheet1!$A:$A,0),1),"")</f>
        <v/>
      </c>
      <c r="C1093" s="15" t="str">
        <f>+IFERROR(INDEX(Sheet1!$H:$H,MATCH('Import Demurrage Detention'!$R1093,Sheet1!$A:$A,0),1),"")</f>
        <v/>
      </c>
      <c r="D1093" s="15" t="str">
        <f>+IFERROR(INDEX(Sheet1!$I:$I,MATCH('Import Demurrage Detention'!$R1093,Sheet1!$A:$A,0),1),"")</f>
        <v/>
      </c>
      <c r="E1093" s="15" t="str">
        <f>+IFERROR(INDEX(Sheet1!J:J,MATCH('Import Demurrage Detention'!$R1093,Sheet1!$A:$A,0),1),"")</f>
        <v/>
      </c>
      <c r="F1093" s="15" t="str">
        <f>+IFERROR(INDEX(Sheet1!K:K,MATCH('Import Demurrage Detention'!$R1093,Sheet1!$A:$A,0),1),"")</f>
        <v/>
      </c>
      <c r="G1093" s="15" t="str">
        <f>+IFERROR(INDEX(Sheet1!L:L,MATCH('Import Demurrage Detention'!$R1093,Sheet1!$A:$A,0),1),"")</f>
        <v/>
      </c>
      <c r="H1093" s="15" t="str">
        <f>+IFERROR(INDEX(Sheet1!M:M,MATCH('Import Demurrage Detention'!$R1093,Sheet1!$A:$A,0),1),"")</f>
        <v/>
      </c>
      <c r="I1093" s="15" t="str">
        <f>+IFERROR(INDEX(Sheet1!N:N,MATCH('Import Demurrage Detention'!$R1093,Sheet1!$A:$A,0),1),"")</f>
        <v/>
      </c>
      <c r="J1093" s="15" t="str">
        <f>+IFERROR(INDEX(Sheet1!O:O,MATCH('Import Demurrage Detention'!$R1093,Sheet1!$A:$A,0),1),"")</f>
        <v/>
      </c>
      <c r="K1093" s="15" t="str">
        <f>+IFERROR(INDEX(Sheet1!P:P,MATCH('Import Demurrage Detention'!$R1093,Sheet1!$A:$A,0),1),"")</f>
        <v/>
      </c>
      <c r="L1093" s="15" t="str">
        <f>+IFERROR(INDEX(Sheet1!Q:Q,MATCH('Import Demurrage Detention'!$R1093,Sheet1!$A:$A,0),1),"")</f>
        <v/>
      </c>
      <c r="M1093" s="15" t="str">
        <f>+IFERROR(INDEX(Sheet1!R:R,MATCH('Import Demurrage Detention'!$R1093,Sheet1!$A:$A,0),1),"")</f>
        <v/>
      </c>
      <c r="N1093" s="15" t="str">
        <f>+IFERROR(INDEX(Sheet1!S:S,MATCH('Import Demurrage Detention'!$R1093,Sheet1!$A:$A,0),1),"")</f>
        <v/>
      </c>
      <c r="O1093" s="15" t="str">
        <f>+IFERROR(INDEX(Sheet1!T:T,MATCH('Import Demurrage Detention'!$R1093,Sheet1!$A:$A,0),1),"")</f>
        <v/>
      </c>
      <c r="P1093" s="15" t="str">
        <f>+IFERROR(INDEX(Sheet1!U:U,MATCH('Import Demurrage Detention'!$R1093,Sheet1!$A:$A,0),1),"")</f>
        <v/>
      </c>
      <c r="Q1093" s="15" t="str">
        <f>+IFERROR(INDEX(Sheet1!V:V,MATCH('Import Demurrage Detention'!$R1093,Sheet1!$A:$A,0),1),"")</f>
        <v/>
      </c>
      <c r="R1093" s="12">
        <f t="shared" si="14"/>
        <v>1085</v>
      </c>
    </row>
    <row r="1094" spans="1:18">
      <c r="A1094" s="14" t="str">
        <f>+IFERROR(INDEX(Sheet1!$C:$C,MATCH('Import Demurrage Detention'!$R1094,Sheet1!$A:$A,0),1),"")</f>
        <v/>
      </c>
      <c r="B1094" s="14" t="str">
        <f>+IFERROR(INDEX(Sheet1!$F:$F,MATCH('Import Demurrage Detention'!$R1094,Sheet1!$A:$A,0),1),"")</f>
        <v/>
      </c>
      <c r="C1094" s="15" t="str">
        <f>+IFERROR(INDEX(Sheet1!$H:$H,MATCH('Import Demurrage Detention'!$R1094,Sheet1!$A:$A,0),1),"")</f>
        <v/>
      </c>
      <c r="D1094" s="15" t="str">
        <f>+IFERROR(INDEX(Sheet1!$I:$I,MATCH('Import Demurrage Detention'!$R1094,Sheet1!$A:$A,0),1),"")</f>
        <v/>
      </c>
      <c r="E1094" s="15" t="str">
        <f>+IFERROR(INDEX(Sheet1!J:J,MATCH('Import Demurrage Detention'!$R1094,Sheet1!$A:$A,0),1),"")</f>
        <v/>
      </c>
      <c r="F1094" s="15" t="str">
        <f>+IFERROR(INDEX(Sheet1!K:K,MATCH('Import Demurrage Detention'!$R1094,Sheet1!$A:$A,0),1),"")</f>
        <v/>
      </c>
      <c r="G1094" s="15" t="str">
        <f>+IFERROR(INDEX(Sheet1!L:L,MATCH('Import Demurrage Detention'!$R1094,Sheet1!$A:$A,0),1),"")</f>
        <v/>
      </c>
      <c r="H1094" s="15" t="str">
        <f>+IFERROR(INDEX(Sheet1!M:M,MATCH('Import Demurrage Detention'!$R1094,Sheet1!$A:$A,0),1),"")</f>
        <v/>
      </c>
      <c r="I1094" s="15" t="str">
        <f>+IFERROR(INDEX(Sheet1!N:N,MATCH('Import Demurrage Detention'!$R1094,Sheet1!$A:$A,0),1),"")</f>
        <v/>
      </c>
      <c r="J1094" s="15" t="str">
        <f>+IFERROR(INDEX(Sheet1!O:O,MATCH('Import Demurrage Detention'!$R1094,Sheet1!$A:$A,0),1),"")</f>
        <v/>
      </c>
      <c r="K1094" s="15" t="str">
        <f>+IFERROR(INDEX(Sheet1!P:P,MATCH('Import Demurrage Detention'!$R1094,Sheet1!$A:$A,0),1),"")</f>
        <v/>
      </c>
      <c r="L1094" s="15" t="str">
        <f>+IFERROR(INDEX(Sheet1!Q:Q,MATCH('Import Demurrage Detention'!$R1094,Sheet1!$A:$A,0),1),"")</f>
        <v/>
      </c>
      <c r="M1094" s="15" t="str">
        <f>+IFERROR(INDEX(Sheet1!R:R,MATCH('Import Demurrage Detention'!$R1094,Sheet1!$A:$A,0),1),"")</f>
        <v/>
      </c>
      <c r="N1094" s="15" t="str">
        <f>+IFERROR(INDEX(Sheet1!S:S,MATCH('Import Demurrage Detention'!$R1094,Sheet1!$A:$A,0),1),"")</f>
        <v/>
      </c>
      <c r="O1094" s="15" t="str">
        <f>+IFERROR(INDEX(Sheet1!T:T,MATCH('Import Demurrage Detention'!$R1094,Sheet1!$A:$A,0),1),"")</f>
        <v/>
      </c>
      <c r="P1094" s="15" t="str">
        <f>+IFERROR(INDEX(Sheet1!U:U,MATCH('Import Demurrage Detention'!$R1094,Sheet1!$A:$A,0),1),"")</f>
        <v/>
      </c>
      <c r="Q1094" s="15" t="str">
        <f>+IFERROR(INDEX(Sheet1!V:V,MATCH('Import Demurrage Detention'!$R1094,Sheet1!$A:$A,0),1),"")</f>
        <v/>
      </c>
      <c r="R1094" s="12">
        <f t="shared" si="14"/>
        <v>1086</v>
      </c>
    </row>
    <row r="1095" spans="1:18">
      <c r="A1095" s="14" t="str">
        <f>+IFERROR(INDEX(Sheet1!$C:$C,MATCH('Import Demurrage Detention'!$R1095,Sheet1!$A:$A,0),1),"")</f>
        <v/>
      </c>
      <c r="B1095" s="14" t="str">
        <f>+IFERROR(INDEX(Sheet1!$F:$F,MATCH('Import Demurrage Detention'!$R1095,Sheet1!$A:$A,0),1),"")</f>
        <v/>
      </c>
      <c r="C1095" s="15" t="str">
        <f>+IFERROR(INDEX(Sheet1!$H:$H,MATCH('Import Demurrage Detention'!$R1095,Sheet1!$A:$A,0),1),"")</f>
        <v/>
      </c>
      <c r="D1095" s="15" t="str">
        <f>+IFERROR(INDEX(Sheet1!$I:$I,MATCH('Import Demurrage Detention'!$R1095,Sheet1!$A:$A,0),1),"")</f>
        <v/>
      </c>
      <c r="E1095" s="15" t="str">
        <f>+IFERROR(INDEX(Sheet1!J:J,MATCH('Import Demurrage Detention'!$R1095,Sheet1!$A:$A,0),1),"")</f>
        <v/>
      </c>
      <c r="F1095" s="15" t="str">
        <f>+IFERROR(INDEX(Sheet1!K:K,MATCH('Import Demurrage Detention'!$R1095,Sheet1!$A:$A,0),1),"")</f>
        <v/>
      </c>
      <c r="G1095" s="15" t="str">
        <f>+IFERROR(INDEX(Sheet1!L:L,MATCH('Import Demurrage Detention'!$R1095,Sheet1!$A:$A,0),1),"")</f>
        <v/>
      </c>
      <c r="H1095" s="15" t="str">
        <f>+IFERROR(INDEX(Sheet1!M:M,MATCH('Import Demurrage Detention'!$R1095,Sheet1!$A:$A,0),1),"")</f>
        <v/>
      </c>
      <c r="I1095" s="15" t="str">
        <f>+IFERROR(INDEX(Sheet1!N:N,MATCH('Import Demurrage Detention'!$R1095,Sheet1!$A:$A,0),1),"")</f>
        <v/>
      </c>
      <c r="J1095" s="15" t="str">
        <f>+IFERROR(INDEX(Sheet1!O:O,MATCH('Import Demurrage Detention'!$R1095,Sheet1!$A:$A,0),1),"")</f>
        <v/>
      </c>
      <c r="K1095" s="15" t="str">
        <f>+IFERROR(INDEX(Sheet1!P:P,MATCH('Import Demurrage Detention'!$R1095,Sheet1!$A:$A,0),1),"")</f>
        <v/>
      </c>
      <c r="L1095" s="15" t="str">
        <f>+IFERROR(INDEX(Sheet1!Q:Q,MATCH('Import Demurrage Detention'!$R1095,Sheet1!$A:$A,0),1),"")</f>
        <v/>
      </c>
      <c r="M1095" s="15" t="str">
        <f>+IFERROR(INDEX(Sheet1!R:R,MATCH('Import Demurrage Detention'!$R1095,Sheet1!$A:$A,0),1),"")</f>
        <v/>
      </c>
      <c r="N1095" s="15" t="str">
        <f>+IFERROR(INDEX(Sheet1!S:S,MATCH('Import Demurrage Detention'!$R1095,Sheet1!$A:$A,0),1),"")</f>
        <v/>
      </c>
      <c r="O1095" s="15" t="str">
        <f>+IFERROR(INDEX(Sheet1!T:T,MATCH('Import Demurrage Detention'!$R1095,Sheet1!$A:$A,0),1),"")</f>
        <v/>
      </c>
      <c r="P1095" s="15" t="str">
        <f>+IFERROR(INDEX(Sheet1!U:U,MATCH('Import Demurrage Detention'!$R1095,Sheet1!$A:$A,0),1),"")</f>
        <v/>
      </c>
      <c r="Q1095" s="15" t="str">
        <f>+IFERROR(INDEX(Sheet1!V:V,MATCH('Import Demurrage Detention'!$R1095,Sheet1!$A:$A,0),1),"")</f>
        <v/>
      </c>
      <c r="R1095" s="12">
        <f t="shared" si="14"/>
        <v>1087</v>
      </c>
    </row>
    <row r="1096" spans="1:18">
      <c r="A1096" s="14" t="str">
        <f>+IFERROR(INDEX(Sheet1!$C:$C,MATCH('Import Demurrage Detention'!$R1096,Sheet1!$A:$A,0),1),"")</f>
        <v/>
      </c>
      <c r="B1096" s="14" t="str">
        <f>+IFERROR(INDEX(Sheet1!$F:$F,MATCH('Import Demurrage Detention'!$R1096,Sheet1!$A:$A,0),1),"")</f>
        <v/>
      </c>
      <c r="C1096" s="15" t="str">
        <f>+IFERROR(INDEX(Sheet1!$H:$H,MATCH('Import Demurrage Detention'!$R1096,Sheet1!$A:$A,0),1),"")</f>
        <v/>
      </c>
      <c r="D1096" s="15" t="str">
        <f>+IFERROR(INDEX(Sheet1!$I:$I,MATCH('Import Demurrage Detention'!$R1096,Sheet1!$A:$A,0),1),"")</f>
        <v/>
      </c>
      <c r="E1096" s="15" t="str">
        <f>+IFERROR(INDEX(Sheet1!J:J,MATCH('Import Demurrage Detention'!$R1096,Sheet1!$A:$A,0),1),"")</f>
        <v/>
      </c>
      <c r="F1096" s="15" t="str">
        <f>+IFERROR(INDEX(Sheet1!K:K,MATCH('Import Demurrage Detention'!$R1096,Sheet1!$A:$A,0),1),"")</f>
        <v/>
      </c>
      <c r="G1096" s="15" t="str">
        <f>+IFERROR(INDEX(Sheet1!L:L,MATCH('Import Demurrage Detention'!$R1096,Sheet1!$A:$A,0),1),"")</f>
        <v/>
      </c>
      <c r="H1096" s="15" t="str">
        <f>+IFERROR(INDEX(Sheet1!M:M,MATCH('Import Demurrage Detention'!$R1096,Sheet1!$A:$A,0),1),"")</f>
        <v/>
      </c>
      <c r="I1096" s="15" t="str">
        <f>+IFERROR(INDEX(Sheet1!N:N,MATCH('Import Demurrage Detention'!$R1096,Sheet1!$A:$A,0),1),"")</f>
        <v/>
      </c>
      <c r="J1096" s="15" t="str">
        <f>+IFERROR(INDEX(Sheet1!O:O,MATCH('Import Demurrage Detention'!$R1096,Sheet1!$A:$A,0),1),"")</f>
        <v/>
      </c>
      <c r="K1096" s="15" t="str">
        <f>+IFERROR(INDEX(Sheet1!P:P,MATCH('Import Demurrage Detention'!$R1096,Sheet1!$A:$A,0),1),"")</f>
        <v/>
      </c>
      <c r="L1096" s="15" t="str">
        <f>+IFERROR(INDEX(Sheet1!Q:Q,MATCH('Import Demurrage Detention'!$R1096,Sheet1!$A:$A,0),1),"")</f>
        <v/>
      </c>
      <c r="M1096" s="15" t="str">
        <f>+IFERROR(INDEX(Sheet1!R:R,MATCH('Import Demurrage Detention'!$R1096,Sheet1!$A:$A,0),1),"")</f>
        <v/>
      </c>
      <c r="N1096" s="15" t="str">
        <f>+IFERROR(INDEX(Sheet1!S:S,MATCH('Import Demurrage Detention'!$R1096,Sheet1!$A:$A,0),1),"")</f>
        <v/>
      </c>
      <c r="O1096" s="15" t="str">
        <f>+IFERROR(INDEX(Sheet1!T:T,MATCH('Import Demurrage Detention'!$R1096,Sheet1!$A:$A,0),1),"")</f>
        <v/>
      </c>
      <c r="P1096" s="15" t="str">
        <f>+IFERROR(INDEX(Sheet1!U:U,MATCH('Import Demurrage Detention'!$R1096,Sheet1!$A:$A,0),1),"")</f>
        <v/>
      </c>
      <c r="Q1096" s="15" t="str">
        <f>+IFERROR(INDEX(Sheet1!V:V,MATCH('Import Demurrage Detention'!$R1096,Sheet1!$A:$A,0),1),"")</f>
        <v/>
      </c>
      <c r="R1096" s="12">
        <f t="shared" si="14"/>
        <v>1088</v>
      </c>
    </row>
    <row r="1097" spans="1:18">
      <c r="A1097" s="14" t="str">
        <f>+IFERROR(INDEX(Sheet1!$C:$C,MATCH('Import Demurrage Detention'!$R1097,Sheet1!$A:$A,0),1),"")</f>
        <v/>
      </c>
      <c r="B1097" s="14" t="str">
        <f>+IFERROR(INDEX(Sheet1!$F:$F,MATCH('Import Demurrage Detention'!$R1097,Sheet1!$A:$A,0),1),"")</f>
        <v/>
      </c>
      <c r="C1097" s="15" t="str">
        <f>+IFERROR(INDEX(Sheet1!$H:$H,MATCH('Import Demurrage Detention'!$R1097,Sheet1!$A:$A,0),1),"")</f>
        <v/>
      </c>
      <c r="D1097" s="15" t="str">
        <f>+IFERROR(INDEX(Sheet1!$I:$I,MATCH('Import Demurrage Detention'!$R1097,Sheet1!$A:$A,0),1),"")</f>
        <v/>
      </c>
      <c r="E1097" s="15" t="str">
        <f>+IFERROR(INDEX(Sheet1!J:J,MATCH('Import Demurrage Detention'!$R1097,Sheet1!$A:$A,0),1),"")</f>
        <v/>
      </c>
      <c r="F1097" s="15" t="str">
        <f>+IFERROR(INDEX(Sheet1!K:K,MATCH('Import Demurrage Detention'!$R1097,Sheet1!$A:$A,0),1),"")</f>
        <v/>
      </c>
      <c r="G1097" s="15" t="str">
        <f>+IFERROR(INDEX(Sheet1!L:L,MATCH('Import Demurrage Detention'!$R1097,Sheet1!$A:$A,0),1),"")</f>
        <v/>
      </c>
      <c r="H1097" s="15" t="str">
        <f>+IFERROR(INDEX(Sheet1!M:M,MATCH('Import Demurrage Detention'!$R1097,Sheet1!$A:$A,0),1),"")</f>
        <v/>
      </c>
      <c r="I1097" s="15" t="str">
        <f>+IFERROR(INDEX(Sheet1!N:N,MATCH('Import Demurrage Detention'!$R1097,Sheet1!$A:$A,0),1),"")</f>
        <v/>
      </c>
      <c r="J1097" s="15" t="str">
        <f>+IFERROR(INDEX(Sheet1!O:O,MATCH('Import Demurrage Detention'!$R1097,Sheet1!$A:$A,0),1),"")</f>
        <v/>
      </c>
      <c r="K1097" s="15" t="str">
        <f>+IFERROR(INDEX(Sheet1!P:P,MATCH('Import Demurrage Detention'!$R1097,Sheet1!$A:$A,0),1),"")</f>
        <v/>
      </c>
      <c r="L1097" s="15" t="str">
        <f>+IFERROR(INDEX(Sheet1!Q:Q,MATCH('Import Demurrage Detention'!$R1097,Sheet1!$A:$A,0),1),"")</f>
        <v/>
      </c>
      <c r="M1097" s="15" t="str">
        <f>+IFERROR(INDEX(Sheet1!R:R,MATCH('Import Demurrage Detention'!$R1097,Sheet1!$A:$A,0),1),"")</f>
        <v/>
      </c>
      <c r="N1097" s="15" t="str">
        <f>+IFERROR(INDEX(Sheet1!S:S,MATCH('Import Demurrage Detention'!$R1097,Sheet1!$A:$A,0),1),"")</f>
        <v/>
      </c>
      <c r="O1097" s="15" t="str">
        <f>+IFERROR(INDEX(Sheet1!T:T,MATCH('Import Demurrage Detention'!$R1097,Sheet1!$A:$A,0),1),"")</f>
        <v/>
      </c>
      <c r="P1097" s="15" t="str">
        <f>+IFERROR(INDEX(Sheet1!U:U,MATCH('Import Demurrage Detention'!$R1097,Sheet1!$A:$A,0),1),"")</f>
        <v/>
      </c>
      <c r="Q1097" s="15" t="str">
        <f>+IFERROR(INDEX(Sheet1!V:V,MATCH('Import Demurrage Detention'!$R1097,Sheet1!$A:$A,0),1),"")</f>
        <v/>
      </c>
      <c r="R1097" s="12">
        <f t="shared" si="14"/>
        <v>1089</v>
      </c>
    </row>
    <row r="1098" spans="1:18">
      <c r="A1098" s="14" t="str">
        <f>+IFERROR(INDEX(Sheet1!$C:$C,MATCH('Import Demurrage Detention'!$R1098,Sheet1!$A:$A,0),1),"")</f>
        <v/>
      </c>
      <c r="B1098" s="14" t="str">
        <f>+IFERROR(INDEX(Sheet1!$F:$F,MATCH('Import Demurrage Detention'!$R1098,Sheet1!$A:$A,0),1),"")</f>
        <v/>
      </c>
      <c r="C1098" s="15" t="str">
        <f>+IFERROR(INDEX(Sheet1!$H:$H,MATCH('Import Demurrage Detention'!$R1098,Sheet1!$A:$A,0),1),"")</f>
        <v/>
      </c>
      <c r="D1098" s="15" t="str">
        <f>+IFERROR(INDEX(Sheet1!$I:$I,MATCH('Import Demurrage Detention'!$R1098,Sheet1!$A:$A,0),1),"")</f>
        <v/>
      </c>
      <c r="E1098" s="15" t="str">
        <f>+IFERROR(INDEX(Sheet1!J:J,MATCH('Import Demurrage Detention'!$R1098,Sheet1!$A:$A,0),1),"")</f>
        <v/>
      </c>
      <c r="F1098" s="15" t="str">
        <f>+IFERROR(INDEX(Sheet1!K:K,MATCH('Import Demurrage Detention'!$R1098,Sheet1!$A:$A,0),1),"")</f>
        <v/>
      </c>
      <c r="G1098" s="15" t="str">
        <f>+IFERROR(INDEX(Sheet1!L:L,MATCH('Import Demurrage Detention'!$R1098,Sheet1!$A:$A,0),1),"")</f>
        <v/>
      </c>
      <c r="H1098" s="15" t="str">
        <f>+IFERROR(INDEX(Sheet1!M:M,MATCH('Import Demurrage Detention'!$R1098,Sheet1!$A:$A,0),1),"")</f>
        <v/>
      </c>
      <c r="I1098" s="15" t="str">
        <f>+IFERROR(INDEX(Sheet1!N:N,MATCH('Import Demurrage Detention'!$R1098,Sheet1!$A:$A,0),1),"")</f>
        <v/>
      </c>
      <c r="J1098" s="15" t="str">
        <f>+IFERROR(INDEX(Sheet1!O:O,MATCH('Import Demurrage Detention'!$R1098,Sheet1!$A:$A,0),1),"")</f>
        <v/>
      </c>
      <c r="K1098" s="15" t="str">
        <f>+IFERROR(INDEX(Sheet1!P:P,MATCH('Import Demurrage Detention'!$R1098,Sheet1!$A:$A,0),1),"")</f>
        <v/>
      </c>
      <c r="L1098" s="15" t="str">
        <f>+IFERROR(INDEX(Sheet1!Q:Q,MATCH('Import Demurrage Detention'!$R1098,Sheet1!$A:$A,0),1),"")</f>
        <v/>
      </c>
      <c r="M1098" s="15" t="str">
        <f>+IFERROR(INDEX(Sheet1!R:R,MATCH('Import Demurrage Detention'!$R1098,Sheet1!$A:$A,0),1),"")</f>
        <v/>
      </c>
      <c r="N1098" s="15" t="str">
        <f>+IFERROR(INDEX(Sheet1!S:S,MATCH('Import Demurrage Detention'!$R1098,Sheet1!$A:$A,0),1),"")</f>
        <v/>
      </c>
      <c r="O1098" s="15" t="str">
        <f>+IFERROR(INDEX(Sheet1!T:T,MATCH('Import Demurrage Detention'!$R1098,Sheet1!$A:$A,0),1),"")</f>
        <v/>
      </c>
      <c r="P1098" s="15" t="str">
        <f>+IFERROR(INDEX(Sheet1!U:U,MATCH('Import Demurrage Detention'!$R1098,Sheet1!$A:$A,0),1),"")</f>
        <v/>
      </c>
      <c r="Q1098" s="15" t="str">
        <f>+IFERROR(INDEX(Sheet1!V:V,MATCH('Import Demurrage Detention'!$R1098,Sheet1!$A:$A,0),1),"")</f>
        <v/>
      </c>
      <c r="R1098" s="12">
        <f t="shared" si="14"/>
        <v>1090</v>
      </c>
    </row>
    <row r="1099" spans="1:18">
      <c r="A1099" s="14" t="str">
        <f>+IFERROR(INDEX(Sheet1!$C:$C,MATCH('Import Demurrage Detention'!$R1099,Sheet1!$A:$A,0),1),"")</f>
        <v/>
      </c>
      <c r="B1099" s="14" t="str">
        <f>+IFERROR(INDEX(Sheet1!$F:$F,MATCH('Import Demurrage Detention'!$R1099,Sheet1!$A:$A,0),1),"")</f>
        <v/>
      </c>
      <c r="C1099" s="15" t="str">
        <f>+IFERROR(INDEX(Sheet1!$H:$H,MATCH('Import Demurrage Detention'!$R1099,Sheet1!$A:$A,0),1),"")</f>
        <v/>
      </c>
      <c r="D1099" s="15" t="str">
        <f>+IFERROR(INDEX(Sheet1!$I:$I,MATCH('Import Demurrage Detention'!$R1099,Sheet1!$A:$A,0),1),"")</f>
        <v/>
      </c>
      <c r="E1099" s="15" t="str">
        <f>+IFERROR(INDEX(Sheet1!J:J,MATCH('Import Demurrage Detention'!$R1099,Sheet1!$A:$A,0),1),"")</f>
        <v/>
      </c>
      <c r="F1099" s="15" t="str">
        <f>+IFERROR(INDEX(Sheet1!K:K,MATCH('Import Demurrage Detention'!$R1099,Sheet1!$A:$A,0),1),"")</f>
        <v/>
      </c>
      <c r="G1099" s="15" t="str">
        <f>+IFERROR(INDEX(Sheet1!L:L,MATCH('Import Demurrage Detention'!$R1099,Sheet1!$A:$A,0),1),"")</f>
        <v/>
      </c>
      <c r="H1099" s="15" t="str">
        <f>+IFERROR(INDEX(Sheet1!M:M,MATCH('Import Demurrage Detention'!$R1099,Sheet1!$A:$A,0),1),"")</f>
        <v/>
      </c>
      <c r="I1099" s="15" t="str">
        <f>+IFERROR(INDEX(Sheet1!N:N,MATCH('Import Demurrage Detention'!$R1099,Sheet1!$A:$A,0),1),"")</f>
        <v/>
      </c>
      <c r="J1099" s="15" t="str">
        <f>+IFERROR(INDEX(Sheet1!O:O,MATCH('Import Demurrage Detention'!$R1099,Sheet1!$A:$A,0),1),"")</f>
        <v/>
      </c>
      <c r="K1099" s="15" t="str">
        <f>+IFERROR(INDEX(Sheet1!P:P,MATCH('Import Demurrage Detention'!$R1099,Sheet1!$A:$A,0),1),"")</f>
        <v/>
      </c>
      <c r="L1099" s="15" t="str">
        <f>+IFERROR(INDEX(Sheet1!Q:Q,MATCH('Import Demurrage Detention'!$R1099,Sheet1!$A:$A,0),1),"")</f>
        <v/>
      </c>
      <c r="M1099" s="15" t="str">
        <f>+IFERROR(INDEX(Sheet1!R:R,MATCH('Import Demurrage Detention'!$R1099,Sheet1!$A:$A,0),1),"")</f>
        <v/>
      </c>
      <c r="N1099" s="15" t="str">
        <f>+IFERROR(INDEX(Sheet1!S:S,MATCH('Import Demurrage Detention'!$R1099,Sheet1!$A:$A,0),1),"")</f>
        <v/>
      </c>
      <c r="O1099" s="15" t="str">
        <f>+IFERROR(INDEX(Sheet1!T:T,MATCH('Import Demurrage Detention'!$R1099,Sheet1!$A:$A,0),1),"")</f>
        <v/>
      </c>
      <c r="P1099" s="15" t="str">
        <f>+IFERROR(INDEX(Sheet1!U:U,MATCH('Import Demurrage Detention'!$R1099,Sheet1!$A:$A,0),1),"")</f>
        <v/>
      </c>
      <c r="Q1099" s="15" t="str">
        <f>+IFERROR(INDEX(Sheet1!V:V,MATCH('Import Demurrage Detention'!$R1099,Sheet1!$A:$A,0),1),"")</f>
        <v/>
      </c>
      <c r="R1099" s="12">
        <f t="shared" si="14"/>
        <v>1091</v>
      </c>
    </row>
    <row r="1100" spans="1:18">
      <c r="A1100" s="14" t="str">
        <f>+IFERROR(INDEX(Sheet1!$C:$C,MATCH('Import Demurrage Detention'!$R1100,Sheet1!$A:$A,0),1),"")</f>
        <v/>
      </c>
      <c r="B1100" s="14" t="str">
        <f>+IFERROR(INDEX(Sheet1!$F:$F,MATCH('Import Demurrage Detention'!$R1100,Sheet1!$A:$A,0),1),"")</f>
        <v/>
      </c>
      <c r="C1100" s="15" t="str">
        <f>+IFERROR(INDEX(Sheet1!$H:$H,MATCH('Import Demurrage Detention'!$R1100,Sheet1!$A:$A,0),1),"")</f>
        <v/>
      </c>
      <c r="D1100" s="15" t="str">
        <f>+IFERROR(INDEX(Sheet1!$I:$I,MATCH('Import Demurrage Detention'!$R1100,Sheet1!$A:$A,0),1),"")</f>
        <v/>
      </c>
      <c r="E1100" s="15" t="str">
        <f>+IFERROR(INDEX(Sheet1!J:J,MATCH('Import Demurrage Detention'!$R1100,Sheet1!$A:$A,0),1),"")</f>
        <v/>
      </c>
      <c r="F1100" s="15" t="str">
        <f>+IFERROR(INDEX(Sheet1!K:K,MATCH('Import Demurrage Detention'!$R1100,Sheet1!$A:$A,0),1),"")</f>
        <v/>
      </c>
      <c r="G1100" s="15" t="str">
        <f>+IFERROR(INDEX(Sheet1!L:L,MATCH('Import Demurrage Detention'!$R1100,Sheet1!$A:$A,0),1),"")</f>
        <v/>
      </c>
      <c r="H1100" s="15" t="str">
        <f>+IFERROR(INDEX(Sheet1!M:M,MATCH('Import Demurrage Detention'!$R1100,Sheet1!$A:$A,0),1),"")</f>
        <v/>
      </c>
      <c r="I1100" s="15" t="str">
        <f>+IFERROR(INDEX(Sheet1!N:N,MATCH('Import Demurrage Detention'!$R1100,Sheet1!$A:$A,0),1),"")</f>
        <v/>
      </c>
      <c r="J1100" s="15" t="str">
        <f>+IFERROR(INDEX(Sheet1!O:O,MATCH('Import Demurrage Detention'!$R1100,Sheet1!$A:$A,0),1),"")</f>
        <v/>
      </c>
      <c r="K1100" s="15" t="str">
        <f>+IFERROR(INDEX(Sheet1!P:P,MATCH('Import Demurrage Detention'!$R1100,Sheet1!$A:$A,0),1),"")</f>
        <v/>
      </c>
      <c r="L1100" s="15" t="str">
        <f>+IFERROR(INDEX(Sheet1!Q:Q,MATCH('Import Demurrage Detention'!$R1100,Sheet1!$A:$A,0),1),"")</f>
        <v/>
      </c>
      <c r="M1100" s="15" t="str">
        <f>+IFERROR(INDEX(Sheet1!R:R,MATCH('Import Demurrage Detention'!$R1100,Sheet1!$A:$A,0),1),"")</f>
        <v/>
      </c>
      <c r="N1100" s="15" t="str">
        <f>+IFERROR(INDEX(Sheet1!S:S,MATCH('Import Demurrage Detention'!$R1100,Sheet1!$A:$A,0),1),"")</f>
        <v/>
      </c>
      <c r="O1100" s="15" t="str">
        <f>+IFERROR(INDEX(Sheet1!T:T,MATCH('Import Demurrage Detention'!$R1100,Sheet1!$A:$A,0),1),"")</f>
        <v/>
      </c>
      <c r="P1100" s="15" t="str">
        <f>+IFERROR(INDEX(Sheet1!U:U,MATCH('Import Demurrage Detention'!$R1100,Sheet1!$A:$A,0),1),"")</f>
        <v/>
      </c>
      <c r="Q1100" s="15" t="str">
        <f>+IFERROR(INDEX(Sheet1!V:V,MATCH('Import Demurrage Detention'!$R1100,Sheet1!$A:$A,0),1),"")</f>
        <v/>
      </c>
      <c r="R1100" s="12">
        <f t="shared" si="14"/>
        <v>1092</v>
      </c>
    </row>
    <row r="1101" spans="1:18">
      <c r="A1101" s="14" t="str">
        <f>+IFERROR(INDEX(Sheet1!$C:$C,MATCH('Import Demurrage Detention'!$R1101,Sheet1!$A:$A,0),1),"")</f>
        <v/>
      </c>
      <c r="B1101" s="14" t="str">
        <f>+IFERROR(INDEX(Sheet1!$F:$F,MATCH('Import Demurrage Detention'!$R1101,Sheet1!$A:$A,0),1),"")</f>
        <v/>
      </c>
      <c r="C1101" s="15" t="str">
        <f>+IFERROR(INDEX(Sheet1!$H:$H,MATCH('Import Demurrage Detention'!$R1101,Sheet1!$A:$A,0),1),"")</f>
        <v/>
      </c>
      <c r="D1101" s="15" t="str">
        <f>+IFERROR(INDEX(Sheet1!$I:$I,MATCH('Import Demurrage Detention'!$R1101,Sheet1!$A:$A,0),1),"")</f>
        <v/>
      </c>
      <c r="E1101" s="15" t="str">
        <f>+IFERROR(INDEX(Sheet1!J:J,MATCH('Import Demurrage Detention'!$R1101,Sheet1!$A:$A,0),1),"")</f>
        <v/>
      </c>
      <c r="F1101" s="15" t="str">
        <f>+IFERROR(INDEX(Sheet1!K:K,MATCH('Import Demurrage Detention'!$R1101,Sheet1!$A:$A,0),1),"")</f>
        <v/>
      </c>
      <c r="G1101" s="15" t="str">
        <f>+IFERROR(INDEX(Sheet1!L:L,MATCH('Import Demurrage Detention'!$R1101,Sheet1!$A:$A,0),1),"")</f>
        <v/>
      </c>
      <c r="H1101" s="15" t="str">
        <f>+IFERROR(INDEX(Sheet1!M:M,MATCH('Import Demurrage Detention'!$R1101,Sheet1!$A:$A,0),1),"")</f>
        <v/>
      </c>
      <c r="I1101" s="15" t="str">
        <f>+IFERROR(INDEX(Sheet1!N:N,MATCH('Import Demurrage Detention'!$R1101,Sheet1!$A:$A,0),1),"")</f>
        <v/>
      </c>
      <c r="J1101" s="15" t="str">
        <f>+IFERROR(INDEX(Sheet1!O:O,MATCH('Import Demurrage Detention'!$R1101,Sheet1!$A:$A,0),1),"")</f>
        <v/>
      </c>
      <c r="K1101" s="15" t="str">
        <f>+IFERROR(INDEX(Sheet1!P:P,MATCH('Import Demurrage Detention'!$R1101,Sheet1!$A:$A,0),1),"")</f>
        <v/>
      </c>
      <c r="L1101" s="15" t="str">
        <f>+IFERROR(INDEX(Sheet1!Q:Q,MATCH('Import Demurrage Detention'!$R1101,Sheet1!$A:$A,0),1),"")</f>
        <v/>
      </c>
      <c r="M1101" s="15" t="str">
        <f>+IFERROR(INDEX(Sheet1!R:R,MATCH('Import Demurrage Detention'!$R1101,Sheet1!$A:$A,0),1),"")</f>
        <v/>
      </c>
      <c r="N1101" s="15" t="str">
        <f>+IFERROR(INDEX(Sheet1!S:S,MATCH('Import Demurrage Detention'!$R1101,Sheet1!$A:$A,0),1),"")</f>
        <v/>
      </c>
      <c r="O1101" s="15" t="str">
        <f>+IFERROR(INDEX(Sheet1!T:T,MATCH('Import Demurrage Detention'!$R1101,Sheet1!$A:$A,0),1),"")</f>
        <v/>
      </c>
      <c r="P1101" s="15" t="str">
        <f>+IFERROR(INDEX(Sheet1!U:U,MATCH('Import Demurrage Detention'!$R1101,Sheet1!$A:$A,0),1),"")</f>
        <v/>
      </c>
      <c r="Q1101" s="15" t="str">
        <f>+IFERROR(INDEX(Sheet1!V:V,MATCH('Import Demurrage Detention'!$R1101,Sheet1!$A:$A,0),1),"")</f>
        <v/>
      </c>
      <c r="R1101" s="12">
        <f t="shared" si="14"/>
        <v>1093</v>
      </c>
    </row>
    <row r="1102" spans="1:18">
      <c r="A1102" s="14" t="str">
        <f>+IFERROR(INDEX(Sheet1!$C:$C,MATCH('Import Demurrage Detention'!$R1102,Sheet1!$A:$A,0),1),"")</f>
        <v/>
      </c>
      <c r="B1102" s="14" t="str">
        <f>+IFERROR(INDEX(Sheet1!$F:$F,MATCH('Import Demurrage Detention'!$R1102,Sheet1!$A:$A,0),1),"")</f>
        <v/>
      </c>
      <c r="C1102" s="15" t="str">
        <f>+IFERROR(INDEX(Sheet1!$H:$H,MATCH('Import Demurrage Detention'!$R1102,Sheet1!$A:$A,0),1),"")</f>
        <v/>
      </c>
      <c r="D1102" s="15" t="str">
        <f>+IFERROR(INDEX(Sheet1!$I:$I,MATCH('Import Demurrage Detention'!$R1102,Sheet1!$A:$A,0),1),"")</f>
        <v/>
      </c>
      <c r="E1102" s="15" t="str">
        <f>+IFERROR(INDEX(Sheet1!J:J,MATCH('Import Demurrage Detention'!$R1102,Sheet1!$A:$A,0),1),"")</f>
        <v/>
      </c>
      <c r="F1102" s="15" t="str">
        <f>+IFERROR(INDEX(Sheet1!K:K,MATCH('Import Demurrage Detention'!$R1102,Sheet1!$A:$A,0),1),"")</f>
        <v/>
      </c>
      <c r="G1102" s="15" t="str">
        <f>+IFERROR(INDEX(Sheet1!L:L,MATCH('Import Demurrage Detention'!$R1102,Sheet1!$A:$A,0),1),"")</f>
        <v/>
      </c>
      <c r="H1102" s="15" t="str">
        <f>+IFERROR(INDEX(Sheet1!M:M,MATCH('Import Demurrage Detention'!$R1102,Sheet1!$A:$A,0),1),"")</f>
        <v/>
      </c>
      <c r="I1102" s="15" t="str">
        <f>+IFERROR(INDEX(Sheet1!N:N,MATCH('Import Demurrage Detention'!$R1102,Sheet1!$A:$A,0),1),"")</f>
        <v/>
      </c>
      <c r="J1102" s="15" t="str">
        <f>+IFERROR(INDEX(Sheet1!O:O,MATCH('Import Demurrage Detention'!$R1102,Sheet1!$A:$A,0),1),"")</f>
        <v/>
      </c>
      <c r="K1102" s="15" t="str">
        <f>+IFERROR(INDEX(Sheet1!P:P,MATCH('Import Demurrage Detention'!$R1102,Sheet1!$A:$A,0),1),"")</f>
        <v/>
      </c>
      <c r="L1102" s="15" t="str">
        <f>+IFERROR(INDEX(Sheet1!Q:Q,MATCH('Import Demurrage Detention'!$R1102,Sheet1!$A:$A,0),1),"")</f>
        <v/>
      </c>
      <c r="M1102" s="15" t="str">
        <f>+IFERROR(INDEX(Sheet1!R:R,MATCH('Import Demurrage Detention'!$R1102,Sheet1!$A:$A,0),1),"")</f>
        <v/>
      </c>
      <c r="N1102" s="15" t="str">
        <f>+IFERROR(INDEX(Sheet1!S:S,MATCH('Import Demurrage Detention'!$R1102,Sheet1!$A:$A,0),1),"")</f>
        <v/>
      </c>
      <c r="O1102" s="15" t="str">
        <f>+IFERROR(INDEX(Sheet1!T:T,MATCH('Import Demurrage Detention'!$R1102,Sheet1!$A:$A,0),1),"")</f>
        <v/>
      </c>
      <c r="P1102" s="15" t="str">
        <f>+IFERROR(INDEX(Sheet1!U:U,MATCH('Import Demurrage Detention'!$R1102,Sheet1!$A:$A,0),1),"")</f>
        <v/>
      </c>
      <c r="Q1102" s="15" t="str">
        <f>+IFERROR(INDEX(Sheet1!V:V,MATCH('Import Demurrage Detention'!$R1102,Sheet1!$A:$A,0),1),"")</f>
        <v/>
      </c>
      <c r="R1102" s="12">
        <f t="shared" si="14"/>
        <v>1094</v>
      </c>
    </row>
    <row r="1103" spans="1:18">
      <c r="A1103" s="14" t="str">
        <f>+IFERROR(INDEX(Sheet1!$C:$C,MATCH('Import Demurrage Detention'!$R1103,Sheet1!$A:$A,0),1),"")</f>
        <v/>
      </c>
      <c r="B1103" s="14" t="str">
        <f>+IFERROR(INDEX(Sheet1!$F:$F,MATCH('Import Demurrage Detention'!$R1103,Sheet1!$A:$A,0),1),"")</f>
        <v/>
      </c>
      <c r="C1103" s="15" t="str">
        <f>+IFERROR(INDEX(Sheet1!$H:$H,MATCH('Import Demurrage Detention'!$R1103,Sheet1!$A:$A,0),1),"")</f>
        <v/>
      </c>
      <c r="D1103" s="15" t="str">
        <f>+IFERROR(INDEX(Sheet1!$I:$I,MATCH('Import Demurrage Detention'!$R1103,Sheet1!$A:$A,0),1),"")</f>
        <v/>
      </c>
      <c r="E1103" s="15" t="str">
        <f>+IFERROR(INDEX(Sheet1!J:J,MATCH('Import Demurrage Detention'!$R1103,Sheet1!$A:$A,0),1),"")</f>
        <v/>
      </c>
      <c r="F1103" s="15" t="str">
        <f>+IFERROR(INDEX(Sheet1!K:K,MATCH('Import Demurrage Detention'!$R1103,Sheet1!$A:$A,0),1),"")</f>
        <v/>
      </c>
      <c r="G1103" s="15" t="str">
        <f>+IFERROR(INDEX(Sheet1!L:L,MATCH('Import Demurrage Detention'!$R1103,Sheet1!$A:$A,0),1),"")</f>
        <v/>
      </c>
      <c r="H1103" s="15" t="str">
        <f>+IFERROR(INDEX(Sheet1!M:M,MATCH('Import Demurrage Detention'!$R1103,Sheet1!$A:$A,0),1),"")</f>
        <v/>
      </c>
      <c r="I1103" s="15" t="str">
        <f>+IFERROR(INDEX(Sheet1!N:N,MATCH('Import Demurrage Detention'!$R1103,Sheet1!$A:$A,0),1),"")</f>
        <v/>
      </c>
      <c r="J1103" s="15" t="str">
        <f>+IFERROR(INDEX(Sheet1!O:O,MATCH('Import Demurrage Detention'!$R1103,Sheet1!$A:$A,0),1),"")</f>
        <v/>
      </c>
      <c r="K1103" s="15" t="str">
        <f>+IFERROR(INDEX(Sheet1!P:P,MATCH('Import Demurrage Detention'!$R1103,Sheet1!$A:$A,0),1),"")</f>
        <v/>
      </c>
      <c r="L1103" s="15" t="str">
        <f>+IFERROR(INDEX(Sheet1!Q:Q,MATCH('Import Demurrage Detention'!$R1103,Sheet1!$A:$A,0),1),"")</f>
        <v/>
      </c>
      <c r="M1103" s="15" t="str">
        <f>+IFERROR(INDEX(Sheet1!R:R,MATCH('Import Demurrage Detention'!$R1103,Sheet1!$A:$A,0),1),"")</f>
        <v/>
      </c>
      <c r="N1103" s="15" t="str">
        <f>+IFERROR(INDEX(Sheet1!S:S,MATCH('Import Demurrage Detention'!$R1103,Sheet1!$A:$A,0),1),"")</f>
        <v/>
      </c>
      <c r="O1103" s="15" t="str">
        <f>+IFERROR(INDEX(Sheet1!T:T,MATCH('Import Demurrage Detention'!$R1103,Sheet1!$A:$A,0),1),"")</f>
        <v/>
      </c>
      <c r="P1103" s="15" t="str">
        <f>+IFERROR(INDEX(Sheet1!U:U,MATCH('Import Demurrage Detention'!$R1103,Sheet1!$A:$A,0),1),"")</f>
        <v/>
      </c>
      <c r="Q1103" s="15" t="str">
        <f>+IFERROR(INDEX(Sheet1!V:V,MATCH('Import Demurrage Detention'!$R1103,Sheet1!$A:$A,0),1),"")</f>
        <v/>
      </c>
      <c r="R1103" s="12">
        <f t="shared" si="14"/>
        <v>1095</v>
      </c>
    </row>
    <row r="1104" spans="1:18">
      <c r="A1104" s="14" t="str">
        <f>+IFERROR(INDEX(Sheet1!$C:$C,MATCH('Import Demurrage Detention'!$R1104,Sheet1!$A:$A,0),1),"")</f>
        <v/>
      </c>
      <c r="B1104" s="14" t="str">
        <f>+IFERROR(INDEX(Sheet1!$F:$F,MATCH('Import Demurrage Detention'!$R1104,Sheet1!$A:$A,0),1),"")</f>
        <v/>
      </c>
      <c r="C1104" s="15" t="str">
        <f>+IFERROR(INDEX(Sheet1!$H:$H,MATCH('Import Demurrage Detention'!$R1104,Sheet1!$A:$A,0),1),"")</f>
        <v/>
      </c>
      <c r="D1104" s="15" t="str">
        <f>+IFERROR(INDEX(Sheet1!$I:$I,MATCH('Import Demurrage Detention'!$R1104,Sheet1!$A:$A,0),1),"")</f>
        <v/>
      </c>
      <c r="E1104" s="15" t="str">
        <f>+IFERROR(INDEX(Sheet1!J:J,MATCH('Import Demurrage Detention'!$R1104,Sheet1!$A:$A,0),1),"")</f>
        <v/>
      </c>
      <c r="F1104" s="15" t="str">
        <f>+IFERROR(INDEX(Sheet1!K:K,MATCH('Import Demurrage Detention'!$R1104,Sheet1!$A:$A,0),1),"")</f>
        <v/>
      </c>
      <c r="G1104" s="15" t="str">
        <f>+IFERROR(INDEX(Sheet1!L:L,MATCH('Import Demurrage Detention'!$R1104,Sheet1!$A:$A,0),1),"")</f>
        <v/>
      </c>
      <c r="H1104" s="15" t="str">
        <f>+IFERROR(INDEX(Sheet1!M:M,MATCH('Import Demurrage Detention'!$R1104,Sheet1!$A:$A,0),1),"")</f>
        <v/>
      </c>
      <c r="I1104" s="15" t="str">
        <f>+IFERROR(INDEX(Sheet1!N:N,MATCH('Import Demurrage Detention'!$R1104,Sheet1!$A:$A,0),1),"")</f>
        <v/>
      </c>
      <c r="J1104" s="15" t="str">
        <f>+IFERROR(INDEX(Sheet1!O:O,MATCH('Import Demurrage Detention'!$R1104,Sheet1!$A:$A,0),1),"")</f>
        <v/>
      </c>
      <c r="K1104" s="15" t="str">
        <f>+IFERROR(INDEX(Sheet1!P:P,MATCH('Import Demurrage Detention'!$R1104,Sheet1!$A:$A,0),1),"")</f>
        <v/>
      </c>
      <c r="L1104" s="15" t="str">
        <f>+IFERROR(INDEX(Sheet1!Q:Q,MATCH('Import Demurrage Detention'!$R1104,Sheet1!$A:$A,0),1),"")</f>
        <v/>
      </c>
      <c r="M1104" s="15" t="str">
        <f>+IFERROR(INDEX(Sheet1!R:R,MATCH('Import Demurrage Detention'!$R1104,Sheet1!$A:$A,0),1),"")</f>
        <v/>
      </c>
      <c r="N1104" s="15" t="str">
        <f>+IFERROR(INDEX(Sheet1!S:S,MATCH('Import Demurrage Detention'!$R1104,Sheet1!$A:$A,0),1),"")</f>
        <v/>
      </c>
      <c r="O1104" s="15" t="str">
        <f>+IFERROR(INDEX(Sheet1!T:T,MATCH('Import Demurrage Detention'!$R1104,Sheet1!$A:$A,0),1),"")</f>
        <v/>
      </c>
      <c r="P1104" s="15" t="str">
        <f>+IFERROR(INDEX(Sheet1!U:U,MATCH('Import Demurrage Detention'!$R1104,Sheet1!$A:$A,0),1),"")</f>
        <v/>
      </c>
      <c r="Q1104" s="15" t="str">
        <f>+IFERROR(INDEX(Sheet1!V:V,MATCH('Import Demurrage Detention'!$R1104,Sheet1!$A:$A,0),1),"")</f>
        <v/>
      </c>
      <c r="R1104" s="12">
        <f t="shared" si="14"/>
        <v>1096</v>
      </c>
    </row>
    <row r="1105" spans="1:18">
      <c r="A1105" s="14" t="str">
        <f>+IFERROR(INDEX(Sheet1!$C:$C,MATCH('Import Demurrage Detention'!$R1105,Sheet1!$A:$A,0),1),"")</f>
        <v/>
      </c>
      <c r="B1105" s="14" t="str">
        <f>+IFERROR(INDEX(Sheet1!$F:$F,MATCH('Import Demurrage Detention'!$R1105,Sheet1!$A:$A,0),1),"")</f>
        <v/>
      </c>
      <c r="C1105" s="15" t="str">
        <f>+IFERROR(INDEX(Sheet1!$H:$H,MATCH('Import Demurrage Detention'!$R1105,Sheet1!$A:$A,0),1),"")</f>
        <v/>
      </c>
      <c r="D1105" s="15" t="str">
        <f>+IFERROR(INDEX(Sheet1!$I:$I,MATCH('Import Demurrage Detention'!$R1105,Sheet1!$A:$A,0),1),"")</f>
        <v/>
      </c>
      <c r="E1105" s="15" t="str">
        <f>+IFERROR(INDEX(Sheet1!J:J,MATCH('Import Demurrage Detention'!$R1105,Sheet1!$A:$A,0),1),"")</f>
        <v/>
      </c>
      <c r="F1105" s="15" t="str">
        <f>+IFERROR(INDEX(Sheet1!K:K,MATCH('Import Demurrage Detention'!$R1105,Sheet1!$A:$A,0),1),"")</f>
        <v/>
      </c>
      <c r="G1105" s="15" t="str">
        <f>+IFERROR(INDEX(Sheet1!L:L,MATCH('Import Demurrage Detention'!$R1105,Sheet1!$A:$A,0),1),"")</f>
        <v/>
      </c>
      <c r="H1105" s="15" t="str">
        <f>+IFERROR(INDEX(Sheet1!M:M,MATCH('Import Demurrage Detention'!$R1105,Sheet1!$A:$A,0),1),"")</f>
        <v/>
      </c>
      <c r="I1105" s="15" t="str">
        <f>+IFERROR(INDEX(Sheet1!N:N,MATCH('Import Demurrage Detention'!$R1105,Sheet1!$A:$A,0),1),"")</f>
        <v/>
      </c>
      <c r="J1105" s="15" t="str">
        <f>+IFERROR(INDEX(Sheet1!O:O,MATCH('Import Demurrage Detention'!$R1105,Sheet1!$A:$A,0),1),"")</f>
        <v/>
      </c>
      <c r="K1105" s="15" t="str">
        <f>+IFERROR(INDEX(Sheet1!P:P,MATCH('Import Demurrage Detention'!$R1105,Sheet1!$A:$A,0),1),"")</f>
        <v/>
      </c>
      <c r="L1105" s="15" t="str">
        <f>+IFERROR(INDEX(Sheet1!Q:Q,MATCH('Import Demurrage Detention'!$R1105,Sheet1!$A:$A,0),1),"")</f>
        <v/>
      </c>
      <c r="M1105" s="15" t="str">
        <f>+IFERROR(INDEX(Sheet1!R:R,MATCH('Import Demurrage Detention'!$R1105,Sheet1!$A:$A,0),1),"")</f>
        <v/>
      </c>
      <c r="N1105" s="15" t="str">
        <f>+IFERROR(INDEX(Sheet1!S:S,MATCH('Import Demurrage Detention'!$R1105,Sheet1!$A:$A,0),1),"")</f>
        <v/>
      </c>
      <c r="O1105" s="15" t="str">
        <f>+IFERROR(INDEX(Sheet1!T:T,MATCH('Import Demurrage Detention'!$R1105,Sheet1!$A:$A,0),1),"")</f>
        <v/>
      </c>
      <c r="P1105" s="15" t="str">
        <f>+IFERROR(INDEX(Sheet1!U:U,MATCH('Import Demurrage Detention'!$R1105,Sheet1!$A:$A,0),1),"")</f>
        <v/>
      </c>
      <c r="Q1105" s="15" t="str">
        <f>+IFERROR(INDEX(Sheet1!V:V,MATCH('Import Demurrage Detention'!$R1105,Sheet1!$A:$A,0),1),"")</f>
        <v/>
      </c>
      <c r="R1105" s="12">
        <f t="shared" si="14"/>
        <v>1097</v>
      </c>
    </row>
    <row r="1106" spans="1:18">
      <c r="A1106" s="14" t="str">
        <f>+IFERROR(INDEX(Sheet1!$C:$C,MATCH('Import Demurrage Detention'!$R1106,Sheet1!$A:$A,0),1),"")</f>
        <v/>
      </c>
      <c r="B1106" s="14" t="str">
        <f>+IFERROR(INDEX(Sheet1!$F:$F,MATCH('Import Demurrage Detention'!$R1106,Sheet1!$A:$A,0),1),"")</f>
        <v/>
      </c>
      <c r="C1106" s="15" t="str">
        <f>+IFERROR(INDEX(Sheet1!$H:$H,MATCH('Import Demurrage Detention'!$R1106,Sheet1!$A:$A,0),1),"")</f>
        <v/>
      </c>
      <c r="D1106" s="15" t="str">
        <f>+IFERROR(INDEX(Sheet1!$I:$I,MATCH('Import Demurrage Detention'!$R1106,Sheet1!$A:$A,0),1),"")</f>
        <v/>
      </c>
      <c r="E1106" s="15" t="str">
        <f>+IFERROR(INDEX(Sheet1!J:J,MATCH('Import Demurrage Detention'!$R1106,Sheet1!$A:$A,0),1),"")</f>
        <v/>
      </c>
      <c r="F1106" s="15" t="str">
        <f>+IFERROR(INDEX(Sheet1!K:K,MATCH('Import Demurrage Detention'!$R1106,Sheet1!$A:$A,0),1),"")</f>
        <v/>
      </c>
      <c r="G1106" s="15" t="str">
        <f>+IFERROR(INDEX(Sheet1!L:L,MATCH('Import Demurrage Detention'!$R1106,Sheet1!$A:$A,0),1),"")</f>
        <v/>
      </c>
      <c r="H1106" s="15" t="str">
        <f>+IFERROR(INDEX(Sheet1!M:M,MATCH('Import Demurrage Detention'!$R1106,Sheet1!$A:$A,0),1),"")</f>
        <v/>
      </c>
      <c r="I1106" s="15" t="str">
        <f>+IFERROR(INDEX(Sheet1!N:N,MATCH('Import Demurrage Detention'!$R1106,Sheet1!$A:$A,0),1),"")</f>
        <v/>
      </c>
      <c r="J1106" s="15" t="str">
        <f>+IFERROR(INDEX(Sheet1!O:O,MATCH('Import Demurrage Detention'!$R1106,Sheet1!$A:$A,0),1),"")</f>
        <v/>
      </c>
      <c r="K1106" s="15" t="str">
        <f>+IFERROR(INDEX(Sheet1!P:P,MATCH('Import Demurrage Detention'!$R1106,Sheet1!$A:$A,0),1),"")</f>
        <v/>
      </c>
      <c r="L1106" s="15" t="str">
        <f>+IFERROR(INDEX(Sheet1!Q:Q,MATCH('Import Demurrage Detention'!$R1106,Sheet1!$A:$A,0),1),"")</f>
        <v/>
      </c>
      <c r="M1106" s="15" t="str">
        <f>+IFERROR(INDEX(Sheet1!R:R,MATCH('Import Demurrage Detention'!$R1106,Sheet1!$A:$A,0),1),"")</f>
        <v/>
      </c>
      <c r="N1106" s="15" t="str">
        <f>+IFERROR(INDEX(Sheet1!S:S,MATCH('Import Demurrage Detention'!$R1106,Sheet1!$A:$A,0),1),"")</f>
        <v/>
      </c>
      <c r="O1106" s="15" t="str">
        <f>+IFERROR(INDEX(Sheet1!T:T,MATCH('Import Demurrage Detention'!$R1106,Sheet1!$A:$A,0),1),"")</f>
        <v/>
      </c>
      <c r="P1106" s="15" t="str">
        <f>+IFERROR(INDEX(Sheet1!U:U,MATCH('Import Demurrage Detention'!$R1106,Sheet1!$A:$A,0),1),"")</f>
        <v/>
      </c>
      <c r="Q1106" s="15" t="str">
        <f>+IFERROR(INDEX(Sheet1!V:V,MATCH('Import Demurrage Detention'!$R1106,Sheet1!$A:$A,0),1),"")</f>
        <v/>
      </c>
      <c r="R1106" s="12">
        <f t="shared" si="14"/>
        <v>1098</v>
      </c>
    </row>
    <row r="1107" spans="1:18">
      <c r="A1107" s="14" t="str">
        <f>+IFERROR(INDEX(Sheet1!$C:$C,MATCH('Import Demurrage Detention'!$R1107,Sheet1!$A:$A,0),1),"")</f>
        <v/>
      </c>
      <c r="B1107" s="14" t="str">
        <f>+IFERROR(INDEX(Sheet1!$F:$F,MATCH('Import Demurrage Detention'!$R1107,Sheet1!$A:$A,0),1),"")</f>
        <v/>
      </c>
      <c r="C1107" s="15" t="str">
        <f>+IFERROR(INDEX(Sheet1!$H:$H,MATCH('Import Demurrage Detention'!$R1107,Sheet1!$A:$A,0),1),"")</f>
        <v/>
      </c>
      <c r="D1107" s="15" t="str">
        <f>+IFERROR(INDEX(Sheet1!$I:$I,MATCH('Import Demurrage Detention'!$R1107,Sheet1!$A:$A,0),1),"")</f>
        <v/>
      </c>
      <c r="E1107" s="15" t="str">
        <f>+IFERROR(INDEX(Sheet1!J:J,MATCH('Import Demurrage Detention'!$R1107,Sheet1!$A:$A,0),1),"")</f>
        <v/>
      </c>
      <c r="F1107" s="15" t="str">
        <f>+IFERROR(INDEX(Sheet1!K:K,MATCH('Import Demurrage Detention'!$R1107,Sheet1!$A:$A,0),1),"")</f>
        <v/>
      </c>
      <c r="G1107" s="15" t="str">
        <f>+IFERROR(INDEX(Sheet1!L:L,MATCH('Import Demurrage Detention'!$R1107,Sheet1!$A:$A,0),1),"")</f>
        <v/>
      </c>
      <c r="H1107" s="15" t="str">
        <f>+IFERROR(INDEX(Sheet1!M:M,MATCH('Import Demurrage Detention'!$R1107,Sheet1!$A:$A,0),1),"")</f>
        <v/>
      </c>
      <c r="I1107" s="15" t="str">
        <f>+IFERROR(INDEX(Sheet1!N:N,MATCH('Import Demurrage Detention'!$R1107,Sheet1!$A:$A,0),1),"")</f>
        <v/>
      </c>
      <c r="J1107" s="15" t="str">
        <f>+IFERROR(INDEX(Sheet1!O:O,MATCH('Import Demurrage Detention'!$R1107,Sheet1!$A:$A,0),1),"")</f>
        <v/>
      </c>
      <c r="K1107" s="15" t="str">
        <f>+IFERROR(INDEX(Sheet1!P:P,MATCH('Import Demurrage Detention'!$R1107,Sheet1!$A:$A,0),1),"")</f>
        <v/>
      </c>
      <c r="L1107" s="15" t="str">
        <f>+IFERROR(INDEX(Sheet1!Q:Q,MATCH('Import Demurrage Detention'!$R1107,Sheet1!$A:$A,0),1),"")</f>
        <v/>
      </c>
      <c r="M1107" s="15" t="str">
        <f>+IFERROR(INDEX(Sheet1!R:R,MATCH('Import Demurrage Detention'!$R1107,Sheet1!$A:$A,0),1),"")</f>
        <v/>
      </c>
      <c r="N1107" s="15" t="str">
        <f>+IFERROR(INDEX(Sheet1!S:S,MATCH('Import Demurrage Detention'!$R1107,Sheet1!$A:$A,0),1),"")</f>
        <v/>
      </c>
      <c r="O1107" s="15" t="str">
        <f>+IFERROR(INDEX(Sheet1!T:T,MATCH('Import Demurrage Detention'!$R1107,Sheet1!$A:$A,0),1),"")</f>
        <v/>
      </c>
      <c r="P1107" s="15" t="str">
        <f>+IFERROR(INDEX(Sheet1!U:U,MATCH('Import Demurrage Detention'!$R1107,Sheet1!$A:$A,0),1),"")</f>
        <v/>
      </c>
      <c r="Q1107" s="15" t="str">
        <f>+IFERROR(INDEX(Sheet1!V:V,MATCH('Import Demurrage Detention'!$R1107,Sheet1!$A:$A,0),1),"")</f>
        <v/>
      </c>
      <c r="R1107" s="12">
        <f t="shared" si="14"/>
        <v>1099</v>
      </c>
    </row>
    <row r="1108" spans="1:18">
      <c r="A1108" s="14" t="str">
        <f>+IFERROR(INDEX(Sheet1!$C:$C,MATCH('Import Demurrage Detention'!$R1108,Sheet1!$A:$A,0),1),"")</f>
        <v/>
      </c>
      <c r="B1108" s="14" t="str">
        <f>+IFERROR(INDEX(Sheet1!$F:$F,MATCH('Import Demurrage Detention'!$R1108,Sheet1!$A:$A,0),1),"")</f>
        <v/>
      </c>
      <c r="C1108" s="15" t="str">
        <f>+IFERROR(INDEX(Sheet1!$H:$H,MATCH('Import Demurrage Detention'!$R1108,Sheet1!$A:$A,0),1),"")</f>
        <v/>
      </c>
      <c r="D1108" s="15" t="str">
        <f>+IFERROR(INDEX(Sheet1!$I:$I,MATCH('Import Demurrage Detention'!$R1108,Sheet1!$A:$A,0),1),"")</f>
        <v/>
      </c>
      <c r="E1108" s="15" t="str">
        <f>+IFERROR(INDEX(Sheet1!J:J,MATCH('Import Demurrage Detention'!$R1108,Sheet1!$A:$A,0),1),"")</f>
        <v/>
      </c>
      <c r="F1108" s="15" t="str">
        <f>+IFERROR(INDEX(Sheet1!K:K,MATCH('Import Demurrage Detention'!$R1108,Sheet1!$A:$A,0),1),"")</f>
        <v/>
      </c>
      <c r="G1108" s="15" t="str">
        <f>+IFERROR(INDEX(Sheet1!L:L,MATCH('Import Demurrage Detention'!$R1108,Sheet1!$A:$A,0),1),"")</f>
        <v/>
      </c>
      <c r="H1108" s="15" t="str">
        <f>+IFERROR(INDEX(Sheet1!M:M,MATCH('Import Demurrage Detention'!$R1108,Sheet1!$A:$A,0),1),"")</f>
        <v/>
      </c>
      <c r="I1108" s="15" t="str">
        <f>+IFERROR(INDEX(Sheet1!N:N,MATCH('Import Demurrage Detention'!$R1108,Sheet1!$A:$A,0),1),"")</f>
        <v/>
      </c>
      <c r="J1108" s="15" t="str">
        <f>+IFERROR(INDEX(Sheet1!O:O,MATCH('Import Demurrage Detention'!$R1108,Sheet1!$A:$A,0),1),"")</f>
        <v/>
      </c>
      <c r="K1108" s="15" t="str">
        <f>+IFERROR(INDEX(Sheet1!P:P,MATCH('Import Demurrage Detention'!$R1108,Sheet1!$A:$A,0),1),"")</f>
        <v/>
      </c>
      <c r="L1108" s="15" t="str">
        <f>+IFERROR(INDEX(Sheet1!Q:Q,MATCH('Import Demurrage Detention'!$R1108,Sheet1!$A:$A,0),1),"")</f>
        <v/>
      </c>
      <c r="M1108" s="15" t="str">
        <f>+IFERROR(INDEX(Sheet1!R:R,MATCH('Import Demurrage Detention'!$R1108,Sheet1!$A:$A,0),1),"")</f>
        <v/>
      </c>
      <c r="N1108" s="15" t="str">
        <f>+IFERROR(INDEX(Sheet1!S:S,MATCH('Import Demurrage Detention'!$R1108,Sheet1!$A:$A,0),1),"")</f>
        <v/>
      </c>
      <c r="O1108" s="15" t="str">
        <f>+IFERROR(INDEX(Sheet1!T:T,MATCH('Import Demurrage Detention'!$R1108,Sheet1!$A:$A,0),1),"")</f>
        <v/>
      </c>
      <c r="P1108" s="15" t="str">
        <f>+IFERROR(INDEX(Sheet1!U:U,MATCH('Import Demurrage Detention'!$R1108,Sheet1!$A:$A,0),1),"")</f>
        <v/>
      </c>
      <c r="Q1108" s="15" t="str">
        <f>+IFERROR(INDEX(Sheet1!V:V,MATCH('Import Demurrage Detention'!$R1108,Sheet1!$A:$A,0),1),"")</f>
        <v/>
      </c>
      <c r="R1108" s="12">
        <f t="shared" si="14"/>
        <v>1100</v>
      </c>
    </row>
    <row r="1109" spans="1:18">
      <c r="A1109" s="14" t="str">
        <f>+IFERROR(INDEX(Sheet1!$C:$C,MATCH('Import Demurrage Detention'!$R1109,Sheet1!$A:$A,0),1),"")</f>
        <v/>
      </c>
      <c r="B1109" s="14" t="str">
        <f>+IFERROR(INDEX(Sheet1!$F:$F,MATCH('Import Demurrage Detention'!$R1109,Sheet1!$A:$A,0),1),"")</f>
        <v/>
      </c>
      <c r="C1109" s="15" t="str">
        <f>+IFERROR(INDEX(Sheet1!$H:$H,MATCH('Import Demurrage Detention'!$R1109,Sheet1!$A:$A,0),1),"")</f>
        <v/>
      </c>
      <c r="D1109" s="15" t="str">
        <f>+IFERROR(INDEX(Sheet1!$I:$I,MATCH('Import Demurrage Detention'!$R1109,Sheet1!$A:$A,0),1),"")</f>
        <v/>
      </c>
      <c r="E1109" s="15" t="str">
        <f>+IFERROR(INDEX(Sheet1!J:J,MATCH('Import Demurrage Detention'!$R1109,Sheet1!$A:$A,0),1),"")</f>
        <v/>
      </c>
      <c r="F1109" s="15" t="str">
        <f>+IFERROR(INDEX(Sheet1!K:K,MATCH('Import Demurrage Detention'!$R1109,Sheet1!$A:$A,0),1),"")</f>
        <v/>
      </c>
      <c r="G1109" s="15" t="str">
        <f>+IFERROR(INDEX(Sheet1!L:L,MATCH('Import Demurrage Detention'!$R1109,Sheet1!$A:$A,0),1),"")</f>
        <v/>
      </c>
      <c r="H1109" s="15" t="str">
        <f>+IFERROR(INDEX(Sheet1!M:M,MATCH('Import Demurrage Detention'!$R1109,Sheet1!$A:$A,0),1),"")</f>
        <v/>
      </c>
      <c r="I1109" s="15" t="str">
        <f>+IFERROR(INDEX(Sheet1!N:N,MATCH('Import Demurrage Detention'!$R1109,Sheet1!$A:$A,0),1),"")</f>
        <v/>
      </c>
      <c r="J1109" s="15" t="str">
        <f>+IFERROR(INDEX(Sheet1!O:O,MATCH('Import Demurrage Detention'!$R1109,Sheet1!$A:$A,0),1),"")</f>
        <v/>
      </c>
      <c r="K1109" s="15" t="str">
        <f>+IFERROR(INDEX(Sheet1!P:P,MATCH('Import Demurrage Detention'!$R1109,Sheet1!$A:$A,0),1),"")</f>
        <v/>
      </c>
      <c r="L1109" s="15" t="str">
        <f>+IFERROR(INDEX(Sheet1!Q:Q,MATCH('Import Demurrage Detention'!$R1109,Sheet1!$A:$A,0),1),"")</f>
        <v/>
      </c>
      <c r="M1109" s="15" t="str">
        <f>+IFERROR(INDEX(Sheet1!R:R,MATCH('Import Demurrage Detention'!$R1109,Sheet1!$A:$A,0),1),"")</f>
        <v/>
      </c>
      <c r="N1109" s="15" t="str">
        <f>+IFERROR(INDEX(Sheet1!S:S,MATCH('Import Demurrage Detention'!$R1109,Sheet1!$A:$A,0),1),"")</f>
        <v/>
      </c>
      <c r="O1109" s="15" t="str">
        <f>+IFERROR(INDEX(Sheet1!T:T,MATCH('Import Demurrage Detention'!$R1109,Sheet1!$A:$A,0),1),"")</f>
        <v/>
      </c>
      <c r="P1109" s="15" t="str">
        <f>+IFERROR(INDEX(Sheet1!U:U,MATCH('Import Demurrage Detention'!$R1109,Sheet1!$A:$A,0),1),"")</f>
        <v/>
      </c>
      <c r="Q1109" s="15" t="str">
        <f>+IFERROR(INDEX(Sheet1!V:V,MATCH('Import Demurrage Detention'!$R1109,Sheet1!$A:$A,0),1),"")</f>
        <v/>
      </c>
      <c r="R1109" s="12">
        <f t="shared" si="14"/>
        <v>1101</v>
      </c>
    </row>
    <row r="1110" spans="1:18">
      <c r="A1110" s="14" t="str">
        <f>+IFERROR(INDEX(Sheet1!$C:$C,MATCH('Import Demurrage Detention'!$R1110,Sheet1!$A:$A,0),1),"")</f>
        <v/>
      </c>
      <c r="B1110" s="14" t="str">
        <f>+IFERROR(INDEX(Sheet1!$F:$F,MATCH('Import Demurrage Detention'!$R1110,Sheet1!$A:$A,0),1),"")</f>
        <v/>
      </c>
      <c r="C1110" s="15" t="str">
        <f>+IFERROR(INDEX(Sheet1!$H:$H,MATCH('Import Demurrage Detention'!$R1110,Sheet1!$A:$A,0),1),"")</f>
        <v/>
      </c>
      <c r="D1110" s="15" t="str">
        <f>+IFERROR(INDEX(Sheet1!$I:$I,MATCH('Import Demurrage Detention'!$R1110,Sheet1!$A:$A,0),1),"")</f>
        <v/>
      </c>
      <c r="E1110" s="15" t="str">
        <f>+IFERROR(INDEX(Sheet1!J:J,MATCH('Import Demurrage Detention'!$R1110,Sheet1!$A:$A,0),1),"")</f>
        <v/>
      </c>
      <c r="F1110" s="15" t="str">
        <f>+IFERROR(INDEX(Sheet1!K:K,MATCH('Import Demurrage Detention'!$R1110,Sheet1!$A:$A,0),1),"")</f>
        <v/>
      </c>
      <c r="G1110" s="15" t="str">
        <f>+IFERROR(INDEX(Sheet1!L:L,MATCH('Import Demurrage Detention'!$R1110,Sheet1!$A:$A,0),1),"")</f>
        <v/>
      </c>
      <c r="H1110" s="15" t="str">
        <f>+IFERROR(INDEX(Sheet1!M:M,MATCH('Import Demurrage Detention'!$R1110,Sheet1!$A:$A,0),1),"")</f>
        <v/>
      </c>
      <c r="I1110" s="15" t="str">
        <f>+IFERROR(INDEX(Sheet1!N:N,MATCH('Import Demurrage Detention'!$R1110,Sheet1!$A:$A,0),1),"")</f>
        <v/>
      </c>
      <c r="J1110" s="15" t="str">
        <f>+IFERROR(INDEX(Sheet1!O:O,MATCH('Import Demurrage Detention'!$R1110,Sheet1!$A:$A,0),1),"")</f>
        <v/>
      </c>
      <c r="K1110" s="15" t="str">
        <f>+IFERROR(INDEX(Sheet1!P:P,MATCH('Import Demurrage Detention'!$R1110,Sheet1!$A:$A,0),1),"")</f>
        <v/>
      </c>
      <c r="L1110" s="15" t="str">
        <f>+IFERROR(INDEX(Sheet1!Q:Q,MATCH('Import Demurrage Detention'!$R1110,Sheet1!$A:$A,0),1),"")</f>
        <v/>
      </c>
      <c r="M1110" s="15" t="str">
        <f>+IFERROR(INDEX(Sheet1!R:R,MATCH('Import Demurrage Detention'!$R1110,Sheet1!$A:$A,0),1),"")</f>
        <v/>
      </c>
      <c r="N1110" s="15" t="str">
        <f>+IFERROR(INDEX(Sheet1!S:S,MATCH('Import Demurrage Detention'!$R1110,Sheet1!$A:$A,0),1),"")</f>
        <v/>
      </c>
      <c r="O1110" s="15" t="str">
        <f>+IFERROR(INDEX(Sheet1!T:T,MATCH('Import Demurrage Detention'!$R1110,Sheet1!$A:$A,0),1),"")</f>
        <v/>
      </c>
      <c r="P1110" s="15" t="str">
        <f>+IFERROR(INDEX(Sheet1!U:U,MATCH('Import Demurrage Detention'!$R1110,Sheet1!$A:$A,0),1),"")</f>
        <v/>
      </c>
      <c r="Q1110" s="15" t="str">
        <f>+IFERROR(INDEX(Sheet1!V:V,MATCH('Import Demurrage Detention'!$R1110,Sheet1!$A:$A,0),1),"")</f>
        <v/>
      </c>
      <c r="R1110" s="12">
        <f t="shared" si="14"/>
        <v>1102</v>
      </c>
    </row>
    <row r="1111" spans="1:18">
      <c r="A1111" s="14" t="str">
        <f>+IFERROR(INDEX(Sheet1!$C:$C,MATCH('Import Demurrage Detention'!$R1111,Sheet1!$A:$A,0),1),"")</f>
        <v/>
      </c>
      <c r="B1111" s="14" t="str">
        <f>+IFERROR(INDEX(Sheet1!$F:$F,MATCH('Import Demurrage Detention'!$R1111,Sheet1!$A:$A,0),1),"")</f>
        <v/>
      </c>
      <c r="C1111" s="15" t="str">
        <f>+IFERROR(INDEX(Sheet1!$H:$H,MATCH('Import Demurrage Detention'!$R1111,Sheet1!$A:$A,0),1),"")</f>
        <v/>
      </c>
      <c r="D1111" s="15" t="str">
        <f>+IFERROR(INDEX(Sheet1!$I:$I,MATCH('Import Demurrage Detention'!$R1111,Sheet1!$A:$A,0),1),"")</f>
        <v/>
      </c>
      <c r="E1111" s="15" t="str">
        <f>+IFERROR(INDEX(Sheet1!J:J,MATCH('Import Demurrage Detention'!$R1111,Sheet1!$A:$A,0),1),"")</f>
        <v/>
      </c>
      <c r="F1111" s="15" t="str">
        <f>+IFERROR(INDEX(Sheet1!K:K,MATCH('Import Demurrage Detention'!$R1111,Sheet1!$A:$A,0),1),"")</f>
        <v/>
      </c>
      <c r="G1111" s="15" t="str">
        <f>+IFERROR(INDEX(Sheet1!L:L,MATCH('Import Demurrage Detention'!$R1111,Sheet1!$A:$A,0),1),"")</f>
        <v/>
      </c>
      <c r="H1111" s="15" t="str">
        <f>+IFERROR(INDEX(Sheet1!M:M,MATCH('Import Demurrage Detention'!$R1111,Sheet1!$A:$A,0),1),"")</f>
        <v/>
      </c>
      <c r="I1111" s="15" t="str">
        <f>+IFERROR(INDEX(Sheet1!N:N,MATCH('Import Demurrage Detention'!$R1111,Sheet1!$A:$A,0),1),"")</f>
        <v/>
      </c>
      <c r="J1111" s="15" t="str">
        <f>+IFERROR(INDEX(Sheet1!O:O,MATCH('Import Demurrage Detention'!$R1111,Sheet1!$A:$A,0),1),"")</f>
        <v/>
      </c>
      <c r="K1111" s="15" t="str">
        <f>+IFERROR(INDEX(Sheet1!P:P,MATCH('Import Demurrage Detention'!$R1111,Sheet1!$A:$A,0),1),"")</f>
        <v/>
      </c>
      <c r="L1111" s="15" t="str">
        <f>+IFERROR(INDEX(Sheet1!Q:Q,MATCH('Import Demurrage Detention'!$R1111,Sheet1!$A:$A,0),1),"")</f>
        <v/>
      </c>
      <c r="M1111" s="15" t="str">
        <f>+IFERROR(INDEX(Sheet1!R:R,MATCH('Import Demurrage Detention'!$R1111,Sheet1!$A:$A,0),1),"")</f>
        <v/>
      </c>
      <c r="N1111" s="15" t="str">
        <f>+IFERROR(INDEX(Sheet1!S:S,MATCH('Import Demurrage Detention'!$R1111,Sheet1!$A:$A,0),1),"")</f>
        <v/>
      </c>
      <c r="O1111" s="15" t="str">
        <f>+IFERROR(INDEX(Sheet1!T:T,MATCH('Import Demurrage Detention'!$R1111,Sheet1!$A:$A,0),1),"")</f>
        <v/>
      </c>
      <c r="P1111" s="15" t="str">
        <f>+IFERROR(INDEX(Sheet1!U:U,MATCH('Import Demurrage Detention'!$R1111,Sheet1!$A:$A,0),1),"")</f>
        <v/>
      </c>
      <c r="Q1111" s="15" t="str">
        <f>+IFERROR(INDEX(Sheet1!V:V,MATCH('Import Demurrage Detention'!$R1111,Sheet1!$A:$A,0),1),"")</f>
        <v/>
      </c>
      <c r="R1111" s="12">
        <f t="shared" si="14"/>
        <v>1103</v>
      </c>
    </row>
    <row r="1112" spans="1:18">
      <c r="A1112" s="14" t="str">
        <f>+IFERROR(INDEX(Sheet1!$C:$C,MATCH('Import Demurrage Detention'!$R1112,Sheet1!$A:$A,0),1),"")</f>
        <v/>
      </c>
      <c r="B1112" s="14" t="str">
        <f>+IFERROR(INDEX(Sheet1!$F:$F,MATCH('Import Demurrage Detention'!$R1112,Sheet1!$A:$A,0),1),"")</f>
        <v/>
      </c>
      <c r="C1112" s="15" t="str">
        <f>+IFERROR(INDEX(Sheet1!$H:$H,MATCH('Import Demurrage Detention'!$R1112,Sheet1!$A:$A,0),1),"")</f>
        <v/>
      </c>
      <c r="D1112" s="15" t="str">
        <f>+IFERROR(INDEX(Sheet1!$I:$I,MATCH('Import Demurrage Detention'!$R1112,Sheet1!$A:$A,0),1),"")</f>
        <v/>
      </c>
      <c r="E1112" s="15" t="str">
        <f>+IFERROR(INDEX(Sheet1!J:J,MATCH('Import Demurrage Detention'!$R1112,Sheet1!$A:$A,0),1),"")</f>
        <v/>
      </c>
      <c r="F1112" s="15" t="str">
        <f>+IFERROR(INDEX(Sheet1!K:K,MATCH('Import Demurrage Detention'!$R1112,Sheet1!$A:$A,0),1),"")</f>
        <v/>
      </c>
      <c r="G1112" s="15" t="str">
        <f>+IFERROR(INDEX(Sheet1!L:L,MATCH('Import Demurrage Detention'!$R1112,Sheet1!$A:$A,0),1),"")</f>
        <v/>
      </c>
      <c r="H1112" s="15" t="str">
        <f>+IFERROR(INDEX(Sheet1!M:M,MATCH('Import Demurrage Detention'!$R1112,Sheet1!$A:$A,0),1),"")</f>
        <v/>
      </c>
      <c r="I1112" s="15" t="str">
        <f>+IFERROR(INDEX(Sheet1!N:N,MATCH('Import Demurrage Detention'!$R1112,Sheet1!$A:$A,0),1),"")</f>
        <v/>
      </c>
      <c r="J1112" s="15" t="str">
        <f>+IFERROR(INDEX(Sheet1!O:O,MATCH('Import Demurrage Detention'!$R1112,Sheet1!$A:$A,0),1),"")</f>
        <v/>
      </c>
      <c r="K1112" s="15" t="str">
        <f>+IFERROR(INDEX(Sheet1!P:P,MATCH('Import Demurrage Detention'!$R1112,Sheet1!$A:$A,0),1),"")</f>
        <v/>
      </c>
      <c r="L1112" s="15" t="str">
        <f>+IFERROR(INDEX(Sheet1!Q:Q,MATCH('Import Demurrage Detention'!$R1112,Sheet1!$A:$A,0),1),"")</f>
        <v/>
      </c>
      <c r="M1112" s="15" t="str">
        <f>+IFERROR(INDEX(Sheet1!R:R,MATCH('Import Demurrage Detention'!$R1112,Sheet1!$A:$A,0),1),"")</f>
        <v/>
      </c>
      <c r="N1112" s="15" t="str">
        <f>+IFERROR(INDEX(Sheet1!S:S,MATCH('Import Demurrage Detention'!$R1112,Sheet1!$A:$A,0),1),"")</f>
        <v/>
      </c>
      <c r="O1112" s="15" t="str">
        <f>+IFERROR(INDEX(Sheet1!T:T,MATCH('Import Demurrage Detention'!$R1112,Sheet1!$A:$A,0),1),"")</f>
        <v/>
      </c>
      <c r="P1112" s="15" t="str">
        <f>+IFERROR(INDEX(Sheet1!U:U,MATCH('Import Demurrage Detention'!$R1112,Sheet1!$A:$A,0),1),"")</f>
        <v/>
      </c>
      <c r="Q1112" s="15" t="str">
        <f>+IFERROR(INDEX(Sheet1!V:V,MATCH('Import Demurrage Detention'!$R1112,Sheet1!$A:$A,0),1),"")</f>
        <v/>
      </c>
      <c r="R1112" s="12">
        <f t="shared" si="14"/>
        <v>1104</v>
      </c>
    </row>
    <row r="1113" spans="1:18">
      <c r="A1113" s="14" t="str">
        <f>+IFERROR(INDEX(Sheet1!$C:$C,MATCH('Import Demurrage Detention'!$R1113,Sheet1!$A:$A,0),1),"")</f>
        <v/>
      </c>
      <c r="B1113" s="14" t="str">
        <f>+IFERROR(INDEX(Sheet1!$F:$F,MATCH('Import Demurrage Detention'!$R1113,Sheet1!$A:$A,0),1),"")</f>
        <v/>
      </c>
      <c r="C1113" s="15" t="str">
        <f>+IFERROR(INDEX(Sheet1!$H:$H,MATCH('Import Demurrage Detention'!$R1113,Sheet1!$A:$A,0),1),"")</f>
        <v/>
      </c>
      <c r="D1113" s="15" t="str">
        <f>+IFERROR(INDEX(Sheet1!$I:$I,MATCH('Import Demurrage Detention'!$R1113,Sheet1!$A:$A,0),1),"")</f>
        <v/>
      </c>
      <c r="E1113" s="15" t="str">
        <f>+IFERROR(INDEX(Sheet1!J:J,MATCH('Import Demurrage Detention'!$R1113,Sheet1!$A:$A,0),1),"")</f>
        <v/>
      </c>
      <c r="F1113" s="15" t="str">
        <f>+IFERROR(INDEX(Sheet1!K:K,MATCH('Import Demurrage Detention'!$R1113,Sheet1!$A:$A,0),1),"")</f>
        <v/>
      </c>
      <c r="G1113" s="15" t="str">
        <f>+IFERROR(INDEX(Sheet1!L:L,MATCH('Import Demurrage Detention'!$R1113,Sheet1!$A:$A,0),1),"")</f>
        <v/>
      </c>
      <c r="H1113" s="15" t="str">
        <f>+IFERROR(INDEX(Sheet1!M:M,MATCH('Import Demurrage Detention'!$R1113,Sheet1!$A:$A,0),1),"")</f>
        <v/>
      </c>
      <c r="I1113" s="15" t="str">
        <f>+IFERROR(INDEX(Sheet1!N:N,MATCH('Import Demurrage Detention'!$R1113,Sheet1!$A:$A,0),1),"")</f>
        <v/>
      </c>
      <c r="J1113" s="15" t="str">
        <f>+IFERROR(INDEX(Sheet1!O:O,MATCH('Import Demurrage Detention'!$R1113,Sheet1!$A:$A,0),1),"")</f>
        <v/>
      </c>
      <c r="K1113" s="15" t="str">
        <f>+IFERROR(INDEX(Sheet1!P:P,MATCH('Import Demurrage Detention'!$R1113,Sheet1!$A:$A,0),1),"")</f>
        <v/>
      </c>
      <c r="L1113" s="15" t="str">
        <f>+IFERROR(INDEX(Sheet1!Q:Q,MATCH('Import Demurrage Detention'!$R1113,Sheet1!$A:$A,0),1),"")</f>
        <v/>
      </c>
      <c r="M1113" s="15" t="str">
        <f>+IFERROR(INDEX(Sheet1!R:R,MATCH('Import Demurrage Detention'!$R1113,Sheet1!$A:$A,0),1),"")</f>
        <v/>
      </c>
      <c r="N1113" s="15" t="str">
        <f>+IFERROR(INDEX(Sheet1!S:S,MATCH('Import Demurrage Detention'!$R1113,Sheet1!$A:$A,0),1),"")</f>
        <v/>
      </c>
      <c r="O1113" s="15" t="str">
        <f>+IFERROR(INDEX(Sheet1!T:T,MATCH('Import Demurrage Detention'!$R1113,Sheet1!$A:$A,0),1),"")</f>
        <v/>
      </c>
      <c r="P1113" s="15" t="str">
        <f>+IFERROR(INDEX(Sheet1!U:U,MATCH('Import Demurrage Detention'!$R1113,Sheet1!$A:$A,0),1),"")</f>
        <v/>
      </c>
      <c r="Q1113" s="15" t="str">
        <f>+IFERROR(INDEX(Sheet1!V:V,MATCH('Import Demurrage Detention'!$R1113,Sheet1!$A:$A,0),1),"")</f>
        <v/>
      </c>
      <c r="R1113" s="12">
        <f t="shared" si="14"/>
        <v>1105</v>
      </c>
    </row>
    <row r="1114" spans="1:18">
      <c r="A1114" s="14" t="str">
        <f>+IFERROR(INDEX(Sheet1!$C:$C,MATCH('Import Demurrage Detention'!$R1114,Sheet1!$A:$A,0),1),"")</f>
        <v/>
      </c>
      <c r="B1114" s="14" t="str">
        <f>+IFERROR(INDEX(Sheet1!$F:$F,MATCH('Import Demurrage Detention'!$R1114,Sheet1!$A:$A,0),1),"")</f>
        <v/>
      </c>
      <c r="C1114" s="15" t="str">
        <f>+IFERROR(INDEX(Sheet1!$H:$H,MATCH('Import Demurrage Detention'!$R1114,Sheet1!$A:$A,0),1),"")</f>
        <v/>
      </c>
      <c r="D1114" s="15" t="str">
        <f>+IFERROR(INDEX(Sheet1!$I:$I,MATCH('Import Demurrage Detention'!$R1114,Sheet1!$A:$A,0),1),"")</f>
        <v/>
      </c>
      <c r="E1114" s="15" t="str">
        <f>+IFERROR(INDEX(Sheet1!J:J,MATCH('Import Demurrage Detention'!$R1114,Sheet1!$A:$A,0),1),"")</f>
        <v/>
      </c>
      <c r="F1114" s="15" t="str">
        <f>+IFERROR(INDEX(Sheet1!K:K,MATCH('Import Demurrage Detention'!$R1114,Sheet1!$A:$A,0),1),"")</f>
        <v/>
      </c>
      <c r="G1114" s="15" t="str">
        <f>+IFERROR(INDEX(Sheet1!L:L,MATCH('Import Demurrage Detention'!$R1114,Sheet1!$A:$A,0),1),"")</f>
        <v/>
      </c>
      <c r="H1114" s="15" t="str">
        <f>+IFERROR(INDEX(Sheet1!M:M,MATCH('Import Demurrage Detention'!$R1114,Sheet1!$A:$A,0),1),"")</f>
        <v/>
      </c>
      <c r="I1114" s="15" t="str">
        <f>+IFERROR(INDEX(Sheet1!N:N,MATCH('Import Demurrage Detention'!$R1114,Sheet1!$A:$A,0),1),"")</f>
        <v/>
      </c>
      <c r="J1114" s="15" t="str">
        <f>+IFERROR(INDEX(Sheet1!O:O,MATCH('Import Demurrage Detention'!$R1114,Sheet1!$A:$A,0),1),"")</f>
        <v/>
      </c>
      <c r="K1114" s="15" t="str">
        <f>+IFERROR(INDEX(Sheet1!P:P,MATCH('Import Demurrage Detention'!$R1114,Sheet1!$A:$A,0),1),"")</f>
        <v/>
      </c>
      <c r="L1114" s="15" t="str">
        <f>+IFERROR(INDEX(Sheet1!Q:Q,MATCH('Import Demurrage Detention'!$R1114,Sheet1!$A:$A,0),1),"")</f>
        <v/>
      </c>
      <c r="M1114" s="15" t="str">
        <f>+IFERROR(INDEX(Sheet1!R:R,MATCH('Import Demurrage Detention'!$R1114,Sheet1!$A:$A,0),1),"")</f>
        <v/>
      </c>
      <c r="N1114" s="15" t="str">
        <f>+IFERROR(INDEX(Sheet1!S:S,MATCH('Import Demurrage Detention'!$R1114,Sheet1!$A:$A,0),1),"")</f>
        <v/>
      </c>
      <c r="O1114" s="15" t="str">
        <f>+IFERROR(INDEX(Sheet1!T:T,MATCH('Import Demurrage Detention'!$R1114,Sheet1!$A:$A,0),1),"")</f>
        <v/>
      </c>
      <c r="P1114" s="15" t="str">
        <f>+IFERROR(INDEX(Sheet1!U:U,MATCH('Import Demurrage Detention'!$R1114,Sheet1!$A:$A,0),1),"")</f>
        <v/>
      </c>
      <c r="Q1114" s="15" t="str">
        <f>+IFERROR(INDEX(Sheet1!V:V,MATCH('Import Demurrage Detention'!$R1114,Sheet1!$A:$A,0),1),"")</f>
        <v/>
      </c>
      <c r="R1114" s="12">
        <f t="shared" si="14"/>
        <v>1106</v>
      </c>
    </row>
    <row r="1115" spans="1:18">
      <c r="A1115" s="14" t="str">
        <f>+IFERROR(INDEX(Sheet1!$C:$C,MATCH('Import Demurrage Detention'!$R1115,Sheet1!$A:$A,0),1),"")</f>
        <v/>
      </c>
      <c r="B1115" s="14" t="str">
        <f>+IFERROR(INDEX(Sheet1!$F:$F,MATCH('Import Demurrage Detention'!$R1115,Sheet1!$A:$A,0),1),"")</f>
        <v/>
      </c>
      <c r="C1115" s="15" t="str">
        <f>+IFERROR(INDEX(Sheet1!$H:$H,MATCH('Import Demurrage Detention'!$R1115,Sheet1!$A:$A,0),1),"")</f>
        <v/>
      </c>
      <c r="D1115" s="15" t="str">
        <f>+IFERROR(INDEX(Sheet1!$I:$I,MATCH('Import Demurrage Detention'!$R1115,Sheet1!$A:$A,0),1),"")</f>
        <v/>
      </c>
      <c r="E1115" s="15" t="str">
        <f>+IFERROR(INDEX(Sheet1!J:J,MATCH('Import Demurrage Detention'!$R1115,Sheet1!$A:$A,0),1),"")</f>
        <v/>
      </c>
      <c r="F1115" s="15" t="str">
        <f>+IFERROR(INDEX(Sheet1!K:K,MATCH('Import Demurrage Detention'!$R1115,Sheet1!$A:$A,0),1),"")</f>
        <v/>
      </c>
      <c r="G1115" s="15" t="str">
        <f>+IFERROR(INDEX(Sheet1!L:L,MATCH('Import Demurrage Detention'!$R1115,Sheet1!$A:$A,0),1),"")</f>
        <v/>
      </c>
      <c r="H1115" s="15" t="str">
        <f>+IFERROR(INDEX(Sheet1!M:M,MATCH('Import Demurrage Detention'!$R1115,Sheet1!$A:$A,0),1),"")</f>
        <v/>
      </c>
      <c r="I1115" s="15" t="str">
        <f>+IFERROR(INDEX(Sheet1!N:N,MATCH('Import Demurrage Detention'!$R1115,Sheet1!$A:$A,0),1),"")</f>
        <v/>
      </c>
      <c r="J1115" s="15" t="str">
        <f>+IFERROR(INDEX(Sheet1!O:O,MATCH('Import Demurrage Detention'!$R1115,Sheet1!$A:$A,0),1),"")</f>
        <v/>
      </c>
      <c r="K1115" s="15" t="str">
        <f>+IFERROR(INDEX(Sheet1!P:P,MATCH('Import Demurrage Detention'!$R1115,Sheet1!$A:$A,0),1),"")</f>
        <v/>
      </c>
      <c r="L1115" s="15" t="str">
        <f>+IFERROR(INDEX(Sheet1!Q:Q,MATCH('Import Demurrage Detention'!$R1115,Sheet1!$A:$A,0),1),"")</f>
        <v/>
      </c>
      <c r="M1115" s="15" t="str">
        <f>+IFERROR(INDEX(Sheet1!R:R,MATCH('Import Demurrage Detention'!$R1115,Sheet1!$A:$A,0),1),"")</f>
        <v/>
      </c>
      <c r="N1115" s="15" t="str">
        <f>+IFERROR(INDEX(Sheet1!S:S,MATCH('Import Demurrage Detention'!$R1115,Sheet1!$A:$A,0),1),"")</f>
        <v/>
      </c>
      <c r="O1115" s="15" t="str">
        <f>+IFERROR(INDEX(Sheet1!T:T,MATCH('Import Demurrage Detention'!$R1115,Sheet1!$A:$A,0),1),"")</f>
        <v/>
      </c>
      <c r="P1115" s="15" t="str">
        <f>+IFERROR(INDEX(Sheet1!U:U,MATCH('Import Demurrage Detention'!$R1115,Sheet1!$A:$A,0),1),"")</f>
        <v/>
      </c>
      <c r="Q1115" s="15" t="str">
        <f>+IFERROR(INDEX(Sheet1!V:V,MATCH('Import Demurrage Detention'!$R1115,Sheet1!$A:$A,0),1),"")</f>
        <v/>
      </c>
      <c r="R1115" s="12">
        <f t="shared" si="14"/>
        <v>1107</v>
      </c>
    </row>
    <row r="1116" spans="1:18">
      <c r="A1116" s="14" t="str">
        <f>+IFERROR(INDEX(Sheet1!$C:$C,MATCH('Import Demurrage Detention'!$R1116,Sheet1!$A:$A,0),1),"")</f>
        <v/>
      </c>
      <c r="B1116" s="14" t="str">
        <f>+IFERROR(INDEX(Sheet1!$F:$F,MATCH('Import Demurrage Detention'!$R1116,Sheet1!$A:$A,0),1),"")</f>
        <v/>
      </c>
      <c r="C1116" s="15" t="str">
        <f>+IFERROR(INDEX(Sheet1!$H:$H,MATCH('Import Demurrage Detention'!$R1116,Sheet1!$A:$A,0),1),"")</f>
        <v/>
      </c>
      <c r="D1116" s="15" t="str">
        <f>+IFERROR(INDEX(Sheet1!$I:$I,MATCH('Import Demurrage Detention'!$R1116,Sheet1!$A:$A,0),1),"")</f>
        <v/>
      </c>
      <c r="E1116" s="15" t="str">
        <f>+IFERROR(INDEX(Sheet1!J:J,MATCH('Import Demurrage Detention'!$R1116,Sheet1!$A:$A,0),1),"")</f>
        <v/>
      </c>
      <c r="F1116" s="15" t="str">
        <f>+IFERROR(INDEX(Sheet1!K:K,MATCH('Import Demurrage Detention'!$R1116,Sheet1!$A:$A,0),1),"")</f>
        <v/>
      </c>
      <c r="G1116" s="15" t="str">
        <f>+IFERROR(INDEX(Sheet1!L:L,MATCH('Import Demurrage Detention'!$R1116,Sheet1!$A:$A,0),1),"")</f>
        <v/>
      </c>
      <c r="H1116" s="15" t="str">
        <f>+IFERROR(INDEX(Sheet1!M:M,MATCH('Import Demurrage Detention'!$R1116,Sheet1!$A:$A,0),1),"")</f>
        <v/>
      </c>
      <c r="I1116" s="15" t="str">
        <f>+IFERROR(INDEX(Sheet1!N:N,MATCH('Import Demurrage Detention'!$R1116,Sheet1!$A:$A,0),1),"")</f>
        <v/>
      </c>
      <c r="J1116" s="15" t="str">
        <f>+IFERROR(INDEX(Sheet1!O:O,MATCH('Import Demurrage Detention'!$R1116,Sheet1!$A:$A,0),1),"")</f>
        <v/>
      </c>
      <c r="K1116" s="15" t="str">
        <f>+IFERROR(INDEX(Sheet1!P:P,MATCH('Import Demurrage Detention'!$R1116,Sheet1!$A:$A,0),1),"")</f>
        <v/>
      </c>
      <c r="L1116" s="15" t="str">
        <f>+IFERROR(INDEX(Sheet1!Q:Q,MATCH('Import Demurrage Detention'!$R1116,Sheet1!$A:$A,0),1),"")</f>
        <v/>
      </c>
      <c r="M1116" s="15" t="str">
        <f>+IFERROR(INDEX(Sheet1!R:R,MATCH('Import Demurrage Detention'!$R1116,Sheet1!$A:$A,0),1),"")</f>
        <v/>
      </c>
      <c r="N1116" s="15" t="str">
        <f>+IFERROR(INDEX(Sheet1!S:S,MATCH('Import Demurrage Detention'!$R1116,Sheet1!$A:$A,0),1),"")</f>
        <v/>
      </c>
      <c r="O1116" s="15" t="str">
        <f>+IFERROR(INDEX(Sheet1!T:T,MATCH('Import Demurrage Detention'!$R1116,Sheet1!$A:$A,0),1),"")</f>
        <v/>
      </c>
      <c r="P1116" s="15" t="str">
        <f>+IFERROR(INDEX(Sheet1!U:U,MATCH('Import Demurrage Detention'!$R1116,Sheet1!$A:$A,0),1),"")</f>
        <v/>
      </c>
      <c r="Q1116" s="15" t="str">
        <f>+IFERROR(INDEX(Sheet1!V:V,MATCH('Import Demurrage Detention'!$R1116,Sheet1!$A:$A,0),1),"")</f>
        <v/>
      </c>
      <c r="R1116" s="12">
        <f t="shared" ref="R1116:R1179" si="15">+R1115+1</f>
        <v>1108</v>
      </c>
    </row>
    <row r="1117" spans="1:18">
      <c r="A1117" s="14" t="str">
        <f>+IFERROR(INDEX(Sheet1!$C:$C,MATCH('Import Demurrage Detention'!$R1117,Sheet1!$A:$A,0),1),"")</f>
        <v/>
      </c>
      <c r="B1117" s="14" t="str">
        <f>+IFERROR(INDEX(Sheet1!$F:$F,MATCH('Import Demurrage Detention'!$R1117,Sheet1!$A:$A,0),1),"")</f>
        <v/>
      </c>
      <c r="C1117" s="15" t="str">
        <f>+IFERROR(INDEX(Sheet1!$H:$H,MATCH('Import Demurrage Detention'!$R1117,Sheet1!$A:$A,0),1),"")</f>
        <v/>
      </c>
      <c r="D1117" s="15" t="str">
        <f>+IFERROR(INDEX(Sheet1!$I:$I,MATCH('Import Demurrage Detention'!$R1117,Sheet1!$A:$A,0),1),"")</f>
        <v/>
      </c>
      <c r="E1117" s="15" t="str">
        <f>+IFERROR(INDEX(Sheet1!J:J,MATCH('Import Demurrage Detention'!$R1117,Sheet1!$A:$A,0),1),"")</f>
        <v/>
      </c>
      <c r="F1117" s="15" t="str">
        <f>+IFERROR(INDEX(Sheet1!K:K,MATCH('Import Demurrage Detention'!$R1117,Sheet1!$A:$A,0),1),"")</f>
        <v/>
      </c>
      <c r="G1117" s="15" t="str">
        <f>+IFERROR(INDEX(Sheet1!L:L,MATCH('Import Demurrage Detention'!$R1117,Sheet1!$A:$A,0),1),"")</f>
        <v/>
      </c>
      <c r="H1117" s="15" t="str">
        <f>+IFERROR(INDEX(Sheet1!M:M,MATCH('Import Demurrage Detention'!$R1117,Sheet1!$A:$A,0),1),"")</f>
        <v/>
      </c>
      <c r="I1117" s="15" t="str">
        <f>+IFERROR(INDEX(Sheet1!N:N,MATCH('Import Demurrage Detention'!$R1117,Sheet1!$A:$A,0),1),"")</f>
        <v/>
      </c>
      <c r="J1117" s="15" t="str">
        <f>+IFERROR(INDEX(Sheet1!O:O,MATCH('Import Demurrage Detention'!$R1117,Sheet1!$A:$A,0),1),"")</f>
        <v/>
      </c>
      <c r="K1117" s="15" t="str">
        <f>+IFERROR(INDEX(Sheet1!P:P,MATCH('Import Demurrage Detention'!$R1117,Sheet1!$A:$A,0),1),"")</f>
        <v/>
      </c>
      <c r="L1117" s="15" t="str">
        <f>+IFERROR(INDEX(Sheet1!Q:Q,MATCH('Import Demurrage Detention'!$R1117,Sheet1!$A:$A,0),1),"")</f>
        <v/>
      </c>
      <c r="M1117" s="15" t="str">
        <f>+IFERROR(INDEX(Sheet1!R:R,MATCH('Import Demurrage Detention'!$R1117,Sheet1!$A:$A,0),1),"")</f>
        <v/>
      </c>
      <c r="N1117" s="15" t="str">
        <f>+IFERROR(INDEX(Sheet1!S:S,MATCH('Import Demurrage Detention'!$R1117,Sheet1!$A:$A,0),1),"")</f>
        <v/>
      </c>
      <c r="O1117" s="15" t="str">
        <f>+IFERROR(INDEX(Sheet1!T:T,MATCH('Import Demurrage Detention'!$R1117,Sheet1!$A:$A,0),1),"")</f>
        <v/>
      </c>
      <c r="P1117" s="15" t="str">
        <f>+IFERROR(INDEX(Sheet1!U:U,MATCH('Import Demurrage Detention'!$R1117,Sheet1!$A:$A,0),1),"")</f>
        <v/>
      </c>
      <c r="Q1117" s="15" t="str">
        <f>+IFERROR(INDEX(Sheet1!V:V,MATCH('Import Demurrage Detention'!$R1117,Sheet1!$A:$A,0),1),"")</f>
        <v/>
      </c>
      <c r="R1117" s="12">
        <f t="shared" si="15"/>
        <v>1109</v>
      </c>
    </row>
    <row r="1118" spans="1:18">
      <c r="A1118" s="14" t="str">
        <f>+IFERROR(INDEX(Sheet1!$C:$C,MATCH('Import Demurrage Detention'!$R1118,Sheet1!$A:$A,0),1),"")</f>
        <v/>
      </c>
      <c r="B1118" s="14" t="str">
        <f>+IFERROR(INDEX(Sheet1!$F:$F,MATCH('Import Demurrage Detention'!$R1118,Sheet1!$A:$A,0),1),"")</f>
        <v/>
      </c>
      <c r="C1118" s="15" t="str">
        <f>+IFERROR(INDEX(Sheet1!$H:$H,MATCH('Import Demurrage Detention'!$R1118,Sheet1!$A:$A,0),1),"")</f>
        <v/>
      </c>
      <c r="D1118" s="15" t="str">
        <f>+IFERROR(INDEX(Sheet1!$I:$I,MATCH('Import Demurrage Detention'!$R1118,Sheet1!$A:$A,0),1),"")</f>
        <v/>
      </c>
      <c r="E1118" s="15" t="str">
        <f>+IFERROR(INDEX(Sheet1!J:J,MATCH('Import Demurrage Detention'!$R1118,Sheet1!$A:$A,0),1),"")</f>
        <v/>
      </c>
      <c r="F1118" s="15" t="str">
        <f>+IFERROR(INDEX(Sheet1!K:K,MATCH('Import Demurrage Detention'!$R1118,Sheet1!$A:$A,0),1),"")</f>
        <v/>
      </c>
      <c r="G1118" s="15" t="str">
        <f>+IFERROR(INDEX(Sheet1!L:L,MATCH('Import Demurrage Detention'!$R1118,Sheet1!$A:$A,0),1),"")</f>
        <v/>
      </c>
      <c r="H1118" s="15" t="str">
        <f>+IFERROR(INDEX(Sheet1!M:M,MATCH('Import Demurrage Detention'!$R1118,Sheet1!$A:$A,0),1),"")</f>
        <v/>
      </c>
      <c r="I1118" s="15" t="str">
        <f>+IFERROR(INDEX(Sheet1!N:N,MATCH('Import Demurrage Detention'!$R1118,Sheet1!$A:$A,0),1),"")</f>
        <v/>
      </c>
      <c r="J1118" s="15" t="str">
        <f>+IFERROR(INDEX(Sheet1!O:O,MATCH('Import Demurrage Detention'!$R1118,Sheet1!$A:$A,0),1),"")</f>
        <v/>
      </c>
      <c r="K1118" s="15" t="str">
        <f>+IFERROR(INDEX(Sheet1!P:P,MATCH('Import Demurrage Detention'!$R1118,Sheet1!$A:$A,0),1),"")</f>
        <v/>
      </c>
      <c r="L1118" s="15" t="str">
        <f>+IFERROR(INDEX(Sheet1!Q:Q,MATCH('Import Demurrage Detention'!$R1118,Sheet1!$A:$A,0),1),"")</f>
        <v/>
      </c>
      <c r="M1118" s="15" t="str">
        <f>+IFERROR(INDEX(Sheet1!R:R,MATCH('Import Demurrage Detention'!$R1118,Sheet1!$A:$A,0),1),"")</f>
        <v/>
      </c>
      <c r="N1118" s="15" t="str">
        <f>+IFERROR(INDEX(Sheet1!S:S,MATCH('Import Demurrage Detention'!$R1118,Sheet1!$A:$A,0),1),"")</f>
        <v/>
      </c>
      <c r="O1118" s="15" t="str">
        <f>+IFERROR(INDEX(Sheet1!T:T,MATCH('Import Demurrage Detention'!$R1118,Sheet1!$A:$A,0),1),"")</f>
        <v/>
      </c>
      <c r="P1118" s="15" t="str">
        <f>+IFERROR(INDEX(Sheet1!U:U,MATCH('Import Demurrage Detention'!$R1118,Sheet1!$A:$A,0),1),"")</f>
        <v/>
      </c>
      <c r="Q1118" s="15" t="str">
        <f>+IFERROR(INDEX(Sheet1!V:V,MATCH('Import Demurrage Detention'!$R1118,Sheet1!$A:$A,0),1),"")</f>
        <v/>
      </c>
      <c r="R1118" s="12">
        <f t="shared" si="15"/>
        <v>1110</v>
      </c>
    </row>
    <row r="1119" spans="1:18">
      <c r="A1119" s="14" t="str">
        <f>+IFERROR(INDEX(Sheet1!$C:$C,MATCH('Import Demurrage Detention'!$R1119,Sheet1!$A:$A,0),1),"")</f>
        <v/>
      </c>
      <c r="B1119" s="14" t="str">
        <f>+IFERROR(INDEX(Sheet1!$F:$F,MATCH('Import Demurrage Detention'!$R1119,Sheet1!$A:$A,0),1),"")</f>
        <v/>
      </c>
      <c r="C1119" s="15" t="str">
        <f>+IFERROR(INDEX(Sheet1!$H:$H,MATCH('Import Demurrage Detention'!$R1119,Sheet1!$A:$A,0),1),"")</f>
        <v/>
      </c>
      <c r="D1119" s="15" t="str">
        <f>+IFERROR(INDEX(Sheet1!$I:$I,MATCH('Import Demurrage Detention'!$R1119,Sheet1!$A:$A,0),1),"")</f>
        <v/>
      </c>
      <c r="E1119" s="15" t="str">
        <f>+IFERROR(INDEX(Sheet1!J:J,MATCH('Import Demurrage Detention'!$R1119,Sheet1!$A:$A,0),1),"")</f>
        <v/>
      </c>
      <c r="F1119" s="15" t="str">
        <f>+IFERROR(INDEX(Sheet1!K:K,MATCH('Import Demurrage Detention'!$R1119,Sheet1!$A:$A,0),1),"")</f>
        <v/>
      </c>
      <c r="G1119" s="15" t="str">
        <f>+IFERROR(INDEX(Sheet1!L:L,MATCH('Import Demurrage Detention'!$R1119,Sheet1!$A:$A,0),1),"")</f>
        <v/>
      </c>
      <c r="H1119" s="15" t="str">
        <f>+IFERROR(INDEX(Sheet1!M:M,MATCH('Import Demurrage Detention'!$R1119,Sheet1!$A:$A,0),1),"")</f>
        <v/>
      </c>
      <c r="I1119" s="15" t="str">
        <f>+IFERROR(INDEX(Sheet1!N:N,MATCH('Import Demurrage Detention'!$R1119,Sheet1!$A:$A,0),1),"")</f>
        <v/>
      </c>
      <c r="J1119" s="15" t="str">
        <f>+IFERROR(INDEX(Sheet1!O:O,MATCH('Import Demurrage Detention'!$R1119,Sheet1!$A:$A,0),1),"")</f>
        <v/>
      </c>
      <c r="K1119" s="15" t="str">
        <f>+IFERROR(INDEX(Sheet1!P:P,MATCH('Import Demurrage Detention'!$R1119,Sheet1!$A:$A,0),1),"")</f>
        <v/>
      </c>
      <c r="L1119" s="15" t="str">
        <f>+IFERROR(INDEX(Sheet1!Q:Q,MATCH('Import Demurrage Detention'!$R1119,Sheet1!$A:$A,0),1),"")</f>
        <v/>
      </c>
      <c r="M1119" s="15" t="str">
        <f>+IFERROR(INDEX(Sheet1!R:R,MATCH('Import Demurrage Detention'!$R1119,Sheet1!$A:$A,0),1),"")</f>
        <v/>
      </c>
      <c r="N1119" s="15" t="str">
        <f>+IFERROR(INDEX(Sheet1!S:S,MATCH('Import Demurrage Detention'!$R1119,Sheet1!$A:$A,0),1),"")</f>
        <v/>
      </c>
      <c r="O1119" s="15" t="str">
        <f>+IFERROR(INDEX(Sheet1!T:T,MATCH('Import Demurrage Detention'!$R1119,Sheet1!$A:$A,0),1),"")</f>
        <v/>
      </c>
      <c r="P1119" s="15" t="str">
        <f>+IFERROR(INDEX(Sheet1!U:U,MATCH('Import Demurrage Detention'!$R1119,Sheet1!$A:$A,0),1),"")</f>
        <v/>
      </c>
      <c r="Q1119" s="15" t="str">
        <f>+IFERROR(INDEX(Sheet1!V:V,MATCH('Import Demurrage Detention'!$R1119,Sheet1!$A:$A,0),1),"")</f>
        <v/>
      </c>
      <c r="R1119" s="12">
        <f t="shared" si="15"/>
        <v>1111</v>
      </c>
    </row>
    <row r="1120" spans="1:18">
      <c r="A1120" s="14" t="str">
        <f>+IFERROR(INDEX(Sheet1!$C:$C,MATCH('Import Demurrage Detention'!$R1120,Sheet1!$A:$A,0),1),"")</f>
        <v/>
      </c>
      <c r="B1120" s="14" t="str">
        <f>+IFERROR(INDEX(Sheet1!$F:$F,MATCH('Import Demurrage Detention'!$R1120,Sheet1!$A:$A,0),1),"")</f>
        <v/>
      </c>
      <c r="C1120" s="15" t="str">
        <f>+IFERROR(INDEX(Sheet1!$H:$H,MATCH('Import Demurrage Detention'!$R1120,Sheet1!$A:$A,0),1),"")</f>
        <v/>
      </c>
      <c r="D1120" s="15" t="str">
        <f>+IFERROR(INDEX(Sheet1!$I:$I,MATCH('Import Demurrage Detention'!$R1120,Sheet1!$A:$A,0),1),"")</f>
        <v/>
      </c>
      <c r="E1120" s="15" t="str">
        <f>+IFERROR(INDEX(Sheet1!J:J,MATCH('Import Demurrage Detention'!$R1120,Sheet1!$A:$A,0),1),"")</f>
        <v/>
      </c>
      <c r="F1120" s="15" t="str">
        <f>+IFERROR(INDEX(Sheet1!K:K,MATCH('Import Demurrage Detention'!$R1120,Sheet1!$A:$A,0),1),"")</f>
        <v/>
      </c>
      <c r="G1120" s="15" t="str">
        <f>+IFERROR(INDEX(Sheet1!L:L,MATCH('Import Demurrage Detention'!$R1120,Sheet1!$A:$A,0),1),"")</f>
        <v/>
      </c>
      <c r="H1120" s="15" t="str">
        <f>+IFERROR(INDEX(Sheet1!M:M,MATCH('Import Demurrage Detention'!$R1120,Sheet1!$A:$A,0),1),"")</f>
        <v/>
      </c>
      <c r="I1120" s="15" t="str">
        <f>+IFERROR(INDEX(Sheet1!N:N,MATCH('Import Demurrage Detention'!$R1120,Sheet1!$A:$A,0),1),"")</f>
        <v/>
      </c>
      <c r="J1120" s="15" t="str">
        <f>+IFERROR(INDEX(Sheet1!O:O,MATCH('Import Demurrage Detention'!$R1120,Sheet1!$A:$A,0),1),"")</f>
        <v/>
      </c>
      <c r="K1120" s="15" t="str">
        <f>+IFERROR(INDEX(Sheet1!P:P,MATCH('Import Demurrage Detention'!$R1120,Sheet1!$A:$A,0),1),"")</f>
        <v/>
      </c>
      <c r="L1120" s="15" t="str">
        <f>+IFERROR(INDEX(Sheet1!Q:Q,MATCH('Import Demurrage Detention'!$R1120,Sheet1!$A:$A,0),1),"")</f>
        <v/>
      </c>
      <c r="M1120" s="15" t="str">
        <f>+IFERROR(INDEX(Sheet1!R:R,MATCH('Import Demurrage Detention'!$R1120,Sheet1!$A:$A,0),1),"")</f>
        <v/>
      </c>
      <c r="N1120" s="15" t="str">
        <f>+IFERROR(INDEX(Sheet1!S:S,MATCH('Import Demurrage Detention'!$R1120,Sheet1!$A:$A,0),1),"")</f>
        <v/>
      </c>
      <c r="O1120" s="15" t="str">
        <f>+IFERROR(INDEX(Sheet1!T:T,MATCH('Import Demurrage Detention'!$R1120,Sheet1!$A:$A,0),1),"")</f>
        <v/>
      </c>
      <c r="P1120" s="15" t="str">
        <f>+IFERROR(INDEX(Sheet1!U:U,MATCH('Import Demurrage Detention'!$R1120,Sheet1!$A:$A,0),1),"")</f>
        <v/>
      </c>
      <c r="Q1120" s="15" t="str">
        <f>+IFERROR(INDEX(Sheet1!V:V,MATCH('Import Demurrage Detention'!$R1120,Sheet1!$A:$A,0),1),"")</f>
        <v/>
      </c>
      <c r="R1120" s="12">
        <f t="shared" si="15"/>
        <v>1112</v>
      </c>
    </row>
    <row r="1121" spans="1:18">
      <c r="A1121" s="14" t="str">
        <f>+IFERROR(INDEX(Sheet1!$C:$C,MATCH('Import Demurrage Detention'!$R1121,Sheet1!$A:$A,0),1),"")</f>
        <v/>
      </c>
      <c r="B1121" s="14" t="str">
        <f>+IFERROR(INDEX(Sheet1!$F:$F,MATCH('Import Demurrage Detention'!$R1121,Sheet1!$A:$A,0),1),"")</f>
        <v/>
      </c>
      <c r="C1121" s="15" t="str">
        <f>+IFERROR(INDEX(Sheet1!$H:$H,MATCH('Import Demurrage Detention'!$R1121,Sheet1!$A:$A,0),1),"")</f>
        <v/>
      </c>
      <c r="D1121" s="15" t="str">
        <f>+IFERROR(INDEX(Sheet1!$I:$I,MATCH('Import Demurrage Detention'!$R1121,Sheet1!$A:$A,0),1),"")</f>
        <v/>
      </c>
      <c r="E1121" s="15" t="str">
        <f>+IFERROR(INDEX(Sheet1!J:J,MATCH('Import Demurrage Detention'!$R1121,Sheet1!$A:$A,0),1),"")</f>
        <v/>
      </c>
      <c r="F1121" s="15" t="str">
        <f>+IFERROR(INDEX(Sheet1!K:K,MATCH('Import Demurrage Detention'!$R1121,Sheet1!$A:$A,0),1),"")</f>
        <v/>
      </c>
      <c r="G1121" s="15" t="str">
        <f>+IFERROR(INDEX(Sheet1!L:L,MATCH('Import Demurrage Detention'!$R1121,Sheet1!$A:$A,0),1),"")</f>
        <v/>
      </c>
      <c r="H1121" s="15" t="str">
        <f>+IFERROR(INDEX(Sheet1!M:M,MATCH('Import Demurrage Detention'!$R1121,Sheet1!$A:$A,0),1),"")</f>
        <v/>
      </c>
      <c r="I1121" s="15" t="str">
        <f>+IFERROR(INDEX(Sheet1!N:N,MATCH('Import Demurrage Detention'!$R1121,Sheet1!$A:$A,0),1),"")</f>
        <v/>
      </c>
      <c r="J1121" s="15" t="str">
        <f>+IFERROR(INDEX(Sheet1!O:O,MATCH('Import Demurrage Detention'!$R1121,Sheet1!$A:$A,0),1),"")</f>
        <v/>
      </c>
      <c r="K1121" s="15" t="str">
        <f>+IFERROR(INDEX(Sheet1!P:P,MATCH('Import Demurrage Detention'!$R1121,Sheet1!$A:$A,0),1),"")</f>
        <v/>
      </c>
      <c r="L1121" s="15" t="str">
        <f>+IFERROR(INDEX(Sheet1!Q:Q,MATCH('Import Demurrage Detention'!$R1121,Sheet1!$A:$A,0),1),"")</f>
        <v/>
      </c>
      <c r="M1121" s="15" t="str">
        <f>+IFERROR(INDEX(Sheet1!R:R,MATCH('Import Demurrage Detention'!$R1121,Sheet1!$A:$A,0),1),"")</f>
        <v/>
      </c>
      <c r="N1121" s="15" t="str">
        <f>+IFERROR(INDEX(Sheet1!S:S,MATCH('Import Demurrage Detention'!$R1121,Sheet1!$A:$A,0),1),"")</f>
        <v/>
      </c>
      <c r="O1121" s="15" t="str">
        <f>+IFERROR(INDEX(Sheet1!T:T,MATCH('Import Demurrage Detention'!$R1121,Sheet1!$A:$A,0),1),"")</f>
        <v/>
      </c>
      <c r="P1121" s="15" t="str">
        <f>+IFERROR(INDEX(Sheet1!U:U,MATCH('Import Demurrage Detention'!$R1121,Sheet1!$A:$A,0),1),"")</f>
        <v/>
      </c>
      <c r="Q1121" s="15" t="str">
        <f>+IFERROR(INDEX(Sheet1!V:V,MATCH('Import Demurrage Detention'!$R1121,Sheet1!$A:$A,0),1),"")</f>
        <v/>
      </c>
      <c r="R1121" s="12">
        <f t="shared" si="15"/>
        <v>1113</v>
      </c>
    </row>
    <row r="1122" spans="1:18">
      <c r="A1122" s="14" t="str">
        <f>+IFERROR(INDEX(Sheet1!$C:$C,MATCH('Import Demurrage Detention'!$R1122,Sheet1!$A:$A,0),1),"")</f>
        <v/>
      </c>
      <c r="B1122" s="14" t="str">
        <f>+IFERROR(INDEX(Sheet1!$F:$F,MATCH('Import Demurrage Detention'!$R1122,Sheet1!$A:$A,0),1),"")</f>
        <v/>
      </c>
      <c r="C1122" s="15" t="str">
        <f>+IFERROR(INDEX(Sheet1!$H:$H,MATCH('Import Demurrage Detention'!$R1122,Sheet1!$A:$A,0),1),"")</f>
        <v/>
      </c>
      <c r="D1122" s="15" t="str">
        <f>+IFERROR(INDEX(Sheet1!$I:$I,MATCH('Import Demurrage Detention'!$R1122,Sheet1!$A:$A,0),1),"")</f>
        <v/>
      </c>
      <c r="E1122" s="15" t="str">
        <f>+IFERROR(INDEX(Sheet1!J:J,MATCH('Import Demurrage Detention'!$R1122,Sheet1!$A:$A,0),1),"")</f>
        <v/>
      </c>
      <c r="F1122" s="15" t="str">
        <f>+IFERROR(INDEX(Sheet1!K:K,MATCH('Import Demurrage Detention'!$R1122,Sheet1!$A:$A,0),1),"")</f>
        <v/>
      </c>
      <c r="G1122" s="15" t="str">
        <f>+IFERROR(INDEX(Sheet1!L:L,MATCH('Import Demurrage Detention'!$R1122,Sheet1!$A:$A,0),1),"")</f>
        <v/>
      </c>
      <c r="H1122" s="15" t="str">
        <f>+IFERROR(INDEX(Sheet1!M:M,MATCH('Import Demurrage Detention'!$R1122,Sheet1!$A:$A,0),1),"")</f>
        <v/>
      </c>
      <c r="I1122" s="15" t="str">
        <f>+IFERROR(INDEX(Sheet1!N:N,MATCH('Import Demurrage Detention'!$R1122,Sheet1!$A:$A,0),1),"")</f>
        <v/>
      </c>
      <c r="J1122" s="15" t="str">
        <f>+IFERROR(INDEX(Sheet1!O:O,MATCH('Import Demurrage Detention'!$R1122,Sheet1!$A:$A,0),1),"")</f>
        <v/>
      </c>
      <c r="K1122" s="15" t="str">
        <f>+IFERROR(INDEX(Sheet1!P:P,MATCH('Import Demurrage Detention'!$R1122,Sheet1!$A:$A,0),1),"")</f>
        <v/>
      </c>
      <c r="L1122" s="15" t="str">
        <f>+IFERROR(INDEX(Sheet1!Q:Q,MATCH('Import Demurrage Detention'!$R1122,Sheet1!$A:$A,0),1),"")</f>
        <v/>
      </c>
      <c r="M1122" s="15" t="str">
        <f>+IFERROR(INDEX(Sheet1!R:R,MATCH('Import Demurrage Detention'!$R1122,Sheet1!$A:$A,0),1),"")</f>
        <v/>
      </c>
      <c r="N1122" s="15" t="str">
        <f>+IFERROR(INDEX(Sheet1!S:S,MATCH('Import Demurrage Detention'!$R1122,Sheet1!$A:$A,0),1),"")</f>
        <v/>
      </c>
      <c r="O1122" s="15" t="str">
        <f>+IFERROR(INDEX(Sheet1!T:T,MATCH('Import Demurrage Detention'!$R1122,Sheet1!$A:$A,0),1),"")</f>
        <v/>
      </c>
      <c r="P1122" s="15" t="str">
        <f>+IFERROR(INDEX(Sheet1!U:U,MATCH('Import Demurrage Detention'!$R1122,Sheet1!$A:$A,0),1),"")</f>
        <v/>
      </c>
      <c r="Q1122" s="15" t="str">
        <f>+IFERROR(INDEX(Sheet1!V:V,MATCH('Import Demurrage Detention'!$R1122,Sheet1!$A:$A,0),1),"")</f>
        <v/>
      </c>
      <c r="R1122" s="12">
        <f t="shared" si="15"/>
        <v>1114</v>
      </c>
    </row>
    <row r="1123" spans="1:18">
      <c r="A1123" s="14" t="str">
        <f>+IFERROR(INDEX(Sheet1!$C:$C,MATCH('Import Demurrage Detention'!$R1123,Sheet1!$A:$A,0),1),"")</f>
        <v/>
      </c>
      <c r="B1123" s="14" t="str">
        <f>+IFERROR(INDEX(Sheet1!$F:$F,MATCH('Import Demurrage Detention'!$R1123,Sheet1!$A:$A,0),1),"")</f>
        <v/>
      </c>
      <c r="C1123" s="15" t="str">
        <f>+IFERROR(INDEX(Sheet1!$H:$H,MATCH('Import Demurrage Detention'!$R1123,Sheet1!$A:$A,0),1),"")</f>
        <v/>
      </c>
      <c r="D1123" s="15" t="str">
        <f>+IFERROR(INDEX(Sheet1!$I:$I,MATCH('Import Demurrage Detention'!$R1123,Sheet1!$A:$A,0),1),"")</f>
        <v/>
      </c>
      <c r="E1123" s="15" t="str">
        <f>+IFERROR(INDEX(Sheet1!J:J,MATCH('Import Demurrage Detention'!$R1123,Sheet1!$A:$A,0),1),"")</f>
        <v/>
      </c>
      <c r="F1123" s="15" t="str">
        <f>+IFERROR(INDEX(Sheet1!K:K,MATCH('Import Demurrage Detention'!$R1123,Sheet1!$A:$A,0),1),"")</f>
        <v/>
      </c>
      <c r="G1123" s="15" t="str">
        <f>+IFERROR(INDEX(Sheet1!L:L,MATCH('Import Demurrage Detention'!$R1123,Sheet1!$A:$A,0),1),"")</f>
        <v/>
      </c>
      <c r="H1123" s="15" t="str">
        <f>+IFERROR(INDEX(Sheet1!M:M,MATCH('Import Demurrage Detention'!$R1123,Sheet1!$A:$A,0),1),"")</f>
        <v/>
      </c>
      <c r="I1123" s="15" t="str">
        <f>+IFERROR(INDEX(Sheet1!N:N,MATCH('Import Demurrage Detention'!$R1123,Sheet1!$A:$A,0),1),"")</f>
        <v/>
      </c>
      <c r="J1123" s="15" t="str">
        <f>+IFERROR(INDEX(Sheet1!O:O,MATCH('Import Demurrage Detention'!$R1123,Sheet1!$A:$A,0),1),"")</f>
        <v/>
      </c>
      <c r="K1123" s="15" t="str">
        <f>+IFERROR(INDEX(Sheet1!P:P,MATCH('Import Demurrage Detention'!$R1123,Sheet1!$A:$A,0),1),"")</f>
        <v/>
      </c>
      <c r="L1123" s="15" t="str">
        <f>+IFERROR(INDEX(Sheet1!Q:Q,MATCH('Import Demurrage Detention'!$R1123,Sheet1!$A:$A,0),1),"")</f>
        <v/>
      </c>
      <c r="M1123" s="15" t="str">
        <f>+IFERROR(INDEX(Sheet1!R:R,MATCH('Import Demurrage Detention'!$R1123,Sheet1!$A:$A,0),1),"")</f>
        <v/>
      </c>
      <c r="N1123" s="15" t="str">
        <f>+IFERROR(INDEX(Sheet1!S:S,MATCH('Import Demurrage Detention'!$R1123,Sheet1!$A:$A,0),1),"")</f>
        <v/>
      </c>
      <c r="O1123" s="15" t="str">
        <f>+IFERROR(INDEX(Sheet1!T:T,MATCH('Import Demurrage Detention'!$R1123,Sheet1!$A:$A,0),1),"")</f>
        <v/>
      </c>
      <c r="P1123" s="15" t="str">
        <f>+IFERROR(INDEX(Sheet1!U:U,MATCH('Import Demurrage Detention'!$R1123,Sheet1!$A:$A,0),1),"")</f>
        <v/>
      </c>
      <c r="Q1123" s="15" t="str">
        <f>+IFERROR(INDEX(Sheet1!V:V,MATCH('Import Demurrage Detention'!$R1123,Sheet1!$A:$A,0),1),"")</f>
        <v/>
      </c>
      <c r="R1123" s="12">
        <f t="shared" si="15"/>
        <v>1115</v>
      </c>
    </row>
    <row r="1124" spans="1:18">
      <c r="A1124" s="14" t="str">
        <f>+IFERROR(INDEX(Sheet1!$C:$C,MATCH('Import Demurrage Detention'!$R1124,Sheet1!$A:$A,0),1),"")</f>
        <v/>
      </c>
      <c r="B1124" s="14" t="str">
        <f>+IFERROR(INDEX(Sheet1!$F:$F,MATCH('Import Demurrage Detention'!$R1124,Sheet1!$A:$A,0),1),"")</f>
        <v/>
      </c>
      <c r="C1124" s="15" t="str">
        <f>+IFERROR(INDEX(Sheet1!$H:$H,MATCH('Import Demurrage Detention'!$R1124,Sheet1!$A:$A,0),1),"")</f>
        <v/>
      </c>
      <c r="D1124" s="15" t="str">
        <f>+IFERROR(INDEX(Sheet1!$I:$I,MATCH('Import Demurrage Detention'!$R1124,Sheet1!$A:$A,0),1),"")</f>
        <v/>
      </c>
      <c r="E1124" s="15" t="str">
        <f>+IFERROR(INDEX(Sheet1!J:J,MATCH('Import Demurrage Detention'!$R1124,Sheet1!$A:$A,0),1),"")</f>
        <v/>
      </c>
      <c r="F1124" s="15" t="str">
        <f>+IFERROR(INDEX(Sheet1!K:K,MATCH('Import Demurrage Detention'!$R1124,Sheet1!$A:$A,0),1),"")</f>
        <v/>
      </c>
      <c r="G1124" s="15" t="str">
        <f>+IFERROR(INDEX(Sheet1!L:L,MATCH('Import Demurrage Detention'!$R1124,Sheet1!$A:$A,0),1),"")</f>
        <v/>
      </c>
      <c r="H1124" s="15" t="str">
        <f>+IFERROR(INDEX(Sheet1!M:M,MATCH('Import Demurrage Detention'!$R1124,Sheet1!$A:$A,0),1),"")</f>
        <v/>
      </c>
      <c r="I1124" s="15" t="str">
        <f>+IFERROR(INDEX(Sheet1!N:N,MATCH('Import Demurrage Detention'!$R1124,Sheet1!$A:$A,0),1),"")</f>
        <v/>
      </c>
      <c r="J1124" s="15" t="str">
        <f>+IFERROR(INDEX(Sheet1!O:O,MATCH('Import Demurrage Detention'!$R1124,Sheet1!$A:$A,0),1),"")</f>
        <v/>
      </c>
      <c r="K1124" s="15" t="str">
        <f>+IFERROR(INDEX(Sheet1!P:P,MATCH('Import Demurrage Detention'!$R1124,Sheet1!$A:$A,0),1),"")</f>
        <v/>
      </c>
      <c r="L1124" s="15" t="str">
        <f>+IFERROR(INDEX(Sheet1!Q:Q,MATCH('Import Demurrage Detention'!$R1124,Sheet1!$A:$A,0),1),"")</f>
        <v/>
      </c>
      <c r="M1124" s="15" t="str">
        <f>+IFERROR(INDEX(Sheet1!R:R,MATCH('Import Demurrage Detention'!$R1124,Sheet1!$A:$A,0),1),"")</f>
        <v/>
      </c>
      <c r="N1124" s="15" t="str">
        <f>+IFERROR(INDEX(Sheet1!S:S,MATCH('Import Demurrage Detention'!$R1124,Sheet1!$A:$A,0),1),"")</f>
        <v/>
      </c>
      <c r="O1124" s="15" t="str">
        <f>+IFERROR(INDEX(Sheet1!T:T,MATCH('Import Demurrage Detention'!$R1124,Sheet1!$A:$A,0),1),"")</f>
        <v/>
      </c>
      <c r="P1124" s="15" t="str">
        <f>+IFERROR(INDEX(Sheet1!U:U,MATCH('Import Demurrage Detention'!$R1124,Sheet1!$A:$A,0),1),"")</f>
        <v/>
      </c>
      <c r="Q1124" s="15" t="str">
        <f>+IFERROR(INDEX(Sheet1!V:V,MATCH('Import Demurrage Detention'!$R1124,Sheet1!$A:$A,0),1),"")</f>
        <v/>
      </c>
      <c r="R1124" s="12">
        <f t="shared" si="15"/>
        <v>1116</v>
      </c>
    </row>
    <row r="1125" spans="1:18">
      <c r="A1125" s="14" t="str">
        <f>+IFERROR(INDEX(Sheet1!$C:$C,MATCH('Import Demurrage Detention'!$R1125,Sheet1!$A:$A,0),1),"")</f>
        <v/>
      </c>
      <c r="B1125" s="14" t="str">
        <f>+IFERROR(INDEX(Sheet1!$F:$F,MATCH('Import Demurrage Detention'!$R1125,Sheet1!$A:$A,0),1),"")</f>
        <v/>
      </c>
      <c r="C1125" s="15" t="str">
        <f>+IFERROR(INDEX(Sheet1!$H:$H,MATCH('Import Demurrage Detention'!$R1125,Sheet1!$A:$A,0),1),"")</f>
        <v/>
      </c>
      <c r="D1125" s="15" t="str">
        <f>+IFERROR(INDEX(Sheet1!$I:$I,MATCH('Import Demurrage Detention'!$R1125,Sheet1!$A:$A,0),1),"")</f>
        <v/>
      </c>
      <c r="E1125" s="15" t="str">
        <f>+IFERROR(INDEX(Sheet1!J:J,MATCH('Import Demurrage Detention'!$R1125,Sheet1!$A:$A,0),1),"")</f>
        <v/>
      </c>
      <c r="F1125" s="15" t="str">
        <f>+IFERROR(INDEX(Sheet1!K:K,MATCH('Import Demurrage Detention'!$R1125,Sheet1!$A:$A,0),1),"")</f>
        <v/>
      </c>
      <c r="G1125" s="15" t="str">
        <f>+IFERROR(INDEX(Sheet1!L:L,MATCH('Import Demurrage Detention'!$R1125,Sheet1!$A:$A,0),1),"")</f>
        <v/>
      </c>
      <c r="H1125" s="15" t="str">
        <f>+IFERROR(INDEX(Sheet1!M:M,MATCH('Import Demurrage Detention'!$R1125,Sheet1!$A:$A,0),1),"")</f>
        <v/>
      </c>
      <c r="I1125" s="15" t="str">
        <f>+IFERROR(INDEX(Sheet1!N:N,MATCH('Import Demurrage Detention'!$R1125,Sheet1!$A:$A,0),1),"")</f>
        <v/>
      </c>
      <c r="J1125" s="15" t="str">
        <f>+IFERROR(INDEX(Sheet1!O:O,MATCH('Import Demurrage Detention'!$R1125,Sheet1!$A:$A,0),1),"")</f>
        <v/>
      </c>
      <c r="K1125" s="15" t="str">
        <f>+IFERROR(INDEX(Sheet1!P:P,MATCH('Import Demurrage Detention'!$R1125,Sheet1!$A:$A,0),1),"")</f>
        <v/>
      </c>
      <c r="L1125" s="15" t="str">
        <f>+IFERROR(INDEX(Sheet1!Q:Q,MATCH('Import Demurrage Detention'!$R1125,Sheet1!$A:$A,0),1),"")</f>
        <v/>
      </c>
      <c r="M1125" s="15" t="str">
        <f>+IFERROR(INDEX(Sheet1!R:R,MATCH('Import Demurrage Detention'!$R1125,Sheet1!$A:$A,0),1),"")</f>
        <v/>
      </c>
      <c r="N1125" s="15" t="str">
        <f>+IFERROR(INDEX(Sheet1!S:S,MATCH('Import Demurrage Detention'!$R1125,Sheet1!$A:$A,0),1),"")</f>
        <v/>
      </c>
      <c r="O1125" s="15" t="str">
        <f>+IFERROR(INDEX(Sheet1!T:T,MATCH('Import Demurrage Detention'!$R1125,Sheet1!$A:$A,0),1),"")</f>
        <v/>
      </c>
      <c r="P1125" s="15" t="str">
        <f>+IFERROR(INDEX(Sheet1!U:U,MATCH('Import Demurrage Detention'!$R1125,Sheet1!$A:$A,0),1),"")</f>
        <v/>
      </c>
      <c r="Q1125" s="15" t="str">
        <f>+IFERROR(INDEX(Sheet1!V:V,MATCH('Import Demurrage Detention'!$R1125,Sheet1!$A:$A,0),1),"")</f>
        <v/>
      </c>
      <c r="R1125" s="12">
        <f t="shared" si="15"/>
        <v>1117</v>
      </c>
    </row>
    <row r="1126" spans="1:18">
      <c r="A1126" s="14" t="str">
        <f>+IFERROR(INDEX(Sheet1!$C:$C,MATCH('Import Demurrage Detention'!$R1126,Sheet1!$A:$A,0),1),"")</f>
        <v/>
      </c>
      <c r="B1126" s="14" t="str">
        <f>+IFERROR(INDEX(Sheet1!$F:$F,MATCH('Import Demurrage Detention'!$R1126,Sheet1!$A:$A,0),1),"")</f>
        <v/>
      </c>
      <c r="C1126" s="15" t="str">
        <f>+IFERROR(INDEX(Sheet1!$H:$H,MATCH('Import Demurrage Detention'!$R1126,Sheet1!$A:$A,0),1),"")</f>
        <v/>
      </c>
      <c r="D1126" s="15" t="str">
        <f>+IFERROR(INDEX(Sheet1!$I:$I,MATCH('Import Demurrage Detention'!$R1126,Sheet1!$A:$A,0),1),"")</f>
        <v/>
      </c>
      <c r="E1126" s="15" t="str">
        <f>+IFERROR(INDEX(Sheet1!J:J,MATCH('Import Demurrage Detention'!$R1126,Sheet1!$A:$A,0),1),"")</f>
        <v/>
      </c>
      <c r="F1126" s="15" t="str">
        <f>+IFERROR(INDEX(Sheet1!K:K,MATCH('Import Demurrage Detention'!$R1126,Sheet1!$A:$A,0),1),"")</f>
        <v/>
      </c>
      <c r="G1126" s="15" t="str">
        <f>+IFERROR(INDEX(Sheet1!L:L,MATCH('Import Demurrage Detention'!$R1126,Sheet1!$A:$A,0),1),"")</f>
        <v/>
      </c>
      <c r="H1126" s="15" t="str">
        <f>+IFERROR(INDEX(Sheet1!M:M,MATCH('Import Demurrage Detention'!$R1126,Sheet1!$A:$A,0),1),"")</f>
        <v/>
      </c>
      <c r="I1126" s="15" t="str">
        <f>+IFERROR(INDEX(Sheet1!N:N,MATCH('Import Demurrage Detention'!$R1126,Sheet1!$A:$A,0),1),"")</f>
        <v/>
      </c>
      <c r="J1126" s="15" t="str">
        <f>+IFERROR(INDEX(Sheet1!O:O,MATCH('Import Demurrage Detention'!$R1126,Sheet1!$A:$A,0),1),"")</f>
        <v/>
      </c>
      <c r="K1126" s="15" t="str">
        <f>+IFERROR(INDEX(Sheet1!P:P,MATCH('Import Demurrage Detention'!$R1126,Sheet1!$A:$A,0),1),"")</f>
        <v/>
      </c>
      <c r="L1126" s="15" t="str">
        <f>+IFERROR(INDEX(Sheet1!Q:Q,MATCH('Import Demurrage Detention'!$R1126,Sheet1!$A:$A,0),1),"")</f>
        <v/>
      </c>
      <c r="M1126" s="15" t="str">
        <f>+IFERROR(INDEX(Sheet1!R:R,MATCH('Import Demurrage Detention'!$R1126,Sheet1!$A:$A,0),1),"")</f>
        <v/>
      </c>
      <c r="N1126" s="15" t="str">
        <f>+IFERROR(INDEX(Sheet1!S:S,MATCH('Import Demurrage Detention'!$R1126,Sheet1!$A:$A,0),1),"")</f>
        <v/>
      </c>
      <c r="O1126" s="15" t="str">
        <f>+IFERROR(INDEX(Sheet1!T:T,MATCH('Import Demurrage Detention'!$R1126,Sheet1!$A:$A,0),1),"")</f>
        <v/>
      </c>
      <c r="P1126" s="15" t="str">
        <f>+IFERROR(INDEX(Sheet1!U:U,MATCH('Import Demurrage Detention'!$R1126,Sheet1!$A:$A,0),1),"")</f>
        <v/>
      </c>
      <c r="Q1126" s="15" t="str">
        <f>+IFERROR(INDEX(Sheet1!V:V,MATCH('Import Demurrage Detention'!$R1126,Sheet1!$A:$A,0),1),"")</f>
        <v/>
      </c>
      <c r="R1126" s="12">
        <f t="shared" si="15"/>
        <v>1118</v>
      </c>
    </row>
    <row r="1127" spans="1:18">
      <c r="A1127" s="14" t="str">
        <f>+IFERROR(INDEX(Sheet1!$C:$C,MATCH('Import Demurrage Detention'!$R1127,Sheet1!$A:$A,0),1),"")</f>
        <v/>
      </c>
      <c r="B1127" s="14" t="str">
        <f>+IFERROR(INDEX(Sheet1!$F:$F,MATCH('Import Demurrage Detention'!$R1127,Sheet1!$A:$A,0),1),"")</f>
        <v/>
      </c>
      <c r="C1127" s="15" t="str">
        <f>+IFERROR(INDEX(Sheet1!$H:$H,MATCH('Import Demurrage Detention'!$R1127,Sheet1!$A:$A,0),1),"")</f>
        <v/>
      </c>
      <c r="D1127" s="15" t="str">
        <f>+IFERROR(INDEX(Sheet1!$I:$I,MATCH('Import Demurrage Detention'!$R1127,Sheet1!$A:$A,0),1),"")</f>
        <v/>
      </c>
      <c r="E1127" s="15" t="str">
        <f>+IFERROR(INDEX(Sheet1!J:J,MATCH('Import Demurrage Detention'!$R1127,Sheet1!$A:$A,0),1),"")</f>
        <v/>
      </c>
      <c r="F1127" s="15" t="str">
        <f>+IFERROR(INDEX(Sheet1!K:K,MATCH('Import Demurrage Detention'!$R1127,Sheet1!$A:$A,0),1),"")</f>
        <v/>
      </c>
      <c r="G1127" s="15" t="str">
        <f>+IFERROR(INDEX(Sheet1!L:L,MATCH('Import Demurrage Detention'!$R1127,Sheet1!$A:$A,0),1),"")</f>
        <v/>
      </c>
      <c r="H1127" s="15" t="str">
        <f>+IFERROR(INDEX(Sheet1!M:M,MATCH('Import Demurrage Detention'!$R1127,Sheet1!$A:$A,0),1),"")</f>
        <v/>
      </c>
      <c r="I1127" s="15" t="str">
        <f>+IFERROR(INDEX(Sheet1!N:N,MATCH('Import Demurrage Detention'!$R1127,Sheet1!$A:$A,0),1),"")</f>
        <v/>
      </c>
      <c r="J1127" s="15" t="str">
        <f>+IFERROR(INDEX(Sheet1!O:O,MATCH('Import Demurrage Detention'!$R1127,Sheet1!$A:$A,0),1),"")</f>
        <v/>
      </c>
      <c r="K1127" s="15" t="str">
        <f>+IFERROR(INDEX(Sheet1!P:P,MATCH('Import Demurrage Detention'!$R1127,Sheet1!$A:$A,0),1),"")</f>
        <v/>
      </c>
      <c r="L1127" s="15" t="str">
        <f>+IFERROR(INDEX(Sheet1!Q:Q,MATCH('Import Demurrage Detention'!$R1127,Sheet1!$A:$A,0),1),"")</f>
        <v/>
      </c>
      <c r="M1127" s="15" t="str">
        <f>+IFERROR(INDEX(Sheet1!R:R,MATCH('Import Demurrage Detention'!$R1127,Sheet1!$A:$A,0),1),"")</f>
        <v/>
      </c>
      <c r="N1127" s="15" t="str">
        <f>+IFERROR(INDEX(Sheet1!S:S,MATCH('Import Demurrage Detention'!$R1127,Sheet1!$A:$A,0),1),"")</f>
        <v/>
      </c>
      <c r="O1127" s="15" t="str">
        <f>+IFERROR(INDEX(Sheet1!T:T,MATCH('Import Demurrage Detention'!$R1127,Sheet1!$A:$A,0),1),"")</f>
        <v/>
      </c>
      <c r="P1127" s="15" t="str">
        <f>+IFERROR(INDEX(Sheet1!U:U,MATCH('Import Demurrage Detention'!$R1127,Sheet1!$A:$A,0),1),"")</f>
        <v/>
      </c>
      <c r="Q1127" s="15" t="str">
        <f>+IFERROR(INDEX(Sheet1!V:V,MATCH('Import Demurrage Detention'!$R1127,Sheet1!$A:$A,0),1),"")</f>
        <v/>
      </c>
      <c r="R1127" s="12">
        <f t="shared" si="15"/>
        <v>1119</v>
      </c>
    </row>
    <row r="1128" spans="1:18">
      <c r="A1128" s="14" t="str">
        <f>+IFERROR(INDEX(Sheet1!$C:$C,MATCH('Import Demurrage Detention'!$R1128,Sheet1!$A:$A,0),1),"")</f>
        <v/>
      </c>
      <c r="B1128" s="14" t="str">
        <f>+IFERROR(INDEX(Sheet1!$F:$F,MATCH('Import Demurrage Detention'!$R1128,Sheet1!$A:$A,0),1),"")</f>
        <v/>
      </c>
      <c r="C1128" s="15" t="str">
        <f>+IFERROR(INDEX(Sheet1!$H:$H,MATCH('Import Demurrage Detention'!$R1128,Sheet1!$A:$A,0),1),"")</f>
        <v/>
      </c>
      <c r="D1128" s="15" t="str">
        <f>+IFERROR(INDEX(Sheet1!$I:$I,MATCH('Import Demurrage Detention'!$R1128,Sheet1!$A:$A,0),1),"")</f>
        <v/>
      </c>
      <c r="E1128" s="15" t="str">
        <f>+IFERROR(INDEX(Sheet1!J:J,MATCH('Import Demurrage Detention'!$R1128,Sheet1!$A:$A,0),1),"")</f>
        <v/>
      </c>
      <c r="F1128" s="15" t="str">
        <f>+IFERROR(INDEX(Sheet1!K:K,MATCH('Import Demurrage Detention'!$R1128,Sheet1!$A:$A,0),1),"")</f>
        <v/>
      </c>
      <c r="G1128" s="15" t="str">
        <f>+IFERROR(INDEX(Sheet1!L:L,MATCH('Import Demurrage Detention'!$R1128,Sheet1!$A:$A,0),1),"")</f>
        <v/>
      </c>
      <c r="H1128" s="15" t="str">
        <f>+IFERROR(INDEX(Sheet1!M:M,MATCH('Import Demurrage Detention'!$R1128,Sheet1!$A:$A,0),1),"")</f>
        <v/>
      </c>
      <c r="I1128" s="15" t="str">
        <f>+IFERROR(INDEX(Sheet1!N:N,MATCH('Import Demurrage Detention'!$R1128,Sheet1!$A:$A,0),1),"")</f>
        <v/>
      </c>
      <c r="J1128" s="15" t="str">
        <f>+IFERROR(INDEX(Sheet1!O:O,MATCH('Import Demurrage Detention'!$R1128,Sheet1!$A:$A,0),1),"")</f>
        <v/>
      </c>
      <c r="K1128" s="15" t="str">
        <f>+IFERROR(INDEX(Sheet1!P:P,MATCH('Import Demurrage Detention'!$R1128,Sheet1!$A:$A,0),1),"")</f>
        <v/>
      </c>
      <c r="L1128" s="15" t="str">
        <f>+IFERROR(INDEX(Sheet1!Q:Q,MATCH('Import Demurrage Detention'!$R1128,Sheet1!$A:$A,0),1),"")</f>
        <v/>
      </c>
      <c r="M1128" s="15" t="str">
        <f>+IFERROR(INDEX(Sheet1!R:R,MATCH('Import Demurrage Detention'!$R1128,Sheet1!$A:$A,0),1),"")</f>
        <v/>
      </c>
      <c r="N1128" s="15" t="str">
        <f>+IFERROR(INDEX(Sheet1!S:S,MATCH('Import Demurrage Detention'!$R1128,Sheet1!$A:$A,0),1),"")</f>
        <v/>
      </c>
      <c r="O1128" s="15" t="str">
        <f>+IFERROR(INDEX(Sheet1!T:T,MATCH('Import Demurrage Detention'!$R1128,Sheet1!$A:$A,0),1),"")</f>
        <v/>
      </c>
      <c r="P1128" s="15" t="str">
        <f>+IFERROR(INDEX(Sheet1!U:U,MATCH('Import Demurrage Detention'!$R1128,Sheet1!$A:$A,0),1),"")</f>
        <v/>
      </c>
      <c r="Q1128" s="15" t="str">
        <f>+IFERROR(INDEX(Sheet1!V:V,MATCH('Import Demurrage Detention'!$R1128,Sheet1!$A:$A,0),1),"")</f>
        <v/>
      </c>
      <c r="R1128" s="12">
        <f t="shared" si="15"/>
        <v>1120</v>
      </c>
    </row>
    <row r="1129" spans="1:18">
      <c r="A1129" s="14" t="str">
        <f>+IFERROR(INDEX(Sheet1!$C:$C,MATCH('Import Demurrage Detention'!$R1129,Sheet1!$A:$A,0),1),"")</f>
        <v/>
      </c>
      <c r="B1129" s="14" t="str">
        <f>+IFERROR(INDEX(Sheet1!$F:$F,MATCH('Import Demurrage Detention'!$R1129,Sheet1!$A:$A,0),1),"")</f>
        <v/>
      </c>
      <c r="C1129" s="15" t="str">
        <f>+IFERROR(INDEX(Sheet1!$H:$H,MATCH('Import Demurrage Detention'!$R1129,Sheet1!$A:$A,0),1),"")</f>
        <v/>
      </c>
      <c r="D1129" s="15" t="str">
        <f>+IFERROR(INDEX(Sheet1!$I:$I,MATCH('Import Demurrage Detention'!$R1129,Sheet1!$A:$A,0),1),"")</f>
        <v/>
      </c>
      <c r="E1129" s="15" t="str">
        <f>+IFERROR(INDEX(Sheet1!J:J,MATCH('Import Demurrage Detention'!$R1129,Sheet1!$A:$A,0),1),"")</f>
        <v/>
      </c>
      <c r="F1129" s="15" t="str">
        <f>+IFERROR(INDEX(Sheet1!K:K,MATCH('Import Demurrage Detention'!$R1129,Sheet1!$A:$A,0),1),"")</f>
        <v/>
      </c>
      <c r="G1129" s="15" t="str">
        <f>+IFERROR(INDEX(Sheet1!L:L,MATCH('Import Demurrage Detention'!$R1129,Sheet1!$A:$A,0),1),"")</f>
        <v/>
      </c>
      <c r="H1129" s="15" t="str">
        <f>+IFERROR(INDEX(Sheet1!M:M,MATCH('Import Demurrage Detention'!$R1129,Sheet1!$A:$A,0),1),"")</f>
        <v/>
      </c>
      <c r="I1129" s="15" t="str">
        <f>+IFERROR(INDEX(Sheet1!N:N,MATCH('Import Demurrage Detention'!$R1129,Sheet1!$A:$A,0),1),"")</f>
        <v/>
      </c>
      <c r="J1129" s="15" t="str">
        <f>+IFERROR(INDEX(Sheet1!O:O,MATCH('Import Demurrage Detention'!$R1129,Sheet1!$A:$A,0),1),"")</f>
        <v/>
      </c>
      <c r="K1129" s="15" t="str">
        <f>+IFERROR(INDEX(Sheet1!P:P,MATCH('Import Demurrage Detention'!$R1129,Sheet1!$A:$A,0),1),"")</f>
        <v/>
      </c>
      <c r="L1129" s="15" t="str">
        <f>+IFERROR(INDEX(Sheet1!Q:Q,MATCH('Import Demurrage Detention'!$R1129,Sheet1!$A:$A,0),1),"")</f>
        <v/>
      </c>
      <c r="M1129" s="15" t="str">
        <f>+IFERROR(INDEX(Sheet1!R:R,MATCH('Import Demurrage Detention'!$R1129,Sheet1!$A:$A,0),1),"")</f>
        <v/>
      </c>
      <c r="N1129" s="15" t="str">
        <f>+IFERROR(INDEX(Sheet1!S:S,MATCH('Import Demurrage Detention'!$R1129,Sheet1!$A:$A,0),1),"")</f>
        <v/>
      </c>
      <c r="O1129" s="15" t="str">
        <f>+IFERROR(INDEX(Sheet1!T:T,MATCH('Import Demurrage Detention'!$R1129,Sheet1!$A:$A,0),1),"")</f>
        <v/>
      </c>
      <c r="P1129" s="15" t="str">
        <f>+IFERROR(INDEX(Sheet1!U:U,MATCH('Import Demurrage Detention'!$R1129,Sheet1!$A:$A,0),1),"")</f>
        <v/>
      </c>
      <c r="Q1129" s="15" t="str">
        <f>+IFERROR(INDEX(Sheet1!V:V,MATCH('Import Demurrage Detention'!$R1129,Sheet1!$A:$A,0),1),"")</f>
        <v/>
      </c>
      <c r="R1129" s="12">
        <f t="shared" si="15"/>
        <v>1121</v>
      </c>
    </row>
    <row r="1130" spans="1:18">
      <c r="A1130" s="14" t="str">
        <f>+IFERROR(INDEX(Sheet1!$C:$C,MATCH('Import Demurrage Detention'!$R1130,Sheet1!$A:$A,0),1),"")</f>
        <v/>
      </c>
      <c r="B1130" s="14" t="str">
        <f>+IFERROR(INDEX(Sheet1!$F:$F,MATCH('Import Demurrage Detention'!$R1130,Sheet1!$A:$A,0),1),"")</f>
        <v/>
      </c>
      <c r="C1130" s="15" t="str">
        <f>+IFERROR(INDEX(Sheet1!$H:$H,MATCH('Import Demurrage Detention'!$R1130,Sheet1!$A:$A,0),1),"")</f>
        <v/>
      </c>
      <c r="D1130" s="15" t="str">
        <f>+IFERROR(INDEX(Sheet1!$I:$I,MATCH('Import Demurrage Detention'!$R1130,Sheet1!$A:$A,0),1),"")</f>
        <v/>
      </c>
      <c r="E1130" s="15" t="str">
        <f>+IFERROR(INDEX(Sheet1!J:J,MATCH('Import Demurrage Detention'!$R1130,Sheet1!$A:$A,0),1),"")</f>
        <v/>
      </c>
      <c r="F1130" s="15" t="str">
        <f>+IFERROR(INDEX(Sheet1!K:K,MATCH('Import Demurrage Detention'!$R1130,Sheet1!$A:$A,0),1),"")</f>
        <v/>
      </c>
      <c r="G1130" s="15" t="str">
        <f>+IFERROR(INDEX(Sheet1!L:L,MATCH('Import Demurrage Detention'!$R1130,Sheet1!$A:$A,0),1),"")</f>
        <v/>
      </c>
      <c r="H1130" s="15" t="str">
        <f>+IFERROR(INDEX(Sheet1!M:M,MATCH('Import Demurrage Detention'!$R1130,Sheet1!$A:$A,0),1),"")</f>
        <v/>
      </c>
      <c r="I1130" s="15" t="str">
        <f>+IFERROR(INDEX(Sheet1!N:N,MATCH('Import Demurrage Detention'!$R1130,Sheet1!$A:$A,0),1),"")</f>
        <v/>
      </c>
      <c r="J1130" s="15" t="str">
        <f>+IFERROR(INDEX(Sheet1!O:O,MATCH('Import Demurrage Detention'!$R1130,Sheet1!$A:$A,0),1),"")</f>
        <v/>
      </c>
      <c r="K1130" s="15" t="str">
        <f>+IFERROR(INDEX(Sheet1!P:P,MATCH('Import Demurrage Detention'!$R1130,Sheet1!$A:$A,0),1),"")</f>
        <v/>
      </c>
      <c r="L1130" s="15" t="str">
        <f>+IFERROR(INDEX(Sheet1!Q:Q,MATCH('Import Demurrage Detention'!$R1130,Sheet1!$A:$A,0),1),"")</f>
        <v/>
      </c>
      <c r="M1130" s="15" t="str">
        <f>+IFERROR(INDEX(Sheet1!R:R,MATCH('Import Demurrage Detention'!$R1130,Sheet1!$A:$A,0),1),"")</f>
        <v/>
      </c>
      <c r="N1130" s="15" t="str">
        <f>+IFERROR(INDEX(Sheet1!S:S,MATCH('Import Demurrage Detention'!$R1130,Sheet1!$A:$A,0),1),"")</f>
        <v/>
      </c>
      <c r="O1130" s="15" t="str">
        <f>+IFERROR(INDEX(Sheet1!T:T,MATCH('Import Demurrage Detention'!$R1130,Sheet1!$A:$A,0),1),"")</f>
        <v/>
      </c>
      <c r="P1130" s="15" t="str">
        <f>+IFERROR(INDEX(Sheet1!U:U,MATCH('Import Demurrage Detention'!$R1130,Sheet1!$A:$A,0),1),"")</f>
        <v/>
      </c>
      <c r="Q1130" s="15" t="str">
        <f>+IFERROR(INDEX(Sheet1!V:V,MATCH('Import Demurrage Detention'!$R1130,Sheet1!$A:$A,0),1),"")</f>
        <v/>
      </c>
      <c r="R1130" s="12">
        <f t="shared" si="15"/>
        <v>1122</v>
      </c>
    </row>
    <row r="1131" spans="1:18">
      <c r="A1131" s="14" t="str">
        <f>+IFERROR(INDEX(Sheet1!$C:$C,MATCH('Import Demurrage Detention'!$R1131,Sheet1!$A:$A,0),1),"")</f>
        <v/>
      </c>
      <c r="B1131" s="14" t="str">
        <f>+IFERROR(INDEX(Sheet1!$F:$F,MATCH('Import Demurrage Detention'!$R1131,Sheet1!$A:$A,0),1),"")</f>
        <v/>
      </c>
      <c r="C1131" s="15" t="str">
        <f>+IFERROR(INDEX(Sheet1!$H:$H,MATCH('Import Demurrage Detention'!$R1131,Sheet1!$A:$A,0),1),"")</f>
        <v/>
      </c>
      <c r="D1131" s="15" t="str">
        <f>+IFERROR(INDEX(Sheet1!$I:$I,MATCH('Import Demurrage Detention'!$R1131,Sheet1!$A:$A,0),1),"")</f>
        <v/>
      </c>
      <c r="E1131" s="15" t="str">
        <f>+IFERROR(INDEX(Sheet1!J:J,MATCH('Import Demurrage Detention'!$R1131,Sheet1!$A:$A,0),1),"")</f>
        <v/>
      </c>
      <c r="F1131" s="15" t="str">
        <f>+IFERROR(INDEX(Sheet1!K:K,MATCH('Import Demurrage Detention'!$R1131,Sheet1!$A:$A,0),1),"")</f>
        <v/>
      </c>
      <c r="G1131" s="15" t="str">
        <f>+IFERROR(INDEX(Sheet1!L:L,MATCH('Import Demurrage Detention'!$R1131,Sheet1!$A:$A,0),1),"")</f>
        <v/>
      </c>
      <c r="H1131" s="15" t="str">
        <f>+IFERROR(INDEX(Sheet1!M:M,MATCH('Import Demurrage Detention'!$R1131,Sheet1!$A:$A,0),1),"")</f>
        <v/>
      </c>
      <c r="I1131" s="15" t="str">
        <f>+IFERROR(INDEX(Sheet1!N:N,MATCH('Import Demurrage Detention'!$R1131,Sheet1!$A:$A,0),1),"")</f>
        <v/>
      </c>
      <c r="J1131" s="15" t="str">
        <f>+IFERROR(INDEX(Sheet1!O:O,MATCH('Import Demurrage Detention'!$R1131,Sheet1!$A:$A,0),1),"")</f>
        <v/>
      </c>
      <c r="K1131" s="15" t="str">
        <f>+IFERROR(INDEX(Sheet1!P:P,MATCH('Import Demurrage Detention'!$R1131,Sheet1!$A:$A,0),1),"")</f>
        <v/>
      </c>
      <c r="L1131" s="15" t="str">
        <f>+IFERROR(INDEX(Sheet1!Q:Q,MATCH('Import Demurrage Detention'!$R1131,Sheet1!$A:$A,0),1),"")</f>
        <v/>
      </c>
      <c r="M1131" s="15" t="str">
        <f>+IFERROR(INDEX(Sheet1!R:R,MATCH('Import Demurrage Detention'!$R1131,Sheet1!$A:$A,0),1),"")</f>
        <v/>
      </c>
      <c r="N1131" s="15" t="str">
        <f>+IFERROR(INDEX(Sheet1!S:S,MATCH('Import Demurrage Detention'!$R1131,Sheet1!$A:$A,0),1),"")</f>
        <v/>
      </c>
      <c r="O1131" s="15" t="str">
        <f>+IFERROR(INDEX(Sheet1!T:T,MATCH('Import Demurrage Detention'!$R1131,Sheet1!$A:$A,0),1),"")</f>
        <v/>
      </c>
      <c r="P1131" s="15" t="str">
        <f>+IFERROR(INDEX(Sheet1!U:U,MATCH('Import Demurrage Detention'!$R1131,Sheet1!$A:$A,0),1),"")</f>
        <v/>
      </c>
      <c r="Q1131" s="15" t="str">
        <f>+IFERROR(INDEX(Sheet1!V:V,MATCH('Import Demurrage Detention'!$R1131,Sheet1!$A:$A,0),1),"")</f>
        <v/>
      </c>
      <c r="R1131" s="12">
        <f t="shared" si="15"/>
        <v>1123</v>
      </c>
    </row>
    <row r="1132" spans="1:18">
      <c r="A1132" s="14" t="str">
        <f>+IFERROR(INDEX(Sheet1!$C:$C,MATCH('Import Demurrage Detention'!$R1132,Sheet1!$A:$A,0),1),"")</f>
        <v/>
      </c>
      <c r="B1132" s="14" t="str">
        <f>+IFERROR(INDEX(Sheet1!$F:$F,MATCH('Import Demurrage Detention'!$R1132,Sheet1!$A:$A,0),1),"")</f>
        <v/>
      </c>
      <c r="C1132" s="15" t="str">
        <f>+IFERROR(INDEX(Sheet1!$H:$H,MATCH('Import Demurrage Detention'!$R1132,Sheet1!$A:$A,0),1),"")</f>
        <v/>
      </c>
      <c r="D1132" s="15" t="str">
        <f>+IFERROR(INDEX(Sheet1!$I:$I,MATCH('Import Demurrage Detention'!$R1132,Sheet1!$A:$A,0),1),"")</f>
        <v/>
      </c>
      <c r="E1132" s="15" t="str">
        <f>+IFERROR(INDEX(Sheet1!J:J,MATCH('Import Demurrage Detention'!$R1132,Sheet1!$A:$A,0),1),"")</f>
        <v/>
      </c>
      <c r="F1132" s="15" t="str">
        <f>+IFERROR(INDEX(Sheet1!K:K,MATCH('Import Demurrage Detention'!$R1132,Sheet1!$A:$A,0),1),"")</f>
        <v/>
      </c>
      <c r="G1132" s="15" t="str">
        <f>+IFERROR(INDEX(Sheet1!L:L,MATCH('Import Demurrage Detention'!$R1132,Sheet1!$A:$A,0),1),"")</f>
        <v/>
      </c>
      <c r="H1132" s="15" t="str">
        <f>+IFERROR(INDEX(Sheet1!M:M,MATCH('Import Demurrage Detention'!$R1132,Sheet1!$A:$A,0),1),"")</f>
        <v/>
      </c>
      <c r="I1132" s="15" t="str">
        <f>+IFERROR(INDEX(Sheet1!N:N,MATCH('Import Demurrage Detention'!$R1132,Sheet1!$A:$A,0),1),"")</f>
        <v/>
      </c>
      <c r="J1132" s="15" t="str">
        <f>+IFERROR(INDEX(Sheet1!O:O,MATCH('Import Demurrage Detention'!$R1132,Sheet1!$A:$A,0),1),"")</f>
        <v/>
      </c>
      <c r="K1132" s="15" t="str">
        <f>+IFERROR(INDEX(Sheet1!P:P,MATCH('Import Demurrage Detention'!$R1132,Sheet1!$A:$A,0),1),"")</f>
        <v/>
      </c>
      <c r="L1132" s="15" t="str">
        <f>+IFERROR(INDEX(Sheet1!Q:Q,MATCH('Import Demurrage Detention'!$R1132,Sheet1!$A:$A,0),1),"")</f>
        <v/>
      </c>
      <c r="M1132" s="15" t="str">
        <f>+IFERROR(INDEX(Sheet1!R:R,MATCH('Import Demurrage Detention'!$R1132,Sheet1!$A:$A,0),1),"")</f>
        <v/>
      </c>
      <c r="N1132" s="15" t="str">
        <f>+IFERROR(INDEX(Sheet1!S:S,MATCH('Import Demurrage Detention'!$R1132,Sheet1!$A:$A,0),1),"")</f>
        <v/>
      </c>
      <c r="O1132" s="15" t="str">
        <f>+IFERROR(INDEX(Sheet1!T:T,MATCH('Import Demurrage Detention'!$R1132,Sheet1!$A:$A,0),1),"")</f>
        <v/>
      </c>
      <c r="P1132" s="15" t="str">
        <f>+IFERROR(INDEX(Sheet1!U:U,MATCH('Import Demurrage Detention'!$R1132,Sheet1!$A:$A,0),1),"")</f>
        <v/>
      </c>
      <c r="Q1132" s="15" t="str">
        <f>+IFERROR(INDEX(Sheet1!V:V,MATCH('Import Demurrage Detention'!$R1132,Sheet1!$A:$A,0),1),"")</f>
        <v/>
      </c>
      <c r="R1132" s="12">
        <f t="shared" si="15"/>
        <v>1124</v>
      </c>
    </row>
    <row r="1133" spans="1:18">
      <c r="A1133" s="14" t="str">
        <f>+IFERROR(INDEX(Sheet1!$C:$C,MATCH('Import Demurrage Detention'!$R1133,Sheet1!$A:$A,0),1),"")</f>
        <v/>
      </c>
      <c r="B1133" s="14" t="str">
        <f>+IFERROR(INDEX(Sheet1!$F:$F,MATCH('Import Demurrage Detention'!$R1133,Sheet1!$A:$A,0),1),"")</f>
        <v/>
      </c>
      <c r="C1133" s="15" t="str">
        <f>+IFERROR(INDEX(Sheet1!$H:$H,MATCH('Import Demurrage Detention'!$R1133,Sheet1!$A:$A,0),1),"")</f>
        <v/>
      </c>
      <c r="D1133" s="15" t="str">
        <f>+IFERROR(INDEX(Sheet1!$I:$I,MATCH('Import Demurrage Detention'!$R1133,Sheet1!$A:$A,0),1),"")</f>
        <v/>
      </c>
      <c r="E1133" s="15" t="str">
        <f>+IFERROR(INDEX(Sheet1!J:J,MATCH('Import Demurrage Detention'!$R1133,Sheet1!$A:$A,0),1),"")</f>
        <v/>
      </c>
      <c r="F1133" s="15" t="str">
        <f>+IFERROR(INDEX(Sheet1!K:K,MATCH('Import Demurrage Detention'!$R1133,Sheet1!$A:$A,0),1),"")</f>
        <v/>
      </c>
      <c r="G1133" s="15" t="str">
        <f>+IFERROR(INDEX(Sheet1!L:L,MATCH('Import Demurrage Detention'!$R1133,Sheet1!$A:$A,0),1),"")</f>
        <v/>
      </c>
      <c r="H1133" s="15" t="str">
        <f>+IFERROR(INDEX(Sheet1!M:M,MATCH('Import Demurrage Detention'!$R1133,Sheet1!$A:$A,0),1),"")</f>
        <v/>
      </c>
      <c r="I1133" s="15" t="str">
        <f>+IFERROR(INDEX(Sheet1!N:N,MATCH('Import Demurrage Detention'!$R1133,Sheet1!$A:$A,0),1),"")</f>
        <v/>
      </c>
      <c r="J1133" s="15" t="str">
        <f>+IFERROR(INDEX(Sheet1!O:O,MATCH('Import Demurrage Detention'!$R1133,Sheet1!$A:$A,0),1),"")</f>
        <v/>
      </c>
      <c r="K1133" s="15" t="str">
        <f>+IFERROR(INDEX(Sheet1!P:P,MATCH('Import Demurrage Detention'!$R1133,Sheet1!$A:$A,0),1),"")</f>
        <v/>
      </c>
      <c r="L1133" s="15" t="str">
        <f>+IFERROR(INDEX(Sheet1!Q:Q,MATCH('Import Demurrage Detention'!$R1133,Sheet1!$A:$A,0),1),"")</f>
        <v/>
      </c>
      <c r="M1133" s="15" t="str">
        <f>+IFERROR(INDEX(Sheet1!R:R,MATCH('Import Demurrage Detention'!$R1133,Sheet1!$A:$A,0),1),"")</f>
        <v/>
      </c>
      <c r="N1133" s="15" t="str">
        <f>+IFERROR(INDEX(Sheet1!S:S,MATCH('Import Demurrage Detention'!$R1133,Sheet1!$A:$A,0),1),"")</f>
        <v/>
      </c>
      <c r="O1133" s="15" t="str">
        <f>+IFERROR(INDEX(Sheet1!T:T,MATCH('Import Demurrage Detention'!$R1133,Sheet1!$A:$A,0),1),"")</f>
        <v/>
      </c>
      <c r="P1133" s="15" t="str">
        <f>+IFERROR(INDEX(Sheet1!U:U,MATCH('Import Demurrage Detention'!$R1133,Sheet1!$A:$A,0),1),"")</f>
        <v/>
      </c>
      <c r="Q1133" s="15" t="str">
        <f>+IFERROR(INDEX(Sheet1!V:V,MATCH('Import Demurrage Detention'!$R1133,Sheet1!$A:$A,0),1),"")</f>
        <v/>
      </c>
      <c r="R1133" s="12">
        <f t="shared" si="15"/>
        <v>1125</v>
      </c>
    </row>
    <row r="1134" spans="1:18">
      <c r="A1134" s="14" t="str">
        <f>+IFERROR(INDEX(Sheet1!$C:$C,MATCH('Import Demurrage Detention'!$R1134,Sheet1!$A:$A,0),1),"")</f>
        <v/>
      </c>
      <c r="B1134" s="14" t="str">
        <f>+IFERROR(INDEX(Sheet1!$F:$F,MATCH('Import Demurrage Detention'!$R1134,Sheet1!$A:$A,0),1),"")</f>
        <v/>
      </c>
      <c r="C1134" s="15" t="str">
        <f>+IFERROR(INDEX(Sheet1!$H:$H,MATCH('Import Demurrage Detention'!$R1134,Sheet1!$A:$A,0),1),"")</f>
        <v/>
      </c>
      <c r="D1134" s="15" t="str">
        <f>+IFERROR(INDEX(Sheet1!$I:$I,MATCH('Import Demurrage Detention'!$R1134,Sheet1!$A:$A,0),1),"")</f>
        <v/>
      </c>
      <c r="E1134" s="15" t="str">
        <f>+IFERROR(INDEX(Sheet1!J:J,MATCH('Import Demurrage Detention'!$R1134,Sheet1!$A:$A,0),1),"")</f>
        <v/>
      </c>
      <c r="F1134" s="15" t="str">
        <f>+IFERROR(INDEX(Sheet1!K:K,MATCH('Import Demurrage Detention'!$R1134,Sheet1!$A:$A,0),1),"")</f>
        <v/>
      </c>
      <c r="G1134" s="15" t="str">
        <f>+IFERROR(INDEX(Sheet1!L:L,MATCH('Import Demurrage Detention'!$R1134,Sheet1!$A:$A,0),1),"")</f>
        <v/>
      </c>
      <c r="H1134" s="15" t="str">
        <f>+IFERROR(INDEX(Sheet1!M:M,MATCH('Import Demurrage Detention'!$R1134,Sheet1!$A:$A,0),1),"")</f>
        <v/>
      </c>
      <c r="I1134" s="15" t="str">
        <f>+IFERROR(INDEX(Sheet1!N:N,MATCH('Import Demurrage Detention'!$R1134,Sheet1!$A:$A,0),1),"")</f>
        <v/>
      </c>
      <c r="J1134" s="15" t="str">
        <f>+IFERROR(INDEX(Sheet1!O:O,MATCH('Import Demurrage Detention'!$R1134,Sheet1!$A:$A,0),1),"")</f>
        <v/>
      </c>
      <c r="K1134" s="15" t="str">
        <f>+IFERROR(INDEX(Sheet1!P:P,MATCH('Import Demurrage Detention'!$R1134,Sheet1!$A:$A,0),1),"")</f>
        <v/>
      </c>
      <c r="L1134" s="15" t="str">
        <f>+IFERROR(INDEX(Sheet1!Q:Q,MATCH('Import Demurrage Detention'!$R1134,Sheet1!$A:$A,0),1),"")</f>
        <v/>
      </c>
      <c r="M1134" s="15" t="str">
        <f>+IFERROR(INDEX(Sheet1!R:R,MATCH('Import Demurrage Detention'!$R1134,Sheet1!$A:$A,0),1),"")</f>
        <v/>
      </c>
      <c r="N1134" s="15" t="str">
        <f>+IFERROR(INDEX(Sheet1!S:S,MATCH('Import Demurrage Detention'!$R1134,Sheet1!$A:$A,0),1),"")</f>
        <v/>
      </c>
      <c r="O1134" s="15" t="str">
        <f>+IFERROR(INDEX(Sheet1!T:T,MATCH('Import Demurrage Detention'!$R1134,Sheet1!$A:$A,0),1),"")</f>
        <v/>
      </c>
      <c r="P1134" s="15" t="str">
        <f>+IFERROR(INDEX(Sheet1!U:U,MATCH('Import Demurrage Detention'!$R1134,Sheet1!$A:$A,0),1),"")</f>
        <v/>
      </c>
      <c r="Q1134" s="15" t="str">
        <f>+IFERROR(INDEX(Sheet1!V:V,MATCH('Import Demurrage Detention'!$R1134,Sheet1!$A:$A,0),1),"")</f>
        <v/>
      </c>
      <c r="R1134" s="12">
        <f t="shared" si="15"/>
        <v>1126</v>
      </c>
    </row>
    <row r="1135" spans="1:18">
      <c r="A1135" s="14" t="str">
        <f>+IFERROR(INDEX(Sheet1!$C:$C,MATCH('Import Demurrage Detention'!$R1135,Sheet1!$A:$A,0),1),"")</f>
        <v/>
      </c>
      <c r="B1135" s="14" t="str">
        <f>+IFERROR(INDEX(Sheet1!$F:$F,MATCH('Import Demurrage Detention'!$R1135,Sheet1!$A:$A,0),1),"")</f>
        <v/>
      </c>
      <c r="C1135" s="15" t="str">
        <f>+IFERROR(INDEX(Sheet1!$H:$H,MATCH('Import Demurrage Detention'!$R1135,Sheet1!$A:$A,0),1),"")</f>
        <v/>
      </c>
      <c r="D1135" s="15" t="str">
        <f>+IFERROR(INDEX(Sheet1!$I:$I,MATCH('Import Demurrage Detention'!$R1135,Sheet1!$A:$A,0),1),"")</f>
        <v/>
      </c>
      <c r="E1135" s="15" t="str">
        <f>+IFERROR(INDEX(Sheet1!J:J,MATCH('Import Demurrage Detention'!$R1135,Sheet1!$A:$A,0),1),"")</f>
        <v/>
      </c>
      <c r="F1135" s="15" t="str">
        <f>+IFERROR(INDEX(Sheet1!K:K,MATCH('Import Demurrage Detention'!$R1135,Sheet1!$A:$A,0),1),"")</f>
        <v/>
      </c>
      <c r="G1135" s="15" t="str">
        <f>+IFERROR(INDEX(Sheet1!L:L,MATCH('Import Demurrage Detention'!$R1135,Sheet1!$A:$A,0),1),"")</f>
        <v/>
      </c>
      <c r="H1135" s="15" t="str">
        <f>+IFERROR(INDEX(Sheet1!M:M,MATCH('Import Demurrage Detention'!$R1135,Sheet1!$A:$A,0),1),"")</f>
        <v/>
      </c>
      <c r="I1135" s="15" t="str">
        <f>+IFERROR(INDEX(Sheet1!N:N,MATCH('Import Demurrage Detention'!$R1135,Sheet1!$A:$A,0),1),"")</f>
        <v/>
      </c>
      <c r="J1135" s="15" t="str">
        <f>+IFERROR(INDEX(Sheet1!O:O,MATCH('Import Demurrage Detention'!$R1135,Sheet1!$A:$A,0),1),"")</f>
        <v/>
      </c>
      <c r="K1135" s="15" t="str">
        <f>+IFERROR(INDEX(Sheet1!P:P,MATCH('Import Demurrage Detention'!$R1135,Sheet1!$A:$A,0),1),"")</f>
        <v/>
      </c>
      <c r="L1135" s="15" t="str">
        <f>+IFERROR(INDEX(Sheet1!Q:Q,MATCH('Import Demurrage Detention'!$R1135,Sheet1!$A:$A,0),1),"")</f>
        <v/>
      </c>
      <c r="M1135" s="15" t="str">
        <f>+IFERROR(INDEX(Sheet1!R:R,MATCH('Import Demurrage Detention'!$R1135,Sheet1!$A:$A,0),1),"")</f>
        <v/>
      </c>
      <c r="N1135" s="15" t="str">
        <f>+IFERROR(INDEX(Sheet1!S:S,MATCH('Import Demurrage Detention'!$R1135,Sheet1!$A:$A,0),1),"")</f>
        <v/>
      </c>
      <c r="O1135" s="15" t="str">
        <f>+IFERROR(INDEX(Sheet1!T:T,MATCH('Import Demurrage Detention'!$R1135,Sheet1!$A:$A,0),1),"")</f>
        <v/>
      </c>
      <c r="P1135" s="15" t="str">
        <f>+IFERROR(INDEX(Sheet1!U:U,MATCH('Import Demurrage Detention'!$R1135,Sheet1!$A:$A,0),1),"")</f>
        <v/>
      </c>
      <c r="Q1135" s="15" t="str">
        <f>+IFERROR(INDEX(Sheet1!V:V,MATCH('Import Demurrage Detention'!$R1135,Sheet1!$A:$A,0),1),"")</f>
        <v/>
      </c>
      <c r="R1135" s="12">
        <f t="shared" si="15"/>
        <v>1127</v>
      </c>
    </row>
    <row r="1136" spans="1:18">
      <c r="A1136" s="14" t="str">
        <f>+IFERROR(INDEX(Sheet1!$C:$C,MATCH('Import Demurrage Detention'!$R1136,Sheet1!$A:$A,0),1),"")</f>
        <v/>
      </c>
      <c r="B1136" s="14" t="str">
        <f>+IFERROR(INDEX(Sheet1!$F:$F,MATCH('Import Demurrage Detention'!$R1136,Sheet1!$A:$A,0),1),"")</f>
        <v/>
      </c>
      <c r="C1136" s="15" t="str">
        <f>+IFERROR(INDEX(Sheet1!$H:$H,MATCH('Import Demurrage Detention'!$R1136,Sheet1!$A:$A,0),1),"")</f>
        <v/>
      </c>
      <c r="D1136" s="15" t="str">
        <f>+IFERROR(INDEX(Sheet1!$I:$I,MATCH('Import Demurrage Detention'!$R1136,Sheet1!$A:$A,0),1),"")</f>
        <v/>
      </c>
      <c r="E1136" s="15" t="str">
        <f>+IFERROR(INDEX(Sheet1!J:J,MATCH('Import Demurrage Detention'!$R1136,Sheet1!$A:$A,0),1),"")</f>
        <v/>
      </c>
      <c r="F1136" s="15" t="str">
        <f>+IFERROR(INDEX(Sheet1!K:K,MATCH('Import Demurrage Detention'!$R1136,Sheet1!$A:$A,0),1),"")</f>
        <v/>
      </c>
      <c r="G1136" s="15" t="str">
        <f>+IFERROR(INDEX(Sheet1!L:L,MATCH('Import Demurrage Detention'!$R1136,Sheet1!$A:$A,0),1),"")</f>
        <v/>
      </c>
      <c r="H1136" s="15" t="str">
        <f>+IFERROR(INDEX(Sheet1!M:M,MATCH('Import Demurrage Detention'!$R1136,Sheet1!$A:$A,0),1),"")</f>
        <v/>
      </c>
      <c r="I1136" s="15" t="str">
        <f>+IFERROR(INDEX(Sheet1!N:N,MATCH('Import Demurrage Detention'!$R1136,Sheet1!$A:$A,0),1),"")</f>
        <v/>
      </c>
      <c r="J1136" s="15" t="str">
        <f>+IFERROR(INDEX(Sheet1!O:O,MATCH('Import Demurrage Detention'!$R1136,Sheet1!$A:$A,0),1),"")</f>
        <v/>
      </c>
      <c r="K1136" s="15" t="str">
        <f>+IFERROR(INDEX(Sheet1!P:P,MATCH('Import Demurrage Detention'!$R1136,Sheet1!$A:$A,0),1),"")</f>
        <v/>
      </c>
      <c r="L1136" s="15" t="str">
        <f>+IFERROR(INDEX(Sheet1!Q:Q,MATCH('Import Demurrage Detention'!$R1136,Sheet1!$A:$A,0),1),"")</f>
        <v/>
      </c>
      <c r="M1136" s="15" t="str">
        <f>+IFERROR(INDEX(Sheet1!R:R,MATCH('Import Demurrage Detention'!$R1136,Sheet1!$A:$A,0),1),"")</f>
        <v/>
      </c>
      <c r="N1136" s="15" t="str">
        <f>+IFERROR(INDEX(Sheet1!S:S,MATCH('Import Demurrage Detention'!$R1136,Sheet1!$A:$A,0),1),"")</f>
        <v/>
      </c>
      <c r="O1136" s="15" t="str">
        <f>+IFERROR(INDEX(Sheet1!T:T,MATCH('Import Demurrage Detention'!$R1136,Sheet1!$A:$A,0),1),"")</f>
        <v/>
      </c>
      <c r="P1136" s="15" t="str">
        <f>+IFERROR(INDEX(Sheet1!U:U,MATCH('Import Demurrage Detention'!$R1136,Sheet1!$A:$A,0),1),"")</f>
        <v/>
      </c>
      <c r="Q1136" s="15" t="str">
        <f>+IFERROR(INDEX(Sheet1!V:V,MATCH('Import Demurrage Detention'!$R1136,Sheet1!$A:$A,0),1),"")</f>
        <v/>
      </c>
      <c r="R1136" s="12">
        <f t="shared" si="15"/>
        <v>1128</v>
      </c>
    </row>
    <row r="1137" spans="1:18">
      <c r="A1137" s="14" t="str">
        <f>+IFERROR(INDEX(Sheet1!$C:$C,MATCH('Import Demurrage Detention'!$R1137,Sheet1!$A:$A,0),1),"")</f>
        <v/>
      </c>
      <c r="B1137" s="14" t="str">
        <f>+IFERROR(INDEX(Sheet1!$F:$F,MATCH('Import Demurrage Detention'!$R1137,Sheet1!$A:$A,0),1),"")</f>
        <v/>
      </c>
      <c r="C1137" s="15" t="str">
        <f>+IFERROR(INDEX(Sheet1!$H:$H,MATCH('Import Demurrage Detention'!$R1137,Sheet1!$A:$A,0),1),"")</f>
        <v/>
      </c>
      <c r="D1137" s="15" t="str">
        <f>+IFERROR(INDEX(Sheet1!$I:$I,MATCH('Import Demurrage Detention'!$R1137,Sheet1!$A:$A,0),1),"")</f>
        <v/>
      </c>
      <c r="E1137" s="15" t="str">
        <f>+IFERROR(INDEX(Sheet1!J:J,MATCH('Import Demurrage Detention'!$R1137,Sheet1!$A:$A,0),1),"")</f>
        <v/>
      </c>
      <c r="F1137" s="15" t="str">
        <f>+IFERROR(INDEX(Sheet1!K:K,MATCH('Import Demurrage Detention'!$R1137,Sheet1!$A:$A,0),1),"")</f>
        <v/>
      </c>
      <c r="G1137" s="15" t="str">
        <f>+IFERROR(INDEX(Sheet1!L:L,MATCH('Import Demurrage Detention'!$R1137,Sheet1!$A:$A,0),1),"")</f>
        <v/>
      </c>
      <c r="H1137" s="15" t="str">
        <f>+IFERROR(INDEX(Sheet1!M:M,MATCH('Import Demurrage Detention'!$R1137,Sheet1!$A:$A,0),1),"")</f>
        <v/>
      </c>
      <c r="I1137" s="15" t="str">
        <f>+IFERROR(INDEX(Sheet1!N:N,MATCH('Import Demurrage Detention'!$R1137,Sheet1!$A:$A,0),1),"")</f>
        <v/>
      </c>
      <c r="J1137" s="15" t="str">
        <f>+IFERROR(INDEX(Sheet1!O:O,MATCH('Import Demurrage Detention'!$R1137,Sheet1!$A:$A,0),1),"")</f>
        <v/>
      </c>
      <c r="K1137" s="15" t="str">
        <f>+IFERROR(INDEX(Sheet1!P:P,MATCH('Import Demurrage Detention'!$R1137,Sheet1!$A:$A,0),1),"")</f>
        <v/>
      </c>
      <c r="L1137" s="15" t="str">
        <f>+IFERROR(INDEX(Sheet1!Q:Q,MATCH('Import Demurrage Detention'!$R1137,Sheet1!$A:$A,0),1),"")</f>
        <v/>
      </c>
      <c r="M1137" s="15" t="str">
        <f>+IFERROR(INDEX(Sheet1!R:R,MATCH('Import Demurrage Detention'!$R1137,Sheet1!$A:$A,0),1),"")</f>
        <v/>
      </c>
      <c r="N1137" s="15" t="str">
        <f>+IFERROR(INDEX(Sheet1!S:S,MATCH('Import Demurrage Detention'!$R1137,Sheet1!$A:$A,0),1),"")</f>
        <v/>
      </c>
      <c r="O1137" s="15" t="str">
        <f>+IFERROR(INDEX(Sheet1!T:T,MATCH('Import Demurrage Detention'!$R1137,Sheet1!$A:$A,0),1),"")</f>
        <v/>
      </c>
      <c r="P1137" s="15" t="str">
        <f>+IFERROR(INDEX(Sheet1!U:U,MATCH('Import Demurrage Detention'!$R1137,Sheet1!$A:$A,0),1),"")</f>
        <v/>
      </c>
      <c r="Q1137" s="15" t="str">
        <f>+IFERROR(INDEX(Sheet1!V:V,MATCH('Import Demurrage Detention'!$R1137,Sheet1!$A:$A,0),1),"")</f>
        <v/>
      </c>
      <c r="R1137" s="12">
        <f t="shared" si="15"/>
        <v>1129</v>
      </c>
    </row>
    <row r="1138" spans="1:18">
      <c r="A1138" s="14" t="str">
        <f>+IFERROR(INDEX(Sheet1!$C:$C,MATCH('Import Demurrage Detention'!$R1138,Sheet1!$A:$A,0),1),"")</f>
        <v/>
      </c>
      <c r="B1138" s="14" t="str">
        <f>+IFERROR(INDEX(Sheet1!$F:$F,MATCH('Import Demurrage Detention'!$R1138,Sheet1!$A:$A,0),1),"")</f>
        <v/>
      </c>
      <c r="C1138" s="15" t="str">
        <f>+IFERROR(INDEX(Sheet1!$H:$H,MATCH('Import Demurrage Detention'!$R1138,Sheet1!$A:$A,0),1),"")</f>
        <v/>
      </c>
      <c r="D1138" s="15" t="str">
        <f>+IFERROR(INDEX(Sheet1!$I:$I,MATCH('Import Demurrage Detention'!$R1138,Sheet1!$A:$A,0),1),"")</f>
        <v/>
      </c>
      <c r="E1138" s="15" t="str">
        <f>+IFERROR(INDEX(Sheet1!J:J,MATCH('Import Demurrage Detention'!$R1138,Sheet1!$A:$A,0),1),"")</f>
        <v/>
      </c>
      <c r="F1138" s="15" t="str">
        <f>+IFERROR(INDEX(Sheet1!K:K,MATCH('Import Demurrage Detention'!$R1138,Sheet1!$A:$A,0),1),"")</f>
        <v/>
      </c>
      <c r="G1138" s="15" t="str">
        <f>+IFERROR(INDEX(Sheet1!L:L,MATCH('Import Demurrage Detention'!$R1138,Sheet1!$A:$A,0),1),"")</f>
        <v/>
      </c>
      <c r="H1138" s="15" t="str">
        <f>+IFERROR(INDEX(Sheet1!M:M,MATCH('Import Demurrage Detention'!$R1138,Sheet1!$A:$A,0),1),"")</f>
        <v/>
      </c>
      <c r="I1138" s="15" t="str">
        <f>+IFERROR(INDEX(Sheet1!N:N,MATCH('Import Demurrage Detention'!$R1138,Sheet1!$A:$A,0),1),"")</f>
        <v/>
      </c>
      <c r="J1138" s="15" t="str">
        <f>+IFERROR(INDEX(Sheet1!O:O,MATCH('Import Demurrage Detention'!$R1138,Sheet1!$A:$A,0),1),"")</f>
        <v/>
      </c>
      <c r="K1138" s="15" t="str">
        <f>+IFERROR(INDEX(Sheet1!P:P,MATCH('Import Demurrage Detention'!$R1138,Sheet1!$A:$A,0),1),"")</f>
        <v/>
      </c>
      <c r="L1138" s="15" t="str">
        <f>+IFERROR(INDEX(Sheet1!Q:Q,MATCH('Import Demurrage Detention'!$R1138,Sheet1!$A:$A,0),1),"")</f>
        <v/>
      </c>
      <c r="M1138" s="15" t="str">
        <f>+IFERROR(INDEX(Sheet1!R:R,MATCH('Import Demurrage Detention'!$R1138,Sheet1!$A:$A,0),1),"")</f>
        <v/>
      </c>
      <c r="N1138" s="15" t="str">
        <f>+IFERROR(INDEX(Sheet1!S:S,MATCH('Import Demurrage Detention'!$R1138,Sheet1!$A:$A,0),1),"")</f>
        <v/>
      </c>
      <c r="O1138" s="15" t="str">
        <f>+IFERROR(INDEX(Sheet1!T:T,MATCH('Import Demurrage Detention'!$R1138,Sheet1!$A:$A,0),1),"")</f>
        <v/>
      </c>
      <c r="P1138" s="15" t="str">
        <f>+IFERROR(INDEX(Sheet1!U:U,MATCH('Import Demurrage Detention'!$R1138,Sheet1!$A:$A,0),1),"")</f>
        <v/>
      </c>
      <c r="Q1138" s="15" t="str">
        <f>+IFERROR(INDEX(Sheet1!V:V,MATCH('Import Demurrage Detention'!$R1138,Sheet1!$A:$A,0),1),"")</f>
        <v/>
      </c>
      <c r="R1138" s="12">
        <f t="shared" si="15"/>
        <v>1130</v>
      </c>
    </row>
    <row r="1139" spans="1:18">
      <c r="A1139" s="14" t="str">
        <f>+IFERROR(INDEX(Sheet1!$C:$C,MATCH('Import Demurrage Detention'!$R1139,Sheet1!$A:$A,0),1),"")</f>
        <v/>
      </c>
      <c r="B1139" s="14" t="str">
        <f>+IFERROR(INDEX(Sheet1!$F:$F,MATCH('Import Demurrage Detention'!$R1139,Sheet1!$A:$A,0),1),"")</f>
        <v/>
      </c>
      <c r="C1139" s="15" t="str">
        <f>+IFERROR(INDEX(Sheet1!$H:$H,MATCH('Import Demurrage Detention'!$R1139,Sheet1!$A:$A,0),1),"")</f>
        <v/>
      </c>
      <c r="D1139" s="15" t="str">
        <f>+IFERROR(INDEX(Sheet1!$I:$I,MATCH('Import Demurrage Detention'!$R1139,Sheet1!$A:$A,0),1),"")</f>
        <v/>
      </c>
      <c r="E1139" s="15" t="str">
        <f>+IFERROR(INDEX(Sheet1!J:J,MATCH('Import Demurrage Detention'!$R1139,Sheet1!$A:$A,0),1),"")</f>
        <v/>
      </c>
      <c r="F1139" s="15" t="str">
        <f>+IFERROR(INDEX(Sheet1!K:K,MATCH('Import Demurrage Detention'!$R1139,Sheet1!$A:$A,0),1),"")</f>
        <v/>
      </c>
      <c r="G1139" s="15" t="str">
        <f>+IFERROR(INDEX(Sheet1!L:L,MATCH('Import Demurrage Detention'!$R1139,Sheet1!$A:$A,0),1),"")</f>
        <v/>
      </c>
      <c r="H1139" s="15" t="str">
        <f>+IFERROR(INDEX(Sheet1!M:M,MATCH('Import Demurrage Detention'!$R1139,Sheet1!$A:$A,0),1),"")</f>
        <v/>
      </c>
      <c r="I1139" s="15" t="str">
        <f>+IFERROR(INDEX(Sheet1!N:N,MATCH('Import Demurrage Detention'!$R1139,Sheet1!$A:$A,0),1),"")</f>
        <v/>
      </c>
      <c r="J1139" s="15" t="str">
        <f>+IFERROR(INDEX(Sheet1!O:O,MATCH('Import Demurrage Detention'!$R1139,Sheet1!$A:$A,0),1),"")</f>
        <v/>
      </c>
      <c r="K1139" s="15" t="str">
        <f>+IFERROR(INDEX(Sheet1!P:P,MATCH('Import Demurrage Detention'!$R1139,Sheet1!$A:$A,0),1),"")</f>
        <v/>
      </c>
      <c r="L1139" s="15" t="str">
        <f>+IFERROR(INDEX(Sheet1!Q:Q,MATCH('Import Demurrage Detention'!$R1139,Sheet1!$A:$A,0),1),"")</f>
        <v/>
      </c>
      <c r="M1139" s="15" t="str">
        <f>+IFERROR(INDEX(Sheet1!R:R,MATCH('Import Demurrage Detention'!$R1139,Sheet1!$A:$A,0),1),"")</f>
        <v/>
      </c>
      <c r="N1139" s="15" t="str">
        <f>+IFERROR(INDEX(Sheet1!S:S,MATCH('Import Demurrage Detention'!$R1139,Sheet1!$A:$A,0),1),"")</f>
        <v/>
      </c>
      <c r="O1139" s="15" t="str">
        <f>+IFERROR(INDEX(Sheet1!T:T,MATCH('Import Demurrage Detention'!$R1139,Sheet1!$A:$A,0),1),"")</f>
        <v/>
      </c>
      <c r="P1139" s="15" t="str">
        <f>+IFERROR(INDEX(Sheet1!U:U,MATCH('Import Demurrage Detention'!$R1139,Sheet1!$A:$A,0),1),"")</f>
        <v/>
      </c>
      <c r="Q1139" s="15" t="str">
        <f>+IFERROR(INDEX(Sheet1!V:V,MATCH('Import Demurrage Detention'!$R1139,Sheet1!$A:$A,0),1),"")</f>
        <v/>
      </c>
      <c r="R1139" s="12">
        <f t="shared" si="15"/>
        <v>1131</v>
      </c>
    </row>
    <row r="1140" spans="1:18">
      <c r="A1140" s="14" t="str">
        <f>+IFERROR(INDEX(Sheet1!$C:$C,MATCH('Import Demurrage Detention'!$R1140,Sheet1!$A:$A,0),1),"")</f>
        <v/>
      </c>
      <c r="B1140" s="14" t="str">
        <f>+IFERROR(INDEX(Sheet1!$F:$F,MATCH('Import Demurrage Detention'!$R1140,Sheet1!$A:$A,0),1),"")</f>
        <v/>
      </c>
      <c r="C1140" s="15" t="str">
        <f>+IFERROR(INDEX(Sheet1!$H:$H,MATCH('Import Demurrage Detention'!$R1140,Sheet1!$A:$A,0),1),"")</f>
        <v/>
      </c>
      <c r="D1140" s="15" t="str">
        <f>+IFERROR(INDEX(Sheet1!$I:$I,MATCH('Import Demurrage Detention'!$R1140,Sheet1!$A:$A,0),1),"")</f>
        <v/>
      </c>
      <c r="E1140" s="15" t="str">
        <f>+IFERROR(INDEX(Sheet1!J:J,MATCH('Import Demurrage Detention'!$R1140,Sheet1!$A:$A,0),1),"")</f>
        <v/>
      </c>
      <c r="F1140" s="15" t="str">
        <f>+IFERROR(INDEX(Sheet1!K:K,MATCH('Import Demurrage Detention'!$R1140,Sheet1!$A:$A,0),1),"")</f>
        <v/>
      </c>
      <c r="G1140" s="15" t="str">
        <f>+IFERROR(INDEX(Sheet1!L:L,MATCH('Import Demurrage Detention'!$R1140,Sheet1!$A:$A,0),1),"")</f>
        <v/>
      </c>
      <c r="H1140" s="15" t="str">
        <f>+IFERROR(INDEX(Sheet1!M:M,MATCH('Import Demurrage Detention'!$R1140,Sheet1!$A:$A,0),1),"")</f>
        <v/>
      </c>
      <c r="I1140" s="15" t="str">
        <f>+IFERROR(INDEX(Sheet1!N:N,MATCH('Import Demurrage Detention'!$R1140,Sheet1!$A:$A,0),1),"")</f>
        <v/>
      </c>
      <c r="J1140" s="15" t="str">
        <f>+IFERROR(INDEX(Sheet1!O:O,MATCH('Import Demurrage Detention'!$R1140,Sheet1!$A:$A,0),1),"")</f>
        <v/>
      </c>
      <c r="K1140" s="15" t="str">
        <f>+IFERROR(INDEX(Sheet1!P:P,MATCH('Import Demurrage Detention'!$R1140,Sheet1!$A:$A,0),1),"")</f>
        <v/>
      </c>
      <c r="L1140" s="15" t="str">
        <f>+IFERROR(INDEX(Sheet1!Q:Q,MATCH('Import Demurrage Detention'!$R1140,Sheet1!$A:$A,0),1),"")</f>
        <v/>
      </c>
      <c r="M1140" s="15" t="str">
        <f>+IFERROR(INDEX(Sheet1!R:R,MATCH('Import Demurrage Detention'!$R1140,Sheet1!$A:$A,0),1),"")</f>
        <v/>
      </c>
      <c r="N1140" s="15" t="str">
        <f>+IFERROR(INDEX(Sheet1!S:S,MATCH('Import Demurrage Detention'!$R1140,Sheet1!$A:$A,0),1),"")</f>
        <v/>
      </c>
      <c r="O1140" s="15" t="str">
        <f>+IFERROR(INDEX(Sheet1!T:T,MATCH('Import Demurrage Detention'!$R1140,Sheet1!$A:$A,0),1),"")</f>
        <v/>
      </c>
      <c r="P1140" s="15" t="str">
        <f>+IFERROR(INDEX(Sheet1!U:U,MATCH('Import Demurrage Detention'!$R1140,Sheet1!$A:$A,0),1),"")</f>
        <v/>
      </c>
      <c r="Q1140" s="15" t="str">
        <f>+IFERROR(INDEX(Sheet1!V:V,MATCH('Import Demurrage Detention'!$R1140,Sheet1!$A:$A,0),1),"")</f>
        <v/>
      </c>
      <c r="R1140" s="12">
        <f t="shared" si="15"/>
        <v>1132</v>
      </c>
    </row>
    <row r="1141" spans="1:18">
      <c r="A1141" s="14" t="str">
        <f>+IFERROR(INDEX(Sheet1!$C:$C,MATCH('Import Demurrage Detention'!$R1141,Sheet1!$A:$A,0),1),"")</f>
        <v/>
      </c>
      <c r="B1141" s="14" t="str">
        <f>+IFERROR(INDEX(Sheet1!$F:$F,MATCH('Import Demurrage Detention'!$R1141,Sheet1!$A:$A,0),1),"")</f>
        <v/>
      </c>
      <c r="C1141" s="15" t="str">
        <f>+IFERROR(INDEX(Sheet1!$H:$H,MATCH('Import Demurrage Detention'!$R1141,Sheet1!$A:$A,0),1),"")</f>
        <v/>
      </c>
      <c r="D1141" s="15" t="str">
        <f>+IFERROR(INDEX(Sheet1!$I:$I,MATCH('Import Demurrage Detention'!$R1141,Sheet1!$A:$A,0),1),"")</f>
        <v/>
      </c>
      <c r="E1141" s="15" t="str">
        <f>+IFERROR(INDEX(Sheet1!J:J,MATCH('Import Demurrage Detention'!$R1141,Sheet1!$A:$A,0),1),"")</f>
        <v/>
      </c>
      <c r="F1141" s="15" t="str">
        <f>+IFERROR(INDEX(Sheet1!K:K,MATCH('Import Demurrage Detention'!$R1141,Sheet1!$A:$A,0),1),"")</f>
        <v/>
      </c>
      <c r="G1141" s="15" t="str">
        <f>+IFERROR(INDEX(Sheet1!L:L,MATCH('Import Demurrage Detention'!$R1141,Sheet1!$A:$A,0),1),"")</f>
        <v/>
      </c>
      <c r="H1141" s="15" t="str">
        <f>+IFERROR(INDEX(Sheet1!M:M,MATCH('Import Demurrage Detention'!$R1141,Sheet1!$A:$A,0),1),"")</f>
        <v/>
      </c>
      <c r="I1141" s="15" t="str">
        <f>+IFERROR(INDEX(Sheet1!N:N,MATCH('Import Demurrage Detention'!$R1141,Sheet1!$A:$A,0),1),"")</f>
        <v/>
      </c>
      <c r="J1141" s="15" t="str">
        <f>+IFERROR(INDEX(Sheet1!O:O,MATCH('Import Demurrage Detention'!$R1141,Sheet1!$A:$A,0),1),"")</f>
        <v/>
      </c>
      <c r="K1141" s="15" t="str">
        <f>+IFERROR(INDEX(Sheet1!P:P,MATCH('Import Demurrage Detention'!$R1141,Sheet1!$A:$A,0),1),"")</f>
        <v/>
      </c>
      <c r="L1141" s="15" t="str">
        <f>+IFERROR(INDEX(Sheet1!Q:Q,MATCH('Import Demurrage Detention'!$R1141,Sheet1!$A:$A,0),1),"")</f>
        <v/>
      </c>
      <c r="M1141" s="15" t="str">
        <f>+IFERROR(INDEX(Sheet1!R:R,MATCH('Import Demurrage Detention'!$R1141,Sheet1!$A:$A,0),1),"")</f>
        <v/>
      </c>
      <c r="N1141" s="15" t="str">
        <f>+IFERROR(INDEX(Sheet1!S:S,MATCH('Import Demurrage Detention'!$R1141,Sheet1!$A:$A,0),1),"")</f>
        <v/>
      </c>
      <c r="O1141" s="15" t="str">
        <f>+IFERROR(INDEX(Sheet1!T:T,MATCH('Import Demurrage Detention'!$R1141,Sheet1!$A:$A,0),1),"")</f>
        <v/>
      </c>
      <c r="P1141" s="15" t="str">
        <f>+IFERROR(INDEX(Sheet1!U:U,MATCH('Import Demurrage Detention'!$R1141,Sheet1!$A:$A,0),1),"")</f>
        <v/>
      </c>
      <c r="Q1141" s="15" t="str">
        <f>+IFERROR(INDEX(Sheet1!V:V,MATCH('Import Demurrage Detention'!$R1141,Sheet1!$A:$A,0),1),"")</f>
        <v/>
      </c>
      <c r="R1141" s="12">
        <f t="shared" si="15"/>
        <v>1133</v>
      </c>
    </row>
    <row r="1142" spans="1:18">
      <c r="A1142" s="14" t="str">
        <f>+IFERROR(INDEX(Sheet1!$C:$C,MATCH('Import Demurrage Detention'!$R1142,Sheet1!$A:$A,0),1),"")</f>
        <v/>
      </c>
      <c r="B1142" s="14" t="str">
        <f>+IFERROR(INDEX(Sheet1!$F:$F,MATCH('Import Demurrage Detention'!$R1142,Sheet1!$A:$A,0),1),"")</f>
        <v/>
      </c>
      <c r="C1142" s="15" t="str">
        <f>+IFERROR(INDEX(Sheet1!$H:$H,MATCH('Import Demurrage Detention'!$R1142,Sheet1!$A:$A,0),1),"")</f>
        <v/>
      </c>
      <c r="D1142" s="15" t="str">
        <f>+IFERROR(INDEX(Sheet1!$I:$I,MATCH('Import Demurrage Detention'!$R1142,Sheet1!$A:$A,0),1),"")</f>
        <v/>
      </c>
      <c r="E1142" s="15" t="str">
        <f>+IFERROR(INDEX(Sheet1!J:J,MATCH('Import Demurrage Detention'!$R1142,Sheet1!$A:$A,0),1),"")</f>
        <v/>
      </c>
      <c r="F1142" s="15" t="str">
        <f>+IFERROR(INDEX(Sheet1!K:K,MATCH('Import Demurrage Detention'!$R1142,Sheet1!$A:$A,0),1),"")</f>
        <v/>
      </c>
      <c r="G1142" s="15" t="str">
        <f>+IFERROR(INDEX(Sheet1!L:L,MATCH('Import Demurrage Detention'!$R1142,Sheet1!$A:$A,0),1),"")</f>
        <v/>
      </c>
      <c r="H1142" s="15" t="str">
        <f>+IFERROR(INDEX(Sheet1!M:M,MATCH('Import Demurrage Detention'!$R1142,Sheet1!$A:$A,0),1),"")</f>
        <v/>
      </c>
      <c r="I1142" s="15" t="str">
        <f>+IFERROR(INDEX(Sheet1!N:N,MATCH('Import Demurrage Detention'!$R1142,Sheet1!$A:$A,0),1),"")</f>
        <v/>
      </c>
      <c r="J1142" s="15" t="str">
        <f>+IFERROR(INDEX(Sheet1!O:O,MATCH('Import Demurrage Detention'!$R1142,Sheet1!$A:$A,0),1),"")</f>
        <v/>
      </c>
      <c r="K1142" s="15" t="str">
        <f>+IFERROR(INDEX(Sheet1!P:P,MATCH('Import Demurrage Detention'!$R1142,Sheet1!$A:$A,0),1),"")</f>
        <v/>
      </c>
      <c r="L1142" s="15" t="str">
        <f>+IFERROR(INDEX(Sheet1!Q:Q,MATCH('Import Demurrage Detention'!$R1142,Sheet1!$A:$A,0),1),"")</f>
        <v/>
      </c>
      <c r="M1142" s="15" t="str">
        <f>+IFERROR(INDEX(Sheet1!R:R,MATCH('Import Demurrage Detention'!$R1142,Sheet1!$A:$A,0),1),"")</f>
        <v/>
      </c>
      <c r="N1142" s="15" t="str">
        <f>+IFERROR(INDEX(Sheet1!S:S,MATCH('Import Demurrage Detention'!$R1142,Sheet1!$A:$A,0),1),"")</f>
        <v/>
      </c>
      <c r="O1142" s="15" t="str">
        <f>+IFERROR(INDEX(Sheet1!T:T,MATCH('Import Demurrage Detention'!$R1142,Sheet1!$A:$A,0),1),"")</f>
        <v/>
      </c>
      <c r="P1142" s="15" t="str">
        <f>+IFERROR(INDEX(Sheet1!U:U,MATCH('Import Demurrage Detention'!$R1142,Sheet1!$A:$A,0),1),"")</f>
        <v/>
      </c>
      <c r="Q1142" s="15" t="str">
        <f>+IFERROR(INDEX(Sheet1!V:V,MATCH('Import Demurrage Detention'!$R1142,Sheet1!$A:$A,0),1),"")</f>
        <v/>
      </c>
      <c r="R1142" s="12">
        <f t="shared" si="15"/>
        <v>1134</v>
      </c>
    </row>
    <row r="1143" spans="1:18">
      <c r="A1143" s="14" t="str">
        <f>+IFERROR(INDEX(Sheet1!$C:$C,MATCH('Import Demurrage Detention'!$R1143,Sheet1!$A:$A,0),1),"")</f>
        <v/>
      </c>
      <c r="B1143" s="14" t="str">
        <f>+IFERROR(INDEX(Sheet1!$F:$F,MATCH('Import Demurrage Detention'!$R1143,Sheet1!$A:$A,0),1),"")</f>
        <v/>
      </c>
      <c r="C1143" s="15" t="str">
        <f>+IFERROR(INDEX(Sheet1!$H:$H,MATCH('Import Demurrage Detention'!$R1143,Sheet1!$A:$A,0),1),"")</f>
        <v/>
      </c>
      <c r="D1143" s="15" t="str">
        <f>+IFERROR(INDEX(Sheet1!$I:$I,MATCH('Import Demurrage Detention'!$R1143,Sheet1!$A:$A,0),1),"")</f>
        <v/>
      </c>
      <c r="E1143" s="15" t="str">
        <f>+IFERROR(INDEX(Sheet1!J:J,MATCH('Import Demurrage Detention'!$R1143,Sheet1!$A:$A,0),1),"")</f>
        <v/>
      </c>
      <c r="F1143" s="15" t="str">
        <f>+IFERROR(INDEX(Sheet1!K:K,MATCH('Import Demurrage Detention'!$R1143,Sheet1!$A:$A,0),1),"")</f>
        <v/>
      </c>
      <c r="G1143" s="15" t="str">
        <f>+IFERROR(INDEX(Sheet1!L:L,MATCH('Import Demurrage Detention'!$R1143,Sheet1!$A:$A,0),1),"")</f>
        <v/>
      </c>
      <c r="H1143" s="15" t="str">
        <f>+IFERROR(INDEX(Sheet1!M:M,MATCH('Import Demurrage Detention'!$R1143,Sheet1!$A:$A,0),1),"")</f>
        <v/>
      </c>
      <c r="I1143" s="15" t="str">
        <f>+IFERROR(INDEX(Sheet1!N:N,MATCH('Import Demurrage Detention'!$R1143,Sheet1!$A:$A,0),1),"")</f>
        <v/>
      </c>
      <c r="J1143" s="15" t="str">
        <f>+IFERROR(INDEX(Sheet1!O:O,MATCH('Import Demurrage Detention'!$R1143,Sheet1!$A:$A,0),1),"")</f>
        <v/>
      </c>
      <c r="K1143" s="15" t="str">
        <f>+IFERROR(INDEX(Sheet1!P:P,MATCH('Import Demurrage Detention'!$R1143,Sheet1!$A:$A,0),1),"")</f>
        <v/>
      </c>
      <c r="L1143" s="15" t="str">
        <f>+IFERROR(INDEX(Sheet1!Q:Q,MATCH('Import Demurrage Detention'!$R1143,Sheet1!$A:$A,0),1),"")</f>
        <v/>
      </c>
      <c r="M1143" s="15" t="str">
        <f>+IFERROR(INDEX(Sheet1!R:R,MATCH('Import Demurrage Detention'!$R1143,Sheet1!$A:$A,0),1),"")</f>
        <v/>
      </c>
      <c r="N1143" s="15" t="str">
        <f>+IFERROR(INDEX(Sheet1!S:S,MATCH('Import Demurrage Detention'!$R1143,Sheet1!$A:$A,0),1),"")</f>
        <v/>
      </c>
      <c r="O1143" s="15" t="str">
        <f>+IFERROR(INDEX(Sheet1!T:T,MATCH('Import Demurrage Detention'!$R1143,Sheet1!$A:$A,0),1),"")</f>
        <v/>
      </c>
      <c r="P1143" s="15" t="str">
        <f>+IFERROR(INDEX(Sheet1!U:U,MATCH('Import Demurrage Detention'!$R1143,Sheet1!$A:$A,0),1),"")</f>
        <v/>
      </c>
      <c r="Q1143" s="15" t="str">
        <f>+IFERROR(INDEX(Sheet1!V:V,MATCH('Import Demurrage Detention'!$R1143,Sheet1!$A:$A,0),1),"")</f>
        <v/>
      </c>
      <c r="R1143" s="12">
        <f t="shared" si="15"/>
        <v>1135</v>
      </c>
    </row>
    <row r="1144" spans="1:18">
      <c r="A1144" s="14" t="str">
        <f>+IFERROR(INDEX(Sheet1!$C:$C,MATCH('Import Demurrage Detention'!$R1144,Sheet1!$A:$A,0),1),"")</f>
        <v/>
      </c>
      <c r="B1144" s="14" t="str">
        <f>+IFERROR(INDEX(Sheet1!$F:$F,MATCH('Import Demurrage Detention'!$R1144,Sheet1!$A:$A,0),1),"")</f>
        <v/>
      </c>
      <c r="C1144" s="15" t="str">
        <f>+IFERROR(INDEX(Sheet1!$H:$H,MATCH('Import Demurrage Detention'!$R1144,Sheet1!$A:$A,0),1),"")</f>
        <v/>
      </c>
      <c r="D1144" s="15" t="str">
        <f>+IFERROR(INDEX(Sheet1!$I:$I,MATCH('Import Demurrage Detention'!$R1144,Sheet1!$A:$A,0),1),"")</f>
        <v/>
      </c>
      <c r="E1144" s="15" t="str">
        <f>+IFERROR(INDEX(Sheet1!J:J,MATCH('Import Demurrage Detention'!$R1144,Sheet1!$A:$A,0),1),"")</f>
        <v/>
      </c>
      <c r="F1144" s="15" t="str">
        <f>+IFERROR(INDEX(Sheet1!K:K,MATCH('Import Demurrage Detention'!$R1144,Sheet1!$A:$A,0),1),"")</f>
        <v/>
      </c>
      <c r="G1144" s="15" t="str">
        <f>+IFERROR(INDEX(Sheet1!L:L,MATCH('Import Demurrage Detention'!$R1144,Sheet1!$A:$A,0),1),"")</f>
        <v/>
      </c>
      <c r="H1144" s="15" t="str">
        <f>+IFERROR(INDEX(Sheet1!M:M,MATCH('Import Demurrage Detention'!$R1144,Sheet1!$A:$A,0),1),"")</f>
        <v/>
      </c>
      <c r="I1144" s="15" t="str">
        <f>+IFERROR(INDEX(Sheet1!N:N,MATCH('Import Demurrage Detention'!$R1144,Sheet1!$A:$A,0),1),"")</f>
        <v/>
      </c>
      <c r="J1144" s="15" t="str">
        <f>+IFERROR(INDEX(Sheet1!O:O,MATCH('Import Demurrage Detention'!$R1144,Sheet1!$A:$A,0),1),"")</f>
        <v/>
      </c>
      <c r="K1144" s="15" t="str">
        <f>+IFERROR(INDEX(Sheet1!P:P,MATCH('Import Demurrage Detention'!$R1144,Sheet1!$A:$A,0),1),"")</f>
        <v/>
      </c>
      <c r="L1144" s="15" t="str">
        <f>+IFERROR(INDEX(Sheet1!Q:Q,MATCH('Import Demurrage Detention'!$R1144,Sheet1!$A:$A,0),1),"")</f>
        <v/>
      </c>
      <c r="M1144" s="15" t="str">
        <f>+IFERROR(INDEX(Sheet1!R:R,MATCH('Import Demurrage Detention'!$R1144,Sheet1!$A:$A,0),1),"")</f>
        <v/>
      </c>
      <c r="N1144" s="15" t="str">
        <f>+IFERROR(INDEX(Sheet1!S:S,MATCH('Import Demurrage Detention'!$R1144,Sheet1!$A:$A,0),1),"")</f>
        <v/>
      </c>
      <c r="O1144" s="15" t="str">
        <f>+IFERROR(INDEX(Sheet1!T:T,MATCH('Import Demurrage Detention'!$R1144,Sheet1!$A:$A,0),1),"")</f>
        <v/>
      </c>
      <c r="P1144" s="15" t="str">
        <f>+IFERROR(INDEX(Sheet1!U:U,MATCH('Import Demurrage Detention'!$R1144,Sheet1!$A:$A,0),1),"")</f>
        <v/>
      </c>
      <c r="Q1144" s="15" t="str">
        <f>+IFERROR(INDEX(Sheet1!V:V,MATCH('Import Demurrage Detention'!$R1144,Sheet1!$A:$A,0),1),"")</f>
        <v/>
      </c>
      <c r="R1144" s="12">
        <f t="shared" si="15"/>
        <v>1136</v>
      </c>
    </row>
    <row r="1145" spans="1:18">
      <c r="A1145" s="14" t="str">
        <f>+IFERROR(INDEX(Sheet1!$C:$C,MATCH('Import Demurrage Detention'!$R1145,Sheet1!$A:$A,0),1),"")</f>
        <v/>
      </c>
      <c r="B1145" s="14" t="str">
        <f>+IFERROR(INDEX(Sheet1!$F:$F,MATCH('Import Demurrage Detention'!$R1145,Sheet1!$A:$A,0),1),"")</f>
        <v/>
      </c>
      <c r="C1145" s="15" t="str">
        <f>+IFERROR(INDEX(Sheet1!$H:$H,MATCH('Import Demurrage Detention'!$R1145,Sheet1!$A:$A,0),1),"")</f>
        <v/>
      </c>
      <c r="D1145" s="15" t="str">
        <f>+IFERROR(INDEX(Sheet1!$I:$I,MATCH('Import Demurrage Detention'!$R1145,Sheet1!$A:$A,0),1),"")</f>
        <v/>
      </c>
      <c r="E1145" s="15" t="str">
        <f>+IFERROR(INDEX(Sheet1!J:J,MATCH('Import Demurrage Detention'!$R1145,Sheet1!$A:$A,0),1),"")</f>
        <v/>
      </c>
      <c r="F1145" s="15" t="str">
        <f>+IFERROR(INDEX(Sheet1!K:K,MATCH('Import Demurrage Detention'!$R1145,Sheet1!$A:$A,0),1),"")</f>
        <v/>
      </c>
      <c r="G1145" s="15" t="str">
        <f>+IFERROR(INDEX(Sheet1!L:L,MATCH('Import Demurrage Detention'!$R1145,Sheet1!$A:$A,0),1),"")</f>
        <v/>
      </c>
      <c r="H1145" s="15" t="str">
        <f>+IFERROR(INDEX(Sheet1!M:M,MATCH('Import Demurrage Detention'!$R1145,Sheet1!$A:$A,0),1),"")</f>
        <v/>
      </c>
      <c r="I1145" s="15" t="str">
        <f>+IFERROR(INDEX(Sheet1!N:N,MATCH('Import Demurrage Detention'!$R1145,Sheet1!$A:$A,0),1),"")</f>
        <v/>
      </c>
      <c r="J1145" s="15" t="str">
        <f>+IFERROR(INDEX(Sheet1!O:O,MATCH('Import Demurrage Detention'!$R1145,Sheet1!$A:$A,0),1),"")</f>
        <v/>
      </c>
      <c r="K1145" s="15" t="str">
        <f>+IFERROR(INDEX(Sheet1!P:P,MATCH('Import Demurrage Detention'!$R1145,Sheet1!$A:$A,0),1),"")</f>
        <v/>
      </c>
      <c r="L1145" s="15" t="str">
        <f>+IFERROR(INDEX(Sheet1!Q:Q,MATCH('Import Demurrage Detention'!$R1145,Sheet1!$A:$A,0),1),"")</f>
        <v/>
      </c>
      <c r="M1145" s="15" t="str">
        <f>+IFERROR(INDEX(Sheet1!R:R,MATCH('Import Demurrage Detention'!$R1145,Sheet1!$A:$A,0),1),"")</f>
        <v/>
      </c>
      <c r="N1145" s="15" t="str">
        <f>+IFERROR(INDEX(Sheet1!S:S,MATCH('Import Demurrage Detention'!$R1145,Sheet1!$A:$A,0),1),"")</f>
        <v/>
      </c>
      <c r="O1145" s="15" t="str">
        <f>+IFERROR(INDEX(Sheet1!T:T,MATCH('Import Demurrage Detention'!$R1145,Sheet1!$A:$A,0),1),"")</f>
        <v/>
      </c>
      <c r="P1145" s="15" t="str">
        <f>+IFERROR(INDEX(Sheet1!U:U,MATCH('Import Demurrage Detention'!$R1145,Sheet1!$A:$A,0),1),"")</f>
        <v/>
      </c>
      <c r="Q1145" s="15" t="str">
        <f>+IFERROR(INDEX(Sheet1!V:V,MATCH('Import Demurrage Detention'!$R1145,Sheet1!$A:$A,0),1),"")</f>
        <v/>
      </c>
      <c r="R1145" s="12">
        <f t="shared" si="15"/>
        <v>1137</v>
      </c>
    </row>
    <row r="1146" spans="1:18">
      <c r="A1146" s="14" t="str">
        <f>+IFERROR(INDEX(Sheet1!$C:$C,MATCH('Import Demurrage Detention'!$R1146,Sheet1!$A:$A,0),1),"")</f>
        <v/>
      </c>
      <c r="B1146" s="14" t="str">
        <f>+IFERROR(INDEX(Sheet1!$F:$F,MATCH('Import Demurrage Detention'!$R1146,Sheet1!$A:$A,0),1),"")</f>
        <v/>
      </c>
      <c r="C1146" s="15" t="str">
        <f>+IFERROR(INDEX(Sheet1!$H:$H,MATCH('Import Demurrage Detention'!$R1146,Sheet1!$A:$A,0),1),"")</f>
        <v/>
      </c>
      <c r="D1146" s="15" t="str">
        <f>+IFERROR(INDEX(Sheet1!$I:$I,MATCH('Import Demurrage Detention'!$R1146,Sheet1!$A:$A,0),1),"")</f>
        <v/>
      </c>
      <c r="E1146" s="15" t="str">
        <f>+IFERROR(INDEX(Sheet1!J:J,MATCH('Import Demurrage Detention'!$R1146,Sheet1!$A:$A,0),1),"")</f>
        <v/>
      </c>
      <c r="F1146" s="15" t="str">
        <f>+IFERROR(INDEX(Sheet1!K:K,MATCH('Import Demurrage Detention'!$R1146,Sheet1!$A:$A,0),1),"")</f>
        <v/>
      </c>
      <c r="G1146" s="15" t="str">
        <f>+IFERROR(INDEX(Sheet1!L:L,MATCH('Import Demurrage Detention'!$R1146,Sheet1!$A:$A,0),1),"")</f>
        <v/>
      </c>
      <c r="H1146" s="15" t="str">
        <f>+IFERROR(INDEX(Sheet1!M:M,MATCH('Import Demurrage Detention'!$R1146,Sheet1!$A:$A,0),1),"")</f>
        <v/>
      </c>
      <c r="I1146" s="15" t="str">
        <f>+IFERROR(INDEX(Sheet1!N:N,MATCH('Import Demurrage Detention'!$R1146,Sheet1!$A:$A,0),1),"")</f>
        <v/>
      </c>
      <c r="J1146" s="15" t="str">
        <f>+IFERROR(INDEX(Sheet1!O:O,MATCH('Import Demurrage Detention'!$R1146,Sheet1!$A:$A,0),1),"")</f>
        <v/>
      </c>
      <c r="K1146" s="15" t="str">
        <f>+IFERROR(INDEX(Sheet1!P:P,MATCH('Import Demurrage Detention'!$R1146,Sheet1!$A:$A,0),1),"")</f>
        <v/>
      </c>
      <c r="L1146" s="15" t="str">
        <f>+IFERROR(INDEX(Sheet1!Q:Q,MATCH('Import Demurrage Detention'!$R1146,Sheet1!$A:$A,0),1),"")</f>
        <v/>
      </c>
      <c r="M1146" s="15" t="str">
        <f>+IFERROR(INDEX(Sheet1!R:R,MATCH('Import Demurrage Detention'!$R1146,Sheet1!$A:$A,0),1),"")</f>
        <v/>
      </c>
      <c r="N1146" s="15" t="str">
        <f>+IFERROR(INDEX(Sheet1!S:S,MATCH('Import Demurrage Detention'!$R1146,Sheet1!$A:$A,0),1),"")</f>
        <v/>
      </c>
      <c r="O1146" s="15" t="str">
        <f>+IFERROR(INDEX(Sheet1!T:T,MATCH('Import Demurrage Detention'!$R1146,Sheet1!$A:$A,0),1),"")</f>
        <v/>
      </c>
      <c r="P1146" s="15" t="str">
        <f>+IFERROR(INDEX(Sheet1!U:U,MATCH('Import Demurrage Detention'!$R1146,Sheet1!$A:$A,0),1),"")</f>
        <v/>
      </c>
      <c r="Q1146" s="15" t="str">
        <f>+IFERROR(INDEX(Sheet1!V:V,MATCH('Import Demurrage Detention'!$R1146,Sheet1!$A:$A,0),1),"")</f>
        <v/>
      </c>
      <c r="R1146" s="12">
        <f t="shared" si="15"/>
        <v>1138</v>
      </c>
    </row>
    <row r="1147" spans="1:18">
      <c r="A1147" s="14" t="str">
        <f>+IFERROR(INDEX(Sheet1!$C:$C,MATCH('Import Demurrage Detention'!$R1147,Sheet1!$A:$A,0),1),"")</f>
        <v/>
      </c>
      <c r="B1147" s="14" t="str">
        <f>+IFERROR(INDEX(Sheet1!$F:$F,MATCH('Import Demurrage Detention'!$R1147,Sheet1!$A:$A,0),1),"")</f>
        <v/>
      </c>
      <c r="C1147" s="15" t="str">
        <f>+IFERROR(INDEX(Sheet1!$H:$H,MATCH('Import Demurrage Detention'!$R1147,Sheet1!$A:$A,0),1),"")</f>
        <v/>
      </c>
      <c r="D1147" s="15" t="str">
        <f>+IFERROR(INDEX(Sheet1!$I:$I,MATCH('Import Demurrage Detention'!$R1147,Sheet1!$A:$A,0),1),"")</f>
        <v/>
      </c>
      <c r="E1147" s="15" t="str">
        <f>+IFERROR(INDEX(Sheet1!J:J,MATCH('Import Demurrage Detention'!$R1147,Sheet1!$A:$A,0),1),"")</f>
        <v/>
      </c>
      <c r="F1147" s="15" t="str">
        <f>+IFERROR(INDEX(Sheet1!K:K,MATCH('Import Demurrage Detention'!$R1147,Sheet1!$A:$A,0),1),"")</f>
        <v/>
      </c>
      <c r="G1147" s="15" t="str">
        <f>+IFERROR(INDEX(Sheet1!L:L,MATCH('Import Demurrage Detention'!$R1147,Sheet1!$A:$A,0),1),"")</f>
        <v/>
      </c>
      <c r="H1147" s="15" t="str">
        <f>+IFERROR(INDEX(Sheet1!M:M,MATCH('Import Demurrage Detention'!$R1147,Sheet1!$A:$A,0),1),"")</f>
        <v/>
      </c>
      <c r="I1147" s="15" t="str">
        <f>+IFERROR(INDEX(Sheet1!N:N,MATCH('Import Demurrage Detention'!$R1147,Sheet1!$A:$A,0),1),"")</f>
        <v/>
      </c>
      <c r="J1147" s="15" t="str">
        <f>+IFERROR(INDEX(Sheet1!O:O,MATCH('Import Demurrage Detention'!$R1147,Sheet1!$A:$A,0),1),"")</f>
        <v/>
      </c>
      <c r="K1147" s="15" t="str">
        <f>+IFERROR(INDEX(Sheet1!P:P,MATCH('Import Demurrage Detention'!$R1147,Sheet1!$A:$A,0),1),"")</f>
        <v/>
      </c>
      <c r="L1147" s="15" t="str">
        <f>+IFERROR(INDEX(Sheet1!Q:Q,MATCH('Import Demurrage Detention'!$R1147,Sheet1!$A:$A,0),1),"")</f>
        <v/>
      </c>
      <c r="M1147" s="15" t="str">
        <f>+IFERROR(INDEX(Sheet1!R:R,MATCH('Import Demurrage Detention'!$R1147,Sheet1!$A:$A,0),1),"")</f>
        <v/>
      </c>
      <c r="N1147" s="15" t="str">
        <f>+IFERROR(INDEX(Sheet1!S:S,MATCH('Import Demurrage Detention'!$R1147,Sheet1!$A:$A,0),1),"")</f>
        <v/>
      </c>
      <c r="O1147" s="15" t="str">
        <f>+IFERROR(INDEX(Sheet1!T:T,MATCH('Import Demurrage Detention'!$R1147,Sheet1!$A:$A,0),1),"")</f>
        <v/>
      </c>
      <c r="P1147" s="15" t="str">
        <f>+IFERROR(INDEX(Sheet1!U:U,MATCH('Import Demurrage Detention'!$R1147,Sheet1!$A:$A,0),1),"")</f>
        <v/>
      </c>
      <c r="Q1147" s="15" t="str">
        <f>+IFERROR(INDEX(Sheet1!V:V,MATCH('Import Demurrage Detention'!$R1147,Sheet1!$A:$A,0),1),"")</f>
        <v/>
      </c>
      <c r="R1147" s="12">
        <f t="shared" si="15"/>
        <v>1139</v>
      </c>
    </row>
    <row r="1148" spans="1:18">
      <c r="A1148" s="14" t="str">
        <f>+IFERROR(INDEX(Sheet1!$C:$C,MATCH('Import Demurrage Detention'!$R1148,Sheet1!$A:$A,0),1),"")</f>
        <v/>
      </c>
      <c r="B1148" s="14" t="str">
        <f>+IFERROR(INDEX(Sheet1!$F:$F,MATCH('Import Demurrage Detention'!$R1148,Sheet1!$A:$A,0),1),"")</f>
        <v/>
      </c>
      <c r="C1148" s="15" t="str">
        <f>+IFERROR(INDEX(Sheet1!$H:$H,MATCH('Import Demurrage Detention'!$R1148,Sheet1!$A:$A,0),1),"")</f>
        <v/>
      </c>
      <c r="D1148" s="15" t="str">
        <f>+IFERROR(INDEX(Sheet1!$I:$I,MATCH('Import Demurrage Detention'!$R1148,Sheet1!$A:$A,0),1),"")</f>
        <v/>
      </c>
      <c r="E1148" s="15" t="str">
        <f>+IFERROR(INDEX(Sheet1!J:J,MATCH('Import Demurrage Detention'!$R1148,Sheet1!$A:$A,0),1),"")</f>
        <v/>
      </c>
      <c r="F1148" s="15" t="str">
        <f>+IFERROR(INDEX(Sheet1!K:K,MATCH('Import Demurrage Detention'!$R1148,Sheet1!$A:$A,0),1),"")</f>
        <v/>
      </c>
      <c r="G1148" s="15" t="str">
        <f>+IFERROR(INDEX(Sheet1!L:L,MATCH('Import Demurrage Detention'!$R1148,Sheet1!$A:$A,0),1),"")</f>
        <v/>
      </c>
      <c r="H1148" s="15" t="str">
        <f>+IFERROR(INDEX(Sheet1!M:M,MATCH('Import Demurrage Detention'!$R1148,Sheet1!$A:$A,0),1),"")</f>
        <v/>
      </c>
      <c r="I1148" s="15" t="str">
        <f>+IFERROR(INDEX(Sheet1!N:N,MATCH('Import Demurrage Detention'!$R1148,Sheet1!$A:$A,0),1),"")</f>
        <v/>
      </c>
      <c r="J1148" s="15" t="str">
        <f>+IFERROR(INDEX(Sheet1!O:O,MATCH('Import Demurrage Detention'!$R1148,Sheet1!$A:$A,0),1),"")</f>
        <v/>
      </c>
      <c r="K1148" s="15" t="str">
        <f>+IFERROR(INDEX(Sheet1!P:P,MATCH('Import Demurrage Detention'!$R1148,Sheet1!$A:$A,0),1),"")</f>
        <v/>
      </c>
      <c r="L1148" s="15" t="str">
        <f>+IFERROR(INDEX(Sheet1!Q:Q,MATCH('Import Demurrage Detention'!$R1148,Sheet1!$A:$A,0),1),"")</f>
        <v/>
      </c>
      <c r="M1148" s="15" t="str">
        <f>+IFERROR(INDEX(Sheet1!R:R,MATCH('Import Demurrage Detention'!$R1148,Sheet1!$A:$A,0),1),"")</f>
        <v/>
      </c>
      <c r="N1148" s="15" t="str">
        <f>+IFERROR(INDEX(Sheet1!S:S,MATCH('Import Demurrage Detention'!$R1148,Sheet1!$A:$A,0),1),"")</f>
        <v/>
      </c>
      <c r="O1148" s="15" t="str">
        <f>+IFERROR(INDEX(Sheet1!T:T,MATCH('Import Demurrage Detention'!$R1148,Sheet1!$A:$A,0),1),"")</f>
        <v/>
      </c>
      <c r="P1148" s="15" t="str">
        <f>+IFERROR(INDEX(Sheet1!U:U,MATCH('Import Demurrage Detention'!$R1148,Sheet1!$A:$A,0),1),"")</f>
        <v/>
      </c>
      <c r="Q1148" s="15" t="str">
        <f>+IFERROR(INDEX(Sheet1!V:V,MATCH('Import Demurrage Detention'!$R1148,Sheet1!$A:$A,0),1),"")</f>
        <v/>
      </c>
      <c r="R1148" s="12">
        <f t="shared" si="15"/>
        <v>1140</v>
      </c>
    </row>
    <row r="1149" spans="1:18">
      <c r="A1149" s="14" t="str">
        <f>+IFERROR(INDEX(Sheet1!$C:$C,MATCH('Import Demurrage Detention'!$R1149,Sheet1!$A:$A,0),1),"")</f>
        <v/>
      </c>
      <c r="B1149" s="14" t="str">
        <f>+IFERROR(INDEX(Sheet1!$F:$F,MATCH('Import Demurrage Detention'!$R1149,Sheet1!$A:$A,0),1),"")</f>
        <v/>
      </c>
      <c r="C1149" s="15" t="str">
        <f>+IFERROR(INDEX(Sheet1!$H:$H,MATCH('Import Demurrage Detention'!$R1149,Sheet1!$A:$A,0),1),"")</f>
        <v/>
      </c>
      <c r="D1149" s="15" t="str">
        <f>+IFERROR(INDEX(Sheet1!$I:$I,MATCH('Import Demurrage Detention'!$R1149,Sheet1!$A:$A,0),1),"")</f>
        <v/>
      </c>
      <c r="E1149" s="15" t="str">
        <f>+IFERROR(INDEX(Sheet1!J:J,MATCH('Import Demurrage Detention'!$R1149,Sheet1!$A:$A,0),1),"")</f>
        <v/>
      </c>
      <c r="F1149" s="15" t="str">
        <f>+IFERROR(INDEX(Sheet1!K:K,MATCH('Import Demurrage Detention'!$R1149,Sheet1!$A:$A,0),1),"")</f>
        <v/>
      </c>
      <c r="G1149" s="15" t="str">
        <f>+IFERROR(INDEX(Sheet1!L:L,MATCH('Import Demurrage Detention'!$R1149,Sheet1!$A:$A,0),1),"")</f>
        <v/>
      </c>
      <c r="H1149" s="15" t="str">
        <f>+IFERROR(INDEX(Sheet1!M:M,MATCH('Import Demurrage Detention'!$R1149,Sheet1!$A:$A,0),1),"")</f>
        <v/>
      </c>
      <c r="I1149" s="15" t="str">
        <f>+IFERROR(INDEX(Sheet1!N:N,MATCH('Import Demurrage Detention'!$R1149,Sheet1!$A:$A,0),1),"")</f>
        <v/>
      </c>
      <c r="J1149" s="15" t="str">
        <f>+IFERROR(INDEX(Sheet1!O:O,MATCH('Import Demurrage Detention'!$R1149,Sheet1!$A:$A,0),1),"")</f>
        <v/>
      </c>
      <c r="K1149" s="15" t="str">
        <f>+IFERROR(INDEX(Sheet1!P:P,MATCH('Import Demurrage Detention'!$R1149,Sheet1!$A:$A,0),1),"")</f>
        <v/>
      </c>
      <c r="L1149" s="15" t="str">
        <f>+IFERROR(INDEX(Sheet1!Q:Q,MATCH('Import Demurrage Detention'!$R1149,Sheet1!$A:$A,0),1),"")</f>
        <v/>
      </c>
      <c r="M1149" s="15" t="str">
        <f>+IFERROR(INDEX(Sheet1!R:R,MATCH('Import Demurrage Detention'!$R1149,Sheet1!$A:$A,0),1),"")</f>
        <v/>
      </c>
      <c r="N1149" s="15" t="str">
        <f>+IFERROR(INDEX(Sheet1!S:S,MATCH('Import Demurrage Detention'!$R1149,Sheet1!$A:$A,0),1),"")</f>
        <v/>
      </c>
      <c r="O1149" s="15" t="str">
        <f>+IFERROR(INDEX(Sheet1!T:T,MATCH('Import Demurrage Detention'!$R1149,Sheet1!$A:$A,0),1),"")</f>
        <v/>
      </c>
      <c r="P1149" s="15" t="str">
        <f>+IFERROR(INDEX(Sheet1!U:U,MATCH('Import Demurrage Detention'!$R1149,Sheet1!$A:$A,0),1),"")</f>
        <v/>
      </c>
      <c r="Q1149" s="15" t="str">
        <f>+IFERROR(INDEX(Sheet1!V:V,MATCH('Import Demurrage Detention'!$R1149,Sheet1!$A:$A,0),1),"")</f>
        <v/>
      </c>
      <c r="R1149" s="12">
        <f t="shared" si="15"/>
        <v>1141</v>
      </c>
    </row>
    <row r="1150" spans="1:18">
      <c r="A1150" s="14" t="str">
        <f>+IFERROR(INDEX(Sheet1!$C:$C,MATCH('Import Demurrage Detention'!$R1150,Sheet1!$A:$A,0),1),"")</f>
        <v/>
      </c>
      <c r="B1150" s="14" t="str">
        <f>+IFERROR(INDEX(Sheet1!$F:$F,MATCH('Import Demurrage Detention'!$R1150,Sheet1!$A:$A,0),1),"")</f>
        <v/>
      </c>
      <c r="C1150" s="15" t="str">
        <f>+IFERROR(INDEX(Sheet1!$H:$H,MATCH('Import Demurrage Detention'!$R1150,Sheet1!$A:$A,0),1),"")</f>
        <v/>
      </c>
      <c r="D1150" s="15" t="str">
        <f>+IFERROR(INDEX(Sheet1!$I:$I,MATCH('Import Demurrage Detention'!$R1150,Sheet1!$A:$A,0),1),"")</f>
        <v/>
      </c>
      <c r="E1150" s="15" t="str">
        <f>+IFERROR(INDEX(Sheet1!J:J,MATCH('Import Demurrage Detention'!$R1150,Sheet1!$A:$A,0),1),"")</f>
        <v/>
      </c>
      <c r="F1150" s="15" t="str">
        <f>+IFERROR(INDEX(Sheet1!K:K,MATCH('Import Demurrage Detention'!$R1150,Sheet1!$A:$A,0),1),"")</f>
        <v/>
      </c>
      <c r="G1150" s="15" t="str">
        <f>+IFERROR(INDEX(Sheet1!L:L,MATCH('Import Demurrage Detention'!$R1150,Sheet1!$A:$A,0),1),"")</f>
        <v/>
      </c>
      <c r="H1150" s="15" t="str">
        <f>+IFERROR(INDEX(Sheet1!M:M,MATCH('Import Demurrage Detention'!$R1150,Sheet1!$A:$A,0),1),"")</f>
        <v/>
      </c>
      <c r="I1150" s="15" t="str">
        <f>+IFERROR(INDEX(Sheet1!N:N,MATCH('Import Demurrage Detention'!$R1150,Sheet1!$A:$A,0),1),"")</f>
        <v/>
      </c>
      <c r="J1150" s="15" t="str">
        <f>+IFERROR(INDEX(Sheet1!O:O,MATCH('Import Demurrage Detention'!$R1150,Sheet1!$A:$A,0),1),"")</f>
        <v/>
      </c>
      <c r="K1150" s="15" t="str">
        <f>+IFERROR(INDEX(Sheet1!P:P,MATCH('Import Demurrage Detention'!$R1150,Sheet1!$A:$A,0),1),"")</f>
        <v/>
      </c>
      <c r="L1150" s="15" t="str">
        <f>+IFERROR(INDEX(Sheet1!Q:Q,MATCH('Import Demurrage Detention'!$R1150,Sheet1!$A:$A,0),1),"")</f>
        <v/>
      </c>
      <c r="M1150" s="15" t="str">
        <f>+IFERROR(INDEX(Sheet1!R:R,MATCH('Import Demurrage Detention'!$R1150,Sheet1!$A:$A,0),1),"")</f>
        <v/>
      </c>
      <c r="N1150" s="15" t="str">
        <f>+IFERROR(INDEX(Sheet1!S:S,MATCH('Import Demurrage Detention'!$R1150,Sheet1!$A:$A,0),1),"")</f>
        <v/>
      </c>
      <c r="O1150" s="15" t="str">
        <f>+IFERROR(INDEX(Sheet1!T:T,MATCH('Import Demurrage Detention'!$R1150,Sheet1!$A:$A,0),1),"")</f>
        <v/>
      </c>
      <c r="P1150" s="15" t="str">
        <f>+IFERROR(INDEX(Sheet1!U:U,MATCH('Import Demurrage Detention'!$R1150,Sheet1!$A:$A,0),1),"")</f>
        <v/>
      </c>
      <c r="Q1150" s="15" t="str">
        <f>+IFERROR(INDEX(Sheet1!V:V,MATCH('Import Demurrage Detention'!$R1150,Sheet1!$A:$A,0),1),"")</f>
        <v/>
      </c>
      <c r="R1150" s="12">
        <f t="shared" si="15"/>
        <v>1142</v>
      </c>
    </row>
    <row r="1151" spans="1:18">
      <c r="A1151" s="14" t="str">
        <f>+IFERROR(INDEX(Sheet1!$C:$C,MATCH('Import Demurrage Detention'!$R1151,Sheet1!$A:$A,0),1),"")</f>
        <v/>
      </c>
      <c r="B1151" s="14" t="str">
        <f>+IFERROR(INDEX(Sheet1!$F:$F,MATCH('Import Demurrage Detention'!$R1151,Sheet1!$A:$A,0),1),"")</f>
        <v/>
      </c>
      <c r="C1151" s="15" t="str">
        <f>+IFERROR(INDEX(Sheet1!$H:$H,MATCH('Import Demurrage Detention'!$R1151,Sheet1!$A:$A,0),1),"")</f>
        <v/>
      </c>
      <c r="D1151" s="15" t="str">
        <f>+IFERROR(INDEX(Sheet1!$I:$I,MATCH('Import Demurrage Detention'!$R1151,Sheet1!$A:$A,0),1),"")</f>
        <v/>
      </c>
      <c r="E1151" s="15" t="str">
        <f>+IFERROR(INDEX(Sheet1!J:J,MATCH('Import Demurrage Detention'!$R1151,Sheet1!$A:$A,0),1),"")</f>
        <v/>
      </c>
      <c r="F1151" s="15" t="str">
        <f>+IFERROR(INDEX(Sheet1!K:K,MATCH('Import Demurrage Detention'!$R1151,Sheet1!$A:$A,0),1),"")</f>
        <v/>
      </c>
      <c r="G1151" s="15" t="str">
        <f>+IFERROR(INDEX(Sheet1!L:L,MATCH('Import Demurrage Detention'!$R1151,Sheet1!$A:$A,0),1),"")</f>
        <v/>
      </c>
      <c r="H1151" s="15" t="str">
        <f>+IFERROR(INDEX(Sheet1!M:M,MATCH('Import Demurrage Detention'!$R1151,Sheet1!$A:$A,0),1),"")</f>
        <v/>
      </c>
      <c r="I1151" s="15" t="str">
        <f>+IFERROR(INDEX(Sheet1!N:N,MATCH('Import Demurrage Detention'!$R1151,Sheet1!$A:$A,0),1),"")</f>
        <v/>
      </c>
      <c r="J1151" s="15" t="str">
        <f>+IFERROR(INDEX(Sheet1!O:O,MATCH('Import Demurrage Detention'!$R1151,Sheet1!$A:$A,0),1),"")</f>
        <v/>
      </c>
      <c r="K1151" s="15" t="str">
        <f>+IFERROR(INDEX(Sheet1!P:P,MATCH('Import Demurrage Detention'!$R1151,Sheet1!$A:$A,0),1),"")</f>
        <v/>
      </c>
      <c r="L1151" s="15" t="str">
        <f>+IFERROR(INDEX(Sheet1!Q:Q,MATCH('Import Demurrage Detention'!$R1151,Sheet1!$A:$A,0),1),"")</f>
        <v/>
      </c>
      <c r="M1151" s="15" t="str">
        <f>+IFERROR(INDEX(Sheet1!R:R,MATCH('Import Demurrage Detention'!$R1151,Sheet1!$A:$A,0),1),"")</f>
        <v/>
      </c>
      <c r="N1151" s="15" t="str">
        <f>+IFERROR(INDEX(Sheet1!S:S,MATCH('Import Demurrage Detention'!$R1151,Sheet1!$A:$A,0),1),"")</f>
        <v/>
      </c>
      <c r="O1151" s="15" t="str">
        <f>+IFERROR(INDEX(Sheet1!T:T,MATCH('Import Demurrage Detention'!$R1151,Sheet1!$A:$A,0),1),"")</f>
        <v/>
      </c>
      <c r="P1151" s="15" t="str">
        <f>+IFERROR(INDEX(Sheet1!U:U,MATCH('Import Demurrage Detention'!$R1151,Sheet1!$A:$A,0),1),"")</f>
        <v/>
      </c>
      <c r="Q1151" s="15" t="str">
        <f>+IFERROR(INDEX(Sheet1!V:V,MATCH('Import Demurrage Detention'!$R1151,Sheet1!$A:$A,0),1),"")</f>
        <v/>
      </c>
      <c r="R1151" s="12">
        <f t="shared" si="15"/>
        <v>1143</v>
      </c>
    </row>
    <row r="1152" spans="1:18">
      <c r="A1152" s="14" t="str">
        <f>+IFERROR(INDEX(Sheet1!$C:$C,MATCH('Import Demurrage Detention'!$R1152,Sheet1!$A:$A,0),1),"")</f>
        <v/>
      </c>
      <c r="B1152" s="14" t="str">
        <f>+IFERROR(INDEX(Sheet1!$F:$F,MATCH('Import Demurrage Detention'!$R1152,Sheet1!$A:$A,0),1),"")</f>
        <v/>
      </c>
      <c r="C1152" s="15" t="str">
        <f>+IFERROR(INDEX(Sheet1!$H:$H,MATCH('Import Demurrage Detention'!$R1152,Sheet1!$A:$A,0),1),"")</f>
        <v/>
      </c>
      <c r="D1152" s="15" t="str">
        <f>+IFERROR(INDEX(Sheet1!$I:$I,MATCH('Import Demurrage Detention'!$R1152,Sheet1!$A:$A,0),1),"")</f>
        <v/>
      </c>
      <c r="E1152" s="15" t="str">
        <f>+IFERROR(INDEX(Sheet1!J:J,MATCH('Import Demurrage Detention'!$R1152,Sheet1!$A:$A,0),1),"")</f>
        <v/>
      </c>
      <c r="F1152" s="15" t="str">
        <f>+IFERROR(INDEX(Sheet1!K:K,MATCH('Import Demurrage Detention'!$R1152,Sheet1!$A:$A,0),1),"")</f>
        <v/>
      </c>
      <c r="G1152" s="15" t="str">
        <f>+IFERROR(INDEX(Sheet1!L:L,MATCH('Import Demurrage Detention'!$R1152,Sheet1!$A:$A,0),1),"")</f>
        <v/>
      </c>
      <c r="H1152" s="15" t="str">
        <f>+IFERROR(INDEX(Sheet1!M:M,MATCH('Import Demurrage Detention'!$R1152,Sheet1!$A:$A,0),1),"")</f>
        <v/>
      </c>
      <c r="I1152" s="15" t="str">
        <f>+IFERROR(INDEX(Sheet1!N:N,MATCH('Import Demurrage Detention'!$R1152,Sheet1!$A:$A,0),1),"")</f>
        <v/>
      </c>
      <c r="J1152" s="15" t="str">
        <f>+IFERROR(INDEX(Sheet1!O:O,MATCH('Import Demurrage Detention'!$R1152,Sheet1!$A:$A,0),1),"")</f>
        <v/>
      </c>
      <c r="K1152" s="15" t="str">
        <f>+IFERROR(INDEX(Sheet1!P:P,MATCH('Import Demurrage Detention'!$R1152,Sheet1!$A:$A,0),1),"")</f>
        <v/>
      </c>
      <c r="L1152" s="15" t="str">
        <f>+IFERROR(INDEX(Sheet1!Q:Q,MATCH('Import Demurrage Detention'!$R1152,Sheet1!$A:$A,0),1),"")</f>
        <v/>
      </c>
      <c r="M1152" s="15" t="str">
        <f>+IFERROR(INDEX(Sheet1!R:R,MATCH('Import Demurrage Detention'!$R1152,Sheet1!$A:$A,0),1),"")</f>
        <v/>
      </c>
      <c r="N1152" s="15" t="str">
        <f>+IFERROR(INDEX(Sheet1!S:S,MATCH('Import Demurrage Detention'!$R1152,Sheet1!$A:$A,0),1),"")</f>
        <v/>
      </c>
      <c r="O1152" s="15" t="str">
        <f>+IFERROR(INDEX(Sheet1!T:T,MATCH('Import Demurrage Detention'!$R1152,Sheet1!$A:$A,0),1),"")</f>
        <v/>
      </c>
      <c r="P1152" s="15" t="str">
        <f>+IFERROR(INDEX(Sheet1!U:U,MATCH('Import Demurrage Detention'!$R1152,Sheet1!$A:$A,0),1),"")</f>
        <v/>
      </c>
      <c r="Q1152" s="15" t="str">
        <f>+IFERROR(INDEX(Sheet1!V:V,MATCH('Import Demurrage Detention'!$R1152,Sheet1!$A:$A,0),1),"")</f>
        <v/>
      </c>
      <c r="R1152" s="12">
        <f t="shared" si="15"/>
        <v>1144</v>
      </c>
    </row>
    <row r="1153" spans="1:18">
      <c r="A1153" s="14" t="str">
        <f>+IFERROR(INDEX(Sheet1!$C:$C,MATCH('Import Demurrage Detention'!$R1153,Sheet1!$A:$A,0),1),"")</f>
        <v/>
      </c>
      <c r="B1153" s="14" t="str">
        <f>+IFERROR(INDEX(Sheet1!$F:$F,MATCH('Import Demurrage Detention'!$R1153,Sheet1!$A:$A,0),1),"")</f>
        <v/>
      </c>
      <c r="C1153" s="15" t="str">
        <f>+IFERROR(INDEX(Sheet1!$H:$H,MATCH('Import Demurrage Detention'!$R1153,Sheet1!$A:$A,0),1),"")</f>
        <v/>
      </c>
      <c r="D1153" s="15" t="str">
        <f>+IFERROR(INDEX(Sheet1!$I:$I,MATCH('Import Demurrage Detention'!$R1153,Sheet1!$A:$A,0),1),"")</f>
        <v/>
      </c>
      <c r="E1153" s="15" t="str">
        <f>+IFERROR(INDEX(Sheet1!J:J,MATCH('Import Demurrage Detention'!$R1153,Sheet1!$A:$A,0),1),"")</f>
        <v/>
      </c>
      <c r="F1153" s="15" t="str">
        <f>+IFERROR(INDEX(Sheet1!K:K,MATCH('Import Demurrage Detention'!$R1153,Sheet1!$A:$A,0),1),"")</f>
        <v/>
      </c>
      <c r="G1153" s="15" t="str">
        <f>+IFERROR(INDEX(Sheet1!L:L,MATCH('Import Demurrage Detention'!$R1153,Sheet1!$A:$A,0),1),"")</f>
        <v/>
      </c>
      <c r="H1153" s="15" t="str">
        <f>+IFERROR(INDEX(Sheet1!M:M,MATCH('Import Demurrage Detention'!$R1153,Sheet1!$A:$A,0),1),"")</f>
        <v/>
      </c>
      <c r="I1153" s="15" t="str">
        <f>+IFERROR(INDEX(Sheet1!N:N,MATCH('Import Demurrage Detention'!$R1153,Sheet1!$A:$A,0),1),"")</f>
        <v/>
      </c>
      <c r="J1153" s="15" t="str">
        <f>+IFERROR(INDEX(Sheet1!O:O,MATCH('Import Demurrage Detention'!$R1153,Sheet1!$A:$A,0),1),"")</f>
        <v/>
      </c>
      <c r="K1153" s="15" t="str">
        <f>+IFERROR(INDEX(Sheet1!P:P,MATCH('Import Demurrage Detention'!$R1153,Sheet1!$A:$A,0),1),"")</f>
        <v/>
      </c>
      <c r="L1153" s="15" t="str">
        <f>+IFERROR(INDEX(Sheet1!Q:Q,MATCH('Import Demurrage Detention'!$R1153,Sheet1!$A:$A,0),1),"")</f>
        <v/>
      </c>
      <c r="M1153" s="15" t="str">
        <f>+IFERROR(INDEX(Sheet1!R:R,MATCH('Import Demurrage Detention'!$R1153,Sheet1!$A:$A,0),1),"")</f>
        <v/>
      </c>
      <c r="N1153" s="15" t="str">
        <f>+IFERROR(INDEX(Sheet1!S:S,MATCH('Import Demurrage Detention'!$R1153,Sheet1!$A:$A,0),1),"")</f>
        <v/>
      </c>
      <c r="O1153" s="15" t="str">
        <f>+IFERROR(INDEX(Sheet1!T:T,MATCH('Import Demurrage Detention'!$R1153,Sheet1!$A:$A,0),1),"")</f>
        <v/>
      </c>
      <c r="P1153" s="15" t="str">
        <f>+IFERROR(INDEX(Sheet1!U:U,MATCH('Import Demurrage Detention'!$R1153,Sheet1!$A:$A,0),1),"")</f>
        <v/>
      </c>
      <c r="Q1153" s="15" t="str">
        <f>+IFERROR(INDEX(Sheet1!V:V,MATCH('Import Demurrage Detention'!$R1153,Sheet1!$A:$A,0),1),"")</f>
        <v/>
      </c>
      <c r="R1153" s="12">
        <f t="shared" si="15"/>
        <v>1145</v>
      </c>
    </row>
    <row r="1154" spans="1:18">
      <c r="A1154" s="14" t="str">
        <f>+IFERROR(INDEX(Sheet1!$C:$C,MATCH('Import Demurrage Detention'!$R1154,Sheet1!$A:$A,0),1),"")</f>
        <v/>
      </c>
      <c r="B1154" s="14" t="str">
        <f>+IFERROR(INDEX(Sheet1!$F:$F,MATCH('Import Demurrage Detention'!$R1154,Sheet1!$A:$A,0),1),"")</f>
        <v/>
      </c>
      <c r="C1154" s="15" t="str">
        <f>+IFERROR(INDEX(Sheet1!$H:$H,MATCH('Import Demurrage Detention'!$R1154,Sheet1!$A:$A,0),1),"")</f>
        <v/>
      </c>
      <c r="D1154" s="15" t="str">
        <f>+IFERROR(INDEX(Sheet1!$I:$I,MATCH('Import Demurrage Detention'!$R1154,Sheet1!$A:$A,0),1),"")</f>
        <v/>
      </c>
      <c r="E1154" s="15" t="str">
        <f>+IFERROR(INDEX(Sheet1!J:J,MATCH('Import Demurrage Detention'!$R1154,Sheet1!$A:$A,0),1),"")</f>
        <v/>
      </c>
      <c r="F1154" s="15" t="str">
        <f>+IFERROR(INDEX(Sheet1!K:K,MATCH('Import Demurrage Detention'!$R1154,Sheet1!$A:$A,0),1),"")</f>
        <v/>
      </c>
      <c r="G1154" s="15" t="str">
        <f>+IFERROR(INDEX(Sheet1!L:L,MATCH('Import Demurrage Detention'!$R1154,Sheet1!$A:$A,0),1),"")</f>
        <v/>
      </c>
      <c r="H1154" s="15" t="str">
        <f>+IFERROR(INDEX(Sheet1!M:M,MATCH('Import Demurrage Detention'!$R1154,Sheet1!$A:$A,0),1),"")</f>
        <v/>
      </c>
      <c r="I1154" s="15" t="str">
        <f>+IFERROR(INDEX(Sheet1!N:N,MATCH('Import Demurrage Detention'!$R1154,Sheet1!$A:$A,0),1),"")</f>
        <v/>
      </c>
      <c r="J1154" s="15" t="str">
        <f>+IFERROR(INDEX(Sheet1!O:O,MATCH('Import Demurrage Detention'!$R1154,Sheet1!$A:$A,0),1),"")</f>
        <v/>
      </c>
      <c r="K1154" s="15" t="str">
        <f>+IFERROR(INDEX(Sheet1!P:P,MATCH('Import Demurrage Detention'!$R1154,Sheet1!$A:$A,0),1),"")</f>
        <v/>
      </c>
      <c r="L1154" s="15" t="str">
        <f>+IFERROR(INDEX(Sheet1!Q:Q,MATCH('Import Demurrage Detention'!$R1154,Sheet1!$A:$A,0),1),"")</f>
        <v/>
      </c>
      <c r="M1154" s="15" t="str">
        <f>+IFERROR(INDEX(Sheet1!R:R,MATCH('Import Demurrage Detention'!$R1154,Sheet1!$A:$A,0),1),"")</f>
        <v/>
      </c>
      <c r="N1154" s="15" t="str">
        <f>+IFERROR(INDEX(Sheet1!S:S,MATCH('Import Demurrage Detention'!$R1154,Sheet1!$A:$A,0),1),"")</f>
        <v/>
      </c>
      <c r="O1154" s="15" t="str">
        <f>+IFERROR(INDEX(Sheet1!T:T,MATCH('Import Demurrage Detention'!$R1154,Sheet1!$A:$A,0),1),"")</f>
        <v/>
      </c>
      <c r="P1154" s="15" t="str">
        <f>+IFERROR(INDEX(Sheet1!U:U,MATCH('Import Demurrage Detention'!$R1154,Sheet1!$A:$A,0),1),"")</f>
        <v/>
      </c>
      <c r="Q1154" s="15" t="str">
        <f>+IFERROR(INDEX(Sheet1!V:V,MATCH('Import Demurrage Detention'!$R1154,Sheet1!$A:$A,0),1),"")</f>
        <v/>
      </c>
      <c r="R1154" s="12">
        <f t="shared" si="15"/>
        <v>1146</v>
      </c>
    </row>
    <row r="1155" spans="1:18">
      <c r="A1155" s="14" t="str">
        <f>+IFERROR(INDEX(Sheet1!$C:$C,MATCH('Import Demurrage Detention'!$R1155,Sheet1!$A:$A,0),1),"")</f>
        <v/>
      </c>
      <c r="B1155" s="14" t="str">
        <f>+IFERROR(INDEX(Sheet1!$F:$F,MATCH('Import Demurrage Detention'!$R1155,Sheet1!$A:$A,0),1),"")</f>
        <v/>
      </c>
      <c r="C1155" s="15" t="str">
        <f>+IFERROR(INDEX(Sheet1!$H:$H,MATCH('Import Demurrage Detention'!$R1155,Sheet1!$A:$A,0),1),"")</f>
        <v/>
      </c>
      <c r="D1155" s="15" t="str">
        <f>+IFERROR(INDEX(Sheet1!$I:$I,MATCH('Import Demurrage Detention'!$R1155,Sheet1!$A:$A,0),1),"")</f>
        <v/>
      </c>
      <c r="E1155" s="15" t="str">
        <f>+IFERROR(INDEX(Sheet1!J:J,MATCH('Import Demurrage Detention'!$R1155,Sheet1!$A:$A,0),1),"")</f>
        <v/>
      </c>
      <c r="F1155" s="15" t="str">
        <f>+IFERROR(INDEX(Sheet1!K:K,MATCH('Import Demurrage Detention'!$R1155,Sheet1!$A:$A,0),1),"")</f>
        <v/>
      </c>
      <c r="G1155" s="15" t="str">
        <f>+IFERROR(INDEX(Sheet1!L:L,MATCH('Import Demurrage Detention'!$R1155,Sheet1!$A:$A,0),1),"")</f>
        <v/>
      </c>
      <c r="H1155" s="15" t="str">
        <f>+IFERROR(INDEX(Sheet1!M:M,MATCH('Import Demurrage Detention'!$R1155,Sheet1!$A:$A,0),1),"")</f>
        <v/>
      </c>
      <c r="I1155" s="15" t="str">
        <f>+IFERROR(INDEX(Sheet1!N:N,MATCH('Import Demurrage Detention'!$R1155,Sheet1!$A:$A,0),1),"")</f>
        <v/>
      </c>
      <c r="J1155" s="15" t="str">
        <f>+IFERROR(INDEX(Sheet1!O:O,MATCH('Import Demurrage Detention'!$R1155,Sheet1!$A:$A,0),1),"")</f>
        <v/>
      </c>
      <c r="K1155" s="15" t="str">
        <f>+IFERROR(INDEX(Sheet1!P:P,MATCH('Import Demurrage Detention'!$R1155,Sheet1!$A:$A,0),1),"")</f>
        <v/>
      </c>
      <c r="L1155" s="15" t="str">
        <f>+IFERROR(INDEX(Sheet1!Q:Q,MATCH('Import Demurrage Detention'!$R1155,Sheet1!$A:$A,0),1),"")</f>
        <v/>
      </c>
      <c r="M1155" s="15" t="str">
        <f>+IFERROR(INDEX(Sheet1!R:R,MATCH('Import Demurrage Detention'!$R1155,Sheet1!$A:$A,0),1),"")</f>
        <v/>
      </c>
      <c r="N1155" s="15" t="str">
        <f>+IFERROR(INDEX(Sheet1!S:S,MATCH('Import Demurrage Detention'!$R1155,Sheet1!$A:$A,0),1),"")</f>
        <v/>
      </c>
      <c r="O1155" s="15" t="str">
        <f>+IFERROR(INDEX(Sheet1!T:T,MATCH('Import Demurrage Detention'!$R1155,Sheet1!$A:$A,0),1),"")</f>
        <v/>
      </c>
      <c r="P1155" s="15" t="str">
        <f>+IFERROR(INDEX(Sheet1!U:U,MATCH('Import Demurrage Detention'!$R1155,Sheet1!$A:$A,0),1),"")</f>
        <v/>
      </c>
      <c r="Q1155" s="15" t="str">
        <f>+IFERROR(INDEX(Sheet1!V:V,MATCH('Import Demurrage Detention'!$R1155,Sheet1!$A:$A,0),1),"")</f>
        <v/>
      </c>
      <c r="R1155" s="12">
        <f t="shared" si="15"/>
        <v>1147</v>
      </c>
    </row>
    <row r="1156" spans="1:18">
      <c r="A1156" s="14" t="str">
        <f>+IFERROR(INDEX(Sheet1!$C:$C,MATCH('Import Demurrage Detention'!$R1156,Sheet1!$A:$A,0),1),"")</f>
        <v/>
      </c>
      <c r="B1156" s="14" t="str">
        <f>+IFERROR(INDEX(Sheet1!$F:$F,MATCH('Import Demurrage Detention'!$R1156,Sheet1!$A:$A,0),1),"")</f>
        <v/>
      </c>
      <c r="C1156" s="15" t="str">
        <f>+IFERROR(INDEX(Sheet1!$H:$H,MATCH('Import Demurrage Detention'!$R1156,Sheet1!$A:$A,0),1),"")</f>
        <v/>
      </c>
      <c r="D1156" s="15" t="str">
        <f>+IFERROR(INDEX(Sheet1!$I:$I,MATCH('Import Demurrage Detention'!$R1156,Sheet1!$A:$A,0),1),"")</f>
        <v/>
      </c>
      <c r="E1156" s="15" t="str">
        <f>+IFERROR(INDEX(Sheet1!J:J,MATCH('Import Demurrage Detention'!$R1156,Sheet1!$A:$A,0),1),"")</f>
        <v/>
      </c>
      <c r="F1156" s="15" t="str">
        <f>+IFERROR(INDEX(Sheet1!K:K,MATCH('Import Demurrage Detention'!$R1156,Sheet1!$A:$A,0),1),"")</f>
        <v/>
      </c>
      <c r="G1156" s="15" t="str">
        <f>+IFERROR(INDEX(Sheet1!L:L,MATCH('Import Demurrage Detention'!$R1156,Sheet1!$A:$A,0),1),"")</f>
        <v/>
      </c>
      <c r="H1156" s="15" t="str">
        <f>+IFERROR(INDEX(Sheet1!M:M,MATCH('Import Demurrage Detention'!$R1156,Sheet1!$A:$A,0),1),"")</f>
        <v/>
      </c>
      <c r="I1156" s="15" t="str">
        <f>+IFERROR(INDEX(Sheet1!N:N,MATCH('Import Demurrage Detention'!$R1156,Sheet1!$A:$A,0),1),"")</f>
        <v/>
      </c>
      <c r="J1156" s="15" t="str">
        <f>+IFERROR(INDEX(Sheet1!O:O,MATCH('Import Demurrage Detention'!$R1156,Sheet1!$A:$A,0),1),"")</f>
        <v/>
      </c>
      <c r="K1156" s="15" t="str">
        <f>+IFERROR(INDEX(Sheet1!P:P,MATCH('Import Demurrage Detention'!$R1156,Sheet1!$A:$A,0),1),"")</f>
        <v/>
      </c>
      <c r="L1156" s="15" t="str">
        <f>+IFERROR(INDEX(Sheet1!Q:Q,MATCH('Import Demurrage Detention'!$R1156,Sheet1!$A:$A,0),1),"")</f>
        <v/>
      </c>
      <c r="M1156" s="15" t="str">
        <f>+IFERROR(INDEX(Sheet1!R:R,MATCH('Import Demurrage Detention'!$R1156,Sheet1!$A:$A,0),1),"")</f>
        <v/>
      </c>
      <c r="N1156" s="15" t="str">
        <f>+IFERROR(INDEX(Sheet1!S:S,MATCH('Import Demurrage Detention'!$R1156,Sheet1!$A:$A,0),1),"")</f>
        <v/>
      </c>
      <c r="O1156" s="15" t="str">
        <f>+IFERROR(INDEX(Sheet1!T:T,MATCH('Import Demurrage Detention'!$R1156,Sheet1!$A:$A,0),1),"")</f>
        <v/>
      </c>
      <c r="P1156" s="15" t="str">
        <f>+IFERROR(INDEX(Sheet1!U:U,MATCH('Import Demurrage Detention'!$R1156,Sheet1!$A:$A,0),1),"")</f>
        <v/>
      </c>
      <c r="Q1156" s="15" t="str">
        <f>+IFERROR(INDEX(Sheet1!V:V,MATCH('Import Demurrage Detention'!$R1156,Sheet1!$A:$A,0),1),"")</f>
        <v/>
      </c>
      <c r="R1156" s="12">
        <f t="shared" si="15"/>
        <v>1148</v>
      </c>
    </row>
    <row r="1157" spans="1:18">
      <c r="A1157" s="14" t="str">
        <f>+IFERROR(INDEX(Sheet1!$C:$C,MATCH('Import Demurrage Detention'!$R1157,Sheet1!$A:$A,0),1),"")</f>
        <v/>
      </c>
      <c r="B1157" s="14" t="str">
        <f>+IFERROR(INDEX(Sheet1!$F:$F,MATCH('Import Demurrage Detention'!$R1157,Sheet1!$A:$A,0),1),"")</f>
        <v/>
      </c>
      <c r="C1157" s="15" t="str">
        <f>+IFERROR(INDEX(Sheet1!$H:$H,MATCH('Import Demurrage Detention'!$R1157,Sheet1!$A:$A,0),1),"")</f>
        <v/>
      </c>
      <c r="D1157" s="15" t="str">
        <f>+IFERROR(INDEX(Sheet1!$I:$I,MATCH('Import Demurrage Detention'!$R1157,Sheet1!$A:$A,0),1),"")</f>
        <v/>
      </c>
      <c r="E1157" s="15" t="str">
        <f>+IFERROR(INDEX(Sheet1!J:J,MATCH('Import Demurrage Detention'!$R1157,Sheet1!$A:$A,0),1),"")</f>
        <v/>
      </c>
      <c r="F1157" s="15" t="str">
        <f>+IFERROR(INDEX(Sheet1!K:K,MATCH('Import Demurrage Detention'!$R1157,Sheet1!$A:$A,0),1),"")</f>
        <v/>
      </c>
      <c r="G1157" s="15" t="str">
        <f>+IFERROR(INDEX(Sheet1!L:L,MATCH('Import Demurrage Detention'!$R1157,Sheet1!$A:$A,0),1),"")</f>
        <v/>
      </c>
      <c r="H1157" s="15" t="str">
        <f>+IFERROR(INDEX(Sheet1!M:M,MATCH('Import Demurrage Detention'!$R1157,Sheet1!$A:$A,0),1),"")</f>
        <v/>
      </c>
      <c r="I1157" s="15" t="str">
        <f>+IFERROR(INDEX(Sheet1!N:N,MATCH('Import Demurrage Detention'!$R1157,Sheet1!$A:$A,0),1),"")</f>
        <v/>
      </c>
      <c r="J1157" s="15" t="str">
        <f>+IFERROR(INDEX(Sheet1!O:O,MATCH('Import Demurrage Detention'!$R1157,Sheet1!$A:$A,0),1),"")</f>
        <v/>
      </c>
      <c r="K1157" s="15" t="str">
        <f>+IFERROR(INDEX(Sheet1!P:P,MATCH('Import Demurrage Detention'!$R1157,Sheet1!$A:$A,0),1),"")</f>
        <v/>
      </c>
      <c r="L1157" s="15" t="str">
        <f>+IFERROR(INDEX(Sheet1!Q:Q,MATCH('Import Demurrage Detention'!$R1157,Sheet1!$A:$A,0),1),"")</f>
        <v/>
      </c>
      <c r="M1157" s="15" t="str">
        <f>+IFERROR(INDEX(Sheet1!R:R,MATCH('Import Demurrage Detention'!$R1157,Sheet1!$A:$A,0),1),"")</f>
        <v/>
      </c>
      <c r="N1157" s="15" t="str">
        <f>+IFERROR(INDEX(Sheet1!S:S,MATCH('Import Demurrage Detention'!$R1157,Sheet1!$A:$A,0),1),"")</f>
        <v/>
      </c>
      <c r="O1157" s="15" t="str">
        <f>+IFERROR(INDEX(Sheet1!T:T,MATCH('Import Demurrage Detention'!$R1157,Sheet1!$A:$A,0),1),"")</f>
        <v/>
      </c>
      <c r="P1157" s="15" t="str">
        <f>+IFERROR(INDEX(Sheet1!U:U,MATCH('Import Demurrage Detention'!$R1157,Sheet1!$A:$A,0),1),"")</f>
        <v/>
      </c>
      <c r="Q1157" s="15" t="str">
        <f>+IFERROR(INDEX(Sheet1!V:V,MATCH('Import Demurrage Detention'!$R1157,Sheet1!$A:$A,0),1),"")</f>
        <v/>
      </c>
      <c r="R1157" s="12">
        <f t="shared" si="15"/>
        <v>1149</v>
      </c>
    </row>
    <row r="1158" spans="1:18">
      <c r="A1158" s="14" t="str">
        <f>+IFERROR(INDEX(Sheet1!$C:$C,MATCH('Import Demurrage Detention'!$R1158,Sheet1!$A:$A,0),1),"")</f>
        <v/>
      </c>
      <c r="B1158" s="14" t="str">
        <f>+IFERROR(INDEX(Sheet1!$F:$F,MATCH('Import Demurrage Detention'!$R1158,Sheet1!$A:$A,0),1),"")</f>
        <v/>
      </c>
      <c r="C1158" s="15" t="str">
        <f>+IFERROR(INDEX(Sheet1!$H:$H,MATCH('Import Demurrage Detention'!$R1158,Sheet1!$A:$A,0),1),"")</f>
        <v/>
      </c>
      <c r="D1158" s="15" t="str">
        <f>+IFERROR(INDEX(Sheet1!$I:$I,MATCH('Import Demurrage Detention'!$R1158,Sheet1!$A:$A,0),1),"")</f>
        <v/>
      </c>
      <c r="E1158" s="15" t="str">
        <f>+IFERROR(INDEX(Sheet1!J:J,MATCH('Import Demurrage Detention'!$R1158,Sheet1!$A:$A,0),1),"")</f>
        <v/>
      </c>
      <c r="F1158" s="15" t="str">
        <f>+IFERROR(INDEX(Sheet1!K:K,MATCH('Import Demurrage Detention'!$R1158,Sheet1!$A:$A,0),1),"")</f>
        <v/>
      </c>
      <c r="G1158" s="15" t="str">
        <f>+IFERROR(INDEX(Sheet1!L:L,MATCH('Import Demurrage Detention'!$R1158,Sheet1!$A:$A,0),1),"")</f>
        <v/>
      </c>
      <c r="H1158" s="15" t="str">
        <f>+IFERROR(INDEX(Sheet1!M:M,MATCH('Import Demurrage Detention'!$R1158,Sheet1!$A:$A,0),1),"")</f>
        <v/>
      </c>
      <c r="I1158" s="15" t="str">
        <f>+IFERROR(INDEX(Sheet1!N:N,MATCH('Import Demurrage Detention'!$R1158,Sheet1!$A:$A,0),1),"")</f>
        <v/>
      </c>
      <c r="J1158" s="15" t="str">
        <f>+IFERROR(INDEX(Sheet1!O:O,MATCH('Import Demurrage Detention'!$R1158,Sheet1!$A:$A,0),1),"")</f>
        <v/>
      </c>
      <c r="K1158" s="15" t="str">
        <f>+IFERROR(INDEX(Sheet1!P:P,MATCH('Import Demurrage Detention'!$R1158,Sheet1!$A:$A,0),1),"")</f>
        <v/>
      </c>
      <c r="L1158" s="15" t="str">
        <f>+IFERROR(INDEX(Sheet1!Q:Q,MATCH('Import Demurrage Detention'!$R1158,Sheet1!$A:$A,0),1),"")</f>
        <v/>
      </c>
      <c r="M1158" s="15" t="str">
        <f>+IFERROR(INDEX(Sheet1!R:R,MATCH('Import Demurrage Detention'!$R1158,Sheet1!$A:$A,0),1),"")</f>
        <v/>
      </c>
      <c r="N1158" s="15" t="str">
        <f>+IFERROR(INDEX(Sheet1!S:S,MATCH('Import Demurrage Detention'!$R1158,Sheet1!$A:$A,0),1),"")</f>
        <v/>
      </c>
      <c r="O1158" s="15" t="str">
        <f>+IFERROR(INDEX(Sheet1!T:T,MATCH('Import Demurrage Detention'!$R1158,Sheet1!$A:$A,0),1),"")</f>
        <v/>
      </c>
      <c r="P1158" s="15" t="str">
        <f>+IFERROR(INDEX(Sheet1!U:U,MATCH('Import Demurrage Detention'!$R1158,Sheet1!$A:$A,0),1),"")</f>
        <v/>
      </c>
      <c r="Q1158" s="15" t="str">
        <f>+IFERROR(INDEX(Sheet1!V:V,MATCH('Import Demurrage Detention'!$R1158,Sheet1!$A:$A,0),1),"")</f>
        <v/>
      </c>
      <c r="R1158" s="12">
        <f t="shared" si="15"/>
        <v>1150</v>
      </c>
    </row>
    <row r="1159" spans="1:18">
      <c r="A1159" s="14" t="str">
        <f>+IFERROR(INDEX(Sheet1!$C:$C,MATCH('Import Demurrage Detention'!$R1159,Sheet1!$A:$A,0),1),"")</f>
        <v/>
      </c>
      <c r="B1159" s="14" t="str">
        <f>+IFERROR(INDEX(Sheet1!$F:$F,MATCH('Import Demurrage Detention'!$R1159,Sheet1!$A:$A,0),1),"")</f>
        <v/>
      </c>
      <c r="C1159" s="15" t="str">
        <f>+IFERROR(INDEX(Sheet1!$H:$H,MATCH('Import Demurrage Detention'!$R1159,Sheet1!$A:$A,0),1),"")</f>
        <v/>
      </c>
      <c r="D1159" s="15" t="str">
        <f>+IFERROR(INDEX(Sheet1!$I:$I,MATCH('Import Demurrage Detention'!$R1159,Sheet1!$A:$A,0),1),"")</f>
        <v/>
      </c>
      <c r="E1159" s="15" t="str">
        <f>+IFERROR(INDEX(Sheet1!J:J,MATCH('Import Demurrage Detention'!$R1159,Sheet1!$A:$A,0),1),"")</f>
        <v/>
      </c>
      <c r="F1159" s="15" t="str">
        <f>+IFERROR(INDEX(Sheet1!K:K,MATCH('Import Demurrage Detention'!$R1159,Sheet1!$A:$A,0),1),"")</f>
        <v/>
      </c>
      <c r="G1159" s="15" t="str">
        <f>+IFERROR(INDEX(Sheet1!L:L,MATCH('Import Demurrage Detention'!$R1159,Sheet1!$A:$A,0),1),"")</f>
        <v/>
      </c>
      <c r="H1159" s="15" t="str">
        <f>+IFERROR(INDEX(Sheet1!M:M,MATCH('Import Demurrage Detention'!$R1159,Sheet1!$A:$A,0),1),"")</f>
        <v/>
      </c>
      <c r="I1159" s="15" t="str">
        <f>+IFERROR(INDEX(Sheet1!N:N,MATCH('Import Demurrage Detention'!$R1159,Sheet1!$A:$A,0),1),"")</f>
        <v/>
      </c>
      <c r="J1159" s="15" t="str">
        <f>+IFERROR(INDEX(Sheet1!O:O,MATCH('Import Demurrage Detention'!$R1159,Sheet1!$A:$A,0),1),"")</f>
        <v/>
      </c>
      <c r="K1159" s="15" t="str">
        <f>+IFERROR(INDEX(Sheet1!P:P,MATCH('Import Demurrage Detention'!$R1159,Sheet1!$A:$A,0),1),"")</f>
        <v/>
      </c>
      <c r="L1159" s="15" t="str">
        <f>+IFERROR(INDEX(Sheet1!Q:Q,MATCH('Import Demurrage Detention'!$R1159,Sheet1!$A:$A,0),1),"")</f>
        <v/>
      </c>
      <c r="M1159" s="15" t="str">
        <f>+IFERROR(INDEX(Sheet1!R:R,MATCH('Import Demurrage Detention'!$R1159,Sheet1!$A:$A,0),1),"")</f>
        <v/>
      </c>
      <c r="N1159" s="15" t="str">
        <f>+IFERROR(INDEX(Sheet1!S:S,MATCH('Import Demurrage Detention'!$R1159,Sheet1!$A:$A,0),1),"")</f>
        <v/>
      </c>
      <c r="O1159" s="15" t="str">
        <f>+IFERROR(INDEX(Sheet1!T:T,MATCH('Import Demurrage Detention'!$R1159,Sheet1!$A:$A,0),1),"")</f>
        <v/>
      </c>
      <c r="P1159" s="15" t="str">
        <f>+IFERROR(INDEX(Sheet1!U:U,MATCH('Import Demurrage Detention'!$R1159,Sheet1!$A:$A,0),1),"")</f>
        <v/>
      </c>
      <c r="Q1159" s="15" t="str">
        <f>+IFERROR(INDEX(Sheet1!V:V,MATCH('Import Demurrage Detention'!$R1159,Sheet1!$A:$A,0),1),"")</f>
        <v/>
      </c>
      <c r="R1159" s="12">
        <f t="shared" si="15"/>
        <v>1151</v>
      </c>
    </row>
    <row r="1160" spans="1:18">
      <c r="A1160" s="14" t="str">
        <f>+IFERROR(INDEX(Sheet1!$C:$C,MATCH('Import Demurrage Detention'!$R1160,Sheet1!$A:$A,0),1),"")</f>
        <v/>
      </c>
      <c r="B1160" s="14" t="str">
        <f>+IFERROR(INDEX(Sheet1!$F:$F,MATCH('Import Demurrage Detention'!$R1160,Sheet1!$A:$A,0),1),"")</f>
        <v/>
      </c>
      <c r="C1160" s="15" t="str">
        <f>+IFERROR(INDEX(Sheet1!$H:$H,MATCH('Import Demurrage Detention'!$R1160,Sheet1!$A:$A,0),1),"")</f>
        <v/>
      </c>
      <c r="D1160" s="15" t="str">
        <f>+IFERROR(INDEX(Sheet1!$I:$I,MATCH('Import Demurrage Detention'!$R1160,Sheet1!$A:$A,0),1),"")</f>
        <v/>
      </c>
      <c r="E1160" s="15" t="str">
        <f>+IFERROR(INDEX(Sheet1!J:J,MATCH('Import Demurrage Detention'!$R1160,Sheet1!$A:$A,0),1),"")</f>
        <v/>
      </c>
      <c r="F1160" s="15" t="str">
        <f>+IFERROR(INDEX(Sheet1!K:K,MATCH('Import Demurrage Detention'!$R1160,Sheet1!$A:$A,0),1),"")</f>
        <v/>
      </c>
      <c r="G1160" s="15" t="str">
        <f>+IFERROR(INDEX(Sheet1!L:L,MATCH('Import Demurrage Detention'!$R1160,Sheet1!$A:$A,0),1),"")</f>
        <v/>
      </c>
      <c r="H1160" s="15" t="str">
        <f>+IFERROR(INDEX(Sheet1!M:M,MATCH('Import Demurrage Detention'!$R1160,Sheet1!$A:$A,0),1),"")</f>
        <v/>
      </c>
      <c r="I1160" s="15" t="str">
        <f>+IFERROR(INDEX(Sheet1!N:N,MATCH('Import Demurrage Detention'!$R1160,Sheet1!$A:$A,0),1),"")</f>
        <v/>
      </c>
      <c r="J1160" s="15" t="str">
        <f>+IFERROR(INDEX(Sheet1!O:O,MATCH('Import Demurrage Detention'!$R1160,Sheet1!$A:$A,0),1),"")</f>
        <v/>
      </c>
      <c r="K1160" s="15" t="str">
        <f>+IFERROR(INDEX(Sheet1!P:P,MATCH('Import Demurrage Detention'!$R1160,Sheet1!$A:$A,0),1),"")</f>
        <v/>
      </c>
      <c r="L1160" s="15" t="str">
        <f>+IFERROR(INDEX(Sheet1!Q:Q,MATCH('Import Demurrage Detention'!$R1160,Sheet1!$A:$A,0),1),"")</f>
        <v/>
      </c>
      <c r="M1160" s="15" t="str">
        <f>+IFERROR(INDEX(Sheet1!R:R,MATCH('Import Demurrage Detention'!$R1160,Sheet1!$A:$A,0),1),"")</f>
        <v/>
      </c>
      <c r="N1160" s="15" t="str">
        <f>+IFERROR(INDEX(Sheet1!S:S,MATCH('Import Demurrage Detention'!$R1160,Sheet1!$A:$A,0),1),"")</f>
        <v/>
      </c>
      <c r="O1160" s="15" t="str">
        <f>+IFERROR(INDEX(Sheet1!T:T,MATCH('Import Demurrage Detention'!$R1160,Sheet1!$A:$A,0),1),"")</f>
        <v/>
      </c>
      <c r="P1160" s="15" t="str">
        <f>+IFERROR(INDEX(Sheet1!U:U,MATCH('Import Demurrage Detention'!$R1160,Sheet1!$A:$A,0),1),"")</f>
        <v/>
      </c>
      <c r="Q1160" s="15" t="str">
        <f>+IFERROR(INDEX(Sheet1!V:V,MATCH('Import Demurrage Detention'!$R1160,Sheet1!$A:$A,0),1),"")</f>
        <v/>
      </c>
      <c r="R1160" s="12">
        <f t="shared" si="15"/>
        <v>1152</v>
      </c>
    </row>
    <row r="1161" spans="1:18">
      <c r="A1161" s="14" t="str">
        <f>+IFERROR(INDEX(Sheet1!$C:$C,MATCH('Import Demurrage Detention'!$R1161,Sheet1!$A:$A,0),1),"")</f>
        <v/>
      </c>
      <c r="B1161" s="14" t="str">
        <f>+IFERROR(INDEX(Sheet1!$F:$F,MATCH('Import Demurrage Detention'!$R1161,Sheet1!$A:$A,0),1),"")</f>
        <v/>
      </c>
      <c r="C1161" s="15" t="str">
        <f>+IFERROR(INDEX(Sheet1!$H:$H,MATCH('Import Demurrage Detention'!$R1161,Sheet1!$A:$A,0),1),"")</f>
        <v/>
      </c>
      <c r="D1161" s="15" t="str">
        <f>+IFERROR(INDEX(Sheet1!$I:$I,MATCH('Import Demurrage Detention'!$R1161,Sheet1!$A:$A,0),1),"")</f>
        <v/>
      </c>
      <c r="E1161" s="15" t="str">
        <f>+IFERROR(INDEX(Sheet1!J:J,MATCH('Import Demurrage Detention'!$R1161,Sheet1!$A:$A,0),1),"")</f>
        <v/>
      </c>
      <c r="F1161" s="15" t="str">
        <f>+IFERROR(INDEX(Sheet1!K:K,MATCH('Import Demurrage Detention'!$R1161,Sheet1!$A:$A,0),1),"")</f>
        <v/>
      </c>
      <c r="G1161" s="15" t="str">
        <f>+IFERROR(INDEX(Sheet1!L:L,MATCH('Import Demurrage Detention'!$R1161,Sheet1!$A:$A,0),1),"")</f>
        <v/>
      </c>
      <c r="H1161" s="15" t="str">
        <f>+IFERROR(INDEX(Sheet1!M:M,MATCH('Import Demurrage Detention'!$R1161,Sheet1!$A:$A,0),1),"")</f>
        <v/>
      </c>
      <c r="I1161" s="15" t="str">
        <f>+IFERROR(INDEX(Sheet1!N:N,MATCH('Import Demurrage Detention'!$R1161,Sheet1!$A:$A,0),1),"")</f>
        <v/>
      </c>
      <c r="J1161" s="15" t="str">
        <f>+IFERROR(INDEX(Sheet1!O:O,MATCH('Import Demurrage Detention'!$R1161,Sheet1!$A:$A,0),1),"")</f>
        <v/>
      </c>
      <c r="K1161" s="15" t="str">
        <f>+IFERROR(INDEX(Sheet1!P:P,MATCH('Import Demurrage Detention'!$R1161,Sheet1!$A:$A,0),1),"")</f>
        <v/>
      </c>
      <c r="L1161" s="15" t="str">
        <f>+IFERROR(INDEX(Sheet1!Q:Q,MATCH('Import Demurrage Detention'!$R1161,Sheet1!$A:$A,0),1),"")</f>
        <v/>
      </c>
      <c r="M1161" s="15" t="str">
        <f>+IFERROR(INDEX(Sheet1!R:R,MATCH('Import Demurrage Detention'!$R1161,Sheet1!$A:$A,0),1),"")</f>
        <v/>
      </c>
      <c r="N1161" s="15" t="str">
        <f>+IFERROR(INDEX(Sheet1!S:S,MATCH('Import Demurrage Detention'!$R1161,Sheet1!$A:$A,0),1),"")</f>
        <v/>
      </c>
      <c r="O1161" s="15" t="str">
        <f>+IFERROR(INDEX(Sheet1!T:T,MATCH('Import Demurrage Detention'!$R1161,Sheet1!$A:$A,0),1),"")</f>
        <v/>
      </c>
      <c r="P1161" s="15" t="str">
        <f>+IFERROR(INDEX(Sheet1!U:U,MATCH('Import Demurrage Detention'!$R1161,Sheet1!$A:$A,0),1),"")</f>
        <v/>
      </c>
      <c r="Q1161" s="15" t="str">
        <f>+IFERROR(INDEX(Sheet1!V:V,MATCH('Import Demurrage Detention'!$R1161,Sheet1!$A:$A,0),1),"")</f>
        <v/>
      </c>
      <c r="R1161" s="12">
        <f t="shared" si="15"/>
        <v>1153</v>
      </c>
    </row>
    <row r="1162" spans="1:18">
      <c r="A1162" s="14" t="str">
        <f>+IFERROR(INDEX(Sheet1!$C:$C,MATCH('Import Demurrage Detention'!$R1162,Sheet1!$A:$A,0),1),"")</f>
        <v/>
      </c>
      <c r="B1162" s="14" t="str">
        <f>+IFERROR(INDEX(Sheet1!$F:$F,MATCH('Import Demurrage Detention'!$R1162,Sheet1!$A:$A,0),1),"")</f>
        <v/>
      </c>
      <c r="C1162" s="15" t="str">
        <f>+IFERROR(INDEX(Sheet1!$H:$H,MATCH('Import Demurrage Detention'!$R1162,Sheet1!$A:$A,0),1),"")</f>
        <v/>
      </c>
      <c r="D1162" s="15" t="str">
        <f>+IFERROR(INDEX(Sheet1!$I:$I,MATCH('Import Demurrage Detention'!$R1162,Sheet1!$A:$A,0),1),"")</f>
        <v/>
      </c>
      <c r="E1162" s="15" t="str">
        <f>+IFERROR(INDEX(Sheet1!J:J,MATCH('Import Demurrage Detention'!$R1162,Sheet1!$A:$A,0),1),"")</f>
        <v/>
      </c>
      <c r="F1162" s="15" t="str">
        <f>+IFERROR(INDEX(Sheet1!K:K,MATCH('Import Demurrage Detention'!$R1162,Sheet1!$A:$A,0),1),"")</f>
        <v/>
      </c>
      <c r="G1162" s="15" t="str">
        <f>+IFERROR(INDEX(Sheet1!L:L,MATCH('Import Demurrage Detention'!$R1162,Sheet1!$A:$A,0),1),"")</f>
        <v/>
      </c>
      <c r="H1162" s="15" t="str">
        <f>+IFERROR(INDEX(Sheet1!M:M,MATCH('Import Demurrage Detention'!$R1162,Sheet1!$A:$A,0),1),"")</f>
        <v/>
      </c>
      <c r="I1162" s="15" t="str">
        <f>+IFERROR(INDEX(Sheet1!N:N,MATCH('Import Demurrage Detention'!$R1162,Sheet1!$A:$A,0),1),"")</f>
        <v/>
      </c>
      <c r="J1162" s="15" t="str">
        <f>+IFERROR(INDEX(Sheet1!O:O,MATCH('Import Demurrage Detention'!$R1162,Sheet1!$A:$A,0),1),"")</f>
        <v/>
      </c>
      <c r="K1162" s="15" t="str">
        <f>+IFERROR(INDEX(Sheet1!P:P,MATCH('Import Demurrage Detention'!$R1162,Sheet1!$A:$A,0),1),"")</f>
        <v/>
      </c>
      <c r="L1162" s="15" t="str">
        <f>+IFERROR(INDEX(Sheet1!Q:Q,MATCH('Import Demurrage Detention'!$R1162,Sheet1!$A:$A,0),1),"")</f>
        <v/>
      </c>
      <c r="M1162" s="15" t="str">
        <f>+IFERROR(INDEX(Sheet1!R:R,MATCH('Import Demurrage Detention'!$R1162,Sheet1!$A:$A,0),1),"")</f>
        <v/>
      </c>
      <c r="N1162" s="15" t="str">
        <f>+IFERROR(INDEX(Sheet1!S:S,MATCH('Import Demurrage Detention'!$R1162,Sheet1!$A:$A,0),1),"")</f>
        <v/>
      </c>
      <c r="O1162" s="15" t="str">
        <f>+IFERROR(INDEX(Sheet1!T:T,MATCH('Import Demurrage Detention'!$R1162,Sheet1!$A:$A,0),1),"")</f>
        <v/>
      </c>
      <c r="P1162" s="15" t="str">
        <f>+IFERROR(INDEX(Sheet1!U:U,MATCH('Import Demurrage Detention'!$R1162,Sheet1!$A:$A,0),1),"")</f>
        <v/>
      </c>
      <c r="Q1162" s="15" t="str">
        <f>+IFERROR(INDEX(Sheet1!V:V,MATCH('Import Demurrage Detention'!$R1162,Sheet1!$A:$A,0),1),"")</f>
        <v/>
      </c>
      <c r="R1162" s="12">
        <f t="shared" si="15"/>
        <v>1154</v>
      </c>
    </row>
    <row r="1163" spans="1:18">
      <c r="A1163" s="14" t="str">
        <f>+IFERROR(INDEX(Sheet1!$C:$C,MATCH('Import Demurrage Detention'!$R1163,Sheet1!$A:$A,0),1),"")</f>
        <v/>
      </c>
      <c r="B1163" s="14" t="str">
        <f>+IFERROR(INDEX(Sheet1!$F:$F,MATCH('Import Demurrage Detention'!$R1163,Sheet1!$A:$A,0),1),"")</f>
        <v/>
      </c>
      <c r="C1163" s="15" t="str">
        <f>+IFERROR(INDEX(Sheet1!$H:$H,MATCH('Import Demurrage Detention'!$R1163,Sheet1!$A:$A,0),1),"")</f>
        <v/>
      </c>
      <c r="D1163" s="15" t="str">
        <f>+IFERROR(INDEX(Sheet1!$I:$I,MATCH('Import Demurrage Detention'!$R1163,Sheet1!$A:$A,0),1),"")</f>
        <v/>
      </c>
      <c r="E1163" s="15" t="str">
        <f>+IFERROR(INDEX(Sheet1!J:J,MATCH('Import Demurrage Detention'!$R1163,Sheet1!$A:$A,0),1),"")</f>
        <v/>
      </c>
      <c r="F1163" s="15" t="str">
        <f>+IFERROR(INDEX(Sheet1!K:K,MATCH('Import Demurrage Detention'!$R1163,Sheet1!$A:$A,0),1),"")</f>
        <v/>
      </c>
      <c r="G1163" s="15" t="str">
        <f>+IFERROR(INDEX(Sheet1!L:L,MATCH('Import Demurrage Detention'!$R1163,Sheet1!$A:$A,0),1),"")</f>
        <v/>
      </c>
      <c r="H1163" s="15" t="str">
        <f>+IFERROR(INDEX(Sheet1!M:M,MATCH('Import Demurrage Detention'!$R1163,Sheet1!$A:$A,0),1),"")</f>
        <v/>
      </c>
      <c r="I1163" s="15" t="str">
        <f>+IFERROR(INDEX(Sheet1!N:N,MATCH('Import Demurrage Detention'!$R1163,Sheet1!$A:$A,0),1),"")</f>
        <v/>
      </c>
      <c r="J1163" s="15" t="str">
        <f>+IFERROR(INDEX(Sheet1!O:O,MATCH('Import Demurrage Detention'!$R1163,Sheet1!$A:$A,0),1),"")</f>
        <v/>
      </c>
      <c r="K1163" s="15" t="str">
        <f>+IFERROR(INDEX(Sheet1!P:P,MATCH('Import Demurrage Detention'!$R1163,Sheet1!$A:$A,0),1),"")</f>
        <v/>
      </c>
      <c r="L1163" s="15" t="str">
        <f>+IFERROR(INDEX(Sheet1!Q:Q,MATCH('Import Demurrage Detention'!$R1163,Sheet1!$A:$A,0),1),"")</f>
        <v/>
      </c>
      <c r="M1163" s="15" t="str">
        <f>+IFERROR(INDEX(Sheet1!R:R,MATCH('Import Demurrage Detention'!$R1163,Sheet1!$A:$A,0),1),"")</f>
        <v/>
      </c>
      <c r="N1163" s="15" t="str">
        <f>+IFERROR(INDEX(Sheet1!S:S,MATCH('Import Demurrage Detention'!$R1163,Sheet1!$A:$A,0),1),"")</f>
        <v/>
      </c>
      <c r="O1163" s="15" t="str">
        <f>+IFERROR(INDEX(Sheet1!T:T,MATCH('Import Demurrage Detention'!$R1163,Sheet1!$A:$A,0),1),"")</f>
        <v/>
      </c>
      <c r="P1163" s="15" t="str">
        <f>+IFERROR(INDEX(Sheet1!U:U,MATCH('Import Demurrage Detention'!$R1163,Sheet1!$A:$A,0),1),"")</f>
        <v/>
      </c>
      <c r="Q1163" s="15" t="str">
        <f>+IFERROR(INDEX(Sheet1!V:V,MATCH('Import Demurrage Detention'!$R1163,Sheet1!$A:$A,0),1),"")</f>
        <v/>
      </c>
      <c r="R1163" s="12">
        <f t="shared" si="15"/>
        <v>1155</v>
      </c>
    </row>
    <row r="1164" spans="1:18">
      <c r="A1164" s="14" t="str">
        <f>+IFERROR(INDEX(Sheet1!$C:$C,MATCH('Import Demurrage Detention'!$R1164,Sheet1!$A:$A,0),1),"")</f>
        <v/>
      </c>
      <c r="B1164" s="14" t="str">
        <f>+IFERROR(INDEX(Sheet1!$F:$F,MATCH('Import Demurrage Detention'!$R1164,Sheet1!$A:$A,0),1),"")</f>
        <v/>
      </c>
      <c r="C1164" s="15" t="str">
        <f>+IFERROR(INDEX(Sheet1!$H:$H,MATCH('Import Demurrage Detention'!$R1164,Sheet1!$A:$A,0),1),"")</f>
        <v/>
      </c>
      <c r="D1164" s="15" t="str">
        <f>+IFERROR(INDEX(Sheet1!$I:$I,MATCH('Import Demurrage Detention'!$R1164,Sheet1!$A:$A,0),1),"")</f>
        <v/>
      </c>
      <c r="E1164" s="15" t="str">
        <f>+IFERROR(INDEX(Sheet1!J:J,MATCH('Import Demurrage Detention'!$R1164,Sheet1!$A:$A,0),1),"")</f>
        <v/>
      </c>
      <c r="F1164" s="15" t="str">
        <f>+IFERROR(INDEX(Sheet1!K:K,MATCH('Import Demurrage Detention'!$R1164,Sheet1!$A:$A,0),1),"")</f>
        <v/>
      </c>
      <c r="G1164" s="15" t="str">
        <f>+IFERROR(INDEX(Sheet1!L:L,MATCH('Import Demurrage Detention'!$R1164,Sheet1!$A:$A,0),1),"")</f>
        <v/>
      </c>
      <c r="H1164" s="15" t="str">
        <f>+IFERROR(INDEX(Sheet1!M:M,MATCH('Import Demurrage Detention'!$R1164,Sheet1!$A:$A,0),1),"")</f>
        <v/>
      </c>
      <c r="I1164" s="15" t="str">
        <f>+IFERROR(INDEX(Sheet1!N:N,MATCH('Import Demurrage Detention'!$R1164,Sheet1!$A:$A,0),1),"")</f>
        <v/>
      </c>
      <c r="J1164" s="15" t="str">
        <f>+IFERROR(INDEX(Sheet1!O:O,MATCH('Import Demurrage Detention'!$R1164,Sheet1!$A:$A,0),1),"")</f>
        <v/>
      </c>
      <c r="K1164" s="15" t="str">
        <f>+IFERROR(INDEX(Sheet1!P:P,MATCH('Import Demurrage Detention'!$R1164,Sheet1!$A:$A,0),1),"")</f>
        <v/>
      </c>
      <c r="L1164" s="15" t="str">
        <f>+IFERROR(INDEX(Sheet1!Q:Q,MATCH('Import Demurrage Detention'!$R1164,Sheet1!$A:$A,0),1),"")</f>
        <v/>
      </c>
      <c r="M1164" s="15" t="str">
        <f>+IFERROR(INDEX(Sheet1!R:R,MATCH('Import Demurrage Detention'!$R1164,Sheet1!$A:$A,0),1),"")</f>
        <v/>
      </c>
      <c r="N1164" s="15" t="str">
        <f>+IFERROR(INDEX(Sheet1!S:S,MATCH('Import Demurrage Detention'!$R1164,Sheet1!$A:$A,0),1),"")</f>
        <v/>
      </c>
      <c r="O1164" s="15" t="str">
        <f>+IFERROR(INDEX(Sheet1!T:T,MATCH('Import Demurrage Detention'!$R1164,Sheet1!$A:$A,0),1),"")</f>
        <v/>
      </c>
      <c r="P1164" s="15" t="str">
        <f>+IFERROR(INDEX(Sheet1!U:U,MATCH('Import Demurrage Detention'!$R1164,Sheet1!$A:$A,0),1),"")</f>
        <v/>
      </c>
      <c r="Q1164" s="15" t="str">
        <f>+IFERROR(INDEX(Sheet1!V:V,MATCH('Import Demurrage Detention'!$R1164,Sheet1!$A:$A,0),1),"")</f>
        <v/>
      </c>
      <c r="R1164" s="12">
        <f t="shared" si="15"/>
        <v>1156</v>
      </c>
    </row>
    <row r="1165" spans="1:18">
      <c r="A1165" s="14" t="str">
        <f>+IFERROR(INDEX(Sheet1!$C:$C,MATCH('Import Demurrage Detention'!$R1165,Sheet1!$A:$A,0),1),"")</f>
        <v/>
      </c>
      <c r="B1165" s="14" t="str">
        <f>+IFERROR(INDEX(Sheet1!$F:$F,MATCH('Import Demurrage Detention'!$R1165,Sheet1!$A:$A,0),1),"")</f>
        <v/>
      </c>
      <c r="C1165" s="15" t="str">
        <f>+IFERROR(INDEX(Sheet1!$H:$H,MATCH('Import Demurrage Detention'!$R1165,Sheet1!$A:$A,0),1),"")</f>
        <v/>
      </c>
      <c r="D1165" s="15" t="str">
        <f>+IFERROR(INDEX(Sheet1!$I:$I,MATCH('Import Demurrage Detention'!$R1165,Sheet1!$A:$A,0),1),"")</f>
        <v/>
      </c>
      <c r="E1165" s="15" t="str">
        <f>+IFERROR(INDEX(Sheet1!J:J,MATCH('Import Demurrage Detention'!$R1165,Sheet1!$A:$A,0),1),"")</f>
        <v/>
      </c>
      <c r="F1165" s="15" t="str">
        <f>+IFERROR(INDEX(Sheet1!K:K,MATCH('Import Demurrage Detention'!$R1165,Sheet1!$A:$A,0),1),"")</f>
        <v/>
      </c>
      <c r="G1165" s="15" t="str">
        <f>+IFERROR(INDEX(Sheet1!L:L,MATCH('Import Demurrage Detention'!$R1165,Sheet1!$A:$A,0),1),"")</f>
        <v/>
      </c>
      <c r="H1165" s="15" t="str">
        <f>+IFERROR(INDEX(Sheet1!M:M,MATCH('Import Demurrage Detention'!$R1165,Sheet1!$A:$A,0),1),"")</f>
        <v/>
      </c>
      <c r="I1165" s="15" t="str">
        <f>+IFERROR(INDEX(Sheet1!N:N,MATCH('Import Demurrage Detention'!$R1165,Sheet1!$A:$A,0),1),"")</f>
        <v/>
      </c>
      <c r="J1165" s="15" t="str">
        <f>+IFERROR(INDEX(Sheet1!O:O,MATCH('Import Demurrage Detention'!$R1165,Sheet1!$A:$A,0),1),"")</f>
        <v/>
      </c>
      <c r="K1165" s="15" t="str">
        <f>+IFERROR(INDEX(Sheet1!P:P,MATCH('Import Demurrage Detention'!$R1165,Sheet1!$A:$A,0),1),"")</f>
        <v/>
      </c>
      <c r="L1165" s="15" t="str">
        <f>+IFERROR(INDEX(Sheet1!Q:Q,MATCH('Import Demurrage Detention'!$R1165,Sheet1!$A:$A,0),1),"")</f>
        <v/>
      </c>
      <c r="M1165" s="15" t="str">
        <f>+IFERROR(INDEX(Sheet1!R:R,MATCH('Import Demurrage Detention'!$R1165,Sheet1!$A:$A,0),1),"")</f>
        <v/>
      </c>
      <c r="N1165" s="15" t="str">
        <f>+IFERROR(INDEX(Sheet1!S:S,MATCH('Import Demurrage Detention'!$R1165,Sheet1!$A:$A,0),1),"")</f>
        <v/>
      </c>
      <c r="O1165" s="15" t="str">
        <f>+IFERROR(INDEX(Sheet1!T:T,MATCH('Import Demurrage Detention'!$R1165,Sheet1!$A:$A,0),1),"")</f>
        <v/>
      </c>
      <c r="P1165" s="15" t="str">
        <f>+IFERROR(INDEX(Sheet1!U:U,MATCH('Import Demurrage Detention'!$R1165,Sheet1!$A:$A,0),1),"")</f>
        <v/>
      </c>
      <c r="Q1165" s="15" t="str">
        <f>+IFERROR(INDEX(Sheet1!V:V,MATCH('Import Demurrage Detention'!$R1165,Sheet1!$A:$A,0),1),"")</f>
        <v/>
      </c>
      <c r="R1165" s="12">
        <f t="shared" si="15"/>
        <v>1157</v>
      </c>
    </row>
    <row r="1166" spans="1:18">
      <c r="A1166" s="14" t="str">
        <f>+IFERROR(INDEX(Sheet1!$C:$C,MATCH('Import Demurrage Detention'!$R1166,Sheet1!$A:$A,0),1),"")</f>
        <v/>
      </c>
      <c r="B1166" s="14" t="str">
        <f>+IFERROR(INDEX(Sheet1!$F:$F,MATCH('Import Demurrage Detention'!$R1166,Sheet1!$A:$A,0),1),"")</f>
        <v/>
      </c>
      <c r="C1166" s="15" t="str">
        <f>+IFERROR(INDEX(Sheet1!$H:$H,MATCH('Import Demurrage Detention'!$R1166,Sheet1!$A:$A,0),1),"")</f>
        <v/>
      </c>
      <c r="D1166" s="15" t="str">
        <f>+IFERROR(INDEX(Sheet1!$I:$I,MATCH('Import Demurrage Detention'!$R1166,Sheet1!$A:$A,0),1),"")</f>
        <v/>
      </c>
      <c r="E1166" s="15" t="str">
        <f>+IFERROR(INDEX(Sheet1!J:J,MATCH('Import Demurrage Detention'!$R1166,Sheet1!$A:$A,0),1),"")</f>
        <v/>
      </c>
      <c r="F1166" s="15" t="str">
        <f>+IFERROR(INDEX(Sheet1!K:K,MATCH('Import Demurrage Detention'!$R1166,Sheet1!$A:$A,0),1),"")</f>
        <v/>
      </c>
      <c r="G1166" s="15" t="str">
        <f>+IFERROR(INDEX(Sheet1!L:L,MATCH('Import Demurrage Detention'!$R1166,Sheet1!$A:$A,0),1),"")</f>
        <v/>
      </c>
      <c r="H1166" s="15" t="str">
        <f>+IFERROR(INDEX(Sheet1!M:M,MATCH('Import Demurrage Detention'!$R1166,Sheet1!$A:$A,0),1),"")</f>
        <v/>
      </c>
      <c r="I1166" s="15" t="str">
        <f>+IFERROR(INDEX(Sheet1!N:N,MATCH('Import Demurrage Detention'!$R1166,Sheet1!$A:$A,0),1),"")</f>
        <v/>
      </c>
      <c r="J1166" s="15" t="str">
        <f>+IFERROR(INDEX(Sheet1!O:O,MATCH('Import Demurrage Detention'!$R1166,Sheet1!$A:$A,0),1),"")</f>
        <v/>
      </c>
      <c r="K1166" s="15" t="str">
        <f>+IFERROR(INDEX(Sheet1!P:P,MATCH('Import Demurrage Detention'!$R1166,Sheet1!$A:$A,0),1),"")</f>
        <v/>
      </c>
      <c r="L1166" s="15" t="str">
        <f>+IFERROR(INDEX(Sheet1!Q:Q,MATCH('Import Demurrage Detention'!$R1166,Sheet1!$A:$A,0),1),"")</f>
        <v/>
      </c>
      <c r="M1166" s="15" t="str">
        <f>+IFERROR(INDEX(Sheet1!R:R,MATCH('Import Demurrage Detention'!$R1166,Sheet1!$A:$A,0),1),"")</f>
        <v/>
      </c>
      <c r="N1166" s="15" t="str">
        <f>+IFERROR(INDEX(Sheet1!S:S,MATCH('Import Demurrage Detention'!$R1166,Sheet1!$A:$A,0),1),"")</f>
        <v/>
      </c>
      <c r="O1166" s="15" t="str">
        <f>+IFERROR(INDEX(Sheet1!T:T,MATCH('Import Demurrage Detention'!$R1166,Sheet1!$A:$A,0),1),"")</f>
        <v/>
      </c>
      <c r="P1166" s="15" t="str">
        <f>+IFERROR(INDEX(Sheet1!U:U,MATCH('Import Demurrage Detention'!$R1166,Sheet1!$A:$A,0),1),"")</f>
        <v/>
      </c>
      <c r="Q1166" s="15" t="str">
        <f>+IFERROR(INDEX(Sheet1!V:V,MATCH('Import Demurrage Detention'!$R1166,Sheet1!$A:$A,0),1),"")</f>
        <v/>
      </c>
      <c r="R1166" s="12">
        <f t="shared" si="15"/>
        <v>1158</v>
      </c>
    </row>
    <row r="1167" spans="1:18">
      <c r="A1167" s="14" t="str">
        <f>+IFERROR(INDEX(Sheet1!$C:$C,MATCH('Import Demurrage Detention'!$R1167,Sheet1!$A:$A,0),1),"")</f>
        <v/>
      </c>
      <c r="B1167" s="14" t="str">
        <f>+IFERROR(INDEX(Sheet1!$F:$F,MATCH('Import Demurrage Detention'!$R1167,Sheet1!$A:$A,0),1),"")</f>
        <v/>
      </c>
      <c r="C1167" s="15" t="str">
        <f>+IFERROR(INDEX(Sheet1!$H:$H,MATCH('Import Demurrage Detention'!$R1167,Sheet1!$A:$A,0),1),"")</f>
        <v/>
      </c>
      <c r="D1167" s="15" t="str">
        <f>+IFERROR(INDEX(Sheet1!$I:$I,MATCH('Import Demurrage Detention'!$R1167,Sheet1!$A:$A,0),1),"")</f>
        <v/>
      </c>
      <c r="E1167" s="15" t="str">
        <f>+IFERROR(INDEX(Sheet1!J:J,MATCH('Import Demurrage Detention'!$R1167,Sheet1!$A:$A,0),1),"")</f>
        <v/>
      </c>
      <c r="F1167" s="15" t="str">
        <f>+IFERROR(INDEX(Sheet1!K:K,MATCH('Import Demurrage Detention'!$R1167,Sheet1!$A:$A,0),1),"")</f>
        <v/>
      </c>
      <c r="G1167" s="15" t="str">
        <f>+IFERROR(INDEX(Sheet1!L:L,MATCH('Import Demurrage Detention'!$R1167,Sheet1!$A:$A,0),1),"")</f>
        <v/>
      </c>
      <c r="H1167" s="15" t="str">
        <f>+IFERROR(INDEX(Sheet1!M:M,MATCH('Import Demurrage Detention'!$R1167,Sheet1!$A:$A,0),1),"")</f>
        <v/>
      </c>
      <c r="I1167" s="15" t="str">
        <f>+IFERROR(INDEX(Sheet1!N:N,MATCH('Import Demurrage Detention'!$R1167,Sheet1!$A:$A,0),1),"")</f>
        <v/>
      </c>
      <c r="J1167" s="15" t="str">
        <f>+IFERROR(INDEX(Sheet1!O:O,MATCH('Import Demurrage Detention'!$R1167,Sheet1!$A:$A,0),1),"")</f>
        <v/>
      </c>
      <c r="K1167" s="15" t="str">
        <f>+IFERROR(INDEX(Sheet1!P:P,MATCH('Import Demurrage Detention'!$R1167,Sheet1!$A:$A,0),1),"")</f>
        <v/>
      </c>
      <c r="L1167" s="15" t="str">
        <f>+IFERROR(INDEX(Sheet1!Q:Q,MATCH('Import Demurrage Detention'!$R1167,Sheet1!$A:$A,0),1),"")</f>
        <v/>
      </c>
      <c r="M1167" s="15" t="str">
        <f>+IFERROR(INDEX(Sheet1!R:R,MATCH('Import Demurrage Detention'!$R1167,Sheet1!$A:$A,0),1),"")</f>
        <v/>
      </c>
      <c r="N1167" s="15" t="str">
        <f>+IFERROR(INDEX(Sheet1!S:S,MATCH('Import Demurrage Detention'!$R1167,Sheet1!$A:$A,0),1),"")</f>
        <v/>
      </c>
      <c r="O1167" s="15" t="str">
        <f>+IFERROR(INDEX(Sheet1!T:T,MATCH('Import Demurrage Detention'!$R1167,Sheet1!$A:$A,0),1),"")</f>
        <v/>
      </c>
      <c r="P1167" s="15" t="str">
        <f>+IFERROR(INDEX(Sheet1!U:U,MATCH('Import Demurrage Detention'!$R1167,Sheet1!$A:$A,0),1),"")</f>
        <v/>
      </c>
      <c r="Q1167" s="15" t="str">
        <f>+IFERROR(INDEX(Sheet1!V:V,MATCH('Import Demurrage Detention'!$R1167,Sheet1!$A:$A,0),1),"")</f>
        <v/>
      </c>
      <c r="R1167" s="12">
        <f t="shared" si="15"/>
        <v>1159</v>
      </c>
    </row>
    <row r="1168" spans="1:18">
      <c r="A1168" s="14" t="str">
        <f>+IFERROR(INDEX(Sheet1!$C:$C,MATCH('Import Demurrage Detention'!$R1168,Sheet1!$A:$A,0),1),"")</f>
        <v/>
      </c>
      <c r="B1168" s="14" t="str">
        <f>+IFERROR(INDEX(Sheet1!$F:$F,MATCH('Import Demurrage Detention'!$R1168,Sheet1!$A:$A,0),1),"")</f>
        <v/>
      </c>
      <c r="C1168" s="15" t="str">
        <f>+IFERROR(INDEX(Sheet1!$H:$H,MATCH('Import Demurrage Detention'!$R1168,Sheet1!$A:$A,0),1),"")</f>
        <v/>
      </c>
      <c r="D1168" s="15" t="str">
        <f>+IFERROR(INDEX(Sheet1!$I:$I,MATCH('Import Demurrage Detention'!$R1168,Sheet1!$A:$A,0),1),"")</f>
        <v/>
      </c>
      <c r="E1168" s="15" t="str">
        <f>+IFERROR(INDEX(Sheet1!J:J,MATCH('Import Demurrage Detention'!$R1168,Sheet1!$A:$A,0),1),"")</f>
        <v/>
      </c>
      <c r="F1168" s="15" t="str">
        <f>+IFERROR(INDEX(Sheet1!K:K,MATCH('Import Demurrage Detention'!$R1168,Sheet1!$A:$A,0),1),"")</f>
        <v/>
      </c>
      <c r="G1168" s="15" t="str">
        <f>+IFERROR(INDEX(Sheet1!L:L,MATCH('Import Demurrage Detention'!$R1168,Sheet1!$A:$A,0),1),"")</f>
        <v/>
      </c>
      <c r="H1168" s="15" t="str">
        <f>+IFERROR(INDEX(Sheet1!M:M,MATCH('Import Demurrage Detention'!$R1168,Sheet1!$A:$A,0),1),"")</f>
        <v/>
      </c>
      <c r="I1168" s="15" t="str">
        <f>+IFERROR(INDEX(Sheet1!N:N,MATCH('Import Demurrage Detention'!$R1168,Sheet1!$A:$A,0),1),"")</f>
        <v/>
      </c>
      <c r="J1168" s="15" t="str">
        <f>+IFERROR(INDEX(Sheet1!O:O,MATCH('Import Demurrage Detention'!$R1168,Sheet1!$A:$A,0),1),"")</f>
        <v/>
      </c>
      <c r="K1168" s="15" t="str">
        <f>+IFERROR(INDEX(Sheet1!P:P,MATCH('Import Demurrage Detention'!$R1168,Sheet1!$A:$A,0),1),"")</f>
        <v/>
      </c>
      <c r="L1168" s="15" t="str">
        <f>+IFERROR(INDEX(Sheet1!Q:Q,MATCH('Import Demurrage Detention'!$R1168,Sheet1!$A:$A,0),1),"")</f>
        <v/>
      </c>
      <c r="M1168" s="15" t="str">
        <f>+IFERROR(INDEX(Sheet1!R:R,MATCH('Import Demurrage Detention'!$R1168,Sheet1!$A:$A,0),1),"")</f>
        <v/>
      </c>
      <c r="N1168" s="15" t="str">
        <f>+IFERROR(INDEX(Sheet1!S:S,MATCH('Import Demurrage Detention'!$R1168,Sheet1!$A:$A,0),1),"")</f>
        <v/>
      </c>
      <c r="O1168" s="15" t="str">
        <f>+IFERROR(INDEX(Sheet1!T:T,MATCH('Import Demurrage Detention'!$R1168,Sheet1!$A:$A,0),1),"")</f>
        <v/>
      </c>
      <c r="P1168" s="15" t="str">
        <f>+IFERROR(INDEX(Sheet1!U:U,MATCH('Import Demurrage Detention'!$R1168,Sheet1!$A:$A,0),1),"")</f>
        <v/>
      </c>
      <c r="Q1168" s="15" t="str">
        <f>+IFERROR(INDEX(Sheet1!V:V,MATCH('Import Demurrage Detention'!$R1168,Sheet1!$A:$A,0),1),"")</f>
        <v/>
      </c>
      <c r="R1168" s="12">
        <f t="shared" si="15"/>
        <v>1160</v>
      </c>
    </row>
    <row r="1169" spans="1:18">
      <c r="A1169" s="14" t="str">
        <f>+IFERROR(INDEX(Sheet1!$C:$C,MATCH('Import Demurrage Detention'!$R1169,Sheet1!$A:$A,0),1),"")</f>
        <v/>
      </c>
      <c r="B1169" s="14" t="str">
        <f>+IFERROR(INDEX(Sheet1!$F:$F,MATCH('Import Demurrage Detention'!$R1169,Sheet1!$A:$A,0),1),"")</f>
        <v/>
      </c>
      <c r="C1169" s="15" t="str">
        <f>+IFERROR(INDEX(Sheet1!$H:$H,MATCH('Import Demurrage Detention'!$R1169,Sheet1!$A:$A,0),1),"")</f>
        <v/>
      </c>
      <c r="D1169" s="15" t="str">
        <f>+IFERROR(INDEX(Sheet1!$I:$I,MATCH('Import Demurrage Detention'!$R1169,Sheet1!$A:$A,0),1),"")</f>
        <v/>
      </c>
      <c r="E1169" s="15" t="str">
        <f>+IFERROR(INDEX(Sheet1!J:J,MATCH('Import Demurrage Detention'!$R1169,Sheet1!$A:$A,0),1),"")</f>
        <v/>
      </c>
      <c r="F1169" s="15" t="str">
        <f>+IFERROR(INDEX(Sheet1!K:K,MATCH('Import Demurrage Detention'!$R1169,Sheet1!$A:$A,0),1),"")</f>
        <v/>
      </c>
      <c r="G1169" s="15" t="str">
        <f>+IFERROR(INDEX(Sheet1!L:L,MATCH('Import Demurrage Detention'!$R1169,Sheet1!$A:$A,0),1),"")</f>
        <v/>
      </c>
      <c r="H1169" s="15" t="str">
        <f>+IFERROR(INDEX(Sheet1!M:M,MATCH('Import Demurrage Detention'!$R1169,Sheet1!$A:$A,0),1),"")</f>
        <v/>
      </c>
      <c r="I1169" s="15" t="str">
        <f>+IFERROR(INDEX(Sheet1!N:N,MATCH('Import Demurrage Detention'!$R1169,Sheet1!$A:$A,0),1),"")</f>
        <v/>
      </c>
      <c r="J1169" s="15" t="str">
        <f>+IFERROR(INDEX(Sheet1!O:O,MATCH('Import Demurrage Detention'!$R1169,Sheet1!$A:$A,0),1),"")</f>
        <v/>
      </c>
      <c r="K1169" s="15" t="str">
        <f>+IFERROR(INDEX(Sheet1!P:P,MATCH('Import Demurrage Detention'!$R1169,Sheet1!$A:$A,0),1),"")</f>
        <v/>
      </c>
      <c r="L1169" s="15" t="str">
        <f>+IFERROR(INDEX(Sheet1!Q:Q,MATCH('Import Demurrage Detention'!$R1169,Sheet1!$A:$A,0),1),"")</f>
        <v/>
      </c>
      <c r="M1169" s="15" t="str">
        <f>+IFERROR(INDEX(Sheet1!R:R,MATCH('Import Demurrage Detention'!$R1169,Sheet1!$A:$A,0),1),"")</f>
        <v/>
      </c>
      <c r="N1169" s="15" t="str">
        <f>+IFERROR(INDEX(Sheet1!S:S,MATCH('Import Demurrage Detention'!$R1169,Sheet1!$A:$A,0),1),"")</f>
        <v/>
      </c>
      <c r="O1169" s="15" t="str">
        <f>+IFERROR(INDEX(Sheet1!T:T,MATCH('Import Demurrage Detention'!$R1169,Sheet1!$A:$A,0),1),"")</f>
        <v/>
      </c>
      <c r="P1169" s="15" t="str">
        <f>+IFERROR(INDEX(Sheet1!U:U,MATCH('Import Demurrage Detention'!$R1169,Sheet1!$A:$A,0),1),"")</f>
        <v/>
      </c>
      <c r="Q1169" s="15" t="str">
        <f>+IFERROR(INDEX(Sheet1!V:V,MATCH('Import Demurrage Detention'!$R1169,Sheet1!$A:$A,0),1),"")</f>
        <v/>
      </c>
      <c r="R1169" s="12">
        <f t="shared" si="15"/>
        <v>1161</v>
      </c>
    </row>
    <row r="1170" spans="1:18">
      <c r="A1170" s="14" t="str">
        <f>+IFERROR(INDEX(Sheet1!$C:$C,MATCH('Import Demurrage Detention'!$R1170,Sheet1!$A:$A,0),1),"")</f>
        <v/>
      </c>
      <c r="B1170" s="14" t="str">
        <f>+IFERROR(INDEX(Sheet1!$F:$F,MATCH('Import Demurrage Detention'!$R1170,Sheet1!$A:$A,0),1),"")</f>
        <v/>
      </c>
      <c r="C1170" s="15" t="str">
        <f>+IFERROR(INDEX(Sheet1!$H:$H,MATCH('Import Demurrage Detention'!$R1170,Sheet1!$A:$A,0),1),"")</f>
        <v/>
      </c>
      <c r="D1170" s="15" t="str">
        <f>+IFERROR(INDEX(Sheet1!$I:$I,MATCH('Import Demurrage Detention'!$R1170,Sheet1!$A:$A,0),1),"")</f>
        <v/>
      </c>
      <c r="E1170" s="15" t="str">
        <f>+IFERROR(INDEX(Sheet1!J:J,MATCH('Import Demurrage Detention'!$R1170,Sheet1!$A:$A,0),1),"")</f>
        <v/>
      </c>
      <c r="F1170" s="15" t="str">
        <f>+IFERROR(INDEX(Sheet1!K:K,MATCH('Import Demurrage Detention'!$R1170,Sheet1!$A:$A,0),1),"")</f>
        <v/>
      </c>
      <c r="G1170" s="15" t="str">
        <f>+IFERROR(INDEX(Sheet1!L:L,MATCH('Import Demurrage Detention'!$R1170,Sheet1!$A:$A,0),1),"")</f>
        <v/>
      </c>
      <c r="H1170" s="15" t="str">
        <f>+IFERROR(INDEX(Sheet1!M:M,MATCH('Import Demurrage Detention'!$R1170,Sheet1!$A:$A,0),1),"")</f>
        <v/>
      </c>
      <c r="I1170" s="15" t="str">
        <f>+IFERROR(INDEX(Sheet1!N:N,MATCH('Import Demurrage Detention'!$R1170,Sheet1!$A:$A,0),1),"")</f>
        <v/>
      </c>
      <c r="J1170" s="15" t="str">
        <f>+IFERROR(INDEX(Sheet1!O:O,MATCH('Import Demurrage Detention'!$R1170,Sheet1!$A:$A,0),1),"")</f>
        <v/>
      </c>
      <c r="K1170" s="15" t="str">
        <f>+IFERROR(INDEX(Sheet1!P:P,MATCH('Import Demurrage Detention'!$R1170,Sheet1!$A:$A,0),1),"")</f>
        <v/>
      </c>
      <c r="L1170" s="15" t="str">
        <f>+IFERROR(INDEX(Sheet1!Q:Q,MATCH('Import Demurrage Detention'!$R1170,Sheet1!$A:$A,0),1),"")</f>
        <v/>
      </c>
      <c r="M1170" s="15" t="str">
        <f>+IFERROR(INDEX(Sheet1!R:R,MATCH('Import Demurrage Detention'!$R1170,Sheet1!$A:$A,0),1),"")</f>
        <v/>
      </c>
      <c r="N1170" s="15" t="str">
        <f>+IFERROR(INDEX(Sheet1!S:S,MATCH('Import Demurrage Detention'!$R1170,Sheet1!$A:$A,0),1),"")</f>
        <v/>
      </c>
      <c r="O1170" s="15" t="str">
        <f>+IFERROR(INDEX(Sheet1!T:T,MATCH('Import Demurrage Detention'!$R1170,Sheet1!$A:$A,0),1),"")</f>
        <v/>
      </c>
      <c r="P1170" s="15" t="str">
        <f>+IFERROR(INDEX(Sheet1!U:U,MATCH('Import Demurrage Detention'!$R1170,Sheet1!$A:$A,0),1),"")</f>
        <v/>
      </c>
      <c r="Q1170" s="15" t="str">
        <f>+IFERROR(INDEX(Sheet1!V:V,MATCH('Import Demurrage Detention'!$R1170,Sheet1!$A:$A,0),1),"")</f>
        <v/>
      </c>
      <c r="R1170" s="12">
        <f t="shared" si="15"/>
        <v>1162</v>
      </c>
    </row>
    <row r="1171" spans="1:18">
      <c r="A1171" s="14" t="str">
        <f>+IFERROR(INDEX(Sheet1!$C:$C,MATCH('Import Demurrage Detention'!$R1171,Sheet1!$A:$A,0),1),"")</f>
        <v/>
      </c>
      <c r="B1171" s="14" t="str">
        <f>+IFERROR(INDEX(Sheet1!$F:$F,MATCH('Import Demurrage Detention'!$R1171,Sheet1!$A:$A,0),1),"")</f>
        <v/>
      </c>
      <c r="C1171" s="15" t="str">
        <f>+IFERROR(INDEX(Sheet1!$H:$H,MATCH('Import Demurrage Detention'!$R1171,Sheet1!$A:$A,0),1),"")</f>
        <v/>
      </c>
      <c r="D1171" s="15" t="str">
        <f>+IFERROR(INDEX(Sheet1!$I:$I,MATCH('Import Demurrage Detention'!$R1171,Sheet1!$A:$A,0),1),"")</f>
        <v/>
      </c>
      <c r="E1171" s="15" t="str">
        <f>+IFERROR(INDEX(Sheet1!J:J,MATCH('Import Demurrage Detention'!$R1171,Sheet1!$A:$A,0),1),"")</f>
        <v/>
      </c>
      <c r="F1171" s="15" t="str">
        <f>+IFERROR(INDEX(Sheet1!K:K,MATCH('Import Demurrage Detention'!$R1171,Sheet1!$A:$A,0),1),"")</f>
        <v/>
      </c>
      <c r="G1171" s="15" t="str">
        <f>+IFERROR(INDEX(Sheet1!L:L,MATCH('Import Demurrage Detention'!$R1171,Sheet1!$A:$A,0),1),"")</f>
        <v/>
      </c>
      <c r="H1171" s="15" t="str">
        <f>+IFERROR(INDEX(Sheet1!M:M,MATCH('Import Demurrage Detention'!$R1171,Sheet1!$A:$A,0),1),"")</f>
        <v/>
      </c>
      <c r="I1171" s="15" t="str">
        <f>+IFERROR(INDEX(Sheet1!N:N,MATCH('Import Demurrage Detention'!$R1171,Sheet1!$A:$A,0),1),"")</f>
        <v/>
      </c>
      <c r="J1171" s="15" t="str">
        <f>+IFERROR(INDEX(Sheet1!O:O,MATCH('Import Demurrage Detention'!$R1171,Sheet1!$A:$A,0),1),"")</f>
        <v/>
      </c>
      <c r="K1171" s="15" t="str">
        <f>+IFERROR(INDEX(Sheet1!P:P,MATCH('Import Demurrage Detention'!$R1171,Sheet1!$A:$A,0),1),"")</f>
        <v/>
      </c>
      <c r="L1171" s="15" t="str">
        <f>+IFERROR(INDEX(Sheet1!Q:Q,MATCH('Import Demurrage Detention'!$R1171,Sheet1!$A:$A,0),1),"")</f>
        <v/>
      </c>
      <c r="M1171" s="15" t="str">
        <f>+IFERROR(INDEX(Sheet1!R:R,MATCH('Import Demurrage Detention'!$R1171,Sheet1!$A:$A,0),1),"")</f>
        <v/>
      </c>
      <c r="N1171" s="15" t="str">
        <f>+IFERROR(INDEX(Sheet1!S:S,MATCH('Import Demurrage Detention'!$R1171,Sheet1!$A:$A,0),1),"")</f>
        <v/>
      </c>
      <c r="O1171" s="15" t="str">
        <f>+IFERROR(INDEX(Sheet1!T:T,MATCH('Import Demurrage Detention'!$R1171,Sheet1!$A:$A,0),1),"")</f>
        <v/>
      </c>
      <c r="P1171" s="15" t="str">
        <f>+IFERROR(INDEX(Sheet1!U:U,MATCH('Import Demurrage Detention'!$R1171,Sheet1!$A:$A,0),1),"")</f>
        <v/>
      </c>
      <c r="Q1171" s="15" t="str">
        <f>+IFERROR(INDEX(Sheet1!V:V,MATCH('Import Demurrage Detention'!$R1171,Sheet1!$A:$A,0),1),"")</f>
        <v/>
      </c>
      <c r="R1171" s="12">
        <f t="shared" si="15"/>
        <v>1163</v>
      </c>
    </row>
    <row r="1172" spans="1:18">
      <c r="A1172" s="14" t="str">
        <f>+IFERROR(INDEX(Sheet1!$C:$C,MATCH('Import Demurrage Detention'!$R1172,Sheet1!$A:$A,0),1),"")</f>
        <v/>
      </c>
      <c r="B1172" s="14" t="str">
        <f>+IFERROR(INDEX(Sheet1!$F:$F,MATCH('Import Demurrage Detention'!$R1172,Sheet1!$A:$A,0),1),"")</f>
        <v/>
      </c>
      <c r="C1172" s="15" t="str">
        <f>+IFERROR(INDEX(Sheet1!$H:$H,MATCH('Import Demurrage Detention'!$R1172,Sheet1!$A:$A,0),1),"")</f>
        <v/>
      </c>
      <c r="D1172" s="15" t="str">
        <f>+IFERROR(INDEX(Sheet1!$I:$I,MATCH('Import Demurrage Detention'!$R1172,Sheet1!$A:$A,0),1),"")</f>
        <v/>
      </c>
      <c r="E1172" s="15" t="str">
        <f>+IFERROR(INDEX(Sheet1!J:J,MATCH('Import Demurrage Detention'!$R1172,Sheet1!$A:$A,0),1),"")</f>
        <v/>
      </c>
      <c r="F1172" s="15" t="str">
        <f>+IFERROR(INDEX(Sheet1!K:K,MATCH('Import Demurrage Detention'!$R1172,Sheet1!$A:$A,0),1),"")</f>
        <v/>
      </c>
      <c r="G1172" s="15" t="str">
        <f>+IFERROR(INDEX(Sheet1!L:L,MATCH('Import Demurrage Detention'!$R1172,Sheet1!$A:$A,0),1),"")</f>
        <v/>
      </c>
      <c r="H1172" s="15" t="str">
        <f>+IFERROR(INDEX(Sheet1!M:M,MATCH('Import Demurrage Detention'!$R1172,Sheet1!$A:$A,0),1),"")</f>
        <v/>
      </c>
      <c r="I1172" s="15" t="str">
        <f>+IFERROR(INDEX(Sheet1!N:N,MATCH('Import Demurrage Detention'!$R1172,Sheet1!$A:$A,0),1),"")</f>
        <v/>
      </c>
      <c r="J1172" s="15" t="str">
        <f>+IFERROR(INDEX(Sheet1!O:O,MATCH('Import Demurrage Detention'!$R1172,Sheet1!$A:$A,0),1),"")</f>
        <v/>
      </c>
      <c r="K1172" s="15" t="str">
        <f>+IFERROR(INDEX(Sheet1!P:P,MATCH('Import Demurrage Detention'!$R1172,Sheet1!$A:$A,0),1),"")</f>
        <v/>
      </c>
      <c r="L1172" s="15" t="str">
        <f>+IFERROR(INDEX(Sheet1!Q:Q,MATCH('Import Demurrage Detention'!$R1172,Sheet1!$A:$A,0),1),"")</f>
        <v/>
      </c>
      <c r="M1172" s="15" t="str">
        <f>+IFERROR(INDEX(Sheet1!R:R,MATCH('Import Demurrage Detention'!$R1172,Sheet1!$A:$A,0),1),"")</f>
        <v/>
      </c>
      <c r="N1172" s="15" t="str">
        <f>+IFERROR(INDEX(Sheet1!S:S,MATCH('Import Demurrage Detention'!$R1172,Sheet1!$A:$A,0),1),"")</f>
        <v/>
      </c>
      <c r="O1172" s="15" t="str">
        <f>+IFERROR(INDEX(Sheet1!T:T,MATCH('Import Demurrage Detention'!$R1172,Sheet1!$A:$A,0),1),"")</f>
        <v/>
      </c>
      <c r="P1172" s="15" t="str">
        <f>+IFERROR(INDEX(Sheet1!U:U,MATCH('Import Demurrage Detention'!$R1172,Sheet1!$A:$A,0),1),"")</f>
        <v/>
      </c>
      <c r="Q1172" s="15" t="str">
        <f>+IFERROR(INDEX(Sheet1!V:V,MATCH('Import Demurrage Detention'!$R1172,Sheet1!$A:$A,0),1),"")</f>
        <v/>
      </c>
      <c r="R1172" s="12">
        <f t="shared" si="15"/>
        <v>1164</v>
      </c>
    </row>
    <row r="1173" spans="1:18">
      <c r="A1173" s="14" t="str">
        <f>+IFERROR(INDEX(Sheet1!$C:$C,MATCH('Import Demurrage Detention'!$R1173,Sheet1!$A:$A,0),1),"")</f>
        <v/>
      </c>
      <c r="B1173" s="14" t="str">
        <f>+IFERROR(INDEX(Sheet1!$F:$F,MATCH('Import Demurrage Detention'!$R1173,Sheet1!$A:$A,0),1),"")</f>
        <v/>
      </c>
      <c r="C1173" s="15" t="str">
        <f>+IFERROR(INDEX(Sheet1!$H:$H,MATCH('Import Demurrage Detention'!$R1173,Sheet1!$A:$A,0),1),"")</f>
        <v/>
      </c>
      <c r="D1173" s="15" t="str">
        <f>+IFERROR(INDEX(Sheet1!$I:$I,MATCH('Import Demurrage Detention'!$R1173,Sheet1!$A:$A,0),1),"")</f>
        <v/>
      </c>
      <c r="E1173" s="15" t="str">
        <f>+IFERROR(INDEX(Sheet1!J:J,MATCH('Import Demurrage Detention'!$R1173,Sheet1!$A:$A,0),1),"")</f>
        <v/>
      </c>
      <c r="F1173" s="15" t="str">
        <f>+IFERROR(INDEX(Sheet1!K:K,MATCH('Import Demurrage Detention'!$R1173,Sheet1!$A:$A,0),1),"")</f>
        <v/>
      </c>
      <c r="G1173" s="15" t="str">
        <f>+IFERROR(INDEX(Sheet1!L:L,MATCH('Import Demurrage Detention'!$R1173,Sheet1!$A:$A,0),1),"")</f>
        <v/>
      </c>
      <c r="H1173" s="15" t="str">
        <f>+IFERROR(INDEX(Sheet1!M:M,MATCH('Import Demurrage Detention'!$R1173,Sheet1!$A:$A,0),1),"")</f>
        <v/>
      </c>
      <c r="I1173" s="15" t="str">
        <f>+IFERROR(INDEX(Sheet1!N:N,MATCH('Import Demurrage Detention'!$R1173,Sheet1!$A:$A,0),1),"")</f>
        <v/>
      </c>
      <c r="J1173" s="15" t="str">
        <f>+IFERROR(INDEX(Sheet1!O:O,MATCH('Import Demurrage Detention'!$R1173,Sheet1!$A:$A,0),1),"")</f>
        <v/>
      </c>
      <c r="K1173" s="15" t="str">
        <f>+IFERROR(INDEX(Sheet1!P:P,MATCH('Import Demurrage Detention'!$R1173,Sheet1!$A:$A,0),1),"")</f>
        <v/>
      </c>
      <c r="L1173" s="15" t="str">
        <f>+IFERROR(INDEX(Sheet1!Q:Q,MATCH('Import Demurrage Detention'!$R1173,Sheet1!$A:$A,0),1),"")</f>
        <v/>
      </c>
      <c r="M1173" s="15" t="str">
        <f>+IFERROR(INDEX(Sheet1!R:R,MATCH('Import Demurrage Detention'!$R1173,Sheet1!$A:$A,0),1),"")</f>
        <v/>
      </c>
      <c r="N1173" s="15" t="str">
        <f>+IFERROR(INDEX(Sheet1!S:S,MATCH('Import Demurrage Detention'!$R1173,Sheet1!$A:$A,0),1),"")</f>
        <v/>
      </c>
      <c r="O1173" s="15" t="str">
        <f>+IFERROR(INDEX(Sheet1!T:T,MATCH('Import Demurrage Detention'!$R1173,Sheet1!$A:$A,0),1),"")</f>
        <v/>
      </c>
      <c r="P1173" s="15" t="str">
        <f>+IFERROR(INDEX(Sheet1!U:U,MATCH('Import Demurrage Detention'!$R1173,Sheet1!$A:$A,0),1),"")</f>
        <v/>
      </c>
      <c r="Q1173" s="15" t="str">
        <f>+IFERROR(INDEX(Sheet1!V:V,MATCH('Import Demurrage Detention'!$R1173,Sheet1!$A:$A,0),1),"")</f>
        <v/>
      </c>
      <c r="R1173" s="12">
        <f t="shared" si="15"/>
        <v>1165</v>
      </c>
    </row>
    <row r="1174" spans="1:18">
      <c r="A1174" s="14" t="str">
        <f>+IFERROR(INDEX(Sheet1!$C:$C,MATCH('Import Demurrage Detention'!$R1174,Sheet1!$A:$A,0),1),"")</f>
        <v/>
      </c>
      <c r="B1174" s="14" t="str">
        <f>+IFERROR(INDEX(Sheet1!$F:$F,MATCH('Import Demurrage Detention'!$R1174,Sheet1!$A:$A,0),1),"")</f>
        <v/>
      </c>
      <c r="C1174" s="15" t="str">
        <f>+IFERROR(INDEX(Sheet1!$H:$H,MATCH('Import Demurrage Detention'!$R1174,Sheet1!$A:$A,0),1),"")</f>
        <v/>
      </c>
      <c r="D1174" s="15" t="str">
        <f>+IFERROR(INDEX(Sheet1!$I:$I,MATCH('Import Demurrage Detention'!$R1174,Sheet1!$A:$A,0),1),"")</f>
        <v/>
      </c>
      <c r="E1174" s="15" t="str">
        <f>+IFERROR(INDEX(Sheet1!J:J,MATCH('Import Demurrage Detention'!$R1174,Sheet1!$A:$A,0),1),"")</f>
        <v/>
      </c>
      <c r="F1174" s="15" t="str">
        <f>+IFERROR(INDEX(Sheet1!K:K,MATCH('Import Demurrage Detention'!$R1174,Sheet1!$A:$A,0),1),"")</f>
        <v/>
      </c>
      <c r="G1174" s="15" t="str">
        <f>+IFERROR(INDEX(Sheet1!L:L,MATCH('Import Demurrage Detention'!$R1174,Sheet1!$A:$A,0),1),"")</f>
        <v/>
      </c>
      <c r="H1174" s="15" t="str">
        <f>+IFERROR(INDEX(Sheet1!M:M,MATCH('Import Demurrage Detention'!$R1174,Sheet1!$A:$A,0),1),"")</f>
        <v/>
      </c>
      <c r="I1174" s="15" t="str">
        <f>+IFERROR(INDEX(Sheet1!N:N,MATCH('Import Demurrage Detention'!$R1174,Sheet1!$A:$A,0),1),"")</f>
        <v/>
      </c>
      <c r="J1174" s="15" t="str">
        <f>+IFERROR(INDEX(Sheet1!O:O,MATCH('Import Demurrage Detention'!$R1174,Sheet1!$A:$A,0),1),"")</f>
        <v/>
      </c>
      <c r="K1174" s="15" t="str">
        <f>+IFERROR(INDEX(Sheet1!P:P,MATCH('Import Demurrage Detention'!$R1174,Sheet1!$A:$A,0),1),"")</f>
        <v/>
      </c>
      <c r="L1174" s="15" t="str">
        <f>+IFERROR(INDEX(Sheet1!Q:Q,MATCH('Import Demurrage Detention'!$R1174,Sheet1!$A:$A,0),1),"")</f>
        <v/>
      </c>
      <c r="M1174" s="15" t="str">
        <f>+IFERROR(INDEX(Sheet1!R:R,MATCH('Import Demurrage Detention'!$R1174,Sheet1!$A:$A,0),1),"")</f>
        <v/>
      </c>
      <c r="N1174" s="15" t="str">
        <f>+IFERROR(INDEX(Sheet1!S:S,MATCH('Import Demurrage Detention'!$R1174,Sheet1!$A:$A,0),1),"")</f>
        <v/>
      </c>
      <c r="O1174" s="15" t="str">
        <f>+IFERROR(INDEX(Sheet1!T:T,MATCH('Import Demurrage Detention'!$R1174,Sheet1!$A:$A,0),1),"")</f>
        <v/>
      </c>
      <c r="P1174" s="15" t="str">
        <f>+IFERROR(INDEX(Sheet1!U:U,MATCH('Import Demurrage Detention'!$R1174,Sheet1!$A:$A,0),1),"")</f>
        <v/>
      </c>
      <c r="Q1174" s="15" t="str">
        <f>+IFERROR(INDEX(Sheet1!V:V,MATCH('Import Demurrage Detention'!$R1174,Sheet1!$A:$A,0),1),"")</f>
        <v/>
      </c>
      <c r="R1174" s="12">
        <f t="shared" si="15"/>
        <v>1166</v>
      </c>
    </row>
    <row r="1175" spans="1:18">
      <c r="A1175" s="14" t="str">
        <f>+IFERROR(INDEX(Sheet1!$C:$C,MATCH('Import Demurrage Detention'!$R1175,Sheet1!$A:$A,0),1),"")</f>
        <v/>
      </c>
      <c r="B1175" s="14" t="str">
        <f>+IFERROR(INDEX(Sheet1!$F:$F,MATCH('Import Demurrage Detention'!$R1175,Sheet1!$A:$A,0),1),"")</f>
        <v/>
      </c>
      <c r="C1175" s="15" t="str">
        <f>+IFERROR(INDEX(Sheet1!$H:$H,MATCH('Import Demurrage Detention'!$R1175,Sheet1!$A:$A,0),1),"")</f>
        <v/>
      </c>
      <c r="D1175" s="15" t="str">
        <f>+IFERROR(INDEX(Sheet1!$I:$I,MATCH('Import Demurrage Detention'!$R1175,Sheet1!$A:$A,0),1),"")</f>
        <v/>
      </c>
      <c r="E1175" s="15" t="str">
        <f>+IFERROR(INDEX(Sheet1!J:J,MATCH('Import Demurrage Detention'!$R1175,Sheet1!$A:$A,0),1),"")</f>
        <v/>
      </c>
      <c r="F1175" s="15" t="str">
        <f>+IFERROR(INDEX(Sheet1!K:K,MATCH('Import Demurrage Detention'!$R1175,Sheet1!$A:$A,0),1),"")</f>
        <v/>
      </c>
      <c r="G1175" s="15" t="str">
        <f>+IFERROR(INDEX(Sheet1!L:L,MATCH('Import Demurrage Detention'!$R1175,Sheet1!$A:$A,0),1),"")</f>
        <v/>
      </c>
      <c r="H1175" s="15" t="str">
        <f>+IFERROR(INDEX(Sheet1!M:M,MATCH('Import Demurrage Detention'!$R1175,Sheet1!$A:$A,0),1),"")</f>
        <v/>
      </c>
      <c r="I1175" s="15" t="str">
        <f>+IFERROR(INDEX(Sheet1!N:N,MATCH('Import Demurrage Detention'!$R1175,Sheet1!$A:$A,0),1),"")</f>
        <v/>
      </c>
      <c r="J1175" s="15" t="str">
        <f>+IFERROR(INDEX(Sheet1!O:O,MATCH('Import Demurrage Detention'!$R1175,Sheet1!$A:$A,0),1),"")</f>
        <v/>
      </c>
      <c r="K1175" s="15" t="str">
        <f>+IFERROR(INDEX(Sheet1!P:P,MATCH('Import Demurrage Detention'!$R1175,Sheet1!$A:$A,0),1),"")</f>
        <v/>
      </c>
      <c r="L1175" s="15" t="str">
        <f>+IFERROR(INDEX(Sheet1!Q:Q,MATCH('Import Demurrage Detention'!$R1175,Sheet1!$A:$A,0),1),"")</f>
        <v/>
      </c>
      <c r="M1175" s="15" t="str">
        <f>+IFERROR(INDEX(Sheet1!R:R,MATCH('Import Demurrage Detention'!$R1175,Sheet1!$A:$A,0),1),"")</f>
        <v/>
      </c>
      <c r="N1175" s="15" t="str">
        <f>+IFERROR(INDEX(Sheet1!S:S,MATCH('Import Demurrage Detention'!$R1175,Sheet1!$A:$A,0),1),"")</f>
        <v/>
      </c>
      <c r="O1175" s="15" t="str">
        <f>+IFERROR(INDEX(Sheet1!T:T,MATCH('Import Demurrage Detention'!$R1175,Sheet1!$A:$A,0),1),"")</f>
        <v/>
      </c>
      <c r="P1175" s="15" t="str">
        <f>+IFERROR(INDEX(Sheet1!U:U,MATCH('Import Demurrage Detention'!$R1175,Sheet1!$A:$A,0),1),"")</f>
        <v/>
      </c>
      <c r="Q1175" s="15" t="str">
        <f>+IFERROR(INDEX(Sheet1!V:V,MATCH('Import Demurrage Detention'!$R1175,Sheet1!$A:$A,0),1),"")</f>
        <v/>
      </c>
      <c r="R1175" s="12">
        <f t="shared" si="15"/>
        <v>1167</v>
      </c>
    </row>
    <row r="1176" spans="1:18">
      <c r="A1176" s="14" t="str">
        <f>+IFERROR(INDEX(Sheet1!$C:$C,MATCH('Import Demurrage Detention'!$R1176,Sheet1!$A:$A,0),1),"")</f>
        <v/>
      </c>
      <c r="B1176" s="14" t="str">
        <f>+IFERROR(INDEX(Sheet1!$F:$F,MATCH('Import Demurrage Detention'!$R1176,Sheet1!$A:$A,0),1),"")</f>
        <v/>
      </c>
      <c r="C1176" s="15" t="str">
        <f>+IFERROR(INDEX(Sheet1!$H:$H,MATCH('Import Demurrage Detention'!$R1176,Sheet1!$A:$A,0),1),"")</f>
        <v/>
      </c>
      <c r="D1176" s="15" t="str">
        <f>+IFERROR(INDEX(Sheet1!$I:$I,MATCH('Import Demurrage Detention'!$R1176,Sheet1!$A:$A,0),1),"")</f>
        <v/>
      </c>
      <c r="E1176" s="15" t="str">
        <f>+IFERROR(INDEX(Sheet1!J:J,MATCH('Import Demurrage Detention'!$R1176,Sheet1!$A:$A,0),1),"")</f>
        <v/>
      </c>
      <c r="F1176" s="15" t="str">
        <f>+IFERROR(INDEX(Sheet1!K:K,MATCH('Import Demurrage Detention'!$R1176,Sheet1!$A:$A,0),1),"")</f>
        <v/>
      </c>
      <c r="G1176" s="15" t="str">
        <f>+IFERROR(INDEX(Sheet1!L:L,MATCH('Import Demurrage Detention'!$R1176,Sheet1!$A:$A,0),1),"")</f>
        <v/>
      </c>
      <c r="H1176" s="15" t="str">
        <f>+IFERROR(INDEX(Sheet1!M:M,MATCH('Import Demurrage Detention'!$R1176,Sheet1!$A:$A,0),1),"")</f>
        <v/>
      </c>
      <c r="I1176" s="15" t="str">
        <f>+IFERROR(INDEX(Sheet1!N:N,MATCH('Import Demurrage Detention'!$R1176,Sheet1!$A:$A,0),1),"")</f>
        <v/>
      </c>
      <c r="J1176" s="15" t="str">
        <f>+IFERROR(INDEX(Sheet1!O:O,MATCH('Import Demurrage Detention'!$R1176,Sheet1!$A:$A,0),1),"")</f>
        <v/>
      </c>
      <c r="K1176" s="15" t="str">
        <f>+IFERROR(INDEX(Sheet1!P:P,MATCH('Import Demurrage Detention'!$R1176,Sheet1!$A:$A,0),1),"")</f>
        <v/>
      </c>
      <c r="L1176" s="15" t="str">
        <f>+IFERROR(INDEX(Sheet1!Q:Q,MATCH('Import Demurrage Detention'!$R1176,Sheet1!$A:$A,0),1),"")</f>
        <v/>
      </c>
      <c r="M1176" s="15" t="str">
        <f>+IFERROR(INDEX(Sheet1!R:R,MATCH('Import Demurrage Detention'!$R1176,Sheet1!$A:$A,0),1),"")</f>
        <v/>
      </c>
      <c r="N1176" s="15" t="str">
        <f>+IFERROR(INDEX(Sheet1!S:S,MATCH('Import Demurrage Detention'!$R1176,Sheet1!$A:$A,0),1),"")</f>
        <v/>
      </c>
      <c r="O1176" s="15" t="str">
        <f>+IFERROR(INDEX(Sheet1!T:T,MATCH('Import Demurrage Detention'!$R1176,Sheet1!$A:$A,0),1),"")</f>
        <v/>
      </c>
      <c r="P1176" s="15" t="str">
        <f>+IFERROR(INDEX(Sheet1!U:U,MATCH('Import Demurrage Detention'!$R1176,Sheet1!$A:$A,0),1),"")</f>
        <v/>
      </c>
      <c r="Q1176" s="15" t="str">
        <f>+IFERROR(INDEX(Sheet1!V:V,MATCH('Import Demurrage Detention'!$R1176,Sheet1!$A:$A,0),1),"")</f>
        <v/>
      </c>
      <c r="R1176" s="12">
        <f t="shared" si="15"/>
        <v>1168</v>
      </c>
    </row>
    <row r="1177" spans="1:18">
      <c r="A1177" s="14" t="str">
        <f>+IFERROR(INDEX(Sheet1!$C:$C,MATCH('Import Demurrage Detention'!$R1177,Sheet1!$A:$A,0),1),"")</f>
        <v/>
      </c>
      <c r="B1177" s="14" t="str">
        <f>+IFERROR(INDEX(Sheet1!$F:$F,MATCH('Import Demurrage Detention'!$R1177,Sheet1!$A:$A,0),1),"")</f>
        <v/>
      </c>
      <c r="C1177" s="15" t="str">
        <f>+IFERROR(INDEX(Sheet1!$H:$H,MATCH('Import Demurrage Detention'!$R1177,Sheet1!$A:$A,0),1),"")</f>
        <v/>
      </c>
      <c r="D1177" s="15" t="str">
        <f>+IFERROR(INDEX(Sheet1!$I:$I,MATCH('Import Demurrage Detention'!$R1177,Sheet1!$A:$A,0),1),"")</f>
        <v/>
      </c>
      <c r="E1177" s="15" t="str">
        <f>+IFERROR(INDEX(Sheet1!J:J,MATCH('Import Demurrage Detention'!$R1177,Sheet1!$A:$A,0),1),"")</f>
        <v/>
      </c>
      <c r="F1177" s="15" t="str">
        <f>+IFERROR(INDEX(Sheet1!K:K,MATCH('Import Demurrage Detention'!$R1177,Sheet1!$A:$A,0),1),"")</f>
        <v/>
      </c>
      <c r="G1177" s="15" t="str">
        <f>+IFERROR(INDEX(Sheet1!L:L,MATCH('Import Demurrage Detention'!$R1177,Sheet1!$A:$A,0),1),"")</f>
        <v/>
      </c>
      <c r="H1177" s="15" t="str">
        <f>+IFERROR(INDEX(Sheet1!M:M,MATCH('Import Demurrage Detention'!$R1177,Sheet1!$A:$A,0),1),"")</f>
        <v/>
      </c>
      <c r="I1177" s="15" t="str">
        <f>+IFERROR(INDEX(Sheet1!N:N,MATCH('Import Demurrage Detention'!$R1177,Sheet1!$A:$A,0),1),"")</f>
        <v/>
      </c>
      <c r="J1177" s="15" t="str">
        <f>+IFERROR(INDEX(Sheet1!O:O,MATCH('Import Demurrage Detention'!$R1177,Sheet1!$A:$A,0),1),"")</f>
        <v/>
      </c>
      <c r="K1177" s="15" t="str">
        <f>+IFERROR(INDEX(Sheet1!P:P,MATCH('Import Demurrage Detention'!$R1177,Sheet1!$A:$A,0),1),"")</f>
        <v/>
      </c>
      <c r="L1177" s="15" t="str">
        <f>+IFERROR(INDEX(Sheet1!Q:Q,MATCH('Import Demurrage Detention'!$R1177,Sheet1!$A:$A,0),1),"")</f>
        <v/>
      </c>
      <c r="M1177" s="15" t="str">
        <f>+IFERROR(INDEX(Sheet1!R:R,MATCH('Import Demurrage Detention'!$R1177,Sheet1!$A:$A,0),1),"")</f>
        <v/>
      </c>
      <c r="N1177" s="15" t="str">
        <f>+IFERROR(INDEX(Sheet1!S:S,MATCH('Import Demurrage Detention'!$R1177,Sheet1!$A:$A,0),1),"")</f>
        <v/>
      </c>
      <c r="O1177" s="15" t="str">
        <f>+IFERROR(INDEX(Sheet1!T:T,MATCH('Import Demurrage Detention'!$R1177,Sheet1!$A:$A,0),1),"")</f>
        <v/>
      </c>
      <c r="P1177" s="15" t="str">
        <f>+IFERROR(INDEX(Sheet1!U:U,MATCH('Import Demurrage Detention'!$R1177,Sheet1!$A:$A,0),1),"")</f>
        <v/>
      </c>
      <c r="Q1177" s="15" t="str">
        <f>+IFERROR(INDEX(Sheet1!V:V,MATCH('Import Demurrage Detention'!$R1177,Sheet1!$A:$A,0),1),"")</f>
        <v/>
      </c>
      <c r="R1177" s="12">
        <f t="shared" si="15"/>
        <v>1169</v>
      </c>
    </row>
    <row r="1178" spans="1:18">
      <c r="A1178" s="14" t="str">
        <f>+IFERROR(INDEX(Sheet1!$C:$C,MATCH('Import Demurrage Detention'!$R1178,Sheet1!$A:$A,0),1),"")</f>
        <v/>
      </c>
      <c r="B1178" s="14" t="str">
        <f>+IFERROR(INDEX(Sheet1!$F:$F,MATCH('Import Demurrage Detention'!$R1178,Sheet1!$A:$A,0),1),"")</f>
        <v/>
      </c>
      <c r="C1178" s="15" t="str">
        <f>+IFERROR(INDEX(Sheet1!$H:$H,MATCH('Import Demurrage Detention'!$R1178,Sheet1!$A:$A,0),1),"")</f>
        <v/>
      </c>
      <c r="D1178" s="15" t="str">
        <f>+IFERROR(INDEX(Sheet1!$I:$I,MATCH('Import Demurrage Detention'!$R1178,Sheet1!$A:$A,0),1),"")</f>
        <v/>
      </c>
      <c r="E1178" s="15" t="str">
        <f>+IFERROR(INDEX(Sheet1!J:J,MATCH('Import Demurrage Detention'!$R1178,Sheet1!$A:$A,0),1),"")</f>
        <v/>
      </c>
      <c r="F1178" s="15" t="str">
        <f>+IFERROR(INDEX(Sheet1!K:K,MATCH('Import Demurrage Detention'!$R1178,Sheet1!$A:$A,0),1),"")</f>
        <v/>
      </c>
      <c r="G1178" s="15" t="str">
        <f>+IFERROR(INDEX(Sheet1!L:L,MATCH('Import Demurrage Detention'!$R1178,Sheet1!$A:$A,0),1),"")</f>
        <v/>
      </c>
      <c r="H1178" s="15" t="str">
        <f>+IFERROR(INDEX(Sheet1!M:M,MATCH('Import Demurrage Detention'!$R1178,Sheet1!$A:$A,0),1),"")</f>
        <v/>
      </c>
      <c r="I1178" s="15" t="str">
        <f>+IFERROR(INDEX(Sheet1!N:N,MATCH('Import Demurrage Detention'!$R1178,Sheet1!$A:$A,0),1),"")</f>
        <v/>
      </c>
      <c r="J1178" s="15" t="str">
        <f>+IFERROR(INDEX(Sheet1!O:O,MATCH('Import Demurrage Detention'!$R1178,Sheet1!$A:$A,0),1),"")</f>
        <v/>
      </c>
      <c r="K1178" s="15" t="str">
        <f>+IFERROR(INDEX(Sheet1!P:P,MATCH('Import Demurrage Detention'!$R1178,Sheet1!$A:$A,0),1),"")</f>
        <v/>
      </c>
      <c r="L1178" s="15" t="str">
        <f>+IFERROR(INDEX(Sheet1!Q:Q,MATCH('Import Demurrage Detention'!$R1178,Sheet1!$A:$A,0),1),"")</f>
        <v/>
      </c>
      <c r="M1178" s="15" t="str">
        <f>+IFERROR(INDEX(Sheet1!R:R,MATCH('Import Demurrage Detention'!$R1178,Sheet1!$A:$A,0),1),"")</f>
        <v/>
      </c>
      <c r="N1178" s="15" t="str">
        <f>+IFERROR(INDEX(Sheet1!S:S,MATCH('Import Demurrage Detention'!$R1178,Sheet1!$A:$A,0),1),"")</f>
        <v/>
      </c>
      <c r="O1178" s="15" t="str">
        <f>+IFERROR(INDEX(Sheet1!T:T,MATCH('Import Demurrage Detention'!$R1178,Sheet1!$A:$A,0),1),"")</f>
        <v/>
      </c>
      <c r="P1178" s="15" t="str">
        <f>+IFERROR(INDEX(Sheet1!U:U,MATCH('Import Demurrage Detention'!$R1178,Sheet1!$A:$A,0),1),"")</f>
        <v/>
      </c>
      <c r="Q1178" s="15" t="str">
        <f>+IFERROR(INDEX(Sheet1!V:V,MATCH('Import Demurrage Detention'!$R1178,Sheet1!$A:$A,0),1),"")</f>
        <v/>
      </c>
      <c r="R1178" s="12">
        <f t="shared" si="15"/>
        <v>1170</v>
      </c>
    </row>
    <row r="1179" spans="1:18">
      <c r="A1179" s="14" t="str">
        <f>+IFERROR(INDEX(Sheet1!$C:$C,MATCH('Import Demurrage Detention'!$R1179,Sheet1!$A:$A,0),1),"")</f>
        <v/>
      </c>
      <c r="B1179" s="14" t="str">
        <f>+IFERROR(INDEX(Sheet1!$F:$F,MATCH('Import Demurrage Detention'!$R1179,Sheet1!$A:$A,0),1),"")</f>
        <v/>
      </c>
      <c r="C1179" s="15" t="str">
        <f>+IFERROR(INDEX(Sheet1!$H:$H,MATCH('Import Demurrage Detention'!$R1179,Sheet1!$A:$A,0),1),"")</f>
        <v/>
      </c>
      <c r="D1179" s="15" t="str">
        <f>+IFERROR(INDEX(Sheet1!$I:$I,MATCH('Import Demurrage Detention'!$R1179,Sheet1!$A:$A,0),1),"")</f>
        <v/>
      </c>
      <c r="E1179" s="15" t="str">
        <f>+IFERROR(INDEX(Sheet1!J:J,MATCH('Import Demurrage Detention'!$R1179,Sheet1!$A:$A,0),1),"")</f>
        <v/>
      </c>
      <c r="F1179" s="15" t="str">
        <f>+IFERROR(INDEX(Sheet1!K:K,MATCH('Import Demurrage Detention'!$R1179,Sheet1!$A:$A,0),1),"")</f>
        <v/>
      </c>
      <c r="G1179" s="15" t="str">
        <f>+IFERROR(INDEX(Sheet1!L:L,MATCH('Import Demurrage Detention'!$R1179,Sheet1!$A:$A,0),1),"")</f>
        <v/>
      </c>
      <c r="H1179" s="15" t="str">
        <f>+IFERROR(INDEX(Sheet1!M:M,MATCH('Import Demurrage Detention'!$R1179,Sheet1!$A:$A,0),1),"")</f>
        <v/>
      </c>
      <c r="I1179" s="15" t="str">
        <f>+IFERROR(INDEX(Sheet1!N:N,MATCH('Import Demurrage Detention'!$R1179,Sheet1!$A:$A,0),1),"")</f>
        <v/>
      </c>
      <c r="J1179" s="15" t="str">
        <f>+IFERROR(INDEX(Sheet1!O:O,MATCH('Import Demurrage Detention'!$R1179,Sheet1!$A:$A,0),1),"")</f>
        <v/>
      </c>
      <c r="K1179" s="15" t="str">
        <f>+IFERROR(INDEX(Sheet1!P:P,MATCH('Import Demurrage Detention'!$R1179,Sheet1!$A:$A,0),1),"")</f>
        <v/>
      </c>
      <c r="L1179" s="15" t="str">
        <f>+IFERROR(INDEX(Sheet1!Q:Q,MATCH('Import Demurrage Detention'!$R1179,Sheet1!$A:$A,0),1),"")</f>
        <v/>
      </c>
      <c r="M1179" s="15" t="str">
        <f>+IFERROR(INDEX(Sheet1!R:R,MATCH('Import Demurrage Detention'!$R1179,Sheet1!$A:$A,0),1),"")</f>
        <v/>
      </c>
      <c r="N1179" s="15" t="str">
        <f>+IFERROR(INDEX(Sheet1!S:S,MATCH('Import Demurrage Detention'!$R1179,Sheet1!$A:$A,0),1),"")</f>
        <v/>
      </c>
      <c r="O1179" s="15" t="str">
        <f>+IFERROR(INDEX(Sheet1!T:T,MATCH('Import Demurrage Detention'!$R1179,Sheet1!$A:$A,0),1),"")</f>
        <v/>
      </c>
      <c r="P1179" s="15" t="str">
        <f>+IFERROR(INDEX(Sheet1!U:U,MATCH('Import Demurrage Detention'!$R1179,Sheet1!$A:$A,0),1),"")</f>
        <v/>
      </c>
      <c r="Q1179" s="15" t="str">
        <f>+IFERROR(INDEX(Sheet1!V:V,MATCH('Import Demurrage Detention'!$R1179,Sheet1!$A:$A,0),1),"")</f>
        <v/>
      </c>
      <c r="R1179" s="12">
        <f t="shared" si="15"/>
        <v>1171</v>
      </c>
    </row>
    <row r="1180" spans="1:18">
      <c r="A1180" s="14" t="str">
        <f>+IFERROR(INDEX(Sheet1!$C:$C,MATCH('Import Demurrage Detention'!$R1180,Sheet1!$A:$A,0),1),"")</f>
        <v/>
      </c>
      <c r="B1180" s="14" t="str">
        <f>+IFERROR(INDEX(Sheet1!$F:$F,MATCH('Import Demurrage Detention'!$R1180,Sheet1!$A:$A,0),1),"")</f>
        <v/>
      </c>
      <c r="C1180" s="15" t="str">
        <f>+IFERROR(INDEX(Sheet1!$H:$H,MATCH('Import Demurrage Detention'!$R1180,Sheet1!$A:$A,0),1),"")</f>
        <v/>
      </c>
      <c r="D1180" s="15" t="str">
        <f>+IFERROR(INDEX(Sheet1!$I:$I,MATCH('Import Demurrage Detention'!$R1180,Sheet1!$A:$A,0),1),"")</f>
        <v/>
      </c>
      <c r="E1180" s="15" t="str">
        <f>+IFERROR(INDEX(Sheet1!J:J,MATCH('Import Demurrage Detention'!$R1180,Sheet1!$A:$A,0),1),"")</f>
        <v/>
      </c>
      <c r="F1180" s="15" t="str">
        <f>+IFERROR(INDEX(Sheet1!K:K,MATCH('Import Demurrage Detention'!$R1180,Sheet1!$A:$A,0),1),"")</f>
        <v/>
      </c>
      <c r="G1180" s="15" t="str">
        <f>+IFERROR(INDEX(Sheet1!L:L,MATCH('Import Demurrage Detention'!$R1180,Sheet1!$A:$A,0),1),"")</f>
        <v/>
      </c>
      <c r="H1180" s="15" t="str">
        <f>+IFERROR(INDEX(Sheet1!M:M,MATCH('Import Demurrage Detention'!$R1180,Sheet1!$A:$A,0),1),"")</f>
        <v/>
      </c>
      <c r="I1180" s="15" t="str">
        <f>+IFERROR(INDEX(Sheet1!N:N,MATCH('Import Demurrage Detention'!$R1180,Sheet1!$A:$A,0),1),"")</f>
        <v/>
      </c>
      <c r="J1180" s="15" t="str">
        <f>+IFERROR(INDEX(Sheet1!O:O,MATCH('Import Demurrage Detention'!$R1180,Sheet1!$A:$A,0),1),"")</f>
        <v/>
      </c>
      <c r="K1180" s="15" t="str">
        <f>+IFERROR(INDEX(Sheet1!P:P,MATCH('Import Demurrage Detention'!$R1180,Sheet1!$A:$A,0),1),"")</f>
        <v/>
      </c>
      <c r="L1180" s="15" t="str">
        <f>+IFERROR(INDEX(Sheet1!Q:Q,MATCH('Import Demurrage Detention'!$R1180,Sheet1!$A:$A,0),1),"")</f>
        <v/>
      </c>
      <c r="M1180" s="15" t="str">
        <f>+IFERROR(INDEX(Sheet1!R:R,MATCH('Import Demurrage Detention'!$R1180,Sheet1!$A:$A,0),1),"")</f>
        <v/>
      </c>
      <c r="N1180" s="15" t="str">
        <f>+IFERROR(INDEX(Sheet1!S:S,MATCH('Import Demurrage Detention'!$R1180,Sheet1!$A:$A,0),1),"")</f>
        <v/>
      </c>
      <c r="O1180" s="15" t="str">
        <f>+IFERROR(INDEX(Sheet1!T:T,MATCH('Import Demurrage Detention'!$R1180,Sheet1!$A:$A,0),1),"")</f>
        <v/>
      </c>
      <c r="P1180" s="15" t="str">
        <f>+IFERROR(INDEX(Sheet1!U:U,MATCH('Import Demurrage Detention'!$R1180,Sheet1!$A:$A,0),1),"")</f>
        <v/>
      </c>
      <c r="Q1180" s="15" t="str">
        <f>+IFERROR(INDEX(Sheet1!V:V,MATCH('Import Demurrage Detention'!$R1180,Sheet1!$A:$A,0),1),"")</f>
        <v/>
      </c>
      <c r="R1180" s="12">
        <f t="shared" ref="R1180:R1243" si="16">+R1179+1</f>
        <v>1172</v>
      </c>
    </row>
    <row r="1181" spans="1:18">
      <c r="A1181" s="14" t="str">
        <f>+IFERROR(INDEX(Sheet1!$C:$C,MATCH('Import Demurrage Detention'!$R1181,Sheet1!$A:$A,0),1),"")</f>
        <v/>
      </c>
      <c r="B1181" s="14" t="str">
        <f>+IFERROR(INDEX(Sheet1!$F:$F,MATCH('Import Demurrage Detention'!$R1181,Sheet1!$A:$A,0),1),"")</f>
        <v/>
      </c>
      <c r="C1181" s="15" t="str">
        <f>+IFERROR(INDEX(Sheet1!$H:$H,MATCH('Import Demurrage Detention'!$R1181,Sheet1!$A:$A,0),1),"")</f>
        <v/>
      </c>
      <c r="D1181" s="15" t="str">
        <f>+IFERROR(INDEX(Sheet1!$I:$I,MATCH('Import Demurrage Detention'!$R1181,Sheet1!$A:$A,0),1),"")</f>
        <v/>
      </c>
      <c r="E1181" s="15" t="str">
        <f>+IFERROR(INDEX(Sheet1!J:J,MATCH('Import Demurrage Detention'!$R1181,Sheet1!$A:$A,0),1),"")</f>
        <v/>
      </c>
      <c r="F1181" s="15" t="str">
        <f>+IFERROR(INDEX(Sheet1!K:K,MATCH('Import Demurrage Detention'!$R1181,Sheet1!$A:$A,0),1),"")</f>
        <v/>
      </c>
      <c r="G1181" s="15" t="str">
        <f>+IFERROR(INDEX(Sheet1!L:L,MATCH('Import Demurrage Detention'!$R1181,Sheet1!$A:$A,0),1),"")</f>
        <v/>
      </c>
      <c r="H1181" s="15" t="str">
        <f>+IFERROR(INDEX(Sheet1!M:M,MATCH('Import Demurrage Detention'!$R1181,Sheet1!$A:$A,0),1),"")</f>
        <v/>
      </c>
      <c r="I1181" s="15" t="str">
        <f>+IFERROR(INDEX(Sheet1!N:N,MATCH('Import Demurrage Detention'!$R1181,Sheet1!$A:$A,0),1),"")</f>
        <v/>
      </c>
      <c r="J1181" s="15" t="str">
        <f>+IFERROR(INDEX(Sheet1!O:O,MATCH('Import Demurrage Detention'!$R1181,Sheet1!$A:$A,0),1),"")</f>
        <v/>
      </c>
      <c r="K1181" s="15" t="str">
        <f>+IFERROR(INDEX(Sheet1!P:P,MATCH('Import Demurrage Detention'!$R1181,Sheet1!$A:$A,0),1),"")</f>
        <v/>
      </c>
      <c r="L1181" s="15" t="str">
        <f>+IFERROR(INDEX(Sheet1!Q:Q,MATCH('Import Demurrage Detention'!$R1181,Sheet1!$A:$A,0),1),"")</f>
        <v/>
      </c>
      <c r="M1181" s="15" t="str">
        <f>+IFERROR(INDEX(Sheet1!R:R,MATCH('Import Demurrage Detention'!$R1181,Sheet1!$A:$A,0),1),"")</f>
        <v/>
      </c>
      <c r="N1181" s="15" t="str">
        <f>+IFERROR(INDEX(Sheet1!S:S,MATCH('Import Demurrage Detention'!$R1181,Sheet1!$A:$A,0),1),"")</f>
        <v/>
      </c>
      <c r="O1181" s="15" t="str">
        <f>+IFERROR(INDEX(Sheet1!T:T,MATCH('Import Demurrage Detention'!$R1181,Sheet1!$A:$A,0),1),"")</f>
        <v/>
      </c>
      <c r="P1181" s="15" t="str">
        <f>+IFERROR(INDEX(Sheet1!U:U,MATCH('Import Demurrage Detention'!$R1181,Sheet1!$A:$A,0),1),"")</f>
        <v/>
      </c>
      <c r="Q1181" s="15" t="str">
        <f>+IFERROR(INDEX(Sheet1!V:V,MATCH('Import Demurrage Detention'!$R1181,Sheet1!$A:$A,0),1),"")</f>
        <v/>
      </c>
      <c r="R1181" s="12">
        <f t="shared" si="16"/>
        <v>1173</v>
      </c>
    </row>
    <row r="1182" spans="1:18">
      <c r="A1182" s="14" t="str">
        <f>+IFERROR(INDEX(Sheet1!$C:$C,MATCH('Import Demurrage Detention'!$R1182,Sheet1!$A:$A,0),1),"")</f>
        <v/>
      </c>
      <c r="B1182" s="14" t="str">
        <f>+IFERROR(INDEX(Sheet1!$F:$F,MATCH('Import Demurrage Detention'!$R1182,Sheet1!$A:$A,0),1),"")</f>
        <v/>
      </c>
      <c r="C1182" s="15" t="str">
        <f>+IFERROR(INDEX(Sheet1!$H:$H,MATCH('Import Demurrage Detention'!$R1182,Sheet1!$A:$A,0),1),"")</f>
        <v/>
      </c>
      <c r="D1182" s="15" t="str">
        <f>+IFERROR(INDEX(Sheet1!$I:$I,MATCH('Import Demurrage Detention'!$R1182,Sheet1!$A:$A,0),1),"")</f>
        <v/>
      </c>
      <c r="E1182" s="15" t="str">
        <f>+IFERROR(INDEX(Sheet1!J:J,MATCH('Import Demurrage Detention'!$R1182,Sheet1!$A:$A,0),1),"")</f>
        <v/>
      </c>
      <c r="F1182" s="15" t="str">
        <f>+IFERROR(INDEX(Sheet1!K:K,MATCH('Import Demurrage Detention'!$R1182,Sheet1!$A:$A,0),1),"")</f>
        <v/>
      </c>
      <c r="G1182" s="15" t="str">
        <f>+IFERROR(INDEX(Sheet1!L:L,MATCH('Import Demurrage Detention'!$R1182,Sheet1!$A:$A,0),1),"")</f>
        <v/>
      </c>
      <c r="H1182" s="15" t="str">
        <f>+IFERROR(INDEX(Sheet1!M:M,MATCH('Import Demurrage Detention'!$R1182,Sheet1!$A:$A,0),1),"")</f>
        <v/>
      </c>
      <c r="I1182" s="15" t="str">
        <f>+IFERROR(INDEX(Sheet1!N:N,MATCH('Import Demurrage Detention'!$R1182,Sheet1!$A:$A,0),1),"")</f>
        <v/>
      </c>
      <c r="J1182" s="15" t="str">
        <f>+IFERROR(INDEX(Sheet1!O:O,MATCH('Import Demurrage Detention'!$R1182,Sheet1!$A:$A,0),1),"")</f>
        <v/>
      </c>
      <c r="K1182" s="15" t="str">
        <f>+IFERROR(INDEX(Sheet1!P:P,MATCH('Import Demurrage Detention'!$R1182,Sheet1!$A:$A,0),1),"")</f>
        <v/>
      </c>
      <c r="L1182" s="15" t="str">
        <f>+IFERROR(INDEX(Sheet1!Q:Q,MATCH('Import Demurrage Detention'!$R1182,Sheet1!$A:$A,0),1),"")</f>
        <v/>
      </c>
      <c r="M1182" s="15" t="str">
        <f>+IFERROR(INDEX(Sheet1!R:R,MATCH('Import Demurrage Detention'!$R1182,Sheet1!$A:$A,0),1),"")</f>
        <v/>
      </c>
      <c r="N1182" s="15" t="str">
        <f>+IFERROR(INDEX(Sheet1!S:S,MATCH('Import Demurrage Detention'!$R1182,Sheet1!$A:$A,0),1),"")</f>
        <v/>
      </c>
      <c r="O1182" s="15" t="str">
        <f>+IFERROR(INDEX(Sheet1!T:T,MATCH('Import Demurrage Detention'!$R1182,Sheet1!$A:$A,0),1),"")</f>
        <v/>
      </c>
      <c r="P1182" s="15" t="str">
        <f>+IFERROR(INDEX(Sheet1!U:U,MATCH('Import Demurrage Detention'!$R1182,Sheet1!$A:$A,0),1),"")</f>
        <v/>
      </c>
      <c r="Q1182" s="15" t="str">
        <f>+IFERROR(INDEX(Sheet1!V:V,MATCH('Import Demurrage Detention'!$R1182,Sheet1!$A:$A,0),1),"")</f>
        <v/>
      </c>
      <c r="R1182" s="12">
        <f t="shared" si="16"/>
        <v>1174</v>
      </c>
    </row>
    <row r="1183" spans="1:18">
      <c r="A1183" s="14" t="str">
        <f>+IFERROR(INDEX(Sheet1!$C:$C,MATCH('Import Demurrage Detention'!$R1183,Sheet1!$A:$A,0),1),"")</f>
        <v/>
      </c>
      <c r="B1183" s="14" t="str">
        <f>+IFERROR(INDEX(Sheet1!$F:$F,MATCH('Import Demurrage Detention'!$R1183,Sheet1!$A:$A,0),1),"")</f>
        <v/>
      </c>
      <c r="C1183" s="15" t="str">
        <f>+IFERROR(INDEX(Sheet1!$H:$H,MATCH('Import Demurrage Detention'!$R1183,Sheet1!$A:$A,0),1),"")</f>
        <v/>
      </c>
      <c r="D1183" s="15" t="str">
        <f>+IFERROR(INDEX(Sheet1!$I:$I,MATCH('Import Demurrage Detention'!$R1183,Sheet1!$A:$A,0),1),"")</f>
        <v/>
      </c>
      <c r="E1183" s="15" t="str">
        <f>+IFERROR(INDEX(Sheet1!J:J,MATCH('Import Demurrage Detention'!$R1183,Sheet1!$A:$A,0),1),"")</f>
        <v/>
      </c>
      <c r="F1183" s="15" t="str">
        <f>+IFERROR(INDEX(Sheet1!K:K,MATCH('Import Demurrage Detention'!$R1183,Sheet1!$A:$A,0),1),"")</f>
        <v/>
      </c>
      <c r="G1183" s="15" t="str">
        <f>+IFERROR(INDEX(Sheet1!L:L,MATCH('Import Demurrage Detention'!$R1183,Sheet1!$A:$A,0),1),"")</f>
        <v/>
      </c>
      <c r="H1183" s="15" t="str">
        <f>+IFERROR(INDEX(Sheet1!M:M,MATCH('Import Demurrage Detention'!$R1183,Sheet1!$A:$A,0),1),"")</f>
        <v/>
      </c>
      <c r="I1183" s="15" t="str">
        <f>+IFERROR(INDEX(Sheet1!N:N,MATCH('Import Demurrage Detention'!$R1183,Sheet1!$A:$A,0),1),"")</f>
        <v/>
      </c>
      <c r="J1183" s="15" t="str">
        <f>+IFERROR(INDEX(Sheet1!O:O,MATCH('Import Demurrage Detention'!$R1183,Sheet1!$A:$A,0),1),"")</f>
        <v/>
      </c>
      <c r="K1183" s="15" t="str">
        <f>+IFERROR(INDEX(Sheet1!P:P,MATCH('Import Demurrage Detention'!$R1183,Sheet1!$A:$A,0),1),"")</f>
        <v/>
      </c>
      <c r="L1183" s="15" t="str">
        <f>+IFERROR(INDEX(Sheet1!Q:Q,MATCH('Import Demurrage Detention'!$R1183,Sheet1!$A:$A,0),1),"")</f>
        <v/>
      </c>
      <c r="M1183" s="15" t="str">
        <f>+IFERROR(INDEX(Sheet1!R:R,MATCH('Import Demurrage Detention'!$R1183,Sheet1!$A:$A,0),1),"")</f>
        <v/>
      </c>
      <c r="N1183" s="15" t="str">
        <f>+IFERROR(INDEX(Sheet1!S:S,MATCH('Import Demurrage Detention'!$R1183,Sheet1!$A:$A,0),1),"")</f>
        <v/>
      </c>
      <c r="O1183" s="15" t="str">
        <f>+IFERROR(INDEX(Sheet1!T:T,MATCH('Import Demurrage Detention'!$R1183,Sheet1!$A:$A,0),1),"")</f>
        <v/>
      </c>
      <c r="P1183" s="15" t="str">
        <f>+IFERROR(INDEX(Sheet1!U:U,MATCH('Import Demurrage Detention'!$R1183,Sheet1!$A:$A,0),1),"")</f>
        <v/>
      </c>
      <c r="Q1183" s="15" t="str">
        <f>+IFERROR(INDEX(Sheet1!V:V,MATCH('Import Demurrage Detention'!$R1183,Sheet1!$A:$A,0),1),"")</f>
        <v/>
      </c>
      <c r="R1183" s="12">
        <f t="shared" si="16"/>
        <v>1175</v>
      </c>
    </row>
    <row r="1184" spans="1:18">
      <c r="A1184" s="14" t="str">
        <f>+IFERROR(INDEX(Sheet1!$C:$C,MATCH('Import Demurrage Detention'!$R1184,Sheet1!$A:$A,0),1),"")</f>
        <v/>
      </c>
      <c r="B1184" s="14" t="str">
        <f>+IFERROR(INDEX(Sheet1!$F:$F,MATCH('Import Demurrage Detention'!$R1184,Sheet1!$A:$A,0),1),"")</f>
        <v/>
      </c>
      <c r="C1184" s="15" t="str">
        <f>+IFERROR(INDEX(Sheet1!$H:$H,MATCH('Import Demurrage Detention'!$R1184,Sheet1!$A:$A,0),1),"")</f>
        <v/>
      </c>
      <c r="D1184" s="15" t="str">
        <f>+IFERROR(INDEX(Sheet1!$I:$I,MATCH('Import Demurrage Detention'!$R1184,Sheet1!$A:$A,0),1),"")</f>
        <v/>
      </c>
      <c r="E1184" s="15" t="str">
        <f>+IFERROR(INDEX(Sheet1!J:J,MATCH('Import Demurrage Detention'!$R1184,Sheet1!$A:$A,0),1),"")</f>
        <v/>
      </c>
      <c r="F1184" s="15" t="str">
        <f>+IFERROR(INDEX(Sheet1!K:K,MATCH('Import Demurrage Detention'!$R1184,Sheet1!$A:$A,0),1),"")</f>
        <v/>
      </c>
      <c r="G1184" s="15" t="str">
        <f>+IFERROR(INDEX(Sheet1!L:L,MATCH('Import Demurrage Detention'!$R1184,Sheet1!$A:$A,0),1),"")</f>
        <v/>
      </c>
      <c r="H1184" s="15" t="str">
        <f>+IFERROR(INDEX(Sheet1!M:M,MATCH('Import Demurrage Detention'!$R1184,Sheet1!$A:$A,0),1),"")</f>
        <v/>
      </c>
      <c r="I1184" s="15" t="str">
        <f>+IFERROR(INDEX(Sheet1!N:N,MATCH('Import Demurrage Detention'!$R1184,Sheet1!$A:$A,0),1),"")</f>
        <v/>
      </c>
      <c r="J1184" s="15" t="str">
        <f>+IFERROR(INDEX(Sheet1!O:O,MATCH('Import Demurrage Detention'!$R1184,Sheet1!$A:$A,0),1),"")</f>
        <v/>
      </c>
      <c r="K1184" s="15" t="str">
        <f>+IFERROR(INDEX(Sheet1!P:P,MATCH('Import Demurrage Detention'!$R1184,Sheet1!$A:$A,0),1),"")</f>
        <v/>
      </c>
      <c r="L1184" s="15" t="str">
        <f>+IFERROR(INDEX(Sheet1!Q:Q,MATCH('Import Demurrage Detention'!$R1184,Sheet1!$A:$A,0),1),"")</f>
        <v/>
      </c>
      <c r="M1184" s="15" t="str">
        <f>+IFERROR(INDEX(Sheet1!R:R,MATCH('Import Demurrage Detention'!$R1184,Sheet1!$A:$A,0),1),"")</f>
        <v/>
      </c>
      <c r="N1184" s="15" t="str">
        <f>+IFERROR(INDEX(Sheet1!S:S,MATCH('Import Demurrage Detention'!$R1184,Sheet1!$A:$A,0),1),"")</f>
        <v/>
      </c>
      <c r="O1184" s="15" t="str">
        <f>+IFERROR(INDEX(Sheet1!T:T,MATCH('Import Demurrage Detention'!$R1184,Sheet1!$A:$A,0),1),"")</f>
        <v/>
      </c>
      <c r="P1184" s="15" t="str">
        <f>+IFERROR(INDEX(Sheet1!U:U,MATCH('Import Demurrage Detention'!$R1184,Sheet1!$A:$A,0),1),"")</f>
        <v/>
      </c>
      <c r="Q1184" s="15" t="str">
        <f>+IFERROR(INDEX(Sheet1!V:V,MATCH('Import Demurrage Detention'!$R1184,Sheet1!$A:$A,0),1),"")</f>
        <v/>
      </c>
      <c r="R1184" s="12">
        <f t="shared" si="16"/>
        <v>1176</v>
      </c>
    </row>
    <row r="1185" spans="1:18">
      <c r="A1185" s="14" t="str">
        <f>+IFERROR(INDEX(Sheet1!$C:$C,MATCH('Import Demurrage Detention'!$R1185,Sheet1!$A:$A,0),1),"")</f>
        <v/>
      </c>
      <c r="B1185" s="14" t="str">
        <f>+IFERROR(INDEX(Sheet1!$F:$F,MATCH('Import Demurrage Detention'!$R1185,Sheet1!$A:$A,0),1),"")</f>
        <v/>
      </c>
      <c r="C1185" s="15" t="str">
        <f>+IFERROR(INDEX(Sheet1!$H:$H,MATCH('Import Demurrage Detention'!$R1185,Sheet1!$A:$A,0),1),"")</f>
        <v/>
      </c>
      <c r="D1185" s="15" t="str">
        <f>+IFERROR(INDEX(Sheet1!$I:$I,MATCH('Import Demurrage Detention'!$R1185,Sheet1!$A:$A,0),1),"")</f>
        <v/>
      </c>
      <c r="E1185" s="15" t="str">
        <f>+IFERROR(INDEX(Sheet1!J:J,MATCH('Import Demurrage Detention'!$R1185,Sheet1!$A:$A,0),1),"")</f>
        <v/>
      </c>
      <c r="F1185" s="15" t="str">
        <f>+IFERROR(INDEX(Sheet1!K:K,MATCH('Import Demurrage Detention'!$R1185,Sheet1!$A:$A,0),1),"")</f>
        <v/>
      </c>
      <c r="G1185" s="15" t="str">
        <f>+IFERROR(INDEX(Sheet1!L:L,MATCH('Import Demurrage Detention'!$R1185,Sheet1!$A:$A,0),1),"")</f>
        <v/>
      </c>
      <c r="H1185" s="15" t="str">
        <f>+IFERROR(INDEX(Sheet1!M:M,MATCH('Import Demurrage Detention'!$R1185,Sheet1!$A:$A,0),1),"")</f>
        <v/>
      </c>
      <c r="I1185" s="15" t="str">
        <f>+IFERROR(INDEX(Sheet1!N:N,MATCH('Import Demurrage Detention'!$R1185,Sheet1!$A:$A,0),1),"")</f>
        <v/>
      </c>
      <c r="J1185" s="15" t="str">
        <f>+IFERROR(INDEX(Sheet1!O:O,MATCH('Import Demurrage Detention'!$R1185,Sheet1!$A:$A,0),1),"")</f>
        <v/>
      </c>
      <c r="K1185" s="15" t="str">
        <f>+IFERROR(INDEX(Sheet1!P:P,MATCH('Import Demurrage Detention'!$R1185,Sheet1!$A:$A,0),1),"")</f>
        <v/>
      </c>
      <c r="L1185" s="15" t="str">
        <f>+IFERROR(INDEX(Sheet1!Q:Q,MATCH('Import Demurrage Detention'!$R1185,Sheet1!$A:$A,0),1),"")</f>
        <v/>
      </c>
      <c r="M1185" s="15" t="str">
        <f>+IFERROR(INDEX(Sheet1!R:R,MATCH('Import Demurrage Detention'!$R1185,Sheet1!$A:$A,0),1),"")</f>
        <v/>
      </c>
      <c r="N1185" s="15" t="str">
        <f>+IFERROR(INDEX(Sheet1!S:S,MATCH('Import Demurrage Detention'!$R1185,Sheet1!$A:$A,0),1),"")</f>
        <v/>
      </c>
      <c r="O1185" s="15" t="str">
        <f>+IFERROR(INDEX(Sheet1!T:T,MATCH('Import Demurrage Detention'!$R1185,Sheet1!$A:$A,0),1),"")</f>
        <v/>
      </c>
      <c r="P1185" s="15" t="str">
        <f>+IFERROR(INDEX(Sheet1!U:U,MATCH('Import Demurrage Detention'!$R1185,Sheet1!$A:$A,0),1),"")</f>
        <v/>
      </c>
      <c r="Q1185" s="15" t="str">
        <f>+IFERROR(INDEX(Sheet1!V:V,MATCH('Import Demurrage Detention'!$R1185,Sheet1!$A:$A,0),1),"")</f>
        <v/>
      </c>
      <c r="R1185" s="12">
        <f t="shared" si="16"/>
        <v>1177</v>
      </c>
    </row>
    <row r="1186" spans="1:18">
      <c r="A1186" s="14" t="str">
        <f>+IFERROR(INDEX(Sheet1!$C:$C,MATCH('Import Demurrage Detention'!$R1186,Sheet1!$A:$A,0),1),"")</f>
        <v/>
      </c>
      <c r="B1186" s="14" t="str">
        <f>+IFERROR(INDEX(Sheet1!$F:$F,MATCH('Import Demurrage Detention'!$R1186,Sheet1!$A:$A,0),1),"")</f>
        <v/>
      </c>
      <c r="C1186" s="15" t="str">
        <f>+IFERROR(INDEX(Sheet1!$H:$H,MATCH('Import Demurrage Detention'!$R1186,Sheet1!$A:$A,0),1),"")</f>
        <v/>
      </c>
      <c r="D1186" s="15" t="str">
        <f>+IFERROR(INDEX(Sheet1!$I:$I,MATCH('Import Demurrage Detention'!$R1186,Sheet1!$A:$A,0),1),"")</f>
        <v/>
      </c>
      <c r="E1186" s="15" t="str">
        <f>+IFERROR(INDEX(Sheet1!J:J,MATCH('Import Demurrage Detention'!$R1186,Sheet1!$A:$A,0),1),"")</f>
        <v/>
      </c>
      <c r="F1186" s="15" t="str">
        <f>+IFERROR(INDEX(Sheet1!K:K,MATCH('Import Demurrage Detention'!$R1186,Sheet1!$A:$A,0),1),"")</f>
        <v/>
      </c>
      <c r="G1186" s="15" t="str">
        <f>+IFERROR(INDEX(Sheet1!L:L,MATCH('Import Demurrage Detention'!$R1186,Sheet1!$A:$A,0),1),"")</f>
        <v/>
      </c>
      <c r="H1186" s="15" t="str">
        <f>+IFERROR(INDEX(Sheet1!M:M,MATCH('Import Demurrage Detention'!$R1186,Sheet1!$A:$A,0),1),"")</f>
        <v/>
      </c>
      <c r="I1186" s="15" t="str">
        <f>+IFERROR(INDEX(Sheet1!N:N,MATCH('Import Demurrage Detention'!$R1186,Sheet1!$A:$A,0),1),"")</f>
        <v/>
      </c>
      <c r="J1186" s="15" t="str">
        <f>+IFERROR(INDEX(Sheet1!O:O,MATCH('Import Demurrage Detention'!$R1186,Sheet1!$A:$A,0),1),"")</f>
        <v/>
      </c>
      <c r="K1186" s="15" t="str">
        <f>+IFERROR(INDEX(Sheet1!P:P,MATCH('Import Demurrage Detention'!$R1186,Sheet1!$A:$A,0),1),"")</f>
        <v/>
      </c>
      <c r="L1186" s="15" t="str">
        <f>+IFERROR(INDEX(Sheet1!Q:Q,MATCH('Import Demurrage Detention'!$R1186,Sheet1!$A:$A,0),1),"")</f>
        <v/>
      </c>
      <c r="M1186" s="15" t="str">
        <f>+IFERROR(INDEX(Sheet1!R:R,MATCH('Import Demurrage Detention'!$R1186,Sheet1!$A:$A,0),1),"")</f>
        <v/>
      </c>
      <c r="N1186" s="15" t="str">
        <f>+IFERROR(INDEX(Sheet1!S:S,MATCH('Import Demurrage Detention'!$R1186,Sheet1!$A:$A,0),1),"")</f>
        <v/>
      </c>
      <c r="O1186" s="15" t="str">
        <f>+IFERROR(INDEX(Sheet1!T:T,MATCH('Import Demurrage Detention'!$R1186,Sheet1!$A:$A,0),1),"")</f>
        <v/>
      </c>
      <c r="P1186" s="15" t="str">
        <f>+IFERROR(INDEX(Sheet1!U:U,MATCH('Import Demurrage Detention'!$R1186,Sheet1!$A:$A,0),1),"")</f>
        <v/>
      </c>
      <c r="Q1186" s="15" t="str">
        <f>+IFERROR(INDEX(Sheet1!V:V,MATCH('Import Demurrage Detention'!$R1186,Sheet1!$A:$A,0),1),"")</f>
        <v/>
      </c>
      <c r="R1186" s="12">
        <f t="shared" si="16"/>
        <v>1178</v>
      </c>
    </row>
    <row r="1187" spans="1:18">
      <c r="A1187" s="14" t="str">
        <f>+IFERROR(INDEX(Sheet1!$C:$C,MATCH('Import Demurrage Detention'!$R1187,Sheet1!$A:$A,0),1),"")</f>
        <v/>
      </c>
      <c r="B1187" s="14" t="str">
        <f>+IFERROR(INDEX(Sheet1!$F:$F,MATCH('Import Demurrage Detention'!$R1187,Sheet1!$A:$A,0),1),"")</f>
        <v/>
      </c>
      <c r="C1187" s="15" t="str">
        <f>+IFERROR(INDEX(Sheet1!$H:$H,MATCH('Import Demurrage Detention'!$R1187,Sheet1!$A:$A,0),1),"")</f>
        <v/>
      </c>
      <c r="D1187" s="15" t="str">
        <f>+IFERROR(INDEX(Sheet1!$I:$I,MATCH('Import Demurrage Detention'!$R1187,Sheet1!$A:$A,0),1),"")</f>
        <v/>
      </c>
      <c r="E1187" s="15" t="str">
        <f>+IFERROR(INDEX(Sheet1!J:J,MATCH('Import Demurrage Detention'!$R1187,Sheet1!$A:$A,0),1),"")</f>
        <v/>
      </c>
      <c r="F1187" s="15" t="str">
        <f>+IFERROR(INDEX(Sheet1!K:K,MATCH('Import Demurrage Detention'!$R1187,Sheet1!$A:$A,0),1),"")</f>
        <v/>
      </c>
      <c r="G1187" s="15" t="str">
        <f>+IFERROR(INDEX(Sheet1!L:L,MATCH('Import Demurrage Detention'!$R1187,Sheet1!$A:$A,0),1),"")</f>
        <v/>
      </c>
      <c r="H1187" s="15" t="str">
        <f>+IFERROR(INDEX(Sheet1!M:M,MATCH('Import Demurrage Detention'!$R1187,Sheet1!$A:$A,0),1),"")</f>
        <v/>
      </c>
      <c r="I1187" s="15" t="str">
        <f>+IFERROR(INDEX(Sheet1!N:N,MATCH('Import Demurrage Detention'!$R1187,Sheet1!$A:$A,0),1),"")</f>
        <v/>
      </c>
      <c r="J1187" s="15" t="str">
        <f>+IFERROR(INDEX(Sheet1!O:O,MATCH('Import Demurrage Detention'!$R1187,Sheet1!$A:$A,0),1),"")</f>
        <v/>
      </c>
      <c r="K1187" s="15" t="str">
        <f>+IFERROR(INDEX(Sheet1!P:P,MATCH('Import Demurrage Detention'!$R1187,Sheet1!$A:$A,0),1),"")</f>
        <v/>
      </c>
      <c r="L1187" s="15" t="str">
        <f>+IFERROR(INDEX(Sheet1!Q:Q,MATCH('Import Demurrage Detention'!$R1187,Sheet1!$A:$A,0),1),"")</f>
        <v/>
      </c>
      <c r="M1187" s="15" t="str">
        <f>+IFERROR(INDEX(Sheet1!R:R,MATCH('Import Demurrage Detention'!$R1187,Sheet1!$A:$A,0),1),"")</f>
        <v/>
      </c>
      <c r="N1187" s="15" t="str">
        <f>+IFERROR(INDEX(Sheet1!S:S,MATCH('Import Demurrage Detention'!$R1187,Sheet1!$A:$A,0),1),"")</f>
        <v/>
      </c>
      <c r="O1187" s="15" t="str">
        <f>+IFERROR(INDEX(Sheet1!T:T,MATCH('Import Demurrage Detention'!$R1187,Sheet1!$A:$A,0),1),"")</f>
        <v/>
      </c>
      <c r="P1187" s="15" t="str">
        <f>+IFERROR(INDEX(Sheet1!U:U,MATCH('Import Demurrage Detention'!$R1187,Sheet1!$A:$A,0),1),"")</f>
        <v/>
      </c>
      <c r="Q1187" s="15" t="str">
        <f>+IFERROR(INDEX(Sheet1!V:V,MATCH('Import Demurrage Detention'!$R1187,Sheet1!$A:$A,0),1),"")</f>
        <v/>
      </c>
      <c r="R1187" s="12">
        <f t="shared" si="16"/>
        <v>1179</v>
      </c>
    </row>
    <row r="1188" spans="1:18">
      <c r="A1188" s="14" t="str">
        <f>+IFERROR(INDEX(Sheet1!$C:$C,MATCH('Import Demurrage Detention'!$R1188,Sheet1!$A:$A,0),1),"")</f>
        <v/>
      </c>
      <c r="B1188" s="14" t="str">
        <f>+IFERROR(INDEX(Sheet1!$F:$F,MATCH('Import Demurrage Detention'!$R1188,Sheet1!$A:$A,0),1),"")</f>
        <v/>
      </c>
      <c r="C1188" s="15" t="str">
        <f>+IFERROR(INDEX(Sheet1!$H:$H,MATCH('Import Demurrage Detention'!$R1188,Sheet1!$A:$A,0),1),"")</f>
        <v/>
      </c>
      <c r="D1188" s="15" t="str">
        <f>+IFERROR(INDEX(Sheet1!$I:$I,MATCH('Import Demurrage Detention'!$R1188,Sheet1!$A:$A,0),1),"")</f>
        <v/>
      </c>
      <c r="E1188" s="15" t="str">
        <f>+IFERROR(INDEX(Sheet1!J:J,MATCH('Import Demurrage Detention'!$R1188,Sheet1!$A:$A,0),1),"")</f>
        <v/>
      </c>
      <c r="F1188" s="15" t="str">
        <f>+IFERROR(INDEX(Sheet1!K:K,MATCH('Import Demurrage Detention'!$R1188,Sheet1!$A:$A,0),1),"")</f>
        <v/>
      </c>
      <c r="G1188" s="15" t="str">
        <f>+IFERROR(INDEX(Sheet1!L:L,MATCH('Import Demurrage Detention'!$R1188,Sheet1!$A:$A,0),1),"")</f>
        <v/>
      </c>
      <c r="H1188" s="15" t="str">
        <f>+IFERROR(INDEX(Sheet1!M:M,MATCH('Import Demurrage Detention'!$R1188,Sheet1!$A:$A,0),1),"")</f>
        <v/>
      </c>
      <c r="I1188" s="15" t="str">
        <f>+IFERROR(INDEX(Sheet1!N:N,MATCH('Import Demurrage Detention'!$R1188,Sheet1!$A:$A,0),1),"")</f>
        <v/>
      </c>
      <c r="J1188" s="15" t="str">
        <f>+IFERROR(INDEX(Sheet1!O:O,MATCH('Import Demurrage Detention'!$R1188,Sheet1!$A:$A,0),1),"")</f>
        <v/>
      </c>
      <c r="K1188" s="15" t="str">
        <f>+IFERROR(INDEX(Sheet1!P:P,MATCH('Import Demurrage Detention'!$R1188,Sheet1!$A:$A,0),1),"")</f>
        <v/>
      </c>
      <c r="L1188" s="15" t="str">
        <f>+IFERROR(INDEX(Sheet1!Q:Q,MATCH('Import Demurrage Detention'!$R1188,Sheet1!$A:$A,0),1),"")</f>
        <v/>
      </c>
      <c r="M1188" s="15" t="str">
        <f>+IFERROR(INDEX(Sheet1!R:R,MATCH('Import Demurrage Detention'!$R1188,Sheet1!$A:$A,0),1),"")</f>
        <v/>
      </c>
      <c r="N1188" s="15" t="str">
        <f>+IFERROR(INDEX(Sheet1!S:S,MATCH('Import Demurrage Detention'!$R1188,Sheet1!$A:$A,0),1),"")</f>
        <v/>
      </c>
      <c r="O1188" s="15" t="str">
        <f>+IFERROR(INDEX(Sheet1!T:T,MATCH('Import Demurrage Detention'!$R1188,Sheet1!$A:$A,0),1),"")</f>
        <v/>
      </c>
      <c r="P1188" s="15" t="str">
        <f>+IFERROR(INDEX(Sheet1!U:U,MATCH('Import Demurrage Detention'!$R1188,Sheet1!$A:$A,0),1),"")</f>
        <v/>
      </c>
      <c r="Q1188" s="15" t="str">
        <f>+IFERROR(INDEX(Sheet1!V:V,MATCH('Import Demurrage Detention'!$R1188,Sheet1!$A:$A,0),1),"")</f>
        <v/>
      </c>
      <c r="R1188" s="12">
        <f t="shared" si="16"/>
        <v>1180</v>
      </c>
    </row>
    <row r="1189" spans="1:18">
      <c r="A1189" s="14" t="str">
        <f>+IFERROR(INDEX(Sheet1!$C:$C,MATCH('Import Demurrage Detention'!$R1189,Sheet1!$A:$A,0),1),"")</f>
        <v/>
      </c>
      <c r="B1189" s="14" t="str">
        <f>+IFERROR(INDEX(Sheet1!$F:$F,MATCH('Import Demurrage Detention'!$R1189,Sheet1!$A:$A,0),1),"")</f>
        <v/>
      </c>
      <c r="C1189" s="15" t="str">
        <f>+IFERROR(INDEX(Sheet1!$H:$H,MATCH('Import Demurrage Detention'!$R1189,Sheet1!$A:$A,0),1),"")</f>
        <v/>
      </c>
      <c r="D1189" s="15" t="str">
        <f>+IFERROR(INDEX(Sheet1!$I:$I,MATCH('Import Demurrage Detention'!$R1189,Sheet1!$A:$A,0),1),"")</f>
        <v/>
      </c>
      <c r="E1189" s="15" t="str">
        <f>+IFERROR(INDEX(Sheet1!J:J,MATCH('Import Demurrage Detention'!$R1189,Sheet1!$A:$A,0),1),"")</f>
        <v/>
      </c>
      <c r="F1189" s="15" t="str">
        <f>+IFERROR(INDEX(Sheet1!K:K,MATCH('Import Demurrage Detention'!$R1189,Sheet1!$A:$A,0),1),"")</f>
        <v/>
      </c>
      <c r="G1189" s="15" t="str">
        <f>+IFERROR(INDEX(Sheet1!L:L,MATCH('Import Demurrage Detention'!$R1189,Sheet1!$A:$A,0),1),"")</f>
        <v/>
      </c>
      <c r="H1189" s="15" t="str">
        <f>+IFERROR(INDEX(Sheet1!M:M,MATCH('Import Demurrage Detention'!$R1189,Sheet1!$A:$A,0),1),"")</f>
        <v/>
      </c>
      <c r="I1189" s="15" t="str">
        <f>+IFERROR(INDEX(Sheet1!N:N,MATCH('Import Demurrage Detention'!$R1189,Sheet1!$A:$A,0),1),"")</f>
        <v/>
      </c>
      <c r="J1189" s="15" t="str">
        <f>+IFERROR(INDEX(Sheet1!O:O,MATCH('Import Demurrage Detention'!$R1189,Sheet1!$A:$A,0),1),"")</f>
        <v/>
      </c>
      <c r="K1189" s="15" t="str">
        <f>+IFERROR(INDEX(Sheet1!P:P,MATCH('Import Demurrage Detention'!$R1189,Sheet1!$A:$A,0),1),"")</f>
        <v/>
      </c>
      <c r="L1189" s="15" t="str">
        <f>+IFERROR(INDEX(Sheet1!Q:Q,MATCH('Import Demurrage Detention'!$R1189,Sheet1!$A:$A,0),1),"")</f>
        <v/>
      </c>
      <c r="M1189" s="15" t="str">
        <f>+IFERROR(INDEX(Sheet1!R:R,MATCH('Import Demurrage Detention'!$R1189,Sheet1!$A:$A,0),1),"")</f>
        <v/>
      </c>
      <c r="N1189" s="15" t="str">
        <f>+IFERROR(INDEX(Sheet1!S:S,MATCH('Import Demurrage Detention'!$R1189,Sheet1!$A:$A,0),1),"")</f>
        <v/>
      </c>
      <c r="O1189" s="15" t="str">
        <f>+IFERROR(INDEX(Sheet1!T:T,MATCH('Import Demurrage Detention'!$R1189,Sheet1!$A:$A,0),1),"")</f>
        <v/>
      </c>
      <c r="P1189" s="15" t="str">
        <f>+IFERROR(INDEX(Sheet1!U:U,MATCH('Import Demurrage Detention'!$R1189,Sheet1!$A:$A,0),1),"")</f>
        <v/>
      </c>
      <c r="Q1189" s="15" t="str">
        <f>+IFERROR(INDEX(Sheet1!V:V,MATCH('Import Demurrage Detention'!$R1189,Sheet1!$A:$A,0),1),"")</f>
        <v/>
      </c>
      <c r="R1189" s="12">
        <f t="shared" si="16"/>
        <v>1181</v>
      </c>
    </row>
    <row r="1190" spans="1:18">
      <c r="A1190" s="14" t="str">
        <f>+IFERROR(INDEX(Sheet1!$C:$C,MATCH('Import Demurrage Detention'!$R1190,Sheet1!$A:$A,0),1),"")</f>
        <v/>
      </c>
      <c r="B1190" s="14" t="str">
        <f>+IFERROR(INDEX(Sheet1!$F:$F,MATCH('Import Demurrage Detention'!$R1190,Sheet1!$A:$A,0),1),"")</f>
        <v/>
      </c>
      <c r="C1190" s="15" t="str">
        <f>+IFERROR(INDEX(Sheet1!$H:$H,MATCH('Import Demurrage Detention'!$R1190,Sheet1!$A:$A,0),1),"")</f>
        <v/>
      </c>
      <c r="D1190" s="15" t="str">
        <f>+IFERROR(INDEX(Sheet1!$I:$I,MATCH('Import Demurrage Detention'!$R1190,Sheet1!$A:$A,0),1),"")</f>
        <v/>
      </c>
      <c r="E1190" s="15" t="str">
        <f>+IFERROR(INDEX(Sheet1!J:J,MATCH('Import Demurrage Detention'!$R1190,Sheet1!$A:$A,0),1),"")</f>
        <v/>
      </c>
      <c r="F1190" s="15" t="str">
        <f>+IFERROR(INDEX(Sheet1!K:K,MATCH('Import Demurrage Detention'!$R1190,Sheet1!$A:$A,0),1),"")</f>
        <v/>
      </c>
      <c r="G1190" s="15" t="str">
        <f>+IFERROR(INDEX(Sheet1!L:L,MATCH('Import Demurrage Detention'!$R1190,Sheet1!$A:$A,0),1),"")</f>
        <v/>
      </c>
      <c r="H1190" s="15" t="str">
        <f>+IFERROR(INDEX(Sheet1!M:M,MATCH('Import Demurrage Detention'!$R1190,Sheet1!$A:$A,0),1),"")</f>
        <v/>
      </c>
      <c r="I1190" s="15" t="str">
        <f>+IFERROR(INDEX(Sheet1!N:N,MATCH('Import Demurrage Detention'!$R1190,Sheet1!$A:$A,0),1),"")</f>
        <v/>
      </c>
      <c r="J1190" s="15" t="str">
        <f>+IFERROR(INDEX(Sheet1!O:O,MATCH('Import Demurrage Detention'!$R1190,Sheet1!$A:$A,0),1),"")</f>
        <v/>
      </c>
      <c r="K1190" s="15" t="str">
        <f>+IFERROR(INDEX(Sheet1!P:P,MATCH('Import Demurrage Detention'!$R1190,Sheet1!$A:$A,0),1),"")</f>
        <v/>
      </c>
      <c r="L1190" s="15" t="str">
        <f>+IFERROR(INDEX(Sheet1!Q:Q,MATCH('Import Demurrage Detention'!$R1190,Sheet1!$A:$A,0),1),"")</f>
        <v/>
      </c>
      <c r="M1190" s="15" t="str">
        <f>+IFERROR(INDEX(Sheet1!R:R,MATCH('Import Demurrage Detention'!$R1190,Sheet1!$A:$A,0),1),"")</f>
        <v/>
      </c>
      <c r="N1190" s="15" t="str">
        <f>+IFERROR(INDEX(Sheet1!S:S,MATCH('Import Demurrage Detention'!$R1190,Sheet1!$A:$A,0),1),"")</f>
        <v/>
      </c>
      <c r="O1190" s="15" t="str">
        <f>+IFERROR(INDEX(Sheet1!T:T,MATCH('Import Demurrage Detention'!$R1190,Sheet1!$A:$A,0),1),"")</f>
        <v/>
      </c>
      <c r="P1190" s="15" t="str">
        <f>+IFERROR(INDEX(Sheet1!U:U,MATCH('Import Demurrage Detention'!$R1190,Sheet1!$A:$A,0),1),"")</f>
        <v/>
      </c>
      <c r="Q1190" s="15" t="str">
        <f>+IFERROR(INDEX(Sheet1!V:V,MATCH('Import Demurrage Detention'!$R1190,Sheet1!$A:$A,0),1),"")</f>
        <v/>
      </c>
      <c r="R1190" s="12">
        <f t="shared" si="16"/>
        <v>1182</v>
      </c>
    </row>
    <row r="1191" spans="1:18">
      <c r="A1191" s="14" t="str">
        <f>+IFERROR(INDEX(Sheet1!$C:$C,MATCH('Import Demurrage Detention'!$R1191,Sheet1!$A:$A,0),1),"")</f>
        <v/>
      </c>
      <c r="B1191" s="14" t="str">
        <f>+IFERROR(INDEX(Sheet1!$F:$F,MATCH('Import Demurrage Detention'!$R1191,Sheet1!$A:$A,0),1),"")</f>
        <v/>
      </c>
      <c r="C1191" s="15" t="str">
        <f>+IFERROR(INDEX(Sheet1!$H:$H,MATCH('Import Demurrage Detention'!$R1191,Sheet1!$A:$A,0),1),"")</f>
        <v/>
      </c>
      <c r="D1191" s="15" t="str">
        <f>+IFERROR(INDEX(Sheet1!$I:$I,MATCH('Import Demurrage Detention'!$R1191,Sheet1!$A:$A,0),1),"")</f>
        <v/>
      </c>
      <c r="E1191" s="15" t="str">
        <f>+IFERROR(INDEX(Sheet1!J:J,MATCH('Import Demurrage Detention'!$R1191,Sheet1!$A:$A,0),1),"")</f>
        <v/>
      </c>
      <c r="F1191" s="15" t="str">
        <f>+IFERROR(INDEX(Sheet1!K:K,MATCH('Import Demurrage Detention'!$R1191,Sheet1!$A:$A,0),1),"")</f>
        <v/>
      </c>
      <c r="G1191" s="15" t="str">
        <f>+IFERROR(INDEX(Sheet1!L:L,MATCH('Import Demurrage Detention'!$R1191,Sheet1!$A:$A,0),1),"")</f>
        <v/>
      </c>
      <c r="H1191" s="15" t="str">
        <f>+IFERROR(INDEX(Sheet1!M:M,MATCH('Import Demurrage Detention'!$R1191,Sheet1!$A:$A,0),1),"")</f>
        <v/>
      </c>
      <c r="I1191" s="15" t="str">
        <f>+IFERROR(INDEX(Sheet1!N:N,MATCH('Import Demurrage Detention'!$R1191,Sheet1!$A:$A,0),1),"")</f>
        <v/>
      </c>
      <c r="J1191" s="15" t="str">
        <f>+IFERROR(INDEX(Sheet1!O:O,MATCH('Import Demurrage Detention'!$R1191,Sheet1!$A:$A,0),1),"")</f>
        <v/>
      </c>
      <c r="K1191" s="15" t="str">
        <f>+IFERROR(INDEX(Sheet1!P:P,MATCH('Import Demurrage Detention'!$R1191,Sheet1!$A:$A,0),1),"")</f>
        <v/>
      </c>
      <c r="L1191" s="15" t="str">
        <f>+IFERROR(INDEX(Sheet1!Q:Q,MATCH('Import Demurrage Detention'!$R1191,Sheet1!$A:$A,0),1),"")</f>
        <v/>
      </c>
      <c r="M1191" s="15" t="str">
        <f>+IFERROR(INDEX(Sheet1!R:R,MATCH('Import Demurrage Detention'!$R1191,Sheet1!$A:$A,0),1),"")</f>
        <v/>
      </c>
      <c r="N1191" s="15" t="str">
        <f>+IFERROR(INDEX(Sheet1!S:S,MATCH('Import Demurrage Detention'!$R1191,Sheet1!$A:$A,0),1),"")</f>
        <v/>
      </c>
      <c r="O1191" s="15" t="str">
        <f>+IFERROR(INDEX(Sheet1!T:T,MATCH('Import Demurrage Detention'!$R1191,Sheet1!$A:$A,0),1),"")</f>
        <v/>
      </c>
      <c r="P1191" s="15" t="str">
        <f>+IFERROR(INDEX(Sheet1!U:U,MATCH('Import Demurrage Detention'!$R1191,Sheet1!$A:$A,0),1),"")</f>
        <v/>
      </c>
      <c r="Q1191" s="15" t="str">
        <f>+IFERROR(INDEX(Sheet1!V:V,MATCH('Import Demurrage Detention'!$R1191,Sheet1!$A:$A,0),1),"")</f>
        <v/>
      </c>
      <c r="R1191" s="12">
        <f t="shared" si="16"/>
        <v>1183</v>
      </c>
    </row>
    <row r="1192" spans="1:18">
      <c r="A1192" s="14" t="str">
        <f>+IFERROR(INDEX(Sheet1!$C:$C,MATCH('Import Demurrage Detention'!$R1192,Sheet1!$A:$A,0),1),"")</f>
        <v/>
      </c>
      <c r="B1192" s="14" t="str">
        <f>+IFERROR(INDEX(Sheet1!$F:$F,MATCH('Import Demurrage Detention'!$R1192,Sheet1!$A:$A,0),1),"")</f>
        <v/>
      </c>
      <c r="C1192" s="15" t="str">
        <f>+IFERROR(INDEX(Sheet1!$H:$H,MATCH('Import Demurrage Detention'!$R1192,Sheet1!$A:$A,0),1),"")</f>
        <v/>
      </c>
      <c r="D1192" s="15" t="str">
        <f>+IFERROR(INDEX(Sheet1!$I:$I,MATCH('Import Demurrage Detention'!$R1192,Sheet1!$A:$A,0),1),"")</f>
        <v/>
      </c>
      <c r="E1192" s="15" t="str">
        <f>+IFERROR(INDEX(Sheet1!J:J,MATCH('Import Demurrage Detention'!$R1192,Sheet1!$A:$A,0),1),"")</f>
        <v/>
      </c>
      <c r="F1192" s="15" t="str">
        <f>+IFERROR(INDEX(Sheet1!K:K,MATCH('Import Demurrage Detention'!$R1192,Sheet1!$A:$A,0),1),"")</f>
        <v/>
      </c>
      <c r="G1192" s="15" t="str">
        <f>+IFERROR(INDEX(Sheet1!L:L,MATCH('Import Demurrage Detention'!$R1192,Sheet1!$A:$A,0),1),"")</f>
        <v/>
      </c>
      <c r="H1192" s="15" t="str">
        <f>+IFERROR(INDEX(Sheet1!M:M,MATCH('Import Demurrage Detention'!$R1192,Sheet1!$A:$A,0),1),"")</f>
        <v/>
      </c>
      <c r="I1192" s="15" t="str">
        <f>+IFERROR(INDEX(Sheet1!N:N,MATCH('Import Demurrage Detention'!$R1192,Sheet1!$A:$A,0),1),"")</f>
        <v/>
      </c>
      <c r="J1192" s="15" t="str">
        <f>+IFERROR(INDEX(Sheet1!O:O,MATCH('Import Demurrage Detention'!$R1192,Sheet1!$A:$A,0),1),"")</f>
        <v/>
      </c>
      <c r="K1192" s="15" t="str">
        <f>+IFERROR(INDEX(Sheet1!P:P,MATCH('Import Demurrage Detention'!$R1192,Sheet1!$A:$A,0),1),"")</f>
        <v/>
      </c>
      <c r="L1192" s="15" t="str">
        <f>+IFERROR(INDEX(Sheet1!Q:Q,MATCH('Import Demurrage Detention'!$R1192,Sheet1!$A:$A,0),1),"")</f>
        <v/>
      </c>
      <c r="M1192" s="15" t="str">
        <f>+IFERROR(INDEX(Sheet1!R:R,MATCH('Import Demurrage Detention'!$R1192,Sheet1!$A:$A,0),1),"")</f>
        <v/>
      </c>
      <c r="N1192" s="15" t="str">
        <f>+IFERROR(INDEX(Sheet1!S:S,MATCH('Import Demurrage Detention'!$R1192,Sheet1!$A:$A,0),1),"")</f>
        <v/>
      </c>
      <c r="O1192" s="15" t="str">
        <f>+IFERROR(INDEX(Sheet1!T:T,MATCH('Import Demurrage Detention'!$R1192,Sheet1!$A:$A,0),1),"")</f>
        <v/>
      </c>
      <c r="P1192" s="15" t="str">
        <f>+IFERROR(INDEX(Sheet1!U:U,MATCH('Import Demurrage Detention'!$R1192,Sheet1!$A:$A,0),1),"")</f>
        <v/>
      </c>
      <c r="Q1192" s="15" t="str">
        <f>+IFERROR(INDEX(Sheet1!V:V,MATCH('Import Demurrage Detention'!$R1192,Sheet1!$A:$A,0),1),"")</f>
        <v/>
      </c>
      <c r="R1192" s="12">
        <f t="shared" si="16"/>
        <v>1184</v>
      </c>
    </row>
    <row r="1193" spans="1:18">
      <c r="A1193" s="14" t="str">
        <f>+IFERROR(INDEX(Sheet1!$C:$C,MATCH('Import Demurrage Detention'!$R1193,Sheet1!$A:$A,0),1),"")</f>
        <v/>
      </c>
      <c r="B1193" s="14" t="str">
        <f>+IFERROR(INDEX(Sheet1!$F:$F,MATCH('Import Demurrage Detention'!$R1193,Sheet1!$A:$A,0),1),"")</f>
        <v/>
      </c>
      <c r="C1193" s="15" t="str">
        <f>+IFERROR(INDEX(Sheet1!$H:$H,MATCH('Import Demurrage Detention'!$R1193,Sheet1!$A:$A,0),1),"")</f>
        <v/>
      </c>
      <c r="D1193" s="15" t="str">
        <f>+IFERROR(INDEX(Sheet1!$I:$I,MATCH('Import Demurrage Detention'!$R1193,Sheet1!$A:$A,0),1),"")</f>
        <v/>
      </c>
      <c r="E1193" s="15" t="str">
        <f>+IFERROR(INDEX(Sheet1!J:J,MATCH('Import Demurrage Detention'!$R1193,Sheet1!$A:$A,0),1),"")</f>
        <v/>
      </c>
      <c r="F1193" s="15" t="str">
        <f>+IFERROR(INDEX(Sheet1!K:K,MATCH('Import Demurrage Detention'!$R1193,Sheet1!$A:$A,0),1),"")</f>
        <v/>
      </c>
      <c r="G1193" s="15" t="str">
        <f>+IFERROR(INDEX(Sheet1!L:L,MATCH('Import Demurrage Detention'!$R1193,Sheet1!$A:$A,0),1),"")</f>
        <v/>
      </c>
      <c r="H1193" s="15" t="str">
        <f>+IFERROR(INDEX(Sheet1!M:M,MATCH('Import Demurrage Detention'!$R1193,Sheet1!$A:$A,0),1),"")</f>
        <v/>
      </c>
      <c r="I1193" s="15" t="str">
        <f>+IFERROR(INDEX(Sheet1!N:N,MATCH('Import Demurrage Detention'!$R1193,Sheet1!$A:$A,0),1),"")</f>
        <v/>
      </c>
      <c r="J1193" s="15" t="str">
        <f>+IFERROR(INDEX(Sheet1!O:O,MATCH('Import Demurrage Detention'!$R1193,Sheet1!$A:$A,0),1),"")</f>
        <v/>
      </c>
      <c r="K1193" s="15" t="str">
        <f>+IFERROR(INDEX(Sheet1!P:P,MATCH('Import Demurrage Detention'!$R1193,Sheet1!$A:$A,0),1),"")</f>
        <v/>
      </c>
      <c r="L1193" s="15" t="str">
        <f>+IFERROR(INDEX(Sheet1!Q:Q,MATCH('Import Demurrage Detention'!$R1193,Sheet1!$A:$A,0),1),"")</f>
        <v/>
      </c>
      <c r="M1193" s="15" t="str">
        <f>+IFERROR(INDEX(Sheet1!R:R,MATCH('Import Demurrage Detention'!$R1193,Sheet1!$A:$A,0),1),"")</f>
        <v/>
      </c>
      <c r="N1193" s="15" t="str">
        <f>+IFERROR(INDEX(Sheet1!S:S,MATCH('Import Demurrage Detention'!$R1193,Sheet1!$A:$A,0),1),"")</f>
        <v/>
      </c>
      <c r="O1193" s="15" t="str">
        <f>+IFERROR(INDEX(Sheet1!T:T,MATCH('Import Demurrage Detention'!$R1193,Sheet1!$A:$A,0),1),"")</f>
        <v/>
      </c>
      <c r="P1193" s="15" t="str">
        <f>+IFERROR(INDEX(Sheet1!U:U,MATCH('Import Demurrage Detention'!$R1193,Sheet1!$A:$A,0),1),"")</f>
        <v/>
      </c>
      <c r="Q1193" s="15" t="str">
        <f>+IFERROR(INDEX(Sheet1!V:V,MATCH('Import Demurrage Detention'!$R1193,Sheet1!$A:$A,0),1),"")</f>
        <v/>
      </c>
      <c r="R1193" s="12">
        <f t="shared" si="16"/>
        <v>1185</v>
      </c>
    </row>
    <row r="1194" spans="1:18">
      <c r="A1194" s="14" t="str">
        <f>+IFERROR(INDEX(Sheet1!$C:$C,MATCH('Import Demurrage Detention'!$R1194,Sheet1!$A:$A,0),1),"")</f>
        <v/>
      </c>
      <c r="B1194" s="14" t="str">
        <f>+IFERROR(INDEX(Sheet1!$F:$F,MATCH('Import Demurrage Detention'!$R1194,Sheet1!$A:$A,0),1),"")</f>
        <v/>
      </c>
      <c r="C1194" s="15" t="str">
        <f>+IFERROR(INDEX(Sheet1!$H:$H,MATCH('Import Demurrage Detention'!$R1194,Sheet1!$A:$A,0),1),"")</f>
        <v/>
      </c>
      <c r="D1194" s="15" t="str">
        <f>+IFERROR(INDEX(Sheet1!$I:$I,MATCH('Import Demurrage Detention'!$R1194,Sheet1!$A:$A,0),1),"")</f>
        <v/>
      </c>
      <c r="E1194" s="15" t="str">
        <f>+IFERROR(INDEX(Sheet1!J:J,MATCH('Import Demurrage Detention'!$R1194,Sheet1!$A:$A,0),1),"")</f>
        <v/>
      </c>
      <c r="F1194" s="15" t="str">
        <f>+IFERROR(INDEX(Sheet1!K:K,MATCH('Import Demurrage Detention'!$R1194,Sheet1!$A:$A,0),1),"")</f>
        <v/>
      </c>
      <c r="G1194" s="15" t="str">
        <f>+IFERROR(INDEX(Sheet1!L:L,MATCH('Import Demurrage Detention'!$R1194,Sheet1!$A:$A,0),1),"")</f>
        <v/>
      </c>
      <c r="H1194" s="15" t="str">
        <f>+IFERROR(INDEX(Sheet1!M:M,MATCH('Import Demurrage Detention'!$R1194,Sheet1!$A:$A,0),1),"")</f>
        <v/>
      </c>
      <c r="I1194" s="15" t="str">
        <f>+IFERROR(INDEX(Sheet1!N:N,MATCH('Import Demurrage Detention'!$R1194,Sheet1!$A:$A,0),1),"")</f>
        <v/>
      </c>
      <c r="J1194" s="15" t="str">
        <f>+IFERROR(INDEX(Sheet1!O:O,MATCH('Import Demurrage Detention'!$R1194,Sheet1!$A:$A,0),1),"")</f>
        <v/>
      </c>
      <c r="K1194" s="15" t="str">
        <f>+IFERROR(INDEX(Sheet1!P:P,MATCH('Import Demurrage Detention'!$R1194,Sheet1!$A:$A,0),1),"")</f>
        <v/>
      </c>
      <c r="L1194" s="15" t="str">
        <f>+IFERROR(INDEX(Sheet1!Q:Q,MATCH('Import Demurrage Detention'!$R1194,Sheet1!$A:$A,0),1),"")</f>
        <v/>
      </c>
      <c r="M1194" s="15" t="str">
        <f>+IFERROR(INDEX(Sheet1!R:R,MATCH('Import Demurrage Detention'!$R1194,Sheet1!$A:$A,0),1),"")</f>
        <v/>
      </c>
      <c r="N1194" s="15" t="str">
        <f>+IFERROR(INDEX(Sheet1!S:S,MATCH('Import Demurrage Detention'!$R1194,Sheet1!$A:$A,0),1),"")</f>
        <v/>
      </c>
      <c r="O1194" s="15" t="str">
        <f>+IFERROR(INDEX(Sheet1!T:T,MATCH('Import Demurrage Detention'!$R1194,Sheet1!$A:$A,0),1),"")</f>
        <v/>
      </c>
      <c r="P1194" s="15" t="str">
        <f>+IFERROR(INDEX(Sheet1!U:U,MATCH('Import Demurrage Detention'!$R1194,Sheet1!$A:$A,0),1),"")</f>
        <v/>
      </c>
      <c r="Q1194" s="15" t="str">
        <f>+IFERROR(INDEX(Sheet1!V:V,MATCH('Import Demurrage Detention'!$R1194,Sheet1!$A:$A,0),1),"")</f>
        <v/>
      </c>
      <c r="R1194" s="12">
        <f t="shared" si="16"/>
        <v>1186</v>
      </c>
    </row>
    <row r="1195" spans="1:18">
      <c r="A1195" s="14" t="str">
        <f>+IFERROR(INDEX(Sheet1!$C:$C,MATCH('Import Demurrage Detention'!$R1195,Sheet1!$A:$A,0),1),"")</f>
        <v/>
      </c>
      <c r="B1195" s="14" t="str">
        <f>+IFERROR(INDEX(Sheet1!$F:$F,MATCH('Import Demurrage Detention'!$R1195,Sheet1!$A:$A,0),1),"")</f>
        <v/>
      </c>
      <c r="C1195" s="15" t="str">
        <f>+IFERROR(INDEX(Sheet1!$H:$H,MATCH('Import Demurrage Detention'!$R1195,Sheet1!$A:$A,0),1),"")</f>
        <v/>
      </c>
      <c r="D1195" s="15" t="str">
        <f>+IFERROR(INDEX(Sheet1!$I:$I,MATCH('Import Demurrage Detention'!$R1195,Sheet1!$A:$A,0),1),"")</f>
        <v/>
      </c>
      <c r="E1195" s="15" t="str">
        <f>+IFERROR(INDEX(Sheet1!J:J,MATCH('Import Demurrage Detention'!$R1195,Sheet1!$A:$A,0),1),"")</f>
        <v/>
      </c>
      <c r="F1195" s="15" t="str">
        <f>+IFERROR(INDEX(Sheet1!K:K,MATCH('Import Demurrage Detention'!$R1195,Sheet1!$A:$A,0),1),"")</f>
        <v/>
      </c>
      <c r="G1195" s="15" t="str">
        <f>+IFERROR(INDEX(Sheet1!L:L,MATCH('Import Demurrage Detention'!$R1195,Sheet1!$A:$A,0),1),"")</f>
        <v/>
      </c>
      <c r="H1195" s="15" t="str">
        <f>+IFERROR(INDEX(Sheet1!M:M,MATCH('Import Demurrage Detention'!$R1195,Sheet1!$A:$A,0),1),"")</f>
        <v/>
      </c>
      <c r="I1195" s="15" t="str">
        <f>+IFERROR(INDEX(Sheet1!N:N,MATCH('Import Demurrage Detention'!$R1195,Sheet1!$A:$A,0),1),"")</f>
        <v/>
      </c>
      <c r="J1195" s="15" t="str">
        <f>+IFERROR(INDEX(Sheet1!O:O,MATCH('Import Demurrage Detention'!$R1195,Sheet1!$A:$A,0),1),"")</f>
        <v/>
      </c>
      <c r="K1195" s="15" t="str">
        <f>+IFERROR(INDEX(Sheet1!P:P,MATCH('Import Demurrage Detention'!$R1195,Sheet1!$A:$A,0),1),"")</f>
        <v/>
      </c>
      <c r="L1195" s="15" t="str">
        <f>+IFERROR(INDEX(Sheet1!Q:Q,MATCH('Import Demurrage Detention'!$R1195,Sheet1!$A:$A,0),1),"")</f>
        <v/>
      </c>
      <c r="M1195" s="15" t="str">
        <f>+IFERROR(INDEX(Sheet1!R:R,MATCH('Import Demurrage Detention'!$R1195,Sheet1!$A:$A,0),1),"")</f>
        <v/>
      </c>
      <c r="N1195" s="15" t="str">
        <f>+IFERROR(INDEX(Sheet1!S:S,MATCH('Import Demurrage Detention'!$R1195,Sheet1!$A:$A,0),1),"")</f>
        <v/>
      </c>
      <c r="O1195" s="15" t="str">
        <f>+IFERROR(INDEX(Sheet1!T:T,MATCH('Import Demurrage Detention'!$R1195,Sheet1!$A:$A,0),1),"")</f>
        <v/>
      </c>
      <c r="P1195" s="15" t="str">
        <f>+IFERROR(INDEX(Sheet1!U:U,MATCH('Import Demurrage Detention'!$R1195,Sheet1!$A:$A,0),1),"")</f>
        <v/>
      </c>
      <c r="Q1195" s="15" t="str">
        <f>+IFERROR(INDEX(Sheet1!V:V,MATCH('Import Demurrage Detention'!$R1195,Sheet1!$A:$A,0),1),"")</f>
        <v/>
      </c>
      <c r="R1195" s="12">
        <f t="shared" si="16"/>
        <v>1187</v>
      </c>
    </row>
    <row r="1196" spans="1:18">
      <c r="A1196" s="14" t="str">
        <f>+IFERROR(INDEX(Sheet1!$C:$C,MATCH('Import Demurrage Detention'!$R1196,Sheet1!$A:$A,0),1),"")</f>
        <v/>
      </c>
      <c r="B1196" s="14" t="str">
        <f>+IFERROR(INDEX(Sheet1!$F:$F,MATCH('Import Demurrage Detention'!$R1196,Sheet1!$A:$A,0),1),"")</f>
        <v/>
      </c>
      <c r="C1196" s="15" t="str">
        <f>+IFERROR(INDEX(Sheet1!$H:$H,MATCH('Import Demurrage Detention'!$R1196,Sheet1!$A:$A,0),1),"")</f>
        <v/>
      </c>
      <c r="D1196" s="15" t="str">
        <f>+IFERROR(INDEX(Sheet1!$I:$I,MATCH('Import Demurrage Detention'!$R1196,Sheet1!$A:$A,0),1),"")</f>
        <v/>
      </c>
      <c r="E1196" s="15" t="str">
        <f>+IFERROR(INDEX(Sheet1!J:J,MATCH('Import Demurrage Detention'!$R1196,Sheet1!$A:$A,0),1),"")</f>
        <v/>
      </c>
      <c r="F1196" s="15" t="str">
        <f>+IFERROR(INDEX(Sheet1!K:K,MATCH('Import Demurrage Detention'!$R1196,Sheet1!$A:$A,0),1),"")</f>
        <v/>
      </c>
      <c r="G1196" s="15" t="str">
        <f>+IFERROR(INDEX(Sheet1!L:L,MATCH('Import Demurrage Detention'!$R1196,Sheet1!$A:$A,0),1),"")</f>
        <v/>
      </c>
      <c r="H1196" s="15" t="str">
        <f>+IFERROR(INDEX(Sheet1!M:M,MATCH('Import Demurrage Detention'!$R1196,Sheet1!$A:$A,0),1),"")</f>
        <v/>
      </c>
      <c r="I1196" s="15" t="str">
        <f>+IFERROR(INDEX(Sheet1!N:N,MATCH('Import Demurrage Detention'!$R1196,Sheet1!$A:$A,0),1),"")</f>
        <v/>
      </c>
      <c r="J1196" s="15" t="str">
        <f>+IFERROR(INDEX(Sheet1!O:O,MATCH('Import Demurrage Detention'!$R1196,Sheet1!$A:$A,0),1),"")</f>
        <v/>
      </c>
      <c r="K1196" s="15" t="str">
        <f>+IFERROR(INDEX(Sheet1!P:P,MATCH('Import Demurrage Detention'!$R1196,Sheet1!$A:$A,0),1),"")</f>
        <v/>
      </c>
      <c r="L1196" s="15" t="str">
        <f>+IFERROR(INDEX(Sheet1!Q:Q,MATCH('Import Demurrage Detention'!$R1196,Sheet1!$A:$A,0),1),"")</f>
        <v/>
      </c>
      <c r="M1196" s="15" t="str">
        <f>+IFERROR(INDEX(Sheet1!R:R,MATCH('Import Demurrage Detention'!$R1196,Sheet1!$A:$A,0),1),"")</f>
        <v/>
      </c>
      <c r="N1196" s="15" t="str">
        <f>+IFERROR(INDEX(Sheet1!S:S,MATCH('Import Demurrage Detention'!$R1196,Sheet1!$A:$A,0),1),"")</f>
        <v/>
      </c>
      <c r="O1196" s="15" t="str">
        <f>+IFERROR(INDEX(Sheet1!T:T,MATCH('Import Demurrage Detention'!$R1196,Sheet1!$A:$A,0),1),"")</f>
        <v/>
      </c>
      <c r="P1196" s="15" t="str">
        <f>+IFERROR(INDEX(Sheet1!U:U,MATCH('Import Demurrage Detention'!$R1196,Sheet1!$A:$A,0),1),"")</f>
        <v/>
      </c>
      <c r="Q1196" s="15" t="str">
        <f>+IFERROR(INDEX(Sheet1!V:V,MATCH('Import Demurrage Detention'!$R1196,Sheet1!$A:$A,0),1),"")</f>
        <v/>
      </c>
      <c r="R1196" s="12">
        <f t="shared" si="16"/>
        <v>1188</v>
      </c>
    </row>
    <row r="1197" spans="1:18">
      <c r="A1197" s="14" t="str">
        <f>+IFERROR(INDEX(Sheet1!$C:$C,MATCH('Import Demurrage Detention'!$R1197,Sheet1!$A:$A,0),1),"")</f>
        <v/>
      </c>
      <c r="B1197" s="14" t="str">
        <f>+IFERROR(INDEX(Sheet1!$F:$F,MATCH('Import Demurrage Detention'!$R1197,Sheet1!$A:$A,0),1),"")</f>
        <v/>
      </c>
      <c r="C1197" s="15" t="str">
        <f>+IFERROR(INDEX(Sheet1!$H:$H,MATCH('Import Demurrage Detention'!$R1197,Sheet1!$A:$A,0),1),"")</f>
        <v/>
      </c>
      <c r="D1197" s="15" t="str">
        <f>+IFERROR(INDEX(Sheet1!$I:$I,MATCH('Import Demurrage Detention'!$R1197,Sheet1!$A:$A,0),1),"")</f>
        <v/>
      </c>
      <c r="E1197" s="15" t="str">
        <f>+IFERROR(INDEX(Sheet1!J:J,MATCH('Import Demurrage Detention'!$R1197,Sheet1!$A:$A,0),1),"")</f>
        <v/>
      </c>
      <c r="F1197" s="15" t="str">
        <f>+IFERROR(INDEX(Sheet1!K:K,MATCH('Import Demurrage Detention'!$R1197,Sheet1!$A:$A,0),1),"")</f>
        <v/>
      </c>
      <c r="G1197" s="15" t="str">
        <f>+IFERROR(INDEX(Sheet1!L:L,MATCH('Import Demurrage Detention'!$R1197,Sheet1!$A:$A,0),1),"")</f>
        <v/>
      </c>
      <c r="H1197" s="15" t="str">
        <f>+IFERROR(INDEX(Sheet1!M:M,MATCH('Import Demurrage Detention'!$R1197,Sheet1!$A:$A,0),1),"")</f>
        <v/>
      </c>
      <c r="I1197" s="15" t="str">
        <f>+IFERROR(INDEX(Sheet1!N:N,MATCH('Import Demurrage Detention'!$R1197,Sheet1!$A:$A,0),1),"")</f>
        <v/>
      </c>
      <c r="J1197" s="15" t="str">
        <f>+IFERROR(INDEX(Sheet1!O:O,MATCH('Import Demurrage Detention'!$R1197,Sheet1!$A:$A,0),1),"")</f>
        <v/>
      </c>
      <c r="K1197" s="15" t="str">
        <f>+IFERROR(INDEX(Sheet1!P:P,MATCH('Import Demurrage Detention'!$R1197,Sheet1!$A:$A,0),1),"")</f>
        <v/>
      </c>
      <c r="L1197" s="15" t="str">
        <f>+IFERROR(INDEX(Sheet1!Q:Q,MATCH('Import Demurrage Detention'!$R1197,Sheet1!$A:$A,0),1),"")</f>
        <v/>
      </c>
      <c r="M1197" s="15" t="str">
        <f>+IFERROR(INDEX(Sheet1!R:R,MATCH('Import Demurrage Detention'!$R1197,Sheet1!$A:$A,0),1),"")</f>
        <v/>
      </c>
      <c r="N1197" s="15" t="str">
        <f>+IFERROR(INDEX(Sheet1!S:S,MATCH('Import Demurrage Detention'!$R1197,Sheet1!$A:$A,0),1),"")</f>
        <v/>
      </c>
      <c r="O1197" s="15" t="str">
        <f>+IFERROR(INDEX(Sheet1!T:T,MATCH('Import Demurrage Detention'!$R1197,Sheet1!$A:$A,0),1),"")</f>
        <v/>
      </c>
      <c r="P1197" s="15" t="str">
        <f>+IFERROR(INDEX(Sheet1!U:U,MATCH('Import Demurrage Detention'!$R1197,Sheet1!$A:$A,0),1),"")</f>
        <v/>
      </c>
      <c r="Q1197" s="15" t="str">
        <f>+IFERROR(INDEX(Sheet1!V:V,MATCH('Import Demurrage Detention'!$R1197,Sheet1!$A:$A,0),1),"")</f>
        <v/>
      </c>
      <c r="R1197" s="12">
        <f t="shared" si="16"/>
        <v>1189</v>
      </c>
    </row>
    <row r="1198" spans="1:18">
      <c r="A1198" s="14" t="str">
        <f>+IFERROR(INDEX(Sheet1!$C:$C,MATCH('Import Demurrage Detention'!$R1198,Sheet1!$A:$A,0),1),"")</f>
        <v/>
      </c>
      <c r="B1198" s="14" t="str">
        <f>+IFERROR(INDEX(Sheet1!$F:$F,MATCH('Import Demurrage Detention'!$R1198,Sheet1!$A:$A,0),1),"")</f>
        <v/>
      </c>
      <c r="C1198" s="15" t="str">
        <f>+IFERROR(INDEX(Sheet1!$H:$H,MATCH('Import Demurrage Detention'!$R1198,Sheet1!$A:$A,0),1),"")</f>
        <v/>
      </c>
      <c r="D1198" s="15" t="str">
        <f>+IFERROR(INDEX(Sheet1!$I:$I,MATCH('Import Demurrage Detention'!$R1198,Sheet1!$A:$A,0),1),"")</f>
        <v/>
      </c>
      <c r="E1198" s="15" t="str">
        <f>+IFERROR(INDEX(Sheet1!J:J,MATCH('Import Demurrage Detention'!$R1198,Sheet1!$A:$A,0),1),"")</f>
        <v/>
      </c>
      <c r="F1198" s="15" t="str">
        <f>+IFERROR(INDEX(Sheet1!K:K,MATCH('Import Demurrage Detention'!$R1198,Sheet1!$A:$A,0),1),"")</f>
        <v/>
      </c>
      <c r="G1198" s="15" t="str">
        <f>+IFERROR(INDEX(Sheet1!L:L,MATCH('Import Demurrage Detention'!$R1198,Sheet1!$A:$A,0),1),"")</f>
        <v/>
      </c>
      <c r="H1198" s="15" t="str">
        <f>+IFERROR(INDEX(Sheet1!M:M,MATCH('Import Demurrage Detention'!$R1198,Sheet1!$A:$A,0),1),"")</f>
        <v/>
      </c>
      <c r="I1198" s="15" t="str">
        <f>+IFERROR(INDEX(Sheet1!N:N,MATCH('Import Demurrage Detention'!$R1198,Sheet1!$A:$A,0),1),"")</f>
        <v/>
      </c>
      <c r="J1198" s="15" t="str">
        <f>+IFERROR(INDEX(Sheet1!O:O,MATCH('Import Demurrage Detention'!$R1198,Sheet1!$A:$A,0),1),"")</f>
        <v/>
      </c>
      <c r="K1198" s="15" t="str">
        <f>+IFERROR(INDEX(Sheet1!P:P,MATCH('Import Demurrage Detention'!$R1198,Sheet1!$A:$A,0),1),"")</f>
        <v/>
      </c>
      <c r="L1198" s="15" t="str">
        <f>+IFERROR(INDEX(Sheet1!Q:Q,MATCH('Import Demurrage Detention'!$R1198,Sheet1!$A:$A,0),1),"")</f>
        <v/>
      </c>
      <c r="M1198" s="15" t="str">
        <f>+IFERROR(INDEX(Sheet1!R:R,MATCH('Import Demurrage Detention'!$R1198,Sheet1!$A:$A,0),1),"")</f>
        <v/>
      </c>
      <c r="N1198" s="15" t="str">
        <f>+IFERROR(INDEX(Sheet1!S:S,MATCH('Import Demurrage Detention'!$R1198,Sheet1!$A:$A,0),1),"")</f>
        <v/>
      </c>
      <c r="O1198" s="15" t="str">
        <f>+IFERROR(INDEX(Sheet1!T:T,MATCH('Import Demurrage Detention'!$R1198,Sheet1!$A:$A,0),1),"")</f>
        <v/>
      </c>
      <c r="P1198" s="15" t="str">
        <f>+IFERROR(INDEX(Sheet1!U:U,MATCH('Import Demurrage Detention'!$R1198,Sheet1!$A:$A,0),1),"")</f>
        <v/>
      </c>
      <c r="Q1198" s="15" t="str">
        <f>+IFERROR(INDEX(Sheet1!V:V,MATCH('Import Demurrage Detention'!$R1198,Sheet1!$A:$A,0),1),"")</f>
        <v/>
      </c>
      <c r="R1198" s="12">
        <f t="shared" si="16"/>
        <v>1190</v>
      </c>
    </row>
    <row r="1199" spans="1:18">
      <c r="A1199" s="14" t="str">
        <f>+IFERROR(INDEX(Sheet1!$C:$C,MATCH('Import Demurrage Detention'!$R1199,Sheet1!$A:$A,0),1),"")</f>
        <v/>
      </c>
      <c r="B1199" s="14" t="str">
        <f>+IFERROR(INDEX(Sheet1!$F:$F,MATCH('Import Demurrage Detention'!$R1199,Sheet1!$A:$A,0),1),"")</f>
        <v/>
      </c>
      <c r="C1199" s="15" t="str">
        <f>+IFERROR(INDEX(Sheet1!$H:$H,MATCH('Import Demurrage Detention'!$R1199,Sheet1!$A:$A,0),1),"")</f>
        <v/>
      </c>
      <c r="D1199" s="15" t="str">
        <f>+IFERROR(INDEX(Sheet1!$I:$I,MATCH('Import Demurrage Detention'!$R1199,Sheet1!$A:$A,0),1),"")</f>
        <v/>
      </c>
      <c r="E1199" s="15" t="str">
        <f>+IFERROR(INDEX(Sheet1!J:J,MATCH('Import Demurrage Detention'!$R1199,Sheet1!$A:$A,0),1),"")</f>
        <v/>
      </c>
      <c r="F1199" s="15" t="str">
        <f>+IFERROR(INDEX(Sheet1!K:K,MATCH('Import Demurrage Detention'!$R1199,Sheet1!$A:$A,0),1),"")</f>
        <v/>
      </c>
      <c r="G1199" s="15" t="str">
        <f>+IFERROR(INDEX(Sheet1!L:L,MATCH('Import Demurrage Detention'!$R1199,Sheet1!$A:$A,0),1),"")</f>
        <v/>
      </c>
      <c r="H1199" s="15" t="str">
        <f>+IFERROR(INDEX(Sheet1!M:M,MATCH('Import Demurrage Detention'!$R1199,Sheet1!$A:$A,0),1),"")</f>
        <v/>
      </c>
      <c r="I1199" s="15" t="str">
        <f>+IFERROR(INDEX(Sheet1!N:N,MATCH('Import Demurrage Detention'!$R1199,Sheet1!$A:$A,0),1),"")</f>
        <v/>
      </c>
      <c r="J1199" s="15" t="str">
        <f>+IFERROR(INDEX(Sheet1!O:O,MATCH('Import Demurrage Detention'!$R1199,Sheet1!$A:$A,0),1),"")</f>
        <v/>
      </c>
      <c r="K1199" s="15" t="str">
        <f>+IFERROR(INDEX(Sheet1!P:P,MATCH('Import Demurrage Detention'!$R1199,Sheet1!$A:$A,0),1),"")</f>
        <v/>
      </c>
      <c r="L1199" s="15" t="str">
        <f>+IFERROR(INDEX(Sheet1!Q:Q,MATCH('Import Demurrage Detention'!$R1199,Sheet1!$A:$A,0),1),"")</f>
        <v/>
      </c>
      <c r="M1199" s="15" t="str">
        <f>+IFERROR(INDEX(Sheet1!R:R,MATCH('Import Demurrage Detention'!$R1199,Sheet1!$A:$A,0),1),"")</f>
        <v/>
      </c>
      <c r="N1199" s="15" t="str">
        <f>+IFERROR(INDEX(Sheet1!S:S,MATCH('Import Demurrage Detention'!$R1199,Sheet1!$A:$A,0),1),"")</f>
        <v/>
      </c>
      <c r="O1199" s="15" t="str">
        <f>+IFERROR(INDEX(Sheet1!T:T,MATCH('Import Demurrage Detention'!$R1199,Sheet1!$A:$A,0),1),"")</f>
        <v/>
      </c>
      <c r="P1199" s="15" t="str">
        <f>+IFERROR(INDEX(Sheet1!U:U,MATCH('Import Demurrage Detention'!$R1199,Sheet1!$A:$A,0),1),"")</f>
        <v/>
      </c>
      <c r="Q1199" s="15" t="str">
        <f>+IFERROR(INDEX(Sheet1!V:V,MATCH('Import Demurrage Detention'!$R1199,Sheet1!$A:$A,0),1),"")</f>
        <v/>
      </c>
      <c r="R1199" s="12">
        <f t="shared" si="16"/>
        <v>1191</v>
      </c>
    </row>
    <row r="1200" spans="1:18">
      <c r="A1200" s="14" t="str">
        <f>+IFERROR(INDEX(Sheet1!$C:$C,MATCH('Import Demurrage Detention'!$R1200,Sheet1!$A:$A,0),1),"")</f>
        <v/>
      </c>
      <c r="B1200" s="14" t="str">
        <f>+IFERROR(INDEX(Sheet1!$F:$F,MATCH('Import Demurrage Detention'!$R1200,Sheet1!$A:$A,0),1),"")</f>
        <v/>
      </c>
      <c r="C1200" s="15" t="str">
        <f>+IFERROR(INDEX(Sheet1!$H:$H,MATCH('Import Demurrage Detention'!$R1200,Sheet1!$A:$A,0),1),"")</f>
        <v/>
      </c>
      <c r="D1200" s="15" t="str">
        <f>+IFERROR(INDEX(Sheet1!$I:$I,MATCH('Import Demurrage Detention'!$R1200,Sheet1!$A:$A,0),1),"")</f>
        <v/>
      </c>
      <c r="E1200" s="15" t="str">
        <f>+IFERROR(INDEX(Sheet1!J:J,MATCH('Import Demurrage Detention'!$R1200,Sheet1!$A:$A,0),1),"")</f>
        <v/>
      </c>
      <c r="F1200" s="15" t="str">
        <f>+IFERROR(INDEX(Sheet1!K:K,MATCH('Import Demurrage Detention'!$R1200,Sheet1!$A:$A,0),1),"")</f>
        <v/>
      </c>
      <c r="G1200" s="15" t="str">
        <f>+IFERROR(INDEX(Sheet1!L:L,MATCH('Import Demurrage Detention'!$R1200,Sheet1!$A:$A,0),1),"")</f>
        <v/>
      </c>
      <c r="H1200" s="15" t="str">
        <f>+IFERROR(INDEX(Sheet1!M:M,MATCH('Import Demurrage Detention'!$R1200,Sheet1!$A:$A,0),1),"")</f>
        <v/>
      </c>
      <c r="I1200" s="15" t="str">
        <f>+IFERROR(INDEX(Sheet1!N:N,MATCH('Import Demurrage Detention'!$R1200,Sheet1!$A:$A,0),1),"")</f>
        <v/>
      </c>
      <c r="J1200" s="15" t="str">
        <f>+IFERROR(INDEX(Sheet1!O:O,MATCH('Import Demurrage Detention'!$R1200,Sheet1!$A:$A,0),1),"")</f>
        <v/>
      </c>
      <c r="K1200" s="15" t="str">
        <f>+IFERROR(INDEX(Sheet1!P:P,MATCH('Import Demurrage Detention'!$R1200,Sheet1!$A:$A,0),1),"")</f>
        <v/>
      </c>
      <c r="L1200" s="15" t="str">
        <f>+IFERROR(INDEX(Sheet1!Q:Q,MATCH('Import Demurrage Detention'!$R1200,Sheet1!$A:$A,0),1),"")</f>
        <v/>
      </c>
      <c r="M1200" s="15" t="str">
        <f>+IFERROR(INDEX(Sheet1!R:R,MATCH('Import Demurrage Detention'!$R1200,Sheet1!$A:$A,0),1),"")</f>
        <v/>
      </c>
      <c r="N1200" s="15" t="str">
        <f>+IFERROR(INDEX(Sheet1!S:S,MATCH('Import Demurrage Detention'!$R1200,Sheet1!$A:$A,0),1),"")</f>
        <v/>
      </c>
      <c r="O1200" s="15" t="str">
        <f>+IFERROR(INDEX(Sheet1!T:T,MATCH('Import Demurrage Detention'!$R1200,Sheet1!$A:$A,0),1),"")</f>
        <v/>
      </c>
      <c r="P1200" s="15" t="str">
        <f>+IFERROR(INDEX(Sheet1!U:U,MATCH('Import Demurrage Detention'!$R1200,Sheet1!$A:$A,0),1),"")</f>
        <v/>
      </c>
      <c r="Q1200" s="15" t="str">
        <f>+IFERROR(INDEX(Sheet1!V:V,MATCH('Import Demurrage Detention'!$R1200,Sheet1!$A:$A,0),1),"")</f>
        <v/>
      </c>
      <c r="R1200" s="12">
        <f t="shared" si="16"/>
        <v>1192</v>
      </c>
    </row>
    <row r="1201" spans="1:18">
      <c r="A1201" s="14" t="str">
        <f>+IFERROR(INDEX(Sheet1!$C:$C,MATCH('Import Demurrage Detention'!$R1201,Sheet1!$A:$A,0),1),"")</f>
        <v/>
      </c>
      <c r="B1201" s="14" t="str">
        <f>+IFERROR(INDEX(Sheet1!$F:$F,MATCH('Import Demurrage Detention'!$R1201,Sheet1!$A:$A,0),1),"")</f>
        <v/>
      </c>
      <c r="C1201" s="15" t="str">
        <f>+IFERROR(INDEX(Sheet1!$H:$H,MATCH('Import Demurrage Detention'!$R1201,Sheet1!$A:$A,0),1),"")</f>
        <v/>
      </c>
      <c r="D1201" s="15" t="str">
        <f>+IFERROR(INDEX(Sheet1!$I:$I,MATCH('Import Demurrage Detention'!$R1201,Sheet1!$A:$A,0),1),"")</f>
        <v/>
      </c>
      <c r="E1201" s="15" t="str">
        <f>+IFERROR(INDEX(Sheet1!J:J,MATCH('Import Demurrage Detention'!$R1201,Sheet1!$A:$A,0),1),"")</f>
        <v/>
      </c>
      <c r="F1201" s="15" t="str">
        <f>+IFERROR(INDEX(Sheet1!K:K,MATCH('Import Demurrage Detention'!$R1201,Sheet1!$A:$A,0),1),"")</f>
        <v/>
      </c>
      <c r="G1201" s="15" t="str">
        <f>+IFERROR(INDEX(Sheet1!L:L,MATCH('Import Demurrage Detention'!$R1201,Sheet1!$A:$A,0),1),"")</f>
        <v/>
      </c>
      <c r="H1201" s="15" t="str">
        <f>+IFERROR(INDEX(Sheet1!M:M,MATCH('Import Demurrage Detention'!$R1201,Sheet1!$A:$A,0),1),"")</f>
        <v/>
      </c>
      <c r="I1201" s="15" t="str">
        <f>+IFERROR(INDEX(Sheet1!N:N,MATCH('Import Demurrage Detention'!$R1201,Sheet1!$A:$A,0),1),"")</f>
        <v/>
      </c>
      <c r="J1201" s="15" t="str">
        <f>+IFERROR(INDEX(Sheet1!O:O,MATCH('Import Demurrage Detention'!$R1201,Sheet1!$A:$A,0),1),"")</f>
        <v/>
      </c>
      <c r="K1201" s="15" t="str">
        <f>+IFERROR(INDEX(Sheet1!P:P,MATCH('Import Demurrage Detention'!$R1201,Sheet1!$A:$A,0),1),"")</f>
        <v/>
      </c>
      <c r="L1201" s="15" t="str">
        <f>+IFERROR(INDEX(Sheet1!Q:Q,MATCH('Import Demurrage Detention'!$R1201,Sheet1!$A:$A,0),1),"")</f>
        <v/>
      </c>
      <c r="M1201" s="15" t="str">
        <f>+IFERROR(INDEX(Sheet1!R:R,MATCH('Import Demurrage Detention'!$R1201,Sheet1!$A:$A,0),1),"")</f>
        <v/>
      </c>
      <c r="N1201" s="15" t="str">
        <f>+IFERROR(INDEX(Sheet1!S:S,MATCH('Import Demurrage Detention'!$R1201,Sheet1!$A:$A,0),1),"")</f>
        <v/>
      </c>
      <c r="O1201" s="15" t="str">
        <f>+IFERROR(INDEX(Sheet1!T:T,MATCH('Import Demurrage Detention'!$R1201,Sheet1!$A:$A,0),1),"")</f>
        <v/>
      </c>
      <c r="P1201" s="15" t="str">
        <f>+IFERROR(INDEX(Sheet1!U:U,MATCH('Import Demurrage Detention'!$R1201,Sheet1!$A:$A,0),1),"")</f>
        <v/>
      </c>
      <c r="Q1201" s="15" t="str">
        <f>+IFERROR(INDEX(Sheet1!V:V,MATCH('Import Demurrage Detention'!$R1201,Sheet1!$A:$A,0),1),"")</f>
        <v/>
      </c>
      <c r="R1201" s="12">
        <f t="shared" si="16"/>
        <v>1193</v>
      </c>
    </row>
    <row r="1202" spans="1:18">
      <c r="A1202" s="14" t="str">
        <f>+IFERROR(INDEX(Sheet1!$C:$C,MATCH('Import Demurrage Detention'!$R1202,Sheet1!$A:$A,0),1),"")</f>
        <v/>
      </c>
      <c r="B1202" s="14" t="str">
        <f>+IFERROR(INDEX(Sheet1!$F:$F,MATCH('Import Demurrage Detention'!$R1202,Sheet1!$A:$A,0),1),"")</f>
        <v/>
      </c>
      <c r="C1202" s="15" t="str">
        <f>+IFERROR(INDEX(Sheet1!$H:$H,MATCH('Import Demurrage Detention'!$R1202,Sheet1!$A:$A,0),1),"")</f>
        <v/>
      </c>
      <c r="D1202" s="15" t="str">
        <f>+IFERROR(INDEX(Sheet1!$I:$I,MATCH('Import Demurrage Detention'!$R1202,Sheet1!$A:$A,0),1),"")</f>
        <v/>
      </c>
      <c r="E1202" s="15" t="str">
        <f>+IFERROR(INDEX(Sheet1!J:J,MATCH('Import Demurrage Detention'!$R1202,Sheet1!$A:$A,0),1),"")</f>
        <v/>
      </c>
      <c r="F1202" s="15" t="str">
        <f>+IFERROR(INDEX(Sheet1!K:K,MATCH('Import Demurrage Detention'!$R1202,Sheet1!$A:$A,0),1),"")</f>
        <v/>
      </c>
      <c r="G1202" s="15" t="str">
        <f>+IFERROR(INDEX(Sheet1!L:L,MATCH('Import Demurrage Detention'!$R1202,Sheet1!$A:$A,0),1),"")</f>
        <v/>
      </c>
      <c r="H1202" s="15" t="str">
        <f>+IFERROR(INDEX(Sheet1!M:M,MATCH('Import Demurrage Detention'!$R1202,Sheet1!$A:$A,0),1),"")</f>
        <v/>
      </c>
      <c r="I1202" s="15" t="str">
        <f>+IFERROR(INDEX(Sheet1!N:N,MATCH('Import Demurrage Detention'!$R1202,Sheet1!$A:$A,0),1),"")</f>
        <v/>
      </c>
      <c r="J1202" s="15" t="str">
        <f>+IFERROR(INDEX(Sheet1!O:O,MATCH('Import Demurrage Detention'!$R1202,Sheet1!$A:$A,0),1),"")</f>
        <v/>
      </c>
      <c r="K1202" s="15" t="str">
        <f>+IFERROR(INDEX(Sheet1!P:P,MATCH('Import Demurrage Detention'!$R1202,Sheet1!$A:$A,0),1),"")</f>
        <v/>
      </c>
      <c r="L1202" s="15" t="str">
        <f>+IFERROR(INDEX(Sheet1!Q:Q,MATCH('Import Demurrage Detention'!$R1202,Sheet1!$A:$A,0),1),"")</f>
        <v/>
      </c>
      <c r="M1202" s="15" t="str">
        <f>+IFERROR(INDEX(Sheet1!R:R,MATCH('Import Demurrage Detention'!$R1202,Sheet1!$A:$A,0),1),"")</f>
        <v/>
      </c>
      <c r="N1202" s="15" t="str">
        <f>+IFERROR(INDEX(Sheet1!S:S,MATCH('Import Demurrage Detention'!$R1202,Sheet1!$A:$A,0),1),"")</f>
        <v/>
      </c>
      <c r="O1202" s="15" t="str">
        <f>+IFERROR(INDEX(Sheet1!T:T,MATCH('Import Demurrage Detention'!$R1202,Sheet1!$A:$A,0),1),"")</f>
        <v/>
      </c>
      <c r="P1202" s="15" t="str">
        <f>+IFERROR(INDEX(Sheet1!U:U,MATCH('Import Demurrage Detention'!$R1202,Sheet1!$A:$A,0),1),"")</f>
        <v/>
      </c>
      <c r="Q1202" s="15" t="str">
        <f>+IFERROR(INDEX(Sheet1!V:V,MATCH('Import Demurrage Detention'!$R1202,Sheet1!$A:$A,0),1),"")</f>
        <v/>
      </c>
      <c r="R1202" s="12">
        <f t="shared" si="16"/>
        <v>1194</v>
      </c>
    </row>
    <row r="1203" spans="1:18">
      <c r="A1203" s="14" t="str">
        <f>+IFERROR(INDEX(Sheet1!$C:$C,MATCH('Import Demurrage Detention'!$R1203,Sheet1!$A:$A,0),1),"")</f>
        <v/>
      </c>
      <c r="B1203" s="14" t="str">
        <f>+IFERROR(INDEX(Sheet1!$F:$F,MATCH('Import Demurrage Detention'!$R1203,Sheet1!$A:$A,0),1),"")</f>
        <v/>
      </c>
      <c r="C1203" s="15" t="str">
        <f>+IFERROR(INDEX(Sheet1!$H:$H,MATCH('Import Demurrage Detention'!$R1203,Sheet1!$A:$A,0),1),"")</f>
        <v/>
      </c>
      <c r="D1203" s="15" t="str">
        <f>+IFERROR(INDEX(Sheet1!$I:$I,MATCH('Import Demurrage Detention'!$R1203,Sheet1!$A:$A,0),1),"")</f>
        <v/>
      </c>
      <c r="E1203" s="15" t="str">
        <f>+IFERROR(INDEX(Sheet1!J:J,MATCH('Import Demurrage Detention'!$R1203,Sheet1!$A:$A,0),1),"")</f>
        <v/>
      </c>
      <c r="F1203" s="15" t="str">
        <f>+IFERROR(INDEX(Sheet1!K:K,MATCH('Import Demurrage Detention'!$R1203,Sheet1!$A:$A,0),1),"")</f>
        <v/>
      </c>
      <c r="G1203" s="15" t="str">
        <f>+IFERROR(INDEX(Sheet1!L:L,MATCH('Import Demurrage Detention'!$R1203,Sheet1!$A:$A,0),1),"")</f>
        <v/>
      </c>
      <c r="H1203" s="15" t="str">
        <f>+IFERROR(INDEX(Sheet1!M:M,MATCH('Import Demurrage Detention'!$R1203,Sheet1!$A:$A,0),1),"")</f>
        <v/>
      </c>
      <c r="I1203" s="15" t="str">
        <f>+IFERROR(INDEX(Sheet1!N:N,MATCH('Import Demurrage Detention'!$R1203,Sheet1!$A:$A,0),1),"")</f>
        <v/>
      </c>
      <c r="J1203" s="15" t="str">
        <f>+IFERROR(INDEX(Sheet1!O:O,MATCH('Import Demurrage Detention'!$R1203,Sheet1!$A:$A,0),1),"")</f>
        <v/>
      </c>
      <c r="K1203" s="15" t="str">
        <f>+IFERROR(INDEX(Sheet1!P:P,MATCH('Import Demurrage Detention'!$R1203,Sheet1!$A:$A,0),1),"")</f>
        <v/>
      </c>
      <c r="L1203" s="15" t="str">
        <f>+IFERROR(INDEX(Sheet1!Q:Q,MATCH('Import Demurrage Detention'!$R1203,Sheet1!$A:$A,0),1),"")</f>
        <v/>
      </c>
      <c r="M1203" s="15" t="str">
        <f>+IFERROR(INDEX(Sheet1!R:R,MATCH('Import Demurrage Detention'!$R1203,Sheet1!$A:$A,0),1),"")</f>
        <v/>
      </c>
      <c r="N1203" s="15" t="str">
        <f>+IFERROR(INDEX(Sheet1!S:S,MATCH('Import Demurrage Detention'!$R1203,Sheet1!$A:$A,0),1),"")</f>
        <v/>
      </c>
      <c r="O1203" s="15" t="str">
        <f>+IFERROR(INDEX(Sheet1!T:T,MATCH('Import Demurrage Detention'!$R1203,Sheet1!$A:$A,0),1),"")</f>
        <v/>
      </c>
      <c r="P1203" s="15" t="str">
        <f>+IFERROR(INDEX(Sheet1!U:U,MATCH('Import Demurrage Detention'!$R1203,Sheet1!$A:$A,0),1),"")</f>
        <v/>
      </c>
      <c r="Q1203" s="15" t="str">
        <f>+IFERROR(INDEX(Sheet1!V:V,MATCH('Import Demurrage Detention'!$R1203,Sheet1!$A:$A,0),1),"")</f>
        <v/>
      </c>
      <c r="R1203" s="12">
        <f t="shared" si="16"/>
        <v>1195</v>
      </c>
    </row>
    <row r="1204" spans="1:18">
      <c r="A1204" s="14" t="str">
        <f>+IFERROR(INDEX(Sheet1!$C:$C,MATCH('Import Demurrage Detention'!$R1204,Sheet1!$A:$A,0),1),"")</f>
        <v/>
      </c>
      <c r="B1204" s="14" t="str">
        <f>+IFERROR(INDEX(Sheet1!$F:$F,MATCH('Import Demurrage Detention'!$R1204,Sheet1!$A:$A,0),1),"")</f>
        <v/>
      </c>
      <c r="C1204" s="15" t="str">
        <f>+IFERROR(INDEX(Sheet1!$H:$H,MATCH('Import Demurrage Detention'!$R1204,Sheet1!$A:$A,0),1),"")</f>
        <v/>
      </c>
      <c r="D1204" s="15" t="str">
        <f>+IFERROR(INDEX(Sheet1!$I:$I,MATCH('Import Demurrage Detention'!$R1204,Sheet1!$A:$A,0),1),"")</f>
        <v/>
      </c>
      <c r="E1204" s="15" t="str">
        <f>+IFERROR(INDEX(Sheet1!J:J,MATCH('Import Demurrage Detention'!$R1204,Sheet1!$A:$A,0),1),"")</f>
        <v/>
      </c>
      <c r="F1204" s="15" t="str">
        <f>+IFERROR(INDEX(Sheet1!K:K,MATCH('Import Demurrage Detention'!$R1204,Sheet1!$A:$A,0),1),"")</f>
        <v/>
      </c>
      <c r="G1204" s="15" t="str">
        <f>+IFERROR(INDEX(Sheet1!L:L,MATCH('Import Demurrage Detention'!$R1204,Sheet1!$A:$A,0),1),"")</f>
        <v/>
      </c>
      <c r="H1204" s="15" t="str">
        <f>+IFERROR(INDEX(Sheet1!M:M,MATCH('Import Demurrage Detention'!$R1204,Sheet1!$A:$A,0),1),"")</f>
        <v/>
      </c>
      <c r="I1204" s="15" t="str">
        <f>+IFERROR(INDEX(Sheet1!N:N,MATCH('Import Demurrage Detention'!$R1204,Sheet1!$A:$A,0),1),"")</f>
        <v/>
      </c>
      <c r="J1204" s="15" t="str">
        <f>+IFERROR(INDEX(Sheet1!O:O,MATCH('Import Demurrage Detention'!$R1204,Sheet1!$A:$A,0),1),"")</f>
        <v/>
      </c>
      <c r="K1204" s="15" t="str">
        <f>+IFERROR(INDEX(Sheet1!P:P,MATCH('Import Demurrage Detention'!$R1204,Sheet1!$A:$A,0),1),"")</f>
        <v/>
      </c>
      <c r="L1204" s="15" t="str">
        <f>+IFERROR(INDEX(Sheet1!Q:Q,MATCH('Import Demurrage Detention'!$R1204,Sheet1!$A:$A,0),1),"")</f>
        <v/>
      </c>
      <c r="M1204" s="15" t="str">
        <f>+IFERROR(INDEX(Sheet1!R:R,MATCH('Import Demurrage Detention'!$R1204,Sheet1!$A:$A,0),1),"")</f>
        <v/>
      </c>
      <c r="N1204" s="15" t="str">
        <f>+IFERROR(INDEX(Sheet1!S:S,MATCH('Import Demurrage Detention'!$R1204,Sheet1!$A:$A,0),1),"")</f>
        <v/>
      </c>
      <c r="O1204" s="15" t="str">
        <f>+IFERROR(INDEX(Sheet1!T:T,MATCH('Import Demurrage Detention'!$R1204,Sheet1!$A:$A,0),1),"")</f>
        <v/>
      </c>
      <c r="P1204" s="15" t="str">
        <f>+IFERROR(INDEX(Sheet1!U:U,MATCH('Import Demurrage Detention'!$R1204,Sheet1!$A:$A,0),1),"")</f>
        <v/>
      </c>
      <c r="Q1204" s="15" t="str">
        <f>+IFERROR(INDEX(Sheet1!V:V,MATCH('Import Demurrage Detention'!$R1204,Sheet1!$A:$A,0),1),"")</f>
        <v/>
      </c>
      <c r="R1204" s="12">
        <f t="shared" si="16"/>
        <v>1196</v>
      </c>
    </row>
    <row r="1205" spans="1:18">
      <c r="A1205" s="14" t="str">
        <f>+IFERROR(INDEX(Sheet1!$C:$C,MATCH('Import Demurrage Detention'!$R1205,Sheet1!$A:$A,0),1),"")</f>
        <v/>
      </c>
      <c r="B1205" s="14" t="str">
        <f>+IFERROR(INDEX(Sheet1!$F:$F,MATCH('Import Demurrage Detention'!$R1205,Sheet1!$A:$A,0),1),"")</f>
        <v/>
      </c>
      <c r="C1205" s="15" t="str">
        <f>+IFERROR(INDEX(Sheet1!$H:$H,MATCH('Import Demurrage Detention'!$R1205,Sheet1!$A:$A,0),1),"")</f>
        <v/>
      </c>
      <c r="D1205" s="15" t="str">
        <f>+IFERROR(INDEX(Sheet1!$I:$I,MATCH('Import Demurrage Detention'!$R1205,Sheet1!$A:$A,0),1),"")</f>
        <v/>
      </c>
      <c r="E1205" s="15" t="str">
        <f>+IFERROR(INDEX(Sheet1!J:J,MATCH('Import Demurrage Detention'!$R1205,Sheet1!$A:$A,0),1),"")</f>
        <v/>
      </c>
      <c r="F1205" s="15" t="str">
        <f>+IFERROR(INDEX(Sheet1!K:K,MATCH('Import Demurrage Detention'!$R1205,Sheet1!$A:$A,0),1),"")</f>
        <v/>
      </c>
      <c r="G1205" s="15" t="str">
        <f>+IFERROR(INDEX(Sheet1!L:L,MATCH('Import Demurrage Detention'!$R1205,Sheet1!$A:$A,0),1),"")</f>
        <v/>
      </c>
      <c r="H1205" s="15" t="str">
        <f>+IFERROR(INDEX(Sheet1!M:M,MATCH('Import Demurrage Detention'!$R1205,Sheet1!$A:$A,0),1),"")</f>
        <v/>
      </c>
      <c r="I1205" s="15" t="str">
        <f>+IFERROR(INDEX(Sheet1!N:N,MATCH('Import Demurrage Detention'!$R1205,Sheet1!$A:$A,0),1),"")</f>
        <v/>
      </c>
      <c r="J1205" s="15" t="str">
        <f>+IFERROR(INDEX(Sheet1!O:O,MATCH('Import Demurrage Detention'!$R1205,Sheet1!$A:$A,0),1),"")</f>
        <v/>
      </c>
      <c r="K1205" s="15" t="str">
        <f>+IFERROR(INDEX(Sheet1!P:P,MATCH('Import Demurrage Detention'!$R1205,Sheet1!$A:$A,0),1),"")</f>
        <v/>
      </c>
      <c r="L1205" s="15" t="str">
        <f>+IFERROR(INDEX(Sheet1!Q:Q,MATCH('Import Demurrage Detention'!$R1205,Sheet1!$A:$A,0),1),"")</f>
        <v/>
      </c>
      <c r="M1205" s="15" t="str">
        <f>+IFERROR(INDEX(Sheet1!R:R,MATCH('Import Demurrage Detention'!$R1205,Sheet1!$A:$A,0),1),"")</f>
        <v/>
      </c>
      <c r="N1205" s="15" t="str">
        <f>+IFERROR(INDEX(Sheet1!S:S,MATCH('Import Demurrage Detention'!$R1205,Sheet1!$A:$A,0),1),"")</f>
        <v/>
      </c>
      <c r="O1205" s="15" t="str">
        <f>+IFERROR(INDEX(Sheet1!T:T,MATCH('Import Demurrage Detention'!$R1205,Sheet1!$A:$A,0),1),"")</f>
        <v/>
      </c>
      <c r="P1205" s="15" t="str">
        <f>+IFERROR(INDEX(Sheet1!U:U,MATCH('Import Demurrage Detention'!$R1205,Sheet1!$A:$A,0),1),"")</f>
        <v/>
      </c>
      <c r="Q1205" s="15" t="str">
        <f>+IFERROR(INDEX(Sheet1!V:V,MATCH('Import Demurrage Detention'!$R1205,Sheet1!$A:$A,0),1),"")</f>
        <v/>
      </c>
      <c r="R1205" s="12">
        <f t="shared" si="16"/>
        <v>1197</v>
      </c>
    </row>
    <row r="1206" spans="1:18">
      <c r="A1206" s="14" t="str">
        <f>+IFERROR(INDEX(Sheet1!$C:$C,MATCH('Import Demurrage Detention'!$R1206,Sheet1!$A:$A,0),1),"")</f>
        <v/>
      </c>
      <c r="B1206" s="14" t="str">
        <f>+IFERROR(INDEX(Sheet1!$F:$F,MATCH('Import Demurrage Detention'!$R1206,Sheet1!$A:$A,0),1),"")</f>
        <v/>
      </c>
      <c r="C1206" s="15" t="str">
        <f>+IFERROR(INDEX(Sheet1!$H:$H,MATCH('Import Demurrage Detention'!$R1206,Sheet1!$A:$A,0),1),"")</f>
        <v/>
      </c>
      <c r="D1206" s="15" t="str">
        <f>+IFERROR(INDEX(Sheet1!$I:$I,MATCH('Import Demurrage Detention'!$R1206,Sheet1!$A:$A,0),1),"")</f>
        <v/>
      </c>
      <c r="E1206" s="15" t="str">
        <f>+IFERROR(INDEX(Sheet1!J:J,MATCH('Import Demurrage Detention'!$R1206,Sheet1!$A:$A,0),1),"")</f>
        <v/>
      </c>
      <c r="F1206" s="15" t="str">
        <f>+IFERROR(INDEX(Sheet1!K:K,MATCH('Import Demurrage Detention'!$R1206,Sheet1!$A:$A,0),1),"")</f>
        <v/>
      </c>
      <c r="G1206" s="15" t="str">
        <f>+IFERROR(INDEX(Sheet1!L:L,MATCH('Import Demurrage Detention'!$R1206,Sheet1!$A:$A,0),1),"")</f>
        <v/>
      </c>
      <c r="H1206" s="15" t="str">
        <f>+IFERROR(INDEX(Sheet1!M:M,MATCH('Import Demurrage Detention'!$R1206,Sheet1!$A:$A,0),1),"")</f>
        <v/>
      </c>
      <c r="I1206" s="15" t="str">
        <f>+IFERROR(INDEX(Sheet1!N:N,MATCH('Import Demurrage Detention'!$R1206,Sheet1!$A:$A,0),1),"")</f>
        <v/>
      </c>
      <c r="J1206" s="15" t="str">
        <f>+IFERROR(INDEX(Sheet1!O:O,MATCH('Import Demurrage Detention'!$R1206,Sheet1!$A:$A,0),1),"")</f>
        <v/>
      </c>
      <c r="K1206" s="15" t="str">
        <f>+IFERROR(INDEX(Sheet1!P:P,MATCH('Import Demurrage Detention'!$R1206,Sheet1!$A:$A,0),1),"")</f>
        <v/>
      </c>
      <c r="L1206" s="15" t="str">
        <f>+IFERROR(INDEX(Sheet1!Q:Q,MATCH('Import Demurrage Detention'!$R1206,Sheet1!$A:$A,0),1),"")</f>
        <v/>
      </c>
      <c r="M1206" s="15" t="str">
        <f>+IFERROR(INDEX(Sheet1!R:R,MATCH('Import Demurrage Detention'!$R1206,Sheet1!$A:$A,0),1),"")</f>
        <v/>
      </c>
      <c r="N1206" s="15" t="str">
        <f>+IFERROR(INDEX(Sheet1!S:S,MATCH('Import Demurrage Detention'!$R1206,Sheet1!$A:$A,0),1),"")</f>
        <v/>
      </c>
      <c r="O1206" s="15" t="str">
        <f>+IFERROR(INDEX(Sheet1!T:T,MATCH('Import Demurrage Detention'!$R1206,Sheet1!$A:$A,0),1),"")</f>
        <v/>
      </c>
      <c r="P1206" s="15" t="str">
        <f>+IFERROR(INDEX(Sheet1!U:U,MATCH('Import Demurrage Detention'!$R1206,Sheet1!$A:$A,0),1),"")</f>
        <v/>
      </c>
      <c r="Q1206" s="15" t="str">
        <f>+IFERROR(INDEX(Sheet1!V:V,MATCH('Import Demurrage Detention'!$R1206,Sheet1!$A:$A,0),1),"")</f>
        <v/>
      </c>
      <c r="R1206" s="12">
        <f t="shared" si="16"/>
        <v>1198</v>
      </c>
    </row>
    <row r="1207" spans="1:18">
      <c r="A1207" s="14" t="str">
        <f>+IFERROR(INDEX(Sheet1!$C:$C,MATCH('Import Demurrage Detention'!$R1207,Sheet1!$A:$A,0),1),"")</f>
        <v/>
      </c>
      <c r="B1207" s="14" t="str">
        <f>+IFERROR(INDEX(Sheet1!$F:$F,MATCH('Import Demurrage Detention'!$R1207,Sheet1!$A:$A,0),1),"")</f>
        <v/>
      </c>
      <c r="C1207" s="15" t="str">
        <f>+IFERROR(INDEX(Sheet1!$H:$H,MATCH('Import Demurrage Detention'!$R1207,Sheet1!$A:$A,0),1),"")</f>
        <v/>
      </c>
      <c r="D1207" s="15" t="str">
        <f>+IFERROR(INDEX(Sheet1!$I:$I,MATCH('Import Demurrage Detention'!$R1207,Sheet1!$A:$A,0),1),"")</f>
        <v/>
      </c>
      <c r="E1207" s="15" t="str">
        <f>+IFERROR(INDEX(Sheet1!J:J,MATCH('Import Demurrage Detention'!$R1207,Sheet1!$A:$A,0),1),"")</f>
        <v/>
      </c>
      <c r="F1207" s="15" t="str">
        <f>+IFERROR(INDEX(Sheet1!K:K,MATCH('Import Demurrage Detention'!$R1207,Sheet1!$A:$A,0),1),"")</f>
        <v/>
      </c>
      <c r="G1207" s="15" t="str">
        <f>+IFERROR(INDEX(Sheet1!L:L,MATCH('Import Demurrage Detention'!$R1207,Sheet1!$A:$A,0),1),"")</f>
        <v/>
      </c>
      <c r="H1207" s="15" t="str">
        <f>+IFERROR(INDEX(Sheet1!M:M,MATCH('Import Demurrage Detention'!$R1207,Sheet1!$A:$A,0),1),"")</f>
        <v/>
      </c>
      <c r="I1207" s="15" t="str">
        <f>+IFERROR(INDEX(Sheet1!N:N,MATCH('Import Demurrage Detention'!$R1207,Sheet1!$A:$A,0),1),"")</f>
        <v/>
      </c>
      <c r="J1207" s="15" t="str">
        <f>+IFERROR(INDEX(Sheet1!O:O,MATCH('Import Demurrage Detention'!$R1207,Sheet1!$A:$A,0),1),"")</f>
        <v/>
      </c>
      <c r="K1207" s="15" t="str">
        <f>+IFERROR(INDEX(Sheet1!P:P,MATCH('Import Demurrage Detention'!$R1207,Sheet1!$A:$A,0),1),"")</f>
        <v/>
      </c>
      <c r="L1207" s="15" t="str">
        <f>+IFERROR(INDEX(Sheet1!Q:Q,MATCH('Import Demurrage Detention'!$R1207,Sheet1!$A:$A,0),1),"")</f>
        <v/>
      </c>
      <c r="M1207" s="15" t="str">
        <f>+IFERROR(INDEX(Sheet1!R:R,MATCH('Import Demurrage Detention'!$R1207,Sheet1!$A:$A,0),1),"")</f>
        <v/>
      </c>
      <c r="N1207" s="15" t="str">
        <f>+IFERROR(INDEX(Sheet1!S:S,MATCH('Import Demurrage Detention'!$R1207,Sheet1!$A:$A,0),1),"")</f>
        <v/>
      </c>
      <c r="O1207" s="15" t="str">
        <f>+IFERROR(INDEX(Sheet1!T:T,MATCH('Import Demurrage Detention'!$R1207,Sheet1!$A:$A,0),1),"")</f>
        <v/>
      </c>
      <c r="P1207" s="15" t="str">
        <f>+IFERROR(INDEX(Sheet1!U:U,MATCH('Import Demurrage Detention'!$R1207,Sheet1!$A:$A,0),1),"")</f>
        <v/>
      </c>
      <c r="Q1207" s="15" t="str">
        <f>+IFERROR(INDEX(Sheet1!V:V,MATCH('Import Demurrage Detention'!$R1207,Sheet1!$A:$A,0),1),"")</f>
        <v/>
      </c>
      <c r="R1207" s="12">
        <f t="shared" si="16"/>
        <v>1199</v>
      </c>
    </row>
    <row r="1208" spans="1:18">
      <c r="A1208" s="14" t="str">
        <f>+IFERROR(INDEX(Sheet1!$C:$C,MATCH('Import Demurrage Detention'!$R1208,Sheet1!$A:$A,0),1),"")</f>
        <v/>
      </c>
      <c r="B1208" s="14" t="str">
        <f>+IFERROR(INDEX(Sheet1!$F:$F,MATCH('Import Demurrage Detention'!$R1208,Sheet1!$A:$A,0),1),"")</f>
        <v/>
      </c>
      <c r="C1208" s="15" t="str">
        <f>+IFERROR(INDEX(Sheet1!$H:$H,MATCH('Import Demurrage Detention'!$R1208,Sheet1!$A:$A,0),1),"")</f>
        <v/>
      </c>
      <c r="D1208" s="15" t="str">
        <f>+IFERROR(INDEX(Sheet1!$I:$I,MATCH('Import Demurrage Detention'!$R1208,Sheet1!$A:$A,0),1),"")</f>
        <v/>
      </c>
      <c r="E1208" s="15" t="str">
        <f>+IFERROR(INDEX(Sheet1!J:J,MATCH('Import Demurrage Detention'!$R1208,Sheet1!$A:$A,0),1),"")</f>
        <v/>
      </c>
      <c r="F1208" s="15" t="str">
        <f>+IFERROR(INDEX(Sheet1!K:K,MATCH('Import Demurrage Detention'!$R1208,Sheet1!$A:$A,0),1),"")</f>
        <v/>
      </c>
      <c r="G1208" s="15" t="str">
        <f>+IFERROR(INDEX(Sheet1!L:L,MATCH('Import Demurrage Detention'!$R1208,Sheet1!$A:$A,0),1),"")</f>
        <v/>
      </c>
      <c r="H1208" s="15" t="str">
        <f>+IFERROR(INDEX(Sheet1!M:M,MATCH('Import Demurrage Detention'!$R1208,Sheet1!$A:$A,0),1),"")</f>
        <v/>
      </c>
      <c r="I1208" s="15" t="str">
        <f>+IFERROR(INDEX(Sheet1!N:N,MATCH('Import Demurrage Detention'!$R1208,Sheet1!$A:$A,0),1),"")</f>
        <v/>
      </c>
      <c r="J1208" s="15" t="str">
        <f>+IFERROR(INDEX(Sheet1!O:O,MATCH('Import Demurrage Detention'!$R1208,Sheet1!$A:$A,0),1),"")</f>
        <v/>
      </c>
      <c r="K1208" s="15" t="str">
        <f>+IFERROR(INDEX(Sheet1!P:P,MATCH('Import Demurrage Detention'!$R1208,Sheet1!$A:$A,0),1),"")</f>
        <v/>
      </c>
      <c r="L1208" s="15" t="str">
        <f>+IFERROR(INDEX(Sheet1!Q:Q,MATCH('Import Demurrage Detention'!$R1208,Sheet1!$A:$A,0),1),"")</f>
        <v/>
      </c>
      <c r="M1208" s="15" t="str">
        <f>+IFERROR(INDEX(Sheet1!R:R,MATCH('Import Demurrage Detention'!$R1208,Sheet1!$A:$A,0),1),"")</f>
        <v/>
      </c>
      <c r="N1208" s="15" t="str">
        <f>+IFERROR(INDEX(Sheet1!S:S,MATCH('Import Demurrage Detention'!$R1208,Sheet1!$A:$A,0),1),"")</f>
        <v/>
      </c>
      <c r="O1208" s="15" t="str">
        <f>+IFERROR(INDEX(Sheet1!T:T,MATCH('Import Demurrage Detention'!$R1208,Sheet1!$A:$A,0),1),"")</f>
        <v/>
      </c>
      <c r="P1208" s="15" t="str">
        <f>+IFERROR(INDEX(Sheet1!U:U,MATCH('Import Demurrage Detention'!$R1208,Sheet1!$A:$A,0),1),"")</f>
        <v/>
      </c>
      <c r="Q1208" s="15" t="str">
        <f>+IFERROR(INDEX(Sheet1!V:V,MATCH('Import Demurrage Detention'!$R1208,Sheet1!$A:$A,0),1),"")</f>
        <v/>
      </c>
      <c r="R1208" s="12">
        <f t="shared" si="16"/>
        <v>1200</v>
      </c>
    </row>
    <row r="1209" spans="1:18">
      <c r="A1209" s="14" t="str">
        <f>+IFERROR(INDEX(Sheet1!$C:$C,MATCH('Import Demurrage Detention'!$R1209,Sheet1!$A:$A,0),1),"")</f>
        <v/>
      </c>
      <c r="B1209" s="14" t="str">
        <f>+IFERROR(INDEX(Sheet1!$F:$F,MATCH('Import Demurrage Detention'!$R1209,Sheet1!$A:$A,0),1),"")</f>
        <v/>
      </c>
      <c r="C1209" s="15" t="str">
        <f>+IFERROR(INDEX(Sheet1!$H:$H,MATCH('Import Demurrage Detention'!$R1209,Sheet1!$A:$A,0),1),"")</f>
        <v/>
      </c>
      <c r="D1209" s="15" t="str">
        <f>+IFERROR(INDEX(Sheet1!$I:$I,MATCH('Import Demurrage Detention'!$R1209,Sheet1!$A:$A,0),1),"")</f>
        <v/>
      </c>
      <c r="E1209" s="15" t="str">
        <f>+IFERROR(INDEX(Sheet1!J:J,MATCH('Import Demurrage Detention'!$R1209,Sheet1!$A:$A,0),1),"")</f>
        <v/>
      </c>
      <c r="F1209" s="15" t="str">
        <f>+IFERROR(INDEX(Sheet1!K:K,MATCH('Import Demurrage Detention'!$R1209,Sheet1!$A:$A,0),1),"")</f>
        <v/>
      </c>
      <c r="G1209" s="15" t="str">
        <f>+IFERROR(INDEX(Sheet1!L:L,MATCH('Import Demurrage Detention'!$R1209,Sheet1!$A:$A,0),1),"")</f>
        <v/>
      </c>
      <c r="H1209" s="15" t="str">
        <f>+IFERROR(INDEX(Sheet1!M:M,MATCH('Import Demurrage Detention'!$R1209,Sheet1!$A:$A,0),1),"")</f>
        <v/>
      </c>
      <c r="I1209" s="15" t="str">
        <f>+IFERROR(INDEX(Sheet1!N:N,MATCH('Import Demurrage Detention'!$R1209,Sheet1!$A:$A,0),1),"")</f>
        <v/>
      </c>
      <c r="J1209" s="15" t="str">
        <f>+IFERROR(INDEX(Sheet1!O:O,MATCH('Import Demurrage Detention'!$R1209,Sheet1!$A:$A,0),1),"")</f>
        <v/>
      </c>
      <c r="K1209" s="15" t="str">
        <f>+IFERROR(INDEX(Sheet1!P:P,MATCH('Import Demurrage Detention'!$R1209,Sheet1!$A:$A,0),1),"")</f>
        <v/>
      </c>
      <c r="L1209" s="15" t="str">
        <f>+IFERROR(INDEX(Sheet1!Q:Q,MATCH('Import Demurrage Detention'!$R1209,Sheet1!$A:$A,0),1),"")</f>
        <v/>
      </c>
      <c r="M1209" s="15" t="str">
        <f>+IFERROR(INDEX(Sheet1!R:R,MATCH('Import Demurrage Detention'!$R1209,Sheet1!$A:$A,0),1),"")</f>
        <v/>
      </c>
      <c r="N1209" s="15" t="str">
        <f>+IFERROR(INDEX(Sheet1!S:S,MATCH('Import Demurrage Detention'!$R1209,Sheet1!$A:$A,0),1),"")</f>
        <v/>
      </c>
      <c r="O1209" s="15" t="str">
        <f>+IFERROR(INDEX(Sheet1!T:T,MATCH('Import Demurrage Detention'!$R1209,Sheet1!$A:$A,0),1),"")</f>
        <v/>
      </c>
      <c r="P1209" s="15" t="str">
        <f>+IFERROR(INDEX(Sheet1!U:U,MATCH('Import Demurrage Detention'!$R1209,Sheet1!$A:$A,0),1),"")</f>
        <v/>
      </c>
      <c r="Q1209" s="15" t="str">
        <f>+IFERROR(INDEX(Sheet1!V:V,MATCH('Import Demurrage Detention'!$R1209,Sheet1!$A:$A,0),1),"")</f>
        <v/>
      </c>
      <c r="R1209" s="12">
        <f t="shared" si="16"/>
        <v>1201</v>
      </c>
    </row>
    <row r="1210" spans="1:18">
      <c r="A1210" s="14" t="str">
        <f>+IFERROR(INDEX(Sheet1!$C:$C,MATCH('Import Demurrage Detention'!$R1210,Sheet1!$A:$A,0),1),"")</f>
        <v/>
      </c>
      <c r="B1210" s="14" t="str">
        <f>+IFERROR(INDEX(Sheet1!$F:$F,MATCH('Import Demurrage Detention'!$R1210,Sheet1!$A:$A,0),1),"")</f>
        <v/>
      </c>
      <c r="C1210" s="15" t="str">
        <f>+IFERROR(INDEX(Sheet1!$H:$H,MATCH('Import Demurrage Detention'!$R1210,Sheet1!$A:$A,0),1),"")</f>
        <v/>
      </c>
      <c r="D1210" s="15" t="str">
        <f>+IFERROR(INDEX(Sheet1!$I:$I,MATCH('Import Demurrage Detention'!$R1210,Sheet1!$A:$A,0),1),"")</f>
        <v/>
      </c>
      <c r="E1210" s="15" t="str">
        <f>+IFERROR(INDEX(Sheet1!J:J,MATCH('Import Demurrage Detention'!$R1210,Sheet1!$A:$A,0),1),"")</f>
        <v/>
      </c>
      <c r="F1210" s="15" t="str">
        <f>+IFERROR(INDEX(Sheet1!K:K,MATCH('Import Demurrage Detention'!$R1210,Sheet1!$A:$A,0),1),"")</f>
        <v/>
      </c>
      <c r="G1210" s="15" t="str">
        <f>+IFERROR(INDEX(Sheet1!L:L,MATCH('Import Demurrage Detention'!$R1210,Sheet1!$A:$A,0),1),"")</f>
        <v/>
      </c>
      <c r="H1210" s="15" t="str">
        <f>+IFERROR(INDEX(Sheet1!M:M,MATCH('Import Demurrage Detention'!$R1210,Sheet1!$A:$A,0),1),"")</f>
        <v/>
      </c>
      <c r="I1210" s="15" t="str">
        <f>+IFERROR(INDEX(Sheet1!N:N,MATCH('Import Demurrage Detention'!$R1210,Sheet1!$A:$A,0),1),"")</f>
        <v/>
      </c>
      <c r="J1210" s="15" t="str">
        <f>+IFERROR(INDEX(Sheet1!O:O,MATCH('Import Demurrage Detention'!$R1210,Sheet1!$A:$A,0),1),"")</f>
        <v/>
      </c>
      <c r="K1210" s="15" t="str">
        <f>+IFERROR(INDEX(Sheet1!P:P,MATCH('Import Demurrage Detention'!$R1210,Sheet1!$A:$A,0),1),"")</f>
        <v/>
      </c>
      <c r="L1210" s="15" t="str">
        <f>+IFERROR(INDEX(Sheet1!Q:Q,MATCH('Import Demurrage Detention'!$R1210,Sheet1!$A:$A,0),1),"")</f>
        <v/>
      </c>
      <c r="M1210" s="15" t="str">
        <f>+IFERROR(INDEX(Sheet1!R:R,MATCH('Import Demurrage Detention'!$R1210,Sheet1!$A:$A,0),1),"")</f>
        <v/>
      </c>
      <c r="N1210" s="15" t="str">
        <f>+IFERROR(INDEX(Sheet1!S:S,MATCH('Import Demurrage Detention'!$R1210,Sheet1!$A:$A,0),1),"")</f>
        <v/>
      </c>
      <c r="O1210" s="15" t="str">
        <f>+IFERROR(INDEX(Sheet1!T:T,MATCH('Import Demurrage Detention'!$R1210,Sheet1!$A:$A,0),1),"")</f>
        <v/>
      </c>
      <c r="P1210" s="15" t="str">
        <f>+IFERROR(INDEX(Sheet1!U:U,MATCH('Import Demurrage Detention'!$R1210,Sheet1!$A:$A,0),1),"")</f>
        <v/>
      </c>
      <c r="Q1210" s="15" t="str">
        <f>+IFERROR(INDEX(Sheet1!V:V,MATCH('Import Demurrage Detention'!$R1210,Sheet1!$A:$A,0),1),"")</f>
        <v/>
      </c>
      <c r="R1210" s="12">
        <f t="shared" si="16"/>
        <v>1202</v>
      </c>
    </row>
    <row r="1211" spans="1:18">
      <c r="A1211" s="14" t="str">
        <f>+IFERROR(INDEX(Sheet1!$C:$C,MATCH('Import Demurrage Detention'!$R1211,Sheet1!$A:$A,0),1),"")</f>
        <v/>
      </c>
      <c r="B1211" s="14" t="str">
        <f>+IFERROR(INDEX(Sheet1!$F:$F,MATCH('Import Demurrage Detention'!$R1211,Sheet1!$A:$A,0),1),"")</f>
        <v/>
      </c>
      <c r="C1211" s="15" t="str">
        <f>+IFERROR(INDEX(Sheet1!$H:$H,MATCH('Import Demurrage Detention'!$R1211,Sheet1!$A:$A,0),1),"")</f>
        <v/>
      </c>
      <c r="D1211" s="15" t="str">
        <f>+IFERROR(INDEX(Sheet1!$I:$I,MATCH('Import Demurrage Detention'!$R1211,Sheet1!$A:$A,0),1),"")</f>
        <v/>
      </c>
      <c r="E1211" s="15" t="str">
        <f>+IFERROR(INDEX(Sheet1!J:J,MATCH('Import Demurrage Detention'!$R1211,Sheet1!$A:$A,0),1),"")</f>
        <v/>
      </c>
      <c r="F1211" s="15" t="str">
        <f>+IFERROR(INDEX(Sheet1!K:K,MATCH('Import Demurrage Detention'!$R1211,Sheet1!$A:$A,0),1),"")</f>
        <v/>
      </c>
      <c r="G1211" s="15" t="str">
        <f>+IFERROR(INDEX(Sheet1!L:L,MATCH('Import Demurrage Detention'!$R1211,Sheet1!$A:$A,0),1),"")</f>
        <v/>
      </c>
      <c r="H1211" s="15" t="str">
        <f>+IFERROR(INDEX(Sheet1!M:M,MATCH('Import Demurrage Detention'!$R1211,Sheet1!$A:$A,0),1),"")</f>
        <v/>
      </c>
      <c r="I1211" s="15" t="str">
        <f>+IFERROR(INDEX(Sheet1!N:N,MATCH('Import Demurrage Detention'!$R1211,Sheet1!$A:$A,0),1),"")</f>
        <v/>
      </c>
      <c r="J1211" s="15" t="str">
        <f>+IFERROR(INDEX(Sheet1!O:O,MATCH('Import Demurrage Detention'!$R1211,Sheet1!$A:$A,0),1),"")</f>
        <v/>
      </c>
      <c r="K1211" s="15" t="str">
        <f>+IFERROR(INDEX(Sheet1!P:P,MATCH('Import Demurrage Detention'!$R1211,Sheet1!$A:$A,0),1),"")</f>
        <v/>
      </c>
      <c r="L1211" s="15" t="str">
        <f>+IFERROR(INDEX(Sheet1!Q:Q,MATCH('Import Demurrage Detention'!$R1211,Sheet1!$A:$A,0),1),"")</f>
        <v/>
      </c>
      <c r="M1211" s="15" t="str">
        <f>+IFERROR(INDEX(Sheet1!R:R,MATCH('Import Demurrage Detention'!$R1211,Sheet1!$A:$A,0),1),"")</f>
        <v/>
      </c>
      <c r="N1211" s="15" t="str">
        <f>+IFERROR(INDEX(Sheet1!S:S,MATCH('Import Demurrage Detention'!$R1211,Sheet1!$A:$A,0),1),"")</f>
        <v/>
      </c>
      <c r="O1211" s="15" t="str">
        <f>+IFERROR(INDEX(Sheet1!T:T,MATCH('Import Demurrage Detention'!$R1211,Sheet1!$A:$A,0),1),"")</f>
        <v/>
      </c>
      <c r="P1211" s="15" t="str">
        <f>+IFERROR(INDEX(Sheet1!U:U,MATCH('Import Demurrage Detention'!$R1211,Sheet1!$A:$A,0),1),"")</f>
        <v/>
      </c>
      <c r="Q1211" s="15" t="str">
        <f>+IFERROR(INDEX(Sheet1!V:V,MATCH('Import Demurrage Detention'!$R1211,Sheet1!$A:$A,0),1),"")</f>
        <v/>
      </c>
      <c r="R1211" s="12">
        <f t="shared" si="16"/>
        <v>1203</v>
      </c>
    </row>
    <row r="1212" spans="1:18">
      <c r="A1212" s="14" t="str">
        <f>+IFERROR(INDEX(Sheet1!$C:$C,MATCH('Import Demurrage Detention'!$R1212,Sheet1!$A:$A,0),1),"")</f>
        <v/>
      </c>
      <c r="B1212" s="14" t="str">
        <f>+IFERROR(INDEX(Sheet1!$F:$F,MATCH('Import Demurrage Detention'!$R1212,Sheet1!$A:$A,0),1),"")</f>
        <v/>
      </c>
      <c r="C1212" s="15" t="str">
        <f>+IFERROR(INDEX(Sheet1!$H:$H,MATCH('Import Demurrage Detention'!$R1212,Sheet1!$A:$A,0),1),"")</f>
        <v/>
      </c>
      <c r="D1212" s="15" t="str">
        <f>+IFERROR(INDEX(Sheet1!$I:$I,MATCH('Import Demurrage Detention'!$R1212,Sheet1!$A:$A,0),1),"")</f>
        <v/>
      </c>
      <c r="E1212" s="15" t="str">
        <f>+IFERROR(INDEX(Sheet1!J:J,MATCH('Import Demurrage Detention'!$R1212,Sheet1!$A:$A,0),1),"")</f>
        <v/>
      </c>
      <c r="F1212" s="15" t="str">
        <f>+IFERROR(INDEX(Sheet1!K:K,MATCH('Import Demurrage Detention'!$R1212,Sheet1!$A:$A,0),1),"")</f>
        <v/>
      </c>
      <c r="G1212" s="15" t="str">
        <f>+IFERROR(INDEX(Sheet1!L:L,MATCH('Import Demurrage Detention'!$R1212,Sheet1!$A:$A,0),1),"")</f>
        <v/>
      </c>
      <c r="H1212" s="15" t="str">
        <f>+IFERROR(INDEX(Sheet1!M:M,MATCH('Import Demurrage Detention'!$R1212,Sheet1!$A:$A,0),1),"")</f>
        <v/>
      </c>
      <c r="I1212" s="15" t="str">
        <f>+IFERROR(INDEX(Sheet1!N:N,MATCH('Import Demurrage Detention'!$R1212,Sheet1!$A:$A,0),1),"")</f>
        <v/>
      </c>
      <c r="J1212" s="15" t="str">
        <f>+IFERROR(INDEX(Sheet1!O:O,MATCH('Import Demurrage Detention'!$R1212,Sheet1!$A:$A,0),1),"")</f>
        <v/>
      </c>
      <c r="K1212" s="15" t="str">
        <f>+IFERROR(INDEX(Sheet1!P:P,MATCH('Import Demurrage Detention'!$R1212,Sheet1!$A:$A,0),1),"")</f>
        <v/>
      </c>
      <c r="L1212" s="15" t="str">
        <f>+IFERROR(INDEX(Sheet1!Q:Q,MATCH('Import Demurrage Detention'!$R1212,Sheet1!$A:$A,0),1),"")</f>
        <v/>
      </c>
      <c r="M1212" s="15" t="str">
        <f>+IFERROR(INDEX(Sheet1!R:R,MATCH('Import Demurrage Detention'!$R1212,Sheet1!$A:$A,0),1),"")</f>
        <v/>
      </c>
      <c r="N1212" s="15" t="str">
        <f>+IFERROR(INDEX(Sheet1!S:S,MATCH('Import Demurrage Detention'!$R1212,Sheet1!$A:$A,0),1),"")</f>
        <v/>
      </c>
      <c r="O1212" s="15" t="str">
        <f>+IFERROR(INDEX(Sheet1!T:T,MATCH('Import Demurrage Detention'!$R1212,Sheet1!$A:$A,0),1),"")</f>
        <v/>
      </c>
      <c r="P1212" s="15" t="str">
        <f>+IFERROR(INDEX(Sheet1!U:U,MATCH('Import Demurrage Detention'!$R1212,Sheet1!$A:$A,0),1),"")</f>
        <v/>
      </c>
      <c r="Q1212" s="15" t="str">
        <f>+IFERROR(INDEX(Sheet1!V:V,MATCH('Import Demurrage Detention'!$R1212,Sheet1!$A:$A,0),1),"")</f>
        <v/>
      </c>
      <c r="R1212" s="12">
        <f t="shared" si="16"/>
        <v>1204</v>
      </c>
    </row>
    <row r="1213" spans="1:18">
      <c r="A1213" s="14" t="str">
        <f>+IFERROR(INDEX(Sheet1!$C:$C,MATCH('Import Demurrage Detention'!$R1213,Sheet1!$A:$A,0),1),"")</f>
        <v/>
      </c>
      <c r="B1213" s="14" t="str">
        <f>+IFERROR(INDEX(Sheet1!$F:$F,MATCH('Import Demurrage Detention'!$R1213,Sheet1!$A:$A,0),1),"")</f>
        <v/>
      </c>
      <c r="C1213" s="15" t="str">
        <f>+IFERROR(INDEX(Sheet1!$H:$H,MATCH('Import Demurrage Detention'!$R1213,Sheet1!$A:$A,0),1),"")</f>
        <v/>
      </c>
      <c r="D1213" s="15" t="str">
        <f>+IFERROR(INDEX(Sheet1!$I:$I,MATCH('Import Demurrage Detention'!$R1213,Sheet1!$A:$A,0),1),"")</f>
        <v/>
      </c>
      <c r="E1213" s="15" t="str">
        <f>+IFERROR(INDEX(Sheet1!J:J,MATCH('Import Demurrage Detention'!$R1213,Sheet1!$A:$A,0),1),"")</f>
        <v/>
      </c>
      <c r="F1213" s="15" t="str">
        <f>+IFERROR(INDEX(Sheet1!K:K,MATCH('Import Demurrage Detention'!$R1213,Sheet1!$A:$A,0),1),"")</f>
        <v/>
      </c>
      <c r="G1213" s="15" t="str">
        <f>+IFERROR(INDEX(Sheet1!L:L,MATCH('Import Demurrage Detention'!$R1213,Sheet1!$A:$A,0),1),"")</f>
        <v/>
      </c>
      <c r="H1213" s="15" t="str">
        <f>+IFERROR(INDEX(Sheet1!M:M,MATCH('Import Demurrage Detention'!$R1213,Sheet1!$A:$A,0),1),"")</f>
        <v/>
      </c>
      <c r="I1213" s="15" t="str">
        <f>+IFERROR(INDEX(Sheet1!N:N,MATCH('Import Demurrage Detention'!$R1213,Sheet1!$A:$A,0),1),"")</f>
        <v/>
      </c>
      <c r="J1213" s="15" t="str">
        <f>+IFERROR(INDEX(Sheet1!O:O,MATCH('Import Demurrage Detention'!$R1213,Sheet1!$A:$A,0),1),"")</f>
        <v/>
      </c>
      <c r="K1213" s="15" t="str">
        <f>+IFERROR(INDEX(Sheet1!P:P,MATCH('Import Demurrage Detention'!$R1213,Sheet1!$A:$A,0),1),"")</f>
        <v/>
      </c>
      <c r="L1213" s="15" t="str">
        <f>+IFERROR(INDEX(Sheet1!Q:Q,MATCH('Import Demurrage Detention'!$R1213,Sheet1!$A:$A,0),1),"")</f>
        <v/>
      </c>
      <c r="M1213" s="15" t="str">
        <f>+IFERROR(INDEX(Sheet1!R:R,MATCH('Import Demurrage Detention'!$R1213,Sheet1!$A:$A,0),1),"")</f>
        <v/>
      </c>
      <c r="N1213" s="15" t="str">
        <f>+IFERROR(INDEX(Sheet1!S:S,MATCH('Import Demurrage Detention'!$R1213,Sheet1!$A:$A,0),1),"")</f>
        <v/>
      </c>
      <c r="O1213" s="15" t="str">
        <f>+IFERROR(INDEX(Sheet1!T:T,MATCH('Import Demurrage Detention'!$R1213,Sheet1!$A:$A,0),1),"")</f>
        <v/>
      </c>
      <c r="P1213" s="15" t="str">
        <f>+IFERROR(INDEX(Sheet1!U:U,MATCH('Import Demurrage Detention'!$R1213,Sheet1!$A:$A,0),1),"")</f>
        <v/>
      </c>
      <c r="Q1213" s="15" t="str">
        <f>+IFERROR(INDEX(Sheet1!V:V,MATCH('Import Demurrage Detention'!$R1213,Sheet1!$A:$A,0),1),"")</f>
        <v/>
      </c>
      <c r="R1213" s="12">
        <f t="shared" si="16"/>
        <v>1205</v>
      </c>
    </row>
    <row r="1214" spans="1:18">
      <c r="A1214" s="14" t="str">
        <f>+IFERROR(INDEX(Sheet1!$C:$C,MATCH('Import Demurrage Detention'!$R1214,Sheet1!$A:$A,0),1),"")</f>
        <v/>
      </c>
      <c r="B1214" s="14" t="str">
        <f>+IFERROR(INDEX(Sheet1!$F:$F,MATCH('Import Demurrage Detention'!$R1214,Sheet1!$A:$A,0),1),"")</f>
        <v/>
      </c>
      <c r="C1214" s="15" t="str">
        <f>+IFERROR(INDEX(Sheet1!$H:$H,MATCH('Import Demurrage Detention'!$R1214,Sheet1!$A:$A,0),1),"")</f>
        <v/>
      </c>
      <c r="D1214" s="15" t="str">
        <f>+IFERROR(INDEX(Sheet1!$I:$I,MATCH('Import Demurrage Detention'!$R1214,Sheet1!$A:$A,0),1),"")</f>
        <v/>
      </c>
      <c r="E1214" s="15" t="str">
        <f>+IFERROR(INDEX(Sheet1!J:J,MATCH('Import Demurrage Detention'!$R1214,Sheet1!$A:$A,0),1),"")</f>
        <v/>
      </c>
      <c r="F1214" s="15" t="str">
        <f>+IFERROR(INDEX(Sheet1!K:K,MATCH('Import Demurrage Detention'!$R1214,Sheet1!$A:$A,0),1),"")</f>
        <v/>
      </c>
      <c r="G1214" s="15" t="str">
        <f>+IFERROR(INDEX(Sheet1!L:L,MATCH('Import Demurrage Detention'!$R1214,Sheet1!$A:$A,0),1),"")</f>
        <v/>
      </c>
      <c r="H1214" s="15" t="str">
        <f>+IFERROR(INDEX(Sheet1!M:M,MATCH('Import Demurrage Detention'!$R1214,Sheet1!$A:$A,0),1),"")</f>
        <v/>
      </c>
      <c r="I1214" s="15" t="str">
        <f>+IFERROR(INDEX(Sheet1!N:N,MATCH('Import Demurrage Detention'!$R1214,Sheet1!$A:$A,0),1),"")</f>
        <v/>
      </c>
      <c r="J1214" s="15" t="str">
        <f>+IFERROR(INDEX(Sheet1!O:O,MATCH('Import Demurrage Detention'!$R1214,Sheet1!$A:$A,0),1),"")</f>
        <v/>
      </c>
      <c r="K1214" s="15" t="str">
        <f>+IFERROR(INDEX(Sheet1!P:P,MATCH('Import Demurrage Detention'!$R1214,Sheet1!$A:$A,0),1),"")</f>
        <v/>
      </c>
      <c r="L1214" s="15" t="str">
        <f>+IFERROR(INDEX(Sheet1!Q:Q,MATCH('Import Demurrage Detention'!$R1214,Sheet1!$A:$A,0),1),"")</f>
        <v/>
      </c>
      <c r="M1214" s="15" t="str">
        <f>+IFERROR(INDEX(Sheet1!R:R,MATCH('Import Demurrage Detention'!$R1214,Sheet1!$A:$A,0),1),"")</f>
        <v/>
      </c>
      <c r="N1214" s="15" t="str">
        <f>+IFERROR(INDEX(Sheet1!S:S,MATCH('Import Demurrage Detention'!$R1214,Sheet1!$A:$A,0),1),"")</f>
        <v/>
      </c>
      <c r="O1214" s="15" t="str">
        <f>+IFERROR(INDEX(Sheet1!T:T,MATCH('Import Demurrage Detention'!$R1214,Sheet1!$A:$A,0),1),"")</f>
        <v/>
      </c>
      <c r="P1214" s="15" t="str">
        <f>+IFERROR(INDEX(Sheet1!U:U,MATCH('Import Demurrage Detention'!$R1214,Sheet1!$A:$A,0),1),"")</f>
        <v/>
      </c>
      <c r="Q1214" s="15" t="str">
        <f>+IFERROR(INDEX(Sheet1!V:V,MATCH('Import Demurrage Detention'!$R1214,Sheet1!$A:$A,0),1),"")</f>
        <v/>
      </c>
      <c r="R1214" s="12">
        <f t="shared" si="16"/>
        <v>1206</v>
      </c>
    </row>
    <row r="1215" spans="1:18">
      <c r="A1215" s="14" t="str">
        <f>+IFERROR(INDEX(Sheet1!$C:$C,MATCH('Import Demurrage Detention'!$R1215,Sheet1!$A:$A,0),1),"")</f>
        <v/>
      </c>
      <c r="B1215" s="14" t="str">
        <f>+IFERROR(INDEX(Sheet1!$F:$F,MATCH('Import Demurrage Detention'!$R1215,Sheet1!$A:$A,0),1),"")</f>
        <v/>
      </c>
      <c r="C1215" s="15" t="str">
        <f>+IFERROR(INDEX(Sheet1!$H:$H,MATCH('Import Demurrage Detention'!$R1215,Sheet1!$A:$A,0),1),"")</f>
        <v/>
      </c>
      <c r="D1215" s="15" t="str">
        <f>+IFERROR(INDEX(Sheet1!$I:$I,MATCH('Import Demurrage Detention'!$R1215,Sheet1!$A:$A,0),1),"")</f>
        <v/>
      </c>
      <c r="E1215" s="15" t="str">
        <f>+IFERROR(INDEX(Sheet1!J:J,MATCH('Import Demurrage Detention'!$R1215,Sheet1!$A:$A,0),1),"")</f>
        <v/>
      </c>
      <c r="F1215" s="15" t="str">
        <f>+IFERROR(INDEX(Sheet1!K:K,MATCH('Import Demurrage Detention'!$R1215,Sheet1!$A:$A,0),1),"")</f>
        <v/>
      </c>
      <c r="G1215" s="15" t="str">
        <f>+IFERROR(INDEX(Sheet1!L:L,MATCH('Import Demurrage Detention'!$R1215,Sheet1!$A:$A,0),1),"")</f>
        <v/>
      </c>
      <c r="H1215" s="15" t="str">
        <f>+IFERROR(INDEX(Sheet1!M:M,MATCH('Import Demurrage Detention'!$R1215,Sheet1!$A:$A,0),1),"")</f>
        <v/>
      </c>
      <c r="I1215" s="15" t="str">
        <f>+IFERROR(INDEX(Sheet1!N:N,MATCH('Import Demurrage Detention'!$R1215,Sheet1!$A:$A,0),1),"")</f>
        <v/>
      </c>
      <c r="J1215" s="15" t="str">
        <f>+IFERROR(INDEX(Sheet1!O:O,MATCH('Import Demurrage Detention'!$R1215,Sheet1!$A:$A,0),1),"")</f>
        <v/>
      </c>
      <c r="K1215" s="15" t="str">
        <f>+IFERROR(INDEX(Sheet1!P:P,MATCH('Import Demurrage Detention'!$R1215,Sheet1!$A:$A,0),1),"")</f>
        <v/>
      </c>
      <c r="L1215" s="15" t="str">
        <f>+IFERROR(INDEX(Sheet1!Q:Q,MATCH('Import Demurrage Detention'!$R1215,Sheet1!$A:$A,0),1),"")</f>
        <v/>
      </c>
      <c r="M1215" s="15" t="str">
        <f>+IFERROR(INDEX(Sheet1!R:R,MATCH('Import Demurrage Detention'!$R1215,Sheet1!$A:$A,0),1),"")</f>
        <v/>
      </c>
      <c r="N1215" s="15" t="str">
        <f>+IFERROR(INDEX(Sheet1!S:S,MATCH('Import Demurrage Detention'!$R1215,Sheet1!$A:$A,0),1),"")</f>
        <v/>
      </c>
      <c r="O1215" s="15" t="str">
        <f>+IFERROR(INDEX(Sheet1!T:T,MATCH('Import Demurrage Detention'!$R1215,Sheet1!$A:$A,0),1),"")</f>
        <v/>
      </c>
      <c r="P1215" s="15" t="str">
        <f>+IFERROR(INDEX(Sheet1!U:U,MATCH('Import Demurrage Detention'!$R1215,Sheet1!$A:$A,0),1),"")</f>
        <v/>
      </c>
      <c r="Q1215" s="15" t="str">
        <f>+IFERROR(INDEX(Sheet1!V:V,MATCH('Import Demurrage Detention'!$R1215,Sheet1!$A:$A,0),1),"")</f>
        <v/>
      </c>
      <c r="R1215" s="12">
        <f t="shared" si="16"/>
        <v>1207</v>
      </c>
    </row>
    <row r="1216" spans="1:18">
      <c r="A1216" s="14" t="str">
        <f>+IFERROR(INDEX(Sheet1!$C:$C,MATCH('Import Demurrage Detention'!$R1216,Sheet1!$A:$A,0),1),"")</f>
        <v/>
      </c>
      <c r="B1216" s="14" t="str">
        <f>+IFERROR(INDEX(Sheet1!$F:$F,MATCH('Import Demurrage Detention'!$R1216,Sheet1!$A:$A,0),1),"")</f>
        <v/>
      </c>
      <c r="C1216" s="15" t="str">
        <f>+IFERROR(INDEX(Sheet1!$H:$H,MATCH('Import Demurrage Detention'!$R1216,Sheet1!$A:$A,0),1),"")</f>
        <v/>
      </c>
      <c r="D1216" s="15" t="str">
        <f>+IFERROR(INDEX(Sheet1!$I:$I,MATCH('Import Demurrage Detention'!$R1216,Sheet1!$A:$A,0),1),"")</f>
        <v/>
      </c>
      <c r="E1216" s="15" t="str">
        <f>+IFERROR(INDEX(Sheet1!J:J,MATCH('Import Demurrage Detention'!$R1216,Sheet1!$A:$A,0),1),"")</f>
        <v/>
      </c>
      <c r="F1216" s="15" t="str">
        <f>+IFERROR(INDEX(Sheet1!K:K,MATCH('Import Demurrage Detention'!$R1216,Sheet1!$A:$A,0),1),"")</f>
        <v/>
      </c>
      <c r="G1216" s="15" t="str">
        <f>+IFERROR(INDEX(Sheet1!L:L,MATCH('Import Demurrage Detention'!$R1216,Sheet1!$A:$A,0),1),"")</f>
        <v/>
      </c>
      <c r="H1216" s="15" t="str">
        <f>+IFERROR(INDEX(Sheet1!M:M,MATCH('Import Demurrage Detention'!$R1216,Sheet1!$A:$A,0),1),"")</f>
        <v/>
      </c>
      <c r="I1216" s="15" t="str">
        <f>+IFERROR(INDEX(Sheet1!N:N,MATCH('Import Demurrage Detention'!$R1216,Sheet1!$A:$A,0),1),"")</f>
        <v/>
      </c>
      <c r="J1216" s="15" t="str">
        <f>+IFERROR(INDEX(Sheet1!O:O,MATCH('Import Demurrage Detention'!$R1216,Sheet1!$A:$A,0),1),"")</f>
        <v/>
      </c>
      <c r="K1216" s="15" t="str">
        <f>+IFERROR(INDEX(Sheet1!P:P,MATCH('Import Demurrage Detention'!$R1216,Sheet1!$A:$A,0),1),"")</f>
        <v/>
      </c>
      <c r="L1216" s="15" t="str">
        <f>+IFERROR(INDEX(Sheet1!Q:Q,MATCH('Import Demurrage Detention'!$R1216,Sheet1!$A:$A,0),1),"")</f>
        <v/>
      </c>
      <c r="M1216" s="15" t="str">
        <f>+IFERROR(INDEX(Sheet1!R:R,MATCH('Import Demurrage Detention'!$R1216,Sheet1!$A:$A,0),1),"")</f>
        <v/>
      </c>
      <c r="N1216" s="15" t="str">
        <f>+IFERROR(INDEX(Sheet1!S:S,MATCH('Import Demurrage Detention'!$R1216,Sheet1!$A:$A,0),1),"")</f>
        <v/>
      </c>
      <c r="O1216" s="15" t="str">
        <f>+IFERROR(INDEX(Sheet1!T:T,MATCH('Import Demurrage Detention'!$R1216,Sheet1!$A:$A,0),1),"")</f>
        <v/>
      </c>
      <c r="P1216" s="15" t="str">
        <f>+IFERROR(INDEX(Sheet1!U:U,MATCH('Import Demurrage Detention'!$R1216,Sheet1!$A:$A,0),1),"")</f>
        <v/>
      </c>
      <c r="Q1216" s="15" t="str">
        <f>+IFERROR(INDEX(Sheet1!V:V,MATCH('Import Demurrage Detention'!$R1216,Sheet1!$A:$A,0),1),"")</f>
        <v/>
      </c>
      <c r="R1216" s="12">
        <f t="shared" si="16"/>
        <v>1208</v>
      </c>
    </row>
    <row r="1217" spans="1:18">
      <c r="A1217" s="14" t="str">
        <f>+IFERROR(INDEX(Sheet1!$C:$C,MATCH('Import Demurrage Detention'!$R1217,Sheet1!$A:$A,0),1),"")</f>
        <v/>
      </c>
      <c r="B1217" s="14" t="str">
        <f>+IFERROR(INDEX(Sheet1!$F:$F,MATCH('Import Demurrage Detention'!$R1217,Sheet1!$A:$A,0),1),"")</f>
        <v/>
      </c>
      <c r="C1217" s="15" t="str">
        <f>+IFERROR(INDEX(Sheet1!$H:$H,MATCH('Import Demurrage Detention'!$R1217,Sheet1!$A:$A,0),1),"")</f>
        <v/>
      </c>
      <c r="D1217" s="15" t="str">
        <f>+IFERROR(INDEX(Sheet1!$I:$I,MATCH('Import Demurrage Detention'!$R1217,Sheet1!$A:$A,0),1),"")</f>
        <v/>
      </c>
      <c r="E1217" s="15" t="str">
        <f>+IFERROR(INDEX(Sheet1!J:J,MATCH('Import Demurrage Detention'!$R1217,Sheet1!$A:$A,0),1),"")</f>
        <v/>
      </c>
      <c r="F1217" s="15" t="str">
        <f>+IFERROR(INDEX(Sheet1!K:K,MATCH('Import Demurrage Detention'!$R1217,Sheet1!$A:$A,0),1),"")</f>
        <v/>
      </c>
      <c r="G1217" s="15" t="str">
        <f>+IFERROR(INDEX(Sheet1!L:L,MATCH('Import Demurrage Detention'!$R1217,Sheet1!$A:$A,0),1),"")</f>
        <v/>
      </c>
      <c r="H1217" s="15" t="str">
        <f>+IFERROR(INDEX(Sheet1!M:M,MATCH('Import Demurrage Detention'!$R1217,Sheet1!$A:$A,0),1),"")</f>
        <v/>
      </c>
      <c r="I1217" s="15" t="str">
        <f>+IFERROR(INDEX(Sheet1!N:N,MATCH('Import Demurrage Detention'!$R1217,Sheet1!$A:$A,0),1),"")</f>
        <v/>
      </c>
      <c r="J1217" s="15" t="str">
        <f>+IFERROR(INDEX(Sheet1!O:O,MATCH('Import Demurrage Detention'!$R1217,Sheet1!$A:$A,0),1),"")</f>
        <v/>
      </c>
      <c r="K1217" s="15" t="str">
        <f>+IFERROR(INDEX(Sheet1!P:P,MATCH('Import Demurrage Detention'!$R1217,Sheet1!$A:$A,0),1),"")</f>
        <v/>
      </c>
      <c r="L1217" s="15" t="str">
        <f>+IFERROR(INDEX(Sheet1!Q:Q,MATCH('Import Demurrage Detention'!$R1217,Sheet1!$A:$A,0),1),"")</f>
        <v/>
      </c>
      <c r="M1217" s="15" t="str">
        <f>+IFERROR(INDEX(Sheet1!R:R,MATCH('Import Demurrage Detention'!$R1217,Sheet1!$A:$A,0),1),"")</f>
        <v/>
      </c>
      <c r="N1217" s="15" t="str">
        <f>+IFERROR(INDEX(Sheet1!S:S,MATCH('Import Demurrage Detention'!$R1217,Sheet1!$A:$A,0),1),"")</f>
        <v/>
      </c>
      <c r="O1217" s="15" t="str">
        <f>+IFERROR(INDEX(Sheet1!T:T,MATCH('Import Demurrage Detention'!$R1217,Sheet1!$A:$A,0),1),"")</f>
        <v/>
      </c>
      <c r="P1217" s="15" t="str">
        <f>+IFERROR(INDEX(Sheet1!U:U,MATCH('Import Demurrage Detention'!$R1217,Sheet1!$A:$A,0),1),"")</f>
        <v/>
      </c>
      <c r="Q1217" s="15" t="str">
        <f>+IFERROR(INDEX(Sheet1!V:V,MATCH('Import Demurrage Detention'!$R1217,Sheet1!$A:$A,0),1),"")</f>
        <v/>
      </c>
      <c r="R1217" s="12">
        <f t="shared" si="16"/>
        <v>1209</v>
      </c>
    </row>
    <row r="1218" spans="1:18">
      <c r="A1218" s="14" t="str">
        <f>+IFERROR(INDEX(Sheet1!$C:$C,MATCH('Import Demurrage Detention'!$R1218,Sheet1!$A:$A,0),1),"")</f>
        <v/>
      </c>
      <c r="B1218" s="14" t="str">
        <f>+IFERROR(INDEX(Sheet1!$F:$F,MATCH('Import Demurrage Detention'!$R1218,Sheet1!$A:$A,0),1),"")</f>
        <v/>
      </c>
      <c r="C1218" s="15" t="str">
        <f>+IFERROR(INDEX(Sheet1!$H:$H,MATCH('Import Demurrage Detention'!$R1218,Sheet1!$A:$A,0),1),"")</f>
        <v/>
      </c>
      <c r="D1218" s="15" t="str">
        <f>+IFERROR(INDEX(Sheet1!$I:$I,MATCH('Import Demurrage Detention'!$R1218,Sheet1!$A:$A,0),1),"")</f>
        <v/>
      </c>
      <c r="E1218" s="15" t="str">
        <f>+IFERROR(INDEX(Sheet1!J:J,MATCH('Import Demurrage Detention'!$R1218,Sheet1!$A:$A,0),1),"")</f>
        <v/>
      </c>
      <c r="F1218" s="15" t="str">
        <f>+IFERROR(INDEX(Sheet1!K:K,MATCH('Import Demurrage Detention'!$R1218,Sheet1!$A:$A,0),1),"")</f>
        <v/>
      </c>
      <c r="G1218" s="15" t="str">
        <f>+IFERROR(INDEX(Sheet1!L:L,MATCH('Import Demurrage Detention'!$R1218,Sheet1!$A:$A,0),1),"")</f>
        <v/>
      </c>
      <c r="H1218" s="15" t="str">
        <f>+IFERROR(INDEX(Sheet1!M:M,MATCH('Import Demurrage Detention'!$R1218,Sheet1!$A:$A,0),1),"")</f>
        <v/>
      </c>
      <c r="I1218" s="15" t="str">
        <f>+IFERROR(INDEX(Sheet1!N:N,MATCH('Import Demurrage Detention'!$R1218,Sheet1!$A:$A,0),1),"")</f>
        <v/>
      </c>
      <c r="J1218" s="15" t="str">
        <f>+IFERROR(INDEX(Sheet1!O:O,MATCH('Import Demurrage Detention'!$R1218,Sheet1!$A:$A,0),1),"")</f>
        <v/>
      </c>
      <c r="K1218" s="15" t="str">
        <f>+IFERROR(INDEX(Sheet1!P:P,MATCH('Import Demurrage Detention'!$R1218,Sheet1!$A:$A,0),1),"")</f>
        <v/>
      </c>
      <c r="L1218" s="15" t="str">
        <f>+IFERROR(INDEX(Sheet1!Q:Q,MATCH('Import Demurrage Detention'!$R1218,Sheet1!$A:$A,0),1),"")</f>
        <v/>
      </c>
      <c r="M1218" s="15" t="str">
        <f>+IFERROR(INDEX(Sheet1!R:R,MATCH('Import Demurrage Detention'!$R1218,Sheet1!$A:$A,0),1),"")</f>
        <v/>
      </c>
      <c r="N1218" s="15" t="str">
        <f>+IFERROR(INDEX(Sheet1!S:S,MATCH('Import Demurrage Detention'!$R1218,Sheet1!$A:$A,0),1),"")</f>
        <v/>
      </c>
      <c r="O1218" s="15" t="str">
        <f>+IFERROR(INDEX(Sheet1!T:T,MATCH('Import Demurrage Detention'!$R1218,Sheet1!$A:$A,0),1),"")</f>
        <v/>
      </c>
      <c r="P1218" s="15" t="str">
        <f>+IFERROR(INDEX(Sheet1!U:U,MATCH('Import Demurrage Detention'!$R1218,Sheet1!$A:$A,0),1),"")</f>
        <v/>
      </c>
      <c r="Q1218" s="15" t="str">
        <f>+IFERROR(INDEX(Sheet1!V:V,MATCH('Import Demurrage Detention'!$R1218,Sheet1!$A:$A,0),1),"")</f>
        <v/>
      </c>
      <c r="R1218" s="12">
        <f t="shared" si="16"/>
        <v>1210</v>
      </c>
    </row>
    <row r="1219" spans="1:18">
      <c r="A1219" s="14" t="str">
        <f>+IFERROR(INDEX(Sheet1!$C:$C,MATCH('Import Demurrage Detention'!$R1219,Sheet1!$A:$A,0),1),"")</f>
        <v/>
      </c>
      <c r="B1219" s="14" t="str">
        <f>+IFERROR(INDEX(Sheet1!$F:$F,MATCH('Import Demurrage Detention'!$R1219,Sheet1!$A:$A,0),1),"")</f>
        <v/>
      </c>
      <c r="C1219" s="15" t="str">
        <f>+IFERROR(INDEX(Sheet1!$H:$H,MATCH('Import Demurrage Detention'!$R1219,Sheet1!$A:$A,0),1),"")</f>
        <v/>
      </c>
      <c r="D1219" s="15" t="str">
        <f>+IFERROR(INDEX(Sheet1!$I:$I,MATCH('Import Demurrage Detention'!$R1219,Sheet1!$A:$A,0),1),"")</f>
        <v/>
      </c>
      <c r="E1219" s="15" t="str">
        <f>+IFERROR(INDEX(Sheet1!J:J,MATCH('Import Demurrage Detention'!$R1219,Sheet1!$A:$A,0),1),"")</f>
        <v/>
      </c>
      <c r="F1219" s="15" t="str">
        <f>+IFERROR(INDEX(Sheet1!K:K,MATCH('Import Demurrage Detention'!$R1219,Sheet1!$A:$A,0),1),"")</f>
        <v/>
      </c>
      <c r="G1219" s="15" t="str">
        <f>+IFERROR(INDEX(Sheet1!L:L,MATCH('Import Demurrage Detention'!$R1219,Sheet1!$A:$A,0),1),"")</f>
        <v/>
      </c>
      <c r="H1219" s="15" t="str">
        <f>+IFERROR(INDEX(Sheet1!M:M,MATCH('Import Demurrage Detention'!$R1219,Sheet1!$A:$A,0),1),"")</f>
        <v/>
      </c>
      <c r="I1219" s="15" t="str">
        <f>+IFERROR(INDEX(Sheet1!N:N,MATCH('Import Demurrage Detention'!$R1219,Sheet1!$A:$A,0),1),"")</f>
        <v/>
      </c>
      <c r="J1219" s="15" t="str">
        <f>+IFERROR(INDEX(Sheet1!O:O,MATCH('Import Demurrage Detention'!$R1219,Sheet1!$A:$A,0),1),"")</f>
        <v/>
      </c>
      <c r="K1219" s="15" t="str">
        <f>+IFERROR(INDEX(Sheet1!P:P,MATCH('Import Demurrage Detention'!$R1219,Sheet1!$A:$A,0),1),"")</f>
        <v/>
      </c>
      <c r="L1219" s="15" t="str">
        <f>+IFERROR(INDEX(Sheet1!Q:Q,MATCH('Import Demurrage Detention'!$R1219,Sheet1!$A:$A,0),1),"")</f>
        <v/>
      </c>
      <c r="M1219" s="15" t="str">
        <f>+IFERROR(INDEX(Sheet1!R:R,MATCH('Import Demurrage Detention'!$R1219,Sheet1!$A:$A,0),1),"")</f>
        <v/>
      </c>
      <c r="N1219" s="15" t="str">
        <f>+IFERROR(INDEX(Sheet1!S:S,MATCH('Import Demurrage Detention'!$R1219,Sheet1!$A:$A,0),1),"")</f>
        <v/>
      </c>
      <c r="O1219" s="15" t="str">
        <f>+IFERROR(INDEX(Sheet1!T:T,MATCH('Import Demurrage Detention'!$R1219,Sheet1!$A:$A,0),1),"")</f>
        <v/>
      </c>
      <c r="P1219" s="15" t="str">
        <f>+IFERROR(INDEX(Sheet1!U:U,MATCH('Import Demurrage Detention'!$R1219,Sheet1!$A:$A,0),1),"")</f>
        <v/>
      </c>
      <c r="Q1219" s="15" t="str">
        <f>+IFERROR(INDEX(Sheet1!V:V,MATCH('Import Demurrage Detention'!$R1219,Sheet1!$A:$A,0),1),"")</f>
        <v/>
      </c>
      <c r="R1219" s="12">
        <f t="shared" si="16"/>
        <v>1211</v>
      </c>
    </row>
    <row r="1220" spans="1:18">
      <c r="A1220" s="14" t="str">
        <f>+IFERROR(INDEX(Sheet1!$C:$C,MATCH('Import Demurrage Detention'!$R1220,Sheet1!$A:$A,0),1),"")</f>
        <v/>
      </c>
      <c r="B1220" s="14" t="str">
        <f>+IFERROR(INDEX(Sheet1!$F:$F,MATCH('Import Demurrage Detention'!$R1220,Sheet1!$A:$A,0),1),"")</f>
        <v/>
      </c>
      <c r="C1220" s="15" t="str">
        <f>+IFERROR(INDEX(Sheet1!$H:$H,MATCH('Import Demurrage Detention'!$R1220,Sheet1!$A:$A,0),1),"")</f>
        <v/>
      </c>
      <c r="D1220" s="15" t="str">
        <f>+IFERROR(INDEX(Sheet1!$I:$I,MATCH('Import Demurrage Detention'!$R1220,Sheet1!$A:$A,0),1),"")</f>
        <v/>
      </c>
      <c r="E1220" s="15" t="str">
        <f>+IFERROR(INDEX(Sheet1!J:J,MATCH('Import Demurrage Detention'!$R1220,Sheet1!$A:$A,0),1),"")</f>
        <v/>
      </c>
      <c r="F1220" s="15" t="str">
        <f>+IFERROR(INDEX(Sheet1!K:K,MATCH('Import Demurrage Detention'!$R1220,Sheet1!$A:$A,0),1),"")</f>
        <v/>
      </c>
      <c r="G1220" s="15" t="str">
        <f>+IFERROR(INDEX(Sheet1!L:L,MATCH('Import Demurrage Detention'!$R1220,Sheet1!$A:$A,0),1),"")</f>
        <v/>
      </c>
      <c r="H1220" s="15" t="str">
        <f>+IFERROR(INDEX(Sheet1!M:M,MATCH('Import Demurrage Detention'!$R1220,Sheet1!$A:$A,0),1),"")</f>
        <v/>
      </c>
      <c r="I1220" s="15" t="str">
        <f>+IFERROR(INDEX(Sheet1!N:N,MATCH('Import Demurrage Detention'!$R1220,Sheet1!$A:$A,0),1),"")</f>
        <v/>
      </c>
      <c r="J1220" s="15" t="str">
        <f>+IFERROR(INDEX(Sheet1!O:O,MATCH('Import Demurrage Detention'!$R1220,Sheet1!$A:$A,0),1),"")</f>
        <v/>
      </c>
      <c r="K1220" s="15" t="str">
        <f>+IFERROR(INDEX(Sheet1!P:P,MATCH('Import Demurrage Detention'!$R1220,Sheet1!$A:$A,0),1),"")</f>
        <v/>
      </c>
      <c r="L1220" s="15" t="str">
        <f>+IFERROR(INDEX(Sheet1!Q:Q,MATCH('Import Demurrage Detention'!$R1220,Sheet1!$A:$A,0),1),"")</f>
        <v/>
      </c>
      <c r="M1220" s="15" t="str">
        <f>+IFERROR(INDEX(Sheet1!R:R,MATCH('Import Demurrage Detention'!$R1220,Sheet1!$A:$A,0),1),"")</f>
        <v/>
      </c>
      <c r="N1220" s="15" t="str">
        <f>+IFERROR(INDEX(Sheet1!S:S,MATCH('Import Demurrage Detention'!$R1220,Sheet1!$A:$A,0),1),"")</f>
        <v/>
      </c>
      <c r="O1220" s="15" t="str">
        <f>+IFERROR(INDEX(Sheet1!T:T,MATCH('Import Demurrage Detention'!$R1220,Sheet1!$A:$A,0),1),"")</f>
        <v/>
      </c>
      <c r="P1220" s="15" t="str">
        <f>+IFERROR(INDEX(Sheet1!U:U,MATCH('Import Demurrage Detention'!$R1220,Sheet1!$A:$A,0),1),"")</f>
        <v/>
      </c>
      <c r="Q1220" s="15" t="str">
        <f>+IFERROR(INDEX(Sheet1!V:V,MATCH('Import Demurrage Detention'!$R1220,Sheet1!$A:$A,0),1),"")</f>
        <v/>
      </c>
      <c r="R1220" s="12">
        <f t="shared" si="16"/>
        <v>1212</v>
      </c>
    </row>
    <row r="1221" spans="1:18">
      <c r="A1221" s="14" t="str">
        <f>+IFERROR(INDEX(Sheet1!$C:$C,MATCH('Import Demurrage Detention'!$R1221,Sheet1!$A:$A,0),1),"")</f>
        <v/>
      </c>
      <c r="B1221" s="14" t="str">
        <f>+IFERROR(INDEX(Sheet1!$F:$F,MATCH('Import Demurrage Detention'!$R1221,Sheet1!$A:$A,0),1),"")</f>
        <v/>
      </c>
      <c r="C1221" s="15" t="str">
        <f>+IFERROR(INDEX(Sheet1!$H:$H,MATCH('Import Demurrage Detention'!$R1221,Sheet1!$A:$A,0),1),"")</f>
        <v/>
      </c>
      <c r="D1221" s="15" t="str">
        <f>+IFERROR(INDEX(Sheet1!$I:$I,MATCH('Import Demurrage Detention'!$R1221,Sheet1!$A:$A,0),1),"")</f>
        <v/>
      </c>
      <c r="E1221" s="15" t="str">
        <f>+IFERROR(INDEX(Sheet1!J:J,MATCH('Import Demurrage Detention'!$R1221,Sheet1!$A:$A,0),1),"")</f>
        <v/>
      </c>
      <c r="F1221" s="15" t="str">
        <f>+IFERROR(INDEX(Sheet1!K:K,MATCH('Import Demurrage Detention'!$R1221,Sheet1!$A:$A,0),1),"")</f>
        <v/>
      </c>
      <c r="G1221" s="15" t="str">
        <f>+IFERROR(INDEX(Sheet1!L:L,MATCH('Import Demurrage Detention'!$R1221,Sheet1!$A:$A,0),1),"")</f>
        <v/>
      </c>
      <c r="H1221" s="15" t="str">
        <f>+IFERROR(INDEX(Sheet1!M:M,MATCH('Import Demurrage Detention'!$R1221,Sheet1!$A:$A,0),1),"")</f>
        <v/>
      </c>
      <c r="I1221" s="15" t="str">
        <f>+IFERROR(INDEX(Sheet1!N:N,MATCH('Import Demurrage Detention'!$R1221,Sheet1!$A:$A,0),1),"")</f>
        <v/>
      </c>
      <c r="J1221" s="15" t="str">
        <f>+IFERROR(INDEX(Sheet1!O:O,MATCH('Import Demurrage Detention'!$R1221,Sheet1!$A:$A,0),1),"")</f>
        <v/>
      </c>
      <c r="K1221" s="15" t="str">
        <f>+IFERROR(INDEX(Sheet1!P:P,MATCH('Import Demurrage Detention'!$R1221,Sheet1!$A:$A,0),1),"")</f>
        <v/>
      </c>
      <c r="L1221" s="15" t="str">
        <f>+IFERROR(INDEX(Sheet1!Q:Q,MATCH('Import Demurrage Detention'!$R1221,Sheet1!$A:$A,0),1),"")</f>
        <v/>
      </c>
      <c r="M1221" s="15" t="str">
        <f>+IFERROR(INDEX(Sheet1!R:R,MATCH('Import Demurrage Detention'!$R1221,Sheet1!$A:$A,0),1),"")</f>
        <v/>
      </c>
      <c r="N1221" s="15" t="str">
        <f>+IFERROR(INDEX(Sheet1!S:S,MATCH('Import Demurrage Detention'!$R1221,Sheet1!$A:$A,0),1),"")</f>
        <v/>
      </c>
      <c r="O1221" s="15" t="str">
        <f>+IFERROR(INDEX(Sheet1!T:T,MATCH('Import Demurrage Detention'!$R1221,Sheet1!$A:$A,0),1),"")</f>
        <v/>
      </c>
      <c r="P1221" s="15" t="str">
        <f>+IFERROR(INDEX(Sheet1!U:U,MATCH('Import Demurrage Detention'!$R1221,Sheet1!$A:$A,0),1),"")</f>
        <v/>
      </c>
      <c r="Q1221" s="15" t="str">
        <f>+IFERROR(INDEX(Sheet1!V:V,MATCH('Import Demurrage Detention'!$R1221,Sheet1!$A:$A,0),1),"")</f>
        <v/>
      </c>
      <c r="R1221" s="12">
        <f t="shared" si="16"/>
        <v>1213</v>
      </c>
    </row>
    <row r="1222" spans="1:18">
      <c r="A1222" s="14" t="str">
        <f>+IFERROR(INDEX(Sheet1!$C:$C,MATCH('Import Demurrage Detention'!$R1222,Sheet1!$A:$A,0),1),"")</f>
        <v/>
      </c>
      <c r="B1222" s="14" t="str">
        <f>+IFERROR(INDEX(Sheet1!$F:$F,MATCH('Import Demurrage Detention'!$R1222,Sheet1!$A:$A,0),1),"")</f>
        <v/>
      </c>
      <c r="C1222" s="15" t="str">
        <f>+IFERROR(INDEX(Sheet1!$H:$H,MATCH('Import Demurrage Detention'!$R1222,Sheet1!$A:$A,0),1),"")</f>
        <v/>
      </c>
      <c r="D1222" s="15" t="str">
        <f>+IFERROR(INDEX(Sheet1!$I:$I,MATCH('Import Demurrage Detention'!$R1222,Sheet1!$A:$A,0),1),"")</f>
        <v/>
      </c>
      <c r="E1222" s="15" t="str">
        <f>+IFERROR(INDEX(Sheet1!J:J,MATCH('Import Demurrage Detention'!$R1222,Sheet1!$A:$A,0),1),"")</f>
        <v/>
      </c>
      <c r="F1222" s="15" t="str">
        <f>+IFERROR(INDEX(Sheet1!K:K,MATCH('Import Demurrage Detention'!$R1222,Sheet1!$A:$A,0),1),"")</f>
        <v/>
      </c>
      <c r="G1222" s="15" t="str">
        <f>+IFERROR(INDEX(Sheet1!L:L,MATCH('Import Demurrage Detention'!$R1222,Sheet1!$A:$A,0),1),"")</f>
        <v/>
      </c>
      <c r="H1222" s="15" t="str">
        <f>+IFERROR(INDEX(Sheet1!M:M,MATCH('Import Demurrage Detention'!$R1222,Sheet1!$A:$A,0),1),"")</f>
        <v/>
      </c>
      <c r="I1222" s="15" t="str">
        <f>+IFERROR(INDEX(Sheet1!N:N,MATCH('Import Demurrage Detention'!$R1222,Sheet1!$A:$A,0),1),"")</f>
        <v/>
      </c>
      <c r="J1222" s="15" t="str">
        <f>+IFERROR(INDEX(Sheet1!O:O,MATCH('Import Demurrage Detention'!$R1222,Sheet1!$A:$A,0),1),"")</f>
        <v/>
      </c>
      <c r="K1222" s="15" t="str">
        <f>+IFERROR(INDEX(Sheet1!P:P,MATCH('Import Demurrage Detention'!$R1222,Sheet1!$A:$A,0),1),"")</f>
        <v/>
      </c>
      <c r="L1222" s="15" t="str">
        <f>+IFERROR(INDEX(Sheet1!Q:Q,MATCH('Import Demurrage Detention'!$R1222,Sheet1!$A:$A,0),1),"")</f>
        <v/>
      </c>
      <c r="M1222" s="15" t="str">
        <f>+IFERROR(INDEX(Sheet1!R:R,MATCH('Import Demurrage Detention'!$R1222,Sheet1!$A:$A,0),1),"")</f>
        <v/>
      </c>
      <c r="N1222" s="15" t="str">
        <f>+IFERROR(INDEX(Sheet1!S:S,MATCH('Import Demurrage Detention'!$R1222,Sheet1!$A:$A,0),1),"")</f>
        <v/>
      </c>
      <c r="O1222" s="15" t="str">
        <f>+IFERROR(INDEX(Sheet1!T:T,MATCH('Import Demurrage Detention'!$R1222,Sheet1!$A:$A,0),1),"")</f>
        <v/>
      </c>
      <c r="P1222" s="15" t="str">
        <f>+IFERROR(INDEX(Sheet1!U:U,MATCH('Import Demurrage Detention'!$R1222,Sheet1!$A:$A,0),1),"")</f>
        <v/>
      </c>
      <c r="Q1222" s="15" t="str">
        <f>+IFERROR(INDEX(Sheet1!V:V,MATCH('Import Demurrage Detention'!$R1222,Sheet1!$A:$A,0),1),"")</f>
        <v/>
      </c>
      <c r="R1222" s="12">
        <f t="shared" si="16"/>
        <v>1214</v>
      </c>
    </row>
    <row r="1223" spans="1:18">
      <c r="A1223" s="14" t="str">
        <f>+IFERROR(INDEX(Sheet1!$C:$C,MATCH('Import Demurrage Detention'!$R1223,Sheet1!$A:$A,0),1),"")</f>
        <v/>
      </c>
      <c r="B1223" s="14" t="str">
        <f>+IFERROR(INDEX(Sheet1!$F:$F,MATCH('Import Demurrage Detention'!$R1223,Sheet1!$A:$A,0),1),"")</f>
        <v/>
      </c>
      <c r="C1223" s="15" t="str">
        <f>+IFERROR(INDEX(Sheet1!$H:$H,MATCH('Import Demurrage Detention'!$R1223,Sheet1!$A:$A,0),1),"")</f>
        <v/>
      </c>
      <c r="D1223" s="15" t="str">
        <f>+IFERROR(INDEX(Sheet1!$I:$I,MATCH('Import Demurrage Detention'!$R1223,Sheet1!$A:$A,0),1),"")</f>
        <v/>
      </c>
      <c r="E1223" s="15" t="str">
        <f>+IFERROR(INDEX(Sheet1!J:J,MATCH('Import Demurrage Detention'!$R1223,Sheet1!$A:$A,0),1),"")</f>
        <v/>
      </c>
      <c r="F1223" s="15" t="str">
        <f>+IFERROR(INDEX(Sheet1!K:K,MATCH('Import Demurrage Detention'!$R1223,Sheet1!$A:$A,0),1),"")</f>
        <v/>
      </c>
      <c r="G1223" s="15" t="str">
        <f>+IFERROR(INDEX(Sheet1!L:L,MATCH('Import Demurrage Detention'!$R1223,Sheet1!$A:$A,0),1),"")</f>
        <v/>
      </c>
      <c r="H1223" s="15" t="str">
        <f>+IFERROR(INDEX(Sheet1!M:M,MATCH('Import Demurrage Detention'!$R1223,Sheet1!$A:$A,0),1),"")</f>
        <v/>
      </c>
      <c r="I1223" s="15" t="str">
        <f>+IFERROR(INDEX(Sheet1!N:N,MATCH('Import Demurrage Detention'!$R1223,Sheet1!$A:$A,0),1),"")</f>
        <v/>
      </c>
      <c r="J1223" s="15" t="str">
        <f>+IFERROR(INDEX(Sheet1!O:O,MATCH('Import Demurrage Detention'!$R1223,Sheet1!$A:$A,0),1),"")</f>
        <v/>
      </c>
      <c r="K1223" s="15" t="str">
        <f>+IFERROR(INDEX(Sheet1!P:P,MATCH('Import Demurrage Detention'!$R1223,Sheet1!$A:$A,0),1),"")</f>
        <v/>
      </c>
      <c r="L1223" s="15" t="str">
        <f>+IFERROR(INDEX(Sheet1!Q:Q,MATCH('Import Demurrage Detention'!$R1223,Sheet1!$A:$A,0),1),"")</f>
        <v/>
      </c>
      <c r="M1223" s="15" t="str">
        <f>+IFERROR(INDEX(Sheet1!R:R,MATCH('Import Demurrage Detention'!$R1223,Sheet1!$A:$A,0),1),"")</f>
        <v/>
      </c>
      <c r="N1223" s="15" t="str">
        <f>+IFERROR(INDEX(Sheet1!S:S,MATCH('Import Demurrage Detention'!$R1223,Sheet1!$A:$A,0),1),"")</f>
        <v/>
      </c>
      <c r="O1223" s="15" t="str">
        <f>+IFERROR(INDEX(Sheet1!T:T,MATCH('Import Demurrage Detention'!$R1223,Sheet1!$A:$A,0),1),"")</f>
        <v/>
      </c>
      <c r="P1223" s="15" t="str">
        <f>+IFERROR(INDEX(Sheet1!U:U,MATCH('Import Demurrage Detention'!$R1223,Sheet1!$A:$A,0),1),"")</f>
        <v/>
      </c>
      <c r="Q1223" s="15" t="str">
        <f>+IFERROR(INDEX(Sheet1!V:V,MATCH('Import Demurrage Detention'!$R1223,Sheet1!$A:$A,0),1),"")</f>
        <v/>
      </c>
      <c r="R1223" s="12">
        <f t="shared" si="16"/>
        <v>1215</v>
      </c>
    </row>
    <row r="1224" spans="1:18">
      <c r="A1224" s="14" t="str">
        <f>+IFERROR(INDEX(Sheet1!$C:$C,MATCH('Import Demurrage Detention'!$R1224,Sheet1!$A:$A,0),1),"")</f>
        <v/>
      </c>
      <c r="B1224" s="14" t="str">
        <f>+IFERROR(INDEX(Sheet1!$F:$F,MATCH('Import Demurrage Detention'!$R1224,Sheet1!$A:$A,0),1),"")</f>
        <v/>
      </c>
      <c r="C1224" s="15" t="str">
        <f>+IFERROR(INDEX(Sheet1!$H:$H,MATCH('Import Demurrage Detention'!$R1224,Sheet1!$A:$A,0),1),"")</f>
        <v/>
      </c>
      <c r="D1224" s="15" t="str">
        <f>+IFERROR(INDEX(Sheet1!$I:$I,MATCH('Import Demurrage Detention'!$R1224,Sheet1!$A:$A,0),1),"")</f>
        <v/>
      </c>
      <c r="E1224" s="15" t="str">
        <f>+IFERROR(INDEX(Sheet1!J:J,MATCH('Import Demurrage Detention'!$R1224,Sheet1!$A:$A,0),1),"")</f>
        <v/>
      </c>
      <c r="F1224" s="15" t="str">
        <f>+IFERROR(INDEX(Sheet1!K:K,MATCH('Import Demurrage Detention'!$R1224,Sheet1!$A:$A,0),1),"")</f>
        <v/>
      </c>
      <c r="G1224" s="15" t="str">
        <f>+IFERROR(INDEX(Sheet1!L:L,MATCH('Import Demurrage Detention'!$R1224,Sheet1!$A:$A,0),1),"")</f>
        <v/>
      </c>
      <c r="H1224" s="15" t="str">
        <f>+IFERROR(INDEX(Sheet1!M:M,MATCH('Import Demurrage Detention'!$R1224,Sheet1!$A:$A,0),1),"")</f>
        <v/>
      </c>
      <c r="I1224" s="15" t="str">
        <f>+IFERROR(INDEX(Sheet1!N:N,MATCH('Import Demurrage Detention'!$R1224,Sheet1!$A:$A,0),1),"")</f>
        <v/>
      </c>
      <c r="J1224" s="15" t="str">
        <f>+IFERROR(INDEX(Sheet1!O:O,MATCH('Import Demurrage Detention'!$R1224,Sheet1!$A:$A,0),1),"")</f>
        <v/>
      </c>
      <c r="K1224" s="15" t="str">
        <f>+IFERROR(INDEX(Sheet1!P:P,MATCH('Import Demurrage Detention'!$R1224,Sheet1!$A:$A,0),1),"")</f>
        <v/>
      </c>
      <c r="L1224" s="15" t="str">
        <f>+IFERROR(INDEX(Sheet1!Q:Q,MATCH('Import Demurrage Detention'!$R1224,Sheet1!$A:$A,0),1),"")</f>
        <v/>
      </c>
      <c r="M1224" s="15" t="str">
        <f>+IFERROR(INDEX(Sheet1!R:R,MATCH('Import Demurrage Detention'!$R1224,Sheet1!$A:$A,0),1),"")</f>
        <v/>
      </c>
      <c r="N1224" s="15" t="str">
        <f>+IFERROR(INDEX(Sheet1!S:S,MATCH('Import Demurrage Detention'!$R1224,Sheet1!$A:$A,0),1),"")</f>
        <v/>
      </c>
      <c r="O1224" s="15" t="str">
        <f>+IFERROR(INDEX(Sheet1!T:T,MATCH('Import Demurrage Detention'!$R1224,Sheet1!$A:$A,0),1),"")</f>
        <v/>
      </c>
      <c r="P1224" s="15" t="str">
        <f>+IFERROR(INDEX(Sheet1!U:U,MATCH('Import Demurrage Detention'!$R1224,Sheet1!$A:$A,0),1),"")</f>
        <v/>
      </c>
      <c r="Q1224" s="15" t="str">
        <f>+IFERROR(INDEX(Sheet1!V:V,MATCH('Import Demurrage Detention'!$R1224,Sheet1!$A:$A,0),1),"")</f>
        <v/>
      </c>
      <c r="R1224" s="12">
        <f t="shared" si="16"/>
        <v>1216</v>
      </c>
    </row>
    <row r="1225" spans="1:18">
      <c r="A1225" s="14" t="str">
        <f>+IFERROR(INDEX(Sheet1!$C:$C,MATCH('Import Demurrage Detention'!$R1225,Sheet1!$A:$A,0),1),"")</f>
        <v/>
      </c>
      <c r="B1225" s="14" t="str">
        <f>+IFERROR(INDEX(Sheet1!$F:$F,MATCH('Import Demurrage Detention'!$R1225,Sheet1!$A:$A,0),1),"")</f>
        <v/>
      </c>
      <c r="C1225" s="15" t="str">
        <f>+IFERROR(INDEX(Sheet1!$H:$H,MATCH('Import Demurrage Detention'!$R1225,Sheet1!$A:$A,0),1),"")</f>
        <v/>
      </c>
      <c r="D1225" s="15" t="str">
        <f>+IFERROR(INDEX(Sheet1!$I:$I,MATCH('Import Demurrage Detention'!$R1225,Sheet1!$A:$A,0),1),"")</f>
        <v/>
      </c>
      <c r="E1225" s="15" t="str">
        <f>+IFERROR(INDEX(Sheet1!J:J,MATCH('Import Demurrage Detention'!$R1225,Sheet1!$A:$A,0),1),"")</f>
        <v/>
      </c>
      <c r="F1225" s="15" t="str">
        <f>+IFERROR(INDEX(Sheet1!K:K,MATCH('Import Demurrage Detention'!$R1225,Sheet1!$A:$A,0),1),"")</f>
        <v/>
      </c>
      <c r="G1225" s="15" t="str">
        <f>+IFERROR(INDEX(Sheet1!L:L,MATCH('Import Demurrage Detention'!$R1225,Sheet1!$A:$A,0),1),"")</f>
        <v/>
      </c>
      <c r="H1225" s="15" t="str">
        <f>+IFERROR(INDEX(Sheet1!M:M,MATCH('Import Demurrage Detention'!$R1225,Sheet1!$A:$A,0),1),"")</f>
        <v/>
      </c>
      <c r="I1225" s="15" t="str">
        <f>+IFERROR(INDEX(Sheet1!N:N,MATCH('Import Demurrage Detention'!$R1225,Sheet1!$A:$A,0),1),"")</f>
        <v/>
      </c>
      <c r="J1225" s="15" t="str">
        <f>+IFERROR(INDEX(Sheet1!O:O,MATCH('Import Demurrage Detention'!$R1225,Sheet1!$A:$A,0),1),"")</f>
        <v/>
      </c>
      <c r="K1225" s="15" t="str">
        <f>+IFERROR(INDEX(Sheet1!P:P,MATCH('Import Demurrage Detention'!$R1225,Sheet1!$A:$A,0),1),"")</f>
        <v/>
      </c>
      <c r="L1225" s="15" t="str">
        <f>+IFERROR(INDEX(Sheet1!Q:Q,MATCH('Import Demurrage Detention'!$R1225,Sheet1!$A:$A,0),1),"")</f>
        <v/>
      </c>
      <c r="M1225" s="15" t="str">
        <f>+IFERROR(INDEX(Sheet1!R:R,MATCH('Import Demurrage Detention'!$R1225,Sheet1!$A:$A,0),1),"")</f>
        <v/>
      </c>
      <c r="N1225" s="15" t="str">
        <f>+IFERROR(INDEX(Sheet1!S:S,MATCH('Import Demurrage Detention'!$R1225,Sheet1!$A:$A,0),1),"")</f>
        <v/>
      </c>
      <c r="O1225" s="15" t="str">
        <f>+IFERROR(INDEX(Sheet1!T:T,MATCH('Import Demurrage Detention'!$R1225,Sheet1!$A:$A,0),1),"")</f>
        <v/>
      </c>
      <c r="P1225" s="15" t="str">
        <f>+IFERROR(INDEX(Sheet1!U:U,MATCH('Import Demurrage Detention'!$R1225,Sheet1!$A:$A,0),1),"")</f>
        <v/>
      </c>
      <c r="Q1225" s="15" t="str">
        <f>+IFERROR(INDEX(Sheet1!V:V,MATCH('Import Demurrage Detention'!$R1225,Sheet1!$A:$A,0),1),"")</f>
        <v/>
      </c>
      <c r="R1225" s="12">
        <f t="shared" si="16"/>
        <v>1217</v>
      </c>
    </row>
    <row r="1226" spans="1:18">
      <c r="A1226" s="14" t="str">
        <f>+IFERROR(INDEX(Sheet1!$C:$C,MATCH('Import Demurrage Detention'!$R1226,Sheet1!$A:$A,0),1),"")</f>
        <v/>
      </c>
      <c r="B1226" s="14" t="str">
        <f>+IFERROR(INDEX(Sheet1!$F:$F,MATCH('Import Demurrage Detention'!$R1226,Sheet1!$A:$A,0),1),"")</f>
        <v/>
      </c>
      <c r="C1226" s="15" t="str">
        <f>+IFERROR(INDEX(Sheet1!$H:$H,MATCH('Import Demurrage Detention'!$R1226,Sheet1!$A:$A,0),1),"")</f>
        <v/>
      </c>
      <c r="D1226" s="15" t="str">
        <f>+IFERROR(INDEX(Sheet1!$I:$I,MATCH('Import Demurrage Detention'!$R1226,Sheet1!$A:$A,0),1),"")</f>
        <v/>
      </c>
      <c r="E1226" s="15" t="str">
        <f>+IFERROR(INDEX(Sheet1!J:J,MATCH('Import Demurrage Detention'!$R1226,Sheet1!$A:$A,0),1),"")</f>
        <v/>
      </c>
      <c r="F1226" s="15" t="str">
        <f>+IFERROR(INDEX(Sheet1!K:K,MATCH('Import Demurrage Detention'!$R1226,Sheet1!$A:$A,0),1),"")</f>
        <v/>
      </c>
      <c r="G1226" s="15" t="str">
        <f>+IFERROR(INDEX(Sheet1!L:L,MATCH('Import Demurrage Detention'!$R1226,Sheet1!$A:$A,0),1),"")</f>
        <v/>
      </c>
      <c r="H1226" s="15" t="str">
        <f>+IFERROR(INDEX(Sheet1!M:M,MATCH('Import Demurrage Detention'!$R1226,Sheet1!$A:$A,0),1),"")</f>
        <v/>
      </c>
      <c r="I1226" s="15" t="str">
        <f>+IFERROR(INDEX(Sheet1!N:N,MATCH('Import Demurrage Detention'!$R1226,Sheet1!$A:$A,0),1),"")</f>
        <v/>
      </c>
      <c r="J1226" s="15" t="str">
        <f>+IFERROR(INDEX(Sheet1!O:O,MATCH('Import Demurrage Detention'!$R1226,Sheet1!$A:$A,0),1),"")</f>
        <v/>
      </c>
      <c r="K1226" s="15" t="str">
        <f>+IFERROR(INDEX(Sheet1!P:P,MATCH('Import Demurrage Detention'!$R1226,Sheet1!$A:$A,0),1),"")</f>
        <v/>
      </c>
      <c r="L1226" s="15" t="str">
        <f>+IFERROR(INDEX(Sheet1!Q:Q,MATCH('Import Demurrage Detention'!$R1226,Sheet1!$A:$A,0),1),"")</f>
        <v/>
      </c>
      <c r="M1226" s="15" t="str">
        <f>+IFERROR(INDEX(Sheet1!R:R,MATCH('Import Demurrage Detention'!$R1226,Sheet1!$A:$A,0),1),"")</f>
        <v/>
      </c>
      <c r="N1226" s="15" t="str">
        <f>+IFERROR(INDEX(Sheet1!S:S,MATCH('Import Demurrage Detention'!$R1226,Sheet1!$A:$A,0),1),"")</f>
        <v/>
      </c>
      <c r="O1226" s="15" t="str">
        <f>+IFERROR(INDEX(Sheet1!T:T,MATCH('Import Demurrage Detention'!$R1226,Sheet1!$A:$A,0),1),"")</f>
        <v/>
      </c>
      <c r="P1226" s="15" t="str">
        <f>+IFERROR(INDEX(Sheet1!U:U,MATCH('Import Demurrage Detention'!$R1226,Sheet1!$A:$A,0),1),"")</f>
        <v/>
      </c>
      <c r="Q1226" s="15" t="str">
        <f>+IFERROR(INDEX(Sheet1!V:V,MATCH('Import Demurrage Detention'!$R1226,Sheet1!$A:$A,0),1),"")</f>
        <v/>
      </c>
      <c r="R1226" s="12">
        <f t="shared" si="16"/>
        <v>1218</v>
      </c>
    </row>
    <row r="1227" spans="1:18">
      <c r="A1227" s="14" t="str">
        <f>+IFERROR(INDEX(Sheet1!$C:$C,MATCH('Import Demurrage Detention'!$R1227,Sheet1!$A:$A,0),1),"")</f>
        <v/>
      </c>
      <c r="B1227" s="14" t="str">
        <f>+IFERROR(INDEX(Sheet1!$F:$F,MATCH('Import Demurrage Detention'!$R1227,Sheet1!$A:$A,0),1),"")</f>
        <v/>
      </c>
      <c r="C1227" s="15" t="str">
        <f>+IFERROR(INDEX(Sheet1!$H:$H,MATCH('Import Demurrage Detention'!$R1227,Sheet1!$A:$A,0),1),"")</f>
        <v/>
      </c>
      <c r="D1227" s="15" t="str">
        <f>+IFERROR(INDEX(Sheet1!$I:$I,MATCH('Import Demurrage Detention'!$R1227,Sheet1!$A:$A,0),1),"")</f>
        <v/>
      </c>
      <c r="E1227" s="15" t="str">
        <f>+IFERROR(INDEX(Sheet1!J:J,MATCH('Import Demurrage Detention'!$R1227,Sheet1!$A:$A,0),1),"")</f>
        <v/>
      </c>
      <c r="F1227" s="15" t="str">
        <f>+IFERROR(INDEX(Sheet1!K:K,MATCH('Import Demurrage Detention'!$R1227,Sheet1!$A:$A,0),1),"")</f>
        <v/>
      </c>
      <c r="G1227" s="15" t="str">
        <f>+IFERROR(INDEX(Sheet1!L:L,MATCH('Import Demurrage Detention'!$R1227,Sheet1!$A:$A,0),1),"")</f>
        <v/>
      </c>
      <c r="H1227" s="15" t="str">
        <f>+IFERROR(INDEX(Sheet1!M:M,MATCH('Import Demurrage Detention'!$R1227,Sheet1!$A:$A,0),1),"")</f>
        <v/>
      </c>
      <c r="I1227" s="15" t="str">
        <f>+IFERROR(INDEX(Sheet1!N:N,MATCH('Import Demurrage Detention'!$R1227,Sheet1!$A:$A,0),1),"")</f>
        <v/>
      </c>
      <c r="J1227" s="15" t="str">
        <f>+IFERROR(INDEX(Sheet1!O:O,MATCH('Import Demurrage Detention'!$R1227,Sheet1!$A:$A,0),1),"")</f>
        <v/>
      </c>
      <c r="K1227" s="15" t="str">
        <f>+IFERROR(INDEX(Sheet1!P:P,MATCH('Import Demurrage Detention'!$R1227,Sheet1!$A:$A,0),1),"")</f>
        <v/>
      </c>
      <c r="L1227" s="15" t="str">
        <f>+IFERROR(INDEX(Sheet1!Q:Q,MATCH('Import Demurrage Detention'!$R1227,Sheet1!$A:$A,0),1),"")</f>
        <v/>
      </c>
      <c r="M1227" s="15" t="str">
        <f>+IFERROR(INDEX(Sheet1!R:R,MATCH('Import Demurrage Detention'!$R1227,Sheet1!$A:$A,0),1),"")</f>
        <v/>
      </c>
      <c r="N1227" s="15" t="str">
        <f>+IFERROR(INDEX(Sheet1!S:S,MATCH('Import Demurrage Detention'!$R1227,Sheet1!$A:$A,0),1),"")</f>
        <v/>
      </c>
      <c r="O1227" s="15" t="str">
        <f>+IFERROR(INDEX(Sheet1!T:T,MATCH('Import Demurrage Detention'!$R1227,Sheet1!$A:$A,0),1),"")</f>
        <v/>
      </c>
      <c r="P1227" s="15" t="str">
        <f>+IFERROR(INDEX(Sheet1!U:U,MATCH('Import Demurrage Detention'!$R1227,Sheet1!$A:$A,0),1),"")</f>
        <v/>
      </c>
      <c r="Q1227" s="15" t="str">
        <f>+IFERROR(INDEX(Sheet1!V:V,MATCH('Import Demurrage Detention'!$R1227,Sheet1!$A:$A,0),1),"")</f>
        <v/>
      </c>
      <c r="R1227" s="12">
        <f t="shared" si="16"/>
        <v>1219</v>
      </c>
    </row>
    <row r="1228" spans="1:18">
      <c r="A1228" s="14" t="str">
        <f>+IFERROR(INDEX(Sheet1!$C:$C,MATCH('Import Demurrage Detention'!$R1228,Sheet1!$A:$A,0),1),"")</f>
        <v/>
      </c>
      <c r="B1228" s="14" t="str">
        <f>+IFERROR(INDEX(Sheet1!$F:$F,MATCH('Import Demurrage Detention'!$R1228,Sheet1!$A:$A,0),1),"")</f>
        <v/>
      </c>
      <c r="C1228" s="15" t="str">
        <f>+IFERROR(INDEX(Sheet1!$H:$H,MATCH('Import Demurrage Detention'!$R1228,Sheet1!$A:$A,0),1),"")</f>
        <v/>
      </c>
      <c r="D1228" s="15" t="str">
        <f>+IFERROR(INDEX(Sheet1!$I:$I,MATCH('Import Demurrage Detention'!$R1228,Sheet1!$A:$A,0),1),"")</f>
        <v/>
      </c>
      <c r="E1228" s="15" t="str">
        <f>+IFERROR(INDEX(Sheet1!J:J,MATCH('Import Demurrage Detention'!$R1228,Sheet1!$A:$A,0),1),"")</f>
        <v/>
      </c>
      <c r="F1228" s="15" t="str">
        <f>+IFERROR(INDEX(Sheet1!K:K,MATCH('Import Demurrage Detention'!$R1228,Sheet1!$A:$A,0),1),"")</f>
        <v/>
      </c>
      <c r="G1228" s="15" t="str">
        <f>+IFERROR(INDEX(Sheet1!L:L,MATCH('Import Demurrage Detention'!$R1228,Sheet1!$A:$A,0),1),"")</f>
        <v/>
      </c>
      <c r="H1228" s="15" t="str">
        <f>+IFERROR(INDEX(Sheet1!M:M,MATCH('Import Demurrage Detention'!$R1228,Sheet1!$A:$A,0),1),"")</f>
        <v/>
      </c>
      <c r="I1228" s="15" t="str">
        <f>+IFERROR(INDEX(Sheet1!N:N,MATCH('Import Demurrage Detention'!$R1228,Sheet1!$A:$A,0),1),"")</f>
        <v/>
      </c>
      <c r="J1228" s="15" t="str">
        <f>+IFERROR(INDEX(Sheet1!O:O,MATCH('Import Demurrage Detention'!$R1228,Sheet1!$A:$A,0),1),"")</f>
        <v/>
      </c>
      <c r="K1228" s="15" t="str">
        <f>+IFERROR(INDEX(Sheet1!P:P,MATCH('Import Demurrage Detention'!$R1228,Sheet1!$A:$A,0),1),"")</f>
        <v/>
      </c>
      <c r="L1228" s="15" t="str">
        <f>+IFERROR(INDEX(Sheet1!Q:Q,MATCH('Import Demurrage Detention'!$R1228,Sheet1!$A:$A,0),1),"")</f>
        <v/>
      </c>
      <c r="M1228" s="15" t="str">
        <f>+IFERROR(INDEX(Sheet1!R:R,MATCH('Import Demurrage Detention'!$R1228,Sheet1!$A:$A,0),1),"")</f>
        <v/>
      </c>
      <c r="N1228" s="15" t="str">
        <f>+IFERROR(INDEX(Sheet1!S:S,MATCH('Import Demurrage Detention'!$R1228,Sheet1!$A:$A,0),1),"")</f>
        <v/>
      </c>
      <c r="O1228" s="15" t="str">
        <f>+IFERROR(INDEX(Sheet1!T:T,MATCH('Import Demurrage Detention'!$R1228,Sheet1!$A:$A,0),1),"")</f>
        <v/>
      </c>
      <c r="P1228" s="15" t="str">
        <f>+IFERROR(INDEX(Sheet1!U:U,MATCH('Import Demurrage Detention'!$R1228,Sheet1!$A:$A,0),1),"")</f>
        <v/>
      </c>
      <c r="Q1228" s="15" t="str">
        <f>+IFERROR(INDEX(Sheet1!V:V,MATCH('Import Demurrage Detention'!$R1228,Sheet1!$A:$A,0),1),"")</f>
        <v/>
      </c>
      <c r="R1228" s="12">
        <f t="shared" si="16"/>
        <v>1220</v>
      </c>
    </row>
    <row r="1229" spans="1:18">
      <c r="A1229" s="14" t="str">
        <f>+IFERROR(INDEX(Sheet1!$C:$C,MATCH('Import Demurrage Detention'!$R1229,Sheet1!$A:$A,0),1),"")</f>
        <v/>
      </c>
      <c r="B1229" s="14" t="str">
        <f>+IFERROR(INDEX(Sheet1!$F:$F,MATCH('Import Demurrage Detention'!$R1229,Sheet1!$A:$A,0),1),"")</f>
        <v/>
      </c>
      <c r="C1229" s="15" t="str">
        <f>+IFERROR(INDEX(Sheet1!$H:$H,MATCH('Import Demurrage Detention'!$R1229,Sheet1!$A:$A,0),1),"")</f>
        <v/>
      </c>
      <c r="D1229" s="15" t="str">
        <f>+IFERROR(INDEX(Sheet1!$I:$I,MATCH('Import Demurrage Detention'!$R1229,Sheet1!$A:$A,0),1),"")</f>
        <v/>
      </c>
      <c r="E1229" s="15" t="str">
        <f>+IFERROR(INDEX(Sheet1!J:J,MATCH('Import Demurrage Detention'!$R1229,Sheet1!$A:$A,0),1),"")</f>
        <v/>
      </c>
      <c r="F1229" s="15" t="str">
        <f>+IFERROR(INDEX(Sheet1!K:K,MATCH('Import Demurrage Detention'!$R1229,Sheet1!$A:$A,0),1),"")</f>
        <v/>
      </c>
      <c r="G1229" s="15" t="str">
        <f>+IFERROR(INDEX(Sheet1!L:L,MATCH('Import Demurrage Detention'!$R1229,Sheet1!$A:$A,0),1),"")</f>
        <v/>
      </c>
      <c r="H1229" s="15" t="str">
        <f>+IFERROR(INDEX(Sheet1!M:M,MATCH('Import Demurrage Detention'!$R1229,Sheet1!$A:$A,0),1),"")</f>
        <v/>
      </c>
      <c r="I1229" s="15" t="str">
        <f>+IFERROR(INDEX(Sheet1!N:N,MATCH('Import Demurrage Detention'!$R1229,Sheet1!$A:$A,0),1),"")</f>
        <v/>
      </c>
      <c r="J1229" s="15" t="str">
        <f>+IFERROR(INDEX(Sheet1!O:O,MATCH('Import Demurrage Detention'!$R1229,Sheet1!$A:$A,0),1),"")</f>
        <v/>
      </c>
      <c r="K1229" s="15" t="str">
        <f>+IFERROR(INDEX(Sheet1!P:P,MATCH('Import Demurrage Detention'!$R1229,Sheet1!$A:$A,0),1),"")</f>
        <v/>
      </c>
      <c r="L1229" s="15" t="str">
        <f>+IFERROR(INDEX(Sheet1!Q:Q,MATCH('Import Demurrage Detention'!$R1229,Sheet1!$A:$A,0),1),"")</f>
        <v/>
      </c>
      <c r="M1229" s="15" t="str">
        <f>+IFERROR(INDEX(Sheet1!R:R,MATCH('Import Demurrage Detention'!$R1229,Sheet1!$A:$A,0),1),"")</f>
        <v/>
      </c>
      <c r="N1229" s="15" t="str">
        <f>+IFERROR(INDEX(Sheet1!S:S,MATCH('Import Demurrage Detention'!$R1229,Sheet1!$A:$A,0),1),"")</f>
        <v/>
      </c>
      <c r="O1229" s="15" t="str">
        <f>+IFERROR(INDEX(Sheet1!T:T,MATCH('Import Demurrage Detention'!$R1229,Sheet1!$A:$A,0),1),"")</f>
        <v/>
      </c>
      <c r="P1229" s="15" t="str">
        <f>+IFERROR(INDEX(Sheet1!U:U,MATCH('Import Demurrage Detention'!$R1229,Sheet1!$A:$A,0),1),"")</f>
        <v/>
      </c>
      <c r="Q1229" s="15" t="str">
        <f>+IFERROR(INDEX(Sheet1!V:V,MATCH('Import Demurrage Detention'!$R1229,Sheet1!$A:$A,0),1),"")</f>
        <v/>
      </c>
      <c r="R1229" s="12">
        <f t="shared" si="16"/>
        <v>1221</v>
      </c>
    </row>
    <row r="1230" spans="1:18">
      <c r="A1230" s="14" t="str">
        <f>+IFERROR(INDEX(Sheet1!$C:$C,MATCH('Import Demurrage Detention'!$R1230,Sheet1!$A:$A,0),1),"")</f>
        <v/>
      </c>
      <c r="B1230" s="14" t="str">
        <f>+IFERROR(INDEX(Sheet1!$F:$F,MATCH('Import Demurrage Detention'!$R1230,Sheet1!$A:$A,0),1),"")</f>
        <v/>
      </c>
      <c r="C1230" s="15" t="str">
        <f>+IFERROR(INDEX(Sheet1!$H:$H,MATCH('Import Demurrage Detention'!$R1230,Sheet1!$A:$A,0),1),"")</f>
        <v/>
      </c>
      <c r="D1230" s="15" t="str">
        <f>+IFERROR(INDEX(Sheet1!$I:$I,MATCH('Import Demurrage Detention'!$R1230,Sheet1!$A:$A,0),1),"")</f>
        <v/>
      </c>
      <c r="E1230" s="15" t="str">
        <f>+IFERROR(INDEX(Sheet1!J:J,MATCH('Import Demurrage Detention'!$R1230,Sheet1!$A:$A,0),1),"")</f>
        <v/>
      </c>
      <c r="F1230" s="15" t="str">
        <f>+IFERROR(INDEX(Sheet1!K:K,MATCH('Import Demurrage Detention'!$R1230,Sheet1!$A:$A,0),1),"")</f>
        <v/>
      </c>
      <c r="G1230" s="15" t="str">
        <f>+IFERROR(INDEX(Sheet1!L:L,MATCH('Import Demurrage Detention'!$R1230,Sheet1!$A:$A,0),1),"")</f>
        <v/>
      </c>
      <c r="H1230" s="15" t="str">
        <f>+IFERROR(INDEX(Sheet1!M:M,MATCH('Import Demurrage Detention'!$R1230,Sheet1!$A:$A,0),1),"")</f>
        <v/>
      </c>
      <c r="I1230" s="15" t="str">
        <f>+IFERROR(INDEX(Sheet1!N:N,MATCH('Import Demurrage Detention'!$R1230,Sheet1!$A:$A,0),1),"")</f>
        <v/>
      </c>
      <c r="J1230" s="15" t="str">
        <f>+IFERROR(INDEX(Sheet1!O:O,MATCH('Import Demurrage Detention'!$R1230,Sheet1!$A:$A,0),1),"")</f>
        <v/>
      </c>
      <c r="K1230" s="15" t="str">
        <f>+IFERROR(INDEX(Sheet1!P:P,MATCH('Import Demurrage Detention'!$R1230,Sheet1!$A:$A,0),1),"")</f>
        <v/>
      </c>
      <c r="L1230" s="15" t="str">
        <f>+IFERROR(INDEX(Sheet1!Q:Q,MATCH('Import Demurrage Detention'!$R1230,Sheet1!$A:$A,0),1),"")</f>
        <v/>
      </c>
      <c r="M1230" s="15" t="str">
        <f>+IFERROR(INDEX(Sheet1!R:R,MATCH('Import Demurrage Detention'!$R1230,Sheet1!$A:$A,0),1),"")</f>
        <v/>
      </c>
      <c r="N1230" s="15" t="str">
        <f>+IFERROR(INDEX(Sheet1!S:S,MATCH('Import Demurrage Detention'!$R1230,Sheet1!$A:$A,0),1),"")</f>
        <v/>
      </c>
      <c r="O1230" s="15" t="str">
        <f>+IFERROR(INDEX(Sheet1!T:T,MATCH('Import Demurrage Detention'!$R1230,Sheet1!$A:$A,0),1),"")</f>
        <v/>
      </c>
      <c r="P1230" s="15" t="str">
        <f>+IFERROR(INDEX(Sheet1!U:U,MATCH('Import Demurrage Detention'!$R1230,Sheet1!$A:$A,0),1),"")</f>
        <v/>
      </c>
      <c r="Q1230" s="15" t="str">
        <f>+IFERROR(INDEX(Sheet1!V:V,MATCH('Import Demurrage Detention'!$R1230,Sheet1!$A:$A,0),1),"")</f>
        <v/>
      </c>
      <c r="R1230" s="12">
        <f t="shared" si="16"/>
        <v>1222</v>
      </c>
    </row>
    <row r="1231" spans="1:18">
      <c r="A1231" s="14" t="str">
        <f>+IFERROR(INDEX(Sheet1!$C:$C,MATCH('Import Demurrage Detention'!$R1231,Sheet1!$A:$A,0),1),"")</f>
        <v/>
      </c>
      <c r="B1231" s="14" t="str">
        <f>+IFERROR(INDEX(Sheet1!$F:$F,MATCH('Import Demurrage Detention'!$R1231,Sheet1!$A:$A,0),1),"")</f>
        <v/>
      </c>
      <c r="C1231" s="15" t="str">
        <f>+IFERROR(INDEX(Sheet1!$H:$H,MATCH('Import Demurrage Detention'!$R1231,Sheet1!$A:$A,0),1),"")</f>
        <v/>
      </c>
      <c r="D1231" s="15" t="str">
        <f>+IFERROR(INDEX(Sheet1!$I:$I,MATCH('Import Demurrage Detention'!$R1231,Sheet1!$A:$A,0),1),"")</f>
        <v/>
      </c>
      <c r="E1231" s="15" t="str">
        <f>+IFERROR(INDEX(Sheet1!J:J,MATCH('Import Demurrage Detention'!$R1231,Sheet1!$A:$A,0),1),"")</f>
        <v/>
      </c>
      <c r="F1231" s="15" t="str">
        <f>+IFERROR(INDEX(Sheet1!K:K,MATCH('Import Demurrage Detention'!$R1231,Sheet1!$A:$A,0),1),"")</f>
        <v/>
      </c>
      <c r="G1231" s="15" t="str">
        <f>+IFERROR(INDEX(Sheet1!L:L,MATCH('Import Demurrage Detention'!$R1231,Sheet1!$A:$A,0),1),"")</f>
        <v/>
      </c>
      <c r="H1231" s="15" t="str">
        <f>+IFERROR(INDEX(Sheet1!M:M,MATCH('Import Demurrage Detention'!$R1231,Sheet1!$A:$A,0),1),"")</f>
        <v/>
      </c>
      <c r="I1231" s="15" t="str">
        <f>+IFERROR(INDEX(Sheet1!N:N,MATCH('Import Demurrage Detention'!$R1231,Sheet1!$A:$A,0),1),"")</f>
        <v/>
      </c>
      <c r="J1231" s="15" t="str">
        <f>+IFERROR(INDEX(Sheet1!O:O,MATCH('Import Demurrage Detention'!$R1231,Sheet1!$A:$A,0),1),"")</f>
        <v/>
      </c>
      <c r="K1231" s="15" t="str">
        <f>+IFERROR(INDEX(Sheet1!P:P,MATCH('Import Demurrage Detention'!$R1231,Sheet1!$A:$A,0),1),"")</f>
        <v/>
      </c>
      <c r="L1231" s="15" t="str">
        <f>+IFERROR(INDEX(Sheet1!Q:Q,MATCH('Import Demurrage Detention'!$R1231,Sheet1!$A:$A,0),1),"")</f>
        <v/>
      </c>
      <c r="M1231" s="15" t="str">
        <f>+IFERROR(INDEX(Sheet1!R:R,MATCH('Import Demurrage Detention'!$R1231,Sheet1!$A:$A,0),1),"")</f>
        <v/>
      </c>
      <c r="N1231" s="15" t="str">
        <f>+IFERROR(INDEX(Sheet1!S:S,MATCH('Import Demurrage Detention'!$R1231,Sheet1!$A:$A,0),1),"")</f>
        <v/>
      </c>
      <c r="O1231" s="15" t="str">
        <f>+IFERROR(INDEX(Sheet1!T:T,MATCH('Import Demurrage Detention'!$R1231,Sheet1!$A:$A,0),1),"")</f>
        <v/>
      </c>
      <c r="P1231" s="15" t="str">
        <f>+IFERROR(INDEX(Sheet1!U:U,MATCH('Import Demurrage Detention'!$R1231,Sheet1!$A:$A,0),1),"")</f>
        <v/>
      </c>
      <c r="Q1231" s="15" t="str">
        <f>+IFERROR(INDEX(Sheet1!V:V,MATCH('Import Demurrage Detention'!$R1231,Sheet1!$A:$A,0),1),"")</f>
        <v/>
      </c>
      <c r="R1231" s="12">
        <f t="shared" si="16"/>
        <v>1223</v>
      </c>
    </row>
    <row r="1232" spans="1:18">
      <c r="A1232" s="14" t="str">
        <f>+IFERROR(INDEX(Sheet1!$C:$C,MATCH('Import Demurrage Detention'!$R1232,Sheet1!$A:$A,0),1),"")</f>
        <v/>
      </c>
      <c r="B1232" s="14" t="str">
        <f>+IFERROR(INDEX(Sheet1!$F:$F,MATCH('Import Demurrage Detention'!$R1232,Sheet1!$A:$A,0),1),"")</f>
        <v/>
      </c>
      <c r="C1232" s="15" t="str">
        <f>+IFERROR(INDEX(Sheet1!$H:$H,MATCH('Import Demurrage Detention'!$R1232,Sheet1!$A:$A,0),1),"")</f>
        <v/>
      </c>
      <c r="D1232" s="15" t="str">
        <f>+IFERROR(INDEX(Sheet1!$I:$I,MATCH('Import Demurrage Detention'!$R1232,Sheet1!$A:$A,0),1),"")</f>
        <v/>
      </c>
      <c r="E1232" s="15" t="str">
        <f>+IFERROR(INDEX(Sheet1!J:J,MATCH('Import Demurrage Detention'!$R1232,Sheet1!$A:$A,0),1),"")</f>
        <v/>
      </c>
      <c r="F1232" s="15" t="str">
        <f>+IFERROR(INDEX(Sheet1!K:K,MATCH('Import Demurrage Detention'!$R1232,Sheet1!$A:$A,0),1),"")</f>
        <v/>
      </c>
      <c r="G1232" s="15" t="str">
        <f>+IFERROR(INDEX(Sheet1!L:L,MATCH('Import Demurrage Detention'!$R1232,Sheet1!$A:$A,0),1),"")</f>
        <v/>
      </c>
      <c r="H1232" s="15" t="str">
        <f>+IFERROR(INDEX(Sheet1!M:M,MATCH('Import Demurrage Detention'!$R1232,Sheet1!$A:$A,0),1),"")</f>
        <v/>
      </c>
      <c r="I1232" s="15" t="str">
        <f>+IFERROR(INDEX(Sheet1!N:N,MATCH('Import Demurrage Detention'!$R1232,Sheet1!$A:$A,0),1),"")</f>
        <v/>
      </c>
      <c r="J1232" s="15" t="str">
        <f>+IFERROR(INDEX(Sheet1!O:O,MATCH('Import Demurrage Detention'!$R1232,Sheet1!$A:$A,0),1),"")</f>
        <v/>
      </c>
      <c r="K1232" s="15" t="str">
        <f>+IFERROR(INDEX(Sheet1!P:P,MATCH('Import Demurrage Detention'!$R1232,Sheet1!$A:$A,0),1),"")</f>
        <v/>
      </c>
      <c r="L1232" s="15" t="str">
        <f>+IFERROR(INDEX(Sheet1!Q:Q,MATCH('Import Demurrage Detention'!$R1232,Sheet1!$A:$A,0),1),"")</f>
        <v/>
      </c>
      <c r="M1232" s="15" t="str">
        <f>+IFERROR(INDEX(Sheet1!R:R,MATCH('Import Demurrage Detention'!$R1232,Sheet1!$A:$A,0),1),"")</f>
        <v/>
      </c>
      <c r="N1232" s="15" t="str">
        <f>+IFERROR(INDEX(Sheet1!S:S,MATCH('Import Demurrage Detention'!$R1232,Sheet1!$A:$A,0),1),"")</f>
        <v/>
      </c>
      <c r="O1232" s="15" t="str">
        <f>+IFERROR(INDEX(Sheet1!T:T,MATCH('Import Demurrage Detention'!$R1232,Sheet1!$A:$A,0),1),"")</f>
        <v/>
      </c>
      <c r="P1232" s="15" t="str">
        <f>+IFERROR(INDEX(Sheet1!U:U,MATCH('Import Demurrage Detention'!$R1232,Sheet1!$A:$A,0),1),"")</f>
        <v/>
      </c>
      <c r="Q1232" s="15" t="str">
        <f>+IFERROR(INDEX(Sheet1!V:V,MATCH('Import Demurrage Detention'!$R1232,Sheet1!$A:$A,0),1),"")</f>
        <v/>
      </c>
      <c r="R1232" s="12">
        <f t="shared" si="16"/>
        <v>1224</v>
      </c>
    </row>
    <row r="1233" spans="1:18">
      <c r="A1233" s="14" t="str">
        <f>+IFERROR(INDEX(Sheet1!$C:$C,MATCH('Import Demurrage Detention'!$R1233,Sheet1!$A:$A,0),1),"")</f>
        <v/>
      </c>
      <c r="B1233" s="14" t="str">
        <f>+IFERROR(INDEX(Sheet1!$F:$F,MATCH('Import Demurrage Detention'!$R1233,Sheet1!$A:$A,0),1),"")</f>
        <v/>
      </c>
      <c r="C1233" s="15" t="str">
        <f>+IFERROR(INDEX(Sheet1!$H:$H,MATCH('Import Demurrage Detention'!$R1233,Sheet1!$A:$A,0),1),"")</f>
        <v/>
      </c>
      <c r="D1233" s="15" t="str">
        <f>+IFERROR(INDEX(Sheet1!$I:$I,MATCH('Import Demurrage Detention'!$R1233,Sheet1!$A:$A,0),1),"")</f>
        <v/>
      </c>
      <c r="E1233" s="15" t="str">
        <f>+IFERROR(INDEX(Sheet1!J:J,MATCH('Import Demurrage Detention'!$R1233,Sheet1!$A:$A,0),1),"")</f>
        <v/>
      </c>
      <c r="F1233" s="15" t="str">
        <f>+IFERROR(INDEX(Sheet1!K:K,MATCH('Import Demurrage Detention'!$R1233,Sheet1!$A:$A,0),1),"")</f>
        <v/>
      </c>
      <c r="G1233" s="15" t="str">
        <f>+IFERROR(INDEX(Sheet1!L:L,MATCH('Import Demurrage Detention'!$R1233,Sheet1!$A:$A,0),1),"")</f>
        <v/>
      </c>
      <c r="H1233" s="15" t="str">
        <f>+IFERROR(INDEX(Sheet1!M:M,MATCH('Import Demurrage Detention'!$R1233,Sheet1!$A:$A,0),1),"")</f>
        <v/>
      </c>
      <c r="I1233" s="15" t="str">
        <f>+IFERROR(INDEX(Sheet1!N:N,MATCH('Import Demurrage Detention'!$R1233,Sheet1!$A:$A,0),1),"")</f>
        <v/>
      </c>
      <c r="J1233" s="15" t="str">
        <f>+IFERROR(INDEX(Sheet1!O:O,MATCH('Import Demurrage Detention'!$R1233,Sheet1!$A:$A,0),1),"")</f>
        <v/>
      </c>
      <c r="K1233" s="15" t="str">
        <f>+IFERROR(INDEX(Sheet1!P:P,MATCH('Import Demurrage Detention'!$R1233,Sheet1!$A:$A,0),1),"")</f>
        <v/>
      </c>
      <c r="L1233" s="15" t="str">
        <f>+IFERROR(INDEX(Sheet1!Q:Q,MATCH('Import Demurrage Detention'!$R1233,Sheet1!$A:$A,0),1),"")</f>
        <v/>
      </c>
      <c r="M1233" s="15" t="str">
        <f>+IFERROR(INDEX(Sheet1!R:R,MATCH('Import Demurrage Detention'!$R1233,Sheet1!$A:$A,0),1),"")</f>
        <v/>
      </c>
      <c r="N1233" s="15" t="str">
        <f>+IFERROR(INDEX(Sheet1!S:S,MATCH('Import Demurrage Detention'!$R1233,Sheet1!$A:$A,0),1),"")</f>
        <v/>
      </c>
      <c r="O1233" s="15" t="str">
        <f>+IFERROR(INDEX(Sheet1!T:T,MATCH('Import Demurrage Detention'!$R1233,Sheet1!$A:$A,0),1),"")</f>
        <v/>
      </c>
      <c r="P1233" s="15" t="str">
        <f>+IFERROR(INDEX(Sheet1!U:U,MATCH('Import Demurrage Detention'!$R1233,Sheet1!$A:$A,0),1),"")</f>
        <v/>
      </c>
      <c r="Q1233" s="15" t="str">
        <f>+IFERROR(INDEX(Sheet1!V:V,MATCH('Import Demurrage Detention'!$R1233,Sheet1!$A:$A,0),1),"")</f>
        <v/>
      </c>
      <c r="R1233" s="12">
        <f t="shared" si="16"/>
        <v>1225</v>
      </c>
    </row>
    <row r="1234" spans="1:18">
      <c r="A1234" s="14" t="str">
        <f>+IFERROR(INDEX(Sheet1!$C:$C,MATCH('Import Demurrage Detention'!$R1234,Sheet1!$A:$A,0),1),"")</f>
        <v/>
      </c>
      <c r="B1234" s="14" t="str">
        <f>+IFERROR(INDEX(Sheet1!$F:$F,MATCH('Import Demurrage Detention'!$R1234,Sheet1!$A:$A,0),1),"")</f>
        <v/>
      </c>
      <c r="C1234" s="15" t="str">
        <f>+IFERROR(INDEX(Sheet1!$H:$H,MATCH('Import Demurrage Detention'!$R1234,Sheet1!$A:$A,0),1),"")</f>
        <v/>
      </c>
      <c r="D1234" s="15" t="str">
        <f>+IFERROR(INDEX(Sheet1!$I:$I,MATCH('Import Demurrage Detention'!$R1234,Sheet1!$A:$A,0),1),"")</f>
        <v/>
      </c>
      <c r="E1234" s="15" t="str">
        <f>+IFERROR(INDEX(Sheet1!J:J,MATCH('Import Demurrage Detention'!$R1234,Sheet1!$A:$A,0),1),"")</f>
        <v/>
      </c>
      <c r="F1234" s="15" t="str">
        <f>+IFERROR(INDEX(Sheet1!K:K,MATCH('Import Demurrage Detention'!$R1234,Sheet1!$A:$A,0),1),"")</f>
        <v/>
      </c>
      <c r="G1234" s="15" t="str">
        <f>+IFERROR(INDEX(Sheet1!L:L,MATCH('Import Demurrage Detention'!$R1234,Sheet1!$A:$A,0),1),"")</f>
        <v/>
      </c>
      <c r="H1234" s="15" t="str">
        <f>+IFERROR(INDEX(Sheet1!M:M,MATCH('Import Demurrage Detention'!$R1234,Sheet1!$A:$A,0),1),"")</f>
        <v/>
      </c>
      <c r="I1234" s="15" t="str">
        <f>+IFERROR(INDEX(Sheet1!N:N,MATCH('Import Demurrage Detention'!$R1234,Sheet1!$A:$A,0),1),"")</f>
        <v/>
      </c>
      <c r="J1234" s="15" t="str">
        <f>+IFERROR(INDEX(Sheet1!O:O,MATCH('Import Demurrage Detention'!$R1234,Sheet1!$A:$A,0),1),"")</f>
        <v/>
      </c>
      <c r="K1234" s="15" t="str">
        <f>+IFERROR(INDEX(Sheet1!P:P,MATCH('Import Demurrage Detention'!$R1234,Sheet1!$A:$A,0),1),"")</f>
        <v/>
      </c>
      <c r="L1234" s="15" t="str">
        <f>+IFERROR(INDEX(Sheet1!Q:Q,MATCH('Import Demurrage Detention'!$R1234,Sheet1!$A:$A,0),1),"")</f>
        <v/>
      </c>
      <c r="M1234" s="15" t="str">
        <f>+IFERROR(INDEX(Sheet1!R:R,MATCH('Import Demurrage Detention'!$R1234,Sheet1!$A:$A,0),1),"")</f>
        <v/>
      </c>
      <c r="N1234" s="15" t="str">
        <f>+IFERROR(INDEX(Sheet1!S:S,MATCH('Import Demurrage Detention'!$R1234,Sheet1!$A:$A,0),1),"")</f>
        <v/>
      </c>
      <c r="O1234" s="15" t="str">
        <f>+IFERROR(INDEX(Sheet1!T:T,MATCH('Import Demurrage Detention'!$R1234,Sheet1!$A:$A,0),1),"")</f>
        <v/>
      </c>
      <c r="P1234" s="15" t="str">
        <f>+IFERROR(INDEX(Sheet1!U:U,MATCH('Import Demurrage Detention'!$R1234,Sheet1!$A:$A,0),1),"")</f>
        <v/>
      </c>
      <c r="Q1234" s="15" t="str">
        <f>+IFERROR(INDEX(Sheet1!V:V,MATCH('Import Demurrage Detention'!$R1234,Sheet1!$A:$A,0),1),"")</f>
        <v/>
      </c>
      <c r="R1234" s="12">
        <f t="shared" si="16"/>
        <v>1226</v>
      </c>
    </row>
    <row r="1235" spans="1:18">
      <c r="A1235" s="14" t="str">
        <f>+IFERROR(INDEX(Sheet1!$C:$C,MATCH('Import Demurrage Detention'!$R1235,Sheet1!$A:$A,0),1),"")</f>
        <v/>
      </c>
      <c r="B1235" s="14" t="str">
        <f>+IFERROR(INDEX(Sheet1!$F:$F,MATCH('Import Demurrage Detention'!$R1235,Sheet1!$A:$A,0),1),"")</f>
        <v/>
      </c>
      <c r="C1235" s="15" t="str">
        <f>+IFERROR(INDEX(Sheet1!$H:$H,MATCH('Import Demurrage Detention'!$R1235,Sheet1!$A:$A,0),1),"")</f>
        <v/>
      </c>
      <c r="D1235" s="15" t="str">
        <f>+IFERROR(INDEX(Sheet1!$I:$I,MATCH('Import Demurrage Detention'!$R1235,Sheet1!$A:$A,0),1),"")</f>
        <v/>
      </c>
      <c r="E1235" s="15" t="str">
        <f>+IFERROR(INDEX(Sheet1!J:J,MATCH('Import Demurrage Detention'!$R1235,Sheet1!$A:$A,0),1),"")</f>
        <v/>
      </c>
      <c r="F1235" s="15" t="str">
        <f>+IFERROR(INDEX(Sheet1!K:K,MATCH('Import Demurrage Detention'!$R1235,Sheet1!$A:$A,0),1),"")</f>
        <v/>
      </c>
      <c r="G1235" s="15" t="str">
        <f>+IFERROR(INDEX(Sheet1!L:L,MATCH('Import Demurrage Detention'!$R1235,Sheet1!$A:$A,0),1),"")</f>
        <v/>
      </c>
      <c r="H1235" s="15" t="str">
        <f>+IFERROR(INDEX(Sheet1!M:M,MATCH('Import Demurrage Detention'!$R1235,Sheet1!$A:$A,0),1),"")</f>
        <v/>
      </c>
      <c r="I1235" s="15" t="str">
        <f>+IFERROR(INDEX(Sheet1!N:N,MATCH('Import Demurrage Detention'!$R1235,Sheet1!$A:$A,0),1),"")</f>
        <v/>
      </c>
      <c r="J1235" s="15" t="str">
        <f>+IFERROR(INDEX(Sheet1!O:O,MATCH('Import Demurrage Detention'!$R1235,Sheet1!$A:$A,0),1),"")</f>
        <v/>
      </c>
      <c r="K1235" s="15" t="str">
        <f>+IFERROR(INDEX(Sheet1!P:P,MATCH('Import Demurrage Detention'!$R1235,Sheet1!$A:$A,0),1),"")</f>
        <v/>
      </c>
      <c r="L1235" s="15" t="str">
        <f>+IFERROR(INDEX(Sheet1!Q:Q,MATCH('Import Demurrage Detention'!$R1235,Sheet1!$A:$A,0),1),"")</f>
        <v/>
      </c>
      <c r="M1235" s="15" t="str">
        <f>+IFERROR(INDEX(Sheet1!R:R,MATCH('Import Demurrage Detention'!$R1235,Sheet1!$A:$A,0),1),"")</f>
        <v/>
      </c>
      <c r="N1235" s="15" t="str">
        <f>+IFERROR(INDEX(Sheet1!S:S,MATCH('Import Demurrage Detention'!$R1235,Sheet1!$A:$A,0),1),"")</f>
        <v/>
      </c>
      <c r="O1235" s="15" t="str">
        <f>+IFERROR(INDEX(Sheet1!T:T,MATCH('Import Demurrage Detention'!$R1235,Sheet1!$A:$A,0),1),"")</f>
        <v/>
      </c>
      <c r="P1235" s="15" t="str">
        <f>+IFERROR(INDEX(Sheet1!U:U,MATCH('Import Demurrage Detention'!$R1235,Sheet1!$A:$A,0),1),"")</f>
        <v/>
      </c>
      <c r="Q1235" s="15" t="str">
        <f>+IFERROR(INDEX(Sheet1!V:V,MATCH('Import Demurrage Detention'!$R1235,Sheet1!$A:$A,0),1),"")</f>
        <v/>
      </c>
      <c r="R1235" s="12">
        <f t="shared" si="16"/>
        <v>1227</v>
      </c>
    </row>
    <row r="1236" spans="1:18">
      <c r="A1236" s="14" t="str">
        <f>+IFERROR(INDEX(Sheet1!$C:$C,MATCH('Import Demurrage Detention'!$R1236,Sheet1!$A:$A,0),1),"")</f>
        <v/>
      </c>
      <c r="B1236" s="14" t="str">
        <f>+IFERROR(INDEX(Sheet1!$F:$F,MATCH('Import Demurrage Detention'!$R1236,Sheet1!$A:$A,0),1),"")</f>
        <v/>
      </c>
      <c r="C1236" s="15" t="str">
        <f>+IFERROR(INDEX(Sheet1!$H:$H,MATCH('Import Demurrage Detention'!$R1236,Sheet1!$A:$A,0),1),"")</f>
        <v/>
      </c>
      <c r="D1236" s="15" t="str">
        <f>+IFERROR(INDEX(Sheet1!$I:$I,MATCH('Import Demurrage Detention'!$R1236,Sheet1!$A:$A,0),1),"")</f>
        <v/>
      </c>
      <c r="E1236" s="15" t="str">
        <f>+IFERROR(INDEX(Sheet1!J:J,MATCH('Import Demurrage Detention'!$R1236,Sheet1!$A:$A,0),1),"")</f>
        <v/>
      </c>
      <c r="F1236" s="15" t="str">
        <f>+IFERROR(INDEX(Sheet1!K:K,MATCH('Import Demurrage Detention'!$R1236,Sheet1!$A:$A,0),1),"")</f>
        <v/>
      </c>
      <c r="G1236" s="15" t="str">
        <f>+IFERROR(INDEX(Sheet1!L:L,MATCH('Import Demurrage Detention'!$R1236,Sheet1!$A:$A,0),1),"")</f>
        <v/>
      </c>
      <c r="H1236" s="15" t="str">
        <f>+IFERROR(INDEX(Sheet1!M:M,MATCH('Import Demurrage Detention'!$R1236,Sheet1!$A:$A,0),1),"")</f>
        <v/>
      </c>
      <c r="I1236" s="15" t="str">
        <f>+IFERROR(INDEX(Sheet1!N:N,MATCH('Import Demurrage Detention'!$R1236,Sheet1!$A:$A,0),1),"")</f>
        <v/>
      </c>
      <c r="J1236" s="15" t="str">
        <f>+IFERROR(INDEX(Sheet1!O:O,MATCH('Import Demurrage Detention'!$R1236,Sheet1!$A:$A,0),1),"")</f>
        <v/>
      </c>
      <c r="K1236" s="15" t="str">
        <f>+IFERROR(INDEX(Sheet1!P:P,MATCH('Import Demurrage Detention'!$R1236,Sheet1!$A:$A,0),1),"")</f>
        <v/>
      </c>
      <c r="L1236" s="15" t="str">
        <f>+IFERROR(INDEX(Sheet1!Q:Q,MATCH('Import Demurrage Detention'!$R1236,Sheet1!$A:$A,0),1),"")</f>
        <v/>
      </c>
      <c r="M1236" s="15" t="str">
        <f>+IFERROR(INDEX(Sheet1!R:R,MATCH('Import Demurrage Detention'!$R1236,Sheet1!$A:$A,0),1),"")</f>
        <v/>
      </c>
      <c r="N1236" s="15" t="str">
        <f>+IFERROR(INDEX(Sheet1!S:S,MATCH('Import Demurrage Detention'!$R1236,Sheet1!$A:$A,0),1),"")</f>
        <v/>
      </c>
      <c r="O1236" s="15" t="str">
        <f>+IFERROR(INDEX(Sheet1!T:T,MATCH('Import Demurrage Detention'!$R1236,Sheet1!$A:$A,0),1),"")</f>
        <v/>
      </c>
      <c r="P1236" s="15" t="str">
        <f>+IFERROR(INDEX(Sheet1!U:U,MATCH('Import Demurrage Detention'!$R1236,Sheet1!$A:$A,0),1),"")</f>
        <v/>
      </c>
      <c r="Q1236" s="15" t="str">
        <f>+IFERROR(INDEX(Sheet1!V:V,MATCH('Import Demurrage Detention'!$R1236,Sheet1!$A:$A,0),1),"")</f>
        <v/>
      </c>
      <c r="R1236" s="12">
        <f t="shared" si="16"/>
        <v>1228</v>
      </c>
    </row>
    <row r="1237" spans="1:18">
      <c r="A1237" s="14" t="str">
        <f>+IFERROR(INDEX(Sheet1!$C:$C,MATCH('Import Demurrage Detention'!$R1237,Sheet1!$A:$A,0),1),"")</f>
        <v/>
      </c>
      <c r="B1237" s="14" t="str">
        <f>+IFERROR(INDEX(Sheet1!$F:$F,MATCH('Import Demurrage Detention'!$R1237,Sheet1!$A:$A,0),1),"")</f>
        <v/>
      </c>
      <c r="C1237" s="15" t="str">
        <f>+IFERROR(INDEX(Sheet1!$H:$H,MATCH('Import Demurrage Detention'!$R1237,Sheet1!$A:$A,0),1),"")</f>
        <v/>
      </c>
      <c r="D1237" s="15" t="str">
        <f>+IFERROR(INDEX(Sheet1!$I:$I,MATCH('Import Demurrage Detention'!$R1237,Sheet1!$A:$A,0),1),"")</f>
        <v/>
      </c>
      <c r="E1237" s="15" t="str">
        <f>+IFERROR(INDEX(Sheet1!J:J,MATCH('Import Demurrage Detention'!$R1237,Sheet1!$A:$A,0),1),"")</f>
        <v/>
      </c>
      <c r="F1237" s="15" t="str">
        <f>+IFERROR(INDEX(Sheet1!K:K,MATCH('Import Demurrage Detention'!$R1237,Sheet1!$A:$A,0),1),"")</f>
        <v/>
      </c>
      <c r="G1237" s="15" t="str">
        <f>+IFERROR(INDEX(Sheet1!L:L,MATCH('Import Demurrage Detention'!$R1237,Sheet1!$A:$A,0),1),"")</f>
        <v/>
      </c>
      <c r="H1237" s="15" t="str">
        <f>+IFERROR(INDEX(Sheet1!M:M,MATCH('Import Demurrage Detention'!$R1237,Sheet1!$A:$A,0),1),"")</f>
        <v/>
      </c>
      <c r="I1237" s="15" t="str">
        <f>+IFERROR(INDEX(Sheet1!N:N,MATCH('Import Demurrage Detention'!$R1237,Sheet1!$A:$A,0),1),"")</f>
        <v/>
      </c>
      <c r="J1237" s="15" t="str">
        <f>+IFERROR(INDEX(Sheet1!O:O,MATCH('Import Demurrage Detention'!$R1237,Sheet1!$A:$A,0),1),"")</f>
        <v/>
      </c>
      <c r="K1237" s="15" t="str">
        <f>+IFERROR(INDEX(Sheet1!P:P,MATCH('Import Demurrage Detention'!$R1237,Sheet1!$A:$A,0),1),"")</f>
        <v/>
      </c>
      <c r="L1237" s="15" t="str">
        <f>+IFERROR(INDEX(Sheet1!Q:Q,MATCH('Import Demurrage Detention'!$R1237,Sheet1!$A:$A,0),1),"")</f>
        <v/>
      </c>
      <c r="M1237" s="15" t="str">
        <f>+IFERROR(INDEX(Sheet1!R:R,MATCH('Import Demurrage Detention'!$R1237,Sheet1!$A:$A,0),1),"")</f>
        <v/>
      </c>
      <c r="N1237" s="15" t="str">
        <f>+IFERROR(INDEX(Sheet1!S:S,MATCH('Import Demurrage Detention'!$R1237,Sheet1!$A:$A,0),1),"")</f>
        <v/>
      </c>
      <c r="O1237" s="15" t="str">
        <f>+IFERROR(INDEX(Sheet1!T:T,MATCH('Import Demurrage Detention'!$R1237,Sheet1!$A:$A,0),1),"")</f>
        <v/>
      </c>
      <c r="P1237" s="15" t="str">
        <f>+IFERROR(INDEX(Sheet1!U:U,MATCH('Import Demurrage Detention'!$R1237,Sheet1!$A:$A,0),1),"")</f>
        <v/>
      </c>
      <c r="Q1237" s="15" t="str">
        <f>+IFERROR(INDEX(Sheet1!V:V,MATCH('Import Demurrage Detention'!$R1237,Sheet1!$A:$A,0),1),"")</f>
        <v/>
      </c>
      <c r="R1237" s="12">
        <f t="shared" si="16"/>
        <v>1229</v>
      </c>
    </row>
    <row r="1238" spans="1:18">
      <c r="A1238" s="14" t="str">
        <f>+IFERROR(INDEX(Sheet1!$C:$C,MATCH('Import Demurrage Detention'!$R1238,Sheet1!$A:$A,0),1),"")</f>
        <v/>
      </c>
      <c r="B1238" s="14" t="str">
        <f>+IFERROR(INDEX(Sheet1!$F:$F,MATCH('Import Demurrage Detention'!$R1238,Sheet1!$A:$A,0),1),"")</f>
        <v/>
      </c>
      <c r="C1238" s="15" t="str">
        <f>+IFERROR(INDEX(Sheet1!$H:$H,MATCH('Import Demurrage Detention'!$R1238,Sheet1!$A:$A,0),1),"")</f>
        <v/>
      </c>
      <c r="D1238" s="15" t="str">
        <f>+IFERROR(INDEX(Sheet1!$I:$I,MATCH('Import Demurrage Detention'!$R1238,Sheet1!$A:$A,0),1),"")</f>
        <v/>
      </c>
      <c r="E1238" s="15" t="str">
        <f>+IFERROR(INDEX(Sheet1!J:J,MATCH('Import Demurrage Detention'!$R1238,Sheet1!$A:$A,0),1),"")</f>
        <v/>
      </c>
      <c r="F1238" s="15" t="str">
        <f>+IFERROR(INDEX(Sheet1!K:K,MATCH('Import Demurrage Detention'!$R1238,Sheet1!$A:$A,0),1),"")</f>
        <v/>
      </c>
      <c r="G1238" s="15" t="str">
        <f>+IFERROR(INDEX(Sheet1!L:L,MATCH('Import Demurrage Detention'!$R1238,Sheet1!$A:$A,0),1),"")</f>
        <v/>
      </c>
      <c r="H1238" s="15" t="str">
        <f>+IFERROR(INDEX(Sheet1!M:M,MATCH('Import Demurrage Detention'!$R1238,Sheet1!$A:$A,0),1),"")</f>
        <v/>
      </c>
      <c r="I1238" s="15" t="str">
        <f>+IFERROR(INDEX(Sheet1!N:N,MATCH('Import Demurrage Detention'!$R1238,Sheet1!$A:$A,0),1),"")</f>
        <v/>
      </c>
      <c r="J1238" s="15" t="str">
        <f>+IFERROR(INDEX(Sheet1!O:O,MATCH('Import Demurrage Detention'!$R1238,Sheet1!$A:$A,0),1),"")</f>
        <v/>
      </c>
      <c r="K1238" s="15" t="str">
        <f>+IFERROR(INDEX(Sheet1!P:P,MATCH('Import Demurrage Detention'!$R1238,Sheet1!$A:$A,0),1),"")</f>
        <v/>
      </c>
      <c r="L1238" s="15" t="str">
        <f>+IFERROR(INDEX(Sheet1!Q:Q,MATCH('Import Demurrage Detention'!$R1238,Sheet1!$A:$A,0),1),"")</f>
        <v/>
      </c>
      <c r="M1238" s="15" t="str">
        <f>+IFERROR(INDEX(Sheet1!R:R,MATCH('Import Demurrage Detention'!$R1238,Sheet1!$A:$A,0),1),"")</f>
        <v/>
      </c>
      <c r="N1238" s="15" t="str">
        <f>+IFERROR(INDEX(Sheet1!S:S,MATCH('Import Demurrage Detention'!$R1238,Sheet1!$A:$A,0),1),"")</f>
        <v/>
      </c>
      <c r="O1238" s="15" t="str">
        <f>+IFERROR(INDEX(Sheet1!T:T,MATCH('Import Demurrage Detention'!$R1238,Sheet1!$A:$A,0),1),"")</f>
        <v/>
      </c>
      <c r="P1238" s="15" t="str">
        <f>+IFERROR(INDEX(Sheet1!U:U,MATCH('Import Demurrage Detention'!$R1238,Sheet1!$A:$A,0),1),"")</f>
        <v/>
      </c>
      <c r="Q1238" s="15" t="str">
        <f>+IFERROR(INDEX(Sheet1!V:V,MATCH('Import Demurrage Detention'!$R1238,Sheet1!$A:$A,0),1),"")</f>
        <v/>
      </c>
      <c r="R1238" s="12">
        <f t="shared" si="16"/>
        <v>1230</v>
      </c>
    </row>
    <row r="1239" spans="1:18">
      <c r="A1239" s="14" t="str">
        <f>+IFERROR(INDEX(Sheet1!$C:$C,MATCH('Import Demurrage Detention'!$R1239,Sheet1!$A:$A,0),1),"")</f>
        <v/>
      </c>
      <c r="B1239" s="14" t="str">
        <f>+IFERROR(INDEX(Sheet1!$F:$F,MATCH('Import Demurrage Detention'!$R1239,Sheet1!$A:$A,0),1),"")</f>
        <v/>
      </c>
      <c r="C1239" s="15" t="str">
        <f>+IFERROR(INDEX(Sheet1!$H:$H,MATCH('Import Demurrage Detention'!$R1239,Sheet1!$A:$A,0),1),"")</f>
        <v/>
      </c>
      <c r="D1239" s="15" t="str">
        <f>+IFERROR(INDEX(Sheet1!$I:$I,MATCH('Import Demurrage Detention'!$R1239,Sheet1!$A:$A,0),1),"")</f>
        <v/>
      </c>
      <c r="E1239" s="15" t="str">
        <f>+IFERROR(INDEX(Sheet1!J:J,MATCH('Import Demurrage Detention'!$R1239,Sheet1!$A:$A,0),1),"")</f>
        <v/>
      </c>
      <c r="F1239" s="15" t="str">
        <f>+IFERROR(INDEX(Sheet1!K:K,MATCH('Import Demurrage Detention'!$R1239,Sheet1!$A:$A,0),1),"")</f>
        <v/>
      </c>
      <c r="G1239" s="15" t="str">
        <f>+IFERROR(INDEX(Sheet1!L:L,MATCH('Import Demurrage Detention'!$R1239,Sheet1!$A:$A,0),1),"")</f>
        <v/>
      </c>
      <c r="H1239" s="15" t="str">
        <f>+IFERROR(INDEX(Sheet1!M:M,MATCH('Import Demurrage Detention'!$R1239,Sheet1!$A:$A,0),1),"")</f>
        <v/>
      </c>
      <c r="I1239" s="15" t="str">
        <f>+IFERROR(INDEX(Sheet1!N:N,MATCH('Import Demurrage Detention'!$R1239,Sheet1!$A:$A,0),1),"")</f>
        <v/>
      </c>
      <c r="J1239" s="15" t="str">
        <f>+IFERROR(INDEX(Sheet1!O:O,MATCH('Import Demurrage Detention'!$R1239,Sheet1!$A:$A,0),1),"")</f>
        <v/>
      </c>
      <c r="K1239" s="15" t="str">
        <f>+IFERROR(INDEX(Sheet1!P:P,MATCH('Import Demurrage Detention'!$R1239,Sheet1!$A:$A,0),1),"")</f>
        <v/>
      </c>
      <c r="L1239" s="15" t="str">
        <f>+IFERROR(INDEX(Sheet1!Q:Q,MATCH('Import Demurrage Detention'!$R1239,Sheet1!$A:$A,0),1),"")</f>
        <v/>
      </c>
      <c r="M1239" s="15" t="str">
        <f>+IFERROR(INDEX(Sheet1!R:R,MATCH('Import Demurrage Detention'!$R1239,Sheet1!$A:$A,0),1),"")</f>
        <v/>
      </c>
      <c r="N1239" s="15" t="str">
        <f>+IFERROR(INDEX(Sheet1!S:S,MATCH('Import Demurrage Detention'!$R1239,Sheet1!$A:$A,0),1),"")</f>
        <v/>
      </c>
      <c r="O1239" s="15" t="str">
        <f>+IFERROR(INDEX(Sheet1!T:T,MATCH('Import Demurrage Detention'!$R1239,Sheet1!$A:$A,0),1),"")</f>
        <v/>
      </c>
      <c r="P1239" s="15" t="str">
        <f>+IFERROR(INDEX(Sheet1!U:U,MATCH('Import Demurrage Detention'!$R1239,Sheet1!$A:$A,0),1),"")</f>
        <v/>
      </c>
      <c r="Q1239" s="15" t="str">
        <f>+IFERROR(INDEX(Sheet1!V:V,MATCH('Import Demurrage Detention'!$R1239,Sheet1!$A:$A,0),1),"")</f>
        <v/>
      </c>
      <c r="R1239" s="12">
        <f t="shared" si="16"/>
        <v>1231</v>
      </c>
    </row>
    <row r="1240" spans="1:18">
      <c r="A1240" s="14" t="str">
        <f>+IFERROR(INDEX(Sheet1!$C:$C,MATCH('Import Demurrage Detention'!$R1240,Sheet1!$A:$A,0),1),"")</f>
        <v/>
      </c>
      <c r="B1240" s="14" t="str">
        <f>+IFERROR(INDEX(Sheet1!$F:$F,MATCH('Import Demurrage Detention'!$R1240,Sheet1!$A:$A,0),1),"")</f>
        <v/>
      </c>
      <c r="C1240" s="15" t="str">
        <f>+IFERROR(INDEX(Sheet1!$H:$H,MATCH('Import Demurrage Detention'!$R1240,Sheet1!$A:$A,0),1),"")</f>
        <v/>
      </c>
      <c r="D1240" s="15" t="str">
        <f>+IFERROR(INDEX(Sheet1!$I:$I,MATCH('Import Demurrage Detention'!$R1240,Sheet1!$A:$A,0),1),"")</f>
        <v/>
      </c>
      <c r="E1240" s="15" t="str">
        <f>+IFERROR(INDEX(Sheet1!J:J,MATCH('Import Demurrage Detention'!$R1240,Sheet1!$A:$A,0),1),"")</f>
        <v/>
      </c>
      <c r="F1240" s="15" t="str">
        <f>+IFERROR(INDEX(Sheet1!K:K,MATCH('Import Demurrage Detention'!$R1240,Sheet1!$A:$A,0),1),"")</f>
        <v/>
      </c>
      <c r="G1240" s="15" t="str">
        <f>+IFERROR(INDEX(Sheet1!L:L,MATCH('Import Demurrage Detention'!$R1240,Sheet1!$A:$A,0),1),"")</f>
        <v/>
      </c>
      <c r="H1240" s="15" t="str">
        <f>+IFERROR(INDEX(Sheet1!M:M,MATCH('Import Demurrage Detention'!$R1240,Sheet1!$A:$A,0),1),"")</f>
        <v/>
      </c>
      <c r="I1240" s="15" t="str">
        <f>+IFERROR(INDEX(Sheet1!N:N,MATCH('Import Demurrage Detention'!$R1240,Sheet1!$A:$A,0),1),"")</f>
        <v/>
      </c>
      <c r="J1240" s="15" t="str">
        <f>+IFERROR(INDEX(Sheet1!O:O,MATCH('Import Demurrage Detention'!$R1240,Sheet1!$A:$A,0),1),"")</f>
        <v/>
      </c>
      <c r="K1240" s="15" t="str">
        <f>+IFERROR(INDEX(Sheet1!P:P,MATCH('Import Demurrage Detention'!$R1240,Sheet1!$A:$A,0),1),"")</f>
        <v/>
      </c>
      <c r="L1240" s="15" t="str">
        <f>+IFERROR(INDEX(Sheet1!Q:Q,MATCH('Import Demurrage Detention'!$R1240,Sheet1!$A:$A,0),1),"")</f>
        <v/>
      </c>
      <c r="M1240" s="15" t="str">
        <f>+IFERROR(INDEX(Sheet1!R:R,MATCH('Import Demurrage Detention'!$R1240,Sheet1!$A:$A,0),1),"")</f>
        <v/>
      </c>
      <c r="N1240" s="15" t="str">
        <f>+IFERROR(INDEX(Sheet1!S:S,MATCH('Import Demurrage Detention'!$R1240,Sheet1!$A:$A,0),1),"")</f>
        <v/>
      </c>
      <c r="O1240" s="15" t="str">
        <f>+IFERROR(INDEX(Sheet1!T:T,MATCH('Import Demurrage Detention'!$R1240,Sheet1!$A:$A,0),1),"")</f>
        <v/>
      </c>
      <c r="P1240" s="15" t="str">
        <f>+IFERROR(INDEX(Sheet1!U:U,MATCH('Import Demurrage Detention'!$R1240,Sheet1!$A:$A,0),1),"")</f>
        <v/>
      </c>
      <c r="Q1240" s="15" t="str">
        <f>+IFERROR(INDEX(Sheet1!V:V,MATCH('Import Demurrage Detention'!$R1240,Sheet1!$A:$A,0),1),"")</f>
        <v/>
      </c>
      <c r="R1240" s="12">
        <f t="shared" si="16"/>
        <v>1232</v>
      </c>
    </row>
    <row r="1241" spans="1:18">
      <c r="A1241" s="14" t="str">
        <f>+IFERROR(INDEX(Sheet1!$C:$C,MATCH('Import Demurrage Detention'!$R1241,Sheet1!$A:$A,0),1),"")</f>
        <v/>
      </c>
      <c r="B1241" s="14" t="str">
        <f>+IFERROR(INDEX(Sheet1!$F:$F,MATCH('Import Demurrage Detention'!$R1241,Sheet1!$A:$A,0),1),"")</f>
        <v/>
      </c>
      <c r="C1241" s="15" t="str">
        <f>+IFERROR(INDEX(Sheet1!$H:$H,MATCH('Import Demurrage Detention'!$R1241,Sheet1!$A:$A,0),1),"")</f>
        <v/>
      </c>
      <c r="D1241" s="15" t="str">
        <f>+IFERROR(INDEX(Sheet1!$I:$I,MATCH('Import Demurrage Detention'!$R1241,Sheet1!$A:$A,0),1),"")</f>
        <v/>
      </c>
      <c r="E1241" s="15" t="str">
        <f>+IFERROR(INDEX(Sheet1!J:J,MATCH('Import Demurrage Detention'!$R1241,Sheet1!$A:$A,0),1),"")</f>
        <v/>
      </c>
      <c r="F1241" s="15" t="str">
        <f>+IFERROR(INDEX(Sheet1!K:K,MATCH('Import Demurrage Detention'!$R1241,Sheet1!$A:$A,0),1),"")</f>
        <v/>
      </c>
      <c r="G1241" s="15" t="str">
        <f>+IFERROR(INDEX(Sheet1!L:L,MATCH('Import Demurrage Detention'!$R1241,Sheet1!$A:$A,0),1),"")</f>
        <v/>
      </c>
      <c r="H1241" s="15" t="str">
        <f>+IFERROR(INDEX(Sheet1!M:M,MATCH('Import Demurrage Detention'!$R1241,Sheet1!$A:$A,0),1),"")</f>
        <v/>
      </c>
      <c r="I1241" s="15" t="str">
        <f>+IFERROR(INDEX(Sheet1!N:N,MATCH('Import Demurrage Detention'!$R1241,Sheet1!$A:$A,0),1),"")</f>
        <v/>
      </c>
      <c r="J1241" s="15" t="str">
        <f>+IFERROR(INDEX(Sheet1!O:O,MATCH('Import Demurrage Detention'!$R1241,Sheet1!$A:$A,0),1),"")</f>
        <v/>
      </c>
      <c r="K1241" s="15" t="str">
        <f>+IFERROR(INDEX(Sheet1!P:P,MATCH('Import Demurrage Detention'!$R1241,Sheet1!$A:$A,0),1),"")</f>
        <v/>
      </c>
      <c r="L1241" s="15" t="str">
        <f>+IFERROR(INDEX(Sheet1!Q:Q,MATCH('Import Demurrage Detention'!$R1241,Sheet1!$A:$A,0),1),"")</f>
        <v/>
      </c>
      <c r="M1241" s="15" t="str">
        <f>+IFERROR(INDEX(Sheet1!R:R,MATCH('Import Demurrage Detention'!$R1241,Sheet1!$A:$A,0),1),"")</f>
        <v/>
      </c>
      <c r="N1241" s="15" t="str">
        <f>+IFERROR(INDEX(Sheet1!S:S,MATCH('Import Demurrage Detention'!$R1241,Sheet1!$A:$A,0),1),"")</f>
        <v/>
      </c>
      <c r="O1241" s="15" t="str">
        <f>+IFERROR(INDEX(Sheet1!T:T,MATCH('Import Demurrage Detention'!$R1241,Sheet1!$A:$A,0),1),"")</f>
        <v/>
      </c>
      <c r="P1241" s="15" t="str">
        <f>+IFERROR(INDEX(Sheet1!U:U,MATCH('Import Demurrage Detention'!$R1241,Sheet1!$A:$A,0),1),"")</f>
        <v/>
      </c>
      <c r="Q1241" s="15" t="str">
        <f>+IFERROR(INDEX(Sheet1!V:V,MATCH('Import Demurrage Detention'!$R1241,Sheet1!$A:$A,0),1),"")</f>
        <v/>
      </c>
      <c r="R1241" s="12">
        <f t="shared" si="16"/>
        <v>1233</v>
      </c>
    </row>
    <row r="1242" spans="1:18">
      <c r="A1242" s="14" t="str">
        <f>+IFERROR(INDEX(Sheet1!$C:$C,MATCH('Import Demurrage Detention'!$R1242,Sheet1!$A:$A,0),1),"")</f>
        <v/>
      </c>
      <c r="B1242" s="14" t="str">
        <f>+IFERROR(INDEX(Sheet1!$F:$F,MATCH('Import Demurrage Detention'!$R1242,Sheet1!$A:$A,0),1),"")</f>
        <v/>
      </c>
      <c r="C1242" s="15" t="str">
        <f>+IFERROR(INDEX(Sheet1!$H:$H,MATCH('Import Demurrage Detention'!$R1242,Sheet1!$A:$A,0),1),"")</f>
        <v/>
      </c>
      <c r="D1242" s="15" t="str">
        <f>+IFERROR(INDEX(Sheet1!$I:$I,MATCH('Import Demurrage Detention'!$R1242,Sheet1!$A:$A,0),1),"")</f>
        <v/>
      </c>
      <c r="E1242" s="15" t="str">
        <f>+IFERROR(INDEX(Sheet1!J:J,MATCH('Import Demurrage Detention'!$R1242,Sheet1!$A:$A,0),1),"")</f>
        <v/>
      </c>
      <c r="F1242" s="15" t="str">
        <f>+IFERROR(INDEX(Sheet1!K:K,MATCH('Import Demurrage Detention'!$R1242,Sheet1!$A:$A,0),1),"")</f>
        <v/>
      </c>
      <c r="G1242" s="15" t="str">
        <f>+IFERROR(INDEX(Sheet1!L:L,MATCH('Import Demurrage Detention'!$R1242,Sheet1!$A:$A,0),1),"")</f>
        <v/>
      </c>
      <c r="H1242" s="15" t="str">
        <f>+IFERROR(INDEX(Sheet1!M:M,MATCH('Import Demurrage Detention'!$R1242,Sheet1!$A:$A,0),1),"")</f>
        <v/>
      </c>
      <c r="I1242" s="15" t="str">
        <f>+IFERROR(INDEX(Sheet1!N:N,MATCH('Import Demurrage Detention'!$R1242,Sheet1!$A:$A,0),1),"")</f>
        <v/>
      </c>
      <c r="J1242" s="15" t="str">
        <f>+IFERROR(INDEX(Sheet1!O:O,MATCH('Import Demurrage Detention'!$R1242,Sheet1!$A:$A,0),1),"")</f>
        <v/>
      </c>
      <c r="K1242" s="15" t="str">
        <f>+IFERROR(INDEX(Sheet1!P:P,MATCH('Import Demurrage Detention'!$R1242,Sheet1!$A:$A,0),1),"")</f>
        <v/>
      </c>
      <c r="L1242" s="15" t="str">
        <f>+IFERROR(INDEX(Sheet1!Q:Q,MATCH('Import Demurrage Detention'!$R1242,Sheet1!$A:$A,0),1),"")</f>
        <v/>
      </c>
      <c r="M1242" s="15" t="str">
        <f>+IFERROR(INDEX(Sheet1!R:R,MATCH('Import Demurrage Detention'!$R1242,Sheet1!$A:$A,0),1),"")</f>
        <v/>
      </c>
      <c r="N1242" s="15" t="str">
        <f>+IFERROR(INDEX(Sheet1!S:S,MATCH('Import Demurrage Detention'!$R1242,Sheet1!$A:$A,0),1),"")</f>
        <v/>
      </c>
      <c r="O1242" s="15" t="str">
        <f>+IFERROR(INDEX(Sheet1!T:T,MATCH('Import Demurrage Detention'!$R1242,Sheet1!$A:$A,0),1),"")</f>
        <v/>
      </c>
      <c r="P1242" s="15" t="str">
        <f>+IFERROR(INDEX(Sheet1!U:U,MATCH('Import Demurrage Detention'!$R1242,Sheet1!$A:$A,0),1),"")</f>
        <v/>
      </c>
      <c r="Q1242" s="15" t="str">
        <f>+IFERROR(INDEX(Sheet1!V:V,MATCH('Import Demurrage Detention'!$R1242,Sheet1!$A:$A,0),1),"")</f>
        <v/>
      </c>
      <c r="R1242" s="12">
        <f t="shared" si="16"/>
        <v>1234</v>
      </c>
    </row>
    <row r="1243" spans="1:18">
      <c r="A1243" s="14" t="str">
        <f>+IFERROR(INDEX(Sheet1!$C:$C,MATCH('Import Demurrage Detention'!$R1243,Sheet1!$A:$A,0),1),"")</f>
        <v/>
      </c>
      <c r="B1243" s="14" t="str">
        <f>+IFERROR(INDEX(Sheet1!$F:$F,MATCH('Import Demurrage Detention'!$R1243,Sheet1!$A:$A,0),1),"")</f>
        <v/>
      </c>
      <c r="C1243" s="15" t="str">
        <f>+IFERROR(INDEX(Sheet1!$H:$H,MATCH('Import Demurrage Detention'!$R1243,Sheet1!$A:$A,0),1),"")</f>
        <v/>
      </c>
      <c r="D1243" s="15" t="str">
        <f>+IFERROR(INDEX(Sheet1!$I:$I,MATCH('Import Demurrage Detention'!$R1243,Sheet1!$A:$A,0),1),"")</f>
        <v/>
      </c>
      <c r="E1243" s="15" t="str">
        <f>+IFERROR(INDEX(Sheet1!J:J,MATCH('Import Demurrage Detention'!$R1243,Sheet1!$A:$A,0),1),"")</f>
        <v/>
      </c>
      <c r="F1243" s="15" t="str">
        <f>+IFERROR(INDEX(Sheet1!K:K,MATCH('Import Demurrage Detention'!$R1243,Sheet1!$A:$A,0),1),"")</f>
        <v/>
      </c>
      <c r="G1243" s="15" t="str">
        <f>+IFERROR(INDEX(Sheet1!L:L,MATCH('Import Demurrage Detention'!$R1243,Sheet1!$A:$A,0),1),"")</f>
        <v/>
      </c>
      <c r="H1243" s="15" t="str">
        <f>+IFERROR(INDEX(Sheet1!M:M,MATCH('Import Demurrage Detention'!$R1243,Sheet1!$A:$A,0),1),"")</f>
        <v/>
      </c>
      <c r="I1243" s="15" t="str">
        <f>+IFERROR(INDEX(Sheet1!N:N,MATCH('Import Demurrage Detention'!$R1243,Sheet1!$A:$A,0),1),"")</f>
        <v/>
      </c>
      <c r="J1243" s="15" t="str">
        <f>+IFERROR(INDEX(Sheet1!O:O,MATCH('Import Demurrage Detention'!$R1243,Sheet1!$A:$A,0),1),"")</f>
        <v/>
      </c>
      <c r="K1243" s="15" t="str">
        <f>+IFERROR(INDEX(Sheet1!P:P,MATCH('Import Demurrage Detention'!$R1243,Sheet1!$A:$A,0),1),"")</f>
        <v/>
      </c>
      <c r="L1243" s="15" t="str">
        <f>+IFERROR(INDEX(Sheet1!Q:Q,MATCH('Import Demurrage Detention'!$R1243,Sheet1!$A:$A,0),1),"")</f>
        <v/>
      </c>
      <c r="M1243" s="15" t="str">
        <f>+IFERROR(INDEX(Sheet1!R:R,MATCH('Import Demurrage Detention'!$R1243,Sheet1!$A:$A,0),1),"")</f>
        <v/>
      </c>
      <c r="N1243" s="15" t="str">
        <f>+IFERROR(INDEX(Sheet1!S:S,MATCH('Import Demurrage Detention'!$R1243,Sheet1!$A:$A,0),1),"")</f>
        <v/>
      </c>
      <c r="O1243" s="15" t="str">
        <f>+IFERROR(INDEX(Sheet1!T:T,MATCH('Import Demurrage Detention'!$R1243,Sheet1!$A:$A,0),1),"")</f>
        <v/>
      </c>
      <c r="P1243" s="15" t="str">
        <f>+IFERROR(INDEX(Sheet1!U:U,MATCH('Import Demurrage Detention'!$R1243,Sheet1!$A:$A,0),1),"")</f>
        <v/>
      </c>
      <c r="Q1243" s="15" t="str">
        <f>+IFERROR(INDEX(Sheet1!V:V,MATCH('Import Demurrage Detention'!$R1243,Sheet1!$A:$A,0),1),"")</f>
        <v/>
      </c>
      <c r="R1243" s="12">
        <f t="shared" si="16"/>
        <v>1235</v>
      </c>
    </row>
    <row r="1244" spans="1:18">
      <c r="A1244" s="14" t="str">
        <f>+IFERROR(INDEX(Sheet1!$C:$C,MATCH('Import Demurrage Detention'!$R1244,Sheet1!$A:$A,0),1),"")</f>
        <v/>
      </c>
      <c r="B1244" s="14" t="str">
        <f>+IFERROR(INDEX(Sheet1!$F:$F,MATCH('Import Demurrage Detention'!$R1244,Sheet1!$A:$A,0),1),"")</f>
        <v/>
      </c>
      <c r="C1244" s="15" t="str">
        <f>+IFERROR(INDEX(Sheet1!$H:$H,MATCH('Import Demurrage Detention'!$R1244,Sheet1!$A:$A,0),1),"")</f>
        <v/>
      </c>
      <c r="D1244" s="15" t="str">
        <f>+IFERROR(INDEX(Sheet1!$I:$I,MATCH('Import Demurrage Detention'!$R1244,Sheet1!$A:$A,0),1),"")</f>
        <v/>
      </c>
      <c r="E1244" s="15" t="str">
        <f>+IFERROR(INDEX(Sheet1!J:J,MATCH('Import Demurrage Detention'!$R1244,Sheet1!$A:$A,0),1),"")</f>
        <v/>
      </c>
      <c r="F1244" s="15" t="str">
        <f>+IFERROR(INDEX(Sheet1!K:K,MATCH('Import Demurrage Detention'!$R1244,Sheet1!$A:$A,0),1),"")</f>
        <v/>
      </c>
      <c r="G1244" s="15" t="str">
        <f>+IFERROR(INDEX(Sheet1!L:L,MATCH('Import Demurrage Detention'!$R1244,Sheet1!$A:$A,0),1),"")</f>
        <v/>
      </c>
      <c r="H1244" s="15" t="str">
        <f>+IFERROR(INDEX(Sheet1!M:M,MATCH('Import Demurrage Detention'!$R1244,Sheet1!$A:$A,0),1),"")</f>
        <v/>
      </c>
      <c r="I1244" s="15" t="str">
        <f>+IFERROR(INDEX(Sheet1!N:N,MATCH('Import Demurrage Detention'!$R1244,Sheet1!$A:$A,0),1),"")</f>
        <v/>
      </c>
      <c r="J1244" s="15" t="str">
        <f>+IFERROR(INDEX(Sheet1!O:O,MATCH('Import Demurrage Detention'!$R1244,Sheet1!$A:$A,0),1),"")</f>
        <v/>
      </c>
      <c r="K1244" s="15" t="str">
        <f>+IFERROR(INDEX(Sheet1!P:P,MATCH('Import Demurrage Detention'!$R1244,Sheet1!$A:$A,0),1),"")</f>
        <v/>
      </c>
      <c r="L1244" s="15" t="str">
        <f>+IFERROR(INDEX(Sheet1!Q:Q,MATCH('Import Demurrage Detention'!$R1244,Sheet1!$A:$A,0),1),"")</f>
        <v/>
      </c>
      <c r="M1244" s="15" t="str">
        <f>+IFERROR(INDEX(Sheet1!R:R,MATCH('Import Demurrage Detention'!$R1244,Sheet1!$A:$A,0),1),"")</f>
        <v/>
      </c>
      <c r="N1244" s="15" t="str">
        <f>+IFERROR(INDEX(Sheet1!S:S,MATCH('Import Demurrage Detention'!$R1244,Sheet1!$A:$A,0),1),"")</f>
        <v/>
      </c>
      <c r="O1244" s="15" t="str">
        <f>+IFERROR(INDEX(Sheet1!T:T,MATCH('Import Demurrage Detention'!$R1244,Sheet1!$A:$A,0),1),"")</f>
        <v/>
      </c>
      <c r="P1244" s="15" t="str">
        <f>+IFERROR(INDEX(Sheet1!U:U,MATCH('Import Demurrage Detention'!$R1244,Sheet1!$A:$A,0),1),"")</f>
        <v/>
      </c>
      <c r="Q1244" s="15" t="str">
        <f>+IFERROR(INDEX(Sheet1!V:V,MATCH('Import Demurrage Detention'!$R1244,Sheet1!$A:$A,0),1),"")</f>
        <v/>
      </c>
      <c r="R1244" s="12">
        <f t="shared" ref="R1244:R1307" si="17">+R1243+1</f>
        <v>1236</v>
      </c>
    </row>
    <row r="1245" spans="1:18">
      <c r="A1245" s="14" t="str">
        <f>+IFERROR(INDEX(Sheet1!$C:$C,MATCH('Import Demurrage Detention'!$R1245,Sheet1!$A:$A,0),1),"")</f>
        <v/>
      </c>
      <c r="B1245" s="14" t="str">
        <f>+IFERROR(INDEX(Sheet1!$F:$F,MATCH('Import Demurrage Detention'!$R1245,Sheet1!$A:$A,0),1),"")</f>
        <v/>
      </c>
      <c r="C1245" s="15" t="str">
        <f>+IFERROR(INDEX(Sheet1!$H:$H,MATCH('Import Demurrage Detention'!$R1245,Sheet1!$A:$A,0),1),"")</f>
        <v/>
      </c>
      <c r="D1245" s="15" t="str">
        <f>+IFERROR(INDEX(Sheet1!$I:$I,MATCH('Import Demurrage Detention'!$R1245,Sheet1!$A:$A,0),1),"")</f>
        <v/>
      </c>
      <c r="E1245" s="15" t="str">
        <f>+IFERROR(INDEX(Sheet1!J:J,MATCH('Import Demurrage Detention'!$R1245,Sheet1!$A:$A,0),1),"")</f>
        <v/>
      </c>
      <c r="F1245" s="15" t="str">
        <f>+IFERROR(INDEX(Sheet1!K:K,MATCH('Import Demurrage Detention'!$R1245,Sheet1!$A:$A,0),1),"")</f>
        <v/>
      </c>
      <c r="G1245" s="15" t="str">
        <f>+IFERROR(INDEX(Sheet1!L:L,MATCH('Import Demurrage Detention'!$R1245,Sheet1!$A:$A,0),1),"")</f>
        <v/>
      </c>
      <c r="H1245" s="15" t="str">
        <f>+IFERROR(INDEX(Sheet1!M:M,MATCH('Import Demurrage Detention'!$R1245,Sheet1!$A:$A,0),1),"")</f>
        <v/>
      </c>
      <c r="I1245" s="15" t="str">
        <f>+IFERROR(INDEX(Sheet1!N:N,MATCH('Import Demurrage Detention'!$R1245,Sheet1!$A:$A,0),1),"")</f>
        <v/>
      </c>
      <c r="J1245" s="15" t="str">
        <f>+IFERROR(INDEX(Sheet1!O:O,MATCH('Import Demurrage Detention'!$R1245,Sheet1!$A:$A,0),1),"")</f>
        <v/>
      </c>
      <c r="K1245" s="15" t="str">
        <f>+IFERROR(INDEX(Sheet1!P:P,MATCH('Import Demurrage Detention'!$R1245,Sheet1!$A:$A,0),1),"")</f>
        <v/>
      </c>
      <c r="L1245" s="15" t="str">
        <f>+IFERROR(INDEX(Sheet1!Q:Q,MATCH('Import Demurrage Detention'!$R1245,Sheet1!$A:$A,0),1),"")</f>
        <v/>
      </c>
      <c r="M1245" s="15" t="str">
        <f>+IFERROR(INDEX(Sheet1!R:R,MATCH('Import Demurrage Detention'!$R1245,Sheet1!$A:$A,0),1),"")</f>
        <v/>
      </c>
      <c r="N1245" s="15" t="str">
        <f>+IFERROR(INDEX(Sheet1!S:S,MATCH('Import Demurrage Detention'!$R1245,Sheet1!$A:$A,0),1),"")</f>
        <v/>
      </c>
      <c r="O1245" s="15" t="str">
        <f>+IFERROR(INDEX(Sheet1!T:T,MATCH('Import Demurrage Detention'!$R1245,Sheet1!$A:$A,0),1),"")</f>
        <v/>
      </c>
      <c r="P1245" s="15" t="str">
        <f>+IFERROR(INDEX(Sheet1!U:U,MATCH('Import Demurrage Detention'!$R1245,Sheet1!$A:$A,0),1),"")</f>
        <v/>
      </c>
      <c r="Q1245" s="15" t="str">
        <f>+IFERROR(INDEX(Sheet1!V:V,MATCH('Import Demurrage Detention'!$R1245,Sheet1!$A:$A,0),1),"")</f>
        <v/>
      </c>
      <c r="R1245" s="12">
        <f t="shared" si="17"/>
        <v>1237</v>
      </c>
    </row>
    <row r="1246" spans="1:18">
      <c r="A1246" s="14" t="str">
        <f>+IFERROR(INDEX(Sheet1!$C:$C,MATCH('Import Demurrage Detention'!$R1246,Sheet1!$A:$A,0),1),"")</f>
        <v/>
      </c>
      <c r="B1246" s="14" t="str">
        <f>+IFERROR(INDEX(Sheet1!$F:$F,MATCH('Import Demurrage Detention'!$R1246,Sheet1!$A:$A,0),1),"")</f>
        <v/>
      </c>
      <c r="C1246" s="15" t="str">
        <f>+IFERROR(INDEX(Sheet1!$H:$H,MATCH('Import Demurrage Detention'!$R1246,Sheet1!$A:$A,0),1),"")</f>
        <v/>
      </c>
      <c r="D1246" s="15" t="str">
        <f>+IFERROR(INDEX(Sheet1!$I:$I,MATCH('Import Demurrage Detention'!$R1246,Sheet1!$A:$A,0),1),"")</f>
        <v/>
      </c>
      <c r="E1246" s="15" t="str">
        <f>+IFERROR(INDEX(Sheet1!J:J,MATCH('Import Demurrage Detention'!$R1246,Sheet1!$A:$A,0),1),"")</f>
        <v/>
      </c>
      <c r="F1246" s="15" t="str">
        <f>+IFERROR(INDEX(Sheet1!K:K,MATCH('Import Demurrage Detention'!$R1246,Sheet1!$A:$A,0),1),"")</f>
        <v/>
      </c>
      <c r="G1246" s="15" t="str">
        <f>+IFERROR(INDEX(Sheet1!L:L,MATCH('Import Demurrage Detention'!$R1246,Sheet1!$A:$A,0),1),"")</f>
        <v/>
      </c>
      <c r="H1246" s="15" t="str">
        <f>+IFERROR(INDEX(Sheet1!M:M,MATCH('Import Demurrage Detention'!$R1246,Sheet1!$A:$A,0),1),"")</f>
        <v/>
      </c>
      <c r="I1246" s="15" t="str">
        <f>+IFERROR(INDEX(Sheet1!N:N,MATCH('Import Demurrage Detention'!$R1246,Sheet1!$A:$A,0),1),"")</f>
        <v/>
      </c>
      <c r="J1246" s="15" t="str">
        <f>+IFERROR(INDEX(Sheet1!O:O,MATCH('Import Demurrage Detention'!$R1246,Sheet1!$A:$A,0),1),"")</f>
        <v/>
      </c>
      <c r="K1246" s="15" t="str">
        <f>+IFERROR(INDEX(Sheet1!P:P,MATCH('Import Demurrage Detention'!$R1246,Sheet1!$A:$A,0),1),"")</f>
        <v/>
      </c>
      <c r="L1246" s="15" t="str">
        <f>+IFERROR(INDEX(Sheet1!Q:Q,MATCH('Import Demurrage Detention'!$R1246,Sheet1!$A:$A,0),1),"")</f>
        <v/>
      </c>
      <c r="M1246" s="15" t="str">
        <f>+IFERROR(INDEX(Sheet1!R:R,MATCH('Import Demurrage Detention'!$R1246,Sheet1!$A:$A,0),1),"")</f>
        <v/>
      </c>
      <c r="N1246" s="15" t="str">
        <f>+IFERROR(INDEX(Sheet1!S:S,MATCH('Import Demurrage Detention'!$R1246,Sheet1!$A:$A,0),1),"")</f>
        <v/>
      </c>
      <c r="O1246" s="15" t="str">
        <f>+IFERROR(INDEX(Sheet1!T:T,MATCH('Import Demurrage Detention'!$R1246,Sheet1!$A:$A,0),1),"")</f>
        <v/>
      </c>
      <c r="P1246" s="15" t="str">
        <f>+IFERROR(INDEX(Sheet1!U:U,MATCH('Import Demurrage Detention'!$R1246,Sheet1!$A:$A,0),1),"")</f>
        <v/>
      </c>
      <c r="Q1246" s="15" t="str">
        <f>+IFERROR(INDEX(Sheet1!V:V,MATCH('Import Demurrage Detention'!$R1246,Sheet1!$A:$A,0),1),"")</f>
        <v/>
      </c>
      <c r="R1246" s="12">
        <f t="shared" si="17"/>
        <v>1238</v>
      </c>
    </row>
    <row r="1247" spans="1:18">
      <c r="A1247" s="14" t="str">
        <f>+IFERROR(INDEX(Sheet1!$C:$C,MATCH('Import Demurrage Detention'!$R1247,Sheet1!$A:$A,0),1),"")</f>
        <v/>
      </c>
      <c r="B1247" s="14" t="str">
        <f>+IFERROR(INDEX(Sheet1!$F:$F,MATCH('Import Demurrage Detention'!$R1247,Sheet1!$A:$A,0),1),"")</f>
        <v/>
      </c>
      <c r="C1247" s="15" t="str">
        <f>+IFERROR(INDEX(Sheet1!$H:$H,MATCH('Import Demurrage Detention'!$R1247,Sheet1!$A:$A,0),1),"")</f>
        <v/>
      </c>
      <c r="D1247" s="15" t="str">
        <f>+IFERROR(INDEX(Sheet1!$I:$I,MATCH('Import Demurrage Detention'!$R1247,Sheet1!$A:$A,0),1),"")</f>
        <v/>
      </c>
      <c r="E1247" s="15" t="str">
        <f>+IFERROR(INDEX(Sheet1!J:J,MATCH('Import Demurrage Detention'!$R1247,Sheet1!$A:$A,0),1),"")</f>
        <v/>
      </c>
      <c r="F1247" s="15" t="str">
        <f>+IFERROR(INDEX(Sheet1!K:K,MATCH('Import Demurrage Detention'!$R1247,Sheet1!$A:$A,0),1),"")</f>
        <v/>
      </c>
      <c r="G1247" s="15" t="str">
        <f>+IFERROR(INDEX(Sheet1!L:L,MATCH('Import Demurrage Detention'!$R1247,Sheet1!$A:$A,0),1),"")</f>
        <v/>
      </c>
      <c r="H1247" s="15" t="str">
        <f>+IFERROR(INDEX(Sheet1!M:M,MATCH('Import Demurrage Detention'!$R1247,Sheet1!$A:$A,0),1),"")</f>
        <v/>
      </c>
      <c r="I1247" s="15" t="str">
        <f>+IFERROR(INDEX(Sheet1!N:N,MATCH('Import Demurrage Detention'!$R1247,Sheet1!$A:$A,0),1),"")</f>
        <v/>
      </c>
      <c r="J1247" s="15" t="str">
        <f>+IFERROR(INDEX(Sheet1!O:O,MATCH('Import Demurrage Detention'!$R1247,Sheet1!$A:$A,0),1),"")</f>
        <v/>
      </c>
      <c r="K1247" s="15" t="str">
        <f>+IFERROR(INDEX(Sheet1!P:P,MATCH('Import Demurrage Detention'!$R1247,Sheet1!$A:$A,0),1),"")</f>
        <v/>
      </c>
      <c r="L1247" s="15" t="str">
        <f>+IFERROR(INDEX(Sheet1!Q:Q,MATCH('Import Demurrage Detention'!$R1247,Sheet1!$A:$A,0),1),"")</f>
        <v/>
      </c>
      <c r="M1247" s="15" t="str">
        <f>+IFERROR(INDEX(Sheet1!R:R,MATCH('Import Demurrage Detention'!$R1247,Sheet1!$A:$A,0),1),"")</f>
        <v/>
      </c>
      <c r="N1247" s="15" t="str">
        <f>+IFERROR(INDEX(Sheet1!S:S,MATCH('Import Demurrage Detention'!$R1247,Sheet1!$A:$A,0),1),"")</f>
        <v/>
      </c>
      <c r="O1247" s="15" t="str">
        <f>+IFERROR(INDEX(Sheet1!T:T,MATCH('Import Demurrage Detention'!$R1247,Sheet1!$A:$A,0),1),"")</f>
        <v/>
      </c>
      <c r="P1247" s="15" t="str">
        <f>+IFERROR(INDEX(Sheet1!U:U,MATCH('Import Demurrage Detention'!$R1247,Sheet1!$A:$A,0),1),"")</f>
        <v/>
      </c>
      <c r="Q1247" s="15" t="str">
        <f>+IFERROR(INDEX(Sheet1!V:V,MATCH('Import Demurrage Detention'!$R1247,Sheet1!$A:$A,0),1),"")</f>
        <v/>
      </c>
      <c r="R1247" s="12">
        <f t="shared" si="17"/>
        <v>1239</v>
      </c>
    </row>
    <row r="1248" spans="1:18">
      <c r="A1248" s="14" t="str">
        <f>+IFERROR(INDEX(Sheet1!$C:$C,MATCH('Import Demurrage Detention'!$R1248,Sheet1!$A:$A,0),1),"")</f>
        <v/>
      </c>
      <c r="B1248" s="14" t="str">
        <f>+IFERROR(INDEX(Sheet1!$F:$F,MATCH('Import Demurrage Detention'!$R1248,Sheet1!$A:$A,0),1),"")</f>
        <v/>
      </c>
      <c r="C1248" s="15" t="str">
        <f>+IFERROR(INDEX(Sheet1!$H:$H,MATCH('Import Demurrage Detention'!$R1248,Sheet1!$A:$A,0),1),"")</f>
        <v/>
      </c>
      <c r="D1248" s="15" t="str">
        <f>+IFERROR(INDEX(Sheet1!$I:$I,MATCH('Import Demurrage Detention'!$R1248,Sheet1!$A:$A,0),1),"")</f>
        <v/>
      </c>
      <c r="E1248" s="15" t="str">
        <f>+IFERROR(INDEX(Sheet1!J:J,MATCH('Import Demurrage Detention'!$R1248,Sheet1!$A:$A,0),1),"")</f>
        <v/>
      </c>
      <c r="F1248" s="15" t="str">
        <f>+IFERROR(INDEX(Sheet1!K:K,MATCH('Import Demurrage Detention'!$R1248,Sheet1!$A:$A,0),1),"")</f>
        <v/>
      </c>
      <c r="G1248" s="15" t="str">
        <f>+IFERROR(INDEX(Sheet1!L:L,MATCH('Import Demurrage Detention'!$R1248,Sheet1!$A:$A,0),1),"")</f>
        <v/>
      </c>
      <c r="H1248" s="15" t="str">
        <f>+IFERROR(INDEX(Sheet1!M:M,MATCH('Import Demurrage Detention'!$R1248,Sheet1!$A:$A,0),1),"")</f>
        <v/>
      </c>
      <c r="I1248" s="15" t="str">
        <f>+IFERROR(INDEX(Sheet1!N:N,MATCH('Import Demurrage Detention'!$R1248,Sheet1!$A:$A,0),1),"")</f>
        <v/>
      </c>
      <c r="J1248" s="15" t="str">
        <f>+IFERROR(INDEX(Sheet1!O:O,MATCH('Import Demurrage Detention'!$R1248,Sheet1!$A:$A,0),1),"")</f>
        <v/>
      </c>
      <c r="K1248" s="15" t="str">
        <f>+IFERROR(INDEX(Sheet1!P:P,MATCH('Import Demurrage Detention'!$R1248,Sheet1!$A:$A,0),1),"")</f>
        <v/>
      </c>
      <c r="L1248" s="15" t="str">
        <f>+IFERROR(INDEX(Sheet1!Q:Q,MATCH('Import Demurrage Detention'!$R1248,Sheet1!$A:$A,0),1),"")</f>
        <v/>
      </c>
      <c r="M1248" s="15" t="str">
        <f>+IFERROR(INDEX(Sheet1!R:R,MATCH('Import Demurrage Detention'!$R1248,Sheet1!$A:$A,0),1),"")</f>
        <v/>
      </c>
      <c r="N1248" s="15" t="str">
        <f>+IFERROR(INDEX(Sheet1!S:S,MATCH('Import Demurrage Detention'!$R1248,Sheet1!$A:$A,0),1),"")</f>
        <v/>
      </c>
      <c r="O1248" s="15" t="str">
        <f>+IFERROR(INDEX(Sheet1!T:T,MATCH('Import Demurrage Detention'!$R1248,Sheet1!$A:$A,0),1),"")</f>
        <v/>
      </c>
      <c r="P1248" s="15" t="str">
        <f>+IFERROR(INDEX(Sheet1!U:U,MATCH('Import Demurrage Detention'!$R1248,Sheet1!$A:$A,0),1),"")</f>
        <v/>
      </c>
      <c r="Q1248" s="15" t="str">
        <f>+IFERROR(INDEX(Sheet1!V:V,MATCH('Import Demurrage Detention'!$R1248,Sheet1!$A:$A,0),1),"")</f>
        <v/>
      </c>
      <c r="R1248" s="12">
        <f t="shared" si="17"/>
        <v>1240</v>
      </c>
    </row>
    <row r="1249" spans="1:18">
      <c r="A1249" s="14" t="str">
        <f>+IFERROR(INDEX(Sheet1!$C:$C,MATCH('Import Demurrage Detention'!$R1249,Sheet1!$A:$A,0),1),"")</f>
        <v/>
      </c>
      <c r="B1249" s="14" t="str">
        <f>+IFERROR(INDEX(Sheet1!$F:$F,MATCH('Import Demurrage Detention'!$R1249,Sheet1!$A:$A,0),1),"")</f>
        <v/>
      </c>
      <c r="C1249" s="15" t="str">
        <f>+IFERROR(INDEX(Sheet1!$H:$H,MATCH('Import Demurrage Detention'!$R1249,Sheet1!$A:$A,0),1),"")</f>
        <v/>
      </c>
      <c r="D1249" s="15" t="str">
        <f>+IFERROR(INDEX(Sheet1!$I:$I,MATCH('Import Demurrage Detention'!$R1249,Sheet1!$A:$A,0),1),"")</f>
        <v/>
      </c>
      <c r="E1249" s="15" t="str">
        <f>+IFERROR(INDEX(Sheet1!J:J,MATCH('Import Demurrage Detention'!$R1249,Sheet1!$A:$A,0),1),"")</f>
        <v/>
      </c>
      <c r="F1249" s="15" t="str">
        <f>+IFERROR(INDEX(Sheet1!K:K,MATCH('Import Demurrage Detention'!$R1249,Sheet1!$A:$A,0),1),"")</f>
        <v/>
      </c>
      <c r="G1249" s="15" t="str">
        <f>+IFERROR(INDEX(Sheet1!L:L,MATCH('Import Demurrage Detention'!$R1249,Sheet1!$A:$A,0),1),"")</f>
        <v/>
      </c>
      <c r="H1249" s="15" t="str">
        <f>+IFERROR(INDEX(Sheet1!M:M,MATCH('Import Demurrage Detention'!$R1249,Sheet1!$A:$A,0),1),"")</f>
        <v/>
      </c>
      <c r="I1249" s="15" t="str">
        <f>+IFERROR(INDEX(Sheet1!N:N,MATCH('Import Demurrage Detention'!$R1249,Sheet1!$A:$A,0),1),"")</f>
        <v/>
      </c>
      <c r="J1249" s="15" t="str">
        <f>+IFERROR(INDEX(Sheet1!O:O,MATCH('Import Demurrage Detention'!$R1249,Sheet1!$A:$A,0),1),"")</f>
        <v/>
      </c>
      <c r="K1249" s="15" t="str">
        <f>+IFERROR(INDEX(Sheet1!P:P,MATCH('Import Demurrage Detention'!$R1249,Sheet1!$A:$A,0),1),"")</f>
        <v/>
      </c>
      <c r="L1249" s="15" t="str">
        <f>+IFERROR(INDEX(Sheet1!Q:Q,MATCH('Import Demurrage Detention'!$R1249,Sheet1!$A:$A,0),1),"")</f>
        <v/>
      </c>
      <c r="M1249" s="15" t="str">
        <f>+IFERROR(INDEX(Sheet1!R:R,MATCH('Import Demurrage Detention'!$R1249,Sheet1!$A:$A,0),1),"")</f>
        <v/>
      </c>
      <c r="N1249" s="15" t="str">
        <f>+IFERROR(INDEX(Sheet1!S:S,MATCH('Import Demurrage Detention'!$R1249,Sheet1!$A:$A,0),1),"")</f>
        <v/>
      </c>
      <c r="O1249" s="15" t="str">
        <f>+IFERROR(INDEX(Sheet1!T:T,MATCH('Import Demurrage Detention'!$R1249,Sheet1!$A:$A,0),1),"")</f>
        <v/>
      </c>
      <c r="P1249" s="15" t="str">
        <f>+IFERROR(INDEX(Sheet1!U:U,MATCH('Import Demurrage Detention'!$R1249,Sheet1!$A:$A,0),1),"")</f>
        <v/>
      </c>
      <c r="Q1249" s="15" t="str">
        <f>+IFERROR(INDEX(Sheet1!V:V,MATCH('Import Demurrage Detention'!$R1249,Sheet1!$A:$A,0),1),"")</f>
        <v/>
      </c>
      <c r="R1249" s="12">
        <f t="shared" si="17"/>
        <v>1241</v>
      </c>
    </row>
    <row r="1250" spans="1:18">
      <c r="A1250" s="14" t="str">
        <f>+IFERROR(INDEX(Sheet1!$C:$C,MATCH('Import Demurrage Detention'!$R1250,Sheet1!$A:$A,0),1),"")</f>
        <v/>
      </c>
      <c r="B1250" s="14" t="str">
        <f>+IFERROR(INDEX(Sheet1!$F:$F,MATCH('Import Demurrage Detention'!$R1250,Sheet1!$A:$A,0),1),"")</f>
        <v/>
      </c>
      <c r="C1250" s="15" t="str">
        <f>+IFERROR(INDEX(Sheet1!$H:$H,MATCH('Import Demurrage Detention'!$R1250,Sheet1!$A:$A,0),1),"")</f>
        <v/>
      </c>
      <c r="D1250" s="15" t="str">
        <f>+IFERROR(INDEX(Sheet1!$I:$I,MATCH('Import Demurrage Detention'!$R1250,Sheet1!$A:$A,0),1),"")</f>
        <v/>
      </c>
      <c r="E1250" s="15" t="str">
        <f>+IFERROR(INDEX(Sheet1!J:J,MATCH('Import Demurrage Detention'!$R1250,Sheet1!$A:$A,0),1),"")</f>
        <v/>
      </c>
      <c r="F1250" s="15" t="str">
        <f>+IFERROR(INDEX(Sheet1!K:K,MATCH('Import Demurrage Detention'!$R1250,Sheet1!$A:$A,0),1),"")</f>
        <v/>
      </c>
      <c r="G1250" s="15" t="str">
        <f>+IFERROR(INDEX(Sheet1!L:L,MATCH('Import Demurrage Detention'!$R1250,Sheet1!$A:$A,0),1),"")</f>
        <v/>
      </c>
      <c r="H1250" s="15" t="str">
        <f>+IFERROR(INDEX(Sheet1!M:M,MATCH('Import Demurrage Detention'!$R1250,Sheet1!$A:$A,0),1),"")</f>
        <v/>
      </c>
      <c r="I1250" s="15" t="str">
        <f>+IFERROR(INDEX(Sheet1!N:N,MATCH('Import Demurrage Detention'!$R1250,Sheet1!$A:$A,0),1),"")</f>
        <v/>
      </c>
      <c r="J1250" s="15" t="str">
        <f>+IFERROR(INDEX(Sheet1!O:O,MATCH('Import Demurrage Detention'!$R1250,Sheet1!$A:$A,0),1),"")</f>
        <v/>
      </c>
      <c r="K1250" s="15" t="str">
        <f>+IFERROR(INDEX(Sheet1!P:P,MATCH('Import Demurrage Detention'!$R1250,Sheet1!$A:$A,0),1),"")</f>
        <v/>
      </c>
      <c r="L1250" s="15" t="str">
        <f>+IFERROR(INDEX(Sheet1!Q:Q,MATCH('Import Demurrage Detention'!$R1250,Sheet1!$A:$A,0),1),"")</f>
        <v/>
      </c>
      <c r="M1250" s="15" t="str">
        <f>+IFERROR(INDEX(Sheet1!R:R,MATCH('Import Demurrage Detention'!$R1250,Sheet1!$A:$A,0),1),"")</f>
        <v/>
      </c>
      <c r="N1250" s="15" t="str">
        <f>+IFERROR(INDEX(Sheet1!S:S,MATCH('Import Demurrage Detention'!$R1250,Sheet1!$A:$A,0),1),"")</f>
        <v/>
      </c>
      <c r="O1250" s="15" t="str">
        <f>+IFERROR(INDEX(Sheet1!T:T,MATCH('Import Demurrage Detention'!$R1250,Sheet1!$A:$A,0),1),"")</f>
        <v/>
      </c>
      <c r="P1250" s="15" t="str">
        <f>+IFERROR(INDEX(Sheet1!U:U,MATCH('Import Demurrage Detention'!$R1250,Sheet1!$A:$A,0),1),"")</f>
        <v/>
      </c>
      <c r="Q1250" s="15" t="str">
        <f>+IFERROR(INDEX(Sheet1!V:V,MATCH('Import Demurrage Detention'!$R1250,Sheet1!$A:$A,0),1),"")</f>
        <v/>
      </c>
      <c r="R1250" s="12">
        <f t="shared" si="17"/>
        <v>1242</v>
      </c>
    </row>
    <row r="1251" spans="1:18">
      <c r="A1251" s="14" t="str">
        <f>+IFERROR(INDEX(Sheet1!$C:$C,MATCH('Import Demurrage Detention'!$R1251,Sheet1!$A:$A,0),1),"")</f>
        <v/>
      </c>
      <c r="B1251" s="14" t="str">
        <f>+IFERROR(INDEX(Sheet1!$F:$F,MATCH('Import Demurrage Detention'!$R1251,Sheet1!$A:$A,0),1),"")</f>
        <v/>
      </c>
      <c r="C1251" s="15" t="str">
        <f>+IFERROR(INDEX(Sheet1!$H:$H,MATCH('Import Demurrage Detention'!$R1251,Sheet1!$A:$A,0),1),"")</f>
        <v/>
      </c>
      <c r="D1251" s="15" t="str">
        <f>+IFERROR(INDEX(Sheet1!$I:$I,MATCH('Import Demurrage Detention'!$R1251,Sheet1!$A:$A,0),1),"")</f>
        <v/>
      </c>
      <c r="E1251" s="15" t="str">
        <f>+IFERROR(INDEX(Sheet1!J:J,MATCH('Import Demurrage Detention'!$R1251,Sheet1!$A:$A,0),1),"")</f>
        <v/>
      </c>
      <c r="F1251" s="15" t="str">
        <f>+IFERROR(INDEX(Sheet1!K:K,MATCH('Import Demurrage Detention'!$R1251,Sheet1!$A:$A,0),1),"")</f>
        <v/>
      </c>
      <c r="G1251" s="15" t="str">
        <f>+IFERROR(INDEX(Sheet1!L:L,MATCH('Import Demurrage Detention'!$R1251,Sheet1!$A:$A,0),1),"")</f>
        <v/>
      </c>
      <c r="H1251" s="15" t="str">
        <f>+IFERROR(INDEX(Sheet1!M:M,MATCH('Import Demurrage Detention'!$R1251,Sheet1!$A:$A,0),1),"")</f>
        <v/>
      </c>
      <c r="I1251" s="15" t="str">
        <f>+IFERROR(INDEX(Sheet1!N:N,MATCH('Import Demurrage Detention'!$R1251,Sheet1!$A:$A,0),1),"")</f>
        <v/>
      </c>
      <c r="J1251" s="15" t="str">
        <f>+IFERROR(INDEX(Sheet1!O:O,MATCH('Import Demurrage Detention'!$R1251,Sheet1!$A:$A,0),1),"")</f>
        <v/>
      </c>
      <c r="K1251" s="15" t="str">
        <f>+IFERROR(INDEX(Sheet1!P:P,MATCH('Import Demurrage Detention'!$R1251,Sheet1!$A:$A,0),1),"")</f>
        <v/>
      </c>
      <c r="L1251" s="15" t="str">
        <f>+IFERROR(INDEX(Sheet1!Q:Q,MATCH('Import Demurrage Detention'!$R1251,Sheet1!$A:$A,0),1),"")</f>
        <v/>
      </c>
      <c r="M1251" s="15" t="str">
        <f>+IFERROR(INDEX(Sheet1!R:R,MATCH('Import Demurrage Detention'!$R1251,Sheet1!$A:$A,0),1),"")</f>
        <v/>
      </c>
      <c r="N1251" s="15" t="str">
        <f>+IFERROR(INDEX(Sheet1!S:S,MATCH('Import Demurrage Detention'!$R1251,Sheet1!$A:$A,0),1),"")</f>
        <v/>
      </c>
      <c r="O1251" s="15" t="str">
        <f>+IFERROR(INDEX(Sheet1!T:T,MATCH('Import Demurrage Detention'!$R1251,Sheet1!$A:$A,0),1),"")</f>
        <v/>
      </c>
      <c r="P1251" s="15" t="str">
        <f>+IFERROR(INDEX(Sheet1!U:U,MATCH('Import Demurrage Detention'!$R1251,Sheet1!$A:$A,0),1),"")</f>
        <v/>
      </c>
      <c r="Q1251" s="15" t="str">
        <f>+IFERROR(INDEX(Sheet1!V:V,MATCH('Import Demurrage Detention'!$R1251,Sheet1!$A:$A,0),1),"")</f>
        <v/>
      </c>
      <c r="R1251" s="12">
        <f t="shared" si="17"/>
        <v>1243</v>
      </c>
    </row>
    <row r="1252" spans="1:18">
      <c r="A1252" s="14" t="str">
        <f>+IFERROR(INDEX(Sheet1!$C:$C,MATCH('Import Demurrage Detention'!$R1252,Sheet1!$A:$A,0),1),"")</f>
        <v/>
      </c>
      <c r="B1252" s="14" t="str">
        <f>+IFERROR(INDEX(Sheet1!$F:$F,MATCH('Import Demurrage Detention'!$R1252,Sheet1!$A:$A,0),1),"")</f>
        <v/>
      </c>
      <c r="C1252" s="15" t="str">
        <f>+IFERROR(INDEX(Sheet1!$H:$H,MATCH('Import Demurrage Detention'!$R1252,Sheet1!$A:$A,0),1),"")</f>
        <v/>
      </c>
      <c r="D1252" s="15" t="str">
        <f>+IFERROR(INDEX(Sheet1!$I:$I,MATCH('Import Demurrage Detention'!$R1252,Sheet1!$A:$A,0),1),"")</f>
        <v/>
      </c>
      <c r="E1252" s="15" t="str">
        <f>+IFERROR(INDEX(Sheet1!J:J,MATCH('Import Demurrage Detention'!$R1252,Sheet1!$A:$A,0),1),"")</f>
        <v/>
      </c>
      <c r="F1252" s="15" t="str">
        <f>+IFERROR(INDEX(Sheet1!K:K,MATCH('Import Demurrage Detention'!$R1252,Sheet1!$A:$A,0),1),"")</f>
        <v/>
      </c>
      <c r="G1252" s="15" t="str">
        <f>+IFERROR(INDEX(Sheet1!L:L,MATCH('Import Demurrage Detention'!$R1252,Sheet1!$A:$A,0),1),"")</f>
        <v/>
      </c>
      <c r="H1252" s="15" t="str">
        <f>+IFERROR(INDEX(Sheet1!M:M,MATCH('Import Demurrage Detention'!$R1252,Sheet1!$A:$A,0),1),"")</f>
        <v/>
      </c>
      <c r="I1252" s="15" t="str">
        <f>+IFERROR(INDEX(Sheet1!N:N,MATCH('Import Demurrage Detention'!$R1252,Sheet1!$A:$A,0),1),"")</f>
        <v/>
      </c>
      <c r="J1252" s="15" t="str">
        <f>+IFERROR(INDEX(Sheet1!O:O,MATCH('Import Demurrage Detention'!$R1252,Sheet1!$A:$A,0),1),"")</f>
        <v/>
      </c>
      <c r="K1252" s="15" t="str">
        <f>+IFERROR(INDEX(Sheet1!P:P,MATCH('Import Demurrage Detention'!$R1252,Sheet1!$A:$A,0),1),"")</f>
        <v/>
      </c>
      <c r="L1252" s="15" t="str">
        <f>+IFERROR(INDEX(Sheet1!Q:Q,MATCH('Import Demurrage Detention'!$R1252,Sheet1!$A:$A,0),1),"")</f>
        <v/>
      </c>
      <c r="M1252" s="15" t="str">
        <f>+IFERROR(INDEX(Sheet1!R:R,MATCH('Import Demurrage Detention'!$R1252,Sheet1!$A:$A,0),1),"")</f>
        <v/>
      </c>
      <c r="N1252" s="15" t="str">
        <f>+IFERROR(INDEX(Sheet1!S:S,MATCH('Import Demurrage Detention'!$R1252,Sheet1!$A:$A,0),1),"")</f>
        <v/>
      </c>
      <c r="O1252" s="15" t="str">
        <f>+IFERROR(INDEX(Sheet1!T:T,MATCH('Import Demurrage Detention'!$R1252,Sheet1!$A:$A,0),1),"")</f>
        <v/>
      </c>
      <c r="P1252" s="15" t="str">
        <f>+IFERROR(INDEX(Sheet1!U:U,MATCH('Import Demurrage Detention'!$R1252,Sheet1!$A:$A,0),1),"")</f>
        <v/>
      </c>
      <c r="Q1252" s="15" t="str">
        <f>+IFERROR(INDEX(Sheet1!V:V,MATCH('Import Demurrage Detention'!$R1252,Sheet1!$A:$A,0),1),"")</f>
        <v/>
      </c>
      <c r="R1252" s="12">
        <f t="shared" si="17"/>
        <v>1244</v>
      </c>
    </row>
    <row r="1253" spans="1:18">
      <c r="A1253" s="14" t="str">
        <f>+IFERROR(INDEX(Sheet1!$C:$C,MATCH('Import Demurrage Detention'!$R1253,Sheet1!$A:$A,0),1),"")</f>
        <v/>
      </c>
      <c r="B1253" s="14" t="str">
        <f>+IFERROR(INDEX(Sheet1!$F:$F,MATCH('Import Demurrage Detention'!$R1253,Sheet1!$A:$A,0),1),"")</f>
        <v/>
      </c>
      <c r="C1253" s="15" t="str">
        <f>+IFERROR(INDEX(Sheet1!$H:$H,MATCH('Import Demurrage Detention'!$R1253,Sheet1!$A:$A,0),1),"")</f>
        <v/>
      </c>
      <c r="D1253" s="15" t="str">
        <f>+IFERROR(INDEX(Sheet1!$I:$I,MATCH('Import Demurrage Detention'!$R1253,Sheet1!$A:$A,0),1),"")</f>
        <v/>
      </c>
      <c r="E1253" s="15" t="str">
        <f>+IFERROR(INDEX(Sheet1!J:J,MATCH('Import Demurrage Detention'!$R1253,Sheet1!$A:$A,0),1),"")</f>
        <v/>
      </c>
      <c r="F1253" s="15" t="str">
        <f>+IFERROR(INDEX(Sheet1!K:K,MATCH('Import Demurrage Detention'!$R1253,Sheet1!$A:$A,0),1),"")</f>
        <v/>
      </c>
      <c r="G1253" s="15" t="str">
        <f>+IFERROR(INDEX(Sheet1!L:L,MATCH('Import Demurrage Detention'!$R1253,Sheet1!$A:$A,0),1),"")</f>
        <v/>
      </c>
      <c r="H1253" s="15" t="str">
        <f>+IFERROR(INDEX(Sheet1!M:M,MATCH('Import Demurrage Detention'!$R1253,Sheet1!$A:$A,0),1),"")</f>
        <v/>
      </c>
      <c r="I1253" s="15" t="str">
        <f>+IFERROR(INDEX(Sheet1!N:N,MATCH('Import Demurrage Detention'!$R1253,Sheet1!$A:$A,0),1),"")</f>
        <v/>
      </c>
      <c r="J1253" s="15" t="str">
        <f>+IFERROR(INDEX(Sheet1!O:O,MATCH('Import Demurrage Detention'!$R1253,Sheet1!$A:$A,0),1),"")</f>
        <v/>
      </c>
      <c r="K1253" s="15" t="str">
        <f>+IFERROR(INDEX(Sheet1!P:P,MATCH('Import Demurrage Detention'!$R1253,Sheet1!$A:$A,0),1),"")</f>
        <v/>
      </c>
      <c r="L1253" s="15" t="str">
        <f>+IFERROR(INDEX(Sheet1!Q:Q,MATCH('Import Demurrage Detention'!$R1253,Sheet1!$A:$A,0),1),"")</f>
        <v/>
      </c>
      <c r="M1253" s="15" t="str">
        <f>+IFERROR(INDEX(Sheet1!R:R,MATCH('Import Demurrage Detention'!$R1253,Sheet1!$A:$A,0),1),"")</f>
        <v/>
      </c>
      <c r="N1253" s="15" t="str">
        <f>+IFERROR(INDEX(Sheet1!S:S,MATCH('Import Demurrage Detention'!$R1253,Sheet1!$A:$A,0),1),"")</f>
        <v/>
      </c>
      <c r="O1253" s="15" t="str">
        <f>+IFERROR(INDEX(Sheet1!T:T,MATCH('Import Demurrage Detention'!$R1253,Sheet1!$A:$A,0),1),"")</f>
        <v/>
      </c>
      <c r="P1253" s="15" t="str">
        <f>+IFERROR(INDEX(Sheet1!U:U,MATCH('Import Demurrage Detention'!$R1253,Sheet1!$A:$A,0),1),"")</f>
        <v/>
      </c>
      <c r="Q1253" s="15" t="str">
        <f>+IFERROR(INDEX(Sheet1!V:V,MATCH('Import Demurrage Detention'!$R1253,Sheet1!$A:$A,0),1),"")</f>
        <v/>
      </c>
      <c r="R1253" s="12">
        <f t="shared" si="17"/>
        <v>1245</v>
      </c>
    </row>
    <row r="1254" spans="1:18">
      <c r="A1254" s="14" t="str">
        <f>+IFERROR(INDEX(Sheet1!$C:$C,MATCH('Import Demurrage Detention'!$R1254,Sheet1!$A:$A,0),1),"")</f>
        <v/>
      </c>
      <c r="B1254" s="14" t="str">
        <f>+IFERROR(INDEX(Sheet1!$F:$F,MATCH('Import Demurrage Detention'!$R1254,Sheet1!$A:$A,0),1),"")</f>
        <v/>
      </c>
      <c r="C1254" s="15" t="str">
        <f>+IFERROR(INDEX(Sheet1!$H:$H,MATCH('Import Demurrage Detention'!$R1254,Sheet1!$A:$A,0),1),"")</f>
        <v/>
      </c>
      <c r="D1254" s="15" t="str">
        <f>+IFERROR(INDEX(Sheet1!$I:$I,MATCH('Import Demurrage Detention'!$R1254,Sheet1!$A:$A,0),1),"")</f>
        <v/>
      </c>
      <c r="E1254" s="15" t="str">
        <f>+IFERROR(INDEX(Sheet1!J:J,MATCH('Import Demurrage Detention'!$R1254,Sheet1!$A:$A,0),1),"")</f>
        <v/>
      </c>
      <c r="F1254" s="15" t="str">
        <f>+IFERROR(INDEX(Sheet1!K:K,MATCH('Import Demurrage Detention'!$R1254,Sheet1!$A:$A,0),1),"")</f>
        <v/>
      </c>
      <c r="G1254" s="15" t="str">
        <f>+IFERROR(INDEX(Sheet1!L:L,MATCH('Import Demurrage Detention'!$R1254,Sheet1!$A:$A,0),1),"")</f>
        <v/>
      </c>
      <c r="H1254" s="15" t="str">
        <f>+IFERROR(INDEX(Sheet1!M:M,MATCH('Import Demurrage Detention'!$R1254,Sheet1!$A:$A,0),1),"")</f>
        <v/>
      </c>
      <c r="I1254" s="15" t="str">
        <f>+IFERROR(INDEX(Sheet1!N:N,MATCH('Import Demurrage Detention'!$R1254,Sheet1!$A:$A,0),1),"")</f>
        <v/>
      </c>
      <c r="J1254" s="15" t="str">
        <f>+IFERROR(INDEX(Sheet1!O:O,MATCH('Import Demurrage Detention'!$R1254,Sheet1!$A:$A,0),1),"")</f>
        <v/>
      </c>
      <c r="K1254" s="15" t="str">
        <f>+IFERROR(INDEX(Sheet1!P:P,MATCH('Import Demurrage Detention'!$R1254,Sheet1!$A:$A,0),1),"")</f>
        <v/>
      </c>
      <c r="L1254" s="15" t="str">
        <f>+IFERROR(INDEX(Sheet1!Q:Q,MATCH('Import Demurrage Detention'!$R1254,Sheet1!$A:$A,0),1),"")</f>
        <v/>
      </c>
      <c r="M1254" s="15" t="str">
        <f>+IFERROR(INDEX(Sheet1!R:R,MATCH('Import Demurrage Detention'!$R1254,Sheet1!$A:$A,0),1),"")</f>
        <v/>
      </c>
      <c r="N1254" s="15" t="str">
        <f>+IFERROR(INDEX(Sheet1!S:S,MATCH('Import Demurrage Detention'!$R1254,Sheet1!$A:$A,0),1),"")</f>
        <v/>
      </c>
      <c r="O1254" s="15" t="str">
        <f>+IFERROR(INDEX(Sheet1!T:T,MATCH('Import Demurrage Detention'!$R1254,Sheet1!$A:$A,0),1),"")</f>
        <v/>
      </c>
      <c r="P1254" s="15" t="str">
        <f>+IFERROR(INDEX(Sheet1!U:U,MATCH('Import Demurrage Detention'!$R1254,Sheet1!$A:$A,0),1),"")</f>
        <v/>
      </c>
      <c r="Q1254" s="15" t="str">
        <f>+IFERROR(INDEX(Sheet1!V:V,MATCH('Import Demurrage Detention'!$R1254,Sheet1!$A:$A,0),1),"")</f>
        <v/>
      </c>
      <c r="R1254" s="12">
        <f t="shared" si="17"/>
        <v>1246</v>
      </c>
    </row>
    <row r="1255" spans="1:18">
      <c r="A1255" s="14" t="str">
        <f>+IFERROR(INDEX(Sheet1!$C:$C,MATCH('Import Demurrage Detention'!$R1255,Sheet1!$A:$A,0),1),"")</f>
        <v/>
      </c>
      <c r="B1255" s="14" t="str">
        <f>+IFERROR(INDEX(Sheet1!$F:$F,MATCH('Import Demurrage Detention'!$R1255,Sheet1!$A:$A,0),1),"")</f>
        <v/>
      </c>
      <c r="C1255" s="15" t="str">
        <f>+IFERROR(INDEX(Sheet1!$H:$H,MATCH('Import Demurrage Detention'!$R1255,Sheet1!$A:$A,0),1),"")</f>
        <v/>
      </c>
      <c r="D1255" s="15" t="str">
        <f>+IFERROR(INDEX(Sheet1!$I:$I,MATCH('Import Demurrage Detention'!$R1255,Sheet1!$A:$A,0),1),"")</f>
        <v/>
      </c>
      <c r="E1255" s="15" t="str">
        <f>+IFERROR(INDEX(Sheet1!J:J,MATCH('Import Demurrage Detention'!$R1255,Sheet1!$A:$A,0),1),"")</f>
        <v/>
      </c>
      <c r="F1255" s="15" t="str">
        <f>+IFERROR(INDEX(Sheet1!K:K,MATCH('Import Demurrage Detention'!$R1255,Sheet1!$A:$A,0),1),"")</f>
        <v/>
      </c>
      <c r="G1255" s="15" t="str">
        <f>+IFERROR(INDEX(Sheet1!L:L,MATCH('Import Demurrage Detention'!$R1255,Sheet1!$A:$A,0),1),"")</f>
        <v/>
      </c>
      <c r="H1255" s="15" t="str">
        <f>+IFERROR(INDEX(Sheet1!M:M,MATCH('Import Demurrage Detention'!$R1255,Sheet1!$A:$A,0),1),"")</f>
        <v/>
      </c>
      <c r="I1255" s="15" t="str">
        <f>+IFERROR(INDEX(Sheet1!N:N,MATCH('Import Demurrage Detention'!$R1255,Sheet1!$A:$A,0),1),"")</f>
        <v/>
      </c>
      <c r="J1255" s="15" t="str">
        <f>+IFERROR(INDEX(Sheet1!O:O,MATCH('Import Demurrage Detention'!$R1255,Sheet1!$A:$A,0),1),"")</f>
        <v/>
      </c>
      <c r="K1255" s="15" t="str">
        <f>+IFERROR(INDEX(Sheet1!P:P,MATCH('Import Demurrage Detention'!$R1255,Sheet1!$A:$A,0),1),"")</f>
        <v/>
      </c>
      <c r="L1255" s="15" t="str">
        <f>+IFERROR(INDEX(Sheet1!Q:Q,MATCH('Import Demurrage Detention'!$R1255,Sheet1!$A:$A,0),1),"")</f>
        <v/>
      </c>
      <c r="M1255" s="15" t="str">
        <f>+IFERROR(INDEX(Sheet1!R:R,MATCH('Import Demurrage Detention'!$R1255,Sheet1!$A:$A,0),1),"")</f>
        <v/>
      </c>
      <c r="N1255" s="15" t="str">
        <f>+IFERROR(INDEX(Sheet1!S:S,MATCH('Import Demurrage Detention'!$R1255,Sheet1!$A:$A,0),1),"")</f>
        <v/>
      </c>
      <c r="O1255" s="15" t="str">
        <f>+IFERROR(INDEX(Sheet1!T:T,MATCH('Import Demurrage Detention'!$R1255,Sheet1!$A:$A,0),1),"")</f>
        <v/>
      </c>
      <c r="P1255" s="15" t="str">
        <f>+IFERROR(INDEX(Sheet1!U:U,MATCH('Import Demurrage Detention'!$R1255,Sheet1!$A:$A,0),1),"")</f>
        <v/>
      </c>
      <c r="Q1255" s="15" t="str">
        <f>+IFERROR(INDEX(Sheet1!V:V,MATCH('Import Demurrage Detention'!$R1255,Sheet1!$A:$A,0),1),"")</f>
        <v/>
      </c>
      <c r="R1255" s="12">
        <f t="shared" si="17"/>
        <v>1247</v>
      </c>
    </row>
    <row r="1256" spans="1:18">
      <c r="A1256" s="14" t="str">
        <f>+IFERROR(INDEX(Sheet1!$C:$C,MATCH('Import Demurrage Detention'!$R1256,Sheet1!$A:$A,0),1),"")</f>
        <v/>
      </c>
      <c r="B1256" s="14" t="str">
        <f>+IFERROR(INDEX(Sheet1!$F:$F,MATCH('Import Demurrage Detention'!$R1256,Sheet1!$A:$A,0),1),"")</f>
        <v/>
      </c>
      <c r="C1256" s="15" t="str">
        <f>+IFERROR(INDEX(Sheet1!$H:$H,MATCH('Import Demurrage Detention'!$R1256,Sheet1!$A:$A,0),1),"")</f>
        <v/>
      </c>
      <c r="D1256" s="15" t="str">
        <f>+IFERROR(INDEX(Sheet1!$I:$I,MATCH('Import Demurrage Detention'!$R1256,Sheet1!$A:$A,0),1),"")</f>
        <v/>
      </c>
      <c r="E1256" s="15" t="str">
        <f>+IFERROR(INDEX(Sheet1!J:J,MATCH('Import Demurrage Detention'!$R1256,Sheet1!$A:$A,0),1),"")</f>
        <v/>
      </c>
      <c r="F1256" s="15" t="str">
        <f>+IFERROR(INDEX(Sheet1!K:K,MATCH('Import Demurrage Detention'!$R1256,Sheet1!$A:$A,0),1),"")</f>
        <v/>
      </c>
      <c r="G1256" s="15" t="str">
        <f>+IFERROR(INDEX(Sheet1!L:L,MATCH('Import Demurrage Detention'!$R1256,Sheet1!$A:$A,0),1),"")</f>
        <v/>
      </c>
      <c r="H1256" s="15" t="str">
        <f>+IFERROR(INDEX(Sheet1!M:M,MATCH('Import Demurrage Detention'!$R1256,Sheet1!$A:$A,0),1),"")</f>
        <v/>
      </c>
      <c r="I1256" s="15" t="str">
        <f>+IFERROR(INDEX(Sheet1!N:N,MATCH('Import Demurrage Detention'!$R1256,Sheet1!$A:$A,0),1),"")</f>
        <v/>
      </c>
      <c r="J1256" s="15" t="str">
        <f>+IFERROR(INDEX(Sheet1!O:O,MATCH('Import Demurrage Detention'!$R1256,Sheet1!$A:$A,0),1),"")</f>
        <v/>
      </c>
      <c r="K1256" s="15" t="str">
        <f>+IFERROR(INDEX(Sheet1!P:P,MATCH('Import Demurrage Detention'!$R1256,Sheet1!$A:$A,0),1),"")</f>
        <v/>
      </c>
      <c r="L1256" s="15" t="str">
        <f>+IFERROR(INDEX(Sheet1!Q:Q,MATCH('Import Demurrage Detention'!$R1256,Sheet1!$A:$A,0),1),"")</f>
        <v/>
      </c>
      <c r="M1256" s="15" t="str">
        <f>+IFERROR(INDEX(Sheet1!R:R,MATCH('Import Demurrage Detention'!$R1256,Sheet1!$A:$A,0),1),"")</f>
        <v/>
      </c>
      <c r="N1256" s="15" t="str">
        <f>+IFERROR(INDEX(Sheet1!S:S,MATCH('Import Demurrage Detention'!$R1256,Sheet1!$A:$A,0),1),"")</f>
        <v/>
      </c>
      <c r="O1256" s="15" t="str">
        <f>+IFERROR(INDEX(Sheet1!T:T,MATCH('Import Demurrage Detention'!$R1256,Sheet1!$A:$A,0),1),"")</f>
        <v/>
      </c>
      <c r="P1256" s="15" t="str">
        <f>+IFERROR(INDEX(Sheet1!U:U,MATCH('Import Demurrage Detention'!$R1256,Sheet1!$A:$A,0),1),"")</f>
        <v/>
      </c>
      <c r="Q1256" s="15" t="str">
        <f>+IFERROR(INDEX(Sheet1!V:V,MATCH('Import Demurrage Detention'!$R1256,Sheet1!$A:$A,0),1),"")</f>
        <v/>
      </c>
      <c r="R1256" s="12">
        <f t="shared" si="17"/>
        <v>1248</v>
      </c>
    </row>
    <row r="1257" spans="1:18">
      <c r="A1257" s="14" t="str">
        <f>+IFERROR(INDEX(Sheet1!$C:$C,MATCH('Import Demurrage Detention'!$R1257,Sheet1!$A:$A,0),1),"")</f>
        <v/>
      </c>
      <c r="B1257" s="14" t="str">
        <f>+IFERROR(INDEX(Sheet1!$F:$F,MATCH('Import Demurrage Detention'!$R1257,Sheet1!$A:$A,0),1),"")</f>
        <v/>
      </c>
      <c r="C1257" s="15" t="str">
        <f>+IFERROR(INDEX(Sheet1!$H:$H,MATCH('Import Demurrage Detention'!$R1257,Sheet1!$A:$A,0),1),"")</f>
        <v/>
      </c>
      <c r="D1257" s="15" t="str">
        <f>+IFERROR(INDEX(Sheet1!$I:$I,MATCH('Import Demurrage Detention'!$R1257,Sheet1!$A:$A,0),1),"")</f>
        <v/>
      </c>
      <c r="E1257" s="15" t="str">
        <f>+IFERROR(INDEX(Sheet1!J:J,MATCH('Import Demurrage Detention'!$R1257,Sheet1!$A:$A,0),1),"")</f>
        <v/>
      </c>
      <c r="F1257" s="15" t="str">
        <f>+IFERROR(INDEX(Sheet1!K:K,MATCH('Import Demurrage Detention'!$R1257,Sheet1!$A:$A,0),1),"")</f>
        <v/>
      </c>
      <c r="G1257" s="15" t="str">
        <f>+IFERROR(INDEX(Sheet1!L:L,MATCH('Import Demurrage Detention'!$R1257,Sheet1!$A:$A,0),1),"")</f>
        <v/>
      </c>
      <c r="H1257" s="15" t="str">
        <f>+IFERROR(INDEX(Sheet1!M:M,MATCH('Import Demurrage Detention'!$R1257,Sheet1!$A:$A,0),1),"")</f>
        <v/>
      </c>
      <c r="I1257" s="15" t="str">
        <f>+IFERROR(INDEX(Sheet1!N:N,MATCH('Import Demurrage Detention'!$R1257,Sheet1!$A:$A,0),1),"")</f>
        <v/>
      </c>
      <c r="J1257" s="15" t="str">
        <f>+IFERROR(INDEX(Sheet1!O:O,MATCH('Import Demurrage Detention'!$R1257,Sheet1!$A:$A,0),1),"")</f>
        <v/>
      </c>
      <c r="K1257" s="15" t="str">
        <f>+IFERROR(INDEX(Sheet1!P:P,MATCH('Import Demurrage Detention'!$R1257,Sheet1!$A:$A,0),1),"")</f>
        <v/>
      </c>
      <c r="L1257" s="15" t="str">
        <f>+IFERROR(INDEX(Sheet1!Q:Q,MATCH('Import Demurrage Detention'!$R1257,Sheet1!$A:$A,0),1),"")</f>
        <v/>
      </c>
      <c r="M1257" s="15" t="str">
        <f>+IFERROR(INDEX(Sheet1!R:R,MATCH('Import Demurrage Detention'!$R1257,Sheet1!$A:$A,0),1),"")</f>
        <v/>
      </c>
      <c r="N1257" s="15" t="str">
        <f>+IFERROR(INDEX(Sheet1!S:S,MATCH('Import Demurrage Detention'!$R1257,Sheet1!$A:$A,0),1),"")</f>
        <v/>
      </c>
      <c r="O1257" s="15" t="str">
        <f>+IFERROR(INDEX(Sheet1!T:T,MATCH('Import Demurrage Detention'!$R1257,Sheet1!$A:$A,0),1),"")</f>
        <v/>
      </c>
      <c r="P1257" s="15" t="str">
        <f>+IFERROR(INDEX(Sheet1!U:U,MATCH('Import Demurrage Detention'!$R1257,Sheet1!$A:$A,0),1),"")</f>
        <v/>
      </c>
      <c r="Q1257" s="15" t="str">
        <f>+IFERROR(INDEX(Sheet1!V:V,MATCH('Import Demurrage Detention'!$R1257,Sheet1!$A:$A,0),1),"")</f>
        <v/>
      </c>
      <c r="R1257" s="12">
        <f t="shared" si="17"/>
        <v>1249</v>
      </c>
    </row>
    <row r="1258" spans="1:18">
      <c r="A1258" s="14" t="str">
        <f>+IFERROR(INDEX(Sheet1!$C:$C,MATCH('Import Demurrage Detention'!$R1258,Sheet1!$A:$A,0),1),"")</f>
        <v/>
      </c>
      <c r="B1258" s="14" t="str">
        <f>+IFERROR(INDEX(Sheet1!$F:$F,MATCH('Import Demurrage Detention'!$R1258,Sheet1!$A:$A,0),1),"")</f>
        <v/>
      </c>
      <c r="C1258" s="15" t="str">
        <f>+IFERROR(INDEX(Sheet1!$H:$H,MATCH('Import Demurrage Detention'!$R1258,Sheet1!$A:$A,0),1),"")</f>
        <v/>
      </c>
      <c r="D1258" s="15" t="str">
        <f>+IFERROR(INDEX(Sheet1!$I:$I,MATCH('Import Demurrage Detention'!$R1258,Sheet1!$A:$A,0),1),"")</f>
        <v/>
      </c>
      <c r="E1258" s="15" t="str">
        <f>+IFERROR(INDEX(Sheet1!J:J,MATCH('Import Demurrage Detention'!$R1258,Sheet1!$A:$A,0),1),"")</f>
        <v/>
      </c>
      <c r="F1258" s="15" t="str">
        <f>+IFERROR(INDEX(Sheet1!K:K,MATCH('Import Demurrage Detention'!$R1258,Sheet1!$A:$A,0),1),"")</f>
        <v/>
      </c>
      <c r="G1258" s="15" t="str">
        <f>+IFERROR(INDEX(Sheet1!L:L,MATCH('Import Demurrage Detention'!$R1258,Sheet1!$A:$A,0),1),"")</f>
        <v/>
      </c>
      <c r="H1258" s="15" t="str">
        <f>+IFERROR(INDEX(Sheet1!M:M,MATCH('Import Demurrage Detention'!$R1258,Sheet1!$A:$A,0),1),"")</f>
        <v/>
      </c>
      <c r="I1258" s="15" t="str">
        <f>+IFERROR(INDEX(Sheet1!N:N,MATCH('Import Demurrage Detention'!$R1258,Sheet1!$A:$A,0),1),"")</f>
        <v/>
      </c>
      <c r="J1258" s="15" t="str">
        <f>+IFERROR(INDEX(Sheet1!O:O,MATCH('Import Demurrage Detention'!$R1258,Sheet1!$A:$A,0),1),"")</f>
        <v/>
      </c>
      <c r="K1258" s="15" t="str">
        <f>+IFERROR(INDEX(Sheet1!P:P,MATCH('Import Demurrage Detention'!$R1258,Sheet1!$A:$A,0),1),"")</f>
        <v/>
      </c>
      <c r="L1258" s="15" t="str">
        <f>+IFERROR(INDEX(Sheet1!Q:Q,MATCH('Import Demurrage Detention'!$R1258,Sheet1!$A:$A,0),1),"")</f>
        <v/>
      </c>
      <c r="M1258" s="15" t="str">
        <f>+IFERROR(INDEX(Sheet1!R:R,MATCH('Import Demurrage Detention'!$R1258,Sheet1!$A:$A,0),1),"")</f>
        <v/>
      </c>
      <c r="N1258" s="15" t="str">
        <f>+IFERROR(INDEX(Sheet1!S:S,MATCH('Import Demurrage Detention'!$R1258,Sheet1!$A:$A,0),1),"")</f>
        <v/>
      </c>
      <c r="O1258" s="15" t="str">
        <f>+IFERROR(INDEX(Sheet1!T:T,MATCH('Import Demurrage Detention'!$R1258,Sheet1!$A:$A,0),1),"")</f>
        <v/>
      </c>
      <c r="P1258" s="15" t="str">
        <f>+IFERROR(INDEX(Sheet1!U:U,MATCH('Import Demurrage Detention'!$R1258,Sheet1!$A:$A,0),1),"")</f>
        <v/>
      </c>
      <c r="Q1258" s="15" t="str">
        <f>+IFERROR(INDEX(Sheet1!V:V,MATCH('Import Demurrage Detention'!$R1258,Sheet1!$A:$A,0),1),"")</f>
        <v/>
      </c>
      <c r="R1258" s="12">
        <f t="shared" si="17"/>
        <v>1250</v>
      </c>
    </row>
    <row r="1259" spans="1:18">
      <c r="A1259" s="14" t="str">
        <f>+IFERROR(INDEX(Sheet1!$C:$C,MATCH('Import Demurrage Detention'!$R1259,Sheet1!$A:$A,0),1),"")</f>
        <v/>
      </c>
      <c r="B1259" s="14" t="str">
        <f>+IFERROR(INDEX(Sheet1!$F:$F,MATCH('Import Demurrage Detention'!$R1259,Sheet1!$A:$A,0),1),"")</f>
        <v/>
      </c>
      <c r="C1259" s="15" t="str">
        <f>+IFERROR(INDEX(Sheet1!$H:$H,MATCH('Import Demurrage Detention'!$R1259,Sheet1!$A:$A,0),1),"")</f>
        <v/>
      </c>
      <c r="D1259" s="15" t="str">
        <f>+IFERROR(INDEX(Sheet1!$I:$I,MATCH('Import Demurrage Detention'!$R1259,Sheet1!$A:$A,0),1),"")</f>
        <v/>
      </c>
      <c r="E1259" s="15" t="str">
        <f>+IFERROR(INDEX(Sheet1!J:J,MATCH('Import Demurrage Detention'!$R1259,Sheet1!$A:$A,0),1),"")</f>
        <v/>
      </c>
      <c r="F1259" s="15" t="str">
        <f>+IFERROR(INDEX(Sheet1!K:K,MATCH('Import Demurrage Detention'!$R1259,Sheet1!$A:$A,0),1),"")</f>
        <v/>
      </c>
      <c r="G1259" s="15" t="str">
        <f>+IFERROR(INDEX(Sheet1!L:L,MATCH('Import Demurrage Detention'!$R1259,Sheet1!$A:$A,0),1),"")</f>
        <v/>
      </c>
      <c r="H1259" s="15" t="str">
        <f>+IFERROR(INDEX(Sheet1!M:M,MATCH('Import Demurrage Detention'!$R1259,Sheet1!$A:$A,0),1),"")</f>
        <v/>
      </c>
      <c r="I1259" s="15" t="str">
        <f>+IFERROR(INDEX(Sheet1!N:N,MATCH('Import Demurrage Detention'!$R1259,Sheet1!$A:$A,0),1),"")</f>
        <v/>
      </c>
      <c r="J1259" s="15" t="str">
        <f>+IFERROR(INDEX(Sheet1!O:O,MATCH('Import Demurrage Detention'!$R1259,Sheet1!$A:$A,0),1),"")</f>
        <v/>
      </c>
      <c r="K1259" s="15" t="str">
        <f>+IFERROR(INDEX(Sheet1!P:P,MATCH('Import Demurrage Detention'!$R1259,Sheet1!$A:$A,0),1),"")</f>
        <v/>
      </c>
      <c r="L1259" s="15" t="str">
        <f>+IFERROR(INDEX(Sheet1!Q:Q,MATCH('Import Demurrage Detention'!$R1259,Sheet1!$A:$A,0),1),"")</f>
        <v/>
      </c>
      <c r="M1259" s="15" t="str">
        <f>+IFERROR(INDEX(Sheet1!R:R,MATCH('Import Demurrage Detention'!$R1259,Sheet1!$A:$A,0),1),"")</f>
        <v/>
      </c>
      <c r="N1259" s="15" t="str">
        <f>+IFERROR(INDEX(Sheet1!S:S,MATCH('Import Demurrage Detention'!$R1259,Sheet1!$A:$A,0),1),"")</f>
        <v/>
      </c>
      <c r="O1259" s="15" t="str">
        <f>+IFERROR(INDEX(Sheet1!T:T,MATCH('Import Demurrage Detention'!$R1259,Sheet1!$A:$A,0),1),"")</f>
        <v/>
      </c>
      <c r="P1259" s="15" t="str">
        <f>+IFERROR(INDEX(Sheet1!U:U,MATCH('Import Demurrage Detention'!$R1259,Sheet1!$A:$A,0),1),"")</f>
        <v/>
      </c>
      <c r="Q1259" s="15" t="str">
        <f>+IFERROR(INDEX(Sheet1!V:V,MATCH('Import Demurrage Detention'!$R1259,Sheet1!$A:$A,0),1),"")</f>
        <v/>
      </c>
      <c r="R1259" s="12">
        <f t="shared" si="17"/>
        <v>1251</v>
      </c>
    </row>
    <row r="1260" spans="1:18">
      <c r="A1260" s="14" t="str">
        <f>+IFERROR(INDEX(Sheet1!$C:$C,MATCH('Import Demurrage Detention'!$R1260,Sheet1!$A:$A,0),1),"")</f>
        <v/>
      </c>
      <c r="B1260" s="14" t="str">
        <f>+IFERROR(INDEX(Sheet1!$F:$F,MATCH('Import Demurrage Detention'!$R1260,Sheet1!$A:$A,0),1),"")</f>
        <v/>
      </c>
      <c r="C1260" s="15" t="str">
        <f>+IFERROR(INDEX(Sheet1!$H:$H,MATCH('Import Demurrage Detention'!$R1260,Sheet1!$A:$A,0),1),"")</f>
        <v/>
      </c>
      <c r="D1260" s="15" t="str">
        <f>+IFERROR(INDEX(Sheet1!$I:$I,MATCH('Import Demurrage Detention'!$R1260,Sheet1!$A:$A,0),1),"")</f>
        <v/>
      </c>
      <c r="E1260" s="15" t="str">
        <f>+IFERROR(INDEX(Sheet1!J:J,MATCH('Import Demurrage Detention'!$R1260,Sheet1!$A:$A,0),1),"")</f>
        <v/>
      </c>
      <c r="F1260" s="15" t="str">
        <f>+IFERROR(INDEX(Sheet1!K:K,MATCH('Import Demurrage Detention'!$R1260,Sheet1!$A:$A,0),1),"")</f>
        <v/>
      </c>
      <c r="G1260" s="15" t="str">
        <f>+IFERROR(INDEX(Sheet1!L:L,MATCH('Import Demurrage Detention'!$R1260,Sheet1!$A:$A,0),1),"")</f>
        <v/>
      </c>
      <c r="H1260" s="15" t="str">
        <f>+IFERROR(INDEX(Sheet1!M:M,MATCH('Import Demurrage Detention'!$R1260,Sheet1!$A:$A,0),1),"")</f>
        <v/>
      </c>
      <c r="I1260" s="15" t="str">
        <f>+IFERROR(INDEX(Sheet1!N:N,MATCH('Import Demurrage Detention'!$R1260,Sheet1!$A:$A,0),1),"")</f>
        <v/>
      </c>
      <c r="J1260" s="15" t="str">
        <f>+IFERROR(INDEX(Sheet1!O:O,MATCH('Import Demurrage Detention'!$R1260,Sheet1!$A:$A,0),1),"")</f>
        <v/>
      </c>
      <c r="K1260" s="15" t="str">
        <f>+IFERROR(INDEX(Sheet1!P:P,MATCH('Import Demurrage Detention'!$R1260,Sheet1!$A:$A,0),1),"")</f>
        <v/>
      </c>
      <c r="L1260" s="15" t="str">
        <f>+IFERROR(INDEX(Sheet1!Q:Q,MATCH('Import Demurrage Detention'!$R1260,Sheet1!$A:$A,0),1),"")</f>
        <v/>
      </c>
      <c r="M1260" s="15" t="str">
        <f>+IFERROR(INDEX(Sheet1!R:R,MATCH('Import Demurrage Detention'!$R1260,Sheet1!$A:$A,0),1),"")</f>
        <v/>
      </c>
      <c r="N1260" s="15" t="str">
        <f>+IFERROR(INDEX(Sheet1!S:S,MATCH('Import Demurrage Detention'!$R1260,Sheet1!$A:$A,0),1),"")</f>
        <v/>
      </c>
      <c r="O1260" s="15" t="str">
        <f>+IFERROR(INDEX(Sheet1!T:T,MATCH('Import Demurrage Detention'!$R1260,Sheet1!$A:$A,0),1),"")</f>
        <v/>
      </c>
      <c r="P1260" s="15" t="str">
        <f>+IFERROR(INDEX(Sheet1!U:U,MATCH('Import Demurrage Detention'!$R1260,Sheet1!$A:$A,0),1),"")</f>
        <v/>
      </c>
      <c r="Q1260" s="15" t="str">
        <f>+IFERROR(INDEX(Sheet1!V:V,MATCH('Import Demurrage Detention'!$R1260,Sheet1!$A:$A,0),1),"")</f>
        <v/>
      </c>
      <c r="R1260" s="12">
        <f t="shared" si="17"/>
        <v>1252</v>
      </c>
    </row>
    <row r="1261" spans="1:18">
      <c r="A1261" s="14" t="str">
        <f>+IFERROR(INDEX(Sheet1!$C:$C,MATCH('Import Demurrage Detention'!$R1261,Sheet1!$A:$A,0),1),"")</f>
        <v/>
      </c>
      <c r="B1261" s="14" t="str">
        <f>+IFERROR(INDEX(Sheet1!$F:$F,MATCH('Import Demurrage Detention'!$R1261,Sheet1!$A:$A,0),1),"")</f>
        <v/>
      </c>
      <c r="C1261" s="15" t="str">
        <f>+IFERROR(INDEX(Sheet1!$H:$H,MATCH('Import Demurrage Detention'!$R1261,Sheet1!$A:$A,0),1),"")</f>
        <v/>
      </c>
      <c r="D1261" s="15" t="str">
        <f>+IFERROR(INDEX(Sheet1!$I:$I,MATCH('Import Demurrage Detention'!$R1261,Sheet1!$A:$A,0),1),"")</f>
        <v/>
      </c>
      <c r="E1261" s="15" t="str">
        <f>+IFERROR(INDEX(Sheet1!J:J,MATCH('Import Demurrage Detention'!$R1261,Sheet1!$A:$A,0),1),"")</f>
        <v/>
      </c>
      <c r="F1261" s="15" t="str">
        <f>+IFERROR(INDEX(Sheet1!K:K,MATCH('Import Demurrage Detention'!$R1261,Sheet1!$A:$A,0),1),"")</f>
        <v/>
      </c>
      <c r="G1261" s="15" t="str">
        <f>+IFERROR(INDEX(Sheet1!L:L,MATCH('Import Demurrage Detention'!$R1261,Sheet1!$A:$A,0),1),"")</f>
        <v/>
      </c>
      <c r="H1261" s="15" t="str">
        <f>+IFERROR(INDEX(Sheet1!M:M,MATCH('Import Demurrage Detention'!$R1261,Sheet1!$A:$A,0),1),"")</f>
        <v/>
      </c>
      <c r="I1261" s="15" t="str">
        <f>+IFERROR(INDEX(Sheet1!N:N,MATCH('Import Demurrage Detention'!$R1261,Sheet1!$A:$A,0),1),"")</f>
        <v/>
      </c>
      <c r="J1261" s="15" t="str">
        <f>+IFERROR(INDEX(Sheet1!O:O,MATCH('Import Demurrage Detention'!$R1261,Sheet1!$A:$A,0),1),"")</f>
        <v/>
      </c>
      <c r="K1261" s="15" t="str">
        <f>+IFERROR(INDEX(Sheet1!P:P,MATCH('Import Demurrage Detention'!$R1261,Sheet1!$A:$A,0),1),"")</f>
        <v/>
      </c>
      <c r="L1261" s="15" t="str">
        <f>+IFERROR(INDEX(Sheet1!Q:Q,MATCH('Import Demurrage Detention'!$R1261,Sheet1!$A:$A,0),1),"")</f>
        <v/>
      </c>
      <c r="M1261" s="15" t="str">
        <f>+IFERROR(INDEX(Sheet1!R:R,MATCH('Import Demurrage Detention'!$R1261,Sheet1!$A:$A,0),1),"")</f>
        <v/>
      </c>
      <c r="N1261" s="15" t="str">
        <f>+IFERROR(INDEX(Sheet1!S:S,MATCH('Import Demurrage Detention'!$R1261,Sheet1!$A:$A,0),1),"")</f>
        <v/>
      </c>
      <c r="O1261" s="15" t="str">
        <f>+IFERROR(INDEX(Sheet1!T:T,MATCH('Import Demurrage Detention'!$R1261,Sheet1!$A:$A,0),1),"")</f>
        <v/>
      </c>
      <c r="P1261" s="15" t="str">
        <f>+IFERROR(INDEX(Sheet1!U:U,MATCH('Import Demurrage Detention'!$R1261,Sheet1!$A:$A,0),1),"")</f>
        <v/>
      </c>
      <c r="Q1261" s="15" t="str">
        <f>+IFERROR(INDEX(Sheet1!V:V,MATCH('Import Demurrage Detention'!$R1261,Sheet1!$A:$A,0),1),"")</f>
        <v/>
      </c>
      <c r="R1261" s="12">
        <f t="shared" si="17"/>
        <v>1253</v>
      </c>
    </row>
    <row r="1262" spans="1:18">
      <c r="A1262" s="14" t="str">
        <f>+IFERROR(INDEX(Sheet1!$C:$C,MATCH('Import Demurrage Detention'!$R1262,Sheet1!$A:$A,0),1),"")</f>
        <v/>
      </c>
      <c r="B1262" s="14" t="str">
        <f>+IFERROR(INDEX(Sheet1!$F:$F,MATCH('Import Demurrage Detention'!$R1262,Sheet1!$A:$A,0),1),"")</f>
        <v/>
      </c>
      <c r="C1262" s="15" t="str">
        <f>+IFERROR(INDEX(Sheet1!$H:$H,MATCH('Import Demurrage Detention'!$R1262,Sheet1!$A:$A,0),1),"")</f>
        <v/>
      </c>
      <c r="D1262" s="15" t="str">
        <f>+IFERROR(INDEX(Sheet1!$I:$I,MATCH('Import Demurrage Detention'!$R1262,Sheet1!$A:$A,0),1),"")</f>
        <v/>
      </c>
      <c r="E1262" s="15" t="str">
        <f>+IFERROR(INDEX(Sheet1!J:J,MATCH('Import Demurrage Detention'!$R1262,Sheet1!$A:$A,0),1),"")</f>
        <v/>
      </c>
      <c r="F1262" s="15" t="str">
        <f>+IFERROR(INDEX(Sheet1!K:K,MATCH('Import Demurrage Detention'!$R1262,Sheet1!$A:$A,0),1),"")</f>
        <v/>
      </c>
      <c r="G1262" s="15" t="str">
        <f>+IFERROR(INDEX(Sheet1!L:L,MATCH('Import Demurrage Detention'!$R1262,Sheet1!$A:$A,0),1),"")</f>
        <v/>
      </c>
      <c r="H1262" s="15" t="str">
        <f>+IFERROR(INDEX(Sheet1!M:M,MATCH('Import Demurrage Detention'!$R1262,Sheet1!$A:$A,0),1),"")</f>
        <v/>
      </c>
      <c r="I1262" s="15" t="str">
        <f>+IFERROR(INDEX(Sheet1!N:N,MATCH('Import Demurrage Detention'!$R1262,Sheet1!$A:$A,0),1),"")</f>
        <v/>
      </c>
      <c r="J1262" s="15" t="str">
        <f>+IFERROR(INDEX(Sheet1!O:O,MATCH('Import Demurrage Detention'!$R1262,Sheet1!$A:$A,0),1),"")</f>
        <v/>
      </c>
      <c r="K1262" s="15" t="str">
        <f>+IFERROR(INDEX(Sheet1!P:P,MATCH('Import Demurrage Detention'!$R1262,Sheet1!$A:$A,0),1),"")</f>
        <v/>
      </c>
      <c r="L1262" s="15" t="str">
        <f>+IFERROR(INDEX(Sheet1!Q:Q,MATCH('Import Demurrage Detention'!$R1262,Sheet1!$A:$A,0),1),"")</f>
        <v/>
      </c>
      <c r="M1262" s="15" t="str">
        <f>+IFERROR(INDEX(Sheet1!R:R,MATCH('Import Demurrage Detention'!$R1262,Sheet1!$A:$A,0),1),"")</f>
        <v/>
      </c>
      <c r="N1262" s="15" t="str">
        <f>+IFERROR(INDEX(Sheet1!S:S,MATCH('Import Demurrage Detention'!$R1262,Sheet1!$A:$A,0),1),"")</f>
        <v/>
      </c>
      <c r="O1262" s="15" t="str">
        <f>+IFERROR(INDEX(Sheet1!T:T,MATCH('Import Demurrage Detention'!$R1262,Sheet1!$A:$A,0),1),"")</f>
        <v/>
      </c>
      <c r="P1262" s="15" t="str">
        <f>+IFERROR(INDEX(Sheet1!U:U,MATCH('Import Demurrage Detention'!$R1262,Sheet1!$A:$A,0),1),"")</f>
        <v/>
      </c>
      <c r="Q1262" s="15" t="str">
        <f>+IFERROR(INDEX(Sheet1!V:V,MATCH('Import Demurrage Detention'!$R1262,Sheet1!$A:$A,0),1),"")</f>
        <v/>
      </c>
      <c r="R1262" s="12">
        <f t="shared" si="17"/>
        <v>1254</v>
      </c>
    </row>
    <row r="1263" spans="1:18">
      <c r="A1263" s="14" t="str">
        <f>+IFERROR(INDEX(Sheet1!$C:$C,MATCH('Import Demurrage Detention'!$R1263,Sheet1!$A:$A,0),1),"")</f>
        <v/>
      </c>
      <c r="B1263" s="14" t="str">
        <f>+IFERROR(INDEX(Sheet1!$F:$F,MATCH('Import Demurrage Detention'!$R1263,Sheet1!$A:$A,0),1),"")</f>
        <v/>
      </c>
      <c r="C1263" s="15" t="str">
        <f>+IFERROR(INDEX(Sheet1!$H:$H,MATCH('Import Demurrage Detention'!$R1263,Sheet1!$A:$A,0),1),"")</f>
        <v/>
      </c>
      <c r="D1263" s="15" t="str">
        <f>+IFERROR(INDEX(Sheet1!$I:$I,MATCH('Import Demurrage Detention'!$R1263,Sheet1!$A:$A,0),1),"")</f>
        <v/>
      </c>
      <c r="E1263" s="15" t="str">
        <f>+IFERROR(INDEX(Sheet1!J:J,MATCH('Import Demurrage Detention'!$R1263,Sheet1!$A:$A,0),1),"")</f>
        <v/>
      </c>
      <c r="F1263" s="15" t="str">
        <f>+IFERROR(INDEX(Sheet1!K:K,MATCH('Import Demurrage Detention'!$R1263,Sheet1!$A:$A,0),1),"")</f>
        <v/>
      </c>
      <c r="G1263" s="15" t="str">
        <f>+IFERROR(INDEX(Sheet1!L:L,MATCH('Import Demurrage Detention'!$R1263,Sheet1!$A:$A,0),1),"")</f>
        <v/>
      </c>
      <c r="H1263" s="15" t="str">
        <f>+IFERROR(INDEX(Sheet1!M:M,MATCH('Import Demurrage Detention'!$R1263,Sheet1!$A:$A,0),1),"")</f>
        <v/>
      </c>
      <c r="I1263" s="15" t="str">
        <f>+IFERROR(INDEX(Sheet1!N:N,MATCH('Import Demurrage Detention'!$R1263,Sheet1!$A:$A,0),1),"")</f>
        <v/>
      </c>
      <c r="J1263" s="15" t="str">
        <f>+IFERROR(INDEX(Sheet1!O:O,MATCH('Import Demurrage Detention'!$R1263,Sheet1!$A:$A,0),1),"")</f>
        <v/>
      </c>
      <c r="K1263" s="15" t="str">
        <f>+IFERROR(INDEX(Sheet1!P:P,MATCH('Import Demurrage Detention'!$R1263,Sheet1!$A:$A,0),1),"")</f>
        <v/>
      </c>
      <c r="L1263" s="15" t="str">
        <f>+IFERROR(INDEX(Sheet1!Q:Q,MATCH('Import Demurrage Detention'!$R1263,Sheet1!$A:$A,0),1),"")</f>
        <v/>
      </c>
      <c r="M1263" s="15" t="str">
        <f>+IFERROR(INDEX(Sheet1!R:R,MATCH('Import Demurrage Detention'!$R1263,Sheet1!$A:$A,0),1),"")</f>
        <v/>
      </c>
      <c r="N1263" s="15" t="str">
        <f>+IFERROR(INDEX(Sheet1!S:S,MATCH('Import Demurrage Detention'!$R1263,Sheet1!$A:$A,0),1),"")</f>
        <v/>
      </c>
      <c r="O1263" s="15" t="str">
        <f>+IFERROR(INDEX(Sheet1!T:T,MATCH('Import Demurrage Detention'!$R1263,Sheet1!$A:$A,0),1),"")</f>
        <v/>
      </c>
      <c r="P1263" s="15" t="str">
        <f>+IFERROR(INDEX(Sheet1!U:U,MATCH('Import Demurrage Detention'!$R1263,Sheet1!$A:$A,0),1),"")</f>
        <v/>
      </c>
      <c r="Q1263" s="15" t="str">
        <f>+IFERROR(INDEX(Sheet1!V:V,MATCH('Import Demurrage Detention'!$R1263,Sheet1!$A:$A,0),1),"")</f>
        <v/>
      </c>
      <c r="R1263" s="12">
        <f t="shared" si="17"/>
        <v>1255</v>
      </c>
    </row>
    <row r="1264" spans="1:18">
      <c r="A1264" s="14" t="str">
        <f>+IFERROR(INDEX(Sheet1!$C:$C,MATCH('Import Demurrage Detention'!$R1264,Sheet1!$A:$A,0),1),"")</f>
        <v/>
      </c>
      <c r="B1264" s="14" t="str">
        <f>+IFERROR(INDEX(Sheet1!$F:$F,MATCH('Import Demurrage Detention'!$R1264,Sheet1!$A:$A,0),1),"")</f>
        <v/>
      </c>
      <c r="C1264" s="15" t="str">
        <f>+IFERROR(INDEX(Sheet1!$H:$H,MATCH('Import Demurrage Detention'!$R1264,Sheet1!$A:$A,0),1),"")</f>
        <v/>
      </c>
      <c r="D1264" s="15" t="str">
        <f>+IFERROR(INDEX(Sheet1!$I:$I,MATCH('Import Demurrage Detention'!$R1264,Sheet1!$A:$A,0),1),"")</f>
        <v/>
      </c>
      <c r="E1264" s="15" t="str">
        <f>+IFERROR(INDEX(Sheet1!J:J,MATCH('Import Demurrage Detention'!$R1264,Sheet1!$A:$A,0),1),"")</f>
        <v/>
      </c>
      <c r="F1264" s="15" t="str">
        <f>+IFERROR(INDEX(Sheet1!K:K,MATCH('Import Demurrage Detention'!$R1264,Sheet1!$A:$A,0),1),"")</f>
        <v/>
      </c>
      <c r="G1264" s="15" t="str">
        <f>+IFERROR(INDEX(Sheet1!L:L,MATCH('Import Demurrage Detention'!$R1264,Sheet1!$A:$A,0),1),"")</f>
        <v/>
      </c>
      <c r="H1264" s="15" t="str">
        <f>+IFERROR(INDEX(Sheet1!M:M,MATCH('Import Demurrage Detention'!$R1264,Sheet1!$A:$A,0),1),"")</f>
        <v/>
      </c>
      <c r="I1264" s="15" t="str">
        <f>+IFERROR(INDEX(Sheet1!N:N,MATCH('Import Demurrage Detention'!$R1264,Sheet1!$A:$A,0),1),"")</f>
        <v/>
      </c>
      <c r="J1264" s="15" t="str">
        <f>+IFERROR(INDEX(Sheet1!O:O,MATCH('Import Demurrage Detention'!$R1264,Sheet1!$A:$A,0),1),"")</f>
        <v/>
      </c>
      <c r="K1264" s="15" t="str">
        <f>+IFERROR(INDEX(Sheet1!P:P,MATCH('Import Demurrage Detention'!$R1264,Sheet1!$A:$A,0),1),"")</f>
        <v/>
      </c>
      <c r="L1264" s="15" t="str">
        <f>+IFERROR(INDEX(Sheet1!Q:Q,MATCH('Import Demurrage Detention'!$R1264,Sheet1!$A:$A,0),1),"")</f>
        <v/>
      </c>
      <c r="M1264" s="15" t="str">
        <f>+IFERROR(INDEX(Sheet1!R:R,MATCH('Import Demurrage Detention'!$R1264,Sheet1!$A:$A,0),1),"")</f>
        <v/>
      </c>
      <c r="N1264" s="15" t="str">
        <f>+IFERROR(INDEX(Sheet1!S:S,MATCH('Import Demurrage Detention'!$R1264,Sheet1!$A:$A,0),1),"")</f>
        <v/>
      </c>
      <c r="O1264" s="15" t="str">
        <f>+IFERROR(INDEX(Sheet1!T:T,MATCH('Import Demurrage Detention'!$R1264,Sheet1!$A:$A,0),1),"")</f>
        <v/>
      </c>
      <c r="P1264" s="15" t="str">
        <f>+IFERROR(INDEX(Sheet1!U:U,MATCH('Import Demurrage Detention'!$R1264,Sheet1!$A:$A,0),1),"")</f>
        <v/>
      </c>
      <c r="Q1264" s="15" t="str">
        <f>+IFERROR(INDEX(Sheet1!V:V,MATCH('Import Demurrage Detention'!$R1264,Sheet1!$A:$A,0),1),"")</f>
        <v/>
      </c>
      <c r="R1264" s="12">
        <f t="shared" si="17"/>
        <v>1256</v>
      </c>
    </row>
    <row r="1265" spans="1:18">
      <c r="A1265" s="14" t="str">
        <f>+IFERROR(INDEX(Sheet1!$C:$C,MATCH('Import Demurrage Detention'!$R1265,Sheet1!$A:$A,0),1),"")</f>
        <v/>
      </c>
      <c r="B1265" s="14" t="str">
        <f>+IFERROR(INDEX(Sheet1!$F:$F,MATCH('Import Demurrage Detention'!$R1265,Sheet1!$A:$A,0),1),"")</f>
        <v/>
      </c>
      <c r="C1265" s="15" t="str">
        <f>+IFERROR(INDEX(Sheet1!$H:$H,MATCH('Import Demurrage Detention'!$R1265,Sheet1!$A:$A,0),1),"")</f>
        <v/>
      </c>
      <c r="D1265" s="15" t="str">
        <f>+IFERROR(INDEX(Sheet1!$I:$I,MATCH('Import Demurrage Detention'!$R1265,Sheet1!$A:$A,0),1),"")</f>
        <v/>
      </c>
      <c r="E1265" s="15" t="str">
        <f>+IFERROR(INDEX(Sheet1!J:J,MATCH('Import Demurrage Detention'!$R1265,Sheet1!$A:$A,0),1),"")</f>
        <v/>
      </c>
      <c r="F1265" s="15" t="str">
        <f>+IFERROR(INDEX(Sheet1!K:K,MATCH('Import Demurrage Detention'!$R1265,Sheet1!$A:$A,0),1),"")</f>
        <v/>
      </c>
      <c r="G1265" s="15" t="str">
        <f>+IFERROR(INDEX(Sheet1!L:L,MATCH('Import Demurrage Detention'!$R1265,Sheet1!$A:$A,0),1),"")</f>
        <v/>
      </c>
      <c r="H1265" s="15" t="str">
        <f>+IFERROR(INDEX(Sheet1!M:M,MATCH('Import Demurrage Detention'!$R1265,Sheet1!$A:$A,0),1),"")</f>
        <v/>
      </c>
      <c r="I1265" s="15" t="str">
        <f>+IFERROR(INDEX(Sheet1!N:N,MATCH('Import Demurrage Detention'!$R1265,Sheet1!$A:$A,0),1),"")</f>
        <v/>
      </c>
      <c r="J1265" s="15" t="str">
        <f>+IFERROR(INDEX(Sheet1!O:O,MATCH('Import Demurrage Detention'!$R1265,Sheet1!$A:$A,0),1),"")</f>
        <v/>
      </c>
      <c r="K1265" s="15" t="str">
        <f>+IFERROR(INDEX(Sheet1!P:P,MATCH('Import Demurrage Detention'!$R1265,Sheet1!$A:$A,0),1),"")</f>
        <v/>
      </c>
      <c r="L1265" s="15" t="str">
        <f>+IFERROR(INDEX(Sheet1!Q:Q,MATCH('Import Demurrage Detention'!$R1265,Sheet1!$A:$A,0),1),"")</f>
        <v/>
      </c>
      <c r="M1265" s="15" t="str">
        <f>+IFERROR(INDEX(Sheet1!R:R,MATCH('Import Demurrage Detention'!$R1265,Sheet1!$A:$A,0),1),"")</f>
        <v/>
      </c>
      <c r="N1265" s="15" t="str">
        <f>+IFERROR(INDEX(Sheet1!S:S,MATCH('Import Demurrage Detention'!$R1265,Sheet1!$A:$A,0),1),"")</f>
        <v/>
      </c>
      <c r="O1265" s="15" t="str">
        <f>+IFERROR(INDEX(Sheet1!T:T,MATCH('Import Demurrage Detention'!$R1265,Sheet1!$A:$A,0),1),"")</f>
        <v/>
      </c>
      <c r="P1265" s="15" t="str">
        <f>+IFERROR(INDEX(Sheet1!U:U,MATCH('Import Demurrage Detention'!$R1265,Sheet1!$A:$A,0),1),"")</f>
        <v/>
      </c>
      <c r="Q1265" s="15" t="str">
        <f>+IFERROR(INDEX(Sheet1!V:V,MATCH('Import Demurrage Detention'!$R1265,Sheet1!$A:$A,0),1),"")</f>
        <v/>
      </c>
      <c r="R1265" s="12">
        <f t="shared" si="17"/>
        <v>1257</v>
      </c>
    </row>
    <row r="1266" spans="1:18">
      <c r="A1266" s="14" t="str">
        <f>+IFERROR(INDEX(Sheet1!$C:$C,MATCH('Import Demurrage Detention'!$R1266,Sheet1!$A:$A,0),1),"")</f>
        <v/>
      </c>
      <c r="B1266" s="14" t="str">
        <f>+IFERROR(INDEX(Sheet1!$F:$F,MATCH('Import Demurrage Detention'!$R1266,Sheet1!$A:$A,0),1),"")</f>
        <v/>
      </c>
      <c r="C1266" s="15" t="str">
        <f>+IFERROR(INDEX(Sheet1!$H:$H,MATCH('Import Demurrage Detention'!$R1266,Sheet1!$A:$A,0),1),"")</f>
        <v/>
      </c>
      <c r="D1266" s="15" t="str">
        <f>+IFERROR(INDEX(Sheet1!$I:$I,MATCH('Import Demurrage Detention'!$R1266,Sheet1!$A:$A,0),1),"")</f>
        <v/>
      </c>
      <c r="E1266" s="15" t="str">
        <f>+IFERROR(INDEX(Sheet1!J:J,MATCH('Import Demurrage Detention'!$R1266,Sheet1!$A:$A,0),1),"")</f>
        <v/>
      </c>
      <c r="F1266" s="15" t="str">
        <f>+IFERROR(INDEX(Sheet1!K:K,MATCH('Import Demurrage Detention'!$R1266,Sheet1!$A:$A,0),1),"")</f>
        <v/>
      </c>
      <c r="G1266" s="15" t="str">
        <f>+IFERROR(INDEX(Sheet1!L:L,MATCH('Import Demurrage Detention'!$R1266,Sheet1!$A:$A,0),1),"")</f>
        <v/>
      </c>
      <c r="H1266" s="15" t="str">
        <f>+IFERROR(INDEX(Sheet1!M:M,MATCH('Import Demurrage Detention'!$R1266,Sheet1!$A:$A,0),1),"")</f>
        <v/>
      </c>
      <c r="I1266" s="15" t="str">
        <f>+IFERROR(INDEX(Sheet1!N:N,MATCH('Import Demurrage Detention'!$R1266,Sheet1!$A:$A,0),1),"")</f>
        <v/>
      </c>
      <c r="J1266" s="15" t="str">
        <f>+IFERROR(INDEX(Sheet1!O:O,MATCH('Import Demurrage Detention'!$R1266,Sheet1!$A:$A,0),1),"")</f>
        <v/>
      </c>
      <c r="K1266" s="15" t="str">
        <f>+IFERROR(INDEX(Sheet1!P:P,MATCH('Import Demurrage Detention'!$R1266,Sheet1!$A:$A,0),1),"")</f>
        <v/>
      </c>
      <c r="L1266" s="15" t="str">
        <f>+IFERROR(INDEX(Sheet1!Q:Q,MATCH('Import Demurrage Detention'!$R1266,Sheet1!$A:$A,0),1),"")</f>
        <v/>
      </c>
      <c r="M1266" s="15" t="str">
        <f>+IFERROR(INDEX(Sheet1!R:R,MATCH('Import Demurrage Detention'!$R1266,Sheet1!$A:$A,0),1),"")</f>
        <v/>
      </c>
      <c r="N1266" s="15" t="str">
        <f>+IFERROR(INDEX(Sheet1!S:S,MATCH('Import Demurrage Detention'!$R1266,Sheet1!$A:$A,0),1),"")</f>
        <v/>
      </c>
      <c r="O1266" s="15" t="str">
        <f>+IFERROR(INDEX(Sheet1!T:T,MATCH('Import Demurrage Detention'!$R1266,Sheet1!$A:$A,0),1),"")</f>
        <v/>
      </c>
      <c r="P1266" s="15" t="str">
        <f>+IFERROR(INDEX(Sheet1!U:U,MATCH('Import Demurrage Detention'!$R1266,Sheet1!$A:$A,0),1),"")</f>
        <v/>
      </c>
      <c r="Q1266" s="15" t="str">
        <f>+IFERROR(INDEX(Sheet1!V:V,MATCH('Import Demurrage Detention'!$R1266,Sheet1!$A:$A,0),1),"")</f>
        <v/>
      </c>
      <c r="R1266" s="12">
        <f t="shared" si="17"/>
        <v>1258</v>
      </c>
    </row>
    <row r="1267" spans="1:18">
      <c r="A1267" s="14" t="str">
        <f>+IFERROR(INDEX(Sheet1!$C:$C,MATCH('Import Demurrage Detention'!$R1267,Sheet1!$A:$A,0),1),"")</f>
        <v/>
      </c>
      <c r="B1267" s="14" t="str">
        <f>+IFERROR(INDEX(Sheet1!$F:$F,MATCH('Import Demurrage Detention'!$R1267,Sheet1!$A:$A,0),1),"")</f>
        <v/>
      </c>
      <c r="C1267" s="15" t="str">
        <f>+IFERROR(INDEX(Sheet1!$H:$H,MATCH('Import Demurrage Detention'!$R1267,Sheet1!$A:$A,0),1),"")</f>
        <v/>
      </c>
      <c r="D1267" s="15" t="str">
        <f>+IFERROR(INDEX(Sheet1!$I:$I,MATCH('Import Demurrage Detention'!$R1267,Sheet1!$A:$A,0),1),"")</f>
        <v/>
      </c>
      <c r="E1267" s="15" t="str">
        <f>+IFERROR(INDEX(Sheet1!J:J,MATCH('Import Demurrage Detention'!$R1267,Sheet1!$A:$A,0),1),"")</f>
        <v/>
      </c>
      <c r="F1267" s="15" t="str">
        <f>+IFERROR(INDEX(Sheet1!K:K,MATCH('Import Demurrage Detention'!$R1267,Sheet1!$A:$A,0),1),"")</f>
        <v/>
      </c>
      <c r="G1267" s="15" t="str">
        <f>+IFERROR(INDEX(Sheet1!L:L,MATCH('Import Demurrage Detention'!$R1267,Sheet1!$A:$A,0),1),"")</f>
        <v/>
      </c>
      <c r="H1267" s="15" t="str">
        <f>+IFERROR(INDEX(Sheet1!M:M,MATCH('Import Demurrage Detention'!$R1267,Sheet1!$A:$A,0),1),"")</f>
        <v/>
      </c>
      <c r="I1267" s="15" t="str">
        <f>+IFERROR(INDEX(Sheet1!N:N,MATCH('Import Demurrage Detention'!$R1267,Sheet1!$A:$A,0),1),"")</f>
        <v/>
      </c>
      <c r="J1267" s="15" t="str">
        <f>+IFERROR(INDEX(Sheet1!O:O,MATCH('Import Demurrage Detention'!$R1267,Sheet1!$A:$A,0),1),"")</f>
        <v/>
      </c>
      <c r="K1267" s="15" t="str">
        <f>+IFERROR(INDEX(Sheet1!P:P,MATCH('Import Demurrage Detention'!$R1267,Sheet1!$A:$A,0),1),"")</f>
        <v/>
      </c>
      <c r="L1267" s="15" t="str">
        <f>+IFERROR(INDEX(Sheet1!Q:Q,MATCH('Import Demurrage Detention'!$R1267,Sheet1!$A:$A,0),1),"")</f>
        <v/>
      </c>
      <c r="M1267" s="15" t="str">
        <f>+IFERROR(INDEX(Sheet1!R:R,MATCH('Import Demurrage Detention'!$R1267,Sheet1!$A:$A,0),1),"")</f>
        <v/>
      </c>
      <c r="N1267" s="15" t="str">
        <f>+IFERROR(INDEX(Sheet1!S:S,MATCH('Import Demurrage Detention'!$R1267,Sheet1!$A:$A,0),1),"")</f>
        <v/>
      </c>
      <c r="O1267" s="15" t="str">
        <f>+IFERROR(INDEX(Sheet1!T:T,MATCH('Import Demurrage Detention'!$R1267,Sheet1!$A:$A,0),1),"")</f>
        <v/>
      </c>
      <c r="P1267" s="15" t="str">
        <f>+IFERROR(INDEX(Sheet1!U:U,MATCH('Import Demurrage Detention'!$R1267,Sheet1!$A:$A,0),1),"")</f>
        <v/>
      </c>
      <c r="Q1267" s="15" t="str">
        <f>+IFERROR(INDEX(Sheet1!V:V,MATCH('Import Demurrage Detention'!$R1267,Sheet1!$A:$A,0),1),"")</f>
        <v/>
      </c>
      <c r="R1267" s="12">
        <f t="shared" si="17"/>
        <v>1259</v>
      </c>
    </row>
    <row r="1268" spans="1:18">
      <c r="A1268" s="14" t="str">
        <f>+IFERROR(INDEX(Sheet1!$C:$C,MATCH('Import Demurrage Detention'!$R1268,Sheet1!$A:$A,0),1),"")</f>
        <v/>
      </c>
      <c r="B1268" s="14" t="str">
        <f>+IFERROR(INDEX(Sheet1!$F:$F,MATCH('Import Demurrage Detention'!$R1268,Sheet1!$A:$A,0),1),"")</f>
        <v/>
      </c>
      <c r="C1268" s="15" t="str">
        <f>+IFERROR(INDEX(Sheet1!$H:$H,MATCH('Import Demurrage Detention'!$R1268,Sheet1!$A:$A,0),1),"")</f>
        <v/>
      </c>
      <c r="D1268" s="15" t="str">
        <f>+IFERROR(INDEX(Sheet1!$I:$I,MATCH('Import Demurrage Detention'!$R1268,Sheet1!$A:$A,0),1),"")</f>
        <v/>
      </c>
      <c r="E1268" s="15" t="str">
        <f>+IFERROR(INDEX(Sheet1!J:J,MATCH('Import Demurrage Detention'!$R1268,Sheet1!$A:$A,0),1),"")</f>
        <v/>
      </c>
      <c r="F1268" s="15" t="str">
        <f>+IFERROR(INDEX(Sheet1!K:K,MATCH('Import Demurrage Detention'!$R1268,Sheet1!$A:$A,0),1),"")</f>
        <v/>
      </c>
      <c r="G1268" s="15" t="str">
        <f>+IFERROR(INDEX(Sheet1!L:L,MATCH('Import Demurrage Detention'!$R1268,Sheet1!$A:$A,0),1),"")</f>
        <v/>
      </c>
      <c r="H1268" s="15" t="str">
        <f>+IFERROR(INDEX(Sheet1!M:M,MATCH('Import Demurrage Detention'!$R1268,Sheet1!$A:$A,0),1),"")</f>
        <v/>
      </c>
      <c r="I1268" s="15" t="str">
        <f>+IFERROR(INDEX(Sheet1!N:N,MATCH('Import Demurrage Detention'!$R1268,Sheet1!$A:$A,0),1),"")</f>
        <v/>
      </c>
      <c r="J1268" s="15" t="str">
        <f>+IFERROR(INDEX(Sheet1!O:O,MATCH('Import Demurrage Detention'!$R1268,Sheet1!$A:$A,0),1),"")</f>
        <v/>
      </c>
      <c r="K1268" s="15" t="str">
        <f>+IFERROR(INDEX(Sheet1!P:P,MATCH('Import Demurrage Detention'!$R1268,Sheet1!$A:$A,0),1),"")</f>
        <v/>
      </c>
      <c r="L1268" s="15" t="str">
        <f>+IFERROR(INDEX(Sheet1!Q:Q,MATCH('Import Demurrage Detention'!$R1268,Sheet1!$A:$A,0),1),"")</f>
        <v/>
      </c>
      <c r="M1268" s="15" t="str">
        <f>+IFERROR(INDEX(Sheet1!R:R,MATCH('Import Demurrage Detention'!$R1268,Sheet1!$A:$A,0),1),"")</f>
        <v/>
      </c>
      <c r="N1268" s="15" t="str">
        <f>+IFERROR(INDEX(Sheet1!S:S,MATCH('Import Demurrage Detention'!$R1268,Sheet1!$A:$A,0),1),"")</f>
        <v/>
      </c>
      <c r="O1268" s="15" t="str">
        <f>+IFERROR(INDEX(Sheet1!T:T,MATCH('Import Demurrage Detention'!$R1268,Sheet1!$A:$A,0),1),"")</f>
        <v/>
      </c>
      <c r="P1268" s="15" t="str">
        <f>+IFERROR(INDEX(Sheet1!U:U,MATCH('Import Demurrage Detention'!$R1268,Sheet1!$A:$A,0),1),"")</f>
        <v/>
      </c>
      <c r="Q1268" s="15" t="str">
        <f>+IFERROR(INDEX(Sheet1!V:V,MATCH('Import Demurrage Detention'!$R1268,Sheet1!$A:$A,0),1),"")</f>
        <v/>
      </c>
      <c r="R1268" s="12">
        <f t="shared" si="17"/>
        <v>1260</v>
      </c>
    </row>
    <row r="1269" spans="1:18">
      <c r="A1269" s="14" t="str">
        <f>+IFERROR(INDEX(Sheet1!$C:$C,MATCH('Import Demurrage Detention'!$R1269,Sheet1!$A:$A,0),1),"")</f>
        <v/>
      </c>
      <c r="B1269" s="14" t="str">
        <f>+IFERROR(INDEX(Sheet1!$F:$F,MATCH('Import Demurrage Detention'!$R1269,Sheet1!$A:$A,0),1),"")</f>
        <v/>
      </c>
      <c r="C1269" s="15" t="str">
        <f>+IFERROR(INDEX(Sheet1!$H:$H,MATCH('Import Demurrage Detention'!$R1269,Sheet1!$A:$A,0),1),"")</f>
        <v/>
      </c>
      <c r="D1269" s="15" t="str">
        <f>+IFERROR(INDEX(Sheet1!$I:$I,MATCH('Import Demurrage Detention'!$R1269,Sheet1!$A:$A,0),1),"")</f>
        <v/>
      </c>
      <c r="E1269" s="15" t="str">
        <f>+IFERROR(INDEX(Sheet1!J:J,MATCH('Import Demurrage Detention'!$R1269,Sheet1!$A:$A,0),1),"")</f>
        <v/>
      </c>
      <c r="F1269" s="15" t="str">
        <f>+IFERROR(INDEX(Sheet1!K:K,MATCH('Import Demurrage Detention'!$R1269,Sheet1!$A:$A,0),1),"")</f>
        <v/>
      </c>
      <c r="G1269" s="15" t="str">
        <f>+IFERROR(INDEX(Sheet1!L:L,MATCH('Import Demurrage Detention'!$R1269,Sheet1!$A:$A,0),1),"")</f>
        <v/>
      </c>
      <c r="H1269" s="15" t="str">
        <f>+IFERROR(INDEX(Sheet1!M:M,MATCH('Import Demurrage Detention'!$R1269,Sheet1!$A:$A,0),1),"")</f>
        <v/>
      </c>
      <c r="I1269" s="15" t="str">
        <f>+IFERROR(INDEX(Sheet1!N:N,MATCH('Import Demurrage Detention'!$R1269,Sheet1!$A:$A,0),1),"")</f>
        <v/>
      </c>
      <c r="J1269" s="15" t="str">
        <f>+IFERROR(INDEX(Sheet1!O:O,MATCH('Import Demurrage Detention'!$R1269,Sheet1!$A:$A,0),1),"")</f>
        <v/>
      </c>
      <c r="K1269" s="15" t="str">
        <f>+IFERROR(INDEX(Sheet1!P:P,MATCH('Import Demurrage Detention'!$R1269,Sheet1!$A:$A,0),1),"")</f>
        <v/>
      </c>
      <c r="L1269" s="15" t="str">
        <f>+IFERROR(INDEX(Sheet1!Q:Q,MATCH('Import Demurrage Detention'!$R1269,Sheet1!$A:$A,0),1),"")</f>
        <v/>
      </c>
      <c r="M1269" s="15" t="str">
        <f>+IFERROR(INDEX(Sheet1!R:R,MATCH('Import Demurrage Detention'!$R1269,Sheet1!$A:$A,0),1),"")</f>
        <v/>
      </c>
      <c r="N1269" s="15" t="str">
        <f>+IFERROR(INDEX(Sheet1!S:S,MATCH('Import Demurrage Detention'!$R1269,Sheet1!$A:$A,0),1),"")</f>
        <v/>
      </c>
      <c r="O1269" s="15" t="str">
        <f>+IFERROR(INDEX(Sheet1!T:T,MATCH('Import Demurrage Detention'!$R1269,Sheet1!$A:$A,0),1),"")</f>
        <v/>
      </c>
      <c r="P1269" s="15" t="str">
        <f>+IFERROR(INDEX(Sheet1!U:U,MATCH('Import Demurrage Detention'!$R1269,Sheet1!$A:$A,0),1),"")</f>
        <v/>
      </c>
      <c r="Q1269" s="15" t="str">
        <f>+IFERROR(INDEX(Sheet1!V:V,MATCH('Import Demurrage Detention'!$R1269,Sheet1!$A:$A,0),1),"")</f>
        <v/>
      </c>
      <c r="R1269" s="12">
        <f t="shared" si="17"/>
        <v>1261</v>
      </c>
    </row>
    <row r="1270" spans="1:18">
      <c r="A1270" s="14" t="str">
        <f>+IFERROR(INDEX(Sheet1!$C:$C,MATCH('Import Demurrage Detention'!$R1270,Sheet1!$A:$A,0),1),"")</f>
        <v/>
      </c>
      <c r="B1270" s="14" t="str">
        <f>+IFERROR(INDEX(Sheet1!$F:$F,MATCH('Import Demurrage Detention'!$R1270,Sheet1!$A:$A,0),1),"")</f>
        <v/>
      </c>
      <c r="C1270" s="15" t="str">
        <f>+IFERROR(INDEX(Sheet1!$H:$H,MATCH('Import Demurrage Detention'!$R1270,Sheet1!$A:$A,0),1),"")</f>
        <v/>
      </c>
      <c r="D1270" s="15" t="str">
        <f>+IFERROR(INDEX(Sheet1!$I:$I,MATCH('Import Demurrage Detention'!$R1270,Sheet1!$A:$A,0),1),"")</f>
        <v/>
      </c>
      <c r="E1270" s="15" t="str">
        <f>+IFERROR(INDEX(Sheet1!J:J,MATCH('Import Demurrage Detention'!$R1270,Sheet1!$A:$A,0),1),"")</f>
        <v/>
      </c>
      <c r="F1270" s="15" t="str">
        <f>+IFERROR(INDEX(Sheet1!K:K,MATCH('Import Demurrage Detention'!$R1270,Sheet1!$A:$A,0),1),"")</f>
        <v/>
      </c>
      <c r="G1270" s="15" t="str">
        <f>+IFERROR(INDEX(Sheet1!L:L,MATCH('Import Demurrage Detention'!$R1270,Sheet1!$A:$A,0),1),"")</f>
        <v/>
      </c>
      <c r="H1270" s="15" t="str">
        <f>+IFERROR(INDEX(Sheet1!M:M,MATCH('Import Demurrage Detention'!$R1270,Sheet1!$A:$A,0),1),"")</f>
        <v/>
      </c>
      <c r="I1270" s="15" t="str">
        <f>+IFERROR(INDEX(Sheet1!N:N,MATCH('Import Demurrage Detention'!$R1270,Sheet1!$A:$A,0),1),"")</f>
        <v/>
      </c>
      <c r="J1270" s="15" t="str">
        <f>+IFERROR(INDEX(Sheet1!O:O,MATCH('Import Demurrage Detention'!$R1270,Sheet1!$A:$A,0),1),"")</f>
        <v/>
      </c>
      <c r="K1270" s="15" t="str">
        <f>+IFERROR(INDEX(Sheet1!P:P,MATCH('Import Demurrage Detention'!$R1270,Sheet1!$A:$A,0),1),"")</f>
        <v/>
      </c>
      <c r="L1270" s="15" t="str">
        <f>+IFERROR(INDEX(Sheet1!Q:Q,MATCH('Import Demurrage Detention'!$R1270,Sheet1!$A:$A,0),1),"")</f>
        <v/>
      </c>
      <c r="M1270" s="15" t="str">
        <f>+IFERROR(INDEX(Sheet1!R:R,MATCH('Import Demurrage Detention'!$R1270,Sheet1!$A:$A,0),1),"")</f>
        <v/>
      </c>
      <c r="N1270" s="15" t="str">
        <f>+IFERROR(INDEX(Sheet1!S:S,MATCH('Import Demurrage Detention'!$R1270,Sheet1!$A:$A,0),1),"")</f>
        <v/>
      </c>
      <c r="O1270" s="15" t="str">
        <f>+IFERROR(INDEX(Sheet1!T:T,MATCH('Import Demurrage Detention'!$R1270,Sheet1!$A:$A,0),1),"")</f>
        <v/>
      </c>
      <c r="P1270" s="15" t="str">
        <f>+IFERROR(INDEX(Sheet1!U:U,MATCH('Import Demurrage Detention'!$R1270,Sheet1!$A:$A,0),1),"")</f>
        <v/>
      </c>
      <c r="Q1270" s="15" t="str">
        <f>+IFERROR(INDEX(Sheet1!V:V,MATCH('Import Demurrage Detention'!$R1270,Sheet1!$A:$A,0),1),"")</f>
        <v/>
      </c>
      <c r="R1270" s="12">
        <f t="shared" si="17"/>
        <v>1262</v>
      </c>
    </row>
    <row r="1271" spans="1:18">
      <c r="A1271" s="14" t="str">
        <f>+IFERROR(INDEX(Sheet1!$C:$C,MATCH('Import Demurrage Detention'!$R1271,Sheet1!$A:$A,0),1),"")</f>
        <v/>
      </c>
      <c r="B1271" s="14" t="str">
        <f>+IFERROR(INDEX(Sheet1!$F:$F,MATCH('Import Demurrage Detention'!$R1271,Sheet1!$A:$A,0),1),"")</f>
        <v/>
      </c>
      <c r="C1271" s="15" t="str">
        <f>+IFERROR(INDEX(Sheet1!$H:$H,MATCH('Import Demurrage Detention'!$R1271,Sheet1!$A:$A,0),1),"")</f>
        <v/>
      </c>
      <c r="D1271" s="15" t="str">
        <f>+IFERROR(INDEX(Sheet1!$I:$I,MATCH('Import Demurrage Detention'!$R1271,Sheet1!$A:$A,0),1),"")</f>
        <v/>
      </c>
      <c r="E1271" s="15" t="str">
        <f>+IFERROR(INDEX(Sheet1!J:J,MATCH('Import Demurrage Detention'!$R1271,Sheet1!$A:$A,0),1),"")</f>
        <v/>
      </c>
      <c r="F1271" s="15" t="str">
        <f>+IFERROR(INDEX(Sheet1!K:K,MATCH('Import Demurrage Detention'!$R1271,Sheet1!$A:$A,0),1),"")</f>
        <v/>
      </c>
      <c r="G1271" s="15" t="str">
        <f>+IFERROR(INDEX(Sheet1!L:L,MATCH('Import Demurrage Detention'!$R1271,Sheet1!$A:$A,0),1),"")</f>
        <v/>
      </c>
      <c r="H1271" s="15" t="str">
        <f>+IFERROR(INDEX(Sheet1!M:M,MATCH('Import Demurrage Detention'!$R1271,Sheet1!$A:$A,0),1),"")</f>
        <v/>
      </c>
      <c r="I1271" s="15" t="str">
        <f>+IFERROR(INDEX(Sheet1!N:N,MATCH('Import Demurrage Detention'!$R1271,Sheet1!$A:$A,0),1),"")</f>
        <v/>
      </c>
      <c r="J1271" s="15" t="str">
        <f>+IFERROR(INDEX(Sheet1!O:O,MATCH('Import Demurrage Detention'!$R1271,Sheet1!$A:$A,0),1),"")</f>
        <v/>
      </c>
      <c r="K1271" s="15" t="str">
        <f>+IFERROR(INDEX(Sheet1!P:P,MATCH('Import Demurrage Detention'!$R1271,Sheet1!$A:$A,0),1),"")</f>
        <v/>
      </c>
      <c r="L1271" s="15" t="str">
        <f>+IFERROR(INDEX(Sheet1!Q:Q,MATCH('Import Demurrage Detention'!$R1271,Sheet1!$A:$A,0),1),"")</f>
        <v/>
      </c>
      <c r="M1271" s="15" t="str">
        <f>+IFERROR(INDEX(Sheet1!R:R,MATCH('Import Demurrage Detention'!$R1271,Sheet1!$A:$A,0),1),"")</f>
        <v/>
      </c>
      <c r="N1271" s="15" t="str">
        <f>+IFERROR(INDEX(Sheet1!S:S,MATCH('Import Demurrage Detention'!$R1271,Sheet1!$A:$A,0),1),"")</f>
        <v/>
      </c>
      <c r="O1271" s="15" t="str">
        <f>+IFERROR(INDEX(Sheet1!T:T,MATCH('Import Demurrage Detention'!$R1271,Sheet1!$A:$A,0),1),"")</f>
        <v/>
      </c>
      <c r="P1271" s="15" t="str">
        <f>+IFERROR(INDEX(Sheet1!U:U,MATCH('Import Demurrage Detention'!$R1271,Sheet1!$A:$A,0),1),"")</f>
        <v/>
      </c>
      <c r="Q1271" s="15" t="str">
        <f>+IFERROR(INDEX(Sheet1!V:V,MATCH('Import Demurrage Detention'!$R1271,Sheet1!$A:$A,0),1),"")</f>
        <v/>
      </c>
      <c r="R1271" s="12">
        <f t="shared" si="17"/>
        <v>1263</v>
      </c>
    </row>
    <row r="1272" spans="1:18">
      <c r="A1272" s="14" t="str">
        <f>+IFERROR(INDEX(Sheet1!$C:$C,MATCH('Import Demurrage Detention'!$R1272,Sheet1!$A:$A,0),1),"")</f>
        <v/>
      </c>
      <c r="B1272" s="14" t="str">
        <f>+IFERROR(INDEX(Sheet1!$F:$F,MATCH('Import Demurrage Detention'!$R1272,Sheet1!$A:$A,0),1),"")</f>
        <v/>
      </c>
      <c r="C1272" s="15" t="str">
        <f>+IFERROR(INDEX(Sheet1!$H:$H,MATCH('Import Demurrage Detention'!$R1272,Sheet1!$A:$A,0),1),"")</f>
        <v/>
      </c>
      <c r="D1272" s="15" t="str">
        <f>+IFERROR(INDEX(Sheet1!$I:$I,MATCH('Import Demurrage Detention'!$R1272,Sheet1!$A:$A,0),1),"")</f>
        <v/>
      </c>
      <c r="E1272" s="15" t="str">
        <f>+IFERROR(INDEX(Sheet1!J:J,MATCH('Import Demurrage Detention'!$R1272,Sheet1!$A:$A,0),1),"")</f>
        <v/>
      </c>
      <c r="F1272" s="15" t="str">
        <f>+IFERROR(INDEX(Sheet1!K:K,MATCH('Import Demurrage Detention'!$R1272,Sheet1!$A:$A,0),1),"")</f>
        <v/>
      </c>
      <c r="G1272" s="15" t="str">
        <f>+IFERROR(INDEX(Sheet1!L:L,MATCH('Import Demurrage Detention'!$R1272,Sheet1!$A:$A,0),1),"")</f>
        <v/>
      </c>
      <c r="H1272" s="15" t="str">
        <f>+IFERROR(INDEX(Sheet1!M:M,MATCH('Import Demurrage Detention'!$R1272,Sheet1!$A:$A,0),1),"")</f>
        <v/>
      </c>
      <c r="I1272" s="15" t="str">
        <f>+IFERROR(INDEX(Sheet1!N:N,MATCH('Import Demurrage Detention'!$R1272,Sheet1!$A:$A,0),1),"")</f>
        <v/>
      </c>
      <c r="J1272" s="15" t="str">
        <f>+IFERROR(INDEX(Sheet1!O:O,MATCH('Import Demurrage Detention'!$R1272,Sheet1!$A:$A,0),1),"")</f>
        <v/>
      </c>
      <c r="K1272" s="15" t="str">
        <f>+IFERROR(INDEX(Sheet1!P:P,MATCH('Import Demurrage Detention'!$R1272,Sheet1!$A:$A,0),1),"")</f>
        <v/>
      </c>
      <c r="L1272" s="15" t="str">
        <f>+IFERROR(INDEX(Sheet1!Q:Q,MATCH('Import Demurrage Detention'!$R1272,Sheet1!$A:$A,0),1),"")</f>
        <v/>
      </c>
      <c r="M1272" s="15" t="str">
        <f>+IFERROR(INDEX(Sheet1!R:R,MATCH('Import Demurrage Detention'!$R1272,Sheet1!$A:$A,0),1),"")</f>
        <v/>
      </c>
      <c r="N1272" s="15" t="str">
        <f>+IFERROR(INDEX(Sheet1!S:S,MATCH('Import Demurrage Detention'!$R1272,Sheet1!$A:$A,0),1),"")</f>
        <v/>
      </c>
      <c r="O1272" s="15" t="str">
        <f>+IFERROR(INDEX(Sheet1!T:T,MATCH('Import Demurrage Detention'!$R1272,Sheet1!$A:$A,0),1),"")</f>
        <v/>
      </c>
      <c r="P1272" s="15" t="str">
        <f>+IFERROR(INDEX(Sheet1!U:U,MATCH('Import Demurrage Detention'!$R1272,Sheet1!$A:$A,0),1),"")</f>
        <v/>
      </c>
      <c r="Q1272" s="15" t="str">
        <f>+IFERROR(INDEX(Sheet1!V:V,MATCH('Import Demurrage Detention'!$R1272,Sheet1!$A:$A,0),1),"")</f>
        <v/>
      </c>
      <c r="R1272" s="12">
        <f t="shared" si="17"/>
        <v>1264</v>
      </c>
    </row>
    <row r="1273" spans="1:18">
      <c r="A1273" s="14" t="str">
        <f>+IFERROR(INDEX(Sheet1!$C:$C,MATCH('Import Demurrage Detention'!$R1273,Sheet1!$A:$A,0),1),"")</f>
        <v/>
      </c>
      <c r="B1273" s="14" t="str">
        <f>+IFERROR(INDEX(Sheet1!$F:$F,MATCH('Import Demurrage Detention'!$R1273,Sheet1!$A:$A,0),1),"")</f>
        <v/>
      </c>
      <c r="C1273" s="15" t="str">
        <f>+IFERROR(INDEX(Sheet1!$H:$H,MATCH('Import Demurrage Detention'!$R1273,Sheet1!$A:$A,0),1),"")</f>
        <v/>
      </c>
      <c r="D1273" s="15" t="str">
        <f>+IFERROR(INDEX(Sheet1!$I:$I,MATCH('Import Demurrage Detention'!$R1273,Sheet1!$A:$A,0),1),"")</f>
        <v/>
      </c>
      <c r="E1273" s="15" t="str">
        <f>+IFERROR(INDEX(Sheet1!J:J,MATCH('Import Demurrage Detention'!$R1273,Sheet1!$A:$A,0),1),"")</f>
        <v/>
      </c>
      <c r="F1273" s="15" t="str">
        <f>+IFERROR(INDEX(Sheet1!K:K,MATCH('Import Demurrage Detention'!$R1273,Sheet1!$A:$A,0),1),"")</f>
        <v/>
      </c>
      <c r="G1273" s="15" t="str">
        <f>+IFERROR(INDEX(Sheet1!L:L,MATCH('Import Demurrage Detention'!$R1273,Sheet1!$A:$A,0),1),"")</f>
        <v/>
      </c>
      <c r="H1273" s="15" t="str">
        <f>+IFERROR(INDEX(Sheet1!M:M,MATCH('Import Demurrage Detention'!$R1273,Sheet1!$A:$A,0),1),"")</f>
        <v/>
      </c>
      <c r="I1273" s="15" t="str">
        <f>+IFERROR(INDEX(Sheet1!N:N,MATCH('Import Demurrage Detention'!$R1273,Sheet1!$A:$A,0),1),"")</f>
        <v/>
      </c>
      <c r="J1273" s="15" t="str">
        <f>+IFERROR(INDEX(Sheet1!O:O,MATCH('Import Demurrage Detention'!$R1273,Sheet1!$A:$A,0),1),"")</f>
        <v/>
      </c>
      <c r="K1273" s="15" t="str">
        <f>+IFERROR(INDEX(Sheet1!P:P,MATCH('Import Demurrage Detention'!$R1273,Sheet1!$A:$A,0),1),"")</f>
        <v/>
      </c>
      <c r="L1273" s="15" t="str">
        <f>+IFERROR(INDEX(Sheet1!Q:Q,MATCH('Import Demurrage Detention'!$R1273,Sheet1!$A:$A,0),1),"")</f>
        <v/>
      </c>
      <c r="M1273" s="15" t="str">
        <f>+IFERROR(INDEX(Sheet1!R:R,MATCH('Import Demurrage Detention'!$R1273,Sheet1!$A:$A,0),1),"")</f>
        <v/>
      </c>
      <c r="N1273" s="15" t="str">
        <f>+IFERROR(INDEX(Sheet1!S:S,MATCH('Import Demurrage Detention'!$R1273,Sheet1!$A:$A,0),1),"")</f>
        <v/>
      </c>
      <c r="O1273" s="15" t="str">
        <f>+IFERROR(INDEX(Sheet1!T:T,MATCH('Import Demurrage Detention'!$R1273,Sheet1!$A:$A,0),1),"")</f>
        <v/>
      </c>
      <c r="P1273" s="15" t="str">
        <f>+IFERROR(INDEX(Sheet1!U:U,MATCH('Import Demurrage Detention'!$R1273,Sheet1!$A:$A,0),1),"")</f>
        <v/>
      </c>
      <c r="Q1273" s="15" t="str">
        <f>+IFERROR(INDEX(Sheet1!V:V,MATCH('Import Demurrage Detention'!$R1273,Sheet1!$A:$A,0),1),"")</f>
        <v/>
      </c>
      <c r="R1273" s="12">
        <f t="shared" si="17"/>
        <v>1265</v>
      </c>
    </row>
    <row r="1274" spans="1:18">
      <c r="A1274" s="14" t="str">
        <f>+IFERROR(INDEX(Sheet1!$C:$C,MATCH('Import Demurrage Detention'!$R1274,Sheet1!$A:$A,0),1),"")</f>
        <v/>
      </c>
      <c r="B1274" s="14" t="str">
        <f>+IFERROR(INDEX(Sheet1!$F:$F,MATCH('Import Demurrage Detention'!$R1274,Sheet1!$A:$A,0),1),"")</f>
        <v/>
      </c>
      <c r="C1274" s="15" t="str">
        <f>+IFERROR(INDEX(Sheet1!$H:$H,MATCH('Import Demurrage Detention'!$R1274,Sheet1!$A:$A,0),1),"")</f>
        <v/>
      </c>
      <c r="D1274" s="15" t="str">
        <f>+IFERROR(INDEX(Sheet1!$I:$I,MATCH('Import Demurrage Detention'!$R1274,Sheet1!$A:$A,0),1),"")</f>
        <v/>
      </c>
      <c r="E1274" s="15" t="str">
        <f>+IFERROR(INDEX(Sheet1!J:J,MATCH('Import Demurrage Detention'!$R1274,Sheet1!$A:$A,0),1),"")</f>
        <v/>
      </c>
      <c r="F1274" s="15" t="str">
        <f>+IFERROR(INDEX(Sheet1!K:K,MATCH('Import Demurrage Detention'!$R1274,Sheet1!$A:$A,0),1),"")</f>
        <v/>
      </c>
      <c r="G1274" s="15" t="str">
        <f>+IFERROR(INDEX(Sheet1!L:L,MATCH('Import Demurrage Detention'!$R1274,Sheet1!$A:$A,0),1),"")</f>
        <v/>
      </c>
      <c r="H1274" s="15" t="str">
        <f>+IFERROR(INDEX(Sheet1!M:M,MATCH('Import Demurrage Detention'!$R1274,Sheet1!$A:$A,0),1),"")</f>
        <v/>
      </c>
      <c r="I1274" s="15" t="str">
        <f>+IFERROR(INDEX(Sheet1!N:N,MATCH('Import Demurrage Detention'!$R1274,Sheet1!$A:$A,0),1),"")</f>
        <v/>
      </c>
      <c r="J1274" s="15" t="str">
        <f>+IFERROR(INDEX(Sheet1!O:O,MATCH('Import Demurrage Detention'!$R1274,Sheet1!$A:$A,0),1),"")</f>
        <v/>
      </c>
      <c r="K1274" s="15" t="str">
        <f>+IFERROR(INDEX(Sheet1!P:P,MATCH('Import Demurrage Detention'!$R1274,Sheet1!$A:$A,0),1),"")</f>
        <v/>
      </c>
      <c r="L1274" s="15" t="str">
        <f>+IFERROR(INDEX(Sheet1!Q:Q,MATCH('Import Demurrage Detention'!$R1274,Sheet1!$A:$A,0),1),"")</f>
        <v/>
      </c>
      <c r="M1274" s="15" t="str">
        <f>+IFERROR(INDEX(Sheet1!R:R,MATCH('Import Demurrage Detention'!$R1274,Sheet1!$A:$A,0),1),"")</f>
        <v/>
      </c>
      <c r="N1274" s="15" t="str">
        <f>+IFERROR(INDEX(Sheet1!S:S,MATCH('Import Demurrage Detention'!$R1274,Sheet1!$A:$A,0),1),"")</f>
        <v/>
      </c>
      <c r="O1274" s="15" t="str">
        <f>+IFERROR(INDEX(Sheet1!T:T,MATCH('Import Demurrage Detention'!$R1274,Sheet1!$A:$A,0),1),"")</f>
        <v/>
      </c>
      <c r="P1274" s="15" t="str">
        <f>+IFERROR(INDEX(Sheet1!U:U,MATCH('Import Demurrage Detention'!$R1274,Sheet1!$A:$A,0),1),"")</f>
        <v/>
      </c>
      <c r="Q1274" s="15" t="str">
        <f>+IFERROR(INDEX(Sheet1!V:V,MATCH('Import Demurrage Detention'!$R1274,Sheet1!$A:$A,0),1),"")</f>
        <v/>
      </c>
      <c r="R1274" s="12">
        <f t="shared" si="17"/>
        <v>1266</v>
      </c>
    </row>
    <row r="1275" spans="1:18">
      <c r="A1275" s="14" t="str">
        <f>+IFERROR(INDEX(Sheet1!$C:$C,MATCH('Import Demurrage Detention'!$R1275,Sheet1!$A:$A,0),1),"")</f>
        <v/>
      </c>
      <c r="B1275" s="14" t="str">
        <f>+IFERROR(INDEX(Sheet1!$F:$F,MATCH('Import Demurrage Detention'!$R1275,Sheet1!$A:$A,0),1),"")</f>
        <v/>
      </c>
      <c r="C1275" s="15" t="str">
        <f>+IFERROR(INDEX(Sheet1!$H:$H,MATCH('Import Demurrage Detention'!$R1275,Sheet1!$A:$A,0),1),"")</f>
        <v/>
      </c>
      <c r="D1275" s="15" t="str">
        <f>+IFERROR(INDEX(Sheet1!$I:$I,MATCH('Import Demurrage Detention'!$R1275,Sheet1!$A:$A,0),1),"")</f>
        <v/>
      </c>
      <c r="E1275" s="15" t="str">
        <f>+IFERROR(INDEX(Sheet1!J:J,MATCH('Import Demurrage Detention'!$R1275,Sheet1!$A:$A,0),1),"")</f>
        <v/>
      </c>
      <c r="F1275" s="15" t="str">
        <f>+IFERROR(INDEX(Sheet1!K:K,MATCH('Import Demurrage Detention'!$R1275,Sheet1!$A:$A,0),1),"")</f>
        <v/>
      </c>
      <c r="G1275" s="15" t="str">
        <f>+IFERROR(INDEX(Sheet1!L:L,MATCH('Import Demurrage Detention'!$R1275,Sheet1!$A:$A,0),1),"")</f>
        <v/>
      </c>
      <c r="H1275" s="15" t="str">
        <f>+IFERROR(INDEX(Sheet1!M:M,MATCH('Import Demurrage Detention'!$R1275,Sheet1!$A:$A,0),1),"")</f>
        <v/>
      </c>
      <c r="I1275" s="15" t="str">
        <f>+IFERROR(INDEX(Sheet1!N:N,MATCH('Import Demurrage Detention'!$R1275,Sheet1!$A:$A,0),1),"")</f>
        <v/>
      </c>
      <c r="J1275" s="15" t="str">
        <f>+IFERROR(INDEX(Sheet1!O:O,MATCH('Import Demurrage Detention'!$R1275,Sheet1!$A:$A,0),1),"")</f>
        <v/>
      </c>
      <c r="K1275" s="15" t="str">
        <f>+IFERROR(INDEX(Sheet1!P:P,MATCH('Import Demurrage Detention'!$R1275,Sheet1!$A:$A,0),1),"")</f>
        <v/>
      </c>
      <c r="L1275" s="15" t="str">
        <f>+IFERROR(INDEX(Sheet1!Q:Q,MATCH('Import Demurrage Detention'!$R1275,Sheet1!$A:$A,0),1),"")</f>
        <v/>
      </c>
      <c r="M1275" s="15" t="str">
        <f>+IFERROR(INDEX(Sheet1!R:R,MATCH('Import Demurrage Detention'!$R1275,Sheet1!$A:$A,0),1),"")</f>
        <v/>
      </c>
      <c r="N1275" s="15" t="str">
        <f>+IFERROR(INDEX(Sheet1!S:S,MATCH('Import Demurrage Detention'!$R1275,Sheet1!$A:$A,0),1),"")</f>
        <v/>
      </c>
      <c r="O1275" s="15" t="str">
        <f>+IFERROR(INDEX(Sheet1!T:T,MATCH('Import Demurrage Detention'!$R1275,Sheet1!$A:$A,0),1),"")</f>
        <v/>
      </c>
      <c r="P1275" s="15" t="str">
        <f>+IFERROR(INDEX(Sheet1!U:U,MATCH('Import Demurrage Detention'!$R1275,Sheet1!$A:$A,0),1),"")</f>
        <v/>
      </c>
      <c r="Q1275" s="15" t="str">
        <f>+IFERROR(INDEX(Sheet1!V:V,MATCH('Import Demurrage Detention'!$R1275,Sheet1!$A:$A,0),1),"")</f>
        <v/>
      </c>
      <c r="R1275" s="12">
        <f t="shared" si="17"/>
        <v>1267</v>
      </c>
    </row>
    <row r="1276" spans="1:18">
      <c r="A1276" s="14" t="str">
        <f>+IFERROR(INDEX(Sheet1!$C:$C,MATCH('Import Demurrage Detention'!$R1276,Sheet1!$A:$A,0),1),"")</f>
        <v/>
      </c>
      <c r="B1276" s="14" t="str">
        <f>+IFERROR(INDEX(Sheet1!$F:$F,MATCH('Import Demurrage Detention'!$R1276,Sheet1!$A:$A,0),1),"")</f>
        <v/>
      </c>
      <c r="C1276" s="15" t="str">
        <f>+IFERROR(INDEX(Sheet1!$H:$H,MATCH('Import Demurrage Detention'!$R1276,Sheet1!$A:$A,0),1),"")</f>
        <v/>
      </c>
      <c r="D1276" s="15" t="str">
        <f>+IFERROR(INDEX(Sheet1!$I:$I,MATCH('Import Demurrage Detention'!$R1276,Sheet1!$A:$A,0),1),"")</f>
        <v/>
      </c>
      <c r="E1276" s="15" t="str">
        <f>+IFERROR(INDEX(Sheet1!J:J,MATCH('Import Demurrage Detention'!$R1276,Sheet1!$A:$A,0),1),"")</f>
        <v/>
      </c>
      <c r="F1276" s="15" t="str">
        <f>+IFERROR(INDEX(Sheet1!K:K,MATCH('Import Demurrage Detention'!$R1276,Sheet1!$A:$A,0),1),"")</f>
        <v/>
      </c>
      <c r="G1276" s="15" t="str">
        <f>+IFERROR(INDEX(Sheet1!L:L,MATCH('Import Demurrage Detention'!$R1276,Sheet1!$A:$A,0),1),"")</f>
        <v/>
      </c>
      <c r="H1276" s="15" t="str">
        <f>+IFERROR(INDEX(Sheet1!M:M,MATCH('Import Demurrage Detention'!$R1276,Sheet1!$A:$A,0),1),"")</f>
        <v/>
      </c>
      <c r="I1276" s="15" t="str">
        <f>+IFERROR(INDEX(Sheet1!N:N,MATCH('Import Demurrage Detention'!$R1276,Sheet1!$A:$A,0),1),"")</f>
        <v/>
      </c>
      <c r="J1276" s="15" t="str">
        <f>+IFERROR(INDEX(Sheet1!O:O,MATCH('Import Demurrage Detention'!$R1276,Sheet1!$A:$A,0),1),"")</f>
        <v/>
      </c>
      <c r="K1276" s="15" t="str">
        <f>+IFERROR(INDEX(Sheet1!P:P,MATCH('Import Demurrage Detention'!$R1276,Sheet1!$A:$A,0),1),"")</f>
        <v/>
      </c>
      <c r="L1276" s="15" t="str">
        <f>+IFERROR(INDEX(Sheet1!Q:Q,MATCH('Import Demurrage Detention'!$R1276,Sheet1!$A:$A,0),1),"")</f>
        <v/>
      </c>
      <c r="M1276" s="15" t="str">
        <f>+IFERROR(INDEX(Sheet1!R:R,MATCH('Import Demurrage Detention'!$R1276,Sheet1!$A:$A,0),1),"")</f>
        <v/>
      </c>
      <c r="N1276" s="15" t="str">
        <f>+IFERROR(INDEX(Sheet1!S:S,MATCH('Import Demurrage Detention'!$R1276,Sheet1!$A:$A,0),1),"")</f>
        <v/>
      </c>
      <c r="O1276" s="15" t="str">
        <f>+IFERROR(INDEX(Sheet1!T:T,MATCH('Import Demurrage Detention'!$R1276,Sheet1!$A:$A,0),1),"")</f>
        <v/>
      </c>
      <c r="P1276" s="15" t="str">
        <f>+IFERROR(INDEX(Sheet1!U:U,MATCH('Import Demurrage Detention'!$R1276,Sheet1!$A:$A,0),1),"")</f>
        <v/>
      </c>
      <c r="Q1276" s="15" t="str">
        <f>+IFERROR(INDEX(Sheet1!V:V,MATCH('Import Demurrage Detention'!$R1276,Sheet1!$A:$A,0),1),"")</f>
        <v/>
      </c>
      <c r="R1276" s="12">
        <f t="shared" si="17"/>
        <v>1268</v>
      </c>
    </row>
    <row r="1277" spans="1:18">
      <c r="A1277" s="14" t="str">
        <f>+IFERROR(INDEX(Sheet1!$C:$C,MATCH('Import Demurrage Detention'!$R1277,Sheet1!$A:$A,0),1),"")</f>
        <v/>
      </c>
      <c r="B1277" s="14" t="str">
        <f>+IFERROR(INDEX(Sheet1!$F:$F,MATCH('Import Demurrage Detention'!$R1277,Sheet1!$A:$A,0),1),"")</f>
        <v/>
      </c>
      <c r="C1277" s="15" t="str">
        <f>+IFERROR(INDEX(Sheet1!$H:$H,MATCH('Import Demurrage Detention'!$R1277,Sheet1!$A:$A,0),1),"")</f>
        <v/>
      </c>
      <c r="D1277" s="15" t="str">
        <f>+IFERROR(INDEX(Sheet1!$I:$I,MATCH('Import Demurrage Detention'!$R1277,Sheet1!$A:$A,0),1),"")</f>
        <v/>
      </c>
      <c r="E1277" s="15" t="str">
        <f>+IFERROR(INDEX(Sheet1!J:J,MATCH('Import Demurrage Detention'!$R1277,Sheet1!$A:$A,0),1),"")</f>
        <v/>
      </c>
      <c r="F1277" s="15" t="str">
        <f>+IFERROR(INDEX(Sheet1!K:K,MATCH('Import Demurrage Detention'!$R1277,Sheet1!$A:$A,0),1),"")</f>
        <v/>
      </c>
      <c r="G1277" s="15" t="str">
        <f>+IFERROR(INDEX(Sheet1!L:L,MATCH('Import Demurrage Detention'!$R1277,Sheet1!$A:$A,0),1),"")</f>
        <v/>
      </c>
      <c r="H1277" s="15" t="str">
        <f>+IFERROR(INDEX(Sheet1!M:M,MATCH('Import Demurrage Detention'!$R1277,Sheet1!$A:$A,0),1),"")</f>
        <v/>
      </c>
      <c r="I1277" s="15" t="str">
        <f>+IFERROR(INDEX(Sheet1!N:N,MATCH('Import Demurrage Detention'!$R1277,Sheet1!$A:$A,0),1),"")</f>
        <v/>
      </c>
      <c r="J1277" s="15" t="str">
        <f>+IFERROR(INDEX(Sheet1!O:O,MATCH('Import Demurrage Detention'!$R1277,Sheet1!$A:$A,0),1),"")</f>
        <v/>
      </c>
      <c r="K1277" s="15" t="str">
        <f>+IFERROR(INDEX(Sheet1!P:P,MATCH('Import Demurrage Detention'!$R1277,Sheet1!$A:$A,0),1),"")</f>
        <v/>
      </c>
      <c r="L1277" s="15" t="str">
        <f>+IFERROR(INDEX(Sheet1!Q:Q,MATCH('Import Demurrage Detention'!$R1277,Sheet1!$A:$A,0),1),"")</f>
        <v/>
      </c>
      <c r="M1277" s="15" t="str">
        <f>+IFERROR(INDEX(Sheet1!R:R,MATCH('Import Demurrage Detention'!$R1277,Sheet1!$A:$A,0),1),"")</f>
        <v/>
      </c>
      <c r="N1277" s="15" t="str">
        <f>+IFERROR(INDEX(Sheet1!S:S,MATCH('Import Demurrage Detention'!$R1277,Sheet1!$A:$A,0),1),"")</f>
        <v/>
      </c>
      <c r="O1277" s="15" t="str">
        <f>+IFERROR(INDEX(Sheet1!T:T,MATCH('Import Demurrage Detention'!$R1277,Sheet1!$A:$A,0),1),"")</f>
        <v/>
      </c>
      <c r="P1277" s="15" t="str">
        <f>+IFERROR(INDEX(Sheet1!U:U,MATCH('Import Demurrage Detention'!$R1277,Sheet1!$A:$A,0),1),"")</f>
        <v/>
      </c>
      <c r="Q1277" s="15" t="str">
        <f>+IFERROR(INDEX(Sheet1!V:V,MATCH('Import Demurrage Detention'!$R1277,Sheet1!$A:$A,0),1),"")</f>
        <v/>
      </c>
      <c r="R1277" s="12">
        <f t="shared" si="17"/>
        <v>1269</v>
      </c>
    </row>
    <row r="1278" spans="1:18">
      <c r="A1278" s="14" t="str">
        <f>+IFERROR(INDEX(Sheet1!$C:$C,MATCH('Import Demurrage Detention'!$R1278,Sheet1!$A:$A,0),1),"")</f>
        <v/>
      </c>
      <c r="B1278" s="14" t="str">
        <f>+IFERROR(INDEX(Sheet1!$F:$F,MATCH('Import Demurrage Detention'!$R1278,Sheet1!$A:$A,0),1),"")</f>
        <v/>
      </c>
      <c r="C1278" s="15" t="str">
        <f>+IFERROR(INDEX(Sheet1!$H:$H,MATCH('Import Demurrage Detention'!$R1278,Sheet1!$A:$A,0),1),"")</f>
        <v/>
      </c>
      <c r="D1278" s="15" t="str">
        <f>+IFERROR(INDEX(Sheet1!$I:$I,MATCH('Import Demurrage Detention'!$R1278,Sheet1!$A:$A,0),1),"")</f>
        <v/>
      </c>
      <c r="E1278" s="15" t="str">
        <f>+IFERROR(INDEX(Sheet1!J:J,MATCH('Import Demurrage Detention'!$R1278,Sheet1!$A:$A,0),1),"")</f>
        <v/>
      </c>
      <c r="F1278" s="15" t="str">
        <f>+IFERROR(INDEX(Sheet1!K:K,MATCH('Import Demurrage Detention'!$R1278,Sheet1!$A:$A,0),1),"")</f>
        <v/>
      </c>
      <c r="G1278" s="15" t="str">
        <f>+IFERROR(INDEX(Sheet1!L:L,MATCH('Import Demurrage Detention'!$R1278,Sheet1!$A:$A,0),1),"")</f>
        <v/>
      </c>
      <c r="H1278" s="15" t="str">
        <f>+IFERROR(INDEX(Sheet1!M:M,MATCH('Import Demurrage Detention'!$R1278,Sheet1!$A:$A,0),1),"")</f>
        <v/>
      </c>
      <c r="I1278" s="15" t="str">
        <f>+IFERROR(INDEX(Sheet1!N:N,MATCH('Import Demurrage Detention'!$R1278,Sheet1!$A:$A,0),1),"")</f>
        <v/>
      </c>
      <c r="J1278" s="15" t="str">
        <f>+IFERROR(INDEX(Sheet1!O:O,MATCH('Import Demurrage Detention'!$R1278,Sheet1!$A:$A,0),1),"")</f>
        <v/>
      </c>
      <c r="K1278" s="15" t="str">
        <f>+IFERROR(INDEX(Sheet1!P:P,MATCH('Import Demurrage Detention'!$R1278,Sheet1!$A:$A,0),1),"")</f>
        <v/>
      </c>
      <c r="L1278" s="15" t="str">
        <f>+IFERROR(INDEX(Sheet1!Q:Q,MATCH('Import Demurrage Detention'!$R1278,Sheet1!$A:$A,0),1),"")</f>
        <v/>
      </c>
      <c r="M1278" s="15" t="str">
        <f>+IFERROR(INDEX(Sheet1!R:R,MATCH('Import Demurrage Detention'!$R1278,Sheet1!$A:$A,0),1),"")</f>
        <v/>
      </c>
      <c r="N1278" s="15" t="str">
        <f>+IFERROR(INDEX(Sheet1!S:S,MATCH('Import Demurrage Detention'!$R1278,Sheet1!$A:$A,0),1),"")</f>
        <v/>
      </c>
      <c r="O1278" s="15" t="str">
        <f>+IFERROR(INDEX(Sheet1!T:T,MATCH('Import Demurrage Detention'!$R1278,Sheet1!$A:$A,0),1),"")</f>
        <v/>
      </c>
      <c r="P1278" s="15" t="str">
        <f>+IFERROR(INDEX(Sheet1!U:U,MATCH('Import Demurrage Detention'!$R1278,Sheet1!$A:$A,0),1),"")</f>
        <v/>
      </c>
      <c r="Q1278" s="15" t="str">
        <f>+IFERROR(INDEX(Sheet1!V:V,MATCH('Import Demurrage Detention'!$R1278,Sheet1!$A:$A,0),1),"")</f>
        <v/>
      </c>
      <c r="R1278" s="12">
        <f t="shared" si="17"/>
        <v>1270</v>
      </c>
    </row>
    <row r="1279" spans="1:18">
      <c r="A1279" s="14" t="str">
        <f>+IFERROR(INDEX(Sheet1!$C:$C,MATCH('Import Demurrage Detention'!$R1279,Sheet1!$A:$A,0),1),"")</f>
        <v/>
      </c>
      <c r="B1279" s="14" t="str">
        <f>+IFERROR(INDEX(Sheet1!$F:$F,MATCH('Import Demurrage Detention'!$R1279,Sheet1!$A:$A,0),1),"")</f>
        <v/>
      </c>
      <c r="C1279" s="15" t="str">
        <f>+IFERROR(INDEX(Sheet1!$H:$H,MATCH('Import Demurrage Detention'!$R1279,Sheet1!$A:$A,0),1),"")</f>
        <v/>
      </c>
      <c r="D1279" s="15" t="str">
        <f>+IFERROR(INDEX(Sheet1!$I:$I,MATCH('Import Demurrage Detention'!$R1279,Sheet1!$A:$A,0),1),"")</f>
        <v/>
      </c>
      <c r="E1279" s="15" t="str">
        <f>+IFERROR(INDEX(Sheet1!J:J,MATCH('Import Demurrage Detention'!$R1279,Sheet1!$A:$A,0),1),"")</f>
        <v/>
      </c>
      <c r="F1279" s="15" t="str">
        <f>+IFERROR(INDEX(Sheet1!K:K,MATCH('Import Demurrage Detention'!$R1279,Sheet1!$A:$A,0),1),"")</f>
        <v/>
      </c>
      <c r="G1279" s="15" t="str">
        <f>+IFERROR(INDEX(Sheet1!L:L,MATCH('Import Demurrage Detention'!$R1279,Sheet1!$A:$A,0),1),"")</f>
        <v/>
      </c>
      <c r="H1279" s="15" t="str">
        <f>+IFERROR(INDEX(Sheet1!M:M,MATCH('Import Demurrage Detention'!$R1279,Sheet1!$A:$A,0),1),"")</f>
        <v/>
      </c>
      <c r="I1279" s="15" t="str">
        <f>+IFERROR(INDEX(Sheet1!N:N,MATCH('Import Demurrage Detention'!$R1279,Sheet1!$A:$A,0),1),"")</f>
        <v/>
      </c>
      <c r="J1279" s="15" t="str">
        <f>+IFERROR(INDEX(Sheet1!O:O,MATCH('Import Demurrage Detention'!$R1279,Sheet1!$A:$A,0),1),"")</f>
        <v/>
      </c>
      <c r="K1279" s="15" t="str">
        <f>+IFERROR(INDEX(Sheet1!P:P,MATCH('Import Demurrage Detention'!$R1279,Sheet1!$A:$A,0),1),"")</f>
        <v/>
      </c>
      <c r="L1279" s="15" t="str">
        <f>+IFERROR(INDEX(Sheet1!Q:Q,MATCH('Import Demurrage Detention'!$R1279,Sheet1!$A:$A,0),1),"")</f>
        <v/>
      </c>
      <c r="M1279" s="15" t="str">
        <f>+IFERROR(INDEX(Sheet1!R:R,MATCH('Import Demurrage Detention'!$R1279,Sheet1!$A:$A,0),1),"")</f>
        <v/>
      </c>
      <c r="N1279" s="15" t="str">
        <f>+IFERROR(INDEX(Sheet1!S:S,MATCH('Import Demurrage Detention'!$R1279,Sheet1!$A:$A,0),1),"")</f>
        <v/>
      </c>
      <c r="O1279" s="15" t="str">
        <f>+IFERROR(INDEX(Sheet1!T:T,MATCH('Import Demurrage Detention'!$R1279,Sheet1!$A:$A,0),1),"")</f>
        <v/>
      </c>
      <c r="P1279" s="15" t="str">
        <f>+IFERROR(INDEX(Sheet1!U:U,MATCH('Import Demurrage Detention'!$R1279,Sheet1!$A:$A,0),1),"")</f>
        <v/>
      </c>
      <c r="Q1279" s="15" t="str">
        <f>+IFERROR(INDEX(Sheet1!V:V,MATCH('Import Demurrage Detention'!$R1279,Sheet1!$A:$A,0),1),"")</f>
        <v/>
      </c>
      <c r="R1279" s="12">
        <f t="shared" si="17"/>
        <v>1271</v>
      </c>
    </row>
    <row r="1280" spans="1:18">
      <c r="A1280" s="14" t="str">
        <f>+IFERROR(INDEX(Sheet1!$C:$C,MATCH('Import Demurrage Detention'!$R1280,Sheet1!$A:$A,0),1),"")</f>
        <v/>
      </c>
      <c r="B1280" s="14" t="str">
        <f>+IFERROR(INDEX(Sheet1!$F:$F,MATCH('Import Demurrage Detention'!$R1280,Sheet1!$A:$A,0),1),"")</f>
        <v/>
      </c>
      <c r="C1280" s="15" t="str">
        <f>+IFERROR(INDEX(Sheet1!$H:$H,MATCH('Import Demurrage Detention'!$R1280,Sheet1!$A:$A,0),1),"")</f>
        <v/>
      </c>
      <c r="D1280" s="15" t="str">
        <f>+IFERROR(INDEX(Sheet1!$I:$I,MATCH('Import Demurrage Detention'!$R1280,Sheet1!$A:$A,0),1),"")</f>
        <v/>
      </c>
      <c r="E1280" s="15" t="str">
        <f>+IFERROR(INDEX(Sheet1!J:J,MATCH('Import Demurrage Detention'!$R1280,Sheet1!$A:$A,0),1),"")</f>
        <v/>
      </c>
      <c r="F1280" s="15" t="str">
        <f>+IFERROR(INDEX(Sheet1!K:K,MATCH('Import Demurrage Detention'!$R1280,Sheet1!$A:$A,0),1),"")</f>
        <v/>
      </c>
      <c r="G1280" s="15" t="str">
        <f>+IFERROR(INDEX(Sheet1!L:L,MATCH('Import Demurrage Detention'!$R1280,Sheet1!$A:$A,0),1),"")</f>
        <v/>
      </c>
      <c r="H1280" s="15" t="str">
        <f>+IFERROR(INDEX(Sheet1!M:M,MATCH('Import Demurrage Detention'!$R1280,Sheet1!$A:$A,0),1),"")</f>
        <v/>
      </c>
      <c r="I1280" s="15" t="str">
        <f>+IFERROR(INDEX(Sheet1!N:N,MATCH('Import Demurrage Detention'!$R1280,Sheet1!$A:$A,0),1),"")</f>
        <v/>
      </c>
      <c r="J1280" s="15" t="str">
        <f>+IFERROR(INDEX(Sheet1!O:O,MATCH('Import Demurrage Detention'!$R1280,Sheet1!$A:$A,0),1),"")</f>
        <v/>
      </c>
      <c r="K1280" s="15" t="str">
        <f>+IFERROR(INDEX(Sheet1!P:P,MATCH('Import Demurrage Detention'!$R1280,Sheet1!$A:$A,0),1),"")</f>
        <v/>
      </c>
      <c r="L1280" s="15" t="str">
        <f>+IFERROR(INDEX(Sheet1!Q:Q,MATCH('Import Demurrage Detention'!$R1280,Sheet1!$A:$A,0),1),"")</f>
        <v/>
      </c>
      <c r="M1280" s="15" t="str">
        <f>+IFERROR(INDEX(Sheet1!R:R,MATCH('Import Demurrage Detention'!$R1280,Sheet1!$A:$A,0),1),"")</f>
        <v/>
      </c>
      <c r="N1280" s="15" t="str">
        <f>+IFERROR(INDEX(Sheet1!S:S,MATCH('Import Demurrage Detention'!$R1280,Sheet1!$A:$A,0),1),"")</f>
        <v/>
      </c>
      <c r="O1280" s="15" t="str">
        <f>+IFERROR(INDEX(Sheet1!T:T,MATCH('Import Demurrage Detention'!$R1280,Sheet1!$A:$A,0),1),"")</f>
        <v/>
      </c>
      <c r="P1280" s="15" t="str">
        <f>+IFERROR(INDEX(Sheet1!U:U,MATCH('Import Demurrage Detention'!$R1280,Sheet1!$A:$A,0),1),"")</f>
        <v/>
      </c>
      <c r="Q1280" s="15" t="str">
        <f>+IFERROR(INDEX(Sheet1!V:V,MATCH('Import Demurrage Detention'!$R1280,Sheet1!$A:$A,0),1),"")</f>
        <v/>
      </c>
      <c r="R1280" s="12">
        <f t="shared" si="17"/>
        <v>1272</v>
      </c>
    </row>
    <row r="1281" spans="1:18">
      <c r="A1281" s="14" t="str">
        <f>+IFERROR(INDEX(Sheet1!$C:$C,MATCH('Import Demurrage Detention'!$R1281,Sheet1!$A:$A,0),1),"")</f>
        <v/>
      </c>
      <c r="B1281" s="14" t="str">
        <f>+IFERROR(INDEX(Sheet1!$F:$F,MATCH('Import Demurrage Detention'!$R1281,Sheet1!$A:$A,0),1),"")</f>
        <v/>
      </c>
      <c r="C1281" s="15" t="str">
        <f>+IFERROR(INDEX(Sheet1!$H:$H,MATCH('Import Demurrage Detention'!$R1281,Sheet1!$A:$A,0),1),"")</f>
        <v/>
      </c>
      <c r="D1281" s="15" t="str">
        <f>+IFERROR(INDEX(Sheet1!$I:$I,MATCH('Import Demurrage Detention'!$R1281,Sheet1!$A:$A,0),1),"")</f>
        <v/>
      </c>
      <c r="E1281" s="15" t="str">
        <f>+IFERROR(INDEX(Sheet1!J:J,MATCH('Import Demurrage Detention'!$R1281,Sheet1!$A:$A,0),1),"")</f>
        <v/>
      </c>
      <c r="F1281" s="15" t="str">
        <f>+IFERROR(INDEX(Sheet1!K:K,MATCH('Import Demurrage Detention'!$R1281,Sheet1!$A:$A,0),1),"")</f>
        <v/>
      </c>
      <c r="G1281" s="15" t="str">
        <f>+IFERROR(INDEX(Sheet1!L:L,MATCH('Import Demurrage Detention'!$R1281,Sheet1!$A:$A,0),1),"")</f>
        <v/>
      </c>
      <c r="H1281" s="15" t="str">
        <f>+IFERROR(INDEX(Sheet1!M:M,MATCH('Import Demurrage Detention'!$R1281,Sheet1!$A:$A,0),1),"")</f>
        <v/>
      </c>
      <c r="I1281" s="15" t="str">
        <f>+IFERROR(INDEX(Sheet1!N:N,MATCH('Import Demurrage Detention'!$R1281,Sheet1!$A:$A,0),1),"")</f>
        <v/>
      </c>
      <c r="J1281" s="15" t="str">
        <f>+IFERROR(INDEX(Sheet1!O:O,MATCH('Import Demurrage Detention'!$R1281,Sheet1!$A:$A,0),1),"")</f>
        <v/>
      </c>
      <c r="K1281" s="15" t="str">
        <f>+IFERROR(INDEX(Sheet1!P:P,MATCH('Import Demurrage Detention'!$R1281,Sheet1!$A:$A,0),1),"")</f>
        <v/>
      </c>
      <c r="L1281" s="15" t="str">
        <f>+IFERROR(INDEX(Sheet1!Q:Q,MATCH('Import Demurrage Detention'!$R1281,Sheet1!$A:$A,0),1),"")</f>
        <v/>
      </c>
      <c r="M1281" s="15" t="str">
        <f>+IFERROR(INDEX(Sheet1!R:R,MATCH('Import Demurrage Detention'!$R1281,Sheet1!$A:$A,0),1),"")</f>
        <v/>
      </c>
      <c r="N1281" s="15" t="str">
        <f>+IFERROR(INDEX(Sheet1!S:S,MATCH('Import Demurrage Detention'!$R1281,Sheet1!$A:$A,0),1),"")</f>
        <v/>
      </c>
      <c r="O1281" s="15" t="str">
        <f>+IFERROR(INDEX(Sheet1!T:T,MATCH('Import Demurrage Detention'!$R1281,Sheet1!$A:$A,0),1),"")</f>
        <v/>
      </c>
      <c r="P1281" s="15" t="str">
        <f>+IFERROR(INDEX(Sheet1!U:U,MATCH('Import Demurrage Detention'!$R1281,Sheet1!$A:$A,0),1),"")</f>
        <v/>
      </c>
      <c r="Q1281" s="15" t="str">
        <f>+IFERROR(INDEX(Sheet1!V:V,MATCH('Import Demurrage Detention'!$R1281,Sheet1!$A:$A,0),1),"")</f>
        <v/>
      </c>
      <c r="R1281" s="12">
        <f t="shared" si="17"/>
        <v>1273</v>
      </c>
    </row>
    <row r="1282" spans="1:18">
      <c r="A1282" s="14" t="str">
        <f>+IFERROR(INDEX(Sheet1!$C:$C,MATCH('Import Demurrage Detention'!$R1282,Sheet1!$A:$A,0),1),"")</f>
        <v/>
      </c>
      <c r="B1282" s="14" t="str">
        <f>+IFERROR(INDEX(Sheet1!$F:$F,MATCH('Import Demurrage Detention'!$R1282,Sheet1!$A:$A,0),1),"")</f>
        <v/>
      </c>
      <c r="C1282" s="15" t="str">
        <f>+IFERROR(INDEX(Sheet1!$H:$H,MATCH('Import Demurrage Detention'!$R1282,Sheet1!$A:$A,0),1),"")</f>
        <v/>
      </c>
      <c r="D1282" s="15" t="str">
        <f>+IFERROR(INDEX(Sheet1!$I:$I,MATCH('Import Demurrage Detention'!$R1282,Sheet1!$A:$A,0),1),"")</f>
        <v/>
      </c>
      <c r="E1282" s="15" t="str">
        <f>+IFERROR(INDEX(Sheet1!J:J,MATCH('Import Demurrage Detention'!$R1282,Sheet1!$A:$A,0),1),"")</f>
        <v/>
      </c>
      <c r="F1282" s="15" t="str">
        <f>+IFERROR(INDEX(Sheet1!K:K,MATCH('Import Demurrage Detention'!$R1282,Sheet1!$A:$A,0),1),"")</f>
        <v/>
      </c>
      <c r="G1282" s="15" t="str">
        <f>+IFERROR(INDEX(Sheet1!L:L,MATCH('Import Demurrage Detention'!$R1282,Sheet1!$A:$A,0),1),"")</f>
        <v/>
      </c>
      <c r="H1282" s="15" t="str">
        <f>+IFERROR(INDEX(Sheet1!M:M,MATCH('Import Demurrage Detention'!$R1282,Sheet1!$A:$A,0),1),"")</f>
        <v/>
      </c>
      <c r="I1282" s="15" t="str">
        <f>+IFERROR(INDEX(Sheet1!N:N,MATCH('Import Demurrage Detention'!$R1282,Sheet1!$A:$A,0),1),"")</f>
        <v/>
      </c>
      <c r="J1282" s="15" t="str">
        <f>+IFERROR(INDEX(Sheet1!O:O,MATCH('Import Demurrage Detention'!$R1282,Sheet1!$A:$A,0),1),"")</f>
        <v/>
      </c>
      <c r="K1282" s="15" t="str">
        <f>+IFERROR(INDEX(Sheet1!P:P,MATCH('Import Demurrage Detention'!$R1282,Sheet1!$A:$A,0),1),"")</f>
        <v/>
      </c>
      <c r="L1282" s="15" t="str">
        <f>+IFERROR(INDEX(Sheet1!Q:Q,MATCH('Import Demurrage Detention'!$R1282,Sheet1!$A:$A,0),1),"")</f>
        <v/>
      </c>
      <c r="M1282" s="15" t="str">
        <f>+IFERROR(INDEX(Sheet1!R:R,MATCH('Import Demurrage Detention'!$R1282,Sheet1!$A:$A,0),1),"")</f>
        <v/>
      </c>
      <c r="N1282" s="15" t="str">
        <f>+IFERROR(INDEX(Sheet1!S:S,MATCH('Import Demurrage Detention'!$R1282,Sheet1!$A:$A,0),1),"")</f>
        <v/>
      </c>
      <c r="O1282" s="15" t="str">
        <f>+IFERROR(INDEX(Sheet1!T:T,MATCH('Import Demurrage Detention'!$R1282,Sheet1!$A:$A,0),1),"")</f>
        <v/>
      </c>
      <c r="P1282" s="15" t="str">
        <f>+IFERROR(INDEX(Sheet1!U:U,MATCH('Import Demurrage Detention'!$R1282,Sheet1!$A:$A,0),1),"")</f>
        <v/>
      </c>
      <c r="Q1282" s="15" t="str">
        <f>+IFERROR(INDEX(Sheet1!V:V,MATCH('Import Demurrage Detention'!$R1282,Sheet1!$A:$A,0),1),"")</f>
        <v/>
      </c>
      <c r="R1282" s="12">
        <f t="shared" si="17"/>
        <v>1274</v>
      </c>
    </row>
    <row r="1283" spans="1:18">
      <c r="A1283" s="14" t="str">
        <f>+IFERROR(INDEX(Sheet1!$C:$C,MATCH('Import Demurrage Detention'!$R1283,Sheet1!$A:$A,0),1),"")</f>
        <v/>
      </c>
      <c r="B1283" s="14" t="str">
        <f>+IFERROR(INDEX(Sheet1!$F:$F,MATCH('Import Demurrage Detention'!$R1283,Sheet1!$A:$A,0),1),"")</f>
        <v/>
      </c>
      <c r="C1283" s="15" t="str">
        <f>+IFERROR(INDEX(Sheet1!$H:$H,MATCH('Import Demurrage Detention'!$R1283,Sheet1!$A:$A,0),1),"")</f>
        <v/>
      </c>
      <c r="D1283" s="15" t="str">
        <f>+IFERROR(INDEX(Sheet1!$I:$I,MATCH('Import Demurrage Detention'!$R1283,Sheet1!$A:$A,0),1),"")</f>
        <v/>
      </c>
      <c r="E1283" s="15" t="str">
        <f>+IFERROR(INDEX(Sheet1!J:J,MATCH('Import Demurrage Detention'!$R1283,Sheet1!$A:$A,0),1),"")</f>
        <v/>
      </c>
      <c r="F1283" s="15" t="str">
        <f>+IFERROR(INDEX(Sheet1!K:K,MATCH('Import Demurrage Detention'!$R1283,Sheet1!$A:$A,0),1),"")</f>
        <v/>
      </c>
      <c r="G1283" s="15" t="str">
        <f>+IFERROR(INDEX(Sheet1!L:L,MATCH('Import Demurrage Detention'!$R1283,Sheet1!$A:$A,0),1),"")</f>
        <v/>
      </c>
      <c r="H1283" s="15" t="str">
        <f>+IFERROR(INDEX(Sheet1!M:M,MATCH('Import Demurrage Detention'!$R1283,Sheet1!$A:$A,0),1),"")</f>
        <v/>
      </c>
      <c r="I1283" s="15" t="str">
        <f>+IFERROR(INDEX(Sheet1!N:N,MATCH('Import Demurrage Detention'!$R1283,Sheet1!$A:$A,0),1),"")</f>
        <v/>
      </c>
      <c r="J1283" s="15" t="str">
        <f>+IFERROR(INDEX(Sheet1!O:O,MATCH('Import Demurrage Detention'!$R1283,Sheet1!$A:$A,0),1),"")</f>
        <v/>
      </c>
      <c r="K1283" s="15" t="str">
        <f>+IFERROR(INDEX(Sheet1!P:P,MATCH('Import Demurrage Detention'!$R1283,Sheet1!$A:$A,0),1),"")</f>
        <v/>
      </c>
      <c r="L1283" s="15" t="str">
        <f>+IFERROR(INDEX(Sheet1!Q:Q,MATCH('Import Demurrage Detention'!$R1283,Sheet1!$A:$A,0),1),"")</f>
        <v/>
      </c>
      <c r="M1283" s="15" t="str">
        <f>+IFERROR(INDEX(Sheet1!R:R,MATCH('Import Demurrage Detention'!$R1283,Sheet1!$A:$A,0),1),"")</f>
        <v/>
      </c>
      <c r="N1283" s="15" t="str">
        <f>+IFERROR(INDEX(Sheet1!S:S,MATCH('Import Demurrage Detention'!$R1283,Sheet1!$A:$A,0),1),"")</f>
        <v/>
      </c>
      <c r="O1283" s="15" t="str">
        <f>+IFERROR(INDEX(Sheet1!T:T,MATCH('Import Demurrage Detention'!$R1283,Sheet1!$A:$A,0),1),"")</f>
        <v/>
      </c>
      <c r="P1283" s="15" t="str">
        <f>+IFERROR(INDEX(Sheet1!U:U,MATCH('Import Demurrage Detention'!$R1283,Sheet1!$A:$A,0),1),"")</f>
        <v/>
      </c>
      <c r="Q1283" s="15" t="str">
        <f>+IFERROR(INDEX(Sheet1!V:V,MATCH('Import Demurrage Detention'!$R1283,Sheet1!$A:$A,0),1),"")</f>
        <v/>
      </c>
      <c r="R1283" s="12">
        <f t="shared" si="17"/>
        <v>1275</v>
      </c>
    </row>
    <row r="1284" spans="1:18">
      <c r="A1284" s="14" t="str">
        <f>+IFERROR(INDEX(Sheet1!$C:$C,MATCH('Import Demurrage Detention'!$R1284,Sheet1!$A:$A,0),1),"")</f>
        <v/>
      </c>
      <c r="B1284" s="14" t="str">
        <f>+IFERROR(INDEX(Sheet1!$F:$F,MATCH('Import Demurrage Detention'!$R1284,Sheet1!$A:$A,0),1),"")</f>
        <v/>
      </c>
      <c r="C1284" s="15" t="str">
        <f>+IFERROR(INDEX(Sheet1!$H:$H,MATCH('Import Demurrage Detention'!$R1284,Sheet1!$A:$A,0),1),"")</f>
        <v/>
      </c>
      <c r="D1284" s="15" t="str">
        <f>+IFERROR(INDEX(Sheet1!$I:$I,MATCH('Import Demurrage Detention'!$R1284,Sheet1!$A:$A,0),1),"")</f>
        <v/>
      </c>
      <c r="E1284" s="15" t="str">
        <f>+IFERROR(INDEX(Sheet1!J:J,MATCH('Import Demurrage Detention'!$R1284,Sheet1!$A:$A,0),1),"")</f>
        <v/>
      </c>
      <c r="F1284" s="15" t="str">
        <f>+IFERROR(INDEX(Sheet1!K:K,MATCH('Import Demurrage Detention'!$R1284,Sheet1!$A:$A,0),1),"")</f>
        <v/>
      </c>
      <c r="G1284" s="15" t="str">
        <f>+IFERROR(INDEX(Sheet1!L:L,MATCH('Import Demurrage Detention'!$R1284,Sheet1!$A:$A,0),1),"")</f>
        <v/>
      </c>
      <c r="H1284" s="15" t="str">
        <f>+IFERROR(INDEX(Sheet1!M:M,MATCH('Import Demurrage Detention'!$R1284,Sheet1!$A:$A,0),1),"")</f>
        <v/>
      </c>
      <c r="I1284" s="15" t="str">
        <f>+IFERROR(INDEX(Sheet1!N:N,MATCH('Import Demurrage Detention'!$R1284,Sheet1!$A:$A,0),1),"")</f>
        <v/>
      </c>
      <c r="J1284" s="15" t="str">
        <f>+IFERROR(INDEX(Sheet1!O:O,MATCH('Import Demurrage Detention'!$R1284,Sheet1!$A:$A,0),1),"")</f>
        <v/>
      </c>
      <c r="K1284" s="15" t="str">
        <f>+IFERROR(INDEX(Sheet1!P:P,MATCH('Import Demurrage Detention'!$R1284,Sheet1!$A:$A,0),1),"")</f>
        <v/>
      </c>
      <c r="L1284" s="15" t="str">
        <f>+IFERROR(INDEX(Sheet1!Q:Q,MATCH('Import Demurrage Detention'!$R1284,Sheet1!$A:$A,0),1),"")</f>
        <v/>
      </c>
      <c r="M1284" s="15" t="str">
        <f>+IFERROR(INDEX(Sheet1!R:R,MATCH('Import Demurrage Detention'!$R1284,Sheet1!$A:$A,0),1),"")</f>
        <v/>
      </c>
      <c r="N1284" s="15" t="str">
        <f>+IFERROR(INDEX(Sheet1!S:S,MATCH('Import Demurrage Detention'!$R1284,Sheet1!$A:$A,0),1),"")</f>
        <v/>
      </c>
      <c r="O1284" s="15" t="str">
        <f>+IFERROR(INDEX(Sheet1!T:T,MATCH('Import Demurrage Detention'!$R1284,Sheet1!$A:$A,0),1),"")</f>
        <v/>
      </c>
      <c r="P1284" s="15" t="str">
        <f>+IFERROR(INDEX(Sheet1!U:U,MATCH('Import Demurrage Detention'!$R1284,Sheet1!$A:$A,0),1),"")</f>
        <v/>
      </c>
      <c r="Q1284" s="15" t="str">
        <f>+IFERROR(INDEX(Sheet1!V:V,MATCH('Import Demurrage Detention'!$R1284,Sheet1!$A:$A,0),1),"")</f>
        <v/>
      </c>
      <c r="R1284" s="12">
        <f t="shared" si="17"/>
        <v>1276</v>
      </c>
    </row>
    <row r="1285" spans="1:18">
      <c r="A1285" s="14" t="str">
        <f>+IFERROR(INDEX(Sheet1!$C:$C,MATCH('Import Demurrage Detention'!$R1285,Sheet1!$A:$A,0),1),"")</f>
        <v/>
      </c>
      <c r="B1285" s="14" t="str">
        <f>+IFERROR(INDEX(Sheet1!$F:$F,MATCH('Import Demurrage Detention'!$R1285,Sheet1!$A:$A,0),1),"")</f>
        <v/>
      </c>
      <c r="C1285" s="15" t="str">
        <f>+IFERROR(INDEX(Sheet1!$H:$H,MATCH('Import Demurrage Detention'!$R1285,Sheet1!$A:$A,0),1),"")</f>
        <v/>
      </c>
      <c r="D1285" s="15" t="str">
        <f>+IFERROR(INDEX(Sheet1!$I:$I,MATCH('Import Demurrage Detention'!$R1285,Sheet1!$A:$A,0),1),"")</f>
        <v/>
      </c>
      <c r="E1285" s="15" t="str">
        <f>+IFERROR(INDEX(Sheet1!J:J,MATCH('Import Demurrage Detention'!$R1285,Sheet1!$A:$A,0),1),"")</f>
        <v/>
      </c>
      <c r="F1285" s="15" t="str">
        <f>+IFERROR(INDEX(Sheet1!K:K,MATCH('Import Demurrage Detention'!$R1285,Sheet1!$A:$A,0),1),"")</f>
        <v/>
      </c>
      <c r="G1285" s="15" t="str">
        <f>+IFERROR(INDEX(Sheet1!L:L,MATCH('Import Demurrage Detention'!$R1285,Sheet1!$A:$A,0),1),"")</f>
        <v/>
      </c>
      <c r="H1285" s="15" t="str">
        <f>+IFERROR(INDEX(Sheet1!M:M,MATCH('Import Demurrage Detention'!$R1285,Sheet1!$A:$A,0),1),"")</f>
        <v/>
      </c>
      <c r="I1285" s="15" t="str">
        <f>+IFERROR(INDEX(Sheet1!N:N,MATCH('Import Demurrage Detention'!$R1285,Sheet1!$A:$A,0),1),"")</f>
        <v/>
      </c>
      <c r="J1285" s="15" t="str">
        <f>+IFERROR(INDEX(Sheet1!O:O,MATCH('Import Demurrage Detention'!$R1285,Sheet1!$A:$A,0),1),"")</f>
        <v/>
      </c>
      <c r="K1285" s="15" t="str">
        <f>+IFERROR(INDEX(Sheet1!P:P,MATCH('Import Demurrage Detention'!$R1285,Sheet1!$A:$A,0),1),"")</f>
        <v/>
      </c>
      <c r="L1285" s="15" t="str">
        <f>+IFERROR(INDEX(Sheet1!Q:Q,MATCH('Import Demurrage Detention'!$R1285,Sheet1!$A:$A,0),1),"")</f>
        <v/>
      </c>
      <c r="M1285" s="15" t="str">
        <f>+IFERROR(INDEX(Sheet1!R:R,MATCH('Import Demurrage Detention'!$R1285,Sheet1!$A:$A,0),1),"")</f>
        <v/>
      </c>
      <c r="N1285" s="15" t="str">
        <f>+IFERROR(INDEX(Sheet1!S:S,MATCH('Import Demurrage Detention'!$R1285,Sheet1!$A:$A,0),1),"")</f>
        <v/>
      </c>
      <c r="O1285" s="15" t="str">
        <f>+IFERROR(INDEX(Sheet1!T:T,MATCH('Import Demurrage Detention'!$R1285,Sheet1!$A:$A,0),1),"")</f>
        <v/>
      </c>
      <c r="P1285" s="15" t="str">
        <f>+IFERROR(INDEX(Sheet1!U:U,MATCH('Import Demurrage Detention'!$R1285,Sheet1!$A:$A,0),1),"")</f>
        <v/>
      </c>
      <c r="Q1285" s="15" t="str">
        <f>+IFERROR(INDEX(Sheet1!V:V,MATCH('Import Demurrage Detention'!$R1285,Sheet1!$A:$A,0),1),"")</f>
        <v/>
      </c>
      <c r="R1285" s="12">
        <f t="shared" si="17"/>
        <v>1277</v>
      </c>
    </row>
    <row r="1286" spans="1:18">
      <c r="A1286" s="14" t="str">
        <f>+IFERROR(INDEX(Sheet1!$C:$C,MATCH('Import Demurrage Detention'!$R1286,Sheet1!$A:$A,0),1),"")</f>
        <v/>
      </c>
      <c r="B1286" s="14" t="str">
        <f>+IFERROR(INDEX(Sheet1!$F:$F,MATCH('Import Demurrage Detention'!$R1286,Sheet1!$A:$A,0),1),"")</f>
        <v/>
      </c>
      <c r="C1286" s="15" t="str">
        <f>+IFERROR(INDEX(Sheet1!$H:$H,MATCH('Import Demurrage Detention'!$R1286,Sheet1!$A:$A,0),1),"")</f>
        <v/>
      </c>
      <c r="D1286" s="15" t="str">
        <f>+IFERROR(INDEX(Sheet1!$I:$I,MATCH('Import Demurrage Detention'!$R1286,Sheet1!$A:$A,0),1),"")</f>
        <v/>
      </c>
      <c r="E1286" s="15" t="str">
        <f>+IFERROR(INDEX(Sheet1!J:J,MATCH('Import Demurrage Detention'!$R1286,Sheet1!$A:$A,0),1),"")</f>
        <v/>
      </c>
      <c r="F1286" s="15" t="str">
        <f>+IFERROR(INDEX(Sheet1!K:K,MATCH('Import Demurrage Detention'!$R1286,Sheet1!$A:$A,0),1),"")</f>
        <v/>
      </c>
      <c r="G1286" s="15" t="str">
        <f>+IFERROR(INDEX(Sheet1!L:L,MATCH('Import Demurrage Detention'!$R1286,Sheet1!$A:$A,0),1),"")</f>
        <v/>
      </c>
      <c r="H1286" s="15" t="str">
        <f>+IFERROR(INDEX(Sheet1!M:M,MATCH('Import Demurrage Detention'!$R1286,Sheet1!$A:$A,0),1),"")</f>
        <v/>
      </c>
      <c r="I1286" s="15" t="str">
        <f>+IFERROR(INDEX(Sheet1!N:N,MATCH('Import Demurrage Detention'!$R1286,Sheet1!$A:$A,0),1),"")</f>
        <v/>
      </c>
      <c r="J1286" s="15" t="str">
        <f>+IFERROR(INDEX(Sheet1!O:O,MATCH('Import Demurrage Detention'!$R1286,Sheet1!$A:$A,0),1),"")</f>
        <v/>
      </c>
      <c r="K1286" s="15" t="str">
        <f>+IFERROR(INDEX(Sheet1!P:P,MATCH('Import Demurrage Detention'!$R1286,Sheet1!$A:$A,0),1),"")</f>
        <v/>
      </c>
      <c r="L1286" s="15" t="str">
        <f>+IFERROR(INDEX(Sheet1!Q:Q,MATCH('Import Demurrage Detention'!$R1286,Sheet1!$A:$A,0),1),"")</f>
        <v/>
      </c>
      <c r="M1286" s="15" t="str">
        <f>+IFERROR(INDEX(Sheet1!R:R,MATCH('Import Demurrage Detention'!$R1286,Sheet1!$A:$A,0),1),"")</f>
        <v/>
      </c>
      <c r="N1286" s="15" t="str">
        <f>+IFERROR(INDEX(Sheet1!S:S,MATCH('Import Demurrage Detention'!$R1286,Sheet1!$A:$A,0),1),"")</f>
        <v/>
      </c>
      <c r="O1286" s="15" t="str">
        <f>+IFERROR(INDEX(Sheet1!T:T,MATCH('Import Demurrage Detention'!$R1286,Sheet1!$A:$A,0),1),"")</f>
        <v/>
      </c>
      <c r="P1286" s="15" t="str">
        <f>+IFERROR(INDEX(Sheet1!U:U,MATCH('Import Demurrage Detention'!$R1286,Sheet1!$A:$A,0),1),"")</f>
        <v/>
      </c>
      <c r="Q1286" s="15" t="str">
        <f>+IFERROR(INDEX(Sheet1!V:V,MATCH('Import Demurrage Detention'!$R1286,Sheet1!$A:$A,0),1),"")</f>
        <v/>
      </c>
      <c r="R1286" s="12">
        <f t="shared" si="17"/>
        <v>1278</v>
      </c>
    </row>
    <row r="1287" spans="1:18">
      <c r="A1287" s="14" t="str">
        <f>+IFERROR(INDEX(Sheet1!$C:$C,MATCH('Import Demurrage Detention'!$R1287,Sheet1!$A:$A,0),1),"")</f>
        <v/>
      </c>
      <c r="B1287" s="14" t="str">
        <f>+IFERROR(INDEX(Sheet1!$F:$F,MATCH('Import Demurrage Detention'!$R1287,Sheet1!$A:$A,0),1),"")</f>
        <v/>
      </c>
      <c r="C1287" s="15" t="str">
        <f>+IFERROR(INDEX(Sheet1!$H:$H,MATCH('Import Demurrage Detention'!$R1287,Sheet1!$A:$A,0),1),"")</f>
        <v/>
      </c>
      <c r="D1287" s="15" t="str">
        <f>+IFERROR(INDEX(Sheet1!$I:$I,MATCH('Import Demurrage Detention'!$R1287,Sheet1!$A:$A,0),1),"")</f>
        <v/>
      </c>
      <c r="E1287" s="15" t="str">
        <f>+IFERROR(INDEX(Sheet1!J:J,MATCH('Import Demurrage Detention'!$R1287,Sheet1!$A:$A,0),1),"")</f>
        <v/>
      </c>
      <c r="F1287" s="15" t="str">
        <f>+IFERROR(INDEX(Sheet1!K:K,MATCH('Import Demurrage Detention'!$R1287,Sheet1!$A:$A,0),1),"")</f>
        <v/>
      </c>
      <c r="G1287" s="15" t="str">
        <f>+IFERROR(INDEX(Sheet1!L:L,MATCH('Import Demurrage Detention'!$R1287,Sheet1!$A:$A,0),1),"")</f>
        <v/>
      </c>
      <c r="H1287" s="15" t="str">
        <f>+IFERROR(INDEX(Sheet1!M:M,MATCH('Import Demurrage Detention'!$R1287,Sheet1!$A:$A,0),1),"")</f>
        <v/>
      </c>
      <c r="I1287" s="15" t="str">
        <f>+IFERROR(INDEX(Sheet1!N:N,MATCH('Import Demurrage Detention'!$R1287,Sheet1!$A:$A,0),1),"")</f>
        <v/>
      </c>
      <c r="J1287" s="15" t="str">
        <f>+IFERROR(INDEX(Sheet1!O:O,MATCH('Import Demurrage Detention'!$R1287,Sheet1!$A:$A,0),1),"")</f>
        <v/>
      </c>
      <c r="K1287" s="15" t="str">
        <f>+IFERROR(INDEX(Sheet1!P:P,MATCH('Import Demurrage Detention'!$R1287,Sheet1!$A:$A,0),1),"")</f>
        <v/>
      </c>
      <c r="L1287" s="15" t="str">
        <f>+IFERROR(INDEX(Sheet1!Q:Q,MATCH('Import Demurrage Detention'!$R1287,Sheet1!$A:$A,0),1),"")</f>
        <v/>
      </c>
      <c r="M1287" s="15" t="str">
        <f>+IFERROR(INDEX(Sheet1!R:R,MATCH('Import Demurrage Detention'!$R1287,Sheet1!$A:$A,0),1),"")</f>
        <v/>
      </c>
      <c r="N1287" s="15" t="str">
        <f>+IFERROR(INDEX(Sheet1!S:S,MATCH('Import Demurrage Detention'!$R1287,Sheet1!$A:$A,0),1),"")</f>
        <v/>
      </c>
      <c r="O1287" s="15" t="str">
        <f>+IFERROR(INDEX(Sheet1!T:T,MATCH('Import Demurrage Detention'!$R1287,Sheet1!$A:$A,0),1),"")</f>
        <v/>
      </c>
      <c r="P1287" s="15" t="str">
        <f>+IFERROR(INDEX(Sheet1!U:U,MATCH('Import Demurrage Detention'!$R1287,Sheet1!$A:$A,0),1),"")</f>
        <v/>
      </c>
      <c r="Q1287" s="15" t="str">
        <f>+IFERROR(INDEX(Sheet1!V:V,MATCH('Import Demurrage Detention'!$R1287,Sheet1!$A:$A,0),1),"")</f>
        <v/>
      </c>
      <c r="R1287" s="12">
        <f t="shared" si="17"/>
        <v>1279</v>
      </c>
    </row>
    <row r="1288" spans="1:18">
      <c r="A1288" s="14" t="str">
        <f>+IFERROR(INDEX(Sheet1!$C:$C,MATCH('Import Demurrage Detention'!$R1288,Sheet1!$A:$A,0),1),"")</f>
        <v/>
      </c>
      <c r="B1288" s="14" t="str">
        <f>+IFERROR(INDEX(Sheet1!$F:$F,MATCH('Import Demurrage Detention'!$R1288,Sheet1!$A:$A,0),1),"")</f>
        <v/>
      </c>
      <c r="C1288" s="15" t="str">
        <f>+IFERROR(INDEX(Sheet1!$H:$H,MATCH('Import Demurrage Detention'!$R1288,Sheet1!$A:$A,0),1),"")</f>
        <v/>
      </c>
      <c r="D1288" s="15" t="str">
        <f>+IFERROR(INDEX(Sheet1!$I:$I,MATCH('Import Demurrage Detention'!$R1288,Sheet1!$A:$A,0),1),"")</f>
        <v/>
      </c>
      <c r="E1288" s="15" t="str">
        <f>+IFERROR(INDEX(Sheet1!J:J,MATCH('Import Demurrage Detention'!$R1288,Sheet1!$A:$A,0),1),"")</f>
        <v/>
      </c>
      <c r="F1288" s="15" t="str">
        <f>+IFERROR(INDEX(Sheet1!K:K,MATCH('Import Demurrage Detention'!$R1288,Sheet1!$A:$A,0),1),"")</f>
        <v/>
      </c>
      <c r="G1288" s="15" t="str">
        <f>+IFERROR(INDEX(Sheet1!L:L,MATCH('Import Demurrage Detention'!$R1288,Sheet1!$A:$A,0),1),"")</f>
        <v/>
      </c>
      <c r="H1288" s="15" t="str">
        <f>+IFERROR(INDEX(Sheet1!M:M,MATCH('Import Demurrage Detention'!$R1288,Sheet1!$A:$A,0),1),"")</f>
        <v/>
      </c>
      <c r="I1288" s="15" t="str">
        <f>+IFERROR(INDEX(Sheet1!N:N,MATCH('Import Demurrage Detention'!$R1288,Sheet1!$A:$A,0),1),"")</f>
        <v/>
      </c>
      <c r="J1288" s="15" t="str">
        <f>+IFERROR(INDEX(Sheet1!O:O,MATCH('Import Demurrage Detention'!$R1288,Sheet1!$A:$A,0),1),"")</f>
        <v/>
      </c>
      <c r="K1288" s="15" t="str">
        <f>+IFERROR(INDEX(Sheet1!P:P,MATCH('Import Demurrage Detention'!$R1288,Sheet1!$A:$A,0),1),"")</f>
        <v/>
      </c>
      <c r="L1288" s="15" t="str">
        <f>+IFERROR(INDEX(Sheet1!Q:Q,MATCH('Import Demurrage Detention'!$R1288,Sheet1!$A:$A,0),1),"")</f>
        <v/>
      </c>
      <c r="M1288" s="15" t="str">
        <f>+IFERROR(INDEX(Sheet1!R:R,MATCH('Import Demurrage Detention'!$R1288,Sheet1!$A:$A,0),1),"")</f>
        <v/>
      </c>
      <c r="N1288" s="15" t="str">
        <f>+IFERROR(INDEX(Sheet1!S:S,MATCH('Import Demurrage Detention'!$R1288,Sheet1!$A:$A,0),1),"")</f>
        <v/>
      </c>
      <c r="O1288" s="15" t="str">
        <f>+IFERROR(INDEX(Sheet1!T:T,MATCH('Import Demurrage Detention'!$R1288,Sheet1!$A:$A,0),1),"")</f>
        <v/>
      </c>
      <c r="P1288" s="15" t="str">
        <f>+IFERROR(INDEX(Sheet1!U:U,MATCH('Import Demurrage Detention'!$R1288,Sheet1!$A:$A,0),1),"")</f>
        <v/>
      </c>
      <c r="Q1288" s="15" t="str">
        <f>+IFERROR(INDEX(Sheet1!V:V,MATCH('Import Demurrage Detention'!$R1288,Sheet1!$A:$A,0),1),"")</f>
        <v/>
      </c>
      <c r="R1288" s="12">
        <f t="shared" si="17"/>
        <v>1280</v>
      </c>
    </row>
    <row r="1289" spans="1:18">
      <c r="A1289" s="14" t="str">
        <f>+IFERROR(INDEX(Sheet1!$C:$C,MATCH('Import Demurrage Detention'!$R1289,Sheet1!$A:$A,0),1),"")</f>
        <v/>
      </c>
      <c r="B1289" s="14" t="str">
        <f>+IFERROR(INDEX(Sheet1!$F:$F,MATCH('Import Demurrage Detention'!$R1289,Sheet1!$A:$A,0),1),"")</f>
        <v/>
      </c>
      <c r="C1289" s="15" t="str">
        <f>+IFERROR(INDEX(Sheet1!$H:$H,MATCH('Import Demurrage Detention'!$R1289,Sheet1!$A:$A,0),1),"")</f>
        <v/>
      </c>
      <c r="D1289" s="15" t="str">
        <f>+IFERROR(INDEX(Sheet1!$I:$I,MATCH('Import Demurrage Detention'!$R1289,Sheet1!$A:$A,0),1),"")</f>
        <v/>
      </c>
      <c r="E1289" s="15" t="str">
        <f>+IFERROR(INDEX(Sheet1!J:J,MATCH('Import Demurrage Detention'!$R1289,Sheet1!$A:$A,0),1),"")</f>
        <v/>
      </c>
      <c r="F1289" s="15" t="str">
        <f>+IFERROR(INDEX(Sheet1!K:K,MATCH('Import Demurrage Detention'!$R1289,Sheet1!$A:$A,0),1),"")</f>
        <v/>
      </c>
      <c r="G1289" s="15" t="str">
        <f>+IFERROR(INDEX(Sheet1!L:L,MATCH('Import Demurrage Detention'!$R1289,Sheet1!$A:$A,0),1),"")</f>
        <v/>
      </c>
      <c r="H1289" s="15" t="str">
        <f>+IFERROR(INDEX(Sheet1!M:M,MATCH('Import Demurrage Detention'!$R1289,Sheet1!$A:$A,0),1),"")</f>
        <v/>
      </c>
      <c r="I1289" s="15" t="str">
        <f>+IFERROR(INDEX(Sheet1!N:N,MATCH('Import Demurrage Detention'!$R1289,Sheet1!$A:$A,0),1),"")</f>
        <v/>
      </c>
      <c r="J1289" s="15" t="str">
        <f>+IFERROR(INDEX(Sheet1!O:O,MATCH('Import Demurrage Detention'!$R1289,Sheet1!$A:$A,0),1),"")</f>
        <v/>
      </c>
      <c r="K1289" s="15" t="str">
        <f>+IFERROR(INDEX(Sheet1!P:P,MATCH('Import Demurrage Detention'!$R1289,Sheet1!$A:$A,0),1),"")</f>
        <v/>
      </c>
      <c r="L1289" s="15" t="str">
        <f>+IFERROR(INDEX(Sheet1!Q:Q,MATCH('Import Demurrage Detention'!$R1289,Sheet1!$A:$A,0),1),"")</f>
        <v/>
      </c>
      <c r="M1289" s="15" t="str">
        <f>+IFERROR(INDEX(Sheet1!R:R,MATCH('Import Demurrage Detention'!$R1289,Sheet1!$A:$A,0),1),"")</f>
        <v/>
      </c>
      <c r="N1289" s="15" t="str">
        <f>+IFERROR(INDEX(Sheet1!S:S,MATCH('Import Demurrage Detention'!$R1289,Sheet1!$A:$A,0),1),"")</f>
        <v/>
      </c>
      <c r="O1289" s="15" t="str">
        <f>+IFERROR(INDEX(Sheet1!T:T,MATCH('Import Demurrage Detention'!$R1289,Sheet1!$A:$A,0),1),"")</f>
        <v/>
      </c>
      <c r="P1289" s="15" t="str">
        <f>+IFERROR(INDEX(Sheet1!U:U,MATCH('Import Demurrage Detention'!$R1289,Sheet1!$A:$A,0),1),"")</f>
        <v/>
      </c>
      <c r="Q1289" s="15" t="str">
        <f>+IFERROR(INDEX(Sheet1!V:V,MATCH('Import Demurrage Detention'!$R1289,Sheet1!$A:$A,0),1),"")</f>
        <v/>
      </c>
      <c r="R1289" s="12">
        <f t="shared" si="17"/>
        <v>1281</v>
      </c>
    </row>
    <row r="1290" spans="1:18">
      <c r="A1290" s="14" t="str">
        <f>+IFERROR(INDEX(Sheet1!$C:$C,MATCH('Import Demurrage Detention'!$R1290,Sheet1!$A:$A,0),1),"")</f>
        <v/>
      </c>
      <c r="B1290" s="14" t="str">
        <f>+IFERROR(INDEX(Sheet1!$F:$F,MATCH('Import Demurrage Detention'!$R1290,Sheet1!$A:$A,0),1),"")</f>
        <v/>
      </c>
      <c r="C1290" s="15" t="str">
        <f>+IFERROR(INDEX(Sheet1!$H:$H,MATCH('Import Demurrage Detention'!$R1290,Sheet1!$A:$A,0),1),"")</f>
        <v/>
      </c>
      <c r="D1290" s="15" t="str">
        <f>+IFERROR(INDEX(Sheet1!$I:$I,MATCH('Import Demurrage Detention'!$R1290,Sheet1!$A:$A,0),1),"")</f>
        <v/>
      </c>
      <c r="E1290" s="15" t="str">
        <f>+IFERROR(INDEX(Sheet1!J:J,MATCH('Import Demurrage Detention'!$R1290,Sheet1!$A:$A,0),1),"")</f>
        <v/>
      </c>
      <c r="F1290" s="15" t="str">
        <f>+IFERROR(INDEX(Sheet1!K:K,MATCH('Import Demurrage Detention'!$R1290,Sheet1!$A:$A,0),1),"")</f>
        <v/>
      </c>
      <c r="G1290" s="15" t="str">
        <f>+IFERROR(INDEX(Sheet1!L:L,MATCH('Import Demurrage Detention'!$R1290,Sheet1!$A:$A,0),1),"")</f>
        <v/>
      </c>
      <c r="H1290" s="15" t="str">
        <f>+IFERROR(INDEX(Sheet1!M:M,MATCH('Import Demurrage Detention'!$R1290,Sheet1!$A:$A,0),1),"")</f>
        <v/>
      </c>
      <c r="I1290" s="15" t="str">
        <f>+IFERROR(INDEX(Sheet1!N:N,MATCH('Import Demurrage Detention'!$R1290,Sheet1!$A:$A,0),1),"")</f>
        <v/>
      </c>
      <c r="J1290" s="15" t="str">
        <f>+IFERROR(INDEX(Sheet1!O:O,MATCH('Import Demurrage Detention'!$R1290,Sheet1!$A:$A,0),1),"")</f>
        <v/>
      </c>
      <c r="K1290" s="15" t="str">
        <f>+IFERROR(INDEX(Sheet1!P:P,MATCH('Import Demurrage Detention'!$R1290,Sheet1!$A:$A,0),1),"")</f>
        <v/>
      </c>
      <c r="L1290" s="15" t="str">
        <f>+IFERROR(INDEX(Sheet1!Q:Q,MATCH('Import Demurrage Detention'!$R1290,Sheet1!$A:$A,0),1),"")</f>
        <v/>
      </c>
      <c r="M1290" s="15" t="str">
        <f>+IFERROR(INDEX(Sheet1!R:R,MATCH('Import Demurrage Detention'!$R1290,Sheet1!$A:$A,0),1),"")</f>
        <v/>
      </c>
      <c r="N1290" s="15" t="str">
        <f>+IFERROR(INDEX(Sheet1!S:S,MATCH('Import Demurrage Detention'!$R1290,Sheet1!$A:$A,0),1),"")</f>
        <v/>
      </c>
      <c r="O1290" s="15" t="str">
        <f>+IFERROR(INDEX(Sheet1!T:T,MATCH('Import Demurrage Detention'!$R1290,Sheet1!$A:$A,0),1),"")</f>
        <v/>
      </c>
      <c r="P1290" s="15" t="str">
        <f>+IFERROR(INDEX(Sheet1!U:U,MATCH('Import Demurrage Detention'!$R1290,Sheet1!$A:$A,0),1),"")</f>
        <v/>
      </c>
      <c r="Q1290" s="15" t="str">
        <f>+IFERROR(INDEX(Sheet1!V:V,MATCH('Import Demurrage Detention'!$R1290,Sheet1!$A:$A,0),1),"")</f>
        <v/>
      </c>
      <c r="R1290" s="12">
        <f t="shared" si="17"/>
        <v>1282</v>
      </c>
    </row>
    <row r="1291" spans="1:18">
      <c r="A1291" s="14" t="str">
        <f>+IFERROR(INDEX(Sheet1!$C:$C,MATCH('Import Demurrage Detention'!$R1291,Sheet1!$A:$A,0),1),"")</f>
        <v/>
      </c>
      <c r="B1291" s="14" t="str">
        <f>+IFERROR(INDEX(Sheet1!$F:$F,MATCH('Import Demurrage Detention'!$R1291,Sheet1!$A:$A,0),1),"")</f>
        <v/>
      </c>
      <c r="C1291" s="15" t="str">
        <f>+IFERROR(INDEX(Sheet1!$H:$H,MATCH('Import Demurrage Detention'!$R1291,Sheet1!$A:$A,0),1),"")</f>
        <v/>
      </c>
      <c r="D1291" s="15" t="str">
        <f>+IFERROR(INDEX(Sheet1!$I:$I,MATCH('Import Demurrage Detention'!$R1291,Sheet1!$A:$A,0),1),"")</f>
        <v/>
      </c>
      <c r="E1291" s="15" t="str">
        <f>+IFERROR(INDEX(Sheet1!J:J,MATCH('Import Demurrage Detention'!$R1291,Sheet1!$A:$A,0),1),"")</f>
        <v/>
      </c>
      <c r="F1291" s="15" t="str">
        <f>+IFERROR(INDEX(Sheet1!K:K,MATCH('Import Demurrage Detention'!$R1291,Sheet1!$A:$A,0),1),"")</f>
        <v/>
      </c>
      <c r="G1291" s="15" t="str">
        <f>+IFERROR(INDEX(Sheet1!L:L,MATCH('Import Demurrage Detention'!$R1291,Sheet1!$A:$A,0),1),"")</f>
        <v/>
      </c>
      <c r="H1291" s="15" t="str">
        <f>+IFERROR(INDEX(Sheet1!M:M,MATCH('Import Demurrage Detention'!$R1291,Sheet1!$A:$A,0),1),"")</f>
        <v/>
      </c>
      <c r="I1291" s="15" t="str">
        <f>+IFERROR(INDEX(Sheet1!N:N,MATCH('Import Demurrage Detention'!$R1291,Sheet1!$A:$A,0),1),"")</f>
        <v/>
      </c>
      <c r="J1291" s="15" t="str">
        <f>+IFERROR(INDEX(Sheet1!O:O,MATCH('Import Demurrage Detention'!$R1291,Sheet1!$A:$A,0),1),"")</f>
        <v/>
      </c>
      <c r="K1291" s="15" t="str">
        <f>+IFERROR(INDEX(Sheet1!P:P,MATCH('Import Demurrage Detention'!$R1291,Sheet1!$A:$A,0),1),"")</f>
        <v/>
      </c>
      <c r="L1291" s="15" t="str">
        <f>+IFERROR(INDEX(Sheet1!Q:Q,MATCH('Import Demurrage Detention'!$R1291,Sheet1!$A:$A,0),1),"")</f>
        <v/>
      </c>
      <c r="M1291" s="15" t="str">
        <f>+IFERROR(INDEX(Sheet1!R:R,MATCH('Import Demurrage Detention'!$R1291,Sheet1!$A:$A,0),1),"")</f>
        <v/>
      </c>
      <c r="N1291" s="15" t="str">
        <f>+IFERROR(INDEX(Sheet1!S:S,MATCH('Import Demurrage Detention'!$R1291,Sheet1!$A:$A,0),1),"")</f>
        <v/>
      </c>
      <c r="O1291" s="15" t="str">
        <f>+IFERROR(INDEX(Sheet1!T:T,MATCH('Import Demurrage Detention'!$R1291,Sheet1!$A:$A,0),1),"")</f>
        <v/>
      </c>
      <c r="P1291" s="15" t="str">
        <f>+IFERROR(INDEX(Sheet1!U:U,MATCH('Import Demurrage Detention'!$R1291,Sheet1!$A:$A,0),1),"")</f>
        <v/>
      </c>
      <c r="Q1291" s="15" t="str">
        <f>+IFERROR(INDEX(Sheet1!V:V,MATCH('Import Demurrage Detention'!$R1291,Sheet1!$A:$A,0),1),"")</f>
        <v/>
      </c>
      <c r="R1291" s="12">
        <f t="shared" si="17"/>
        <v>1283</v>
      </c>
    </row>
    <row r="1292" spans="1:18">
      <c r="A1292" s="14" t="str">
        <f>+IFERROR(INDEX(Sheet1!$C:$C,MATCH('Import Demurrage Detention'!$R1292,Sheet1!$A:$A,0),1),"")</f>
        <v/>
      </c>
      <c r="B1292" s="14" t="str">
        <f>+IFERROR(INDEX(Sheet1!$F:$F,MATCH('Import Demurrage Detention'!$R1292,Sheet1!$A:$A,0),1),"")</f>
        <v/>
      </c>
      <c r="C1292" s="15" t="str">
        <f>+IFERROR(INDEX(Sheet1!$H:$H,MATCH('Import Demurrage Detention'!$R1292,Sheet1!$A:$A,0),1),"")</f>
        <v/>
      </c>
      <c r="D1292" s="15" t="str">
        <f>+IFERROR(INDEX(Sheet1!$I:$I,MATCH('Import Demurrage Detention'!$R1292,Sheet1!$A:$A,0),1),"")</f>
        <v/>
      </c>
      <c r="E1292" s="15" t="str">
        <f>+IFERROR(INDEX(Sheet1!J:J,MATCH('Import Demurrage Detention'!$R1292,Sheet1!$A:$A,0),1),"")</f>
        <v/>
      </c>
      <c r="F1292" s="15" t="str">
        <f>+IFERROR(INDEX(Sheet1!K:K,MATCH('Import Demurrage Detention'!$R1292,Sheet1!$A:$A,0),1),"")</f>
        <v/>
      </c>
      <c r="G1292" s="15" t="str">
        <f>+IFERROR(INDEX(Sheet1!L:L,MATCH('Import Demurrage Detention'!$R1292,Sheet1!$A:$A,0),1),"")</f>
        <v/>
      </c>
      <c r="H1292" s="15" t="str">
        <f>+IFERROR(INDEX(Sheet1!M:M,MATCH('Import Demurrage Detention'!$R1292,Sheet1!$A:$A,0),1),"")</f>
        <v/>
      </c>
      <c r="I1292" s="15" t="str">
        <f>+IFERROR(INDEX(Sheet1!N:N,MATCH('Import Demurrage Detention'!$R1292,Sheet1!$A:$A,0),1),"")</f>
        <v/>
      </c>
      <c r="J1292" s="15" t="str">
        <f>+IFERROR(INDEX(Sheet1!O:O,MATCH('Import Demurrage Detention'!$R1292,Sheet1!$A:$A,0),1),"")</f>
        <v/>
      </c>
      <c r="K1292" s="15" t="str">
        <f>+IFERROR(INDEX(Sheet1!P:P,MATCH('Import Demurrage Detention'!$R1292,Sheet1!$A:$A,0),1),"")</f>
        <v/>
      </c>
      <c r="L1292" s="15" t="str">
        <f>+IFERROR(INDEX(Sheet1!Q:Q,MATCH('Import Demurrage Detention'!$R1292,Sheet1!$A:$A,0),1),"")</f>
        <v/>
      </c>
      <c r="M1292" s="15" t="str">
        <f>+IFERROR(INDEX(Sheet1!R:R,MATCH('Import Demurrage Detention'!$R1292,Sheet1!$A:$A,0),1),"")</f>
        <v/>
      </c>
      <c r="N1292" s="15" t="str">
        <f>+IFERROR(INDEX(Sheet1!S:S,MATCH('Import Demurrage Detention'!$R1292,Sheet1!$A:$A,0),1),"")</f>
        <v/>
      </c>
      <c r="O1292" s="15" t="str">
        <f>+IFERROR(INDEX(Sheet1!T:T,MATCH('Import Demurrage Detention'!$R1292,Sheet1!$A:$A,0),1),"")</f>
        <v/>
      </c>
      <c r="P1292" s="15" t="str">
        <f>+IFERROR(INDEX(Sheet1!U:U,MATCH('Import Demurrage Detention'!$R1292,Sheet1!$A:$A,0),1),"")</f>
        <v/>
      </c>
      <c r="Q1292" s="15" t="str">
        <f>+IFERROR(INDEX(Sheet1!V:V,MATCH('Import Demurrage Detention'!$R1292,Sheet1!$A:$A,0),1),"")</f>
        <v/>
      </c>
      <c r="R1292" s="12">
        <f t="shared" si="17"/>
        <v>1284</v>
      </c>
    </row>
    <row r="1293" spans="1:18">
      <c r="A1293" s="14" t="str">
        <f>+IFERROR(INDEX(Sheet1!$C:$C,MATCH('Import Demurrage Detention'!$R1293,Sheet1!$A:$A,0),1),"")</f>
        <v/>
      </c>
      <c r="B1293" s="14" t="str">
        <f>+IFERROR(INDEX(Sheet1!$F:$F,MATCH('Import Demurrage Detention'!$R1293,Sheet1!$A:$A,0),1),"")</f>
        <v/>
      </c>
      <c r="C1293" s="15" t="str">
        <f>+IFERROR(INDEX(Sheet1!$H:$H,MATCH('Import Demurrage Detention'!$R1293,Sheet1!$A:$A,0),1),"")</f>
        <v/>
      </c>
      <c r="D1293" s="15" t="str">
        <f>+IFERROR(INDEX(Sheet1!$I:$I,MATCH('Import Demurrage Detention'!$R1293,Sheet1!$A:$A,0),1),"")</f>
        <v/>
      </c>
      <c r="E1293" s="15" t="str">
        <f>+IFERROR(INDEX(Sheet1!J:J,MATCH('Import Demurrage Detention'!$R1293,Sheet1!$A:$A,0),1),"")</f>
        <v/>
      </c>
      <c r="F1293" s="15" t="str">
        <f>+IFERROR(INDEX(Sheet1!K:K,MATCH('Import Demurrage Detention'!$R1293,Sheet1!$A:$A,0),1),"")</f>
        <v/>
      </c>
      <c r="G1293" s="15" t="str">
        <f>+IFERROR(INDEX(Sheet1!L:L,MATCH('Import Demurrage Detention'!$R1293,Sheet1!$A:$A,0),1),"")</f>
        <v/>
      </c>
      <c r="H1293" s="15" t="str">
        <f>+IFERROR(INDEX(Sheet1!M:M,MATCH('Import Demurrage Detention'!$R1293,Sheet1!$A:$A,0),1),"")</f>
        <v/>
      </c>
      <c r="I1293" s="15" t="str">
        <f>+IFERROR(INDEX(Sheet1!N:N,MATCH('Import Demurrage Detention'!$R1293,Sheet1!$A:$A,0),1),"")</f>
        <v/>
      </c>
      <c r="J1293" s="15" t="str">
        <f>+IFERROR(INDEX(Sheet1!O:O,MATCH('Import Demurrage Detention'!$R1293,Sheet1!$A:$A,0),1),"")</f>
        <v/>
      </c>
      <c r="K1293" s="15" t="str">
        <f>+IFERROR(INDEX(Sheet1!P:P,MATCH('Import Demurrage Detention'!$R1293,Sheet1!$A:$A,0),1),"")</f>
        <v/>
      </c>
      <c r="L1293" s="15" t="str">
        <f>+IFERROR(INDEX(Sheet1!Q:Q,MATCH('Import Demurrage Detention'!$R1293,Sheet1!$A:$A,0),1),"")</f>
        <v/>
      </c>
      <c r="M1293" s="15" t="str">
        <f>+IFERROR(INDEX(Sheet1!R:R,MATCH('Import Demurrage Detention'!$R1293,Sheet1!$A:$A,0),1),"")</f>
        <v/>
      </c>
      <c r="N1293" s="15" t="str">
        <f>+IFERROR(INDEX(Sheet1!S:S,MATCH('Import Demurrage Detention'!$R1293,Sheet1!$A:$A,0),1),"")</f>
        <v/>
      </c>
      <c r="O1293" s="15" t="str">
        <f>+IFERROR(INDEX(Sheet1!T:T,MATCH('Import Demurrage Detention'!$R1293,Sheet1!$A:$A,0),1),"")</f>
        <v/>
      </c>
      <c r="P1293" s="15" t="str">
        <f>+IFERROR(INDEX(Sheet1!U:U,MATCH('Import Demurrage Detention'!$R1293,Sheet1!$A:$A,0),1),"")</f>
        <v/>
      </c>
      <c r="Q1293" s="15" t="str">
        <f>+IFERROR(INDEX(Sheet1!V:V,MATCH('Import Demurrage Detention'!$R1293,Sheet1!$A:$A,0),1),"")</f>
        <v/>
      </c>
      <c r="R1293" s="12">
        <f t="shared" si="17"/>
        <v>1285</v>
      </c>
    </row>
    <row r="1294" spans="1:18">
      <c r="A1294" s="14" t="str">
        <f>+IFERROR(INDEX(Sheet1!$C:$C,MATCH('Import Demurrage Detention'!$R1294,Sheet1!$A:$A,0),1),"")</f>
        <v/>
      </c>
      <c r="B1294" s="14" t="str">
        <f>+IFERROR(INDEX(Sheet1!$F:$F,MATCH('Import Demurrage Detention'!$R1294,Sheet1!$A:$A,0),1),"")</f>
        <v/>
      </c>
      <c r="C1294" s="15" t="str">
        <f>+IFERROR(INDEX(Sheet1!$H:$H,MATCH('Import Demurrage Detention'!$R1294,Sheet1!$A:$A,0),1),"")</f>
        <v/>
      </c>
      <c r="D1294" s="15" t="str">
        <f>+IFERROR(INDEX(Sheet1!$I:$I,MATCH('Import Demurrage Detention'!$R1294,Sheet1!$A:$A,0),1),"")</f>
        <v/>
      </c>
      <c r="E1294" s="15" t="str">
        <f>+IFERROR(INDEX(Sheet1!J:J,MATCH('Import Demurrage Detention'!$R1294,Sheet1!$A:$A,0),1),"")</f>
        <v/>
      </c>
      <c r="F1294" s="15" t="str">
        <f>+IFERROR(INDEX(Sheet1!K:K,MATCH('Import Demurrage Detention'!$R1294,Sheet1!$A:$A,0),1),"")</f>
        <v/>
      </c>
      <c r="G1294" s="15" t="str">
        <f>+IFERROR(INDEX(Sheet1!L:L,MATCH('Import Demurrage Detention'!$R1294,Sheet1!$A:$A,0),1),"")</f>
        <v/>
      </c>
      <c r="H1294" s="15" t="str">
        <f>+IFERROR(INDEX(Sheet1!M:M,MATCH('Import Demurrage Detention'!$R1294,Sheet1!$A:$A,0),1),"")</f>
        <v/>
      </c>
      <c r="I1294" s="15" t="str">
        <f>+IFERROR(INDEX(Sheet1!N:N,MATCH('Import Demurrage Detention'!$R1294,Sheet1!$A:$A,0),1),"")</f>
        <v/>
      </c>
      <c r="J1294" s="15" t="str">
        <f>+IFERROR(INDEX(Sheet1!O:O,MATCH('Import Demurrage Detention'!$R1294,Sheet1!$A:$A,0),1),"")</f>
        <v/>
      </c>
      <c r="K1294" s="15" t="str">
        <f>+IFERROR(INDEX(Sheet1!P:P,MATCH('Import Demurrage Detention'!$R1294,Sheet1!$A:$A,0),1),"")</f>
        <v/>
      </c>
      <c r="L1294" s="15" t="str">
        <f>+IFERROR(INDEX(Sheet1!Q:Q,MATCH('Import Demurrage Detention'!$R1294,Sheet1!$A:$A,0),1),"")</f>
        <v/>
      </c>
      <c r="M1294" s="15" t="str">
        <f>+IFERROR(INDEX(Sheet1!R:R,MATCH('Import Demurrage Detention'!$R1294,Sheet1!$A:$A,0),1),"")</f>
        <v/>
      </c>
      <c r="N1294" s="15" t="str">
        <f>+IFERROR(INDEX(Sheet1!S:S,MATCH('Import Demurrage Detention'!$R1294,Sheet1!$A:$A,0),1),"")</f>
        <v/>
      </c>
      <c r="O1294" s="15" t="str">
        <f>+IFERROR(INDEX(Sheet1!T:T,MATCH('Import Demurrage Detention'!$R1294,Sheet1!$A:$A,0),1),"")</f>
        <v/>
      </c>
      <c r="P1294" s="15" t="str">
        <f>+IFERROR(INDEX(Sheet1!U:U,MATCH('Import Demurrage Detention'!$R1294,Sheet1!$A:$A,0),1),"")</f>
        <v/>
      </c>
      <c r="Q1294" s="15" t="str">
        <f>+IFERROR(INDEX(Sheet1!V:V,MATCH('Import Demurrage Detention'!$R1294,Sheet1!$A:$A,0),1),"")</f>
        <v/>
      </c>
      <c r="R1294" s="12">
        <f t="shared" si="17"/>
        <v>1286</v>
      </c>
    </row>
    <row r="1295" spans="1:18">
      <c r="A1295" s="14" t="str">
        <f>+IFERROR(INDEX(Sheet1!$C:$C,MATCH('Import Demurrage Detention'!$R1295,Sheet1!$A:$A,0),1),"")</f>
        <v/>
      </c>
      <c r="B1295" s="14" t="str">
        <f>+IFERROR(INDEX(Sheet1!$F:$F,MATCH('Import Demurrage Detention'!$R1295,Sheet1!$A:$A,0),1),"")</f>
        <v/>
      </c>
      <c r="C1295" s="15" t="str">
        <f>+IFERROR(INDEX(Sheet1!$H:$H,MATCH('Import Demurrage Detention'!$R1295,Sheet1!$A:$A,0),1),"")</f>
        <v/>
      </c>
      <c r="D1295" s="15" t="str">
        <f>+IFERROR(INDEX(Sheet1!$I:$I,MATCH('Import Demurrage Detention'!$R1295,Sheet1!$A:$A,0),1),"")</f>
        <v/>
      </c>
      <c r="E1295" s="15" t="str">
        <f>+IFERROR(INDEX(Sheet1!J:J,MATCH('Import Demurrage Detention'!$R1295,Sheet1!$A:$A,0),1),"")</f>
        <v/>
      </c>
      <c r="F1295" s="15" t="str">
        <f>+IFERROR(INDEX(Sheet1!K:K,MATCH('Import Demurrage Detention'!$R1295,Sheet1!$A:$A,0),1),"")</f>
        <v/>
      </c>
      <c r="G1295" s="15" t="str">
        <f>+IFERROR(INDEX(Sheet1!L:L,MATCH('Import Demurrage Detention'!$R1295,Sheet1!$A:$A,0),1),"")</f>
        <v/>
      </c>
      <c r="H1295" s="15" t="str">
        <f>+IFERROR(INDEX(Sheet1!M:M,MATCH('Import Demurrage Detention'!$R1295,Sheet1!$A:$A,0),1),"")</f>
        <v/>
      </c>
      <c r="I1295" s="15" t="str">
        <f>+IFERROR(INDEX(Sheet1!N:N,MATCH('Import Demurrage Detention'!$R1295,Sheet1!$A:$A,0),1),"")</f>
        <v/>
      </c>
      <c r="J1295" s="15" t="str">
        <f>+IFERROR(INDEX(Sheet1!O:O,MATCH('Import Demurrage Detention'!$R1295,Sheet1!$A:$A,0),1),"")</f>
        <v/>
      </c>
      <c r="K1295" s="15" t="str">
        <f>+IFERROR(INDEX(Sheet1!P:P,MATCH('Import Demurrage Detention'!$R1295,Sheet1!$A:$A,0),1),"")</f>
        <v/>
      </c>
      <c r="L1295" s="15" t="str">
        <f>+IFERROR(INDEX(Sheet1!Q:Q,MATCH('Import Demurrage Detention'!$R1295,Sheet1!$A:$A,0),1),"")</f>
        <v/>
      </c>
      <c r="M1295" s="15" t="str">
        <f>+IFERROR(INDEX(Sheet1!R:R,MATCH('Import Demurrage Detention'!$R1295,Sheet1!$A:$A,0),1),"")</f>
        <v/>
      </c>
      <c r="N1295" s="15" t="str">
        <f>+IFERROR(INDEX(Sheet1!S:S,MATCH('Import Demurrage Detention'!$R1295,Sheet1!$A:$A,0),1),"")</f>
        <v/>
      </c>
      <c r="O1295" s="15" t="str">
        <f>+IFERROR(INDEX(Sheet1!T:T,MATCH('Import Demurrage Detention'!$R1295,Sheet1!$A:$A,0),1),"")</f>
        <v/>
      </c>
      <c r="P1295" s="15" t="str">
        <f>+IFERROR(INDEX(Sheet1!U:U,MATCH('Import Demurrage Detention'!$R1295,Sheet1!$A:$A,0),1),"")</f>
        <v/>
      </c>
      <c r="Q1295" s="15" t="str">
        <f>+IFERROR(INDEX(Sheet1!V:V,MATCH('Import Demurrage Detention'!$R1295,Sheet1!$A:$A,0),1),"")</f>
        <v/>
      </c>
      <c r="R1295" s="12">
        <f t="shared" si="17"/>
        <v>1287</v>
      </c>
    </row>
    <row r="1296" spans="1:18">
      <c r="A1296" s="14" t="str">
        <f>+IFERROR(INDEX(Sheet1!$C:$C,MATCH('Import Demurrage Detention'!$R1296,Sheet1!$A:$A,0),1),"")</f>
        <v/>
      </c>
      <c r="B1296" s="14" t="str">
        <f>+IFERROR(INDEX(Sheet1!$F:$F,MATCH('Import Demurrage Detention'!$R1296,Sheet1!$A:$A,0),1),"")</f>
        <v/>
      </c>
      <c r="C1296" s="15" t="str">
        <f>+IFERROR(INDEX(Sheet1!$H:$H,MATCH('Import Demurrage Detention'!$R1296,Sheet1!$A:$A,0),1),"")</f>
        <v/>
      </c>
      <c r="D1296" s="15" t="str">
        <f>+IFERROR(INDEX(Sheet1!$I:$I,MATCH('Import Demurrage Detention'!$R1296,Sheet1!$A:$A,0),1),"")</f>
        <v/>
      </c>
      <c r="E1296" s="15" t="str">
        <f>+IFERROR(INDEX(Sheet1!J:J,MATCH('Import Demurrage Detention'!$R1296,Sheet1!$A:$A,0),1),"")</f>
        <v/>
      </c>
      <c r="F1296" s="15" t="str">
        <f>+IFERROR(INDEX(Sheet1!K:K,MATCH('Import Demurrage Detention'!$R1296,Sheet1!$A:$A,0),1),"")</f>
        <v/>
      </c>
      <c r="G1296" s="15" t="str">
        <f>+IFERROR(INDEX(Sheet1!L:L,MATCH('Import Demurrage Detention'!$R1296,Sheet1!$A:$A,0),1),"")</f>
        <v/>
      </c>
      <c r="H1296" s="15" t="str">
        <f>+IFERROR(INDEX(Sheet1!M:M,MATCH('Import Demurrage Detention'!$R1296,Sheet1!$A:$A,0),1),"")</f>
        <v/>
      </c>
      <c r="I1296" s="15" t="str">
        <f>+IFERROR(INDEX(Sheet1!N:N,MATCH('Import Demurrage Detention'!$R1296,Sheet1!$A:$A,0),1),"")</f>
        <v/>
      </c>
      <c r="J1296" s="15" t="str">
        <f>+IFERROR(INDEX(Sheet1!O:O,MATCH('Import Demurrage Detention'!$R1296,Sheet1!$A:$A,0),1),"")</f>
        <v/>
      </c>
      <c r="K1296" s="15" t="str">
        <f>+IFERROR(INDEX(Sheet1!P:P,MATCH('Import Demurrage Detention'!$R1296,Sheet1!$A:$A,0),1),"")</f>
        <v/>
      </c>
      <c r="L1296" s="15" t="str">
        <f>+IFERROR(INDEX(Sheet1!Q:Q,MATCH('Import Demurrage Detention'!$R1296,Sheet1!$A:$A,0),1),"")</f>
        <v/>
      </c>
      <c r="M1296" s="15" t="str">
        <f>+IFERROR(INDEX(Sheet1!R:R,MATCH('Import Demurrage Detention'!$R1296,Sheet1!$A:$A,0),1),"")</f>
        <v/>
      </c>
      <c r="N1296" s="15" t="str">
        <f>+IFERROR(INDEX(Sheet1!S:S,MATCH('Import Demurrage Detention'!$R1296,Sheet1!$A:$A,0),1),"")</f>
        <v/>
      </c>
      <c r="O1296" s="15" t="str">
        <f>+IFERROR(INDEX(Sheet1!T:T,MATCH('Import Demurrage Detention'!$R1296,Sheet1!$A:$A,0),1),"")</f>
        <v/>
      </c>
      <c r="P1296" s="15" t="str">
        <f>+IFERROR(INDEX(Sheet1!U:U,MATCH('Import Demurrage Detention'!$R1296,Sheet1!$A:$A,0),1),"")</f>
        <v/>
      </c>
      <c r="Q1296" s="15" t="str">
        <f>+IFERROR(INDEX(Sheet1!V:V,MATCH('Import Demurrage Detention'!$R1296,Sheet1!$A:$A,0),1),"")</f>
        <v/>
      </c>
      <c r="R1296" s="12">
        <f t="shared" si="17"/>
        <v>1288</v>
      </c>
    </row>
    <row r="1297" spans="1:18">
      <c r="A1297" s="14" t="str">
        <f>+IFERROR(INDEX(Sheet1!$C:$C,MATCH('Import Demurrage Detention'!$R1297,Sheet1!$A:$A,0),1),"")</f>
        <v/>
      </c>
      <c r="B1297" s="14" t="str">
        <f>+IFERROR(INDEX(Sheet1!$F:$F,MATCH('Import Demurrage Detention'!$R1297,Sheet1!$A:$A,0),1),"")</f>
        <v/>
      </c>
      <c r="C1297" s="15" t="str">
        <f>+IFERROR(INDEX(Sheet1!$H:$H,MATCH('Import Demurrage Detention'!$R1297,Sheet1!$A:$A,0),1),"")</f>
        <v/>
      </c>
      <c r="D1297" s="15" t="str">
        <f>+IFERROR(INDEX(Sheet1!$I:$I,MATCH('Import Demurrage Detention'!$R1297,Sheet1!$A:$A,0),1),"")</f>
        <v/>
      </c>
      <c r="E1297" s="15" t="str">
        <f>+IFERROR(INDEX(Sheet1!J:J,MATCH('Import Demurrage Detention'!$R1297,Sheet1!$A:$A,0),1),"")</f>
        <v/>
      </c>
      <c r="F1297" s="15" t="str">
        <f>+IFERROR(INDEX(Sheet1!K:K,MATCH('Import Demurrage Detention'!$R1297,Sheet1!$A:$A,0),1),"")</f>
        <v/>
      </c>
      <c r="G1297" s="15" t="str">
        <f>+IFERROR(INDEX(Sheet1!L:L,MATCH('Import Demurrage Detention'!$R1297,Sheet1!$A:$A,0),1),"")</f>
        <v/>
      </c>
      <c r="H1297" s="15" t="str">
        <f>+IFERROR(INDEX(Sheet1!M:M,MATCH('Import Demurrage Detention'!$R1297,Sheet1!$A:$A,0),1),"")</f>
        <v/>
      </c>
      <c r="I1297" s="15" t="str">
        <f>+IFERROR(INDEX(Sheet1!N:N,MATCH('Import Demurrage Detention'!$R1297,Sheet1!$A:$A,0),1),"")</f>
        <v/>
      </c>
      <c r="J1297" s="15" t="str">
        <f>+IFERROR(INDEX(Sheet1!O:O,MATCH('Import Demurrage Detention'!$R1297,Sheet1!$A:$A,0),1),"")</f>
        <v/>
      </c>
      <c r="K1297" s="15" t="str">
        <f>+IFERROR(INDEX(Sheet1!P:P,MATCH('Import Demurrage Detention'!$R1297,Sheet1!$A:$A,0),1),"")</f>
        <v/>
      </c>
      <c r="L1297" s="15" t="str">
        <f>+IFERROR(INDEX(Sheet1!Q:Q,MATCH('Import Demurrage Detention'!$R1297,Sheet1!$A:$A,0),1),"")</f>
        <v/>
      </c>
      <c r="M1297" s="15" t="str">
        <f>+IFERROR(INDEX(Sheet1!R:R,MATCH('Import Demurrage Detention'!$R1297,Sheet1!$A:$A,0),1),"")</f>
        <v/>
      </c>
      <c r="N1297" s="15" t="str">
        <f>+IFERROR(INDEX(Sheet1!S:S,MATCH('Import Demurrage Detention'!$R1297,Sheet1!$A:$A,0),1),"")</f>
        <v/>
      </c>
      <c r="O1297" s="15" t="str">
        <f>+IFERROR(INDEX(Sheet1!T:T,MATCH('Import Demurrage Detention'!$R1297,Sheet1!$A:$A,0),1),"")</f>
        <v/>
      </c>
      <c r="P1297" s="15" t="str">
        <f>+IFERROR(INDEX(Sheet1!U:U,MATCH('Import Demurrage Detention'!$R1297,Sheet1!$A:$A,0),1),"")</f>
        <v/>
      </c>
      <c r="Q1297" s="15" t="str">
        <f>+IFERROR(INDEX(Sheet1!V:V,MATCH('Import Demurrage Detention'!$R1297,Sheet1!$A:$A,0),1),"")</f>
        <v/>
      </c>
      <c r="R1297" s="12">
        <f t="shared" si="17"/>
        <v>1289</v>
      </c>
    </row>
    <row r="1298" spans="1:18">
      <c r="A1298" s="14" t="str">
        <f>+IFERROR(INDEX(Sheet1!$C:$C,MATCH('Import Demurrage Detention'!$R1298,Sheet1!$A:$A,0),1),"")</f>
        <v/>
      </c>
      <c r="B1298" s="14" t="str">
        <f>+IFERROR(INDEX(Sheet1!$F:$F,MATCH('Import Demurrage Detention'!$R1298,Sheet1!$A:$A,0),1),"")</f>
        <v/>
      </c>
      <c r="C1298" s="15" t="str">
        <f>+IFERROR(INDEX(Sheet1!$H:$H,MATCH('Import Demurrage Detention'!$R1298,Sheet1!$A:$A,0),1),"")</f>
        <v/>
      </c>
      <c r="D1298" s="15" t="str">
        <f>+IFERROR(INDEX(Sheet1!$I:$I,MATCH('Import Demurrage Detention'!$R1298,Sheet1!$A:$A,0),1),"")</f>
        <v/>
      </c>
      <c r="E1298" s="15" t="str">
        <f>+IFERROR(INDEX(Sheet1!J:J,MATCH('Import Demurrage Detention'!$R1298,Sheet1!$A:$A,0),1),"")</f>
        <v/>
      </c>
      <c r="F1298" s="15" t="str">
        <f>+IFERROR(INDEX(Sheet1!K:K,MATCH('Import Demurrage Detention'!$R1298,Sheet1!$A:$A,0),1),"")</f>
        <v/>
      </c>
      <c r="G1298" s="15" t="str">
        <f>+IFERROR(INDEX(Sheet1!L:L,MATCH('Import Demurrage Detention'!$R1298,Sheet1!$A:$A,0),1),"")</f>
        <v/>
      </c>
      <c r="H1298" s="15" t="str">
        <f>+IFERROR(INDEX(Sheet1!M:M,MATCH('Import Demurrage Detention'!$R1298,Sheet1!$A:$A,0),1),"")</f>
        <v/>
      </c>
      <c r="I1298" s="15" t="str">
        <f>+IFERROR(INDEX(Sheet1!N:N,MATCH('Import Demurrage Detention'!$R1298,Sheet1!$A:$A,0),1),"")</f>
        <v/>
      </c>
      <c r="J1298" s="15" t="str">
        <f>+IFERROR(INDEX(Sheet1!O:O,MATCH('Import Demurrage Detention'!$R1298,Sheet1!$A:$A,0),1),"")</f>
        <v/>
      </c>
      <c r="K1298" s="15" t="str">
        <f>+IFERROR(INDEX(Sheet1!P:P,MATCH('Import Demurrage Detention'!$R1298,Sheet1!$A:$A,0),1),"")</f>
        <v/>
      </c>
      <c r="L1298" s="15" t="str">
        <f>+IFERROR(INDEX(Sheet1!Q:Q,MATCH('Import Demurrage Detention'!$R1298,Sheet1!$A:$A,0),1),"")</f>
        <v/>
      </c>
      <c r="M1298" s="15" t="str">
        <f>+IFERROR(INDEX(Sheet1!R:R,MATCH('Import Demurrage Detention'!$R1298,Sheet1!$A:$A,0),1),"")</f>
        <v/>
      </c>
      <c r="N1298" s="15" t="str">
        <f>+IFERROR(INDEX(Sheet1!S:S,MATCH('Import Demurrage Detention'!$R1298,Sheet1!$A:$A,0),1),"")</f>
        <v/>
      </c>
      <c r="O1298" s="15" t="str">
        <f>+IFERROR(INDEX(Sheet1!T:T,MATCH('Import Demurrage Detention'!$R1298,Sheet1!$A:$A,0),1),"")</f>
        <v/>
      </c>
      <c r="P1298" s="15" t="str">
        <f>+IFERROR(INDEX(Sheet1!U:U,MATCH('Import Demurrage Detention'!$R1298,Sheet1!$A:$A,0),1),"")</f>
        <v/>
      </c>
      <c r="Q1298" s="15" t="str">
        <f>+IFERROR(INDEX(Sheet1!V:V,MATCH('Import Demurrage Detention'!$R1298,Sheet1!$A:$A,0),1),"")</f>
        <v/>
      </c>
      <c r="R1298" s="12">
        <f t="shared" si="17"/>
        <v>1290</v>
      </c>
    </row>
    <row r="1299" spans="1:18">
      <c r="A1299" s="14" t="str">
        <f>+IFERROR(INDEX(Sheet1!$C:$C,MATCH('Import Demurrage Detention'!$R1299,Sheet1!$A:$A,0),1),"")</f>
        <v/>
      </c>
      <c r="B1299" s="14" t="str">
        <f>+IFERROR(INDEX(Sheet1!$F:$F,MATCH('Import Demurrage Detention'!$R1299,Sheet1!$A:$A,0),1),"")</f>
        <v/>
      </c>
      <c r="C1299" s="15" t="str">
        <f>+IFERROR(INDEX(Sheet1!$H:$H,MATCH('Import Demurrage Detention'!$R1299,Sheet1!$A:$A,0),1),"")</f>
        <v/>
      </c>
      <c r="D1299" s="15" t="str">
        <f>+IFERROR(INDEX(Sheet1!$I:$I,MATCH('Import Demurrage Detention'!$R1299,Sheet1!$A:$A,0),1),"")</f>
        <v/>
      </c>
      <c r="E1299" s="15" t="str">
        <f>+IFERROR(INDEX(Sheet1!J:J,MATCH('Import Demurrage Detention'!$R1299,Sheet1!$A:$A,0),1),"")</f>
        <v/>
      </c>
      <c r="F1299" s="15" t="str">
        <f>+IFERROR(INDEX(Sheet1!K:K,MATCH('Import Demurrage Detention'!$R1299,Sheet1!$A:$A,0),1),"")</f>
        <v/>
      </c>
      <c r="G1299" s="15" t="str">
        <f>+IFERROR(INDEX(Sheet1!L:L,MATCH('Import Demurrage Detention'!$R1299,Sheet1!$A:$A,0),1),"")</f>
        <v/>
      </c>
      <c r="H1299" s="15" t="str">
        <f>+IFERROR(INDEX(Sheet1!M:M,MATCH('Import Demurrage Detention'!$R1299,Sheet1!$A:$A,0),1),"")</f>
        <v/>
      </c>
      <c r="I1299" s="15" t="str">
        <f>+IFERROR(INDEX(Sheet1!N:N,MATCH('Import Demurrage Detention'!$R1299,Sheet1!$A:$A,0),1),"")</f>
        <v/>
      </c>
      <c r="J1299" s="15" t="str">
        <f>+IFERROR(INDEX(Sheet1!O:O,MATCH('Import Demurrage Detention'!$R1299,Sheet1!$A:$A,0),1),"")</f>
        <v/>
      </c>
      <c r="K1299" s="15" t="str">
        <f>+IFERROR(INDEX(Sheet1!P:P,MATCH('Import Demurrage Detention'!$R1299,Sheet1!$A:$A,0),1),"")</f>
        <v/>
      </c>
      <c r="L1299" s="15" t="str">
        <f>+IFERROR(INDEX(Sheet1!Q:Q,MATCH('Import Demurrage Detention'!$R1299,Sheet1!$A:$A,0),1),"")</f>
        <v/>
      </c>
      <c r="M1299" s="15" t="str">
        <f>+IFERROR(INDEX(Sheet1!R:R,MATCH('Import Demurrage Detention'!$R1299,Sheet1!$A:$A,0),1),"")</f>
        <v/>
      </c>
      <c r="N1299" s="15" t="str">
        <f>+IFERROR(INDEX(Sheet1!S:S,MATCH('Import Demurrage Detention'!$R1299,Sheet1!$A:$A,0),1),"")</f>
        <v/>
      </c>
      <c r="O1299" s="15" t="str">
        <f>+IFERROR(INDEX(Sheet1!T:T,MATCH('Import Demurrage Detention'!$R1299,Sheet1!$A:$A,0),1),"")</f>
        <v/>
      </c>
      <c r="P1299" s="15" t="str">
        <f>+IFERROR(INDEX(Sheet1!U:U,MATCH('Import Demurrage Detention'!$R1299,Sheet1!$A:$A,0),1),"")</f>
        <v/>
      </c>
      <c r="Q1299" s="15" t="str">
        <f>+IFERROR(INDEX(Sheet1!V:V,MATCH('Import Demurrage Detention'!$R1299,Sheet1!$A:$A,0),1),"")</f>
        <v/>
      </c>
      <c r="R1299" s="12">
        <f t="shared" si="17"/>
        <v>1291</v>
      </c>
    </row>
    <row r="1300" spans="1:18">
      <c r="A1300" s="14" t="str">
        <f>+IFERROR(INDEX(Sheet1!$C:$C,MATCH('Import Demurrage Detention'!$R1300,Sheet1!$A:$A,0),1),"")</f>
        <v/>
      </c>
      <c r="B1300" s="14" t="str">
        <f>+IFERROR(INDEX(Sheet1!$F:$F,MATCH('Import Demurrage Detention'!$R1300,Sheet1!$A:$A,0),1),"")</f>
        <v/>
      </c>
      <c r="C1300" s="15" t="str">
        <f>+IFERROR(INDEX(Sheet1!$H:$H,MATCH('Import Demurrage Detention'!$R1300,Sheet1!$A:$A,0),1),"")</f>
        <v/>
      </c>
      <c r="D1300" s="15" t="str">
        <f>+IFERROR(INDEX(Sheet1!$I:$I,MATCH('Import Demurrage Detention'!$R1300,Sheet1!$A:$A,0),1),"")</f>
        <v/>
      </c>
      <c r="E1300" s="15" t="str">
        <f>+IFERROR(INDEX(Sheet1!J:J,MATCH('Import Demurrage Detention'!$R1300,Sheet1!$A:$A,0),1),"")</f>
        <v/>
      </c>
      <c r="F1300" s="15" t="str">
        <f>+IFERROR(INDEX(Sheet1!K:K,MATCH('Import Demurrage Detention'!$R1300,Sheet1!$A:$A,0),1),"")</f>
        <v/>
      </c>
      <c r="G1300" s="15" t="str">
        <f>+IFERROR(INDEX(Sheet1!L:L,MATCH('Import Demurrage Detention'!$R1300,Sheet1!$A:$A,0),1),"")</f>
        <v/>
      </c>
      <c r="H1300" s="15" t="str">
        <f>+IFERROR(INDEX(Sheet1!M:M,MATCH('Import Demurrage Detention'!$R1300,Sheet1!$A:$A,0),1),"")</f>
        <v/>
      </c>
      <c r="I1300" s="15" t="str">
        <f>+IFERROR(INDEX(Sheet1!N:N,MATCH('Import Demurrage Detention'!$R1300,Sheet1!$A:$A,0),1),"")</f>
        <v/>
      </c>
      <c r="J1300" s="15" t="str">
        <f>+IFERROR(INDEX(Sheet1!O:O,MATCH('Import Demurrage Detention'!$R1300,Sheet1!$A:$A,0),1),"")</f>
        <v/>
      </c>
      <c r="K1300" s="15" t="str">
        <f>+IFERROR(INDEX(Sheet1!P:P,MATCH('Import Demurrage Detention'!$R1300,Sheet1!$A:$A,0),1),"")</f>
        <v/>
      </c>
      <c r="L1300" s="15" t="str">
        <f>+IFERROR(INDEX(Sheet1!Q:Q,MATCH('Import Demurrage Detention'!$R1300,Sheet1!$A:$A,0),1),"")</f>
        <v/>
      </c>
      <c r="M1300" s="15" t="str">
        <f>+IFERROR(INDEX(Sheet1!R:R,MATCH('Import Demurrage Detention'!$R1300,Sheet1!$A:$A,0),1),"")</f>
        <v/>
      </c>
      <c r="N1300" s="15" t="str">
        <f>+IFERROR(INDEX(Sheet1!S:S,MATCH('Import Demurrage Detention'!$R1300,Sheet1!$A:$A,0),1),"")</f>
        <v/>
      </c>
      <c r="O1300" s="15" t="str">
        <f>+IFERROR(INDEX(Sheet1!T:T,MATCH('Import Demurrage Detention'!$R1300,Sheet1!$A:$A,0),1),"")</f>
        <v/>
      </c>
      <c r="P1300" s="15" t="str">
        <f>+IFERROR(INDEX(Sheet1!U:U,MATCH('Import Demurrage Detention'!$R1300,Sheet1!$A:$A,0),1),"")</f>
        <v/>
      </c>
      <c r="Q1300" s="15" t="str">
        <f>+IFERROR(INDEX(Sheet1!V:V,MATCH('Import Demurrage Detention'!$R1300,Sheet1!$A:$A,0),1),"")</f>
        <v/>
      </c>
      <c r="R1300" s="12">
        <f t="shared" si="17"/>
        <v>1292</v>
      </c>
    </row>
    <row r="1301" spans="1:18">
      <c r="A1301" s="14" t="str">
        <f>+IFERROR(INDEX(Sheet1!$C:$C,MATCH('Import Demurrage Detention'!$R1301,Sheet1!$A:$A,0),1),"")</f>
        <v/>
      </c>
      <c r="B1301" s="14" t="str">
        <f>+IFERROR(INDEX(Sheet1!$F:$F,MATCH('Import Demurrage Detention'!$R1301,Sheet1!$A:$A,0),1),"")</f>
        <v/>
      </c>
      <c r="C1301" s="15" t="str">
        <f>+IFERROR(INDEX(Sheet1!$H:$H,MATCH('Import Demurrage Detention'!$R1301,Sheet1!$A:$A,0),1),"")</f>
        <v/>
      </c>
      <c r="D1301" s="15" t="str">
        <f>+IFERROR(INDEX(Sheet1!$I:$I,MATCH('Import Demurrage Detention'!$R1301,Sheet1!$A:$A,0),1),"")</f>
        <v/>
      </c>
      <c r="E1301" s="15" t="str">
        <f>+IFERROR(INDEX(Sheet1!J:J,MATCH('Import Demurrage Detention'!$R1301,Sheet1!$A:$A,0),1),"")</f>
        <v/>
      </c>
      <c r="F1301" s="15" t="str">
        <f>+IFERROR(INDEX(Sheet1!K:K,MATCH('Import Demurrage Detention'!$R1301,Sheet1!$A:$A,0),1),"")</f>
        <v/>
      </c>
      <c r="G1301" s="15" t="str">
        <f>+IFERROR(INDEX(Sheet1!L:L,MATCH('Import Demurrage Detention'!$R1301,Sheet1!$A:$A,0),1),"")</f>
        <v/>
      </c>
      <c r="H1301" s="15" t="str">
        <f>+IFERROR(INDEX(Sheet1!M:M,MATCH('Import Demurrage Detention'!$R1301,Sheet1!$A:$A,0),1),"")</f>
        <v/>
      </c>
      <c r="I1301" s="15" t="str">
        <f>+IFERROR(INDEX(Sheet1!N:N,MATCH('Import Demurrage Detention'!$R1301,Sheet1!$A:$A,0),1),"")</f>
        <v/>
      </c>
      <c r="J1301" s="15" t="str">
        <f>+IFERROR(INDEX(Sheet1!O:O,MATCH('Import Demurrage Detention'!$R1301,Sheet1!$A:$A,0),1),"")</f>
        <v/>
      </c>
      <c r="K1301" s="15" t="str">
        <f>+IFERROR(INDEX(Sheet1!P:P,MATCH('Import Demurrage Detention'!$R1301,Sheet1!$A:$A,0),1),"")</f>
        <v/>
      </c>
      <c r="L1301" s="15" t="str">
        <f>+IFERROR(INDEX(Sheet1!Q:Q,MATCH('Import Demurrage Detention'!$R1301,Sheet1!$A:$A,0),1),"")</f>
        <v/>
      </c>
      <c r="M1301" s="15" t="str">
        <f>+IFERROR(INDEX(Sheet1!R:R,MATCH('Import Demurrage Detention'!$R1301,Sheet1!$A:$A,0),1),"")</f>
        <v/>
      </c>
      <c r="N1301" s="15" t="str">
        <f>+IFERROR(INDEX(Sheet1!S:S,MATCH('Import Demurrage Detention'!$R1301,Sheet1!$A:$A,0),1),"")</f>
        <v/>
      </c>
      <c r="O1301" s="15" t="str">
        <f>+IFERROR(INDEX(Sheet1!T:T,MATCH('Import Demurrage Detention'!$R1301,Sheet1!$A:$A,0),1),"")</f>
        <v/>
      </c>
      <c r="P1301" s="15" t="str">
        <f>+IFERROR(INDEX(Sheet1!U:U,MATCH('Import Demurrage Detention'!$R1301,Sheet1!$A:$A,0),1),"")</f>
        <v/>
      </c>
      <c r="Q1301" s="15" t="str">
        <f>+IFERROR(INDEX(Sheet1!V:V,MATCH('Import Demurrage Detention'!$R1301,Sheet1!$A:$A,0),1),"")</f>
        <v/>
      </c>
      <c r="R1301" s="12">
        <f t="shared" si="17"/>
        <v>1293</v>
      </c>
    </row>
    <row r="1302" spans="1:18">
      <c r="A1302" s="14" t="str">
        <f>+IFERROR(INDEX(Sheet1!$C:$C,MATCH('Import Demurrage Detention'!$R1302,Sheet1!$A:$A,0),1),"")</f>
        <v/>
      </c>
      <c r="B1302" s="14" t="str">
        <f>+IFERROR(INDEX(Sheet1!$F:$F,MATCH('Import Demurrage Detention'!$R1302,Sheet1!$A:$A,0),1),"")</f>
        <v/>
      </c>
      <c r="C1302" s="15" t="str">
        <f>+IFERROR(INDEX(Sheet1!$H:$H,MATCH('Import Demurrage Detention'!$R1302,Sheet1!$A:$A,0),1),"")</f>
        <v/>
      </c>
      <c r="D1302" s="15" t="str">
        <f>+IFERROR(INDEX(Sheet1!$I:$I,MATCH('Import Demurrage Detention'!$R1302,Sheet1!$A:$A,0),1),"")</f>
        <v/>
      </c>
      <c r="E1302" s="15" t="str">
        <f>+IFERROR(INDEX(Sheet1!J:J,MATCH('Import Demurrage Detention'!$R1302,Sheet1!$A:$A,0),1),"")</f>
        <v/>
      </c>
      <c r="F1302" s="15" t="str">
        <f>+IFERROR(INDEX(Sheet1!K:K,MATCH('Import Demurrage Detention'!$R1302,Sheet1!$A:$A,0),1),"")</f>
        <v/>
      </c>
      <c r="G1302" s="15" t="str">
        <f>+IFERROR(INDEX(Sheet1!L:L,MATCH('Import Demurrage Detention'!$R1302,Sheet1!$A:$A,0),1),"")</f>
        <v/>
      </c>
      <c r="H1302" s="15" t="str">
        <f>+IFERROR(INDEX(Sheet1!M:M,MATCH('Import Demurrage Detention'!$R1302,Sheet1!$A:$A,0),1),"")</f>
        <v/>
      </c>
      <c r="I1302" s="15" t="str">
        <f>+IFERROR(INDEX(Sheet1!N:N,MATCH('Import Demurrage Detention'!$R1302,Sheet1!$A:$A,0),1),"")</f>
        <v/>
      </c>
      <c r="J1302" s="15" t="str">
        <f>+IFERROR(INDEX(Sheet1!O:O,MATCH('Import Demurrage Detention'!$R1302,Sheet1!$A:$A,0),1),"")</f>
        <v/>
      </c>
      <c r="K1302" s="15" t="str">
        <f>+IFERROR(INDEX(Sheet1!P:P,MATCH('Import Demurrage Detention'!$R1302,Sheet1!$A:$A,0),1),"")</f>
        <v/>
      </c>
      <c r="L1302" s="15" t="str">
        <f>+IFERROR(INDEX(Sheet1!Q:Q,MATCH('Import Demurrage Detention'!$R1302,Sheet1!$A:$A,0),1),"")</f>
        <v/>
      </c>
      <c r="M1302" s="15" t="str">
        <f>+IFERROR(INDEX(Sheet1!R:R,MATCH('Import Demurrage Detention'!$R1302,Sheet1!$A:$A,0),1),"")</f>
        <v/>
      </c>
      <c r="N1302" s="15" t="str">
        <f>+IFERROR(INDEX(Sheet1!S:S,MATCH('Import Demurrage Detention'!$R1302,Sheet1!$A:$A,0),1),"")</f>
        <v/>
      </c>
      <c r="O1302" s="15" t="str">
        <f>+IFERROR(INDEX(Sheet1!T:T,MATCH('Import Demurrage Detention'!$R1302,Sheet1!$A:$A,0),1),"")</f>
        <v/>
      </c>
      <c r="P1302" s="15" t="str">
        <f>+IFERROR(INDEX(Sheet1!U:U,MATCH('Import Demurrage Detention'!$R1302,Sheet1!$A:$A,0),1),"")</f>
        <v/>
      </c>
      <c r="Q1302" s="15" t="str">
        <f>+IFERROR(INDEX(Sheet1!V:V,MATCH('Import Demurrage Detention'!$R1302,Sheet1!$A:$A,0),1),"")</f>
        <v/>
      </c>
      <c r="R1302" s="12">
        <f t="shared" si="17"/>
        <v>1294</v>
      </c>
    </row>
    <row r="1303" spans="1:18">
      <c r="A1303" s="14" t="str">
        <f>+IFERROR(INDEX(Sheet1!$C:$C,MATCH('Import Demurrage Detention'!$R1303,Sheet1!$A:$A,0),1),"")</f>
        <v/>
      </c>
      <c r="B1303" s="14" t="str">
        <f>+IFERROR(INDEX(Sheet1!$F:$F,MATCH('Import Demurrage Detention'!$R1303,Sheet1!$A:$A,0),1),"")</f>
        <v/>
      </c>
      <c r="C1303" s="15" t="str">
        <f>+IFERROR(INDEX(Sheet1!$H:$H,MATCH('Import Demurrage Detention'!$R1303,Sheet1!$A:$A,0),1),"")</f>
        <v/>
      </c>
      <c r="D1303" s="15" t="str">
        <f>+IFERROR(INDEX(Sheet1!$I:$I,MATCH('Import Demurrage Detention'!$R1303,Sheet1!$A:$A,0),1),"")</f>
        <v/>
      </c>
      <c r="E1303" s="15" t="str">
        <f>+IFERROR(INDEX(Sheet1!J:J,MATCH('Import Demurrage Detention'!$R1303,Sheet1!$A:$A,0),1),"")</f>
        <v/>
      </c>
      <c r="F1303" s="15" t="str">
        <f>+IFERROR(INDEX(Sheet1!K:K,MATCH('Import Demurrage Detention'!$R1303,Sheet1!$A:$A,0),1),"")</f>
        <v/>
      </c>
      <c r="G1303" s="15" t="str">
        <f>+IFERROR(INDEX(Sheet1!L:L,MATCH('Import Demurrage Detention'!$R1303,Sheet1!$A:$A,0),1),"")</f>
        <v/>
      </c>
      <c r="H1303" s="15" t="str">
        <f>+IFERROR(INDEX(Sheet1!M:M,MATCH('Import Demurrage Detention'!$R1303,Sheet1!$A:$A,0),1),"")</f>
        <v/>
      </c>
      <c r="I1303" s="15" t="str">
        <f>+IFERROR(INDEX(Sheet1!N:N,MATCH('Import Demurrage Detention'!$R1303,Sheet1!$A:$A,0),1),"")</f>
        <v/>
      </c>
      <c r="J1303" s="15" t="str">
        <f>+IFERROR(INDEX(Sheet1!O:O,MATCH('Import Demurrage Detention'!$R1303,Sheet1!$A:$A,0),1),"")</f>
        <v/>
      </c>
      <c r="K1303" s="15" t="str">
        <f>+IFERROR(INDEX(Sheet1!P:P,MATCH('Import Demurrage Detention'!$R1303,Sheet1!$A:$A,0),1),"")</f>
        <v/>
      </c>
      <c r="L1303" s="15" t="str">
        <f>+IFERROR(INDEX(Sheet1!Q:Q,MATCH('Import Demurrage Detention'!$R1303,Sheet1!$A:$A,0),1),"")</f>
        <v/>
      </c>
      <c r="M1303" s="15" t="str">
        <f>+IFERROR(INDEX(Sheet1!R:R,MATCH('Import Demurrage Detention'!$R1303,Sheet1!$A:$A,0),1),"")</f>
        <v/>
      </c>
      <c r="N1303" s="15" t="str">
        <f>+IFERROR(INDEX(Sheet1!S:S,MATCH('Import Demurrage Detention'!$R1303,Sheet1!$A:$A,0),1),"")</f>
        <v/>
      </c>
      <c r="O1303" s="15" t="str">
        <f>+IFERROR(INDEX(Sheet1!T:T,MATCH('Import Demurrage Detention'!$R1303,Sheet1!$A:$A,0),1),"")</f>
        <v/>
      </c>
      <c r="P1303" s="15" t="str">
        <f>+IFERROR(INDEX(Sheet1!U:U,MATCH('Import Demurrage Detention'!$R1303,Sheet1!$A:$A,0),1),"")</f>
        <v/>
      </c>
      <c r="Q1303" s="15" t="str">
        <f>+IFERROR(INDEX(Sheet1!V:V,MATCH('Import Demurrage Detention'!$R1303,Sheet1!$A:$A,0),1),"")</f>
        <v/>
      </c>
      <c r="R1303" s="12">
        <f t="shared" si="17"/>
        <v>1295</v>
      </c>
    </row>
    <row r="1304" spans="1:18">
      <c r="A1304" s="14" t="str">
        <f>+IFERROR(INDEX(Sheet1!$C:$C,MATCH('Import Demurrage Detention'!$R1304,Sheet1!$A:$A,0),1),"")</f>
        <v/>
      </c>
      <c r="B1304" s="14" t="str">
        <f>+IFERROR(INDEX(Sheet1!$F:$F,MATCH('Import Demurrage Detention'!$R1304,Sheet1!$A:$A,0),1),"")</f>
        <v/>
      </c>
      <c r="C1304" s="15" t="str">
        <f>+IFERROR(INDEX(Sheet1!$H:$H,MATCH('Import Demurrage Detention'!$R1304,Sheet1!$A:$A,0),1),"")</f>
        <v/>
      </c>
      <c r="D1304" s="15" t="str">
        <f>+IFERROR(INDEX(Sheet1!$I:$I,MATCH('Import Demurrage Detention'!$R1304,Sheet1!$A:$A,0),1),"")</f>
        <v/>
      </c>
      <c r="E1304" s="15" t="str">
        <f>+IFERROR(INDEX(Sheet1!J:J,MATCH('Import Demurrage Detention'!$R1304,Sheet1!$A:$A,0),1),"")</f>
        <v/>
      </c>
      <c r="F1304" s="15" t="str">
        <f>+IFERROR(INDEX(Sheet1!K:K,MATCH('Import Demurrage Detention'!$R1304,Sheet1!$A:$A,0),1),"")</f>
        <v/>
      </c>
      <c r="G1304" s="15" t="str">
        <f>+IFERROR(INDEX(Sheet1!L:L,MATCH('Import Demurrage Detention'!$R1304,Sheet1!$A:$A,0),1),"")</f>
        <v/>
      </c>
      <c r="H1304" s="15" t="str">
        <f>+IFERROR(INDEX(Sheet1!M:M,MATCH('Import Demurrage Detention'!$R1304,Sheet1!$A:$A,0),1),"")</f>
        <v/>
      </c>
      <c r="I1304" s="15" t="str">
        <f>+IFERROR(INDEX(Sheet1!N:N,MATCH('Import Demurrage Detention'!$R1304,Sheet1!$A:$A,0),1),"")</f>
        <v/>
      </c>
      <c r="J1304" s="15" t="str">
        <f>+IFERROR(INDEX(Sheet1!O:O,MATCH('Import Demurrage Detention'!$R1304,Sheet1!$A:$A,0),1),"")</f>
        <v/>
      </c>
      <c r="K1304" s="15" t="str">
        <f>+IFERROR(INDEX(Sheet1!P:P,MATCH('Import Demurrage Detention'!$R1304,Sheet1!$A:$A,0),1),"")</f>
        <v/>
      </c>
      <c r="L1304" s="15" t="str">
        <f>+IFERROR(INDEX(Sheet1!Q:Q,MATCH('Import Demurrage Detention'!$R1304,Sheet1!$A:$A,0),1),"")</f>
        <v/>
      </c>
      <c r="M1304" s="15" t="str">
        <f>+IFERROR(INDEX(Sheet1!R:R,MATCH('Import Demurrage Detention'!$R1304,Sheet1!$A:$A,0),1),"")</f>
        <v/>
      </c>
      <c r="N1304" s="15" t="str">
        <f>+IFERROR(INDEX(Sheet1!S:S,MATCH('Import Demurrage Detention'!$R1304,Sheet1!$A:$A,0),1),"")</f>
        <v/>
      </c>
      <c r="O1304" s="15" t="str">
        <f>+IFERROR(INDEX(Sheet1!T:T,MATCH('Import Demurrage Detention'!$R1304,Sheet1!$A:$A,0),1),"")</f>
        <v/>
      </c>
      <c r="P1304" s="15" t="str">
        <f>+IFERROR(INDEX(Sheet1!U:U,MATCH('Import Demurrage Detention'!$R1304,Sheet1!$A:$A,0),1),"")</f>
        <v/>
      </c>
      <c r="Q1304" s="15" t="str">
        <f>+IFERROR(INDEX(Sheet1!V:V,MATCH('Import Demurrage Detention'!$R1304,Sheet1!$A:$A,0),1),"")</f>
        <v/>
      </c>
      <c r="R1304" s="12">
        <f t="shared" si="17"/>
        <v>1296</v>
      </c>
    </row>
    <row r="1305" spans="1:18">
      <c r="A1305" s="14" t="str">
        <f>+IFERROR(INDEX(Sheet1!$C:$C,MATCH('Import Demurrage Detention'!$R1305,Sheet1!$A:$A,0),1),"")</f>
        <v/>
      </c>
      <c r="B1305" s="14" t="str">
        <f>+IFERROR(INDEX(Sheet1!$F:$F,MATCH('Import Demurrage Detention'!$R1305,Sheet1!$A:$A,0),1),"")</f>
        <v/>
      </c>
      <c r="C1305" s="15" t="str">
        <f>+IFERROR(INDEX(Sheet1!$H:$H,MATCH('Import Demurrage Detention'!$R1305,Sheet1!$A:$A,0),1),"")</f>
        <v/>
      </c>
      <c r="D1305" s="15" t="str">
        <f>+IFERROR(INDEX(Sheet1!$I:$I,MATCH('Import Demurrage Detention'!$R1305,Sheet1!$A:$A,0),1),"")</f>
        <v/>
      </c>
      <c r="E1305" s="15" t="str">
        <f>+IFERROR(INDEX(Sheet1!J:J,MATCH('Import Demurrage Detention'!$R1305,Sheet1!$A:$A,0),1),"")</f>
        <v/>
      </c>
      <c r="F1305" s="15" t="str">
        <f>+IFERROR(INDEX(Sheet1!K:K,MATCH('Import Demurrage Detention'!$R1305,Sheet1!$A:$A,0),1),"")</f>
        <v/>
      </c>
      <c r="G1305" s="15" t="str">
        <f>+IFERROR(INDEX(Sheet1!L:L,MATCH('Import Demurrage Detention'!$R1305,Sheet1!$A:$A,0),1),"")</f>
        <v/>
      </c>
      <c r="H1305" s="15" t="str">
        <f>+IFERROR(INDEX(Sheet1!M:M,MATCH('Import Demurrage Detention'!$R1305,Sheet1!$A:$A,0),1),"")</f>
        <v/>
      </c>
      <c r="I1305" s="15" t="str">
        <f>+IFERROR(INDEX(Sheet1!N:N,MATCH('Import Demurrage Detention'!$R1305,Sheet1!$A:$A,0),1),"")</f>
        <v/>
      </c>
      <c r="J1305" s="15" t="str">
        <f>+IFERROR(INDEX(Sheet1!O:O,MATCH('Import Demurrage Detention'!$R1305,Sheet1!$A:$A,0),1),"")</f>
        <v/>
      </c>
      <c r="K1305" s="15" t="str">
        <f>+IFERROR(INDEX(Sheet1!P:P,MATCH('Import Demurrage Detention'!$R1305,Sheet1!$A:$A,0),1),"")</f>
        <v/>
      </c>
      <c r="L1305" s="15" t="str">
        <f>+IFERROR(INDEX(Sheet1!Q:Q,MATCH('Import Demurrage Detention'!$R1305,Sheet1!$A:$A,0),1),"")</f>
        <v/>
      </c>
      <c r="M1305" s="15" t="str">
        <f>+IFERROR(INDEX(Sheet1!R:R,MATCH('Import Demurrage Detention'!$R1305,Sheet1!$A:$A,0),1),"")</f>
        <v/>
      </c>
      <c r="N1305" s="15" t="str">
        <f>+IFERROR(INDEX(Sheet1!S:S,MATCH('Import Demurrage Detention'!$R1305,Sheet1!$A:$A,0),1),"")</f>
        <v/>
      </c>
      <c r="O1305" s="15" t="str">
        <f>+IFERROR(INDEX(Sheet1!T:T,MATCH('Import Demurrage Detention'!$R1305,Sheet1!$A:$A,0),1),"")</f>
        <v/>
      </c>
      <c r="P1305" s="15" t="str">
        <f>+IFERROR(INDEX(Sheet1!U:U,MATCH('Import Demurrage Detention'!$R1305,Sheet1!$A:$A,0),1),"")</f>
        <v/>
      </c>
      <c r="Q1305" s="15" t="str">
        <f>+IFERROR(INDEX(Sheet1!V:V,MATCH('Import Demurrage Detention'!$R1305,Sheet1!$A:$A,0),1),"")</f>
        <v/>
      </c>
      <c r="R1305" s="12">
        <f t="shared" si="17"/>
        <v>1297</v>
      </c>
    </row>
    <row r="1306" spans="1:18">
      <c r="A1306" s="14" t="str">
        <f>+IFERROR(INDEX(Sheet1!$C:$C,MATCH('Import Demurrage Detention'!$R1306,Sheet1!$A:$A,0),1),"")</f>
        <v/>
      </c>
      <c r="B1306" s="14" t="str">
        <f>+IFERROR(INDEX(Sheet1!$F:$F,MATCH('Import Demurrage Detention'!$R1306,Sheet1!$A:$A,0),1),"")</f>
        <v/>
      </c>
      <c r="C1306" s="15" t="str">
        <f>+IFERROR(INDEX(Sheet1!$H:$H,MATCH('Import Demurrage Detention'!$R1306,Sheet1!$A:$A,0),1),"")</f>
        <v/>
      </c>
      <c r="D1306" s="15" t="str">
        <f>+IFERROR(INDEX(Sheet1!$I:$I,MATCH('Import Demurrage Detention'!$R1306,Sheet1!$A:$A,0),1),"")</f>
        <v/>
      </c>
      <c r="E1306" s="15" t="str">
        <f>+IFERROR(INDEX(Sheet1!J:J,MATCH('Import Demurrage Detention'!$R1306,Sheet1!$A:$A,0),1),"")</f>
        <v/>
      </c>
      <c r="F1306" s="15" t="str">
        <f>+IFERROR(INDEX(Sheet1!K:K,MATCH('Import Demurrage Detention'!$R1306,Sheet1!$A:$A,0),1),"")</f>
        <v/>
      </c>
      <c r="G1306" s="15" t="str">
        <f>+IFERROR(INDEX(Sheet1!L:L,MATCH('Import Demurrage Detention'!$R1306,Sheet1!$A:$A,0),1),"")</f>
        <v/>
      </c>
      <c r="H1306" s="15" t="str">
        <f>+IFERROR(INDEX(Sheet1!M:M,MATCH('Import Demurrage Detention'!$R1306,Sheet1!$A:$A,0),1),"")</f>
        <v/>
      </c>
      <c r="I1306" s="15" t="str">
        <f>+IFERROR(INDEX(Sheet1!N:N,MATCH('Import Demurrage Detention'!$R1306,Sheet1!$A:$A,0),1),"")</f>
        <v/>
      </c>
      <c r="J1306" s="15" t="str">
        <f>+IFERROR(INDEX(Sheet1!O:O,MATCH('Import Demurrage Detention'!$R1306,Sheet1!$A:$A,0),1),"")</f>
        <v/>
      </c>
      <c r="K1306" s="15" t="str">
        <f>+IFERROR(INDEX(Sheet1!P:P,MATCH('Import Demurrage Detention'!$R1306,Sheet1!$A:$A,0),1),"")</f>
        <v/>
      </c>
      <c r="L1306" s="15" t="str">
        <f>+IFERROR(INDEX(Sheet1!Q:Q,MATCH('Import Demurrage Detention'!$R1306,Sheet1!$A:$A,0),1),"")</f>
        <v/>
      </c>
      <c r="M1306" s="15" t="str">
        <f>+IFERROR(INDEX(Sheet1!R:R,MATCH('Import Demurrage Detention'!$R1306,Sheet1!$A:$A,0),1),"")</f>
        <v/>
      </c>
      <c r="N1306" s="15" t="str">
        <f>+IFERROR(INDEX(Sheet1!S:S,MATCH('Import Demurrage Detention'!$R1306,Sheet1!$A:$A,0),1),"")</f>
        <v/>
      </c>
      <c r="O1306" s="15" t="str">
        <f>+IFERROR(INDEX(Sheet1!T:T,MATCH('Import Demurrage Detention'!$R1306,Sheet1!$A:$A,0),1),"")</f>
        <v/>
      </c>
      <c r="P1306" s="15" t="str">
        <f>+IFERROR(INDEX(Sheet1!U:U,MATCH('Import Demurrage Detention'!$R1306,Sheet1!$A:$A,0),1),"")</f>
        <v/>
      </c>
      <c r="Q1306" s="15" t="str">
        <f>+IFERROR(INDEX(Sheet1!V:V,MATCH('Import Demurrage Detention'!$R1306,Sheet1!$A:$A,0),1),"")</f>
        <v/>
      </c>
      <c r="R1306" s="12">
        <f t="shared" si="17"/>
        <v>1298</v>
      </c>
    </row>
    <row r="1307" spans="1:18">
      <c r="A1307" s="14" t="str">
        <f>+IFERROR(INDEX(Sheet1!$C:$C,MATCH('Import Demurrage Detention'!$R1307,Sheet1!$A:$A,0),1),"")</f>
        <v/>
      </c>
      <c r="B1307" s="14" t="str">
        <f>+IFERROR(INDEX(Sheet1!$F:$F,MATCH('Import Demurrage Detention'!$R1307,Sheet1!$A:$A,0),1),"")</f>
        <v/>
      </c>
      <c r="C1307" s="15" t="str">
        <f>+IFERROR(INDEX(Sheet1!$H:$H,MATCH('Import Demurrage Detention'!$R1307,Sheet1!$A:$A,0),1),"")</f>
        <v/>
      </c>
      <c r="D1307" s="15" t="str">
        <f>+IFERROR(INDEX(Sheet1!$I:$I,MATCH('Import Demurrage Detention'!$R1307,Sheet1!$A:$A,0),1),"")</f>
        <v/>
      </c>
      <c r="E1307" s="15" t="str">
        <f>+IFERROR(INDEX(Sheet1!J:J,MATCH('Import Demurrage Detention'!$R1307,Sheet1!$A:$A,0),1),"")</f>
        <v/>
      </c>
      <c r="F1307" s="15" t="str">
        <f>+IFERROR(INDEX(Sheet1!K:K,MATCH('Import Demurrage Detention'!$R1307,Sheet1!$A:$A,0),1),"")</f>
        <v/>
      </c>
      <c r="G1307" s="15" t="str">
        <f>+IFERROR(INDEX(Sheet1!L:L,MATCH('Import Demurrage Detention'!$R1307,Sheet1!$A:$A,0),1),"")</f>
        <v/>
      </c>
      <c r="H1307" s="15" t="str">
        <f>+IFERROR(INDEX(Sheet1!M:M,MATCH('Import Demurrage Detention'!$R1307,Sheet1!$A:$A,0),1),"")</f>
        <v/>
      </c>
      <c r="I1307" s="15" t="str">
        <f>+IFERROR(INDEX(Sheet1!N:N,MATCH('Import Demurrage Detention'!$R1307,Sheet1!$A:$A,0),1),"")</f>
        <v/>
      </c>
      <c r="J1307" s="15" t="str">
        <f>+IFERROR(INDEX(Sheet1!O:O,MATCH('Import Demurrage Detention'!$R1307,Sheet1!$A:$A,0),1),"")</f>
        <v/>
      </c>
      <c r="K1307" s="15" t="str">
        <f>+IFERROR(INDEX(Sheet1!P:P,MATCH('Import Demurrage Detention'!$R1307,Sheet1!$A:$A,0),1),"")</f>
        <v/>
      </c>
      <c r="L1307" s="15" t="str">
        <f>+IFERROR(INDEX(Sheet1!Q:Q,MATCH('Import Demurrage Detention'!$R1307,Sheet1!$A:$A,0),1),"")</f>
        <v/>
      </c>
      <c r="M1307" s="15" t="str">
        <f>+IFERROR(INDEX(Sheet1!R:R,MATCH('Import Demurrage Detention'!$R1307,Sheet1!$A:$A,0),1),"")</f>
        <v/>
      </c>
      <c r="N1307" s="15" t="str">
        <f>+IFERROR(INDEX(Sheet1!S:S,MATCH('Import Demurrage Detention'!$R1307,Sheet1!$A:$A,0),1),"")</f>
        <v/>
      </c>
      <c r="O1307" s="15" t="str">
        <f>+IFERROR(INDEX(Sheet1!T:T,MATCH('Import Demurrage Detention'!$R1307,Sheet1!$A:$A,0),1),"")</f>
        <v/>
      </c>
      <c r="P1307" s="15" t="str">
        <f>+IFERROR(INDEX(Sheet1!U:U,MATCH('Import Demurrage Detention'!$R1307,Sheet1!$A:$A,0),1),"")</f>
        <v/>
      </c>
      <c r="Q1307" s="15" t="str">
        <f>+IFERROR(INDEX(Sheet1!V:V,MATCH('Import Demurrage Detention'!$R1307,Sheet1!$A:$A,0),1),"")</f>
        <v/>
      </c>
      <c r="R1307" s="12">
        <f t="shared" si="17"/>
        <v>1299</v>
      </c>
    </row>
    <row r="1308" spans="1:18">
      <c r="A1308" s="14" t="str">
        <f>+IFERROR(INDEX(Sheet1!$C:$C,MATCH('Import Demurrage Detention'!$R1308,Sheet1!$A:$A,0),1),"")</f>
        <v/>
      </c>
      <c r="B1308" s="14" t="str">
        <f>+IFERROR(INDEX(Sheet1!$F:$F,MATCH('Import Demurrage Detention'!$R1308,Sheet1!$A:$A,0),1),"")</f>
        <v/>
      </c>
      <c r="C1308" s="15" t="str">
        <f>+IFERROR(INDEX(Sheet1!$H:$H,MATCH('Import Demurrage Detention'!$R1308,Sheet1!$A:$A,0),1),"")</f>
        <v/>
      </c>
      <c r="D1308" s="15" t="str">
        <f>+IFERROR(INDEX(Sheet1!$I:$I,MATCH('Import Demurrage Detention'!$R1308,Sheet1!$A:$A,0),1),"")</f>
        <v/>
      </c>
      <c r="E1308" s="15" t="str">
        <f>+IFERROR(INDEX(Sheet1!J:J,MATCH('Import Demurrage Detention'!$R1308,Sheet1!$A:$A,0),1),"")</f>
        <v/>
      </c>
      <c r="F1308" s="15" t="str">
        <f>+IFERROR(INDEX(Sheet1!K:K,MATCH('Import Demurrage Detention'!$R1308,Sheet1!$A:$A,0),1),"")</f>
        <v/>
      </c>
      <c r="G1308" s="15" t="str">
        <f>+IFERROR(INDEX(Sheet1!L:L,MATCH('Import Demurrage Detention'!$R1308,Sheet1!$A:$A,0),1),"")</f>
        <v/>
      </c>
      <c r="H1308" s="15" t="str">
        <f>+IFERROR(INDEX(Sheet1!M:M,MATCH('Import Demurrage Detention'!$R1308,Sheet1!$A:$A,0),1),"")</f>
        <v/>
      </c>
      <c r="I1308" s="15" t="str">
        <f>+IFERROR(INDEX(Sheet1!N:N,MATCH('Import Demurrage Detention'!$R1308,Sheet1!$A:$A,0),1),"")</f>
        <v/>
      </c>
      <c r="J1308" s="15" t="str">
        <f>+IFERROR(INDEX(Sheet1!O:O,MATCH('Import Demurrage Detention'!$R1308,Sheet1!$A:$A,0),1),"")</f>
        <v/>
      </c>
      <c r="K1308" s="15" t="str">
        <f>+IFERROR(INDEX(Sheet1!P:P,MATCH('Import Demurrage Detention'!$R1308,Sheet1!$A:$A,0),1),"")</f>
        <v/>
      </c>
      <c r="L1308" s="15" t="str">
        <f>+IFERROR(INDEX(Sheet1!Q:Q,MATCH('Import Demurrage Detention'!$R1308,Sheet1!$A:$A,0),1),"")</f>
        <v/>
      </c>
      <c r="M1308" s="15" t="str">
        <f>+IFERROR(INDEX(Sheet1!R:R,MATCH('Import Demurrage Detention'!$R1308,Sheet1!$A:$A,0),1),"")</f>
        <v/>
      </c>
      <c r="N1308" s="15" t="str">
        <f>+IFERROR(INDEX(Sheet1!S:S,MATCH('Import Demurrage Detention'!$R1308,Sheet1!$A:$A,0),1),"")</f>
        <v/>
      </c>
      <c r="O1308" s="15" t="str">
        <f>+IFERROR(INDEX(Sheet1!T:T,MATCH('Import Demurrage Detention'!$R1308,Sheet1!$A:$A,0),1),"")</f>
        <v/>
      </c>
      <c r="P1308" s="15" t="str">
        <f>+IFERROR(INDEX(Sheet1!U:U,MATCH('Import Demurrage Detention'!$R1308,Sheet1!$A:$A,0),1),"")</f>
        <v/>
      </c>
      <c r="Q1308" s="15" t="str">
        <f>+IFERROR(INDEX(Sheet1!V:V,MATCH('Import Demurrage Detention'!$R1308,Sheet1!$A:$A,0),1),"")</f>
        <v/>
      </c>
      <c r="R1308" s="12">
        <f t="shared" ref="R1308:R1371" si="18">+R1307+1</f>
        <v>1300</v>
      </c>
    </row>
    <row r="1309" spans="1:18">
      <c r="A1309" s="14" t="str">
        <f>+IFERROR(INDEX(Sheet1!$C:$C,MATCH('Import Demurrage Detention'!$R1309,Sheet1!$A:$A,0),1),"")</f>
        <v/>
      </c>
      <c r="B1309" s="14" t="str">
        <f>+IFERROR(INDEX(Sheet1!$F:$F,MATCH('Import Demurrage Detention'!$R1309,Sheet1!$A:$A,0),1),"")</f>
        <v/>
      </c>
      <c r="C1309" s="15" t="str">
        <f>+IFERROR(INDEX(Sheet1!$H:$H,MATCH('Import Demurrage Detention'!$R1309,Sheet1!$A:$A,0),1),"")</f>
        <v/>
      </c>
      <c r="D1309" s="15" t="str">
        <f>+IFERROR(INDEX(Sheet1!$I:$I,MATCH('Import Demurrage Detention'!$R1309,Sheet1!$A:$A,0),1),"")</f>
        <v/>
      </c>
      <c r="E1309" s="15" t="str">
        <f>+IFERROR(INDEX(Sheet1!J:J,MATCH('Import Demurrage Detention'!$R1309,Sheet1!$A:$A,0),1),"")</f>
        <v/>
      </c>
      <c r="F1309" s="15" t="str">
        <f>+IFERROR(INDEX(Sheet1!K:K,MATCH('Import Demurrage Detention'!$R1309,Sheet1!$A:$A,0),1),"")</f>
        <v/>
      </c>
      <c r="G1309" s="15" t="str">
        <f>+IFERROR(INDEX(Sheet1!L:L,MATCH('Import Demurrage Detention'!$R1309,Sheet1!$A:$A,0),1),"")</f>
        <v/>
      </c>
      <c r="H1309" s="15" t="str">
        <f>+IFERROR(INDEX(Sheet1!M:M,MATCH('Import Demurrage Detention'!$R1309,Sheet1!$A:$A,0),1),"")</f>
        <v/>
      </c>
      <c r="I1309" s="15" t="str">
        <f>+IFERROR(INDEX(Sheet1!N:N,MATCH('Import Demurrage Detention'!$R1309,Sheet1!$A:$A,0),1),"")</f>
        <v/>
      </c>
      <c r="J1309" s="15" t="str">
        <f>+IFERROR(INDEX(Sheet1!O:O,MATCH('Import Demurrage Detention'!$R1309,Sheet1!$A:$A,0),1),"")</f>
        <v/>
      </c>
      <c r="K1309" s="15" t="str">
        <f>+IFERROR(INDEX(Sheet1!P:P,MATCH('Import Demurrage Detention'!$R1309,Sheet1!$A:$A,0),1),"")</f>
        <v/>
      </c>
      <c r="L1309" s="15" t="str">
        <f>+IFERROR(INDEX(Sheet1!Q:Q,MATCH('Import Demurrage Detention'!$R1309,Sheet1!$A:$A,0),1),"")</f>
        <v/>
      </c>
      <c r="M1309" s="15" t="str">
        <f>+IFERROR(INDEX(Sheet1!R:R,MATCH('Import Demurrage Detention'!$R1309,Sheet1!$A:$A,0),1),"")</f>
        <v/>
      </c>
      <c r="N1309" s="15" t="str">
        <f>+IFERROR(INDEX(Sheet1!S:S,MATCH('Import Demurrage Detention'!$R1309,Sheet1!$A:$A,0),1),"")</f>
        <v/>
      </c>
      <c r="O1309" s="15" t="str">
        <f>+IFERROR(INDEX(Sheet1!T:T,MATCH('Import Demurrage Detention'!$R1309,Sheet1!$A:$A,0),1),"")</f>
        <v/>
      </c>
      <c r="P1309" s="15" t="str">
        <f>+IFERROR(INDEX(Sheet1!U:U,MATCH('Import Demurrage Detention'!$R1309,Sheet1!$A:$A,0),1),"")</f>
        <v/>
      </c>
      <c r="Q1309" s="15" t="str">
        <f>+IFERROR(INDEX(Sheet1!V:V,MATCH('Import Demurrage Detention'!$R1309,Sheet1!$A:$A,0),1),"")</f>
        <v/>
      </c>
      <c r="R1309" s="12">
        <f t="shared" si="18"/>
        <v>1301</v>
      </c>
    </row>
    <row r="1310" spans="1:18">
      <c r="A1310" s="14" t="str">
        <f>+IFERROR(INDEX(Sheet1!$C:$C,MATCH('Import Demurrage Detention'!$R1310,Sheet1!$A:$A,0),1),"")</f>
        <v/>
      </c>
      <c r="B1310" s="14" t="str">
        <f>+IFERROR(INDEX(Sheet1!$F:$F,MATCH('Import Demurrage Detention'!$R1310,Sheet1!$A:$A,0),1),"")</f>
        <v/>
      </c>
      <c r="C1310" s="15" t="str">
        <f>+IFERROR(INDEX(Sheet1!$H:$H,MATCH('Import Demurrage Detention'!$R1310,Sheet1!$A:$A,0),1),"")</f>
        <v/>
      </c>
      <c r="D1310" s="15" t="str">
        <f>+IFERROR(INDEX(Sheet1!$I:$I,MATCH('Import Demurrage Detention'!$R1310,Sheet1!$A:$A,0),1),"")</f>
        <v/>
      </c>
      <c r="E1310" s="15" t="str">
        <f>+IFERROR(INDEX(Sheet1!J:J,MATCH('Import Demurrage Detention'!$R1310,Sheet1!$A:$A,0),1),"")</f>
        <v/>
      </c>
      <c r="F1310" s="15" t="str">
        <f>+IFERROR(INDEX(Sheet1!K:K,MATCH('Import Demurrage Detention'!$R1310,Sheet1!$A:$A,0),1),"")</f>
        <v/>
      </c>
      <c r="G1310" s="15" t="str">
        <f>+IFERROR(INDEX(Sheet1!L:L,MATCH('Import Demurrage Detention'!$R1310,Sheet1!$A:$A,0),1),"")</f>
        <v/>
      </c>
      <c r="H1310" s="15" t="str">
        <f>+IFERROR(INDEX(Sheet1!M:M,MATCH('Import Demurrage Detention'!$R1310,Sheet1!$A:$A,0),1),"")</f>
        <v/>
      </c>
      <c r="I1310" s="15" t="str">
        <f>+IFERROR(INDEX(Sheet1!N:N,MATCH('Import Demurrage Detention'!$R1310,Sheet1!$A:$A,0),1),"")</f>
        <v/>
      </c>
      <c r="J1310" s="15" t="str">
        <f>+IFERROR(INDEX(Sheet1!O:O,MATCH('Import Demurrage Detention'!$R1310,Sheet1!$A:$A,0),1),"")</f>
        <v/>
      </c>
      <c r="K1310" s="15" t="str">
        <f>+IFERROR(INDEX(Sheet1!P:P,MATCH('Import Demurrage Detention'!$R1310,Sheet1!$A:$A,0),1),"")</f>
        <v/>
      </c>
      <c r="L1310" s="15" t="str">
        <f>+IFERROR(INDEX(Sheet1!Q:Q,MATCH('Import Demurrage Detention'!$R1310,Sheet1!$A:$A,0),1),"")</f>
        <v/>
      </c>
      <c r="M1310" s="15" t="str">
        <f>+IFERROR(INDEX(Sheet1!R:R,MATCH('Import Demurrage Detention'!$R1310,Sheet1!$A:$A,0),1),"")</f>
        <v/>
      </c>
      <c r="N1310" s="15" t="str">
        <f>+IFERROR(INDEX(Sheet1!S:S,MATCH('Import Demurrage Detention'!$R1310,Sheet1!$A:$A,0),1),"")</f>
        <v/>
      </c>
      <c r="O1310" s="15" t="str">
        <f>+IFERROR(INDEX(Sheet1!T:T,MATCH('Import Demurrage Detention'!$R1310,Sheet1!$A:$A,0),1),"")</f>
        <v/>
      </c>
      <c r="P1310" s="15" t="str">
        <f>+IFERROR(INDEX(Sheet1!U:U,MATCH('Import Demurrage Detention'!$R1310,Sheet1!$A:$A,0),1),"")</f>
        <v/>
      </c>
      <c r="Q1310" s="15" t="str">
        <f>+IFERROR(INDEX(Sheet1!V:V,MATCH('Import Demurrage Detention'!$R1310,Sheet1!$A:$A,0),1),"")</f>
        <v/>
      </c>
      <c r="R1310" s="12">
        <f t="shared" si="18"/>
        <v>1302</v>
      </c>
    </row>
    <row r="1311" spans="1:18">
      <c r="A1311" s="14" t="str">
        <f>+IFERROR(INDEX(Sheet1!$C:$C,MATCH('Import Demurrage Detention'!$R1311,Sheet1!$A:$A,0),1),"")</f>
        <v/>
      </c>
      <c r="B1311" s="14" t="str">
        <f>+IFERROR(INDEX(Sheet1!$F:$F,MATCH('Import Demurrage Detention'!$R1311,Sheet1!$A:$A,0),1),"")</f>
        <v/>
      </c>
      <c r="C1311" s="15" t="str">
        <f>+IFERROR(INDEX(Sheet1!$H:$H,MATCH('Import Demurrage Detention'!$R1311,Sheet1!$A:$A,0),1),"")</f>
        <v/>
      </c>
      <c r="D1311" s="15" t="str">
        <f>+IFERROR(INDEX(Sheet1!$I:$I,MATCH('Import Demurrage Detention'!$R1311,Sheet1!$A:$A,0),1),"")</f>
        <v/>
      </c>
      <c r="E1311" s="15" t="str">
        <f>+IFERROR(INDEX(Sheet1!J:J,MATCH('Import Demurrage Detention'!$R1311,Sheet1!$A:$A,0),1),"")</f>
        <v/>
      </c>
      <c r="F1311" s="15" t="str">
        <f>+IFERROR(INDEX(Sheet1!K:K,MATCH('Import Demurrage Detention'!$R1311,Sheet1!$A:$A,0),1),"")</f>
        <v/>
      </c>
      <c r="G1311" s="15" t="str">
        <f>+IFERROR(INDEX(Sheet1!L:L,MATCH('Import Demurrage Detention'!$R1311,Sheet1!$A:$A,0),1),"")</f>
        <v/>
      </c>
      <c r="H1311" s="15" t="str">
        <f>+IFERROR(INDEX(Sheet1!M:M,MATCH('Import Demurrage Detention'!$R1311,Sheet1!$A:$A,0),1),"")</f>
        <v/>
      </c>
      <c r="I1311" s="15" t="str">
        <f>+IFERROR(INDEX(Sheet1!N:N,MATCH('Import Demurrage Detention'!$R1311,Sheet1!$A:$A,0),1),"")</f>
        <v/>
      </c>
      <c r="J1311" s="15" t="str">
        <f>+IFERROR(INDEX(Sheet1!O:O,MATCH('Import Demurrage Detention'!$R1311,Sheet1!$A:$A,0),1),"")</f>
        <v/>
      </c>
      <c r="K1311" s="15" t="str">
        <f>+IFERROR(INDEX(Sheet1!P:P,MATCH('Import Demurrage Detention'!$R1311,Sheet1!$A:$A,0),1),"")</f>
        <v/>
      </c>
      <c r="L1311" s="15" t="str">
        <f>+IFERROR(INDEX(Sheet1!Q:Q,MATCH('Import Demurrage Detention'!$R1311,Sheet1!$A:$A,0),1),"")</f>
        <v/>
      </c>
      <c r="M1311" s="15" t="str">
        <f>+IFERROR(INDEX(Sheet1!R:R,MATCH('Import Demurrage Detention'!$R1311,Sheet1!$A:$A,0),1),"")</f>
        <v/>
      </c>
      <c r="N1311" s="15" t="str">
        <f>+IFERROR(INDEX(Sheet1!S:S,MATCH('Import Demurrage Detention'!$R1311,Sheet1!$A:$A,0),1),"")</f>
        <v/>
      </c>
      <c r="O1311" s="15" t="str">
        <f>+IFERROR(INDEX(Sheet1!T:T,MATCH('Import Demurrage Detention'!$R1311,Sheet1!$A:$A,0),1),"")</f>
        <v/>
      </c>
      <c r="P1311" s="15" t="str">
        <f>+IFERROR(INDEX(Sheet1!U:U,MATCH('Import Demurrage Detention'!$R1311,Sheet1!$A:$A,0),1),"")</f>
        <v/>
      </c>
      <c r="Q1311" s="15" t="str">
        <f>+IFERROR(INDEX(Sheet1!V:V,MATCH('Import Demurrage Detention'!$R1311,Sheet1!$A:$A,0),1),"")</f>
        <v/>
      </c>
      <c r="R1311" s="12">
        <f t="shared" si="18"/>
        <v>1303</v>
      </c>
    </row>
    <row r="1312" spans="1:18">
      <c r="A1312" s="14" t="str">
        <f>+IFERROR(INDEX(Sheet1!$C:$C,MATCH('Import Demurrage Detention'!$R1312,Sheet1!$A:$A,0),1),"")</f>
        <v/>
      </c>
      <c r="B1312" s="14" t="str">
        <f>+IFERROR(INDEX(Sheet1!$F:$F,MATCH('Import Demurrage Detention'!$R1312,Sheet1!$A:$A,0),1),"")</f>
        <v/>
      </c>
      <c r="C1312" s="15" t="str">
        <f>+IFERROR(INDEX(Sheet1!$H:$H,MATCH('Import Demurrage Detention'!$R1312,Sheet1!$A:$A,0),1),"")</f>
        <v/>
      </c>
      <c r="D1312" s="15" t="str">
        <f>+IFERROR(INDEX(Sheet1!$I:$I,MATCH('Import Demurrage Detention'!$R1312,Sheet1!$A:$A,0),1),"")</f>
        <v/>
      </c>
      <c r="E1312" s="15" t="str">
        <f>+IFERROR(INDEX(Sheet1!J:J,MATCH('Import Demurrage Detention'!$R1312,Sheet1!$A:$A,0),1),"")</f>
        <v/>
      </c>
      <c r="F1312" s="15" t="str">
        <f>+IFERROR(INDEX(Sheet1!K:K,MATCH('Import Demurrage Detention'!$R1312,Sheet1!$A:$A,0),1),"")</f>
        <v/>
      </c>
      <c r="G1312" s="15" t="str">
        <f>+IFERROR(INDEX(Sheet1!L:L,MATCH('Import Demurrage Detention'!$R1312,Sheet1!$A:$A,0),1),"")</f>
        <v/>
      </c>
      <c r="H1312" s="15" t="str">
        <f>+IFERROR(INDEX(Sheet1!M:M,MATCH('Import Demurrage Detention'!$R1312,Sheet1!$A:$A,0),1),"")</f>
        <v/>
      </c>
      <c r="I1312" s="15" t="str">
        <f>+IFERROR(INDEX(Sheet1!N:N,MATCH('Import Demurrage Detention'!$R1312,Sheet1!$A:$A,0),1),"")</f>
        <v/>
      </c>
      <c r="J1312" s="15" t="str">
        <f>+IFERROR(INDEX(Sheet1!O:O,MATCH('Import Demurrage Detention'!$R1312,Sheet1!$A:$A,0),1),"")</f>
        <v/>
      </c>
      <c r="K1312" s="15" t="str">
        <f>+IFERROR(INDEX(Sheet1!P:P,MATCH('Import Demurrage Detention'!$R1312,Sheet1!$A:$A,0),1),"")</f>
        <v/>
      </c>
      <c r="L1312" s="15" t="str">
        <f>+IFERROR(INDEX(Sheet1!Q:Q,MATCH('Import Demurrage Detention'!$R1312,Sheet1!$A:$A,0),1),"")</f>
        <v/>
      </c>
      <c r="M1312" s="15" t="str">
        <f>+IFERROR(INDEX(Sheet1!R:R,MATCH('Import Demurrage Detention'!$R1312,Sheet1!$A:$A,0),1),"")</f>
        <v/>
      </c>
      <c r="N1312" s="15" t="str">
        <f>+IFERROR(INDEX(Sheet1!S:S,MATCH('Import Demurrage Detention'!$R1312,Sheet1!$A:$A,0),1),"")</f>
        <v/>
      </c>
      <c r="O1312" s="15" t="str">
        <f>+IFERROR(INDEX(Sheet1!T:T,MATCH('Import Demurrage Detention'!$R1312,Sheet1!$A:$A,0),1),"")</f>
        <v/>
      </c>
      <c r="P1312" s="15" t="str">
        <f>+IFERROR(INDEX(Sheet1!U:U,MATCH('Import Demurrage Detention'!$R1312,Sheet1!$A:$A,0),1),"")</f>
        <v/>
      </c>
      <c r="Q1312" s="15" t="str">
        <f>+IFERROR(INDEX(Sheet1!V:V,MATCH('Import Demurrage Detention'!$R1312,Sheet1!$A:$A,0),1),"")</f>
        <v/>
      </c>
      <c r="R1312" s="12">
        <f t="shared" si="18"/>
        <v>1304</v>
      </c>
    </row>
    <row r="1313" spans="1:18">
      <c r="A1313" s="14" t="str">
        <f>+IFERROR(INDEX(Sheet1!$C:$C,MATCH('Import Demurrage Detention'!$R1313,Sheet1!$A:$A,0),1),"")</f>
        <v/>
      </c>
      <c r="B1313" s="14" t="str">
        <f>+IFERROR(INDEX(Sheet1!$F:$F,MATCH('Import Demurrage Detention'!$R1313,Sheet1!$A:$A,0),1),"")</f>
        <v/>
      </c>
      <c r="C1313" s="15" t="str">
        <f>+IFERROR(INDEX(Sheet1!$H:$H,MATCH('Import Demurrage Detention'!$R1313,Sheet1!$A:$A,0),1),"")</f>
        <v/>
      </c>
      <c r="D1313" s="15" t="str">
        <f>+IFERROR(INDEX(Sheet1!$I:$I,MATCH('Import Demurrage Detention'!$R1313,Sheet1!$A:$A,0),1),"")</f>
        <v/>
      </c>
      <c r="E1313" s="15" t="str">
        <f>+IFERROR(INDEX(Sheet1!J:J,MATCH('Import Demurrage Detention'!$R1313,Sheet1!$A:$A,0),1),"")</f>
        <v/>
      </c>
      <c r="F1313" s="15" t="str">
        <f>+IFERROR(INDEX(Sheet1!K:K,MATCH('Import Demurrage Detention'!$R1313,Sheet1!$A:$A,0),1),"")</f>
        <v/>
      </c>
      <c r="G1313" s="15" t="str">
        <f>+IFERROR(INDEX(Sheet1!L:L,MATCH('Import Demurrage Detention'!$R1313,Sheet1!$A:$A,0),1),"")</f>
        <v/>
      </c>
      <c r="H1313" s="15" t="str">
        <f>+IFERROR(INDEX(Sheet1!M:M,MATCH('Import Demurrage Detention'!$R1313,Sheet1!$A:$A,0),1),"")</f>
        <v/>
      </c>
      <c r="I1313" s="15" t="str">
        <f>+IFERROR(INDEX(Sheet1!N:N,MATCH('Import Demurrage Detention'!$R1313,Sheet1!$A:$A,0),1),"")</f>
        <v/>
      </c>
      <c r="J1313" s="15" t="str">
        <f>+IFERROR(INDEX(Sheet1!O:O,MATCH('Import Demurrage Detention'!$R1313,Sheet1!$A:$A,0),1),"")</f>
        <v/>
      </c>
      <c r="K1313" s="15" t="str">
        <f>+IFERROR(INDEX(Sheet1!P:P,MATCH('Import Demurrage Detention'!$R1313,Sheet1!$A:$A,0),1),"")</f>
        <v/>
      </c>
      <c r="L1313" s="15" t="str">
        <f>+IFERROR(INDEX(Sheet1!Q:Q,MATCH('Import Demurrage Detention'!$R1313,Sheet1!$A:$A,0),1),"")</f>
        <v/>
      </c>
      <c r="M1313" s="15" t="str">
        <f>+IFERROR(INDEX(Sheet1!R:R,MATCH('Import Demurrage Detention'!$R1313,Sheet1!$A:$A,0),1),"")</f>
        <v/>
      </c>
      <c r="N1313" s="15" t="str">
        <f>+IFERROR(INDEX(Sheet1!S:S,MATCH('Import Demurrage Detention'!$R1313,Sheet1!$A:$A,0),1),"")</f>
        <v/>
      </c>
      <c r="O1313" s="15" t="str">
        <f>+IFERROR(INDEX(Sheet1!T:T,MATCH('Import Demurrage Detention'!$R1313,Sheet1!$A:$A,0),1),"")</f>
        <v/>
      </c>
      <c r="P1313" s="15" t="str">
        <f>+IFERROR(INDEX(Sheet1!U:U,MATCH('Import Demurrage Detention'!$R1313,Sheet1!$A:$A,0),1),"")</f>
        <v/>
      </c>
      <c r="Q1313" s="15" t="str">
        <f>+IFERROR(INDEX(Sheet1!V:V,MATCH('Import Demurrage Detention'!$R1313,Sheet1!$A:$A,0),1),"")</f>
        <v/>
      </c>
      <c r="R1313" s="12">
        <f t="shared" si="18"/>
        <v>1305</v>
      </c>
    </row>
    <row r="1314" spans="1:18">
      <c r="A1314" s="14" t="str">
        <f>+IFERROR(INDEX(Sheet1!$C:$C,MATCH('Import Demurrage Detention'!$R1314,Sheet1!$A:$A,0),1),"")</f>
        <v/>
      </c>
      <c r="B1314" s="14" t="str">
        <f>+IFERROR(INDEX(Sheet1!$F:$F,MATCH('Import Demurrage Detention'!$R1314,Sheet1!$A:$A,0),1),"")</f>
        <v/>
      </c>
      <c r="C1314" s="15" t="str">
        <f>+IFERROR(INDEX(Sheet1!$H:$H,MATCH('Import Demurrage Detention'!$R1314,Sheet1!$A:$A,0),1),"")</f>
        <v/>
      </c>
      <c r="D1314" s="15" t="str">
        <f>+IFERROR(INDEX(Sheet1!$I:$I,MATCH('Import Demurrage Detention'!$R1314,Sheet1!$A:$A,0),1),"")</f>
        <v/>
      </c>
      <c r="E1314" s="15" t="str">
        <f>+IFERROR(INDEX(Sheet1!J:J,MATCH('Import Demurrage Detention'!$R1314,Sheet1!$A:$A,0),1),"")</f>
        <v/>
      </c>
      <c r="F1314" s="15" t="str">
        <f>+IFERROR(INDEX(Sheet1!K:K,MATCH('Import Demurrage Detention'!$R1314,Sheet1!$A:$A,0),1),"")</f>
        <v/>
      </c>
      <c r="G1314" s="15" t="str">
        <f>+IFERROR(INDEX(Sheet1!L:L,MATCH('Import Demurrage Detention'!$R1314,Sheet1!$A:$A,0),1),"")</f>
        <v/>
      </c>
      <c r="H1314" s="15" t="str">
        <f>+IFERROR(INDEX(Sheet1!M:M,MATCH('Import Demurrage Detention'!$R1314,Sheet1!$A:$A,0),1),"")</f>
        <v/>
      </c>
      <c r="I1314" s="15" t="str">
        <f>+IFERROR(INDEX(Sheet1!N:N,MATCH('Import Demurrage Detention'!$R1314,Sheet1!$A:$A,0),1),"")</f>
        <v/>
      </c>
      <c r="J1314" s="15" t="str">
        <f>+IFERROR(INDEX(Sheet1!O:O,MATCH('Import Demurrage Detention'!$R1314,Sheet1!$A:$A,0),1),"")</f>
        <v/>
      </c>
      <c r="K1314" s="15" t="str">
        <f>+IFERROR(INDEX(Sheet1!P:P,MATCH('Import Demurrage Detention'!$R1314,Sheet1!$A:$A,0),1),"")</f>
        <v/>
      </c>
      <c r="L1314" s="15" t="str">
        <f>+IFERROR(INDEX(Sheet1!Q:Q,MATCH('Import Demurrage Detention'!$R1314,Sheet1!$A:$A,0),1),"")</f>
        <v/>
      </c>
      <c r="M1314" s="15" t="str">
        <f>+IFERROR(INDEX(Sheet1!R:R,MATCH('Import Demurrage Detention'!$R1314,Sheet1!$A:$A,0),1),"")</f>
        <v/>
      </c>
      <c r="N1314" s="15" t="str">
        <f>+IFERROR(INDEX(Sheet1!S:S,MATCH('Import Demurrage Detention'!$R1314,Sheet1!$A:$A,0),1),"")</f>
        <v/>
      </c>
      <c r="O1314" s="15" t="str">
        <f>+IFERROR(INDEX(Sheet1!T:T,MATCH('Import Demurrage Detention'!$R1314,Sheet1!$A:$A,0),1),"")</f>
        <v/>
      </c>
      <c r="P1314" s="15" t="str">
        <f>+IFERROR(INDEX(Sheet1!U:U,MATCH('Import Demurrage Detention'!$R1314,Sheet1!$A:$A,0),1),"")</f>
        <v/>
      </c>
      <c r="Q1314" s="15" t="str">
        <f>+IFERROR(INDEX(Sheet1!V:V,MATCH('Import Demurrage Detention'!$R1314,Sheet1!$A:$A,0),1),"")</f>
        <v/>
      </c>
      <c r="R1314" s="12">
        <f t="shared" si="18"/>
        <v>1306</v>
      </c>
    </row>
    <row r="1315" spans="1:18">
      <c r="A1315" s="14" t="str">
        <f>+IFERROR(INDEX(Sheet1!$C:$C,MATCH('Import Demurrage Detention'!$R1315,Sheet1!$A:$A,0),1),"")</f>
        <v/>
      </c>
      <c r="B1315" s="14" t="str">
        <f>+IFERROR(INDEX(Sheet1!$F:$F,MATCH('Import Demurrage Detention'!$R1315,Sheet1!$A:$A,0),1),"")</f>
        <v/>
      </c>
      <c r="C1315" s="15" t="str">
        <f>+IFERROR(INDEX(Sheet1!$H:$H,MATCH('Import Demurrage Detention'!$R1315,Sheet1!$A:$A,0),1),"")</f>
        <v/>
      </c>
      <c r="D1315" s="15" t="str">
        <f>+IFERROR(INDEX(Sheet1!$I:$I,MATCH('Import Demurrage Detention'!$R1315,Sheet1!$A:$A,0),1),"")</f>
        <v/>
      </c>
      <c r="E1315" s="15" t="str">
        <f>+IFERROR(INDEX(Sheet1!J:J,MATCH('Import Demurrage Detention'!$R1315,Sheet1!$A:$A,0),1),"")</f>
        <v/>
      </c>
      <c r="F1315" s="15" t="str">
        <f>+IFERROR(INDEX(Sheet1!K:K,MATCH('Import Demurrage Detention'!$R1315,Sheet1!$A:$A,0),1),"")</f>
        <v/>
      </c>
      <c r="G1315" s="15" t="str">
        <f>+IFERROR(INDEX(Sheet1!L:L,MATCH('Import Demurrage Detention'!$R1315,Sheet1!$A:$A,0),1),"")</f>
        <v/>
      </c>
      <c r="H1315" s="15" t="str">
        <f>+IFERROR(INDEX(Sheet1!M:M,MATCH('Import Demurrage Detention'!$R1315,Sheet1!$A:$A,0),1),"")</f>
        <v/>
      </c>
      <c r="I1315" s="15" t="str">
        <f>+IFERROR(INDEX(Sheet1!N:N,MATCH('Import Demurrage Detention'!$R1315,Sheet1!$A:$A,0),1),"")</f>
        <v/>
      </c>
      <c r="J1315" s="15" t="str">
        <f>+IFERROR(INDEX(Sheet1!O:O,MATCH('Import Demurrage Detention'!$R1315,Sheet1!$A:$A,0),1),"")</f>
        <v/>
      </c>
      <c r="K1315" s="15" t="str">
        <f>+IFERROR(INDEX(Sheet1!P:P,MATCH('Import Demurrage Detention'!$R1315,Sheet1!$A:$A,0),1),"")</f>
        <v/>
      </c>
      <c r="L1315" s="15" t="str">
        <f>+IFERROR(INDEX(Sheet1!Q:Q,MATCH('Import Demurrage Detention'!$R1315,Sheet1!$A:$A,0),1),"")</f>
        <v/>
      </c>
      <c r="M1315" s="15" t="str">
        <f>+IFERROR(INDEX(Sheet1!R:R,MATCH('Import Demurrage Detention'!$R1315,Sheet1!$A:$A,0),1),"")</f>
        <v/>
      </c>
      <c r="N1315" s="15" t="str">
        <f>+IFERROR(INDEX(Sheet1!S:S,MATCH('Import Demurrage Detention'!$R1315,Sheet1!$A:$A,0),1),"")</f>
        <v/>
      </c>
      <c r="O1315" s="15" t="str">
        <f>+IFERROR(INDEX(Sheet1!T:T,MATCH('Import Demurrage Detention'!$R1315,Sheet1!$A:$A,0),1),"")</f>
        <v/>
      </c>
      <c r="P1315" s="15" t="str">
        <f>+IFERROR(INDEX(Sheet1!U:U,MATCH('Import Demurrage Detention'!$R1315,Sheet1!$A:$A,0),1),"")</f>
        <v/>
      </c>
      <c r="Q1315" s="15" t="str">
        <f>+IFERROR(INDEX(Sheet1!V:V,MATCH('Import Demurrage Detention'!$R1315,Sheet1!$A:$A,0),1),"")</f>
        <v/>
      </c>
      <c r="R1315" s="12">
        <f t="shared" si="18"/>
        <v>1307</v>
      </c>
    </row>
    <row r="1316" spans="1:18">
      <c r="A1316" s="14" t="str">
        <f>+IFERROR(INDEX(Sheet1!$C:$C,MATCH('Import Demurrage Detention'!$R1316,Sheet1!$A:$A,0),1),"")</f>
        <v/>
      </c>
      <c r="B1316" s="14" t="str">
        <f>+IFERROR(INDEX(Sheet1!$F:$F,MATCH('Import Demurrage Detention'!$R1316,Sheet1!$A:$A,0),1),"")</f>
        <v/>
      </c>
      <c r="C1316" s="15" t="str">
        <f>+IFERROR(INDEX(Sheet1!$H:$H,MATCH('Import Demurrage Detention'!$R1316,Sheet1!$A:$A,0),1),"")</f>
        <v/>
      </c>
      <c r="D1316" s="15" t="str">
        <f>+IFERROR(INDEX(Sheet1!$I:$I,MATCH('Import Demurrage Detention'!$R1316,Sheet1!$A:$A,0),1),"")</f>
        <v/>
      </c>
      <c r="E1316" s="15" t="str">
        <f>+IFERROR(INDEX(Sheet1!J:J,MATCH('Import Demurrage Detention'!$R1316,Sheet1!$A:$A,0),1),"")</f>
        <v/>
      </c>
      <c r="F1316" s="15" t="str">
        <f>+IFERROR(INDEX(Sheet1!K:K,MATCH('Import Demurrage Detention'!$R1316,Sheet1!$A:$A,0),1),"")</f>
        <v/>
      </c>
      <c r="G1316" s="15" t="str">
        <f>+IFERROR(INDEX(Sheet1!L:L,MATCH('Import Demurrage Detention'!$R1316,Sheet1!$A:$A,0),1),"")</f>
        <v/>
      </c>
      <c r="H1316" s="15" t="str">
        <f>+IFERROR(INDEX(Sheet1!M:M,MATCH('Import Demurrage Detention'!$R1316,Sheet1!$A:$A,0),1),"")</f>
        <v/>
      </c>
      <c r="I1316" s="15" t="str">
        <f>+IFERROR(INDEX(Sheet1!N:N,MATCH('Import Demurrage Detention'!$R1316,Sheet1!$A:$A,0),1),"")</f>
        <v/>
      </c>
      <c r="J1316" s="15" t="str">
        <f>+IFERROR(INDEX(Sheet1!O:O,MATCH('Import Demurrage Detention'!$R1316,Sheet1!$A:$A,0),1),"")</f>
        <v/>
      </c>
      <c r="K1316" s="15" t="str">
        <f>+IFERROR(INDEX(Sheet1!P:P,MATCH('Import Demurrage Detention'!$R1316,Sheet1!$A:$A,0),1),"")</f>
        <v/>
      </c>
      <c r="L1316" s="15" t="str">
        <f>+IFERROR(INDEX(Sheet1!Q:Q,MATCH('Import Demurrage Detention'!$R1316,Sheet1!$A:$A,0),1),"")</f>
        <v/>
      </c>
      <c r="M1316" s="15" t="str">
        <f>+IFERROR(INDEX(Sheet1!R:R,MATCH('Import Demurrage Detention'!$R1316,Sheet1!$A:$A,0),1),"")</f>
        <v/>
      </c>
      <c r="N1316" s="15" t="str">
        <f>+IFERROR(INDEX(Sheet1!S:S,MATCH('Import Demurrage Detention'!$R1316,Sheet1!$A:$A,0),1),"")</f>
        <v/>
      </c>
      <c r="O1316" s="15" t="str">
        <f>+IFERROR(INDEX(Sheet1!T:T,MATCH('Import Demurrage Detention'!$R1316,Sheet1!$A:$A,0),1),"")</f>
        <v/>
      </c>
      <c r="P1316" s="15" t="str">
        <f>+IFERROR(INDEX(Sheet1!U:U,MATCH('Import Demurrage Detention'!$R1316,Sheet1!$A:$A,0),1),"")</f>
        <v/>
      </c>
      <c r="Q1316" s="15" t="str">
        <f>+IFERROR(INDEX(Sheet1!V:V,MATCH('Import Demurrage Detention'!$R1316,Sheet1!$A:$A,0),1),"")</f>
        <v/>
      </c>
      <c r="R1316" s="12">
        <f t="shared" si="18"/>
        <v>1308</v>
      </c>
    </row>
    <row r="1317" spans="1:18">
      <c r="A1317" s="14" t="str">
        <f>+IFERROR(INDEX(Sheet1!$C:$C,MATCH('Import Demurrage Detention'!$R1317,Sheet1!$A:$A,0),1),"")</f>
        <v/>
      </c>
      <c r="B1317" s="14" t="str">
        <f>+IFERROR(INDEX(Sheet1!$F:$F,MATCH('Import Demurrage Detention'!$R1317,Sheet1!$A:$A,0),1),"")</f>
        <v/>
      </c>
      <c r="C1317" s="15" t="str">
        <f>+IFERROR(INDEX(Sheet1!$H:$H,MATCH('Import Demurrage Detention'!$R1317,Sheet1!$A:$A,0),1),"")</f>
        <v/>
      </c>
      <c r="D1317" s="15" t="str">
        <f>+IFERROR(INDEX(Sheet1!$I:$I,MATCH('Import Demurrage Detention'!$R1317,Sheet1!$A:$A,0),1),"")</f>
        <v/>
      </c>
      <c r="E1317" s="15" t="str">
        <f>+IFERROR(INDEX(Sheet1!J:J,MATCH('Import Demurrage Detention'!$R1317,Sheet1!$A:$A,0),1),"")</f>
        <v/>
      </c>
      <c r="F1317" s="15" t="str">
        <f>+IFERROR(INDEX(Sheet1!K:K,MATCH('Import Demurrage Detention'!$R1317,Sheet1!$A:$A,0),1),"")</f>
        <v/>
      </c>
      <c r="G1317" s="15" t="str">
        <f>+IFERROR(INDEX(Sheet1!L:L,MATCH('Import Demurrage Detention'!$R1317,Sheet1!$A:$A,0),1),"")</f>
        <v/>
      </c>
      <c r="H1317" s="15" t="str">
        <f>+IFERROR(INDEX(Sheet1!M:M,MATCH('Import Demurrage Detention'!$R1317,Sheet1!$A:$A,0),1),"")</f>
        <v/>
      </c>
      <c r="I1317" s="15" t="str">
        <f>+IFERROR(INDEX(Sheet1!N:N,MATCH('Import Demurrage Detention'!$R1317,Sheet1!$A:$A,0),1),"")</f>
        <v/>
      </c>
      <c r="J1317" s="15" t="str">
        <f>+IFERROR(INDEX(Sheet1!O:O,MATCH('Import Demurrage Detention'!$R1317,Sheet1!$A:$A,0),1),"")</f>
        <v/>
      </c>
      <c r="K1317" s="15" t="str">
        <f>+IFERROR(INDEX(Sheet1!P:P,MATCH('Import Demurrage Detention'!$R1317,Sheet1!$A:$A,0),1),"")</f>
        <v/>
      </c>
      <c r="L1317" s="15" t="str">
        <f>+IFERROR(INDEX(Sheet1!Q:Q,MATCH('Import Demurrage Detention'!$R1317,Sheet1!$A:$A,0),1),"")</f>
        <v/>
      </c>
      <c r="M1317" s="15" t="str">
        <f>+IFERROR(INDEX(Sheet1!R:R,MATCH('Import Demurrage Detention'!$R1317,Sheet1!$A:$A,0),1),"")</f>
        <v/>
      </c>
      <c r="N1317" s="15" t="str">
        <f>+IFERROR(INDEX(Sheet1!S:S,MATCH('Import Demurrage Detention'!$R1317,Sheet1!$A:$A,0),1),"")</f>
        <v/>
      </c>
      <c r="O1317" s="15" t="str">
        <f>+IFERROR(INDEX(Sheet1!T:T,MATCH('Import Demurrage Detention'!$R1317,Sheet1!$A:$A,0),1),"")</f>
        <v/>
      </c>
      <c r="P1317" s="15" t="str">
        <f>+IFERROR(INDEX(Sheet1!U:U,MATCH('Import Demurrage Detention'!$R1317,Sheet1!$A:$A,0),1),"")</f>
        <v/>
      </c>
      <c r="Q1317" s="15" t="str">
        <f>+IFERROR(INDEX(Sheet1!V:V,MATCH('Import Demurrage Detention'!$R1317,Sheet1!$A:$A,0),1),"")</f>
        <v/>
      </c>
      <c r="R1317" s="12">
        <f t="shared" si="18"/>
        <v>1309</v>
      </c>
    </row>
    <row r="1318" spans="1:18">
      <c r="A1318" s="14" t="str">
        <f>+IFERROR(INDEX(Sheet1!$C:$C,MATCH('Import Demurrage Detention'!$R1318,Sheet1!$A:$A,0),1),"")</f>
        <v/>
      </c>
      <c r="B1318" s="14" t="str">
        <f>+IFERROR(INDEX(Sheet1!$F:$F,MATCH('Import Demurrage Detention'!$R1318,Sheet1!$A:$A,0),1),"")</f>
        <v/>
      </c>
      <c r="C1318" s="15" t="str">
        <f>+IFERROR(INDEX(Sheet1!$H:$H,MATCH('Import Demurrage Detention'!$R1318,Sheet1!$A:$A,0),1),"")</f>
        <v/>
      </c>
      <c r="D1318" s="15" t="str">
        <f>+IFERROR(INDEX(Sheet1!$I:$I,MATCH('Import Demurrage Detention'!$R1318,Sheet1!$A:$A,0),1),"")</f>
        <v/>
      </c>
      <c r="E1318" s="15" t="str">
        <f>+IFERROR(INDEX(Sheet1!J:J,MATCH('Import Demurrage Detention'!$R1318,Sheet1!$A:$A,0),1),"")</f>
        <v/>
      </c>
      <c r="F1318" s="15" t="str">
        <f>+IFERROR(INDEX(Sheet1!K:K,MATCH('Import Demurrage Detention'!$R1318,Sheet1!$A:$A,0),1),"")</f>
        <v/>
      </c>
      <c r="G1318" s="15" t="str">
        <f>+IFERROR(INDEX(Sheet1!L:L,MATCH('Import Demurrage Detention'!$R1318,Sheet1!$A:$A,0),1),"")</f>
        <v/>
      </c>
      <c r="H1318" s="15" t="str">
        <f>+IFERROR(INDEX(Sheet1!M:M,MATCH('Import Demurrage Detention'!$R1318,Sheet1!$A:$A,0),1),"")</f>
        <v/>
      </c>
      <c r="I1318" s="15" t="str">
        <f>+IFERROR(INDEX(Sheet1!N:N,MATCH('Import Demurrage Detention'!$R1318,Sheet1!$A:$A,0),1),"")</f>
        <v/>
      </c>
      <c r="J1318" s="15" t="str">
        <f>+IFERROR(INDEX(Sheet1!O:O,MATCH('Import Demurrage Detention'!$R1318,Sheet1!$A:$A,0),1),"")</f>
        <v/>
      </c>
      <c r="K1318" s="15" t="str">
        <f>+IFERROR(INDEX(Sheet1!P:P,MATCH('Import Demurrage Detention'!$R1318,Sheet1!$A:$A,0),1),"")</f>
        <v/>
      </c>
      <c r="L1318" s="15" t="str">
        <f>+IFERROR(INDEX(Sheet1!Q:Q,MATCH('Import Demurrage Detention'!$R1318,Sheet1!$A:$A,0),1),"")</f>
        <v/>
      </c>
      <c r="M1318" s="15" t="str">
        <f>+IFERROR(INDEX(Sheet1!R:R,MATCH('Import Demurrage Detention'!$R1318,Sheet1!$A:$A,0),1),"")</f>
        <v/>
      </c>
      <c r="N1318" s="15" t="str">
        <f>+IFERROR(INDEX(Sheet1!S:S,MATCH('Import Demurrage Detention'!$R1318,Sheet1!$A:$A,0),1),"")</f>
        <v/>
      </c>
      <c r="O1318" s="15" t="str">
        <f>+IFERROR(INDEX(Sheet1!T:T,MATCH('Import Demurrage Detention'!$R1318,Sheet1!$A:$A,0),1),"")</f>
        <v/>
      </c>
      <c r="P1318" s="15" t="str">
        <f>+IFERROR(INDEX(Sheet1!U:U,MATCH('Import Demurrage Detention'!$R1318,Sheet1!$A:$A,0),1),"")</f>
        <v/>
      </c>
      <c r="Q1318" s="15" t="str">
        <f>+IFERROR(INDEX(Sheet1!V:V,MATCH('Import Demurrage Detention'!$R1318,Sheet1!$A:$A,0),1),"")</f>
        <v/>
      </c>
      <c r="R1318" s="12">
        <f t="shared" si="18"/>
        <v>1310</v>
      </c>
    </row>
    <row r="1319" spans="1:18">
      <c r="A1319" s="14" t="str">
        <f>+IFERROR(INDEX(Sheet1!$C:$C,MATCH('Import Demurrage Detention'!$R1319,Sheet1!$A:$A,0),1),"")</f>
        <v/>
      </c>
      <c r="B1319" s="14" t="str">
        <f>+IFERROR(INDEX(Sheet1!$F:$F,MATCH('Import Demurrage Detention'!$R1319,Sheet1!$A:$A,0),1),"")</f>
        <v/>
      </c>
      <c r="C1319" s="15" t="str">
        <f>+IFERROR(INDEX(Sheet1!$H:$H,MATCH('Import Demurrage Detention'!$R1319,Sheet1!$A:$A,0),1),"")</f>
        <v/>
      </c>
      <c r="D1319" s="15" t="str">
        <f>+IFERROR(INDEX(Sheet1!$I:$I,MATCH('Import Demurrage Detention'!$R1319,Sheet1!$A:$A,0),1),"")</f>
        <v/>
      </c>
      <c r="E1319" s="15" t="str">
        <f>+IFERROR(INDEX(Sheet1!J:J,MATCH('Import Demurrage Detention'!$R1319,Sheet1!$A:$A,0),1),"")</f>
        <v/>
      </c>
      <c r="F1319" s="15" t="str">
        <f>+IFERROR(INDEX(Sheet1!K:K,MATCH('Import Demurrage Detention'!$R1319,Sheet1!$A:$A,0),1),"")</f>
        <v/>
      </c>
      <c r="G1319" s="15" t="str">
        <f>+IFERROR(INDEX(Sheet1!L:L,MATCH('Import Demurrage Detention'!$R1319,Sheet1!$A:$A,0),1),"")</f>
        <v/>
      </c>
      <c r="H1319" s="15" t="str">
        <f>+IFERROR(INDEX(Sheet1!M:M,MATCH('Import Demurrage Detention'!$R1319,Sheet1!$A:$A,0),1),"")</f>
        <v/>
      </c>
      <c r="I1319" s="15" t="str">
        <f>+IFERROR(INDEX(Sheet1!N:N,MATCH('Import Demurrage Detention'!$R1319,Sheet1!$A:$A,0),1),"")</f>
        <v/>
      </c>
      <c r="J1319" s="15" t="str">
        <f>+IFERROR(INDEX(Sheet1!O:O,MATCH('Import Demurrage Detention'!$R1319,Sheet1!$A:$A,0),1),"")</f>
        <v/>
      </c>
      <c r="K1319" s="15" t="str">
        <f>+IFERROR(INDEX(Sheet1!P:P,MATCH('Import Demurrage Detention'!$R1319,Sheet1!$A:$A,0),1),"")</f>
        <v/>
      </c>
      <c r="L1319" s="15" t="str">
        <f>+IFERROR(INDEX(Sheet1!Q:Q,MATCH('Import Demurrage Detention'!$R1319,Sheet1!$A:$A,0),1),"")</f>
        <v/>
      </c>
      <c r="M1319" s="15" t="str">
        <f>+IFERROR(INDEX(Sheet1!R:R,MATCH('Import Demurrage Detention'!$R1319,Sheet1!$A:$A,0),1),"")</f>
        <v/>
      </c>
      <c r="N1319" s="15" t="str">
        <f>+IFERROR(INDEX(Sheet1!S:S,MATCH('Import Demurrage Detention'!$R1319,Sheet1!$A:$A,0),1),"")</f>
        <v/>
      </c>
      <c r="O1319" s="15" t="str">
        <f>+IFERROR(INDEX(Sheet1!T:T,MATCH('Import Demurrage Detention'!$R1319,Sheet1!$A:$A,0),1),"")</f>
        <v/>
      </c>
      <c r="P1319" s="15" t="str">
        <f>+IFERROR(INDEX(Sheet1!U:U,MATCH('Import Demurrage Detention'!$R1319,Sheet1!$A:$A,0),1),"")</f>
        <v/>
      </c>
      <c r="Q1319" s="15" t="str">
        <f>+IFERROR(INDEX(Sheet1!V:V,MATCH('Import Demurrage Detention'!$R1319,Sheet1!$A:$A,0),1),"")</f>
        <v/>
      </c>
      <c r="R1319" s="12">
        <f t="shared" si="18"/>
        <v>1311</v>
      </c>
    </row>
    <row r="1320" spans="1:18">
      <c r="A1320" s="14" t="str">
        <f>+IFERROR(INDEX(Sheet1!$C:$C,MATCH('Import Demurrage Detention'!$R1320,Sheet1!$A:$A,0),1),"")</f>
        <v/>
      </c>
      <c r="B1320" s="14" t="str">
        <f>+IFERROR(INDEX(Sheet1!$F:$F,MATCH('Import Demurrage Detention'!$R1320,Sheet1!$A:$A,0),1),"")</f>
        <v/>
      </c>
      <c r="C1320" s="15" t="str">
        <f>+IFERROR(INDEX(Sheet1!$H:$H,MATCH('Import Demurrage Detention'!$R1320,Sheet1!$A:$A,0),1),"")</f>
        <v/>
      </c>
      <c r="D1320" s="15" t="str">
        <f>+IFERROR(INDEX(Sheet1!$I:$I,MATCH('Import Demurrage Detention'!$R1320,Sheet1!$A:$A,0),1),"")</f>
        <v/>
      </c>
      <c r="E1320" s="15" t="str">
        <f>+IFERROR(INDEX(Sheet1!J:J,MATCH('Import Demurrage Detention'!$R1320,Sheet1!$A:$A,0),1),"")</f>
        <v/>
      </c>
      <c r="F1320" s="15" t="str">
        <f>+IFERROR(INDEX(Sheet1!K:K,MATCH('Import Demurrage Detention'!$R1320,Sheet1!$A:$A,0),1),"")</f>
        <v/>
      </c>
      <c r="G1320" s="15" t="str">
        <f>+IFERROR(INDEX(Sheet1!L:L,MATCH('Import Demurrage Detention'!$R1320,Sheet1!$A:$A,0),1),"")</f>
        <v/>
      </c>
      <c r="H1320" s="15" t="str">
        <f>+IFERROR(INDEX(Sheet1!M:M,MATCH('Import Demurrage Detention'!$R1320,Sheet1!$A:$A,0),1),"")</f>
        <v/>
      </c>
      <c r="I1320" s="15" t="str">
        <f>+IFERROR(INDEX(Sheet1!N:N,MATCH('Import Demurrage Detention'!$R1320,Sheet1!$A:$A,0),1),"")</f>
        <v/>
      </c>
      <c r="J1320" s="15" t="str">
        <f>+IFERROR(INDEX(Sheet1!O:O,MATCH('Import Demurrage Detention'!$R1320,Sheet1!$A:$A,0),1),"")</f>
        <v/>
      </c>
      <c r="K1320" s="15" t="str">
        <f>+IFERROR(INDEX(Sheet1!P:P,MATCH('Import Demurrage Detention'!$R1320,Sheet1!$A:$A,0),1),"")</f>
        <v/>
      </c>
      <c r="L1320" s="15" t="str">
        <f>+IFERROR(INDEX(Sheet1!Q:Q,MATCH('Import Demurrage Detention'!$R1320,Sheet1!$A:$A,0),1),"")</f>
        <v/>
      </c>
      <c r="M1320" s="15" t="str">
        <f>+IFERROR(INDEX(Sheet1!R:R,MATCH('Import Demurrage Detention'!$R1320,Sheet1!$A:$A,0),1),"")</f>
        <v/>
      </c>
      <c r="N1320" s="15" t="str">
        <f>+IFERROR(INDEX(Sheet1!S:S,MATCH('Import Demurrage Detention'!$R1320,Sheet1!$A:$A,0),1),"")</f>
        <v/>
      </c>
      <c r="O1320" s="15" t="str">
        <f>+IFERROR(INDEX(Sheet1!T:T,MATCH('Import Demurrage Detention'!$R1320,Sheet1!$A:$A,0),1),"")</f>
        <v/>
      </c>
      <c r="P1320" s="15" t="str">
        <f>+IFERROR(INDEX(Sheet1!U:U,MATCH('Import Demurrage Detention'!$R1320,Sheet1!$A:$A,0),1),"")</f>
        <v/>
      </c>
      <c r="Q1320" s="15" t="str">
        <f>+IFERROR(INDEX(Sheet1!V:V,MATCH('Import Demurrage Detention'!$R1320,Sheet1!$A:$A,0),1),"")</f>
        <v/>
      </c>
      <c r="R1320" s="12">
        <f t="shared" si="18"/>
        <v>1312</v>
      </c>
    </row>
    <row r="1321" spans="1:18">
      <c r="A1321" s="14" t="str">
        <f>+IFERROR(INDEX(Sheet1!$C:$C,MATCH('Import Demurrage Detention'!$R1321,Sheet1!$A:$A,0),1),"")</f>
        <v/>
      </c>
      <c r="B1321" s="14" t="str">
        <f>+IFERROR(INDEX(Sheet1!$F:$F,MATCH('Import Demurrage Detention'!$R1321,Sheet1!$A:$A,0),1),"")</f>
        <v/>
      </c>
      <c r="C1321" s="15" t="str">
        <f>+IFERROR(INDEX(Sheet1!$H:$H,MATCH('Import Demurrage Detention'!$R1321,Sheet1!$A:$A,0),1),"")</f>
        <v/>
      </c>
      <c r="D1321" s="15" t="str">
        <f>+IFERROR(INDEX(Sheet1!$I:$I,MATCH('Import Demurrage Detention'!$R1321,Sheet1!$A:$A,0),1),"")</f>
        <v/>
      </c>
      <c r="E1321" s="15" t="str">
        <f>+IFERROR(INDEX(Sheet1!J:J,MATCH('Import Demurrage Detention'!$R1321,Sheet1!$A:$A,0),1),"")</f>
        <v/>
      </c>
      <c r="F1321" s="15" t="str">
        <f>+IFERROR(INDEX(Sheet1!K:K,MATCH('Import Demurrage Detention'!$R1321,Sheet1!$A:$A,0),1),"")</f>
        <v/>
      </c>
      <c r="G1321" s="15" t="str">
        <f>+IFERROR(INDEX(Sheet1!L:L,MATCH('Import Demurrage Detention'!$R1321,Sheet1!$A:$A,0),1),"")</f>
        <v/>
      </c>
      <c r="H1321" s="15" t="str">
        <f>+IFERROR(INDEX(Sheet1!M:M,MATCH('Import Demurrage Detention'!$R1321,Sheet1!$A:$A,0),1),"")</f>
        <v/>
      </c>
      <c r="I1321" s="15" t="str">
        <f>+IFERROR(INDEX(Sheet1!N:N,MATCH('Import Demurrage Detention'!$R1321,Sheet1!$A:$A,0),1),"")</f>
        <v/>
      </c>
      <c r="J1321" s="15" t="str">
        <f>+IFERROR(INDEX(Sheet1!O:O,MATCH('Import Demurrage Detention'!$R1321,Sheet1!$A:$A,0),1),"")</f>
        <v/>
      </c>
      <c r="K1321" s="15" t="str">
        <f>+IFERROR(INDEX(Sheet1!P:P,MATCH('Import Demurrage Detention'!$R1321,Sheet1!$A:$A,0),1),"")</f>
        <v/>
      </c>
      <c r="L1321" s="15" t="str">
        <f>+IFERROR(INDEX(Sheet1!Q:Q,MATCH('Import Demurrage Detention'!$R1321,Sheet1!$A:$A,0),1),"")</f>
        <v/>
      </c>
      <c r="M1321" s="15" t="str">
        <f>+IFERROR(INDEX(Sheet1!R:R,MATCH('Import Demurrage Detention'!$R1321,Sheet1!$A:$A,0),1),"")</f>
        <v/>
      </c>
      <c r="N1321" s="15" t="str">
        <f>+IFERROR(INDEX(Sheet1!S:S,MATCH('Import Demurrage Detention'!$R1321,Sheet1!$A:$A,0),1),"")</f>
        <v/>
      </c>
      <c r="O1321" s="15" t="str">
        <f>+IFERROR(INDEX(Sheet1!T:T,MATCH('Import Demurrage Detention'!$R1321,Sheet1!$A:$A,0),1),"")</f>
        <v/>
      </c>
      <c r="P1321" s="15" t="str">
        <f>+IFERROR(INDEX(Sheet1!U:U,MATCH('Import Demurrage Detention'!$R1321,Sheet1!$A:$A,0),1),"")</f>
        <v/>
      </c>
      <c r="Q1321" s="15" t="str">
        <f>+IFERROR(INDEX(Sheet1!V:V,MATCH('Import Demurrage Detention'!$R1321,Sheet1!$A:$A,0),1),"")</f>
        <v/>
      </c>
      <c r="R1321" s="12">
        <f t="shared" si="18"/>
        <v>1313</v>
      </c>
    </row>
    <row r="1322" spans="1:18">
      <c r="A1322" s="14" t="str">
        <f>+IFERROR(INDEX(Sheet1!$C:$C,MATCH('Import Demurrage Detention'!$R1322,Sheet1!$A:$A,0),1),"")</f>
        <v/>
      </c>
      <c r="B1322" s="14" t="str">
        <f>+IFERROR(INDEX(Sheet1!$F:$F,MATCH('Import Demurrage Detention'!$R1322,Sheet1!$A:$A,0),1),"")</f>
        <v/>
      </c>
      <c r="C1322" s="15" t="str">
        <f>+IFERROR(INDEX(Sheet1!$H:$H,MATCH('Import Demurrage Detention'!$R1322,Sheet1!$A:$A,0),1),"")</f>
        <v/>
      </c>
      <c r="D1322" s="15" t="str">
        <f>+IFERROR(INDEX(Sheet1!$I:$I,MATCH('Import Demurrage Detention'!$R1322,Sheet1!$A:$A,0),1),"")</f>
        <v/>
      </c>
      <c r="E1322" s="15" t="str">
        <f>+IFERROR(INDEX(Sheet1!J:J,MATCH('Import Demurrage Detention'!$R1322,Sheet1!$A:$A,0),1),"")</f>
        <v/>
      </c>
      <c r="F1322" s="15" t="str">
        <f>+IFERROR(INDEX(Sheet1!K:K,MATCH('Import Demurrage Detention'!$R1322,Sheet1!$A:$A,0),1),"")</f>
        <v/>
      </c>
      <c r="G1322" s="15" t="str">
        <f>+IFERROR(INDEX(Sheet1!L:L,MATCH('Import Demurrage Detention'!$R1322,Sheet1!$A:$A,0),1),"")</f>
        <v/>
      </c>
      <c r="H1322" s="15" t="str">
        <f>+IFERROR(INDEX(Sheet1!M:M,MATCH('Import Demurrage Detention'!$R1322,Sheet1!$A:$A,0),1),"")</f>
        <v/>
      </c>
      <c r="I1322" s="15" t="str">
        <f>+IFERROR(INDEX(Sheet1!N:N,MATCH('Import Demurrage Detention'!$R1322,Sheet1!$A:$A,0),1),"")</f>
        <v/>
      </c>
      <c r="J1322" s="15" t="str">
        <f>+IFERROR(INDEX(Sheet1!O:O,MATCH('Import Demurrage Detention'!$R1322,Sheet1!$A:$A,0),1),"")</f>
        <v/>
      </c>
      <c r="K1322" s="15" t="str">
        <f>+IFERROR(INDEX(Sheet1!P:P,MATCH('Import Demurrage Detention'!$R1322,Sheet1!$A:$A,0),1),"")</f>
        <v/>
      </c>
      <c r="L1322" s="15" t="str">
        <f>+IFERROR(INDEX(Sheet1!Q:Q,MATCH('Import Demurrage Detention'!$R1322,Sheet1!$A:$A,0),1),"")</f>
        <v/>
      </c>
      <c r="M1322" s="15" t="str">
        <f>+IFERROR(INDEX(Sheet1!R:R,MATCH('Import Demurrage Detention'!$R1322,Sheet1!$A:$A,0),1),"")</f>
        <v/>
      </c>
      <c r="N1322" s="15" t="str">
        <f>+IFERROR(INDEX(Sheet1!S:S,MATCH('Import Demurrage Detention'!$R1322,Sheet1!$A:$A,0),1),"")</f>
        <v/>
      </c>
      <c r="O1322" s="15" t="str">
        <f>+IFERROR(INDEX(Sheet1!T:T,MATCH('Import Demurrage Detention'!$R1322,Sheet1!$A:$A,0),1),"")</f>
        <v/>
      </c>
      <c r="P1322" s="15" t="str">
        <f>+IFERROR(INDEX(Sheet1!U:U,MATCH('Import Demurrage Detention'!$R1322,Sheet1!$A:$A,0),1),"")</f>
        <v/>
      </c>
      <c r="Q1322" s="15" t="str">
        <f>+IFERROR(INDEX(Sheet1!V:V,MATCH('Import Demurrage Detention'!$R1322,Sheet1!$A:$A,0),1),"")</f>
        <v/>
      </c>
      <c r="R1322" s="12">
        <f t="shared" si="18"/>
        <v>1314</v>
      </c>
    </row>
    <row r="1323" spans="1:18">
      <c r="A1323" s="14" t="str">
        <f>+IFERROR(INDEX(Sheet1!$C:$C,MATCH('Import Demurrage Detention'!$R1323,Sheet1!$A:$A,0),1),"")</f>
        <v/>
      </c>
      <c r="B1323" s="14" t="str">
        <f>+IFERROR(INDEX(Sheet1!$F:$F,MATCH('Import Demurrage Detention'!$R1323,Sheet1!$A:$A,0),1),"")</f>
        <v/>
      </c>
      <c r="C1323" s="15" t="str">
        <f>+IFERROR(INDEX(Sheet1!$H:$H,MATCH('Import Demurrage Detention'!$R1323,Sheet1!$A:$A,0),1),"")</f>
        <v/>
      </c>
      <c r="D1323" s="15" t="str">
        <f>+IFERROR(INDEX(Sheet1!$I:$I,MATCH('Import Demurrage Detention'!$R1323,Sheet1!$A:$A,0),1),"")</f>
        <v/>
      </c>
      <c r="E1323" s="15" t="str">
        <f>+IFERROR(INDEX(Sheet1!J:J,MATCH('Import Demurrage Detention'!$R1323,Sheet1!$A:$A,0),1),"")</f>
        <v/>
      </c>
      <c r="F1323" s="15" t="str">
        <f>+IFERROR(INDEX(Sheet1!K:K,MATCH('Import Demurrage Detention'!$R1323,Sheet1!$A:$A,0),1),"")</f>
        <v/>
      </c>
      <c r="G1323" s="15" t="str">
        <f>+IFERROR(INDEX(Sheet1!L:L,MATCH('Import Demurrage Detention'!$R1323,Sheet1!$A:$A,0),1),"")</f>
        <v/>
      </c>
      <c r="H1323" s="15" t="str">
        <f>+IFERROR(INDEX(Sheet1!M:M,MATCH('Import Demurrage Detention'!$R1323,Sheet1!$A:$A,0),1),"")</f>
        <v/>
      </c>
      <c r="I1323" s="15" t="str">
        <f>+IFERROR(INDEX(Sheet1!N:N,MATCH('Import Demurrage Detention'!$R1323,Sheet1!$A:$A,0),1),"")</f>
        <v/>
      </c>
      <c r="J1323" s="15" t="str">
        <f>+IFERROR(INDEX(Sheet1!O:O,MATCH('Import Demurrage Detention'!$R1323,Sheet1!$A:$A,0),1),"")</f>
        <v/>
      </c>
      <c r="K1323" s="15" t="str">
        <f>+IFERROR(INDEX(Sheet1!P:P,MATCH('Import Demurrage Detention'!$R1323,Sheet1!$A:$A,0),1),"")</f>
        <v/>
      </c>
      <c r="L1323" s="15" t="str">
        <f>+IFERROR(INDEX(Sheet1!Q:Q,MATCH('Import Demurrage Detention'!$R1323,Sheet1!$A:$A,0),1),"")</f>
        <v/>
      </c>
      <c r="M1323" s="15" t="str">
        <f>+IFERROR(INDEX(Sheet1!R:R,MATCH('Import Demurrage Detention'!$R1323,Sheet1!$A:$A,0),1),"")</f>
        <v/>
      </c>
      <c r="N1323" s="15" t="str">
        <f>+IFERROR(INDEX(Sheet1!S:S,MATCH('Import Demurrage Detention'!$R1323,Sheet1!$A:$A,0),1),"")</f>
        <v/>
      </c>
      <c r="O1323" s="15" t="str">
        <f>+IFERROR(INDEX(Sheet1!T:T,MATCH('Import Demurrage Detention'!$R1323,Sheet1!$A:$A,0),1),"")</f>
        <v/>
      </c>
      <c r="P1323" s="15" t="str">
        <f>+IFERROR(INDEX(Sheet1!U:U,MATCH('Import Demurrage Detention'!$R1323,Sheet1!$A:$A,0),1),"")</f>
        <v/>
      </c>
      <c r="Q1323" s="15" t="str">
        <f>+IFERROR(INDEX(Sheet1!V:V,MATCH('Import Demurrage Detention'!$R1323,Sheet1!$A:$A,0),1),"")</f>
        <v/>
      </c>
      <c r="R1323" s="12">
        <f t="shared" si="18"/>
        <v>1315</v>
      </c>
    </row>
    <row r="1324" spans="1:18">
      <c r="A1324" s="14" t="str">
        <f>+IFERROR(INDEX(Sheet1!$C:$C,MATCH('Import Demurrage Detention'!$R1324,Sheet1!$A:$A,0),1),"")</f>
        <v/>
      </c>
      <c r="B1324" s="14" t="str">
        <f>+IFERROR(INDEX(Sheet1!$F:$F,MATCH('Import Demurrage Detention'!$R1324,Sheet1!$A:$A,0),1),"")</f>
        <v/>
      </c>
      <c r="C1324" s="15" t="str">
        <f>+IFERROR(INDEX(Sheet1!$H:$H,MATCH('Import Demurrage Detention'!$R1324,Sheet1!$A:$A,0),1),"")</f>
        <v/>
      </c>
      <c r="D1324" s="15" t="str">
        <f>+IFERROR(INDEX(Sheet1!$I:$I,MATCH('Import Demurrage Detention'!$R1324,Sheet1!$A:$A,0),1),"")</f>
        <v/>
      </c>
      <c r="E1324" s="15" t="str">
        <f>+IFERROR(INDEX(Sheet1!J:J,MATCH('Import Demurrage Detention'!$R1324,Sheet1!$A:$A,0),1),"")</f>
        <v/>
      </c>
      <c r="F1324" s="15" t="str">
        <f>+IFERROR(INDEX(Sheet1!K:K,MATCH('Import Demurrage Detention'!$R1324,Sheet1!$A:$A,0),1),"")</f>
        <v/>
      </c>
      <c r="G1324" s="15" t="str">
        <f>+IFERROR(INDEX(Sheet1!L:L,MATCH('Import Demurrage Detention'!$R1324,Sheet1!$A:$A,0),1),"")</f>
        <v/>
      </c>
      <c r="H1324" s="15" t="str">
        <f>+IFERROR(INDEX(Sheet1!M:M,MATCH('Import Demurrage Detention'!$R1324,Sheet1!$A:$A,0),1),"")</f>
        <v/>
      </c>
      <c r="I1324" s="15" t="str">
        <f>+IFERROR(INDEX(Sheet1!N:N,MATCH('Import Demurrage Detention'!$R1324,Sheet1!$A:$A,0),1),"")</f>
        <v/>
      </c>
      <c r="J1324" s="15" t="str">
        <f>+IFERROR(INDEX(Sheet1!O:O,MATCH('Import Demurrage Detention'!$R1324,Sheet1!$A:$A,0),1),"")</f>
        <v/>
      </c>
      <c r="K1324" s="15" t="str">
        <f>+IFERROR(INDEX(Sheet1!P:P,MATCH('Import Demurrage Detention'!$R1324,Sheet1!$A:$A,0),1),"")</f>
        <v/>
      </c>
      <c r="L1324" s="15" t="str">
        <f>+IFERROR(INDEX(Sheet1!Q:Q,MATCH('Import Demurrage Detention'!$R1324,Sheet1!$A:$A,0),1),"")</f>
        <v/>
      </c>
      <c r="M1324" s="15" t="str">
        <f>+IFERROR(INDEX(Sheet1!R:R,MATCH('Import Demurrage Detention'!$R1324,Sheet1!$A:$A,0),1),"")</f>
        <v/>
      </c>
      <c r="N1324" s="15" t="str">
        <f>+IFERROR(INDEX(Sheet1!S:S,MATCH('Import Demurrage Detention'!$R1324,Sheet1!$A:$A,0),1),"")</f>
        <v/>
      </c>
      <c r="O1324" s="15" t="str">
        <f>+IFERROR(INDEX(Sheet1!T:T,MATCH('Import Demurrage Detention'!$R1324,Sheet1!$A:$A,0),1),"")</f>
        <v/>
      </c>
      <c r="P1324" s="15" t="str">
        <f>+IFERROR(INDEX(Sheet1!U:U,MATCH('Import Demurrage Detention'!$R1324,Sheet1!$A:$A,0),1),"")</f>
        <v/>
      </c>
      <c r="Q1324" s="15" t="str">
        <f>+IFERROR(INDEX(Sheet1!V:V,MATCH('Import Demurrage Detention'!$R1324,Sheet1!$A:$A,0),1),"")</f>
        <v/>
      </c>
      <c r="R1324" s="12">
        <f t="shared" si="18"/>
        <v>1316</v>
      </c>
    </row>
    <row r="1325" spans="1:18">
      <c r="A1325" s="14" t="str">
        <f>+IFERROR(INDEX(Sheet1!$C:$C,MATCH('Import Demurrage Detention'!$R1325,Sheet1!$A:$A,0),1),"")</f>
        <v/>
      </c>
      <c r="B1325" s="14" t="str">
        <f>+IFERROR(INDEX(Sheet1!$F:$F,MATCH('Import Demurrage Detention'!$R1325,Sheet1!$A:$A,0),1),"")</f>
        <v/>
      </c>
      <c r="C1325" s="15" t="str">
        <f>+IFERROR(INDEX(Sheet1!$H:$H,MATCH('Import Demurrage Detention'!$R1325,Sheet1!$A:$A,0),1),"")</f>
        <v/>
      </c>
      <c r="D1325" s="15" t="str">
        <f>+IFERROR(INDEX(Sheet1!$I:$I,MATCH('Import Demurrage Detention'!$R1325,Sheet1!$A:$A,0),1),"")</f>
        <v/>
      </c>
      <c r="E1325" s="15" t="str">
        <f>+IFERROR(INDEX(Sheet1!J:J,MATCH('Import Demurrage Detention'!$R1325,Sheet1!$A:$A,0),1),"")</f>
        <v/>
      </c>
      <c r="F1325" s="15" t="str">
        <f>+IFERROR(INDEX(Sheet1!K:K,MATCH('Import Demurrage Detention'!$R1325,Sheet1!$A:$A,0),1),"")</f>
        <v/>
      </c>
      <c r="G1325" s="15" t="str">
        <f>+IFERROR(INDEX(Sheet1!L:L,MATCH('Import Demurrage Detention'!$R1325,Sheet1!$A:$A,0),1),"")</f>
        <v/>
      </c>
      <c r="H1325" s="15" t="str">
        <f>+IFERROR(INDEX(Sheet1!M:M,MATCH('Import Demurrage Detention'!$R1325,Sheet1!$A:$A,0),1),"")</f>
        <v/>
      </c>
      <c r="I1325" s="15" t="str">
        <f>+IFERROR(INDEX(Sheet1!N:N,MATCH('Import Demurrage Detention'!$R1325,Sheet1!$A:$A,0),1),"")</f>
        <v/>
      </c>
      <c r="J1325" s="15" t="str">
        <f>+IFERROR(INDEX(Sheet1!O:O,MATCH('Import Demurrage Detention'!$R1325,Sheet1!$A:$A,0),1),"")</f>
        <v/>
      </c>
      <c r="K1325" s="15" t="str">
        <f>+IFERROR(INDEX(Sheet1!P:P,MATCH('Import Demurrage Detention'!$R1325,Sheet1!$A:$A,0),1),"")</f>
        <v/>
      </c>
      <c r="L1325" s="15" t="str">
        <f>+IFERROR(INDEX(Sheet1!Q:Q,MATCH('Import Demurrage Detention'!$R1325,Sheet1!$A:$A,0),1),"")</f>
        <v/>
      </c>
      <c r="M1325" s="15" t="str">
        <f>+IFERROR(INDEX(Sheet1!R:R,MATCH('Import Demurrage Detention'!$R1325,Sheet1!$A:$A,0),1),"")</f>
        <v/>
      </c>
      <c r="N1325" s="15" t="str">
        <f>+IFERROR(INDEX(Sheet1!S:S,MATCH('Import Demurrage Detention'!$R1325,Sheet1!$A:$A,0),1),"")</f>
        <v/>
      </c>
      <c r="O1325" s="15" t="str">
        <f>+IFERROR(INDEX(Sheet1!T:T,MATCH('Import Demurrage Detention'!$R1325,Sheet1!$A:$A,0),1),"")</f>
        <v/>
      </c>
      <c r="P1325" s="15" t="str">
        <f>+IFERROR(INDEX(Sheet1!U:U,MATCH('Import Demurrage Detention'!$R1325,Sheet1!$A:$A,0),1),"")</f>
        <v/>
      </c>
      <c r="Q1325" s="15" t="str">
        <f>+IFERROR(INDEX(Sheet1!V:V,MATCH('Import Demurrage Detention'!$R1325,Sheet1!$A:$A,0),1),"")</f>
        <v/>
      </c>
      <c r="R1325" s="12">
        <f t="shared" si="18"/>
        <v>1317</v>
      </c>
    </row>
    <row r="1326" spans="1:18">
      <c r="A1326" s="14" t="str">
        <f>+IFERROR(INDEX(Sheet1!$C:$C,MATCH('Import Demurrage Detention'!$R1326,Sheet1!$A:$A,0),1),"")</f>
        <v/>
      </c>
      <c r="B1326" s="14" t="str">
        <f>+IFERROR(INDEX(Sheet1!$F:$F,MATCH('Import Demurrage Detention'!$R1326,Sheet1!$A:$A,0),1),"")</f>
        <v/>
      </c>
      <c r="C1326" s="15" t="str">
        <f>+IFERROR(INDEX(Sheet1!$H:$H,MATCH('Import Demurrage Detention'!$R1326,Sheet1!$A:$A,0),1),"")</f>
        <v/>
      </c>
      <c r="D1326" s="15" t="str">
        <f>+IFERROR(INDEX(Sheet1!$I:$I,MATCH('Import Demurrage Detention'!$R1326,Sheet1!$A:$A,0),1),"")</f>
        <v/>
      </c>
      <c r="E1326" s="15" t="str">
        <f>+IFERROR(INDEX(Sheet1!J:J,MATCH('Import Demurrage Detention'!$R1326,Sheet1!$A:$A,0),1),"")</f>
        <v/>
      </c>
      <c r="F1326" s="15" t="str">
        <f>+IFERROR(INDEX(Sheet1!K:K,MATCH('Import Demurrage Detention'!$R1326,Sheet1!$A:$A,0),1),"")</f>
        <v/>
      </c>
      <c r="G1326" s="15" t="str">
        <f>+IFERROR(INDEX(Sheet1!L:L,MATCH('Import Demurrage Detention'!$R1326,Sheet1!$A:$A,0),1),"")</f>
        <v/>
      </c>
      <c r="H1326" s="15" t="str">
        <f>+IFERROR(INDEX(Sheet1!M:M,MATCH('Import Demurrage Detention'!$R1326,Sheet1!$A:$A,0),1),"")</f>
        <v/>
      </c>
      <c r="I1326" s="15" t="str">
        <f>+IFERROR(INDEX(Sheet1!N:N,MATCH('Import Demurrage Detention'!$R1326,Sheet1!$A:$A,0),1),"")</f>
        <v/>
      </c>
      <c r="J1326" s="15" t="str">
        <f>+IFERROR(INDEX(Sheet1!O:O,MATCH('Import Demurrage Detention'!$R1326,Sheet1!$A:$A,0),1),"")</f>
        <v/>
      </c>
      <c r="K1326" s="15" t="str">
        <f>+IFERROR(INDEX(Sheet1!P:P,MATCH('Import Demurrage Detention'!$R1326,Sheet1!$A:$A,0),1),"")</f>
        <v/>
      </c>
      <c r="L1326" s="15" t="str">
        <f>+IFERROR(INDEX(Sheet1!Q:Q,MATCH('Import Demurrage Detention'!$R1326,Sheet1!$A:$A,0),1),"")</f>
        <v/>
      </c>
      <c r="M1326" s="15" t="str">
        <f>+IFERROR(INDEX(Sheet1!R:R,MATCH('Import Demurrage Detention'!$R1326,Sheet1!$A:$A,0),1),"")</f>
        <v/>
      </c>
      <c r="N1326" s="15" t="str">
        <f>+IFERROR(INDEX(Sheet1!S:S,MATCH('Import Demurrage Detention'!$R1326,Sheet1!$A:$A,0),1),"")</f>
        <v/>
      </c>
      <c r="O1326" s="15" t="str">
        <f>+IFERROR(INDEX(Sheet1!T:T,MATCH('Import Demurrage Detention'!$R1326,Sheet1!$A:$A,0),1),"")</f>
        <v/>
      </c>
      <c r="P1326" s="15" t="str">
        <f>+IFERROR(INDEX(Sheet1!U:U,MATCH('Import Demurrage Detention'!$R1326,Sheet1!$A:$A,0),1),"")</f>
        <v/>
      </c>
      <c r="Q1326" s="15" t="str">
        <f>+IFERROR(INDEX(Sheet1!V:V,MATCH('Import Demurrage Detention'!$R1326,Sheet1!$A:$A,0),1),"")</f>
        <v/>
      </c>
      <c r="R1326" s="12">
        <f t="shared" si="18"/>
        <v>1318</v>
      </c>
    </row>
    <row r="1327" spans="1:18">
      <c r="A1327" s="14" t="str">
        <f>+IFERROR(INDEX(Sheet1!$C:$C,MATCH('Import Demurrage Detention'!$R1327,Sheet1!$A:$A,0),1),"")</f>
        <v/>
      </c>
      <c r="B1327" s="14" t="str">
        <f>+IFERROR(INDEX(Sheet1!$F:$F,MATCH('Import Demurrage Detention'!$R1327,Sheet1!$A:$A,0),1),"")</f>
        <v/>
      </c>
      <c r="C1327" s="15" t="str">
        <f>+IFERROR(INDEX(Sheet1!$H:$H,MATCH('Import Demurrage Detention'!$R1327,Sheet1!$A:$A,0),1),"")</f>
        <v/>
      </c>
      <c r="D1327" s="15" t="str">
        <f>+IFERROR(INDEX(Sheet1!$I:$I,MATCH('Import Demurrage Detention'!$R1327,Sheet1!$A:$A,0),1),"")</f>
        <v/>
      </c>
      <c r="E1327" s="15" t="str">
        <f>+IFERROR(INDEX(Sheet1!J:J,MATCH('Import Demurrage Detention'!$R1327,Sheet1!$A:$A,0),1),"")</f>
        <v/>
      </c>
      <c r="F1327" s="15" t="str">
        <f>+IFERROR(INDEX(Sheet1!K:K,MATCH('Import Demurrage Detention'!$R1327,Sheet1!$A:$A,0),1),"")</f>
        <v/>
      </c>
      <c r="G1327" s="15" t="str">
        <f>+IFERROR(INDEX(Sheet1!L:L,MATCH('Import Demurrage Detention'!$R1327,Sheet1!$A:$A,0),1),"")</f>
        <v/>
      </c>
      <c r="H1327" s="15" t="str">
        <f>+IFERROR(INDEX(Sheet1!M:M,MATCH('Import Demurrage Detention'!$R1327,Sheet1!$A:$A,0),1),"")</f>
        <v/>
      </c>
      <c r="I1327" s="15" t="str">
        <f>+IFERROR(INDEX(Sheet1!N:N,MATCH('Import Demurrage Detention'!$R1327,Sheet1!$A:$A,0),1),"")</f>
        <v/>
      </c>
      <c r="J1327" s="15" t="str">
        <f>+IFERROR(INDEX(Sheet1!O:O,MATCH('Import Demurrage Detention'!$R1327,Sheet1!$A:$A,0),1),"")</f>
        <v/>
      </c>
      <c r="K1327" s="15" t="str">
        <f>+IFERROR(INDEX(Sheet1!P:P,MATCH('Import Demurrage Detention'!$R1327,Sheet1!$A:$A,0),1),"")</f>
        <v/>
      </c>
      <c r="L1327" s="15" t="str">
        <f>+IFERROR(INDEX(Sheet1!Q:Q,MATCH('Import Demurrage Detention'!$R1327,Sheet1!$A:$A,0),1),"")</f>
        <v/>
      </c>
      <c r="M1327" s="15" t="str">
        <f>+IFERROR(INDEX(Sheet1!R:R,MATCH('Import Demurrage Detention'!$R1327,Sheet1!$A:$A,0),1),"")</f>
        <v/>
      </c>
      <c r="N1327" s="15" t="str">
        <f>+IFERROR(INDEX(Sheet1!S:S,MATCH('Import Demurrage Detention'!$R1327,Sheet1!$A:$A,0),1),"")</f>
        <v/>
      </c>
      <c r="O1327" s="15" t="str">
        <f>+IFERROR(INDEX(Sheet1!T:T,MATCH('Import Demurrage Detention'!$R1327,Sheet1!$A:$A,0),1),"")</f>
        <v/>
      </c>
      <c r="P1327" s="15" t="str">
        <f>+IFERROR(INDEX(Sheet1!U:U,MATCH('Import Demurrage Detention'!$R1327,Sheet1!$A:$A,0),1),"")</f>
        <v/>
      </c>
      <c r="Q1327" s="15" t="str">
        <f>+IFERROR(INDEX(Sheet1!V:V,MATCH('Import Demurrage Detention'!$R1327,Sheet1!$A:$A,0),1),"")</f>
        <v/>
      </c>
      <c r="R1327" s="12">
        <f t="shared" si="18"/>
        <v>1319</v>
      </c>
    </row>
    <row r="1328" spans="1:18">
      <c r="A1328" s="14" t="str">
        <f>+IFERROR(INDEX(Sheet1!$C:$C,MATCH('Import Demurrage Detention'!$R1328,Sheet1!$A:$A,0),1),"")</f>
        <v/>
      </c>
      <c r="B1328" s="14" t="str">
        <f>+IFERROR(INDEX(Sheet1!$F:$F,MATCH('Import Demurrage Detention'!$R1328,Sheet1!$A:$A,0),1),"")</f>
        <v/>
      </c>
      <c r="C1328" s="15" t="str">
        <f>+IFERROR(INDEX(Sheet1!$H:$H,MATCH('Import Demurrage Detention'!$R1328,Sheet1!$A:$A,0),1),"")</f>
        <v/>
      </c>
      <c r="D1328" s="15" t="str">
        <f>+IFERROR(INDEX(Sheet1!$I:$I,MATCH('Import Demurrage Detention'!$R1328,Sheet1!$A:$A,0),1),"")</f>
        <v/>
      </c>
      <c r="E1328" s="15" t="str">
        <f>+IFERROR(INDEX(Sheet1!J:J,MATCH('Import Demurrage Detention'!$R1328,Sheet1!$A:$A,0),1),"")</f>
        <v/>
      </c>
      <c r="F1328" s="15" t="str">
        <f>+IFERROR(INDEX(Sheet1!K:K,MATCH('Import Demurrage Detention'!$R1328,Sheet1!$A:$A,0),1),"")</f>
        <v/>
      </c>
      <c r="G1328" s="15" t="str">
        <f>+IFERROR(INDEX(Sheet1!L:L,MATCH('Import Demurrage Detention'!$R1328,Sheet1!$A:$A,0),1),"")</f>
        <v/>
      </c>
      <c r="H1328" s="15" t="str">
        <f>+IFERROR(INDEX(Sheet1!M:M,MATCH('Import Demurrage Detention'!$R1328,Sheet1!$A:$A,0),1),"")</f>
        <v/>
      </c>
      <c r="I1328" s="15" t="str">
        <f>+IFERROR(INDEX(Sheet1!N:N,MATCH('Import Demurrage Detention'!$R1328,Sheet1!$A:$A,0),1),"")</f>
        <v/>
      </c>
      <c r="J1328" s="15" t="str">
        <f>+IFERROR(INDEX(Sheet1!O:O,MATCH('Import Demurrage Detention'!$R1328,Sheet1!$A:$A,0),1),"")</f>
        <v/>
      </c>
      <c r="K1328" s="15" t="str">
        <f>+IFERROR(INDEX(Sheet1!P:P,MATCH('Import Demurrage Detention'!$R1328,Sheet1!$A:$A,0),1),"")</f>
        <v/>
      </c>
      <c r="L1328" s="15" t="str">
        <f>+IFERROR(INDEX(Sheet1!Q:Q,MATCH('Import Demurrage Detention'!$R1328,Sheet1!$A:$A,0),1),"")</f>
        <v/>
      </c>
      <c r="M1328" s="15" t="str">
        <f>+IFERROR(INDEX(Sheet1!R:R,MATCH('Import Demurrage Detention'!$R1328,Sheet1!$A:$A,0),1),"")</f>
        <v/>
      </c>
      <c r="N1328" s="15" t="str">
        <f>+IFERROR(INDEX(Sheet1!S:S,MATCH('Import Demurrage Detention'!$R1328,Sheet1!$A:$A,0),1),"")</f>
        <v/>
      </c>
      <c r="O1328" s="15" t="str">
        <f>+IFERROR(INDEX(Sheet1!T:T,MATCH('Import Demurrage Detention'!$R1328,Sheet1!$A:$A,0),1),"")</f>
        <v/>
      </c>
      <c r="P1328" s="15" t="str">
        <f>+IFERROR(INDEX(Sheet1!U:U,MATCH('Import Demurrage Detention'!$R1328,Sheet1!$A:$A,0),1),"")</f>
        <v/>
      </c>
      <c r="Q1328" s="15" t="str">
        <f>+IFERROR(INDEX(Sheet1!V:V,MATCH('Import Demurrage Detention'!$R1328,Sheet1!$A:$A,0),1),"")</f>
        <v/>
      </c>
      <c r="R1328" s="12">
        <f t="shared" si="18"/>
        <v>1320</v>
      </c>
    </row>
    <row r="1329" spans="1:18">
      <c r="A1329" s="14" t="str">
        <f>+IFERROR(INDEX(Sheet1!$C:$C,MATCH('Import Demurrage Detention'!$R1329,Sheet1!$A:$A,0),1),"")</f>
        <v/>
      </c>
      <c r="B1329" s="14" t="str">
        <f>+IFERROR(INDEX(Sheet1!$F:$F,MATCH('Import Demurrage Detention'!$R1329,Sheet1!$A:$A,0),1),"")</f>
        <v/>
      </c>
      <c r="C1329" s="15" t="str">
        <f>+IFERROR(INDEX(Sheet1!$H:$H,MATCH('Import Demurrage Detention'!$R1329,Sheet1!$A:$A,0),1),"")</f>
        <v/>
      </c>
      <c r="D1329" s="15" t="str">
        <f>+IFERROR(INDEX(Sheet1!$I:$I,MATCH('Import Demurrage Detention'!$R1329,Sheet1!$A:$A,0),1),"")</f>
        <v/>
      </c>
      <c r="E1329" s="15" t="str">
        <f>+IFERROR(INDEX(Sheet1!J:J,MATCH('Import Demurrage Detention'!$R1329,Sheet1!$A:$A,0),1),"")</f>
        <v/>
      </c>
      <c r="F1329" s="15" t="str">
        <f>+IFERROR(INDEX(Sheet1!K:K,MATCH('Import Demurrage Detention'!$R1329,Sheet1!$A:$A,0),1),"")</f>
        <v/>
      </c>
      <c r="G1329" s="15" t="str">
        <f>+IFERROR(INDEX(Sheet1!L:L,MATCH('Import Demurrage Detention'!$R1329,Sheet1!$A:$A,0),1),"")</f>
        <v/>
      </c>
      <c r="H1329" s="15" t="str">
        <f>+IFERROR(INDEX(Sheet1!M:M,MATCH('Import Demurrage Detention'!$R1329,Sheet1!$A:$A,0),1),"")</f>
        <v/>
      </c>
      <c r="I1329" s="15" t="str">
        <f>+IFERROR(INDEX(Sheet1!N:N,MATCH('Import Demurrage Detention'!$R1329,Sheet1!$A:$A,0),1),"")</f>
        <v/>
      </c>
      <c r="J1329" s="15" t="str">
        <f>+IFERROR(INDEX(Sheet1!O:O,MATCH('Import Demurrage Detention'!$R1329,Sheet1!$A:$A,0),1),"")</f>
        <v/>
      </c>
      <c r="K1329" s="15" t="str">
        <f>+IFERROR(INDEX(Sheet1!P:P,MATCH('Import Demurrage Detention'!$R1329,Sheet1!$A:$A,0),1),"")</f>
        <v/>
      </c>
      <c r="L1329" s="15" t="str">
        <f>+IFERROR(INDEX(Sheet1!Q:Q,MATCH('Import Demurrage Detention'!$R1329,Sheet1!$A:$A,0),1),"")</f>
        <v/>
      </c>
      <c r="M1329" s="15" t="str">
        <f>+IFERROR(INDEX(Sheet1!R:R,MATCH('Import Demurrage Detention'!$R1329,Sheet1!$A:$A,0),1),"")</f>
        <v/>
      </c>
      <c r="N1329" s="15" t="str">
        <f>+IFERROR(INDEX(Sheet1!S:S,MATCH('Import Demurrage Detention'!$R1329,Sheet1!$A:$A,0),1),"")</f>
        <v/>
      </c>
      <c r="O1329" s="15" t="str">
        <f>+IFERROR(INDEX(Sheet1!T:T,MATCH('Import Demurrage Detention'!$R1329,Sheet1!$A:$A,0),1),"")</f>
        <v/>
      </c>
      <c r="P1329" s="15" t="str">
        <f>+IFERROR(INDEX(Sheet1!U:U,MATCH('Import Demurrage Detention'!$R1329,Sheet1!$A:$A,0),1),"")</f>
        <v/>
      </c>
      <c r="Q1329" s="15" t="str">
        <f>+IFERROR(INDEX(Sheet1!V:V,MATCH('Import Demurrage Detention'!$R1329,Sheet1!$A:$A,0),1),"")</f>
        <v/>
      </c>
      <c r="R1329" s="12">
        <f t="shared" si="18"/>
        <v>1321</v>
      </c>
    </row>
    <row r="1330" spans="1:18">
      <c r="A1330" s="14" t="str">
        <f>+IFERROR(INDEX(Sheet1!$C:$C,MATCH('Import Demurrage Detention'!$R1330,Sheet1!$A:$A,0),1),"")</f>
        <v/>
      </c>
      <c r="B1330" s="14" t="str">
        <f>+IFERROR(INDEX(Sheet1!$F:$F,MATCH('Import Demurrage Detention'!$R1330,Sheet1!$A:$A,0),1),"")</f>
        <v/>
      </c>
      <c r="C1330" s="15" t="str">
        <f>+IFERROR(INDEX(Sheet1!$H:$H,MATCH('Import Demurrage Detention'!$R1330,Sheet1!$A:$A,0),1),"")</f>
        <v/>
      </c>
      <c r="D1330" s="15" t="str">
        <f>+IFERROR(INDEX(Sheet1!$I:$I,MATCH('Import Demurrage Detention'!$R1330,Sheet1!$A:$A,0),1),"")</f>
        <v/>
      </c>
      <c r="E1330" s="15" t="str">
        <f>+IFERROR(INDEX(Sheet1!J:J,MATCH('Import Demurrage Detention'!$R1330,Sheet1!$A:$A,0),1),"")</f>
        <v/>
      </c>
      <c r="F1330" s="15" t="str">
        <f>+IFERROR(INDEX(Sheet1!K:K,MATCH('Import Demurrage Detention'!$R1330,Sheet1!$A:$A,0),1),"")</f>
        <v/>
      </c>
      <c r="G1330" s="15" t="str">
        <f>+IFERROR(INDEX(Sheet1!L:L,MATCH('Import Demurrage Detention'!$R1330,Sheet1!$A:$A,0),1),"")</f>
        <v/>
      </c>
      <c r="H1330" s="15" t="str">
        <f>+IFERROR(INDEX(Sheet1!M:M,MATCH('Import Demurrage Detention'!$R1330,Sheet1!$A:$A,0),1),"")</f>
        <v/>
      </c>
      <c r="I1330" s="15" t="str">
        <f>+IFERROR(INDEX(Sheet1!N:N,MATCH('Import Demurrage Detention'!$R1330,Sheet1!$A:$A,0),1),"")</f>
        <v/>
      </c>
      <c r="J1330" s="15" t="str">
        <f>+IFERROR(INDEX(Sheet1!O:O,MATCH('Import Demurrage Detention'!$R1330,Sheet1!$A:$A,0),1),"")</f>
        <v/>
      </c>
      <c r="K1330" s="15" t="str">
        <f>+IFERROR(INDEX(Sheet1!P:P,MATCH('Import Demurrage Detention'!$R1330,Sheet1!$A:$A,0),1),"")</f>
        <v/>
      </c>
      <c r="L1330" s="15" t="str">
        <f>+IFERROR(INDEX(Sheet1!Q:Q,MATCH('Import Demurrage Detention'!$R1330,Sheet1!$A:$A,0),1),"")</f>
        <v/>
      </c>
      <c r="M1330" s="15" t="str">
        <f>+IFERROR(INDEX(Sheet1!R:R,MATCH('Import Demurrage Detention'!$R1330,Sheet1!$A:$A,0),1),"")</f>
        <v/>
      </c>
      <c r="N1330" s="15" t="str">
        <f>+IFERROR(INDEX(Sheet1!S:S,MATCH('Import Demurrage Detention'!$R1330,Sheet1!$A:$A,0),1),"")</f>
        <v/>
      </c>
      <c r="O1330" s="15" t="str">
        <f>+IFERROR(INDEX(Sheet1!T:T,MATCH('Import Demurrage Detention'!$R1330,Sheet1!$A:$A,0),1),"")</f>
        <v/>
      </c>
      <c r="P1330" s="15" t="str">
        <f>+IFERROR(INDEX(Sheet1!U:U,MATCH('Import Demurrage Detention'!$R1330,Sheet1!$A:$A,0),1),"")</f>
        <v/>
      </c>
      <c r="Q1330" s="15" t="str">
        <f>+IFERROR(INDEX(Sheet1!V:V,MATCH('Import Demurrage Detention'!$R1330,Sheet1!$A:$A,0),1),"")</f>
        <v/>
      </c>
      <c r="R1330" s="12">
        <f t="shared" si="18"/>
        <v>1322</v>
      </c>
    </row>
    <row r="1331" spans="1:18">
      <c r="A1331" s="14" t="str">
        <f>+IFERROR(INDEX(Sheet1!$C:$C,MATCH('Import Demurrage Detention'!$R1331,Sheet1!$A:$A,0),1),"")</f>
        <v/>
      </c>
      <c r="B1331" s="14" t="str">
        <f>+IFERROR(INDEX(Sheet1!$F:$F,MATCH('Import Demurrage Detention'!$R1331,Sheet1!$A:$A,0),1),"")</f>
        <v/>
      </c>
      <c r="C1331" s="15" t="str">
        <f>+IFERROR(INDEX(Sheet1!$H:$H,MATCH('Import Demurrage Detention'!$R1331,Sheet1!$A:$A,0),1),"")</f>
        <v/>
      </c>
      <c r="D1331" s="15" t="str">
        <f>+IFERROR(INDEX(Sheet1!$I:$I,MATCH('Import Demurrage Detention'!$R1331,Sheet1!$A:$A,0),1),"")</f>
        <v/>
      </c>
      <c r="E1331" s="15" t="str">
        <f>+IFERROR(INDEX(Sheet1!J:J,MATCH('Import Demurrage Detention'!$R1331,Sheet1!$A:$A,0),1),"")</f>
        <v/>
      </c>
      <c r="F1331" s="15" t="str">
        <f>+IFERROR(INDEX(Sheet1!K:K,MATCH('Import Demurrage Detention'!$R1331,Sheet1!$A:$A,0),1),"")</f>
        <v/>
      </c>
      <c r="G1331" s="15" t="str">
        <f>+IFERROR(INDEX(Sheet1!L:L,MATCH('Import Demurrage Detention'!$R1331,Sheet1!$A:$A,0),1),"")</f>
        <v/>
      </c>
      <c r="H1331" s="15" t="str">
        <f>+IFERROR(INDEX(Sheet1!M:M,MATCH('Import Demurrage Detention'!$R1331,Sheet1!$A:$A,0),1),"")</f>
        <v/>
      </c>
      <c r="I1331" s="15" t="str">
        <f>+IFERROR(INDEX(Sheet1!N:N,MATCH('Import Demurrage Detention'!$R1331,Sheet1!$A:$A,0),1),"")</f>
        <v/>
      </c>
      <c r="J1331" s="15" t="str">
        <f>+IFERROR(INDEX(Sheet1!O:O,MATCH('Import Demurrage Detention'!$R1331,Sheet1!$A:$A,0),1),"")</f>
        <v/>
      </c>
      <c r="K1331" s="15" t="str">
        <f>+IFERROR(INDEX(Sheet1!P:P,MATCH('Import Demurrage Detention'!$R1331,Sheet1!$A:$A,0),1),"")</f>
        <v/>
      </c>
      <c r="L1331" s="15" t="str">
        <f>+IFERROR(INDEX(Sheet1!Q:Q,MATCH('Import Demurrage Detention'!$R1331,Sheet1!$A:$A,0),1),"")</f>
        <v/>
      </c>
      <c r="M1331" s="15" t="str">
        <f>+IFERROR(INDEX(Sheet1!R:R,MATCH('Import Demurrage Detention'!$R1331,Sheet1!$A:$A,0),1),"")</f>
        <v/>
      </c>
      <c r="N1331" s="15" t="str">
        <f>+IFERROR(INDEX(Sheet1!S:S,MATCH('Import Demurrage Detention'!$R1331,Sheet1!$A:$A,0),1),"")</f>
        <v/>
      </c>
      <c r="O1331" s="15" t="str">
        <f>+IFERROR(INDEX(Sheet1!T:T,MATCH('Import Demurrage Detention'!$R1331,Sheet1!$A:$A,0),1),"")</f>
        <v/>
      </c>
      <c r="P1331" s="15" t="str">
        <f>+IFERROR(INDEX(Sheet1!U:U,MATCH('Import Demurrage Detention'!$R1331,Sheet1!$A:$A,0),1),"")</f>
        <v/>
      </c>
      <c r="Q1331" s="15" t="str">
        <f>+IFERROR(INDEX(Sheet1!V:V,MATCH('Import Demurrage Detention'!$R1331,Sheet1!$A:$A,0),1),"")</f>
        <v/>
      </c>
      <c r="R1331" s="12">
        <f t="shared" si="18"/>
        <v>1323</v>
      </c>
    </row>
    <row r="1332" spans="1:18">
      <c r="A1332" s="14" t="str">
        <f>+IFERROR(INDEX(Sheet1!$C:$C,MATCH('Import Demurrage Detention'!$R1332,Sheet1!$A:$A,0),1),"")</f>
        <v/>
      </c>
      <c r="B1332" s="14" t="str">
        <f>+IFERROR(INDEX(Sheet1!$F:$F,MATCH('Import Demurrage Detention'!$R1332,Sheet1!$A:$A,0),1),"")</f>
        <v/>
      </c>
      <c r="C1332" s="15" t="str">
        <f>+IFERROR(INDEX(Sheet1!$H:$H,MATCH('Import Demurrage Detention'!$R1332,Sheet1!$A:$A,0),1),"")</f>
        <v/>
      </c>
      <c r="D1332" s="15" t="str">
        <f>+IFERROR(INDEX(Sheet1!$I:$I,MATCH('Import Demurrage Detention'!$R1332,Sheet1!$A:$A,0),1),"")</f>
        <v/>
      </c>
      <c r="E1332" s="15" t="str">
        <f>+IFERROR(INDEX(Sheet1!J:J,MATCH('Import Demurrage Detention'!$R1332,Sheet1!$A:$A,0),1),"")</f>
        <v/>
      </c>
      <c r="F1332" s="15" t="str">
        <f>+IFERROR(INDEX(Sheet1!K:K,MATCH('Import Demurrage Detention'!$R1332,Sheet1!$A:$A,0),1),"")</f>
        <v/>
      </c>
      <c r="G1332" s="15" t="str">
        <f>+IFERROR(INDEX(Sheet1!L:L,MATCH('Import Demurrage Detention'!$R1332,Sheet1!$A:$A,0),1),"")</f>
        <v/>
      </c>
      <c r="H1332" s="15" t="str">
        <f>+IFERROR(INDEX(Sheet1!M:M,MATCH('Import Demurrage Detention'!$R1332,Sheet1!$A:$A,0),1),"")</f>
        <v/>
      </c>
      <c r="I1332" s="15" t="str">
        <f>+IFERROR(INDEX(Sheet1!N:N,MATCH('Import Demurrage Detention'!$R1332,Sheet1!$A:$A,0),1),"")</f>
        <v/>
      </c>
      <c r="J1332" s="15" t="str">
        <f>+IFERROR(INDEX(Sheet1!O:O,MATCH('Import Demurrage Detention'!$R1332,Sheet1!$A:$A,0),1),"")</f>
        <v/>
      </c>
      <c r="K1332" s="15" t="str">
        <f>+IFERROR(INDEX(Sheet1!P:P,MATCH('Import Demurrage Detention'!$R1332,Sheet1!$A:$A,0),1),"")</f>
        <v/>
      </c>
      <c r="L1332" s="15" t="str">
        <f>+IFERROR(INDEX(Sheet1!Q:Q,MATCH('Import Demurrage Detention'!$R1332,Sheet1!$A:$A,0),1),"")</f>
        <v/>
      </c>
      <c r="M1332" s="15" t="str">
        <f>+IFERROR(INDEX(Sheet1!R:R,MATCH('Import Demurrage Detention'!$R1332,Sheet1!$A:$A,0),1),"")</f>
        <v/>
      </c>
      <c r="N1332" s="15" t="str">
        <f>+IFERROR(INDEX(Sheet1!S:S,MATCH('Import Demurrage Detention'!$R1332,Sheet1!$A:$A,0),1),"")</f>
        <v/>
      </c>
      <c r="O1332" s="15" t="str">
        <f>+IFERROR(INDEX(Sheet1!T:T,MATCH('Import Demurrage Detention'!$R1332,Sheet1!$A:$A,0),1),"")</f>
        <v/>
      </c>
      <c r="P1332" s="15" t="str">
        <f>+IFERROR(INDEX(Sheet1!U:U,MATCH('Import Demurrage Detention'!$R1332,Sheet1!$A:$A,0),1),"")</f>
        <v/>
      </c>
      <c r="Q1332" s="15" t="str">
        <f>+IFERROR(INDEX(Sheet1!V:V,MATCH('Import Demurrage Detention'!$R1332,Sheet1!$A:$A,0),1),"")</f>
        <v/>
      </c>
      <c r="R1332" s="12">
        <f t="shared" si="18"/>
        <v>1324</v>
      </c>
    </row>
    <row r="1333" spans="1:18">
      <c r="A1333" s="14" t="str">
        <f>+IFERROR(INDEX(Sheet1!$C:$C,MATCH('Import Demurrage Detention'!$R1333,Sheet1!$A:$A,0),1),"")</f>
        <v/>
      </c>
      <c r="B1333" s="14" t="str">
        <f>+IFERROR(INDEX(Sheet1!$F:$F,MATCH('Import Demurrage Detention'!$R1333,Sheet1!$A:$A,0),1),"")</f>
        <v/>
      </c>
      <c r="C1333" s="15" t="str">
        <f>+IFERROR(INDEX(Sheet1!$H:$H,MATCH('Import Demurrage Detention'!$R1333,Sheet1!$A:$A,0),1),"")</f>
        <v/>
      </c>
      <c r="D1333" s="15" t="str">
        <f>+IFERROR(INDEX(Sheet1!$I:$I,MATCH('Import Demurrage Detention'!$R1333,Sheet1!$A:$A,0),1),"")</f>
        <v/>
      </c>
      <c r="E1333" s="15" t="str">
        <f>+IFERROR(INDEX(Sheet1!J:J,MATCH('Import Demurrage Detention'!$R1333,Sheet1!$A:$A,0),1),"")</f>
        <v/>
      </c>
      <c r="F1333" s="15" t="str">
        <f>+IFERROR(INDEX(Sheet1!K:K,MATCH('Import Demurrage Detention'!$R1333,Sheet1!$A:$A,0),1),"")</f>
        <v/>
      </c>
      <c r="G1333" s="15" t="str">
        <f>+IFERROR(INDEX(Sheet1!L:L,MATCH('Import Demurrage Detention'!$R1333,Sheet1!$A:$A,0),1),"")</f>
        <v/>
      </c>
      <c r="H1333" s="15" t="str">
        <f>+IFERROR(INDEX(Sheet1!M:M,MATCH('Import Demurrage Detention'!$R1333,Sheet1!$A:$A,0),1),"")</f>
        <v/>
      </c>
      <c r="I1333" s="15" t="str">
        <f>+IFERROR(INDEX(Sheet1!N:N,MATCH('Import Demurrage Detention'!$R1333,Sheet1!$A:$A,0),1),"")</f>
        <v/>
      </c>
      <c r="J1333" s="15" t="str">
        <f>+IFERROR(INDEX(Sheet1!O:O,MATCH('Import Demurrage Detention'!$R1333,Sheet1!$A:$A,0),1),"")</f>
        <v/>
      </c>
      <c r="K1333" s="15" t="str">
        <f>+IFERROR(INDEX(Sheet1!P:P,MATCH('Import Demurrage Detention'!$R1333,Sheet1!$A:$A,0),1),"")</f>
        <v/>
      </c>
      <c r="L1333" s="15" t="str">
        <f>+IFERROR(INDEX(Sheet1!Q:Q,MATCH('Import Demurrage Detention'!$R1333,Sheet1!$A:$A,0),1),"")</f>
        <v/>
      </c>
      <c r="M1333" s="15" t="str">
        <f>+IFERROR(INDEX(Sheet1!R:R,MATCH('Import Demurrage Detention'!$R1333,Sheet1!$A:$A,0),1),"")</f>
        <v/>
      </c>
      <c r="N1333" s="15" t="str">
        <f>+IFERROR(INDEX(Sheet1!S:S,MATCH('Import Demurrage Detention'!$R1333,Sheet1!$A:$A,0),1),"")</f>
        <v/>
      </c>
      <c r="O1333" s="15" t="str">
        <f>+IFERROR(INDEX(Sheet1!T:T,MATCH('Import Demurrage Detention'!$R1333,Sheet1!$A:$A,0),1),"")</f>
        <v/>
      </c>
      <c r="P1333" s="15" t="str">
        <f>+IFERROR(INDEX(Sheet1!U:U,MATCH('Import Demurrage Detention'!$R1333,Sheet1!$A:$A,0),1),"")</f>
        <v/>
      </c>
      <c r="Q1333" s="15" t="str">
        <f>+IFERROR(INDEX(Sheet1!V:V,MATCH('Import Demurrage Detention'!$R1333,Sheet1!$A:$A,0),1),"")</f>
        <v/>
      </c>
      <c r="R1333" s="12">
        <f t="shared" si="18"/>
        <v>1325</v>
      </c>
    </row>
    <row r="1334" spans="1:18">
      <c r="A1334" s="14" t="str">
        <f>+IFERROR(INDEX(Sheet1!$C:$C,MATCH('Import Demurrage Detention'!$R1334,Sheet1!$A:$A,0),1),"")</f>
        <v/>
      </c>
      <c r="B1334" s="14" t="str">
        <f>+IFERROR(INDEX(Sheet1!$F:$F,MATCH('Import Demurrage Detention'!$R1334,Sheet1!$A:$A,0),1),"")</f>
        <v/>
      </c>
      <c r="C1334" s="15" t="str">
        <f>+IFERROR(INDEX(Sheet1!$H:$H,MATCH('Import Demurrage Detention'!$R1334,Sheet1!$A:$A,0),1),"")</f>
        <v/>
      </c>
      <c r="D1334" s="15" t="str">
        <f>+IFERROR(INDEX(Sheet1!$I:$I,MATCH('Import Demurrage Detention'!$R1334,Sheet1!$A:$A,0),1),"")</f>
        <v/>
      </c>
      <c r="E1334" s="15" t="str">
        <f>+IFERROR(INDEX(Sheet1!J:J,MATCH('Import Demurrage Detention'!$R1334,Sheet1!$A:$A,0),1),"")</f>
        <v/>
      </c>
      <c r="F1334" s="15" t="str">
        <f>+IFERROR(INDEX(Sheet1!K:K,MATCH('Import Demurrage Detention'!$R1334,Sheet1!$A:$A,0),1),"")</f>
        <v/>
      </c>
      <c r="G1334" s="15" t="str">
        <f>+IFERROR(INDEX(Sheet1!L:L,MATCH('Import Demurrage Detention'!$R1334,Sheet1!$A:$A,0),1),"")</f>
        <v/>
      </c>
      <c r="H1334" s="15" t="str">
        <f>+IFERROR(INDEX(Sheet1!M:M,MATCH('Import Demurrage Detention'!$R1334,Sheet1!$A:$A,0),1),"")</f>
        <v/>
      </c>
      <c r="I1334" s="15" t="str">
        <f>+IFERROR(INDEX(Sheet1!N:N,MATCH('Import Demurrage Detention'!$R1334,Sheet1!$A:$A,0),1),"")</f>
        <v/>
      </c>
      <c r="J1334" s="15" t="str">
        <f>+IFERROR(INDEX(Sheet1!O:O,MATCH('Import Demurrage Detention'!$R1334,Sheet1!$A:$A,0),1),"")</f>
        <v/>
      </c>
      <c r="K1334" s="15" t="str">
        <f>+IFERROR(INDEX(Sheet1!P:P,MATCH('Import Demurrage Detention'!$R1334,Sheet1!$A:$A,0),1),"")</f>
        <v/>
      </c>
      <c r="L1334" s="15" t="str">
        <f>+IFERROR(INDEX(Sheet1!Q:Q,MATCH('Import Demurrage Detention'!$R1334,Sheet1!$A:$A,0),1),"")</f>
        <v/>
      </c>
      <c r="M1334" s="15" t="str">
        <f>+IFERROR(INDEX(Sheet1!R:R,MATCH('Import Demurrage Detention'!$R1334,Sheet1!$A:$A,0),1),"")</f>
        <v/>
      </c>
      <c r="N1334" s="15" t="str">
        <f>+IFERROR(INDEX(Sheet1!S:S,MATCH('Import Demurrage Detention'!$R1334,Sheet1!$A:$A,0),1),"")</f>
        <v/>
      </c>
      <c r="O1334" s="15" t="str">
        <f>+IFERROR(INDEX(Sheet1!T:T,MATCH('Import Demurrage Detention'!$R1334,Sheet1!$A:$A,0),1),"")</f>
        <v/>
      </c>
      <c r="P1334" s="15" t="str">
        <f>+IFERROR(INDEX(Sheet1!U:U,MATCH('Import Demurrage Detention'!$R1334,Sheet1!$A:$A,0),1),"")</f>
        <v/>
      </c>
      <c r="Q1334" s="15" t="str">
        <f>+IFERROR(INDEX(Sheet1!V:V,MATCH('Import Demurrage Detention'!$R1334,Sheet1!$A:$A,0),1),"")</f>
        <v/>
      </c>
      <c r="R1334" s="12">
        <f t="shared" si="18"/>
        <v>1326</v>
      </c>
    </row>
    <row r="1335" spans="1:18">
      <c r="A1335" s="14" t="str">
        <f>+IFERROR(INDEX(Sheet1!$C:$C,MATCH('Import Demurrage Detention'!$R1335,Sheet1!$A:$A,0),1),"")</f>
        <v/>
      </c>
      <c r="B1335" s="14" t="str">
        <f>+IFERROR(INDEX(Sheet1!$F:$F,MATCH('Import Demurrage Detention'!$R1335,Sheet1!$A:$A,0),1),"")</f>
        <v/>
      </c>
      <c r="C1335" s="15" t="str">
        <f>+IFERROR(INDEX(Sheet1!$H:$H,MATCH('Import Demurrage Detention'!$R1335,Sheet1!$A:$A,0),1),"")</f>
        <v/>
      </c>
      <c r="D1335" s="15" t="str">
        <f>+IFERROR(INDEX(Sheet1!$I:$I,MATCH('Import Demurrage Detention'!$R1335,Sheet1!$A:$A,0),1),"")</f>
        <v/>
      </c>
      <c r="E1335" s="15" t="str">
        <f>+IFERROR(INDEX(Sheet1!J:J,MATCH('Import Demurrage Detention'!$R1335,Sheet1!$A:$A,0),1),"")</f>
        <v/>
      </c>
      <c r="F1335" s="15" t="str">
        <f>+IFERROR(INDEX(Sheet1!K:K,MATCH('Import Demurrage Detention'!$R1335,Sheet1!$A:$A,0),1),"")</f>
        <v/>
      </c>
      <c r="G1335" s="15" t="str">
        <f>+IFERROR(INDEX(Sheet1!L:L,MATCH('Import Demurrage Detention'!$R1335,Sheet1!$A:$A,0),1),"")</f>
        <v/>
      </c>
      <c r="H1335" s="15" t="str">
        <f>+IFERROR(INDEX(Sheet1!M:M,MATCH('Import Demurrage Detention'!$R1335,Sheet1!$A:$A,0),1),"")</f>
        <v/>
      </c>
      <c r="I1335" s="15" t="str">
        <f>+IFERROR(INDEX(Sheet1!N:N,MATCH('Import Demurrage Detention'!$R1335,Sheet1!$A:$A,0),1),"")</f>
        <v/>
      </c>
      <c r="J1335" s="15" t="str">
        <f>+IFERROR(INDEX(Sheet1!O:O,MATCH('Import Demurrage Detention'!$R1335,Sheet1!$A:$A,0),1),"")</f>
        <v/>
      </c>
      <c r="K1335" s="15" t="str">
        <f>+IFERROR(INDEX(Sheet1!P:P,MATCH('Import Demurrage Detention'!$R1335,Sheet1!$A:$A,0),1),"")</f>
        <v/>
      </c>
      <c r="L1335" s="15" t="str">
        <f>+IFERROR(INDEX(Sheet1!Q:Q,MATCH('Import Demurrage Detention'!$R1335,Sheet1!$A:$A,0),1),"")</f>
        <v/>
      </c>
      <c r="M1335" s="15" t="str">
        <f>+IFERROR(INDEX(Sheet1!R:R,MATCH('Import Demurrage Detention'!$R1335,Sheet1!$A:$A,0),1),"")</f>
        <v/>
      </c>
      <c r="N1335" s="15" t="str">
        <f>+IFERROR(INDEX(Sheet1!S:S,MATCH('Import Demurrage Detention'!$R1335,Sheet1!$A:$A,0),1),"")</f>
        <v/>
      </c>
      <c r="O1335" s="15" t="str">
        <f>+IFERROR(INDEX(Sheet1!T:T,MATCH('Import Demurrage Detention'!$R1335,Sheet1!$A:$A,0),1),"")</f>
        <v/>
      </c>
      <c r="P1335" s="15" t="str">
        <f>+IFERROR(INDEX(Sheet1!U:U,MATCH('Import Demurrage Detention'!$R1335,Sheet1!$A:$A,0),1),"")</f>
        <v/>
      </c>
      <c r="Q1335" s="15" t="str">
        <f>+IFERROR(INDEX(Sheet1!V:V,MATCH('Import Demurrage Detention'!$R1335,Sheet1!$A:$A,0),1),"")</f>
        <v/>
      </c>
      <c r="R1335" s="12">
        <f t="shared" si="18"/>
        <v>1327</v>
      </c>
    </row>
    <row r="1336" spans="1:18">
      <c r="A1336" s="14" t="str">
        <f>+IFERROR(INDEX(Sheet1!$C:$C,MATCH('Import Demurrage Detention'!$R1336,Sheet1!$A:$A,0),1),"")</f>
        <v/>
      </c>
      <c r="B1336" s="14" t="str">
        <f>+IFERROR(INDEX(Sheet1!$F:$F,MATCH('Import Demurrage Detention'!$R1336,Sheet1!$A:$A,0),1),"")</f>
        <v/>
      </c>
      <c r="C1336" s="15" t="str">
        <f>+IFERROR(INDEX(Sheet1!$H:$H,MATCH('Import Demurrage Detention'!$R1336,Sheet1!$A:$A,0),1),"")</f>
        <v/>
      </c>
      <c r="D1336" s="15" t="str">
        <f>+IFERROR(INDEX(Sheet1!$I:$I,MATCH('Import Demurrage Detention'!$R1336,Sheet1!$A:$A,0),1),"")</f>
        <v/>
      </c>
      <c r="E1336" s="15" t="str">
        <f>+IFERROR(INDEX(Sheet1!J:J,MATCH('Import Demurrage Detention'!$R1336,Sheet1!$A:$A,0),1),"")</f>
        <v/>
      </c>
      <c r="F1336" s="15" t="str">
        <f>+IFERROR(INDEX(Sheet1!K:K,MATCH('Import Demurrage Detention'!$R1336,Sheet1!$A:$A,0),1),"")</f>
        <v/>
      </c>
      <c r="G1336" s="15" t="str">
        <f>+IFERROR(INDEX(Sheet1!L:L,MATCH('Import Demurrage Detention'!$R1336,Sheet1!$A:$A,0),1),"")</f>
        <v/>
      </c>
      <c r="H1336" s="15" t="str">
        <f>+IFERROR(INDEX(Sheet1!M:M,MATCH('Import Demurrage Detention'!$R1336,Sheet1!$A:$A,0),1),"")</f>
        <v/>
      </c>
      <c r="I1336" s="15" t="str">
        <f>+IFERROR(INDEX(Sheet1!N:N,MATCH('Import Demurrage Detention'!$R1336,Sheet1!$A:$A,0),1),"")</f>
        <v/>
      </c>
      <c r="J1336" s="15" t="str">
        <f>+IFERROR(INDEX(Sheet1!O:O,MATCH('Import Demurrage Detention'!$R1336,Sheet1!$A:$A,0),1),"")</f>
        <v/>
      </c>
      <c r="K1336" s="15" t="str">
        <f>+IFERROR(INDEX(Sheet1!P:P,MATCH('Import Demurrage Detention'!$R1336,Sheet1!$A:$A,0),1),"")</f>
        <v/>
      </c>
      <c r="L1336" s="15" t="str">
        <f>+IFERROR(INDEX(Sheet1!Q:Q,MATCH('Import Demurrage Detention'!$R1336,Sheet1!$A:$A,0),1),"")</f>
        <v/>
      </c>
      <c r="M1336" s="15" t="str">
        <f>+IFERROR(INDEX(Sheet1!R:R,MATCH('Import Demurrage Detention'!$R1336,Sheet1!$A:$A,0),1),"")</f>
        <v/>
      </c>
      <c r="N1336" s="15" t="str">
        <f>+IFERROR(INDEX(Sheet1!S:S,MATCH('Import Demurrage Detention'!$R1336,Sheet1!$A:$A,0),1),"")</f>
        <v/>
      </c>
      <c r="O1336" s="15" t="str">
        <f>+IFERROR(INDEX(Sheet1!T:T,MATCH('Import Demurrage Detention'!$R1336,Sheet1!$A:$A,0),1),"")</f>
        <v/>
      </c>
      <c r="P1336" s="15" t="str">
        <f>+IFERROR(INDEX(Sheet1!U:U,MATCH('Import Demurrage Detention'!$R1336,Sheet1!$A:$A,0),1),"")</f>
        <v/>
      </c>
      <c r="Q1336" s="15" t="str">
        <f>+IFERROR(INDEX(Sheet1!V:V,MATCH('Import Demurrage Detention'!$R1336,Sheet1!$A:$A,0),1),"")</f>
        <v/>
      </c>
      <c r="R1336" s="12">
        <f t="shared" si="18"/>
        <v>1328</v>
      </c>
    </row>
    <row r="1337" spans="1:18">
      <c r="A1337" s="14" t="str">
        <f>+IFERROR(INDEX(Sheet1!$C:$C,MATCH('Import Demurrage Detention'!$R1337,Sheet1!$A:$A,0),1),"")</f>
        <v/>
      </c>
      <c r="B1337" s="14" t="str">
        <f>+IFERROR(INDEX(Sheet1!$F:$F,MATCH('Import Demurrage Detention'!$R1337,Sheet1!$A:$A,0),1),"")</f>
        <v/>
      </c>
      <c r="C1337" s="15" t="str">
        <f>+IFERROR(INDEX(Sheet1!$H:$H,MATCH('Import Demurrage Detention'!$R1337,Sheet1!$A:$A,0),1),"")</f>
        <v/>
      </c>
      <c r="D1337" s="15" t="str">
        <f>+IFERROR(INDEX(Sheet1!$I:$I,MATCH('Import Demurrage Detention'!$R1337,Sheet1!$A:$A,0),1),"")</f>
        <v/>
      </c>
      <c r="E1337" s="15" t="str">
        <f>+IFERROR(INDEX(Sheet1!J:J,MATCH('Import Demurrage Detention'!$R1337,Sheet1!$A:$A,0),1),"")</f>
        <v/>
      </c>
      <c r="F1337" s="15" t="str">
        <f>+IFERROR(INDEX(Sheet1!K:K,MATCH('Import Demurrage Detention'!$R1337,Sheet1!$A:$A,0),1),"")</f>
        <v/>
      </c>
      <c r="G1337" s="15" t="str">
        <f>+IFERROR(INDEX(Sheet1!L:L,MATCH('Import Demurrage Detention'!$R1337,Sheet1!$A:$A,0),1),"")</f>
        <v/>
      </c>
      <c r="H1337" s="15" t="str">
        <f>+IFERROR(INDEX(Sheet1!M:M,MATCH('Import Demurrage Detention'!$R1337,Sheet1!$A:$A,0),1),"")</f>
        <v/>
      </c>
      <c r="I1337" s="15" t="str">
        <f>+IFERROR(INDEX(Sheet1!N:N,MATCH('Import Demurrage Detention'!$R1337,Sheet1!$A:$A,0),1),"")</f>
        <v/>
      </c>
      <c r="J1337" s="15" t="str">
        <f>+IFERROR(INDEX(Sheet1!O:O,MATCH('Import Demurrage Detention'!$R1337,Sheet1!$A:$A,0),1),"")</f>
        <v/>
      </c>
      <c r="K1337" s="15" t="str">
        <f>+IFERROR(INDEX(Sheet1!P:P,MATCH('Import Demurrage Detention'!$R1337,Sheet1!$A:$A,0),1),"")</f>
        <v/>
      </c>
      <c r="L1337" s="15" t="str">
        <f>+IFERROR(INDEX(Sheet1!Q:Q,MATCH('Import Demurrage Detention'!$R1337,Sheet1!$A:$A,0),1),"")</f>
        <v/>
      </c>
      <c r="M1337" s="15" t="str">
        <f>+IFERROR(INDEX(Sheet1!R:R,MATCH('Import Demurrage Detention'!$R1337,Sheet1!$A:$A,0),1),"")</f>
        <v/>
      </c>
      <c r="N1337" s="15" t="str">
        <f>+IFERROR(INDEX(Sheet1!S:S,MATCH('Import Demurrage Detention'!$R1337,Sheet1!$A:$A,0),1),"")</f>
        <v/>
      </c>
      <c r="O1337" s="15" t="str">
        <f>+IFERROR(INDEX(Sheet1!T:T,MATCH('Import Demurrage Detention'!$R1337,Sheet1!$A:$A,0),1),"")</f>
        <v/>
      </c>
      <c r="P1337" s="15" t="str">
        <f>+IFERROR(INDEX(Sheet1!U:U,MATCH('Import Demurrage Detention'!$R1337,Sheet1!$A:$A,0),1),"")</f>
        <v/>
      </c>
      <c r="Q1337" s="15" t="str">
        <f>+IFERROR(INDEX(Sheet1!V:V,MATCH('Import Demurrage Detention'!$R1337,Sheet1!$A:$A,0),1),"")</f>
        <v/>
      </c>
      <c r="R1337" s="12">
        <f t="shared" si="18"/>
        <v>1329</v>
      </c>
    </row>
    <row r="1338" spans="1:18">
      <c r="A1338" s="14" t="str">
        <f>+IFERROR(INDEX(Sheet1!$C:$C,MATCH('Import Demurrage Detention'!$R1338,Sheet1!$A:$A,0),1),"")</f>
        <v/>
      </c>
      <c r="B1338" s="14" t="str">
        <f>+IFERROR(INDEX(Sheet1!$F:$F,MATCH('Import Demurrage Detention'!$R1338,Sheet1!$A:$A,0),1),"")</f>
        <v/>
      </c>
      <c r="C1338" s="15" t="str">
        <f>+IFERROR(INDEX(Sheet1!$H:$H,MATCH('Import Demurrage Detention'!$R1338,Sheet1!$A:$A,0),1),"")</f>
        <v/>
      </c>
      <c r="D1338" s="15" t="str">
        <f>+IFERROR(INDEX(Sheet1!$I:$I,MATCH('Import Demurrage Detention'!$R1338,Sheet1!$A:$A,0),1),"")</f>
        <v/>
      </c>
      <c r="E1338" s="15" t="str">
        <f>+IFERROR(INDEX(Sheet1!J:J,MATCH('Import Demurrage Detention'!$R1338,Sheet1!$A:$A,0),1),"")</f>
        <v/>
      </c>
      <c r="F1338" s="15" t="str">
        <f>+IFERROR(INDEX(Sheet1!K:K,MATCH('Import Demurrage Detention'!$R1338,Sheet1!$A:$A,0),1),"")</f>
        <v/>
      </c>
      <c r="G1338" s="15" t="str">
        <f>+IFERROR(INDEX(Sheet1!L:L,MATCH('Import Demurrage Detention'!$R1338,Sheet1!$A:$A,0),1),"")</f>
        <v/>
      </c>
      <c r="H1338" s="15" t="str">
        <f>+IFERROR(INDEX(Sheet1!M:M,MATCH('Import Demurrage Detention'!$R1338,Sheet1!$A:$A,0),1),"")</f>
        <v/>
      </c>
      <c r="I1338" s="15" t="str">
        <f>+IFERROR(INDEX(Sheet1!N:N,MATCH('Import Demurrage Detention'!$R1338,Sheet1!$A:$A,0),1),"")</f>
        <v/>
      </c>
      <c r="J1338" s="15" t="str">
        <f>+IFERROR(INDEX(Sheet1!O:O,MATCH('Import Demurrage Detention'!$R1338,Sheet1!$A:$A,0),1),"")</f>
        <v/>
      </c>
      <c r="K1338" s="15" t="str">
        <f>+IFERROR(INDEX(Sheet1!P:P,MATCH('Import Demurrage Detention'!$R1338,Sheet1!$A:$A,0),1),"")</f>
        <v/>
      </c>
      <c r="L1338" s="15" t="str">
        <f>+IFERROR(INDEX(Sheet1!Q:Q,MATCH('Import Demurrage Detention'!$R1338,Sheet1!$A:$A,0),1),"")</f>
        <v/>
      </c>
      <c r="M1338" s="15" t="str">
        <f>+IFERROR(INDEX(Sheet1!R:R,MATCH('Import Demurrage Detention'!$R1338,Sheet1!$A:$A,0),1),"")</f>
        <v/>
      </c>
      <c r="N1338" s="15" t="str">
        <f>+IFERROR(INDEX(Sheet1!S:S,MATCH('Import Demurrage Detention'!$R1338,Sheet1!$A:$A,0),1),"")</f>
        <v/>
      </c>
      <c r="O1338" s="15" t="str">
        <f>+IFERROR(INDEX(Sheet1!T:T,MATCH('Import Demurrage Detention'!$R1338,Sheet1!$A:$A,0),1),"")</f>
        <v/>
      </c>
      <c r="P1338" s="15" t="str">
        <f>+IFERROR(INDEX(Sheet1!U:U,MATCH('Import Demurrage Detention'!$R1338,Sheet1!$A:$A,0),1),"")</f>
        <v/>
      </c>
      <c r="Q1338" s="15" t="str">
        <f>+IFERROR(INDEX(Sheet1!V:V,MATCH('Import Demurrage Detention'!$R1338,Sheet1!$A:$A,0),1),"")</f>
        <v/>
      </c>
      <c r="R1338" s="12">
        <f t="shared" si="18"/>
        <v>1330</v>
      </c>
    </row>
    <row r="1339" spans="1:18">
      <c r="A1339" s="14" t="str">
        <f>+IFERROR(INDEX(Sheet1!$C:$C,MATCH('Import Demurrage Detention'!$R1339,Sheet1!$A:$A,0),1),"")</f>
        <v/>
      </c>
      <c r="B1339" s="14" t="str">
        <f>+IFERROR(INDEX(Sheet1!$F:$F,MATCH('Import Demurrage Detention'!$R1339,Sheet1!$A:$A,0),1),"")</f>
        <v/>
      </c>
      <c r="C1339" s="15" t="str">
        <f>+IFERROR(INDEX(Sheet1!$H:$H,MATCH('Import Demurrage Detention'!$R1339,Sheet1!$A:$A,0),1),"")</f>
        <v/>
      </c>
      <c r="D1339" s="15" t="str">
        <f>+IFERROR(INDEX(Sheet1!$I:$I,MATCH('Import Demurrage Detention'!$R1339,Sheet1!$A:$A,0),1),"")</f>
        <v/>
      </c>
      <c r="E1339" s="15" t="str">
        <f>+IFERROR(INDEX(Sheet1!J:J,MATCH('Import Demurrage Detention'!$R1339,Sheet1!$A:$A,0),1),"")</f>
        <v/>
      </c>
      <c r="F1339" s="15" t="str">
        <f>+IFERROR(INDEX(Sheet1!K:K,MATCH('Import Demurrage Detention'!$R1339,Sheet1!$A:$A,0),1),"")</f>
        <v/>
      </c>
      <c r="G1339" s="15" t="str">
        <f>+IFERROR(INDEX(Sheet1!L:L,MATCH('Import Demurrage Detention'!$R1339,Sheet1!$A:$A,0),1),"")</f>
        <v/>
      </c>
      <c r="H1339" s="15" t="str">
        <f>+IFERROR(INDEX(Sheet1!M:M,MATCH('Import Demurrage Detention'!$R1339,Sheet1!$A:$A,0),1),"")</f>
        <v/>
      </c>
      <c r="I1339" s="15" t="str">
        <f>+IFERROR(INDEX(Sheet1!N:N,MATCH('Import Demurrage Detention'!$R1339,Sheet1!$A:$A,0),1),"")</f>
        <v/>
      </c>
      <c r="J1339" s="15" t="str">
        <f>+IFERROR(INDEX(Sheet1!O:O,MATCH('Import Demurrage Detention'!$R1339,Sheet1!$A:$A,0),1),"")</f>
        <v/>
      </c>
      <c r="K1339" s="15" t="str">
        <f>+IFERROR(INDEX(Sheet1!P:P,MATCH('Import Demurrage Detention'!$R1339,Sheet1!$A:$A,0),1),"")</f>
        <v/>
      </c>
      <c r="L1339" s="15" t="str">
        <f>+IFERROR(INDEX(Sheet1!Q:Q,MATCH('Import Demurrage Detention'!$R1339,Sheet1!$A:$A,0),1),"")</f>
        <v/>
      </c>
      <c r="M1339" s="15" t="str">
        <f>+IFERROR(INDEX(Sheet1!R:R,MATCH('Import Demurrage Detention'!$R1339,Sheet1!$A:$A,0),1),"")</f>
        <v/>
      </c>
      <c r="N1339" s="15" t="str">
        <f>+IFERROR(INDEX(Sheet1!S:S,MATCH('Import Demurrage Detention'!$R1339,Sheet1!$A:$A,0),1),"")</f>
        <v/>
      </c>
      <c r="O1339" s="15" t="str">
        <f>+IFERROR(INDEX(Sheet1!T:T,MATCH('Import Demurrage Detention'!$R1339,Sheet1!$A:$A,0),1),"")</f>
        <v/>
      </c>
      <c r="P1339" s="15" t="str">
        <f>+IFERROR(INDEX(Sheet1!U:U,MATCH('Import Demurrage Detention'!$R1339,Sheet1!$A:$A,0),1),"")</f>
        <v/>
      </c>
      <c r="Q1339" s="15" t="str">
        <f>+IFERROR(INDEX(Sheet1!V:V,MATCH('Import Demurrage Detention'!$R1339,Sheet1!$A:$A,0),1),"")</f>
        <v/>
      </c>
      <c r="R1339" s="12">
        <f t="shared" si="18"/>
        <v>1331</v>
      </c>
    </row>
    <row r="1340" spans="1:18">
      <c r="A1340" s="14" t="str">
        <f>+IFERROR(INDEX(Sheet1!$C:$C,MATCH('Import Demurrage Detention'!$R1340,Sheet1!$A:$A,0),1),"")</f>
        <v/>
      </c>
      <c r="B1340" s="14" t="str">
        <f>+IFERROR(INDEX(Sheet1!$F:$F,MATCH('Import Demurrage Detention'!$R1340,Sheet1!$A:$A,0),1),"")</f>
        <v/>
      </c>
      <c r="C1340" s="15" t="str">
        <f>+IFERROR(INDEX(Sheet1!$H:$H,MATCH('Import Demurrage Detention'!$R1340,Sheet1!$A:$A,0),1),"")</f>
        <v/>
      </c>
      <c r="D1340" s="15" t="str">
        <f>+IFERROR(INDEX(Sheet1!$I:$I,MATCH('Import Demurrage Detention'!$R1340,Sheet1!$A:$A,0),1),"")</f>
        <v/>
      </c>
      <c r="E1340" s="15" t="str">
        <f>+IFERROR(INDEX(Sheet1!J:J,MATCH('Import Demurrage Detention'!$R1340,Sheet1!$A:$A,0),1),"")</f>
        <v/>
      </c>
      <c r="F1340" s="15" t="str">
        <f>+IFERROR(INDEX(Sheet1!K:K,MATCH('Import Demurrage Detention'!$R1340,Sheet1!$A:$A,0),1),"")</f>
        <v/>
      </c>
      <c r="G1340" s="15" t="str">
        <f>+IFERROR(INDEX(Sheet1!L:L,MATCH('Import Demurrage Detention'!$R1340,Sheet1!$A:$A,0),1),"")</f>
        <v/>
      </c>
      <c r="H1340" s="15" t="str">
        <f>+IFERROR(INDEX(Sheet1!M:M,MATCH('Import Demurrage Detention'!$R1340,Sheet1!$A:$A,0),1),"")</f>
        <v/>
      </c>
      <c r="I1340" s="15" t="str">
        <f>+IFERROR(INDEX(Sheet1!N:N,MATCH('Import Demurrage Detention'!$R1340,Sheet1!$A:$A,0),1),"")</f>
        <v/>
      </c>
      <c r="J1340" s="15" t="str">
        <f>+IFERROR(INDEX(Sheet1!O:O,MATCH('Import Demurrage Detention'!$R1340,Sheet1!$A:$A,0),1),"")</f>
        <v/>
      </c>
      <c r="K1340" s="15" t="str">
        <f>+IFERROR(INDEX(Sheet1!P:P,MATCH('Import Demurrage Detention'!$R1340,Sheet1!$A:$A,0),1),"")</f>
        <v/>
      </c>
      <c r="L1340" s="15" t="str">
        <f>+IFERROR(INDEX(Sheet1!Q:Q,MATCH('Import Demurrage Detention'!$R1340,Sheet1!$A:$A,0),1),"")</f>
        <v/>
      </c>
      <c r="M1340" s="15" t="str">
        <f>+IFERROR(INDEX(Sheet1!R:R,MATCH('Import Demurrage Detention'!$R1340,Sheet1!$A:$A,0),1),"")</f>
        <v/>
      </c>
      <c r="N1340" s="15" t="str">
        <f>+IFERROR(INDEX(Sheet1!S:S,MATCH('Import Demurrage Detention'!$R1340,Sheet1!$A:$A,0),1),"")</f>
        <v/>
      </c>
      <c r="O1340" s="15" t="str">
        <f>+IFERROR(INDEX(Sheet1!T:T,MATCH('Import Demurrage Detention'!$R1340,Sheet1!$A:$A,0),1),"")</f>
        <v/>
      </c>
      <c r="P1340" s="15" t="str">
        <f>+IFERROR(INDEX(Sheet1!U:U,MATCH('Import Demurrage Detention'!$R1340,Sheet1!$A:$A,0),1),"")</f>
        <v/>
      </c>
      <c r="Q1340" s="15" t="str">
        <f>+IFERROR(INDEX(Sheet1!V:V,MATCH('Import Demurrage Detention'!$R1340,Sheet1!$A:$A,0),1),"")</f>
        <v/>
      </c>
      <c r="R1340" s="12">
        <f t="shared" si="18"/>
        <v>1332</v>
      </c>
    </row>
    <row r="1341" spans="1:18">
      <c r="A1341" s="14" t="str">
        <f>+IFERROR(INDEX(Sheet1!$C:$C,MATCH('Import Demurrage Detention'!$R1341,Sheet1!$A:$A,0),1),"")</f>
        <v/>
      </c>
      <c r="B1341" s="14" t="str">
        <f>+IFERROR(INDEX(Sheet1!$F:$F,MATCH('Import Demurrage Detention'!$R1341,Sheet1!$A:$A,0),1),"")</f>
        <v/>
      </c>
      <c r="C1341" s="15" t="str">
        <f>+IFERROR(INDEX(Sheet1!$H:$H,MATCH('Import Demurrage Detention'!$R1341,Sheet1!$A:$A,0),1),"")</f>
        <v/>
      </c>
      <c r="D1341" s="15" t="str">
        <f>+IFERROR(INDEX(Sheet1!$I:$I,MATCH('Import Demurrage Detention'!$R1341,Sheet1!$A:$A,0),1),"")</f>
        <v/>
      </c>
      <c r="E1341" s="15" t="str">
        <f>+IFERROR(INDEX(Sheet1!J:J,MATCH('Import Demurrage Detention'!$R1341,Sheet1!$A:$A,0),1),"")</f>
        <v/>
      </c>
      <c r="F1341" s="15" t="str">
        <f>+IFERROR(INDEX(Sheet1!K:K,MATCH('Import Demurrage Detention'!$R1341,Sheet1!$A:$A,0),1),"")</f>
        <v/>
      </c>
      <c r="G1341" s="15" t="str">
        <f>+IFERROR(INDEX(Sheet1!L:L,MATCH('Import Demurrage Detention'!$R1341,Sheet1!$A:$A,0),1),"")</f>
        <v/>
      </c>
      <c r="H1341" s="15" t="str">
        <f>+IFERROR(INDEX(Sheet1!M:M,MATCH('Import Demurrage Detention'!$R1341,Sheet1!$A:$A,0),1),"")</f>
        <v/>
      </c>
      <c r="I1341" s="15" t="str">
        <f>+IFERROR(INDEX(Sheet1!N:N,MATCH('Import Demurrage Detention'!$R1341,Sheet1!$A:$A,0),1),"")</f>
        <v/>
      </c>
      <c r="J1341" s="15" t="str">
        <f>+IFERROR(INDEX(Sheet1!O:O,MATCH('Import Demurrage Detention'!$R1341,Sheet1!$A:$A,0),1),"")</f>
        <v/>
      </c>
      <c r="K1341" s="15" t="str">
        <f>+IFERROR(INDEX(Sheet1!P:P,MATCH('Import Demurrage Detention'!$R1341,Sheet1!$A:$A,0),1),"")</f>
        <v/>
      </c>
      <c r="L1341" s="15" t="str">
        <f>+IFERROR(INDEX(Sheet1!Q:Q,MATCH('Import Demurrage Detention'!$R1341,Sheet1!$A:$A,0),1),"")</f>
        <v/>
      </c>
      <c r="M1341" s="15" t="str">
        <f>+IFERROR(INDEX(Sheet1!R:R,MATCH('Import Demurrage Detention'!$R1341,Sheet1!$A:$A,0),1),"")</f>
        <v/>
      </c>
      <c r="N1341" s="15" t="str">
        <f>+IFERROR(INDEX(Sheet1!S:S,MATCH('Import Demurrage Detention'!$R1341,Sheet1!$A:$A,0),1),"")</f>
        <v/>
      </c>
      <c r="O1341" s="15" t="str">
        <f>+IFERROR(INDEX(Sheet1!T:T,MATCH('Import Demurrage Detention'!$R1341,Sheet1!$A:$A,0),1),"")</f>
        <v/>
      </c>
      <c r="P1341" s="15" t="str">
        <f>+IFERROR(INDEX(Sheet1!U:U,MATCH('Import Demurrage Detention'!$R1341,Sheet1!$A:$A,0),1),"")</f>
        <v/>
      </c>
      <c r="Q1341" s="15" t="str">
        <f>+IFERROR(INDEX(Sheet1!V:V,MATCH('Import Demurrage Detention'!$R1341,Sheet1!$A:$A,0),1),"")</f>
        <v/>
      </c>
      <c r="R1341" s="12">
        <f t="shared" si="18"/>
        <v>1333</v>
      </c>
    </row>
    <row r="1342" spans="1:18">
      <c r="A1342" s="14" t="str">
        <f>+IFERROR(INDEX(Sheet1!$C:$C,MATCH('Import Demurrage Detention'!$R1342,Sheet1!$A:$A,0),1),"")</f>
        <v/>
      </c>
      <c r="B1342" s="14" t="str">
        <f>+IFERROR(INDEX(Sheet1!$F:$F,MATCH('Import Demurrage Detention'!$R1342,Sheet1!$A:$A,0),1),"")</f>
        <v/>
      </c>
      <c r="C1342" s="15" t="str">
        <f>+IFERROR(INDEX(Sheet1!$H:$H,MATCH('Import Demurrage Detention'!$R1342,Sheet1!$A:$A,0),1),"")</f>
        <v/>
      </c>
      <c r="D1342" s="15" t="str">
        <f>+IFERROR(INDEX(Sheet1!$I:$I,MATCH('Import Demurrage Detention'!$R1342,Sheet1!$A:$A,0),1),"")</f>
        <v/>
      </c>
      <c r="E1342" s="15" t="str">
        <f>+IFERROR(INDEX(Sheet1!J:J,MATCH('Import Demurrage Detention'!$R1342,Sheet1!$A:$A,0),1),"")</f>
        <v/>
      </c>
      <c r="F1342" s="15" t="str">
        <f>+IFERROR(INDEX(Sheet1!K:K,MATCH('Import Demurrage Detention'!$R1342,Sheet1!$A:$A,0),1),"")</f>
        <v/>
      </c>
      <c r="G1342" s="15" t="str">
        <f>+IFERROR(INDEX(Sheet1!L:L,MATCH('Import Demurrage Detention'!$R1342,Sheet1!$A:$A,0),1),"")</f>
        <v/>
      </c>
      <c r="H1342" s="15" t="str">
        <f>+IFERROR(INDEX(Sheet1!M:M,MATCH('Import Demurrage Detention'!$R1342,Sheet1!$A:$A,0),1),"")</f>
        <v/>
      </c>
      <c r="I1342" s="15" t="str">
        <f>+IFERROR(INDEX(Sheet1!N:N,MATCH('Import Demurrage Detention'!$R1342,Sheet1!$A:$A,0),1),"")</f>
        <v/>
      </c>
      <c r="J1342" s="15" t="str">
        <f>+IFERROR(INDEX(Sheet1!O:O,MATCH('Import Demurrage Detention'!$R1342,Sheet1!$A:$A,0),1),"")</f>
        <v/>
      </c>
      <c r="K1342" s="15" t="str">
        <f>+IFERROR(INDEX(Sheet1!P:P,MATCH('Import Demurrage Detention'!$R1342,Sheet1!$A:$A,0),1),"")</f>
        <v/>
      </c>
      <c r="L1342" s="15" t="str">
        <f>+IFERROR(INDEX(Sheet1!Q:Q,MATCH('Import Demurrage Detention'!$R1342,Sheet1!$A:$A,0),1),"")</f>
        <v/>
      </c>
      <c r="M1342" s="15" t="str">
        <f>+IFERROR(INDEX(Sheet1!R:R,MATCH('Import Demurrage Detention'!$R1342,Sheet1!$A:$A,0),1),"")</f>
        <v/>
      </c>
      <c r="N1342" s="15" t="str">
        <f>+IFERROR(INDEX(Sheet1!S:S,MATCH('Import Demurrage Detention'!$R1342,Sheet1!$A:$A,0),1),"")</f>
        <v/>
      </c>
      <c r="O1342" s="15" t="str">
        <f>+IFERROR(INDEX(Sheet1!T:T,MATCH('Import Demurrage Detention'!$R1342,Sheet1!$A:$A,0),1),"")</f>
        <v/>
      </c>
      <c r="P1342" s="15" t="str">
        <f>+IFERROR(INDEX(Sheet1!U:U,MATCH('Import Demurrage Detention'!$R1342,Sheet1!$A:$A,0),1),"")</f>
        <v/>
      </c>
      <c r="Q1342" s="15" t="str">
        <f>+IFERROR(INDEX(Sheet1!V:V,MATCH('Import Demurrage Detention'!$R1342,Sheet1!$A:$A,0),1),"")</f>
        <v/>
      </c>
      <c r="R1342" s="12">
        <f t="shared" si="18"/>
        <v>1334</v>
      </c>
    </row>
    <row r="1343" spans="1:18">
      <c r="A1343" s="14" t="str">
        <f>+IFERROR(INDEX(Sheet1!$C:$C,MATCH('Import Demurrage Detention'!$R1343,Sheet1!$A:$A,0),1),"")</f>
        <v/>
      </c>
      <c r="B1343" s="14" t="str">
        <f>+IFERROR(INDEX(Sheet1!$F:$F,MATCH('Import Demurrage Detention'!$R1343,Sheet1!$A:$A,0),1),"")</f>
        <v/>
      </c>
      <c r="C1343" s="15" t="str">
        <f>+IFERROR(INDEX(Sheet1!$H:$H,MATCH('Import Demurrage Detention'!$R1343,Sheet1!$A:$A,0),1),"")</f>
        <v/>
      </c>
      <c r="D1343" s="15" t="str">
        <f>+IFERROR(INDEX(Sheet1!$I:$I,MATCH('Import Demurrage Detention'!$R1343,Sheet1!$A:$A,0),1),"")</f>
        <v/>
      </c>
      <c r="E1343" s="15" t="str">
        <f>+IFERROR(INDEX(Sheet1!J:J,MATCH('Import Demurrage Detention'!$R1343,Sheet1!$A:$A,0),1),"")</f>
        <v/>
      </c>
      <c r="F1343" s="15" t="str">
        <f>+IFERROR(INDEX(Sheet1!K:K,MATCH('Import Demurrage Detention'!$R1343,Sheet1!$A:$A,0),1),"")</f>
        <v/>
      </c>
      <c r="G1343" s="15" t="str">
        <f>+IFERROR(INDEX(Sheet1!L:L,MATCH('Import Demurrage Detention'!$R1343,Sheet1!$A:$A,0),1),"")</f>
        <v/>
      </c>
      <c r="H1343" s="15" t="str">
        <f>+IFERROR(INDEX(Sheet1!M:M,MATCH('Import Demurrage Detention'!$R1343,Sheet1!$A:$A,0),1),"")</f>
        <v/>
      </c>
      <c r="I1343" s="15" t="str">
        <f>+IFERROR(INDEX(Sheet1!N:N,MATCH('Import Demurrage Detention'!$R1343,Sheet1!$A:$A,0),1),"")</f>
        <v/>
      </c>
      <c r="J1343" s="15" t="str">
        <f>+IFERROR(INDEX(Sheet1!O:O,MATCH('Import Demurrage Detention'!$R1343,Sheet1!$A:$A,0),1),"")</f>
        <v/>
      </c>
      <c r="K1343" s="15" t="str">
        <f>+IFERROR(INDEX(Sheet1!P:P,MATCH('Import Demurrage Detention'!$R1343,Sheet1!$A:$A,0),1),"")</f>
        <v/>
      </c>
      <c r="L1343" s="15" t="str">
        <f>+IFERROR(INDEX(Sheet1!Q:Q,MATCH('Import Demurrage Detention'!$R1343,Sheet1!$A:$A,0),1),"")</f>
        <v/>
      </c>
      <c r="M1343" s="15" t="str">
        <f>+IFERROR(INDEX(Sheet1!R:R,MATCH('Import Demurrage Detention'!$R1343,Sheet1!$A:$A,0),1),"")</f>
        <v/>
      </c>
      <c r="N1343" s="15" t="str">
        <f>+IFERROR(INDEX(Sheet1!S:S,MATCH('Import Demurrage Detention'!$R1343,Sheet1!$A:$A,0),1),"")</f>
        <v/>
      </c>
      <c r="O1343" s="15" t="str">
        <f>+IFERROR(INDEX(Sheet1!T:T,MATCH('Import Demurrage Detention'!$R1343,Sheet1!$A:$A,0),1),"")</f>
        <v/>
      </c>
      <c r="P1343" s="15" t="str">
        <f>+IFERROR(INDEX(Sheet1!U:U,MATCH('Import Demurrage Detention'!$R1343,Sheet1!$A:$A,0),1),"")</f>
        <v/>
      </c>
      <c r="Q1343" s="15" t="str">
        <f>+IFERROR(INDEX(Sheet1!V:V,MATCH('Import Demurrage Detention'!$R1343,Sheet1!$A:$A,0),1),"")</f>
        <v/>
      </c>
      <c r="R1343" s="12">
        <f t="shared" si="18"/>
        <v>1335</v>
      </c>
    </row>
    <row r="1344" spans="1:18">
      <c r="A1344" s="14" t="str">
        <f>+IFERROR(INDEX(Sheet1!$C:$C,MATCH('Import Demurrage Detention'!$R1344,Sheet1!$A:$A,0),1),"")</f>
        <v/>
      </c>
      <c r="B1344" s="14" t="str">
        <f>+IFERROR(INDEX(Sheet1!$F:$F,MATCH('Import Demurrage Detention'!$R1344,Sheet1!$A:$A,0),1),"")</f>
        <v/>
      </c>
      <c r="C1344" s="15" t="str">
        <f>+IFERROR(INDEX(Sheet1!$H:$H,MATCH('Import Demurrage Detention'!$R1344,Sheet1!$A:$A,0),1),"")</f>
        <v/>
      </c>
      <c r="D1344" s="15" t="str">
        <f>+IFERROR(INDEX(Sheet1!$I:$I,MATCH('Import Demurrage Detention'!$R1344,Sheet1!$A:$A,0),1),"")</f>
        <v/>
      </c>
      <c r="E1344" s="15" t="str">
        <f>+IFERROR(INDEX(Sheet1!J:J,MATCH('Import Demurrage Detention'!$R1344,Sheet1!$A:$A,0),1),"")</f>
        <v/>
      </c>
      <c r="F1344" s="15" t="str">
        <f>+IFERROR(INDEX(Sheet1!K:K,MATCH('Import Demurrage Detention'!$R1344,Sheet1!$A:$A,0),1),"")</f>
        <v/>
      </c>
      <c r="G1344" s="15" t="str">
        <f>+IFERROR(INDEX(Sheet1!L:L,MATCH('Import Demurrage Detention'!$R1344,Sheet1!$A:$A,0),1),"")</f>
        <v/>
      </c>
      <c r="H1344" s="15" t="str">
        <f>+IFERROR(INDEX(Sheet1!M:M,MATCH('Import Demurrage Detention'!$R1344,Sheet1!$A:$A,0),1),"")</f>
        <v/>
      </c>
      <c r="I1344" s="15" t="str">
        <f>+IFERROR(INDEX(Sheet1!N:N,MATCH('Import Demurrage Detention'!$R1344,Sheet1!$A:$A,0),1),"")</f>
        <v/>
      </c>
      <c r="J1344" s="15" t="str">
        <f>+IFERROR(INDEX(Sheet1!O:O,MATCH('Import Demurrage Detention'!$R1344,Sheet1!$A:$A,0),1),"")</f>
        <v/>
      </c>
      <c r="K1344" s="15" t="str">
        <f>+IFERROR(INDEX(Sheet1!P:P,MATCH('Import Demurrage Detention'!$R1344,Sheet1!$A:$A,0),1),"")</f>
        <v/>
      </c>
      <c r="L1344" s="15" t="str">
        <f>+IFERROR(INDEX(Sheet1!Q:Q,MATCH('Import Demurrage Detention'!$R1344,Sheet1!$A:$A,0),1),"")</f>
        <v/>
      </c>
      <c r="M1344" s="15" t="str">
        <f>+IFERROR(INDEX(Sheet1!R:R,MATCH('Import Demurrage Detention'!$R1344,Sheet1!$A:$A,0),1),"")</f>
        <v/>
      </c>
      <c r="N1344" s="15" t="str">
        <f>+IFERROR(INDEX(Sheet1!S:S,MATCH('Import Demurrage Detention'!$R1344,Sheet1!$A:$A,0),1),"")</f>
        <v/>
      </c>
      <c r="O1344" s="15" t="str">
        <f>+IFERROR(INDEX(Sheet1!T:T,MATCH('Import Demurrage Detention'!$R1344,Sheet1!$A:$A,0),1),"")</f>
        <v/>
      </c>
      <c r="P1344" s="15" t="str">
        <f>+IFERROR(INDEX(Sheet1!U:U,MATCH('Import Demurrage Detention'!$R1344,Sheet1!$A:$A,0),1),"")</f>
        <v/>
      </c>
      <c r="Q1344" s="15" t="str">
        <f>+IFERROR(INDEX(Sheet1!V:V,MATCH('Import Demurrage Detention'!$R1344,Sheet1!$A:$A,0),1),"")</f>
        <v/>
      </c>
      <c r="R1344" s="12">
        <f t="shared" si="18"/>
        <v>1336</v>
      </c>
    </row>
    <row r="1345" spans="1:18">
      <c r="A1345" s="14" t="str">
        <f>+IFERROR(INDEX(Sheet1!$C:$C,MATCH('Import Demurrage Detention'!$R1345,Sheet1!$A:$A,0),1),"")</f>
        <v/>
      </c>
      <c r="B1345" s="14" t="str">
        <f>+IFERROR(INDEX(Sheet1!$F:$F,MATCH('Import Demurrage Detention'!$R1345,Sheet1!$A:$A,0),1),"")</f>
        <v/>
      </c>
      <c r="C1345" s="15" t="str">
        <f>+IFERROR(INDEX(Sheet1!$H:$H,MATCH('Import Demurrage Detention'!$R1345,Sheet1!$A:$A,0),1),"")</f>
        <v/>
      </c>
      <c r="D1345" s="15" t="str">
        <f>+IFERROR(INDEX(Sheet1!$I:$I,MATCH('Import Demurrage Detention'!$R1345,Sheet1!$A:$A,0),1),"")</f>
        <v/>
      </c>
      <c r="E1345" s="15" t="str">
        <f>+IFERROR(INDEX(Sheet1!J:J,MATCH('Import Demurrage Detention'!$R1345,Sheet1!$A:$A,0),1),"")</f>
        <v/>
      </c>
      <c r="F1345" s="15" t="str">
        <f>+IFERROR(INDEX(Sheet1!K:K,MATCH('Import Demurrage Detention'!$R1345,Sheet1!$A:$A,0),1),"")</f>
        <v/>
      </c>
      <c r="G1345" s="15" t="str">
        <f>+IFERROR(INDEX(Sheet1!L:L,MATCH('Import Demurrage Detention'!$R1345,Sheet1!$A:$A,0),1),"")</f>
        <v/>
      </c>
      <c r="H1345" s="15" t="str">
        <f>+IFERROR(INDEX(Sheet1!M:M,MATCH('Import Demurrage Detention'!$R1345,Sheet1!$A:$A,0),1),"")</f>
        <v/>
      </c>
      <c r="I1345" s="15" t="str">
        <f>+IFERROR(INDEX(Sheet1!N:N,MATCH('Import Demurrage Detention'!$R1345,Sheet1!$A:$A,0),1),"")</f>
        <v/>
      </c>
      <c r="J1345" s="15" t="str">
        <f>+IFERROR(INDEX(Sheet1!O:O,MATCH('Import Demurrage Detention'!$R1345,Sheet1!$A:$A,0),1),"")</f>
        <v/>
      </c>
      <c r="K1345" s="15" t="str">
        <f>+IFERROR(INDEX(Sheet1!P:P,MATCH('Import Demurrage Detention'!$R1345,Sheet1!$A:$A,0),1),"")</f>
        <v/>
      </c>
      <c r="L1345" s="15" t="str">
        <f>+IFERROR(INDEX(Sheet1!Q:Q,MATCH('Import Demurrage Detention'!$R1345,Sheet1!$A:$A,0),1),"")</f>
        <v/>
      </c>
      <c r="M1345" s="15" t="str">
        <f>+IFERROR(INDEX(Sheet1!R:R,MATCH('Import Demurrage Detention'!$R1345,Sheet1!$A:$A,0),1),"")</f>
        <v/>
      </c>
      <c r="N1345" s="15" t="str">
        <f>+IFERROR(INDEX(Sheet1!S:S,MATCH('Import Demurrage Detention'!$R1345,Sheet1!$A:$A,0),1),"")</f>
        <v/>
      </c>
      <c r="O1345" s="15" t="str">
        <f>+IFERROR(INDEX(Sheet1!T:T,MATCH('Import Demurrage Detention'!$R1345,Sheet1!$A:$A,0),1),"")</f>
        <v/>
      </c>
      <c r="P1345" s="15" t="str">
        <f>+IFERROR(INDEX(Sheet1!U:U,MATCH('Import Demurrage Detention'!$R1345,Sheet1!$A:$A,0),1),"")</f>
        <v/>
      </c>
      <c r="Q1345" s="15" t="str">
        <f>+IFERROR(INDEX(Sheet1!V:V,MATCH('Import Demurrage Detention'!$R1345,Sheet1!$A:$A,0),1),"")</f>
        <v/>
      </c>
      <c r="R1345" s="12">
        <f t="shared" si="18"/>
        <v>1337</v>
      </c>
    </row>
    <row r="1346" spans="1:18">
      <c r="A1346" s="14" t="str">
        <f>+IFERROR(INDEX(Sheet1!$C:$C,MATCH('Import Demurrage Detention'!$R1346,Sheet1!$A:$A,0),1),"")</f>
        <v/>
      </c>
      <c r="B1346" s="14" t="str">
        <f>+IFERROR(INDEX(Sheet1!$F:$F,MATCH('Import Demurrage Detention'!$R1346,Sheet1!$A:$A,0),1),"")</f>
        <v/>
      </c>
      <c r="C1346" s="15" t="str">
        <f>+IFERROR(INDEX(Sheet1!$H:$H,MATCH('Import Demurrage Detention'!$R1346,Sheet1!$A:$A,0),1),"")</f>
        <v/>
      </c>
      <c r="D1346" s="15" t="str">
        <f>+IFERROR(INDEX(Sheet1!$I:$I,MATCH('Import Demurrage Detention'!$R1346,Sheet1!$A:$A,0),1),"")</f>
        <v/>
      </c>
      <c r="E1346" s="15" t="str">
        <f>+IFERROR(INDEX(Sheet1!J:J,MATCH('Import Demurrage Detention'!$R1346,Sheet1!$A:$A,0),1),"")</f>
        <v/>
      </c>
      <c r="F1346" s="15" t="str">
        <f>+IFERROR(INDEX(Sheet1!K:K,MATCH('Import Demurrage Detention'!$R1346,Sheet1!$A:$A,0),1),"")</f>
        <v/>
      </c>
      <c r="G1346" s="15" t="str">
        <f>+IFERROR(INDEX(Sheet1!L:L,MATCH('Import Demurrage Detention'!$R1346,Sheet1!$A:$A,0),1),"")</f>
        <v/>
      </c>
      <c r="H1346" s="15" t="str">
        <f>+IFERROR(INDEX(Sheet1!M:M,MATCH('Import Demurrage Detention'!$R1346,Sheet1!$A:$A,0),1),"")</f>
        <v/>
      </c>
      <c r="I1346" s="15" t="str">
        <f>+IFERROR(INDEX(Sheet1!N:N,MATCH('Import Demurrage Detention'!$R1346,Sheet1!$A:$A,0),1),"")</f>
        <v/>
      </c>
      <c r="J1346" s="15" t="str">
        <f>+IFERROR(INDEX(Sheet1!O:O,MATCH('Import Demurrage Detention'!$R1346,Sheet1!$A:$A,0),1),"")</f>
        <v/>
      </c>
      <c r="K1346" s="15" t="str">
        <f>+IFERROR(INDEX(Sheet1!P:P,MATCH('Import Demurrage Detention'!$R1346,Sheet1!$A:$A,0),1),"")</f>
        <v/>
      </c>
      <c r="L1346" s="15" t="str">
        <f>+IFERROR(INDEX(Sheet1!Q:Q,MATCH('Import Demurrage Detention'!$R1346,Sheet1!$A:$A,0),1),"")</f>
        <v/>
      </c>
      <c r="M1346" s="15" t="str">
        <f>+IFERROR(INDEX(Sheet1!R:R,MATCH('Import Demurrage Detention'!$R1346,Sheet1!$A:$A,0),1),"")</f>
        <v/>
      </c>
      <c r="N1346" s="15" t="str">
        <f>+IFERROR(INDEX(Sheet1!S:S,MATCH('Import Demurrage Detention'!$R1346,Sheet1!$A:$A,0),1),"")</f>
        <v/>
      </c>
      <c r="O1346" s="15" t="str">
        <f>+IFERROR(INDEX(Sheet1!T:T,MATCH('Import Demurrage Detention'!$R1346,Sheet1!$A:$A,0),1),"")</f>
        <v/>
      </c>
      <c r="P1346" s="15" t="str">
        <f>+IFERROR(INDEX(Sheet1!U:U,MATCH('Import Demurrage Detention'!$R1346,Sheet1!$A:$A,0),1),"")</f>
        <v/>
      </c>
      <c r="Q1346" s="15" t="str">
        <f>+IFERROR(INDEX(Sheet1!V:V,MATCH('Import Demurrage Detention'!$R1346,Sheet1!$A:$A,0),1),"")</f>
        <v/>
      </c>
      <c r="R1346" s="12">
        <f t="shared" si="18"/>
        <v>1338</v>
      </c>
    </row>
    <row r="1347" spans="1:18">
      <c r="A1347" s="14" t="str">
        <f>+IFERROR(INDEX(Sheet1!$C:$C,MATCH('Import Demurrage Detention'!$R1347,Sheet1!$A:$A,0),1),"")</f>
        <v/>
      </c>
      <c r="B1347" s="14" t="str">
        <f>+IFERROR(INDEX(Sheet1!$F:$F,MATCH('Import Demurrage Detention'!$R1347,Sheet1!$A:$A,0),1),"")</f>
        <v/>
      </c>
      <c r="C1347" s="15" t="str">
        <f>+IFERROR(INDEX(Sheet1!$H:$H,MATCH('Import Demurrage Detention'!$R1347,Sheet1!$A:$A,0),1),"")</f>
        <v/>
      </c>
      <c r="D1347" s="15" t="str">
        <f>+IFERROR(INDEX(Sheet1!$I:$I,MATCH('Import Demurrage Detention'!$R1347,Sheet1!$A:$A,0),1),"")</f>
        <v/>
      </c>
      <c r="E1347" s="15" t="str">
        <f>+IFERROR(INDEX(Sheet1!J:J,MATCH('Import Demurrage Detention'!$R1347,Sheet1!$A:$A,0),1),"")</f>
        <v/>
      </c>
      <c r="F1347" s="15" t="str">
        <f>+IFERROR(INDEX(Sheet1!K:K,MATCH('Import Demurrage Detention'!$R1347,Sheet1!$A:$A,0),1),"")</f>
        <v/>
      </c>
      <c r="G1347" s="15" t="str">
        <f>+IFERROR(INDEX(Sheet1!L:L,MATCH('Import Demurrage Detention'!$R1347,Sheet1!$A:$A,0),1),"")</f>
        <v/>
      </c>
      <c r="H1347" s="15" t="str">
        <f>+IFERROR(INDEX(Sheet1!M:M,MATCH('Import Demurrage Detention'!$R1347,Sheet1!$A:$A,0),1),"")</f>
        <v/>
      </c>
      <c r="I1347" s="15" t="str">
        <f>+IFERROR(INDEX(Sheet1!N:N,MATCH('Import Demurrage Detention'!$R1347,Sheet1!$A:$A,0),1),"")</f>
        <v/>
      </c>
      <c r="J1347" s="15" t="str">
        <f>+IFERROR(INDEX(Sheet1!O:O,MATCH('Import Demurrage Detention'!$R1347,Sheet1!$A:$A,0),1),"")</f>
        <v/>
      </c>
      <c r="K1347" s="15" t="str">
        <f>+IFERROR(INDEX(Sheet1!P:P,MATCH('Import Demurrage Detention'!$R1347,Sheet1!$A:$A,0),1),"")</f>
        <v/>
      </c>
      <c r="L1347" s="15" t="str">
        <f>+IFERROR(INDEX(Sheet1!Q:Q,MATCH('Import Demurrage Detention'!$R1347,Sheet1!$A:$A,0),1),"")</f>
        <v/>
      </c>
      <c r="M1347" s="15" t="str">
        <f>+IFERROR(INDEX(Sheet1!R:R,MATCH('Import Demurrage Detention'!$R1347,Sheet1!$A:$A,0),1),"")</f>
        <v/>
      </c>
      <c r="N1347" s="15" t="str">
        <f>+IFERROR(INDEX(Sheet1!S:S,MATCH('Import Demurrage Detention'!$R1347,Sheet1!$A:$A,0),1),"")</f>
        <v/>
      </c>
      <c r="O1347" s="15" t="str">
        <f>+IFERROR(INDEX(Sheet1!T:T,MATCH('Import Demurrage Detention'!$R1347,Sheet1!$A:$A,0),1),"")</f>
        <v/>
      </c>
      <c r="P1347" s="15" t="str">
        <f>+IFERROR(INDEX(Sheet1!U:U,MATCH('Import Demurrage Detention'!$R1347,Sheet1!$A:$A,0),1),"")</f>
        <v/>
      </c>
      <c r="Q1347" s="15" t="str">
        <f>+IFERROR(INDEX(Sheet1!V:V,MATCH('Import Demurrage Detention'!$R1347,Sheet1!$A:$A,0),1),"")</f>
        <v/>
      </c>
      <c r="R1347" s="12">
        <f t="shared" si="18"/>
        <v>1339</v>
      </c>
    </row>
    <row r="1348" spans="1:18">
      <c r="A1348" s="14" t="str">
        <f>+IFERROR(INDEX(Sheet1!$C:$C,MATCH('Import Demurrage Detention'!$R1348,Sheet1!$A:$A,0),1),"")</f>
        <v/>
      </c>
      <c r="B1348" s="14" t="str">
        <f>+IFERROR(INDEX(Sheet1!$F:$F,MATCH('Import Demurrage Detention'!$R1348,Sheet1!$A:$A,0),1),"")</f>
        <v/>
      </c>
      <c r="C1348" s="15" t="str">
        <f>+IFERROR(INDEX(Sheet1!$H:$H,MATCH('Import Demurrage Detention'!$R1348,Sheet1!$A:$A,0),1),"")</f>
        <v/>
      </c>
      <c r="D1348" s="15" t="str">
        <f>+IFERROR(INDEX(Sheet1!$I:$I,MATCH('Import Demurrage Detention'!$R1348,Sheet1!$A:$A,0),1),"")</f>
        <v/>
      </c>
      <c r="E1348" s="15" t="str">
        <f>+IFERROR(INDEX(Sheet1!J:J,MATCH('Import Demurrage Detention'!$R1348,Sheet1!$A:$A,0),1),"")</f>
        <v/>
      </c>
      <c r="F1348" s="15" t="str">
        <f>+IFERROR(INDEX(Sheet1!K:K,MATCH('Import Demurrage Detention'!$R1348,Sheet1!$A:$A,0),1),"")</f>
        <v/>
      </c>
      <c r="G1348" s="15" t="str">
        <f>+IFERROR(INDEX(Sheet1!L:L,MATCH('Import Demurrage Detention'!$R1348,Sheet1!$A:$A,0),1),"")</f>
        <v/>
      </c>
      <c r="H1348" s="15" t="str">
        <f>+IFERROR(INDEX(Sheet1!M:M,MATCH('Import Demurrage Detention'!$R1348,Sheet1!$A:$A,0),1),"")</f>
        <v/>
      </c>
      <c r="I1348" s="15" t="str">
        <f>+IFERROR(INDEX(Sheet1!N:N,MATCH('Import Demurrage Detention'!$R1348,Sheet1!$A:$A,0),1),"")</f>
        <v/>
      </c>
      <c r="J1348" s="15" t="str">
        <f>+IFERROR(INDEX(Sheet1!O:O,MATCH('Import Demurrage Detention'!$R1348,Sheet1!$A:$A,0),1),"")</f>
        <v/>
      </c>
      <c r="K1348" s="15" t="str">
        <f>+IFERROR(INDEX(Sheet1!P:P,MATCH('Import Demurrage Detention'!$R1348,Sheet1!$A:$A,0),1),"")</f>
        <v/>
      </c>
      <c r="L1348" s="15" t="str">
        <f>+IFERROR(INDEX(Sheet1!Q:Q,MATCH('Import Demurrage Detention'!$R1348,Sheet1!$A:$A,0),1),"")</f>
        <v/>
      </c>
      <c r="M1348" s="15" t="str">
        <f>+IFERROR(INDEX(Sheet1!R:R,MATCH('Import Demurrage Detention'!$R1348,Sheet1!$A:$A,0),1),"")</f>
        <v/>
      </c>
      <c r="N1348" s="15" t="str">
        <f>+IFERROR(INDEX(Sheet1!S:S,MATCH('Import Demurrage Detention'!$R1348,Sheet1!$A:$A,0),1),"")</f>
        <v/>
      </c>
      <c r="O1348" s="15" t="str">
        <f>+IFERROR(INDEX(Sheet1!T:T,MATCH('Import Demurrage Detention'!$R1348,Sheet1!$A:$A,0),1),"")</f>
        <v/>
      </c>
      <c r="P1348" s="15" t="str">
        <f>+IFERROR(INDEX(Sheet1!U:U,MATCH('Import Demurrage Detention'!$R1348,Sheet1!$A:$A,0),1),"")</f>
        <v/>
      </c>
      <c r="Q1348" s="15" t="str">
        <f>+IFERROR(INDEX(Sheet1!V:V,MATCH('Import Demurrage Detention'!$R1348,Sheet1!$A:$A,0),1),"")</f>
        <v/>
      </c>
      <c r="R1348" s="12">
        <f t="shared" si="18"/>
        <v>1340</v>
      </c>
    </row>
    <row r="1349" spans="1:18">
      <c r="A1349" s="14" t="str">
        <f>+IFERROR(INDEX(Sheet1!$C:$C,MATCH('Import Demurrage Detention'!$R1349,Sheet1!$A:$A,0),1),"")</f>
        <v/>
      </c>
      <c r="B1349" s="14" t="str">
        <f>+IFERROR(INDEX(Sheet1!$F:$F,MATCH('Import Demurrage Detention'!$R1349,Sheet1!$A:$A,0),1),"")</f>
        <v/>
      </c>
      <c r="C1349" s="15" t="str">
        <f>+IFERROR(INDEX(Sheet1!$H:$H,MATCH('Import Demurrage Detention'!$R1349,Sheet1!$A:$A,0),1),"")</f>
        <v/>
      </c>
      <c r="D1349" s="15" t="str">
        <f>+IFERROR(INDEX(Sheet1!$I:$I,MATCH('Import Demurrage Detention'!$R1349,Sheet1!$A:$A,0),1),"")</f>
        <v/>
      </c>
      <c r="E1349" s="15" t="str">
        <f>+IFERROR(INDEX(Sheet1!J:J,MATCH('Import Demurrage Detention'!$R1349,Sheet1!$A:$A,0),1),"")</f>
        <v/>
      </c>
      <c r="F1349" s="15" t="str">
        <f>+IFERROR(INDEX(Sheet1!K:K,MATCH('Import Demurrage Detention'!$R1349,Sheet1!$A:$A,0),1),"")</f>
        <v/>
      </c>
      <c r="G1349" s="15" t="str">
        <f>+IFERROR(INDEX(Sheet1!L:L,MATCH('Import Demurrage Detention'!$R1349,Sheet1!$A:$A,0),1),"")</f>
        <v/>
      </c>
      <c r="H1349" s="15" t="str">
        <f>+IFERROR(INDEX(Sheet1!M:M,MATCH('Import Demurrage Detention'!$R1349,Sheet1!$A:$A,0),1),"")</f>
        <v/>
      </c>
      <c r="I1349" s="15" t="str">
        <f>+IFERROR(INDEX(Sheet1!N:N,MATCH('Import Demurrage Detention'!$R1349,Sheet1!$A:$A,0),1),"")</f>
        <v/>
      </c>
      <c r="J1349" s="15" t="str">
        <f>+IFERROR(INDEX(Sheet1!O:O,MATCH('Import Demurrage Detention'!$R1349,Sheet1!$A:$A,0),1),"")</f>
        <v/>
      </c>
      <c r="K1349" s="15" t="str">
        <f>+IFERROR(INDEX(Sheet1!P:P,MATCH('Import Demurrage Detention'!$R1349,Sheet1!$A:$A,0),1),"")</f>
        <v/>
      </c>
      <c r="L1349" s="15" t="str">
        <f>+IFERROR(INDEX(Sheet1!Q:Q,MATCH('Import Demurrage Detention'!$R1349,Sheet1!$A:$A,0),1),"")</f>
        <v/>
      </c>
      <c r="M1349" s="15" t="str">
        <f>+IFERROR(INDEX(Sheet1!R:R,MATCH('Import Demurrage Detention'!$R1349,Sheet1!$A:$A,0),1),"")</f>
        <v/>
      </c>
      <c r="N1349" s="15" t="str">
        <f>+IFERROR(INDEX(Sheet1!S:S,MATCH('Import Demurrage Detention'!$R1349,Sheet1!$A:$A,0),1),"")</f>
        <v/>
      </c>
      <c r="O1349" s="15" t="str">
        <f>+IFERROR(INDEX(Sheet1!T:T,MATCH('Import Demurrage Detention'!$R1349,Sheet1!$A:$A,0),1),"")</f>
        <v/>
      </c>
      <c r="P1349" s="15" t="str">
        <f>+IFERROR(INDEX(Sheet1!U:U,MATCH('Import Demurrage Detention'!$R1349,Sheet1!$A:$A,0),1),"")</f>
        <v/>
      </c>
      <c r="Q1349" s="15" t="str">
        <f>+IFERROR(INDEX(Sheet1!V:V,MATCH('Import Demurrage Detention'!$R1349,Sheet1!$A:$A,0),1),"")</f>
        <v/>
      </c>
      <c r="R1349" s="12">
        <f t="shared" si="18"/>
        <v>1341</v>
      </c>
    </row>
    <row r="1350" spans="1:18">
      <c r="A1350" s="14" t="str">
        <f>+IFERROR(INDEX(Sheet1!$C:$C,MATCH('Import Demurrage Detention'!$R1350,Sheet1!$A:$A,0),1),"")</f>
        <v/>
      </c>
      <c r="B1350" s="14" t="str">
        <f>+IFERROR(INDEX(Sheet1!$F:$F,MATCH('Import Demurrage Detention'!$R1350,Sheet1!$A:$A,0),1),"")</f>
        <v/>
      </c>
      <c r="C1350" s="15" t="str">
        <f>+IFERROR(INDEX(Sheet1!$H:$H,MATCH('Import Demurrage Detention'!$R1350,Sheet1!$A:$A,0),1),"")</f>
        <v/>
      </c>
      <c r="D1350" s="15" t="str">
        <f>+IFERROR(INDEX(Sheet1!$I:$I,MATCH('Import Demurrage Detention'!$R1350,Sheet1!$A:$A,0),1),"")</f>
        <v/>
      </c>
      <c r="E1350" s="15" t="str">
        <f>+IFERROR(INDEX(Sheet1!J:J,MATCH('Import Demurrage Detention'!$R1350,Sheet1!$A:$A,0),1),"")</f>
        <v/>
      </c>
      <c r="F1350" s="15" t="str">
        <f>+IFERROR(INDEX(Sheet1!K:K,MATCH('Import Demurrage Detention'!$R1350,Sheet1!$A:$A,0),1),"")</f>
        <v/>
      </c>
      <c r="G1350" s="15" t="str">
        <f>+IFERROR(INDEX(Sheet1!L:L,MATCH('Import Demurrage Detention'!$R1350,Sheet1!$A:$A,0),1),"")</f>
        <v/>
      </c>
      <c r="H1350" s="15" t="str">
        <f>+IFERROR(INDEX(Sheet1!M:M,MATCH('Import Demurrage Detention'!$R1350,Sheet1!$A:$A,0),1),"")</f>
        <v/>
      </c>
      <c r="I1350" s="15" t="str">
        <f>+IFERROR(INDEX(Sheet1!N:N,MATCH('Import Demurrage Detention'!$R1350,Sheet1!$A:$A,0),1),"")</f>
        <v/>
      </c>
      <c r="J1350" s="15" t="str">
        <f>+IFERROR(INDEX(Sheet1!O:O,MATCH('Import Demurrage Detention'!$R1350,Sheet1!$A:$A,0),1),"")</f>
        <v/>
      </c>
      <c r="K1350" s="15" t="str">
        <f>+IFERROR(INDEX(Sheet1!P:P,MATCH('Import Demurrage Detention'!$R1350,Sheet1!$A:$A,0),1),"")</f>
        <v/>
      </c>
      <c r="L1350" s="15" t="str">
        <f>+IFERROR(INDEX(Sheet1!Q:Q,MATCH('Import Demurrage Detention'!$R1350,Sheet1!$A:$A,0),1),"")</f>
        <v/>
      </c>
      <c r="M1350" s="15" t="str">
        <f>+IFERROR(INDEX(Sheet1!R:R,MATCH('Import Demurrage Detention'!$R1350,Sheet1!$A:$A,0),1),"")</f>
        <v/>
      </c>
      <c r="N1350" s="15" t="str">
        <f>+IFERROR(INDEX(Sheet1!S:S,MATCH('Import Demurrage Detention'!$R1350,Sheet1!$A:$A,0),1),"")</f>
        <v/>
      </c>
      <c r="O1350" s="15" t="str">
        <f>+IFERROR(INDEX(Sheet1!T:T,MATCH('Import Demurrage Detention'!$R1350,Sheet1!$A:$A,0),1),"")</f>
        <v/>
      </c>
      <c r="P1350" s="15" t="str">
        <f>+IFERROR(INDEX(Sheet1!U:U,MATCH('Import Demurrage Detention'!$R1350,Sheet1!$A:$A,0),1),"")</f>
        <v/>
      </c>
      <c r="Q1350" s="15" t="str">
        <f>+IFERROR(INDEX(Sheet1!V:V,MATCH('Import Demurrage Detention'!$R1350,Sheet1!$A:$A,0),1),"")</f>
        <v/>
      </c>
      <c r="R1350" s="12">
        <f t="shared" si="18"/>
        <v>1342</v>
      </c>
    </row>
    <row r="1351" spans="1:18">
      <c r="A1351" s="14" t="str">
        <f>+IFERROR(INDEX(Sheet1!$C:$C,MATCH('Import Demurrage Detention'!$R1351,Sheet1!$A:$A,0),1),"")</f>
        <v/>
      </c>
      <c r="B1351" s="14" t="str">
        <f>+IFERROR(INDEX(Sheet1!$F:$F,MATCH('Import Demurrage Detention'!$R1351,Sheet1!$A:$A,0),1),"")</f>
        <v/>
      </c>
      <c r="C1351" s="15" t="str">
        <f>+IFERROR(INDEX(Sheet1!$H:$H,MATCH('Import Demurrage Detention'!$R1351,Sheet1!$A:$A,0),1),"")</f>
        <v/>
      </c>
      <c r="D1351" s="15" t="str">
        <f>+IFERROR(INDEX(Sheet1!$I:$I,MATCH('Import Demurrage Detention'!$R1351,Sheet1!$A:$A,0),1),"")</f>
        <v/>
      </c>
      <c r="E1351" s="15" t="str">
        <f>+IFERROR(INDEX(Sheet1!J:J,MATCH('Import Demurrage Detention'!$R1351,Sheet1!$A:$A,0),1),"")</f>
        <v/>
      </c>
      <c r="F1351" s="15" t="str">
        <f>+IFERROR(INDEX(Sheet1!K:K,MATCH('Import Demurrage Detention'!$R1351,Sheet1!$A:$A,0),1),"")</f>
        <v/>
      </c>
      <c r="G1351" s="15" t="str">
        <f>+IFERROR(INDEX(Sheet1!L:L,MATCH('Import Demurrage Detention'!$R1351,Sheet1!$A:$A,0),1),"")</f>
        <v/>
      </c>
      <c r="H1351" s="15" t="str">
        <f>+IFERROR(INDEX(Sheet1!M:M,MATCH('Import Demurrage Detention'!$R1351,Sheet1!$A:$A,0),1),"")</f>
        <v/>
      </c>
      <c r="I1351" s="15" t="str">
        <f>+IFERROR(INDEX(Sheet1!N:N,MATCH('Import Demurrage Detention'!$R1351,Sheet1!$A:$A,0),1),"")</f>
        <v/>
      </c>
      <c r="J1351" s="15" t="str">
        <f>+IFERROR(INDEX(Sheet1!O:O,MATCH('Import Demurrage Detention'!$R1351,Sheet1!$A:$A,0),1),"")</f>
        <v/>
      </c>
      <c r="K1351" s="15" t="str">
        <f>+IFERROR(INDEX(Sheet1!P:P,MATCH('Import Demurrage Detention'!$R1351,Sheet1!$A:$A,0),1),"")</f>
        <v/>
      </c>
      <c r="L1351" s="15" t="str">
        <f>+IFERROR(INDEX(Sheet1!Q:Q,MATCH('Import Demurrage Detention'!$R1351,Sheet1!$A:$A,0),1),"")</f>
        <v/>
      </c>
      <c r="M1351" s="15" t="str">
        <f>+IFERROR(INDEX(Sheet1!R:R,MATCH('Import Demurrage Detention'!$R1351,Sheet1!$A:$A,0),1),"")</f>
        <v/>
      </c>
      <c r="N1351" s="15" t="str">
        <f>+IFERROR(INDEX(Sheet1!S:S,MATCH('Import Demurrage Detention'!$R1351,Sheet1!$A:$A,0),1),"")</f>
        <v/>
      </c>
      <c r="O1351" s="15" t="str">
        <f>+IFERROR(INDEX(Sheet1!T:T,MATCH('Import Demurrage Detention'!$R1351,Sheet1!$A:$A,0),1),"")</f>
        <v/>
      </c>
      <c r="P1351" s="15" t="str">
        <f>+IFERROR(INDEX(Sheet1!U:U,MATCH('Import Demurrage Detention'!$R1351,Sheet1!$A:$A,0),1),"")</f>
        <v/>
      </c>
      <c r="Q1351" s="15" t="str">
        <f>+IFERROR(INDEX(Sheet1!V:V,MATCH('Import Demurrage Detention'!$R1351,Sheet1!$A:$A,0),1),"")</f>
        <v/>
      </c>
      <c r="R1351" s="12">
        <f t="shared" si="18"/>
        <v>1343</v>
      </c>
    </row>
    <row r="1352" spans="1:18">
      <c r="A1352" s="14" t="str">
        <f>+IFERROR(INDEX(Sheet1!$C:$C,MATCH('Import Demurrage Detention'!$R1352,Sheet1!$A:$A,0),1),"")</f>
        <v/>
      </c>
      <c r="B1352" s="14" t="str">
        <f>+IFERROR(INDEX(Sheet1!$F:$F,MATCH('Import Demurrage Detention'!$R1352,Sheet1!$A:$A,0),1),"")</f>
        <v/>
      </c>
      <c r="C1352" s="15" t="str">
        <f>+IFERROR(INDEX(Sheet1!$H:$H,MATCH('Import Demurrage Detention'!$R1352,Sheet1!$A:$A,0),1),"")</f>
        <v/>
      </c>
      <c r="D1352" s="15" t="str">
        <f>+IFERROR(INDEX(Sheet1!$I:$I,MATCH('Import Demurrage Detention'!$R1352,Sheet1!$A:$A,0),1),"")</f>
        <v/>
      </c>
      <c r="E1352" s="15" t="str">
        <f>+IFERROR(INDEX(Sheet1!J:J,MATCH('Import Demurrage Detention'!$R1352,Sheet1!$A:$A,0),1),"")</f>
        <v/>
      </c>
      <c r="F1352" s="15" t="str">
        <f>+IFERROR(INDEX(Sheet1!K:K,MATCH('Import Demurrage Detention'!$R1352,Sheet1!$A:$A,0),1),"")</f>
        <v/>
      </c>
      <c r="G1352" s="15" t="str">
        <f>+IFERROR(INDEX(Sheet1!L:L,MATCH('Import Demurrage Detention'!$R1352,Sheet1!$A:$A,0),1),"")</f>
        <v/>
      </c>
      <c r="H1352" s="15" t="str">
        <f>+IFERROR(INDEX(Sheet1!M:M,MATCH('Import Demurrage Detention'!$R1352,Sheet1!$A:$A,0),1),"")</f>
        <v/>
      </c>
      <c r="I1352" s="15" t="str">
        <f>+IFERROR(INDEX(Sheet1!N:N,MATCH('Import Demurrage Detention'!$R1352,Sheet1!$A:$A,0),1),"")</f>
        <v/>
      </c>
      <c r="J1352" s="15" t="str">
        <f>+IFERROR(INDEX(Sheet1!O:O,MATCH('Import Demurrage Detention'!$R1352,Sheet1!$A:$A,0),1),"")</f>
        <v/>
      </c>
      <c r="K1352" s="15" t="str">
        <f>+IFERROR(INDEX(Sheet1!P:P,MATCH('Import Demurrage Detention'!$R1352,Sheet1!$A:$A,0),1),"")</f>
        <v/>
      </c>
      <c r="L1352" s="15" t="str">
        <f>+IFERROR(INDEX(Sheet1!Q:Q,MATCH('Import Demurrage Detention'!$R1352,Sheet1!$A:$A,0),1),"")</f>
        <v/>
      </c>
      <c r="M1352" s="15" t="str">
        <f>+IFERROR(INDEX(Sheet1!R:R,MATCH('Import Demurrage Detention'!$R1352,Sheet1!$A:$A,0),1),"")</f>
        <v/>
      </c>
      <c r="N1352" s="15" t="str">
        <f>+IFERROR(INDEX(Sheet1!S:S,MATCH('Import Demurrage Detention'!$R1352,Sheet1!$A:$A,0),1),"")</f>
        <v/>
      </c>
      <c r="O1352" s="15" t="str">
        <f>+IFERROR(INDEX(Sheet1!T:T,MATCH('Import Demurrage Detention'!$R1352,Sheet1!$A:$A,0),1),"")</f>
        <v/>
      </c>
      <c r="P1352" s="15" t="str">
        <f>+IFERROR(INDEX(Sheet1!U:U,MATCH('Import Demurrage Detention'!$R1352,Sheet1!$A:$A,0),1),"")</f>
        <v/>
      </c>
      <c r="Q1352" s="15" t="str">
        <f>+IFERROR(INDEX(Sheet1!V:V,MATCH('Import Demurrage Detention'!$R1352,Sheet1!$A:$A,0),1),"")</f>
        <v/>
      </c>
      <c r="R1352" s="12">
        <f t="shared" si="18"/>
        <v>1344</v>
      </c>
    </row>
    <row r="1353" spans="1:18">
      <c r="A1353" s="14" t="str">
        <f>+IFERROR(INDEX(Sheet1!$C:$C,MATCH('Import Demurrage Detention'!$R1353,Sheet1!$A:$A,0),1),"")</f>
        <v/>
      </c>
      <c r="B1353" s="14" t="str">
        <f>+IFERROR(INDEX(Sheet1!$F:$F,MATCH('Import Demurrage Detention'!$R1353,Sheet1!$A:$A,0),1),"")</f>
        <v/>
      </c>
      <c r="C1353" s="15" t="str">
        <f>+IFERROR(INDEX(Sheet1!$H:$H,MATCH('Import Demurrage Detention'!$R1353,Sheet1!$A:$A,0),1),"")</f>
        <v/>
      </c>
      <c r="D1353" s="15" t="str">
        <f>+IFERROR(INDEX(Sheet1!$I:$I,MATCH('Import Demurrage Detention'!$R1353,Sheet1!$A:$A,0),1),"")</f>
        <v/>
      </c>
      <c r="E1353" s="15" t="str">
        <f>+IFERROR(INDEX(Sheet1!J:J,MATCH('Import Demurrage Detention'!$R1353,Sheet1!$A:$A,0),1),"")</f>
        <v/>
      </c>
      <c r="F1353" s="15" t="str">
        <f>+IFERROR(INDEX(Sheet1!K:K,MATCH('Import Demurrage Detention'!$R1353,Sheet1!$A:$A,0),1),"")</f>
        <v/>
      </c>
      <c r="G1353" s="15" t="str">
        <f>+IFERROR(INDEX(Sheet1!L:L,MATCH('Import Demurrage Detention'!$R1353,Sheet1!$A:$A,0),1),"")</f>
        <v/>
      </c>
      <c r="H1353" s="15" t="str">
        <f>+IFERROR(INDEX(Sheet1!M:M,MATCH('Import Demurrage Detention'!$R1353,Sheet1!$A:$A,0),1),"")</f>
        <v/>
      </c>
      <c r="I1353" s="15" t="str">
        <f>+IFERROR(INDEX(Sheet1!N:N,MATCH('Import Demurrage Detention'!$R1353,Sheet1!$A:$A,0),1),"")</f>
        <v/>
      </c>
      <c r="J1353" s="15" t="str">
        <f>+IFERROR(INDEX(Sheet1!O:O,MATCH('Import Demurrage Detention'!$R1353,Sheet1!$A:$A,0),1),"")</f>
        <v/>
      </c>
      <c r="K1353" s="15" t="str">
        <f>+IFERROR(INDEX(Sheet1!P:P,MATCH('Import Demurrage Detention'!$R1353,Sheet1!$A:$A,0),1),"")</f>
        <v/>
      </c>
      <c r="L1353" s="15" t="str">
        <f>+IFERROR(INDEX(Sheet1!Q:Q,MATCH('Import Demurrage Detention'!$R1353,Sheet1!$A:$A,0),1),"")</f>
        <v/>
      </c>
      <c r="M1353" s="15" t="str">
        <f>+IFERROR(INDEX(Sheet1!R:R,MATCH('Import Demurrage Detention'!$R1353,Sheet1!$A:$A,0),1),"")</f>
        <v/>
      </c>
      <c r="N1353" s="15" t="str">
        <f>+IFERROR(INDEX(Sheet1!S:S,MATCH('Import Demurrage Detention'!$R1353,Sheet1!$A:$A,0),1),"")</f>
        <v/>
      </c>
      <c r="O1353" s="15" t="str">
        <f>+IFERROR(INDEX(Sheet1!T:T,MATCH('Import Demurrage Detention'!$R1353,Sheet1!$A:$A,0),1),"")</f>
        <v/>
      </c>
      <c r="P1353" s="15" t="str">
        <f>+IFERROR(INDEX(Sheet1!U:U,MATCH('Import Demurrage Detention'!$R1353,Sheet1!$A:$A,0),1),"")</f>
        <v/>
      </c>
      <c r="Q1353" s="15" t="str">
        <f>+IFERROR(INDEX(Sheet1!V:V,MATCH('Import Demurrage Detention'!$R1353,Sheet1!$A:$A,0),1),"")</f>
        <v/>
      </c>
      <c r="R1353" s="12">
        <f t="shared" si="18"/>
        <v>1345</v>
      </c>
    </row>
    <row r="1354" spans="1:18">
      <c r="A1354" s="14" t="str">
        <f>+IFERROR(INDEX(Sheet1!$C:$C,MATCH('Import Demurrage Detention'!$R1354,Sheet1!$A:$A,0),1),"")</f>
        <v/>
      </c>
      <c r="B1354" s="14" t="str">
        <f>+IFERROR(INDEX(Sheet1!$F:$F,MATCH('Import Demurrage Detention'!$R1354,Sheet1!$A:$A,0),1),"")</f>
        <v/>
      </c>
      <c r="C1354" s="15" t="str">
        <f>+IFERROR(INDEX(Sheet1!$H:$H,MATCH('Import Demurrage Detention'!$R1354,Sheet1!$A:$A,0),1),"")</f>
        <v/>
      </c>
      <c r="D1354" s="15" t="str">
        <f>+IFERROR(INDEX(Sheet1!$I:$I,MATCH('Import Demurrage Detention'!$R1354,Sheet1!$A:$A,0),1),"")</f>
        <v/>
      </c>
      <c r="E1354" s="15" t="str">
        <f>+IFERROR(INDEX(Sheet1!J:J,MATCH('Import Demurrage Detention'!$R1354,Sheet1!$A:$A,0),1),"")</f>
        <v/>
      </c>
      <c r="F1354" s="15" t="str">
        <f>+IFERROR(INDEX(Sheet1!K:K,MATCH('Import Demurrage Detention'!$R1354,Sheet1!$A:$A,0),1),"")</f>
        <v/>
      </c>
      <c r="G1354" s="15" t="str">
        <f>+IFERROR(INDEX(Sheet1!L:L,MATCH('Import Demurrage Detention'!$R1354,Sheet1!$A:$A,0),1),"")</f>
        <v/>
      </c>
      <c r="H1354" s="15" t="str">
        <f>+IFERROR(INDEX(Sheet1!M:M,MATCH('Import Demurrage Detention'!$R1354,Sheet1!$A:$A,0),1),"")</f>
        <v/>
      </c>
      <c r="I1354" s="15" t="str">
        <f>+IFERROR(INDEX(Sheet1!N:N,MATCH('Import Demurrage Detention'!$R1354,Sheet1!$A:$A,0),1),"")</f>
        <v/>
      </c>
      <c r="J1354" s="15" t="str">
        <f>+IFERROR(INDEX(Sheet1!O:O,MATCH('Import Demurrage Detention'!$R1354,Sheet1!$A:$A,0),1),"")</f>
        <v/>
      </c>
      <c r="K1354" s="15" t="str">
        <f>+IFERROR(INDEX(Sheet1!P:P,MATCH('Import Demurrage Detention'!$R1354,Sheet1!$A:$A,0),1),"")</f>
        <v/>
      </c>
      <c r="L1354" s="15" t="str">
        <f>+IFERROR(INDEX(Sheet1!Q:Q,MATCH('Import Demurrage Detention'!$R1354,Sheet1!$A:$A,0),1),"")</f>
        <v/>
      </c>
      <c r="M1354" s="15" t="str">
        <f>+IFERROR(INDEX(Sheet1!R:R,MATCH('Import Demurrage Detention'!$R1354,Sheet1!$A:$A,0),1),"")</f>
        <v/>
      </c>
      <c r="N1354" s="15" t="str">
        <f>+IFERROR(INDEX(Sheet1!S:S,MATCH('Import Demurrage Detention'!$R1354,Sheet1!$A:$A,0),1),"")</f>
        <v/>
      </c>
      <c r="O1354" s="15" t="str">
        <f>+IFERROR(INDEX(Sheet1!T:T,MATCH('Import Demurrage Detention'!$R1354,Sheet1!$A:$A,0),1),"")</f>
        <v/>
      </c>
      <c r="P1354" s="15" t="str">
        <f>+IFERROR(INDEX(Sheet1!U:U,MATCH('Import Demurrage Detention'!$R1354,Sheet1!$A:$A,0),1),"")</f>
        <v/>
      </c>
      <c r="Q1354" s="15" t="str">
        <f>+IFERROR(INDEX(Sheet1!V:V,MATCH('Import Demurrage Detention'!$R1354,Sheet1!$A:$A,0),1),"")</f>
        <v/>
      </c>
      <c r="R1354" s="12">
        <f t="shared" si="18"/>
        <v>1346</v>
      </c>
    </row>
    <row r="1355" spans="1:18">
      <c r="A1355" s="14" t="str">
        <f>+IFERROR(INDEX(Sheet1!$C:$C,MATCH('Import Demurrage Detention'!$R1355,Sheet1!$A:$A,0),1),"")</f>
        <v/>
      </c>
      <c r="B1355" s="14" t="str">
        <f>+IFERROR(INDEX(Sheet1!$F:$F,MATCH('Import Demurrage Detention'!$R1355,Sheet1!$A:$A,0),1),"")</f>
        <v/>
      </c>
      <c r="C1355" s="15" t="str">
        <f>+IFERROR(INDEX(Sheet1!$H:$H,MATCH('Import Demurrage Detention'!$R1355,Sheet1!$A:$A,0),1),"")</f>
        <v/>
      </c>
      <c r="D1355" s="15" t="str">
        <f>+IFERROR(INDEX(Sheet1!$I:$I,MATCH('Import Demurrage Detention'!$R1355,Sheet1!$A:$A,0),1),"")</f>
        <v/>
      </c>
      <c r="E1355" s="15" t="str">
        <f>+IFERROR(INDEX(Sheet1!J:J,MATCH('Import Demurrage Detention'!$R1355,Sheet1!$A:$A,0),1),"")</f>
        <v/>
      </c>
      <c r="F1355" s="15" t="str">
        <f>+IFERROR(INDEX(Sheet1!K:K,MATCH('Import Demurrage Detention'!$R1355,Sheet1!$A:$A,0),1),"")</f>
        <v/>
      </c>
      <c r="G1355" s="15" t="str">
        <f>+IFERROR(INDEX(Sheet1!L:L,MATCH('Import Demurrage Detention'!$R1355,Sheet1!$A:$A,0),1),"")</f>
        <v/>
      </c>
      <c r="H1355" s="15" t="str">
        <f>+IFERROR(INDEX(Sheet1!M:M,MATCH('Import Demurrage Detention'!$R1355,Sheet1!$A:$A,0),1),"")</f>
        <v/>
      </c>
      <c r="I1355" s="15" t="str">
        <f>+IFERROR(INDEX(Sheet1!N:N,MATCH('Import Demurrage Detention'!$R1355,Sheet1!$A:$A,0),1),"")</f>
        <v/>
      </c>
      <c r="J1355" s="15" t="str">
        <f>+IFERROR(INDEX(Sheet1!O:O,MATCH('Import Demurrage Detention'!$R1355,Sheet1!$A:$A,0),1),"")</f>
        <v/>
      </c>
      <c r="K1355" s="15" t="str">
        <f>+IFERROR(INDEX(Sheet1!P:P,MATCH('Import Demurrage Detention'!$R1355,Sheet1!$A:$A,0),1),"")</f>
        <v/>
      </c>
      <c r="L1355" s="15" t="str">
        <f>+IFERROR(INDEX(Sheet1!Q:Q,MATCH('Import Demurrage Detention'!$R1355,Sheet1!$A:$A,0),1),"")</f>
        <v/>
      </c>
      <c r="M1355" s="15" t="str">
        <f>+IFERROR(INDEX(Sheet1!R:R,MATCH('Import Demurrage Detention'!$R1355,Sheet1!$A:$A,0),1),"")</f>
        <v/>
      </c>
      <c r="N1355" s="15" t="str">
        <f>+IFERROR(INDEX(Sheet1!S:S,MATCH('Import Demurrage Detention'!$R1355,Sheet1!$A:$A,0),1),"")</f>
        <v/>
      </c>
      <c r="O1355" s="15" t="str">
        <f>+IFERROR(INDEX(Sheet1!T:T,MATCH('Import Demurrage Detention'!$R1355,Sheet1!$A:$A,0),1),"")</f>
        <v/>
      </c>
      <c r="P1355" s="15" t="str">
        <f>+IFERROR(INDEX(Sheet1!U:U,MATCH('Import Demurrage Detention'!$R1355,Sheet1!$A:$A,0),1),"")</f>
        <v/>
      </c>
      <c r="Q1355" s="15" t="str">
        <f>+IFERROR(INDEX(Sheet1!V:V,MATCH('Import Demurrage Detention'!$R1355,Sheet1!$A:$A,0),1),"")</f>
        <v/>
      </c>
      <c r="R1355" s="12">
        <f t="shared" si="18"/>
        <v>1347</v>
      </c>
    </row>
    <row r="1356" spans="1:18">
      <c r="A1356" s="14" t="str">
        <f>+IFERROR(INDEX(Sheet1!$C:$C,MATCH('Import Demurrage Detention'!$R1356,Sheet1!$A:$A,0),1),"")</f>
        <v/>
      </c>
      <c r="B1356" s="14" t="str">
        <f>+IFERROR(INDEX(Sheet1!$F:$F,MATCH('Import Demurrage Detention'!$R1356,Sheet1!$A:$A,0),1),"")</f>
        <v/>
      </c>
      <c r="C1356" s="15" t="str">
        <f>+IFERROR(INDEX(Sheet1!$H:$H,MATCH('Import Demurrage Detention'!$R1356,Sheet1!$A:$A,0),1),"")</f>
        <v/>
      </c>
      <c r="D1356" s="15" t="str">
        <f>+IFERROR(INDEX(Sheet1!$I:$I,MATCH('Import Demurrage Detention'!$R1356,Sheet1!$A:$A,0),1),"")</f>
        <v/>
      </c>
      <c r="E1356" s="15" t="str">
        <f>+IFERROR(INDEX(Sheet1!J:J,MATCH('Import Demurrage Detention'!$R1356,Sheet1!$A:$A,0),1),"")</f>
        <v/>
      </c>
      <c r="F1356" s="15" t="str">
        <f>+IFERROR(INDEX(Sheet1!K:K,MATCH('Import Demurrage Detention'!$R1356,Sheet1!$A:$A,0),1),"")</f>
        <v/>
      </c>
      <c r="G1356" s="15" t="str">
        <f>+IFERROR(INDEX(Sheet1!L:L,MATCH('Import Demurrage Detention'!$R1356,Sheet1!$A:$A,0),1),"")</f>
        <v/>
      </c>
      <c r="H1356" s="15" t="str">
        <f>+IFERROR(INDEX(Sheet1!M:M,MATCH('Import Demurrage Detention'!$R1356,Sheet1!$A:$A,0),1),"")</f>
        <v/>
      </c>
      <c r="I1356" s="15" t="str">
        <f>+IFERROR(INDEX(Sheet1!N:N,MATCH('Import Demurrage Detention'!$R1356,Sheet1!$A:$A,0),1),"")</f>
        <v/>
      </c>
      <c r="J1356" s="15" t="str">
        <f>+IFERROR(INDEX(Sheet1!O:O,MATCH('Import Demurrage Detention'!$R1356,Sheet1!$A:$A,0),1),"")</f>
        <v/>
      </c>
      <c r="K1356" s="15" t="str">
        <f>+IFERROR(INDEX(Sheet1!P:P,MATCH('Import Demurrage Detention'!$R1356,Sheet1!$A:$A,0),1),"")</f>
        <v/>
      </c>
      <c r="L1356" s="15" t="str">
        <f>+IFERROR(INDEX(Sheet1!Q:Q,MATCH('Import Demurrage Detention'!$R1356,Sheet1!$A:$A,0),1),"")</f>
        <v/>
      </c>
      <c r="M1356" s="15" t="str">
        <f>+IFERROR(INDEX(Sheet1!R:R,MATCH('Import Demurrage Detention'!$R1356,Sheet1!$A:$A,0),1),"")</f>
        <v/>
      </c>
      <c r="N1356" s="15" t="str">
        <f>+IFERROR(INDEX(Sheet1!S:S,MATCH('Import Demurrage Detention'!$R1356,Sheet1!$A:$A,0),1),"")</f>
        <v/>
      </c>
      <c r="O1356" s="15" t="str">
        <f>+IFERROR(INDEX(Sheet1!T:T,MATCH('Import Demurrage Detention'!$R1356,Sheet1!$A:$A,0),1),"")</f>
        <v/>
      </c>
      <c r="P1356" s="15" t="str">
        <f>+IFERROR(INDEX(Sheet1!U:U,MATCH('Import Demurrage Detention'!$R1356,Sheet1!$A:$A,0),1),"")</f>
        <v/>
      </c>
      <c r="Q1356" s="15" t="str">
        <f>+IFERROR(INDEX(Sheet1!V:V,MATCH('Import Demurrage Detention'!$R1356,Sheet1!$A:$A,0),1),"")</f>
        <v/>
      </c>
      <c r="R1356" s="12">
        <f t="shared" si="18"/>
        <v>1348</v>
      </c>
    </row>
    <row r="1357" spans="1:18">
      <c r="A1357" s="14" t="str">
        <f>+IFERROR(INDEX(Sheet1!$C:$C,MATCH('Import Demurrage Detention'!$R1357,Sheet1!$A:$A,0),1),"")</f>
        <v/>
      </c>
      <c r="B1357" s="14" t="str">
        <f>+IFERROR(INDEX(Sheet1!$F:$F,MATCH('Import Demurrage Detention'!$R1357,Sheet1!$A:$A,0),1),"")</f>
        <v/>
      </c>
      <c r="C1357" s="15" t="str">
        <f>+IFERROR(INDEX(Sheet1!$H:$H,MATCH('Import Demurrage Detention'!$R1357,Sheet1!$A:$A,0),1),"")</f>
        <v/>
      </c>
      <c r="D1357" s="15" t="str">
        <f>+IFERROR(INDEX(Sheet1!$I:$I,MATCH('Import Demurrage Detention'!$R1357,Sheet1!$A:$A,0),1),"")</f>
        <v/>
      </c>
      <c r="E1357" s="15" t="str">
        <f>+IFERROR(INDEX(Sheet1!J:J,MATCH('Import Demurrage Detention'!$R1357,Sheet1!$A:$A,0),1),"")</f>
        <v/>
      </c>
      <c r="F1357" s="15" t="str">
        <f>+IFERROR(INDEX(Sheet1!K:K,MATCH('Import Demurrage Detention'!$R1357,Sheet1!$A:$A,0),1),"")</f>
        <v/>
      </c>
      <c r="G1357" s="15" t="str">
        <f>+IFERROR(INDEX(Sheet1!L:L,MATCH('Import Demurrage Detention'!$R1357,Sheet1!$A:$A,0),1),"")</f>
        <v/>
      </c>
      <c r="H1357" s="15" t="str">
        <f>+IFERROR(INDEX(Sheet1!M:M,MATCH('Import Demurrage Detention'!$R1357,Sheet1!$A:$A,0),1),"")</f>
        <v/>
      </c>
      <c r="I1357" s="15" t="str">
        <f>+IFERROR(INDEX(Sheet1!N:N,MATCH('Import Demurrage Detention'!$R1357,Sheet1!$A:$A,0),1),"")</f>
        <v/>
      </c>
      <c r="J1357" s="15" t="str">
        <f>+IFERROR(INDEX(Sheet1!O:O,MATCH('Import Demurrage Detention'!$R1357,Sheet1!$A:$A,0),1),"")</f>
        <v/>
      </c>
      <c r="K1357" s="15" t="str">
        <f>+IFERROR(INDEX(Sheet1!P:P,MATCH('Import Demurrage Detention'!$R1357,Sheet1!$A:$A,0),1),"")</f>
        <v/>
      </c>
      <c r="L1357" s="15" t="str">
        <f>+IFERROR(INDEX(Sheet1!Q:Q,MATCH('Import Demurrage Detention'!$R1357,Sheet1!$A:$A,0),1),"")</f>
        <v/>
      </c>
      <c r="M1357" s="15" t="str">
        <f>+IFERROR(INDEX(Sheet1!R:R,MATCH('Import Demurrage Detention'!$R1357,Sheet1!$A:$A,0),1),"")</f>
        <v/>
      </c>
      <c r="N1357" s="15" t="str">
        <f>+IFERROR(INDEX(Sheet1!S:S,MATCH('Import Demurrage Detention'!$R1357,Sheet1!$A:$A,0),1),"")</f>
        <v/>
      </c>
      <c r="O1357" s="15" t="str">
        <f>+IFERROR(INDEX(Sheet1!T:T,MATCH('Import Demurrage Detention'!$R1357,Sheet1!$A:$A,0),1),"")</f>
        <v/>
      </c>
      <c r="P1357" s="15" t="str">
        <f>+IFERROR(INDEX(Sheet1!U:U,MATCH('Import Demurrage Detention'!$R1357,Sheet1!$A:$A,0),1),"")</f>
        <v/>
      </c>
      <c r="Q1357" s="15" t="str">
        <f>+IFERROR(INDEX(Sheet1!V:V,MATCH('Import Demurrage Detention'!$R1357,Sheet1!$A:$A,0),1),"")</f>
        <v/>
      </c>
      <c r="R1357" s="12">
        <f t="shared" si="18"/>
        <v>1349</v>
      </c>
    </row>
    <row r="1358" spans="1:18">
      <c r="A1358" s="14" t="str">
        <f>+IFERROR(INDEX(Sheet1!$C:$C,MATCH('Import Demurrage Detention'!$R1358,Sheet1!$A:$A,0),1),"")</f>
        <v/>
      </c>
      <c r="B1358" s="14" t="str">
        <f>+IFERROR(INDEX(Sheet1!$F:$F,MATCH('Import Demurrage Detention'!$R1358,Sheet1!$A:$A,0),1),"")</f>
        <v/>
      </c>
      <c r="C1358" s="15" t="str">
        <f>+IFERROR(INDEX(Sheet1!$H:$H,MATCH('Import Demurrage Detention'!$R1358,Sheet1!$A:$A,0),1),"")</f>
        <v/>
      </c>
      <c r="D1358" s="15" t="str">
        <f>+IFERROR(INDEX(Sheet1!$I:$I,MATCH('Import Demurrage Detention'!$R1358,Sheet1!$A:$A,0),1),"")</f>
        <v/>
      </c>
      <c r="E1358" s="15" t="str">
        <f>+IFERROR(INDEX(Sheet1!J:J,MATCH('Import Demurrage Detention'!$R1358,Sheet1!$A:$A,0),1),"")</f>
        <v/>
      </c>
      <c r="F1358" s="15" t="str">
        <f>+IFERROR(INDEX(Sheet1!K:K,MATCH('Import Demurrage Detention'!$R1358,Sheet1!$A:$A,0),1),"")</f>
        <v/>
      </c>
      <c r="G1358" s="15" t="str">
        <f>+IFERROR(INDEX(Sheet1!L:L,MATCH('Import Demurrage Detention'!$R1358,Sheet1!$A:$A,0),1),"")</f>
        <v/>
      </c>
      <c r="H1358" s="15" t="str">
        <f>+IFERROR(INDEX(Sheet1!M:M,MATCH('Import Demurrage Detention'!$R1358,Sheet1!$A:$A,0),1),"")</f>
        <v/>
      </c>
      <c r="I1358" s="15" t="str">
        <f>+IFERROR(INDEX(Sheet1!N:N,MATCH('Import Demurrage Detention'!$R1358,Sheet1!$A:$A,0),1),"")</f>
        <v/>
      </c>
      <c r="J1358" s="15" t="str">
        <f>+IFERROR(INDEX(Sheet1!O:O,MATCH('Import Demurrage Detention'!$R1358,Sheet1!$A:$A,0),1),"")</f>
        <v/>
      </c>
      <c r="K1358" s="15" t="str">
        <f>+IFERROR(INDEX(Sheet1!P:P,MATCH('Import Demurrage Detention'!$R1358,Sheet1!$A:$A,0),1),"")</f>
        <v/>
      </c>
      <c r="L1358" s="15" t="str">
        <f>+IFERROR(INDEX(Sheet1!Q:Q,MATCH('Import Demurrage Detention'!$R1358,Sheet1!$A:$A,0),1),"")</f>
        <v/>
      </c>
      <c r="M1358" s="15" t="str">
        <f>+IFERROR(INDEX(Sheet1!R:R,MATCH('Import Demurrage Detention'!$R1358,Sheet1!$A:$A,0),1),"")</f>
        <v/>
      </c>
      <c r="N1358" s="15" t="str">
        <f>+IFERROR(INDEX(Sheet1!S:S,MATCH('Import Demurrage Detention'!$R1358,Sheet1!$A:$A,0),1),"")</f>
        <v/>
      </c>
      <c r="O1358" s="15" t="str">
        <f>+IFERROR(INDEX(Sheet1!T:T,MATCH('Import Demurrage Detention'!$R1358,Sheet1!$A:$A,0),1),"")</f>
        <v/>
      </c>
      <c r="P1358" s="15" t="str">
        <f>+IFERROR(INDEX(Sheet1!U:U,MATCH('Import Demurrage Detention'!$R1358,Sheet1!$A:$A,0),1),"")</f>
        <v/>
      </c>
      <c r="Q1358" s="15" t="str">
        <f>+IFERROR(INDEX(Sheet1!V:V,MATCH('Import Demurrage Detention'!$R1358,Sheet1!$A:$A,0),1),"")</f>
        <v/>
      </c>
      <c r="R1358" s="12">
        <f t="shared" si="18"/>
        <v>1350</v>
      </c>
    </row>
    <row r="1359" spans="1:18">
      <c r="A1359" s="14" t="str">
        <f>+IFERROR(INDEX(Sheet1!$C:$C,MATCH('Import Demurrage Detention'!$R1359,Sheet1!$A:$A,0),1),"")</f>
        <v/>
      </c>
      <c r="B1359" s="14" t="str">
        <f>+IFERROR(INDEX(Sheet1!$F:$F,MATCH('Import Demurrage Detention'!$R1359,Sheet1!$A:$A,0),1),"")</f>
        <v/>
      </c>
      <c r="C1359" s="15" t="str">
        <f>+IFERROR(INDEX(Sheet1!$H:$H,MATCH('Import Demurrage Detention'!$R1359,Sheet1!$A:$A,0),1),"")</f>
        <v/>
      </c>
      <c r="D1359" s="15" t="str">
        <f>+IFERROR(INDEX(Sheet1!$I:$I,MATCH('Import Demurrage Detention'!$R1359,Sheet1!$A:$A,0),1),"")</f>
        <v/>
      </c>
      <c r="E1359" s="15" t="str">
        <f>+IFERROR(INDEX(Sheet1!J:J,MATCH('Import Demurrage Detention'!$R1359,Sheet1!$A:$A,0),1),"")</f>
        <v/>
      </c>
      <c r="F1359" s="15" t="str">
        <f>+IFERROR(INDEX(Sheet1!K:K,MATCH('Import Demurrage Detention'!$R1359,Sheet1!$A:$A,0),1),"")</f>
        <v/>
      </c>
      <c r="G1359" s="15" t="str">
        <f>+IFERROR(INDEX(Sheet1!L:L,MATCH('Import Demurrage Detention'!$R1359,Sheet1!$A:$A,0),1),"")</f>
        <v/>
      </c>
      <c r="H1359" s="15" t="str">
        <f>+IFERROR(INDEX(Sheet1!M:M,MATCH('Import Demurrage Detention'!$R1359,Sheet1!$A:$A,0),1),"")</f>
        <v/>
      </c>
      <c r="I1359" s="15" t="str">
        <f>+IFERROR(INDEX(Sheet1!N:N,MATCH('Import Demurrage Detention'!$R1359,Sheet1!$A:$A,0),1),"")</f>
        <v/>
      </c>
      <c r="J1359" s="15" t="str">
        <f>+IFERROR(INDEX(Sheet1!O:O,MATCH('Import Demurrage Detention'!$R1359,Sheet1!$A:$A,0),1),"")</f>
        <v/>
      </c>
      <c r="K1359" s="15" t="str">
        <f>+IFERROR(INDEX(Sheet1!P:P,MATCH('Import Demurrage Detention'!$R1359,Sheet1!$A:$A,0),1),"")</f>
        <v/>
      </c>
      <c r="L1359" s="15" t="str">
        <f>+IFERROR(INDEX(Sheet1!Q:Q,MATCH('Import Demurrage Detention'!$R1359,Sheet1!$A:$A,0),1),"")</f>
        <v/>
      </c>
      <c r="M1359" s="15" t="str">
        <f>+IFERROR(INDEX(Sheet1!R:R,MATCH('Import Demurrage Detention'!$R1359,Sheet1!$A:$A,0),1),"")</f>
        <v/>
      </c>
      <c r="N1359" s="15" t="str">
        <f>+IFERROR(INDEX(Sheet1!S:S,MATCH('Import Demurrage Detention'!$R1359,Sheet1!$A:$A,0),1),"")</f>
        <v/>
      </c>
      <c r="O1359" s="15" t="str">
        <f>+IFERROR(INDEX(Sheet1!T:T,MATCH('Import Demurrage Detention'!$R1359,Sheet1!$A:$A,0),1),"")</f>
        <v/>
      </c>
      <c r="P1359" s="15" t="str">
        <f>+IFERROR(INDEX(Sheet1!U:U,MATCH('Import Demurrage Detention'!$R1359,Sheet1!$A:$A,0),1),"")</f>
        <v/>
      </c>
      <c r="Q1359" s="15" t="str">
        <f>+IFERROR(INDEX(Sheet1!V:V,MATCH('Import Demurrage Detention'!$R1359,Sheet1!$A:$A,0),1),"")</f>
        <v/>
      </c>
      <c r="R1359" s="12">
        <f t="shared" si="18"/>
        <v>1351</v>
      </c>
    </row>
    <row r="1360" spans="1:18">
      <c r="A1360" s="14" t="str">
        <f>+IFERROR(INDEX(Sheet1!$C:$C,MATCH('Import Demurrage Detention'!$R1360,Sheet1!$A:$A,0),1),"")</f>
        <v/>
      </c>
      <c r="B1360" s="14" t="str">
        <f>+IFERROR(INDEX(Sheet1!$F:$F,MATCH('Import Demurrage Detention'!$R1360,Sheet1!$A:$A,0),1),"")</f>
        <v/>
      </c>
      <c r="C1360" s="15" t="str">
        <f>+IFERROR(INDEX(Sheet1!$H:$H,MATCH('Import Demurrage Detention'!$R1360,Sheet1!$A:$A,0),1),"")</f>
        <v/>
      </c>
      <c r="D1360" s="15" t="str">
        <f>+IFERROR(INDEX(Sheet1!$I:$I,MATCH('Import Demurrage Detention'!$R1360,Sheet1!$A:$A,0),1),"")</f>
        <v/>
      </c>
      <c r="E1360" s="15" t="str">
        <f>+IFERROR(INDEX(Sheet1!J:J,MATCH('Import Demurrage Detention'!$R1360,Sheet1!$A:$A,0),1),"")</f>
        <v/>
      </c>
      <c r="F1360" s="15" t="str">
        <f>+IFERROR(INDEX(Sheet1!K:K,MATCH('Import Demurrage Detention'!$R1360,Sheet1!$A:$A,0),1),"")</f>
        <v/>
      </c>
      <c r="G1360" s="15" t="str">
        <f>+IFERROR(INDEX(Sheet1!L:L,MATCH('Import Demurrage Detention'!$R1360,Sheet1!$A:$A,0),1),"")</f>
        <v/>
      </c>
      <c r="H1360" s="15" t="str">
        <f>+IFERROR(INDEX(Sheet1!M:M,MATCH('Import Demurrage Detention'!$R1360,Sheet1!$A:$A,0),1),"")</f>
        <v/>
      </c>
      <c r="I1360" s="15" t="str">
        <f>+IFERROR(INDEX(Sheet1!N:N,MATCH('Import Demurrage Detention'!$R1360,Sheet1!$A:$A,0),1),"")</f>
        <v/>
      </c>
      <c r="J1360" s="15" t="str">
        <f>+IFERROR(INDEX(Sheet1!O:O,MATCH('Import Demurrage Detention'!$R1360,Sheet1!$A:$A,0),1),"")</f>
        <v/>
      </c>
      <c r="K1360" s="15" t="str">
        <f>+IFERROR(INDEX(Sheet1!P:P,MATCH('Import Demurrage Detention'!$R1360,Sheet1!$A:$A,0),1),"")</f>
        <v/>
      </c>
      <c r="L1360" s="15" t="str">
        <f>+IFERROR(INDEX(Sheet1!Q:Q,MATCH('Import Demurrage Detention'!$R1360,Sheet1!$A:$A,0),1),"")</f>
        <v/>
      </c>
      <c r="M1360" s="15" t="str">
        <f>+IFERROR(INDEX(Sheet1!R:R,MATCH('Import Demurrage Detention'!$R1360,Sheet1!$A:$A,0),1),"")</f>
        <v/>
      </c>
      <c r="N1360" s="15" t="str">
        <f>+IFERROR(INDEX(Sheet1!S:S,MATCH('Import Demurrage Detention'!$R1360,Sheet1!$A:$A,0),1),"")</f>
        <v/>
      </c>
      <c r="O1360" s="15" t="str">
        <f>+IFERROR(INDEX(Sheet1!T:T,MATCH('Import Demurrage Detention'!$R1360,Sheet1!$A:$A,0),1),"")</f>
        <v/>
      </c>
      <c r="P1360" s="15" t="str">
        <f>+IFERROR(INDEX(Sheet1!U:U,MATCH('Import Demurrage Detention'!$R1360,Sheet1!$A:$A,0),1),"")</f>
        <v/>
      </c>
      <c r="Q1360" s="15" t="str">
        <f>+IFERROR(INDEX(Sheet1!V:V,MATCH('Import Demurrage Detention'!$R1360,Sheet1!$A:$A,0),1),"")</f>
        <v/>
      </c>
      <c r="R1360" s="12">
        <f t="shared" si="18"/>
        <v>1352</v>
      </c>
    </row>
    <row r="1361" spans="1:18">
      <c r="A1361" s="14" t="str">
        <f>+IFERROR(INDEX(Sheet1!$C:$C,MATCH('Import Demurrage Detention'!$R1361,Sheet1!$A:$A,0),1),"")</f>
        <v/>
      </c>
      <c r="B1361" s="14" t="str">
        <f>+IFERROR(INDEX(Sheet1!$F:$F,MATCH('Import Demurrage Detention'!$R1361,Sheet1!$A:$A,0),1),"")</f>
        <v/>
      </c>
      <c r="C1361" s="15" t="str">
        <f>+IFERROR(INDEX(Sheet1!$H:$H,MATCH('Import Demurrage Detention'!$R1361,Sheet1!$A:$A,0),1),"")</f>
        <v/>
      </c>
      <c r="D1361" s="15" t="str">
        <f>+IFERROR(INDEX(Sheet1!$I:$I,MATCH('Import Demurrage Detention'!$R1361,Sheet1!$A:$A,0),1),"")</f>
        <v/>
      </c>
      <c r="E1361" s="15" t="str">
        <f>+IFERROR(INDEX(Sheet1!J:J,MATCH('Import Demurrage Detention'!$R1361,Sheet1!$A:$A,0),1),"")</f>
        <v/>
      </c>
      <c r="F1361" s="15" t="str">
        <f>+IFERROR(INDEX(Sheet1!K:K,MATCH('Import Demurrage Detention'!$R1361,Sheet1!$A:$A,0),1),"")</f>
        <v/>
      </c>
      <c r="G1361" s="15" t="str">
        <f>+IFERROR(INDEX(Sheet1!L:L,MATCH('Import Demurrage Detention'!$R1361,Sheet1!$A:$A,0),1),"")</f>
        <v/>
      </c>
      <c r="H1361" s="15" t="str">
        <f>+IFERROR(INDEX(Sheet1!M:M,MATCH('Import Demurrage Detention'!$R1361,Sheet1!$A:$A,0),1),"")</f>
        <v/>
      </c>
      <c r="I1361" s="15" t="str">
        <f>+IFERROR(INDEX(Sheet1!N:N,MATCH('Import Demurrage Detention'!$R1361,Sheet1!$A:$A,0),1),"")</f>
        <v/>
      </c>
      <c r="J1361" s="15" t="str">
        <f>+IFERROR(INDEX(Sheet1!O:O,MATCH('Import Demurrage Detention'!$R1361,Sheet1!$A:$A,0),1),"")</f>
        <v/>
      </c>
      <c r="K1361" s="15" t="str">
        <f>+IFERROR(INDEX(Sheet1!P:P,MATCH('Import Demurrage Detention'!$R1361,Sheet1!$A:$A,0),1),"")</f>
        <v/>
      </c>
      <c r="L1361" s="15" t="str">
        <f>+IFERROR(INDEX(Sheet1!Q:Q,MATCH('Import Demurrage Detention'!$R1361,Sheet1!$A:$A,0),1),"")</f>
        <v/>
      </c>
      <c r="M1361" s="15" t="str">
        <f>+IFERROR(INDEX(Sheet1!R:R,MATCH('Import Demurrage Detention'!$R1361,Sheet1!$A:$A,0),1),"")</f>
        <v/>
      </c>
      <c r="N1361" s="15" t="str">
        <f>+IFERROR(INDEX(Sheet1!S:S,MATCH('Import Demurrage Detention'!$R1361,Sheet1!$A:$A,0),1),"")</f>
        <v/>
      </c>
      <c r="O1361" s="15" t="str">
        <f>+IFERROR(INDEX(Sheet1!T:T,MATCH('Import Demurrage Detention'!$R1361,Sheet1!$A:$A,0),1),"")</f>
        <v/>
      </c>
      <c r="P1361" s="15" t="str">
        <f>+IFERROR(INDEX(Sheet1!U:U,MATCH('Import Demurrage Detention'!$R1361,Sheet1!$A:$A,0),1),"")</f>
        <v/>
      </c>
      <c r="Q1361" s="15" t="str">
        <f>+IFERROR(INDEX(Sheet1!V:V,MATCH('Import Demurrage Detention'!$R1361,Sheet1!$A:$A,0),1),"")</f>
        <v/>
      </c>
      <c r="R1361" s="12">
        <f t="shared" si="18"/>
        <v>1353</v>
      </c>
    </row>
    <row r="1362" spans="1:18">
      <c r="A1362" s="14" t="str">
        <f>+IFERROR(INDEX(Sheet1!$C:$C,MATCH('Import Demurrage Detention'!$R1362,Sheet1!$A:$A,0),1),"")</f>
        <v/>
      </c>
      <c r="B1362" s="14" t="str">
        <f>+IFERROR(INDEX(Sheet1!$F:$F,MATCH('Import Demurrage Detention'!$R1362,Sheet1!$A:$A,0),1),"")</f>
        <v/>
      </c>
      <c r="C1362" s="15" t="str">
        <f>+IFERROR(INDEX(Sheet1!$H:$H,MATCH('Import Demurrage Detention'!$R1362,Sheet1!$A:$A,0),1),"")</f>
        <v/>
      </c>
      <c r="D1362" s="15" t="str">
        <f>+IFERROR(INDEX(Sheet1!$I:$I,MATCH('Import Demurrage Detention'!$R1362,Sheet1!$A:$A,0),1),"")</f>
        <v/>
      </c>
      <c r="E1362" s="15" t="str">
        <f>+IFERROR(INDEX(Sheet1!J:J,MATCH('Import Demurrage Detention'!$R1362,Sheet1!$A:$A,0),1),"")</f>
        <v/>
      </c>
      <c r="F1362" s="15" t="str">
        <f>+IFERROR(INDEX(Sheet1!K:K,MATCH('Import Demurrage Detention'!$R1362,Sheet1!$A:$A,0),1),"")</f>
        <v/>
      </c>
      <c r="G1362" s="15" t="str">
        <f>+IFERROR(INDEX(Sheet1!L:L,MATCH('Import Demurrage Detention'!$R1362,Sheet1!$A:$A,0),1),"")</f>
        <v/>
      </c>
      <c r="H1362" s="15" t="str">
        <f>+IFERROR(INDEX(Sheet1!M:M,MATCH('Import Demurrage Detention'!$R1362,Sheet1!$A:$A,0),1),"")</f>
        <v/>
      </c>
      <c r="I1362" s="15" t="str">
        <f>+IFERROR(INDEX(Sheet1!N:N,MATCH('Import Demurrage Detention'!$R1362,Sheet1!$A:$A,0),1),"")</f>
        <v/>
      </c>
      <c r="J1362" s="15" t="str">
        <f>+IFERROR(INDEX(Sheet1!O:O,MATCH('Import Demurrage Detention'!$R1362,Sheet1!$A:$A,0),1),"")</f>
        <v/>
      </c>
      <c r="K1362" s="15" t="str">
        <f>+IFERROR(INDEX(Sheet1!P:P,MATCH('Import Demurrage Detention'!$R1362,Sheet1!$A:$A,0),1),"")</f>
        <v/>
      </c>
      <c r="L1362" s="15" t="str">
        <f>+IFERROR(INDEX(Sheet1!Q:Q,MATCH('Import Demurrage Detention'!$R1362,Sheet1!$A:$A,0),1),"")</f>
        <v/>
      </c>
      <c r="M1362" s="15" t="str">
        <f>+IFERROR(INDEX(Sheet1!R:R,MATCH('Import Demurrage Detention'!$R1362,Sheet1!$A:$A,0),1),"")</f>
        <v/>
      </c>
      <c r="N1362" s="15" t="str">
        <f>+IFERROR(INDEX(Sheet1!S:S,MATCH('Import Demurrage Detention'!$R1362,Sheet1!$A:$A,0),1),"")</f>
        <v/>
      </c>
      <c r="O1362" s="15" t="str">
        <f>+IFERROR(INDEX(Sheet1!T:T,MATCH('Import Demurrage Detention'!$R1362,Sheet1!$A:$A,0),1),"")</f>
        <v/>
      </c>
      <c r="P1362" s="15" t="str">
        <f>+IFERROR(INDEX(Sheet1!U:U,MATCH('Import Demurrage Detention'!$R1362,Sheet1!$A:$A,0),1),"")</f>
        <v/>
      </c>
      <c r="Q1362" s="15" t="str">
        <f>+IFERROR(INDEX(Sheet1!V:V,MATCH('Import Demurrage Detention'!$R1362,Sheet1!$A:$A,0),1),"")</f>
        <v/>
      </c>
      <c r="R1362" s="12">
        <f t="shared" si="18"/>
        <v>1354</v>
      </c>
    </row>
    <row r="1363" spans="1:18">
      <c r="A1363" s="14" t="str">
        <f>+IFERROR(INDEX(Sheet1!$C:$C,MATCH('Import Demurrage Detention'!$R1363,Sheet1!$A:$A,0),1),"")</f>
        <v/>
      </c>
      <c r="B1363" s="14" t="str">
        <f>+IFERROR(INDEX(Sheet1!$F:$F,MATCH('Import Demurrage Detention'!$R1363,Sheet1!$A:$A,0),1),"")</f>
        <v/>
      </c>
      <c r="C1363" s="15" t="str">
        <f>+IFERROR(INDEX(Sheet1!$H:$H,MATCH('Import Demurrage Detention'!$R1363,Sheet1!$A:$A,0),1),"")</f>
        <v/>
      </c>
      <c r="D1363" s="15" t="str">
        <f>+IFERROR(INDEX(Sheet1!$I:$I,MATCH('Import Demurrage Detention'!$R1363,Sheet1!$A:$A,0),1),"")</f>
        <v/>
      </c>
      <c r="E1363" s="15" t="str">
        <f>+IFERROR(INDEX(Sheet1!J:J,MATCH('Import Demurrage Detention'!$R1363,Sheet1!$A:$A,0),1),"")</f>
        <v/>
      </c>
      <c r="F1363" s="15" t="str">
        <f>+IFERROR(INDEX(Sheet1!K:K,MATCH('Import Demurrage Detention'!$R1363,Sheet1!$A:$A,0),1),"")</f>
        <v/>
      </c>
      <c r="G1363" s="15" t="str">
        <f>+IFERROR(INDEX(Sheet1!L:L,MATCH('Import Demurrage Detention'!$R1363,Sheet1!$A:$A,0),1),"")</f>
        <v/>
      </c>
      <c r="H1363" s="15" t="str">
        <f>+IFERROR(INDEX(Sheet1!M:M,MATCH('Import Demurrage Detention'!$R1363,Sheet1!$A:$A,0),1),"")</f>
        <v/>
      </c>
      <c r="I1363" s="15" t="str">
        <f>+IFERROR(INDEX(Sheet1!N:N,MATCH('Import Demurrage Detention'!$R1363,Sheet1!$A:$A,0),1),"")</f>
        <v/>
      </c>
      <c r="J1363" s="15" t="str">
        <f>+IFERROR(INDEX(Sheet1!O:O,MATCH('Import Demurrage Detention'!$R1363,Sheet1!$A:$A,0),1),"")</f>
        <v/>
      </c>
      <c r="K1363" s="15" t="str">
        <f>+IFERROR(INDEX(Sheet1!P:P,MATCH('Import Demurrage Detention'!$R1363,Sheet1!$A:$A,0),1),"")</f>
        <v/>
      </c>
      <c r="L1363" s="15" t="str">
        <f>+IFERROR(INDEX(Sheet1!Q:Q,MATCH('Import Demurrage Detention'!$R1363,Sheet1!$A:$A,0),1),"")</f>
        <v/>
      </c>
      <c r="M1363" s="15" t="str">
        <f>+IFERROR(INDEX(Sheet1!R:R,MATCH('Import Demurrage Detention'!$R1363,Sheet1!$A:$A,0),1),"")</f>
        <v/>
      </c>
      <c r="N1363" s="15" t="str">
        <f>+IFERROR(INDEX(Sheet1!S:S,MATCH('Import Demurrage Detention'!$R1363,Sheet1!$A:$A,0),1),"")</f>
        <v/>
      </c>
      <c r="O1363" s="15" t="str">
        <f>+IFERROR(INDEX(Sheet1!T:T,MATCH('Import Demurrage Detention'!$R1363,Sheet1!$A:$A,0),1),"")</f>
        <v/>
      </c>
      <c r="P1363" s="15" t="str">
        <f>+IFERROR(INDEX(Sheet1!U:U,MATCH('Import Demurrage Detention'!$R1363,Sheet1!$A:$A,0),1),"")</f>
        <v/>
      </c>
      <c r="Q1363" s="15" t="str">
        <f>+IFERROR(INDEX(Sheet1!V:V,MATCH('Import Demurrage Detention'!$R1363,Sheet1!$A:$A,0),1),"")</f>
        <v/>
      </c>
      <c r="R1363" s="12">
        <f t="shared" si="18"/>
        <v>1355</v>
      </c>
    </row>
    <row r="1364" spans="1:18">
      <c r="A1364" s="14" t="str">
        <f>+IFERROR(INDEX(Sheet1!$C:$C,MATCH('Import Demurrage Detention'!$R1364,Sheet1!$A:$A,0),1),"")</f>
        <v/>
      </c>
      <c r="B1364" s="14" t="str">
        <f>+IFERROR(INDEX(Sheet1!$F:$F,MATCH('Import Demurrage Detention'!$R1364,Sheet1!$A:$A,0),1),"")</f>
        <v/>
      </c>
      <c r="C1364" s="15" t="str">
        <f>+IFERROR(INDEX(Sheet1!$H:$H,MATCH('Import Demurrage Detention'!$R1364,Sheet1!$A:$A,0),1),"")</f>
        <v/>
      </c>
      <c r="D1364" s="15" t="str">
        <f>+IFERROR(INDEX(Sheet1!$I:$I,MATCH('Import Demurrage Detention'!$R1364,Sheet1!$A:$A,0),1),"")</f>
        <v/>
      </c>
      <c r="E1364" s="15" t="str">
        <f>+IFERROR(INDEX(Sheet1!J:J,MATCH('Import Demurrage Detention'!$R1364,Sheet1!$A:$A,0),1),"")</f>
        <v/>
      </c>
      <c r="F1364" s="15" t="str">
        <f>+IFERROR(INDEX(Sheet1!K:K,MATCH('Import Demurrage Detention'!$R1364,Sheet1!$A:$A,0),1),"")</f>
        <v/>
      </c>
      <c r="G1364" s="15" t="str">
        <f>+IFERROR(INDEX(Sheet1!L:L,MATCH('Import Demurrage Detention'!$R1364,Sheet1!$A:$A,0),1),"")</f>
        <v/>
      </c>
      <c r="H1364" s="15" t="str">
        <f>+IFERROR(INDEX(Sheet1!M:M,MATCH('Import Demurrage Detention'!$R1364,Sheet1!$A:$A,0),1),"")</f>
        <v/>
      </c>
      <c r="I1364" s="15" t="str">
        <f>+IFERROR(INDEX(Sheet1!N:N,MATCH('Import Demurrage Detention'!$R1364,Sheet1!$A:$A,0),1),"")</f>
        <v/>
      </c>
      <c r="J1364" s="15" t="str">
        <f>+IFERROR(INDEX(Sheet1!O:O,MATCH('Import Demurrage Detention'!$R1364,Sheet1!$A:$A,0),1),"")</f>
        <v/>
      </c>
      <c r="K1364" s="15" t="str">
        <f>+IFERROR(INDEX(Sheet1!P:P,MATCH('Import Demurrage Detention'!$R1364,Sheet1!$A:$A,0),1),"")</f>
        <v/>
      </c>
      <c r="L1364" s="15" t="str">
        <f>+IFERROR(INDEX(Sheet1!Q:Q,MATCH('Import Demurrage Detention'!$R1364,Sheet1!$A:$A,0),1),"")</f>
        <v/>
      </c>
      <c r="M1364" s="15" t="str">
        <f>+IFERROR(INDEX(Sheet1!R:R,MATCH('Import Demurrage Detention'!$R1364,Sheet1!$A:$A,0),1),"")</f>
        <v/>
      </c>
      <c r="N1364" s="15" t="str">
        <f>+IFERROR(INDEX(Sheet1!S:S,MATCH('Import Demurrage Detention'!$R1364,Sheet1!$A:$A,0),1),"")</f>
        <v/>
      </c>
      <c r="O1364" s="15" t="str">
        <f>+IFERROR(INDEX(Sheet1!T:T,MATCH('Import Demurrage Detention'!$R1364,Sheet1!$A:$A,0),1),"")</f>
        <v/>
      </c>
      <c r="P1364" s="15" t="str">
        <f>+IFERROR(INDEX(Sheet1!U:U,MATCH('Import Demurrage Detention'!$R1364,Sheet1!$A:$A,0),1),"")</f>
        <v/>
      </c>
      <c r="Q1364" s="15" t="str">
        <f>+IFERROR(INDEX(Sheet1!V:V,MATCH('Import Demurrage Detention'!$R1364,Sheet1!$A:$A,0),1),"")</f>
        <v/>
      </c>
      <c r="R1364" s="12">
        <f t="shared" si="18"/>
        <v>1356</v>
      </c>
    </row>
    <row r="1365" spans="1:18">
      <c r="A1365" s="14" t="str">
        <f>+IFERROR(INDEX(Sheet1!$C:$C,MATCH('Import Demurrage Detention'!$R1365,Sheet1!$A:$A,0),1),"")</f>
        <v/>
      </c>
      <c r="B1365" s="14" t="str">
        <f>+IFERROR(INDEX(Sheet1!$F:$F,MATCH('Import Demurrage Detention'!$R1365,Sheet1!$A:$A,0),1),"")</f>
        <v/>
      </c>
      <c r="C1365" s="15" t="str">
        <f>+IFERROR(INDEX(Sheet1!$H:$H,MATCH('Import Demurrage Detention'!$R1365,Sheet1!$A:$A,0),1),"")</f>
        <v/>
      </c>
      <c r="D1365" s="15" t="str">
        <f>+IFERROR(INDEX(Sheet1!$I:$I,MATCH('Import Demurrage Detention'!$R1365,Sheet1!$A:$A,0),1),"")</f>
        <v/>
      </c>
      <c r="E1365" s="15" t="str">
        <f>+IFERROR(INDEX(Sheet1!J:J,MATCH('Import Demurrage Detention'!$R1365,Sheet1!$A:$A,0),1),"")</f>
        <v/>
      </c>
      <c r="F1365" s="15" t="str">
        <f>+IFERROR(INDEX(Sheet1!K:K,MATCH('Import Demurrage Detention'!$R1365,Sheet1!$A:$A,0),1),"")</f>
        <v/>
      </c>
      <c r="G1365" s="15" t="str">
        <f>+IFERROR(INDEX(Sheet1!L:L,MATCH('Import Demurrage Detention'!$R1365,Sheet1!$A:$A,0),1),"")</f>
        <v/>
      </c>
      <c r="H1365" s="15" t="str">
        <f>+IFERROR(INDEX(Sheet1!M:M,MATCH('Import Demurrage Detention'!$R1365,Sheet1!$A:$A,0),1),"")</f>
        <v/>
      </c>
      <c r="I1365" s="15" t="str">
        <f>+IFERROR(INDEX(Sheet1!N:N,MATCH('Import Demurrage Detention'!$R1365,Sheet1!$A:$A,0),1),"")</f>
        <v/>
      </c>
      <c r="J1365" s="15" t="str">
        <f>+IFERROR(INDEX(Sheet1!O:O,MATCH('Import Demurrage Detention'!$R1365,Sheet1!$A:$A,0),1),"")</f>
        <v/>
      </c>
      <c r="K1365" s="15" t="str">
        <f>+IFERROR(INDEX(Sheet1!P:P,MATCH('Import Demurrage Detention'!$R1365,Sheet1!$A:$A,0),1),"")</f>
        <v/>
      </c>
      <c r="L1365" s="15" t="str">
        <f>+IFERROR(INDEX(Sheet1!Q:Q,MATCH('Import Demurrage Detention'!$R1365,Sheet1!$A:$A,0),1),"")</f>
        <v/>
      </c>
      <c r="M1365" s="15" t="str">
        <f>+IFERROR(INDEX(Sheet1!R:R,MATCH('Import Demurrage Detention'!$R1365,Sheet1!$A:$A,0),1),"")</f>
        <v/>
      </c>
      <c r="N1365" s="15" t="str">
        <f>+IFERROR(INDEX(Sheet1!S:S,MATCH('Import Demurrage Detention'!$R1365,Sheet1!$A:$A,0),1),"")</f>
        <v/>
      </c>
      <c r="O1365" s="15" t="str">
        <f>+IFERROR(INDEX(Sheet1!T:T,MATCH('Import Demurrage Detention'!$R1365,Sheet1!$A:$A,0),1),"")</f>
        <v/>
      </c>
      <c r="P1365" s="15" t="str">
        <f>+IFERROR(INDEX(Sheet1!U:U,MATCH('Import Demurrage Detention'!$R1365,Sheet1!$A:$A,0),1),"")</f>
        <v/>
      </c>
      <c r="Q1365" s="15" t="str">
        <f>+IFERROR(INDEX(Sheet1!V:V,MATCH('Import Demurrage Detention'!$R1365,Sheet1!$A:$A,0),1),"")</f>
        <v/>
      </c>
      <c r="R1365" s="12">
        <f t="shared" si="18"/>
        <v>1357</v>
      </c>
    </row>
    <row r="1366" spans="1:18">
      <c r="A1366" s="14" t="str">
        <f>+IFERROR(INDEX(Sheet1!$C:$C,MATCH('Import Demurrage Detention'!$R1366,Sheet1!$A:$A,0),1),"")</f>
        <v/>
      </c>
      <c r="B1366" s="14" t="str">
        <f>+IFERROR(INDEX(Sheet1!$F:$F,MATCH('Import Demurrage Detention'!$R1366,Sheet1!$A:$A,0),1),"")</f>
        <v/>
      </c>
      <c r="C1366" s="15" t="str">
        <f>+IFERROR(INDEX(Sheet1!$H:$H,MATCH('Import Demurrage Detention'!$R1366,Sheet1!$A:$A,0),1),"")</f>
        <v/>
      </c>
      <c r="D1366" s="15" t="str">
        <f>+IFERROR(INDEX(Sheet1!$I:$I,MATCH('Import Demurrage Detention'!$R1366,Sheet1!$A:$A,0),1),"")</f>
        <v/>
      </c>
      <c r="E1366" s="15" t="str">
        <f>+IFERROR(INDEX(Sheet1!J:J,MATCH('Import Demurrage Detention'!$R1366,Sheet1!$A:$A,0),1),"")</f>
        <v/>
      </c>
      <c r="F1366" s="15" t="str">
        <f>+IFERROR(INDEX(Sheet1!K:K,MATCH('Import Demurrage Detention'!$R1366,Sheet1!$A:$A,0),1),"")</f>
        <v/>
      </c>
      <c r="G1366" s="15" t="str">
        <f>+IFERROR(INDEX(Sheet1!L:L,MATCH('Import Demurrage Detention'!$R1366,Sheet1!$A:$A,0),1),"")</f>
        <v/>
      </c>
      <c r="H1366" s="15" t="str">
        <f>+IFERROR(INDEX(Sheet1!M:M,MATCH('Import Demurrage Detention'!$R1366,Sheet1!$A:$A,0),1),"")</f>
        <v/>
      </c>
      <c r="I1366" s="15" t="str">
        <f>+IFERROR(INDEX(Sheet1!N:N,MATCH('Import Demurrage Detention'!$R1366,Sheet1!$A:$A,0),1),"")</f>
        <v/>
      </c>
      <c r="J1366" s="15" t="str">
        <f>+IFERROR(INDEX(Sheet1!O:O,MATCH('Import Demurrage Detention'!$R1366,Sheet1!$A:$A,0),1),"")</f>
        <v/>
      </c>
      <c r="K1366" s="15" t="str">
        <f>+IFERROR(INDEX(Sheet1!P:P,MATCH('Import Demurrage Detention'!$R1366,Sheet1!$A:$A,0),1),"")</f>
        <v/>
      </c>
      <c r="L1366" s="15" t="str">
        <f>+IFERROR(INDEX(Sheet1!Q:Q,MATCH('Import Demurrage Detention'!$R1366,Sheet1!$A:$A,0),1),"")</f>
        <v/>
      </c>
      <c r="M1366" s="15" t="str">
        <f>+IFERROR(INDEX(Sheet1!R:R,MATCH('Import Demurrage Detention'!$R1366,Sheet1!$A:$A,0),1),"")</f>
        <v/>
      </c>
      <c r="N1366" s="15" t="str">
        <f>+IFERROR(INDEX(Sheet1!S:S,MATCH('Import Demurrage Detention'!$R1366,Sheet1!$A:$A,0),1),"")</f>
        <v/>
      </c>
      <c r="O1366" s="15" t="str">
        <f>+IFERROR(INDEX(Sheet1!T:T,MATCH('Import Demurrage Detention'!$R1366,Sheet1!$A:$A,0),1),"")</f>
        <v/>
      </c>
      <c r="P1366" s="15" t="str">
        <f>+IFERROR(INDEX(Sheet1!U:U,MATCH('Import Demurrage Detention'!$R1366,Sheet1!$A:$A,0),1),"")</f>
        <v/>
      </c>
      <c r="Q1366" s="15" t="str">
        <f>+IFERROR(INDEX(Sheet1!V:V,MATCH('Import Demurrage Detention'!$R1366,Sheet1!$A:$A,0),1),"")</f>
        <v/>
      </c>
      <c r="R1366" s="12">
        <f t="shared" si="18"/>
        <v>1358</v>
      </c>
    </row>
    <row r="1367" spans="1:18">
      <c r="A1367" s="14" t="str">
        <f>+IFERROR(INDEX(Sheet1!$C:$C,MATCH('Import Demurrage Detention'!$R1367,Sheet1!$A:$A,0),1),"")</f>
        <v/>
      </c>
      <c r="B1367" s="14" t="str">
        <f>+IFERROR(INDEX(Sheet1!$F:$F,MATCH('Import Demurrage Detention'!$R1367,Sheet1!$A:$A,0),1),"")</f>
        <v/>
      </c>
      <c r="C1367" s="15" t="str">
        <f>+IFERROR(INDEX(Sheet1!$H:$H,MATCH('Import Demurrage Detention'!$R1367,Sheet1!$A:$A,0),1),"")</f>
        <v/>
      </c>
      <c r="D1367" s="15" t="str">
        <f>+IFERROR(INDEX(Sheet1!$I:$I,MATCH('Import Demurrage Detention'!$R1367,Sheet1!$A:$A,0),1),"")</f>
        <v/>
      </c>
      <c r="E1367" s="15" t="str">
        <f>+IFERROR(INDEX(Sheet1!J:J,MATCH('Import Demurrage Detention'!$R1367,Sheet1!$A:$A,0),1),"")</f>
        <v/>
      </c>
      <c r="F1367" s="15" t="str">
        <f>+IFERROR(INDEX(Sheet1!K:K,MATCH('Import Demurrage Detention'!$R1367,Sheet1!$A:$A,0),1),"")</f>
        <v/>
      </c>
      <c r="G1367" s="15" t="str">
        <f>+IFERROR(INDEX(Sheet1!L:L,MATCH('Import Demurrage Detention'!$R1367,Sheet1!$A:$A,0),1),"")</f>
        <v/>
      </c>
      <c r="H1367" s="15" t="str">
        <f>+IFERROR(INDEX(Sheet1!M:M,MATCH('Import Demurrage Detention'!$R1367,Sheet1!$A:$A,0),1),"")</f>
        <v/>
      </c>
      <c r="I1367" s="15" t="str">
        <f>+IFERROR(INDEX(Sheet1!N:N,MATCH('Import Demurrage Detention'!$R1367,Sheet1!$A:$A,0),1),"")</f>
        <v/>
      </c>
      <c r="J1367" s="15" t="str">
        <f>+IFERROR(INDEX(Sheet1!O:O,MATCH('Import Demurrage Detention'!$R1367,Sheet1!$A:$A,0),1),"")</f>
        <v/>
      </c>
      <c r="K1367" s="15" t="str">
        <f>+IFERROR(INDEX(Sheet1!P:P,MATCH('Import Demurrage Detention'!$R1367,Sheet1!$A:$A,0),1),"")</f>
        <v/>
      </c>
      <c r="L1367" s="15" t="str">
        <f>+IFERROR(INDEX(Sheet1!Q:Q,MATCH('Import Demurrage Detention'!$R1367,Sheet1!$A:$A,0),1),"")</f>
        <v/>
      </c>
      <c r="M1367" s="15" t="str">
        <f>+IFERROR(INDEX(Sheet1!R:R,MATCH('Import Demurrage Detention'!$R1367,Sheet1!$A:$A,0),1),"")</f>
        <v/>
      </c>
      <c r="N1367" s="15" t="str">
        <f>+IFERROR(INDEX(Sheet1!S:S,MATCH('Import Demurrage Detention'!$R1367,Sheet1!$A:$A,0),1),"")</f>
        <v/>
      </c>
      <c r="O1367" s="15" t="str">
        <f>+IFERROR(INDEX(Sheet1!T:T,MATCH('Import Demurrage Detention'!$R1367,Sheet1!$A:$A,0),1),"")</f>
        <v/>
      </c>
      <c r="P1367" s="15" t="str">
        <f>+IFERROR(INDEX(Sheet1!U:U,MATCH('Import Demurrage Detention'!$R1367,Sheet1!$A:$A,0),1),"")</f>
        <v/>
      </c>
      <c r="Q1367" s="15" t="str">
        <f>+IFERROR(INDEX(Sheet1!V:V,MATCH('Import Demurrage Detention'!$R1367,Sheet1!$A:$A,0),1),"")</f>
        <v/>
      </c>
      <c r="R1367" s="12">
        <f t="shared" si="18"/>
        <v>1359</v>
      </c>
    </row>
    <row r="1368" spans="1:18">
      <c r="A1368" s="14" t="str">
        <f>+IFERROR(INDEX(Sheet1!$C:$C,MATCH('Import Demurrage Detention'!$R1368,Sheet1!$A:$A,0),1),"")</f>
        <v/>
      </c>
      <c r="B1368" s="14" t="str">
        <f>+IFERROR(INDEX(Sheet1!$F:$F,MATCH('Import Demurrage Detention'!$R1368,Sheet1!$A:$A,0),1),"")</f>
        <v/>
      </c>
      <c r="C1368" s="15" t="str">
        <f>+IFERROR(INDEX(Sheet1!$H:$H,MATCH('Import Demurrage Detention'!$R1368,Sheet1!$A:$A,0),1),"")</f>
        <v/>
      </c>
      <c r="D1368" s="15" t="str">
        <f>+IFERROR(INDEX(Sheet1!$I:$I,MATCH('Import Demurrage Detention'!$R1368,Sheet1!$A:$A,0),1),"")</f>
        <v/>
      </c>
      <c r="E1368" s="15" t="str">
        <f>+IFERROR(INDEX(Sheet1!J:J,MATCH('Import Demurrage Detention'!$R1368,Sheet1!$A:$A,0),1),"")</f>
        <v/>
      </c>
      <c r="F1368" s="15" t="str">
        <f>+IFERROR(INDEX(Sheet1!K:K,MATCH('Import Demurrage Detention'!$R1368,Sheet1!$A:$A,0),1),"")</f>
        <v/>
      </c>
      <c r="G1368" s="15" t="str">
        <f>+IFERROR(INDEX(Sheet1!L:L,MATCH('Import Demurrage Detention'!$R1368,Sheet1!$A:$A,0),1),"")</f>
        <v/>
      </c>
      <c r="H1368" s="15" t="str">
        <f>+IFERROR(INDEX(Sheet1!M:M,MATCH('Import Demurrage Detention'!$R1368,Sheet1!$A:$A,0),1),"")</f>
        <v/>
      </c>
      <c r="I1368" s="15" t="str">
        <f>+IFERROR(INDEX(Sheet1!N:N,MATCH('Import Demurrage Detention'!$R1368,Sheet1!$A:$A,0),1),"")</f>
        <v/>
      </c>
      <c r="J1368" s="15" t="str">
        <f>+IFERROR(INDEX(Sheet1!O:O,MATCH('Import Demurrage Detention'!$R1368,Sheet1!$A:$A,0),1),"")</f>
        <v/>
      </c>
      <c r="K1368" s="15" t="str">
        <f>+IFERROR(INDEX(Sheet1!P:P,MATCH('Import Demurrage Detention'!$R1368,Sheet1!$A:$A,0),1),"")</f>
        <v/>
      </c>
      <c r="L1368" s="15" t="str">
        <f>+IFERROR(INDEX(Sheet1!Q:Q,MATCH('Import Demurrage Detention'!$R1368,Sheet1!$A:$A,0),1),"")</f>
        <v/>
      </c>
      <c r="M1368" s="15" t="str">
        <f>+IFERROR(INDEX(Sheet1!R:R,MATCH('Import Demurrage Detention'!$R1368,Sheet1!$A:$A,0),1),"")</f>
        <v/>
      </c>
      <c r="N1368" s="15" t="str">
        <f>+IFERROR(INDEX(Sheet1!S:S,MATCH('Import Demurrage Detention'!$R1368,Sheet1!$A:$A,0),1),"")</f>
        <v/>
      </c>
      <c r="O1368" s="15" t="str">
        <f>+IFERROR(INDEX(Sheet1!T:T,MATCH('Import Demurrage Detention'!$R1368,Sheet1!$A:$A,0),1),"")</f>
        <v/>
      </c>
      <c r="P1368" s="15" t="str">
        <f>+IFERROR(INDEX(Sheet1!U:U,MATCH('Import Demurrage Detention'!$R1368,Sheet1!$A:$A,0),1),"")</f>
        <v/>
      </c>
      <c r="Q1368" s="15" t="str">
        <f>+IFERROR(INDEX(Sheet1!V:V,MATCH('Import Demurrage Detention'!$R1368,Sheet1!$A:$A,0),1),"")</f>
        <v/>
      </c>
      <c r="R1368" s="12">
        <f t="shared" si="18"/>
        <v>1360</v>
      </c>
    </row>
    <row r="1369" spans="1:18">
      <c r="A1369" s="14" t="str">
        <f>+IFERROR(INDEX(Sheet1!$C:$C,MATCH('Import Demurrage Detention'!$R1369,Sheet1!$A:$A,0),1),"")</f>
        <v/>
      </c>
      <c r="B1369" s="14" t="str">
        <f>+IFERROR(INDEX(Sheet1!$F:$F,MATCH('Import Demurrage Detention'!$R1369,Sheet1!$A:$A,0),1),"")</f>
        <v/>
      </c>
      <c r="C1369" s="15" t="str">
        <f>+IFERROR(INDEX(Sheet1!$H:$H,MATCH('Import Demurrage Detention'!$R1369,Sheet1!$A:$A,0),1),"")</f>
        <v/>
      </c>
      <c r="D1369" s="15" t="str">
        <f>+IFERROR(INDEX(Sheet1!$I:$I,MATCH('Import Demurrage Detention'!$R1369,Sheet1!$A:$A,0),1),"")</f>
        <v/>
      </c>
      <c r="E1369" s="15" t="str">
        <f>+IFERROR(INDEX(Sheet1!J:J,MATCH('Import Demurrage Detention'!$R1369,Sheet1!$A:$A,0),1),"")</f>
        <v/>
      </c>
      <c r="F1369" s="15" t="str">
        <f>+IFERROR(INDEX(Sheet1!K:K,MATCH('Import Demurrage Detention'!$R1369,Sheet1!$A:$A,0),1),"")</f>
        <v/>
      </c>
      <c r="G1369" s="15" t="str">
        <f>+IFERROR(INDEX(Sheet1!L:L,MATCH('Import Demurrage Detention'!$R1369,Sheet1!$A:$A,0),1),"")</f>
        <v/>
      </c>
      <c r="H1369" s="15" t="str">
        <f>+IFERROR(INDEX(Sheet1!M:M,MATCH('Import Demurrage Detention'!$R1369,Sheet1!$A:$A,0),1),"")</f>
        <v/>
      </c>
      <c r="I1369" s="15" t="str">
        <f>+IFERROR(INDEX(Sheet1!N:N,MATCH('Import Demurrage Detention'!$R1369,Sheet1!$A:$A,0),1),"")</f>
        <v/>
      </c>
      <c r="J1369" s="15" t="str">
        <f>+IFERROR(INDEX(Sheet1!O:O,MATCH('Import Demurrage Detention'!$R1369,Sheet1!$A:$A,0),1),"")</f>
        <v/>
      </c>
      <c r="K1369" s="15" t="str">
        <f>+IFERROR(INDEX(Sheet1!P:P,MATCH('Import Demurrage Detention'!$R1369,Sheet1!$A:$A,0),1),"")</f>
        <v/>
      </c>
      <c r="L1369" s="15" t="str">
        <f>+IFERROR(INDEX(Sheet1!Q:Q,MATCH('Import Demurrage Detention'!$R1369,Sheet1!$A:$A,0),1),"")</f>
        <v/>
      </c>
      <c r="M1369" s="15" t="str">
        <f>+IFERROR(INDEX(Sheet1!R:R,MATCH('Import Demurrage Detention'!$R1369,Sheet1!$A:$A,0),1),"")</f>
        <v/>
      </c>
      <c r="N1369" s="15" t="str">
        <f>+IFERROR(INDEX(Sheet1!S:S,MATCH('Import Demurrage Detention'!$R1369,Sheet1!$A:$A,0),1),"")</f>
        <v/>
      </c>
      <c r="O1369" s="15" t="str">
        <f>+IFERROR(INDEX(Sheet1!T:T,MATCH('Import Demurrage Detention'!$R1369,Sheet1!$A:$A,0),1),"")</f>
        <v/>
      </c>
      <c r="P1369" s="15" t="str">
        <f>+IFERROR(INDEX(Sheet1!U:U,MATCH('Import Demurrage Detention'!$R1369,Sheet1!$A:$A,0),1),"")</f>
        <v/>
      </c>
      <c r="Q1369" s="15" t="str">
        <f>+IFERROR(INDEX(Sheet1!V:V,MATCH('Import Demurrage Detention'!$R1369,Sheet1!$A:$A,0),1),"")</f>
        <v/>
      </c>
      <c r="R1369" s="12">
        <f t="shared" si="18"/>
        <v>1361</v>
      </c>
    </row>
    <row r="1370" spans="1:18">
      <c r="A1370" s="14" t="str">
        <f>+IFERROR(INDEX(Sheet1!$C:$C,MATCH('Import Demurrage Detention'!$R1370,Sheet1!$A:$A,0),1),"")</f>
        <v/>
      </c>
      <c r="B1370" s="14" t="str">
        <f>+IFERROR(INDEX(Sheet1!$F:$F,MATCH('Import Demurrage Detention'!$R1370,Sheet1!$A:$A,0),1),"")</f>
        <v/>
      </c>
      <c r="C1370" s="15" t="str">
        <f>+IFERROR(INDEX(Sheet1!$H:$H,MATCH('Import Demurrage Detention'!$R1370,Sheet1!$A:$A,0),1),"")</f>
        <v/>
      </c>
      <c r="D1370" s="15" t="str">
        <f>+IFERROR(INDEX(Sheet1!$I:$I,MATCH('Import Demurrage Detention'!$R1370,Sheet1!$A:$A,0),1),"")</f>
        <v/>
      </c>
      <c r="E1370" s="15" t="str">
        <f>+IFERROR(INDEX(Sheet1!J:J,MATCH('Import Demurrage Detention'!$R1370,Sheet1!$A:$A,0),1),"")</f>
        <v/>
      </c>
      <c r="F1370" s="15" t="str">
        <f>+IFERROR(INDEX(Sheet1!K:K,MATCH('Import Demurrage Detention'!$R1370,Sheet1!$A:$A,0),1),"")</f>
        <v/>
      </c>
      <c r="G1370" s="15" t="str">
        <f>+IFERROR(INDEX(Sheet1!L:L,MATCH('Import Demurrage Detention'!$R1370,Sheet1!$A:$A,0),1),"")</f>
        <v/>
      </c>
      <c r="H1370" s="15" t="str">
        <f>+IFERROR(INDEX(Sheet1!M:M,MATCH('Import Demurrage Detention'!$R1370,Sheet1!$A:$A,0),1),"")</f>
        <v/>
      </c>
      <c r="I1370" s="15" t="str">
        <f>+IFERROR(INDEX(Sheet1!N:N,MATCH('Import Demurrage Detention'!$R1370,Sheet1!$A:$A,0),1),"")</f>
        <v/>
      </c>
      <c r="J1370" s="15" t="str">
        <f>+IFERROR(INDEX(Sheet1!O:O,MATCH('Import Demurrage Detention'!$R1370,Sheet1!$A:$A,0),1),"")</f>
        <v/>
      </c>
      <c r="K1370" s="15" t="str">
        <f>+IFERROR(INDEX(Sheet1!P:P,MATCH('Import Demurrage Detention'!$R1370,Sheet1!$A:$A,0),1),"")</f>
        <v/>
      </c>
      <c r="L1370" s="15" t="str">
        <f>+IFERROR(INDEX(Sheet1!Q:Q,MATCH('Import Demurrage Detention'!$R1370,Sheet1!$A:$A,0),1),"")</f>
        <v/>
      </c>
      <c r="M1370" s="15" t="str">
        <f>+IFERROR(INDEX(Sheet1!R:R,MATCH('Import Demurrage Detention'!$R1370,Sheet1!$A:$A,0),1),"")</f>
        <v/>
      </c>
      <c r="N1370" s="15" t="str">
        <f>+IFERROR(INDEX(Sheet1!S:S,MATCH('Import Demurrage Detention'!$R1370,Sheet1!$A:$A,0),1),"")</f>
        <v/>
      </c>
      <c r="O1370" s="15" t="str">
        <f>+IFERROR(INDEX(Sheet1!T:T,MATCH('Import Demurrage Detention'!$R1370,Sheet1!$A:$A,0),1),"")</f>
        <v/>
      </c>
      <c r="P1370" s="15" t="str">
        <f>+IFERROR(INDEX(Sheet1!U:U,MATCH('Import Demurrage Detention'!$R1370,Sheet1!$A:$A,0),1),"")</f>
        <v/>
      </c>
      <c r="Q1370" s="15" t="str">
        <f>+IFERROR(INDEX(Sheet1!V:V,MATCH('Import Demurrage Detention'!$R1370,Sheet1!$A:$A,0),1),"")</f>
        <v/>
      </c>
      <c r="R1370" s="12">
        <f t="shared" si="18"/>
        <v>1362</v>
      </c>
    </row>
    <row r="1371" spans="1:18">
      <c r="A1371" s="14" t="str">
        <f>+IFERROR(INDEX(Sheet1!$C:$C,MATCH('Import Demurrage Detention'!$R1371,Sheet1!$A:$A,0),1),"")</f>
        <v/>
      </c>
      <c r="B1371" s="14" t="str">
        <f>+IFERROR(INDEX(Sheet1!$F:$F,MATCH('Import Demurrage Detention'!$R1371,Sheet1!$A:$A,0),1),"")</f>
        <v/>
      </c>
      <c r="C1371" s="15" t="str">
        <f>+IFERROR(INDEX(Sheet1!$H:$H,MATCH('Import Demurrage Detention'!$R1371,Sheet1!$A:$A,0),1),"")</f>
        <v/>
      </c>
      <c r="D1371" s="15" t="str">
        <f>+IFERROR(INDEX(Sheet1!$I:$I,MATCH('Import Demurrage Detention'!$R1371,Sheet1!$A:$A,0),1),"")</f>
        <v/>
      </c>
      <c r="E1371" s="15" t="str">
        <f>+IFERROR(INDEX(Sheet1!J:J,MATCH('Import Demurrage Detention'!$R1371,Sheet1!$A:$A,0),1),"")</f>
        <v/>
      </c>
      <c r="F1371" s="15" t="str">
        <f>+IFERROR(INDEX(Sheet1!K:K,MATCH('Import Demurrage Detention'!$R1371,Sheet1!$A:$A,0),1),"")</f>
        <v/>
      </c>
      <c r="G1371" s="15" t="str">
        <f>+IFERROR(INDEX(Sheet1!L:L,MATCH('Import Demurrage Detention'!$R1371,Sheet1!$A:$A,0),1),"")</f>
        <v/>
      </c>
      <c r="H1371" s="15" t="str">
        <f>+IFERROR(INDEX(Sheet1!M:M,MATCH('Import Demurrage Detention'!$R1371,Sheet1!$A:$A,0),1),"")</f>
        <v/>
      </c>
      <c r="I1371" s="15" t="str">
        <f>+IFERROR(INDEX(Sheet1!N:N,MATCH('Import Demurrage Detention'!$R1371,Sheet1!$A:$A,0),1),"")</f>
        <v/>
      </c>
      <c r="J1371" s="15" t="str">
        <f>+IFERROR(INDEX(Sheet1!O:O,MATCH('Import Demurrage Detention'!$R1371,Sheet1!$A:$A,0),1),"")</f>
        <v/>
      </c>
      <c r="K1371" s="15" t="str">
        <f>+IFERROR(INDEX(Sheet1!P:P,MATCH('Import Demurrage Detention'!$R1371,Sheet1!$A:$A,0),1),"")</f>
        <v/>
      </c>
      <c r="L1371" s="15" t="str">
        <f>+IFERROR(INDEX(Sheet1!Q:Q,MATCH('Import Demurrage Detention'!$R1371,Sheet1!$A:$A,0),1),"")</f>
        <v/>
      </c>
      <c r="M1371" s="15" t="str">
        <f>+IFERROR(INDEX(Sheet1!R:R,MATCH('Import Demurrage Detention'!$R1371,Sheet1!$A:$A,0),1),"")</f>
        <v/>
      </c>
      <c r="N1371" s="15" t="str">
        <f>+IFERROR(INDEX(Sheet1!S:S,MATCH('Import Demurrage Detention'!$R1371,Sheet1!$A:$A,0),1),"")</f>
        <v/>
      </c>
      <c r="O1371" s="15" t="str">
        <f>+IFERROR(INDEX(Sheet1!T:T,MATCH('Import Demurrage Detention'!$R1371,Sheet1!$A:$A,0),1),"")</f>
        <v/>
      </c>
      <c r="P1371" s="15" t="str">
        <f>+IFERROR(INDEX(Sheet1!U:U,MATCH('Import Demurrage Detention'!$R1371,Sheet1!$A:$A,0),1),"")</f>
        <v/>
      </c>
      <c r="Q1371" s="15" t="str">
        <f>+IFERROR(INDEX(Sheet1!V:V,MATCH('Import Demurrage Detention'!$R1371,Sheet1!$A:$A,0),1),"")</f>
        <v/>
      </c>
      <c r="R1371" s="12">
        <f t="shared" si="18"/>
        <v>1363</v>
      </c>
    </row>
    <row r="1372" spans="1:18">
      <c r="A1372" s="14" t="str">
        <f>+IFERROR(INDEX(Sheet1!$C:$C,MATCH('Import Demurrage Detention'!$R1372,Sheet1!$A:$A,0),1),"")</f>
        <v/>
      </c>
      <c r="B1372" s="14" t="str">
        <f>+IFERROR(INDEX(Sheet1!$F:$F,MATCH('Import Demurrage Detention'!$R1372,Sheet1!$A:$A,0),1),"")</f>
        <v/>
      </c>
      <c r="C1372" s="15" t="str">
        <f>+IFERROR(INDEX(Sheet1!$H:$H,MATCH('Import Demurrage Detention'!$R1372,Sheet1!$A:$A,0),1),"")</f>
        <v/>
      </c>
      <c r="D1372" s="15" t="str">
        <f>+IFERROR(INDEX(Sheet1!$I:$I,MATCH('Import Demurrage Detention'!$R1372,Sheet1!$A:$A,0),1),"")</f>
        <v/>
      </c>
      <c r="E1372" s="15" t="str">
        <f>+IFERROR(INDEX(Sheet1!J:J,MATCH('Import Demurrage Detention'!$R1372,Sheet1!$A:$A,0),1),"")</f>
        <v/>
      </c>
      <c r="F1372" s="15" t="str">
        <f>+IFERROR(INDEX(Sheet1!K:K,MATCH('Import Demurrage Detention'!$R1372,Sheet1!$A:$A,0),1),"")</f>
        <v/>
      </c>
      <c r="G1372" s="15" t="str">
        <f>+IFERROR(INDEX(Sheet1!L:L,MATCH('Import Demurrage Detention'!$R1372,Sheet1!$A:$A,0),1),"")</f>
        <v/>
      </c>
      <c r="H1372" s="15" t="str">
        <f>+IFERROR(INDEX(Sheet1!M:M,MATCH('Import Demurrage Detention'!$R1372,Sheet1!$A:$A,0),1),"")</f>
        <v/>
      </c>
      <c r="I1372" s="15" t="str">
        <f>+IFERROR(INDEX(Sheet1!N:N,MATCH('Import Demurrage Detention'!$R1372,Sheet1!$A:$A,0),1),"")</f>
        <v/>
      </c>
      <c r="J1372" s="15" t="str">
        <f>+IFERROR(INDEX(Sheet1!O:O,MATCH('Import Demurrage Detention'!$R1372,Sheet1!$A:$A,0),1),"")</f>
        <v/>
      </c>
      <c r="K1372" s="15" t="str">
        <f>+IFERROR(INDEX(Sheet1!P:P,MATCH('Import Demurrage Detention'!$R1372,Sheet1!$A:$A,0),1),"")</f>
        <v/>
      </c>
      <c r="L1372" s="15" t="str">
        <f>+IFERROR(INDEX(Sheet1!Q:Q,MATCH('Import Demurrage Detention'!$R1372,Sheet1!$A:$A,0),1),"")</f>
        <v/>
      </c>
      <c r="M1372" s="15" t="str">
        <f>+IFERROR(INDEX(Sheet1!R:R,MATCH('Import Demurrage Detention'!$R1372,Sheet1!$A:$A,0),1),"")</f>
        <v/>
      </c>
      <c r="N1372" s="15" t="str">
        <f>+IFERROR(INDEX(Sheet1!S:S,MATCH('Import Demurrage Detention'!$R1372,Sheet1!$A:$A,0),1),"")</f>
        <v/>
      </c>
      <c r="O1372" s="15" t="str">
        <f>+IFERROR(INDEX(Sheet1!T:T,MATCH('Import Demurrage Detention'!$R1372,Sheet1!$A:$A,0),1),"")</f>
        <v/>
      </c>
      <c r="P1372" s="15" t="str">
        <f>+IFERROR(INDEX(Sheet1!U:U,MATCH('Import Demurrage Detention'!$R1372,Sheet1!$A:$A,0),1),"")</f>
        <v/>
      </c>
      <c r="Q1372" s="15" t="str">
        <f>+IFERROR(INDEX(Sheet1!V:V,MATCH('Import Demurrage Detention'!$R1372,Sheet1!$A:$A,0),1),"")</f>
        <v/>
      </c>
      <c r="R1372" s="12">
        <f t="shared" ref="R1372:R1435" si="19">+R1371+1</f>
        <v>1364</v>
      </c>
    </row>
    <row r="1373" spans="1:18">
      <c r="A1373" s="14" t="str">
        <f>+IFERROR(INDEX(Sheet1!$C:$C,MATCH('Import Demurrage Detention'!$R1373,Sheet1!$A:$A,0),1),"")</f>
        <v/>
      </c>
      <c r="B1373" s="14" t="str">
        <f>+IFERROR(INDEX(Sheet1!$F:$F,MATCH('Import Demurrage Detention'!$R1373,Sheet1!$A:$A,0),1),"")</f>
        <v/>
      </c>
      <c r="C1373" s="15" t="str">
        <f>+IFERROR(INDEX(Sheet1!$H:$H,MATCH('Import Demurrage Detention'!$R1373,Sheet1!$A:$A,0),1),"")</f>
        <v/>
      </c>
      <c r="D1373" s="15" t="str">
        <f>+IFERROR(INDEX(Sheet1!$I:$I,MATCH('Import Demurrage Detention'!$R1373,Sheet1!$A:$A,0),1),"")</f>
        <v/>
      </c>
      <c r="E1373" s="15" t="str">
        <f>+IFERROR(INDEX(Sheet1!J:J,MATCH('Import Demurrage Detention'!$R1373,Sheet1!$A:$A,0),1),"")</f>
        <v/>
      </c>
      <c r="F1373" s="15" t="str">
        <f>+IFERROR(INDEX(Sheet1!K:K,MATCH('Import Demurrage Detention'!$R1373,Sheet1!$A:$A,0),1),"")</f>
        <v/>
      </c>
      <c r="G1373" s="15" t="str">
        <f>+IFERROR(INDEX(Sheet1!L:L,MATCH('Import Demurrage Detention'!$R1373,Sheet1!$A:$A,0),1),"")</f>
        <v/>
      </c>
      <c r="H1373" s="15" t="str">
        <f>+IFERROR(INDEX(Sheet1!M:M,MATCH('Import Demurrage Detention'!$R1373,Sheet1!$A:$A,0),1),"")</f>
        <v/>
      </c>
      <c r="I1373" s="15" t="str">
        <f>+IFERROR(INDEX(Sheet1!N:N,MATCH('Import Demurrage Detention'!$R1373,Sheet1!$A:$A,0),1),"")</f>
        <v/>
      </c>
      <c r="J1373" s="15" t="str">
        <f>+IFERROR(INDEX(Sheet1!O:O,MATCH('Import Demurrage Detention'!$R1373,Sheet1!$A:$A,0),1),"")</f>
        <v/>
      </c>
      <c r="K1373" s="15" t="str">
        <f>+IFERROR(INDEX(Sheet1!P:P,MATCH('Import Demurrage Detention'!$R1373,Sheet1!$A:$A,0),1),"")</f>
        <v/>
      </c>
      <c r="L1373" s="15" t="str">
        <f>+IFERROR(INDEX(Sheet1!Q:Q,MATCH('Import Demurrage Detention'!$R1373,Sheet1!$A:$A,0),1),"")</f>
        <v/>
      </c>
      <c r="M1373" s="15" t="str">
        <f>+IFERROR(INDEX(Sheet1!R:R,MATCH('Import Demurrage Detention'!$R1373,Sheet1!$A:$A,0),1),"")</f>
        <v/>
      </c>
      <c r="N1373" s="15" t="str">
        <f>+IFERROR(INDEX(Sheet1!S:S,MATCH('Import Demurrage Detention'!$R1373,Sheet1!$A:$A,0),1),"")</f>
        <v/>
      </c>
      <c r="O1373" s="15" t="str">
        <f>+IFERROR(INDEX(Sheet1!T:T,MATCH('Import Demurrage Detention'!$R1373,Sheet1!$A:$A,0),1),"")</f>
        <v/>
      </c>
      <c r="P1373" s="15" t="str">
        <f>+IFERROR(INDEX(Sheet1!U:U,MATCH('Import Demurrage Detention'!$R1373,Sheet1!$A:$A,0),1),"")</f>
        <v/>
      </c>
      <c r="Q1373" s="15" t="str">
        <f>+IFERROR(INDEX(Sheet1!V:V,MATCH('Import Demurrage Detention'!$R1373,Sheet1!$A:$A,0),1),"")</f>
        <v/>
      </c>
      <c r="R1373" s="12">
        <f t="shared" si="19"/>
        <v>1365</v>
      </c>
    </row>
    <row r="1374" spans="1:18">
      <c r="A1374" s="14" t="str">
        <f>+IFERROR(INDEX(Sheet1!$C:$C,MATCH('Import Demurrage Detention'!$R1374,Sheet1!$A:$A,0),1),"")</f>
        <v/>
      </c>
      <c r="B1374" s="14" t="str">
        <f>+IFERROR(INDEX(Sheet1!$F:$F,MATCH('Import Demurrage Detention'!$R1374,Sheet1!$A:$A,0),1),"")</f>
        <v/>
      </c>
      <c r="C1374" s="15" t="str">
        <f>+IFERROR(INDEX(Sheet1!$H:$H,MATCH('Import Demurrage Detention'!$R1374,Sheet1!$A:$A,0),1),"")</f>
        <v/>
      </c>
      <c r="D1374" s="15" t="str">
        <f>+IFERROR(INDEX(Sheet1!$I:$I,MATCH('Import Demurrage Detention'!$R1374,Sheet1!$A:$A,0),1),"")</f>
        <v/>
      </c>
      <c r="E1374" s="15" t="str">
        <f>+IFERROR(INDEX(Sheet1!J:J,MATCH('Import Demurrage Detention'!$R1374,Sheet1!$A:$A,0),1),"")</f>
        <v/>
      </c>
      <c r="F1374" s="15" t="str">
        <f>+IFERROR(INDEX(Sheet1!K:K,MATCH('Import Demurrage Detention'!$R1374,Sheet1!$A:$A,0),1),"")</f>
        <v/>
      </c>
      <c r="G1374" s="15" t="str">
        <f>+IFERROR(INDEX(Sheet1!L:L,MATCH('Import Demurrage Detention'!$R1374,Sheet1!$A:$A,0),1),"")</f>
        <v/>
      </c>
      <c r="H1374" s="15" t="str">
        <f>+IFERROR(INDEX(Sheet1!M:M,MATCH('Import Demurrage Detention'!$R1374,Sheet1!$A:$A,0),1),"")</f>
        <v/>
      </c>
      <c r="I1374" s="15" t="str">
        <f>+IFERROR(INDEX(Sheet1!N:N,MATCH('Import Demurrage Detention'!$R1374,Sheet1!$A:$A,0),1),"")</f>
        <v/>
      </c>
      <c r="J1374" s="15" t="str">
        <f>+IFERROR(INDEX(Sheet1!O:O,MATCH('Import Demurrage Detention'!$R1374,Sheet1!$A:$A,0),1),"")</f>
        <v/>
      </c>
      <c r="K1374" s="15" t="str">
        <f>+IFERROR(INDEX(Sheet1!P:P,MATCH('Import Demurrage Detention'!$R1374,Sheet1!$A:$A,0),1),"")</f>
        <v/>
      </c>
      <c r="L1374" s="15" t="str">
        <f>+IFERROR(INDEX(Sheet1!Q:Q,MATCH('Import Demurrage Detention'!$R1374,Sheet1!$A:$A,0),1),"")</f>
        <v/>
      </c>
      <c r="M1374" s="15" t="str">
        <f>+IFERROR(INDEX(Sheet1!R:R,MATCH('Import Demurrage Detention'!$R1374,Sheet1!$A:$A,0),1),"")</f>
        <v/>
      </c>
      <c r="N1374" s="15" t="str">
        <f>+IFERROR(INDEX(Sheet1!S:S,MATCH('Import Demurrage Detention'!$R1374,Sheet1!$A:$A,0),1),"")</f>
        <v/>
      </c>
      <c r="O1374" s="15" t="str">
        <f>+IFERROR(INDEX(Sheet1!T:T,MATCH('Import Demurrage Detention'!$R1374,Sheet1!$A:$A,0),1),"")</f>
        <v/>
      </c>
      <c r="P1374" s="15" t="str">
        <f>+IFERROR(INDEX(Sheet1!U:U,MATCH('Import Demurrage Detention'!$R1374,Sheet1!$A:$A,0),1),"")</f>
        <v/>
      </c>
      <c r="Q1374" s="15" t="str">
        <f>+IFERROR(INDEX(Sheet1!V:V,MATCH('Import Demurrage Detention'!$R1374,Sheet1!$A:$A,0),1),"")</f>
        <v/>
      </c>
      <c r="R1374" s="12">
        <f t="shared" si="19"/>
        <v>1366</v>
      </c>
    </row>
    <row r="1375" spans="1:18">
      <c r="A1375" s="14" t="str">
        <f>+IFERROR(INDEX(Sheet1!$C:$C,MATCH('Import Demurrage Detention'!$R1375,Sheet1!$A:$A,0),1),"")</f>
        <v/>
      </c>
      <c r="B1375" s="14" t="str">
        <f>+IFERROR(INDEX(Sheet1!$F:$F,MATCH('Import Demurrage Detention'!$R1375,Sheet1!$A:$A,0),1),"")</f>
        <v/>
      </c>
      <c r="C1375" s="15" t="str">
        <f>+IFERROR(INDEX(Sheet1!$H:$H,MATCH('Import Demurrage Detention'!$R1375,Sheet1!$A:$A,0),1),"")</f>
        <v/>
      </c>
      <c r="D1375" s="15" t="str">
        <f>+IFERROR(INDEX(Sheet1!$I:$I,MATCH('Import Demurrage Detention'!$R1375,Sheet1!$A:$A,0),1),"")</f>
        <v/>
      </c>
      <c r="E1375" s="15" t="str">
        <f>+IFERROR(INDEX(Sheet1!J:J,MATCH('Import Demurrage Detention'!$R1375,Sheet1!$A:$A,0),1),"")</f>
        <v/>
      </c>
      <c r="F1375" s="15" t="str">
        <f>+IFERROR(INDEX(Sheet1!K:K,MATCH('Import Demurrage Detention'!$R1375,Sheet1!$A:$A,0),1),"")</f>
        <v/>
      </c>
      <c r="G1375" s="15" t="str">
        <f>+IFERROR(INDEX(Sheet1!L:L,MATCH('Import Demurrage Detention'!$R1375,Sheet1!$A:$A,0),1),"")</f>
        <v/>
      </c>
      <c r="H1375" s="15" t="str">
        <f>+IFERROR(INDEX(Sheet1!M:M,MATCH('Import Demurrage Detention'!$R1375,Sheet1!$A:$A,0),1),"")</f>
        <v/>
      </c>
      <c r="I1375" s="15" t="str">
        <f>+IFERROR(INDEX(Sheet1!N:N,MATCH('Import Demurrage Detention'!$R1375,Sheet1!$A:$A,0),1),"")</f>
        <v/>
      </c>
      <c r="J1375" s="15" t="str">
        <f>+IFERROR(INDEX(Sheet1!O:O,MATCH('Import Demurrage Detention'!$R1375,Sheet1!$A:$A,0),1),"")</f>
        <v/>
      </c>
      <c r="K1375" s="15" t="str">
        <f>+IFERROR(INDEX(Sheet1!P:P,MATCH('Import Demurrage Detention'!$R1375,Sheet1!$A:$A,0),1),"")</f>
        <v/>
      </c>
      <c r="L1375" s="15" t="str">
        <f>+IFERROR(INDEX(Sheet1!Q:Q,MATCH('Import Demurrage Detention'!$R1375,Sheet1!$A:$A,0),1),"")</f>
        <v/>
      </c>
      <c r="M1375" s="15" t="str">
        <f>+IFERROR(INDEX(Sheet1!R:R,MATCH('Import Demurrage Detention'!$R1375,Sheet1!$A:$A,0),1),"")</f>
        <v/>
      </c>
      <c r="N1375" s="15" t="str">
        <f>+IFERROR(INDEX(Sheet1!S:S,MATCH('Import Demurrage Detention'!$R1375,Sheet1!$A:$A,0),1),"")</f>
        <v/>
      </c>
      <c r="O1375" s="15" t="str">
        <f>+IFERROR(INDEX(Sheet1!T:T,MATCH('Import Demurrage Detention'!$R1375,Sheet1!$A:$A,0),1),"")</f>
        <v/>
      </c>
      <c r="P1375" s="15" t="str">
        <f>+IFERROR(INDEX(Sheet1!U:U,MATCH('Import Demurrage Detention'!$R1375,Sheet1!$A:$A,0),1),"")</f>
        <v/>
      </c>
      <c r="Q1375" s="15" t="str">
        <f>+IFERROR(INDEX(Sheet1!V:V,MATCH('Import Demurrage Detention'!$R1375,Sheet1!$A:$A,0),1),"")</f>
        <v/>
      </c>
      <c r="R1375" s="12">
        <f t="shared" si="19"/>
        <v>1367</v>
      </c>
    </row>
    <row r="1376" spans="1:18">
      <c r="A1376" s="14" t="str">
        <f>+IFERROR(INDEX(Sheet1!$C:$C,MATCH('Import Demurrage Detention'!$R1376,Sheet1!$A:$A,0),1),"")</f>
        <v/>
      </c>
      <c r="B1376" s="14" t="str">
        <f>+IFERROR(INDEX(Sheet1!$F:$F,MATCH('Import Demurrage Detention'!$R1376,Sheet1!$A:$A,0),1),"")</f>
        <v/>
      </c>
      <c r="C1376" s="15" t="str">
        <f>+IFERROR(INDEX(Sheet1!$H:$H,MATCH('Import Demurrage Detention'!$R1376,Sheet1!$A:$A,0),1),"")</f>
        <v/>
      </c>
      <c r="D1376" s="15" t="str">
        <f>+IFERROR(INDEX(Sheet1!$I:$I,MATCH('Import Demurrage Detention'!$R1376,Sheet1!$A:$A,0),1),"")</f>
        <v/>
      </c>
      <c r="E1376" s="15" t="str">
        <f>+IFERROR(INDEX(Sheet1!J:J,MATCH('Import Demurrage Detention'!$R1376,Sheet1!$A:$A,0),1),"")</f>
        <v/>
      </c>
      <c r="F1376" s="15" t="str">
        <f>+IFERROR(INDEX(Sheet1!K:K,MATCH('Import Demurrage Detention'!$R1376,Sheet1!$A:$A,0),1),"")</f>
        <v/>
      </c>
      <c r="G1376" s="15" t="str">
        <f>+IFERROR(INDEX(Sheet1!L:L,MATCH('Import Demurrage Detention'!$R1376,Sheet1!$A:$A,0),1),"")</f>
        <v/>
      </c>
      <c r="H1376" s="15" t="str">
        <f>+IFERROR(INDEX(Sheet1!M:M,MATCH('Import Demurrage Detention'!$R1376,Sheet1!$A:$A,0),1),"")</f>
        <v/>
      </c>
      <c r="I1376" s="15" t="str">
        <f>+IFERROR(INDEX(Sheet1!N:N,MATCH('Import Demurrage Detention'!$R1376,Sheet1!$A:$A,0),1),"")</f>
        <v/>
      </c>
      <c r="J1376" s="15" t="str">
        <f>+IFERROR(INDEX(Sheet1!O:O,MATCH('Import Demurrage Detention'!$R1376,Sheet1!$A:$A,0),1),"")</f>
        <v/>
      </c>
      <c r="K1376" s="15" t="str">
        <f>+IFERROR(INDEX(Sheet1!P:P,MATCH('Import Demurrage Detention'!$R1376,Sheet1!$A:$A,0),1),"")</f>
        <v/>
      </c>
      <c r="L1376" s="15" t="str">
        <f>+IFERROR(INDEX(Sheet1!Q:Q,MATCH('Import Demurrage Detention'!$R1376,Sheet1!$A:$A,0),1),"")</f>
        <v/>
      </c>
      <c r="M1376" s="15" t="str">
        <f>+IFERROR(INDEX(Sheet1!R:R,MATCH('Import Demurrage Detention'!$R1376,Sheet1!$A:$A,0),1),"")</f>
        <v/>
      </c>
      <c r="N1376" s="15" t="str">
        <f>+IFERROR(INDEX(Sheet1!S:S,MATCH('Import Demurrage Detention'!$R1376,Sheet1!$A:$A,0),1),"")</f>
        <v/>
      </c>
      <c r="O1376" s="15" t="str">
        <f>+IFERROR(INDEX(Sheet1!T:T,MATCH('Import Demurrage Detention'!$R1376,Sheet1!$A:$A,0),1),"")</f>
        <v/>
      </c>
      <c r="P1376" s="15" t="str">
        <f>+IFERROR(INDEX(Sheet1!U:U,MATCH('Import Demurrage Detention'!$R1376,Sheet1!$A:$A,0),1),"")</f>
        <v/>
      </c>
      <c r="Q1376" s="15" t="str">
        <f>+IFERROR(INDEX(Sheet1!V:V,MATCH('Import Demurrage Detention'!$R1376,Sheet1!$A:$A,0),1),"")</f>
        <v/>
      </c>
      <c r="R1376" s="12">
        <f t="shared" si="19"/>
        <v>1368</v>
      </c>
    </row>
    <row r="1377" spans="1:18">
      <c r="A1377" s="14" t="str">
        <f>+IFERROR(INDEX(Sheet1!$C:$C,MATCH('Import Demurrage Detention'!$R1377,Sheet1!$A:$A,0),1),"")</f>
        <v/>
      </c>
      <c r="B1377" s="14" t="str">
        <f>+IFERROR(INDEX(Sheet1!$F:$F,MATCH('Import Demurrage Detention'!$R1377,Sheet1!$A:$A,0),1),"")</f>
        <v/>
      </c>
      <c r="C1377" s="15" t="str">
        <f>+IFERROR(INDEX(Sheet1!$H:$H,MATCH('Import Demurrage Detention'!$R1377,Sheet1!$A:$A,0),1),"")</f>
        <v/>
      </c>
      <c r="D1377" s="15" t="str">
        <f>+IFERROR(INDEX(Sheet1!$I:$I,MATCH('Import Demurrage Detention'!$R1377,Sheet1!$A:$A,0),1),"")</f>
        <v/>
      </c>
      <c r="E1377" s="15" t="str">
        <f>+IFERROR(INDEX(Sheet1!J:J,MATCH('Import Demurrage Detention'!$R1377,Sheet1!$A:$A,0),1),"")</f>
        <v/>
      </c>
      <c r="F1377" s="15" t="str">
        <f>+IFERROR(INDEX(Sheet1!K:K,MATCH('Import Demurrage Detention'!$R1377,Sheet1!$A:$A,0),1),"")</f>
        <v/>
      </c>
      <c r="G1377" s="15" t="str">
        <f>+IFERROR(INDEX(Sheet1!L:L,MATCH('Import Demurrage Detention'!$R1377,Sheet1!$A:$A,0),1),"")</f>
        <v/>
      </c>
      <c r="H1377" s="15" t="str">
        <f>+IFERROR(INDEX(Sheet1!M:M,MATCH('Import Demurrage Detention'!$R1377,Sheet1!$A:$A,0),1),"")</f>
        <v/>
      </c>
      <c r="I1377" s="15" t="str">
        <f>+IFERROR(INDEX(Sheet1!N:N,MATCH('Import Demurrage Detention'!$R1377,Sheet1!$A:$A,0),1),"")</f>
        <v/>
      </c>
      <c r="J1377" s="15" t="str">
        <f>+IFERROR(INDEX(Sheet1!O:O,MATCH('Import Demurrage Detention'!$R1377,Sheet1!$A:$A,0),1),"")</f>
        <v/>
      </c>
      <c r="K1377" s="15" t="str">
        <f>+IFERROR(INDEX(Sheet1!P:P,MATCH('Import Demurrage Detention'!$R1377,Sheet1!$A:$A,0),1),"")</f>
        <v/>
      </c>
      <c r="L1377" s="15" t="str">
        <f>+IFERROR(INDEX(Sheet1!Q:Q,MATCH('Import Demurrage Detention'!$R1377,Sheet1!$A:$A,0),1),"")</f>
        <v/>
      </c>
      <c r="M1377" s="15" t="str">
        <f>+IFERROR(INDEX(Sheet1!R:R,MATCH('Import Demurrage Detention'!$R1377,Sheet1!$A:$A,0),1),"")</f>
        <v/>
      </c>
      <c r="N1377" s="15" t="str">
        <f>+IFERROR(INDEX(Sheet1!S:S,MATCH('Import Demurrage Detention'!$R1377,Sheet1!$A:$A,0),1),"")</f>
        <v/>
      </c>
      <c r="O1377" s="15" t="str">
        <f>+IFERROR(INDEX(Sheet1!T:T,MATCH('Import Demurrage Detention'!$R1377,Sheet1!$A:$A,0),1),"")</f>
        <v/>
      </c>
      <c r="P1377" s="15" t="str">
        <f>+IFERROR(INDEX(Sheet1!U:U,MATCH('Import Demurrage Detention'!$R1377,Sheet1!$A:$A,0),1),"")</f>
        <v/>
      </c>
      <c r="Q1377" s="15" t="str">
        <f>+IFERROR(INDEX(Sheet1!V:V,MATCH('Import Demurrage Detention'!$R1377,Sheet1!$A:$A,0),1),"")</f>
        <v/>
      </c>
      <c r="R1377" s="12">
        <f t="shared" si="19"/>
        <v>1369</v>
      </c>
    </row>
    <row r="1378" spans="1:18">
      <c r="A1378" s="14" t="str">
        <f>+IFERROR(INDEX(Sheet1!$C:$C,MATCH('Import Demurrage Detention'!$R1378,Sheet1!$A:$A,0),1),"")</f>
        <v/>
      </c>
      <c r="B1378" s="14" t="str">
        <f>+IFERROR(INDEX(Sheet1!$F:$F,MATCH('Import Demurrage Detention'!$R1378,Sheet1!$A:$A,0),1),"")</f>
        <v/>
      </c>
      <c r="C1378" s="15" t="str">
        <f>+IFERROR(INDEX(Sheet1!$H:$H,MATCH('Import Demurrage Detention'!$R1378,Sheet1!$A:$A,0),1),"")</f>
        <v/>
      </c>
      <c r="D1378" s="15" t="str">
        <f>+IFERROR(INDEX(Sheet1!$I:$I,MATCH('Import Demurrage Detention'!$R1378,Sheet1!$A:$A,0),1),"")</f>
        <v/>
      </c>
      <c r="E1378" s="15" t="str">
        <f>+IFERROR(INDEX(Sheet1!J:J,MATCH('Import Demurrage Detention'!$R1378,Sheet1!$A:$A,0),1),"")</f>
        <v/>
      </c>
      <c r="F1378" s="15" t="str">
        <f>+IFERROR(INDEX(Sheet1!K:K,MATCH('Import Demurrage Detention'!$R1378,Sheet1!$A:$A,0),1),"")</f>
        <v/>
      </c>
      <c r="G1378" s="15" t="str">
        <f>+IFERROR(INDEX(Sheet1!L:L,MATCH('Import Demurrage Detention'!$R1378,Sheet1!$A:$A,0),1),"")</f>
        <v/>
      </c>
      <c r="H1378" s="15" t="str">
        <f>+IFERROR(INDEX(Sheet1!M:M,MATCH('Import Demurrage Detention'!$R1378,Sheet1!$A:$A,0),1),"")</f>
        <v/>
      </c>
      <c r="I1378" s="15" t="str">
        <f>+IFERROR(INDEX(Sheet1!N:N,MATCH('Import Demurrage Detention'!$R1378,Sheet1!$A:$A,0),1),"")</f>
        <v/>
      </c>
      <c r="J1378" s="15" t="str">
        <f>+IFERROR(INDEX(Sheet1!O:O,MATCH('Import Demurrage Detention'!$R1378,Sheet1!$A:$A,0),1),"")</f>
        <v/>
      </c>
      <c r="K1378" s="15" t="str">
        <f>+IFERROR(INDEX(Sheet1!P:P,MATCH('Import Demurrage Detention'!$R1378,Sheet1!$A:$A,0),1),"")</f>
        <v/>
      </c>
      <c r="L1378" s="15" t="str">
        <f>+IFERROR(INDEX(Sheet1!Q:Q,MATCH('Import Demurrage Detention'!$R1378,Sheet1!$A:$A,0),1),"")</f>
        <v/>
      </c>
      <c r="M1378" s="15" t="str">
        <f>+IFERROR(INDEX(Sheet1!R:R,MATCH('Import Demurrage Detention'!$R1378,Sheet1!$A:$A,0),1),"")</f>
        <v/>
      </c>
      <c r="N1378" s="15" t="str">
        <f>+IFERROR(INDEX(Sheet1!S:S,MATCH('Import Demurrage Detention'!$R1378,Sheet1!$A:$A,0),1),"")</f>
        <v/>
      </c>
      <c r="O1378" s="15" t="str">
        <f>+IFERROR(INDEX(Sheet1!T:T,MATCH('Import Demurrage Detention'!$R1378,Sheet1!$A:$A,0),1),"")</f>
        <v/>
      </c>
      <c r="P1378" s="15" t="str">
        <f>+IFERROR(INDEX(Sheet1!U:U,MATCH('Import Demurrage Detention'!$R1378,Sheet1!$A:$A,0),1),"")</f>
        <v/>
      </c>
      <c r="Q1378" s="15" t="str">
        <f>+IFERROR(INDEX(Sheet1!V:V,MATCH('Import Demurrage Detention'!$R1378,Sheet1!$A:$A,0),1),"")</f>
        <v/>
      </c>
      <c r="R1378" s="12">
        <f t="shared" si="19"/>
        <v>1370</v>
      </c>
    </row>
    <row r="1379" spans="1:18">
      <c r="A1379" s="14" t="str">
        <f>+IFERROR(INDEX(Sheet1!$C:$C,MATCH('Import Demurrage Detention'!$R1379,Sheet1!$A:$A,0),1),"")</f>
        <v/>
      </c>
      <c r="B1379" s="14" t="str">
        <f>+IFERROR(INDEX(Sheet1!$F:$F,MATCH('Import Demurrage Detention'!$R1379,Sheet1!$A:$A,0),1),"")</f>
        <v/>
      </c>
      <c r="C1379" s="15" t="str">
        <f>+IFERROR(INDEX(Sheet1!$H:$H,MATCH('Import Demurrage Detention'!$R1379,Sheet1!$A:$A,0),1),"")</f>
        <v/>
      </c>
      <c r="D1379" s="15" t="str">
        <f>+IFERROR(INDEX(Sheet1!$I:$I,MATCH('Import Demurrage Detention'!$R1379,Sheet1!$A:$A,0),1),"")</f>
        <v/>
      </c>
      <c r="E1379" s="15" t="str">
        <f>+IFERROR(INDEX(Sheet1!J:J,MATCH('Import Demurrage Detention'!$R1379,Sheet1!$A:$A,0),1),"")</f>
        <v/>
      </c>
      <c r="F1379" s="15" t="str">
        <f>+IFERROR(INDEX(Sheet1!K:K,MATCH('Import Demurrage Detention'!$R1379,Sheet1!$A:$A,0),1),"")</f>
        <v/>
      </c>
      <c r="G1379" s="15" t="str">
        <f>+IFERROR(INDEX(Sheet1!L:L,MATCH('Import Demurrage Detention'!$R1379,Sheet1!$A:$A,0),1),"")</f>
        <v/>
      </c>
      <c r="H1379" s="15" t="str">
        <f>+IFERROR(INDEX(Sheet1!M:M,MATCH('Import Demurrage Detention'!$R1379,Sheet1!$A:$A,0),1),"")</f>
        <v/>
      </c>
      <c r="I1379" s="15" t="str">
        <f>+IFERROR(INDEX(Sheet1!N:N,MATCH('Import Demurrage Detention'!$R1379,Sheet1!$A:$A,0),1),"")</f>
        <v/>
      </c>
      <c r="J1379" s="15" t="str">
        <f>+IFERROR(INDEX(Sheet1!O:O,MATCH('Import Demurrage Detention'!$R1379,Sheet1!$A:$A,0),1),"")</f>
        <v/>
      </c>
      <c r="K1379" s="15" t="str">
        <f>+IFERROR(INDEX(Sheet1!P:P,MATCH('Import Demurrage Detention'!$R1379,Sheet1!$A:$A,0),1),"")</f>
        <v/>
      </c>
      <c r="L1379" s="15" t="str">
        <f>+IFERROR(INDEX(Sheet1!Q:Q,MATCH('Import Demurrage Detention'!$R1379,Sheet1!$A:$A,0),1),"")</f>
        <v/>
      </c>
      <c r="M1379" s="15" t="str">
        <f>+IFERROR(INDEX(Sheet1!R:R,MATCH('Import Demurrage Detention'!$R1379,Sheet1!$A:$A,0),1),"")</f>
        <v/>
      </c>
      <c r="N1379" s="15" t="str">
        <f>+IFERROR(INDEX(Sheet1!S:S,MATCH('Import Demurrage Detention'!$R1379,Sheet1!$A:$A,0),1),"")</f>
        <v/>
      </c>
      <c r="O1379" s="15" t="str">
        <f>+IFERROR(INDEX(Sheet1!T:T,MATCH('Import Demurrage Detention'!$R1379,Sheet1!$A:$A,0),1),"")</f>
        <v/>
      </c>
      <c r="P1379" s="15" t="str">
        <f>+IFERROR(INDEX(Sheet1!U:U,MATCH('Import Demurrage Detention'!$R1379,Sheet1!$A:$A,0),1),"")</f>
        <v/>
      </c>
      <c r="Q1379" s="15" t="str">
        <f>+IFERROR(INDEX(Sheet1!V:V,MATCH('Import Demurrage Detention'!$R1379,Sheet1!$A:$A,0),1),"")</f>
        <v/>
      </c>
      <c r="R1379" s="12">
        <f t="shared" si="19"/>
        <v>1371</v>
      </c>
    </row>
    <row r="1380" spans="1:18">
      <c r="A1380" s="14" t="str">
        <f>+IFERROR(INDEX(Sheet1!$C:$C,MATCH('Import Demurrage Detention'!$R1380,Sheet1!$A:$A,0),1),"")</f>
        <v/>
      </c>
      <c r="B1380" s="14" t="str">
        <f>+IFERROR(INDEX(Sheet1!$F:$F,MATCH('Import Demurrage Detention'!$R1380,Sheet1!$A:$A,0),1),"")</f>
        <v/>
      </c>
      <c r="C1380" s="15" t="str">
        <f>+IFERROR(INDEX(Sheet1!$H:$H,MATCH('Import Demurrage Detention'!$R1380,Sheet1!$A:$A,0),1),"")</f>
        <v/>
      </c>
      <c r="D1380" s="15" t="str">
        <f>+IFERROR(INDEX(Sheet1!$I:$I,MATCH('Import Demurrage Detention'!$R1380,Sheet1!$A:$A,0),1),"")</f>
        <v/>
      </c>
      <c r="E1380" s="15" t="str">
        <f>+IFERROR(INDEX(Sheet1!J:J,MATCH('Import Demurrage Detention'!$R1380,Sheet1!$A:$A,0),1),"")</f>
        <v/>
      </c>
      <c r="F1380" s="15" t="str">
        <f>+IFERROR(INDEX(Sheet1!K:K,MATCH('Import Demurrage Detention'!$R1380,Sheet1!$A:$A,0),1),"")</f>
        <v/>
      </c>
      <c r="G1380" s="15" t="str">
        <f>+IFERROR(INDEX(Sheet1!L:L,MATCH('Import Demurrage Detention'!$R1380,Sheet1!$A:$A,0),1),"")</f>
        <v/>
      </c>
      <c r="H1380" s="15" t="str">
        <f>+IFERROR(INDEX(Sheet1!M:M,MATCH('Import Demurrage Detention'!$R1380,Sheet1!$A:$A,0),1),"")</f>
        <v/>
      </c>
      <c r="I1380" s="15" t="str">
        <f>+IFERROR(INDEX(Sheet1!N:N,MATCH('Import Demurrage Detention'!$R1380,Sheet1!$A:$A,0),1),"")</f>
        <v/>
      </c>
      <c r="J1380" s="15" t="str">
        <f>+IFERROR(INDEX(Sheet1!O:O,MATCH('Import Demurrage Detention'!$R1380,Sheet1!$A:$A,0),1),"")</f>
        <v/>
      </c>
      <c r="K1380" s="15" t="str">
        <f>+IFERROR(INDEX(Sheet1!P:P,MATCH('Import Demurrage Detention'!$R1380,Sheet1!$A:$A,0),1),"")</f>
        <v/>
      </c>
      <c r="L1380" s="15" t="str">
        <f>+IFERROR(INDEX(Sheet1!Q:Q,MATCH('Import Demurrage Detention'!$R1380,Sheet1!$A:$A,0),1),"")</f>
        <v/>
      </c>
      <c r="M1380" s="15" t="str">
        <f>+IFERROR(INDEX(Sheet1!R:R,MATCH('Import Demurrage Detention'!$R1380,Sheet1!$A:$A,0),1),"")</f>
        <v/>
      </c>
      <c r="N1380" s="15" t="str">
        <f>+IFERROR(INDEX(Sheet1!S:S,MATCH('Import Demurrage Detention'!$R1380,Sheet1!$A:$A,0),1),"")</f>
        <v/>
      </c>
      <c r="O1380" s="15" t="str">
        <f>+IFERROR(INDEX(Sheet1!T:T,MATCH('Import Demurrage Detention'!$R1380,Sheet1!$A:$A,0),1),"")</f>
        <v/>
      </c>
      <c r="P1380" s="15" t="str">
        <f>+IFERROR(INDEX(Sheet1!U:U,MATCH('Import Demurrage Detention'!$R1380,Sheet1!$A:$A,0),1),"")</f>
        <v/>
      </c>
      <c r="Q1380" s="15" t="str">
        <f>+IFERROR(INDEX(Sheet1!V:V,MATCH('Import Demurrage Detention'!$R1380,Sheet1!$A:$A,0),1),"")</f>
        <v/>
      </c>
      <c r="R1380" s="12">
        <f t="shared" si="19"/>
        <v>1372</v>
      </c>
    </row>
    <row r="1381" spans="1:18">
      <c r="A1381" s="14" t="str">
        <f>+IFERROR(INDEX(Sheet1!$C:$C,MATCH('Import Demurrage Detention'!$R1381,Sheet1!$A:$A,0),1),"")</f>
        <v/>
      </c>
      <c r="B1381" s="14" t="str">
        <f>+IFERROR(INDEX(Sheet1!$F:$F,MATCH('Import Demurrage Detention'!$R1381,Sheet1!$A:$A,0),1),"")</f>
        <v/>
      </c>
      <c r="C1381" s="15" t="str">
        <f>+IFERROR(INDEX(Sheet1!$H:$H,MATCH('Import Demurrage Detention'!$R1381,Sheet1!$A:$A,0),1),"")</f>
        <v/>
      </c>
      <c r="D1381" s="15" t="str">
        <f>+IFERROR(INDEX(Sheet1!$I:$I,MATCH('Import Demurrage Detention'!$R1381,Sheet1!$A:$A,0),1),"")</f>
        <v/>
      </c>
      <c r="E1381" s="15" t="str">
        <f>+IFERROR(INDEX(Sheet1!J:J,MATCH('Import Demurrage Detention'!$R1381,Sheet1!$A:$A,0),1),"")</f>
        <v/>
      </c>
      <c r="F1381" s="15" t="str">
        <f>+IFERROR(INDEX(Sheet1!K:K,MATCH('Import Demurrage Detention'!$R1381,Sheet1!$A:$A,0),1),"")</f>
        <v/>
      </c>
      <c r="G1381" s="15" t="str">
        <f>+IFERROR(INDEX(Sheet1!L:L,MATCH('Import Demurrage Detention'!$R1381,Sheet1!$A:$A,0),1),"")</f>
        <v/>
      </c>
      <c r="H1381" s="15" t="str">
        <f>+IFERROR(INDEX(Sheet1!M:M,MATCH('Import Demurrage Detention'!$R1381,Sheet1!$A:$A,0),1),"")</f>
        <v/>
      </c>
      <c r="I1381" s="15" t="str">
        <f>+IFERROR(INDEX(Sheet1!N:N,MATCH('Import Demurrage Detention'!$R1381,Sheet1!$A:$A,0),1),"")</f>
        <v/>
      </c>
      <c r="J1381" s="15" t="str">
        <f>+IFERROR(INDEX(Sheet1!O:O,MATCH('Import Demurrage Detention'!$R1381,Sheet1!$A:$A,0),1),"")</f>
        <v/>
      </c>
      <c r="K1381" s="15" t="str">
        <f>+IFERROR(INDEX(Sheet1!P:P,MATCH('Import Demurrage Detention'!$R1381,Sheet1!$A:$A,0),1),"")</f>
        <v/>
      </c>
      <c r="L1381" s="15" t="str">
        <f>+IFERROR(INDEX(Sheet1!Q:Q,MATCH('Import Demurrage Detention'!$R1381,Sheet1!$A:$A,0),1),"")</f>
        <v/>
      </c>
      <c r="M1381" s="15" t="str">
        <f>+IFERROR(INDEX(Sheet1!R:R,MATCH('Import Demurrage Detention'!$R1381,Sheet1!$A:$A,0),1),"")</f>
        <v/>
      </c>
      <c r="N1381" s="15" t="str">
        <f>+IFERROR(INDEX(Sheet1!S:S,MATCH('Import Demurrage Detention'!$R1381,Sheet1!$A:$A,0),1),"")</f>
        <v/>
      </c>
      <c r="O1381" s="15" t="str">
        <f>+IFERROR(INDEX(Sheet1!T:T,MATCH('Import Demurrage Detention'!$R1381,Sheet1!$A:$A,0),1),"")</f>
        <v/>
      </c>
      <c r="P1381" s="15" t="str">
        <f>+IFERROR(INDEX(Sheet1!U:U,MATCH('Import Demurrage Detention'!$R1381,Sheet1!$A:$A,0),1),"")</f>
        <v/>
      </c>
      <c r="Q1381" s="15" t="str">
        <f>+IFERROR(INDEX(Sheet1!V:V,MATCH('Import Demurrage Detention'!$R1381,Sheet1!$A:$A,0),1),"")</f>
        <v/>
      </c>
      <c r="R1381" s="12">
        <f t="shared" si="19"/>
        <v>1373</v>
      </c>
    </row>
    <row r="1382" spans="1:18">
      <c r="A1382" s="14" t="str">
        <f>+IFERROR(INDEX(Sheet1!$C:$C,MATCH('Import Demurrage Detention'!$R1382,Sheet1!$A:$A,0),1),"")</f>
        <v/>
      </c>
      <c r="B1382" s="14" t="str">
        <f>+IFERROR(INDEX(Sheet1!$F:$F,MATCH('Import Demurrage Detention'!$R1382,Sheet1!$A:$A,0),1),"")</f>
        <v/>
      </c>
      <c r="C1382" s="15" t="str">
        <f>+IFERROR(INDEX(Sheet1!$H:$H,MATCH('Import Demurrage Detention'!$R1382,Sheet1!$A:$A,0),1),"")</f>
        <v/>
      </c>
      <c r="D1382" s="15" t="str">
        <f>+IFERROR(INDEX(Sheet1!$I:$I,MATCH('Import Demurrage Detention'!$R1382,Sheet1!$A:$A,0),1),"")</f>
        <v/>
      </c>
      <c r="E1382" s="15" t="str">
        <f>+IFERROR(INDEX(Sheet1!J:J,MATCH('Import Demurrage Detention'!$R1382,Sheet1!$A:$A,0),1),"")</f>
        <v/>
      </c>
      <c r="F1382" s="15" t="str">
        <f>+IFERROR(INDEX(Sheet1!K:K,MATCH('Import Demurrage Detention'!$R1382,Sheet1!$A:$A,0),1),"")</f>
        <v/>
      </c>
      <c r="G1382" s="15" t="str">
        <f>+IFERROR(INDEX(Sheet1!L:L,MATCH('Import Demurrage Detention'!$R1382,Sheet1!$A:$A,0),1),"")</f>
        <v/>
      </c>
      <c r="H1382" s="15" t="str">
        <f>+IFERROR(INDEX(Sheet1!M:M,MATCH('Import Demurrage Detention'!$R1382,Sheet1!$A:$A,0),1),"")</f>
        <v/>
      </c>
      <c r="I1382" s="15" t="str">
        <f>+IFERROR(INDEX(Sheet1!N:N,MATCH('Import Demurrage Detention'!$R1382,Sheet1!$A:$A,0),1),"")</f>
        <v/>
      </c>
      <c r="J1382" s="15" t="str">
        <f>+IFERROR(INDEX(Sheet1!O:O,MATCH('Import Demurrage Detention'!$R1382,Sheet1!$A:$A,0),1),"")</f>
        <v/>
      </c>
      <c r="K1382" s="15" t="str">
        <f>+IFERROR(INDEX(Sheet1!P:P,MATCH('Import Demurrage Detention'!$R1382,Sheet1!$A:$A,0),1),"")</f>
        <v/>
      </c>
      <c r="L1382" s="15" t="str">
        <f>+IFERROR(INDEX(Sheet1!Q:Q,MATCH('Import Demurrage Detention'!$R1382,Sheet1!$A:$A,0),1),"")</f>
        <v/>
      </c>
      <c r="M1382" s="15" t="str">
        <f>+IFERROR(INDEX(Sheet1!R:R,MATCH('Import Demurrage Detention'!$R1382,Sheet1!$A:$A,0),1),"")</f>
        <v/>
      </c>
      <c r="N1382" s="15" t="str">
        <f>+IFERROR(INDEX(Sheet1!S:S,MATCH('Import Demurrage Detention'!$R1382,Sheet1!$A:$A,0),1),"")</f>
        <v/>
      </c>
      <c r="O1382" s="15" t="str">
        <f>+IFERROR(INDEX(Sheet1!T:T,MATCH('Import Demurrage Detention'!$R1382,Sheet1!$A:$A,0),1),"")</f>
        <v/>
      </c>
      <c r="P1382" s="15" t="str">
        <f>+IFERROR(INDEX(Sheet1!U:U,MATCH('Import Demurrage Detention'!$R1382,Sheet1!$A:$A,0),1),"")</f>
        <v/>
      </c>
      <c r="Q1382" s="15" t="str">
        <f>+IFERROR(INDEX(Sheet1!V:V,MATCH('Import Demurrage Detention'!$R1382,Sheet1!$A:$A,0),1),"")</f>
        <v/>
      </c>
      <c r="R1382" s="12">
        <f t="shared" si="19"/>
        <v>1374</v>
      </c>
    </row>
    <row r="1383" spans="1:18">
      <c r="A1383" s="14" t="str">
        <f>+IFERROR(INDEX(Sheet1!$C:$C,MATCH('Import Demurrage Detention'!$R1383,Sheet1!$A:$A,0),1),"")</f>
        <v/>
      </c>
      <c r="B1383" s="14" t="str">
        <f>+IFERROR(INDEX(Sheet1!$F:$F,MATCH('Import Demurrage Detention'!$R1383,Sheet1!$A:$A,0),1),"")</f>
        <v/>
      </c>
      <c r="C1383" s="15" t="str">
        <f>+IFERROR(INDEX(Sheet1!$H:$H,MATCH('Import Demurrage Detention'!$R1383,Sheet1!$A:$A,0),1),"")</f>
        <v/>
      </c>
      <c r="D1383" s="15" t="str">
        <f>+IFERROR(INDEX(Sheet1!$I:$I,MATCH('Import Demurrage Detention'!$R1383,Sheet1!$A:$A,0),1),"")</f>
        <v/>
      </c>
      <c r="E1383" s="15" t="str">
        <f>+IFERROR(INDEX(Sheet1!J:J,MATCH('Import Demurrage Detention'!$R1383,Sheet1!$A:$A,0),1),"")</f>
        <v/>
      </c>
      <c r="F1383" s="15" t="str">
        <f>+IFERROR(INDEX(Sheet1!K:K,MATCH('Import Demurrage Detention'!$R1383,Sheet1!$A:$A,0),1),"")</f>
        <v/>
      </c>
      <c r="G1383" s="15" t="str">
        <f>+IFERROR(INDEX(Sheet1!L:L,MATCH('Import Demurrage Detention'!$R1383,Sheet1!$A:$A,0),1),"")</f>
        <v/>
      </c>
      <c r="H1383" s="15" t="str">
        <f>+IFERROR(INDEX(Sheet1!M:M,MATCH('Import Demurrage Detention'!$R1383,Sheet1!$A:$A,0),1),"")</f>
        <v/>
      </c>
      <c r="I1383" s="15" t="str">
        <f>+IFERROR(INDEX(Sheet1!N:N,MATCH('Import Demurrage Detention'!$R1383,Sheet1!$A:$A,0),1),"")</f>
        <v/>
      </c>
      <c r="J1383" s="15" t="str">
        <f>+IFERROR(INDEX(Sheet1!O:O,MATCH('Import Demurrage Detention'!$R1383,Sheet1!$A:$A,0),1),"")</f>
        <v/>
      </c>
      <c r="K1383" s="15" t="str">
        <f>+IFERROR(INDEX(Sheet1!P:P,MATCH('Import Demurrage Detention'!$R1383,Sheet1!$A:$A,0),1),"")</f>
        <v/>
      </c>
      <c r="L1383" s="15" t="str">
        <f>+IFERROR(INDEX(Sheet1!Q:Q,MATCH('Import Demurrage Detention'!$R1383,Sheet1!$A:$A,0),1),"")</f>
        <v/>
      </c>
      <c r="M1383" s="15" t="str">
        <f>+IFERROR(INDEX(Sheet1!R:R,MATCH('Import Demurrage Detention'!$R1383,Sheet1!$A:$A,0),1),"")</f>
        <v/>
      </c>
      <c r="N1383" s="15" t="str">
        <f>+IFERROR(INDEX(Sheet1!S:S,MATCH('Import Demurrage Detention'!$R1383,Sheet1!$A:$A,0),1),"")</f>
        <v/>
      </c>
      <c r="O1383" s="15" t="str">
        <f>+IFERROR(INDEX(Sheet1!T:T,MATCH('Import Demurrage Detention'!$R1383,Sheet1!$A:$A,0),1),"")</f>
        <v/>
      </c>
      <c r="P1383" s="15" t="str">
        <f>+IFERROR(INDEX(Sheet1!U:U,MATCH('Import Demurrage Detention'!$R1383,Sheet1!$A:$A,0),1),"")</f>
        <v/>
      </c>
      <c r="Q1383" s="15" t="str">
        <f>+IFERROR(INDEX(Sheet1!V:V,MATCH('Import Demurrage Detention'!$R1383,Sheet1!$A:$A,0),1),"")</f>
        <v/>
      </c>
      <c r="R1383" s="12">
        <f t="shared" si="19"/>
        <v>1375</v>
      </c>
    </row>
    <row r="1384" spans="1:18">
      <c r="A1384" s="14" t="str">
        <f>+IFERROR(INDEX(Sheet1!$C:$C,MATCH('Import Demurrage Detention'!$R1384,Sheet1!$A:$A,0),1),"")</f>
        <v/>
      </c>
      <c r="B1384" s="14" t="str">
        <f>+IFERROR(INDEX(Sheet1!$F:$F,MATCH('Import Demurrage Detention'!$R1384,Sheet1!$A:$A,0),1),"")</f>
        <v/>
      </c>
      <c r="C1384" s="15" t="str">
        <f>+IFERROR(INDEX(Sheet1!$H:$H,MATCH('Import Demurrage Detention'!$R1384,Sheet1!$A:$A,0),1),"")</f>
        <v/>
      </c>
      <c r="D1384" s="15" t="str">
        <f>+IFERROR(INDEX(Sheet1!$I:$I,MATCH('Import Demurrage Detention'!$R1384,Sheet1!$A:$A,0),1),"")</f>
        <v/>
      </c>
      <c r="E1384" s="15" t="str">
        <f>+IFERROR(INDEX(Sheet1!J:J,MATCH('Import Demurrage Detention'!$R1384,Sheet1!$A:$A,0),1),"")</f>
        <v/>
      </c>
      <c r="F1384" s="15" t="str">
        <f>+IFERROR(INDEX(Sheet1!K:K,MATCH('Import Demurrage Detention'!$R1384,Sheet1!$A:$A,0),1),"")</f>
        <v/>
      </c>
      <c r="G1384" s="15" t="str">
        <f>+IFERROR(INDEX(Sheet1!L:L,MATCH('Import Demurrage Detention'!$R1384,Sheet1!$A:$A,0),1),"")</f>
        <v/>
      </c>
      <c r="H1384" s="15" t="str">
        <f>+IFERROR(INDEX(Sheet1!M:M,MATCH('Import Demurrage Detention'!$R1384,Sheet1!$A:$A,0),1),"")</f>
        <v/>
      </c>
      <c r="I1384" s="15" t="str">
        <f>+IFERROR(INDEX(Sheet1!N:N,MATCH('Import Demurrage Detention'!$R1384,Sheet1!$A:$A,0),1),"")</f>
        <v/>
      </c>
      <c r="J1384" s="15" t="str">
        <f>+IFERROR(INDEX(Sheet1!O:O,MATCH('Import Demurrage Detention'!$R1384,Sheet1!$A:$A,0),1),"")</f>
        <v/>
      </c>
      <c r="K1384" s="15" t="str">
        <f>+IFERROR(INDEX(Sheet1!P:P,MATCH('Import Demurrage Detention'!$R1384,Sheet1!$A:$A,0),1),"")</f>
        <v/>
      </c>
      <c r="L1384" s="15" t="str">
        <f>+IFERROR(INDEX(Sheet1!Q:Q,MATCH('Import Demurrage Detention'!$R1384,Sheet1!$A:$A,0),1),"")</f>
        <v/>
      </c>
      <c r="M1384" s="15" t="str">
        <f>+IFERROR(INDEX(Sheet1!R:R,MATCH('Import Demurrage Detention'!$R1384,Sheet1!$A:$A,0),1),"")</f>
        <v/>
      </c>
      <c r="N1384" s="15" t="str">
        <f>+IFERROR(INDEX(Sheet1!S:S,MATCH('Import Demurrage Detention'!$R1384,Sheet1!$A:$A,0),1),"")</f>
        <v/>
      </c>
      <c r="O1384" s="15" t="str">
        <f>+IFERROR(INDEX(Sheet1!T:T,MATCH('Import Demurrage Detention'!$R1384,Sheet1!$A:$A,0),1),"")</f>
        <v/>
      </c>
      <c r="P1384" s="15" t="str">
        <f>+IFERROR(INDEX(Sheet1!U:U,MATCH('Import Demurrage Detention'!$R1384,Sheet1!$A:$A,0),1),"")</f>
        <v/>
      </c>
      <c r="Q1384" s="15" t="str">
        <f>+IFERROR(INDEX(Sheet1!V:V,MATCH('Import Demurrage Detention'!$R1384,Sheet1!$A:$A,0),1),"")</f>
        <v/>
      </c>
      <c r="R1384" s="12">
        <f t="shared" si="19"/>
        <v>1376</v>
      </c>
    </row>
    <row r="1385" spans="1:18">
      <c r="A1385" s="14" t="str">
        <f>+IFERROR(INDEX(Sheet1!$C:$C,MATCH('Import Demurrage Detention'!$R1385,Sheet1!$A:$A,0),1),"")</f>
        <v/>
      </c>
      <c r="B1385" s="14" t="str">
        <f>+IFERROR(INDEX(Sheet1!$F:$F,MATCH('Import Demurrage Detention'!$R1385,Sheet1!$A:$A,0),1),"")</f>
        <v/>
      </c>
      <c r="C1385" s="15" t="str">
        <f>+IFERROR(INDEX(Sheet1!$H:$H,MATCH('Import Demurrage Detention'!$R1385,Sheet1!$A:$A,0),1),"")</f>
        <v/>
      </c>
      <c r="D1385" s="15" t="str">
        <f>+IFERROR(INDEX(Sheet1!$I:$I,MATCH('Import Demurrage Detention'!$R1385,Sheet1!$A:$A,0),1),"")</f>
        <v/>
      </c>
      <c r="E1385" s="15" t="str">
        <f>+IFERROR(INDEX(Sheet1!J:J,MATCH('Import Demurrage Detention'!$R1385,Sheet1!$A:$A,0),1),"")</f>
        <v/>
      </c>
      <c r="F1385" s="15" t="str">
        <f>+IFERROR(INDEX(Sheet1!K:K,MATCH('Import Demurrage Detention'!$R1385,Sheet1!$A:$A,0),1),"")</f>
        <v/>
      </c>
      <c r="G1385" s="15" t="str">
        <f>+IFERROR(INDEX(Sheet1!L:L,MATCH('Import Demurrage Detention'!$R1385,Sheet1!$A:$A,0),1),"")</f>
        <v/>
      </c>
      <c r="H1385" s="15" t="str">
        <f>+IFERROR(INDEX(Sheet1!M:M,MATCH('Import Demurrage Detention'!$R1385,Sheet1!$A:$A,0),1),"")</f>
        <v/>
      </c>
      <c r="I1385" s="15" t="str">
        <f>+IFERROR(INDEX(Sheet1!N:N,MATCH('Import Demurrage Detention'!$R1385,Sheet1!$A:$A,0),1),"")</f>
        <v/>
      </c>
      <c r="J1385" s="15" t="str">
        <f>+IFERROR(INDEX(Sheet1!O:O,MATCH('Import Demurrage Detention'!$R1385,Sheet1!$A:$A,0),1),"")</f>
        <v/>
      </c>
      <c r="K1385" s="15" t="str">
        <f>+IFERROR(INDEX(Sheet1!P:P,MATCH('Import Demurrage Detention'!$R1385,Sheet1!$A:$A,0),1),"")</f>
        <v/>
      </c>
      <c r="L1385" s="15" t="str">
        <f>+IFERROR(INDEX(Sheet1!Q:Q,MATCH('Import Demurrage Detention'!$R1385,Sheet1!$A:$A,0),1),"")</f>
        <v/>
      </c>
      <c r="M1385" s="15" t="str">
        <f>+IFERROR(INDEX(Sheet1!R:R,MATCH('Import Demurrage Detention'!$R1385,Sheet1!$A:$A,0),1),"")</f>
        <v/>
      </c>
      <c r="N1385" s="15" t="str">
        <f>+IFERROR(INDEX(Sheet1!S:S,MATCH('Import Demurrage Detention'!$R1385,Sheet1!$A:$A,0),1),"")</f>
        <v/>
      </c>
      <c r="O1385" s="15" t="str">
        <f>+IFERROR(INDEX(Sheet1!T:T,MATCH('Import Demurrage Detention'!$R1385,Sheet1!$A:$A,0),1),"")</f>
        <v/>
      </c>
      <c r="P1385" s="15" t="str">
        <f>+IFERROR(INDEX(Sheet1!U:U,MATCH('Import Demurrage Detention'!$R1385,Sheet1!$A:$A,0),1),"")</f>
        <v/>
      </c>
      <c r="Q1385" s="15" t="str">
        <f>+IFERROR(INDEX(Sheet1!V:V,MATCH('Import Demurrage Detention'!$R1385,Sheet1!$A:$A,0),1),"")</f>
        <v/>
      </c>
      <c r="R1385" s="12">
        <f t="shared" si="19"/>
        <v>1377</v>
      </c>
    </row>
    <row r="1386" spans="1:18">
      <c r="A1386" s="14" t="str">
        <f>+IFERROR(INDEX(Sheet1!$C:$C,MATCH('Import Demurrage Detention'!$R1386,Sheet1!$A:$A,0),1),"")</f>
        <v/>
      </c>
      <c r="B1386" s="14" t="str">
        <f>+IFERROR(INDEX(Sheet1!$F:$F,MATCH('Import Demurrage Detention'!$R1386,Sheet1!$A:$A,0),1),"")</f>
        <v/>
      </c>
      <c r="C1386" s="15" t="str">
        <f>+IFERROR(INDEX(Sheet1!$H:$H,MATCH('Import Demurrage Detention'!$R1386,Sheet1!$A:$A,0),1),"")</f>
        <v/>
      </c>
      <c r="D1386" s="15" t="str">
        <f>+IFERROR(INDEX(Sheet1!$I:$I,MATCH('Import Demurrage Detention'!$R1386,Sheet1!$A:$A,0),1),"")</f>
        <v/>
      </c>
      <c r="E1386" s="15" t="str">
        <f>+IFERROR(INDEX(Sheet1!J:J,MATCH('Import Demurrage Detention'!$R1386,Sheet1!$A:$A,0),1),"")</f>
        <v/>
      </c>
      <c r="F1386" s="15" t="str">
        <f>+IFERROR(INDEX(Sheet1!K:K,MATCH('Import Demurrage Detention'!$R1386,Sheet1!$A:$A,0),1),"")</f>
        <v/>
      </c>
      <c r="G1386" s="15" t="str">
        <f>+IFERROR(INDEX(Sheet1!L:L,MATCH('Import Demurrage Detention'!$R1386,Sheet1!$A:$A,0),1),"")</f>
        <v/>
      </c>
      <c r="H1386" s="15" t="str">
        <f>+IFERROR(INDEX(Sheet1!M:M,MATCH('Import Demurrage Detention'!$R1386,Sheet1!$A:$A,0),1),"")</f>
        <v/>
      </c>
      <c r="I1386" s="15" t="str">
        <f>+IFERROR(INDEX(Sheet1!N:N,MATCH('Import Demurrage Detention'!$R1386,Sheet1!$A:$A,0),1),"")</f>
        <v/>
      </c>
      <c r="J1386" s="15" t="str">
        <f>+IFERROR(INDEX(Sheet1!O:O,MATCH('Import Demurrage Detention'!$R1386,Sheet1!$A:$A,0),1),"")</f>
        <v/>
      </c>
      <c r="K1386" s="15" t="str">
        <f>+IFERROR(INDEX(Sheet1!P:P,MATCH('Import Demurrage Detention'!$R1386,Sheet1!$A:$A,0),1),"")</f>
        <v/>
      </c>
      <c r="L1386" s="15" t="str">
        <f>+IFERROR(INDEX(Sheet1!Q:Q,MATCH('Import Demurrage Detention'!$R1386,Sheet1!$A:$A,0),1),"")</f>
        <v/>
      </c>
      <c r="M1386" s="15" t="str">
        <f>+IFERROR(INDEX(Sheet1!R:R,MATCH('Import Demurrage Detention'!$R1386,Sheet1!$A:$A,0),1),"")</f>
        <v/>
      </c>
      <c r="N1386" s="15" t="str">
        <f>+IFERROR(INDEX(Sheet1!S:S,MATCH('Import Demurrage Detention'!$R1386,Sheet1!$A:$A,0),1),"")</f>
        <v/>
      </c>
      <c r="O1386" s="15" t="str">
        <f>+IFERROR(INDEX(Sheet1!T:T,MATCH('Import Demurrage Detention'!$R1386,Sheet1!$A:$A,0),1),"")</f>
        <v/>
      </c>
      <c r="P1386" s="15" t="str">
        <f>+IFERROR(INDEX(Sheet1!U:U,MATCH('Import Demurrage Detention'!$R1386,Sheet1!$A:$A,0),1),"")</f>
        <v/>
      </c>
      <c r="Q1386" s="15" t="str">
        <f>+IFERROR(INDEX(Sheet1!V:V,MATCH('Import Demurrage Detention'!$R1386,Sheet1!$A:$A,0),1),"")</f>
        <v/>
      </c>
      <c r="R1386" s="12">
        <f t="shared" si="19"/>
        <v>1378</v>
      </c>
    </row>
    <row r="1387" spans="1:18">
      <c r="A1387" s="14" t="str">
        <f>+IFERROR(INDEX(Sheet1!$C:$C,MATCH('Import Demurrage Detention'!$R1387,Sheet1!$A:$A,0),1),"")</f>
        <v/>
      </c>
      <c r="B1387" s="14" t="str">
        <f>+IFERROR(INDEX(Sheet1!$F:$F,MATCH('Import Demurrage Detention'!$R1387,Sheet1!$A:$A,0),1),"")</f>
        <v/>
      </c>
      <c r="C1387" s="15" t="str">
        <f>+IFERROR(INDEX(Sheet1!$H:$H,MATCH('Import Demurrage Detention'!$R1387,Sheet1!$A:$A,0),1),"")</f>
        <v/>
      </c>
      <c r="D1387" s="15" t="str">
        <f>+IFERROR(INDEX(Sheet1!$I:$I,MATCH('Import Demurrage Detention'!$R1387,Sheet1!$A:$A,0),1),"")</f>
        <v/>
      </c>
      <c r="E1387" s="15" t="str">
        <f>+IFERROR(INDEX(Sheet1!J:J,MATCH('Import Demurrage Detention'!$R1387,Sheet1!$A:$A,0),1),"")</f>
        <v/>
      </c>
      <c r="F1387" s="15" t="str">
        <f>+IFERROR(INDEX(Sheet1!K:K,MATCH('Import Demurrage Detention'!$R1387,Sheet1!$A:$A,0),1),"")</f>
        <v/>
      </c>
      <c r="G1387" s="15" t="str">
        <f>+IFERROR(INDEX(Sheet1!L:L,MATCH('Import Demurrage Detention'!$R1387,Sheet1!$A:$A,0),1),"")</f>
        <v/>
      </c>
      <c r="H1387" s="15" t="str">
        <f>+IFERROR(INDEX(Sheet1!M:M,MATCH('Import Demurrage Detention'!$R1387,Sheet1!$A:$A,0),1),"")</f>
        <v/>
      </c>
      <c r="I1387" s="15" t="str">
        <f>+IFERROR(INDEX(Sheet1!N:N,MATCH('Import Demurrage Detention'!$R1387,Sheet1!$A:$A,0),1),"")</f>
        <v/>
      </c>
      <c r="J1387" s="15" t="str">
        <f>+IFERROR(INDEX(Sheet1!O:O,MATCH('Import Demurrage Detention'!$R1387,Sheet1!$A:$A,0),1),"")</f>
        <v/>
      </c>
      <c r="K1387" s="15" t="str">
        <f>+IFERROR(INDEX(Sheet1!P:P,MATCH('Import Demurrage Detention'!$R1387,Sheet1!$A:$A,0),1),"")</f>
        <v/>
      </c>
      <c r="L1387" s="15" t="str">
        <f>+IFERROR(INDEX(Sheet1!Q:Q,MATCH('Import Demurrage Detention'!$R1387,Sheet1!$A:$A,0),1),"")</f>
        <v/>
      </c>
      <c r="M1387" s="15" t="str">
        <f>+IFERROR(INDEX(Sheet1!R:R,MATCH('Import Demurrage Detention'!$R1387,Sheet1!$A:$A,0),1),"")</f>
        <v/>
      </c>
      <c r="N1387" s="15" t="str">
        <f>+IFERROR(INDEX(Sheet1!S:S,MATCH('Import Demurrage Detention'!$R1387,Sheet1!$A:$A,0),1),"")</f>
        <v/>
      </c>
      <c r="O1387" s="15" t="str">
        <f>+IFERROR(INDEX(Sheet1!T:T,MATCH('Import Demurrage Detention'!$R1387,Sheet1!$A:$A,0),1),"")</f>
        <v/>
      </c>
      <c r="P1387" s="15" t="str">
        <f>+IFERROR(INDEX(Sheet1!U:U,MATCH('Import Demurrage Detention'!$R1387,Sheet1!$A:$A,0),1),"")</f>
        <v/>
      </c>
      <c r="Q1387" s="15" t="str">
        <f>+IFERROR(INDEX(Sheet1!V:V,MATCH('Import Demurrage Detention'!$R1387,Sheet1!$A:$A,0),1),"")</f>
        <v/>
      </c>
      <c r="R1387" s="12">
        <f t="shared" si="19"/>
        <v>1379</v>
      </c>
    </row>
    <row r="1388" spans="1:18">
      <c r="A1388" s="14" t="str">
        <f>+IFERROR(INDEX(Sheet1!$C:$C,MATCH('Import Demurrage Detention'!$R1388,Sheet1!$A:$A,0),1),"")</f>
        <v/>
      </c>
      <c r="B1388" s="14" t="str">
        <f>+IFERROR(INDEX(Sheet1!$F:$F,MATCH('Import Demurrage Detention'!$R1388,Sheet1!$A:$A,0),1),"")</f>
        <v/>
      </c>
      <c r="C1388" s="15" t="str">
        <f>+IFERROR(INDEX(Sheet1!$H:$H,MATCH('Import Demurrage Detention'!$R1388,Sheet1!$A:$A,0),1),"")</f>
        <v/>
      </c>
      <c r="D1388" s="15" t="str">
        <f>+IFERROR(INDEX(Sheet1!$I:$I,MATCH('Import Demurrage Detention'!$R1388,Sheet1!$A:$A,0),1),"")</f>
        <v/>
      </c>
      <c r="E1388" s="15" t="str">
        <f>+IFERROR(INDEX(Sheet1!J:J,MATCH('Import Demurrage Detention'!$R1388,Sheet1!$A:$A,0),1),"")</f>
        <v/>
      </c>
      <c r="F1388" s="15" t="str">
        <f>+IFERROR(INDEX(Sheet1!K:K,MATCH('Import Demurrage Detention'!$R1388,Sheet1!$A:$A,0),1),"")</f>
        <v/>
      </c>
      <c r="G1388" s="15" t="str">
        <f>+IFERROR(INDEX(Sheet1!L:L,MATCH('Import Demurrage Detention'!$R1388,Sheet1!$A:$A,0),1),"")</f>
        <v/>
      </c>
      <c r="H1388" s="15" t="str">
        <f>+IFERROR(INDEX(Sheet1!M:M,MATCH('Import Demurrage Detention'!$R1388,Sheet1!$A:$A,0),1),"")</f>
        <v/>
      </c>
      <c r="I1388" s="15" t="str">
        <f>+IFERROR(INDEX(Sheet1!N:N,MATCH('Import Demurrage Detention'!$R1388,Sheet1!$A:$A,0),1),"")</f>
        <v/>
      </c>
      <c r="J1388" s="15" t="str">
        <f>+IFERROR(INDEX(Sheet1!O:O,MATCH('Import Demurrage Detention'!$R1388,Sheet1!$A:$A,0),1),"")</f>
        <v/>
      </c>
      <c r="K1388" s="15" t="str">
        <f>+IFERROR(INDEX(Sheet1!P:P,MATCH('Import Demurrage Detention'!$R1388,Sheet1!$A:$A,0),1),"")</f>
        <v/>
      </c>
      <c r="L1388" s="15" t="str">
        <f>+IFERROR(INDEX(Sheet1!Q:Q,MATCH('Import Demurrage Detention'!$R1388,Sheet1!$A:$A,0),1),"")</f>
        <v/>
      </c>
      <c r="M1388" s="15" t="str">
        <f>+IFERROR(INDEX(Sheet1!R:R,MATCH('Import Demurrage Detention'!$R1388,Sheet1!$A:$A,0),1),"")</f>
        <v/>
      </c>
      <c r="N1388" s="15" t="str">
        <f>+IFERROR(INDEX(Sheet1!S:S,MATCH('Import Demurrage Detention'!$R1388,Sheet1!$A:$A,0),1),"")</f>
        <v/>
      </c>
      <c r="O1388" s="15" t="str">
        <f>+IFERROR(INDEX(Sheet1!T:T,MATCH('Import Demurrage Detention'!$R1388,Sheet1!$A:$A,0),1),"")</f>
        <v/>
      </c>
      <c r="P1388" s="15" t="str">
        <f>+IFERROR(INDEX(Sheet1!U:U,MATCH('Import Demurrage Detention'!$R1388,Sheet1!$A:$A,0),1),"")</f>
        <v/>
      </c>
      <c r="Q1388" s="15" t="str">
        <f>+IFERROR(INDEX(Sheet1!V:V,MATCH('Import Demurrage Detention'!$R1388,Sheet1!$A:$A,0),1),"")</f>
        <v/>
      </c>
      <c r="R1388" s="12">
        <f t="shared" si="19"/>
        <v>1380</v>
      </c>
    </row>
    <row r="1389" spans="1:18">
      <c r="A1389" s="14" t="str">
        <f>+IFERROR(INDEX(Sheet1!$C:$C,MATCH('Import Demurrage Detention'!$R1389,Sheet1!$A:$A,0),1),"")</f>
        <v/>
      </c>
      <c r="B1389" s="14" t="str">
        <f>+IFERROR(INDEX(Sheet1!$F:$F,MATCH('Import Demurrage Detention'!$R1389,Sheet1!$A:$A,0),1),"")</f>
        <v/>
      </c>
      <c r="C1389" s="15" t="str">
        <f>+IFERROR(INDEX(Sheet1!$H:$H,MATCH('Import Demurrage Detention'!$R1389,Sheet1!$A:$A,0),1),"")</f>
        <v/>
      </c>
      <c r="D1389" s="15" t="str">
        <f>+IFERROR(INDEX(Sheet1!$I:$I,MATCH('Import Demurrage Detention'!$R1389,Sheet1!$A:$A,0),1),"")</f>
        <v/>
      </c>
      <c r="E1389" s="15" t="str">
        <f>+IFERROR(INDEX(Sheet1!J:J,MATCH('Import Demurrage Detention'!$R1389,Sheet1!$A:$A,0),1),"")</f>
        <v/>
      </c>
      <c r="F1389" s="15" t="str">
        <f>+IFERROR(INDEX(Sheet1!K:K,MATCH('Import Demurrage Detention'!$R1389,Sheet1!$A:$A,0),1),"")</f>
        <v/>
      </c>
      <c r="G1389" s="15" t="str">
        <f>+IFERROR(INDEX(Sheet1!L:L,MATCH('Import Demurrage Detention'!$R1389,Sheet1!$A:$A,0),1),"")</f>
        <v/>
      </c>
      <c r="H1389" s="15" t="str">
        <f>+IFERROR(INDEX(Sheet1!M:M,MATCH('Import Demurrage Detention'!$R1389,Sheet1!$A:$A,0),1),"")</f>
        <v/>
      </c>
      <c r="I1389" s="15" t="str">
        <f>+IFERROR(INDEX(Sheet1!N:N,MATCH('Import Demurrage Detention'!$R1389,Sheet1!$A:$A,0),1),"")</f>
        <v/>
      </c>
      <c r="J1389" s="15" t="str">
        <f>+IFERROR(INDEX(Sheet1!O:O,MATCH('Import Demurrage Detention'!$R1389,Sheet1!$A:$A,0),1),"")</f>
        <v/>
      </c>
      <c r="K1389" s="15" t="str">
        <f>+IFERROR(INDEX(Sheet1!P:P,MATCH('Import Demurrage Detention'!$R1389,Sheet1!$A:$A,0),1),"")</f>
        <v/>
      </c>
      <c r="L1389" s="15" t="str">
        <f>+IFERROR(INDEX(Sheet1!Q:Q,MATCH('Import Demurrage Detention'!$R1389,Sheet1!$A:$A,0),1),"")</f>
        <v/>
      </c>
      <c r="M1389" s="15" t="str">
        <f>+IFERROR(INDEX(Sheet1!R:R,MATCH('Import Demurrage Detention'!$R1389,Sheet1!$A:$A,0),1),"")</f>
        <v/>
      </c>
      <c r="N1389" s="15" t="str">
        <f>+IFERROR(INDEX(Sheet1!S:S,MATCH('Import Demurrage Detention'!$R1389,Sheet1!$A:$A,0),1),"")</f>
        <v/>
      </c>
      <c r="O1389" s="15" t="str">
        <f>+IFERROR(INDEX(Sheet1!T:T,MATCH('Import Demurrage Detention'!$R1389,Sheet1!$A:$A,0),1),"")</f>
        <v/>
      </c>
      <c r="P1389" s="15" t="str">
        <f>+IFERROR(INDEX(Sheet1!U:U,MATCH('Import Demurrage Detention'!$R1389,Sheet1!$A:$A,0),1),"")</f>
        <v/>
      </c>
      <c r="Q1389" s="15" t="str">
        <f>+IFERROR(INDEX(Sheet1!V:V,MATCH('Import Demurrage Detention'!$R1389,Sheet1!$A:$A,0),1),"")</f>
        <v/>
      </c>
      <c r="R1389" s="12">
        <f t="shared" si="19"/>
        <v>1381</v>
      </c>
    </row>
    <row r="1390" spans="1:18">
      <c r="A1390" s="14" t="str">
        <f>+IFERROR(INDEX(Sheet1!$C:$C,MATCH('Import Demurrage Detention'!$R1390,Sheet1!$A:$A,0),1),"")</f>
        <v/>
      </c>
      <c r="B1390" s="14" t="str">
        <f>+IFERROR(INDEX(Sheet1!$F:$F,MATCH('Import Demurrage Detention'!$R1390,Sheet1!$A:$A,0),1),"")</f>
        <v/>
      </c>
      <c r="C1390" s="15" t="str">
        <f>+IFERROR(INDEX(Sheet1!$H:$H,MATCH('Import Demurrage Detention'!$R1390,Sheet1!$A:$A,0),1),"")</f>
        <v/>
      </c>
      <c r="D1390" s="15" t="str">
        <f>+IFERROR(INDEX(Sheet1!$I:$I,MATCH('Import Demurrage Detention'!$R1390,Sheet1!$A:$A,0),1),"")</f>
        <v/>
      </c>
      <c r="E1390" s="15" t="str">
        <f>+IFERROR(INDEX(Sheet1!J:J,MATCH('Import Demurrage Detention'!$R1390,Sheet1!$A:$A,0),1),"")</f>
        <v/>
      </c>
      <c r="F1390" s="15" t="str">
        <f>+IFERROR(INDEX(Sheet1!K:K,MATCH('Import Demurrage Detention'!$R1390,Sheet1!$A:$A,0),1),"")</f>
        <v/>
      </c>
      <c r="G1390" s="15" t="str">
        <f>+IFERROR(INDEX(Sheet1!L:L,MATCH('Import Demurrage Detention'!$R1390,Sheet1!$A:$A,0),1),"")</f>
        <v/>
      </c>
      <c r="H1390" s="15" t="str">
        <f>+IFERROR(INDEX(Sheet1!M:M,MATCH('Import Demurrage Detention'!$R1390,Sheet1!$A:$A,0),1),"")</f>
        <v/>
      </c>
      <c r="I1390" s="15" t="str">
        <f>+IFERROR(INDEX(Sheet1!N:N,MATCH('Import Demurrage Detention'!$R1390,Sheet1!$A:$A,0),1),"")</f>
        <v/>
      </c>
      <c r="J1390" s="15" t="str">
        <f>+IFERROR(INDEX(Sheet1!O:O,MATCH('Import Demurrage Detention'!$R1390,Sheet1!$A:$A,0),1),"")</f>
        <v/>
      </c>
      <c r="K1390" s="15" t="str">
        <f>+IFERROR(INDEX(Sheet1!P:P,MATCH('Import Demurrage Detention'!$R1390,Sheet1!$A:$A,0),1),"")</f>
        <v/>
      </c>
      <c r="L1390" s="15" t="str">
        <f>+IFERROR(INDEX(Sheet1!Q:Q,MATCH('Import Demurrage Detention'!$R1390,Sheet1!$A:$A,0),1),"")</f>
        <v/>
      </c>
      <c r="M1390" s="15" t="str">
        <f>+IFERROR(INDEX(Sheet1!R:R,MATCH('Import Demurrage Detention'!$R1390,Sheet1!$A:$A,0),1),"")</f>
        <v/>
      </c>
      <c r="N1390" s="15" t="str">
        <f>+IFERROR(INDEX(Sheet1!S:S,MATCH('Import Demurrage Detention'!$R1390,Sheet1!$A:$A,0),1),"")</f>
        <v/>
      </c>
      <c r="O1390" s="15" t="str">
        <f>+IFERROR(INDEX(Sheet1!T:T,MATCH('Import Demurrage Detention'!$R1390,Sheet1!$A:$A,0),1),"")</f>
        <v/>
      </c>
      <c r="P1390" s="15" t="str">
        <f>+IFERROR(INDEX(Sheet1!U:U,MATCH('Import Demurrage Detention'!$R1390,Sheet1!$A:$A,0),1),"")</f>
        <v/>
      </c>
      <c r="Q1390" s="15" t="str">
        <f>+IFERROR(INDEX(Sheet1!V:V,MATCH('Import Demurrage Detention'!$R1390,Sheet1!$A:$A,0),1),"")</f>
        <v/>
      </c>
      <c r="R1390" s="12">
        <f t="shared" si="19"/>
        <v>1382</v>
      </c>
    </row>
    <row r="1391" spans="1:18">
      <c r="A1391" s="14" t="str">
        <f>+IFERROR(INDEX(Sheet1!$C:$C,MATCH('Import Demurrage Detention'!$R1391,Sheet1!$A:$A,0),1),"")</f>
        <v/>
      </c>
      <c r="B1391" s="14" t="str">
        <f>+IFERROR(INDEX(Sheet1!$F:$F,MATCH('Import Demurrage Detention'!$R1391,Sheet1!$A:$A,0),1),"")</f>
        <v/>
      </c>
      <c r="C1391" s="15" t="str">
        <f>+IFERROR(INDEX(Sheet1!$H:$H,MATCH('Import Demurrage Detention'!$R1391,Sheet1!$A:$A,0),1),"")</f>
        <v/>
      </c>
      <c r="D1391" s="15" t="str">
        <f>+IFERROR(INDEX(Sheet1!$I:$I,MATCH('Import Demurrage Detention'!$R1391,Sheet1!$A:$A,0),1),"")</f>
        <v/>
      </c>
      <c r="E1391" s="15" t="str">
        <f>+IFERROR(INDEX(Sheet1!J:J,MATCH('Import Demurrage Detention'!$R1391,Sheet1!$A:$A,0),1),"")</f>
        <v/>
      </c>
      <c r="F1391" s="15" t="str">
        <f>+IFERROR(INDEX(Sheet1!K:K,MATCH('Import Demurrage Detention'!$R1391,Sheet1!$A:$A,0),1),"")</f>
        <v/>
      </c>
      <c r="G1391" s="15" t="str">
        <f>+IFERROR(INDEX(Sheet1!L:L,MATCH('Import Demurrage Detention'!$R1391,Sheet1!$A:$A,0),1),"")</f>
        <v/>
      </c>
      <c r="H1391" s="15" t="str">
        <f>+IFERROR(INDEX(Sheet1!M:M,MATCH('Import Demurrage Detention'!$R1391,Sheet1!$A:$A,0),1),"")</f>
        <v/>
      </c>
      <c r="I1391" s="15" t="str">
        <f>+IFERROR(INDEX(Sheet1!N:N,MATCH('Import Demurrage Detention'!$R1391,Sheet1!$A:$A,0),1),"")</f>
        <v/>
      </c>
      <c r="J1391" s="15" t="str">
        <f>+IFERROR(INDEX(Sheet1!O:O,MATCH('Import Demurrage Detention'!$R1391,Sheet1!$A:$A,0),1),"")</f>
        <v/>
      </c>
      <c r="K1391" s="15" t="str">
        <f>+IFERROR(INDEX(Sheet1!P:P,MATCH('Import Demurrage Detention'!$R1391,Sheet1!$A:$A,0),1),"")</f>
        <v/>
      </c>
      <c r="L1391" s="15" t="str">
        <f>+IFERROR(INDEX(Sheet1!Q:Q,MATCH('Import Demurrage Detention'!$R1391,Sheet1!$A:$A,0),1),"")</f>
        <v/>
      </c>
      <c r="M1391" s="15" t="str">
        <f>+IFERROR(INDEX(Sheet1!R:R,MATCH('Import Demurrage Detention'!$R1391,Sheet1!$A:$A,0),1),"")</f>
        <v/>
      </c>
      <c r="N1391" s="15" t="str">
        <f>+IFERROR(INDEX(Sheet1!S:S,MATCH('Import Demurrage Detention'!$R1391,Sheet1!$A:$A,0),1),"")</f>
        <v/>
      </c>
      <c r="O1391" s="15" t="str">
        <f>+IFERROR(INDEX(Sheet1!T:T,MATCH('Import Demurrage Detention'!$R1391,Sheet1!$A:$A,0),1),"")</f>
        <v/>
      </c>
      <c r="P1391" s="15" t="str">
        <f>+IFERROR(INDEX(Sheet1!U:U,MATCH('Import Demurrage Detention'!$R1391,Sheet1!$A:$A,0),1),"")</f>
        <v/>
      </c>
      <c r="Q1391" s="15" t="str">
        <f>+IFERROR(INDEX(Sheet1!V:V,MATCH('Import Demurrage Detention'!$R1391,Sheet1!$A:$A,0),1),"")</f>
        <v/>
      </c>
      <c r="R1391" s="12">
        <f t="shared" si="19"/>
        <v>1383</v>
      </c>
    </row>
    <row r="1392" spans="1:18">
      <c r="A1392" s="14" t="str">
        <f>+IFERROR(INDEX(Sheet1!$C:$C,MATCH('Import Demurrage Detention'!$R1392,Sheet1!$A:$A,0),1),"")</f>
        <v/>
      </c>
      <c r="B1392" s="14" t="str">
        <f>+IFERROR(INDEX(Sheet1!$F:$F,MATCH('Import Demurrage Detention'!$R1392,Sheet1!$A:$A,0),1),"")</f>
        <v/>
      </c>
      <c r="C1392" s="15" t="str">
        <f>+IFERROR(INDEX(Sheet1!$H:$H,MATCH('Import Demurrage Detention'!$R1392,Sheet1!$A:$A,0),1),"")</f>
        <v/>
      </c>
      <c r="D1392" s="15" t="str">
        <f>+IFERROR(INDEX(Sheet1!$I:$I,MATCH('Import Demurrage Detention'!$R1392,Sheet1!$A:$A,0),1),"")</f>
        <v/>
      </c>
      <c r="E1392" s="15" t="str">
        <f>+IFERROR(INDEX(Sheet1!J:J,MATCH('Import Demurrage Detention'!$R1392,Sheet1!$A:$A,0),1),"")</f>
        <v/>
      </c>
      <c r="F1392" s="15" t="str">
        <f>+IFERROR(INDEX(Sheet1!K:K,MATCH('Import Demurrage Detention'!$R1392,Sheet1!$A:$A,0),1),"")</f>
        <v/>
      </c>
      <c r="G1392" s="15" t="str">
        <f>+IFERROR(INDEX(Sheet1!L:L,MATCH('Import Demurrage Detention'!$R1392,Sheet1!$A:$A,0),1),"")</f>
        <v/>
      </c>
      <c r="H1392" s="15" t="str">
        <f>+IFERROR(INDEX(Sheet1!M:M,MATCH('Import Demurrage Detention'!$R1392,Sheet1!$A:$A,0),1),"")</f>
        <v/>
      </c>
      <c r="I1392" s="15" t="str">
        <f>+IFERROR(INDEX(Sheet1!N:N,MATCH('Import Demurrage Detention'!$R1392,Sheet1!$A:$A,0),1),"")</f>
        <v/>
      </c>
      <c r="J1392" s="15" t="str">
        <f>+IFERROR(INDEX(Sheet1!O:O,MATCH('Import Demurrage Detention'!$R1392,Sheet1!$A:$A,0),1),"")</f>
        <v/>
      </c>
      <c r="K1392" s="15" t="str">
        <f>+IFERROR(INDEX(Sheet1!P:P,MATCH('Import Demurrage Detention'!$R1392,Sheet1!$A:$A,0),1),"")</f>
        <v/>
      </c>
      <c r="L1392" s="15" t="str">
        <f>+IFERROR(INDEX(Sheet1!Q:Q,MATCH('Import Demurrage Detention'!$R1392,Sheet1!$A:$A,0),1),"")</f>
        <v/>
      </c>
      <c r="M1392" s="15" t="str">
        <f>+IFERROR(INDEX(Sheet1!R:R,MATCH('Import Demurrage Detention'!$R1392,Sheet1!$A:$A,0),1),"")</f>
        <v/>
      </c>
      <c r="N1392" s="15" t="str">
        <f>+IFERROR(INDEX(Sheet1!S:S,MATCH('Import Demurrage Detention'!$R1392,Sheet1!$A:$A,0),1),"")</f>
        <v/>
      </c>
      <c r="O1392" s="15" t="str">
        <f>+IFERROR(INDEX(Sheet1!T:T,MATCH('Import Demurrage Detention'!$R1392,Sheet1!$A:$A,0),1),"")</f>
        <v/>
      </c>
      <c r="P1392" s="15" t="str">
        <f>+IFERROR(INDEX(Sheet1!U:U,MATCH('Import Demurrage Detention'!$R1392,Sheet1!$A:$A,0),1),"")</f>
        <v/>
      </c>
      <c r="Q1392" s="15" t="str">
        <f>+IFERROR(INDEX(Sheet1!V:V,MATCH('Import Demurrage Detention'!$R1392,Sheet1!$A:$A,0),1),"")</f>
        <v/>
      </c>
      <c r="R1392" s="12">
        <f t="shared" si="19"/>
        <v>1384</v>
      </c>
    </row>
    <row r="1393" spans="1:18">
      <c r="A1393" s="14" t="str">
        <f>+IFERROR(INDEX(Sheet1!$C:$C,MATCH('Import Demurrage Detention'!$R1393,Sheet1!$A:$A,0),1),"")</f>
        <v/>
      </c>
      <c r="B1393" s="14" t="str">
        <f>+IFERROR(INDEX(Sheet1!$F:$F,MATCH('Import Demurrage Detention'!$R1393,Sheet1!$A:$A,0),1),"")</f>
        <v/>
      </c>
      <c r="C1393" s="15" t="str">
        <f>+IFERROR(INDEX(Sheet1!$H:$H,MATCH('Import Demurrage Detention'!$R1393,Sheet1!$A:$A,0),1),"")</f>
        <v/>
      </c>
      <c r="D1393" s="15" t="str">
        <f>+IFERROR(INDEX(Sheet1!$I:$I,MATCH('Import Demurrage Detention'!$R1393,Sheet1!$A:$A,0),1),"")</f>
        <v/>
      </c>
      <c r="E1393" s="15" t="str">
        <f>+IFERROR(INDEX(Sheet1!J:J,MATCH('Import Demurrage Detention'!$R1393,Sheet1!$A:$A,0),1),"")</f>
        <v/>
      </c>
      <c r="F1393" s="15" t="str">
        <f>+IFERROR(INDEX(Sheet1!K:K,MATCH('Import Demurrage Detention'!$R1393,Sheet1!$A:$A,0),1),"")</f>
        <v/>
      </c>
      <c r="G1393" s="15" t="str">
        <f>+IFERROR(INDEX(Sheet1!L:L,MATCH('Import Demurrage Detention'!$R1393,Sheet1!$A:$A,0),1),"")</f>
        <v/>
      </c>
      <c r="H1393" s="15" t="str">
        <f>+IFERROR(INDEX(Sheet1!M:M,MATCH('Import Demurrage Detention'!$R1393,Sheet1!$A:$A,0),1),"")</f>
        <v/>
      </c>
      <c r="I1393" s="15" t="str">
        <f>+IFERROR(INDEX(Sheet1!N:N,MATCH('Import Demurrage Detention'!$R1393,Sheet1!$A:$A,0),1),"")</f>
        <v/>
      </c>
      <c r="J1393" s="15" t="str">
        <f>+IFERROR(INDEX(Sheet1!O:O,MATCH('Import Demurrage Detention'!$R1393,Sheet1!$A:$A,0),1),"")</f>
        <v/>
      </c>
      <c r="K1393" s="15" t="str">
        <f>+IFERROR(INDEX(Sheet1!P:P,MATCH('Import Demurrage Detention'!$R1393,Sheet1!$A:$A,0),1),"")</f>
        <v/>
      </c>
      <c r="L1393" s="15" t="str">
        <f>+IFERROR(INDEX(Sheet1!Q:Q,MATCH('Import Demurrage Detention'!$R1393,Sheet1!$A:$A,0),1),"")</f>
        <v/>
      </c>
      <c r="M1393" s="15" t="str">
        <f>+IFERROR(INDEX(Sheet1!R:R,MATCH('Import Demurrage Detention'!$R1393,Sheet1!$A:$A,0),1),"")</f>
        <v/>
      </c>
      <c r="N1393" s="15" t="str">
        <f>+IFERROR(INDEX(Sheet1!S:S,MATCH('Import Demurrage Detention'!$R1393,Sheet1!$A:$A,0),1),"")</f>
        <v/>
      </c>
      <c r="O1393" s="15" t="str">
        <f>+IFERROR(INDEX(Sheet1!T:T,MATCH('Import Demurrage Detention'!$R1393,Sheet1!$A:$A,0),1),"")</f>
        <v/>
      </c>
      <c r="P1393" s="15" t="str">
        <f>+IFERROR(INDEX(Sheet1!U:U,MATCH('Import Demurrage Detention'!$R1393,Sheet1!$A:$A,0),1),"")</f>
        <v/>
      </c>
      <c r="Q1393" s="15" t="str">
        <f>+IFERROR(INDEX(Sheet1!V:V,MATCH('Import Demurrage Detention'!$R1393,Sheet1!$A:$A,0),1),"")</f>
        <v/>
      </c>
      <c r="R1393" s="12">
        <f t="shared" si="19"/>
        <v>1385</v>
      </c>
    </row>
    <row r="1394" spans="1:18">
      <c r="A1394" s="14" t="str">
        <f>+IFERROR(INDEX(Sheet1!$C:$C,MATCH('Import Demurrage Detention'!$R1394,Sheet1!$A:$A,0),1),"")</f>
        <v/>
      </c>
      <c r="B1394" s="14" t="str">
        <f>+IFERROR(INDEX(Sheet1!$F:$F,MATCH('Import Demurrage Detention'!$R1394,Sheet1!$A:$A,0),1),"")</f>
        <v/>
      </c>
      <c r="C1394" s="15" t="str">
        <f>+IFERROR(INDEX(Sheet1!$H:$H,MATCH('Import Demurrage Detention'!$R1394,Sheet1!$A:$A,0),1),"")</f>
        <v/>
      </c>
      <c r="D1394" s="15" t="str">
        <f>+IFERROR(INDEX(Sheet1!$I:$I,MATCH('Import Demurrage Detention'!$R1394,Sheet1!$A:$A,0),1),"")</f>
        <v/>
      </c>
      <c r="E1394" s="15" t="str">
        <f>+IFERROR(INDEX(Sheet1!J:J,MATCH('Import Demurrage Detention'!$R1394,Sheet1!$A:$A,0),1),"")</f>
        <v/>
      </c>
      <c r="F1394" s="15" t="str">
        <f>+IFERROR(INDEX(Sheet1!K:K,MATCH('Import Demurrage Detention'!$R1394,Sheet1!$A:$A,0),1),"")</f>
        <v/>
      </c>
      <c r="G1394" s="15" t="str">
        <f>+IFERROR(INDEX(Sheet1!L:L,MATCH('Import Demurrage Detention'!$R1394,Sheet1!$A:$A,0),1),"")</f>
        <v/>
      </c>
      <c r="H1394" s="15" t="str">
        <f>+IFERROR(INDEX(Sheet1!M:M,MATCH('Import Demurrage Detention'!$R1394,Sheet1!$A:$A,0),1),"")</f>
        <v/>
      </c>
      <c r="I1394" s="15" t="str">
        <f>+IFERROR(INDEX(Sheet1!N:N,MATCH('Import Demurrage Detention'!$R1394,Sheet1!$A:$A,0),1),"")</f>
        <v/>
      </c>
      <c r="J1394" s="15" t="str">
        <f>+IFERROR(INDEX(Sheet1!O:O,MATCH('Import Demurrage Detention'!$R1394,Sheet1!$A:$A,0),1),"")</f>
        <v/>
      </c>
      <c r="K1394" s="15" t="str">
        <f>+IFERROR(INDEX(Sheet1!P:P,MATCH('Import Demurrage Detention'!$R1394,Sheet1!$A:$A,0),1),"")</f>
        <v/>
      </c>
      <c r="L1394" s="15" t="str">
        <f>+IFERROR(INDEX(Sheet1!Q:Q,MATCH('Import Demurrage Detention'!$R1394,Sheet1!$A:$A,0),1),"")</f>
        <v/>
      </c>
      <c r="M1394" s="15" t="str">
        <f>+IFERROR(INDEX(Sheet1!R:R,MATCH('Import Demurrage Detention'!$R1394,Sheet1!$A:$A,0),1),"")</f>
        <v/>
      </c>
      <c r="N1394" s="15" t="str">
        <f>+IFERROR(INDEX(Sheet1!S:S,MATCH('Import Demurrage Detention'!$R1394,Sheet1!$A:$A,0),1),"")</f>
        <v/>
      </c>
      <c r="O1394" s="15" t="str">
        <f>+IFERROR(INDEX(Sheet1!T:T,MATCH('Import Demurrage Detention'!$R1394,Sheet1!$A:$A,0),1),"")</f>
        <v/>
      </c>
      <c r="P1394" s="15" t="str">
        <f>+IFERROR(INDEX(Sheet1!U:U,MATCH('Import Demurrage Detention'!$R1394,Sheet1!$A:$A,0),1),"")</f>
        <v/>
      </c>
      <c r="Q1394" s="15" t="str">
        <f>+IFERROR(INDEX(Sheet1!V:V,MATCH('Import Demurrage Detention'!$R1394,Sheet1!$A:$A,0),1),"")</f>
        <v/>
      </c>
      <c r="R1394" s="12">
        <f t="shared" si="19"/>
        <v>1386</v>
      </c>
    </row>
    <row r="1395" spans="1:18">
      <c r="A1395" s="14" t="str">
        <f>+IFERROR(INDEX(Sheet1!$C:$C,MATCH('Import Demurrage Detention'!$R1395,Sheet1!$A:$A,0),1),"")</f>
        <v/>
      </c>
      <c r="B1395" s="14" t="str">
        <f>+IFERROR(INDEX(Sheet1!$F:$F,MATCH('Import Demurrage Detention'!$R1395,Sheet1!$A:$A,0),1),"")</f>
        <v/>
      </c>
      <c r="C1395" s="15" t="str">
        <f>+IFERROR(INDEX(Sheet1!$H:$H,MATCH('Import Demurrage Detention'!$R1395,Sheet1!$A:$A,0),1),"")</f>
        <v/>
      </c>
      <c r="D1395" s="15" t="str">
        <f>+IFERROR(INDEX(Sheet1!$I:$I,MATCH('Import Demurrage Detention'!$R1395,Sheet1!$A:$A,0),1),"")</f>
        <v/>
      </c>
      <c r="E1395" s="15" t="str">
        <f>+IFERROR(INDEX(Sheet1!J:J,MATCH('Import Demurrage Detention'!$R1395,Sheet1!$A:$A,0),1),"")</f>
        <v/>
      </c>
      <c r="F1395" s="15" t="str">
        <f>+IFERROR(INDEX(Sheet1!K:K,MATCH('Import Demurrage Detention'!$R1395,Sheet1!$A:$A,0),1),"")</f>
        <v/>
      </c>
      <c r="G1395" s="15" t="str">
        <f>+IFERROR(INDEX(Sheet1!L:L,MATCH('Import Demurrage Detention'!$R1395,Sheet1!$A:$A,0),1),"")</f>
        <v/>
      </c>
      <c r="H1395" s="15" t="str">
        <f>+IFERROR(INDEX(Sheet1!M:M,MATCH('Import Demurrage Detention'!$R1395,Sheet1!$A:$A,0),1),"")</f>
        <v/>
      </c>
      <c r="I1395" s="15" t="str">
        <f>+IFERROR(INDEX(Sheet1!N:N,MATCH('Import Demurrage Detention'!$R1395,Sheet1!$A:$A,0),1),"")</f>
        <v/>
      </c>
      <c r="J1395" s="15" t="str">
        <f>+IFERROR(INDEX(Sheet1!O:O,MATCH('Import Demurrage Detention'!$R1395,Sheet1!$A:$A,0),1),"")</f>
        <v/>
      </c>
      <c r="K1395" s="15" t="str">
        <f>+IFERROR(INDEX(Sheet1!P:P,MATCH('Import Demurrage Detention'!$R1395,Sheet1!$A:$A,0),1),"")</f>
        <v/>
      </c>
      <c r="L1395" s="15" t="str">
        <f>+IFERROR(INDEX(Sheet1!Q:Q,MATCH('Import Demurrage Detention'!$R1395,Sheet1!$A:$A,0),1),"")</f>
        <v/>
      </c>
      <c r="M1395" s="15" t="str">
        <f>+IFERROR(INDEX(Sheet1!R:R,MATCH('Import Demurrage Detention'!$R1395,Sheet1!$A:$A,0),1),"")</f>
        <v/>
      </c>
      <c r="N1395" s="15" t="str">
        <f>+IFERROR(INDEX(Sheet1!S:S,MATCH('Import Demurrage Detention'!$R1395,Sheet1!$A:$A,0),1),"")</f>
        <v/>
      </c>
      <c r="O1395" s="15" t="str">
        <f>+IFERROR(INDEX(Sheet1!T:T,MATCH('Import Demurrage Detention'!$R1395,Sheet1!$A:$A,0),1),"")</f>
        <v/>
      </c>
      <c r="P1395" s="15" t="str">
        <f>+IFERROR(INDEX(Sheet1!U:U,MATCH('Import Demurrage Detention'!$R1395,Sheet1!$A:$A,0),1),"")</f>
        <v/>
      </c>
      <c r="Q1395" s="15" t="str">
        <f>+IFERROR(INDEX(Sheet1!V:V,MATCH('Import Demurrage Detention'!$R1395,Sheet1!$A:$A,0),1),"")</f>
        <v/>
      </c>
      <c r="R1395" s="12">
        <f t="shared" si="19"/>
        <v>1387</v>
      </c>
    </row>
    <row r="1396" spans="1:18">
      <c r="A1396" s="14" t="str">
        <f>+IFERROR(INDEX(Sheet1!$C:$C,MATCH('Import Demurrage Detention'!$R1396,Sheet1!$A:$A,0),1),"")</f>
        <v/>
      </c>
      <c r="B1396" s="14" t="str">
        <f>+IFERROR(INDEX(Sheet1!$F:$F,MATCH('Import Demurrage Detention'!$R1396,Sheet1!$A:$A,0),1),"")</f>
        <v/>
      </c>
      <c r="C1396" s="15" t="str">
        <f>+IFERROR(INDEX(Sheet1!$H:$H,MATCH('Import Demurrage Detention'!$R1396,Sheet1!$A:$A,0),1),"")</f>
        <v/>
      </c>
      <c r="D1396" s="15" t="str">
        <f>+IFERROR(INDEX(Sheet1!$I:$I,MATCH('Import Demurrage Detention'!$R1396,Sheet1!$A:$A,0),1),"")</f>
        <v/>
      </c>
      <c r="E1396" s="15" t="str">
        <f>+IFERROR(INDEX(Sheet1!J:J,MATCH('Import Demurrage Detention'!$R1396,Sheet1!$A:$A,0),1),"")</f>
        <v/>
      </c>
      <c r="F1396" s="15" t="str">
        <f>+IFERROR(INDEX(Sheet1!K:K,MATCH('Import Demurrage Detention'!$R1396,Sheet1!$A:$A,0),1),"")</f>
        <v/>
      </c>
      <c r="G1396" s="15" t="str">
        <f>+IFERROR(INDEX(Sheet1!L:L,MATCH('Import Demurrage Detention'!$R1396,Sheet1!$A:$A,0),1),"")</f>
        <v/>
      </c>
      <c r="H1396" s="15" t="str">
        <f>+IFERROR(INDEX(Sheet1!M:M,MATCH('Import Demurrage Detention'!$R1396,Sheet1!$A:$A,0),1),"")</f>
        <v/>
      </c>
      <c r="I1396" s="15" t="str">
        <f>+IFERROR(INDEX(Sheet1!N:N,MATCH('Import Demurrage Detention'!$R1396,Sheet1!$A:$A,0),1),"")</f>
        <v/>
      </c>
      <c r="J1396" s="15" t="str">
        <f>+IFERROR(INDEX(Sheet1!O:O,MATCH('Import Demurrage Detention'!$R1396,Sheet1!$A:$A,0),1),"")</f>
        <v/>
      </c>
      <c r="K1396" s="15" t="str">
        <f>+IFERROR(INDEX(Sheet1!P:P,MATCH('Import Demurrage Detention'!$R1396,Sheet1!$A:$A,0),1),"")</f>
        <v/>
      </c>
      <c r="L1396" s="15" t="str">
        <f>+IFERROR(INDEX(Sheet1!Q:Q,MATCH('Import Demurrage Detention'!$R1396,Sheet1!$A:$A,0),1),"")</f>
        <v/>
      </c>
      <c r="M1396" s="15" t="str">
        <f>+IFERROR(INDEX(Sheet1!R:R,MATCH('Import Demurrage Detention'!$R1396,Sheet1!$A:$A,0),1),"")</f>
        <v/>
      </c>
      <c r="N1396" s="15" t="str">
        <f>+IFERROR(INDEX(Sheet1!S:S,MATCH('Import Demurrage Detention'!$R1396,Sheet1!$A:$A,0),1),"")</f>
        <v/>
      </c>
      <c r="O1396" s="15" t="str">
        <f>+IFERROR(INDEX(Sheet1!T:T,MATCH('Import Demurrage Detention'!$R1396,Sheet1!$A:$A,0),1),"")</f>
        <v/>
      </c>
      <c r="P1396" s="15" t="str">
        <f>+IFERROR(INDEX(Sheet1!U:U,MATCH('Import Demurrage Detention'!$R1396,Sheet1!$A:$A,0),1),"")</f>
        <v/>
      </c>
      <c r="Q1396" s="15" t="str">
        <f>+IFERROR(INDEX(Sheet1!V:V,MATCH('Import Demurrage Detention'!$R1396,Sheet1!$A:$A,0),1),"")</f>
        <v/>
      </c>
      <c r="R1396" s="12">
        <f t="shared" si="19"/>
        <v>1388</v>
      </c>
    </row>
    <row r="1397" spans="1:18">
      <c r="A1397" s="14" t="str">
        <f>+IFERROR(INDEX(Sheet1!$C:$C,MATCH('Import Demurrage Detention'!$R1397,Sheet1!$A:$A,0),1),"")</f>
        <v/>
      </c>
      <c r="B1397" s="14" t="str">
        <f>+IFERROR(INDEX(Sheet1!$F:$F,MATCH('Import Demurrage Detention'!$R1397,Sheet1!$A:$A,0),1),"")</f>
        <v/>
      </c>
      <c r="C1397" s="15" t="str">
        <f>+IFERROR(INDEX(Sheet1!$H:$H,MATCH('Import Demurrage Detention'!$R1397,Sheet1!$A:$A,0),1),"")</f>
        <v/>
      </c>
      <c r="D1397" s="15" t="str">
        <f>+IFERROR(INDEX(Sheet1!$I:$I,MATCH('Import Demurrage Detention'!$R1397,Sheet1!$A:$A,0),1),"")</f>
        <v/>
      </c>
      <c r="E1397" s="15" t="str">
        <f>+IFERROR(INDEX(Sheet1!J:J,MATCH('Import Demurrage Detention'!$R1397,Sheet1!$A:$A,0),1),"")</f>
        <v/>
      </c>
      <c r="F1397" s="15" t="str">
        <f>+IFERROR(INDEX(Sheet1!K:K,MATCH('Import Demurrage Detention'!$R1397,Sheet1!$A:$A,0),1),"")</f>
        <v/>
      </c>
      <c r="G1397" s="15" t="str">
        <f>+IFERROR(INDEX(Sheet1!L:L,MATCH('Import Demurrage Detention'!$R1397,Sheet1!$A:$A,0),1),"")</f>
        <v/>
      </c>
      <c r="H1397" s="15" t="str">
        <f>+IFERROR(INDEX(Sheet1!M:M,MATCH('Import Demurrage Detention'!$R1397,Sheet1!$A:$A,0),1),"")</f>
        <v/>
      </c>
      <c r="I1397" s="15" t="str">
        <f>+IFERROR(INDEX(Sheet1!N:N,MATCH('Import Demurrage Detention'!$R1397,Sheet1!$A:$A,0),1),"")</f>
        <v/>
      </c>
      <c r="J1397" s="15" t="str">
        <f>+IFERROR(INDEX(Sheet1!O:O,MATCH('Import Demurrage Detention'!$R1397,Sheet1!$A:$A,0),1),"")</f>
        <v/>
      </c>
      <c r="K1397" s="15" t="str">
        <f>+IFERROR(INDEX(Sheet1!P:P,MATCH('Import Demurrage Detention'!$R1397,Sheet1!$A:$A,0),1),"")</f>
        <v/>
      </c>
      <c r="L1397" s="15" t="str">
        <f>+IFERROR(INDEX(Sheet1!Q:Q,MATCH('Import Demurrage Detention'!$R1397,Sheet1!$A:$A,0),1),"")</f>
        <v/>
      </c>
      <c r="M1397" s="15" t="str">
        <f>+IFERROR(INDEX(Sheet1!R:R,MATCH('Import Demurrage Detention'!$R1397,Sheet1!$A:$A,0),1),"")</f>
        <v/>
      </c>
      <c r="N1397" s="15" t="str">
        <f>+IFERROR(INDEX(Sheet1!S:S,MATCH('Import Demurrage Detention'!$R1397,Sheet1!$A:$A,0),1),"")</f>
        <v/>
      </c>
      <c r="O1397" s="15" t="str">
        <f>+IFERROR(INDEX(Sheet1!T:T,MATCH('Import Demurrage Detention'!$R1397,Sheet1!$A:$A,0),1),"")</f>
        <v/>
      </c>
      <c r="P1397" s="15" t="str">
        <f>+IFERROR(INDEX(Sheet1!U:U,MATCH('Import Demurrage Detention'!$R1397,Sheet1!$A:$A,0),1),"")</f>
        <v/>
      </c>
      <c r="Q1397" s="15" t="str">
        <f>+IFERROR(INDEX(Sheet1!V:V,MATCH('Import Demurrage Detention'!$R1397,Sheet1!$A:$A,0),1),"")</f>
        <v/>
      </c>
      <c r="R1397" s="12">
        <f t="shared" si="19"/>
        <v>1389</v>
      </c>
    </row>
    <row r="1398" spans="1:18">
      <c r="A1398" s="14" t="str">
        <f>+IFERROR(INDEX(Sheet1!$C:$C,MATCH('Import Demurrage Detention'!$R1398,Sheet1!$A:$A,0),1),"")</f>
        <v/>
      </c>
      <c r="B1398" s="14" t="str">
        <f>+IFERROR(INDEX(Sheet1!$F:$F,MATCH('Import Demurrage Detention'!$R1398,Sheet1!$A:$A,0),1),"")</f>
        <v/>
      </c>
      <c r="C1398" s="15" t="str">
        <f>+IFERROR(INDEX(Sheet1!$H:$H,MATCH('Import Demurrage Detention'!$R1398,Sheet1!$A:$A,0),1),"")</f>
        <v/>
      </c>
      <c r="D1398" s="15" t="str">
        <f>+IFERROR(INDEX(Sheet1!$I:$I,MATCH('Import Demurrage Detention'!$R1398,Sheet1!$A:$A,0),1),"")</f>
        <v/>
      </c>
      <c r="E1398" s="15" t="str">
        <f>+IFERROR(INDEX(Sheet1!J:J,MATCH('Import Demurrage Detention'!$R1398,Sheet1!$A:$A,0),1),"")</f>
        <v/>
      </c>
      <c r="F1398" s="15" t="str">
        <f>+IFERROR(INDEX(Sheet1!K:K,MATCH('Import Demurrage Detention'!$R1398,Sheet1!$A:$A,0),1),"")</f>
        <v/>
      </c>
      <c r="G1398" s="15" t="str">
        <f>+IFERROR(INDEX(Sheet1!L:L,MATCH('Import Demurrage Detention'!$R1398,Sheet1!$A:$A,0),1),"")</f>
        <v/>
      </c>
      <c r="H1398" s="15" t="str">
        <f>+IFERROR(INDEX(Sheet1!M:M,MATCH('Import Demurrage Detention'!$R1398,Sheet1!$A:$A,0),1),"")</f>
        <v/>
      </c>
      <c r="I1398" s="15" t="str">
        <f>+IFERROR(INDEX(Sheet1!N:N,MATCH('Import Demurrage Detention'!$R1398,Sheet1!$A:$A,0),1),"")</f>
        <v/>
      </c>
      <c r="J1398" s="15" t="str">
        <f>+IFERROR(INDEX(Sheet1!O:O,MATCH('Import Demurrage Detention'!$R1398,Sheet1!$A:$A,0),1),"")</f>
        <v/>
      </c>
      <c r="K1398" s="15" t="str">
        <f>+IFERROR(INDEX(Sheet1!P:P,MATCH('Import Demurrage Detention'!$R1398,Sheet1!$A:$A,0),1),"")</f>
        <v/>
      </c>
      <c r="L1398" s="15" t="str">
        <f>+IFERROR(INDEX(Sheet1!Q:Q,MATCH('Import Demurrage Detention'!$R1398,Sheet1!$A:$A,0),1),"")</f>
        <v/>
      </c>
      <c r="M1398" s="15" t="str">
        <f>+IFERROR(INDEX(Sheet1!R:R,MATCH('Import Demurrage Detention'!$R1398,Sheet1!$A:$A,0),1),"")</f>
        <v/>
      </c>
      <c r="N1398" s="15" t="str">
        <f>+IFERROR(INDEX(Sheet1!S:S,MATCH('Import Demurrage Detention'!$R1398,Sheet1!$A:$A,0),1),"")</f>
        <v/>
      </c>
      <c r="O1398" s="15" t="str">
        <f>+IFERROR(INDEX(Sheet1!T:T,MATCH('Import Demurrage Detention'!$R1398,Sheet1!$A:$A,0),1),"")</f>
        <v/>
      </c>
      <c r="P1398" s="15" t="str">
        <f>+IFERROR(INDEX(Sheet1!U:U,MATCH('Import Demurrage Detention'!$R1398,Sheet1!$A:$A,0),1),"")</f>
        <v/>
      </c>
      <c r="Q1398" s="15" t="str">
        <f>+IFERROR(INDEX(Sheet1!V:V,MATCH('Import Demurrage Detention'!$R1398,Sheet1!$A:$A,0),1),"")</f>
        <v/>
      </c>
      <c r="R1398" s="12">
        <f t="shared" si="19"/>
        <v>1390</v>
      </c>
    </row>
    <row r="1399" spans="1:18">
      <c r="A1399" s="14" t="str">
        <f>+IFERROR(INDEX(Sheet1!$C:$C,MATCH('Import Demurrage Detention'!$R1399,Sheet1!$A:$A,0),1),"")</f>
        <v/>
      </c>
      <c r="B1399" s="14" t="str">
        <f>+IFERROR(INDEX(Sheet1!$F:$F,MATCH('Import Demurrage Detention'!$R1399,Sheet1!$A:$A,0),1),"")</f>
        <v/>
      </c>
      <c r="C1399" s="15" t="str">
        <f>+IFERROR(INDEX(Sheet1!$H:$H,MATCH('Import Demurrage Detention'!$R1399,Sheet1!$A:$A,0),1),"")</f>
        <v/>
      </c>
      <c r="D1399" s="15" t="str">
        <f>+IFERROR(INDEX(Sheet1!$I:$I,MATCH('Import Demurrage Detention'!$R1399,Sheet1!$A:$A,0),1),"")</f>
        <v/>
      </c>
      <c r="E1399" s="15" t="str">
        <f>+IFERROR(INDEX(Sheet1!J:J,MATCH('Import Demurrage Detention'!$R1399,Sheet1!$A:$A,0),1),"")</f>
        <v/>
      </c>
      <c r="F1399" s="15" t="str">
        <f>+IFERROR(INDEX(Sheet1!K:K,MATCH('Import Demurrage Detention'!$R1399,Sheet1!$A:$A,0),1),"")</f>
        <v/>
      </c>
      <c r="G1399" s="15" t="str">
        <f>+IFERROR(INDEX(Sheet1!L:L,MATCH('Import Demurrage Detention'!$R1399,Sheet1!$A:$A,0),1),"")</f>
        <v/>
      </c>
      <c r="H1399" s="15" t="str">
        <f>+IFERROR(INDEX(Sheet1!M:M,MATCH('Import Demurrage Detention'!$R1399,Sheet1!$A:$A,0),1),"")</f>
        <v/>
      </c>
      <c r="I1399" s="15" t="str">
        <f>+IFERROR(INDEX(Sheet1!N:N,MATCH('Import Demurrage Detention'!$R1399,Sheet1!$A:$A,0),1),"")</f>
        <v/>
      </c>
      <c r="J1399" s="15" t="str">
        <f>+IFERROR(INDEX(Sheet1!O:O,MATCH('Import Demurrage Detention'!$R1399,Sheet1!$A:$A,0),1),"")</f>
        <v/>
      </c>
      <c r="K1399" s="15" t="str">
        <f>+IFERROR(INDEX(Sheet1!P:P,MATCH('Import Demurrage Detention'!$R1399,Sheet1!$A:$A,0),1),"")</f>
        <v/>
      </c>
      <c r="L1399" s="15" t="str">
        <f>+IFERROR(INDEX(Sheet1!Q:Q,MATCH('Import Demurrage Detention'!$R1399,Sheet1!$A:$A,0),1),"")</f>
        <v/>
      </c>
      <c r="M1399" s="15" t="str">
        <f>+IFERROR(INDEX(Sheet1!R:R,MATCH('Import Demurrage Detention'!$R1399,Sheet1!$A:$A,0),1),"")</f>
        <v/>
      </c>
      <c r="N1399" s="15" t="str">
        <f>+IFERROR(INDEX(Sheet1!S:S,MATCH('Import Demurrage Detention'!$R1399,Sheet1!$A:$A,0),1),"")</f>
        <v/>
      </c>
      <c r="O1399" s="15" t="str">
        <f>+IFERROR(INDEX(Sheet1!T:T,MATCH('Import Demurrage Detention'!$R1399,Sheet1!$A:$A,0),1),"")</f>
        <v/>
      </c>
      <c r="P1399" s="15" t="str">
        <f>+IFERROR(INDEX(Sheet1!U:U,MATCH('Import Demurrage Detention'!$R1399,Sheet1!$A:$A,0),1),"")</f>
        <v/>
      </c>
      <c r="Q1399" s="15" t="str">
        <f>+IFERROR(INDEX(Sheet1!V:V,MATCH('Import Demurrage Detention'!$R1399,Sheet1!$A:$A,0),1),"")</f>
        <v/>
      </c>
      <c r="R1399" s="12">
        <f t="shared" si="19"/>
        <v>1391</v>
      </c>
    </row>
    <row r="1400" spans="1:18">
      <c r="A1400" s="14" t="str">
        <f>+IFERROR(INDEX(Sheet1!$C:$C,MATCH('Import Demurrage Detention'!$R1400,Sheet1!$A:$A,0),1),"")</f>
        <v/>
      </c>
      <c r="B1400" s="14" t="str">
        <f>+IFERROR(INDEX(Sheet1!$F:$F,MATCH('Import Demurrage Detention'!$R1400,Sheet1!$A:$A,0),1),"")</f>
        <v/>
      </c>
      <c r="C1400" s="15" t="str">
        <f>+IFERROR(INDEX(Sheet1!$H:$H,MATCH('Import Demurrage Detention'!$R1400,Sheet1!$A:$A,0),1),"")</f>
        <v/>
      </c>
      <c r="D1400" s="15" t="str">
        <f>+IFERROR(INDEX(Sheet1!$I:$I,MATCH('Import Demurrage Detention'!$R1400,Sheet1!$A:$A,0),1),"")</f>
        <v/>
      </c>
      <c r="E1400" s="15" t="str">
        <f>+IFERROR(INDEX(Sheet1!J:J,MATCH('Import Demurrage Detention'!$R1400,Sheet1!$A:$A,0),1),"")</f>
        <v/>
      </c>
      <c r="F1400" s="15" t="str">
        <f>+IFERROR(INDEX(Sheet1!K:K,MATCH('Import Demurrage Detention'!$R1400,Sheet1!$A:$A,0),1),"")</f>
        <v/>
      </c>
      <c r="G1400" s="15" t="str">
        <f>+IFERROR(INDEX(Sheet1!L:L,MATCH('Import Demurrage Detention'!$R1400,Sheet1!$A:$A,0),1),"")</f>
        <v/>
      </c>
      <c r="H1400" s="15" t="str">
        <f>+IFERROR(INDEX(Sheet1!M:M,MATCH('Import Demurrage Detention'!$R1400,Sheet1!$A:$A,0),1),"")</f>
        <v/>
      </c>
      <c r="I1400" s="15" t="str">
        <f>+IFERROR(INDEX(Sheet1!N:N,MATCH('Import Demurrage Detention'!$R1400,Sheet1!$A:$A,0),1),"")</f>
        <v/>
      </c>
      <c r="J1400" s="15" t="str">
        <f>+IFERROR(INDEX(Sheet1!O:O,MATCH('Import Demurrage Detention'!$R1400,Sheet1!$A:$A,0),1),"")</f>
        <v/>
      </c>
      <c r="K1400" s="15" t="str">
        <f>+IFERROR(INDEX(Sheet1!P:P,MATCH('Import Demurrage Detention'!$R1400,Sheet1!$A:$A,0),1),"")</f>
        <v/>
      </c>
      <c r="L1400" s="15" t="str">
        <f>+IFERROR(INDEX(Sheet1!Q:Q,MATCH('Import Demurrage Detention'!$R1400,Sheet1!$A:$A,0),1),"")</f>
        <v/>
      </c>
      <c r="M1400" s="15" t="str">
        <f>+IFERROR(INDEX(Sheet1!R:R,MATCH('Import Demurrage Detention'!$R1400,Sheet1!$A:$A,0),1),"")</f>
        <v/>
      </c>
      <c r="N1400" s="15" t="str">
        <f>+IFERROR(INDEX(Sheet1!S:S,MATCH('Import Demurrage Detention'!$R1400,Sheet1!$A:$A,0),1),"")</f>
        <v/>
      </c>
      <c r="O1400" s="15" t="str">
        <f>+IFERROR(INDEX(Sheet1!T:T,MATCH('Import Demurrage Detention'!$R1400,Sheet1!$A:$A,0),1),"")</f>
        <v/>
      </c>
      <c r="P1400" s="15" t="str">
        <f>+IFERROR(INDEX(Sheet1!U:U,MATCH('Import Demurrage Detention'!$R1400,Sheet1!$A:$A,0),1),"")</f>
        <v/>
      </c>
      <c r="Q1400" s="15" t="str">
        <f>+IFERROR(INDEX(Sheet1!V:V,MATCH('Import Demurrage Detention'!$R1400,Sheet1!$A:$A,0),1),"")</f>
        <v/>
      </c>
      <c r="R1400" s="12">
        <f t="shared" si="19"/>
        <v>1392</v>
      </c>
    </row>
    <row r="1401" spans="1:18">
      <c r="A1401" s="14" t="str">
        <f>+IFERROR(INDEX(Sheet1!$C:$C,MATCH('Import Demurrage Detention'!$R1401,Sheet1!$A:$A,0),1),"")</f>
        <v/>
      </c>
      <c r="B1401" s="14" t="str">
        <f>+IFERROR(INDEX(Sheet1!$F:$F,MATCH('Import Demurrage Detention'!$R1401,Sheet1!$A:$A,0),1),"")</f>
        <v/>
      </c>
      <c r="C1401" s="15" t="str">
        <f>+IFERROR(INDEX(Sheet1!$H:$H,MATCH('Import Demurrage Detention'!$R1401,Sheet1!$A:$A,0),1),"")</f>
        <v/>
      </c>
      <c r="D1401" s="15" t="str">
        <f>+IFERROR(INDEX(Sheet1!$I:$I,MATCH('Import Demurrage Detention'!$R1401,Sheet1!$A:$A,0),1),"")</f>
        <v/>
      </c>
      <c r="E1401" s="15" t="str">
        <f>+IFERROR(INDEX(Sheet1!J:J,MATCH('Import Demurrage Detention'!$R1401,Sheet1!$A:$A,0),1),"")</f>
        <v/>
      </c>
      <c r="F1401" s="15" t="str">
        <f>+IFERROR(INDEX(Sheet1!K:K,MATCH('Import Demurrage Detention'!$R1401,Sheet1!$A:$A,0),1),"")</f>
        <v/>
      </c>
      <c r="G1401" s="15" t="str">
        <f>+IFERROR(INDEX(Sheet1!L:L,MATCH('Import Demurrage Detention'!$R1401,Sheet1!$A:$A,0),1),"")</f>
        <v/>
      </c>
      <c r="H1401" s="15" t="str">
        <f>+IFERROR(INDEX(Sheet1!M:M,MATCH('Import Demurrage Detention'!$R1401,Sheet1!$A:$A,0),1),"")</f>
        <v/>
      </c>
      <c r="I1401" s="15" t="str">
        <f>+IFERROR(INDEX(Sheet1!N:N,MATCH('Import Demurrage Detention'!$R1401,Sheet1!$A:$A,0),1),"")</f>
        <v/>
      </c>
      <c r="J1401" s="15" t="str">
        <f>+IFERROR(INDEX(Sheet1!O:O,MATCH('Import Demurrage Detention'!$R1401,Sheet1!$A:$A,0),1),"")</f>
        <v/>
      </c>
      <c r="K1401" s="15" t="str">
        <f>+IFERROR(INDEX(Sheet1!P:P,MATCH('Import Demurrage Detention'!$R1401,Sheet1!$A:$A,0),1),"")</f>
        <v/>
      </c>
      <c r="L1401" s="15" t="str">
        <f>+IFERROR(INDEX(Sheet1!Q:Q,MATCH('Import Demurrage Detention'!$R1401,Sheet1!$A:$A,0),1),"")</f>
        <v/>
      </c>
      <c r="M1401" s="15" t="str">
        <f>+IFERROR(INDEX(Sheet1!R:R,MATCH('Import Demurrage Detention'!$R1401,Sheet1!$A:$A,0),1),"")</f>
        <v/>
      </c>
      <c r="N1401" s="15" t="str">
        <f>+IFERROR(INDEX(Sheet1!S:S,MATCH('Import Demurrage Detention'!$R1401,Sheet1!$A:$A,0),1),"")</f>
        <v/>
      </c>
      <c r="O1401" s="15" t="str">
        <f>+IFERROR(INDEX(Sheet1!T:T,MATCH('Import Demurrage Detention'!$R1401,Sheet1!$A:$A,0),1),"")</f>
        <v/>
      </c>
      <c r="P1401" s="15" t="str">
        <f>+IFERROR(INDEX(Sheet1!U:U,MATCH('Import Demurrage Detention'!$R1401,Sheet1!$A:$A,0),1),"")</f>
        <v/>
      </c>
      <c r="Q1401" s="15" t="str">
        <f>+IFERROR(INDEX(Sheet1!V:V,MATCH('Import Demurrage Detention'!$R1401,Sheet1!$A:$A,0),1),"")</f>
        <v/>
      </c>
      <c r="R1401" s="12">
        <f t="shared" si="19"/>
        <v>1393</v>
      </c>
    </row>
    <row r="1402" spans="1:18">
      <c r="A1402" s="14" t="str">
        <f>+IFERROR(INDEX(Sheet1!$C:$C,MATCH('Import Demurrage Detention'!$R1402,Sheet1!$A:$A,0),1),"")</f>
        <v/>
      </c>
      <c r="B1402" s="14" t="str">
        <f>+IFERROR(INDEX(Sheet1!$F:$F,MATCH('Import Demurrage Detention'!$R1402,Sheet1!$A:$A,0),1),"")</f>
        <v/>
      </c>
      <c r="C1402" s="15" t="str">
        <f>+IFERROR(INDEX(Sheet1!$H:$H,MATCH('Import Demurrage Detention'!$R1402,Sheet1!$A:$A,0),1),"")</f>
        <v/>
      </c>
      <c r="D1402" s="15" t="str">
        <f>+IFERROR(INDEX(Sheet1!$I:$I,MATCH('Import Demurrage Detention'!$R1402,Sheet1!$A:$A,0),1),"")</f>
        <v/>
      </c>
      <c r="E1402" s="15" t="str">
        <f>+IFERROR(INDEX(Sheet1!J:J,MATCH('Import Demurrage Detention'!$R1402,Sheet1!$A:$A,0),1),"")</f>
        <v/>
      </c>
      <c r="F1402" s="15" t="str">
        <f>+IFERROR(INDEX(Sheet1!K:K,MATCH('Import Demurrage Detention'!$R1402,Sheet1!$A:$A,0),1),"")</f>
        <v/>
      </c>
      <c r="G1402" s="15" t="str">
        <f>+IFERROR(INDEX(Sheet1!L:L,MATCH('Import Demurrage Detention'!$R1402,Sheet1!$A:$A,0),1),"")</f>
        <v/>
      </c>
      <c r="H1402" s="15" t="str">
        <f>+IFERROR(INDEX(Sheet1!M:M,MATCH('Import Demurrage Detention'!$R1402,Sheet1!$A:$A,0),1),"")</f>
        <v/>
      </c>
      <c r="I1402" s="15" t="str">
        <f>+IFERROR(INDEX(Sheet1!N:N,MATCH('Import Demurrage Detention'!$R1402,Sheet1!$A:$A,0),1),"")</f>
        <v/>
      </c>
      <c r="J1402" s="15" t="str">
        <f>+IFERROR(INDEX(Sheet1!O:O,MATCH('Import Demurrage Detention'!$R1402,Sheet1!$A:$A,0),1),"")</f>
        <v/>
      </c>
      <c r="K1402" s="15" t="str">
        <f>+IFERROR(INDEX(Sheet1!P:P,MATCH('Import Demurrage Detention'!$R1402,Sheet1!$A:$A,0),1),"")</f>
        <v/>
      </c>
      <c r="L1402" s="15" t="str">
        <f>+IFERROR(INDEX(Sheet1!Q:Q,MATCH('Import Demurrage Detention'!$R1402,Sheet1!$A:$A,0),1),"")</f>
        <v/>
      </c>
      <c r="M1402" s="15" t="str">
        <f>+IFERROR(INDEX(Sheet1!R:R,MATCH('Import Demurrage Detention'!$R1402,Sheet1!$A:$A,0),1),"")</f>
        <v/>
      </c>
      <c r="N1402" s="15" t="str">
        <f>+IFERROR(INDEX(Sheet1!S:S,MATCH('Import Demurrage Detention'!$R1402,Sheet1!$A:$A,0),1),"")</f>
        <v/>
      </c>
      <c r="O1402" s="15" t="str">
        <f>+IFERROR(INDEX(Sheet1!T:T,MATCH('Import Demurrage Detention'!$R1402,Sheet1!$A:$A,0),1),"")</f>
        <v/>
      </c>
      <c r="P1402" s="15" t="str">
        <f>+IFERROR(INDEX(Sheet1!U:U,MATCH('Import Demurrage Detention'!$R1402,Sheet1!$A:$A,0),1),"")</f>
        <v/>
      </c>
      <c r="Q1402" s="15" t="str">
        <f>+IFERROR(INDEX(Sheet1!V:V,MATCH('Import Demurrage Detention'!$R1402,Sheet1!$A:$A,0),1),"")</f>
        <v/>
      </c>
      <c r="R1402" s="12">
        <f t="shared" si="19"/>
        <v>1394</v>
      </c>
    </row>
    <row r="1403" spans="1:18">
      <c r="A1403" s="14" t="str">
        <f>+IFERROR(INDEX(Sheet1!$C:$C,MATCH('Import Demurrage Detention'!$R1403,Sheet1!$A:$A,0),1),"")</f>
        <v/>
      </c>
      <c r="B1403" s="14" t="str">
        <f>+IFERROR(INDEX(Sheet1!$F:$F,MATCH('Import Demurrage Detention'!$R1403,Sheet1!$A:$A,0),1),"")</f>
        <v/>
      </c>
      <c r="C1403" s="15" t="str">
        <f>+IFERROR(INDEX(Sheet1!$H:$H,MATCH('Import Demurrage Detention'!$R1403,Sheet1!$A:$A,0),1),"")</f>
        <v/>
      </c>
      <c r="D1403" s="15" t="str">
        <f>+IFERROR(INDEX(Sheet1!$I:$I,MATCH('Import Demurrage Detention'!$R1403,Sheet1!$A:$A,0),1),"")</f>
        <v/>
      </c>
      <c r="E1403" s="15" t="str">
        <f>+IFERROR(INDEX(Sheet1!J:J,MATCH('Import Demurrage Detention'!$R1403,Sheet1!$A:$A,0),1),"")</f>
        <v/>
      </c>
      <c r="F1403" s="15" t="str">
        <f>+IFERROR(INDEX(Sheet1!K:K,MATCH('Import Demurrage Detention'!$R1403,Sheet1!$A:$A,0),1),"")</f>
        <v/>
      </c>
      <c r="G1403" s="15" t="str">
        <f>+IFERROR(INDEX(Sheet1!L:L,MATCH('Import Demurrage Detention'!$R1403,Sheet1!$A:$A,0),1),"")</f>
        <v/>
      </c>
      <c r="H1403" s="15" t="str">
        <f>+IFERROR(INDEX(Sheet1!M:M,MATCH('Import Demurrage Detention'!$R1403,Sheet1!$A:$A,0),1),"")</f>
        <v/>
      </c>
      <c r="I1403" s="15" t="str">
        <f>+IFERROR(INDEX(Sheet1!N:N,MATCH('Import Demurrage Detention'!$R1403,Sheet1!$A:$A,0),1),"")</f>
        <v/>
      </c>
      <c r="J1403" s="15" t="str">
        <f>+IFERROR(INDEX(Sheet1!O:O,MATCH('Import Demurrage Detention'!$R1403,Sheet1!$A:$A,0),1),"")</f>
        <v/>
      </c>
      <c r="K1403" s="15" t="str">
        <f>+IFERROR(INDEX(Sheet1!P:P,MATCH('Import Demurrage Detention'!$R1403,Sheet1!$A:$A,0),1),"")</f>
        <v/>
      </c>
      <c r="L1403" s="15" t="str">
        <f>+IFERROR(INDEX(Sheet1!Q:Q,MATCH('Import Demurrage Detention'!$R1403,Sheet1!$A:$A,0),1),"")</f>
        <v/>
      </c>
      <c r="M1403" s="15" t="str">
        <f>+IFERROR(INDEX(Sheet1!R:R,MATCH('Import Demurrage Detention'!$R1403,Sheet1!$A:$A,0),1),"")</f>
        <v/>
      </c>
      <c r="N1403" s="15" t="str">
        <f>+IFERROR(INDEX(Sheet1!S:S,MATCH('Import Demurrage Detention'!$R1403,Sheet1!$A:$A,0),1),"")</f>
        <v/>
      </c>
      <c r="O1403" s="15" t="str">
        <f>+IFERROR(INDEX(Sheet1!T:T,MATCH('Import Demurrage Detention'!$R1403,Sheet1!$A:$A,0),1),"")</f>
        <v/>
      </c>
      <c r="P1403" s="15" t="str">
        <f>+IFERROR(INDEX(Sheet1!U:U,MATCH('Import Demurrage Detention'!$R1403,Sheet1!$A:$A,0),1),"")</f>
        <v/>
      </c>
      <c r="Q1403" s="15" t="str">
        <f>+IFERROR(INDEX(Sheet1!V:V,MATCH('Import Demurrage Detention'!$R1403,Sheet1!$A:$A,0),1),"")</f>
        <v/>
      </c>
      <c r="R1403" s="12">
        <f t="shared" si="19"/>
        <v>1395</v>
      </c>
    </row>
    <row r="1404" spans="1:18">
      <c r="A1404" s="14" t="str">
        <f>+IFERROR(INDEX(Sheet1!$C:$C,MATCH('Import Demurrage Detention'!$R1404,Sheet1!$A:$A,0),1),"")</f>
        <v/>
      </c>
      <c r="B1404" s="14" t="str">
        <f>+IFERROR(INDEX(Sheet1!$F:$F,MATCH('Import Demurrage Detention'!$R1404,Sheet1!$A:$A,0),1),"")</f>
        <v/>
      </c>
      <c r="C1404" s="15" t="str">
        <f>+IFERROR(INDEX(Sheet1!$H:$H,MATCH('Import Demurrage Detention'!$R1404,Sheet1!$A:$A,0),1),"")</f>
        <v/>
      </c>
      <c r="D1404" s="15" t="str">
        <f>+IFERROR(INDEX(Sheet1!$I:$I,MATCH('Import Demurrage Detention'!$R1404,Sheet1!$A:$A,0),1),"")</f>
        <v/>
      </c>
      <c r="E1404" s="15" t="str">
        <f>+IFERROR(INDEX(Sheet1!J:J,MATCH('Import Demurrage Detention'!$R1404,Sheet1!$A:$A,0),1),"")</f>
        <v/>
      </c>
      <c r="F1404" s="15" t="str">
        <f>+IFERROR(INDEX(Sheet1!K:K,MATCH('Import Demurrage Detention'!$R1404,Sheet1!$A:$A,0),1),"")</f>
        <v/>
      </c>
      <c r="G1404" s="15" t="str">
        <f>+IFERROR(INDEX(Sheet1!L:L,MATCH('Import Demurrage Detention'!$R1404,Sheet1!$A:$A,0),1),"")</f>
        <v/>
      </c>
      <c r="H1404" s="15" t="str">
        <f>+IFERROR(INDEX(Sheet1!M:M,MATCH('Import Demurrage Detention'!$R1404,Sheet1!$A:$A,0),1),"")</f>
        <v/>
      </c>
      <c r="I1404" s="15" t="str">
        <f>+IFERROR(INDEX(Sheet1!N:N,MATCH('Import Demurrage Detention'!$R1404,Sheet1!$A:$A,0),1),"")</f>
        <v/>
      </c>
      <c r="J1404" s="15" t="str">
        <f>+IFERROR(INDEX(Sheet1!O:O,MATCH('Import Demurrage Detention'!$R1404,Sheet1!$A:$A,0),1),"")</f>
        <v/>
      </c>
      <c r="K1404" s="15" t="str">
        <f>+IFERROR(INDEX(Sheet1!P:P,MATCH('Import Demurrage Detention'!$R1404,Sheet1!$A:$A,0),1),"")</f>
        <v/>
      </c>
      <c r="L1404" s="15" t="str">
        <f>+IFERROR(INDEX(Sheet1!Q:Q,MATCH('Import Demurrage Detention'!$R1404,Sheet1!$A:$A,0),1),"")</f>
        <v/>
      </c>
      <c r="M1404" s="15" t="str">
        <f>+IFERROR(INDEX(Sheet1!R:R,MATCH('Import Demurrage Detention'!$R1404,Sheet1!$A:$A,0),1),"")</f>
        <v/>
      </c>
      <c r="N1404" s="15" t="str">
        <f>+IFERROR(INDEX(Sheet1!S:S,MATCH('Import Demurrage Detention'!$R1404,Sheet1!$A:$A,0),1),"")</f>
        <v/>
      </c>
      <c r="O1404" s="15" t="str">
        <f>+IFERROR(INDEX(Sheet1!T:T,MATCH('Import Demurrage Detention'!$R1404,Sheet1!$A:$A,0),1),"")</f>
        <v/>
      </c>
      <c r="P1404" s="15" t="str">
        <f>+IFERROR(INDEX(Sheet1!U:U,MATCH('Import Demurrage Detention'!$R1404,Sheet1!$A:$A,0),1),"")</f>
        <v/>
      </c>
      <c r="Q1404" s="15" t="str">
        <f>+IFERROR(INDEX(Sheet1!V:V,MATCH('Import Demurrage Detention'!$R1404,Sheet1!$A:$A,0),1),"")</f>
        <v/>
      </c>
      <c r="R1404" s="12">
        <f t="shared" si="19"/>
        <v>1396</v>
      </c>
    </row>
    <row r="1405" spans="1:18">
      <c r="A1405" s="14" t="str">
        <f>+IFERROR(INDEX(Sheet1!$C:$C,MATCH('Import Demurrage Detention'!$R1405,Sheet1!$A:$A,0),1),"")</f>
        <v/>
      </c>
      <c r="B1405" s="14" t="str">
        <f>+IFERROR(INDEX(Sheet1!$F:$F,MATCH('Import Demurrage Detention'!$R1405,Sheet1!$A:$A,0),1),"")</f>
        <v/>
      </c>
      <c r="C1405" s="15" t="str">
        <f>+IFERROR(INDEX(Sheet1!$H:$H,MATCH('Import Demurrage Detention'!$R1405,Sheet1!$A:$A,0),1),"")</f>
        <v/>
      </c>
      <c r="D1405" s="15" t="str">
        <f>+IFERROR(INDEX(Sheet1!$I:$I,MATCH('Import Demurrage Detention'!$R1405,Sheet1!$A:$A,0),1),"")</f>
        <v/>
      </c>
      <c r="E1405" s="15" t="str">
        <f>+IFERROR(INDEX(Sheet1!J:J,MATCH('Import Demurrage Detention'!$R1405,Sheet1!$A:$A,0),1),"")</f>
        <v/>
      </c>
      <c r="F1405" s="15" t="str">
        <f>+IFERROR(INDEX(Sheet1!K:K,MATCH('Import Demurrage Detention'!$R1405,Sheet1!$A:$A,0),1),"")</f>
        <v/>
      </c>
      <c r="G1405" s="15" t="str">
        <f>+IFERROR(INDEX(Sheet1!L:L,MATCH('Import Demurrage Detention'!$R1405,Sheet1!$A:$A,0),1),"")</f>
        <v/>
      </c>
      <c r="H1405" s="15" t="str">
        <f>+IFERROR(INDEX(Sheet1!M:M,MATCH('Import Demurrage Detention'!$R1405,Sheet1!$A:$A,0),1),"")</f>
        <v/>
      </c>
      <c r="I1405" s="15" t="str">
        <f>+IFERROR(INDEX(Sheet1!N:N,MATCH('Import Demurrage Detention'!$R1405,Sheet1!$A:$A,0),1),"")</f>
        <v/>
      </c>
      <c r="J1405" s="15" t="str">
        <f>+IFERROR(INDEX(Sheet1!O:O,MATCH('Import Demurrage Detention'!$R1405,Sheet1!$A:$A,0),1),"")</f>
        <v/>
      </c>
      <c r="K1405" s="15" t="str">
        <f>+IFERROR(INDEX(Sheet1!P:P,MATCH('Import Demurrage Detention'!$R1405,Sheet1!$A:$A,0),1),"")</f>
        <v/>
      </c>
      <c r="L1405" s="15" t="str">
        <f>+IFERROR(INDEX(Sheet1!Q:Q,MATCH('Import Demurrage Detention'!$R1405,Sheet1!$A:$A,0),1),"")</f>
        <v/>
      </c>
      <c r="M1405" s="15" t="str">
        <f>+IFERROR(INDEX(Sheet1!R:R,MATCH('Import Demurrage Detention'!$R1405,Sheet1!$A:$A,0),1),"")</f>
        <v/>
      </c>
      <c r="N1405" s="15" t="str">
        <f>+IFERROR(INDEX(Sheet1!S:S,MATCH('Import Demurrage Detention'!$R1405,Sheet1!$A:$A,0),1),"")</f>
        <v/>
      </c>
      <c r="O1405" s="15" t="str">
        <f>+IFERROR(INDEX(Sheet1!T:T,MATCH('Import Demurrage Detention'!$R1405,Sheet1!$A:$A,0),1),"")</f>
        <v/>
      </c>
      <c r="P1405" s="15" t="str">
        <f>+IFERROR(INDEX(Sheet1!U:U,MATCH('Import Demurrage Detention'!$R1405,Sheet1!$A:$A,0),1),"")</f>
        <v/>
      </c>
      <c r="Q1405" s="15" t="str">
        <f>+IFERROR(INDEX(Sheet1!V:V,MATCH('Import Demurrage Detention'!$R1405,Sheet1!$A:$A,0),1),"")</f>
        <v/>
      </c>
      <c r="R1405" s="12">
        <f t="shared" si="19"/>
        <v>1397</v>
      </c>
    </row>
    <row r="1406" spans="1:18">
      <c r="A1406" s="14" t="str">
        <f>+IFERROR(INDEX(Sheet1!$C:$C,MATCH('Import Demurrage Detention'!$R1406,Sheet1!$A:$A,0),1),"")</f>
        <v/>
      </c>
      <c r="B1406" s="14" t="str">
        <f>+IFERROR(INDEX(Sheet1!$F:$F,MATCH('Import Demurrage Detention'!$R1406,Sheet1!$A:$A,0),1),"")</f>
        <v/>
      </c>
      <c r="C1406" s="15" t="str">
        <f>+IFERROR(INDEX(Sheet1!$H:$H,MATCH('Import Demurrage Detention'!$R1406,Sheet1!$A:$A,0),1),"")</f>
        <v/>
      </c>
      <c r="D1406" s="15" t="str">
        <f>+IFERROR(INDEX(Sheet1!$I:$I,MATCH('Import Demurrage Detention'!$R1406,Sheet1!$A:$A,0),1),"")</f>
        <v/>
      </c>
      <c r="E1406" s="15" t="str">
        <f>+IFERROR(INDEX(Sheet1!J:J,MATCH('Import Demurrage Detention'!$R1406,Sheet1!$A:$A,0),1),"")</f>
        <v/>
      </c>
      <c r="F1406" s="15" t="str">
        <f>+IFERROR(INDEX(Sheet1!K:K,MATCH('Import Demurrage Detention'!$R1406,Sheet1!$A:$A,0),1),"")</f>
        <v/>
      </c>
      <c r="G1406" s="15" t="str">
        <f>+IFERROR(INDEX(Sheet1!L:L,MATCH('Import Demurrage Detention'!$R1406,Sheet1!$A:$A,0),1),"")</f>
        <v/>
      </c>
      <c r="H1406" s="15" t="str">
        <f>+IFERROR(INDEX(Sheet1!M:M,MATCH('Import Demurrage Detention'!$R1406,Sheet1!$A:$A,0),1),"")</f>
        <v/>
      </c>
      <c r="I1406" s="15" t="str">
        <f>+IFERROR(INDEX(Sheet1!N:N,MATCH('Import Demurrage Detention'!$R1406,Sheet1!$A:$A,0),1),"")</f>
        <v/>
      </c>
      <c r="J1406" s="15" t="str">
        <f>+IFERROR(INDEX(Sheet1!O:O,MATCH('Import Demurrage Detention'!$R1406,Sheet1!$A:$A,0),1),"")</f>
        <v/>
      </c>
      <c r="K1406" s="15" t="str">
        <f>+IFERROR(INDEX(Sheet1!P:P,MATCH('Import Demurrage Detention'!$R1406,Sheet1!$A:$A,0),1),"")</f>
        <v/>
      </c>
      <c r="L1406" s="15" t="str">
        <f>+IFERROR(INDEX(Sheet1!Q:Q,MATCH('Import Demurrage Detention'!$R1406,Sheet1!$A:$A,0),1),"")</f>
        <v/>
      </c>
      <c r="M1406" s="15" t="str">
        <f>+IFERROR(INDEX(Sheet1!R:R,MATCH('Import Demurrage Detention'!$R1406,Sheet1!$A:$A,0),1),"")</f>
        <v/>
      </c>
      <c r="N1406" s="15" t="str">
        <f>+IFERROR(INDEX(Sheet1!S:S,MATCH('Import Demurrage Detention'!$R1406,Sheet1!$A:$A,0),1),"")</f>
        <v/>
      </c>
      <c r="O1406" s="15" t="str">
        <f>+IFERROR(INDEX(Sheet1!T:T,MATCH('Import Demurrage Detention'!$R1406,Sheet1!$A:$A,0),1),"")</f>
        <v/>
      </c>
      <c r="P1406" s="15" t="str">
        <f>+IFERROR(INDEX(Sheet1!U:U,MATCH('Import Demurrage Detention'!$R1406,Sheet1!$A:$A,0),1),"")</f>
        <v/>
      </c>
      <c r="Q1406" s="15" t="str">
        <f>+IFERROR(INDEX(Sheet1!V:V,MATCH('Import Demurrage Detention'!$R1406,Sheet1!$A:$A,0),1),"")</f>
        <v/>
      </c>
      <c r="R1406" s="12">
        <f t="shared" si="19"/>
        <v>1398</v>
      </c>
    </row>
    <row r="1407" spans="1:18">
      <c r="A1407" s="14" t="str">
        <f>+IFERROR(INDEX(Sheet1!$C:$C,MATCH('Import Demurrage Detention'!$R1407,Sheet1!$A:$A,0),1),"")</f>
        <v/>
      </c>
      <c r="B1407" s="14" t="str">
        <f>+IFERROR(INDEX(Sheet1!$F:$F,MATCH('Import Demurrage Detention'!$R1407,Sheet1!$A:$A,0),1),"")</f>
        <v/>
      </c>
      <c r="C1407" s="15" t="str">
        <f>+IFERROR(INDEX(Sheet1!$H:$H,MATCH('Import Demurrage Detention'!$R1407,Sheet1!$A:$A,0),1),"")</f>
        <v/>
      </c>
      <c r="D1407" s="15" t="str">
        <f>+IFERROR(INDEX(Sheet1!$I:$I,MATCH('Import Demurrage Detention'!$R1407,Sheet1!$A:$A,0),1),"")</f>
        <v/>
      </c>
      <c r="E1407" s="15" t="str">
        <f>+IFERROR(INDEX(Sheet1!J:J,MATCH('Import Demurrage Detention'!$R1407,Sheet1!$A:$A,0),1),"")</f>
        <v/>
      </c>
      <c r="F1407" s="15" t="str">
        <f>+IFERROR(INDEX(Sheet1!K:K,MATCH('Import Demurrage Detention'!$R1407,Sheet1!$A:$A,0),1),"")</f>
        <v/>
      </c>
      <c r="G1407" s="15" t="str">
        <f>+IFERROR(INDEX(Sheet1!L:L,MATCH('Import Demurrage Detention'!$R1407,Sheet1!$A:$A,0),1),"")</f>
        <v/>
      </c>
      <c r="H1407" s="15" t="str">
        <f>+IFERROR(INDEX(Sheet1!M:M,MATCH('Import Demurrage Detention'!$R1407,Sheet1!$A:$A,0),1),"")</f>
        <v/>
      </c>
      <c r="I1407" s="15" t="str">
        <f>+IFERROR(INDEX(Sheet1!N:N,MATCH('Import Demurrage Detention'!$R1407,Sheet1!$A:$A,0),1),"")</f>
        <v/>
      </c>
      <c r="J1407" s="15" t="str">
        <f>+IFERROR(INDEX(Sheet1!O:O,MATCH('Import Demurrage Detention'!$R1407,Sheet1!$A:$A,0),1),"")</f>
        <v/>
      </c>
      <c r="K1407" s="15" t="str">
        <f>+IFERROR(INDEX(Sheet1!P:P,MATCH('Import Demurrage Detention'!$R1407,Sheet1!$A:$A,0),1),"")</f>
        <v/>
      </c>
      <c r="L1407" s="15" t="str">
        <f>+IFERROR(INDEX(Sheet1!Q:Q,MATCH('Import Demurrage Detention'!$R1407,Sheet1!$A:$A,0),1),"")</f>
        <v/>
      </c>
      <c r="M1407" s="15" t="str">
        <f>+IFERROR(INDEX(Sheet1!R:R,MATCH('Import Demurrage Detention'!$R1407,Sheet1!$A:$A,0),1),"")</f>
        <v/>
      </c>
      <c r="N1407" s="15" t="str">
        <f>+IFERROR(INDEX(Sheet1!S:S,MATCH('Import Demurrage Detention'!$R1407,Sheet1!$A:$A,0),1),"")</f>
        <v/>
      </c>
      <c r="O1407" s="15" t="str">
        <f>+IFERROR(INDEX(Sheet1!T:T,MATCH('Import Demurrage Detention'!$R1407,Sheet1!$A:$A,0),1),"")</f>
        <v/>
      </c>
      <c r="P1407" s="15" t="str">
        <f>+IFERROR(INDEX(Sheet1!U:U,MATCH('Import Demurrage Detention'!$R1407,Sheet1!$A:$A,0),1),"")</f>
        <v/>
      </c>
      <c r="Q1407" s="15" t="str">
        <f>+IFERROR(INDEX(Sheet1!V:V,MATCH('Import Demurrage Detention'!$R1407,Sheet1!$A:$A,0),1),"")</f>
        <v/>
      </c>
      <c r="R1407" s="12">
        <f t="shared" si="19"/>
        <v>1399</v>
      </c>
    </row>
    <row r="1408" spans="1:18">
      <c r="A1408" s="14" t="str">
        <f>+IFERROR(INDEX(Sheet1!$C:$C,MATCH('Import Demurrage Detention'!$R1408,Sheet1!$A:$A,0),1),"")</f>
        <v/>
      </c>
      <c r="B1408" s="14" t="str">
        <f>+IFERROR(INDEX(Sheet1!$F:$F,MATCH('Import Demurrage Detention'!$R1408,Sheet1!$A:$A,0),1),"")</f>
        <v/>
      </c>
      <c r="C1408" s="15" t="str">
        <f>+IFERROR(INDEX(Sheet1!$H:$H,MATCH('Import Demurrage Detention'!$R1408,Sheet1!$A:$A,0),1),"")</f>
        <v/>
      </c>
      <c r="D1408" s="15" t="str">
        <f>+IFERROR(INDEX(Sheet1!$I:$I,MATCH('Import Demurrage Detention'!$R1408,Sheet1!$A:$A,0),1),"")</f>
        <v/>
      </c>
      <c r="E1408" s="15" t="str">
        <f>+IFERROR(INDEX(Sheet1!J:J,MATCH('Import Demurrage Detention'!$R1408,Sheet1!$A:$A,0),1),"")</f>
        <v/>
      </c>
      <c r="F1408" s="15" t="str">
        <f>+IFERROR(INDEX(Sheet1!K:K,MATCH('Import Demurrage Detention'!$R1408,Sheet1!$A:$A,0),1),"")</f>
        <v/>
      </c>
      <c r="G1408" s="15" t="str">
        <f>+IFERROR(INDEX(Sheet1!L:L,MATCH('Import Demurrage Detention'!$R1408,Sheet1!$A:$A,0),1),"")</f>
        <v/>
      </c>
      <c r="H1408" s="15" t="str">
        <f>+IFERROR(INDEX(Sheet1!M:M,MATCH('Import Demurrage Detention'!$R1408,Sheet1!$A:$A,0),1),"")</f>
        <v/>
      </c>
      <c r="I1408" s="15" t="str">
        <f>+IFERROR(INDEX(Sheet1!N:N,MATCH('Import Demurrage Detention'!$R1408,Sheet1!$A:$A,0),1),"")</f>
        <v/>
      </c>
      <c r="J1408" s="15" t="str">
        <f>+IFERROR(INDEX(Sheet1!O:O,MATCH('Import Demurrage Detention'!$R1408,Sheet1!$A:$A,0),1),"")</f>
        <v/>
      </c>
      <c r="K1408" s="15" t="str">
        <f>+IFERROR(INDEX(Sheet1!P:P,MATCH('Import Demurrage Detention'!$R1408,Sheet1!$A:$A,0),1),"")</f>
        <v/>
      </c>
      <c r="L1408" s="15" t="str">
        <f>+IFERROR(INDEX(Sheet1!Q:Q,MATCH('Import Demurrage Detention'!$R1408,Sheet1!$A:$A,0),1),"")</f>
        <v/>
      </c>
      <c r="M1408" s="15" t="str">
        <f>+IFERROR(INDEX(Sheet1!R:R,MATCH('Import Demurrage Detention'!$R1408,Sheet1!$A:$A,0),1),"")</f>
        <v/>
      </c>
      <c r="N1408" s="15" t="str">
        <f>+IFERROR(INDEX(Sheet1!S:S,MATCH('Import Demurrage Detention'!$R1408,Sheet1!$A:$A,0),1),"")</f>
        <v/>
      </c>
      <c r="O1408" s="15" t="str">
        <f>+IFERROR(INDEX(Sheet1!T:T,MATCH('Import Demurrage Detention'!$R1408,Sheet1!$A:$A,0),1),"")</f>
        <v/>
      </c>
      <c r="P1408" s="15" t="str">
        <f>+IFERROR(INDEX(Sheet1!U:U,MATCH('Import Demurrage Detention'!$R1408,Sheet1!$A:$A,0),1),"")</f>
        <v/>
      </c>
      <c r="Q1408" s="15" t="str">
        <f>+IFERROR(INDEX(Sheet1!V:V,MATCH('Import Demurrage Detention'!$R1408,Sheet1!$A:$A,0),1),"")</f>
        <v/>
      </c>
      <c r="R1408" s="12">
        <f t="shared" si="19"/>
        <v>1400</v>
      </c>
    </row>
    <row r="1409" spans="1:18">
      <c r="A1409" s="14" t="str">
        <f>+IFERROR(INDEX(Sheet1!$C:$C,MATCH('Import Demurrage Detention'!$R1409,Sheet1!$A:$A,0),1),"")</f>
        <v/>
      </c>
      <c r="B1409" s="14" t="str">
        <f>+IFERROR(INDEX(Sheet1!$F:$F,MATCH('Import Demurrage Detention'!$R1409,Sheet1!$A:$A,0),1),"")</f>
        <v/>
      </c>
      <c r="C1409" s="15" t="str">
        <f>+IFERROR(INDEX(Sheet1!$H:$H,MATCH('Import Demurrage Detention'!$R1409,Sheet1!$A:$A,0),1),"")</f>
        <v/>
      </c>
      <c r="D1409" s="15" t="str">
        <f>+IFERROR(INDEX(Sheet1!$I:$I,MATCH('Import Demurrage Detention'!$R1409,Sheet1!$A:$A,0),1),"")</f>
        <v/>
      </c>
      <c r="E1409" s="15" t="str">
        <f>+IFERROR(INDEX(Sheet1!J:J,MATCH('Import Demurrage Detention'!$R1409,Sheet1!$A:$A,0),1),"")</f>
        <v/>
      </c>
      <c r="F1409" s="15" t="str">
        <f>+IFERROR(INDEX(Sheet1!K:K,MATCH('Import Demurrage Detention'!$R1409,Sheet1!$A:$A,0),1),"")</f>
        <v/>
      </c>
      <c r="G1409" s="15" t="str">
        <f>+IFERROR(INDEX(Sheet1!L:L,MATCH('Import Demurrage Detention'!$R1409,Sheet1!$A:$A,0),1),"")</f>
        <v/>
      </c>
      <c r="H1409" s="15" t="str">
        <f>+IFERROR(INDEX(Sheet1!M:M,MATCH('Import Demurrage Detention'!$R1409,Sheet1!$A:$A,0),1),"")</f>
        <v/>
      </c>
      <c r="I1409" s="15" t="str">
        <f>+IFERROR(INDEX(Sheet1!N:N,MATCH('Import Demurrage Detention'!$R1409,Sheet1!$A:$A,0),1),"")</f>
        <v/>
      </c>
      <c r="J1409" s="15" t="str">
        <f>+IFERROR(INDEX(Sheet1!O:O,MATCH('Import Demurrage Detention'!$R1409,Sheet1!$A:$A,0),1),"")</f>
        <v/>
      </c>
      <c r="K1409" s="15" t="str">
        <f>+IFERROR(INDEX(Sheet1!P:P,MATCH('Import Demurrage Detention'!$R1409,Sheet1!$A:$A,0),1),"")</f>
        <v/>
      </c>
      <c r="L1409" s="15" t="str">
        <f>+IFERROR(INDEX(Sheet1!Q:Q,MATCH('Import Demurrage Detention'!$R1409,Sheet1!$A:$A,0),1),"")</f>
        <v/>
      </c>
      <c r="M1409" s="15" t="str">
        <f>+IFERROR(INDEX(Sheet1!R:R,MATCH('Import Demurrage Detention'!$R1409,Sheet1!$A:$A,0),1),"")</f>
        <v/>
      </c>
      <c r="N1409" s="15" t="str">
        <f>+IFERROR(INDEX(Sheet1!S:S,MATCH('Import Demurrage Detention'!$R1409,Sheet1!$A:$A,0),1),"")</f>
        <v/>
      </c>
      <c r="O1409" s="15" t="str">
        <f>+IFERROR(INDEX(Sheet1!T:T,MATCH('Import Demurrage Detention'!$R1409,Sheet1!$A:$A,0),1),"")</f>
        <v/>
      </c>
      <c r="P1409" s="15" t="str">
        <f>+IFERROR(INDEX(Sheet1!U:U,MATCH('Import Demurrage Detention'!$R1409,Sheet1!$A:$A,0),1),"")</f>
        <v/>
      </c>
      <c r="Q1409" s="15" t="str">
        <f>+IFERROR(INDEX(Sheet1!V:V,MATCH('Import Demurrage Detention'!$R1409,Sheet1!$A:$A,0),1),"")</f>
        <v/>
      </c>
      <c r="R1409" s="12">
        <f t="shared" si="19"/>
        <v>1401</v>
      </c>
    </row>
    <row r="1410" spans="1:18">
      <c r="A1410" s="14" t="str">
        <f>+IFERROR(INDEX(Sheet1!$C:$C,MATCH('Import Demurrage Detention'!$R1410,Sheet1!$A:$A,0),1),"")</f>
        <v/>
      </c>
      <c r="B1410" s="14" t="str">
        <f>+IFERROR(INDEX(Sheet1!$F:$F,MATCH('Import Demurrage Detention'!$R1410,Sheet1!$A:$A,0),1),"")</f>
        <v/>
      </c>
      <c r="C1410" s="15" t="str">
        <f>+IFERROR(INDEX(Sheet1!$H:$H,MATCH('Import Demurrage Detention'!$R1410,Sheet1!$A:$A,0),1),"")</f>
        <v/>
      </c>
      <c r="D1410" s="15" t="str">
        <f>+IFERROR(INDEX(Sheet1!$I:$I,MATCH('Import Demurrage Detention'!$R1410,Sheet1!$A:$A,0),1),"")</f>
        <v/>
      </c>
      <c r="E1410" s="15" t="str">
        <f>+IFERROR(INDEX(Sheet1!J:J,MATCH('Import Demurrage Detention'!$R1410,Sheet1!$A:$A,0),1),"")</f>
        <v/>
      </c>
      <c r="F1410" s="15" t="str">
        <f>+IFERROR(INDEX(Sheet1!K:K,MATCH('Import Demurrage Detention'!$R1410,Sheet1!$A:$A,0),1),"")</f>
        <v/>
      </c>
      <c r="G1410" s="15" t="str">
        <f>+IFERROR(INDEX(Sheet1!L:L,MATCH('Import Demurrage Detention'!$R1410,Sheet1!$A:$A,0),1),"")</f>
        <v/>
      </c>
      <c r="H1410" s="15" t="str">
        <f>+IFERROR(INDEX(Sheet1!M:M,MATCH('Import Demurrage Detention'!$R1410,Sheet1!$A:$A,0),1),"")</f>
        <v/>
      </c>
      <c r="I1410" s="15" t="str">
        <f>+IFERROR(INDEX(Sheet1!N:N,MATCH('Import Demurrage Detention'!$R1410,Sheet1!$A:$A,0),1),"")</f>
        <v/>
      </c>
      <c r="J1410" s="15" t="str">
        <f>+IFERROR(INDEX(Sheet1!O:O,MATCH('Import Demurrage Detention'!$R1410,Sheet1!$A:$A,0),1),"")</f>
        <v/>
      </c>
      <c r="K1410" s="15" t="str">
        <f>+IFERROR(INDEX(Sheet1!P:P,MATCH('Import Demurrage Detention'!$R1410,Sheet1!$A:$A,0),1),"")</f>
        <v/>
      </c>
      <c r="L1410" s="15" t="str">
        <f>+IFERROR(INDEX(Sheet1!Q:Q,MATCH('Import Demurrage Detention'!$R1410,Sheet1!$A:$A,0),1),"")</f>
        <v/>
      </c>
      <c r="M1410" s="15" t="str">
        <f>+IFERROR(INDEX(Sheet1!R:R,MATCH('Import Demurrage Detention'!$R1410,Sheet1!$A:$A,0),1),"")</f>
        <v/>
      </c>
      <c r="N1410" s="15" t="str">
        <f>+IFERROR(INDEX(Sheet1!S:S,MATCH('Import Demurrage Detention'!$R1410,Sheet1!$A:$A,0),1),"")</f>
        <v/>
      </c>
      <c r="O1410" s="15" t="str">
        <f>+IFERROR(INDEX(Sheet1!T:T,MATCH('Import Demurrage Detention'!$R1410,Sheet1!$A:$A,0),1),"")</f>
        <v/>
      </c>
      <c r="P1410" s="15" t="str">
        <f>+IFERROR(INDEX(Sheet1!U:U,MATCH('Import Demurrage Detention'!$R1410,Sheet1!$A:$A,0),1),"")</f>
        <v/>
      </c>
      <c r="Q1410" s="15" t="str">
        <f>+IFERROR(INDEX(Sheet1!V:V,MATCH('Import Demurrage Detention'!$R1410,Sheet1!$A:$A,0),1),"")</f>
        <v/>
      </c>
      <c r="R1410" s="12">
        <f t="shared" si="19"/>
        <v>1402</v>
      </c>
    </row>
    <row r="1411" spans="1:18">
      <c r="A1411" s="14" t="str">
        <f>+IFERROR(INDEX(Sheet1!$C:$C,MATCH('Import Demurrage Detention'!$R1411,Sheet1!$A:$A,0),1),"")</f>
        <v/>
      </c>
      <c r="B1411" s="14" t="str">
        <f>+IFERROR(INDEX(Sheet1!$F:$F,MATCH('Import Demurrage Detention'!$R1411,Sheet1!$A:$A,0),1),"")</f>
        <v/>
      </c>
      <c r="C1411" s="15" t="str">
        <f>+IFERROR(INDEX(Sheet1!$H:$H,MATCH('Import Demurrage Detention'!$R1411,Sheet1!$A:$A,0),1),"")</f>
        <v/>
      </c>
      <c r="D1411" s="15" t="str">
        <f>+IFERROR(INDEX(Sheet1!$I:$I,MATCH('Import Demurrage Detention'!$R1411,Sheet1!$A:$A,0),1),"")</f>
        <v/>
      </c>
      <c r="E1411" s="15" t="str">
        <f>+IFERROR(INDEX(Sheet1!J:J,MATCH('Import Demurrage Detention'!$R1411,Sheet1!$A:$A,0),1),"")</f>
        <v/>
      </c>
      <c r="F1411" s="15" t="str">
        <f>+IFERROR(INDEX(Sheet1!K:K,MATCH('Import Demurrage Detention'!$R1411,Sheet1!$A:$A,0),1),"")</f>
        <v/>
      </c>
      <c r="G1411" s="15" t="str">
        <f>+IFERROR(INDEX(Sheet1!L:L,MATCH('Import Demurrage Detention'!$R1411,Sheet1!$A:$A,0),1),"")</f>
        <v/>
      </c>
      <c r="H1411" s="15" t="str">
        <f>+IFERROR(INDEX(Sheet1!M:M,MATCH('Import Demurrage Detention'!$R1411,Sheet1!$A:$A,0),1),"")</f>
        <v/>
      </c>
      <c r="I1411" s="15" t="str">
        <f>+IFERROR(INDEX(Sheet1!N:N,MATCH('Import Demurrage Detention'!$R1411,Sheet1!$A:$A,0),1),"")</f>
        <v/>
      </c>
      <c r="J1411" s="15" t="str">
        <f>+IFERROR(INDEX(Sheet1!O:O,MATCH('Import Demurrage Detention'!$R1411,Sheet1!$A:$A,0),1),"")</f>
        <v/>
      </c>
      <c r="K1411" s="15" t="str">
        <f>+IFERROR(INDEX(Sheet1!P:P,MATCH('Import Demurrage Detention'!$R1411,Sheet1!$A:$A,0),1),"")</f>
        <v/>
      </c>
      <c r="L1411" s="15" t="str">
        <f>+IFERROR(INDEX(Sheet1!Q:Q,MATCH('Import Demurrage Detention'!$R1411,Sheet1!$A:$A,0),1),"")</f>
        <v/>
      </c>
      <c r="M1411" s="15" t="str">
        <f>+IFERROR(INDEX(Sheet1!R:R,MATCH('Import Demurrage Detention'!$R1411,Sheet1!$A:$A,0),1),"")</f>
        <v/>
      </c>
      <c r="N1411" s="15" t="str">
        <f>+IFERROR(INDEX(Sheet1!S:S,MATCH('Import Demurrage Detention'!$R1411,Sheet1!$A:$A,0),1),"")</f>
        <v/>
      </c>
      <c r="O1411" s="15" t="str">
        <f>+IFERROR(INDEX(Sheet1!T:T,MATCH('Import Demurrage Detention'!$R1411,Sheet1!$A:$A,0),1),"")</f>
        <v/>
      </c>
      <c r="P1411" s="15" t="str">
        <f>+IFERROR(INDEX(Sheet1!U:U,MATCH('Import Demurrage Detention'!$R1411,Sheet1!$A:$A,0),1),"")</f>
        <v/>
      </c>
      <c r="Q1411" s="15" t="str">
        <f>+IFERROR(INDEX(Sheet1!V:V,MATCH('Import Demurrage Detention'!$R1411,Sheet1!$A:$A,0),1),"")</f>
        <v/>
      </c>
      <c r="R1411" s="12">
        <f t="shared" si="19"/>
        <v>1403</v>
      </c>
    </row>
    <row r="1412" spans="1:18">
      <c r="A1412" s="14" t="str">
        <f>+IFERROR(INDEX(Sheet1!$C:$C,MATCH('Import Demurrage Detention'!$R1412,Sheet1!$A:$A,0),1),"")</f>
        <v/>
      </c>
      <c r="B1412" s="14" t="str">
        <f>+IFERROR(INDEX(Sheet1!$F:$F,MATCH('Import Demurrage Detention'!$R1412,Sheet1!$A:$A,0),1),"")</f>
        <v/>
      </c>
      <c r="C1412" s="15" t="str">
        <f>+IFERROR(INDEX(Sheet1!$H:$H,MATCH('Import Demurrage Detention'!$R1412,Sheet1!$A:$A,0),1),"")</f>
        <v/>
      </c>
      <c r="D1412" s="15" t="str">
        <f>+IFERROR(INDEX(Sheet1!$I:$I,MATCH('Import Demurrage Detention'!$R1412,Sheet1!$A:$A,0),1),"")</f>
        <v/>
      </c>
      <c r="E1412" s="15" t="str">
        <f>+IFERROR(INDEX(Sheet1!J:J,MATCH('Import Demurrage Detention'!$R1412,Sheet1!$A:$A,0),1),"")</f>
        <v/>
      </c>
      <c r="F1412" s="15" t="str">
        <f>+IFERROR(INDEX(Sheet1!K:K,MATCH('Import Demurrage Detention'!$R1412,Sheet1!$A:$A,0),1),"")</f>
        <v/>
      </c>
      <c r="G1412" s="15" t="str">
        <f>+IFERROR(INDEX(Sheet1!L:L,MATCH('Import Demurrage Detention'!$R1412,Sheet1!$A:$A,0),1),"")</f>
        <v/>
      </c>
      <c r="H1412" s="15" t="str">
        <f>+IFERROR(INDEX(Sheet1!M:M,MATCH('Import Demurrage Detention'!$R1412,Sheet1!$A:$A,0),1),"")</f>
        <v/>
      </c>
      <c r="I1412" s="15" t="str">
        <f>+IFERROR(INDEX(Sheet1!N:N,MATCH('Import Demurrage Detention'!$R1412,Sheet1!$A:$A,0),1),"")</f>
        <v/>
      </c>
      <c r="J1412" s="15" t="str">
        <f>+IFERROR(INDEX(Sheet1!O:O,MATCH('Import Demurrage Detention'!$R1412,Sheet1!$A:$A,0),1),"")</f>
        <v/>
      </c>
      <c r="K1412" s="15" t="str">
        <f>+IFERROR(INDEX(Sheet1!P:P,MATCH('Import Demurrage Detention'!$R1412,Sheet1!$A:$A,0),1),"")</f>
        <v/>
      </c>
      <c r="L1412" s="15" t="str">
        <f>+IFERROR(INDEX(Sheet1!Q:Q,MATCH('Import Demurrage Detention'!$R1412,Sheet1!$A:$A,0),1),"")</f>
        <v/>
      </c>
      <c r="M1412" s="15" t="str">
        <f>+IFERROR(INDEX(Sheet1!R:R,MATCH('Import Demurrage Detention'!$R1412,Sheet1!$A:$A,0),1),"")</f>
        <v/>
      </c>
      <c r="N1412" s="15" t="str">
        <f>+IFERROR(INDEX(Sheet1!S:S,MATCH('Import Demurrage Detention'!$R1412,Sheet1!$A:$A,0),1),"")</f>
        <v/>
      </c>
      <c r="O1412" s="15" t="str">
        <f>+IFERROR(INDEX(Sheet1!T:T,MATCH('Import Demurrage Detention'!$R1412,Sheet1!$A:$A,0),1),"")</f>
        <v/>
      </c>
      <c r="P1412" s="15" t="str">
        <f>+IFERROR(INDEX(Sheet1!U:U,MATCH('Import Demurrage Detention'!$R1412,Sheet1!$A:$A,0),1),"")</f>
        <v/>
      </c>
      <c r="Q1412" s="15" t="str">
        <f>+IFERROR(INDEX(Sheet1!V:V,MATCH('Import Demurrage Detention'!$R1412,Sheet1!$A:$A,0),1),"")</f>
        <v/>
      </c>
      <c r="R1412" s="12">
        <f t="shared" si="19"/>
        <v>1404</v>
      </c>
    </row>
    <row r="1413" spans="1:18">
      <c r="A1413" s="14" t="str">
        <f>+IFERROR(INDEX(Sheet1!$C:$C,MATCH('Import Demurrage Detention'!$R1413,Sheet1!$A:$A,0),1),"")</f>
        <v/>
      </c>
      <c r="B1413" s="14" t="str">
        <f>+IFERROR(INDEX(Sheet1!$F:$F,MATCH('Import Demurrage Detention'!$R1413,Sheet1!$A:$A,0),1),"")</f>
        <v/>
      </c>
      <c r="C1413" s="15" t="str">
        <f>+IFERROR(INDEX(Sheet1!$H:$H,MATCH('Import Demurrage Detention'!$R1413,Sheet1!$A:$A,0),1),"")</f>
        <v/>
      </c>
      <c r="D1413" s="15" t="str">
        <f>+IFERROR(INDEX(Sheet1!$I:$I,MATCH('Import Demurrage Detention'!$R1413,Sheet1!$A:$A,0),1),"")</f>
        <v/>
      </c>
      <c r="E1413" s="15" t="str">
        <f>+IFERROR(INDEX(Sheet1!J:J,MATCH('Import Demurrage Detention'!$R1413,Sheet1!$A:$A,0),1),"")</f>
        <v/>
      </c>
      <c r="F1413" s="15" t="str">
        <f>+IFERROR(INDEX(Sheet1!K:K,MATCH('Import Demurrage Detention'!$R1413,Sheet1!$A:$A,0),1),"")</f>
        <v/>
      </c>
      <c r="G1413" s="15" t="str">
        <f>+IFERROR(INDEX(Sheet1!L:L,MATCH('Import Demurrage Detention'!$R1413,Sheet1!$A:$A,0),1),"")</f>
        <v/>
      </c>
      <c r="H1413" s="15" t="str">
        <f>+IFERROR(INDEX(Sheet1!M:M,MATCH('Import Demurrage Detention'!$R1413,Sheet1!$A:$A,0),1),"")</f>
        <v/>
      </c>
      <c r="I1413" s="15" t="str">
        <f>+IFERROR(INDEX(Sheet1!N:N,MATCH('Import Demurrage Detention'!$R1413,Sheet1!$A:$A,0),1),"")</f>
        <v/>
      </c>
      <c r="J1413" s="15" t="str">
        <f>+IFERROR(INDEX(Sheet1!O:O,MATCH('Import Demurrage Detention'!$R1413,Sheet1!$A:$A,0),1),"")</f>
        <v/>
      </c>
      <c r="K1413" s="15" t="str">
        <f>+IFERROR(INDEX(Sheet1!P:P,MATCH('Import Demurrage Detention'!$R1413,Sheet1!$A:$A,0),1),"")</f>
        <v/>
      </c>
      <c r="L1413" s="15" t="str">
        <f>+IFERROR(INDEX(Sheet1!Q:Q,MATCH('Import Demurrage Detention'!$R1413,Sheet1!$A:$A,0),1),"")</f>
        <v/>
      </c>
      <c r="M1413" s="15" t="str">
        <f>+IFERROR(INDEX(Sheet1!R:R,MATCH('Import Demurrage Detention'!$R1413,Sheet1!$A:$A,0),1),"")</f>
        <v/>
      </c>
      <c r="N1413" s="15" t="str">
        <f>+IFERROR(INDEX(Sheet1!S:S,MATCH('Import Demurrage Detention'!$R1413,Sheet1!$A:$A,0),1),"")</f>
        <v/>
      </c>
      <c r="O1413" s="15" t="str">
        <f>+IFERROR(INDEX(Sheet1!T:T,MATCH('Import Demurrage Detention'!$R1413,Sheet1!$A:$A,0),1),"")</f>
        <v/>
      </c>
      <c r="P1413" s="15" t="str">
        <f>+IFERROR(INDEX(Sheet1!U:U,MATCH('Import Demurrage Detention'!$R1413,Sheet1!$A:$A,0),1),"")</f>
        <v/>
      </c>
      <c r="Q1413" s="15" t="str">
        <f>+IFERROR(INDEX(Sheet1!V:V,MATCH('Import Demurrage Detention'!$R1413,Sheet1!$A:$A,0),1),"")</f>
        <v/>
      </c>
      <c r="R1413" s="12">
        <f t="shared" si="19"/>
        <v>1405</v>
      </c>
    </row>
    <row r="1414" spans="1:18">
      <c r="A1414" s="14" t="str">
        <f>+IFERROR(INDEX(Sheet1!$C:$C,MATCH('Import Demurrage Detention'!$R1414,Sheet1!$A:$A,0),1),"")</f>
        <v/>
      </c>
      <c r="B1414" s="14" t="str">
        <f>+IFERROR(INDEX(Sheet1!$F:$F,MATCH('Import Demurrage Detention'!$R1414,Sheet1!$A:$A,0),1),"")</f>
        <v/>
      </c>
      <c r="C1414" s="15" t="str">
        <f>+IFERROR(INDEX(Sheet1!$H:$H,MATCH('Import Demurrage Detention'!$R1414,Sheet1!$A:$A,0),1),"")</f>
        <v/>
      </c>
      <c r="D1414" s="15" t="str">
        <f>+IFERROR(INDEX(Sheet1!$I:$I,MATCH('Import Demurrage Detention'!$R1414,Sheet1!$A:$A,0),1),"")</f>
        <v/>
      </c>
      <c r="E1414" s="15" t="str">
        <f>+IFERROR(INDEX(Sheet1!J:J,MATCH('Import Demurrage Detention'!$R1414,Sheet1!$A:$A,0),1),"")</f>
        <v/>
      </c>
      <c r="F1414" s="15" t="str">
        <f>+IFERROR(INDEX(Sheet1!K:K,MATCH('Import Demurrage Detention'!$R1414,Sheet1!$A:$A,0),1),"")</f>
        <v/>
      </c>
      <c r="G1414" s="15" t="str">
        <f>+IFERROR(INDEX(Sheet1!L:L,MATCH('Import Demurrage Detention'!$R1414,Sheet1!$A:$A,0),1),"")</f>
        <v/>
      </c>
      <c r="H1414" s="15" t="str">
        <f>+IFERROR(INDEX(Sheet1!M:M,MATCH('Import Demurrage Detention'!$R1414,Sheet1!$A:$A,0),1),"")</f>
        <v/>
      </c>
      <c r="I1414" s="15" t="str">
        <f>+IFERROR(INDEX(Sheet1!N:N,MATCH('Import Demurrage Detention'!$R1414,Sheet1!$A:$A,0),1),"")</f>
        <v/>
      </c>
      <c r="J1414" s="15" t="str">
        <f>+IFERROR(INDEX(Sheet1!O:O,MATCH('Import Demurrage Detention'!$R1414,Sheet1!$A:$A,0),1),"")</f>
        <v/>
      </c>
      <c r="K1414" s="15" t="str">
        <f>+IFERROR(INDEX(Sheet1!P:P,MATCH('Import Demurrage Detention'!$R1414,Sheet1!$A:$A,0),1),"")</f>
        <v/>
      </c>
      <c r="L1414" s="15" t="str">
        <f>+IFERROR(INDEX(Sheet1!Q:Q,MATCH('Import Demurrage Detention'!$R1414,Sheet1!$A:$A,0),1),"")</f>
        <v/>
      </c>
      <c r="M1414" s="15" t="str">
        <f>+IFERROR(INDEX(Sheet1!R:R,MATCH('Import Demurrage Detention'!$R1414,Sheet1!$A:$A,0),1),"")</f>
        <v/>
      </c>
      <c r="N1414" s="15" t="str">
        <f>+IFERROR(INDEX(Sheet1!S:S,MATCH('Import Demurrage Detention'!$R1414,Sheet1!$A:$A,0),1),"")</f>
        <v/>
      </c>
      <c r="O1414" s="15" t="str">
        <f>+IFERROR(INDEX(Sheet1!T:T,MATCH('Import Demurrage Detention'!$R1414,Sheet1!$A:$A,0),1),"")</f>
        <v/>
      </c>
      <c r="P1414" s="15" t="str">
        <f>+IFERROR(INDEX(Sheet1!U:U,MATCH('Import Demurrage Detention'!$R1414,Sheet1!$A:$A,0),1),"")</f>
        <v/>
      </c>
      <c r="Q1414" s="15" t="str">
        <f>+IFERROR(INDEX(Sheet1!V:V,MATCH('Import Demurrage Detention'!$R1414,Sheet1!$A:$A,0),1),"")</f>
        <v/>
      </c>
      <c r="R1414" s="12">
        <f t="shared" si="19"/>
        <v>1406</v>
      </c>
    </row>
    <row r="1415" spans="1:18">
      <c r="A1415" s="14" t="str">
        <f>+IFERROR(INDEX(Sheet1!$C:$C,MATCH('Import Demurrage Detention'!$R1415,Sheet1!$A:$A,0),1),"")</f>
        <v/>
      </c>
      <c r="B1415" s="14" t="str">
        <f>+IFERROR(INDEX(Sheet1!$F:$F,MATCH('Import Demurrage Detention'!$R1415,Sheet1!$A:$A,0),1),"")</f>
        <v/>
      </c>
      <c r="C1415" s="15" t="str">
        <f>+IFERROR(INDEX(Sheet1!$H:$H,MATCH('Import Demurrage Detention'!$R1415,Sheet1!$A:$A,0),1),"")</f>
        <v/>
      </c>
      <c r="D1415" s="15" t="str">
        <f>+IFERROR(INDEX(Sheet1!$I:$I,MATCH('Import Demurrage Detention'!$R1415,Sheet1!$A:$A,0),1),"")</f>
        <v/>
      </c>
      <c r="E1415" s="15" t="str">
        <f>+IFERROR(INDEX(Sheet1!J:J,MATCH('Import Demurrage Detention'!$R1415,Sheet1!$A:$A,0),1),"")</f>
        <v/>
      </c>
      <c r="F1415" s="15" t="str">
        <f>+IFERROR(INDEX(Sheet1!K:K,MATCH('Import Demurrage Detention'!$R1415,Sheet1!$A:$A,0),1),"")</f>
        <v/>
      </c>
      <c r="G1415" s="15" t="str">
        <f>+IFERROR(INDEX(Sheet1!L:L,MATCH('Import Demurrage Detention'!$R1415,Sheet1!$A:$A,0),1),"")</f>
        <v/>
      </c>
      <c r="H1415" s="15" t="str">
        <f>+IFERROR(INDEX(Sheet1!M:M,MATCH('Import Demurrage Detention'!$R1415,Sheet1!$A:$A,0),1),"")</f>
        <v/>
      </c>
      <c r="I1415" s="15" t="str">
        <f>+IFERROR(INDEX(Sheet1!N:N,MATCH('Import Demurrage Detention'!$R1415,Sheet1!$A:$A,0),1),"")</f>
        <v/>
      </c>
      <c r="J1415" s="15" t="str">
        <f>+IFERROR(INDEX(Sheet1!O:O,MATCH('Import Demurrage Detention'!$R1415,Sheet1!$A:$A,0),1),"")</f>
        <v/>
      </c>
      <c r="K1415" s="15" t="str">
        <f>+IFERROR(INDEX(Sheet1!P:P,MATCH('Import Demurrage Detention'!$R1415,Sheet1!$A:$A,0),1),"")</f>
        <v/>
      </c>
      <c r="L1415" s="15" t="str">
        <f>+IFERROR(INDEX(Sheet1!Q:Q,MATCH('Import Demurrage Detention'!$R1415,Sheet1!$A:$A,0),1),"")</f>
        <v/>
      </c>
      <c r="M1415" s="15" t="str">
        <f>+IFERROR(INDEX(Sheet1!R:R,MATCH('Import Demurrage Detention'!$R1415,Sheet1!$A:$A,0),1),"")</f>
        <v/>
      </c>
      <c r="N1415" s="15" t="str">
        <f>+IFERROR(INDEX(Sheet1!S:S,MATCH('Import Demurrage Detention'!$R1415,Sheet1!$A:$A,0),1),"")</f>
        <v/>
      </c>
      <c r="O1415" s="15" t="str">
        <f>+IFERROR(INDEX(Sheet1!T:T,MATCH('Import Demurrage Detention'!$R1415,Sheet1!$A:$A,0),1),"")</f>
        <v/>
      </c>
      <c r="P1415" s="15" t="str">
        <f>+IFERROR(INDEX(Sheet1!U:U,MATCH('Import Demurrage Detention'!$R1415,Sheet1!$A:$A,0),1),"")</f>
        <v/>
      </c>
      <c r="Q1415" s="15" t="str">
        <f>+IFERROR(INDEX(Sheet1!V:V,MATCH('Import Demurrage Detention'!$R1415,Sheet1!$A:$A,0),1),"")</f>
        <v/>
      </c>
      <c r="R1415" s="12">
        <f t="shared" si="19"/>
        <v>1407</v>
      </c>
    </row>
    <row r="1416" spans="1:18">
      <c r="A1416" s="14" t="str">
        <f>+IFERROR(INDEX(Sheet1!$C:$C,MATCH('Import Demurrage Detention'!$R1416,Sheet1!$A:$A,0),1),"")</f>
        <v/>
      </c>
      <c r="B1416" s="14" t="str">
        <f>+IFERROR(INDEX(Sheet1!$F:$F,MATCH('Import Demurrage Detention'!$R1416,Sheet1!$A:$A,0),1),"")</f>
        <v/>
      </c>
      <c r="C1416" s="15" t="str">
        <f>+IFERROR(INDEX(Sheet1!$H:$H,MATCH('Import Demurrage Detention'!$R1416,Sheet1!$A:$A,0),1),"")</f>
        <v/>
      </c>
      <c r="D1416" s="15" t="str">
        <f>+IFERROR(INDEX(Sheet1!$I:$I,MATCH('Import Demurrage Detention'!$R1416,Sheet1!$A:$A,0),1),"")</f>
        <v/>
      </c>
      <c r="E1416" s="15" t="str">
        <f>+IFERROR(INDEX(Sheet1!J:J,MATCH('Import Demurrage Detention'!$R1416,Sheet1!$A:$A,0),1),"")</f>
        <v/>
      </c>
      <c r="F1416" s="15" t="str">
        <f>+IFERROR(INDEX(Sheet1!K:K,MATCH('Import Demurrage Detention'!$R1416,Sheet1!$A:$A,0),1),"")</f>
        <v/>
      </c>
      <c r="G1416" s="15" t="str">
        <f>+IFERROR(INDEX(Sheet1!L:L,MATCH('Import Demurrage Detention'!$R1416,Sheet1!$A:$A,0),1),"")</f>
        <v/>
      </c>
      <c r="H1416" s="15" t="str">
        <f>+IFERROR(INDEX(Sheet1!M:M,MATCH('Import Demurrage Detention'!$R1416,Sheet1!$A:$A,0),1),"")</f>
        <v/>
      </c>
      <c r="I1416" s="15" t="str">
        <f>+IFERROR(INDEX(Sheet1!N:N,MATCH('Import Demurrage Detention'!$R1416,Sheet1!$A:$A,0),1),"")</f>
        <v/>
      </c>
      <c r="J1416" s="15" t="str">
        <f>+IFERROR(INDEX(Sheet1!O:O,MATCH('Import Demurrage Detention'!$R1416,Sheet1!$A:$A,0),1),"")</f>
        <v/>
      </c>
      <c r="K1416" s="15" t="str">
        <f>+IFERROR(INDEX(Sheet1!P:P,MATCH('Import Demurrage Detention'!$R1416,Sheet1!$A:$A,0),1),"")</f>
        <v/>
      </c>
      <c r="L1416" s="15" t="str">
        <f>+IFERROR(INDEX(Sheet1!Q:Q,MATCH('Import Demurrage Detention'!$R1416,Sheet1!$A:$A,0),1),"")</f>
        <v/>
      </c>
      <c r="M1416" s="15" t="str">
        <f>+IFERROR(INDEX(Sheet1!R:R,MATCH('Import Demurrage Detention'!$R1416,Sheet1!$A:$A,0),1),"")</f>
        <v/>
      </c>
      <c r="N1416" s="15" t="str">
        <f>+IFERROR(INDEX(Sheet1!S:S,MATCH('Import Demurrage Detention'!$R1416,Sheet1!$A:$A,0),1),"")</f>
        <v/>
      </c>
      <c r="O1416" s="15" t="str">
        <f>+IFERROR(INDEX(Sheet1!T:T,MATCH('Import Demurrage Detention'!$R1416,Sheet1!$A:$A,0),1),"")</f>
        <v/>
      </c>
      <c r="P1416" s="15" t="str">
        <f>+IFERROR(INDEX(Sheet1!U:U,MATCH('Import Demurrage Detention'!$R1416,Sheet1!$A:$A,0),1),"")</f>
        <v/>
      </c>
      <c r="Q1416" s="15" t="str">
        <f>+IFERROR(INDEX(Sheet1!V:V,MATCH('Import Demurrage Detention'!$R1416,Sheet1!$A:$A,0),1),"")</f>
        <v/>
      </c>
      <c r="R1416" s="12">
        <f t="shared" si="19"/>
        <v>1408</v>
      </c>
    </row>
    <row r="1417" spans="1:18">
      <c r="A1417" s="14" t="str">
        <f>+IFERROR(INDEX(Sheet1!$C:$C,MATCH('Import Demurrage Detention'!$R1417,Sheet1!$A:$A,0),1),"")</f>
        <v/>
      </c>
      <c r="B1417" s="14" t="str">
        <f>+IFERROR(INDEX(Sheet1!$F:$F,MATCH('Import Demurrage Detention'!$R1417,Sheet1!$A:$A,0),1),"")</f>
        <v/>
      </c>
      <c r="C1417" s="15" t="str">
        <f>+IFERROR(INDEX(Sheet1!$H:$H,MATCH('Import Demurrage Detention'!$R1417,Sheet1!$A:$A,0),1),"")</f>
        <v/>
      </c>
      <c r="D1417" s="15" t="str">
        <f>+IFERROR(INDEX(Sheet1!$I:$I,MATCH('Import Demurrage Detention'!$R1417,Sheet1!$A:$A,0),1),"")</f>
        <v/>
      </c>
      <c r="E1417" s="15" t="str">
        <f>+IFERROR(INDEX(Sheet1!J:J,MATCH('Import Demurrage Detention'!$R1417,Sheet1!$A:$A,0),1),"")</f>
        <v/>
      </c>
      <c r="F1417" s="15" t="str">
        <f>+IFERROR(INDEX(Sheet1!K:K,MATCH('Import Demurrage Detention'!$R1417,Sheet1!$A:$A,0),1),"")</f>
        <v/>
      </c>
      <c r="G1417" s="15" t="str">
        <f>+IFERROR(INDEX(Sheet1!L:L,MATCH('Import Demurrage Detention'!$R1417,Sheet1!$A:$A,0),1),"")</f>
        <v/>
      </c>
      <c r="H1417" s="15" t="str">
        <f>+IFERROR(INDEX(Sheet1!M:M,MATCH('Import Demurrage Detention'!$R1417,Sheet1!$A:$A,0),1),"")</f>
        <v/>
      </c>
      <c r="I1417" s="15" t="str">
        <f>+IFERROR(INDEX(Sheet1!N:N,MATCH('Import Demurrage Detention'!$R1417,Sheet1!$A:$A,0),1),"")</f>
        <v/>
      </c>
      <c r="J1417" s="15" t="str">
        <f>+IFERROR(INDEX(Sheet1!O:O,MATCH('Import Demurrage Detention'!$R1417,Sheet1!$A:$A,0),1),"")</f>
        <v/>
      </c>
      <c r="K1417" s="15" t="str">
        <f>+IFERROR(INDEX(Sheet1!P:P,MATCH('Import Demurrage Detention'!$R1417,Sheet1!$A:$A,0),1),"")</f>
        <v/>
      </c>
      <c r="L1417" s="15" t="str">
        <f>+IFERROR(INDEX(Sheet1!Q:Q,MATCH('Import Demurrage Detention'!$R1417,Sheet1!$A:$A,0),1),"")</f>
        <v/>
      </c>
      <c r="M1417" s="15" t="str">
        <f>+IFERROR(INDEX(Sheet1!R:R,MATCH('Import Demurrage Detention'!$R1417,Sheet1!$A:$A,0),1),"")</f>
        <v/>
      </c>
      <c r="N1417" s="15" t="str">
        <f>+IFERROR(INDEX(Sheet1!S:S,MATCH('Import Demurrage Detention'!$R1417,Sheet1!$A:$A,0),1),"")</f>
        <v/>
      </c>
      <c r="O1417" s="15" t="str">
        <f>+IFERROR(INDEX(Sheet1!T:T,MATCH('Import Demurrage Detention'!$R1417,Sheet1!$A:$A,0),1),"")</f>
        <v/>
      </c>
      <c r="P1417" s="15" t="str">
        <f>+IFERROR(INDEX(Sheet1!U:U,MATCH('Import Demurrage Detention'!$R1417,Sheet1!$A:$A,0),1),"")</f>
        <v/>
      </c>
      <c r="Q1417" s="15" t="str">
        <f>+IFERROR(INDEX(Sheet1!V:V,MATCH('Import Demurrage Detention'!$R1417,Sheet1!$A:$A,0),1),"")</f>
        <v/>
      </c>
      <c r="R1417" s="12">
        <f t="shared" si="19"/>
        <v>1409</v>
      </c>
    </row>
    <row r="1418" spans="1:18">
      <c r="A1418" s="14" t="str">
        <f>+IFERROR(INDEX(Sheet1!$C:$C,MATCH('Import Demurrage Detention'!$R1418,Sheet1!$A:$A,0),1),"")</f>
        <v/>
      </c>
      <c r="B1418" s="14" t="str">
        <f>+IFERROR(INDEX(Sheet1!$F:$F,MATCH('Import Demurrage Detention'!$R1418,Sheet1!$A:$A,0),1),"")</f>
        <v/>
      </c>
      <c r="C1418" s="15" t="str">
        <f>+IFERROR(INDEX(Sheet1!$H:$H,MATCH('Import Demurrage Detention'!$R1418,Sheet1!$A:$A,0),1),"")</f>
        <v/>
      </c>
      <c r="D1418" s="15" t="str">
        <f>+IFERROR(INDEX(Sheet1!$I:$I,MATCH('Import Demurrage Detention'!$R1418,Sheet1!$A:$A,0),1),"")</f>
        <v/>
      </c>
      <c r="E1418" s="15" t="str">
        <f>+IFERROR(INDEX(Sheet1!J:J,MATCH('Import Demurrage Detention'!$R1418,Sheet1!$A:$A,0),1),"")</f>
        <v/>
      </c>
      <c r="F1418" s="15" t="str">
        <f>+IFERROR(INDEX(Sheet1!K:K,MATCH('Import Demurrage Detention'!$R1418,Sheet1!$A:$A,0),1),"")</f>
        <v/>
      </c>
      <c r="G1418" s="15" t="str">
        <f>+IFERROR(INDEX(Sheet1!L:L,MATCH('Import Demurrage Detention'!$R1418,Sheet1!$A:$A,0),1),"")</f>
        <v/>
      </c>
      <c r="H1418" s="15" t="str">
        <f>+IFERROR(INDEX(Sheet1!M:M,MATCH('Import Demurrage Detention'!$R1418,Sheet1!$A:$A,0),1),"")</f>
        <v/>
      </c>
      <c r="I1418" s="15" t="str">
        <f>+IFERROR(INDEX(Sheet1!N:N,MATCH('Import Demurrage Detention'!$R1418,Sheet1!$A:$A,0),1),"")</f>
        <v/>
      </c>
      <c r="J1418" s="15" t="str">
        <f>+IFERROR(INDEX(Sheet1!O:O,MATCH('Import Demurrage Detention'!$R1418,Sheet1!$A:$A,0),1),"")</f>
        <v/>
      </c>
      <c r="K1418" s="15" t="str">
        <f>+IFERROR(INDEX(Sheet1!P:P,MATCH('Import Demurrage Detention'!$R1418,Sheet1!$A:$A,0),1),"")</f>
        <v/>
      </c>
      <c r="L1418" s="15" t="str">
        <f>+IFERROR(INDEX(Sheet1!Q:Q,MATCH('Import Demurrage Detention'!$R1418,Sheet1!$A:$A,0),1),"")</f>
        <v/>
      </c>
      <c r="M1418" s="15" t="str">
        <f>+IFERROR(INDEX(Sheet1!R:R,MATCH('Import Demurrage Detention'!$R1418,Sheet1!$A:$A,0),1),"")</f>
        <v/>
      </c>
      <c r="N1418" s="15" t="str">
        <f>+IFERROR(INDEX(Sheet1!S:S,MATCH('Import Demurrage Detention'!$R1418,Sheet1!$A:$A,0),1),"")</f>
        <v/>
      </c>
      <c r="O1418" s="15" t="str">
        <f>+IFERROR(INDEX(Sheet1!T:T,MATCH('Import Demurrage Detention'!$R1418,Sheet1!$A:$A,0),1),"")</f>
        <v/>
      </c>
      <c r="P1418" s="15" t="str">
        <f>+IFERROR(INDEX(Sheet1!U:U,MATCH('Import Demurrage Detention'!$R1418,Sheet1!$A:$A,0),1),"")</f>
        <v/>
      </c>
      <c r="Q1418" s="15" t="str">
        <f>+IFERROR(INDEX(Sheet1!V:V,MATCH('Import Demurrage Detention'!$R1418,Sheet1!$A:$A,0),1),"")</f>
        <v/>
      </c>
      <c r="R1418" s="12">
        <f t="shared" si="19"/>
        <v>1410</v>
      </c>
    </row>
    <row r="1419" spans="1:18">
      <c r="A1419" s="14" t="str">
        <f>+IFERROR(INDEX(Sheet1!$C:$C,MATCH('Import Demurrage Detention'!$R1419,Sheet1!$A:$A,0),1),"")</f>
        <v/>
      </c>
      <c r="B1419" s="14" t="str">
        <f>+IFERROR(INDEX(Sheet1!$F:$F,MATCH('Import Demurrage Detention'!$R1419,Sheet1!$A:$A,0),1),"")</f>
        <v/>
      </c>
      <c r="C1419" s="15" t="str">
        <f>+IFERROR(INDEX(Sheet1!$H:$H,MATCH('Import Demurrage Detention'!$R1419,Sheet1!$A:$A,0),1),"")</f>
        <v/>
      </c>
      <c r="D1419" s="15" t="str">
        <f>+IFERROR(INDEX(Sheet1!$I:$I,MATCH('Import Demurrage Detention'!$R1419,Sheet1!$A:$A,0),1),"")</f>
        <v/>
      </c>
      <c r="E1419" s="15" t="str">
        <f>+IFERROR(INDEX(Sheet1!J:J,MATCH('Import Demurrage Detention'!$R1419,Sheet1!$A:$A,0),1),"")</f>
        <v/>
      </c>
      <c r="F1419" s="15" t="str">
        <f>+IFERROR(INDEX(Sheet1!K:K,MATCH('Import Demurrage Detention'!$R1419,Sheet1!$A:$A,0),1),"")</f>
        <v/>
      </c>
      <c r="G1419" s="15" t="str">
        <f>+IFERROR(INDEX(Sheet1!L:L,MATCH('Import Demurrage Detention'!$R1419,Sheet1!$A:$A,0),1),"")</f>
        <v/>
      </c>
      <c r="H1419" s="15" t="str">
        <f>+IFERROR(INDEX(Sheet1!M:M,MATCH('Import Demurrage Detention'!$R1419,Sheet1!$A:$A,0),1),"")</f>
        <v/>
      </c>
      <c r="I1419" s="15" t="str">
        <f>+IFERROR(INDEX(Sheet1!N:N,MATCH('Import Demurrage Detention'!$R1419,Sheet1!$A:$A,0),1),"")</f>
        <v/>
      </c>
      <c r="J1419" s="15" t="str">
        <f>+IFERROR(INDEX(Sheet1!O:O,MATCH('Import Demurrage Detention'!$R1419,Sheet1!$A:$A,0),1),"")</f>
        <v/>
      </c>
      <c r="K1419" s="15" t="str">
        <f>+IFERROR(INDEX(Sheet1!P:P,MATCH('Import Demurrage Detention'!$R1419,Sheet1!$A:$A,0),1),"")</f>
        <v/>
      </c>
      <c r="L1419" s="15" t="str">
        <f>+IFERROR(INDEX(Sheet1!Q:Q,MATCH('Import Demurrage Detention'!$R1419,Sheet1!$A:$A,0),1),"")</f>
        <v/>
      </c>
      <c r="M1419" s="15" t="str">
        <f>+IFERROR(INDEX(Sheet1!R:R,MATCH('Import Demurrage Detention'!$R1419,Sheet1!$A:$A,0),1),"")</f>
        <v/>
      </c>
      <c r="N1419" s="15" t="str">
        <f>+IFERROR(INDEX(Sheet1!S:S,MATCH('Import Demurrage Detention'!$R1419,Sheet1!$A:$A,0),1),"")</f>
        <v/>
      </c>
      <c r="O1419" s="15" t="str">
        <f>+IFERROR(INDEX(Sheet1!T:T,MATCH('Import Demurrage Detention'!$R1419,Sheet1!$A:$A,0),1),"")</f>
        <v/>
      </c>
      <c r="P1419" s="15" t="str">
        <f>+IFERROR(INDEX(Sheet1!U:U,MATCH('Import Demurrage Detention'!$R1419,Sheet1!$A:$A,0),1),"")</f>
        <v/>
      </c>
      <c r="Q1419" s="15" t="str">
        <f>+IFERROR(INDEX(Sheet1!V:V,MATCH('Import Demurrage Detention'!$R1419,Sheet1!$A:$A,0),1),"")</f>
        <v/>
      </c>
      <c r="R1419" s="12">
        <f t="shared" si="19"/>
        <v>1411</v>
      </c>
    </row>
    <row r="1420" spans="1:18">
      <c r="A1420" s="14" t="str">
        <f>+IFERROR(INDEX(Sheet1!$C:$C,MATCH('Import Demurrage Detention'!$R1420,Sheet1!$A:$A,0),1),"")</f>
        <v/>
      </c>
      <c r="B1420" s="14" t="str">
        <f>+IFERROR(INDEX(Sheet1!$F:$F,MATCH('Import Demurrage Detention'!$R1420,Sheet1!$A:$A,0),1),"")</f>
        <v/>
      </c>
      <c r="C1420" s="15" t="str">
        <f>+IFERROR(INDEX(Sheet1!$H:$H,MATCH('Import Demurrage Detention'!$R1420,Sheet1!$A:$A,0),1),"")</f>
        <v/>
      </c>
      <c r="D1420" s="15" t="str">
        <f>+IFERROR(INDEX(Sheet1!$I:$I,MATCH('Import Demurrage Detention'!$R1420,Sheet1!$A:$A,0),1),"")</f>
        <v/>
      </c>
      <c r="E1420" s="15" t="str">
        <f>+IFERROR(INDEX(Sheet1!J:J,MATCH('Import Demurrage Detention'!$R1420,Sheet1!$A:$A,0),1),"")</f>
        <v/>
      </c>
      <c r="F1420" s="15" t="str">
        <f>+IFERROR(INDEX(Sheet1!K:K,MATCH('Import Demurrage Detention'!$R1420,Sheet1!$A:$A,0),1),"")</f>
        <v/>
      </c>
      <c r="G1420" s="15" t="str">
        <f>+IFERROR(INDEX(Sheet1!L:L,MATCH('Import Demurrage Detention'!$R1420,Sheet1!$A:$A,0),1),"")</f>
        <v/>
      </c>
      <c r="H1420" s="15" t="str">
        <f>+IFERROR(INDEX(Sheet1!M:M,MATCH('Import Demurrage Detention'!$R1420,Sheet1!$A:$A,0),1),"")</f>
        <v/>
      </c>
      <c r="I1420" s="15" t="str">
        <f>+IFERROR(INDEX(Sheet1!N:N,MATCH('Import Demurrage Detention'!$R1420,Sheet1!$A:$A,0),1),"")</f>
        <v/>
      </c>
      <c r="J1420" s="15" t="str">
        <f>+IFERROR(INDEX(Sheet1!O:O,MATCH('Import Demurrage Detention'!$R1420,Sheet1!$A:$A,0),1),"")</f>
        <v/>
      </c>
      <c r="K1420" s="15" t="str">
        <f>+IFERROR(INDEX(Sheet1!P:P,MATCH('Import Demurrage Detention'!$R1420,Sheet1!$A:$A,0),1),"")</f>
        <v/>
      </c>
      <c r="L1420" s="15" t="str">
        <f>+IFERROR(INDEX(Sheet1!Q:Q,MATCH('Import Demurrage Detention'!$R1420,Sheet1!$A:$A,0),1),"")</f>
        <v/>
      </c>
      <c r="M1420" s="15" t="str">
        <f>+IFERROR(INDEX(Sheet1!R:R,MATCH('Import Demurrage Detention'!$R1420,Sheet1!$A:$A,0),1),"")</f>
        <v/>
      </c>
      <c r="N1420" s="15" t="str">
        <f>+IFERROR(INDEX(Sheet1!S:S,MATCH('Import Demurrage Detention'!$R1420,Sheet1!$A:$A,0),1),"")</f>
        <v/>
      </c>
      <c r="O1420" s="15" t="str">
        <f>+IFERROR(INDEX(Sheet1!T:T,MATCH('Import Demurrage Detention'!$R1420,Sheet1!$A:$A,0),1),"")</f>
        <v/>
      </c>
      <c r="P1420" s="15" t="str">
        <f>+IFERROR(INDEX(Sheet1!U:U,MATCH('Import Demurrage Detention'!$R1420,Sheet1!$A:$A,0),1),"")</f>
        <v/>
      </c>
      <c r="Q1420" s="15" t="str">
        <f>+IFERROR(INDEX(Sheet1!V:V,MATCH('Import Demurrage Detention'!$R1420,Sheet1!$A:$A,0),1),"")</f>
        <v/>
      </c>
      <c r="R1420" s="12">
        <f t="shared" si="19"/>
        <v>1412</v>
      </c>
    </row>
    <row r="1421" spans="1:18">
      <c r="A1421" s="14" t="str">
        <f>+IFERROR(INDEX(Sheet1!$C:$C,MATCH('Import Demurrage Detention'!$R1421,Sheet1!$A:$A,0),1),"")</f>
        <v/>
      </c>
      <c r="B1421" s="14" t="str">
        <f>+IFERROR(INDEX(Sheet1!$F:$F,MATCH('Import Demurrage Detention'!$R1421,Sheet1!$A:$A,0),1),"")</f>
        <v/>
      </c>
      <c r="C1421" s="15" t="str">
        <f>+IFERROR(INDEX(Sheet1!$H:$H,MATCH('Import Demurrage Detention'!$R1421,Sheet1!$A:$A,0),1),"")</f>
        <v/>
      </c>
      <c r="D1421" s="15" t="str">
        <f>+IFERROR(INDEX(Sheet1!$I:$I,MATCH('Import Demurrage Detention'!$R1421,Sheet1!$A:$A,0),1),"")</f>
        <v/>
      </c>
      <c r="E1421" s="15" t="str">
        <f>+IFERROR(INDEX(Sheet1!J:J,MATCH('Import Demurrage Detention'!$R1421,Sheet1!$A:$A,0),1),"")</f>
        <v/>
      </c>
      <c r="F1421" s="15" t="str">
        <f>+IFERROR(INDEX(Sheet1!K:K,MATCH('Import Demurrage Detention'!$R1421,Sheet1!$A:$A,0),1),"")</f>
        <v/>
      </c>
      <c r="G1421" s="15" t="str">
        <f>+IFERROR(INDEX(Sheet1!L:L,MATCH('Import Demurrage Detention'!$R1421,Sheet1!$A:$A,0),1),"")</f>
        <v/>
      </c>
      <c r="H1421" s="15" t="str">
        <f>+IFERROR(INDEX(Sheet1!M:M,MATCH('Import Demurrage Detention'!$R1421,Sheet1!$A:$A,0),1),"")</f>
        <v/>
      </c>
      <c r="I1421" s="15" t="str">
        <f>+IFERROR(INDEX(Sheet1!N:N,MATCH('Import Demurrage Detention'!$R1421,Sheet1!$A:$A,0),1),"")</f>
        <v/>
      </c>
      <c r="J1421" s="15" t="str">
        <f>+IFERROR(INDEX(Sheet1!O:O,MATCH('Import Demurrage Detention'!$R1421,Sheet1!$A:$A,0),1),"")</f>
        <v/>
      </c>
      <c r="K1421" s="15" t="str">
        <f>+IFERROR(INDEX(Sheet1!P:P,MATCH('Import Demurrage Detention'!$R1421,Sheet1!$A:$A,0),1),"")</f>
        <v/>
      </c>
      <c r="L1421" s="15" t="str">
        <f>+IFERROR(INDEX(Sheet1!Q:Q,MATCH('Import Demurrage Detention'!$R1421,Sheet1!$A:$A,0),1),"")</f>
        <v/>
      </c>
      <c r="M1421" s="15" t="str">
        <f>+IFERROR(INDEX(Sheet1!R:R,MATCH('Import Demurrage Detention'!$R1421,Sheet1!$A:$A,0),1),"")</f>
        <v/>
      </c>
      <c r="N1421" s="15" t="str">
        <f>+IFERROR(INDEX(Sheet1!S:S,MATCH('Import Demurrage Detention'!$R1421,Sheet1!$A:$A,0),1),"")</f>
        <v/>
      </c>
      <c r="O1421" s="15" t="str">
        <f>+IFERROR(INDEX(Sheet1!T:T,MATCH('Import Demurrage Detention'!$R1421,Sheet1!$A:$A,0),1),"")</f>
        <v/>
      </c>
      <c r="P1421" s="15" t="str">
        <f>+IFERROR(INDEX(Sheet1!U:U,MATCH('Import Demurrage Detention'!$R1421,Sheet1!$A:$A,0),1),"")</f>
        <v/>
      </c>
      <c r="Q1421" s="15" t="str">
        <f>+IFERROR(INDEX(Sheet1!V:V,MATCH('Import Demurrage Detention'!$R1421,Sheet1!$A:$A,0),1),"")</f>
        <v/>
      </c>
      <c r="R1421" s="12">
        <f t="shared" si="19"/>
        <v>1413</v>
      </c>
    </row>
    <row r="1422" spans="1:18">
      <c r="A1422" s="14" t="str">
        <f>+IFERROR(INDEX(Sheet1!$C:$C,MATCH('Import Demurrage Detention'!$R1422,Sheet1!$A:$A,0),1),"")</f>
        <v/>
      </c>
      <c r="B1422" s="14" t="str">
        <f>+IFERROR(INDEX(Sheet1!$F:$F,MATCH('Import Demurrage Detention'!$R1422,Sheet1!$A:$A,0),1),"")</f>
        <v/>
      </c>
      <c r="C1422" s="15" t="str">
        <f>+IFERROR(INDEX(Sheet1!$H:$H,MATCH('Import Demurrage Detention'!$R1422,Sheet1!$A:$A,0),1),"")</f>
        <v/>
      </c>
      <c r="D1422" s="15" t="str">
        <f>+IFERROR(INDEX(Sheet1!$I:$I,MATCH('Import Demurrage Detention'!$R1422,Sheet1!$A:$A,0),1),"")</f>
        <v/>
      </c>
      <c r="E1422" s="15" t="str">
        <f>+IFERROR(INDEX(Sheet1!J:J,MATCH('Import Demurrage Detention'!$R1422,Sheet1!$A:$A,0),1),"")</f>
        <v/>
      </c>
      <c r="F1422" s="15" t="str">
        <f>+IFERROR(INDEX(Sheet1!K:K,MATCH('Import Demurrage Detention'!$R1422,Sheet1!$A:$A,0),1),"")</f>
        <v/>
      </c>
      <c r="G1422" s="15" t="str">
        <f>+IFERROR(INDEX(Sheet1!L:L,MATCH('Import Demurrage Detention'!$R1422,Sheet1!$A:$A,0),1),"")</f>
        <v/>
      </c>
      <c r="H1422" s="15" t="str">
        <f>+IFERROR(INDEX(Sheet1!M:M,MATCH('Import Demurrage Detention'!$R1422,Sheet1!$A:$A,0),1),"")</f>
        <v/>
      </c>
      <c r="I1422" s="15" t="str">
        <f>+IFERROR(INDEX(Sheet1!N:N,MATCH('Import Demurrage Detention'!$R1422,Sheet1!$A:$A,0),1),"")</f>
        <v/>
      </c>
      <c r="J1422" s="15" t="str">
        <f>+IFERROR(INDEX(Sheet1!O:O,MATCH('Import Demurrage Detention'!$R1422,Sheet1!$A:$A,0),1),"")</f>
        <v/>
      </c>
      <c r="K1422" s="15" t="str">
        <f>+IFERROR(INDEX(Sheet1!P:P,MATCH('Import Demurrage Detention'!$R1422,Sheet1!$A:$A,0),1),"")</f>
        <v/>
      </c>
      <c r="L1422" s="15" t="str">
        <f>+IFERROR(INDEX(Sheet1!Q:Q,MATCH('Import Demurrage Detention'!$R1422,Sheet1!$A:$A,0),1),"")</f>
        <v/>
      </c>
      <c r="M1422" s="15" t="str">
        <f>+IFERROR(INDEX(Sheet1!R:R,MATCH('Import Demurrage Detention'!$R1422,Sheet1!$A:$A,0),1),"")</f>
        <v/>
      </c>
      <c r="N1422" s="15" t="str">
        <f>+IFERROR(INDEX(Sheet1!S:S,MATCH('Import Demurrage Detention'!$R1422,Sheet1!$A:$A,0),1),"")</f>
        <v/>
      </c>
      <c r="O1422" s="15" t="str">
        <f>+IFERROR(INDEX(Sheet1!T:T,MATCH('Import Demurrage Detention'!$R1422,Sheet1!$A:$A,0),1),"")</f>
        <v/>
      </c>
      <c r="P1422" s="15" t="str">
        <f>+IFERROR(INDEX(Sheet1!U:U,MATCH('Import Demurrage Detention'!$R1422,Sheet1!$A:$A,0),1),"")</f>
        <v/>
      </c>
      <c r="Q1422" s="15" t="str">
        <f>+IFERROR(INDEX(Sheet1!V:V,MATCH('Import Demurrage Detention'!$R1422,Sheet1!$A:$A,0),1),"")</f>
        <v/>
      </c>
      <c r="R1422" s="12">
        <f t="shared" si="19"/>
        <v>1414</v>
      </c>
    </row>
    <row r="1423" spans="1:18">
      <c r="A1423" s="14" t="str">
        <f>+IFERROR(INDEX(Sheet1!$C:$C,MATCH('Import Demurrage Detention'!$R1423,Sheet1!$A:$A,0),1),"")</f>
        <v/>
      </c>
      <c r="B1423" s="14" t="str">
        <f>+IFERROR(INDEX(Sheet1!$F:$F,MATCH('Import Demurrage Detention'!$R1423,Sheet1!$A:$A,0),1),"")</f>
        <v/>
      </c>
      <c r="C1423" s="15" t="str">
        <f>+IFERROR(INDEX(Sheet1!$H:$H,MATCH('Import Demurrage Detention'!$R1423,Sheet1!$A:$A,0),1),"")</f>
        <v/>
      </c>
      <c r="D1423" s="15" t="str">
        <f>+IFERROR(INDEX(Sheet1!$I:$I,MATCH('Import Demurrage Detention'!$R1423,Sheet1!$A:$A,0),1),"")</f>
        <v/>
      </c>
      <c r="E1423" s="15" t="str">
        <f>+IFERROR(INDEX(Sheet1!J:J,MATCH('Import Demurrage Detention'!$R1423,Sheet1!$A:$A,0),1),"")</f>
        <v/>
      </c>
      <c r="F1423" s="15" t="str">
        <f>+IFERROR(INDEX(Sheet1!K:K,MATCH('Import Demurrage Detention'!$R1423,Sheet1!$A:$A,0),1),"")</f>
        <v/>
      </c>
      <c r="G1423" s="15" t="str">
        <f>+IFERROR(INDEX(Sheet1!L:L,MATCH('Import Demurrage Detention'!$R1423,Sheet1!$A:$A,0),1),"")</f>
        <v/>
      </c>
      <c r="H1423" s="15" t="str">
        <f>+IFERROR(INDEX(Sheet1!M:M,MATCH('Import Demurrage Detention'!$R1423,Sheet1!$A:$A,0),1),"")</f>
        <v/>
      </c>
      <c r="I1423" s="15" t="str">
        <f>+IFERROR(INDEX(Sheet1!N:N,MATCH('Import Demurrage Detention'!$R1423,Sheet1!$A:$A,0),1),"")</f>
        <v/>
      </c>
      <c r="J1423" s="15" t="str">
        <f>+IFERROR(INDEX(Sheet1!O:O,MATCH('Import Demurrage Detention'!$R1423,Sheet1!$A:$A,0),1),"")</f>
        <v/>
      </c>
      <c r="K1423" s="15" t="str">
        <f>+IFERROR(INDEX(Sheet1!P:P,MATCH('Import Demurrage Detention'!$R1423,Sheet1!$A:$A,0),1),"")</f>
        <v/>
      </c>
      <c r="L1423" s="15" t="str">
        <f>+IFERROR(INDEX(Sheet1!Q:Q,MATCH('Import Demurrage Detention'!$R1423,Sheet1!$A:$A,0),1),"")</f>
        <v/>
      </c>
      <c r="M1423" s="15" t="str">
        <f>+IFERROR(INDEX(Sheet1!R:R,MATCH('Import Demurrage Detention'!$R1423,Sheet1!$A:$A,0),1),"")</f>
        <v/>
      </c>
      <c r="N1423" s="15" t="str">
        <f>+IFERROR(INDEX(Sheet1!S:S,MATCH('Import Demurrage Detention'!$R1423,Sheet1!$A:$A,0),1),"")</f>
        <v/>
      </c>
      <c r="O1423" s="15" t="str">
        <f>+IFERROR(INDEX(Sheet1!T:T,MATCH('Import Demurrage Detention'!$R1423,Sheet1!$A:$A,0),1),"")</f>
        <v/>
      </c>
      <c r="P1423" s="15" t="str">
        <f>+IFERROR(INDEX(Sheet1!U:U,MATCH('Import Demurrage Detention'!$R1423,Sheet1!$A:$A,0),1),"")</f>
        <v/>
      </c>
      <c r="Q1423" s="15" t="str">
        <f>+IFERROR(INDEX(Sheet1!V:V,MATCH('Import Demurrage Detention'!$R1423,Sheet1!$A:$A,0),1),"")</f>
        <v/>
      </c>
      <c r="R1423" s="12">
        <f t="shared" si="19"/>
        <v>1415</v>
      </c>
    </row>
    <row r="1424" spans="1:18">
      <c r="A1424" s="14" t="str">
        <f>+IFERROR(INDEX(Sheet1!$C:$C,MATCH('Import Demurrage Detention'!$R1424,Sheet1!$A:$A,0),1),"")</f>
        <v/>
      </c>
      <c r="B1424" s="14" t="str">
        <f>+IFERROR(INDEX(Sheet1!$F:$F,MATCH('Import Demurrage Detention'!$R1424,Sheet1!$A:$A,0),1),"")</f>
        <v/>
      </c>
      <c r="C1424" s="15" t="str">
        <f>+IFERROR(INDEX(Sheet1!$H:$H,MATCH('Import Demurrage Detention'!$R1424,Sheet1!$A:$A,0),1),"")</f>
        <v/>
      </c>
      <c r="D1424" s="15" t="str">
        <f>+IFERROR(INDEX(Sheet1!$I:$I,MATCH('Import Demurrage Detention'!$R1424,Sheet1!$A:$A,0),1),"")</f>
        <v/>
      </c>
      <c r="E1424" s="15" t="str">
        <f>+IFERROR(INDEX(Sheet1!J:J,MATCH('Import Demurrage Detention'!$R1424,Sheet1!$A:$A,0),1),"")</f>
        <v/>
      </c>
      <c r="F1424" s="15" t="str">
        <f>+IFERROR(INDEX(Sheet1!K:K,MATCH('Import Demurrage Detention'!$R1424,Sheet1!$A:$A,0),1),"")</f>
        <v/>
      </c>
      <c r="G1424" s="15" t="str">
        <f>+IFERROR(INDEX(Sheet1!L:L,MATCH('Import Demurrage Detention'!$R1424,Sheet1!$A:$A,0),1),"")</f>
        <v/>
      </c>
      <c r="H1424" s="15" t="str">
        <f>+IFERROR(INDEX(Sheet1!M:M,MATCH('Import Demurrage Detention'!$R1424,Sheet1!$A:$A,0),1),"")</f>
        <v/>
      </c>
      <c r="I1424" s="15" t="str">
        <f>+IFERROR(INDEX(Sheet1!N:N,MATCH('Import Demurrage Detention'!$R1424,Sheet1!$A:$A,0),1),"")</f>
        <v/>
      </c>
      <c r="J1424" s="15" t="str">
        <f>+IFERROR(INDEX(Sheet1!O:O,MATCH('Import Demurrage Detention'!$R1424,Sheet1!$A:$A,0),1),"")</f>
        <v/>
      </c>
      <c r="K1424" s="15" t="str">
        <f>+IFERROR(INDEX(Sheet1!P:P,MATCH('Import Demurrage Detention'!$R1424,Sheet1!$A:$A,0),1),"")</f>
        <v/>
      </c>
      <c r="L1424" s="15" t="str">
        <f>+IFERROR(INDEX(Sheet1!Q:Q,MATCH('Import Demurrage Detention'!$R1424,Sheet1!$A:$A,0),1),"")</f>
        <v/>
      </c>
      <c r="M1424" s="15" t="str">
        <f>+IFERROR(INDEX(Sheet1!R:R,MATCH('Import Demurrage Detention'!$R1424,Sheet1!$A:$A,0),1),"")</f>
        <v/>
      </c>
      <c r="N1424" s="15" t="str">
        <f>+IFERROR(INDEX(Sheet1!S:S,MATCH('Import Demurrage Detention'!$R1424,Sheet1!$A:$A,0),1),"")</f>
        <v/>
      </c>
      <c r="O1424" s="15" t="str">
        <f>+IFERROR(INDEX(Sheet1!T:T,MATCH('Import Demurrage Detention'!$R1424,Sheet1!$A:$A,0),1),"")</f>
        <v/>
      </c>
      <c r="P1424" s="15" t="str">
        <f>+IFERROR(INDEX(Sheet1!U:U,MATCH('Import Demurrage Detention'!$R1424,Sheet1!$A:$A,0),1),"")</f>
        <v/>
      </c>
      <c r="Q1424" s="15" t="str">
        <f>+IFERROR(INDEX(Sheet1!V:V,MATCH('Import Demurrage Detention'!$R1424,Sheet1!$A:$A,0),1),"")</f>
        <v/>
      </c>
      <c r="R1424" s="12">
        <f t="shared" si="19"/>
        <v>1416</v>
      </c>
    </row>
    <row r="1425" spans="1:18">
      <c r="A1425" s="14" t="str">
        <f>+IFERROR(INDEX(Sheet1!$C:$C,MATCH('Import Demurrage Detention'!$R1425,Sheet1!$A:$A,0),1),"")</f>
        <v/>
      </c>
      <c r="B1425" s="14" t="str">
        <f>+IFERROR(INDEX(Sheet1!$F:$F,MATCH('Import Demurrage Detention'!$R1425,Sheet1!$A:$A,0),1),"")</f>
        <v/>
      </c>
      <c r="C1425" s="15" t="str">
        <f>+IFERROR(INDEX(Sheet1!$H:$H,MATCH('Import Demurrage Detention'!$R1425,Sheet1!$A:$A,0),1),"")</f>
        <v/>
      </c>
      <c r="D1425" s="15" t="str">
        <f>+IFERROR(INDEX(Sheet1!$I:$I,MATCH('Import Demurrage Detention'!$R1425,Sheet1!$A:$A,0),1),"")</f>
        <v/>
      </c>
      <c r="E1425" s="15" t="str">
        <f>+IFERROR(INDEX(Sheet1!J:J,MATCH('Import Demurrage Detention'!$R1425,Sheet1!$A:$A,0),1),"")</f>
        <v/>
      </c>
      <c r="F1425" s="15" t="str">
        <f>+IFERROR(INDEX(Sheet1!K:K,MATCH('Import Demurrage Detention'!$R1425,Sheet1!$A:$A,0),1),"")</f>
        <v/>
      </c>
      <c r="G1425" s="15" t="str">
        <f>+IFERROR(INDEX(Sheet1!L:L,MATCH('Import Demurrage Detention'!$R1425,Sheet1!$A:$A,0),1),"")</f>
        <v/>
      </c>
      <c r="H1425" s="15" t="str">
        <f>+IFERROR(INDEX(Sheet1!M:M,MATCH('Import Demurrage Detention'!$R1425,Sheet1!$A:$A,0),1),"")</f>
        <v/>
      </c>
      <c r="I1425" s="15" t="str">
        <f>+IFERROR(INDEX(Sheet1!N:N,MATCH('Import Demurrage Detention'!$R1425,Sheet1!$A:$A,0),1),"")</f>
        <v/>
      </c>
      <c r="J1425" s="15" t="str">
        <f>+IFERROR(INDEX(Sheet1!O:O,MATCH('Import Demurrage Detention'!$R1425,Sheet1!$A:$A,0),1),"")</f>
        <v/>
      </c>
      <c r="K1425" s="15" t="str">
        <f>+IFERROR(INDEX(Sheet1!P:P,MATCH('Import Demurrage Detention'!$R1425,Sheet1!$A:$A,0),1),"")</f>
        <v/>
      </c>
      <c r="L1425" s="15" t="str">
        <f>+IFERROR(INDEX(Sheet1!Q:Q,MATCH('Import Demurrage Detention'!$R1425,Sheet1!$A:$A,0),1),"")</f>
        <v/>
      </c>
      <c r="M1425" s="15" t="str">
        <f>+IFERROR(INDEX(Sheet1!R:R,MATCH('Import Demurrage Detention'!$R1425,Sheet1!$A:$A,0),1),"")</f>
        <v/>
      </c>
      <c r="N1425" s="15" t="str">
        <f>+IFERROR(INDEX(Sheet1!S:S,MATCH('Import Demurrage Detention'!$R1425,Sheet1!$A:$A,0),1),"")</f>
        <v/>
      </c>
      <c r="O1425" s="15" t="str">
        <f>+IFERROR(INDEX(Sheet1!T:T,MATCH('Import Demurrage Detention'!$R1425,Sheet1!$A:$A,0),1),"")</f>
        <v/>
      </c>
      <c r="P1425" s="15" t="str">
        <f>+IFERROR(INDEX(Sheet1!U:U,MATCH('Import Demurrage Detention'!$R1425,Sheet1!$A:$A,0),1),"")</f>
        <v/>
      </c>
      <c r="Q1425" s="15" t="str">
        <f>+IFERROR(INDEX(Sheet1!V:V,MATCH('Import Demurrage Detention'!$R1425,Sheet1!$A:$A,0),1),"")</f>
        <v/>
      </c>
      <c r="R1425" s="12">
        <f t="shared" si="19"/>
        <v>1417</v>
      </c>
    </row>
    <row r="1426" spans="1:18">
      <c r="A1426" s="14" t="str">
        <f>+IFERROR(INDEX(Sheet1!$C:$C,MATCH('Import Demurrage Detention'!$R1426,Sheet1!$A:$A,0),1),"")</f>
        <v/>
      </c>
      <c r="B1426" s="14" t="str">
        <f>+IFERROR(INDEX(Sheet1!$F:$F,MATCH('Import Demurrage Detention'!$R1426,Sheet1!$A:$A,0),1),"")</f>
        <v/>
      </c>
      <c r="C1426" s="15" t="str">
        <f>+IFERROR(INDEX(Sheet1!$H:$H,MATCH('Import Demurrage Detention'!$R1426,Sheet1!$A:$A,0),1),"")</f>
        <v/>
      </c>
      <c r="D1426" s="15" t="str">
        <f>+IFERROR(INDEX(Sheet1!$I:$I,MATCH('Import Demurrage Detention'!$R1426,Sheet1!$A:$A,0),1),"")</f>
        <v/>
      </c>
      <c r="E1426" s="15" t="str">
        <f>+IFERROR(INDEX(Sheet1!J:J,MATCH('Import Demurrage Detention'!$R1426,Sheet1!$A:$A,0),1),"")</f>
        <v/>
      </c>
      <c r="F1426" s="15" t="str">
        <f>+IFERROR(INDEX(Sheet1!K:K,MATCH('Import Demurrage Detention'!$R1426,Sheet1!$A:$A,0),1),"")</f>
        <v/>
      </c>
      <c r="G1426" s="15" t="str">
        <f>+IFERROR(INDEX(Sheet1!L:L,MATCH('Import Demurrage Detention'!$R1426,Sheet1!$A:$A,0),1),"")</f>
        <v/>
      </c>
      <c r="H1426" s="15" t="str">
        <f>+IFERROR(INDEX(Sheet1!M:M,MATCH('Import Demurrage Detention'!$R1426,Sheet1!$A:$A,0),1),"")</f>
        <v/>
      </c>
      <c r="I1426" s="15" t="str">
        <f>+IFERROR(INDEX(Sheet1!N:N,MATCH('Import Demurrage Detention'!$R1426,Sheet1!$A:$A,0),1),"")</f>
        <v/>
      </c>
      <c r="J1426" s="15" t="str">
        <f>+IFERROR(INDEX(Sheet1!O:O,MATCH('Import Demurrage Detention'!$R1426,Sheet1!$A:$A,0),1),"")</f>
        <v/>
      </c>
      <c r="K1426" s="15" t="str">
        <f>+IFERROR(INDEX(Sheet1!P:P,MATCH('Import Demurrage Detention'!$R1426,Sheet1!$A:$A,0),1),"")</f>
        <v/>
      </c>
      <c r="L1426" s="15" t="str">
        <f>+IFERROR(INDEX(Sheet1!Q:Q,MATCH('Import Demurrage Detention'!$R1426,Sheet1!$A:$A,0),1),"")</f>
        <v/>
      </c>
      <c r="M1426" s="15" t="str">
        <f>+IFERROR(INDEX(Sheet1!R:R,MATCH('Import Demurrage Detention'!$R1426,Sheet1!$A:$A,0),1),"")</f>
        <v/>
      </c>
      <c r="N1426" s="15" t="str">
        <f>+IFERROR(INDEX(Sheet1!S:S,MATCH('Import Demurrage Detention'!$R1426,Sheet1!$A:$A,0),1),"")</f>
        <v/>
      </c>
      <c r="O1426" s="15" t="str">
        <f>+IFERROR(INDEX(Sheet1!T:T,MATCH('Import Demurrage Detention'!$R1426,Sheet1!$A:$A,0),1),"")</f>
        <v/>
      </c>
      <c r="P1426" s="15" t="str">
        <f>+IFERROR(INDEX(Sheet1!U:U,MATCH('Import Demurrage Detention'!$R1426,Sheet1!$A:$A,0),1),"")</f>
        <v/>
      </c>
      <c r="Q1426" s="15" t="str">
        <f>+IFERROR(INDEX(Sheet1!V:V,MATCH('Import Demurrage Detention'!$R1426,Sheet1!$A:$A,0),1),"")</f>
        <v/>
      </c>
      <c r="R1426" s="12">
        <f t="shared" si="19"/>
        <v>1418</v>
      </c>
    </row>
    <row r="1427" spans="1:18">
      <c r="A1427" s="14" t="str">
        <f>+IFERROR(INDEX(Sheet1!$C:$C,MATCH('Import Demurrage Detention'!$R1427,Sheet1!$A:$A,0),1),"")</f>
        <v/>
      </c>
      <c r="B1427" s="14" t="str">
        <f>+IFERROR(INDEX(Sheet1!$F:$F,MATCH('Import Demurrage Detention'!$R1427,Sheet1!$A:$A,0),1),"")</f>
        <v/>
      </c>
      <c r="C1427" s="15" t="str">
        <f>+IFERROR(INDEX(Sheet1!$H:$H,MATCH('Import Demurrage Detention'!$R1427,Sheet1!$A:$A,0),1),"")</f>
        <v/>
      </c>
      <c r="D1427" s="15" t="str">
        <f>+IFERROR(INDEX(Sheet1!$I:$I,MATCH('Import Demurrage Detention'!$R1427,Sheet1!$A:$A,0),1),"")</f>
        <v/>
      </c>
      <c r="E1427" s="15" t="str">
        <f>+IFERROR(INDEX(Sheet1!J:J,MATCH('Import Demurrage Detention'!$R1427,Sheet1!$A:$A,0),1),"")</f>
        <v/>
      </c>
      <c r="F1427" s="15" t="str">
        <f>+IFERROR(INDEX(Sheet1!K:K,MATCH('Import Demurrage Detention'!$R1427,Sheet1!$A:$A,0),1),"")</f>
        <v/>
      </c>
      <c r="G1427" s="15" t="str">
        <f>+IFERROR(INDEX(Sheet1!L:L,MATCH('Import Demurrage Detention'!$R1427,Sheet1!$A:$A,0),1),"")</f>
        <v/>
      </c>
      <c r="H1427" s="15" t="str">
        <f>+IFERROR(INDEX(Sheet1!M:M,MATCH('Import Demurrage Detention'!$R1427,Sheet1!$A:$A,0),1),"")</f>
        <v/>
      </c>
      <c r="I1427" s="15" t="str">
        <f>+IFERROR(INDEX(Sheet1!N:N,MATCH('Import Demurrage Detention'!$R1427,Sheet1!$A:$A,0),1),"")</f>
        <v/>
      </c>
      <c r="J1427" s="15" t="str">
        <f>+IFERROR(INDEX(Sheet1!O:O,MATCH('Import Demurrage Detention'!$R1427,Sheet1!$A:$A,0),1),"")</f>
        <v/>
      </c>
      <c r="K1427" s="15" t="str">
        <f>+IFERROR(INDEX(Sheet1!P:P,MATCH('Import Demurrage Detention'!$R1427,Sheet1!$A:$A,0),1),"")</f>
        <v/>
      </c>
      <c r="L1427" s="15" t="str">
        <f>+IFERROR(INDEX(Sheet1!Q:Q,MATCH('Import Demurrage Detention'!$R1427,Sheet1!$A:$A,0),1),"")</f>
        <v/>
      </c>
      <c r="M1427" s="15" t="str">
        <f>+IFERROR(INDEX(Sheet1!R:R,MATCH('Import Demurrage Detention'!$R1427,Sheet1!$A:$A,0),1),"")</f>
        <v/>
      </c>
      <c r="N1427" s="15" t="str">
        <f>+IFERROR(INDEX(Sheet1!S:S,MATCH('Import Demurrage Detention'!$R1427,Sheet1!$A:$A,0),1),"")</f>
        <v/>
      </c>
      <c r="O1427" s="15" t="str">
        <f>+IFERROR(INDEX(Sheet1!T:T,MATCH('Import Demurrage Detention'!$R1427,Sheet1!$A:$A,0),1),"")</f>
        <v/>
      </c>
      <c r="P1427" s="15" t="str">
        <f>+IFERROR(INDEX(Sheet1!U:U,MATCH('Import Demurrage Detention'!$R1427,Sheet1!$A:$A,0),1),"")</f>
        <v/>
      </c>
      <c r="Q1427" s="15" t="str">
        <f>+IFERROR(INDEX(Sheet1!V:V,MATCH('Import Demurrage Detention'!$R1427,Sheet1!$A:$A,0),1),"")</f>
        <v/>
      </c>
      <c r="R1427" s="12">
        <f t="shared" si="19"/>
        <v>1419</v>
      </c>
    </row>
    <row r="1428" spans="1:18">
      <c r="A1428" s="14" t="str">
        <f>+IFERROR(INDEX(Sheet1!$C:$C,MATCH('Import Demurrage Detention'!$R1428,Sheet1!$A:$A,0),1),"")</f>
        <v/>
      </c>
      <c r="B1428" s="14" t="str">
        <f>+IFERROR(INDEX(Sheet1!$F:$F,MATCH('Import Demurrage Detention'!$R1428,Sheet1!$A:$A,0),1),"")</f>
        <v/>
      </c>
      <c r="C1428" s="15" t="str">
        <f>+IFERROR(INDEX(Sheet1!$H:$H,MATCH('Import Demurrage Detention'!$R1428,Sheet1!$A:$A,0),1),"")</f>
        <v/>
      </c>
      <c r="D1428" s="15" t="str">
        <f>+IFERROR(INDEX(Sheet1!$I:$I,MATCH('Import Demurrage Detention'!$R1428,Sheet1!$A:$A,0),1),"")</f>
        <v/>
      </c>
      <c r="E1428" s="15" t="str">
        <f>+IFERROR(INDEX(Sheet1!J:J,MATCH('Import Demurrage Detention'!$R1428,Sheet1!$A:$A,0),1),"")</f>
        <v/>
      </c>
      <c r="F1428" s="15" t="str">
        <f>+IFERROR(INDEX(Sheet1!K:K,MATCH('Import Demurrage Detention'!$R1428,Sheet1!$A:$A,0),1),"")</f>
        <v/>
      </c>
      <c r="G1428" s="15" t="str">
        <f>+IFERROR(INDEX(Sheet1!L:L,MATCH('Import Demurrage Detention'!$R1428,Sheet1!$A:$A,0),1),"")</f>
        <v/>
      </c>
      <c r="H1428" s="15" t="str">
        <f>+IFERROR(INDEX(Sheet1!M:M,MATCH('Import Demurrage Detention'!$R1428,Sheet1!$A:$A,0),1),"")</f>
        <v/>
      </c>
      <c r="I1428" s="15" t="str">
        <f>+IFERROR(INDEX(Sheet1!N:N,MATCH('Import Demurrage Detention'!$R1428,Sheet1!$A:$A,0),1),"")</f>
        <v/>
      </c>
      <c r="J1428" s="15" t="str">
        <f>+IFERROR(INDEX(Sheet1!O:O,MATCH('Import Demurrage Detention'!$R1428,Sheet1!$A:$A,0),1),"")</f>
        <v/>
      </c>
      <c r="K1428" s="15" t="str">
        <f>+IFERROR(INDEX(Sheet1!P:P,MATCH('Import Demurrage Detention'!$R1428,Sheet1!$A:$A,0),1),"")</f>
        <v/>
      </c>
      <c r="L1428" s="15" t="str">
        <f>+IFERROR(INDEX(Sheet1!Q:Q,MATCH('Import Demurrage Detention'!$R1428,Sheet1!$A:$A,0),1),"")</f>
        <v/>
      </c>
      <c r="M1428" s="15" t="str">
        <f>+IFERROR(INDEX(Sheet1!R:R,MATCH('Import Demurrage Detention'!$R1428,Sheet1!$A:$A,0),1),"")</f>
        <v/>
      </c>
      <c r="N1428" s="15" t="str">
        <f>+IFERROR(INDEX(Sheet1!S:S,MATCH('Import Demurrage Detention'!$R1428,Sheet1!$A:$A,0),1),"")</f>
        <v/>
      </c>
      <c r="O1428" s="15" t="str">
        <f>+IFERROR(INDEX(Sheet1!T:T,MATCH('Import Demurrage Detention'!$R1428,Sheet1!$A:$A,0),1),"")</f>
        <v/>
      </c>
      <c r="P1428" s="15" t="str">
        <f>+IFERROR(INDEX(Sheet1!U:U,MATCH('Import Demurrage Detention'!$R1428,Sheet1!$A:$A,0),1),"")</f>
        <v/>
      </c>
      <c r="Q1428" s="15" t="str">
        <f>+IFERROR(INDEX(Sheet1!V:V,MATCH('Import Demurrage Detention'!$R1428,Sheet1!$A:$A,0),1),"")</f>
        <v/>
      </c>
      <c r="R1428" s="12">
        <f t="shared" si="19"/>
        <v>1420</v>
      </c>
    </row>
    <row r="1429" spans="1:18">
      <c r="A1429" s="14" t="str">
        <f>+IFERROR(INDEX(Sheet1!$C:$C,MATCH('Import Demurrage Detention'!$R1429,Sheet1!$A:$A,0),1),"")</f>
        <v/>
      </c>
      <c r="B1429" s="14" t="str">
        <f>+IFERROR(INDEX(Sheet1!$F:$F,MATCH('Import Demurrage Detention'!$R1429,Sheet1!$A:$A,0),1),"")</f>
        <v/>
      </c>
      <c r="C1429" s="15" t="str">
        <f>+IFERROR(INDEX(Sheet1!$H:$H,MATCH('Import Demurrage Detention'!$R1429,Sheet1!$A:$A,0),1),"")</f>
        <v/>
      </c>
      <c r="D1429" s="15" t="str">
        <f>+IFERROR(INDEX(Sheet1!$I:$I,MATCH('Import Demurrage Detention'!$R1429,Sheet1!$A:$A,0),1),"")</f>
        <v/>
      </c>
      <c r="E1429" s="15" t="str">
        <f>+IFERROR(INDEX(Sheet1!J:J,MATCH('Import Demurrage Detention'!$R1429,Sheet1!$A:$A,0),1),"")</f>
        <v/>
      </c>
      <c r="F1429" s="15" t="str">
        <f>+IFERROR(INDEX(Sheet1!K:K,MATCH('Import Demurrage Detention'!$R1429,Sheet1!$A:$A,0),1),"")</f>
        <v/>
      </c>
      <c r="G1429" s="15" t="str">
        <f>+IFERROR(INDEX(Sheet1!L:L,MATCH('Import Demurrage Detention'!$R1429,Sheet1!$A:$A,0),1),"")</f>
        <v/>
      </c>
      <c r="H1429" s="15" t="str">
        <f>+IFERROR(INDEX(Sheet1!M:M,MATCH('Import Demurrage Detention'!$R1429,Sheet1!$A:$A,0),1),"")</f>
        <v/>
      </c>
      <c r="I1429" s="15" t="str">
        <f>+IFERROR(INDEX(Sheet1!N:N,MATCH('Import Demurrage Detention'!$R1429,Sheet1!$A:$A,0),1),"")</f>
        <v/>
      </c>
      <c r="J1429" s="15" t="str">
        <f>+IFERROR(INDEX(Sheet1!O:O,MATCH('Import Demurrage Detention'!$R1429,Sheet1!$A:$A,0),1),"")</f>
        <v/>
      </c>
      <c r="K1429" s="15" t="str">
        <f>+IFERROR(INDEX(Sheet1!P:P,MATCH('Import Demurrage Detention'!$R1429,Sheet1!$A:$A,0),1),"")</f>
        <v/>
      </c>
      <c r="L1429" s="15" t="str">
        <f>+IFERROR(INDEX(Sheet1!Q:Q,MATCH('Import Demurrage Detention'!$R1429,Sheet1!$A:$A,0),1),"")</f>
        <v/>
      </c>
      <c r="M1429" s="15" t="str">
        <f>+IFERROR(INDEX(Sheet1!R:R,MATCH('Import Demurrage Detention'!$R1429,Sheet1!$A:$A,0),1),"")</f>
        <v/>
      </c>
      <c r="N1429" s="15" t="str">
        <f>+IFERROR(INDEX(Sheet1!S:S,MATCH('Import Demurrage Detention'!$R1429,Sheet1!$A:$A,0),1),"")</f>
        <v/>
      </c>
      <c r="O1429" s="15" t="str">
        <f>+IFERROR(INDEX(Sheet1!T:T,MATCH('Import Demurrage Detention'!$R1429,Sheet1!$A:$A,0),1),"")</f>
        <v/>
      </c>
      <c r="P1429" s="15" t="str">
        <f>+IFERROR(INDEX(Sheet1!U:U,MATCH('Import Demurrage Detention'!$R1429,Sheet1!$A:$A,0),1),"")</f>
        <v/>
      </c>
      <c r="Q1429" s="15" t="str">
        <f>+IFERROR(INDEX(Sheet1!V:V,MATCH('Import Demurrage Detention'!$R1429,Sheet1!$A:$A,0),1),"")</f>
        <v/>
      </c>
      <c r="R1429" s="12">
        <f t="shared" si="19"/>
        <v>1421</v>
      </c>
    </row>
    <row r="1430" spans="1:18">
      <c r="A1430" s="14" t="str">
        <f>+IFERROR(INDEX(Sheet1!$C:$C,MATCH('Import Demurrage Detention'!$R1430,Sheet1!$A:$A,0),1),"")</f>
        <v/>
      </c>
      <c r="B1430" s="14" t="str">
        <f>+IFERROR(INDEX(Sheet1!$F:$F,MATCH('Import Demurrage Detention'!$R1430,Sheet1!$A:$A,0),1),"")</f>
        <v/>
      </c>
      <c r="C1430" s="15" t="str">
        <f>+IFERROR(INDEX(Sheet1!$H:$H,MATCH('Import Demurrage Detention'!$R1430,Sheet1!$A:$A,0),1),"")</f>
        <v/>
      </c>
      <c r="D1430" s="15" t="str">
        <f>+IFERROR(INDEX(Sheet1!$I:$I,MATCH('Import Demurrage Detention'!$R1430,Sheet1!$A:$A,0),1),"")</f>
        <v/>
      </c>
      <c r="E1430" s="15" t="str">
        <f>+IFERROR(INDEX(Sheet1!J:J,MATCH('Import Demurrage Detention'!$R1430,Sheet1!$A:$A,0),1),"")</f>
        <v/>
      </c>
      <c r="F1430" s="15" t="str">
        <f>+IFERROR(INDEX(Sheet1!K:K,MATCH('Import Demurrage Detention'!$R1430,Sheet1!$A:$A,0),1),"")</f>
        <v/>
      </c>
      <c r="G1430" s="15" t="str">
        <f>+IFERROR(INDEX(Sheet1!L:L,MATCH('Import Demurrage Detention'!$R1430,Sheet1!$A:$A,0),1),"")</f>
        <v/>
      </c>
      <c r="H1430" s="15" t="str">
        <f>+IFERROR(INDEX(Sheet1!M:M,MATCH('Import Demurrage Detention'!$R1430,Sheet1!$A:$A,0),1),"")</f>
        <v/>
      </c>
      <c r="I1430" s="15" t="str">
        <f>+IFERROR(INDEX(Sheet1!N:N,MATCH('Import Demurrage Detention'!$R1430,Sheet1!$A:$A,0),1),"")</f>
        <v/>
      </c>
      <c r="J1430" s="15" t="str">
        <f>+IFERROR(INDEX(Sheet1!O:O,MATCH('Import Demurrage Detention'!$R1430,Sheet1!$A:$A,0),1),"")</f>
        <v/>
      </c>
      <c r="K1430" s="15" t="str">
        <f>+IFERROR(INDEX(Sheet1!P:P,MATCH('Import Demurrage Detention'!$R1430,Sheet1!$A:$A,0),1),"")</f>
        <v/>
      </c>
      <c r="L1430" s="15" t="str">
        <f>+IFERROR(INDEX(Sheet1!Q:Q,MATCH('Import Demurrage Detention'!$R1430,Sheet1!$A:$A,0),1),"")</f>
        <v/>
      </c>
      <c r="M1430" s="15" t="str">
        <f>+IFERROR(INDEX(Sheet1!R:R,MATCH('Import Demurrage Detention'!$R1430,Sheet1!$A:$A,0),1),"")</f>
        <v/>
      </c>
      <c r="N1430" s="15" t="str">
        <f>+IFERROR(INDEX(Sheet1!S:S,MATCH('Import Demurrage Detention'!$R1430,Sheet1!$A:$A,0),1),"")</f>
        <v/>
      </c>
      <c r="O1430" s="15" t="str">
        <f>+IFERROR(INDEX(Sheet1!T:T,MATCH('Import Demurrage Detention'!$R1430,Sheet1!$A:$A,0),1),"")</f>
        <v/>
      </c>
      <c r="P1430" s="15" t="str">
        <f>+IFERROR(INDEX(Sheet1!U:U,MATCH('Import Demurrage Detention'!$R1430,Sheet1!$A:$A,0),1),"")</f>
        <v/>
      </c>
      <c r="Q1430" s="15" t="str">
        <f>+IFERROR(INDEX(Sheet1!V:V,MATCH('Import Demurrage Detention'!$R1430,Sheet1!$A:$A,0),1),"")</f>
        <v/>
      </c>
      <c r="R1430" s="12">
        <f t="shared" si="19"/>
        <v>1422</v>
      </c>
    </row>
    <row r="1431" spans="1:18">
      <c r="A1431" s="14" t="str">
        <f>+IFERROR(INDEX(Sheet1!$C:$C,MATCH('Import Demurrage Detention'!$R1431,Sheet1!$A:$A,0),1),"")</f>
        <v/>
      </c>
      <c r="B1431" s="14" t="str">
        <f>+IFERROR(INDEX(Sheet1!$F:$F,MATCH('Import Demurrage Detention'!$R1431,Sheet1!$A:$A,0),1),"")</f>
        <v/>
      </c>
      <c r="C1431" s="15" t="str">
        <f>+IFERROR(INDEX(Sheet1!$H:$H,MATCH('Import Demurrage Detention'!$R1431,Sheet1!$A:$A,0),1),"")</f>
        <v/>
      </c>
      <c r="D1431" s="15" t="str">
        <f>+IFERROR(INDEX(Sheet1!$I:$I,MATCH('Import Demurrage Detention'!$R1431,Sheet1!$A:$A,0),1),"")</f>
        <v/>
      </c>
      <c r="E1431" s="15" t="str">
        <f>+IFERROR(INDEX(Sheet1!J:J,MATCH('Import Demurrage Detention'!$R1431,Sheet1!$A:$A,0),1),"")</f>
        <v/>
      </c>
      <c r="F1431" s="15" t="str">
        <f>+IFERROR(INDEX(Sheet1!K:K,MATCH('Import Demurrage Detention'!$R1431,Sheet1!$A:$A,0),1),"")</f>
        <v/>
      </c>
      <c r="G1431" s="15" t="str">
        <f>+IFERROR(INDEX(Sheet1!L:L,MATCH('Import Demurrage Detention'!$R1431,Sheet1!$A:$A,0),1),"")</f>
        <v/>
      </c>
      <c r="H1431" s="15" t="str">
        <f>+IFERROR(INDEX(Sheet1!M:M,MATCH('Import Demurrage Detention'!$R1431,Sheet1!$A:$A,0),1),"")</f>
        <v/>
      </c>
      <c r="I1431" s="15" t="str">
        <f>+IFERROR(INDEX(Sheet1!N:N,MATCH('Import Demurrage Detention'!$R1431,Sheet1!$A:$A,0),1),"")</f>
        <v/>
      </c>
      <c r="J1431" s="15" t="str">
        <f>+IFERROR(INDEX(Sheet1!O:O,MATCH('Import Demurrage Detention'!$R1431,Sheet1!$A:$A,0),1),"")</f>
        <v/>
      </c>
      <c r="K1431" s="15" t="str">
        <f>+IFERROR(INDEX(Sheet1!P:P,MATCH('Import Demurrage Detention'!$R1431,Sheet1!$A:$A,0),1),"")</f>
        <v/>
      </c>
      <c r="L1431" s="15" t="str">
        <f>+IFERROR(INDEX(Sheet1!Q:Q,MATCH('Import Demurrage Detention'!$R1431,Sheet1!$A:$A,0),1),"")</f>
        <v/>
      </c>
      <c r="M1431" s="15" t="str">
        <f>+IFERROR(INDEX(Sheet1!R:R,MATCH('Import Demurrage Detention'!$R1431,Sheet1!$A:$A,0),1),"")</f>
        <v/>
      </c>
      <c r="N1431" s="15" t="str">
        <f>+IFERROR(INDEX(Sheet1!S:S,MATCH('Import Demurrage Detention'!$R1431,Sheet1!$A:$A,0),1),"")</f>
        <v/>
      </c>
      <c r="O1431" s="15" t="str">
        <f>+IFERROR(INDEX(Sheet1!T:T,MATCH('Import Demurrage Detention'!$R1431,Sheet1!$A:$A,0),1),"")</f>
        <v/>
      </c>
      <c r="P1431" s="15" t="str">
        <f>+IFERROR(INDEX(Sheet1!U:U,MATCH('Import Demurrage Detention'!$R1431,Sheet1!$A:$A,0),1),"")</f>
        <v/>
      </c>
      <c r="Q1431" s="15" t="str">
        <f>+IFERROR(INDEX(Sheet1!V:V,MATCH('Import Demurrage Detention'!$R1431,Sheet1!$A:$A,0),1),"")</f>
        <v/>
      </c>
      <c r="R1431" s="12">
        <f t="shared" si="19"/>
        <v>1423</v>
      </c>
    </row>
    <row r="1432" spans="1:18">
      <c r="A1432" s="14" t="str">
        <f>+IFERROR(INDEX(Sheet1!$C:$C,MATCH('Import Demurrage Detention'!$R1432,Sheet1!$A:$A,0),1),"")</f>
        <v/>
      </c>
      <c r="B1432" s="14" t="str">
        <f>+IFERROR(INDEX(Sheet1!$F:$F,MATCH('Import Demurrage Detention'!$R1432,Sheet1!$A:$A,0),1),"")</f>
        <v/>
      </c>
      <c r="C1432" s="15" t="str">
        <f>+IFERROR(INDEX(Sheet1!$H:$H,MATCH('Import Demurrage Detention'!$R1432,Sheet1!$A:$A,0),1),"")</f>
        <v/>
      </c>
      <c r="D1432" s="15" t="str">
        <f>+IFERROR(INDEX(Sheet1!$I:$I,MATCH('Import Demurrage Detention'!$R1432,Sheet1!$A:$A,0),1),"")</f>
        <v/>
      </c>
      <c r="E1432" s="15" t="str">
        <f>+IFERROR(INDEX(Sheet1!J:J,MATCH('Import Demurrage Detention'!$R1432,Sheet1!$A:$A,0),1),"")</f>
        <v/>
      </c>
      <c r="F1432" s="15" t="str">
        <f>+IFERROR(INDEX(Sheet1!K:K,MATCH('Import Demurrage Detention'!$R1432,Sheet1!$A:$A,0),1),"")</f>
        <v/>
      </c>
      <c r="G1432" s="15" t="str">
        <f>+IFERROR(INDEX(Sheet1!L:L,MATCH('Import Demurrage Detention'!$R1432,Sheet1!$A:$A,0),1),"")</f>
        <v/>
      </c>
      <c r="H1432" s="15" t="str">
        <f>+IFERROR(INDEX(Sheet1!M:M,MATCH('Import Demurrage Detention'!$R1432,Sheet1!$A:$A,0),1),"")</f>
        <v/>
      </c>
      <c r="I1432" s="15" t="str">
        <f>+IFERROR(INDEX(Sheet1!N:N,MATCH('Import Demurrage Detention'!$R1432,Sheet1!$A:$A,0),1),"")</f>
        <v/>
      </c>
      <c r="J1432" s="15" t="str">
        <f>+IFERROR(INDEX(Sheet1!O:O,MATCH('Import Demurrage Detention'!$R1432,Sheet1!$A:$A,0),1),"")</f>
        <v/>
      </c>
      <c r="K1432" s="15" t="str">
        <f>+IFERROR(INDEX(Sheet1!P:P,MATCH('Import Demurrage Detention'!$R1432,Sheet1!$A:$A,0),1),"")</f>
        <v/>
      </c>
      <c r="L1432" s="15" t="str">
        <f>+IFERROR(INDEX(Sheet1!Q:Q,MATCH('Import Demurrage Detention'!$R1432,Sheet1!$A:$A,0),1),"")</f>
        <v/>
      </c>
      <c r="M1432" s="15" t="str">
        <f>+IFERROR(INDEX(Sheet1!R:R,MATCH('Import Demurrage Detention'!$R1432,Sheet1!$A:$A,0),1),"")</f>
        <v/>
      </c>
      <c r="N1432" s="15" t="str">
        <f>+IFERROR(INDEX(Sheet1!S:S,MATCH('Import Demurrage Detention'!$R1432,Sheet1!$A:$A,0),1),"")</f>
        <v/>
      </c>
      <c r="O1432" s="15" t="str">
        <f>+IFERROR(INDEX(Sheet1!T:T,MATCH('Import Demurrage Detention'!$R1432,Sheet1!$A:$A,0),1),"")</f>
        <v/>
      </c>
      <c r="P1432" s="15" t="str">
        <f>+IFERROR(INDEX(Sheet1!U:U,MATCH('Import Demurrage Detention'!$R1432,Sheet1!$A:$A,0),1),"")</f>
        <v/>
      </c>
      <c r="Q1432" s="15" t="str">
        <f>+IFERROR(INDEX(Sheet1!V:V,MATCH('Import Demurrage Detention'!$R1432,Sheet1!$A:$A,0),1),"")</f>
        <v/>
      </c>
      <c r="R1432" s="12">
        <f t="shared" si="19"/>
        <v>1424</v>
      </c>
    </row>
    <row r="1433" spans="1:18">
      <c r="A1433" s="14" t="str">
        <f>+IFERROR(INDEX(Sheet1!$C:$C,MATCH('Import Demurrage Detention'!$R1433,Sheet1!$A:$A,0),1),"")</f>
        <v/>
      </c>
      <c r="B1433" s="14" t="str">
        <f>+IFERROR(INDEX(Sheet1!$F:$F,MATCH('Import Demurrage Detention'!$R1433,Sheet1!$A:$A,0),1),"")</f>
        <v/>
      </c>
      <c r="C1433" s="15" t="str">
        <f>+IFERROR(INDEX(Sheet1!$H:$H,MATCH('Import Demurrage Detention'!$R1433,Sheet1!$A:$A,0),1),"")</f>
        <v/>
      </c>
      <c r="D1433" s="15" t="str">
        <f>+IFERROR(INDEX(Sheet1!$I:$I,MATCH('Import Demurrage Detention'!$R1433,Sheet1!$A:$A,0),1),"")</f>
        <v/>
      </c>
      <c r="E1433" s="15" t="str">
        <f>+IFERROR(INDEX(Sheet1!J:J,MATCH('Import Demurrage Detention'!$R1433,Sheet1!$A:$A,0),1),"")</f>
        <v/>
      </c>
      <c r="F1433" s="15" t="str">
        <f>+IFERROR(INDEX(Sheet1!K:K,MATCH('Import Demurrage Detention'!$R1433,Sheet1!$A:$A,0),1),"")</f>
        <v/>
      </c>
      <c r="G1433" s="15" t="str">
        <f>+IFERROR(INDEX(Sheet1!L:L,MATCH('Import Demurrage Detention'!$R1433,Sheet1!$A:$A,0),1),"")</f>
        <v/>
      </c>
      <c r="H1433" s="15" t="str">
        <f>+IFERROR(INDEX(Sheet1!M:M,MATCH('Import Demurrage Detention'!$R1433,Sheet1!$A:$A,0),1),"")</f>
        <v/>
      </c>
      <c r="I1433" s="15" t="str">
        <f>+IFERROR(INDEX(Sheet1!N:N,MATCH('Import Demurrage Detention'!$R1433,Sheet1!$A:$A,0),1),"")</f>
        <v/>
      </c>
      <c r="J1433" s="15" t="str">
        <f>+IFERROR(INDEX(Sheet1!O:O,MATCH('Import Demurrage Detention'!$R1433,Sheet1!$A:$A,0),1),"")</f>
        <v/>
      </c>
      <c r="K1433" s="15" t="str">
        <f>+IFERROR(INDEX(Sheet1!P:P,MATCH('Import Demurrage Detention'!$R1433,Sheet1!$A:$A,0),1),"")</f>
        <v/>
      </c>
      <c r="L1433" s="15" t="str">
        <f>+IFERROR(INDEX(Sheet1!Q:Q,MATCH('Import Demurrage Detention'!$R1433,Sheet1!$A:$A,0),1),"")</f>
        <v/>
      </c>
      <c r="M1433" s="15" t="str">
        <f>+IFERROR(INDEX(Sheet1!R:R,MATCH('Import Demurrage Detention'!$R1433,Sheet1!$A:$A,0),1),"")</f>
        <v/>
      </c>
      <c r="N1433" s="15" t="str">
        <f>+IFERROR(INDEX(Sheet1!S:S,MATCH('Import Demurrage Detention'!$R1433,Sheet1!$A:$A,0),1),"")</f>
        <v/>
      </c>
      <c r="O1433" s="15" t="str">
        <f>+IFERROR(INDEX(Sheet1!T:T,MATCH('Import Demurrage Detention'!$R1433,Sheet1!$A:$A,0),1),"")</f>
        <v/>
      </c>
      <c r="P1433" s="15" t="str">
        <f>+IFERROR(INDEX(Sheet1!U:U,MATCH('Import Demurrage Detention'!$R1433,Sheet1!$A:$A,0),1),"")</f>
        <v/>
      </c>
      <c r="Q1433" s="15" t="str">
        <f>+IFERROR(INDEX(Sheet1!V:V,MATCH('Import Demurrage Detention'!$R1433,Sheet1!$A:$A,0),1),"")</f>
        <v/>
      </c>
      <c r="R1433" s="12">
        <f t="shared" si="19"/>
        <v>1425</v>
      </c>
    </row>
    <row r="1434" spans="1:18">
      <c r="A1434" s="14" t="str">
        <f>+IFERROR(INDEX(Sheet1!$C:$C,MATCH('Import Demurrage Detention'!$R1434,Sheet1!$A:$A,0),1),"")</f>
        <v/>
      </c>
      <c r="B1434" s="14" t="str">
        <f>+IFERROR(INDEX(Sheet1!$F:$F,MATCH('Import Demurrage Detention'!$R1434,Sheet1!$A:$A,0),1),"")</f>
        <v/>
      </c>
      <c r="C1434" s="15" t="str">
        <f>+IFERROR(INDEX(Sheet1!$H:$H,MATCH('Import Demurrage Detention'!$R1434,Sheet1!$A:$A,0),1),"")</f>
        <v/>
      </c>
      <c r="D1434" s="15" t="str">
        <f>+IFERROR(INDEX(Sheet1!$I:$I,MATCH('Import Demurrage Detention'!$R1434,Sheet1!$A:$A,0),1),"")</f>
        <v/>
      </c>
      <c r="E1434" s="15" t="str">
        <f>+IFERROR(INDEX(Sheet1!J:J,MATCH('Import Demurrage Detention'!$R1434,Sheet1!$A:$A,0),1),"")</f>
        <v/>
      </c>
      <c r="F1434" s="15" t="str">
        <f>+IFERROR(INDEX(Sheet1!K:K,MATCH('Import Demurrage Detention'!$R1434,Sheet1!$A:$A,0),1),"")</f>
        <v/>
      </c>
      <c r="G1434" s="15" t="str">
        <f>+IFERROR(INDEX(Sheet1!L:L,MATCH('Import Demurrage Detention'!$R1434,Sheet1!$A:$A,0),1),"")</f>
        <v/>
      </c>
      <c r="H1434" s="15" t="str">
        <f>+IFERROR(INDEX(Sheet1!M:M,MATCH('Import Demurrage Detention'!$R1434,Sheet1!$A:$A,0),1),"")</f>
        <v/>
      </c>
      <c r="I1434" s="15" t="str">
        <f>+IFERROR(INDEX(Sheet1!N:N,MATCH('Import Demurrage Detention'!$R1434,Sheet1!$A:$A,0),1),"")</f>
        <v/>
      </c>
      <c r="J1434" s="15" t="str">
        <f>+IFERROR(INDEX(Sheet1!O:O,MATCH('Import Demurrage Detention'!$R1434,Sheet1!$A:$A,0),1),"")</f>
        <v/>
      </c>
      <c r="K1434" s="15" t="str">
        <f>+IFERROR(INDEX(Sheet1!P:P,MATCH('Import Demurrage Detention'!$R1434,Sheet1!$A:$A,0),1),"")</f>
        <v/>
      </c>
      <c r="L1434" s="15" t="str">
        <f>+IFERROR(INDEX(Sheet1!Q:Q,MATCH('Import Demurrage Detention'!$R1434,Sheet1!$A:$A,0),1),"")</f>
        <v/>
      </c>
      <c r="M1434" s="15" t="str">
        <f>+IFERROR(INDEX(Sheet1!R:R,MATCH('Import Demurrage Detention'!$R1434,Sheet1!$A:$A,0),1),"")</f>
        <v/>
      </c>
      <c r="N1434" s="15" t="str">
        <f>+IFERROR(INDEX(Sheet1!S:S,MATCH('Import Demurrage Detention'!$R1434,Sheet1!$A:$A,0),1),"")</f>
        <v/>
      </c>
      <c r="O1434" s="15" t="str">
        <f>+IFERROR(INDEX(Sheet1!T:T,MATCH('Import Demurrage Detention'!$R1434,Sheet1!$A:$A,0),1),"")</f>
        <v/>
      </c>
      <c r="P1434" s="15" t="str">
        <f>+IFERROR(INDEX(Sheet1!U:U,MATCH('Import Demurrage Detention'!$R1434,Sheet1!$A:$A,0),1),"")</f>
        <v/>
      </c>
      <c r="Q1434" s="15" t="str">
        <f>+IFERROR(INDEX(Sheet1!V:V,MATCH('Import Demurrage Detention'!$R1434,Sheet1!$A:$A,0),1),"")</f>
        <v/>
      </c>
      <c r="R1434" s="12">
        <f t="shared" si="19"/>
        <v>1426</v>
      </c>
    </row>
    <row r="1435" spans="1:18">
      <c r="A1435" s="14" t="str">
        <f>+IFERROR(INDEX(Sheet1!$C:$C,MATCH('Import Demurrage Detention'!$R1435,Sheet1!$A:$A,0),1),"")</f>
        <v/>
      </c>
      <c r="B1435" s="14" t="str">
        <f>+IFERROR(INDEX(Sheet1!$F:$F,MATCH('Import Demurrage Detention'!$R1435,Sheet1!$A:$A,0),1),"")</f>
        <v/>
      </c>
      <c r="C1435" s="15" t="str">
        <f>+IFERROR(INDEX(Sheet1!$H:$H,MATCH('Import Demurrage Detention'!$R1435,Sheet1!$A:$A,0),1),"")</f>
        <v/>
      </c>
      <c r="D1435" s="15" t="str">
        <f>+IFERROR(INDEX(Sheet1!$I:$I,MATCH('Import Demurrage Detention'!$R1435,Sheet1!$A:$A,0),1),"")</f>
        <v/>
      </c>
      <c r="E1435" s="15" t="str">
        <f>+IFERROR(INDEX(Sheet1!J:J,MATCH('Import Demurrage Detention'!$R1435,Sheet1!$A:$A,0),1),"")</f>
        <v/>
      </c>
      <c r="F1435" s="15" t="str">
        <f>+IFERROR(INDEX(Sheet1!K:K,MATCH('Import Demurrage Detention'!$R1435,Sheet1!$A:$A,0),1),"")</f>
        <v/>
      </c>
      <c r="G1435" s="15" t="str">
        <f>+IFERROR(INDEX(Sheet1!L:L,MATCH('Import Demurrage Detention'!$R1435,Sheet1!$A:$A,0),1),"")</f>
        <v/>
      </c>
      <c r="H1435" s="15" t="str">
        <f>+IFERROR(INDEX(Sheet1!M:M,MATCH('Import Demurrage Detention'!$R1435,Sheet1!$A:$A,0),1),"")</f>
        <v/>
      </c>
      <c r="I1435" s="15" t="str">
        <f>+IFERROR(INDEX(Sheet1!N:N,MATCH('Import Demurrage Detention'!$R1435,Sheet1!$A:$A,0),1),"")</f>
        <v/>
      </c>
      <c r="J1435" s="15" t="str">
        <f>+IFERROR(INDEX(Sheet1!O:O,MATCH('Import Demurrage Detention'!$R1435,Sheet1!$A:$A,0),1),"")</f>
        <v/>
      </c>
      <c r="K1435" s="15" t="str">
        <f>+IFERROR(INDEX(Sheet1!P:P,MATCH('Import Demurrage Detention'!$R1435,Sheet1!$A:$A,0),1),"")</f>
        <v/>
      </c>
      <c r="L1435" s="15" t="str">
        <f>+IFERROR(INDEX(Sheet1!Q:Q,MATCH('Import Demurrage Detention'!$R1435,Sheet1!$A:$A,0),1),"")</f>
        <v/>
      </c>
      <c r="M1435" s="15" t="str">
        <f>+IFERROR(INDEX(Sheet1!R:R,MATCH('Import Demurrage Detention'!$R1435,Sheet1!$A:$A,0),1),"")</f>
        <v/>
      </c>
      <c r="N1435" s="15" t="str">
        <f>+IFERROR(INDEX(Sheet1!S:S,MATCH('Import Demurrage Detention'!$R1435,Sheet1!$A:$A,0),1),"")</f>
        <v/>
      </c>
      <c r="O1435" s="15" t="str">
        <f>+IFERROR(INDEX(Sheet1!T:T,MATCH('Import Demurrage Detention'!$R1435,Sheet1!$A:$A,0),1),"")</f>
        <v/>
      </c>
      <c r="P1435" s="15" t="str">
        <f>+IFERROR(INDEX(Sheet1!U:U,MATCH('Import Demurrage Detention'!$R1435,Sheet1!$A:$A,0),1),"")</f>
        <v/>
      </c>
      <c r="Q1435" s="15" t="str">
        <f>+IFERROR(INDEX(Sheet1!V:V,MATCH('Import Demurrage Detention'!$R1435,Sheet1!$A:$A,0),1),"")</f>
        <v/>
      </c>
      <c r="R1435" s="12">
        <f t="shared" si="19"/>
        <v>1427</v>
      </c>
    </row>
    <row r="1436" spans="1:18">
      <c r="A1436" s="14" t="str">
        <f>+IFERROR(INDEX(Sheet1!$C:$C,MATCH('Import Demurrage Detention'!$R1436,Sheet1!$A:$A,0),1),"")</f>
        <v/>
      </c>
      <c r="B1436" s="14" t="str">
        <f>+IFERROR(INDEX(Sheet1!$F:$F,MATCH('Import Demurrage Detention'!$R1436,Sheet1!$A:$A,0),1),"")</f>
        <v/>
      </c>
      <c r="C1436" s="15" t="str">
        <f>+IFERROR(INDEX(Sheet1!$H:$H,MATCH('Import Demurrage Detention'!$R1436,Sheet1!$A:$A,0),1),"")</f>
        <v/>
      </c>
      <c r="D1436" s="15" t="str">
        <f>+IFERROR(INDEX(Sheet1!$I:$I,MATCH('Import Demurrage Detention'!$R1436,Sheet1!$A:$A,0),1),"")</f>
        <v/>
      </c>
      <c r="E1436" s="15" t="str">
        <f>+IFERROR(INDEX(Sheet1!J:J,MATCH('Import Demurrage Detention'!$R1436,Sheet1!$A:$A,0),1),"")</f>
        <v/>
      </c>
      <c r="F1436" s="15" t="str">
        <f>+IFERROR(INDEX(Sheet1!K:K,MATCH('Import Demurrage Detention'!$R1436,Sheet1!$A:$A,0),1),"")</f>
        <v/>
      </c>
      <c r="G1436" s="15" t="str">
        <f>+IFERROR(INDEX(Sheet1!L:L,MATCH('Import Demurrage Detention'!$R1436,Sheet1!$A:$A,0),1),"")</f>
        <v/>
      </c>
      <c r="H1436" s="15" t="str">
        <f>+IFERROR(INDEX(Sheet1!M:M,MATCH('Import Demurrage Detention'!$R1436,Sheet1!$A:$A,0),1),"")</f>
        <v/>
      </c>
      <c r="I1436" s="15" t="str">
        <f>+IFERROR(INDEX(Sheet1!N:N,MATCH('Import Demurrage Detention'!$R1436,Sheet1!$A:$A,0),1),"")</f>
        <v/>
      </c>
      <c r="J1436" s="15" t="str">
        <f>+IFERROR(INDEX(Sheet1!O:O,MATCH('Import Demurrage Detention'!$R1436,Sheet1!$A:$A,0),1),"")</f>
        <v/>
      </c>
      <c r="K1436" s="15" t="str">
        <f>+IFERROR(INDEX(Sheet1!P:P,MATCH('Import Demurrage Detention'!$R1436,Sheet1!$A:$A,0),1),"")</f>
        <v/>
      </c>
      <c r="L1436" s="15" t="str">
        <f>+IFERROR(INDEX(Sheet1!Q:Q,MATCH('Import Demurrage Detention'!$R1436,Sheet1!$A:$A,0),1),"")</f>
        <v/>
      </c>
      <c r="M1436" s="15" t="str">
        <f>+IFERROR(INDEX(Sheet1!R:R,MATCH('Import Demurrage Detention'!$R1436,Sheet1!$A:$A,0),1),"")</f>
        <v/>
      </c>
      <c r="N1436" s="15" t="str">
        <f>+IFERROR(INDEX(Sheet1!S:S,MATCH('Import Demurrage Detention'!$R1436,Sheet1!$A:$A,0),1),"")</f>
        <v/>
      </c>
      <c r="O1436" s="15" t="str">
        <f>+IFERROR(INDEX(Sheet1!T:T,MATCH('Import Demurrage Detention'!$R1436,Sheet1!$A:$A,0),1),"")</f>
        <v/>
      </c>
      <c r="P1436" s="15" t="str">
        <f>+IFERROR(INDEX(Sheet1!U:U,MATCH('Import Demurrage Detention'!$R1436,Sheet1!$A:$A,0),1),"")</f>
        <v/>
      </c>
      <c r="Q1436" s="15" t="str">
        <f>+IFERROR(INDEX(Sheet1!V:V,MATCH('Import Demurrage Detention'!$R1436,Sheet1!$A:$A,0),1),"")</f>
        <v/>
      </c>
      <c r="R1436" s="12">
        <f t="shared" ref="R1436:R1499" si="20">+R1435+1</f>
        <v>1428</v>
      </c>
    </row>
    <row r="1437" spans="1:18">
      <c r="A1437" s="14" t="str">
        <f>+IFERROR(INDEX(Sheet1!$C:$C,MATCH('Import Demurrage Detention'!$R1437,Sheet1!$A:$A,0),1),"")</f>
        <v/>
      </c>
      <c r="B1437" s="14" t="str">
        <f>+IFERROR(INDEX(Sheet1!$F:$F,MATCH('Import Demurrage Detention'!$R1437,Sheet1!$A:$A,0),1),"")</f>
        <v/>
      </c>
      <c r="C1437" s="15" t="str">
        <f>+IFERROR(INDEX(Sheet1!$H:$H,MATCH('Import Demurrage Detention'!$R1437,Sheet1!$A:$A,0),1),"")</f>
        <v/>
      </c>
      <c r="D1437" s="15" t="str">
        <f>+IFERROR(INDEX(Sheet1!$I:$I,MATCH('Import Demurrage Detention'!$R1437,Sheet1!$A:$A,0),1),"")</f>
        <v/>
      </c>
      <c r="E1437" s="15" t="str">
        <f>+IFERROR(INDEX(Sheet1!J:J,MATCH('Import Demurrage Detention'!$R1437,Sheet1!$A:$A,0),1),"")</f>
        <v/>
      </c>
      <c r="F1437" s="15" t="str">
        <f>+IFERROR(INDEX(Sheet1!K:K,MATCH('Import Demurrage Detention'!$R1437,Sheet1!$A:$A,0),1),"")</f>
        <v/>
      </c>
      <c r="G1437" s="15" t="str">
        <f>+IFERROR(INDEX(Sheet1!L:L,MATCH('Import Demurrage Detention'!$R1437,Sheet1!$A:$A,0),1),"")</f>
        <v/>
      </c>
      <c r="H1437" s="15" t="str">
        <f>+IFERROR(INDEX(Sheet1!M:M,MATCH('Import Demurrage Detention'!$R1437,Sheet1!$A:$A,0),1),"")</f>
        <v/>
      </c>
      <c r="I1437" s="15" t="str">
        <f>+IFERROR(INDEX(Sheet1!N:N,MATCH('Import Demurrage Detention'!$R1437,Sheet1!$A:$A,0),1),"")</f>
        <v/>
      </c>
      <c r="J1437" s="15" t="str">
        <f>+IFERROR(INDEX(Sheet1!O:O,MATCH('Import Demurrage Detention'!$R1437,Sheet1!$A:$A,0),1),"")</f>
        <v/>
      </c>
      <c r="K1437" s="15" t="str">
        <f>+IFERROR(INDEX(Sheet1!P:P,MATCH('Import Demurrage Detention'!$R1437,Sheet1!$A:$A,0),1),"")</f>
        <v/>
      </c>
      <c r="L1437" s="15" t="str">
        <f>+IFERROR(INDEX(Sheet1!Q:Q,MATCH('Import Demurrage Detention'!$R1437,Sheet1!$A:$A,0),1),"")</f>
        <v/>
      </c>
      <c r="M1437" s="15" t="str">
        <f>+IFERROR(INDEX(Sheet1!R:R,MATCH('Import Demurrage Detention'!$R1437,Sheet1!$A:$A,0),1),"")</f>
        <v/>
      </c>
      <c r="N1437" s="15" t="str">
        <f>+IFERROR(INDEX(Sheet1!S:S,MATCH('Import Demurrage Detention'!$R1437,Sheet1!$A:$A,0),1),"")</f>
        <v/>
      </c>
      <c r="O1437" s="15" t="str">
        <f>+IFERROR(INDEX(Sheet1!T:T,MATCH('Import Demurrage Detention'!$R1437,Sheet1!$A:$A,0),1),"")</f>
        <v/>
      </c>
      <c r="P1437" s="15" t="str">
        <f>+IFERROR(INDEX(Sheet1!U:U,MATCH('Import Demurrage Detention'!$R1437,Sheet1!$A:$A,0),1),"")</f>
        <v/>
      </c>
      <c r="Q1437" s="15" t="str">
        <f>+IFERROR(INDEX(Sheet1!V:V,MATCH('Import Demurrage Detention'!$R1437,Sheet1!$A:$A,0),1),"")</f>
        <v/>
      </c>
      <c r="R1437" s="12">
        <f t="shared" si="20"/>
        <v>1429</v>
      </c>
    </row>
    <row r="1438" spans="1:18">
      <c r="A1438" s="14" t="str">
        <f>+IFERROR(INDEX(Sheet1!$C:$C,MATCH('Import Demurrage Detention'!$R1438,Sheet1!$A:$A,0),1),"")</f>
        <v/>
      </c>
      <c r="B1438" s="14" t="str">
        <f>+IFERROR(INDEX(Sheet1!$F:$F,MATCH('Import Demurrage Detention'!$R1438,Sheet1!$A:$A,0),1),"")</f>
        <v/>
      </c>
      <c r="C1438" s="15" t="str">
        <f>+IFERROR(INDEX(Sheet1!$H:$H,MATCH('Import Demurrage Detention'!$R1438,Sheet1!$A:$A,0),1),"")</f>
        <v/>
      </c>
      <c r="D1438" s="15" t="str">
        <f>+IFERROR(INDEX(Sheet1!$I:$I,MATCH('Import Demurrage Detention'!$R1438,Sheet1!$A:$A,0),1),"")</f>
        <v/>
      </c>
      <c r="E1438" s="15" t="str">
        <f>+IFERROR(INDEX(Sheet1!J:J,MATCH('Import Demurrage Detention'!$R1438,Sheet1!$A:$A,0),1),"")</f>
        <v/>
      </c>
      <c r="F1438" s="15" t="str">
        <f>+IFERROR(INDEX(Sheet1!K:K,MATCH('Import Demurrage Detention'!$R1438,Sheet1!$A:$A,0),1),"")</f>
        <v/>
      </c>
      <c r="G1438" s="15" t="str">
        <f>+IFERROR(INDEX(Sheet1!L:L,MATCH('Import Demurrage Detention'!$R1438,Sheet1!$A:$A,0),1),"")</f>
        <v/>
      </c>
      <c r="H1438" s="15" t="str">
        <f>+IFERROR(INDEX(Sheet1!M:M,MATCH('Import Demurrage Detention'!$R1438,Sheet1!$A:$A,0),1),"")</f>
        <v/>
      </c>
      <c r="I1438" s="15" t="str">
        <f>+IFERROR(INDEX(Sheet1!N:N,MATCH('Import Demurrage Detention'!$R1438,Sheet1!$A:$A,0),1),"")</f>
        <v/>
      </c>
      <c r="J1438" s="15" t="str">
        <f>+IFERROR(INDEX(Sheet1!O:O,MATCH('Import Demurrage Detention'!$R1438,Sheet1!$A:$A,0),1),"")</f>
        <v/>
      </c>
      <c r="K1438" s="15" t="str">
        <f>+IFERROR(INDEX(Sheet1!P:P,MATCH('Import Demurrage Detention'!$R1438,Sheet1!$A:$A,0),1),"")</f>
        <v/>
      </c>
      <c r="L1438" s="15" t="str">
        <f>+IFERROR(INDEX(Sheet1!Q:Q,MATCH('Import Demurrage Detention'!$R1438,Sheet1!$A:$A,0),1),"")</f>
        <v/>
      </c>
      <c r="M1438" s="15" t="str">
        <f>+IFERROR(INDEX(Sheet1!R:R,MATCH('Import Demurrage Detention'!$R1438,Sheet1!$A:$A,0),1),"")</f>
        <v/>
      </c>
      <c r="N1438" s="15" t="str">
        <f>+IFERROR(INDEX(Sheet1!S:S,MATCH('Import Demurrage Detention'!$R1438,Sheet1!$A:$A,0),1),"")</f>
        <v/>
      </c>
      <c r="O1438" s="15" t="str">
        <f>+IFERROR(INDEX(Sheet1!T:T,MATCH('Import Demurrage Detention'!$R1438,Sheet1!$A:$A,0),1),"")</f>
        <v/>
      </c>
      <c r="P1438" s="15" t="str">
        <f>+IFERROR(INDEX(Sheet1!U:U,MATCH('Import Demurrage Detention'!$R1438,Sheet1!$A:$A,0),1),"")</f>
        <v/>
      </c>
      <c r="Q1438" s="15" t="str">
        <f>+IFERROR(INDEX(Sheet1!V:V,MATCH('Import Demurrage Detention'!$R1438,Sheet1!$A:$A,0),1),"")</f>
        <v/>
      </c>
      <c r="R1438" s="12">
        <f t="shared" si="20"/>
        <v>1430</v>
      </c>
    </row>
    <row r="1439" spans="1:18">
      <c r="A1439" s="14" t="str">
        <f>+IFERROR(INDEX(Sheet1!$C:$C,MATCH('Import Demurrage Detention'!$R1439,Sheet1!$A:$A,0),1),"")</f>
        <v/>
      </c>
      <c r="B1439" s="14" t="str">
        <f>+IFERROR(INDEX(Sheet1!$F:$F,MATCH('Import Demurrage Detention'!$R1439,Sheet1!$A:$A,0),1),"")</f>
        <v/>
      </c>
      <c r="C1439" s="15" t="str">
        <f>+IFERROR(INDEX(Sheet1!$H:$H,MATCH('Import Demurrage Detention'!$R1439,Sheet1!$A:$A,0),1),"")</f>
        <v/>
      </c>
      <c r="D1439" s="15" t="str">
        <f>+IFERROR(INDEX(Sheet1!$I:$I,MATCH('Import Demurrage Detention'!$R1439,Sheet1!$A:$A,0),1),"")</f>
        <v/>
      </c>
      <c r="E1439" s="15" t="str">
        <f>+IFERROR(INDEX(Sheet1!J:J,MATCH('Import Demurrage Detention'!$R1439,Sheet1!$A:$A,0),1),"")</f>
        <v/>
      </c>
      <c r="F1439" s="15" t="str">
        <f>+IFERROR(INDEX(Sheet1!K:K,MATCH('Import Demurrage Detention'!$R1439,Sheet1!$A:$A,0),1),"")</f>
        <v/>
      </c>
      <c r="G1439" s="15" t="str">
        <f>+IFERROR(INDEX(Sheet1!L:L,MATCH('Import Demurrage Detention'!$R1439,Sheet1!$A:$A,0),1),"")</f>
        <v/>
      </c>
      <c r="H1439" s="15" t="str">
        <f>+IFERROR(INDEX(Sheet1!M:M,MATCH('Import Demurrage Detention'!$R1439,Sheet1!$A:$A,0),1),"")</f>
        <v/>
      </c>
      <c r="I1439" s="15" t="str">
        <f>+IFERROR(INDEX(Sheet1!N:N,MATCH('Import Demurrage Detention'!$R1439,Sheet1!$A:$A,0),1),"")</f>
        <v/>
      </c>
      <c r="J1439" s="15" t="str">
        <f>+IFERROR(INDEX(Sheet1!O:O,MATCH('Import Demurrage Detention'!$R1439,Sheet1!$A:$A,0),1),"")</f>
        <v/>
      </c>
      <c r="K1439" s="15" t="str">
        <f>+IFERROR(INDEX(Sheet1!P:P,MATCH('Import Demurrage Detention'!$R1439,Sheet1!$A:$A,0),1),"")</f>
        <v/>
      </c>
      <c r="L1439" s="15" t="str">
        <f>+IFERROR(INDEX(Sheet1!Q:Q,MATCH('Import Demurrage Detention'!$R1439,Sheet1!$A:$A,0),1),"")</f>
        <v/>
      </c>
      <c r="M1439" s="15" t="str">
        <f>+IFERROR(INDEX(Sheet1!R:R,MATCH('Import Demurrage Detention'!$R1439,Sheet1!$A:$A,0),1),"")</f>
        <v/>
      </c>
      <c r="N1439" s="15" t="str">
        <f>+IFERROR(INDEX(Sheet1!S:S,MATCH('Import Demurrage Detention'!$R1439,Sheet1!$A:$A,0),1),"")</f>
        <v/>
      </c>
      <c r="O1439" s="15" t="str">
        <f>+IFERROR(INDEX(Sheet1!T:T,MATCH('Import Demurrage Detention'!$R1439,Sheet1!$A:$A,0),1),"")</f>
        <v/>
      </c>
      <c r="P1439" s="15" t="str">
        <f>+IFERROR(INDEX(Sheet1!U:U,MATCH('Import Demurrage Detention'!$R1439,Sheet1!$A:$A,0),1),"")</f>
        <v/>
      </c>
      <c r="Q1439" s="15" t="str">
        <f>+IFERROR(INDEX(Sheet1!V:V,MATCH('Import Demurrage Detention'!$R1439,Sheet1!$A:$A,0),1),"")</f>
        <v/>
      </c>
      <c r="R1439" s="12">
        <f t="shared" si="20"/>
        <v>1431</v>
      </c>
    </row>
    <row r="1440" spans="1:18">
      <c r="A1440" s="14" t="str">
        <f>+IFERROR(INDEX(Sheet1!$C:$C,MATCH('Import Demurrage Detention'!$R1440,Sheet1!$A:$A,0),1),"")</f>
        <v/>
      </c>
      <c r="B1440" s="14" t="str">
        <f>+IFERROR(INDEX(Sheet1!$F:$F,MATCH('Import Demurrage Detention'!$R1440,Sheet1!$A:$A,0),1),"")</f>
        <v/>
      </c>
      <c r="C1440" s="15" t="str">
        <f>+IFERROR(INDEX(Sheet1!$H:$H,MATCH('Import Demurrage Detention'!$R1440,Sheet1!$A:$A,0),1),"")</f>
        <v/>
      </c>
      <c r="D1440" s="15" t="str">
        <f>+IFERROR(INDEX(Sheet1!$I:$I,MATCH('Import Demurrage Detention'!$R1440,Sheet1!$A:$A,0),1),"")</f>
        <v/>
      </c>
      <c r="E1440" s="15" t="str">
        <f>+IFERROR(INDEX(Sheet1!J:J,MATCH('Import Demurrage Detention'!$R1440,Sheet1!$A:$A,0),1),"")</f>
        <v/>
      </c>
      <c r="F1440" s="15" t="str">
        <f>+IFERROR(INDEX(Sheet1!K:K,MATCH('Import Demurrage Detention'!$R1440,Sheet1!$A:$A,0),1),"")</f>
        <v/>
      </c>
      <c r="G1440" s="15" t="str">
        <f>+IFERROR(INDEX(Sheet1!L:L,MATCH('Import Demurrage Detention'!$R1440,Sheet1!$A:$A,0),1),"")</f>
        <v/>
      </c>
      <c r="H1440" s="15" t="str">
        <f>+IFERROR(INDEX(Sheet1!M:M,MATCH('Import Demurrage Detention'!$R1440,Sheet1!$A:$A,0),1),"")</f>
        <v/>
      </c>
      <c r="I1440" s="15" t="str">
        <f>+IFERROR(INDEX(Sheet1!N:N,MATCH('Import Demurrage Detention'!$R1440,Sheet1!$A:$A,0),1),"")</f>
        <v/>
      </c>
      <c r="J1440" s="15" t="str">
        <f>+IFERROR(INDEX(Sheet1!O:O,MATCH('Import Demurrage Detention'!$R1440,Sheet1!$A:$A,0),1),"")</f>
        <v/>
      </c>
      <c r="K1440" s="15" t="str">
        <f>+IFERROR(INDEX(Sheet1!P:P,MATCH('Import Demurrage Detention'!$R1440,Sheet1!$A:$A,0),1),"")</f>
        <v/>
      </c>
      <c r="L1440" s="15" t="str">
        <f>+IFERROR(INDEX(Sheet1!Q:Q,MATCH('Import Demurrage Detention'!$R1440,Sheet1!$A:$A,0),1),"")</f>
        <v/>
      </c>
      <c r="M1440" s="15" t="str">
        <f>+IFERROR(INDEX(Sheet1!R:R,MATCH('Import Demurrage Detention'!$R1440,Sheet1!$A:$A,0),1),"")</f>
        <v/>
      </c>
      <c r="N1440" s="15" t="str">
        <f>+IFERROR(INDEX(Sheet1!S:S,MATCH('Import Demurrage Detention'!$R1440,Sheet1!$A:$A,0),1),"")</f>
        <v/>
      </c>
      <c r="O1440" s="15" t="str">
        <f>+IFERROR(INDEX(Sheet1!T:T,MATCH('Import Demurrage Detention'!$R1440,Sheet1!$A:$A,0),1),"")</f>
        <v/>
      </c>
      <c r="P1440" s="15" t="str">
        <f>+IFERROR(INDEX(Sheet1!U:U,MATCH('Import Demurrage Detention'!$R1440,Sheet1!$A:$A,0),1),"")</f>
        <v/>
      </c>
      <c r="Q1440" s="15" t="str">
        <f>+IFERROR(INDEX(Sheet1!V:V,MATCH('Import Demurrage Detention'!$R1440,Sheet1!$A:$A,0),1),"")</f>
        <v/>
      </c>
      <c r="R1440" s="12">
        <f t="shared" si="20"/>
        <v>1432</v>
      </c>
    </row>
    <row r="1441" spans="1:18">
      <c r="A1441" s="14" t="str">
        <f>+IFERROR(INDEX(Sheet1!$C:$C,MATCH('Import Demurrage Detention'!$R1441,Sheet1!$A:$A,0),1),"")</f>
        <v/>
      </c>
      <c r="B1441" s="14" t="str">
        <f>+IFERROR(INDEX(Sheet1!$F:$F,MATCH('Import Demurrage Detention'!$R1441,Sheet1!$A:$A,0),1),"")</f>
        <v/>
      </c>
      <c r="C1441" s="15" t="str">
        <f>+IFERROR(INDEX(Sheet1!$H:$H,MATCH('Import Demurrage Detention'!$R1441,Sheet1!$A:$A,0),1),"")</f>
        <v/>
      </c>
      <c r="D1441" s="15" t="str">
        <f>+IFERROR(INDEX(Sheet1!$I:$I,MATCH('Import Demurrage Detention'!$R1441,Sheet1!$A:$A,0),1),"")</f>
        <v/>
      </c>
      <c r="E1441" s="15" t="str">
        <f>+IFERROR(INDEX(Sheet1!J:J,MATCH('Import Demurrage Detention'!$R1441,Sheet1!$A:$A,0),1),"")</f>
        <v/>
      </c>
      <c r="F1441" s="15" t="str">
        <f>+IFERROR(INDEX(Sheet1!K:K,MATCH('Import Demurrage Detention'!$R1441,Sheet1!$A:$A,0),1),"")</f>
        <v/>
      </c>
      <c r="G1441" s="15" t="str">
        <f>+IFERROR(INDEX(Sheet1!L:L,MATCH('Import Demurrage Detention'!$R1441,Sheet1!$A:$A,0),1),"")</f>
        <v/>
      </c>
      <c r="H1441" s="15" t="str">
        <f>+IFERROR(INDEX(Sheet1!M:M,MATCH('Import Demurrage Detention'!$R1441,Sheet1!$A:$A,0),1),"")</f>
        <v/>
      </c>
      <c r="I1441" s="15" t="str">
        <f>+IFERROR(INDEX(Sheet1!N:N,MATCH('Import Demurrage Detention'!$R1441,Sheet1!$A:$A,0),1),"")</f>
        <v/>
      </c>
      <c r="J1441" s="15" t="str">
        <f>+IFERROR(INDEX(Sheet1!O:O,MATCH('Import Demurrage Detention'!$R1441,Sheet1!$A:$A,0),1),"")</f>
        <v/>
      </c>
      <c r="K1441" s="15" t="str">
        <f>+IFERROR(INDEX(Sheet1!P:P,MATCH('Import Demurrage Detention'!$R1441,Sheet1!$A:$A,0),1),"")</f>
        <v/>
      </c>
      <c r="L1441" s="15" t="str">
        <f>+IFERROR(INDEX(Sheet1!Q:Q,MATCH('Import Demurrage Detention'!$R1441,Sheet1!$A:$A,0),1),"")</f>
        <v/>
      </c>
      <c r="M1441" s="15" t="str">
        <f>+IFERROR(INDEX(Sheet1!R:R,MATCH('Import Demurrage Detention'!$R1441,Sheet1!$A:$A,0),1),"")</f>
        <v/>
      </c>
      <c r="N1441" s="15" t="str">
        <f>+IFERROR(INDEX(Sheet1!S:S,MATCH('Import Demurrage Detention'!$R1441,Sheet1!$A:$A,0),1),"")</f>
        <v/>
      </c>
      <c r="O1441" s="15" t="str">
        <f>+IFERROR(INDEX(Sheet1!T:T,MATCH('Import Demurrage Detention'!$R1441,Sheet1!$A:$A,0),1),"")</f>
        <v/>
      </c>
      <c r="P1441" s="15" t="str">
        <f>+IFERROR(INDEX(Sheet1!U:U,MATCH('Import Demurrage Detention'!$R1441,Sheet1!$A:$A,0),1),"")</f>
        <v/>
      </c>
      <c r="Q1441" s="15" t="str">
        <f>+IFERROR(INDEX(Sheet1!V:V,MATCH('Import Demurrage Detention'!$R1441,Sheet1!$A:$A,0),1),"")</f>
        <v/>
      </c>
      <c r="R1441" s="12">
        <f t="shared" si="20"/>
        <v>1433</v>
      </c>
    </row>
    <row r="1442" spans="1:18">
      <c r="A1442" s="14" t="str">
        <f>+IFERROR(INDEX(Sheet1!$C:$C,MATCH('Import Demurrage Detention'!$R1442,Sheet1!$A:$A,0),1),"")</f>
        <v/>
      </c>
      <c r="B1442" s="14" t="str">
        <f>+IFERROR(INDEX(Sheet1!$F:$F,MATCH('Import Demurrage Detention'!$R1442,Sheet1!$A:$A,0),1),"")</f>
        <v/>
      </c>
      <c r="C1442" s="15" t="str">
        <f>+IFERROR(INDEX(Sheet1!$H:$H,MATCH('Import Demurrage Detention'!$R1442,Sheet1!$A:$A,0),1),"")</f>
        <v/>
      </c>
      <c r="D1442" s="15" t="str">
        <f>+IFERROR(INDEX(Sheet1!$I:$I,MATCH('Import Demurrage Detention'!$R1442,Sheet1!$A:$A,0),1),"")</f>
        <v/>
      </c>
      <c r="E1442" s="15" t="str">
        <f>+IFERROR(INDEX(Sheet1!J:J,MATCH('Import Demurrage Detention'!$R1442,Sheet1!$A:$A,0),1),"")</f>
        <v/>
      </c>
      <c r="F1442" s="15" t="str">
        <f>+IFERROR(INDEX(Sheet1!K:K,MATCH('Import Demurrage Detention'!$R1442,Sheet1!$A:$A,0),1),"")</f>
        <v/>
      </c>
      <c r="G1442" s="15" t="str">
        <f>+IFERROR(INDEX(Sheet1!L:L,MATCH('Import Demurrage Detention'!$R1442,Sheet1!$A:$A,0),1),"")</f>
        <v/>
      </c>
      <c r="H1442" s="15" t="str">
        <f>+IFERROR(INDEX(Sheet1!M:M,MATCH('Import Demurrage Detention'!$R1442,Sheet1!$A:$A,0),1),"")</f>
        <v/>
      </c>
      <c r="I1442" s="15" t="str">
        <f>+IFERROR(INDEX(Sheet1!N:N,MATCH('Import Demurrage Detention'!$R1442,Sheet1!$A:$A,0),1),"")</f>
        <v/>
      </c>
      <c r="J1442" s="15" t="str">
        <f>+IFERROR(INDEX(Sheet1!O:O,MATCH('Import Demurrage Detention'!$R1442,Sheet1!$A:$A,0),1),"")</f>
        <v/>
      </c>
      <c r="K1442" s="15" t="str">
        <f>+IFERROR(INDEX(Sheet1!P:P,MATCH('Import Demurrage Detention'!$R1442,Sheet1!$A:$A,0),1),"")</f>
        <v/>
      </c>
      <c r="L1442" s="15" t="str">
        <f>+IFERROR(INDEX(Sheet1!Q:Q,MATCH('Import Demurrage Detention'!$R1442,Sheet1!$A:$A,0),1),"")</f>
        <v/>
      </c>
      <c r="M1442" s="15" t="str">
        <f>+IFERROR(INDEX(Sheet1!R:R,MATCH('Import Demurrage Detention'!$R1442,Sheet1!$A:$A,0),1),"")</f>
        <v/>
      </c>
      <c r="N1442" s="15" t="str">
        <f>+IFERROR(INDEX(Sheet1!S:S,MATCH('Import Demurrage Detention'!$R1442,Sheet1!$A:$A,0),1),"")</f>
        <v/>
      </c>
      <c r="O1442" s="15" t="str">
        <f>+IFERROR(INDEX(Sheet1!T:T,MATCH('Import Demurrage Detention'!$R1442,Sheet1!$A:$A,0),1),"")</f>
        <v/>
      </c>
      <c r="P1442" s="15" t="str">
        <f>+IFERROR(INDEX(Sheet1!U:U,MATCH('Import Demurrage Detention'!$R1442,Sheet1!$A:$A,0),1),"")</f>
        <v/>
      </c>
      <c r="Q1442" s="15" t="str">
        <f>+IFERROR(INDEX(Sheet1!V:V,MATCH('Import Demurrage Detention'!$R1442,Sheet1!$A:$A,0),1),"")</f>
        <v/>
      </c>
      <c r="R1442" s="12">
        <f t="shared" si="20"/>
        <v>1434</v>
      </c>
    </row>
    <row r="1443" spans="1:18">
      <c r="A1443" s="14" t="str">
        <f>+IFERROR(INDEX(Sheet1!$C:$C,MATCH('Import Demurrage Detention'!$R1443,Sheet1!$A:$A,0),1),"")</f>
        <v/>
      </c>
      <c r="B1443" s="14" t="str">
        <f>+IFERROR(INDEX(Sheet1!$F:$F,MATCH('Import Demurrage Detention'!$R1443,Sheet1!$A:$A,0),1),"")</f>
        <v/>
      </c>
      <c r="C1443" s="15" t="str">
        <f>+IFERROR(INDEX(Sheet1!$H:$H,MATCH('Import Demurrage Detention'!$R1443,Sheet1!$A:$A,0),1),"")</f>
        <v/>
      </c>
      <c r="D1443" s="15" t="str">
        <f>+IFERROR(INDEX(Sheet1!$I:$I,MATCH('Import Demurrage Detention'!$R1443,Sheet1!$A:$A,0),1),"")</f>
        <v/>
      </c>
      <c r="E1443" s="15" t="str">
        <f>+IFERROR(INDEX(Sheet1!J:J,MATCH('Import Demurrage Detention'!$R1443,Sheet1!$A:$A,0),1),"")</f>
        <v/>
      </c>
      <c r="F1443" s="15" t="str">
        <f>+IFERROR(INDEX(Sheet1!K:K,MATCH('Import Demurrage Detention'!$R1443,Sheet1!$A:$A,0),1),"")</f>
        <v/>
      </c>
      <c r="G1443" s="15" t="str">
        <f>+IFERROR(INDEX(Sheet1!L:L,MATCH('Import Demurrage Detention'!$R1443,Sheet1!$A:$A,0),1),"")</f>
        <v/>
      </c>
      <c r="H1443" s="15" t="str">
        <f>+IFERROR(INDEX(Sheet1!M:M,MATCH('Import Demurrage Detention'!$R1443,Sheet1!$A:$A,0),1),"")</f>
        <v/>
      </c>
      <c r="I1443" s="15" t="str">
        <f>+IFERROR(INDEX(Sheet1!N:N,MATCH('Import Demurrage Detention'!$R1443,Sheet1!$A:$A,0),1),"")</f>
        <v/>
      </c>
      <c r="J1443" s="15" t="str">
        <f>+IFERROR(INDEX(Sheet1!O:O,MATCH('Import Demurrage Detention'!$R1443,Sheet1!$A:$A,0),1),"")</f>
        <v/>
      </c>
      <c r="K1443" s="15" t="str">
        <f>+IFERROR(INDEX(Sheet1!P:P,MATCH('Import Demurrage Detention'!$R1443,Sheet1!$A:$A,0),1),"")</f>
        <v/>
      </c>
      <c r="L1443" s="15" t="str">
        <f>+IFERROR(INDEX(Sheet1!Q:Q,MATCH('Import Demurrage Detention'!$R1443,Sheet1!$A:$A,0),1),"")</f>
        <v/>
      </c>
      <c r="M1443" s="15" t="str">
        <f>+IFERROR(INDEX(Sheet1!R:R,MATCH('Import Demurrage Detention'!$R1443,Sheet1!$A:$A,0),1),"")</f>
        <v/>
      </c>
      <c r="N1443" s="15" t="str">
        <f>+IFERROR(INDEX(Sheet1!S:S,MATCH('Import Demurrage Detention'!$R1443,Sheet1!$A:$A,0),1),"")</f>
        <v/>
      </c>
      <c r="O1443" s="15" t="str">
        <f>+IFERROR(INDEX(Sheet1!T:T,MATCH('Import Demurrage Detention'!$R1443,Sheet1!$A:$A,0),1),"")</f>
        <v/>
      </c>
      <c r="P1443" s="15" t="str">
        <f>+IFERROR(INDEX(Sheet1!U:U,MATCH('Import Demurrage Detention'!$R1443,Sheet1!$A:$A,0),1),"")</f>
        <v/>
      </c>
      <c r="Q1443" s="15" t="str">
        <f>+IFERROR(INDEX(Sheet1!V:V,MATCH('Import Demurrage Detention'!$R1443,Sheet1!$A:$A,0),1),"")</f>
        <v/>
      </c>
      <c r="R1443" s="12">
        <f t="shared" si="20"/>
        <v>1435</v>
      </c>
    </row>
    <row r="1444" spans="1:18">
      <c r="A1444" s="14" t="str">
        <f>+IFERROR(INDEX(Sheet1!$C:$C,MATCH('Import Demurrage Detention'!$R1444,Sheet1!$A:$A,0),1),"")</f>
        <v/>
      </c>
      <c r="B1444" s="14" t="str">
        <f>+IFERROR(INDEX(Sheet1!$F:$F,MATCH('Import Demurrage Detention'!$R1444,Sheet1!$A:$A,0),1),"")</f>
        <v/>
      </c>
      <c r="C1444" s="15" t="str">
        <f>+IFERROR(INDEX(Sheet1!$H:$H,MATCH('Import Demurrage Detention'!$R1444,Sheet1!$A:$A,0),1),"")</f>
        <v/>
      </c>
      <c r="D1444" s="15" t="str">
        <f>+IFERROR(INDEX(Sheet1!$I:$I,MATCH('Import Demurrage Detention'!$R1444,Sheet1!$A:$A,0),1),"")</f>
        <v/>
      </c>
      <c r="E1444" s="15" t="str">
        <f>+IFERROR(INDEX(Sheet1!J:J,MATCH('Import Demurrage Detention'!$R1444,Sheet1!$A:$A,0),1),"")</f>
        <v/>
      </c>
      <c r="F1444" s="15" t="str">
        <f>+IFERROR(INDEX(Sheet1!K:K,MATCH('Import Demurrage Detention'!$R1444,Sheet1!$A:$A,0),1),"")</f>
        <v/>
      </c>
      <c r="G1444" s="15" t="str">
        <f>+IFERROR(INDEX(Sheet1!L:L,MATCH('Import Demurrage Detention'!$R1444,Sheet1!$A:$A,0),1),"")</f>
        <v/>
      </c>
      <c r="H1444" s="15" t="str">
        <f>+IFERROR(INDEX(Sheet1!M:M,MATCH('Import Demurrage Detention'!$R1444,Sheet1!$A:$A,0),1),"")</f>
        <v/>
      </c>
      <c r="I1444" s="15" t="str">
        <f>+IFERROR(INDEX(Sheet1!N:N,MATCH('Import Demurrage Detention'!$R1444,Sheet1!$A:$A,0),1),"")</f>
        <v/>
      </c>
      <c r="J1444" s="15" t="str">
        <f>+IFERROR(INDEX(Sheet1!O:O,MATCH('Import Demurrage Detention'!$R1444,Sheet1!$A:$A,0),1),"")</f>
        <v/>
      </c>
      <c r="K1444" s="15" t="str">
        <f>+IFERROR(INDEX(Sheet1!P:P,MATCH('Import Demurrage Detention'!$R1444,Sheet1!$A:$A,0),1),"")</f>
        <v/>
      </c>
      <c r="L1444" s="15" t="str">
        <f>+IFERROR(INDEX(Sheet1!Q:Q,MATCH('Import Demurrage Detention'!$R1444,Sheet1!$A:$A,0),1),"")</f>
        <v/>
      </c>
      <c r="M1444" s="15" t="str">
        <f>+IFERROR(INDEX(Sheet1!R:R,MATCH('Import Demurrage Detention'!$R1444,Sheet1!$A:$A,0),1),"")</f>
        <v/>
      </c>
      <c r="N1444" s="15" t="str">
        <f>+IFERROR(INDEX(Sheet1!S:S,MATCH('Import Demurrage Detention'!$R1444,Sheet1!$A:$A,0),1),"")</f>
        <v/>
      </c>
      <c r="O1444" s="15" t="str">
        <f>+IFERROR(INDEX(Sheet1!T:T,MATCH('Import Demurrage Detention'!$R1444,Sheet1!$A:$A,0),1),"")</f>
        <v/>
      </c>
      <c r="P1444" s="15" t="str">
        <f>+IFERROR(INDEX(Sheet1!U:U,MATCH('Import Demurrage Detention'!$R1444,Sheet1!$A:$A,0),1),"")</f>
        <v/>
      </c>
      <c r="Q1444" s="15" t="str">
        <f>+IFERROR(INDEX(Sheet1!V:V,MATCH('Import Demurrage Detention'!$R1444,Sheet1!$A:$A,0),1),"")</f>
        <v/>
      </c>
      <c r="R1444" s="12">
        <f t="shared" si="20"/>
        <v>1436</v>
      </c>
    </row>
    <row r="1445" spans="1:18">
      <c r="A1445" s="14" t="str">
        <f>+IFERROR(INDEX(Sheet1!$C:$C,MATCH('Import Demurrage Detention'!$R1445,Sheet1!$A:$A,0),1),"")</f>
        <v/>
      </c>
      <c r="B1445" s="14" t="str">
        <f>+IFERROR(INDEX(Sheet1!$F:$F,MATCH('Import Demurrage Detention'!$R1445,Sheet1!$A:$A,0),1),"")</f>
        <v/>
      </c>
      <c r="C1445" s="15" t="str">
        <f>+IFERROR(INDEX(Sheet1!$H:$H,MATCH('Import Demurrage Detention'!$R1445,Sheet1!$A:$A,0),1),"")</f>
        <v/>
      </c>
      <c r="D1445" s="15" t="str">
        <f>+IFERROR(INDEX(Sheet1!$I:$I,MATCH('Import Demurrage Detention'!$R1445,Sheet1!$A:$A,0),1),"")</f>
        <v/>
      </c>
      <c r="E1445" s="15" t="str">
        <f>+IFERROR(INDEX(Sheet1!J:J,MATCH('Import Demurrage Detention'!$R1445,Sheet1!$A:$A,0),1),"")</f>
        <v/>
      </c>
      <c r="F1445" s="15" t="str">
        <f>+IFERROR(INDEX(Sheet1!K:K,MATCH('Import Demurrage Detention'!$R1445,Sheet1!$A:$A,0),1),"")</f>
        <v/>
      </c>
      <c r="G1445" s="15" t="str">
        <f>+IFERROR(INDEX(Sheet1!L:L,MATCH('Import Demurrage Detention'!$R1445,Sheet1!$A:$A,0),1),"")</f>
        <v/>
      </c>
      <c r="H1445" s="15" t="str">
        <f>+IFERROR(INDEX(Sheet1!M:M,MATCH('Import Demurrage Detention'!$R1445,Sheet1!$A:$A,0),1),"")</f>
        <v/>
      </c>
      <c r="I1445" s="15" t="str">
        <f>+IFERROR(INDEX(Sheet1!N:N,MATCH('Import Demurrage Detention'!$R1445,Sheet1!$A:$A,0),1),"")</f>
        <v/>
      </c>
      <c r="J1445" s="15" t="str">
        <f>+IFERROR(INDEX(Sheet1!O:O,MATCH('Import Demurrage Detention'!$R1445,Sheet1!$A:$A,0),1),"")</f>
        <v/>
      </c>
      <c r="K1445" s="15" t="str">
        <f>+IFERROR(INDEX(Sheet1!P:P,MATCH('Import Demurrage Detention'!$R1445,Sheet1!$A:$A,0),1),"")</f>
        <v/>
      </c>
      <c r="L1445" s="15" t="str">
        <f>+IFERROR(INDEX(Sheet1!Q:Q,MATCH('Import Demurrage Detention'!$R1445,Sheet1!$A:$A,0),1),"")</f>
        <v/>
      </c>
      <c r="M1445" s="15" t="str">
        <f>+IFERROR(INDEX(Sheet1!R:R,MATCH('Import Demurrage Detention'!$R1445,Sheet1!$A:$A,0),1),"")</f>
        <v/>
      </c>
      <c r="N1445" s="15" t="str">
        <f>+IFERROR(INDEX(Sheet1!S:S,MATCH('Import Demurrage Detention'!$R1445,Sheet1!$A:$A,0),1),"")</f>
        <v/>
      </c>
      <c r="O1445" s="15" t="str">
        <f>+IFERROR(INDEX(Sheet1!T:T,MATCH('Import Demurrage Detention'!$R1445,Sheet1!$A:$A,0),1),"")</f>
        <v/>
      </c>
      <c r="P1445" s="15" t="str">
        <f>+IFERROR(INDEX(Sheet1!U:U,MATCH('Import Demurrage Detention'!$R1445,Sheet1!$A:$A,0),1),"")</f>
        <v/>
      </c>
      <c r="Q1445" s="15" t="str">
        <f>+IFERROR(INDEX(Sheet1!V:V,MATCH('Import Demurrage Detention'!$R1445,Sheet1!$A:$A,0),1),"")</f>
        <v/>
      </c>
      <c r="R1445" s="12">
        <f t="shared" si="20"/>
        <v>1437</v>
      </c>
    </row>
    <row r="1446" spans="1:18">
      <c r="A1446" s="14" t="str">
        <f>+IFERROR(INDEX(Sheet1!$C:$C,MATCH('Import Demurrage Detention'!$R1446,Sheet1!$A:$A,0),1),"")</f>
        <v/>
      </c>
      <c r="B1446" s="14" t="str">
        <f>+IFERROR(INDEX(Sheet1!$F:$F,MATCH('Import Demurrage Detention'!$R1446,Sheet1!$A:$A,0),1),"")</f>
        <v/>
      </c>
      <c r="C1446" s="15" t="str">
        <f>+IFERROR(INDEX(Sheet1!$H:$H,MATCH('Import Demurrage Detention'!$R1446,Sheet1!$A:$A,0),1),"")</f>
        <v/>
      </c>
      <c r="D1446" s="15" t="str">
        <f>+IFERROR(INDEX(Sheet1!$I:$I,MATCH('Import Demurrage Detention'!$R1446,Sheet1!$A:$A,0),1),"")</f>
        <v/>
      </c>
      <c r="E1446" s="15" t="str">
        <f>+IFERROR(INDEX(Sheet1!J:J,MATCH('Import Demurrage Detention'!$R1446,Sheet1!$A:$A,0),1),"")</f>
        <v/>
      </c>
      <c r="F1446" s="15" t="str">
        <f>+IFERROR(INDEX(Sheet1!K:K,MATCH('Import Demurrage Detention'!$R1446,Sheet1!$A:$A,0),1),"")</f>
        <v/>
      </c>
      <c r="G1446" s="15" t="str">
        <f>+IFERROR(INDEX(Sheet1!L:L,MATCH('Import Demurrage Detention'!$R1446,Sheet1!$A:$A,0),1),"")</f>
        <v/>
      </c>
      <c r="H1446" s="15" t="str">
        <f>+IFERROR(INDEX(Sheet1!M:M,MATCH('Import Demurrage Detention'!$R1446,Sheet1!$A:$A,0),1),"")</f>
        <v/>
      </c>
      <c r="I1446" s="15" t="str">
        <f>+IFERROR(INDEX(Sheet1!N:N,MATCH('Import Demurrage Detention'!$R1446,Sheet1!$A:$A,0),1),"")</f>
        <v/>
      </c>
      <c r="J1446" s="15" t="str">
        <f>+IFERROR(INDEX(Sheet1!O:O,MATCH('Import Demurrage Detention'!$R1446,Sheet1!$A:$A,0),1),"")</f>
        <v/>
      </c>
      <c r="K1446" s="15" t="str">
        <f>+IFERROR(INDEX(Sheet1!P:P,MATCH('Import Demurrage Detention'!$R1446,Sheet1!$A:$A,0),1),"")</f>
        <v/>
      </c>
      <c r="L1446" s="15" t="str">
        <f>+IFERROR(INDEX(Sheet1!Q:Q,MATCH('Import Demurrage Detention'!$R1446,Sheet1!$A:$A,0),1),"")</f>
        <v/>
      </c>
      <c r="M1446" s="15" t="str">
        <f>+IFERROR(INDEX(Sheet1!R:R,MATCH('Import Demurrage Detention'!$R1446,Sheet1!$A:$A,0),1),"")</f>
        <v/>
      </c>
      <c r="N1446" s="15" t="str">
        <f>+IFERROR(INDEX(Sheet1!S:S,MATCH('Import Demurrage Detention'!$R1446,Sheet1!$A:$A,0),1),"")</f>
        <v/>
      </c>
      <c r="O1446" s="15" t="str">
        <f>+IFERROR(INDEX(Sheet1!T:T,MATCH('Import Demurrage Detention'!$R1446,Sheet1!$A:$A,0),1),"")</f>
        <v/>
      </c>
      <c r="P1446" s="15" t="str">
        <f>+IFERROR(INDEX(Sheet1!U:U,MATCH('Import Demurrage Detention'!$R1446,Sheet1!$A:$A,0),1),"")</f>
        <v/>
      </c>
      <c r="Q1446" s="15" t="str">
        <f>+IFERROR(INDEX(Sheet1!V:V,MATCH('Import Demurrage Detention'!$R1446,Sheet1!$A:$A,0),1),"")</f>
        <v/>
      </c>
      <c r="R1446" s="12">
        <f t="shared" si="20"/>
        <v>1438</v>
      </c>
    </row>
    <row r="1447" spans="1:18">
      <c r="A1447" s="14" t="str">
        <f>+IFERROR(INDEX(Sheet1!$C:$C,MATCH('Import Demurrage Detention'!$R1447,Sheet1!$A:$A,0),1),"")</f>
        <v/>
      </c>
      <c r="B1447" s="14" t="str">
        <f>+IFERROR(INDEX(Sheet1!$F:$F,MATCH('Import Demurrage Detention'!$R1447,Sheet1!$A:$A,0),1),"")</f>
        <v/>
      </c>
      <c r="C1447" s="15" t="str">
        <f>+IFERROR(INDEX(Sheet1!$H:$H,MATCH('Import Demurrage Detention'!$R1447,Sheet1!$A:$A,0),1),"")</f>
        <v/>
      </c>
      <c r="D1447" s="15" t="str">
        <f>+IFERROR(INDEX(Sheet1!$I:$I,MATCH('Import Demurrage Detention'!$R1447,Sheet1!$A:$A,0),1),"")</f>
        <v/>
      </c>
      <c r="E1447" s="15" t="str">
        <f>+IFERROR(INDEX(Sheet1!J:J,MATCH('Import Demurrage Detention'!$R1447,Sheet1!$A:$A,0),1),"")</f>
        <v/>
      </c>
      <c r="F1447" s="15" t="str">
        <f>+IFERROR(INDEX(Sheet1!K:K,MATCH('Import Demurrage Detention'!$R1447,Sheet1!$A:$A,0),1),"")</f>
        <v/>
      </c>
      <c r="G1447" s="15" t="str">
        <f>+IFERROR(INDEX(Sheet1!L:L,MATCH('Import Demurrage Detention'!$R1447,Sheet1!$A:$A,0),1),"")</f>
        <v/>
      </c>
      <c r="H1447" s="15" t="str">
        <f>+IFERROR(INDEX(Sheet1!M:M,MATCH('Import Demurrage Detention'!$R1447,Sheet1!$A:$A,0),1),"")</f>
        <v/>
      </c>
      <c r="I1447" s="15" t="str">
        <f>+IFERROR(INDEX(Sheet1!N:N,MATCH('Import Demurrage Detention'!$R1447,Sheet1!$A:$A,0),1),"")</f>
        <v/>
      </c>
      <c r="J1447" s="15" t="str">
        <f>+IFERROR(INDEX(Sheet1!O:O,MATCH('Import Demurrage Detention'!$R1447,Sheet1!$A:$A,0),1),"")</f>
        <v/>
      </c>
      <c r="K1447" s="15" t="str">
        <f>+IFERROR(INDEX(Sheet1!P:P,MATCH('Import Demurrage Detention'!$R1447,Sheet1!$A:$A,0),1),"")</f>
        <v/>
      </c>
      <c r="L1447" s="15" t="str">
        <f>+IFERROR(INDEX(Sheet1!Q:Q,MATCH('Import Demurrage Detention'!$R1447,Sheet1!$A:$A,0),1),"")</f>
        <v/>
      </c>
      <c r="M1447" s="15" t="str">
        <f>+IFERROR(INDEX(Sheet1!R:R,MATCH('Import Demurrage Detention'!$R1447,Sheet1!$A:$A,0),1),"")</f>
        <v/>
      </c>
      <c r="N1447" s="15" t="str">
        <f>+IFERROR(INDEX(Sheet1!S:S,MATCH('Import Demurrage Detention'!$R1447,Sheet1!$A:$A,0),1),"")</f>
        <v/>
      </c>
      <c r="O1447" s="15" t="str">
        <f>+IFERROR(INDEX(Sheet1!T:T,MATCH('Import Demurrage Detention'!$R1447,Sheet1!$A:$A,0),1),"")</f>
        <v/>
      </c>
      <c r="P1447" s="15" t="str">
        <f>+IFERROR(INDEX(Sheet1!U:U,MATCH('Import Demurrage Detention'!$R1447,Sheet1!$A:$A,0),1),"")</f>
        <v/>
      </c>
      <c r="Q1447" s="15" t="str">
        <f>+IFERROR(INDEX(Sheet1!V:V,MATCH('Import Demurrage Detention'!$R1447,Sheet1!$A:$A,0),1),"")</f>
        <v/>
      </c>
      <c r="R1447" s="12">
        <f t="shared" si="20"/>
        <v>1439</v>
      </c>
    </row>
    <row r="1448" spans="1:18">
      <c r="A1448" s="14" t="str">
        <f>+IFERROR(INDEX(Sheet1!$C:$C,MATCH('Import Demurrage Detention'!$R1448,Sheet1!$A:$A,0),1),"")</f>
        <v/>
      </c>
      <c r="B1448" s="14" t="str">
        <f>+IFERROR(INDEX(Sheet1!$F:$F,MATCH('Import Demurrage Detention'!$R1448,Sheet1!$A:$A,0),1),"")</f>
        <v/>
      </c>
      <c r="C1448" s="15" t="str">
        <f>+IFERROR(INDEX(Sheet1!$H:$H,MATCH('Import Demurrage Detention'!$R1448,Sheet1!$A:$A,0),1),"")</f>
        <v/>
      </c>
      <c r="D1448" s="15" t="str">
        <f>+IFERROR(INDEX(Sheet1!$I:$I,MATCH('Import Demurrage Detention'!$R1448,Sheet1!$A:$A,0),1),"")</f>
        <v/>
      </c>
      <c r="E1448" s="15" t="str">
        <f>+IFERROR(INDEX(Sheet1!J:J,MATCH('Import Demurrage Detention'!$R1448,Sheet1!$A:$A,0),1),"")</f>
        <v/>
      </c>
      <c r="F1448" s="15" t="str">
        <f>+IFERROR(INDEX(Sheet1!K:K,MATCH('Import Demurrage Detention'!$R1448,Sheet1!$A:$A,0),1),"")</f>
        <v/>
      </c>
      <c r="G1448" s="15" t="str">
        <f>+IFERROR(INDEX(Sheet1!L:L,MATCH('Import Demurrage Detention'!$R1448,Sheet1!$A:$A,0),1),"")</f>
        <v/>
      </c>
      <c r="H1448" s="15" t="str">
        <f>+IFERROR(INDEX(Sheet1!M:M,MATCH('Import Demurrage Detention'!$R1448,Sheet1!$A:$A,0),1),"")</f>
        <v/>
      </c>
      <c r="I1448" s="15" t="str">
        <f>+IFERROR(INDEX(Sheet1!N:N,MATCH('Import Demurrage Detention'!$R1448,Sheet1!$A:$A,0),1),"")</f>
        <v/>
      </c>
      <c r="J1448" s="15" t="str">
        <f>+IFERROR(INDEX(Sheet1!O:O,MATCH('Import Demurrage Detention'!$R1448,Sheet1!$A:$A,0),1),"")</f>
        <v/>
      </c>
      <c r="K1448" s="15" t="str">
        <f>+IFERROR(INDEX(Sheet1!P:P,MATCH('Import Demurrage Detention'!$R1448,Sheet1!$A:$A,0),1),"")</f>
        <v/>
      </c>
      <c r="L1448" s="15" t="str">
        <f>+IFERROR(INDEX(Sheet1!Q:Q,MATCH('Import Demurrage Detention'!$R1448,Sheet1!$A:$A,0),1),"")</f>
        <v/>
      </c>
      <c r="M1448" s="15" t="str">
        <f>+IFERROR(INDEX(Sheet1!R:R,MATCH('Import Demurrage Detention'!$R1448,Sheet1!$A:$A,0),1),"")</f>
        <v/>
      </c>
      <c r="N1448" s="15" t="str">
        <f>+IFERROR(INDEX(Sheet1!S:S,MATCH('Import Demurrage Detention'!$R1448,Sheet1!$A:$A,0),1),"")</f>
        <v/>
      </c>
      <c r="O1448" s="15" t="str">
        <f>+IFERROR(INDEX(Sheet1!T:T,MATCH('Import Demurrage Detention'!$R1448,Sheet1!$A:$A,0),1),"")</f>
        <v/>
      </c>
      <c r="P1448" s="15" t="str">
        <f>+IFERROR(INDEX(Sheet1!U:U,MATCH('Import Demurrage Detention'!$R1448,Sheet1!$A:$A,0),1),"")</f>
        <v/>
      </c>
      <c r="Q1448" s="15" t="str">
        <f>+IFERROR(INDEX(Sheet1!V:V,MATCH('Import Demurrage Detention'!$R1448,Sheet1!$A:$A,0),1),"")</f>
        <v/>
      </c>
      <c r="R1448" s="12">
        <f t="shared" si="20"/>
        <v>1440</v>
      </c>
    </row>
    <row r="1449" spans="1:18">
      <c r="A1449" s="14" t="str">
        <f>+IFERROR(INDEX(Sheet1!$C:$C,MATCH('Import Demurrage Detention'!$R1449,Sheet1!$A:$A,0),1),"")</f>
        <v/>
      </c>
      <c r="B1449" s="14" t="str">
        <f>+IFERROR(INDEX(Sheet1!$F:$F,MATCH('Import Demurrage Detention'!$R1449,Sheet1!$A:$A,0),1),"")</f>
        <v/>
      </c>
      <c r="C1449" s="15" t="str">
        <f>+IFERROR(INDEX(Sheet1!$H:$H,MATCH('Import Demurrage Detention'!$R1449,Sheet1!$A:$A,0),1),"")</f>
        <v/>
      </c>
      <c r="D1449" s="15" t="str">
        <f>+IFERROR(INDEX(Sheet1!$I:$I,MATCH('Import Demurrage Detention'!$R1449,Sheet1!$A:$A,0),1),"")</f>
        <v/>
      </c>
      <c r="E1449" s="15" t="str">
        <f>+IFERROR(INDEX(Sheet1!J:J,MATCH('Import Demurrage Detention'!$R1449,Sheet1!$A:$A,0),1),"")</f>
        <v/>
      </c>
      <c r="F1449" s="15" t="str">
        <f>+IFERROR(INDEX(Sheet1!K:K,MATCH('Import Demurrage Detention'!$R1449,Sheet1!$A:$A,0),1),"")</f>
        <v/>
      </c>
      <c r="G1449" s="15" t="str">
        <f>+IFERROR(INDEX(Sheet1!L:L,MATCH('Import Demurrage Detention'!$R1449,Sheet1!$A:$A,0),1),"")</f>
        <v/>
      </c>
      <c r="H1449" s="15" t="str">
        <f>+IFERROR(INDEX(Sheet1!M:M,MATCH('Import Demurrage Detention'!$R1449,Sheet1!$A:$A,0),1),"")</f>
        <v/>
      </c>
      <c r="I1449" s="15" t="str">
        <f>+IFERROR(INDEX(Sheet1!N:N,MATCH('Import Demurrage Detention'!$R1449,Sheet1!$A:$A,0),1),"")</f>
        <v/>
      </c>
      <c r="J1449" s="15" t="str">
        <f>+IFERROR(INDEX(Sheet1!O:O,MATCH('Import Demurrage Detention'!$R1449,Sheet1!$A:$A,0),1),"")</f>
        <v/>
      </c>
      <c r="K1449" s="15" t="str">
        <f>+IFERROR(INDEX(Sheet1!P:P,MATCH('Import Demurrage Detention'!$R1449,Sheet1!$A:$A,0),1),"")</f>
        <v/>
      </c>
      <c r="L1449" s="15" t="str">
        <f>+IFERROR(INDEX(Sheet1!Q:Q,MATCH('Import Demurrage Detention'!$R1449,Sheet1!$A:$A,0),1),"")</f>
        <v/>
      </c>
      <c r="M1449" s="15" t="str">
        <f>+IFERROR(INDEX(Sheet1!R:R,MATCH('Import Demurrage Detention'!$R1449,Sheet1!$A:$A,0),1),"")</f>
        <v/>
      </c>
      <c r="N1449" s="15" t="str">
        <f>+IFERROR(INDEX(Sheet1!S:S,MATCH('Import Demurrage Detention'!$R1449,Sheet1!$A:$A,0),1),"")</f>
        <v/>
      </c>
      <c r="O1449" s="15" t="str">
        <f>+IFERROR(INDEX(Sheet1!T:T,MATCH('Import Demurrage Detention'!$R1449,Sheet1!$A:$A,0),1),"")</f>
        <v/>
      </c>
      <c r="P1449" s="15" t="str">
        <f>+IFERROR(INDEX(Sheet1!U:U,MATCH('Import Demurrage Detention'!$R1449,Sheet1!$A:$A,0),1),"")</f>
        <v/>
      </c>
      <c r="Q1449" s="15" t="str">
        <f>+IFERROR(INDEX(Sheet1!V:V,MATCH('Import Demurrage Detention'!$R1449,Sheet1!$A:$A,0),1),"")</f>
        <v/>
      </c>
      <c r="R1449" s="12">
        <f t="shared" si="20"/>
        <v>1441</v>
      </c>
    </row>
    <row r="1450" spans="1:18">
      <c r="A1450" s="14" t="str">
        <f>+IFERROR(INDEX(Sheet1!$C:$C,MATCH('Import Demurrage Detention'!$R1450,Sheet1!$A:$A,0),1),"")</f>
        <v/>
      </c>
      <c r="B1450" s="14" t="str">
        <f>+IFERROR(INDEX(Sheet1!$F:$F,MATCH('Import Demurrage Detention'!$R1450,Sheet1!$A:$A,0),1),"")</f>
        <v/>
      </c>
      <c r="C1450" s="15" t="str">
        <f>+IFERROR(INDEX(Sheet1!$H:$H,MATCH('Import Demurrage Detention'!$R1450,Sheet1!$A:$A,0),1),"")</f>
        <v/>
      </c>
      <c r="D1450" s="15" t="str">
        <f>+IFERROR(INDEX(Sheet1!$I:$I,MATCH('Import Demurrage Detention'!$R1450,Sheet1!$A:$A,0),1),"")</f>
        <v/>
      </c>
      <c r="E1450" s="15" t="str">
        <f>+IFERROR(INDEX(Sheet1!J:J,MATCH('Import Demurrage Detention'!$R1450,Sheet1!$A:$A,0),1),"")</f>
        <v/>
      </c>
      <c r="F1450" s="15" t="str">
        <f>+IFERROR(INDEX(Sheet1!K:K,MATCH('Import Demurrage Detention'!$R1450,Sheet1!$A:$A,0),1),"")</f>
        <v/>
      </c>
      <c r="G1450" s="15" t="str">
        <f>+IFERROR(INDEX(Sheet1!L:L,MATCH('Import Demurrage Detention'!$R1450,Sheet1!$A:$A,0),1),"")</f>
        <v/>
      </c>
      <c r="H1450" s="15" t="str">
        <f>+IFERROR(INDEX(Sheet1!M:M,MATCH('Import Demurrage Detention'!$R1450,Sheet1!$A:$A,0),1),"")</f>
        <v/>
      </c>
      <c r="I1450" s="15" t="str">
        <f>+IFERROR(INDEX(Sheet1!N:N,MATCH('Import Demurrage Detention'!$R1450,Sheet1!$A:$A,0),1),"")</f>
        <v/>
      </c>
      <c r="J1450" s="15" t="str">
        <f>+IFERROR(INDEX(Sheet1!O:O,MATCH('Import Demurrage Detention'!$R1450,Sheet1!$A:$A,0),1),"")</f>
        <v/>
      </c>
      <c r="K1450" s="15" t="str">
        <f>+IFERROR(INDEX(Sheet1!P:P,MATCH('Import Demurrage Detention'!$R1450,Sheet1!$A:$A,0),1),"")</f>
        <v/>
      </c>
      <c r="L1450" s="15" t="str">
        <f>+IFERROR(INDEX(Sheet1!Q:Q,MATCH('Import Demurrage Detention'!$R1450,Sheet1!$A:$A,0),1),"")</f>
        <v/>
      </c>
      <c r="M1450" s="15" t="str">
        <f>+IFERROR(INDEX(Sheet1!R:R,MATCH('Import Demurrage Detention'!$R1450,Sheet1!$A:$A,0),1),"")</f>
        <v/>
      </c>
      <c r="N1450" s="15" t="str">
        <f>+IFERROR(INDEX(Sheet1!S:S,MATCH('Import Demurrage Detention'!$R1450,Sheet1!$A:$A,0),1),"")</f>
        <v/>
      </c>
      <c r="O1450" s="15" t="str">
        <f>+IFERROR(INDEX(Sheet1!T:T,MATCH('Import Demurrage Detention'!$R1450,Sheet1!$A:$A,0),1),"")</f>
        <v/>
      </c>
      <c r="P1450" s="15" t="str">
        <f>+IFERROR(INDEX(Sheet1!U:U,MATCH('Import Demurrage Detention'!$R1450,Sheet1!$A:$A,0),1),"")</f>
        <v/>
      </c>
      <c r="Q1450" s="15" t="str">
        <f>+IFERROR(INDEX(Sheet1!V:V,MATCH('Import Demurrage Detention'!$R1450,Sheet1!$A:$A,0),1),"")</f>
        <v/>
      </c>
      <c r="R1450" s="12">
        <f t="shared" si="20"/>
        <v>1442</v>
      </c>
    </row>
    <row r="1451" spans="1:18">
      <c r="A1451" s="14" t="str">
        <f>+IFERROR(INDEX(Sheet1!$C:$C,MATCH('Import Demurrage Detention'!$R1451,Sheet1!$A:$A,0),1),"")</f>
        <v/>
      </c>
      <c r="B1451" s="14" t="str">
        <f>+IFERROR(INDEX(Sheet1!$F:$F,MATCH('Import Demurrage Detention'!$R1451,Sheet1!$A:$A,0),1),"")</f>
        <v/>
      </c>
      <c r="C1451" s="15" t="str">
        <f>+IFERROR(INDEX(Sheet1!$H:$H,MATCH('Import Demurrage Detention'!$R1451,Sheet1!$A:$A,0),1),"")</f>
        <v/>
      </c>
      <c r="D1451" s="15" t="str">
        <f>+IFERROR(INDEX(Sheet1!$I:$I,MATCH('Import Demurrage Detention'!$R1451,Sheet1!$A:$A,0),1),"")</f>
        <v/>
      </c>
      <c r="E1451" s="15" t="str">
        <f>+IFERROR(INDEX(Sheet1!J:J,MATCH('Import Demurrage Detention'!$R1451,Sheet1!$A:$A,0),1),"")</f>
        <v/>
      </c>
      <c r="F1451" s="15" t="str">
        <f>+IFERROR(INDEX(Sheet1!K:K,MATCH('Import Demurrage Detention'!$R1451,Sheet1!$A:$A,0),1),"")</f>
        <v/>
      </c>
      <c r="G1451" s="15" t="str">
        <f>+IFERROR(INDEX(Sheet1!L:L,MATCH('Import Demurrage Detention'!$R1451,Sheet1!$A:$A,0),1),"")</f>
        <v/>
      </c>
      <c r="H1451" s="15" t="str">
        <f>+IFERROR(INDEX(Sheet1!M:M,MATCH('Import Demurrage Detention'!$R1451,Sheet1!$A:$A,0),1),"")</f>
        <v/>
      </c>
      <c r="I1451" s="15" t="str">
        <f>+IFERROR(INDEX(Sheet1!N:N,MATCH('Import Demurrage Detention'!$R1451,Sheet1!$A:$A,0),1),"")</f>
        <v/>
      </c>
      <c r="J1451" s="15" t="str">
        <f>+IFERROR(INDEX(Sheet1!O:O,MATCH('Import Demurrage Detention'!$R1451,Sheet1!$A:$A,0),1),"")</f>
        <v/>
      </c>
      <c r="K1451" s="15" t="str">
        <f>+IFERROR(INDEX(Sheet1!P:P,MATCH('Import Demurrage Detention'!$R1451,Sheet1!$A:$A,0),1),"")</f>
        <v/>
      </c>
      <c r="L1451" s="15" t="str">
        <f>+IFERROR(INDEX(Sheet1!Q:Q,MATCH('Import Demurrage Detention'!$R1451,Sheet1!$A:$A,0),1),"")</f>
        <v/>
      </c>
      <c r="M1451" s="15" t="str">
        <f>+IFERROR(INDEX(Sheet1!R:R,MATCH('Import Demurrage Detention'!$R1451,Sheet1!$A:$A,0),1),"")</f>
        <v/>
      </c>
      <c r="N1451" s="15" t="str">
        <f>+IFERROR(INDEX(Sheet1!S:S,MATCH('Import Demurrage Detention'!$R1451,Sheet1!$A:$A,0),1),"")</f>
        <v/>
      </c>
      <c r="O1451" s="15" t="str">
        <f>+IFERROR(INDEX(Sheet1!T:T,MATCH('Import Demurrage Detention'!$R1451,Sheet1!$A:$A,0),1),"")</f>
        <v/>
      </c>
      <c r="P1451" s="15" t="str">
        <f>+IFERROR(INDEX(Sheet1!U:U,MATCH('Import Demurrage Detention'!$R1451,Sheet1!$A:$A,0),1),"")</f>
        <v/>
      </c>
      <c r="Q1451" s="15" t="str">
        <f>+IFERROR(INDEX(Sheet1!V:V,MATCH('Import Demurrage Detention'!$R1451,Sheet1!$A:$A,0),1),"")</f>
        <v/>
      </c>
      <c r="R1451" s="12">
        <f t="shared" si="20"/>
        <v>1443</v>
      </c>
    </row>
    <row r="1452" spans="1:18">
      <c r="A1452" s="14" t="str">
        <f>+IFERROR(INDEX(Sheet1!$C:$C,MATCH('Import Demurrage Detention'!$R1452,Sheet1!$A:$A,0),1),"")</f>
        <v/>
      </c>
      <c r="B1452" s="14" t="str">
        <f>+IFERROR(INDEX(Sheet1!$F:$F,MATCH('Import Demurrage Detention'!$R1452,Sheet1!$A:$A,0),1),"")</f>
        <v/>
      </c>
      <c r="C1452" s="15" t="str">
        <f>+IFERROR(INDEX(Sheet1!$H:$H,MATCH('Import Demurrage Detention'!$R1452,Sheet1!$A:$A,0),1),"")</f>
        <v/>
      </c>
      <c r="D1452" s="15" t="str">
        <f>+IFERROR(INDEX(Sheet1!$I:$I,MATCH('Import Demurrage Detention'!$R1452,Sheet1!$A:$A,0),1),"")</f>
        <v/>
      </c>
      <c r="E1452" s="15" t="str">
        <f>+IFERROR(INDEX(Sheet1!J:J,MATCH('Import Demurrage Detention'!$R1452,Sheet1!$A:$A,0),1),"")</f>
        <v/>
      </c>
      <c r="F1452" s="15" t="str">
        <f>+IFERROR(INDEX(Sheet1!K:K,MATCH('Import Demurrage Detention'!$R1452,Sheet1!$A:$A,0),1),"")</f>
        <v/>
      </c>
      <c r="G1452" s="15" t="str">
        <f>+IFERROR(INDEX(Sheet1!L:L,MATCH('Import Demurrage Detention'!$R1452,Sheet1!$A:$A,0),1),"")</f>
        <v/>
      </c>
      <c r="H1452" s="15" t="str">
        <f>+IFERROR(INDEX(Sheet1!M:M,MATCH('Import Demurrage Detention'!$R1452,Sheet1!$A:$A,0),1),"")</f>
        <v/>
      </c>
      <c r="I1452" s="15" t="str">
        <f>+IFERROR(INDEX(Sheet1!N:N,MATCH('Import Demurrage Detention'!$R1452,Sheet1!$A:$A,0),1),"")</f>
        <v/>
      </c>
      <c r="J1452" s="15" t="str">
        <f>+IFERROR(INDEX(Sheet1!O:O,MATCH('Import Demurrage Detention'!$R1452,Sheet1!$A:$A,0),1),"")</f>
        <v/>
      </c>
      <c r="K1452" s="15" t="str">
        <f>+IFERROR(INDEX(Sheet1!P:P,MATCH('Import Demurrage Detention'!$R1452,Sheet1!$A:$A,0),1),"")</f>
        <v/>
      </c>
      <c r="L1452" s="15" t="str">
        <f>+IFERROR(INDEX(Sheet1!Q:Q,MATCH('Import Demurrage Detention'!$R1452,Sheet1!$A:$A,0),1),"")</f>
        <v/>
      </c>
      <c r="M1452" s="15" t="str">
        <f>+IFERROR(INDEX(Sheet1!R:R,MATCH('Import Demurrage Detention'!$R1452,Sheet1!$A:$A,0),1),"")</f>
        <v/>
      </c>
      <c r="N1452" s="15" t="str">
        <f>+IFERROR(INDEX(Sheet1!S:S,MATCH('Import Demurrage Detention'!$R1452,Sheet1!$A:$A,0),1),"")</f>
        <v/>
      </c>
      <c r="O1452" s="15" t="str">
        <f>+IFERROR(INDEX(Sheet1!T:T,MATCH('Import Demurrage Detention'!$R1452,Sheet1!$A:$A,0),1),"")</f>
        <v/>
      </c>
      <c r="P1452" s="15" t="str">
        <f>+IFERROR(INDEX(Sheet1!U:U,MATCH('Import Demurrage Detention'!$R1452,Sheet1!$A:$A,0),1),"")</f>
        <v/>
      </c>
      <c r="Q1452" s="15" t="str">
        <f>+IFERROR(INDEX(Sheet1!V:V,MATCH('Import Demurrage Detention'!$R1452,Sheet1!$A:$A,0),1),"")</f>
        <v/>
      </c>
      <c r="R1452" s="12">
        <f t="shared" si="20"/>
        <v>1444</v>
      </c>
    </row>
    <row r="1453" spans="1:18">
      <c r="A1453" s="14" t="str">
        <f>+IFERROR(INDEX(Sheet1!$C:$C,MATCH('Import Demurrage Detention'!$R1453,Sheet1!$A:$A,0),1),"")</f>
        <v/>
      </c>
      <c r="B1453" s="14" t="str">
        <f>+IFERROR(INDEX(Sheet1!$F:$F,MATCH('Import Demurrage Detention'!$R1453,Sheet1!$A:$A,0),1),"")</f>
        <v/>
      </c>
      <c r="C1453" s="15" t="str">
        <f>+IFERROR(INDEX(Sheet1!$H:$H,MATCH('Import Demurrage Detention'!$R1453,Sheet1!$A:$A,0),1),"")</f>
        <v/>
      </c>
      <c r="D1453" s="15" t="str">
        <f>+IFERROR(INDEX(Sheet1!$I:$I,MATCH('Import Demurrage Detention'!$R1453,Sheet1!$A:$A,0),1),"")</f>
        <v/>
      </c>
      <c r="E1453" s="15" t="str">
        <f>+IFERROR(INDEX(Sheet1!J:J,MATCH('Import Demurrage Detention'!$R1453,Sheet1!$A:$A,0),1),"")</f>
        <v/>
      </c>
      <c r="F1453" s="15" t="str">
        <f>+IFERROR(INDEX(Sheet1!K:K,MATCH('Import Demurrage Detention'!$R1453,Sheet1!$A:$A,0),1),"")</f>
        <v/>
      </c>
      <c r="G1453" s="15" t="str">
        <f>+IFERROR(INDEX(Sheet1!L:L,MATCH('Import Demurrage Detention'!$R1453,Sheet1!$A:$A,0),1),"")</f>
        <v/>
      </c>
      <c r="H1453" s="15" t="str">
        <f>+IFERROR(INDEX(Sheet1!M:M,MATCH('Import Demurrage Detention'!$R1453,Sheet1!$A:$A,0),1),"")</f>
        <v/>
      </c>
      <c r="I1453" s="15" t="str">
        <f>+IFERROR(INDEX(Sheet1!N:N,MATCH('Import Demurrage Detention'!$R1453,Sheet1!$A:$A,0),1),"")</f>
        <v/>
      </c>
      <c r="J1453" s="15" t="str">
        <f>+IFERROR(INDEX(Sheet1!O:O,MATCH('Import Demurrage Detention'!$R1453,Sheet1!$A:$A,0),1),"")</f>
        <v/>
      </c>
      <c r="K1453" s="15" t="str">
        <f>+IFERROR(INDEX(Sheet1!P:P,MATCH('Import Demurrage Detention'!$R1453,Sheet1!$A:$A,0),1),"")</f>
        <v/>
      </c>
      <c r="L1453" s="15" t="str">
        <f>+IFERROR(INDEX(Sheet1!Q:Q,MATCH('Import Demurrage Detention'!$R1453,Sheet1!$A:$A,0),1),"")</f>
        <v/>
      </c>
      <c r="M1453" s="15" t="str">
        <f>+IFERROR(INDEX(Sheet1!R:R,MATCH('Import Demurrage Detention'!$R1453,Sheet1!$A:$A,0),1),"")</f>
        <v/>
      </c>
      <c r="N1453" s="15" t="str">
        <f>+IFERROR(INDEX(Sheet1!S:S,MATCH('Import Demurrage Detention'!$R1453,Sheet1!$A:$A,0),1),"")</f>
        <v/>
      </c>
      <c r="O1453" s="15" t="str">
        <f>+IFERROR(INDEX(Sheet1!T:T,MATCH('Import Demurrage Detention'!$R1453,Sheet1!$A:$A,0),1),"")</f>
        <v/>
      </c>
      <c r="P1453" s="15" t="str">
        <f>+IFERROR(INDEX(Sheet1!U:U,MATCH('Import Demurrage Detention'!$R1453,Sheet1!$A:$A,0),1),"")</f>
        <v/>
      </c>
      <c r="Q1453" s="15" t="str">
        <f>+IFERROR(INDEX(Sheet1!V:V,MATCH('Import Demurrage Detention'!$R1453,Sheet1!$A:$A,0),1),"")</f>
        <v/>
      </c>
      <c r="R1453" s="12">
        <f t="shared" si="20"/>
        <v>1445</v>
      </c>
    </row>
    <row r="1454" spans="1:18">
      <c r="A1454" s="14" t="str">
        <f>+IFERROR(INDEX(Sheet1!$C:$C,MATCH('Import Demurrage Detention'!$R1454,Sheet1!$A:$A,0),1),"")</f>
        <v/>
      </c>
      <c r="B1454" s="14" t="str">
        <f>+IFERROR(INDEX(Sheet1!$F:$F,MATCH('Import Demurrage Detention'!$R1454,Sheet1!$A:$A,0),1),"")</f>
        <v/>
      </c>
      <c r="C1454" s="15" t="str">
        <f>+IFERROR(INDEX(Sheet1!$H:$H,MATCH('Import Demurrage Detention'!$R1454,Sheet1!$A:$A,0),1),"")</f>
        <v/>
      </c>
      <c r="D1454" s="15" t="str">
        <f>+IFERROR(INDEX(Sheet1!$I:$I,MATCH('Import Demurrage Detention'!$R1454,Sheet1!$A:$A,0),1),"")</f>
        <v/>
      </c>
      <c r="E1454" s="15" t="str">
        <f>+IFERROR(INDEX(Sheet1!J:J,MATCH('Import Demurrage Detention'!$R1454,Sheet1!$A:$A,0),1),"")</f>
        <v/>
      </c>
      <c r="F1454" s="15" t="str">
        <f>+IFERROR(INDEX(Sheet1!K:K,MATCH('Import Demurrage Detention'!$R1454,Sheet1!$A:$A,0),1),"")</f>
        <v/>
      </c>
      <c r="G1454" s="15" t="str">
        <f>+IFERROR(INDEX(Sheet1!L:L,MATCH('Import Demurrage Detention'!$R1454,Sheet1!$A:$A,0),1),"")</f>
        <v/>
      </c>
      <c r="H1454" s="15" t="str">
        <f>+IFERROR(INDEX(Sheet1!M:M,MATCH('Import Demurrage Detention'!$R1454,Sheet1!$A:$A,0),1),"")</f>
        <v/>
      </c>
      <c r="I1454" s="15" t="str">
        <f>+IFERROR(INDEX(Sheet1!N:N,MATCH('Import Demurrage Detention'!$R1454,Sheet1!$A:$A,0),1),"")</f>
        <v/>
      </c>
      <c r="J1454" s="15" t="str">
        <f>+IFERROR(INDEX(Sheet1!O:O,MATCH('Import Demurrage Detention'!$R1454,Sheet1!$A:$A,0),1),"")</f>
        <v/>
      </c>
      <c r="K1454" s="15" t="str">
        <f>+IFERROR(INDEX(Sheet1!P:P,MATCH('Import Demurrage Detention'!$R1454,Sheet1!$A:$A,0),1),"")</f>
        <v/>
      </c>
      <c r="L1454" s="15" t="str">
        <f>+IFERROR(INDEX(Sheet1!Q:Q,MATCH('Import Demurrage Detention'!$R1454,Sheet1!$A:$A,0),1),"")</f>
        <v/>
      </c>
      <c r="M1454" s="15" t="str">
        <f>+IFERROR(INDEX(Sheet1!R:R,MATCH('Import Demurrage Detention'!$R1454,Sheet1!$A:$A,0),1),"")</f>
        <v/>
      </c>
      <c r="N1454" s="15" t="str">
        <f>+IFERROR(INDEX(Sheet1!S:S,MATCH('Import Demurrage Detention'!$R1454,Sheet1!$A:$A,0),1),"")</f>
        <v/>
      </c>
      <c r="O1454" s="15" t="str">
        <f>+IFERROR(INDEX(Sheet1!T:T,MATCH('Import Demurrage Detention'!$R1454,Sheet1!$A:$A,0),1),"")</f>
        <v/>
      </c>
      <c r="P1454" s="15" t="str">
        <f>+IFERROR(INDEX(Sheet1!U:U,MATCH('Import Demurrage Detention'!$R1454,Sheet1!$A:$A,0),1),"")</f>
        <v/>
      </c>
      <c r="Q1454" s="15" t="str">
        <f>+IFERROR(INDEX(Sheet1!V:V,MATCH('Import Demurrage Detention'!$R1454,Sheet1!$A:$A,0),1),"")</f>
        <v/>
      </c>
      <c r="R1454" s="12">
        <f t="shared" si="20"/>
        <v>1446</v>
      </c>
    </row>
    <row r="1455" spans="1:18">
      <c r="A1455" s="14" t="str">
        <f>+IFERROR(INDEX(Sheet1!$C:$C,MATCH('Import Demurrage Detention'!$R1455,Sheet1!$A:$A,0),1),"")</f>
        <v/>
      </c>
      <c r="B1455" s="14" t="str">
        <f>+IFERROR(INDEX(Sheet1!$F:$F,MATCH('Import Demurrage Detention'!$R1455,Sheet1!$A:$A,0),1),"")</f>
        <v/>
      </c>
      <c r="C1455" s="15" t="str">
        <f>+IFERROR(INDEX(Sheet1!$H:$H,MATCH('Import Demurrage Detention'!$R1455,Sheet1!$A:$A,0),1),"")</f>
        <v/>
      </c>
      <c r="D1455" s="15" t="str">
        <f>+IFERROR(INDEX(Sheet1!$I:$I,MATCH('Import Demurrage Detention'!$R1455,Sheet1!$A:$A,0),1),"")</f>
        <v/>
      </c>
      <c r="E1455" s="15" t="str">
        <f>+IFERROR(INDEX(Sheet1!J:J,MATCH('Import Demurrage Detention'!$R1455,Sheet1!$A:$A,0),1),"")</f>
        <v/>
      </c>
      <c r="F1455" s="15" t="str">
        <f>+IFERROR(INDEX(Sheet1!K:K,MATCH('Import Demurrage Detention'!$R1455,Sheet1!$A:$A,0),1),"")</f>
        <v/>
      </c>
      <c r="G1455" s="15" t="str">
        <f>+IFERROR(INDEX(Sheet1!L:L,MATCH('Import Demurrage Detention'!$R1455,Sheet1!$A:$A,0),1),"")</f>
        <v/>
      </c>
      <c r="H1455" s="15" t="str">
        <f>+IFERROR(INDEX(Sheet1!M:M,MATCH('Import Demurrage Detention'!$R1455,Sheet1!$A:$A,0),1),"")</f>
        <v/>
      </c>
      <c r="I1455" s="15" t="str">
        <f>+IFERROR(INDEX(Sheet1!N:N,MATCH('Import Demurrage Detention'!$R1455,Sheet1!$A:$A,0),1),"")</f>
        <v/>
      </c>
      <c r="J1455" s="15" t="str">
        <f>+IFERROR(INDEX(Sheet1!O:O,MATCH('Import Demurrage Detention'!$R1455,Sheet1!$A:$A,0),1),"")</f>
        <v/>
      </c>
      <c r="K1455" s="15" t="str">
        <f>+IFERROR(INDEX(Sheet1!P:P,MATCH('Import Demurrage Detention'!$R1455,Sheet1!$A:$A,0),1),"")</f>
        <v/>
      </c>
      <c r="L1455" s="15" t="str">
        <f>+IFERROR(INDEX(Sheet1!Q:Q,MATCH('Import Demurrage Detention'!$R1455,Sheet1!$A:$A,0),1),"")</f>
        <v/>
      </c>
      <c r="M1455" s="15" t="str">
        <f>+IFERROR(INDEX(Sheet1!R:R,MATCH('Import Demurrage Detention'!$R1455,Sheet1!$A:$A,0),1),"")</f>
        <v/>
      </c>
      <c r="N1455" s="15" t="str">
        <f>+IFERROR(INDEX(Sheet1!S:S,MATCH('Import Demurrage Detention'!$R1455,Sheet1!$A:$A,0),1),"")</f>
        <v/>
      </c>
      <c r="O1455" s="15" t="str">
        <f>+IFERROR(INDEX(Sheet1!T:T,MATCH('Import Demurrage Detention'!$R1455,Sheet1!$A:$A,0),1),"")</f>
        <v/>
      </c>
      <c r="P1455" s="15" t="str">
        <f>+IFERROR(INDEX(Sheet1!U:U,MATCH('Import Demurrage Detention'!$R1455,Sheet1!$A:$A,0),1),"")</f>
        <v/>
      </c>
      <c r="Q1455" s="15" t="str">
        <f>+IFERROR(INDEX(Sheet1!V:V,MATCH('Import Demurrage Detention'!$R1455,Sheet1!$A:$A,0),1),"")</f>
        <v/>
      </c>
      <c r="R1455" s="12">
        <f t="shared" si="20"/>
        <v>1447</v>
      </c>
    </row>
    <row r="1456" spans="1:18">
      <c r="A1456" s="14" t="str">
        <f>+IFERROR(INDEX(Sheet1!$C:$C,MATCH('Import Demurrage Detention'!$R1456,Sheet1!$A:$A,0),1),"")</f>
        <v/>
      </c>
      <c r="B1456" s="14" t="str">
        <f>+IFERROR(INDEX(Sheet1!$F:$F,MATCH('Import Demurrage Detention'!$R1456,Sheet1!$A:$A,0),1),"")</f>
        <v/>
      </c>
      <c r="C1456" s="15" t="str">
        <f>+IFERROR(INDEX(Sheet1!$H:$H,MATCH('Import Demurrage Detention'!$R1456,Sheet1!$A:$A,0),1),"")</f>
        <v/>
      </c>
      <c r="D1456" s="15" t="str">
        <f>+IFERROR(INDEX(Sheet1!$I:$I,MATCH('Import Demurrage Detention'!$R1456,Sheet1!$A:$A,0),1),"")</f>
        <v/>
      </c>
      <c r="E1456" s="15" t="str">
        <f>+IFERROR(INDEX(Sheet1!J:J,MATCH('Import Demurrage Detention'!$R1456,Sheet1!$A:$A,0),1),"")</f>
        <v/>
      </c>
      <c r="F1456" s="15" t="str">
        <f>+IFERROR(INDEX(Sheet1!K:K,MATCH('Import Demurrage Detention'!$R1456,Sheet1!$A:$A,0),1),"")</f>
        <v/>
      </c>
      <c r="G1456" s="15" t="str">
        <f>+IFERROR(INDEX(Sheet1!L:L,MATCH('Import Demurrage Detention'!$R1456,Sheet1!$A:$A,0),1),"")</f>
        <v/>
      </c>
      <c r="H1456" s="15" t="str">
        <f>+IFERROR(INDEX(Sheet1!M:M,MATCH('Import Demurrage Detention'!$R1456,Sheet1!$A:$A,0),1),"")</f>
        <v/>
      </c>
      <c r="I1456" s="15" t="str">
        <f>+IFERROR(INDEX(Sheet1!N:N,MATCH('Import Demurrage Detention'!$R1456,Sheet1!$A:$A,0),1),"")</f>
        <v/>
      </c>
      <c r="J1456" s="15" t="str">
        <f>+IFERROR(INDEX(Sheet1!O:O,MATCH('Import Demurrage Detention'!$R1456,Sheet1!$A:$A,0),1),"")</f>
        <v/>
      </c>
      <c r="K1456" s="15" t="str">
        <f>+IFERROR(INDEX(Sheet1!P:P,MATCH('Import Demurrage Detention'!$R1456,Sheet1!$A:$A,0),1),"")</f>
        <v/>
      </c>
      <c r="L1456" s="15" t="str">
        <f>+IFERROR(INDEX(Sheet1!Q:Q,MATCH('Import Demurrage Detention'!$R1456,Sheet1!$A:$A,0),1),"")</f>
        <v/>
      </c>
      <c r="M1456" s="15" t="str">
        <f>+IFERROR(INDEX(Sheet1!R:R,MATCH('Import Demurrage Detention'!$R1456,Sheet1!$A:$A,0),1),"")</f>
        <v/>
      </c>
      <c r="N1456" s="15" t="str">
        <f>+IFERROR(INDEX(Sheet1!S:S,MATCH('Import Demurrage Detention'!$R1456,Sheet1!$A:$A,0),1),"")</f>
        <v/>
      </c>
      <c r="O1456" s="15" t="str">
        <f>+IFERROR(INDEX(Sheet1!T:T,MATCH('Import Demurrage Detention'!$R1456,Sheet1!$A:$A,0),1),"")</f>
        <v/>
      </c>
      <c r="P1456" s="15" t="str">
        <f>+IFERROR(INDEX(Sheet1!U:U,MATCH('Import Demurrage Detention'!$R1456,Sheet1!$A:$A,0),1),"")</f>
        <v/>
      </c>
      <c r="Q1456" s="15" t="str">
        <f>+IFERROR(INDEX(Sheet1!V:V,MATCH('Import Demurrage Detention'!$R1456,Sheet1!$A:$A,0),1),"")</f>
        <v/>
      </c>
      <c r="R1456" s="12">
        <f t="shared" si="20"/>
        <v>1448</v>
      </c>
    </row>
    <row r="1457" spans="1:18">
      <c r="A1457" s="14" t="str">
        <f>+IFERROR(INDEX(Sheet1!$C:$C,MATCH('Import Demurrage Detention'!$R1457,Sheet1!$A:$A,0),1),"")</f>
        <v/>
      </c>
      <c r="B1457" s="14" t="str">
        <f>+IFERROR(INDEX(Sheet1!$F:$F,MATCH('Import Demurrage Detention'!$R1457,Sheet1!$A:$A,0),1),"")</f>
        <v/>
      </c>
      <c r="C1457" s="15" t="str">
        <f>+IFERROR(INDEX(Sheet1!$H:$H,MATCH('Import Demurrage Detention'!$R1457,Sheet1!$A:$A,0),1),"")</f>
        <v/>
      </c>
      <c r="D1457" s="15" t="str">
        <f>+IFERROR(INDEX(Sheet1!$I:$I,MATCH('Import Demurrage Detention'!$R1457,Sheet1!$A:$A,0),1),"")</f>
        <v/>
      </c>
      <c r="E1457" s="15" t="str">
        <f>+IFERROR(INDEX(Sheet1!J:J,MATCH('Import Demurrage Detention'!$R1457,Sheet1!$A:$A,0),1),"")</f>
        <v/>
      </c>
      <c r="F1457" s="15" t="str">
        <f>+IFERROR(INDEX(Sheet1!K:K,MATCH('Import Demurrage Detention'!$R1457,Sheet1!$A:$A,0),1),"")</f>
        <v/>
      </c>
      <c r="G1457" s="15" t="str">
        <f>+IFERROR(INDEX(Sheet1!L:L,MATCH('Import Demurrage Detention'!$R1457,Sheet1!$A:$A,0),1),"")</f>
        <v/>
      </c>
      <c r="H1457" s="15" t="str">
        <f>+IFERROR(INDEX(Sheet1!M:M,MATCH('Import Demurrage Detention'!$R1457,Sheet1!$A:$A,0),1),"")</f>
        <v/>
      </c>
      <c r="I1457" s="15" t="str">
        <f>+IFERROR(INDEX(Sheet1!N:N,MATCH('Import Demurrage Detention'!$R1457,Sheet1!$A:$A,0),1),"")</f>
        <v/>
      </c>
      <c r="J1457" s="15" t="str">
        <f>+IFERROR(INDEX(Sheet1!O:O,MATCH('Import Demurrage Detention'!$R1457,Sheet1!$A:$A,0),1),"")</f>
        <v/>
      </c>
      <c r="K1457" s="15" t="str">
        <f>+IFERROR(INDEX(Sheet1!P:P,MATCH('Import Demurrage Detention'!$R1457,Sheet1!$A:$A,0),1),"")</f>
        <v/>
      </c>
      <c r="L1457" s="15" t="str">
        <f>+IFERROR(INDEX(Sheet1!Q:Q,MATCH('Import Demurrage Detention'!$R1457,Sheet1!$A:$A,0),1),"")</f>
        <v/>
      </c>
      <c r="M1457" s="15" t="str">
        <f>+IFERROR(INDEX(Sheet1!R:R,MATCH('Import Demurrage Detention'!$R1457,Sheet1!$A:$A,0),1),"")</f>
        <v/>
      </c>
      <c r="N1457" s="15" t="str">
        <f>+IFERROR(INDEX(Sheet1!S:S,MATCH('Import Demurrage Detention'!$R1457,Sheet1!$A:$A,0),1),"")</f>
        <v/>
      </c>
      <c r="O1457" s="15" t="str">
        <f>+IFERROR(INDEX(Sheet1!T:T,MATCH('Import Demurrage Detention'!$R1457,Sheet1!$A:$A,0),1),"")</f>
        <v/>
      </c>
      <c r="P1457" s="15" t="str">
        <f>+IFERROR(INDEX(Sheet1!U:U,MATCH('Import Demurrage Detention'!$R1457,Sheet1!$A:$A,0),1),"")</f>
        <v/>
      </c>
      <c r="Q1457" s="15" t="str">
        <f>+IFERROR(INDEX(Sheet1!V:V,MATCH('Import Demurrage Detention'!$R1457,Sheet1!$A:$A,0),1),"")</f>
        <v/>
      </c>
      <c r="R1457" s="12">
        <f t="shared" si="20"/>
        <v>1449</v>
      </c>
    </row>
    <row r="1458" spans="1:18">
      <c r="A1458" s="14" t="str">
        <f>+IFERROR(INDEX(Sheet1!$C:$C,MATCH('Import Demurrage Detention'!$R1458,Sheet1!$A:$A,0),1),"")</f>
        <v/>
      </c>
      <c r="B1458" s="14" t="str">
        <f>+IFERROR(INDEX(Sheet1!$F:$F,MATCH('Import Demurrage Detention'!$R1458,Sheet1!$A:$A,0),1),"")</f>
        <v/>
      </c>
      <c r="C1458" s="15" t="str">
        <f>+IFERROR(INDEX(Sheet1!$H:$H,MATCH('Import Demurrage Detention'!$R1458,Sheet1!$A:$A,0),1),"")</f>
        <v/>
      </c>
      <c r="D1458" s="15" t="str">
        <f>+IFERROR(INDEX(Sheet1!$I:$I,MATCH('Import Demurrage Detention'!$R1458,Sheet1!$A:$A,0),1),"")</f>
        <v/>
      </c>
      <c r="E1458" s="15" t="str">
        <f>+IFERROR(INDEX(Sheet1!J:J,MATCH('Import Demurrage Detention'!$R1458,Sheet1!$A:$A,0),1),"")</f>
        <v/>
      </c>
      <c r="F1458" s="15" t="str">
        <f>+IFERROR(INDEX(Sheet1!K:K,MATCH('Import Demurrage Detention'!$R1458,Sheet1!$A:$A,0),1),"")</f>
        <v/>
      </c>
      <c r="G1458" s="15" t="str">
        <f>+IFERROR(INDEX(Sheet1!L:L,MATCH('Import Demurrage Detention'!$R1458,Sheet1!$A:$A,0),1),"")</f>
        <v/>
      </c>
      <c r="H1458" s="15" t="str">
        <f>+IFERROR(INDEX(Sheet1!M:M,MATCH('Import Demurrage Detention'!$R1458,Sheet1!$A:$A,0),1),"")</f>
        <v/>
      </c>
      <c r="I1458" s="15" t="str">
        <f>+IFERROR(INDEX(Sheet1!N:N,MATCH('Import Demurrage Detention'!$R1458,Sheet1!$A:$A,0),1),"")</f>
        <v/>
      </c>
      <c r="J1458" s="15" t="str">
        <f>+IFERROR(INDEX(Sheet1!O:O,MATCH('Import Demurrage Detention'!$R1458,Sheet1!$A:$A,0),1),"")</f>
        <v/>
      </c>
      <c r="K1458" s="15" t="str">
        <f>+IFERROR(INDEX(Sheet1!P:P,MATCH('Import Demurrage Detention'!$R1458,Sheet1!$A:$A,0),1),"")</f>
        <v/>
      </c>
      <c r="L1458" s="15" t="str">
        <f>+IFERROR(INDEX(Sheet1!Q:Q,MATCH('Import Demurrage Detention'!$R1458,Sheet1!$A:$A,0),1),"")</f>
        <v/>
      </c>
      <c r="M1458" s="15" t="str">
        <f>+IFERROR(INDEX(Sheet1!R:R,MATCH('Import Demurrage Detention'!$R1458,Sheet1!$A:$A,0),1),"")</f>
        <v/>
      </c>
      <c r="N1458" s="15" t="str">
        <f>+IFERROR(INDEX(Sheet1!S:S,MATCH('Import Demurrage Detention'!$R1458,Sheet1!$A:$A,0),1),"")</f>
        <v/>
      </c>
      <c r="O1458" s="15" t="str">
        <f>+IFERROR(INDEX(Sheet1!T:T,MATCH('Import Demurrage Detention'!$R1458,Sheet1!$A:$A,0),1),"")</f>
        <v/>
      </c>
      <c r="P1458" s="15" t="str">
        <f>+IFERROR(INDEX(Sheet1!U:U,MATCH('Import Demurrage Detention'!$R1458,Sheet1!$A:$A,0),1),"")</f>
        <v/>
      </c>
      <c r="Q1458" s="15" t="str">
        <f>+IFERROR(INDEX(Sheet1!V:V,MATCH('Import Demurrage Detention'!$R1458,Sheet1!$A:$A,0),1),"")</f>
        <v/>
      </c>
      <c r="R1458" s="12">
        <f t="shared" si="20"/>
        <v>1450</v>
      </c>
    </row>
    <row r="1459" spans="1:18">
      <c r="A1459" s="14" t="str">
        <f>+IFERROR(INDEX(Sheet1!$C:$C,MATCH('Import Demurrage Detention'!$R1459,Sheet1!$A:$A,0),1),"")</f>
        <v/>
      </c>
      <c r="B1459" s="14" t="str">
        <f>+IFERROR(INDEX(Sheet1!$F:$F,MATCH('Import Demurrage Detention'!$R1459,Sheet1!$A:$A,0),1),"")</f>
        <v/>
      </c>
      <c r="C1459" s="15" t="str">
        <f>+IFERROR(INDEX(Sheet1!$H:$H,MATCH('Import Demurrage Detention'!$R1459,Sheet1!$A:$A,0),1),"")</f>
        <v/>
      </c>
      <c r="D1459" s="15" t="str">
        <f>+IFERROR(INDEX(Sheet1!$I:$I,MATCH('Import Demurrage Detention'!$R1459,Sheet1!$A:$A,0),1),"")</f>
        <v/>
      </c>
      <c r="E1459" s="15" t="str">
        <f>+IFERROR(INDEX(Sheet1!J:J,MATCH('Import Demurrage Detention'!$R1459,Sheet1!$A:$A,0),1),"")</f>
        <v/>
      </c>
      <c r="F1459" s="15" t="str">
        <f>+IFERROR(INDEX(Sheet1!K:K,MATCH('Import Demurrage Detention'!$R1459,Sheet1!$A:$A,0),1),"")</f>
        <v/>
      </c>
      <c r="G1459" s="15" t="str">
        <f>+IFERROR(INDEX(Sheet1!L:L,MATCH('Import Demurrage Detention'!$R1459,Sheet1!$A:$A,0),1),"")</f>
        <v/>
      </c>
      <c r="H1459" s="15" t="str">
        <f>+IFERROR(INDEX(Sheet1!M:M,MATCH('Import Demurrage Detention'!$R1459,Sheet1!$A:$A,0),1),"")</f>
        <v/>
      </c>
      <c r="I1459" s="15" t="str">
        <f>+IFERROR(INDEX(Sheet1!N:N,MATCH('Import Demurrage Detention'!$R1459,Sheet1!$A:$A,0),1),"")</f>
        <v/>
      </c>
      <c r="J1459" s="15" t="str">
        <f>+IFERROR(INDEX(Sheet1!O:O,MATCH('Import Demurrage Detention'!$R1459,Sheet1!$A:$A,0),1),"")</f>
        <v/>
      </c>
      <c r="K1459" s="15" t="str">
        <f>+IFERROR(INDEX(Sheet1!P:P,MATCH('Import Demurrage Detention'!$R1459,Sheet1!$A:$A,0),1),"")</f>
        <v/>
      </c>
      <c r="L1459" s="15" t="str">
        <f>+IFERROR(INDEX(Sheet1!Q:Q,MATCH('Import Demurrage Detention'!$R1459,Sheet1!$A:$A,0),1),"")</f>
        <v/>
      </c>
      <c r="M1459" s="15" t="str">
        <f>+IFERROR(INDEX(Sheet1!R:R,MATCH('Import Demurrage Detention'!$R1459,Sheet1!$A:$A,0),1),"")</f>
        <v/>
      </c>
      <c r="N1459" s="15" t="str">
        <f>+IFERROR(INDEX(Sheet1!S:S,MATCH('Import Demurrage Detention'!$R1459,Sheet1!$A:$A,0),1),"")</f>
        <v/>
      </c>
      <c r="O1459" s="15" t="str">
        <f>+IFERROR(INDEX(Sheet1!T:T,MATCH('Import Demurrage Detention'!$R1459,Sheet1!$A:$A,0),1),"")</f>
        <v/>
      </c>
      <c r="P1459" s="15" t="str">
        <f>+IFERROR(INDEX(Sheet1!U:U,MATCH('Import Demurrage Detention'!$R1459,Sheet1!$A:$A,0),1),"")</f>
        <v/>
      </c>
      <c r="Q1459" s="15" t="str">
        <f>+IFERROR(INDEX(Sheet1!V:V,MATCH('Import Demurrage Detention'!$R1459,Sheet1!$A:$A,0),1),"")</f>
        <v/>
      </c>
      <c r="R1459" s="12">
        <f t="shared" si="20"/>
        <v>1451</v>
      </c>
    </row>
    <row r="1460" spans="1:18">
      <c r="A1460" s="14" t="str">
        <f>+IFERROR(INDEX(Sheet1!$C:$C,MATCH('Import Demurrage Detention'!$R1460,Sheet1!$A:$A,0),1),"")</f>
        <v/>
      </c>
      <c r="B1460" s="14" t="str">
        <f>+IFERROR(INDEX(Sheet1!$F:$F,MATCH('Import Demurrage Detention'!$R1460,Sheet1!$A:$A,0),1),"")</f>
        <v/>
      </c>
      <c r="C1460" s="15" t="str">
        <f>+IFERROR(INDEX(Sheet1!$H:$H,MATCH('Import Demurrage Detention'!$R1460,Sheet1!$A:$A,0),1),"")</f>
        <v/>
      </c>
      <c r="D1460" s="15" t="str">
        <f>+IFERROR(INDEX(Sheet1!$I:$I,MATCH('Import Demurrage Detention'!$R1460,Sheet1!$A:$A,0),1),"")</f>
        <v/>
      </c>
      <c r="E1460" s="15" t="str">
        <f>+IFERROR(INDEX(Sheet1!J:J,MATCH('Import Demurrage Detention'!$R1460,Sheet1!$A:$A,0),1),"")</f>
        <v/>
      </c>
      <c r="F1460" s="15" t="str">
        <f>+IFERROR(INDEX(Sheet1!K:K,MATCH('Import Demurrage Detention'!$R1460,Sheet1!$A:$A,0),1),"")</f>
        <v/>
      </c>
      <c r="G1460" s="15" t="str">
        <f>+IFERROR(INDEX(Sheet1!L:L,MATCH('Import Demurrage Detention'!$R1460,Sheet1!$A:$A,0),1),"")</f>
        <v/>
      </c>
      <c r="H1460" s="15" t="str">
        <f>+IFERROR(INDEX(Sheet1!M:M,MATCH('Import Demurrage Detention'!$R1460,Sheet1!$A:$A,0),1),"")</f>
        <v/>
      </c>
      <c r="I1460" s="15" t="str">
        <f>+IFERROR(INDEX(Sheet1!N:N,MATCH('Import Demurrage Detention'!$R1460,Sheet1!$A:$A,0),1),"")</f>
        <v/>
      </c>
      <c r="J1460" s="15" t="str">
        <f>+IFERROR(INDEX(Sheet1!O:O,MATCH('Import Demurrage Detention'!$R1460,Sheet1!$A:$A,0),1),"")</f>
        <v/>
      </c>
      <c r="K1460" s="15" t="str">
        <f>+IFERROR(INDEX(Sheet1!P:P,MATCH('Import Demurrage Detention'!$R1460,Sheet1!$A:$A,0),1),"")</f>
        <v/>
      </c>
      <c r="L1460" s="15" t="str">
        <f>+IFERROR(INDEX(Sheet1!Q:Q,MATCH('Import Demurrage Detention'!$R1460,Sheet1!$A:$A,0),1),"")</f>
        <v/>
      </c>
      <c r="M1460" s="15" t="str">
        <f>+IFERROR(INDEX(Sheet1!R:R,MATCH('Import Demurrage Detention'!$R1460,Sheet1!$A:$A,0),1),"")</f>
        <v/>
      </c>
      <c r="N1460" s="15" t="str">
        <f>+IFERROR(INDEX(Sheet1!S:S,MATCH('Import Demurrage Detention'!$R1460,Sheet1!$A:$A,0),1),"")</f>
        <v/>
      </c>
      <c r="O1460" s="15" t="str">
        <f>+IFERROR(INDEX(Sheet1!T:T,MATCH('Import Demurrage Detention'!$R1460,Sheet1!$A:$A,0),1),"")</f>
        <v/>
      </c>
      <c r="P1460" s="15" t="str">
        <f>+IFERROR(INDEX(Sheet1!U:U,MATCH('Import Demurrage Detention'!$R1460,Sheet1!$A:$A,0),1),"")</f>
        <v/>
      </c>
      <c r="Q1460" s="15" t="str">
        <f>+IFERROR(INDEX(Sheet1!V:V,MATCH('Import Demurrage Detention'!$R1460,Sheet1!$A:$A,0),1),"")</f>
        <v/>
      </c>
      <c r="R1460" s="12">
        <f t="shared" si="20"/>
        <v>1452</v>
      </c>
    </row>
    <row r="1461" spans="1:18">
      <c r="A1461" s="14" t="str">
        <f>+IFERROR(INDEX(Sheet1!$C:$C,MATCH('Import Demurrage Detention'!$R1461,Sheet1!$A:$A,0),1),"")</f>
        <v/>
      </c>
      <c r="B1461" s="14" t="str">
        <f>+IFERROR(INDEX(Sheet1!$F:$F,MATCH('Import Demurrage Detention'!$R1461,Sheet1!$A:$A,0),1),"")</f>
        <v/>
      </c>
      <c r="C1461" s="15" t="str">
        <f>+IFERROR(INDEX(Sheet1!$H:$H,MATCH('Import Demurrage Detention'!$R1461,Sheet1!$A:$A,0),1),"")</f>
        <v/>
      </c>
      <c r="D1461" s="15" t="str">
        <f>+IFERROR(INDEX(Sheet1!$I:$I,MATCH('Import Demurrage Detention'!$R1461,Sheet1!$A:$A,0),1),"")</f>
        <v/>
      </c>
      <c r="E1461" s="15" t="str">
        <f>+IFERROR(INDEX(Sheet1!J:J,MATCH('Import Demurrage Detention'!$R1461,Sheet1!$A:$A,0),1),"")</f>
        <v/>
      </c>
      <c r="F1461" s="15" t="str">
        <f>+IFERROR(INDEX(Sheet1!K:K,MATCH('Import Demurrage Detention'!$R1461,Sheet1!$A:$A,0),1),"")</f>
        <v/>
      </c>
      <c r="G1461" s="15" t="str">
        <f>+IFERROR(INDEX(Sheet1!L:L,MATCH('Import Demurrage Detention'!$R1461,Sheet1!$A:$A,0),1),"")</f>
        <v/>
      </c>
      <c r="H1461" s="15" t="str">
        <f>+IFERROR(INDEX(Sheet1!M:M,MATCH('Import Demurrage Detention'!$R1461,Sheet1!$A:$A,0),1),"")</f>
        <v/>
      </c>
      <c r="I1461" s="15" t="str">
        <f>+IFERROR(INDEX(Sheet1!N:N,MATCH('Import Demurrage Detention'!$R1461,Sheet1!$A:$A,0),1),"")</f>
        <v/>
      </c>
      <c r="J1461" s="15" t="str">
        <f>+IFERROR(INDEX(Sheet1!O:O,MATCH('Import Demurrage Detention'!$R1461,Sheet1!$A:$A,0),1),"")</f>
        <v/>
      </c>
      <c r="K1461" s="15" t="str">
        <f>+IFERROR(INDEX(Sheet1!P:P,MATCH('Import Demurrage Detention'!$R1461,Sheet1!$A:$A,0),1),"")</f>
        <v/>
      </c>
      <c r="L1461" s="15" t="str">
        <f>+IFERROR(INDEX(Sheet1!Q:Q,MATCH('Import Demurrage Detention'!$R1461,Sheet1!$A:$A,0),1),"")</f>
        <v/>
      </c>
      <c r="M1461" s="15" t="str">
        <f>+IFERROR(INDEX(Sheet1!R:R,MATCH('Import Demurrage Detention'!$R1461,Sheet1!$A:$A,0),1),"")</f>
        <v/>
      </c>
      <c r="N1461" s="15" t="str">
        <f>+IFERROR(INDEX(Sheet1!S:S,MATCH('Import Demurrage Detention'!$R1461,Sheet1!$A:$A,0),1),"")</f>
        <v/>
      </c>
      <c r="O1461" s="15" t="str">
        <f>+IFERROR(INDEX(Sheet1!T:T,MATCH('Import Demurrage Detention'!$R1461,Sheet1!$A:$A,0),1),"")</f>
        <v/>
      </c>
      <c r="P1461" s="15" t="str">
        <f>+IFERROR(INDEX(Sheet1!U:U,MATCH('Import Demurrage Detention'!$R1461,Sheet1!$A:$A,0),1),"")</f>
        <v/>
      </c>
      <c r="Q1461" s="15" t="str">
        <f>+IFERROR(INDEX(Sheet1!V:V,MATCH('Import Demurrage Detention'!$R1461,Sheet1!$A:$A,0),1),"")</f>
        <v/>
      </c>
      <c r="R1461" s="12">
        <f t="shared" si="20"/>
        <v>1453</v>
      </c>
    </row>
    <row r="1462" spans="1:18">
      <c r="A1462" s="14" t="str">
        <f>+IFERROR(INDEX(Sheet1!$C:$C,MATCH('Import Demurrage Detention'!$R1462,Sheet1!$A:$A,0),1),"")</f>
        <v/>
      </c>
      <c r="B1462" s="14" t="str">
        <f>+IFERROR(INDEX(Sheet1!$F:$F,MATCH('Import Demurrage Detention'!$R1462,Sheet1!$A:$A,0),1),"")</f>
        <v/>
      </c>
      <c r="C1462" s="15" t="str">
        <f>+IFERROR(INDEX(Sheet1!$H:$H,MATCH('Import Demurrage Detention'!$R1462,Sheet1!$A:$A,0),1),"")</f>
        <v/>
      </c>
      <c r="D1462" s="15" t="str">
        <f>+IFERROR(INDEX(Sheet1!$I:$I,MATCH('Import Demurrage Detention'!$R1462,Sheet1!$A:$A,0),1),"")</f>
        <v/>
      </c>
      <c r="E1462" s="15" t="str">
        <f>+IFERROR(INDEX(Sheet1!J:J,MATCH('Import Demurrage Detention'!$R1462,Sheet1!$A:$A,0),1),"")</f>
        <v/>
      </c>
      <c r="F1462" s="15" t="str">
        <f>+IFERROR(INDEX(Sheet1!K:K,MATCH('Import Demurrage Detention'!$R1462,Sheet1!$A:$A,0),1),"")</f>
        <v/>
      </c>
      <c r="G1462" s="15" t="str">
        <f>+IFERROR(INDEX(Sheet1!L:L,MATCH('Import Demurrage Detention'!$R1462,Sheet1!$A:$A,0),1),"")</f>
        <v/>
      </c>
      <c r="H1462" s="15" t="str">
        <f>+IFERROR(INDEX(Sheet1!M:M,MATCH('Import Demurrage Detention'!$R1462,Sheet1!$A:$A,0),1),"")</f>
        <v/>
      </c>
      <c r="I1462" s="15" t="str">
        <f>+IFERROR(INDEX(Sheet1!N:N,MATCH('Import Demurrage Detention'!$R1462,Sheet1!$A:$A,0),1),"")</f>
        <v/>
      </c>
      <c r="J1462" s="15" t="str">
        <f>+IFERROR(INDEX(Sheet1!O:O,MATCH('Import Demurrage Detention'!$R1462,Sheet1!$A:$A,0),1),"")</f>
        <v/>
      </c>
      <c r="K1462" s="15" t="str">
        <f>+IFERROR(INDEX(Sheet1!P:P,MATCH('Import Demurrage Detention'!$R1462,Sheet1!$A:$A,0),1),"")</f>
        <v/>
      </c>
      <c r="L1462" s="15" t="str">
        <f>+IFERROR(INDEX(Sheet1!Q:Q,MATCH('Import Demurrage Detention'!$R1462,Sheet1!$A:$A,0),1),"")</f>
        <v/>
      </c>
      <c r="M1462" s="15" t="str">
        <f>+IFERROR(INDEX(Sheet1!R:R,MATCH('Import Demurrage Detention'!$R1462,Sheet1!$A:$A,0),1),"")</f>
        <v/>
      </c>
      <c r="N1462" s="15" t="str">
        <f>+IFERROR(INDEX(Sheet1!S:S,MATCH('Import Demurrage Detention'!$R1462,Sheet1!$A:$A,0),1),"")</f>
        <v/>
      </c>
      <c r="O1462" s="15" t="str">
        <f>+IFERROR(INDEX(Sheet1!T:T,MATCH('Import Demurrage Detention'!$R1462,Sheet1!$A:$A,0),1),"")</f>
        <v/>
      </c>
      <c r="P1462" s="15" t="str">
        <f>+IFERROR(INDEX(Sheet1!U:U,MATCH('Import Demurrage Detention'!$R1462,Sheet1!$A:$A,0),1),"")</f>
        <v/>
      </c>
      <c r="Q1462" s="15" t="str">
        <f>+IFERROR(INDEX(Sheet1!V:V,MATCH('Import Demurrage Detention'!$R1462,Sheet1!$A:$A,0),1),"")</f>
        <v/>
      </c>
      <c r="R1462" s="12">
        <f t="shared" si="20"/>
        <v>1454</v>
      </c>
    </row>
    <row r="1463" spans="1:18">
      <c r="A1463" s="14" t="str">
        <f>+IFERROR(INDEX(Sheet1!$C:$C,MATCH('Import Demurrage Detention'!$R1463,Sheet1!$A:$A,0),1),"")</f>
        <v/>
      </c>
      <c r="B1463" s="14" t="str">
        <f>+IFERROR(INDEX(Sheet1!$F:$F,MATCH('Import Demurrage Detention'!$R1463,Sheet1!$A:$A,0),1),"")</f>
        <v/>
      </c>
      <c r="C1463" s="15" t="str">
        <f>+IFERROR(INDEX(Sheet1!$H:$H,MATCH('Import Demurrage Detention'!$R1463,Sheet1!$A:$A,0),1),"")</f>
        <v/>
      </c>
      <c r="D1463" s="15" t="str">
        <f>+IFERROR(INDEX(Sheet1!$I:$I,MATCH('Import Demurrage Detention'!$R1463,Sheet1!$A:$A,0),1),"")</f>
        <v/>
      </c>
      <c r="E1463" s="15" t="str">
        <f>+IFERROR(INDEX(Sheet1!J:J,MATCH('Import Demurrage Detention'!$R1463,Sheet1!$A:$A,0),1),"")</f>
        <v/>
      </c>
      <c r="F1463" s="15" t="str">
        <f>+IFERROR(INDEX(Sheet1!K:K,MATCH('Import Demurrage Detention'!$R1463,Sheet1!$A:$A,0),1),"")</f>
        <v/>
      </c>
      <c r="G1463" s="15" t="str">
        <f>+IFERROR(INDEX(Sheet1!L:L,MATCH('Import Demurrage Detention'!$R1463,Sheet1!$A:$A,0),1),"")</f>
        <v/>
      </c>
      <c r="H1463" s="15" t="str">
        <f>+IFERROR(INDEX(Sheet1!M:M,MATCH('Import Demurrage Detention'!$R1463,Sheet1!$A:$A,0),1),"")</f>
        <v/>
      </c>
      <c r="I1463" s="15" t="str">
        <f>+IFERROR(INDEX(Sheet1!N:N,MATCH('Import Demurrage Detention'!$R1463,Sheet1!$A:$A,0),1),"")</f>
        <v/>
      </c>
      <c r="J1463" s="15" t="str">
        <f>+IFERROR(INDEX(Sheet1!O:O,MATCH('Import Demurrage Detention'!$R1463,Sheet1!$A:$A,0),1),"")</f>
        <v/>
      </c>
      <c r="K1463" s="15" t="str">
        <f>+IFERROR(INDEX(Sheet1!P:P,MATCH('Import Demurrage Detention'!$R1463,Sheet1!$A:$A,0),1),"")</f>
        <v/>
      </c>
      <c r="L1463" s="15" t="str">
        <f>+IFERROR(INDEX(Sheet1!Q:Q,MATCH('Import Demurrage Detention'!$R1463,Sheet1!$A:$A,0),1),"")</f>
        <v/>
      </c>
      <c r="M1463" s="15" t="str">
        <f>+IFERROR(INDEX(Sheet1!R:R,MATCH('Import Demurrage Detention'!$R1463,Sheet1!$A:$A,0),1),"")</f>
        <v/>
      </c>
      <c r="N1463" s="15" t="str">
        <f>+IFERROR(INDEX(Sheet1!S:S,MATCH('Import Demurrage Detention'!$R1463,Sheet1!$A:$A,0),1),"")</f>
        <v/>
      </c>
      <c r="O1463" s="15" t="str">
        <f>+IFERROR(INDEX(Sheet1!T:T,MATCH('Import Demurrage Detention'!$R1463,Sheet1!$A:$A,0),1),"")</f>
        <v/>
      </c>
      <c r="P1463" s="15" t="str">
        <f>+IFERROR(INDEX(Sheet1!U:U,MATCH('Import Demurrage Detention'!$R1463,Sheet1!$A:$A,0),1),"")</f>
        <v/>
      </c>
      <c r="Q1463" s="15" t="str">
        <f>+IFERROR(INDEX(Sheet1!V:V,MATCH('Import Demurrage Detention'!$R1463,Sheet1!$A:$A,0),1),"")</f>
        <v/>
      </c>
      <c r="R1463" s="12">
        <f t="shared" si="20"/>
        <v>1455</v>
      </c>
    </row>
    <row r="1464" spans="1:18">
      <c r="A1464" s="14" t="str">
        <f>+IFERROR(INDEX(Sheet1!$C:$C,MATCH('Import Demurrage Detention'!$R1464,Sheet1!$A:$A,0),1),"")</f>
        <v/>
      </c>
      <c r="B1464" s="14" t="str">
        <f>+IFERROR(INDEX(Sheet1!$F:$F,MATCH('Import Demurrage Detention'!$R1464,Sheet1!$A:$A,0),1),"")</f>
        <v/>
      </c>
      <c r="C1464" s="15" t="str">
        <f>+IFERROR(INDEX(Sheet1!$H:$H,MATCH('Import Demurrage Detention'!$R1464,Sheet1!$A:$A,0),1),"")</f>
        <v/>
      </c>
      <c r="D1464" s="15" t="str">
        <f>+IFERROR(INDEX(Sheet1!$I:$I,MATCH('Import Demurrage Detention'!$R1464,Sheet1!$A:$A,0),1),"")</f>
        <v/>
      </c>
      <c r="E1464" s="15" t="str">
        <f>+IFERROR(INDEX(Sheet1!J:J,MATCH('Import Demurrage Detention'!$R1464,Sheet1!$A:$A,0),1),"")</f>
        <v/>
      </c>
      <c r="F1464" s="15" t="str">
        <f>+IFERROR(INDEX(Sheet1!K:K,MATCH('Import Demurrage Detention'!$R1464,Sheet1!$A:$A,0),1),"")</f>
        <v/>
      </c>
      <c r="G1464" s="15" t="str">
        <f>+IFERROR(INDEX(Sheet1!L:L,MATCH('Import Demurrage Detention'!$R1464,Sheet1!$A:$A,0),1),"")</f>
        <v/>
      </c>
      <c r="H1464" s="15" t="str">
        <f>+IFERROR(INDEX(Sheet1!M:M,MATCH('Import Demurrage Detention'!$R1464,Sheet1!$A:$A,0),1),"")</f>
        <v/>
      </c>
      <c r="I1464" s="15" t="str">
        <f>+IFERROR(INDEX(Sheet1!N:N,MATCH('Import Demurrage Detention'!$R1464,Sheet1!$A:$A,0),1),"")</f>
        <v/>
      </c>
      <c r="J1464" s="15" t="str">
        <f>+IFERROR(INDEX(Sheet1!O:O,MATCH('Import Demurrage Detention'!$R1464,Sheet1!$A:$A,0),1),"")</f>
        <v/>
      </c>
      <c r="K1464" s="15" t="str">
        <f>+IFERROR(INDEX(Sheet1!P:P,MATCH('Import Demurrage Detention'!$R1464,Sheet1!$A:$A,0),1),"")</f>
        <v/>
      </c>
      <c r="L1464" s="15" t="str">
        <f>+IFERROR(INDEX(Sheet1!Q:Q,MATCH('Import Demurrage Detention'!$R1464,Sheet1!$A:$A,0),1),"")</f>
        <v/>
      </c>
      <c r="M1464" s="15" t="str">
        <f>+IFERROR(INDEX(Sheet1!R:R,MATCH('Import Demurrage Detention'!$R1464,Sheet1!$A:$A,0),1),"")</f>
        <v/>
      </c>
      <c r="N1464" s="15" t="str">
        <f>+IFERROR(INDEX(Sheet1!S:S,MATCH('Import Demurrage Detention'!$R1464,Sheet1!$A:$A,0),1),"")</f>
        <v/>
      </c>
      <c r="O1464" s="15" t="str">
        <f>+IFERROR(INDEX(Sheet1!T:T,MATCH('Import Demurrage Detention'!$R1464,Sheet1!$A:$A,0),1),"")</f>
        <v/>
      </c>
      <c r="P1464" s="15" t="str">
        <f>+IFERROR(INDEX(Sheet1!U:U,MATCH('Import Demurrage Detention'!$R1464,Sheet1!$A:$A,0),1),"")</f>
        <v/>
      </c>
      <c r="Q1464" s="15" t="str">
        <f>+IFERROR(INDEX(Sheet1!V:V,MATCH('Import Demurrage Detention'!$R1464,Sheet1!$A:$A,0),1),"")</f>
        <v/>
      </c>
      <c r="R1464" s="12">
        <f t="shared" si="20"/>
        <v>1456</v>
      </c>
    </row>
    <row r="1465" spans="1:18">
      <c r="A1465" s="14" t="str">
        <f>+IFERROR(INDEX(Sheet1!$C:$C,MATCH('Import Demurrage Detention'!$R1465,Sheet1!$A:$A,0),1),"")</f>
        <v/>
      </c>
      <c r="B1465" s="14" t="str">
        <f>+IFERROR(INDEX(Sheet1!$F:$F,MATCH('Import Demurrage Detention'!$R1465,Sheet1!$A:$A,0),1),"")</f>
        <v/>
      </c>
      <c r="C1465" s="15" t="str">
        <f>+IFERROR(INDEX(Sheet1!$H:$H,MATCH('Import Demurrage Detention'!$R1465,Sheet1!$A:$A,0),1),"")</f>
        <v/>
      </c>
      <c r="D1465" s="15" t="str">
        <f>+IFERROR(INDEX(Sheet1!$I:$I,MATCH('Import Demurrage Detention'!$R1465,Sheet1!$A:$A,0),1),"")</f>
        <v/>
      </c>
      <c r="E1465" s="15" t="str">
        <f>+IFERROR(INDEX(Sheet1!J:J,MATCH('Import Demurrage Detention'!$R1465,Sheet1!$A:$A,0),1),"")</f>
        <v/>
      </c>
      <c r="F1465" s="15" t="str">
        <f>+IFERROR(INDEX(Sheet1!K:K,MATCH('Import Demurrage Detention'!$R1465,Sheet1!$A:$A,0),1),"")</f>
        <v/>
      </c>
      <c r="G1465" s="15" t="str">
        <f>+IFERROR(INDEX(Sheet1!L:L,MATCH('Import Demurrage Detention'!$R1465,Sheet1!$A:$A,0),1),"")</f>
        <v/>
      </c>
      <c r="H1465" s="15" t="str">
        <f>+IFERROR(INDEX(Sheet1!M:M,MATCH('Import Demurrage Detention'!$R1465,Sheet1!$A:$A,0),1),"")</f>
        <v/>
      </c>
      <c r="I1465" s="15" t="str">
        <f>+IFERROR(INDEX(Sheet1!N:N,MATCH('Import Demurrage Detention'!$R1465,Sheet1!$A:$A,0),1),"")</f>
        <v/>
      </c>
      <c r="J1465" s="15" t="str">
        <f>+IFERROR(INDEX(Sheet1!O:O,MATCH('Import Demurrage Detention'!$R1465,Sheet1!$A:$A,0),1),"")</f>
        <v/>
      </c>
      <c r="K1465" s="15" t="str">
        <f>+IFERROR(INDEX(Sheet1!P:P,MATCH('Import Demurrage Detention'!$R1465,Sheet1!$A:$A,0),1),"")</f>
        <v/>
      </c>
      <c r="L1465" s="15" t="str">
        <f>+IFERROR(INDEX(Sheet1!Q:Q,MATCH('Import Demurrage Detention'!$R1465,Sheet1!$A:$A,0),1),"")</f>
        <v/>
      </c>
      <c r="M1465" s="15" t="str">
        <f>+IFERROR(INDEX(Sheet1!R:R,MATCH('Import Demurrage Detention'!$R1465,Sheet1!$A:$A,0),1),"")</f>
        <v/>
      </c>
      <c r="N1465" s="15" t="str">
        <f>+IFERROR(INDEX(Sheet1!S:S,MATCH('Import Demurrage Detention'!$R1465,Sheet1!$A:$A,0),1),"")</f>
        <v/>
      </c>
      <c r="O1465" s="15" t="str">
        <f>+IFERROR(INDEX(Sheet1!T:T,MATCH('Import Demurrage Detention'!$R1465,Sheet1!$A:$A,0),1),"")</f>
        <v/>
      </c>
      <c r="P1465" s="15" t="str">
        <f>+IFERROR(INDEX(Sheet1!U:U,MATCH('Import Demurrage Detention'!$R1465,Sheet1!$A:$A,0),1),"")</f>
        <v/>
      </c>
      <c r="Q1465" s="15" t="str">
        <f>+IFERROR(INDEX(Sheet1!V:V,MATCH('Import Demurrage Detention'!$R1465,Sheet1!$A:$A,0),1),"")</f>
        <v/>
      </c>
      <c r="R1465" s="12">
        <f t="shared" si="20"/>
        <v>1457</v>
      </c>
    </row>
    <row r="1466" spans="1:18">
      <c r="A1466" s="14" t="str">
        <f>+IFERROR(INDEX(Sheet1!$C:$C,MATCH('Import Demurrage Detention'!$R1466,Sheet1!$A:$A,0),1),"")</f>
        <v/>
      </c>
      <c r="B1466" s="14" t="str">
        <f>+IFERROR(INDEX(Sheet1!$F:$F,MATCH('Import Demurrage Detention'!$R1466,Sheet1!$A:$A,0),1),"")</f>
        <v/>
      </c>
      <c r="C1466" s="15" t="str">
        <f>+IFERROR(INDEX(Sheet1!$H:$H,MATCH('Import Demurrage Detention'!$R1466,Sheet1!$A:$A,0),1),"")</f>
        <v/>
      </c>
      <c r="D1466" s="15" t="str">
        <f>+IFERROR(INDEX(Sheet1!$I:$I,MATCH('Import Demurrage Detention'!$R1466,Sheet1!$A:$A,0),1),"")</f>
        <v/>
      </c>
      <c r="E1466" s="15" t="str">
        <f>+IFERROR(INDEX(Sheet1!J:J,MATCH('Import Demurrage Detention'!$R1466,Sheet1!$A:$A,0),1),"")</f>
        <v/>
      </c>
      <c r="F1466" s="15" t="str">
        <f>+IFERROR(INDEX(Sheet1!K:K,MATCH('Import Demurrage Detention'!$R1466,Sheet1!$A:$A,0),1),"")</f>
        <v/>
      </c>
      <c r="G1466" s="15" t="str">
        <f>+IFERROR(INDEX(Sheet1!L:L,MATCH('Import Demurrage Detention'!$R1466,Sheet1!$A:$A,0),1),"")</f>
        <v/>
      </c>
      <c r="H1466" s="15" t="str">
        <f>+IFERROR(INDEX(Sheet1!M:M,MATCH('Import Demurrage Detention'!$R1466,Sheet1!$A:$A,0),1),"")</f>
        <v/>
      </c>
      <c r="I1466" s="15" t="str">
        <f>+IFERROR(INDEX(Sheet1!N:N,MATCH('Import Demurrage Detention'!$R1466,Sheet1!$A:$A,0),1),"")</f>
        <v/>
      </c>
      <c r="J1466" s="15" t="str">
        <f>+IFERROR(INDEX(Sheet1!O:O,MATCH('Import Demurrage Detention'!$R1466,Sheet1!$A:$A,0),1),"")</f>
        <v/>
      </c>
      <c r="K1466" s="15" t="str">
        <f>+IFERROR(INDEX(Sheet1!P:P,MATCH('Import Demurrage Detention'!$R1466,Sheet1!$A:$A,0),1),"")</f>
        <v/>
      </c>
      <c r="L1466" s="15" t="str">
        <f>+IFERROR(INDEX(Sheet1!Q:Q,MATCH('Import Demurrage Detention'!$R1466,Sheet1!$A:$A,0),1),"")</f>
        <v/>
      </c>
      <c r="M1466" s="15" t="str">
        <f>+IFERROR(INDEX(Sheet1!R:R,MATCH('Import Demurrage Detention'!$R1466,Sheet1!$A:$A,0),1),"")</f>
        <v/>
      </c>
      <c r="N1466" s="15" t="str">
        <f>+IFERROR(INDEX(Sheet1!S:S,MATCH('Import Demurrage Detention'!$R1466,Sheet1!$A:$A,0),1),"")</f>
        <v/>
      </c>
      <c r="O1466" s="15" t="str">
        <f>+IFERROR(INDEX(Sheet1!T:T,MATCH('Import Demurrage Detention'!$R1466,Sheet1!$A:$A,0),1),"")</f>
        <v/>
      </c>
      <c r="P1466" s="15" t="str">
        <f>+IFERROR(INDEX(Sheet1!U:U,MATCH('Import Demurrage Detention'!$R1466,Sheet1!$A:$A,0),1),"")</f>
        <v/>
      </c>
      <c r="Q1466" s="15" t="str">
        <f>+IFERROR(INDEX(Sheet1!V:V,MATCH('Import Demurrage Detention'!$R1466,Sheet1!$A:$A,0),1),"")</f>
        <v/>
      </c>
      <c r="R1466" s="12">
        <f t="shared" si="20"/>
        <v>1458</v>
      </c>
    </row>
    <row r="1467" spans="1:18">
      <c r="A1467" s="14" t="str">
        <f>+IFERROR(INDEX(Sheet1!$C:$C,MATCH('Import Demurrage Detention'!$R1467,Sheet1!$A:$A,0),1),"")</f>
        <v/>
      </c>
      <c r="B1467" s="14" t="str">
        <f>+IFERROR(INDEX(Sheet1!$F:$F,MATCH('Import Demurrage Detention'!$R1467,Sheet1!$A:$A,0),1),"")</f>
        <v/>
      </c>
      <c r="C1467" s="15" t="str">
        <f>+IFERROR(INDEX(Sheet1!$H:$H,MATCH('Import Demurrage Detention'!$R1467,Sheet1!$A:$A,0),1),"")</f>
        <v/>
      </c>
      <c r="D1467" s="15" t="str">
        <f>+IFERROR(INDEX(Sheet1!$I:$I,MATCH('Import Demurrage Detention'!$R1467,Sheet1!$A:$A,0),1),"")</f>
        <v/>
      </c>
      <c r="E1467" s="15" t="str">
        <f>+IFERROR(INDEX(Sheet1!J:J,MATCH('Import Demurrage Detention'!$R1467,Sheet1!$A:$A,0),1),"")</f>
        <v/>
      </c>
      <c r="F1467" s="15" t="str">
        <f>+IFERROR(INDEX(Sheet1!K:K,MATCH('Import Demurrage Detention'!$R1467,Sheet1!$A:$A,0),1),"")</f>
        <v/>
      </c>
      <c r="G1467" s="15" t="str">
        <f>+IFERROR(INDEX(Sheet1!L:L,MATCH('Import Demurrage Detention'!$R1467,Sheet1!$A:$A,0),1),"")</f>
        <v/>
      </c>
      <c r="H1467" s="15" t="str">
        <f>+IFERROR(INDEX(Sheet1!M:M,MATCH('Import Demurrage Detention'!$R1467,Sheet1!$A:$A,0),1),"")</f>
        <v/>
      </c>
      <c r="I1467" s="15" t="str">
        <f>+IFERROR(INDEX(Sheet1!N:N,MATCH('Import Demurrage Detention'!$R1467,Sheet1!$A:$A,0),1),"")</f>
        <v/>
      </c>
      <c r="J1467" s="15" t="str">
        <f>+IFERROR(INDEX(Sheet1!O:O,MATCH('Import Demurrage Detention'!$R1467,Sheet1!$A:$A,0),1),"")</f>
        <v/>
      </c>
      <c r="K1467" s="15" t="str">
        <f>+IFERROR(INDEX(Sheet1!P:P,MATCH('Import Demurrage Detention'!$R1467,Sheet1!$A:$A,0),1),"")</f>
        <v/>
      </c>
      <c r="L1467" s="15" t="str">
        <f>+IFERROR(INDEX(Sheet1!Q:Q,MATCH('Import Demurrage Detention'!$R1467,Sheet1!$A:$A,0),1),"")</f>
        <v/>
      </c>
      <c r="M1467" s="15" t="str">
        <f>+IFERROR(INDEX(Sheet1!R:R,MATCH('Import Demurrage Detention'!$R1467,Sheet1!$A:$A,0),1),"")</f>
        <v/>
      </c>
      <c r="N1467" s="15" t="str">
        <f>+IFERROR(INDEX(Sheet1!S:S,MATCH('Import Demurrage Detention'!$R1467,Sheet1!$A:$A,0),1),"")</f>
        <v/>
      </c>
      <c r="O1467" s="15" t="str">
        <f>+IFERROR(INDEX(Sheet1!T:T,MATCH('Import Demurrage Detention'!$R1467,Sheet1!$A:$A,0),1),"")</f>
        <v/>
      </c>
      <c r="P1467" s="15" t="str">
        <f>+IFERROR(INDEX(Sheet1!U:U,MATCH('Import Demurrage Detention'!$R1467,Sheet1!$A:$A,0),1),"")</f>
        <v/>
      </c>
      <c r="Q1467" s="15" t="str">
        <f>+IFERROR(INDEX(Sheet1!V:V,MATCH('Import Demurrage Detention'!$R1467,Sheet1!$A:$A,0),1),"")</f>
        <v/>
      </c>
      <c r="R1467" s="12">
        <f t="shared" si="20"/>
        <v>1459</v>
      </c>
    </row>
    <row r="1468" spans="1:18">
      <c r="A1468" s="14" t="str">
        <f>+IFERROR(INDEX(Sheet1!$C:$C,MATCH('Import Demurrage Detention'!$R1468,Sheet1!$A:$A,0),1),"")</f>
        <v/>
      </c>
      <c r="B1468" s="14" t="str">
        <f>+IFERROR(INDEX(Sheet1!$F:$F,MATCH('Import Demurrage Detention'!$R1468,Sheet1!$A:$A,0),1),"")</f>
        <v/>
      </c>
      <c r="C1468" s="15" t="str">
        <f>+IFERROR(INDEX(Sheet1!$H:$H,MATCH('Import Demurrage Detention'!$R1468,Sheet1!$A:$A,0),1),"")</f>
        <v/>
      </c>
      <c r="D1468" s="15" t="str">
        <f>+IFERROR(INDEX(Sheet1!$I:$I,MATCH('Import Demurrage Detention'!$R1468,Sheet1!$A:$A,0),1),"")</f>
        <v/>
      </c>
      <c r="E1468" s="15" t="str">
        <f>+IFERROR(INDEX(Sheet1!J:J,MATCH('Import Demurrage Detention'!$R1468,Sheet1!$A:$A,0),1),"")</f>
        <v/>
      </c>
      <c r="F1468" s="15" t="str">
        <f>+IFERROR(INDEX(Sheet1!K:K,MATCH('Import Demurrage Detention'!$R1468,Sheet1!$A:$A,0),1),"")</f>
        <v/>
      </c>
      <c r="G1468" s="15" t="str">
        <f>+IFERROR(INDEX(Sheet1!L:L,MATCH('Import Demurrage Detention'!$R1468,Sheet1!$A:$A,0),1),"")</f>
        <v/>
      </c>
      <c r="H1468" s="15" t="str">
        <f>+IFERROR(INDEX(Sheet1!M:M,MATCH('Import Demurrage Detention'!$R1468,Sheet1!$A:$A,0),1),"")</f>
        <v/>
      </c>
      <c r="I1468" s="15" t="str">
        <f>+IFERROR(INDEX(Sheet1!N:N,MATCH('Import Demurrage Detention'!$R1468,Sheet1!$A:$A,0),1),"")</f>
        <v/>
      </c>
      <c r="J1468" s="15" t="str">
        <f>+IFERROR(INDEX(Sheet1!O:O,MATCH('Import Demurrage Detention'!$R1468,Sheet1!$A:$A,0),1),"")</f>
        <v/>
      </c>
      <c r="K1468" s="15" t="str">
        <f>+IFERROR(INDEX(Sheet1!P:P,MATCH('Import Demurrage Detention'!$R1468,Sheet1!$A:$A,0),1),"")</f>
        <v/>
      </c>
      <c r="L1468" s="15" t="str">
        <f>+IFERROR(INDEX(Sheet1!Q:Q,MATCH('Import Demurrage Detention'!$R1468,Sheet1!$A:$A,0),1),"")</f>
        <v/>
      </c>
      <c r="M1468" s="15" t="str">
        <f>+IFERROR(INDEX(Sheet1!R:R,MATCH('Import Demurrage Detention'!$R1468,Sheet1!$A:$A,0),1),"")</f>
        <v/>
      </c>
      <c r="N1468" s="15" t="str">
        <f>+IFERROR(INDEX(Sheet1!S:S,MATCH('Import Demurrage Detention'!$R1468,Sheet1!$A:$A,0),1),"")</f>
        <v/>
      </c>
      <c r="O1468" s="15" t="str">
        <f>+IFERROR(INDEX(Sheet1!T:T,MATCH('Import Demurrage Detention'!$R1468,Sheet1!$A:$A,0),1),"")</f>
        <v/>
      </c>
      <c r="P1468" s="15" t="str">
        <f>+IFERROR(INDEX(Sheet1!U:U,MATCH('Import Demurrage Detention'!$R1468,Sheet1!$A:$A,0),1),"")</f>
        <v/>
      </c>
      <c r="Q1468" s="15" t="str">
        <f>+IFERROR(INDEX(Sheet1!V:V,MATCH('Import Demurrage Detention'!$R1468,Sheet1!$A:$A,0),1),"")</f>
        <v/>
      </c>
      <c r="R1468" s="12">
        <f t="shared" si="20"/>
        <v>1460</v>
      </c>
    </row>
    <row r="1469" spans="1:18">
      <c r="A1469" s="14" t="str">
        <f>+IFERROR(INDEX(Sheet1!$C:$C,MATCH('Import Demurrage Detention'!$R1469,Sheet1!$A:$A,0),1),"")</f>
        <v/>
      </c>
      <c r="B1469" s="14" t="str">
        <f>+IFERROR(INDEX(Sheet1!$F:$F,MATCH('Import Demurrage Detention'!$R1469,Sheet1!$A:$A,0),1),"")</f>
        <v/>
      </c>
      <c r="C1469" s="15" t="str">
        <f>+IFERROR(INDEX(Sheet1!$H:$H,MATCH('Import Demurrage Detention'!$R1469,Sheet1!$A:$A,0),1),"")</f>
        <v/>
      </c>
      <c r="D1469" s="15" t="str">
        <f>+IFERROR(INDEX(Sheet1!$I:$I,MATCH('Import Demurrage Detention'!$R1469,Sheet1!$A:$A,0),1),"")</f>
        <v/>
      </c>
      <c r="E1469" s="15" t="str">
        <f>+IFERROR(INDEX(Sheet1!J:J,MATCH('Import Demurrage Detention'!$R1469,Sheet1!$A:$A,0),1),"")</f>
        <v/>
      </c>
      <c r="F1469" s="15" t="str">
        <f>+IFERROR(INDEX(Sheet1!K:K,MATCH('Import Demurrage Detention'!$R1469,Sheet1!$A:$A,0),1),"")</f>
        <v/>
      </c>
      <c r="G1469" s="15" t="str">
        <f>+IFERROR(INDEX(Sheet1!L:L,MATCH('Import Demurrage Detention'!$R1469,Sheet1!$A:$A,0),1),"")</f>
        <v/>
      </c>
      <c r="H1469" s="15" t="str">
        <f>+IFERROR(INDEX(Sheet1!M:M,MATCH('Import Demurrage Detention'!$R1469,Sheet1!$A:$A,0),1),"")</f>
        <v/>
      </c>
      <c r="I1469" s="15" t="str">
        <f>+IFERROR(INDEX(Sheet1!N:N,MATCH('Import Demurrage Detention'!$R1469,Sheet1!$A:$A,0),1),"")</f>
        <v/>
      </c>
      <c r="J1469" s="15" t="str">
        <f>+IFERROR(INDEX(Sheet1!O:O,MATCH('Import Demurrage Detention'!$R1469,Sheet1!$A:$A,0),1),"")</f>
        <v/>
      </c>
      <c r="K1469" s="15" t="str">
        <f>+IFERROR(INDEX(Sheet1!P:P,MATCH('Import Demurrage Detention'!$R1469,Sheet1!$A:$A,0),1),"")</f>
        <v/>
      </c>
      <c r="L1469" s="15" t="str">
        <f>+IFERROR(INDEX(Sheet1!Q:Q,MATCH('Import Demurrage Detention'!$R1469,Sheet1!$A:$A,0),1),"")</f>
        <v/>
      </c>
      <c r="M1469" s="15" t="str">
        <f>+IFERROR(INDEX(Sheet1!R:R,MATCH('Import Demurrage Detention'!$R1469,Sheet1!$A:$A,0),1),"")</f>
        <v/>
      </c>
      <c r="N1469" s="15" t="str">
        <f>+IFERROR(INDEX(Sheet1!S:S,MATCH('Import Demurrage Detention'!$R1469,Sheet1!$A:$A,0),1),"")</f>
        <v/>
      </c>
      <c r="O1469" s="15" t="str">
        <f>+IFERROR(INDEX(Sheet1!T:T,MATCH('Import Demurrage Detention'!$R1469,Sheet1!$A:$A,0),1),"")</f>
        <v/>
      </c>
      <c r="P1469" s="15" t="str">
        <f>+IFERROR(INDEX(Sheet1!U:U,MATCH('Import Demurrage Detention'!$R1469,Sheet1!$A:$A,0),1),"")</f>
        <v/>
      </c>
      <c r="Q1469" s="15" t="str">
        <f>+IFERROR(INDEX(Sheet1!V:V,MATCH('Import Demurrage Detention'!$R1469,Sheet1!$A:$A,0),1),"")</f>
        <v/>
      </c>
      <c r="R1469" s="12">
        <f t="shared" si="20"/>
        <v>1461</v>
      </c>
    </row>
    <row r="1470" spans="1:18">
      <c r="A1470" s="14" t="str">
        <f>+IFERROR(INDEX(Sheet1!$C:$C,MATCH('Import Demurrage Detention'!$R1470,Sheet1!$A:$A,0),1),"")</f>
        <v/>
      </c>
      <c r="B1470" s="14" t="str">
        <f>+IFERROR(INDEX(Sheet1!$F:$F,MATCH('Import Demurrage Detention'!$R1470,Sheet1!$A:$A,0),1),"")</f>
        <v/>
      </c>
      <c r="C1470" s="15" t="str">
        <f>+IFERROR(INDEX(Sheet1!$H:$H,MATCH('Import Demurrage Detention'!$R1470,Sheet1!$A:$A,0),1),"")</f>
        <v/>
      </c>
      <c r="D1470" s="15" t="str">
        <f>+IFERROR(INDEX(Sheet1!$I:$I,MATCH('Import Demurrage Detention'!$R1470,Sheet1!$A:$A,0),1),"")</f>
        <v/>
      </c>
      <c r="E1470" s="15" t="str">
        <f>+IFERROR(INDEX(Sheet1!J:J,MATCH('Import Demurrage Detention'!$R1470,Sheet1!$A:$A,0),1),"")</f>
        <v/>
      </c>
      <c r="F1470" s="15" t="str">
        <f>+IFERROR(INDEX(Sheet1!K:K,MATCH('Import Demurrage Detention'!$R1470,Sheet1!$A:$A,0),1),"")</f>
        <v/>
      </c>
      <c r="G1470" s="15" t="str">
        <f>+IFERROR(INDEX(Sheet1!L:L,MATCH('Import Demurrage Detention'!$R1470,Sheet1!$A:$A,0),1),"")</f>
        <v/>
      </c>
      <c r="H1470" s="15" t="str">
        <f>+IFERROR(INDEX(Sheet1!M:M,MATCH('Import Demurrage Detention'!$R1470,Sheet1!$A:$A,0),1),"")</f>
        <v/>
      </c>
      <c r="I1470" s="15" t="str">
        <f>+IFERROR(INDEX(Sheet1!N:N,MATCH('Import Demurrage Detention'!$R1470,Sheet1!$A:$A,0),1),"")</f>
        <v/>
      </c>
      <c r="J1470" s="15" t="str">
        <f>+IFERROR(INDEX(Sheet1!O:O,MATCH('Import Demurrage Detention'!$R1470,Sheet1!$A:$A,0),1),"")</f>
        <v/>
      </c>
      <c r="K1470" s="15" t="str">
        <f>+IFERROR(INDEX(Sheet1!P:P,MATCH('Import Demurrage Detention'!$R1470,Sheet1!$A:$A,0),1),"")</f>
        <v/>
      </c>
      <c r="L1470" s="15" t="str">
        <f>+IFERROR(INDEX(Sheet1!Q:Q,MATCH('Import Demurrage Detention'!$R1470,Sheet1!$A:$A,0),1),"")</f>
        <v/>
      </c>
      <c r="M1470" s="15" t="str">
        <f>+IFERROR(INDEX(Sheet1!R:R,MATCH('Import Demurrage Detention'!$R1470,Sheet1!$A:$A,0),1),"")</f>
        <v/>
      </c>
      <c r="N1470" s="15" t="str">
        <f>+IFERROR(INDEX(Sheet1!S:S,MATCH('Import Demurrage Detention'!$R1470,Sheet1!$A:$A,0),1),"")</f>
        <v/>
      </c>
      <c r="O1470" s="15" t="str">
        <f>+IFERROR(INDEX(Sheet1!T:T,MATCH('Import Demurrage Detention'!$R1470,Sheet1!$A:$A,0),1),"")</f>
        <v/>
      </c>
      <c r="P1470" s="15" t="str">
        <f>+IFERROR(INDEX(Sheet1!U:U,MATCH('Import Demurrage Detention'!$R1470,Sheet1!$A:$A,0),1),"")</f>
        <v/>
      </c>
      <c r="Q1470" s="15" t="str">
        <f>+IFERROR(INDEX(Sheet1!V:V,MATCH('Import Demurrage Detention'!$R1470,Sheet1!$A:$A,0),1),"")</f>
        <v/>
      </c>
      <c r="R1470" s="12">
        <f t="shared" si="20"/>
        <v>1462</v>
      </c>
    </row>
    <row r="1471" spans="1:18">
      <c r="A1471" s="14" t="str">
        <f>+IFERROR(INDEX(Sheet1!$C:$C,MATCH('Import Demurrage Detention'!$R1471,Sheet1!$A:$A,0),1),"")</f>
        <v/>
      </c>
      <c r="B1471" s="14" t="str">
        <f>+IFERROR(INDEX(Sheet1!$F:$F,MATCH('Import Demurrage Detention'!$R1471,Sheet1!$A:$A,0),1),"")</f>
        <v/>
      </c>
      <c r="C1471" s="15" t="str">
        <f>+IFERROR(INDEX(Sheet1!$H:$H,MATCH('Import Demurrage Detention'!$R1471,Sheet1!$A:$A,0),1),"")</f>
        <v/>
      </c>
      <c r="D1471" s="15" t="str">
        <f>+IFERROR(INDEX(Sheet1!$I:$I,MATCH('Import Demurrage Detention'!$R1471,Sheet1!$A:$A,0),1),"")</f>
        <v/>
      </c>
      <c r="E1471" s="15" t="str">
        <f>+IFERROR(INDEX(Sheet1!J:J,MATCH('Import Demurrage Detention'!$R1471,Sheet1!$A:$A,0),1),"")</f>
        <v/>
      </c>
      <c r="F1471" s="15" t="str">
        <f>+IFERROR(INDEX(Sheet1!K:K,MATCH('Import Demurrage Detention'!$R1471,Sheet1!$A:$A,0),1),"")</f>
        <v/>
      </c>
      <c r="G1471" s="15" t="str">
        <f>+IFERROR(INDEX(Sheet1!L:L,MATCH('Import Demurrage Detention'!$R1471,Sheet1!$A:$A,0),1),"")</f>
        <v/>
      </c>
      <c r="H1471" s="15" t="str">
        <f>+IFERROR(INDEX(Sheet1!M:M,MATCH('Import Demurrage Detention'!$R1471,Sheet1!$A:$A,0),1),"")</f>
        <v/>
      </c>
      <c r="I1471" s="15" t="str">
        <f>+IFERROR(INDEX(Sheet1!N:N,MATCH('Import Demurrage Detention'!$R1471,Sheet1!$A:$A,0),1),"")</f>
        <v/>
      </c>
      <c r="J1471" s="15" t="str">
        <f>+IFERROR(INDEX(Sheet1!O:O,MATCH('Import Demurrage Detention'!$R1471,Sheet1!$A:$A,0),1),"")</f>
        <v/>
      </c>
      <c r="K1471" s="15" t="str">
        <f>+IFERROR(INDEX(Sheet1!P:P,MATCH('Import Demurrage Detention'!$R1471,Sheet1!$A:$A,0),1),"")</f>
        <v/>
      </c>
      <c r="L1471" s="15" t="str">
        <f>+IFERROR(INDEX(Sheet1!Q:Q,MATCH('Import Demurrage Detention'!$R1471,Sheet1!$A:$A,0),1),"")</f>
        <v/>
      </c>
      <c r="M1471" s="15" t="str">
        <f>+IFERROR(INDEX(Sheet1!R:R,MATCH('Import Demurrage Detention'!$R1471,Sheet1!$A:$A,0),1),"")</f>
        <v/>
      </c>
      <c r="N1471" s="15" t="str">
        <f>+IFERROR(INDEX(Sheet1!S:S,MATCH('Import Demurrage Detention'!$R1471,Sheet1!$A:$A,0),1),"")</f>
        <v/>
      </c>
      <c r="O1471" s="15" t="str">
        <f>+IFERROR(INDEX(Sheet1!T:T,MATCH('Import Demurrage Detention'!$R1471,Sheet1!$A:$A,0),1),"")</f>
        <v/>
      </c>
      <c r="P1471" s="15" t="str">
        <f>+IFERROR(INDEX(Sheet1!U:U,MATCH('Import Demurrage Detention'!$R1471,Sheet1!$A:$A,0),1),"")</f>
        <v/>
      </c>
      <c r="Q1471" s="15" t="str">
        <f>+IFERROR(INDEX(Sheet1!V:V,MATCH('Import Demurrage Detention'!$R1471,Sheet1!$A:$A,0),1),"")</f>
        <v/>
      </c>
      <c r="R1471" s="12">
        <f t="shared" si="20"/>
        <v>1463</v>
      </c>
    </row>
    <row r="1472" spans="1:18">
      <c r="A1472" s="14" t="str">
        <f>+IFERROR(INDEX(Sheet1!$C:$C,MATCH('Import Demurrage Detention'!$R1472,Sheet1!$A:$A,0),1),"")</f>
        <v/>
      </c>
      <c r="B1472" s="14" t="str">
        <f>+IFERROR(INDEX(Sheet1!$F:$F,MATCH('Import Demurrage Detention'!$R1472,Sheet1!$A:$A,0),1),"")</f>
        <v/>
      </c>
      <c r="C1472" s="15" t="str">
        <f>+IFERROR(INDEX(Sheet1!$H:$H,MATCH('Import Demurrage Detention'!$R1472,Sheet1!$A:$A,0),1),"")</f>
        <v/>
      </c>
      <c r="D1472" s="15" t="str">
        <f>+IFERROR(INDEX(Sheet1!$I:$I,MATCH('Import Demurrage Detention'!$R1472,Sheet1!$A:$A,0),1),"")</f>
        <v/>
      </c>
      <c r="E1472" s="15" t="str">
        <f>+IFERROR(INDEX(Sheet1!J:J,MATCH('Import Demurrage Detention'!$R1472,Sheet1!$A:$A,0),1),"")</f>
        <v/>
      </c>
      <c r="F1472" s="15" t="str">
        <f>+IFERROR(INDEX(Sheet1!K:K,MATCH('Import Demurrage Detention'!$R1472,Sheet1!$A:$A,0),1),"")</f>
        <v/>
      </c>
      <c r="G1472" s="15" t="str">
        <f>+IFERROR(INDEX(Sheet1!L:L,MATCH('Import Demurrage Detention'!$R1472,Sheet1!$A:$A,0),1),"")</f>
        <v/>
      </c>
      <c r="H1472" s="15" t="str">
        <f>+IFERROR(INDEX(Sheet1!M:M,MATCH('Import Demurrage Detention'!$R1472,Sheet1!$A:$A,0),1),"")</f>
        <v/>
      </c>
      <c r="I1472" s="15" t="str">
        <f>+IFERROR(INDEX(Sheet1!N:N,MATCH('Import Demurrage Detention'!$R1472,Sheet1!$A:$A,0),1),"")</f>
        <v/>
      </c>
      <c r="J1472" s="15" t="str">
        <f>+IFERROR(INDEX(Sheet1!O:O,MATCH('Import Demurrage Detention'!$R1472,Sheet1!$A:$A,0),1),"")</f>
        <v/>
      </c>
      <c r="K1472" s="15" t="str">
        <f>+IFERROR(INDEX(Sheet1!P:P,MATCH('Import Demurrage Detention'!$R1472,Sheet1!$A:$A,0),1),"")</f>
        <v/>
      </c>
      <c r="L1472" s="15" t="str">
        <f>+IFERROR(INDEX(Sheet1!Q:Q,MATCH('Import Demurrage Detention'!$R1472,Sheet1!$A:$A,0),1),"")</f>
        <v/>
      </c>
      <c r="M1472" s="15" t="str">
        <f>+IFERROR(INDEX(Sheet1!R:R,MATCH('Import Demurrage Detention'!$R1472,Sheet1!$A:$A,0),1),"")</f>
        <v/>
      </c>
      <c r="N1472" s="15" t="str">
        <f>+IFERROR(INDEX(Sheet1!S:S,MATCH('Import Demurrage Detention'!$R1472,Sheet1!$A:$A,0),1),"")</f>
        <v/>
      </c>
      <c r="O1472" s="15" t="str">
        <f>+IFERROR(INDEX(Sheet1!T:T,MATCH('Import Demurrage Detention'!$R1472,Sheet1!$A:$A,0),1),"")</f>
        <v/>
      </c>
      <c r="P1472" s="15" t="str">
        <f>+IFERROR(INDEX(Sheet1!U:U,MATCH('Import Demurrage Detention'!$R1472,Sheet1!$A:$A,0),1),"")</f>
        <v/>
      </c>
      <c r="Q1472" s="15" t="str">
        <f>+IFERROR(INDEX(Sheet1!V:V,MATCH('Import Demurrage Detention'!$R1472,Sheet1!$A:$A,0),1),"")</f>
        <v/>
      </c>
      <c r="R1472" s="12">
        <f t="shared" si="20"/>
        <v>1464</v>
      </c>
    </row>
    <row r="1473" spans="1:18">
      <c r="A1473" s="14" t="str">
        <f>+IFERROR(INDEX(Sheet1!$C:$C,MATCH('Import Demurrage Detention'!$R1473,Sheet1!$A:$A,0),1),"")</f>
        <v/>
      </c>
      <c r="B1473" s="14" t="str">
        <f>+IFERROR(INDEX(Sheet1!$F:$F,MATCH('Import Demurrage Detention'!$R1473,Sheet1!$A:$A,0),1),"")</f>
        <v/>
      </c>
      <c r="C1473" s="15" t="str">
        <f>+IFERROR(INDEX(Sheet1!$H:$H,MATCH('Import Demurrage Detention'!$R1473,Sheet1!$A:$A,0),1),"")</f>
        <v/>
      </c>
      <c r="D1473" s="15" t="str">
        <f>+IFERROR(INDEX(Sheet1!$I:$I,MATCH('Import Demurrage Detention'!$R1473,Sheet1!$A:$A,0),1),"")</f>
        <v/>
      </c>
      <c r="E1473" s="15" t="str">
        <f>+IFERROR(INDEX(Sheet1!J:J,MATCH('Import Demurrage Detention'!$R1473,Sheet1!$A:$A,0),1),"")</f>
        <v/>
      </c>
      <c r="F1473" s="15" t="str">
        <f>+IFERROR(INDEX(Sheet1!K:K,MATCH('Import Demurrage Detention'!$R1473,Sheet1!$A:$A,0),1),"")</f>
        <v/>
      </c>
      <c r="G1473" s="15" t="str">
        <f>+IFERROR(INDEX(Sheet1!L:L,MATCH('Import Demurrage Detention'!$R1473,Sheet1!$A:$A,0),1),"")</f>
        <v/>
      </c>
      <c r="H1473" s="15" t="str">
        <f>+IFERROR(INDEX(Sheet1!M:M,MATCH('Import Demurrage Detention'!$R1473,Sheet1!$A:$A,0),1),"")</f>
        <v/>
      </c>
      <c r="I1473" s="15" t="str">
        <f>+IFERROR(INDEX(Sheet1!N:N,MATCH('Import Demurrage Detention'!$R1473,Sheet1!$A:$A,0),1),"")</f>
        <v/>
      </c>
      <c r="J1473" s="15" t="str">
        <f>+IFERROR(INDEX(Sheet1!O:O,MATCH('Import Demurrage Detention'!$R1473,Sheet1!$A:$A,0),1),"")</f>
        <v/>
      </c>
      <c r="K1473" s="15" t="str">
        <f>+IFERROR(INDEX(Sheet1!P:P,MATCH('Import Demurrage Detention'!$R1473,Sheet1!$A:$A,0),1),"")</f>
        <v/>
      </c>
      <c r="L1473" s="15" t="str">
        <f>+IFERROR(INDEX(Sheet1!Q:Q,MATCH('Import Demurrage Detention'!$R1473,Sheet1!$A:$A,0),1),"")</f>
        <v/>
      </c>
      <c r="M1473" s="15" t="str">
        <f>+IFERROR(INDEX(Sheet1!R:R,MATCH('Import Demurrage Detention'!$R1473,Sheet1!$A:$A,0),1),"")</f>
        <v/>
      </c>
      <c r="N1473" s="15" t="str">
        <f>+IFERROR(INDEX(Sheet1!S:S,MATCH('Import Demurrage Detention'!$R1473,Sheet1!$A:$A,0),1),"")</f>
        <v/>
      </c>
      <c r="O1473" s="15" t="str">
        <f>+IFERROR(INDEX(Sheet1!T:T,MATCH('Import Demurrage Detention'!$R1473,Sheet1!$A:$A,0),1),"")</f>
        <v/>
      </c>
      <c r="P1473" s="15" t="str">
        <f>+IFERROR(INDEX(Sheet1!U:U,MATCH('Import Demurrage Detention'!$R1473,Sheet1!$A:$A,0),1),"")</f>
        <v/>
      </c>
      <c r="Q1473" s="15" t="str">
        <f>+IFERROR(INDEX(Sheet1!V:V,MATCH('Import Demurrage Detention'!$R1473,Sheet1!$A:$A,0),1),"")</f>
        <v/>
      </c>
      <c r="R1473" s="12">
        <f t="shared" si="20"/>
        <v>1465</v>
      </c>
    </row>
    <row r="1474" spans="1:18">
      <c r="A1474" s="14" t="str">
        <f>+IFERROR(INDEX(Sheet1!$C:$C,MATCH('Import Demurrage Detention'!$R1474,Sheet1!$A:$A,0),1),"")</f>
        <v/>
      </c>
      <c r="B1474" s="14" t="str">
        <f>+IFERROR(INDEX(Sheet1!$F:$F,MATCH('Import Demurrage Detention'!$R1474,Sheet1!$A:$A,0),1),"")</f>
        <v/>
      </c>
      <c r="C1474" s="15" t="str">
        <f>+IFERROR(INDEX(Sheet1!$H:$H,MATCH('Import Demurrage Detention'!$R1474,Sheet1!$A:$A,0),1),"")</f>
        <v/>
      </c>
      <c r="D1474" s="15" t="str">
        <f>+IFERROR(INDEX(Sheet1!$I:$I,MATCH('Import Demurrage Detention'!$R1474,Sheet1!$A:$A,0),1),"")</f>
        <v/>
      </c>
      <c r="E1474" s="15" t="str">
        <f>+IFERROR(INDEX(Sheet1!J:J,MATCH('Import Demurrage Detention'!$R1474,Sheet1!$A:$A,0),1),"")</f>
        <v/>
      </c>
      <c r="F1474" s="15" t="str">
        <f>+IFERROR(INDEX(Sheet1!K:K,MATCH('Import Demurrage Detention'!$R1474,Sheet1!$A:$A,0),1),"")</f>
        <v/>
      </c>
      <c r="G1474" s="15" t="str">
        <f>+IFERROR(INDEX(Sheet1!L:L,MATCH('Import Demurrage Detention'!$R1474,Sheet1!$A:$A,0),1),"")</f>
        <v/>
      </c>
      <c r="H1474" s="15" t="str">
        <f>+IFERROR(INDEX(Sheet1!M:M,MATCH('Import Demurrage Detention'!$R1474,Sheet1!$A:$A,0),1),"")</f>
        <v/>
      </c>
      <c r="I1474" s="15" t="str">
        <f>+IFERROR(INDEX(Sheet1!N:N,MATCH('Import Demurrage Detention'!$R1474,Sheet1!$A:$A,0),1),"")</f>
        <v/>
      </c>
      <c r="J1474" s="15" t="str">
        <f>+IFERROR(INDEX(Sheet1!O:O,MATCH('Import Demurrage Detention'!$R1474,Sheet1!$A:$A,0),1),"")</f>
        <v/>
      </c>
      <c r="K1474" s="15" t="str">
        <f>+IFERROR(INDEX(Sheet1!P:P,MATCH('Import Demurrage Detention'!$R1474,Sheet1!$A:$A,0),1),"")</f>
        <v/>
      </c>
      <c r="L1474" s="15" t="str">
        <f>+IFERROR(INDEX(Sheet1!Q:Q,MATCH('Import Demurrage Detention'!$R1474,Sheet1!$A:$A,0),1),"")</f>
        <v/>
      </c>
      <c r="M1474" s="15" t="str">
        <f>+IFERROR(INDEX(Sheet1!R:R,MATCH('Import Demurrage Detention'!$R1474,Sheet1!$A:$A,0),1),"")</f>
        <v/>
      </c>
      <c r="N1474" s="15" t="str">
        <f>+IFERROR(INDEX(Sheet1!S:S,MATCH('Import Demurrage Detention'!$R1474,Sheet1!$A:$A,0),1),"")</f>
        <v/>
      </c>
      <c r="O1474" s="15" t="str">
        <f>+IFERROR(INDEX(Sheet1!T:T,MATCH('Import Demurrage Detention'!$R1474,Sheet1!$A:$A,0),1),"")</f>
        <v/>
      </c>
      <c r="P1474" s="15" t="str">
        <f>+IFERROR(INDEX(Sheet1!U:U,MATCH('Import Demurrage Detention'!$R1474,Sheet1!$A:$A,0),1),"")</f>
        <v/>
      </c>
      <c r="Q1474" s="15" t="str">
        <f>+IFERROR(INDEX(Sheet1!V:V,MATCH('Import Demurrage Detention'!$R1474,Sheet1!$A:$A,0),1),"")</f>
        <v/>
      </c>
      <c r="R1474" s="12">
        <f t="shared" si="20"/>
        <v>1466</v>
      </c>
    </row>
    <row r="1475" spans="1:18">
      <c r="A1475" s="14" t="str">
        <f>+IFERROR(INDEX(Sheet1!$C:$C,MATCH('Import Demurrage Detention'!$R1475,Sheet1!$A:$A,0),1),"")</f>
        <v/>
      </c>
      <c r="B1475" s="14" t="str">
        <f>+IFERROR(INDEX(Sheet1!$F:$F,MATCH('Import Demurrage Detention'!$R1475,Sheet1!$A:$A,0),1),"")</f>
        <v/>
      </c>
      <c r="C1475" s="15" t="str">
        <f>+IFERROR(INDEX(Sheet1!$H:$H,MATCH('Import Demurrage Detention'!$R1475,Sheet1!$A:$A,0),1),"")</f>
        <v/>
      </c>
      <c r="D1475" s="15" t="str">
        <f>+IFERROR(INDEX(Sheet1!$I:$I,MATCH('Import Demurrage Detention'!$R1475,Sheet1!$A:$A,0),1),"")</f>
        <v/>
      </c>
      <c r="E1475" s="15" t="str">
        <f>+IFERROR(INDEX(Sheet1!J:J,MATCH('Import Demurrage Detention'!$R1475,Sheet1!$A:$A,0),1),"")</f>
        <v/>
      </c>
      <c r="F1475" s="15" t="str">
        <f>+IFERROR(INDEX(Sheet1!K:K,MATCH('Import Demurrage Detention'!$R1475,Sheet1!$A:$A,0),1),"")</f>
        <v/>
      </c>
      <c r="G1475" s="15" t="str">
        <f>+IFERROR(INDEX(Sheet1!L:L,MATCH('Import Demurrage Detention'!$R1475,Sheet1!$A:$A,0),1),"")</f>
        <v/>
      </c>
      <c r="H1475" s="15" t="str">
        <f>+IFERROR(INDEX(Sheet1!M:M,MATCH('Import Demurrage Detention'!$R1475,Sheet1!$A:$A,0),1),"")</f>
        <v/>
      </c>
      <c r="I1475" s="15" t="str">
        <f>+IFERROR(INDEX(Sheet1!N:N,MATCH('Import Demurrage Detention'!$R1475,Sheet1!$A:$A,0),1),"")</f>
        <v/>
      </c>
      <c r="J1475" s="15" t="str">
        <f>+IFERROR(INDEX(Sheet1!O:O,MATCH('Import Demurrage Detention'!$R1475,Sheet1!$A:$A,0),1),"")</f>
        <v/>
      </c>
      <c r="K1475" s="15" t="str">
        <f>+IFERROR(INDEX(Sheet1!P:P,MATCH('Import Demurrage Detention'!$R1475,Sheet1!$A:$A,0),1),"")</f>
        <v/>
      </c>
      <c r="L1475" s="15" t="str">
        <f>+IFERROR(INDEX(Sheet1!Q:Q,MATCH('Import Demurrage Detention'!$R1475,Sheet1!$A:$A,0),1),"")</f>
        <v/>
      </c>
      <c r="M1475" s="15" t="str">
        <f>+IFERROR(INDEX(Sheet1!R:R,MATCH('Import Demurrage Detention'!$R1475,Sheet1!$A:$A,0),1),"")</f>
        <v/>
      </c>
      <c r="N1475" s="15" t="str">
        <f>+IFERROR(INDEX(Sheet1!S:S,MATCH('Import Demurrage Detention'!$R1475,Sheet1!$A:$A,0),1),"")</f>
        <v/>
      </c>
      <c r="O1475" s="15" t="str">
        <f>+IFERROR(INDEX(Sheet1!T:T,MATCH('Import Demurrage Detention'!$R1475,Sheet1!$A:$A,0),1),"")</f>
        <v/>
      </c>
      <c r="P1475" s="15" t="str">
        <f>+IFERROR(INDEX(Sheet1!U:U,MATCH('Import Demurrage Detention'!$R1475,Sheet1!$A:$A,0),1),"")</f>
        <v/>
      </c>
      <c r="Q1475" s="15" t="str">
        <f>+IFERROR(INDEX(Sheet1!V:V,MATCH('Import Demurrage Detention'!$R1475,Sheet1!$A:$A,0),1),"")</f>
        <v/>
      </c>
      <c r="R1475" s="12">
        <f t="shared" si="20"/>
        <v>1467</v>
      </c>
    </row>
    <row r="1476" spans="1:18">
      <c r="A1476" s="14" t="str">
        <f>+IFERROR(INDEX(Sheet1!$C:$C,MATCH('Import Demurrage Detention'!$R1476,Sheet1!$A:$A,0),1),"")</f>
        <v/>
      </c>
      <c r="B1476" s="14" t="str">
        <f>+IFERROR(INDEX(Sheet1!$F:$F,MATCH('Import Demurrage Detention'!$R1476,Sheet1!$A:$A,0),1),"")</f>
        <v/>
      </c>
      <c r="C1476" s="15" t="str">
        <f>+IFERROR(INDEX(Sheet1!$H:$H,MATCH('Import Demurrage Detention'!$R1476,Sheet1!$A:$A,0),1),"")</f>
        <v/>
      </c>
      <c r="D1476" s="15" t="str">
        <f>+IFERROR(INDEX(Sheet1!$I:$I,MATCH('Import Demurrage Detention'!$R1476,Sheet1!$A:$A,0),1),"")</f>
        <v/>
      </c>
      <c r="E1476" s="15" t="str">
        <f>+IFERROR(INDEX(Sheet1!J:J,MATCH('Import Demurrage Detention'!$R1476,Sheet1!$A:$A,0),1),"")</f>
        <v/>
      </c>
      <c r="F1476" s="15" t="str">
        <f>+IFERROR(INDEX(Sheet1!K:K,MATCH('Import Demurrage Detention'!$R1476,Sheet1!$A:$A,0),1),"")</f>
        <v/>
      </c>
      <c r="G1476" s="15" t="str">
        <f>+IFERROR(INDEX(Sheet1!L:L,MATCH('Import Demurrage Detention'!$R1476,Sheet1!$A:$A,0),1),"")</f>
        <v/>
      </c>
      <c r="H1476" s="15" t="str">
        <f>+IFERROR(INDEX(Sheet1!M:M,MATCH('Import Demurrage Detention'!$R1476,Sheet1!$A:$A,0),1),"")</f>
        <v/>
      </c>
      <c r="I1476" s="15" t="str">
        <f>+IFERROR(INDEX(Sheet1!N:N,MATCH('Import Demurrage Detention'!$R1476,Sheet1!$A:$A,0),1),"")</f>
        <v/>
      </c>
      <c r="J1476" s="15" t="str">
        <f>+IFERROR(INDEX(Sheet1!O:O,MATCH('Import Demurrage Detention'!$R1476,Sheet1!$A:$A,0),1),"")</f>
        <v/>
      </c>
      <c r="K1476" s="15" t="str">
        <f>+IFERROR(INDEX(Sheet1!P:P,MATCH('Import Demurrage Detention'!$R1476,Sheet1!$A:$A,0),1),"")</f>
        <v/>
      </c>
      <c r="L1476" s="15" t="str">
        <f>+IFERROR(INDEX(Sheet1!Q:Q,MATCH('Import Demurrage Detention'!$R1476,Sheet1!$A:$A,0),1),"")</f>
        <v/>
      </c>
      <c r="M1476" s="15" t="str">
        <f>+IFERROR(INDEX(Sheet1!R:R,MATCH('Import Demurrage Detention'!$R1476,Sheet1!$A:$A,0),1),"")</f>
        <v/>
      </c>
      <c r="N1476" s="15" t="str">
        <f>+IFERROR(INDEX(Sheet1!S:S,MATCH('Import Demurrage Detention'!$R1476,Sheet1!$A:$A,0),1),"")</f>
        <v/>
      </c>
      <c r="O1476" s="15" t="str">
        <f>+IFERROR(INDEX(Sheet1!T:T,MATCH('Import Demurrage Detention'!$R1476,Sheet1!$A:$A,0),1),"")</f>
        <v/>
      </c>
      <c r="P1476" s="15" t="str">
        <f>+IFERROR(INDEX(Sheet1!U:U,MATCH('Import Demurrage Detention'!$R1476,Sheet1!$A:$A,0),1),"")</f>
        <v/>
      </c>
      <c r="Q1476" s="15" t="str">
        <f>+IFERROR(INDEX(Sheet1!V:V,MATCH('Import Demurrage Detention'!$R1476,Sheet1!$A:$A,0),1),"")</f>
        <v/>
      </c>
      <c r="R1476" s="12">
        <f t="shared" si="20"/>
        <v>1468</v>
      </c>
    </row>
    <row r="1477" spans="1:18">
      <c r="A1477" s="14" t="str">
        <f>+IFERROR(INDEX(Sheet1!$C:$C,MATCH('Import Demurrage Detention'!$R1477,Sheet1!$A:$A,0),1),"")</f>
        <v/>
      </c>
      <c r="B1477" s="14" t="str">
        <f>+IFERROR(INDEX(Sheet1!$F:$F,MATCH('Import Demurrage Detention'!$R1477,Sheet1!$A:$A,0),1),"")</f>
        <v/>
      </c>
      <c r="C1477" s="15" t="str">
        <f>+IFERROR(INDEX(Sheet1!$H:$H,MATCH('Import Demurrage Detention'!$R1477,Sheet1!$A:$A,0),1),"")</f>
        <v/>
      </c>
      <c r="D1477" s="15" t="str">
        <f>+IFERROR(INDEX(Sheet1!$I:$I,MATCH('Import Demurrage Detention'!$R1477,Sheet1!$A:$A,0),1),"")</f>
        <v/>
      </c>
      <c r="E1477" s="15" t="str">
        <f>+IFERROR(INDEX(Sheet1!J:J,MATCH('Import Demurrage Detention'!$R1477,Sheet1!$A:$A,0),1),"")</f>
        <v/>
      </c>
      <c r="F1477" s="15" t="str">
        <f>+IFERROR(INDEX(Sheet1!K:K,MATCH('Import Demurrage Detention'!$R1477,Sheet1!$A:$A,0),1),"")</f>
        <v/>
      </c>
      <c r="G1477" s="15" t="str">
        <f>+IFERROR(INDEX(Sheet1!L:L,MATCH('Import Demurrage Detention'!$R1477,Sheet1!$A:$A,0),1),"")</f>
        <v/>
      </c>
      <c r="H1477" s="15" t="str">
        <f>+IFERROR(INDEX(Sheet1!M:M,MATCH('Import Demurrage Detention'!$R1477,Sheet1!$A:$A,0),1),"")</f>
        <v/>
      </c>
      <c r="I1477" s="15" t="str">
        <f>+IFERROR(INDEX(Sheet1!N:N,MATCH('Import Demurrage Detention'!$R1477,Sheet1!$A:$A,0),1),"")</f>
        <v/>
      </c>
      <c r="J1477" s="15" t="str">
        <f>+IFERROR(INDEX(Sheet1!O:O,MATCH('Import Demurrage Detention'!$R1477,Sheet1!$A:$A,0),1),"")</f>
        <v/>
      </c>
      <c r="K1477" s="15" t="str">
        <f>+IFERROR(INDEX(Sheet1!P:P,MATCH('Import Demurrage Detention'!$R1477,Sheet1!$A:$A,0),1),"")</f>
        <v/>
      </c>
      <c r="L1477" s="15" t="str">
        <f>+IFERROR(INDEX(Sheet1!Q:Q,MATCH('Import Demurrage Detention'!$R1477,Sheet1!$A:$A,0),1),"")</f>
        <v/>
      </c>
      <c r="M1477" s="15" t="str">
        <f>+IFERROR(INDEX(Sheet1!R:R,MATCH('Import Demurrage Detention'!$R1477,Sheet1!$A:$A,0),1),"")</f>
        <v/>
      </c>
      <c r="N1477" s="15" t="str">
        <f>+IFERROR(INDEX(Sheet1!S:S,MATCH('Import Demurrage Detention'!$R1477,Sheet1!$A:$A,0),1),"")</f>
        <v/>
      </c>
      <c r="O1477" s="15" t="str">
        <f>+IFERROR(INDEX(Sheet1!T:T,MATCH('Import Demurrage Detention'!$R1477,Sheet1!$A:$A,0),1),"")</f>
        <v/>
      </c>
      <c r="P1477" s="15" t="str">
        <f>+IFERROR(INDEX(Sheet1!U:U,MATCH('Import Demurrage Detention'!$R1477,Sheet1!$A:$A,0),1),"")</f>
        <v/>
      </c>
      <c r="Q1477" s="15" t="str">
        <f>+IFERROR(INDEX(Sheet1!V:V,MATCH('Import Demurrage Detention'!$R1477,Sheet1!$A:$A,0),1),"")</f>
        <v/>
      </c>
      <c r="R1477" s="12">
        <f t="shared" si="20"/>
        <v>1469</v>
      </c>
    </row>
    <row r="1478" spans="1:18">
      <c r="A1478" s="14" t="str">
        <f>+IFERROR(INDEX(Sheet1!$C:$C,MATCH('Import Demurrage Detention'!$R1478,Sheet1!$A:$A,0),1),"")</f>
        <v/>
      </c>
      <c r="B1478" s="14" t="str">
        <f>+IFERROR(INDEX(Sheet1!$F:$F,MATCH('Import Demurrage Detention'!$R1478,Sheet1!$A:$A,0),1),"")</f>
        <v/>
      </c>
      <c r="C1478" s="15" t="str">
        <f>+IFERROR(INDEX(Sheet1!$H:$H,MATCH('Import Demurrage Detention'!$R1478,Sheet1!$A:$A,0),1),"")</f>
        <v/>
      </c>
      <c r="D1478" s="15" t="str">
        <f>+IFERROR(INDEX(Sheet1!$I:$I,MATCH('Import Demurrage Detention'!$R1478,Sheet1!$A:$A,0),1),"")</f>
        <v/>
      </c>
      <c r="E1478" s="15" t="str">
        <f>+IFERROR(INDEX(Sheet1!J:J,MATCH('Import Demurrage Detention'!$R1478,Sheet1!$A:$A,0),1),"")</f>
        <v/>
      </c>
      <c r="F1478" s="15" t="str">
        <f>+IFERROR(INDEX(Sheet1!K:K,MATCH('Import Demurrage Detention'!$R1478,Sheet1!$A:$A,0),1),"")</f>
        <v/>
      </c>
      <c r="G1478" s="15" t="str">
        <f>+IFERROR(INDEX(Sheet1!L:L,MATCH('Import Demurrage Detention'!$R1478,Sheet1!$A:$A,0),1),"")</f>
        <v/>
      </c>
      <c r="H1478" s="15" t="str">
        <f>+IFERROR(INDEX(Sheet1!M:M,MATCH('Import Demurrage Detention'!$R1478,Sheet1!$A:$A,0),1),"")</f>
        <v/>
      </c>
      <c r="I1478" s="15" t="str">
        <f>+IFERROR(INDEX(Sheet1!N:N,MATCH('Import Demurrage Detention'!$R1478,Sheet1!$A:$A,0),1),"")</f>
        <v/>
      </c>
      <c r="J1478" s="15" t="str">
        <f>+IFERROR(INDEX(Sheet1!O:O,MATCH('Import Demurrage Detention'!$R1478,Sheet1!$A:$A,0),1),"")</f>
        <v/>
      </c>
      <c r="K1478" s="15" t="str">
        <f>+IFERROR(INDEX(Sheet1!P:P,MATCH('Import Demurrage Detention'!$R1478,Sheet1!$A:$A,0),1),"")</f>
        <v/>
      </c>
      <c r="L1478" s="15" t="str">
        <f>+IFERROR(INDEX(Sheet1!Q:Q,MATCH('Import Demurrage Detention'!$R1478,Sheet1!$A:$A,0),1),"")</f>
        <v/>
      </c>
      <c r="M1478" s="15" t="str">
        <f>+IFERROR(INDEX(Sheet1!R:R,MATCH('Import Demurrage Detention'!$R1478,Sheet1!$A:$A,0),1),"")</f>
        <v/>
      </c>
      <c r="N1478" s="15" t="str">
        <f>+IFERROR(INDEX(Sheet1!S:S,MATCH('Import Demurrage Detention'!$R1478,Sheet1!$A:$A,0),1),"")</f>
        <v/>
      </c>
      <c r="O1478" s="15" t="str">
        <f>+IFERROR(INDEX(Sheet1!T:T,MATCH('Import Demurrage Detention'!$R1478,Sheet1!$A:$A,0),1),"")</f>
        <v/>
      </c>
      <c r="P1478" s="15" t="str">
        <f>+IFERROR(INDEX(Sheet1!U:U,MATCH('Import Demurrage Detention'!$R1478,Sheet1!$A:$A,0),1),"")</f>
        <v/>
      </c>
      <c r="Q1478" s="15" t="str">
        <f>+IFERROR(INDEX(Sheet1!V:V,MATCH('Import Demurrage Detention'!$R1478,Sheet1!$A:$A,0),1),"")</f>
        <v/>
      </c>
      <c r="R1478" s="12">
        <f t="shared" si="20"/>
        <v>1470</v>
      </c>
    </row>
    <row r="1479" spans="1:18">
      <c r="A1479" s="14" t="str">
        <f>+IFERROR(INDEX(Sheet1!$C:$C,MATCH('Import Demurrage Detention'!$R1479,Sheet1!$A:$A,0),1),"")</f>
        <v/>
      </c>
      <c r="B1479" s="14" t="str">
        <f>+IFERROR(INDEX(Sheet1!$F:$F,MATCH('Import Demurrage Detention'!$R1479,Sheet1!$A:$A,0),1),"")</f>
        <v/>
      </c>
      <c r="C1479" s="15" t="str">
        <f>+IFERROR(INDEX(Sheet1!$H:$H,MATCH('Import Demurrage Detention'!$R1479,Sheet1!$A:$A,0),1),"")</f>
        <v/>
      </c>
      <c r="D1479" s="15" t="str">
        <f>+IFERROR(INDEX(Sheet1!$I:$I,MATCH('Import Demurrage Detention'!$R1479,Sheet1!$A:$A,0),1),"")</f>
        <v/>
      </c>
      <c r="E1479" s="15" t="str">
        <f>+IFERROR(INDEX(Sheet1!J:J,MATCH('Import Demurrage Detention'!$R1479,Sheet1!$A:$A,0),1),"")</f>
        <v/>
      </c>
      <c r="F1479" s="15" t="str">
        <f>+IFERROR(INDEX(Sheet1!K:K,MATCH('Import Demurrage Detention'!$R1479,Sheet1!$A:$A,0),1),"")</f>
        <v/>
      </c>
      <c r="G1479" s="15" t="str">
        <f>+IFERROR(INDEX(Sheet1!L:L,MATCH('Import Demurrage Detention'!$R1479,Sheet1!$A:$A,0),1),"")</f>
        <v/>
      </c>
      <c r="H1479" s="15" t="str">
        <f>+IFERROR(INDEX(Sheet1!M:M,MATCH('Import Demurrage Detention'!$R1479,Sheet1!$A:$A,0),1),"")</f>
        <v/>
      </c>
      <c r="I1479" s="15" t="str">
        <f>+IFERROR(INDEX(Sheet1!N:N,MATCH('Import Demurrage Detention'!$R1479,Sheet1!$A:$A,0),1),"")</f>
        <v/>
      </c>
      <c r="J1479" s="15" t="str">
        <f>+IFERROR(INDEX(Sheet1!O:O,MATCH('Import Demurrage Detention'!$R1479,Sheet1!$A:$A,0),1),"")</f>
        <v/>
      </c>
      <c r="K1479" s="15" t="str">
        <f>+IFERROR(INDEX(Sheet1!P:P,MATCH('Import Demurrage Detention'!$R1479,Sheet1!$A:$A,0),1),"")</f>
        <v/>
      </c>
      <c r="L1479" s="15" t="str">
        <f>+IFERROR(INDEX(Sheet1!Q:Q,MATCH('Import Demurrage Detention'!$R1479,Sheet1!$A:$A,0),1),"")</f>
        <v/>
      </c>
      <c r="M1479" s="15" t="str">
        <f>+IFERROR(INDEX(Sheet1!R:R,MATCH('Import Demurrage Detention'!$R1479,Sheet1!$A:$A,0),1),"")</f>
        <v/>
      </c>
      <c r="N1479" s="15" t="str">
        <f>+IFERROR(INDEX(Sheet1!S:S,MATCH('Import Demurrage Detention'!$R1479,Sheet1!$A:$A,0),1),"")</f>
        <v/>
      </c>
      <c r="O1479" s="15" t="str">
        <f>+IFERROR(INDEX(Sheet1!T:T,MATCH('Import Demurrage Detention'!$R1479,Sheet1!$A:$A,0),1),"")</f>
        <v/>
      </c>
      <c r="P1479" s="15" t="str">
        <f>+IFERROR(INDEX(Sheet1!U:U,MATCH('Import Demurrage Detention'!$R1479,Sheet1!$A:$A,0),1),"")</f>
        <v/>
      </c>
      <c r="Q1479" s="15" t="str">
        <f>+IFERROR(INDEX(Sheet1!V:V,MATCH('Import Demurrage Detention'!$R1479,Sheet1!$A:$A,0),1),"")</f>
        <v/>
      </c>
      <c r="R1479" s="12">
        <f t="shared" si="20"/>
        <v>1471</v>
      </c>
    </row>
    <row r="1480" spans="1:18">
      <c r="A1480" s="14" t="str">
        <f>+IFERROR(INDEX(Sheet1!$C:$C,MATCH('Import Demurrage Detention'!$R1480,Sheet1!$A:$A,0),1),"")</f>
        <v/>
      </c>
      <c r="B1480" s="14" t="str">
        <f>+IFERROR(INDEX(Sheet1!$F:$F,MATCH('Import Demurrage Detention'!$R1480,Sheet1!$A:$A,0),1),"")</f>
        <v/>
      </c>
      <c r="C1480" s="15" t="str">
        <f>+IFERROR(INDEX(Sheet1!$H:$H,MATCH('Import Demurrage Detention'!$R1480,Sheet1!$A:$A,0),1),"")</f>
        <v/>
      </c>
      <c r="D1480" s="15" t="str">
        <f>+IFERROR(INDEX(Sheet1!$I:$I,MATCH('Import Demurrage Detention'!$R1480,Sheet1!$A:$A,0),1),"")</f>
        <v/>
      </c>
      <c r="E1480" s="15" t="str">
        <f>+IFERROR(INDEX(Sheet1!J:J,MATCH('Import Demurrage Detention'!$R1480,Sheet1!$A:$A,0),1),"")</f>
        <v/>
      </c>
      <c r="F1480" s="15" t="str">
        <f>+IFERROR(INDEX(Sheet1!K:K,MATCH('Import Demurrage Detention'!$R1480,Sheet1!$A:$A,0),1),"")</f>
        <v/>
      </c>
      <c r="G1480" s="15" t="str">
        <f>+IFERROR(INDEX(Sheet1!L:L,MATCH('Import Demurrage Detention'!$R1480,Sheet1!$A:$A,0),1),"")</f>
        <v/>
      </c>
      <c r="H1480" s="15" t="str">
        <f>+IFERROR(INDEX(Sheet1!M:M,MATCH('Import Demurrage Detention'!$R1480,Sheet1!$A:$A,0),1),"")</f>
        <v/>
      </c>
      <c r="I1480" s="15" t="str">
        <f>+IFERROR(INDEX(Sheet1!N:N,MATCH('Import Demurrage Detention'!$R1480,Sheet1!$A:$A,0),1),"")</f>
        <v/>
      </c>
      <c r="J1480" s="15" t="str">
        <f>+IFERROR(INDEX(Sheet1!O:O,MATCH('Import Demurrage Detention'!$R1480,Sheet1!$A:$A,0),1),"")</f>
        <v/>
      </c>
      <c r="K1480" s="15" t="str">
        <f>+IFERROR(INDEX(Sheet1!P:P,MATCH('Import Demurrage Detention'!$R1480,Sheet1!$A:$A,0),1),"")</f>
        <v/>
      </c>
      <c r="L1480" s="15" t="str">
        <f>+IFERROR(INDEX(Sheet1!Q:Q,MATCH('Import Demurrage Detention'!$R1480,Sheet1!$A:$A,0),1),"")</f>
        <v/>
      </c>
      <c r="M1480" s="15" t="str">
        <f>+IFERROR(INDEX(Sheet1!R:R,MATCH('Import Demurrage Detention'!$R1480,Sheet1!$A:$A,0),1),"")</f>
        <v/>
      </c>
      <c r="N1480" s="15" t="str">
        <f>+IFERROR(INDEX(Sheet1!S:S,MATCH('Import Demurrage Detention'!$R1480,Sheet1!$A:$A,0),1),"")</f>
        <v/>
      </c>
      <c r="O1480" s="15" t="str">
        <f>+IFERROR(INDEX(Sheet1!T:T,MATCH('Import Demurrage Detention'!$R1480,Sheet1!$A:$A,0),1),"")</f>
        <v/>
      </c>
      <c r="P1480" s="15" t="str">
        <f>+IFERROR(INDEX(Sheet1!U:U,MATCH('Import Demurrage Detention'!$R1480,Sheet1!$A:$A,0),1),"")</f>
        <v/>
      </c>
      <c r="Q1480" s="15" t="str">
        <f>+IFERROR(INDEX(Sheet1!V:V,MATCH('Import Demurrage Detention'!$R1480,Sheet1!$A:$A,0),1),"")</f>
        <v/>
      </c>
      <c r="R1480" s="12">
        <f t="shared" si="20"/>
        <v>1472</v>
      </c>
    </row>
    <row r="1481" spans="1:18">
      <c r="A1481" s="14" t="str">
        <f>+IFERROR(INDEX(Sheet1!$C:$C,MATCH('Import Demurrage Detention'!$R1481,Sheet1!$A:$A,0),1),"")</f>
        <v/>
      </c>
      <c r="B1481" s="14" t="str">
        <f>+IFERROR(INDEX(Sheet1!$F:$F,MATCH('Import Demurrage Detention'!$R1481,Sheet1!$A:$A,0),1),"")</f>
        <v/>
      </c>
      <c r="C1481" s="15" t="str">
        <f>+IFERROR(INDEX(Sheet1!$H:$H,MATCH('Import Demurrage Detention'!$R1481,Sheet1!$A:$A,0),1),"")</f>
        <v/>
      </c>
      <c r="D1481" s="15" t="str">
        <f>+IFERROR(INDEX(Sheet1!$I:$I,MATCH('Import Demurrage Detention'!$R1481,Sheet1!$A:$A,0),1),"")</f>
        <v/>
      </c>
      <c r="E1481" s="15" t="str">
        <f>+IFERROR(INDEX(Sheet1!J:J,MATCH('Import Demurrage Detention'!$R1481,Sheet1!$A:$A,0),1),"")</f>
        <v/>
      </c>
      <c r="F1481" s="15" t="str">
        <f>+IFERROR(INDEX(Sheet1!K:K,MATCH('Import Demurrage Detention'!$R1481,Sheet1!$A:$A,0),1),"")</f>
        <v/>
      </c>
      <c r="G1481" s="15" t="str">
        <f>+IFERROR(INDEX(Sheet1!L:L,MATCH('Import Demurrage Detention'!$R1481,Sheet1!$A:$A,0),1),"")</f>
        <v/>
      </c>
      <c r="H1481" s="15" t="str">
        <f>+IFERROR(INDEX(Sheet1!M:M,MATCH('Import Demurrage Detention'!$R1481,Sheet1!$A:$A,0),1),"")</f>
        <v/>
      </c>
      <c r="I1481" s="15" t="str">
        <f>+IFERROR(INDEX(Sheet1!N:N,MATCH('Import Demurrage Detention'!$R1481,Sheet1!$A:$A,0),1),"")</f>
        <v/>
      </c>
      <c r="J1481" s="15" t="str">
        <f>+IFERROR(INDEX(Sheet1!O:O,MATCH('Import Demurrage Detention'!$R1481,Sheet1!$A:$A,0),1),"")</f>
        <v/>
      </c>
      <c r="K1481" s="15" t="str">
        <f>+IFERROR(INDEX(Sheet1!P:P,MATCH('Import Demurrage Detention'!$R1481,Sheet1!$A:$A,0),1),"")</f>
        <v/>
      </c>
      <c r="L1481" s="15" t="str">
        <f>+IFERROR(INDEX(Sheet1!Q:Q,MATCH('Import Demurrage Detention'!$R1481,Sheet1!$A:$A,0),1),"")</f>
        <v/>
      </c>
      <c r="M1481" s="15" t="str">
        <f>+IFERROR(INDEX(Sheet1!R:R,MATCH('Import Demurrage Detention'!$R1481,Sheet1!$A:$A,0),1),"")</f>
        <v/>
      </c>
      <c r="N1481" s="15" t="str">
        <f>+IFERROR(INDEX(Sheet1!S:S,MATCH('Import Demurrage Detention'!$R1481,Sheet1!$A:$A,0),1),"")</f>
        <v/>
      </c>
      <c r="O1481" s="15" t="str">
        <f>+IFERROR(INDEX(Sheet1!T:T,MATCH('Import Demurrage Detention'!$R1481,Sheet1!$A:$A,0),1),"")</f>
        <v/>
      </c>
      <c r="P1481" s="15" t="str">
        <f>+IFERROR(INDEX(Sheet1!U:U,MATCH('Import Demurrage Detention'!$R1481,Sheet1!$A:$A,0),1),"")</f>
        <v/>
      </c>
      <c r="Q1481" s="15" t="str">
        <f>+IFERROR(INDEX(Sheet1!V:V,MATCH('Import Demurrage Detention'!$R1481,Sheet1!$A:$A,0),1),"")</f>
        <v/>
      </c>
      <c r="R1481" s="12">
        <f t="shared" si="20"/>
        <v>1473</v>
      </c>
    </row>
    <row r="1482" spans="1:18">
      <c r="A1482" s="14" t="str">
        <f>+IFERROR(INDEX(Sheet1!$C:$C,MATCH('Import Demurrage Detention'!$R1482,Sheet1!$A:$A,0),1),"")</f>
        <v/>
      </c>
      <c r="B1482" s="14" t="str">
        <f>+IFERROR(INDEX(Sheet1!$F:$F,MATCH('Import Demurrage Detention'!$R1482,Sheet1!$A:$A,0),1),"")</f>
        <v/>
      </c>
      <c r="C1482" s="15" t="str">
        <f>+IFERROR(INDEX(Sheet1!$H:$H,MATCH('Import Demurrage Detention'!$R1482,Sheet1!$A:$A,0),1),"")</f>
        <v/>
      </c>
      <c r="D1482" s="15" t="str">
        <f>+IFERROR(INDEX(Sheet1!$I:$I,MATCH('Import Demurrage Detention'!$R1482,Sheet1!$A:$A,0),1),"")</f>
        <v/>
      </c>
      <c r="E1482" s="15" t="str">
        <f>+IFERROR(INDEX(Sheet1!J:J,MATCH('Import Demurrage Detention'!$R1482,Sheet1!$A:$A,0),1),"")</f>
        <v/>
      </c>
      <c r="F1482" s="15" t="str">
        <f>+IFERROR(INDEX(Sheet1!K:K,MATCH('Import Demurrage Detention'!$R1482,Sheet1!$A:$A,0),1),"")</f>
        <v/>
      </c>
      <c r="G1482" s="15" t="str">
        <f>+IFERROR(INDEX(Sheet1!L:L,MATCH('Import Demurrage Detention'!$R1482,Sheet1!$A:$A,0),1),"")</f>
        <v/>
      </c>
      <c r="H1482" s="15" t="str">
        <f>+IFERROR(INDEX(Sheet1!M:M,MATCH('Import Demurrage Detention'!$R1482,Sheet1!$A:$A,0),1),"")</f>
        <v/>
      </c>
      <c r="I1482" s="15" t="str">
        <f>+IFERROR(INDEX(Sheet1!N:N,MATCH('Import Demurrage Detention'!$R1482,Sheet1!$A:$A,0),1),"")</f>
        <v/>
      </c>
      <c r="J1482" s="15" t="str">
        <f>+IFERROR(INDEX(Sheet1!O:O,MATCH('Import Demurrage Detention'!$R1482,Sheet1!$A:$A,0),1),"")</f>
        <v/>
      </c>
      <c r="K1482" s="15" t="str">
        <f>+IFERROR(INDEX(Sheet1!P:P,MATCH('Import Demurrage Detention'!$R1482,Sheet1!$A:$A,0),1),"")</f>
        <v/>
      </c>
      <c r="L1482" s="15" t="str">
        <f>+IFERROR(INDEX(Sheet1!Q:Q,MATCH('Import Demurrage Detention'!$R1482,Sheet1!$A:$A,0),1),"")</f>
        <v/>
      </c>
      <c r="M1482" s="15" t="str">
        <f>+IFERROR(INDEX(Sheet1!R:R,MATCH('Import Demurrage Detention'!$R1482,Sheet1!$A:$A,0),1),"")</f>
        <v/>
      </c>
      <c r="N1482" s="15" t="str">
        <f>+IFERROR(INDEX(Sheet1!S:S,MATCH('Import Demurrage Detention'!$R1482,Sheet1!$A:$A,0),1),"")</f>
        <v/>
      </c>
      <c r="O1482" s="15" t="str">
        <f>+IFERROR(INDEX(Sheet1!T:T,MATCH('Import Demurrage Detention'!$R1482,Sheet1!$A:$A,0),1),"")</f>
        <v/>
      </c>
      <c r="P1482" s="15" t="str">
        <f>+IFERROR(INDEX(Sheet1!U:U,MATCH('Import Demurrage Detention'!$R1482,Sheet1!$A:$A,0),1),"")</f>
        <v/>
      </c>
      <c r="Q1482" s="15" t="str">
        <f>+IFERROR(INDEX(Sheet1!V:V,MATCH('Import Demurrage Detention'!$R1482,Sheet1!$A:$A,0),1),"")</f>
        <v/>
      </c>
      <c r="R1482" s="12">
        <f t="shared" si="20"/>
        <v>1474</v>
      </c>
    </row>
    <row r="1483" spans="1:18">
      <c r="A1483" s="14" t="str">
        <f>+IFERROR(INDEX(Sheet1!$C:$C,MATCH('Import Demurrage Detention'!$R1483,Sheet1!$A:$A,0),1),"")</f>
        <v/>
      </c>
      <c r="B1483" s="14" t="str">
        <f>+IFERROR(INDEX(Sheet1!$F:$F,MATCH('Import Demurrage Detention'!$R1483,Sheet1!$A:$A,0),1),"")</f>
        <v/>
      </c>
      <c r="C1483" s="15" t="str">
        <f>+IFERROR(INDEX(Sheet1!$H:$H,MATCH('Import Demurrage Detention'!$R1483,Sheet1!$A:$A,0),1),"")</f>
        <v/>
      </c>
      <c r="D1483" s="15" t="str">
        <f>+IFERROR(INDEX(Sheet1!$I:$I,MATCH('Import Demurrage Detention'!$R1483,Sheet1!$A:$A,0),1),"")</f>
        <v/>
      </c>
      <c r="E1483" s="15" t="str">
        <f>+IFERROR(INDEX(Sheet1!J:J,MATCH('Import Demurrage Detention'!$R1483,Sheet1!$A:$A,0),1),"")</f>
        <v/>
      </c>
      <c r="F1483" s="15" t="str">
        <f>+IFERROR(INDEX(Sheet1!K:K,MATCH('Import Demurrage Detention'!$R1483,Sheet1!$A:$A,0),1),"")</f>
        <v/>
      </c>
      <c r="G1483" s="15" t="str">
        <f>+IFERROR(INDEX(Sheet1!L:L,MATCH('Import Demurrage Detention'!$R1483,Sheet1!$A:$A,0),1),"")</f>
        <v/>
      </c>
      <c r="H1483" s="15" t="str">
        <f>+IFERROR(INDEX(Sheet1!M:M,MATCH('Import Demurrage Detention'!$R1483,Sheet1!$A:$A,0),1),"")</f>
        <v/>
      </c>
      <c r="I1483" s="15" t="str">
        <f>+IFERROR(INDEX(Sheet1!N:N,MATCH('Import Demurrage Detention'!$R1483,Sheet1!$A:$A,0),1),"")</f>
        <v/>
      </c>
      <c r="J1483" s="15" t="str">
        <f>+IFERROR(INDEX(Sheet1!O:O,MATCH('Import Demurrage Detention'!$R1483,Sheet1!$A:$A,0),1),"")</f>
        <v/>
      </c>
      <c r="K1483" s="15" t="str">
        <f>+IFERROR(INDEX(Sheet1!P:P,MATCH('Import Demurrage Detention'!$R1483,Sheet1!$A:$A,0),1),"")</f>
        <v/>
      </c>
      <c r="L1483" s="15" t="str">
        <f>+IFERROR(INDEX(Sheet1!Q:Q,MATCH('Import Demurrage Detention'!$R1483,Sheet1!$A:$A,0),1),"")</f>
        <v/>
      </c>
      <c r="M1483" s="15" t="str">
        <f>+IFERROR(INDEX(Sheet1!R:R,MATCH('Import Demurrage Detention'!$R1483,Sheet1!$A:$A,0),1),"")</f>
        <v/>
      </c>
      <c r="N1483" s="15" t="str">
        <f>+IFERROR(INDEX(Sheet1!S:S,MATCH('Import Demurrage Detention'!$R1483,Sheet1!$A:$A,0),1),"")</f>
        <v/>
      </c>
      <c r="O1483" s="15" t="str">
        <f>+IFERROR(INDEX(Sheet1!T:T,MATCH('Import Demurrage Detention'!$R1483,Sheet1!$A:$A,0),1),"")</f>
        <v/>
      </c>
      <c r="P1483" s="15" t="str">
        <f>+IFERROR(INDEX(Sheet1!U:U,MATCH('Import Demurrage Detention'!$R1483,Sheet1!$A:$A,0),1),"")</f>
        <v/>
      </c>
      <c r="Q1483" s="15" t="str">
        <f>+IFERROR(INDEX(Sheet1!V:V,MATCH('Import Demurrage Detention'!$R1483,Sheet1!$A:$A,0),1),"")</f>
        <v/>
      </c>
      <c r="R1483" s="12">
        <f t="shared" si="20"/>
        <v>1475</v>
      </c>
    </row>
    <row r="1484" spans="1:18">
      <c r="A1484" s="14" t="str">
        <f>+IFERROR(INDEX(Sheet1!$C:$C,MATCH('Import Demurrage Detention'!$R1484,Sheet1!$A:$A,0),1),"")</f>
        <v/>
      </c>
      <c r="B1484" s="14" t="str">
        <f>+IFERROR(INDEX(Sheet1!$F:$F,MATCH('Import Demurrage Detention'!$R1484,Sheet1!$A:$A,0),1),"")</f>
        <v/>
      </c>
      <c r="C1484" s="15" t="str">
        <f>+IFERROR(INDEX(Sheet1!$H:$H,MATCH('Import Demurrage Detention'!$R1484,Sheet1!$A:$A,0),1),"")</f>
        <v/>
      </c>
      <c r="D1484" s="15" t="str">
        <f>+IFERROR(INDEX(Sheet1!$I:$I,MATCH('Import Demurrage Detention'!$R1484,Sheet1!$A:$A,0),1),"")</f>
        <v/>
      </c>
      <c r="E1484" s="15" t="str">
        <f>+IFERROR(INDEX(Sheet1!J:J,MATCH('Import Demurrage Detention'!$R1484,Sheet1!$A:$A,0),1),"")</f>
        <v/>
      </c>
      <c r="F1484" s="15" t="str">
        <f>+IFERROR(INDEX(Sheet1!K:K,MATCH('Import Demurrage Detention'!$R1484,Sheet1!$A:$A,0),1),"")</f>
        <v/>
      </c>
      <c r="G1484" s="15" t="str">
        <f>+IFERROR(INDEX(Sheet1!L:L,MATCH('Import Demurrage Detention'!$R1484,Sheet1!$A:$A,0),1),"")</f>
        <v/>
      </c>
      <c r="H1484" s="15" t="str">
        <f>+IFERROR(INDEX(Sheet1!M:M,MATCH('Import Demurrage Detention'!$R1484,Sheet1!$A:$A,0),1),"")</f>
        <v/>
      </c>
      <c r="I1484" s="15" t="str">
        <f>+IFERROR(INDEX(Sheet1!N:N,MATCH('Import Demurrage Detention'!$R1484,Sheet1!$A:$A,0),1),"")</f>
        <v/>
      </c>
      <c r="J1484" s="15" t="str">
        <f>+IFERROR(INDEX(Sheet1!O:O,MATCH('Import Demurrage Detention'!$R1484,Sheet1!$A:$A,0),1),"")</f>
        <v/>
      </c>
      <c r="K1484" s="15" t="str">
        <f>+IFERROR(INDEX(Sheet1!P:P,MATCH('Import Demurrage Detention'!$R1484,Sheet1!$A:$A,0),1),"")</f>
        <v/>
      </c>
      <c r="L1484" s="15" t="str">
        <f>+IFERROR(INDEX(Sheet1!Q:Q,MATCH('Import Demurrage Detention'!$R1484,Sheet1!$A:$A,0),1),"")</f>
        <v/>
      </c>
      <c r="M1484" s="15" t="str">
        <f>+IFERROR(INDEX(Sheet1!R:R,MATCH('Import Demurrage Detention'!$R1484,Sheet1!$A:$A,0),1),"")</f>
        <v/>
      </c>
      <c r="N1484" s="15" t="str">
        <f>+IFERROR(INDEX(Sheet1!S:S,MATCH('Import Demurrage Detention'!$R1484,Sheet1!$A:$A,0),1),"")</f>
        <v/>
      </c>
      <c r="O1484" s="15" t="str">
        <f>+IFERROR(INDEX(Sheet1!T:T,MATCH('Import Demurrage Detention'!$R1484,Sheet1!$A:$A,0),1),"")</f>
        <v/>
      </c>
      <c r="P1484" s="15" t="str">
        <f>+IFERROR(INDEX(Sheet1!U:U,MATCH('Import Demurrage Detention'!$R1484,Sheet1!$A:$A,0),1),"")</f>
        <v/>
      </c>
      <c r="Q1484" s="15" t="str">
        <f>+IFERROR(INDEX(Sheet1!V:V,MATCH('Import Demurrage Detention'!$R1484,Sheet1!$A:$A,0),1),"")</f>
        <v/>
      </c>
      <c r="R1484" s="12">
        <f t="shared" si="20"/>
        <v>1476</v>
      </c>
    </row>
    <row r="1485" spans="1:18">
      <c r="A1485" s="14" t="str">
        <f>+IFERROR(INDEX(Sheet1!$C:$C,MATCH('Import Demurrage Detention'!$R1485,Sheet1!$A:$A,0),1),"")</f>
        <v/>
      </c>
      <c r="B1485" s="14" t="str">
        <f>+IFERROR(INDEX(Sheet1!$F:$F,MATCH('Import Demurrage Detention'!$R1485,Sheet1!$A:$A,0),1),"")</f>
        <v/>
      </c>
      <c r="C1485" s="15" t="str">
        <f>+IFERROR(INDEX(Sheet1!$H:$H,MATCH('Import Demurrage Detention'!$R1485,Sheet1!$A:$A,0),1),"")</f>
        <v/>
      </c>
      <c r="D1485" s="15" t="str">
        <f>+IFERROR(INDEX(Sheet1!$I:$I,MATCH('Import Demurrage Detention'!$R1485,Sheet1!$A:$A,0),1),"")</f>
        <v/>
      </c>
      <c r="E1485" s="15" t="str">
        <f>+IFERROR(INDEX(Sheet1!J:J,MATCH('Import Demurrage Detention'!$R1485,Sheet1!$A:$A,0),1),"")</f>
        <v/>
      </c>
      <c r="F1485" s="15" t="str">
        <f>+IFERROR(INDEX(Sheet1!K:K,MATCH('Import Demurrage Detention'!$R1485,Sheet1!$A:$A,0),1),"")</f>
        <v/>
      </c>
      <c r="G1485" s="15" t="str">
        <f>+IFERROR(INDEX(Sheet1!L:L,MATCH('Import Demurrage Detention'!$R1485,Sheet1!$A:$A,0),1),"")</f>
        <v/>
      </c>
      <c r="H1485" s="15" t="str">
        <f>+IFERROR(INDEX(Sheet1!M:M,MATCH('Import Demurrage Detention'!$R1485,Sheet1!$A:$A,0),1),"")</f>
        <v/>
      </c>
      <c r="I1485" s="15" t="str">
        <f>+IFERROR(INDEX(Sheet1!N:N,MATCH('Import Demurrage Detention'!$R1485,Sheet1!$A:$A,0),1),"")</f>
        <v/>
      </c>
      <c r="J1485" s="15" t="str">
        <f>+IFERROR(INDEX(Sheet1!O:O,MATCH('Import Demurrage Detention'!$R1485,Sheet1!$A:$A,0),1),"")</f>
        <v/>
      </c>
      <c r="K1485" s="15" t="str">
        <f>+IFERROR(INDEX(Sheet1!P:P,MATCH('Import Demurrage Detention'!$R1485,Sheet1!$A:$A,0),1),"")</f>
        <v/>
      </c>
      <c r="L1485" s="15" t="str">
        <f>+IFERROR(INDEX(Sheet1!Q:Q,MATCH('Import Demurrage Detention'!$R1485,Sheet1!$A:$A,0),1),"")</f>
        <v/>
      </c>
      <c r="M1485" s="15" t="str">
        <f>+IFERROR(INDEX(Sheet1!R:R,MATCH('Import Demurrage Detention'!$R1485,Sheet1!$A:$A,0),1),"")</f>
        <v/>
      </c>
      <c r="N1485" s="15" t="str">
        <f>+IFERROR(INDEX(Sheet1!S:S,MATCH('Import Demurrage Detention'!$R1485,Sheet1!$A:$A,0),1),"")</f>
        <v/>
      </c>
      <c r="O1485" s="15" t="str">
        <f>+IFERROR(INDEX(Sheet1!T:T,MATCH('Import Demurrage Detention'!$R1485,Sheet1!$A:$A,0),1),"")</f>
        <v/>
      </c>
      <c r="P1485" s="15" t="str">
        <f>+IFERROR(INDEX(Sheet1!U:U,MATCH('Import Demurrage Detention'!$R1485,Sheet1!$A:$A,0),1),"")</f>
        <v/>
      </c>
      <c r="Q1485" s="15" t="str">
        <f>+IFERROR(INDEX(Sheet1!V:V,MATCH('Import Demurrage Detention'!$R1485,Sheet1!$A:$A,0),1),"")</f>
        <v/>
      </c>
      <c r="R1485" s="12">
        <f t="shared" si="20"/>
        <v>1477</v>
      </c>
    </row>
    <row r="1486" spans="1:18">
      <c r="A1486" s="14" t="str">
        <f>+IFERROR(INDEX(Sheet1!$C:$C,MATCH('Import Demurrage Detention'!$R1486,Sheet1!$A:$A,0),1),"")</f>
        <v/>
      </c>
      <c r="B1486" s="14" t="str">
        <f>+IFERROR(INDEX(Sheet1!$F:$F,MATCH('Import Demurrage Detention'!$R1486,Sheet1!$A:$A,0),1),"")</f>
        <v/>
      </c>
      <c r="C1486" s="15" t="str">
        <f>+IFERROR(INDEX(Sheet1!$H:$H,MATCH('Import Demurrage Detention'!$R1486,Sheet1!$A:$A,0),1),"")</f>
        <v/>
      </c>
      <c r="D1486" s="15" t="str">
        <f>+IFERROR(INDEX(Sheet1!$I:$I,MATCH('Import Demurrage Detention'!$R1486,Sheet1!$A:$A,0),1),"")</f>
        <v/>
      </c>
      <c r="E1486" s="15" t="str">
        <f>+IFERROR(INDEX(Sheet1!J:J,MATCH('Import Demurrage Detention'!$R1486,Sheet1!$A:$A,0),1),"")</f>
        <v/>
      </c>
      <c r="F1486" s="15" t="str">
        <f>+IFERROR(INDEX(Sheet1!K:K,MATCH('Import Demurrage Detention'!$R1486,Sheet1!$A:$A,0),1),"")</f>
        <v/>
      </c>
      <c r="G1486" s="15" t="str">
        <f>+IFERROR(INDEX(Sheet1!L:L,MATCH('Import Demurrage Detention'!$R1486,Sheet1!$A:$A,0),1),"")</f>
        <v/>
      </c>
      <c r="H1486" s="15" t="str">
        <f>+IFERROR(INDEX(Sheet1!M:M,MATCH('Import Demurrage Detention'!$R1486,Sheet1!$A:$A,0),1),"")</f>
        <v/>
      </c>
      <c r="I1486" s="15" t="str">
        <f>+IFERROR(INDEX(Sheet1!N:N,MATCH('Import Demurrage Detention'!$R1486,Sheet1!$A:$A,0),1),"")</f>
        <v/>
      </c>
      <c r="J1486" s="15" t="str">
        <f>+IFERROR(INDEX(Sheet1!O:O,MATCH('Import Demurrage Detention'!$R1486,Sheet1!$A:$A,0),1),"")</f>
        <v/>
      </c>
      <c r="K1486" s="15" t="str">
        <f>+IFERROR(INDEX(Sheet1!P:P,MATCH('Import Demurrage Detention'!$R1486,Sheet1!$A:$A,0),1),"")</f>
        <v/>
      </c>
      <c r="L1486" s="15" t="str">
        <f>+IFERROR(INDEX(Sheet1!Q:Q,MATCH('Import Demurrage Detention'!$R1486,Sheet1!$A:$A,0),1),"")</f>
        <v/>
      </c>
      <c r="M1486" s="15" t="str">
        <f>+IFERROR(INDEX(Sheet1!R:R,MATCH('Import Demurrage Detention'!$R1486,Sheet1!$A:$A,0),1),"")</f>
        <v/>
      </c>
      <c r="N1486" s="15" t="str">
        <f>+IFERROR(INDEX(Sheet1!S:S,MATCH('Import Demurrage Detention'!$R1486,Sheet1!$A:$A,0),1),"")</f>
        <v/>
      </c>
      <c r="O1486" s="15" t="str">
        <f>+IFERROR(INDEX(Sheet1!T:T,MATCH('Import Demurrage Detention'!$R1486,Sheet1!$A:$A,0),1),"")</f>
        <v/>
      </c>
      <c r="P1486" s="15" t="str">
        <f>+IFERROR(INDEX(Sheet1!U:U,MATCH('Import Demurrage Detention'!$R1486,Sheet1!$A:$A,0),1),"")</f>
        <v/>
      </c>
      <c r="Q1486" s="15" t="str">
        <f>+IFERROR(INDEX(Sheet1!V:V,MATCH('Import Demurrage Detention'!$R1486,Sheet1!$A:$A,0),1),"")</f>
        <v/>
      </c>
      <c r="R1486" s="12">
        <f t="shared" si="20"/>
        <v>1478</v>
      </c>
    </row>
    <row r="1487" spans="1:18">
      <c r="A1487" s="14" t="str">
        <f>+IFERROR(INDEX(Sheet1!$C:$C,MATCH('Import Demurrage Detention'!$R1487,Sheet1!$A:$A,0),1),"")</f>
        <v/>
      </c>
      <c r="B1487" s="14" t="str">
        <f>+IFERROR(INDEX(Sheet1!$F:$F,MATCH('Import Demurrage Detention'!$R1487,Sheet1!$A:$A,0),1),"")</f>
        <v/>
      </c>
      <c r="C1487" s="15" t="str">
        <f>+IFERROR(INDEX(Sheet1!$H:$H,MATCH('Import Demurrage Detention'!$R1487,Sheet1!$A:$A,0),1),"")</f>
        <v/>
      </c>
      <c r="D1487" s="15" t="str">
        <f>+IFERROR(INDEX(Sheet1!$I:$I,MATCH('Import Demurrage Detention'!$R1487,Sheet1!$A:$A,0),1),"")</f>
        <v/>
      </c>
      <c r="E1487" s="15" t="str">
        <f>+IFERROR(INDEX(Sheet1!J:J,MATCH('Import Demurrage Detention'!$R1487,Sheet1!$A:$A,0),1),"")</f>
        <v/>
      </c>
      <c r="F1487" s="15" t="str">
        <f>+IFERROR(INDEX(Sheet1!K:K,MATCH('Import Demurrage Detention'!$R1487,Sheet1!$A:$A,0),1),"")</f>
        <v/>
      </c>
      <c r="G1487" s="15" t="str">
        <f>+IFERROR(INDEX(Sheet1!L:L,MATCH('Import Demurrage Detention'!$R1487,Sheet1!$A:$A,0),1),"")</f>
        <v/>
      </c>
      <c r="H1487" s="15" t="str">
        <f>+IFERROR(INDEX(Sheet1!M:M,MATCH('Import Demurrage Detention'!$R1487,Sheet1!$A:$A,0),1),"")</f>
        <v/>
      </c>
      <c r="I1487" s="15" t="str">
        <f>+IFERROR(INDEX(Sheet1!N:N,MATCH('Import Demurrage Detention'!$R1487,Sheet1!$A:$A,0),1),"")</f>
        <v/>
      </c>
      <c r="J1487" s="15" t="str">
        <f>+IFERROR(INDEX(Sheet1!O:O,MATCH('Import Demurrage Detention'!$R1487,Sheet1!$A:$A,0),1),"")</f>
        <v/>
      </c>
      <c r="K1487" s="15" t="str">
        <f>+IFERROR(INDEX(Sheet1!P:P,MATCH('Import Demurrage Detention'!$R1487,Sheet1!$A:$A,0),1),"")</f>
        <v/>
      </c>
      <c r="L1487" s="15" t="str">
        <f>+IFERROR(INDEX(Sheet1!Q:Q,MATCH('Import Demurrage Detention'!$R1487,Sheet1!$A:$A,0),1),"")</f>
        <v/>
      </c>
      <c r="M1487" s="15" t="str">
        <f>+IFERROR(INDEX(Sheet1!R:R,MATCH('Import Demurrage Detention'!$R1487,Sheet1!$A:$A,0),1),"")</f>
        <v/>
      </c>
      <c r="N1487" s="15" t="str">
        <f>+IFERROR(INDEX(Sheet1!S:S,MATCH('Import Demurrage Detention'!$R1487,Sheet1!$A:$A,0),1),"")</f>
        <v/>
      </c>
      <c r="O1487" s="15" t="str">
        <f>+IFERROR(INDEX(Sheet1!T:T,MATCH('Import Demurrage Detention'!$R1487,Sheet1!$A:$A,0),1),"")</f>
        <v/>
      </c>
      <c r="P1487" s="15" t="str">
        <f>+IFERROR(INDEX(Sheet1!U:U,MATCH('Import Demurrage Detention'!$R1487,Sheet1!$A:$A,0),1),"")</f>
        <v/>
      </c>
      <c r="Q1487" s="15" t="str">
        <f>+IFERROR(INDEX(Sheet1!V:V,MATCH('Import Demurrage Detention'!$R1487,Sheet1!$A:$A,0),1),"")</f>
        <v/>
      </c>
      <c r="R1487" s="12">
        <f t="shared" si="20"/>
        <v>1479</v>
      </c>
    </row>
    <row r="1488" spans="1:18">
      <c r="A1488" s="14" t="str">
        <f>+IFERROR(INDEX(Sheet1!$C:$C,MATCH('Import Demurrage Detention'!$R1488,Sheet1!$A:$A,0),1),"")</f>
        <v/>
      </c>
      <c r="B1488" s="14" t="str">
        <f>+IFERROR(INDEX(Sheet1!$F:$F,MATCH('Import Demurrage Detention'!$R1488,Sheet1!$A:$A,0),1),"")</f>
        <v/>
      </c>
      <c r="C1488" s="15" t="str">
        <f>+IFERROR(INDEX(Sheet1!$H:$H,MATCH('Import Demurrage Detention'!$R1488,Sheet1!$A:$A,0),1),"")</f>
        <v/>
      </c>
      <c r="D1488" s="15" t="str">
        <f>+IFERROR(INDEX(Sheet1!$I:$I,MATCH('Import Demurrage Detention'!$R1488,Sheet1!$A:$A,0),1),"")</f>
        <v/>
      </c>
      <c r="E1488" s="15" t="str">
        <f>+IFERROR(INDEX(Sheet1!J:J,MATCH('Import Demurrage Detention'!$R1488,Sheet1!$A:$A,0),1),"")</f>
        <v/>
      </c>
      <c r="F1488" s="15" t="str">
        <f>+IFERROR(INDEX(Sheet1!K:K,MATCH('Import Demurrage Detention'!$R1488,Sheet1!$A:$A,0),1),"")</f>
        <v/>
      </c>
      <c r="G1488" s="15" t="str">
        <f>+IFERROR(INDEX(Sheet1!L:L,MATCH('Import Demurrage Detention'!$R1488,Sheet1!$A:$A,0),1),"")</f>
        <v/>
      </c>
      <c r="H1488" s="15" t="str">
        <f>+IFERROR(INDEX(Sheet1!M:M,MATCH('Import Demurrage Detention'!$R1488,Sheet1!$A:$A,0),1),"")</f>
        <v/>
      </c>
      <c r="I1488" s="15" t="str">
        <f>+IFERROR(INDEX(Sheet1!N:N,MATCH('Import Demurrage Detention'!$R1488,Sheet1!$A:$A,0),1),"")</f>
        <v/>
      </c>
      <c r="J1488" s="15" t="str">
        <f>+IFERROR(INDEX(Sheet1!O:O,MATCH('Import Demurrage Detention'!$R1488,Sheet1!$A:$A,0),1),"")</f>
        <v/>
      </c>
      <c r="K1488" s="15" t="str">
        <f>+IFERROR(INDEX(Sheet1!P:P,MATCH('Import Demurrage Detention'!$R1488,Sheet1!$A:$A,0),1),"")</f>
        <v/>
      </c>
      <c r="L1488" s="15" t="str">
        <f>+IFERROR(INDEX(Sheet1!Q:Q,MATCH('Import Demurrage Detention'!$R1488,Sheet1!$A:$A,0),1),"")</f>
        <v/>
      </c>
      <c r="M1488" s="15" t="str">
        <f>+IFERROR(INDEX(Sheet1!R:R,MATCH('Import Demurrage Detention'!$R1488,Sheet1!$A:$A,0),1),"")</f>
        <v/>
      </c>
      <c r="N1488" s="15" t="str">
        <f>+IFERROR(INDEX(Sheet1!S:S,MATCH('Import Demurrage Detention'!$R1488,Sheet1!$A:$A,0),1),"")</f>
        <v/>
      </c>
      <c r="O1488" s="15" t="str">
        <f>+IFERROR(INDEX(Sheet1!T:T,MATCH('Import Demurrage Detention'!$R1488,Sheet1!$A:$A,0),1),"")</f>
        <v/>
      </c>
      <c r="P1488" s="15" t="str">
        <f>+IFERROR(INDEX(Sheet1!U:U,MATCH('Import Demurrage Detention'!$R1488,Sheet1!$A:$A,0),1),"")</f>
        <v/>
      </c>
      <c r="Q1488" s="15" t="str">
        <f>+IFERROR(INDEX(Sheet1!V:V,MATCH('Import Demurrage Detention'!$R1488,Sheet1!$A:$A,0),1),"")</f>
        <v/>
      </c>
      <c r="R1488" s="12">
        <f t="shared" si="20"/>
        <v>1480</v>
      </c>
    </row>
    <row r="1489" spans="1:18">
      <c r="A1489" s="14" t="str">
        <f>+IFERROR(INDEX(Sheet1!$C:$C,MATCH('Import Demurrage Detention'!$R1489,Sheet1!$A:$A,0),1),"")</f>
        <v/>
      </c>
      <c r="B1489" s="14" t="str">
        <f>+IFERROR(INDEX(Sheet1!$F:$F,MATCH('Import Demurrage Detention'!$R1489,Sheet1!$A:$A,0),1),"")</f>
        <v/>
      </c>
      <c r="C1489" s="15" t="str">
        <f>+IFERROR(INDEX(Sheet1!$H:$H,MATCH('Import Demurrage Detention'!$R1489,Sheet1!$A:$A,0),1),"")</f>
        <v/>
      </c>
      <c r="D1489" s="15" t="str">
        <f>+IFERROR(INDEX(Sheet1!$I:$I,MATCH('Import Demurrage Detention'!$R1489,Sheet1!$A:$A,0),1),"")</f>
        <v/>
      </c>
      <c r="E1489" s="15" t="str">
        <f>+IFERROR(INDEX(Sheet1!J:J,MATCH('Import Demurrage Detention'!$R1489,Sheet1!$A:$A,0),1),"")</f>
        <v/>
      </c>
      <c r="F1489" s="15" t="str">
        <f>+IFERROR(INDEX(Sheet1!K:K,MATCH('Import Demurrage Detention'!$R1489,Sheet1!$A:$A,0),1),"")</f>
        <v/>
      </c>
      <c r="G1489" s="15" t="str">
        <f>+IFERROR(INDEX(Sheet1!L:L,MATCH('Import Demurrage Detention'!$R1489,Sheet1!$A:$A,0),1),"")</f>
        <v/>
      </c>
      <c r="H1489" s="15" t="str">
        <f>+IFERROR(INDEX(Sheet1!M:M,MATCH('Import Demurrage Detention'!$R1489,Sheet1!$A:$A,0),1),"")</f>
        <v/>
      </c>
      <c r="I1489" s="15" t="str">
        <f>+IFERROR(INDEX(Sheet1!N:N,MATCH('Import Demurrage Detention'!$R1489,Sheet1!$A:$A,0),1),"")</f>
        <v/>
      </c>
      <c r="J1489" s="15" t="str">
        <f>+IFERROR(INDEX(Sheet1!O:O,MATCH('Import Demurrage Detention'!$R1489,Sheet1!$A:$A,0),1),"")</f>
        <v/>
      </c>
      <c r="K1489" s="15" t="str">
        <f>+IFERROR(INDEX(Sheet1!P:P,MATCH('Import Demurrage Detention'!$R1489,Sheet1!$A:$A,0),1),"")</f>
        <v/>
      </c>
      <c r="L1489" s="15" t="str">
        <f>+IFERROR(INDEX(Sheet1!Q:Q,MATCH('Import Demurrage Detention'!$R1489,Sheet1!$A:$A,0),1),"")</f>
        <v/>
      </c>
      <c r="M1489" s="15" t="str">
        <f>+IFERROR(INDEX(Sheet1!R:R,MATCH('Import Demurrage Detention'!$R1489,Sheet1!$A:$A,0),1),"")</f>
        <v/>
      </c>
      <c r="N1489" s="15" t="str">
        <f>+IFERROR(INDEX(Sheet1!S:S,MATCH('Import Demurrage Detention'!$R1489,Sheet1!$A:$A,0),1),"")</f>
        <v/>
      </c>
      <c r="O1489" s="15" t="str">
        <f>+IFERROR(INDEX(Sheet1!T:T,MATCH('Import Demurrage Detention'!$R1489,Sheet1!$A:$A,0),1),"")</f>
        <v/>
      </c>
      <c r="P1489" s="15" t="str">
        <f>+IFERROR(INDEX(Sheet1!U:U,MATCH('Import Demurrage Detention'!$R1489,Sheet1!$A:$A,0),1),"")</f>
        <v/>
      </c>
      <c r="Q1489" s="15" t="str">
        <f>+IFERROR(INDEX(Sheet1!V:V,MATCH('Import Demurrage Detention'!$R1489,Sheet1!$A:$A,0),1),"")</f>
        <v/>
      </c>
      <c r="R1489" s="12">
        <f t="shared" si="20"/>
        <v>1481</v>
      </c>
    </row>
    <row r="1490" spans="1:18">
      <c r="A1490" s="14" t="str">
        <f>+IFERROR(INDEX(Sheet1!$C:$C,MATCH('Import Demurrage Detention'!$R1490,Sheet1!$A:$A,0),1),"")</f>
        <v/>
      </c>
      <c r="B1490" s="14" t="str">
        <f>+IFERROR(INDEX(Sheet1!$F:$F,MATCH('Import Demurrage Detention'!$R1490,Sheet1!$A:$A,0),1),"")</f>
        <v/>
      </c>
      <c r="C1490" s="15" t="str">
        <f>+IFERROR(INDEX(Sheet1!$H:$H,MATCH('Import Demurrage Detention'!$R1490,Sheet1!$A:$A,0),1),"")</f>
        <v/>
      </c>
      <c r="D1490" s="15" t="str">
        <f>+IFERROR(INDEX(Sheet1!$I:$I,MATCH('Import Demurrage Detention'!$R1490,Sheet1!$A:$A,0),1),"")</f>
        <v/>
      </c>
      <c r="E1490" s="15" t="str">
        <f>+IFERROR(INDEX(Sheet1!J:J,MATCH('Import Demurrage Detention'!$R1490,Sheet1!$A:$A,0),1),"")</f>
        <v/>
      </c>
      <c r="F1490" s="15" t="str">
        <f>+IFERROR(INDEX(Sheet1!K:K,MATCH('Import Demurrage Detention'!$R1490,Sheet1!$A:$A,0),1),"")</f>
        <v/>
      </c>
      <c r="G1490" s="15" t="str">
        <f>+IFERROR(INDEX(Sheet1!L:L,MATCH('Import Demurrage Detention'!$R1490,Sheet1!$A:$A,0),1),"")</f>
        <v/>
      </c>
      <c r="H1490" s="15" t="str">
        <f>+IFERROR(INDEX(Sheet1!M:M,MATCH('Import Demurrage Detention'!$R1490,Sheet1!$A:$A,0),1),"")</f>
        <v/>
      </c>
      <c r="I1490" s="15" t="str">
        <f>+IFERROR(INDEX(Sheet1!N:N,MATCH('Import Demurrage Detention'!$R1490,Sheet1!$A:$A,0),1),"")</f>
        <v/>
      </c>
      <c r="J1490" s="15" t="str">
        <f>+IFERROR(INDEX(Sheet1!O:O,MATCH('Import Demurrage Detention'!$R1490,Sheet1!$A:$A,0),1),"")</f>
        <v/>
      </c>
      <c r="K1490" s="15" t="str">
        <f>+IFERROR(INDEX(Sheet1!P:P,MATCH('Import Demurrage Detention'!$R1490,Sheet1!$A:$A,0),1),"")</f>
        <v/>
      </c>
      <c r="L1490" s="15" t="str">
        <f>+IFERROR(INDEX(Sheet1!Q:Q,MATCH('Import Demurrage Detention'!$R1490,Sheet1!$A:$A,0),1),"")</f>
        <v/>
      </c>
      <c r="M1490" s="15" t="str">
        <f>+IFERROR(INDEX(Sheet1!R:R,MATCH('Import Demurrage Detention'!$R1490,Sheet1!$A:$A,0),1),"")</f>
        <v/>
      </c>
      <c r="N1490" s="15" t="str">
        <f>+IFERROR(INDEX(Sheet1!S:S,MATCH('Import Demurrage Detention'!$R1490,Sheet1!$A:$A,0),1),"")</f>
        <v/>
      </c>
      <c r="O1490" s="15" t="str">
        <f>+IFERROR(INDEX(Sheet1!T:T,MATCH('Import Demurrage Detention'!$R1490,Sheet1!$A:$A,0),1),"")</f>
        <v/>
      </c>
      <c r="P1490" s="15" t="str">
        <f>+IFERROR(INDEX(Sheet1!U:U,MATCH('Import Demurrage Detention'!$R1490,Sheet1!$A:$A,0),1),"")</f>
        <v/>
      </c>
      <c r="Q1490" s="15" t="str">
        <f>+IFERROR(INDEX(Sheet1!V:V,MATCH('Import Demurrage Detention'!$R1490,Sheet1!$A:$A,0),1),"")</f>
        <v/>
      </c>
      <c r="R1490" s="12">
        <f t="shared" si="20"/>
        <v>1482</v>
      </c>
    </row>
    <row r="1491" spans="1:18">
      <c r="A1491" s="14" t="str">
        <f>+IFERROR(INDEX(Sheet1!$C:$C,MATCH('Import Demurrage Detention'!$R1491,Sheet1!$A:$A,0),1),"")</f>
        <v/>
      </c>
      <c r="B1491" s="14" t="str">
        <f>+IFERROR(INDEX(Sheet1!$F:$F,MATCH('Import Demurrage Detention'!$R1491,Sheet1!$A:$A,0),1),"")</f>
        <v/>
      </c>
      <c r="C1491" s="15" t="str">
        <f>+IFERROR(INDEX(Sheet1!$H:$H,MATCH('Import Demurrage Detention'!$R1491,Sheet1!$A:$A,0),1),"")</f>
        <v/>
      </c>
      <c r="D1491" s="15" t="str">
        <f>+IFERROR(INDEX(Sheet1!$I:$I,MATCH('Import Demurrage Detention'!$R1491,Sheet1!$A:$A,0),1),"")</f>
        <v/>
      </c>
      <c r="E1491" s="15" t="str">
        <f>+IFERROR(INDEX(Sheet1!J:J,MATCH('Import Demurrage Detention'!$R1491,Sheet1!$A:$A,0),1),"")</f>
        <v/>
      </c>
      <c r="F1491" s="15" t="str">
        <f>+IFERROR(INDEX(Sheet1!K:K,MATCH('Import Demurrage Detention'!$R1491,Sheet1!$A:$A,0),1),"")</f>
        <v/>
      </c>
      <c r="G1491" s="15" t="str">
        <f>+IFERROR(INDEX(Sheet1!L:L,MATCH('Import Demurrage Detention'!$R1491,Sheet1!$A:$A,0),1),"")</f>
        <v/>
      </c>
      <c r="H1491" s="15" t="str">
        <f>+IFERROR(INDEX(Sheet1!M:M,MATCH('Import Demurrage Detention'!$R1491,Sheet1!$A:$A,0),1),"")</f>
        <v/>
      </c>
      <c r="I1491" s="15" t="str">
        <f>+IFERROR(INDEX(Sheet1!N:N,MATCH('Import Demurrage Detention'!$R1491,Sheet1!$A:$A,0),1),"")</f>
        <v/>
      </c>
      <c r="J1491" s="15" t="str">
        <f>+IFERROR(INDEX(Sheet1!O:O,MATCH('Import Demurrage Detention'!$R1491,Sheet1!$A:$A,0),1),"")</f>
        <v/>
      </c>
      <c r="K1491" s="15" t="str">
        <f>+IFERROR(INDEX(Sheet1!P:P,MATCH('Import Demurrage Detention'!$R1491,Sheet1!$A:$A,0),1),"")</f>
        <v/>
      </c>
      <c r="L1491" s="15" t="str">
        <f>+IFERROR(INDEX(Sheet1!Q:Q,MATCH('Import Demurrage Detention'!$R1491,Sheet1!$A:$A,0),1),"")</f>
        <v/>
      </c>
      <c r="M1491" s="15" t="str">
        <f>+IFERROR(INDEX(Sheet1!R:R,MATCH('Import Demurrage Detention'!$R1491,Sheet1!$A:$A,0),1),"")</f>
        <v/>
      </c>
      <c r="N1491" s="15" t="str">
        <f>+IFERROR(INDEX(Sheet1!S:S,MATCH('Import Demurrage Detention'!$R1491,Sheet1!$A:$A,0),1),"")</f>
        <v/>
      </c>
      <c r="O1491" s="15" t="str">
        <f>+IFERROR(INDEX(Sheet1!T:T,MATCH('Import Demurrage Detention'!$R1491,Sheet1!$A:$A,0),1),"")</f>
        <v/>
      </c>
      <c r="P1491" s="15" t="str">
        <f>+IFERROR(INDEX(Sheet1!U:U,MATCH('Import Demurrage Detention'!$R1491,Sheet1!$A:$A,0),1),"")</f>
        <v/>
      </c>
      <c r="Q1491" s="15" t="str">
        <f>+IFERROR(INDEX(Sheet1!V:V,MATCH('Import Demurrage Detention'!$R1491,Sheet1!$A:$A,0),1),"")</f>
        <v/>
      </c>
      <c r="R1491" s="12">
        <f t="shared" si="20"/>
        <v>1483</v>
      </c>
    </row>
    <row r="1492" spans="1:18">
      <c r="A1492" s="14" t="str">
        <f>+IFERROR(INDEX(Sheet1!$C:$C,MATCH('Import Demurrage Detention'!$R1492,Sheet1!$A:$A,0),1),"")</f>
        <v/>
      </c>
      <c r="B1492" s="14" t="str">
        <f>+IFERROR(INDEX(Sheet1!$F:$F,MATCH('Import Demurrage Detention'!$R1492,Sheet1!$A:$A,0),1),"")</f>
        <v/>
      </c>
      <c r="C1492" s="15" t="str">
        <f>+IFERROR(INDEX(Sheet1!$H:$H,MATCH('Import Demurrage Detention'!$R1492,Sheet1!$A:$A,0),1),"")</f>
        <v/>
      </c>
      <c r="D1492" s="15" t="str">
        <f>+IFERROR(INDEX(Sheet1!$I:$I,MATCH('Import Demurrage Detention'!$R1492,Sheet1!$A:$A,0),1),"")</f>
        <v/>
      </c>
      <c r="E1492" s="15" t="str">
        <f>+IFERROR(INDEX(Sheet1!J:J,MATCH('Import Demurrage Detention'!$R1492,Sheet1!$A:$A,0),1),"")</f>
        <v/>
      </c>
      <c r="F1492" s="15" t="str">
        <f>+IFERROR(INDEX(Sheet1!K:K,MATCH('Import Demurrage Detention'!$R1492,Sheet1!$A:$A,0),1),"")</f>
        <v/>
      </c>
      <c r="G1492" s="15" t="str">
        <f>+IFERROR(INDEX(Sheet1!L:L,MATCH('Import Demurrage Detention'!$R1492,Sheet1!$A:$A,0),1),"")</f>
        <v/>
      </c>
      <c r="H1492" s="15" t="str">
        <f>+IFERROR(INDEX(Sheet1!M:M,MATCH('Import Demurrage Detention'!$R1492,Sheet1!$A:$A,0),1),"")</f>
        <v/>
      </c>
      <c r="I1492" s="15" t="str">
        <f>+IFERROR(INDEX(Sheet1!N:N,MATCH('Import Demurrage Detention'!$R1492,Sheet1!$A:$A,0),1),"")</f>
        <v/>
      </c>
      <c r="J1492" s="15" t="str">
        <f>+IFERROR(INDEX(Sheet1!O:O,MATCH('Import Demurrage Detention'!$R1492,Sheet1!$A:$A,0),1),"")</f>
        <v/>
      </c>
      <c r="K1492" s="15" t="str">
        <f>+IFERROR(INDEX(Sheet1!P:P,MATCH('Import Demurrage Detention'!$R1492,Sheet1!$A:$A,0),1),"")</f>
        <v/>
      </c>
      <c r="L1492" s="15" t="str">
        <f>+IFERROR(INDEX(Sheet1!Q:Q,MATCH('Import Demurrage Detention'!$R1492,Sheet1!$A:$A,0),1),"")</f>
        <v/>
      </c>
      <c r="M1492" s="15" t="str">
        <f>+IFERROR(INDEX(Sheet1!R:R,MATCH('Import Demurrage Detention'!$R1492,Sheet1!$A:$A,0),1),"")</f>
        <v/>
      </c>
      <c r="N1492" s="15" t="str">
        <f>+IFERROR(INDEX(Sheet1!S:S,MATCH('Import Demurrage Detention'!$R1492,Sheet1!$A:$A,0),1),"")</f>
        <v/>
      </c>
      <c r="O1492" s="15" t="str">
        <f>+IFERROR(INDEX(Sheet1!T:T,MATCH('Import Demurrage Detention'!$R1492,Sheet1!$A:$A,0),1),"")</f>
        <v/>
      </c>
      <c r="P1492" s="15" t="str">
        <f>+IFERROR(INDEX(Sheet1!U:U,MATCH('Import Demurrage Detention'!$R1492,Sheet1!$A:$A,0),1),"")</f>
        <v/>
      </c>
      <c r="Q1492" s="15" t="str">
        <f>+IFERROR(INDEX(Sheet1!V:V,MATCH('Import Demurrage Detention'!$R1492,Sheet1!$A:$A,0),1),"")</f>
        <v/>
      </c>
      <c r="R1492" s="12">
        <f t="shared" si="20"/>
        <v>1484</v>
      </c>
    </row>
    <row r="1493" spans="1:18">
      <c r="A1493" s="14" t="str">
        <f>+IFERROR(INDEX(Sheet1!$C:$C,MATCH('Import Demurrage Detention'!$R1493,Sheet1!$A:$A,0),1),"")</f>
        <v/>
      </c>
      <c r="B1493" s="14" t="str">
        <f>+IFERROR(INDEX(Sheet1!$F:$F,MATCH('Import Demurrage Detention'!$R1493,Sheet1!$A:$A,0),1),"")</f>
        <v/>
      </c>
      <c r="C1493" s="15" t="str">
        <f>+IFERROR(INDEX(Sheet1!$H:$H,MATCH('Import Demurrage Detention'!$R1493,Sheet1!$A:$A,0),1),"")</f>
        <v/>
      </c>
      <c r="D1493" s="15" t="str">
        <f>+IFERROR(INDEX(Sheet1!$I:$I,MATCH('Import Demurrage Detention'!$R1493,Sheet1!$A:$A,0),1),"")</f>
        <v/>
      </c>
      <c r="E1493" s="15" t="str">
        <f>+IFERROR(INDEX(Sheet1!J:J,MATCH('Import Demurrage Detention'!$R1493,Sheet1!$A:$A,0),1),"")</f>
        <v/>
      </c>
      <c r="F1493" s="15" t="str">
        <f>+IFERROR(INDEX(Sheet1!K:K,MATCH('Import Demurrage Detention'!$R1493,Sheet1!$A:$A,0),1),"")</f>
        <v/>
      </c>
      <c r="G1493" s="15" t="str">
        <f>+IFERROR(INDEX(Sheet1!L:L,MATCH('Import Demurrage Detention'!$R1493,Sheet1!$A:$A,0),1),"")</f>
        <v/>
      </c>
      <c r="H1493" s="15" t="str">
        <f>+IFERROR(INDEX(Sheet1!M:M,MATCH('Import Demurrage Detention'!$R1493,Sheet1!$A:$A,0),1),"")</f>
        <v/>
      </c>
      <c r="I1493" s="15" t="str">
        <f>+IFERROR(INDEX(Sheet1!N:N,MATCH('Import Demurrage Detention'!$R1493,Sheet1!$A:$A,0),1),"")</f>
        <v/>
      </c>
      <c r="J1493" s="15" t="str">
        <f>+IFERROR(INDEX(Sheet1!O:O,MATCH('Import Demurrage Detention'!$R1493,Sheet1!$A:$A,0),1),"")</f>
        <v/>
      </c>
      <c r="K1493" s="15" t="str">
        <f>+IFERROR(INDEX(Sheet1!P:P,MATCH('Import Demurrage Detention'!$R1493,Sheet1!$A:$A,0),1),"")</f>
        <v/>
      </c>
      <c r="L1493" s="15" t="str">
        <f>+IFERROR(INDEX(Sheet1!Q:Q,MATCH('Import Demurrage Detention'!$R1493,Sheet1!$A:$A,0),1),"")</f>
        <v/>
      </c>
      <c r="M1493" s="15" t="str">
        <f>+IFERROR(INDEX(Sheet1!R:R,MATCH('Import Demurrage Detention'!$R1493,Sheet1!$A:$A,0),1),"")</f>
        <v/>
      </c>
      <c r="N1493" s="15" t="str">
        <f>+IFERROR(INDEX(Sheet1!S:S,MATCH('Import Demurrage Detention'!$R1493,Sheet1!$A:$A,0),1),"")</f>
        <v/>
      </c>
      <c r="O1493" s="15" t="str">
        <f>+IFERROR(INDEX(Sheet1!T:T,MATCH('Import Demurrage Detention'!$R1493,Sheet1!$A:$A,0),1),"")</f>
        <v/>
      </c>
      <c r="P1493" s="15" t="str">
        <f>+IFERROR(INDEX(Sheet1!U:U,MATCH('Import Demurrage Detention'!$R1493,Sheet1!$A:$A,0),1),"")</f>
        <v/>
      </c>
      <c r="Q1493" s="15" t="str">
        <f>+IFERROR(INDEX(Sheet1!V:V,MATCH('Import Demurrage Detention'!$R1493,Sheet1!$A:$A,0),1),"")</f>
        <v/>
      </c>
      <c r="R1493" s="12">
        <f t="shared" si="20"/>
        <v>1485</v>
      </c>
    </row>
    <row r="1494" spans="1:18">
      <c r="A1494" s="14" t="str">
        <f>+IFERROR(INDEX(Sheet1!$C:$C,MATCH('Import Demurrage Detention'!$R1494,Sheet1!$A:$A,0),1),"")</f>
        <v/>
      </c>
      <c r="B1494" s="14" t="str">
        <f>+IFERROR(INDEX(Sheet1!$F:$F,MATCH('Import Demurrage Detention'!$R1494,Sheet1!$A:$A,0),1),"")</f>
        <v/>
      </c>
      <c r="C1494" s="15" t="str">
        <f>+IFERROR(INDEX(Sheet1!$H:$H,MATCH('Import Demurrage Detention'!$R1494,Sheet1!$A:$A,0),1),"")</f>
        <v/>
      </c>
      <c r="D1494" s="15" t="str">
        <f>+IFERROR(INDEX(Sheet1!$I:$I,MATCH('Import Demurrage Detention'!$R1494,Sheet1!$A:$A,0),1),"")</f>
        <v/>
      </c>
      <c r="E1494" s="15" t="str">
        <f>+IFERROR(INDEX(Sheet1!J:J,MATCH('Import Demurrage Detention'!$R1494,Sheet1!$A:$A,0),1),"")</f>
        <v/>
      </c>
      <c r="F1494" s="15" t="str">
        <f>+IFERROR(INDEX(Sheet1!K:K,MATCH('Import Demurrage Detention'!$R1494,Sheet1!$A:$A,0),1),"")</f>
        <v/>
      </c>
      <c r="G1494" s="15" t="str">
        <f>+IFERROR(INDEX(Sheet1!L:L,MATCH('Import Demurrage Detention'!$R1494,Sheet1!$A:$A,0),1),"")</f>
        <v/>
      </c>
      <c r="H1494" s="15" t="str">
        <f>+IFERROR(INDEX(Sheet1!M:M,MATCH('Import Demurrage Detention'!$R1494,Sheet1!$A:$A,0),1),"")</f>
        <v/>
      </c>
      <c r="I1494" s="15" t="str">
        <f>+IFERROR(INDEX(Sheet1!N:N,MATCH('Import Demurrage Detention'!$R1494,Sheet1!$A:$A,0),1),"")</f>
        <v/>
      </c>
      <c r="J1494" s="15" t="str">
        <f>+IFERROR(INDEX(Sheet1!O:O,MATCH('Import Demurrage Detention'!$R1494,Sheet1!$A:$A,0),1),"")</f>
        <v/>
      </c>
      <c r="K1494" s="15" t="str">
        <f>+IFERROR(INDEX(Sheet1!P:P,MATCH('Import Demurrage Detention'!$R1494,Sheet1!$A:$A,0),1),"")</f>
        <v/>
      </c>
      <c r="L1494" s="15" t="str">
        <f>+IFERROR(INDEX(Sheet1!Q:Q,MATCH('Import Demurrage Detention'!$R1494,Sheet1!$A:$A,0),1),"")</f>
        <v/>
      </c>
      <c r="M1494" s="15" t="str">
        <f>+IFERROR(INDEX(Sheet1!R:R,MATCH('Import Demurrage Detention'!$R1494,Sheet1!$A:$A,0),1),"")</f>
        <v/>
      </c>
      <c r="N1494" s="15" t="str">
        <f>+IFERROR(INDEX(Sheet1!S:S,MATCH('Import Demurrage Detention'!$R1494,Sheet1!$A:$A,0),1),"")</f>
        <v/>
      </c>
      <c r="O1494" s="15" t="str">
        <f>+IFERROR(INDEX(Sheet1!T:T,MATCH('Import Demurrage Detention'!$R1494,Sheet1!$A:$A,0),1),"")</f>
        <v/>
      </c>
      <c r="P1494" s="15" t="str">
        <f>+IFERROR(INDEX(Sheet1!U:U,MATCH('Import Demurrage Detention'!$R1494,Sheet1!$A:$A,0),1),"")</f>
        <v/>
      </c>
      <c r="Q1494" s="15" t="str">
        <f>+IFERROR(INDEX(Sheet1!V:V,MATCH('Import Demurrage Detention'!$R1494,Sheet1!$A:$A,0),1),"")</f>
        <v/>
      </c>
      <c r="R1494" s="12">
        <f t="shared" si="20"/>
        <v>1486</v>
      </c>
    </row>
    <row r="1495" spans="1:18">
      <c r="A1495" s="14" t="str">
        <f>+IFERROR(INDEX(Sheet1!$C:$C,MATCH('Import Demurrage Detention'!$R1495,Sheet1!$A:$A,0),1),"")</f>
        <v/>
      </c>
      <c r="B1495" s="14" t="str">
        <f>+IFERROR(INDEX(Sheet1!$F:$F,MATCH('Import Demurrage Detention'!$R1495,Sheet1!$A:$A,0),1),"")</f>
        <v/>
      </c>
      <c r="C1495" s="15" t="str">
        <f>+IFERROR(INDEX(Sheet1!$H:$H,MATCH('Import Demurrage Detention'!$R1495,Sheet1!$A:$A,0),1),"")</f>
        <v/>
      </c>
      <c r="D1495" s="15" t="str">
        <f>+IFERROR(INDEX(Sheet1!$I:$I,MATCH('Import Demurrage Detention'!$R1495,Sheet1!$A:$A,0),1),"")</f>
        <v/>
      </c>
      <c r="E1495" s="15" t="str">
        <f>+IFERROR(INDEX(Sheet1!J:J,MATCH('Import Demurrage Detention'!$R1495,Sheet1!$A:$A,0),1),"")</f>
        <v/>
      </c>
      <c r="F1495" s="15" t="str">
        <f>+IFERROR(INDEX(Sheet1!K:K,MATCH('Import Demurrage Detention'!$R1495,Sheet1!$A:$A,0),1),"")</f>
        <v/>
      </c>
      <c r="G1495" s="15" t="str">
        <f>+IFERROR(INDEX(Sheet1!L:L,MATCH('Import Demurrage Detention'!$R1495,Sheet1!$A:$A,0),1),"")</f>
        <v/>
      </c>
      <c r="H1495" s="15" t="str">
        <f>+IFERROR(INDEX(Sheet1!M:M,MATCH('Import Demurrage Detention'!$R1495,Sheet1!$A:$A,0),1),"")</f>
        <v/>
      </c>
      <c r="I1495" s="15" t="str">
        <f>+IFERROR(INDEX(Sheet1!N:N,MATCH('Import Demurrage Detention'!$R1495,Sheet1!$A:$A,0),1),"")</f>
        <v/>
      </c>
      <c r="J1495" s="15" t="str">
        <f>+IFERROR(INDEX(Sheet1!O:O,MATCH('Import Demurrage Detention'!$R1495,Sheet1!$A:$A,0),1),"")</f>
        <v/>
      </c>
      <c r="K1495" s="15" t="str">
        <f>+IFERROR(INDEX(Sheet1!P:P,MATCH('Import Demurrage Detention'!$R1495,Sheet1!$A:$A,0),1),"")</f>
        <v/>
      </c>
      <c r="L1495" s="15" t="str">
        <f>+IFERROR(INDEX(Sheet1!Q:Q,MATCH('Import Demurrage Detention'!$R1495,Sheet1!$A:$A,0),1),"")</f>
        <v/>
      </c>
      <c r="M1495" s="15" t="str">
        <f>+IFERROR(INDEX(Sheet1!R:R,MATCH('Import Demurrage Detention'!$R1495,Sheet1!$A:$A,0),1),"")</f>
        <v/>
      </c>
      <c r="N1495" s="15" t="str">
        <f>+IFERROR(INDEX(Sheet1!S:S,MATCH('Import Demurrage Detention'!$R1495,Sheet1!$A:$A,0),1),"")</f>
        <v/>
      </c>
      <c r="O1495" s="15" t="str">
        <f>+IFERROR(INDEX(Sheet1!T:T,MATCH('Import Demurrage Detention'!$R1495,Sheet1!$A:$A,0),1),"")</f>
        <v/>
      </c>
      <c r="P1495" s="15" t="str">
        <f>+IFERROR(INDEX(Sheet1!U:U,MATCH('Import Demurrage Detention'!$R1495,Sheet1!$A:$A,0),1),"")</f>
        <v/>
      </c>
      <c r="Q1495" s="15" t="str">
        <f>+IFERROR(INDEX(Sheet1!V:V,MATCH('Import Demurrage Detention'!$R1495,Sheet1!$A:$A,0),1),"")</f>
        <v/>
      </c>
      <c r="R1495" s="12">
        <f t="shared" si="20"/>
        <v>1487</v>
      </c>
    </row>
    <row r="1496" spans="1:18">
      <c r="A1496" s="14" t="str">
        <f>+IFERROR(INDEX(Sheet1!$C:$C,MATCH('Import Demurrage Detention'!$R1496,Sheet1!$A:$A,0),1),"")</f>
        <v/>
      </c>
      <c r="B1496" s="14" t="str">
        <f>+IFERROR(INDEX(Sheet1!$F:$F,MATCH('Import Demurrage Detention'!$R1496,Sheet1!$A:$A,0),1),"")</f>
        <v/>
      </c>
      <c r="C1496" s="15" t="str">
        <f>+IFERROR(INDEX(Sheet1!$H:$H,MATCH('Import Demurrage Detention'!$R1496,Sheet1!$A:$A,0),1),"")</f>
        <v/>
      </c>
      <c r="D1496" s="15" t="str">
        <f>+IFERROR(INDEX(Sheet1!$I:$I,MATCH('Import Demurrage Detention'!$R1496,Sheet1!$A:$A,0),1),"")</f>
        <v/>
      </c>
      <c r="E1496" s="15" t="str">
        <f>+IFERROR(INDEX(Sheet1!J:J,MATCH('Import Demurrage Detention'!$R1496,Sheet1!$A:$A,0),1),"")</f>
        <v/>
      </c>
      <c r="F1496" s="15" t="str">
        <f>+IFERROR(INDEX(Sheet1!K:K,MATCH('Import Demurrage Detention'!$R1496,Sheet1!$A:$A,0),1),"")</f>
        <v/>
      </c>
      <c r="G1496" s="15" t="str">
        <f>+IFERROR(INDEX(Sheet1!L:L,MATCH('Import Demurrage Detention'!$R1496,Sheet1!$A:$A,0),1),"")</f>
        <v/>
      </c>
      <c r="H1496" s="15" t="str">
        <f>+IFERROR(INDEX(Sheet1!M:M,MATCH('Import Demurrage Detention'!$R1496,Sheet1!$A:$A,0),1),"")</f>
        <v/>
      </c>
      <c r="I1496" s="15" t="str">
        <f>+IFERROR(INDEX(Sheet1!N:N,MATCH('Import Demurrage Detention'!$R1496,Sheet1!$A:$A,0),1),"")</f>
        <v/>
      </c>
      <c r="J1496" s="15" t="str">
        <f>+IFERROR(INDEX(Sheet1!O:O,MATCH('Import Demurrage Detention'!$R1496,Sheet1!$A:$A,0),1),"")</f>
        <v/>
      </c>
      <c r="K1496" s="15" t="str">
        <f>+IFERROR(INDEX(Sheet1!P:P,MATCH('Import Demurrage Detention'!$R1496,Sheet1!$A:$A,0),1),"")</f>
        <v/>
      </c>
      <c r="L1496" s="15" t="str">
        <f>+IFERROR(INDEX(Sheet1!Q:Q,MATCH('Import Demurrage Detention'!$R1496,Sheet1!$A:$A,0),1),"")</f>
        <v/>
      </c>
      <c r="M1496" s="15" t="str">
        <f>+IFERROR(INDEX(Sheet1!R:R,MATCH('Import Demurrage Detention'!$R1496,Sheet1!$A:$A,0),1),"")</f>
        <v/>
      </c>
      <c r="N1496" s="15" t="str">
        <f>+IFERROR(INDEX(Sheet1!S:S,MATCH('Import Demurrage Detention'!$R1496,Sheet1!$A:$A,0),1),"")</f>
        <v/>
      </c>
      <c r="O1496" s="15" t="str">
        <f>+IFERROR(INDEX(Sheet1!T:T,MATCH('Import Demurrage Detention'!$R1496,Sheet1!$A:$A,0),1),"")</f>
        <v/>
      </c>
      <c r="P1496" s="15" t="str">
        <f>+IFERROR(INDEX(Sheet1!U:U,MATCH('Import Demurrage Detention'!$R1496,Sheet1!$A:$A,0),1),"")</f>
        <v/>
      </c>
      <c r="Q1496" s="15" t="str">
        <f>+IFERROR(INDEX(Sheet1!V:V,MATCH('Import Demurrage Detention'!$R1496,Sheet1!$A:$A,0),1),"")</f>
        <v/>
      </c>
      <c r="R1496" s="12">
        <f t="shared" si="20"/>
        <v>1488</v>
      </c>
    </row>
    <row r="1497" spans="1:18">
      <c r="A1497" s="14" t="str">
        <f>+IFERROR(INDEX(Sheet1!$C:$C,MATCH('Import Demurrage Detention'!$R1497,Sheet1!$A:$A,0),1),"")</f>
        <v/>
      </c>
      <c r="B1497" s="14" t="str">
        <f>+IFERROR(INDEX(Sheet1!$F:$F,MATCH('Import Demurrage Detention'!$R1497,Sheet1!$A:$A,0),1),"")</f>
        <v/>
      </c>
      <c r="C1497" s="15" t="str">
        <f>+IFERROR(INDEX(Sheet1!$H:$H,MATCH('Import Demurrage Detention'!$R1497,Sheet1!$A:$A,0),1),"")</f>
        <v/>
      </c>
      <c r="D1497" s="15" t="str">
        <f>+IFERROR(INDEX(Sheet1!$I:$I,MATCH('Import Demurrage Detention'!$R1497,Sheet1!$A:$A,0),1),"")</f>
        <v/>
      </c>
      <c r="E1497" s="15" t="str">
        <f>+IFERROR(INDEX(Sheet1!J:J,MATCH('Import Demurrage Detention'!$R1497,Sheet1!$A:$A,0),1),"")</f>
        <v/>
      </c>
      <c r="F1497" s="15" t="str">
        <f>+IFERROR(INDEX(Sheet1!K:K,MATCH('Import Demurrage Detention'!$R1497,Sheet1!$A:$A,0),1),"")</f>
        <v/>
      </c>
      <c r="G1497" s="15" t="str">
        <f>+IFERROR(INDEX(Sheet1!L:L,MATCH('Import Demurrage Detention'!$R1497,Sheet1!$A:$A,0),1),"")</f>
        <v/>
      </c>
      <c r="H1497" s="15" t="str">
        <f>+IFERROR(INDEX(Sheet1!M:M,MATCH('Import Demurrage Detention'!$R1497,Sheet1!$A:$A,0),1),"")</f>
        <v/>
      </c>
      <c r="I1497" s="15" t="str">
        <f>+IFERROR(INDEX(Sheet1!N:N,MATCH('Import Demurrage Detention'!$R1497,Sheet1!$A:$A,0),1),"")</f>
        <v/>
      </c>
      <c r="J1497" s="15" t="str">
        <f>+IFERROR(INDEX(Sheet1!O:O,MATCH('Import Demurrage Detention'!$R1497,Sheet1!$A:$A,0),1),"")</f>
        <v/>
      </c>
      <c r="K1497" s="15" t="str">
        <f>+IFERROR(INDEX(Sheet1!P:P,MATCH('Import Demurrage Detention'!$R1497,Sheet1!$A:$A,0),1),"")</f>
        <v/>
      </c>
      <c r="L1497" s="15" t="str">
        <f>+IFERROR(INDEX(Sheet1!Q:Q,MATCH('Import Demurrage Detention'!$R1497,Sheet1!$A:$A,0),1),"")</f>
        <v/>
      </c>
      <c r="M1497" s="15" t="str">
        <f>+IFERROR(INDEX(Sheet1!R:R,MATCH('Import Demurrage Detention'!$R1497,Sheet1!$A:$A,0),1),"")</f>
        <v/>
      </c>
      <c r="N1497" s="15" t="str">
        <f>+IFERROR(INDEX(Sheet1!S:S,MATCH('Import Demurrage Detention'!$R1497,Sheet1!$A:$A,0),1),"")</f>
        <v/>
      </c>
      <c r="O1497" s="15" t="str">
        <f>+IFERROR(INDEX(Sheet1!T:T,MATCH('Import Demurrage Detention'!$R1497,Sheet1!$A:$A,0),1),"")</f>
        <v/>
      </c>
      <c r="P1497" s="15" t="str">
        <f>+IFERROR(INDEX(Sheet1!U:U,MATCH('Import Demurrage Detention'!$R1497,Sheet1!$A:$A,0),1),"")</f>
        <v/>
      </c>
      <c r="Q1497" s="15" t="str">
        <f>+IFERROR(INDEX(Sheet1!V:V,MATCH('Import Demurrage Detention'!$R1497,Sheet1!$A:$A,0),1),"")</f>
        <v/>
      </c>
      <c r="R1497" s="12">
        <f t="shared" si="20"/>
        <v>1489</v>
      </c>
    </row>
    <row r="1498" spans="1:18">
      <c r="A1498" s="14" t="str">
        <f>+IFERROR(INDEX(Sheet1!$C:$C,MATCH('Import Demurrage Detention'!$R1498,Sheet1!$A:$A,0),1),"")</f>
        <v/>
      </c>
      <c r="B1498" s="14" t="str">
        <f>+IFERROR(INDEX(Sheet1!$F:$F,MATCH('Import Demurrage Detention'!$R1498,Sheet1!$A:$A,0),1),"")</f>
        <v/>
      </c>
      <c r="C1498" s="15" t="str">
        <f>+IFERROR(INDEX(Sheet1!$H:$H,MATCH('Import Demurrage Detention'!$R1498,Sheet1!$A:$A,0),1),"")</f>
        <v/>
      </c>
      <c r="D1498" s="15" t="str">
        <f>+IFERROR(INDEX(Sheet1!$I:$I,MATCH('Import Demurrage Detention'!$R1498,Sheet1!$A:$A,0),1),"")</f>
        <v/>
      </c>
      <c r="E1498" s="15" t="str">
        <f>+IFERROR(INDEX(Sheet1!J:J,MATCH('Import Demurrage Detention'!$R1498,Sheet1!$A:$A,0),1),"")</f>
        <v/>
      </c>
      <c r="F1498" s="15" t="str">
        <f>+IFERROR(INDEX(Sheet1!K:K,MATCH('Import Demurrage Detention'!$R1498,Sheet1!$A:$A,0),1),"")</f>
        <v/>
      </c>
      <c r="G1498" s="15" t="str">
        <f>+IFERROR(INDEX(Sheet1!L:L,MATCH('Import Demurrage Detention'!$R1498,Sheet1!$A:$A,0),1),"")</f>
        <v/>
      </c>
      <c r="H1498" s="15" t="str">
        <f>+IFERROR(INDEX(Sheet1!M:M,MATCH('Import Demurrage Detention'!$R1498,Sheet1!$A:$A,0),1),"")</f>
        <v/>
      </c>
      <c r="I1498" s="15" t="str">
        <f>+IFERROR(INDEX(Sheet1!N:N,MATCH('Import Demurrage Detention'!$R1498,Sheet1!$A:$A,0),1),"")</f>
        <v/>
      </c>
      <c r="J1498" s="15" t="str">
        <f>+IFERROR(INDEX(Sheet1!O:O,MATCH('Import Demurrage Detention'!$R1498,Sheet1!$A:$A,0),1),"")</f>
        <v/>
      </c>
      <c r="K1498" s="15" t="str">
        <f>+IFERROR(INDEX(Sheet1!P:P,MATCH('Import Demurrage Detention'!$R1498,Sheet1!$A:$A,0),1),"")</f>
        <v/>
      </c>
      <c r="L1498" s="15" t="str">
        <f>+IFERROR(INDEX(Sheet1!Q:Q,MATCH('Import Demurrage Detention'!$R1498,Sheet1!$A:$A,0),1),"")</f>
        <v/>
      </c>
      <c r="M1498" s="15" t="str">
        <f>+IFERROR(INDEX(Sheet1!R:R,MATCH('Import Demurrage Detention'!$R1498,Sheet1!$A:$A,0),1),"")</f>
        <v/>
      </c>
      <c r="N1498" s="15" t="str">
        <f>+IFERROR(INDEX(Sheet1!S:S,MATCH('Import Demurrage Detention'!$R1498,Sheet1!$A:$A,0),1),"")</f>
        <v/>
      </c>
      <c r="O1498" s="15" t="str">
        <f>+IFERROR(INDEX(Sheet1!T:T,MATCH('Import Demurrage Detention'!$R1498,Sheet1!$A:$A,0),1),"")</f>
        <v/>
      </c>
      <c r="P1498" s="15" t="str">
        <f>+IFERROR(INDEX(Sheet1!U:U,MATCH('Import Demurrage Detention'!$R1498,Sheet1!$A:$A,0),1),"")</f>
        <v/>
      </c>
      <c r="Q1498" s="15" t="str">
        <f>+IFERROR(INDEX(Sheet1!V:V,MATCH('Import Demurrage Detention'!$R1498,Sheet1!$A:$A,0),1),"")</f>
        <v/>
      </c>
      <c r="R1498" s="12">
        <f t="shared" si="20"/>
        <v>1490</v>
      </c>
    </row>
    <row r="1499" spans="1:18">
      <c r="A1499" s="14" t="str">
        <f>+IFERROR(INDEX(Sheet1!$C:$C,MATCH('Import Demurrage Detention'!$R1499,Sheet1!$A:$A,0),1),"")</f>
        <v/>
      </c>
      <c r="B1499" s="14" t="str">
        <f>+IFERROR(INDEX(Sheet1!$F:$F,MATCH('Import Demurrage Detention'!$R1499,Sheet1!$A:$A,0),1),"")</f>
        <v/>
      </c>
      <c r="C1499" s="15" t="str">
        <f>+IFERROR(INDEX(Sheet1!$H:$H,MATCH('Import Demurrage Detention'!$R1499,Sheet1!$A:$A,0),1),"")</f>
        <v/>
      </c>
      <c r="D1499" s="15" t="str">
        <f>+IFERROR(INDEX(Sheet1!$I:$I,MATCH('Import Demurrage Detention'!$R1499,Sheet1!$A:$A,0),1),"")</f>
        <v/>
      </c>
      <c r="E1499" s="15" t="str">
        <f>+IFERROR(INDEX(Sheet1!J:J,MATCH('Import Demurrage Detention'!$R1499,Sheet1!$A:$A,0),1),"")</f>
        <v/>
      </c>
      <c r="F1499" s="15" t="str">
        <f>+IFERROR(INDEX(Sheet1!K:K,MATCH('Import Demurrage Detention'!$R1499,Sheet1!$A:$A,0),1),"")</f>
        <v/>
      </c>
      <c r="G1499" s="15" t="str">
        <f>+IFERROR(INDEX(Sheet1!L:L,MATCH('Import Demurrage Detention'!$R1499,Sheet1!$A:$A,0),1),"")</f>
        <v/>
      </c>
      <c r="H1499" s="15" t="str">
        <f>+IFERROR(INDEX(Sheet1!M:M,MATCH('Import Demurrage Detention'!$R1499,Sheet1!$A:$A,0),1),"")</f>
        <v/>
      </c>
      <c r="I1499" s="15" t="str">
        <f>+IFERROR(INDEX(Sheet1!N:N,MATCH('Import Demurrage Detention'!$R1499,Sheet1!$A:$A,0),1),"")</f>
        <v/>
      </c>
      <c r="J1499" s="15" t="str">
        <f>+IFERROR(INDEX(Sheet1!O:O,MATCH('Import Demurrage Detention'!$R1499,Sheet1!$A:$A,0),1),"")</f>
        <v/>
      </c>
      <c r="K1499" s="15" t="str">
        <f>+IFERROR(INDEX(Sheet1!P:P,MATCH('Import Demurrage Detention'!$R1499,Sheet1!$A:$A,0),1),"")</f>
        <v/>
      </c>
      <c r="L1499" s="15" t="str">
        <f>+IFERROR(INDEX(Sheet1!Q:Q,MATCH('Import Demurrage Detention'!$R1499,Sheet1!$A:$A,0),1),"")</f>
        <v/>
      </c>
      <c r="M1499" s="15" t="str">
        <f>+IFERROR(INDEX(Sheet1!R:R,MATCH('Import Demurrage Detention'!$R1499,Sheet1!$A:$A,0),1),"")</f>
        <v/>
      </c>
      <c r="N1499" s="15" t="str">
        <f>+IFERROR(INDEX(Sheet1!S:S,MATCH('Import Demurrage Detention'!$R1499,Sheet1!$A:$A,0),1),"")</f>
        <v/>
      </c>
      <c r="O1499" s="15" t="str">
        <f>+IFERROR(INDEX(Sheet1!T:T,MATCH('Import Demurrage Detention'!$R1499,Sheet1!$A:$A,0),1),"")</f>
        <v/>
      </c>
      <c r="P1499" s="15" t="str">
        <f>+IFERROR(INDEX(Sheet1!U:U,MATCH('Import Demurrage Detention'!$R1499,Sheet1!$A:$A,0),1),"")</f>
        <v/>
      </c>
      <c r="Q1499" s="15" t="str">
        <f>+IFERROR(INDEX(Sheet1!V:V,MATCH('Import Demurrage Detention'!$R1499,Sheet1!$A:$A,0),1),"")</f>
        <v/>
      </c>
      <c r="R1499" s="12">
        <f t="shared" si="20"/>
        <v>1491</v>
      </c>
    </row>
    <row r="1500" spans="1:18">
      <c r="A1500" s="14" t="str">
        <f>+IFERROR(INDEX(Sheet1!$C:$C,MATCH('Import Demurrage Detention'!$R1500,Sheet1!$A:$A,0),1),"")</f>
        <v/>
      </c>
      <c r="B1500" s="14" t="str">
        <f>+IFERROR(INDEX(Sheet1!$F:$F,MATCH('Import Demurrage Detention'!$R1500,Sheet1!$A:$A,0),1),"")</f>
        <v/>
      </c>
      <c r="C1500" s="15" t="str">
        <f>+IFERROR(INDEX(Sheet1!$H:$H,MATCH('Import Demurrage Detention'!$R1500,Sheet1!$A:$A,0),1),"")</f>
        <v/>
      </c>
      <c r="D1500" s="15" t="str">
        <f>+IFERROR(INDEX(Sheet1!$I:$I,MATCH('Import Demurrage Detention'!$R1500,Sheet1!$A:$A,0),1),"")</f>
        <v/>
      </c>
      <c r="E1500" s="15" t="str">
        <f>+IFERROR(INDEX(Sheet1!J:J,MATCH('Import Demurrage Detention'!$R1500,Sheet1!$A:$A,0),1),"")</f>
        <v/>
      </c>
      <c r="F1500" s="15" t="str">
        <f>+IFERROR(INDEX(Sheet1!K:K,MATCH('Import Demurrage Detention'!$R1500,Sheet1!$A:$A,0),1),"")</f>
        <v/>
      </c>
      <c r="G1500" s="15" t="str">
        <f>+IFERROR(INDEX(Sheet1!L:L,MATCH('Import Demurrage Detention'!$R1500,Sheet1!$A:$A,0),1),"")</f>
        <v/>
      </c>
      <c r="H1500" s="15" t="str">
        <f>+IFERROR(INDEX(Sheet1!M:M,MATCH('Import Demurrage Detention'!$R1500,Sheet1!$A:$A,0),1),"")</f>
        <v/>
      </c>
      <c r="I1500" s="15" t="str">
        <f>+IFERROR(INDEX(Sheet1!N:N,MATCH('Import Demurrage Detention'!$R1500,Sheet1!$A:$A,0),1),"")</f>
        <v/>
      </c>
      <c r="J1500" s="15" t="str">
        <f>+IFERROR(INDEX(Sheet1!O:O,MATCH('Import Demurrage Detention'!$R1500,Sheet1!$A:$A,0),1),"")</f>
        <v/>
      </c>
      <c r="K1500" s="15" t="str">
        <f>+IFERROR(INDEX(Sheet1!P:P,MATCH('Import Demurrage Detention'!$R1500,Sheet1!$A:$A,0),1),"")</f>
        <v/>
      </c>
      <c r="L1500" s="15" t="str">
        <f>+IFERROR(INDEX(Sheet1!Q:Q,MATCH('Import Demurrage Detention'!$R1500,Sheet1!$A:$A,0),1),"")</f>
        <v/>
      </c>
      <c r="M1500" s="15" t="str">
        <f>+IFERROR(INDEX(Sheet1!R:R,MATCH('Import Demurrage Detention'!$R1500,Sheet1!$A:$A,0),1),"")</f>
        <v/>
      </c>
      <c r="N1500" s="15" t="str">
        <f>+IFERROR(INDEX(Sheet1!S:S,MATCH('Import Demurrage Detention'!$R1500,Sheet1!$A:$A,0),1),"")</f>
        <v/>
      </c>
      <c r="O1500" s="15" t="str">
        <f>+IFERROR(INDEX(Sheet1!T:T,MATCH('Import Demurrage Detention'!$R1500,Sheet1!$A:$A,0),1),"")</f>
        <v/>
      </c>
      <c r="P1500" s="15" t="str">
        <f>+IFERROR(INDEX(Sheet1!U:U,MATCH('Import Demurrage Detention'!$R1500,Sheet1!$A:$A,0),1),"")</f>
        <v/>
      </c>
      <c r="Q1500" s="15" t="str">
        <f>+IFERROR(INDEX(Sheet1!V:V,MATCH('Import Demurrage Detention'!$R1500,Sheet1!$A:$A,0),1),"")</f>
        <v/>
      </c>
      <c r="R1500" s="12">
        <f t="shared" ref="R1500:R1563" si="21">+R1499+1</f>
        <v>1492</v>
      </c>
    </row>
    <row r="1501" spans="1:18">
      <c r="A1501" s="14" t="str">
        <f>+IFERROR(INDEX(Sheet1!$C:$C,MATCH('Import Demurrage Detention'!$R1501,Sheet1!$A:$A,0),1),"")</f>
        <v/>
      </c>
      <c r="B1501" s="14" t="str">
        <f>+IFERROR(INDEX(Sheet1!$F:$F,MATCH('Import Demurrage Detention'!$R1501,Sheet1!$A:$A,0),1),"")</f>
        <v/>
      </c>
      <c r="C1501" s="15" t="str">
        <f>+IFERROR(INDEX(Sheet1!$H:$H,MATCH('Import Demurrage Detention'!$R1501,Sheet1!$A:$A,0),1),"")</f>
        <v/>
      </c>
      <c r="D1501" s="15" t="str">
        <f>+IFERROR(INDEX(Sheet1!$I:$I,MATCH('Import Demurrage Detention'!$R1501,Sheet1!$A:$A,0),1),"")</f>
        <v/>
      </c>
      <c r="E1501" s="15" t="str">
        <f>+IFERROR(INDEX(Sheet1!J:J,MATCH('Import Demurrage Detention'!$R1501,Sheet1!$A:$A,0),1),"")</f>
        <v/>
      </c>
      <c r="F1501" s="15" t="str">
        <f>+IFERROR(INDEX(Sheet1!K:K,MATCH('Import Demurrage Detention'!$R1501,Sheet1!$A:$A,0),1),"")</f>
        <v/>
      </c>
      <c r="G1501" s="15" t="str">
        <f>+IFERROR(INDEX(Sheet1!L:L,MATCH('Import Demurrage Detention'!$R1501,Sheet1!$A:$A,0),1),"")</f>
        <v/>
      </c>
      <c r="H1501" s="15" t="str">
        <f>+IFERROR(INDEX(Sheet1!M:M,MATCH('Import Demurrage Detention'!$R1501,Sheet1!$A:$A,0),1),"")</f>
        <v/>
      </c>
      <c r="I1501" s="15" t="str">
        <f>+IFERROR(INDEX(Sheet1!N:N,MATCH('Import Demurrage Detention'!$R1501,Sheet1!$A:$A,0),1),"")</f>
        <v/>
      </c>
      <c r="J1501" s="15" t="str">
        <f>+IFERROR(INDEX(Sheet1!O:O,MATCH('Import Demurrage Detention'!$R1501,Sheet1!$A:$A,0),1),"")</f>
        <v/>
      </c>
      <c r="K1501" s="15" t="str">
        <f>+IFERROR(INDEX(Sheet1!P:P,MATCH('Import Demurrage Detention'!$R1501,Sheet1!$A:$A,0),1),"")</f>
        <v/>
      </c>
      <c r="L1501" s="15" t="str">
        <f>+IFERROR(INDEX(Sheet1!Q:Q,MATCH('Import Demurrage Detention'!$R1501,Sheet1!$A:$A,0),1),"")</f>
        <v/>
      </c>
      <c r="M1501" s="15" t="str">
        <f>+IFERROR(INDEX(Sheet1!R:R,MATCH('Import Demurrage Detention'!$R1501,Sheet1!$A:$A,0),1),"")</f>
        <v/>
      </c>
      <c r="N1501" s="15" t="str">
        <f>+IFERROR(INDEX(Sheet1!S:S,MATCH('Import Demurrage Detention'!$R1501,Sheet1!$A:$A,0),1),"")</f>
        <v/>
      </c>
      <c r="O1501" s="15" t="str">
        <f>+IFERROR(INDEX(Sheet1!T:T,MATCH('Import Demurrage Detention'!$R1501,Sheet1!$A:$A,0),1),"")</f>
        <v/>
      </c>
      <c r="P1501" s="15" t="str">
        <f>+IFERROR(INDEX(Sheet1!U:U,MATCH('Import Demurrage Detention'!$R1501,Sheet1!$A:$A,0),1),"")</f>
        <v/>
      </c>
      <c r="Q1501" s="15" t="str">
        <f>+IFERROR(INDEX(Sheet1!V:V,MATCH('Import Demurrage Detention'!$R1501,Sheet1!$A:$A,0),1),"")</f>
        <v/>
      </c>
      <c r="R1501" s="12">
        <f t="shared" si="21"/>
        <v>1493</v>
      </c>
    </row>
    <row r="1502" spans="1:18">
      <c r="A1502" s="14" t="str">
        <f>+IFERROR(INDEX(Sheet1!$C:$C,MATCH('Import Demurrage Detention'!$R1502,Sheet1!$A:$A,0),1),"")</f>
        <v/>
      </c>
      <c r="B1502" s="14" t="str">
        <f>+IFERROR(INDEX(Sheet1!$F:$F,MATCH('Import Demurrage Detention'!$R1502,Sheet1!$A:$A,0),1),"")</f>
        <v/>
      </c>
      <c r="C1502" s="15" t="str">
        <f>+IFERROR(INDEX(Sheet1!$H:$H,MATCH('Import Demurrage Detention'!$R1502,Sheet1!$A:$A,0),1),"")</f>
        <v/>
      </c>
      <c r="D1502" s="15" t="str">
        <f>+IFERROR(INDEX(Sheet1!$I:$I,MATCH('Import Demurrage Detention'!$R1502,Sheet1!$A:$A,0),1),"")</f>
        <v/>
      </c>
      <c r="E1502" s="15" t="str">
        <f>+IFERROR(INDEX(Sheet1!J:J,MATCH('Import Demurrage Detention'!$R1502,Sheet1!$A:$A,0),1),"")</f>
        <v/>
      </c>
      <c r="F1502" s="15" t="str">
        <f>+IFERROR(INDEX(Sheet1!K:K,MATCH('Import Demurrage Detention'!$R1502,Sheet1!$A:$A,0),1),"")</f>
        <v/>
      </c>
      <c r="G1502" s="15" t="str">
        <f>+IFERROR(INDEX(Sheet1!L:L,MATCH('Import Demurrage Detention'!$R1502,Sheet1!$A:$A,0),1),"")</f>
        <v/>
      </c>
      <c r="H1502" s="15" t="str">
        <f>+IFERROR(INDEX(Sheet1!M:M,MATCH('Import Demurrage Detention'!$R1502,Sheet1!$A:$A,0),1),"")</f>
        <v/>
      </c>
      <c r="I1502" s="15" t="str">
        <f>+IFERROR(INDEX(Sheet1!N:N,MATCH('Import Demurrage Detention'!$R1502,Sheet1!$A:$A,0),1),"")</f>
        <v/>
      </c>
      <c r="J1502" s="15" t="str">
        <f>+IFERROR(INDEX(Sheet1!O:O,MATCH('Import Demurrage Detention'!$R1502,Sheet1!$A:$A,0),1),"")</f>
        <v/>
      </c>
      <c r="K1502" s="15" t="str">
        <f>+IFERROR(INDEX(Sheet1!P:P,MATCH('Import Demurrage Detention'!$R1502,Sheet1!$A:$A,0),1),"")</f>
        <v/>
      </c>
      <c r="L1502" s="15" t="str">
        <f>+IFERROR(INDEX(Sheet1!Q:Q,MATCH('Import Demurrage Detention'!$R1502,Sheet1!$A:$A,0),1),"")</f>
        <v/>
      </c>
      <c r="M1502" s="15" t="str">
        <f>+IFERROR(INDEX(Sheet1!R:R,MATCH('Import Demurrage Detention'!$R1502,Sheet1!$A:$A,0),1),"")</f>
        <v/>
      </c>
      <c r="N1502" s="15" t="str">
        <f>+IFERROR(INDEX(Sheet1!S:S,MATCH('Import Demurrage Detention'!$R1502,Sheet1!$A:$A,0),1),"")</f>
        <v/>
      </c>
      <c r="O1502" s="15" t="str">
        <f>+IFERROR(INDEX(Sheet1!T:T,MATCH('Import Demurrage Detention'!$R1502,Sheet1!$A:$A,0),1),"")</f>
        <v/>
      </c>
      <c r="P1502" s="15" t="str">
        <f>+IFERROR(INDEX(Sheet1!U:U,MATCH('Import Demurrage Detention'!$R1502,Sheet1!$A:$A,0),1),"")</f>
        <v/>
      </c>
      <c r="Q1502" s="15" t="str">
        <f>+IFERROR(INDEX(Sheet1!V:V,MATCH('Import Demurrage Detention'!$R1502,Sheet1!$A:$A,0),1),"")</f>
        <v/>
      </c>
      <c r="R1502" s="12">
        <f t="shared" si="21"/>
        <v>1494</v>
      </c>
    </row>
    <row r="1503" spans="1:18">
      <c r="A1503" s="14" t="str">
        <f>+IFERROR(INDEX(Sheet1!$C:$C,MATCH('Import Demurrage Detention'!$R1503,Sheet1!$A:$A,0),1),"")</f>
        <v/>
      </c>
      <c r="B1503" s="14" t="str">
        <f>+IFERROR(INDEX(Sheet1!$F:$F,MATCH('Import Demurrage Detention'!$R1503,Sheet1!$A:$A,0),1),"")</f>
        <v/>
      </c>
      <c r="C1503" s="15" t="str">
        <f>+IFERROR(INDEX(Sheet1!$H:$H,MATCH('Import Demurrage Detention'!$R1503,Sheet1!$A:$A,0),1),"")</f>
        <v/>
      </c>
      <c r="D1503" s="15" t="str">
        <f>+IFERROR(INDEX(Sheet1!$I:$I,MATCH('Import Demurrage Detention'!$R1503,Sheet1!$A:$A,0),1),"")</f>
        <v/>
      </c>
      <c r="E1503" s="15" t="str">
        <f>+IFERROR(INDEX(Sheet1!J:J,MATCH('Import Demurrage Detention'!$R1503,Sheet1!$A:$A,0),1),"")</f>
        <v/>
      </c>
      <c r="F1503" s="15" t="str">
        <f>+IFERROR(INDEX(Sheet1!K:K,MATCH('Import Demurrage Detention'!$R1503,Sheet1!$A:$A,0),1),"")</f>
        <v/>
      </c>
      <c r="G1503" s="15" t="str">
        <f>+IFERROR(INDEX(Sheet1!L:L,MATCH('Import Demurrage Detention'!$R1503,Sheet1!$A:$A,0),1),"")</f>
        <v/>
      </c>
      <c r="H1503" s="15" t="str">
        <f>+IFERROR(INDEX(Sheet1!M:M,MATCH('Import Demurrage Detention'!$R1503,Sheet1!$A:$A,0),1),"")</f>
        <v/>
      </c>
      <c r="I1503" s="15" t="str">
        <f>+IFERROR(INDEX(Sheet1!N:N,MATCH('Import Demurrage Detention'!$R1503,Sheet1!$A:$A,0),1),"")</f>
        <v/>
      </c>
      <c r="J1503" s="15" t="str">
        <f>+IFERROR(INDEX(Sheet1!O:O,MATCH('Import Demurrage Detention'!$R1503,Sheet1!$A:$A,0),1),"")</f>
        <v/>
      </c>
      <c r="K1503" s="15" t="str">
        <f>+IFERROR(INDEX(Sheet1!P:P,MATCH('Import Demurrage Detention'!$R1503,Sheet1!$A:$A,0),1),"")</f>
        <v/>
      </c>
      <c r="L1503" s="15" t="str">
        <f>+IFERROR(INDEX(Sheet1!Q:Q,MATCH('Import Demurrage Detention'!$R1503,Sheet1!$A:$A,0),1),"")</f>
        <v/>
      </c>
      <c r="M1503" s="15" t="str">
        <f>+IFERROR(INDEX(Sheet1!R:R,MATCH('Import Demurrage Detention'!$R1503,Sheet1!$A:$A,0),1),"")</f>
        <v/>
      </c>
      <c r="N1503" s="15" t="str">
        <f>+IFERROR(INDEX(Sheet1!S:S,MATCH('Import Demurrage Detention'!$R1503,Sheet1!$A:$A,0),1),"")</f>
        <v/>
      </c>
      <c r="O1503" s="15" t="str">
        <f>+IFERROR(INDEX(Sheet1!T:T,MATCH('Import Demurrage Detention'!$R1503,Sheet1!$A:$A,0),1),"")</f>
        <v/>
      </c>
      <c r="P1503" s="15" t="str">
        <f>+IFERROR(INDEX(Sheet1!U:U,MATCH('Import Demurrage Detention'!$R1503,Sheet1!$A:$A,0),1),"")</f>
        <v/>
      </c>
      <c r="Q1503" s="15" t="str">
        <f>+IFERROR(INDEX(Sheet1!V:V,MATCH('Import Demurrage Detention'!$R1503,Sheet1!$A:$A,0),1),"")</f>
        <v/>
      </c>
      <c r="R1503" s="12">
        <f t="shared" si="21"/>
        <v>1495</v>
      </c>
    </row>
    <row r="1504" spans="1:18">
      <c r="A1504" s="14" t="str">
        <f>+IFERROR(INDEX(Sheet1!$C:$C,MATCH('Import Demurrage Detention'!$R1504,Sheet1!$A:$A,0),1),"")</f>
        <v/>
      </c>
      <c r="B1504" s="14" t="str">
        <f>+IFERROR(INDEX(Sheet1!$F:$F,MATCH('Import Demurrage Detention'!$R1504,Sheet1!$A:$A,0),1),"")</f>
        <v/>
      </c>
      <c r="C1504" s="15" t="str">
        <f>+IFERROR(INDEX(Sheet1!$H:$H,MATCH('Import Demurrage Detention'!$R1504,Sheet1!$A:$A,0),1),"")</f>
        <v/>
      </c>
      <c r="D1504" s="15" t="str">
        <f>+IFERROR(INDEX(Sheet1!$I:$I,MATCH('Import Demurrage Detention'!$R1504,Sheet1!$A:$A,0),1),"")</f>
        <v/>
      </c>
      <c r="E1504" s="15" t="str">
        <f>+IFERROR(INDEX(Sheet1!J:J,MATCH('Import Demurrage Detention'!$R1504,Sheet1!$A:$A,0),1),"")</f>
        <v/>
      </c>
      <c r="F1504" s="15" t="str">
        <f>+IFERROR(INDEX(Sheet1!K:K,MATCH('Import Demurrage Detention'!$R1504,Sheet1!$A:$A,0),1),"")</f>
        <v/>
      </c>
      <c r="G1504" s="15" t="str">
        <f>+IFERROR(INDEX(Sheet1!L:L,MATCH('Import Demurrage Detention'!$R1504,Sheet1!$A:$A,0),1),"")</f>
        <v/>
      </c>
      <c r="H1504" s="15" t="str">
        <f>+IFERROR(INDEX(Sheet1!M:M,MATCH('Import Demurrage Detention'!$R1504,Sheet1!$A:$A,0),1),"")</f>
        <v/>
      </c>
      <c r="I1504" s="15" t="str">
        <f>+IFERROR(INDEX(Sheet1!N:N,MATCH('Import Demurrage Detention'!$R1504,Sheet1!$A:$A,0),1),"")</f>
        <v/>
      </c>
      <c r="J1504" s="15" t="str">
        <f>+IFERROR(INDEX(Sheet1!O:O,MATCH('Import Demurrage Detention'!$R1504,Sheet1!$A:$A,0),1),"")</f>
        <v/>
      </c>
      <c r="K1504" s="15" t="str">
        <f>+IFERROR(INDEX(Sheet1!P:P,MATCH('Import Demurrage Detention'!$R1504,Sheet1!$A:$A,0),1),"")</f>
        <v/>
      </c>
      <c r="L1504" s="15" t="str">
        <f>+IFERROR(INDEX(Sheet1!Q:Q,MATCH('Import Demurrage Detention'!$R1504,Sheet1!$A:$A,0),1),"")</f>
        <v/>
      </c>
      <c r="M1504" s="15" t="str">
        <f>+IFERROR(INDEX(Sheet1!R:R,MATCH('Import Demurrage Detention'!$R1504,Sheet1!$A:$A,0),1),"")</f>
        <v/>
      </c>
      <c r="N1504" s="15" t="str">
        <f>+IFERROR(INDEX(Sheet1!S:S,MATCH('Import Demurrage Detention'!$R1504,Sheet1!$A:$A,0),1),"")</f>
        <v/>
      </c>
      <c r="O1504" s="15" t="str">
        <f>+IFERROR(INDEX(Sheet1!T:T,MATCH('Import Demurrage Detention'!$R1504,Sheet1!$A:$A,0),1),"")</f>
        <v/>
      </c>
      <c r="P1504" s="15" t="str">
        <f>+IFERROR(INDEX(Sheet1!U:U,MATCH('Import Demurrage Detention'!$R1504,Sheet1!$A:$A,0),1),"")</f>
        <v/>
      </c>
      <c r="Q1504" s="15" t="str">
        <f>+IFERROR(INDEX(Sheet1!V:V,MATCH('Import Demurrage Detention'!$R1504,Sheet1!$A:$A,0),1),"")</f>
        <v/>
      </c>
      <c r="R1504" s="12">
        <f t="shared" si="21"/>
        <v>1496</v>
      </c>
    </row>
    <row r="1505" spans="1:18">
      <c r="A1505" s="14" t="str">
        <f>+IFERROR(INDEX(Sheet1!$C:$C,MATCH('Import Demurrage Detention'!$R1505,Sheet1!$A:$A,0),1),"")</f>
        <v/>
      </c>
      <c r="B1505" s="14" t="str">
        <f>+IFERROR(INDEX(Sheet1!$F:$F,MATCH('Import Demurrage Detention'!$R1505,Sheet1!$A:$A,0),1),"")</f>
        <v/>
      </c>
      <c r="C1505" s="15" t="str">
        <f>+IFERROR(INDEX(Sheet1!$H:$H,MATCH('Import Demurrage Detention'!$R1505,Sheet1!$A:$A,0),1),"")</f>
        <v/>
      </c>
      <c r="D1505" s="15" t="str">
        <f>+IFERROR(INDEX(Sheet1!$I:$I,MATCH('Import Demurrage Detention'!$R1505,Sheet1!$A:$A,0),1),"")</f>
        <v/>
      </c>
      <c r="E1505" s="15" t="str">
        <f>+IFERROR(INDEX(Sheet1!J:J,MATCH('Import Demurrage Detention'!$R1505,Sheet1!$A:$A,0),1),"")</f>
        <v/>
      </c>
      <c r="F1505" s="15" t="str">
        <f>+IFERROR(INDEX(Sheet1!K:K,MATCH('Import Demurrage Detention'!$R1505,Sheet1!$A:$A,0),1),"")</f>
        <v/>
      </c>
      <c r="G1505" s="15" t="str">
        <f>+IFERROR(INDEX(Sheet1!L:L,MATCH('Import Demurrage Detention'!$R1505,Sheet1!$A:$A,0),1),"")</f>
        <v/>
      </c>
      <c r="H1505" s="15" t="str">
        <f>+IFERROR(INDEX(Sheet1!M:M,MATCH('Import Demurrage Detention'!$R1505,Sheet1!$A:$A,0),1),"")</f>
        <v/>
      </c>
      <c r="I1505" s="15" t="str">
        <f>+IFERROR(INDEX(Sheet1!N:N,MATCH('Import Demurrage Detention'!$R1505,Sheet1!$A:$A,0),1),"")</f>
        <v/>
      </c>
      <c r="J1505" s="15" t="str">
        <f>+IFERROR(INDEX(Sheet1!O:O,MATCH('Import Demurrage Detention'!$R1505,Sheet1!$A:$A,0),1),"")</f>
        <v/>
      </c>
      <c r="K1505" s="15" t="str">
        <f>+IFERROR(INDEX(Sheet1!P:P,MATCH('Import Demurrage Detention'!$R1505,Sheet1!$A:$A,0),1),"")</f>
        <v/>
      </c>
      <c r="L1505" s="15" t="str">
        <f>+IFERROR(INDEX(Sheet1!Q:Q,MATCH('Import Demurrage Detention'!$R1505,Sheet1!$A:$A,0),1),"")</f>
        <v/>
      </c>
      <c r="M1505" s="15" t="str">
        <f>+IFERROR(INDEX(Sheet1!R:R,MATCH('Import Demurrage Detention'!$R1505,Sheet1!$A:$A,0),1),"")</f>
        <v/>
      </c>
      <c r="N1505" s="15" t="str">
        <f>+IFERROR(INDEX(Sheet1!S:S,MATCH('Import Demurrage Detention'!$R1505,Sheet1!$A:$A,0),1),"")</f>
        <v/>
      </c>
      <c r="O1505" s="15" t="str">
        <f>+IFERROR(INDEX(Sheet1!T:T,MATCH('Import Demurrage Detention'!$R1505,Sheet1!$A:$A,0),1),"")</f>
        <v/>
      </c>
      <c r="P1505" s="15" t="str">
        <f>+IFERROR(INDEX(Sheet1!U:U,MATCH('Import Demurrage Detention'!$R1505,Sheet1!$A:$A,0),1),"")</f>
        <v/>
      </c>
      <c r="Q1505" s="15" t="str">
        <f>+IFERROR(INDEX(Sheet1!V:V,MATCH('Import Demurrage Detention'!$R1505,Sheet1!$A:$A,0),1),"")</f>
        <v/>
      </c>
      <c r="R1505" s="12">
        <f t="shared" si="21"/>
        <v>1497</v>
      </c>
    </row>
    <row r="1506" spans="1:18">
      <c r="A1506" s="14" t="str">
        <f>+IFERROR(INDEX(Sheet1!$C:$C,MATCH('Import Demurrage Detention'!$R1506,Sheet1!$A:$A,0),1),"")</f>
        <v/>
      </c>
      <c r="B1506" s="14" t="str">
        <f>+IFERROR(INDEX(Sheet1!$F:$F,MATCH('Import Demurrage Detention'!$R1506,Sheet1!$A:$A,0),1),"")</f>
        <v/>
      </c>
      <c r="C1506" s="15" t="str">
        <f>+IFERROR(INDEX(Sheet1!$H:$H,MATCH('Import Demurrage Detention'!$R1506,Sheet1!$A:$A,0),1),"")</f>
        <v/>
      </c>
      <c r="D1506" s="15" t="str">
        <f>+IFERROR(INDEX(Sheet1!$I:$I,MATCH('Import Demurrage Detention'!$R1506,Sheet1!$A:$A,0),1),"")</f>
        <v/>
      </c>
      <c r="E1506" s="15" t="str">
        <f>+IFERROR(INDEX(Sheet1!J:J,MATCH('Import Demurrage Detention'!$R1506,Sheet1!$A:$A,0),1),"")</f>
        <v/>
      </c>
      <c r="F1506" s="15" t="str">
        <f>+IFERROR(INDEX(Sheet1!K:K,MATCH('Import Demurrage Detention'!$R1506,Sheet1!$A:$A,0),1),"")</f>
        <v/>
      </c>
      <c r="G1506" s="15" t="str">
        <f>+IFERROR(INDEX(Sheet1!L:L,MATCH('Import Demurrage Detention'!$R1506,Sheet1!$A:$A,0),1),"")</f>
        <v/>
      </c>
      <c r="H1506" s="15" t="str">
        <f>+IFERROR(INDEX(Sheet1!M:M,MATCH('Import Demurrage Detention'!$R1506,Sheet1!$A:$A,0),1),"")</f>
        <v/>
      </c>
      <c r="I1506" s="15" t="str">
        <f>+IFERROR(INDEX(Sheet1!N:N,MATCH('Import Demurrage Detention'!$R1506,Sheet1!$A:$A,0),1),"")</f>
        <v/>
      </c>
      <c r="J1506" s="15" t="str">
        <f>+IFERROR(INDEX(Sheet1!O:O,MATCH('Import Demurrage Detention'!$R1506,Sheet1!$A:$A,0),1),"")</f>
        <v/>
      </c>
      <c r="K1506" s="15" t="str">
        <f>+IFERROR(INDEX(Sheet1!P:P,MATCH('Import Demurrage Detention'!$R1506,Sheet1!$A:$A,0),1),"")</f>
        <v/>
      </c>
      <c r="L1506" s="15" t="str">
        <f>+IFERROR(INDEX(Sheet1!Q:Q,MATCH('Import Demurrage Detention'!$R1506,Sheet1!$A:$A,0),1),"")</f>
        <v/>
      </c>
      <c r="M1506" s="15" t="str">
        <f>+IFERROR(INDEX(Sheet1!R:R,MATCH('Import Demurrage Detention'!$R1506,Sheet1!$A:$A,0),1),"")</f>
        <v/>
      </c>
      <c r="N1506" s="15" t="str">
        <f>+IFERROR(INDEX(Sheet1!S:S,MATCH('Import Demurrage Detention'!$R1506,Sheet1!$A:$A,0),1),"")</f>
        <v/>
      </c>
      <c r="O1506" s="15" t="str">
        <f>+IFERROR(INDEX(Sheet1!T:T,MATCH('Import Demurrage Detention'!$R1506,Sheet1!$A:$A,0),1),"")</f>
        <v/>
      </c>
      <c r="P1506" s="15" t="str">
        <f>+IFERROR(INDEX(Sheet1!U:U,MATCH('Import Demurrage Detention'!$R1506,Sheet1!$A:$A,0),1),"")</f>
        <v/>
      </c>
      <c r="Q1506" s="15" t="str">
        <f>+IFERROR(INDEX(Sheet1!V:V,MATCH('Import Demurrage Detention'!$R1506,Sheet1!$A:$A,0),1),"")</f>
        <v/>
      </c>
      <c r="R1506" s="12">
        <f t="shared" si="21"/>
        <v>1498</v>
      </c>
    </row>
    <row r="1507" spans="1:18">
      <c r="A1507" s="14" t="str">
        <f>+IFERROR(INDEX(Sheet1!$C:$C,MATCH('Import Demurrage Detention'!$R1507,Sheet1!$A:$A,0),1),"")</f>
        <v/>
      </c>
      <c r="B1507" s="14" t="str">
        <f>+IFERROR(INDEX(Sheet1!$F:$F,MATCH('Import Demurrage Detention'!$R1507,Sheet1!$A:$A,0),1),"")</f>
        <v/>
      </c>
      <c r="C1507" s="15" t="str">
        <f>+IFERROR(INDEX(Sheet1!$H:$H,MATCH('Import Demurrage Detention'!$R1507,Sheet1!$A:$A,0),1),"")</f>
        <v/>
      </c>
      <c r="D1507" s="15" t="str">
        <f>+IFERROR(INDEX(Sheet1!$I:$I,MATCH('Import Demurrage Detention'!$R1507,Sheet1!$A:$A,0),1),"")</f>
        <v/>
      </c>
      <c r="E1507" s="15" t="str">
        <f>+IFERROR(INDEX(Sheet1!J:J,MATCH('Import Demurrage Detention'!$R1507,Sheet1!$A:$A,0),1),"")</f>
        <v/>
      </c>
      <c r="F1507" s="15" t="str">
        <f>+IFERROR(INDEX(Sheet1!K:K,MATCH('Import Demurrage Detention'!$R1507,Sheet1!$A:$A,0),1),"")</f>
        <v/>
      </c>
      <c r="G1507" s="15" t="str">
        <f>+IFERROR(INDEX(Sheet1!L:L,MATCH('Import Demurrage Detention'!$R1507,Sheet1!$A:$A,0),1),"")</f>
        <v/>
      </c>
      <c r="H1507" s="15" t="str">
        <f>+IFERROR(INDEX(Sheet1!M:M,MATCH('Import Demurrage Detention'!$R1507,Sheet1!$A:$A,0),1),"")</f>
        <v/>
      </c>
      <c r="I1507" s="15" t="str">
        <f>+IFERROR(INDEX(Sheet1!N:N,MATCH('Import Demurrage Detention'!$R1507,Sheet1!$A:$A,0),1),"")</f>
        <v/>
      </c>
      <c r="J1507" s="15" t="str">
        <f>+IFERROR(INDEX(Sheet1!O:O,MATCH('Import Demurrage Detention'!$R1507,Sheet1!$A:$A,0),1),"")</f>
        <v/>
      </c>
      <c r="K1507" s="15" t="str">
        <f>+IFERROR(INDEX(Sheet1!P:P,MATCH('Import Demurrage Detention'!$R1507,Sheet1!$A:$A,0),1),"")</f>
        <v/>
      </c>
      <c r="L1507" s="15" t="str">
        <f>+IFERROR(INDEX(Sheet1!Q:Q,MATCH('Import Demurrage Detention'!$R1507,Sheet1!$A:$A,0),1),"")</f>
        <v/>
      </c>
      <c r="M1507" s="15" t="str">
        <f>+IFERROR(INDEX(Sheet1!R:R,MATCH('Import Demurrage Detention'!$R1507,Sheet1!$A:$A,0),1),"")</f>
        <v/>
      </c>
      <c r="N1507" s="15" t="str">
        <f>+IFERROR(INDEX(Sheet1!S:S,MATCH('Import Demurrage Detention'!$R1507,Sheet1!$A:$A,0),1),"")</f>
        <v/>
      </c>
      <c r="O1507" s="15" t="str">
        <f>+IFERROR(INDEX(Sheet1!T:T,MATCH('Import Demurrage Detention'!$R1507,Sheet1!$A:$A,0),1),"")</f>
        <v/>
      </c>
      <c r="P1507" s="15" t="str">
        <f>+IFERROR(INDEX(Sheet1!U:U,MATCH('Import Demurrage Detention'!$R1507,Sheet1!$A:$A,0),1),"")</f>
        <v/>
      </c>
      <c r="Q1507" s="15" t="str">
        <f>+IFERROR(INDEX(Sheet1!V:V,MATCH('Import Demurrage Detention'!$R1507,Sheet1!$A:$A,0),1),"")</f>
        <v/>
      </c>
      <c r="R1507" s="12">
        <f t="shared" si="21"/>
        <v>1499</v>
      </c>
    </row>
    <row r="1508" spans="1:18">
      <c r="A1508" s="14" t="str">
        <f>+IFERROR(INDEX(Sheet1!$C:$C,MATCH('Import Demurrage Detention'!$R1508,Sheet1!$A:$A,0),1),"")</f>
        <v/>
      </c>
      <c r="B1508" s="14" t="str">
        <f>+IFERROR(INDEX(Sheet1!$F:$F,MATCH('Import Demurrage Detention'!$R1508,Sheet1!$A:$A,0),1),"")</f>
        <v/>
      </c>
      <c r="C1508" s="15" t="str">
        <f>+IFERROR(INDEX(Sheet1!$H:$H,MATCH('Import Demurrage Detention'!$R1508,Sheet1!$A:$A,0),1),"")</f>
        <v/>
      </c>
      <c r="D1508" s="15" t="str">
        <f>+IFERROR(INDEX(Sheet1!$I:$I,MATCH('Import Demurrage Detention'!$R1508,Sheet1!$A:$A,0),1),"")</f>
        <v/>
      </c>
      <c r="E1508" s="15" t="str">
        <f>+IFERROR(INDEX(Sheet1!J:J,MATCH('Import Demurrage Detention'!$R1508,Sheet1!$A:$A,0),1),"")</f>
        <v/>
      </c>
      <c r="F1508" s="15" t="str">
        <f>+IFERROR(INDEX(Sheet1!K:K,MATCH('Import Demurrage Detention'!$R1508,Sheet1!$A:$A,0),1),"")</f>
        <v/>
      </c>
      <c r="G1508" s="15" t="str">
        <f>+IFERROR(INDEX(Sheet1!L:L,MATCH('Import Demurrage Detention'!$R1508,Sheet1!$A:$A,0),1),"")</f>
        <v/>
      </c>
      <c r="H1508" s="15" t="str">
        <f>+IFERROR(INDEX(Sheet1!M:M,MATCH('Import Demurrage Detention'!$R1508,Sheet1!$A:$A,0),1),"")</f>
        <v/>
      </c>
      <c r="I1508" s="15" t="str">
        <f>+IFERROR(INDEX(Sheet1!N:N,MATCH('Import Demurrage Detention'!$R1508,Sheet1!$A:$A,0),1),"")</f>
        <v/>
      </c>
      <c r="J1508" s="15" t="str">
        <f>+IFERROR(INDEX(Sheet1!O:O,MATCH('Import Demurrage Detention'!$R1508,Sheet1!$A:$A,0),1),"")</f>
        <v/>
      </c>
      <c r="K1508" s="15" t="str">
        <f>+IFERROR(INDEX(Sheet1!P:P,MATCH('Import Demurrage Detention'!$R1508,Sheet1!$A:$A,0),1),"")</f>
        <v/>
      </c>
      <c r="L1508" s="15" t="str">
        <f>+IFERROR(INDEX(Sheet1!Q:Q,MATCH('Import Demurrage Detention'!$R1508,Sheet1!$A:$A,0),1),"")</f>
        <v/>
      </c>
      <c r="M1508" s="15" t="str">
        <f>+IFERROR(INDEX(Sheet1!R:R,MATCH('Import Demurrage Detention'!$R1508,Sheet1!$A:$A,0),1),"")</f>
        <v/>
      </c>
      <c r="N1508" s="15" t="str">
        <f>+IFERROR(INDEX(Sheet1!S:S,MATCH('Import Demurrage Detention'!$R1508,Sheet1!$A:$A,0),1),"")</f>
        <v/>
      </c>
      <c r="O1508" s="15" t="str">
        <f>+IFERROR(INDEX(Sheet1!T:T,MATCH('Import Demurrage Detention'!$R1508,Sheet1!$A:$A,0),1),"")</f>
        <v/>
      </c>
      <c r="P1508" s="15" t="str">
        <f>+IFERROR(INDEX(Sheet1!U:U,MATCH('Import Demurrage Detention'!$R1508,Sheet1!$A:$A,0),1),"")</f>
        <v/>
      </c>
      <c r="Q1508" s="15" t="str">
        <f>+IFERROR(INDEX(Sheet1!V:V,MATCH('Import Demurrage Detention'!$R1508,Sheet1!$A:$A,0),1),"")</f>
        <v/>
      </c>
      <c r="R1508" s="12">
        <f t="shared" si="21"/>
        <v>1500</v>
      </c>
    </row>
    <row r="1509" spans="1:18">
      <c r="A1509" s="14" t="str">
        <f>+IFERROR(INDEX(Sheet1!$C:$C,MATCH('Import Demurrage Detention'!$R1509,Sheet1!$A:$A,0),1),"")</f>
        <v/>
      </c>
      <c r="B1509" s="14" t="str">
        <f>+IFERROR(INDEX(Sheet1!$F:$F,MATCH('Import Demurrage Detention'!$R1509,Sheet1!$A:$A,0),1),"")</f>
        <v/>
      </c>
      <c r="C1509" s="15" t="str">
        <f>+IFERROR(INDEX(Sheet1!$H:$H,MATCH('Import Demurrage Detention'!$R1509,Sheet1!$A:$A,0),1),"")</f>
        <v/>
      </c>
      <c r="D1509" s="15" t="str">
        <f>+IFERROR(INDEX(Sheet1!$I:$I,MATCH('Import Demurrage Detention'!$R1509,Sheet1!$A:$A,0),1),"")</f>
        <v/>
      </c>
      <c r="E1509" s="15" t="str">
        <f>+IFERROR(INDEX(Sheet1!J:J,MATCH('Import Demurrage Detention'!$R1509,Sheet1!$A:$A,0),1),"")</f>
        <v/>
      </c>
      <c r="F1509" s="15" t="str">
        <f>+IFERROR(INDEX(Sheet1!K:K,MATCH('Import Demurrage Detention'!$R1509,Sheet1!$A:$A,0),1),"")</f>
        <v/>
      </c>
      <c r="G1509" s="15" t="str">
        <f>+IFERROR(INDEX(Sheet1!L:L,MATCH('Import Demurrage Detention'!$R1509,Sheet1!$A:$A,0),1),"")</f>
        <v/>
      </c>
      <c r="H1509" s="15" t="str">
        <f>+IFERROR(INDEX(Sheet1!M:M,MATCH('Import Demurrage Detention'!$R1509,Sheet1!$A:$A,0),1),"")</f>
        <v/>
      </c>
      <c r="I1509" s="15" t="str">
        <f>+IFERROR(INDEX(Sheet1!N:N,MATCH('Import Demurrage Detention'!$R1509,Sheet1!$A:$A,0),1),"")</f>
        <v/>
      </c>
      <c r="J1509" s="15" t="str">
        <f>+IFERROR(INDEX(Sheet1!O:O,MATCH('Import Demurrage Detention'!$R1509,Sheet1!$A:$A,0),1),"")</f>
        <v/>
      </c>
      <c r="K1509" s="15" t="str">
        <f>+IFERROR(INDEX(Sheet1!P:P,MATCH('Import Demurrage Detention'!$R1509,Sheet1!$A:$A,0),1),"")</f>
        <v/>
      </c>
      <c r="L1509" s="15" t="str">
        <f>+IFERROR(INDEX(Sheet1!Q:Q,MATCH('Import Demurrage Detention'!$R1509,Sheet1!$A:$A,0),1),"")</f>
        <v/>
      </c>
      <c r="M1509" s="15" t="str">
        <f>+IFERROR(INDEX(Sheet1!R:R,MATCH('Import Demurrage Detention'!$R1509,Sheet1!$A:$A,0),1),"")</f>
        <v/>
      </c>
      <c r="N1509" s="15" t="str">
        <f>+IFERROR(INDEX(Sheet1!S:S,MATCH('Import Demurrage Detention'!$R1509,Sheet1!$A:$A,0),1),"")</f>
        <v/>
      </c>
      <c r="O1509" s="15" t="str">
        <f>+IFERROR(INDEX(Sheet1!T:T,MATCH('Import Demurrage Detention'!$R1509,Sheet1!$A:$A,0),1),"")</f>
        <v/>
      </c>
      <c r="P1509" s="15" t="str">
        <f>+IFERROR(INDEX(Sheet1!U:U,MATCH('Import Demurrage Detention'!$R1509,Sheet1!$A:$A,0),1),"")</f>
        <v/>
      </c>
      <c r="Q1509" s="15" t="str">
        <f>+IFERROR(INDEX(Sheet1!V:V,MATCH('Import Demurrage Detention'!$R1509,Sheet1!$A:$A,0),1),"")</f>
        <v/>
      </c>
      <c r="R1509" s="12">
        <f t="shared" si="21"/>
        <v>1501</v>
      </c>
    </row>
    <row r="1510" spans="1:18">
      <c r="A1510" s="14" t="str">
        <f>+IFERROR(INDEX(Sheet1!$C:$C,MATCH('Import Demurrage Detention'!$R1510,Sheet1!$A:$A,0),1),"")</f>
        <v/>
      </c>
      <c r="B1510" s="14" t="str">
        <f>+IFERROR(INDEX(Sheet1!$F:$F,MATCH('Import Demurrage Detention'!$R1510,Sheet1!$A:$A,0),1),"")</f>
        <v/>
      </c>
      <c r="C1510" s="15" t="str">
        <f>+IFERROR(INDEX(Sheet1!$H:$H,MATCH('Import Demurrage Detention'!$R1510,Sheet1!$A:$A,0),1),"")</f>
        <v/>
      </c>
      <c r="D1510" s="15" t="str">
        <f>+IFERROR(INDEX(Sheet1!$I:$I,MATCH('Import Demurrage Detention'!$R1510,Sheet1!$A:$A,0),1),"")</f>
        <v/>
      </c>
      <c r="E1510" s="15" t="str">
        <f>+IFERROR(INDEX(Sheet1!J:J,MATCH('Import Demurrage Detention'!$R1510,Sheet1!$A:$A,0),1),"")</f>
        <v/>
      </c>
      <c r="F1510" s="15" t="str">
        <f>+IFERROR(INDEX(Sheet1!K:K,MATCH('Import Demurrage Detention'!$R1510,Sheet1!$A:$A,0),1),"")</f>
        <v/>
      </c>
      <c r="G1510" s="15" t="str">
        <f>+IFERROR(INDEX(Sheet1!L:L,MATCH('Import Demurrage Detention'!$R1510,Sheet1!$A:$A,0),1),"")</f>
        <v/>
      </c>
      <c r="H1510" s="15" t="str">
        <f>+IFERROR(INDEX(Sheet1!M:M,MATCH('Import Demurrage Detention'!$R1510,Sheet1!$A:$A,0),1),"")</f>
        <v/>
      </c>
      <c r="I1510" s="15" t="str">
        <f>+IFERROR(INDEX(Sheet1!N:N,MATCH('Import Demurrage Detention'!$R1510,Sheet1!$A:$A,0),1),"")</f>
        <v/>
      </c>
      <c r="J1510" s="15" t="str">
        <f>+IFERROR(INDEX(Sheet1!O:O,MATCH('Import Demurrage Detention'!$R1510,Sheet1!$A:$A,0),1),"")</f>
        <v/>
      </c>
      <c r="K1510" s="15" t="str">
        <f>+IFERROR(INDEX(Sheet1!P:P,MATCH('Import Demurrage Detention'!$R1510,Sheet1!$A:$A,0),1),"")</f>
        <v/>
      </c>
      <c r="L1510" s="15" t="str">
        <f>+IFERROR(INDEX(Sheet1!Q:Q,MATCH('Import Demurrage Detention'!$R1510,Sheet1!$A:$A,0),1),"")</f>
        <v/>
      </c>
      <c r="M1510" s="15" t="str">
        <f>+IFERROR(INDEX(Sheet1!R:R,MATCH('Import Demurrage Detention'!$R1510,Sheet1!$A:$A,0),1),"")</f>
        <v/>
      </c>
      <c r="N1510" s="15" t="str">
        <f>+IFERROR(INDEX(Sheet1!S:S,MATCH('Import Demurrage Detention'!$R1510,Sheet1!$A:$A,0),1),"")</f>
        <v/>
      </c>
      <c r="O1510" s="15" t="str">
        <f>+IFERROR(INDEX(Sheet1!T:T,MATCH('Import Demurrage Detention'!$R1510,Sheet1!$A:$A,0),1),"")</f>
        <v/>
      </c>
      <c r="P1510" s="15" t="str">
        <f>+IFERROR(INDEX(Sheet1!U:U,MATCH('Import Demurrage Detention'!$R1510,Sheet1!$A:$A,0),1),"")</f>
        <v/>
      </c>
      <c r="Q1510" s="15" t="str">
        <f>+IFERROR(INDEX(Sheet1!V:V,MATCH('Import Demurrage Detention'!$R1510,Sheet1!$A:$A,0),1),"")</f>
        <v/>
      </c>
      <c r="R1510" s="12">
        <f t="shared" si="21"/>
        <v>1502</v>
      </c>
    </row>
    <row r="1511" spans="1:18">
      <c r="A1511" s="14" t="str">
        <f>+IFERROR(INDEX(Sheet1!$C:$C,MATCH('Import Demurrage Detention'!$R1511,Sheet1!$A:$A,0),1),"")</f>
        <v/>
      </c>
      <c r="B1511" s="14" t="str">
        <f>+IFERROR(INDEX(Sheet1!$F:$F,MATCH('Import Demurrage Detention'!$R1511,Sheet1!$A:$A,0),1),"")</f>
        <v/>
      </c>
      <c r="C1511" s="15" t="str">
        <f>+IFERROR(INDEX(Sheet1!$H:$H,MATCH('Import Demurrage Detention'!$R1511,Sheet1!$A:$A,0),1),"")</f>
        <v/>
      </c>
      <c r="D1511" s="15" t="str">
        <f>+IFERROR(INDEX(Sheet1!$I:$I,MATCH('Import Demurrage Detention'!$R1511,Sheet1!$A:$A,0),1),"")</f>
        <v/>
      </c>
      <c r="E1511" s="15" t="str">
        <f>+IFERROR(INDEX(Sheet1!J:J,MATCH('Import Demurrage Detention'!$R1511,Sheet1!$A:$A,0),1),"")</f>
        <v/>
      </c>
      <c r="F1511" s="15" t="str">
        <f>+IFERROR(INDEX(Sheet1!K:K,MATCH('Import Demurrage Detention'!$R1511,Sheet1!$A:$A,0),1),"")</f>
        <v/>
      </c>
      <c r="G1511" s="15" t="str">
        <f>+IFERROR(INDEX(Sheet1!L:L,MATCH('Import Demurrage Detention'!$R1511,Sheet1!$A:$A,0),1),"")</f>
        <v/>
      </c>
      <c r="H1511" s="15" t="str">
        <f>+IFERROR(INDEX(Sheet1!M:M,MATCH('Import Demurrage Detention'!$R1511,Sheet1!$A:$A,0),1),"")</f>
        <v/>
      </c>
      <c r="I1511" s="15" t="str">
        <f>+IFERROR(INDEX(Sheet1!N:N,MATCH('Import Demurrage Detention'!$R1511,Sheet1!$A:$A,0),1),"")</f>
        <v/>
      </c>
      <c r="J1511" s="15" t="str">
        <f>+IFERROR(INDEX(Sheet1!O:O,MATCH('Import Demurrage Detention'!$R1511,Sheet1!$A:$A,0),1),"")</f>
        <v/>
      </c>
      <c r="K1511" s="15" t="str">
        <f>+IFERROR(INDEX(Sheet1!P:P,MATCH('Import Demurrage Detention'!$R1511,Sheet1!$A:$A,0),1),"")</f>
        <v/>
      </c>
      <c r="L1511" s="15" t="str">
        <f>+IFERROR(INDEX(Sheet1!Q:Q,MATCH('Import Demurrage Detention'!$R1511,Sheet1!$A:$A,0),1),"")</f>
        <v/>
      </c>
      <c r="M1511" s="15" t="str">
        <f>+IFERROR(INDEX(Sheet1!R:R,MATCH('Import Demurrage Detention'!$R1511,Sheet1!$A:$A,0),1),"")</f>
        <v/>
      </c>
      <c r="N1511" s="15" t="str">
        <f>+IFERROR(INDEX(Sheet1!S:S,MATCH('Import Demurrage Detention'!$R1511,Sheet1!$A:$A,0),1),"")</f>
        <v/>
      </c>
      <c r="O1511" s="15" t="str">
        <f>+IFERROR(INDEX(Sheet1!T:T,MATCH('Import Demurrage Detention'!$R1511,Sheet1!$A:$A,0),1),"")</f>
        <v/>
      </c>
      <c r="P1511" s="15" t="str">
        <f>+IFERROR(INDEX(Sheet1!U:U,MATCH('Import Demurrage Detention'!$R1511,Sheet1!$A:$A,0),1),"")</f>
        <v/>
      </c>
      <c r="Q1511" s="15" t="str">
        <f>+IFERROR(INDEX(Sheet1!V:V,MATCH('Import Demurrage Detention'!$R1511,Sheet1!$A:$A,0),1),"")</f>
        <v/>
      </c>
      <c r="R1511" s="12">
        <f t="shared" si="21"/>
        <v>1503</v>
      </c>
    </row>
    <row r="1512" spans="1:18">
      <c r="A1512" s="14" t="str">
        <f>+IFERROR(INDEX(Sheet1!$C:$C,MATCH('Import Demurrage Detention'!$R1512,Sheet1!$A:$A,0),1),"")</f>
        <v/>
      </c>
      <c r="B1512" s="14" t="str">
        <f>+IFERROR(INDEX(Sheet1!$F:$F,MATCH('Import Demurrage Detention'!$R1512,Sheet1!$A:$A,0),1),"")</f>
        <v/>
      </c>
      <c r="C1512" s="15" t="str">
        <f>+IFERROR(INDEX(Sheet1!$H:$H,MATCH('Import Demurrage Detention'!$R1512,Sheet1!$A:$A,0),1),"")</f>
        <v/>
      </c>
      <c r="D1512" s="15" t="str">
        <f>+IFERROR(INDEX(Sheet1!$I:$I,MATCH('Import Demurrage Detention'!$R1512,Sheet1!$A:$A,0),1),"")</f>
        <v/>
      </c>
      <c r="E1512" s="15" t="str">
        <f>+IFERROR(INDEX(Sheet1!J:J,MATCH('Import Demurrage Detention'!$R1512,Sheet1!$A:$A,0),1),"")</f>
        <v/>
      </c>
      <c r="F1512" s="15" t="str">
        <f>+IFERROR(INDEX(Sheet1!K:K,MATCH('Import Demurrage Detention'!$R1512,Sheet1!$A:$A,0),1),"")</f>
        <v/>
      </c>
      <c r="G1512" s="15" t="str">
        <f>+IFERROR(INDEX(Sheet1!L:L,MATCH('Import Demurrage Detention'!$R1512,Sheet1!$A:$A,0),1),"")</f>
        <v/>
      </c>
      <c r="H1512" s="15" t="str">
        <f>+IFERROR(INDEX(Sheet1!M:M,MATCH('Import Demurrage Detention'!$R1512,Sheet1!$A:$A,0),1),"")</f>
        <v/>
      </c>
      <c r="I1512" s="15" t="str">
        <f>+IFERROR(INDEX(Sheet1!N:N,MATCH('Import Demurrage Detention'!$R1512,Sheet1!$A:$A,0),1),"")</f>
        <v/>
      </c>
      <c r="J1512" s="15" t="str">
        <f>+IFERROR(INDEX(Sheet1!O:O,MATCH('Import Demurrage Detention'!$R1512,Sheet1!$A:$A,0),1),"")</f>
        <v/>
      </c>
      <c r="K1512" s="15" t="str">
        <f>+IFERROR(INDEX(Sheet1!P:P,MATCH('Import Demurrage Detention'!$R1512,Sheet1!$A:$A,0),1),"")</f>
        <v/>
      </c>
      <c r="L1512" s="15" t="str">
        <f>+IFERROR(INDEX(Sheet1!Q:Q,MATCH('Import Demurrage Detention'!$R1512,Sheet1!$A:$A,0),1),"")</f>
        <v/>
      </c>
      <c r="M1512" s="15" t="str">
        <f>+IFERROR(INDEX(Sheet1!R:R,MATCH('Import Demurrage Detention'!$R1512,Sheet1!$A:$A,0),1),"")</f>
        <v/>
      </c>
      <c r="N1512" s="15" t="str">
        <f>+IFERROR(INDEX(Sheet1!S:S,MATCH('Import Demurrage Detention'!$R1512,Sheet1!$A:$A,0),1),"")</f>
        <v/>
      </c>
      <c r="O1512" s="15" t="str">
        <f>+IFERROR(INDEX(Sheet1!T:T,MATCH('Import Demurrage Detention'!$R1512,Sheet1!$A:$A,0),1),"")</f>
        <v/>
      </c>
      <c r="P1512" s="15" t="str">
        <f>+IFERROR(INDEX(Sheet1!U:U,MATCH('Import Demurrage Detention'!$R1512,Sheet1!$A:$A,0),1),"")</f>
        <v/>
      </c>
      <c r="Q1512" s="15" t="str">
        <f>+IFERROR(INDEX(Sheet1!V:V,MATCH('Import Demurrage Detention'!$R1512,Sheet1!$A:$A,0),1),"")</f>
        <v/>
      </c>
      <c r="R1512" s="12">
        <f t="shared" si="21"/>
        <v>1504</v>
      </c>
    </row>
    <row r="1513" spans="1:18">
      <c r="A1513" s="14" t="str">
        <f>+IFERROR(INDEX(Sheet1!$C:$C,MATCH('Import Demurrage Detention'!$R1513,Sheet1!$A:$A,0),1),"")</f>
        <v/>
      </c>
      <c r="B1513" s="14" t="str">
        <f>+IFERROR(INDEX(Sheet1!$F:$F,MATCH('Import Demurrage Detention'!$R1513,Sheet1!$A:$A,0),1),"")</f>
        <v/>
      </c>
      <c r="C1513" s="15" t="str">
        <f>+IFERROR(INDEX(Sheet1!$H:$H,MATCH('Import Demurrage Detention'!$R1513,Sheet1!$A:$A,0),1),"")</f>
        <v/>
      </c>
      <c r="D1513" s="15" t="str">
        <f>+IFERROR(INDEX(Sheet1!$I:$I,MATCH('Import Demurrage Detention'!$R1513,Sheet1!$A:$A,0),1),"")</f>
        <v/>
      </c>
      <c r="E1513" s="15" t="str">
        <f>+IFERROR(INDEX(Sheet1!J:J,MATCH('Import Demurrage Detention'!$R1513,Sheet1!$A:$A,0),1),"")</f>
        <v/>
      </c>
      <c r="F1513" s="15" t="str">
        <f>+IFERROR(INDEX(Sheet1!K:K,MATCH('Import Demurrage Detention'!$R1513,Sheet1!$A:$A,0),1),"")</f>
        <v/>
      </c>
      <c r="G1513" s="15" t="str">
        <f>+IFERROR(INDEX(Sheet1!L:L,MATCH('Import Demurrage Detention'!$R1513,Sheet1!$A:$A,0),1),"")</f>
        <v/>
      </c>
      <c r="H1513" s="15" t="str">
        <f>+IFERROR(INDEX(Sheet1!M:M,MATCH('Import Demurrage Detention'!$R1513,Sheet1!$A:$A,0),1),"")</f>
        <v/>
      </c>
      <c r="I1513" s="15" t="str">
        <f>+IFERROR(INDEX(Sheet1!N:N,MATCH('Import Demurrage Detention'!$R1513,Sheet1!$A:$A,0),1),"")</f>
        <v/>
      </c>
      <c r="J1513" s="15" t="str">
        <f>+IFERROR(INDEX(Sheet1!O:O,MATCH('Import Demurrage Detention'!$R1513,Sheet1!$A:$A,0),1),"")</f>
        <v/>
      </c>
      <c r="K1513" s="15" t="str">
        <f>+IFERROR(INDEX(Sheet1!P:P,MATCH('Import Demurrage Detention'!$R1513,Sheet1!$A:$A,0),1),"")</f>
        <v/>
      </c>
      <c r="L1513" s="15" t="str">
        <f>+IFERROR(INDEX(Sheet1!Q:Q,MATCH('Import Demurrage Detention'!$R1513,Sheet1!$A:$A,0),1),"")</f>
        <v/>
      </c>
      <c r="M1513" s="15" t="str">
        <f>+IFERROR(INDEX(Sheet1!R:R,MATCH('Import Demurrage Detention'!$R1513,Sheet1!$A:$A,0),1),"")</f>
        <v/>
      </c>
      <c r="N1513" s="15" t="str">
        <f>+IFERROR(INDEX(Sheet1!S:S,MATCH('Import Demurrage Detention'!$R1513,Sheet1!$A:$A,0),1),"")</f>
        <v/>
      </c>
      <c r="O1513" s="15" t="str">
        <f>+IFERROR(INDEX(Sheet1!T:T,MATCH('Import Demurrage Detention'!$R1513,Sheet1!$A:$A,0),1),"")</f>
        <v/>
      </c>
      <c r="P1513" s="15" t="str">
        <f>+IFERROR(INDEX(Sheet1!U:U,MATCH('Import Demurrage Detention'!$R1513,Sheet1!$A:$A,0),1),"")</f>
        <v/>
      </c>
      <c r="Q1513" s="15" t="str">
        <f>+IFERROR(INDEX(Sheet1!V:V,MATCH('Import Demurrage Detention'!$R1513,Sheet1!$A:$A,0),1),"")</f>
        <v/>
      </c>
      <c r="R1513" s="12">
        <f t="shared" si="21"/>
        <v>1505</v>
      </c>
    </row>
    <row r="1514" spans="1:18">
      <c r="A1514" s="14" t="str">
        <f>+IFERROR(INDEX(Sheet1!$C:$C,MATCH('Import Demurrage Detention'!$R1514,Sheet1!$A:$A,0),1),"")</f>
        <v/>
      </c>
      <c r="B1514" s="14" t="str">
        <f>+IFERROR(INDEX(Sheet1!$F:$F,MATCH('Import Demurrage Detention'!$R1514,Sheet1!$A:$A,0),1),"")</f>
        <v/>
      </c>
      <c r="C1514" s="15" t="str">
        <f>+IFERROR(INDEX(Sheet1!$H:$H,MATCH('Import Demurrage Detention'!$R1514,Sheet1!$A:$A,0),1),"")</f>
        <v/>
      </c>
      <c r="D1514" s="15" t="str">
        <f>+IFERROR(INDEX(Sheet1!$I:$I,MATCH('Import Demurrage Detention'!$R1514,Sheet1!$A:$A,0),1),"")</f>
        <v/>
      </c>
      <c r="E1514" s="15" t="str">
        <f>+IFERROR(INDEX(Sheet1!J:J,MATCH('Import Demurrage Detention'!$R1514,Sheet1!$A:$A,0),1),"")</f>
        <v/>
      </c>
      <c r="F1514" s="15" t="str">
        <f>+IFERROR(INDEX(Sheet1!K:K,MATCH('Import Demurrage Detention'!$R1514,Sheet1!$A:$A,0),1),"")</f>
        <v/>
      </c>
      <c r="G1514" s="15" t="str">
        <f>+IFERROR(INDEX(Sheet1!L:L,MATCH('Import Demurrage Detention'!$R1514,Sheet1!$A:$A,0),1),"")</f>
        <v/>
      </c>
      <c r="H1514" s="15" t="str">
        <f>+IFERROR(INDEX(Sheet1!M:M,MATCH('Import Demurrage Detention'!$R1514,Sheet1!$A:$A,0),1),"")</f>
        <v/>
      </c>
      <c r="I1514" s="15" t="str">
        <f>+IFERROR(INDEX(Sheet1!N:N,MATCH('Import Demurrage Detention'!$R1514,Sheet1!$A:$A,0),1),"")</f>
        <v/>
      </c>
      <c r="J1514" s="15" t="str">
        <f>+IFERROR(INDEX(Sheet1!O:O,MATCH('Import Demurrage Detention'!$R1514,Sheet1!$A:$A,0),1),"")</f>
        <v/>
      </c>
      <c r="K1514" s="15" t="str">
        <f>+IFERROR(INDEX(Sheet1!P:P,MATCH('Import Demurrage Detention'!$R1514,Sheet1!$A:$A,0),1),"")</f>
        <v/>
      </c>
      <c r="L1514" s="15" t="str">
        <f>+IFERROR(INDEX(Sheet1!Q:Q,MATCH('Import Demurrage Detention'!$R1514,Sheet1!$A:$A,0),1),"")</f>
        <v/>
      </c>
      <c r="M1514" s="15" t="str">
        <f>+IFERROR(INDEX(Sheet1!R:R,MATCH('Import Demurrage Detention'!$R1514,Sheet1!$A:$A,0),1),"")</f>
        <v/>
      </c>
      <c r="N1514" s="15" t="str">
        <f>+IFERROR(INDEX(Sheet1!S:S,MATCH('Import Demurrage Detention'!$R1514,Sheet1!$A:$A,0),1),"")</f>
        <v/>
      </c>
      <c r="O1514" s="15" t="str">
        <f>+IFERROR(INDEX(Sheet1!T:T,MATCH('Import Demurrage Detention'!$R1514,Sheet1!$A:$A,0),1),"")</f>
        <v/>
      </c>
      <c r="P1514" s="15" t="str">
        <f>+IFERROR(INDEX(Sheet1!U:U,MATCH('Import Demurrage Detention'!$R1514,Sheet1!$A:$A,0),1),"")</f>
        <v/>
      </c>
      <c r="Q1514" s="15" t="str">
        <f>+IFERROR(INDEX(Sheet1!V:V,MATCH('Import Demurrage Detention'!$R1514,Sheet1!$A:$A,0),1),"")</f>
        <v/>
      </c>
      <c r="R1514" s="12">
        <f t="shared" si="21"/>
        <v>1506</v>
      </c>
    </row>
    <row r="1515" spans="1:18">
      <c r="A1515" s="14" t="str">
        <f>+IFERROR(INDEX(Sheet1!$C:$C,MATCH('Import Demurrage Detention'!$R1515,Sheet1!$A:$A,0),1),"")</f>
        <v/>
      </c>
      <c r="B1515" s="14" t="str">
        <f>+IFERROR(INDEX(Sheet1!$F:$F,MATCH('Import Demurrage Detention'!$R1515,Sheet1!$A:$A,0),1),"")</f>
        <v/>
      </c>
      <c r="C1515" s="15" t="str">
        <f>+IFERROR(INDEX(Sheet1!$H:$H,MATCH('Import Demurrage Detention'!$R1515,Sheet1!$A:$A,0),1),"")</f>
        <v/>
      </c>
      <c r="D1515" s="15" t="str">
        <f>+IFERROR(INDEX(Sheet1!$I:$I,MATCH('Import Demurrage Detention'!$R1515,Sheet1!$A:$A,0),1),"")</f>
        <v/>
      </c>
      <c r="E1515" s="15" t="str">
        <f>+IFERROR(INDEX(Sheet1!J:J,MATCH('Import Demurrage Detention'!$R1515,Sheet1!$A:$A,0),1),"")</f>
        <v/>
      </c>
      <c r="F1515" s="15" t="str">
        <f>+IFERROR(INDEX(Sheet1!K:K,MATCH('Import Demurrage Detention'!$R1515,Sheet1!$A:$A,0),1),"")</f>
        <v/>
      </c>
      <c r="G1515" s="15" t="str">
        <f>+IFERROR(INDEX(Sheet1!L:L,MATCH('Import Demurrage Detention'!$R1515,Sheet1!$A:$A,0),1),"")</f>
        <v/>
      </c>
      <c r="H1515" s="15" t="str">
        <f>+IFERROR(INDEX(Sheet1!M:M,MATCH('Import Demurrage Detention'!$R1515,Sheet1!$A:$A,0),1),"")</f>
        <v/>
      </c>
      <c r="I1515" s="15" t="str">
        <f>+IFERROR(INDEX(Sheet1!N:N,MATCH('Import Demurrage Detention'!$R1515,Sheet1!$A:$A,0),1),"")</f>
        <v/>
      </c>
      <c r="J1515" s="15" t="str">
        <f>+IFERROR(INDEX(Sheet1!O:O,MATCH('Import Demurrage Detention'!$R1515,Sheet1!$A:$A,0),1),"")</f>
        <v/>
      </c>
      <c r="K1515" s="15" t="str">
        <f>+IFERROR(INDEX(Sheet1!P:P,MATCH('Import Demurrage Detention'!$R1515,Sheet1!$A:$A,0),1),"")</f>
        <v/>
      </c>
      <c r="L1515" s="15" t="str">
        <f>+IFERROR(INDEX(Sheet1!Q:Q,MATCH('Import Demurrage Detention'!$R1515,Sheet1!$A:$A,0),1),"")</f>
        <v/>
      </c>
      <c r="M1515" s="15" t="str">
        <f>+IFERROR(INDEX(Sheet1!R:R,MATCH('Import Demurrage Detention'!$R1515,Sheet1!$A:$A,0),1),"")</f>
        <v/>
      </c>
      <c r="N1515" s="15" t="str">
        <f>+IFERROR(INDEX(Sheet1!S:S,MATCH('Import Demurrage Detention'!$R1515,Sheet1!$A:$A,0),1),"")</f>
        <v/>
      </c>
      <c r="O1515" s="15" t="str">
        <f>+IFERROR(INDEX(Sheet1!T:T,MATCH('Import Demurrage Detention'!$R1515,Sheet1!$A:$A,0),1),"")</f>
        <v/>
      </c>
      <c r="P1515" s="15" t="str">
        <f>+IFERROR(INDEX(Sheet1!U:U,MATCH('Import Demurrage Detention'!$R1515,Sheet1!$A:$A,0),1),"")</f>
        <v/>
      </c>
      <c r="Q1515" s="15" t="str">
        <f>+IFERROR(INDEX(Sheet1!V:V,MATCH('Import Demurrage Detention'!$R1515,Sheet1!$A:$A,0),1),"")</f>
        <v/>
      </c>
      <c r="R1515" s="12">
        <f t="shared" si="21"/>
        <v>1507</v>
      </c>
    </row>
    <row r="1516" spans="1:18">
      <c r="A1516" s="14" t="str">
        <f>+IFERROR(INDEX(Sheet1!$C:$C,MATCH('Import Demurrage Detention'!$R1516,Sheet1!$A:$A,0),1),"")</f>
        <v/>
      </c>
      <c r="B1516" s="14" t="str">
        <f>+IFERROR(INDEX(Sheet1!$F:$F,MATCH('Import Demurrage Detention'!$R1516,Sheet1!$A:$A,0),1),"")</f>
        <v/>
      </c>
      <c r="C1516" s="15" t="str">
        <f>+IFERROR(INDEX(Sheet1!$H:$H,MATCH('Import Demurrage Detention'!$R1516,Sheet1!$A:$A,0),1),"")</f>
        <v/>
      </c>
      <c r="D1516" s="15" t="str">
        <f>+IFERROR(INDEX(Sheet1!$I:$I,MATCH('Import Demurrage Detention'!$R1516,Sheet1!$A:$A,0),1),"")</f>
        <v/>
      </c>
      <c r="E1516" s="15" t="str">
        <f>+IFERROR(INDEX(Sheet1!J:J,MATCH('Import Demurrage Detention'!$R1516,Sheet1!$A:$A,0),1),"")</f>
        <v/>
      </c>
      <c r="F1516" s="15" t="str">
        <f>+IFERROR(INDEX(Sheet1!K:K,MATCH('Import Demurrage Detention'!$R1516,Sheet1!$A:$A,0),1),"")</f>
        <v/>
      </c>
      <c r="G1516" s="15" t="str">
        <f>+IFERROR(INDEX(Sheet1!L:L,MATCH('Import Demurrage Detention'!$R1516,Sheet1!$A:$A,0),1),"")</f>
        <v/>
      </c>
      <c r="H1516" s="15" t="str">
        <f>+IFERROR(INDEX(Sheet1!M:M,MATCH('Import Demurrage Detention'!$R1516,Sheet1!$A:$A,0),1),"")</f>
        <v/>
      </c>
      <c r="I1516" s="15" t="str">
        <f>+IFERROR(INDEX(Sheet1!N:N,MATCH('Import Demurrage Detention'!$R1516,Sheet1!$A:$A,0),1),"")</f>
        <v/>
      </c>
      <c r="J1516" s="15" t="str">
        <f>+IFERROR(INDEX(Sheet1!O:O,MATCH('Import Demurrage Detention'!$R1516,Sheet1!$A:$A,0),1),"")</f>
        <v/>
      </c>
      <c r="K1516" s="15" t="str">
        <f>+IFERROR(INDEX(Sheet1!P:P,MATCH('Import Demurrage Detention'!$R1516,Sheet1!$A:$A,0),1),"")</f>
        <v/>
      </c>
      <c r="L1516" s="15" t="str">
        <f>+IFERROR(INDEX(Sheet1!Q:Q,MATCH('Import Demurrage Detention'!$R1516,Sheet1!$A:$A,0),1),"")</f>
        <v/>
      </c>
      <c r="M1516" s="15" t="str">
        <f>+IFERROR(INDEX(Sheet1!R:R,MATCH('Import Demurrage Detention'!$R1516,Sheet1!$A:$A,0),1),"")</f>
        <v/>
      </c>
      <c r="N1516" s="15" t="str">
        <f>+IFERROR(INDEX(Sheet1!S:S,MATCH('Import Demurrage Detention'!$R1516,Sheet1!$A:$A,0),1),"")</f>
        <v/>
      </c>
      <c r="O1516" s="15" t="str">
        <f>+IFERROR(INDEX(Sheet1!T:T,MATCH('Import Demurrage Detention'!$R1516,Sheet1!$A:$A,0),1),"")</f>
        <v/>
      </c>
      <c r="P1516" s="15" t="str">
        <f>+IFERROR(INDEX(Sheet1!U:U,MATCH('Import Demurrage Detention'!$R1516,Sheet1!$A:$A,0),1),"")</f>
        <v/>
      </c>
      <c r="Q1516" s="15" t="str">
        <f>+IFERROR(INDEX(Sheet1!V:V,MATCH('Import Demurrage Detention'!$R1516,Sheet1!$A:$A,0),1),"")</f>
        <v/>
      </c>
      <c r="R1516" s="12">
        <f t="shared" si="21"/>
        <v>1508</v>
      </c>
    </row>
    <row r="1517" spans="1:18">
      <c r="A1517" s="14" t="str">
        <f>+IFERROR(INDEX(Sheet1!$C:$C,MATCH('Import Demurrage Detention'!$R1517,Sheet1!$A:$A,0),1),"")</f>
        <v/>
      </c>
      <c r="B1517" s="14" t="str">
        <f>+IFERROR(INDEX(Sheet1!$F:$F,MATCH('Import Demurrage Detention'!$R1517,Sheet1!$A:$A,0),1),"")</f>
        <v/>
      </c>
      <c r="C1517" s="15" t="str">
        <f>+IFERROR(INDEX(Sheet1!$H:$H,MATCH('Import Demurrage Detention'!$R1517,Sheet1!$A:$A,0),1),"")</f>
        <v/>
      </c>
      <c r="D1517" s="15" t="str">
        <f>+IFERROR(INDEX(Sheet1!$I:$I,MATCH('Import Demurrage Detention'!$R1517,Sheet1!$A:$A,0),1),"")</f>
        <v/>
      </c>
      <c r="E1517" s="15" t="str">
        <f>+IFERROR(INDEX(Sheet1!J:J,MATCH('Import Demurrage Detention'!$R1517,Sheet1!$A:$A,0),1),"")</f>
        <v/>
      </c>
      <c r="F1517" s="15" t="str">
        <f>+IFERROR(INDEX(Sheet1!K:K,MATCH('Import Demurrage Detention'!$R1517,Sheet1!$A:$A,0),1),"")</f>
        <v/>
      </c>
      <c r="G1517" s="15" t="str">
        <f>+IFERROR(INDEX(Sheet1!L:L,MATCH('Import Demurrage Detention'!$R1517,Sheet1!$A:$A,0),1),"")</f>
        <v/>
      </c>
      <c r="H1517" s="15" t="str">
        <f>+IFERROR(INDEX(Sheet1!M:M,MATCH('Import Demurrage Detention'!$R1517,Sheet1!$A:$A,0),1),"")</f>
        <v/>
      </c>
      <c r="I1517" s="15" t="str">
        <f>+IFERROR(INDEX(Sheet1!N:N,MATCH('Import Demurrage Detention'!$R1517,Sheet1!$A:$A,0),1),"")</f>
        <v/>
      </c>
      <c r="J1517" s="15" t="str">
        <f>+IFERROR(INDEX(Sheet1!O:O,MATCH('Import Demurrage Detention'!$R1517,Sheet1!$A:$A,0),1),"")</f>
        <v/>
      </c>
      <c r="K1517" s="15" t="str">
        <f>+IFERROR(INDEX(Sheet1!P:P,MATCH('Import Demurrage Detention'!$R1517,Sheet1!$A:$A,0),1),"")</f>
        <v/>
      </c>
      <c r="L1517" s="15" t="str">
        <f>+IFERROR(INDEX(Sheet1!Q:Q,MATCH('Import Demurrage Detention'!$R1517,Sheet1!$A:$A,0),1),"")</f>
        <v/>
      </c>
      <c r="M1517" s="15" t="str">
        <f>+IFERROR(INDEX(Sheet1!R:R,MATCH('Import Demurrage Detention'!$R1517,Sheet1!$A:$A,0),1),"")</f>
        <v/>
      </c>
      <c r="N1517" s="15" t="str">
        <f>+IFERROR(INDEX(Sheet1!S:S,MATCH('Import Demurrage Detention'!$R1517,Sheet1!$A:$A,0),1),"")</f>
        <v/>
      </c>
      <c r="O1517" s="15" t="str">
        <f>+IFERROR(INDEX(Sheet1!T:T,MATCH('Import Demurrage Detention'!$R1517,Sheet1!$A:$A,0),1),"")</f>
        <v/>
      </c>
      <c r="P1517" s="15" t="str">
        <f>+IFERROR(INDEX(Sheet1!U:U,MATCH('Import Demurrage Detention'!$R1517,Sheet1!$A:$A,0),1),"")</f>
        <v/>
      </c>
      <c r="Q1517" s="15" t="str">
        <f>+IFERROR(INDEX(Sheet1!V:V,MATCH('Import Demurrage Detention'!$R1517,Sheet1!$A:$A,0),1),"")</f>
        <v/>
      </c>
      <c r="R1517" s="12">
        <f t="shared" si="21"/>
        <v>1509</v>
      </c>
    </row>
    <row r="1518" spans="1:18">
      <c r="A1518" s="14" t="str">
        <f>+IFERROR(INDEX(Sheet1!$C:$C,MATCH('Import Demurrage Detention'!$R1518,Sheet1!$A:$A,0),1),"")</f>
        <v/>
      </c>
      <c r="B1518" s="14" t="str">
        <f>+IFERROR(INDEX(Sheet1!$F:$F,MATCH('Import Demurrage Detention'!$R1518,Sheet1!$A:$A,0),1),"")</f>
        <v/>
      </c>
      <c r="C1518" s="15" t="str">
        <f>+IFERROR(INDEX(Sheet1!$H:$H,MATCH('Import Demurrage Detention'!$R1518,Sheet1!$A:$A,0),1),"")</f>
        <v/>
      </c>
      <c r="D1518" s="15" t="str">
        <f>+IFERROR(INDEX(Sheet1!$I:$I,MATCH('Import Demurrage Detention'!$R1518,Sheet1!$A:$A,0),1),"")</f>
        <v/>
      </c>
      <c r="E1518" s="15" t="str">
        <f>+IFERROR(INDEX(Sheet1!J:J,MATCH('Import Demurrage Detention'!$R1518,Sheet1!$A:$A,0),1),"")</f>
        <v/>
      </c>
      <c r="F1518" s="15" t="str">
        <f>+IFERROR(INDEX(Sheet1!K:K,MATCH('Import Demurrage Detention'!$R1518,Sheet1!$A:$A,0),1),"")</f>
        <v/>
      </c>
      <c r="G1518" s="15" t="str">
        <f>+IFERROR(INDEX(Sheet1!L:L,MATCH('Import Demurrage Detention'!$R1518,Sheet1!$A:$A,0),1),"")</f>
        <v/>
      </c>
      <c r="H1518" s="15" t="str">
        <f>+IFERROR(INDEX(Sheet1!M:M,MATCH('Import Demurrage Detention'!$R1518,Sheet1!$A:$A,0),1),"")</f>
        <v/>
      </c>
      <c r="I1518" s="15" t="str">
        <f>+IFERROR(INDEX(Sheet1!N:N,MATCH('Import Demurrage Detention'!$R1518,Sheet1!$A:$A,0),1),"")</f>
        <v/>
      </c>
      <c r="J1518" s="15" t="str">
        <f>+IFERROR(INDEX(Sheet1!O:O,MATCH('Import Demurrage Detention'!$R1518,Sheet1!$A:$A,0),1),"")</f>
        <v/>
      </c>
      <c r="K1518" s="15" t="str">
        <f>+IFERROR(INDEX(Sheet1!P:P,MATCH('Import Demurrage Detention'!$R1518,Sheet1!$A:$A,0),1),"")</f>
        <v/>
      </c>
      <c r="L1518" s="15" t="str">
        <f>+IFERROR(INDEX(Sheet1!Q:Q,MATCH('Import Demurrage Detention'!$R1518,Sheet1!$A:$A,0),1),"")</f>
        <v/>
      </c>
      <c r="M1518" s="15" t="str">
        <f>+IFERROR(INDEX(Sheet1!R:R,MATCH('Import Demurrage Detention'!$R1518,Sheet1!$A:$A,0),1),"")</f>
        <v/>
      </c>
      <c r="N1518" s="15" t="str">
        <f>+IFERROR(INDEX(Sheet1!S:S,MATCH('Import Demurrage Detention'!$R1518,Sheet1!$A:$A,0),1),"")</f>
        <v/>
      </c>
      <c r="O1518" s="15" t="str">
        <f>+IFERROR(INDEX(Sheet1!T:T,MATCH('Import Demurrage Detention'!$R1518,Sheet1!$A:$A,0),1),"")</f>
        <v/>
      </c>
      <c r="P1518" s="15" t="str">
        <f>+IFERROR(INDEX(Sheet1!U:U,MATCH('Import Demurrage Detention'!$R1518,Sheet1!$A:$A,0),1),"")</f>
        <v/>
      </c>
      <c r="Q1518" s="15" t="str">
        <f>+IFERROR(INDEX(Sheet1!V:V,MATCH('Import Demurrage Detention'!$R1518,Sheet1!$A:$A,0),1),"")</f>
        <v/>
      </c>
      <c r="R1518" s="12">
        <f t="shared" si="21"/>
        <v>1510</v>
      </c>
    </row>
    <row r="1519" spans="1:18">
      <c r="A1519" s="14" t="str">
        <f>+IFERROR(INDEX(Sheet1!$C:$C,MATCH('Import Demurrage Detention'!$R1519,Sheet1!$A:$A,0),1),"")</f>
        <v/>
      </c>
      <c r="B1519" s="14" t="str">
        <f>+IFERROR(INDEX(Sheet1!$F:$F,MATCH('Import Demurrage Detention'!$R1519,Sheet1!$A:$A,0),1),"")</f>
        <v/>
      </c>
      <c r="C1519" s="15" t="str">
        <f>+IFERROR(INDEX(Sheet1!$H:$H,MATCH('Import Demurrage Detention'!$R1519,Sheet1!$A:$A,0),1),"")</f>
        <v/>
      </c>
      <c r="D1519" s="15" t="str">
        <f>+IFERROR(INDEX(Sheet1!$I:$I,MATCH('Import Demurrage Detention'!$R1519,Sheet1!$A:$A,0),1),"")</f>
        <v/>
      </c>
      <c r="E1519" s="15" t="str">
        <f>+IFERROR(INDEX(Sheet1!J:J,MATCH('Import Demurrage Detention'!$R1519,Sheet1!$A:$A,0),1),"")</f>
        <v/>
      </c>
      <c r="F1519" s="15" t="str">
        <f>+IFERROR(INDEX(Sheet1!K:K,MATCH('Import Demurrage Detention'!$R1519,Sheet1!$A:$A,0),1),"")</f>
        <v/>
      </c>
      <c r="G1519" s="15" t="str">
        <f>+IFERROR(INDEX(Sheet1!L:L,MATCH('Import Demurrage Detention'!$R1519,Sheet1!$A:$A,0),1),"")</f>
        <v/>
      </c>
      <c r="H1519" s="15" t="str">
        <f>+IFERROR(INDEX(Sheet1!M:M,MATCH('Import Demurrage Detention'!$R1519,Sheet1!$A:$A,0),1),"")</f>
        <v/>
      </c>
      <c r="I1519" s="15" t="str">
        <f>+IFERROR(INDEX(Sheet1!N:N,MATCH('Import Demurrage Detention'!$R1519,Sheet1!$A:$A,0),1),"")</f>
        <v/>
      </c>
      <c r="J1519" s="15" t="str">
        <f>+IFERROR(INDEX(Sheet1!O:O,MATCH('Import Demurrage Detention'!$R1519,Sheet1!$A:$A,0),1),"")</f>
        <v/>
      </c>
      <c r="K1519" s="15" t="str">
        <f>+IFERROR(INDEX(Sheet1!P:P,MATCH('Import Demurrage Detention'!$R1519,Sheet1!$A:$A,0),1),"")</f>
        <v/>
      </c>
      <c r="L1519" s="15" t="str">
        <f>+IFERROR(INDEX(Sheet1!Q:Q,MATCH('Import Demurrage Detention'!$R1519,Sheet1!$A:$A,0),1),"")</f>
        <v/>
      </c>
      <c r="M1519" s="15" t="str">
        <f>+IFERROR(INDEX(Sheet1!R:R,MATCH('Import Demurrage Detention'!$R1519,Sheet1!$A:$A,0),1),"")</f>
        <v/>
      </c>
      <c r="N1519" s="15" t="str">
        <f>+IFERROR(INDEX(Sheet1!S:S,MATCH('Import Demurrage Detention'!$R1519,Sheet1!$A:$A,0),1),"")</f>
        <v/>
      </c>
      <c r="O1519" s="15" t="str">
        <f>+IFERROR(INDEX(Sheet1!T:T,MATCH('Import Demurrage Detention'!$R1519,Sheet1!$A:$A,0),1),"")</f>
        <v/>
      </c>
      <c r="P1519" s="15" t="str">
        <f>+IFERROR(INDEX(Sheet1!U:U,MATCH('Import Demurrage Detention'!$R1519,Sheet1!$A:$A,0),1),"")</f>
        <v/>
      </c>
      <c r="Q1519" s="15" t="str">
        <f>+IFERROR(INDEX(Sheet1!V:V,MATCH('Import Demurrage Detention'!$R1519,Sheet1!$A:$A,0),1),"")</f>
        <v/>
      </c>
      <c r="R1519" s="12">
        <f t="shared" si="21"/>
        <v>1511</v>
      </c>
    </row>
    <row r="1520" spans="1:18">
      <c r="A1520" s="14" t="str">
        <f>+IFERROR(INDEX(Sheet1!$C:$C,MATCH('Import Demurrage Detention'!$R1520,Sheet1!$A:$A,0),1),"")</f>
        <v/>
      </c>
      <c r="B1520" s="14" t="str">
        <f>+IFERROR(INDEX(Sheet1!$F:$F,MATCH('Import Demurrage Detention'!$R1520,Sheet1!$A:$A,0),1),"")</f>
        <v/>
      </c>
      <c r="C1520" s="15" t="str">
        <f>+IFERROR(INDEX(Sheet1!$H:$H,MATCH('Import Demurrage Detention'!$R1520,Sheet1!$A:$A,0),1),"")</f>
        <v/>
      </c>
      <c r="D1520" s="15" t="str">
        <f>+IFERROR(INDEX(Sheet1!$I:$I,MATCH('Import Demurrage Detention'!$R1520,Sheet1!$A:$A,0),1),"")</f>
        <v/>
      </c>
      <c r="E1520" s="15" t="str">
        <f>+IFERROR(INDEX(Sheet1!J:J,MATCH('Import Demurrage Detention'!$R1520,Sheet1!$A:$A,0),1),"")</f>
        <v/>
      </c>
      <c r="F1520" s="15" t="str">
        <f>+IFERROR(INDEX(Sheet1!K:K,MATCH('Import Demurrage Detention'!$R1520,Sheet1!$A:$A,0),1),"")</f>
        <v/>
      </c>
      <c r="G1520" s="15" t="str">
        <f>+IFERROR(INDEX(Sheet1!L:L,MATCH('Import Demurrage Detention'!$R1520,Sheet1!$A:$A,0),1),"")</f>
        <v/>
      </c>
      <c r="H1520" s="15" t="str">
        <f>+IFERROR(INDEX(Sheet1!M:M,MATCH('Import Demurrage Detention'!$R1520,Sheet1!$A:$A,0),1),"")</f>
        <v/>
      </c>
      <c r="I1520" s="15" t="str">
        <f>+IFERROR(INDEX(Sheet1!N:N,MATCH('Import Demurrage Detention'!$R1520,Sheet1!$A:$A,0),1),"")</f>
        <v/>
      </c>
      <c r="J1520" s="15" t="str">
        <f>+IFERROR(INDEX(Sheet1!O:O,MATCH('Import Demurrage Detention'!$R1520,Sheet1!$A:$A,0),1),"")</f>
        <v/>
      </c>
      <c r="K1520" s="15" t="str">
        <f>+IFERROR(INDEX(Sheet1!P:P,MATCH('Import Demurrage Detention'!$R1520,Sheet1!$A:$A,0),1),"")</f>
        <v/>
      </c>
      <c r="L1520" s="15" t="str">
        <f>+IFERROR(INDEX(Sheet1!Q:Q,MATCH('Import Demurrage Detention'!$R1520,Sheet1!$A:$A,0),1),"")</f>
        <v/>
      </c>
      <c r="M1520" s="15" t="str">
        <f>+IFERROR(INDEX(Sheet1!R:R,MATCH('Import Demurrage Detention'!$R1520,Sheet1!$A:$A,0),1),"")</f>
        <v/>
      </c>
      <c r="N1520" s="15" t="str">
        <f>+IFERROR(INDEX(Sheet1!S:S,MATCH('Import Demurrage Detention'!$R1520,Sheet1!$A:$A,0),1),"")</f>
        <v/>
      </c>
      <c r="O1520" s="15" t="str">
        <f>+IFERROR(INDEX(Sheet1!T:T,MATCH('Import Demurrage Detention'!$R1520,Sheet1!$A:$A,0),1),"")</f>
        <v/>
      </c>
      <c r="P1520" s="15" t="str">
        <f>+IFERROR(INDEX(Sheet1!U:U,MATCH('Import Demurrage Detention'!$R1520,Sheet1!$A:$A,0),1),"")</f>
        <v/>
      </c>
      <c r="Q1520" s="15" t="str">
        <f>+IFERROR(INDEX(Sheet1!V:V,MATCH('Import Demurrage Detention'!$R1520,Sheet1!$A:$A,0),1),"")</f>
        <v/>
      </c>
      <c r="R1520" s="12">
        <f t="shared" si="21"/>
        <v>1512</v>
      </c>
    </row>
    <row r="1521" spans="1:18">
      <c r="A1521" s="14" t="str">
        <f>+IFERROR(INDEX(Sheet1!$C:$C,MATCH('Import Demurrage Detention'!$R1521,Sheet1!$A:$A,0),1),"")</f>
        <v/>
      </c>
      <c r="B1521" s="14" t="str">
        <f>+IFERROR(INDEX(Sheet1!$F:$F,MATCH('Import Demurrage Detention'!$R1521,Sheet1!$A:$A,0),1),"")</f>
        <v/>
      </c>
      <c r="C1521" s="15" t="str">
        <f>+IFERROR(INDEX(Sheet1!$H:$H,MATCH('Import Demurrage Detention'!$R1521,Sheet1!$A:$A,0),1),"")</f>
        <v/>
      </c>
      <c r="D1521" s="15" t="str">
        <f>+IFERROR(INDEX(Sheet1!$I:$I,MATCH('Import Demurrage Detention'!$R1521,Sheet1!$A:$A,0),1),"")</f>
        <v/>
      </c>
      <c r="E1521" s="15" t="str">
        <f>+IFERROR(INDEX(Sheet1!J:J,MATCH('Import Demurrage Detention'!$R1521,Sheet1!$A:$A,0),1),"")</f>
        <v/>
      </c>
      <c r="F1521" s="15" t="str">
        <f>+IFERROR(INDEX(Sheet1!K:K,MATCH('Import Demurrage Detention'!$R1521,Sheet1!$A:$A,0),1),"")</f>
        <v/>
      </c>
      <c r="G1521" s="15" t="str">
        <f>+IFERROR(INDEX(Sheet1!L:L,MATCH('Import Demurrage Detention'!$R1521,Sheet1!$A:$A,0),1),"")</f>
        <v/>
      </c>
      <c r="H1521" s="15" t="str">
        <f>+IFERROR(INDEX(Sheet1!M:M,MATCH('Import Demurrage Detention'!$R1521,Sheet1!$A:$A,0),1),"")</f>
        <v/>
      </c>
      <c r="I1521" s="15" t="str">
        <f>+IFERROR(INDEX(Sheet1!N:N,MATCH('Import Demurrage Detention'!$R1521,Sheet1!$A:$A,0),1),"")</f>
        <v/>
      </c>
      <c r="J1521" s="15" t="str">
        <f>+IFERROR(INDEX(Sheet1!O:O,MATCH('Import Demurrage Detention'!$R1521,Sheet1!$A:$A,0),1),"")</f>
        <v/>
      </c>
      <c r="K1521" s="15" t="str">
        <f>+IFERROR(INDEX(Sheet1!P:P,MATCH('Import Demurrage Detention'!$R1521,Sheet1!$A:$A,0),1),"")</f>
        <v/>
      </c>
      <c r="L1521" s="15" t="str">
        <f>+IFERROR(INDEX(Sheet1!Q:Q,MATCH('Import Demurrage Detention'!$R1521,Sheet1!$A:$A,0),1),"")</f>
        <v/>
      </c>
      <c r="M1521" s="15" t="str">
        <f>+IFERROR(INDEX(Sheet1!R:R,MATCH('Import Demurrage Detention'!$R1521,Sheet1!$A:$A,0),1),"")</f>
        <v/>
      </c>
      <c r="N1521" s="15" t="str">
        <f>+IFERROR(INDEX(Sheet1!S:S,MATCH('Import Demurrage Detention'!$R1521,Sheet1!$A:$A,0),1),"")</f>
        <v/>
      </c>
      <c r="O1521" s="15" t="str">
        <f>+IFERROR(INDEX(Sheet1!T:T,MATCH('Import Demurrage Detention'!$R1521,Sheet1!$A:$A,0),1),"")</f>
        <v/>
      </c>
      <c r="P1521" s="15" t="str">
        <f>+IFERROR(INDEX(Sheet1!U:U,MATCH('Import Demurrage Detention'!$R1521,Sheet1!$A:$A,0),1),"")</f>
        <v/>
      </c>
      <c r="Q1521" s="15" t="str">
        <f>+IFERROR(INDEX(Sheet1!V:V,MATCH('Import Demurrage Detention'!$R1521,Sheet1!$A:$A,0),1),"")</f>
        <v/>
      </c>
      <c r="R1521" s="12">
        <f t="shared" si="21"/>
        <v>1513</v>
      </c>
    </row>
    <row r="1522" spans="1:18">
      <c r="A1522" s="14" t="str">
        <f>+IFERROR(INDEX(Sheet1!$C:$C,MATCH('Import Demurrage Detention'!$R1522,Sheet1!$A:$A,0),1),"")</f>
        <v/>
      </c>
      <c r="B1522" s="14" t="str">
        <f>+IFERROR(INDEX(Sheet1!$F:$F,MATCH('Import Demurrage Detention'!$R1522,Sheet1!$A:$A,0),1),"")</f>
        <v/>
      </c>
      <c r="C1522" s="15" t="str">
        <f>+IFERROR(INDEX(Sheet1!$H:$H,MATCH('Import Demurrage Detention'!$R1522,Sheet1!$A:$A,0),1),"")</f>
        <v/>
      </c>
      <c r="D1522" s="15" t="str">
        <f>+IFERROR(INDEX(Sheet1!$I:$I,MATCH('Import Demurrage Detention'!$R1522,Sheet1!$A:$A,0),1),"")</f>
        <v/>
      </c>
      <c r="E1522" s="15" t="str">
        <f>+IFERROR(INDEX(Sheet1!J:J,MATCH('Import Demurrage Detention'!$R1522,Sheet1!$A:$A,0),1),"")</f>
        <v/>
      </c>
      <c r="F1522" s="15" t="str">
        <f>+IFERROR(INDEX(Sheet1!K:K,MATCH('Import Demurrage Detention'!$R1522,Sheet1!$A:$A,0),1),"")</f>
        <v/>
      </c>
      <c r="G1522" s="15" t="str">
        <f>+IFERROR(INDEX(Sheet1!L:L,MATCH('Import Demurrage Detention'!$R1522,Sheet1!$A:$A,0),1),"")</f>
        <v/>
      </c>
      <c r="H1522" s="15" t="str">
        <f>+IFERROR(INDEX(Sheet1!M:M,MATCH('Import Demurrage Detention'!$R1522,Sheet1!$A:$A,0),1),"")</f>
        <v/>
      </c>
      <c r="I1522" s="15" t="str">
        <f>+IFERROR(INDEX(Sheet1!N:N,MATCH('Import Demurrage Detention'!$R1522,Sheet1!$A:$A,0),1),"")</f>
        <v/>
      </c>
      <c r="J1522" s="15" t="str">
        <f>+IFERROR(INDEX(Sheet1!O:O,MATCH('Import Demurrage Detention'!$R1522,Sheet1!$A:$A,0),1),"")</f>
        <v/>
      </c>
      <c r="K1522" s="15" t="str">
        <f>+IFERROR(INDEX(Sheet1!P:P,MATCH('Import Demurrage Detention'!$R1522,Sheet1!$A:$A,0),1),"")</f>
        <v/>
      </c>
      <c r="L1522" s="15" t="str">
        <f>+IFERROR(INDEX(Sheet1!Q:Q,MATCH('Import Demurrage Detention'!$R1522,Sheet1!$A:$A,0),1),"")</f>
        <v/>
      </c>
      <c r="M1522" s="15" t="str">
        <f>+IFERROR(INDEX(Sheet1!R:R,MATCH('Import Demurrage Detention'!$R1522,Sheet1!$A:$A,0),1),"")</f>
        <v/>
      </c>
      <c r="N1522" s="15" t="str">
        <f>+IFERROR(INDEX(Sheet1!S:S,MATCH('Import Demurrage Detention'!$R1522,Sheet1!$A:$A,0),1),"")</f>
        <v/>
      </c>
      <c r="O1522" s="15" t="str">
        <f>+IFERROR(INDEX(Sheet1!T:T,MATCH('Import Demurrage Detention'!$R1522,Sheet1!$A:$A,0),1),"")</f>
        <v/>
      </c>
      <c r="P1522" s="15" t="str">
        <f>+IFERROR(INDEX(Sheet1!U:U,MATCH('Import Demurrage Detention'!$R1522,Sheet1!$A:$A,0),1),"")</f>
        <v/>
      </c>
      <c r="Q1522" s="15" t="str">
        <f>+IFERROR(INDEX(Sheet1!V:V,MATCH('Import Demurrage Detention'!$R1522,Sheet1!$A:$A,0),1),"")</f>
        <v/>
      </c>
      <c r="R1522" s="12">
        <f t="shared" si="21"/>
        <v>1514</v>
      </c>
    </row>
    <row r="1523" spans="1:18">
      <c r="A1523" s="14" t="str">
        <f>+IFERROR(INDEX(Sheet1!$C:$C,MATCH('Import Demurrage Detention'!$R1523,Sheet1!$A:$A,0),1),"")</f>
        <v/>
      </c>
      <c r="B1523" s="14" t="str">
        <f>+IFERROR(INDEX(Sheet1!$F:$F,MATCH('Import Demurrage Detention'!$R1523,Sheet1!$A:$A,0),1),"")</f>
        <v/>
      </c>
      <c r="C1523" s="15" t="str">
        <f>+IFERROR(INDEX(Sheet1!$H:$H,MATCH('Import Demurrage Detention'!$R1523,Sheet1!$A:$A,0),1),"")</f>
        <v/>
      </c>
      <c r="D1523" s="15" t="str">
        <f>+IFERROR(INDEX(Sheet1!$I:$I,MATCH('Import Demurrage Detention'!$R1523,Sheet1!$A:$A,0),1),"")</f>
        <v/>
      </c>
      <c r="E1523" s="15" t="str">
        <f>+IFERROR(INDEX(Sheet1!J:J,MATCH('Import Demurrage Detention'!$R1523,Sheet1!$A:$A,0),1),"")</f>
        <v/>
      </c>
      <c r="F1523" s="15" t="str">
        <f>+IFERROR(INDEX(Sheet1!K:K,MATCH('Import Demurrage Detention'!$R1523,Sheet1!$A:$A,0),1),"")</f>
        <v/>
      </c>
      <c r="G1523" s="15" t="str">
        <f>+IFERROR(INDEX(Sheet1!L:L,MATCH('Import Demurrage Detention'!$R1523,Sheet1!$A:$A,0),1),"")</f>
        <v/>
      </c>
      <c r="H1523" s="15" t="str">
        <f>+IFERROR(INDEX(Sheet1!M:M,MATCH('Import Demurrage Detention'!$R1523,Sheet1!$A:$A,0),1),"")</f>
        <v/>
      </c>
      <c r="I1523" s="15" t="str">
        <f>+IFERROR(INDEX(Sheet1!N:N,MATCH('Import Demurrage Detention'!$R1523,Sheet1!$A:$A,0),1),"")</f>
        <v/>
      </c>
      <c r="J1523" s="15" t="str">
        <f>+IFERROR(INDEX(Sheet1!O:O,MATCH('Import Demurrage Detention'!$R1523,Sheet1!$A:$A,0),1),"")</f>
        <v/>
      </c>
      <c r="K1523" s="15" t="str">
        <f>+IFERROR(INDEX(Sheet1!P:P,MATCH('Import Demurrage Detention'!$R1523,Sheet1!$A:$A,0),1),"")</f>
        <v/>
      </c>
      <c r="L1523" s="15" t="str">
        <f>+IFERROR(INDEX(Sheet1!Q:Q,MATCH('Import Demurrage Detention'!$R1523,Sheet1!$A:$A,0),1),"")</f>
        <v/>
      </c>
      <c r="M1523" s="15" t="str">
        <f>+IFERROR(INDEX(Sheet1!R:R,MATCH('Import Demurrage Detention'!$R1523,Sheet1!$A:$A,0),1),"")</f>
        <v/>
      </c>
      <c r="N1523" s="15" t="str">
        <f>+IFERROR(INDEX(Sheet1!S:S,MATCH('Import Demurrage Detention'!$R1523,Sheet1!$A:$A,0),1),"")</f>
        <v/>
      </c>
      <c r="O1523" s="15" t="str">
        <f>+IFERROR(INDEX(Sheet1!T:T,MATCH('Import Demurrage Detention'!$R1523,Sheet1!$A:$A,0),1),"")</f>
        <v/>
      </c>
      <c r="P1523" s="15" t="str">
        <f>+IFERROR(INDEX(Sheet1!U:U,MATCH('Import Demurrage Detention'!$R1523,Sheet1!$A:$A,0),1),"")</f>
        <v/>
      </c>
      <c r="Q1523" s="15" t="str">
        <f>+IFERROR(INDEX(Sheet1!V:V,MATCH('Import Demurrage Detention'!$R1523,Sheet1!$A:$A,0),1),"")</f>
        <v/>
      </c>
      <c r="R1523" s="12">
        <f t="shared" si="21"/>
        <v>1515</v>
      </c>
    </row>
    <row r="1524" spans="1:18">
      <c r="A1524" s="14" t="str">
        <f>+IFERROR(INDEX(Sheet1!$C:$C,MATCH('Import Demurrage Detention'!$R1524,Sheet1!$A:$A,0),1),"")</f>
        <v/>
      </c>
      <c r="B1524" s="14" t="str">
        <f>+IFERROR(INDEX(Sheet1!$F:$F,MATCH('Import Demurrage Detention'!$R1524,Sheet1!$A:$A,0),1),"")</f>
        <v/>
      </c>
      <c r="C1524" s="15" t="str">
        <f>+IFERROR(INDEX(Sheet1!$H:$H,MATCH('Import Demurrage Detention'!$R1524,Sheet1!$A:$A,0),1),"")</f>
        <v/>
      </c>
      <c r="D1524" s="15" t="str">
        <f>+IFERROR(INDEX(Sheet1!$I:$I,MATCH('Import Demurrage Detention'!$R1524,Sheet1!$A:$A,0),1),"")</f>
        <v/>
      </c>
      <c r="E1524" s="15" t="str">
        <f>+IFERROR(INDEX(Sheet1!J:J,MATCH('Import Demurrage Detention'!$R1524,Sheet1!$A:$A,0),1),"")</f>
        <v/>
      </c>
      <c r="F1524" s="15" t="str">
        <f>+IFERROR(INDEX(Sheet1!K:K,MATCH('Import Demurrage Detention'!$R1524,Sheet1!$A:$A,0),1),"")</f>
        <v/>
      </c>
      <c r="G1524" s="15" t="str">
        <f>+IFERROR(INDEX(Sheet1!L:L,MATCH('Import Demurrage Detention'!$R1524,Sheet1!$A:$A,0),1),"")</f>
        <v/>
      </c>
      <c r="H1524" s="15" t="str">
        <f>+IFERROR(INDEX(Sheet1!M:M,MATCH('Import Demurrage Detention'!$R1524,Sheet1!$A:$A,0),1),"")</f>
        <v/>
      </c>
      <c r="I1524" s="15" t="str">
        <f>+IFERROR(INDEX(Sheet1!N:N,MATCH('Import Demurrage Detention'!$R1524,Sheet1!$A:$A,0),1),"")</f>
        <v/>
      </c>
      <c r="J1524" s="15" t="str">
        <f>+IFERROR(INDEX(Sheet1!O:O,MATCH('Import Demurrage Detention'!$R1524,Sheet1!$A:$A,0),1),"")</f>
        <v/>
      </c>
      <c r="K1524" s="15" t="str">
        <f>+IFERROR(INDEX(Sheet1!P:P,MATCH('Import Demurrage Detention'!$R1524,Sheet1!$A:$A,0),1),"")</f>
        <v/>
      </c>
      <c r="L1524" s="15" t="str">
        <f>+IFERROR(INDEX(Sheet1!Q:Q,MATCH('Import Demurrage Detention'!$R1524,Sheet1!$A:$A,0),1),"")</f>
        <v/>
      </c>
      <c r="M1524" s="15" t="str">
        <f>+IFERROR(INDEX(Sheet1!R:R,MATCH('Import Demurrage Detention'!$R1524,Sheet1!$A:$A,0),1),"")</f>
        <v/>
      </c>
      <c r="N1524" s="15" t="str">
        <f>+IFERROR(INDEX(Sheet1!S:S,MATCH('Import Demurrage Detention'!$R1524,Sheet1!$A:$A,0),1),"")</f>
        <v/>
      </c>
      <c r="O1524" s="15" t="str">
        <f>+IFERROR(INDEX(Sheet1!T:T,MATCH('Import Demurrage Detention'!$R1524,Sheet1!$A:$A,0),1),"")</f>
        <v/>
      </c>
      <c r="P1524" s="15" t="str">
        <f>+IFERROR(INDEX(Sheet1!U:U,MATCH('Import Demurrage Detention'!$R1524,Sheet1!$A:$A,0),1),"")</f>
        <v/>
      </c>
      <c r="Q1524" s="15" t="str">
        <f>+IFERROR(INDEX(Sheet1!V:V,MATCH('Import Demurrage Detention'!$R1524,Sheet1!$A:$A,0),1),"")</f>
        <v/>
      </c>
      <c r="R1524" s="12">
        <f t="shared" si="21"/>
        <v>1516</v>
      </c>
    </row>
    <row r="1525" spans="1:18">
      <c r="A1525" s="14" t="str">
        <f>+IFERROR(INDEX(Sheet1!$C:$C,MATCH('Import Demurrage Detention'!$R1525,Sheet1!$A:$A,0),1),"")</f>
        <v/>
      </c>
      <c r="B1525" s="14" t="str">
        <f>+IFERROR(INDEX(Sheet1!$F:$F,MATCH('Import Demurrage Detention'!$R1525,Sheet1!$A:$A,0),1),"")</f>
        <v/>
      </c>
      <c r="C1525" s="15" t="str">
        <f>+IFERROR(INDEX(Sheet1!$H:$H,MATCH('Import Demurrage Detention'!$R1525,Sheet1!$A:$A,0),1),"")</f>
        <v/>
      </c>
      <c r="D1525" s="15" t="str">
        <f>+IFERROR(INDEX(Sheet1!$I:$I,MATCH('Import Demurrage Detention'!$R1525,Sheet1!$A:$A,0),1),"")</f>
        <v/>
      </c>
      <c r="E1525" s="15" t="str">
        <f>+IFERROR(INDEX(Sheet1!J:J,MATCH('Import Demurrage Detention'!$R1525,Sheet1!$A:$A,0),1),"")</f>
        <v/>
      </c>
      <c r="F1525" s="15" t="str">
        <f>+IFERROR(INDEX(Sheet1!K:K,MATCH('Import Demurrage Detention'!$R1525,Sheet1!$A:$A,0),1),"")</f>
        <v/>
      </c>
      <c r="G1525" s="15" t="str">
        <f>+IFERROR(INDEX(Sheet1!L:L,MATCH('Import Demurrage Detention'!$R1525,Sheet1!$A:$A,0),1),"")</f>
        <v/>
      </c>
      <c r="H1525" s="15" t="str">
        <f>+IFERROR(INDEX(Sheet1!M:M,MATCH('Import Demurrage Detention'!$R1525,Sheet1!$A:$A,0),1),"")</f>
        <v/>
      </c>
      <c r="I1525" s="15" t="str">
        <f>+IFERROR(INDEX(Sheet1!N:N,MATCH('Import Demurrage Detention'!$R1525,Sheet1!$A:$A,0),1),"")</f>
        <v/>
      </c>
      <c r="J1525" s="15" t="str">
        <f>+IFERROR(INDEX(Sheet1!O:O,MATCH('Import Demurrage Detention'!$R1525,Sheet1!$A:$A,0),1),"")</f>
        <v/>
      </c>
      <c r="K1525" s="15" t="str">
        <f>+IFERROR(INDEX(Sheet1!P:P,MATCH('Import Demurrage Detention'!$R1525,Sheet1!$A:$A,0),1),"")</f>
        <v/>
      </c>
      <c r="L1525" s="15" t="str">
        <f>+IFERROR(INDEX(Sheet1!Q:Q,MATCH('Import Demurrage Detention'!$R1525,Sheet1!$A:$A,0),1),"")</f>
        <v/>
      </c>
      <c r="M1525" s="15" t="str">
        <f>+IFERROR(INDEX(Sheet1!R:R,MATCH('Import Demurrage Detention'!$R1525,Sheet1!$A:$A,0),1),"")</f>
        <v/>
      </c>
      <c r="N1525" s="15" t="str">
        <f>+IFERROR(INDEX(Sheet1!S:S,MATCH('Import Demurrage Detention'!$R1525,Sheet1!$A:$A,0),1),"")</f>
        <v/>
      </c>
      <c r="O1525" s="15" t="str">
        <f>+IFERROR(INDEX(Sheet1!T:T,MATCH('Import Demurrage Detention'!$R1525,Sheet1!$A:$A,0),1),"")</f>
        <v/>
      </c>
      <c r="P1525" s="15" t="str">
        <f>+IFERROR(INDEX(Sheet1!U:U,MATCH('Import Demurrage Detention'!$R1525,Sheet1!$A:$A,0),1),"")</f>
        <v/>
      </c>
      <c r="Q1525" s="15" t="str">
        <f>+IFERROR(INDEX(Sheet1!V:V,MATCH('Import Demurrage Detention'!$R1525,Sheet1!$A:$A,0),1),"")</f>
        <v/>
      </c>
      <c r="R1525" s="12">
        <f t="shared" si="21"/>
        <v>1517</v>
      </c>
    </row>
    <row r="1526" spans="1:18">
      <c r="A1526" s="14" t="str">
        <f>+IFERROR(INDEX(Sheet1!$C:$C,MATCH('Import Demurrage Detention'!$R1526,Sheet1!$A:$A,0),1),"")</f>
        <v/>
      </c>
      <c r="B1526" s="14" t="str">
        <f>+IFERROR(INDEX(Sheet1!$F:$F,MATCH('Import Demurrage Detention'!$R1526,Sheet1!$A:$A,0),1),"")</f>
        <v/>
      </c>
      <c r="C1526" s="15" t="str">
        <f>+IFERROR(INDEX(Sheet1!$H:$H,MATCH('Import Demurrage Detention'!$R1526,Sheet1!$A:$A,0),1),"")</f>
        <v/>
      </c>
      <c r="D1526" s="15" t="str">
        <f>+IFERROR(INDEX(Sheet1!$I:$I,MATCH('Import Demurrage Detention'!$R1526,Sheet1!$A:$A,0),1),"")</f>
        <v/>
      </c>
      <c r="E1526" s="15" t="str">
        <f>+IFERROR(INDEX(Sheet1!J:J,MATCH('Import Demurrage Detention'!$R1526,Sheet1!$A:$A,0),1),"")</f>
        <v/>
      </c>
      <c r="F1526" s="15" t="str">
        <f>+IFERROR(INDEX(Sheet1!K:K,MATCH('Import Demurrage Detention'!$R1526,Sheet1!$A:$A,0),1),"")</f>
        <v/>
      </c>
      <c r="G1526" s="15" t="str">
        <f>+IFERROR(INDEX(Sheet1!L:L,MATCH('Import Demurrage Detention'!$R1526,Sheet1!$A:$A,0),1),"")</f>
        <v/>
      </c>
      <c r="H1526" s="15" t="str">
        <f>+IFERROR(INDEX(Sheet1!M:M,MATCH('Import Demurrage Detention'!$R1526,Sheet1!$A:$A,0),1),"")</f>
        <v/>
      </c>
      <c r="I1526" s="15" t="str">
        <f>+IFERROR(INDEX(Sheet1!N:N,MATCH('Import Demurrage Detention'!$R1526,Sheet1!$A:$A,0),1),"")</f>
        <v/>
      </c>
      <c r="J1526" s="15" t="str">
        <f>+IFERROR(INDEX(Sheet1!O:O,MATCH('Import Demurrage Detention'!$R1526,Sheet1!$A:$A,0),1),"")</f>
        <v/>
      </c>
      <c r="K1526" s="15" t="str">
        <f>+IFERROR(INDEX(Sheet1!P:P,MATCH('Import Demurrage Detention'!$R1526,Sheet1!$A:$A,0),1),"")</f>
        <v/>
      </c>
      <c r="L1526" s="15" t="str">
        <f>+IFERROR(INDEX(Sheet1!Q:Q,MATCH('Import Demurrage Detention'!$R1526,Sheet1!$A:$A,0),1),"")</f>
        <v/>
      </c>
      <c r="M1526" s="15" t="str">
        <f>+IFERROR(INDEX(Sheet1!R:R,MATCH('Import Demurrage Detention'!$R1526,Sheet1!$A:$A,0),1),"")</f>
        <v/>
      </c>
      <c r="N1526" s="15" t="str">
        <f>+IFERROR(INDEX(Sheet1!S:S,MATCH('Import Demurrage Detention'!$R1526,Sheet1!$A:$A,0),1),"")</f>
        <v/>
      </c>
      <c r="O1526" s="15" t="str">
        <f>+IFERROR(INDEX(Sheet1!T:T,MATCH('Import Demurrage Detention'!$R1526,Sheet1!$A:$A,0),1),"")</f>
        <v/>
      </c>
      <c r="P1526" s="15" t="str">
        <f>+IFERROR(INDEX(Sheet1!U:U,MATCH('Import Demurrage Detention'!$R1526,Sheet1!$A:$A,0),1),"")</f>
        <v/>
      </c>
      <c r="Q1526" s="15" t="str">
        <f>+IFERROR(INDEX(Sheet1!V:V,MATCH('Import Demurrage Detention'!$R1526,Sheet1!$A:$A,0),1),"")</f>
        <v/>
      </c>
      <c r="R1526" s="12">
        <f t="shared" si="21"/>
        <v>1518</v>
      </c>
    </row>
    <row r="1527" spans="1:18">
      <c r="A1527" s="14" t="str">
        <f>+IFERROR(INDEX(Sheet1!$C:$C,MATCH('Import Demurrage Detention'!$R1527,Sheet1!$A:$A,0),1),"")</f>
        <v/>
      </c>
      <c r="B1527" s="14" t="str">
        <f>+IFERROR(INDEX(Sheet1!$F:$F,MATCH('Import Demurrage Detention'!$R1527,Sheet1!$A:$A,0),1),"")</f>
        <v/>
      </c>
      <c r="C1527" s="15" t="str">
        <f>+IFERROR(INDEX(Sheet1!$H:$H,MATCH('Import Demurrage Detention'!$R1527,Sheet1!$A:$A,0),1),"")</f>
        <v/>
      </c>
      <c r="D1527" s="15" t="str">
        <f>+IFERROR(INDEX(Sheet1!$I:$I,MATCH('Import Demurrage Detention'!$R1527,Sheet1!$A:$A,0),1),"")</f>
        <v/>
      </c>
      <c r="E1527" s="15" t="str">
        <f>+IFERROR(INDEX(Sheet1!J:J,MATCH('Import Demurrage Detention'!$R1527,Sheet1!$A:$A,0),1),"")</f>
        <v/>
      </c>
      <c r="F1527" s="15" t="str">
        <f>+IFERROR(INDEX(Sheet1!K:K,MATCH('Import Demurrage Detention'!$R1527,Sheet1!$A:$A,0),1),"")</f>
        <v/>
      </c>
      <c r="G1527" s="15" t="str">
        <f>+IFERROR(INDEX(Sheet1!L:L,MATCH('Import Demurrage Detention'!$R1527,Sheet1!$A:$A,0),1),"")</f>
        <v/>
      </c>
      <c r="H1527" s="15" t="str">
        <f>+IFERROR(INDEX(Sheet1!M:M,MATCH('Import Demurrage Detention'!$R1527,Sheet1!$A:$A,0),1),"")</f>
        <v/>
      </c>
      <c r="I1527" s="15" t="str">
        <f>+IFERROR(INDEX(Sheet1!N:N,MATCH('Import Demurrage Detention'!$R1527,Sheet1!$A:$A,0),1),"")</f>
        <v/>
      </c>
      <c r="J1527" s="15" t="str">
        <f>+IFERROR(INDEX(Sheet1!O:O,MATCH('Import Demurrage Detention'!$R1527,Sheet1!$A:$A,0),1),"")</f>
        <v/>
      </c>
      <c r="K1527" s="15" t="str">
        <f>+IFERROR(INDEX(Sheet1!P:P,MATCH('Import Demurrage Detention'!$R1527,Sheet1!$A:$A,0),1),"")</f>
        <v/>
      </c>
      <c r="L1527" s="15" t="str">
        <f>+IFERROR(INDEX(Sheet1!Q:Q,MATCH('Import Demurrage Detention'!$R1527,Sheet1!$A:$A,0),1),"")</f>
        <v/>
      </c>
      <c r="M1527" s="15" t="str">
        <f>+IFERROR(INDEX(Sheet1!R:R,MATCH('Import Demurrage Detention'!$R1527,Sheet1!$A:$A,0),1),"")</f>
        <v/>
      </c>
      <c r="N1527" s="15" t="str">
        <f>+IFERROR(INDEX(Sheet1!S:S,MATCH('Import Demurrage Detention'!$R1527,Sheet1!$A:$A,0),1),"")</f>
        <v/>
      </c>
      <c r="O1527" s="15" t="str">
        <f>+IFERROR(INDEX(Sheet1!T:T,MATCH('Import Demurrage Detention'!$R1527,Sheet1!$A:$A,0),1),"")</f>
        <v/>
      </c>
      <c r="P1527" s="15" t="str">
        <f>+IFERROR(INDEX(Sheet1!U:U,MATCH('Import Demurrage Detention'!$R1527,Sheet1!$A:$A,0),1),"")</f>
        <v/>
      </c>
      <c r="Q1527" s="15" t="str">
        <f>+IFERROR(INDEX(Sheet1!V:V,MATCH('Import Demurrage Detention'!$R1527,Sheet1!$A:$A,0),1),"")</f>
        <v/>
      </c>
      <c r="R1527" s="12">
        <f t="shared" si="21"/>
        <v>1519</v>
      </c>
    </row>
    <row r="1528" spans="1:18">
      <c r="A1528" s="14" t="str">
        <f>+IFERROR(INDEX(Sheet1!$C:$C,MATCH('Import Demurrage Detention'!$R1528,Sheet1!$A:$A,0),1),"")</f>
        <v/>
      </c>
      <c r="B1528" s="14" t="str">
        <f>+IFERROR(INDEX(Sheet1!$F:$F,MATCH('Import Demurrage Detention'!$R1528,Sheet1!$A:$A,0),1),"")</f>
        <v/>
      </c>
      <c r="C1528" s="15" t="str">
        <f>+IFERROR(INDEX(Sheet1!$H:$H,MATCH('Import Demurrage Detention'!$R1528,Sheet1!$A:$A,0),1),"")</f>
        <v/>
      </c>
      <c r="D1528" s="15" t="str">
        <f>+IFERROR(INDEX(Sheet1!$I:$I,MATCH('Import Demurrage Detention'!$R1528,Sheet1!$A:$A,0),1),"")</f>
        <v/>
      </c>
      <c r="E1528" s="15" t="str">
        <f>+IFERROR(INDEX(Sheet1!J:J,MATCH('Import Demurrage Detention'!$R1528,Sheet1!$A:$A,0),1),"")</f>
        <v/>
      </c>
      <c r="F1528" s="15" t="str">
        <f>+IFERROR(INDEX(Sheet1!K:K,MATCH('Import Demurrage Detention'!$R1528,Sheet1!$A:$A,0),1),"")</f>
        <v/>
      </c>
      <c r="G1528" s="15" t="str">
        <f>+IFERROR(INDEX(Sheet1!L:L,MATCH('Import Demurrage Detention'!$R1528,Sheet1!$A:$A,0),1),"")</f>
        <v/>
      </c>
      <c r="H1528" s="15" t="str">
        <f>+IFERROR(INDEX(Sheet1!M:M,MATCH('Import Demurrage Detention'!$R1528,Sheet1!$A:$A,0),1),"")</f>
        <v/>
      </c>
      <c r="I1528" s="15" t="str">
        <f>+IFERROR(INDEX(Sheet1!N:N,MATCH('Import Demurrage Detention'!$R1528,Sheet1!$A:$A,0),1),"")</f>
        <v/>
      </c>
      <c r="J1528" s="15" t="str">
        <f>+IFERROR(INDEX(Sheet1!O:O,MATCH('Import Demurrage Detention'!$R1528,Sheet1!$A:$A,0),1),"")</f>
        <v/>
      </c>
      <c r="K1528" s="15" t="str">
        <f>+IFERROR(INDEX(Sheet1!P:P,MATCH('Import Demurrage Detention'!$R1528,Sheet1!$A:$A,0),1),"")</f>
        <v/>
      </c>
      <c r="L1528" s="15" t="str">
        <f>+IFERROR(INDEX(Sheet1!Q:Q,MATCH('Import Demurrage Detention'!$R1528,Sheet1!$A:$A,0),1),"")</f>
        <v/>
      </c>
      <c r="M1528" s="15" t="str">
        <f>+IFERROR(INDEX(Sheet1!R:R,MATCH('Import Demurrage Detention'!$R1528,Sheet1!$A:$A,0),1),"")</f>
        <v/>
      </c>
      <c r="N1528" s="15" t="str">
        <f>+IFERROR(INDEX(Sheet1!S:S,MATCH('Import Demurrage Detention'!$R1528,Sheet1!$A:$A,0),1),"")</f>
        <v/>
      </c>
      <c r="O1528" s="15" t="str">
        <f>+IFERROR(INDEX(Sheet1!T:T,MATCH('Import Demurrage Detention'!$R1528,Sheet1!$A:$A,0),1),"")</f>
        <v/>
      </c>
      <c r="P1528" s="15" t="str">
        <f>+IFERROR(INDEX(Sheet1!U:U,MATCH('Import Demurrage Detention'!$R1528,Sheet1!$A:$A,0),1),"")</f>
        <v/>
      </c>
      <c r="Q1528" s="15" t="str">
        <f>+IFERROR(INDEX(Sheet1!V:V,MATCH('Import Demurrage Detention'!$R1528,Sheet1!$A:$A,0),1),"")</f>
        <v/>
      </c>
      <c r="R1528" s="12">
        <f t="shared" si="21"/>
        <v>1520</v>
      </c>
    </row>
    <row r="1529" spans="1:18">
      <c r="A1529" s="14" t="str">
        <f>+IFERROR(INDEX(Sheet1!$C:$C,MATCH('Import Demurrage Detention'!$R1529,Sheet1!$A:$A,0),1),"")</f>
        <v/>
      </c>
      <c r="B1529" s="14" t="str">
        <f>+IFERROR(INDEX(Sheet1!$F:$F,MATCH('Import Demurrage Detention'!$R1529,Sheet1!$A:$A,0),1),"")</f>
        <v/>
      </c>
      <c r="C1529" s="15" t="str">
        <f>+IFERROR(INDEX(Sheet1!$H:$H,MATCH('Import Demurrage Detention'!$R1529,Sheet1!$A:$A,0),1),"")</f>
        <v/>
      </c>
      <c r="D1529" s="15" t="str">
        <f>+IFERROR(INDEX(Sheet1!$I:$I,MATCH('Import Demurrage Detention'!$R1529,Sheet1!$A:$A,0),1),"")</f>
        <v/>
      </c>
      <c r="E1529" s="15" t="str">
        <f>+IFERROR(INDEX(Sheet1!J:J,MATCH('Import Demurrage Detention'!$R1529,Sheet1!$A:$A,0),1),"")</f>
        <v/>
      </c>
      <c r="F1529" s="15" t="str">
        <f>+IFERROR(INDEX(Sheet1!K:K,MATCH('Import Demurrage Detention'!$R1529,Sheet1!$A:$A,0),1),"")</f>
        <v/>
      </c>
      <c r="G1529" s="15" t="str">
        <f>+IFERROR(INDEX(Sheet1!L:L,MATCH('Import Demurrage Detention'!$R1529,Sheet1!$A:$A,0),1),"")</f>
        <v/>
      </c>
      <c r="H1529" s="15" t="str">
        <f>+IFERROR(INDEX(Sheet1!M:M,MATCH('Import Demurrage Detention'!$R1529,Sheet1!$A:$A,0),1),"")</f>
        <v/>
      </c>
      <c r="I1529" s="15" t="str">
        <f>+IFERROR(INDEX(Sheet1!N:N,MATCH('Import Demurrage Detention'!$R1529,Sheet1!$A:$A,0),1),"")</f>
        <v/>
      </c>
      <c r="J1529" s="15" t="str">
        <f>+IFERROR(INDEX(Sheet1!O:O,MATCH('Import Demurrage Detention'!$R1529,Sheet1!$A:$A,0),1),"")</f>
        <v/>
      </c>
      <c r="K1529" s="15" t="str">
        <f>+IFERROR(INDEX(Sheet1!P:P,MATCH('Import Demurrage Detention'!$R1529,Sheet1!$A:$A,0),1),"")</f>
        <v/>
      </c>
      <c r="L1529" s="15" t="str">
        <f>+IFERROR(INDEX(Sheet1!Q:Q,MATCH('Import Demurrage Detention'!$R1529,Sheet1!$A:$A,0),1),"")</f>
        <v/>
      </c>
      <c r="M1529" s="15" t="str">
        <f>+IFERROR(INDEX(Sheet1!R:R,MATCH('Import Demurrage Detention'!$R1529,Sheet1!$A:$A,0),1),"")</f>
        <v/>
      </c>
      <c r="N1529" s="15" t="str">
        <f>+IFERROR(INDEX(Sheet1!S:S,MATCH('Import Demurrage Detention'!$R1529,Sheet1!$A:$A,0),1),"")</f>
        <v/>
      </c>
      <c r="O1529" s="15" t="str">
        <f>+IFERROR(INDEX(Sheet1!T:T,MATCH('Import Demurrage Detention'!$R1529,Sheet1!$A:$A,0),1),"")</f>
        <v/>
      </c>
      <c r="P1529" s="15" t="str">
        <f>+IFERROR(INDEX(Sheet1!U:U,MATCH('Import Demurrage Detention'!$R1529,Sheet1!$A:$A,0),1),"")</f>
        <v/>
      </c>
      <c r="Q1529" s="15" t="str">
        <f>+IFERROR(INDEX(Sheet1!V:V,MATCH('Import Demurrage Detention'!$R1529,Sheet1!$A:$A,0),1),"")</f>
        <v/>
      </c>
      <c r="R1529" s="12">
        <f t="shared" si="21"/>
        <v>1521</v>
      </c>
    </row>
    <row r="1530" spans="1:18">
      <c r="A1530" s="14" t="str">
        <f>+IFERROR(INDEX(Sheet1!$C:$C,MATCH('Import Demurrage Detention'!$R1530,Sheet1!$A:$A,0),1),"")</f>
        <v/>
      </c>
      <c r="B1530" s="14" t="str">
        <f>+IFERROR(INDEX(Sheet1!$F:$F,MATCH('Import Demurrage Detention'!$R1530,Sheet1!$A:$A,0),1),"")</f>
        <v/>
      </c>
      <c r="C1530" s="15" t="str">
        <f>+IFERROR(INDEX(Sheet1!$H:$H,MATCH('Import Demurrage Detention'!$R1530,Sheet1!$A:$A,0),1),"")</f>
        <v/>
      </c>
      <c r="D1530" s="15" t="str">
        <f>+IFERROR(INDEX(Sheet1!$I:$I,MATCH('Import Demurrage Detention'!$R1530,Sheet1!$A:$A,0),1),"")</f>
        <v/>
      </c>
      <c r="E1530" s="15" t="str">
        <f>+IFERROR(INDEX(Sheet1!J:J,MATCH('Import Demurrage Detention'!$R1530,Sheet1!$A:$A,0),1),"")</f>
        <v/>
      </c>
      <c r="F1530" s="15" t="str">
        <f>+IFERROR(INDEX(Sheet1!K:K,MATCH('Import Demurrage Detention'!$R1530,Sheet1!$A:$A,0),1),"")</f>
        <v/>
      </c>
      <c r="G1530" s="15" t="str">
        <f>+IFERROR(INDEX(Sheet1!L:L,MATCH('Import Demurrage Detention'!$R1530,Sheet1!$A:$A,0),1),"")</f>
        <v/>
      </c>
      <c r="H1530" s="15" t="str">
        <f>+IFERROR(INDEX(Sheet1!M:M,MATCH('Import Demurrage Detention'!$R1530,Sheet1!$A:$A,0),1),"")</f>
        <v/>
      </c>
      <c r="I1530" s="15" t="str">
        <f>+IFERROR(INDEX(Sheet1!N:N,MATCH('Import Demurrage Detention'!$R1530,Sheet1!$A:$A,0),1),"")</f>
        <v/>
      </c>
      <c r="J1530" s="15" t="str">
        <f>+IFERROR(INDEX(Sheet1!O:O,MATCH('Import Demurrage Detention'!$R1530,Sheet1!$A:$A,0),1),"")</f>
        <v/>
      </c>
      <c r="K1530" s="15" t="str">
        <f>+IFERROR(INDEX(Sheet1!P:P,MATCH('Import Demurrage Detention'!$R1530,Sheet1!$A:$A,0),1),"")</f>
        <v/>
      </c>
      <c r="L1530" s="15" t="str">
        <f>+IFERROR(INDEX(Sheet1!Q:Q,MATCH('Import Demurrage Detention'!$R1530,Sheet1!$A:$A,0),1),"")</f>
        <v/>
      </c>
      <c r="M1530" s="15" t="str">
        <f>+IFERROR(INDEX(Sheet1!R:R,MATCH('Import Demurrage Detention'!$R1530,Sheet1!$A:$A,0),1),"")</f>
        <v/>
      </c>
      <c r="N1530" s="15" t="str">
        <f>+IFERROR(INDEX(Sheet1!S:S,MATCH('Import Demurrage Detention'!$R1530,Sheet1!$A:$A,0),1),"")</f>
        <v/>
      </c>
      <c r="O1530" s="15" t="str">
        <f>+IFERROR(INDEX(Sheet1!T:T,MATCH('Import Demurrage Detention'!$R1530,Sheet1!$A:$A,0),1),"")</f>
        <v/>
      </c>
      <c r="P1530" s="15" t="str">
        <f>+IFERROR(INDEX(Sheet1!U:U,MATCH('Import Demurrage Detention'!$R1530,Sheet1!$A:$A,0),1),"")</f>
        <v/>
      </c>
      <c r="Q1530" s="15" t="str">
        <f>+IFERROR(INDEX(Sheet1!V:V,MATCH('Import Demurrage Detention'!$R1530,Sheet1!$A:$A,0),1),"")</f>
        <v/>
      </c>
      <c r="R1530" s="12">
        <f t="shared" si="21"/>
        <v>1522</v>
      </c>
    </row>
    <row r="1531" spans="1:18">
      <c r="A1531" s="14" t="str">
        <f>+IFERROR(INDEX(Sheet1!$C:$C,MATCH('Import Demurrage Detention'!$R1531,Sheet1!$A:$A,0),1),"")</f>
        <v/>
      </c>
      <c r="B1531" s="14" t="str">
        <f>+IFERROR(INDEX(Sheet1!$F:$F,MATCH('Import Demurrage Detention'!$R1531,Sheet1!$A:$A,0),1),"")</f>
        <v/>
      </c>
      <c r="C1531" s="15" t="str">
        <f>+IFERROR(INDEX(Sheet1!$H:$H,MATCH('Import Demurrage Detention'!$R1531,Sheet1!$A:$A,0),1),"")</f>
        <v/>
      </c>
      <c r="D1531" s="15" t="str">
        <f>+IFERROR(INDEX(Sheet1!$I:$I,MATCH('Import Demurrage Detention'!$R1531,Sheet1!$A:$A,0),1),"")</f>
        <v/>
      </c>
      <c r="E1531" s="15" t="str">
        <f>+IFERROR(INDEX(Sheet1!J:J,MATCH('Import Demurrage Detention'!$R1531,Sheet1!$A:$A,0),1),"")</f>
        <v/>
      </c>
      <c r="F1531" s="15" t="str">
        <f>+IFERROR(INDEX(Sheet1!K:K,MATCH('Import Demurrage Detention'!$R1531,Sheet1!$A:$A,0),1),"")</f>
        <v/>
      </c>
      <c r="G1531" s="15" t="str">
        <f>+IFERROR(INDEX(Sheet1!L:L,MATCH('Import Demurrage Detention'!$R1531,Sheet1!$A:$A,0),1),"")</f>
        <v/>
      </c>
      <c r="H1531" s="15" t="str">
        <f>+IFERROR(INDEX(Sheet1!M:M,MATCH('Import Demurrage Detention'!$R1531,Sheet1!$A:$A,0),1),"")</f>
        <v/>
      </c>
      <c r="I1531" s="15" t="str">
        <f>+IFERROR(INDEX(Sheet1!N:N,MATCH('Import Demurrage Detention'!$R1531,Sheet1!$A:$A,0),1),"")</f>
        <v/>
      </c>
      <c r="J1531" s="15" t="str">
        <f>+IFERROR(INDEX(Sheet1!O:O,MATCH('Import Demurrage Detention'!$R1531,Sheet1!$A:$A,0),1),"")</f>
        <v/>
      </c>
      <c r="K1531" s="15" t="str">
        <f>+IFERROR(INDEX(Sheet1!P:P,MATCH('Import Demurrage Detention'!$R1531,Sheet1!$A:$A,0),1),"")</f>
        <v/>
      </c>
      <c r="L1531" s="15" t="str">
        <f>+IFERROR(INDEX(Sheet1!Q:Q,MATCH('Import Demurrage Detention'!$R1531,Sheet1!$A:$A,0),1),"")</f>
        <v/>
      </c>
      <c r="M1531" s="15" t="str">
        <f>+IFERROR(INDEX(Sheet1!R:R,MATCH('Import Demurrage Detention'!$R1531,Sheet1!$A:$A,0),1),"")</f>
        <v/>
      </c>
      <c r="N1531" s="15" t="str">
        <f>+IFERROR(INDEX(Sheet1!S:S,MATCH('Import Demurrage Detention'!$R1531,Sheet1!$A:$A,0),1),"")</f>
        <v/>
      </c>
      <c r="O1531" s="15" t="str">
        <f>+IFERROR(INDEX(Sheet1!T:T,MATCH('Import Demurrage Detention'!$R1531,Sheet1!$A:$A,0),1),"")</f>
        <v/>
      </c>
      <c r="P1531" s="15" t="str">
        <f>+IFERROR(INDEX(Sheet1!U:U,MATCH('Import Demurrage Detention'!$R1531,Sheet1!$A:$A,0),1),"")</f>
        <v/>
      </c>
      <c r="Q1531" s="15" t="str">
        <f>+IFERROR(INDEX(Sheet1!V:V,MATCH('Import Demurrage Detention'!$R1531,Sheet1!$A:$A,0),1),"")</f>
        <v/>
      </c>
      <c r="R1531" s="12">
        <f t="shared" si="21"/>
        <v>1523</v>
      </c>
    </row>
    <row r="1532" spans="1:18">
      <c r="A1532" s="14" t="str">
        <f>+IFERROR(INDEX(Sheet1!$C:$C,MATCH('Import Demurrage Detention'!$R1532,Sheet1!$A:$A,0),1),"")</f>
        <v/>
      </c>
      <c r="B1532" s="14" t="str">
        <f>+IFERROR(INDEX(Sheet1!$F:$F,MATCH('Import Demurrage Detention'!$R1532,Sheet1!$A:$A,0),1),"")</f>
        <v/>
      </c>
      <c r="C1532" s="15" t="str">
        <f>+IFERROR(INDEX(Sheet1!$H:$H,MATCH('Import Demurrage Detention'!$R1532,Sheet1!$A:$A,0),1),"")</f>
        <v/>
      </c>
      <c r="D1532" s="15" t="str">
        <f>+IFERROR(INDEX(Sheet1!$I:$I,MATCH('Import Demurrage Detention'!$R1532,Sheet1!$A:$A,0),1),"")</f>
        <v/>
      </c>
      <c r="E1532" s="15" t="str">
        <f>+IFERROR(INDEX(Sheet1!J:J,MATCH('Import Demurrage Detention'!$R1532,Sheet1!$A:$A,0),1),"")</f>
        <v/>
      </c>
      <c r="F1532" s="15" t="str">
        <f>+IFERROR(INDEX(Sheet1!K:K,MATCH('Import Demurrage Detention'!$R1532,Sheet1!$A:$A,0),1),"")</f>
        <v/>
      </c>
      <c r="G1532" s="15" t="str">
        <f>+IFERROR(INDEX(Sheet1!L:L,MATCH('Import Demurrage Detention'!$R1532,Sheet1!$A:$A,0),1),"")</f>
        <v/>
      </c>
      <c r="H1532" s="15" t="str">
        <f>+IFERROR(INDEX(Sheet1!M:M,MATCH('Import Demurrage Detention'!$R1532,Sheet1!$A:$A,0),1),"")</f>
        <v/>
      </c>
      <c r="I1532" s="15" t="str">
        <f>+IFERROR(INDEX(Sheet1!N:N,MATCH('Import Demurrage Detention'!$R1532,Sheet1!$A:$A,0),1),"")</f>
        <v/>
      </c>
      <c r="J1532" s="15" t="str">
        <f>+IFERROR(INDEX(Sheet1!O:O,MATCH('Import Demurrage Detention'!$R1532,Sheet1!$A:$A,0),1),"")</f>
        <v/>
      </c>
      <c r="K1532" s="15" t="str">
        <f>+IFERROR(INDEX(Sheet1!P:P,MATCH('Import Demurrage Detention'!$R1532,Sheet1!$A:$A,0),1),"")</f>
        <v/>
      </c>
      <c r="L1532" s="15" t="str">
        <f>+IFERROR(INDEX(Sheet1!Q:Q,MATCH('Import Demurrage Detention'!$R1532,Sheet1!$A:$A,0),1),"")</f>
        <v/>
      </c>
      <c r="M1532" s="15" t="str">
        <f>+IFERROR(INDEX(Sheet1!R:R,MATCH('Import Demurrage Detention'!$R1532,Sheet1!$A:$A,0),1),"")</f>
        <v/>
      </c>
      <c r="N1532" s="15" t="str">
        <f>+IFERROR(INDEX(Sheet1!S:S,MATCH('Import Demurrage Detention'!$R1532,Sheet1!$A:$A,0),1),"")</f>
        <v/>
      </c>
      <c r="O1532" s="15" t="str">
        <f>+IFERROR(INDEX(Sheet1!T:T,MATCH('Import Demurrage Detention'!$R1532,Sheet1!$A:$A,0),1),"")</f>
        <v/>
      </c>
      <c r="P1532" s="15" t="str">
        <f>+IFERROR(INDEX(Sheet1!U:U,MATCH('Import Demurrage Detention'!$R1532,Sheet1!$A:$A,0),1),"")</f>
        <v/>
      </c>
      <c r="Q1532" s="15" t="str">
        <f>+IFERROR(INDEX(Sheet1!V:V,MATCH('Import Demurrage Detention'!$R1532,Sheet1!$A:$A,0),1),"")</f>
        <v/>
      </c>
      <c r="R1532" s="12">
        <f t="shared" si="21"/>
        <v>1524</v>
      </c>
    </row>
    <row r="1533" spans="1:18">
      <c r="A1533" s="14" t="str">
        <f>+IFERROR(INDEX(Sheet1!$C:$C,MATCH('Import Demurrage Detention'!$R1533,Sheet1!$A:$A,0),1),"")</f>
        <v/>
      </c>
      <c r="B1533" s="14" t="str">
        <f>+IFERROR(INDEX(Sheet1!$F:$F,MATCH('Import Demurrage Detention'!$R1533,Sheet1!$A:$A,0),1),"")</f>
        <v/>
      </c>
      <c r="C1533" s="15" t="str">
        <f>+IFERROR(INDEX(Sheet1!$H:$H,MATCH('Import Demurrage Detention'!$R1533,Sheet1!$A:$A,0),1),"")</f>
        <v/>
      </c>
      <c r="D1533" s="15" t="str">
        <f>+IFERROR(INDEX(Sheet1!$I:$I,MATCH('Import Demurrage Detention'!$R1533,Sheet1!$A:$A,0),1),"")</f>
        <v/>
      </c>
      <c r="E1533" s="15" t="str">
        <f>+IFERROR(INDEX(Sheet1!J:J,MATCH('Import Demurrage Detention'!$R1533,Sheet1!$A:$A,0),1),"")</f>
        <v/>
      </c>
      <c r="F1533" s="15" t="str">
        <f>+IFERROR(INDEX(Sheet1!K:K,MATCH('Import Demurrage Detention'!$R1533,Sheet1!$A:$A,0),1),"")</f>
        <v/>
      </c>
      <c r="G1533" s="15" t="str">
        <f>+IFERROR(INDEX(Sheet1!L:L,MATCH('Import Demurrage Detention'!$R1533,Sheet1!$A:$A,0),1),"")</f>
        <v/>
      </c>
      <c r="H1533" s="15" t="str">
        <f>+IFERROR(INDEX(Sheet1!M:M,MATCH('Import Demurrage Detention'!$R1533,Sheet1!$A:$A,0),1),"")</f>
        <v/>
      </c>
      <c r="I1533" s="15" t="str">
        <f>+IFERROR(INDEX(Sheet1!N:N,MATCH('Import Demurrage Detention'!$R1533,Sheet1!$A:$A,0),1),"")</f>
        <v/>
      </c>
      <c r="J1533" s="15" t="str">
        <f>+IFERROR(INDEX(Sheet1!O:O,MATCH('Import Demurrage Detention'!$R1533,Sheet1!$A:$A,0),1),"")</f>
        <v/>
      </c>
      <c r="K1533" s="15" t="str">
        <f>+IFERROR(INDEX(Sheet1!P:P,MATCH('Import Demurrage Detention'!$R1533,Sheet1!$A:$A,0),1),"")</f>
        <v/>
      </c>
      <c r="L1533" s="15" t="str">
        <f>+IFERROR(INDEX(Sheet1!Q:Q,MATCH('Import Demurrage Detention'!$R1533,Sheet1!$A:$A,0),1),"")</f>
        <v/>
      </c>
      <c r="M1533" s="15" t="str">
        <f>+IFERROR(INDEX(Sheet1!R:R,MATCH('Import Demurrage Detention'!$R1533,Sheet1!$A:$A,0),1),"")</f>
        <v/>
      </c>
      <c r="N1533" s="15" t="str">
        <f>+IFERROR(INDEX(Sheet1!S:S,MATCH('Import Demurrage Detention'!$R1533,Sheet1!$A:$A,0),1),"")</f>
        <v/>
      </c>
      <c r="O1533" s="15" t="str">
        <f>+IFERROR(INDEX(Sheet1!T:T,MATCH('Import Demurrage Detention'!$R1533,Sheet1!$A:$A,0),1),"")</f>
        <v/>
      </c>
      <c r="P1533" s="15" t="str">
        <f>+IFERROR(INDEX(Sheet1!U:U,MATCH('Import Demurrage Detention'!$R1533,Sheet1!$A:$A,0),1),"")</f>
        <v/>
      </c>
      <c r="Q1533" s="15" t="str">
        <f>+IFERROR(INDEX(Sheet1!V:V,MATCH('Import Demurrage Detention'!$R1533,Sheet1!$A:$A,0),1),"")</f>
        <v/>
      </c>
      <c r="R1533" s="12">
        <f t="shared" si="21"/>
        <v>1525</v>
      </c>
    </row>
    <row r="1534" spans="1:18">
      <c r="A1534" s="14" t="str">
        <f>+IFERROR(INDEX(Sheet1!$C:$C,MATCH('Import Demurrage Detention'!$R1534,Sheet1!$A:$A,0),1),"")</f>
        <v/>
      </c>
      <c r="B1534" s="14" t="str">
        <f>+IFERROR(INDEX(Sheet1!$F:$F,MATCH('Import Demurrage Detention'!$R1534,Sheet1!$A:$A,0),1),"")</f>
        <v/>
      </c>
      <c r="C1534" s="15" t="str">
        <f>+IFERROR(INDEX(Sheet1!$H:$H,MATCH('Import Demurrage Detention'!$R1534,Sheet1!$A:$A,0),1),"")</f>
        <v/>
      </c>
      <c r="D1534" s="15" t="str">
        <f>+IFERROR(INDEX(Sheet1!$I:$I,MATCH('Import Demurrage Detention'!$R1534,Sheet1!$A:$A,0),1),"")</f>
        <v/>
      </c>
      <c r="E1534" s="15" t="str">
        <f>+IFERROR(INDEX(Sheet1!J:J,MATCH('Import Demurrage Detention'!$R1534,Sheet1!$A:$A,0),1),"")</f>
        <v/>
      </c>
      <c r="F1534" s="15" t="str">
        <f>+IFERROR(INDEX(Sheet1!K:K,MATCH('Import Demurrage Detention'!$R1534,Sheet1!$A:$A,0),1),"")</f>
        <v/>
      </c>
      <c r="G1534" s="15" t="str">
        <f>+IFERROR(INDEX(Sheet1!L:L,MATCH('Import Demurrage Detention'!$R1534,Sheet1!$A:$A,0),1),"")</f>
        <v/>
      </c>
      <c r="H1534" s="15" t="str">
        <f>+IFERROR(INDEX(Sheet1!M:M,MATCH('Import Demurrage Detention'!$R1534,Sheet1!$A:$A,0),1),"")</f>
        <v/>
      </c>
      <c r="I1534" s="15" t="str">
        <f>+IFERROR(INDEX(Sheet1!N:N,MATCH('Import Demurrage Detention'!$R1534,Sheet1!$A:$A,0),1),"")</f>
        <v/>
      </c>
      <c r="J1534" s="15" t="str">
        <f>+IFERROR(INDEX(Sheet1!O:O,MATCH('Import Demurrage Detention'!$R1534,Sheet1!$A:$A,0),1),"")</f>
        <v/>
      </c>
      <c r="K1534" s="15" t="str">
        <f>+IFERROR(INDEX(Sheet1!P:P,MATCH('Import Demurrage Detention'!$R1534,Sheet1!$A:$A,0),1),"")</f>
        <v/>
      </c>
      <c r="L1534" s="15" t="str">
        <f>+IFERROR(INDEX(Sheet1!Q:Q,MATCH('Import Demurrage Detention'!$R1534,Sheet1!$A:$A,0),1),"")</f>
        <v/>
      </c>
      <c r="M1534" s="15" t="str">
        <f>+IFERROR(INDEX(Sheet1!R:R,MATCH('Import Demurrage Detention'!$R1534,Sheet1!$A:$A,0),1),"")</f>
        <v/>
      </c>
      <c r="N1534" s="15" t="str">
        <f>+IFERROR(INDEX(Sheet1!S:S,MATCH('Import Demurrage Detention'!$R1534,Sheet1!$A:$A,0),1),"")</f>
        <v/>
      </c>
      <c r="O1534" s="15" t="str">
        <f>+IFERROR(INDEX(Sheet1!T:T,MATCH('Import Demurrage Detention'!$R1534,Sheet1!$A:$A,0),1),"")</f>
        <v/>
      </c>
      <c r="P1534" s="15" t="str">
        <f>+IFERROR(INDEX(Sheet1!U:U,MATCH('Import Demurrage Detention'!$R1534,Sheet1!$A:$A,0),1),"")</f>
        <v/>
      </c>
      <c r="Q1534" s="15" t="str">
        <f>+IFERROR(INDEX(Sheet1!V:V,MATCH('Import Demurrage Detention'!$R1534,Sheet1!$A:$A,0),1),"")</f>
        <v/>
      </c>
      <c r="R1534" s="12">
        <f t="shared" si="21"/>
        <v>1526</v>
      </c>
    </row>
    <row r="1535" spans="1:18">
      <c r="A1535" s="14" t="str">
        <f>+IFERROR(INDEX(Sheet1!$C:$C,MATCH('Import Demurrage Detention'!$R1535,Sheet1!$A:$A,0),1),"")</f>
        <v/>
      </c>
      <c r="B1535" s="14" t="str">
        <f>+IFERROR(INDEX(Sheet1!$F:$F,MATCH('Import Demurrage Detention'!$R1535,Sheet1!$A:$A,0),1),"")</f>
        <v/>
      </c>
      <c r="C1535" s="15" t="str">
        <f>+IFERROR(INDEX(Sheet1!$H:$H,MATCH('Import Demurrage Detention'!$R1535,Sheet1!$A:$A,0),1),"")</f>
        <v/>
      </c>
      <c r="D1535" s="15" t="str">
        <f>+IFERROR(INDEX(Sheet1!$I:$I,MATCH('Import Demurrage Detention'!$R1535,Sheet1!$A:$A,0),1),"")</f>
        <v/>
      </c>
      <c r="E1535" s="15" t="str">
        <f>+IFERROR(INDEX(Sheet1!J:J,MATCH('Import Demurrage Detention'!$R1535,Sheet1!$A:$A,0),1),"")</f>
        <v/>
      </c>
      <c r="F1535" s="15" t="str">
        <f>+IFERROR(INDEX(Sheet1!K:K,MATCH('Import Demurrage Detention'!$R1535,Sheet1!$A:$A,0),1),"")</f>
        <v/>
      </c>
      <c r="G1535" s="15" t="str">
        <f>+IFERROR(INDEX(Sheet1!L:L,MATCH('Import Demurrage Detention'!$R1535,Sheet1!$A:$A,0),1),"")</f>
        <v/>
      </c>
      <c r="H1535" s="15" t="str">
        <f>+IFERROR(INDEX(Sheet1!M:M,MATCH('Import Demurrage Detention'!$R1535,Sheet1!$A:$A,0),1),"")</f>
        <v/>
      </c>
      <c r="I1535" s="15" t="str">
        <f>+IFERROR(INDEX(Sheet1!N:N,MATCH('Import Demurrage Detention'!$R1535,Sheet1!$A:$A,0),1),"")</f>
        <v/>
      </c>
      <c r="J1535" s="15" t="str">
        <f>+IFERROR(INDEX(Sheet1!O:O,MATCH('Import Demurrage Detention'!$R1535,Sheet1!$A:$A,0),1),"")</f>
        <v/>
      </c>
      <c r="K1535" s="15" t="str">
        <f>+IFERROR(INDEX(Sheet1!P:P,MATCH('Import Demurrage Detention'!$R1535,Sheet1!$A:$A,0),1),"")</f>
        <v/>
      </c>
      <c r="L1535" s="15" t="str">
        <f>+IFERROR(INDEX(Sheet1!Q:Q,MATCH('Import Demurrage Detention'!$R1535,Sheet1!$A:$A,0),1),"")</f>
        <v/>
      </c>
      <c r="M1535" s="15" t="str">
        <f>+IFERROR(INDEX(Sheet1!R:R,MATCH('Import Demurrage Detention'!$R1535,Sheet1!$A:$A,0),1),"")</f>
        <v/>
      </c>
      <c r="N1535" s="15" t="str">
        <f>+IFERROR(INDEX(Sheet1!S:S,MATCH('Import Demurrage Detention'!$R1535,Sheet1!$A:$A,0),1),"")</f>
        <v/>
      </c>
      <c r="O1535" s="15" t="str">
        <f>+IFERROR(INDEX(Sheet1!T:T,MATCH('Import Demurrage Detention'!$R1535,Sheet1!$A:$A,0),1),"")</f>
        <v/>
      </c>
      <c r="P1535" s="15" t="str">
        <f>+IFERROR(INDEX(Sheet1!U:U,MATCH('Import Demurrage Detention'!$R1535,Sheet1!$A:$A,0),1),"")</f>
        <v/>
      </c>
      <c r="Q1535" s="15" t="str">
        <f>+IFERROR(INDEX(Sheet1!V:V,MATCH('Import Demurrage Detention'!$R1535,Sheet1!$A:$A,0),1),"")</f>
        <v/>
      </c>
      <c r="R1535" s="12">
        <f t="shared" si="21"/>
        <v>1527</v>
      </c>
    </row>
    <row r="1536" spans="1:18">
      <c r="A1536" s="14" t="str">
        <f>+IFERROR(INDEX(Sheet1!$C:$C,MATCH('Import Demurrage Detention'!$R1536,Sheet1!$A:$A,0),1),"")</f>
        <v/>
      </c>
      <c r="B1536" s="14" t="str">
        <f>+IFERROR(INDEX(Sheet1!$F:$F,MATCH('Import Demurrage Detention'!$R1536,Sheet1!$A:$A,0),1),"")</f>
        <v/>
      </c>
      <c r="C1536" s="15" t="str">
        <f>+IFERROR(INDEX(Sheet1!$H:$H,MATCH('Import Demurrage Detention'!$R1536,Sheet1!$A:$A,0),1),"")</f>
        <v/>
      </c>
      <c r="D1536" s="15" t="str">
        <f>+IFERROR(INDEX(Sheet1!$I:$I,MATCH('Import Demurrage Detention'!$R1536,Sheet1!$A:$A,0),1),"")</f>
        <v/>
      </c>
      <c r="E1536" s="15" t="str">
        <f>+IFERROR(INDEX(Sheet1!J:J,MATCH('Import Demurrage Detention'!$R1536,Sheet1!$A:$A,0),1),"")</f>
        <v/>
      </c>
      <c r="F1536" s="15" t="str">
        <f>+IFERROR(INDEX(Sheet1!K:K,MATCH('Import Demurrage Detention'!$R1536,Sheet1!$A:$A,0),1),"")</f>
        <v/>
      </c>
      <c r="G1536" s="15" t="str">
        <f>+IFERROR(INDEX(Sheet1!L:L,MATCH('Import Demurrage Detention'!$R1536,Sheet1!$A:$A,0),1),"")</f>
        <v/>
      </c>
      <c r="H1536" s="15" t="str">
        <f>+IFERROR(INDEX(Sheet1!M:M,MATCH('Import Demurrage Detention'!$R1536,Sheet1!$A:$A,0),1),"")</f>
        <v/>
      </c>
      <c r="I1536" s="15" t="str">
        <f>+IFERROR(INDEX(Sheet1!N:N,MATCH('Import Demurrage Detention'!$R1536,Sheet1!$A:$A,0),1),"")</f>
        <v/>
      </c>
      <c r="J1536" s="15" t="str">
        <f>+IFERROR(INDEX(Sheet1!O:O,MATCH('Import Demurrage Detention'!$R1536,Sheet1!$A:$A,0),1),"")</f>
        <v/>
      </c>
      <c r="K1536" s="15" t="str">
        <f>+IFERROR(INDEX(Sheet1!P:P,MATCH('Import Demurrage Detention'!$R1536,Sheet1!$A:$A,0),1),"")</f>
        <v/>
      </c>
      <c r="L1536" s="15" t="str">
        <f>+IFERROR(INDEX(Sheet1!Q:Q,MATCH('Import Demurrage Detention'!$R1536,Sheet1!$A:$A,0),1),"")</f>
        <v/>
      </c>
      <c r="M1536" s="15" t="str">
        <f>+IFERROR(INDEX(Sheet1!R:R,MATCH('Import Demurrage Detention'!$R1536,Sheet1!$A:$A,0),1),"")</f>
        <v/>
      </c>
      <c r="N1536" s="15" t="str">
        <f>+IFERROR(INDEX(Sheet1!S:S,MATCH('Import Demurrage Detention'!$R1536,Sheet1!$A:$A,0),1),"")</f>
        <v/>
      </c>
      <c r="O1536" s="15" t="str">
        <f>+IFERROR(INDEX(Sheet1!T:T,MATCH('Import Demurrage Detention'!$R1536,Sheet1!$A:$A,0),1),"")</f>
        <v/>
      </c>
      <c r="P1536" s="15" t="str">
        <f>+IFERROR(INDEX(Sheet1!U:U,MATCH('Import Demurrage Detention'!$R1536,Sheet1!$A:$A,0),1),"")</f>
        <v/>
      </c>
      <c r="Q1536" s="15" t="str">
        <f>+IFERROR(INDEX(Sheet1!V:V,MATCH('Import Demurrage Detention'!$R1536,Sheet1!$A:$A,0),1),"")</f>
        <v/>
      </c>
      <c r="R1536" s="12">
        <f t="shared" si="21"/>
        <v>1528</v>
      </c>
    </row>
    <row r="1537" spans="1:18">
      <c r="A1537" s="14" t="str">
        <f>+IFERROR(INDEX(Sheet1!$C:$C,MATCH('Import Demurrage Detention'!$R1537,Sheet1!$A:$A,0),1),"")</f>
        <v/>
      </c>
      <c r="B1537" s="14" t="str">
        <f>+IFERROR(INDEX(Sheet1!$F:$F,MATCH('Import Demurrage Detention'!$R1537,Sheet1!$A:$A,0),1),"")</f>
        <v/>
      </c>
      <c r="C1537" s="15" t="str">
        <f>+IFERROR(INDEX(Sheet1!$H:$H,MATCH('Import Demurrage Detention'!$R1537,Sheet1!$A:$A,0),1),"")</f>
        <v/>
      </c>
      <c r="D1537" s="15" t="str">
        <f>+IFERROR(INDEX(Sheet1!$I:$I,MATCH('Import Demurrage Detention'!$R1537,Sheet1!$A:$A,0),1),"")</f>
        <v/>
      </c>
      <c r="E1537" s="15" t="str">
        <f>+IFERROR(INDEX(Sheet1!J:J,MATCH('Import Demurrage Detention'!$R1537,Sheet1!$A:$A,0),1),"")</f>
        <v/>
      </c>
      <c r="F1537" s="15" t="str">
        <f>+IFERROR(INDEX(Sheet1!K:K,MATCH('Import Demurrage Detention'!$R1537,Sheet1!$A:$A,0),1),"")</f>
        <v/>
      </c>
      <c r="G1537" s="15" t="str">
        <f>+IFERROR(INDEX(Sheet1!L:L,MATCH('Import Demurrage Detention'!$R1537,Sheet1!$A:$A,0),1),"")</f>
        <v/>
      </c>
      <c r="H1537" s="15" t="str">
        <f>+IFERROR(INDEX(Sheet1!M:M,MATCH('Import Demurrage Detention'!$R1537,Sheet1!$A:$A,0),1),"")</f>
        <v/>
      </c>
      <c r="I1537" s="15" t="str">
        <f>+IFERROR(INDEX(Sheet1!N:N,MATCH('Import Demurrage Detention'!$R1537,Sheet1!$A:$A,0),1),"")</f>
        <v/>
      </c>
      <c r="J1537" s="15" t="str">
        <f>+IFERROR(INDEX(Sheet1!O:O,MATCH('Import Demurrage Detention'!$R1537,Sheet1!$A:$A,0),1),"")</f>
        <v/>
      </c>
      <c r="K1537" s="15" t="str">
        <f>+IFERROR(INDEX(Sheet1!P:P,MATCH('Import Demurrage Detention'!$R1537,Sheet1!$A:$A,0),1),"")</f>
        <v/>
      </c>
      <c r="L1537" s="15" t="str">
        <f>+IFERROR(INDEX(Sheet1!Q:Q,MATCH('Import Demurrage Detention'!$R1537,Sheet1!$A:$A,0),1),"")</f>
        <v/>
      </c>
      <c r="M1537" s="15" t="str">
        <f>+IFERROR(INDEX(Sheet1!R:R,MATCH('Import Demurrage Detention'!$R1537,Sheet1!$A:$A,0),1),"")</f>
        <v/>
      </c>
      <c r="N1537" s="15" t="str">
        <f>+IFERROR(INDEX(Sheet1!S:S,MATCH('Import Demurrage Detention'!$R1537,Sheet1!$A:$A,0),1),"")</f>
        <v/>
      </c>
      <c r="O1537" s="15" t="str">
        <f>+IFERROR(INDEX(Sheet1!T:T,MATCH('Import Demurrage Detention'!$R1537,Sheet1!$A:$A,0),1),"")</f>
        <v/>
      </c>
      <c r="P1537" s="15" t="str">
        <f>+IFERROR(INDEX(Sheet1!U:U,MATCH('Import Demurrage Detention'!$R1537,Sheet1!$A:$A,0),1),"")</f>
        <v/>
      </c>
      <c r="Q1537" s="15" t="str">
        <f>+IFERROR(INDEX(Sheet1!V:V,MATCH('Import Demurrage Detention'!$R1537,Sheet1!$A:$A,0),1),"")</f>
        <v/>
      </c>
      <c r="R1537" s="12">
        <f t="shared" si="21"/>
        <v>1529</v>
      </c>
    </row>
    <row r="1538" spans="1:18">
      <c r="A1538" s="14" t="str">
        <f>+IFERROR(INDEX(Sheet1!$C:$C,MATCH('Import Demurrage Detention'!$R1538,Sheet1!$A:$A,0),1),"")</f>
        <v/>
      </c>
      <c r="B1538" s="14" t="str">
        <f>+IFERROR(INDEX(Sheet1!$F:$F,MATCH('Import Demurrage Detention'!$R1538,Sheet1!$A:$A,0),1),"")</f>
        <v/>
      </c>
      <c r="C1538" s="15" t="str">
        <f>+IFERROR(INDEX(Sheet1!$H:$H,MATCH('Import Demurrage Detention'!$R1538,Sheet1!$A:$A,0),1),"")</f>
        <v/>
      </c>
      <c r="D1538" s="15" t="str">
        <f>+IFERROR(INDEX(Sheet1!$I:$I,MATCH('Import Demurrage Detention'!$R1538,Sheet1!$A:$A,0),1),"")</f>
        <v/>
      </c>
      <c r="E1538" s="15" t="str">
        <f>+IFERROR(INDEX(Sheet1!J:J,MATCH('Import Demurrage Detention'!$R1538,Sheet1!$A:$A,0),1),"")</f>
        <v/>
      </c>
      <c r="F1538" s="15" t="str">
        <f>+IFERROR(INDEX(Sheet1!K:K,MATCH('Import Demurrage Detention'!$R1538,Sheet1!$A:$A,0),1),"")</f>
        <v/>
      </c>
      <c r="G1538" s="15" t="str">
        <f>+IFERROR(INDEX(Sheet1!L:L,MATCH('Import Demurrage Detention'!$R1538,Sheet1!$A:$A,0),1),"")</f>
        <v/>
      </c>
      <c r="H1538" s="15" t="str">
        <f>+IFERROR(INDEX(Sheet1!M:M,MATCH('Import Demurrage Detention'!$R1538,Sheet1!$A:$A,0),1),"")</f>
        <v/>
      </c>
      <c r="I1538" s="15" t="str">
        <f>+IFERROR(INDEX(Sheet1!N:N,MATCH('Import Demurrage Detention'!$R1538,Sheet1!$A:$A,0),1),"")</f>
        <v/>
      </c>
      <c r="J1538" s="15" t="str">
        <f>+IFERROR(INDEX(Sheet1!O:O,MATCH('Import Demurrage Detention'!$R1538,Sheet1!$A:$A,0),1),"")</f>
        <v/>
      </c>
      <c r="K1538" s="15" t="str">
        <f>+IFERROR(INDEX(Sheet1!P:P,MATCH('Import Demurrage Detention'!$R1538,Sheet1!$A:$A,0),1),"")</f>
        <v/>
      </c>
      <c r="L1538" s="15" t="str">
        <f>+IFERROR(INDEX(Sheet1!Q:Q,MATCH('Import Demurrage Detention'!$R1538,Sheet1!$A:$A,0),1),"")</f>
        <v/>
      </c>
      <c r="M1538" s="15" t="str">
        <f>+IFERROR(INDEX(Sheet1!R:R,MATCH('Import Demurrage Detention'!$R1538,Sheet1!$A:$A,0),1),"")</f>
        <v/>
      </c>
      <c r="N1538" s="15" t="str">
        <f>+IFERROR(INDEX(Sheet1!S:S,MATCH('Import Demurrage Detention'!$R1538,Sheet1!$A:$A,0),1),"")</f>
        <v/>
      </c>
      <c r="O1538" s="15" t="str">
        <f>+IFERROR(INDEX(Sheet1!T:T,MATCH('Import Demurrage Detention'!$R1538,Sheet1!$A:$A,0),1),"")</f>
        <v/>
      </c>
      <c r="P1538" s="15" t="str">
        <f>+IFERROR(INDEX(Sheet1!U:U,MATCH('Import Demurrage Detention'!$R1538,Sheet1!$A:$A,0),1),"")</f>
        <v/>
      </c>
      <c r="Q1538" s="15" t="str">
        <f>+IFERROR(INDEX(Sheet1!V:V,MATCH('Import Demurrage Detention'!$R1538,Sheet1!$A:$A,0),1),"")</f>
        <v/>
      </c>
      <c r="R1538" s="12">
        <f t="shared" si="21"/>
        <v>1530</v>
      </c>
    </row>
    <row r="1539" spans="1:18">
      <c r="A1539" s="14" t="str">
        <f>+IFERROR(INDEX(Sheet1!$C:$C,MATCH('Import Demurrage Detention'!$R1539,Sheet1!$A:$A,0),1),"")</f>
        <v/>
      </c>
      <c r="B1539" s="14" t="str">
        <f>+IFERROR(INDEX(Sheet1!$F:$F,MATCH('Import Demurrage Detention'!$R1539,Sheet1!$A:$A,0),1),"")</f>
        <v/>
      </c>
      <c r="C1539" s="15" t="str">
        <f>+IFERROR(INDEX(Sheet1!$H:$H,MATCH('Import Demurrage Detention'!$R1539,Sheet1!$A:$A,0),1),"")</f>
        <v/>
      </c>
      <c r="D1539" s="15" t="str">
        <f>+IFERROR(INDEX(Sheet1!$I:$I,MATCH('Import Demurrage Detention'!$R1539,Sheet1!$A:$A,0),1),"")</f>
        <v/>
      </c>
      <c r="E1539" s="15" t="str">
        <f>+IFERROR(INDEX(Sheet1!J:J,MATCH('Import Demurrage Detention'!$R1539,Sheet1!$A:$A,0),1),"")</f>
        <v/>
      </c>
      <c r="F1539" s="15" t="str">
        <f>+IFERROR(INDEX(Sheet1!K:K,MATCH('Import Demurrage Detention'!$R1539,Sheet1!$A:$A,0),1),"")</f>
        <v/>
      </c>
      <c r="G1539" s="15" t="str">
        <f>+IFERROR(INDEX(Sheet1!L:L,MATCH('Import Demurrage Detention'!$R1539,Sheet1!$A:$A,0),1),"")</f>
        <v/>
      </c>
      <c r="H1539" s="15" t="str">
        <f>+IFERROR(INDEX(Sheet1!M:M,MATCH('Import Demurrage Detention'!$R1539,Sheet1!$A:$A,0),1),"")</f>
        <v/>
      </c>
      <c r="I1539" s="15" t="str">
        <f>+IFERROR(INDEX(Sheet1!N:N,MATCH('Import Demurrage Detention'!$R1539,Sheet1!$A:$A,0),1),"")</f>
        <v/>
      </c>
      <c r="J1539" s="15" t="str">
        <f>+IFERROR(INDEX(Sheet1!O:O,MATCH('Import Demurrage Detention'!$R1539,Sheet1!$A:$A,0),1),"")</f>
        <v/>
      </c>
      <c r="K1539" s="15" t="str">
        <f>+IFERROR(INDEX(Sheet1!P:P,MATCH('Import Demurrage Detention'!$R1539,Sheet1!$A:$A,0),1),"")</f>
        <v/>
      </c>
      <c r="L1539" s="15" t="str">
        <f>+IFERROR(INDEX(Sheet1!Q:Q,MATCH('Import Demurrage Detention'!$R1539,Sheet1!$A:$A,0),1),"")</f>
        <v/>
      </c>
      <c r="M1539" s="15" t="str">
        <f>+IFERROR(INDEX(Sheet1!R:R,MATCH('Import Demurrage Detention'!$R1539,Sheet1!$A:$A,0),1),"")</f>
        <v/>
      </c>
      <c r="N1539" s="15" t="str">
        <f>+IFERROR(INDEX(Sheet1!S:S,MATCH('Import Demurrage Detention'!$R1539,Sheet1!$A:$A,0),1),"")</f>
        <v/>
      </c>
      <c r="O1539" s="15" t="str">
        <f>+IFERROR(INDEX(Sheet1!T:T,MATCH('Import Demurrage Detention'!$R1539,Sheet1!$A:$A,0),1),"")</f>
        <v/>
      </c>
      <c r="P1539" s="15" t="str">
        <f>+IFERROR(INDEX(Sheet1!U:U,MATCH('Import Demurrage Detention'!$R1539,Sheet1!$A:$A,0),1),"")</f>
        <v/>
      </c>
      <c r="Q1539" s="15" t="str">
        <f>+IFERROR(INDEX(Sheet1!V:V,MATCH('Import Demurrage Detention'!$R1539,Sheet1!$A:$A,0),1),"")</f>
        <v/>
      </c>
      <c r="R1539" s="12">
        <f t="shared" si="21"/>
        <v>1531</v>
      </c>
    </row>
    <row r="1540" spans="1:18">
      <c r="A1540" s="14" t="str">
        <f>+IFERROR(INDEX(Sheet1!$C:$C,MATCH('Import Demurrage Detention'!$R1540,Sheet1!$A:$A,0),1),"")</f>
        <v/>
      </c>
      <c r="B1540" s="14" t="str">
        <f>+IFERROR(INDEX(Sheet1!$F:$F,MATCH('Import Demurrage Detention'!$R1540,Sheet1!$A:$A,0),1),"")</f>
        <v/>
      </c>
      <c r="C1540" s="15" t="str">
        <f>+IFERROR(INDEX(Sheet1!$H:$H,MATCH('Import Demurrage Detention'!$R1540,Sheet1!$A:$A,0),1),"")</f>
        <v/>
      </c>
      <c r="D1540" s="15" t="str">
        <f>+IFERROR(INDEX(Sheet1!$I:$I,MATCH('Import Demurrage Detention'!$R1540,Sheet1!$A:$A,0),1),"")</f>
        <v/>
      </c>
      <c r="E1540" s="15" t="str">
        <f>+IFERROR(INDEX(Sheet1!J:J,MATCH('Import Demurrage Detention'!$R1540,Sheet1!$A:$A,0),1),"")</f>
        <v/>
      </c>
      <c r="F1540" s="15" t="str">
        <f>+IFERROR(INDEX(Sheet1!K:K,MATCH('Import Demurrage Detention'!$R1540,Sheet1!$A:$A,0),1),"")</f>
        <v/>
      </c>
      <c r="G1540" s="15" t="str">
        <f>+IFERROR(INDEX(Sheet1!L:L,MATCH('Import Demurrage Detention'!$R1540,Sheet1!$A:$A,0),1),"")</f>
        <v/>
      </c>
      <c r="H1540" s="15" t="str">
        <f>+IFERROR(INDEX(Sheet1!M:M,MATCH('Import Demurrage Detention'!$R1540,Sheet1!$A:$A,0),1),"")</f>
        <v/>
      </c>
      <c r="I1540" s="15" t="str">
        <f>+IFERROR(INDEX(Sheet1!N:N,MATCH('Import Demurrage Detention'!$R1540,Sheet1!$A:$A,0),1),"")</f>
        <v/>
      </c>
      <c r="J1540" s="15" t="str">
        <f>+IFERROR(INDEX(Sheet1!O:O,MATCH('Import Demurrage Detention'!$R1540,Sheet1!$A:$A,0),1),"")</f>
        <v/>
      </c>
      <c r="K1540" s="15" t="str">
        <f>+IFERROR(INDEX(Sheet1!P:P,MATCH('Import Demurrage Detention'!$R1540,Sheet1!$A:$A,0),1),"")</f>
        <v/>
      </c>
      <c r="L1540" s="15" t="str">
        <f>+IFERROR(INDEX(Sheet1!Q:Q,MATCH('Import Demurrage Detention'!$R1540,Sheet1!$A:$A,0),1),"")</f>
        <v/>
      </c>
      <c r="M1540" s="15" t="str">
        <f>+IFERROR(INDEX(Sheet1!R:R,MATCH('Import Demurrage Detention'!$R1540,Sheet1!$A:$A,0),1),"")</f>
        <v/>
      </c>
      <c r="N1540" s="15" t="str">
        <f>+IFERROR(INDEX(Sheet1!S:S,MATCH('Import Demurrage Detention'!$R1540,Sheet1!$A:$A,0),1),"")</f>
        <v/>
      </c>
      <c r="O1540" s="15" t="str">
        <f>+IFERROR(INDEX(Sheet1!T:T,MATCH('Import Demurrage Detention'!$R1540,Sheet1!$A:$A,0),1),"")</f>
        <v/>
      </c>
      <c r="P1540" s="15" t="str">
        <f>+IFERROR(INDEX(Sheet1!U:U,MATCH('Import Demurrage Detention'!$R1540,Sheet1!$A:$A,0),1),"")</f>
        <v/>
      </c>
      <c r="Q1540" s="15" t="str">
        <f>+IFERROR(INDEX(Sheet1!V:V,MATCH('Import Demurrage Detention'!$R1540,Sheet1!$A:$A,0),1),"")</f>
        <v/>
      </c>
      <c r="R1540" s="12">
        <f t="shared" si="21"/>
        <v>1532</v>
      </c>
    </row>
    <row r="1541" spans="1:18">
      <c r="A1541" s="14" t="str">
        <f>+IFERROR(INDEX(Sheet1!$C:$C,MATCH('Import Demurrage Detention'!$R1541,Sheet1!$A:$A,0),1),"")</f>
        <v/>
      </c>
      <c r="B1541" s="14" t="str">
        <f>+IFERROR(INDEX(Sheet1!$F:$F,MATCH('Import Demurrage Detention'!$R1541,Sheet1!$A:$A,0),1),"")</f>
        <v/>
      </c>
      <c r="C1541" s="15" t="str">
        <f>+IFERROR(INDEX(Sheet1!$H:$H,MATCH('Import Demurrage Detention'!$R1541,Sheet1!$A:$A,0),1),"")</f>
        <v/>
      </c>
      <c r="D1541" s="15" t="str">
        <f>+IFERROR(INDEX(Sheet1!$I:$I,MATCH('Import Demurrage Detention'!$R1541,Sheet1!$A:$A,0),1),"")</f>
        <v/>
      </c>
      <c r="E1541" s="15" t="str">
        <f>+IFERROR(INDEX(Sheet1!J:J,MATCH('Import Demurrage Detention'!$R1541,Sheet1!$A:$A,0),1),"")</f>
        <v/>
      </c>
      <c r="F1541" s="15" t="str">
        <f>+IFERROR(INDEX(Sheet1!K:K,MATCH('Import Demurrage Detention'!$R1541,Sheet1!$A:$A,0),1),"")</f>
        <v/>
      </c>
      <c r="G1541" s="15" t="str">
        <f>+IFERROR(INDEX(Sheet1!L:L,MATCH('Import Demurrage Detention'!$R1541,Sheet1!$A:$A,0),1),"")</f>
        <v/>
      </c>
      <c r="H1541" s="15" t="str">
        <f>+IFERROR(INDEX(Sheet1!M:M,MATCH('Import Demurrage Detention'!$R1541,Sheet1!$A:$A,0),1),"")</f>
        <v/>
      </c>
      <c r="I1541" s="15" t="str">
        <f>+IFERROR(INDEX(Sheet1!N:N,MATCH('Import Demurrage Detention'!$R1541,Sheet1!$A:$A,0),1),"")</f>
        <v/>
      </c>
      <c r="J1541" s="15" t="str">
        <f>+IFERROR(INDEX(Sheet1!O:O,MATCH('Import Demurrage Detention'!$R1541,Sheet1!$A:$A,0),1),"")</f>
        <v/>
      </c>
      <c r="K1541" s="15" t="str">
        <f>+IFERROR(INDEX(Sheet1!P:P,MATCH('Import Demurrage Detention'!$R1541,Sheet1!$A:$A,0),1),"")</f>
        <v/>
      </c>
      <c r="L1541" s="15" t="str">
        <f>+IFERROR(INDEX(Sheet1!Q:Q,MATCH('Import Demurrage Detention'!$R1541,Sheet1!$A:$A,0),1),"")</f>
        <v/>
      </c>
      <c r="M1541" s="15" t="str">
        <f>+IFERROR(INDEX(Sheet1!R:R,MATCH('Import Demurrage Detention'!$R1541,Sheet1!$A:$A,0),1),"")</f>
        <v/>
      </c>
      <c r="N1541" s="15" t="str">
        <f>+IFERROR(INDEX(Sheet1!S:S,MATCH('Import Demurrage Detention'!$R1541,Sheet1!$A:$A,0),1),"")</f>
        <v/>
      </c>
      <c r="O1541" s="15" t="str">
        <f>+IFERROR(INDEX(Sheet1!T:T,MATCH('Import Demurrage Detention'!$R1541,Sheet1!$A:$A,0),1),"")</f>
        <v/>
      </c>
      <c r="P1541" s="15" t="str">
        <f>+IFERROR(INDEX(Sheet1!U:U,MATCH('Import Demurrage Detention'!$R1541,Sheet1!$A:$A,0),1),"")</f>
        <v/>
      </c>
      <c r="Q1541" s="15" t="str">
        <f>+IFERROR(INDEX(Sheet1!V:V,MATCH('Import Demurrage Detention'!$R1541,Sheet1!$A:$A,0),1),"")</f>
        <v/>
      </c>
      <c r="R1541" s="12">
        <f t="shared" si="21"/>
        <v>1533</v>
      </c>
    </row>
    <row r="1542" spans="1:18">
      <c r="A1542" s="14" t="str">
        <f>+IFERROR(INDEX(Sheet1!$C:$C,MATCH('Import Demurrage Detention'!$R1542,Sheet1!$A:$A,0),1),"")</f>
        <v/>
      </c>
      <c r="B1542" s="14" t="str">
        <f>+IFERROR(INDEX(Sheet1!$F:$F,MATCH('Import Demurrage Detention'!$R1542,Sheet1!$A:$A,0),1),"")</f>
        <v/>
      </c>
      <c r="C1542" s="15" t="str">
        <f>+IFERROR(INDEX(Sheet1!$H:$H,MATCH('Import Demurrage Detention'!$R1542,Sheet1!$A:$A,0),1),"")</f>
        <v/>
      </c>
      <c r="D1542" s="15" t="str">
        <f>+IFERROR(INDEX(Sheet1!$I:$I,MATCH('Import Demurrage Detention'!$R1542,Sheet1!$A:$A,0),1),"")</f>
        <v/>
      </c>
      <c r="E1542" s="15" t="str">
        <f>+IFERROR(INDEX(Sheet1!J:J,MATCH('Import Demurrage Detention'!$R1542,Sheet1!$A:$A,0),1),"")</f>
        <v/>
      </c>
      <c r="F1542" s="15" t="str">
        <f>+IFERROR(INDEX(Sheet1!K:K,MATCH('Import Demurrage Detention'!$R1542,Sheet1!$A:$A,0),1),"")</f>
        <v/>
      </c>
      <c r="G1542" s="15" t="str">
        <f>+IFERROR(INDEX(Sheet1!L:L,MATCH('Import Demurrage Detention'!$R1542,Sheet1!$A:$A,0),1),"")</f>
        <v/>
      </c>
      <c r="H1542" s="15" t="str">
        <f>+IFERROR(INDEX(Sheet1!M:M,MATCH('Import Demurrage Detention'!$R1542,Sheet1!$A:$A,0),1),"")</f>
        <v/>
      </c>
      <c r="I1542" s="15" t="str">
        <f>+IFERROR(INDEX(Sheet1!N:N,MATCH('Import Demurrage Detention'!$R1542,Sheet1!$A:$A,0),1),"")</f>
        <v/>
      </c>
      <c r="J1542" s="15" t="str">
        <f>+IFERROR(INDEX(Sheet1!O:O,MATCH('Import Demurrage Detention'!$R1542,Sheet1!$A:$A,0),1),"")</f>
        <v/>
      </c>
      <c r="K1542" s="15" t="str">
        <f>+IFERROR(INDEX(Sheet1!P:P,MATCH('Import Demurrage Detention'!$R1542,Sheet1!$A:$A,0),1),"")</f>
        <v/>
      </c>
      <c r="L1542" s="15" t="str">
        <f>+IFERROR(INDEX(Sheet1!Q:Q,MATCH('Import Demurrage Detention'!$R1542,Sheet1!$A:$A,0),1),"")</f>
        <v/>
      </c>
      <c r="M1542" s="15" t="str">
        <f>+IFERROR(INDEX(Sheet1!R:R,MATCH('Import Demurrage Detention'!$R1542,Sheet1!$A:$A,0),1),"")</f>
        <v/>
      </c>
      <c r="N1542" s="15" t="str">
        <f>+IFERROR(INDEX(Sheet1!S:S,MATCH('Import Demurrage Detention'!$R1542,Sheet1!$A:$A,0),1),"")</f>
        <v/>
      </c>
      <c r="O1542" s="15" t="str">
        <f>+IFERROR(INDEX(Sheet1!T:T,MATCH('Import Demurrage Detention'!$R1542,Sheet1!$A:$A,0),1),"")</f>
        <v/>
      </c>
      <c r="P1542" s="15" t="str">
        <f>+IFERROR(INDEX(Sheet1!U:U,MATCH('Import Demurrage Detention'!$R1542,Sheet1!$A:$A,0),1),"")</f>
        <v/>
      </c>
      <c r="Q1542" s="15" t="str">
        <f>+IFERROR(INDEX(Sheet1!V:V,MATCH('Import Demurrage Detention'!$R1542,Sheet1!$A:$A,0),1),"")</f>
        <v/>
      </c>
      <c r="R1542" s="12">
        <f t="shared" si="21"/>
        <v>1534</v>
      </c>
    </row>
    <row r="1543" spans="1:18">
      <c r="A1543" s="14" t="str">
        <f>+IFERROR(INDEX(Sheet1!$C:$C,MATCH('Import Demurrage Detention'!$R1543,Sheet1!$A:$A,0),1),"")</f>
        <v/>
      </c>
      <c r="B1543" s="14" t="str">
        <f>+IFERROR(INDEX(Sheet1!$F:$F,MATCH('Import Demurrage Detention'!$R1543,Sheet1!$A:$A,0),1),"")</f>
        <v/>
      </c>
      <c r="C1543" s="15" t="str">
        <f>+IFERROR(INDEX(Sheet1!$H:$H,MATCH('Import Demurrage Detention'!$R1543,Sheet1!$A:$A,0),1),"")</f>
        <v/>
      </c>
      <c r="D1543" s="15" t="str">
        <f>+IFERROR(INDEX(Sheet1!$I:$I,MATCH('Import Demurrage Detention'!$R1543,Sheet1!$A:$A,0),1),"")</f>
        <v/>
      </c>
      <c r="E1543" s="15" t="str">
        <f>+IFERROR(INDEX(Sheet1!J:J,MATCH('Import Demurrage Detention'!$R1543,Sheet1!$A:$A,0),1),"")</f>
        <v/>
      </c>
      <c r="F1543" s="15" t="str">
        <f>+IFERROR(INDEX(Sheet1!K:K,MATCH('Import Demurrage Detention'!$R1543,Sheet1!$A:$A,0),1),"")</f>
        <v/>
      </c>
      <c r="G1543" s="15" t="str">
        <f>+IFERROR(INDEX(Sheet1!L:L,MATCH('Import Demurrage Detention'!$R1543,Sheet1!$A:$A,0),1),"")</f>
        <v/>
      </c>
      <c r="H1543" s="15" t="str">
        <f>+IFERROR(INDEX(Sheet1!M:M,MATCH('Import Demurrage Detention'!$R1543,Sheet1!$A:$A,0),1),"")</f>
        <v/>
      </c>
      <c r="I1543" s="15" t="str">
        <f>+IFERROR(INDEX(Sheet1!N:N,MATCH('Import Demurrage Detention'!$R1543,Sheet1!$A:$A,0),1),"")</f>
        <v/>
      </c>
      <c r="J1543" s="15" t="str">
        <f>+IFERROR(INDEX(Sheet1!O:O,MATCH('Import Demurrage Detention'!$R1543,Sheet1!$A:$A,0),1),"")</f>
        <v/>
      </c>
      <c r="K1543" s="15" t="str">
        <f>+IFERROR(INDEX(Sheet1!P:P,MATCH('Import Demurrage Detention'!$R1543,Sheet1!$A:$A,0),1),"")</f>
        <v/>
      </c>
      <c r="L1543" s="15" t="str">
        <f>+IFERROR(INDEX(Sheet1!Q:Q,MATCH('Import Demurrage Detention'!$R1543,Sheet1!$A:$A,0),1),"")</f>
        <v/>
      </c>
      <c r="M1543" s="15" t="str">
        <f>+IFERROR(INDEX(Sheet1!R:R,MATCH('Import Demurrage Detention'!$R1543,Sheet1!$A:$A,0),1),"")</f>
        <v/>
      </c>
      <c r="N1543" s="15" t="str">
        <f>+IFERROR(INDEX(Sheet1!S:S,MATCH('Import Demurrage Detention'!$R1543,Sheet1!$A:$A,0),1),"")</f>
        <v/>
      </c>
      <c r="O1543" s="15" t="str">
        <f>+IFERROR(INDEX(Sheet1!T:T,MATCH('Import Demurrage Detention'!$R1543,Sheet1!$A:$A,0),1),"")</f>
        <v/>
      </c>
      <c r="P1543" s="15" t="str">
        <f>+IFERROR(INDEX(Sheet1!U:U,MATCH('Import Demurrage Detention'!$R1543,Sheet1!$A:$A,0),1),"")</f>
        <v/>
      </c>
      <c r="Q1543" s="15" t="str">
        <f>+IFERROR(INDEX(Sheet1!V:V,MATCH('Import Demurrage Detention'!$R1543,Sheet1!$A:$A,0),1),"")</f>
        <v/>
      </c>
      <c r="R1543" s="12">
        <f t="shared" si="21"/>
        <v>1535</v>
      </c>
    </row>
    <row r="1544" spans="1:18">
      <c r="A1544" s="14" t="str">
        <f>+IFERROR(INDEX(Sheet1!$C:$C,MATCH('Import Demurrage Detention'!$R1544,Sheet1!$A:$A,0),1),"")</f>
        <v/>
      </c>
      <c r="B1544" s="14" t="str">
        <f>+IFERROR(INDEX(Sheet1!$F:$F,MATCH('Import Demurrage Detention'!$R1544,Sheet1!$A:$A,0),1),"")</f>
        <v/>
      </c>
      <c r="C1544" s="15" t="str">
        <f>+IFERROR(INDEX(Sheet1!$H:$H,MATCH('Import Demurrage Detention'!$R1544,Sheet1!$A:$A,0),1),"")</f>
        <v/>
      </c>
      <c r="D1544" s="15" t="str">
        <f>+IFERROR(INDEX(Sheet1!$I:$I,MATCH('Import Demurrage Detention'!$R1544,Sheet1!$A:$A,0),1),"")</f>
        <v/>
      </c>
      <c r="E1544" s="15" t="str">
        <f>+IFERROR(INDEX(Sheet1!J:J,MATCH('Import Demurrage Detention'!$R1544,Sheet1!$A:$A,0),1),"")</f>
        <v/>
      </c>
      <c r="F1544" s="15" t="str">
        <f>+IFERROR(INDEX(Sheet1!K:K,MATCH('Import Demurrage Detention'!$R1544,Sheet1!$A:$A,0),1),"")</f>
        <v/>
      </c>
      <c r="G1544" s="15" t="str">
        <f>+IFERROR(INDEX(Sheet1!L:L,MATCH('Import Demurrage Detention'!$R1544,Sheet1!$A:$A,0),1),"")</f>
        <v/>
      </c>
      <c r="H1544" s="15" t="str">
        <f>+IFERROR(INDEX(Sheet1!M:M,MATCH('Import Demurrage Detention'!$R1544,Sheet1!$A:$A,0),1),"")</f>
        <v/>
      </c>
      <c r="I1544" s="15" t="str">
        <f>+IFERROR(INDEX(Sheet1!N:N,MATCH('Import Demurrage Detention'!$R1544,Sheet1!$A:$A,0),1),"")</f>
        <v/>
      </c>
      <c r="J1544" s="15" t="str">
        <f>+IFERROR(INDEX(Sheet1!O:O,MATCH('Import Demurrage Detention'!$R1544,Sheet1!$A:$A,0),1),"")</f>
        <v/>
      </c>
      <c r="K1544" s="15" t="str">
        <f>+IFERROR(INDEX(Sheet1!P:P,MATCH('Import Demurrage Detention'!$R1544,Sheet1!$A:$A,0),1),"")</f>
        <v/>
      </c>
      <c r="L1544" s="15" t="str">
        <f>+IFERROR(INDEX(Sheet1!Q:Q,MATCH('Import Demurrage Detention'!$R1544,Sheet1!$A:$A,0),1),"")</f>
        <v/>
      </c>
      <c r="M1544" s="15" t="str">
        <f>+IFERROR(INDEX(Sheet1!R:R,MATCH('Import Demurrage Detention'!$R1544,Sheet1!$A:$A,0),1),"")</f>
        <v/>
      </c>
      <c r="N1544" s="15" t="str">
        <f>+IFERROR(INDEX(Sheet1!S:S,MATCH('Import Demurrage Detention'!$R1544,Sheet1!$A:$A,0),1),"")</f>
        <v/>
      </c>
      <c r="O1544" s="15" t="str">
        <f>+IFERROR(INDEX(Sheet1!T:T,MATCH('Import Demurrage Detention'!$R1544,Sheet1!$A:$A,0),1),"")</f>
        <v/>
      </c>
      <c r="P1544" s="15" t="str">
        <f>+IFERROR(INDEX(Sheet1!U:U,MATCH('Import Demurrage Detention'!$R1544,Sheet1!$A:$A,0),1),"")</f>
        <v/>
      </c>
      <c r="Q1544" s="15" t="str">
        <f>+IFERROR(INDEX(Sheet1!V:V,MATCH('Import Demurrage Detention'!$R1544,Sheet1!$A:$A,0),1),"")</f>
        <v/>
      </c>
      <c r="R1544" s="12">
        <f t="shared" si="21"/>
        <v>1536</v>
      </c>
    </row>
    <row r="1545" spans="1:18">
      <c r="A1545" s="14" t="str">
        <f>+IFERROR(INDEX(Sheet1!$C:$C,MATCH('Import Demurrage Detention'!$R1545,Sheet1!$A:$A,0),1),"")</f>
        <v/>
      </c>
      <c r="B1545" s="14" t="str">
        <f>+IFERROR(INDEX(Sheet1!$F:$F,MATCH('Import Demurrage Detention'!$R1545,Sheet1!$A:$A,0),1),"")</f>
        <v/>
      </c>
      <c r="C1545" s="15" t="str">
        <f>+IFERROR(INDEX(Sheet1!$H:$H,MATCH('Import Demurrage Detention'!$R1545,Sheet1!$A:$A,0),1),"")</f>
        <v/>
      </c>
      <c r="D1545" s="15" t="str">
        <f>+IFERROR(INDEX(Sheet1!$I:$I,MATCH('Import Demurrage Detention'!$R1545,Sheet1!$A:$A,0),1),"")</f>
        <v/>
      </c>
      <c r="E1545" s="15" t="str">
        <f>+IFERROR(INDEX(Sheet1!J:J,MATCH('Import Demurrage Detention'!$R1545,Sheet1!$A:$A,0),1),"")</f>
        <v/>
      </c>
      <c r="F1545" s="15" t="str">
        <f>+IFERROR(INDEX(Sheet1!K:K,MATCH('Import Demurrage Detention'!$R1545,Sheet1!$A:$A,0),1),"")</f>
        <v/>
      </c>
      <c r="G1545" s="15" t="str">
        <f>+IFERROR(INDEX(Sheet1!L:L,MATCH('Import Demurrage Detention'!$R1545,Sheet1!$A:$A,0),1),"")</f>
        <v/>
      </c>
      <c r="H1545" s="15" t="str">
        <f>+IFERROR(INDEX(Sheet1!M:M,MATCH('Import Demurrage Detention'!$R1545,Sheet1!$A:$A,0),1),"")</f>
        <v/>
      </c>
      <c r="I1545" s="15" t="str">
        <f>+IFERROR(INDEX(Sheet1!N:N,MATCH('Import Demurrage Detention'!$R1545,Sheet1!$A:$A,0),1),"")</f>
        <v/>
      </c>
      <c r="J1545" s="15" t="str">
        <f>+IFERROR(INDEX(Sheet1!O:O,MATCH('Import Demurrage Detention'!$R1545,Sheet1!$A:$A,0),1),"")</f>
        <v/>
      </c>
      <c r="K1545" s="15" t="str">
        <f>+IFERROR(INDEX(Sheet1!P:P,MATCH('Import Demurrage Detention'!$R1545,Sheet1!$A:$A,0),1),"")</f>
        <v/>
      </c>
      <c r="L1545" s="15" t="str">
        <f>+IFERROR(INDEX(Sheet1!Q:Q,MATCH('Import Demurrage Detention'!$R1545,Sheet1!$A:$A,0),1),"")</f>
        <v/>
      </c>
      <c r="M1545" s="15" t="str">
        <f>+IFERROR(INDEX(Sheet1!R:R,MATCH('Import Demurrage Detention'!$R1545,Sheet1!$A:$A,0),1),"")</f>
        <v/>
      </c>
      <c r="N1545" s="15" t="str">
        <f>+IFERROR(INDEX(Sheet1!S:S,MATCH('Import Demurrage Detention'!$R1545,Sheet1!$A:$A,0),1),"")</f>
        <v/>
      </c>
      <c r="O1545" s="15" t="str">
        <f>+IFERROR(INDEX(Sheet1!T:T,MATCH('Import Demurrage Detention'!$R1545,Sheet1!$A:$A,0),1),"")</f>
        <v/>
      </c>
      <c r="P1545" s="15" t="str">
        <f>+IFERROR(INDEX(Sheet1!U:U,MATCH('Import Demurrage Detention'!$R1545,Sheet1!$A:$A,0),1),"")</f>
        <v/>
      </c>
      <c r="Q1545" s="15" t="str">
        <f>+IFERROR(INDEX(Sheet1!V:V,MATCH('Import Demurrage Detention'!$R1545,Sheet1!$A:$A,0),1),"")</f>
        <v/>
      </c>
      <c r="R1545" s="12">
        <f t="shared" si="21"/>
        <v>1537</v>
      </c>
    </row>
    <row r="1546" spans="1:18">
      <c r="A1546" s="14" t="str">
        <f>+IFERROR(INDEX(Sheet1!$C:$C,MATCH('Import Demurrage Detention'!$R1546,Sheet1!$A:$A,0),1),"")</f>
        <v/>
      </c>
      <c r="B1546" s="14" t="str">
        <f>+IFERROR(INDEX(Sheet1!$F:$F,MATCH('Import Demurrage Detention'!$R1546,Sheet1!$A:$A,0),1),"")</f>
        <v/>
      </c>
      <c r="C1546" s="15" t="str">
        <f>+IFERROR(INDEX(Sheet1!$H:$H,MATCH('Import Demurrage Detention'!$R1546,Sheet1!$A:$A,0),1),"")</f>
        <v/>
      </c>
      <c r="D1546" s="15" t="str">
        <f>+IFERROR(INDEX(Sheet1!$I:$I,MATCH('Import Demurrage Detention'!$R1546,Sheet1!$A:$A,0),1),"")</f>
        <v/>
      </c>
      <c r="E1546" s="15" t="str">
        <f>+IFERROR(INDEX(Sheet1!J:J,MATCH('Import Demurrage Detention'!$R1546,Sheet1!$A:$A,0),1),"")</f>
        <v/>
      </c>
      <c r="F1546" s="15" t="str">
        <f>+IFERROR(INDEX(Sheet1!K:K,MATCH('Import Demurrage Detention'!$R1546,Sheet1!$A:$A,0),1),"")</f>
        <v/>
      </c>
      <c r="G1546" s="15" t="str">
        <f>+IFERROR(INDEX(Sheet1!L:L,MATCH('Import Demurrage Detention'!$R1546,Sheet1!$A:$A,0),1),"")</f>
        <v/>
      </c>
      <c r="H1546" s="15" t="str">
        <f>+IFERROR(INDEX(Sheet1!M:M,MATCH('Import Demurrage Detention'!$R1546,Sheet1!$A:$A,0),1),"")</f>
        <v/>
      </c>
      <c r="I1546" s="15" t="str">
        <f>+IFERROR(INDEX(Sheet1!N:N,MATCH('Import Demurrage Detention'!$R1546,Sheet1!$A:$A,0),1),"")</f>
        <v/>
      </c>
      <c r="J1546" s="15" t="str">
        <f>+IFERROR(INDEX(Sheet1!O:O,MATCH('Import Demurrage Detention'!$R1546,Sheet1!$A:$A,0),1),"")</f>
        <v/>
      </c>
      <c r="K1546" s="15" t="str">
        <f>+IFERROR(INDEX(Sheet1!P:P,MATCH('Import Demurrage Detention'!$R1546,Sheet1!$A:$A,0),1),"")</f>
        <v/>
      </c>
      <c r="L1546" s="15" t="str">
        <f>+IFERROR(INDEX(Sheet1!Q:Q,MATCH('Import Demurrage Detention'!$R1546,Sheet1!$A:$A,0),1),"")</f>
        <v/>
      </c>
      <c r="M1546" s="15" t="str">
        <f>+IFERROR(INDEX(Sheet1!R:R,MATCH('Import Demurrage Detention'!$R1546,Sheet1!$A:$A,0),1),"")</f>
        <v/>
      </c>
      <c r="N1546" s="15" t="str">
        <f>+IFERROR(INDEX(Sheet1!S:S,MATCH('Import Demurrage Detention'!$R1546,Sheet1!$A:$A,0),1),"")</f>
        <v/>
      </c>
      <c r="O1546" s="15" t="str">
        <f>+IFERROR(INDEX(Sheet1!T:T,MATCH('Import Demurrage Detention'!$R1546,Sheet1!$A:$A,0),1),"")</f>
        <v/>
      </c>
      <c r="P1546" s="15" t="str">
        <f>+IFERROR(INDEX(Sheet1!U:U,MATCH('Import Demurrage Detention'!$R1546,Sheet1!$A:$A,0),1),"")</f>
        <v/>
      </c>
      <c r="Q1546" s="15" t="str">
        <f>+IFERROR(INDEX(Sheet1!V:V,MATCH('Import Demurrage Detention'!$R1546,Sheet1!$A:$A,0),1),"")</f>
        <v/>
      </c>
      <c r="R1546" s="12">
        <f t="shared" si="21"/>
        <v>1538</v>
      </c>
    </row>
    <row r="1547" spans="1:18">
      <c r="A1547" s="14" t="str">
        <f>+IFERROR(INDEX(Sheet1!$C:$C,MATCH('Import Demurrage Detention'!$R1547,Sheet1!$A:$A,0),1),"")</f>
        <v/>
      </c>
      <c r="B1547" s="14" t="str">
        <f>+IFERROR(INDEX(Sheet1!$F:$F,MATCH('Import Demurrage Detention'!$R1547,Sheet1!$A:$A,0),1),"")</f>
        <v/>
      </c>
      <c r="C1547" s="15" t="str">
        <f>+IFERROR(INDEX(Sheet1!$H:$H,MATCH('Import Demurrage Detention'!$R1547,Sheet1!$A:$A,0),1),"")</f>
        <v/>
      </c>
      <c r="D1547" s="15" t="str">
        <f>+IFERROR(INDEX(Sheet1!$I:$I,MATCH('Import Demurrage Detention'!$R1547,Sheet1!$A:$A,0),1),"")</f>
        <v/>
      </c>
      <c r="E1547" s="15" t="str">
        <f>+IFERROR(INDEX(Sheet1!J:J,MATCH('Import Demurrage Detention'!$R1547,Sheet1!$A:$A,0),1),"")</f>
        <v/>
      </c>
      <c r="F1547" s="15" t="str">
        <f>+IFERROR(INDEX(Sheet1!K:K,MATCH('Import Demurrage Detention'!$R1547,Sheet1!$A:$A,0),1),"")</f>
        <v/>
      </c>
      <c r="G1547" s="15" t="str">
        <f>+IFERROR(INDEX(Sheet1!L:L,MATCH('Import Demurrage Detention'!$R1547,Sheet1!$A:$A,0),1),"")</f>
        <v/>
      </c>
      <c r="H1547" s="15" t="str">
        <f>+IFERROR(INDEX(Sheet1!M:M,MATCH('Import Demurrage Detention'!$R1547,Sheet1!$A:$A,0),1),"")</f>
        <v/>
      </c>
      <c r="I1547" s="15" t="str">
        <f>+IFERROR(INDEX(Sheet1!N:N,MATCH('Import Demurrage Detention'!$R1547,Sheet1!$A:$A,0),1),"")</f>
        <v/>
      </c>
      <c r="J1547" s="15" t="str">
        <f>+IFERROR(INDEX(Sheet1!O:O,MATCH('Import Demurrage Detention'!$R1547,Sheet1!$A:$A,0),1),"")</f>
        <v/>
      </c>
      <c r="K1547" s="15" t="str">
        <f>+IFERROR(INDEX(Sheet1!P:P,MATCH('Import Demurrage Detention'!$R1547,Sheet1!$A:$A,0),1),"")</f>
        <v/>
      </c>
      <c r="L1547" s="15" t="str">
        <f>+IFERROR(INDEX(Sheet1!Q:Q,MATCH('Import Demurrage Detention'!$R1547,Sheet1!$A:$A,0),1),"")</f>
        <v/>
      </c>
      <c r="M1547" s="15" t="str">
        <f>+IFERROR(INDEX(Sheet1!R:R,MATCH('Import Demurrage Detention'!$R1547,Sheet1!$A:$A,0),1),"")</f>
        <v/>
      </c>
      <c r="N1547" s="15" t="str">
        <f>+IFERROR(INDEX(Sheet1!S:S,MATCH('Import Demurrage Detention'!$R1547,Sheet1!$A:$A,0),1),"")</f>
        <v/>
      </c>
      <c r="O1547" s="15" t="str">
        <f>+IFERROR(INDEX(Sheet1!T:T,MATCH('Import Demurrage Detention'!$R1547,Sheet1!$A:$A,0),1),"")</f>
        <v/>
      </c>
      <c r="P1547" s="15" t="str">
        <f>+IFERROR(INDEX(Sheet1!U:U,MATCH('Import Demurrage Detention'!$R1547,Sheet1!$A:$A,0),1),"")</f>
        <v/>
      </c>
      <c r="Q1547" s="15" t="str">
        <f>+IFERROR(INDEX(Sheet1!V:V,MATCH('Import Demurrage Detention'!$R1547,Sheet1!$A:$A,0),1),"")</f>
        <v/>
      </c>
      <c r="R1547" s="12">
        <f t="shared" si="21"/>
        <v>1539</v>
      </c>
    </row>
    <row r="1548" spans="1:18">
      <c r="A1548" s="14" t="str">
        <f>+IFERROR(INDEX(Sheet1!$C:$C,MATCH('Import Demurrage Detention'!$R1548,Sheet1!$A:$A,0),1),"")</f>
        <v/>
      </c>
      <c r="B1548" s="14" t="str">
        <f>+IFERROR(INDEX(Sheet1!$F:$F,MATCH('Import Demurrage Detention'!$R1548,Sheet1!$A:$A,0),1),"")</f>
        <v/>
      </c>
      <c r="C1548" s="15" t="str">
        <f>+IFERROR(INDEX(Sheet1!$H:$H,MATCH('Import Demurrage Detention'!$R1548,Sheet1!$A:$A,0),1),"")</f>
        <v/>
      </c>
      <c r="D1548" s="15" t="str">
        <f>+IFERROR(INDEX(Sheet1!$I:$I,MATCH('Import Demurrage Detention'!$R1548,Sheet1!$A:$A,0),1),"")</f>
        <v/>
      </c>
      <c r="E1548" s="15" t="str">
        <f>+IFERROR(INDEX(Sheet1!J:J,MATCH('Import Demurrage Detention'!$R1548,Sheet1!$A:$A,0),1),"")</f>
        <v/>
      </c>
      <c r="F1548" s="15" t="str">
        <f>+IFERROR(INDEX(Sheet1!K:K,MATCH('Import Demurrage Detention'!$R1548,Sheet1!$A:$A,0),1),"")</f>
        <v/>
      </c>
      <c r="G1548" s="15" t="str">
        <f>+IFERROR(INDEX(Sheet1!L:L,MATCH('Import Demurrage Detention'!$R1548,Sheet1!$A:$A,0),1),"")</f>
        <v/>
      </c>
      <c r="H1548" s="15" t="str">
        <f>+IFERROR(INDEX(Sheet1!M:M,MATCH('Import Demurrage Detention'!$R1548,Sheet1!$A:$A,0),1),"")</f>
        <v/>
      </c>
      <c r="I1548" s="15" t="str">
        <f>+IFERROR(INDEX(Sheet1!N:N,MATCH('Import Demurrage Detention'!$R1548,Sheet1!$A:$A,0),1),"")</f>
        <v/>
      </c>
      <c r="J1548" s="15" t="str">
        <f>+IFERROR(INDEX(Sheet1!O:O,MATCH('Import Demurrage Detention'!$R1548,Sheet1!$A:$A,0),1),"")</f>
        <v/>
      </c>
      <c r="K1548" s="15" t="str">
        <f>+IFERROR(INDEX(Sheet1!P:P,MATCH('Import Demurrage Detention'!$R1548,Sheet1!$A:$A,0),1),"")</f>
        <v/>
      </c>
      <c r="L1548" s="15" t="str">
        <f>+IFERROR(INDEX(Sheet1!Q:Q,MATCH('Import Demurrage Detention'!$R1548,Sheet1!$A:$A,0),1),"")</f>
        <v/>
      </c>
      <c r="M1548" s="15" t="str">
        <f>+IFERROR(INDEX(Sheet1!R:R,MATCH('Import Demurrage Detention'!$R1548,Sheet1!$A:$A,0),1),"")</f>
        <v/>
      </c>
      <c r="N1548" s="15" t="str">
        <f>+IFERROR(INDEX(Sheet1!S:S,MATCH('Import Demurrage Detention'!$R1548,Sheet1!$A:$A,0),1),"")</f>
        <v/>
      </c>
      <c r="O1548" s="15" t="str">
        <f>+IFERROR(INDEX(Sheet1!T:T,MATCH('Import Demurrage Detention'!$R1548,Sheet1!$A:$A,0),1),"")</f>
        <v/>
      </c>
      <c r="P1548" s="15" t="str">
        <f>+IFERROR(INDEX(Sheet1!U:U,MATCH('Import Demurrage Detention'!$R1548,Sheet1!$A:$A,0),1),"")</f>
        <v/>
      </c>
      <c r="Q1548" s="15" t="str">
        <f>+IFERROR(INDEX(Sheet1!V:V,MATCH('Import Demurrage Detention'!$R1548,Sheet1!$A:$A,0),1),"")</f>
        <v/>
      </c>
      <c r="R1548" s="12">
        <f t="shared" si="21"/>
        <v>1540</v>
      </c>
    </row>
    <row r="1549" spans="1:18">
      <c r="A1549" s="14" t="str">
        <f>+IFERROR(INDEX(Sheet1!$C:$C,MATCH('Import Demurrage Detention'!$R1549,Sheet1!$A:$A,0),1),"")</f>
        <v/>
      </c>
      <c r="B1549" s="14" t="str">
        <f>+IFERROR(INDEX(Sheet1!$F:$F,MATCH('Import Demurrage Detention'!$R1549,Sheet1!$A:$A,0),1),"")</f>
        <v/>
      </c>
      <c r="C1549" s="15" t="str">
        <f>+IFERROR(INDEX(Sheet1!$H:$H,MATCH('Import Demurrage Detention'!$R1549,Sheet1!$A:$A,0),1),"")</f>
        <v/>
      </c>
      <c r="D1549" s="15" t="str">
        <f>+IFERROR(INDEX(Sheet1!$I:$I,MATCH('Import Demurrage Detention'!$R1549,Sheet1!$A:$A,0),1),"")</f>
        <v/>
      </c>
      <c r="E1549" s="15" t="str">
        <f>+IFERROR(INDEX(Sheet1!J:J,MATCH('Import Demurrage Detention'!$R1549,Sheet1!$A:$A,0),1),"")</f>
        <v/>
      </c>
      <c r="F1549" s="15" t="str">
        <f>+IFERROR(INDEX(Sheet1!K:K,MATCH('Import Demurrage Detention'!$R1549,Sheet1!$A:$A,0),1),"")</f>
        <v/>
      </c>
      <c r="G1549" s="15" t="str">
        <f>+IFERROR(INDEX(Sheet1!L:L,MATCH('Import Demurrage Detention'!$R1549,Sheet1!$A:$A,0),1),"")</f>
        <v/>
      </c>
      <c r="H1549" s="15" t="str">
        <f>+IFERROR(INDEX(Sheet1!M:M,MATCH('Import Demurrage Detention'!$R1549,Sheet1!$A:$A,0),1),"")</f>
        <v/>
      </c>
      <c r="I1549" s="15" t="str">
        <f>+IFERROR(INDEX(Sheet1!N:N,MATCH('Import Demurrage Detention'!$R1549,Sheet1!$A:$A,0),1),"")</f>
        <v/>
      </c>
      <c r="J1549" s="15" t="str">
        <f>+IFERROR(INDEX(Sheet1!O:O,MATCH('Import Demurrage Detention'!$R1549,Sheet1!$A:$A,0),1),"")</f>
        <v/>
      </c>
      <c r="K1549" s="15" t="str">
        <f>+IFERROR(INDEX(Sheet1!P:P,MATCH('Import Demurrage Detention'!$R1549,Sheet1!$A:$A,0),1),"")</f>
        <v/>
      </c>
      <c r="L1549" s="15" t="str">
        <f>+IFERROR(INDEX(Sheet1!Q:Q,MATCH('Import Demurrage Detention'!$R1549,Sheet1!$A:$A,0),1),"")</f>
        <v/>
      </c>
      <c r="M1549" s="15" t="str">
        <f>+IFERROR(INDEX(Sheet1!R:R,MATCH('Import Demurrage Detention'!$R1549,Sheet1!$A:$A,0),1),"")</f>
        <v/>
      </c>
      <c r="N1549" s="15" t="str">
        <f>+IFERROR(INDEX(Sheet1!S:S,MATCH('Import Demurrage Detention'!$R1549,Sheet1!$A:$A,0),1),"")</f>
        <v/>
      </c>
      <c r="O1549" s="15" t="str">
        <f>+IFERROR(INDEX(Sheet1!T:T,MATCH('Import Demurrage Detention'!$R1549,Sheet1!$A:$A,0),1),"")</f>
        <v/>
      </c>
      <c r="P1549" s="15" t="str">
        <f>+IFERROR(INDEX(Sheet1!U:U,MATCH('Import Demurrage Detention'!$R1549,Sheet1!$A:$A,0),1),"")</f>
        <v/>
      </c>
      <c r="Q1549" s="15" t="str">
        <f>+IFERROR(INDEX(Sheet1!V:V,MATCH('Import Demurrage Detention'!$R1549,Sheet1!$A:$A,0),1),"")</f>
        <v/>
      </c>
      <c r="R1549" s="12">
        <f t="shared" si="21"/>
        <v>1541</v>
      </c>
    </row>
    <row r="1550" spans="1:18">
      <c r="A1550" s="14" t="str">
        <f>+IFERROR(INDEX(Sheet1!$C:$C,MATCH('Import Demurrage Detention'!$R1550,Sheet1!$A:$A,0),1),"")</f>
        <v/>
      </c>
      <c r="B1550" s="14" t="str">
        <f>+IFERROR(INDEX(Sheet1!$F:$F,MATCH('Import Demurrage Detention'!$R1550,Sheet1!$A:$A,0),1),"")</f>
        <v/>
      </c>
      <c r="C1550" s="15" t="str">
        <f>+IFERROR(INDEX(Sheet1!$H:$H,MATCH('Import Demurrage Detention'!$R1550,Sheet1!$A:$A,0),1),"")</f>
        <v/>
      </c>
      <c r="D1550" s="15" t="str">
        <f>+IFERROR(INDEX(Sheet1!$I:$I,MATCH('Import Demurrage Detention'!$R1550,Sheet1!$A:$A,0),1),"")</f>
        <v/>
      </c>
      <c r="E1550" s="15" t="str">
        <f>+IFERROR(INDEX(Sheet1!J:J,MATCH('Import Demurrage Detention'!$R1550,Sheet1!$A:$A,0),1),"")</f>
        <v/>
      </c>
      <c r="F1550" s="15" t="str">
        <f>+IFERROR(INDEX(Sheet1!K:K,MATCH('Import Demurrage Detention'!$R1550,Sheet1!$A:$A,0),1),"")</f>
        <v/>
      </c>
      <c r="G1550" s="15" t="str">
        <f>+IFERROR(INDEX(Sheet1!L:L,MATCH('Import Demurrage Detention'!$R1550,Sheet1!$A:$A,0),1),"")</f>
        <v/>
      </c>
      <c r="H1550" s="15" t="str">
        <f>+IFERROR(INDEX(Sheet1!M:M,MATCH('Import Demurrage Detention'!$R1550,Sheet1!$A:$A,0),1),"")</f>
        <v/>
      </c>
      <c r="I1550" s="15" t="str">
        <f>+IFERROR(INDEX(Sheet1!N:N,MATCH('Import Demurrage Detention'!$R1550,Sheet1!$A:$A,0),1),"")</f>
        <v/>
      </c>
      <c r="J1550" s="15" t="str">
        <f>+IFERROR(INDEX(Sheet1!O:O,MATCH('Import Demurrage Detention'!$R1550,Sheet1!$A:$A,0),1),"")</f>
        <v/>
      </c>
      <c r="K1550" s="15" t="str">
        <f>+IFERROR(INDEX(Sheet1!P:P,MATCH('Import Demurrage Detention'!$R1550,Sheet1!$A:$A,0),1),"")</f>
        <v/>
      </c>
      <c r="L1550" s="15" t="str">
        <f>+IFERROR(INDEX(Sheet1!Q:Q,MATCH('Import Demurrage Detention'!$R1550,Sheet1!$A:$A,0),1),"")</f>
        <v/>
      </c>
      <c r="M1550" s="15" t="str">
        <f>+IFERROR(INDEX(Sheet1!R:R,MATCH('Import Demurrage Detention'!$R1550,Sheet1!$A:$A,0),1),"")</f>
        <v/>
      </c>
      <c r="N1550" s="15" t="str">
        <f>+IFERROR(INDEX(Sheet1!S:S,MATCH('Import Demurrage Detention'!$R1550,Sheet1!$A:$A,0),1),"")</f>
        <v/>
      </c>
      <c r="O1550" s="15" t="str">
        <f>+IFERROR(INDEX(Sheet1!T:T,MATCH('Import Demurrage Detention'!$R1550,Sheet1!$A:$A,0),1),"")</f>
        <v/>
      </c>
      <c r="P1550" s="15" t="str">
        <f>+IFERROR(INDEX(Sheet1!U:U,MATCH('Import Demurrage Detention'!$R1550,Sheet1!$A:$A,0),1),"")</f>
        <v/>
      </c>
      <c r="Q1550" s="15" t="str">
        <f>+IFERROR(INDEX(Sheet1!V:V,MATCH('Import Demurrage Detention'!$R1550,Sheet1!$A:$A,0),1),"")</f>
        <v/>
      </c>
      <c r="R1550" s="12">
        <f t="shared" si="21"/>
        <v>1542</v>
      </c>
    </row>
    <row r="1551" spans="1:18">
      <c r="A1551" s="14" t="str">
        <f>+IFERROR(INDEX(Sheet1!$C:$C,MATCH('Import Demurrage Detention'!$R1551,Sheet1!$A:$A,0),1),"")</f>
        <v/>
      </c>
      <c r="B1551" s="14" t="str">
        <f>+IFERROR(INDEX(Sheet1!$F:$F,MATCH('Import Demurrage Detention'!$R1551,Sheet1!$A:$A,0),1),"")</f>
        <v/>
      </c>
      <c r="C1551" s="15" t="str">
        <f>+IFERROR(INDEX(Sheet1!$H:$H,MATCH('Import Demurrage Detention'!$R1551,Sheet1!$A:$A,0),1),"")</f>
        <v/>
      </c>
      <c r="D1551" s="15" t="str">
        <f>+IFERROR(INDEX(Sheet1!$I:$I,MATCH('Import Demurrage Detention'!$R1551,Sheet1!$A:$A,0),1),"")</f>
        <v/>
      </c>
      <c r="E1551" s="15" t="str">
        <f>+IFERROR(INDEX(Sheet1!J:J,MATCH('Import Demurrage Detention'!$R1551,Sheet1!$A:$A,0),1),"")</f>
        <v/>
      </c>
      <c r="F1551" s="15" t="str">
        <f>+IFERROR(INDEX(Sheet1!K:K,MATCH('Import Demurrage Detention'!$R1551,Sheet1!$A:$A,0),1),"")</f>
        <v/>
      </c>
      <c r="G1551" s="15" t="str">
        <f>+IFERROR(INDEX(Sheet1!L:L,MATCH('Import Demurrage Detention'!$R1551,Sheet1!$A:$A,0),1),"")</f>
        <v/>
      </c>
      <c r="H1551" s="15" t="str">
        <f>+IFERROR(INDEX(Sheet1!M:M,MATCH('Import Demurrage Detention'!$R1551,Sheet1!$A:$A,0),1),"")</f>
        <v/>
      </c>
      <c r="I1551" s="15" t="str">
        <f>+IFERROR(INDEX(Sheet1!N:N,MATCH('Import Demurrage Detention'!$R1551,Sheet1!$A:$A,0),1),"")</f>
        <v/>
      </c>
      <c r="J1551" s="15" t="str">
        <f>+IFERROR(INDEX(Sheet1!O:O,MATCH('Import Demurrage Detention'!$R1551,Sheet1!$A:$A,0),1),"")</f>
        <v/>
      </c>
      <c r="K1551" s="15" t="str">
        <f>+IFERROR(INDEX(Sheet1!P:P,MATCH('Import Demurrage Detention'!$R1551,Sheet1!$A:$A,0),1),"")</f>
        <v/>
      </c>
      <c r="L1551" s="15" t="str">
        <f>+IFERROR(INDEX(Sheet1!Q:Q,MATCH('Import Demurrage Detention'!$R1551,Sheet1!$A:$A,0),1),"")</f>
        <v/>
      </c>
      <c r="M1551" s="15" t="str">
        <f>+IFERROR(INDEX(Sheet1!R:R,MATCH('Import Demurrage Detention'!$R1551,Sheet1!$A:$A,0),1),"")</f>
        <v/>
      </c>
      <c r="N1551" s="15" t="str">
        <f>+IFERROR(INDEX(Sheet1!S:S,MATCH('Import Demurrage Detention'!$R1551,Sheet1!$A:$A,0),1),"")</f>
        <v/>
      </c>
      <c r="O1551" s="15" t="str">
        <f>+IFERROR(INDEX(Sheet1!T:T,MATCH('Import Demurrage Detention'!$R1551,Sheet1!$A:$A,0),1),"")</f>
        <v/>
      </c>
      <c r="P1551" s="15" t="str">
        <f>+IFERROR(INDEX(Sheet1!U:U,MATCH('Import Demurrage Detention'!$R1551,Sheet1!$A:$A,0),1),"")</f>
        <v/>
      </c>
      <c r="Q1551" s="15" t="str">
        <f>+IFERROR(INDEX(Sheet1!V:V,MATCH('Import Demurrage Detention'!$R1551,Sheet1!$A:$A,0),1),"")</f>
        <v/>
      </c>
      <c r="R1551" s="12">
        <f t="shared" si="21"/>
        <v>1543</v>
      </c>
    </row>
    <row r="1552" spans="1:18">
      <c r="A1552" s="14" t="str">
        <f>+IFERROR(INDEX(Sheet1!$C:$C,MATCH('Import Demurrage Detention'!$R1552,Sheet1!$A:$A,0),1),"")</f>
        <v/>
      </c>
      <c r="B1552" s="14" t="str">
        <f>+IFERROR(INDEX(Sheet1!$F:$F,MATCH('Import Demurrage Detention'!$R1552,Sheet1!$A:$A,0),1),"")</f>
        <v/>
      </c>
      <c r="C1552" s="15" t="str">
        <f>+IFERROR(INDEX(Sheet1!$H:$H,MATCH('Import Demurrage Detention'!$R1552,Sheet1!$A:$A,0),1),"")</f>
        <v/>
      </c>
      <c r="D1552" s="15" t="str">
        <f>+IFERROR(INDEX(Sheet1!$I:$I,MATCH('Import Demurrage Detention'!$R1552,Sheet1!$A:$A,0),1),"")</f>
        <v/>
      </c>
      <c r="E1552" s="15" t="str">
        <f>+IFERROR(INDEX(Sheet1!J:J,MATCH('Import Demurrage Detention'!$R1552,Sheet1!$A:$A,0),1),"")</f>
        <v/>
      </c>
      <c r="F1552" s="15" t="str">
        <f>+IFERROR(INDEX(Sheet1!K:K,MATCH('Import Demurrage Detention'!$R1552,Sheet1!$A:$A,0),1),"")</f>
        <v/>
      </c>
      <c r="G1552" s="15" t="str">
        <f>+IFERROR(INDEX(Sheet1!L:L,MATCH('Import Demurrage Detention'!$R1552,Sheet1!$A:$A,0),1),"")</f>
        <v/>
      </c>
      <c r="H1552" s="15" t="str">
        <f>+IFERROR(INDEX(Sheet1!M:M,MATCH('Import Demurrage Detention'!$R1552,Sheet1!$A:$A,0),1),"")</f>
        <v/>
      </c>
      <c r="I1552" s="15" t="str">
        <f>+IFERROR(INDEX(Sheet1!N:N,MATCH('Import Demurrage Detention'!$R1552,Sheet1!$A:$A,0),1),"")</f>
        <v/>
      </c>
      <c r="J1552" s="15" t="str">
        <f>+IFERROR(INDEX(Sheet1!O:O,MATCH('Import Demurrage Detention'!$R1552,Sheet1!$A:$A,0),1),"")</f>
        <v/>
      </c>
      <c r="K1552" s="15" t="str">
        <f>+IFERROR(INDEX(Sheet1!P:P,MATCH('Import Demurrage Detention'!$R1552,Sheet1!$A:$A,0),1),"")</f>
        <v/>
      </c>
      <c r="L1552" s="15" t="str">
        <f>+IFERROR(INDEX(Sheet1!Q:Q,MATCH('Import Demurrage Detention'!$R1552,Sheet1!$A:$A,0),1),"")</f>
        <v/>
      </c>
      <c r="M1552" s="15" t="str">
        <f>+IFERROR(INDEX(Sheet1!R:R,MATCH('Import Demurrage Detention'!$R1552,Sheet1!$A:$A,0),1),"")</f>
        <v/>
      </c>
      <c r="N1552" s="15" t="str">
        <f>+IFERROR(INDEX(Sheet1!S:S,MATCH('Import Demurrage Detention'!$R1552,Sheet1!$A:$A,0),1),"")</f>
        <v/>
      </c>
      <c r="O1552" s="15" t="str">
        <f>+IFERROR(INDEX(Sheet1!T:T,MATCH('Import Demurrage Detention'!$R1552,Sheet1!$A:$A,0),1),"")</f>
        <v/>
      </c>
      <c r="P1552" s="15" t="str">
        <f>+IFERROR(INDEX(Sheet1!U:U,MATCH('Import Demurrage Detention'!$R1552,Sheet1!$A:$A,0),1),"")</f>
        <v/>
      </c>
      <c r="Q1552" s="15" t="str">
        <f>+IFERROR(INDEX(Sheet1!V:V,MATCH('Import Demurrage Detention'!$R1552,Sheet1!$A:$A,0),1),"")</f>
        <v/>
      </c>
      <c r="R1552" s="12">
        <f t="shared" si="21"/>
        <v>1544</v>
      </c>
    </row>
    <row r="1553" spans="1:18">
      <c r="A1553" s="14" t="str">
        <f>+IFERROR(INDEX(Sheet1!$C:$C,MATCH('Import Demurrage Detention'!$R1553,Sheet1!$A:$A,0),1),"")</f>
        <v/>
      </c>
      <c r="B1553" s="14" t="str">
        <f>+IFERROR(INDEX(Sheet1!$F:$F,MATCH('Import Demurrage Detention'!$R1553,Sheet1!$A:$A,0),1),"")</f>
        <v/>
      </c>
      <c r="C1553" s="15" t="str">
        <f>+IFERROR(INDEX(Sheet1!$H:$H,MATCH('Import Demurrage Detention'!$R1553,Sheet1!$A:$A,0),1),"")</f>
        <v/>
      </c>
      <c r="D1553" s="15" t="str">
        <f>+IFERROR(INDEX(Sheet1!$I:$I,MATCH('Import Demurrage Detention'!$R1553,Sheet1!$A:$A,0),1),"")</f>
        <v/>
      </c>
      <c r="E1553" s="15" t="str">
        <f>+IFERROR(INDEX(Sheet1!J:J,MATCH('Import Demurrage Detention'!$R1553,Sheet1!$A:$A,0),1),"")</f>
        <v/>
      </c>
      <c r="F1553" s="15" t="str">
        <f>+IFERROR(INDEX(Sheet1!K:K,MATCH('Import Demurrage Detention'!$R1553,Sheet1!$A:$A,0),1),"")</f>
        <v/>
      </c>
      <c r="G1553" s="15" t="str">
        <f>+IFERROR(INDEX(Sheet1!L:L,MATCH('Import Demurrage Detention'!$R1553,Sheet1!$A:$A,0),1),"")</f>
        <v/>
      </c>
      <c r="H1553" s="15" t="str">
        <f>+IFERROR(INDEX(Sheet1!M:M,MATCH('Import Demurrage Detention'!$R1553,Sheet1!$A:$A,0),1),"")</f>
        <v/>
      </c>
      <c r="I1553" s="15" t="str">
        <f>+IFERROR(INDEX(Sheet1!N:N,MATCH('Import Demurrage Detention'!$R1553,Sheet1!$A:$A,0),1),"")</f>
        <v/>
      </c>
      <c r="J1553" s="15" t="str">
        <f>+IFERROR(INDEX(Sheet1!O:O,MATCH('Import Demurrage Detention'!$R1553,Sheet1!$A:$A,0),1),"")</f>
        <v/>
      </c>
      <c r="K1553" s="15" t="str">
        <f>+IFERROR(INDEX(Sheet1!P:P,MATCH('Import Demurrage Detention'!$R1553,Sheet1!$A:$A,0),1),"")</f>
        <v/>
      </c>
      <c r="L1553" s="15" t="str">
        <f>+IFERROR(INDEX(Sheet1!Q:Q,MATCH('Import Demurrage Detention'!$R1553,Sheet1!$A:$A,0),1),"")</f>
        <v/>
      </c>
      <c r="M1553" s="15" t="str">
        <f>+IFERROR(INDEX(Sheet1!R:R,MATCH('Import Demurrage Detention'!$R1553,Sheet1!$A:$A,0),1),"")</f>
        <v/>
      </c>
      <c r="N1553" s="15" t="str">
        <f>+IFERROR(INDEX(Sheet1!S:S,MATCH('Import Demurrage Detention'!$R1553,Sheet1!$A:$A,0),1),"")</f>
        <v/>
      </c>
      <c r="O1553" s="15" t="str">
        <f>+IFERROR(INDEX(Sheet1!T:T,MATCH('Import Demurrage Detention'!$R1553,Sheet1!$A:$A,0),1),"")</f>
        <v/>
      </c>
      <c r="P1553" s="15" t="str">
        <f>+IFERROR(INDEX(Sheet1!U:U,MATCH('Import Demurrage Detention'!$R1553,Sheet1!$A:$A,0),1),"")</f>
        <v/>
      </c>
      <c r="Q1553" s="15" t="str">
        <f>+IFERROR(INDEX(Sheet1!V:V,MATCH('Import Demurrage Detention'!$R1553,Sheet1!$A:$A,0),1),"")</f>
        <v/>
      </c>
      <c r="R1553" s="12">
        <f t="shared" si="21"/>
        <v>1545</v>
      </c>
    </row>
    <row r="1554" spans="1:18">
      <c r="A1554" s="14" t="str">
        <f>+IFERROR(INDEX(Sheet1!$C:$C,MATCH('Import Demurrage Detention'!$R1554,Sheet1!$A:$A,0),1),"")</f>
        <v/>
      </c>
      <c r="B1554" s="14" t="str">
        <f>+IFERROR(INDEX(Sheet1!$F:$F,MATCH('Import Demurrage Detention'!$R1554,Sheet1!$A:$A,0),1),"")</f>
        <v/>
      </c>
      <c r="C1554" s="15" t="str">
        <f>+IFERROR(INDEX(Sheet1!$H:$H,MATCH('Import Demurrage Detention'!$R1554,Sheet1!$A:$A,0),1),"")</f>
        <v/>
      </c>
      <c r="D1554" s="15" t="str">
        <f>+IFERROR(INDEX(Sheet1!$I:$I,MATCH('Import Demurrage Detention'!$R1554,Sheet1!$A:$A,0),1),"")</f>
        <v/>
      </c>
      <c r="E1554" s="15" t="str">
        <f>+IFERROR(INDEX(Sheet1!J:J,MATCH('Import Demurrage Detention'!$R1554,Sheet1!$A:$A,0),1),"")</f>
        <v/>
      </c>
      <c r="F1554" s="15" t="str">
        <f>+IFERROR(INDEX(Sheet1!K:K,MATCH('Import Demurrage Detention'!$R1554,Sheet1!$A:$A,0),1),"")</f>
        <v/>
      </c>
      <c r="G1554" s="15" t="str">
        <f>+IFERROR(INDEX(Sheet1!L:L,MATCH('Import Demurrage Detention'!$R1554,Sheet1!$A:$A,0),1),"")</f>
        <v/>
      </c>
      <c r="H1554" s="15" t="str">
        <f>+IFERROR(INDEX(Sheet1!M:M,MATCH('Import Demurrage Detention'!$R1554,Sheet1!$A:$A,0),1),"")</f>
        <v/>
      </c>
      <c r="I1554" s="15" t="str">
        <f>+IFERROR(INDEX(Sheet1!N:N,MATCH('Import Demurrage Detention'!$R1554,Sheet1!$A:$A,0),1),"")</f>
        <v/>
      </c>
      <c r="J1554" s="15" t="str">
        <f>+IFERROR(INDEX(Sheet1!O:O,MATCH('Import Demurrage Detention'!$R1554,Sheet1!$A:$A,0),1),"")</f>
        <v/>
      </c>
      <c r="K1554" s="15" t="str">
        <f>+IFERROR(INDEX(Sheet1!P:P,MATCH('Import Demurrage Detention'!$R1554,Sheet1!$A:$A,0),1),"")</f>
        <v/>
      </c>
      <c r="L1554" s="15" t="str">
        <f>+IFERROR(INDEX(Sheet1!Q:Q,MATCH('Import Demurrage Detention'!$R1554,Sheet1!$A:$A,0),1),"")</f>
        <v/>
      </c>
      <c r="M1554" s="15" t="str">
        <f>+IFERROR(INDEX(Sheet1!R:R,MATCH('Import Demurrage Detention'!$R1554,Sheet1!$A:$A,0),1),"")</f>
        <v/>
      </c>
      <c r="N1554" s="15" t="str">
        <f>+IFERROR(INDEX(Sheet1!S:S,MATCH('Import Demurrage Detention'!$R1554,Sheet1!$A:$A,0),1),"")</f>
        <v/>
      </c>
      <c r="O1554" s="15" t="str">
        <f>+IFERROR(INDEX(Sheet1!T:T,MATCH('Import Demurrage Detention'!$R1554,Sheet1!$A:$A,0),1),"")</f>
        <v/>
      </c>
      <c r="P1554" s="15" t="str">
        <f>+IFERROR(INDEX(Sheet1!U:U,MATCH('Import Demurrage Detention'!$R1554,Sheet1!$A:$A,0),1),"")</f>
        <v/>
      </c>
      <c r="Q1554" s="15" t="str">
        <f>+IFERROR(INDEX(Sheet1!V:V,MATCH('Import Demurrage Detention'!$R1554,Sheet1!$A:$A,0),1),"")</f>
        <v/>
      </c>
      <c r="R1554" s="12">
        <f t="shared" si="21"/>
        <v>1546</v>
      </c>
    </row>
    <row r="1555" spans="1:18">
      <c r="A1555" s="14" t="str">
        <f>+IFERROR(INDEX(Sheet1!$C:$C,MATCH('Import Demurrage Detention'!$R1555,Sheet1!$A:$A,0),1),"")</f>
        <v/>
      </c>
      <c r="B1555" s="14" t="str">
        <f>+IFERROR(INDEX(Sheet1!$F:$F,MATCH('Import Demurrage Detention'!$R1555,Sheet1!$A:$A,0),1),"")</f>
        <v/>
      </c>
      <c r="C1555" s="15" t="str">
        <f>+IFERROR(INDEX(Sheet1!$H:$H,MATCH('Import Demurrage Detention'!$R1555,Sheet1!$A:$A,0),1),"")</f>
        <v/>
      </c>
      <c r="D1555" s="15" t="str">
        <f>+IFERROR(INDEX(Sheet1!$I:$I,MATCH('Import Demurrage Detention'!$R1555,Sheet1!$A:$A,0),1),"")</f>
        <v/>
      </c>
      <c r="E1555" s="15" t="str">
        <f>+IFERROR(INDEX(Sheet1!J:J,MATCH('Import Demurrage Detention'!$R1555,Sheet1!$A:$A,0),1),"")</f>
        <v/>
      </c>
      <c r="F1555" s="15" t="str">
        <f>+IFERROR(INDEX(Sheet1!K:K,MATCH('Import Demurrage Detention'!$R1555,Sheet1!$A:$A,0),1),"")</f>
        <v/>
      </c>
      <c r="G1555" s="15" t="str">
        <f>+IFERROR(INDEX(Sheet1!L:L,MATCH('Import Demurrage Detention'!$R1555,Sheet1!$A:$A,0),1),"")</f>
        <v/>
      </c>
      <c r="H1555" s="15" t="str">
        <f>+IFERROR(INDEX(Sheet1!M:M,MATCH('Import Demurrage Detention'!$R1555,Sheet1!$A:$A,0),1),"")</f>
        <v/>
      </c>
      <c r="I1555" s="15" t="str">
        <f>+IFERROR(INDEX(Sheet1!N:N,MATCH('Import Demurrage Detention'!$R1555,Sheet1!$A:$A,0),1),"")</f>
        <v/>
      </c>
      <c r="J1555" s="15" t="str">
        <f>+IFERROR(INDEX(Sheet1!O:O,MATCH('Import Demurrage Detention'!$R1555,Sheet1!$A:$A,0),1),"")</f>
        <v/>
      </c>
      <c r="K1555" s="15" t="str">
        <f>+IFERROR(INDEX(Sheet1!P:P,MATCH('Import Demurrage Detention'!$R1555,Sheet1!$A:$A,0),1),"")</f>
        <v/>
      </c>
      <c r="L1555" s="15" t="str">
        <f>+IFERROR(INDEX(Sheet1!Q:Q,MATCH('Import Demurrage Detention'!$R1555,Sheet1!$A:$A,0),1),"")</f>
        <v/>
      </c>
      <c r="M1555" s="15" t="str">
        <f>+IFERROR(INDEX(Sheet1!R:R,MATCH('Import Demurrage Detention'!$R1555,Sheet1!$A:$A,0),1),"")</f>
        <v/>
      </c>
      <c r="N1555" s="15" t="str">
        <f>+IFERROR(INDEX(Sheet1!S:S,MATCH('Import Demurrage Detention'!$R1555,Sheet1!$A:$A,0),1),"")</f>
        <v/>
      </c>
      <c r="O1555" s="15" t="str">
        <f>+IFERROR(INDEX(Sheet1!T:T,MATCH('Import Demurrage Detention'!$R1555,Sheet1!$A:$A,0),1),"")</f>
        <v/>
      </c>
      <c r="P1555" s="15" t="str">
        <f>+IFERROR(INDEX(Sheet1!U:U,MATCH('Import Demurrage Detention'!$R1555,Sheet1!$A:$A,0),1),"")</f>
        <v/>
      </c>
      <c r="Q1555" s="15" t="str">
        <f>+IFERROR(INDEX(Sheet1!V:V,MATCH('Import Demurrage Detention'!$R1555,Sheet1!$A:$A,0),1),"")</f>
        <v/>
      </c>
      <c r="R1555" s="12">
        <f t="shared" si="21"/>
        <v>1547</v>
      </c>
    </row>
    <row r="1556" spans="1:18">
      <c r="A1556" s="14" t="str">
        <f>+IFERROR(INDEX(Sheet1!$C:$C,MATCH('Import Demurrage Detention'!$R1556,Sheet1!$A:$A,0),1),"")</f>
        <v/>
      </c>
      <c r="B1556" s="14" t="str">
        <f>+IFERROR(INDEX(Sheet1!$F:$F,MATCH('Import Demurrage Detention'!$R1556,Sheet1!$A:$A,0),1),"")</f>
        <v/>
      </c>
      <c r="C1556" s="15" t="str">
        <f>+IFERROR(INDEX(Sheet1!$H:$H,MATCH('Import Demurrage Detention'!$R1556,Sheet1!$A:$A,0),1),"")</f>
        <v/>
      </c>
      <c r="D1556" s="15" t="str">
        <f>+IFERROR(INDEX(Sheet1!$I:$I,MATCH('Import Demurrage Detention'!$R1556,Sheet1!$A:$A,0),1),"")</f>
        <v/>
      </c>
      <c r="E1556" s="15" t="str">
        <f>+IFERROR(INDEX(Sheet1!J:J,MATCH('Import Demurrage Detention'!$R1556,Sheet1!$A:$A,0),1),"")</f>
        <v/>
      </c>
      <c r="F1556" s="15" t="str">
        <f>+IFERROR(INDEX(Sheet1!K:K,MATCH('Import Demurrage Detention'!$R1556,Sheet1!$A:$A,0),1),"")</f>
        <v/>
      </c>
      <c r="G1556" s="15" t="str">
        <f>+IFERROR(INDEX(Sheet1!L:L,MATCH('Import Demurrage Detention'!$R1556,Sheet1!$A:$A,0),1),"")</f>
        <v/>
      </c>
      <c r="H1556" s="15" t="str">
        <f>+IFERROR(INDEX(Sheet1!M:M,MATCH('Import Demurrage Detention'!$R1556,Sheet1!$A:$A,0),1),"")</f>
        <v/>
      </c>
      <c r="I1556" s="15" t="str">
        <f>+IFERROR(INDEX(Sheet1!N:N,MATCH('Import Demurrage Detention'!$R1556,Sheet1!$A:$A,0),1),"")</f>
        <v/>
      </c>
      <c r="J1556" s="15" t="str">
        <f>+IFERROR(INDEX(Sheet1!O:O,MATCH('Import Demurrage Detention'!$R1556,Sheet1!$A:$A,0),1),"")</f>
        <v/>
      </c>
      <c r="K1556" s="15" t="str">
        <f>+IFERROR(INDEX(Sheet1!P:P,MATCH('Import Demurrage Detention'!$R1556,Sheet1!$A:$A,0),1),"")</f>
        <v/>
      </c>
      <c r="L1556" s="15" t="str">
        <f>+IFERROR(INDEX(Sheet1!Q:Q,MATCH('Import Demurrage Detention'!$R1556,Sheet1!$A:$A,0),1),"")</f>
        <v/>
      </c>
      <c r="M1556" s="15" t="str">
        <f>+IFERROR(INDEX(Sheet1!R:R,MATCH('Import Demurrage Detention'!$R1556,Sheet1!$A:$A,0),1),"")</f>
        <v/>
      </c>
      <c r="N1556" s="15" t="str">
        <f>+IFERROR(INDEX(Sheet1!S:S,MATCH('Import Demurrage Detention'!$R1556,Sheet1!$A:$A,0),1),"")</f>
        <v/>
      </c>
      <c r="O1556" s="15" t="str">
        <f>+IFERROR(INDEX(Sheet1!T:T,MATCH('Import Demurrage Detention'!$R1556,Sheet1!$A:$A,0),1),"")</f>
        <v/>
      </c>
      <c r="P1556" s="15" t="str">
        <f>+IFERROR(INDEX(Sheet1!U:U,MATCH('Import Demurrage Detention'!$R1556,Sheet1!$A:$A,0),1),"")</f>
        <v/>
      </c>
      <c r="Q1556" s="15" t="str">
        <f>+IFERROR(INDEX(Sheet1!V:V,MATCH('Import Demurrage Detention'!$R1556,Sheet1!$A:$A,0),1),"")</f>
        <v/>
      </c>
      <c r="R1556" s="12">
        <f t="shared" si="21"/>
        <v>1548</v>
      </c>
    </row>
    <row r="1557" spans="1:18">
      <c r="A1557" s="14" t="str">
        <f>+IFERROR(INDEX(Sheet1!$C:$C,MATCH('Import Demurrage Detention'!$R1557,Sheet1!$A:$A,0),1),"")</f>
        <v/>
      </c>
      <c r="B1557" s="14" t="str">
        <f>+IFERROR(INDEX(Sheet1!$F:$F,MATCH('Import Demurrage Detention'!$R1557,Sheet1!$A:$A,0),1),"")</f>
        <v/>
      </c>
      <c r="C1557" s="15" t="str">
        <f>+IFERROR(INDEX(Sheet1!$H:$H,MATCH('Import Demurrage Detention'!$R1557,Sheet1!$A:$A,0),1),"")</f>
        <v/>
      </c>
      <c r="D1557" s="15" t="str">
        <f>+IFERROR(INDEX(Sheet1!$I:$I,MATCH('Import Demurrage Detention'!$R1557,Sheet1!$A:$A,0),1),"")</f>
        <v/>
      </c>
      <c r="E1557" s="15" t="str">
        <f>+IFERROR(INDEX(Sheet1!J:J,MATCH('Import Demurrage Detention'!$R1557,Sheet1!$A:$A,0),1),"")</f>
        <v/>
      </c>
      <c r="F1557" s="15" t="str">
        <f>+IFERROR(INDEX(Sheet1!K:K,MATCH('Import Demurrage Detention'!$R1557,Sheet1!$A:$A,0),1),"")</f>
        <v/>
      </c>
      <c r="G1557" s="15" t="str">
        <f>+IFERROR(INDEX(Sheet1!L:L,MATCH('Import Demurrage Detention'!$R1557,Sheet1!$A:$A,0),1),"")</f>
        <v/>
      </c>
      <c r="H1557" s="15" t="str">
        <f>+IFERROR(INDEX(Sheet1!M:M,MATCH('Import Demurrage Detention'!$R1557,Sheet1!$A:$A,0),1),"")</f>
        <v/>
      </c>
      <c r="I1557" s="15" t="str">
        <f>+IFERROR(INDEX(Sheet1!N:N,MATCH('Import Demurrage Detention'!$R1557,Sheet1!$A:$A,0),1),"")</f>
        <v/>
      </c>
      <c r="J1557" s="15" t="str">
        <f>+IFERROR(INDEX(Sheet1!O:O,MATCH('Import Demurrage Detention'!$R1557,Sheet1!$A:$A,0),1),"")</f>
        <v/>
      </c>
      <c r="K1557" s="15" t="str">
        <f>+IFERROR(INDEX(Sheet1!P:P,MATCH('Import Demurrage Detention'!$R1557,Sheet1!$A:$A,0),1),"")</f>
        <v/>
      </c>
      <c r="L1557" s="15" t="str">
        <f>+IFERROR(INDEX(Sheet1!Q:Q,MATCH('Import Demurrage Detention'!$R1557,Sheet1!$A:$A,0),1),"")</f>
        <v/>
      </c>
      <c r="M1557" s="15" t="str">
        <f>+IFERROR(INDEX(Sheet1!R:R,MATCH('Import Demurrage Detention'!$R1557,Sheet1!$A:$A,0),1),"")</f>
        <v/>
      </c>
      <c r="N1557" s="15" t="str">
        <f>+IFERROR(INDEX(Sheet1!S:S,MATCH('Import Demurrage Detention'!$R1557,Sheet1!$A:$A,0),1),"")</f>
        <v/>
      </c>
      <c r="O1557" s="15" t="str">
        <f>+IFERROR(INDEX(Sheet1!T:T,MATCH('Import Demurrage Detention'!$R1557,Sheet1!$A:$A,0),1),"")</f>
        <v/>
      </c>
      <c r="P1557" s="15" t="str">
        <f>+IFERROR(INDEX(Sheet1!U:U,MATCH('Import Demurrage Detention'!$R1557,Sheet1!$A:$A,0),1),"")</f>
        <v/>
      </c>
      <c r="Q1557" s="15" t="str">
        <f>+IFERROR(INDEX(Sheet1!V:V,MATCH('Import Demurrage Detention'!$R1557,Sheet1!$A:$A,0),1),"")</f>
        <v/>
      </c>
      <c r="R1557" s="12">
        <f t="shared" si="21"/>
        <v>1549</v>
      </c>
    </row>
    <row r="1558" spans="1:18">
      <c r="A1558" s="14" t="str">
        <f>+IFERROR(INDEX(Sheet1!$C:$C,MATCH('Import Demurrage Detention'!$R1558,Sheet1!$A:$A,0),1),"")</f>
        <v/>
      </c>
      <c r="B1558" s="14" t="str">
        <f>+IFERROR(INDEX(Sheet1!$F:$F,MATCH('Import Demurrage Detention'!$R1558,Sheet1!$A:$A,0),1),"")</f>
        <v/>
      </c>
      <c r="C1558" s="15" t="str">
        <f>+IFERROR(INDEX(Sheet1!$H:$H,MATCH('Import Demurrage Detention'!$R1558,Sheet1!$A:$A,0),1),"")</f>
        <v/>
      </c>
      <c r="D1558" s="15" t="str">
        <f>+IFERROR(INDEX(Sheet1!$I:$I,MATCH('Import Demurrage Detention'!$R1558,Sheet1!$A:$A,0),1),"")</f>
        <v/>
      </c>
      <c r="E1558" s="15" t="str">
        <f>+IFERROR(INDEX(Sheet1!J:J,MATCH('Import Demurrage Detention'!$R1558,Sheet1!$A:$A,0),1),"")</f>
        <v/>
      </c>
      <c r="F1558" s="15" t="str">
        <f>+IFERROR(INDEX(Sheet1!K:K,MATCH('Import Demurrage Detention'!$R1558,Sheet1!$A:$A,0),1),"")</f>
        <v/>
      </c>
      <c r="G1558" s="15" t="str">
        <f>+IFERROR(INDEX(Sheet1!L:L,MATCH('Import Demurrage Detention'!$R1558,Sheet1!$A:$A,0),1),"")</f>
        <v/>
      </c>
      <c r="H1558" s="15" t="str">
        <f>+IFERROR(INDEX(Sheet1!M:M,MATCH('Import Demurrage Detention'!$R1558,Sheet1!$A:$A,0),1),"")</f>
        <v/>
      </c>
      <c r="I1558" s="15" t="str">
        <f>+IFERROR(INDEX(Sheet1!N:N,MATCH('Import Demurrage Detention'!$R1558,Sheet1!$A:$A,0),1),"")</f>
        <v/>
      </c>
      <c r="J1558" s="15" t="str">
        <f>+IFERROR(INDEX(Sheet1!O:O,MATCH('Import Demurrage Detention'!$R1558,Sheet1!$A:$A,0),1),"")</f>
        <v/>
      </c>
      <c r="K1558" s="15" t="str">
        <f>+IFERROR(INDEX(Sheet1!P:P,MATCH('Import Demurrage Detention'!$R1558,Sheet1!$A:$A,0),1),"")</f>
        <v/>
      </c>
      <c r="L1558" s="15" t="str">
        <f>+IFERROR(INDEX(Sheet1!Q:Q,MATCH('Import Demurrage Detention'!$R1558,Sheet1!$A:$A,0),1),"")</f>
        <v/>
      </c>
      <c r="M1558" s="15" t="str">
        <f>+IFERROR(INDEX(Sheet1!R:R,MATCH('Import Demurrage Detention'!$R1558,Sheet1!$A:$A,0),1),"")</f>
        <v/>
      </c>
      <c r="N1558" s="15" t="str">
        <f>+IFERROR(INDEX(Sheet1!S:S,MATCH('Import Demurrage Detention'!$R1558,Sheet1!$A:$A,0),1),"")</f>
        <v/>
      </c>
      <c r="O1558" s="15" t="str">
        <f>+IFERROR(INDEX(Sheet1!T:T,MATCH('Import Demurrage Detention'!$R1558,Sheet1!$A:$A,0),1),"")</f>
        <v/>
      </c>
      <c r="P1558" s="15" t="str">
        <f>+IFERROR(INDEX(Sheet1!U:U,MATCH('Import Demurrage Detention'!$R1558,Sheet1!$A:$A,0),1),"")</f>
        <v/>
      </c>
      <c r="Q1558" s="15" t="str">
        <f>+IFERROR(INDEX(Sheet1!V:V,MATCH('Import Demurrage Detention'!$R1558,Sheet1!$A:$A,0),1),"")</f>
        <v/>
      </c>
      <c r="R1558" s="12">
        <f t="shared" si="21"/>
        <v>1550</v>
      </c>
    </row>
    <row r="1559" spans="1:18">
      <c r="A1559" s="14" t="str">
        <f>+IFERROR(INDEX(Sheet1!$C:$C,MATCH('Import Demurrage Detention'!$R1559,Sheet1!$A:$A,0),1),"")</f>
        <v/>
      </c>
      <c r="B1559" s="14" t="str">
        <f>+IFERROR(INDEX(Sheet1!$F:$F,MATCH('Import Demurrage Detention'!$R1559,Sheet1!$A:$A,0),1),"")</f>
        <v/>
      </c>
      <c r="C1559" s="15" t="str">
        <f>+IFERROR(INDEX(Sheet1!$H:$H,MATCH('Import Demurrage Detention'!$R1559,Sheet1!$A:$A,0),1),"")</f>
        <v/>
      </c>
      <c r="D1559" s="15" t="str">
        <f>+IFERROR(INDEX(Sheet1!$I:$I,MATCH('Import Demurrage Detention'!$R1559,Sheet1!$A:$A,0),1),"")</f>
        <v/>
      </c>
      <c r="E1559" s="15" t="str">
        <f>+IFERROR(INDEX(Sheet1!J:J,MATCH('Import Demurrage Detention'!$R1559,Sheet1!$A:$A,0),1),"")</f>
        <v/>
      </c>
      <c r="F1559" s="15" t="str">
        <f>+IFERROR(INDEX(Sheet1!K:K,MATCH('Import Demurrage Detention'!$R1559,Sheet1!$A:$A,0),1),"")</f>
        <v/>
      </c>
      <c r="G1559" s="15" t="str">
        <f>+IFERROR(INDEX(Sheet1!L:L,MATCH('Import Demurrage Detention'!$R1559,Sheet1!$A:$A,0),1),"")</f>
        <v/>
      </c>
      <c r="H1559" s="15" t="str">
        <f>+IFERROR(INDEX(Sheet1!M:M,MATCH('Import Demurrage Detention'!$R1559,Sheet1!$A:$A,0),1),"")</f>
        <v/>
      </c>
      <c r="I1559" s="15" t="str">
        <f>+IFERROR(INDEX(Sheet1!N:N,MATCH('Import Demurrage Detention'!$R1559,Sheet1!$A:$A,0),1),"")</f>
        <v/>
      </c>
      <c r="J1559" s="15" t="str">
        <f>+IFERROR(INDEX(Sheet1!O:O,MATCH('Import Demurrage Detention'!$R1559,Sheet1!$A:$A,0),1),"")</f>
        <v/>
      </c>
      <c r="K1559" s="15" t="str">
        <f>+IFERROR(INDEX(Sheet1!P:P,MATCH('Import Demurrage Detention'!$R1559,Sheet1!$A:$A,0),1),"")</f>
        <v/>
      </c>
      <c r="L1559" s="15" t="str">
        <f>+IFERROR(INDEX(Sheet1!Q:Q,MATCH('Import Demurrage Detention'!$R1559,Sheet1!$A:$A,0),1),"")</f>
        <v/>
      </c>
      <c r="M1559" s="15" t="str">
        <f>+IFERROR(INDEX(Sheet1!R:R,MATCH('Import Demurrage Detention'!$R1559,Sheet1!$A:$A,0),1),"")</f>
        <v/>
      </c>
      <c r="N1559" s="15" t="str">
        <f>+IFERROR(INDEX(Sheet1!S:S,MATCH('Import Demurrage Detention'!$R1559,Sheet1!$A:$A,0),1),"")</f>
        <v/>
      </c>
      <c r="O1559" s="15" t="str">
        <f>+IFERROR(INDEX(Sheet1!T:T,MATCH('Import Demurrage Detention'!$R1559,Sheet1!$A:$A,0),1),"")</f>
        <v/>
      </c>
      <c r="P1559" s="15" t="str">
        <f>+IFERROR(INDEX(Sheet1!U:U,MATCH('Import Demurrage Detention'!$R1559,Sheet1!$A:$A,0),1),"")</f>
        <v/>
      </c>
      <c r="Q1559" s="15" t="str">
        <f>+IFERROR(INDEX(Sheet1!V:V,MATCH('Import Demurrage Detention'!$R1559,Sheet1!$A:$A,0),1),"")</f>
        <v/>
      </c>
      <c r="R1559" s="12">
        <f t="shared" si="21"/>
        <v>1551</v>
      </c>
    </row>
    <row r="1560" spans="1:18">
      <c r="A1560" s="14" t="str">
        <f>+IFERROR(INDEX(Sheet1!$C:$C,MATCH('Import Demurrage Detention'!$R1560,Sheet1!$A:$A,0),1),"")</f>
        <v/>
      </c>
      <c r="B1560" s="14" t="str">
        <f>+IFERROR(INDEX(Sheet1!$F:$F,MATCH('Import Demurrage Detention'!$R1560,Sheet1!$A:$A,0),1),"")</f>
        <v/>
      </c>
      <c r="C1560" s="15" t="str">
        <f>+IFERROR(INDEX(Sheet1!$H:$H,MATCH('Import Demurrage Detention'!$R1560,Sheet1!$A:$A,0),1),"")</f>
        <v/>
      </c>
      <c r="D1560" s="15" t="str">
        <f>+IFERROR(INDEX(Sheet1!$I:$I,MATCH('Import Demurrage Detention'!$R1560,Sheet1!$A:$A,0),1),"")</f>
        <v/>
      </c>
      <c r="E1560" s="15" t="str">
        <f>+IFERROR(INDEX(Sheet1!J:J,MATCH('Import Demurrage Detention'!$R1560,Sheet1!$A:$A,0),1),"")</f>
        <v/>
      </c>
      <c r="F1560" s="15" t="str">
        <f>+IFERROR(INDEX(Sheet1!K:K,MATCH('Import Demurrage Detention'!$R1560,Sheet1!$A:$A,0),1),"")</f>
        <v/>
      </c>
      <c r="G1560" s="15" t="str">
        <f>+IFERROR(INDEX(Sheet1!L:L,MATCH('Import Demurrage Detention'!$R1560,Sheet1!$A:$A,0),1),"")</f>
        <v/>
      </c>
      <c r="H1560" s="15" t="str">
        <f>+IFERROR(INDEX(Sheet1!M:M,MATCH('Import Demurrage Detention'!$R1560,Sheet1!$A:$A,0),1),"")</f>
        <v/>
      </c>
      <c r="I1560" s="15" t="str">
        <f>+IFERROR(INDEX(Sheet1!N:N,MATCH('Import Demurrage Detention'!$R1560,Sheet1!$A:$A,0),1),"")</f>
        <v/>
      </c>
      <c r="J1560" s="15" t="str">
        <f>+IFERROR(INDEX(Sheet1!O:O,MATCH('Import Demurrage Detention'!$R1560,Sheet1!$A:$A,0),1),"")</f>
        <v/>
      </c>
      <c r="K1560" s="15" t="str">
        <f>+IFERROR(INDEX(Sheet1!P:P,MATCH('Import Demurrage Detention'!$R1560,Sheet1!$A:$A,0),1),"")</f>
        <v/>
      </c>
      <c r="L1560" s="15" t="str">
        <f>+IFERROR(INDEX(Sheet1!Q:Q,MATCH('Import Demurrage Detention'!$R1560,Sheet1!$A:$A,0),1),"")</f>
        <v/>
      </c>
      <c r="M1560" s="15" t="str">
        <f>+IFERROR(INDEX(Sheet1!R:R,MATCH('Import Demurrage Detention'!$R1560,Sheet1!$A:$A,0),1),"")</f>
        <v/>
      </c>
      <c r="N1560" s="15" t="str">
        <f>+IFERROR(INDEX(Sheet1!S:S,MATCH('Import Demurrage Detention'!$R1560,Sheet1!$A:$A,0),1),"")</f>
        <v/>
      </c>
      <c r="O1560" s="15" t="str">
        <f>+IFERROR(INDEX(Sheet1!T:T,MATCH('Import Demurrage Detention'!$R1560,Sheet1!$A:$A,0),1),"")</f>
        <v/>
      </c>
      <c r="P1560" s="15" t="str">
        <f>+IFERROR(INDEX(Sheet1!U:U,MATCH('Import Demurrage Detention'!$R1560,Sheet1!$A:$A,0),1),"")</f>
        <v/>
      </c>
      <c r="Q1560" s="15" t="str">
        <f>+IFERROR(INDEX(Sheet1!V:V,MATCH('Import Demurrage Detention'!$R1560,Sheet1!$A:$A,0),1),"")</f>
        <v/>
      </c>
      <c r="R1560" s="12">
        <f t="shared" si="21"/>
        <v>1552</v>
      </c>
    </row>
    <row r="1561" spans="1:18">
      <c r="A1561" s="14" t="str">
        <f>+IFERROR(INDEX(Sheet1!$C:$C,MATCH('Import Demurrage Detention'!$R1561,Sheet1!$A:$A,0),1),"")</f>
        <v/>
      </c>
      <c r="B1561" s="14" t="str">
        <f>+IFERROR(INDEX(Sheet1!$F:$F,MATCH('Import Demurrage Detention'!$R1561,Sheet1!$A:$A,0),1),"")</f>
        <v/>
      </c>
      <c r="C1561" s="15" t="str">
        <f>+IFERROR(INDEX(Sheet1!$H:$H,MATCH('Import Demurrage Detention'!$R1561,Sheet1!$A:$A,0),1),"")</f>
        <v/>
      </c>
      <c r="D1561" s="15" t="str">
        <f>+IFERROR(INDEX(Sheet1!$I:$I,MATCH('Import Demurrage Detention'!$R1561,Sheet1!$A:$A,0),1),"")</f>
        <v/>
      </c>
      <c r="E1561" s="15" t="str">
        <f>+IFERROR(INDEX(Sheet1!J:J,MATCH('Import Demurrage Detention'!$R1561,Sheet1!$A:$A,0),1),"")</f>
        <v/>
      </c>
      <c r="F1561" s="15" t="str">
        <f>+IFERROR(INDEX(Sheet1!K:K,MATCH('Import Demurrage Detention'!$R1561,Sheet1!$A:$A,0),1),"")</f>
        <v/>
      </c>
      <c r="G1561" s="15" t="str">
        <f>+IFERROR(INDEX(Sheet1!L:L,MATCH('Import Demurrage Detention'!$R1561,Sheet1!$A:$A,0),1),"")</f>
        <v/>
      </c>
      <c r="H1561" s="15" t="str">
        <f>+IFERROR(INDEX(Sheet1!M:M,MATCH('Import Demurrage Detention'!$R1561,Sheet1!$A:$A,0),1),"")</f>
        <v/>
      </c>
      <c r="I1561" s="15" t="str">
        <f>+IFERROR(INDEX(Sheet1!N:N,MATCH('Import Demurrage Detention'!$R1561,Sheet1!$A:$A,0),1),"")</f>
        <v/>
      </c>
      <c r="J1561" s="15" t="str">
        <f>+IFERROR(INDEX(Sheet1!O:O,MATCH('Import Demurrage Detention'!$R1561,Sheet1!$A:$A,0),1),"")</f>
        <v/>
      </c>
      <c r="K1561" s="15" t="str">
        <f>+IFERROR(INDEX(Sheet1!P:P,MATCH('Import Demurrage Detention'!$R1561,Sheet1!$A:$A,0),1),"")</f>
        <v/>
      </c>
      <c r="L1561" s="15" t="str">
        <f>+IFERROR(INDEX(Sheet1!Q:Q,MATCH('Import Demurrage Detention'!$R1561,Sheet1!$A:$A,0),1),"")</f>
        <v/>
      </c>
      <c r="M1561" s="15" t="str">
        <f>+IFERROR(INDEX(Sheet1!R:R,MATCH('Import Demurrage Detention'!$R1561,Sheet1!$A:$A,0),1),"")</f>
        <v/>
      </c>
      <c r="N1561" s="15" t="str">
        <f>+IFERROR(INDEX(Sheet1!S:S,MATCH('Import Demurrage Detention'!$R1561,Sheet1!$A:$A,0),1),"")</f>
        <v/>
      </c>
      <c r="O1561" s="15" t="str">
        <f>+IFERROR(INDEX(Sheet1!T:T,MATCH('Import Demurrage Detention'!$R1561,Sheet1!$A:$A,0),1),"")</f>
        <v/>
      </c>
      <c r="P1561" s="15" t="str">
        <f>+IFERROR(INDEX(Sheet1!U:U,MATCH('Import Demurrage Detention'!$R1561,Sheet1!$A:$A,0),1),"")</f>
        <v/>
      </c>
      <c r="Q1561" s="15" t="str">
        <f>+IFERROR(INDEX(Sheet1!V:V,MATCH('Import Demurrage Detention'!$R1561,Sheet1!$A:$A,0),1),"")</f>
        <v/>
      </c>
      <c r="R1561" s="12">
        <f t="shared" si="21"/>
        <v>1553</v>
      </c>
    </row>
    <row r="1562" spans="1:18">
      <c r="A1562" s="14" t="str">
        <f>+IFERROR(INDEX(Sheet1!$C:$C,MATCH('Import Demurrage Detention'!$R1562,Sheet1!$A:$A,0),1),"")</f>
        <v/>
      </c>
      <c r="B1562" s="14" t="str">
        <f>+IFERROR(INDEX(Sheet1!$F:$F,MATCH('Import Demurrage Detention'!$R1562,Sheet1!$A:$A,0),1),"")</f>
        <v/>
      </c>
      <c r="C1562" s="15" t="str">
        <f>+IFERROR(INDEX(Sheet1!$H:$H,MATCH('Import Demurrage Detention'!$R1562,Sheet1!$A:$A,0),1),"")</f>
        <v/>
      </c>
      <c r="D1562" s="15" t="str">
        <f>+IFERROR(INDEX(Sheet1!$I:$I,MATCH('Import Demurrage Detention'!$R1562,Sheet1!$A:$A,0),1),"")</f>
        <v/>
      </c>
      <c r="E1562" s="15" t="str">
        <f>+IFERROR(INDEX(Sheet1!J:J,MATCH('Import Demurrage Detention'!$R1562,Sheet1!$A:$A,0),1),"")</f>
        <v/>
      </c>
      <c r="F1562" s="15" t="str">
        <f>+IFERROR(INDEX(Sheet1!K:K,MATCH('Import Demurrage Detention'!$R1562,Sheet1!$A:$A,0),1),"")</f>
        <v/>
      </c>
      <c r="G1562" s="15" t="str">
        <f>+IFERROR(INDEX(Sheet1!L:L,MATCH('Import Demurrage Detention'!$R1562,Sheet1!$A:$A,0),1),"")</f>
        <v/>
      </c>
      <c r="H1562" s="15" t="str">
        <f>+IFERROR(INDEX(Sheet1!M:M,MATCH('Import Demurrage Detention'!$R1562,Sheet1!$A:$A,0),1),"")</f>
        <v/>
      </c>
      <c r="I1562" s="15" t="str">
        <f>+IFERROR(INDEX(Sheet1!N:N,MATCH('Import Demurrage Detention'!$R1562,Sheet1!$A:$A,0),1),"")</f>
        <v/>
      </c>
      <c r="J1562" s="15" t="str">
        <f>+IFERROR(INDEX(Sheet1!O:O,MATCH('Import Demurrage Detention'!$R1562,Sheet1!$A:$A,0),1),"")</f>
        <v/>
      </c>
      <c r="K1562" s="15" t="str">
        <f>+IFERROR(INDEX(Sheet1!P:P,MATCH('Import Demurrage Detention'!$R1562,Sheet1!$A:$A,0),1),"")</f>
        <v/>
      </c>
      <c r="L1562" s="15" t="str">
        <f>+IFERROR(INDEX(Sheet1!Q:Q,MATCH('Import Demurrage Detention'!$R1562,Sheet1!$A:$A,0),1),"")</f>
        <v/>
      </c>
      <c r="M1562" s="15" t="str">
        <f>+IFERROR(INDEX(Sheet1!R:R,MATCH('Import Demurrage Detention'!$R1562,Sheet1!$A:$A,0),1),"")</f>
        <v/>
      </c>
      <c r="N1562" s="15" t="str">
        <f>+IFERROR(INDEX(Sheet1!S:S,MATCH('Import Demurrage Detention'!$R1562,Sheet1!$A:$A,0),1),"")</f>
        <v/>
      </c>
      <c r="O1562" s="15" t="str">
        <f>+IFERROR(INDEX(Sheet1!T:T,MATCH('Import Demurrage Detention'!$R1562,Sheet1!$A:$A,0),1),"")</f>
        <v/>
      </c>
      <c r="P1562" s="15" t="str">
        <f>+IFERROR(INDEX(Sheet1!U:U,MATCH('Import Demurrage Detention'!$R1562,Sheet1!$A:$A,0),1),"")</f>
        <v/>
      </c>
      <c r="Q1562" s="15" t="str">
        <f>+IFERROR(INDEX(Sheet1!V:V,MATCH('Import Demurrage Detention'!$R1562,Sheet1!$A:$A,0),1),"")</f>
        <v/>
      </c>
      <c r="R1562" s="12">
        <f t="shared" si="21"/>
        <v>1554</v>
      </c>
    </row>
    <row r="1563" spans="1:18">
      <c r="A1563" s="14" t="str">
        <f>+IFERROR(INDEX(Sheet1!$C:$C,MATCH('Import Demurrage Detention'!$R1563,Sheet1!$A:$A,0),1),"")</f>
        <v/>
      </c>
      <c r="B1563" s="14" t="str">
        <f>+IFERROR(INDEX(Sheet1!$F:$F,MATCH('Import Demurrage Detention'!$R1563,Sheet1!$A:$A,0),1),"")</f>
        <v/>
      </c>
      <c r="C1563" s="15" t="str">
        <f>+IFERROR(INDEX(Sheet1!$H:$H,MATCH('Import Demurrage Detention'!$R1563,Sheet1!$A:$A,0),1),"")</f>
        <v/>
      </c>
      <c r="D1563" s="15" t="str">
        <f>+IFERROR(INDEX(Sheet1!$I:$I,MATCH('Import Demurrage Detention'!$R1563,Sheet1!$A:$A,0),1),"")</f>
        <v/>
      </c>
      <c r="E1563" s="15" t="str">
        <f>+IFERROR(INDEX(Sheet1!J:J,MATCH('Import Demurrage Detention'!$R1563,Sheet1!$A:$A,0),1),"")</f>
        <v/>
      </c>
      <c r="F1563" s="15" t="str">
        <f>+IFERROR(INDEX(Sheet1!K:K,MATCH('Import Demurrage Detention'!$R1563,Sheet1!$A:$A,0),1),"")</f>
        <v/>
      </c>
      <c r="G1563" s="15" t="str">
        <f>+IFERROR(INDEX(Sheet1!L:L,MATCH('Import Demurrage Detention'!$R1563,Sheet1!$A:$A,0),1),"")</f>
        <v/>
      </c>
      <c r="H1563" s="15" t="str">
        <f>+IFERROR(INDEX(Sheet1!M:M,MATCH('Import Demurrage Detention'!$R1563,Sheet1!$A:$A,0),1),"")</f>
        <v/>
      </c>
      <c r="I1563" s="15" t="str">
        <f>+IFERROR(INDEX(Sheet1!N:N,MATCH('Import Demurrage Detention'!$R1563,Sheet1!$A:$A,0),1),"")</f>
        <v/>
      </c>
      <c r="J1563" s="15" t="str">
        <f>+IFERROR(INDEX(Sheet1!O:O,MATCH('Import Demurrage Detention'!$R1563,Sheet1!$A:$A,0),1),"")</f>
        <v/>
      </c>
      <c r="K1563" s="15" t="str">
        <f>+IFERROR(INDEX(Sheet1!P:P,MATCH('Import Demurrage Detention'!$R1563,Sheet1!$A:$A,0),1),"")</f>
        <v/>
      </c>
      <c r="L1563" s="15" t="str">
        <f>+IFERROR(INDEX(Sheet1!Q:Q,MATCH('Import Demurrage Detention'!$R1563,Sheet1!$A:$A,0),1),"")</f>
        <v/>
      </c>
      <c r="M1563" s="15" t="str">
        <f>+IFERROR(INDEX(Sheet1!R:R,MATCH('Import Demurrage Detention'!$R1563,Sheet1!$A:$A,0),1),"")</f>
        <v/>
      </c>
      <c r="N1563" s="15" t="str">
        <f>+IFERROR(INDEX(Sheet1!S:S,MATCH('Import Demurrage Detention'!$R1563,Sheet1!$A:$A,0),1),"")</f>
        <v/>
      </c>
      <c r="O1563" s="15" t="str">
        <f>+IFERROR(INDEX(Sheet1!T:T,MATCH('Import Demurrage Detention'!$R1563,Sheet1!$A:$A,0),1),"")</f>
        <v/>
      </c>
      <c r="P1563" s="15" t="str">
        <f>+IFERROR(INDEX(Sheet1!U:U,MATCH('Import Demurrage Detention'!$R1563,Sheet1!$A:$A,0),1),"")</f>
        <v/>
      </c>
      <c r="Q1563" s="15" t="str">
        <f>+IFERROR(INDEX(Sheet1!V:V,MATCH('Import Demurrage Detention'!$R1563,Sheet1!$A:$A,0),1),"")</f>
        <v/>
      </c>
      <c r="R1563" s="12">
        <f t="shared" si="21"/>
        <v>1555</v>
      </c>
    </row>
    <row r="1564" spans="1:18">
      <c r="A1564" s="14" t="str">
        <f>+IFERROR(INDEX(Sheet1!$C:$C,MATCH('Import Demurrage Detention'!$R1564,Sheet1!$A:$A,0),1),"")</f>
        <v/>
      </c>
      <c r="B1564" s="14" t="str">
        <f>+IFERROR(INDEX(Sheet1!$F:$F,MATCH('Import Demurrage Detention'!$R1564,Sheet1!$A:$A,0),1),"")</f>
        <v/>
      </c>
      <c r="C1564" s="15" t="str">
        <f>+IFERROR(INDEX(Sheet1!$H:$H,MATCH('Import Demurrage Detention'!$R1564,Sheet1!$A:$A,0),1),"")</f>
        <v/>
      </c>
      <c r="D1564" s="15" t="str">
        <f>+IFERROR(INDEX(Sheet1!$I:$I,MATCH('Import Demurrage Detention'!$R1564,Sheet1!$A:$A,0),1),"")</f>
        <v/>
      </c>
      <c r="E1564" s="15" t="str">
        <f>+IFERROR(INDEX(Sheet1!J:J,MATCH('Import Demurrage Detention'!$R1564,Sheet1!$A:$A,0),1),"")</f>
        <v/>
      </c>
      <c r="F1564" s="15" t="str">
        <f>+IFERROR(INDEX(Sheet1!K:K,MATCH('Import Demurrage Detention'!$R1564,Sheet1!$A:$A,0),1),"")</f>
        <v/>
      </c>
      <c r="G1564" s="15" t="str">
        <f>+IFERROR(INDEX(Sheet1!L:L,MATCH('Import Demurrage Detention'!$R1564,Sheet1!$A:$A,0),1),"")</f>
        <v/>
      </c>
      <c r="H1564" s="15" t="str">
        <f>+IFERROR(INDEX(Sheet1!M:M,MATCH('Import Demurrage Detention'!$R1564,Sheet1!$A:$A,0),1),"")</f>
        <v/>
      </c>
      <c r="I1564" s="15" t="str">
        <f>+IFERROR(INDEX(Sheet1!N:N,MATCH('Import Demurrage Detention'!$R1564,Sheet1!$A:$A,0),1),"")</f>
        <v/>
      </c>
      <c r="J1564" s="15" t="str">
        <f>+IFERROR(INDEX(Sheet1!O:O,MATCH('Import Demurrage Detention'!$R1564,Sheet1!$A:$A,0),1),"")</f>
        <v/>
      </c>
      <c r="K1564" s="15" t="str">
        <f>+IFERROR(INDEX(Sheet1!P:P,MATCH('Import Demurrage Detention'!$R1564,Sheet1!$A:$A,0),1),"")</f>
        <v/>
      </c>
      <c r="L1564" s="15" t="str">
        <f>+IFERROR(INDEX(Sheet1!Q:Q,MATCH('Import Demurrage Detention'!$R1564,Sheet1!$A:$A,0),1),"")</f>
        <v/>
      </c>
      <c r="M1564" s="15" t="str">
        <f>+IFERROR(INDEX(Sheet1!R:R,MATCH('Import Demurrage Detention'!$R1564,Sheet1!$A:$A,0),1),"")</f>
        <v/>
      </c>
      <c r="N1564" s="15" t="str">
        <f>+IFERROR(INDEX(Sheet1!S:S,MATCH('Import Demurrage Detention'!$R1564,Sheet1!$A:$A,0),1),"")</f>
        <v/>
      </c>
      <c r="O1564" s="15" t="str">
        <f>+IFERROR(INDEX(Sheet1!T:T,MATCH('Import Demurrage Detention'!$R1564,Sheet1!$A:$A,0),1),"")</f>
        <v/>
      </c>
      <c r="P1564" s="15" t="str">
        <f>+IFERROR(INDEX(Sheet1!U:U,MATCH('Import Demurrage Detention'!$R1564,Sheet1!$A:$A,0),1),"")</f>
        <v/>
      </c>
      <c r="Q1564" s="15" t="str">
        <f>+IFERROR(INDEX(Sheet1!V:V,MATCH('Import Demurrage Detention'!$R1564,Sheet1!$A:$A,0),1),"")</f>
        <v/>
      </c>
      <c r="R1564" s="12">
        <f t="shared" ref="R1564:R1627" si="22">+R1563+1</f>
        <v>1556</v>
      </c>
    </row>
    <row r="1565" spans="1:18">
      <c r="A1565" s="14" t="str">
        <f>+IFERROR(INDEX(Sheet1!$C:$C,MATCH('Import Demurrage Detention'!$R1565,Sheet1!$A:$A,0),1),"")</f>
        <v/>
      </c>
      <c r="B1565" s="14" t="str">
        <f>+IFERROR(INDEX(Sheet1!$F:$F,MATCH('Import Demurrage Detention'!$R1565,Sheet1!$A:$A,0),1),"")</f>
        <v/>
      </c>
      <c r="C1565" s="15" t="str">
        <f>+IFERROR(INDEX(Sheet1!$H:$H,MATCH('Import Demurrage Detention'!$R1565,Sheet1!$A:$A,0),1),"")</f>
        <v/>
      </c>
      <c r="D1565" s="15" t="str">
        <f>+IFERROR(INDEX(Sheet1!$I:$I,MATCH('Import Demurrage Detention'!$R1565,Sheet1!$A:$A,0),1),"")</f>
        <v/>
      </c>
      <c r="E1565" s="15" t="str">
        <f>+IFERROR(INDEX(Sheet1!J:J,MATCH('Import Demurrage Detention'!$R1565,Sheet1!$A:$A,0),1),"")</f>
        <v/>
      </c>
      <c r="F1565" s="15" t="str">
        <f>+IFERROR(INDEX(Sheet1!K:K,MATCH('Import Demurrage Detention'!$R1565,Sheet1!$A:$A,0),1),"")</f>
        <v/>
      </c>
      <c r="G1565" s="15" t="str">
        <f>+IFERROR(INDEX(Sheet1!L:L,MATCH('Import Demurrage Detention'!$R1565,Sheet1!$A:$A,0),1),"")</f>
        <v/>
      </c>
      <c r="H1565" s="15" t="str">
        <f>+IFERROR(INDEX(Sheet1!M:M,MATCH('Import Demurrage Detention'!$R1565,Sheet1!$A:$A,0),1),"")</f>
        <v/>
      </c>
      <c r="I1565" s="15" t="str">
        <f>+IFERROR(INDEX(Sheet1!N:N,MATCH('Import Demurrage Detention'!$R1565,Sheet1!$A:$A,0),1),"")</f>
        <v/>
      </c>
      <c r="J1565" s="15" t="str">
        <f>+IFERROR(INDEX(Sheet1!O:O,MATCH('Import Demurrage Detention'!$R1565,Sheet1!$A:$A,0),1),"")</f>
        <v/>
      </c>
      <c r="K1565" s="15" t="str">
        <f>+IFERROR(INDEX(Sheet1!P:P,MATCH('Import Demurrage Detention'!$R1565,Sheet1!$A:$A,0),1),"")</f>
        <v/>
      </c>
      <c r="L1565" s="15" t="str">
        <f>+IFERROR(INDEX(Sheet1!Q:Q,MATCH('Import Demurrage Detention'!$R1565,Sheet1!$A:$A,0),1),"")</f>
        <v/>
      </c>
      <c r="M1565" s="15" t="str">
        <f>+IFERROR(INDEX(Sheet1!R:R,MATCH('Import Demurrage Detention'!$R1565,Sheet1!$A:$A,0),1),"")</f>
        <v/>
      </c>
      <c r="N1565" s="15" t="str">
        <f>+IFERROR(INDEX(Sheet1!S:S,MATCH('Import Demurrage Detention'!$R1565,Sheet1!$A:$A,0),1),"")</f>
        <v/>
      </c>
      <c r="O1565" s="15" t="str">
        <f>+IFERROR(INDEX(Sheet1!T:T,MATCH('Import Demurrage Detention'!$R1565,Sheet1!$A:$A,0),1),"")</f>
        <v/>
      </c>
      <c r="P1565" s="15" t="str">
        <f>+IFERROR(INDEX(Sheet1!U:U,MATCH('Import Demurrage Detention'!$R1565,Sheet1!$A:$A,0),1),"")</f>
        <v/>
      </c>
      <c r="Q1565" s="15" t="str">
        <f>+IFERROR(INDEX(Sheet1!V:V,MATCH('Import Demurrage Detention'!$R1565,Sheet1!$A:$A,0),1),"")</f>
        <v/>
      </c>
      <c r="R1565" s="12">
        <f t="shared" si="22"/>
        <v>1557</v>
      </c>
    </row>
    <row r="1566" spans="1:18">
      <c r="A1566" s="14" t="str">
        <f>+IFERROR(INDEX(Sheet1!$C:$C,MATCH('Import Demurrage Detention'!$R1566,Sheet1!$A:$A,0),1),"")</f>
        <v/>
      </c>
      <c r="B1566" s="14" t="str">
        <f>+IFERROR(INDEX(Sheet1!$F:$F,MATCH('Import Demurrage Detention'!$R1566,Sheet1!$A:$A,0),1),"")</f>
        <v/>
      </c>
      <c r="C1566" s="15" t="str">
        <f>+IFERROR(INDEX(Sheet1!$H:$H,MATCH('Import Demurrage Detention'!$R1566,Sheet1!$A:$A,0),1),"")</f>
        <v/>
      </c>
      <c r="D1566" s="15" t="str">
        <f>+IFERROR(INDEX(Sheet1!$I:$I,MATCH('Import Demurrage Detention'!$R1566,Sheet1!$A:$A,0),1),"")</f>
        <v/>
      </c>
      <c r="E1566" s="15" t="str">
        <f>+IFERROR(INDEX(Sheet1!J:J,MATCH('Import Demurrage Detention'!$R1566,Sheet1!$A:$A,0),1),"")</f>
        <v/>
      </c>
      <c r="F1566" s="15" t="str">
        <f>+IFERROR(INDEX(Sheet1!K:K,MATCH('Import Demurrage Detention'!$R1566,Sheet1!$A:$A,0),1),"")</f>
        <v/>
      </c>
      <c r="G1566" s="15" t="str">
        <f>+IFERROR(INDEX(Sheet1!L:L,MATCH('Import Demurrage Detention'!$R1566,Sheet1!$A:$A,0),1),"")</f>
        <v/>
      </c>
      <c r="H1566" s="15" t="str">
        <f>+IFERROR(INDEX(Sheet1!M:M,MATCH('Import Demurrage Detention'!$R1566,Sheet1!$A:$A,0),1),"")</f>
        <v/>
      </c>
      <c r="I1566" s="15" t="str">
        <f>+IFERROR(INDEX(Sheet1!N:N,MATCH('Import Demurrage Detention'!$R1566,Sheet1!$A:$A,0),1),"")</f>
        <v/>
      </c>
      <c r="J1566" s="15" t="str">
        <f>+IFERROR(INDEX(Sheet1!O:O,MATCH('Import Demurrage Detention'!$R1566,Sheet1!$A:$A,0),1),"")</f>
        <v/>
      </c>
      <c r="K1566" s="15" t="str">
        <f>+IFERROR(INDEX(Sheet1!P:P,MATCH('Import Demurrage Detention'!$R1566,Sheet1!$A:$A,0),1),"")</f>
        <v/>
      </c>
      <c r="L1566" s="15" t="str">
        <f>+IFERROR(INDEX(Sheet1!Q:Q,MATCH('Import Demurrage Detention'!$R1566,Sheet1!$A:$A,0),1),"")</f>
        <v/>
      </c>
      <c r="M1566" s="15" t="str">
        <f>+IFERROR(INDEX(Sheet1!R:R,MATCH('Import Demurrage Detention'!$R1566,Sheet1!$A:$A,0),1),"")</f>
        <v/>
      </c>
      <c r="N1566" s="15" t="str">
        <f>+IFERROR(INDEX(Sheet1!S:S,MATCH('Import Demurrage Detention'!$R1566,Sheet1!$A:$A,0),1),"")</f>
        <v/>
      </c>
      <c r="O1566" s="15" t="str">
        <f>+IFERROR(INDEX(Sheet1!T:T,MATCH('Import Demurrage Detention'!$R1566,Sheet1!$A:$A,0),1),"")</f>
        <v/>
      </c>
      <c r="P1566" s="15" t="str">
        <f>+IFERROR(INDEX(Sheet1!U:U,MATCH('Import Demurrage Detention'!$R1566,Sheet1!$A:$A,0),1),"")</f>
        <v/>
      </c>
      <c r="Q1566" s="15" t="str">
        <f>+IFERROR(INDEX(Sheet1!V:V,MATCH('Import Demurrage Detention'!$R1566,Sheet1!$A:$A,0),1),"")</f>
        <v/>
      </c>
      <c r="R1566" s="12">
        <f t="shared" si="22"/>
        <v>1558</v>
      </c>
    </row>
    <row r="1567" spans="1:18">
      <c r="A1567" s="14" t="str">
        <f>+IFERROR(INDEX(Sheet1!$C:$C,MATCH('Import Demurrage Detention'!$R1567,Sheet1!$A:$A,0),1),"")</f>
        <v/>
      </c>
      <c r="B1567" s="14" t="str">
        <f>+IFERROR(INDEX(Sheet1!$F:$F,MATCH('Import Demurrage Detention'!$R1567,Sheet1!$A:$A,0),1),"")</f>
        <v/>
      </c>
      <c r="C1567" s="15" t="str">
        <f>+IFERROR(INDEX(Sheet1!$H:$H,MATCH('Import Demurrage Detention'!$R1567,Sheet1!$A:$A,0),1),"")</f>
        <v/>
      </c>
      <c r="D1567" s="15" t="str">
        <f>+IFERROR(INDEX(Sheet1!$I:$I,MATCH('Import Demurrage Detention'!$R1567,Sheet1!$A:$A,0),1),"")</f>
        <v/>
      </c>
      <c r="E1567" s="15" t="str">
        <f>+IFERROR(INDEX(Sheet1!J:J,MATCH('Import Demurrage Detention'!$R1567,Sheet1!$A:$A,0),1),"")</f>
        <v/>
      </c>
      <c r="F1567" s="15" t="str">
        <f>+IFERROR(INDEX(Sheet1!K:K,MATCH('Import Demurrage Detention'!$R1567,Sheet1!$A:$A,0),1),"")</f>
        <v/>
      </c>
      <c r="G1567" s="15" t="str">
        <f>+IFERROR(INDEX(Sheet1!L:L,MATCH('Import Demurrage Detention'!$R1567,Sheet1!$A:$A,0),1),"")</f>
        <v/>
      </c>
      <c r="H1567" s="15" t="str">
        <f>+IFERROR(INDEX(Sheet1!M:M,MATCH('Import Demurrage Detention'!$R1567,Sheet1!$A:$A,0),1),"")</f>
        <v/>
      </c>
      <c r="I1567" s="15" t="str">
        <f>+IFERROR(INDEX(Sheet1!N:N,MATCH('Import Demurrage Detention'!$R1567,Sheet1!$A:$A,0),1),"")</f>
        <v/>
      </c>
      <c r="J1567" s="15" t="str">
        <f>+IFERROR(INDEX(Sheet1!O:O,MATCH('Import Demurrage Detention'!$R1567,Sheet1!$A:$A,0),1),"")</f>
        <v/>
      </c>
      <c r="K1567" s="15" t="str">
        <f>+IFERROR(INDEX(Sheet1!P:P,MATCH('Import Demurrage Detention'!$R1567,Sheet1!$A:$A,0),1),"")</f>
        <v/>
      </c>
      <c r="L1567" s="15" t="str">
        <f>+IFERROR(INDEX(Sheet1!Q:Q,MATCH('Import Demurrage Detention'!$R1567,Sheet1!$A:$A,0),1),"")</f>
        <v/>
      </c>
      <c r="M1567" s="15" t="str">
        <f>+IFERROR(INDEX(Sheet1!R:R,MATCH('Import Demurrage Detention'!$R1567,Sheet1!$A:$A,0),1),"")</f>
        <v/>
      </c>
      <c r="N1567" s="15" t="str">
        <f>+IFERROR(INDEX(Sheet1!S:S,MATCH('Import Demurrage Detention'!$R1567,Sheet1!$A:$A,0),1),"")</f>
        <v/>
      </c>
      <c r="O1567" s="15" t="str">
        <f>+IFERROR(INDEX(Sheet1!T:T,MATCH('Import Demurrage Detention'!$R1567,Sheet1!$A:$A,0),1),"")</f>
        <v/>
      </c>
      <c r="P1567" s="15" t="str">
        <f>+IFERROR(INDEX(Sheet1!U:U,MATCH('Import Demurrage Detention'!$R1567,Sheet1!$A:$A,0),1),"")</f>
        <v/>
      </c>
      <c r="Q1567" s="15" t="str">
        <f>+IFERROR(INDEX(Sheet1!V:V,MATCH('Import Demurrage Detention'!$R1567,Sheet1!$A:$A,0),1),"")</f>
        <v/>
      </c>
      <c r="R1567" s="12">
        <f t="shared" si="22"/>
        <v>1559</v>
      </c>
    </row>
    <row r="1568" spans="1:18">
      <c r="A1568" s="14" t="str">
        <f>+IFERROR(INDEX(Sheet1!$C:$C,MATCH('Import Demurrage Detention'!$R1568,Sheet1!$A:$A,0),1),"")</f>
        <v/>
      </c>
      <c r="B1568" s="14" t="str">
        <f>+IFERROR(INDEX(Sheet1!$F:$F,MATCH('Import Demurrage Detention'!$R1568,Sheet1!$A:$A,0),1),"")</f>
        <v/>
      </c>
      <c r="C1568" s="15" t="str">
        <f>+IFERROR(INDEX(Sheet1!$H:$H,MATCH('Import Demurrage Detention'!$R1568,Sheet1!$A:$A,0),1),"")</f>
        <v/>
      </c>
      <c r="D1568" s="15" t="str">
        <f>+IFERROR(INDEX(Sheet1!$I:$I,MATCH('Import Demurrage Detention'!$R1568,Sheet1!$A:$A,0),1),"")</f>
        <v/>
      </c>
      <c r="E1568" s="15" t="str">
        <f>+IFERROR(INDEX(Sheet1!J:J,MATCH('Import Demurrage Detention'!$R1568,Sheet1!$A:$A,0),1),"")</f>
        <v/>
      </c>
      <c r="F1568" s="15" t="str">
        <f>+IFERROR(INDEX(Sheet1!K:K,MATCH('Import Demurrage Detention'!$R1568,Sheet1!$A:$A,0),1),"")</f>
        <v/>
      </c>
      <c r="G1568" s="15" t="str">
        <f>+IFERROR(INDEX(Sheet1!L:L,MATCH('Import Demurrage Detention'!$R1568,Sheet1!$A:$A,0),1),"")</f>
        <v/>
      </c>
      <c r="H1568" s="15" t="str">
        <f>+IFERROR(INDEX(Sheet1!M:M,MATCH('Import Demurrage Detention'!$R1568,Sheet1!$A:$A,0),1),"")</f>
        <v/>
      </c>
      <c r="I1568" s="15" t="str">
        <f>+IFERROR(INDEX(Sheet1!N:N,MATCH('Import Demurrage Detention'!$R1568,Sheet1!$A:$A,0),1),"")</f>
        <v/>
      </c>
      <c r="J1568" s="15" t="str">
        <f>+IFERROR(INDEX(Sheet1!O:O,MATCH('Import Demurrage Detention'!$R1568,Sheet1!$A:$A,0),1),"")</f>
        <v/>
      </c>
      <c r="K1568" s="15" t="str">
        <f>+IFERROR(INDEX(Sheet1!P:P,MATCH('Import Demurrage Detention'!$R1568,Sheet1!$A:$A,0),1),"")</f>
        <v/>
      </c>
      <c r="L1568" s="15" t="str">
        <f>+IFERROR(INDEX(Sheet1!Q:Q,MATCH('Import Demurrage Detention'!$R1568,Sheet1!$A:$A,0),1),"")</f>
        <v/>
      </c>
      <c r="M1568" s="15" t="str">
        <f>+IFERROR(INDEX(Sheet1!R:R,MATCH('Import Demurrage Detention'!$R1568,Sheet1!$A:$A,0),1),"")</f>
        <v/>
      </c>
      <c r="N1568" s="15" t="str">
        <f>+IFERROR(INDEX(Sheet1!S:S,MATCH('Import Demurrage Detention'!$R1568,Sheet1!$A:$A,0),1),"")</f>
        <v/>
      </c>
      <c r="O1568" s="15" t="str">
        <f>+IFERROR(INDEX(Sheet1!T:T,MATCH('Import Demurrage Detention'!$R1568,Sheet1!$A:$A,0),1),"")</f>
        <v/>
      </c>
      <c r="P1568" s="15" t="str">
        <f>+IFERROR(INDEX(Sheet1!U:U,MATCH('Import Demurrage Detention'!$R1568,Sheet1!$A:$A,0),1),"")</f>
        <v/>
      </c>
      <c r="Q1568" s="15" t="str">
        <f>+IFERROR(INDEX(Sheet1!V:V,MATCH('Import Demurrage Detention'!$R1568,Sheet1!$A:$A,0),1),"")</f>
        <v/>
      </c>
      <c r="R1568" s="12">
        <f t="shared" si="22"/>
        <v>1560</v>
      </c>
    </row>
    <row r="1569" spans="1:18">
      <c r="A1569" s="14" t="str">
        <f>+IFERROR(INDEX(Sheet1!$C:$C,MATCH('Import Demurrage Detention'!$R1569,Sheet1!$A:$A,0),1),"")</f>
        <v/>
      </c>
      <c r="B1569" s="14" t="str">
        <f>+IFERROR(INDEX(Sheet1!$F:$F,MATCH('Import Demurrage Detention'!$R1569,Sheet1!$A:$A,0),1),"")</f>
        <v/>
      </c>
      <c r="C1569" s="15" t="str">
        <f>+IFERROR(INDEX(Sheet1!$H:$H,MATCH('Import Demurrage Detention'!$R1569,Sheet1!$A:$A,0),1),"")</f>
        <v/>
      </c>
      <c r="D1569" s="15" t="str">
        <f>+IFERROR(INDEX(Sheet1!$I:$I,MATCH('Import Demurrage Detention'!$R1569,Sheet1!$A:$A,0),1),"")</f>
        <v/>
      </c>
      <c r="E1569" s="15" t="str">
        <f>+IFERROR(INDEX(Sheet1!J:J,MATCH('Import Demurrage Detention'!$R1569,Sheet1!$A:$A,0),1),"")</f>
        <v/>
      </c>
      <c r="F1569" s="15" t="str">
        <f>+IFERROR(INDEX(Sheet1!K:K,MATCH('Import Demurrage Detention'!$R1569,Sheet1!$A:$A,0),1),"")</f>
        <v/>
      </c>
      <c r="G1569" s="15" t="str">
        <f>+IFERROR(INDEX(Sheet1!L:L,MATCH('Import Demurrage Detention'!$R1569,Sheet1!$A:$A,0),1),"")</f>
        <v/>
      </c>
      <c r="H1569" s="15" t="str">
        <f>+IFERROR(INDEX(Sheet1!M:M,MATCH('Import Demurrage Detention'!$R1569,Sheet1!$A:$A,0),1),"")</f>
        <v/>
      </c>
      <c r="I1569" s="15" t="str">
        <f>+IFERROR(INDEX(Sheet1!N:N,MATCH('Import Demurrage Detention'!$R1569,Sheet1!$A:$A,0),1),"")</f>
        <v/>
      </c>
      <c r="J1569" s="15" t="str">
        <f>+IFERROR(INDEX(Sheet1!O:O,MATCH('Import Demurrage Detention'!$R1569,Sheet1!$A:$A,0),1),"")</f>
        <v/>
      </c>
      <c r="K1569" s="15" t="str">
        <f>+IFERROR(INDEX(Sheet1!P:P,MATCH('Import Demurrage Detention'!$R1569,Sheet1!$A:$A,0),1),"")</f>
        <v/>
      </c>
      <c r="L1569" s="15" t="str">
        <f>+IFERROR(INDEX(Sheet1!Q:Q,MATCH('Import Demurrage Detention'!$R1569,Sheet1!$A:$A,0),1),"")</f>
        <v/>
      </c>
      <c r="M1569" s="15" t="str">
        <f>+IFERROR(INDEX(Sheet1!R:R,MATCH('Import Demurrage Detention'!$R1569,Sheet1!$A:$A,0),1),"")</f>
        <v/>
      </c>
      <c r="N1569" s="15" t="str">
        <f>+IFERROR(INDEX(Sheet1!S:S,MATCH('Import Demurrage Detention'!$R1569,Sheet1!$A:$A,0),1),"")</f>
        <v/>
      </c>
      <c r="O1569" s="15" t="str">
        <f>+IFERROR(INDEX(Sheet1!T:T,MATCH('Import Demurrage Detention'!$R1569,Sheet1!$A:$A,0),1),"")</f>
        <v/>
      </c>
      <c r="P1569" s="15" t="str">
        <f>+IFERROR(INDEX(Sheet1!U:U,MATCH('Import Demurrage Detention'!$R1569,Sheet1!$A:$A,0),1),"")</f>
        <v/>
      </c>
      <c r="Q1569" s="15" t="str">
        <f>+IFERROR(INDEX(Sheet1!V:V,MATCH('Import Demurrage Detention'!$R1569,Sheet1!$A:$A,0),1),"")</f>
        <v/>
      </c>
      <c r="R1569" s="12">
        <f t="shared" si="22"/>
        <v>1561</v>
      </c>
    </row>
    <row r="1570" spans="1:18">
      <c r="A1570" s="14" t="str">
        <f>+IFERROR(INDEX(Sheet1!$C:$C,MATCH('Import Demurrage Detention'!$R1570,Sheet1!$A:$A,0),1),"")</f>
        <v/>
      </c>
      <c r="B1570" s="14" t="str">
        <f>+IFERROR(INDEX(Sheet1!$F:$F,MATCH('Import Demurrage Detention'!$R1570,Sheet1!$A:$A,0),1),"")</f>
        <v/>
      </c>
      <c r="C1570" s="15" t="str">
        <f>+IFERROR(INDEX(Sheet1!$H:$H,MATCH('Import Demurrage Detention'!$R1570,Sheet1!$A:$A,0),1),"")</f>
        <v/>
      </c>
      <c r="D1570" s="15" t="str">
        <f>+IFERROR(INDEX(Sheet1!$I:$I,MATCH('Import Demurrage Detention'!$R1570,Sheet1!$A:$A,0),1),"")</f>
        <v/>
      </c>
      <c r="E1570" s="15" t="str">
        <f>+IFERROR(INDEX(Sheet1!J:J,MATCH('Import Demurrage Detention'!$R1570,Sheet1!$A:$A,0),1),"")</f>
        <v/>
      </c>
      <c r="F1570" s="15" t="str">
        <f>+IFERROR(INDEX(Sheet1!K:K,MATCH('Import Demurrage Detention'!$R1570,Sheet1!$A:$A,0),1),"")</f>
        <v/>
      </c>
      <c r="G1570" s="15" t="str">
        <f>+IFERROR(INDEX(Sheet1!L:L,MATCH('Import Demurrage Detention'!$R1570,Sheet1!$A:$A,0),1),"")</f>
        <v/>
      </c>
      <c r="H1570" s="15" t="str">
        <f>+IFERROR(INDEX(Sheet1!M:M,MATCH('Import Demurrage Detention'!$R1570,Sheet1!$A:$A,0),1),"")</f>
        <v/>
      </c>
      <c r="I1570" s="15" t="str">
        <f>+IFERROR(INDEX(Sheet1!N:N,MATCH('Import Demurrage Detention'!$R1570,Sheet1!$A:$A,0),1),"")</f>
        <v/>
      </c>
      <c r="J1570" s="15" t="str">
        <f>+IFERROR(INDEX(Sheet1!O:O,MATCH('Import Demurrage Detention'!$R1570,Sheet1!$A:$A,0),1),"")</f>
        <v/>
      </c>
      <c r="K1570" s="15" t="str">
        <f>+IFERROR(INDEX(Sheet1!P:P,MATCH('Import Demurrage Detention'!$R1570,Sheet1!$A:$A,0),1),"")</f>
        <v/>
      </c>
      <c r="L1570" s="15" t="str">
        <f>+IFERROR(INDEX(Sheet1!Q:Q,MATCH('Import Demurrage Detention'!$R1570,Sheet1!$A:$A,0),1),"")</f>
        <v/>
      </c>
      <c r="M1570" s="15" t="str">
        <f>+IFERROR(INDEX(Sheet1!R:R,MATCH('Import Demurrage Detention'!$R1570,Sheet1!$A:$A,0),1),"")</f>
        <v/>
      </c>
      <c r="N1570" s="15" t="str">
        <f>+IFERROR(INDEX(Sheet1!S:S,MATCH('Import Demurrage Detention'!$R1570,Sheet1!$A:$A,0),1),"")</f>
        <v/>
      </c>
      <c r="O1570" s="15" t="str">
        <f>+IFERROR(INDEX(Sheet1!T:T,MATCH('Import Demurrage Detention'!$R1570,Sheet1!$A:$A,0),1),"")</f>
        <v/>
      </c>
      <c r="P1570" s="15" t="str">
        <f>+IFERROR(INDEX(Sheet1!U:U,MATCH('Import Demurrage Detention'!$R1570,Sheet1!$A:$A,0),1),"")</f>
        <v/>
      </c>
      <c r="Q1570" s="15" t="str">
        <f>+IFERROR(INDEX(Sheet1!V:V,MATCH('Import Demurrage Detention'!$R1570,Sheet1!$A:$A,0),1),"")</f>
        <v/>
      </c>
      <c r="R1570" s="12">
        <f t="shared" si="22"/>
        <v>1562</v>
      </c>
    </row>
    <row r="1571" spans="1:18">
      <c r="A1571" s="14" t="str">
        <f>+IFERROR(INDEX(Sheet1!$C:$C,MATCH('Import Demurrage Detention'!$R1571,Sheet1!$A:$A,0),1),"")</f>
        <v/>
      </c>
      <c r="B1571" s="14" t="str">
        <f>+IFERROR(INDEX(Sheet1!$F:$F,MATCH('Import Demurrage Detention'!$R1571,Sheet1!$A:$A,0),1),"")</f>
        <v/>
      </c>
      <c r="C1571" s="15" t="str">
        <f>+IFERROR(INDEX(Sheet1!$H:$H,MATCH('Import Demurrage Detention'!$R1571,Sheet1!$A:$A,0),1),"")</f>
        <v/>
      </c>
      <c r="D1571" s="15" t="str">
        <f>+IFERROR(INDEX(Sheet1!$I:$I,MATCH('Import Demurrage Detention'!$R1571,Sheet1!$A:$A,0),1),"")</f>
        <v/>
      </c>
      <c r="E1571" s="15" t="str">
        <f>+IFERROR(INDEX(Sheet1!J:J,MATCH('Import Demurrage Detention'!$R1571,Sheet1!$A:$A,0),1),"")</f>
        <v/>
      </c>
      <c r="F1571" s="15" t="str">
        <f>+IFERROR(INDEX(Sheet1!K:K,MATCH('Import Demurrage Detention'!$R1571,Sheet1!$A:$A,0),1),"")</f>
        <v/>
      </c>
      <c r="G1571" s="15" t="str">
        <f>+IFERROR(INDEX(Sheet1!L:L,MATCH('Import Demurrage Detention'!$R1571,Sheet1!$A:$A,0),1),"")</f>
        <v/>
      </c>
      <c r="H1571" s="15" t="str">
        <f>+IFERROR(INDEX(Sheet1!M:M,MATCH('Import Demurrage Detention'!$R1571,Sheet1!$A:$A,0),1),"")</f>
        <v/>
      </c>
      <c r="I1571" s="15" t="str">
        <f>+IFERROR(INDEX(Sheet1!N:N,MATCH('Import Demurrage Detention'!$R1571,Sheet1!$A:$A,0),1),"")</f>
        <v/>
      </c>
      <c r="J1571" s="15" t="str">
        <f>+IFERROR(INDEX(Sheet1!O:O,MATCH('Import Demurrage Detention'!$R1571,Sheet1!$A:$A,0),1),"")</f>
        <v/>
      </c>
      <c r="K1571" s="15" t="str">
        <f>+IFERROR(INDEX(Sheet1!P:P,MATCH('Import Demurrage Detention'!$R1571,Sheet1!$A:$A,0),1),"")</f>
        <v/>
      </c>
      <c r="L1571" s="15" t="str">
        <f>+IFERROR(INDEX(Sheet1!Q:Q,MATCH('Import Demurrage Detention'!$R1571,Sheet1!$A:$A,0),1),"")</f>
        <v/>
      </c>
      <c r="M1571" s="15" t="str">
        <f>+IFERROR(INDEX(Sheet1!R:R,MATCH('Import Demurrage Detention'!$R1571,Sheet1!$A:$A,0),1),"")</f>
        <v/>
      </c>
      <c r="N1571" s="15" t="str">
        <f>+IFERROR(INDEX(Sheet1!S:S,MATCH('Import Demurrage Detention'!$R1571,Sheet1!$A:$A,0),1),"")</f>
        <v/>
      </c>
      <c r="O1571" s="15" t="str">
        <f>+IFERROR(INDEX(Sheet1!T:T,MATCH('Import Demurrage Detention'!$R1571,Sheet1!$A:$A,0),1),"")</f>
        <v/>
      </c>
      <c r="P1571" s="15" t="str">
        <f>+IFERROR(INDEX(Sheet1!U:U,MATCH('Import Demurrage Detention'!$R1571,Sheet1!$A:$A,0),1),"")</f>
        <v/>
      </c>
      <c r="Q1571" s="15" t="str">
        <f>+IFERROR(INDEX(Sheet1!V:V,MATCH('Import Demurrage Detention'!$R1571,Sheet1!$A:$A,0),1),"")</f>
        <v/>
      </c>
      <c r="R1571" s="12">
        <f t="shared" si="22"/>
        <v>1563</v>
      </c>
    </row>
    <row r="1572" spans="1:18">
      <c r="A1572" s="14" t="str">
        <f>+IFERROR(INDEX(Sheet1!$C:$C,MATCH('Import Demurrage Detention'!$R1572,Sheet1!$A:$A,0),1),"")</f>
        <v/>
      </c>
      <c r="B1572" s="14" t="str">
        <f>+IFERROR(INDEX(Sheet1!$F:$F,MATCH('Import Demurrage Detention'!$R1572,Sheet1!$A:$A,0),1),"")</f>
        <v/>
      </c>
      <c r="C1572" s="15" t="str">
        <f>+IFERROR(INDEX(Sheet1!$H:$H,MATCH('Import Demurrage Detention'!$R1572,Sheet1!$A:$A,0),1),"")</f>
        <v/>
      </c>
      <c r="D1572" s="15" t="str">
        <f>+IFERROR(INDEX(Sheet1!$I:$I,MATCH('Import Demurrage Detention'!$R1572,Sheet1!$A:$A,0),1),"")</f>
        <v/>
      </c>
      <c r="E1572" s="15" t="str">
        <f>+IFERROR(INDEX(Sheet1!J:J,MATCH('Import Demurrage Detention'!$R1572,Sheet1!$A:$A,0),1),"")</f>
        <v/>
      </c>
      <c r="F1572" s="15" t="str">
        <f>+IFERROR(INDEX(Sheet1!K:K,MATCH('Import Demurrage Detention'!$R1572,Sheet1!$A:$A,0),1),"")</f>
        <v/>
      </c>
      <c r="G1572" s="15" t="str">
        <f>+IFERROR(INDEX(Sheet1!L:L,MATCH('Import Demurrage Detention'!$R1572,Sheet1!$A:$A,0),1),"")</f>
        <v/>
      </c>
      <c r="H1572" s="15" t="str">
        <f>+IFERROR(INDEX(Sheet1!M:M,MATCH('Import Demurrage Detention'!$R1572,Sheet1!$A:$A,0),1),"")</f>
        <v/>
      </c>
      <c r="I1572" s="15" t="str">
        <f>+IFERROR(INDEX(Sheet1!N:N,MATCH('Import Demurrage Detention'!$R1572,Sheet1!$A:$A,0),1),"")</f>
        <v/>
      </c>
      <c r="J1572" s="15" t="str">
        <f>+IFERROR(INDEX(Sheet1!O:O,MATCH('Import Demurrage Detention'!$R1572,Sheet1!$A:$A,0),1),"")</f>
        <v/>
      </c>
      <c r="K1572" s="15" t="str">
        <f>+IFERROR(INDEX(Sheet1!P:P,MATCH('Import Demurrage Detention'!$R1572,Sheet1!$A:$A,0),1),"")</f>
        <v/>
      </c>
      <c r="L1572" s="15" t="str">
        <f>+IFERROR(INDEX(Sheet1!Q:Q,MATCH('Import Demurrage Detention'!$R1572,Sheet1!$A:$A,0),1),"")</f>
        <v/>
      </c>
      <c r="M1572" s="15" t="str">
        <f>+IFERROR(INDEX(Sheet1!R:R,MATCH('Import Demurrage Detention'!$R1572,Sheet1!$A:$A,0),1),"")</f>
        <v/>
      </c>
      <c r="N1572" s="15" t="str">
        <f>+IFERROR(INDEX(Sheet1!S:S,MATCH('Import Demurrage Detention'!$R1572,Sheet1!$A:$A,0),1),"")</f>
        <v/>
      </c>
      <c r="O1572" s="15" t="str">
        <f>+IFERROR(INDEX(Sheet1!T:T,MATCH('Import Demurrage Detention'!$R1572,Sheet1!$A:$A,0),1),"")</f>
        <v/>
      </c>
      <c r="P1572" s="15" t="str">
        <f>+IFERROR(INDEX(Sheet1!U:U,MATCH('Import Demurrage Detention'!$R1572,Sheet1!$A:$A,0),1),"")</f>
        <v/>
      </c>
      <c r="Q1572" s="15" t="str">
        <f>+IFERROR(INDEX(Sheet1!V:V,MATCH('Import Demurrage Detention'!$R1572,Sheet1!$A:$A,0),1),"")</f>
        <v/>
      </c>
      <c r="R1572" s="12">
        <f t="shared" si="22"/>
        <v>1564</v>
      </c>
    </row>
    <row r="1573" spans="1:18">
      <c r="A1573" s="14" t="str">
        <f>+IFERROR(INDEX(Sheet1!$C:$C,MATCH('Import Demurrage Detention'!$R1573,Sheet1!$A:$A,0),1),"")</f>
        <v/>
      </c>
      <c r="B1573" s="14" t="str">
        <f>+IFERROR(INDEX(Sheet1!$F:$F,MATCH('Import Demurrage Detention'!$R1573,Sheet1!$A:$A,0),1),"")</f>
        <v/>
      </c>
      <c r="C1573" s="15" t="str">
        <f>+IFERROR(INDEX(Sheet1!$H:$H,MATCH('Import Demurrage Detention'!$R1573,Sheet1!$A:$A,0),1),"")</f>
        <v/>
      </c>
      <c r="D1573" s="15" t="str">
        <f>+IFERROR(INDEX(Sheet1!$I:$I,MATCH('Import Demurrage Detention'!$R1573,Sheet1!$A:$A,0),1),"")</f>
        <v/>
      </c>
      <c r="E1573" s="15" t="str">
        <f>+IFERROR(INDEX(Sheet1!J:J,MATCH('Import Demurrage Detention'!$R1573,Sheet1!$A:$A,0),1),"")</f>
        <v/>
      </c>
      <c r="F1573" s="15" t="str">
        <f>+IFERROR(INDEX(Sheet1!K:K,MATCH('Import Demurrage Detention'!$R1573,Sheet1!$A:$A,0),1),"")</f>
        <v/>
      </c>
      <c r="G1573" s="15" t="str">
        <f>+IFERROR(INDEX(Sheet1!L:L,MATCH('Import Demurrage Detention'!$R1573,Sheet1!$A:$A,0),1),"")</f>
        <v/>
      </c>
      <c r="H1573" s="15" t="str">
        <f>+IFERROR(INDEX(Sheet1!M:M,MATCH('Import Demurrage Detention'!$R1573,Sheet1!$A:$A,0),1),"")</f>
        <v/>
      </c>
      <c r="I1573" s="15" t="str">
        <f>+IFERROR(INDEX(Sheet1!N:N,MATCH('Import Demurrage Detention'!$R1573,Sheet1!$A:$A,0),1),"")</f>
        <v/>
      </c>
      <c r="J1573" s="15" t="str">
        <f>+IFERROR(INDEX(Sheet1!O:O,MATCH('Import Demurrage Detention'!$R1573,Sheet1!$A:$A,0),1),"")</f>
        <v/>
      </c>
      <c r="K1573" s="15" t="str">
        <f>+IFERROR(INDEX(Sheet1!P:P,MATCH('Import Demurrage Detention'!$R1573,Sheet1!$A:$A,0),1),"")</f>
        <v/>
      </c>
      <c r="L1573" s="15" t="str">
        <f>+IFERROR(INDEX(Sheet1!Q:Q,MATCH('Import Demurrage Detention'!$R1573,Sheet1!$A:$A,0),1),"")</f>
        <v/>
      </c>
      <c r="M1573" s="15" t="str">
        <f>+IFERROR(INDEX(Sheet1!R:R,MATCH('Import Demurrage Detention'!$R1573,Sheet1!$A:$A,0),1),"")</f>
        <v/>
      </c>
      <c r="N1573" s="15" t="str">
        <f>+IFERROR(INDEX(Sheet1!S:S,MATCH('Import Demurrage Detention'!$R1573,Sheet1!$A:$A,0),1),"")</f>
        <v/>
      </c>
      <c r="O1573" s="15" t="str">
        <f>+IFERROR(INDEX(Sheet1!T:T,MATCH('Import Demurrage Detention'!$R1573,Sheet1!$A:$A,0),1),"")</f>
        <v/>
      </c>
      <c r="P1573" s="15" t="str">
        <f>+IFERROR(INDEX(Sheet1!U:U,MATCH('Import Demurrage Detention'!$R1573,Sheet1!$A:$A,0),1),"")</f>
        <v/>
      </c>
      <c r="Q1573" s="15" t="str">
        <f>+IFERROR(INDEX(Sheet1!V:V,MATCH('Import Demurrage Detention'!$R1573,Sheet1!$A:$A,0),1),"")</f>
        <v/>
      </c>
      <c r="R1573" s="12">
        <f t="shared" si="22"/>
        <v>1565</v>
      </c>
    </row>
    <row r="1574" spans="1:18">
      <c r="A1574" s="14" t="str">
        <f>+IFERROR(INDEX(Sheet1!$C:$C,MATCH('Import Demurrage Detention'!$R1574,Sheet1!$A:$A,0),1),"")</f>
        <v/>
      </c>
      <c r="B1574" s="14" t="str">
        <f>+IFERROR(INDEX(Sheet1!$F:$F,MATCH('Import Demurrage Detention'!$R1574,Sheet1!$A:$A,0),1),"")</f>
        <v/>
      </c>
      <c r="C1574" s="15" t="str">
        <f>+IFERROR(INDEX(Sheet1!$H:$H,MATCH('Import Demurrage Detention'!$R1574,Sheet1!$A:$A,0),1),"")</f>
        <v/>
      </c>
      <c r="D1574" s="15" t="str">
        <f>+IFERROR(INDEX(Sheet1!$I:$I,MATCH('Import Demurrage Detention'!$R1574,Sheet1!$A:$A,0),1),"")</f>
        <v/>
      </c>
      <c r="E1574" s="15" t="str">
        <f>+IFERROR(INDEX(Sheet1!J:J,MATCH('Import Demurrage Detention'!$R1574,Sheet1!$A:$A,0),1),"")</f>
        <v/>
      </c>
      <c r="F1574" s="15" t="str">
        <f>+IFERROR(INDEX(Sheet1!K:K,MATCH('Import Demurrage Detention'!$R1574,Sheet1!$A:$A,0),1),"")</f>
        <v/>
      </c>
      <c r="G1574" s="15" t="str">
        <f>+IFERROR(INDEX(Sheet1!L:L,MATCH('Import Demurrage Detention'!$R1574,Sheet1!$A:$A,0),1),"")</f>
        <v/>
      </c>
      <c r="H1574" s="15" t="str">
        <f>+IFERROR(INDEX(Sheet1!M:M,MATCH('Import Demurrage Detention'!$R1574,Sheet1!$A:$A,0),1),"")</f>
        <v/>
      </c>
      <c r="I1574" s="15" t="str">
        <f>+IFERROR(INDEX(Sheet1!N:N,MATCH('Import Demurrage Detention'!$R1574,Sheet1!$A:$A,0),1),"")</f>
        <v/>
      </c>
      <c r="J1574" s="15" t="str">
        <f>+IFERROR(INDEX(Sheet1!O:O,MATCH('Import Demurrage Detention'!$R1574,Sheet1!$A:$A,0),1),"")</f>
        <v/>
      </c>
      <c r="K1574" s="15" t="str">
        <f>+IFERROR(INDEX(Sheet1!P:P,MATCH('Import Demurrage Detention'!$R1574,Sheet1!$A:$A,0),1),"")</f>
        <v/>
      </c>
      <c r="L1574" s="15" t="str">
        <f>+IFERROR(INDEX(Sheet1!Q:Q,MATCH('Import Demurrage Detention'!$R1574,Sheet1!$A:$A,0),1),"")</f>
        <v/>
      </c>
      <c r="M1574" s="15" t="str">
        <f>+IFERROR(INDEX(Sheet1!R:R,MATCH('Import Demurrage Detention'!$R1574,Sheet1!$A:$A,0),1),"")</f>
        <v/>
      </c>
      <c r="N1574" s="15" t="str">
        <f>+IFERROR(INDEX(Sheet1!S:S,MATCH('Import Demurrage Detention'!$R1574,Sheet1!$A:$A,0),1),"")</f>
        <v/>
      </c>
      <c r="O1574" s="15" t="str">
        <f>+IFERROR(INDEX(Sheet1!T:T,MATCH('Import Demurrage Detention'!$R1574,Sheet1!$A:$A,0),1),"")</f>
        <v/>
      </c>
      <c r="P1574" s="15" t="str">
        <f>+IFERROR(INDEX(Sheet1!U:U,MATCH('Import Demurrage Detention'!$R1574,Sheet1!$A:$A,0),1),"")</f>
        <v/>
      </c>
      <c r="Q1574" s="15" t="str">
        <f>+IFERROR(INDEX(Sheet1!V:V,MATCH('Import Demurrage Detention'!$R1574,Sheet1!$A:$A,0),1),"")</f>
        <v/>
      </c>
      <c r="R1574" s="12">
        <f t="shared" si="22"/>
        <v>1566</v>
      </c>
    </row>
    <row r="1575" spans="1:18">
      <c r="A1575" s="14" t="str">
        <f>+IFERROR(INDEX(Sheet1!$C:$C,MATCH('Import Demurrage Detention'!$R1575,Sheet1!$A:$A,0),1),"")</f>
        <v/>
      </c>
      <c r="B1575" s="14" t="str">
        <f>+IFERROR(INDEX(Sheet1!$F:$F,MATCH('Import Demurrage Detention'!$R1575,Sheet1!$A:$A,0),1),"")</f>
        <v/>
      </c>
      <c r="C1575" s="15" t="str">
        <f>+IFERROR(INDEX(Sheet1!$H:$H,MATCH('Import Demurrage Detention'!$R1575,Sheet1!$A:$A,0),1),"")</f>
        <v/>
      </c>
      <c r="D1575" s="15" t="str">
        <f>+IFERROR(INDEX(Sheet1!$I:$I,MATCH('Import Demurrage Detention'!$R1575,Sheet1!$A:$A,0),1),"")</f>
        <v/>
      </c>
      <c r="E1575" s="15" t="str">
        <f>+IFERROR(INDEX(Sheet1!J:J,MATCH('Import Demurrage Detention'!$R1575,Sheet1!$A:$A,0),1),"")</f>
        <v/>
      </c>
      <c r="F1575" s="15" t="str">
        <f>+IFERROR(INDEX(Sheet1!K:K,MATCH('Import Demurrage Detention'!$R1575,Sheet1!$A:$A,0),1),"")</f>
        <v/>
      </c>
      <c r="G1575" s="15" t="str">
        <f>+IFERROR(INDEX(Sheet1!L:L,MATCH('Import Demurrage Detention'!$R1575,Sheet1!$A:$A,0),1),"")</f>
        <v/>
      </c>
      <c r="H1575" s="15" t="str">
        <f>+IFERROR(INDEX(Sheet1!M:M,MATCH('Import Demurrage Detention'!$R1575,Sheet1!$A:$A,0),1),"")</f>
        <v/>
      </c>
      <c r="I1575" s="15" t="str">
        <f>+IFERROR(INDEX(Sheet1!N:N,MATCH('Import Demurrage Detention'!$R1575,Sheet1!$A:$A,0),1),"")</f>
        <v/>
      </c>
      <c r="J1575" s="15" t="str">
        <f>+IFERROR(INDEX(Sheet1!O:O,MATCH('Import Demurrage Detention'!$R1575,Sheet1!$A:$A,0),1),"")</f>
        <v/>
      </c>
      <c r="K1575" s="15" t="str">
        <f>+IFERROR(INDEX(Sheet1!P:P,MATCH('Import Demurrage Detention'!$R1575,Sheet1!$A:$A,0),1),"")</f>
        <v/>
      </c>
      <c r="L1575" s="15" t="str">
        <f>+IFERROR(INDEX(Sheet1!Q:Q,MATCH('Import Demurrage Detention'!$R1575,Sheet1!$A:$A,0),1),"")</f>
        <v/>
      </c>
      <c r="M1575" s="15" t="str">
        <f>+IFERROR(INDEX(Sheet1!R:R,MATCH('Import Demurrage Detention'!$R1575,Sheet1!$A:$A,0),1),"")</f>
        <v/>
      </c>
      <c r="N1575" s="15" t="str">
        <f>+IFERROR(INDEX(Sheet1!S:S,MATCH('Import Demurrage Detention'!$R1575,Sheet1!$A:$A,0),1),"")</f>
        <v/>
      </c>
      <c r="O1575" s="15" t="str">
        <f>+IFERROR(INDEX(Sheet1!T:T,MATCH('Import Demurrage Detention'!$R1575,Sheet1!$A:$A,0),1),"")</f>
        <v/>
      </c>
      <c r="P1575" s="15" t="str">
        <f>+IFERROR(INDEX(Sheet1!U:U,MATCH('Import Demurrage Detention'!$R1575,Sheet1!$A:$A,0),1),"")</f>
        <v/>
      </c>
      <c r="Q1575" s="15" t="str">
        <f>+IFERROR(INDEX(Sheet1!V:V,MATCH('Import Demurrage Detention'!$R1575,Sheet1!$A:$A,0),1),"")</f>
        <v/>
      </c>
      <c r="R1575" s="12">
        <f t="shared" si="22"/>
        <v>1567</v>
      </c>
    </row>
    <row r="1576" spans="1:18">
      <c r="A1576" s="14" t="str">
        <f>+IFERROR(INDEX(Sheet1!$C:$C,MATCH('Import Demurrage Detention'!$R1576,Sheet1!$A:$A,0),1),"")</f>
        <v/>
      </c>
      <c r="B1576" s="14" t="str">
        <f>+IFERROR(INDEX(Sheet1!$F:$F,MATCH('Import Demurrage Detention'!$R1576,Sheet1!$A:$A,0),1),"")</f>
        <v/>
      </c>
      <c r="C1576" s="15" t="str">
        <f>+IFERROR(INDEX(Sheet1!$H:$H,MATCH('Import Demurrage Detention'!$R1576,Sheet1!$A:$A,0),1),"")</f>
        <v/>
      </c>
      <c r="D1576" s="15" t="str">
        <f>+IFERROR(INDEX(Sheet1!$I:$I,MATCH('Import Demurrage Detention'!$R1576,Sheet1!$A:$A,0),1),"")</f>
        <v/>
      </c>
      <c r="E1576" s="15" t="str">
        <f>+IFERROR(INDEX(Sheet1!J:J,MATCH('Import Demurrage Detention'!$R1576,Sheet1!$A:$A,0),1),"")</f>
        <v/>
      </c>
      <c r="F1576" s="15" t="str">
        <f>+IFERROR(INDEX(Sheet1!K:K,MATCH('Import Demurrage Detention'!$R1576,Sheet1!$A:$A,0),1),"")</f>
        <v/>
      </c>
      <c r="G1576" s="15" t="str">
        <f>+IFERROR(INDEX(Sheet1!L:L,MATCH('Import Demurrage Detention'!$R1576,Sheet1!$A:$A,0),1),"")</f>
        <v/>
      </c>
      <c r="H1576" s="15" t="str">
        <f>+IFERROR(INDEX(Sheet1!M:M,MATCH('Import Demurrage Detention'!$R1576,Sheet1!$A:$A,0),1),"")</f>
        <v/>
      </c>
      <c r="I1576" s="15" t="str">
        <f>+IFERROR(INDEX(Sheet1!N:N,MATCH('Import Demurrage Detention'!$R1576,Sheet1!$A:$A,0),1),"")</f>
        <v/>
      </c>
      <c r="J1576" s="15" t="str">
        <f>+IFERROR(INDEX(Sheet1!O:O,MATCH('Import Demurrage Detention'!$R1576,Sheet1!$A:$A,0),1),"")</f>
        <v/>
      </c>
      <c r="K1576" s="15" t="str">
        <f>+IFERROR(INDEX(Sheet1!P:P,MATCH('Import Demurrage Detention'!$R1576,Sheet1!$A:$A,0),1),"")</f>
        <v/>
      </c>
      <c r="L1576" s="15" t="str">
        <f>+IFERROR(INDEX(Sheet1!Q:Q,MATCH('Import Demurrage Detention'!$R1576,Sheet1!$A:$A,0),1),"")</f>
        <v/>
      </c>
      <c r="M1576" s="15" t="str">
        <f>+IFERROR(INDEX(Sheet1!R:R,MATCH('Import Demurrage Detention'!$R1576,Sheet1!$A:$A,0),1),"")</f>
        <v/>
      </c>
      <c r="N1576" s="15" t="str">
        <f>+IFERROR(INDEX(Sheet1!S:S,MATCH('Import Demurrage Detention'!$R1576,Sheet1!$A:$A,0),1),"")</f>
        <v/>
      </c>
      <c r="O1576" s="15" t="str">
        <f>+IFERROR(INDEX(Sheet1!T:T,MATCH('Import Demurrage Detention'!$R1576,Sheet1!$A:$A,0),1),"")</f>
        <v/>
      </c>
      <c r="P1576" s="15" t="str">
        <f>+IFERROR(INDEX(Sheet1!U:U,MATCH('Import Demurrage Detention'!$R1576,Sheet1!$A:$A,0),1),"")</f>
        <v/>
      </c>
      <c r="Q1576" s="15" t="str">
        <f>+IFERROR(INDEX(Sheet1!V:V,MATCH('Import Demurrage Detention'!$R1576,Sheet1!$A:$A,0),1),"")</f>
        <v/>
      </c>
      <c r="R1576" s="12">
        <f t="shared" si="22"/>
        <v>1568</v>
      </c>
    </row>
    <row r="1577" spans="1:18">
      <c r="A1577" s="14" t="str">
        <f>+IFERROR(INDEX(Sheet1!$C:$C,MATCH('Import Demurrage Detention'!$R1577,Sheet1!$A:$A,0),1),"")</f>
        <v/>
      </c>
      <c r="B1577" s="14" t="str">
        <f>+IFERROR(INDEX(Sheet1!$F:$F,MATCH('Import Demurrage Detention'!$R1577,Sheet1!$A:$A,0),1),"")</f>
        <v/>
      </c>
      <c r="C1577" s="15" t="str">
        <f>+IFERROR(INDEX(Sheet1!$H:$H,MATCH('Import Demurrage Detention'!$R1577,Sheet1!$A:$A,0),1),"")</f>
        <v/>
      </c>
      <c r="D1577" s="15" t="str">
        <f>+IFERROR(INDEX(Sheet1!$I:$I,MATCH('Import Demurrage Detention'!$R1577,Sheet1!$A:$A,0),1),"")</f>
        <v/>
      </c>
      <c r="E1577" s="15" t="str">
        <f>+IFERROR(INDEX(Sheet1!J:J,MATCH('Import Demurrage Detention'!$R1577,Sheet1!$A:$A,0),1),"")</f>
        <v/>
      </c>
      <c r="F1577" s="15" t="str">
        <f>+IFERROR(INDEX(Sheet1!K:K,MATCH('Import Demurrage Detention'!$R1577,Sheet1!$A:$A,0),1),"")</f>
        <v/>
      </c>
      <c r="G1577" s="15" t="str">
        <f>+IFERROR(INDEX(Sheet1!L:L,MATCH('Import Demurrage Detention'!$R1577,Sheet1!$A:$A,0),1),"")</f>
        <v/>
      </c>
      <c r="H1577" s="15" t="str">
        <f>+IFERROR(INDEX(Sheet1!M:M,MATCH('Import Demurrage Detention'!$R1577,Sheet1!$A:$A,0),1),"")</f>
        <v/>
      </c>
      <c r="I1577" s="15" t="str">
        <f>+IFERROR(INDEX(Sheet1!N:N,MATCH('Import Demurrage Detention'!$R1577,Sheet1!$A:$A,0),1),"")</f>
        <v/>
      </c>
      <c r="J1577" s="15" t="str">
        <f>+IFERROR(INDEX(Sheet1!O:O,MATCH('Import Demurrage Detention'!$R1577,Sheet1!$A:$A,0),1),"")</f>
        <v/>
      </c>
      <c r="K1577" s="15" t="str">
        <f>+IFERROR(INDEX(Sheet1!P:P,MATCH('Import Demurrage Detention'!$R1577,Sheet1!$A:$A,0),1),"")</f>
        <v/>
      </c>
      <c r="L1577" s="15" t="str">
        <f>+IFERROR(INDEX(Sheet1!Q:Q,MATCH('Import Demurrage Detention'!$R1577,Sheet1!$A:$A,0),1),"")</f>
        <v/>
      </c>
      <c r="M1577" s="15" t="str">
        <f>+IFERROR(INDEX(Sheet1!R:R,MATCH('Import Demurrage Detention'!$R1577,Sheet1!$A:$A,0),1),"")</f>
        <v/>
      </c>
      <c r="N1577" s="15" t="str">
        <f>+IFERROR(INDEX(Sheet1!S:S,MATCH('Import Demurrage Detention'!$R1577,Sheet1!$A:$A,0),1),"")</f>
        <v/>
      </c>
      <c r="O1577" s="15" t="str">
        <f>+IFERROR(INDEX(Sheet1!T:T,MATCH('Import Demurrage Detention'!$R1577,Sheet1!$A:$A,0),1),"")</f>
        <v/>
      </c>
      <c r="P1577" s="15" t="str">
        <f>+IFERROR(INDEX(Sheet1!U:U,MATCH('Import Demurrage Detention'!$R1577,Sheet1!$A:$A,0),1),"")</f>
        <v/>
      </c>
      <c r="Q1577" s="15" t="str">
        <f>+IFERROR(INDEX(Sheet1!V:V,MATCH('Import Demurrage Detention'!$R1577,Sheet1!$A:$A,0),1),"")</f>
        <v/>
      </c>
      <c r="R1577" s="12">
        <f t="shared" si="22"/>
        <v>1569</v>
      </c>
    </row>
    <row r="1578" spans="1:18">
      <c r="A1578" s="14" t="str">
        <f>+IFERROR(INDEX(Sheet1!$C:$C,MATCH('Import Demurrage Detention'!$R1578,Sheet1!$A:$A,0),1),"")</f>
        <v/>
      </c>
      <c r="B1578" s="14" t="str">
        <f>+IFERROR(INDEX(Sheet1!$F:$F,MATCH('Import Demurrage Detention'!$R1578,Sheet1!$A:$A,0),1),"")</f>
        <v/>
      </c>
      <c r="C1578" s="15" t="str">
        <f>+IFERROR(INDEX(Sheet1!$H:$H,MATCH('Import Demurrage Detention'!$R1578,Sheet1!$A:$A,0),1),"")</f>
        <v/>
      </c>
      <c r="D1578" s="15" t="str">
        <f>+IFERROR(INDEX(Sheet1!$I:$I,MATCH('Import Demurrage Detention'!$R1578,Sheet1!$A:$A,0),1),"")</f>
        <v/>
      </c>
      <c r="E1578" s="15" t="str">
        <f>+IFERROR(INDEX(Sheet1!J:J,MATCH('Import Demurrage Detention'!$R1578,Sheet1!$A:$A,0),1),"")</f>
        <v/>
      </c>
      <c r="F1578" s="15" t="str">
        <f>+IFERROR(INDEX(Sheet1!K:K,MATCH('Import Demurrage Detention'!$R1578,Sheet1!$A:$A,0),1),"")</f>
        <v/>
      </c>
      <c r="G1578" s="15" t="str">
        <f>+IFERROR(INDEX(Sheet1!L:L,MATCH('Import Demurrage Detention'!$R1578,Sheet1!$A:$A,0),1),"")</f>
        <v/>
      </c>
      <c r="H1578" s="15" t="str">
        <f>+IFERROR(INDEX(Sheet1!M:M,MATCH('Import Demurrage Detention'!$R1578,Sheet1!$A:$A,0),1),"")</f>
        <v/>
      </c>
      <c r="I1578" s="15" t="str">
        <f>+IFERROR(INDEX(Sheet1!N:N,MATCH('Import Demurrage Detention'!$R1578,Sheet1!$A:$A,0),1),"")</f>
        <v/>
      </c>
      <c r="J1578" s="15" t="str">
        <f>+IFERROR(INDEX(Sheet1!O:O,MATCH('Import Demurrage Detention'!$R1578,Sheet1!$A:$A,0),1),"")</f>
        <v/>
      </c>
      <c r="K1578" s="15" t="str">
        <f>+IFERROR(INDEX(Sheet1!P:P,MATCH('Import Demurrage Detention'!$R1578,Sheet1!$A:$A,0),1),"")</f>
        <v/>
      </c>
      <c r="L1578" s="15" t="str">
        <f>+IFERROR(INDEX(Sheet1!Q:Q,MATCH('Import Demurrage Detention'!$R1578,Sheet1!$A:$A,0),1),"")</f>
        <v/>
      </c>
      <c r="M1578" s="15" t="str">
        <f>+IFERROR(INDEX(Sheet1!R:R,MATCH('Import Demurrage Detention'!$R1578,Sheet1!$A:$A,0),1),"")</f>
        <v/>
      </c>
      <c r="N1578" s="15" t="str">
        <f>+IFERROR(INDEX(Sheet1!S:S,MATCH('Import Demurrage Detention'!$R1578,Sheet1!$A:$A,0),1),"")</f>
        <v/>
      </c>
      <c r="O1578" s="15" t="str">
        <f>+IFERROR(INDEX(Sheet1!T:T,MATCH('Import Demurrage Detention'!$R1578,Sheet1!$A:$A,0),1),"")</f>
        <v/>
      </c>
      <c r="P1578" s="15" t="str">
        <f>+IFERROR(INDEX(Sheet1!U:U,MATCH('Import Demurrage Detention'!$R1578,Sheet1!$A:$A,0),1),"")</f>
        <v/>
      </c>
      <c r="Q1578" s="15" t="str">
        <f>+IFERROR(INDEX(Sheet1!V:V,MATCH('Import Demurrage Detention'!$R1578,Sheet1!$A:$A,0),1),"")</f>
        <v/>
      </c>
      <c r="R1578" s="12">
        <f t="shared" si="22"/>
        <v>1570</v>
      </c>
    </row>
    <row r="1579" spans="1:18">
      <c r="A1579" s="14" t="str">
        <f>+IFERROR(INDEX(Sheet1!$C:$C,MATCH('Import Demurrage Detention'!$R1579,Sheet1!$A:$A,0),1),"")</f>
        <v/>
      </c>
      <c r="B1579" s="14" t="str">
        <f>+IFERROR(INDEX(Sheet1!$F:$F,MATCH('Import Demurrage Detention'!$R1579,Sheet1!$A:$A,0),1),"")</f>
        <v/>
      </c>
      <c r="C1579" s="15" t="str">
        <f>+IFERROR(INDEX(Sheet1!$H:$H,MATCH('Import Demurrage Detention'!$R1579,Sheet1!$A:$A,0),1),"")</f>
        <v/>
      </c>
      <c r="D1579" s="15" t="str">
        <f>+IFERROR(INDEX(Sheet1!$I:$I,MATCH('Import Demurrage Detention'!$R1579,Sheet1!$A:$A,0),1),"")</f>
        <v/>
      </c>
      <c r="E1579" s="15" t="str">
        <f>+IFERROR(INDEX(Sheet1!J:J,MATCH('Import Demurrage Detention'!$R1579,Sheet1!$A:$A,0),1),"")</f>
        <v/>
      </c>
      <c r="F1579" s="15" t="str">
        <f>+IFERROR(INDEX(Sheet1!K:K,MATCH('Import Demurrage Detention'!$R1579,Sheet1!$A:$A,0),1),"")</f>
        <v/>
      </c>
      <c r="G1579" s="15" t="str">
        <f>+IFERROR(INDEX(Sheet1!L:L,MATCH('Import Demurrage Detention'!$R1579,Sheet1!$A:$A,0),1),"")</f>
        <v/>
      </c>
      <c r="H1579" s="15" t="str">
        <f>+IFERROR(INDEX(Sheet1!M:M,MATCH('Import Demurrage Detention'!$R1579,Sheet1!$A:$A,0),1),"")</f>
        <v/>
      </c>
      <c r="I1579" s="15" t="str">
        <f>+IFERROR(INDEX(Sheet1!N:N,MATCH('Import Demurrage Detention'!$R1579,Sheet1!$A:$A,0),1),"")</f>
        <v/>
      </c>
      <c r="J1579" s="15" t="str">
        <f>+IFERROR(INDEX(Sheet1!O:O,MATCH('Import Demurrage Detention'!$R1579,Sheet1!$A:$A,0),1),"")</f>
        <v/>
      </c>
      <c r="K1579" s="15" t="str">
        <f>+IFERROR(INDEX(Sheet1!P:P,MATCH('Import Demurrage Detention'!$R1579,Sheet1!$A:$A,0),1),"")</f>
        <v/>
      </c>
      <c r="L1579" s="15" t="str">
        <f>+IFERROR(INDEX(Sheet1!Q:Q,MATCH('Import Demurrage Detention'!$R1579,Sheet1!$A:$A,0),1),"")</f>
        <v/>
      </c>
      <c r="M1579" s="15" t="str">
        <f>+IFERROR(INDEX(Sheet1!R:R,MATCH('Import Demurrage Detention'!$R1579,Sheet1!$A:$A,0),1),"")</f>
        <v/>
      </c>
      <c r="N1579" s="15" t="str">
        <f>+IFERROR(INDEX(Sheet1!S:S,MATCH('Import Demurrage Detention'!$R1579,Sheet1!$A:$A,0),1),"")</f>
        <v/>
      </c>
      <c r="O1579" s="15" t="str">
        <f>+IFERROR(INDEX(Sheet1!T:T,MATCH('Import Demurrage Detention'!$R1579,Sheet1!$A:$A,0),1),"")</f>
        <v/>
      </c>
      <c r="P1579" s="15" t="str">
        <f>+IFERROR(INDEX(Sheet1!U:U,MATCH('Import Demurrage Detention'!$R1579,Sheet1!$A:$A,0),1),"")</f>
        <v/>
      </c>
      <c r="Q1579" s="15" t="str">
        <f>+IFERROR(INDEX(Sheet1!V:V,MATCH('Import Demurrage Detention'!$R1579,Sheet1!$A:$A,0),1),"")</f>
        <v/>
      </c>
      <c r="R1579" s="12">
        <f t="shared" si="22"/>
        <v>1571</v>
      </c>
    </row>
    <row r="1580" spans="1:18">
      <c r="A1580" s="14" t="str">
        <f>+IFERROR(INDEX(Sheet1!$C:$C,MATCH('Import Demurrage Detention'!$R1580,Sheet1!$A:$A,0),1),"")</f>
        <v/>
      </c>
      <c r="B1580" s="14" t="str">
        <f>+IFERROR(INDEX(Sheet1!$F:$F,MATCH('Import Demurrage Detention'!$R1580,Sheet1!$A:$A,0),1),"")</f>
        <v/>
      </c>
      <c r="C1580" s="15" t="str">
        <f>+IFERROR(INDEX(Sheet1!$H:$H,MATCH('Import Demurrage Detention'!$R1580,Sheet1!$A:$A,0),1),"")</f>
        <v/>
      </c>
      <c r="D1580" s="15" t="str">
        <f>+IFERROR(INDEX(Sheet1!$I:$I,MATCH('Import Demurrage Detention'!$R1580,Sheet1!$A:$A,0),1),"")</f>
        <v/>
      </c>
      <c r="E1580" s="15" t="str">
        <f>+IFERROR(INDEX(Sheet1!J:J,MATCH('Import Demurrage Detention'!$R1580,Sheet1!$A:$A,0),1),"")</f>
        <v/>
      </c>
      <c r="F1580" s="15" t="str">
        <f>+IFERROR(INDEX(Sheet1!K:K,MATCH('Import Demurrage Detention'!$R1580,Sheet1!$A:$A,0),1),"")</f>
        <v/>
      </c>
      <c r="G1580" s="15" t="str">
        <f>+IFERROR(INDEX(Sheet1!L:L,MATCH('Import Demurrage Detention'!$R1580,Sheet1!$A:$A,0),1),"")</f>
        <v/>
      </c>
      <c r="H1580" s="15" t="str">
        <f>+IFERROR(INDEX(Sheet1!M:M,MATCH('Import Demurrage Detention'!$R1580,Sheet1!$A:$A,0),1),"")</f>
        <v/>
      </c>
      <c r="I1580" s="15" t="str">
        <f>+IFERROR(INDEX(Sheet1!N:N,MATCH('Import Demurrage Detention'!$R1580,Sheet1!$A:$A,0),1),"")</f>
        <v/>
      </c>
      <c r="J1580" s="15" t="str">
        <f>+IFERROR(INDEX(Sheet1!O:O,MATCH('Import Demurrage Detention'!$R1580,Sheet1!$A:$A,0),1),"")</f>
        <v/>
      </c>
      <c r="K1580" s="15" t="str">
        <f>+IFERROR(INDEX(Sheet1!P:P,MATCH('Import Demurrage Detention'!$R1580,Sheet1!$A:$A,0),1),"")</f>
        <v/>
      </c>
      <c r="L1580" s="15" t="str">
        <f>+IFERROR(INDEX(Sheet1!Q:Q,MATCH('Import Demurrage Detention'!$R1580,Sheet1!$A:$A,0),1),"")</f>
        <v/>
      </c>
      <c r="M1580" s="15" t="str">
        <f>+IFERROR(INDEX(Sheet1!R:R,MATCH('Import Demurrage Detention'!$R1580,Sheet1!$A:$A,0),1),"")</f>
        <v/>
      </c>
      <c r="N1580" s="15" t="str">
        <f>+IFERROR(INDEX(Sheet1!S:S,MATCH('Import Demurrage Detention'!$R1580,Sheet1!$A:$A,0),1),"")</f>
        <v/>
      </c>
      <c r="O1580" s="15" t="str">
        <f>+IFERROR(INDEX(Sheet1!T:T,MATCH('Import Demurrage Detention'!$R1580,Sheet1!$A:$A,0),1),"")</f>
        <v/>
      </c>
      <c r="P1580" s="15" t="str">
        <f>+IFERROR(INDEX(Sheet1!U:U,MATCH('Import Demurrage Detention'!$R1580,Sheet1!$A:$A,0),1),"")</f>
        <v/>
      </c>
      <c r="Q1580" s="15" t="str">
        <f>+IFERROR(INDEX(Sheet1!V:V,MATCH('Import Demurrage Detention'!$R1580,Sheet1!$A:$A,0),1),"")</f>
        <v/>
      </c>
      <c r="R1580" s="12">
        <f t="shared" si="22"/>
        <v>1572</v>
      </c>
    </row>
    <row r="1581" spans="1:18">
      <c r="A1581" s="14" t="str">
        <f>+IFERROR(INDEX(Sheet1!$C:$C,MATCH('Import Demurrage Detention'!$R1581,Sheet1!$A:$A,0),1),"")</f>
        <v/>
      </c>
      <c r="B1581" s="14" t="str">
        <f>+IFERROR(INDEX(Sheet1!$F:$F,MATCH('Import Demurrage Detention'!$R1581,Sheet1!$A:$A,0),1),"")</f>
        <v/>
      </c>
      <c r="C1581" s="15" t="str">
        <f>+IFERROR(INDEX(Sheet1!$H:$H,MATCH('Import Demurrage Detention'!$R1581,Sheet1!$A:$A,0),1),"")</f>
        <v/>
      </c>
      <c r="D1581" s="15" t="str">
        <f>+IFERROR(INDEX(Sheet1!$I:$I,MATCH('Import Demurrage Detention'!$R1581,Sheet1!$A:$A,0),1),"")</f>
        <v/>
      </c>
      <c r="E1581" s="15" t="str">
        <f>+IFERROR(INDEX(Sheet1!J:J,MATCH('Import Demurrage Detention'!$R1581,Sheet1!$A:$A,0),1),"")</f>
        <v/>
      </c>
      <c r="F1581" s="15" t="str">
        <f>+IFERROR(INDEX(Sheet1!K:K,MATCH('Import Demurrage Detention'!$R1581,Sheet1!$A:$A,0),1),"")</f>
        <v/>
      </c>
      <c r="G1581" s="15" t="str">
        <f>+IFERROR(INDEX(Sheet1!L:L,MATCH('Import Demurrage Detention'!$R1581,Sheet1!$A:$A,0),1),"")</f>
        <v/>
      </c>
      <c r="H1581" s="15" t="str">
        <f>+IFERROR(INDEX(Sheet1!M:M,MATCH('Import Demurrage Detention'!$R1581,Sheet1!$A:$A,0),1),"")</f>
        <v/>
      </c>
      <c r="I1581" s="15" t="str">
        <f>+IFERROR(INDEX(Sheet1!N:N,MATCH('Import Demurrage Detention'!$R1581,Sheet1!$A:$A,0),1),"")</f>
        <v/>
      </c>
      <c r="J1581" s="15" t="str">
        <f>+IFERROR(INDEX(Sheet1!O:O,MATCH('Import Demurrage Detention'!$R1581,Sheet1!$A:$A,0),1),"")</f>
        <v/>
      </c>
      <c r="K1581" s="15" t="str">
        <f>+IFERROR(INDEX(Sheet1!P:P,MATCH('Import Demurrage Detention'!$R1581,Sheet1!$A:$A,0),1),"")</f>
        <v/>
      </c>
      <c r="L1581" s="15" t="str">
        <f>+IFERROR(INDEX(Sheet1!Q:Q,MATCH('Import Demurrage Detention'!$R1581,Sheet1!$A:$A,0),1),"")</f>
        <v/>
      </c>
      <c r="M1581" s="15" t="str">
        <f>+IFERROR(INDEX(Sheet1!R:R,MATCH('Import Demurrage Detention'!$R1581,Sheet1!$A:$A,0),1),"")</f>
        <v/>
      </c>
      <c r="N1581" s="15" t="str">
        <f>+IFERROR(INDEX(Sheet1!S:S,MATCH('Import Demurrage Detention'!$R1581,Sheet1!$A:$A,0),1),"")</f>
        <v/>
      </c>
      <c r="O1581" s="15" t="str">
        <f>+IFERROR(INDEX(Sheet1!T:T,MATCH('Import Demurrage Detention'!$R1581,Sheet1!$A:$A,0),1),"")</f>
        <v/>
      </c>
      <c r="P1581" s="15" t="str">
        <f>+IFERROR(INDEX(Sheet1!U:U,MATCH('Import Demurrage Detention'!$R1581,Sheet1!$A:$A,0),1),"")</f>
        <v/>
      </c>
      <c r="Q1581" s="15" t="str">
        <f>+IFERROR(INDEX(Sheet1!V:V,MATCH('Import Demurrage Detention'!$R1581,Sheet1!$A:$A,0),1),"")</f>
        <v/>
      </c>
      <c r="R1581" s="12">
        <f t="shared" si="22"/>
        <v>1573</v>
      </c>
    </row>
    <row r="1582" spans="1:18">
      <c r="A1582" s="14" t="str">
        <f>+IFERROR(INDEX(Sheet1!$C:$C,MATCH('Import Demurrage Detention'!$R1582,Sheet1!$A:$A,0),1),"")</f>
        <v/>
      </c>
      <c r="B1582" s="14" t="str">
        <f>+IFERROR(INDEX(Sheet1!$F:$F,MATCH('Import Demurrage Detention'!$R1582,Sheet1!$A:$A,0),1),"")</f>
        <v/>
      </c>
      <c r="C1582" s="15" t="str">
        <f>+IFERROR(INDEX(Sheet1!$H:$H,MATCH('Import Demurrage Detention'!$R1582,Sheet1!$A:$A,0),1),"")</f>
        <v/>
      </c>
      <c r="D1582" s="15" t="str">
        <f>+IFERROR(INDEX(Sheet1!$I:$I,MATCH('Import Demurrage Detention'!$R1582,Sheet1!$A:$A,0),1),"")</f>
        <v/>
      </c>
      <c r="E1582" s="15" t="str">
        <f>+IFERROR(INDEX(Sheet1!J:J,MATCH('Import Demurrage Detention'!$R1582,Sheet1!$A:$A,0),1),"")</f>
        <v/>
      </c>
      <c r="F1582" s="15" t="str">
        <f>+IFERROR(INDEX(Sheet1!K:K,MATCH('Import Demurrage Detention'!$R1582,Sheet1!$A:$A,0),1),"")</f>
        <v/>
      </c>
      <c r="G1582" s="15" t="str">
        <f>+IFERROR(INDEX(Sheet1!L:L,MATCH('Import Demurrage Detention'!$R1582,Sheet1!$A:$A,0),1),"")</f>
        <v/>
      </c>
      <c r="H1582" s="15" t="str">
        <f>+IFERROR(INDEX(Sheet1!M:M,MATCH('Import Demurrage Detention'!$R1582,Sheet1!$A:$A,0),1),"")</f>
        <v/>
      </c>
      <c r="I1582" s="15" t="str">
        <f>+IFERROR(INDEX(Sheet1!N:N,MATCH('Import Demurrage Detention'!$R1582,Sheet1!$A:$A,0),1),"")</f>
        <v/>
      </c>
      <c r="J1582" s="15" t="str">
        <f>+IFERROR(INDEX(Sheet1!O:O,MATCH('Import Demurrage Detention'!$R1582,Sheet1!$A:$A,0),1),"")</f>
        <v/>
      </c>
      <c r="K1582" s="15" t="str">
        <f>+IFERROR(INDEX(Sheet1!P:P,MATCH('Import Demurrage Detention'!$R1582,Sheet1!$A:$A,0),1),"")</f>
        <v/>
      </c>
      <c r="L1582" s="15" t="str">
        <f>+IFERROR(INDEX(Sheet1!Q:Q,MATCH('Import Demurrage Detention'!$R1582,Sheet1!$A:$A,0),1),"")</f>
        <v/>
      </c>
      <c r="M1582" s="15" t="str">
        <f>+IFERROR(INDEX(Sheet1!R:R,MATCH('Import Demurrage Detention'!$R1582,Sheet1!$A:$A,0),1),"")</f>
        <v/>
      </c>
      <c r="N1582" s="15" t="str">
        <f>+IFERROR(INDEX(Sheet1!S:S,MATCH('Import Demurrage Detention'!$R1582,Sheet1!$A:$A,0),1),"")</f>
        <v/>
      </c>
      <c r="O1582" s="15" t="str">
        <f>+IFERROR(INDEX(Sheet1!T:T,MATCH('Import Demurrage Detention'!$R1582,Sheet1!$A:$A,0),1),"")</f>
        <v/>
      </c>
      <c r="P1582" s="15" t="str">
        <f>+IFERROR(INDEX(Sheet1!U:U,MATCH('Import Demurrage Detention'!$R1582,Sheet1!$A:$A,0),1),"")</f>
        <v/>
      </c>
      <c r="Q1582" s="15" t="str">
        <f>+IFERROR(INDEX(Sheet1!V:V,MATCH('Import Demurrage Detention'!$R1582,Sheet1!$A:$A,0),1),"")</f>
        <v/>
      </c>
      <c r="R1582" s="12">
        <f t="shared" si="22"/>
        <v>1574</v>
      </c>
    </row>
    <row r="1583" spans="1:18">
      <c r="A1583" s="14" t="str">
        <f>+IFERROR(INDEX(Sheet1!$C:$C,MATCH('Import Demurrage Detention'!$R1583,Sheet1!$A:$A,0),1),"")</f>
        <v/>
      </c>
      <c r="B1583" s="14" t="str">
        <f>+IFERROR(INDEX(Sheet1!$F:$F,MATCH('Import Demurrage Detention'!$R1583,Sheet1!$A:$A,0),1),"")</f>
        <v/>
      </c>
      <c r="C1583" s="15" t="str">
        <f>+IFERROR(INDEX(Sheet1!$H:$H,MATCH('Import Demurrage Detention'!$R1583,Sheet1!$A:$A,0),1),"")</f>
        <v/>
      </c>
      <c r="D1583" s="15" t="str">
        <f>+IFERROR(INDEX(Sheet1!$I:$I,MATCH('Import Demurrage Detention'!$R1583,Sheet1!$A:$A,0),1),"")</f>
        <v/>
      </c>
      <c r="E1583" s="15" t="str">
        <f>+IFERROR(INDEX(Sheet1!J:J,MATCH('Import Demurrage Detention'!$R1583,Sheet1!$A:$A,0),1),"")</f>
        <v/>
      </c>
      <c r="F1583" s="15" t="str">
        <f>+IFERROR(INDEX(Sheet1!K:K,MATCH('Import Demurrage Detention'!$R1583,Sheet1!$A:$A,0),1),"")</f>
        <v/>
      </c>
      <c r="G1583" s="15" t="str">
        <f>+IFERROR(INDEX(Sheet1!L:L,MATCH('Import Demurrage Detention'!$R1583,Sheet1!$A:$A,0),1),"")</f>
        <v/>
      </c>
      <c r="H1583" s="15" t="str">
        <f>+IFERROR(INDEX(Sheet1!M:M,MATCH('Import Demurrage Detention'!$R1583,Sheet1!$A:$A,0),1),"")</f>
        <v/>
      </c>
      <c r="I1583" s="15" t="str">
        <f>+IFERROR(INDEX(Sheet1!N:N,MATCH('Import Demurrage Detention'!$R1583,Sheet1!$A:$A,0),1),"")</f>
        <v/>
      </c>
      <c r="J1583" s="15" t="str">
        <f>+IFERROR(INDEX(Sheet1!O:O,MATCH('Import Demurrage Detention'!$R1583,Sheet1!$A:$A,0),1),"")</f>
        <v/>
      </c>
      <c r="K1583" s="15" t="str">
        <f>+IFERROR(INDEX(Sheet1!P:P,MATCH('Import Demurrage Detention'!$R1583,Sheet1!$A:$A,0),1),"")</f>
        <v/>
      </c>
      <c r="L1583" s="15" t="str">
        <f>+IFERROR(INDEX(Sheet1!Q:Q,MATCH('Import Demurrage Detention'!$R1583,Sheet1!$A:$A,0),1),"")</f>
        <v/>
      </c>
      <c r="M1583" s="15" t="str">
        <f>+IFERROR(INDEX(Sheet1!R:R,MATCH('Import Demurrage Detention'!$R1583,Sheet1!$A:$A,0),1),"")</f>
        <v/>
      </c>
      <c r="N1583" s="15" t="str">
        <f>+IFERROR(INDEX(Sheet1!S:S,MATCH('Import Demurrage Detention'!$R1583,Sheet1!$A:$A,0),1),"")</f>
        <v/>
      </c>
      <c r="O1583" s="15" t="str">
        <f>+IFERROR(INDEX(Sheet1!T:T,MATCH('Import Demurrage Detention'!$R1583,Sheet1!$A:$A,0),1),"")</f>
        <v/>
      </c>
      <c r="P1583" s="15" t="str">
        <f>+IFERROR(INDEX(Sheet1!U:U,MATCH('Import Demurrage Detention'!$R1583,Sheet1!$A:$A,0),1),"")</f>
        <v/>
      </c>
      <c r="Q1583" s="15" t="str">
        <f>+IFERROR(INDEX(Sheet1!V:V,MATCH('Import Demurrage Detention'!$R1583,Sheet1!$A:$A,0),1),"")</f>
        <v/>
      </c>
      <c r="R1583" s="12">
        <f t="shared" si="22"/>
        <v>1575</v>
      </c>
    </row>
    <row r="1584" spans="1:18">
      <c r="A1584" s="14" t="str">
        <f>+IFERROR(INDEX(Sheet1!$C:$C,MATCH('Import Demurrage Detention'!$R1584,Sheet1!$A:$A,0),1),"")</f>
        <v/>
      </c>
      <c r="B1584" s="14" t="str">
        <f>+IFERROR(INDEX(Sheet1!$F:$F,MATCH('Import Demurrage Detention'!$R1584,Sheet1!$A:$A,0),1),"")</f>
        <v/>
      </c>
      <c r="C1584" s="15" t="str">
        <f>+IFERROR(INDEX(Sheet1!$H:$H,MATCH('Import Demurrage Detention'!$R1584,Sheet1!$A:$A,0),1),"")</f>
        <v/>
      </c>
      <c r="D1584" s="15" t="str">
        <f>+IFERROR(INDEX(Sheet1!$I:$I,MATCH('Import Demurrage Detention'!$R1584,Sheet1!$A:$A,0),1),"")</f>
        <v/>
      </c>
      <c r="E1584" s="15" t="str">
        <f>+IFERROR(INDEX(Sheet1!J:J,MATCH('Import Demurrage Detention'!$R1584,Sheet1!$A:$A,0),1),"")</f>
        <v/>
      </c>
      <c r="F1584" s="15" t="str">
        <f>+IFERROR(INDEX(Sheet1!K:K,MATCH('Import Demurrage Detention'!$R1584,Sheet1!$A:$A,0),1),"")</f>
        <v/>
      </c>
      <c r="G1584" s="15" t="str">
        <f>+IFERROR(INDEX(Sheet1!L:L,MATCH('Import Demurrage Detention'!$R1584,Sheet1!$A:$A,0),1),"")</f>
        <v/>
      </c>
      <c r="H1584" s="15" t="str">
        <f>+IFERROR(INDEX(Sheet1!M:M,MATCH('Import Demurrage Detention'!$R1584,Sheet1!$A:$A,0),1),"")</f>
        <v/>
      </c>
      <c r="I1584" s="15" t="str">
        <f>+IFERROR(INDEX(Sheet1!N:N,MATCH('Import Demurrage Detention'!$R1584,Sheet1!$A:$A,0),1),"")</f>
        <v/>
      </c>
      <c r="J1584" s="15" t="str">
        <f>+IFERROR(INDEX(Sheet1!O:O,MATCH('Import Demurrage Detention'!$R1584,Sheet1!$A:$A,0),1),"")</f>
        <v/>
      </c>
      <c r="K1584" s="15" t="str">
        <f>+IFERROR(INDEX(Sheet1!P:P,MATCH('Import Demurrage Detention'!$R1584,Sheet1!$A:$A,0),1),"")</f>
        <v/>
      </c>
      <c r="L1584" s="15" t="str">
        <f>+IFERROR(INDEX(Sheet1!Q:Q,MATCH('Import Demurrage Detention'!$R1584,Sheet1!$A:$A,0),1),"")</f>
        <v/>
      </c>
      <c r="M1584" s="15" t="str">
        <f>+IFERROR(INDEX(Sheet1!R:R,MATCH('Import Demurrage Detention'!$R1584,Sheet1!$A:$A,0),1),"")</f>
        <v/>
      </c>
      <c r="N1584" s="15" t="str">
        <f>+IFERROR(INDEX(Sheet1!S:S,MATCH('Import Demurrage Detention'!$R1584,Sheet1!$A:$A,0),1),"")</f>
        <v/>
      </c>
      <c r="O1584" s="15" t="str">
        <f>+IFERROR(INDEX(Sheet1!T:T,MATCH('Import Demurrage Detention'!$R1584,Sheet1!$A:$A,0),1),"")</f>
        <v/>
      </c>
      <c r="P1584" s="15" t="str">
        <f>+IFERROR(INDEX(Sheet1!U:U,MATCH('Import Demurrage Detention'!$R1584,Sheet1!$A:$A,0),1),"")</f>
        <v/>
      </c>
      <c r="Q1584" s="15" t="str">
        <f>+IFERROR(INDEX(Sheet1!V:V,MATCH('Import Demurrage Detention'!$R1584,Sheet1!$A:$A,0),1),"")</f>
        <v/>
      </c>
      <c r="R1584" s="12">
        <f t="shared" si="22"/>
        <v>1576</v>
      </c>
    </row>
    <row r="1585" spans="1:18">
      <c r="A1585" s="14" t="str">
        <f>+IFERROR(INDEX(Sheet1!$C:$C,MATCH('Import Demurrage Detention'!$R1585,Sheet1!$A:$A,0),1),"")</f>
        <v/>
      </c>
      <c r="B1585" s="14" t="str">
        <f>+IFERROR(INDEX(Sheet1!$F:$F,MATCH('Import Demurrage Detention'!$R1585,Sheet1!$A:$A,0),1),"")</f>
        <v/>
      </c>
      <c r="C1585" s="15" t="str">
        <f>+IFERROR(INDEX(Sheet1!$H:$H,MATCH('Import Demurrage Detention'!$R1585,Sheet1!$A:$A,0),1),"")</f>
        <v/>
      </c>
      <c r="D1585" s="15" t="str">
        <f>+IFERROR(INDEX(Sheet1!$I:$I,MATCH('Import Demurrage Detention'!$R1585,Sheet1!$A:$A,0),1),"")</f>
        <v/>
      </c>
      <c r="E1585" s="15" t="str">
        <f>+IFERROR(INDEX(Sheet1!J:J,MATCH('Import Demurrage Detention'!$R1585,Sheet1!$A:$A,0),1),"")</f>
        <v/>
      </c>
      <c r="F1585" s="15" t="str">
        <f>+IFERROR(INDEX(Sheet1!K:K,MATCH('Import Demurrage Detention'!$R1585,Sheet1!$A:$A,0),1),"")</f>
        <v/>
      </c>
      <c r="G1585" s="15" t="str">
        <f>+IFERROR(INDEX(Sheet1!L:L,MATCH('Import Demurrage Detention'!$R1585,Sheet1!$A:$A,0),1),"")</f>
        <v/>
      </c>
      <c r="H1585" s="15" t="str">
        <f>+IFERROR(INDEX(Sheet1!M:M,MATCH('Import Demurrage Detention'!$R1585,Sheet1!$A:$A,0),1),"")</f>
        <v/>
      </c>
      <c r="I1585" s="15" t="str">
        <f>+IFERROR(INDEX(Sheet1!N:N,MATCH('Import Demurrage Detention'!$R1585,Sheet1!$A:$A,0),1),"")</f>
        <v/>
      </c>
      <c r="J1585" s="15" t="str">
        <f>+IFERROR(INDEX(Sheet1!O:O,MATCH('Import Demurrage Detention'!$R1585,Sheet1!$A:$A,0),1),"")</f>
        <v/>
      </c>
      <c r="K1585" s="15" t="str">
        <f>+IFERROR(INDEX(Sheet1!P:P,MATCH('Import Demurrage Detention'!$R1585,Sheet1!$A:$A,0),1),"")</f>
        <v/>
      </c>
      <c r="L1585" s="15" t="str">
        <f>+IFERROR(INDEX(Sheet1!Q:Q,MATCH('Import Demurrage Detention'!$R1585,Sheet1!$A:$A,0),1),"")</f>
        <v/>
      </c>
      <c r="M1585" s="15" t="str">
        <f>+IFERROR(INDEX(Sheet1!R:R,MATCH('Import Demurrage Detention'!$R1585,Sheet1!$A:$A,0),1),"")</f>
        <v/>
      </c>
      <c r="N1585" s="15" t="str">
        <f>+IFERROR(INDEX(Sheet1!S:S,MATCH('Import Demurrage Detention'!$R1585,Sheet1!$A:$A,0),1),"")</f>
        <v/>
      </c>
      <c r="O1585" s="15" t="str">
        <f>+IFERROR(INDEX(Sheet1!T:T,MATCH('Import Demurrage Detention'!$R1585,Sheet1!$A:$A,0),1),"")</f>
        <v/>
      </c>
      <c r="P1585" s="15" t="str">
        <f>+IFERROR(INDEX(Sheet1!U:U,MATCH('Import Demurrage Detention'!$R1585,Sheet1!$A:$A,0),1),"")</f>
        <v/>
      </c>
      <c r="Q1585" s="15" t="str">
        <f>+IFERROR(INDEX(Sheet1!V:V,MATCH('Import Demurrage Detention'!$R1585,Sheet1!$A:$A,0),1),"")</f>
        <v/>
      </c>
      <c r="R1585" s="12">
        <f t="shared" si="22"/>
        <v>1577</v>
      </c>
    </row>
    <row r="1586" spans="1:18">
      <c r="A1586" s="14" t="str">
        <f>+IFERROR(INDEX(Sheet1!$C:$C,MATCH('Import Demurrage Detention'!$R1586,Sheet1!$A:$A,0),1),"")</f>
        <v/>
      </c>
      <c r="B1586" s="14" t="str">
        <f>+IFERROR(INDEX(Sheet1!$F:$F,MATCH('Import Demurrage Detention'!$R1586,Sheet1!$A:$A,0),1),"")</f>
        <v/>
      </c>
      <c r="C1586" s="15" t="str">
        <f>+IFERROR(INDEX(Sheet1!$H:$H,MATCH('Import Demurrage Detention'!$R1586,Sheet1!$A:$A,0),1),"")</f>
        <v/>
      </c>
      <c r="D1586" s="15" t="str">
        <f>+IFERROR(INDEX(Sheet1!$I:$I,MATCH('Import Demurrage Detention'!$R1586,Sheet1!$A:$A,0),1),"")</f>
        <v/>
      </c>
      <c r="E1586" s="15" t="str">
        <f>+IFERROR(INDEX(Sheet1!J:J,MATCH('Import Demurrage Detention'!$R1586,Sheet1!$A:$A,0),1),"")</f>
        <v/>
      </c>
      <c r="F1586" s="15" t="str">
        <f>+IFERROR(INDEX(Sheet1!K:K,MATCH('Import Demurrage Detention'!$R1586,Sheet1!$A:$A,0),1),"")</f>
        <v/>
      </c>
      <c r="G1586" s="15" t="str">
        <f>+IFERROR(INDEX(Sheet1!L:L,MATCH('Import Demurrage Detention'!$R1586,Sheet1!$A:$A,0),1),"")</f>
        <v/>
      </c>
      <c r="H1586" s="15" t="str">
        <f>+IFERROR(INDEX(Sheet1!M:M,MATCH('Import Demurrage Detention'!$R1586,Sheet1!$A:$A,0),1),"")</f>
        <v/>
      </c>
      <c r="I1586" s="15" t="str">
        <f>+IFERROR(INDEX(Sheet1!N:N,MATCH('Import Demurrage Detention'!$R1586,Sheet1!$A:$A,0),1),"")</f>
        <v/>
      </c>
      <c r="J1586" s="15" t="str">
        <f>+IFERROR(INDEX(Sheet1!O:O,MATCH('Import Demurrage Detention'!$R1586,Sheet1!$A:$A,0),1),"")</f>
        <v/>
      </c>
      <c r="K1586" s="15" t="str">
        <f>+IFERROR(INDEX(Sheet1!P:P,MATCH('Import Demurrage Detention'!$R1586,Sheet1!$A:$A,0),1),"")</f>
        <v/>
      </c>
      <c r="L1586" s="15" t="str">
        <f>+IFERROR(INDEX(Sheet1!Q:Q,MATCH('Import Demurrage Detention'!$R1586,Sheet1!$A:$A,0),1),"")</f>
        <v/>
      </c>
      <c r="M1586" s="15" t="str">
        <f>+IFERROR(INDEX(Sheet1!R:R,MATCH('Import Demurrage Detention'!$R1586,Sheet1!$A:$A,0),1),"")</f>
        <v/>
      </c>
      <c r="N1586" s="15" t="str">
        <f>+IFERROR(INDEX(Sheet1!S:S,MATCH('Import Demurrage Detention'!$R1586,Sheet1!$A:$A,0),1),"")</f>
        <v/>
      </c>
      <c r="O1586" s="15" t="str">
        <f>+IFERROR(INDEX(Sheet1!T:T,MATCH('Import Demurrage Detention'!$R1586,Sheet1!$A:$A,0),1),"")</f>
        <v/>
      </c>
      <c r="P1586" s="15" t="str">
        <f>+IFERROR(INDEX(Sheet1!U:U,MATCH('Import Demurrage Detention'!$R1586,Sheet1!$A:$A,0),1),"")</f>
        <v/>
      </c>
      <c r="Q1586" s="15" t="str">
        <f>+IFERROR(INDEX(Sheet1!V:V,MATCH('Import Demurrage Detention'!$R1586,Sheet1!$A:$A,0),1),"")</f>
        <v/>
      </c>
      <c r="R1586" s="12">
        <f t="shared" si="22"/>
        <v>1578</v>
      </c>
    </row>
    <row r="1587" spans="1:18">
      <c r="A1587" s="14" t="str">
        <f>+IFERROR(INDEX(Sheet1!$C:$C,MATCH('Import Demurrage Detention'!$R1587,Sheet1!$A:$A,0),1),"")</f>
        <v/>
      </c>
      <c r="B1587" s="14" t="str">
        <f>+IFERROR(INDEX(Sheet1!$F:$F,MATCH('Import Demurrage Detention'!$R1587,Sheet1!$A:$A,0),1),"")</f>
        <v/>
      </c>
      <c r="C1587" s="15" t="str">
        <f>+IFERROR(INDEX(Sheet1!$H:$H,MATCH('Import Demurrage Detention'!$R1587,Sheet1!$A:$A,0),1),"")</f>
        <v/>
      </c>
      <c r="D1587" s="15" t="str">
        <f>+IFERROR(INDEX(Sheet1!$I:$I,MATCH('Import Demurrage Detention'!$R1587,Sheet1!$A:$A,0),1),"")</f>
        <v/>
      </c>
      <c r="E1587" s="15" t="str">
        <f>+IFERROR(INDEX(Sheet1!J:J,MATCH('Import Demurrage Detention'!$R1587,Sheet1!$A:$A,0),1),"")</f>
        <v/>
      </c>
      <c r="F1587" s="15" t="str">
        <f>+IFERROR(INDEX(Sheet1!K:K,MATCH('Import Demurrage Detention'!$R1587,Sheet1!$A:$A,0),1),"")</f>
        <v/>
      </c>
      <c r="G1587" s="15" t="str">
        <f>+IFERROR(INDEX(Sheet1!L:L,MATCH('Import Demurrage Detention'!$R1587,Sheet1!$A:$A,0),1),"")</f>
        <v/>
      </c>
      <c r="H1587" s="15" t="str">
        <f>+IFERROR(INDEX(Sheet1!M:M,MATCH('Import Demurrage Detention'!$R1587,Sheet1!$A:$A,0),1),"")</f>
        <v/>
      </c>
      <c r="I1587" s="15" t="str">
        <f>+IFERROR(INDEX(Sheet1!N:N,MATCH('Import Demurrage Detention'!$R1587,Sheet1!$A:$A,0),1),"")</f>
        <v/>
      </c>
      <c r="J1587" s="15" t="str">
        <f>+IFERROR(INDEX(Sheet1!O:O,MATCH('Import Demurrage Detention'!$R1587,Sheet1!$A:$A,0),1),"")</f>
        <v/>
      </c>
      <c r="K1587" s="15" t="str">
        <f>+IFERROR(INDEX(Sheet1!P:P,MATCH('Import Demurrage Detention'!$R1587,Sheet1!$A:$A,0),1),"")</f>
        <v/>
      </c>
      <c r="L1587" s="15" t="str">
        <f>+IFERROR(INDEX(Sheet1!Q:Q,MATCH('Import Demurrage Detention'!$R1587,Sheet1!$A:$A,0),1),"")</f>
        <v/>
      </c>
      <c r="M1587" s="15" t="str">
        <f>+IFERROR(INDEX(Sheet1!R:R,MATCH('Import Demurrage Detention'!$R1587,Sheet1!$A:$A,0),1),"")</f>
        <v/>
      </c>
      <c r="N1587" s="15" t="str">
        <f>+IFERROR(INDEX(Sheet1!S:S,MATCH('Import Demurrage Detention'!$R1587,Sheet1!$A:$A,0),1),"")</f>
        <v/>
      </c>
      <c r="O1587" s="15" t="str">
        <f>+IFERROR(INDEX(Sheet1!T:T,MATCH('Import Demurrage Detention'!$R1587,Sheet1!$A:$A,0),1),"")</f>
        <v/>
      </c>
      <c r="P1587" s="15" t="str">
        <f>+IFERROR(INDEX(Sheet1!U:U,MATCH('Import Demurrage Detention'!$R1587,Sheet1!$A:$A,0),1),"")</f>
        <v/>
      </c>
      <c r="Q1587" s="15" t="str">
        <f>+IFERROR(INDEX(Sheet1!V:V,MATCH('Import Demurrage Detention'!$R1587,Sheet1!$A:$A,0),1),"")</f>
        <v/>
      </c>
      <c r="R1587" s="12">
        <f t="shared" si="22"/>
        <v>1579</v>
      </c>
    </row>
    <row r="1588" spans="1:18">
      <c r="A1588" s="14" t="str">
        <f>+IFERROR(INDEX(Sheet1!$C:$C,MATCH('Import Demurrage Detention'!$R1588,Sheet1!$A:$A,0),1),"")</f>
        <v/>
      </c>
      <c r="B1588" s="14" t="str">
        <f>+IFERROR(INDEX(Sheet1!$F:$F,MATCH('Import Demurrage Detention'!$R1588,Sheet1!$A:$A,0),1),"")</f>
        <v/>
      </c>
      <c r="C1588" s="15" t="str">
        <f>+IFERROR(INDEX(Sheet1!$H:$H,MATCH('Import Demurrage Detention'!$R1588,Sheet1!$A:$A,0),1),"")</f>
        <v/>
      </c>
      <c r="D1588" s="15" t="str">
        <f>+IFERROR(INDEX(Sheet1!$I:$I,MATCH('Import Demurrage Detention'!$R1588,Sheet1!$A:$A,0),1),"")</f>
        <v/>
      </c>
      <c r="E1588" s="15" t="str">
        <f>+IFERROR(INDEX(Sheet1!J:J,MATCH('Import Demurrage Detention'!$R1588,Sheet1!$A:$A,0),1),"")</f>
        <v/>
      </c>
      <c r="F1588" s="15" t="str">
        <f>+IFERROR(INDEX(Sheet1!K:K,MATCH('Import Demurrage Detention'!$R1588,Sheet1!$A:$A,0),1),"")</f>
        <v/>
      </c>
      <c r="G1588" s="15" t="str">
        <f>+IFERROR(INDEX(Sheet1!L:L,MATCH('Import Demurrage Detention'!$R1588,Sheet1!$A:$A,0),1),"")</f>
        <v/>
      </c>
      <c r="H1588" s="15" t="str">
        <f>+IFERROR(INDEX(Sheet1!M:M,MATCH('Import Demurrage Detention'!$R1588,Sheet1!$A:$A,0),1),"")</f>
        <v/>
      </c>
      <c r="I1588" s="15" t="str">
        <f>+IFERROR(INDEX(Sheet1!N:N,MATCH('Import Demurrage Detention'!$R1588,Sheet1!$A:$A,0),1),"")</f>
        <v/>
      </c>
      <c r="J1588" s="15" t="str">
        <f>+IFERROR(INDEX(Sheet1!O:O,MATCH('Import Demurrage Detention'!$R1588,Sheet1!$A:$A,0),1),"")</f>
        <v/>
      </c>
      <c r="K1588" s="15" t="str">
        <f>+IFERROR(INDEX(Sheet1!P:P,MATCH('Import Demurrage Detention'!$R1588,Sheet1!$A:$A,0),1),"")</f>
        <v/>
      </c>
      <c r="L1588" s="15" t="str">
        <f>+IFERROR(INDEX(Sheet1!Q:Q,MATCH('Import Demurrage Detention'!$R1588,Sheet1!$A:$A,0),1),"")</f>
        <v/>
      </c>
      <c r="M1588" s="15" t="str">
        <f>+IFERROR(INDEX(Sheet1!R:R,MATCH('Import Demurrage Detention'!$R1588,Sheet1!$A:$A,0),1),"")</f>
        <v/>
      </c>
      <c r="N1588" s="15" t="str">
        <f>+IFERROR(INDEX(Sheet1!S:S,MATCH('Import Demurrage Detention'!$R1588,Sheet1!$A:$A,0),1),"")</f>
        <v/>
      </c>
      <c r="O1588" s="15" t="str">
        <f>+IFERROR(INDEX(Sheet1!T:T,MATCH('Import Demurrage Detention'!$R1588,Sheet1!$A:$A,0),1),"")</f>
        <v/>
      </c>
      <c r="P1588" s="15" t="str">
        <f>+IFERROR(INDEX(Sheet1!U:U,MATCH('Import Demurrage Detention'!$R1588,Sheet1!$A:$A,0),1),"")</f>
        <v/>
      </c>
      <c r="Q1588" s="15" t="str">
        <f>+IFERROR(INDEX(Sheet1!V:V,MATCH('Import Demurrage Detention'!$R1588,Sheet1!$A:$A,0),1),"")</f>
        <v/>
      </c>
      <c r="R1588" s="12">
        <f t="shared" si="22"/>
        <v>1580</v>
      </c>
    </row>
    <row r="1589" spans="1:18">
      <c r="A1589" s="14" t="str">
        <f>+IFERROR(INDEX(Sheet1!$C:$C,MATCH('Import Demurrage Detention'!$R1589,Sheet1!$A:$A,0),1),"")</f>
        <v/>
      </c>
      <c r="B1589" s="14" t="str">
        <f>+IFERROR(INDEX(Sheet1!$F:$F,MATCH('Import Demurrage Detention'!$R1589,Sheet1!$A:$A,0),1),"")</f>
        <v/>
      </c>
      <c r="C1589" s="15" t="str">
        <f>+IFERROR(INDEX(Sheet1!$H:$H,MATCH('Import Demurrage Detention'!$R1589,Sheet1!$A:$A,0),1),"")</f>
        <v/>
      </c>
      <c r="D1589" s="15" t="str">
        <f>+IFERROR(INDEX(Sheet1!$I:$I,MATCH('Import Demurrage Detention'!$R1589,Sheet1!$A:$A,0),1),"")</f>
        <v/>
      </c>
      <c r="E1589" s="15" t="str">
        <f>+IFERROR(INDEX(Sheet1!J:J,MATCH('Import Demurrage Detention'!$R1589,Sheet1!$A:$A,0),1),"")</f>
        <v/>
      </c>
      <c r="F1589" s="15" t="str">
        <f>+IFERROR(INDEX(Sheet1!K:K,MATCH('Import Demurrage Detention'!$R1589,Sheet1!$A:$A,0),1),"")</f>
        <v/>
      </c>
      <c r="G1589" s="15" t="str">
        <f>+IFERROR(INDEX(Sheet1!L:L,MATCH('Import Demurrage Detention'!$R1589,Sheet1!$A:$A,0),1),"")</f>
        <v/>
      </c>
      <c r="H1589" s="15" t="str">
        <f>+IFERROR(INDEX(Sheet1!M:M,MATCH('Import Demurrage Detention'!$R1589,Sheet1!$A:$A,0),1),"")</f>
        <v/>
      </c>
      <c r="I1589" s="15" t="str">
        <f>+IFERROR(INDEX(Sheet1!N:N,MATCH('Import Demurrage Detention'!$R1589,Sheet1!$A:$A,0),1),"")</f>
        <v/>
      </c>
      <c r="J1589" s="15" t="str">
        <f>+IFERROR(INDEX(Sheet1!O:O,MATCH('Import Demurrage Detention'!$R1589,Sheet1!$A:$A,0),1),"")</f>
        <v/>
      </c>
      <c r="K1589" s="15" t="str">
        <f>+IFERROR(INDEX(Sheet1!P:P,MATCH('Import Demurrage Detention'!$R1589,Sheet1!$A:$A,0),1),"")</f>
        <v/>
      </c>
      <c r="L1589" s="15" t="str">
        <f>+IFERROR(INDEX(Sheet1!Q:Q,MATCH('Import Demurrage Detention'!$R1589,Sheet1!$A:$A,0),1),"")</f>
        <v/>
      </c>
      <c r="M1589" s="15" t="str">
        <f>+IFERROR(INDEX(Sheet1!R:R,MATCH('Import Demurrage Detention'!$R1589,Sheet1!$A:$A,0),1),"")</f>
        <v/>
      </c>
      <c r="N1589" s="15" t="str">
        <f>+IFERROR(INDEX(Sheet1!S:S,MATCH('Import Demurrage Detention'!$R1589,Sheet1!$A:$A,0),1),"")</f>
        <v/>
      </c>
      <c r="O1589" s="15" t="str">
        <f>+IFERROR(INDEX(Sheet1!T:T,MATCH('Import Demurrage Detention'!$R1589,Sheet1!$A:$A,0),1),"")</f>
        <v/>
      </c>
      <c r="P1589" s="15" t="str">
        <f>+IFERROR(INDEX(Sheet1!U:U,MATCH('Import Demurrage Detention'!$R1589,Sheet1!$A:$A,0),1),"")</f>
        <v/>
      </c>
      <c r="Q1589" s="15" t="str">
        <f>+IFERROR(INDEX(Sheet1!V:V,MATCH('Import Demurrage Detention'!$R1589,Sheet1!$A:$A,0),1),"")</f>
        <v/>
      </c>
      <c r="R1589" s="12">
        <f t="shared" si="22"/>
        <v>1581</v>
      </c>
    </row>
    <row r="1590" spans="1:18">
      <c r="A1590" s="14" t="str">
        <f>+IFERROR(INDEX(Sheet1!$C:$C,MATCH('Import Demurrage Detention'!$R1590,Sheet1!$A:$A,0),1),"")</f>
        <v/>
      </c>
      <c r="B1590" s="14" t="str">
        <f>+IFERROR(INDEX(Sheet1!$F:$F,MATCH('Import Demurrage Detention'!$R1590,Sheet1!$A:$A,0),1),"")</f>
        <v/>
      </c>
      <c r="C1590" s="15" t="str">
        <f>+IFERROR(INDEX(Sheet1!$H:$H,MATCH('Import Demurrage Detention'!$R1590,Sheet1!$A:$A,0),1),"")</f>
        <v/>
      </c>
      <c r="D1590" s="15" t="str">
        <f>+IFERROR(INDEX(Sheet1!$I:$I,MATCH('Import Demurrage Detention'!$R1590,Sheet1!$A:$A,0),1),"")</f>
        <v/>
      </c>
      <c r="E1590" s="15" t="str">
        <f>+IFERROR(INDEX(Sheet1!J:J,MATCH('Import Demurrage Detention'!$R1590,Sheet1!$A:$A,0),1),"")</f>
        <v/>
      </c>
      <c r="F1590" s="15" t="str">
        <f>+IFERROR(INDEX(Sheet1!K:K,MATCH('Import Demurrage Detention'!$R1590,Sheet1!$A:$A,0),1),"")</f>
        <v/>
      </c>
      <c r="G1590" s="15" t="str">
        <f>+IFERROR(INDEX(Sheet1!L:L,MATCH('Import Demurrage Detention'!$R1590,Sheet1!$A:$A,0),1),"")</f>
        <v/>
      </c>
      <c r="H1590" s="15" t="str">
        <f>+IFERROR(INDEX(Sheet1!M:M,MATCH('Import Demurrage Detention'!$R1590,Sheet1!$A:$A,0),1),"")</f>
        <v/>
      </c>
      <c r="I1590" s="15" t="str">
        <f>+IFERROR(INDEX(Sheet1!N:N,MATCH('Import Demurrage Detention'!$R1590,Sheet1!$A:$A,0),1),"")</f>
        <v/>
      </c>
      <c r="J1590" s="15" t="str">
        <f>+IFERROR(INDEX(Sheet1!O:O,MATCH('Import Demurrage Detention'!$R1590,Sheet1!$A:$A,0),1),"")</f>
        <v/>
      </c>
      <c r="K1590" s="15" t="str">
        <f>+IFERROR(INDEX(Sheet1!P:P,MATCH('Import Demurrage Detention'!$R1590,Sheet1!$A:$A,0),1),"")</f>
        <v/>
      </c>
      <c r="L1590" s="15" t="str">
        <f>+IFERROR(INDEX(Sheet1!Q:Q,MATCH('Import Demurrage Detention'!$R1590,Sheet1!$A:$A,0),1),"")</f>
        <v/>
      </c>
      <c r="M1590" s="15" t="str">
        <f>+IFERROR(INDEX(Sheet1!R:R,MATCH('Import Demurrage Detention'!$R1590,Sheet1!$A:$A,0),1),"")</f>
        <v/>
      </c>
      <c r="N1590" s="15" t="str">
        <f>+IFERROR(INDEX(Sheet1!S:S,MATCH('Import Demurrage Detention'!$R1590,Sheet1!$A:$A,0),1),"")</f>
        <v/>
      </c>
      <c r="O1590" s="15" t="str">
        <f>+IFERROR(INDEX(Sheet1!T:T,MATCH('Import Demurrage Detention'!$R1590,Sheet1!$A:$A,0),1),"")</f>
        <v/>
      </c>
      <c r="P1590" s="15" t="str">
        <f>+IFERROR(INDEX(Sheet1!U:U,MATCH('Import Demurrage Detention'!$R1590,Sheet1!$A:$A,0),1),"")</f>
        <v/>
      </c>
      <c r="Q1590" s="15" t="str">
        <f>+IFERROR(INDEX(Sheet1!V:V,MATCH('Import Demurrage Detention'!$R1590,Sheet1!$A:$A,0),1),"")</f>
        <v/>
      </c>
      <c r="R1590" s="12">
        <f t="shared" si="22"/>
        <v>1582</v>
      </c>
    </row>
    <row r="1591" spans="1:18">
      <c r="A1591" s="14" t="str">
        <f>+IFERROR(INDEX(Sheet1!$C:$C,MATCH('Import Demurrage Detention'!$R1591,Sheet1!$A:$A,0),1),"")</f>
        <v/>
      </c>
      <c r="B1591" s="14" t="str">
        <f>+IFERROR(INDEX(Sheet1!$F:$F,MATCH('Import Demurrage Detention'!$R1591,Sheet1!$A:$A,0),1),"")</f>
        <v/>
      </c>
      <c r="C1591" s="15" t="str">
        <f>+IFERROR(INDEX(Sheet1!$H:$H,MATCH('Import Demurrage Detention'!$R1591,Sheet1!$A:$A,0),1),"")</f>
        <v/>
      </c>
      <c r="D1591" s="15" t="str">
        <f>+IFERROR(INDEX(Sheet1!$I:$I,MATCH('Import Demurrage Detention'!$R1591,Sheet1!$A:$A,0),1),"")</f>
        <v/>
      </c>
      <c r="E1591" s="15" t="str">
        <f>+IFERROR(INDEX(Sheet1!J:J,MATCH('Import Demurrage Detention'!$R1591,Sheet1!$A:$A,0),1),"")</f>
        <v/>
      </c>
      <c r="F1591" s="15" t="str">
        <f>+IFERROR(INDEX(Sheet1!K:K,MATCH('Import Demurrage Detention'!$R1591,Sheet1!$A:$A,0),1),"")</f>
        <v/>
      </c>
      <c r="G1591" s="15" t="str">
        <f>+IFERROR(INDEX(Sheet1!L:L,MATCH('Import Demurrage Detention'!$R1591,Sheet1!$A:$A,0),1),"")</f>
        <v/>
      </c>
      <c r="H1591" s="15" t="str">
        <f>+IFERROR(INDEX(Sheet1!M:M,MATCH('Import Demurrage Detention'!$R1591,Sheet1!$A:$A,0),1),"")</f>
        <v/>
      </c>
      <c r="I1591" s="15" t="str">
        <f>+IFERROR(INDEX(Sheet1!N:N,MATCH('Import Demurrage Detention'!$R1591,Sheet1!$A:$A,0),1),"")</f>
        <v/>
      </c>
      <c r="J1591" s="15" t="str">
        <f>+IFERROR(INDEX(Sheet1!O:O,MATCH('Import Demurrage Detention'!$R1591,Sheet1!$A:$A,0),1),"")</f>
        <v/>
      </c>
      <c r="K1591" s="15" t="str">
        <f>+IFERROR(INDEX(Sheet1!P:P,MATCH('Import Demurrage Detention'!$R1591,Sheet1!$A:$A,0),1),"")</f>
        <v/>
      </c>
      <c r="L1591" s="15" t="str">
        <f>+IFERROR(INDEX(Sheet1!Q:Q,MATCH('Import Demurrage Detention'!$R1591,Sheet1!$A:$A,0),1),"")</f>
        <v/>
      </c>
      <c r="M1591" s="15" t="str">
        <f>+IFERROR(INDEX(Sheet1!R:R,MATCH('Import Demurrage Detention'!$R1591,Sheet1!$A:$A,0),1),"")</f>
        <v/>
      </c>
      <c r="N1591" s="15" t="str">
        <f>+IFERROR(INDEX(Sheet1!S:S,MATCH('Import Demurrage Detention'!$R1591,Sheet1!$A:$A,0),1),"")</f>
        <v/>
      </c>
      <c r="O1591" s="15" t="str">
        <f>+IFERROR(INDEX(Sheet1!T:T,MATCH('Import Demurrage Detention'!$R1591,Sheet1!$A:$A,0),1),"")</f>
        <v/>
      </c>
      <c r="P1591" s="15" t="str">
        <f>+IFERROR(INDEX(Sheet1!U:U,MATCH('Import Demurrage Detention'!$R1591,Sheet1!$A:$A,0),1),"")</f>
        <v/>
      </c>
      <c r="Q1591" s="15" t="str">
        <f>+IFERROR(INDEX(Sheet1!V:V,MATCH('Import Demurrage Detention'!$R1591,Sheet1!$A:$A,0),1),"")</f>
        <v/>
      </c>
      <c r="R1591" s="12">
        <f t="shared" si="22"/>
        <v>1583</v>
      </c>
    </row>
    <row r="1592" spans="1:18">
      <c r="A1592" s="14" t="str">
        <f>+IFERROR(INDEX(Sheet1!$C:$C,MATCH('Import Demurrage Detention'!$R1592,Sheet1!$A:$A,0),1),"")</f>
        <v/>
      </c>
      <c r="B1592" s="14" t="str">
        <f>+IFERROR(INDEX(Sheet1!$F:$F,MATCH('Import Demurrage Detention'!$R1592,Sheet1!$A:$A,0),1),"")</f>
        <v/>
      </c>
      <c r="C1592" s="15" t="str">
        <f>+IFERROR(INDEX(Sheet1!$H:$H,MATCH('Import Demurrage Detention'!$R1592,Sheet1!$A:$A,0),1),"")</f>
        <v/>
      </c>
      <c r="D1592" s="15" t="str">
        <f>+IFERROR(INDEX(Sheet1!$I:$I,MATCH('Import Demurrage Detention'!$R1592,Sheet1!$A:$A,0),1),"")</f>
        <v/>
      </c>
      <c r="E1592" s="15" t="str">
        <f>+IFERROR(INDEX(Sheet1!J:J,MATCH('Import Demurrage Detention'!$R1592,Sheet1!$A:$A,0),1),"")</f>
        <v/>
      </c>
      <c r="F1592" s="15" t="str">
        <f>+IFERROR(INDEX(Sheet1!K:K,MATCH('Import Demurrage Detention'!$R1592,Sheet1!$A:$A,0),1),"")</f>
        <v/>
      </c>
      <c r="G1592" s="15" t="str">
        <f>+IFERROR(INDEX(Sheet1!L:L,MATCH('Import Demurrage Detention'!$R1592,Sheet1!$A:$A,0),1),"")</f>
        <v/>
      </c>
      <c r="H1592" s="15" t="str">
        <f>+IFERROR(INDEX(Sheet1!M:M,MATCH('Import Demurrage Detention'!$R1592,Sheet1!$A:$A,0),1),"")</f>
        <v/>
      </c>
      <c r="I1592" s="15" t="str">
        <f>+IFERROR(INDEX(Sheet1!N:N,MATCH('Import Demurrage Detention'!$R1592,Sheet1!$A:$A,0),1),"")</f>
        <v/>
      </c>
      <c r="J1592" s="15" t="str">
        <f>+IFERROR(INDEX(Sheet1!O:O,MATCH('Import Demurrage Detention'!$R1592,Sheet1!$A:$A,0),1),"")</f>
        <v/>
      </c>
      <c r="K1592" s="15" t="str">
        <f>+IFERROR(INDEX(Sheet1!P:P,MATCH('Import Demurrage Detention'!$R1592,Sheet1!$A:$A,0),1),"")</f>
        <v/>
      </c>
      <c r="L1592" s="15" t="str">
        <f>+IFERROR(INDEX(Sheet1!Q:Q,MATCH('Import Demurrage Detention'!$R1592,Sheet1!$A:$A,0),1),"")</f>
        <v/>
      </c>
      <c r="M1592" s="15" t="str">
        <f>+IFERROR(INDEX(Sheet1!R:R,MATCH('Import Demurrage Detention'!$R1592,Sheet1!$A:$A,0),1),"")</f>
        <v/>
      </c>
      <c r="N1592" s="15" t="str">
        <f>+IFERROR(INDEX(Sheet1!S:S,MATCH('Import Demurrage Detention'!$R1592,Sheet1!$A:$A,0),1),"")</f>
        <v/>
      </c>
      <c r="O1592" s="15" t="str">
        <f>+IFERROR(INDEX(Sheet1!T:T,MATCH('Import Demurrage Detention'!$R1592,Sheet1!$A:$A,0),1),"")</f>
        <v/>
      </c>
      <c r="P1592" s="15" t="str">
        <f>+IFERROR(INDEX(Sheet1!U:U,MATCH('Import Demurrage Detention'!$R1592,Sheet1!$A:$A,0),1),"")</f>
        <v/>
      </c>
      <c r="Q1592" s="15" t="str">
        <f>+IFERROR(INDEX(Sheet1!V:V,MATCH('Import Demurrage Detention'!$R1592,Sheet1!$A:$A,0),1),"")</f>
        <v/>
      </c>
      <c r="R1592" s="12">
        <f t="shared" si="22"/>
        <v>1584</v>
      </c>
    </row>
    <row r="1593" spans="1:18">
      <c r="A1593" s="14" t="str">
        <f>+IFERROR(INDEX(Sheet1!$C:$C,MATCH('Import Demurrage Detention'!$R1593,Sheet1!$A:$A,0),1),"")</f>
        <v/>
      </c>
      <c r="B1593" s="14" t="str">
        <f>+IFERROR(INDEX(Sheet1!$F:$F,MATCH('Import Demurrage Detention'!$R1593,Sheet1!$A:$A,0),1),"")</f>
        <v/>
      </c>
      <c r="C1593" s="15" t="str">
        <f>+IFERROR(INDEX(Sheet1!$H:$H,MATCH('Import Demurrage Detention'!$R1593,Sheet1!$A:$A,0),1),"")</f>
        <v/>
      </c>
      <c r="D1593" s="15" t="str">
        <f>+IFERROR(INDEX(Sheet1!$I:$I,MATCH('Import Demurrage Detention'!$R1593,Sheet1!$A:$A,0),1),"")</f>
        <v/>
      </c>
      <c r="E1593" s="15" t="str">
        <f>+IFERROR(INDEX(Sheet1!J:J,MATCH('Import Demurrage Detention'!$R1593,Sheet1!$A:$A,0),1),"")</f>
        <v/>
      </c>
      <c r="F1593" s="15" t="str">
        <f>+IFERROR(INDEX(Sheet1!K:K,MATCH('Import Demurrage Detention'!$R1593,Sheet1!$A:$A,0),1),"")</f>
        <v/>
      </c>
      <c r="G1593" s="15" t="str">
        <f>+IFERROR(INDEX(Sheet1!L:L,MATCH('Import Demurrage Detention'!$R1593,Sheet1!$A:$A,0),1),"")</f>
        <v/>
      </c>
      <c r="H1593" s="15" t="str">
        <f>+IFERROR(INDEX(Sheet1!M:M,MATCH('Import Demurrage Detention'!$R1593,Sheet1!$A:$A,0),1),"")</f>
        <v/>
      </c>
      <c r="I1593" s="15" t="str">
        <f>+IFERROR(INDEX(Sheet1!N:N,MATCH('Import Demurrage Detention'!$R1593,Sheet1!$A:$A,0),1),"")</f>
        <v/>
      </c>
      <c r="J1593" s="15" t="str">
        <f>+IFERROR(INDEX(Sheet1!O:O,MATCH('Import Demurrage Detention'!$R1593,Sheet1!$A:$A,0),1),"")</f>
        <v/>
      </c>
      <c r="K1593" s="15" t="str">
        <f>+IFERROR(INDEX(Sheet1!P:P,MATCH('Import Demurrage Detention'!$R1593,Sheet1!$A:$A,0),1),"")</f>
        <v/>
      </c>
      <c r="L1593" s="15" t="str">
        <f>+IFERROR(INDEX(Sheet1!Q:Q,MATCH('Import Demurrage Detention'!$R1593,Sheet1!$A:$A,0),1),"")</f>
        <v/>
      </c>
      <c r="M1593" s="15" t="str">
        <f>+IFERROR(INDEX(Sheet1!R:R,MATCH('Import Demurrage Detention'!$R1593,Sheet1!$A:$A,0),1),"")</f>
        <v/>
      </c>
      <c r="N1593" s="15" t="str">
        <f>+IFERROR(INDEX(Sheet1!S:S,MATCH('Import Demurrage Detention'!$R1593,Sheet1!$A:$A,0),1),"")</f>
        <v/>
      </c>
      <c r="O1593" s="15" t="str">
        <f>+IFERROR(INDEX(Sheet1!T:T,MATCH('Import Demurrage Detention'!$R1593,Sheet1!$A:$A,0),1),"")</f>
        <v/>
      </c>
      <c r="P1593" s="15" t="str">
        <f>+IFERROR(INDEX(Sheet1!U:U,MATCH('Import Demurrage Detention'!$R1593,Sheet1!$A:$A,0),1),"")</f>
        <v/>
      </c>
      <c r="Q1593" s="15" t="str">
        <f>+IFERROR(INDEX(Sheet1!V:V,MATCH('Import Demurrage Detention'!$R1593,Sheet1!$A:$A,0),1),"")</f>
        <v/>
      </c>
      <c r="R1593" s="12">
        <f t="shared" si="22"/>
        <v>1585</v>
      </c>
    </row>
    <row r="1594" spans="1:18">
      <c r="A1594" s="14" t="str">
        <f>+IFERROR(INDEX(Sheet1!$C:$C,MATCH('Import Demurrage Detention'!$R1594,Sheet1!$A:$A,0),1),"")</f>
        <v/>
      </c>
      <c r="B1594" s="14" t="str">
        <f>+IFERROR(INDEX(Sheet1!$F:$F,MATCH('Import Demurrage Detention'!$R1594,Sheet1!$A:$A,0),1),"")</f>
        <v/>
      </c>
      <c r="C1594" s="15" t="str">
        <f>+IFERROR(INDEX(Sheet1!$H:$H,MATCH('Import Demurrage Detention'!$R1594,Sheet1!$A:$A,0),1),"")</f>
        <v/>
      </c>
      <c r="D1594" s="15" t="str">
        <f>+IFERROR(INDEX(Sheet1!$I:$I,MATCH('Import Demurrage Detention'!$R1594,Sheet1!$A:$A,0),1),"")</f>
        <v/>
      </c>
      <c r="E1594" s="15" t="str">
        <f>+IFERROR(INDEX(Sheet1!J:J,MATCH('Import Demurrage Detention'!$R1594,Sheet1!$A:$A,0),1),"")</f>
        <v/>
      </c>
      <c r="F1594" s="15" t="str">
        <f>+IFERROR(INDEX(Sheet1!K:K,MATCH('Import Demurrage Detention'!$R1594,Sheet1!$A:$A,0),1),"")</f>
        <v/>
      </c>
      <c r="G1594" s="15" t="str">
        <f>+IFERROR(INDEX(Sheet1!L:L,MATCH('Import Demurrage Detention'!$R1594,Sheet1!$A:$A,0),1),"")</f>
        <v/>
      </c>
      <c r="H1594" s="15" t="str">
        <f>+IFERROR(INDEX(Sheet1!M:M,MATCH('Import Demurrage Detention'!$R1594,Sheet1!$A:$A,0),1),"")</f>
        <v/>
      </c>
      <c r="I1594" s="15" t="str">
        <f>+IFERROR(INDEX(Sheet1!N:N,MATCH('Import Demurrage Detention'!$R1594,Sheet1!$A:$A,0),1),"")</f>
        <v/>
      </c>
      <c r="J1594" s="15" t="str">
        <f>+IFERROR(INDEX(Sheet1!O:O,MATCH('Import Demurrage Detention'!$R1594,Sheet1!$A:$A,0),1),"")</f>
        <v/>
      </c>
      <c r="K1594" s="15" t="str">
        <f>+IFERROR(INDEX(Sheet1!P:P,MATCH('Import Demurrage Detention'!$R1594,Sheet1!$A:$A,0),1),"")</f>
        <v/>
      </c>
      <c r="L1594" s="15" t="str">
        <f>+IFERROR(INDEX(Sheet1!Q:Q,MATCH('Import Demurrage Detention'!$R1594,Sheet1!$A:$A,0),1),"")</f>
        <v/>
      </c>
      <c r="M1594" s="15" t="str">
        <f>+IFERROR(INDEX(Sheet1!R:R,MATCH('Import Demurrage Detention'!$R1594,Sheet1!$A:$A,0),1),"")</f>
        <v/>
      </c>
      <c r="N1594" s="15" t="str">
        <f>+IFERROR(INDEX(Sheet1!S:S,MATCH('Import Demurrage Detention'!$R1594,Sheet1!$A:$A,0),1),"")</f>
        <v/>
      </c>
      <c r="O1594" s="15" t="str">
        <f>+IFERROR(INDEX(Sheet1!T:T,MATCH('Import Demurrage Detention'!$R1594,Sheet1!$A:$A,0),1),"")</f>
        <v/>
      </c>
      <c r="P1594" s="15" t="str">
        <f>+IFERROR(INDEX(Sheet1!U:U,MATCH('Import Demurrage Detention'!$R1594,Sheet1!$A:$A,0),1),"")</f>
        <v/>
      </c>
      <c r="Q1594" s="15" t="str">
        <f>+IFERROR(INDEX(Sheet1!V:V,MATCH('Import Demurrage Detention'!$R1594,Sheet1!$A:$A,0),1),"")</f>
        <v/>
      </c>
      <c r="R1594" s="12">
        <f t="shared" si="22"/>
        <v>1586</v>
      </c>
    </row>
    <row r="1595" spans="1:18">
      <c r="A1595" s="14" t="str">
        <f>+IFERROR(INDEX(Sheet1!$C:$C,MATCH('Import Demurrage Detention'!$R1595,Sheet1!$A:$A,0),1),"")</f>
        <v/>
      </c>
      <c r="B1595" s="14" t="str">
        <f>+IFERROR(INDEX(Sheet1!$F:$F,MATCH('Import Demurrage Detention'!$R1595,Sheet1!$A:$A,0),1),"")</f>
        <v/>
      </c>
      <c r="C1595" s="15" t="str">
        <f>+IFERROR(INDEX(Sheet1!$H:$H,MATCH('Import Demurrage Detention'!$R1595,Sheet1!$A:$A,0),1),"")</f>
        <v/>
      </c>
      <c r="D1595" s="15" t="str">
        <f>+IFERROR(INDEX(Sheet1!$I:$I,MATCH('Import Demurrage Detention'!$R1595,Sheet1!$A:$A,0),1),"")</f>
        <v/>
      </c>
      <c r="E1595" s="15" t="str">
        <f>+IFERROR(INDEX(Sheet1!J:J,MATCH('Import Demurrage Detention'!$R1595,Sheet1!$A:$A,0),1),"")</f>
        <v/>
      </c>
      <c r="F1595" s="15" t="str">
        <f>+IFERROR(INDEX(Sheet1!K:K,MATCH('Import Demurrage Detention'!$R1595,Sheet1!$A:$A,0),1),"")</f>
        <v/>
      </c>
      <c r="G1595" s="15" t="str">
        <f>+IFERROR(INDEX(Sheet1!L:L,MATCH('Import Demurrage Detention'!$R1595,Sheet1!$A:$A,0),1),"")</f>
        <v/>
      </c>
      <c r="H1595" s="15" t="str">
        <f>+IFERROR(INDEX(Sheet1!M:M,MATCH('Import Demurrage Detention'!$R1595,Sheet1!$A:$A,0),1),"")</f>
        <v/>
      </c>
      <c r="I1595" s="15" t="str">
        <f>+IFERROR(INDEX(Sheet1!N:N,MATCH('Import Demurrage Detention'!$R1595,Sheet1!$A:$A,0),1),"")</f>
        <v/>
      </c>
      <c r="J1595" s="15" t="str">
        <f>+IFERROR(INDEX(Sheet1!O:O,MATCH('Import Demurrage Detention'!$R1595,Sheet1!$A:$A,0),1),"")</f>
        <v/>
      </c>
      <c r="K1595" s="15" t="str">
        <f>+IFERROR(INDEX(Sheet1!P:P,MATCH('Import Demurrage Detention'!$R1595,Sheet1!$A:$A,0),1),"")</f>
        <v/>
      </c>
      <c r="L1595" s="15" t="str">
        <f>+IFERROR(INDEX(Sheet1!Q:Q,MATCH('Import Demurrage Detention'!$R1595,Sheet1!$A:$A,0),1),"")</f>
        <v/>
      </c>
      <c r="M1595" s="15" t="str">
        <f>+IFERROR(INDEX(Sheet1!R:R,MATCH('Import Demurrage Detention'!$R1595,Sheet1!$A:$A,0),1),"")</f>
        <v/>
      </c>
      <c r="N1595" s="15" t="str">
        <f>+IFERROR(INDEX(Sheet1!S:S,MATCH('Import Demurrage Detention'!$R1595,Sheet1!$A:$A,0),1),"")</f>
        <v/>
      </c>
      <c r="O1595" s="15" t="str">
        <f>+IFERROR(INDEX(Sheet1!T:T,MATCH('Import Demurrage Detention'!$R1595,Sheet1!$A:$A,0),1),"")</f>
        <v/>
      </c>
      <c r="P1595" s="15" t="str">
        <f>+IFERROR(INDEX(Sheet1!U:U,MATCH('Import Demurrage Detention'!$R1595,Sheet1!$A:$A,0),1),"")</f>
        <v/>
      </c>
      <c r="Q1595" s="15" t="str">
        <f>+IFERROR(INDEX(Sheet1!V:V,MATCH('Import Demurrage Detention'!$R1595,Sheet1!$A:$A,0),1),"")</f>
        <v/>
      </c>
      <c r="R1595" s="12">
        <f t="shared" si="22"/>
        <v>1587</v>
      </c>
    </row>
    <row r="1596" spans="1:18">
      <c r="A1596" s="14" t="str">
        <f>+IFERROR(INDEX(Sheet1!$C:$C,MATCH('Import Demurrage Detention'!$R1596,Sheet1!$A:$A,0),1),"")</f>
        <v/>
      </c>
      <c r="B1596" s="14" t="str">
        <f>+IFERROR(INDEX(Sheet1!$F:$F,MATCH('Import Demurrage Detention'!$R1596,Sheet1!$A:$A,0),1),"")</f>
        <v/>
      </c>
      <c r="C1596" s="15" t="str">
        <f>+IFERROR(INDEX(Sheet1!$H:$H,MATCH('Import Demurrage Detention'!$R1596,Sheet1!$A:$A,0),1),"")</f>
        <v/>
      </c>
      <c r="D1596" s="15" t="str">
        <f>+IFERROR(INDEX(Sheet1!$I:$I,MATCH('Import Demurrage Detention'!$R1596,Sheet1!$A:$A,0),1),"")</f>
        <v/>
      </c>
      <c r="E1596" s="15" t="str">
        <f>+IFERROR(INDEX(Sheet1!J:J,MATCH('Import Demurrage Detention'!$R1596,Sheet1!$A:$A,0),1),"")</f>
        <v/>
      </c>
      <c r="F1596" s="15" t="str">
        <f>+IFERROR(INDEX(Sheet1!K:K,MATCH('Import Demurrage Detention'!$R1596,Sheet1!$A:$A,0),1),"")</f>
        <v/>
      </c>
      <c r="G1596" s="15" t="str">
        <f>+IFERROR(INDEX(Sheet1!L:L,MATCH('Import Demurrage Detention'!$R1596,Sheet1!$A:$A,0),1),"")</f>
        <v/>
      </c>
      <c r="H1596" s="15" t="str">
        <f>+IFERROR(INDEX(Sheet1!M:M,MATCH('Import Demurrage Detention'!$R1596,Sheet1!$A:$A,0),1),"")</f>
        <v/>
      </c>
      <c r="I1596" s="15" t="str">
        <f>+IFERROR(INDEX(Sheet1!N:N,MATCH('Import Demurrage Detention'!$R1596,Sheet1!$A:$A,0),1),"")</f>
        <v/>
      </c>
      <c r="J1596" s="15" t="str">
        <f>+IFERROR(INDEX(Sheet1!O:O,MATCH('Import Demurrage Detention'!$R1596,Sheet1!$A:$A,0),1),"")</f>
        <v/>
      </c>
      <c r="K1596" s="15" t="str">
        <f>+IFERROR(INDEX(Sheet1!P:P,MATCH('Import Demurrage Detention'!$R1596,Sheet1!$A:$A,0),1),"")</f>
        <v/>
      </c>
      <c r="L1596" s="15" t="str">
        <f>+IFERROR(INDEX(Sheet1!Q:Q,MATCH('Import Demurrage Detention'!$R1596,Sheet1!$A:$A,0),1),"")</f>
        <v/>
      </c>
      <c r="M1596" s="15" t="str">
        <f>+IFERROR(INDEX(Sheet1!R:R,MATCH('Import Demurrage Detention'!$R1596,Sheet1!$A:$A,0),1),"")</f>
        <v/>
      </c>
      <c r="N1596" s="15" t="str">
        <f>+IFERROR(INDEX(Sheet1!S:S,MATCH('Import Demurrage Detention'!$R1596,Sheet1!$A:$A,0),1),"")</f>
        <v/>
      </c>
      <c r="O1596" s="15" t="str">
        <f>+IFERROR(INDEX(Sheet1!T:T,MATCH('Import Demurrage Detention'!$R1596,Sheet1!$A:$A,0),1),"")</f>
        <v/>
      </c>
      <c r="P1596" s="15" t="str">
        <f>+IFERROR(INDEX(Sheet1!U:U,MATCH('Import Demurrage Detention'!$R1596,Sheet1!$A:$A,0),1),"")</f>
        <v/>
      </c>
      <c r="Q1596" s="15" t="str">
        <f>+IFERROR(INDEX(Sheet1!V:V,MATCH('Import Demurrage Detention'!$R1596,Sheet1!$A:$A,0),1),"")</f>
        <v/>
      </c>
      <c r="R1596" s="12">
        <f t="shared" si="22"/>
        <v>1588</v>
      </c>
    </row>
    <row r="1597" spans="1:18">
      <c r="A1597" s="14" t="str">
        <f>+IFERROR(INDEX(Sheet1!$C:$C,MATCH('Import Demurrage Detention'!$R1597,Sheet1!$A:$A,0),1),"")</f>
        <v/>
      </c>
      <c r="B1597" s="14" t="str">
        <f>+IFERROR(INDEX(Sheet1!$F:$F,MATCH('Import Demurrage Detention'!$R1597,Sheet1!$A:$A,0),1),"")</f>
        <v/>
      </c>
      <c r="C1597" s="15" t="str">
        <f>+IFERROR(INDEX(Sheet1!$H:$H,MATCH('Import Demurrage Detention'!$R1597,Sheet1!$A:$A,0),1),"")</f>
        <v/>
      </c>
      <c r="D1597" s="15" t="str">
        <f>+IFERROR(INDEX(Sheet1!$I:$I,MATCH('Import Demurrage Detention'!$R1597,Sheet1!$A:$A,0),1),"")</f>
        <v/>
      </c>
      <c r="E1597" s="15" t="str">
        <f>+IFERROR(INDEX(Sheet1!J:J,MATCH('Import Demurrage Detention'!$R1597,Sheet1!$A:$A,0),1),"")</f>
        <v/>
      </c>
      <c r="F1597" s="15" t="str">
        <f>+IFERROR(INDEX(Sheet1!K:K,MATCH('Import Demurrage Detention'!$R1597,Sheet1!$A:$A,0),1),"")</f>
        <v/>
      </c>
      <c r="G1597" s="15" t="str">
        <f>+IFERROR(INDEX(Sheet1!L:L,MATCH('Import Demurrage Detention'!$R1597,Sheet1!$A:$A,0),1),"")</f>
        <v/>
      </c>
      <c r="H1597" s="15" t="str">
        <f>+IFERROR(INDEX(Sheet1!M:M,MATCH('Import Demurrage Detention'!$R1597,Sheet1!$A:$A,0),1),"")</f>
        <v/>
      </c>
      <c r="I1597" s="15" t="str">
        <f>+IFERROR(INDEX(Sheet1!N:N,MATCH('Import Demurrage Detention'!$R1597,Sheet1!$A:$A,0),1),"")</f>
        <v/>
      </c>
      <c r="J1597" s="15" t="str">
        <f>+IFERROR(INDEX(Sheet1!O:O,MATCH('Import Demurrage Detention'!$R1597,Sheet1!$A:$A,0),1),"")</f>
        <v/>
      </c>
      <c r="K1597" s="15" t="str">
        <f>+IFERROR(INDEX(Sheet1!P:P,MATCH('Import Demurrage Detention'!$R1597,Sheet1!$A:$A,0),1),"")</f>
        <v/>
      </c>
      <c r="L1597" s="15" t="str">
        <f>+IFERROR(INDEX(Sheet1!Q:Q,MATCH('Import Demurrage Detention'!$R1597,Sheet1!$A:$A,0),1),"")</f>
        <v/>
      </c>
      <c r="M1597" s="15" t="str">
        <f>+IFERROR(INDEX(Sheet1!R:R,MATCH('Import Demurrage Detention'!$R1597,Sheet1!$A:$A,0),1),"")</f>
        <v/>
      </c>
      <c r="N1597" s="15" t="str">
        <f>+IFERROR(INDEX(Sheet1!S:S,MATCH('Import Demurrage Detention'!$R1597,Sheet1!$A:$A,0),1),"")</f>
        <v/>
      </c>
      <c r="O1597" s="15" t="str">
        <f>+IFERROR(INDEX(Sheet1!T:T,MATCH('Import Demurrage Detention'!$R1597,Sheet1!$A:$A,0),1),"")</f>
        <v/>
      </c>
      <c r="P1597" s="15" t="str">
        <f>+IFERROR(INDEX(Sheet1!U:U,MATCH('Import Demurrage Detention'!$R1597,Sheet1!$A:$A,0),1),"")</f>
        <v/>
      </c>
      <c r="Q1597" s="15" t="str">
        <f>+IFERROR(INDEX(Sheet1!V:V,MATCH('Import Demurrage Detention'!$R1597,Sheet1!$A:$A,0),1),"")</f>
        <v/>
      </c>
      <c r="R1597" s="12">
        <f t="shared" si="22"/>
        <v>1589</v>
      </c>
    </row>
    <row r="1598" spans="1:18">
      <c r="A1598" s="14" t="str">
        <f>+IFERROR(INDEX(Sheet1!$C:$C,MATCH('Import Demurrage Detention'!$R1598,Sheet1!$A:$A,0),1),"")</f>
        <v/>
      </c>
      <c r="B1598" s="14" t="str">
        <f>+IFERROR(INDEX(Sheet1!$F:$F,MATCH('Import Demurrage Detention'!$R1598,Sheet1!$A:$A,0),1),"")</f>
        <v/>
      </c>
      <c r="C1598" s="15" t="str">
        <f>+IFERROR(INDEX(Sheet1!$H:$H,MATCH('Import Demurrage Detention'!$R1598,Sheet1!$A:$A,0),1),"")</f>
        <v/>
      </c>
      <c r="D1598" s="15" t="str">
        <f>+IFERROR(INDEX(Sheet1!$I:$I,MATCH('Import Demurrage Detention'!$R1598,Sheet1!$A:$A,0),1),"")</f>
        <v/>
      </c>
      <c r="E1598" s="15" t="str">
        <f>+IFERROR(INDEX(Sheet1!J:J,MATCH('Import Demurrage Detention'!$R1598,Sheet1!$A:$A,0),1),"")</f>
        <v/>
      </c>
      <c r="F1598" s="15" t="str">
        <f>+IFERROR(INDEX(Sheet1!K:K,MATCH('Import Demurrage Detention'!$R1598,Sheet1!$A:$A,0),1),"")</f>
        <v/>
      </c>
      <c r="G1598" s="15" t="str">
        <f>+IFERROR(INDEX(Sheet1!L:L,MATCH('Import Demurrage Detention'!$R1598,Sheet1!$A:$A,0),1),"")</f>
        <v/>
      </c>
      <c r="H1598" s="15" t="str">
        <f>+IFERROR(INDEX(Sheet1!M:M,MATCH('Import Demurrage Detention'!$R1598,Sheet1!$A:$A,0),1),"")</f>
        <v/>
      </c>
      <c r="I1598" s="15" t="str">
        <f>+IFERROR(INDEX(Sheet1!N:N,MATCH('Import Demurrage Detention'!$R1598,Sheet1!$A:$A,0),1),"")</f>
        <v/>
      </c>
      <c r="J1598" s="15" t="str">
        <f>+IFERROR(INDEX(Sheet1!O:O,MATCH('Import Demurrage Detention'!$R1598,Sheet1!$A:$A,0),1),"")</f>
        <v/>
      </c>
      <c r="K1598" s="15" t="str">
        <f>+IFERROR(INDEX(Sheet1!P:P,MATCH('Import Demurrage Detention'!$R1598,Sheet1!$A:$A,0),1),"")</f>
        <v/>
      </c>
      <c r="L1598" s="15" t="str">
        <f>+IFERROR(INDEX(Sheet1!Q:Q,MATCH('Import Demurrage Detention'!$R1598,Sheet1!$A:$A,0),1),"")</f>
        <v/>
      </c>
      <c r="M1598" s="15" t="str">
        <f>+IFERROR(INDEX(Sheet1!R:R,MATCH('Import Demurrage Detention'!$R1598,Sheet1!$A:$A,0),1),"")</f>
        <v/>
      </c>
      <c r="N1598" s="15" t="str">
        <f>+IFERROR(INDEX(Sheet1!S:S,MATCH('Import Demurrage Detention'!$R1598,Sheet1!$A:$A,0),1),"")</f>
        <v/>
      </c>
      <c r="O1598" s="15" t="str">
        <f>+IFERROR(INDEX(Sheet1!T:T,MATCH('Import Demurrage Detention'!$R1598,Sheet1!$A:$A,0),1),"")</f>
        <v/>
      </c>
      <c r="P1598" s="15" t="str">
        <f>+IFERROR(INDEX(Sheet1!U:U,MATCH('Import Demurrage Detention'!$R1598,Sheet1!$A:$A,0),1),"")</f>
        <v/>
      </c>
      <c r="Q1598" s="15" t="str">
        <f>+IFERROR(INDEX(Sheet1!V:V,MATCH('Import Demurrage Detention'!$R1598,Sheet1!$A:$A,0),1),"")</f>
        <v/>
      </c>
      <c r="R1598" s="12">
        <f t="shared" si="22"/>
        <v>1590</v>
      </c>
    </row>
    <row r="1599" spans="1:18">
      <c r="A1599" s="14" t="str">
        <f>+IFERROR(INDEX(Sheet1!$C:$C,MATCH('Import Demurrage Detention'!$R1599,Sheet1!$A:$A,0),1),"")</f>
        <v/>
      </c>
      <c r="B1599" s="14" t="str">
        <f>+IFERROR(INDEX(Sheet1!$F:$F,MATCH('Import Demurrage Detention'!$R1599,Sheet1!$A:$A,0),1),"")</f>
        <v/>
      </c>
      <c r="C1599" s="15" t="str">
        <f>+IFERROR(INDEX(Sheet1!$H:$H,MATCH('Import Demurrage Detention'!$R1599,Sheet1!$A:$A,0),1),"")</f>
        <v/>
      </c>
      <c r="D1599" s="15" t="str">
        <f>+IFERROR(INDEX(Sheet1!$I:$I,MATCH('Import Demurrage Detention'!$R1599,Sheet1!$A:$A,0),1),"")</f>
        <v/>
      </c>
      <c r="E1599" s="15" t="str">
        <f>+IFERROR(INDEX(Sheet1!J:J,MATCH('Import Demurrage Detention'!$R1599,Sheet1!$A:$A,0),1),"")</f>
        <v/>
      </c>
      <c r="F1599" s="15" t="str">
        <f>+IFERROR(INDEX(Sheet1!K:K,MATCH('Import Demurrage Detention'!$R1599,Sheet1!$A:$A,0),1),"")</f>
        <v/>
      </c>
      <c r="G1599" s="15" t="str">
        <f>+IFERROR(INDEX(Sheet1!L:L,MATCH('Import Demurrage Detention'!$R1599,Sheet1!$A:$A,0),1),"")</f>
        <v/>
      </c>
      <c r="H1599" s="15" t="str">
        <f>+IFERROR(INDEX(Sheet1!M:M,MATCH('Import Demurrage Detention'!$R1599,Sheet1!$A:$A,0),1),"")</f>
        <v/>
      </c>
      <c r="I1599" s="15" t="str">
        <f>+IFERROR(INDEX(Sheet1!N:N,MATCH('Import Demurrage Detention'!$R1599,Sheet1!$A:$A,0),1),"")</f>
        <v/>
      </c>
      <c r="J1599" s="15" t="str">
        <f>+IFERROR(INDEX(Sheet1!O:O,MATCH('Import Demurrage Detention'!$R1599,Sheet1!$A:$A,0),1),"")</f>
        <v/>
      </c>
      <c r="K1599" s="15" t="str">
        <f>+IFERROR(INDEX(Sheet1!P:P,MATCH('Import Demurrage Detention'!$R1599,Sheet1!$A:$A,0),1),"")</f>
        <v/>
      </c>
      <c r="L1599" s="15" t="str">
        <f>+IFERROR(INDEX(Sheet1!Q:Q,MATCH('Import Demurrage Detention'!$R1599,Sheet1!$A:$A,0),1),"")</f>
        <v/>
      </c>
      <c r="M1599" s="15" t="str">
        <f>+IFERROR(INDEX(Sheet1!R:R,MATCH('Import Demurrage Detention'!$R1599,Sheet1!$A:$A,0),1),"")</f>
        <v/>
      </c>
      <c r="N1599" s="15" t="str">
        <f>+IFERROR(INDEX(Sheet1!S:S,MATCH('Import Demurrage Detention'!$R1599,Sheet1!$A:$A,0),1),"")</f>
        <v/>
      </c>
      <c r="O1599" s="15" t="str">
        <f>+IFERROR(INDEX(Sheet1!T:T,MATCH('Import Demurrage Detention'!$R1599,Sheet1!$A:$A,0),1),"")</f>
        <v/>
      </c>
      <c r="P1599" s="15" t="str">
        <f>+IFERROR(INDEX(Sheet1!U:U,MATCH('Import Demurrage Detention'!$R1599,Sheet1!$A:$A,0),1),"")</f>
        <v/>
      </c>
      <c r="Q1599" s="15" t="str">
        <f>+IFERROR(INDEX(Sheet1!V:V,MATCH('Import Demurrage Detention'!$R1599,Sheet1!$A:$A,0),1),"")</f>
        <v/>
      </c>
      <c r="R1599" s="12">
        <f t="shared" si="22"/>
        <v>1591</v>
      </c>
    </row>
    <row r="1600" spans="1:18">
      <c r="A1600" s="14" t="str">
        <f>+IFERROR(INDEX(Sheet1!$C:$C,MATCH('Import Demurrage Detention'!$R1600,Sheet1!$A:$A,0),1),"")</f>
        <v/>
      </c>
      <c r="B1600" s="14" t="str">
        <f>+IFERROR(INDEX(Sheet1!$F:$F,MATCH('Import Demurrage Detention'!$R1600,Sheet1!$A:$A,0),1),"")</f>
        <v/>
      </c>
      <c r="C1600" s="15" t="str">
        <f>+IFERROR(INDEX(Sheet1!$H:$H,MATCH('Import Demurrage Detention'!$R1600,Sheet1!$A:$A,0),1),"")</f>
        <v/>
      </c>
      <c r="D1600" s="15" t="str">
        <f>+IFERROR(INDEX(Sheet1!$I:$I,MATCH('Import Demurrage Detention'!$R1600,Sheet1!$A:$A,0),1),"")</f>
        <v/>
      </c>
      <c r="E1600" s="15" t="str">
        <f>+IFERROR(INDEX(Sheet1!J:J,MATCH('Import Demurrage Detention'!$R1600,Sheet1!$A:$A,0),1),"")</f>
        <v/>
      </c>
      <c r="F1600" s="15" t="str">
        <f>+IFERROR(INDEX(Sheet1!K:K,MATCH('Import Demurrage Detention'!$R1600,Sheet1!$A:$A,0),1),"")</f>
        <v/>
      </c>
      <c r="G1600" s="15" t="str">
        <f>+IFERROR(INDEX(Sheet1!L:L,MATCH('Import Demurrage Detention'!$R1600,Sheet1!$A:$A,0),1),"")</f>
        <v/>
      </c>
      <c r="H1600" s="15" t="str">
        <f>+IFERROR(INDEX(Sheet1!M:M,MATCH('Import Demurrage Detention'!$R1600,Sheet1!$A:$A,0),1),"")</f>
        <v/>
      </c>
      <c r="I1600" s="15" t="str">
        <f>+IFERROR(INDEX(Sheet1!N:N,MATCH('Import Demurrage Detention'!$R1600,Sheet1!$A:$A,0),1),"")</f>
        <v/>
      </c>
      <c r="J1600" s="15" t="str">
        <f>+IFERROR(INDEX(Sheet1!O:O,MATCH('Import Demurrage Detention'!$R1600,Sheet1!$A:$A,0),1),"")</f>
        <v/>
      </c>
      <c r="K1600" s="15" t="str">
        <f>+IFERROR(INDEX(Sheet1!P:P,MATCH('Import Demurrage Detention'!$R1600,Sheet1!$A:$A,0),1),"")</f>
        <v/>
      </c>
      <c r="L1600" s="15" t="str">
        <f>+IFERROR(INDEX(Sheet1!Q:Q,MATCH('Import Demurrage Detention'!$R1600,Sheet1!$A:$A,0),1),"")</f>
        <v/>
      </c>
      <c r="M1600" s="15" t="str">
        <f>+IFERROR(INDEX(Sheet1!R:R,MATCH('Import Demurrage Detention'!$R1600,Sheet1!$A:$A,0),1),"")</f>
        <v/>
      </c>
      <c r="N1600" s="15" t="str">
        <f>+IFERROR(INDEX(Sheet1!S:S,MATCH('Import Demurrage Detention'!$R1600,Sheet1!$A:$A,0),1),"")</f>
        <v/>
      </c>
      <c r="O1600" s="15" t="str">
        <f>+IFERROR(INDEX(Sheet1!T:T,MATCH('Import Demurrage Detention'!$R1600,Sheet1!$A:$A,0),1),"")</f>
        <v/>
      </c>
      <c r="P1600" s="15" t="str">
        <f>+IFERROR(INDEX(Sheet1!U:U,MATCH('Import Demurrage Detention'!$R1600,Sheet1!$A:$A,0),1),"")</f>
        <v/>
      </c>
      <c r="Q1600" s="15" t="str">
        <f>+IFERROR(INDEX(Sheet1!V:V,MATCH('Import Demurrage Detention'!$R1600,Sheet1!$A:$A,0),1),"")</f>
        <v/>
      </c>
      <c r="R1600" s="12">
        <f t="shared" si="22"/>
        <v>1592</v>
      </c>
    </row>
    <row r="1601" spans="1:18">
      <c r="A1601" s="14" t="str">
        <f>+IFERROR(INDEX(Sheet1!$C:$C,MATCH('Import Demurrage Detention'!$R1601,Sheet1!$A:$A,0),1),"")</f>
        <v/>
      </c>
      <c r="B1601" s="14" t="str">
        <f>+IFERROR(INDEX(Sheet1!$F:$F,MATCH('Import Demurrage Detention'!$R1601,Sheet1!$A:$A,0),1),"")</f>
        <v/>
      </c>
      <c r="C1601" s="15" t="str">
        <f>+IFERROR(INDEX(Sheet1!$H:$H,MATCH('Import Demurrage Detention'!$R1601,Sheet1!$A:$A,0),1),"")</f>
        <v/>
      </c>
      <c r="D1601" s="15" t="str">
        <f>+IFERROR(INDEX(Sheet1!$I:$I,MATCH('Import Demurrage Detention'!$R1601,Sheet1!$A:$A,0),1),"")</f>
        <v/>
      </c>
      <c r="E1601" s="15" t="str">
        <f>+IFERROR(INDEX(Sheet1!J:J,MATCH('Import Demurrage Detention'!$R1601,Sheet1!$A:$A,0),1),"")</f>
        <v/>
      </c>
      <c r="F1601" s="15" t="str">
        <f>+IFERROR(INDEX(Sheet1!K:K,MATCH('Import Demurrage Detention'!$R1601,Sheet1!$A:$A,0),1),"")</f>
        <v/>
      </c>
      <c r="G1601" s="15" t="str">
        <f>+IFERROR(INDEX(Sheet1!L:L,MATCH('Import Demurrage Detention'!$R1601,Sheet1!$A:$A,0),1),"")</f>
        <v/>
      </c>
      <c r="H1601" s="15" t="str">
        <f>+IFERROR(INDEX(Sheet1!M:M,MATCH('Import Demurrage Detention'!$R1601,Sheet1!$A:$A,0),1),"")</f>
        <v/>
      </c>
      <c r="I1601" s="15" t="str">
        <f>+IFERROR(INDEX(Sheet1!N:N,MATCH('Import Demurrage Detention'!$R1601,Sheet1!$A:$A,0),1),"")</f>
        <v/>
      </c>
      <c r="J1601" s="15" t="str">
        <f>+IFERROR(INDEX(Sheet1!O:O,MATCH('Import Demurrage Detention'!$R1601,Sheet1!$A:$A,0),1),"")</f>
        <v/>
      </c>
      <c r="K1601" s="15" t="str">
        <f>+IFERROR(INDEX(Sheet1!P:P,MATCH('Import Demurrage Detention'!$R1601,Sheet1!$A:$A,0),1),"")</f>
        <v/>
      </c>
      <c r="L1601" s="15" t="str">
        <f>+IFERROR(INDEX(Sheet1!Q:Q,MATCH('Import Demurrage Detention'!$R1601,Sheet1!$A:$A,0),1),"")</f>
        <v/>
      </c>
      <c r="M1601" s="15" t="str">
        <f>+IFERROR(INDEX(Sheet1!R:R,MATCH('Import Demurrage Detention'!$R1601,Sheet1!$A:$A,0),1),"")</f>
        <v/>
      </c>
      <c r="N1601" s="15" t="str">
        <f>+IFERROR(INDEX(Sheet1!S:S,MATCH('Import Demurrage Detention'!$R1601,Sheet1!$A:$A,0),1),"")</f>
        <v/>
      </c>
      <c r="O1601" s="15" t="str">
        <f>+IFERROR(INDEX(Sheet1!T:T,MATCH('Import Demurrage Detention'!$R1601,Sheet1!$A:$A,0),1),"")</f>
        <v/>
      </c>
      <c r="P1601" s="15" t="str">
        <f>+IFERROR(INDEX(Sheet1!U:U,MATCH('Import Demurrage Detention'!$R1601,Sheet1!$A:$A,0),1),"")</f>
        <v/>
      </c>
      <c r="Q1601" s="15" t="str">
        <f>+IFERROR(INDEX(Sheet1!V:V,MATCH('Import Demurrage Detention'!$R1601,Sheet1!$A:$A,0),1),"")</f>
        <v/>
      </c>
      <c r="R1601" s="12">
        <f t="shared" si="22"/>
        <v>1593</v>
      </c>
    </row>
    <row r="1602" spans="1:18">
      <c r="A1602" s="14" t="str">
        <f>+IFERROR(INDEX(Sheet1!$C:$C,MATCH('Import Demurrage Detention'!$R1602,Sheet1!$A:$A,0),1),"")</f>
        <v/>
      </c>
      <c r="B1602" s="14" t="str">
        <f>+IFERROR(INDEX(Sheet1!$F:$F,MATCH('Import Demurrage Detention'!$R1602,Sheet1!$A:$A,0),1),"")</f>
        <v/>
      </c>
      <c r="C1602" s="15" t="str">
        <f>+IFERROR(INDEX(Sheet1!$H:$H,MATCH('Import Demurrage Detention'!$R1602,Sheet1!$A:$A,0),1),"")</f>
        <v/>
      </c>
      <c r="D1602" s="15" t="str">
        <f>+IFERROR(INDEX(Sheet1!$I:$I,MATCH('Import Demurrage Detention'!$R1602,Sheet1!$A:$A,0),1),"")</f>
        <v/>
      </c>
      <c r="E1602" s="15" t="str">
        <f>+IFERROR(INDEX(Sheet1!J:J,MATCH('Import Demurrage Detention'!$R1602,Sheet1!$A:$A,0),1),"")</f>
        <v/>
      </c>
      <c r="F1602" s="15" t="str">
        <f>+IFERROR(INDEX(Sheet1!K:K,MATCH('Import Demurrage Detention'!$R1602,Sheet1!$A:$A,0),1),"")</f>
        <v/>
      </c>
      <c r="G1602" s="15" t="str">
        <f>+IFERROR(INDEX(Sheet1!L:L,MATCH('Import Demurrage Detention'!$R1602,Sheet1!$A:$A,0),1),"")</f>
        <v/>
      </c>
      <c r="H1602" s="15" t="str">
        <f>+IFERROR(INDEX(Sheet1!M:M,MATCH('Import Demurrage Detention'!$R1602,Sheet1!$A:$A,0),1),"")</f>
        <v/>
      </c>
      <c r="I1602" s="15" t="str">
        <f>+IFERROR(INDEX(Sheet1!N:N,MATCH('Import Demurrage Detention'!$R1602,Sheet1!$A:$A,0),1),"")</f>
        <v/>
      </c>
      <c r="J1602" s="15" t="str">
        <f>+IFERROR(INDEX(Sheet1!O:O,MATCH('Import Demurrage Detention'!$R1602,Sheet1!$A:$A,0),1),"")</f>
        <v/>
      </c>
      <c r="K1602" s="15" t="str">
        <f>+IFERROR(INDEX(Sheet1!P:P,MATCH('Import Demurrage Detention'!$R1602,Sheet1!$A:$A,0),1),"")</f>
        <v/>
      </c>
      <c r="L1602" s="15" t="str">
        <f>+IFERROR(INDEX(Sheet1!Q:Q,MATCH('Import Demurrage Detention'!$R1602,Sheet1!$A:$A,0),1),"")</f>
        <v/>
      </c>
      <c r="M1602" s="15" t="str">
        <f>+IFERROR(INDEX(Sheet1!R:R,MATCH('Import Demurrage Detention'!$R1602,Sheet1!$A:$A,0),1),"")</f>
        <v/>
      </c>
      <c r="N1602" s="15" t="str">
        <f>+IFERROR(INDEX(Sheet1!S:S,MATCH('Import Demurrage Detention'!$R1602,Sheet1!$A:$A,0),1),"")</f>
        <v/>
      </c>
      <c r="O1602" s="15" t="str">
        <f>+IFERROR(INDEX(Sheet1!T:T,MATCH('Import Demurrage Detention'!$R1602,Sheet1!$A:$A,0),1),"")</f>
        <v/>
      </c>
      <c r="P1602" s="15" t="str">
        <f>+IFERROR(INDEX(Sheet1!U:U,MATCH('Import Demurrage Detention'!$R1602,Sheet1!$A:$A,0),1),"")</f>
        <v/>
      </c>
      <c r="Q1602" s="15" t="str">
        <f>+IFERROR(INDEX(Sheet1!V:V,MATCH('Import Demurrage Detention'!$R1602,Sheet1!$A:$A,0),1),"")</f>
        <v/>
      </c>
      <c r="R1602" s="12">
        <f t="shared" si="22"/>
        <v>1594</v>
      </c>
    </row>
    <row r="1603" spans="1:18">
      <c r="A1603" s="14" t="str">
        <f>+IFERROR(INDEX(Sheet1!$C:$C,MATCH('Import Demurrage Detention'!$R1603,Sheet1!$A:$A,0),1),"")</f>
        <v/>
      </c>
      <c r="B1603" s="14" t="str">
        <f>+IFERROR(INDEX(Sheet1!$F:$F,MATCH('Import Demurrage Detention'!$R1603,Sheet1!$A:$A,0),1),"")</f>
        <v/>
      </c>
      <c r="C1603" s="15" t="str">
        <f>+IFERROR(INDEX(Sheet1!$H:$H,MATCH('Import Demurrage Detention'!$R1603,Sheet1!$A:$A,0),1),"")</f>
        <v/>
      </c>
      <c r="D1603" s="15" t="str">
        <f>+IFERROR(INDEX(Sheet1!$I:$I,MATCH('Import Demurrage Detention'!$R1603,Sheet1!$A:$A,0),1),"")</f>
        <v/>
      </c>
      <c r="E1603" s="15" t="str">
        <f>+IFERROR(INDEX(Sheet1!J:J,MATCH('Import Demurrage Detention'!$R1603,Sheet1!$A:$A,0),1),"")</f>
        <v/>
      </c>
      <c r="F1603" s="15" t="str">
        <f>+IFERROR(INDEX(Sheet1!K:K,MATCH('Import Demurrage Detention'!$R1603,Sheet1!$A:$A,0),1),"")</f>
        <v/>
      </c>
      <c r="G1603" s="15" t="str">
        <f>+IFERROR(INDEX(Sheet1!L:L,MATCH('Import Demurrage Detention'!$R1603,Sheet1!$A:$A,0),1),"")</f>
        <v/>
      </c>
      <c r="H1603" s="15" t="str">
        <f>+IFERROR(INDEX(Sheet1!M:M,MATCH('Import Demurrage Detention'!$R1603,Sheet1!$A:$A,0),1),"")</f>
        <v/>
      </c>
      <c r="I1603" s="15" t="str">
        <f>+IFERROR(INDEX(Sheet1!N:N,MATCH('Import Demurrage Detention'!$R1603,Sheet1!$A:$A,0),1),"")</f>
        <v/>
      </c>
      <c r="J1603" s="15" t="str">
        <f>+IFERROR(INDEX(Sheet1!O:O,MATCH('Import Demurrage Detention'!$R1603,Sheet1!$A:$A,0),1),"")</f>
        <v/>
      </c>
      <c r="K1603" s="15" t="str">
        <f>+IFERROR(INDEX(Sheet1!P:P,MATCH('Import Demurrage Detention'!$R1603,Sheet1!$A:$A,0),1),"")</f>
        <v/>
      </c>
      <c r="L1603" s="15" t="str">
        <f>+IFERROR(INDEX(Sheet1!Q:Q,MATCH('Import Demurrage Detention'!$R1603,Sheet1!$A:$A,0),1),"")</f>
        <v/>
      </c>
      <c r="M1603" s="15" t="str">
        <f>+IFERROR(INDEX(Sheet1!R:R,MATCH('Import Demurrage Detention'!$R1603,Sheet1!$A:$A,0),1),"")</f>
        <v/>
      </c>
      <c r="N1603" s="15" t="str">
        <f>+IFERROR(INDEX(Sheet1!S:S,MATCH('Import Demurrage Detention'!$R1603,Sheet1!$A:$A,0),1),"")</f>
        <v/>
      </c>
      <c r="O1603" s="15" t="str">
        <f>+IFERROR(INDEX(Sheet1!T:T,MATCH('Import Demurrage Detention'!$R1603,Sheet1!$A:$A,0),1),"")</f>
        <v/>
      </c>
      <c r="P1603" s="15" t="str">
        <f>+IFERROR(INDEX(Sheet1!U:U,MATCH('Import Demurrage Detention'!$R1603,Sheet1!$A:$A,0),1),"")</f>
        <v/>
      </c>
      <c r="Q1603" s="15" t="str">
        <f>+IFERROR(INDEX(Sheet1!V:V,MATCH('Import Demurrage Detention'!$R1603,Sheet1!$A:$A,0),1),"")</f>
        <v/>
      </c>
      <c r="R1603" s="12">
        <f t="shared" si="22"/>
        <v>1595</v>
      </c>
    </row>
    <row r="1604" spans="1:18">
      <c r="A1604" s="14" t="str">
        <f>+IFERROR(INDEX(Sheet1!$C:$C,MATCH('Import Demurrage Detention'!$R1604,Sheet1!$A:$A,0),1),"")</f>
        <v/>
      </c>
      <c r="B1604" s="14" t="str">
        <f>+IFERROR(INDEX(Sheet1!$F:$F,MATCH('Import Demurrage Detention'!$R1604,Sheet1!$A:$A,0),1),"")</f>
        <v/>
      </c>
      <c r="C1604" s="15" t="str">
        <f>+IFERROR(INDEX(Sheet1!$H:$H,MATCH('Import Demurrage Detention'!$R1604,Sheet1!$A:$A,0),1),"")</f>
        <v/>
      </c>
      <c r="D1604" s="15" t="str">
        <f>+IFERROR(INDEX(Sheet1!$I:$I,MATCH('Import Demurrage Detention'!$R1604,Sheet1!$A:$A,0),1),"")</f>
        <v/>
      </c>
      <c r="E1604" s="15" t="str">
        <f>+IFERROR(INDEX(Sheet1!J:J,MATCH('Import Demurrage Detention'!$R1604,Sheet1!$A:$A,0),1),"")</f>
        <v/>
      </c>
      <c r="F1604" s="15" t="str">
        <f>+IFERROR(INDEX(Sheet1!K:K,MATCH('Import Demurrage Detention'!$R1604,Sheet1!$A:$A,0),1),"")</f>
        <v/>
      </c>
      <c r="G1604" s="15" t="str">
        <f>+IFERROR(INDEX(Sheet1!L:L,MATCH('Import Demurrage Detention'!$R1604,Sheet1!$A:$A,0),1),"")</f>
        <v/>
      </c>
      <c r="H1604" s="15" t="str">
        <f>+IFERROR(INDEX(Sheet1!M:M,MATCH('Import Demurrage Detention'!$R1604,Sheet1!$A:$A,0),1),"")</f>
        <v/>
      </c>
      <c r="I1604" s="15" t="str">
        <f>+IFERROR(INDEX(Sheet1!N:N,MATCH('Import Demurrage Detention'!$R1604,Sheet1!$A:$A,0),1),"")</f>
        <v/>
      </c>
      <c r="J1604" s="15" t="str">
        <f>+IFERROR(INDEX(Sheet1!O:O,MATCH('Import Demurrage Detention'!$R1604,Sheet1!$A:$A,0),1),"")</f>
        <v/>
      </c>
      <c r="K1604" s="15" t="str">
        <f>+IFERROR(INDEX(Sheet1!P:P,MATCH('Import Demurrage Detention'!$R1604,Sheet1!$A:$A,0),1),"")</f>
        <v/>
      </c>
      <c r="L1604" s="15" t="str">
        <f>+IFERROR(INDEX(Sheet1!Q:Q,MATCH('Import Demurrage Detention'!$R1604,Sheet1!$A:$A,0),1),"")</f>
        <v/>
      </c>
      <c r="M1604" s="15" t="str">
        <f>+IFERROR(INDEX(Sheet1!R:R,MATCH('Import Demurrage Detention'!$R1604,Sheet1!$A:$A,0),1),"")</f>
        <v/>
      </c>
      <c r="N1604" s="15" t="str">
        <f>+IFERROR(INDEX(Sheet1!S:S,MATCH('Import Demurrage Detention'!$R1604,Sheet1!$A:$A,0),1),"")</f>
        <v/>
      </c>
      <c r="O1604" s="15" t="str">
        <f>+IFERROR(INDEX(Sheet1!T:T,MATCH('Import Demurrage Detention'!$R1604,Sheet1!$A:$A,0),1),"")</f>
        <v/>
      </c>
      <c r="P1604" s="15" t="str">
        <f>+IFERROR(INDEX(Sheet1!U:U,MATCH('Import Demurrage Detention'!$R1604,Sheet1!$A:$A,0),1),"")</f>
        <v/>
      </c>
      <c r="Q1604" s="15" t="str">
        <f>+IFERROR(INDEX(Sheet1!V:V,MATCH('Import Demurrage Detention'!$R1604,Sheet1!$A:$A,0),1),"")</f>
        <v/>
      </c>
      <c r="R1604" s="12">
        <f t="shared" si="22"/>
        <v>1596</v>
      </c>
    </row>
    <row r="1605" spans="1:18">
      <c r="A1605" s="14" t="str">
        <f>+IFERROR(INDEX(Sheet1!$C:$C,MATCH('Import Demurrage Detention'!$R1605,Sheet1!$A:$A,0),1),"")</f>
        <v/>
      </c>
      <c r="B1605" s="14" t="str">
        <f>+IFERROR(INDEX(Sheet1!$F:$F,MATCH('Import Demurrage Detention'!$R1605,Sheet1!$A:$A,0),1),"")</f>
        <v/>
      </c>
      <c r="C1605" s="15" t="str">
        <f>+IFERROR(INDEX(Sheet1!$H:$H,MATCH('Import Demurrage Detention'!$R1605,Sheet1!$A:$A,0),1),"")</f>
        <v/>
      </c>
      <c r="D1605" s="15" t="str">
        <f>+IFERROR(INDEX(Sheet1!$I:$I,MATCH('Import Demurrage Detention'!$R1605,Sheet1!$A:$A,0),1),"")</f>
        <v/>
      </c>
      <c r="E1605" s="15" t="str">
        <f>+IFERROR(INDEX(Sheet1!J:J,MATCH('Import Demurrage Detention'!$R1605,Sheet1!$A:$A,0),1),"")</f>
        <v/>
      </c>
      <c r="F1605" s="15" t="str">
        <f>+IFERROR(INDEX(Sheet1!K:K,MATCH('Import Demurrage Detention'!$R1605,Sheet1!$A:$A,0),1),"")</f>
        <v/>
      </c>
      <c r="G1605" s="15" t="str">
        <f>+IFERROR(INDEX(Sheet1!L:L,MATCH('Import Demurrage Detention'!$R1605,Sheet1!$A:$A,0),1),"")</f>
        <v/>
      </c>
      <c r="H1605" s="15" t="str">
        <f>+IFERROR(INDEX(Sheet1!M:M,MATCH('Import Demurrage Detention'!$R1605,Sheet1!$A:$A,0),1),"")</f>
        <v/>
      </c>
      <c r="I1605" s="15" t="str">
        <f>+IFERROR(INDEX(Sheet1!N:N,MATCH('Import Demurrage Detention'!$R1605,Sheet1!$A:$A,0),1),"")</f>
        <v/>
      </c>
      <c r="J1605" s="15" t="str">
        <f>+IFERROR(INDEX(Sheet1!O:O,MATCH('Import Demurrage Detention'!$R1605,Sheet1!$A:$A,0),1),"")</f>
        <v/>
      </c>
      <c r="K1605" s="15" t="str">
        <f>+IFERROR(INDEX(Sheet1!P:P,MATCH('Import Demurrage Detention'!$R1605,Sheet1!$A:$A,0),1),"")</f>
        <v/>
      </c>
      <c r="L1605" s="15" t="str">
        <f>+IFERROR(INDEX(Sheet1!Q:Q,MATCH('Import Demurrage Detention'!$R1605,Sheet1!$A:$A,0),1),"")</f>
        <v/>
      </c>
      <c r="M1605" s="15" t="str">
        <f>+IFERROR(INDEX(Sheet1!R:R,MATCH('Import Demurrage Detention'!$R1605,Sheet1!$A:$A,0),1),"")</f>
        <v/>
      </c>
      <c r="N1605" s="15" t="str">
        <f>+IFERROR(INDEX(Sheet1!S:S,MATCH('Import Demurrage Detention'!$R1605,Sheet1!$A:$A,0),1),"")</f>
        <v/>
      </c>
      <c r="O1605" s="15" t="str">
        <f>+IFERROR(INDEX(Sheet1!T:T,MATCH('Import Demurrage Detention'!$R1605,Sheet1!$A:$A,0),1),"")</f>
        <v/>
      </c>
      <c r="P1605" s="15" t="str">
        <f>+IFERROR(INDEX(Sheet1!U:U,MATCH('Import Demurrage Detention'!$R1605,Sheet1!$A:$A,0),1),"")</f>
        <v/>
      </c>
      <c r="Q1605" s="15" t="str">
        <f>+IFERROR(INDEX(Sheet1!V:V,MATCH('Import Demurrage Detention'!$R1605,Sheet1!$A:$A,0),1),"")</f>
        <v/>
      </c>
      <c r="R1605" s="12">
        <f t="shared" si="22"/>
        <v>1597</v>
      </c>
    </row>
    <row r="1606" spans="1:18">
      <c r="A1606" s="14" t="str">
        <f>+IFERROR(INDEX(Sheet1!$C:$C,MATCH('Import Demurrage Detention'!$R1606,Sheet1!$A:$A,0),1),"")</f>
        <v/>
      </c>
      <c r="B1606" s="14" t="str">
        <f>+IFERROR(INDEX(Sheet1!$F:$F,MATCH('Import Demurrage Detention'!$R1606,Sheet1!$A:$A,0),1),"")</f>
        <v/>
      </c>
      <c r="C1606" s="15" t="str">
        <f>+IFERROR(INDEX(Sheet1!$H:$H,MATCH('Import Demurrage Detention'!$R1606,Sheet1!$A:$A,0),1),"")</f>
        <v/>
      </c>
      <c r="D1606" s="15" t="str">
        <f>+IFERROR(INDEX(Sheet1!$I:$I,MATCH('Import Demurrage Detention'!$R1606,Sheet1!$A:$A,0),1),"")</f>
        <v/>
      </c>
      <c r="E1606" s="15" t="str">
        <f>+IFERROR(INDEX(Sheet1!J:J,MATCH('Import Demurrage Detention'!$R1606,Sheet1!$A:$A,0),1),"")</f>
        <v/>
      </c>
      <c r="F1606" s="15" t="str">
        <f>+IFERROR(INDEX(Sheet1!K:K,MATCH('Import Demurrage Detention'!$R1606,Sheet1!$A:$A,0),1),"")</f>
        <v/>
      </c>
      <c r="G1606" s="15" t="str">
        <f>+IFERROR(INDEX(Sheet1!L:L,MATCH('Import Demurrage Detention'!$R1606,Sheet1!$A:$A,0),1),"")</f>
        <v/>
      </c>
      <c r="H1606" s="15" t="str">
        <f>+IFERROR(INDEX(Sheet1!M:M,MATCH('Import Demurrage Detention'!$R1606,Sheet1!$A:$A,0),1),"")</f>
        <v/>
      </c>
      <c r="I1606" s="15" t="str">
        <f>+IFERROR(INDEX(Sheet1!N:N,MATCH('Import Demurrage Detention'!$R1606,Sheet1!$A:$A,0),1),"")</f>
        <v/>
      </c>
      <c r="J1606" s="15" t="str">
        <f>+IFERROR(INDEX(Sheet1!O:O,MATCH('Import Demurrage Detention'!$R1606,Sheet1!$A:$A,0),1),"")</f>
        <v/>
      </c>
      <c r="K1606" s="15" t="str">
        <f>+IFERROR(INDEX(Sheet1!P:P,MATCH('Import Demurrage Detention'!$R1606,Sheet1!$A:$A,0),1),"")</f>
        <v/>
      </c>
      <c r="L1606" s="15" t="str">
        <f>+IFERROR(INDEX(Sheet1!Q:Q,MATCH('Import Demurrage Detention'!$R1606,Sheet1!$A:$A,0),1),"")</f>
        <v/>
      </c>
      <c r="M1606" s="15" t="str">
        <f>+IFERROR(INDEX(Sheet1!R:R,MATCH('Import Demurrage Detention'!$R1606,Sheet1!$A:$A,0),1),"")</f>
        <v/>
      </c>
      <c r="N1606" s="15" t="str">
        <f>+IFERROR(INDEX(Sheet1!S:S,MATCH('Import Demurrage Detention'!$R1606,Sheet1!$A:$A,0),1),"")</f>
        <v/>
      </c>
      <c r="O1606" s="15" t="str">
        <f>+IFERROR(INDEX(Sheet1!T:T,MATCH('Import Demurrage Detention'!$R1606,Sheet1!$A:$A,0),1),"")</f>
        <v/>
      </c>
      <c r="P1606" s="15" t="str">
        <f>+IFERROR(INDEX(Sheet1!U:U,MATCH('Import Demurrage Detention'!$R1606,Sheet1!$A:$A,0),1),"")</f>
        <v/>
      </c>
      <c r="Q1606" s="15" t="str">
        <f>+IFERROR(INDEX(Sheet1!V:V,MATCH('Import Demurrage Detention'!$R1606,Sheet1!$A:$A,0),1),"")</f>
        <v/>
      </c>
      <c r="R1606" s="12">
        <f t="shared" si="22"/>
        <v>1598</v>
      </c>
    </row>
    <row r="1607" spans="1:18">
      <c r="A1607" s="14" t="str">
        <f>+IFERROR(INDEX(Sheet1!$C:$C,MATCH('Import Demurrage Detention'!$R1607,Sheet1!$A:$A,0),1),"")</f>
        <v/>
      </c>
      <c r="B1607" s="14" t="str">
        <f>+IFERROR(INDEX(Sheet1!$F:$F,MATCH('Import Demurrage Detention'!$R1607,Sheet1!$A:$A,0),1),"")</f>
        <v/>
      </c>
      <c r="C1607" s="15" t="str">
        <f>+IFERROR(INDEX(Sheet1!$H:$H,MATCH('Import Demurrage Detention'!$R1607,Sheet1!$A:$A,0),1),"")</f>
        <v/>
      </c>
      <c r="D1607" s="15" t="str">
        <f>+IFERROR(INDEX(Sheet1!$I:$I,MATCH('Import Demurrage Detention'!$R1607,Sheet1!$A:$A,0),1),"")</f>
        <v/>
      </c>
      <c r="E1607" s="15" t="str">
        <f>+IFERROR(INDEX(Sheet1!J:J,MATCH('Import Demurrage Detention'!$R1607,Sheet1!$A:$A,0),1),"")</f>
        <v/>
      </c>
      <c r="F1607" s="15" t="str">
        <f>+IFERROR(INDEX(Sheet1!K:K,MATCH('Import Demurrage Detention'!$R1607,Sheet1!$A:$A,0),1),"")</f>
        <v/>
      </c>
      <c r="G1607" s="15" t="str">
        <f>+IFERROR(INDEX(Sheet1!L:L,MATCH('Import Demurrage Detention'!$R1607,Sheet1!$A:$A,0),1),"")</f>
        <v/>
      </c>
      <c r="H1607" s="15" t="str">
        <f>+IFERROR(INDEX(Sheet1!M:M,MATCH('Import Demurrage Detention'!$R1607,Sheet1!$A:$A,0),1),"")</f>
        <v/>
      </c>
      <c r="I1607" s="15" t="str">
        <f>+IFERROR(INDEX(Sheet1!N:N,MATCH('Import Demurrage Detention'!$R1607,Sheet1!$A:$A,0),1),"")</f>
        <v/>
      </c>
      <c r="J1607" s="15" t="str">
        <f>+IFERROR(INDEX(Sheet1!O:O,MATCH('Import Demurrage Detention'!$R1607,Sheet1!$A:$A,0),1),"")</f>
        <v/>
      </c>
      <c r="K1607" s="15" t="str">
        <f>+IFERROR(INDEX(Sheet1!P:P,MATCH('Import Demurrage Detention'!$R1607,Sheet1!$A:$A,0),1),"")</f>
        <v/>
      </c>
      <c r="L1607" s="15" t="str">
        <f>+IFERROR(INDEX(Sheet1!Q:Q,MATCH('Import Demurrage Detention'!$R1607,Sheet1!$A:$A,0),1),"")</f>
        <v/>
      </c>
      <c r="M1607" s="15" t="str">
        <f>+IFERROR(INDEX(Sheet1!R:R,MATCH('Import Demurrage Detention'!$R1607,Sheet1!$A:$A,0),1),"")</f>
        <v/>
      </c>
      <c r="N1607" s="15" t="str">
        <f>+IFERROR(INDEX(Sheet1!S:S,MATCH('Import Demurrage Detention'!$R1607,Sheet1!$A:$A,0),1),"")</f>
        <v/>
      </c>
      <c r="O1607" s="15" t="str">
        <f>+IFERROR(INDEX(Sheet1!T:T,MATCH('Import Demurrage Detention'!$R1607,Sheet1!$A:$A,0),1),"")</f>
        <v/>
      </c>
      <c r="P1607" s="15" t="str">
        <f>+IFERROR(INDEX(Sheet1!U:U,MATCH('Import Demurrage Detention'!$R1607,Sheet1!$A:$A,0),1),"")</f>
        <v/>
      </c>
      <c r="Q1607" s="15" t="str">
        <f>+IFERROR(INDEX(Sheet1!V:V,MATCH('Import Demurrage Detention'!$R1607,Sheet1!$A:$A,0),1),"")</f>
        <v/>
      </c>
      <c r="R1607" s="12">
        <f t="shared" si="22"/>
        <v>1599</v>
      </c>
    </row>
    <row r="1608" spans="1:18">
      <c r="A1608" s="14" t="str">
        <f>+IFERROR(INDEX(Sheet1!$C:$C,MATCH('Import Demurrage Detention'!$R1608,Sheet1!$A:$A,0),1),"")</f>
        <v/>
      </c>
      <c r="B1608" s="14" t="str">
        <f>+IFERROR(INDEX(Sheet1!$F:$F,MATCH('Import Demurrage Detention'!$R1608,Sheet1!$A:$A,0),1),"")</f>
        <v/>
      </c>
      <c r="C1608" s="15" t="str">
        <f>+IFERROR(INDEX(Sheet1!$H:$H,MATCH('Import Demurrage Detention'!$R1608,Sheet1!$A:$A,0),1),"")</f>
        <v/>
      </c>
      <c r="D1608" s="15" t="str">
        <f>+IFERROR(INDEX(Sheet1!$I:$I,MATCH('Import Demurrage Detention'!$R1608,Sheet1!$A:$A,0),1),"")</f>
        <v/>
      </c>
      <c r="E1608" s="15" t="str">
        <f>+IFERROR(INDEX(Sheet1!J:J,MATCH('Import Demurrage Detention'!$R1608,Sheet1!$A:$A,0),1),"")</f>
        <v/>
      </c>
      <c r="F1608" s="15" t="str">
        <f>+IFERROR(INDEX(Sheet1!K:K,MATCH('Import Demurrage Detention'!$R1608,Sheet1!$A:$A,0),1),"")</f>
        <v/>
      </c>
      <c r="G1608" s="15" t="str">
        <f>+IFERROR(INDEX(Sheet1!L:L,MATCH('Import Demurrage Detention'!$R1608,Sheet1!$A:$A,0),1),"")</f>
        <v/>
      </c>
      <c r="H1608" s="15" t="str">
        <f>+IFERROR(INDEX(Sheet1!M:M,MATCH('Import Demurrage Detention'!$R1608,Sheet1!$A:$A,0),1),"")</f>
        <v/>
      </c>
      <c r="I1608" s="15" t="str">
        <f>+IFERROR(INDEX(Sheet1!N:N,MATCH('Import Demurrage Detention'!$R1608,Sheet1!$A:$A,0),1),"")</f>
        <v/>
      </c>
      <c r="J1608" s="15" t="str">
        <f>+IFERROR(INDEX(Sheet1!O:O,MATCH('Import Demurrage Detention'!$R1608,Sheet1!$A:$A,0),1),"")</f>
        <v/>
      </c>
      <c r="K1608" s="15" t="str">
        <f>+IFERROR(INDEX(Sheet1!P:P,MATCH('Import Demurrage Detention'!$R1608,Sheet1!$A:$A,0),1),"")</f>
        <v/>
      </c>
      <c r="L1608" s="15" t="str">
        <f>+IFERROR(INDEX(Sheet1!Q:Q,MATCH('Import Demurrage Detention'!$R1608,Sheet1!$A:$A,0),1),"")</f>
        <v/>
      </c>
      <c r="M1608" s="15" t="str">
        <f>+IFERROR(INDEX(Sheet1!R:R,MATCH('Import Demurrage Detention'!$R1608,Sheet1!$A:$A,0),1),"")</f>
        <v/>
      </c>
      <c r="N1608" s="15" t="str">
        <f>+IFERROR(INDEX(Sheet1!S:S,MATCH('Import Demurrage Detention'!$R1608,Sheet1!$A:$A,0),1),"")</f>
        <v/>
      </c>
      <c r="O1608" s="15" t="str">
        <f>+IFERROR(INDEX(Sheet1!T:T,MATCH('Import Demurrage Detention'!$R1608,Sheet1!$A:$A,0),1),"")</f>
        <v/>
      </c>
      <c r="P1608" s="15" t="str">
        <f>+IFERROR(INDEX(Sheet1!U:U,MATCH('Import Demurrage Detention'!$R1608,Sheet1!$A:$A,0),1),"")</f>
        <v/>
      </c>
      <c r="Q1608" s="15" t="str">
        <f>+IFERROR(INDEX(Sheet1!V:V,MATCH('Import Demurrage Detention'!$R1608,Sheet1!$A:$A,0),1),"")</f>
        <v/>
      </c>
      <c r="R1608" s="12">
        <f t="shared" si="22"/>
        <v>1600</v>
      </c>
    </row>
    <row r="1609" spans="1:18">
      <c r="A1609" s="14" t="str">
        <f>+IFERROR(INDEX(Sheet1!$C:$C,MATCH('Import Demurrage Detention'!$R1609,Sheet1!$A:$A,0),1),"")</f>
        <v/>
      </c>
      <c r="B1609" s="14" t="str">
        <f>+IFERROR(INDEX(Sheet1!$F:$F,MATCH('Import Demurrage Detention'!$R1609,Sheet1!$A:$A,0),1),"")</f>
        <v/>
      </c>
      <c r="C1609" s="15" t="str">
        <f>+IFERROR(INDEX(Sheet1!$H:$H,MATCH('Import Demurrage Detention'!$R1609,Sheet1!$A:$A,0),1),"")</f>
        <v/>
      </c>
      <c r="D1609" s="15" t="str">
        <f>+IFERROR(INDEX(Sheet1!$I:$I,MATCH('Import Demurrage Detention'!$R1609,Sheet1!$A:$A,0),1),"")</f>
        <v/>
      </c>
      <c r="E1609" s="15" t="str">
        <f>+IFERROR(INDEX(Sheet1!J:J,MATCH('Import Demurrage Detention'!$R1609,Sheet1!$A:$A,0),1),"")</f>
        <v/>
      </c>
      <c r="F1609" s="15" t="str">
        <f>+IFERROR(INDEX(Sheet1!K:K,MATCH('Import Demurrage Detention'!$R1609,Sheet1!$A:$A,0),1),"")</f>
        <v/>
      </c>
      <c r="G1609" s="15" t="str">
        <f>+IFERROR(INDEX(Sheet1!L:L,MATCH('Import Demurrage Detention'!$R1609,Sheet1!$A:$A,0),1),"")</f>
        <v/>
      </c>
      <c r="H1609" s="15" t="str">
        <f>+IFERROR(INDEX(Sheet1!M:M,MATCH('Import Demurrage Detention'!$R1609,Sheet1!$A:$A,0),1),"")</f>
        <v/>
      </c>
      <c r="I1609" s="15" t="str">
        <f>+IFERROR(INDEX(Sheet1!N:N,MATCH('Import Demurrage Detention'!$R1609,Sheet1!$A:$A,0),1),"")</f>
        <v/>
      </c>
      <c r="J1609" s="15" t="str">
        <f>+IFERROR(INDEX(Sheet1!O:O,MATCH('Import Demurrage Detention'!$R1609,Sheet1!$A:$A,0),1),"")</f>
        <v/>
      </c>
      <c r="K1609" s="15" t="str">
        <f>+IFERROR(INDEX(Sheet1!P:P,MATCH('Import Demurrage Detention'!$R1609,Sheet1!$A:$A,0),1),"")</f>
        <v/>
      </c>
      <c r="L1609" s="15" t="str">
        <f>+IFERROR(INDEX(Sheet1!Q:Q,MATCH('Import Demurrage Detention'!$R1609,Sheet1!$A:$A,0),1),"")</f>
        <v/>
      </c>
      <c r="M1609" s="15" t="str">
        <f>+IFERROR(INDEX(Sheet1!R:R,MATCH('Import Demurrage Detention'!$R1609,Sheet1!$A:$A,0),1),"")</f>
        <v/>
      </c>
      <c r="N1609" s="15" t="str">
        <f>+IFERROR(INDEX(Sheet1!S:S,MATCH('Import Demurrage Detention'!$R1609,Sheet1!$A:$A,0),1),"")</f>
        <v/>
      </c>
      <c r="O1609" s="15" t="str">
        <f>+IFERROR(INDEX(Sheet1!T:T,MATCH('Import Demurrage Detention'!$R1609,Sheet1!$A:$A,0),1),"")</f>
        <v/>
      </c>
      <c r="P1609" s="15" t="str">
        <f>+IFERROR(INDEX(Sheet1!U:U,MATCH('Import Demurrage Detention'!$R1609,Sheet1!$A:$A,0),1),"")</f>
        <v/>
      </c>
      <c r="Q1609" s="15" t="str">
        <f>+IFERROR(INDEX(Sheet1!V:V,MATCH('Import Demurrage Detention'!$R1609,Sheet1!$A:$A,0),1),"")</f>
        <v/>
      </c>
      <c r="R1609" s="12">
        <f t="shared" si="22"/>
        <v>1601</v>
      </c>
    </row>
    <row r="1610" spans="1:18">
      <c r="A1610" s="14" t="str">
        <f>+IFERROR(INDEX(Sheet1!$C:$C,MATCH('Import Demurrage Detention'!$R1610,Sheet1!$A:$A,0),1),"")</f>
        <v/>
      </c>
      <c r="B1610" s="14" t="str">
        <f>+IFERROR(INDEX(Sheet1!$F:$F,MATCH('Import Demurrage Detention'!$R1610,Sheet1!$A:$A,0),1),"")</f>
        <v/>
      </c>
      <c r="C1610" s="15" t="str">
        <f>+IFERROR(INDEX(Sheet1!$H:$H,MATCH('Import Demurrage Detention'!$R1610,Sheet1!$A:$A,0),1),"")</f>
        <v/>
      </c>
      <c r="D1610" s="15" t="str">
        <f>+IFERROR(INDEX(Sheet1!$I:$I,MATCH('Import Demurrage Detention'!$R1610,Sheet1!$A:$A,0),1),"")</f>
        <v/>
      </c>
      <c r="E1610" s="15" t="str">
        <f>+IFERROR(INDEX(Sheet1!J:J,MATCH('Import Demurrage Detention'!$R1610,Sheet1!$A:$A,0),1),"")</f>
        <v/>
      </c>
      <c r="F1610" s="15" t="str">
        <f>+IFERROR(INDEX(Sheet1!K:K,MATCH('Import Demurrage Detention'!$R1610,Sheet1!$A:$A,0),1),"")</f>
        <v/>
      </c>
      <c r="G1610" s="15" t="str">
        <f>+IFERROR(INDEX(Sheet1!L:L,MATCH('Import Demurrage Detention'!$R1610,Sheet1!$A:$A,0),1),"")</f>
        <v/>
      </c>
      <c r="H1610" s="15" t="str">
        <f>+IFERROR(INDEX(Sheet1!M:M,MATCH('Import Demurrage Detention'!$R1610,Sheet1!$A:$A,0),1),"")</f>
        <v/>
      </c>
      <c r="I1610" s="15" t="str">
        <f>+IFERROR(INDEX(Sheet1!N:N,MATCH('Import Demurrage Detention'!$R1610,Sheet1!$A:$A,0),1),"")</f>
        <v/>
      </c>
      <c r="J1610" s="15" t="str">
        <f>+IFERROR(INDEX(Sheet1!O:O,MATCH('Import Demurrage Detention'!$R1610,Sheet1!$A:$A,0),1),"")</f>
        <v/>
      </c>
      <c r="K1610" s="15" t="str">
        <f>+IFERROR(INDEX(Sheet1!P:P,MATCH('Import Demurrage Detention'!$R1610,Sheet1!$A:$A,0),1),"")</f>
        <v/>
      </c>
      <c r="L1610" s="15" t="str">
        <f>+IFERROR(INDEX(Sheet1!Q:Q,MATCH('Import Demurrage Detention'!$R1610,Sheet1!$A:$A,0),1),"")</f>
        <v/>
      </c>
      <c r="M1610" s="15" t="str">
        <f>+IFERROR(INDEX(Sheet1!R:R,MATCH('Import Demurrage Detention'!$R1610,Sheet1!$A:$A,0),1),"")</f>
        <v/>
      </c>
      <c r="N1610" s="15" t="str">
        <f>+IFERROR(INDEX(Sheet1!S:S,MATCH('Import Demurrage Detention'!$R1610,Sheet1!$A:$A,0),1),"")</f>
        <v/>
      </c>
      <c r="O1610" s="15" t="str">
        <f>+IFERROR(INDEX(Sheet1!T:T,MATCH('Import Demurrage Detention'!$R1610,Sheet1!$A:$A,0),1),"")</f>
        <v/>
      </c>
      <c r="P1610" s="15" t="str">
        <f>+IFERROR(INDEX(Sheet1!U:U,MATCH('Import Demurrage Detention'!$R1610,Sheet1!$A:$A,0),1),"")</f>
        <v/>
      </c>
      <c r="Q1610" s="15" t="str">
        <f>+IFERROR(INDEX(Sheet1!V:V,MATCH('Import Demurrage Detention'!$R1610,Sheet1!$A:$A,0),1),"")</f>
        <v/>
      </c>
      <c r="R1610" s="12">
        <f t="shared" si="22"/>
        <v>1602</v>
      </c>
    </row>
    <row r="1611" spans="1:18">
      <c r="A1611" s="14" t="str">
        <f>+IFERROR(INDEX(Sheet1!$C:$C,MATCH('Import Demurrage Detention'!$R1611,Sheet1!$A:$A,0),1),"")</f>
        <v/>
      </c>
      <c r="B1611" s="14" t="str">
        <f>+IFERROR(INDEX(Sheet1!$F:$F,MATCH('Import Demurrage Detention'!$R1611,Sheet1!$A:$A,0),1),"")</f>
        <v/>
      </c>
      <c r="C1611" s="15" t="str">
        <f>+IFERROR(INDEX(Sheet1!$H:$H,MATCH('Import Demurrage Detention'!$R1611,Sheet1!$A:$A,0),1),"")</f>
        <v/>
      </c>
      <c r="D1611" s="15" t="str">
        <f>+IFERROR(INDEX(Sheet1!$I:$I,MATCH('Import Demurrage Detention'!$R1611,Sheet1!$A:$A,0),1),"")</f>
        <v/>
      </c>
      <c r="E1611" s="15" t="str">
        <f>+IFERROR(INDEX(Sheet1!J:J,MATCH('Import Demurrage Detention'!$R1611,Sheet1!$A:$A,0),1),"")</f>
        <v/>
      </c>
      <c r="F1611" s="15" t="str">
        <f>+IFERROR(INDEX(Sheet1!K:K,MATCH('Import Demurrage Detention'!$R1611,Sheet1!$A:$A,0),1),"")</f>
        <v/>
      </c>
      <c r="G1611" s="15" t="str">
        <f>+IFERROR(INDEX(Sheet1!L:L,MATCH('Import Demurrage Detention'!$R1611,Sheet1!$A:$A,0),1),"")</f>
        <v/>
      </c>
      <c r="H1611" s="15" t="str">
        <f>+IFERROR(INDEX(Sheet1!M:M,MATCH('Import Demurrage Detention'!$R1611,Sheet1!$A:$A,0),1),"")</f>
        <v/>
      </c>
      <c r="I1611" s="15" t="str">
        <f>+IFERROR(INDEX(Sheet1!N:N,MATCH('Import Demurrage Detention'!$R1611,Sheet1!$A:$A,0),1),"")</f>
        <v/>
      </c>
      <c r="J1611" s="15" t="str">
        <f>+IFERROR(INDEX(Sheet1!O:O,MATCH('Import Demurrage Detention'!$R1611,Sheet1!$A:$A,0),1),"")</f>
        <v/>
      </c>
      <c r="K1611" s="15" t="str">
        <f>+IFERROR(INDEX(Sheet1!P:P,MATCH('Import Demurrage Detention'!$R1611,Sheet1!$A:$A,0),1),"")</f>
        <v/>
      </c>
      <c r="L1611" s="15" t="str">
        <f>+IFERROR(INDEX(Sheet1!Q:Q,MATCH('Import Demurrage Detention'!$R1611,Sheet1!$A:$A,0),1),"")</f>
        <v/>
      </c>
      <c r="M1611" s="15" t="str">
        <f>+IFERROR(INDEX(Sheet1!R:R,MATCH('Import Demurrage Detention'!$R1611,Sheet1!$A:$A,0),1),"")</f>
        <v/>
      </c>
      <c r="N1611" s="15" t="str">
        <f>+IFERROR(INDEX(Sheet1!S:S,MATCH('Import Demurrage Detention'!$R1611,Sheet1!$A:$A,0),1),"")</f>
        <v/>
      </c>
      <c r="O1611" s="15" t="str">
        <f>+IFERROR(INDEX(Sheet1!T:T,MATCH('Import Demurrage Detention'!$R1611,Sheet1!$A:$A,0),1),"")</f>
        <v/>
      </c>
      <c r="P1611" s="15" t="str">
        <f>+IFERROR(INDEX(Sheet1!U:U,MATCH('Import Demurrage Detention'!$R1611,Sheet1!$A:$A,0),1),"")</f>
        <v/>
      </c>
      <c r="Q1611" s="15" t="str">
        <f>+IFERROR(INDEX(Sheet1!V:V,MATCH('Import Demurrage Detention'!$R1611,Sheet1!$A:$A,0),1),"")</f>
        <v/>
      </c>
      <c r="R1611" s="12">
        <f t="shared" si="22"/>
        <v>1603</v>
      </c>
    </row>
    <row r="1612" spans="1:18">
      <c r="A1612" s="14" t="str">
        <f>+IFERROR(INDEX(Sheet1!$C:$C,MATCH('Import Demurrage Detention'!$R1612,Sheet1!$A:$A,0),1),"")</f>
        <v/>
      </c>
      <c r="B1612" s="14" t="str">
        <f>+IFERROR(INDEX(Sheet1!$F:$F,MATCH('Import Demurrage Detention'!$R1612,Sheet1!$A:$A,0),1),"")</f>
        <v/>
      </c>
      <c r="C1612" s="15" t="str">
        <f>+IFERROR(INDEX(Sheet1!$H:$H,MATCH('Import Demurrage Detention'!$R1612,Sheet1!$A:$A,0),1),"")</f>
        <v/>
      </c>
      <c r="D1612" s="15" t="str">
        <f>+IFERROR(INDEX(Sheet1!$I:$I,MATCH('Import Demurrage Detention'!$R1612,Sheet1!$A:$A,0),1),"")</f>
        <v/>
      </c>
      <c r="E1612" s="15" t="str">
        <f>+IFERROR(INDEX(Sheet1!J:J,MATCH('Import Demurrage Detention'!$R1612,Sheet1!$A:$A,0),1),"")</f>
        <v/>
      </c>
      <c r="F1612" s="15" t="str">
        <f>+IFERROR(INDEX(Sheet1!K:K,MATCH('Import Demurrage Detention'!$R1612,Sheet1!$A:$A,0),1),"")</f>
        <v/>
      </c>
      <c r="G1612" s="15" t="str">
        <f>+IFERROR(INDEX(Sheet1!L:L,MATCH('Import Demurrage Detention'!$R1612,Sheet1!$A:$A,0),1),"")</f>
        <v/>
      </c>
      <c r="H1612" s="15" t="str">
        <f>+IFERROR(INDEX(Sheet1!M:M,MATCH('Import Demurrage Detention'!$R1612,Sheet1!$A:$A,0),1),"")</f>
        <v/>
      </c>
      <c r="I1612" s="15" t="str">
        <f>+IFERROR(INDEX(Sheet1!N:N,MATCH('Import Demurrage Detention'!$R1612,Sheet1!$A:$A,0),1),"")</f>
        <v/>
      </c>
      <c r="J1612" s="15" t="str">
        <f>+IFERROR(INDEX(Sheet1!O:O,MATCH('Import Demurrage Detention'!$R1612,Sheet1!$A:$A,0),1),"")</f>
        <v/>
      </c>
      <c r="K1612" s="15" t="str">
        <f>+IFERROR(INDEX(Sheet1!P:P,MATCH('Import Demurrage Detention'!$R1612,Sheet1!$A:$A,0),1),"")</f>
        <v/>
      </c>
      <c r="L1612" s="15" t="str">
        <f>+IFERROR(INDEX(Sheet1!Q:Q,MATCH('Import Demurrage Detention'!$R1612,Sheet1!$A:$A,0),1),"")</f>
        <v/>
      </c>
      <c r="M1612" s="15" t="str">
        <f>+IFERROR(INDEX(Sheet1!R:R,MATCH('Import Demurrage Detention'!$R1612,Sheet1!$A:$A,0),1),"")</f>
        <v/>
      </c>
      <c r="N1612" s="15" t="str">
        <f>+IFERROR(INDEX(Sheet1!S:S,MATCH('Import Demurrage Detention'!$R1612,Sheet1!$A:$A,0),1),"")</f>
        <v/>
      </c>
      <c r="O1612" s="15" t="str">
        <f>+IFERROR(INDEX(Sheet1!T:T,MATCH('Import Demurrage Detention'!$R1612,Sheet1!$A:$A,0),1),"")</f>
        <v/>
      </c>
      <c r="P1612" s="15" t="str">
        <f>+IFERROR(INDEX(Sheet1!U:U,MATCH('Import Demurrage Detention'!$R1612,Sheet1!$A:$A,0),1),"")</f>
        <v/>
      </c>
      <c r="Q1612" s="15" t="str">
        <f>+IFERROR(INDEX(Sheet1!V:V,MATCH('Import Demurrage Detention'!$R1612,Sheet1!$A:$A,0),1),"")</f>
        <v/>
      </c>
      <c r="R1612" s="12">
        <f t="shared" si="22"/>
        <v>1604</v>
      </c>
    </row>
    <row r="1613" spans="1:18">
      <c r="A1613" s="14" t="str">
        <f>+IFERROR(INDEX(Sheet1!$C:$C,MATCH('Import Demurrage Detention'!$R1613,Sheet1!$A:$A,0),1),"")</f>
        <v/>
      </c>
      <c r="B1613" s="14" t="str">
        <f>+IFERROR(INDEX(Sheet1!$F:$F,MATCH('Import Demurrage Detention'!$R1613,Sheet1!$A:$A,0),1),"")</f>
        <v/>
      </c>
      <c r="C1613" s="15" t="str">
        <f>+IFERROR(INDEX(Sheet1!$H:$H,MATCH('Import Demurrage Detention'!$R1613,Sheet1!$A:$A,0),1),"")</f>
        <v/>
      </c>
      <c r="D1613" s="15" t="str">
        <f>+IFERROR(INDEX(Sheet1!$I:$I,MATCH('Import Demurrage Detention'!$R1613,Sheet1!$A:$A,0),1),"")</f>
        <v/>
      </c>
      <c r="E1613" s="15" t="str">
        <f>+IFERROR(INDEX(Sheet1!J:J,MATCH('Import Demurrage Detention'!$R1613,Sheet1!$A:$A,0),1),"")</f>
        <v/>
      </c>
      <c r="F1613" s="15" t="str">
        <f>+IFERROR(INDEX(Sheet1!K:K,MATCH('Import Demurrage Detention'!$R1613,Sheet1!$A:$A,0),1),"")</f>
        <v/>
      </c>
      <c r="G1613" s="15" t="str">
        <f>+IFERROR(INDEX(Sheet1!L:L,MATCH('Import Demurrage Detention'!$R1613,Sheet1!$A:$A,0),1),"")</f>
        <v/>
      </c>
      <c r="H1613" s="15" t="str">
        <f>+IFERROR(INDEX(Sheet1!M:M,MATCH('Import Demurrage Detention'!$R1613,Sheet1!$A:$A,0),1),"")</f>
        <v/>
      </c>
      <c r="I1613" s="15" t="str">
        <f>+IFERROR(INDEX(Sheet1!N:N,MATCH('Import Demurrage Detention'!$R1613,Sheet1!$A:$A,0),1),"")</f>
        <v/>
      </c>
      <c r="J1613" s="15" t="str">
        <f>+IFERROR(INDEX(Sheet1!O:O,MATCH('Import Demurrage Detention'!$R1613,Sheet1!$A:$A,0),1),"")</f>
        <v/>
      </c>
      <c r="K1613" s="15" t="str">
        <f>+IFERROR(INDEX(Sheet1!P:P,MATCH('Import Demurrage Detention'!$R1613,Sheet1!$A:$A,0),1),"")</f>
        <v/>
      </c>
      <c r="L1613" s="15" t="str">
        <f>+IFERROR(INDEX(Sheet1!Q:Q,MATCH('Import Demurrage Detention'!$R1613,Sheet1!$A:$A,0),1),"")</f>
        <v/>
      </c>
      <c r="M1613" s="15" t="str">
        <f>+IFERROR(INDEX(Sheet1!R:R,MATCH('Import Demurrage Detention'!$R1613,Sheet1!$A:$A,0),1),"")</f>
        <v/>
      </c>
      <c r="N1613" s="15" t="str">
        <f>+IFERROR(INDEX(Sheet1!S:S,MATCH('Import Demurrage Detention'!$R1613,Sheet1!$A:$A,0),1),"")</f>
        <v/>
      </c>
      <c r="O1613" s="15" t="str">
        <f>+IFERROR(INDEX(Sheet1!T:T,MATCH('Import Demurrage Detention'!$R1613,Sheet1!$A:$A,0),1),"")</f>
        <v/>
      </c>
      <c r="P1613" s="15" t="str">
        <f>+IFERROR(INDEX(Sheet1!U:U,MATCH('Import Demurrage Detention'!$R1613,Sheet1!$A:$A,0),1),"")</f>
        <v/>
      </c>
      <c r="Q1613" s="15" t="str">
        <f>+IFERROR(INDEX(Sheet1!V:V,MATCH('Import Demurrage Detention'!$R1613,Sheet1!$A:$A,0),1),"")</f>
        <v/>
      </c>
      <c r="R1613" s="12">
        <f t="shared" si="22"/>
        <v>1605</v>
      </c>
    </row>
    <row r="1614" spans="1:18">
      <c r="A1614" s="14" t="str">
        <f>+IFERROR(INDEX(Sheet1!$C:$C,MATCH('Import Demurrage Detention'!$R1614,Sheet1!$A:$A,0),1),"")</f>
        <v/>
      </c>
      <c r="B1614" s="14" t="str">
        <f>+IFERROR(INDEX(Sheet1!$F:$F,MATCH('Import Demurrage Detention'!$R1614,Sheet1!$A:$A,0),1),"")</f>
        <v/>
      </c>
      <c r="C1614" s="15" t="str">
        <f>+IFERROR(INDEX(Sheet1!$H:$H,MATCH('Import Demurrage Detention'!$R1614,Sheet1!$A:$A,0),1),"")</f>
        <v/>
      </c>
      <c r="D1614" s="15" t="str">
        <f>+IFERROR(INDEX(Sheet1!$I:$I,MATCH('Import Demurrage Detention'!$R1614,Sheet1!$A:$A,0),1),"")</f>
        <v/>
      </c>
      <c r="E1614" s="15" t="str">
        <f>+IFERROR(INDEX(Sheet1!J:J,MATCH('Import Demurrage Detention'!$R1614,Sheet1!$A:$A,0),1),"")</f>
        <v/>
      </c>
      <c r="F1614" s="15" t="str">
        <f>+IFERROR(INDEX(Sheet1!K:K,MATCH('Import Demurrage Detention'!$R1614,Sheet1!$A:$A,0),1),"")</f>
        <v/>
      </c>
      <c r="G1614" s="15" t="str">
        <f>+IFERROR(INDEX(Sheet1!L:L,MATCH('Import Demurrage Detention'!$R1614,Sheet1!$A:$A,0),1),"")</f>
        <v/>
      </c>
      <c r="H1614" s="15" t="str">
        <f>+IFERROR(INDEX(Sheet1!M:M,MATCH('Import Demurrage Detention'!$R1614,Sheet1!$A:$A,0),1),"")</f>
        <v/>
      </c>
      <c r="I1614" s="15" t="str">
        <f>+IFERROR(INDEX(Sheet1!N:N,MATCH('Import Demurrage Detention'!$R1614,Sheet1!$A:$A,0),1),"")</f>
        <v/>
      </c>
      <c r="J1614" s="15" t="str">
        <f>+IFERROR(INDEX(Sheet1!O:O,MATCH('Import Demurrage Detention'!$R1614,Sheet1!$A:$A,0),1),"")</f>
        <v/>
      </c>
      <c r="K1614" s="15" t="str">
        <f>+IFERROR(INDEX(Sheet1!P:P,MATCH('Import Demurrage Detention'!$R1614,Sheet1!$A:$A,0),1),"")</f>
        <v/>
      </c>
      <c r="L1614" s="15" t="str">
        <f>+IFERROR(INDEX(Sheet1!Q:Q,MATCH('Import Demurrage Detention'!$R1614,Sheet1!$A:$A,0),1),"")</f>
        <v/>
      </c>
      <c r="M1614" s="15" t="str">
        <f>+IFERROR(INDEX(Sheet1!R:R,MATCH('Import Demurrage Detention'!$R1614,Sheet1!$A:$A,0),1),"")</f>
        <v/>
      </c>
      <c r="N1614" s="15" t="str">
        <f>+IFERROR(INDEX(Sheet1!S:S,MATCH('Import Demurrage Detention'!$R1614,Sheet1!$A:$A,0),1),"")</f>
        <v/>
      </c>
      <c r="O1614" s="15" t="str">
        <f>+IFERROR(INDEX(Sheet1!T:T,MATCH('Import Demurrage Detention'!$R1614,Sheet1!$A:$A,0),1),"")</f>
        <v/>
      </c>
      <c r="P1614" s="15" t="str">
        <f>+IFERROR(INDEX(Sheet1!U:U,MATCH('Import Demurrage Detention'!$R1614,Sheet1!$A:$A,0),1),"")</f>
        <v/>
      </c>
      <c r="Q1614" s="15" t="str">
        <f>+IFERROR(INDEX(Sheet1!V:V,MATCH('Import Demurrage Detention'!$R1614,Sheet1!$A:$A,0),1),"")</f>
        <v/>
      </c>
      <c r="R1614" s="12">
        <f t="shared" si="22"/>
        <v>1606</v>
      </c>
    </row>
    <row r="1615" spans="1:18">
      <c r="A1615" s="14" t="str">
        <f>+IFERROR(INDEX(Sheet1!$C:$C,MATCH('Import Demurrage Detention'!$R1615,Sheet1!$A:$A,0),1),"")</f>
        <v/>
      </c>
      <c r="B1615" s="14" t="str">
        <f>+IFERROR(INDEX(Sheet1!$F:$F,MATCH('Import Demurrage Detention'!$R1615,Sheet1!$A:$A,0),1),"")</f>
        <v/>
      </c>
      <c r="C1615" s="15" t="str">
        <f>+IFERROR(INDEX(Sheet1!$H:$H,MATCH('Import Demurrage Detention'!$R1615,Sheet1!$A:$A,0),1),"")</f>
        <v/>
      </c>
      <c r="D1615" s="15" t="str">
        <f>+IFERROR(INDEX(Sheet1!$I:$I,MATCH('Import Demurrage Detention'!$R1615,Sheet1!$A:$A,0),1),"")</f>
        <v/>
      </c>
      <c r="E1615" s="15" t="str">
        <f>+IFERROR(INDEX(Sheet1!J:J,MATCH('Import Demurrage Detention'!$R1615,Sheet1!$A:$A,0),1),"")</f>
        <v/>
      </c>
      <c r="F1615" s="15" t="str">
        <f>+IFERROR(INDEX(Sheet1!K:K,MATCH('Import Demurrage Detention'!$R1615,Sheet1!$A:$A,0),1),"")</f>
        <v/>
      </c>
      <c r="G1615" s="15" t="str">
        <f>+IFERROR(INDEX(Sheet1!L:L,MATCH('Import Demurrage Detention'!$R1615,Sheet1!$A:$A,0),1),"")</f>
        <v/>
      </c>
      <c r="H1615" s="15" t="str">
        <f>+IFERROR(INDEX(Sheet1!M:M,MATCH('Import Demurrage Detention'!$R1615,Sheet1!$A:$A,0),1),"")</f>
        <v/>
      </c>
      <c r="I1615" s="15" t="str">
        <f>+IFERROR(INDEX(Sheet1!N:N,MATCH('Import Demurrage Detention'!$R1615,Sheet1!$A:$A,0),1),"")</f>
        <v/>
      </c>
      <c r="J1615" s="15" t="str">
        <f>+IFERROR(INDEX(Sheet1!O:O,MATCH('Import Demurrage Detention'!$R1615,Sheet1!$A:$A,0),1),"")</f>
        <v/>
      </c>
      <c r="K1615" s="15" t="str">
        <f>+IFERROR(INDEX(Sheet1!P:P,MATCH('Import Demurrage Detention'!$R1615,Sheet1!$A:$A,0),1),"")</f>
        <v/>
      </c>
      <c r="L1615" s="15" t="str">
        <f>+IFERROR(INDEX(Sheet1!Q:Q,MATCH('Import Demurrage Detention'!$R1615,Sheet1!$A:$A,0),1),"")</f>
        <v/>
      </c>
      <c r="M1615" s="15" t="str">
        <f>+IFERROR(INDEX(Sheet1!R:R,MATCH('Import Demurrage Detention'!$R1615,Sheet1!$A:$A,0),1),"")</f>
        <v/>
      </c>
      <c r="N1615" s="15" t="str">
        <f>+IFERROR(INDEX(Sheet1!S:S,MATCH('Import Demurrage Detention'!$R1615,Sheet1!$A:$A,0),1),"")</f>
        <v/>
      </c>
      <c r="O1615" s="15" t="str">
        <f>+IFERROR(INDEX(Sheet1!T:T,MATCH('Import Demurrage Detention'!$R1615,Sheet1!$A:$A,0),1),"")</f>
        <v/>
      </c>
      <c r="P1615" s="15" t="str">
        <f>+IFERROR(INDEX(Sheet1!U:U,MATCH('Import Demurrage Detention'!$R1615,Sheet1!$A:$A,0),1),"")</f>
        <v/>
      </c>
      <c r="Q1615" s="15" t="str">
        <f>+IFERROR(INDEX(Sheet1!V:V,MATCH('Import Demurrage Detention'!$R1615,Sheet1!$A:$A,0),1),"")</f>
        <v/>
      </c>
      <c r="R1615" s="12">
        <f t="shared" si="22"/>
        <v>1607</v>
      </c>
    </row>
    <row r="1616" spans="1:18">
      <c r="A1616" s="14" t="str">
        <f>+IFERROR(INDEX(Sheet1!$C:$C,MATCH('Import Demurrage Detention'!$R1616,Sheet1!$A:$A,0),1),"")</f>
        <v/>
      </c>
      <c r="B1616" s="14" t="str">
        <f>+IFERROR(INDEX(Sheet1!$F:$F,MATCH('Import Demurrage Detention'!$R1616,Sheet1!$A:$A,0),1),"")</f>
        <v/>
      </c>
      <c r="C1616" s="15" t="str">
        <f>+IFERROR(INDEX(Sheet1!$H:$H,MATCH('Import Demurrage Detention'!$R1616,Sheet1!$A:$A,0),1),"")</f>
        <v/>
      </c>
      <c r="D1616" s="15" t="str">
        <f>+IFERROR(INDEX(Sheet1!$I:$I,MATCH('Import Demurrage Detention'!$R1616,Sheet1!$A:$A,0),1),"")</f>
        <v/>
      </c>
      <c r="E1616" s="15" t="str">
        <f>+IFERROR(INDEX(Sheet1!J:J,MATCH('Import Demurrage Detention'!$R1616,Sheet1!$A:$A,0),1),"")</f>
        <v/>
      </c>
      <c r="F1616" s="15" t="str">
        <f>+IFERROR(INDEX(Sheet1!K:K,MATCH('Import Demurrage Detention'!$R1616,Sheet1!$A:$A,0),1),"")</f>
        <v/>
      </c>
      <c r="G1616" s="15" t="str">
        <f>+IFERROR(INDEX(Sheet1!L:L,MATCH('Import Demurrage Detention'!$R1616,Sheet1!$A:$A,0),1),"")</f>
        <v/>
      </c>
      <c r="H1616" s="15" t="str">
        <f>+IFERROR(INDEX(Sheet1!M:M,MATCH('Import Demurrage Detention'!$R1616,Sheet1!$A:$A,0),1),"")</f>
        <v/>
      </c>
      <c r="I1616" s="15" t="str">
        <f>+IFERROR(INDEX(Sheet1!N:N,MATCH('Import Demurrage Detention'!$R1616,Sheet1!$A:$A,0),1),"")</f>
        <v/>
      </c>
      <c r="J1616" s="15" t="str">
        <f>+IFERROR(INDEX(Sheet1!O:O,MATCH('Import Demurrage Detention'!$R1616,Sheet1!$A:$A,0),1),"")</f>
        <v/>
      </c>
      <c r="K1616" s="15" t="str">
        <f>+IFERROR(INDEX(Sheet1!P:P,MATCH('Import Demurrage Detention'!$R1616,Sheet1!$A:$A,0),1),"")</f>
        <v/>
      </c>
      <c r="L1616" s="15" t="str">
        <f>+IFERROR(INDEX(Sheet1!Q:Q,MATCH('Import Demurrage Detention'!$R1616,Sheet1!$A:$A,0),1),"")</f>
        <v/>
      </c>
      <c r="M1616" s="15" t="str">
        <f>+IFERROR(INDEX(Sheet1!R:R,MATCH('Import Demurrage Detention'!$R1616,Sheet1!$A:$A,0),1),"")</f>
        <v/>
      </c>
      <c r="N1616" s="15" t="str">
        <f>+IFERROR(INDEX(Sheet1!S:S,MATCH('Import Demurrage Detention'!$R1616,Sheet1!$A:$A,0),1),"")</f>
        <v/>
      </c>
      <c r="O1616" s="15" t="str">
        <f>+IFERROR(INDEX(Sheet1!T:T,MATCH('Import Demurrage Detention'!$R1616,Sheet1!$A:$A,0),1),"")</f>
        <v/>
      </c>
      <c r="P1616" s="15" t="str">
        <f>+IFERROR(INDEX(Sheet1!U:U,MATCH('Import Demurrage Detention'!$R1616,Sheet1!$A:$A,0),1),"")</f>
        <v/>
      </c>
      <c r="Q1616" s="15" t="str">
        <f>+IFERROR(INDEX(Sheet1!V:V,MATCH('Import Demurrage Detention'!$R1616,Sheet1!$A:$A,0),1),"")</f>
        <v/>
      </c>
      <c r="R1616" s="12">
        <f t="shared" si="22"/>
        <v>1608</v>
      </c>
    </row>
    <row r="1617" spans="1:18">
      <c r="A1617" s="14" t="str">
        <f>+IFERROR(INDEX(Sheet1!$C:$C,MATCH('Import Demurrage Detention'!$R1617,Sheet1!$A:$A,0),1),"")</f>
        <v/>
      </c>
      <c r="B1617" s="14" t="str">
        <f>+IFERROR(INDEX(Sheet1!$F:$F,MATCH('Import Demurrage Detention'!$R1617,Sheet1!$A:$A,0),1),"")</f>
        <v/>
      </c>
      <c r="C1617" s="15" t="str">
        <f>+IFERROR(INDEX(Sheet1!$H:$H,MATCH('Import Demurrage Detention'!$R1617,Sheet1!$A:$A,0),1),"")</f>
        <v/>
      </c>
      <c r="D1617" s="15" t="str">
        <f>+IFERROR(INDEX(Sheet1!$I:$I,MATCH('Import Demurrage Detention'!$R1617,Sheet1!$A:$A,0),1),"")</f>
        <v/>
      </c>
      <c r="E1617" s="15" t="str">
        <f>+IFERROR(INDEX(Sheet1!J:J,MATCH('Import Demurrage Detention'!$R1617,Sheet1!$A:$A,0),1),"")</f>
        <v/>
      </c>
      <c r="F1617" s="15" t="str">
        <f>+IFERROR(INDEX(Sheet1!K:K,MATCH('Import Demurrage Detention'!$R1617,Sheet1!$A:$A,0),1),"")</f>
        <v/>
      </c>
      <c r="G1617" s="15" t="str">
        <f>+IFERROR(INDEX(Sheet1!L:L,MATCH('Import Demurrage Detention'!$R1617,Sheet1!$A:$A,0),1),"")</f>
        <v/>
      </c>
      <c r="H1617" s="15" t="str">
        <f>+IFERROR(INDEX(Sheet1!M:M,MATCH('Import Demurrage Detention'!$R1617,Sheet1!$A:$A,0),1),"")</f>
        <v/>
      </c>
      <c r="I1617" s="15" t="str">
        <f>+IFERROR(INDEX(Sheet1!N:N,MATCH('Import Demurrage Detention'!$R1617,Sheet1!$A:$A,0),1),"")</f>
        <v/>
      </c>
      <c r="J1617" s="15" t="str">
        <f>+IFERROR(INDEX(Sheet1!O:O,MATCH('Import Demurrage Detention'!$R1617,Sheet1!$A:$A,0),1),"")</f>
        <v/>
      </c>
      <c r="K1617" s="15" t="str">
        <f>+IFERROR(INDEX(Sheet1!P:P,MATCH('Import Demurrage Detention'!$R1617,Sheet1!$A:$A,0),1),"")</f>
        <v/>
      </c>
      <c r="L1617" s="15" t="str">
        <f>+IFERROR(INDEX(Sheet1!Q:Q,MATCH('Import Demurrage Detention'!$R1617,Sheet1!$A:$A,0),1),"")</f>
        <v/>
      </c>
      <c r="M1617" s="15" t="str">
        <f>+IFERROR(INDEX(Sheet1!R:R,MATCH('Import Demurrage Detention'!$R1617,Sheet1!$A:$A,0),1),"")</f>
        <v/>
      </c>
      <c r="N1617" s="15" t="str">
        <f>+IFERROR(INDEX(Sheet1!S:S,MATCH('Import Demurrage Detention'!$R1617,Sheet1!$A:$A,0),1),"")</f>
        <v/>
      </c>
      <c r="O1617" s="15" t="str">
        <f>+IFERROR(INDEX(Sheet1!T:T,MATCH('Import Demurrage Detention'!$R1617,Sheet1!$A:$A,0),1),"")</f>
        <v/>
      </c>
      <c r="P1617" s="15" t="str">
        <f>+IFERROR(INDEX(Sheet1!U:U,MATCH('Import Demurrage Detention'!$R1617,Sheet1!$A:$A,0),1),"")</f>
        <v/>
      </c>
      <c r="Q1617" s="15" t="str">
        <f>+IFERROR(INDEX(Sheet1!V:V,MATCH('Import Demurrage Detention'!$R1617,Sheet1!$A:$A,0),1),"")</f>
        <v/>
      </c>
      <c r="R1617" s="12">
        <f t="shared" si="22"/>
        <v>1609</v>
      </c>
    </row>
    <row r="1618" spans="1:18">
      <c r="A1618" s="14" t="str">
        <f>+IFERROR(INDEX(Sheet1!$C:$C,MATCH('Import Demurrage Detention'!$R1618,Sheet1!$A:$A,0),1),"")</f>
        <v/>
      </c>
      <c r="B1618" s="14" t="str">
        <f>+IFERROR(INDEX(Sheet1!$F:$F,MATCH('Import Demurrage Detention'!$R1618,Sheet1!$A:$A,0),1),"")</f>
        <v/>
      </c>
      <c r="C1618" s="15" t="str">
        <f>+IFERROR(INDEX(Sheet1!$H:$H,MATCH('Import Demurrage Detention'!$R1618,Sheet1!$A:$A,0),1),"")</f>
        <v/>
      </c>
      <c r="D1618" s="15" t="str">
        <f>+IFERROR(INDEX(Sheet1!$I:$I,MATCH('Import Demurrage Detention'!$R1618,Sheet1!$A:$A,0),1),"")</f>
        <v/>
      </c>
      <c r="E1618" s="15" t="str">
        <f>+IFERROR(INDEX(Sheet1!J:J,MATCH('Import Demurrage Detention'!$R1618,Sheet1!$A:$A,0),1),"")</f>
        <v/>
      </c>
      <c r="F1618" s="15" t="str">
        <f>+IFERROR(INDEX(Sheet1!K:K,MATCH('Import Demurrage Detention'!$R1618,Sheet1!$A:$A,0),1),"")</f>
        <v/>
      </c>
      <c r="G1618" s="15" t="str">
        <f>+IFERROR(INDEX(Sheet1!L:L,MATCH('Import Demurrage Detention'!$R1618,Sheet1!$A:$A,0),1),"")</f>
        <v/>
      </c>
      <c r="H1618" s="15" t="str">
        <f>+IFERROR(INDEX(Sheet1!M:M,MATCH('Import Demurrage Detention'!$R1618,Sheet1!$A:$A,0),1),"")</f>
        <v/>
      </c>
      <c r="I1618" s="15" t="str">
        <f>+IFERROR(INDEX(Sheet1!N:N,MATCH('Import Demurrage Detention'!$R1618,Sheet1!$A:$A,0),1),"")</f>
        <v/>
      </c>
      <c r="J1618" s="15" t="str">
        <f>+IFERROR(INDEX(Sheet1!O:O,MATCH('Import Demurrage Detention'!$R1618,Sheet1!$A:$A,0),1),"")</f>
        <v/>
      </c>
      <c r="K1618" s="15" t="str">
        <f>+IFERROR(INDEX(Sheet1!P:P,MATCH('Import Demurrage Detention'!$R1618,Sheet1!$A:$A,0),1),"")</f>
        <v/>
      </c>
      <c r="L1618" s="15" t="str">
        <f>+IFERROR(INDEX(Sheet1!Q:Q,MATCH('Import Demurrage Detention'!$R1618,Sheet1!$A:$A,0),1),"")</f>
        <v/>
      </c>
      <c r="M1618" s="15" t="str">
        <f>+IFERROR(INDEX(Sheet1!R:R,MATCH('Import Demurrage Detention'!$R1618,Sheet1!$A:$A,0),1),"")</f>
        <v/>
      </c>
      <c r="N1618" s="15" t="str">
        <f>+IFERROR(INDEX(Sheet1!S:S,MATCH('Import Demurrage Detention'!$R1618,Sheet1!$A:$A,0),1),"")</f>
        <v/>
      </c>
      <c r="O1618" s="15" t="str">
        <f>+IFERROR(INDEX(Sheet1!T:T,MATCH('Import Demurrage Detention'!$R1618,Sheet1!$A:$A,0),1),"")</f>
        <v/>
      </c>
      <c r="P1618" s="15" t="str">
        <f>+IFERROR(INDEX(Sheet1!U:U,MATCH('Import Demurrage Detention'!$R1618,Sheet1!$A:$A,0),1),"")</f>
        <v/>
      </c>
      <c r="Q1618" s="15" t="str">
        <f>+IFERROR(INDEX(Sheet1!V:V,MATCH('Import Demurrage Detention'!$R1618,Sheet1!$A:$A,0),1),"")</f>
        <v/>
      </c>
      <c r="R1618" s="12">
        <f t="shared" si="22"/>
        <v>1610</v>
      </c>
    </row>
    <row r="1619" spans="1:18">
      <c r="A1619" s="14" t="str">
        <f>+IFERROR(INDEX(Sheet1!$C:$C,MATCH('Import Demurrage Detention'!$R1619,Sheet1!$A:$A,0),1),"")</f>
        <v/>
      </c>
      <c r="B1619" s="14" t="str">
        <f>+IFERROR(INDEX(Sheet1!$F:$F,MATCH('Import Demurrage Detention'!$R1619,Sheet1!$A:$A,0),1),"")</f>
        <v/>
      </c>
      <c r="C1619" s="15" t="str">
        <f>+IFERROR(INDEX(Sheet1!$H:$H,MATCH('Import Demurrage Detention'!$R1619,Sheet1!$A:$A,0),1),"")</f>
        <v/>
      </c>
      <c r="D1619" s="15" t="str">
        <f>+IFERROR(INDEX(Sheet1!$I:$I,MATCH('Import Demurrage Detention'!$R1619,Sheet1!$A:$A,0),1),"")</f>
        <v/>
      </c>
      <c r="E1619" s="15" t="str">
        <f>+IFERROR(INDEX(Sheet1!J:J,MATCH('Import Demurrage Detention'!$R1619,Sheet1!$A:$A,0),1),"")</f>
        <v/>
      </c>
      <c r="F1619" s="15" t="str">
        <f>+IFERROR(INDEX(Sheet1!K:K,MATCH('Import Demurrage Detention'!$R1619,Sheet1!$A:$A,0),1),"")</f>
        <v/>
      </c>
      <c r="G1619" s="15" t="str">
        <f>+IFERROR(INDEX(Sheet1!L:L,MATCH('Import Demurrage Detention'!$R1619,Sheet1!$A:$A,0),1),"")</f>
        <v/>
      </c>
      <c r="H1619" s="15" t="str">
        <f>+IFERROR(INDEX(Sheet1!M:M,MATCH('Import Demurrage Detention'!$R1619,Sheet1!$A:$A,0),1),"")</f>
        <v/>
      </c>
      <c r="I1619" s="15" t="str">
        <f>+IFERROR(INDEX(Sheet1!N:N,MATCH('Import Demurrage Detention'!$R1619,Sheet1!$A:$A,0),1),"")</f>
        <v/>
      </c>
      <c r="J1619" s="15" t="str">
        <f>+IFERROR(INDEX(Sheet1!O:O,MATCH('Import Demurrage Detention'!$R1619,Sheet1!$A:$A,0),1),"")</f>
        <v/>
      </c>
      <c r="K1619" s="15" t="str">
        <f>+IFERROR(INDEX(Sheet1!P:P,MATCH('Import Demurrage Detention'!$R1619,Sheet1!$A:$A,0),1),"")</f>
        <v/>
      </c>
      <c r="L1619" s="15" t="str">
        <f>+IFERROR(INDEX(Sheet1!Q:Q,MATCH('Import Demurrage Detention'!$R1619,Sheet1!$A:$A,0),1),"")</f>
        <v/>
      </c>
      <c r="M1619" s="15" t="str">
        <f>+IFERROR(INDEX(Sheet1!R:R,MATCH('Import Demurrage Detention'!$R1619,Sheet1!$A:$A,0),1),"")</f>
        <v/>
      </c>
      <c r="N1619" s="15" t="str">
        <f>+IFERROR(INDEX(Sheet1!S:S,MATCH('Import Demurrage Detention'!$R1619,Sheet1!$A:$A,0),1),"")</f>
        <v/>
      </c>
      <c r="O1619" s="15" t="str">
        <f>+IFERROR(INDEX(Sheet1!T:T,MATCH('Import Demurrage Detention'!$R1619,Sheet1!$A:$A,0),1),"")</f>
        <v/>
      </c>
      <c r="P1619" s="15" t="str">
        <f>+IFERROR(INDEX(Sheet1!U:U,MATCH('Import Demurrage Detention'!$R1619,Sheet1!$A:$A,0),1),"")</f>
        <v/>
      </c>
      <c r="Q1619" s="15" t="str">
        <f>+IFERROR(INDEX(Sheet1!V:V,MATCH('Import Demurrage Detention'!$R1619,Sheet1!$A:$A,0),1),"")</f>
        <v/>
      </c>
      <c r="R1619" s="12">
        <f t="shared" si="22"/>
        <v>1611</v>
      </c>
    </row>
    <row r="1620" spans="1:18">
      <c r="A1620" s="14" t="str">
        <f>+IFERROR(INDEX(Sheet1!$C:$C,MATCH('Import Demurrage Detention'!$R1620,Sheet1!$A:$A,0),1),"")</f>
        <v/>
      </c>
      <c r="B1620" s="14" t="str">
        <f>+IFERROR(INDEX(Sheet1!$F:$F,MATCH('Import Demurrage Detention'!$R1620,Sheet1!$A:$A,0),1),"")</f>
        <v/>
      </c>
      <c r="C1620" s="15" t="str">
        <f>+IFERROR(INDEX(Sheet1!$H:$H,MATCH('Import Demurrage Detention'!$R1620,Sheet1!$A:$A,0),1),"")</f>
        <v/>
      </c>
      <c r="D1620" s="15" t="str">
        <f>+IFERROR(INDEX(Sheet1!$I:$I,MATCH('Import Demurrage Detention'!$R1620,Sheet1!$A:$A,0),1),"")</f>
        <v/>
      </c>
      <c r="E1620" s="15" t="str">
        <f>+IFERROR(INDEX(Sheet1!J:J,MATCH('Import Demurrage Detention'!$R1620,Sheet1!$A:$A,0),1),"")</f>
        <v/>
      </c>
      <c r="F1620" s="15" t="str">
        <f>+IFERROR(INDEX(Sheet1!K:K,MATCH('Import Demurrage Detention'!$R1620,Sheet1!$A:$A,0),1),"")</f>
        <v/>
      </c>
      <c r="G1620" s="15" t="str">
        <f>+IFERROR(INDEX(Sheet1!L:L,MATCH('Import Demurrage Detention'!$R1620,Sheet1!$A:$A,0),1),"")</f>
        <v/>
      </c>
      <c r="H1620" s="15" t="str">
        <f>+IFERROR(INDEX(Sheet1!M:M,MATCH('Import Demurrage Detention'!$R1620,Sheet1!$A:$A,0),1),"")</f>
        <v/>
      </c>
      <c r="I1620" s="15" t="str">
        <f>+IFERROR(INDEX(Sheet1!N:N,MATCH('Import Demurrage Detention'!$R1620,Sheet1!$A:$A,0),1),"")</f>
        <v/>
      </c>
      <c r="J1620" s="15" t="str">
        <f>+IFERROR(INDEX(Sheet1!O:O,MATCH('Import Demurrage Detention'!$R1620,Sheet1!$A:$A,0),1),"")</f>
        <v/>
      </c>
      <c r="K1620" s="15" t="str">
        <f>+IFERROR(INDEX(Sheet1!P:P,MATCH('Import Demurrage Detention'!$R1620,Sheet1!$A:$A,0),1),"")</f>
        <v/>
      </c>
      <c r="L1620" s="15" t="str">
        <f>+IFERROR(INDEX(Sheet1!Q:Q,MATCH('Import Demurrage Detention'!$R1620,Sheet1!$A:$A,0),1),"")</f>
        <v/>
      </c>
      <c r="M1620" s="15" t="str">
        <f>+IFERROR(INDEX(Sheet1!R:R,MATCH('Import Demurrage Detention'!$R1620,Sheet1!$A:$A,0),1),"")</f>
        <v/>
      </c>
      <c r="N1620" s="15" t="str">
        <f>+IFERROR(INDEX(Sheet1!S:S,MATCH('Import Demurrage Detention'!$R1620,Sheet1!$A:$A,0),1),"")</f>
        <v/>
      </c>
      <c r="O1620" s="15" t="str">
        <f>+IFERROR(INDEX(Sheet1!T:T,MATCH('Import Demurrage Detention'!$R1620,Sheet1!$A:$A,0),1),"")</f>
        <v/>
      </c>
      <c r="P1620" s="15" t="str">
        <f>+IFERROR(INDEX(Sheet1!U:U,MATCH('Import Demurrage Detention'!$R1620,Sheet1!$A:$A,0),1),"")</f>
        <v/>
      </c>
      <c r="Q1620" s="15" t="str">
        <f>+IFERROR(INDEX(Sheet1!V:V,MATCH('Import Demurrage Detention'!$R1620,Sheet1!$A:$A,0),1),"")</f>
        <v/>
      </c>
      <c r="R1620" s="12">
        <f t="shared" si="22"/>
        <v>1612</v>
      </c>
    </row>
    <row r="1621" spans="1:18">
      <c r="A1621" s="14" t="str">
        <f>+IFERROR(INDEX(Sheet1!$C:$C,MATCH('Import Demurrage Detention'!$R1621,Sheet1!$A:$A,0),1),"")</f>
        <v/>
      </c>
      <c r="B1621" s="14" t="str">
        <f>+IFERROR(INDEX(Sheet1!$F:$F,MATCH('Import Demurrage Detention'!$R1621,Sheet1!$A:$A,0),1),"")</f>
        <v/>
      </c>
      <c r="C1621" s="15" t="str">
        <f>+IFERROR(INDEX(Sheet1!$H:$H,MATCH('Import Demurrage Detention'!$R1621,Sheet1!$A:$A,0),1),"")</f>
        <v/>
      </c>
      <c r="D1621" s="15" t="str">
        <f>+IFERROR(INDEX(Sheet1!$I:$I,MATCH('Import Demurrage Detention'!$R1621,Sheet1!$A:$A,0),1),"")</f>
        <v/>
      </c>
      <c r="E1621" s="15" t="str">
        <f>+IFERROR(INDEX(Sheet1!J:J,MATCH('Import Demurrage Detention'!$R1621,Sheet1!$A:$A,0),1),"")</f>
        <v/>
      </c>
      <c r="F1621" s="15" t="str">
        <f>+IFERROR(INDEX(Sheet1!K:K,MATCH('Import Demurrage Detention'!$R1621,Sheet1!$A:$A,0),1),"")</f>
        <v/>
      </c>
      <c r="G1621" s="15" t="str">
        <f>+IFERROR(INDEX(Sheet1!L:L,MATCH('Import Demurrage Detention'!$R1621,Sheet1!$A:$A,0),1),"")</f>
        <v/>
      </c>
      <c r="H1621" s="15" t="str">
        <f>+IFERROR(INDEX(Sheet1!M:M,MATCH('Import Demurrage Detention'!$R1621,Sheet1!$A:$A,0),1),"")</f>
        <v/>
      </c>
      <c r="I1621" s="15" t="str">
        <f>+IFERROR(INDEX(Sheet1!N:N,MATCH('Import Demurrage Detention'!$R1621,Sheet1!$A:$A,0),1),"")</f>
        <v/>
      </c>
      <c r="J1621" s="15" t="str">
        <f>+IFERROR(INDEX(Sheet1!O:O,MATCH('Import Demurrage Detention'!$R1621,Sheet1!$A:$A,0),1),"")</f>
        <v/>
      </c>
      <c r="K1621" s="15" t="str">
        <f>+IFERROR(INDEX(Sheet1!P:P,MATCH('Import Demurrage Detention'!$R1621,Sheet1!$A:$A,0),1),"")</f>
        <v/>
      </c>
      <c r="L1621" s="15" t="str">
        <f>+IFERROR(INDEX(Sheet1!Q:Q,MATCH('Import Demurrage Detention'!$R1621,Sheet1!$A:$A,0),1),"")</f>
        <v/>
      </c>
      <c r="M1621" s="15" t="str">
        <f>+IFERROR(INDEX(Sheet1!R:R,MATCH('Import Demurrage Detention'!$R1621,Sheet1!$A:$A,0),1),"")</f>
        <v/>
      </c>
      <c r="N1621" s="15" t="str">
        <f>+IFERROR(INDEX(Sheet1!S:S,MATCH('Import Demurrage Detention'!$R1621,Sheet1!$A:$A,0),1),"")</f>
        <v/>
      </c>
      <c r="O1621" s="15" t="str">
        <f>+IFERROR(INDEX(Sheet1!T:T,MATCH('Import Demurrage Detention'!$R1621,Sheet1!$A:$A,0),1),"")</f>
        <v/>
      </c>
      <c r="P1621" s="15" t="str">
        <f>+IFERROR(INDEX(Sheet1!U:U,MATCH('Import Demurrage Detention'!$R1621,Sheet1!$A:$A,0),1),"")</f>
        <v/>
      </c>
      <c r="Q1621" s="15" t="str">
        <f>+IFERROR(INDEX(Sheet1!V:V,MATCH('Import Demurrage Detention'!$R1621,Sheet1!$A:$A,0),1),"")</f>
        <v/>
      </c>
      <c r="R1621" s="12">
        <f t="shared" si="22"/>
        <v>1613</v>
      </c>
    </row>
    <row r="1622" spans="1:18">
      <c r="A1622" s="14" t="str">
        <f>+IFERROR(INDEX(Sheet1!$C:$C,MATCH('Import Demurrage Detention'!$R1622,Sheet1!$A:$A,0),1),"")</f>
        <v/>
      </c>
      <c r="B1622" s="14" t="str">
        <f>+IFERROR(INDEX(Sheet1!$F:$F,MATCH('Import Demurrage Detention'!$R1622,Sheet1!$A:$A,0),1),"")</f>
        <v/>
      </c>
      <c r="C1622" s="15" t="str">
        <f>+IFERROR(INDEX(Sheet1!$H:$H,MATCH('Import Demurrage Detention'!$R1622,Sheet1!$A:$A,0),1),"")</f>
        <v/>
      </c>
      <c r="D1622" s="15" t="str">
        <f>+IFERROR(INDEX(Sheet1!$I:$I,MATCH('Import Demurrage Detention'!$R1622,Sheet1!$A:$A,0),1),"")</f>
        <v/>
      </c>
      <c r="E1622" s="15" t="str">
        <f>+IFERROR(INDEX(Sheet1!J:J,MATCH('Import Demurrage Detention'!$R1622,Sheet1!$A:$A,0),1),"")</f>
        <v/>
      </c>
      <c r="F1622" s="15" t="str">
        <f>+IFERROR(INDEX(Sheet1!K:K,MATCH('Import Demurrage Detention'!$R1622,Sheet1!$A:$A,0),1),"")</f>
        <v/>
      </c>
      <c r="G1622" s="15" t="str">
        <f>+IFERROR(INDEX(Sheet1!L:L,MATCH('Import Demurrage Detention'!$R1622,Sheet1!$A:$A,0),1),"")</f>
        <v/>
      </c>
      <c r="H1622" s="15" t="str">
        <f>+IFERROR(INDEX(Sheet1!M:M,MATCH('Import Demurrage Detention'!$R1622,Sheet1!$A:$A,0),1),"")</f>
        <v/>
      </c>
      <c r="I1622" s="15" t="str">
        <f>+IFERROR(INDEX(Sheet1!N:N,MATCH('Import Demurrage Detention'!$R1622,Sheet1!$A:$A,0),1),"")</f>
        <v/>
      </c>
      <c r="J1622" s="15" t="str">
        <f>+IFERROR(INDEX(Sheet1!O:O,MATCH('Import Demurrage Detention'!$R1622,Sheet1!$A:$A,0),1),"")</f>
        <v/>
      </c>
      <c r="K1622" s="15" t="str">
        <f>+IFERROR(INDEX(Sheet1!P:P,MATCH('Import Demurrage Detention'!$R1622,Sheet1!$A:$A,0),1),"")</f>
        <v/>
      </c>
      <c r="L1622" s="15" t="str">
        <f>+IFERROR(INDEX(Sheet1!Q:Q,MATCH('Import Demurrage Detention'!$R1622,Sheet1!$A:$A,0),1),"")</f>
        <v/>
      </c>
      <c r="M1622" s="15" t="str">
        <f>+IFERROR(INDEX(Sheet1!R:R,MATCH('Import Demurrage Detention'!$R1622,Sheet1!$A:$A,0),1),"")</f>
        <v/>
      </c>
      <c r="N1622" s="15" t="str">
        <f>+IFERROR(INDEX(Sheet1!S:S,MATCH('Import Demurrage Detention'!$R1622,Sheet1!$A:$A,0),1),"")</f>
        <v/>
      </c>
      <c r="O1622" s="15" t="str">
        <f>+IFERROR(INDEX(Sheet1!T:T,MATCH('Import Demurrage Detention'!$R1622,Sheet1!$A:$A,0),1),"")</f>
        <v/>
      </c>
      <c r="P1622" s="15" t="str">
        <f>+IFERROR(INDEX(Sheet1!U:U,MATCH('Import Demurrage Detention'!$R1622,Sheet1!$A:$A,0),1),"")</f>
        <v/>
      </c>
      <c r="Q1622" s="15" t="str">
        <f>+IFERROR(INDEX(Sheet1!V:V,MATCH('Import Demurrage Detention'!$R1622,Sheet1!$A:$A,0),1),"")</f>
        <v/>
      </c>
      <c r="R1622" s="12">
        <f t="shared" si="22"/>
        <v>1614</v>
      </c>
    </row>
    <row r="1623" spans="1:18">
      <c r="A1623" s="14" t="str">
        <f>+IFERROR(INDEX(Sheet1!$C:$C,MATCH('Import Demurrage Detention'!$R1623,Sheet1!$A:$A,0),1),"")</f>
        <v/>
      </c>
      <c r="B1623" s="14" t="str">
        <f>+IFERROR(INDEX(Sheet1!$F:$F,MATCH('Import Demurrage Detention'!$R1623,Sheet1!$A:$A,0),1),"")</f>
        <v/>
      </c>
      <c r="C1623" s="15" t="str">
        <f>+IFERROR(INDEX(Sheet1!$H:$H,MATCH('Import Demurrage Detention'!$R1623,Sheet1!$A:$A,0),1),"")</f>
        <v/>
      </c>
      <c r="D1623" s="15" t="str">
        <f>+IFERROR(INDEX(Sheet1!$I:$I,MATCH('Import Demurrage Detention'!$R1623,Sheet1!$A:$A,0),1),"")</f>
        <v/>
      </c>
      <c r="E1623" s="15" t="str">
        <f>+IFERROR(INDEX(Sheet1!J:J,MATCH('Import Demurrage Detention'!$R1623,Sheet1!$A:$A,0),1),"")</f>
        <v/>
      </c>
      <c r="F1623" s="15" t="str">
        <f>+IFERROR(INDEX(Sheet1!K:K,MATCH('Import Demurrage Detention'!$R1623,Sheet1!$A:$A,0),1),"")</f>
        <v/>
      </c>
      <c r="G1623" s="15" t="str">
        <f>+IFERROR(INDEX(Sheet1!L:L,MATCH('Import Demurrage Detention'!$R1623,Sheet1!$A:$A,0),1),"")</f>
        <v/>
      </c>
      <c r="H1623" s="15" t="str">
        <f>+IFERROR(INDEX(Sheet1!M:M,MATCH('Import Demurrage Detention'!$R1623,Sheet1!$A:$A,0),1),"")</f>
        <v/>
      </c>
      <c r="I1623" s="15" t="str">
        <f>+IFERROR(INDEX(Sheet1!N:N,MATCH('Import Demurrage Detention'!$R1623,Sheet1!$A:$A,0),1),"")</f>
        <v/>
      </c>
      <c r="J1623" s="15" t="str">
        <f>+IFERROR(INDEX(Sheet1!O:O,MATCH('Import Demurrage Detention'!$R1623,Sheet1!$A:$A,0),1),"")</f>
        <v/>
      </c>
      <c r="K1623" s="15" t="str">
        <f>+IFERROR(INDEX(Sheet1!P:P,MATCH('Import Demurrage Detention'!$R1623,Sheet1!$A:$A,0),1),"")</f>
        <v/>
      </c>
      <c r="L1623" s="15" t="str">
        <f>+IFERROR(INDEX(Sheet1!Q:Q,MATCH('Import Demurrage Detention'!$R1623,Sheet1!$A:$A,0),1),"")</f>
        <v/>
      </c>
      <c r="M1623" s="15" t="str">
        <f>+IFERROR(INDEX(Sheet1!R:R,MATCH('Import Demurrage Detention'!$R1623,Sheet1!$A:$A,0),1),"")</f>
        <v/>
      </c>
      <c r="N1623" s="15" t="str">
        <f>+IFERROR(INDEX(Sheet1!S:S,MATCH('Import Demurrage Detention'!$R1623,Sheet1!$A:$A,0),1),"")</f>
        <v/>
      </c>
      <c r="O1623" s="15" t="str">
        <f>+IFERROR(INDEX(Sheet1!T:T,MATCH('Import Demurrage Detention'!$R1623,Sheet1!$A:$A,0),1),"")</f>
        <v/>
      </c>
      <c r="P1623" s="15" t="str">
        <f>+IFERROR(INDEX(Sheet1!U:U,MATCH('Import Demurrage Detention'!$R1623,Sheet1!$A:$A,0),1),"")</f>
        <v/>
      </c>
      <c r="Q1623" s="15" t="str">
        <f>+IFERROR(INDEX(Sheet1!V:V,MATCH('Import Demurrage Detention'!$R1623,Sheet1!$A:$A,0),1),"")</f>
        <v/>
      </c>
      <c r="R1623" s="12">
        <f t="shared" si="22"/>
        <v>1615</v>
      </c>
    </row>
    <row r="1624" spans="1:18">
      <c r="A1624" s="14" t="str">
        <f>+IFERROR(INDEX(Sheet1!$C:$C,MATCH('Import Demurrage Detention'!$R1624,Sheet1!$A:$A,0),1),"")</f>
        <v/>
      </c>
      <c r="B1624" s="14" t="str">
        <f>+IFERROR(INDEX(Sheet1!$F:$F,MATCH('Import Demurrage Detention'!$R1624,Sheet1!$A:$A,0),1),"")</f>
        <v/>
      </c>
      <c r="C1624" s="15" t="str">
        <f>+IFERROR(INDEX(Sheet1!$H:$H,MATCH('Import Demurrage Detention'!$R1624,Sheet1!$A:$A,0),1),"")</f>
        <v/>
      </c>
      <c r="D1624" s="15" t="str">
        <f>+IFERROR(INDEX(Sheet1!$I:$I,MATCH('Import Demurrage Detention'!$R1624,Sheet1!$A:$A,0),1),"")</f>
        <v/>
      </c>
      <c r="E1624" s="15" t="str">
        <f>+IFERROR(INDEX(Sheet1!J:J,MATCH('Import Demurrage Detention'!$R1624,Sheet1!$A:$A,0),1),"")</f>
        <v/>
      </c>
      <c r="F1624" s="15" t="str">
        <f>+IFERROR(INDEX(Sheet1!K:K,MATCH('Import Demurrage Detention'!$R1624,Sheet1!$A:$A,0),1),"")</f>
        <v/>
      </c>
      <c r="G1624" s="15" t="str">
        <f>+IFERROR(INDEX(Sheet1!L:L,MATCH('Import Demurrage Detention'!$R1624,Sheet1!$A:$A,0),1),"")</f>
        <v/>
      </c>
      <c r="H1624" s="15" t="str">
        <f>+IFERROR(INDEX(Sheet1!M:M,MATCH('Import Demurrage Detention'!$R1624,Sheet1!$A:$A,0),1),"")</f>
        <v/>
      </c>
      <c r="I1624" s="15" t="str">
        <f>+IFERROR(INDEX(Sheet1!N:N,MATCH('Import Demurrage Detention'!$R1624,Sheet1!$A:$A,0),1),"")</f>
        <v/>
      </c>
      <c r="J1624" s="15" t="str">
        <f>+IFERROR(INDEX(Sheet1!O:O,MATCH('Import Demurrage Detention'!$R1624,Sheet1!$A:$A,0),1),"")</f>
        <v/>
      </c>
      <c r="K1624" s="15" t="str">
        <f>+IFERROR(INDEX(Sheet1!P:P,MATCH('Import Demurrage Detention'!$R1624,Sheet1!$A:$A,0),1),"")</f>
        <v/>
      </c>
      <c r="L1624" s="15" t="str">
        <f>+IFERROR(INDEX(Sheet1!Q:Q,MATCH('Import Demurrage Detention'!$R1624,Sheet1!$A:$A,0),1),"")</f>
        <v/>
      </c>
      <c r="M1624" s="15" t="str">
        <f>+IFERROR(INDEX(Sheet1!R:R,MATCH('Import Demurrage Detention'!$R1624,Sheet1!$A:$A,0),1),"")</f>
        <v/>
      </c>
      <c r="N1624" s="15" t="str">
        <f>+IFERROR(INDEX(Sheet1!S:S,MATCH('Import Demurrage Detention'!$R1624,Sheet1!$A:$A,0),1),"")</f>
        <v/>
      </c>
      <c r="O1624" s="15" t="str">
        <f>+IFERROR(INDEX(Sheet1!T:T,MATCH('Import Demurrage Detention'!$R1624,Sheet1!$A:$A,0),1),"")</f>
        <v/>
      </c>
      <c r="P1624" s="15" t="str">
        <f>+IFERROR(INDEX(Sheet1!U:U,MATCH('Import Demurrage Detention'!$R1624,Sheet1!$A:$A,0),1),"")</f>
        <v/>
      </c>
      <c r="Q1624" s="15" t="str">
        <f>+IFERROR(INDEX(Sheet1!V:V,MATCH('Import Demurrage Detention'!$R1624,Sheet1!$A:$A,0),1),"")</f>
        <v/>
      </c>
      <c r="R1624" s="12">
        <f t="shared" si="22"/>
        <v>1616</v>
      </c>
    </row>
    <row r="1625" spans="1:18">
      <c r="A1625" s="14" t="str">
        <f>+IFERROR(INDEX(Sheet1!$C:$C,MATCH('Import Demurrage Detention'!$R1625,Sheet1!$A:$A,0),1),"")</f>
        <v/>
      </c>
      <c r="B1625" s="14" t="str">
        <f>+IFERROR(INDEX(Sheet1!$F:$F,MATCH('Import Demurrage Detention'!$R1625,Sheet1!$A:$A,0),1),"")</f>
        <v/>
      </c>
      <c r="C1625" s="15" t="str">
        <f>+IFERROR(INDEX(Sheet1!$H:$H,MATCH('Import Demurrage Detention'!$R1625,Sheet1!$A:$A,0),1),"")</f>
        <v/>
      </c>
      <c r="D1625" s="15" t="str">
        <f>+IFERROR(INDEX(Sheet1!$I:$I,MATCH('Import Demurrage Detention'!$R1625,Sheet1!$A:$A,0),1),"")</f>
        <v/>
      </c>
      <c r="E1625" s="15" t="str">
        <f>+IFERROR(INDEX(Sheet1!J:J,MATCH('Import Demurrage Detention'!$R1625,Sheet1!$A:$A,0),1),"")</f>
        <v/>
      </c>
      <c r="F1625" s="15" t="str">
        <f>+IFERROR(INDEX(Sheet1!K:K,MATCH('Import Demurrage Detention'!$R1625,Sheet1!$A:$A,0),1),"")</f>
        <v/>
      </c>
      <c r="G1625" s="15" t="str">
        <f>+IFERROR(INDEX(Sheet1!L:L,MATCH('Import Demurrage Detention'!$R1625,Sheet1!$A:$A,0),1),"")</f>
        <v/>
      </c>
      <c r="H1625" s="15" t="str">
        <f>+IFERROR(INDEX(Sheet1!M:M,MATCH('Import Demurrage Detention'!$R1625,Sheet1!$A:$A,0),1),"")</f>
        <v/>
      </c>
      <c r="I1625" s="15" t="str">
        <f>+IFERROR(INDEX(Sheet1!N:N,MATCH('Import Demurrage Detention'!$R1625,Sheet1!$A:$A,0),1),"")</f>
        <v/>
      </c>
      <c r="J1625" s="15" t="str">
        <f>+IFERROR(INDEX(Sheet1!O:O,MATCH('Import Demurrage Detention'!$R1625,Sheet1!$A:$A,0),1),"")</f>
        <v/>
      </c>
      <c r="K1625" s="15" t="str">
        <f>+IFERROR(INDEX(Sheet1!P:P,MATCH('Import Demurrage Detention'!$R1625,Sheet1!$A:$A,0),1),"")</f>
        <v/>
      </c>
      <c r="L1625" s="15" t="str">
        <f>+IFERROR(INDEX(Sheet1!Q:Q,MATCH('Import Demurrage Detention'!$R1625,Sheet1!$A:$A,0),1),"")</f>
        <v/>
      </c>
      <c r="M1625" s="15" t="str">
        <f>+IFERROR(INDEX(Sheet1!R:R,MATCH('Import Demurrage Detention'!$R1625,Sheet1!$A:$A,0),1),"")</f>
        <v/>
      </c>
      <c r="N1625" s="15" t="str">
        <f>+IFERROR(INDEX(Sheet1!S:S,MATCH('Import Demurrage Detention'!$R1625,Sheet1!$A:$A,0),1),"")</f>
        <v/>
      </c>
      <c r="O1625" s="15" t="str">
        <f>+IFERROR(INDEX(Sheet1!T:T,MATCH('Import Demurrage Detention'!$R1625,Sheet1!$A:$A,0),1),"")</f>
        <v/>
      </c>
      <c r="P1625" s="15" t="str">
        <f>+IFERROR(INDEX(Sheet1!U:U,MATCH('Import Demurrage Detention'!$R1625,Sheet1!$A:$A,0),1),"")</f>
        <v/>
      </c>
      <c r="Q1625" s="15" t="str">
        <f>+IFERROR(INDEX(Sheet1!V:V,MATCH('Import Demurrage Detention'!$R1625,Sheet1!$A:$A,0),1),"")</f>
        <v/>
      </c>
      <c r="R1625" s="12">
        <f t="shared" si="22"/>
        <v>1617</v>
      </c>
    </row>
    <row r="1626" spans="1:18">
      <c r="A1626" s="14" t="str">
        <f>+IFERROR(INDEX(Sheet1!$C:$C,MATCH('Import Demurrage Detention'!$R1626,Sheet1!$A:$A,0),1),"")</f>
        <v/>
      </c>
      <c r="B1626" s="14" t="str">
        <f>+IFERROR(INDEX(Sheet1!$F:$F,MATCH('Import Demurrage Detention'!$R1626,Sheet1!$A:$A,0),1),"")</f>
        <v/>
      </c>
      <c r="C1626" s="15" t="str">
        <f>+IFERROR(INDEX(Sheet1!$H:$H,MATCH('Import Demurrage Detention'!$R1626,Sheet1!$A:$A,0),1),"")</f>
        <v/>
      </c>
      <c r="D1626" s="15" t="str">
        <f>+IFERROR(INDEX(Sheet1!$I:$I,MATCH('Import Demurrage Detention'!$R1626,Sheet1!$A:$A,0),1),"")</f>
        <v/>
      </c>
      <c r="E1626" s="15" t="str">
        <f>+IFERROR(INDEX(Sheet1!J:J,MATCH('Import Demurrage Detention'!$R1626,Sheet1!$A:$A,0),1),"")</f>
        <v/>
      </c>
      <c r="F1626" s="15" t="str">
        <f>+IFERROR(INDEX(Sheet1!K:K,MATCH('Import Demurrage Detention'!$R1626,Sheet1!$A:$A,0),1),"")</f>
        <v/>
      </c>
      <c r="G1626" s="15" t="str">
        <f>+IFERROR(INDEX(Sheet1!L:L,MATCH('Import Demurrage Detention'!$R1626,Sheet1!$A:$A,0),1),"")</f>
        <v/>
      </c>
      <c r="H1626" s="15" t="str">
        <f>+IFERROR(INDEX(Sheet1!M:M,MATCH('Import Demurrage Detention'!$R1626,Sheet1!$A:$A,0),1),"")</f>
        <v/>
      </c>
      <c r="I1626" s="15" t="str">
        <f>+IFERROR(INDEX(Sheet1!N:N,MATCH('Import Demurrage Detention'!$R1626,Sheet1!$A:$A,0),1),"")</f>
        <v/>
      </c>
      <c r="J1626" s="15" t="str">
        <f>+IFERROR(INDEX(Sheet1!O:O,MATCH('Import Demurrage Detention'!$R1626,Sheet1!$A:$A,0),1),"")</f>
        <v/>
      </c>
      <c r="K1626" s="15" t="str">
        <f>+IFERROR(INDEX(Sheet1!P:P,MATCH('Import Demurrage Detention'!$R1626,Sheet1!$A:$A,0),1),"")</f>
        <v/>
      </c>
      <c r="L1626" s="15" t="str">
        <f>+IFERROR(INDEX(Sheet1!Q:Q,MATCH('Import Demurrage Detention'!$R1626,Sheet1!$A:$A,0),1),"")</f>
        <v/>
      </c>
      <c r="M1626" s="15" t="str">
        <f>+IFERROR(INDEX(Sheet1!R:R,MATCH('Import Demurrage Detention'!$R1626,Sheet1!$A:$A,0),1),"")</f>
        <v/>
      </c>
      <c r="N1626" s="15" t="str">
        <f>+IFERROR(INDEX(Sheet1!S:S,MATCH('Import Demurrage Detention'!$R1626,Sheet1!$A:$A,0),1),"")</f>
        <v/>
      </c>
      <c r="O1626" s="15" t="str">
        <f>+IFERROR(INDEX(Sheet1!T:T,MATCH('Import Demurrage Detention'!$R1626,Sheet1!$A:$A,0),1),"")</f>
        <v/>
      </c>
      <c r="P1626" s="15" t="str">
        <f>+IFERROR(INDEX(Sheet1!U:U,MATCH('Import Demurrage Detention'!$R1626,Sheet1!$A:$A,0),1),"")</f>
        <v/>
      </c>
      <c r="Q1626" s="15" t="str">
        <f>+IFERROR(INDEX(Sheet1!V:V,MATCH('Import Demurrage Detention'!$R1626,Sheet1!$A:$A,0),1),"")</f>
        <v/>
      </c>
      <c r="R1626" s="12">
        <f t="shared" si="22"/>
        <v>1618</v>
      </c>
    </row>
    <row r="1627" spans="1:18">
      <c r="A1627" s="14" t="str">
        <f>+IFERROR(INDEX(Sheet1!$C:$C,MATCH('Import Demurrage Detention'!$R1627,Sheet1!$A:$A,0),1),"")</f>
        <v/>
      </c>
      <c r="B1627" s="14" t="str">
        <f>+IFERROR(INDEX(Sheet1!$F:$F,MATCH('Import Demurrage Detention'!$R1627,Sheet1!$A:$A,0),1),"")</f>
        <v/>
      </c>
      <c r="C1627" s="15" t="str">
        <f>+IFERROR(INDEX(Sheet1!$H:$H,MATCH('Import Demurrage Detention'!$R1627,Sheet1!$A:$A,0),1),"")</f>
        <v/>
      </c>
      <c r="D1627" s="15" t="str">
        <f>+IFERROR(INDEX(Sheet1!$I:$I,MATCH('Import Demurrage Detention'!$R1627,Sheet1!$A:$A,0),1),"")</f>
        <v/>
      </c>
      <c r="E1627" s="15" t="str">
        <f>+IFERROR(INDEX(Sheet1!J:J,MATCH('Import Demurrage Detention'!$R1627,Sheet1!$A:$A,0),1),"")</f>
        <v/>
      </c>
      <c r="F1627" s="15" t="str">
        <f>+IFERROR(INDEX(Sheet1!K:K,MATCH('Import Demurrage Detention'!$R1627,Sheet1!$A:$A,0),1),"")</f>
        <v/>
      </c>
      <c r="G1627" s="15" t="str">
        <f>+IFERROR(INDEX(Sheet1!L:L,MATCH('Import Demurrage Detention'!$R1627,Sheet1!$A:$A,0),1),"")</f>
        <v/>
      </c>
      <c r="H1627" s="15" t="str">
        <f>+IFERROR(INDEX(Sheet1!M:M,MATCH('Import Demurrage Detention'!$R1627,Sheet1!$A:$A,0),1),"")</f>
        <v/>
      </c>
      <c r="I1627" s="15" t="str">
        <f>+IFERROR(INDEX(Sheet1!N:N,MATCH('Import Demurrage Detention'!$R1627,Sheet1!$A:$A,0),1),"")</f>
        <v/>
      </c>
      <c r="J1627" s="15" t="str">
        <f>+IFERROR(INDEX(Sheet1!O:O,MATCH('Import Demurrage Detention'!$R1627,Sheet1!$A:$A,0),1),"")</f>
        <v/>
      </c>
      <c r="K1627" s="15" t="str">
        <f>+IFERROR(INDEX(Sheet1!P:P,MATCH('Import Demurrage Detention'!$R1627,Sheet1!$A:$A,0),1),"")</f>
        <v/>
      </c>
      <c r="L1627" s="15" t="str">
        <f>+IFERROR(INDEX(Sheet1!Q:Q,MATCH('Import Demurrage Detention'!$R1627,Sheet1!$A:$A,0),1),"")</f>
        <v/>
      </c>
      <c r="M1627" s="15" t="str">
        <f>+IFERROR(INDEX(Sheet1!R:R,MATCH('Import Demurrage Detention'!$R1627,Sheet1!$A:$A,0),1),"")</f>
        <v/>
      </c>
      <c r="N1627" s="15" t="str">
        <f>+IFERROR(INDEX(Sheet1!S:S,MATCH('Import Demurrage Detention'!$R1627,Sheet1!$A:$A,0),1),"")</f>
        <v/>
      </c>
      <c r="O1627" s="15" t="str">
        <f>+IFERROR(INDEX(Sheet1!T:T,MATCH('Import Demurrage Detention'!$R1627,Sheet1!$A:$A,0),1),"")</f>
        <v/>
      </c>
      <c r="P1627" s="15" t="str">
        <f>+IFERROR(INDEX(Sheet1!U:U,MATCH('Import Demurrage Detention'!$R1627,Sheet1!$A:$A,0),1),"")</f>
        <v/>
      </c>
      <c r="Q1627" s="15" t="str">
        <f>+IFERROR(INDEX(Sheet1!V:V,MATCH('Import Demurrage Detention'!$R1627,Sheet1!$A:$A,0),1),"")</f>
        <v/>
      </c>
      <c r="R1627" s="12">
        <f t="shared" si="22"/>
        <v>1619</v>
      </c>
    </row>
    <row r="1628" spans="1:18">
      <c r="A1628" s="14" t="str">
        <f>+IFERROR(INDEX(Sheet1!$C:$C,MATCH('Import Demurrage Detention'!$R1628,Sheet1!$A:$A,0),1),"")</f>
        <v/>
      </c>
      <c r="B1628" s="14" t="str">
        <f>+IFERROR(INDEX(Sheet1!$F:$F,MATCH('Import Demurrage Detention'!$R1628,Sheet1!$A:$A,0),1),"")</f>
        <v/>
      </c>
      <c r="C1628" s="15" t="str">
        <f>+IFERROR(INDEX(Sheet1!$H:$H,MATCH('Import Demurrage Detention'!$R1628,Sheet1!$A:$A,0),1),"")</f>
        <v/>
      </c>
      <c r="D1628" s="15" t="str">
        <f>+IFERROR(INDEX(Sheet1!$I:$I,MATCH('Import Demurrage Detention'!$R1628,Sheet1!$A:$A,0),1),"")</f>
        <v/>
      </c>
      <c r="E1628" s="15" t="str">
        <f>+IFERROR(INDEX(Sheet1!J:J,MATCH('Import Demurrage Detention'!$R1628,Sheet1!$A:$A,0),1),"")</f>
        <v/>
      </c>
      <c r="F1628" s="15" t="str">
        <f>+IFERROR(INDEX(Sheet1!K:K,MATCH('Import Demurrage Detention'!$R1628,Sheet1!$A:$A,0),1),"")</f>
        <v/>
      </c>
      <c r="G1628" s="15" t="str">
        <f>+IFERROR(INDEX(Sheet1!L:L,MATCH('Import Demurrage Detention'!$R1628,Sheet1!$A:$A,0),1),"")</f>
        <v/>
      </c>
      <c r="H1628" s="15" t="str">
        <f>+IFERROR(INDEX(Sheet1!M:M,MATCH('Import Demurrage Detention'!$R1628,Sheet1!$A:$A,0),1),"")</f>
        <v/>
      </c>
      <c r="I1628" s="15" t="str">
        <f>+IFERROR(INDEX(Sheet1!N:N,MATCH('Import Demurrage Detention'!$R1628,Sheet1!$A:$A,0),1),"")</f>
        <v/>
      </c>
      <c r="J1628" s="15" t="str">
        <f>+IFERROR(INDEX(Sheet1!O:O,MATCH('Import Demurrage Detention'!$R1628,Sheet1!$A:$A,0),1),"")</f>
        <v/>
      </c>
      <c r="K1628" s="15" t="str">
        <f>+IFERROR(INDEX(Sheet1!P:P,MATCH('Import Demurrage Detention'!$R1628,Sheet1!$A:$A,0),1),"")</f>
        <v/>
      </c>
      <c r="L1628" s="15" t="str">
        <f>+IFERROR(INDEX(Sheet1!Q:Q,MATCH('Import Demurrage Detention'!$R1628,Sheet1!$A:$A,0),1),"")</f>
        <v/>
      </c>
      <c r="M1628" s="15" t="str">
        <f>+IFERROR(INDEX(Sheet1!R:R,MATCH('Import Demurrage Detention'!$R1628,Sheet1!$A:$A,0),1),"")</f>
        <v/>
      </c>
      <c r="N1628" s="15" t="str">
        <f>+IFERROR(INDEX(Sheet1!S:S,MATCH('Import Demurrage Detention'!$R1628,Sheet1!$A:$A,0),1),"")</f>
        <v/>
      </c>
      <c r="O1628" s="15" t="str">
        <f>+IFERROR(INDEX(Sheet1!T:T,MATCH('Import Demurrage Detention'!$R1628,Sheet1!$A:$A,0),1),"")</f>
        <v/>
      </c>
      <c r="P1628" s="15" t="str">
        <f>+IFERROR(INDEX(Sheet1!U:U,MATCH('Import Demurrage Detention'!$R1628,Sheet1!$A:$A,0),1),"")</f>
        <v/>
      </c>
      <c r="Q1628" s="15" t="str">
        <f>+IFERROR(INDEX(Sheet1!V:V,MATCH('Import Demurrage Detention'!$R1628,Sheet1!$A:$A,0),1),"")</f>
        <v/>
      </c>
      <c r="R1628" s="12">
        <f t="shared" ref="R1628:R1660" si="23">+R1627+1</f>
        <v>1620</v>
      </c>
    </row>
    <row r="1629" spans="1:18">
      <c r="A1629" s="14" t="str">
        <f>+IFERROR(INDEX(Sheet1!$C:$C,MATCH('Import Demurrage Detention'!$R1629,Sheet1!$A:$A,0),1),"")</f>
        <v/>
      </c>
      <c r="B1629" s="14" t="str">
        <f>+IFERROR(INDEX(Sheet1!$F:$F,MATCH('Import Demurrage Detention'!$R1629,Sheet1!$A:$A,0),1),"")</f>
        <v/>
      </c>
      <c r="C1629" s="15" t="str">
        <f>+IFERROR(INDEX(Sheet1!$H:$H,MATCH('Import Demurrage Detention'!$R1629,Sheet1!$A:$A,0),1),"")</f>
        <v/>
      </c>
      <c r="D1629" s="15" t="str">
        <f>+IFERROR(INDEX(Sheet1!$I:$I,MATCH('Import Demurrage Detention'!$R1629,Sheet1!$A:$A,0),1),"")</f>
        <v/>
      </c>
      <c r="E1629" s="15" t="str">
        <f>+IFERROR(INDEX(Sheet1!J:J,MATCH('Import Demurrage Detention'!$R1629,Sheet1!$A:$A,0),1),"")</f>
        <v/>
      </c>
      <c r="F1629" s="15" t="str">
        <f>+IFERROR(INDEX(Sheet1!K:K,MATCH('Import Demurrage Detention'!$R1629,Sheet1!$A:$A,0),1),"")</f>
        <v/>
      </c>
      <c r="G1629" s="15" t="str">
        <f>+IFERROR(INDEX(Sheet1!L:L,MATCH('Import Demurrage Detention'!$R1629,Sheet1!$A:$A,0),1),"")</f>
        <v/>
      </c>
      <c r="H1629" s="15" t="str">
        <f>+IFERROR(INDEX(Sheet1!M:M,MATCH('Import Demurrage Detention'!$R1629,Sheet1!$A:$A,0),1),"")</f>
        <v/>
      </c>
      <c r="I1629" s="15" t="str">
        <f>+IFERROR(INDEX(Sheet1!N:N,MATCH('Import Demurrage Detention'!$R1629,Sheet1!$A:$A,0),1),"")</f>
        <v/>
      </c>
      <c r="J1629" s="15" t="str">
        <f>+IFERROR(INDEX(Sheet1!O:O,MATCH('Import Demurrage Detention'!$R1629,Sheet1!$A:$A,0),1),"")</f>
        <v/>
      </c>
      <c r="K1629" s="15" t="str">
        <f>+IFERROR(INDEX(Sheet1!P:P,MATCH('Import Demurrage Detention'!$R1629,Sheet1!$A:$A,0),1),"")</f>
        <v/>
      </c>
      <c r="L1629" s="15" t="str">
        <f>+IFERROR(INDEX(Sheet1!Q:Q,MATCH('Import Demurrage Detention'!$R1629,Sheet1!$A:$A,0),1),"")</f>
        <v/>
      </c>
      <c r="M1629" s="15" t="str">
        <f>+IFERROR(INDEX(Sheet1!R:R,MATCH('Import Demurrage Detention'!$R1629,Sheet1!$A:$A,0),1),"")</f>
        <v/>
      </c>
      <c r="N1629" s="15" t="str">
        <f>+IFERROR(INDEX(Sheet1!S:S,MATCH('Import Demurrage Detention'!$R1629,Sheet1!$A:$A,0),1),"")</f>
        <v/>
      </c>
      <c r="O1629" s="15" t="str">
        <f>+IFERROR(INDEX(Sheet1!T:T,MATCH('Import Demurrage Detention'!$R1629,Sheet1!$A:$A,0),1),"")</f>
        <v/>
      </c>
      <c r="P1629" s="15" t="str">
        <f>+IFERROR(INDEX(Sheet1!U:U,MATCH('Import Demurrage Detention'!$R1629,Sheet1!$A:$A,0),1),"")</f>
        <v/>
      </c>
      <c r="Q1629" s="15" t="str">
        <f>+IFERROR(INDEX(Sheet1!V:V,MATCH('Import Demurrage Detention'!$R1629,Sheet1!$A:$A,0),1),"")</f>
        <v/>
      </c>
      <c r="R1629" s="12">
        <f t="shared" si="23"/>
        <v>1621</v>
      </c>
    </row>
    <row r="1630" spans="1:18">
      <c r="A1630" s="14" t="str">
        <f>+IFERROR(INDEX(Sheet1!$C:$C,MATCH('Import Demurrage Detention'!$R1630,Sheet1!$A:$A,0),1),"")</f>
        <v/>
      </c>
      <c r="B1630" s="14" t="str">
        <f>+IFERROR(INDEX(Sheet1!$F:$F,MATCH('Import Demurrage Detention'!$R1630,Sheet1!$A:$A,0),1),"")</f>
        <v/>
      </c>
      <c r="C1630" s="15" t="str">
        <f>+IFERROR(INDEX(Sheet1!$H:$H,MATCH('Import Demurrage Detention'!$R1630,Sheet1!$A:$A,0),1),"")</f>
        <v/>
      </c>
      <c r="D1630" s="15" t="str">
        <f>+IFERROR(INDEX(Sheet1!$I:$I,MATCH('Import Demurrage Detention'!$R1630,Sheet1!$A:$A,0),1),"")</f>
        <v/>
      </c>
      <c r="E1630" s="15" t="str">
        <f>+IFERROR(INDEX(Sheet1!J:J,MATCH('Import Demurrage Detention'!$R1630,Sheet1!$A:$A,0),1),"")</f>
        <v/>
      </c>
      <c r="F1630" s="15" t="str">
        <f>+IFERROR(INDEX(Sheet1!K:K,MATCH('Import Demurrage Detention'!$R1630,Sheet1!$A:$A,0),1),"")</f>
        <v/>
      </c>
      <c r="G1630" s="15" t="str">
        <f>+IFERROR(INDEX(Sheet1!L:L,MATCH('Import Demurrage Detention'!$R1630,Sheet1!$A:$A,0),1),"")</f>
        <v/>
      </c>
      <c r="H1630" s="15" t="str">
        <f>+IFERROR(INDEX(Sheet1!M:M,MATCH('Import Demurrage Detention'!$R1630,Sheet1!$A:$A,0),1),"")</f>
        <v/>
      </c>
      <c r="I1630" s="15" t="str">
        <f>+IFERROR(INDEX(Sheet1!N:N,MATCH('Import Demurrage Detention'!$R1630,Sheet1!$A:$A,0),1),"")</f>
        <v/>
      </c>
      <c r="J1630" s="15" t="str">
        <f>+IFERROR(INDEX(Sheet1!O:O,MATCH('Import Demurrage Detention'!$R1630,Sheet1!$A:$A,0),1),"")</f>
        <v/>
      </c>
      <c r="K1630" s="15" t="str">
        <f>+IFERROR(INDEX(Sheet1!P:P,MATCH('Import Demurrage Detention'!$R1630,Sheet1!$A:$A,0),1),"")</f>
        <v/>
      </c>
      <c r="L1630" s="15" t="str">
        <f>+IFERROR(INDEX(Sheet1!Q:Q,MATCH('Import Demurrage Detention'!$R1630,Sheet1!$A:$A,0),1),"")</f>
        <v/>
      </c>
      <c r="M1630" s="15" t="str">
        <f>+IFERROR(INDEX(Sheet1!R:R,MATCH('Import Demurrage Detention'!$R1630,Sheet1!$A:$A,0),1),"")</f>
        <v/>
      </c>
      <c r="N1630" s="15" t="str">
        <f>+IFERROR(INDEX(Sheet1!S:S,MATCH('Import Demurrage Detention'!$R1630,Sheet1!$A:$A,0),1),"")</f>
        <v/>
      </c>
      <c r="O1630" s="15" t="str">
        <f>+IFERROR(INDEX(Sheet1!T:T,MATCH('Import Demurrage Detention'!$R1630,Sheet1!$A:$A,0),1),"")</f>
        <v/>
      </c>
      <c r="P1630" s="15" t="str">
        <f>+IFERROR(INDEX(Sheet1!U:U,MATCH('Import Demurrage Detention'!$R1630,Sheet1!$A:$A,0),1),"")</f>
        <v/>
      </c>
      <c r="Q1630" s="15" t="str">
        <f>+IFERROR(INDEX(Sheet1!V:V,MATCH('Import Demurrage Detention'!$R1630,Sheet1!$A:$A,0),1),"")</f>
        <v/>
      </c>
      <c r="R1630" s="12">
        <f t="shared" si="23"/>
        <v>1622</v>
      </c>
    </row>
    <row r="1631" spans="1:18">
      <c r="A1631" s="14" t="str">
        <f>+IFERROR(INDEX(Sheet1!$C:$C,MATCH('Import Demurrage Detention'!$R1631,Sheet1!$A:$A,0),1),"")</f>
        <v/>
      </c>
      <c r="B1631" s="14" t="str">
        <f>+IFERROR(INDEX(Sheet1!$F:$F,MATCH('Import Demurrage Detention'!$R1631,Sheet1!$A:$A,0),1),"")</f>
        <v/>
      </c>
      <c r="C1631" s="15" t="str">
        <f>+IFERROR(INDEX(Sheet1!$H:$H,MATCH('Import Demurrage Detention'!$R1631,Sheet1!$A:$A,0),1),"")</f>
        <v/>
      </c>
      <c r="D1631" s="15" t="str">
        <f>+IFERROR(INDEX(Sheet1!$I:$I,MATCH('Import Demurrage Detention'!$R1631,Sheet1!$A:$A,0),1),"")</f>
        <v/>
      </c>
      <c r="E1631" s="15" t="str">
        <f>+IFERROR(INDEX(Sheet1!J:J,MATCH('Import Demurrage Detention'!$R1631,Sheet1!$A:$A,0),1),"")</f>
        <v/>
      </c>
      <c r="F1631" s="15" t="str">
        <f>+IFERROR(INDEX(Sheet1!K:K,MATCH('Import Demurrage Detention'!$R1631,Sheet1!$A:$A,0),1),"")</f>
        <v/>
      </c>
      <c r="G1631" s="15" t="str">
        <f>+IFERROR(INDEX(Sheet1!L:L,MATCH('Import Demurrage Detention'!$R1631,Sheet1!$A:$A,0),1),"")</f>
        <v/>
      </c>
      <c r="H1631" s="15" t="str">
        <f>+IFERROR(INDEX(Sheet1!M:M,MATCH('Import Demurrage Detention'!$R1631,Sheet1!$A:$A,0),1),"")</f>
        <v/>
      </c>
      <c r="I1631" s="15" t="str">
        <f>+IFERROR(INDEX(Sheet1!N:N,MATCH('Import Demurrage Detention'!$R1631,Sheet1!$A:$A,0),1),"")</f>
        <v/>
      </c>
      <c r="J1631" s="15" t="str">
        <f>+IFERROR(INDEX(Sheet1!O:O,MATCH('Import Demurrage Detention'!$R1631,Sheet1!$A:$A,0),1),"")</f>
        <v/>
      </c>
      <c r="K1631" s="15" t="str">
        <f>+IFERROR(INDEX(Sheet1!P:P,MATCH('Import Demurrage Detention'!$R1631,Sheet1!$A:$A,0),1),"")</f>
        <v/>
      </c>
      <c r="L1631" s="15" t="str">
        <f>+IFERROR(INDEX(Sheet1!Q:Q,MATCH('Import Demurrage Detention'!$R1631,Sheet1!$A:$A,0),1),"")</f>
        <v/>
      </c>
      <c r="M1631" s="15" t="str">
        <f>+IFERROR(INDEX(Sheet1!R:R,MATCH('Import Demurrage Detention'!$R1631,Sheet1!$A:$A,0),1),"")</f>
        <v/>
      </c>
      <c r="N1631" s="15" t="str">
        <f>+IFERROR(INDEX(Sheet1!S:S,MATCH('Import Demurrage Detention'!$R1631,Sheet1!$A:$A,0),1),"")</f>
        <v/>
      </c>
      <c r="O1631" s="15" t="str">
        <f>+IFERROR(INDEX(Sheet1!T:T,MATCH('Import Demurrage Detention'!$R1631,Sheet1!$A:$A,0),1),"")</f>
        <v/>
      </c>
      <c r="P1631" s="15" t="str">
        <f>+IFERROR(INDEX(Sheet1!U:U,MATCH('Import Demurrage Detention'!$R1631,Sheet1!$A:$A,0),1),"")</f>
        <v/>
      </c>
      <c r="Q1631" s="15" t="str">
        <f>+IFERROR(INDEX(Sheet1!V:V,MATCH('Import Demurrage Detention'!$R1631,Sheet1!$A:$A,0),1),"")</f>
        <v/>
      </c>
      <c r="R1631" s="12">
        <f t="shared" si="23"/>
        <v>1623</v>
      </c>
    </row>
    <row r="1632" spans="1:18">
      <c r="A1632" s="14" t="str">
        <f>+IFERROR(INDEX(Sheet1!$C:$C,MATCH('Import Demurrage Detention'!$R1632,Sheet1!$A:$A,0),1),"")</f>
        <v/>
      </c>
      <c r="B1632" s="14" t="str">
        <f>+IFERROR(INDEX(Sheet1!$F:$F,MATCH('Import Demurrage Detention'!$R1632,Sheet1!$A:$A,0),1),"")</f>
        <v/>
      </c>
      <c r="C1632" s="15" t="str">
        <f>+IFERROR(INDEX(Sheet1!$H:$H,MATCH('Import Demurrage Detention'!$R1632,Sheet1!$A:$A,0),1),"")</f>
        <v/>
      </c>
      <c r="D1632" s="15" t="str">
        <f>+IFERROR(INDEX(Sheet1!$I:$I,MATCH('Import Demurrage Detention'!$R1632,Sheet1!$A:$A,0),1),"")</f>
        <v/>
      </c>
      <c r="E1632" s="15" t="str">
        <f>+IFERROR(INDEX(Sheet1!J:J,MATCH('Import Demurrage Detention'!$R1632,Sheet1!$A:$A,0),1),"")</f>
        <v/>
      </c>
      <c r="F1632" s="15" t="str">
        <f>+IFERROR(INDEX(Sheet1!K:K,MATCH('Import Demurrage Detention'!$R1632,Sheet1!$A:$A,0),1),"")</f>
        <v/>
      </c>
      <c r="G1632" s="15" t="str">
        <f>+IFERROR(INDEX(Sheet1!L:L,MATCH('Import Demurrage Detention'!$R1632,Sheet1!$A:$A,0),1),"")</f>
        <v/>
      </c>
      <c r="H1632" s="15" t="str">
        <f>+IFERROR(INDEX(Sheet1!M:M,MATCH('Import Demurrage Detention'!$R1632,Sheet1!$A:$A,0),1),"")</f>
        <v/>
      </c>
      <c r="I1632" s="15" t="str">
        <f>+IFERROR(INDEX(Sheet1!N:N,MATCH('Import Demurrage Detention'!$R1632,Sheet1!$A:$A,0),1),"")</f>
        <v/>
      </c>
      <c r="J1632" s="15" t="str">
        <f>+IFERROR(INDEX(Sheet1!O:O,MATCH('Import Demurrage Detention'!$R1632,Sheet1!$A:$A,0),1),"")</f>
        <v/>
      </c>
      <c r="K1632" s="15" t="str">
        <f>+IFERROR(INDEX(Sheet1!P:P,MATCH('Import Demurrage Detention'!$R1632,Sheet1!$A:$A,0),1),"")</f>
        <v/>
      </c>
      <c r="L1632" s="15" t="str">
        <f>+IFERROR(INDEX(Sheet1!Q:Q,MATCH('Import Demurrage Detention'!$R1632,Sheet1!$A:$A,0),1),"")</f>
        <v/>
      </c>
      <c r="M1632" s="15" t="str">
        <f>+IFERROR(INDEX(Sheet1!R:R,MATCH('Import Demurrage Detention'!$R1632,Sheet1!$A:$A,0),1),"")</f>
        <v/>
      </c>
      <c r="N1632" s="15" t="str">
        <f>+IFERROR(INDEX(Sheet1!S:S,MATCH('Import Demurrage Detention'!$R1632,Sheet1!$A:$A,0),1),"")</f>
        <v/>
      </c>
      <c r="O1632" s="15" t="str">
        <f>+IFERROR(INDEX(Sheet1!T:T,MATCH('Import Demurrage Detention'!$R1632,Sheet1!$A:$A,0),1),"")</f>
        <v/>
      </c>
      <c r="P1632" s="15" t="str">
        <f>+IFERROR(INDEX(Sheet1!U:U,MATCH('Import Demurrage Detention'!$R1632,Sheet1!$A:$A,0),1),"")</f>
        <v/>
      </c>
      <c r="Q1632" s="15" t="str">
        <f>+IFERROR(INDEX(Sheet1!V:V,MATCH('Import Demurrage Detention'!$R1632,Sheet1!$A:$A,0),1),"")</f>
        <v/>
      </c>
      <c r="R1632" s="12">
        <f t="shared" si="23"/>
        <v>1624</v>
      </c>
    </row>
    <row r="1633" spans="1:18">
      <c r="A1633" s="14" t="str">
        <f>+IFERROR(INDEX(Sheet1!$C:$C,MATCH('Import Demurrage Detention'!$R1633,Sheet1!$A:$A,0),1),"")</f>
        <v/>
      </c>
      <c r="B1633" s="14" t="str">
        <f>+IFERROR(INDEX(Sheet1!$F:$F,MATCH('Import Demurrage Detention'!$R1633,Sheet1!$A:$A,0),1),"")</f>
        <v/>
      </c>
      <c r="C1633" s="15" t="str">
        <f>+IFERROR(INDEX(Sheet1!$H:$H,MATCH('Import Demurrage Detention'!$R1633,Sheet1!$A:$A,0),1),"")</f>
        <v/>
      </c>
      <c r="D1633" s="15" t="str">
        <f>+IFERROR(INDEX(Sheet1!$I:$I,MATCH('Import Demurrage Detention'!$R1633,Sheet1!$A:$A,0),1),"")</f>
        <v/>
      </c>
      <c r="E1633" s="15" t="str">
        <f>+IFERROR(INDEX(Sheet1!J:J,MATCH('Import Demurrage Detention'!$R1633,Sheet1!$A:$A,0),1),"")</f>
        <v/>
      </c>
      <c r="F1633" s="15" t="str">
        <f>+IFERROR(INDEX(Sheet1!K:K,MATCH('Import Demurrage Detention'!$R1633,Sheet1!$A:$A,0),1),"")</f>
        <v/>
      </c>
      <c r="G1633" s="15" t="str">
        <f>+IFERROR(INDEX(Sheet1!L:L,MATCH('Import Demurrage Detention'!$R1633,Sheet1!$A:$A,0),1),"")</f>
        <v/>
      </c>
      <c r="H1633" s="15" t="str">
        <f>+IFERROR(INDEX(Sheet1!M:M,MATCH('Import Demurrage Detention'!$R1633,Sheet1!$A:$A,0),1),"")</f>
        <v/>
      </c>
      <c r="I1633" s="15" t="str">
        <f>+IFERROR(INDEX(Sheet1!N:N,MATCH('Import Demurrage Detention'!$R1633,Sheet1!$A:$A,0),1),"")</f>
        <v/>
      </c>
      <c r="J1633" s="15" t="str">
        <f>+IFERROR(INDEX(Sheet1!O:O,MATCH('Import Demurrage Detention'!$R1633,Sheet1!$A:$A,0),1),"")</f>
        <v/>
      </c>
      <c r="K1633" s="15" t="str">
        <f>+IFERROR(INDEX(Sheet1!P:P,MATCH('Import Demurrage Detention'!$R1633,Sheet1!$A:$A,0),1),"")</f>
        <v/>
      </c>
      <c r="L1633" s="15" t="str">
        <f>+IFERROR(INDEX(Sheet1!Q:Q,MATCH('Import Demurrage Detention'!$R1633,Sheet1!$A:$A,0),1),"")</f>
        <v/>
      </c>
      <c r="M1633" s="15" t="str">
        <f>+IFERROR(INDEX(Sheet1!R:R,MATCH('Import Demurrage Detention'!$R1633,Sheet1!$A:$A,0),1),"")</f>
        <v/>
      </c>
      <c r="N1633" s="15" t="str">
        <f>+IFERROR(INDEX(Sheet1!S:S,MATCH('Import Demurrage Detention'!$R1633,Sheet1!$A:$A,0),1),"")</f>
        <v/>
      </c>
      <c r="O1633" s="15" t="str">
        <f>+IFERROR(INDEX(Sheet1!T:T,MATCH('Import Demurrage Detention'!$R1633,Sheet1!$A:$A,0),1),"")</f>
        <v/>
      </c>
      <c r="P1633" s="15" t="str">
        <f>+IFERROR(INDEX(Sheet1!U:U,MATCH('Import Demurrage Detention'!$R1633,Sheet1!$A:$A,0),1),"")</f>
        <v/>
      </c>
      <c r="Q1633" s="15" t="str">
        <f>+IFERROR(INDEX(Sheet1!V:V,MATCH('Import Demurrage Detention'!$R1633,Sheet1!$A:$A,0),1),"")</f>
        <v/>
      </c>
      <c r="R1633" s="12">
        <f t="shared" si="23"/>
        <v>1625</v>
      </c>
    </row>
    <row r="1634" spans="1:18">
      <c r="A1634" s="14" t="str">
        <f>+IFERROR(INDEX(Sheet1!$C:$C,MATCH('Import Demurrage Detention'!$R1634,Sheet1!$A:$A,0),1),"")</f>
        <v/>
      </c>
      <c r="B1634" s="14" t="str">
        <f>+IFERROR(INDEX(Sheet1!$F:$F,MATCH('Import Demurrage Detention'!$R1634,Sheet1!$A:$A,0),1),"")</f>
        <v/>
      </c>
      <c r="C1634" s="15" t="str">
        <f>+IFERROR(INDEX(Sheet1!$H:$H,MATCH('Import Demurrage Detention'!$R1634,Sheet1!$A:$A,0),1),"")</f>
        <v/>
      </c>
      <c r="D1634" s="15" t="str">
        <f>+IFERROR(INDEX(Sheet1!$I:$I,MATCH('Import Demurrage Detention'!$R1634,Sheet1!$A:$A,0),1),"")</f>
        <v/>
      </c>
      <c r="E1634" s="15" t="str">
        <f>+IFERROR(INDEX(Sheet1!J:J,MATCH('Import Demurrage Detention'!$R1634,Sheet1!$A:$A,0),1),"")</f>
        <v/>
      </c>
      <c r="F1634" s="15" t="str">
        <f>+IFERROR(INDEX(Sheet1!K:K,MATCH('Import Demurrage Detention'!$R1634,Sheet1!$A:$A,0),1),"")</f>
        <v/>
      </c>
      <c r="G1634" s="15" t="str">
        <f>+IFERROR(INDEX(Sheet1!L:L,MATCH('Import Demurrage Detention'!$R1634,Sheet1!$A:$A,0),1),"")</f>
        <v/>
      </c>
      <c r="H1634" s="15" t="str">
        <f>+IFERROR(INDEX(Sheet1!M:M,MATCH('Import Demurrage Detention'!$R1634,Sheet1!$A:$A,0),1),"")</f>
        <v/>
      </c>
      <c r="I1634" s="15" t="str">
        <f>+IFERROR(INDEX(Sheet1!N:N,MATCH('Import Demurrage Detention'!$R1634,Sheet1!$A:$A,0),1),"")</f>
        <v/>
      </c>
      <c r="J1634" s="15" t="str">
        <f>+IFERROR(INDEX(Sheet1!O:O,MATCH('Import Demurrage Detention'!$R1634,Sheet1!$A:$A,0),1),"")</f>
        <v/>
      </c>
      <c r="K1634" s="15" t="str">
        <f>+IFERROR(INDEX(Sheet1!P:P,MATCH('Import Demurrage Detention'!$R1634,Sheet1!$A:$A,0),1),"")</f>
        <v/>
      </c>
      <c r="L1634" s="15" t="str">
        <f>+IFERROR(INDEX(Sheet1!Q:Q,MATCH('Import Demurrage Detention'!$R1634,Sheet1!$A:$A,0),1),"")</f>
        <v/>
      </c>
      <c r="M1634" s="15" t="str">
        <f>+IFERROR(INDEX(Sheet1!R:R,MATCH('Import Demurrage Detention'!$R1634,Sheet1!$A:$A,0),1),"")</f>
        <v/>
      </c>
      <c r="N1634" s="15" t="str">
        <f>+IFERROR(INDEX(Sheet1!S:S,MATCH('Import Demurrage Detention'!$R1634,Sheet1!$A:$A,0),1),"")</f>
        <v/>
      </c>
      <c r="O1634" s="15" t="str">
        <f>+IFERROR(INDEX(Sheet1!T:T,MATCH('Import Demurrage Detention'!$R1634,Sheet1!$A:$A,0),1),"")</f>
        <v/>
      </c>
      <c r="P1634" s="15" t="str">
        <f>+IFERROR(INDEX(Sheet1!U:U,MATCH('Import Demurrage Detention'!$R1634,Sheet1!$A:$A,0),1),"")</f>
        <v/>
      </c>
      <c r="Q1634" s="15" t="str">
        <f>+IFERROR(INDEX(Sheet1!V:V,MATCH('Import Demurrage Detention'!$R1634,Sheet1!$A:$A,0),1),"")</f>
        <v/>
      </c>
      <c r="R1634" s="12">
        <f t="shared" si="23"/>
        <v>1626</v>
      </c>
    </row>
    <row r="1635" spans="1:18">
      <c r="A1635" s="14" t="str">
        <f>+IFERROR(INDEX(Sheet1!$C:$C,MATCH('Import Demurrage Detention'!$R1635,Sheet1!$A:$A,0),1),"")</f>
        <v/>
      </c>
      <c r="B1635" s="14" t="str">
        <f>+IFERROR(INDEX(Sheet1!$F:$F,MATCH('Import Demurrage Detention'!$R1635,Sheet1!$A:$A,0),1),"")</f>
        <v/>
      </c>
      <c r="C1635" s="15" t="str">
        <f>+IFERROR(INDEX(Sheet1!$H:$H,MATCH('Import Demurrage Detention'!$R1635,Sheet1!$A:$A,0),1),"")</f>
        <v/>
      </c>
      <c r="D1635" s="15" t="str">
        <f>+IFERROR(INDEX(Sheet1!$I:$I,MATCH('Import Demurrage Detention'!$R1635,Sheet1!$A:$A,0),1),"")</f>
        <v/>
      </c>
      <c r="E1635" s="15" t="str">
        <f>+IFERROR(INDEX(Sheet1!J:J,MATCH('Import Demurrage Detention'!$R1635,Sheet1!$A:$A,0),1),"")</f>
        <v/>
      </c>
      <c r="F1635" s="15" t="str">
        <f>+IFERROR(INDEX(Sheet1!K:K,MATCH('Import Demurrage Detention'!$R1635,Sheet1!$A:$A,0),1),"")</f>
        <v/>
      </c>
      <c r="G1635" s="15" t="str">
        <f>+IFERROR(INDEX(Sheet1!L:L,MATCH('Import Demurrage Detention'!$R1635,Sheet1!$A:$A,0),1),"")</f>
        <v/>
      </c>
      <c r="H1635" s="15" t="str">
        <f>+IFERROR(INDEX(Sheet1!M:M,MATCH('Import Demurrage Detention'!$R1635,Sheet1!$A:$A,0),1),"")</f>
        <v/>
      </c>
      <c r="I1635" s="15" t="str">
        <f>+IFERROR(INDEX(Sheet1!N:N,MATCH('Import Demurrage Detention'!$R1635,Sheet1!$A:$A,0),1),"")</f>
        <v/>
      </c>
      <c r="J1635" s="15" t="str">
        <f>+IFERROR(INDEX(Sheet1!O:O,MATCH('Import Demurrage Detention'!$R1635,Sheet1!$A:$A,0),1),"")</f>
        <v/>
      </c>
      <c r="K1635" s="15" t="str">
        <f>+IFERROR(INDEX(Sheet1!P:P,MATCH('Import Demurrage Detention'!$R1635,Sheet1!$A:$A,0),1),"")</f>
        <v/>
      </c>
      <c r="L1635" s="15" t="str">
        <f>+IFERROR(INDEX(Sheet1!Q:Q,MATCH('Import Demurrage Detention'!$R1635,Sheet1!$A:$A,0),1),"")</f>
        <v/>
      </c>
      <c r="M1635" s="15" t="str">
        <f>+IFERROR(INDEX(Sheet1!R:R,MATCH('Import Demurrage Detention'!$R1635,Sheet1!$A:$A,0),1),"")</f>
        <v/>
      </c>
      <c r="N1635" s="15" t="str">
        <f>+IFERROR(INDEX(Sheet1!S:S,MATCH('Import Demurrage Detention'!$R1635,Sheet1!$A:$A,0),1),"")</f>
        <v/>
      </c>
      <c r="O1635" s="15" t="str">
        <f>+IFERROR(INDEX(Sheet1!T:T,MATCH('Import Demurrage Detention'!$R1635,Sheet1!$A:$A,0),1),"")</f>
        <v/>
      </c>
      <c r="P1635" s="15" t="str">
        <f>+IFERROR(INDEX(Sheet1!U:U,MATCH('Import Demurrage Detention'!$R1635,Sheet1!$A:$A,0),1),"")</f>
        <v/>
      </c>
      <c r="Q1635" s="15" t="str">
        <f>+IFERROR(INDEX(Sheet1!V:V,MATCH('Import Demurrage Detention'!$R1635,Sheet1!$A:$A,0),1),"")</f>
        <v/>
      </c>
      <c r="R1635" s="12">
        <f t="shared" si="23"/>
        <v>1627</v>
      </c>
    </row>
    <row r="1636" spans="1:18">
      <c r="A1636" s="14" t="str">
        <f>+IFERROR(INDEX(Sheet1!$C:$C,MATCH('Import Demurrage Detention'!$R1636,Sheet1!$A:$A,0),1),"")</f>
        <v/>
      </c>
      <c r="B1636" s="14" t="str">
        <f>+IFERROR(INDEX(Sheet1!$F:$F,MATCH('Import Demurrage Detention'!$R1636,Sheet1!$A:$A,0),1),"")</f>
        <v/>
      </c>
      <c r="C1636" s="15" t="str">
        <f>+IFERROR(INDEX(Sheet1!$H:$H,MATCH('Import Demurrage Detention'!$R1636,Sheet1!$A:$A,0),1),"")</f>
        <v/>
      </c>
      <c r="D1636" s="15" t="str">
        <f>+IFERROR(INDEX(Sheet1!$I:$I,MATCH('Import Demurrage Detention'!$R1636,Sheet1!$A:$A,0),1),"")</f>
        <v/>
      </c>
      <c r="E1636" s="15" t="str">
        <f>+IFERROR(INDEX(Sheet1!J:J,MATCH('Import Demurrage Detention'!$R1636,Sheet1!$A:$A,0),1),"")</f>
        <v/>
      </c>
      <c r="F1636" s="15" t="str">
        <f>+IFERROR(INDEX(Sheet1!K:K,MATCH('Import Demurrage Detention'!$R1636,Sheet1!$A:$A,0),1),"")</f>
        <v/>
      </c>
      <c r="G1636" s="15" t="str">
        <f>+IFERROR(INDEX(Sheet1!L:L,MATCH('Import Demurrage Detention'!$R1636,Sheet1!$A:$A,0),1),"")</f>
        <v/>
      </c>
      <c r="H1636" s="15" t="str">
        <f>+IFERROR(INDEX(Sheet1!M:M,MATCH('Import Demurrage Detention'!$R1636,Sheet1!$A:$A,0),1),"")</f>
        <v/>
      </c>
      <c r="I1636" s="15" t="str">
        <f>+IFERROR(INDEX(Sheet1!N:N,MATCH('Import Demurrage Detention'!$R1636,Sheet1!$A:$A,0),1),"")</f>
        <v/>
      </c>
      <c r="J1636" s="15" t="str">
        <f>+IFERROR(INDEX(Sheet1!O:O,MATCH('Import Demurrage Detention'!$R1636,Sheet1!$A:$A,0),1),"")</f>
        <v/>
      </c>
      <c r="K1636" s="15" t="str">
        <f>+IFERROR(INDEX(Sheet1!P:P,MATCH('Import Demurrage Detention'!$R1636,Sheet1!$A:$A,0),1),"")</f>
        <v/>
      </c>
      <c r="L1636" s="15" t="str">
        <f>+IFERROR(INDEX(Sheet1!Q:Q,MATCH('Import Demurrage Detention'!$R1636,Sheet1!$A:$A,0),1),"")</f>
        <v/>
      </c>
      <c r="M1636" s="15" t="str">
        <f>+IFERROR(INDEX(Sheet1!R:R,MATCH('Import Demurrage Detention'!$R1636,Sheet1!$A:$A,0),1),"")</f>
        <v/>
      </c>
      <c r="N1636" s="15" t="str">
        <f>+IFERROR(INDEX(Sheet1!S:S,MATCH('Import Demurrage Detention'!$R1636,Sheet1!$A:$A,0),1),"")</f>
        <v/>
      </c>
      <c r="O1636" s="15" t="str">
        <f>+IFERROR(INDEX(Sheet1!T:T,MATCH('Import Demurrage Detention'!$R1636,Sheet1!$A:$A,0),1),"")</f>
        <v/>
      </c>
      <c r="P1636" s="15" t="str">
        <f>+IFERROR(INDEX(Sheet1!U:U,MATCH('Import Demurrage Detention'!$R1636,Sheet1!$A:$A,0),1),"")</f>
        <v/>
      </c>
      <c r="Q1636" s="15" t="str">
        <f>+IFERROR(INDEX(Sheet1!V:V,MATCH('Import Demurrage Detention'!$R1636,Sheet1!$A:$A,0),1),"")</f>
        <v/>
      </c>
      <c r="R1636" s="12">
        <f t="shared" si="23"/>
        <v>1628</v>
      </c>
    </row>
    <row r="1637" spans="1:18">
      <c r="A1637" s="14" t="str">
        <f>+IFERROR(INDEX(Sheet1!$C:$C,MATCH('Import Demurrage Detention'!$R1637,Sheet1!$A:$A,0),1),"")</f>
        <v/>
      </c>
      <c r="B1637" s="14" t="str">
        <f>+IFERROR(INDEX(Sheet1!$F:$F,MATCH('Import Demurrage Detention'!$R1637,Sheet1!$A:$A,0),1),"")</f>
        <v/>
      </c>
      <c r="C1637" s="15" t="str">
        <f>+IFERROR(INDEX(Sheet1!$H:$H,MATCH('Import Demurrage Detention'!$R1637,Sheet1!$A:$A,0),1),"")</f>
        <v/>
      </c>
      <c r="D1637" s="15" t="str">
        <f>+IFERROR(INDEX(Sheet1!$I:$I,MATCH('Import Demurrage Detention'!$R1637,Sheet1!$A:$A,0),1),"")</f>
        <v/>
      </c>
      <c r="E1637" s="15" t="str">
        <f>+IFERROR(INDEX(Sheet1!J:J,MATCH('Import Demurrage Detention'!$R1637,Sheet1!$A:$A,0),1),"")</f>
        <v/>
      </c>
      <c r="F1637" s="15" t="str">
        <f>+IFERROR(INDEX(Sheet1!K:K,MATCH('Import Demurrage Detention'!$R1637,Sheet1!$A:$A,0),1),"")</f>
        <v/>
      </c>
      <c r="G1637" s="15" t="str">
        <f>+IFERROR(INDEX(Sheet1!L:L,MATCH('Import Demurrage Detention'!$R1637,Sheet1!$A:$A,0),1),"")</f>
        <v/>
      </c>
      <c r="H1637" s="15" t="str">
        <f>+IFERROR(INDEX(Sheet1!M:M,MATCH('Import Demurrage Detention'!$R1637,Sheet1!$A:$A,0),1),"")</f>
        <v/>
      </c>
      <c r="I1637" s="15" t="str">
        <f>+IFERROR(INDEX(Sheet1!N:N,MATCH('Import Demurrage Detention'!$R1637,Sheet1!$A:$A,0),1),"")</f>
        <v/>
      </c>
      <c r="J1637" s="15" t="str">
        <f>+IFERROR(INDEX(Sheet1!O:O,MATCH('Import Demurrage Detention'!$R1637,Sheet1!$A:$A,0),1),"")</f>
        <v/>
      </c>
      <c r="K1637" s="15" t="str">
        <f>+IFERROR(INDEX(Sheet1!P:P,MATCH('Import Demurrage Detention'!$R1637,Sheet1!$A:$A,0),1),"")</f>
        <v/>
      </c>
      <c r="L1637" s="15" t="str">
        <f>+IFERROR(INDEX(Sheet1!Q:Q,MATCH('Import Demurrage Detention'!$R1637,Sheet1!$A:$A,0),1),"")</f>
        <v/>
      </c>
      <c r="M1637" s="15" t="str">
        <f>+IFERROR(INDEX(Sheet1!R:R,MATCH('Import Demurrage Detention'!$R1637,Sheet1!$A:$A,0),1),"")</f>
        <v/>
      </c>
      <c r="N1637" s="15" t="str">
        <f>+IFERROR(INDEX(Sheet1!S:S,MATCH('Import Demurrage Detention'!$R1637,Sheet1!$A:$A,0),1),"")</f>
        <v/>
      </c>
      <c r="O1637" s="15" t="str">
        <f>+IFERROR(INDEX(Sheet1!T:T,MATCH('Import Demurrage Detention'!$R1637,Sheet1!$A:$A,0),1),"")</f>
        <v/>
      </c>
      <c r="P1637" s="15" t="str">
        <f>+IFERROR(INDEX(Sheet1!U:U,MATCH('Import Demurrage Detention'!$R1637,Sheet1!$A:$A,0),1),"")</f>
        <v/>
      </c>
      <c r="Q1637" s="15" t="str">
        <f>+IFERROR(INDEX(Sheet1!V:V,MATCH('Import Demurrage Detention'!$R1637,Sheet1!$A:$A,0),1),"")</f>
        <v/>
      </c>
      <c r="R1637" s="12">
        <f t="shared" si="23"/>
        <v>1629</v>
      </c>
    </row>
    <row r="1638" spans="1:18">
      <c r="A1638" s="14" t="str">
        <f>+IFERROR(INDEX(Sheet1!$C:$C,MATCH('Import Demurrage Detention'!$R1638,Sheet1!$A:$A,0),1),"")</f>
        <v/>
      </c>
      <c r="B1638" s="14" t="str">
        <f>+IFERROR(INDEX(Sheet1!$F:$F,MATCH('Import Demurrage Detention'!$R1638,Sheet1!$A:$A,0),1),"")</f>
        <v/>
      </c>
      <c r="C1638" s="15" t="str">
        <f>+IFERROR(INDEX(Sheet1!$H:$H,MATCH('Import Demurrage Detention'!$R1638,Sheet1!$A:$A,0),1),"")</f>
        <v/>
      </c>
      <c r="D1638" s="15" t="str">
        <f>+IFERROR(INDEX(Sheet1!$I:$I,MATCH('Import Demurrage Detention'!$R1638,Sheet1!$A:$A,0),1),"")</f>
        <v/>
      </c>
      <c r="E1638" s="15" t="str">
        <f>+IFERROR(INDEX(Sheet1!J:J,MATCH('Import Demurrage Detention'!$R1638,Sheet1!$A:$A,0),1),"")</f>
        <v/>
      </c>
      <c r="F1638" s="15" t="str">
        <f>+IFERROR(INDEX(Sheet1!K:K,MATCH('Import Demurrage Detention'!$R1638,Sheet1!$A:$A,0),1),"")</f>
        <v/>
      </c>
      <c r="G1638" s="15" t="str">
        <f>+IFERROR(INDEX(Sheet1!L:L,MATCH('Import Demurrage Detention'!$R1638,Sheet1!$A:$A,0),1),"")</f>
        <v/>
      </c>
      <c r="H1638" s="15" t="str">
        <f>+IFERROR(INDEX(Sheet1!M:M,MATCH('Import Demurrage Detention'!$R1638,Sheet1!$A:$A,0),1),"")</f>
        <v/>
      </c>
      <c r="I1638" s="15" t="str">
        <f>+IFERROR(INDEX(Sheet1!N:N,MATCH('Import Demurrage Detention'!$R1638,Sheet1!$A:$A,0),1),"")</f>
        <v/>
      </c>
      <c r="J1638" s="15" t="str">
        <f>+IFERROR(INDEX(Sheet1!O:O,MATCH('Import Demurrage Detention'!$R1638,Sheet1!$A:$A,0),1),"")</f>
        <v/>
      </c>
      <c r="K1638" s="15" t="str">
        <f>+IFERROR(INDEX(Sheet1!P:P,MATCH('Import Demurrage Detention'!$R1638,Sheet1!$A:$A,0),1),"")</f>
        <v/>
      </c>
      <c r="L1638" s="15" t="str">
        <f>+IFERROR(INDEX(Sheet1!Q:Q,MATCH('Import Demurrage Detention'!$R1638,Sheet1!$A:$A,0),1),"")</f>
        <v/>
      </c>
      <c r="M1638" s="15" t="str">
        <f>+IFERROR(INDEX(Sheet1!R:R,MATCH('Import Demurrage Detention'!$R1638,Sheet1!$A:$A,0),1),"")</f>
        <v/>
      </c>
      <c r="N1638" s="15" t="str">
        <f>+IFERROR(INDEX(Sheet1!S:S,MATCH('Import Demurrage Detention'!$R1638,Sheet1!$A:$A,0),1),"")</f>
        <v/>
      </c>
      <c r="O1638" s="15" t="str">
        <f>+IFERROR(INDEX(Sheet1!T:T,MATCH('Import Demurrage Detention'!$R1638,Sheet1!$A:$A,0),1),"")</f>
        <v/>
      </c>
      <c r="P1638" s="15" t="str">
        <f>+IFERROR(INDEX(Sheet1!U:U,MATCH('Import Demurrage Detention'!$R1638,Sheet1!$A:$A,0),1),"")</f>
        <v/>
      </c>
      <c r="Q1638" s="15" t="str">
        <f>+IFERROR(INDEX(Sheet1!V:V,MATCH('Import Demurrage Detention'!$R1638,Sheet1!$A:$A,0),1),"")</f>
        <v/>
      </c>
      <c r="R1638" s="12">
        <f t="shared" si="23"/>
        <v>1630</v>
      </c>
    </row>
    <row r="1639" spans="1:18">
      <c r="A1639" s="14" t="str">
        <f>+IFERROR(INDEX(Sheet1!$C:$C,MATCH('Import Demurrage Detention'!$R1639,Sheet1!$A:$A,0),1),"")</f>
        <v/>
      </c>
      <c r="B1639" s="14" t="str">
        <f>+IFERROR(INDEX(Sheet1!$F:$F,MATCH('Import Demurrage Detention'!$R1639,Sheet1!$A:$A,0),1),"")</f>
        <v/>
      </c>
      <c r="C1639" s="15" t="str">
        <f>+IFERROR(INDEX(Sheet1!$H:$H,MATCH('Import Demurrage Detention'!$R1639,Sheet1!$A:$A,0),1),"")</f>
        <v/>
      </c>
      <c r="D1639" s="15" t="str">
        <f>+IFERROR(INDEX(Sheet1!$I:$I,MATCH('Import Demurrage Detention'!$R1639,Sheet1!$A:$A,0),1),"")</f>
        <v/>
      </c>
      <c r="E1639" s="15" t="str">
        <f>+IFERROR(INDEX(Sheet1!J:J,MATCH('Import Demurrage Detention'!$R1639,Sheet1!$A:$A,0),1),"")</f>
        <v/>
      </c>
      <c r="F1639" s="15" t="str">
        <f>+IFERROR(INDEX(Sheet1!K:K,MATCH('Import Demurrage Detention'!$R1639,Sheet1!$A:$A,0),1),"")</f>
        <v/>
      </c>
      <c r="G1639" s="15" t="str">
        <f>+IFERROR(INDEX(Sheet1!L:L,MATCH('Import Demurrage Detention'!$R1639,Sheet1!$A:$A,0),1),"")</f>
        <v/>
      </c>
      <c r="H1639" s="15" t="str">
        <f>+IFERROR(INDEX(Sheet1!M:M,MATCH('Import Demurrage Detention'!$R1639,Sheet1!$A:$A,0),1),"")</f>
        <v/>
      </c>
      <c r="I1639" s="15" t="str">
        <f>+IFERROR(INDEX(Sheet1!N:N,MATCH('Import Demurrage Detention'!$R1639,Sheet1!$A:$A,0),1),"")</f>
        <v/>
      </c>
      <c r="J1639" s="15" t="str">
        <f>+IFERROR(INDEX(Sheet1!O:O,MATCH('Import Demurrage Detention'!$R1639,Sheet1!$A:$A,0),1),"")</f>
        <v/>
      </c>
      <c r="K1639" s="15" t="str">
        <f>+IFERROR(INDEX(Sheet1!P:P,MATCH('Import Demurrage Detention'!$R1639,Sheet1!$A:$A,0),1),"")</f>
        <v/>
      </c>
      <c r="L1639" s="15" t="str">
        <f>+IFERROR(INDEX(Sheet1!Q:Q,MATCH('Import Demurrage Detention'!$R1639,Sheet1!$A:$A,0),1),"")</f>
        <v/>
      </c>
      <c r="M1639" s="15" t="str">
        <f>+IFERROR(INDEX(Sheet1!R:R,MATCH('Import Demurrage Detention'!$R1639,Sheet1!$A:$A,0),1),"")</f>
        <v/>
      </c>
      <c r="N1639" s="15" t="str">
        <f>+IFERROR(INDEX(Sheet1!S:S,MATCH('Import Demurrage Detention'!$R1639,Sheet1!$A:$A,0),1),"")</f>
        <v/>
      </c>
      <c r="O1639" s="15" t="str">
        <f>+IFERROR(INDEX(Sheet1!T:T,MATCH('Import Demurrage Detention'!$R1639,Sheet1!$A:$A,0),1),"")</f>
        <v/>
      </c>
      <c r="P1639" s="15" t="str">
        <f>+IFERROR(INDEX(Sheet1!U:U,MATCH('Import Demurrage Detention'!$R1639,Sheet1!$A:$A,0),1),"")</f>
        <v/>
      </c>
      <c r="Q1639" s="15" t="str">
        <f>+IFERROR(INDEX(Sheet1!V:V,MATCH('Import Demurrage Detention'!$R1639,Sheet1!$A:$A,0),1),"")</f>
        <v/>
      </c>
      <c r="R1639" s="12">
        <f t="shared" si="23"/>
        <v>1631</v>
      </c>
    </row>
    <row r="1640" spans="1:18">
      <c r="A1640" s="14" t="str">
        <f>+IFERROR(INDEX(Sheet1!$C:$C,MATCH('Import Demurrage Detention'!$R1640,Sheet1!$A:$A,0),1),"")</f>
        <v/>
      </c>
      <c r="B1640" s="14" t="str">
        <f>+IFERROR(INDEX(Sheet1!$F:$F,MATCH('Import Demurrage Detention'!$R1640,Sheet1!$A:$A,0),1),"")</f>
        <v/>
      </c>
      <c r="C1640" s="15" t="str">
        <f>+IFERROR(INDEX(Sheet1!$H:$H,MATCH('Import Demurrage Detention'!$R1640,Sheet1!$A:$A,0),1),"")</f>
        <v/>
      </c>
      <c r="D1640" s="15" t="str">
        <f>+IFERROR(INDEX(Sheet1!$I:$I,MATCH('Import Demurrage Detention'!$R1640,Sheet1!$A:$A,0),1),"")</f>
        <v/>
      </c>
      <c r="E1640" s="15" t="str">
        <f>+IFERROR(INDEX(Sheet1!J:J,MATCH('Import Demurrage Detention'!$R1640,Sheet1!$A:$A,0),1),"")</f>
        <v/>
      </c>
      <c r="F1640" s="15" t="str">
        <f>+IFERROR(INDEX(Sheet1!K:K,MATCH('Import Demurrage Detention'!$R1640,Sheet1!$A:$A,0),1),"")</f>
        <v/>
      </c>
      <c r="G1640" s="15" t="str">
        <f>+IFERROR(INDEX(Sheet1!L:L,MATCH('Import Demurrage Detention'!$R1640,Sheet1!$A:$A,0),1),"")</f>
        <v/>
      </c>
      <c r="H1640" s="15" t="str">
        <f>+IFERROR(INDEX(Sheet1!M:M,MATCH('Import Demurrage Detention'!$R1640,Sheet1!$A:$A,0),1),"")</f>
        <v/>
      </c>
      <c r="I1640" s="15" t="str">
        <f>+IFERROR(INDEX(Sheet1!N:N,MATCH('Import Demurrage Detention'!$R1640,Sheet1!$A:$A,0),1),"")</f>
        <v/>
      </c>
      <c r="J1640" s="15" t="str">
        <f>+IFERROR(INDEX(Sheet1!O:O,MATCH('Import Demurrage Detention'!$R1640,Sheet1!$A:$A,0),1),"")</f>
        <v/>
      </c>
      <c r="K1640" s="15" t="str">
        <f>+IFERROR(INDEX(Sheet1!P:P,MATCH('Import Demurrage Detention'!$R1640,Sheet1!$A:$A,0),1),"")</f>
        <v/>
      </c>
      <c r="L1640" s="15" t="str">
        <f>+IFERROR(INDEX(Sheet1!Q:Q,MATCH('Import Demurrage Detention'!$R1640,Sheet1!$A:$A,0),1),"")</f>
        <v/>
      </c>
      <c r="M1640" s="15" t="str">
        <f>+IFERROR(INDEX(Sheet1!R:R,MATCH('Import Demurrage Detention'!$R1640,Sheet1!$A:$A,0),1),"")</f>
        <v/>
      </c>
      <c r="N1640" s="15" t="str">
        <f>+IFERROR(INDEX(Sheet1!S:S,MATCH('Import Demurrage Detention'!$R1640,Sheet1!$A:$A,0),1),"")</f>
        <v/>
      </c>
      <c r="O1640" s="15" t="str">
        <f>+IFERROR(INDEX(Sheet1!T:T,MATCH('Import Demurrage Detention'!$R1640,Sheet1!$A:$A,0),1),"")</f>
        <v/>
      </c>
      <c r="P1640" s="15" t="str">
        <f>+IFERROR(INDEX(Sheet1!U:U,MATCH('Import Demurrage Detention'!$R1640,Sheet1!$A:$A,0),1),"")</f>
        <v/>
      </c>
      <c r="Q1640" s="15" t="str">
        <f>+IFERROR(INDEX(Sheet1!V:V,MATCH('Import Demurrage Detention'!$R1640,Sheet1!$A:$A,0),1),"")</f>
        <v/>
      </c>
      <c r="R1640" s="12">
        <f t="shared" si="23"/>
        <v>1632</v>
      </c>
    </row>
    <row r="1641" spans="1:18">
      <c r="A1641" s="14" t="str">
        <f>+IFERROR(INDEX(Sheet1!$C:$C,MATCH('Import Demurrage Detention'!$R1641,Sheet1!$A:$A,0),1),"")</f>
        <v/>
      </c>
      <c r="B1641" s="14" t="str">
        <f>+IFERROR(INDEX(Sheet1!$F:$F,MATCH('Import Demurrage Detention'!$R1641,Sheet1!$A:$A,0),1),"")</f>
        <v/>
      </c>
      <c r="C1641" s="15" t="str">
        <f>+IFERROR(INDEX(Sheet1!$H:$H,MATCH('Import Demurrage Detention'!$R1641,Sheet1!$A:$A,0),1),"")</f>
        <v/>
      </c>
      <c r="D1641" s="15" t="str">
        <f>+IFERROR(INDEX(Sheet1!$I:$I,MATCH('Import Demurrage Detention'!$R1641,Sheet1!$A:$A,0),1),"")</f>
        <v/>
      </c>
      <c r="E1641" s="15" t="str">
        <f>+IFERROR(INDEX(Sheet1!J:J,MATCH('Import Demurrage Detention'!$R1641,Sheet1!$A:$A,0),1),"")</f>
        <v/>
      </c>
      <c r="F1641" s="15" t="str">
        <f>+IFERROR(INDEX(Sheet1!K:K,MATCH('Import Demurrage Detention'!$R1641,Sheet1!$A:$A,0),1),"")</f>
        <v/>
      </c>
      <c r="G1641" s="15" t="str">
        <f>+IFERROR(INDEX(Sheet1!L:L,MATCH('Import Demurrage Detention'!$R1641,Sheet1!$A:$A,0),1),"")</f>
        <v/>
      </c>
      <c r="H1641" s="15" t="str">
        <f>+IFERROR(INDEX(Sheet1!M:M,MATCH('Import Demurrage Detention'!$R1641,Sheet1!$A:$A,0),1),"")</f>
        <v/>
      </c>
      <c r="I1641" s="15" t="str">
        <f>+IFERROR(INDEX(Sheet1!N:N,MATCH('Import Demurrage Detention'!$R1641,Sheet1!$A:$A,0),1),"")</f>
        <v/>
      </c>
      <c r="J1641" s="15" t="str">
        <f>+IFERROR(INDEX(Sheet1!O:O,MATCH('Import Demurrage Detention'!$R1641,Sheet1!$A:$A,0),1),"")</f>
        <v/>
      </c>
      <c r="K1641" s="15" t="str">
        <f>+IFERROR(INDEX(Sheet1!P:P,MATCH('Import Demurrage Detention'!$R1641,Sheet1!$A:$A,0),1),"")</f>
        <v/>
      </c>
      <c r="L1641" s="15" t="str">
        <f>+IFERROR(INDEX(Sheet1!Q:Q,MATCH('Import Demurrage Detention'!$R1641,Sheet1!$A:$A,0),1),"")</f>
        <v/>
      </c>
      <c r="M1641" s="15" t="str">
        <f>+IFERROR(INDEX(Sheet1!R:R,MATCH('Import Demurrage Detention'!$R1641,Sheet1!$A:$A,0),1),"")</f>
        <v/>
      </c>
      <c r="N1641" s="15" t="str">
        <f>+IFERROR(INDEX(Sheet1!S:S,MATCH('Import Demurrage Detention'!$R1641,Sheet1!$A:$A,0),1),"")</f>
        <v/>
      </c>
      <c r="O1641" s="15" t="str">
        <f>+IFERROR(INDEX(Sheet1!T:T,MATCH('Import Demurrage Detention'!$R1641,Sheet1!$A:$A,0),1),"")</f>
        <v/>
      </c>
      <c r="P1641" s="15" t="str">
        <f>+IFERROR(INDEX(Sheet1!U:U,MATCH('Import Demurrage Detention'!$R1641,Sheet1!$A:$A,0),1),"")</f>
        <v/>
      </c>
      <c r="Q1641" s="15" t="str">
        <f>+IFERROR(INDEX(Sheet1!V:V,MATCH('Import Demurrage Detention'!$R1641,Sheet1!$A:$A,0),1),"")</f>
        <v/>
      </c>
      <c r="R1641" s="12">
        <f t="shared" si="23"/>
        <v>1633</v>
      </c>
    </row>
    <row r="1642" spans="1:18">
      <c r="A1642" s="14" t="str">
        <f>+IFERROR(INDEX(Sheet1!$C:$C,MATCH('Import Demurrage Detention'!$R1642,Sheet1!$A:$A,0),1),"")</f>
        <v/>
      </c>
      <c r="B1642" s="14" t="str">
        <f>+IFERROR(INDEX(Sheet1!$F:$F,MATCH('Import Demurrage Detention'!$R1642,Sheet1!$A:$A,0),1),"")</f>
        <v/>
      </c>
      <c r="C1642" s="15" t="str">
        <f>+IFERROR(INDEX(Sheet1!$H:$H,MATCH('Import Demurrage Detention'!$R1642,Sheet1!$A:$A,0),1),"")</f>
        <v/>
      </c>
      <c r="D1642" s="15" t="str">
        <f>+IFERROR(INDEX(Sheet1!$I:$I,MATCH('Import Demurrage Detention'!$R1642,Sheet1!$A:$A,0),1),"")</f>
        <v/>
      </c>
      <c r="E1642" s="15" t="str">
        <f>+IFERROR(INDEX(Sheet1!J:J,MATCH('Import Demurrage Detention'!$R1642,Sheet1!$A:$A,0),1),"")</f>
        <v/>
      </c>
      <c r="F1642" s="15" t="str">
        <f>+IFERROR(INDEX(Sheet1!K:K,MATCH('Import Demurrage Detention'!$R1642,Sheet1!$A:$A,0),1),"")</f>
        <v/>
      </c>
      <c r="G1642" s="15" t="str">
        <f>+IFERROR(INDEX(Sheet1!L:L,MATCH('Import Demurrage Detention'!$R1642,Sheet1!$A:$A,0),1),"")</f>
        <v/>
      </c>
      <c r="H1642" s="15" t="str">
        <f>+IFERROR(INDEX(Sheet1!M:M,MATCH('Import Demurrage Detention'!$R1642,Sheet1!$A:$A,0),1),"")</f>
        <v/>
      </c>
      <c r="I1642" s="15" t="str">
        <f>+IFERROR(INDEX(Sheet1!N:N,MATCH('Import Demurrage Detention'!$R1642,Sheet1!$A:$A,0),1),"")</f>
        <v/>
      </c>
      <c r="J1642" s="15" t="str">
        <f>+IFERROR(INDEX(Sheet1!O:O,MATCH('Import Demurrage Detention'!$R1642,Sheet1!$A:$A,0),1),"")</f>
        <v/>
      </c>
      <c r="K1642" s="15" t="str">
        <f>+IFERROR(INDEX(Sheet1!P:P,MATCH('Import Demurrage Detention'!$R1642,Sheet1!$A:$A,0),1),"")</f>
        <v/>
      </c>
      <c r="L1642" s="15" t="str">
        <f>+IFERROR(INDEX(Sheet1!Q:Q,MATCH('Import Demurrage Detention'!$R1642,Sheet1!$A:$A,0),1),"")</f>
        <v/>
      </c>
      <c r="M1642" s="15" t="str">
        <f>+IFERROR(INDEX(Sheet1!R:R,MATCH('Import Demurrage Detention'!$R1642,Sheet1!$A:$A,0),1),"")</f>
        <v/>
      </c>
      <c r="N1642" s="15" t="str">
        <f>+IFERROR(INDEX(Sheet1!S:S,MATCH('Import Demurrage Detention'!$R1642,Sheet1!$A:$A,0),1),"")</f>
        <v/>
      </c>
      <c r="O1642" s="15" t="str">
        <f>+IFERROR(INDEX(Sheet1!T:T,MATCH('Import Demurrage Detention'!$R1642,Sheet1!$A:$A,0),1),"")</f>
        <v/>
      </c>
      <c r="P1642" s="15" t="str">
        <f>+IFERROR(INDEX(Sheet1!U:U,MATCH('Import Demurrage Detention'!$R1642,Sheet1!$A:$A,0),1),"")</f>
        <v/>
      </c>
      <c r="Q1642" s="15" t="str">
        <f>+IFERROR(INDEX(Sheet1!V:V,MATCH('Import Demurrage Detention'!$R1642,Sheet1!$A:$A,0),1),"")</f>
        <v/>
      </c>
      <c r="R1642" s="12">
        <f t="shared" si="23"/>
        <v>1634</v>
      </c>
    </row>
    <row r="1643" spans="1:18">
      <c r="A1643" s="14" t="str">
        <f>+IFERROR(INDEX(Sheet1!$C:$C,MATCH('Import Demurrage Detention'!$R1643,Sheet1!$A:$A,0),1),"")</f>
        <v/>
      </c>
      <c r="B1643" s="14" t="str">
        <f>+IFERROR(INDEX(Sheet1!$F:$F,MATCH('Import Demurrage Detention'!$R1643,Sheet1!$A:$A,0),1),"")</f>
        <v/>
      </c>
      <c r="C1643" s="15" t="str">
        <f>+IFERROR(INDEX(Sheet1!$H:$H,MATCH('Import Demurrage Detention'!$R1643,Sheet1!$A:$A,0),1),"")</f>
        <v/>
      </c>
      <c r="D1643" s="15" t="str">
        <f>+IFERROR(INDEX(Sheet1!$I:$I,MATCH('Import Demurrage Detention'!$R1643,Sheet1!$A:$A,0),1),"")</f>
        <v/>
      </c>
      <c r="E1643" s="15" t="str">
        <f>+IFERROR(INDEX(Sheet1!J:J,MATCH('Import Demurrage Detention'!$R1643,Sheet1!$A:$A,0),1),"")</f>
        <v/>
      </c>
      <c r="F1643" s="15" t="str">
        <f>+IFERROR(INDEX(Sheet1!K:K,MATCH('Import Demurrage Detention'!$R1643,Sheet1!$A:$A,0),1),"")</f>
        <v/>
      </c>
      <c r="G1643" s="15" t="str">
        <f>+IFERROR(INDEX(Sheet1!L:L,MATCH('Import Demurrage Detention'!$R1643,Sheet1!$A:$A,0),1),"")</f>
        <v/>
      </c>
      <c r="H1643" s="15" t="str">
        <f>+IFERROR(INDEX(Sheet1!M:M,MATCH('Import Demurrage Detention'!$R1643,Sheet1!$A:$A,0),1),"")</f>
        <v/>
      </c>
      <c r="I1643" s="15" t="str">
        <f>+IFERROR(INDEX(Sheet1!N:N,MATCH('Import Demurrage Detention'!$R1643,Sheet1!$A:$A,0),1),"")</f>
        <v/>
      </c>
      <c r="J1643" s="15" t="str">
        <f>+IFERROR(INDEX(Sheet1!O:O,MATCH('Import Demurrage Detention'!$R1643,Sheet1!$A:$A,0),1),"")</f>
        <v/>
      </c>
      <c r="K1643" s="15" t="str">
        <f>+IFERROR(INDEX(Sheet1!P:P,MATCH('Import Demurrage Detention'!$R1643,Sheet1!$A:$A,0),1),"")</f>
        <v/>
      </c>
      <c r="L1643" s="15" t="str">
        <f>+IFERROR(INDEX(Sheet1!Q:Q,MATCH('Import Demurrage Detention'!$R1643,Sheet1!$A:$A,0),1),"")</f>
        <v/>
      </c>
      <c r="M1643" s="15" t="str">
        <f>+IFERROR(INDEX(Sheet1!R:R,MATCH('Import Demurrage Detention'!$R1643,Sheet1!$A:$A,0),1),"")</f>
        <v/>
      </c>
      <c r="N1643" s="15" t="str">
        <f>+IFERROR(INDEX(Sheet1!S:S,MATCH('Import Demurrage Detention'!$R1643,Sheet1!$A:$A,0),1),"")</f>
        <v/>
      </c>
      <c r="O1643" s="15" t="str">
        <f>+IFERROR(INDEX(Sheet1!T:T,MATCH('Import Demurrage Detention'!$R1643,Sheet1!$A:$A,0),1),"")</f>
        <v/>
      </c>
      <c r="P1643" s="15" t="str">
        <f>+IFERROR(INDEX(Sheet1!U:U,MATCH('Import Demurrage Detention'!$R1643,Sheet1!$A:$A,0),1),"")</f>
        <v/>
      </c>
      <c r="Q1643" s="15" t="str">
        <f>+IFERROR(INDEX(Sheet1!V:V,MATCH('Import Demurrage Detention'!$R1643,Sheet1!$A:$A,0),1),"")</f>
        <v/>
      </c>
      <c r="R1643" s="12">
        <f t="shared" si="23"/>
        <v>1635</v>
      </c>
    </row>
    <row r="1644" spans="1:18">
      <c r="A1644" s="14" t="str">
        <f>+IFERROR(INDEX(Sheet1!$C:$C,MATCH('Import Demurrage Detention'!$R1644,Sheet1!$A:$A,0),1),"")</f>
        <v/>
      </c>
      <c r="B1644" s="14" t="str">
        <f>+IFERROR(INDEX(Sheet1!$F:$F,MATCH('Import Demurrage Detention'!$R1644,Sheet1!$A:$A,0),1),"")</f>
        <v/>
      </c>
      <c r="C1644" s="15" t="str">
        <f>+IFERROR(INDEX(Sheet1!$H:$H,MATCH('Import Demurrage Detention'!$R1644,Sheet1!$A:$A,0),1),"")</f>
        <v/>
      </c>
      <c r="D1644" s="15" t="str">
        <f>+IFERROR(INDEX(Sheet1!$I:$I,MATCH('Import Demurrage Detention'!$R1644,Sheet1!$A:$A,0),1),"")</f>
        <v/>
      </c>
      <c r="E1644" s="15" t="str">
        <f>+IFERROR(INDEX(Sheet1!J:J,MATCH('Import Demurrage Detention'!$R1644,Sheet1!$A:$A,0),1),"")</f>
        <v/>
      </c>
      <c r="F1644" s="15" t="str">
        <f>+IFERROR(INDEX(Sheet1!K:K,MATCH('Import Demurrage Detention'!$R1644,Sheet1!$A:$A,0),1),"")</f>
        <v/>
      </c>
      <c r="G1644" s="15" t="str">
        <f>+IFERROR(INDEX(Sheet1!L:L,MATCH('Import Demurrage Detention'!$R1644,Sheet1!$A:$A,0),1),"")</f>
        <v/>
      </c>
      <c r="H1644" s="15" t="str">
        <f>+IFERROR(INDEX(Sheet1!M:M,MATCH('Import Demurrage Detention'!$R1644,Sheet1!$A:$A,0),1),"")</f>
        <v/>
      </c>
      <c r="I1644" s="15" t="str">
        <f>+IFERROR(INDEX(Sheet1!N:N,MATCH('Import Demurrage Detention'!$R1644,Sheet1!$A:$A,0),1),"")</f>
        <v/>
      </c>
      <c r="J1644" s="15" t="str">
        <f>+IFERROR(INDEX(Sheet1!O:O,MATCH('Import Demurrage Detention'!$R1644,Sheet1!$A:$A,0),1),"")</f>
        <v/>
      </c>
      <c r="K1644" s="15" t="str">
        <f>+IFERROR(INDEX(Sheet1!P:P,MATCH('Import Demurrage Detention'!$R1644,Sheet1!$A:$A,0),1),"")</f>
        <v/>
      </c>
      <c r="L1644" s="15" t="str">
        <f>+IFERROR(INDEX(Sheet1!Q:Q,MATCH('Import Demurrage Detention'!$R1644,Sheet1!$A:$A,0),1),"")</f>
        <v/>
      </c>
      <c r="M1644" s="15" t="str">
        <f>+IFERROR(INDEX(Sheet1!R:R,MATCH('Import Demurrage Detention'!$R1644,Sheet1!$A:$A,0),1),"")</f>
        <v/>
      </c>
      <c r="N1644" s="15" t="str">
        <f>+IFERROR(INDEX(Sheet1!S:S,MATCH('Import Demurrage Detention'!$R1644,Sheet1!$A:$A,0),1),"")</f>
        <v/>
      </c>
      <c r="O1644" s="15" t="str">
        <f>+IFERROR(INDEX(Sheet1!T:T,MATCH('Import Demurrage Detention'!$R1644,Sheet1!$A:$A,0),1),"")</f>
        <v/>
      </c>
      <c r="P1644" s="15" t="str">
        <f>+IFERROR(INDEX(Sheet1!U:U,MATCH('Import Demurrage Detention'!$R1644,Sheet1!$A:$A,0),1),"")</f>
        <v/>
      </c>
      <c r="Q1644" s="15" t="str">
        <f>+IFERROR(INDEX(Sheet1!V:V,MATCH('Import Demurrage Detention'!$R1644,Sheet1!$A:$A,0),1),"")</f>
        <v/>
      </c>
      <c r="R1644" s="12">
        <f t="shared" si="23"/>
        <v>1636</v>
      </c>
    </row>
    <row r="1645" spans="1:18">
      <c r="A1645" s="14" t="str">
        <f>+IFERROR(INDEX(Sheet1!$C:$C,MATCH('Import Demurrage Detention'!$R1645,Sheet1!$A:$A,0),1),"")</f>
        <v/>
      </c>
      <c r="B1645" s="14" t="str">
        <f>+IFERROR(INDEX(Sheet1!$F:$F,MATCH('Import Demurrage Detention'!$R1645,Sheet1!$A:$A,0),1),"")</f>
        <v/>
      </c>
      <c r="C1645" s="15" t="str">
        <f>+IFERROR(INDEX(Sheet1!$H:$H,MATCH('Import Demurrage Detention'!$R1645,Sheet1!$A:$A,0),1),"")</f>
        <v/>
      </c>
      <c r="D1645" s="15" t="str">
        <f>+IFERROR(INDEX(Sheet1!$I:$I,MATCH('Import Demurrage Detention'!$R1645,Sheet1!$A:$A,0),1),"")</f>
        <v/>
      </c>
      <c r="E1645" s="15" t="str">
        <f>+IFERROR(INDEX(Sheet1!J:J,MATCH('Import Demurrage Detention'!$R1645,Sheet1!$A:$A,0),1),"")</f>
        <v/>
      </c>
      <c r="F1645" s="15" t="str">
        <f>+IFERROR(INDEX(Sheet1!K:K,MATCH('Import Demurrage Detention'!$R1645,Sheet1!$A:$A,0),1),"")</f>
        <v/>
      </c>
      <c r="G1645" s="15" t="str">
        <f>+IFERROR(INDEX(Sheet1!L:L,MATCH('Import Demurrage Detention'!$R1645,Sheet1!$A:$A,0),1),"")</f>
        <v/>
      </c>
      <c r="H1645" s="15" t="str">
        <f>+IFERROR(INDEX(Sheet1!M:M,MATCH('Import Demurrage Detention'!$R1645,Sheet1!$A:$A,0),1),"")</f>
        <v/>
      </c>
      <c r="I1645" s="15" t="str">
        <f>+IFERROR(INDEX(Sheet1!N:N,MATCH('Import Demurrage Detention'!$R1645,Sheet1!$A:$A,0),1),"")</f>
        <v/>
      </c>
      <c r="J1645" s="15" t="str">
        <f>+IFERROR(INDEX(Sheet1!O:O,MATCH('Import Demurrage Detention'!$R1645,Sheet1!$A:$A,0),1),"")</f>
        <v/>
      </c>
      <c r="K1645" s="15" t="str">
        <f>+IFERROR(INDEX(Sheet1!P:P,MATCH('Import Demurrage Detention'!$R1645,Sheet1!$A:$A,0),1),"")</f>
        <v/>
      </c>
      <c r="L1645" s="15" t="str">
        <f>+IFERROR(INDEX(Sheet1!Q:Q,MATCH('Import Demurrage Detention'!$R1645,Sheet1!$A:$A,0),1),"")</f>
        <v/>
      </c>
      <c r="M1645" s="15" t="str">
        <f>+IFERROR(INDEX(Sheet1!R:R,MATCH('Import Demurrage Detention'!$R1645,Sheet1!$A:$A,0),1),"")</f>
        <v/>
      </c>
      <c r="N1645" s="15" t="str">
        <f>+IFERROR(INDEX(Sheet1!S:S,MATCH('Import Demurrage Detention'!$R1645,Sheet1!$A:$A,0),1),"")</f>
        <v/>
      </c>
      <c r="O1645" s="15" t="str">
        <f>+IFERROR(INDEX(Sheet1!T:T,MATCH('Import Demurrage Detention'!$R1645,Sheet1!$A:$A,0),1),"")</f>
        <v/>
      </c>
      <c r="P1645" s="15" t="str">
        <f>+IFERROR(INDEX(Sheet1!U:U,MATCH('Import Demurrage Detention'!$R1645,Sheet1!$A:$A,0),1),"")</f>
        <v/>
      </c>
      <c r="Q1645" s="15" t="str">
        <f>+IFERROR(INDEX(Sheet1!V:V,MATCH('Import Demurrage Detention'!$R1645,Sheet1!$A:$A,0),1),"")</f>
        <v/>
      </c>
      <c r="R1645" s="12">
        <f t="shared" si="23"/>
        <v>1637</v>
      </c>
    </row>
    <row r="1646" spans="1:18">
      <c r="A1646" s="14" t="str">
        <f>+IFERROR(INDEX(Sheet1!$C:$C,MATCH('Import Demurrage Detention'!$R1646,Sheet1!$A:$A,0),1),"")</f>
        <v/>
      </c>
      <c r="B1646" s="14" t="str">
        <f>+IFERROR(INDEX(Sheet1!$F:$F,MATCH('Import Demurrage Detention'!$R1646,Sheet1!$A:$A,0),1),"")</f>
        <v/>
      </c>
      <c r="C1646" s="15" t="str">
        <f>+IFERROR(INDEX(Sheet1!$H:$H,MATCH('Import Demurrage Detention'!$R1646,Sheet1!$A:$A,0),1),"")</f>
        <v/>
      </c>
      <c r="D1646" s="15" t="str">
        <f>+IFERROR(INDEX(Sheet1!$I:$I,MATCH('Import Demurrage Detention'!$R1646,Sheet1!$A:$A,0),1),"")</f>
        <v/>
      </c>
      <c r="E1646" s="15" t="str">
        <f>+IFERROR(INDEX(Sheet1!J:J,MATCH('Import Demurrage Detention'!$R1646,Sheet1!$A:$A,0),1),"")</f>
        <v/>
      </c>
      <c r="F1646" s="15" t="str">
        <f>+IFERROR(INDEX(Sheet1!K:K,MATCH('Import Demurrage Detention'!$R1646,Sheet1!$A:$A,0),1),"")</f>
        <v/>
      </c>
      <c r="G1646" s="15" t="str">
        <f>+IFERROR(INDEX(Sheet1!L:L,MATCH('Import Demurrage Detention'!$R1646,Sheet1!$A:$A,0),1),"")</f>
        <v/>
      </c>
      <c r="H1646" s="15" t="str">
        <f>+IFERROR(INDEX(Sheet1!M:M,MATCH('Import Demurrage Detention'!$R1646,Sheet1!$A:$A,0),1),"")</f>
        <v/>
      </c>
      <c r="I1646" s="15" t="str">
        <f>+IFERROR(INDEX(Sheet1!N:N,MATCH('Import Demurrage Detention'!$R1646,Sheet1!$A:$A,0),1),"")</f>
        <v/>
      </c>
      <c r="J1646" s="15" t="str">
        <f>+IFERROR(INDEX(Sheet1!O:O,MATCH('Import Demurrage Detention'!$R1646,Sheet1!$A:$A,0),1),"")</f>
        <v/>
      </c>
      <c r="K1646" s="15" t="str">
        <f>+IFERROR(INDEX(Sheet1!P:P,MATCH('Import Demurrage Detention'!$R1646,Sheet1!$A:$A,0),1),"")</f>
        <v/>
      </c>
      <c r="L1646" s="15" t="str">
        <f>+IFERROR(INDEX(Sheet1!Q:Q,MATCH('Import Demurrage Detention'!$R1646,Sheet1!$A:$A,0),1),"")</f>
        <v/>
      </c>
      <c r="M1646" s="15" t="str">
        <f>+IFERROR(INDEX(Sheet1!R:R,MATCH('Import Demurrage Detention'!$R1646,Sheet1!$A:$A,0),1),"")</f>
        <v/>
      </c>
      <c r="N1646" s="15" t="str">
        <f>+IFERROR(INDEX(Sheet1!S:S,MATCH('Import Demurrage Detention'!$R1646,Sheet1!$A:$A,0),1),"")</f>
        <v/>
      </c>
      <c r="O1646" s="15" t="str">
        <f>+IFERROR(INDEX(Sheet1!T:T,MATCH('Import Demurrage Detention'!$R1646,Sheet1!$A:$A,0),1),"")</f>
        <v/>
      </c>
      <c r="P1646" s="15" t="str">
        <f>+IFERROR(INDEX(Sheet1!U:U,MATCH('Import Demurrage Detention'!$R1646,Sheet1!$A:$A,0),1),"")</f>
        <v/>
      </c>
      <c r="Q1646" s="15" t="str">
        <f>+IFERROR(INDEX(Sheet1!V:V,MATCH('Import Demurrage Detention'!$R1646,Sheet1!$A:$A,0),1),"")</f>
        <v/>
      </c>
      <c r="R1646" s="12">
        <f t="shared" si="23"/>
        <v>1638</v>
      </c>
    </row>
    <row r="1647" spans="1:18">
      <c r="A1647" s="14" t="str">
        <f>+IFERROR(INDEX(Sheet1!$C:$C,MATCH('Import Demurrage Detention'!$R1647,Sheet1!$A:$A,0),1),"")</f>
        <v/>
      </c>
      <c r="B1647" s="14" t="str">
        <f>+IFERROR(INDEX(Sheet1!$F:$F,MATCH('Import Demurrage Detention'!$R1647,Sheet1!$A:$A,0),1),"")</f>
        <v/>
      </c>
      <c r="C1647" s="15" t="str">
        <f>+IFERROR(INDEX(Sheet1!$H:$H,MATCH('Import Demurrage Detention'!$R1647,Sheet1!$A:$A,0),1),"")</f>
        <v/>
      </c>
      <c r="D1647" s="15" t="str">
        <f>+IFERROR(INDEX(Sheet1!$I:$I,MATCH('Import Demurrage Detention'!$R1647,Sheet1!$A:$A,0),1),"")</f>
        <v/>
      </c>
      <c r="E1647" s="15" t="str">
        <f>+IFERROR(INDEX(Sheet1!J:J,MATCH('Import Demurrage Detention'!$R1647,Sheet1!$A:$A,0),1),"")</f>
        <v/>
      </c>
      <c r="F1647" s="15" t="str">
        <f>+IFERROR(INDEX(Sheet1!K:K,MATCH('Import Demurrage Detention'!$R1647,Sheet1!$A:$A,0),1),"")</f>
        <v/>
      </c>
      <c r="G1647" s="15" t="str">
        <f>+IFERROR(INDEX(Sheet1!L:L,MATCH('Import Demurrage Detention'!$R1647,Sheet1!$A:$A,0),1),"")</f>
        <v/>
      </c>
      <c r="H1647" s="15" t="str">
        <f>+IFERROR(INDEX(Sheet1!M:M,MATCH('Import Demurrage Detention'!$R1647,Sheet1!$A:$A,0),1),"")</f>
        <v/>
      </c>
      <c r="I1647" s="15" t="str">
        <f>+IFERROR(INDEX(Sheet1!N:N,MATCH('Import Demurrage Detention'!$R1647,Sheet1!$A:$A,0),1),"")</f>
        <v/>
      </c>
      <c r="J1647" s="15" t="str">
        <f>+IFERROR(INDEX(Sheet1!O:O,MATCH('Import Demurrage Detention'!$R1647,Sheet1!$A:$A,0),1),"")</f>
        <v/>
      </c>
      <c r="K1647" s="15" t="str">
        <f>+IFERROR(INDEX(Sheet1!P:P,MATCH('Import Demurrage Detention'!$R1647,Sheet1!$A:$A,0),1),"")</f>
        <v/>
      </c>
      <c r="L1647" s="15" t="str">
        <f>+IFERROR(INDEX(Sheet1!Q:Q,MATCH('Import Demurrage Detention'!$R1647,Sheet1!$A:$A,0),1),"")</f>
        <v/>
      </c>
      <c r="M1647" s="15" t="str">
        <f>+IFERROR(INDEX(Sheet1!R:R,MATCH('Import Demurrage Detention'!$R1647,Sheet1!$A:$A,0),1),"")</f>
        <v/>
      </c>
      <c r="N1647" s="15" t="str">
        <f>+IFERROR(INDEX(Sheet1!S:S,MATCH('Import Demurrage Detention'!$R1647,Sheet1!$A:$A,0),1),"")</f>
        <v/>
      </c>
      <c r="O1647" s="15" t="str">
        <f>+IFERROR(INDEX(Sheet1!T:T,MATCH('Import Demurrage Detention'!$R1647,Sheet1!$A:$A,0),1),"")</f>
        <v/>
      </c>
      <c r="P1647" s="15" t="str">
        <f>+IFERROR(INDEX(Sheet1!U:U,MATCH('Import Demurrage Detention'!$R1647,Sheet1!$A:$A,0),1),"")</f>
        <v/>
      </c>
      <c r="Q1647" s="15" t="str">
        <f>+IFERROR(INDEX(Sheet1!V:V,MATCH('Import Demurrage Detention'!$R1647,Sheet1!$A:$A,0),1),"")</f>
        <v/>
      </c>
      <c r="R1647" s="12">
        <f t="shared" si="23"/>
        <v>1639</v>
      </c>
    </row>
    <row r="1648" spans="1:18">
      <c r="A1648" s="14" t="str">
        <f>+IFERROR(INDEX(Sheet1!$C:$C,MATCH('Import Demurrage Detention'!$R1648,Sheet1!$A:$A,0),1),"")</f>
        <v/>
      </c>
      <c r="B1648" s="14" t="str">
        <f>+IFERROR(INDEX(Sheet1!$F:$F,MATCH('Import Demurrage Detention'!$R1648,Sheet1!$A:$A,0),1),"")</f>
        <v/>
      </c>
      <c r="C1648" s="15" t="str">
        <f>+IFERROR(INDEX(Sheet1!$H:$H,MATCH('Import Demurrage Detention'!$R1648,Sheet1!$A:$A,0),1),"")</f>
        <v/>
      </c>
      <c r="D1648" s="15" t="str">
        <f>+IFERROR(INDEX(Sheet1!$I:$I,MATCH('Import Demurrage Detention'!$R1648,Sheet1!$A:$A,0),1),"")</f>
        <v/>
      </c>
      <c r="E1648" s="15" t="str">
        <f>+IFERROR(INDEX(Sheet1!J:J,MATCH('Import Demurrage Detention'!$R1648,Sheet1!$A:$A,0),1),"")</f>
        <v/>
      </c>
      <c r="F1648" s="15" t="str">
        <f>+IFERROR(INDEX(Sheet1!K:K,MATCH('Import Demurrage Detention'!$R1648,Sheet1!$A:$A,0),1),"")</f>
        <v/>
      </c>
      <c r="G1648" s="15" t="str">
        <f>+IFERROR(INDEX(Sheet1!L:L,MATCH('Import Demurrage Detention'!$R1648,Sheet1!$A:$A,0),1),"")</f>
        <v/>
      </c>
      <c r="H1648" s="15" t="str">
        <f>+IFERROR(INDEX(Sheet1!M:M,MATCH('Import Demurrage Detention'!$R1648,Sheet1!$A:$A,0),1),"")</f>
        <v/>
      </c>
      <c r="I1648" s="15" t="str">
        <f>+IFERROR(INDEX(Sheet1!N:N,MATCH('Import Demurrage Detention'!$R1648,Sheet1!$A:$A,0),1),"")</f>
        <v/>
      </c>
      <c r="J1648" s="15" t="str">
        <f>+IFERROR(INDEX(Sheet1!O:O,MATCH('Import Demurrage Detention'!$R1648,Sheet1!$A:$A,0),1),"")</f>
        <v/>
      </c>
      <c r="K1648" s="15" t="str">
        <f>+IFERROR(INDEX(Sheet1!P:P,MATCH('Import Demurrage Detention'!$R1648,Sheet1!$A:$A,0),1),"")</f>
        <v/>
      </c>
      <c r="L1648" s="15" t="str">
        <f>+IFERROR(INDEX(Sheet1!Q:Q,MATCH('Import Demurrage Detention'!$R1648,Sheet1!$A:$A,0),1),"")</f>
        <v/>
      </c>
      <c r="M1648" s="15" t="str">
        <f>+IFERROR(INDEX(Sheet1!R:R,MATCH('Import Demurrage Detention'!$R1648,Sheet1!$A:$A,0),1),"")</f>
        <v/>
      </c>
      <c r="N1648" s="15" t="str">
        <f>+IFERROR(INDEX(Sheet1!S:S,MATCH('Import Demurrage Detention'!$R1648,Sheet1!$A:$A,0),1),"")</f>
        <v/>
      </c>
      <c r="O1648" s="15" t="str">
        <f>+IFERROR(INDEX(Sheet1!T:T,MATCH('Import Demurrage Detention'!$R1648,Sheet1!$A:$A,0),1),"")</f>
        <v/>
      </c>
      <c r="P1648" s="15" t="str">
        <f>+IFERROR(INDEX(Sheet1!U:U,MATCH('Import Demurrage Detention'!$R1648,Sheet1!$A:$A,0),1),"")</f>
        <v/>
      </c>
      <c r="Q1648" s="15" t="str">
        <f>+IFERROR(INDEX(Sheet1!V:V,MATCH('Import Demurrage Detention'!$R1648,Sheet1!$A:$A,0),1),"")</f>
        <v/>
      </c>
      <c r="R1648" s="12">
        <f t="shared" si="23"/>
        <v>1640</v>
      </c>
    </row>
    <row r="1649" spans="1:18">
      <c r="A1649" s="14" t="str">
        <f>+IFERROR(INDEX(Sheet1!$C:$C,MATCH('Import Demurrage Detention'!$R1649,Sheet1!$A:$A,0),1),"")</f>
        <v/>
      </c>
      <c r="B1649" s="14" t="str">
        <f>+IFERROR(INDEX(Sheet1!$F:$F,MATCH('Import Demurrage Detention'!$R1649,Sheet1!$A:$A,0),1),"")</f>
        <v/>
      </c>
      <c r="C1649" s="15" t="str">
        <f>+IFERROR(INDEX(Sheet1!$H:$H,MATCH('Import Demurrage Detention'!$R1649,Sheet1!$A:$A,0),1),"")</f>
        <v/>
      </c>
      <c r="D1649" s="15" t="str">
        <f>+IFERROR(INDEX(Sheet1!$I:$I,MATCH('Import Demurrage Detention'!$R1649,Sheet1!$A:$A,0),1),"")</f>
        <v/>
      </c>
      <c r="E1649" s="15" t="str">
        <f>+IFERROR(INDEX(Sheet1!J:J,MATCH('Import Demurrage Detention'!$R1649,Sheet1!$A:$A,0),1),"")</f>
        <v/>
      </c>
      <c r="F1649" s="15" t="str">
        <f>+IFERROR(INDEX(Sheet1!K:K,MATCH('Import Demurrage Detention'!$R1649,Sheet1!$A:$A,0),1),"")</f>
        <v/>
      </c>
      <c r="G1649" s="15" t="str">
        <f>+IFERROR(INDEX(Sheet1!L:L,MATCH('Import Demurrage Detention'!$R1649,Sheet1!$A:$A,0),1),"")</f>
        <v/>
      </c>
      <c r="H1649" s="15" t="str">
        <f>+IFERROR(INDEX(Sheet1!M:M,MATCH('Import Demurrage Detention'!$R1649,Sheet1!$A:$A,0),1),"")</f>
        <v/>
      </c>
      <c r="I1649" s="15" t="str">
        <f>+IFERROR(INDEX(Sheet1!N:N,MATCH('Import Demurrage Detention'!$R1649,Sheet1!$A:$A,0),1),"")</f>
        <v/>
      </c>
      <c r="J1649" s="15" t="str">
        <f>+IFERROR(INDEX(Sheet1!O:O,MATCH('Import Demurrage Detention'!$R1649,Sheet1!$A:$A,0),1),"")</f>
        <v/>
      </c>
      <c r="K1649" s="15" t="str">
        <f>+IFERROR(INDEX(Sheet1!P:P,MATCH('Import Demurrage Detention'!$R1649,Sheet1!$A:$A,0),1),"")</f>
        <v/>
      </c>
      <c r="L1649" s="15" t="str">
        <f>+IFERROR(INDEX(Sheet1!Q:Q,MATCH('Import Demurrage Detention'!$R1649,Sheet1!$A:$A,0),1),"")</f>
        <v/>
      </c>
      <c r="M1649" s="15" t="str">
        <f>+IFERROR(INDEX(Sheet1!R:R,MATCH('Import Demurrage Detention'!$R1649,Sheet1!$A:$A,0),1),"")</f>
        <v/>
      </c>
      <c r="N1649" s="15" t="str">
        <f>+IFERROR(INDEX(Sheet1!S:S,MATCH('Import Demurrage Detention'!$R1649,Sheet1!$A:$A,0),1),"")</f>
        <v/>
      </c>
      <c r="O1649" s="15" t="str">
        <f>+IFERROR(INDEX(Sheet1!T:T,MATCH('Import Demurrage Detention'!$R1649,Sheet1!$A:$A,0),1),"")</f>
        <v/>
      </c>
      <c r="P1649" s="15" t="str">
        <f>+IFERROR(INDEX(Sheet1!U:U,MATCH('Import Demurrage Detention'!$R1649,Sheet1!$A:$A,0),1),"")</f>
        <v/>
      </c>
      <c r="Q1649" s="15" t="str">
        <f>+IFERROR(INDEX(Sheet1!V:V,MATCH('Import Demurrage Detention'!$R1649,Sheet1!$A:$A,0),1),"")</f>
        <v/>
      </c>
      <c r="R1649" s="12">
        <f t="shared" si="23"/>
        <v>1641</v>
      </c>
    </row>
    <row r="1650" spans="1:18">
      <c r="A1650" s="14" t="str">
        <f>+IFERROR(INDEX(Sheet1!$C:$C,MATCH('Import Demurrage Detention'!$R1650,Sheet1!$A:$A,0),1),"")</f>
        <v/>
      </c>
      <c r="B1650" s="14" t="str">
        <f>+IFERROR(INDEX(Sheet1!$F:$F,MATCH('Import Demurrage Detention'!$R1650,Sheet1!$A:$A,0),1),"")</f>
        <v/>
      </c>
      <c r="C1650" s="15" t="str">
        <f>+IFERROR(INDEX(Sheet1!$H:$H,MATCH('Import Demurrage Detention'!$R1650,Sheet1!$A:$A,0),1),"")</f>
        <v/>
      </c>
      <c r="D1650" s="15" t="str">
        <f>+IFERROR(INDEX(Sheet1!$I:$I,MATCH('Import Demurrage Detention'!$R1650,Sheet1!$A:$A,0),1),"")</f>
        <v/>
      </c>
      <c r="E1650" s="15" t="str">
        <f>+IFERROR(INDEX(Sheet1!J:J,MATCH('Import Demurrage Detention'!$R1650,Sheet1!$A:$A,0),1),"")</f>
        <v/>
      </c>
      <c r="F1650" s="15" t="str">
        <f>+IFERROR(INDEX(Sheet1!K:K,MATCH('Import Demurrage Detention'!$R1650,Sheet1!$A:$A,0),1),"")</f>
        <v/>
      </c>
      <c r="G1650" s="15" t="str">
        <f>+IFERROR(INDEX(Sheet1!L:L,MATCH('Import Demurrage Detention'!$R1650,Sheet1!$A:$A,0),1),"")</f>
        <v/>
      </c>
      <c r="H1650" s="15" t="str">
        <f>+IFERROR(INDEX(Sheet1!M:M,MATCH('Import Demurrage Detention'!$R1650,Sheet1!$A:$A,0),1),"")</f>
        <v/>
      </c>
      <c r="I1650" s="15" t="str">
        <f>+IFERROR(INDEX(Sheet1!N:N,MATCH('Import Demurrage Detention'!$R1650,Sheet1!$A:$A,0),1),"")</f>
        <v/>
      </c>
      <c r="J1650" s="15" t="str">
        <f>+IFERROR(INDEX(Sheet1!O:O,MATCH('Import Demurrage Detention'!$R1650,Sheet1!$A:$A,0),1),"")</f>
        <v/>
      </c>
      <c r="K1650" s="15" t="str">
        <f>+IFERROR(INDEX(Sheet1!P:P,MATCH('Import Demurrage Detention'!$R1650,Sheet1!$A:$A,0),1),"")</f>
        <v/>
      </c>
      <c r="L1650" s="15" t="str">
        <f>+IFERROR(INDEX(Sheet1!Q:Q,MATCH('Import Demurrage Detention'!$R1650,Sheet1!$A:$A,0),1),"")</f>
        <v/>
      </c>
      <c r="M1650" s="15" t="str">
        <f>+IFERROR(INDEX(Sheet1!R:R,MATCH('Import Demurrage Detention'!$R1650,Sheet1!$A:$A,0),1),"")</f>
        <v/>
      </c>
      <c r="N1650" s="15" t="str">
        <f>+IFERROR(INDEX(Sheet1!S:S,MATCH('Import Demurrage Detention'!$R1650,Sheet1!$A:$A,0),1),"")</f>
        <v/>
      </c>
      <c r="O1650" s="15" t="str">
        <f>+IFERROR(INDEX(Sheet1!T:T,MATCH('Import Demurrage Detention'!$R1650,Sheet1!$A:$A,0),1),"")</f>
        <v/>
      </c>
      <c r="P1650" s="15" t="str">
        <f>+IFERROR(INDEX(Sheet1!U:U,MATCH('Import Demurrage Detention'!$R1650,Sheet1!$A:$A,0),1),"")</f>
        <v/>
      </c>
      <c r="Q1650" s="15" t="str">
        <f>+IFERROR(INDEX(Sheet1!V:V,MATCH('Import Demurrage Detention'!$R1650,Sheet1!$A:$A,0),1),"")</f>
        <v/>
      </c>
      <c r="R1650" s="12">
        <f t="shared" si="23"/>
        <v>1642</v>
      </c>
    </row>
    <row r="1651" spans="1:18">
      <c r="A1651" s="14" t="str">
        <f>+IFERROR(INDEX(Sheet1!$C:$C,MATCH('Import Demurrage Detention'!$R1651,Sheet1!$A:$A,0),1),"")</f>
        <v/>
      </c>
      <c r="B1651" s="14" t="str">
        <f>+IFERROR(INDEX(Sheet1!$F:$F,MATCH('Import Demurrage Detention'!$R1651,Sheet1!$A:$A,0),1),"")</f>
        <v/>
      </c>
      <c r="C1651" s="15" t="str">
        <f>+IFERROR(INDEX(Sheet1!$H:$H,MATCH('Import Demurrage Detention'!$R1651,Sheet1!$A:$A,0),1),"")</f>
        <v/>
      </c>
      <c r="D1651" s="15" t="str">
        <f>+IFERROR(INDEX(Sheet1!$I:$I,MATCH('Import Demurrage Detention'!$R1651,Sheet1!$A:$A,0),1),"")</f>
        <v/>
      </c>
      <c r="E1651" s="15" t="str">
        <f>+IFERROR(INDEX(Sheet1!J:J,MATCH('Import Demurrage Detention'!$R1651,Sheet1!$A:$A,0),1),"")</f>
        <v/>
      </c>
      <c r="F1651" s="15" t="str">
        <f>+IFERROR(INDEX(Sheet1!K:K,MATCH('Import Demurrage Detention'!$R1651,Sheet1!$A:$A,0),1),"")</f>
        <v/>
      </c>
      <c r="G1651" s="15" t="str">
        <f>+IFERROR(INDEX(Sheet1!L:L,MATCH('Import Demurrage Detention'!$R1651,Sheet1!$A:$A,0),1),"")</f>
        <v/>
      </c>
      <c r="H1651" s="15" t="str">
        <f>+IFERROR(INDEX(Sheet1!M:M,MATCH('Import Demurrage Detention'!$R1651,Sheet1!$A:$A,0),1),"")</f>
        <v/>
      </c>
      <c r="I1651" s="15" t="str">
        <f>+IFERROR(INDEX(Sheet1!N:N,MATCH('Import Demurrage Detention'!$R1651,Sheet1!$A:$A,0),1),"")</f>
        <v/>
      </c>
      <c r="J1651" s="15" t="str">
        <f>+IFERROR(INDEX(Sheet1!O:O,MATCH('Import Demurrage Detention'!$R1651,Sheet1!$A:$A,0),1),"")</f>
        <v/>
      </c>
      <c r="K1651" s="15" t="str">
        <f>+IFERROR(INDEX(Sheet1!P:P,MATCH('Import Demurrage Detention'!$R1651,Sheet1!$A:$A,0),1),"")</f>
        <v/>
      </c>
      <c r="L1651" s="15" t="str">
        <f>+IFERROR(INDEX(Sheet1!Q:Q,MATCH('Import Demurrage Detention'!$R1651,Sheet1!$A:$A,0),1),"")</f>
        <v/>
      </c>
      <c r="M1651" s="15" t="str">
        <f>+IFERROR(INDEX(Sheet1!R:R,MATCH('Import Demurrage Detention'!$R1651,Sheet1!$A:$A,0),1),"")</f>
        <v/>
      </c>
      <c r="N1651" s="15" t="str">
        <f>+IFERROR(INDEX(Sheet1!S:S,MATCH('Import Demurrage Detention'!$R1651,Sheet1!$A:$A,0),1),"")</f>
        <v/>
      </c>
      <c r="O1651" s="15" t="str">
        <f>+IFERROR(INDEX(Sheet1!T:T,MATCH('Import Demurrage Detention'!$R1651,Sheet1!$A:$A,0),1),"")</f>
        <v/>
      </c>
      <c r="P1651" s="15" t="str">
        <f>+IFERROR(INDEX(Sheet1!U:U,MATCH('Import Demurrage Detention'!$R1651,Sheet1!$A:$A,0),1),"")</f>
        <v/>
      </c>
      <c r="Q1651" s="15" t="str">
        <f>+IFERROR(INDEX(Sheet1!V:V,MATCH('Import Demurrage Detention'!$R1651,Sheet1!$A:$A,0),1),"")</f>
        <v/>
      </c>
      <c r="R1651" s="12">
        <f t="shared" si="23"/>
        <v>1643</v>
      </c>
    </row>
    <row r="1652" spans="1:18">
      <c r="A1652" s="14" t="str">
        <f>+IFERROR(INDEX(Sheet1!$C:$C,MATCH('Import Demurrage Detention'!$R1652,Sheet1!$A:$A,0),1),"")</f>
        <v/>
      </c>
      <c r="B1652" s="14" t="str">
        <f>+IFERROR(INDEX(Sheet1!$F:$F,MATCH('Import Demurrage Detention'!$R1652,Sheet1!$A:$A,0),1),"")</f>
        <v/>
      </c>
      <c r="C1652" s="15" t="str">
        <f>+IFERROR(INDEX(Sheet1!$H:$H,MATCH('Import Demurrage Detention'!$R1652,Sheet1!$A:$A,0),1),"")</f>
        <v/>
      </c>
      <c r="D1652" s="15" t="str">
        <f>+IFERROR(INDEX(Sheet1!$I:$I,MATCH('Import Demurrage Detention'!$R1652,Sheet1!$A:$A,0),1),"")</f>
        <v/>
      </c>
      <c r="E1652" s="15" t="str">
        <f>+IFERROR(INDEX(Sheet1!J:J,MATCH('Import Demurrage Detention'!$R1652,Sheet1!$A:$A,0),1),"")</f>
        <v/>
      </c>
      <c r="F1652" s="15" t="str">
        <f>+IFERROR(INDEX(Sheet1!K:K,MATCH('Import Demurrage Detention'!$R1652,Sheet1!$A:$A,0),1),"")</f>
        <v/>
      </c>
      <c r="G1652" s="15" t="str">
        <f>+IFERROR(INDEX(Sheet1!L:L,MATCH('Import Demurrage Detention'!$R1652,Sheet1!$A:$A,0),1),"")</f>
        <v/>
      </c>
      <c r="H1652" s="15" t="str">
        <f>+IFERROR(INDEX(Sheet1!M:M,MATCH('Import Demurrage Detention'!$R1652,Sheet1!$A:$A,0),1),"")</f>
        <v/>
      </c>
      <c r="I1652" s="15" t="str">
        <f>+IFERROR(INDEX(Sheet1!N:N,MATCH('Import Demurrage Detention'!$R1652,Sheet1!$A:$A,0),1),"")</f>
        <v/>
      </c>
      <c r="J1652" s="15" t="str">
        <f>+IFERROR(INDEX(Sheet1!O:O,MATCH('Import Demurrage Detention'!$R1652,Sheet1!$A:$A,0),1),"")</f>
        <v/>
      </c>
      <c r="K1652" s="15" t="str">
        <f>+IFERROR(INDEX(Sheet1!P:P,MATCH('Import Demurrage Detention'!$R1652,Sheet1!$A:$A,0),1),"")</f>
        <v/>
      </c>
      <c r="L1652" s="15" t="str">
        <f>+IFERROR(INDEX(Sheet1!Q:Q,MATCH('Import Demurrage Detention'!$R1652,Sheet1!$A:$A,0),1),"")</f>
        <v/>
      </c>
      <c r="M1652" s="15" t="str">
        <f>+IFERROR(INDEX(Sheet1!R:R,MATCH('Import Demurrage Detention'!$R1652,Sheet1!$A:$A,0),1),"")</f>
        <v/>
      </c>
      <c r="N1652" s="15" t="str">
        <f>+IFERROR(INDEX(Sheet1!S:S,MATCH('Import Demurrage Detention'!$R1652,Sheet1!$A:$A,0),1),"")</f>
        <v/>
      </c>
      <c r="O1652" s="15" t="str">
        <f>+IFERROR(INDEX(Sheet1!T:T,MATCH('Import Demurrage Detention'!$R1652,Sheet1!$A:$A,0),1),"")</f>
        <v/>
      </c>
      <c r="P1652" s="15" t="str">
        <f>+IFERROR(INDEX(Sheet1!U:U,MATCH('Import Demurrage Detention'!$R1652,Sheet1!$A:$A,0),1),"")</f>
        <v/>
      </c>
      <c r="Q1652" s="15" t="str">
        <f>+IFERROR(INDEX(Sheet1!V:V,MATCH('Import Demurrage Detention'!$R1652,Sheet1!$A:$A,0),1),"")</f>
        <v/>
      </c>
      <c r="R1652" s="12">
        <f t="shared" si="23"/>
        <v>1644</v>
      </c>
    </row>
    <row r="1653" spans="1:18">
      <c r="A1653" s="14" t="str">
        <f>+IFERROR(INDEX(Sheet1!$C:$C,MATCH('Import Demurrage Detention'!$R1653,Sheet1!$A:$A,0),1),"")</f>
        <v/>
      </c>
      <c r="B1653" s="14" t="str">
        <f>+IFERROR(INDEX(Sheet1!$F:$F,MATCH('Import Demurrage Detention'!$R1653,Sheet1!$A:$A,0),1),"")</f>
        <v/>
      </c>
      <c r="C1653" s="15" t="str">
        <f>+IFERROR(INDEX(Sheet1!$H:$H,MATCH('Import Demurrage Detention'!$R1653,Sheet1!$A:$A,0),1),"")</f>
        <v/>
      </c>
      <c r="D1653" s="15" t="str">
        <f>+IFERROR(INDEX(Sheet1!$I:$I,MATCH('Import Demurrage Detention'!$R1653,Sheet1!$A:$A,0),1),"")</f>
        <v/>
      </c>
      <c r="E1653" s="15" t="str">
        <f>+IFERROR(INDEX(Sheet1!J:J,MATCH('Import Demurrage Detention'!$R1653,Sheet1!$A:$A,0),1),"")</f>
        <v/>
      </c>
      <c r="F1653" s="15" t="str">
        <f>+IFERROR(INDEX(Sheet1!K:K,MATCH('Import Demurrage Detention'!$R1653,Sheet1!$A:$A,0),1),"")</f>
        <v/>
      </c>
      <c r="G1653" s="15" t="str">
        <f>+IFERROR(INDEX(Sheet1!L:L,MATCH('Import Demurrage Detention'!$R1653,Sheet1!$A:$A,0),1),"")</f>
        <v/>
      </c>
      <c r="H1653" s="15" t="str">
        <f>+IFERROR(INDEX(Sheet1!M:M,MATCH('Import Demurrage Detention'!$R1653,Sheet1!$A:$A,0),1),"")</f>
        <v/>
      </c>
      <c r="I1653" s="15" t="str">
        <f>+IFERROR(INDEX(Sheet1!N:N,MATCH('Import Demurrage Detention'!$R1653,Sheet1!$A:$A,0),1),"")</f>
        <v/>
      </c>
      <c r="J1653" s="15" t="str">
        <f>+IFERROR(INDEX(Sheet1!O:O,MATCH('Import Demurrage Detention'!$R1653,Sheet1!$A:$A,0),1),"")</f>
        <v/>
      </c>
      <c r="K1653" s="15" t="str">
        <f>+IFERROR(INDEX(Sheet1!P:P,MATCH('Import Demurrage Detention'!$R1653,Sheet1!$A:$A,0),1),"")</f>
        <v/>
      </c>
      <c r="L1653" s="15" t="str">
        <f>+IFERROR(INDEX(Sheet1!Q:Q,MATCH('Import Demurrage Detention'!$R1653,Sheet1!$A:$A,0),1),"")</f>
        <v/>
      </c>
      <c r="M1653" s="15" t="str">
        <f>+IFERROR(INDEX(Sheet1!R:R,MATCH('Import Demurrage Detention'!$R1653,Sheet1!$A:$A,0),1),"")</f>
        <v/>
      </c>
      <c r="N1653" s="15" t="str">
        <f>+IFERROR(INDEX(Sheet1!S:S,MATCH('Import Demurrage Detention'!$R1653,Sheet1!$A:$A,0),1),"")</f>
        <v/>
      </c>
      <c r="O1653" s="15" t="str">
        <f>+IFERROR(INDEX(Sheet1!T:T,MATCH('Import Demurrage Detention'!$R1653,Sheet1!$A:$A,0),1),"")</f>
        <v/>
      </c>
      <c r="P1653" s="15" t="str">
        <f>+IFERROR(INDEX(Sheet1!U:U,MATCH('Import Demurrage Detention'!$R1653,Sheet1!$A:$A,0),1),"")</f>
        <v/>
      </c>
      <c r="Q1653" s="15" t="str">
        <f>+IFERROR(INDEX(Sheet1!V:V,MATCH('Import Demurrage Detention'!$R1653,Sheet1!$A:$A,0),1),"")</f>
        <v/>
      </c>
      <c r="R1653" s="12">
        <f t="shared" si="23"/>
        <v>1645</v>
      </c>
    </row>
    <row r="1654" spans="1:18">
      <c r="A1654" s="14" t="str">
        <f>+IFERROR(INDEX(Sheet1!$C:$C,MATCH('Import Demurrage Detention'!$R1654,Sheet1!$A:$A,0),1),"")</f>
        <v/>
      </c>
      <c r="B1654" s="14" t="str">
        <f>+IFERROR(INDEX(Sheet1!$F:$F,MATCH('Import Demurrage Detention'!$R1654,Sheet1!$A:$A,0),1),"")</f>
        <v/>
      </c>
      <c r="C1654" s="15" t="str">
        <f>+IFERROR(INDEX(Sheet1!$H:$H,MATCH('Import Demurrage Detention'!$R1654,Sheet1!$A:$A,0),1),"")</f>
        <v/>
      </c>
      <c r="D1654" s="15" t="str">
        <f>+IFERROR(INDEX(Sheet1!$I:$I,MATCH('Import Demurrage Detention'!$R1654,Sheet1!$A:$A,0),1),"")</f>
        <v/>
      </c>
      <c r="E1654" s="15" t="str">
        <f>+IFERROR(INDEX(Sheet1!J:J,MATCH('Import Demurrage Detention'!$R1654,Sheet1!$A:$A,0),1),"")</f>
        <v/>
      </c>
      <c r="F1654" s="15" t="str">
        <f>+IFERROR(INDEX(Sheet1!K:K,MATCH('Import Demurrage Detention'!$R1654,Sheet1!$A:$A,0),1),"")</f>
        <v/>
      </c>
      <c r="G1654" s="15" t="str">
        <f>+IFERROR(INDEX(Sheet1!L:L,MATCH('Import Demurrage Detention'!$R1654,Sheet1!$A:$A,0),1),"")</f>
        <v/>
      </c>
      <c r="H1654" s="15" t="str">
        <f>+IFERROR(INDEX(Sheet1!M:M,MATCH('Import Demurrage Detention'!$R1654,Sheet1!$A:$A,0),1),"")</f>
        <v/>
      </c>
      <c r="I1654" s="15" t="str">
        <f>+IFERROR(INDEX(Sheet1!N:N,MATCH('Import Demurrage Detention'!$R1654,Sheet1!$A:$A,0),1),"")</f>
        <v/>
      </c>
      <c r="J1654" s="15" t="str">
        <f>+IFERROR(INDEX(Sheet1!O:O,MATCH('Import Demurrage Detention'!$R1654,Sheet1!$A:$A,0),1),"")</f>
        <v/>
      </c>
      <c r="K1654" s="15" t="str">
        <f>+IFERROR(INDEX(Sheet1!P:P,MATCH('Import Demurrage Detention'!$R1654,Sheet1!$A:$A,0),1),"")</f>
        <v/>
      </c>
      <c r="L1654" s="15" t="str">
        <f>+IFERROR(INDEX(Sheet1!Q:Q,MATCH('Import Demurrage Detention'!$R1654,Sheet1!$A:$A,0),1),"")</f>
        <v/>
      </c>
      <c r="M1654" s="15" t="str">
        <f>+IFERROR(INDEX(Sheet1!R:R,MATCH('Import Demurrage Detention'!$R1654,Sheet1!$A:$A,0),1),"")</f>
        <v/>
      </c>
      <c r="N1654" s="15" t="str">
        <f>+IFERROR(INDEX(Sheet1!S:S,MATCH('Import Demurrage Detention'!$R1654,Sheet1!$A:$A,0),1),"")</f>
        <v/>
      </c>
      <c r="O1654" s="15" t="str">
        <f>+IFERROR(INDEX(Sheet1!T:T,MATCH('Import Demurrage Detention'!$R1654,Sheet1!$A:$A,0),1),"")</f>
        <v/>
      </c>
      <c r="P1654" s="15" t="str">
        <f>+IFERROR(INDEX(Sheet1!U:U,MATCH('Import Demurrage Detention'!$R1654,Sheet1!$A:$A,0),1),"")</f>
        <v/>
      </c>
      <c r="Q1654" s="15" t="str">
        <f>+IFERROR(INDEX(Sheet1!V:V,MATCH('Import Demurrage Detention'!$R1654,Sheet1!$A:$A,0),1),"")</f>
        <v/>
      </c>
      <c r="R1654" s="12">
        <f t="shared" si="23"/>
        <v>1646</v>
      </c>
    </row>
    <row r="1655" spans="1:18">
      <c r="A1655" s="14" t="str">
        <f>+IFERROR(INDEX(Sheet1!$C:$C,MATCH('Import Demurrage Detention'!$R1655,Sheet1!$A:$A,0),1),"")</f>
        <v/>
      </c>
      <c r="B1655" s="14" t="str">
        <f>+IFERROR(INDEX(Sheet1!$F:$F,MATCH('Import Demurrage Detention'!$R1655,Sheet1!$A:$A,0),1),"")</f>
        <v/>
      </c>
      <c r="C1655" s="15" t="str">
        <f>+IFERROR(INDEX(Sheet1!$H:$H,MATCH('Import Demurrage Detention'!$R1655,Sheet1!$A:$A,0),1),"")</f>
        <v/>
      </c>
      <c r="D1655" s="15" t="str">
        <f>+IFERROR(INDEX(Sheet1!$I:$I,MATCH('Import Demurrage Detention'!$R1655,Sheet1!$A:$A,0),1),"")</f>
        <v/>
      </c>
      <c r="E1655" s="15" t="str">
        <f>+IFERROR(INDEX(Sheet1!J:J,MATCH('Import Demurrage Detention'!$R1655,Sheet1!$A:$A,0),1),"")</f>
        <v/>
      </c>
      <c r="F1655" s="15" t="str">
        <f>+IFERROR(INDEX(Sheet1!K:K,MATCH('Import Demurrage Detention'!$R1655,Sheet1!$A:$A,0),1),"")</f>
        <v/>
      </c>
      <c r="G1655" s="15" t="str">
        <f>+IFERROR(INDEX(Sheet1!L:L,MATCH('Import Demurrage Detention'!$R1655,Sheet1!$A:$A,0),1),"")</f>
        <v/>
      </c>
      <c r="H1655" s="15" t="str">
        <f>+IFERROR(INDEX(Sheet1!M:M,MATCH('Import Demurrage Detention'!$R1655,Sheet1!$A:$A,0),1),"")</f>
        <v/>
      </c>
      <c r="I1655" s="15" t="str">
        <f>+IFERROR(INDEX(Sheet1!N:N,MATCH('Import Demurrage Detention'!$R1655,Sheet1!$A:$A,0),1),"")</f>
        <v/>
      </c>
      <c r="J1655" s="15" t="str">
        <f>+IFERROR(INDEX(Sheet1!O:O,MATCH('Import Demurrage Detention'!$R1655,Sheet1!$A:$A,0),1),"")</f>
        <v/>
      </c>
      <c r="K1655" s="15" t="str">
        <f>+IFERROR(INDEX(Sheet1!P:P,MATCH('Import Demurrage Detention'!$R1655,Sheet1!$A:$A,0),1),"")</f>
        <v/>
      </c>
      <c r="L1655" s="15" t="str">
        <f>+IFERROR(INDEX(Sheet1!Q:Q,MATCH('Import Demurrage Detention'!$R1655,Sheet1!$A:$A,0),1),"")</f>
        <v/>
      </c>
      <c r="M1655" s="15" t="str">
        <f>+IFERROR(INDEX(Sheet1!R:R,MATCH('Import Demurrage Detention'!$R1655,Sheet1!$A:$A,0),1),"")</f>
        <v/>
      </c>
      <c r="N1655" s="15" t="str">
        <f>+IFERROR(INDEX(Sheet1!S:S,MATCH('Import Demurrage Detention'!$R1655,Sheet1!$A:$A,0),1),"")</f>
        <v/>
      </c>
      <c r="O1655" s="15" t="str">
        <f>+IFERROR(INDEX(Sheet1!T:T,MATCH('Import Demurrage Detention'!$R1655,Sheet1!$A:$A,0),1),"")</f>
        <v/>
      </c>
      <c r="P1655" s="15" t="str">
        <f>+IFERROR(INDEX(Sheet1!U:U,MATCH('Import Demurrage Detention'!$R1655,Sheet1!$A:$A,0),1),"")</f>
        <v/>
      </c>
      <c r="Q1655" s="15" t="str">
        <f>+IFERROR(INDEX(Sheet1!V:V,MATCH('Import Demurrage Detention'!$R1655,Sheet1!$A:$A,0),1),"")</f>
        <v/>
      </c>
      <c r="R1655" s="12">
        <f t="shared" si="23"/>
        <v>1647</v>
      </c>
    </row>
    <row r="1656" spans="1:18">
      <c r="A1656" s="14" t="str">
        <f>+IFERROR(INDEX(Sheet1!$C:$C,MATCH('Import Demurrage Detention'!$R1656,Sheet1!$A:$A,0),1),"")</f>
        <v/>
      </c>
      <c r="B1656" s="14" t="str">
        <f>+IFERROR(INDEX(Sheet1!$F:$F,MATCH('Import Demurrage Detention'!$R1656,Sheet1!$A:$A,0),1),"")</f>
        <v/>
      </c>
      <c r="C1656" s="15" t="str">
        <f>+IFERROR(INDEX(Sheet1!$H:$H,MATCH('Import Demurrage Detention'!$R1656,Sheet1!$A:$A,0),1),"")</f>
        <v/>
      </c>
      <c r="D1656" s="15" t="str">
        <f>+IFERROR(INDEX(Sheet1!$I:$I,MATCH('Import Demurrage Detention'!$R1656,Sheet1!$A:$A,0),1),"")</f>
        <v/>
      </c>
      <c r="E1656" s="15" t="str">
        <f>+IFERROR(INDEX(Sheet1!J:J,MATCH('Import Demurrage Detention'!$R1656,Sheet1!$A:$A,0),1),"")</f>
        <v/>
      </c>
      <c r="F1656" s="15" t="str">
        <f>+IFERROR(INDEX(Sheet1!K:K,MATCH('Import Demurrage Detention'!$R1656,Sheet1!$A:$A,0),1),"")</f>
        <v/>
      </c>
      <c r="G1656" s="15" t="str">
        <f>+IFERROR(INDEX(Sheet1!L:L,MATCH('Import Demurrage Detention'!$R1656,Sheet1!$A:$A,0),1),"")</f>
        <v/>
      </c>
      <c r="H1656" s="15" t="str">
        <f>+IFERROR(INDEX(Sheet1!M:M,MATCH('Import Demurrage Detention'!$R1656,Sheet1!$A:$A,0),1),"")</f>
        <v/>
      </c>
      <c r="I1656" s="15" t="str">
        <f>+IFERROR(INDEX(Sheet1!N:N,MATCH('Import Demurrage Detention'!$R1656,Sheet1!$A:$A,0),1),"")</f>
        <v/>
      </c>
      <c r="J1656" s="15" t="str">
        <f>+IFERROR(INDEX(Sheet1!O:O,MATCH('Import Demurrage Detention'!$R1656,Sheet1!$A:$A,0),1),"")</f>
        <v/>
      </c>
      <c r="K1656" s="15" t="str">
        <f>+IFERROR(INDEX(Sheet1!P:P,MATCH('Import Demurrage Detention'!$R1656,Sheet1!$A:$A,0),1),"")</f>
        <v/>
      </c>
      <c r="L1656" s="15" t="str">
        <f>+IFERROR(INDEX(Sheet1!Q:Q,MATCH('Import Demurrage Detention'!$R1656,Sheet1!$A:$A,0),1),"")</f>
        <v/>
      </c>
      <c r="M1656" s="15" t="str">
        <f>+IFERROR(INDEX(Sheet1!R:R,MATCH('Import Demurrage Detention'!$R1656,Sheet1!$A:$A,0),1),"")</f>
        <v/>
      </c>
      <c r="N1656" s="15" t="str">
        <f>+IFERROR(INDEX(Sheet1!S:S,MATCH('Import Demurrage Detention'!$R1656,Sheet1!$A:$A,0),1),"")</f>
        <v/>
      </c>
      <c r="O1656" s="15" t="str">
        <f>+IFERROR(INDEX(Sheet1!T:T,MATCH('Import Demurrage Detention'!$R1656,Sheet1!$A:$A,0),1),"")</f>
        <v/>
      </c>
      <c r="P1656" s="15" t="str">
        <f>+IFERROR(INDEX(Sheet1!U:U,MATCH('Import Demurrage Detention'!$R1656,Sheet1!$A:$A,0),1),"")</f>
        <v/>
      </c>
      <c r="Q1656" s="15" t="str">
        <f>+IFERROR(INDEX(Sheet1!V:V,MATCH('Import Demurrage Detention'!$R1656,Sheet1!$A:$A,0),1),"")</f>
        <v/>
      </c>
      <c r="R1656" s="12">
        <f t="shared" si="23"/>
        <v>1648</v>
      </c>
    </row>
    <row r="1657" spans="1:18">
      <c r="A1657" s="14" t="str">
        <f>+IFERROR(INDEX(Sheet1!$C:$C,MATCH('Import Demurrage Detention'!$R1657,Sheet1!$A:$A,0),1),"")</f>
        <v/>
      </c>
      <c r="B1657" s="14" t="str">
        <f>+IFERROR(INDEX(Sheet1!$F:$F,MATCH('Import Demurrage Detention'!$R1657,Sheet1!$A:$A,0),1),"")</f>
        <v/>
      </c>
      <c r="C1657" s="15" t="str">
        <f>+IFERROR(INDEX(Sheet1!$H:$H,MATCH('Import Demurrage Detention'!$R1657,Sheet1!$A:$A,0),1),"")</f>
        <v/>
      </c>
      <c r="D1657" s="15" t="str">
        <f>+IFERROR(INDEX(Sheet1!$I:$I,MATCH('Import Demurrage Detention'!$R1657,Sheet1!$A:$A,0),1),"")</f>
        <v/>
      </c>
      <c r="E1657" s="15" t="str">
        <f>+IFERROR(INDEX(Sheet1!J:J,MATCH('Import Demurrage Detention'!$R1657,Sheet1!$A:$A,0),1),"")</f>
        <v/>
      </c>
      <c r="F1657" s="15" t="str">
        <f>+IFERROR(INDEX(Sheet1!K:K,MATCH('Import Demurrage Detention'!$R1657,Sheet1!$A:$A,0),1),"")</f>
        <v/>
      </c>
      <c r="G1657" s="15" t="str">
        <f>+IFERROR(INDEX(Sheet1!L:L,MATCH('Import Demurrage Detention'!$R1657,Sheet1!$A:$A,0),1),"")</f>
        <v/>
      </c>
      <c r="H1657" s="15" t="str">
        <f>+IFERROR(INDEX(Sheet1!M:M,MATCH('Import Demurrage Detention'!$R1657,Sheet1!$A:$A,0),1),"")</f>
        <v/>
      </c>
      <c r="I1657" s="15" t="str">
        <f>+IFERROR(INDEX(Sheet1!N:N,MATCH('Import Demurrage Detention'!$R1657,Sheet1!$A:$A,0),1),"")</f>
        <v/>
      </c>
      <c r="J1657" s="15" t="str">
        <f>+IFERROR(INDEX(Sheet1!O:O,MATCH('Import Demurrage Detention'!$R1657,Sheet1!$A:$A,0),1),"")</f>
        <v/>
      </c>
      <c r="K1657" s="15" t="str">
        <f>+IFERROR(INDEX(Sheet1!P:P,MATCH('Import Demurrage Detention'!$R1657,Sheet1!$A:$A,0),1),"")</f>
        <v/>
      </c>
      <c r="L1657" s="15" t="str">
        <f>+IFERROR(INDEX(Sheet1!Q:Q,MATCH('Import Demurrage Detention'!$R1657,Sheet1!$A:$A,0),1),"")</f>
        <v/>
      </c>
      <c r="M1657" s="15" t="str">
        <f>+IFERROR(INDEX(Sheet1!R:R,MATCH('Import Demurrage Detention'!$R1657,Sheet1!$A:$A,0),1),"")</f>
        <v/>
      </c>
      <c r="N1657" s="15" t="str">
        <f>+IFERROR(INDEX(Sheet1!S:S,MATCH('Import Demurrage Detention'!$R1657,Sheet1!$A:$A,0),1),"")</f>
        <v/>
      </c>
      <c r="O1657" s="15" t="str">
        <f>+IFERROR(INDEX(Sheet1!T:T,MATCH('Import Demurrage Detention'!$R1657,Sheet1!$A:$A,0),1),"")</f>
        <v/>
      </c>
      <c r="P1657" s="15" t="str">
        <f>+IFERROR(INDEX(Sheet1!U:U,MATCH('Import Demurrage Detention'!$R1657,Sheet1!$A:$A,0),1),"")</f>
        <v/>
      </c>
      <c r="Q1657" s="15" t="str">
        <f>+IFERROR(INDEX(Sheet1!V:V,MATCH('Import Demurrage Detention'!$R1657,Sheet1!$A:$A,0),1),"")</f>
        <v/>
      </c>
      <c r="R1657" s="12">
        <f t="shared" si="23"/>
        <v>1649</v>
      </c>
    </row>
    <row r="1658" spans="1:18">
      <c r="A1658" s="14" t="str">
        <f>+IFERROR(INDEX(Sheet1!$C:$C,MATCH('Import Demurrage Detention'!$R1658,Sheet1!$A:$A,0),1),"")</f>
        <v/>
      </c>
      <c r="B1658" s="14" t="str">
        <f>+IFERROR(INDEX(Sheet1!$F:$F,MATCH('Import Demurrage Detention'!$R1658,Sheet1!$A:$A,0),1),"")</f>
        <v/>
      </c>
      <c r="C1658" s="15" t="str">
        <f>+IFERROR(INDEX(Sheet1!$H:$H,MATCH('Import Demurrage Detention'!$R1658,Sheet1!$A:$A,0),1),"")</f>
        <v/>
      </c>
      <c r="D1658" s="15" t="str">
        <f>+IFERROR(INDEX(Sheet1!$I:$I,MATCH('Import Demurrage Detention'!$R1658,Sheet1!$A:$A,0),1),"")</f>
        <v/>
      </c>
      <c r="E1658" s="15" t="str">
        <f>+IFERROR(INDEX(Sheet1!J:J,MATCH('Import Demurrage Detention'!$R1658,Sheet1!$A:$A,0),1),"")</f>
        <v/>
      </c>
      <c r="F1658" s="15" t="str">
        <f>+IFERROR(INDEX(Sheet1!K:K,MATCH('Import Demurrage Detention'!$R1658,Sheet1!$A:$A,0),1),"")</f>
        <v/>
      </c>
      <c r="G1658" s="15" t="str">
        <f>+IFERROR(INDEX(Sheet1!L:L,MATCH('Import Demurrage Detention'!$R1658,Sheet1!$A:$A,0),1),"")</f>
        <v/>
      </c>
      <c r="H1658" s="15" t="str">
        <f>+IFERROR(INDEX(Sheet1!M:M,MATCH('Import Demurrage Detention'!$R1658,Sheet1!$A:$A,0),1),"")</f>
        <v/>
      </c>
      <c r="I1658" s="15" t="str">
        <f>+IFERROR(INDEX(Sheet1!N:N,MATCH('Import Demurrage Detention'!$R1658,Sheet1!$A:$A,0),1),"")</f>
        <v/>
      </c>
      <c r="J1658" s="15" t="str">
        <f>+IFERROR(INDEX(Sheet1!O:O,MATCH('Import Demurrage Detention'!$R1658,Sheet1!$A:$A,0),1),"")</f>
        <v/>
      </c>
      <c r="K1658" s="15" t="str">
        <f>+IFERROR(INDEX(Sheet1!P:P,MATCH('Import Demurrage Detention'!$R1658,Sheet1!$A:$A,0),1),"")</f>
        <v/>
      </c>
      <c r="L1658" s="15" t="str">
        <f>+IFERROR(INDEX(Sheet1!Q:Q,MATCH('Import Demurrage Detention'!$R1658,Sheet1!$A:$A,0),1),"")</f>
        <v/>
      </c>
      <c r="M1658" s="15" t="str">
        <f>+IFERROR(INDEX(Sheet1!R:R,MATCH('Import Demurrage Detention'!$R1658,Sheet1!$A:$A,0),1),"")</f>
        <v/>
      </c>
      <c r="N1658" s="15" t="str">
        <f>+IFERROR(INDEX(Sheet1!S:S,MATCH('Import Demurrage Detention'!$R1658,Sheet1!$A:$A,0),1),"")</f>
        <v/>
      </c>
      <c r="O1658" s="15" t="str">
        <f>+IFERROR(INDEX(Sheet1!T:T,MATCH('Import Demurrage Detention'!$R1658,Sheet1!$A:$A,0),1),"")</f>
        <v/>
      </c>
      <c r="P1658" s="15" t="str">
        <f>+IFERROR(INDEX(Sheet1!U:U,MATCH('Import Demurrage Detention'!$R1658,Sheet1!$A:$A,0),1),"")</f>
        <v/>
      </c>
      <c r="Q1658" s="15" t="str">
        <f>+IFERROR(INDEX(Sheet1!V:V,MATCH('Import Demurrage Detention'!$R1658,Sheet1!$A:$A,0),1),"")</f>
        <v/>
      </c>
      <c r="R1658" s="12">
        <f t="shared" si="23"/>
        <v>1650</v>
      </c>
    </row>
    <row r="1659" spans="1:18">
      <c r="A1659" s="14" t="str">
        <f>+IFERROR(INDEX(Sheet1!$C:$C,MATCH('Import Demurrage Detention'!$R1659,Sheet1!$A:$A,0),1),"")</f>
        <v/>
      </c>
      <c r="B1659" s="14" t="str">
        <f>+IFERROR(INDEX(Sheet1!$F:$F,MATCH('Import Demurrage Detention'!$R1659,Sheet1!$A:$A,0),1),"")</f>
        <v/>
      </c>
      <c r="C1659" s="15" t="str">
        <f>+IFERROR(INDEX(Sheet1!$H:$H,MATCH('Import Demurrage Detention'!$R1659,Sheet1!$A:$A,0),1),"")</f>
        <v/>
      </c>
      <c r="D1659" s="15" t="str">
        <f>+IFERROR(INDEX(Sheet1!$I:$I,MATCH('Import Demurrage Detention'!$R1659,Sheet1!$A:$A,0),1),"")</f>
        <v/>
      </c>
      <c r="E1659" s="15" t="str">
        <f>+IFERROR(INDEX(Sheet1!J:J,MATCH('Import Demurrage Detention'!$R1659,Sheet1!$A:$A,0),1),"")</f>
        <v/>
      </c>
      <c r="F1659" s="15" t="str">
        <f>+IFERROR(INDEX(Sheet1!K:K,MATCH('Import Demurrage Detention'!$R1659,Sheet1!$A:$A,0),1),"")</f>
        <v/>
      </c>
      <c r="G1659" s="15" t="str">
        <f>+IFERROR(INDEX(Sheet1!L:L,MATCH('Import Demurrage Detention'!$R1659,Sheet1!$A:$A,0),1),"")</f>
        <v/>
      </c>
      <c r="H1659" s="15" t="str">
        <f>+IFERROR(INDEX(Sheet1!M:M,MATCH('Import Demurrage Detention'!$R1659,Sheet1!$A:$A,0),1),"")</f>
        <v/>
      </c>
      <c r="I1659" s="15" t="str">
        <f>+IFERROR(INDEX(Sheet1!N:N,MATCH('Import Demurrage Detention'!$R1659,Sheet1!$A:$A,0),1),"")</f>
        <v/>
      </c>
      <c r="J1659" s="15" t="str">
        <f>+IFERROR(INDEX(Sheet1!O:O,MATCH('Import Demurrage Detention'!$R1659,Sheet1!$A:$A,0),1),"")</f>
        <v/>
      </c>
      <c r="K1659" s="15" t="str">
        <f>+IFERROR(INDEX(Sheet1!P:P,MATCH('Import Demurrage Detention'!$R1659,Sheet1!$A:$A,0),1),"")</f>
        <v/>
      </c>
      <c r="L1659" s="15" t="str">
        <f>+IFERROR(INDEX(Sheet1!Q:Q,MATCH('Import Demurrage Detention'!$R1659,Sheet1!$A:$A,0),1),"")</f>
        <v/>
      </c>
      <c r="M1659" s="15" t="str">
        <f>+IFERROR(INDEX(Sheet1!R:R,MATCH('Import Demurrage Detention'!$R1659,Sheet1!$A:$A,0),1),"")</f>
        <v/>
      </c>
      <c r="N1659" s="15" t="str">
        <f>+IFERROR(INDEX(Sheet1!S:S,MATCH('Import Demurrage Detention'!$R1659,Sheet1!$A:$A,0),1),"")</f>
        <v/>
      </c>
      <c r="O1659" s="15" t="str">
        <f>+IFERROR(INDEX(Sheet1!T:T,MATCH('Import Demurrage Detention'!$R1659,Sheet1!$A:$A,0),1),"")</f>
        <v/>
      </c>
      <c r="P1659" s="15" t="str">
        <f>+IFERROR(INDEX(Sheet1!U:U,MATCH('Import Demurrage Detention'!$R1659,Sheet1!$A:$A,0),1),"")</f>
        <v/>
      </c>
      <c r="Q1659" s="15" t="str">
        <f>+IFERROR(INDEX(Sheet1!V:V,MATCH('Import Demurrage Detention'!$R1659,Sheet1!$A:$A,0),1),"")</f>
        <v/>
      </c>
      <c r="R1659" s="12">
        <f t="shared" si="23"/>
        <v>1651</v>
      </c>
    </row>
    <row r="1660" spans="1:18">
      <c r="A1660" s="14" t="str">
        <f>+IFERROR(INDEX(Sheet1!$C:$C,MATCH('Import Demurrage Detention'!$R1660,Sheet1!$A:$A,0),1),"")</f>
        <v/>
      </c>
      <c r="B1660" s="14" t="str">
        <f>+IFERROR(INDEX(Sheet1!$F:$F,MATCH('Import Demurrage Detention'!$R1660,Sheet1!$A:$A,0),1),"")</f>
        <v/>
      </c>
      <c r="C1660" s="15" t="str">
        <f>+IFERROR(INDEX(Sheet1!$H:$H,MATCH('Import Demurrage Detention'!$R1660,Sheet1!$A:$A,0),1),"")</f>
        <v/>
      </c>
      <c r="D1660" s="15" t="str">
        <f>+IFERROR(INDEX(Sheet1!$I:$I,MATCH('Import Demurrage Detention'!$R1660,Sheet1!$A:$A,0),1),"")</f>
        <v/>
      </c>
      <c r="E1660" s="15" t="str">
        <f>+IFERROR(INDEX(Sheet1!J:J,MATCH('Import Demurrage Detention'!$R1660,Sheet1!$A:$A,0),1),"")</f>
        <v/>
      </c>
      <c r="F1660" s="15" t="str">
        <f>+IFERROR(INDEX(Sheet1!K:K,MATCH('Import Demurrage Detention'!$R1660,Sheet1!$A:$A,0),1),"")</f>
        <v/>
      </c>
      <c r="G1660" s="15" t="str">
        <f>+IFERROR(INDEX(Sheet1!L:L,MATCH('Import Demurrage Detention'!$R1660,Sheet1!$A:$A,0),1),"")</f>
        <v/>
      </c>
      <c r="H1660" s="15" t="str">
        <f>+IFERROR(INDEX(Sheet1!M:M,MATCH('Import Demurrage Detention'!$R1660,Sheet1!$A:$A,0),1),"")</f>
        <v/>
      </c>
      <c r="I1660" s="15" t="str">
        <f>+IFERROR(INDEX(Sheet1!N:N,MATCH('Import Demurrage Detention'!$R1660,Sheet1!$A:$A,0),1),"")</f>
        <v/>
      </c>
      <c r="J1660" s="15" t="str">
        <f>+IFERROR(INDEX(Sheet1!O:O,MATCH('Import Demurrage Detention'!$R1660,Sheet1!$A:$A,0),1),"")</f>
        <v/>
      </c>
      <c r="K1660" s="15" t="str">
        <f>+IFERROR(INDEX(Sheet1!P:P,MATCH('Import Demurrage Detention'!$R1660,Sheet1!$A:$A,0),1),"")</f>
        <v/>
      </c>
      <c r="L1660" s="15" t="str">
        <f>+IFERROR(INDEX(Sheet1!Q:Q,MATCH('Import Demurrage Detention'!$R1660,Sheet1!$A:$A,0),1),"")</f>
        <v/>
      </c>
      <c r="M1660" s="15" t="str">
        <f>+IFERROR(INDEX(Sheet1!R:R,MATCH('Import Demurrage Detention'!$R1660,Sheet1!$A:$A,0),1),"")</f>
        <v/>
      </c>
      <c r="N1660" s="15" t="str">
        <f>+IFERROR(INDEX(Sheet1!S:S,MATCH('Import Demurrage Detention'!$R1660,Sheet1!$A:$A,0),1),"")</f>
        <v/>
      </c>
      <c r="O1660" s="15" t="str">
        <f>+IFERROR(INDEX(Sheet1!T:T,MATCH('Import Demurrage Detention'!$R1660,Sheet1!$A:$A,0),1),"")</f>
        <v/>
      </c>
      <c r="P1660" s="15" t="str">
        <f>+IFERROR(INDEX(Sheet1!U:U,MATCH('Import Demurrage Detention'!$R1660,Sheet1!$A:$A,0),1),"")</f>
        <v/>
      </c>
      <c r="Q1660" s="15" t="str">
        <f>+IFERROR(INDEX(Sheet1!V:V,MATCH('Import Demurrage Detention'!$R1660,Sheet1!$A:$A,0),1),"")</f>
        <v/>
      </c>
      <c r="R1660" s="12">
        <f t="shared" si="23"/>
        <v>1652</v>
      </c>
    </row>
  </sheetData>
  <sheetProtection algorithmName="SHA-512" hashValue="nZ3KHSUBwkMw7D0ZNQCQo84dMQkOXnUouUEf9k2H06ypPg4OTO6InDSCx9UIhC6JVP4yNhLvvEd2/IBUD5ieSA==" saltValue="i33QFDBdrWeruxXu+ieqfQ==" spinCount="100000" sheet="1" sort="0" autoFilter="0"/>
  <dataValidations count="2">
    <dataValidation type="list" allowBlank="1" showInputMessage="1" showErrorMessage="1" sqref="B2" xr:uid="{00000000-0002-0000-0000-000000000000}">
      <formula1>INDIRECT(B1)</formula1>
    </dataValidation>
    <dataValidation type="list" allowBlank="1" showInputMessage="1" showErrorMessage="1" sqref="B3" xr:uid="{00000000-0002-0000-0000-000001000000}">
      <formula1>"GENERAL CARGO, COMMODITY CARGO"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mapping!$1:$1</xm:f>
          </x14:formula1>
          <xm:sqref>B1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A755A-E210-4BE9-86F3-7DDF2A96C9AF}">
  <dimension ref="A1:X6617"/>
  <sheetViews>
    <sheetView topLeftCell="F4557" zoomScaleNormal="100" workbookViewId="0">
      <selection activeCell="M4575" sqref="M4575"/>
    </sheetView>
  </sheetViews>
  <sheetFormatPr defaultColWidth="8.875" defaultRowHeight="14.25"/>
  <cols>
    <col min="1" max="1" width="6.75" style="52" customWidth="1"/>
    <col min="2" max="2" width="2" style="1" bestFit="1" customWidth="1"/>
    <col min="3" max="3" width="9.625" style="1" bestFit="1" customWidth="1"/>
    <col min="4" max="4" width="34.625" style="1" bestFit="1" customWidth="1"/>
    <col min="5" max="5" width="15" style="1" bestFit="1" customWidth="1"/>
    <col min="6" max="6" width="15.875" style="1" bestFit="1" customWidth="1"/>
    <col min="7" max="7" width="12.125" style="1" bestFit="1" customWidth="1"/>
    <col min="8" max="8" width="10.125" style="1" bestFit="1" customWidth="1"/>
    <col min="9" max="9" width="12.875" style="1" bestFit="1" customWidth="1"/>
    <col min="10" max="10" width="16.125" style="1" bestFit="1" customWidth="1"/>
    <col min="11" max="11" width="14.875" style="1" bestFit="1" customWidth="1"/>
    <col min="12" max="12" width="21.625" style="1" bestFit="1" customWidth="1"/>
    <col min="13" max="13" width="13" style="1" bestFit="1" customWidth="1"/>
    <col min="14" max="14" width="20.375" style="1" bestFit="1" customWidth="1"/>
    <col min="15" max="15" width="19.5" style="2" bestFit="1" customWidth="1"/>
    <col min="16" max="16" width="20.625" style="2" bestFit="1" customWidth="1"/>
    <col min="17" max="17" width="19.625" style="2" bestFit="1" customWidth="1"/>
    <col min="18" max="18" width="20.625" style="2" bestFit="1" customWidth="1"/>
    <col min="19" max="19" width="19.875" style="2" bestFit="1" customWidth="1"/>
    <col min="20" max="20" width="20.625" style="1" bestFit="1" customWidth="1"/>
    <col min="21" max="21" width="19.875" style="1" bestFit="1" customWidth="1"/>
    <col min="22" max="22" width="20.625" style="1" bestFit="1" customWidth="1"/>
    <col min="23" max="23" width="19.625" style="1" bestFit="1" customWidth="1"/>
    <col min="24" max="24" width="1.875" style="1" bestFit="1" customWidth="1"/>
    <col min="25" max="16384" width="8.875" style="1"/>
  </cols>
  <sheetData>
    <row r="1" spans="1:23">
      <c r="C1" s="1">
        <v>1</v>
      </c>
      <c r="D1" s="1">
        <v>2</v>
      </c>
      <c r="E1" s="1">
        <v>3</v>
      </c>
      <c r="F1" s="1">
        <v>4</v>
      </c>
      <c r="G1" s="1">
        <v>5</v>
      </c>
      <c r="H1" s="1">
        <v>6</v>
      </c>
      <c r="I1" s="1">
        <v>7</v>
      </c>
      <c r="J1" s="1">
        <v>8</v>
      </c>
      <c r="K1" s="1">
        <v>9</v>
      </c>
      <c r="L1" s="1">
        <v>10</v>
      </c>
      <c r="M1" s="1">
        <v>11</v>
      </c>
      <c r="N1" s="1">
        <v>12</v>
      </c>
      <c r="O1" s="1">
        <v>13</v>
      </c>
      <c r="P1" s="1">
        <v>14</v>
      </c>
      <c r="Q1" s="1">
        <v>15</v>
      </c>
      <c r="R1" s="1">
        <v>16</v>
      </c>
      <c r="S1" s="1">
        <v>17</v>
      </c>
      <c r="T1" s="1">
        <v>18</v>
      </c>
      <c r="U1" s="1">
        <v>19</v>
      </c>
      <c r="V1" s="1">
        <v>20</v>
      </c>
      <c r="W1" s="1">
        <v>21</v>
      </c>
    </row>
    <row r="2" spans="1:23">
      <c r="C2" s="27" t="s">
        <v>5844</v>
      </c>
      <c r="D2" s="27" t="s">
        <v>5819</v>
      </c>
      <c r="E2" s="27" t="s">
        <v>0</v>
      </c>
      <c r="F2" s="27" t="s">
        <v>1</v>
      </c>
      <c r="G2" s="27" t="s">
        <v>2</v>
      </c>
      <c r="H2" s="27" t="s">
        <v>3</v>
      </c>
      <c r="I2" s="67" t="s">
        <v>4</v>
      </c>
      <c r="J2" s="68" t="s">
        <v>5</v>
      </c>
      <c r="K2" s="27" t="s">
        <v>6</v>
      </c>
      <c r="L2" s="27" t="s">
        <v>7</v>
      </c>
      <c r="M2" s="27" t="s">
        <v>8</v>
      </c>
      <c r="N2" s="27" t="s">
        <v>9</v>
      </c>
      <c r="O2" s="27" t="s">
        <v>10</v>
      </c>
      <c r="P2" s="27" t="s">
        <v>11</v>
      </c>
      <c r="Q2" s="27" t="s">
        <v>12</v>
      </c>
      <c r="R2" s="27" t="s">
        <v>13</v>
      </c>
      <c r="S2" s="27" t="s">
        <v>14</v>
      </c>
      <c r="T2" s="27" t="s">
        <v>15</v>
      </c>
      <c r="U2" s="27" t="s">
        <v>16</v>
      </c>
      <c r="V2" s="27" t="s">
        <v>17</v>
      </c>
      <c r="W2" s="27" t="s">
        <v>18</v>
      </c>
    </row>
    <row r="3" spans="1:23">
      <c r="A3" s="29" t="str">
        <f>+IF(B3="N","",IF(COUNTIF(B:B,B3)&gt;1,COUNTIF(B$3:B3,B3),""))</f>
        <v/>
      </c>
      <c r="B3" s="2" t="str">
        <f>+IF(H3='Export Demurrage Detention'!$C$2,"Y","N")</f>
        <v>N</v>
      </c>
      <c r="D3" s="1" t="s">
        <v>123</v>
      </c>
      <c r="G3" s="1" t="s">
        <v>6317</v>
      </c>
      <c r="H3" s="1" t="s">
        <v>133</v>
      </c>
      <c r="I3" s="69">
        <v>43862</v>
      </c>
      <c r="J3" s="70" t="s">
        <v>88</v>
      </c>
      <c r="K3" s="1" t="s">
        <v>6318</v>
      </c>
      <c r="L3" s="1" t="s">
        <v>5847</v>
      </c>
      <c r="M3" s="1" t="s">
        <v>27</v>
      </c>
      <c r="N3" s="1" t="s">
        <v>214</v>
      </c>
      <c r="O3" s="2" t="s">
        <v>83</v>
      </c>
      <c r="P3" s="2" t="s">
        <v>406</v>
      </c>
      <c r="Q3" s="2" t="s">
        <v>35</v>
      </c>
      <c r="R3" s="2" t="s">
        <v>407</v>
      </c>
      <c r="S3" s="2" t="s">
        <v>85</v>
      </c>
      <c r="T3" s="1" t="s">
        <v>32</v>
      </c>
      <c r="U3" s="1" t="s">
        <v>32</v>
      </c>
      <c r="V3" s="1" t="s">
        <v>32</v>
      </c>
      <c r="W3" s="1" t="s">
        <v>32</v>
      </c>
    </row>
    <row r="4" spans="1:23">
      <c r="A4" s="29" t="str">
        <f>+IF(B4="N","",IF(COUNTIF(B:B,B4)&gt;1,COUNTIF(B$3:B4,B4),""))</f>
        <v/>
      </c>
      <c r="B4" s="2" t="str">
        <f>+IF(H4='Export Demurrage Detention'!$C$2,"Y","N")</f>
        <v>N</v>
      </c>
      <c r="D4" s="1" t="s">
        <v>123</v>
      </c>
      <c r="G4" s="1" t="s">
        <v>6317</v>
      </c>
      <c r="H4" s="1" t="s">
        <v>133</v>
      </c>
      <c r="I4" s="69">
        <v>43862</v>
      </c>
      <c r="J4" s="70" t="s">
        <v>88</v>
      </c>
      <c r="K4" s="1" t="s">
        <v>6318</v>
      </c>
      <c r="L4" s="1" t="s">
        <v>6342</v>
      </c>
      <c r="M4" s="1" t="s">
        <v>27</v>
      </c>
      <c r="N4" s="1" t="s">
        <v>214</v>
      </c>
      <c r="O4" s="2" t="s">
        <v>86</v>
      </c>
      <c r="P4" s="2" t="s">
        <v>406</v>
      </c>
      <c r="Q4" s="2" t="s">
        <v>310</v>
      </c>
      <c r="R4" s="2" t="s">
        <v>407</v>
      </c>
      <c r="S4" s="2" t="s">
        <v>130</v>
      </c>
      <c r="T4" s="1" t="s">
        <v>32</v>
      </c>
      <c r="U4" s="1" t="s">
        <v>32</v>
      </c>
      <c r="V4" s="1" t="s">
        <v>32</v>
      </c>
      <c r="W4" s="1" t="s">
        <v>32</v>
      </c>
    </row>
    <row r="5" spans="1:23">
      <c r="A5" s="29" t="str">
        <f>+IF(B5="N","",IF(COUNTIF(B:B,B5)&gt;1,COUNTIF(B$3:B5,B5),""))</f>
        <v/>
      </c>
      <c r="B5" s="2" t="str">
        <f>+IF(H5='Export Demurrage Detention'!$C$2,"Y","N")</f>
        <v>N</v>
      </c>
      <c r="D5" s="1" t="s">
        <v>123</v>
      </c>
      <c r="G5" s="1" t="s">
        <v>6317</v>
      </c>
      <c r="H5" s="1" t="s">
        <v>133</v>
      </c>
      <c r="I5" s="69">
        <v>43862</v>
      </c>
      <c r="J5" s="70" t="s">
        <v>88</v>
      </c>
      <c r="K5" s="1" t="s">
        <v>6318</v>
      </c>
      <c r="L5" s="1" t="s">
        <v>55</v>
      </c>
      <c r="M5" s="1" t="s">
        <v>27</v>
      </c>
      <c r="N5" s="1" t="s">
        <v>214</v>
      </c>
      <c r="O5" s="2" t="s">
        <v>86</v>
      </c>
      <c r="P5" s="2" t="s">
        <v>406</v>
      </c>
      <c r="Q5" s="2" t="s">
        <v>310</v>
      </c>
      <c r="R5" s="2" t="s">
        <v>407</v>
      </c>
      <c r="S5" s="2" t="s">
        <v>130</v>
      </c>
      <c r="T5" s="1" t="s">
        <v>32</v>
      </c>
      <c r="U5" s="1" t="s">
        <v>32</v>
      </c>
      <c r="V5" s="1" t="s">
        <v>32</v>
      </c>
      <c r="W5" s="1" t="s">
        <v>32</v>
      </c>
    </row>
    <row r="6" spans="1:23">
      <c r="A6" s="29" t="str">
        <f>+IF(B6="N","",IF(COUNTIF(B:B,B6)&gt;1,COUNTIF(B$3:B6,B6),""))</f>
        <v/>
      </c>
      <c r="B6" s="2" t="str">
        <f>+IF(H6='Export Demurrage Detention'!$C$2,"Y","N")</f>
        <v>N</v>
      </c>
      <c r="D6" s="1" t="s">
        <v>123</v>
      </c>
      <c r="G6" s="1" t="s">
        <v>22</v>
      </c>
      <c r="H6" s="1" t="s">
        <v>133</v>
      </c>
      <c r="I6" s="69">
        <v>43647</v>
      </c>
      <c r="J6" s="70" t="s">
        <v>151</v>
      </c>
      <c r="K6" s="1" t="s">
        <v>6319</v>
      </c>
      <c r="L6" s="1" t="s">
        <v>5847</v>
      </c>
      <c r="M6" s="1" t="s">
        <v>27</v>
      </c>
      <c r="N6" s="1" t="s">
        <v>179</v>
      </c>
      <c r="O6" s="2" t="s">
        <v>139</v>
      </c>
      <c r="P6" s="2" t="s">
        <v>32</v>
      </c>
      <c r="Q6" s="2" t="s">
        <v>32</v>
      </c>
      <c r="R6" s="2" t="s">
        <v>32</v>
      </c>
      <c r="S6" s="2" t="s">
        <v>32</v>
      </c>
      <c r="T6" s="1" t="s">
        <v>32</v>
      </c>
      <c r="U6" s="1" t="s">
        <v>32</v>
      </c>
      <c r="V6" s="1" t="s">
        <v>32</v>
      </c>
      <c r="W6" s="1" t="s">
        <v>32</v>
      </c>
    </row>
    <row r="7" spans="1:23">
      <c r="A7" s="29" t="str">
        <f>+IF(B7="N","",IF(COUNTIF(B:B,B7)&gt;1,COUNTIF(B$3:B7,B7),""))</f>
        <v/>
      </c>
      <c r="B7" s="2" t="str">
        <f>+IF(H7='Export Demurrage Detention'!$C$2,"Y","N")</f>
        <v>N</v>
      </c>
      <c r="D7" s="1" t="s">
        <v>123</v>
      </c>
      <c r="G7" s="1" t="s">
        <v>22</v>
      </c>
      <c r="H7" s="1" t="s">
        <v>133</v>
      </c>
      <c r="I7" s="69">
        <v>43647</v>
      </c>
      <c r="J7" s="70" t="s">
        <v>151</v>
      </c>
      <c r="K7" s="1" t="s">
        <v>6319</v>
      </c>
      <c r="L7" s="1" t="s">
        <v>6342</v>
      </c>
      <c r="M7" s="1" t="s">
        <v>27</v>
      </c>
      <c r="N7" s="1" t="s">
        <v>179</v>
      </c>
      <c r="O7" s="2" t="s">
        <v>87</v>
      </c>
      <c r="P7" s="2" t="s">
        <v>32</v>
      </c>
      <c r="Q7" s="2" t="s">
        <v>32</v>
      </c>
      <c r="R7" s="2" t="s">
        <v>32</v>
      </c>
      <c r="S7" s="2" t="s">
        <v>32</v>
      </c>
      <c r="T7" s="1" t="s">
        <v>32</v>
      </c>
      <c r="U7" s="1" t="s">
        <v>32</v>
      </c>
      <c r="V7" s="1" t="s">
        <v>32</v>
      </c>
      <c r="W7" s="1" t="s">
        <v>32</v>
      </c>
    </row>
    <row r="8" spans="1:23">
      <c r="A8" s="29" t="str">
        <f>+IF(B8="N","",IF(COUNTIF(B:B,B8)&gt;1,COUNTIF(B$3:B8,B8),""))</f>
        <v/>
      </c>
      <c r="B8" s="2" t="str">
        <f>+IF(H8='Export Demurrage Detention'!$C$2,"Y","N")</f>
        <v>N</v>
      </c>
      <c r="D8" s="1" t="s">
        <v>123</v>
      </c>
      <c r="G8" s="1" t="s">
        <v>22</v>
      </c>
      <c r="H8" s="1" t="s">
        <v>133</v>
      </c>
      <c r="I8" s="69">
        <v>43647</v>
      </c>
      <c r="J8" s="70" t="s">
        <v>151</v>
      </c>
      <c r="K8" s="1" t="s">
        <v>6319</v>
      </c>
      <c r="L8" s="1" t="s">
        <v>55</v>
      </c>
      <c r="M8" s="1" t="s">
        <v>27</v>
      </c>
      <c r="N8" s="1" t="s">
        <v>179</v>
      </c>
      <c r="O8" s="2" t="s">
        <v>87</v>
      </c>
      <c r="P8" s="2" t="s">
        <v>32</v>
      </c>
      <c r="Q8" s="2" t="s">
        <v>32</v>
      </c>
      <c r="R8" s="2" t="s">
        <v>32</v>
      </c>
      <c r="S8" s="2" t="s">
        <v>32</v>
      </c>
      <c r="T8" s="1" t="s">
        <v>32</v>
      </c>
      <c r="U8" s="1" t="s">
        <v>32</v>
      </c>
      <c r="V8" s="1" t="s">
        <v>32</v>
      </c>
      <c r="W8" s="1" t="s">
        <v>32</v>
      </c>
    </row>
    <row r="9" spans="1:23">
      <c r="A9" s="29" t="str">
        <f>+IF(B9="N","",IF(COUNTIF(B:B,B9)&gt;1,COUNTIF(B$3:B9,B9),""))</f>
        <v/>
      </c>
      <c r="B9" s="2" t="str">
        <f>+IF(H9='Export Demurrage Detention'!$C$2,"Y","N")</f>
        <v>N</v>
      </c>
      <c r="D9" s="1" t="s">
        <v>123</v>
      </c>
      <c r="G9" s="1" t="s">
        <v>6317</v>
      </c>
      <c r="H9" s="1" t="s">
        <v>148</v>
      </c>
      <c r="I9" s="69">
        <v>43862</v>
      </c>
      <c r="J9" s="70" t="s">
        <v>88</v>
      </c>
      <c r="K9" s="1" t="s">
        <v>6318</v>
      </c>
      <c r="L9" s="1" t="s">
        <v>5847</v>
      </c>
      <c r="M9" s="1" t="s">
        <v>27</v>
      </c>
      <c r="N9" s="1" t="s">
        <v>214</v>
      </c>
      <c r="O9" s="2" t="s">
        <v>83</v>
      </c>
      <c r="P9" s="2" t="s">
        <v>406</v>
      </c>
      <c r="Q9" s="2" t="s">
        <v>35</v>
      </c>
      <c r="R9" s="2" t="s">
        <v>407</v>
      </c>
      <c r="S9" s="2" t="s">
        <v>85</v>
      </c>
      <c r="T9" s="1" t="s">
        <v>32</v>
      </c>
      <c r="U9" s="1" t="s">
        <v>32</v>
      </c>
      <c r="V9" s="1" t="s">
        <v>32</v>
      </c>
      <c r="W9" s="1" t="s">
        <v>32</v>
      </c>
    </row>
    <row r="10" spans="1:23">
      <c r="A10" s="29" t="str">
        <f>+IF(B10="N","",IF(COUNTIF(B:B,B10)&gt;1,COUNTIF(B$3:B10,B10),""))</f>
        <v/>
      </c>
      <c r="B10" s="2" t="str">
        <f>+IF(H10='Export Demurrage Detention'!$C$2,"Y","N")</f>
        <v>N</v>
      </c>
      <c r="D10" s="1" t="s">
        <v>123</v>
      </c>
      <c r="G10" s="1" t="s">
        <v>6317</v>
      </c>
      <c r="H10" s="1" t="s">
        <v>148</v>
      </c>
      <c r="I10" s="69">
        <v>43862</v>
      </c>
      <c r="J10" s="70" t="s">
        <v>88</v>
      </c>
      <c r="K10" s="1" t="s">
        <v>6318</v>
      </c>
      <c r="L10" s="1" t="s">
        <v>6342</v>
      </c>
      <c r="M10" s="1" t="s">
        <v>27</v>
      </c>
      <c r="N10" s="1" t="s">
        <v>214</v>
      </c>
      <c r="O10" s="2" t="s">
        <v>86</v>
      </c>
      <c r="P10" s="2" t="s">
        <v>406</v>
      </c>
      <c r="Q10" s="2" t="s">
        <v>310</v>
      </c>
      <c r="R10" s="2" t="s">
        <v>407</v>
      </c>
      <c r="S10" s="2" t="s">
        <v>130</v>
      </c>
      <c r="T10" s="1" t="s">
        <v>32</v>
      </c>
      <c r="U10" s="1" t="s">
        <v>32</v>
      </c>
      <c r="V10" s="1" t="s">
        <v>32</v>
      </c>
      <c r="W10" s="1" t="s">
        <v>32</v>
      </c>
    </row>
    <row r="11" spans="1:23">
      <c r="A11" s="29" t="str">
        <f>+IF(B11="N","",IF(COUNTIF(B:B,B11)&gt;1,COUNTIF(B$3:B11,B11),""))</f>
        <v/>
      </c>
      <c r="B11" s="2" t="str">
        <f>+IF(H11='Export Demurrage Detention'!$C$2,"Y","N")</f>
        <v>N</v>
      </c>
      <c r="D11" s="1" t="s">
        <v>123</v>
      </c>
      <c r="G11" s="1" t="s">
        <v>6317</v>
      </c>
      <c r="H11" s="1" t="s">
        <v>148</v>
      </c>
      <c r="I11" s="69">
        <v>43862</v>
      </c>
      <c r="J11" s="70" t="s">
        <v>88</v>
      </c>
      <c r="K11" s="1" t="s">
        <v>6318</v>
      </c>
      <c r="L11" s="1" t="s">
        <v>55</v>
      </c>
      <c r="M11" s="1" t="s">
        <v>27</v>
      </c>
      <c r="N11" s="1" t="s">
        <v>214</v>
      </c>
      <c r="O11" s="2" t="s">
        <v>86</v>
      </c>
      <c r="P11" s="2" t="s">
        <v>406</v>
      </c>
      <c r="Q11" s="2" t="s">
        <v>310</v>
      </c>
      <c r="R11" s="2" t="s">
        <v>407</v>
      </c>
      <c r="S11" s="2" t="s">
        <v>130</v>
      </c>
      <c r="T11" s="1" t="s">
        <v>32</v>
      </c>
      <c r="U11" s="1" t="s">
        <v>32</v>
      </c>
      <c r="V11" s="1" t="s">
        <v>32</v>
      </c>
      <c r="W11" s="1" t="s">
        <v>32</v>
      </c>
    </row>
    <row r="12" spans="1:23">
      <c r="A12" s="29" t="str">
        <f>+IF(B12="N","",IF(COUNTIF(B:B,B12)&gt;1,COUNTIF(B$3:B12,B12),""))</f>
        <v/>
      </c>
      <c r="B12" s="2" t="str">
        <f>+IF(H12='Export Demurrage Detention'!$C$2,"Y","N")</f>
        <v>N</v>
      </c>
      <c r="D12" s="1" t="s">
        <v>123</v>
      </c>
      <c r="G12" s="1" t="s">
        <v>22</v>
      </c>
      <c r="H12" s="1" t="s">
        <v>148</v>
      </c>
      <c r="I12" s="69">
        <v>43647</v>
      </c>
      <c r="J12" s="70" t="s">
        <v>151</v>
      </c>
      <c r="K12" s="1" t="s">
        <v>6319</v>
      </c>
      <c r="L12" s="1" t="s">
        <v>5847</v>
      </c>
      <c r="M12" s="1" t="s">
        <v>27</v>
      </c>
      <c r="N12" s="1" t="s">
        <v>179</v>
      </c>
      <c r="O12" s="2" t="s">
        <v>139</v>
      </c>
      <c r="P12" s="2" t="s">
        <v>32</v>
      </c>
      <c r="Q12" s="2" t="s">
        <v>32</v>
      </c>
      <c r="R12" s="2" t="s">
        <v>32</v>
      </c>
      <c r="S12" s="2" t="s">
        <v>32</v>
      </c>
      <c r="T12" s="1" t="s">
        <v>32</v>
      </c>
      <c r="U12" s="1" t="s">
        <v>32</v>
      </c>
      <c r="V12" s="1" t="s">
        <v>32</v>
      </c>
      <c r="W12" s="1" t="s">
        <v>32</v>
      </c>
    </row>
    <row r="13" spans="1:23">
      <c r="A13" s="29" t="str">
        <f>+IF(B13="N","",IF(COUNTIF(B:B,B13)&gt;1,COUNTIF(B$3:B13,B13),""))</f>
        <v/>
      </c>
      <c r="B13" s="2" t="str">
        <f>+IF(H13='Export Demurrage Detention'!$C$2,"Y","N")</f>
        <v>N</v>
      </c>
      <c r="D13" s="1" t="s">
        <v>123</v>
      </c>
      <c r="G13" s="1" t="s">
        <v>22</v>
      </c>
      <c r="H13" s="1" t="s">
        <v>148</v>
      </c>
      <c r="I13" s="69">
        <v>43647</v>
      </c>
      <c r="J13" s="70" t="s">
        <v>151</v>
      </c>
      <c r="K13" s="1" t="s">
        <v>6319</v>
      </c>
      <c r="L13" s="1" t="s">
        <v>6342</v>
      </c>
      <c r="M13" s="1" t="s">
        <v>27</v>
      </c>
      <c r="N13" s="1" t="s">
        <v>179</v>
      </c>
      <c r="O13" s="2" t="s">
        <v>87</v>
      </c>
      <c r="P13" s="2" t="s">
        <v>32</v>
      </c>
      <c r="Q13" s="2" t="s">
        <v>32</v>
      </c>
      <c r="R13" s="2" t="s">
        <v>32</v>
      </c>
      <c r="S13" s="2" t="s">
        <v>32</v>
      </c>
      <c r="T13" s="1" t="s">
        <v>32</v>
      </c>
      <c r="U13" s="1" t="s">
        <v>32</v>
      </c>
      <c r="V13" s="1" t="s">
        <v>32</v>
      </c>
      <c r="W13" s="1" t="s">
        <v>32</v>
      </c>
    </row>
    <row r="14" spans="1:23">
      <c r="A14" s="29" t="str">
        <f>+IF(B14="N","",IF(COUNTIF(B:B,B14)&gt;1,COUNTIF(B$3:B14,B14),""))</f>
        <v/>
      </c>
      <c r="B14" s="2" t="str">
        <f>+IF(H14='Export Demurrage Detention'!$C$2,"Y","N")</f>
        <v>N</v>
      </c>
      <c r="D14" s="1" t="s">
        <v>123</v>
      </c>
      <c r="G14" s="1" t="s">
        <v>22</v>
      </c>
      <c r="H14" s="1" t="s">
        <v>148</v>
      </c>
      <c r="I14" s="69">
        <v>43647</v>
      </c>
      <c r="J14" s="70" t="s">
        <v>151</v>
      </c>
      <c r="K14" s="1" t="s">
        <v>6319</v>
      </c>
      <c r="L14" s="1" t="s">
        <v>55</v>
      </c>
      <c r="M14" s="1" t="s">
        <v>27</v>
      </c>
      <c r="N14" s="1" t="s">
        <v>179</v>
      </c>
      <c r="O14" s="2" t="s">
        <v>87</v>
      </c>
      <c r="P14" s="2" t="s">
        <v>32</v>
      </c>
      <c r="Q14" s="2" t="s">
        <v>32</v>
      </c>
      <c r="R14" s="2" t="s">
        <v>32</v>
      </c>
      <c r="S14" s="2" t="s">
        <v>32</v>
      </c>
      <c r="T14" s="1" t="s">
        <v>32</v>
      </c>
      <c r="U14" s="1" t="s">
        <v>32</v>
      </c>
      <c r="V14" s="1" t="s">
        <v>32</v>
      </c>
      <c r="W14" s="1" t="s">
        <v>32</v>
      </c>
    </row>
    <row r="15" spans="1:23">
      <c r="A15" s="29" t="str">
        <f>+IF(B15="N","",IF(COUNTIF(B:B,B15)&gt;1,COUNTIF(B$3:B15,B15),""))</f>
        <v/>
      </c>
      <c r="B15" s="2" t="str">
        <f>+IF(H15='Export Demurrage Detention'!$C$2,"Y","N")</f>
        <v>N</v>
      </c>
      <c r="D15" s="1" t="s">
        <v>397</v>
      </c>
      <c r="G15" s="1" t="s">
        <v>6317</v>
      </c>
      <c r="H15" s="1" t="s">
        <v>398</v>
      </c>
      <c r="I15" s="69">
        <v>43862</v>
      </c>
      <c r="J15" s="70" t="s">
        <v>88</v>
      </c>
      <c r="K15" s="1" t="s">
        <v>6318</v>
      </c>
      <c r="L15" s="1" t="s">
        <v>5847</v>
      </c>
      <c r="M15" s="1" t="s">
        <v>27</v>
      </c>
      <c r="N15" s="1" t="s">
        <v>214</v>
      </c>
      <c r="O15" s="2" t="s">
        <v>86</v>
      </c>
      <c r="P15" s="2" t="s">
        <v>406</v>
      </c>
      <c r="Q15" s="2" t="s">
        <v>310</v>
      </c>
      <c r="R15" s="2" t="s">
        <v>407</v>
      </c>
      <c r="S15" s="2" t="s">
        <v>401</v>
      </c>
      <c r="T15" s="1" t="s">
        <v>32</v>
      </c>
      <c r="U15" s="1" t="s">
        <v>32</v>
      </c>
      <c r="V15" s="1" t="s">
        <v>32</v>
      </c>
      <c r="W15" s="1" t="s">
        <v>32</v>
      </c>
    </row>
    <row r="16" spans="1:23">
      <c r="A16" s="29" t="str">
        <f>+IF(B16="N","",IF(COUNTIF(B:B,B16)&gt;1,COUNTIF(B$3:B16,B16),""))</f>
        <v/>
      </c>
      <c r="B16" s="2" t="str">
        <f>+IF(H16='Export Demurrage Detention'!$C$2,"Y","N")</f>
        <v>N</v>
      </c>
      <c r="D16" s="1" t="s">
        <v>397</v>
      </c>
      <c r="G16" s="1" t="s">
        <v>6317</v>
      </c>
      <c r="H16" s="1" t="s">
        <v>398</v>
      </c>
      <c r="I16" s="69">
        <v>43862</v>
      </c>
      <c r="J16" s="70" t="s">
        <v>88</v>
      </c>
      <c r="K16" s="1" t="s">
        <v>6318</v>
      </c>
      <c r="L16" s="1" t="s">
        <v>6342</v>
      </c>
      <c r="M16" s="1" t="s">
        <v>27</v>
      </c>
      <c r="N16" s="1" t="s">
        <v>214</v>
      </c>
      <c r="O16" s="2" t="s">
        <v>310</v>
      </c>
      <c r="P16" s="2" t="s">
        <v>406</v>
      </c>
      <c r="Q16" s="2" t="s">
        <v>401</v>
      </c>
      <c r="R16" s="2" t="s">
        <v>407</v>
      </c>
      <c r="S16" s="2" t="s">
        <v>356</v>
      </c>
      <c r="T16" s="1" t="s">
        <v>32</v>
      </c>
      <c r="U16" s="1" t="s">
        <v>32</v>
      </c>
      <c r="V16" s="1" t="s">
        <v>32</v>
      </c>
      <c r="W16" s="1" t="s">
        <v>32</v>
      </c>
    </row>
    <row r="17" spans="1:23">
      <c r="A17" s="29" t="str">
        <f>+IF(B17="N","",IF(COUNTIF(B:B,B17)&gt;1,COUNTIF(B$3:B17,B17),""))</f>
        <v/>
      </c>
      <c r="B17" s="2" t="str">
        <f>+IF(H17='Export Demurrage Detention'!$C$2,"Y","N")</f>
        <v>N</v>
      </c>
      <c r="D17" s="1" t="s">
        <v>397</v>
      </c>
      <c r="G17" s="1" t="s">
        <v>6317</v>
      </c>
      <c r="H17" s="1" t="s">
        <v>398</v>
      </c>
      <c r="I17" s="69">
        <v>43862</v>
      </c>
      <c r="J17" s="70" t="s">
        <v>88</v>
      </c>
      <c r="K17" s="1" t="s">
        <v>6318</v>
      </c>
      <c r="L17" s="1" t="s">
        <v>55</v>
      </c>
      <c r="M17" s="1" t="s">
        <v>27</v>
      </c>
      <c r="N17" s="1" t="s">
        <v>214</v>
      </c>
      <c r="O17" s="2" t="s">
        <v>310</v>
      </c>
      <c r="P17" s="2" t="s">
        <v>406</v>
      </c>
      <c r="Q17" s="2" t="s">
        <v>401</v>
      </c>
      <c r="R17" s="2" t="s">
        <v>407</v>
      </c>
      <c r="S17" s="2" t="s">
        <v>356</v>
      </c>
      <c r="T17" s="1" t="s">
        <v>32</v>
      </c>
      <c r="U17" s="1" t="s">
        <v>32</v>
      </c>
      <c r="V17" s="1" t="s">
        <v>32</v>
      </c>
      <c r="W17" s="1" t="s">
        <v>32</v>
      </c>
    </row>
    <row r="18" spans="1:23">
      <c r="A18" s="29" t="str">
        <f>+IF(B18="N","",IF(COUNTIF(B:B,B18)&gt;1,COUNTIF(B$3:B18,B18),""))</f>
        <v/>
      </c>
      <c r="B18" s="2" t="str">
        <f>+IF(H18='Export Demurrage Detention'!$C$2,"Y","N")</f>
        <v>N</v>
      </c>
      <c r="D18" s="1" t="s">
        <v>397</v>
      </c>
      <c r="G18" s="1" t="s">
        <v>22</v>
      </c>
      <c r="H18" s="1" t="s">
        <v>398</v>
      </c>
      <c r="I18" s="69">
        <v>43647</v>
      </c>
      <c r="J18" s="70" t="s">
        <v>151</v>
      </c>
      <c r="K18" s="1" t="s">
        <v>6319</v>
      </c>
      <c r="L18" s="1" t="s">
        <v>5847</v>
      </c>
      <c r="M18" s="1" t="s">
        <v>27</v>
      </c>
      <c r="N18" s="1" t="s">
        <v>179</v>
      </c>
      <c r="O18" s="2" t="s">
        <v>139</v>
      </c>
      <c r="P18" s="2" t="s">
        <v>32</v>
      </c>
      <c r="Q18" s="2" t="s">
        <v>32</v>
      </c>
      <c r="R18" s="2" t="s">
        <v>32</v>
      </c>
      <c r="S18" s="2" t="s">
        <v>32</v>
      </c>
      <c r="T18" s="1" t="s">
        <v>32</v>
      </c>
      <c r="U18" s="1" t="s">
        <v>32</v>
      </c>
      <c r="V18" s="1" t="s">
        <v>32</v>
      </c>
      <c r="W18" s="1" t="s">
        <v>32</v>
      </c>
    </row>
    <row r="19" spans="1:23">
      <c r="A19" s="29" t="str">
        <f>+IF(B19="N","",IF(COUNTIF(B:B,B19)&gt;1,COUNTIF(B$3:B19,B19),""))</f>
        <v/>
      </c>
      <c r="B19" s="2" t="str">
        <f>+IF(H19='Export Demurrage Detention'!$C$2,"Y","N")</f>
        <v>N</v>
      </c>
      <c r="D19" s="1" t="s">
        <v>397</v>
      </c>
      <c r="G19" s="1" t="s">
        <v>22</v>
      </c>
      <c r="H19" s="1" t="s">
        <v>398</v>
      </c>
      <c r="I19" s="69">
        <v>43647</v>
      </c>
      <c r="J19" s="70" t="s">
        <v>151</v>
      </c>
      <c r="K19" s="1" t="s">
        <v>6319</v>
      </c>
      <c r="L19" s="1" t="s">
        <v>6342</v>
      </c>
      <c r="M19" s="1" t="s">
        <v>27</v>
      </c>
      <c r="N19" s="1" t="s">
        <v>179</v>
      </c>
      <c r="O19" s="2" t="s">
        <v>87</v>
      </c>
      <c r="P19" s="2" t="s">
        <v>32</v>
      </c>
      <c r="Q19" s="2" t="s">
        <v>32</v>
      </c>
      <c r="R19" s="2" t="s">
        <v>32</v>
      </c>
      <c r="S19" s="2" t="s">
        <v>32</v>
      </c>
      <c r="T19" s="1" t="s">
        <v>32</v>
      </c>
      <c r="U19" s="1" t="s">
        <v>32</v>
      </c>
      <c r="V19" s="1" t="s">
        <v>32</v>
      </c>
      <c r="W19" s="1" t="s">
        <v>32</v>
      </c>
    </row>
    <row r="20" spans="1:23">
      <c r="A20" s="29" t="str">
        <f>+IF(B20="N","",IF(COUNTIF(B:B,B20)&gt;1,COUNTIF(B$3:B20,B20),""))</f>
        <v/>
      </c>
      <c r="B20" s="2" t="str">
        <f>+IF(H20='Export Demurrage Detention'!$C$2,"Y","N")</f>
        <v>N</v>
      </c>
      <c r="D20" s="1" t="s">
        <v>397</v>
      </c>
      <c r="G20" s="1" t="s">
        <v>22</v>
      </c>
      <c r="H20" s="1" t="s">
        <v>398</v>
      </c>
      <c r="I20" s="69">
        <v>43647</v>
      </c>
      <c r="J20" s="70" t="s">
        <v>151</v>
      </c>
      <c r="K20" s="1" t="s">
        <v>6319</v>
      </c>
      <c r="L20" s="1" t="s">
        <v>55</v>
      </c>
      <c r="M20" s="1" t="s">
        <v>27</v>
      </c>
      <c r="N20" s="1" t="s">
        <v>179</v>
      </c>
      <c r="O20" s="2" t="s">
        <v>87</v>
      </c>
      <c r="P20" s="2" t="s">
        <v>32</v>
      </c>
      <c r="Q20" s="2" t="s">
        <v>32</v>
      </c>
      <c r="R20" s="2" t="s">
        <v>32</v>
      </c>
      <c r="S20" s="2" t="s">
        <v>32</v>
      </c>
      <c r="T20" s="1" t="s">
        <v>32</v>
      </c>
      <c r="U20" s="1" t="s">
        <v>32</v>
      </c>
      <c r="V20" s="1" t="s">
        <v>32</v>
      </c>
      <c r="W20" s="1" t="s">
        <v>32</v>
      </c>
    </row>
    <row r="21" spans="1:23">
      <c r="A21" s="29" t="str">
        <f>+IF(B21="N","",IF(COUNTIF(B:B,B21)&gt;1,COUNTIF(B$3:B21,B21),""))</f>
        <v/>
      </c>
      <c r="B21" s="2" t="str">
        <f>+IF(H21='Export Demurrage Detention'!$C$2,"Y","N")</f>
        <v>N</v>
      </c>
      <c r="D21" s="1" t="s">
        <v>397</v>
      </c>
      <c r="G21" s="1" t="s">
        <v>6317</v>
      </c>
      <c r="H21" s="1" t="s">
        <v>402</v>
      </c>
      <c r="I21" s="69">
        <v>43862</v>
      </c>
      <c r="J21" s="70" t="s">
        <v>88</v>
      </c>
      <c r="K21" s="1" t="s">
        <v>6318</v>
      </c>
      <c r="L21" s="1" t="s">
        <v>5847</v>
      </c>
      <c r="M21" s="1" t="s">
        <v>27</v>
      </c>
      <c r="N21" s="1" t="s">
        <v>214</v>
      </c>
      <c r="O21" s="2" t="s">
        <v>86</v>
      </c>
      <c r="P21" s="2" t="s">
        <v>406</v>
      </c>
      <c r="Q21" s="2" t="s">
        <v>310</v>
      </c>
      <c r="R21" s="2" t="s">
        <v>407</v>
      </c>
      <c r="S21" s="2" t="s">
        <v>401</v>
      </c>
      <c r="T21" s="1" t="s">
        <v>32</v>
      </c>
      <c r="U21" s="1" t="s">
        <v>32</v>
      </c>
      <c r="V21" s="1" t="s">
        <v>32</v>
      </c>
      <c r="W21" s="1" t="s">
        <v>32</v>
      </c>
    </row>
    <row r="22" spans="1:23">
      <c r="A22" s="29" t="str">
        <f>+IF(B22="N","",IF(COUNTIF(B:B,B22)&gt;1,COUNTIF(B$3:B22,B22),""))</f>
        <v/>
      </c>
      <c r="B22" s="2" t="str">
        <f>+IF(H22='Export Demurrage Detention'!$C$2,"Y","N")</f>
        <v>N</v>
      </c>
      <c r="D22" s="1" t="s">
        <v>397</v>
      </c>
      <c r="G22" s="1" t="s">
        <v>6317</v>
      </c>
      <c r="H22" s="1" t="s">
        <v>402</v>
      </c>
      <c r="I22" s="69">
        <v>43862</v>
      </c>
      <c r="J22" s="70" t="s">
        <v>88</v>
      </c>
      <c r="K22" s="1" t="s">
        <v>6318</v>
      </c>
      <c r="L22" s="1" t="s">
        <v>6342</v>
      </c>
      <c r="M22" s="1" t="s">
        <v>27</v>
      </c>
      <c r="N22" s="1" t="s">
        <v>214</v>
      </c>
      <c r="O22" s="2" t="s">
        <v>310</v>
      </c>
      <c r="P22" s="2" t="s">
        <v>406</v>
      </c>
      <c r="Q22" s="2" t="s">
        <v>401</v>
      </c>
      <c r="R22" s="2" t="s">
        <v>407</v>
      </c>
      <c r="S22" s="2" t="s">
        <v>356</v>
      </c>
      <c r="T22" s="1" t="s">
        <v>32</v>
      </c>
      <c r="U22" s="1" t="s">
        <v>32</v>
      </c>
      <c r="V22" s="1" t="s">
        <v>32</v>
      </c>
      <c r="W22" s="1" t="s">
        <v>32</v>
      </c>
    </row>
    <row r="23" spans="1:23">
      <c r="A23" s="29" t="str">
        <f>+IF(B23="N","",IF(COUNTIF(B:B,B23)&gt;1,COUNTIF(B$3:B23,B23),""))</f>
        <v/>
      </c>
      <c r="B23" s="2" t="str">
        <f>+IF(H23='Export Demurrage Detention'!$C$2,"Y","N")</f>
        <v>N</v>
      </c>
      <c r="D23" s="1" t="s">
        <v>397</v>
      </c>
      <c r="G23" s="1" t="s">
        <v>6317</v>
      </c>
      <c r="H23" s="1" t="s">
        <v>402</v>
      </c>
      <c r="I23" s="69">
        <v>43862</v>
      </c>
      <c r="J23" s="70" t="s">
        <v>88</v>
      </c>
      <c r="K23" s="1" t="s">
        <v>6318</v>
      </c>
      <c r="L23" s="1" t="s">
        <v>55</v>
      </c>
      <c r="M23" s="1" t="s">
        <v>27</v>
      </c>
      <c r="N23" s="1" t="s">
        <v>214</v>
      </c>
      <c r="O23" s="2" t="s">
        <v>310</v>
      </c>
      <c r="P23" s="2" t="s">
        <v>406</v>
      </c>
      <c r="Q23" s="2" t="s">
        <v>401</v>
      </c>
      <c r="R23" s="2" t="s">
        <v>407</v>
      </c>
      <c r="S23" s="2" t="s">
        <v>356</v>
      </c>
      <c r="T23" s="1" t="s">
        <v>32</v>
      </c>
      <c r="U23" s="1" t="s">
        <v>32</v>
      </c>
      <c r="V23" s="1" t="s">
        <v>32</v>
      </c>
      <c r="W23" s="1" t="s">
        <v>32</v>
      </c>
    </row>
    <row r="24" spans="1:23">
      <c r="A24" s="29" t="str">
        <f>+IF(B24="N","",IF(COUNTIF(B:B,B24)&gt;1,COUNTIF(B$3:B24,B24),""))</f>
        <v/>
      </c>
      <c r="B24" s="2" t="str">
        <f>+IF(H24='Export Demurrage Detention'!$C$2,"Y","N")</f>
        <v>N</v>
      </c>
      <c r="D24" s="1" t="s">
        <v>397</v>
      </c>
      <c r="G24" s="1" t="s">
        <v>22</v>
      </c>
      <c r="H24" s="1" t="s">
        <v>402</v>
      </c>
      <c r="I24" s="69">
        <v>43647</v>
      </c>
      <c r="J24" s="70" t="s">
        <v>151</v>
      </c>
      <c r="K24" s="1" t="s">
        <v>6319</v>
      </c>
      <c r="L24" s="1" t="s">
        <v>5847</v>
      </c>
      <c r="M24" s="1" t="s">
        <v>27</v>
      </c>
      <c r="N24" s="1" t="s">
        <v>179</v>
      </c>
      <c r="O24" s="2" t="s">
        <v>139</v>
      </c>
      <c r="P24" s="2" t="s">
        <v>32</v>
      </c>
      <c r="Q24" s="2" t="s">
        <v>32</v>
      </c>
      <c r="R24" s="2" t="s">
        <v>32</v>
      </c>
      <c r="S24" s="2" t="s">
        <v>32</v>
      </c>
      <c r="T24" s="1" t="s">
        <v>32</v>
      </c>
      <c r="U24" s="1" t="s">
        <v>32</v>
      </c>
      <c r="V24" s="1" t="s">
        <v>32</v>
      </c>
      <c r="W24" s="1" t="s">
        <v>32</v>
      </c>
    </row>
    <row r="25" spans="1:23">
      <c r="A25" s="29" t="str">
        <f>+IF(B25="N","",IF(COUNTIF(B:B,B25)&gt;1,COUNTIF(B$3:B25,B25),""))</f>
        <v/>
      </c>
      <c r="B25" s="2" t="str">
        <f>+IF(H25='Export Demurrage Detention'!$C$2,"Y","N")</f>
        <v>N</v>
      </c>
      <c r="D25" s="1" t="s">
        <v>397</v>
      </c>
      <c r="G25" s="1" t="s">
        <v>22</v>
      </c>
      <c r="H25" s="1" t="s">
        <v>402</v>
      </c>
      <c r="I25" s="69">
        <v>43647</v>
      </c>
      <c r="J25" s="70" t="s">
        <v>151</v>
      </c>
      <c r="K25" s="1" t="s">
        <v>6319</v>
      </c>
      <c r="L25" s="1" t="s">
        <v>6342</v>
      </c>
      <c r="M25" s="1" t="s">
        <v>27</v>
      </c>
      <c r="N25" s="1" t="s">
        <v>179</v>
      </c>
      <c r="O25" s="2" t="s">
        <v>87</v>
      </c>
      <c r="P25" s="2" t="s">
        <v>32</v>
      </c>
      <c r="Q25" s="2" t="s">
        <v>32</v>
      </c>
      <c r="R25" s="2" t="s">
        <v>32</v>
      </c>
      <c r="S25" s="2" t="s">
        <v>32</v>
      </c>
      <c r="T25" s="1" t="s">
        <v>32</v>
      </c>
      <c r="U25" s="1" t="s">
        <v>32</v>
      </c>
      <c r="V25" s="1" t="s">
        <v>32</v>
      </c>
      <c r="W25" s="1" t="s">
        <v>32</v>
      </c>
    </row>
    <row r="26" spans="1:23">
      <c r="A26" s="29" t="str">
        <f>+IF(B26="N","",IF(COUNTIF(B:B,B26)&gt;1,COUNTIF(B$3:B26,B26),""))</f>
        <v/>
      </c>
      <c r="B26" s="2" t="str">
        <f>+IF(H26='Export Demurrage Detention'!$C$2,"Y","N")</f>
        <v>N</v>
      </c>
      <c r="D26" s="1" t="s">
        <v>397</v>
      </c>
      <c r="G26" s="1" t="s">
        <v>22</v>
      </c>
      <c r="H26" s="1" t="s">
        <v>402</v>
      </c>
      <c r="I26" s="69">
        <v>43647</v>
      </c>
      <c r="J26" s="70" t="s">
        <v>151</v>
      </c>
      <c r="K26" s="1" t="s">
        <v>6319</v>
      </c>
      <c r="L26" s="1" t="s">
        <v>55</v>
      </c>
      <c r="M26" s="1" t="s">
        <v>27</v>
      </c>
      <c r="N26" s="1" t="s">
        <v>179</v>
      </c>
      <c r="O26" s="2" t="s">
        <v>87</v>
      </c>
      <c r="P26" s="2" t="s">
        <v>32</v>
      </c>
      <c r="Q26" s="2" t="s">
        <v>32</v>
      </c>
      <c r="R26" s="2" t="s">
        <v>32</v>
      </c>
      <c r="S26" s="2" t="s">
        <v>32</v>
      </c>
      <c r="T26" s="1" t="s">
        <v>32</v>
      </c>
      <c r="U26" s="1" t="s">
        <v>32</v>
      </c>
      <c r="V26" s="1" t="s">
        <v>32</v>
      </c>
      <c r="W26" s="1" t="s">
        <v>32</v>
      </c>
    </row>
    <row r="27" spans="1:23">
      <c r="A27" s="29" t="str">
        <f>+IF(B27="N","",IF(COUNTIF(B:B,B27)&gt;1,COUNTIF(B$3:B27,B27),""))</f>
        <v/>
      </c>
      <c r="B27" s="2" t="str">
        <f>+IF(H27='Export Demurrage Detention'!$C$2,"Y","N")</f>
        <v>N</v>
      </c>
      <c r="D27" s="1" t="s">
        <v>397</v>
      </c>
      <c r="G27" s="1" t="s">
        <v>6317</v>
      </c>
      <c r="H27" s="1" t="s">
        <v>403</v>
      </c>
      <c r="I27" s="69">
        <v>43862</v>
      </c>
      <c r="J27" s="70" t="s">
        <v>88</v>
      </c>
      <c r="K27" s="1" t="s">
        <v>6318</v>
      </c>
      <c r="L27" s="1" t="s">
        <v>5847</v>
      </c>
      <c r="M27" s="1" t="s">
        <v>27</v>
      </c>
      <c r="N27" s="1" t="s">
        <v>214</v>
      </c>
      <c r="O27" s="2" t="s">
        <v>86</v>
      </c>
      <c r="P27" s="2" t="s">
        <v>406</v>
      </c>
      <c r="Q27" s="2" t="s">
        <v>310</v>
      </c>
      <c r="R27" s="2" t="s">
        <v>407</v>
      </c>
      <c r="S27" s="2" t="s">
        <v>401</v>
      </c>
      <c r="T27" s="1" t="s">
        <v>32</v>
      </c>
      <c r="U27" s="1" t="s">
        <v>32</v>
      </c>
      <c r="V27" s="1" t="s">
        <v>32</v>
      </c>
      <c r="W27" s="1" t="s">
        <v>32</v>
      </c>
    </row>
    <row r="28" spans="1:23">
      <c r="A28" s="29" t="str">
        <f>+IF(B28="N","",IF(COUNTIF(B:B,B28)&gt;1,COUNTIF(B$3:B28,B28),""))</f>
        <v/>
      </c>
      <c r="B28" s="2" t="str">
        <f>+IF(H28='Export Demurrage Detention'!$C$2,"Y","N")</f>
        <v>N</v>
      </c>
      <c r="D28" s="1" t="s">
        <v>397</v>
      </c>
      <c r="G28" s="1" t="s">
        <v>6317</v>
      </c>
      <c r="H28" s="1" t="s">
        <v>403</v>
      </c>
      <c r="I28" s="69">
        <v>43862</v>
      </c>
      <c r="J28" s="70" t="s">
        <v>88</v>
      </c>
      <c r="K28" s="1" t="s">
        <v>6318</v>
      </c>
      <c r="L28" s="1" t="s">
        <v>6342</v>
      </c>
      <c r="M28" s="1" t="s">
        <v>27</v>
      </c>
      <c r="N28" s="1" t="s">
        <v>214</v>
      </c>
      <c r="O28" s="2" t="s">
        <v>310</v>
      </c>
      <c r="P28" s="2" t="s">
        <v>406</v>
      </c>
      <c r="Q28" s="2" t="s">
        <v>401</v>
      </c>
      <c r="R28" s="2" t="s">
        <v>407</v>
      </c>
      <c r="S28" s="2" t="s">
        <v>356</v>
      </c>
      <c r="T28" s="1" t="s">
        <v>32</v>
      </c>
      <c r="U28" s="1" t="s">
        <v>32</v>
      </c>
      <c r="V28" s="1" t="s">
        <v>32</v>
      </c>
      <c r="W28" s="1" t="s">
        <v>32</v>
      </c>
    </row>
    <row r="29" spans="1:23">
      <c r="A29" s="29" t="str">
        <f>+IF(B29="N","",IF(COUNTIF(B:B,B29)&gt;1,COUNTIF(B$3:B29,B29),""))</f>
        <v/>
      </c>
      <c r="B29" s="2" t="str">
        <f>+IF(H29='Export Demurrage Detention'!$C$2,"Y","N")</f>
        <v>N</v>
      </c>
      <c r="D29" s="1" t="s">
        <v>397</v>
      </c>
      <c r="G29" s="1" t="s">
        <v>6317</v>
      </c>
      <c r="H29" s="1" t="s">
        <v>403</v>
      </c>
      <c r="I29" s="69">
        <v>43862</v>
      </c>
      <c r="J29" s="70" t="s">
        <v>88</v>
      </c>
      <c r="K29" s="1" t="s">
        <v>6318</v>
      </c>
      <c r="L29" s="1" t="s">
        <v>55</v>
      </c>
      <c r="M29" s="1" t="s">
        <v>27</v>
      </c>
      <c r="N29" s="1" t="s">
        <v>214</v>
      </c>
      <c r="O29" s="2" t="s">
        <v>310</v>
      </c>
      <c r="P29" s="2" t="s">
        <v>406</v>
      </c>
      <c r="Q29" s="2" t="s">
        <v>401</v>
      </c>
      <c r="R29" s="2" t="s">
        <v>407</v>
      </c>
      <c r="S29" s="2" t="s">
        <v>356</v>
      </c>
      <c r="T29" s="1" t="s">
        <v>32</v>
      </c>
      <c r="U29" s="1" t="s">
        <v>32</v>
      </c>
      <c r="V29" s="1" t="s">
        <v>32</v>
      </c>
      <c r="W29" s="1" t="s">
        <v>32</v>
      </c>
    </row>
    <row r="30" spans="1:23">
      <c r="A30" s="29" t="str">
        <f>+IF(B30="N","",IF(COUNTIF(B:B,B30)&gt;1,COUNTIF(B$3:B30,B30),""))</f>
        <v/>
      </c>
      <c r="B30" s="2" t="str">
        <f>+IF(H30='Export Demurrage Detention'!$C$2,"Y","N")</f>
        <v>N</v>
      </c>
      <c r="D30" s="1" t="s">
        <v>397</v>
      </c>
      <c r="G30" s="1" t="s">
        <v>22</v>
      </c>
      <c r="H30" s="1" t="s">
        <v>403</v>
      </c>
      <c r="I30" s="69">
        <v>43647</v>
      </c>
      <c r="J30" s="70" t="s">
        <v>151</v>
      </c>
      <c r="K30" s="1" t="s">
        <v>6319</v>
      </c>
      <c r="L30" s="1" t="s">
        <v>5847</v>
      </c>
      <c r="M30" s="1" t="s">
        <v>27</v>
      </c>
      <c r="N30" s="1" t="s">
        <v>179</v>
      </c>
      <c r="O30" s="2" t="s">
        <v>139</v>
      </c>
      <c r="P30" s="2" t="s">
        <v>32</v>
      </c>
      <c r="Q30" s="2" t="s">
        <v>32</v>
      </c>
      <c r="R30" s="2" t="s">
        <v>32</v>
      </c>
      <c r="S30" s="2" t="s">
        <v>32</v>
      </c>
      <c r="T30" s="1" t="s">
        <v>32</v>
      </c>
      <c r="U30" s="1" t="s">
        <v>32</v>
      </c>
      <c r="V30" s="1" t="s">
        <v>32</v>
      </c>
      <c r="W30" s="1" t="s">
        <v>32</v>
      </c>
    </row>
    <row r="31" spans="1:23">
      <c r="A31" s="29" t="str">
        <f>+IF(B31="N","",IF(COUNTIF(B:B,B31)&gt;1,COUNTIF(B$3:B31,B31),""))</f>
        <v/>
      </c>
      <c r="B31" s="2" t="str">
        <f>+IF(H31='Export Demurrage Detention'!$C$2,"Y","N")</f>
        <v>N</v>
      </c>
      <c r="D31" s="1" t="s">
        <v>397</v>
      </c>
      <c r="G31" s="1" t="s">
        <v>22</v>
      </c>
      <c r="H31" s="1" t="s">
        <v>403</v>
      </c>
      <c r="I31" s="69">
        <v>43647</v>
      </c>
      <c r="J31" s="70" t="s">
        <v>151</v>
      </c>
      <c r="K31" s="1" t="s">
        <v>6319</v>
      </c>
      <c r="L31" s="1" t="s">
        <v>6342</v>
      </c>
      <c r="M31" s="1" t="s">
        <v>27</v>
      </c>
      <c r="N31" s="1" t="s">
        <v>179</v>
      </c>
      <c r="O31" s="2" t="s">
        <v>87</v>
      </c>
      <c r="P31" s="2" t="s">
        <v>32</v>
      </c>
      <c r="Q31" s="2" t="s">
        <v>32</v>
      </c>
      <c r="R31" s="2" t="s">
        <v>32</v>
      </c>
      <c r="S31" s="2" t="s">
        <v>32</v>
      </c>
      <c r="T31" s="1" t="s">
        <v>32</v>
      </c>
      <c r="U31" s="1" t="s">
        <v>32</v>
      </c>
      <c r="V31" s="1" t="s">
        <v>32</v>
      </c>
      <c r="W31" s="1" t="s">
        <v>32</v>
      </c>
    </row>
    <row r="32" spans="1:23">
      <c r="A32" s="29" t="str">
        <f>+IF(B32="N","",IF(COUNTIF(B:B,B32)&gt;1,COUNTIF(B$3:B32,B32),""))</f>
        <v/>
      </c>
      <c r="B32" s="2" t="str">
        <f>+IF(H32='Export Demurrage Detention'!$C$2,"Y","N")</f>
        <v>N</v>
      </c>
      <c r="D32" s="1" t="s">
        <v>397</v>
      </c>
      <c r="G32" s="1" t="s">
        <v>22</v>
      </c>
      <c r="H32" s="1" t="s">
        <v>403</v>
      </c>
      <c r="I32" s="69">
        <v>43647</v>
      </c>
      <c r="J32" s="70" t="s">
        <v>151</v>
      </c>
      <c r="K32" s="1" t="s">
        <v>6319</v>
      </c>
      <c r="L32" s="1" t="s">
        <v>55</v>
      </c>
      <c r="M32" s="1" t="s">
        <v>27</v>
      </c>
      <c r="N32" s="1" t="s">
        <v>179</v>
      </c>
      <c r="O32" s="2" t="s">
        <v>87</v>
      </c>
      <c r="P32" s="2" t="s">
        <v>32</v>
      </c>
      <c r="Q32" s="2" t="s">
        <v>32</v>
      </c>
      <c r="R32" s="2" t="s">
        <v>32</v>
      </c>
      <c r="S32" s="2" t="s">
        <v>32</v>
      </c>
      <c r="T32" s="1" t="s">
        <v>32</v>
      </c>
      <c r="U32" s="1" t="s">
        <v>32</v>
      </c>
      <c r="V32" s="1" t="s">
        <v>32</v>
      </c>
      <c r="W32" s="1" t="s">
        <v>32</v>
      </c>
    </row>
    <row r="33" spans="1:23">
      <c r="A33" s="29" t="str">
        <f>+IF(B33="N","",IF(COUNTIF(B:B,B33)&gt;1,COUNTIF(B$3:B33,B33),""))</f>
        <v/>
      </c>
      <c r="B33" s="2" t="str">
        <f>+IF(H33='Export Demurrage Detention'!$C$2,"Y","N")</f>
        <v>N</v>
      </c>
      <c r="D33" s="1" t="s">
        <v>705</v>
      </c>
      <c r="G33" s="1" t="s">
        <v>6317</v>
      </c>
      <c r="H33" s="1" t="s">
        <v>706</v>
      </c>
      <c r="I33" s="69">
        <v>43862</v>
      </c>
      <c r="J33" s="70" t="s">
        <v>88</v>
      </c>
      <c r="K33" s="1" t="s">
        <v>6318</v>
      </c>
      <c r="L33" s="1" t="s">
        <v>5847</v>
      </c>
      <c r="M33" s="1" t="s">
        <v>27</v>
      </c>
      <c r="N33" s="1" t="s">
        <v>214</v>
      </c>
      <c r="O33" s="2" t="s">
        <v>86</v>
      </c>
      <c r="P33" s="2" t="s">
        <v>406</v>
      </c>
      <c r="Q33" s="2" t="s">
        <v>310</v>
      </c>
      <c r="R33" s="2" t="s">
        <v>407</v>
      </c>
      <c r="S33" s="2" t="s">
        <v>401</v>
      </c>
      <c r="T33" s="1" t="s">
        <v>32</v>
      </c>
      <c r="U33" s="1" t="s">
        <v>32</v>
      </c>
      <c r="V33" s="1" t="s">
        <v>32</v>
      </c>
      <c r="W33" s="1" t="s">
        <v>32</v>
      </c>
    </row>
    <row r="34" spans="1:23">
      <c r="A34" s="29" t="str">
        <f>+IF(B34="N","",IF(COUNTIF(B:B,B34)&gt;1,COUNTIF(B$3:B34,B34),""))</f>
        <v/>
      </c>
      <c r="B34" s="2" t="str">
        <f>+IF(H34='Export Demurrage Detention'!$C$2,"Y","N")</f>
        <v>N</v>
      </c>
      <c r="D34" s="1" t="s">
        <v>705</v>
      </c>
      <c r="G34" s="1" t="s">
        <v>6317</v>
      </c>
      <c r="H34" s="1" t="s">
        <v>706</v>
      </c>
      <c r="I34" s="69">
        <v>43862</v>
      </c>
      <c r="J34" s="70" t="s">
        <v>88</v>
      </c>
      <c r="K34" s="1" t="s">
        <v>6318</v>
      </c>
      <c r="L34" s="1" t="s">
        <v>6342</v>
      </c>
      <c r="M34" s="1" t="s">
        <v>27</v>
      </c>
      <c r="N34" s="1" t="s">
        <v>214</v>
      </c>
      <c r="O34" s="2" t="s">
        <v>310</v>
      </c>
      <c r="P34" s="2" t="s">
        <v>406</v>
      </c>
      <c r="Q34" s="2" t="s">
        <v>401</v>
      </c>
      <c r="R34" s="2" t="s">
        <v>407</v>
      </c>
      <c r="S34" s="2" t="s">
        <v>356</v>
      </c>
      <c r="T34" s="1" t="s">
        <v>32</v>
      </c>
      <c r="U34" s="1" t="s">
        <v>32</v>
      </c>
      <c r="V34" s="1" t="s">
        <v>32</v>
      </c>
      <c r="W34" s="1" t="s">
        <v>32</v>
      </c>
    </row>
    <row r="35" spans="1:23">
      <c r="A35" s="29" t="str">
        <f>+IF(B35="N","",IF(COUNTIF(B:B,B35)&gt;1,COUNTIF(B$3:B35,B35),""))</f>
        <v/>
      </c>
      <c r="B35" s="2" t="str">
        <f>+IF(H35='Export Demurrage Detention'!$C$2,"Y","N")</f>
        <v>N</v>
      </c>
      <c r="D35" s="1" t="s">
        <v>705</v>
      </c>
      <c r="G35" s="1" t="s">
        <v>6317</v>
      </c>
      <c r="H35" s="1" t="s">
        <v>706</v>
      </c>
      <c r="I35" s="69">
        <v>43862</v>
      </c>
      <c r="J35" s="70" t="s">
        <v>88</v>
      </c>
      <c r="K35" s="1" t="s">
        <v>6318</v>
      </c>
      <c r="L35" s="1" t="s">
        <v>55</v>
      </c>
      <c r="M35" s="1" t="s">
        <v>27</v>
      </c>
      <c r="N35" s="1" t="s">
        <v>214</v>
      </c>
      <c r="O35" s="2" t="s">
        <v>310</v>
      </c>
      <c r="P35" s="2" t="s">
        <v>406</v>
      </c>
      <c r="Q35" s="2" t="s">
        <v>401</v>
      </c>
      <c r="R35" s="2" t="s">
        <v>407</v>
      </c>
      <c r="S35" s="2" t="s">
        <v>356</v>
      </c>
      <c r="T35" s="1" t="s">
        <v>32</v>
      </c>
      <c r="U35" s="1" t="s">
        <v>32</v>
      </c>
      <c r="V35" s="1" t="s">
        <v>32</v>
      </c>
      <c r="W35" s="1" t="s">
        <v>32</v>
      </c>
    </row>
    <row r="36" spans="1:23">
      <c r="A36" s="29" t="str">
        <f>+IF(B36="N","",IF(COUNTIF(B:B,B36)&gt;1,COUNTIF(B$3:B36,B36),""))</f>
        <v/>
      </c>
      <c r="B36" s="2" t="str">
        <f>+IF(H36='Export Demurrage Detention'!$C$2,"Y","N")</f>
        <v>N</v>
      </c>
      <c r="D36" s="1" t="s">
        <v>705</v>
      </c>
      <c r="G36" s="1" t="s">
        <v>22</v>
      </c>
      <c r="H36" s="1" t="s">
        <v>706</v>
      </c>
      <c r="I36" s="69">
        <v>43647</v>
      </c>
      <c r="J36" s="70" t="s">
        <v>151</v>
      </c>
      <c r="K36" s="1" t="s">
        <v>6319</v>
      </c>
      <c r="L36" s="1" t="s">
        <v>5847</v>
      </c>
      <c r="M36" s="1" t="s">
        <v>27</v>
      </c>
      <c r="N36" s="1" t="s">
        <v>179</v>
      </c>
      <c r="O36" s="2" t="s">
        <v>139</v>
      </c>
      <c r="P36" s="2" t="s">
        <v>32</v>
      </c>
      <c r="Q36" s="2" t="s">
        <v>32</v>
      </c>
      <c r="R36" s="2" t="s">
        <v>32</v>
      </c>
      <c r="S36" s="2" t="s">
        <v>32</v>
      </c>
      <c r="T36" s="1" t="s">
        <v>32</v>
      </c>
      <c r="U36" s="1" t="s">
        <v>32</v>
      </c>
      <c r="V36" s="1" t="s">
        <v>32</v>
      </c>
      <c r="W36" s="1" t="s">
        <v>32</v>
      </c>
    </row>
    <row r="37" spans="1:23">
      <c r="A37" s="29" t="str">
        <f>+IF(B37="N","",IF(COUNTIF(B:B,B37)&gt;1,COUNTIF(B$3:B37,B37),""))</f>
        <v/>
      </c>
      <c r="B37" s="2" t="str">
        <f>+IF(H37='Export Demurrage Detention'!$C$2,"Y","N")</f>
        <v>N</v>
      </c>
      <c r="D37" s="1" t="s">
        <v>705</v>
      </c>
      <c r="G37" s="1" t="s">
        <v>22</v>
      </c>
      <c r="H37" s="1" t="s">
        <v>706</v>
      </c>
      <c r="I37" s="69">
        <v>43647</v>
      </c>
      <c r="J37" s="70" t="s">
        <v>151</v>
      </c>
      <c r="K37" s="1" t="s">
        <v>6319</v>
      </c>
      <c r="L37" s="1" t="s">
        <v>6342</v>
      </c>
      <c r="M37" s="1" t="s">
        <v>27</v>
      </c>
      <c r="N37" s="1" t="s">
        <v>179</v>
      </c>
      <c r="O37" s="2" t="s">
        <v>87</v>
      </c>
      <c r="P37" s="2" t="s">
        <v>32</v>
      </c>
      <c r="Q37" s="2" t="s">
        <v>32</v>
      </c>
      <c r="R37" s="2" t="s">
        <v>32</v>
      </c>
      <c r="S37" s="2" t="s">
        <v>32</v>
      </c>
      <c r="T37" s="1" t="s">
        <v>32</v>
      </c>
      <c r="U37" s="1" t="s">
        <v>32</v>
      </c>
      <c r="V37" s="1" t="s">
        <v>32</v>
      </c>
      <c r="W37" s="1" t="s">
        <v>32</v>
      </c>
    </row>
    <row r="38" spans="1:23">
      <c r="A38" s="29" t="str">
        <f>+IF(B38="N","",IF(COUNTIF(B:B,B38)&gt;1,COUNTIF(B$3:B38,B38),""))</f>
        <v/>
      </c>
      <c r="B38" s="2" t="str">
        <f>+IF(H38='Export Demurrage Detention'!$C$2,"Y","N")</f>
        <v>N</v>
      </c>
      <c r="D38" s="1" t="s">
        <v>705</v>
      </c>
      <c r="G38" s="1" t="s">
        <v>22</v>
      </c>
      <c r="H38" s="1" t="s">
        <v>706</v>
      </c>
      <c r="I38" s="69">
        <v>44160</v>
      </c>
      <c r="J38" s="70" t="s">
        <v>151</v>
      </c>
      <c r="K38" s="1" t="s">
        <v>6319</v>
      </c>
      <c r="L38" s="1" t="s">
        <v>55</v>
      </c>
      <c r="M38" s="1" t="s">
        <v>27</v>
      </c>
      <c r="N38" s="1" t="s">
        <v>179</v>
      </c>
      <c r="O38" s="2" t="s">
        <v>87</v>
      </c>
      <c r="P38" s="2" t="s">
        <v>32</v>
      </c>
      <c r="Q38" s="2" t="s">
        <v>32</v>
      </c>
      <c r="R38" s="2" t="s">
        <v>32</v>
      </c>
      <c r="S38" s="2" t="s">
        <v>32</v>
      </c>
      <c r="T38" s="1" t="s">
        <v>32</v>
      </c>
      <c r="U38" s="1" t="s">
        <v>32</v>
      </c>
      <c r="V38" s="1" t="s">
        <v>32</v>
      </c>
      <c r="W38" s="1" t="s">
        <v>32</v>
      </c>
    </row>
    <row r="39" spans="1:23">
      <c r="A39" s="29" t="str">
        <f>+IF(B39="N","",IF(COUNTIF(B:B,B39)&gt;1,COUNTIF(B$3:B39,B39),""))</f>
        <v/>
      </c>
      <c r="B39" s="2" t="str">
        <f>+IF(H39='Export Demurrage Detention'!$C$2,"Y","N")</f>
        <v>N</v>
      </c>
      <c r="D39" s="1" t="s">
        <v>359</v>
      </c>
      <c r="G39" s="1" t="s">
        <v>6317</v>
      </c>
      <c r="H39" s="1" t="s">
        <v>369</v>
      </c>
      <c r="I39" s="69">
        <v>43653</v>
      </c>
      <c r="J39" s="70" t="s">
        <v>106</v>
      </c>
      <c r="K39" s="1" t="s">
        <v>6318</v>
      </c>
      <c r="L39" s="1" t="s">
        <v>5847</v>
      </c>
      <c r="M39" s="1" t="s">
        <v>27</v>
      </c>
      <c r="N39" s="1" t="s">
        <v>134</v>
      </c>
      <c r="O39" s="2" t="s">
        <v>139</v>
      </c>
      <c r="P39" s="2" t="s">
        <v>179</v>
      </c>
      <c r="Q39" s="2" t="s">
        <v>131</v>
      </c>
      <c r="R39" s="2" t="s">
        <v>32</v>
      </c>
      <c r="S39" s="2" t="s">
        <v>32</v>
      </c>
      <c r="T39" s="1" t="s">
        <v>32</v>
      </c>
      <c r="U39" s="1" t="s">
        <v>32</v>
      </c>
      <c r="V39" s="1" t="s">
        <v>32</v>
      </c>
      <c r="W39" s="1" t="s">
        <v>32</v>
      </c>
    </row>
    <row r="40" spans="1:23">
      <c r="A40" s="29" t="str">
        <f>+IF(B40="N","",IF(COUNTIF(B:B,B40)&gt;1,COUNTIF(B$3:B40,B40),""))</f>
        <v/>
      </c>
      <c r="B40" s="2" t="str">
        <f>+IF(H40='Export Demurrage Detention'!$C$2,"Y","N")</f>
        <v>N</v>
      </c>
      <c r="D40" s="1" t="s">
        <v>359</v>
      </c>
      <c r="G40" s="1" t="s">
        <v>6317</v>
      </c>
      <c r="H40" s="1" t="s">
        <v>369</v>
      </c>
      <c r="I40" s="69">
        <v>43653</v>
      </c>
      <c r="J40" s="70" t="s">
        <v>106</v>
      </c>
      <c r="K40" s="1" t="s">
        <v>6318</v>
      </c>
      <c r="L40" s="1" t="s">
        <v>6342</v>
      </c>
      <c r="M40" s="1" t="s">
        <v>27</v>
      </c>
      <c r="N40" s="1" t="s">
        <v>134</v>
      </c>
      <c r="O40" s="2" t="s">
        <v>139</v>
      </c>
      <c r="P40" s="2" t="s">
        <v>179</v>
      </c>
      <c r="Q40" s="2" t="s">
        <v>131</v>
      </c>
      <c r="R40" s="2" t="s">
        <v>32</v>
      </c>
      <c r="S40" s="2" t="s">
        <v>32</v>
      </c>
      <c r="T40" s="1" t="s">
        <v>32</v>
      </c>
      <c r="U40" s="1" t="s">
        <v>32</v>
      </c>
      <c r="V40" s="1" t="s">
        <v>32</v>
      </c>
      <c r="W40" s="1" t="s">
        <v>32</v>
      </c>
    </row>
    <row r="41" spans="1:23">
      <c r="A41" s="29" t="str">
        <f>+IF(B41="N","",IF(COUNTIF(B:B,B41)&gt;1,COUNTIF(B$3:B41,B41),""))</f>
        <v/>
      </c>
      <c r="B41" s="2" t="str">
        <f>+IF(H41='Export Demurrage Detention'!$C$2,"Y","N")</f>
        <v>N</v>
      </c>
      <c r="D41" s="1" t="s">
        <v>359</v>
      </c>
      <c r="G41" s="1" t="s">
        <v>6317</v>
      </c>
      <c r="H41" s="1" t="s">
        <v>369</v>
      </c>
      <c r="I41" s="69">
        <v>43653</v>
      </c>
      <c r="J41" s="70" t="s">
        <v>106</v>
      </c>
      <c r="K41" s="1" t="s">
        <v>6318</v>
      </c>
      <c r="L41" s="1" t="s">
        <v>55</v>
      </c>
      <c r="M41" s="1" t="s">
        <v>27</v>
      </c>
      <c r="N41" s="1" t="s">
        <v>134</v>
      </c>
      <c r="O41" s="2" t="s">
        <v>139</v>
      </c>
      <c r="P41" s="2" t="s">
        <v>179</v>
      </c>
      <c r="Q41" s="2" t="s">
        <v>131</v>
      </c>
      <c r="R41" s="2" t="s">
        <v>32</v>
      </c>
      <c r="S41" s="2" t="s">
        <v>32</v>
      </c>
      <c r="T41" s="1" t="s">
        <v>32</v>
      </c>
      <c r="U41" s="1" t="s">
        <v>32</v>
      </c>
      <c r="V41" s="1" t="s">
        <v>32</v>
      </c>
      <c r="W41" s="1" t="s">
        <v>32</v>
      </c>
    </row>
    <row r="42" spans="1:23">
      <c r="A42" s="29" t="str">
        <f>+IF(B42="N","",IF(COUNTIF(B:B,B42)&gt;1,COUNTIF(B$3:B42,B42),""))</f>
        <v/>
      </c>
      <c r="B42" s="2" t="str">
        <f>+IF(H42='Export Demurrage Detention'!$C$2,"Y","N")</f>
        <v>N</v>
      </c>
      <c r="D42" s="1" t="s">
        <v>359</v>
      </c>
      <c r="G42" s="1" t="s">
        <v>22</v>
      </c>
      <c r="H42" s="1" t="s">
        <v>369</v>
      </c>
      <c r="I42" s="69">
        <v>43653</v>
      </c>
      <c r="J42" s="70" t="s">
        <v>106</v>
      </c>
      <c r="K42" s="1" t="s">
        <v>6319</v>
      </c>
      <c r="L42" s="1" t="s">
        <v>5847</v>
      </c>
      <c r="M42" s="1" t="s">
        <v>27</v>
      </c>
      <c r="N42" s="1" t="s">
        <v>134</v>
      </c>
      <c r="O42" s="2" t="s">
        <v>128</v>
      </c>
      <c r="P42" s="2" t="s">
        <v>179</v>
      </c>
      <c r="Q42" s="2" t="s">
        <v>130</v>
      </c>
      <c r="R42" s="2" t="s">
        <v>32</v>
      </c>
      <c r="S42" s="2" t="s">
        <v>32</v>
      </c>
      <c r="T42" s="1" t="s">
        <v>32</v>
      </c>
      <c r="U42" s="1" t="s">
        <v>32</v>
      </c>
      <c r="V42" s="1" t="s">
        <v>32</v>
      </c>
      <c r="W42" s="1" t="s">
        <v>32</v>
      </c>
    </row>
    <row r="43" spans="1:23">
      <c r="A43" s="29" t="str">
        <f>+IF(B43="N","",IF(COUNTIF(B:B,B43)&gt;1,COUNTIF(B$3:B43,B43),""))</f>
        <v/>
      </c>
      <c r="B43" s="2" t="str">
        <f>+IF(H43='Export Demurrage Detention'!$C$2,"Y","N")</f>
        <v>N</v>
      </c>
      <c r="D43" s="1" t="s">
        <v>359</v>
      </c>
      <c r="G43" s="1" t="s">
        <v>22</v>
      </c>
      <c r="H43" s="1" t="s">
        <v>369</v>
      </c>
      <c r="I43" s="69">
        <v>43653</v>
      </c>
      <c r="J43" s="70" t="s">
        <v>106</v>
      </c>
      <c r="K43" s="1" t="s">
        <v>6319</v>
      </c>
      <c r="L43" s="1" t="s">
        <v>6342</v>
      </c>
      <c r="M43" s="1" t="s">
        <v>27</v>
      </c>
      <c r="N43" s="1" t="s">
        <v>134</v>
      </c>
      <c r="O43" s="2" t="s">
        <v>128</v>
      </c>
      <c r="P43" s="2" t="s">
        <v>179</v>
      </c>
      <c r="Q43" s="2" t="s">
        <v>130</v>
      </c>
      <c r="R43" s="2" t="s">
        <v>32</v>
      </c>
      <c r="S43" s="2" t="s">
        <v>32</v>
      </c>
      <c r="T43" s="1" t="s">
        <v>32</v>
      </c>
      <c r="U43" s="1" t="s">
        <v>32</v>
      </c>
      <c r="V43" s="1" t="s">
        <v>32</v>
      </c>
      <c r="W43" s="1" t="s">
        <v>32</v>
      </c>
    </row>
    <row r="44" spans="1:23">
      <c r="A44" s="29" t="str">
        <f>+IF(B44="N","",IF(COUNTIF(B:B,B44)&gt;1,COUNTIF(B$3:B44,B44),""))</f>
        <v/>
      </c>
      <c r="B44" s="2" t="str">
        <f>+IF(H44='Export Demurrage Detention'!$C$2,"Y","N")</f>
        <v>N</v>
      </c>
      <c r="D44" s="1" t="s">
        <v>359</v>
      </c>
      <c r="G44" s="1" t="s">
        <v>22</v>
      </c>
      <c r="H44" s="1" t="s">
        <v>369</v>
      </c>
      <c r="I44" s="69">
        <v>43653</v>
      </c>
      <c r="J44" s="70" t="s">
        <v>106</v>
      </c>
      <c r="K44" s="1" t="s">
        <v>6319</v>
      </c>
      <c r="L44" s="1" t="s">
        <v>55</v>
      </c>
      <c r="M44" s="1" t="s">
        <v>27</v>
      </c>
      <c r="N44" s="1" t="s">
        <v>134</v>
      </c>
      <c r="O44" s="2" t="s">
        <v>128</v>
      </c>
      <c r="P44" s="2" t="s">
        <v>179</v>
      </c>
      <c r="Q44" s="2" t="s">
        <v>130</v>
      </c>
      <c r="R44" s="2" t="s">
        <v>32</v>
      </c>
      <c r="S44" s="2" t="s">
        <v>32</v>
      </c>
      <c r="T44" s="1" t="s">
        <v>32</v>
      </c>
      <c r="U44" s="1" t="s">
        <v>32</v>
      </c>
      <c r="V44" s="1" t="s">
        <v>32</v>
      </c>
      <c r="W44" s="1" t="s">
        <v>32</v>
      </c>
    </row>
    <row r="45" spans="1:23">
      <c r="A45" s="29" t="str">
        <f>+IF(B45="N","",IF(COUNTIF(B:B,B45)&gt;1,COUNTIF(B$3:B45,B45),""))</f>
        <v/>
      </c>
      <c r="B45" s="2" t="str">
        <f>+IF(H45='Export Demurrage Detention'!$C$2,"Y","N")</f>
        <v>N</v>
      </c>
      <c r="D45" s="1" t="s">
        <v>359</v>
      </c>
      <c r="G45" s="1" t="s">
        <v>6317</v>
      </c>
      <c r="H45" s="1" t="s">
        <v>373</v>
      </c>
      <c r="I45" s="69">
        <v>43653</v>
      </c>
      <c r="J45" s="70" t="s">
        <v>106</v>
      </c>
      <c r="K45" s="1" t="s">
        <v>6318</v>
      </c>
      <c r="L45" s="1" t="s">
        <v>5847</v>
      </c>
      <c r="M45" s="1" t="s">
        <v>27</v>
      </c>
      <c r="N45" s="1" t="s">
        <v>134</v>
      </c>
      <c r="O45" s="2" t="s">
        <v>139</v>
      </c>
      <c r="P45" s="2" t="s">
        <v>179</v>
      </c>
      <c r="Q45" s="2" t="s">
        <v>131</v>
      </c>
      <c r="R45" s="2" t="s">
        <v>32</v>
      </c>
      <c r="S45" s="2" t="s">
        <v>32</v>
      </c>
      <c r="T45" s="1" t="s">
        <v>32</v>
      </c>
      <c r="U45" s="1" t="s">
        <v>32</v>
      </c>
      <c r="V45" s="1" t="s">
        <v>32</v>
      </c>
      <c r="W45" s="1" t="s">
        <v>32</v>
      </c>
    </row>
    <row r="46" spans="1:23">
      <c r="A46" s="29" t="str">
        <f>+IF(B46="N","",IF(COUNTIF(B:B,B46)&gt;1,COUNTIF(B$3:B46,B46),""))</f>
        <v/>
      </c>
      <c r="B46" s="2" t="str">
        <f>+IF(H46='Export Demurrage Detention'!$C$2,"Y","N")</f>
        <v>N</v>
      </c>
      <c r="D46" s="1" t="s">
        <v>359</v>
      </c>
      <c r="G46" s="1" t="s">
        <v>6317</v>
      </c>
      <c r="H46" s="1" t="s">
        <v>373</v>
      </c>
      <c r="I46" s="69">
        <v>43653</v>
      </c>
      <c r="J46" s="70" t="s">
        <v>106</v>
      </c>
      <c r="K46" s="1" t="s">
        <v>6318</v>
      </c>
      <c r="L46" s="1" t="s">
        <v>6342</v>
      </c>
      <c r="M46" s="1" t="s">
        <v>27</v>
      </c>
      <c r="N46" s="1" t="s">
        <v>134</v>
      </c>
      <c r="O46" s="2" t="s">
        <v>139</v>
      </c>
      <c r="P46" s="2" t="s">
        <v>179</v>
      </c>
      <c r="Q46" s="2" t="s">
        <v>131</v>
      </c>
      <c r="R46" s="2" t="s">
        <v>32</v>
      </c>
      <c r="S46" s="2" t="s">
        <v>32</v>
      </c>
      <c r="T46" s="1" t="s">
        <v>32</v>
      </c>
      <c r="U46" s="1" t="s">
        <v>32</v>
      </c>
      <c r="V46" s="1" t="s">
        <v>32</v>
      </c>
      <c r="W46" s="1" t="s">
        <v>32</v>
      </c>
    </row>
    <row r="47" spans="1:23">
      <c r="A47" s="29" t="str">
        <f>+IF(B47="N","",IF(COUNTIF(B:B,B47)&gt;1,COUNTIF(B$3:B47,B47),""))</f>
        <v/>
      </c>
      <c r="B47" s="2" t="str">
        <f>+IF(H47='Export Demurrage Detention'!$C$2,"Y","N")</f>
        <v>N</v>
      </c>
      <c r="D47" s="1" t="s">
        <v>359</v>
      </c>
      <c r="G47" s="1" t="s">
        <v>6317</v>
      </c>
      <c r="H47" s="1" t="s">
        <v>373</v>
      </c>
      <c r="I47" s="69">
        <v>43653</v>
      </c>
      <c r="J47" s="70" t="s">
        <v>106</v>
      </c>
      <c r="K47" s="1" t="s">
        <v>6318</v>
      </c>
      <c r="L47" s="1" t="s">
        <v>55</v>
      </c>
      <c r="M47" s="1" t="s">
        <v>27</v>
      </c>
      <c r="N47" s="1" t="s">
        <v>134</v>
      </c>
      <c r="O47" s="2" t="s">
        <v>139</v>
      </c>
      <c r="P47" s="2" t="s">
        <v>179</v>
      </c>
      <c r="Q47" s="2" t="s">
        <v>131</v>
      </c>
      <c r="R47" s="2" t="s">
        <v>32</v>
      </c>
      <c r="S47" s="2" t="s">
        <v>32</v>
      </c>
      <c r="T47" s="1" t="s">
        <v>32</v>
      </c>
      <c r="U47" s="1" t="s">
        <v>32</v>
      </c>
      <c r="V47" s="1" t="s">
        <v>32</v>
      </c>
      <c r="W47" s="1" t="s">
        <v>32</v>
      </c>
    </row>
    <row r="48" spans="1:23">
      <c r="A48" s="29" t="str">
        <f>+IF(B48="N","",IF(COUNTIF(B:B,B48)&gt;1,COUNTIF(B$3:B48,B48),""))</f>
        <v/>
      </c>
      <c r="B48" s="2" t="str">
        <f>+IF(H48='Export Demurrage Detention'!$C$2,"Y","N")</f>
        <v>N</v>
      </c>
      <c r="D48" s="1" t="s">
        <v>359</v>
      </c>
      <c r="G48" s="1" t="s">
        <v>22</v>
      </c>
      <c r="H48" s="1" t="s">
        <v>373</v>
      </c>
      <c r="I48" s="69">
        <v>43653</v>
      </c>
      <c r="J48" s="70" t="s">
        <v>106</v>
      </c>
      <c r="K48" s="1" t="s">
        <v>6319</v>
      </c>
      <c r="L48" s="1" t="s">
        <v>5847</v>
      </c>
      <c r="M48" s="1" t="s">
        <v>27</v>
      </c>
      <c r="N48" s="1" t="s">
        <v>134</v>
      </c>
      <c r="O48" s="2" t="s">
        <v>128</v>
      </c>
      <c r="P48" s="2" t="s">
        <v>179</v>
      </c>
      <c r="Q48" s="2" t="s">
        <v>130</v>
      </c>
      <c r="R48" s="2" t="s">
        <v>32</v>
      </c>
      <c r="S48" s="2" t="s">
        <v>32</v>
      </c>
      <c r="T48" s="1" t="s">
        <v>32</v>
      </c>
      <c r="U48" s="1" t="s">
        <v>32</v>
      </c>
      <c r="V48" s="1" t="s">
        <v>32</v>
      </c>
      <c r="W48" s="1" t="s">
        <v>32</v>
      </c>
    </row>
    <row r="49" spans="1:23">
      <c r="A49" s="29" t="str">
        <f>+IF(B49="N","",IF(COUNTIF(B:B,B49)&gt;1,COUNTIF(B$3:B49,B49),""))</f>
        <v/>
      </c>
      <c r="B49" s="2" t="str">
        <f>+IF(H49='Export Demurrage Detention'!$C$2,"Y","N")</f>
        <v>N</v>
      </c>
      <c r="D49" s="1" t="s">
        <v>359</v>
      </c>
      <c r="G49" s="1" t="s">
        <v>22</v>
      </c>
      <c r="H49" s="1" t="s">
        <v>373</v>
      </c>
      <c r="I49" s="69">
        <v>43653</v>
      </c>
      <c r="J49" s="70" t="s">
        <v>106</v>
      </c>
      <c r="K49" s="1" t="s">
        <v>6319</v>
      </c>
      <c r="L49" s="1" t="s">
        <v>6342</v>
      </c>
      <c r="M49" s="1" t="s">
        <v>27</v>
      </c>
      <c r="N49" s="1" t="s">
        <v>134</v>
      </c>
      <c r="O49" s="2" t="s">
        <v>128</v>
      </c>
      <c r="P49" s="2" t="s">
        <v>179</v>
      </c>
      <c r="Q49" s="2" t="s">
        <v>130</v>
      </c>
      <c r="R49" s="2" t="s">
        <v>32</v>
      </c>
      <c r="S49" s="2" t="s">
        <v>32</v>
      </c>
      <c r="T49" s="1" t="s">
        <v>32</v>
      </c>
      <c r="U49" s="1" t="s">
        <v>32</v>
      </c>
      <c r="V49" s="1" t="s">
        <v>32</v>
      </c>
      <c r="W49" s="1" t="s">
        <v>32</v>
      </c>
    </row>
    <row r="50" spans="1:23">
      <c r="A50" s="29" t="str">
        <f>+IF(B50="N","",IF(COUNTIF(B:B,B50)&gt;1,COUNTIF(B$3:B50,B50),""))</f>
        <v/>
      </c>
      <c r="B50" s="2" t="str">
        <f>+IF(H50='Export Demurrage Detention'!$C$2,"Y","N")</f>
        <v>N</v>
      </c>
      <c r="D50" s="1" t="s">
        <v>359</v>
      </c>
      <c r="G50" s="1" t="s">
        <v>22</v>
      </c>
      <c r="H50" s="1" t="s">
        <v>373</v>
      </c>
      <c r="I50" s="69">
        <v>43653</v>
      </c>
      <c r="J50" s="70" t="s">
        <v>106</v>
      </c>
      <c r="K50" s="1" t="s">
        <v>6319</v>
      </c>
      <c r="L50" s="1" t="s">
        <v>55</v>
      </c>
      <c r="M50" s="1" t="s">
        <v>27</v>
      </c>
      <c r="N50" s="1" t="s">
        <v>134</v>
      </c>
      <c r="O50" s="2" t="s">
        <v>128</v>
      </c>
      <c r="P50" s="2" t="s">
        <v>179</v>
      </c>
      <c r="Q50" s="2" t="s">
        <v>130</v>
      </c>
      <c r="R50" s="2" t="s">
        <v>32</v>
      </c>
      <c r="S50" s="2" t="s">
        <v>32</v>
      </c>
      <c r="T50" s="1" t="s">
        <v>32</v>
      </c>
      <c r="U50" s="1" t="s">
        <v>32</v>
      </c>
      <c r="V50" s="1" t="s">
        <v>32</v>
      </c>
      <c r="W50" s="1" t="s">
        <v>32</v>
      </c>
    </row>
    <row r="51" spans="1:23">
      <c r="A51" s="29" t="str">
        <f>+IF(B51="N","",IF(COUNTIF(B:B,B51)&gt;1,COUNTIF(B$3:B51,B51),""))</f>
        <v/>
      </c>
      <c r="B51" s="2" t="str">
        <f>+IF(H51='Export Demurrage Detention'!$C$2,"Y","N")</f>
        <v>N</v>
      </c>
      <c r="D51" s="1" t="s">
        <v>359</v>
      </c>
      <c r="G51" s="1" t="s">
        <v>6317</v>
      </c>
      <c r="H51" s="1" t="s">
        <v>3662</v>
      </c>
      <c r="I51" s="69">
        <v>43653</v>
      </c>
      <c r="J51" s="70" t="s">
        <v>106</v>
      </c>
      <c r="K51" s="1" t="s">
        <v>6318</v>
      </c>
      <c r="L51" s="1" t="s">
        <v>5847</v>
      </c>
      <c r="M51" s="1" t="s">
        <v>27</v>
      </c>
      <c r="N51" s="1" t="s">
        <v>134</v>
      </c>
      <c r="O51" s="2" t="s">
        <v>139</v>
      </c>
      <c r="P51" s="2" t="s">
        <v>179</v>
      </c>
      <c r="Q51" s="2" t="s">
        <v>131</v>
      </c>
      <c r="R51" s="2" t="s">
        <v>32</v>
      </c>
      <c r="S51" s="2" t="s">
        <v>32</v>
      </c>
      <c r="T51" s="1" t="s">
        <v>32</v>
      </c>
      <c r="U51" s="1" t="s">
        <v>32</v>
      </c>
      <c r="V51" s="1" t="s">
        <v>32</v>
      </c>
      <c r="W51" s="1" t="s">
        <v>32</v>
      </c>
    </row>
    <row r="52" spans="1:23">
      <c r="A52" s="29" t="str">
        <f>+IF(B52="N","",IF(COUNTIF(B:B,B52)&gt;1,COUNTIF(B$3:B52,B52),""))</f>
        <v/>
      </c>
      <c r="B52" s="2" t="str">
        <f>+IF(H52='Export Demurrage Detention'!$C$2,"Y","N")</f>
        <v>N</v>
      </c>
      <c r="D52" s="1" t="s">
        <v>359</v>
      </c>
      <c r="G52" s="1" t="s">
        <v>6317</v>
      </c>
      <c r="H52" s="1" t="s">
        <v>3662</v>
      </c>
      <c r="I52" s="69">
        <v>43653</v>
      </c>
      <c r="J52" s="70" t="s">
        <v>106</v>
      </c>
      <c r="K52" s="1" t="s">
        <v>6318</v>
      </c>
      <c r="L52" s="1" t="s">
        <v>6342</v>
      </c>
      <c r="M52" s="1" t="s">
        <v>27</v>
      </c>
      <c r="N52" s="1" t="s">
        <v>134</v>
      </c>
      <c r="O52" s="2" t="s">
        <v>139</v>
      </c>
      <c r="P52" s="2" t="s">
        <v>179</v>
      </c>
      <c r="Q52" s="2" t="s">
        <v>131</v>
      </c>
      <c r="R52" s="2" t="s">
        <v>32</v>
      </c>
      <c r="S52" s="2" t="s">
        <v>32</v>
      </c>
      <c r="T52" s="1" t="s">
        <v>32</v>
      </c>
      <c r="U52" s="1" t="s">
        <v>32</v>
      </c>
      <c r="V52" s="1" t="s">
        <v>32</v>
      </c>
      <c r="W52" s="1" t="s">
        <v>32</v>
      </c>
    </row>
    <row r="53" spans="1:23">
      <c r="A53" s="29" t="str">
        <f>+IF(B53="N","",IF(COUNTIF(B:B,B53)&gt;1,COUNTIF(B$3:B53,B53),""))</f>
        <v/>
      </c>
      <c r="B53" s="2" t="str">
        <f>+IF(H53='Export Demurrage Detention'!$C$2,"Y","N")</f>
        <v>N</v>
      </c>
      <c r="D53" s="1" t="s">
        <v>359</v>
      </c>
      <c r="G53" s="1" t="s">
        <v>6317</v>
      </c>
      <c r="H53" s="1" t="s">
        <v>3662</v>
      </c>
      <c r="I53" s="69">
        <v>43653</v>
      </c>
      <c r="J53" s="70" t="s">
        <v>106</v>
      </c>
      <c r="K53" s="1" t="s">
        <v>6318</v>
      </c>
      <c r="L53" s="1" t="s">
        <v>55</v>
      </c>
      <c r="M53" s="1" t="s">
        <v>27</v>
      </c>
      <c r="N53" s="1" t="s">
        <v>134</v>
      </c>
      <c r="O53" s="2" t="s">
        <v>139</v>
      </c>
      <c r="P53" s="2" t="s">
        <v>179</v>
      </c>
      <c r="Q53" s="2" t="s">
        <v>131</v>
      </c>
      <c r="R53" s="2" t="s">
        <v>32</v>
      </c>
      <c r="S53" s="2" t="s">
        <v>32</v>
      </c>
      <c r="T53" s="1" t="s">
        <v>32</v>
      </c>
      <c r="U53" s="1" t="s">
        <v>32</v>
      </c>
      <c r="V53" s="1" t="s">
        <v>32</v>
      </c>
      <c r="W53" s="1" t="s">
        <v>32</v>
      </c>
    </row>
    <row r="54" spans="1:23">
      <c r="A54" s="29" t="str">
        <f>+IF(B54="N","",IF(COUNTIF(B:B,B54)&gt;1,COUNTIF(B$3:B54,B54),""))</f>
        <v/>
      </c>
      <c r="B54" s="2" t="str">
        <f>+IF(H54='Export Demurrage Detention'!$C$2,"Y","N")</f>
        <v>N</v>
      </c>
      <c r="D54" s="1" t="s">
        <v>359</v>
      </c>
      <c r="G54" s="1" t="s">
        <v>22</v>
      </c>
      <c r="H54" s="1" t="s">
        <v>3662</v>
      </c>
      <c r="I54" s="69">
        <v>43653</v>
      </c>
      <c r="J54" s="70" t="s">
        <v>106</v>
      </c>
      <c r="K54" s="1" t="s">
        <v>6319</v>
      </c>
      <c r="L54" s="1" t="s">
        <v>5847</v>
      </c>
      <c r="M54" s="1" t="s">
        <v>27</v>
      </c>
      <c r="N54" s="1" t="s">
        <v>134</v>
      </c>
      <c r="O54" s="2" t="s">
        <v>128</v>
      </c>
      <c r="P54" s="2" t="s">
        <v>179</v>
      </c>
      <c r="Q54" s="2" t="s">
        <v>130</v>
      </c>
      <c r="R54" s="2" t="s">
        <v>32</v>
      </c>
      <c r="S54" s="2" t="s">
        <v>32</v>
      </c>
      <c r="T54" s="1" t="s">
        <v>32</v>
      </c>
      <c r="U54" s="1" t="s">
        <v>32</v>
      </c>
      <c r="V54" s="1" t="s">
        <v>32</v>
      </c>
      <c r="W54" s="1" t="s">
        <v>32</v>
      </c>
    </row>
    <row r="55" spans="1:23">
      <c r="A55" s="29" t="str">
        <f>+IF(B55="N","",IF(COUNTIF(B:B,B55)&gt;1,COUNTIF(B$3:B55,B55),""))</f>
        <v/>
      </c>
      <c r="B55" s="2" t="str">
        <f>+IF(H55='Export Demurrage Detention'!$C$2,"Y","N")</f>
        <v>N</v>
      </c>
      <c r="D55" s="1" t="s">
        <v>359</v>
      </c>
      <c r="G55" s="1" t="s">
        <v>22</v>
      </c>
      <c r="H55" s="1" t="s">
        <v>3662</v>
      </c>
      <c r="I55" s="69">
        <v>43653</v>
      </c>
      <c r="J55" s="70" t="s">
        <v>106</v>
      </c>
      <c r="K55" s="1" t="s">
        <v>6319</v>
      </c>
      <c r="L55" s="1" t="s">
        <v>6342</v>
      </c>
      <c r="M55" s="1" t="s">
        <v>27</v>
      </c>
      <c r="N55" s="1" t="s">
        <v>134</v>
      </c>
      <c r="O55" s="2" t="s">
        <v>128</v>
      </c>
      <c r="P55" s="2" t="s">
        <v>179</v>
      </c>
      <c r="Q55" s="2" t="s">
        <v>130</v>
      </c>
      <c r="R55" s="2" t="s">
        <v>32</v>
      </c>
      <c r="S55" s="2" t="s">
        <v>32</v>
      </c>
      <c r="T55" s="1" t="s">
        <v>32</v>
      </c>
      <c r="U55" s="1" t="s">
        <v>32</v>
      </c>
      <c r="V55" s="1" t="s">
        <v>32</v>
      </c>
      <c r="W55" s="1" t="s">
        <v>32</v>
      </c>
    </row>
    <row r="56" spans="1:23">
      <c r="A56" s="29" t="str">
        <f>+IF(B56="N","",IF(COUNTIF(B:B,B56)&gt;1,COUNTIF(B$3:B56,B56),""))</f>
        <v/>
      </c>
      <c r="B56" s="2" t="str">
        <f>+IF(H56='Export Demurrage Detention'!$C$2,"Y","N")</f>
        <v>N</v>
      </c>
      <c r="D56" s="1" t="s">
        <v>359</v>
      </c>
      <c r="G56" s="1" t="s">
        <v>22</v>
      </c>
      <c r="H56" s="1" t="s">
        <v>3662</v>
      </c>
      <c r="I56" s="69">
        <v>43653</v>
      </c>
      <c r="J56" s="70" t="s">
        <v>106</v>
      </c>
      <c r="K56" s="1" t="s">
        <v>6319</v>
      </c>
      <c r="L56" s="1" t="s">
        <v>55</v>
      </c>
      <c r="M56" s="1" t="s">
        <v>27</v>
      </c>
      <c r="N56" s="1" t="s">
        <v>134</v>
      </c>
      <c r="O56" s="2" t="s">
        <v>128</v>
      </c>
      <c r="P56" s="2" t="s">
        <v>179</v>
      </c>
      <c r="Q56" s="2" t="s">
        <v>130</v>
      </c>
      <c r="R56" s="2" t="s">
        <v>32</v>
      </c>
      <c r="S56" s="2" t="s">
        <v>32</v>
      </c>
      <c r="T56" s="1" t="s">
        <v>32</v>
      </c>
      <c r="U56" s="1" t="s">
        <v>32</v>
      </c>
      <c r="V56" s="1" t="s">
        <v>32</v>
      </c>
      <c r="W56" s="1" t="s">
        <v>32</v>
      </c>
    </row>
    <row r="57" spans="1:23">
      <c r="A57" s="29" t="str">
        <f>+IF(B57="N","",IF(COUNTIF(B:B,B57)&gt;1,COUNTIF(B$3:B57,B57),""))</f>
        <v/>
      </c>
      <c r="B57" s="2" t="str">
        <f>+IF(H57='Export Demurrage Detention'!$C$2,"Y","N")</f>
        <v>N</v>
      </c>
      <c r="D57" s="1" t="s">
        <v>359</v>
      </c>
      <c r="G57" s="1" t="s">
        <v>6317</v>
      </c>
      <c r="H57" s="1" t="s">
        <v>374</v>
      </c>
      <c r="I57" s="69">
        <v>43653</v>
      </c>
      <c r="J57" s="70" t="s">
        <v>106</v>
      </c>
      <c r="K57" s="1" t="s">
        <v>6318</v>
      </c>
      <c r="L57" s="1" t="s">
        <v>5847</v>
      </c>
      <c r="M57" s="1" t="s">
        <v>27</v>
      </c>
      <c r="N57" s="1" t="s">
        <v>134</v>
      </c>
      <c r="O57" s="2" t="s">
        <v>139</v>
      </c>
      <c r="P57" s="2" t="s">
        <v>179</v>
      </c>
      <c r="Q57" s="2" t="s">
        <v>131</v>
      </c>
      <c r="R57" s="2" t="s">
        <v>32</v>
      </c>
      <c r="S57" s="2" t="s">
        <v>32</v>
      </c>
      <c r="T57" s="1" t="s">
        <v>32</v>
      </c>
      <c r="U57" s="1" t="s">
        <v>32</v>
      </c>
      <c r="V57" s="1" t="s">
        <v>32</v>
      </c>
      <c r="W57" s="1" t="s">
        <v>32</v>
      </c>
    </row>
    <row r="58" spans="1:23">
      <c r="A58" s="29" t="str">
        <f>+IF(B58="N","",IF(COUNTIF(B:B,B58)&gt;1,COUNTIF(B$3:B58,B58),""))</f>
        <v/>
      </c>
      <c r="B58" s="2" t="str">
        <f>+IF(H58='Export Demurrage Detention'!$C$2,"Y","N")</f>
        <v>N</v>
      </c>
      <c r="D58" s="1" t="s">
        <v>359</v>
      </c>
      <c r="G58" s="1" t="s">
        <v>6317</v>
      </c>
      <c r="H58" s="1" t="s">
        <v>374</v>
      </c>
      <c r="I58" s="69">
        <v>43653</v>
      </c>
      <c r="J58" s="70" t="s">
        <v>106</v>
      </c>
      <c r="K58" s="1" t="s">
        <v>6318</v>
      </c>
      <c r="L58" s="1" t="s">
        <v>6342</v>
      </c>
      <c r="M58" s="1" t="s">
        <v>27</v>
      </c>
      <c r="N58" s="1" t="s">
        <v>134</v>
      </c>
      <c r="O58" s="2" t="s">
        <v>139</v>
      </c>
      <c r="P58" s="2" t="s">
        <v>179</v>
      </c>
      <c r="Q58" s="2" t="s">
        <v>131</v>
      </c>
      <c r="R58" s="2" t="s">
        <v>32</v>
      </c>
      <c r="S58" s="2" t="s">
        <v>32</v>
      </c>
      <c r="T58" s="1" t="s">
        <v>32</v>
      </c>
      <c r="U58" s="1" t="s">
        <v>32</v>
      </c>
      <c r="V58" s="1" t="s">
        <v>32</v>
      </c>
      <c r="W58" s="1" t="s">
        <v>32</v>
      </c>
    </row>
    <row r="59" spans="1:23">
      <c r="A59" s="29" t="str">
        <f>+IF(B59="N","",IF(COUNTIF(B:B,B59)&gt;1,COUNTIF(B$3:B59,B59),""))</f>
        <v/>
      </c>
      <c r="B59" s="2" t="str">
        <f>+IF(H59='Export Demurrage Detention'!$C$2,"Y","N")</f>
        <v>N</v>
      </c>
      <c r="D59" s="1" t="s">
        <v>359</v>
      </c>
      <c r="G59" s="1" t="s">
        <v>6317</v>
      </c>
      <c r="H59" s="1" t="s">
        <v>374</v>
      </c>
      <c r="I59" s="69">
        <v>43653</v>
      </c>
      <c r="J59" s="70" t="s">
        <v>106</v>
      </c>
      <c r="K59" s="1" t="s">
        <v>6318</v>
      </c>
      <c r="L59" s="1" t="s">
        <v>55</v>
      </c>
      <c r="M59" s="1" t="s">
        <v>27</v>
      </c>
      <c r="N59" s="1" t="s">
        <v>134</v>
      </c>
      <c r="O59" s="2" t="s">
        <v>139</v>
      </c>
      <c r="P59" s="2" t="s">
        <v>179</v>
      </c>
      <c r="Q59" s="2" t="s">
        <v>131</v>
      </c>
      <c r="R59" s="2" t="s">
        <v>32</v>
      </c>
      <c r="S59" s="2" t="s">
        <v>32</v>
      </c>
      <c r="T59" s="1" t="s">
        <v>32</v>
      </c>
      <c r="U59" s="1" t="s">
        <v>32</v>
      </c>
      <c r="V59" s="1" t="s">
        <v>32</v>
      </c>
      <c r="W59" s="1" t="s">
        <v>32</v>
      </c>
    </row>
    <row r="60" spans="1:23">
      <c r="A60" s="29" t="str">
        <f>+IF(B60="N","",IF(COUNTIF(B:B,B60)&gt;1,COUNTIF(B$3:B60,B60),""))</f>
        <v/>
      </c>
      <c r="B60" s="2" t="str">
        <f>+IF(H60='Export Demurrage Detention'!$C$2,"Y","N")</f>
        <v>N</v>
      </c>
      <c r="D60" s="1" t="s">
        <v>359</v>
      </c>
      <c r="G60" s="1" t="s">
        <v>22</v>
      </c>
      <c r="H60" s="1" t="s">
        <v>374</v>
      </c>
      <c r="I60" s="69">
        <v>43653</v>
      </c>
      <c r="J60" s="70" t="s">
        <v>106</v>
      </c>
      <c r="K60" s="1" t="s">
        <v>6319</v>
      </c>
      <c r="L60" s="1" t="s">
        <v>5847</v>
      </c>
      <c r="M60" s="1" t="s">
        <v>27</v>
      </c>
      <c r="N60" s="1" t="s">
        <v>134</v>
      </c>
      <c r="O60" s="2" t="s">
        <v>128</v>
      </c>
      <c r="P60" s="2" t="s">
        <v>179</v>
      </c>
      <c r="Q60" s="2" t="s">
        <v>130</v>
      </c>
      <c r="R60" s="2" t="s">
        <v>32</v>
      </c>
      <c r="S60" s="2" t="s">
        <v>32</v>
      </c>
      <c r="T60" s="1" t="s">
        <v>32</v>
      </c>
      <c r="U60" s="1" t="s">
        <v>32</v>
      </c>
      <c r="V60" s="1" t="s">
        <v>32</v>
      </c>
      <c r="W60" s="1" t="s">
        <v>32</v>
      </c>
    </row>
    <row r="61" spans="1:23">
      <c r="A61" s="29" t="str">
        <f>+IF(B61="N","",IF(COUNTIF(B:B,B61)&gt;1,COUNTIF(B$3:B61,B61),""))</f>
        <v/>
      </c>
      <c r="B61" s="2" t="str">
        <f>+IF(H61='Export Demurrage Detention'!$C$2,"Y","N")</f>
        <v>N</v>
      </c>
      <c r="D61" s="1" t="s">
        <v>359</v>
      </c>
      <c r="G61" s="1" t="s">
        <v>22</v>
      </c>
      <c r="H61" s="1" t="s">
        <v>374</v>
      </c>
      <c r="I61" s="69">
        <v>43653</v>
      </c>
      <c r="J61" s="70" t="s">
        <v>106</v>
      </c>
      <c r="K61" s="1" t="s">
        <v>6319</v>
      </c>
      <c r="L61" s="1" t="s">
        <v>6342</v>
      </c>
      <c r="M61" s="1" t="s">
        <v>27</v>
      </c>
      <c r="N61" s="1" t="s">
        <v>134</v>
      </c>
      <c r="O61" s="2" t="s">
        <v>128</v>
      </c>
      <c r="P61" s="2" t="s">
        <v>179</v>
      </c>
      <c r="Q61" s="2" t="s">
        <v>130</v>
      </c>
      <c r="R61" s="2" t="s">
        <v>32</v>
      </c>
      <c r="S61" s="2" t="s">
        <v>32</v>
      </c>
      <c r="T61" s="1" t="s">
        <v>32</v>
      </c>
      <c r="U61" s="1" t="s">
        <v>32</v>
      </c>
      <c r="V61" s="1" t="s">
        <v>32</v>
      </c>
      <c r="W61" s="1" t="s">
        <v>32</v>
      </c>
    </row>
    <row r="62" spans="1:23">
      <c r="A62" s="29" t="str">
        <f>+IF(B62="N","",IF(COUNTIF(B:B,B62)&gt;1,COUNTIF(B$3:B62,B62),""))</f>
        <v/>
      </c>
      <c r="B62" s="2" t="str">
        <f>+IF(H62='Export Demurrage Detention'!$C$2,"Y","N")</f>
        <v>N</v>
      </c>
      <c r="D62" s="1" t="s">
        <v>359</v>
      </c>
      <c r="G62" s="1" t="s">
        <v>22</v>
      </c>
      <c r="H62" s="1" t="s">
        <v>374</v>
      </c>
      <c r="I62" s="69">
        <v>43653</v>
      </c>
      <c r="J62" s="70" t="s">
        <v>106</v>
      </c>
      <c r="K62" s="1" t="s">
        <v>6319</v>
      </c>
      <c r="L62" s="1" t="s">
        <v>55</v>
      </c>
      <c r="M62" s="1" t="s">
        <v>27</v>
      </c>
      <c r="N62" s="1" t="s">
        <v>134</v>
      </c>
      <c r="O62" s="2" t="s">
        <v>128</v>
      </c>
      <c r="P62" s="2" t="s">
        <v>179</v>
      </c>
      <c r="Q62" s="2" t="s">
        <v>130</v>
      </c>
      <c r="R62" s="2" t="s">
        <v>32</v>
      </c>
      <c r="S62" s="2" t="s">
        <v>32</v>
      </c>
      <c r="T62" s="1" t="s">
        <v>32</v>
      </c>
      <c r="U62" s="1" t="s">
        <v>32</v>
      </c>
      <c r="V62" s="1" t="s">
        <v>32</v>
      </c>
      <c r="W62" s="1" t="s">
        <v>32</v>
      </c>
    </row>
    <row r="63" spans="1:23">
      <c r="A63" s="29" t="str">
        <f>+IF(B63="N","",IF(COUNTIF(B:B,B63)&gt;1,COUNTIF(B$3:B63,B63),""))</f>
        <v/>
      </c>
      <c r="B63" s="2" t="str">
        <f>+IF(H63='Export Demurrage Detention'!$C$2,"Y","N")</f>
        <v>N</v>
      </c>
      <c r="D63" s="1" t="s">
        <v>359</v>
      </c>
      <c r="G63" s="1" t="s">
        <v>6317</v>
      </c>
      <c r="H63" s="1" t="s">
        <v>377</v>
      </c>
      <c r="I63" s="69">
        <v>43653</v>
      </c>
      <c r="J63" s="70" t="s">
        <v>106</v>
      </c>
      <c r="K63" s="1" t="s">
        <v>6318</v>
      </c>
      <c r="L63" s="1" t="s">
        <v>5847</v>
      </c>
      <c r="M63" s="1" t="s">
        <v>27</v>
      </c>
      <c r="N63" s="1" t="s">
        <v>134</v>
      </c>
      <c r="O63" s="2" t="s">
        <v>139</v>
      </c>
      <c r="P63" s="2" t="s">
        <v>179</v>
      </c>
      <c r="Q63" s="2" t="s">
        <v>131</v>
      </c>
      <c r="R63" s="2" t="s">
        <v>32</v>
      </c>
      <c r="S63" s="2" t="s">
        <v>32</v>
      </c>
      <c r="T63" s="1" t="s">
        <v>32</v>
      </c>
      <c r="U63" s="1" t="s">
        <v>32</v>
      </c>
      <c r="V63" s="1" t="s">
        <v>32</v>
      </c>
      <c r="W63" s="1" t="s">
        <v>32</v>
      </c>
    </row>
    <row r="64" spans="1:23">
      <c r="A64" s="29" t="str">
        <f>+IF(B64="N","",IF(COUNTIF(B:B,B64)&gt;1,COUNTIF(B$3:B64,B64),""))</f>
        <v/>
      </c>
      <c r="B64" s="2" t="str">
        <f>+IF(H64='Export Demurrage Detention'!$C$2,"Y","N")</f>
        <v>N</v>
      </c>
      <c r="D64" s="1" t="s">
        <v>359</v>
      </c>
      <c r="G64" s="1" t="s">
        <v>6317</v>
      </c>
      <c r="H64" s="1" t="s">
        <v>377</v>
      </c>
      <c r="I64" s="69">
        <v>43653</v>
      </c>
      <c r="J64" s="70" t="s">
        <v>106</v>
      </c>
      <c r="K64" s="1" t="s">
        <v>6318</v>
      </c>
      <c r="L64" s="1" t="s">
        <v>6342</v>
      </c>
      <c r="M64" s="1" t="s">
        <v>27</v>
      </c>
      <c r="N64" s="1" t="s">
        <v>134</v>
      </c>
      <c r="O64" s="2" t="s">
        <v>139</v>
      </c>
      <c r="P64" s="2" t="s">
        <v>179</v>
      </c>
      <c r="Q64" s="2" t="s">
        <v>131</v>
      </c>
      <c r="R64" s="2" t="s">
        <v>32</v>
      </c>
      <c r="S64" s="2" t="s">
        <v>32</v>
      </c>
      <c r="T64" s="1" t="s">
        <v>32</v>
      </c>
      <c r="U64" s="1" t="s">
        <v>32</v>
      </c>
      <c r="V64" s="1" t="s">
        <v>32</v>
      </c>
      <c r="W64" s="1" t="s">
        <v>32</v>
      </c>
    </row>
    <row r="65" spans="1:23">
      <c r="A65" s="29" t="str">
        <f>+IF(B65="N","",IF(COUNTIF(B:B,B65)&gt;1,COUNTIF(B$3:B65,B65),""))</f>
        <v/>
      </c>
      <c r="B65" s="2" t="str">
        <f>+IF(H65='Export Demurrage Detention'!$C$2,"Y","N")</f>
        <v>N</v>
      </c>
      <c r="D65" s="1" t="s">
        <v>359</v>
      </c>
      <c r="G65" s="1" t="s">
        <v>6317</v>
      </c>
      <c r="H65" s="1" t="s">
        <v>377</v>
      </c>
      <c r="I65" s="69">
        <v>43653</v>
      </c>
      <c r="J65" s="70" t="s">
        <v>106</v>
      </c>
      <c r="K65" s="1" t="s">
        <v>6318</v>
      </c>
      <c r="L65" s="1" t="s">
        <v>55</v>
      </c>
      <c r="M65" s="1" t="s">
        <v>27</v>
      </c>
      <c r="N65" s="1" t="s">
        <v>134</v>
      </c>
      <c r="O65" s="2" t="s">
        <v>139</v>
      </c>
      <c r="P65" s="2" t="s">
        <v>179</v>
      </c>
      <c r="Q65" s="2" t="s">
        <v>131</v>
      </c>
      <c r="R65" s="2" t="s">
        <v>32</v>
      </c>
      <c r="S65" s="2" t="s">
        <v>32</v>
      </c>
      <c r="T65" s="1" t="s">
        <v>32</v>
      </c>
      <c r="U65" s="1" t="s">
        <v>32</v>
      </c>
      <c r="V65" s="1" t="s">
        <v>32</v>
      </c>
      <c r="W65" s="1" t="s">
        <v>32</v>
      </c>
    </row>
    <row r="66" spans="1:23">
      <c r="A66" s="29" t="str">
        <f>+IF(B66="N","",IF(COUNTIF(B:B,B66)&gt;1,COUNTIF(B$3:B66,B66),""))</f>
        <v/>
      </c>
      <c r="B66" s="2" t="str">
        <f>+IF(H66='Export Demurrage Detention'!$C$2,"Y","N")</f>
        <v>N</v>
      </c>
      <c r="D66" s="1" t="s">
        <v>359</v>
      </c>
      <c r="G66" s="1" t="s">
        <v>22</v>
      </c>
      <c r="H66" s="1" t="s">
        <v>377</v>
      </c>
      <c r="I66" s="69">
        <v>43653</v>
      </c>
      <c r="J66" s="70" t="s">
        <v>106</v>
      </c>
      <c r="K66" s="1" t="s">
        <v>6319</v>
      </c>
      <c r="L66" s="1" t="s">
        <v>5847</v>
      </c>
      <c r="M66" s="1" t="s">
        <v>27</v>
      </c>
      <c r="N66" s="1" t="s">
        <v>134</v>
      </c>
      <c r="O66" s="2" t="s">
        <v>128</v>
      </c>
      <c r="P66" s="2" t="s">
        <v>179</v>
      </c>
      <c r="Q66" s="2" t="s">
        <v>130</v>
      </c>
      <c r="R66" s="2" t="s">
        <v>32</v>
      </c>
      <c r="S66" s="2" t="s">
        <v>32</v>
      </c>
      <c r="T66" s="1" t="s">
        <v>32</v>
      </c>
      <c r="U66" s="1" t="s">
        <v>32</v>
      </c>
      <c r="V66" s="1" t="s">
        <v>32</v>
      </c>
      <c r="W66" s="1" t="s">
        <v>32</v>
      </c>
    </row>
    <row r="67" spans="1:23">
      <c r="A67" s="29" t="str">
        <f>+IF(B67="N","",IF(COUNTIF(B:B,B67)&gt;1,COUNTIF(B$3:B67,B67),""))</f>
        <v/>
      </c>
      <c r="B67" s="2" t="str">
        <f>+IF(H67='Export Demurrage Detention'!$C$2,"Y","N")</f>
        <v>N</v>
      </c>
      <c r="D67" s="1" t="s">
        <v>359</v>
      </c>
      <c r="G67" s="1" t="s">
        <v>22</v>
      </c>
      <c r="H67" s="1" t="s">
        <v>377</v>
      </c>
      <c r="I67" s="69">
        <v>43653</v>
      </c>
      <c r="J67" s="70" t="s">
        <v>106</v>
      </c>
      <c r="K67" s="1" t="s">
        <v>6319</v>
      </c>
      <c r="L67" s="1" t="s">
        <v>6342</v>
      </c>
      <c r="M67" s="1" t="s">
        <v>27</v>
      </c>
      <c r="N67" s="1" t="s">
        <v>134</v>
      </c>
      <c r="O67" s="2" t="s">
        <v>128</v>
      </c>
      <c r="P67" s="2" t="s">
        <v>179</v>
      </c>
      <c r="Q67" s="2" t="s">
        <v>130</v>
      </c>
      <c r="R67" s="2" t="s">
        <v>32</v>
      </c>
      <c r="S67" s="2" t="s">
        <v>32</v>
      </c>
      <c r="T67" s="1" t="s">
        <v>32</v>
      </c>
      <c r="U67" s="1" t="s">
        <v>32</v>
      </c>
      <c r="V67" s="1" t="s">
        <v>32</v>
      </c>
      <c r="W67" s="1" t="s">
        <v>32</v>
      </c>
    </row>
    <row r="68" spans="1:23">
      <c r="A68" s="29" t="str">
        <f>+IF(B68="N","",IF(COUNTIF(B:B,B68)&gt;1,COUNTIF(B$3:B68,B68),""))</f>
        <v/>
      </c>
      <c r="B68" s="2" t="str">
        <f>+IF(H68='Export Demurrage Detention'!$C$2,"Y","N")</f>
        <v>N</v>
      </c>
      <c r="D68" s="1" t="s">
        <v>359</v>
      </c>
      <c r="G68" s="1" t="s">
        <v>22</v>
      </c>
      <c r="H68" s="1" t="s">
        <v>377</v>
      </c>
      <c r="I68" s="69">
        <v>43653</v>
      </c>
      <c r="J68" s="70" t="s">
        <v>106</v>
      </c>
      <c r="K68" s="1" t="s">
        <v>6319</v>
      </c>
      <c r="L68" s="1" t="s">
        <v>55</v>
      </c>
      <c r="M68" s="1" t="s">
        <v>27</v>
      </c>
      <c r="N68" s="1" t="s">
        <v>134</v>
      </c>
      <c r="O68" s="2" t="s">
        <v>128</v>
      </c>
      <c r="P68" s="2" t="s">
        <v>179</v>
      </c>
      <c r="Q68" s="2" t="s">
        <v>130</v>
      </c>
      <c r="R68" s="2" t="s">
        <v>32</v>
      </c>
      <c r="S68" s="2" t="s">
        <v>32</v>
      </c>
      <c r="T68" s="1" t="s">
        <v>32</v>
      </c>
      <c r="U68" s="1" t="s">
        <v>32</v>
      </c>
      <c r="V68" s="1" t="s">
        <v>32</v>
      </c>
      <c r="W68" s="1" t="s">
        <v>32</v>
      </c>
    </row>
    <row r="69" spans="1:23">
      <c r="A69" s="29" t="str">
        <f>+IF(B69="N","",IF(COUNTIF(B:B,B69)&gt;1,COUNTIF(B$3:B69,B69),""))</f>
        <v/>
      </c>
      <c r="B69" s="2" t="str">
        <f>+IF(H69='Export Demurrage Detention'!$C$2,"Y","N")</f>
        <v>N</v>
      </c>
      <c r="D69" s="1" t="s">
        <v>359</v>
      </c>
      <c r="G69" s="1" t="s">
        <v>6317</v>
      </c>
      <c r="H69" s="1" t="s">
        <v>384</v>
      </c>
      <c r="I69" s="69">
        <v>43653</v>
      </c>
      <c r="J69" s="70" t="s">
        <v>106</v>
      </c>
      <c r="K69" s="1" t="s">
        <v>6318</v>
      </c>
      <c r="L69" s="1" t="s">
        <v>5847</v>
      </c>
      <c r="M69" s="1" t="s">
        <v>27</v>
      </c>
      <c r="N69" s="1" t="s">
        <v>134</v>
      </c>
      <c r="O69" s="2" t="s">
        <v>139</v>
      </c>
      <c r="P69" s="2" t="s">
        <v>179</v>
      </c>
      <c r="Q69" s="2" t="s">
        <v>131</v>
      </c>
      <c r="R69" s="2" t="s">
        <v>32</v>
      </c>
      <c r="S69" s="2" t="s">
        <v>32</v>
      </c>
      <c r="T69" s="1" t="s">
        <v>32</v>
      </c>
      <c r="U69" s="1" t="s">
        <v>32</v>
      </c>
      <c r="V69" s="1" t="s">
        <v>32</v>
      </c>
      <c r="W69" s="1" t="s">
        <v>32</v>
      </c>
    </row>
    <row r="70" spans="1:23">
      <c r="A70" s="29" t="str">
        <f>+IF(B70="N","",IF(COUNTIF(B:B,B70)&gt;1,COUNTIF(B$3:B70,B70),""))</f>
        <v/>
      </c>
      <c r="B70" s="2" t="str">
        <f>+IF(H70='Export Demurrage Detention'!$C$2,"Y","N")</f>
        <v>N</v>
      </c>
      <c r="D70" s="1" t="s">
        <v>359</v>
      </c>
      <c r="G70" s="1" t="s">
        <v>6317</v>
      </c>
      <c r="H70" s="1" t="s">
        <v>384</v>
      </c>
      <c r="I70" s="69">
        <v>43653</v>
      </c>
      <c r="J70" s="70" t="s">
        <v>106</v>
      </c>
      <c r="K70" s="1" t="s">
        <v>6318</v>
      </c>
      <c r="L70" s="1" t="s">
        <v>6342</v>
      </c>
      <c r="M70" s="1" t="s">
        <v>27</v>
      </c>
      <c r="N70" s="1" t="s">
        <v>134</v>
      </c>
      <c r="O70" s="2" t="s">
        <v>139</v>
      </c>
      <c r="P70" s="2" t="s">
        <v>179</v>
      </c>
      <c r="Q70" s="2" t="s">
        <v>131</v>
      </c>
      <c r="R70" s="2" t="s">
        <v>32</v>
      </c>
      <c r="S70" s="2" t="s">
        <v>32</v>
      </c>
      <c r="T70" s="1" t="s">
        <v>32</v>
      </c>
      <c r="U70" s="1" t="s">
        <v>32</v>
      </c>
      <c r="V70" s="1" t="s">
        <v>32</v>
      </c>
      <c r="W70" s="1" t="s">
        <v>32</v>
      </c>
    </row>
    <row r="71" spans="1:23">
      <c r="A71" s="29" t="str">
        <f>+IF(B71="N","",IF(COUNTIF(B:B,B71)&gt;1,COUNTIF(B$3:B71,B71),""))</f>
        <v/>
      </c>
      <c r="B71" s="2" t="str">
        <f>+IF(H71='Export Demurrage Detention'!$C$2,"Y","N")</f>
        <v>N</v>
      </c>
      <c r="D71" s="1" t="s">
        <v>359</v>
      </c>
      <c r="G71" s="1" t="s">
        <v>6317</v>
      </c>
      <c r="H71" s="1" t="s">
        <v>384</v>
      </c>
      <c r="I71" s="69">
        <v>43653</v>
      </c>
      <c r="J71" s="70" t="s">
        <v>106</v>
      </c>
      <c r="K71" s="1" t="s">
        <v>6318</v>
      </c>
      <c r="L71" s="1" t="s">
        <v>55</v>
      </c>
      <c r="M71" s="1" t="s">
        <v>27</v>
      </c>
      <c r="N71" s="1" t="s">
        <v>134</v>
      </c>
      <c r="O71" s="2" t="s">
        <v>139</v>
      </c>
      <c r="P71" s="2" t="s">
        <v>179</v>
      </c>
      <c r="Q71" s="2" t="s">
        <v>131</v>
      </c>
      <c r="R71" s="2" t="s">
        <v>32</v>
      </c>
      <c r="S71" s="2" t="s">
        <v>32</v>
      </c>
      <c r="T71" s="1" t="s">
        <v>32</v>
      </c>
      <c r="U71" s="1" t="s">
        <v>32</v>
      </c>
      <c r="V71" s="1" t="s">
        <v>32</v>
      </c>
      <c r="W71" s="1" t="s">
        <v>32</v>
      </c>
    </row>
    <row r="72" spans="1:23">
      <c r="A72" s="29" t="str">
        <f>+IF(B72="N","",IF(COUNTIF(B:B,B72)&gt;1,COUNTIF(B$3:B72,B72),""))</f>
        <v/>
      </c>
      <c r="B72" s="2" t="str">
        <f>+IF(H72='Export Demurrage Detention'!$C$2,"Y","N")</f>
        <v>N</v>
      </c>
      <c r="D72" s="1" t="s">
        <v>359</v>
      </c>
      <c r="G72" s="1" t="s">
        <v>22</v>
      </c>
      <c r="H72" s="1" t="s">
        <v>384</v>
      </c>
      <c r="I72" s="69">
        <v>43653</v>
      </c>
      <c r="J72" s="70" t="s">
        <v>106</v>
      </c>
      <c r="K72" s="1" t="s">
        <v>6319</v>
      </c>
      <c r="L72" s="1" t="s">
        <v>5847</v>
      </c>
      <c r="M72" s="1" t="s">
        <v>27</v>
      </c>
      <c r="N72" s="1" t="s">
        <v>134</v>
      </c>
      <c r="O72" s="2" t="s">
        <v>128</v>
      </c>
      <c r="P72" s="2" t="s">
        <v>179</v>
      </c>
      <c r="Q72" s="2" t="s">
        <v>130</v>
      </c>
      <c r="R72" s="2" t="s">
        <v>32</v>
      </c>
      <c r="S72" s="2" t="s">
        <v>32</v>
      </c>
      <c r="T72" s="1" t="s">
        <v>32</v>
      </c>
      <c r="U72" s="1" t="s">
        <v>32</v>
      </c>
      <c r="V72" s="1" t="s">
        <v>32</v>
      </c>
      <c r="W72" s="1" t="s">
        <v>32</v>
      </c>
    </row>
    <row r="73" spans="1:23">
      <c r="A73" s="29" t="str">
        <f>+IF(B73="N","",IF(COUNTIF(B:B,B73)&gt;1,COUNTIF(B$3:B73,B73),""))</f>
        <v/>
      </c>
      <c r="B73" s="2" t="str">
        <f>+IF(H73='Export Demurrage Detention'!$C$2,"Y","N")</f>
        <v>N</v>
      </c>
      <c r="D73" s="1" t="s">
        <v>359</v>
      </c>
      <c r="G73" s="1" t="s">
        <v>22</v>
      </c>
      <c r="H73" s="1" t="s">
        <v>384</v>
      </c>
      <c r="I73" s="69">
        <v>43653</v>
      </c>
      <c r="J73" s="70" t="s">
        <v>106</v>
      </c>
      <c r="K73" s="1" t="s">
        <v>6319</v>
      </c>
      <c r="L73" s="1" t="s">
        <v>6342</v>
      </c>
      <c r="M73" s="1" t="s">
        <v>27</v>
      </c>
      <c r="N73" s="1" t="s">
        <v>134</v>
      </c>
      <c r="O73" s="2" t="s">
        <v>128</v>
      </c>
      <c r="P73" s="2" t="s">
        <v>179</v>
      </c>
      <c r="Q73" s="2" t="s">
        <v>130</v>
      </c>
      <c r="R73" s="2" t="s">
        <v>32</v>
      </c>
      <c r="S73" s="2" t="s">
        <v>32</v>
      </c>
      <c r="T73" s="1" t="s">
        <v>32</v>
      </c>
      <c r="U73" s="1" t="s">
        <v>32</v>
      </c>
      <c r="V73" s="1" t="s">
        <v>32</v>
      </c>
      <c r="W73" s="1" t="s">
        <v>32</v>
      </c>
    </row>
    <row r="74" spans="1:23">
      <c r="A74" s="29" t="str">
        <f>+IF(B74="N","",IF(COUNTIF(B:B,B74)&gt;1,COUNTIF(B$3:B74,B74),""))</f>
        <v/>
      </c>
      <c r="B74" s="2" t="str">
        <f>+IF(H74='Export Demurrage Detention'!$C$2,"Y","N")</f>
        <v>N</v>
      </c>
      <c r="D74" s="1" t="s">
        <v>359</v>
      </c>
      <c r="G74" s="1" t="s">
        <v>22</v>
      </c>
      <c r="H74" s="1" t="s">
        <v>384</v>
      </c>
      <c r="I74" s="69">
        <v>43653</v>
      </c>
      <c r="J74" s="70" t="s">
        <v>106</v>
      </c>
      <c r="K74" s="1" t="s">
        <v>6319</v>
      </c>
      <c r="L74" s="1" t="s">
        <v>55</v>
      </c>
      <c r="M74" s="1" t="s">
        <v>27</v>
      </c>
      <c r="N74" s="1" t="s">
        <v>134</v>
      </c>
      <c r="O74" s="2" t="s">
        <v>128</v>
      </c>
      <c r="P74" s="2" t="s">
        <v>179</v>
      </c>
      <c r="Q74" s="2" t="s">
        <v>130</v>
      </c>
      <c r="R74" s="2" t="s">
        <v>32</v>
      </c>
      <c r="S74" s="2" t="s">
        <v>32</v>
      </c>
      <c r="T74" s="1" t="s">
        <v>32</v>
      </c>
      <c r="U74" s="1" t="s">
        <v>32</v>
      </c>
      <c r="V74" s="1" t="s">
        <v>32</v>
      </c>
      <c r="W74" s="1" t="s">
        <v>32</v>
      </c>
    </row>
    <row r="75" spans="1:23">
      <c r="A75" s="29" t="str">
        <f>+IF(B75="N","",IF(COUNTIF(B:B,B75)&gt;1,COUNTIF(B$3:B75,B75),""))</f>
        <v/>
      </c>
      <c r="B75" s="2" t="str">
        <f>+IF(H75='Export Demurrage Detention'!$C$2,"Y","N")</f>
        <v>N</v>
      </c>
      <c r="D75" s="1" t="s">
        <v>317</v>
      </c>
      <c r="G75" s="1" t="s">
        <v>6317</v>
      </c>
      <c r="H75" s="1" t="s">
        <v>319</v>
      </c>
      <c r="I75" s="69">
        <v>43770</v>
      </c>
      <c r="J75" s="70" t="s">
        <v>88</v>
      </c>
      <c r="K75" s="1" t="s">
        <v>6318</v>
      </c>
      <c r="L75" s="1" t="s">
        <v>5847</v>
      </c>
      <c r="M75" s="1" t="s">
        <v>27</v>
      </c>
      <c r="N75" s="1" t="s">
        <v>150</v>
      </c>
      <c r="O75" s="2" t="s">
        <v>5791</v>
      </c>
      <c r="P75" s="2" t="s">
        <v>179</v>
      </c>
      <c r="Q75" s="2" t="s">
        <v>321</v>
      </c>
      <c r="R75" s="2" t="s">
        <v>32</v>
      </c>
      <c r="S75" s="2" t="s">
        <v>32</v>
      </c>
      <c r="T75" s="1" t="s">
        <v>32</v>
      </c>
      <c r="U75" s="1" t="s">
        <v>32</v>
      </c>
      <c r="V75" s="1" t="s">
        <v>32</v>
      </c>
      <c r="W75" s="1" t="s">
        <v>32</v>
      </c>
    </row>
    <row r="76" spans="1:23">
      <c r="A76" s="29" t="str">
        <f>+IF(B76="N","",IF(COUNTIF(B:B,B76)&gt;1,COUNTIF(B$3:B76,B76),""))</f>
        <v/>
      </c>
      <c r="B76" s="2" t="str">
        <f>+IF(H76='Export Demurrage Detention'!$C$2,"Y","N")</f>
        <v>N</v>
      </c>
      <c r="D76" s="1" t="s">
        <v>317</v>
      </c>
      <c r="G76" s="1" t="s">
        <v>6317</v>
      </c>
      <c r="H76" s="1" t="s">
        <v>319</v>
      </c>
      <c r="I76" s="69">
        <v>43770</v>
      </c>
      <c r="J76" s="70" t="s">
        <v>88</v>
      </c>
      <c r="K76" s="1" t="s">
        <v>6318</v>
      </c>
      <c r="L76" s="1" t="s">
        <v>6342</v>
      </c>
      <c r="M76" s="1" t="s">
        <v>27</v>
      </c>
      <c r="N76" s="1" t="s">
        <v>150</v>
      </c>
      <c r="O76" s="2" t="s">
        <v>5792</v>
      </c>
      <c r="P76" s="2" t="s">
        <v>179</v>
      </c>
      <c r="Q76" s="2" t="s">
        <v>322</v>
      </c>
      <c r="R76" s="2" t="s">
        <v>32</v>
      </c>
      <c r="S76" s="2" t="s">
        <v>32</v>
      </c>
      <c r="T76" s="1" t="s">
        <v>32</v>
      </c>
      <c r="U76" s="1" t="s">
        <v>32</v>
      </c>
      <c r="V76" s="1" t="s">
        <v>32</v>
      </c>
      <c r="W76" s="1" t="s">
        <v>32</v>
      </c>
    </row>
    <row r="77" spans="1:23">
      <c r="A77" s="29" t="str">
        <f>+IF(B77="N","",IF(COUNTIF(B:B,B77)&gt;1,COUNTIF(B$3:B77,B77),""))</f>
        <v/>
      </c>
      <c r="B77" s="2" t="str">
        <f>+IF(H77='Export Demurrage Detention'!$C$2,"Y","N")</f>
        <v>N</v>
      </c>
      <c r="D77" s="1" t="s">
        <v>317</v>
      </c>
      <c r="G77" s="1" t="s">
        <v>6317</v>
      </c>
      <c r="H77" s="1" t="s">
        <v>319</v>
      </c>
      <c r="I77" s="69">
        <v>43770</v>
      </c>
      <c r="J77" s="70" t="s">
        <v>88</v>
      </c>
      <c r="K77" s="1" t="s">
        <v>6318</v>
      </c>
      <c r="L77" s="1" t="s">
        <v>55</v>
      </c>
      <c r="M77" s="1" t="s">
        <v>27</v>
      </c>
      <c r="N77" s="1" t="s">
        <v>150</v>
      </c>
      <c r="O77" s="2" t="s">
        <v>5792</v>
      </c>
      <c r="P77" s="2" t="s">
        <v>179</v>
      </c>
      <c r="Q77" s="2" t="s">
        <v>322</v>
      </c>
      <c r="R77" s="2" t="s">
        <v>32</v>
      </c>
      <c r="S77" s="2" t="s">
        <v>32</v>
      </c>
      <c r="T77" s="1" t="s">
        <v>32</v>
      </c>
      <c r="U77" s="1" t="s">
        <v>32</v>
      </c>
      <c r="V77" s="1" t="s">
        <v>32</v>
      </c>
      <c r="W77" s="1" t="s">
        <v>32</v>
      </c>
    </row>
    <row r="78" spans="1:23">
      <c r="A78" s="29" t="str">
        <f>+IF(B78="N","",IF(COUNTIF(B:B,B78)&gt;1,COUNTIF(B$3:B78,B78),""))</f>
        <v/>
      </c>
      <c r="B78" s="2" t="str">
        <f>+IF(H78='Export Demurrage Detention'!$C$2,"Y","N")</f>
        <v>N</v>
      </c>
      <c r="D78" s="1" t="s">
        <v>317</v>
      </c>
      <c r="G78" s="1" t="s">
        <v>22</v>
      </c>
      <c r="H78" s="1" t="s">
        <v>319</v>
      </c>
      <c r="I78" s="69">
        <v>43891</v>
      </c>
      <c r="J78" s="70" t="s">
        <v>106</v>
      </c>
      <c r="K78" s="1" t="s">
        <v>6319</v>
      </c>
      <c r="L78" s="1" t="s">
        <v>5847</v>
      </c>
      <c r="M78" s="1" t="s">
        <v>27</v>
      </c>
      <c r="N78" s="1" t="s">
        <v>208</v>
      </c>
      <c r="O78" s="2" t="s">
        <v>321</v>
      </c>
      <c r="P78" s="2" t="s">
        <v>32</v>
      </c>
      <c r="Q78" s="2" t="s">
        <v>32</v>
      </c>
      <c r="R78" s="2" t="s">
        <v>32</v>
      </c>
      <c r="S78" s="2" t="s">
        <v>32</v>
      </c>
      <c r="T78" s="1" t="s">
        <v>32</v>
      </c>
      <c r="U78" s="1" t="s">
        <v>32</v>
      </c>
      <c r="V78" s="1" t="s">
        <v>32</v>
      </c>
      <c r="W78" s="1" t="s">
        <v>32</v>
      </c>
    </row>
    <row r="79" spans="1:23">
      <c r="A79" s="29" t="str">
        <f>+IF(B79="N","",IF(COUNTIF(B:B,B79)&gt;1,COUNTIF(B$3:B79,B79),""))</f>
        <v/>
      </c>
      <c r="B79" s="2" t="str">
        <f>+IF(H79='Export Demurrage Detention'!$C$2,"Y","N")</f>
        <v>N</v>
      </c>
      <c r="D79" s="1" t="s">
        <v>317</v>
      </c>
      <c r="G79" s="1" t="s">
        <v>22</v>
      </c>
      <c r="H79" s="1" t="s">
        <v>319</v>
      </c>
      <c r="I79" s="69">
        <v>43891</v>
      </c>
      <c r="J79" s="70" t="s">
        <v>106</v>
      </c>
      <c r="K79" s="1" t="s">
        <v>6319</v>
      </c>
      <c r="L79" s="1" t="s">
        <v>6342</v>
      </c>
      <c r="M79" s="1" t="s">
        <v>27</v>
      </c>
      <c r="N79" s="1" t="s">
        <v>208</v>
      </c>
      <c r="O79" s="2" t="s">
        <v>322</v>
      </c>
      <c r="P79" s="2" t="s">
        <v>32</v>
      </c>
      <c r="Q79" s="2" t="s">
        <v>32</v>
      </c>
      <c r="R79" s="2" t="s">
        <v>32</v>
      </c>
      <c r="S79" s="2" t="s">
        <v>32</v>
      </c>
      <c r="T79" s="1" t="s">
        <v>32</v>
      </c>
      <c r="U79" s="1" t="s">
        <v>32</v>
      </c>
      <c r="V79" s="1" t="s">
        <v>32</v>
      </c>
      <c r="W79" s="1" t="s">
        <v>32</v>
      </c>
    </row>
    <row r="80" spans="1:23">
      <c r="A80" s="29" t="str">
        <f>+IF(B80="N","",IF(COUNTIF(B:B,B80)&gt;1,COUNTIF(B$3:B80,B80),""))</f>
        <v/>
      </c>
      <c r="B80" s="2" t="str">
        <f>+IF(H80='Export Demurrage Detention'!$C$2,"Y","N")</f>
        <v>N</v>
      </c>
      <c r="D80" s="1" t="s">
        <v>317</v>
      </c>
      <c r="G80" s="1" t="s">
        <v>22</v>
      </c>
      <c r="H80" s="1" t="s">
        <v>319</v>
      </c>
      <c r="I80" s="69">
        <v>43891</v>
      </c>
      <c r="J80" s="70" t="s">
        <v>106</v>
      </c>
      <c r="K80" s="1" t="s">
        <v>6319</v>
      </c>
      <c r="L80" s="1" t="s">
        <v>55</v>
      </c>
      <c r="M80" s="1" t="s">
        <v>27</v>
      </c>
      <c r="N80" s="1" t="s">
        <v>208</v>
      </c>
      <c r="O80" s="2" t="s">
        <v>322</v>
      </c>
      <c r="P80" s="2" t="s">
        <v>32</v>
      </c>
      <c r="Q80" s="2" t="s">
        <v>32</v>
      </c>
      <c r="R80" s="2" t="s">
        <v>32</v>
      </c>
      <c r="S80" s="2" t="s">
        <v>32</v>
      </c>
      <c r="T80" s="1" t="s">
        <v>32</v>
      </c>
      <c r="U80" s="1" t="s">
        <v>32</v>
      </c>
      <c r="V80" s="1" t="s">
        <v>32</v>
      </c>
      <c r="W80" s="1" t="s">
        <v>32</v>
      </c>
    </row>
    <row r="81" spans="1:23">
      <c r="A81" s="29" t="str">
        <f>+IF(B81="N","",IF(COUNTIF(B:B,B81)&gt;1,COUNTIF(B$3:B81,B81),""))</f>
        <v/>
      </c>
      <c r="B81" s="2" t="str">
        <f>+IF(H81='Export Demurrage Detention'!$C$2,"Y","N")</f>
        <v>N</v>
      </c>
      <c r="D81" s="1" t="s">
        <v>317</v>
      </c>
      <c r="G81" s="1" t="s">
        <v>6317</v>
      </c>
      <c r="H81" s="1" t="s">
        <v>3396</v>
      </c>
      <c r="I81" s="69">
        <v>43994</v>
      </c>
      <c r="J81" s="70" t="s">
        <v>88</v>
      </c>
      <c r="K81" s="1" t="s">
        <v>6318</v>
      </c>
      <c r="L81" s="1" t="s">
        <v>5847</v>
      </c>
      <c r="M81" s="1" t="s">
        <v>27</v>
      </c>
      <c r="N81" s="1" t="s">
        <v>150</v>
      </c>
      <c r="O81" s="2" t="s">
        <v>5791</v>
      </c>
      <c r="P81" s="2" t="s">
        <v>179</v>
      </c>
      <c r="Q81" s="2" t="s">
        <v>321</v>
      </c>
      <c r="R81" s="2" t="s">
        <v>32</v>
      </c>
      <c r="S81" s="2" t="s">
        <v>32</v>
      </c>
      <c r="T81" s="1" t="s">
        <v>32</v>
      </c>
      <c r="U81" s="1" t="s">
        <v>32</v>
      </c>
      <c r="V81" s="1" t="s">
        <v>32</v>
      </c>
      <c r="W81" s="1" t="s">
        <v>32</v>
      </c>
    </row>
    <row r="82" spans="1:23">
      <c r="A82" s="29" t="str">
        <f>+IF(B82="N","",IF(COUNTIF(B:B,B82)&gt;1,COUNTIF(B$3:B82,B82),""))</f>
        <v/>
      </c>
      <c r="B82" s="2" t="str">
        <f>+IF(H82='Export Demurrage Detention'!$C$2,"Y","N")</f>
        <v>N</v>
      </c>
      <c r="D82" s="1" t="s">
        <v>317</v>
      </c>
      <c r="G82" s="1" t="s">
        <v>6317</v>
      </c>
      <c r="H82" s="1" t="s">
        <v>3396</v>
      </c>
      <c r="I82" s="69">
        <v>43994</v>
      </c>
      <c r="J82" s="70" t="s">
        <v>88</v>
      </c>
      <c r="K82" s="1" t="s">
        <v>6318</v>
      </c>
      <c r="L82" s="1" t="s">
        <v>6342</v>
      </c>
      <c r="M82" s="1" t="s">
        <v>27</v>
      </c>
      <c r="N82" s="1" t="s">
        <v>150</v>
      </c>
      <c r="O82" s="2" t="s">
        <v>5792</v>
      </c>
      <c r="P82" s="2" t="s">
        <v>179</v>
      </c>
      <c r="Q82" s="2" t="s">
        <v>322</v>
      </c>
      <c r="R82" s="2" t="s">
        <v>32</v>
      </c>
      <c r="S82" s="2" t="s">
        <v>32</v>
      </c>
      <c r="T82" s="1" t="s">
        <v>32</v>
      </c>
      <c r="U82" s="1" t="s">
        <v>32</v>
      </c>
      <c r="V82" s="1" t="s">
        <v>32</v>
      </c>
      <c r="W82" s="1" t="s">
        <v>32</v>
      </c>
    </row>
    <row r="83" spans="1:23">
      <c r="A83" s="29" t="str">
        <f>+IF(B83="N","",IF(COUNTIF(B:B,B83)&gt;1,COUNTIF(B$3:B83,B83),""))</f>
        <v/>
      </c>
      <c r="B83" s="2" t="str">
        <f>+IF(H83='Export Demurrage Detention'!$C$2,"Y","N")</f>
        <v>N</v>
      </c>
      <c r="D83" s="1" t="s">
        <v>317</v>
      </c>
      <c r="G83" s="1" t="s">
        <v>6317</v>
      </c>
      <c r="H83" s="1" t="s">
        <v>3396</v>
      </c>
      <c r="I83" s="69">
        <v>43994</v>
      </c>
      <c r="J83" s="70" t="s">
        <v>88</v>
      </c>
      <c r="K83" s="1" t="s">
        <v>6318</v>
      </c>
      <c r="L83" s="1" t="s">
        <v>55</v>
      </c>
      <c r="M83" s="1" t="s">
        <v>27</v>
      </c>
      <c r="N83" s="1" t="s">
        <v>150</v>
      </c>
      <c r="O83" s="2" t="s">
        <v>5792</v>
      </c>
      <c r="P83" s="2" t="s">
        <v>179</v>
      </c>
      <c r="Q83" s="2" t="s">
        <v>322</v>
      </c>
      <c r="R83" s="2" t="s">
        <v>32</v>
      </c>
      <c r="S83" s="2" t="s">
        <v>32</v>
      </c>
      <c r="T83" s="1" t="s">
        <v>32</v>
      </c>
      <c r="U83" s="1" t="s">
        <v>32</v>
      </c>
      <c r="V83" s="1" t="s">
        <v>32</v>
      </c>
      <c r="W83" s="1" t="s">
        <v>32</v>
      </c>
    </row>
    <row r="84" spans="1:23">
      <c r="A84" s="29" t="str">
        <f>+IF(B84="N","",IF(COUNTIF(B:B,B84)&gt;1,COUNTIF(B$3:B84,B84),""))</f>
        <v/>
      </c>
      <c r="B84" s="2" t="str">
        <f>+IF(H84='Export Demurrage Detention'!$C$2,"Y","N")</f>
        <v>N</v>
      </c>
      <c r="D84" s="1" t="s">
        <v>317</v>
      </c>
      <c r="G84" s="1" t="s">
        <v>22</v>
      </c>
      <c r="H84" s="1" t="s">
        <v>3396</v>
      </c>
      <c r="I84" s="69">
        <v>43994</v>
      </c>
      <c r="J84" s="70" t="s">
        <v>106</v>
      </c>
      <c r="K84" s="1" t="s">
        <v>6319</v>
      </c>
      <c r="L84" s="1" t="s">
        <v>5847</v>
      </c>
      <c r="M84" s="1" t="s">
        <v>27</v>
      </c>
      <c r="N84" s="1" t="s">
        <v>208</v>
      </c>
      <c r="O84" s="2" t="s">
        <v>321</v>
      </c>
      <c r="P84" s="2" t="s">
        <v>32</v>
      </c>
      <c r="Q84" s="2" t="s">
        <v>32</v>
      </c>
      <c r="R84" s="2" t="s">
        <v>32</v>
      </c>
      <c r="S84" s="2" t="s">
        <v>32</v>
      </c>
      <c r="T84" s="1" t="s">
        <v>32</v>
      </c>
      <c r="U84" s="1" t="s">
        <v>32</v>
      </c>
      <c r="V84" s="1" t="s">
        <v>32</v>
      </c>
      <c r="W84" s="1" t="s">
        <v>32</v>
      </c>
    </row>
    <row r="85" spans="1:23">
      <c r="A85" s="29" t="str">
        <f>+IF(B85="N","",IF(COUNTIF(B:B,B85)&gt;1,COUNTIF(B$3:B85,B85),""))</f>
        <v/>
      </c>
      <c r="B85" s="2" t="str">
        <f>+IF(H85='Export Demurrage Detention'!$C$2,"Y","N")</f>
        <v>N</v>
      </c>
      <c r="D85" s="1" t="s">
        <v>317</v>
      </c>
      <c r="G85" s="1" t="s">
        <v>22</v>
      </c>
      <c r="H85" s="1" t="s">
        <v>3396</v>
      </c>
      <c r="I85" s="69">
        <v>43994</v>
      </c>
      <c r="J85" s="70" t="s">
        <v>106</v>
      </c>
      <c r="K85" s="1" t="s">
        <v>6319</v>
      </c>
      <c r="L85" s="1" t="s">
        <v>6342</v>
      </c>
      <c r="M85" s="1" t="s">
        <v>27</v>
      </c>
      <c r="N85" s="1" t="s">
        <v>208</v>
      </c>
      <c r="O85" s="2" t="s">
        <v>322</v>
      </c>
      <c r="P85" s="2" t="s">
        <v>32</v>
      </c>
      <c r="Q85" s="2" t="s">
        <v>32</v>
      </c>
      <c r="R85" s="2" t="s">
        <v>32</v>
      </c>
      <c r="S85" s="2" t="s">
        <v>32</v>
      </c>
      <c r="T85" s="1" t="s">
        <v>32</v>
      </c>
      <c r="U85" s="1" t="s">
        <v>32</v>
      </c>
      <c r="V85" s="1" t="s">
        <v>32</v>
      </c>
      <c r="W85" s="1" t="s">
        <v>32</v>
      </c>
    </row>
    <row r="86" spans="1:23">
      <c r="A86" s="29" t="str">
        <f>+IF(B86="N","",IF(COUNTIF(B:B,B86)&gt;1,COUNTIF(B$3:B86,B86),""))</f>
        <v/>
      </c>
      <c r="B86" s="2" t="str">
        <f>+IF(H86='Export Demurrage Detention'!$C$2,"Y","N")</f>
        <v>N</v>
      </c>
      <c r="D86" s="1" t="s">
        <v>317</v>
      </c>
      <c r="G86" s="1" t="s">
        <v>22</v>
      </c>
      <c r="H86" s="1" t="s">
        <v>3396</v>
      </c>
      <c r="I86" s="69">
        <v>43994</v>
      </c>
      <c r="J86" s="70" t="s">
        <v>106</v>
      </c>
      <c r="K86" s="1" t="s">
        <v>6319</v>
      </c>
      <c r="L86" s="1" t="s">
        <v>55</v>
      </c>
      <c r="M86" s="1" t="s">
        <v>27</v>
      </c>
      <c r="N86" s="1" t="s">
        <v>208</v>
      </c>
      <c r="O86" s="2" t="s">
        <v>322</v>
      </c>
      <c r="P86" s="2" t="s">
        <v>32</v>
      </c>
      <c r="Q86" s="2" t="s">
        <v>32</v>
      </c>
      <c r="R86" s="2" t="s">
        <v>32</v>
      </c>
      <c r="S86" s="2" t="s">
        <v>32</v>
      </c>
      <c r="T86" s="1" t="s">
        <v>32</v>
      </c>
      <c r="U86" s="1" t="s">
        <v>32</v>
      </c>
      <c r="V86" s="1" t="s">
        <v>32</v>
      </c>
      <c r="W86" s="1" t="s">
        <v>32</v>
      </c>
    </row>
    <row r="87" spans="1:23">
      <c r="A87" s="29" t="str">
        <f>+IF(B87="N","",IF(COUNTIF(B:B,B87)&gt;1,COUNTIF(B$3:B87,B87),""))</f>
        <v/>
      </c>
      <c r="B87" s="2" t="str">
        <f>+IF(H87='Export Demurrage Detention'!$C$2,"Y","N")</f>
        <v>N</v>
      </c>
      <c r="D87" s="1" t="s">
        <v>881</v>
      </c>
      <c r="G87" s="1" t="s">
        <v>6317</v>
      </c>
      <c r="H87" s="1" t="s">
        <v>5202</v>
      </c>
      <c r="I87" s="69">
        <v>43770</v>
      </c>
      <c r="J87" s="70" t="s">
        <v>88</v>
      </c>
      <c r="K87" s="1" t="s">
        <v>6318</v>
      </c>
      <c r="L87" s="1" t="s">
        <v>5847</v>
      </c>
      <c r="M87" s="1" t="s">
        <v>27</v>
      </c>
      <c r="N87" s="1" t="s">
        <v>150</v>
      </c>
      <c r="O87" s="2" t="s">
        <v>883</v>
      </c>
      <c r="P87" s="2" t="s">
        <v>179</v>
      </c>
      <c r="Q87" s="2" t="s">
        <v>885</v>
      </c>
      <c r="R87" s="2" t="s">
        <v>32</v>
      </c>
      <c r="S87" s="2" t="s">
        <v>32</v>
      </c>
      <c r="T87" s="1" t="s">
        <v>32</v>
      </c>
      <c r="U87" s="1" t="s">
        <v>32</v>
      </c>
      <c r="V87" s="1" t="s">
        <v>32</v>
      </c>
      <c r="W87" s="1" t="s">
        <v>32</v>
      </c>
    </row>
    <row r="88" spans="1:23">
      <c r="A88" s="29" t="str">
        <f>+IF(B88="N","",IF(COUNTIF(B:B,B88)&gt;1,COUNTIF(B$3:B88,B88),""))</f>
        <v/>
      </c>
      <c r="B88" s="2" t="str">
        <f>+IF(H88='Export Demurrage Detention'!$C$2,"Y","N")</f>
        <v>N</v>
      </c>
      <c r="D88" s="1" t="s">
        <v>881</v>
      </c>
      <c r="G88" s="1" t="s">
        <v>6317</v>
      </c>
      <c r="H88" s="1" t="s">
        <v>5202</v>
      </c>
      <c r="I88" s="69">
        <v>43770</v>
      </c>
      <c r="J88" s="70" t="s">
        <v>88</v>
      </c>
      <c r="K88" s="1" t="s">
        <v>6318</v>
      </c>
      <c r="L88" s="1" t="s">
        <v>6342</v>
      </c>
      <c r="M88" s="1" t="s">
        <v>27</v>
      </c>
      <c r="N88" s="1" t="s">
        <v>150</v>
      </c>
      <c r="O88" s="2" t="s">
        <v>5793</v>
      </c>
      <c r="P88" s="2" t="s">
        <v>179</v>
      </c>
      <c r="Q88" s="2" t="s">
        <v>886</v>
      </c>
      <c r="R88" s="2" t="s">
        <v>32</v>
      </c>
      <c r="S88" s="2" t="s">
        <v>32</v>
      </c>
      <c r="T88" s="1" t="s">
        <v>32</v>
      </c>
      <c r="U88" s="1" t="s">
        <v>32</v>
      </c>
      <c r="V88" s="1" t="s">
        <v>32</v>
      </c>
      <c r="W88" s="1" t="s">
        <v>32</v>
      </c>
    </row>
    <row r="89" spans="1:23">
      <c r="A89" s="29" t="str">
        <f>+IF(B89="N","",IF(COUNTIF(B:B,B89)&gt;1,COUNTIF(B$3:B89,B89),""))</f>
        <v/>
      </c>
      <c r="B89" s="2" t="str">
        <f>+IF(H89='Export Demurrage Detention'!$C$2,"Y","N")</f>
        <v>N</v>
      </c>
      <c r="D89" s="1" t="s">
        <v>881</v>
      </c>
      <c r="G89" s="1" t="s">
        <v>6317</v>
      </c>
      <c r="H89" s="1" t="s">
        <v>5202</v>
      </c>
      <c r="I89" s="69">
        <v>43770</v>
      </c>
      <c r="J89" s="70" t="s">
        <v>88</v>
      </c>
      <c r="K89" s="1" t="s">
        <v>6318</v>
      </c>
      <c r="L89" s="1" t="s">
        <v>55</v>
      </c>
      <c r="M89" s="1" t="s">
        <v>27</v>
      </c>
      <c r="N89" s="1" t="s">
        <v>150</v>
      </c>
      <c r="O89" s="2" t="s">
        <v>5793</v>
      </c>
      <c r="P89" s="2" t="s">
        <v>179</v>
      </c>
      <c r="Q89" s="2" t="s">
        <v>886</v>
      </c>
      <c r="R89" s="2" t="s">
        <v>32</v>
      </c>
      <c r="S89" s="2" t="s">
        <v>32</v>
      </c>
      <c r="T89" s="1" t="s">
        <v>32</v>
      </c>
      <c r="U89" s="1" t="s">
        <v>32</v>
      </c>
      <c r="V89" s="1" t="s">
        <v>32</v>
      </c>
      <c r="W89" s="1" t="s">
        <v>32</v>
      </c>
    </row>
    <row r="90" spans="1:23">
      <c r="A90" s="29" t="str">
        <f>+IF(B90="N","",IF(COUNTIF(B:B,B90)&gt;1,COUNTIF(B$3:B90,B90),""))</f>
        <v/>
      </c>
      <c r="B90" s="2" t="str">
        <f>+IF(H90='Export Demurrage Detention'!$C$2,"Y","N")</f>
        <v>N</v>
      </c>
      <c r="D90" s="1" t="s">
        <v>881</v>
      </c>
      <c r="G90" s="1" t="s">
        <v>22</v>
      </c>
      <c r="H90" s="1" t="s">
        <v>5202</v>
      </c>
      <c r="I90" s="69">
        <v>43891</v>
      </c>
      <c r="J90" s="70" t="s">
        <v>106</v>
      </c>
      <c r="K90" s="1" t="s">
        <v>6319</v>
      </c>
      <c r="L90" s="1" t="s">
        <v>5847</v>
      </c>
      <c r="M90" s="1" t="s">
        <v>27</v>
      </c>
      <c r="N90" s="1" t="s">
        <v>208</v>
      </c>
      <c r="O90" s="2" t="s">
        <v>885</v>
      </c>
      <c r="P90" s="2" t="s">
        <v>32</v>
      </c>
      <c r="Q90" s="2" t="s">
        <v>32</v>
      </c>
      <c r="R90" s="2" t="s">
        <v>32</v>
      </c>
      <c r="S90" s="2" t="s">
        <v>32</v>
      </c>
      <c r="T90" s="1" t="s">
        <v>32</v>
      </c>
      <c r="U90" s="1" t="s">
        <v>32</v>
      </c>
      <c r="V90" s="1" t="s">
        <v>32</v>
      </c>
      <c r="W90" s="1" t="s">
        <v>32</v>
      </c>
    </row>
    <row r="91" spans="1:23">
      <c r="A91" s="29" t="str">
        <f>+IF(B91="N","",IF(COUNTIF(B:B,B91)&gt;1,COUNTIF(B$3:B91,B91),""))</f>
        <v/>
      </c>
      <c r="B91" s="2" t="str">
        <f>+IF(H91='Export Demurrage Detention'!$C$2,"Y","N")</f>
        <v>N</v>
      </c>
      <c r="D91" s="1" t="s">
        <v>881</v>
      </c>
      <c r="G91" s="1" t="s">
        <v>22</v>
      </c>
      <c r="H91" s="1" t="s">
        <v>5202</v>
      </c>
      <c r="I91" s="69">
        <v>43891</v>
      </c>
      <c r="J91" s="70" t="s">
        <v>106</v>
      </c>
      <c r="K91" s="1" t="s">
        <v>6319</v>
      </c>
      <c r="L91" s="1" t="s">
        <v>6342</v>
      </c>
      <c r="M91" s="1" t="s">
        <v>27</v>
      </c>
      <c r="N91" s="1" t="s">
        <v>208</v>
      </c>
      <c r="O91" s="2" t="s">
        <v>886</v>
      </c>
      <c r="P91" s="2" t="s">
        <v>32</v>
      </c>
      <c r="Q91" s="2" t="s">
        <v>32</v>
      </c>
      <c r="R91" s="2" t="s">
        <v>32</v>
      </c>
      <c r="S91" s="2" t="s">
        <v>32</v>
      </c>
      <c r="T91" s="1" t="s">
        <v>32</v>
      </c>
      <c r="U91" s="1" t="s">
        <v>32</v>
      </c>
      <c r="V91" s="1" t="s">
        <v>32</v>
      </c>
      <c r="W91" s="1" t="s">
        <v>32</v>
      </c>
    </row>
    <row r="92" spans="1:23">
      <c r="A92" s="29" t="str">
        <f>+IF(B92="N","",IF(COUNTIF(B:B,B92)&gt;1,COUNTIF(B$3:B92,B92),""))</f>
        <v/>
      </c>
      <c r="B92" s="2" t="str">
        <f>+IF(H92='Export Demurrage Detention'!$C$2,"Y","N")</f>
        <v>N</v>
      </c>
      <c r="D92" s="1" t="s">
        <v>881</v>
      </c>
      <c r="G92" s="1" t="s">
        <v>22</v>
      </c>
      <c r="H92" s="1" t="s">
        <v>5202</v>
      </c>
      <c r="I92" s="69">
        <v>43891</v>
      </c>
      <c r="J92" s="70" t="s">
        <v>106</v>
      </c>
      <c r="K92" s="1" t="s">
        <v>6319</v>
      </c>
      <c r="L92" s="1" t="s">
        <v>55</v>
      </c>
      <c r="M92" s="1" t="s">
        <v>27</v>
      </c>
      <c r="N92" s="1" t="s">
        <v>208</v>
      </c>
      <c r="O92" s="2" t="s">
        <v>886</v>
      </c>
      <c r="P92" s="2" t="s">
        <v>32</v>
      </c>
      <c r="Q92" s="2" t="s">
        <v>32</v>
      </c>
      <c r="R92" s="2" t="s">
        <v>32</v>
      </c>
      <c r="S92" s="2" t="s">
        <v>32</v>
      </c>
      <c r="T92" s="1" t="s">
        <v>32</v>
      </c>
      <c r="U92" s="1" t="s">
        <v>32</v>
      </c>
      <c r="V92" s="1" t="s">
        <v>32</v>
      </c>
      <c r="W92" s="1" t="s">
        <v>32</v>
      </c>
    </row>
    <row r="93" spans="1:23">
      <c r="A93" s="29" t="str">
        <f>+IF(B93="N","",IF(COUNTIF(B:B,B93)&gt;1,COUNTIF(B$3:B93,B93),""))</f>
        <v/>
      </c>
      <c r="B93" s="2" t="str">
        <f>+IF(H93='Export Demurrage Detention'!$C$2,"Y","N")</f>
        <v>N</v>
      </c>
      <c r="D93" s="1" t="s">
        <v>881</v>
      </c>
      <c r="G93" s="1" t="s">
        <v>6317</v>
      </c>
      <c r="H93" s="1" t="s">
        <v>5192</v>
      </c>
      <c r="I93" s="69">
        <v>43770</v>
      </c>
      <c r="J93" s="70" t="s">
        <v>88</v>
      </c>
      <c r="K93" s="1" t="s">
        <v>6318</v>
      </c>
      <c r="L93" s="1" t="s">
        <v>5847</v>
      </c>
      <c r="M93" s="1" t="s">
        <v>27</v>
      </c>
      <c r="N93" s="1" t="s">
        <v>150</v>
      </c>
      <c r="O93" s="2" t="s">
        <v>883</v>
      </c>
      <c r="P93" s="2" t="s">
        <v>179</v>
      </c>
      <c r="Q93" s="2" t="s">
        <v>885</v>
      </c>
      <c r="R93" s="2" t="s">
        <v>32</v>
      </c>
      <c r="S93" s="2" t="s">
        <v>32</v>
      </c>
      <c r="T93" s="1" t="s">
        <v>32</v>
      </c>
      <c r="U93" s="1" t="s">
        <v>32</v>
      </c>
      <c r="V93" s="1" t="s">
        <v>32</v>
      </c>
      <c r="W93" s="1" t="s">
        <v>32</v>
      </c>
    </row>
    <row r="94" spans="1:23">
      <c r="A94" s="29" t="str">
        <f>+IF(B94="N","",IF(COUNTIF(B:B,B94)&gt;1,COUNTIF(B$3:B94,B94),""))</f>
        <v/>
      </c>
      <c r="B94" s="2" t="str">
        <f>+IF(H94='Export Demurrage Detention'!$C$2,"Y","N")</f>
        <v>N</v>
      </c>
      <c r="D94" s="1" t="s">
        <v>881</v>
      </c>
      <c r="G94" s="1" t="s">
        <v>6317</v>
      </c>
      <c r="H94" s="1" t="s">
        <v>5192</v>
      </c>
      <c r="I94" s="69">
        <v>43770</v>
      </c>
      <c r="J94" s="70" t="s">
        <v>88</v>
      </c>
      <c r="K94" s="1" t="s">
        <v>6318</v>
      </c>
      <c r="L94" s="1" t="s">
        <v>6342</v>
      </c>
      <c r="M94" s="1" t="s">
        <v>27</v>
      </c>
      <c r="N94" s="1" t="s">
        <v>150</v>
      </c>
      <c r="O94" s="2" t="s">
        <v>5793</v>
      </c>
      <c r="P94" s="2" t="s">
        <v>179</v>
      </c>
      <c r="Q94" s="2" t="s">
        <v>886</v>
      </c>
      <c r="R94" s="2" t="s">
        <v>32</v>
      </c>
      <c r="S94" s="2" t="s">
        <v>32</v>
      </c>
      <c r="T94" s="1" t="s">
        <v>32</v>
      </c>
      <c r="U94" s="1" t="s">
        <v>32</v>
      </c>
      <c r="V94" s="1" t="s">
        <v>32</v>
      </c>
      <c r="W94" s="1" t="s">
        <v>32</v>
      </c>
    </row>
    <row r="95" spans="1:23">
      <c r="A95" s="29" t="str">
        <f>+IF(B95="N","",IF(COUNTIF(B:B,B95)&gt;1,COUNTIF(B$3:B95,B95),""))</f>
        <v/>
      </c>
      <c r="B95" s="2" t="str">
        <f>+IF(H95='Export Demurrage Detention'!$C$2,"Y","N")</f>
        <v>N</v>
      </c>
      <c r="D95" s="1" t="s">
        <v>881</v>
      </c>
      <c r="G95" s="1" t="s">
        <v>6317</v>
      </c>
      <c r="H95" s="1" t="s">
        <v>5192</v>
      </c>
      <c r="I95" s="69">
        <v>43770</v>
      </c>
      <c r="J95" s="70" t="s">
        <v>88</v>
      </c>
      <c r="K95" s="1" t="s">
        <v>6318</v>
      </c>
      <c r="L95" s="1" t="s">
        <v>55</v>
      </c>
      <c r="M95" s="1" t="s">
        <v>27</v>
      </c>
      <c r="N95" s="1" t="s">
        <v>150</v>
      </c>
      <c r="O95" s="2" t="s">
        <v>5793</v>
      </c>
      <c r="P95" s="2" t="s">
        <v>179</v>
      </c>
      <c r="Q95" s="2" t="s">
        <v>886</v>
      </c>
      <c r="R95" s="2" t="s">
        <v>32</v>
      </c>
      <c r="S95" s="2" t="s">
        <v>32</v>
      </c>
      <c r="T95" s="1" t="s">
        <v>32</v>
      </c>
      <c r="U95" s="1" t="s">
        <v>32</v>
      </c>
      <c r="V95" s="1" t="s">
        <v>32</v>
      </c>
      <c r="W95" s="1" t="s">
        <v>32</v>
      </c>
    </row>
    <row r="96" spans="1:23">
      <c r="A96" s="29" t="str">
        <f>+IF(B96="N","",IF(COUNTIF(B:B,B96)&gt;1,COUNTIF(B$3:B96,B96),""))</f>
        <v/>
      </c>
      <c r="B96" s="2" t="str">
        <f>+IF(H96='Export Demurrage Detention'!$C$2,"Y","N")</f>
        <v>N</v>
      </c>
      <c r="D96" s="1" t="s">
        <v>881</v>
      </c>
      <c r="G96" s="1" t="s">
        <v>22</v>
      </c>
      <c r="H96" s="1" t="s">
        <v>5192</v>
      </c>
      <c r="I96" s="69">
        <v>43891</v>
      </c>
      <c r="J96" s="70" t="s">
        <v>106</v>
      </c>
      <c r="K96" s="1" t="s">
        <v>6319</v>
      </c>
      <c r="L96" s="1" t="s">
        <v>5847</v>
      </c>
      <c r="M96" s="1" t="s">
        <v>27</v>
      </c>
      <c r="N96" s="1" t="s">
        <v>208</v>
      </c>
      <c r="O96" s="2" t="s">
        <v>885</v>
      </c>
      <c r="P96" s="2" t="s">
        <v>32</v>
      </c>
      <c r="Q96" s="2" t="s">
        <v>32</v>
      </c>
      <c r="R96" s="2" t="s">
        <v>32</v>
      </c>
      <c r="S96" s="2" t="s">
        <v>32</v>
      </c>
      <c r="T96" s="1" t="s">
        <v>32</v>
      </c>
      <c r="U96" s="1" t="s">
        <v>32</v>
      </c>
      <c r="V96" s="1" t="s">
        <v>32</v>
      </c>
      <c r="W96" s="1" t="s">
        <v>32</v>
      </c>
    </row>
    <row r="97" spans="1:23">
      <c r="A97" s="29" t="str">
        <f>+IF(B97="N","",IF(COUNTIF(B:B,B97)&gt;1,COUNTIF(B$3:B97,B97),""))</f>
        <v/>
      </c>
      <c r="B97" s="2" t="str">
        <f>+IF(H97='Export Demurrage Detention'!$C$2,"Y","N")</f>
        <v>N</v>
      </c>
      <c r="D97" s="1" t="s">
        <v>881</v>
      </c>
      <c r="G97" s="1" t="s">
        <v>22</v>
      </c>
      <c r="H97" s="1" t="s">
        <v>5192</v>
      </c>
      <c r="I97" s="69">
        <v>43891</v>
      </c>
      <c r="J97" s="70" t="s">
        <v>106</v>
      </c>
      <c r="K97" s="1" t="s">
        <v>6319</v>
      </c>
      <c r="L97" s="1" t="s">
        <v>6342</v>
      </c>
      <c r="M97" s="1" t="s">
        <v>27</v>
      </c>
      <c r="N97" s="1" t="s">
        <v>208</v>
      </c>
      <c r="O97" s="2" t="s">
        <v>886</v>
      </c>
      <c r="P97" s="2" t="s">
        <v>32</v>
      </c>
      <c r="Q97" s="2" t="s">
        <v>32</v>
      </c>
      <c r="R97" s="2" t="s">
        <v>32</v>
      </c>
      <c r="S97" s="2" t="s">
        <v>32</v>
      </c>
      <c r="T97" s="1" t="s">
        <v>32</v>
      </c>
      <c r="U97" s="1" t="s">
        <v>32</v>
      </c>
      <c r="V97" s="1" t="s">
        <v>32</v>
      </c>
      <c r="W97" s="1" t="s">
        <v>32</v>
      </c>
    </row>
    <row r="98" spans="1:23">
      <c r="A98" s="29" t="str">
        <f>+IF(B98="N","",IF(COUNTIF(B:B,B98)&gt;1,COUNTIF(B$3:B98,B98),""))</f>
        <v/>
      </c>
      <c r="B98" s="2" t="str">
        <f>+IF(H98='Export Demurrage Detention'!$C$2,"Y","N")</f>
        <v>N</v>
      </c>
      <c r="D98" s="1" t="s">
        <v>881</v>
      </c>
      <c r="G98" s="1" t="s">
        <v>22</v>
      </c>
      <c r="H98" s="1" t="s">
        <v>5192</v>
      </c>
      <c r="I98" s="69">
        <v>43891</v>
      </c>
      <c r="J98" s="70" t="s">
        <v>106</v>
      </c>
      <c r="K98" s="1" t="s">
        <v>6319</v>
      </c>
      <c r="L98" s="1" t="s">
        <v>55</v>
      </c>
      <c r="M98" s="1" t="s">
        <v>27</v>
      </c>
      <c r="N98" s="1" t="s">
        <v>208</v>
      </c>
      <c r="O98" s="2" t="s">
        <v>886</v>
      </c>
      <c r="P98" s="2" t="s">
        <v>32</v>
      </c>
      <c r="Q98" s="2" t="s">
        <v>32</v>
      </c>
      <c r="R98" s="2" t="s">
        <v>32</v>
      </c>
      <c r="S98" s="2" t="s">
        <v>32</v>
      </c>
      <c r="T98" s="1" t="s">
        <v>32</v>
      </c>
      <c r="U98" s="1" t="s">
        <v>32</v>
      </c>
      <c r="V98" s="1" t="s">
        <v>32</v>
      </c>
      <c r="W98" s="1" t="s">
        <v>32</v>
      </c>
    </row>
    <row r="99" spans="1:23">
      <c r="A99" s="29" t="str">
        <f>+IF(B99="N","",IF(COUNTIF(B:B,B99)&gt;1,COUNTIF(B$3:B99,B99),""))</f>
        <v/>
      </c>
      <c r="B99" s="2" t="str">
        <f>+IF(H99='Export Demurrage Detention'!$C$2,"Y","N")</f>
        <v>N</v>
      </c>
      <c r="D99" s="1" t="s">
        <v>881</v>
      </c>
      <c r="G99" s="1" t="s">
        <v>6317</v>
      </c>
      <c r="H99" s="1" t="s">
        <v>5191</v>
      </c>
      <c r="I99" s="69">
        <v>43770</v>
      </c>
      <c r="J99" s="70" t="s">
        <v>88</v>
      </c>
      <c r="K99" s="1" t="s">
        <v>6318</v>
      </c>
      <c r="L99" s="1" t="s">
        <v>5847</v>
      </c>
      <c r="M99" s="1" t="s">
        <v>27</v>
      </c>
      <c r="N99" s="1" t="s">
        <v>150</v>
      </c>
      <c r="O99" s="2" t="s">
        <v>883</v>
      </c>
      <c r="P99" s="2" t="s">
        <v>179</v>
      </c>
      <c r="Q99" s="2" t="s">
        <v>885</v>
      </c>
      <c r="R99" s="2" t="s">
        <v>32</v>
      </c>
      <c r="S99" s="2" t="s">
        <v>32</v>
      </c>
      <c r="T99" s="1" t="s">
        <v>32</v>
      </c>
      <c r="U99" s="1" t="s">
        <v>32</v>
      </c>
      <c r="V99" s="1" t="s">
        <v>32</v>
      </c>
      <c r="W99" s="1" t="s">
        <v>32</v>
      </c>
    </row>
    <row r="100" spans="1:23">
      <c r="A100" s="29" t="str">
        <f>+IF(B100="N","",IF(COUNTIF(B:B,B100)&gt;1,COUNTIF(B$3:B100,B100),""))</f>
        <v/>
      </c>
      <c r="B100" s="2" t="str">
        <f>+IF(H100='Export Demurrage Detention'!$C$2,"Y","N")</f>
        <v>N</v>
      </c>
      <c r="D100" s="1" t="s">
        <v>881</v>
      </c>
      <c r="G100" s="1" t="s">
        <v>6317</v>
      </c>
      <c r="H100" s="1" t="s">
        <v>5191</v>
      </c>
      <c r="I100" s="69">
        <v>43770</v>
      </c>
      <c r="J100" s="70" t="s">
        <v>88</v>
      </c>
      <c r="K100" s="1" t="s">
        <v>6318</v>
      </c>
      <c r="L100" s="1" t="s">
        <v>6342</v>
      </c>
      <c r="M100" s="1" t="s">
        <v>27</v>
      </c>
      <c r="N100" s="1" t="s">
        <v>150</v>
      </c>
      <c r="O100" s="2" t="s">
        <v>5793</v>
      </c>
      <c r="P100" s="2" t="s">
        <v>179</v>
      </c>
      <c r="Q100" s="2" t="s">
        <v>886</v>
      </c>
      <c r="R100" s="2" t="s">
        <v>32</v>
      </c>
      <c r="S100" s="2" t="s">
        <v>32</v>
      </c>
      <c r="T100" s="1" t="s">
        <v>32</v>
      </c>
      <c r="U100" s="1" t="s">
        <v>32</v>
      </c>
      <c r="V100" s="1" t="s">
        <v>32</v>
      </c>
      <c r="W100" s="1" t="s">
        <v>32</v>
      </c>
    </row>
    <row r="101" spans="1:23">
      <c r="A101" s="29" t="str">
        <f>+IF(B101="N","",IF(COUNTIF(B:B,B101)&gt;1,COUNTIF(B$3:B101,B101),""))</f>
        <v/>
      </c>
      <c r="B101" s="2" t="str">
        <f>+IF(H101='Export Demurrage Detention'!$C$2,"Y","N")</f>
        <v>N</v>
      </c>
      <c r="D101" s="1" t="s">
        <v>881</v>
      </c>
      <c r="G101" s="1" t="s">
        <v>6317</v>
      </c>
      <c r="H101" s="1" t="s">
        <v>5191</v>
      </c>
      <c r="I101" s="69">
        <v>43770</v>
      </c>
      <c r="J101" s="70" t="s">
        <v>88</v>
      </c>
      <c r="K101" s="1" t="s">
        <v>6318</v>
      </c>
      <c r="L101" s="1" t="s">
        <v>55</v>
      </c>
      <c r="M101" s="1" t="s">
        <v>27</v>
      </c>
      <c r="N101" s="1" t="s">
        <v>150</v>
      </c>
      <c r="O101" s="2" t="s">
        <v>5793</v>
      </c>
      <c r="P101" s="2" t="s">
        <v>179</v>
      </c>
      <c r="Q101" s="2" t="s">
        <v>886</v>
      </c>
      <c r="R101" s="2" t="s">
        <v>32</v>
      </c>
      <c r="S101" s="2" t="s">
        <v>32</v>
      </c>
      <c r="T101" s="1" t="s">
        <v>32</v>
      </c>
      <c r="U101" s="1" t="s">
        <v>32</v>
      </c>
      <c r="V101" s="1" t="s">
        <v>32</v>
      </c>
      <c r="W101" s="1" t="s">
        <v>32</v>
      </c>
    </row>
    <row r="102" spans="1:23">
      <c r="A102" s="29" t="str">
        <f>+IF(B102="N","",IF(COUNTIF(B:B,B102)&gt;1,COUNTIF(B$3:B102,B102),""))</f>
        <v/>
      </c>
      <c r="B102" s="2" t="str">
        <f>+IF(H102='Export Demurrage Detention'!$C$2,"Y","N")</f>
        <v>N</v>
      </c>
      <c r="D102" s="1" t="s">
        <v>881</v>
      </c>
      <c r="G102" s="1" t="s">
        <v>22</v>
      </c>
      <c r="H102" s="1" t="s">
        <v>5191</v>
      </c>
      <c r="I102" s="69">
        <v>43891</v>
      </c>
      <c r="J102" s="70" t="s">
        <v>106</v>
      </c>
      <c r="K102" s="1" t="s">
        <v>6319</v>
      </c>
      <c r="L102" s="1" t="s">
        <v>5847</v>
      </c>
      <c r="M102" s="1" t="s">
        <v>27</v>
      </c>
      <c r="N102" s="1" t="s">
        <v>208</v>
      </c>
      <c r="O102" s="2" t="s">
        <v>885</v>
      </c>
      <c r="P102" s="2" t="s">
        <v>32</v>
      </c>
      <c r="Q102" s="2" t="s">
        <v>32</v>
      </c>
      <c r="R102" s="2" t="s">
        <v>32</v>
      </c>
      <c r="S102" s="2" t="s">
        <v>32</v>
      </c>
      <c r="T102" s="1" t="s">
        <v>32</v>
      </c>
      <c r="U102" s="1" t="s">
        <v>32</v>
      </c>
      <c r="V102" s="1" t="s">
        <v>32</v>
      </c>
      <c r="W102" s="1" t="s">
        <v>32</v>
      </c>
    </row>
    <row r="103" spans="1:23">
      <c r="A103" s="29" t="str">
        <f>+IF(B103="N","",IF(COUNTIF(B:B,B103)&gt;1,COUNTIF(B$3:B103,B103),""))</f>
        <v/>
      </c>
      <c r="B103" s="2" t="str">
        <f>+IF(H103='Export Demurrage Detention'!$C$2,"Y","N")</f>
        <v>N</v>
      </c>
      <c r="D103" s="1" t="s">
        <v>881</v>
      </c>
      <c r="G103" s="1" t="s">
        <v>22</v>
      </c>
      <c r="H103" s="1" t="s">
        <v>5191</v>
      </c>
      <c r="I103" s="69">
        <v>43891</v>
      </c>
      <c r="J103" s="70" t="s">
        <v>106</v>
      </c>
      <c r="K103" s="1" t="s">
        <v>6319</v>
      </c>
      <c r="L103" s="1" t="s">
        <v>6342</v>
      </c>
      <c r="M103" s="1" t="s">
        <v>27</v>
      </c>
      <c r="N103" s="1" t="s">
        <v>208</v>
      </c>
      <c r="O103" s="2" t="s">
        <v>886</v>
      </c>
      <c r="P103" s="2" t="s">
        <v>32</v>
      </c>
      <c r="Q103" s="2" t="s">
        <v>32</v>
      </c>
      <c r="R103" s="2" t="s">
        <v>32</v>
      </c>
      <c r="S103" s="2" t="s">
        <v>32</v>
      </c>
      <c r="T103" s="1" t="s">
        <v>32</v>
      </c>
      <c r="U103" s="1" t="s">
        <v>32</v>
      </c>
      <c r="V103" s="1" t="s">
        <v>32</v>
      </c>
      <c r="W103" s="1" t="s">
        <v>32</v>
      </c>
    </row>
    <row r="104" spans="1:23">
      <c r="A104" s="29" t="str">
        <f>+IF(B104="N","",IF(COUNTIF(B:B,B104)&gt;1,COUNTIF(B$3:B104,B104),""))</f>
        <v/>
      </c>
      <c r="B104" s="2" t="str">
        <f>+IF(H104='Export Demurrage Detention'!$C$2,"Y","N")</f>
        <v>N</v>
      </c>
      <c r="D104" s="1" t="s">
        <v>881</v>
      </c>
      <c r="G104" s="1" t="s">
        <v>22</v>
      </c>
      <c r="H104" s="1" t="s">
        <v>5191</v>
      </c>
      <c r="I104" s="69">
        <v>43891</v>
      </c>
      <c r="J104" s="70" t="s">
        <v>106</v>
      </c>
      <c r="K104" s="1" t="s">
        <v>6319</v>
      </c>
      <c r="L104" s="1" t="s">
        <v>55</v>
      </c>
      <c r="M104" s="1" t="s">
        <v>27</v>
      </c>
      <c r="N104" s="1" t="s">
        <v>208</v>
      </c>
      <c r="O104" s="2" t="s">
        <v>886</v>
      </c>
      <c r="P104" s="2" t="s">
        <v>32</v>
      </c>
      <c r="Q104" s="2" t="s">
        <v>32</v>
      </c>
      <c r="R104" s="2" t="s">
        <v>32</v>
      </c>
      <c r="S104" s="2" t="s">
        <v>32</v>
      </c>
      <c r="T104" s="1" t="s">
        <v>32</v>
      </c>
      <c r="U104" s="1" t="s">
        <v>32</v>
      </c>
      <c r="V104" s="1" t="s">
        <v>32</v>
      </c>
      <c r="W104" s="1" t="s">
        <v>32</v>
      </c>
    </row>
    <row r="105" spans="1:23">
      <c r="A105" s="29" t="str">
        <f>+IF(B105="N","",IF(COUNTIF(B:B,B105)&gt;1,COUNTIF(B$3:B105,B105),""))</f>
        <v/>
      </c>
      <c r="B105" s="2" t="str">
        <f>+IF(H105='Export Demurrage Detention'!$C$2,"Y","N")</f>
        <v>N</v>
      </c>
      <c r="D105" s="1" t="s">
        <v>881</v>
      </c>
      <c r="G105" s="1" t="s">
        <v>6317</v>
      </c>
      <c r="H105" s="1" t="s">
        <v>884</v>
      </c>
      <c r="I105" s="69">
        <v>43770</v>
      </c>
      <c r="J105" s="70" t="s">
        <v>88</v>
      </c>
      <c r="K105" s="1" t="s">
        <v>6318</v>
      </c>
      <c r="L105" s="1" t="s">
        <v>5847</v>
      </c>
      <c r="M105" s="1" t="s">
        <v>27</v>
      </c>
      <c r="N105" s="1" t="s">
        <v>150</v>
      </c>
      <c r="O105" s="2" t="s">
        <v>883</v>
      </c>
      <c r="P105" s="2" t="s">
        <v>179</v>
      </c>
      <c r="Q105" s="2" t="s">
        <v>885</v>
      </c>
      <c r="R105" s="2" t="s">
        <v>32</v>
      </c>
      <c r="S105" s="2" t="s">
        <v>32</v>
      </c>
      <c r="T105" s="1" t="s">
        <v>32</v>
      </c>
      <c r="U105" s="1" t="s">
        <v>32</v>
      </c>
      <c r="V105" s="1" t="s">
        <v>32</v>
      </c>
      <c r="W105" s="1" t="s">
        <v>32</v>
      </c>
    </row>
    <row r="106" spans="1:23">
      <c r="A106" s="29" t="str">
        <f>+IF(B106="N","",IF(COUNTIF(B:B,B106)&gt;1,COUNTIF(B$3:B106,B106),""))</f>
        <v/>
      </c>
      <c r="B106" s="2" t="str">
        <f>+IF(H106='Export Demurrage Detention'!$C$2,"Y","N")</f>
        <v>N</v>
      </c>
      <c r="D106" s="1" t="s">
        <v>881</v>
      </c>
      <c r="G106" s="1" t="s">
        <v>6317</v>
      </c>
      <c r="H106" s="1" t="s">
        <v>884</v>
      </c>
      <c r="I106" s="69">
        <v>43770</v>
      </c>
      <c r="J106" s="70" t="s">
        <v>88</v>
      </c>
      <c r="K106" s="1" t="s">
        <v>6318</v>
      </c>
      <c r="L106" s="1" t="s">
        <v>6342</v>
      </c>
      <c r="M106" s="1" t="s">
        <v>27</v>
      </c>
      <c r="N106" s="1" t="s">
        <v>150</v>
      </c>
      <c r="O106" s="2" t="s">
        <v>5793</v>
      </c>
      <c r="P106" s="2" t="s">
        <v>179</v>
      </c>
      <c r="Q106" s="2" t="s">
        <v>886</v>
      </c>
      <c r="R106" s="2" t="s">
        <v>32</v>
      </c>
      <c r="S106" s="2" t="s">
        <v>32</v>
      </c>
      <c r="T106" s="1" t="s">
        <v>32</v>
      </c>
      <c r="U106" s="1" t="s">
        <v>32</v>
      </c>
      <c r="V106" s="1" t="s">
        <v>32</v>
      </c>
      <c r="W106" s="1" t="s">
        <v>32</v>
      </c>
    </row>
    <row r="107" spans="1:23">
      <c r="A107" s="29" t="str">
        <f>+IF(B107="N","",IF(COUNTIF(B:B,B107)&gt;1,COUNTIF(B$3:B107,B107),""))</f>
        <v/>
      </c>
      <c r="B107" s="2" t="str">
        <f>+IF(H107='Export Demurrage Detention'!$C$2,"Y","N")</f>
        <v>N</v>
      </c>
      <c r="D107" s="1" t="s">
        <v>881</v>
      </c>
      <c r="G107" s="1" t="s">
        <v>6317</v>
      </c>
      <c r="H107" s="1" t="s">
        <v>884</v>
      </c>
      <c r="I107" s="69">
        <v>43770</v>
      </c>
      <c r="J107" s="70" t="s">
        <v>88</v>
      </c>
      <c r="K107" s="1" t="s">
        <v>6318</v>
      </c>
      <c r="L107" s="1" t="s">
        <v>55</v>
      </c>
      <c r="M107" s="1" t="s">
        <v>27</v>
      </c>
      <c r="N107" s="1" t="s">
        <v>150</v>
      </c>
      <c r="O107" s="2" t="s">
        <v>5793</v>
      </c>
      <c r="P107" s="2" t="s">
        <v>179</v>
      </c>
      <c r="Q107" s="2" t="s">
        <v>886</v>
      </c>
      <c r="R107" s="2" t="s">
        <v>32</v>
      </c>
      <c r="S107" s="2" t="s">
        <v>32</v>
      </c>
      <c r="T107" s="1" t="s">
        <v>32</v>
      </c>
      <c r="U107" s="1" t="s">
        <v>32</v>
      </c>
      <c r="V107" s="1" t="s">
        <v>32</v>
      </c>
      <c r="W107" s="1" t="s">
        <v>32</v>
      </c>
    </row>
    <row r="108" spans="1:23">
      <c r="A108" s="29" t="str">
        <f>+IF(B108="N","",IF(COUNTIF(B:B,B108)&gt;1,COUNTIF(B$3:B108,B108),""))</f>
        <v/>
      </c>
      <c r="B108" s="2" t="str">
        <f>+IF(H108='Export Demurrage Detention'!$C$2,"Y","N")</f>
        <v>N</v>
      </c>
      <c r="D108" s="1" t="s">
        <v>881</v>
      </c>
      <c r="G108" s="1" t="s">
        <v>22</v>
      </c>
      <c r="H108" s="1" t="s">
        <v>884</v>
      </c>
      <c r="I108" s="69">
        <v>43891</v>
      </c>
      <c r="J108" s="70" t="s">
        <v>106</v>
      </c>
      <c r="K108" s="1" t="s">
        <v>6319</v>
      </c>
      <c r="L108" s="1" t="s">
        <v>5847</v>
      </c>
      <c r="M108" s="1" t="s">
        <v>27</v>
      </c>
      <c r="N108" s="1" t="s">
        <v>208</v>
      </c>
      <c r="O108" s="2" t="s">
        <v>885</v>
      </c>
      <c r="P108" s="2" t="s">
        <v>32</v>
      </c>
      <c r="Q108" s="2" t="s">
        <v>32</v>
      </c>
      <c r="R108" s="2" t="s">
        <v>32</v>
      </c>
      <c r="S108" s="2" t="s">
        <v>32</v>
      </c>
      <c r="T108" s="1" t="s">
        <v>32</v>
      </c>
      <c r="U108" s="1" t="s">
        <v>32</v>
      </c>
      <c r="V108" s="1" t="s">
        <v>32</v>
      </c>
      <c r="W108" s="1" t="s">
        <v>32</v>
      </c>
    </row>
    <row r="109" spans="1:23">
      <c r="A109" s="29" t="str">
        <f>+IF(B109="N","",IF(COUNTIF(B:B,B109)&gt;1,COUNTIF(B$3:B109,B109),""))</f>
        <v/>
      </c>
      <c r="B109" s="2" t="str">
        <f>+IF(H109='Export Demurrage Detention'!$C$2,"Y","N")</f>
        <v>N</v>
      </c>
      <c r="D109" s="1" t="s">
        <v>881</v>
      </c>
      <c r="G109" s="1" t="s">
        <v>22</v>
      </c>
      <c r="H109" s="1" t="s">
        <v>884</v>
      </c>
      <c r="I109" s="69">
        <v>43891</v>
      </c>
      <c r="J109" s="70" t="s">
        <v>106</v>
      </c>
      <c r="K109" s="1" t="s">
        <v>6319</v>
      </c>
      <c r="L109" s="1" t="s">
        <v>6342</v>
      </c>
      <c r="M109" s="1" t="s">
        <v>27</v>
      </c>
      <c r="N109" s="1" t="s">
        <v>208</v>
      </c>
      <c r="O109" s="2" t="s">
        <v>886</v>
      </c>
      <c r="P109" s="2" t="s">
        <v>32</v>
      </c>
      <c r="Q109" s="2" t="s">
        <v>32</v>
      </c>
      <c r="R109" s="2" t="s">
        <v>32</v>
      </c>
      <c r="S109" s="2" t="s">
        <v>32</v>
      </c>
      <c r="T109" s="1" t="s">
        <v>32</v>
      </c>
      <c r="U109" s="1" t="s">
        <v>32</v>
      </c>
      <c r="V109" s="1" t="s">
        <v>32</v>
      </c>
      <c r="W109" s="1" t="s">
        <v>32</v>
      </c>
    </row>
    <row r="110" spans="1:23">
      <c r="A110" s="29" t="str">
        <f>+IF(B110="N","",IF(COUNTIF(B:B,B110)&gt;1,COUNTIF(B$3:B110,B110),""))</f>
        <v/>
      </c>
      <c r="B110" s="2" t="str">
        <f>+IF(H110='Export Demurrage Detention'!$C$2,"Y","N")</f>
        <v>N</v>
      </c>
      <c r="D110" s="1" t="s">
        <v>881</v>
      </c>
      <c r="G110" s="1" t="s">
        <v>22</v>
      </c>
      <c r="H110" s="1" t="s">
        <v>884</v>
      </c>
      <c r="I110" s="69">
        <v>43891</v>
      </c>
      <c r="J110" s="70" t="s">
        <v>106</v>
      </c>
      <c r="K110" s="1" t="s">
        <v>6319</v>
      </c>
      <c r="L110" s="1" t="s">
        <v>55</v>
      </c>
      <c r="M110" s="1" t="s">
        <v>27</v>
      </c>
      <c r="N110" s="1" t="s">
        <v>208</v>
      </c>
      <c r="O110" s="2" t="s">
        <v>886</v>
      </c>
      <c r="P110" s="2" t="s">
        <v>32</v>
      </c>
      <c r="Q110" s="2" t="s">
        <v>32</v>
      </c>
      <c r="R110" s="2" t="s">
        <v>32</v>
      </c>
      <c r="S110" s="2" t="s">
        <v>32</v>
      </c>
      <c r="T110" s="1" t="s">
        <v>32</v>
      </c>
      <c r="U110" s="1" t="s">
        <v>32</v>
      </c>
      <c r="V110" s="1" t="s">
        <v>32</v>
      </c>
      <c r="W110" s="1" t="s">
        <v>32</v>
      </c>
    </row>
    <row r="111" spans="1:23">
      <c r="A111" s="29" t="str">
        <f>+IF(B111="N","",IF(COUNTIF(B:B,B111)&gt;1,COUNTIF(B$3:B111,B111),""))</f>
        <v/>
      </c>
      <c r="B111" s="2" t="str">
        <f>+IF(H111='Export Demurrage Detention'!$C$2,"Y","N")</f>
        <v>N</v>
      </c>
      <c r="D111" s="1" t="s">
        <v>881</v>
      </c>
      <c r="G111" s="1" t="s">
        <v>6317</v>
      </c>
      <c r="H111" s="1" t="s">
        <v>882</v>
      </c>
      <c r="I111" s="69">
        <v>43770</v>
      </c>
      <c r="J111" s="70" t="s">
        <v>88</v>
      </c>
      <c r="K111" s="1" t="s">
        <v>6318</v>
      </c>
      <c r="L111" s="1" t="s">
        <v>5847</v>
      </c>
      <c r="M111" s="1" t="s">
        <v>27</v>
      </c>
      <c r="N111" s="1" t="s">
        <v>150</v>
      </c>
      <c r="O111" s="2" t="s">
        <v>883</v>
      </c>
      <c r="P111" s="2" t="s">
        <v>179</v>
      </c>
      <c r="Q111" s="2" t="s">
        <v>885</v>
      </c>
      <c r="R111" s="2" t="s">
        <v>32</v>
      </c>
      <c r="S111" s="2" t="s">
        <v>32</v>
      </c>
      <c r="T111" s="1" t="s">
        <v>32</v>
      </c>
      <c r="U111" s="1" t="s">
        <v>32</v>
      </c>
      <c r="V111" s="1" t="s">
        <v>32</v>
      </c>
      <c r="W111" s="1" t="s">
        <v>32</v>
      </c>
    </row>
    <row r="112" spans="1:23">
      <c r="A112" s="29" t="str">
        <f>+IF(B112="N","",IF(COUNTIF(B:B,B112)&gt;1,COUNTIF(B$3:B112,B112),""))</f>
        <v/>
      </c>
      <c r="B112" s="2" t="str">
        <f>+IF(H112='Export Demurrage Detention'!$C$2,"Y","N")</f>
        <v>N</v>
      </c>
      <c r="D112" s="1" t="s">
        <v>881</v>
      </c>
      <c r="G112" s="1" t="s">
        <v>6317</v>
      </c>
      <c r="H112" s="1" t="s">
        <v>882</v>
      </c>
      <c r="I112" s="69">
        <v>43770</v>
      </c>
      <c r="J112" s="70" t="s">
        <v>88</v>
      </c>
      <c r="K112" s="1" t="s">
        <v>6318</v>
      </c>
      <c r="L112" s="1" t="s">
        <v>6342</v>
      </c>
      <c r="M112" s="1" t="s">
        <v>27</v>
      </c>
      <c r="N112" s="1" t="s">
        <v>150</v>
      </c>
      <c r="O112" s="2" t="s">
        <v>5793</v>
      </c>
      <c r="P112" s="2" t="s">
        <v>179</v>
      </c>
      <c r="Q112" s="2" t="s">
        <v>886</v>
      </c>
      <c r="R112" s="2" t="s">
        <v>32</v>
      </c>
      <c r="S112" s="2" t="s">
        <v>32</v>
      </c>
      <c r="T112" s="1" t="s">
        <v>32</v>
      </c>
      <c r="U112" s="1" t="s">
        <v>32</v>
      </c>
      <c r="V112" s="1" t="s">
        <v>32</v>
      </c>
      <c r="W112" s="1" t="s">
        <v>32</v>
      </c>
    </row>
    <row r="113" spans="1:23">
      <c r="A113" s="29" t="str">
        <f>+IF(B113="N","",IF(COUNTIF(B:B,B113)&gt;1,COUNTIF(B$3:B113,B113),""))</f>
        <v/>
      </c>
      <c r="B113" s="2" t="str">
        <f>+IF(H113='Export Demurrage Detention'!$C$2,"Y","N")</f>
        <v>N</v>
      </c>
      <c r="D113" s="1" t="s">
        <v>881</v>
      </c>
      <c r="G113" s="1" t="s">
        <v>6317</v>
      </c>
      <c r="H113" s="1" t="s">
        <v>882</v>
      </c>
      <c r="I113" s="69">
        <v>43770</v>
      </c>
      <c r="J113" s="70" t="s">
        <v>88</v>
      </c>
      <c r="K113" s="1" t="s">
        <v>6318</v>
      </c>
      <c r="L113" s="1" t="s">
        <v>55</v>
      </c>
      <c r="M113" s="1" t="s">
        <v>27</v>
      </c>
      <c r="N113" s="1" t="s">
        <v>150</v>
      </c>
      <c r="O113" s="2" t="s">
        <v>5793</v>
      </c>
      <c r="P113" s="2" t="s">
        <v>179</v>
      </c>
      <c r="Q113" s="2" t="s">
        <v>886</v>
      </c>
      <c r="R113" s="2" t="s">
        <v>32</v>
      </c>
      <c r="S113" s="2" t="s">
        <v>32</v>
      </c>
      <c r="T113" s="1" t="s">
        <v>32</v>
      </c>
      <c r="U113" s="1" t="s">
        <v>32</v>
      </c>
      <c r="V113" s="1" t="s">
        <v>32</v>
      </c>
      <c r="W113" s="1" t="s">
        <v>32</v>
      </c>
    </row>
    <row r="114" spans="1:23">
      <c r="A114" s="29" t="str">
        <f>+IF(B114="N","",IF(COUNTIF(B:B,B114)&gt;1,COUNTIF(B$3:B114,B114),""))</f>
        <v/>
      </c>
      <c r="B114" s="2" t="str">
        <f>+IF(H114='Export Demurrage Detention'!$C$2,"Y","N")</f>
        <v>N</v>
      </c>
      <c r="D114" s="1" t="s">
        <v>881</v>
      </c>
      <c r="G114" s="1" t="s">
        <v>22</v>
      </c>
      <c r="H114" s="1" t="s">
        <v>882</v>
      </c>
      <c r="I114" s="69">
        <v>43891</v>
      </c>
      <c r="J114" s="70" t="s">
        <v>106</v>
      </c>
      <c r="K114" s="1" t="s">
        <v>6319</v>
      </c>
      <c r="L114" s="1" t="s">
        <v>5847</v>
      </c>
      <c r="M114" s="1" t="s">
        <v>27</v>
      </c>
      <c r="N114" s="1" t="s">
        <v>208</v>
      </c>
      <c r="O114" s="2" t="s">
        <v>885</v>
      </c>
      <c r="P114" s="2" t="s">
        <v>32</v>
      </c>
      <c r="Q114" s="2" t="s">
        <v>32</v>
      </c>
      <c r="R114" s="2" t="s">
        <v>32</v>
      </c>
      <c r="S114" s="2" t="s">
        <v>32</v>
      </c>
      <c r="T114" s="1" t="s">
        <v>32</v>
      </c>
      <c r="U114" s="1" t="s">
        <v>32</v>
      </c>
      <c r="V114" s="1" t="s">
        <v>32</v>
      </c>
      <c r="W114" s="1" t="s">
        <v>32</v>
      </c>
    </row>
    <row r="115" spans="1:23">
      <c r="A115" s="29" t="str">
        <f>+IF(B115="N","",IF(COUNTIF(B:B,B115)&gt;1,COUNTIF(B$3:B115,B115),""))</f>
        <v/>
      </c>
      <c r="B115" s="2" t="str">
        <f>+IF(H115='Export Demurrage Detention'!$C$2,"Y","N")</f>
        <v>N</v>
      </c>
      <c r="D115" s="1" t="s">
        <v>881</v>
      </c>
      <c r="G115" s="1" t="s">
        <v>22</v>
      </c>
      <c r="H115" s="1" t="s">
        <v>882</v>
      </c>
      <c r="I115" s="69">
        <v>43891</v>
      </c>
      <c r="J115" s="70" t="s">
        <v>106</v>
      </c>
      <c r="K115" s="1" t="s">
        <v>6319</v>
      </c>
      <c r="L115" s="1" t="s">
        <v>6342</v>
      </c>
      <c r="M115" s="1" t="s">
        <v>27</v>
      </c>
      <c r="N115" s="1" t="s">
        <v>208</v>
      </c>
      <c r="O115" s="2" t="s">
        <v>886</v>
      </c>
      <c r="P115" s="2" t="s">
        <v>32</v>
      </c>
      <c r="Q115" s="2" t="s">
        <v>32</v>
      </c>
      <c r="R115" s="2" t="s">
        <v>32</v>
      </c>
      <c r="S115" s="2" t="s">
        <v>32</v>
      </c>
      <c r="T115" s="1" t="s">
        <v>32</v>
      </c>
      <c r="U115" s="1" t="s">
        <v>32</v>
      </c>
      <c r="V115" s="1" t="s">
        <v>32</v>
      </c>
      <c r="W115" s="1" t="s">
        <v>32</v>
      </c>
    </row>
    <row r="116" spans="1:23">
      <c r="A116" s="29" t="str">
        <f>+IF(B116="N","",IF(COUNTIF(B:B,B116)&gt;1,COUNTIF(B$3:B116,B116),""))</f>
        <v/>
      </c>
      <c r="B116" s="2" t="str">
        <f>+IF(H116='Export Demurrage Detention'!$C$2,"Y","N")</f>
        <v>N</v>
      </c>
      <c r="D116" s="1" t="s">
        <v>881</v>
      </c>
      <c r="G116" s="1" t="s">
        <v>22</v>
      </c>
      <c r="H116" s="1" t="s">
        <v>882</v>
      </c>
      <c r="I116" s="69">
        <v>43891</v>
      </c>
      <c r="J116" s="70" t="s">
        <v>106</v>
      </c>
      <c r="K116" s="1" t="s">
        <v>6319</v>
      </c>
      <c r="L116" s="1" t="s">
        <v>55</v>
      </c>
      <c r="M116" s="1" t="s">
        <v>27</v>
      </c>
      <c r="N116" s="1" t="s">
        <v>208</v>
      </c>
      <c r="O116" s="2" t="s">
        <v>886</v>
      </c>
      <c r="P116" s="2" t="s">
        <v>32</v>
      </c>
      <c r="Q116" s="2" t="s">
        <v>32</v>
      </c>
      <c r="R116" s="2" t="s">
        <v>32</v>
      </c>
      <c r="S116" s="2" t="s">
        <v>32</v>
      </c>
      <c r="T116" s="1" t="s">
        <v>32</v>
      </c>
      <c r="U116" s="1" t="s">
        <v>32</v>
      </c>
      <c r="V116" s="1" t="s">
        <v>32</v>
      </c>
      <c r="W116" s="1" t="s">
        <v>32</v>
      </c>
    </row>
    <row r="117" spans="1:23">
      <c r="A117" s="29" t="str">
        <f>+IF(B117="N","",IF(COUNTIF(B:B,B117)&gt;1,COUNTIF(B$3:B117,B117),""))</f>
        <v/>
      </c>
      <c r="B117" s="2" t="str">
        <f>+IF(H117='Export Demurrage Detention'!$C$2,"Y","N")</f>
        <v>N</v>
      </c>
      <c r="D117" s="1" t="s">
        <v>723</v>
      </c>
      <c r="G117" s="1" t="s">
        <v>6317</v>
      </c>
      <c r="H117" s="1" t="s">
        <v>4627</v>
      </c>
      <c r="I117" s="69">
        <v>43770</v>
      </c>
      <c r="J117" s="70" t="s">
        <v>88</v>
      </c>
      <c r="K117" s="1" t="s">
        <v>6318</v>
      </c>
      <c r="L117" s="1" t="s">
        <v>5847</v>
      </c>
      <c r="M117" s="1" t="s">
        <v>27</v>
      </c>
      <c r="N117" s="1" t="s">
        <v>150</v>
      </c>
      <c r="O117" s="2" t="s">
        <v>725</v>
      </c>
      <c r="P117" s="2" t="s">
        <v>179</v>
      </c>
      <c r="Q117" s="2" t="s">
        <v>727</v>
      </c>
      <c r="R117" s="2" t="s">
        <v>32</v>
      </c>
      <c r="S117" s="2" t="s">
        <v>32</v>
      </c>
      <c r="T117" s="1" t="s">
        <v>32</v>
      </c>
      <c r="U117" s="1" t="s">
        <v>32</v>
      </c>
      <c r="V117" s="1" t="s">
        <v>32</v>
      </c>
      <c r="W117" s="1" t="s">
        <v>32</v>
      </c>
    </row>
    <row r="118" spans="1:23">
      <c r="A118" s="29" t="str">
        <f>+IF(B118="N","",IF(COUNTIF(B:B,B118)&gt;1,COUNTIF(B$3:B118,B118),""))</f>
        <v/>
      </c>
      <c r="B118" s="2" t="str">
        <f>+IF(H118='Export Demurrage Detention'!$C$2,"Y","N")</f>
        <v>N</v>
      </c>
      <c r="D118" s="1" t="s">
        <v>723</v>
      </c>
      <c r="G118" s="1" t="s">
        <v>6317</v>
      </c>
      <c r="H118" s="1" t="s">
        <v>4627</v>
      </c>
      <c r="I118" s="69">
        <v>43770</v>
      </c>
      <c r="J118" s="70" t="s">
        <v>88</v>
      </c>
      <c r="K118" s="1" t="s">
        <v>6318</v>
      </c>
      <c r="L118" s="1" t="s">
        <v>6342</v>
      </c>
      <c r="M118" s="1" t="s">
        <v>27</v>
      </c>
      <c r="N118" s="1" t="s">
        <v>150</v>
      </c>
      <c r="O118" s="2" t="s">
        <v>5790</v>
      </c>
      <c r="P118" s="2" t="s">
        <v>179</v>
      </c>
      <c r="Q118" s="2" t="s">
        <v>728</v>
      </c>
      <c r="R118" s="2" t="s">
        <v>32</v>
      </c>
      <c r="S118" s="2" t="s">
        <v>32</v>
      </c>
      <c r="T118" s="1" t="s">
        <v>32</v>
      </c>
      <c r="U118" s="1" t="s">
        <v>32</v>
      </c>
      <c r="V118" s="1" t="s">
        <v>32</v>
      </c>
      <c r="W118" s="1" t="s">
        <v>32</v>
      </c>
    </row>
    <row r="119" spans="1:23">
      <c r="A119" s="29" t="str">
        <f>+IF(B119="N","",IF(COUNTIF(B:B,B119)&gt;1,COUNTIF(B$3:B119,B119),""))</f>
        <v/>
      </c>
      <c r="B119" s="2" t="str">
        <f>+IF(H119='Export Demurrage Detention'!$C$2,"Y","N")</f>
        <v>N</v>
      </c>
      <c r="D119" s="1" t="s">
        <v>723</v>
      </c>
      <c r="G119" s="1" t="s">
        <v>6317</v>
      </c>
      <c r="H119" s="1" t="s">
        <v>4627</v>
      </c>
      <c r="I119" s="69">
        <v>43770</v>
      </c>
      <c r="J119" s="70" t="s">
        <v>88</v>
      </c>
      <c r="K119" s="1" t="s">
        <v>6318</v>
      </c>
      <c r="L119" s="1" t="s">
        <v>55</v>
      </c>
      <c r="M119" s="1" t="s">
        <v>27</v>
      </c>
      <c r="N119" s="1" t="s">
        <v>150</v>
      </c>
      <c r="O119" s="2" t="s">
        <v>5790</v>
      </c>
      <c r="P119" s="2" t="s">
        <v>179</v>
      </c>
      <c r="Q119" s="2" t="s">
        <v>728</v>
      </c>
      <c r="R119" s="2" t="s">
        <v>32</v>
      </c>
      <c r="S119" s="2" t="s">
        <v>32</v>
      </c>
      <c r="T119" s="1" t="s">
        <v>32</v>
      </c>
      <c r="U119" s="1" t="s">
        <v>32</v>
      </c>
      <c r="V119" s="1" t="s">
        <v>32</v>
      </c>
      <c r="W119" s="1" t="s">
        <v>32</v>
      </c>
    </row>
    <row r="120" spans="1:23">
      <c r="A120" s="29" t="str">
        <f>+IF(B120="N","",IF(COUNTIF(B:B,B120)&gt;1,COUNTIF(B$3:B120,B120),""))</f>
        <v/>
      </c>
      <c r="B120" s="2" t="str">
        <f>+IF(H120='Export Demurrage Detention'!$C$2,"Y","N")</f>
        <v>N</v>
      </c>
      <c r="D120" s="1" t="s">
        <v>723</v>
      </c>
      <c r="G120" s="1" t="s">
        <v>22</v>
      </c>
      <c r="H120" s="1" t="s">
        <v>4627</v>
      </c>
      <c r="I120" s="69">
        <v>43891</v>
      </c>
      <c r="J120" s="70" t="s">
        <v>106</v>
      </c>
      <c r="K120" s="1" t="s">
        <v>6319</v>
      </c>
      <c r="L120" s="1" t="s">
        <v>5847</v>
      </c>
      <c r="M120" s="1" t="s">
        <v>27</v>
      </c>
      <c r="N120" s="1" t="s">
        <v>208</v>
      </c>
      <c r="O120" s="2" t="s">
        <v>727</v>
      </c>
      <c r="P120" s="2" t="s">
        <v>32</v>
      </c>
      <c r="Q120" s="2" t="s">
        <v>32</v>
      </c>
      <c r="R120" s="2" t="s">
        <v>32</v>
      </c>
      <c r="S120" s="2" t="s">
        <v>32</v>
      </c>
      <c r="T120" s="1" t="s">
        <v>32</v>
      </c>
      <c r="U120" s="1" t="s">
        <v>32</v>
      </c>
      <c r="V120" s="1" t="s">
        <v>32</v>
      </c>
      <c r="W120" s="1" t="s">
        <v>32</v>
      </c>
    </row>
    <row r="121" spans="1:23">
      <c r="A121" s="29" t="str">
        <f>+IF(B121="N","",IF(COUNTIF(B:B,B121)&gt;1,COUNTIF(B$3:B121,B121),""))</f>
        <v/>
      </c>
      <c r="B121" s="2" t="str">
        <f>+IF(H121='Export Demurrage Detention'!$C$2,"Y","N")</f>
        <v>N</v>
      </c>
      <c r="D121" s="1" t="s">
        <v>723</v>
      </c>
      <c r="G121" s="1" t="s">
        <v>22</v>
      </c>
      <c r="H121" s="1" t="s">
        <v>4627</v>
      </c>
      <c r="I121" s="69">
        <v>43891</v>
      </c>
      <c r="J121" s="70" t="s">
        <v>106</v>
      </c>
      <c r="K121" s="1" t="s">
        <v>6319</v>
      </c>
      <c r="L121" s="1" t="s">
        <v>6342</v>
      </c>
      <c r="M121" s="1" t="s">
        <v>27</v>
      </c>
      <c r="N121" s="1" t="s">
        <v>208</v>
      </c>
      <c r="O121" s="2" t="s">
        <v>728</v>
      </c>
      <c r="P121" s="2" t="s">
        <v>32</v>
      </c>
      <c r="Q121" s="2" t="s">
        <v>32</v>
      </c>
      <c r="R121" s="2" t="s">
        <v>32</v>
      </c>
      <c r="S121" s="2" t="s">
        <v>32</v>
      </c>
      <c r="T121" s="1" t="s">
        <v>32</v>
      </c>
      <c r="U121" s="1" t="s">
        <v>32</v>
      </c>
      <c r="V121" s="1" t="s">
        <v>32</v>
      </c>
      <c r="W121" s="1" t="s">
        <v>32</v>
      </c>
    </row>
    <row r="122" spans="1:23">
      <c r="A122" s="29" t="str">
        <f>+IF(B122="N","",IF(COUNTIF(B:B,B122)&gt;1,COUNTIF(B$3:B122,B122),""))</f>
        <v/>
      </c>
      <c r="B122" s="2" t="str">
        <f>+IF(H122='Export Demurrage Detention'!$C$2,"Y","N")</f>
        <v>N</v>
      </c>
      <c r="D122" s="1" t="s">
        <v>723</v>
      </c>
      <c r="G122" s="1" t="s">
        <v>22</v>
      </c>
      <c r="H122" s="1" t="s">
        <v>4627</v>
      </c>
      <c r="I122" s="69">
        <v>43891</v>
      </c>
      <c r="J122" s="70" t="s">
        <v>106</v>
      </c>
      <c r="K122" s="1" t="s">
        <v>6319</v>
      </c>
      <c r="L122" s="1" t="s">
        <v>6342</v>
      </c>
      <c r="M122" s="1" t="s">
        <v>27</v>
      </c>
      <c r="N122" s="1" t="s">
        <v>208</v>
      </c>
      <c r="O122" s="2" t="s">
        <v>728</v>
      </c>
      <c r="P122" s="2" t="s">
        <v>32</v>
      </c>
      <c r="Q122" s="2" t="s">
        <v>32</v>
      </c>
      <c r="R122" s="2" t="s">
        <v>32</v>
      </c>
      <c r="S122" s="2" t="s">
        <v>32</v>
      </c>
      <c r="T122" s="1" t="s">
        <v>32</v>
      </c>
      <c r="U122" s="1" t="s">
        <v>32</v>
      </c>
      <c r="V122" s="1" t="s">
        <v>32</v>
      </c>
      <c r="W122" s="1" t="s">
        <v>32</v>
      </c>
    </row>
    <row r="123" spans="1:23">
      <c r="A123" s="29" t="str">
        <f>+IF(B123="N","",IF(COUNTIF(B:B,B123)&gt;1,COUNTIF(B$3:B123,B123),""))</f>
        <v/>
      </c>
      <c r="B123" s="2" t="str">
        <f>+IF(H123='Export Demurrage Detention'!$C$2,"Y","N")</f>
        <v>N</v>
      </c>
      <c r="D123" s="1" t="s">
        <v>723</v>
      </c>
      <c r="G123" s="1" t="s">
        <v>6317</v>
      </c>
      <c r="H123" s="1" t="s">
        <v>726</v>
      </c>
      <c r="I123" s="69">
        <v>43770</v>
      </c>
      <c r="J123" s="70" t="s">
        <v>88</v>
      </c>
      <c r="K123" s="1" t="s">
        <v>6318</v>
      </c>
      <c r="L123" s="1" t="s">
        <v>5847</v>
      </c>
      <c r="M123" s="1" t="s">
        <v>27</v>
      </c>
      <c r="N123" s="1" t="s">
        <v>150</v>
      </c>
      <c r="O123" s="2" t="s">
        <v>725</v>
      </c>
      <c r="P123" s="2" t="s">
        <v>179</v>
      </c>
      <c r="Q123" s="2" t="s">
        <v>727</v>
      </c>
      <c r="R123" s="2" t="s">
        <v>32</v>
      </c>
      <c r="S123" s="2" t="s">
        <v>32</v>
      </c>
      <c r="T123" s="1" t="s">
        <v>32</v>
      </c>
      <c r="U123" s="1" t="s">
        <v>32</v>
      </c>
      <c r="V123" s="1" t="s">
        <v>32</v>
      </c>
      <c r="W123" s="1" t="s">
        <v>32</v>
      </c>
    </row>
    <row r="124" spans="1:23">
      <c r="A124" s="29" t="str">
        <f>+IF(B124="N","",IF(COUNTIF(B:B,B124)&gt;1,COUNTIF(B$3:B124,B124),""))</f>
        <v/>
      </c>
      <c r="B124" s="2" t="str">
        <f>+IF(H124='Export Demurrage Detention'!$C$2,"Y","N")</f>
        <v>N</v>
      </c>
      <c r="D124" s="1" t="s">
        <v>723</v>
      </c>
      <c r="G124" s="1" t="s">
        <v>6317</v>
      </c>
      <c r="H124" s="1" t="s">
        <v>726</v>
      </c>
      <c r="I124" s="69">
        <v>43770</v>
      </c>
      <c r="J124" s="70" t="s">
        <v>88</v>
      </c>
      <c r="K124" s="1" t="s">
        <v>6318</v>
      </c>
      <c r="L124" s="1" t="s">
        <v>6342</v>
      </c>
      <c r="M124" s="1" t="s">
        <v>27</v>
      </c>
      <c r="N124" s="1" t="s">
        <v>150</v>
      </c>
      <c r="O124" s="2" t="s">
        <v>5790</v>
      </c>
      <c r="P124" s="2" t="s">
        <v>179</v>
      </c>
      <c r="Q124" s="2" t="s">
        <v>728</v>
      </c>
      <c r="R124" s="2" t="s">
        <v>32</v>
      </c>
      <c r="S124" s="2" t="s">
        <v>32</v>
      </c>
      <c r="T124" s="1" t="s">
        <v>32</v>
      </c>
      <c r="U124" s="1" t="s">
        <v>32</v>
      </c>
      <c r="V124" s="1" t="s">
        <v>32</v>
      </c>
      <c r="W124" s="1" t="s">
        <v>32</v>
      </c>
    </row>
    <row r="125" spans="1:23">
      <c r="A125" s="29" t="str">
        <f>+IF(B125="N","",IF(COUNTIF(B:B,B125)&gt;1,COUNTIF(B$3:B125,B125),""))</f>
        <v/>
      </c>
      <c r="B125" s="2" t="str">
        <f>+IF(H125='Export Demurrage Detention'!$C$2,"Y","N")</f>
        <v>N</v>
      </c>
      <c r="D125" s="1" t="s">
        <v>723</v>
      </c>
      <c r="G125" s="1" t="s">
        <v>6317</v>
      </c>
      <c r="H125" s="1" t="s">
        <v>726</v>
      </c>
      <c r="I125" s="69">
        <v>43770</v>
      </c>
      <c r="J125" s="70" t="s">
        <v>88</v>
      </c>
      <c r="K125" s="1" t="s">
        <v>6318</v>
      </c>
      <c r="L125" s="1" t="s">
        <v>55</v>
      </c>
      <c r="M125" s="1" t="s">
        <v>27</v>
      </c>
      <c r="N125" s="1" t="s">
        <v>150</v>
      </c>
      <c r="O125" s="2" t="s">
        <v>5790</v>
      </c>
      <c r="P125" s="2" t="s">
        <v>179</v>
      </c>
      <c r="Q125" s="2" t="s">
        <v>728</v>
      </c>
      <c r="R125" s="2" t="s">
        <v>32</v>
      </c>
      <c r="S125" s="2" t="s">
        <v>32</v>
      </c>
      <c r="T125" s="1" t="s">
        <v>32</v>
      </c>
      <c r="U125" s="1" t="s">
        <v>32</v>
      </c>
      <c r="V125" s="1" t="s">
        <v>32</v>
      </c>
      <c r="W125" s="1" t="s">
        <v>32</v>
      </c>
    </row>
    <row r="126" spans="1:23">
      <c r="A126" s="29" t="str">
        <f>+IF(B126="N","",IF(COUNTIF(B:B,B126)&gt;1,COUNTIF(B$3:B126,B126),""))</f>
        <v/>
      </c>
      <c r="B126" s="2" t="str">
        <f>+IF(H126='Export Demurrage Detention'!$C$2,"Y","N")</f>
        <v>N</v>
      </c>
      <c r="D126" s="1" t="s">
        <v>723</v>
      </c>
      <c r="G126" s="1" t="s">
        <v>22</v>
      </c>
      <c r="H126" s="1" t="s">
        <v>726</v>
      </c>
      <c r="I126" s="69">
        <v>43891</v>
      </c>
      <c r="J126" s="70" t="s">
        <v>106</v>
      </c>
      <c r="K126" s="1" t="s">
        <v>6319</v>
      </c>
      <c r="L126" s="1" t="s">
        <v>5847</v>
      </c>
      <c r="M126" s="1" t="s">
        <v>27</v>
      </c>
      <c r="N126" s="1" t="s">
        <v>208</v>
      </c>
      <c r="O126" s="2" t="s">
        <v>727</v>
      </c>
      <c r="P126" s="2" t="s">
        <v>32</v>
      </c>
      <c r="Q126" s="2" t="s">
        <v>32</v>
      </c>
      <c r="R126" s="2" t="s">
        <v>32</v>
      </c>
      <c r="S126" s="2" t="s">
        <v>32</v>
      </c>
      <c r="T126" s="1" t="s">
        <v>32</v>
      </c>
      <c r="U126" s="1" t="s">
        <v>32</v>
      </c>
      <c r="V126" s="1" t="s">
        <v>32</v>
      </c>
      <c r="W126" s="1" t="s">
        <v>32</v>
      </c>
    </row>
    <row r="127" spans="1:23">
      <c r="A127" s="29" t="str">
        <f>+IF(B127="N","",IF(COUNTIF(B:B,B127)&gt;1,COUNTIF(B$3:B127,B127),""))</f>
        <v/>
      </c>
      <c r="B127" s="2" t="str">
        <f>+IF(H127='Export Demurrage Detention'!$C$2,"Y","N")</f>
        <v>N</v>
      </c>
      <c r="D127" s="1" t="s">
        <v>723</v>
      </c>
      <c r="G127" s="1" t="s">
        <v>22</v>
      </c>
      <c r="H127" s="1" t="s">
        <v>726</v>
      </c>
      <c r="I127" s="69">
        <v>43891</v>
      </c>
      <c r="J127" s="70" t="s">
        <v>106</v>
      </c>
      <c r="K127" s="1" t="s">
        <v>6319</v>
      </c>
      <c r="L127" s="1" t="s">
        <v>6342</v>
      </c>
      <c r="M127" s="1" t="s">
        <v>27</v>
      </c>
      <c r="N127" s="1" t="s">
        <v>208</v>
      </c>
      <c r="O127" s="2" t="s">
        <v>728</v>
      </c>
      <c r="P127" s="2" t="s">
        <v>32</v>
      </c>
      <c r="Q127" s="2" t="s">
        <v>32</v>
      </c>
      <c r="R127" s="2" t="s">
        <v>32</v>
      </c>
      <c r="S127" s="2" t="s">
        <v>32</v>
      </c>
      <c r="T127" s="1" t="s">
        <v>32</v>
      </c>
      <c r="U127" s="1" t="s">
        <v>32</v>
      </c>
      <c r="V127" s="1" t="s">
        <v>32</v>
      </c>
      <c r="W127" s="1" t="s">
        <v>32</v>
      </c>
    </row>
    <row r="128" spans="1:23">
      <c r="A128" s="29" t="str">
        <f>+IF(B128="N","",IF(COUNTIF(B:B,B128)&gt;1,COUNTIF(B$3:B128,B128),""))</f>
        <v/>
      </c>
      <c r="B128" s="2" t="str">
        <f>+IF(H128='Export Demurrage Detention'!$C$2,"Y","N")</f>
        <v>N</v>
      </c>
      <c r="D128" s="1" t="s">
        <v>723</v>
      </c>
      <c r="G128" s="1" t="s">
        <v>22</v>
      </c>
      <c r="H128" s="1" t="s">
        <v>726</v>
      </c>
      <c r="I128" s="69">
        <v>43891</v>
      </c>
      <c r="J128" s="70" t="s">
        <v>106</v>
      </c>
      <c r="K128" s="1" t="s">
        <v>6319</v>
      </c>
      <c r="L128" s="1" t="s">
        <v>55</v>
      </c>
      <c r="M128" s="1" t="s">
        <v>27</v>
      </c>
      <c r="N128" s="1" t="s">
        <v>208</v>
      </c>
      <c r="O128" s="2" t="s">
        <v>728</v>
      </c>
      <c r="P128" s="2" t="s">
        <v>32</v>
      </c>
      <c r="Q128" s="2" t="s">
        <v>32</v>
      </c>
      <c r="R128" s="2" t="s">
        <v>32</v>
      </c>
      <c r="S128" s="2" t="s">
        <v>32</v>
      </c>
      <c r="T128" s="1" t="s">
        <v>32</v>
      </c>
      <c r="U128" s="1" t="s">
        <v>32</v>
      </c>
      <c r="V128" s="1" t="s">
        <v>32</v>
      </c>
      <c r="W128" s="1" t="s">
        <v>32</v>
      </c>
    </row>
    <row r="129" spans="1:23">
      <c r="A129" s="29" t="str">
        <f>+IF(B129="N","",IF(COUNTIF(B:B,B129)&gt;1,COUNTIF(B$3:B129,B129),""))</f>
        <v/>
      </c>
      <c r="B129" s="2" t="str">
        <f>+IF(H129='Export Demurrage Detention'!$C$2,"Y","N")</f>
        <v>N</v>
      </c>
      <c r="D129" s="1" t="s">
        <v>723</v>
      </c>
      <c r="G129" s="1" t="s">
        <v>6317</v>
      </c>
      <c r="H129" s="1" t="s">
        <v>4635</v>
      </c>
      <c r="I129" s="69">
        <v>43770</v>
      </c>
      <c r="J129" s="70" t="s">
        <v>88</v>
      </c>
      <c r="K129" s="1" t="s">
        <v>6318</v>
      </c>
      <c r="L129" s="1" t="s">
        <v>5847</v>
      </c>
      <c r="M129" s="1" t="s">
        <v>27</v>
      </c>
      <c r="N129" s="1" t="s">
        <v>150</v>
      </c>
      <c r="O129" s="2" t="s">
        <v>725</v>
      </c>
      <c r="P129" s="2" t="s">
        <v>179</v>
      </c>
      <c r="Q129" s="2" t="s">
        <v>727</v>
      </c>
      <c r="R129" s="2" t="s">
        <v>32</v>
      </c>
      <c r="S129" s="2" t="s">
        <v>32</v>
      </c>
      <c r="T129" s="1" t="s">
        <v>32</v>
      </c>
      <c r="U129" s="1" t="s">
        <v>32</v>
      </c>
      <c r="V129" s="1" t="s">
        <v>32</v>
      </c>
      <c r="W129" s="1" t="s">
        <v>32</v>
      </c>
    </row>
    <row r="130" spans="1:23">
      <c r="A130" s="29" t="str">
        <f>+IF(B130="N","",IF(COUNTIF(B:B,B130)&gt;1,COUNTIF(B$3:B130,B130),""))</f>
        <v/>
      </c>
      <c r="B130" s="2" t="str">
        <f>+IF(H130='Export Demurrage Detention'!$C$2,"Y","N")</f>
        <v>N</v>
      </c>
      <c r="D130" s="1" t="s">
        <v>723</v>
      </c>
      <c r="G130" s="1" t="s">
        <v>6317</v>
      </c>
      <c r="H130" s="1" t="s">
        <v>4635</v>
      </c>
      <c r="I130" s="69">
        <v>43770</v>
      </c>
      <c r="J130" s="70" t="s">
        <v>88</v>
      </c>
      <c r="K130" s="1" t="s">
        <v>6318</v>
      </c>
      <c r="L130" s="1" t="s">
        <v>6342</v>
      </c>
      <c r="M130" s="1" t="s">
        <v>27</v>
      </c>
      <c r="N130" s="1" t="s">
        <v>150</v>
      </c>
      <c r="O130" s="2" t="s">
        <v>5790</v>
      </c>
      <c r="P130" s="2" t="s">
        <v>179</v>
      </c>
      <c r="Q130" s="2" t="s">
        <v>728</v>
      </c>
      <c r="R130" s="2" t="s">
        <v>32</v>
      </c>
      <c r="S130" s="2" t="s">
        <v>32</v>
      </c>
      <c r="T130" s="1" t="s">
        <v>32</v>
      </c>
      <c r="U130" s="1" t="s">
        <v>32</v>
      </c>
      <c r="V130" s="1" t="s">
        <v>32</v>
      </c>
      <c r="W130" s="1" t="s">
        <v>32</v>
      </c>
    </row>
    <row r="131" spans="1:23">
      <c r="A131" s="29" t="str">
        <f>+IF(B131="N","",IF(COUNTIF(B:B,B131)&gt;1,COUNTIF(B$3:B131,B131),""))</f>
        <v/>
      </c>
      <c r="B131" s="2" t="str">
        <f>+IF(H131='Export Demurrage Detention'!$C$2,"Y","N")</f>
        <v>N</v>
      </c>
      <c r="D131" s="1" t="s">
        <v>723</v>
      </c>
      <c r="G131" s="1" t="s">
        <v>6317</v>
      </c>
      <c r="H131" s="1" t="s">
        <v>4635</v>
      </c>
      <c r="I131" s="69">
        <v>43770</v>
      </c>
      <c r="J131" s="70" t="s">
        <v>88</v>
      </c>
      <c r="K131" s="1" t="s">
        <v>6318</v>
      </c>
      <c r="L131" s="1" t="s">
        <v>55</v>
      </c>
      <c r="M131" s="1" t="s">
        <v>27</v>
      </c>
      <c r="N131" s="1" t="s">
        <v>150</v>
      </c>
      <c r="O131" s="2" t="s">
        <v>5790</v>
      </c>
      <c r="P131" s="2" t="s">
        <v>179</v>
      </c>
      <c r="Q131" s="2" t="s">
        <v>728</v>
      </c>
      <c r="R131" s="2" t="s">
        <v>32</v>
      </c>
      <c r="S131" s="2" t="s">
        <v>32</v>
      </c>
      <c r="T131" s="1" t="s">
        <v>32</v>
      </c>
      <c r="U131" s="1" t="s">
        <v>32</v>
      </c>
      <c r="V131" s="1" t="s">
        <v>32</v>
      </c>
      <c r="W131" s="1" t="s">
        <v>32</v>
      </c>
    </row>
    <row r="132" spans="1:23">
      <c r="A132" s="29" t="str">
        <f>+IF(B132="N","",IF(COUNTIF(B:B,B132)&gt;1,COUNTIF(B$3:B132,B132),""))</f>
        <v/>
      </c>
      <c r="B132" s="2" t="str">
        <f>+IF(H132='Export Demurrage Detention'!$C$2,"Y","N")</f>
        <v>N</v>
      </c>
      <c r="D132" s="1" t="s">
        <v>723</v>
      </c>
      <c r="G132" s="1" t="s">
        <v>22</v>
      </c>
      <c r="H132" s="1" t="s">
        <v>4635</v>
      </c>
      <c r="I132" s="69">
        <v>43891</v>
      </c>
      <c r="J132" s="70" t="s">
        <v>106</v>
      </c>
      <c r="K132" s="1" t="s">
        <v>6319</v>
      </c>
      <c r="L132" s="1" t="s">
        <v>5847</v>
      </c>
      <c r="M132" s="1" t="s">
        <v>27</v>
      </c>
      <c r="N132" s="1" t="s">
        <v>208</v>
      </c>
      <c r="O132" s="2" t="s">
        <v>727</v>
      </c>
      <c r="P132" s="2" t="s">
        <v>32</v>
      </c>
      <c r="Q132" s="2" t="s">
        <v>32</v>
      </c>
      <c r="R132" s="2" t="s">
        <v>32</v>
      </c>
      <c r="S132" s="2" t="s">
        <v>32</v>
      </c>
      <c r="T132" s="1" t="s">
        <v>32</v>
      </c>
      <c r="U132" s="1" t="s">
        <v>32</v>
      </c>
      <c r="V132" s="1" t="s">
        <v>32</v>
      </c>
      <c r="W132" s="1" t="s">
        <v>32</v>
      </c>
    </row>
    <row r="133" spans="1:23">
      <c r="A133" s="29" t="str">
        <f>+IF(B133="N","",IF(COUNTIF(B:B,B133)&gt;1,COUNTIF(B$3:B133,B133),""))</f>
        <v/>
      </c>
      <c r="B133" s="2" t="str">
        <f>+IF(H133='Export Demurrage Detention'!$C$2,"Y","N")</f>
        <v>N</v>
      </c>
      <c r="D133" s="1" t="s">
        <v>723</v>
      </c>
      <c r="G133" s="1" t="s">
        <v>22</v>
      </c>
      <c r="H133" s="1" t="s">
        <v>4635</v>
      </c>
      <c r="I133" s="69">
        <v>43891</v>
      </c>
      <c r="J133" s="70" t="s">
        <v>106</v>
      </c>
      <c r="K133" s="1" t="s">
        <v>6319</v>
      </c>
      <c r="L133" s="1" t="s">
        <v>6342</v>
      </c>
      <c r="M133" s="1" t="s">
        <v>27</v>
      </c>
      <c r="N133" s="1" t="s">
        <v>208</v>
      </c>
      <c r="O133" s="2" t="s">
        <v>728</v>
      </c>
      <c r="P133" s="2" t="s">
        <v>32</v>
      </c>
      <c r="Q133" s="2" t="s">
        <v>32</v>
      </c>
      <c r="R133" s="2" t="s">
        <v>32</v>
      </c>
      <c r="S133" s="2" t="s">
        <v>32</v>
      </c>
      <c r="T133" s="1" t="s">
        <v>32</v>
      </c>
      <c r="U133" s="1" t="s">
        <v>32</v>
      </c>
      <c r="V133" s="1" t="s">
        <v>32</v>
      </c>
      <c r="W133" s="1" t="s">
        <v>32</v>
      </c>
    </row>
    <row r="134" spans="1:23">
      <c r="A134" s="29" t="str">
        <f>+IF(B134="N","",IF(COUNTIF(B:B,B134)&gt;1,COUNTIF(B$3:B134,B134),""))</f>
        <v/>
      </c>
      <c r="B134" s="2" t="str">
        <f>+IF(H134='Export Demurrage Detention'!$C$2,"Y","N")</f>
        <v>N</v>
      </c>
      <c r="D134" s="1" t="s">
        <v>723</v>
      </c>
      <c r="G134" s="1" t="s">
        <v>22</v>
      </c>
      <c r="H134" s="1" t="s">
        <v>4635</v>
      </c>
      <c r="I134" s="69">
        <v>43891</v>
      </c>
      <c r="J134" s="70" t="s">
        <v>106</v>
      </c>
      <c r="K134" s="1" t="s">
        <v>6319</v>
      </c>
      <c r="L134" s="1" t="s">
        <v>6342</v>
      </c>
      <c r="M134" s="1" t="s">
        <v>27</v>
      </c>
      <c r="N134" s="1" t="s">
        <v>208</v>
      </c>
      <c r="O134" s="2" t="s">
        <v>728</v>
      </c>
      <c r="P134" s="2" t="s">
        <v>32</v>
      </c>
      <c r="Q134" s="2" t="s">
        <v>32</v>
      </c>
      <c r="R134" s="2" t="s">
        <v>32</v>
      </c>
      <c r="S134" s="2" t="s">
        <v>32</v>
      </c>
      <c r="T134" s="1" t="s">
        <v>32</v>
      </c>
      <c r="U134" s="1" t="s">
        <v>32</v>
      </c>
      <c r="V134" s="1" t="s">
        <v>32</v>
      </c>
      <c r="W134" s="1" t="s">
        <v>32</v>
      </c>
    </row>
    <row r="135" spans="1:23">
      <c r="A135" s="29" t="str">
        <f>+IF(B135="N","",IF(COUNTIF(B:B,B135)&gt;1,COUNTIF(B$3:B135,B135),""))</f>
        <v/>
      </c>
      <c r="B135" s="2" t="str">
        <f>+IF(H135='Export Demurrage Detention'!$C$2,"Y","N")</f>
        <v>N</v>
      </c>
      <c r="D135" s="1" t="s">
        <v>723</v>
      </c>
      <c r="G135" s="1" t="s">
        <v>6317</v>
      </c>
      <c r="H135" s="1" t="s">
        <v>4644</v>
      </c>
      <c r="I135" s="69">
        <v>43770</v>
      </c>
      <c r="J135" s="70" t="s">
        <v>88</v>
      </c>
      <c r="K135" s="1" t="s">
        <v>6318</v>
      </c>
      <c r="L135" s="1" t="s">
        <v>5847</v>
      </c>
      <c r="M135" s="1" t="s">
        <v>27</v>
      </c>
      <c r="N135" s="1" t="s">
        <v>150</v>
      </c>
      <c r="O135" s="2" t="s">
        <v>725</v>
      </c>
      <c r="P135" s="2" t="s">
        <v>179</v>
      </c>
      <c r="Q135" s="2" t="s">
        <v>727</v>
      </c>
      <c r="R135" s="2" t="s">
        <v>32</v>
      </c>
      <c r="S135" s="2" t="s">
        <v>32</v>
      </c>
      <c r="T135" s="1" t="s">
        <v>32</v>
      </c>
      <c r="U135" s="1" t="s">
        <v>32</v>
      </c>
      <c r="V135" s="1" t="s">
        <v>32</v>
      </c>
      <c r="W135" s="1" t="s">
        <v>32</v>
      </c>
    </row>
    <row r="136" spans="1:23">
      <c r="A136" s="29" t="str">
        <f>+IF(B136="N","",IF(COUNTIF(B:B,B136)&gt;1,COUNTIF(B$3:B136,B136),""))</f>
        <v/>
      </c>
      <c r="B136" s="2" t="str">
        <f>+IF(H136='Export Demurrage Detention'!$C$2,"Y","N")</f>
        <v>N</v>
      </c>
      <c r="D136" s="1" t="s">
        <v>723</v>
      </c>
      <c r="G136" s="1" t="s">
        <v>6317</v>
      </c>
      <c r="H136" s="1" t="s">
        <v>4644</v>
      </c>
      <c r="I136" s="69">
        <v>43770</v>
      </c>
      <c r="J136" s="70" t="s">
        <v>88</v>
      </c>
      <c r="K136" s="1" t="s">
        <v>6318</v>
      </c>
      <c r="L136" s="1" t="s">
        <v>6342</v>
      </c>
      <c r="M136" s="1" t="s">
        <v>27</v>
      </c>
      <c r="N136" s="1" t="s">
        <v>150</v>
      </c>
      <c r="O136" s="2" t="s">
        <v>5790</v>
      </c>
      <c r="P136" s="2" t="s">
        <v>179</v>
      </c>
      <c r="Q136" s="2" t="s">
        <v>728</v>
      </c>
      <c r="R136" s="2" t="s">
        <v>32</v>
      </c>
      <c r="S136" s="2" t="s">
        <v>32</v>
      </c>
      <c r="T136" s="1" t="s">
        <v>32</v>
      </c>
      <c r="U136" s="1" t="s">
        <v>32</v>
      </c>
      <c r="V136" s="1" t="s">
        <v>32</v>
      </c>
      <c r="W136" s="1" t="s">
        <v>32</v>
      </c>
    </row>
    <row r="137" spans="1:23">
      <c r="A137" s="29" t="str">
        <f>+IF(B137="N","",IF(COUNTIF(B:B,B137)&gt;1,COUNTIF(B$3:B137,B137),""))</f>
        <v/>
      </c>
      <c r="B137" s="2" t="str">
        <f>+IF(H137='Export Demurrage Detention'!$C$2,"Y","N")</f>
        <v>N</v>
      </c>
      <c r="D137" s="1" t="s">
        <v>723</v>
      </c>
      <c r="G137" s="1" t="s">
        <v>6317</v>
      </c>
      <c r="H137" s="1" t="s">
        <v>4644</v>
      </c>
      <c r="I137" s="69">
        <v>43770</v>
      </c>
      <c r="J137" s="70" t="s">
        <v>88</v>
      </c>
      <c r="K137" s="1" t="s">
        <v>6318</v>
      </c>
      <c r="L137" s="1" t="s">
        <v>55</v>
      </c>
      <c r="M137" s="1" t="s">
        <v>27</v>
      </c>
      <c r="N137" s="1" t="s">
        <v>150</v>
      </c>
      <c r="O137" s="2" t="s">
        <v>5790</v>
      </c>
      <c r="P137" s="2" t="s">
        <v>179</v>
      </c>
      <c r="Q137" s="2" t="s">
        <v>728</v>
      </c>
      <c r="R137" s="2" t="s">
        <v>32</v>
      </c>
      <c r="S137" s="2" t="s">
        <v>32</v>
      </c>
      <c r="T137" s="1" t="s">
        <v>32</v>
      </c>
      <c r="U137" s="1" t="s">
        <v>32</v>
      </c>
      <c r="V137" s="1" t="s">
        <v>32</v>
      </c>
      <c r="W137" s="1" t="s">
        <v>32</v>
      </c>
    </row>
    <row r="138" spans="1:23">
      <c r="A138" s="29" t="str">
        <f>+IF(B138="N","",IF(COUNTIF(B:B,B138)&gt;1,COUNTIF(B$3:B138,B138),""))</f>
        <v/>
      </c>
      <c r="B138" s="2" t="str">
        <f>+IF(H138='Export Demurrage Detention'!$C$2,"Y","N")</f>
        <v>N</v>
      </c>
      <c r="D138" s="1" t="s">
        <v>723</v>
      </c>
      <c r="G138" s="1" t="s">
        <v>22</v>
      </c>
      <c r="H138" s="1" t="s">
        <v>4644</v>
      </c>
      <c r="I138" s="69">
        <v>43891</v>
      </c>
      <c r="J138" s="70" t="s">
        <v>106</v>
      </c>
      <c r="K138" s="1" t="s">
        <v>6319</v>
      </c>
      <c r="L138" s="1" t="s">
        <v>5847</v>
      </c>
      <c r="M138" s="1" t="s">
        <v>27</v>
      </c>
      <c r="N138" s="1" t="s">
        <v>208</v>
      </c>
      <c r="O138" s="2" t="s">
        <v>727</v>
      </c>
      <c r="P138" s="2" t="s">
        <v>32</v>
      </c>
      <c r="Q138" s="2" t="s">
        <v>32</v>
      </c>
      <c r="R138" s="2" t="s">
        <v>32</v>
      </c>
      <c r="S138" s="2" t="s">
        <v>32</v>
      </c>
      <c r="T138" s="1" t="s">
        <v>32</v>
      </c>
      <c r="U138" s="1" t="s">
        <v>32</v>
      </c>
      <c r="V138" s="1" t="s">
        <v>32</v>
      </c>
      <c r="W138" s="1" t="s">
        <v>32</v>
      </c>
    </row>
    <row r="139" spans="1:23">
      <c r="A139" s="29" t="str">
        <f>+IF(B139="N","",IF(COUNTIF(B:B,B139)&gt;1,COUNTIF(B$3:B139,B139),""))</f>
        <v/>
      </c>
      <c r="B139" s="2" t="str">
        <f>+IF(H139='Export Demurrage Detention'!$C$2,"Y","N")</f>
        <v>N</v>
      </c>
      <c r="D139" s="1" t="s">
        <v>723</v>
      </c>
      <c r="G139" s="1" t="s">
        <v>22</v>
      </c>
      <c r="H139" s="1" t="s">
        <v>4644</v>
      </c>
      <c r="I139" s="69">
        <v>43891</v>
      </c>
      <c r="J139" s="70" t="s">
        <v>106</v>
      </c>
      <c r="K139" s="1" t="s">
        <v>6319</v>
      </c>
      <c r="L139" s="1" t="s">
        <v>6342</v>
      </c>
      <c r="M139" s="1" t="s">
        <v>27</v>
      </c>
      <c r="N139" s="1" t="s">
        <v>208</v>
      </c>
      <c r="O139" s="2" t="s">
        <v>728</v>
      </c>
      <c r="P139" s="2" t="s">
        <v>32</v>
      </c>
      <c r="Q139" s="2" t="s">
        <v>32</v>
      </c>
      <c r="R139" s="2" t="s">
        <v>32</v>
      </c>
      <c r="S139" s="2" t="s">
        <v>32</v>
      </c>
      <c r="T139" s="1" t="s">
        <v>32</v>
      </c>
      <c r="U139" s="1" t="s">
        <v>32</v>
      </c>
      <c r="V139" s="1" t="s">
        <v>32</v>
      </c>
      <c r="W139" s="1" t="s">
        <v>32</v>
      </c>
    </row>
    <row r="140" spans="1:23">
      <c r="A140" s="29" t="str">
        <f>+IF(B140="N","",IF(COUNTIF(B:B,B140)&gt;1,COUNTIF(B$3:B140,B140),""))</f>
        <v/>
      </c>
      <c r="B140" s="2" t="str">
        <f>+IF(H140='Export Demurrage Detention'!$C$2,"Y","N")</f>
        <v>N</v>
      </c>
      <c r="D140" s="1" t="s">
        <v>723</v>
      </c>
      <c r="G140" s="1" t="s">
        <v>22</v>
      </c>
      <c r="H140" s="1" t="s">
        <v>4644</v>
      </c>
      <c r="I140" s="69">
        <v>43891</v>
      </c>
      <c r="J140" s="70" t="s">
        <v>106</v>
      </c>
      <c r="K140" s="1" t="s">
        <v>6319</v>
      </c>
      <c r="L140" s="1" t="s">
        <v>6342</v>
      </c>
      <c r="M140" s="1" t="s">
        <v>27</v>
      </c>
      <c r="N140" s="1" t="s">
        <v>208</v>
      </c>
      <c r="O140" s="2" t="s">
        <v>728</v>
      </c>
      <c r="P140" s="2" t="s">
        <v>32</v>
      </c>
      <c r="Q140" s="2" t="s">
        <v>32</v>
      </c>
      <c r="R140" s="2" t="s">
        <v>32</v>
      </c>
      <c r="S140" s="2" t="s">
        <v>32</v>
      </c>
      <c r="T140" s="1" t="s">
        <v>32</v>
      </c>
      <c r="U140" s="1" t="s">
        <v>32</v>
      </c>
      <c r="V140" s="1" t="s">
        <v>32</v>
      </c>
      <c r="W140" s="1" t="s">
        <v>32</v>
      </c>
    </row>
    <row r="141" spans="1:23">
      <c r="A141" s="29" t="str">
        <f>+IF(B141="N","",IF(COUNTIF(B:B,B141)&gt;1,COUNTIF(B$3:B141,B141),""))</f>
        <v/>
      </c>
      <c r="B141" s="2" t="str">
        <f>+IF(H141='Export Demurrage Detention'!$C$2,"Y","N")</f>
        <v>N</v>
      </c>
      <c r="D141" s="1" t="s">
        <v>723</v>
      </c>
      <c r="G141" s="1" t="s">
        <v>6317</v>
      </c>
      <c r="H141" s="1" t="s">
        <v>4630</v>
      </c>
      <c r="I141" s="69">
        <v>43770</v>
      </c>
      <c r="J141" s="70" t="s">
        <v>88</v>
      </c>
      <c r="K141" s="1" t="s">
        <v>6318</v>
      </c>
      <c r="L141" s="1" t="s">
        <v>5847</v>
      </c>
      <c r="M141" s="1" t="s">
        <v>27</v>
      </c>
      <c r="N141" s="1" t="s">
        <v>150</v>
      </c>
      <c r="O141" s="2" t="s">
        <v>725</v>
      </c>
      <c r="P141" s="2" t="s">
        <v>179</v>
      </c>
      <c r="Q141" s="2" t="s">
        <v>727</v>
      </c>
      <c r="R141" s="2" t="s">
        <v>32</v>
      </c>
      <c r="S141" s="2" t="s">
        <v>32</v>
      </c>
      <c r="T141" s="1" t="s">
        <v>32</v>
      </c>
      <c r="U141" s="1" t="s">
        <v>32</v>
      </c>
      <c r="V141" s="1" t="s">
        <v>32</v>
      </c>
      <c r="W141" s="1" t="s">
        <v>32</v>
      </c>
    </row>
    <row r="142" spans="1:23">
      <c r="A142" s="29" t="str">
        <f>+IF(B142="N","",IF(COUNTIF(B:B,B142)&gt;1,COUNTIF(B$3:B142,B142),""))</f>
        <v/>
      </c>
      <c r="B142" s="2" t="str">
        <f>+IF(H142='Export Demurrage Detention'!$C$2,"Y","N")</f>
        <v>N</v>
      </c>
      <c r="D142" s="1" t="s">
        <v>723</v>
      </c>
      <c r="G142" s="1" t="s">
        <v>6317</v>
      </c>
      <c r="H142" s="1" t="s">
        <v>4630</v>
      </c>
      <c r="I142" s="69">
        <v>43770</v>
      </c>
      <c r="J142" s="70" t="s">
        <v>88</v>
      </c>
      <c r="K142" s="1" t="s">
        <v>6318</v>
      </c>
      <c r="L142" s="1" t="s">
        <v>6342</v>
      </c>
      <c r="M142" s="1" t="s">
        <v>27</v>
      </c>
      <c r="N142" s="1" t="s">
        <v>150</v>
      </c>
      <c r="O142" s="2" t="s">
        <v>5790</v>
      </c>
      <c r="P142" s="2" t="s">
        <v>179</v>
      </c>
      <c r="Q142" s="2" t="s">
        <v>728</v>
      </c>
      <c r="R142" s="2" t="s">
        <v>32</v>
      </c>
      <c r="S142" s="2" t="s">
        <v>32</v>
      </c>
      <c r="T142" s="1" t="s">
        <v>32</v>
      </c>
      <c r="U142" s="1" t="s">
        <v>32</v>
      </c>
      <c r="V142" s="1" t="s">
        <v>32</v>
      </c>
      <c r="W142" s="1" t="s">
        <v>32</v>
      </c>
    </row>
    <row r="143" spans="1:23">
      <c r="A143" s="29" t="str">
        <f>+IF(B143="N","",IF(COUNTIF(B:B,B143)&gt;1,COUNTIF(B$3:B143,B143),""))</f>
        <v/>
      </c>
      <c r="B143" s="2" t="str">
        <f>+IF(H143='Export Demurrage Detention'!$C$2,"Y","N")</f>
        <v>N</v>
      </c>
      <c r="D143" s="1" t="s">
        <v>723</v>
      </c>
      <c r="G143" s="1" t="s">
        <v>6317</v>
      </c>
      <c r="H143" s="1" t="s">
        <v>4630</v>
      </c>
      <c r="I143" s="69">
        <v>43770</v>
      </c>
      <c r="J143" s="70" t="s">
        <v>88</v>
      </c>
      <c r="K143" s="1" t="s">
        <v>6318</v>
      </c>
      <c r="L143" s="1" t="s">
        <v>55</v>
      </c>
      <c r="M143" s="1" t="s">
        <v>27</v>
      </c>
      <c r="N143" s="1" t="s">
        <v>150</v>
      </c>
      <c r="O143" s="2" t="s">
        <v>5790</v>
      </c>
      <c r="P143" s="2" t="s">
        <v>179</v>
      </c>
      <c r="Q143" s="2" t="s">
        <v>728</v>
      </c>
      <c r="R143" s="2" t="s">
        <v>32</v>
      </c>
      <c r="S143" s="2" t="s">
        <v>32</v>
      </c>
      <c r="T143" s="1" t="s">
        <v>32</v>
      </c>
      <c r="U143" s="1" t="s">
        <v>32</v>
      </c>
      <c r="V143" s="1" t="s">
        <v>32</v>
      </c>
      <c r="W143" s="1" t="s">
        <v>32</v>
      </c>
    </row>
    <row r="144" spans="1:23">
      <c r="A144" s="29" t="str">
        <f>+IF(B144="N","",IF(COUNTIF(B:B,B144)&gt;1,COUNTIF(B$3:B144,B144),""))</f>
        <v/>
      </c>
      <c r="B144" s="2" t="str">
        <f>+IF(H144='Export Demurrage Detention'!$C$2,"Y","N")</f>
        <v>N</v>
      </c>
      <c r="D144" s="1" t="s">
        <v>723</v>
      </c>
      <c r="G144" s="1" t="s">
        <v>22</v>
      </c>
      <c r="H144" s="1" t="s">
        <v>4630</v>
      </c>
      <c r="I144" s="69">
        <v>43891</v>
      </c>
      <c r="J144" s="70" t="s">
        <v>106</v>
      </c>
      <c r="K144" s="1" t="s">
        <v>6319</v>
      </c>
      <c r="L144" s="1" t="s">
        <v>5847</v>
      </c>
      <c r="M144" s="1" t="s">
        <v>27</v>
      </c>
      <c r="N144" s="1" t="s">
        <v>208</v>
      </c>
      <c r="O144" s="2" t="s">
        <v>727</v>
      </c>
      <c r="P144" s="2" t="s">
        <v>32</v>
      </c>
      <c r="Q144" s="2" t="s">
        <v>32</v>
      </c>
      <c r="R144" s="2" t="s">
        <v>32</v>
      </c>
      <c r="S144" s="2" t="s">
        <v>32</v>
      </c>
      <c r="T144" s="1" t="s">
        <v>32</v>
      </c>
      <c r="U144" s="1" t="s">
        <v>32</v>
      </c>
      <c r="V144" s="1" t="s">
        <v>32</v>
      </c>
      <c r="W144" s="1" t="s">
        <v>32</v>
      </c>
    </row>
    <row r="145" spans="1:23">
      <c r="A145" s="29" t="str">
        <f>+IF(B145="N","",IF(COUNTIF(B:B,B145)&gt;1,COUNTIF(B$3:B145,B145),""))</f>
        <v/>
      </c>
      <c r="B145" s="2" t="str">
        <f>+IF(H145='Export Demurrage Detention'!$C$2,"Y","N")</f>
        <v>N</v>
      </c>
      <c r="D145" s="1" t="s">
        <v>723</v>
      </c>
      <c r="G145" s="1" t="s">
        <v>22</v>
      </c>
      <c r="H145" s="1" t="s">
        <v>4630</v>
      </c>
      <c r="I145" s="69">
        <v>43891</v>
      </c>
      <c r="J145" s="70" t="s">
        <v>106</v>
      </c>
      <c r="K145" s="1" t="s">
        <v>6319</v>
      </c>
      <c r="L145" s="1" t="s">
        <v>6342</v>
      </c>
      <c r="M145" s="1" t="s">
        <v>27</v>
      </c>
      <c r="N145" s="1" t="s">
        <v>208</v>
      </c>
      <c r="O145" s="2" t="s">
        <v>728</v>
      </c>
      <c r="P145" s="2" t="s">
        <v>32</v>
      </c>
      <c r="Q145" s="2" t="s">
        <v>32</v>
      </c>
      <c r="R145" s="2" t="s">
        <v>32</v>
      </c>
      <c r="S145" s="2" t="s">
        <v>32</v>
      </c>
      <c r="T145" s="1" t="s">
        <v>32</v>
      </c>
      <c r="U145" s="1" t="s">
        <v>32</v>
      </c>
      <c r="V145" s="1" t="s">
        <v>32</v>
      </c>
      <c r="W145" s="1" t="s">
        <v>32</v>
      </c>
    </row>
    <row r="146" spans="1:23">
      <c r="A146" s="29" t="str">
        <f>+IF(B146="N","",IF(COUNTIF(B:B,B146)&gt;1,COUNTIF(B$3:B146,B146),""))</f>
        <v/>
      </c>
      <c r="B146" s="2" t="str">
        <f>+IF(H146='Export Demurrage Detention'!$C$2,"Y","N")</f>
        <v>N</v>
      </c>
      <c r="D146" s="1" t="s">
        <v>723</v>
      </c>
      <c r="G146" s="1" t="s">
        <v>22</v>
      </c>
      <c r="H146" s="1" t="s">
        <v>4630</v>
      </c>
      <c r="I146" s="69">
        <v>43891</v>
      </c>
      <c r="J146" s="70" t="s">
        <v>106</v>
      </c>
      <c r="K146" s="1" t="s">
        <v>6319</v>
      </c>
      <c r="L146" s="1" t="s">
        <v>6342</v>
      </c>
      <c r="M146" s="1" t="s">
        <v>27</v>
      </c>
      <c r="N146" s="1" t="s">
        <v>208</v>
      </c>
      <c r="O146" s="2" t="s">
        <v>728</v>
      </c>
      <c r="P146" s="2" t="s">
        <v>32</v>
      </c>
      <c r="Q146" s="2" t="s">
        <v>32</v>
      </c>
      <c r="R146" s="2" t="s">
        <v>32</v>
      </c>
      <c r="S146" s="2" t="s">
        <v>32</v>
      </c>
      <c r="T146" s="1" t="s">
        <v>32</v>
      </c>
      <c r="U146" s="1" t="s">
        <v>32</v>
      </c>
      <c r="V146" s="1" t="s">
        <v>32</v>
      </c>
      <c r="W146" s="1" t="s">
        <v>32</v>
      </c>
    </row>
    <row r="147" spans="1:23">
      <c r="A147" s="29" t="str">
        <f>+IF(B147="N","",IF(COUNTIF(B:B,B147)&gt;1,COUNTIF(B$3:B147,B147),""))</f>
        <v/>
      </c>
      <c r="B147" s="2" t="str">
        <f>+IF(H147='Export Demurrage Detention'!$C$2,"Y","N")</f>
        <v>N</v>
      </c>
      <c r="D147" s="1" t="s">
        <v>723</v>
      </c>
      <c r="G147" s="1" t="s">
        <v>6317</v>
      </c>
      <c r="H147" s="1" t="s">
        <v>4653</v>
      </c>
      <c r="I147" s="69">
        <v>43770</v>
      </c>
      <c r="J147" s="70" t="s">
        <v>88</v>
      </c>
      <c r="K147" s="1" t="s">
        <v>6318</v>
      </c>
      <c r="L147" s="1" t="s">
        <v>5847</v>
      </c>
      <c r="M147" s="1" t="s">
        <v>27</v>
      </c>
      <c r="N147" s="1" t="s">
        <v>150</v>
      </c>
      <c r="O147" s="2" t="s">
        <v>725</v>
      </c>
      <c r="P147" s="2" t="s">
        <v>179</v>
      </c>
      <c r="Q147" s="2" t="s">
        <v>727</v>
      </c>
      <c r="R147" s="2" t="s">
        <v>32</v>
      </c>
      <c r="S147" s="2" t="s">
        <v>32</v>
      </c>
      <c r="T147" s="1" t="s">
        <v>32</v>
      </c>
      <c r="U147" s="1" t="s">
        <v>32</v>
      </c>
      <c r="V147" s="1" t="s">
        <v>32</v>
      </c>
      <c r="W147" s="1" t="s">
        <v>32</v>
      </c>
    </row>
    <row r="148" spans="1:23">
      <c r="A148" s="29" t="str">
        <f>+IF(B148="N","",IF(COUNTIF(B:B,B148)&gt;1,COUNTIF(B$3:B148,B148),""))</f>
        <v/>
      </c>
      <c r="B148" s="2" t="str">
        <f>+IF(H148='Export Demurrage Detention'!$C$2,"Y","N")</f>
        <v>N</v>
      </c>
      <c r="D148" s="1" t="s">
        <v>723</v>
      </c>
      <c r="G148" s="1" t="s">
        <v>6317</v>
      </c>
      <c r="H148" s="1" t="s">
        <v>4653</v>
      </c>
      <c r="I148" s="69">
        <v>43770</v>
      </c>
      <c r="J148" s="70" t="s">
        <v>88</v>
      </c>
      <c r="K148" s="1" t="s">
        <v>6318</v>
      </c>
      <c r="L148" s="1" t="s">
        <v>6342</v>
      </c>
      <c r="M148" s="1" t="s">
        <v>27</v>
      </c>
      <c r="N148" s="1" t="s">
        <v>150</v>
      </c>
      <c r="O148" s="2" t="s">
        <v>5790</v>
      </c>
      <c r="P148" s="2" t="s">
        <v>179</v>
      </c>
      <c r="Q148" s="2" t="s">
        <v>728</v>
      </c>
      <c r="R148" s="2" t="s">
        <v>32</v>
      </c>
      <c r="S148" s="2" t="s">
        <v>32</v>
      </c>
      <c r="T148" s="1" t="s">
        <v>32</v>
      </c>
      <c r="U148" s="1" t="s">
        <v>32</v>
      </c>
      <c r="V148" s="1" t="s">
        <v>32</v>
      </c>
      <c r="W148" s="1" t="s">
        <v>32</v>
      </c>
    </row>
    <row r="149" spans="1:23">
      <c r="A149" s="29" t="str">
        <f>+IF(B149="N","",IF(COUNTIF(B:B,B149)&gt;1,COUNTIF(B$3:B149,B149),""))</f>
        <v/>
      </c>
      <c r="B149" s="2" t="str">
        <f>+IF(H149='Export Demurrage Detention'!$C$2,"Y","N")</f>
        <v>N</v>
      </c>
      <c r="D149" s="1" t="s">
        <v>723</v>
      </c>
      <c r="G149" s="1" t="s">
        <v>6317</v>
      </c>
      <c r="H149" s="1" t="s">
        <v>4653</v>
      </c>
      <c r="I149" s="69">
        <v>43770</v>
      </c>
      <c r="J149" s="70" t="s">
        <v>88</v>
      </c>
      <c r="K149" s="1" t="s">
        <v>6318</v>
      </c>
      <c r="L149" s="1" t="s">
        <v>55</v>
      </c>
      <c r="M149" s="1" t="s">
        <v>27</v>
      </c>
      <c r="N149" s="1" t="s">
        <v>150</v>
      </c>
      <c r="O149" s="2" t="s">
        <v>5790</v>
      </c>
      <c r="P149" s="2" t="s">
        <v>179</v>
      </c>
      <c r="Q149" s="2" t="s">
        <v>728</v>
      </c>
      <c r="R149" s="2" t="s">
        <v>32</v>
      </c>
      <c r="S149" s="2" t="s">
        <v>32</v>
      </c>
      <c r="T149" s="1" t="s">
        <v>32</v>
      </c>
      <c r="U149" s="1" t="s">
        <v>32</v>
      </c>
      <c r="V149" s="1" t="s">
        <v>32</v>
      </c>
      <c r="W149" s="1" t="s">
        <v>32</v>
      </c>
    </row>
    <row r="150" spans="1:23">
      <c r="A150" s="29" t="str">
        <f>+IF(B150="N","",IF(COUNTIF(B:B,B150)&gt;1,COUNTIF(B$3:B150,B150),""))</f>
        <v/>
      </c>
      <c r="B150" s="2" t="str">
        <f>+IF(H150='Export Demurrage Detention'!$C$2,"Y","N")</f>
        <v>N</v>
      </c>
      <c r="D150" s="1" t="s">
        <v>723</v>
      </c>
      <c r="G150" s="1" t="s">
        <v>22</v>
      </c>
      <c r="H150" s="1" t="s">
        <v>4653</v>
      </c>
      <c r="I150" s="69">
        <v>43891</v>
      </c>
      <c r="J150" s="70" t="s">
        <v>106</v>
      </c>
      <c r="K150" s="1" t="s">
        <v>6319</v>
      </c>
      <c r="L150" s="1" t="s">
        <v>5847</v>
      </c>
      <c r="M150" s="1" t="s">
        <v>27</v>
      </c>
      <c r="N150" s="1" t="s">
        <v>208</v>
      </c>
      <c r="O150" s="2" t="s">
        <v>727</v>
      </c>
      <c r="P150" s="2" t="s">
        <v>32</v>
      </c>
      <c r="Q150" s="2" t="s">
        <v>32</v>
      </c>
      <c r="R150" s="2" t="s">
        <v>32</v>
      </c>
      <c r="S150" s="2" t="s">
        <v>32</v>
      </c>
      <c r="T150" s="1" t="s">
        <v>32</v>
      </c>
      <c r="U150" s="1" t="s">
        <v>32</v>
      </c>
      <c r="V150" s="1" t="s">
        <v>32</v>
      </c>
      <c r="W150" s="1" t="s">
        <v>32</v>
      </c>
    </row>
    <row r="151" spans="1:23">
      <c r="A151" s="29" t="str">
        <f>+IF(B151="N","",IF(COUNTIF(B:B,B151)&gt;1,COUNTIF(B$3:B151,B151),""))</f>
        <v/>
      </c>
      <c r="B151" s="2" t="str">
        <f>+IF(H151='Export Demurrage Detention'!$C$2,"Y","N")</f>
        <v>N</v>
      </c>
      <c r="D151" s="1" t="s">
        <v>723</v>
      </c>
      <c r="G151" s="1" t="s">
        <v>22</v>
      </c>
      <c r="H151" s="1" t="s">
        <v>4653</v>
      </c>
      <c r="I151" s="69">
        <v>43891</v>
      </c>
      <c r="J151" s="70" t="s">
        <v>106</v>
      </c>
      <c r="K151" s="1" t="s">
        <v>6319</v>
      </c>
      <c r="L151" s="1" t="s">
        <v>6342</v>
      </c>
      <c r="M151" s="1" t="s">
        <v>27</v>
      </c>
      <c r="N151" s="1" t="s">
        <v>208</v>
      </c>
      <c r="O151" s="2" t="s">
        <v>728</v>
      </c>
      <c r="P151" s="2" t="s">
        <v>32</v>
      </c>
      <c r="Q151" s="2" t="s">
        <v>32</v>
      </c>
      <c r="R151" s="2" t="s">
        <v>32</v>
      </c>
      <c r="S151" s="2" t="s">
        <v>32</v>
      </c>
      <c r="T151" s="1" t="s">
        <v>32</v>
      </c>
      <c r="U151" s="1" t="s">
        <v>32</v>
      </c>
      <c r="V151" s="1" t="s">
        <v>32</v>
      </c>
      <c r="W151" s="1" t="s">
        <v>32</v>
      </c>
    </row>
    <row r="152" spans="1:23">
      <c r="A152" s="29" t="str">
        <f>+IF(B152="N","",IF(COUNTIF(B:B,B152)&gt;1,COUNTIF(B$3:B152,B152),""))</f>
        <v/>
      </c>
      <c r="B152" s="2" t="str">
        <f>+IF(H152='Export Demurrage Detention'!$C$2,"Y","N")</f>
        <v>N</v>
      </c>
      <c r="D152" s="1" t="s">
        <v>723</v>
      </c>
      <c r="G152" s="1" t="s">
        <v>22</v>
      </c>
      <c r="H152" s="1" t="s">
        <v>4653</v>
      </c>
      <c r="I152" s="69">
        <v>43891</v>
      </c>
      <c r="J152" s="70" t="s">
        <v>106</v>
      </c>
      <c r="K152" s="1" t="s">
        <v>6319</v>
      </c>
      <c r="L152" s="1" t="s">
        <v>6342</v>
      </c>
      <c r="M152" s="1" t="s">
        <v>27</v>
      </c>
      <c r="N152" s="1" t="s">
        <v>208</v>
      </c>
      <c r="O152" s="2" t="s">
        <v>728</v>
      </c>
      <c r="P152" s="2" t="s">
        <v>32</v>
      </c>
      <c r="Q152" s="2" t="s">
        <v>32</v>
      </c>
      <c r="R152" s="2" t="s">
        <v>32</v>
      </c>
      <c r="S152" s="2" t="s">
        <v>32</v>
      </c>
      <c r="T152" s="1" t="s">
        <v>32</v>
      </c>
      <c r="U152" s="1" t="s">
        <v>32</v>
      </c>
      <c r="V152" s="1" t="s">
        <v>32</v>
      </c>
      <c r="W152" s="1" t="s">
        <v>32</v>
      </c>
    </row>
    <row r="153" spans="1:23">
      <c r="A153" s="29" t="str">
        <f>+IF(B153="N","",IF(COUNTIF(B:B,B153)&gt;1,COUNTIF(B$3:B153,B153),""))</f>
        <v/>
      </c>
      <c r="B153" s="2" t="str">
        <f>+IF(H153='Export Demurrage Detention'!$C$2,"Y","N")</f>
        <v>N</v>
      </c>
      <c r="D153" s="1" t="s">
        <v>723</v>
      </c>
      <c r="G153" s="1" t="s">
        <v>6317</v>
      </c>
      <c r="H153" s="1" t="s">
        <v>4645</v>
      </c>
      <c r="I153" s="69">
        <v>43770</v>
      </c>
      <c r="J153" s="70" t="s">
        <v>88</v>
      </c>
      <c r="K153" s="1" t="s">
        <v>6318</v>
      </c>
      <c r="L153" s="1" t="s">
        <v>5847</v>
      </c>
      <c r="M153" s="1" t="s">
        <v>27</v>
      </c>
      <c r="N153" s="1" t="s">
        <v>150</v>
      </c>
      <c r="O153" s="2" t="s">
        <v>725</v>
      </c>
      <c r="P153" s="2" t="s">
        <v>179</v>
      </c>
      <c r="Q153" s="2" t="s">
        <v>727</v>
      </c>
      <c r="R153" s="2" t="s">
        <v>32</v>
      </c>
      <c r="S153" s="2" t="s">
        <v>32</v>
      </c>
      <c r="T153" s="1" t="s">
        <v>32</v>
      </c>
      <c r="U153" s="1" t="s">
        <v>32</v>
      </c>
      <c r="V153" s="1" t="s">
        <v>32</v>
      </c>
      <c r="W153" s="1" t="s">
        <v>32</v>
      </c>
    </row>
    <row r="154" spans="1:23">
      <c r="A154" s="29" t="str">
        <f>+IF(B154="N","",IF(COUNTIF(B:B,B154)&gt;1,COUNTIF(B$3:B154,B154),""))</f>
        <v/>
      </c>
      <c r="B154" s="2" t="str">
        <f>+IF(H154='Export Demurrage Detention'!$C$2,"Y","N")</f>
        <v>N</v>
      </c>
      <c r="D154" s="1" t="s">
        <v>723</v>
      </c>
      <c r="G154" s="1" t="s">
        <v>6317</v>
      </c>
      <c r="H154" s="1" t="s">
        <v>4645</v>
      </c>
      <c r="I154" s="69">
        <v>43770</v>
      </c>
      <c r="J154" s="70" t="s">
        <v>88</v>
      </c>
      <c r="K154" s="1" t="s">
        <v>6318</v>
      </c>
      <c r="L154" s="1" t="s">
        <v>6342</v>
      </c>
      <c r="M154" s="1" t="s">
        <v>27</v>
      </c>
      <c r="N154" s="1" t="s">
        <v>150</v>
      </c>
      <c r="O154" s="2" t="s">
        <v>5790</v>
      </c>
      <c r="P154" s="2" t="s">
        <v>179</v>
      </c>
      <c r="Q154" s="2" t="s">
        <v>728</v>
      </c>
      <c r="R154" s="2" t="s">
        <v>32</v>
      </c>
      <c r="S154" s="2" t="s">
        <v>32</v>
      </c>
      <c r="T154" s="1" t="s">
        <v>32</v>
      </c>
      <c r="U154" s="1" t="s">
        <v>32</v>
      </c>
      <c r="V154" s="1" t="s">
        <v>32</v>
      </c>
      <c r="W154" s="1" t="s">
        <v>32</v>
      </c>
    </row>
    <row r="155" spans="1:23">
      <c r="A155" s="29" t="str">
        <f>+IF(B155="N","",IF(COUNTIF(B:B,B155)&gt;1,COUNTIF(B$3:B155,B155),""))</f>
        <v/>
      </c>
      <c r="B155" s="2" t="str">
        <f>+IF(H155='Export Demurrage Detention'!$C$2,"Y","N")</f>
        <v>N</v>
      </c>
      <c r="D155" s="1" t="s">
        <v>723</v>
      </c>
      <c r="G155" s="1" t="s">
        <v>6317</v>
      </c>
      <c r="H155" s="1" t="s">
        <v>4645</v>
      </c>
      <c r="I155" s="69">
        <v>43770</v>
      </c>
      <c r="J155" s="70" t="s">
        <v>88</v>
      </c>
      <c r="K155" s="1" t="s">
        <v>6318</v>
      </c>
      <c r="L155" s="1" t="s">
        <v>55</v>
      </c>
      <c r="M155" s="1" t="s">
        <v>27</v>
      </c>
      <c r="N155" s="1" t="s">
        <v>150</v>
      </c>
      <c r="O155" s="2" t="s">
        <v>5790</v>
      </c>
      <c r="P155" s="2" t="s">
        <v>179</v>
      </c>
      <c r="Q155" s="2" t="s">
        <v>728</v>
      </c>
      <c r="R155" s="2" t="s">
        <v>32</v>
      </c>
      <c r="S155" s="2" t="s">
        <v>32</v>
      </c>
      <c r="T155" s="1" t="s">
        <v>32</v>
      </c>
      <c r="U155" s="1" t="s">
        <v>32</v>
      </c>
      <c r="V155" s="1" t="s">
        <v>32</v>
      </c>
      <c r="W155" s="1" t="s">
        <v>32</v>
      </c>
    </row>
    <row r="156" spans="1:23">
      <c r="A156" s="29" t="str">
        <f>+IF(B156="N","",IF(COUNTIF(B:B,B156)&gt;1,COUNTIF(B$3:B156,B156),""))</f>
        <v/>
      </c>
      <c r="B156" s="2" t="str">
        <f>+IF(H156='Export Demurrage Detention'!$C$2,"Y","N")</f>
        <v>N</v>
      </c>
      <c r="D156" s="1" t="s">
        <v>723</v>
      </c>
      <c r="G156" s="1" t="s">
        <v>22</v>
      </c>
      <c r="H156" s="1" t="s">
        <v>4645</v>
      </c>
      <c r="I156" s="69">
        <v>43891</v>
      </c>
      <c r="J156" s="70" t="s">
        <v>106</v>
      </c>
      <c r="K156" s="1" t="s">
        <v>6319</v>
      </c>
      <c r="L156" s="1" t="s">
        <v>5847</v>
      </c>
      <c r="M156" s="1" t="s">
        <v>27</v>
      </c>
      <c r="N156" s="1" t="s">
        <v>208</v>
      </c>
      <c r="O156" s="2" t="s">
        <v>727</v>
      </c>
      <c r="P156" s="2" t="s">
        <v>32</v>
      </c>
      <c r="Q156" s="2" t="s">
        <v>32</v>
      </c>
      <c r="R156" s="2" t="s">
        <v>32</v>
      </c>
      <c r="S156" s="2" t="s">
        <v>32</v>
      </c>
      <c r="T156" s="1" t="s">
        <v>32</v>
      </c>
      <c r="U156" s="1" t="s">
        <v>32</v>
      </c>
      <c r="V156" s="1" t="s">
        <v>32</v>
      </c>
      <c r="W156" s="1" t="s">
        <v>32</v>
      </c>
    </row>
    <row r="157" spans="1:23">
      <c r="A157" s="29" t="str">
        <f>+IF(B157="N","",IF(COUNTIF(B:B,B157)&gt;1,COUNTIF(B$3:B157,B157),""))</f>
        <v/>
      </c>
      <c r="B157" s="2" t="str">
        <f>+IF(H157='Export Demurrage Detention'!$C$2,"Y","N")</f>
        <v>N</v>
      </c>
      <c r="D157" s="1" t="s">
        <v>723</v>
      </c>
      <c r="G157" s="1" t="s">
        <v>22</v>
      </c>
      <c r="H157" s="1" t="s">
        <v>4645</v>
      </c>
      <c r="I157" s="69">
        <v>43891</v>
      </c>
      <c r="J157" s="70" t="s">
        <v>106</v>
      </c>
      <c r="K157" s="1" t="s">
        <v>6319</v>
      </c>
      <c r="L157" s="1" t="s">
        <v>6342</v>
      </c>
      <c r="M157" s="1" t="s">
        <v>27</v>
      </c>
      <c r="N157" s="1" t="s">
        <v>208</v>
      </c>
      <c r="O157" s="2" t="s">
        <v>728</v>
      </c>
      <c r="P157" s="2" t="s">
        <v>32</v>
      </c>
      <c r="Q157" s="2" t="s">
        <v>32</v>
      </c>
      <c r="R157" s="2" t="s">
        <v>32</v>
      </c>
      <c r="S157" s="2" t="s">
        <v>32</v>
      </c>
      <c r="T157" s="1" t="s">
        <v>32</v>
      </c>
      <c r="U157" s="1" t="s">
        <v>32</v>
      </c>
      <c r="V157" s="1" t="s">
        <v>32</v>
      </c>
      <c r="W157" s="1" t="s">
        <v>32</v>
      </c>
    </row>
    <row r="158" spans="1:23">
      <c r="A158" s="29" t="str">
        <f>+IF(B158="N","",IF(COUNTIF(B:B,B158)&gt;1,COUNTIF(B$3:B158,B158),""))</f>
        <v/>
      </c>
      <c r="B158" s="2" t="str">
        <f>+IF(H158='Export Demurrage Detention'!$C$2,"Y","N")</f>
        <v>N</v>
      </c>
      <c r="D158" s="1" t="s">
        <v>723</v>
      </c>
      <c r="G158" s="1" t="s">
        <v>22</v>
      </c>
      <c r="H158" s="1" t="s">
        <v>4645</v>
      </c>
      <c r="I158" s="69">
        <v>43891</v>
      </c>
      <c r="J158" s="70" t="s">
        <v>106</v>
      </c>
      <c r="K158" s="1" t="s">
        <v>6319</v>
      </c>
      <c r="L158" s="1" t="s">
        <v>6342</v>
      </c>
      <c r="M158" s="1" t="s">
        <v>27</v>
      </c>
      <c r="N158" s="1" t="s">
        <v>208</v>
      </c>
      <c r="O158" s="2" t="s">
        <v>728</v>
      </c>
      <c r="P158" s="2" t="s">
        <v>32</v>
      </c>
      <c r="Q158" s="2" t="s">
        <v>32</v>
      </c>
      <c r="R158" s="2" t="s">
        <v>32</v>
      </c>
      <c r="S158" s="2" t="s">
        <v>32</v>
      </c>
      <c r="T158" s="1" t="s">
        <v>32</v>
      </c>
      <c r="U158" s="1" t="s">
        <v>32</v>
      </c>
      <c r="V158" s="1" t="s">
        <v>32</v>
      </c>
      <c r="W158" s="1" t="s">
        <v>32</v>
      </c>
    </row>
    <row r="159" spans="1:23">
      <c r="A159" s="29" t="str">
        <f>+IF(B159="N","",IF(COUNTIF(B:B,B159)&gt;1,COUNTIF(B$3:B159,B159),""))</f>
        <v/>
      </c>
      <c r="B159" s="2" t="str">
        <f>+IF(H159='Export Demurrage Detention'!$C$2,"Y","N")</f>
        <v>N</v>
      </c>
      <c r="D159" s="1" t="s">
        <v>723</v>
      </c>
      <c r="G159" s="1" t="s">
        <v>6317</v>
      </c>
      <c r="H159" s="1" t="s">
        <v>4648</v>
      </c>
      <c r="I159" s="69">
        <v>43770</v>
      </c>
      <c r="J159" s="70" t="s">
        <v>88</v>
      </c>
      <c r="K159" s="1" t="s">
        <v>6318</v>
      </c>
      <c r="L159" s="1" t="s">
        <v>5847</v>
      </c>
      <c r="M159" s="1" t="s">
        <v>27</v>
      </c>
      <c r="N159" s="1" t="s">
        <v>150</v>
      </c>
      <c r="O159" s="2" t="s">
        <v>725</v>
      </c>
      <c r="P159" s="2" t="s">
        <v>179</v>
      </c>
      <c r="Q159" s="2" t="s">
        <v>727</v>
      </c>
      <c r="R159" s="2" t="s">
        <v>32</v>
      </c>
      <c r="S159" s="2" t="s">
        <v>32</v>
      </c>
      <c r="T159" s="1" t="s">
        <v>32</v>
      </c>
      <c r="U159" s="1" t="s">
        <v>32</v>
      </c>
      <c r="V159" s="1" t="s">
        <v>32</v>
      </c>
      <c r="W159" s="1" t="s">
        <v>32</v>
      </c>
    </row>
    <row r="160" spans="1:23">
      <c r="A160" s="29" t="str">
        <f>+IF(B160="N","",IF(COUNTIF(B:B,B160)&gt;1,COUNTIF(B$3:B160,B160),""))</f>
        <v/>
      </c>
      <c r="B160" s="2" t="str">
        <f>+IF(H160='Export Demurrage Detention'!$C$2,"Y","N")</f>
        <v>N</v>
      </c>
      <c r="D160" s="1" t="s">
        <v>723</v>
      </c>
      <c r="G160" s="1" t="s">
        <v>6317</v>
      </c>
      <c r="H160" s="1" t="s">
        <v>4648</v>
      </c>
      <c r="I160" s="69">
        <v>43770</v>
      </c>
      <c r="J160" s="70" t="s">
        <v>88</v>
      </c>
      <c r="K160" s="1" t="s">
        <v>6318</v>
      </c>
      <c r="L160" s="1" t="s">
        <v>6342</v>
      </c>
      <c r="M160" s="1" t="s">
        <v>27</v>
      </c>
      <c r="N160" s="1" t="s">
        <v>150</v>
      </c>
      <c r="O160" s="2" t="s">
        <v>5790</v>
      </c>
      <c r="P160" s="2" t="s">
        <v>179</v>
      </c>
      <c r="Q160" s="2" t="s">
        <v>728</v>
      </c>
      <c r="R160" s="2" t="s">
        <v>32</v>
      </c>
      <c r="S160" s="2" t="s">
        <v>32</v>
      </c>
      <c r="T160" s="1" t="s">
        <v>32</v>
      </c>
      <c r="U160" s="1" t="s">
        <v>32</v>
      </c>
      <c r="V160" s="1" t="s">
        <v>32</v>
      </c>
      <c r="W160" s="1" t="s">
        <v>32</v>
      </c>
    </row>
    <row r="161" spans="1:23">
      <c r="A161" s="29" t="str">
        <f>+IF(B161="N","",IF(COUNTIF(B:B,B161)&gt;1,COUNTIF(B$3:B161,B161),""))</f>
        <v/>
      </c>
      <c r="B161" s="2" t="str">
        <f>+IF(H161='Export Demurrage Detention'!$C$2,"Y","N")</f>
        <v>N</v>
      </c>
      <c r="D161" s="1" t="s">
        <v>723</v>
      </c>
      <c r="G161" s="1" t="s">
        <v>6317</v>
      </c>
      <c r="H161" s="1" t="s">
        <v>4648</v>
      </c>
      <c r="I161" s="69">
        <v>43770</v>
      </c>
      <c r="J161" s="70" t="s">
        <v>88</v>
      </c>
      <c r="K161" s="1" t="s">
        <v>6318</v>
      </c>
      <c r="L161" s="1" t="s">
        <v>55</v>
      </c>
      <c r="M161" s="1" t="s">
        <v>27</v>
      </c>
      <c r="N161" s="1" t="s">
        <v>150</v>
      </c>
      <c r="O161" s="2" t="s">
        <v>5790</v>
      </c>
      <c r="P161" s="2" t="s">
        <v>179</v>
      </c>
      <c r="Q161" s="2" t="s">
        <v>728</v>
      </c>
      <c r="R161" s="2" t="s">
        <v>32</v>
      </c>
      <c r="S161" s="2" t="s">
        <v>32</v>
      </c>
      <c r="T161" s="1" t="s">
        <v>32</v>
      </c>
      <c r="U161" s="1" t="s">
        <v>32</v>
      </c>
      <c r="V161" s="1" t="s">
        <v>32</v>
      </c>
      <c r="W161" s="1" t="s">
        <v>32</v>
      </c>
    </row>
    <row r="162" spans="1:23">
      <c r="A162" s="29" t="str">
        <f>+IF(B162="N","",IF(COUNTIF(B:B,B162)&gt;1,COUNTIF(B$3:B162,B162),""))</f>
        <v/>
      </c>
      <c r="B162" s="2" t="str">
        <f>+IF(H162='Export Demurrage Detention'!$C$2,"Y","N")</f>
        <v>N</v>
      </c>
      <c r="D162" s="1" t="s">
        <v>723</v>
      </c>
      <c r="G162" s="1" t="s">
        <v>22</v>
      </c>
      <c r="H162" s="1" t="s">
        <v>4648</v>
      </c>
      <c r="I162" s="69">
        <v>43891</v>
      </c>
      <c r="J162" s="70" t="s">
        <v>106</v>
      </c>
      <c r="K162" s="1" t="s">
        <v>6319</v>
      </c>
      <c r="L162" s="1" t="s">
        <v>5847</v>
      </c>
      <c r="M162" s="1" t="s">
        <v>27</v>
      </c>
      <c r="N162" s="1" t="s">
        <v>208</v>
      </c>
      <c r="O162" s="2" t="s">
        <v>727</v>
      </c>
      <c r="P162" s="2" t="s">
        <v>32</v>
      </c>
      <c r="Q162" s="2" t="s">
        <v>32</v>
      </c>
      <c r="R162" s="2" t="s">
        <v>32</v>
      </c>
      <c r="S162" s="2" t="s">
        <v>32</v>
      </c>
      <c r="T162" s="1" t="s">
        <v>32</v>
      </c>
      <c r="U162" s="1" t="s">
        <v>32</v>
      </c>
      <c r="V162" s="1" t="s">
        <v>32</v>
      </c>
      <c r="W162" s="1" t="s">
        <v>32</v>
      </c>
    </row>
    <row r="163" spans="1:23">
      <c r="A163" s="29" t="str">
        <f>+IF(B163="N","",IF(COUNTIF(B:B,B163)&gt;1,COUNTIF(B$3:B163,B163),""))</f>
        <v/>
      </c>
      <c r="B163" s="2" t="str">
        <f>+IF(H163='Export Demurrage Detention'!$C$2,"Y","N")</f>
        <v>N</v>
      </c>
      <c r="D163" s="1" t="s">
        <v>723</v>
      </c>
      <c r="G163" s="1" t="s">
        <v>22</v>
      </c>
      <c r="H163" s="1" t="s">
        <v>4648</v>
      </c>
      <c r="I163" s="69">
        <v>43891</v>
      </c>
      <c r="J163" s="70" t="s">
        <v>106</v>
      </c>
      <c r="K163" s="1" t="s">
        <v>6319</v>
      </c>
      <c r="L163" s="1" t="s">
        <v>6342</v>
      </c>
      <c r="M163" s="1" t="s">
        <v>27</v>
      </c>
      <c r="N163" s="1" t="s">
        <v>208</v>
      </c>
      <c r="O163" s="2" t="s">
        <v>728</v>
      </c>
      <c r="P163" s="2" t="s">
        <v>32</v>
      </c>
      <c r="Q163" s="2" t="s">
        <v>32</v>
      </c>
      <c r="R163" s="2" t="s">
        <v>32</v>
      </c>
      <c r="S163" s="2" t="s">
        <v>32</v>
      </c>
      <c r="T163" s="1" t="s">
        <v>32</v>
      </c>
      <c r="U163" s="1" t="s">
        <v>32</v>
      </c>
      <c r="V163" s="1" t="s">
        <v>32</v>
      </c>
      <c r="W163" s="1" t="s">
        <v>32</v>
      </c>
    </row>
    <row r="164" spans="1:23">
      <c r="A164" s="29" t="str">
        <f>+IF(B164="N","",IF(COUNTIF(B:B,B164)&gt;1,COUNTIF(B$3:B164,B164),""))</f>
        <v/>
      </c>
      <c r="B164" s="2" t="str">
        <f>+IF(H164='Export Demurrage Detention'!$C$2,"Y","N")</f>
        <v>N</v>
      </c>
      <c r="D164" s="1" t="s">
        <v>723</v>
      </c>
      <c r="G164" s="1" t="s">
        <v>22</v>
      </c>
      <c r="H164" s="1" t="s">
        <v>4648</v>
      </c>
      <c r="I164" s="69">
        <v>43891</v>
      </c>
      <c r="J164" s="70" t="s">
        <v>106</v>
      </c>
      <c r="K164" s="1" t="s">
        <v>6319</v>
      </c>
      <c r="L164" s="1" t="s">
        <v>6342</v>
      </c>
      <c r="M164" s="1" t="s">
        <v>27</v>
      </c>
      <c r="N164" s="1" t="s">
        <v>208</v>
      </c>
      <c r="O164" s="2" t="s">
        <v>728</v>
      </c>
      <c r="P164" s="2" t="s">
        <v>32</v>
      </c>
      <c r="Q164" s="2" t="s">
        <v>32</v>
      </c>
      <c r="R164" s="2" t="s">
        <v>32</v>
      </c>
      <c r="S164" s="2" t="s">
        <v>32</v>
      </c>
      <c r="T164" s="1" t="s">
        <v>32</v>
      </c>
      <c r="U164" s="1" t="s">
        <v>32</v>
      </c>
      <c r="V164" s="1" t="s">
        <v>32</v>
      </c>
      <c r="W164" s="1" t="s">
        <v>32</v>
      </c>
    </row>
    <row r="165" spans="1:23">
      <c r="A165" s="29" t="str">
        <f>+IF(B165="N","",IF(COUNTIF(B:B,B165)&gt;1,COUNTIF(B$3:B165,B165),""))</f>
        <v/>
      </c>
      <c r="B165" s="2" t="str">
        <f>+IF(H165='Export Demurrage Detention'!$C$2,"Y","N")</f>
        <v>N</v>
      </c>
      <c r="D165" s="1" t="s">
        <v>723</v>
      </c>
      <c r="G165" s="1" t="s">
        <v>6317</v>
      </c>
      <c r="H165" s="1" t="s">
        <v>4636</v>
      </c>
      <c r="I165" s="69">
        <v>43770</v>
      </c>
      <c r="J165" s="70" t="s">
        <v>88</v>
      </c>
      <c r="K165" s="1" t="s">
        <v>6318</v>
      </c>
      <c r="L165" s="1" t="s">
        <v>5847</v>
      </c>
      <c r="M165" s="1" t="s">
        <v>27</v>
      </c>
      <c r="N165" s="1" t="s">
        <v>150</v>
      </c>
      <c r="O165" s="2" t="s">
        <v>725</v>
      </c>
      <c r="P165" s="2" t="s">
        <v>179</v>
      </c>
      <c r="Q165" s="2" t="s">
        <v>727</v>
      </c>
      <c r="R165" s="2" t="s">
        <v>32</v>
      </c>
      <c r="S165" s="2" t="s">
        <v>32</v>
      </c>
      <c r="T165" s="1" t="s">
        <v>32</v>
      </c>
      <c r="U165" s="1" t="s">
        <v>32</v>
      </c>
      <c r="V165" s="1" t="s">
        <v>32</v>
      </c>
      <c r="W165" s="1" t="s">
        <v>32</v>
      </c>
    </row>
    <row r="166" spans="1:23">
      <c r="A166" s="29" t="str">
        <f>+IF(B166="N","",IF(COUNTIF(B:B,B166)&gt;1,COUNTIF(B$3:B166,B166),""))</f>
        <v/>
      </c>
      <c r="B166" s="2" t="str">
        <f>+IF(H166='Export Demurrage Detention'!$C$2,"Y","N")</f>
        <v>N</v>
      </c>
      <c r="D166" s="1" t="s">
        <v>723</v>
      </c>
      <c r="G166" s="1" t="s">
        <v>6317</v>
      </c>
      <c r="H166" s="1" t="s">
        <v>4636</v>
      </c>
      <c r="I166" s="69">
        <v>43770</v>
      </c>
      <c r="J166" s="70" t="s">
        <v>88</v>
      </c>
      <c r="K166" s="1" t="s">
        <v>6318</v>
      </c>
      <c r="L166" s="1" t="s">
        <v>6342</v>
      </c>
      <c r="M166" s="1" t="s">
        <v>27</v>
      </c>
      <c r="N166" s="1" t="s">
        <v>150</v>
      </c>
      <c r="O166" s="2" t="s">
        <v>5790</v>
      </c>
      <c r="P166" s="2" t="s">
        <v>179</v>
      </c>
      <c r="Q166" s="2" t="s">
        <v>728</v>
      </c>
      <c r="R166" s="2" t="s">
        <v>32</v>
      </c>
      <c r="S166" s="2" t="s">
        <v>32</v>
      </c>
      <c r="T166" s="1" t="s">
        <v>32</v>
      </c>
      <c r="U166" s="1" t="s">
        <v>32</v>
      </c>
      <c r="V166" s="1" t="s">
        <v>32</v>
      </c>
      <c r="W166" s="1" t="s">
        <v>32</v>
      </c>
    </row>
    <row r="167" spans="1:23">
      <c r="A167" s="29" t="str">
        <f>+IF(B167="N","",IF(COUNTIF(B:B,B167)&gt;1,COUNTIF(B$3:B167,B167),""))</f>
        <v/>
      </c>
      <c r="B167" s="2" t="str">
        <f>+IF(H167='Export Demurrage Detention'!$C$2,"Y","N")</f>
        <v>N</v>
      </c>
      <c r="D167" s="1" t="s">
        <v>723</v>
      </c>
      <c r="G167" s="1" t="s">
        <v>6317</v>
      </c>
      <c r="H167" s="1" t="s">
        <v>4636</v>
      </c>
      <c r="I167" s="69">
        <v>43770</v>
      </c>
      <c r="J167" s="70" t="s">
        <v>88</v>
      </c>
      <c r="K167" s="1" t="s">
        <v>6318</v>
      </c>
      <c r="L167" s="1" t="s">
        <v>55</v>
      </c>
      <c r="M167" s="1" t="s">
        <v>27</v>
      </c>
      <c r="N167" s="1" t="s">
        <v>150</v>
      </c>
      <c r="O167" s="2" t="s">
        <v>5790</v>
      </c>
      <c r="P167" s="2" t="s">
        <v>179</v>
      </c>
      <c r="Q167" s="2" t="s">
        <v>728</v>
      </c>
      <c r="R167" s="2" t="s">
        <v>32</v>
      </c>
      <c r="S167" s="2" t="s">
        <v>32</v>
      </c>
      <c r="T167" s="1" t="s">
        <v>32</v>
      </c>
      <c r="U167" s="1" t="s">
        <v>32</v>
      </c>
      <c r="V167" s="1" t="s">
        <v>32</v>
      </c>
      <c r="W167" s="1" t="s">
        <v>32</v>
      </c>
    </row>
    <row r="168" spans="1:23">
      <c r="A168" s="29" t="str">
        <f>+IF(B168="N","",IF(COUNTIF(B:B,B168)&gt;1,COUNTIF(B$3:B168,B168),""))</f>
        <v/>
      </c>
      <c r="B168" s="2" t="str">
        <f>+IF(H168='Export Demurrage Detention'!$C$2,"Y","N")</f>
        <v>N</v>
      </c>
      <c r="D168" s="1" t="s">
        <v>723</v>
      </c>
      <c r="G168" s="1" t="s">
        <v>22</v>
      </c>
      <c r="H168" s="1" t="s">
        <v>4636</v>
      </c>
      <c r="I168" s="69">
        <v>43891</v>
      </c>
      <c r="J168" s="70" t="s">
        <v>106</v>
      </c>
      <c r="K168" s="1" t="s">
        <v>6319</v>
      </c>
      <c r="L168" s="1" t="s">
        <v>5847</v>
      </c>
      <c r="M168" s="1" t="s">
        <v>27</v>
      </c>
      <c r="N168" s="1" t="s">
        <v>208</v>
      </c>
      <c r="O168" s="2" t="s">
        <v>727</v>
      </c>
      <c r="P168" s="2" t="s">
        <v>32</v>
      </c>
      <c r="Q168" s="2" t="s">
        <v>32</v>
      </c>
      <c r="R168" s="2" t="s">
        <v>32</v>
      </c>
      <c r="S168" s="2" t="s">
        <v>32</v>
      </c>
      <c r="T168" s="1" t="s">
        <v>32</v>
      </c>
      <c r="U168" s="1" t="s">
        <v>32</v>
      </c>
      <c r="V168" s="1" t="s">
        <v>32</v>
      </c>
      <c r="W168" s="1" t="s">
        <v>32</v>
      </c>
    </row>
    <row r="169" spans="1:23">
      <c r="A169" s="29" t="str">
        <f>+IF(B169="N","",IF(COUNTIF(B:B,B169)&gt;1,COUNTIF(B$3:B169,B169),""))</f>
        <v/>
      </c>
      <c r="B169" s="2" t="str">
        <f>+IF(H169='Export Demurrage Detention'!$C$2,"Y","N")</f>
        <v>N</v>
      </c>
      <c r="D169" s="1" t="s">
        <v>723</v>
      </c>
      <c r="G169" s="1" t="s">
        <v>22</v>
      </c>
      <c r="H169" s="1" t="s">
        <v>4636</v>
      </c>
      <c r="I169" s="69">
        <v>43891</v>
      </c>
      <c r="J169" s="70" t="s">
        <v>106</v>
      </c>
      <c r="K169" s="1" t="s">
        <v>6319</v>
      </c>
      <c r="L169" s="1" t="s">
        <v>6342</v>
      </c>
      <c r="M169" s="1" t="s">
        <v>27</v>
      </c>
      <c r="N169" s="1" t="s">
        <v>208</v>
      </c>
      <c r="O169" s="2" t="s">
        <v>728</v>
      </c>
      <c r="P169" s="2" t="s">
        <v>32</v>
      </c>
      <c r="Q169" s="2" t="s">
        <v>32</v>
      </c>
      <c r="R169" s="2" t="s">
        <v>32</v>
      </c>
      <c r="S169" s="2" t="s">
        <v>32</v>
      </c>
      <c r="T169" s="1" t="s">
        <v>32</v>
      </c>
      <c r="U169" s="1" t="s">
        <v>32</v>
      </c>
      <c r="V169" s="1" t="s">
        <v>32</v>
      </c>
      <c r="W169" s="1" t="s">
        <v>32</v>
      </c>
    </row>
    <row r="170" spans="1:23">
      <c r="A170" s="29" t="str">
        <f>+IF(B170="N","",IF(COUNTIF(B:B,B170)&gt;1,COUNTIF(B$3:B170,B170),""))</f>
        <v/>
      </c>
      <c r="B170" s="2" t="str">
        <f>+IF(H170='Export Demurrage Detention'!$C$2,"Y","N")</f>
        <v>N</v>
      </c>
      <c r="D170" s="1" t="s">
        <v>723</v>
      </c>
      <c r="G170" s="1" t="s">
        <v>22</v>
      </c>
      <c r="H170" s="1" t="s">
        <v>4636</v>
      </c>
      <c r="I170" s="69">
        <v>43891</v>
      </c>
      <c r="J170" s="70" t="s">
        <v>106</v>
      </c>
      <c r="K170" s="1" t="s">
        <v>6319</v>
      </c>
      <c r="L170" s="1" t="s">
        <v>6342</v>
      </c>
      <c r="M170" s="1" t="s">
        <v>27</v>
      </c>
      <c r="N170" s="1" t="s">
        <v>208</v>
      </c>
      <c r="O170" s="2" t="s">
        <v>728</v>
      </c>
      <c r="P170" s="2" t="s">
        <v>32</v>
      </c>
      <c r="Q170" s="2" t="s">
        <v>32</v>
      </c>
      <c r="R170" s="2" t="s">
        <v>32</v>
      </c>
      <c r="S170" s="2" t="s">
        <v>32</v>
      </c>
      <c r="T170" s="1" t="s">
        <v>32</v>
      </c>
      <c r="U170" s="1" t="s">
        <v>32</v>
      </c>
      <c r="V170" s="1" t="s">
        <v>32</v>
      </c>
      <c r="W170" s="1" t="s">
        <v>32</v>
      </c>
    </row>
    <row r="171" spans="1:23">
      <c r="A171" s="29" t="str">
        <f>+IF(B171="N","",IF(COUNTIF(B:B,B171)&gt;1,COUNTIF(B$3:B171,B171),""))</f>
        <v/>
      </c>
      <c r="B171" s="2" t="str">
        <f>+IF(H171='Export Demurrage Detention'!$C$2,"Y","N")</f>
        <v>N</v>
      </c>
      <c r="D171" s="1" t="s">
        <v>723</v>
      </c>
      <c r="G171" s="1" t="s">
        <v>6317</v>
      </c>
      <c r="H171" s="1" t="s">
        <v>724</v>
      </c>
      <c r="I171" s="69">
        <v>43770</v>
      </c>
      <c r="J171" s="70" t="s">
        <v>88</v>
      </c>
      <c r="K171" s="1" t="s">
        <v>6318</v>
      </c>
      <c r="L171" s="1" t="s">
        <v>5847</v>
      </c>
      <c r="M171" s="1" t="s">
        <v>27</v>
      </c>
      <c r="N171" s="1" t="s">
        <v>150</v>
      </c>
      <c r="O171" s="2" t="s">
        <v>725</v>
      </c>
      <c r="P171" s="2" t="s">
        <v>179</v>
      </c>
      <c r="Q171" s="2" t="s">
        <v>727</v>
      </c>
      <c r="R171" s="2" t="s">
        <v>32</v>
      </c>
      <c r="S171" s="2" t="s">
        <v>32</v>
      </c>
      <c r="T171" s="1" t="s">
        <v>32</v>
      </c>
      <c r="U171" s="1" t="s">
        <v>32</v>
      </c>
      <c r="V171" s="1" t="s">
        <v>32</v>
      </c>
      <c r="W171" s="1" t="s">
        <v>32</v>
      </c>
    </row>
    <row r="172" spans="1:23">
      <c r="A172" s="29" t="str">
        <f>+IF(B172="N","",IF(COUNTIF(B:B,B172)&gt;1,COUNTIF(B$3:B172,B172),""))</f>
        <v/>
      </c>
      <c r="B172" s="2" t="str">
        <f>+IF(H172='Export Demurrage Detention'!$C$2,"Y","N")</f>
        <v>N</v>
      </c>
      <c r="D172" s="1" t="s">
        <v>723</v>
      </c>
      <c r="G172" s="1" t="s">
        <v>6317</v>
      </c>
      <c r="H172" s="1" t="s">
        <v>724</v>
      </c>
      <c r="I172" s="69">
        <v>43770</v>
      </c>
      <c r="J172" s="70" t="s">
        <v>88</v>
      </c>
      <c r="K172" s="1" t="s">
        <v>6318</v>
      </c>
      <c r="L172" s="1" t="s">
        <v>6342</v>
      </c>
      <c r="M172" s="1" t="s">
        <v>27</v>
      </c>
      <c r="N172" s="1" t="s">
        <v>150</v>
      </c>
      <c r="O172" s="2" t="s">
        <v>5790</v>
      </c>
      <c r="P172" s="2" t="s">
        <v>179</v>
      </c>
      <c r="Q172" s="2" t="s">
        <v>728</v>
      </c>
      <c r="R172" s="2" t="s">
        <v>32</v>
      </c>
      <c r="S172" s="2" t="s">
        <v>32</v>
      </c>
      <c r="T172" s="1" t="s">
        <v>32</v>
      </c>
      <c r="U172" s="1" t="s">
        <v>32</v>
      </c>
      <c r="V172" s="1" t="s">
        <v>32</v>
      </c>
      <c r="W172" s="1" t="s">
        <v>32</v>
      </c>
    </row>
    <row r="173" spans="1:23">
      <c r="A173" s="29" t="str">
        <f>+IF(B173="N","",IF(COUNTIF(B:B,B173)&gt;1,COUNTIF(B$3:B173,B173),""))</f>
        <v/>
      </c>
      <c r="B173" s="2" t="str">
        <f>+IF(H173='Export Demurrage Detention'!$C$2,"Y","N")</f>
        <v>N</v>
      </c>
      <c r="D173" s="1" t="s">
        <v>723</v>
      </c>
      <c r="G173" s="1" t="s">
        <v>6317</v>
      </c>
      <c r="H173" s="1" t="s">
        <v>724</v>
      </c>
      <c r="I173" s="69">
        <v>43770</v>
      </c>
      <c r="J173" s="70" t="s">
        <v>88</v>
      </c>
      <c r="K173" s="1" t="s">
        <v>6318</v>
      </c>
      <c r="L173" s="1" t="s">
        <v>55</v>
      </c>
      <c r="M173" s="1" t="s">
        <v>27</v>
      </c>
      <c r="N173" s="1" t="s">
        <v>150</v>
      </c>
      <c r="O173" s="2" t="s">
        <v>5790</v>
      </c>
      <c r="P173" s="2" t="s">
        <v>179</v>
      </c>
      <c r="Q173" s="2" t="s">
        <v>728</v>
      </c>
      <c r="R173" s="2" t="s">
        <v>32</v>
      </c>
      <c r="S173" s="2" t="s">
        <v>32</v>
      </c>
      <c r="T173" s="1" t="s">
        <v>32</v>
      </c>
      <c r="U173" s="1" t="s">
        <v>32</v>
      </c>
      <c r="V173" s="1" t="s">
        <v>32</v>
      </c>
      <c r="W173" s="1" t="s">
        <v>32</v>
      </c>
    </row>
    <row r="174" spans="1:23">
      <c r="A174" s="29" t="str">
        <f>+IF(B174="N","",IF(COUNTIF(B:B,B174)&gt;1,COUNTIF(B$3:B174,B174),""))</f>
        <v/>
      </c>
      <c r="B174" s="2" t="str">
        <f>+IF(H174='Export Demurrage Detention'!$C$2,"Y","N")</f>
        <v>N</v>
      </c>
      <c r="D174" s="1" t="s">
        <v>723</v>
      </c>
      <c r="G174" s="1" t="s">
        <v>22</v>
      </c>
      <c r="H174" s="1" t="s">
        <v>724</v>
      </c>
      <c r="I174" s="69">
        <v>43891</v>
      </c>
      <c r="J174" s="70" t="s">
        <v>106</v>
      </c>
      <c r="K174" s="1" t="s">
        <v>6319</v>
      </c>
      <c r="L174" s="1" t="s">
        <v>5847</v>
      </c>
      <c r="M174" s="1" t="s">
        <v>27</v>
      </c>
      <c r="N174" s="1" t="s">
        <v>208</v>
      </c>
      <c r="O174" s="2" t="s">
        <v>727</v>
      </c>
      <c r="P174" s="2" t="s">
        <v>32</v>
      </c>
      <c r="Q174" s="2" t="s">
        <v>32</v>
      </c>
      <c r="R174" s="2" t="s">
        <v>32</v>
      </c>
      <c r="S174" s="2" t="s">
        <v>32</v>
      </c>
      <c r="T174" s="1" t="s">
        <v>32</v>
      </c>
      <c r="U174" s="1" t="s">
        <v>32</v>
      </c>
      <c r="V174" s="1" t="s">
        <v>32</v>
      </c>
      <c r="W174" s="1" t="s">
        <v>32</v>
      </c>
    </row>
    <row r="175" spans="1:23">
      <c r="A175" s="29" t="str">
        <f>+IF(B175="N","",IF(COUNTIF(B:B,B175)&gt;1,COUNTIF(B$3:B175,B175),""))</f>
        <v/>
      </c>
      <c r="B175" s="2" t="str">
        <f>+IF(H175='Export Demurrage Detention'!$C$2,"Y","N")</f>
        <v>N</v>
      </c>
      <c r="D175" s="1" t="s">
        <v>723</v>
      </c>
      <c r="G175" s="1" t="s">
        <v>22</v>
      </c>
      <c r="H175" s="1" t="s">
        <v>724</v>
      </c>
      <c r="I175" s="69">
        <v>43891</v>
      </c>
      <c r="J175" s="70" t="s">
        <v>106</v>
      </c>
      <c r="K175" s="1" t="s">
        <v>6319</v>
      </c>
      <c r="L175" s="1" t="s">
        <v>6342</v>
      </c>
      <c r="M175" s="1" t="s">
        <v>27</v>
      </c>
      <c r="N175" s="1" t="s">
        <v>208</v>
      </c>
      <c r="O175" s="2" t="s">
        <v>728</v>
      </c>
      <c r="P175" s="2" t="s">
        <v>32</v>
      </c>
      <c r="Q175" s="2" t="s">
        <v>32</v>
      </c>
      <c r="R175" s="2" t="s">
        <v>32</v>
      </c>
      <c r="S175" s="2" t="s">
        <v>32</v>
      </c>
      <c r="T175" s="1" t="s">
        <v>32</v>
      </c>
      <c r="U175" s="1" t="s">
        <v>32</v>
      </c>
      <c r="V175" s="1" t="s">
        <v>32</v>
      </c>
      <c r="W175" s="1" t="s">
        <v>32</v>
      </c>
    </row>
    <row r="176" spans="1:23">
      <c r="A176" s="29" t="str">
        <f>+IF(B176="N","",IF(COUNTIF(B:B,B176)&gt;1,COUNTIF(B$3:B176,B176),""))</f>
        <v/>
      </c>
      <c r="B176" s="2" t="str">
        <f>+IF(H176='Export Demurrage Detention'!$C$2,"Y","N")</f>
        <v>N</v>
      </c>
      <c r="D176" s="1" t="s">
        <v>723</v>
      </c>
      <c r="G176" s="1" t="s">
        <v>22</v>
      </c>
      <c r="H176" s="1" t="s">
        <v>724</v>
      </c>
      <c r="I176" s="69">
        <v>43891</v>
      </c>
      <c r="J176" s="70" t="s">
        <v>106</v>
      </c>
      <c r="K176" s="1" t="s">
        <v>6319</v>
      </c>
      <c r="L176" s="1" t="s">
        <v>6342</v>
      </c>
      <c r="M176" s="1" t="s">
        <v>27</v>
      </c>
      <c r="N176" s="1" t="s">
        <v>208</v>
      </c>
      <c r="O176" s="2" t="s">
        <v>728</v>
      </c>
      <c r="P176" s="2" t="s">
        <v>32</v>
      </c>
      <c r="Q176" s="2" t="s">
        <v>32</v>
      </c>
      <c r="R176" s="2" t="s">
        <v>32</v>
      </c>
      <c r="S176" s="2" t="s">
        <v>32</v>
      </c>
      <c r="T176" s="1" t="s">
        <v>32</v>
      </c>
      <c r="U176" s="1" t="s">
        <v>32</v>
      </c>
      <c r="V176" s="1" t="s">
        <v>32</v>
      </c>
      <c r="W176" s="1" t="s">
        <v>32</v>
      </c>
    </row>
    <row r="177" spans="1:23">
      <c r="A177" s="29" t="str">
        <f>+IF(B177="N","",IF(COUNTIF(B:B,B177)&gt;1,COUNTIF(B$3:B177,B177),""))</f>
        <v/>
      </c>
      <c r="B177" s="2" t="str">
        <f>+IF(H177='Export Demurrage Detention'!$C$2,"Y","N")</f>
        <v>N</v>
      </c>
      <c r="D177" s="1" t="s">
        <v>4433</v>
      </c>
      <c r="G177" s="1" t="s">
        <v>22</v>
      </c>
      <c r="H177" s="1" t="s">
        <v>4407</v>
      </c>
      <c r="I177" s="69">
        <v>43773</v>
      </c>
      <c r="J177" s="70" t="s">
        <v>175</v>
      </c>
      <c r="K177" s="1" t="s">
        <v>6319</v>
      </c>
      <c r="L177" s="1" t="s">
        <v>5847</v>
      </c>
      <c r="M177" s="1" t="s">
        <v>27</v>
      </c>
      <c r="N177" s="1" t="s">
        <v>137</v>
      </c>
      <c r="O177" s="2" t="s">
        <v>5798</v>
      </c>
      <c r="P177" s="2" t="s">
        <v>32</v>
      </c>
      <c r="Q177" s="2" t="s">
        <v>32</v>
      </c>
      <c r="R177" s="2" t="s">
        <v>32</v>
      </c>
      <c r="S177" s="2" t="s">
        <v>32</v>
      </c>
      <c r="T177" s="1" t="s">
        <v>32</v>
      </c>
      <c r="U177" s="1" t="s">
        <v>32</v>
      </c>
      <c r="V177" s="1" t="s">
        <v>32</v>
      </c>
      <c r="W177" s="1" t="s">
        <v>32</v>
      </c>
    </row>
    <row r="178" spans="1:23">
      <c r="A178" s="29" t="str">
        <f>+IF(B178="N","",IF(COUNTIF(B:B,B178)&gt;1,COUNTIF(B$3:B178,B178),""))</f>
        <v/>
      </c>
      <c r="B178" s="2" t="str">
        <f>+IF(H178='Export Demurrage Detention'!$C$2,"Y","N")</f>
        <v>N</v>
      </c>
      <c r="D178" s="1" t="s">
        <v>4433</v>
      </c>
      <c r="G178" s="1" t="s">
        <v>22</v>
      </c>
      <c r="H178" s="1" t="s">
        <v>4407</v>
      </c>
      <c r="I178" s="69">
        <v>43773</v>
      </c>
      <c r="J178" s="70" t="s">
        <v>175</v>
      </c>
      <c r="K178" s="1" t="s">
        <v>6319</v>
      </c>
      <c r="L178" s="1" t="s">
        <v>6341</v>
      </c>
      <c r="M178" s="1" t="s">
        <v>27</v>
      </c>
      <c r="N178" s="1" t="s">
        <v>137</v>
      </c>
      <c r="O178" s="2" t="s">
        <v>5798</v>
      </c>
      <c r="P178" s="2" t="s">
        <v>32</v>
      </c>
      <c r="Q178" s="2" t="s">
        <v>32</v>
      </c>
      <c r="R178" s="2" t="s">
        <v>32</v>
      </c>
      <c r="S178" s="2" t="s">
        <v>32</v>
      </c>
      <c r="T178" s="1" t="s">
        <v>32</v>
      </c>
      <c r="U178" s="1" t="s">
        <v>32</v>
      </c>
      <c r="V178" s="1" t="s">
        <v>32</v>
      </c>
      <c r="W178" s="1" t="s">
        <v>32</v>
      </c>
    </row>
    <row r="179" spans="1:23">
      <c r="A179" s="29" t="str">
        <f>+IF(B179="N","",IF(COUNTIF(B:B,B179)&gt;1,COUNTIF(B$3:B179,B179),""))</f>
        <v/>
      </c>
      <c r="B179" s="2" t="str">
        <f>+IF(H179='Export Demurrage Detention'!$C$2,"Y","N")</f>
        <v>N</v>
      </c>
      <c r="D179" s="1" t="s">
        <v>4433</v>
      </c>
      <c r="G179" s="1" t="s">
        <v>22</v>
      </c>
      <c r="H179" s="1" t="s">
        <v>4421</v>
      </c>
      <c r="I179" s="69">
        <v>43773</v>
      </c>
      <c r="J179" s="70" t="s">
        <v>175</v>
      </c>
      <c r="K179" s="1" t="s">
        <v>6319</v>
      </c>
      <c r="L179" s="1" t="s">
        <v>5847</v>
      </c>
      <c r="M179" s="1" t="s">
        <v>27</v>
      </c>
      <c r="N179" s="1" t="s">
        <v>137</v>
      </c>
      <c r="O179" s="2" t="s">
        <v>5798</v>
      </c>
      <c r="P179" s="2" t="s">
        <v>32</v>
      </c>
      <c r="Q179" s="2" t="s">
        <v>32</v>
      </c>
      <c r="R179" s="2" t="s">
        <v>32</v>
      </c>
      <c r="S179" s="2" t="s">
        <v>32</v>
      </c>
      <c r="T179" s="1" t="s">
        <v>32</v>
      </c>
      <c r="U179" s="1" t="s">
        <v>32</v>
      </c>
      <c r="V179" s="1" t="s">
        <v>32</v>
      </c>
      <c r="W179" s="1" t="s">
        <v>32</v>
      </c>
    </row>
    <row r="180" spans="1:23">
      <c r="A180" s="29" t="str">
        <f>+IF(B180="N","",IF(COUNTIF(B:B,B180)&gt;1,COUNTIF(B$3:B180,B180),""))</f>
        <v/>
      </c>
      <c r="B180" s="2" t="str">
        <f>+IF(H180='Export Demurrage Detention'!$C$2,"Y","N")</f>
        <v>N</v>
      </c>
      <c r="D180" s="1" t="s">
        <v>4433</v>
      </c>
      <c r="G180" s="1" t="s">
        <v>22</v>
      </c>
      <c r="H180" s="1" t="s">
        <v>4421</v>
      </c>
      <c r="I180" s="69">
        <v>43773</v>
      </c>
      <c r="J180" s="70" t="s">
        <v>175</v>
      </c>
      <c r="K180" s="1" t="s">
        <v>6319</v>
      </c>
      <c r="L180" s="1" t="s">
        <v>6341</v>
      </c>
      <c r="M180" s="1" t="s">
        <v>27</v>
      </c>
      <c r="N180" s="1" t="s">
        <v>137</v>
      </c>
      <c r="O180" s="2" t="s">
        <v>5798</v>
      </c>
      <c r="P180" s="2" t="s">
        <v>32</v>
      </c>
      <c r="Q180" s="2" t="s">
        <v>32</v>
      </c>
      <c r="R180" s="2" t="s">
        <v>32</v>
      </c>
      <c r="S180" s="2" t="s">
        <v>32</v>
      </c>
      <c r="T180" s="1" t="s">
        <v>32</v>
      </c>
      <c r="U180" s="1" t="s">
        <v>32</v>
      </c>
      <c r="V180" s="1" t="s">
        <v>32</v>
      </c>
      <c r="W180" s="1" t="s">
        <v>32</v>
      </c>
    </row>
    <row r="181" spans="1:23">
      <c r="A181" s="29" t="str">
        <f>+IF(B181="N","",IF(COUNTIF(B:B,B181)&gt;1,COUNTIF(B$3:B181,B181),""))</f>
        <v/>
      </c>
      <c r="B181" s="2" t="str">
        <f>+IF(H181='Export Demurrage Detention'!$C$2,"Y","N")</f>
        <v>N</v>
      </c>
      <c r="D181" s="1" t="s">
        <v>4433</v>
      </c>
      <c r="G181" s="1" t="s">
        <v>22</v>
      </c>
      <c r="H181" s="1" t="s">
        <v>4434</v>
      </c>
      <c r="I181" s="69">
        <v>43773</v>
      </c>
      <c r="J181" s="70" t="s">
        <v>175</v>
      </c>
      <c r="K181" s="1" t="s">
        <v>6319</v>
      </c>
      <c r="L181" s="1" t="s">
        <v>5847</v>
      </c>
      <c r="M181" s="1" t="s">
        <v>27</v>
      </c>
      <c r="N181" s="1" t="s">
        <v>137</v>
      </c>
      <c r="O181" s="2" t="s">
        <v>5798</v>
      </c>
      <c r="P181" s="2" t="s">
        <v>32</v>
      </c>
      <c r="Q181" s="2" t="s">
        <v>32</v>
      </c>
      <c r="R181" s="2" t="s">
        <v>32</v>
      </c>
      <c r="S181" s="2" t="s">
        <v>32</v>
      </c>
      <c r="T181" s="1" t="s">
        <v>32</v>
      </c>
      <c r="U181" s="1" t="s">
        <v>32</v>
      </c>
      <c r="V181" s="1" t="s">
        <v>32</v>
      </c>
      <c r="W181" s="1" t="s">
        <v>32</v>
      </c>
    </row>
    <row r="182" spans="1:23">
      <c r="A182" s="29" t="str">
        <f>+IF(B182="N","",IF(COUNTIF(B:B,B182)&gt;1,COUNTIF(B$3:B182,B182),""))</f>
        <v/>
      </c>
      <c r="B182" s="2" t="str">
        <f>+IF(H182='Export Demurrage Detention'!$C$2,"Y","N")</f>
        <v>N</v>
      </c>
      <c r="D182" s="1" t="s">
        <v>4433</v>
      </c>
      <c r="G182" s="1" t="s">
        <v>22</v>
      </c>
      <c r="H182" s="1" t="s">
        <v>4434</v>
      </c>
      <c r="I182" s="69">
        <v>43773</v>
      </c>
      <c r="J182" s="70" t="s">
        <v>175</v>
      </c>
      <c r="K182" s="1" t="s">
        <v>6319</v>
      </c>
      <c r="L182" s="1" t="s">
        <v>6341</v>
      </c>
      <c r="M182" s="1" t="s">
        <v>27</v>
      </c>
      <c r="N182" s="1" t="s">
        <v>137</v>
      </c>
      <c r="O182" s="2" t="s">
        <v>5798</v>
      </c>
      <c r="P182" s="2" t="s">
        <v>32</v>
      </c>
      <c r="Q182" s="2" t="s">
        <v>32</v>
      </c>
      <c r="R182" s="2" t="s">
        <v>32</v>
      </c>
      <c r="S182" s="2" t="s">
        <v>32</v>
      </c>
      <c r="T182" s="1" t="s">
        <v>32</v>
      </c>
      <c r="U182" s="1" t="s">
        <v>32</v>
      </c>
      <c r="V182" s="1" t="s">
        <v>32</v>
      </c>
      <c r="W182" s="1" t="s">
        <v>32</v>
      </c>
    </row>
    <row r="183" spans="1:23">
      <c r="A183" s="29" t="str">
        <f>+IF(B183="N","",IF(COUNTIF(B:B,B183)&gt;1,COUNTIF(B$3:B183,B183),""))</f>
        <v/>
      </c>
      <c r="B183" s="2" t="str">
        <f>+IF(H183='Export Demurrage Detention'!$C$2,"Y","N")</f>
        <v>N</v>
      </c>
      <c r="D183" s="1" t="s">
        <v>4433</v>
      </c>
      <c r="G183" s="1" t="s">
        <v>22</v>
      </c>
      <c r="H183" s="1" t="s">
        <v>4438</v>
      </c>
      <c r="I183" s="69">
        <v>43773</v>
      </c>
      <c r="J183" s="70" t="s">
        <v>175</v>
      </c>
      <c r="K183" s="1" t="s">
        <v>6319</v>
      </c>
      <c r="L183" s="1" t="s">
        <v>5847</v>
      </c>
      <c r="M183" s="1" t="s">
        <v>27</v>
      </c>
      <c r="N183" s="1" t="s">
        <v>137</v>
      </c>
      <c r="O183" s="2" t="s">
        <v>5798</v>
      </c>
      <c r="P183" s="2" t="s">
        <v>32</v>
      </c>
      <c r="Q183" s="2" t="s">
        <v>32</v>
      </c>
      <c r="R183" s="2" t="s">
        <v>32</v>
      </c>
      <c r="S183" s="2" t="s">
        <v>32</v>
      </c>
      <c r="T183" s="1" t="s">
        <v>32</v>
      </c>
      <c r="U183" s="1" t="s">
        <v>32</v>
      </c>
      <c r="V183" s="1" t="s">
        <v>32</v>
      </c>
      <c r="W183" s="1" t="s">
        <v>32</v>
      </c>
    </row>
    <row r="184" spans="1:23">
      <c r="A184" s="29" t="str">
        <f>+IF(B184="N","",IF(COUNTIF(B:B,B184)&gt;1,COUNTIF(B$3:B184,B184),""))</f>
        <v/>
      </c>
      <c r="B184" s="2" t="str">
        <f>+IF(H184='Export Demurrage Detention'!$C$2,"Y","N")</f>
        <v>N</v>
      </c>
      <c r="D184" s="1" t="s">
        <v>4433</v>
      </c>
      <c r="G184" s="1" t="s">
        <v>22</v>
      </c>
      <c r="H184" s="1" t="s">
        <v>4438</v>
      </c>
      <c r="I184" s="69">
        <v>43773</v>
      </c>
      <c r="J184" s="70" t="s">
        <v>175</v>
      </c>
      <c r="K184" s="1" t="s">
        <v>6319</v>
      </c>
      <c r="L184" s="1" t="s">
        <v>6341</v>
      </c>
      <c r="M184" s="1" t="s">
        <v>27</v>
      </c>
      <c r="N184" s="1" t="s">
        <v>137</v>
      </c>
      <c r="O184" s="2" t="s">
        <v>5798</v>
      </c>
      <c r="P184" s="2" t="s">
        <v>32</v>
      </c>
      <c r="Q184" s="2" t="s">
        <v>32</v>
      </c>
      <c r="R184" s="2" t="s">
        <v>32</v>
      </c>
      <c r="S184" s="2" t="s">
        <v>32</v>
      </c>
      <c r="T184" s="1" t="s">
        <v>32</v>
      </c>
      <c r="U184" s="1" t="s">
        <v>32</v>
      </c>
      <c r="V184" s="1" t="s">
        <v>32</v>
      </c>
      <c r="W184" s="1" t="s">
        <v>32</v>
      </c>
    </row>
    <row r="185" spans="1:23">
      <c r="A185" s="29" t="str">
        <f>+IF(B185="N","",IF(COUNTIF(B:B,B185)&gt;1,COUNTIF(B$3:B185,B185),""))</f>
        <v/>
      </c>
      <c r="B185" s="2" t="str">
        <f>+IF(H185='Export Demurrage Detention'!$C$2,"Y","N")</f>
        <v>N</v>
      </c>
      <c r="D185" s="1" t="s">
        <v>4433</v>
      </c>
      <c r="G185" s="1" t="s">
        <v>22</v>
      </c>
      <c r="H185" s="1" t="s">
        <v>4476</v>
      </c>
      <c r="I185" s="69">
        <v>43773</v>
      </c>
      <c r="J185" s="70" t="s">
        <v>175</v>
      </c>
      <c r="K185" s="1" t="s">
        <v>6319</v>
      </c>
      <c r="L185" s="1" t="s">
        <v>5847</v>
      </c>
      <c r="M185" s="1" t="s">
        <v>27</v>
      </c>
      <c r="N185" s="1" t="s">
        <v>137</v>
      </c>
      <c r="O185" s="2" t="s">
        <v>5798</v>
      </c>
      <c r="P185" s="2" t="s">
        <v>32</v>
      </c>
      <c r="Q185" s="2" t="s">
        <v>32</v>
      </c>
      <c r="R185" s="2" t="s">
        <v>32</v>
      </c>
      <c r="S185" s="2" t="s">
        <v>32</v>
      </c>
      <c r="T185" s="1" t="s">
        <v>32</v>
      </c>
      <c r="U185" s="1" t="s">
        <v>32</v>
      </c>
      <c r="V185" s="1" t="s">
        <v>32</v>
      </c>
      <c r="W185" s="1" t="s">
        <v>32</v>
      </c>
    </row>
    <row r="186" spans="1:23">
      <c r="A186" s="29" t="str">
        <f>+IF(B186="N","",IF(COUNTIF(B:B,B186)&gt;1,COUNTIF(B$3:B186,B186),""))</f>
        <v/>
      </c>
      <c r="B186" s="2" t="str">
        <f>+IF(H186='Export Demurrage Detention'!$C$2,"Y","N")</f>
        <v>N</v>
      </c>
      <c r="D186" s="1" t="s">
        <v>4433</v>
      </c>
      <c r="G186" s="1" t="s">
        <v>22</v>
      </c>
      <c r="H186" s="1" t="s">
        <v>4476</v>
      </c>
      <c r="I186" s="69">
        <v>43773</v>
      </c>
      <c r="J186" s="70" t="s">
        <v>175</v>
      </c>
      <c r="K186" s="1" t="s">
        <v>6319</v>
      </c>
      <c r="L186" s="1" t="s">
        <v>6341</v>
      </c>
      <c r="M186" s="1" t="s">
        <v>27</v>
      </c>
      <c r="N186" s="1" t="s">
        <v>137</v>
      </c>
      <c r="O186" s="2" t="s">
        <v>5798</v>
      </c>
      <c r="P186" s="2" t="s">
        <v>32</v>
      </c>
      <c r="Q186" s="2" t="s">
        <v>32</v>
      </c>
      <c r="R186" s="2" t="s">
        <v>32</v>
      </c>
      <c r="S186" s="2" t="s">
        <v>32</v>
      </c>
      <c r="T186" s="1" t="s">
        <v>32</v>
      </c>
      <c r="U186" s="1" t="s">
        <v>32</v>
      </c>
      <c r="V186" s="1" t="s">
        <v>32</v>
      </c>
      <c r="W186" s="1" t="s">
        <v>32</v>
      </c>
    </row>
    <row r="187" spans="1:23">
      <c r="A187" s="29" t="str">
        <f>+IF(B187="N","",IF(COUNTIF(B:B,B187)&gt;1,COUNTIF(B$3:B187,B187),""))</f>
        <v/>
      </c>
      <c r="B187" s="2" t="str">
        <f>+IF(H187='Export Demurrage Detention'!$C$2,"Y","N")</f>
        <v>N</v>
      </c>
      <c r="D187" s="1" t="s">
        <v>2570</v>
      </c>
      <c r="G187" s="1" t="s">
        <v>22</v>
      </c>
      <c r="H187" s="1" t="s">
        <v>3806</v>
      </c>
      <c r="I187" s="69">
        <v>43773</v>
      </c>
      <c r="J187" s="70" t="s">
        <v>51</v>
      </c>
      <c r="K187" s="1" t="s">
        <v>6319</v>
      </c>
      <c r="L187" s="1" t="s">
        <v>5847</v>
      </c>
      <c r="M187" s="1" t="s">
        <v>27</v>
      </c>
      <c r="N187" s="1" t="s">
        <v>52</v>
      </c>
      <c r="O187" s="2" t="s">
        <v>546</v>
      </c>
      <c r="P187" s="2" t="s">
        <v>32</v>
      </c>
      <c r="Q187" s="2" t="s">
        <v>32</v>
      </c>
      <c r="R187" s="2" t="s">
        <v>32</v>
      </c>
      <c r="S187" s="2" t="s">
        <v>32</v>
      </c>
      <c r="T187" s="1" t="s">
        <v>32</v>
      </c>
      <c r="U187" s="1" t="s">
        <v>32</v>
      </c>
      <c r="V187" s="1" t="s">
        <v>32</v>
      </c>
      <c r="W187" s="1" t="s">
        <v>32</v>
      </c>
    </row>
    <row r="188" spans="1:23">
      <c r="A188" s="29" t="str">
        <f>+IF(B188="N","",IF(COUNTIF(B:B,B188)&gt;1,COUNTIF(B$3:B188,B188),""))</f>
        <v/>
      </c>
      <c r="B188" s="2" t="str">
        <f>+IF(H188='Export Demurrage Detention'!$C$2,"Y","N")</f>
        <v>N</v>
      </c>
      <c r="D188" s="1" t="s">
        <v>2570</v>
      </c>
      <c r="G188" s="1" t="s">
        <v>22</v>
      </c>
      <c r="H188" s="1" t="s">
        <v>3806</v>
      </c>
      <c r="I188" s="69">
        <v>43773</v>
      </c>
      <c r="J188" s="70" t="s">
        <v>51</v>
      </c>
      <c r="K188" s="1" t="s">
        <v>6319</v>
      </c>
      <c r="L188" s="1" t="s">
        <v>6341</v>
      </c>
      <c r="M188" s="1" t="s">
        <v>27</v>
      </c>
      <c r="N188" s="1" t="s">
        <v>52</v>
      </c>
      <c r="O188" s="2" t="s">
        <v>546</v>
      </c>
      <c r="P188" s="2" t="s">
        <v>32</v>
      </c>
      <c r="Q188" s="2" t="s">
        <v>32</v>
      </c>
      <c r="R188" s="2" t="s">
        <v>32</v>
      </c>
      <c r="S188" s="2" t="s">
        <v>32</v>
      </c>
      <c r="T188" s="1" t="s">
        <v>32</v>
      </c>
      <c r="U188" s="1" t="s">
        <v>32</v>
      </c>
      <c r="V188" s="1" t="s">
        <v>32</v>
      </c>
      <c r="W188" s="1" t="s">
        <v>32</v>
      </c>
    </row>
    <row r="189" spans="1:23">
      <c r="A189" s="29" t="str">
        <f>+IF(B189="N","",IF(COUNTIF(B:B,B189)&gt;1,COUNTIF(B$3:B189,B189),""))</f>
        <v/>
      </c>
      <c r="B189" s="2" t="str">
        <f>+IF(H189='Export Demurrage Detention'!$C$2,"Y","N")</f>
        <v>N</v>
      </c>
      <c r="D189" s="1" t="s">
        <v>2570</v>
      </c>
      <c r="G189" s="1" t="s">
        <v>22</v>
      </c>
      <c r="H189" s="1" t="s">
        <v>3862</v>
      </c>
      <c r="I189" s="69">
        <v>43773</v>
      </c>
      <c r="J189" s="70" t="s">
        <v>51</v>
      </c>
      <c r="K189" s="1" t="s">
        <v>6319</v>
      </c>
      <c r="L189" s="1" t="s">
        <v>5847</v>
      </c>
      <c r="M189" s="1" t="s">
        <v>27</v>
      </c>
      <c r="N189" s="1" t="s">
        <v>52</v>
      </c>
      <c r="O189" s="2" t="s">
        <v>546</v>
      </c>
      <c r="P189" s="2" t="s">
        <v>32</v>
      </c>
      <c r="Q189" s="2" t="s">
        <v>32</v>
      </c>
      <c r="R189" s="2" t="s">
        <v>32</v>
      </c>
      <c r="S189" s="2" t="s">
        <v>32</v>
      </c>
      <c r="T189" s="1" t="s">
        <v>32</v>
      </c>
      <c r="U189" s="1" t="s">
        <v>32</v>
      </c>
      <c r="V189" s="1" t="s">
        <v>32</v>
      </c>
      <c r="W189" s="1" t="s">
        <v>32</v>
      </c>
    </row>
    <row r="190" spans="1:23">
      <c r="A190" s="29" t="str">
        <f>+IF(B190="N","",IF(COUNTIF(B:B,B190)&gt;1,COUNTIF(B$3:B190,B190),""))</f>
        <v/>
      </c>
      <c r="B190" s="2" t="str">
        <f>+IF(H190='Export Demurrage Detention'!$C$2,"Y","N")</f>
        <v>N</v>
      </c>
      <c r="D190" s="1" t="s">
        <v>2570</v>
      </c>
      <c r="G190" s="1" t="s">
        <v>22</v>
      </c>
      <c r="H190" s="1" t="s">
        <v>3862</v>
      </c>
      <c r="I190" s="69">
        <v>43773</v>
      </c>
      <c r="J190" s="70" t="s">
        <v>51</v>
      </c>
      <c r="K190" s="1" t="s">
        <v>6319</v>
      </c>
      <c r="L190" s="1" t="s">
        <v>6341</v>
      </c>
      <c r="M190" s="1" t="s">
        <v>27</v>
      </c>
      <c r="N190" s="1" t="s">
        <v>52</v>
      </c>
      <c r="O190" s="2" t="s">
        <v>546</v>
      </c>
      <c r="P190" s="2" t="s">
        <v>32</v>
      </c>
      <c r="Q190" s="2" t="s">
        <v>32</v>
      </c>
      <c r="R190" s="2" t="s">
        <v>32</v>
      </c>
      <c r="S190" s="2" t="s">
        <v>32</v>
      </c>
      <c r="T190" s="1" t="s">
        <v>32</v>
      </c>
      <c r="U190" s="1" t="s">
        <v>32</v>
      </c>
      <c r="V190" s="1" t="s">
        <v>32</v>
      </c>
      <c r="W190" s="1" t="s">
        <v>32</v>
      </c>
    </row>
    <row r="191" spans="1:23">
      <c r="A191" s="29" t="str">
        <f>+IF(B191="N","",IF(COUNTIF(B:B,B191)&gt;1,COUNTIF(B$3:B191,B191),""))</f>
        <v/>
      </c>
      <c r="B191" s="2" t="str">
        <f>+IF(H191='Export Demurrage Detention'!$C$2,"Y","N")</f>
        <v>N</v>
      </c>
      <c r="D191" s="1" t="s">
        <v>3575</v>
      </c>
      <c r="G191" s="1" t="s">
        <v>22</v>
      </c>
      <c r="H191" s="1" t="s">
        <v>3562</v>
      </c>
      <c r="I191" s="69">
        <v>43773</v>
      </c>
      <c r="J191" s="70" t="s">
        <v>51</v>
      </c>
      <c r="K191" s="1" t="s">
        <v>6319</v>
      </c>
      <c r="L191" s="1" t="s">
        <v>5847</v>
      </c>
      <c r="M191" s="1" t="s">
        <v>27</v>
      </c>
      <c r="N191" s="1" t="s">
        <v>52</v>
      </c>
      <c r="O191" s="2" t="s">
        <v>546</v>
      </c>
      <c r="P191" s="2" t="s">
        <v>32</v>
      </c>
      <c r="Q191" s="2" t="s">
        <v>32</v>
      </c>
      <c r="R191" s="2" t="s">
        <v>32</v>
      </c>
      <c r="S191" s="2" t="s">
        <v>32</v>
      </c>
      <c r="T191" s="1" t="s">
        <v>32</v>
      </c>
      <c r="U191" s="1" t="s">
        <v>32</v>
      </c>
      <c r="V191" s="1" t="s">
        <v>32</v>
      </c>
      <c r="W191" s="1" t="s">
        <v>32</v>
      </c>
    </row>
    <row r="192" spans="1:23">
      <c r="A192" s="29" t="str">
        <f>+IF(B192="N","",IF(COUNTIF(B:B,B192)&gt;1,COUNTIF(B$3:B192,B192),""))</f>
        <v/>
      </c>
      <c r="B192" s="2" t="str">
        <f>+IF(H192='Export Demurrage Detention'!$C$2,"Y","N")</f>
        <v>N</v>
      </c>
      <c r="D192" s="1" t="s">
        <v>3575</v>
      </c>
      <c r="G192" s="1" t="s">
        <v>22</v>
      </c>
      <c r="H192" s="1" t="s">
        <v>3562</v>
      </c>
      <c r="I192" s="69">
        <v>43773</v>
      </c>
      <c r="J192" s="70" t="s">
        <v>51</v>
      </c>
      <c r="K192" s="1" t="s">
        <v>6319</v>
      </c>
      <c r="L192" s="1" t="s">
        <v>6341</v>
      </c>
      <c r="M192" s="1" t="s">
        <v>27</v>
      </c>
      <c r="N192" s="1" t="s">
        <v>52</v>
      </c>
      <c r="O192" s="2" t="s">
        <v>546</v>
      </c>
      <c r="P192" s="2" t="s">
        <v>32</v>
      </c>
      <c r="Q192" s="2" t="s">
        <v>32</v>
      </c>
      <c r="R192" s="2" t="s">
        <v>32</v>
      </c>
      <c r="S192" s="2" t="s">
        <v>32</v>
      </c>
      <c r="T192" s="1" t="s">
        <v>32</v>
      </c>
      <c r="U192" s="1" t="s">
        <v>32</v>
      </c>
      <c r="V192" s="1" t="s">
        <v>32</v>
      </c>
      <c r="W192" s="1" t="s">
        <v>32</v>
      </c>
    </row>
    <row r="193" spans="1:23">
      <c r="A193" s="29" t="str">
        <f>+IF(B193="N","",IF(COUNTIF(B:B,B193)&gt;1,COUNTIF(B$3:B193,B193),""))</f>
        <v/>
      </c>
      <c r="B193" s="2" t="str">
        <f>+IF(H193='Export Demurrage Detention'!$C$2,"Y","N")</f>
        <v>N</v>
      </c>
      <c r="D193" s="1" t="s">
        <v>3575</v>
      </c>
      <c r="G193" s="1" t="s">
        <v>22</v>
      </c>
      <c r="H193" s="1" t="s">
        <v>3561</v>
      </c>
      <c r="I193" s="69">
        <v>43773</v>
      </c>
      <c r="J193" s="70" t="s">
        <v>51</v>
      </c>
      <c r="K193" s="1" t="s">
        <v>6319</v>
      </c>
      <c r="L193" s="1" t="s">
        <v>5847</v>
      </c>
      <c r="M193" s="1" t="s">
        <v>27</v>
      </c>
      <c r="N193" s="1" t="s">
        <v>52</v>
      </c>
      <c r="O193" s="2" t="s">
        <v>546</v>
      </c>
      <c r="P193" s="2" t="s">
        <v>32</v>
      </c>
      <c r="Q193" s="2" t="s">
        <v>32</v>
      </c>
      <c r="R193" s="2" t="s">
        <v>32</v>
      </c>
      <c r="S193" s="2" t="s">
        <v>32</v>
      </c>
      <c r="T193" s="1" t="s">
        <v>32</v>
      </c>
      <c r="U193" s="1" t="s">
        <v>32</v>
      </c>
      <c r="V193" s="1" t="s">
        <v>32</v>
      </c>
      <c r="W193" s="1" t="s">
        <v>32</v>
      </c>
    </row>
    <row r="194" spans="1:23">
      <c r="A194" s="29" t="str">
        <f>+IF(B194="N","",IF(COUNTIF(B:B,B194)&gt;1,COUNTIF(B$3:B194,B194),""))</f>
        <v/>
      </c>
      <c r="B194" s="2" t="str">
        <f>+IF(H194='Export Demurrage Detention'!$C$2,"Y","N")</f>
        <v>N</v>
      </c>
      <c r="D194" s="1" t="s">
        <v>3575</v>
      </c>
      <c r="G194" s="1" t="s">
        <v>22</v>
      </c>
      <c r="H194" s="1" t="s">
        <v>3561</v>
      </c>
      <c r="I194" s="69">
        <v>43773</v>
      </c>
      <c r="J194" s="70" t="s">
        <v>51</v>
      </c>
      <c r="K194" s="1" t="s">
        <v>6319</v>
      </c>
      <c r="L194" s="1" t="s">
        <v>6341</v>
      </c>
      <c r="M194" s="1" t="s">
        <v>27</v>
      </c>
      <c r="N194" s="1" t="s">
        <v>52</v>
      </c>
      <c r="O194" s="2" t="s">
        <v>546</v>
      </c>
      <c r="P194" s="2" t="s">
        <v>32</v>
      </c>
      <c r="Q194" s="2" t="s">
        <v>32</v>
      </c>
      <c r="R194" s="2" t="s">
        <v>32</v>
      </c>
      <c r="S194" s="2" t="s">
        <v>32</v>
      </c>
      <c r="T194" s="1" t="s">
        <v>32</v>
      </c>
      <c r="U194" s="1" t="s">
        <v>32</v>
      </c>
      <c r="V194" s="1" t="s">
        <v>32</v>
      </c>
      <c r="W194" s="1" t="s">
        <v>32</v>
      </c>
    </row>
    <row r="195" spans="1:23">
      <c r="A195" s="29" t="str">
        <f>+IF(B195="N","",IF(COUNTIF(B:B,B195)&gt;1,COUNTIF(B$3:B195,B195),""))</f>
        <v/>
      </c>
      <c r="B195" s="2" t="str">
        <f>+IF(H195='Export Demurrage Detention'!$C$2,"Y","N")</f>
        <v>N</v>
      </c>
      <c r="D195" s="1" t="s">
        <v>5824</v>
      </c>
      <c r="G195" s="1" t="s">
        <v>22</v>
      </c>
      <c r="H195" s="1" t="s">
        <v>4527</v>
      </c>
      <c r="I195" s="69">
        <v>43773</v>
      </c>
      <c r="J195" s="70" t="s">
        <v>51</v>
      </c>
      <c r="K195" s="1" t="s">
        <v>6319</v>
      </c>
      <c r="L195" s="1" t="s">
        <v>5847</v>
      </c>
      <c r="M195" s="1" t="s">
        <v>27</v>
      </c>
      <c r="N195" s="1" t="s">
        <v>52</v>
      </c>
      <c r="O195" s="2" t="s">
        <v>546</v>
      </c>
      <c r="P195" s="2" t="s">
        <v>32</v>
      </c>
      <c r="Q195" s="2" t="s">
        <v>32</v>
      </c>
      <c r="R195" s="2" t="s">
        <v>32</v>
      </c>
      <c r="S195" s="2" t="s">
        <v>32</v>
      </c>
      <c r="T195" s="1" t="s">
        <v>32</v>
      </c>
      <c r="U195" s="1" t="s">
        <v>32</v>
      </c>
      <c r="V195" s="1" t="s">
        <v>32</v>
      </c>
      <c r="W195" s="1" t="s">
        <v>32</v>
      </c>
    </row>
    <row r="196" spans="1:23">
      <c r="A196" s="29" t="str">
        <f>+IF(B196="N","",IF(COUNTIF(B:B,B196)&gt;1,COUNTIF(B$3:B196,B196),""))</f>
        <v/>
      </c>
      <c r="B196" s="2" t="str">
        <f>+IF(H196='Export Demurrage Detention'!$C$2,"Y","N")</f>
        <v>N</v>
      </c>
      <c r="D196" s="1" t="s">
        <v>5824</v>
      </c>
      <c r="G196" s="1" t="s">
        <v>22</v>
      </c>
      <c r="H196" s="1" t="s">
        <v>4527</v>
      </c>
      <c r="I196" s="69">
        <v>43773</v>
      </c>
      <c r="J196" s="70" t="s">
        <v>51</v>
      </c>
      <c r="K196" s="1" t="s">
        <v>6319</v>
      </c>
      <c r="L196" s="1" t="s">
        <v>6341</v>
      </c>
      <c r="M196" s="1" t="s">
        <v>27</v>
      </c>
      <c r="N196" s="1" t="s">
        <v>52</v>
      </c>
      <c r="O196" s="2" t="s">
        <v>546</v>
      </c>
      <c r="P196" s="2" t="s">
        <v>32</v>
      </c>
      <c r="Q196" s="2" t="s">
        <v>32</v>
      </c>
      <c r="R196" s="2" t="s">
        <v>32</v>
      </c>
      <c r="S196" s="2" t="s">
        <v>32</v>
      </c>
      <c r="T196" s="1" t="s">
        <v>32</v>
      </c>
      <c r="U196" s="1" t="s">
        <v>32</v>
      </c>
      <c r="V196" s="1" t="s">
        <v>32</v>
      </c>
      <c r="W196" s="1" t="s">
        <v>32</v>
      </c>
    </row>
    <row r="197" spans="1:23">
      <c r="A197" s="29" t="str">
        <f>+IF(B197="N","",IF(COUNTIF(B:B,B197)&gt;1,COUNTIF(B$3:B197,B197),""))</f>
        <v/>
      </c>
      <c r="B197" s="2" t="str">
        <f>+IF(H197='Export Demurrage Detention'!$C$2,"Y","N")</f>
        <v>N</v>
      </c>
      <c r="D197" s="1" t="s">
        <v>3925</v>
      </c>
      <c r="G197" s="1" t="s">
        <v>22</v>
      </c>
      <c r="H197" s="1" t="s">
        <v>3986</v>
      </c>
      <c r="I197" s="69">
        <v>44004</v>
      </c>
      <c r="J197" s="70" t="s">
        <v>175</v>
      </c>
      <c r="K197" s="1" t="s">
        <v>6319</v>
      </c>
      <c r="L197" s="1" t="s">
        <v>5847</v>
      </c>
      <c r="M197" s="1" t="s">
        <v>27</v>
      </c>
      <c r="N197" s="1" t="s">
        <v>30</v>
      </c>
      <c r="O197" s="2" t="s">
        <v>546</v>
      </c>
      <c r="P197" s="2" t="s">
        <v>32</v>
      </c>
      <c r="Q197" s="2" t="s">
        <v>32</v>
      </c>
      <c r="R197" s="2" t="s">
        <v>32</v>
      </c>
      <c r="S197" s="2" t="s">
        <v>32</v>
      </c>
      <c r="T197" s="1" t="s">
        <v>32</v>
      </c>
      <c r="U197" s="1" t="s">
        <v>32</v>
      </c>
      <c r="V197" s="1" t="s">
        <v>32</v>
      </c>
      <c r="W197" s="1" t="s">
        <v>32</v>
      </c>
    </row>
    <row r="198" spans="1:23">
      <c r="A198" s="29" t="str">
        <f>+IF(B198="N","",IF(COUNTIF(B:B,B198)&gt;1,COUNTIF(B$3:B198,B198),""))</f>
        <v/>
      </c>
      <c r="B198" s="2" t="str">
        <f>+IF(H198='Export Demurrage Detention'!$C$2,"Y","N")</f>
        <v>N</v>
      </c>
      <c r="D198" s="1" t="s">
        <v>3925</v>
      </c>
      <c r="G198" s="1" t="s">
        <v>22</v>
      </c>
      <c r="H198" s="1" t="s">
        <v>3986</v>
      </c>
      <c r="I198" s="69">
        <v>44004</v>
      </c>
      <c r="J198" s="70" t="s">
        <v>175</v>
      </c>
      <c r="K198" s="1" t="s">
        <v>6319</v>
      </c>
      <c r="L198" s="1" t="s">
        <v>6341</v>
      </c>
      <c r="M198" s="1" t="s">
        <v>27</v>
      </c>
      <c r="N198" s="1" t="s">
        <v>30</v>
      </c>
      <c r="O198" s="2" t="s">
        <v>546</v>
      </c>
      <c r="P198" s="2" t="s">
        <v>32</v>
      </c>
      <c r="Q198" s="2" t="s">
        <v>32</v>
      </c>
      <c r="R198" s="2" t="s">
        <v>32</v>
      </c>
      <c r="S198" s="2" t="s">
        <v>32</v>
      </c>
      <c r="T198" s="1" t="s">
        <v>32</v>
      </c>
      <c r="U198" s="1" t="s">
        <v>32</v>
      </c>
      <c r="V198" s="1" t="s">
        <v>32</v>
      </c>
      <c r="W198" s="1" t="s">
        <v>32</v>
      </c>
    </row>
    <row r="199" spans="1:23">
      <c r="A199" s="29" t="str">
        <f>+IF(B199="N","",IF(COUNTIF(B:B,B199)&gt;1,COUNTIF(B$3:B199,B199),""))</f>
        <v/>
      </c>
      <c r="B199" s="2" t="str">
        <f>+IF(H199='Export Demurrage Detention'!$C$2,"Y","N")</f>
        <v>N</v>
      </c>
      <c r="D199" s="1" t="s">
        <v>58</v>
      </c>
      <c r="G199" s="1" t="s">
        <v>22</v>
      </c>
      <c r="H199" s="1" t="s">
        <v>60</v>
      </c>
      <c r="I199" s="69">
        <v>43791</v>
      </c>
      <c r="J199" s="70" t="s">
        <v>175</v>
      </c>
      <c r="K199" s="1" t="s">
        <v>6319</v>
      </c>
      <c r="L199" s="1" t="s">
        <v>5847</v>
      </c>
      <c r="M199" s="1" t="s">
        <v>27</v>
      </c>
      <c r="N199" s="1" t="s">
        <v>137</v>
      </c>
      <c r="O199" s="2" t="s">
        <v>6362</v>
      </c>
      <c r="P199" s="2" t="s">
        <v>32</v>
      </c>
      <c r="Q199" s="2" t="s">
        <v>32</v>
      </c>
      <c r="R199" s="2" t="s">
        <v>32</v>
      </c>
      <c r="S199" s="2" t="s">
        <v>32</v>
      </c>
      <c r="T199" s="1" t="s">
        <v>32</v>
      </c>
      <c r="U199" s="1" t="s">
        <v>32</v>
      </c>
      <c r="V199" s="1" t="s">
        <v>32</v>
      </c>
      <c r="W199" s="1" t="s">
        <v>32</v>
      </c>
    </row>
    <row r="200" spans="1:23">
      <c r="A200" s="29" t="str">
        <f>+IF(B200="N","",IF(COUNTIF(B:B,B200)&gt;1,COUNTIF(B$3:B200,B200),""))</f>
        <v/>
      </c>
      <c r="B200" s="2" t="str">
        <f>+IF(H200='Export Demurrage Detention'!$C$2,"Y","N")</f>
        <v>N</v>
      </c>
      <c r="D200" s="1" t="s">
        <v>58</v>
      </c>
      <c r="G200" s="1" t="s">
        <v>22</v>
      </c>
      <c r="H200" s="1" t="s">
        <v>60</v>
      </c>
      <c r="I200" s="69">
        <v>43791</v>
      </c>
      <c r="J200" s="70" t="s">
        <v>175</v>
      </c>
      <c r="K200" s="1" t="s">
        <v>6319</v>
      </c>
      <c r="L200" s="1" t="s">
        <v>6341</v>
      </c>
      <c r="M200" s="1" t="s">
        <v>27</v>
      </c>
      <c r="N200" s="1" t="s">
        <v>137</v>
      </c>
      <c r="O200" s="2" t="s">
        <v>6363</v>
      </c>
      <c r="P200" s="2" t="s">
        <v>32</v>
      </c>
      <c r="Q200" s="2" t="s">
        <v>32</v>
      </c>
      <c r="R200" s="2" t="s">
        <v>32</v>
      </c>
      <c r="S200" s="2" t="s">
        <v>32</v>
      </c>
      <c r="T200" s="1" t="s">
        <v>32</v>
      </c>
      <c r="U200" s="1" t="s">
        <v>32</v>
      </c>
      <c r="V200" s="1" t="s">
        <v>32</v>
      </c>
      <c r="W200" s="1" t="s">
        <v>32</v>
      </c>
    </row>
    <row r="201" spans="1:23">
      <c r="A201" s="29" t="str">
        <f>+IF(B201="N","",IF(COUNTIF(B:B,B201)&gt;1,COUNTIF(B$3:B201,B201),""))</f>
        <v/>
      </c>
      <c r="B201" s="2" t="str">
        <f>+IF(H201='Export Demurrage Detention'!$C$2,"Y","N")</f>
        <v>N</v>
      </c>
      <c r="D201" s="1" t="s">
        <v>58</v>
      </c>
      <c r="G201" s="1" t="s">
        <v>22</v>
      </c>
      <c r="H201" s="1" t="s">
        <v>60</v>
      </c>
      <c r="I201" s="69">
        <v>43791</v>
      </c>
      <c r="J201" s="70" t="s">
        <v>175</v>
      </c>
      <c r="K201" s="1" t="s">
        <v>6319</v>
      </c>
      <c r="L201" s="1" t="s">
        <v>6361</v>
      </c>
      <c r="M201" s="1" t="s">
        <v>27</v>
      </c>
      <c r="N201" s="1" t="s">
        <v>137</v>
      </c>
      <c r="O201" s="2" t="s">
        <v>6363</v>
      </c>
      <c r="P201" s="2" t="s">
        <v>32</v>
      </c>
      <c r="Q201" s="2" t="s">
        <v>32</v>
      </c>
      <c r="R201" s="2" t="s">
        <v>32</v>
      </c>
      <c r="S201" s="2" t="s">
        <v>32</v>
      </c>
      <c r="T201" s="1" t="s">
        <v>32</v>
      </c>
      <c r="U201" s="1" t="s">
        <v>32</v>
      </c>
      <c r="V201" s="1" t="s">
        <v>32</v>
      </c>
      <c r="W201" s="1" t="s">
        <v>32</v>
      </c>
    </row>
    <row r="202" spans="1:23">
      <c r="A202" s="29" t="str">
        <f>+IF(B202="N","",IF(COUNTIF(B:B,B202)&gt;1,COUNTIF(B$3:B202,B202),""))</f>
        <v/>
      </c>
      <c r="B202" s="2" t="str">
        <f>+IF(H202='Export Demurrage Detention'!$C$2,"Y","N")</f>
        <v>N</v>
      </c>
      <c r="D202" s="1" t="s">
        <v>58</v>
      </c>
      <c r="G202" s="1" t="s">
        <v>22</v>
      </c>
      <c r="H202" s="1" t="s">
        <v>73</v>
      </c>
      <c r="I202" s="69">
        <v>43791</v>
      </c>
      <c r="J202" s="70" t="s">
        <v>175</v>
      </c>
      <c r="K202" s="1" t="s">
        <v>6319</v>
      </c>
      <c r="L202" s="1" t="s">
        <v>5847</v>
      </c>
      <c r="M202" s="1" t="s">
        <v>27</v>
      </c>
      <c r="N202" s="1" t="s">
        <v>137</v>
      </c>
      <c r="O202" s="2" t="s">
        <v>6362</v>
      </c>
      <c r="P202" s="2" t="s">
        <v>32</v>
      </c>
      <c r="Q202" s="2" t="s">
        <v>32</v>
      </c>
      <c r="R202" s="2" t="s">
        <v>32</v>
      </c>
      <c r="S202" s="2" t="s">
        <v>32</v>
      </c>
      <c r="T202" s="1" t="s">
        <v>32</v>
      </c>
      <c r="U202" s="1" t="s">
        <v>32</v>
      </c>
      <c r="V202" s="1" t="s">
        <v>32</v>
      </c>
      <c r="W202" s="1" t="s">
        <v>32</v>
      </c>
    </row>
    <row r="203" spans="1:23">
      <c r="A203" s="29" t="str">
        <f>+IF(B203="N","",IF(COUNTIF(B:B,B203)&gt;1,COUNTIF(B$3:B203,B203),""))</f>
        <v/>
      </c>
      <c r="B203" s="2" t="str">
        <f>+IF(H203='Export Demurrage Detention'!$C$2,"Y","N")</f>
        <v>N</v>
      </c>
      <c r="D203" s="1" t="s">
        <v>58</v>
      </c>
      <c r="G203" s="1" t="s">
        <v>22</v>
      </c>
      <c r="H203" s="1" t="s">
        <v>73</v>
      </c>
      <c r="I203" s="69">
        <v>43791</v>
      </c>
      <c r="J203" s="70" t="s">
        <v>175</v>
      </c>
      <c r="K203" s="1" t="s">
        <v>6319</v>
      </c>
      <c r="L203" s="1" t="s">
        <v>6341</v>
      </c>
      <c r="M203" s="1" t="s">
        <v>27</v>
      </c>
      <c r="N203" s="1" t="s">
        <v>137</v>
      </c>
      <c r="O203" s="2" t="s">
        <v>6363</v>
      </c>
      <c r="P203" s="2" t="s">
        <v>32</v>
      </c>
      <c r="Q203" s="2" t="s">
        <v>32</v>
      </c>
      <c r="R203" s="2" t="s">
        <v>32</v>
      </c>
      <c r="S203" s="2" t="s">
        <v>32</v>
      </c>
      <c r="T203" s="1" t="s">
        <v>32</v>
      </c>
      <c r="U203" s="1" t="s">
        <v>32</v>
      </c>
      <c r="V203" s="1" t="s">
        <v>32</v>
      </c>
      <c r="W203" s="1" t="s">
        <v>32</v>
      </c>
    </row>
    <row r="204" spans="1:23">
      <c r="A204" s="29" t="str">
        <f>+IF(B204="N","",IF(COUNTIF(B:B,B204)&gt;1,COUNTIF(B$3:B204,B204),""))</f>
        <v/>
      </c>
      <c r="B204" s="2" t="str">
        <f>+IF(H204='Export Demurrage Detention'!$C$2,"Y","N")</f>
        <v>N</v>
      </c>
      <c r="D204" s="1" t="s">
        <v>58</v>
      </c>
      <c r="G204" s="1" t="s">
        <v>22</v>
      </c>
      <c r="H204" s="1" t="s">
        <v>73</v>
      </c>
      <c r="I204" s="69">
        <v>43791</v>
      </c>
      <c r="J204" s="70" t="s">
        <v>175</v>
      </c>
      <c r="K204" s="1" t="s">
        <v>6319</v>
      </c>
      <c r="L204" s="1" t="s">
        <v>6361</v>
      </c>
      <c r="M204" s="1" t="s">
        <v>27</v>
      </c>
      <c r="N204" s="1" t="s">
        <v>137</v>
      </c>
      <c r="O204" s="2" t="s">
        <v>6363</v>
      </c>
      <c r="P204" s="2" t="s">
        <v>32</v>
      </c>
      <c r="Q204" s="2" t="s">
        <v>32</v>
      </c>
      <c r="R204" s="2" t="s">
        <v>32</v>
      </c>
      <c r="S204" s="2" t="s">
        <v>32</v>
      </c>
      <c r="T204" s="1" t="s">
        <v>32</v>
      </c>
      <c r="U204" s="1" t="s">
        <v>32</v>
      </c>
      <c r="V204" s="1" t="s">
        <v>32</v>
      </c>
      <c r="W204" s="1" t="s">
        <v>32</v>
      </c>
    </row>
    <row r="205" spans="1:23">
      <c r="A205" s="29" t="str">
        <f>+IF(B205="N","",IF(COUNTIF(B:B,B205)&gt;1,COUNTIF(B$3:B205,B205),""))</f>
        <v/>
      </c>
      <c r="B205" s="2" t="str">
        <f>+IF(H205='Export Demurrage Detention'!$C$2,"Y","N")</f>
        <v>N</v>
      </c>
      <c r="D205" s="1" t="s">
        <v>58</v>
      </c>
      <c r="G205" s="1" t="s">
        <v>22</v>
      </c>
      <c r="H205" s="1" t="s">
        <v>70</v>
      </c>
      <c r="I205" s="69">
        <v>43791</v>
      </c>
      <c r="J205" s="70" t="s">
        <v>175</v>
      </c>
      <c r="K205" s="1" t="s">
        <v>6319</v>
      </c>
      <c r="L205" s="1" t="s">
        <v>5847</v>
      </c>
      <c r="M205" s="1" t="s">
        <v>27</v>
      </c>
      <c r="N205" s="1" t="s">
        <v>137</v>
      </c>
      <c r="O205" s="2" t="s">
        <v>6362</v>
      </c>
      <c r="P205" s="2" t="s">
        <v>32</v>
      </c>
      <c r="Q205" s="2" t="s">
        <v>32</v>
      </c>
      <c r="R205" s="2" t="s">
        <v>32</v>
      </c>
      <c r="S205" s="2" t="s">
        <v>32</v>
      </c>
      <c r="T205" s="1" t="s">
        <v>32</v>
      </c>
      <c r="U205" s="1" t="s">
        <v>32</v>
      </c>
      <c r="V205" s="1" t="s">
        <v>32</v>
      </c>
      <c r="W205" s="1" t="s">
        <v>32</v>
      </c>
    </row>
    <row r="206" spans="1:23">
      <c r="A206" s="29" t="str">
        <f>+IF(B206="N","",IF(COUNTIF(B:B,B206)&gt;1,COUNTIF(B$3:B206,B206),""))</f>
        <v/>
      </c>
      <c r="B206" s="2" t="str">
        <f>+IF(H206='Export Demurrage Detention'!$C$2,"Y","N")</f>
        <v>N</v>
      </c>
      <c r="D206" s="1" t="s">
        <v>58</v>
      </c>
      <c r="G206" s="1" t="s">
        <v>22</v>
      </c>
      <c r="H206" s="1" t="s">
        <v>70</v>
      </c>
      <c r="I206" s="69">
        <v>43791</v>
      </c>
      <c r="J206" s="70" t="s">
        <v>175</v>
      </c>
      <c r="K206" s="1" t="s">
        <v>6319</v>
      </c>
      <c r="L206" s="1" t="s">
        <v>6341</v>
      </c>
      <c r="M206" s="1" t="s">
        <v>27</v>
      </c>
      <c r="N206" s="1" t="s">
        <v>137</v>
      </c>
      <c r="O206" s="2" t="s">
        <v>6363</v>
      </c>
      <c r="P206" s="2" t="s">
        <v>32</v>
      </c>
      <c r="Q206" s="2" t="s">
        <v>32</v>
      </c>
      <c r="R206" s="2" t="s">
        <v>32</v>
      </c>
      <c r="S206" s="2" t="s">
        <v>32</v>
      </c>
      <c r="T206" s="1" t="s">
        <v>32</v>
      </c>
      <c r="U206" s="1" t="s">
        <v>32</v>
      </c>
      <c r="V206" s="1" t="s">
        <v>32</v>
      </c>
      <c r="W206" s="1" t="s">
        <v>32</v>
      </c>
    </row>
    <row r="207" spans="1:23">
      <c r="A207" s="29" t="str">
        <f>+IF(B207="N","",IF(COUNTIF(B:B,B207)&gt;1,COUNTIF(B$3:B207,B207),""))</f>
        <v/>
      </c>
      <c r="B207" s="2" t="str">
        <f>+IF(H207='Export Demurrage Detention'!$C$2,"Y","N")</f>
        <v>N</v>
      </c>
      <c r="D207" s="1" t="s">
        <v>58</v>
      </c>
      <c r="G207" s="1" t="s">
        <v>22</v>
      </c>
      <c r="H207" s="1" t="s">
        <v>70</v>
      </c>
      <c r="I207" s="69">
        <v>43791</v>
      </c>
      <c r="J207" s="70" t="s">
        <v>175</v>
      </c>
      <c r="K207" s="1" t="s">
        <v>6319</v>
      </c>
      <c r="L207" s="1" t="s">
        <v>6361</v>
      </c>
      <c r="M207" s="1" t="s">
        <v>27</v>
      </c>
      <c r="N207" s="1" t="s">
        <v>137</v>
      </c>
      <c r="O207" s="2" t="s">
        <v>6363</v>
      </c>
      <c r="P207" s="2" t="s">
        <v>32</v>
      </c>
      <c r="Q207" s="2" t="s">
        <v>32</v>
      </c>
      <c r="R207" s="2" t="s">
        <v>32</v>
      </c>
      <c r="S207" s="2" t="s">
        <v>32</v>
      </c>
      <c r="T207" s="1" t="s">
        <v>32</v>
      </c>
      <c r="U207" s="1" t="s">
        <v>32</v>
      </c>
      <c r="V207" s="1" t="s">
        <v>32</v>
      </c>
      <c r="W207" s="1" t="s">
        <v>32</v>
      </c>
    </row>
    <row r="208" spans="1:23">
      <c r="A208" s="29" t="str">
        <f>+IF(B208="N","",IF(COUNTIF(B:B,B208)&gt;1,COUNTIF(B$3:B208,B208),""))</f>
        <v/>
      </c>
      <c r="B208" s="2" t="str">
        <f>+IF(H208='Export Demurrage Detention'!$C$2,"Y","N")</f>
        <v>N</v>
      </c>
      <c r="D208" s="1" t="s">
        <v>58</v>
      </c>
      <c r="G208" s="1" t="s">
        <v>22</v>
      </c>
      <c r="H208" s="1" t="s">
        <v>68</v>
      </c>
      <c r="I208" s="69">
        <v>43791</v>
      </c>
      <c r="J208" s="70" t="s">
        <v>175</v>
      </c>
      <c r="K208" s="1" t="s">
        <v>6319</v>
      </c>
      <c r="L208" s="1" t="s">
        <v>5847</v>
      </c>
      <c r="M208" s="1" t="s">
        <v>27</v>
      </c>
      <c r="N208" s="1" t="s">
        <v>137</v>
      </c>
      <c r="O208" s="2" t="s">
        <v>6362</v>
      </c>
      <c r="P208" s="2" t="s">
        <v>32</v>
      </c>
      <c r="Q208" s="2" t="s">
        <v>32</v>
      </c>
      <c r="R208" s="2" t="s">
        <v>32</v>
      </c>
      <c r="S208" s="2" t="s">
        <v>32</v>
      </c>
      <c r="T208" s="1" t="s">
        <v>32</v>
      </c>
      <c r="U208" s="1" t="s">
        <v>32</v>
      </c>
      <c r="V208" s="1" t="s">
        <v>32</v>
      </c>
      <c r="W208" s="1" t="s">
        <v>32</v>
      </c>
    </row>
    <row r="209" spans="1:23">
      <c r="A209" s="29" t="str">
        <f>+IF(B209="N","",IF(COUNTIF(B:B,B209)&gt;1,COUNTIF(B$3:B209,B209),""))</f>
        <v/>
      </c>
      <c r="B209" s="2" t="str">
        <f>+IF(H209='Export Demurrage Detention'!$C$2,"Y","N")</f>
        <v>N</v>
      </c>
      <c r="D209" s="1" t="s">
        <v>58</v>
      </c>
      <c r="G209" s="1" t="s">
        <v>22</v>
      </c>
      <c r="H209" s="1" t="s">
        <v>68</v>
      </c>
      <c r="I209" s="69">
        <v>43791</v>
      </c>
      <c r="J209" s="70" t="s">
        <v>175</v>
      </c>
      <c r="K209" s="1" t="s">
        <v>6319</v>
      </c>
      <c r="L209" s="1" t="s">
        <v>6341</v>
      </c>
      <c r="M209" s="1" t="s">
        <v>27</v>
      </c>
      <c r="N209" s="1" t="s">
        <v>137</v>
      </c>
      <c r="O209" s="2" t="s">
        <v>6363</v>
      </c>
      <c r="P209" s="2" t="s">
        <v>32</v>
      </c>
      <c r="Q209" s="2" t="s">
        <v>32</v>
      </c>
      <c r="R209" s="2" t="s">
        <v>32</v>
      </c>
      <c r="S209" s="2" t="s">
        <v>32</v>
      </c>
      <c r="T209" s="1" t="s">
        <v>32</v>
      </c>
      <c r="U209" s="1" t="s">
        <v>32</v>
      </c>
      <c r="V209" s="1" t="s">
        <v>32</v>
      </c>
      <c r="W209" s="1" t="s">
        <v>32</v>
      </c>
    </row>
    <row r="210" spans="1:23">
      <c r="A210" s="29" t="str">
        <f>+IF(B210="N","",IF(COUNTIF(B:B,B210)&gt;1,COUNTIF(B$3:B210,B210),""))</f>
        <v/>
      </c>
      <c r="B210" s="2" t="str">
        <f>+IF(H210='Export Demurrage Detention'!$C$2,"Y","N")</f>
        <v>N</v>
      </c>
      <c r="D210" s="1" t="s">
        <v>58</v>
      </c>
      <c r="G210" s="1" t="s">
        <v>22</v>
      </c>
      <c r="H210" s="1" t="s">
        <v>68</v>
      </c>
      <c r="I210" s="69">
        <v>43791</v>
      </c>
      <c r="J210" s="70" t="s">
        <v>175</v>
      </c>
      <c r="K210" s="1" t="s">
        <v>6319</v>
      </c>
      <c r="L210" s="1" t="s">
        <v>6361</v>
      </c>
      <c r="M210" s="1" t="s">
        <v>27</v>
      </c>
      <c r="N210" s="1" t="s">
        <v>137</v>
      </c>
      <c r="O210" s="2" t="s">
        <v>6363</v>
      </c>
      <c r="P210" s="2" t="s">
        <v>32</v>
      </c>
      <c r="Q210" s="2" t="s">
        <v>32</v>
      </c>
      <c r="R210" s="2" t="s">
        <v>32</v>
      </c>
      <c r="S210" s="2" t="s">
        <v>32</v>
      </c>
      <c r="T210" s="1" t="s">
        <v>32</v>
      </c>
      <c r="U210" s="1" t="s">
        <v>32</v>
      </c>
      <c r="V210" s="1" t="s">
        <v>32</v>
      </c>
      <c r="W210" s="1" t="s">
        <v>32</v>
      </c>
    </row>
    <row r="211" spans="1:23">
      <c r="A211" s="29" t="str">
        <f>+IF(B211="N","",IF(COUNTIF(B:B,B211)&gt;1,COUNTIF(B$3:B211,B211),""))</f>
        <v/>
      </c>
      <c r="B211" s="2" t="str">
        <f>+IF(H211='Export Demurrage Detention'!$C$2,"Y","N")</f>
        <v>N</v>
      </c>
      <c r="D211" s="1" t="s">
        <v>58</v>
      </c>
      <c r="G211" s="1" t="s">
        <v>22</v>
      </c>
      <c r="H211" s="1" t="s">
        <v>69</v>
      </c>
      <c r="I211" s="69">
        <v>43791</v>
      </c>
      <c r="J211" s="70" t="s">
        <v>175</v>
      </c>
      <c r="K211" s="1" t="s">
        <v>6319</v>
      </c>
      <c r="L211" s="1" t="s">
        <v>5847</v>
      </c>
      <c r="M211" s="1" t="s">
        <v>27</v>
      </c>
      <c r="N211" s="1" t="s">
        <v>137</v>
      </c>
      <c r="O211" s="2" t="s">
        <v>6362</v>
      </c>
      <c r="P211" s="2" t="s">
        <v>32</v>
      </c>
      <c r="Q211" s="2" t="s">
        <v>32</v>
      </c>
      <c r="R211" s="2" t="s">
        <v>32</v>
      </c>
      <c r="S211" s="2" t="s">
        <v>32</v>
      </c>
      <c r="T211" s="1" t="s">
        <v>32</v>
      </c>
      <c r="U211" s="1" t="s">
        <v>32</v>
      </c>
      <c r="V211" s="1" t="s">
        <v>32</v>
      </c>
      <c r="W211" s="1" t="s">
        <v>32</v>
      </c>
    </row>
    <row r="212" spans="1:23">
      <c r="A212" s="29" t="str">
        <f>+IF(B212="N","",IF(COUNTIF(B:B,B212)&gt;1,COUNTIF(B$3:B212,B212),""))</f>
        <v/>
      </c>
      <c r="B212" s="2" t="str">
        <f>+IF(H212='Export Demurrage Detention'!$C$2,"Y","N")</f>
        <v>N</v>
      </c>
      <c r="D212" s="1" t="s">
        <v>58</v>
      </c>
      <c r="G212" s="1" t="s">
        <v>22</v>
      </c>
      <c r="H212" s="1" t="s">
        <v>69</v>
      </c>
      <c r="I212" s="69">
        <v>43791</v>
      </c>
      <c r="J212" s="70" t="s">
        <v>175</v>
      </c>
      <c r="K212" s="1" t="s">
        <v>6319</v>
      </c>
      <c r="L212" s="1" t="s">
        <v>6341</v>
      </c>
      <c r="M212" s="1" t="s">
        <v>27</v>
      </c>
      <c r="N212" s="1" t="s">
        <v>137</v>
      </c>
      <c r="O212" s="2" t="s">
        <v>6363</v>
      </c>
      <c r="P212" s="2" t="s">
        <v>32</v>
      </c>
      <c r="Q212" s="2" t="s">
        <v>32</v>
      </c>
      <c r="R212" s="2" t="s">
        <v>32</v>
      </c>
      <c r="S212" s="2" t="s">
        <v>32</v>
      </c>
      <c r="T212" s="1" t="s">
        <v>32</v>
      </c>
      <c r="U212" s="1" t="s">
        <v>32</v>
      </c>
      <c r="V212" s="1" t="s">
        <v>32</v>
      </c>
      <c r="W212" s="1" t="s">
        <v>32</v>
      </c>
    </row>
    <row r="213" spans="1:23">
      <c r="A213" s="29" t="str">
        <f>+IF(B213="N","",IF(COUNTIF(B:B,B213)&gt;1,COUNTIF(B$3:B213,B213),""))</f>
        <v/>
      </c>
      <c r="B213" s="2" t="str">
        <f>+IF(H213='Export Demurrage Detention'!$C$2,"Y","N")</f>
        <v>N</v>
      </c>
      <c r="D213" s="1" t="s">
        <v>58</v>
      </c>
      <c r="G213" s="1" t="s">
        <v>22</v>
      </c>
      <c r="H213" s="1" t="s">
        <v>69</v>
      </c>
      <c r="I213" s="69">
        <v>43791</v>
      </c>
      <c r="J213" s="70" t="s">
        <v>175</v>
      </c>
      <c r="K213" s="1" t="s">
        <v>6319</v>
      </c>
      <c r="L213" s="1" t="s">
        <v>6361</v>
      </c>
      <c r="M213" s="1" t="s">
        <v>27</v>
      </c>
      <c r="N213" s="1" t="s">
        <v>137</v>
      </c>
      <c r="O213" s="2" t="s">
        <v>6363</v>
      </c>
      <c r="P213" s="2" t="s">
        <v>32</v>
      </c>
      <c r="Q213" s="2" t="s">
        <v>32</v>
      </c>
      <c r="R213" s="2" t="s">
        <v>32</v>
      </c>
      <c r="S213" s="2" t="s">
        <v>32</v>
      </c>
      <c r="T213" s="1" t="s">
        <v>32</v>
      </c>
      <c r="U213" s="1" t="s">
        <v>32</v>
      </c>
      <c r="V213" s="1" t="s">
        <v>32</v>
      </c>
      <c r="W213" s="1" t="s">
        <v>32</v>
      </c>
    </row>
    <row r="214" spans="1:23">
      <c r="A214" s="29" t="str">
        <f>+IF(B214="N","",IF(COUNTIF(B:B,B214)&gt;1,COUNTIF(B$3:B214,B214),""))</f>
        <v/>
      </c>
      <c r="B214" s="2" t="str">
        <f>+IF(H214='Export Demurrage Detention'!$C$2,"Y","N")</f>
        <v>N</v>
      </c>
      <c r="D214" s="1" t="s">
        <v>6364</v>
      </c>
      <c r="G214" s="1" t="s">
        <v>22</v>
      </c>
      <c r="H214" s="1" t="s">
        <v>713</v>
      </c>
      <c r="I214" s="69">
        <v>43994</v>
      </c>
      <c r="J214" s="70" t="s">
        <v>175</v>
      </c>
      <c r="K214" s="1" t="s">
        <v>6319</v>
      </c>
      <c r="L214" s="1" t="s">
        <v>5847</v>
      </c>
      <c r="M214" s="1" t="s">
        <v>27</v>
      </c>
      <c r="N214" s="1" t="s">
        <v>137</v>
      </c>
      <c r="O214" s="2" t="s">
        <v>6366</v>
      </c>
      <c r="P214" s="2" t="s">
        <v>32</v>
      </c>
      <c r="Q214" s="2" t="s">
        <v>32</v>
      </c>
      <c r="R214" s="2" t="s">
        <v>32</v>
      </c>
      <c r="S214" s="2" t="s">
        <v>32</v>
      </c>
      <c r="T214" s="1" t="s">
        <v>32</v>
      </c>
      <c r="U214" s="1" t="s">
        <v>32</v>
      </c>
      <c r="V214" s="1" t="s">
        <v>32</v>
      </c>
      <c r="W214" s="1" t="s">
        <v>32</v>
      </c>
    </row>
    <row r="215" spans="1:23">
      <c r="A215" s="29" t="str">
        <f>+IF(B215="N","",IF(COUNTIF(B:B,B215)&gt;1,COUNTIF(B$3:B215,B215),""))</f>
        <v/>
      </c>
      <c r="B215" s="2" t="str">
        <f>+IF(H215='Export Demurrage Detention'!$C$2,"Y","N")</f>
        <v>N</v>
      </c>
      <c r="D215" s="1" t="s">
        <v>6364</v>
      </c>
      <c r="G215" s="1" t="s">
        <v>22</v>
      </c>
      <c r="H215" s="1" t="s">
        <v>713</v>
      </c>
      <c r="I215" s="69">
        <v>43994</v>
      </c>
      <c r="J215" s="70" t="s">
        <v>175</v>
      </c>
      <c r="K215" s="1" t="s">
        <v>6319</v>
      </c>
      <c r="L215" s="1" t="s">
        <v>6341</v>
      </c>
      <c r="M215" s="1" t="s">
        <v>27</v>
      </c>
      <c r="N215" s="1" t="s">
        <v>137</v>
      </c>
      <c r="O215" s="2" t="s">
        <v>6367</v>
      </c>
      <c r="P215" s="2" t="s">
        <v>32</v>
      </c>
      <c r="Q215" s="2" t="s">
        <v>32</v>
      </c>
      <c r="R215" s="2" t="s">
        <v>32</v>
      </c>
      <c r="S215" s="2" t="s">
        <v>32</v>
      </c>
      <c r="T215" s="1" t="s">
        <v>32</v>
      </c>
      <c r="U215" s="1" t="s">
        <v>32</v>
      </c>
      <c r="V215" s="1" t="s">
        <v>32</v>
      </c>
      <c r="W215" s="1" t="s">
        <v>32</v>
      </c>
    </row>
    <row r="216" spans="1:23">
      <c r="A216" s="29" t="str">
        <f>+IF(B216="N","",IF(COUNTIF(B:B,B216)&gt;1,COUNTIF(B$3:B216,B216),""))</f>
        <v/>
      </c>
      <c r="B216" s="2" t="str">
        <f>+IF(H216='Export Demurrage Detention'!$C$2,"Y","N")</f>
        <v>N</v>
      </c>
      <c r="D216" s="1" t="s">
        <v>6364</v>
      </c>
      <c r="G216" s="1" t="s">
        <v>22</v>
      </c>
      <c r="H216" s="1" t="s">
        <v>713</v>
      </c>
      <c r="I216" s="69">
        <v>43994</v>
      </c>
      <c r="J216" s="70" t="s">
        <v>175</v>
      </c>
      <c r="K216" s="1" t="s">
        <v>6319</v>
      </c>
      <c r="L216" s="1" t="s">
        <v>6361</v>
      </c>
      <c r="M216" s="1" t="s">
        <v>27</v>
      </c>
      <c r="N216" s="1" t="s">
        <v>137</v>
      </c>
      <c r="O216" s="2" t="s">
        <v>6367</v>
      </c>
      <c r="P216" s="2" t="s">
        <v>32</v>
      </c>
      <c r="Q216" s="2" t="s">
        <v>32</v>
      </c>
      <c r="R216" s="2" t="s">
        <v>32</v>
      </c>
      <c r="S216" s="2" t="s">
        <v>32</v>
      </c>
      <c r="T216" s="1" t="s">
        <v>32</v>
      </c>
      <c r="U216" s="1" t="s">
        <v>32</v>
      </c>
      <c r="V216" s="1" t="s">
        <v>32</v>
      </c>
      <c r="W216" s="1" t="s">
        <v>32</v>
      </c>
    </row>
    <row r="217" spans="1:23">
      <c r="A217" s="29" t="str">
        <f>+IF(B217="N","",IF(COUNTIF(B:B,B217)&gt;1,COUNTIF(B$3:B217,B217),""))</f>
        <v/>
      </c>
      <c r="B217" s="2" t="str">
        <f>+IF(H217='Export Demurrage Detention'!$C$2,"Y","N")</f>
        <v>N</v>
      </c>
      <c r="D217" s="1" t="s">
        <v>6457</v>
      </c>
      <c r="G217" s="1" t="s">
        <v>22</v>
      </c>
      <c r="H217" s="1" t="s">
        <v>938</v>
      </c>
      <c r="I217" s="69">
        <v>44032</v>
      </c>
      <c r="J217" s="70" t="s">
        <v>175</v>
      </c>
      <c r="K217" s="1" t="s">
        <v>6319</v>
      </c>
      <c r="L217" s="1" t="s">
        <v>5847</v>
      </c>
      <c r="M217" s="1" t="s">
        <v>27</v>
      </c>
      <c r="N217" s="1" t="s">
        <v>137</v>
      </c>
      <c r="O217" s="2" t="s">
        <v>6372</v>
      </c>
      <c r="P217" s="2" t="s">
        <v>32</v>
      </c>
      <c r="Q217" s="2" t="s">
        <v>32</v>
      </c>
      <c r="R217" s="2" t="s">
        <v>32</v>
      </c>
      <c r="S217" s="2" t="s">
        <v>32</v>
      </c>
      <c r="T217" s="1" t="s">
        <v>32</v>
      </c>
      <c r="U217" s="1" t="s">
        <v>32</v>
      </c>
      <c r="V217" s="1" t="s">
        <v>32</v>
      </c>
      <c r="W217" s="1" t="s">
        <v>32</v>
      </c>
    </row>
    <row r="218" spans="1:23">
      <c r="A218" s="29" t="str">
        <f>+IF(B218="N","",IF(COUNTIF(B:B,B218)&gt;1,COUNTIF(B$3:B218,B218),""))</f>
        <v/>
      </c>
      <c r="B218" s="2" t="str">
        <f>+IF(H218='Export Demurrage Detention'!$C$2,"Y","N")</f>
        <v>N</v>
      </c>
      <c r="D218" s="1" t="s">
        <v>6457</v>
      </c>
      <c r="G218" s="1" t="s">
        <v>22</v>
      </c>
      <c r="H218" s="1" t="s">
        <v>938</v>
      </c>
      <c r="I218" s="69">
        <v>44032</v>
      </c>
      <c r="J218" s="70" t="s">
        <v>175</v>
      </c>
      <c r="K218" s="1" t="s">
        <v>6319</v>
      </c>
      <c r="L218" s="1" t="s">
        <v>6341</v>
      </c>
      <c r="M218" s="1" t="s">
        <v>27</v>
      </c>
      <c r="N218" s="1" t="s">
        <v>137</v>
      </c>
      <c r="O218" s="2" t="s">
        <v>6372</v>
      </c>
      <c r="P218" s="2" t="s">
        <v>32</v>
      </c>
      <c r="Q218" s="2" t="s">
        <v>32</v>
      </c>
      <c r="R218" s="2" t="s">
        <v>32</v>
      </c>
      <c r="S218" s="2" t="s">
        <v>32</v>
      </c>
      <c r="T218" s="1" t="s">
        <v>32</v>
      </c>
      <c r="U218" s="1" t="s">
        <v>32</v>
      </c>
      <c r="V218" s="1" t="s">
        <v>32</v>
      </c>
      <c r="W218" s="1" t="s">
        <v>32</v>
      </c>
    </row>
    <row r="219" spans="1:23">
      <c r="A219" s="29" t="str">
        <f>+IF(B219="N","",IF(COUNTIF(B:B,B219)&gt;1,COUNTIF(B$3:B219,B219),""))</f>
        <v/>
      </c>
      <c r="B219" s="2" t="str">
        <f>+IF(H219='Export Demurrage Detention'!$C$2,"Y","N")</f>
        <v>N</v>
      </c>
      <c r="D219" s="1" t="s">
        <v>6457</v>
      </c>
      <c r="G219" s="1" t="s">
        <v>22</v>
      </c>
      <c r="H219" s="1" t="s">
        <v>938</v>
      </c>
      <c r="I219" s="69">
        <v>44032</v>
      </c>
      <c r="J219" s="70" t="s">
        <v>175</v>
      </c>
      <c r="K219" s="1" t="s">
        <v>6319</v>
      </c>
      <c r="L219" s="1" t="s">
        <v>55</v>
      </c>
      <c r="M219" s="1" t="s">
        <v>27</v>
      </c>
      <c r="N219" s="1" t="s">
        <v>137</v>
      </c>
      <c r="O219" s="2" t="s">
        <v>6372</v>
      </c>
      <c r="P219" s="2" t="s">
        <v>32</v>
      </c>
      <c r="Q219" s="2" t="s">
        <v>32</v>
      </c>
      <c r="R219" s="2" t="s">
        <v>32</v>
      </c>
      <c r="S219" s="2" t="s">
        <v>32</v>
      </c>
      <c r="T219" s="1" t="s">
        <v>32</v>
      </c>
      <c r="U219" s="1" t="s">
        <v>32</v>
      </c>
      <c r="V219" s="1" t="s">
        <v>32</v>
      </c>
      <c r="W219" s="1" t="s">
        <v>32</v>
      </c>
    </row>
    <row r="220" spans="1:23">
      <c r="A220" s="29" t="str">
        <f>+IF(B220="N","",IF(COUNTIF(B:B,B220)&gt;1,COUNTIF(B$3:B220,B220),""))</f>
        <v/>
      </c>
      <c r="B220" s="2" t="str">
        <f>+IF(H220='Export Demurrage Detention'!$C$2,"Y","N")</f>
        <v>N</v>
      </c>
      <c r="D220" s="1" t="s">
        <v>6457</v>
      </c>
      <c r="G220" s="1" t="s">
        <v>6317</v>
      </c>
      <c r="H220" s="1" t="s">
        <v>938</v>
      </c>
      <c r="I220" s="69">
        <v>44032</v>
      </c>
      <c r="J220" s="70" t="s">
        <v>106</v>
      </c>
      <c r="K220" s="1" t="s">
        <v>6318</v>
      </c>
      <c r="L220" s="1" t="s">
        <v>5847</v>
      </c>
      <c r="M220" s="1" t="s">
        <v>27</v>
      </c>
      <c r="N220" s="1" t="s">
        <v>208</v>
      </c>
      <c r="O220" s="2" t="s">
        <v>6370</v>
      </c>
      <c r="P220" s="2" t="s">
        <v>32</v>
      </c>
      <c r="Q220" s="2" t="s">
        <v>32</v>
      </c>
      <c r="R220" s="2" t="s">
        <v>32</v>
      </c>
      <c r="S220" s="2" t="s">
        <v>32</v>
      </c>
      <c r="T220" s="1" t="s">
        <v>32</v>
      </c>
      <c r="U220" s="1" t="s">
        <v>32</v>
      </c>
      <c r="V220" s="1" t="s">
        <v>32</v>
      </c>
      <c r="W220" s="1" t="s">
        <v>32</v>
      </c>
    </row>
    <row r="221" spans="1:23">
      <c r="A221" s="29" t="str">
        <f>+IF(B221="N","",IF(COUNTIF(B:B,B221)&gt;1,COUNTIF(B$3:B221,B221),""))</f>
        <v/>
      </c>
      <c r="B221" s="2" t="str">
        <f>+IF(H221='Export Demurrage Detention'!$C$2,"Y","N")</f>
        <v>N</v>
      </c>
      <c r="D221" s="1" t="s">
        <v>6457</v>
      </c>
      <c r="G221" s="1" t="s">
        <v>6317</v>
      </c>
      <c r="H221" s="1" t="s">
        <v>938</v>
      </c>
      <c r="I221" s="69">
        <v>44032</v>
      </c>
      <c r="J221" s="70" t="s">
        <v>106</v>
      </c>
      <c r="K221" s="1" t="s">
        <v>6318</v>
      </c>
      <c r="L221" s="1" t="s">
        <v>6341</v>
      </c>
      <c r="M221" s="1" t="s">
        <v>27</v>
      </c>
      <c r="N221" s="1" t="s">
        <v>208</v>
      </c>
      <c r="O221" s="2" t="s">
        <v>6371</v>
      </c>
      <c r="P221" s="2" t="s">
        <v>32</v>
      </c>
      <c r="Q221" s="2" t="s">
        <v>32</v>
      </c>
      <c r="R221" s="2" t="s">
        <v>32</v>
      </c>
      <c r="S221" s="2" t="s">
        <v>32</v>
      </c>
      <c r="T221" s="1" t="s">
        <v>32</v>
      </c>
      <c r="U221" s="1" t="s">
        <v>32</v>
      </c>
      <c r="V221" s="1" t="s">
        <v>32</v>
      </c>
      <c r="W221" s="1" t="s">
        <v>32</v>
      </c>
    </row>
    <row r="222" spans="1:23">
      <c r="A222" s="29" t="str">
        <f>+IF(B222="N","",IF(COUNTIF(B:B,B222)&gt;1,COUNTIF(B$3:B222,B222),""))</f>
        <v/>
      </c>
      <c r="B222" s="2" t="str">
        <f>+IF(H222='Export Demurrage Detention'!$C$2,"Y","N")</f>
        <v>N</v>
      </c>
      <c r="D222" s="1" t="s">
        <v>6457</v>
      </c>
      <c r="G222" s="1" t="s">
        <v>6317</v>
      </c>
      <c r="H222" s="1" t="s">
        <v>938</v>
      </c>
      <c r="I222" s="69">
        <v>44032</v>
      </c>
      <c r="J222" s="70" t="s">
        <v>106</v>
      </c>
      <c r="K222" s="1" t="s">
        <v>6318</v>
      </c>
      <c r="L222" s="1" t="s">
        <v>55</v>
      </c>
      <c r="M222" s="1" t="s">
        <v>27</v>
      </c>
      <c r="N222" s="1" t="s">
        <v>208</v>
      </c>
      <c r="O222" s="2" t="s">
        <v>6371</v>
      </c>
      <c r="P222" s="2" t="s">
        <v>32</v>
      </c>
      <c r="Q222" s="2" t="s">
        <v>32</v>
      </c>
      <c r="R222" s="2" t="s">
        <v>32</v>
      </c>
      <c r="S222" s="2" t="s">
        <v>32</v>
      </c>
      <c r="T222" s="1" t="s">
        <v>32</v>
      </c>
      <c r="U222" s="1" t="s">
        <v>32</v>
      </c>
      <c r="V222" s="1" t="s">
        <v>32</v>
      </c>
      <c r="W222" s="1" t="s">
        <v>32</v>
      </c>
    </row>
    <row r="223" spans="1:23">
      <c r="A223" s="29" t="str">
        <f>+IF(B223="N","",IF(COUNTIF(B:B,B223)&gt;1,COUNTIF(B$3:B223,B223),""))</f>
        <v/>
      </c>
      <c r="B223" s="2" t="str">
        <f>+IF(H223='Export Demurrage Detention'!$C$2,"Y","N")</f>
        <v>N</v>
      </c>
      <c r="D223" s="1" t="s">
        <v>6369</v>
      </c>
      <c r="G223" s="1" t="s">
        <v>22</v>
      </c>
      <c r="H223" s="1" t="s">
        <v>935</v>
      </c>
      <c r="I223" s="69">
        <v>43994</v>
      </c>
      <c r="J223" s="70" t="s">
        <v>151</v>
      </c>
      <c r="K223" s="1" t="s">
        <v>6319</v>
      </c>
      <c r="L223" s="1" t="s">
        <v>5847</v>
      </c>
      <c r="M223" s="1" t="s">
        <v>27</v>
      </c>
      <c r="N223" s="1" t="s">
        <v>179</v>
      </c>
      <c r="O223" s="2" t="s">
        <v>6372</v>
      </c>
      <c r="P223" s="2" t="s">
        <v>32</v>
      </c>
      <c r="Q223" s="2" t="s">
        <v>32</v>
      </c>
      <c r="R223" s="2" t="s">
        <v>32</v>
      </c>
      <c r="S223" s="2" t="s">
        <v>32</v>
      </c>
      <c r="T223" s="1" t="s">
        <v>32</v>
      </c>
      <c r="U223" s="1" t="s">
        <v>32</v>
      </c>
      <c r="V223" s="1" t="s">
        <v>32</v>
      </c>
      <c r="W223" s="1" t="s">
        <v>32</v>
      </c>
    </row>
    <row r="224" spans="1:23">
      <c r="A224" s="29" t="str">
        <f>+IF(B224="N","",IF(COUNTIF(B:B,B224)&gt;1,COUNTIF(B$3:B224,B224),""))</f>
        <v/>
      </c>
      <c r="B224" s="2" t="str">
        <f>+IF(H224='Export Demurrage Detention'!$C$2,"Y","N")</f>
        <v>N</v>
      </c>
      <c r="D224" s="1" t="s">
        <v>6369</v>
      </c>
      <c r="G224" s="1" t="s">
        <v>22</v>
      </c>
      <c r="H224" s="1" t="s">
        <v>935</v>
      </c>
      <c r="I224" s="69">
        <v>43994</v>
      </c>
      <c r="J224" s="70" t="s">
        <v>151</v>
      </c>
      <c r="K224" s="1" t="s">
        <v>6319</v>
      </c>
      <c r="L224" s="1" t="s">
        <v>6341</v>
      </c>
      <c r="M224" s="1" t="s">
        <v>27</v>
      </c>
      <c r="N224" s="1" t="s">
        <v>179</v>
      </c>
      <c r="O224" s="2" t="s">
        <v>6372</v>
      </c>
      <c r="P224" s="2" t="s">
        <v>32</v>
      </c>
      <c r="Q224" s="2" t="s">
        <v>32</v>
      </c>
      <c r="R224" s="2" t="s">
        <v>32</v>
      </c>
      <c r="S224" s="2" t="s">
        <v>32</v>
      </c>
      <c r="T224" s="1" t="s">
        <v>32</v>
      </c>
      <c r="U224" s="1" t="s">
        <v>32</v>
      </c>
      <c r="V224" s="1" t="s">
        <v>32</v>
      </c>
      <c r="W224" s="1" t="s">
        <v>32</v>
      </c>
    </row>
    <row r="225" spans="1:23">
      <c r="A225" s="29" t="str">
        <f>+IF(B225="N","",IF(COUNTIF(B:B,B225)&gt;1,COUNTIF(B$3:B225,B225),""))</f>
        <v/>
      </c>
      <c r="B225" s="2" t="str">
        <f>+IF(H225='Export Demurrage Detention'!$C$2,"Y","N")</f>
        <v>N</v>
      </c>
      <c r="D225" s="1" t="s">
        <v>6369</v>
      </c>
      <c r="G225" s="1" t="s">
        <v>22</v>
      </c>
      <c r="H225" s="1" t="s">
        <v>935</v>
      </c>
      <c r="I225" s="69">
        <v>43994</v>
      </c>
      <c r="J225" s="70" t="s">
        <v>151</v>
      </c>
      <c r="K225" s="1" t="s">
        <v>6319</v>
      </c>
      <c r="L225" s="1" t="s">
        <v>55</v>
      </c>
      <c r="M225" s="1" t="s">
        <v>27</v>
      </c>
      <c r="N225" s="1" t="s">
        <v>179</v>
      </c>
      <c r="O225" s="2" t="s">
        <v>6372</v>
      </c>
      <c r="P225" s="2" t="s">
        <v>32</v>
      </c>
      <c r="Q225" s="2" t="s">
        <v>32</v>
      </c>
      <c r="R225" s="2" t="s">
        <v>32</v>
      </c>
      <c r="S225" s="2" t="s">
        <v>32</v>
      </c>
      <c r="T225" s="1" t="s">
        <v>32</v>
      </c>
      <c r="U225" s="1" t="s">
        <v>32</v>
      </c>
      <c r="V225" s="1" t="s">
        <v>32</v>
      </c>
      <c r="W225" s="1" t="s">
        <v>32</v>
      </c>
    </row>
    <row r="226" spans="1:23">
      <c r="A226" s="29" t="str">
        <f>+IF(B226="N","",IF(COUNTIF(B:B,B226)&gt;1,COUNTIF(B$3:B226,B226),""))</f>
        <v/>
      </c>
      <c r="B226" s="2" t="str">
        <f>+IF(H226='Export Demurrage Detention'!$C$2,"Y","N")</f>
        <v>N</v>
      </c>
      <c r="D226" s="1" t="s">
        <v>6369</v>
      </c>
      <c r="G226" s="1" t="s">
        <v>6317</v>
      </c>
      <c r="H226" s="1" t="s">
        <v>935</v>
      </c>
      <c r="I226" s="69">
        <v>43994</v>
      </c>
      <c r="J226" s="70" t="s">
        <v>151</v>
      </c>
      <c r="K226" s="1" t="s">
        <v>6318</v>
      </c>
      <c r="L226" s="1" t="s">
        <v>5847</v>
      </c>
      <c r="M226" s="1" t="s">
        <v>27</v>
      </c>
      <c r="N226" s="1" t="s">
        <v>179</v>
      </c>
      <c r="O226" s="2" t="s">
        <v>6373</v>
      </c>
      <c r="P226" s="2" t="s">
        <v>32</v>
      </c>
      <c r="Q226" s="2" t="s">
        <v>32</v>
      </c>
      <c r="R226" s="2" t="s">
        <v>32</v>
      </c>
      <c r="S226" s="2" t="s">
        <v>32</v>
      </c>
      <c r="T226" s="1" t="s">
        <v>32</v>
      </c>
      <c r="U226" s="1" t="s">
        <v>32</v>
      </c>
      <c r="V226" s="1" t="s">
        <v>32</v>
      </c>
      <c r="W226" s="1" t="s">
        <v>32</v>
      </c>
    </row>
    <row r="227" spans="1:23">
      <c r="A227" s="29" t="str">
        <f>+IF(B227="N","",IF(COUNTIF(B:B,B227)&gt;1,COUNTIF(B$3:B227,B227),""))</f>
        <v/>
      </c>
      <c r="B227" s="2" t="str">
        <f>+IF(H227='Export Demurrage Detention'!$C$2,"Y","N")</f>
        <v>N</v>
      </c>
      <c r="D227" s="1" t="s">
        <v>6369</v>
      </c>
      <c r="G227" s="1" t="s">
        <v>6317</v>
      </c>
      <c r="H227" s="1" t="s">
        <v>935</v>
      </c>
      <c r="I227" s="69">
        <v>43994</v>
      </c>
      <c r="J227" s="70" t="s">
        <v>151</v>
      </c>
      <c r="K227" s="1" t="s">
        <v>6318</v>
      </c>
      <c r="L227" s="1" t="s">
        <v>6341</v>
      </c>
      <c r="M227" s="1" t="s">
        <v>27</v>
      </c>
      <c r="N227" s="1" t="s">
        <v>179</v>
      </c>
      <c r="O227" s="2" t="s">
        <v>6374</v>
      </c>
      <c r="P227" s="2" t="s">
        <v>32</v>
      </c>
      <c r="Q227" s="2" t="s">
        <v>32</v>
      </c>
      <c r="R227" s="2" t="s">
        <v>32</v>
      </c>
      <c r="S227" s="2" t="s">
        <v>32</v>
      </c>
      <c r="T227" s="1" t="s">
        <v>32</v>
      </c>
      <c r="U227" s="1" t="s">
        <v>32</v>
      </c>
      <c r="V227" s="1" t="s">
        <v>32</v>
      </c>
      <c r="W227" s="1" t="s">
        <v>32</v>
      </c>
    </row>
    <row r="228" spans="1:23">
      <c r="A228" s="29" t="str">
        <f>+IF(B228="N","",IF(COUNTIF(B:B,B228)&gt;1,COUNTIF(B$3:B228,B228),""))</f>
        <v/>
      </c>
      <c r="B228" s="2" t="str">
        <f>+IF(H228='Export Demurrage Detention'!$C$2,"Y","N")</f>
        <v>N</v>
      </c>
      <c r="D228" s="1" t="s">
        <v>6369</v>
      </c>
      <c r="G228" s="1" t="s">
        <v>6317</v>
      </c>
      <c r="H228" s="1" t="s">
        <v>935</v>
      </c>
      <c r="I228" s="69">
        <v>43994</v>
      </c>
      <c r="J228" s="70" t="s">
        <v>151</v>
      </c>
      <c r="K228" s="1" t="s">
        <v>6318</v>
      </c>
      <c r="L228" s="1" t="s">
        <v>55</v>
      </c>
      <c r="M228" s="1" t="s">
        <v>27</v>
      </c>
      <c r="N228" s="1" t="s">
        <v>179</v>
      </c>
      <c r="O228" s="2" t="s">
        <v>6374</v>
      </c>
      <c r="P228" s="2" t="s">
        <v>32</v>
      </c>
      <c r="Q228" s="2" t="s">
        <v>32</v>
      </c>
      <c r="R228" s="2" t="s">
        <v>32</v>
      </c>
      <c r="S228" s="2" t="s">
        <v>32</v>
      </c>
      <c r="T228" s="1" t="s">
        <v>32</v>
      </c>
      <c r="U228" s="1" t="s">
        <v>32</v>
      </c>
      <c r="V228" s="1" t="s">
        <v>32</v>
      </c>
      <c r="W228" s="1" t="s">
        <v>32</v>
      </c>
    </row>
    <row r="229" spans="1:23">
      <c r="A229" s="29" t="str">
        <f>+IF(B229="N","",IF(COUNTIF(B:B,B229)&gt;1,COUNTIF(B$3:B229,B229),""))</f>
        <v/>
      </c>
      <c r="B229" s="2" t="str">
        <f>+IF(H229='Export Demurrage Detention'!$C$2,"Y","N")</f>
        <v>N</v>
      </c>
      <c r="D229" s="1" t="s">
        <v>566</v>
      </c>
      <c r="G229" s="1" t="s">
        <v>22</v>
      </c>
      <c r="H229" s="1" t="s">
        <v>6463</v>
      </c>
      <c r="I229" s="69">
        <v>44064</v>
      </c>
      <c r="J229" s="70" t="s">
        <v>151</v>
      </c>
      <c r="K229" s="1" t="s">
        <v>6319</v>
      </c>
      <c r="L229" s="1" t="s">
        <v>5847</v>
      </c>
      <c r="M229" s="1" t="s">
        <v>27</v>
      </c>
      <c r="N229" s="1" t="s">
        <v>179</v>
      </c>
      <c r="O229" s="2" t="s">
        <v>6459</v>
      </c>
      <c r="P229" s="2" t="s">
        <v>32</v>
      </c>
      <c r="Q229" s="2" t="s">
        <v>32</v>
      </c>
      <c r="R229" s="2" t="s">
        <v>32</v>
      </c>
      <c r="S229" s="2" t="s">
        <v>32</v>
      </c>
      <c r="T229" s="1" t="s">
        <v>32</v>
      </c>
      <c r="U229" s="1" t="s">
        <v>32</v>
      </c>
      <c r="V229" s="1" t="s">
        <v>32</v>
      </c>
      <c r="W229" s="1" t="s">
        <v>32</v>
      </c>
    </row>
    <row r="230" spans="1:23">
      <c r="A230" s="29" t="str">
        <f>+IF(B230="N","",IF(COUNTIF(B:B,B230)&gt;1,COUNTIF(B$3:B230,B230),""))</f>
        <v/>
      </c>
      <c r="B230" s="2" t="str">
        <f>+IF(H230='Export Demurrage Detention'!$C$2,"Y","N")</f>
        <v>N</v>
      </c>
      <c r="D230" s="1" t="s">
        <v>566</v>
      </c>
      <c r="G230" s="1" t="s">
        <v>22</v>
      </c>
      <c r="H230" s="1" t="s">
        <v>6463</v>
      </c>
      <c r="I230" s="69">
        <v>44064</v>
      </c>
      <c r="J230" s="70" t="s">
        <v>151</v>
      </c>
      <c r="K230" s="1" t="s">
        <v>6319</v>
      </c>
      <c r="L230" s="1" t="s">
        <v>6341</v>
      </c>
      <c r="M230" s="1" t="s">
        <v>27</v>
      </c>
      <c r="N230" s="1" t="s">
        <v>179</v>
      </c>
      <c r="O230" s="2" t="s">
        <v>6460</v>
      </c>
      <c r="P230" s="2" t="s">
        <v>32</v>
      </c>
      <c r="Q230" s="2" t="s">
        <v>32</v>
      </c>
      <c r="R230" s="2" t="s">
        <v>32</v>
      </c>
      <c r="S230" s="2" t="s">
        <v>32</v>
      </c>
      <c r="T230" s="1" t="s">
        <v>32</v>
      </c>
      <c r="U230" s="1" t="s">
        <v>32</v>
      </c>
      <c r="V230" s="1" t="s">
        <v>32</v>
      </c>
      <c r="W230" s="1" t="s">
        <v>32</v>
      </c>
    </row>
    <row r="231" spans="1:23">
      <c r="A231" s="29" t="str">
        <f>+IF(B231="N","",IF(COUNTIF(B:B,B231)&gt;1,COUNTIF(B$3:B231,B231),""))</f>
        <v/>
      </c>
      <c r="B231" s="2" t="str">
        <f>+IF(H231='Export Demurrage Detention'!$C$2,"Y","N")</f>
        <v>N</v>
      </c>
      <c r="D231" s="1" t="s">
        <v>566</v>
      </c>
      <c r="G231" s="1" t="s">
        <v>22</v>
      </c>
      <c r="H231" s="1" t="s">
        <v>6463</v>
      </c>
      <c r="I231" s="69">
        <v>44064</v>
      </c>
      <c r="J231" s="70" t="s">
        <v>151</v>
      </c>
      <c r="K231" s="1" t="s">
        <v>6319</v>
      </c>
      <c r="L231" s="1" t="s">
        <v>55</v>
      </c>
      <c r="M231" s="1" t="s">
        <v>27</v>
      </c>
      <c r="N231" s="1" t="s">
        <v>179</v>
      </c>
      <c r="O231" s="2" t="s">
        <v>6460</v>
      </c>
      <c r="P231" s="2" t="s">
        <v>32</v>
      </c>
      <c r="Q231" s="2" t="s">
        <v>32</v>
      </c>
      <c r="R231" s="2" t="s">
        <v>32</v>
      </c>
      <c r="S231" s="2" t="s">
        <v>32</v>
      </c>
      <c r="T231" s="1" t="s">
        <v>32</v>
      </c>
      <c r="U231" s="1" t="s">
        <v>32</v>
      </c>
      <c r="V231" s="1" t="s">
        <v>32</v>
      </c>
      <c r="W231" s="1" t="s">
        <v>32</v>
      </c>
    </row>
    <row r="232" spans="1:23">
      <c r="A232" s="29" t="str">
        <f>+IF(B232="N","",IF(COUNTIF(B:B,B232)&gt;1,COUNTIF(B$3:B232,B232),""))</f>
        <v/>
      </c>
      <c r="B232" s="2" t="str">
        <f>+IF(H232='Export Demurrage Detention'!$C$2,"Y","N")</f>
        <v>N</v>
      </c>
      <c r="D232" s="1" t="s">
        <v>566</v>
      </c>
      <c r="G232" s="1" t="s">
        <v>6317</v>
      </c>
      <c r="H232" s="1" t="s">
        <v>6463</v>
      </c>
      <c r="I232" s="69">
        <v>43994</v>
      </c>
      <c r="J232" s="70" t="s">
        <v>175</v>
      </c>
      <c r="K232" s="1" t="s">
        <v>6318</v>
      </c>
      <c r="L232" s="1" t="s">
        <v>5847</v>
      </c>
      <c r="M232" s="1" t="s">
        <v>27</v>
      </c>
      <c r="N232" s="1" t="s">
        <v>137</v>
      </c>
      <c r="O232" s="2" t="s">
        <v>6461</v>
      </c>
      <c r="P232" s="2" t="s">
        <v>32</v>
      </c>
      <c r="Q232" s="2" t="s">
        <v>32</v>
      </c>
      <c r="R232" s="2" t="s">
        <v>32</v>
      </c>
      <c r="S232" s="2" t="s">
        <v>32</v>
      </c>
      <c r="T232" s="1" t="s">
        <v>32</v>
      </c>
      <c r="U232" s="1" t="s">
        <v>32</v>
      </c>
      <c r="V232" s="1" t="s">
        <v>32</v>
      </c>
      <c r="W232" s="1" t="s">
        <v>32</v>
      </c>
    </row>
    <row r="233" spans="1:23">
      <c r="A233" s="29" t="str">
        <f>+IF(B233="N","",IF(COUNTIF(B:B,B233)&gt;1,COUNTIF(B$3:B233,B233),""))</f>
        <v/>
      </c>
      <c r="B233" s="2" t="str">
        <f>+IF(H233='Export Demurrage Detention'!$C$2,"Y","N")</f>
        <v>N</v>
      </c>
      <c r="D233" s="1" t="s">
        <v>566</v>
      </c>
      <c r="G233" s="1" t="s">
        <v>6317</v>
      </c>
      <c r="H233" s="1" t="s">
        <v>6463</v>
      </c>
      <c r="I233" s="69">
        <v>43994</v>
      </c>
      <c r="J233" s="70" t="s">
        <v>175</v>
      </c>
      <c r="K233" s="1" t="s">
        <v>6318</v>
      </c>
      <c r="L233" s="1" t="s">
        <v>6341</v>
      </c>
      <c r="M233" s="1" t="s">
        <v>27</v>
      </c>
      <c r="N233" s="1" t="s">
        <v>137</v>
      </c>
      <c r="O233" s="2" t="s">
        <v>6462</v>
      </c>
      <c r="P233" s="2" t="s">
        <v>32</v>
      </c>
      <c r="Q233" s="2" t="s">
        <v>32</v>
      </c>
      <c r="R233" s="2" t="s">
        <v>32</v>
      </c>
      <c r="S233" s="2" t="s">
        <v>32</v>
      </c>
      <c r="T233" s="1" t="s">
        <v>32</v>
      </c>
      <c r="U233" s="1" t="s">
        <v>32</v>
      </c>
      <c r="V233" s="1" t="s">
        <v>32</v>
      </c>
      <c r="W233" s="1" t="s">
        <v>32</v>
      </c>
    </row>
    <row r="234" spans="1:23">
      <c r="A234" s="29" t="str">
        <f>+IF(B234="N","",IF(COUNTIF(B:B,B234)&gt;1,COUNTIF(B$3:B234,B234),""))</f>
        <v/>
      </c>
      <c r="B234" s="2" t="str">
        <f>+IF(H234='Export Demurrage Detention'!$C$2,"Y","N")</f>
        <v>N</v>
      </c>
      <c r="D234" s="1" t="s">
        <v>566</v>
      </c>
      <c r="G234" s="1" t="s">
        <v>6317</v>
      </c>
      <c r="H234" s="1" t="s">
        <v>6463</v>
      </c>
      <c r="I234" s="69">
        <v>43994</v>
      </c>
      <c r="J234" s="70" t="s">
        <v>175</v>
      </c>
      <c r="K234" s="1" t="s">
        <v>6318</v>
      </c>
      <c r="L234" s="1" t="s">
        <v>55</v>
      </c>
      <c r="M234" s="1" t="s">
        <v>27</v>
      </c>
      <c r="N234" s="1" t="s">
        <v>137</v>
      </c>
      <c r="O234" s="2" t="s">
        <v>6462</v>
      </c>
      <c r="P234" s="2" t="s">
        <v>32</v>
      </c>
      <c r="Q234" s="2" t="s">
        <v>32</v>
      </c>
      <c r="R234" s="2" t="s">
        <v>32</v>
      </c>
      <c r="S234" s="2" t="s">
        <v>32</v>
      </c>
      <c r="T234" s="1" t="s">
        <v>32</v>
      </c>
      <c r="U234" s="1" t="s">
        <v>32</v>
      </c>
      <c r="V234" s="1" t="s">
        <v>32</v>
      </c>
      <c r="W234" s="1" t="s">
        <v>32</v>
      </c>
    </row>
    <row r="235" spans="1:23">
      <c r="A235" s="29" t="str">
        <f>+IF(B235="N","",IF(COUNTIF(B:B,B235)&gt;1,COUNTIF(B$3:B235,B235),""))</f>
        <v/>
      </c>
      <c r="B235" s="2" t="str">
        <f>+IF(H235='Export Demurrage Detention'!$C$2,"Y","N")</f>
        <v>N</v>
      </c>
      <c r="D235" s="1" t="s">
        <v>566</v>
      </c>
      <c r="G235" s="1" t="s">
        <v>22</v>
      </c>
      <c r="H235" s="1" t="s">
        <v>569</v>
      </c>
      <c r="I235" s="69">
        <v>43994</v>
      </c>
      <c r="J235" s="70" t="s">
        <v>88</v>
      </c>
      <c r="K235" s="1" t="s">
        <v>6319</v>
      </c>
      <c r="L235" s="1" t="s">
        <v>5847</v>
      </c>
      <c r="M235" s="1" t="s">
        <v>27</v>
      </c>
      <c r="N235" s="1" t="s">
        <v>150</v>
      </c>
      <c r="O235" s="2" t="s">
        <v>6458</v>
      </c>
      <c r="P235" s="2" t="s">
        <v>179</v>
      </c>
      <c r="Q235" s="2" t="s">
        <v>6459</v>
      </c>
      <c r="R235" s="2" t="s">
        <v>32</v>
      </c>
      <c r="S235" s="2" t="s">
        <v>32</v>
      </c>
      <c r="T235" s="1" t="s">
        <v>32</v>
      </c>
      <c r="U235" s="1" t="s">
        <v>32</v>
      </c>
      <c r="V235" s="1" t="s">
        <v>32</v>
      </c>
      <c r="W235" s="1" t="s">
        <v>32</v>
      </c>
    </row>
    <row r="236" spans="1:23">
      <c r="A236" s="29" t="str">
        <f>+IF(B236="N","",IF(COUNTIF(B:B,B236)&gt;1,COUNTIF(B$3:B236,B236),""))</f>
        <v/>
      </c>
      <c r="B236" s="2" t="str">
        <f>+IF(H236='Export Demurrage Detention'!$C$2,"Y","N")</f>
        <v>N</v>
      </c>
      <c r="D236" s="1" t="s">
        <v>566</v>
      </c>
      <c r="G236" s="1" t="s">
        <v>22</v>
      </c>
      <c r="H236" s="1" t="s">
        <v>569</v>
      </c>
      <c r="I236" s="69">
        <v>43994</v>
      </c>
      <c r="J236" s="70" t="s">
        <v>88</v>
      </c>
      <c r="K236" s="1" t="s">
        <v>6319</v>
      </c>
      <c r="L236" s="1" t="s">
        <v>6341</v>
      </c>
      <c r="M236" s="1" t="s">
        <v>27</v>
      </c>
      <c r="N236" s="1" t="s">
        <v>150</v>
      </c>
      <c r="O236" s="2" t="s">
        <v>6459</v>
      </c>
      <c r="P236" s="2" t="s">
        <v>179</v>
      </c>
      <c r="Q236" s="2" t="s">
        <v>6460</v>
      </c>
      <c r="R236" s="2" t="s">
        <v>32</v>
      </c>
      <c r="S236" s="2" t="s">
        <v>32</v>
      </c>
      <c r="T236" s="1" t="s">
        <v>32</v>
      </c>
      <c r="U236" s="1" t="s">
        <v>32</v>
      </c>
      <c r="V236" s="1" t="s">
        <v>32</v>
      </c>
      <c r="W236" s="1" t="s">
        <v>32</v>
      </c>
    </row>
    <row r="237" spans="1:23">
      <c r="A237" s="29" t="str">
        <f>+IF(B237="N","",IF(COUNTIF(B:B,B237)&gt;1,COUNTIF(B$3:B237,B237),""))</f>
        <v/>
      </c>
      <c r="B237" s="2" t="str">
        <f>+IF(H237='Export Demurrage Detention'!$C$2,"Y","N")</f>
        <v>N</v>
      </c>
      <c r="D237" s="1" t="s">
        <v>566</v>
      </c>
      <c r="G237" s="1" t="s">
        <v>22</v>
      </c>
      <c r="H237" s="1" t="s">
        <v>569</v>
      </c>
      <c r="I237" s="69">
        <v>43994</v>
      </c>
      <c r="J237" s="70" t="s">
        <v>88</v>
      </c>
      <c r="K237" s="1" t="s">
        <v>6319</v>
      </c>
      <c r="L237" s="1" t="s">
        <v>55</v>
      </c>
      <c r="M237" s="1" t="s">
        <v>27</v>
      </c>
      <c r="N237" s="1" t="s">
        <v>150</v>
      </c>
      <c r="O237" s="2" t="s">
        <v>6459</v>
      </c>
      <c r="P237" s="2" t="s">
        <v>179</v>
      </c>
      <c r="Q237" s="2" t="s">
        <v>6460</v>
      </c>
      <c r="R237" s="2" t="s">
        <v>32</v>
      </c>
      <c r="S237" s="2" t="s">
        <v>32</v>
      </c>
      <c r="T237" s="1" t="s">
        <v>32</v>
      </c>
      <c r="U237" s="1" t="s">
        <v>32</v>
      </c>
      <c r="V237" s="1" t="s">
        <v>32</v>
      </c>
      <c r="W237" s="1" t="s">
        <v>32</v>
      </c>
    </row>
    <row r="238" spans="1:23">
      <c r="A238" s="29" t="str">
        <f>+IF(B238="N","",IF(COUNTIF(B:B,B238)&gt;1,COUNTIF(B$3:B238,B238),""))</f>
        <v/>
      </c>
      <c r="B238" s="2" t="str">
        <f>+IF(H238='Export Demurrage Detention'!$C$2,"Y","N")</f>
        <v>N</v>
      </c>
      <c r="D238" s="1" t="s">
        <v>566</v>
      </c>
      <c r="G238" s="1" t="s">
        <v>6317</v>
      </c>
      <c r="H238" s="1" t="s">
        <v>569</v>
      </c>
      <c r="I238" s="69">
        <v>43994</v>
      </c>
      <c r="J238" s="70" t="s">
        <v>151</v>
      </c>
      <c r="K238" s="1" t="s">
        <v>6318</v>
      </c>
      <c r="L238" s="1" t="s">
        <v>5847</v>
      </c>
      <c r="M238" s="1" t="s">
        <v>27</v>
      </c>
      <c r="N238" s="1" t="s">
        <v>179</v>
      </c>
      <c r="O238" s="2" t="s">
        <v>6461</v>
      </c>
      <c r="P238" s="2" t="s">
        <v>32</v>
      </c>
      <c r="Q238" s="2" t="s">
        <v>32</v>
      </c>
      <c r="R238" s="2" t="s">
        <v>32</v>
      </c>
      <c r="S238" s="2" t="s">
        <v>32</v>
      </c>
      <c r="T238" s="1" t="s">
        <v>32</v>
      </c>
      <c r="U238" s="1" t="s">
        <v>32</v>
      </c>
      <c r="V238" s="1" t="s">
        <v>32</v>
      </c>
      <c r="W238" s="1" t="s">
        <v>32</v>
      </c>
    </row>
    <row r="239" spans="1:23">
      <c r="A239" s="29" t="str">
        <f>+IF(B239="N","",IF(COUNTIF(B:B,B239)&gt;1,COUNTIF(B$3:B239,B239),""))</f>
        <v/>
      </c>
      <c r="B239" s="2" t="str">
        <f>+IF(H239='Export Demurrage Detention'!$C$2,"Y","N")</f>
        <v>N</v>
      </c>
      <c r="D239" s="1" t="s">
        <v>566</v>
      </c>
      <c r="G239" s="1" t="s">
        <v>6317</v>
      </c>
      <c r="H239" s="1" t="s">
        <v>569</v>
      </c>
      <c r="I239" s="69">
        <v>43994</v>
      </c>
      <c r="J239" s="70" t="s">
        <v>151</v>
      </c>
      <c r="K239" s="1" t="s">
        <v>6318</v>
      </c>
      <c r="L239" s="1" t="s">
        <v>6341</v>
      </c>
      <c r="M239" s="1" t="s">
        <v>27</v>
      </c>
      <c r="N239" s="1" t="s">
        <v>179</v>
      </c>
      <c r="O239" s="2" t="s">
        <v>6462</v>
      </c>
      <c r="P239" s="2" t="s">
        <v>32</v>
      </c>
      <c r="Q239" s="2" t="s">
        <v>32</v>
      </c>
      <c r="R239" s="2" t="s">
        <v>32</v>
      </c>
      <c r="S239" s="2" t="s">
        <v>32</v>
      </c>
      <c r="T239" s="1" t="s">
        <v>32</v>
      </c>
      <c r="U239" s="1" t="s">
        <v>32</v>
      </c>
      <c r="V239" s="1" t="s">
        <v>32</v>
      </c>
      <c r="W239" s="1" t="s">
        <v>32</v>
      </c>
    </row>
    <row r="240" spans="1:23">
      <c r="A240" s="29" t="str">
        <f>+IF(B240="N","",IF(COUNTIF(B:B,B240)&gt;1,COUNTIF(B$3:B240,B240),""))</f>
        <v/>
      </c>
      <c r="B240" s="2" t="str">
        <f>+IF(H240='Export Demurrage Detention'!$C$2,"Y","N")</f>
        <v>N</v>
      </c>
      <c r="D240" s="1" t="s">
        <v>566</v>
      </c>
      <c r="G240" s="1" t="s">
        <v>6317</v>
      </c>
      <c r="H240" s="1" t="s">
        <v>569</v>
      </c>
      <c r="I240" s="69">
        <v>43994</v>
      </c>
      <c r="J240" s="70" t="s">
        <v>151</v>
      </c>
      <c r="K240" s="1" t="s">
        <v>6318</v>
      </c>
      <c r="L240" s="1" t="s">
        <v>55</v>
      </c>
      <c r="M240" s="1" t="s">
        <v>27</v>
      </c>
      <c r="N240" s="1" t="s">
        <v>179</v>
      </c>
      <c r="O240" s="2" t="s">
        <v>6462</v>
      </c>
      <c r="P240" s="2" t="s">
        <v>32</v>
      </c>
      <c r="Q240" s="2" t="s">
        <v>32</v>
      </c>
      <c r="R240" s="2" t="s">
        <v>32</v>
      </c>
      <c r="S240" s="2" t="s">
        <v>32</v>
      </c>
      <c r="T240" s="1" t="s">
        <v>32</v>
      </c>
      <c r="U240" s="1" t="s">
        <v>32</v>
      </c>
      <c r="V240" s="1" t="s">
        <v>32</v>
      </c>
      <c r="W240" s="1" t="s">
        <v>32</v>
      </c>
    </row>
    <row r="241" spans="1:23">
      <c r="A241" s="29" t="str">
        <f>+IF(B241="N","",IF(COUNTIF(B:B,B241)&gt;1,COUNTIF(B$3:B241,B241),""))</f>
        <v/>
      </c>
      <c r="B241" s="2" t="str">
        <f>+IF(H241='Export Demurrage Detention'!$C$2,"Y","N")</f>
        <v>N</v>
      </c>
      <c r="D241" s="1" t="s">
        <v>566</v>
      </c>
      <c r="G241" s="1" t="s">
        <v>22</v>
      </c>
      <c r="H241" s="1" t="s">
        <v>568</v>
      </c>
      <c r="I241" s="69">
        <v>44064</v>
      </c>
      <c r="J241" s="70" t="s">
        <v>151</v>
      </c>
      <c r="K241" s="1" t="s">
        <v>6319</v>
      </c>
      <c r="L241" s="1" t="s">
        <v>5847</v>
      </c>
      <c r="M241" s="1" t="s">
        <v>27</v>
      </c>
      <c r="N241" s="1" t="s">
        <v>179</v>
      </c>
      <c r="O241" s="2" t="s">
        <v>6459</v>
      </c>
      <c r="P241" s="2" t="s">
        <v>32</v>
      </c>
      <c r="Q241" s="2" t="s">
        <v>32</v>
      </c>
      <c r="R241" s="2" t="s">
        <v>32</v>
      </c>
      <c r="S241" s="2" t="s">
        <v>32</v>
      </c>
      <c r="T241" s="1" t="s">
        <v>32</v>
      </c>
      <c r="U241" s="1" t="s">
        <v>32</v>
      </c>
      <c r="V241" s="1" t="s">
        <v>32</v>
      </c>
      <c r="W241" s="1" t="s">
        <v>32</v>
      </c>
    </row>
    <row r="242" spans="1:23">
      <c r="A242" s="29" t="str">
        <f>+IF(B242="N","",IF(COUNTIF(B:B,B242)&gt;1,COUNTIF(B$3:B242,B242),""))</f>
        <v/>
      </c>
      <c r="B242" s="2" t="str">
        <f>+IF(H242='Export Demurrage Detention'!$C$2,"Y","N")</f>
        <v>N</v>
      </c>
      <c r="D242" s="1" t="s">
        <v>566</v>
      </c>
      <c r="G242" s="1" t="s">
        <v>22</v>
      </c>
      <c r="H242" s="1" t="s">
        <v>568</v>
      </c>
      <c r="I242" s="69">
        <v>44064</v>
      </c>
      <c r="J242" s="70" t="s">
        <v>151</v>
      </c>
      <c r="K242" s="1" t="s">
        <v>6319</v>
      </c>
      <c r="L242" s="1" t="s">
        <v>6341</v>
      </c>
      <c r="M242" s="1" t="s">
        <v>27</v>
      </c>
      <c r="N242" s="1" t="s">
        <v>179</v>
      </c>
      <c r="O242" s="2" t="s">
        <v>6460</v>
      </c>
      <c r="P242" s="2" t="s">
        <v>32</v>
      </c>
      <c r="Q242" s="2" t="s">
        <v>32</v>
      </c>
      <c r="R242" s="2" t="s">
        <v>32</v>
      </c>
      <c r="S242" s="2" t="s">
        <v>32</v>
      </c>
      <c r="T242" s="1" t="s">
        <v>32</v>
      </c>
      <c r="U242" s="1" t="s">
        <v>32</v>
      </c>
      <c r="V242" s="1" t="s">
        <v>32</v>
      </c>
      <c r="W242" s="1" t="s">
        <v>32</v>
      </c>
    </row>
    <row r="243" spans="1:23">
      <c r="A243" s="29" t="str">
        <f>+IF(B243="N","",IF(COUNTIF(B:B,B243)&gt;1,COUNTIF(B$3:B243,B243),""))</f>
        <v/>
      </c>
      <c r="B243" s="2" t="str">
        <f>+IF(H243='Export Demurrage Detention'!$C$2,"Y","N")</f>
        <v>N</v>
      </c>
      <c r="D243" s="1" t="s">
        <v>566</v>
      </c>
      <c r="G243" s="1" t="s">
        <v>22</v>
      </c>
      <c r="H243" s="1" t="s">
        <v>568</v>
      </c>
      <c r="I243" s="69">
        <v>44064</v>
      </c>
      <c r="J243" s="70" t="s">
        <v>151</v>
      </c>
      <c r="K243" s="1" t="s">
        <v>6319</v>
      </c>
      <c r="L243" s="1" t="s">
        <v>55</v>
      </c>
      <c r="M243" s="1" t="s">
        <v>27</v>
      </c>
      <c r="N243" s="1" t="s">
        <v>179</v>
      </c>
      <c r="O243" s="2" t="s">
        <v>6460</v>
      </c>
      <c r="P243" s="2" t="s">
        <v>32</v>
      </c>
      <c r="Q243" s="2" t="s">
        <v>32</v>
      </c>
      <c r="R243" s="2" t="s">
        <v>32</v>
      </c>
      <c r="S243" s="2" t="s">
        <v>32</v>
      </c>
      <c r="T243" s="1" t="s">
        <v>32</v>
      </c>
      <c r="U243" s="1" t="s">
        <v>32</v>
      </c>
      <c r="V243" s="1" t="s">
        <v>32</v>
      </c>
      <c r="W243" s="1" t="s">
        <v>32</v>
      </c>
    </row>
    <row r="244" spans="1:23">
      <c r="A244" s="29" t="str">
        <f>+IF(B244="N","",IF(COUNTIF(B:B,B244)&gt;1,COUNTIF(B$3:B244,B244),""))</f>
        <v/>
      </c>
      <c r="B244" s="2" t="str">
        <f>+IF(H244='Export Demurrage Detention'!$C$2,"Y","N")</f>
        <v>N</v>
      </c>
      <c r="D244" s="1" t="s">
        <v>566</v>
      </c>
      <c r="G244" s="1" t="s">
        <v>6317</v>
      </c>
      <c r="H244" s="1" t="s">
        <v>568</v>
      </c>
      <c r="I244" s="69">
        <v>43994</v>
      </c>
      <c r="J244" s="70" t="s">
        <v>106</v>
      </c>
      <c r="K244" s="1" t="s">
        <v>6318</v>
      </c>
      <c r="L244" s="1" t="s">
        <v>5847</v>
      </c>
      <c r="M244" s="1" t="s">
        <v>27</v>
      </c>
      <c r="N244" s="1" t="s">
        <v>208</v>
      </c>
      <c r="O244" s="2" t="s">
        <v>6461</v>
      </c>
      <c r="P244" s="2" t="s">
        <v>32</v>
      </c>
      <c r="Q244" s="2" t="s">
        <v>32</v>
      </c>
      <c r="R244" s="2" t="s">
        <v>32</v>
      </c>
      <c r="S244" s="2" t="s">
        <v>32</v>
      </c>
      <c r="T244" s="1" t="s">
        <v>32</v>
      </c>
      <c r="U244" s="1" t="s">
        <v>32</v>
      </c>
      <c r="V244" s="1" t="s">
        <v>32</v>
      </c>
      <c r="W244" s="1" t="s">
        <v>32</v>
      </c>
    </row>
    <row r="245" spans="1:23">
      <c r="A245" s="29" t="str">
        <f>+IF(B245="N","",IF(COUNTIF(B:B,B245)&gt;1,COUNTIF(B$3:B245,B245),""))</f>
        <v/>
      </c>
      <c r="B245" s="2" t="str">
        <f>+IF(H245='Export Demurrage Detention'!$C$2,"Y","N")</f>
        <v>N</v>
      </c>
      <c r="D245" s="1" t="s">
        <v>566</v>
      </c>
      <c r="G245" s="1" t="s">
        <v>6317</v>
      </c>
      <c r="H245" s="1" t="s">
        <v>568</v>
      </c>
      <c r="I245" s="69">
        <v>43994</v>
      </c>
      <c r="J245" s="70" t="s">
        <v>106</v>
      </c>
      <c r="K245" s="1" t="s">
        <v>6318</v>
      </c>
      <c r="L245" s="1" t="s">
        <v>6341</v>
      </c>
      <c r="M245" s="1" t="s">
        <v>27</v>
      </c>
      <c r="N245" s="1" t="s">
        <v>208</v>
      </c>
      <c r="O245" s="2" t="s">
        <v>6462</v>
      </c>
      <c r="P245" s="2" t="s">
        <v>32</v>
      </c>
      <c r="Q245" s="2" t="s">
        <v>32</v>
      </c>
      <c r="R245" s="2" t="s">
        <v>32</v>
      </c>
      <c r="S245" s="2" t="s">
        <v>32</v>
      </c>
      <c r="T245" s="1" t="s">
        <v>32</v>
      </c>
      <c r="U245" s="1" t="s">
        <v>32</v>
      </c>
      <c r="V245" s="1" t="s">
        <v>32</v>
      </c>
      <c r="W245" s="1" t="s">
        <v>32</v>
      </c>
    </row>
    <row r="246" spans="1:23">
      <c r="A246" s="29" t="str">
        <f>+IF(B246="N","",IF(COUNTIF(B:B,B246)&gt;1,COUNTIF(B$3:B246,B246),""))</f>
        <v/>
      </c>
      <c r="B246" s="2" t="str">
        <f>+IF(H246='Export Demurrage Detention'!$C$2,"Y","N")</f>
        <v>N</v>
      </c>
      <c r="D246" s="1" t="s">
        <v>566</v>
      </c>
      <c r="G246" s="1" t="s">
        <v>6317</v>
      </c>
      <c r="H246" s="1" t="s">
        <v>568</v>
      </c>
      <c r="I246" s="69">
        <v>43994</v>
      </c>
      <c r="J246" s="70" t="s">
        <v>106</v>
      </c>
      <c r="K246" s="1" t="s">
        <v>6318</v>
      </c>
      <c r="L246" s="1" t="s">
        <v>55</v>
      </c>
      <c r="M246" s="1" t="s">
        <v>27</v>
      </c>
      <c r="N246" s="1" t="s">
        <v>208</v>
      </c>
      <c r="O246" s="2" t="s">
        <v>6462</v>
      </c>
      <c r="P246" s="2" t="s">
        <v>32</v>
      </c>
      <c r="Q246" s="2" t="s">
        <v>32</v>
      </c>
      <c r="R246" s="2" t="s">
        <v>32</v>
      </c>
      <c r="S246" s="2" t="s">
        <v>32</v>
      </c>
      <c r="T246" s="1" t="s">
        <v>32</v>
      </c>
      <c r="U246" s="1" t="s">
        <v>32</v>
      </c>
      <c r="V246" s="1" t="s">
        <v>32</v>
      </c>
      <c r="W246" s="1" t="s">
        <v>32</v>
      </c>
    </row>
    <row r="247" spans="1:23">
      <c r="A247" s="29" t="str">
        <f>+IF(B247="N","",IF(COUNTIF(B:B,B247)&gt;1,COUNTIF(B$3:B247,B247),""))</f>
        <v/>
      </c>
      <c r="B247" s="2" t="str">
        <f>+IF(H247='Export Demurrage Detention'!$C$2,"Y","N")</f>
        <v>N</v>
      </c>
      <c r="D247" s="1" t="s">
        <v>352</v>
      </c>
      <c r="G247" s="1" t="s">
        <v>22</v>
      </c>
      <c r="H247" s="1" t="s">
        <v>353</v>
      </c>
      <c r="I247" s="69">
        <v>43813</v>
      </c>
      <c r="J247" s="70" t="s">
        <v>151</v>
      </c>
      <c r="K247" s="1" t="s">
        <v>6319</v>
      </c>
      <c r="L247" s="1" t="s">
        <v>5847</v>
      </c>
      <c r="M247" s="1" t="s">
        <v>27</v>
      </c>
      <c r="N247" s="1" t="s">
        <v>6386</v>
      </c>
      <c r="O247" s="2" t="s">
        <v>6387</v>
      </c>
      <c r="P247" s="2" t="s">
        <v>197</v>
      </c>
      <c r="Q247" s="2" t="s">
        <v>6388</v>
      </c>
      <c r="R247" s="2" t="s">
        <v>32</v>
      </c>
      <c r="S247" s="2" t="s">
        <v>32</v>
      </c>
      <c r="T247" s="1" t="s">
        <v>32</v>
      </c>
      <c r="U247" s="1" t="s">
        <v>32</v>
      </c>
      <c r="V247" s="1" t="s">
        <v>32</v>
      </c>
      <c r="W247" s="1" t="s">
        <v>32</v>
      </c>
    </row>
    <row r="248" spans="1:23">
      <c r="A248" s="29" t="str">
        <f>+IF(B248="N","",IF(COUNTIF(B:B,B248)&gt;1,COUNTIF(B$3:B248,B248),""))</f>
        <v/>
      </c>
      <c r="B248" s="2" t="str">
        <f>+IF(H248='Export Demurrage Detention'!$C$2,"Y","N")</f>
        <v>N</v>
      </c>
      <c r="D248" s="1" t="s">
        <v>352</v>
      </c>
      <c r="G248" s="1" t="s">
        <v>22</v>
      </c>
      <c r="H248" s="1" t="s">
        <v>353</v>
      </c>
      <c r="I248" s="69">
        <v>43813</v>
      </c>
      <c r="J248" s="70" t="s">
        <v>151</v>
      </c>
      <c r="K248" s="1" t="s">
        <v>6319</v>
      </c>
      <c r="L248" s="1" t="s">
        <v>6341</v>
      </c>
      <c r="M248" s="1" t="s">
        <v>27</v>
      </c>
      <c r="N248" s="1" t="s">
        <v>6386</v>
      </c>
      <c r="O248" s="2" t="s">
        <v>6387</v>
      </c>
      <c r="P248" s="2" t="s">
        <v>197</v>
      </c>
      <c r="Q248" s="2" t="s">
        <v>6388</v>
      </c>
      <c r="R248" s="2" t="s">
        <v>32</v>
      </c>
      <c r="S248" s="2" t="s">
        <v>32</v>
      </c>
      <c r="T248" s="1" t="s">
        <v>32</v>
      </c>
      <c r="U248" s="1" t="s">
        <v>32</v>
      </c>
      <c r="V248" s="1" t="s">
        <v>32</v>
      </c>
      <c r="W248" s="1" t="s">
        <v>32</v>
      </c>
    </row>
    <row r="249" spans="1:23">
      <c r="A249" s="29" t="str">
        <f>+IF(B249="N","",IF(COUNTIF(B:B,B249)&gt;1,COUNTIF(B$3:B249,B249),""))</f>
        <v/>
      </c>
      <c r="B249" s="2" t="str">
        <f>+IF(H249='Export Demurrage Detention'!$C$2,"Y","N")</f>
        <v>N</v>
      </c>
      <c r="D249" s="1" t="s">
        <v>352</v>
      </c>
      <c r="G249" s="1" t="s">
        <v>22</v>
      </c>
      <c r="H249" s="1" t="s">
        <v>353</v>
      </c>
      <c r="I249" s="69">
        <v>43813</v>
      </c>
      <c r="J249" s="70" t="s">
        <v>151</v>
      </c>
      <c r="K249" s="1" t="s">
        <v>6319</v>
      </c>
      <c r="L249" s="1" t="s">
        <v>55</v>
      </c>
      <c r="M249" s="1" t="s">
        <v>27</v>
      </c>
      <c r="N249" s="1" t="s">
        <v>6386</v>
      </c>
      <c r="O249" s="2" t="s">
        <v>6387</v>
      </c>
      <c r="P249" s="2" t="s">
        <v>197</v>
      </c>
      <c r="Q249" s="2" t="s">
        <v>6388</v>
      </c>
      <c r="R249" s="2" t="s">
        <v>32</v>
      </c>
      <c r="S249" s="2" t="s">
        <v>32</v>
      </c>
      <c r="T249" s="1" t="s">
        <v>32</v>
      </c>
      <c r="U249" s="1" t="s">
        <v>32</v>
      </c>
      <c r="V249" s="1" t="s">
        <v>32</v>
      </c>
      <c r="W249" s="1" t="s">
        <v>32</v>
      </c>
    </row>
    <row r="250" spans="1:23">
      <c r="A250" s="29" t="str">
        <f>+IF(B250="N","",IF(COUNTIF(B:B,B250)&gt;1,COUNTIF(B$3:B250,B250),""))</f>
        <v/>
      </c>
      <c r="B250" s="2" t="str">
        <f>+IF(H250='Export Demurrage Detention'!$C$2,"Y","N")</f>
        <v>N</v>
      </c>
      <c r="D250" s="1" t="s">
        <v>5811</v>
      </c>
      <c r="G250" s="1" t="s">
        <v>22</v>
      </c>
      <c r="H250" s="1" t="s">
        <v>5732</v>
      </c>
      <c r="I250" s="69">
        <v>43862</v>
      </c>
      <c r="J250" s="70" t="s">
        <v>175</v>
      </c>
      <c r="K250" s="1" t="s">
        <v>6319</v>
      </c>
      <c r="L250" s="1" t="s">
        <v>5847</v>
      </c>
      <c r="M250" s="1" t="s">
        <v>27</v>
      </c>
      <c r="N250" s="1" t="s">
        <v>137</v>
      </c>
      <c r="O250" s="2" t="s">
        <v>394</v>
      </c>
      <c r="P250" s="2" t="s">
        <v>32</v>
      </c>
      <c r="Q250" s="2" t="s">
        <v>32</v>
      </c>
      <c r="R250" s="2" t="s">
        <v>32</v>
      </c>
      <c r="S250" s="2" t="s">
        <v>32</v>
      </c>
      <c r="T250" s="1" t="s">
        <v>32</v>
      </c>
      <c r="U250" s="1" t="s">
        <v>32</v>
      </c>
      <c r="V250" s="1" t="s">
        <v>32</v>
      </c>
      <c r="W250" s="1" t="s">
        <v>32</v>
      </c>
    </row>
    <row r="251" spans="1:23">
      <c r="A251" s="29" t="str">
        <f>+IF(B251="N","",IF(COUNTIF(B:B,B251)&gt;1,COUNTIF(B$3:B251,B251),""))</f>
        <v/>
      </c>
      <c r="B251" s="2" t="str">
        <f>+IF(H251='Export Demurrage Detention'!$C$2,"Y","N")</f>
        <v>N</v>
      </c>
      <c r="D251" s="1" t="s">
        <v>5811</v>
      </c>
      <c r="G251" s="1" t="s">
        <v>22</v>
      </c>
      <c r="H251" s="1" t="s">
        <v>5732</v>
      </c>
      <c r="I251" s="69">
        <v>43862</v>
      </c>
      <c r="J251" s="70" t="s">
        <v>175</v>
      </c>
      <c r="K251" s="1" t="s">
        <v>6319</v>
      </c>
      <c r="L251" s="1" t="s">
        <v>6341</v>
      </c>
      <c r="M251" s="1" t="s">
        <v>27</v>
      </c>
      <c r="N251" s="1" t="s">
        <v>137</v>
      </c>
      <c r="O251" s="2" t="s">
        <v>394</v>
      </c>
      <c r="P251" s="2" t="s">
        <v>32</v>
      </c>
      <c r="Q251" s="2" t="s">
        <v>32</v>
      </c>
      <c r="R251" s="2" t="s">
        <v>32</v>
      </c>
      <c r="S251" s="2" t="s">
        <v>32</v>
      </c>
      <c r="T251" s="1" t="s">
        <v>32</v>
      </c>
      <c r="U251" s="1" t="s">
        <v>32</v>
      </c>
      <c r="V251" s="1" t="s">
        <v>32</v>
      </c>
      <c r="W251" s="1" t="s">
        <v>32</v>
      </c>
    </row>
    <row r="252" spans="1:23">
      <c r="A252" s="29" t="str">
        <f>+IF(B252="N","",IF(COUNTIF(B:B,B252)&gt;1,COUNTIF(B$3:B252,B252),""))</f>
        <v/>
      </c>
      <c r="B252" s="2" t="str">
        <f>+IF(H252='Export Demurrage Detention'!$C$2,"Y","N")</f>
        <v>N</v>
      </c>
      <c r="D252" s="1" t="s">
        <v>5811</v>
      </c>
      <c r="G252" s="1" t="s">
        <v>22</v>
      </c>
      <c r="H252" s="1" t="s">
        <v>5744</v>
      </c>
      <c r="I252" s="69">
        <v>43862</v>
      </c>
      <c r="J252" s="70" t="s">
        <v>175</v>
      </c>
      <c r="K252" s="1" t="s">
        <v>6319</v>
      </c>
      <c r="L252" s="1" t="s">
        <v>5847</v>
      </c>
      <c r="M252" s="1" t="s">
        <v>27</v>
      </c>
      <c r="N252" s="1" t="s">
        <v>137</v>
      </c>
      <c r="O252" s="2" t="s">
        <v>394</v>
      </c>
      <c r="P252" s="2" t="s">
        <v>32</v>
      </c>
      <c r="Q252" s="2" t="s">
        <v>32</v>
      </c>
      <c r="R252" s="2" t="s">
        <v>32</v>
      </c>
      <c r="S252" s="2" t="s">
        <v>32</v>
      </c>
      <c r="T252" s="1" t="s">
        <v>32</v>
      </c>
      <c r="U252" s="1" t="s">
        <v>32</v>
      </c>
      <c r="V252" s="1" t="s">
        <v>32</v>
      </c>
      <c r="W252" s="1" t="s">
        <v>32</v>
      </c>
    </row>
    <row r="253" spans="1:23">
      <c r="A253" s="29" t="str">
        <f>+IF(B253="N","",IF(COUNTIF(B:B,B253)&gt;1,COUNTIF(B$3:B253,B253),""))</f>
        <v/>
      </c>
      <c r="B253" s="2" t="str">
        <f>+IF(H253='Export Demurrage Detention'!$C$2,"Y","N")</f>
        <v>N</v>
      </c>
      <c r="D253" s="1" t="s">
        <v>5811</v>
      </c>
      <c r="G253" s="1" t="s">
        <v>22</v>
      </c>
      <c r="H253" s="1" t="s">
        <v>5744</v>
      </c>
      <c r="I253" s="69">
        <v>43862</v>
      </c>
      <c r="J253" s="70" t="s">
        <v>175</v>
      </c>
      <c r="K253" s="1" t="s">
        <v>6319</v>
      </c>
      <c r="L253" s="1" t="s">
        <v>6341</v>
      </c>
      <c r="M253" s="1" t="s">
        <v>27</v>
      </c>
      <c r="N253" s="1" t="s">
        <v>137</v>
      </c>
      <c r="O253" s="2" t="s">
        <v>394</v>
      </c>
      <c r="P253" s="2" t="s">
        <v>32</v>
      </c>
      <c r="Q253" s="2" t="s">
        <v>32</v>
      </c>
      <c r="R253" s="2" t="s">
        <v>32</v>
      </c>
      <c r="S253" s="2" t="s">
        <v>32</v>
      </c>
      <c r="T253" s="1" t="s">
        <v>32</v>
      </c>
      <c r="U253" s="1" t="s">
        <v>32</v>
      </c>
      <c r="V253" s="1" t="s">
        <v>32</v>
      </c>
      <c r="W253" s="1" t="s">
        <v>32</v>
      </c>
    </row>
    <row r="254" spans="1:23">
      <c r="A254" s="29" t="str">
        <f>+IF(B254="N","",IF(COUNTIF(B:B,B254)&gt;1,COUNTIF(B$3:B254,B254),""))</f>
        <v/>
      </c>
      <c r="B254" s="2" t="str">
        <f>+IF(H254='Export Demurrage Detention'!$C$2,"Y","N")</f>
        <v>N</v>
      </c>
      <c r="D254" s="1" t="s">
        <v>5811</v>
      </c>
      <c r="G254" s="1" t="s">
        <v>22</v>
      </c>
      <c r="H254" s="1" t="s">
        <v>5740</v>
      </c>
      <c r="I254" s="69">
        <v>43862</v>
      </c>
      <c r="J254" s="70" t="s">
        <v>175</v>
      </c>
      <c r="K254" s="1" t="s">
        <v>6319</v>
      </c>
      <c r="L254" s="1" t="s">
        <v>5847</v>
      </c>
      <c r="M254" s="1" t="s">
        <v>27</v>
      </c>
      <c r="N254" s="1" t="s">
        <v>137</v>
      </c>
      <c r="O254" s="2" t="s">
        <v>394</v>
      </c>
      <c r="P254" s="2" t="s">
        <v>32</v>
      </c>
      <c r="Q254" s="2" t="s">
        <v>32</v>
      </c>
      <c r="R254" s="2" t="s">
        <v>32</v>
      </c>
      <c r="S254" s="2" t="s">
        <v>32</v>
      </c>
      <c r="T254" s="1" t="s">
        <v>32</v>
      </c>
      <c r="U254" s="1" t="s">
        <v>32</v>
      </c>
      <c r="V254" s="1" t="s">
        <v>32</v>
      </c>
      <c r="W254" s="1" t="s">
        <v>32</v>
      </c>
    </row>
    <row r="255" spans="1:23">
      <c r="A255" s="29" t="str">
        <f>+IF(B255="N","",IF(COUNTIF(B:B,B255)&gt;1,COUNTIF(B$3:B255,B255),""))</f>
        <v/>
      </c>
      <c r="B255" s="2" t="str">
        <f>+IF(H255='Export Demurrage Detention'!$C$2,"Y","N")</f>
        <v>N</v>
      </c>
      <c r="D255" s="1" t="s">
        <v>5811</v>
      </c>
      <c r="G255" s="1" t="s">
        <v>22</v>
      </c>
      <c r="H255" s="1" t="s">
        <v>5740</v>
      </c>
      <c r="I255" s="69">
        <v>43862</v>
      </c>
      <c r="J255" s="70" t="s">
        <v>175</v>
      </c>
      <c r="K255" s="1" t="s">
        <v>6319</v>
      </c>
      <c r="L255" s="1" t="s">
        <v>6341</v>
      </c>
      <c r="M255" s="1" t="s">
        <v>27</v>
      </c>
      <c r="N255" s="1" t="s">
        <v>137</v>
      </c>
      <c r="O255" s="2" t="s">
        <v>394</v>
      </c>
      <c r="P255" s="2" t="s">
        <v>32</v>
      </c>
      <c r="Q255" s="2" t="s">
        <v>32</v>
      </c>
      <c r="R255" s="2" t="s">
        <v>32</v>
      </c>
      <c r="S255" s="2" t="s">
        <v>32</v>
      </c>
      <c r="T255" s="1" t="s">
        <v>32</v>
      </c>
      <c r="U255" s="1" t="s">
        <v>32</v>
      </c>
      <c r="V255" s="1" t="s">
        <v>32</v>
      </c>
      <c r="W255" s="1" t="s">
        <v>32</v>
      </c>
    </row>
    <row r="256" spans="1:23">
      <c r="A256" s="29" t="str">
        <f>+IF(B256="N","",IF(COUNTIF(B:B,B256)&gt;1,COUNTIF(B$3:B256,B256),""))</f>
        <v/>
      </c>
      <c r="B256" s="2" t="str">
        <f>+IF(H256='Export Demurrage Detention'!$C$2,"Y","N")</f>
        <v>N</v>
      </c>
      <c r="D256" s="1" t="s">
        <v>5827</v>
      </c>
      <c r="G256" s="1" t="s">
        <v>22</v>
      </c>
      <c r="H256" s="1" t="s">
        <v>3540</v>
      </c>
      <c r="I256" s="69">
        <v>43882</v>
      </c>
      <c r="J256" s="70" t="s">
        <v>151</v>
      </c>
      <c r="K256" s="1" t="s">
        <v>6319</v>
      </c>
      <c r="L256" s="1" t="s">
        <v>5847</v>
      </c>
      <c r="M256" s="1" t="s">
        <v>27</v>
      </c>
      <c r="N256" s="1" t="s">
        <v>179</v>
      </c>
      <c r="O256" s="2" t="s">
        <v>546</v>
      </c>
      <c r="P256" s="2" t="s">
        <v>32</v>
      </c>
      <c r="Q256" s="2" t="s">
        <v>32</v>
      </c>
      <c r="R256" s="2" t="s">
        <v>32</v>
      </c>
      <c r="S256" s="2" t="s">
        <v>32</v>
      </c>
      <c r="T256" s="1" t="s">
        <v>32</v>
      </c>
      <c r="U256" s="1" t="s">
        <v>32</v>
      </c>
      <c r="V256" s="1" t="s">
        <v>32</v>
      </c>
      <c r="W256" s="1" t="s">
        <v>32</v>
      </c>
    </row>
    <row r="257" spans="1:23">
      <c r="A257" s="29" t="str">
        <f>+IF(B257="N","",IF(COUNTIF(B:B,B257)&gt;1,COUNTIF(B$3:B257,B257),""))</f>
        <v/>
      </c>
      <c r="B257" s="2" t="str">
        <f>+IF(H257='Export Demurrage Detention'!$C$2,"Y","N")</f>
        <v>N</v>
      </c>
      <c r="D257" s="1" t="s">
        <v>5827</v>
      </c>
      <c r="G257" s="1" t="s">
        <v>22</v>
      </c>
      <c r="H257" s="1" t="s">
        <v>3540</v>
      </c>
      <c r="I257" s="69">
        <v>43882</v>
      </c>
      <c r="J257" s="70" t="s">
        <v>151</v>
      </c>
      <c r="K257" s="1" t="s">
        <v>6319</v>
      </c>
      <c r="L257" s="1" t="s">
        <v>6341</v>
      </c>
      <c r="M257" s="1" t="s">
        <v>27</v>
      </c>
      <c r="N257" s="1" t="s">
        <v>179</v>
      </c>
      <c r="O257" s="2" t="s">
        <v>546</v>
      </c>
      <c r="P257" s="2" t="s">
        <v>32</v>
      </c>
      <c r="Q257" s="2" t="s">
        <v>32</v>
      </c>
      <c r="R257" s="2" t="s">
        <v>32</v>
      </c>
      <c r="S257" s="2" t="s">
        <v>32</v>
      </c>
      <c r="T257" s="1" t="s">
        <v>32</v>
      </c>
      <c r="U257" s="1" t="s">
        <v>32</v>
      </c>
      <c r="V257" s="1" t="s">
        <v>32</v>
      </c>
      <c r="W257" s="1" t="s">
        <v>32</v>
      </c>
    </row>
    <row r="258" spans="1:23">
      <c r="A258" s="29" t="str">
        <f>+IF(B258="N","",IF(COUNTIF(B:B,B258)&gt;1,COUNTIF(B$3:B258,B258),""))</f>
        <v/>
      </c>
      <c r="B258" s="2" t="str">
        <f>+IF(H258='Export Demurrage Detention'!$C$2,"Y","N")</f>
        <v>N</v>
      </c>
      <c r="D258" s="1" t="s">
        <v>635</v>
      </c>
      <c r="G258" s="1" t="s">
        <v>22</v>
      </c>
      <c r="H258" s="1" t="s">
        <v>636</v>
      </c>
      <c r="I258" s="69">
        <v>43862</v>
      </c>
      <c r="J258" s="70" t="s">
        <v>175</v>
      </c>
      <c r="K258" s="1" t="s">
        <v>6319</v>
      </c>
      <c r="L258" s="1" t="s">
        <v>5847</v>
      </c>
      <c r="M258" s="1" t="s">
        <v>27</v>
      </c>
      <c r="N258" s="1" t="s">
        <v>137</v>
      </c>
      <c r="O258" s="2" t="s">
        <v>6459</v>
      </c>
      <c r="P258" s="2" t="s">
        <v>32</v>
      </c>
      <c r="Q258" s="2" t="s">
        <v>32</v>
      </c>
      <c r="R258" s="2" t="s">
        <v>32</v>
      </c>
      <c r="S258" s="2" t="s">
        <v>32</v>
      </c>
      <c r="T258" s="1" t="s">
        <v>32</v>
      </c>
      <c r="U258" s="1" t="s">
        <v>32</v>
      </c>
      <c r="V258" s="1" t="s">
        <v>32</v>
      </c>
      <c r="W258" s="1" t="s">
        <v>32</v>
      </c>
    </row>
    <row r="259" spans="1:23">
      <c r="A259" s="29" t="str">
        <f>+IF(B259="N","",IF(COUNTIF(B:B,B259)&gt;1,COUNTIF(B$3:B259,B259),""))</f>
        <v/>
      </c>
      <c r="B259" s="2" t="str">
        <f>+IF(H259='Export Demurrage Detention'!$C$2,"Y","N")</f>
        <v>N</v>
      </c>
      <c r="D259" s="1" t="s">
        <v>635</v>
      </c>
      <c r="G259" s="1" t="s">
        <v>22</v>
      </c>
      <c r="H259" s="1" t="s">
        <v>636</v>
      </c>
      <c r="I259" s="69">
        <v>43862</v>
      </c>
      <c r="J259" s="70" t="s">
        <v>175</v>
      </c>
      <c r="K259" s="1" t="s">
        <v>6319</v>
      </c>
      <c r="L259" s="1" t="s">
        <v>6470</v>
      </c>
      <c r="M259" s="1" t="s">
        <v>27</v>
      </c>
      <c r="N259" s="1" t="s">
        <v>137</v>
      </c>
      <c r="O259" s="2" t="s">
        <v>6459</v>
      </c>
      <c r="P259" s="2" t="s">
        <v>32</v>
      </c>
      <c r="Q259" s="2" t="s">
        <v>32</v>
      </c>
      <c r="R259" s="2" t="s">
        <v>32</v>
      </c>
      <c r="S259" s="2" t="s">
        <v>32</v>
      </c>
      <c r="T259" s="1" t="s">
        <v>32</v>
      </c>
      <c r="U259" s="1" t="s">
        <v>32</v>
      </c>
      <c r="V259" s="1" t="s">
        <v>32</v>
      </c>
      <c r="W259" s="1" t="s">
        <v>32</v>
      </c>
    </row>
    <row r="260" spans="1:23">
      <c r="A260" s="29" t="str">
        <f>+IF(B260="N","",IF(COUNTIF(B:B,B260)&gt;1,COUNTIF(B$3:B260,B260),""))</f>
        <v/>
      </c>
      <c r="B260" s="2" t="str">
        <f>+IF(H260='Export Demurrage Detention'!$C$2,"Y","N")</f>
        <v>N</v>
      </c>
      <c r="D260" s="1" t="s">
        <v>635</v>
      </c>
      <c r="G260" s="1" t="s">
        <v>22</v>
      </c>
      <c r="H260" s="1" t="s">
        <v>636</v>
      </c>
      <c r="I260" s="69">
        <v>43862</v>
      </c>
      <c r="J260" s="70" t="s">
        <v>175</v>
      </c>
      <c r="K260" s="1" t="s">
        <v>6319</v>
      </c>
      <c r="L260" s="1" t="s">
        <v>55</v>
      </c>
      <c r="M260" s="1" t="s">
        <v>27</v>
      </c>
      <c r="N260" s="1" t="s">
        <v>137</v>
      </c>
      <c r="O260" s="2" t="s">
        <v>6459</v>
      </c>
      <c r="P260" s="2" t="s">
        <v>32</v>
      </c>
      <c r="Q260" s="2" t="s">
        <v>32</v>
      </c>
      <c r="R260" s="2" t="s">
        <v>32</v>
      </c>
      <c r="S260" s="2" t="s">
        <v>32</v>
      </c>
      <c r="T260" s="1" t="s">
        <v>32</v>
      </c>
      <c r="U260" s="1" t="s">
        <v>32</v>
      </c>
      <c r="V260" s="1" t="s">
        <v>32</v>
      </c>
      <c r="W260" s="1" t="s">
        <v>32</v>
      </c>
    </row>
    <row r="261" spans="1:23">
      <c r="A261" s="29" t="str">
        <f>+IF(B261="N","",IF(COUNTIF(B:B,B261)&gt;1,COUNTIF(B$3:B261,B261),""))</f>
        <v/>
      </c>
      <c r="B261" s="2" t="str">
        <f>+IF(H261='Export Demurrage Detention'!$C$2,"Y","N")</f>
        <v>N</v>
      </c>
      <c r="D261" s="1" t="s">
        <v>635</v>
      </c>
      <c r="G261" s="1" t="s">
        <v>6317</v>
      </c>
      <c r="H261" s="1" t="s">
        <v>636</v>
      </c>
      <c r="I261" s="69">
        <v>43862</v>
      </c>
      <c r="J261" s="70" t="s">
        <v>175</v>
      </c>
      <c r="K261" s="1" t="s">
        <v>6318</v>
      </c>
      <c r="L261" s="1" t="s">
        <v>5847</v>
      </c>
      <c r="M261" s="1" t="s">
        <v>27</v>
      </c>
      <c r="N261" s="1" t="s">
        <v>137</v>
      </c>
      <c r="O261" s="2" t="s">
        <v>6471</v>
      </c>
      <c r="P261" s="2" t="s">
        <v>32</v>
      </c>
      <c r="Q261" s="2" t="s">
        <v>32</v>
      </c>
      <c r="R261" s="2" t="s">
        <v>32</v>
      </c>
      <c r="S261" s="2" t="s">
        <v>32</v>
      </c>
      <c r="T261" s="1" t="s">
        <v>32</v>
      </c>
      <c r="U261" s="1" t="s">
        <v>32</v>
      </c>
      <c r="V261" s="1" t="s">
        <v>32</v>
      </c>
      <c r="W261" s="1" t="s">
        <v>32</v>
      </c>
    </row>
    <row r="262" spans="1:23">
      <c r="A262" s="29" t="str">
        <f>+IF(B262="N","",IF(COUNTIF(B:B,B262)&gt;1,COUNTIF(B$3:B262,B262),""))</f>
        <v/>
      </c>
      <c r="B262" s="2" t="str">
        <f>+IF(H262='Export Demurrage Detention'!$C$2,"Y","N")</f>
        <v>N</v>
      </c>
      <c r="D262" s="1" t="s">
        <v>635</v>
      </c>
      <c r="G262" s="1" t="s">
        <v>6317</v>
      </c>
      <c r="H262" s="1" t="s">
        <v>636</v>
      </c>
      <c r="I262" s="69">
        <v>43862</v>
      </c>
      <c r="J262" s="70" t="s">
        <v>175</v>
      </c>
      <c r="K262" s="1" t="s">
        <v>6318</v>
      </c>
      <c r="L262" s="1" t="s">
        <v>6470</v>
      </c>
      <c r="M262" s="1" t="s">
        <v>27</v>
      </c>
      <c r="N262" s="1" t="s">
        <v>137</v>
      </c>
      <c r="O262" s="2" t="s">
        <v>6459</v>
      </c>
      <c r="P262" s="2" t="s">
        <v>32</v>
      </c>
      <c r="Q262" s="2" t="s">
        <v>32</v>
      </c>
      <c r="R262" s="2" t="s">
        <v>32</v>
      </c>
      <c r="S262" s="2" t="s">
        <v>32</v>
      </c>
      <c r="T262" s="1" t="s">
        <v>32</v>
      </c>
      <c r="U262" s="1" t="s">
        <v>32</v>
      </c>
      <c r="V262" s="1" t="s">
        <v>32</v>
      </c>
      <c r="W262" s="1" t="s">
        <v>32</v>
      </c>
    </row>
    <row r="263" spans="1:23">
      <c r="A263" s="29" t="str">
        <f>+IF(B263="N","",IF(COUNTIF(B:B,B263)&gt;1,COUNTIF(B$3:B263,B263),""))</f>
        <v/>
      </c>
      <c r="B263" s="2" t="str">
        <f>+IF(H263='Export Demurrage Detention'!$C$2,"Y","N")</f>
        <v>N</v>
      </c>
      <c r="D263" s="1" t="s">
        <v>635</v>
      </c>
      <c r="G263" s="1" t="s">
        <v>6317</v>
      </c>
      <c r="H263" s="1" t="s">
        <v>636</v>
      </c>
      <c r="I263" s="69">
        <v>43862</v>
      </c>
      <c r="J263" s="70" t="s">
        <v>175</v>
      </c>
      <c r="K263" s="1" t="s">
        <v>6318</v>
      </c>
      <c r="L263" s="1" t="s">
        <v>55</v>
      </c>
      <c r="M263" s="1" t="s">
        <v>27</v>
      </c>
      <c r="N263" s="1" t="s">
        <v>137</v>
      </c>
      <c r="O263" s="2" t="s">
        <v>6459</v>
      </c>
      <c r="P263" s="2" t="s">
        <v>32</v>
      </c>
      <c r="Q263" s="2" t="s">
        <v>32</v>
      </c>
      <c r="R263" s="2" t="s">
        <v>32</v>
      </c>
      <c r="S263" s="2" t="s">
        <v>32</v>
      </c>
      <c r="T263" s="1" t="s">
        <v>32</v>
      </c>
      <c r="U263" s="1" t="s">
        <v>32</v>
      </c>
      <c r="V263" s="1" t="s">
        <v>32</v>
      </c>
      <c r="W263" s="1" t="s">
        <v>32</v>
      </c>
    </row>
    <row r="264" spans="1:23">
      <c r="A264" s="29" t="str">
        <f>+IF(B264="N","",IF(COUNTIF(B:B,B264)&gt;1,COUNTIF(B$3:B264,B264),""))</f>
        <v/>
      </c>
      <c r="B264" s="2" t="str">
        <f>+IF(H264='Export Demurrage Detention'!$C$2,"Y","N")</f>
        <v>N</v>
      </c>
      <c r="D264" s="1" t="s">
        <v>5808</v>
      </c>
      <c r="G264" s="1" t="s">
        <v>7538</v>
      </c>
      <c r="H264" s="1" t="s">
        <v>4777</v>
      </c>
      <c r="I264" s="69">
        <v>44155</v>
      </c>
      <c r="J264" s="70" t="s">
        <v>151</v>
      </c>
      <c r="K264" s="1" t="s">
        <v>6318</v>
      </c>
      <c r="L264" s="1" t="s">
        <v>5847</v>
      </c>
      <c r="M264" s="1" t="s">
        <v>27</v>
      </c>
      <c r="N264" s="1" t="s">
        <v>179</v>
      </c>
      <c r="O264" s="2" t="s">
        <v>7539</v>
      </c>
      <c r="P264" s="2" t="s">
        <v>32</v>
      </c>
      <c r="Q264" s="2" t="s">
        <v>32</v>
      </c>
      <c r="R264" s="2" t="s">
        <v>32</v>
      </c>
      <c r="S264" s="2" t="s">
        <v>32</v>
      </c>
      <c r="T264" s="1" t="s">
        <v>32</v>
      </c>
      <c r="U264" s="1" t="s">
        <v>32</v>
      </c>
      <c r="V264" s="1" t="s">
        <v>32</v>
      </c>
      <c r="W264" s="1" t="s">
        <v>32</v>
      </c>
    </row>
    <row r="265" spans="1:23">
      <c r="A265" s="29" t="str">
        <f>+IF(B265="N","",IF(COUNTIF(B:B,B265)&gt;1,COUNTIF(B$3:B265,B265),""))</f>
        <v/>
      </c>
      <c r="B265" s="2" t="str">
        <f>+IF(H265='Export Demurrage Detention'!$C$2,"Y","N")</f>
        <v>N</v>
      </c>
      <c r="D265" s="1" t="s">
        <v>5808</v>
      </c>
      <c r="G265" s="1" t="s">
        <v>7538</v>
      </c>
      <c r="H265" s="1" t="s">
        <v>4777</v>
      </c>
      <c r="I265" s="69">
        <v>44155</v>
      </c>
      <c r="J265" s="70" t="s">
        <v>151</v>
      </c>
      <c r="K265" s="1" t="s">
        <v>6318</v>
      </c>
      <c r="L265" s="1" t="s">
        <v>6550</v>
      </c>
      <c r="M265" s="1" t="s">
        <v>27</v>
      </c>
      <c r="N265" s="1" t="s">
        <v>179</v>
      </c>
      <c r="O265" s="2" t="s">
        <v>7540</v>
      </c>
      <c r="P265" s="2" t="s">
        <v>32</v>
      </c>
      <c r="Q265" s="2" t="s">
        <v>32</v>
      </c>
      <c r="R265" s="2" t="s">
        <v>32</v>
      </c>
      <c r="S265" s="2" t="s">
        <v>32</v>
      </c>
      <c r="T265" s="1" t="s">
        <v>32</v>
      </c>
      <c r="U265" s="1" t="s">
        <v>32</v>
      </c>
      <c r="V265" s="1" t="s">
        <v>32</v>
      </c>
      <c r="W265" s="1" t="s">
        <v>32</v>
      </c>
    </row>
    <row r="266" spans="1:23">
      <c r="A266" s="29" t="str">
        <f>+IF(B266="N","",IF(COUNTIF(B:B,B266)&gt;1,COUNTIF(B$3:B266,B266),""))</f>
        <v/>
      </c>
      <c r="B266" s="2" t="str">
        <f>+IF(H266='Export Demurrage Detention'!$C$2,"Y","N")</f>
        <v>N</v>
      </c>
      <c r="D266" s="1" t="s">
        <v>5808</v>
      </c>
      <c r="G266" s="1" t="s">
        <v>7538</v>
      </c>
      <c r="H266" s="1" t="s">
        <v>4777</v>
      </c>
      <c r="I266" s="69">
        <v>44155</v>
      </c>
      <c r="J266" s="70" t="s">
        <v>151</v>
      </c>
      <c r="K266" s="1" t="s">
        <v>6318</v>
      </c>
      <c r="L266" s="1" t="s">
        <v>6381</v>
      </c>
      <c r="M266" s="1" t="s">
        <v>27</v>
      </c>
      <c r="N266" s="1" t="s">
        <v>179</v>
      </c>
      <c r="O266" s="2" t="s">
        <v>7540</v>
      </c>
      <c r="P266" s="2" t="s">
        <v>32</v>
      </c>
      <c r="Q266" s="2" t="s">
        <v>32</v>
      </c>
      <c r="R266" s="2" t="s">
        <v>32</v>
      </c>
      <c r="S266" s="2" t="s">
        <v>32</v>
      </c>
      <c r="T266" s="1" t="s">
        <v>32</v>
      </c>
      <c r="U266" s="1" t="s">
        <v>32</v>
      </c>
      <c r="V266" s="1" t="s">
        <v>32</v>
      </c>
      <c r="W266" s="1" t="s">
        <v>32</v>
      </c>
    </row>
    <row r="267" spans="1:23">
      <c r="A267" s="29" t="str">
        <f>+IF(B267="N","",IF(COUNTIF(B:B,B267)&gt;1,COUNTIF(B$3:B267,B267),""))</f>
        <v/>
      </c>
      <c r="B267" s="2" t="str">
        <f>+IF(H267='Export Demurrage Detention'!$C$2,"Y","N")</f>
        <v>N</v>
      </c>
      <c r="D267" s="1" t="s">
        <v>5808</v>
      </c>
      <c r="G267" s="1" t="s">
        <v>7538</v>
      </c>
      <c r="H267" s="1" t="s">
        <v>4691</v>
      </c>
      <c r="I267" s="69">
        <v>44155</v>
      </c>
      <c r="J267" s="70" t="s">
        <v>151</v>
      </c>
      <c r="K267" s="1" t="s">
        <v>6318</v>
      </c>
      <c r="L267" s="1" t="s">
        <v>5847</v>
      </c>
      <c r="M267" s="1" t="s">
        <v>27</v>
      </c>
      <c r="N267" s="1" t="s">
        <v>179</v>
      </c>
      <c r="O267" s="2" t="s">
        <v>7539</v>
      </c>
      <c r="P267" s="2" t="s">
        <v>32</v>
      </c>
      <c r="Q267" s="2" t="s">
        <v>32</v>
      </c>
      <c r="R267" s="2" t="s">
        <v>32</v>
      </c>
      <c r="S267" s="2" t="s">
        <v>32</v>
      </c>
      <c r="T267" s="1" t="s">
        <v>32</v>
      </c>
      <c r="U267" s="1" t="s">
        <v>32</v>
      </c>
      <c r="V267" s="1" t="s">
        <v>32</v>
      </c>
      <c r="W267" s="1" t="s">
        <v>32</v>
      </c>
    </row>
    <row r="268" spans="1:23">
      <c r="A268" s="29" t="str">
        <f>+IF(B268="N","",IF(COUNTIF(B:B,B268)&gt;1,COUNTIF(B$3:B268,B268),""))</f>
        <v/>
      </c>
      <c r="B268" s="2" t="str">
        <f>+IF(H268='Export Demurrage Detention'!$C$2,"Y","N")</f>
        <v>N</v>
      </c>
      <c r="D268" s="1" t="s">
        <v>5808</v>
      </c>
      <c r="G268" s="1" t="s">
        <v>7538</v>
      </c>
      <c r="H268" s="1" t="s">
        <v>4691</v>
      </c>
      <c r="I268" s="69">
        <v>44155</v>
      </c>
      <c r="J268" s="70" t="s">
        <v>151</v>
      </c>
      <c r="K268" s="1" t="s">
        <v>6318</v>
      </c>
      <c r="L268" s="1" t="s">
        <v>6550</v>
      </c>
      <c r="M268" s="1" t="s">
        <v>27</v>
      </c>
      <c r="N268" s="1" t="s">
        <v>179</v>
      </c>
      <c r="O268" s="2" t="s">
        <v>7540</v>
      </c>
      <c r="P268" s="2" t="s">
        <v>32</v>
      </c>
      <c r="Q268" s="2" t="s">
        <v>32</v>
      </c>
      <c r="R268" s="2" t="s">
        <v>32</v>
      </c>
      <c r="S268" s="2" t="s">
        <v>32</v>
      </c>
      <c r="T268" s="1" t="s">
        <v>32</v>
      </c>
      <c r="U268" s="1" t="s">
        <v>32</v>
      </c>
      <c r="V268" s="1" t="s">
        <v>32</v>
      </c>
      <c r="W268" s="1" t="s">
        <v>32</v>
      </c>
    </row>
    <row r="269" spans="1:23">
      <c r="A269" s="29" t="str">
        <f>+IF(B269="N","",IF(COUNTIF(B:B,B269)&gt;1,COUNTIF(B$3:B269,B269),""))</f>
        <v/>
      </c>
      <c r="B269" s="2" t="str">
        <f>+IF(H269='Export Demurrage Detention'!$C$2,"Y","N")</f>
        <v>N</v>
      </c>
      <c r="D269" s="1" t="s">
        <v>5808</v>
      </c>
      <c r="G269" s="1" t="s">
        <v>7538</v>
      </c>
      <c r="H269" s="1" t="s">
        <v>4691</v>
      </c>
      <c r="I269" s="69">
        <v>44155</v>
      </c>
      <c r="J269" s="70" t="s">
        <v>151</v>
      </c>
      <c r="K269" s="1" t="s">
        <v>6318</v>
      </c>
      <c r="L269" s="1" t="s">
        <v>6381</v>
      </c>
      <c r="M269" s="1" t="s">
        <v>27</v>
      </c>
      <c r="N269" s="1" t="s">
        <v>179</v>
      </c>
      <c r="O269" s="2" t="s">
        <v>7540</v>
      </c>
      <c r="P269" s="2" t="s">
        <v>32</v>
      </c>
      <c r="Q269" s="2" t="s">
        <v>32</v>
      </c>
      <c r="R269" s="2" t="s">
        <v>32</v>
      </c>
      <c r="S269" s="2" t="s">
        <v>32</v>
      </c>
      <c r="T269" s="1" t="s">
        <v>32</v>
      </c>
      <c r="U269" s="1" t="s">
        <v>32</v>
      </c>
      <c r="V269" s="1" t="s">
        <v>32</v>
      </c>
      <c r="W269" s="1" t="s">
        <v>32</v>
      </c>
    </row>
    <row r="270" spans="1:23">
      <c r="A270" s="29" t="str">
        <f>+IF(B270="N","",IF(COUNTIF(B:B,B270)&gt;1,COUNTIF(B$3:B270,B270),""))</f>
        <v/>
      </c>
      <c r="B270" s="2" t="str">
        <f>+IF(H270='Export Demurrage Detention'!$C$2,"Y","N")</f>
        <v>N</v>
      </c>
      <c r="D270" s="1" t="s">
        <v>5808</v>
      </c>
      <c r="G270" s="1" t="s">
        <v>22</v>
      </c>
      <c r="H270" s="1" t="s">
        <v>4777</v>
      </c>
      <c r="I270" s="69">
        <v>44155</v>
      </c>
      <c r="J270" s="70" t="s">
        <v>151</v>
      </c>
      <c r="K270" s="1" t="s">
        <v>6319</v>
      </c>
      <c r="L270" s="1" t="s">
        <v>5847</v>
      </c>
      <c r="M270" s="1" t="s">
        <v>27</v>
      </c>
      <c r="N270" s="1" t="s">
        <v>179</v>
      </c>
      <c r="O270" s="2" t="s">
        <v>7541</v>
      </c>
      <c r="P270" s="2" t="s">
        <v>32</v>
      </c>
      <c r="Q270" s="2" t="s">
        <v>32</v>
      </c>
      <c r="R270" s="2" t="s">
        <v>32</v>
      </c>
      <c r="S270" s="2" t="s">
        <v>32</v>
      </c>
      <c r="T270" s="1" t="s">
        <v>32</v>
      </c>
      <c r="U270" s="1" t="s">
        <v>32</v>
      </c>
      <c r="V270" s="1" t="s">
        <v>32</v>
      </c>
      <c r="W270" s="1" t="s">
        <v>32</v>
      </c>
    </row>
    <row r="271" spans="1:23">
      <c r="A271" s="29" t="str">
        <f>+IF(B271="N","",IF(COUNTIF(B:B,B271)&gt;1,COUNTIF(B$3:B271,B271),""))</f>
        <v/>
      </c>
      <c r="B271" s="2" t="str">
        <f>+IF(H271='Export Demurrage Detention'!$C$2,"Y","N")</f>
        <v>N</v>
      </c>
      <c r="D271" s="1" t="s">
        <v>5808</v>
      </c>
      <c r="G271" s="1" t="s">
        <v>22</v>
      </c>
      <c r="H271" s="1" t="s">
        <v>4777</v>
      </c>
      <c r="I271" s="69">
        <v>44155</v>
      </c>
      <c r="J271" s="70" t="s">
        <v>151</v>
      </c>
      <c r="K271" s="1" t="s">
        <v>6319</v>
      </c>
      <c r="L271" s="1" t="s">
        <v>6550</v>
      </c>
      <c r="M271" s="1" t="s">
        <v>27</v>
      </c>
      <c r="N271" s="1" t="s">
        <v>179</v>
      </c>
      <c r="O271" s="2" t="s">
        <v>7541</v>
      </c>
      <c r="P271" s="2" t="s">
        <v>32</v>
      </c>
      <c r="Q271" s="2" t="s">
        <v>32</v>
      </c>
      <c r="R271" s="2" t="s">
        <v>32</v>
      </c>
      <c r="S271" s="2" t="s">
        <v>32</v>
      </c>
      <c r="T271" s="1" t="s">
        <v>32</v>
      </c>
      <c r="U271" s="1" t="s">
        <v>32</v>
      </c>
      <c r="V271" s="1" t="s">
        <v>32</v>
      </c>
      <c r="W271" s="1" t="s">
        <v>32</v>
      </c>
    </row>
    <row r="272" spans="1:23">
      <c r="A272" s="29" t="str">
        <f>+IF(B272="N","",IF(COUNTIF(B:B,B272)&gt;1,COUNTIF(B$3:B272,B272),""))</f>
        <v/>
      </c>
      <c r="B272" s="2" t="str">
        <f>+IF(H272='Export Demurrage Detention'!$C$2,"Y","N")</f>
        <v>N</v>
      </c>
      <c r="D272" s="1" t="s">
        <v>5808</v>
      </c>
      <c r="G272" s="1" t="s">
        <v>22</v>
      </c>
      <c r="H272" s="1" t="s">
        <v>4777</v>
      </c>
      <c r="I272" s="69">
        <v>44155</v>
      </c>
      <c r="J272" s="70" t="s">
        <v>151</v>
      </c>
      <c r="K272" s="1" t="s">
        <v>6319</v>
      </c>
      <c r="L272" s="1" t="s">
        <v>6381</v>
      </c>
      <c r="M272" s="1" t="s">
        <v>27</v>
      </c>
      <c r="N272" s="1" t="s">
        <v>179</v>
      </c>
      <c r="O272" s="2" t="s">
        <v>7541</v>
      </c>
      <c r="P272" s="2" t="s">
        <v>32</v>
      </c>
      <c r="Q272" s="2" t="s">
        <v>32</v>
      </c>
      <c r="R272" s="2" t="s">
        <v>32</v>
      </c>
      <c r="S272" s="2" t="s">
        <v>32</v>
      </c>
      <c r="T272" s="1" t="s">
        <v>32</v>
      </c>
      <c r="U272" s="1" t="s">
        <v>32</v>
      </c>
      <c r="V272" s="1" t="s">
        <v>32</v>
      </c>
      <c r="W272" s="1" t="s">
        <v>32</v>
      </c>
    </row>
    <row r="273" spans="1:23">
      <c r="A273" s="29" t="str">
        <f>+IF(B273="N","",IF(COUNTIF(B:B,B273)&gt;1,COUNTIF(B$3:B273,B273),""))</f>
        <v/>
      </c>
      <c r="B273" s="2" t="str">
        <f>+IF(H273='Export Demurrage Detention'!$C$2,"Y","N")</f>
        <v>N</v>
      </c>
      <c r="D273" s="1" t="s">
        <v>5808</v>
      </c>
      <c r="G273" s="1" t="s">
        <v>22</v>
      </c>
      <c r="H273" s="1" t="s">
        <v>4691</v>
      </c>
      <c r="I273" s="69">
        <v>44155</v>
      </c>
      <c r="J273" s="70" t="s">
        <v>151</v>
      </c>
      <c r="K273" s="1" t="s">
        <v>6319</v>
      </c>
      <c r="L273" s="1" t="s">
        <v>5847</v>
      </c>
      <c r="M273" s="1" t="s">
        <v>27</v>
      </c>
      <c r="N273" s="1" t="s">
        <v>179</v>
      </c>
      <c r="O273" s="2" t="s">
        <v>7541</v>
      </c>
      <c r="P273" s="2" t="s">
        <v>32</v>
      </c>
      <c r="Q273" s="2" t="s">
        <v>32</v>
      </c>
      <c r="R273" s="2" t="s">
        <v>32</v>
      </c>
      <c r="S273" s="2" t="s">
        <v>32</v>
      </c>
      <c r="T273" s="1" t="s">
        <v>32</v>
      </c>
      <c r="U273" s="1" t="s">
        <v>32</v>
      </c>
      <c r="V273" s="1" t="s">
        <v>32</v>
      </c>
      <c r="W273" s="1" t="s">
        <v>32</v>
      </c>
    </row>
    <row r="274" spans="1:23">
      <c r="A274" s="29" t="str">
        <f>+IF(B274="N","",IF(COUNTIF(B:B,B274)&gt;1,COUNTIF(B$3:B274,B274),""))</f>
        <v/>
      </c>
      <c r="B274" s="2" t="str">
        <f>+IF(H274='Export Demurrage Detention'!$C$2,"Y","N")</f>
        <v>N</v>
      </c>
      <c r="D274" s="1" t="s">
        <v>5808</v>
      </c>
      <c r="G274" s="1" t="s">
        <v>22</v>
      </c>
      <c r="H274" s="1" t="s">
        <v>4691</v>
      </c>
      <c r="I274" s="69">
        <v>44155</v>
      </c>
      <c r="J274" s="70" t="s">
        <v>151</v>
      </c>
      <c r="K274" s="1" t="s">
        <v>6319</v>
      </c>
      <c r="L274" s="1" t="s">
        <v>6550</v>
      </c>
      <c r="M274" s="1" t="s">
        <v>27</v>
      </c>
      <c r="N274" s="1" t="s">
        <v>179</v>
      </c>
      <c r="O274" s="2" t="s">
        <v>7541</v>
      </c>
      <c r="P274" s="2" t="s">
        <v>32</v>
      </c>
      <c r="Q274" s="2" t="s">
        <v>32</v>
      </c>
      <c r="R274" s="2" t="s">
        <v>32</v>
      </c>
      <c r="S274" s="2" t="s">
        <v>32</v>
      </c>
      <c r="T274" s="1" t="s">
        <v>32</v>
      </c>
      <c r="U274" s="1" t="s">
        <v>32</v>
      </c>
      <c r="V274" s="1" t="s">
        <v>32</v>
      </c>
      <c r="W274" s="1" t="s">
        <v>32</v>
      </c>
    </row>
    <row r="275" spans="1:23">
      <c r="A275" s="29" t="str">
        <f>+IF(B275="N","",IF(COUNTIF(B:B,B275)&gt;1,COUNTIF(B$3:B275,B275),""))</f>
        <v/>
      </c>
      <c r="B275" s="2" t="str">
        <f>+IF(H275='Export Demurrage Detention'!$C$2,"Y","N")</f>
        <v>N</v>
      </c>
      <c r="D275" s="1" t="s">
        <v>5808</v>
      </c>
      <c r="G275" s="1" t="s">
        <v>22</v>
      </c>
      <c r="H275" s="1" t="s">
        <v>4691</v>
      </c>
      <c r="I275" s="69">
        <v>44155</v>
      </c>
      <c r="J275" s="70" t="s">
        <v>151</v>
      </c>
      <c r="K275" s="1" t="s">
        <v>6319</v>
      </c>
      <c r="L275" s="1" t="s">
        <v>6381</v>
      </c>
      <c r="M275" s="1" t="s">
        <v>27</v>
      </c>
      <c r="N275" s="1" t="s">
        <v>179</v>
      </c>
      <c r="O275" s="2" t="s">
        <v>7541</v>
      </c>
      <c r="P275" s="2" t="s">
        <v>32</v>
      </c>
      <c r="Q275" s="2" t="s">
        <v>32</v>
      </c>
      <c r="R275" s="2" t="s">
        <v>32</v>
      </c>
      <c r="S275" s="2" t="s">
        <v>32</v>
      </c>
      <c r="T275" s="1" t="s">
        <v>32</v>
      </c>
      <c r="U275" s="1" t="s">
        <v>32</v>
      </c>
      <c r="V275" s="1" t="s">
        <v>32</v>
      </c>
      <c r="W275" s="1" t="s">
        <v>32</v>
      </c>
    </row>
    <row r="276" spans="1:23">
      <c r="A276" s="29" t="str">
        <f>+IF(B276="N","",IF(COUNTIF(B:B,B276)&gt;1,COUNTIF(B$3:B276,B276),""))</f>
        <v/>
      </c>
      <c r="B276" s="2" t="str">
        <f>+IF(H276='Export Demurrage Detention'!$C$2,"Y","N")</f>
        <v>N</v>
      </c>
      <c r="D276" s="1" t="s">
        <v>803</v>
      </c>
      <c r="G276" s="1" t="s">
        <v>22</v>
      </c>
      <c r="H276" s="1" t="s">
        <v>7607</v>
      </c>
      <c r="I276" s="69">
        <v>44228</v>
      </c>
      <c r="J276" s="70" t="s">
        <v>7608</v>
      </c>
      <c r="K276" s="1" t="s">
        <v>6319</v>
      </c>
      <c r="L276" s="1" t="s">
        <v>26</v>
      </c>
      <c r="M276" s="1" t="s">
        <v>27</v>
      </c>
      <c r="N276" s="1" t="s">
        <v>7609</v>
      </c>
      <c r="O276" s="2" t="s">
        <v>806</v>
      </c>
      <c r="P276" s="2" t="s">
        <v>7610</v>
      </c>
      <c r="Q276" s="2" t="s">
        <v>808</v>
      </c>
      <c r="R276" s="2" t="s">
        <v>5782</v>
      </c>
      <c r="S276" s="2" t="s">
        <v>809</v>
      </c>
      <c r="T276" s="1" t="s">
        <v>32</v>
      </c>
      <c r="U276" s="1" t="s">
        <v>32</v>
      </c>
      <c r="V276" s="1" t="s">
        <v>32</v>
      </c>
      <c r="W276" s="1" t="s">
        <v>32</v>
      </c>
    </row>
    <row r="277" spans="1:23">
      <c r="A277" s="29" t="str">
        <f>+IF(B277="N","",IF(COUNTIF(B:B,B277)&gt;1,COUNTIF(B$3:B277,B277),""))</f>
        <v/>
      </c>
      <c r="B277" s="2" t="str">
        <f>+IF(H277='Export Demurrage Detention'!$C$2,"Y","N")</f>
        <v>N</v>
      </c>
      <c r="D277" s="1" t="s">
        <v>803</v>
      </c>
      <c r="G277" s="1" t="s">
        <v>22</v>
      </c>
      <c r="H277" s="1" t="s">
        <v>7607</v>
      </c>
      <c r="I277" s="69">
        <v>44228</v>
      </c>
      <c r="J277" s="70" t="s">
        <v>7608</v>
      </c>
      <c r="K277" s="1" t="s">
        <v>6319</v>
      </c>
      <c r="L277" s="1" t="s">
        <v>6328</v>
      </c>
      <c r="M277" s="1" t="s">
        <v>27</v>
      </c>
      <c r="N277" s="1" t="s">
        <v>7609</v>
      </c>
      <c r="O277" s="2" t="s">
        <v>810</v>
      </c>
      <c r="P277" s="2" t="s">
        <v>7610</v>
      </c>
      <c r="Q277" s="2" t="s">
        <v>809</v>
      </c>
      <c r="R277" s="2" t="s">
        <v>5782</v>
      </c>
      <c r="S277" s="2" t="s">
        <v>6505</v>
      </c>
      <c r="T277" s="1" t="s">
        <v>32</v>
      </c>
      <c r="U277" s="1" t="s">
        <v>32</v>
      </c>
      <c r="V277" s="1" t="s">
        <v>32</v>
      </c>
      <c r="W277" s="1" t="s">
        <v>32</v>
      </c>
    </row>
    <row r="278" spans="1:23">
      <c r="A278" s="29" t="str">
        <f>+IF(B278="N","",IF(COUNTIF(B:B,B278)&gt;1,COUNTIF(B$3:B278,B278),""))</f>
        <v/>
      </c>
      <c r="B278" s="2" t="str">
        <f>+IF(H278='Export Demurrage Detention'!$C$2,"Y","N")</f>
        <v>N</v>
      </c>
      <c r="D278" s="1" t="s">
        <v>803</v>
      </c>
      <c r="G278" s="1" t="s">
        <v>22</v>
      </c>
      <c r="H278" s="1" t="s">
        <v>804</v>
      </c>
      <c r="I278" s="69">
        <v>44228</v>
      </c>
      <c r="J278" s="70" t="s">
        <v>7608</v>
      </c>
      <c r="K278" s="1" t="s">
        <v>6319</v>
      </c>
      <c r="L278" s="1" t="s">
        <v>26</v>
      </c>
      <c r="M278" s="1" t="s">
        <v>27</v>
      </c>
      <c r="N278" s="1" t="s">
        <v>7609</v>
      </c>
      <c r="O278" s="2" t="s">
        <v>806</v>
      </c>
      <c r="P278" s="2" t="s">
        <v>7610</v>
      </c>
      <c r="Q278" s="2" t="s">
        <v>808</v>
      </c>
      <c r="R278" s="2" t="s">
        <v>5782</v>
      </c>
      <c r="S278" s="2" t="s">
        <v>809</v>
      </c>
      <c r="T278" s="1" t="s">
        <v>32</v>
      </c>
      <c r="U278" s="1" t="s">
        <v>32</v>
      </c>
      <c r="V278" s="1" t="s">
        <v>32</v>
      </c>
      <c r="W278" s="1" t="s">
        <v>32</v>
      </c>
    </row>
    <row r="279" spans="1:23">
      <c r="A279" s="29" t="str">
        <f>+IF(B279="N","",IF(COUNTIF(B:B,B279)&gt;1,COUNTIF(B$3:B279,B279),""))</f>
        <v/>
      </c>
      <c r="B279" s="2" t="str">
        <f>+IF(H279='Export Demurrage Detention'!$C$2,"Y","N")</f>
        <v>N</v>
      </c>
      <c r="D279" s="1" t="s">
        <v>803</v>
      </c>
      <c r="G279" s="1" t="s">
        <v>22</v>
      </c>
      <c r="H279" s="1" t="s">
        <v>804</v>
      </c>
      <c r="I279" s="69">
        <v>44228</v>
      </c>
      <c r="J279" s="70" t="s">
        <v>7608</v>
      </c>
      <c r="K279" s="1" t="s">
        <v>6319</v>
      </c>
      <c r="L279" s="1" t="s">
        <v>6328</v>
      </c>
      <c r="M279" s="1" t="s">
        <v>27</v>
      </c>
      <c r="N279" s="1" t="s">
        <v>7609</v>
      </c>
      <c r="O279" s="2" t="s">
        <v>810</v>
      </c>
      <c r="P279" s="2" t="s">
        <v>7610</v>
      </c>
      <c r="Q279" s="2" t="s">
        <v>809</v>
      </c>
      <c r="R279" s="2" t="s">
        <v>5782</v>
      </c>
      <c r="S279" s="2" t="s">
        <v>6505</v>
      </c>
      <c r="T279" s="1" t="s">
        <v>32</v>
      </c>
      <c r="U279" s="1" t="s">
        <v>32</v>
      </c>
      <c r="V279" s="1" t="s">
        <v>32</v>
      </c>
      <c r="W279" s="1" t="s">
        <v>32</v>
      </c>
    </row>
    <row r="280" spans="1:23">
      <c r="A280" s="29" t="str">
        <f>+IF(B280="N","",IF(COUNTIF(B:B,B280)&gt;1,COUNTIF(B$3:B280,B280),""))</f>
        <v/>
      </c>
      <c r="B280" s="2" t="str">
        <f>+IF(H280='Export Demurrage Detention'!$C$2,"Y","N")</f>
        <v>N</v>
      </c>
      <c r="D280" s="1" t="s">
        <v>803</v>
      </c>
      <c r="G280" s="1" t="s">
        <v>22</v>
      </c>
      <c r="H280" s="1" t="s">
        <v>811</v>
      </c>
      <c r="I280" s="69">
        <v>44228</v>
      </c>
      <c r="J280" s="70" t="s">
        <v>7608</v>
      </c>
      <c r="K280" s="1" t="s">
        <v>6319</v>
      </c>
      <c r="L280" s="1" t="s">
        <v>26</v>
      </c>
      <c r="M280" s="1" t="s">
        <v>27</v>
      </c>
      <c r="N280" s="1" t="s">
        <v>7609</v>
      </c>
      <c r="O280" s="2" t="s">
        <v>806</v>
      </c>
      <c r="P280" s="2" t="s">
        <v>7610</v>
      </c>
      <c r="Q280" s="2" t="s">
        <v>808</v>
      </c>
      <c r="R280" s="2" t="s">
        <v>5782</v>
      </c>
      <c r="S280" s="2" t="s">
        <v>809</v>
      </c>
      <c r="T280" s="1" t="s">
        <v>32</v>
      </c>
      <c r="U280" s="1" t="s">
        <v>32</v>
      </c>
      <c r="V280" s="1" t="s">
        <v>32</v>
      </c>
      <c r="W280" s="1" t="s">
        <v>32</v>
      </c>
    </row>
    <row r="281" spans="1:23">
      <c r="A281" s="29" t="str">
        <f>+IF(B281="N","",IF(COUNTIF(B:B,B281)&gt;1,COUNTIF(B$3:B281,B281),""))</f>
        <v/>
      </c>
      <c r="B281" s="2" t="str">
        <f>+IF(H281='Export Demurrage Detention'!$C$2,"Y","N")</f>
        <v>N</v>
      </c>
      <c r="D281" s="1" t="s">
        <v>803</v>
      </c>
      <c r="G281" s="1" t="s">
        <v>22</v>
      </c>
      <c r="H281" s="1" t="s">
        <v>811</v>
      </c>
      <c r="I281" s="69">
        <v>44228</v>
      </c>
      <c r="J281" s="70" t="s">
        <v>7608</v>
      </c>
      <c r="K281" s="1" t="s">
        <v>6319</v>
      </c>
      <c r="L281" s="1" t="s">
        <v>6328</v>
      </c>
      <c r="M281" s="1" t="s">
        <v>27</v>
      </c>
      <c r="N281" s="1" t="s">
        <v>7609</v>
      </c>
      <c r="O281" s="2" t="s">
        <v>810</v>
      </c>
      <c r="P281" s="2" t="s">
        <v>7610</v>
      </c>
      <c r="Q281" s="2" t="s">
        <v>809</v>
      </c>
      <c r="R281" s="2" t="s">
        <v>5782</v>
      </c>
      <c r="S281" s="2" t="s">
        <v>6505</v>
      </c>
      <c r="T281" s="1" t="s">
        <v>32</v>
      </c>
      <c r="U281" s="1" t="s">
        <v>32</v>
      </c>
      <c r="V281" s="1" t="s">
        <v>32</v>
      </c>
      <c r="W281" s="1" t="s">
        <v>32</v>
      </c>
    </row>
    <row r="282" spans="1:23">
      <c r="A282" s="29" t="str">
        <f>+IF(B282="N","",IF(COUNTIF(B:B,B282)&gt;1,COUNTIF(B$3:B282,B282),""))</f>
        <v/>
      </c>
      <c r="B282" s="2" t="str">
        <f>+IF(H282='Export Demurrage Detention'!$C$2,"Y","N")</f>
        <v>N</v>
      </c>
      <c r="D282" s="1" t="s">
        <v>803</v>
      </c>
      <c r="G282" s="1" t="s">
        <v>22</v>
      </c>
      <c r="H282" s="1" t="s">
        <v>5088</v>
      </c>
      <c r="I282" s="69">
        <v>44228</v>
      </c>
      <c r="J282" s="70" t="s">
        <v>7608</v>
      </c>
      <c r="K282" s="1" t="s">
        <v>6319</v>
      </c>
      <c r="L282" s="1" t="s">
        <v>26</v>
      </c>
      <c r="M282" s="1" t="s">
        <v>27</v>
      </c>
      <c r="N282" s="1" t="s">
        <v>7609</v>
      </c>
      <c r="O282" s="2" t="s">
        <v>806</v>
      </c>
      <c r="P282" s="2" t="s">
        <v>7610</v>
      </c>
      <c r="Q282" s="2" t="s">
        <v>808</v>
      </c>
      <c r="R282" s="2" t="s">
        <v>5782</v>
      </c>
      <c r="S282" s="2" t="s">
        <v>809</v>
      </c>
      <c r="T282" s="1" t="s">
        <v>32</v>
      </c>
      <c r="U282" s="1" t="s">
        <v>32</v>
      </c>
      <c r="V282" s="1" t="s">
        <v>32</v>
      </c>
      <c r="W282" s="1" t="s">
        <v>32</v>
      </c>
    </row>
    <row r="283" spans="1:23">
      <c r="A283" s="29" t="str">
        <f>+IF(B283="N","",IF(COUNTIF(B:B,B283)&gt;1,COUNTIF(B$3:B283,B283),""))</f>
        <v/>
      </c>
      <c r="B283" s="2" t="str">
        <f>+IF(H283='Export Demurrage Detention'!$C$2,"Y","N")</f>
        <v>N</v>
      </c>
      <c r="D283" s="1" t="s">
        <v>803</v>
      </c>
      <c r="G283" s="1" t="s">
        <v>22</v>
      </c>
      <c r="H283" s="1" t="s">
        <v>5088</v>
      </c>
      <c r="I283" s="69">
        <v>44228</v>
      </c>
      <c r="J283" s="70" t="s">
        <v>7608</v>
      </c>
      <c r="K283" s="1" t="s">
        <v>6319</v>
      </c>
      <c r="L283" s="1" t="s">
        <v>6328</v>
      </c>
      <c r="M283" s="1" t="s">
        <v>27</v>
      </c>
      <c r="N283" s="1" t="s">
        <v>7609</v>
      </c>
      <c r="O283" s="2" t="s">
        <v>810</v>
      </c>
      <c r="P283" s="2" t="s">
        <v>7610</v>
      </c>
      <c r="Q283" s="2" t="s">
        <v>809</v>
      </c>
      <c r="R283" s="2" t="s">
        <v>5782</v>
      </c>
      <c r="S283" s="2" t="s">
        <v>6505</v>
      </c>
      <c r="T283" s="1" t="s">
        <v>32</v>
      </c>
      <c r="U283" s="1" t="s">
        <v>32</v>
      </c>
      <c r="V283" s="1" t="s">
        <v>32</v>
      </c>
      <c r="W283" s="1" t="s">
        <v>32</v>
      </c>
    </row>
    <row r="284" spans="1:23">
      <c r="A284" s="29" t="str">
        <f>+IF(B284="N","",IF(COUNTIF(B:B,B284)&gt;1,COUNTIF(B$3:B284,B284),""))</f>
        <v/>
      </c>
      <c r="B284" s="2" t="str">
        <f>+IF(H284='Export Demurrage Detention'!$C$2,"Y","N")</f>
        <v>N</v>
      </c>
      <c r="D284" s="1" t="s">
        <v>803</v>
      </c>
      <c r="G284" s="1" t="s">
        <v>22</v>
      </c>
      <c r="H284" s="1" t="s">
        <v>5091</v>
      </c>
      <c r="I284" s="69">
        <v>44228</v>
      </c>
      <c r="J284" s="70" t="s">
        <v>7608</v>
      </c>
      <c r="K284" s="1" t="s">
        <v>6319</v>
      </c>
      <c r="L284" s="1" t="s">
        <v>26</v>
      </c>
      <c r="M284" s="1" t="s">
        <v>27</v>
      </c>
      <c r="N284" s="1" t="s">
        <v>7609</v>
      </c>
      <c r="O284" s="2" t="s">
        <v>806</v>
      </c>
      <c r="P284" s="2" t="s">
        <v>7610</v>
      </c>
      <c r="Q284" s="2" t="s">
        <v>808</v>
      </c>
      <c r="R284" s="2" t="s">
        <v>5782</v>
      </c>
      <c r="S284" s="2" t="s">
        <v>809</v>
      </c>
      <c r="T284" s="1" t="s">
        <v>32</v>
      </c>
      <c r="U284" s="1" t="s">
        <v>32</v>
      </c>
      <c r="V284" s="1" t="s">
        <v>32</v>
      </c>
      <c r="W284" s="1" t="s">
        <v>32</v>
      </c>
    </row>
    <row r="285" spans="1:23">
      <c r="A285" s="29" t="str">
        <f>+IF(B285="N","",IF(COUNTIF(B:B,B285)&gt;1,COUNTIF(B$3:B285,B285),""))</f>
        <v/>
      </c>
      <c r="B285" s="2" t="str">
        <f>+IF(H285='Export Demurrage Detention'!$C$2,"Y","N")</f>
        <v>N</v>
      </c>
      <c r="D285" s="1" t="s">
        <v>803</v>
      </c>
      <c r="G285" s="1" t="s">
        <v>22</v>
      </c>
      <c r="H285" s="1" t="s">
        <v>5091</v>
      </c>
      <c r="I285" s="69">
        <v>44228</v>
      </c>
      <c r="J285" s="70" t="s">
        <v>7608</v>
      </c>
      <c r="K285" s="1" t="s">
        <v>6319</v>
      </c>
      <c r="L285" s="1" t="s">
        <v>6328</v>
      </c>
      <c r="M285" s="1" t="s">
        <v>27</v>
      </c>
      <c r="N285" s="1" t="s">
        <v>7609</v>
      </c>
      <c r="O285" s="2" t="s">
        <v>810</v>
      </c>
      <c r="P285" s="2" t="s">
        <v>7610</v>
      </c>
      <c r="Q285" s="2" t="s">
        <v>809</v>
      </c>
      <c r="R285" s="2" t="s">
        <v>5782</v>
      </c>
      <c r="S285" s="2" t="s">
        <v>6505</v>
      </c>
      <c r="T285" s="1" t="s">
        <v>32</v>
      </c>
      <c r="U285" s="1" t="s">
        <v>32</v>
      </c>
      <c r="V285" s="1" t="s">
        <v>32</v>
      </c>
      <c r="W285" s="1" t="s">
        <v>32</v>
      </c>
    </row>
    <row r="286" spans="1:23">
      <c r="A286" s="29" t="str">
        <f>+IF(B286="N","",IF(COUNTIF(B:B,B286)&gt;1,COUNTIF(B$3:B286,B286),""))</f>
        <v/>
      </c>
      <c r="B286" s="2" t="str">
        <f>+IF(H286='Export Demurrage Detention'!$C$2,"Y","N")</f>
        <v>N</v>
      </c>
      <c r="D286" s="1" t="s">
        <v>616</v>
      </c>
      <c r="G286" s="1" t="s">
        <v>22</v>
      </c>
      <c r="H286" s="1" t="s">
        <v>4359</v>
      </c>
      <c r="I286" s="69">
        <v>44228</v>
      </c>
      <c r="J286" s="70" t="s">
        <v>7611</v>
      </c>
      <c r="K286" s="1" t="s">
        <v>6319</v>
      </c>
      <c r="L286" s="1" t="s">
        <v>26</v>
      </c>
      <c r="M286" s="1" t="s">
        <v>27</v>
      </c>
      <c r="N286" s="1" t="s">
        <v>7612</v>
      </c>
      <c r="O286" s="2" t="s">
        <v>7613</v>
      </c>
      <c r="P286" s="2" t="s">
        <v>172</v>
      </c>
      <c r="Q286" s="2" t="s">
        <v>7614</v>
      </c>
      <c r="R286" s="2" t="s">
        <v>32</v>
      </c>
      <c r="S286" s="2" t="s">
        <v>32</v>
      </c>
      <c r="T286" s="1" t="s">
        <v>32</v>
      </c>
      <c r="U286" s="1" t="s">
        <v>32</v>
      </c>
      <c r="V286" s="1" t="s">
        <v>32</v>
      </c>
      <c r="W286" s="1" t="s">
        <v>32</v>
      </c>
    </row>
    <row r="287" spans="1:23">
      <c r="A287" s="29" t="str">
        <f>+IF(B287="N","",IF(COUNTIF(B:B,B287)&gt;1,COUNTIF(B$3:B287,B287),""))</f>
        <v/>
      </c>
      <c r="B287" s="2" t="str">
        <f>+IF(H287='Export Demurrage Detention'!$C$2,"Y","N")</f>
        <v>N</v>
      </c>
      <c r="D287" s="1" t="s">
        <v>616</v>
      </c>
      <c r="G287" s="1" t="s">
        <v>22</v>
      </c>
      <c r="H287" s="1" t="s">
        <v>4359</v>
      </c>
      <c r="I287" s="69">
        <v>44228</v>
      </c>
      <c r="J287" s="70" t="s">
        <v>7611</v>
      </c>
      <c r="K287" s="1" t="s">
        <v>6319</v>
      </c>
      <c r="L287" s="1" t="s">
        <v>6328</v>
      </c>
      <c r="M287" s="1" t="s">
        <v>27</v>
      </c>
      <c r="N287" s="1" t="s">
        <v>7612</v>
      </c>
      <c r="O287" s="2" t="s">
        <v>7614</v>
      </c>
      <c r="P287" s="2" t="s">
        <v>172</v>
      </c>
      <c r="Q287" s="2" t="s">
        <v>6549</v>
      </c>
      <c r="R287" s="2" t="s">
        <v>32</v>
      </c>
      <c r="S287" s="2" t="s">
        <v>32</v>
      </c>
      <c r="T287" s="1" t="s">
        <v>32</v>
      </c>
      <c r="U287" s="1" t="s">
        <v>32</v>
      </c>
      <c r="V287" s="1" t="s">
        <v>32</v>
      </c>
      <c r="W287" s="1" t="s">
        <v>32</v>
      </c>
    </row>
    <row r="288" spans="1:23">
      <c r="A288" s="29" t="str">
        <f>+IF(B288="N","",IF(COUNTIF(B:B,B288)&gt;1,COUNTIF(B$3:B288,B288),""))</f>
        <v/>
      </c>
      <c r="B288" s="2" t="str">
        <f>+IF(H288='Export Demurrage Detention'!$C$2,"Y","N")</f>
        <v>N</v>
      </c>
      <c r="D288" s="1" t="s">
        <v>616</v>
      </c>
      <c r="G288" s="1" t="s">
        <v>22</v>
      </c>
      <c r="H288" s="1" t="s">
        <v>4360</v>
      </c>
      <c r="I288" s="69">
        <v>44228</v>
      </c>
      <c r="J288" s="70" t="s">
        <v>7611</v>
      </c>
      <c r="K288" s="1" t="s">
        <v>6319</v>
      </c>
      <c r="L288" s="1" t="s">
        <v>26</v>
      </c>
      <c r="M288" s="1" t="s">
        <v>27</v>
      </c>
      <c r="N288" s="1" t="s">
        <v>7612</v>
      </c>
      <c r="O288" s="2" t="s">
        <v>7613</v>
      </c>
      <c r="P288" s="2" t="s">
        <v>172</v>
      </c>
      <c r="Q288" s="2" t="s">
        <v>7614</v>
      </c>
      <c r="R288" s="2" t="s">
        <v>32</v>
      </c>
      <c r="S288" s="2" t="s">
        <v>32</v>
      </c>
      <c r="T288" s="1" t="s">
        <v>32</v>
      </c>
      <c r="U288" s="1" t="s">
        <v>32</v>
      </c>
      <c r="V288" s="1" t="s">
        <v>32</v>
      </c>
      <c r="W288" s="1" t="s">
        <v>32</v>
      </c>
    </row>
    <row r="289" spans="1:23">
      <c r="A289" s="29" t="str">
        <f>+IF(B289="N","",IF(COUNTIF(B:B,B289)&gt;1,COUNTIF(B$3:B289,B289),""))</f>
        <v/>
      </c>
      <c r="B289" s="2" t="str">
        <f>+IF(H289='Export Demurrage Detention'!$C$2,"Y","N")</f>
        <v>N</v>
      </c>
      <c r="D289" s="1" t="s">
        <v>616</v>
      </c>
      <c r="G289" s="1" t="s">
        <v>22</v>
      </c>
      <c r="H289" s="1" t="s">
        <v>4360</v>
      </c>
      <c r="I289" s="69">
        <v>44228</v>
      </c>
      <c r="J289" s="70" t="s">
        <v>7611</v>
      </c>
      <c r="K289" s="1" t="s">
        <v>6319</v>
      </c>
      <c r="L289" s="1" t="s">
        <v>6328</v>
      </c>
      <c r="M289" s="1" t="s">
        <v>27</v>
      </c>
      <c r="N289" s="1" t="s">
        <v>7612</v>
      </c>
      <c r="O289" s="2" t="s">
        <v>7614</v>
      </c>
      <c r="P289" s="2" t="s">
        <v>172</v>
      </c>
      <c r="Q289" s="2" t="s">
        <v>6549</v>
      </c>
      <c r="R289" s="2" t="s">
        <v>32</v>
      </c>
      <c r="S289" s="2" t="s">
        <v>32</v>
      </c>
      <c r="T289" s="1" t="s">
        <v>32</v>
      </c>
      <c r="U289" s="1" t="s">
        <v>32</v>
      </c>
      <c r="V289" s="1" t="s">
        <v>32</v>
      </c>
      <c r="W289" s="1" t="s">
        <v>32</v>
      </c>
    </row>
    <row r="290" spans="1:23">
      <c r="A290" s="29" t="str">
        <f>+IF(B290="N","",IF(COUNTIF(B:B,B290)&gt;1,COUNTIF(B$3:B290,B290),""))</f>
        <v/>
      </c>
      <c r="B290" s="2" t="str">
        <f>+IF(H290='Export Demurrage Detention'!$C$2,"Y","N")</f>
        <v>N</v>
      </c>
      <c r="D290" s="1" t="s">
        <v>91</v>
      </c>
      <c r="G290" s="1" t="s">
        <v>22</v>
      </c>
      <c r="H290" s="1" t="s">
        <v>93</v>
      </c>
      <c r="I290" s="69">
        <v>44228</v>
      </c>
      <c r="J290" s="70" t="s">
        <v>7631</v>
      </c>
      <c r="K290" s="1" t="s">
        <v>6319</v>
      </c>
      <c r="L290" s="1" t="s">
        <v>26</v>
      </c>
      <c r="M290" s="1" t="s">
        <v>27</v>
      </c>
      <c r="N290" s="1" t="s">
        <v>7570</v>
      </c>
      <c r="O290" s="2" t="s">
        <v>7616</v>
      </c>
      <c r="P290" s="2" t="s">
        <v>62</v>
      </c>
      <c r="Q290" s="2" t="s">
        <v>7617</v>
      </c>
      <c r="R290" s="2" t="s">
        <v>32</v>
      </c>
      <c r="S290" s="2" t="s">
        <v>32</v>
      </c>
      <c r="T290" s="1" t="s">
        <v>32</v>
      </c>
      <c r="U290" s="1" t="s">
        <v>32</v>
      </c>
      <c r="V290" s="1" t="s">
        <v>32</v>
      </c>
      <c r="W290" s="1" t="s">
        <v>32</v>
      </c>
    </row>
    <row r="291" spans="1:23">
      <c r="A291" s="29" t="str">
        <f>+IF(B291="N","",IF(COUNTIF(B:B,B291)&gt;1,COUNTIF(B$3:B291,B291),""))</f>
        <v/>
      </c>
      <c r="B291" s="2" t="str">
        <f>+IF(H291='Export Demurrage Detention'!$C$2,"Y","N")</f>
        <v>N</v>
      </c>
      <c r="D291" s="1" t="s">
        <v>91</v>
      </c>
      <c r="G291" s="1" t="s">
        <v>22</v>
      </c>
      <c r="H291" s="1" t="s">
        <v>93</v>
      </c>
      <c r="I291" s="69">
        <v>44228</v>
      </c>
      <c r="J291" s="70" t="s">
        <v>7631</v>
      </c>
      <c r="K291" s="1" t="s">
        <v>6319</v>
      </c>
      <c r="L291" s="1" t="s">
        <v>6328</v>
      </c>
      <c r="M291" s="1" t="s">
        <v>27</v>
      </c>
      <c r="N291" s="1" t="s">
        <v>7570</v>
      </c>
      <c r="O291" s="2" t="s">
        <v>7618</v>
      </c>
      <c r="P291" s="2" t="s">
        <v>62</v>
      </c>
      <c r="Q291" s="2" t="s">
        <v>7619</v>
      </c>
      <c r="R291" s="2" t="s">
        <v>32</v>
      </c>
      <c r="S291" s="2" t="s">
        <v>32</v>
      </c>
      <c r="T291" s="1" t="s">
        <v>32</v>
      </c>
      <c r="U291" s="1" t="s">
        <v>32</v>
      </c>
      <c r="V291" s="1" t="s">
        <v>32</v>
      </c>
      <c r="W291" s="1" t="s">
        <v>32</v>
      </c>
    </row>
    <row r="292" spans="1:23">
      <c r="A292" s="29" t="str">
        <f>+IF(B292="N","",IF(COUNTIF(B:B,B292)&gt;1,COUNTIF(B$3:B292,B292),""))</f>
        <v/>
      </c>
      <c r="B292" s="2" t="str">
        <f>+IF(H292='Export Demurrage Detention'!$C$2,"Y","N")</f>
        <v>N</v>
      </c>
      <c r="D292" s="1" t="s">
        <v>607</v>
      </c>
      <c r="G292" s="1" t="s">
        <v>22</v>
      </c>
      <c r="H292" s="1" t="s">
        <v>608</v>
      </c>
      <c r="I292" s="69">
        <v>44228</v>
      </c>
      <c r="J292" s="70" t="s">
        <v>7615</v>
      </c>
      <c r="K292" s="1" t="s">
        <v>6319</v>
      </c>
      <c r="L292" s="1" t="s">
        <v>26</v>
      </c>
      <c r="M292" s="1" t="s">
        <v>27</v>
      </c>
      <c r="N292" s="1" t="s">
        <v>7629</v>
      </c>
      <c r="O292" s="2" t="s">
        <v>189</v>
      </c>
      <c r="P292" s="2" t="s">
        <v>52</v>
      </c>
      <c r="Q292" s="2" t="s">
        <v>190</v>
      </c>
      <c r="R292" s="2" t="s">
        <v>32</v>
      </c>
      <c r="S292" s="2" t="s">
        <v>32</v>
      </c>
      <c r="T292" s="1" t="s">
        <v>32</v>
      </c>
      <c r="U292" s="1" t="s">
        <v>32</v>
      </c>
      <c r="V292" s="1" t="s">
        <v>32</v>
      </c>
      <c r="W292" s="1" t="s">
        <v>32</v>
      </c>
    </row>
    <row r="293" spans="1:23">
      <c r="A293" s="29" t="str">
        <f>+IF(B293="N","",IF(COUNTIF(B:B,B293)&gt;1,COUNTIF(B$3:B293,B293),""))</f>
        <v/>
      </c>
      <c r="B293" s="2" t="str">
        <f>+IF(H293='Export Demurrage Detention'!$C$2,"Y","N")</f>
        <v>N</v>
      </c>
      <c r="D293" s="1" t="s">
        <v>607</v>
      </c>
      <c r="G293" s="1" t="s">
        <v>22</v>
      </c>
      <c r="H293" s="1" t="s">
        <v>608</v>
      </c>
      <c r="I293" s="69">
        <v>44228</v>
      </c>
      <c r="J293" s="70" t="s">
        <v>7615</v>
      </c>
      <c r="K293" s="1" t="s">
        <v>6319</v>
      </c>
      <c r="L293" s="1" t="s">
        <v>6328</v>
      </c>
      <c r="M293" s="1" t="s">
        <v>27</v>
      </c>
      <c r="N293" s="1" t="s">
        <v>7629</v>
      </c>
      <c r="O293" s="2" t="s">
        <v>189</v>
      </c>
      <c r="P293" s="2" t="s">
        <v>52</v>
      </c>
      <c r="Q293" s="2" t="s">
        <v>190</v>
      </c>
      <c r="R293" s="2" t="s">
        <v>32</v>
      </c>
      <c r="S293" s="2" t="s">
        <v>32</v>
      </c>
      <c r="T293" s="1" t="s">
        <v>32</v>
      </c>
      <c r="U293" s="1" t="s">
        <v>32</v>
      </c>
      <c r="V293" s="1" t="s">
        <v>32</v>
      </c>
      <c r="W293" s="1" t="s">
        <v>32</v>
      </c>
    </row>
    <row r="294" spans="1:23">
      <c r="A294" s="29" t="str">
        <f>+IF(B294="N","",IF(COUNTIF(B:B,B294)&gt;1,COUNTIF(B$3:B294,B294),""))</f>
        <v/>
      </c>
      <c r="B294" s="2" t="str">
        <f>+IF(H294='Export Demurrage Detention'!$C$2,"Y","N")</f>
        <v>N</v>
      </c>
      <c r="D294" s="1" t="s">
        <v>583</v>
      </c>
      <c r="G294" s="1" t="s">
        <v>22</v>
      </c>
      <c r="H294" s="1" t="s">
        <v>7623</v>
      </c>
      <c r="I294" s="69">
        <v>44228</v>
      </c>
      <c r="J294" s="70" t="s">
        <v>81</v>
      </c>
      <c r="K294" s="1" t="s">
        <v>6318</v>
      </c>
      <c r="L294" s="1" t="s">
        <v>5847</v>
      </c>
      <c r="M294" s="1" t="s">
        <v>27</v>
      </c>
      <c r="N294" s="1" t="s">
        <v>7624</v>
      </c>
      <c r="O294" s="2" t="s">
        <v>7625</v>
      </c>
      <c r="P294" s="2" t="s">
        <v>201</v>
      </c>
      <c r="Q294" s="2" t="s">
        <v>7626</v>
      </c>
      <c r="R294" s="2" t="s">
        <v>32</v>
      </c>
      <c r="S294" s="2" t="s">
        <v>32</v>
      </c>
      <c r="T294" s="1" t="s">
        <v>32</v>
      </c>
      <c r="U294" s="1" t="s">
        <v>32</v>
      </c>
      <c r="V294" s="1" t="s">
        <v>32</v>
      </c>
      <c r="W294" s="1" t="s">
        <v>32</v>
      </c>
    </row>
    <row r="295" spans="1:23">
      <c r="A295" s="29" t="str">
        <f>+IF(B295="N","",IF(COUNTIF(B:B,B295)&gt;1,COUNTIF(B$3:B295,B295),""))</f>
        <v/>
      </c>
      <c r="B295" s="2" t="str">
        <f>+IF(H295='Export Demurrage Detention'!$C$2,"Y","N")</f>
        <v>N</v>
      </c>
      <c r="D295" s="1" t="s">
        <v>583</v>
      </c>
      <c r="G295" s="1" t="s">
        <v>22</v>
      </c>
      <c r="H295" s="1" t="s">
        <v>4303</v>
      </c>
      <c r="I295" s="69">
        <v>44228</v>
      </c>
      <c r="J295" s="70" t="s">
        <v>81</v>
      </c>
      <c r="K295" s="1" t="s">
        <v>6318</v>
      </c>
      <c r="L295" s="1" t="s">
        <v>5847</v>
      </c>
      <c r="M295" s="1" t="s">
        <v>27</v>
      </c>
      <c r="N295" s="1" t="s">
        <v>7624</v>
      </c>
      <c r="O295" s="2" t="s">
        <v>7625</v>
      </c>
      <c r="P295" s="2" t="s">
        <v>201</v>
      </c>
      <c r="Q295" s="2" t="s">
        <v>7626</v>
      </c>
      <c r="R295" s="2" t="s">
        <v>32</v>
      </c>
      <c r="S295" s="2" t="s">
        <v>32</v>
      </c>
      <c r="T295" s="1" t="s">
        <v>32</v>
      </c>
      <c r="U295" s="1" t="s">
        <v>32</v>
      </c>
      <c r="V295" s="1" t="s">
        <v>32</v>
      </c>
      <c r="W295" s="1" t="s">
        <v>32</v>
      </c>
    </row>
    <row r="296" spans="1:23">
      <c r="A296" s="29" t="str">
        <f>+IF(B296="N","",IF(COUNTIF(B:B,B296)&gt;1,COUNTIF(B$3:B296,B296),""))</f>
        <v/>
      </c>
      <c r="B296" s="2" t="str">
        <f>+IF(H296='Export Demurrage Detention'!$C$2,"Y","N")</f>
        <v>N</v>
      </c>
      <c r="D296" s="1" t="s">
        <v>583</v>
      </c>
      <c r="G296" s="1" t="s">
        <v>22</v>
      </c>
      <c r="H296" s="1" t="s">
        <v>595</v>
      </c>
      <c r="I296" s="69">
        <v>44228</v>
      </c>
      <c r="J296" s="70" t="s">
        <v>81</v>
      </c>
      <c r="K296" s="1" t="s">
        <v>6318</v>
      </c>
      <c r="L296" s="1" t="s">
        <v>5847</v>
      </c>
      <c r="M296" s="1" t="s">
        <v>27</v>
      </c>
      <c r="N296" s="1" t="s">
        <v>7624</v>
      </c>
      <c r="O296" s="2" t="s">
        <v>7625</v>
      </c>
      <c r="P296" s="2" t="s">
        <v>201</v>
      </c>
      <c r="Q296" s="2" t="s">
        <v>7626</v>
      </c>
      <c r="R296" s="2" t="s">
        <v>32</v>
      </c>
      <c r="S296" s="2" t="s">
        <v>32</v>
      </c>
      <c r="T296" s="1" t="s">
        <v>32</v>
      </c>
      <c r="U296" s="1" t="s">
        <v>32</v>
      </c>
      <c r="V296" s="1" t="s">
        <v>32</v>
      </c>
      <c r="W296" s="1" t="s">
        <v>32</v>
      </c>
    </row>
    <row r="297" spans="1:23">
      <c r="A297" s="29" t="str">
        <f>+IF(B297="N","",IF(COUNTIF(B:B,B297)&gt;1,COUNTIF(B$3:B297,B297),""))</f>
        <v/>
      </c>
      <c r="B297" s="2" t="str">
        <f>+IF(H297='Export Demurrage Detention'!$C$2,"Y","N")</f>
        <v>N</v>
      </c>
      <c r="D297" s="1" t="s">
        <v>583</v>
      </c>
      <c r="G297" s="1" t="s">
        <v>22</v>
      </c>
      <c r="H297" s="1" t="s">
        <v>585</v>
      </c>
      <c r="I297" s="69">
        <v>44228</v>
      </c>
      <c r="J297" s="70" t="s">
        <v>81</v>
      </c>
      <c r="K297" s="1" t="s">
        <v>6318</v>
      </c>
      <c r="L297" s="1" t="s">
        <v>5847</v>
      </c>
      <c r="M297" s="1" t="s">
        <v>27</v>
      </c>
      <c r="N297" s="1" t="s">
        <v>7624</v>
      </c>
      <c r="O297" s="2" t="s">
        <v>7625</v>
      </c>
      <c r="P297" s="2" t="s">
        <v>201</v>
      </c>
      <c r="Q297" s="2" t="s">
        <v>7626</v>
      </c>
      <c r="R297" s="2" t="s">
        <v>32</v>
      </c>
      <c r="S297" s="2" t="s">
        <v>32</v>
      </c>
      <c r="T297" s="1" t="s">
        <v>32</v>
      </c>
      <c r="U297" s="1" t="s">
        <v>32</v>
      </c>
      <c r="V297" s="1" t="s">
        <v>32</v>
      </c>
      <c r="W297" s="1" t="s">
        <v>32</v>
      </c>
    </row>
    <row r="298" spans="1:23">
      <c r="A298" s="29" t="str">
        <f>+IF(B298="N","",IF(COUNTIF(B:B,B298)&gt;1,COUNTIF(B$3:B298,B298),""))</f>
        <v/>
      </c>
      <c r="B298" s="2" t="str">
        <f>+IF(H298='Export Demurrage Detention'!$C$2,"Y","N")</f>
        <v>N</v>
      </c>
      <c r="D298" s="1" t="s">
        <v>583</v>
      </c>
      <c r="G298" s="1" t="s">
        <v>22</v>
      </c>
      <c r="H298" s="1" t="s">
        <v>4305</v>
      </c>
      <c r="I298" s="69">
        <v>44228</v>
      </c>
      <c r="J298" s="70" t="s">
        <v>81</v>
      </c>
      <c r="K298" s="1" t="s">
        <v>6318</v>
      </c>
      <c r="L298" s="1" t="s">
        <v>5847</v>
      </c>
      <c r="M298" s="1" t="s">
        <v>27</v>
      </c>
      <c r="N298" s="1" t="s">
        <v>7624</v>
      </c>
      <c r="O298" s="2" t="s">
        <v>7625</v>
      </c>
      <c r="P298" s="2" t="s">
        <v>201</v>
      </c>
      <c r="Q298" s="2" t="s">
        <v>7626</v>
      </c>
      <c r="R298" s="2" t="s">
        <v>32</v>
      </c>
      <c r="S298" s="2" t="s">
        <v>32</v>
      </c>
      <c r="T298" s="1" t="s">
        <v>32</v>
      </c>
      <c r="U298" s="1" t="s">
        <v>32</v>
      </c>
      <c r="V298" s="1" t="s">
        <v>32</v>
      </c>
      <c r="W298" s="1" t="s">
        <v>32</v>
      </c>
    </row>
    <row r="299" spans="1:23">
      <c r="A299" s="29" t="str">
        <f>+IF(B299="N","",IF(COUNTIF(B:B,B299)&gt;1,COUNTIF(B$3:B299,B299),""))</f>
        <v/>
      </c>
      <c r="B299" s="2" t="str">
        <f>+IF(H299='Export Demurrage Detention'!$C$2,"Y","N")</f>
        <v>N</v>
      </c>
      <c r="D299" s="1" t="s">
        <v>583</v>
      </c>
      <c r="G299" s="1" t="s">
        <v>22</v>
      </c>
      <c r="H299" s="1" t="s">
        <v>4325</v>
      </c>
      <c r="I299" s="69">
        <v>44228</v>
      </c>
      <c r="J299" s="70" t="s">
        <v>81</v>
      </c>
      <c r="K299" s="1" t="s">
        <v>6318</v>
      </c>
      <c r="L299" s="1" t="s">
        <v>5847</v>
      </c>
      <c r="M299" s="1" t="s">
        <v>27</v>
      </c>
      <c r="N299" s="1" t="s">
        <v>7624</v>
      </c>
      <c r="O299" s="2" t="s">
        <v>7625</v>
      </c>
      <c r="P299" s="2" t="s">
        <v>201</v>
      </c>
      <c r="Q299" s="2" t="s">
        <v>7626</v>
      </c>
      <c r="R299" s="2" t="s">
        <v>32</v>
      </c>
      <c r="S299" s="2" t="s">
        <v>32</v>
      </c>
      <c r="T299" s="1" t="s">
        <v>32</v>
      </c>
      <c r="U299" s="1" t="s">
        <v>32</v>
      </c>
      <c r="V299" s="1" t="s">
        <v>32</v>
      </c>
      <c r="W299" s="1" t="s">
        <v>32</v>
      </c>
    </row>
    <row r="300" spans="1:23">
      <c r="A300" s="29" t="str">
        <f>+IF(B300="N","",IF(COUNTIF(B:B,B300)&gt;1,COUNTIF(B$3:B300,B300),""))</f>
        <v/>
      </c>
      <c r="B300" s="2" t="str">
        <f>+IF(H300='Export Demurrage Detention'!$C$2,"Y","N")</f>
        <v>N</v>
      </c>
      <c r="D300" s="1" t="s">
        <v>583</v>
      </c>
      <c r="G300" s="1" t="s">
        <v>22</v>
      </c>
      <c r="H300" s="1" t="s">
        <v>4307</v>
      </c>
      <c r="I300" s="69">
        <v>44228</v>
      </c>
      <c r="J300" s="70" t="s">
        <v>81</v>
      </c>
      <c r="K300" s="1" t="s">
        <v>6318</v>
      </c>
      <c r="L300" s="1" t="s">
        <v>5847</v>
      </c>
      <c r="M300" s="1" t="s">
        <v>27</v>
      </c>
      <c r="N300" s="1" t="s">
        <v>7624</v>
      </c>
      <c r="O300" s="2" t="s">
        <v>7625</v>
      </c>
      <c r="P300" s="2" t="s">
        <v>201</v>
      </c>
      <c r="Q300" s="2" t="s">
        <v>7626</v>
      </c>
      <c r="R300" s="2" t="s">
        <v>32</v>
      </c>
      <c r="S300" s="2" t="s">
        <v>32</v>
      </c>
      <c r="T300" s="1" t="s">
        <v>32</v>
      </c>
      <c r="U300" s="1" t="s">
        <v>32</v>
      </c>
      <c r="V300" s="1" t="s">
        <v>32</v>
      </c>
      <c r="W300" s="1" t="s">
        <v>32</v>
      </c>
    </row>
    <row r="301" spans="1:23">
      <c r="A301" s="29" t="str">
        <f>+IF(B301="N","",IF(COUNTIF(B:B,B301)&gt;1,COUNTIF(B$3:B301,B301),""))</f>
        <v/>
      </c>
      <c r="B301" s="2" t="str">
        <f>+IF(H301='Export Demurrage Detention'!$C$2,"Y","N")</f>
        <v>N</v>
      </c>
      <c r="D301" s="1" t="s">
        <v>583</v>
      </c>
      <c r="G301" s="1" t="s">
        <v>22</v>
      </c>
      <c r="H301" s="1" t="s">
        <v>4310</v>
      </c>
      <c r="I301" s="69">
        <v>44228</v>
      </c>
      <c r="J301" s="70" t="s">
        <v>81</v>
      </c>
      <c r="K301" s="1" t="s">
        <v>6318</v>
      </c>
      <c r="L301" s="1" t="s">
        <v>5847</v>
      </c>
      <c r="M301" s="1" t="s">
        <v>27</v>
      </c>
      <c r="N301" s="1" t="s">
        <v>7624</v>
      </c>
      <c r="O301" s="2" t="s">
        <v>7625</v>
      </c>
      <c r="P301" s="2" t="s">
        <v>201</v>
      </c>
      <c r="Q301" s="2" t="s">
        <v>7626</v>
      </c>
      <c r="R301" s="2" t="s">
        <v>32</v>
      </c>
      <c r="S301" s="2" t="s">
        <v>32</v>
      </c>
      <c r="T301" s="1" t="s">
        <v>32</v>
      </c>
      <c r="U301" s="1" t="s">
        <v>32</v>
      </c>
      <c r="V301" s="1" t="s">
        <v>32</v>
      </c>
      <c r="W301" s="1" t="s">
        <v>32</v>
      </c>
    </row>
    <row r="302" spans="1:23">
      <c r="A302" s="29" t="str">
        <f>+IF(B302="N","",IF(COUNTIF(B:B,B302)&gt;1,COUNTIF(B$3:B302,B302),""))</f>
        <v/>
      </c>
      <c r="B302" s="2" t="str">
        <f>+IF(H302='Export Demurrage Detention'!$C$2,"Y","N")</f>
        <v>N</v>
      </c>
      <c r="D302" s="1" t="s">
        <v>583</v>
      </c>
      <c r="G302" s="1" t="s">
        <v>22</v>
      </c>
      <c r="H302" s="1" t="s">
        <v>4324</v>
      </c>
      <c r="I302" s="69">
        <v>44228</v>
      </c>
      <c r="J302" s="70" t="s">
        <v>81</v>
      </c>
      <c r="K302" s="1" t="s">
        <v>6318</v>
      </c>
      <c r="L302" s="1" t="s">
        <v>5847</v>
      </c>
      <c r="M302" s="1" t="s">
        <v>27</v>
      </c>
      <c r="N302" s="1" t="s">
        <v>7624</v>
      </c>
      <c r="O302" s="2" t="s">
        <v>7625</v>
      </c>
      <c r="P302" s="2" t="s">
        <v>201</v>
      </c>
      <c r="Q302" s="2" t="s">
        <v>7626</v>
      </c>
      <c r="R302" s="2" t="s">
        <v>32</v>
      </c>
      <c r="S302" s="2" t="s">
        <v>32</v>
      </c>
      <c r="T302" s="1" t="s">
        <v>32</v>
      </c>
      <c r="U302" s="1" t="s">
        <v>32</v>
      </c>
      <c r="V302" s="1" t="s">
        <v>32</v>
      </c>
      <c r="W302" s="1" t="s">
        <v>32</v>
      </c>
    </row>
    <row r="303" spans="1:23">
      <c r="A303" s="29" t="str">
        <f>+IF(B303="N","",IF(COUNTIF(B:B,B303)&gt;1,COUNTIF(B$3:B303,B303),""))</f>
        <v/>
      </c>
      <c r="B303" s="2" t="str">
        <f>+IF(H303='Export Demurrage Detention'!$C$2,"Y","N")</f>
        <v>N</v>
      </c>
      <c r="D303" s="1" t="s">
        <v>583</v>
      </c>
      <c r="G303" s="1" t="s">
        <v>22</v>
      </c>
      <c r="H303" s="1" t="s">
        <v>590</v>
      </c>
      <c r="I303" s="69">
        <v>44228</v>
      </c>
      <c r="J303" s="70" t="s">
        <v>81</v>
      </c>
      <c r="K303" s="1" t="s">
        <v>6318</v>
      </c>
      <c r="L303" s="1" t="s">
        <v>5847</v>
      </c>
      <c r="M303" s="1" t="s">
        <v>27</v>
      </c>
      <c r="N303" s="1" t="s">
        <v>7624</v>
      </c>
      <c r="O303" s="2" t="s">
        <v>7625</v>
      </c>
      <c r="P303" s="2" t="s">
        <v>201</v>
      </c>
      <c r="Q303" s="2" t="s">
        <v>7626</v>
      </c>
      <c r="R303" s="2" t="s">
        <v>32</v>
      </c>
      <c r="S303" s="2" t="s">
        <v>32</v>
      </c>
      <c r="T303" s="1" t="s">
        <v>32</v>
      </c>
      <c r="U303" s="1" t="s">
        <v>32</v>
      </c>
      <c r="V303" s="1" t="s">
        <v>32</v>
      </c>
      <c r="W303" s="1" t="s">
        <v>32</v>
      </c>
    </row>
    <row r="304" spans="1:23">
      <c r="A304" s="29" t="str">
        <f>+IF(B304="N","",IF(COUNTIF(B:B,B304)&gt;1,COUNTIF(B$3:B304,B304),""))</f>
        <v/>
      </c>
      <c r="B304" s="2" t="str">
        <f>+IF(H304='Export Demurrage Detention'!$C$2,"Y","N")</f>
        <v>N</v>
      </c>
      <c r="D304" s="1" t="s">
        <v>583</v>
      </c>
      <c r="G304" s="1" t="s">
        <v>22</v>
      </c>
      <c r="H304" s="1" t="s">
        <v>4317</v>
      </c>
      <c r="I304" s="69">
        <v>44228</v>
      </c>
      <c r="J304" s="70" t="s">
        <v>81</v>
      </c>
      <c r="K304" s="1" t="s">
        <v>6318</v>
      </c>
      <c r="L304" s="1" t="s">
        <v>5847</v>
      </c>
      <c r="M304" s="1" t="s">
        <v>27</v>
      </c>
      <c r="N304" s="1" t="s">
        <v>7624</v>
      </c>
      <c r="O304" s="2" t="s">
        <v>7625</v>
      </c>
      <c r="P304" s="2" t="s">
        <v>201</v>
      </c>
      <c r="Q304" s="2" t="s">
        <v>7626</v>
      </c>
      <c r="R304" s="2" t="s">
        <v>32</v>
      </c>
      <c r="S304" s="2" t="s">
        <v>32</v>
      </c>
      <c r="T304" s="1" t="s">
        <v>32</v>
      </c>
      <c r="U304" s="1" t="s">
        <v>32</v>
      </c>
      <c r="V304" s="1" t="s">
        <v>32</v>
      </c>
      <c r="W304" s="1" t="s">
        <v>32</v>
      </c>
    </row>
    <row r="305" spans="1:23">
      <c r="A305" s="29" t="str">
        <f>+IF(B305="N","",IF(COUNTIF(B:B,B305)&gt;1,COUNTIF(B$3:B305,B305),""))</f>
        <v/>
      </c>
      <c r="B305" s="2" t="str">
        <f>+IF(H305='Export Demurrage Detention'!$C$2,"Y","N")</f>
        <v>N</v>
      </c>
      <c r="D305" s="1" t="s">
        <v>583</v>
      </c>
      <c r="G305" s="1" t="s">
        <v>22</v>
      </c>
      <c r="H305" s="1" t="s">
        <v>4318</v>
      </c>
      <c r="I305" s="69">
        <v>44228</v>
      </c>
      <c r="J305" s="70" t="s">
        <v>81</v>
      </c>
      <c r="K305" s="1" t="s">
        <v>6318</v>
      </c>
      <c r="L305" s="1" t="s">
        <v>5847</v>
      </c>
      <c r="M305" s="1" t="s">
        <v>27</v>
      </c>
      <c r="N305" s="1" t="s">
        <v>7624</v>
      </c>
      <c r="O305" s="2" t="s">
        <v>7625</v>
      </c>
      <c r="P305" s="2" t="s">
        <v>201</v>
      </c>
      <c r="Q305" s="2" t="s">
        <v>7626</v>
      </c>
      <c r="R305" s="2" t="s">
        <v>32</v>
      </c>
      <c r="S305" s="2" t="s">
        <v>32</v>
      </c>
      <c r="T305" s="1" t="s">
        <v>32</v>
      </c>
      <c r="U305" s="1" t="s">
        <v>32</v>
      </c>
      <c r="V305" s="1" t="s">
        <v>32</v>
      </c>
      <c r="W305" s="1" t="s">
        <v>32</v>
      </c>
    </row>
    <row r="306" spans="1:23">
      <c r="A306" s="29" t="str">
        <f>+IF(B306="N","",IF(COUNTIF(B:B,B306)&gt;1,COUNTIF(B$3:B306,B306),""))</f>
        <v/>
      </c>
      <c r="B306" s="2" t="str">
        <f>+IF(H306='Export Demurrage Detention'!$C$2,"Y","N")</f>
        <v>N</v>
      </c>
      <c r="D306" s="1" t="s">
        <v>583</v>
      </c>
      <c r="G306" s="1" t="s">
        <v>22</v>
      </c>
      <c r="H306" s="1" t="s">
        <v>4319</v>
      </c>
      <c r="I306" s="69">
        <v>44228</v>
      </c>
      <c r="J306" s="70" t="s">
        <v>81</v>
      </c>
      <c r="K306" s="1" t="s">
        <v>6318</v>
      </c>
      <c r="L306" s="1" t="s">
        <v>5847</v>
      </c>
      <c r="M306" s="1" t="s">
        <v>27</v>
      </c>
      <c r="N306" s="1" t="s">
        <v>7624</v>
      </c>
      <c r="O306" s="2" t="s">
        <v>7625</v>
      </c>
      <c r="P306" s="2" t="s">
        <v>201</v>
      </c>
      <c r="Q306" s="2" t="s">
        <v>7626</v>
      </c>
      <c r="R306" s="2" t="s">
        <v>32</v>
      </c>
      <c r="S306" s="2" t="s">
        <v>32</v>
      </c>
      <c r="T306" s="1" t="s">
        <v>32</v>
      </c>
      <c r="U306" s="1" t="s">
        <v>32</v>
      </c>
      <c r="V306" s="1" t="s">
        <v>32</v>
      </c>
      <c r="W306" s="1" t="s">
        <v>32</v>
      </c>
    </row>
    <row r="307" spans="1:23">
      <c r="A307" s="29" t="str">
        <f>+IF(B307="N","",IF(COUNTIF(B:B,B307)&gt;1,COUNTIF(B$3:B307,B307),""))</f>
        <v/>
      </c>
      <c r="B307" s="2" t="str">
        <f>+IF(H307='Export Demurrage Detention'!$C$2,"Y","N")</f>
        <v>N</v>
      </c>
      <c r="D307" s="1" t="s">
        <v>583</v>
      </c>
      <c r="G307" s="1" t="s">
        <v>22</v>
      </c>
      <c r="H307" s="1" t="s">
        <v>4326</v>
      </c>
      <c r="I307" s="69">
        <v>44228</v>
      </c>
      <c r="J307" s="70" t="s">
        <v>81</v>
      </c>
      <c r="K307" s="1" t="s">
        <v>6318</v>
      </c>
      <c r="L307" s="1" t="s">
        <v>5847</v>
      </c>
      <c r="M307" s="1" t="s">
        <v>27</v>
      </c>
      <c r="N307" s="1" t="s">
        <v>7624</v>
      </c>
      <c r="O307" s="2" t="s">
        <v>7625</v>
      </c>
      <c r="P307" s="2" t="s">
        <v>201</v>
      </c>
      <c r="Q307" s="2" t="s">
        <v>7626</v>
      </c>
      <c r="R307" s="2" t="s">
        <v>32</v>
      </c>
      <c r="S307" s="2" t="s">
        <v>32</v>
      </c>
      <c r="T307" s="1" t="s">
        <v>32</v>
      </c>
      <c r="U307" s="1" t="s">
        <v>32</v>
      </c>
      <c r="V307" s="1" t="s">
        <v>32</v>
      </c>
      <c r="W307" s="1" t="s">
        <v>32</v>
      </c>
    </row>
    <row r="308" spans="1:23">
      <c r="A308" s="29" t="str">
        <f>+IF(B308="N","",IF(COUNTIF(B:B,B308)&gt;1,COUNTIF(B$3:B308,B308),""))</f>
        <v/>
      </c>
      <c r="B308" s="2" t="str">
        <f>+IF(H308='Export Demurrage Detention'!$C$2,"Y","N")</f>
        <v>N</v>
      </c>
      <c r="D308" s="1" t="s">
        <v>583</v>
      </c>
      <c r="G308" s="1" t="s">
        <v>22</v>
      </c>
      <c r="H308" s="1" t="s">
        <v>4328</v>
      </c>
      <c r="I308" s="69">
        <v>44228</v>
      </c>
      <c r="J308" s="70" t="s">
        <v>81</v>
      </c>
      <c r="K308" s="1" t="s">
        <v>6318</v>
      </c>
      <c r="L308" s="1" t="s">
        <v>5847</v>
      </c>
      <c r="M308" s="1" t="s">
        <v>27</v>
      </c>
      <c r="N308" s="1" t="s">
        <v>7624</v>
      </c>
      <c r="O308" s="2" t="s">
        <v>7625</v>
      </c>
      <c r="P308" s="2" t="s">
        <v>201</v>
      </c>
      <c r="Q308" s="2" t="s">
        <v>7626</v>
      </c>
      <c r="R308" s="2" t="s">
        <v>32</v>
      </c>
      <c r="S308" s="2" t="s">
        <v>32</v>
      </c>
      <c r="T308" s="1" t="s">
        <v>32</v>
      </c>
      <c r="U308" s="1" t="s">
        <v>32</v>
      </c>
      <c r="V308" s="1" t="s">
        <v>32</v>
      </c>
      <c r="W308" s="1" t="s">
        <v>32</v>
      </c>
    </row>
    <row r="309" spans="1:23">
      <c r="A309" s="29" t="str">
        <f>+IF(B309="N","",IF(COUNTIF(B:B,B309)&gt;1,COUNTIF(B$3:B309,B309),""))</f>
        <v/>
      </c>
      <c r="B309" s="2" t="str">
        <f>+IF(H309='Export Demurrage Detention'!$C$2,"Y","N")</f>
        <v>N</v>
      </c>
      <c r="D309" s="1" t="s">
        <v>583</v>
      </c>
      <c r="G309" s="1" t="s">
        <v>22</v>
      </c>
      <c r="H309" s="1" t="s">
        <v>593</v>
      </c>
      <c r="I309" s="69">
        <v>44228</v>
      </c>
      <c r="J309" s="70" t="s">
        <v>81</v>
      </c>
      <c r="K309" s="1" t="s">
        <v>6318</v>
      </c>
      <c r="L309" s="1" t="s">
        <v>5847</v>
      </c>
      <c r="M309" s="1" t="s">
        <v>27</v>
      </c>
      <c r="N309" s="1" t="s">
        <v>7624</v>
      </c>
      <c r="O309" s="2" t="s">
        <v>7625</v>
      </c>
      <c r="P309" s="2" t="s">
        <v>201</v>
      </c>
      <c r="Q309" s="2" t="s">
        <v>7626</v>
      </c>
      <c r="R309" s="2" t="s">
        <v>32</v>
      </c>
      <c r="S309" s="2" t="s">
        <v>32</v>
      </c>
      <c r="T309" s="1" t="s">
        <v>32</v>
      </c>
      <c r="U309" s="1" t="s">
        <v>32</v>
      </c>
      <c r="V309" s="1" t="s">
        <v>32</v>
      </c>
      <c r="W309" s="1" t="s">
        <v>32</v>
      </c>
    </row>
    <row r="310" spans="1:23">
      <c r="A310" s="29" t="str">
        <f>+IF(B310="N","",IF(COUNTIF(B:B,B310)&gt;1,COUNTIF(B$3:B310,B310),""))</f>
        <v/>
      </c>
      <c r="B310" s="2" t="str">
        <f>+IF(H310='Export Demurrage Detention'!$C$2,"Y","N")</f>
        <v>N</v>
      </c>
      <c r="D310" s="1" t="s">
        <v>583</v>
      </c>
      <c r="G310" s="1" t="s">
        <v>22</v>
      </c>
      <c r="H310" s="1" t="s">
        <v>4329</v>
      </c>
      <c r="I310" s="69">
        <v>44228</v>
      </c>
      <c r="J310" s="70" t="s">
        <v>81</v>
      </c>
      <c r="K310" s="1" t="s">
        <v>6318</v>
      </c>
      <c r="L310" s="1" t="s">
        <v>5847</v>
      </c>
      <c r="M310" s="1" t="s">
        <v>27</v>
      </c>
      <c r="N310" s="1" t="s">
        <v>7624</v>
      </c>
      <c r="O310" s="2" t="s">
        <v>7625</v>
      </c>
      <c r="P310" s="2" t="s">
        <v>201</v>
      </c>
      <c r="Q310" s="2" t="s">
        <v>7626</v>
      </c>
      <c r="R310" s="2" t="s">
        <v>32</v>
      </c>
      <c r="S310" s="2" t="s">
        <v>32</v>
      </c>
      <c r="T310" s="1" t="s">
        <v>32</v>
      </c>
      <c r="U310" s="1" t="s">
        <v>32</v>
      </c>
      <c r="V310" s="1" t="s">
        <v>32</v>
      </c>
      <c r="W310" s="1" t="s">
        <v>32</v>
      </c>
    </row>
    <row r="311" spans="1:23">
      <c r="A311" s="29" t="str">
        <f>+IF(B311="N","",IF(COUNTIF(B:B,B311)&gt;1,COUNTIF(B$3:B311,B311),""))</f>
        <v/>
      </c>
      <c r="B311" s="2" t="str">
        <f>+IF(H311='Export Demurrage Detention'!$C$2,"Y","N")</f>
        <v>N</v>
      </c>
      <c r="D311" s="1" t="s">
        <v>583</v>
      </c>
      <c r="G311" s="1" t="s">
        <v>22</v>
      </c>
      <c r="H311" s="1" t="s">
        <v>4332</v>
      </c>
      <c r="I311" s="69">
        <v>44228</v>
      </c>
      <c r="J311" s="70" t="s">
        <v>81</v>
      </c>
      <c r="K311" s="1" t="s">
        <v>6318</v>
      </c>
      <c r="L311" s="1" t="s">
        <v>5847</v>
      </c>
      <c r="M311" s="1" t="s">
        <v>27</v>
      </c>
      <c r="N311" s="1" t="s">
        <v>7624</v>
      </c>
      <c r="O311" s="2" t="s">
        <v>7625</v>
      </c>
      <c r="P311" s="2" t="s">
        <v>201</v>
      </c>
      <c r="Q311" s="2" t="s">
        <v>7626</v>
      </c>
      <c r="R311" s="2" t="s">
        <v>32</v>
      </c>
      <c r="S311" s="2" t="s">
        <v>32</v>
      </c>
      <c r="T311" s="1" t="s">
        <v>32</v>
      </c>
      <c r="U311" s="1" t="s">
        <v>32</v>
      </c>
      <c r="V311" s="1" t="s">
        <v>32</v>
      </c>
      <c r="W311" s="1" t="s">
        <v>32</v>
      </c>
    </row>
    <row r="312" spans="1:23">
      <c r="A312" s="29" t="str">
        <f>+IF(B312="N","",IF(COUNTIF(B:B,B312)&gt;1,COUNTIF(B$3:B312,B312),""))</f>
        <v/>
      </c>
      <c r="B312" s="2" t="str">
        <f>+IF(H312='Export Demurrage Detention'!$C$2,"Y","N")</f>
        <v>N</v>
      </c>
      <c r="D312" s="1" t="s">
        <v>583</v>
      </c>
      <c r="G312" s="1" t="s">
        <v>22</v>
      </c>
      <c r="H312" s="1" t="s">
        <v>594</v>
      </c>
      <c r="I312" s="69">
        <v>44228</v>
      </c>
      <c r="J312" s="70" t="s">
        <v>81</v>
      </c>
      <c r="K312" s="1" t="s">
        <v>6318</v>
      </c>
      <c r="L312" s="1" t="s">
        <v>5847</v>
      </c>
      <c r="M312" s="1" t="s">
        <v>27</v>
      </c>
      <c r="N312" s="1" t="s">
        <v>7624</v>
      </c>
      <c r="O312" s="2" t="s">
        <v>7625</v>
      </c>
      <c r="P312" s="2" t="s">
        <v>201</v>
      </c>
      <c r="Q312" s="2" t="s">
        <v>7626</v>
      </c>
      <c r="R312" s="2" t="s">
        <v>32</v>
      </c>
      <c r="S312" s="2" t="s">
        <v>32</v>
      </c>
      <c r="T312" s="1" t="s">
        <v>32</v>
      </c>
      <c r="U312" s="1" t="s">
        <v>32</v>
      </c>
      <c r="V312" s="1" t="s">
        <v>32</v>
      </c>
      <c r="W312" s="1" t="s">
        <v>32</v>
      </c>
    </row>
    <row r="313" spans="1:23">
      <c r="A313" s="29" t="str">
        <f>+IF(B313="N","",IF(COUNTIF(B:B,B313)&gt;1,COUNTIF(B$3:B313,B313),""))</f>
        <v/>
      </c>
      <c r="B313" s="2" t="str">
        <f>+IF(H313='Export Demurrage Detention'!$C$2,"Y","N")</f>
        <v>N</v>
      </c>
      <c r="D313" s="1" t="s">
        <v>583</v>
      </c>
      <c r="G313" s="1" t="s">
        <v>22</v>
      </c>
      <c r="H313" s="1" t="s">
        <v>4339</v>
      </c>
      <c r="I313" s="69">
        <v>44228</v>
      </c>
      <c r="J313" s="70" t="s">
        <v>81</v>
      </c>
      <c r="K313" s="1" t="s">
        <v>6318</v>
      </c>
      <c r="L313" s="1" t="s">
        <v>5847</v>
      </c>
      <c r="M313" s="1" t="s">
        <v>27</v>
      </c>
      <c r="N313" s="1" t="s">
        <v>7624</v>
      </c>
      <c r="O313" s="2" t="s">
        <v>7625</v>
      </c>
      <c r="P313" s="2" t="s">
        <v>201</v>
      </c>
      <c r="Q313" s="2" t="s">
        <v>7626</v>
      </c>
      <c r="R313" s="2" t="s">
        <v>32</v>
      </c>
      <c r="S313" s="2" t="s">
        <v>32</v>
      </c>
      <c r="T313" s="1" t="s">
        <v>32</v>
      </c>
      <c r="U313" s="1" t="s">
        <v>32</v>
      </c>
      <c r="V313" s="1" t="s">
        <v>32</v>
      </c>
      <c r="W313" s="1" t="s">
        <v>32</v>
      </c>
    </row>
    <row r="314" spans="1:23">
      <c r="A314" s="29" t="str">
        <f>+IF(B314="N","",IF(COUNTIF(B:B,B314)&gt;1,COUNTIF(B$3:B314,B314),""))</f>
        <v/>
      </c>
      <c r="B314" s="2" t="str">
        <f>+IF(H314='Export Demurrage Detention'!$C$2,"Y","N")</f>
        <v>N</v>
      </c>
      <c r="D314" s="1" t="s">
        <v>583</v>
      </c>
      <c r="G314" s="1" t="s">
        <v>22</v>
      </c>
      <c r="H314" s="1" t="s">
        <v>4340</v>
      </c>
      <c r="I314" s="69">
        <v>44228</v>
      </c>
      <c r="J314" s="70" t="s">
        <v>81</v>
      </c>
      <c r="K314" s="1" t="s">
        <v>6318</v>
      </c>
      <c r="L314" s="1" t="s">
        <v>5847</v>
      </c>
      <c r="M314" s="1" t="s">
        <v>27</v>
      </c>
      <c r="N314" s="1" t="s">
        <v>7624</v>
      </c>
      <c r="O314" s="2" t="s">
        <v>7625</v>
      </c>
      <c r="P314" s="2" t="s">
        <v>201</v>
      </c>
      <c r="Q314" s="2" t="s">
        <v>7626</v>
      </c>
      <c r="R314" s="2" t="s">
        <v>32</v>
      </c>
      <c r="S314" s="2" t="s">
        <v>32</v>
      </c>
      <c r="T314" s="1" t="s">
        <v>32</v>
      </c>
      <c r="U314" s="1" t="s">
        <v>32</v>
      </c>
      <c r="V314" s="1" t="s">
        <v>32</v>
      </c>
      <c r="W314" s="1" t="s">
        <v>32</v>
      </c>
    </row>
    <row r="315" spans="1:23">
      <c r="A315" s="29" t="str">
        <f>+IF(B315="N","",IF(COUNTIF(B:B,B315)&gt;1,COUNTIF(B$3:B315,B315),""))</f>
        <v/>
      </c>
      <c r="B315" s="2" t="str">
        <f>+IF(H315='Export Demurrage Detention'!$C$2,"Y","N")</f>
        <v>N</v>
      </c>
      <c r="D315" s="1" t="s">
        <v>583</v>
      </c>
      <c r="G315" s="1" t="s">
        <v>22</v>
      </c>
      <c r="H315" s="1" t="s">
        <v>4338</v>
      </c>
      <c r="I315" s="69">
        <v>44228</v>
      </c>
      <c r="J315" s="70" t="s">
        <v>81</v>
      </c>
      <c r="K315" s="1" t="s">
        <v>6318</v>
      </c>
      <c r="L315" s="1" t="s">
        <v>5847</v>
      </c>
      <c r="M315" s="1" t="s">
        <v>27</v>
      </c>
      <c r="N315" s="1" t="s">
        <v>7624</v>
      </c>
      <c r="O315" s="2" t="s">
        <v>7625</v>
      </c>
      <c r="P315" s="2" t="s">
        <v>201</v>
      </c>
      <c r="Q315" s="2" t="s">
        <v>7626</v>
      </c>
      <c r="R315" s="2" t="s">
        <v>32</v>
      </c>
      <c r="S315" s="2" t="s">
        <v>32</v>
      </c>
      <c r="T315" s="1" t="s">
        <v>32</v>
      </c>
      <c r="U315" s="1" t="s">
        <v>32</v>
      </c>
      <c r="V315" s="1" t="s">
        <v>32</v>
      </c>
      <c r="W315" s="1" t="s">
        <v>32</v>
      </c>
    </row>
    <row r="316" spans="1:23">
      <c r="A316" s="29" t="str">
        <f>+IF(B316="N","",IF(COUNTIF(B:B,B316)&gt;1,COUNTIF(B$3:B316,B316),""))</f>
        <v/>
      </c>
      <c r="B316" s="2" t="str">
        <f>+IF(H316='Export Demurrage Detention'!$C$2,"Y","N")</f>
        <v>N</v>
      </c>
      <c r="D316" s="1" t="s">
        <v>583</v>
      </c>
      <c r="G316" s="1" t="s">
        <v>22</v>
      </c>
      <c r="H316" s="1" t="s">
        <v>603</v>
      </c>
      <c r="I316" s="69">
        <v>44228</v>
      </c>
      <c r="J316" s="70" t="s">
        <v>81</v>
      </c>
      <c r="K316" s="1" t="s">
        <v>6318</v>
      </c>
      <c r="L316" s="1" t="s">
        <v>5847</v>
      </c>
      <c r="M316" s="1" t="s">
        <v>27</v>
      </c>
      <c r="N316" s="1" t="s">
        <v>7624</v>
      </c>
      <c r="O316" s="2" t="s">
        <v>7625</v>
      </c>
      <c r="P316" s="2" t="s">
        <v>201</v>
      </c>
      <c r="Q316" s="2" t="s">
        <v>7626</v>
      </c>
      <c r="R316" s="2" t="s">
        <v>32</v>
      </c>
      <c r="S316" s="2" t="s">
        <v>32</v>
      </c>
      <c r="T316" s="1" t="s">
        <v>32</v>
      </c>
      <c r="U316" s="1" t="s">
        <v>32</v>
      </c>
      <c r="V316" s="1" t="s">
        <v>32</v>
      </c>
      <c r="W316" s="1" t="s">
        <v>32</v>
      </c>
    </row>
    <row r="317" spans="1:23">
      <c r="A317" s="29" t="str">
        <f>+IF(B317="N","",IF(COUNTIF(B:B,B317)&gt;1,COUNTIF(B$3:B317,B317),""))</f>
        <v/>
      </c>
      <c r="B317" s="2" t="str">
        <f>+IF(H317='Export Demurrage Detention'!$C$2,"Y","N")</f>
        <v>N</v>
      </c>
      <c r="D317" s="1" t="s">
        <v>583</v>
      </c>
      <c r="G317" s="1" t="s">
        <v>22</v>
      </c>
      <c r="H317" s="1" t="s">
        <v>4343</v>
      </c>
      <c r="I317" s="69">
        <v>44228</v>
      </c>
      <c r="J317" s="70" t="s">
        <v>81</v>
      </c>
      <c r="K317" s="1" t="s">
        <v>6318</v>
      </c>
      <c r="L317" s="1" t="s">
        <v>5847</v>
      </c>
      <c r="M317" s="1" t="s">
        <v>27</v>
      </c>
      <c r="N317" s="1" t="s">
        <v>7624</v>
      </c>
      <c r="O317" s="2" t="s">
        <v>7625</v>
      </c>
      <c r="P317" s="2" t="s">
        <v>201</v>
      </c>
      <c r="Q317" s="2" t="s">
        <v>7626</v>
      </c>
      <c r="R317" s="2" t="s">
        <v>32</v>
      </c>
      <c r="S317" s="2" t="s">
        <v>32</v>
      </c>
      <c r="T317" s="1" t="s">
        <v>32</v>
      </c>
      <c r="U317" s="1" t="s">
        <v>32</v>
      </c>
      <c r="V317" s="1" t="s">
        <v>32</v>
      </c>
      <c r="W317" s="1" t="s">
        <v>32</v>
      </c>
    </row>
    <row r="318" spans="1:23">
      <c r="A318" s="29" t="str">
        <f>+IF(B318="N","",IF(COUNTIF(B:B,B318)&gt;1,COUNTIF(B$3:B318,B318),""))</f>
        <v/>
      </c>
      <c r="B318" s="2" t="str">
        <f>+IF(H318='Export Demurrage Detention'!$C$2,"Y","N")</f>
        <v>N</v>
      </c>
      <c r="D318" s="1" t="s">
        <v>583</v>
      </c>
      <c r="G318" s="1" t="s">
        <v>22</v>
      </c>
      <c r="H318" s="1" t="s">
        <v>4344</v>
      </c>
      <c r="I318" s="69">
        <v>44228</v>
      </c>
      <c r="J318" s="70" t="s">
        <v>81</v>
      </c>
      <c r="K318" s="1" t="s">
        <v>6318</v>
      </c>
      <c r="L318" s="1" t="s">
        <v>5847</v>
      </c>
      <c r="M318" s="1" t="s">
        <v>27</v>
      </c>
      <c r="N318" s="1" t="s">
        <v>7624</v>
      </c>
      <c r="O318" s="2" t="s">
        <v>7625</v>
      </c>
      <c r="P318" s="2" t="s">
        <v>201</v>
      </c>
      <c r="Q318" s="2" t="s">
        <v>7626</v>
      </c>
      <c r="R318" s="2" t="s">
        <v>32</v>
      </c>
      <c r="S318" s="2" t="s">
        <v>32</v>
      </c>
      <c r="T318" s="1" t="s">
        <v>32</v>
      </c>
      <c r="U318" s="1" t="s">
        <v>32</v>
      </c>
      <c r="V318" s="1" t="s">
        <v>32</v>
      </c>
      <c r="W318" s="1" t="s">
        <v>32</v>
      </c>
    </row>
    <row r="319" spans="1:23">
      <c r="A319" s="29" t="str">
        <f>+IF(B319="N","",IF(COUNTIF(B:B,B319)&gt;1,COUNTIF(B$3:B319,B319),""))</f>
        <v/>
      </c>
      <c r="B319" s="2" t="str">
        <f>+IF(H319='Export Demurrage Detention'!$C$2,"Y","N")</f>
        <v>N</v>
      </c>
      <c r="D319" s="1" t="s">
        <v>583</v>
      </c>
      <c r="G319" s="1" t="s">
        <v>22</v>
      </c>
      <c r="H319" s="1" t="s">
        <v>4304</v>
      </c>
      <c r="I319" s="69">
        <v>44228</v>
      </c>
      <c r="J319" s="70" t="s">
        <v>81</v>
      </c>
      <c r="K319" s="1" t="s">
        <v>6318</v>
      </c>
      <c r="L319" s="1" t="s">
        <v>5847</v>
      </c>
      <c r="M319" s="1" t="s">
        <v>27</v>
      </c>
      <c r="N319" s="1" t="s">
        <v>7624</v>
      </c>
      <c r="O319" s="2" t="s">
        <v>7625</v>
      </c>
      <c r="P319" s="2" t="s">
        <v>201</v>
      </c>
      <c r="Q319" s="2" t="s">
        <v>7626</v>
      </c>
      <c r="R319" s="2" t="s">
        <v>32</v>
      </c>
      <c r="S319" s="2" t="s">
        <v>32</v>
      </c>
      <c r="T319" s="1" t="s">
        <v>32</v>
      </c>
      <c r="U319" s="1" t="s">
        <v>32</v>
      </c>
      <c r="V319" s="1" t="s">
        <v>32</v>
      </c>
      <c r="W319" s="1" t="s">
        <v>32</v>
      </c>
    </row>
    <row r="320" spans="1:23">
      <c r="A320" s="29" t="str">
        <f>+IF(B320="N","",IF(COUNTIF(B:B,B320)&gt;1,COUNTIF(B$3:B320,B320),""))</f>
        <v/>
      </c>
      <c r="B320" s="2" t="str">
        <f>+IF(H320='Export Demurrage Detention'!$C$2,"Y","N")</f>
        <v>N</v>
      </c>
      <c r="D320" s="1" t="s">
        <v>583</v>
      </c>
      <c r="G320" s="1" t="s">
        <v>22</v>
      </c>
      <c r="H320" s="1" t="s">
        <v>4299</v>
      </c>
      <c r="I320" s="69">
        <v>44228</v>
      </c>
      <c r="J320" s="70" t="s">
        <v>81</v>
      </c>
      <c r="K320" s="1" t="s">
        <v>6318</v>
      </c>
      <c r="L320" s="1" t="s">
        <v>5847</v>
      </c>
      <c r="M320" s="1" t="s">
        <v>27</v>
      </c>
      <c r="N320" s="1" t="s">
        <v>7624</v>
      </c>
      <c r="O320" s="2" t="s">
        <v>7625</v>
      </c>
      <c r="P320" s="2" t="s">
        <v>201</v>
      </c>
      <c r="Q320" s="2" t="s">
        <v>7626</v>
      </c>
      <c r="R320" s="2" t="s">
        <v>32</v>
      </c>
      <c r="S320" s="2" t="s">
        <v>32</v>
      </c>
      <c r="T320" s="1" t="s">
        <v>32</v>
      </c>
      <c r="U320" s="1" t="s">
        <v>32</v>
      </c>
      <c r="V320" s="1" t="s">
        <v>32</v>
      </c>
      <c r="W320" s="1" t="s">
        <v>32</v>
      </c>
    </row>
    <row r="321" spans="1:23">
      <c r="A321" s="29" t="str">
        <f>+IF(B321="N","",IF(COUNTIF(B:B,B321)&gt;1,COUNTIF(B$3:B321,B321),""))</f>
        <v/>
      </c>
      <c r="B321" s="2" t="str">
        <f>+IF(H321='Export Demurrage Detention'!$C$2,"Y","N")</f>
        <v>N</v>
      </c>
      <c r="D321" s="1" t="s">
        <v>583</v>
      </c>
      <c r="G321" s="1" t="s">
        <v>22</v>
      </c>
      <c r="H321" s="1" t="s">
        <v>4311</v>
      </c>
      <c r="I321" s="69">
        <v>44228</v>
      </c>
      <c r="J321" s="70" t="s">
        <v>81</v>
      </c>
      <c r="K321" s="1" t="s">
        <v>6318</v>
      </c>
      <c r="L321" s="1" t="s">
        <v>5847</v>
      </c>
      <c r="M321" s="1" t="s">
        <v>27</v>
      </c>
      <c r="N321" s="1" t="s">
        <v>7624</v>
      </c>
      <c r="O321" s="2" t="s">
        <v>7625</v>
      </c>
      <c r="P321" s="2" t="s">
        <v>201</v>
      </c>
      <c r="Q321" s="2" t="s">
        <v>7626</v>
      </c>
      <c r="R321" s="2" t="s">
        <v>32</v>
      </c>
      <c r="S321" s="2" t="s">
        <v>32</v>
      </c>
      <c r="T321" s="1" t="s">
        <v>32</v>
      </c>
      <c r="U321" s="1" t="s">
        <v>32</v>
      </c>
      <c r="V321" s="1" t="s">
        <v>32</v>
      </c>
      <c r="W321" s="1" t="s">
        <v>32</v>
      </c>
    </row>
    <row r="322" spans="1:23">
      <c r="A322" s="29" t="str">
        <f>+IF(B322="N","",IF(COUNTIF(B:B,B322)&gt;1,COUNTIF(B$3:B322,B322),""))</f>
        <v/>
      </c>
      <c r="B322" s="2" t="str">
        <f>+IF(H322='Export Demurrage Detention'!$C$2,"Y","N")</f>
        <v>N</v>
      </c>
      <c r="D322" s="1" t="s">
        <v>583</v>
      </c>
      <c r="G322" s="1" t="s">
        <v>22</v>
      </c>
      <c r="H322" s="1" t="s">
        <v>7623</v>
      </c>
      <c r="I322" s="69">
        <v>44228</v>
      </c>
      <c r="J322" s="70" t="s">
        <v>81</v>
      </c>
      <c r="K322" s="1" t="s">
        <v>6318</v>
      </c>
      <c r="L322" s="1" t="s">
        <v>6342</v>
      </c>
      <c r="M322" s="1" t="s">
        <v>27</v>
      </c>
      <c r="N322" s="1" t="s">
        <v>7624</v>
      </c>
      <c r="O322" s="2" t="s">
        <v>7627</v>
      </c>
      <c r="P322" s="2" t="s">
        <v>201</v>
      </c>
      <c r="Q322" s="2" t="s">
        <v>7628</v>
      </c>
      <c r="R322" s="2" t="s">
        <v>32</v>
      </c>
      <c r="S322" s="2" t="s">
        <v>32</v>
      </c>
      <c r="T322" s="1" t="s">
        <v>32</v>
      </c>
      <c r="U322" s="1" t="s">
        <v>32</v>
      </c>
      <c r="V322" s="1" t="s">
        <v>32</v>
      </c>
      <c r="W322" s="1" t="s">
        <v>32</v>
      </c>
    </row>
    <row r="323" spans="1:23">
      <c r="A323" s="29" t="str">
        <f>+IF(B323="N","",IF(COUNTIF(B:B,B323)&gt;1,COUNTIF(B$3:B323,B323),""))</f>
        <v/>
      </c>
      <c r="B323" s="2" t="str">
        <f>+IF(H323='Export Demurrage Detention'!$C$2,"Y","N")</f>
        <v>N</v>
      </c>
      <c r="D323" s="1" t="s">
        <v>583</v>
      </c>
      <c r="G323" s="1" t="s">
        <v>22</v>
      </c>
      <c r="H323" s="1" t="s">
        <v>4303</v>
      </c>
      <c r="I323" s="69">
        <v>44228</v>
      </c>
      <c r="J323" s="70" t="s">
        <v>81</v>
      </c>
      <c r="K323" s="1" t="s">
        <v>6318</v>
      </c>
      <c r="L323" s="1" t="s">
        <v>6342</v>
      </c>
      <c r="M323" s="1" t="s">
        <v>27</v>
      </c>
      <c r="N323" s="1" t="s">
        <v>7624</v>
      </c>
      <c r="O323" s="2" t="s">
        <v>7627</v>
      </c>
      <c r="P323" s="2" t="s">
        <v>201</v>
      </c>
      <c r="Q323" s="2" t="s">
        <v>7628</v>
      </c>
      <c r="R323" s="2" t="s">
        <v>32</v>
      </c>
      <c r="S323" s="2" t="s">
        <v>32</v>
      </c>
      <c r="T323" s="1" t="s">
        <v>32</v>
      </c>
      <c r="U323" s="1" t="s">
        <v>32</v>
      </c>
      <c r="V323" s="1" t="s">
        <v>32</v>
      </c>
      <c r="W323" s="1" t="s">
        <v>32</v>
      </c>
    </row>
    <row r="324" spans="1:23">
      <c r="A324" s="29" t="str">
        <f>+IF(B324="N","",IF(COUNTIF(B:B,B324)&gt;1,COUNTIF(B$3:B324,B324),""))</f>
        <v/>
      </c>
      <c r="B324" s="2" t="str">
        <f>+IF(H324='Export Demurrage Detention'!$C$2,"Y","N")</f>
        <v>N</v>
      </c>
      <c r="D324" s="1" t="s">
        <v>583</v>
      </c>
      <c r="G324" s="1" t="s">
        <v>22</v>
      </c>
      <c r="H324" s="1" t="s">
        <v>595</v>
      </c>
      <c r="I324" s="69">
        <v>44228</v>
      </c>
      <c r="J324" s="70" t="s">
        <v>81</v>
      </c>
      <c r="K324" s="1" t="s">
        <v>6318</v>
      </c>
      <c r="L324" s="1" t="s">
        <v>6342</v>
      </c>
      <c r="M324" s="1" t="s">
        <v>27</v>
      </c>
      <c r="N324" s="1" t="s">
        <v>7624</v>
      </c>
      <c r="O324" s="2" t="s">
        <v>7627</v>
      </c>
      <c r="P324" s="2" t="s">
        <v>201</v>
      </c>
      <c r="Q324" s="2" t="s">
        <v>7628</v>
      </c>
      <c r="R324" s="2" t="s">
        <v>32</v>
      </c>
      <c r="S324" s="2" t="s">
        <v>32</v>
      </c>
      <c r="T324" s="1" t="s">
        <v>32</v>
      </c>
      <c r="U324" s="1" t="s">
        <v>32</v>
      </c>
      <c r="V324" s="1" t="s">
        <v>32</v>
      </c>
      <c r="W324" s="1" t="s">
        <v>32</v>
      </c>
    </row>
    <row r="325" spans="1:23">
      <c r="A325" s="29" t="str">
        <f>+IF(B325="N","",IF(COUNTIF(B:B,B325)&gt;1,COUNTIF(B$3:B325,B325),""))</f>
        <v/>
      </c>
      <c r="B325" s="2" t="str">
        <f>+IF(H325='Export Demurrage Detention'!$C$2,"Y","N")</f>
        <v>N</v>
      </c>
      <c r="D325" s="1" t="s">
        <v>583</v>
      </c>
      <c r="G325" s="1" t="s">
        <v>22</v>
      </c>
      <c r="H325" s="1" t="s">
        <v>585</v>
      </c>
      <c r="I325" s="69">
        <v>44228</v>
      </c>
      <c r="J325" s="70" t="s">
        <v>81</v>
      </c>
      <c r="K325" s="1" t="s">
        <v>6318</v>
      </c>
      <c r="L325" s="1" t="s">
        <v>6342</v>
      </c>
      <c r="M325" s="1" t="s">
        <v>27</v>
      </c>
      <c r="N325" s="1" t="s">
        <v>7624</v>
      </c>
      <c r="O325" s="2" t="s">
        <v>7627</v>
      </c>
      <c r="P325" s="2" t="s">
        <v>201</v>
      </c>
      <c r="Q325" s="2" t="s">
        <v>7628</v>
      </c>
      <c r="R325" s="2" t="s">
        <v>32</v>
      </c>
      <c r="S325" s="2" t="s">
        <v>32</v>
      </c>
      <c r="T325" s="1" t="s">
        <v>32</v>
      </c>
      <c r="U325" s="1" t="s">
        <v>32</v>
      </c>
      <c r="V325" s="1" t="s">
        <v>32</v>
      </c>
      <c r="W325" s="1" t="s">
        <v>32</v>
      </c>
    </row>
    <row r="326" spans="1:23">
      <c r="A326" s="29" t="str">
        <f>+IF(B326="N","",IF(COUNTIF(B:B,B326)&gt;1,COUNTIF(B$3:B326,B326),""))</f>
        <v/>
      </c>
      <c r="B326" s="2" t="str">
        <f>+IF(H326='Export Demurrage Detention'!$C$2,"Y","N")</f>
        <v>N</v>
      </c>
      <c r="D326" s="1" t="s">
        <v>583</v>
      </c>
      <c r="G326" s="1" t="s">
        <v>22</v>
      </c>
      <c r="H326" s="1" t="s">
        <v>4305</v>
      </c>
      <c r="I326" s="69">
        <v>44228</v>
      </c>
      <c r="J326" s="70" t="s">
        <v>81</v>
      </c>
      <c r="K326" s="1" t="s">
        <v>6318</v>
      </c>
      <c r="L326" s="1" t="s">
        <v>6342</v>
      </c>
      <c r="M326" s="1" t="s">
        <v>27</v>
      </c>
      <c r="N326" s="1" t="s">
        <v>7624</v>
      </c>
      <c r="O326" s="2" t="s">
        <v>7627</v>
      </c>
      <c r="P326" s="2" t="s">
        <v>201</v>
      </c>
      <c r="Q326" s="2" t="s">
        <v>7628</v>
      </c>
      <c r="R326" s="2" t="s">
        <v>32</v>
      </c>
      <c r="S326" s="2" t="s">
        <v>32</v>
      </c>
      <c r="T326" s="1" t="s">
        <v>32</v>
      </c>
      <c r="U326" s="1" t="s">
        <v>32</v>
      </c>
      <c r="V326" s="1" t="s">
        <v>32</v>
      </c>
      <c r="W326" s="1" t="s">
        <v>32</v>
      </c>
    </row>
    <row r="327" spans="1:23">
      <c r="A327" s="29" t="str">
        <f>+IF(B327="N","",IF(COUNTIF(B:B,B327)&gt;1,COUNTIF(B$3:B327,B327),""))</f>
        <v/>
      </c>
      <c r="B327" s="2" t="str">
        <f>+IF(H327='Export Demurrage Detention'!$C$2,"Y","N")</f>
        <v>N</v>
      </c>
      <c r="D327" s="1" t="s">
        <v>583</v>
      </c>
      <c r="G327" s="1" t="s">
        <v>22</v>
      </c>
      <c r="H327" s="1" t="s">
        <v>4325</v>
      </c>
      <c r="I327" s="69">
        <v>44228</v>
      </c>
      <c r="J327" s="70" t="s">
        <v>81</v>
      </c>
      <c r="K327" s="1" t="s">
        <v>6318</v>
      </c>
      <c r="L327" s="1" t="s">
        <v>6342</v>
      </c>
      <c r="M327" s="1" t="s">
        <v>27</v>
      </c>
      <c r="N327" s="1" t="s">
        <v>7624</v>
      </c>
      <c r="O327" s="2" t="s">
        <v>7627</v>
      </c>
      <c r="P327" s="2" t="s">
        <v>201</v>
      </c>
      <c r="Q327" s="2" t="s">
        <v>7628</v>
      </c>
      <c r="R327" s="2" t="s">
        <v>32</v>
      </c>
      <c r="S327" s="2" t="s">
        <v>32</v>
      </c>
      <c r="T327" s="1" t="s">
        <v>32</v>
      </c>
      <c r="U327" s="1" t="s">
        <v>32</v>
      </c>
      <c r="V327" s="1" t="s">
        <v>32</v>
      </c>
      <c r="W327" s="1" t="s">
        <v>32</v>
      </c>
    </row>
    <row r="328" spans="1:23">
      <c r="A328" s="29" t="str">
        <f>+IF(B328="N","",IF(COUNTIF(B:B,B328)&gt;1,COUNTIF(B$3:B328,B328),""))</f>
        <v/>
      </c>
      <c r="B328" s="2" t="str">
        <f>+IF(H328='Export Demurrage Detention'!$C$2,"Y","N")</f>
        <v>N</v>
      </c>
      <c r="D328" s="1" t="s">
        <v>583</v>
      </c>
      <c r="G328" s="1" t="s">
        <v>22</v>
      </c>
      <c r="H328" s="1" t="s">
        <v>4307</v>
      </c>
      <c r="I328" s="69">
        <v>44228</v>
      </c>
      <c r="J328" s="70" t="s">
        <v>81</v>
      </c>
      <c r="K328" s="1" t="s">
        <v>6318</v>
      </c>
      <c r="L328" s="1" t="s">
        <v>6342</v>
      </c>
      <c r="M328" s="1" t="s">
        <v>27</v>
      </c>
      <c r="N328" s="1" t="s">
        <v>7624</v>
      </c>
      <c r="O328" s="2" t="s">
        <v>7627</v>
      </c>
      <c r="P328" s="2" t="s">
        <v>201</v>
      </c>
      <c r="Q328" s="2" t="s">
        <v>7628</v>
      </c>
      <c r="R328" s="2" t="s">
        <v>32</v>
      </c>
      <c r="S328" s="2" t="s">
        <v>32</v>
      </c>
      <c r="T328" s="1" t="s">
        <v>32</v>
      </c>
      <c r="U328" s="1" t="s">
        <v>32</v>
      </c>
      <c r="V328" s="1" t="s">
        <v>32</v>
      </c>
      <c r="W328" s="1" t="s">
        <v>32</v>
      </c>
    </row>
    <row r="329" spans="1:23">
      <c r="A329" s="29" t="str">
        <f>+IF(B329="N","",IF(COUNTIF(B:B,B329)&gt;1,COUNTIF(B$3:B329,B329),""))</f>
        <v/>
      </c>
      <c r="B329" s="2" t="str">
        <f>+IF(H329='Export Demurrage Detention'!$C$2,"Y","N")</f>
        <v>N</v>
      </c>
      <c r="D329" s="1" t="s">
        <v>583</v>
      </c>
      <c r="G329" s="1" t="s">
        <v>22</v>
      </c>
      <c r="H329" s="1" t="s">
        <v>4310</v>
      </c>
      <c r="I329" s="69">
        <v>44228</v>
      </c>
      <c r="J329" s="70" t="s">
        <v>81</v>
      </c>
      <c r="K329" s="1" t="s">
        <v>6318</v>
      </c>
      <c r="L329" s="1" t="s">
        <v>6342</v>
      </c>
      <c r="M329" s="1" t="s">
        <v>27</v>
      </c>
      <c r="N329" s="1" t="s">
        <v>7624</v>
      </c>
      <c r="O329" s="2" t="s">
        <v>7627</v>
      </c>
      <c r="P329" s="2" t="s">
        <v>201</v>
      </c>
      <c r="Q329" s="2" t="s">
        <v>7628</v>
      </c>
      <c r="R329" s="2" t="s">
        <v>32</v>
      </c>
      <c r="S329" s="2" t="s">
        <v>32</v>
      </c>
      <c r="T329" s="1" t="s">
        <v>32</v>
      </c>
      <c r="U329" s="1" t="s">
        <v>32</v>
      </c>
      <c r="V329" s="1" t="s">
        <v>32</v>
      </c>
      <c r="W329" s="1" t="s">
        <v>32</v>
      </c>
    </row>
    <row r="330" spans="1:23">
      <c r="A330" s="29" t="str">
        <f>+IF(B330="N","",IF(COUNTIF(B:B,B330)&gt;1,COUNTIF(B$3:B330,B330),""))</f>
        <v/>
      </c>
      <c r="B330" s="2" t="str">
        <f>+IF(H330='Export Demurrage Detention'!$C$2,"Y","N")</f>
        <v>N</v>
      </c>
      <c r="D330" s="1" t="s">
        <v>583</v>
      </c>
      <c r="G330" s="1" t="s">
        <v>22</v>
      </c>
      <c r="H330" s="1" t="s">
        <v>4324</v>
      </c>
      <c r="I330" s="69">
        <v>44228</v>
      </c>
      <c r="J330" s="70" t="s">
        <v>81</v>
      </c>
      <c r="K330" s="1" t="s">
        <v>6318</v>
      </c>
      <c r="L330" s="1" t="s">
        <v>6342</v>
      </c>
      <c r="M330" s="1" t="s">
        <v>27</v>
      </c>
      <c r="N330" s="1" t="s">
        <v>7624</v>
      </c>
      <c r="O330" s="2" t="s">
        <v>7627</v>
      </c>
      <c r="P330" s="2" t="s">
        <v>201</v>
      </c>
      <c r="Q330" s="2" t="s">
        <v>7628</v>
      </c>
      <c r="R330" s="2" t="s">
        <v>32</v>
      </c>
      <c r="S330" s="2" t="s">
        <v>32</v>
      </c>
      <c r="T330" s="1" t="s">
        <v>32</v>
      </c>
      <c r="U330" s="1" t="s">
        <v>32</v>
      </c>
      <c r="V330" s="1" t="s">
        <v>32</v>
      </c>
      <c r="W330" s="1" t="s">
        <v>32</v>
      </c>
    </row>
    <row r="331" spans="1:23">
      <c r="A331" s="29" t="str">
        <f>+IF(B331="N","",IF(COUNTIF(B:B,B331)&gt;1,COUNTIF(B$3:B331,B331),""))</f>
        <v/>
      </c>
      <c r="B331" s="2" t="str">
        <f>+IF(H331='Export Demurrage Detention'!$C$2,"Y","N")</f>
        <v>N</v>
      </c>
      <c r="D331" s="1" t="s">
        <v>583</v>
      </c>
      <c r="G331" s="1" t="s">
        <v>22</v>
      </c>
      <c r="H331" s="1" t="s">
        <v>590</v>
      </c>
      <c r="I331" s="69">
        <v>44228</v>
      </c>
      <c r="J331" s="70" t="s">
        <v>81</v>
      </c>
      <c r="K331" s="1" t="s">
        <v>6318</v>
      </c>
      <c r="L331" s="1" t="s">
        <v>6342</v>
      </c>
      <c r="M331" s="1" t="s">
        <v>27</v>
      </c>
      <c r="N331" s="1" t="s">
        <v>7624</v>
      </c>
      <c r="O331" s="2" t="s">
        <v>7627</v>
      </c>
      <c r="P331" s="2" t="s">
        <v>201</v>
      </c>
      <c r="Q331" s="2" t="s">
        <v>7628</v>
      </c>
      <c r="R331" s="2" t="s">
        <v>32</v>
      </c>
      <c r="S331" s="2" t="s">
        <v>32</v>
      </c>
      <c r="T331" s="1" t="s">
        <v>32</v>
      </c>
      <c r="U331" s="1" t="s">
        <v>32</v>
      </c>
      <c r="V331" s="1" t="s">
        <v>32</v>
      </c>
      <c r="W331" s="1" t="s">
        <v>32</v>
      </c>
    </row>
    <row r="332" spans="1:23">
      <c r="A332" s="29" t="str">
        <f>+IF(B332="N","",IF(COUNTIF(B:B,B332)&gt;1,COUNTIF(B$3:B332,B332),""))</f>
        <v/>
      </c>
      <c r="B332" s="2" t="str">
        <f>+IF(H332='Export Demurrage Detention'!$C$2,"Y","N")</f>
        <v>N</v>
      </c>
      <c r="D332" s="1" t="s">
        <v>583</v>
      </c>
      <c r="G332" s="1" t="s">
        <v>22</v>
      </c>
      <c r="H332" s="1" t="s">
        <v>4317</v>
      </c>
      <c r="I332" s="69">
        <v>44228</v>
      </c>
      <c r="J332" s="70" t="s">
        <v>81</v>
      </c>
      <c r="K332" s="1" t="s">
        <v>6318</v>
      </c>
      <c r="L332" s="1" t="s">
        <v>6342</v>
      </c>
      <c r="M332" s="1" t="s">
        <v>27</v>
      </c>
      <c r="N332" s="1" t="s">
        <v>7624</v>
      </c>
      <c r="O332" s="2" t="s">
        <v>7627</v>
      </c>
      <c r="P332" s="2" t="s">
        <v>201</v>
      </c>
      <c r="Q332" s="2" t="s">
        <v>7628</v>
      </c>
      <c r="R332" s="2" t="s">
        <v>32</v>
      </c>
      <c r="S332" s="2" t="s">
        <v>32</v>
      </c>
      <c r="T332" s="1" t="s">
        <v>32</v>
      </c>
      <c r="U332" s="1" t="s">
        <v>32</v>
      </c>
      <c r="V332" s="1" t="s">
        <v>32</v>
      </c>
      <c r="W332" s="1" t="s">
        <v>32</v>
      </c>
    </row>
    <row r="333" spans="1:23">
      <c r="A333" s="29" t="str">
        <f>+IF(B333="N","",IF(COUNTIF(B:B,B333)&gt;1,COUNTIF(B$3:B333,B333),""))</f>
        <v/>
      </c>
      <c r="B333" s="2" t="str">
        <f>+IF(H333='Export Demurrage Detention'!$C$2,"Y","N")</f>
        <v>N</v>
      </c>
      <c r="D333" s="1" t="s">
        <v>583</v>
      </c>
      <c r="G333" s="1" t="s">
        <v>22</v>
      </c>
      <c r="H333" s="1" t="s">
        <v>4318</v>
      </c>
      <c r="I333" s="69">
        <v>44228</v>
      </c>
      <c r="J333" s="70" t="s">
        <v>81</v>
      </c>
      <c r="K333" s="1" t="s">
        <v>6318</v>
      </c>
      <c r="L333" s="1" t="s">
        <v>6342</v>
      </c>
      <c r="M333" s="1" t="s">
        <v>27</v>
      </c>
      <c r="N333" s="1" t="s">
        <v>7624</v>
      </c>
      <c r="O333" s="2" t="s">
        <v>7627</v>
      </c>
      <c r="P333" s="2" t="s">
        <v>201</v>
      </c>
      <c r="Q333" s="2" t="s">
        <v>7628</v>
      </c>
      <c r="R333" s="2" t="s">
        <v>32</v>
      </c>
      <c r="S333" s="2" t="s">
        <v>32</v>
      </c>
      <c r="T333" s="1" t="s">
        <v>32</v>
      </c>
      <c r="U333" s="1" t="s">
        <v>32</v>
      </c>
      <c r="V333" s="1" t="s">
        <v>32</v>
      </c>
      <c r="W333" s="1" t="s">
        <v>32</v>
      </c>
    </row>
    <row r="334" spans="1:23">
      <c r="A334" s="29" t="str">
        <f>+IF(B334="N","",IF(COUNTIF(B:B,B334)&gt;1,COUNTIF(B$3:B334,B334),""))</f>
        <v/>
      </c>
      <c r="B334" s="2" t="str">
        <f>+IF(H334='Export Demurrage Detention'!$C$2,"Y","N")</f>
        <v>N</v>
      </c>
      <c r="D334" s="1" t="s">
        <v>583</v>
      </c>
      <c r="G334" s="1" t="s">
        <v>22</v>
      </c>
      <c r="H334" s="1" t="s">
        <v>4319</v>
      </c>
      <c r="I334" s="69">
        <v>44228</v>
      </c>
      <c r="J334" s="70" t="s">
        <v>81</v>
      </c>
      <c r="K334" s="1" t="s">
        <v>6318</v>
      </c>
      <c r="L334" s="1" t="s">
        <v>6342</v>
      </c>
      <c r="M334" s="1" t="s">
        <v>27</v>
      </c>
      <c r="N334" s="1" t="s">
        <v>7624</v>
      </c>
      <c r="O334" s="2" t="s">
        <v>7627</v>
      </c>
      <c r="P334" s="2" t="s">
        <v>201</v>
      </c>
      <c r="Q334" s="2" t="s">
        <v>7628</v>
      </c>
      <c r="R334" s="2" t="s">
        <v>32</v>
      </c>
      <c r="S334" s="2" t="s">
        <v>32</v>
      </c>
      <c r="T334" s="1" t="s">
        <v>32</v>
      </c>
      <c r="U334" s="1" t="s">
        <v>32</v>
      </c>
      <c r="V334" s="1" t="s">
        <v>32</v>
      </c>
      <c r="W334" s="1" t="s">
        <v>32</v>
      </c>
    </row>
    <row r="335" spans="1:23">
      <c r="A335" s="29" t="str">
        <f>+IF(B335="N","",IF(COUNTIF(B:B,B335)&gt;1,COUNTIF(B$3:B335,B335),""))</f>
        <v/>
      </c>
      <c r="B335" s="2" t="str">
        <f>+IF(H335='Export Demurrage Detention'!$C$2,"Y","N")</f>
        <v>N</v>
      </c>
      <c r="D335" s="1" t="s">
        <v>583</v>
      </c>
      <c r="G335" s="1" t="s">
        <v>22</v>
      </c>
      <c r="H335" s="1" t="s">
        <v>4326</v>
      </c>
      <c r="I335" s="69">
        <v>44228</v>
      </c>
      <c r="J335" s="70" t="s">
        <v>81</v>
      </c>
      <c r="K335" s="1" t="s">
        <v>6318</v>
      </c>
      <c r="L335" s="1" t="s">
        <v>6342</v>
      </c>
      <c r="M335" s="1" t="s">
        <v>27</v>
      </c>
      <c r="N335" s="1" t="s">
        <v>7624</v>
      </c>
      <c r="O335" s="2" t="s">
        <v>7627</v>
      </c>
      <c r="P335" s="2" t="s">
        <v>201</v>
      </c>
      <c r="Q335" s="2" t="s">
        <v>7628</v>
      </c>
      <c r="R335" s="2" t="s">
        <v>32</v>
      </c>
      <c r="S335" s="2" t="s">
        <v>32</v>
      </c>
      <c r="T335" s="1" t="s">
        <v>32</v>
      </c>
      <c r="U335" s="1" t="s">
        <v>32</v>
      </c>
      <c r="V335" s="1" t="s">
        <v>32</v>
      </c>
      <c r="W335" s="1" t="s">
        <v>32</v>
      </c>
    </row>
    <row r="336" spans="1:23">
      <c r="A336" s="29" t="str">
        <f>+IF(B336="N","",IF(COUNTIF(B:B,B336)&gt;1,COUNTIF(B$3:B336,B336),""))</f>
        <v/>
      </c>
      <c r="B336" s="2" t="str">
        <f>+IF(H336='Export Demurrage Detention'!$C$2,"Y","N")</f>
        <v>N</v>
      </c>
      <c r="D336" s="1" t="s">
        <v>583</v>
      </c>
      <c r="G336" s="1" t="s">
        <v>22</v>
      </c>
      <c r="H336" s="1" t="s">
        <v>4328</v>
      </c>
      <c r="I336" s="69">
        <v>44228</v>
      </c>
      <c r="J336" s="70" t="s">
        <v>81</v>
      </c>
      <c r="K336" s="1" t="s">
        <v>6318</v>
      </c>
      <c r="L336" s="1" t="s">
        <v>6342</v>
      </c>
      <c r="M336" s="1" t="s">
        <v>27</v>
      </c>
      <c r="N336" s="1" t="s">
        <v>7624</v>
      </c>
      <c r="O336" s="2" t="s">
        <v>7627</v>
      </c>
      <c r="P336" s="2" t="s">
        <v>201</v>
      </c>
      <c r="Q336" s="2" t="s">
        <v>7628</v>
      </c>
      <c r="R336" s="2" t="s">
        <v>32</v>
      </c>
      <c r="S336" s="2" t="s">
        <v>32</v>
      </c>
      <c r="T336" s="1" t="s">
        <v>32</v>
      </c>
      <c r="U336" s="1" t="s">
        <v>32</v>
      </c>
      <c r="V336" s="1" t="s">
        <v>32</v>
      </c>
      <c r="W336" s="1" t="s">
        <v>32</v>
      </c>
    </row>
    <row r="337" spans="1:23">
      <c r="A337" s="29" t="str">
        <f>+IF(B337="N","",IF(COUNTIF(B:B,B337)&gt;1,COUNTIF(B$3:B337,B337),""))</f>
        <v/>
      </c>
      <c r="B337" s="2" t="str">
        <f>+IF(H337='Export Demurrage Detention'!$C$2,"Y","N")</f>
        <v>N</v>
      </c>
      <c r="D337" s="1" t="s">
        <v>583</v>
      </c>
      <c r="G337" s="1" t="s">
        <v>22</v>
      </c>
      <c r="H337" s="1" t="s">
        <v>593</v>
      </c>
      <c r="I337" s="69">
        <v>44228</v>
      </c>
      <c r="J337" s="70" t="s">
        <v>81</v>
      </c>
      <c r="K337" s="1" t="s">
        <v>6318</v>
      </c>
      <c r="L337" s="1" t="s">
        <v>6342</v>
      </c>
      <c r="M337" s="1" t="s">
        <v>27</v>
      </c>
      <c r="N337" s="1" t="s">
        <v>7624</v>
      </c>
      <c r="O337" s="2" t="s">
        <v>7627</v>
      </c>
      <c r="P337" s="2" t="s">
        <v>201</v>
      </c>
      <c r="Q337" s="2" t="s">
        <v>7628</v>
      </c>
      <c r="R337" s="2" t="s">
        <v>32</v>
      </c>
      <c r="S337" s="2" t="s">
        <v>32</v>
      </c>
      <c r="T337" s="1" t="s">
        <v>32</v>
      </c>
      <c r="U337" s="1" t="s">
        <v>32</v>
      </c>
      <c r="V337" s="1" t="s">
        <v>32</v>
      </c>
      <c r="W337" s="1" t="s">
        <v>32</v>
      </c>
    </row>
    <row r="338" spans="1:23">
      <c r="A338" s="29" t="str">
        <f>+IF(B338="N","",IF(COUNTIF(B:B,B338)&gt;1,COUNTIF(B$3:B338,B338),""))</f>
        <v/>
      </c>
      <c r="B338" s="2" t="str">
        <f>+IF(H338='Export Demurrage Detention'!$C$2,"Y","N")</f>
        <v>N</v>
      </c>
      <c r="D338" s="1" t="s">
        <v>583</v>
      </c>
      <c r="G338" s="1" t="s">
        <v>22</v>
      </c>
      <c r="H338" s="1" t="s">
        <v>4329</v>
      </c>
      <c r="I338" s="69">
        <v>44228</v>
      </c>
      <c r="J338" s="70" t="s">
        <v>81</v>
      </c>
      <c r="K338" s="1" t="s">
        <v>6318</v>
      </c>
      <c r="L338" s="1" t="s">
        <v>6342</v>
      </c>
      <c r="M338" s="1" t="s">
        <v>27</v>
      </c>
      <c r="N338" s="1" t="s">
        <v>7624</v>
      </c>
      <c r="O338" s="2" t="s">
        <v>7627</v>
      </c>
      <c r="P338" s="2" t="s">
        <v>201</v>
      </c>
      <c r="Q338" s="2" t="s">
        <v>7628</v>
      </c>
      <c r="R338" s="2" t="s">
        <v>32</v>
      </c>
      <c r="S338" s="2" t="s">
        <v>32</v>
      </c>
      <c r="T338" s="1" t="s">
        <v>32</v>
      </c>
      <c r="U338" s="1" t="s">
        <v>32</v>
      </c>
      <c r="V338" s="1" t="s">
        <v>32</v>
      </c>
      <c r="W338" s="1" t="s">
        <v>32</v>
      </c>
    </row>
    <row r="339" spans="1:23">
      <c r="A339" s="29" t="str">
        <f>+IF(B339="N","",IF(COUNTIF(B:B,B339)&gt;1,COUNTIF(B$3:B339,B339),""))</f>
        <v/>
      </c>
      <c r="B339" s="2" t="str">
        <f>+IF(H339='Export Demurrage Detention'!$C$2,"Y","N")</f>
        <v>N</v>
      </c>
      <c r="D339" s="1" t="s">
        <v>583</v>
      </c>
      <c r="G339" s="1" t="s">
        <v>22</v>
      </c>
      <c r="H339" s="1" t="s">
        <v>4332</v>
      </c>
      <c r="I339" s="69">
        <v>44228</v>
      </c>
      <c r="J339" s="70" t="s">
        <v>81</v>
      </c>
      <c r="K339" s="1" t="s">
        <v>6318</v>
      </c>
      <c r="L339" s="1" t="s">
        <v>6342</v>
      </c>
      <c r="M339" s="1" t="s">
        <v>27</v>
      </c>
      <c r="N339" s="1" t="s">
        <v>7624</v>
      </c>
      <c r="O339" s="2" t="s">
        <v>7627</v>
      </c>
      <c r="P339" s="2" t="s">
        <v>201</v>
      </c>
      <c r="Q339" s="2" t="s">
        <v>7628</v>
      </c>
      <c r="R339" s="2" t="s">
        <v>32</v>
      </c>
      <c r="S339" s="2" t="s">
        <v>32</v>
      </c>
      <c r="T339" s="1" t="s">
        <v>32</v>
      </c>
      <c r="U339" s="1" t="s">
        <v>32</v>
      </c>
      <c r="V339" s="1" t="s">
        <v>32</v>
      </c>
      <c r="W339" s="1" t="s">
        <v>32</v>
      </c>
    </row>
    <row r="340" spans="1:23">
      <c r="A340" s="29" t="str">
        <f>+IF(B340="N","",IF(COUNTIF(B:B,B340)&gt;1,COUNTIF(B$3:B340,B340),""))</f>
        <v/>
      </c>
      <c r="B340" s="2" t="str">
        <f>+IF(H340='Export Demurrage Detention'!$C$2,"Y","N")</f>
        <v>N</v>
      </c>
      <c r="D340" s="1" t="s">
        <v>583</v>
      </c>
      <c r="G340" s="1" t="s">
        <v>22</v>
      </c>
      <c r="H340" s="1" t="s">
        <v>594</v>
      </c>
      <c r="I340" s="69">
        <v>44228</v>
      </c>
      <c r="J340" s="70" t="s">
        <v>81</v>
      </c>
      <c r="K340" s="1" t="s">
        <v>6318</v>
      </c>
      <c r="L340" s="1" t="s">
        <v>6342</v>
      </c>
      <c r="M340" s="1" t="s">
        <v>27</v>
      </c>
      <c r="N340" s="1" t="s">
        <v>7624</v>
      </c>
      <c r="O340" s="2" t="s">
        <v>7627</v>
      </c>
      <c r="P340" s="2" t="s">
        <v>201</v>
      </c>
      <c r="Q340" s="2" t="s">
        <v>7628</v>
      </c>
      <c r="R340" s="2" t="s">
        <v>32</v>
      </c>
      <c r="S340" s="2" t="s">
        <v>32</v>
      </c>
      <c r="T340" s="1" t="s">
        <v>32</v>
      </c>
      <c r="U340" s="1" t="s">
        <v>32</v>
      </c>
      <c r="V340" s="1" t="s">
        <v>32</v>
      </c>
      <c r="W340" s="1" t="s">
        <v>32</v>
      </c>
    </row>
    <row r="341" spans="1:23">
      <c r="A341" s="29" t="str">
        <f>+IF(B341="N","",IF(COUNTIF(B:B,B341)&gt;1,COUNTIF(B$3:B341,B341),""))</f>
        <v/>
      </c>
      <c r="B341" s="2" t="str">
        <f>+IF(H341='Export Demurrage Detention'!$C$2,"Y","N")</f>
        <v>N</v>
      </c>
      <c r="D341" s="1" t="s">
        <v>583</v>
      </c>
      <c r="G341" s="1" t="s">
        <v>22</v>
      </c>
      <c r="H341" s="1" t="s">
        <v>4339</v>
      </c>
      <c r="I341" s="69">
        <v>44228</v>
      </c>
      <c r="J341" s="70" t="s">
        <v>81</v>
      </c>
      <c r="K341" s="1" t="s">
        <v>6318</v>
      </c>
      <c r="L341" s="1" t="s">
        <v>6342</v>
      </c>
      <c r="M341" s="1" t="s">
        <v>27</v>
      </c>
      <c r="N341" s="1" t="s">
        <v>7624</v>
      </c>
      <c r="O341" s="2" t="s">
        <v>7627</v>
      </c>
      <c r="P341" s="2" t="s">
        <v>201</v>
      </c>
      <c r="Q341" s="2" t="s">
        <v>7628</v>
      </c>
      <c r="R341" s="2" t="s">
        <v>32</v>
      </c>
      <c r="S341" s="2" t="s">
        <v>32</v>
      </c>
      <c r="T341" s="1" t="s">
        <v>32</v>
      </c>
      <c r="U341" s="1" t="s">
        <v>32</v>
      </c>
      <c r="V341" s="1" t="s">
        <v>32</v>
      </c>
      <c r="W341" s="1" t="s">
        <v>32</v>
      </c>
    </row>
    <row r="342" spans="1:23">
      <c r="A342" s="29" t="str">
        <f>+IF(B342="N","",IF(COUNTIF(B:B,B342)&gt;1,COUNTIF(B$3:B342,B342),""))</f>
        <v/>
      </c>
      <c r="B342" s="2" t="str">
        <f>+IF(H342='Export Demurrage Detention'!$C$2,"Y","N")</f>
        <v>N</v>
      </c>
      <c r="D342" s="1" t="s">
        <v>583</v>
      </c>
      <c r="G342" s="1" t="s">
        <v>22</v>
      </c>
      <c r="H342" s="1" t="s">
        <v>4340</v>
      </c>
      <c r="I342" s="69">
        <v>44228</v>
      </c>
      <c r="J342" s="70" t="s">
        <v>81</v>
      </c>
      <c r="K342" s="1" t="s">
        <v>6318</v>
      </c>
      <c r="L342" s="1" t="s">
        <v>6342</v>
      </c>
      <c r="M342" s="1" t="s">
        <v>27</v>
      </c>
      <c r="N342" s="1" t="s">
        <v>7624</v>
      </c>
      <c r="O342" s="2" t="s">
        <v>7627</v>
      </c>
      <c r="P342" s="2" t="s">
        <v>201</v>
      </c>
      <c r="Q342" s="2" t="s">
        <v>7628</v>
      </c>
      <c r="R342" s="2" t="s">
        <v>32</v>
      </c>
      <c r="S342" s="2" t="s">
        <v>32</v>
      </c>
      <c r="T342" s="1" t="s">
        <v>32</v>
      </c>
      <c r="U342" s="1" t="s">
        <v>32</v>
      </c>
      <c r="V342" s="1" t="s">
        <v>32</v>
      </c>
      <c r="W342" s="1" t="s">
        <v>32</v>
      </c>
    </row>
    <row r="343" spans="1:23">
      <c r="A343" s="29" t="str">
        <f>+IF(B343="N","",IF(COUNTIF(B:B,B343)&gt;1,COUNTIF(B$3:B343,B343),""))</f>
        <v/>
      </c>
      <c r="B343" s="2" t="str">
        <f>+IF(H343='Export Demurrage Detention'!$C$2,"Y","N")</f>
        <v>N</v>
      </c>
      <c r="D343" s="1" t="s">
        <v>583</v>
      </c>
      <c r="G343" s="1" t="s">
        <v>22</v>
      </c>
      <c r="H343" s="1" t="s">
        <v>4338</v>
      </c>
      <c r="I343" s="69">
        <v>44228</v>
      </c>
      <c r="J343" s="70" t="s">
        <v>81</v>
      </c>
      <c r="K343" s="1" t="s">
        <v>6318</v>
      </c>
      <c r="L343" s="1" t="s">
        <v>6342</v>
      </c>
      <c r="M343" s="1" t="s">
        <v>27</v>
      </c>
      <c r="N343" s="1" t="s">
        <v>7624</v>
      </c>
      <c r="O343" s="2" t="s">
        <v>7627</v>
      </c>
      <c r="P343" s="2" t="s">
        <v>201</v>
      </c>
      <c r="Q343" s="2" t="s">
        <v>7628</v>
      </c>
      <c r="R343" s="2" t="s">
        <v>32</v>
      </c>
      <c r="S343" s="2" t="s">
        <v>32</v>
      </c>
      <c r="T343" s="1" t="s">
        <v>32</v>
      </c>
      <c r="U343" s="1" t="s">
        <v>32</v>
      </c>
      <c r="V343" s="1" t="s">
        <v>32</v>
      </c>
      <c r="W343" s="1" t="s">
        <v>32</v>
      </c>
    </row>
    <row r="344" spans="1:23">
      <c r="A344" s="29" t="str">
        <f>+IF(B344="N","",IF(COUNTIF(B:B,B344)&gt;1,COUNTIF(B$3:B344,B344),""))</f>
        <v/>
      </c>
      <c r="B344" s="2" t="str">
        <f>+IF(H344='Export Demurrage Detention'!$C$2,"Y","N")</f>
        <v>N</v>
      </c>
      <c r="D344" s="1" t="s">
        <v>583</v>
      </c>
      <c r="G344" s="1" t="s">
        <v>22</v>
      </c>
      <c r="H344" s="1" t="s">
        <v>603</v>
      </c>
      <c r="I344" s="69">
        <v>44228</v>
      </c>
      <c r="J344" s="70" t="s">
        <v>81</v>
      </c>
      <c r="K344" s="1" t="s">
        <v>6318</v>
      </c>
      <c r="L344" s="1" t="s">
        <v>6342</v>
      </c>
      <c r="M344" s="1" t="s">
        <v>27</v>
      </c>
      <c r="N344" s="1" t="s">
        <v>7624</v>
      </c>
      <c r="O344" s="2" t="s">
        <v>7627</v>
      </c>
      <c r="P344" s="2" t="s">
        <v>201</v>
      </c>
      <c r="Q344" s="2" t="s">
        <v>7628</v>
      </c>
      <c r="R344" s="2" t="s">
        <v>32</v>
      </c>
      <c r="S344" s="2" t="s">
        <v>32</v>
      </c>
      <c r="T344" s="1" t="s">
        <v>32</v>
      </c>
      <c r="U344" s="1" t="s">
        <v>32</v>
      </c>
      <c r="V344" s="1" t="s">
        <v>32</v>
      </c>
      <c r="W344" s="1" t="s">
        <v>32</v>
      </c>
    </row>
    <row r="345" spans="1:23">
      <c r="A345" s="29" t="str">
        <f>+IF(B345="N","",IF(COUNTIF(B:B,B345)&gt;1,COUNTIF(B$3:B345,B345),""))</f>
        <v/>
      </c>
      <c r="B345" s="2" t="str">
        <f>+IF(H345='Export Demurrage Detention'!$C$2,"Y","N")</f>
        <v>N</v>
      </c>
      <c r="D345" s="1" t="s">
        <v>583</v>
      </c>
      <c r="G345" s="1" t="s">
        <v>22</v>
      </c>
      <c r="H345" s="1" t="s">
        <v>4343</v>
      </c>
      <c r="I345" s="69">
        <v>44228</v>
      </c>
      <c r="J345" s="70" t="s">
        <v>81</v>
      </c>
      <c r="K345" s="1" t="s">
        <v>6318</v>
      </c>
      <c r="L345" s="1" t="s">
        <v>6342</v>
      </c>
      <c r="M345" s="1" t="s">
        <v>27</v>
      </c>
      <c r="N345" s="1" t="s">
        <v>7624</v>
      </c>
      <c r="O345" s="2" t="s">
        <v>7627</v>
      </c>
      <c r="P345" s="2" t="s">
        <v>201</v>
      </c>
      <c r="Q345" s="2" t="s">
        <v>7628</v>
      </c>
      <c r="R345" s="2" t="s">
        <v>32</v>
      </c>
      <c r="S345" s="2" t="s">
        <v>32</v>
      </c>
      <c r="T345" s="1" t="s">
        <v>32</v>
      </c>
      <c r="U345" s="1" t="s">
        <v>32</v>
      </c>
      <c r="V345" s="1" t="s">
        <v>32</v>
      </c>
      <c r="W345" s="1" t="s">
        <v>32</v>
      </c>
    </row>
    <row r="346" spans="1:23">
      <c r="A346" s="29" t="str">
        <f>+IF(B346="N","",IF(COUNTIF(B:B,B346)&gt;1,COUNTIF(B$3:B346,B346),""))</f>
        <v/>
      </c>
      <c r="B346" s="2" t="str">
        <f>+IF(H346='Export Demurrage Detention'!$C$2,"Y","N")</f>
        <v>N</v>
      </c>
      <c r="D346" s="1" t="s">
        <v>583</v>
      </c>
      <c r="G346" s="1" t="s">
        <v>22</v>
      </c>
      <c r="H346" s="1" t="s">
        <v>4344</v>
      </c>
      <c r="I346" s="69">
        <v>44228</v>
      </c>
      <c r="J346" s="70" t="s">
        <v>81</v>
      </c>
      <c r="K346" s="1" t="s">
        <v>6318</v>
      </c>
      <c r="L346" s="1" t="s">
        <v>6342</v>
      </c>
      <c r="M346" s="1" t="s">
        <v>27</v>
      </c>
      <c r="N346" s="1" t="s">
        <v>7624</v>
      </c>
      <c r="O346" s="2" t="s">
        <v>7627</v>
      </c>
      <c r="P346" s="2" t="s">
        <v>201</v>
      </c>
      <c r="Q346" s="2" t="s">
        <v>7628</v>
      </c>
      <c r="R346" s="2" t="s">
        <v>32</v>
      </c>
      <c r="S346" s="2" t="s">
        <v>32</v>
      </c>
      <c r="T346" s="1" t="s">
        <v>32</v>
      </c>
      <c r="U346" s="1" t="s">
        <v>32</v>
      </c>
      <c r="V346" s="1" t="s">
        <v>32</v>
      </c>
      <c r="W346" s="1" t="s">
        <v>32</v>
      </c>
    </row>
    <row r="347" spans="1:23">
      <c r="A347" s="29" t="str">
        <f>+IF(B347="N","",IF(COUNTIF(B:B,B347)&gt;1,COUNTIF(B$3:B347,B347),""))</f>
        <v/>
      </c>
      <c r="B347" s="2" t="str">
        <f>+IF(H347='Export Demurrage Detention'!$C$2,"Y","N")</f>
        <v>N</v>
      </c>
      <c r="D347" s="1" t="s">
        <v>583</v>
      </c>
      <c r="G347" s="1" t="s">
        <v>22</v>
      </c>
      <c r="H347" s="1" t="s">
        <v>4304</v>
      </c>
      <c r="I347" s="69">
        <v>44228</v>
      </c>
      <c r="J347" s="70" t="s">
        <v>81</v>
      </c>
      <c r="K347" s="1" t="s">
        <v>6318</v>
      </c>
      <c r="L347" s="1" t="s">
        <v>6342</v>
      </c>
      <c r="M347" s="1" t="s">
        <v>27</v>
      </c>
      <c r="N347" s="1" t="s">
        <v>7624</v>
      </c>
      <c r="O347" s="2" t="s">
        <v>7627</v>
      </c>
      <c r="P347" s="2" t="s">
        <v>201</v>
      </c>
      <c r="Q347" s="2" t="s">
        <v>7628</v>
      </c>
      <c r="R347" s="2" t="s">
        <v>32</v>
      </c>
      <c r="S347" s="2" t="s">
        <v>32</v>
      </c>
      <c r="T347" s="1" t="s">
        <v>32</v>
      </c>
      <c r="U347" s="1" t="s">
        <v>32</v>
      </c>
      <c r="V347" s="1" t="s">
        <v>32</v>
      </c>
      <c r="W347" s="1" t="s">
        <v>32</v>
      </c>
    </row>
    <row r="348" spans="1:23">
      <c r="A348" s="29" t="str">
        <f>+IF(B348="N","",IF(COUNTIF(B:B,B348)&gt;1,COUNTIF(B$3:B348,B348),""))</f>
        <v/>
      </c>
      <c r="B348" s="2" t="str">
        <f>+IF(H348='Export Demurrage Detention'!$C$2,"Y","N")</f>
        <v>N</v>
      </c>
      <c r="D348" s="1" t="s">
        <v>583</v>
      </c>
      <c r="G348" s="1" t="s">
        <v>22</v>
      </c>
      <c r="H348" s="1" t="s">
        <v>4299</v>
      </c>
      <c r="I348" s="69">
        <v>44228</v>
      </c>
      <c r="J348" s="70" t="s">
        <v>81</v>
      </c>
      <c r="K348" s="1" t="s">
        <v>6318</v>
      </c>
      <c r="L348" s="1" t="s">
        <v>6342</v>
      </c>
      <c r="M348" s="1" t="s">
        <v>27</v>
      </c>
      <c r="N348" s="1" t="s">
        <v>7624</v>
      </c>
      <c r="O348" s="2" t="s">
        <v>7627</v>
      </c>
      <c r="P348" s="2" t="s">
        <v>201</v>
      </c>
      <c r="Q348" s="2" t="s">
        <v>7628</v>
      </c>
      <c r="R348" s="2" t="s">
        <v>32</v>
      </c>
      <c r="S348" s="2" t="s">
        <v>32</v>
      </c>
      <c r="T348" s="1" t="s">
        <v>32</v>
      </c>
      <c r="U348" s="1" t="s">
        <v>32</v>
      </c>
      <c r="V348" s="1" t="s">
        <v>32</v>
      </c>
      <c r="W348" s="1" t="s">
        <v>32</v>
      </c>
    </row>
    <row r="349" spans="1:23">
      <c r="A349" s="29" t="str">
        <f>+IF(B349="N","",IF(COUNTIF(B:B,B349)&gt;1,COUNTIF(B$3:B349,B349),""))</f>
        <v/>
      </c>
      <c r="B349" s="2" t="str">
        <f>+IF(H349='Export Demurrage Detention'!$C$2,"Y","N")</f>
        <v>N</v>
      </c>
      <c r="D349" s="1" t="s">
        <v>583</v>
      </c>
      <c r="G349" s="1" t="s">
        <v>22</v>
      </c>
      <c r="H349" s="1" t="s">
        <v>4311</v>
      </c>
      <c r="I349" s="69">
        <v>44228</v>
      </c>
      <c r="J349" s="70" t="s">
        <v>81</v>
      </c>
      <c r="K349" s="1" t="s">
        <v>6318</v>
      </c>
      <c r="L349" s="1" t="s">
        <v>6342</v>
      </c>
      <c r="M349" s="1" t="s">
        <v>27</v>
      </c>
      <c r="N349" s="1" t="s">
        <v>7624</v>
      </c>
      <c r="O349" s="2" t="s">
        <v>7627</v>
      </c>
      <c r="P349" s="2" t="s">
        <v>201</v>
      </c>
      <c r="Q349" s="2" t="s">
        <v>7628</v>
      </c>
      <c r="R349" s="2" t="s">
        <v>32</v>
      </c>
      <c r="S349" s="2" t="s">
        <v>32</v>
      </c>
      <c r="T349" s="1" t="s">
        <v>32</v>
      </c>
      <c r="U349" s="1" t="s">
        <v>32</v>
      </c>
      <c r="V349" s="1" t="s">
        <v>32</v>
      </c>
      <c r="W349" s="1" t="s">
        <v>32</v>
      </c>
    </row>
    <row r="350" spans="1:23">
      <c r="A350" s="29" t="str">
        <f>+IF(B350="N","",IF(COUNTIF(B:B,B350)&gt;1,COUNTIF(B$3:B350,B350),""))</f>
        <v/>
      </c>
      <c r="B350" s="2" t="str">
        <f>+IF(H350='Export Demurrage Detention'!$C$2,"Y","N")</f>
        <v>N</v>
      </c>
      <c r="D350" s="1" t="s">
        <v>583</v>
      </c>
      <c r="G350" s="1" t="s">
        <v>22</v>
      </c>
      <c r="H350" s="1" t="s">
        <v>7623</v>
      </c>
      <c r="I350" s="69">
        <v>44228</v>
      </c>
      <c r="J350" s="70" t="s">
        <v>81</v>
      </c>
      <c r="K350" s="1" t="s">
        <v>6318</v>
      </c>
      <c r="L350" s="1" t="s">
        <v>55</v>
      </c>
      <c r="M350" s="1" t="s">
        <v>27</v>
      </c>
      <c r="N350" s="1" t="s">
        <v>7624</v>
      </c>
      <c r="O350" s="2" t="s">
        <v>7627</v>
      </c>
      <c r="P350" s="2" t="s">
        <v>201</v>
      </c>
      <c r="Q350" s="2" t="s">
        <v>7628</v>
      </c>
      <c r="R350" s="2" t="s">
        <v>32</v>
      </c>
      <c r="S350" s="2" t="s">
        <v>32</v>
      </c>
      <c r="T350" s="1" t="s">
        <v>32</v>
      </c>
      <c r="U350" s="1" t="s">
        <v>32</v>
      </c>
      <c r="V350" s="1" t="s">
        <v>32</v>
      </c>
      <c r="W350" s="1" t="s">
        <v>32</v>
      </c>
    </row>
    <row r="351" spans="1:23">
      <c r="A351" s="29" t="str">
        <f>+IF(B351="N","",IF(COUNTIF(B:B,B351)&gt;1,COUNTIF(B$3:B351,B351),""))</f>
        <v/>
      </c>
      <c r="B351" s="2" t="str">
        <f>+IF(H351='Export Demurrage Detention'!$C$2,"Y","N")</f>
        <v>N</v>
      </c>
      <c r="D351" s="1" t="s">
        <v>583</v>
      </c>
      <c r="G351" s="1" t="s">
        <v>22</v>
      </c>
      <c r="H351" s="1" t="s">
        <v>4303</v>
      </c>
      <c r="I351" s="69">
        <v>44228</v>
      </c>
      <c r="J351" s="70" t="s">
        <v>81</v>
      </c>
      <c r="K351" s="1" t="s">
        <v>6318</v>
      </c>
      <c r="L351" s="1" t="s">
        <v>55</v>
      </c>
      <c r="M351" s="1" t="s">
        <v>27</v>
      </c>
      <c r="N351" s="1" t="s">
        <v>7624</v>
      </c>
      <c r="O351" s="2" t="s">
        <v>7627</v>
      </c>
      <c r="P351" s="2" t="s">
        <v>201</v>
      </c>
      <c r="Q351" s="2" t="s">
        <v>7628</v>
      </c>
      <c r="R351" s="2" t="s">
        <v>32</v>
      </c>
      <c r="S351" s="2" t="s">
        <v>32</v>
      </c>
      <c r="T351" s="1" t="s">
        <v>32</v>
      </c>
      <c r="U351" s="1" t="s">
        <v>32</v>
      </c>
      <c r="V351" s="1" t="s">
        <v>32</v>
      </c>
      <c r="W351" s="1" t="s">
        <v>32</v>
      </c>
    </row>
    <row r="352" spans="1:23">
      <c r="A352" s="29" t="str">
        <f>+IF(B352="N","",IF(COUNTIF(B:B,B352)&gt;1,COUNTIF(B$3:B352,B352),""))</f>
        <v/>
      </c>
      <c r="B352" s="2" t="str">
        <f>+IF(H352='Export Demurrage Detention'!$C$2,"Y","N")</f>
        <v>N</v>
      </c>
      <c r="D352" s="1" t="s">
        <v>583</v>
      </c>
      <c r="G352" s="1" t="s">
        <v>22</v>
      </c>
      <c r="H352" s="1" t="s">
        <v>595</v>
      </c>
      <c r="I352" s="69">
        <v>44228</v>
      </c>
      <c r="J352" s="70" t="s">
        <v>81</v>
      </c>
      <c r="K352" s="1" t="s">
        <v>6318</v>
      </c>
      <c r="L352" s="1" t="s">
        <v>55</v>
      </c>
      <c r="M352" s="1" t="s">
        <v>27</v>
      </c>
      <c r="N352" s="1" t="s">
        <v>7624</v>
      </c>
      <c r="O352" s="2" t="s">
        <v>7627</v>
      </c>
      <c r="P352" s="2" t="s">
        <v>201</v>
      </c>
      <c r="Q352" s="2" t="s">
        <v>7628</v>
      </c>
      <c r="R352" s="2" t="s">
        <v>32</v>
      </c>
      <c r="S352" s="2" t="s">
        <v>32</v>
      </c>
      <c r="T352" s="1" t="s">
        <v>32</v>
      </c>
      <c r="U352" s="1" t="s">
        <v>32</v>
      </c>
      <c r="V352" s="1" t="s">
        <v>32</v>
      </c>
      <c r="W352" s="1" t="s">
        <v>32</v>
      </c>
    </row>
    <row r="353" spans="1:23">
      <c r="A353" s="29" t="str">
        <f>+IF(B353="N","",IF(COUNTIF(B:B,B353)&gt;1,COUNTIF(B$3:B353,B353),""))</f>
        <v/>
      </c>
      <c r="B353" s="2" t="str">
        <f>+IF(H353='Export Demurrage Detention'!$C$2,"Y","N")</f>
        <v>N</v>
      </c>
      <c r="D353" s="1" t="s">
        <v>583</v>
      </c>
      <c r="G353" s="1" t="s">
        <v>22</v>
      </c>
      <c r="H353" s="1" t="s">
        <v>585</v>
      </c>
      <c r="I353" s="69">
        <v>44228</v>
      </c>
      <c r="J353" s="70" t="s">
        <v>81</v>
      </c>
      <c r="K353" s="1" t="s">
        <v>6318</v>
      </c>
      <c r="L353" s="1" t="s">
        <v>55</v>
      </c>
      <c r="M353" s="1" t="s">
        <v>27</v>
      </c>
      <c r="N353" s="1" t="s">
        <v>7624</v>
      </c>
      <c r="O353" s="2" t="s">
        <v>7627</v>
      </c>
      <c r="P353" s="2" t="s">
        <v>201</v>
      </c>
      <c r="Q353" s="2" t="s">
        <v>7628</v>
      </c>
      <c r="R353" s="2" t="s">
        <v>32</v>
      </c>
      <c r="S353" s="2" t="s">
        <v>32</v>
      </c>
      <c r="T353" s="1" t="s">
        <v>32</v>
      </c>
      <c r="U353" s="1" t="s">
        <v>32</v>
      </c>
      <c r="V353" s="1" t="s">
        <v>32</v>
      </c>
      <c r="W353" s="1" t="s">
        <v>32</v>
      </c>
    </row>
    <row r="354" spans="1:23">
      <c r="A354" s="29" t="str">
        <f>+IF(B354="N","",IF(COUNTIF(B:B,B354)&gt;1,COUNTIF(B$3:B354,B354),""))</f>
        <v/>
      </c>
      <c r="B354" s="2" t="str">
        <f>+IF(H354='Export Demurrage Detention'!$C$2,"Y","N")</f>
        <v>N</v>
      </c>
      <c r="D354" s="1" t="s">
        <v>583</v>
      </c>
      <c r="G354" s="1" t="s">
        <v>22</v>
      </c>
      <c r="H354" s="1" t="s">
        <v>4305</v>
      </c>
      <c r="I354" s="69">
        <v>44228</v>
      </c>
      <c r="J354" s="70" t="s">
        <v>81</v>
      </c>
      <c r="K354" s="1" t="s">
        <v>6318</v>
      </c>
      <c r="L354" s="1" t="s">
        <v>55</v>
      </c>
      <c r="M354" s="1" t="s">
        <v>27</v>
      </c>
      <c r="N354" s="1" t="s">
        <v>7624</v>
      </c>
      <c r="O354" s="2" t="s">
        <v>7627</v>
      </c>
      <c r="P354" s="2" t="s">
        <v>201</v>
      </c>
      <c r="Q354" s="2" t="s">
        <v>7628</v>
      </c>
      <c r="R354" s="2" t="s">
        <v>32</v>
      </c>
      <c r="S354" s="2" t="s">
        <v>32</v>
      </c>
      <c r="T354" s="1" t="s">
        <v>32</v>
      </c>
      <c r="U354" s="1" t="s">
        <v>32</v>
      </c>
      <c r="V354" s="1" t="s">
        <v>32</v>
      </c>
      <c r="W354" s="1" t="s">
        <v>32</v>
      </c>
    </row>
    <row r="355" spans="1:23">
      <c r="A355" s="29" t="str">
        <f>+IF(B355="N","",IF(COUNTIF(B:B,B355)&gt;1,COUNTIF(B$3:B355,B355),""))</f>
        <v/>
      </c>
      <c r="B355" s="2" t="str">
        <f>+IF(H355='Export Demurrage Detention'!$C$2,"Y","N")</f>
        <v>N</v>
      </c>
      <c r="D355" s="1" t="s">
        <v>583</v>
      </c>
      <c r="G355" s="1" t="s">
        <v>22</v>
      </c>
      <c r="H355" s="1" t="s">
        <v>4325</v>
      </c>
      <c r="I355" s="69">
        <v>44228</v>
      </c>
      <c r="J355" s="70" t="s">
        <v>81</v>
      </c>
      <c r="K355" s="1" t="s">
        <v>6318</v>
      </c>
      <c r="L355" s="1" t="s">
        <v>55</v>
      </c>
      <c r="M355" s="1" t="s">
        <v>27</v>
      </c>
      <c r="N355" s="1" t="s">
        <v>7624</v>
      </c>
      <c r="O355" s="2" t="s">
        <v>7627</v>
      </c>
      <c r="P355" s="2" t="s">
        <v>201</v>
      </c>
      <c r="Q355" s="2" t="s">
        <v>7628</v>
      </c>
      <c r="R355" s="2" t="s">
        <v>32</v>
      </c>
      <c r="S355" s="2" t="s">
        <v>32</v>
      </c>
      <c r="T355" s="1" t="s">
        <v>32</v>
      </c>
      <c r="U355" s="1" t="s">
        <v>32</v>
      </c>
      <c r="V355" s="1" t="s">
        <v>32</v>
      </c>
      <c r="W355" s="1" t="s">
        <v>32</v>
      </c>
    </row>
    <row r="356" spans="1:23">
      <c r="A356" s="29" t="str">
        <f>+IF(B356="N","",IF(COUNTIF(B:B,B356)&gt;1,COUNTIF(B$3:B356,B356),""))</f>
        <v/>
      </c>
      <c r="B356" s="2" t="str">
        <f>+IF(H356='Export Demurrage Detention'!$C$2,"Y","N")</f>
        <v>N</v>
      </c>
      <c r="D356" s="1" t="s">
        <v>583</v>
      </c>
      <c r="G356" s="1" t="s">
        <v>22</v>
      </c>
      <c r="H356" s="1" t="s">
        <v>4307</v>
      </c>
      <c r="I356" s="69">
        <v>44228</v>
      </c>
      <c r="J356" s="70" t="s">
        <v>81</v>
      </c>
      <c r="K356" s="1" t="s">
        <v>6318</v>
      </c>
      <c r="L356" s="1" t="s">
        <v>55</v>
      </c>
      <c r="M356" s="1" t="s">
        <v>27</v>
      </c>
      <c r="N356" s="1" t="s">
        <v>7624</v>
      </c>
      <c r="O356" s="2" t="s">
        <v>7627</v>
      </c>
      <c r="P356" s="2" t="s">
        <v>201</v>
      </c>
      <c r="Q356" s="2" t="s">
        <v>7628</v>
      </c>
      <c r="R356" s="2" t="s">
        <v>32</v>
      </c>
      <c r="S356" s="2" t="s">
        <v>32</v>
      </c>
      <c r="T356" s="1" t="s">
        <v>32</v>
      </c>
      <c r="U356" s="1" t="s">
        <v>32</v>
      </c>
      <c r="V356" s="1" t="s">
        <v>32</v>
      </c>
      <c r="W356" s="1" t="s">
        <v>32</v>
      </c>
    </row>
    <row r="357" spans="1:23">
      <c r="A357" s="29" t="str">
        <f>+IF(B357="N","",IF(COUNTIF(B:B,B357)&gt;1,COUNTIF(B$3:B357,B357),""))</f>
        <v/>
      </c>
      <c r="B357" s="2" t="str">
        <f>+IF(H357='Export Demurrage Detention'!$C$2,"Y","N")</f>
        <v>N</v>
      </c>
      <c r="D357" s="1" t="s">
        <v>583</v>
      </c>
      <c r="G357" s="1" t="s">
        <v>22</v>
      </c>
      <c r="H357" s="1" t="s">
        <v>4310</v>
      </c>
      <c r="I357" s="69">
        <v>44228</v>
      </c>
      <c r="J357" s="70" t="s">
        <v>81</v>
      </c>
      <c r="K357" s="1" t="s">
        <v>6318</v>
      </c>
      <c r="L357" s="1" t="s">
        <v>55</v>
      </c>
      <c r="M357" s="1" t="s">
        <v>27</v>
      </c>
      <c r="N357" s="1" t="s">
        <v>7624</v>
      </c>
      <c r="O357" s="2" t="s">
        <v>7627</v>
      </c>
      <c r="P357" s="2" t="s">
        <v>201</v>
      </c>
      <c r="Q357" s="2" t="s">
        <v>7628</v>
      </c>
      <c r="R357" s="2" t="s">
        <v>32</v>
      </c>
      <c r="S357" s="2" t="s">
        <v>32</v>
      </c>
      <c r="T357" s="1" t="s">
        <v>32</v>
      </c>
      <c r="U357" s="1" t="s">
        <v>32</v>
      </c>
      <c r="V357" s="1" t="s">
        <v>32</v>
      </c>
      <c r="W357" s="1" t="s">
        <v>32</v>
      </c>
    </row>
    <row r="358" spans="1:23">
      <c r="A358" s="29" t="str">
        <f>+IF(B358="N","",IF(COUNTIF(B:B,B358)&gt;1,COUNTIF(B$3:B358,B358),""))</f>
        <v/>
      </c>
      <c r="B358" s="2" t="str">
        <f>+IF(H358='Export Demurrage Detention'!$C$2,"Y","N")</f>
        <v>N</v>
      </c>
      <c r="D358" s="1" t="s">
        <v>583</v>
      </c>
      <c r="G358" s="1" t="s">
        <v>22</v>
      </c>
      <c r="H358" s="1" t="s">
        <v>4324</v>
      </c>
      <c r="I358" s="69">
        <v>44228</v>
      </c>
      <c r="J358" s="70" t="s">
        <v>81</v>
      </c>
      <c r="K358" s="1" t="s">
        <v>6318</v>
      </c>
      <c r="L358" s="1" t="s">
        <v>55</v>
      </c>
      <c r="M358" s="1" t="s">
        <v>27</v>
      </c>
      <c r="N358" s="1" t="s">
        <v>7624</v>
      </c>
      <c r="O358" s="2" t="s">
        <v>7627</v>
      </c>
      <c r="P358" s="2" t="s">
        <v>201</v>
      </c>
      <c r="Q358" s="2" t="s">
        <v>7628</v>
      </c>
      <c r="R358" s="2" t="s">
        <v>32</v>
      </c>
      <c r="S358" s="2" t="s">
        <v>32</v>
      </c>
      <c r="T358" s="1" t="s">
        <v>32</v>
      </c>
      <c r="U358" s="1" t="s">
        <v>32</v>
      </c>
      <c r="V358" s="1" t="s">
        <v>32</v>
      </c>
      <c r="W358" s="1" t="s">
        <v>32</v>
      </c>
    </row>
    <row r="359" spans="1:23">
      <c r="A359" s="29" t="str">
        <f>+IF(B359="N","",IF(COUNTIF(B:B,B359)&gt;1,COUNTIF(B$3:B359,B359),""))</f>
        <v/>
      </c>
      <c r="B359" s="2" t="str">
        <f>+IF(H359='Export Demurrage Detention'!$C$2,"Y","N")</f>
        <v>N</v>
      </c>
      <c r="D359" s="1" t="s">
        <v>583</v>
      </c>
      <c r="G359" s="1" t="s">
        <v>22</v>
      </c>
      <c r="H359" s="1" t="s">
        <v>590</v>
      </c>
      <c r="I359" s="69">
        <v>44228</v>
      </c>
      <c r="J359" s="70" t="s">
        <v>81</v>
      </c>
      <c r="K359" s="1" t="s">
        <v>6318</v>
      </c>
      <c r="L359" s="1" t="s">
        <v>55</v>
      </c>
      <c r="M359" s="1" t="s">
        <v>27</v>
      </c>
      <c r="N359" s="1" t="s">
        <v>7624</v>
      </c>
      <c r="O359" s="2" t="s">
        <v>7627</v>
      </c>
      <c r="P359" s="2" t="s">
        <v>201</v>
      </c>
      <c r="Q359" s="2" t="s">
        <v>7628</v>
      </c>
      <c r="R359" s="2" t="s">
        <v>32</v>
      </c>
      <c r="S359" s="2" t="s">
        <v>32</v>
      </c>
      <c r="T359" s="1" t="s">
        <v>32</v>
      </c>
      <c r="U359" s="1" t="s">
        <v>32</v>
      </c>
      <c r="V359" s="1" t="s">
        <v>32</v>
      </c>
      <c r="W359" s="1" t="s">
        <v>32</v>
      </c>
    </row>
    <row r="360" spans="1:23">
      <c r="A360" s="29" t="str">
        <f>+IF(B360="N","",IF(COUNTIF(B:B,B360)&gt;1,COUNTIF(B$3:B360,B360),""))</f>
        <v/>
      </c>
      <c r="B360" s="2" t="str">
        <f>+IF(H360='Export Demurrage Detention'!$C$2,"Y","N")</f>
        <v>N</v>
      </c>
      <c r="D360" s="1" t="s">
        <v>583</v>
      </c>
      <c r="G360" s="1" t="s">
        <v>22</v>
      </c>
      <c r="H360" s="1" t="s">
        <v>4317</v>
      </c>
      <c r="I360" s="69">
        <v>44228</v>
      </c>
      <c r="J360" s="70" t="s">
        <v>81</v>
      </c>
      <c r="K360" s="1" t="s">
        <v>6318</v>
      </c>
      <c r="L360" s="1" t="s">
        <v>55</v>
      </c>
      <c r="M360" s="1" t="s">
        <v>27</v>
      </c>
      <c r="N360" s="1" t="s">
        <v>7624</v>
      </c>
      <c r="O360" s="2" t="s">
        <v>7627</v>
      </c>
      <c r="P360" s="2" t="s">
        <v>201</v>
      </c>
      <c r="Q360" s="2" t="s">
        <v>7628</v>
      </c>
      <c r="R360" s="2" t="s">
        <v>32</v>
      </c>
      <c r="S360" s="2" t="s">
        <v>32</v>
      </c>
      <c r="T360" s="1" t="s">
        <v>32</v>
      </c>
      <c r="U360" s="1" t="s">
        <v>32</v>
      </c>
      <c r="V360" s="1" t="s">
        <v>32</v>
      </c>
      <c r="W360" s="1" t="s">
        <v>32</v>
      </c>
    </row>
    <row r="361" spans="1:23">
      <c r="A361" s="29" t="str">
        <f>+IF(B361="N","",IF(COUNTIF(B:B,B361)&gt;1,COUNTIF(B$3:B361,B361),""))</f>
        <v/>
      </c>
      <c r="B361" s="2" t="str">
        <f>+IF(H361='Export Demurrage Detention'!$C$2,"Y","N")</f>
        <v>N</v>
      </c>
      <c r="D361" s="1" t="s">
        <v>583</v>
      </c>
      <c r="G361" s="1" t="s">
        <v>22</v>
      </c>
      <c r="H361" s="1" t="s">
        <v>4318</v>
      </c>
      <c r="I361" s="69">
        <v>44228</v>
      </c>
      <c r="J361" s="70" t="s">
        <v>81</v>
      </c>
      <c r="K361" s="1" t="s">
        <v>6318</v>
      </c>
      <c r="L361" s="1" t="s">
        <v>55</v>
      </c>
      <c r="M361" s="1" t="s">
        <v>27</v>
      </c>
      <c r="N361" s="1" t="s">
        <v>7624</v>
      </c>
      <c r="O361" s="2" t="s">
        <v>7627</v>
      </c>
      <c r="P361" s="2" t="s">
        <v>201</v>
      </c>
      <c r="Q361" s="2" t="s">
        <v>7628</v>
      </c>
      <c r="R361" s="2" t="s">
        <v>32</v>
      </c>
      <c r="S361" s="2" t="s">
        <v>32</v>
      </c>
      <c r="T361" s="1" t="s">
        <v>32</v>
      </c>
      <c r="U361" s="1" t="s">
        <v>32</v>
      </c>
      <c r="V361" s="1" t="s">
        <v>32</v>
      </c>
      <c r="W361" s="1" t="s">
        <v>32</v>
      </c>
    </row>
    <row r="362" spans="1:23">
      <c r="A362" s="29" t="str">
        <f>+IF(B362="N","",IF(COUNTIF(B:B,B362)&gt;1,COUNTIF(B$3:B362,B362),""))</f>
        <v/>
      </c>
      <c r="B362" s="2" t="str">
        <f>+IF(H362='Export Demurrage Detention'!$C$2,"Y","N")</f>
        <v>N</v>
      </c>
      <c r="D362" s="1" t="s">
        <v>583</v>
      </c>
      <c r="G362" s="1" t="s">
        <v>22</v>
      </c>
      <c r="H362" s="1" t="s">
        <v>4319</v>
      </c>
      <c r="I362" s="69">
        <v>44228</v>
      </c>
      <c r="J362" s="70" t="s">
        <v>81</v>
      </c>
      <c r="K362" s="1" t="s">
        <v>6318</v>
      </c>
      <c r="L362" s="1" t="s">
        <v>55</v>
      </c>
      <c r="M362" s="1" t="s">
        <v>27</v>
      </c>
      <c r="N362" s="1" t="s">
        <v>7624</v>
      </c>
      <c r="O362" s="2" t="s">
        <v>7627</v>
      </c>
      <c r="P362" s="2" t="s">
        <v>201</v>
      </c>
      <c r="Q362" s="2" t="s">
        <v>7628</v>
      </c>
      <c r="R362" s="2" t="s">
        <v>32</v>
      </c>
      <c r="S362" s="2" t="s">
        <v>32</v>
      </c>
      <c r="T362" s="1" t="s">
        <v>32</v>
      </c>
      <c r="U362" s="1" t="s">
        <v>32</v>
      </c>
      <c r="V362" s="1" t="s">
        <v>32</v>
      </c>
      <c r="W362" s="1" t="s">
        <v>32</v>
      </c>
    </row>
    <row r="363" spans="1:23">
      <c r="A363" s="29" t="str">
        <f>+IF(B363="N","",IF(COUNTIF(B:B,B363)&gt;1,COUNTIF(B$3:B363,B363),""))</f>
        <v/>
      </c>
      <c r="B363" s="2" t="str">
        <f>+IF(H363='Export Demurrage Detention'!$C$2,"Y","N")</f>
        <v>N</v>
      </c>
      <c r="D363" s="1" t="s">
        <v>583</v>
      </c>
      <c r="G363" s="1" t="s">
        <v>22</v>
      </c>
      <c r="H363" s="1" t="s">
        <v>4326</v>
      </c>
      <c r="I363" s="69">
        <v>44228</v>
      </c>
      <c r="J363" s="70" t="s">
        <v>81</v>
      </c>
      <c r="K363" s="1" t="s">
        <v>6318</v>
      </c>
      <c r="L363" s="1" t="s">
        <v>55</v>
      </c>
      <c r="M363" s="1" t="s">
        <v>27</v>
      </c>
      <c r="N363" s="1" t="s">
        <v>7624</v>
      </c>
      <c r="O363" s="2" t="s">
        <v>7627</v>
      </c>
      <c r="P363" s="2" t="s">
        <v>201</v>
      </c>
      <c r="Q363" s="2" t="s">
        <v>7628</v>
      </c>
      <c r="R363" s="2" t="s">
        <v>32</v>
      </c>
      <c r="S363" s="2" t="s">
        <v>32</v>
      </c>
      <c r="T363" s="1" t="s">
        <v>32</v>
      </c>
      <c r="U363" s="1" t="s">
        <v>32</v>
      </c>
      <c r="V363" s="1" t="s">
        <v>32</v>
      </c>
      <c r="W363" s="1" t="s">
        <v>32</v>
      </c>
    </row>
    <row r="364" spans="1:23">
      <c r="A364" s="29" t="str">
        <f>+IF(B364="N","",IF(COUNTIF(B:B,B364)&gt;1,COUNTIF(B$3:B364,B364),""))</f>
        <v/>
      </c>
      <c r="B364" s="2" t="str">
        <f>+IF(H364='Export Demurrage Detention'!$C$2,"Y","N")</f>
        <v>N</v>
      </c>
      <c r="D364" s="1" t="s">
        <v>583</v>
      </c>
      <c r="G364" s="1" t="s">
        <v>22</v>
      </c>
      <c r="H364" s="1" t="s">
        <v>4328</v>
      </c>
      <c r="I364" s="69">
        <v>44228</v>
      </c>
      <c r="J364" s="70" t="s">
        <v>81</v>
      </c>
      <c r="K364" s="1" t="s">
        <v>6318</v>
      </c>
      <c r="L364" s="1" t="s">
        <v>55</v>
      </c>
      <c r="M364" s="1" t="s">
        <v>27</v>
      </c>
      <c r="N364" s="1" t="s">
        <v>7624</v>
      </c>
      <c r="O364" s="2" t="s">
        <v>7627</v>
      </c>
      <c r="P364" s="2" t="s">
        <v>201</v>
      </c>
      <c r="Q364" s="2" t="s">
        <v>7628</v>
      </c>
      <c r="R364" s="2" t="s">
        <v>32</v>
      </c>
      <c r="S364" s="2" t="s">
        <v>32</v>
      </c>
      <c r="T364" s="1" t="s">
        <v>32</v>
      </c>
      <c r="U364" s="1" t="s">
        <v>32</v>
      </c>
      <c r="V364" s="1" t="s">
        <v>32</v>
      </c>
      <c r="W364" s="1" t="s">
        <v>32</v>
      </c>
    </row>
    <row r="365" spans="1:23">
      <c r="A365" s="29" t="str">
        <f>+IF(B365="N","",IF(COUNTIF(B:B,B365)&gt;1,COUNTIF(B$3:B365,B365),""))</f>
        <v/>
      </c>
      <c r="B365" s="2" t="str">
        <f>+IF(H365='Export Demurrage Detention'!$C$2,"Y","N")</f>
        <v>N</v>
      </c>
      <c r="D365" s="1" t="s">
        <v>583</v>
      </c>
      <c r="G365" s="1" t="s">
        <v>22</v>
      </c>
      <c r="H365" s="1" t="s">
        <v>593</v>
      </c>
      <c r="I365" s="69">
        <v>44228</v>
      </c>
      <c r="J365" s="70" t="s">
        <v>81</v>
      </c>
      <c r="K365" s="1" t="s">
        <v>6318</v>
      </c>
      <c r="L365" s="1" t="s">
        <v>55</v>
      </c>
      <c r="M365" s="1" t="s">
        <v>27</v>
      </c>
      <c r="N365" s="1" t="s">
        <v>7624</v>
      </c>
      <c r="O365" s="2" t="s">
        <v>7627</v>
      </c>
      <c r="P365" s="2" t="s">
        <v>201</v>
      </c>
      <c r="Q365" s="2" t="s">
        <v>7628</v>
      </c>
      <c r="R365" s="2" t="s">
        <v>32</v>
      </c>
      <c r="S365" s="2" t="s">
        <v>32</v>
      </c>
      <c r="T365" s="1" t="s">
        <v>32</v>
      </c>
      <c r="U365" s="1" t="s">
        <v>32</v>
      </c>
      <c r="V365" s="1" t="s">
        <v>32</v>
      </c>
      <c r="W365" s="1" t="s">
        <v>32</v>
      </c>
    </row>
    <row r="366" spans="1:23">
      <c r="A366" s="29" t="str">
        <f>+IF(B366="N","",IF(COUNTIF(B:B,B366)&gt;1,COUNTIF(B$3:B366,B366),""))</f>
        <v/>
      </c>
      <c r="B366" s="2" t="str">
        <f>+IF(H366='Export Demurrage Detention'!$C$2,"Y","N")</f>
        <v>N</v>
      </c>
      <c r="D366" s="1" t="s">
        <v>583</v>
      </c>
      <c r="G366" s="1" t="s">
        <v>22</v>
      </c>
      <c r="H366" s="1" t="s">
        <v>4329</v>
      </c>
      <c r="I366" s="69">
        <v>44228</v>
      </c>
      <c r="J366" s="70" t="s">
        <v>81</v>
      </c>
      <c r="K366" s="1" t="s">
        <v>6318</v>
      </c>
      <c r="L366" s="1" t="s">
        <v>55</v>
      </c>
      <c r="M366" s="1" t="s">
        <v>27</v>
      </c>
      <c r="N366" s="1" t="s">
        <v>7624</v>
      </c>
      <c r="O366" s="2" t="s">
        <v>7627</v>
      </c>
      <c r="P366" s="2" t="s">
        <v>201</v>
      </c>
      <c r="Q366" s="2" t="s">
        <v>7628</v>
      </c>
      <c r="R366" s="2" t="s">
        <v>32</v>
      </c>
      <c r="S366" s="2" t="s">
        <v>32</v>
      </c>
      <c r="T366" s="1" t="s">
        <v>32</v>
      </c>
      <c r="U366" s="1" t="s">
        <v>32</v>
      </c>
      <c r="V366" s="1" t="s">
        <v>32</v>
      </c>
      <c r="W366" s="1" t="s">
        <v>32</v>
      </c>
    </row>
    <row r="367" spans="1:23">
      <c r="A367" s="29" t="str">
        <f>+IF(B367="N","",IF(COUNTIF(B:B,B367)&gt;1,COUNTIF(B$3:B367,B367),""))</f>
        <v/>
      </c>
      <c r="B367" s="2" t="str">
        <f>+IF(H367='Export Demurrage Detention'!$C$2,"Y","N")</f>
        <v>N</v>
      </c>
      <c r="D367" s="1" t="s">
        <v>583</v>
      </c>
      <c r="G367" s="1" t="s">
        <v>22</v>
      </c>
      <c r="H367" s="1" t="s">
        <v>4332</v>
      </c>
      <c r="I367" s="69">
        <v>44228</v>
      </c>
      <c r="J367" s="70" t="s">
        <v>81</v>
      </c>
      <c r="K367" s="1" t="s">
        <v>6318</v>
      </c>
      <c r="L367" s="1" t="s">
        <v>55</v>
      </c>
      <c r="M367" s="1" t="s">
        <v>27</v>
      </c>
      <c r="N367" s="1" t="s">
        <v>7624</v>
      </c>
      <c r="O367" s="2" t="s">
        <v>7627</v>
      </c>
      <c r="P367" s="2" t="s">
        <v>201</v>
      </c>
      <c r="Q367" s="2" t="s">
        <v>7628</v>
      </c>
      <c r="R367" s="2" t="s">
        <v>32</v>
      </c>
      <c r="S367" s="2" t="s">
        <v>32</v>
      </c>
      <c r="T367" s="1" t="s">
        <v>32</v>
      </c>
      <c r="U367" s="1" t="s">
        <v>32</v>
      </c>
      <c r="V367" s="1" t="s">
        <v>32</v>
      </c>
      <c r="W367" s="1" t="s">
        <v>32</v>
      </c>
    </row>
    <row r="368" spans="1:23">
      <c r="A368" s="29" t="str">
        <f>+IF(B368="N","",IF(COUNTIF(B:B,B368)&gt;1,COUNTIF(B$3:B368,B368),""))</f>
        <v/>
      </c>
      <c r="B368" s="2" t="str">
        <f>+IF(H368='Export Demurrage Detention'!$C$2,"Y","N")</f>
        <v>N</v>
      </c>
      <c r="D368" s="1" t="s">
        <v>583</v>
      </c>
      <c r="G368" s="1" t="s">
        <v>22</v>
      </c>
      <c r="H368" s="1" t="s">
        <v>594</v>
      </c>
      <c r="I368" s="69">
        <v>44228</v>
      </c>
      <c r="J368" s="70" t="s">
        <v>81</v>
      </c>
      <c r="K368" s="1" t="s">
        <v>6318</v>
      </c>
      <c r="L368" s="1" t="s">
        <v>55</v>
      </c>
      <c r="M368" s="1" t="s">
        <v>27</v>
      </c>
      <c r="N368" s="1" t="s">
        <v>7624</v>
      </c>
      <c r="O368" s="2" t="s">
        <v>7627</v>
      </c>
      <c r="P368" s="2" t="s">
        <v>201</v>
      </c>
      <c r="Q368" s="2" t="s">
        <v>7628</v>
      </c>
      <c r="R368" s="2" t="s">
        <v>32</v>
      </c>
      <c r="S368" s="2" t="s">
        <v>32</v>
      </c>
      <c r="T368" s="1" t="s">
        <v>32</v>
      </c>
      <c r="U368" s="1" t="s">
        <v>32</v>
      </c>
      <c r="V368" s="1" t="s">
        <v>32</v>
      </c>
      <c r="W368" s="1" t="s">
        <v>32</v>
      </c>
    </row>
    <row r="369" spans="1:23">
      <c r="A369" s="29" t="str">
        <f>+IF(B369="N","",IF(COUNTIF(B:B,B369)&gt;1,COUNTIF(B$3:B369,B369),""))</f>
        <v/>
      </c>
      <c r="B369" s="2" t="str">
        <f>+IF(H369='Export Demurrage Detention'!$C$2,"Y","N")</f>
        <v>N</v>
      </c>
      <c r="D369" s="1" t="s">
        <v>583</v>
      </c>
      <c r="G369" s="1" t="s">
        <v>22</v>
      </c>
      <c r="H369" s="1" t="s">
        <v>4339</v>
      </c>
      <c r="I369" s="69">
        <v>44228</v>
      </c>
      <c r="J369" s="70" t="s">
        <v>81</v>
      </c>
      <c r="K369" s="1" t="s">
        <v>6318</v>
      </c>
      <c r="L369" s="1" t="s">
        <v>55</v>
      </c>
      <c r="M369" s="1" t="s">
        <v>27</v>
      </c>
      <c r="N369" s="1" t="s">
        <v>7624</v>
      </c>
      <c r="O369" s="2" t="s">
        <v>7627</v>
      </c>
      <c r="P369" s="2" t="s">
        <v>201</v>
      </c>
      <c r="Q369" s="2" t="s">
        <v>7628</v>
      </c>
      <c r="R369" s="2" t="s">
        <v>32</v>
      </c>
      <c r="S369" s="2" t="s">
        <v>32</v>
      </c>
      <c r="T369" s="1" t="s">
        <v>32</v>
      </c>
      <c r="U369" s="1" t="s">
        <v>32</v>
      </c>
      <c r="V369" s="1" t="s">
        <v>32</v>
      </c>
      <c r="W369" s="1" t="s">
        <v>32</v>
      </c>
    </row>
    <row r="370" spans="1:23">
      <c r="A370" s="29" t="str">
        <f>+IF(B370="N","",IF(COUNTIF(B:B,B370)&gt;1,COUNTIF(B$3:B370,B370),""))</f>
        <v/>
      </c>
      <c r="B370" s="2" t="str">
        <f>+IF(H370='Export Demurrage Detention'!$C$2,"Y","N")</f>
        <v>N</v>
      </c>
      <c r="D370" s="1" t="s">
        <v>583</v>
      </c>
      <c r="G370" s="1" t="s">
        <v>22</v>
      </c>
      <c r="H370" s="1" t="s">
        <v>4340</v>
      </c>
      <c r="I370" s="69">
        <v>44228</v>
      </c>
      <c r="J370" s="70" t="s">
        <v>81</v>
      </c>
      <c r="K370" s="1" t="s">
        <v>6318</v>
      </c>
      <c r="L370" s="1" t="s">
        <v>55</v>
      </c>
      <c r="M370" s="1" t="s">
        <v>27</v>
      </c>
      <c r="N370" s="1" t="s">
        <v>7624</v>
      </c>
      <c r="O370" s="2" t="s">
        <v>7627</v>
      </c>
      <c r="P370" s="2" t="s">
        <v>201</v>
      </c>
      <c r="Q370" s="2" t="s">
        <v>7628</v>
      </c>
      <c r="R370" s="2" t="s">
        <v>32</v>
      </c>
      <c r="S370" s="2" t="s">
        <v>32</v>
      </c>
      <c r="T370" s="1" t="s">
        <v>32</v>
      </c>
      <c r="U370" s="1" t="s">
        <v>32</v>
      </c>
      <c r="V370" s="1" t="s">
        <v>32</v>
      </c>
      <c r="W370" s="1" t="s">
        <v>32</v>
      </c>
    </row>
    <row r="371" spans="1:23">
      <c r="A371" s="29" t="str">
        <f>+IF(B371="N","",IF(COUNTIF(B:B,B371)&gt;1,COUNTIF(B$3:B371,B371),""))</f>
        <v/>
      </c>
      <c r="B371" s="2" t="str">
        <f>+IF(H371='Export Demurrage Detention'!$C$2,"Y","N")</f>
        <v>N</v>
      </c>
      <c r="D371" s="1" t="s">
        <v>583</v>
      </c>
      <c r="G371" s="1" t="s">
        <v>22</v>
      </c>
      <c r="H371" s="1" t="s">
        <v>4338</v>
      </c>
      <c r="I371" s="69">
        <v>44228</v>
      </c>
      <c r="J371" s="70" t="s">
        <v>81</v>
      </c>
      <c r="K371" s="1" t="s">
        <v>6318</v>
      </c>
      <c r="L371" s="1" t="s">
        <v>55</v>
      </c>
      <c r="M371" s="1" t="s">
        <v>27</v>
      </c>
      <c r="N371" s="1" t="s">
        <v>7624</v>
      </c>
      <c r="O371" s="2" t="s">
        <v>7627</v>
      </c>
      <c r="P371" s="2" t="s">
        <v>201</v>
      </c>
      <c r="Q371" s="2" t="s">
        <v>7628</v>
      </c>
      <c r="R371" s="2" t="s">
        <v>32</v>
      </c>
      <c r="S371" s="2" t="s">
        <v>32</v>
      </c>
      <c r="T371" s="1" t="s">
        <v>32</v>
      </c>
      <c r="U371" s="1" t="s">
        <v>32</v>
      </c>
      <c r="V371" s="1" t="s">
        <v>32</v>
      </c>
      <c r="W371" s="1" t="s">
        <v>32</v>
      </c>
    </row>
    <row r="372" spans="1:23">
      <c r="A372" s="29" t="str">
        <f>+IF(B372="N","",IF(COUNTIF(B:B,B372)&gt;1,COUNTIF(B$3:B372,B372),""))</f>
        <v/>
      </c>
      <c r="B372" s="2" t="str">
        <f>+IF(H372='Export Demurrage Detention'!$C$2,"Y","N")</f>
        <v>N</v>
      </c>
      <c r="D372" s="1" t="s">
        <v>583</v>
      </c>
      <c r="G372" s="1" t="s">
        <v>22</v>
      </c>
      <c r="H372" s="1" t="s">
        <v>603</v>
      </c>
      <c r="I372" s="69">
        <v>44228</v>
      </c>
      <c r="J372" s="70" t="s">
        <v>81</v>
      </c>
      <c r="K372" s="1" t="s">
        <v>6318</v>
      </c>
      <c r="L372" s="1" t="s">
        <v>55</v>
      </c>
      <c r="M372" s="1" t="s">
        <v>27</v>
      </c>
      <c r="N372" s="1" t="s">
        <v>7624</v>
      </c>
      <c r="O372" s="2" t="s">
        <v>7627</v>
      </c>
      <c r="P372" s="2" t="s">
        <v>201</v>
      </c>
      <c r="Q372" s="2" t="s">
        <v>7628</v>
      </c>
      <c r="R372" s="2" t="s">
        <v>32</v>
      </c>
      <c r="S372" s="2" t="s">
        <v>32</v>
      </c>
      <c r="T372" s="1" t="s">
        <v>32</v>
      </c>
      <c r="U372" s="1" t="s">
        <v>32</v>
      </c>
      <c r="V372" s="1" t="s">
        <v>32</v>
      </c>
      <c r="W372" s="1" t="s">
        <v>32</v>
      </c>
    </row>
    <row r="373" spans="1:23">
      <c r="A373" s="29" t="str">
        <f>+IF(B373="N","",IF(COUNTIF(B:B,B373)&gt;1,COUNTIF(B$3:B373,B373),""))</f>
        <v/>
      </c>
      <c r="B373" s="2" t="str">
        <f>+IF(H373='Export Demurrage Detention'!$C$2,"Y","N")</f>
        <v>N</v>
      </c>
      <c r="D373" s="1" t="s">
        <v>583</v>
      </c>
      <c r="G373" s="1" t="s">
        <v>22</v>
      </c>
      <c r="H373" s="1" t="s">
        <v>4343</v>
      </c>
      <c r="I373" s="69">
        <v>44228</v>
      </c>
      <c r="J373" s="70" t="s">
        <v>81</v>
      </c>
      <c r="K373" s="1" t="s">
        <v>6318</v>
      </c>
      <c r="L373" s="1" t="s">
        <v>55</v>
      </c>
      <c r="M373" s="1" t="s">
        <v>27</v>
      </c>
      <c r="N373" s="1" t="s">
        <v>7624</v>
      </c>
      <c r="O373" s="2" t="s">
        <v>7627</v>
      </c>
      <c r="P373" s="2" t="s">
        <v>201</v>
      </c>
      <c r="Q373" s="2" t="s">
        <v>7628</v>
      </c>
      <c r="R373" s="2" t="s">
        <v>32</v>
      </c>
      <c r="S373" s="2" t="s">
        <v>32</v>
      </c>
      <c r="T373" s="1" t="s">
        <v>32</v>
      </c>
      <c r="U373" s="1" t="s">
        <v>32</v>
      </c>
      <c r="V373" s="1" t="s">
        <v>32</v>
      </c>
      <c r="W373" s="1" t="s">
        <v>32</v>
      </c>
    </row>
    <row r="374" spans="1:23">
      <c r="A374" s="29" t="str">
        <f>+IF(B374="N","",IF(COUNTIF(B:B,B374)&gt;1,COUNTIF(B$3:B374,B374),""))</f>
        <v/>
      </c>
      <c r="B374" s="2" t="str">
        <f>+IF(H374='Export Demurrage Detention'!$C$2,"Y","N")</f>
        <v>N</v>
      </c>
      <c r="D374" s="1" t="s">
        <v>583</v>
      </c>
      <c r="G374" s="1" t="s">
        <v>22</v>
      </c>
      <c r="H374" s="1" t="s">
        <v>4344</v>
      </c>
      <c r="I374" s="69">
        <v>44228</v>
      </c>
      <c r="J374" s="70" t="s">
        <v>81</v>
      </c>
      <c r="K374" s="1" t="s">
        <v>6318</v>
      </c>
      <c r="L374" s="1" t="s">
        <v>55</v>
      </c>
      <c r="M374" s="1" t="s">
        <v>27</v>
      </c>
      <c r="N374" s="1" t="s">
        <v>7624</v>
      </c>
      <c r="O374" s="2" t="s">
        <v>7627</v>
      </c>
      <c r="P374" s="2" t="s">
        <v>201</v>
      </c>
      <c r="Q374" s="2" t="s">
        <v>7628</v>
      </c>
      <c r="R374" s="2" t="s">
        <v>32</v>
      </c>
      <c r="S374" s="2" t="s">
        <v>32</v>
      </c>
      <c r="T374" s="1" t="s">
        <v>32</v>
      </c>
      <c r="U374" s="1" t="s">
        <v>32</v>
      </c>
      <c r="V374" s="1" t="s">
        <v>32</v>
      </c>
      <c r="W374" s="1" t="s">
        <v>32</v>
      </c>
    </row>
    <row r="375" spans="1:23">
      <c r="A375" s="29" t="str">
        <f>+IF(B375="N","",IF(COUNTIF(B:B,B375)&gt;1,COUNTIF(B$3:B375,B375),""))</f>
        <v/>
      </c>
      <c r="B375" s="2" t="str">
        <f>+IF(H375='Export Demurrage Detention'!$C$2,"Y","N")</f>
        <v>N</v>
      </c>
      <c r="D375" s="1" t="s">
        <v>583</v>
      </c>
      <c r="G375" s="1" t="s">
        <v>22</v>
      </c>
      <c r="H375" s="1" t="s">
        <v>4304</v>
      </c>
      <c r="I375" s="69">
        <v>44228</v>
      </c>
      <c r="J375" s="70" t="s">
        <v>81</v>
      </c>
      <c r="K375" s="1" t="s">
        <v>6318</v>
      </c>
      <c r="L375" s="1" t="s">
        <v>55</v>
      </c>
      <c r="M375" s="1" t="s">
        <v>27</v>
      </c>
      <c r="N375" s="1" t="s">
        <v>7624</v>
      </c>
      <c r="O375" s="2" t="s">
        <v>7627</v>
      </c>
      <c r="P375" s="2" t="s">
        <v>201</v>
      </c>
      <c r="Q375" s="2" t="s">
        <v>7628</v>
      </c>
      <c r="R375" s="2" t="s">
        <v>32</v>
      </c>
      <c r="S375" s="2" t="s">
        <v>32</v>
      </c>
      <c r="T375" s="1" t="s">
        <v>32</v>
      </c>
      <c r="U375" s="1" t="s">
        <v>32</v>
      </c>
      <c r="V375" s="1" t="s">
        <v>32</v>
      </c>
      <c r="W375" s="1" t="s">
        <v>32</v>
      </c>
    </row>
    <row r="376" spans="1:23">
      <c r="A376" s="29" t="str">
        <f>+IF(B376="N","",IF(COUNTIF(B:B,B376)&gt;1,COUNTIF(B$3:B376,B376),""))</f>
        <v/>
      </c>
      <c r="B376" s="2" t="str">
        <f>+IF(H376='Export Demurrage Detention'!$C$2,"Y","N")</f>
        <v>N</v>
      </c>
      <c r="D376" s="1" t="s">
        <v>583</v>
      </c>
      <c r="G376" s="1" t="s">
        <v>22</v>
      </c>
      <c r="H376" s="1" t="s">
        <v>4299</v>
      </c>
      <c r="I376" s="69">
        <v>44228</v>
      </c>
      <c r="J376" s="70" t="s">
        <v>81</v>
      </c>
      <c r="K376" s="1" t="s">
        <v>6318</v>
      </c>
      <c r="L376" s="1" t="s">
        <v>55</v>
      </c>
      <c r="M376" s="1" t="s">
        <v>27</v>
      </c>
      <c r="N376" s="1" t="s">
        <v>7624</v>
      </c>
      <c r="O376" s="2" t="s">
        <v>7627</v>
      </c>
      <c r="P376" s="2" t="s">
        <v>201</v>
      </c>
      <c r="Q376" s="2" t="s">
        <v>7628</v>
      </c>
      <c r="R376" s="2" t="s">
        <v>32</v>
      </c>
      <c r="S376" s="2" t="s">
        <v>32</v>
      </c>
      <c r="T376" s="1" t="s">
        <v>32</v>
      </c>
      <c r="U376" s="1" t="s">
        <v>32</v>
      </c>
      <c r="V376" s="1" t="s">
        <v>32</v>
      </c>
      <c r="W376" s="1" t="s">
        <v>32</v>
      </c>
    </row>
    <row r="377" spans="1:23">
      <c r="A377" s="29" t="str">
        <f>+IF(B377="N","",IF(COUNTIF(B:B,B377)&gt;1,COUNTIF(B$3:B377,B377),""))</f>
        <v/>
      </c>
      <c r="B377" s="2" t="str">
        <f>+IF(H377='Export Demurrage Detention'!$C$2,"Y","N")</f>
        <v>N</v>
      </c>
      <c r="D377" s="1" t="s">
        <v>583</v>
      </c>
      <c r="G377" s="1" t="s">
        <v>22</v>
      </c>
      <c r="H377" s="1" t="s">
        <v>4311</v>
      </c>
      <c r="I377" s="69">
        <v>44228</v>
      </c>
      <c r="J377" s="70" t="s">
        <v>81</v>
      </c>
      <c r="K377" s="1" t="s">
        <v>6318</v>
      </c>
      <c r="L377" s="1" t="s">
        <v>55</v>
      </c>
      <c r="M377" s="1" t="s">
        <v>27</v>
      </c>
      <c r="N377" s="1" t="s">
        <v>7624</v>
      </c>
      <c r="O377" s="2" t="s">
        <v>7627</v>
      </c>
      <c r="P377" s="2" t="s">
        <v>201</v>
      </c>
      <c r="Q377" s="2" t="s">
        <v>7628</v>
      </c>
      <c r="R377" s="2" t="s">
        <v>32</v>
      </c>
      <c r="S377" s="2" t="s">
        <v>32</v>
      </c>
      <c r="T377" s="1" t="s">
        <v>32</v>
      </c>
      <c r="U377" s="1" t="s">
        <v>32</v>
      </c>
      <c r="V377" s="1" t="s">
        <v>32</v>
      </c>
      <c r="W377" s="1" t="s">
        <v>32</v>
      </c>
    </row>
    <row r="378" spans="1:23">
      <c r="A378" s="29" t="str">
        <f>+IF(B378="N","",IF(COUNTIF(B:B,B378)&gt;1,COUNTIF(B$3:B378,B378),""))</f>
        <v/>
      </c>
      <c r="B378" s="2" t="str">
        <f>+IF(H378='Export Demurrage Detention'!$C$2,"Y","N")</f>
        <v>N</v>
      </c>
      <c r="D378" s="1" t="s">
        <v>173</v>
      </c>
      <c r="G378" s="1" t="s">
        <v>22</v>
      </c>
      <c r="H378" s="1" t="s">
        <v>2870</v>
      </c>
      <c r="I378" s="69">
        <v>44256</v>
      </c>
      <c r="J378" s="70" t="s">
        <v>51</v>
      </c>
      <c r="K378" s="1" t="s">
        <v>6319</v>
      </c>
      <c r="L378" s="1" t="s">
        <v>26</v>
      </c>
      <c r="M378" s="1" t="s">
        <v>7751</v>
      </c>
      <c r="N378" s="1" t="s">
        <v>52</v>
      </c>
      <c r="O378" s="2" t="s">
        <v>785</v>
      </c>
      <c r="P378" s="2" t="s">
        <v>32</v>
      </c>
      <c r="Q378" s="2" t="s">
        <v>32</v>
      </c>
      <c r="R378" s="2" t="s">
        <v>32</v>
      </c>
      <c r="S378" s="2" t="s">
        <v>32</v>
      </c>
      <c r="T378" s="1" t="s">
        <v>32</v>
      </c>
      <c r="U378" s="1" t="s">
        <v>32</v>
      </c>
      <c r="V378" s="1" t="s">
        <v>32</v>
      </c>
      <c r="W378" s="1" t="s">
        <v>32</v>
      </c>
    </row>
    <row r="379" spans="1:23">
      <c r="A379" s="29" t="str">
        <f>+IF(B379="N","",IF(COUNTIF(B:B,B379)&gt;1,COUNTIF(B$3:B379,B379),""))</f>
        <v/>
      </c>
      <c r="B379" s="2" t="str">
        <f>+IF(H379='Export Demurrage Detention'!$C$2,"Y","N")</f>
        <v>N</v>
      </c>
      <c r="D379" s="1" t="s">
        <v>173</v>
      </c>
      <c r="G379" s="1" t="s">
        <v>22</v>
      </c>
      <c r="H379" s="1" t="s">
        <v>2870</v>
      </c>
      <c r="I379" s="69">
        <v>44256</v>
      </c>
      <c r="J379" s="70" t="s">
        <v>51</v>
      </c>
      <c r="K379" s="1" t="s">
        <v>6319</v>
      </c>
      <c r="L379" s="1" t="s">
        <v>26</v>
      </c>
      <c r="M379" s="1" t="s">
        <v>7752</v>
      </c>
      <c r="N379" s="1" t="s">
        <v>52</v>
      </c>
      <c r="O379" s="2" t="s">
        <v>785</v>
      </c>
      <c r="P379" s="2" t="s">
        <v>32</v>
      </c>
      <c r="Q379" s="2" t="s">
        <v>32</v>
      </c>
      <c r="R379" s="2" t="s">
        <v>32</v>
      </c>
      <c r="S379" s="2" t="s">
        <v>32</v>
      </c>
      <c r="T379" s="1" t="s">
        <v>32</v>
      </c>
      <c r="U379" s="1" t="s">
        <v>32</v>
      </c>
      <c r="V379" s="1" t="s">
        <v>32</v>
      </c>
      <c r="W379" s="1" t="s">
        <v>32</v>
      </c>
    </row>
    <row r="380" spans="1:23">
      <c r="A380" s="29" t="str">
        <f>+IF(B380="N","",IF(COUNTIF(B:B,B380)&gt;1,COUNTIF(B$3:B380,B380),""))</f>
        <v/>
      </c>
      <c r="B380" s="2" t="str">
        <f>+IF(H380='Export Demurrage Detention'!$C$2,"Y","N")</f>
        <v>N</v>
      </c>
      <c r="D380" s="1" t="s">
        <v>173</v>
      </c>
      <c r="G380" s="1" t="s">
        <v>22</v>
      </c>
      <c r="H380" s="1" t="s">
        <v>2870</v>
      </c>
      <c r="I380" s="69">
        <v>44256</v>
      </c>
      <c r="J380" s="70" t="s">
        <v>51</v>
      </c>
      <c r="K380" s="1" t="s">
        <v>6319</v>
      </c>
      <c r="L380" s="1" t="s">
        <v>26</v>
      </c>
      <c r="M380" s="1" t="s">
        <v>7729</v>
      </c>
      <c r="N380" s="1" t="s">
        <v>52</v>
      </c>
      <c r="O380" s="2" t="s">
        <v>785</v>
      </c>
      <c r="P380" s="2" t="s">
        <v>32</v>
      </c>
      <c r="Q380" s="2" t="s">
        <v>32</v>
      </c>
      <c r="R380" s="2" t="s">
        <v>32</v>
      </c>
      <c r="S380" s="2" t="s">
        <v>32</v>
      </c>
      <c r="T380" s="1" t="s">
        <v>32</v>
      </c>
      <c r="U380" s="1" t="s">
        <v>32</v>
      </c>
      <c r="V380" s="1" t="s">
        <v>32</v>
      </c>
      <c r="W380" s="1" t="s">
        <v>32</v>
      </c>
    </row>
    <row r="381" spans="1:23">
      <c r="A381" s="29" t="str">
        <f>+IF(B381="N","",IF(COUNTIF(B:B,B381)&gt;1,COUNTIF(B$3:B381,B381),""))</f>
        <v/>
      </c>
      <c r="B381" s="2" t="str">
        <f>+IF(H381='Export Demurrage Detention'!$C$2,"Y","N")</f>
        <v>N</v>
      </c>
      <c r="D381" s="1" t="s">
        <v>173</v>
      </c>
      <c r="G381" s="1" t="s">
        <v>22</v>
      </c>
      <c r="H381" s="1" t="s">
        <v>2870</v>
      </c>
      <c r="I381" s="69">
        <v>44256</v>
      </c>
      <c r="J381" s="70" t="s">
        <v>51</v>
      </c>
      <c r="K381" s="1" t="s">
        <v>6319</v>
      </c>
      <c r="L381" s="1" t="s">
        <v>26</v>
      </c>
      <c r="M381" s="1" t="s">
        <v>7753</v>
      </c>
      <c r="N381" s="1" t="s">
        <v>52</v>
      </c>
      <c r="O381" s="2" t="s">
        <v>785</v>
      </c>
      <c r="P381" s="2" t="s">
        <v>32</v>
      </c>
      <c r="Q381" s="2" t="s">
        <v>32</v>
      </c>
      <c r="R381" s="2" t="s">
        <v>32</v>
      </c>
      <c r="S381" s="2" t="s">
        <v>32</v>
      </c>
      <c r="T381" s="1" t="s">
        <v>32</v>
      </c>
      <c r="U381" s="1" t="s">
        <v>32</v>
      </c>
      <c r="V381" s="1" t="s">
        <v>32</v>
      </c>
      <c r="W381" s="1" t="s">
        <v>32</v>
      </c>
    </row>
    <row r="382" spans="1:23">
      <c r="A382" s="29" t="str">
        <f>+IF(B382="N","",IF(COUNTIF(B:B,B382)&gt;1,COUNTIF(B$3:B382,B382),""))</f>
        <v/>
      </c>
      <c r="B382" s="2" t="str">
        <f>+IF(H382='Export Demurrage Detention'!$C$2,"Y","N")</f>
        <v>N</v>
      </c>
      <c r="D382" s="1" t="s">
        <v>173</v>
      </c>
      <c r="G382" s="1" t="s">
        <v>22</v>
      </c>
      <c r="H382" s="1" t="s">
        <v>2870</v>
      </c>
      <c r="I382" s="69">
        <v>44256</v>
      </c>
      <c r="J382" s="70" t="s">
        <v>51</v>
      </c>
      <c r="K382" s="1" t="s">
        <v>6319</v>
      </c>
      <c r="L382" s="1" t="s">
        <v>26</v>
      </c>
      <c r="M382" s="1" t="s">
        <v>7754</v>
      </c>
      <c r="N382" s="1" t="s">
        <v>52</v>
      </c>
      <c r="O382" s="2" t="s">
        <v>785</v>
      </c>
      <c r="P382" s="2" t="s">
        <v>32</v>
      </c>
      <c r="Q382" s="2" t="s">
        <v>32</v>
      </c>
      <c r="R382" s="2" t="s">
        <v>32</v>
      </c>
      <c r="S382" s="2" t="s">
        <v>32</v>
      </c>
      <c r="T382" s="1" t="s">
        <v>32</v>
      </c>
      <c r="U382" s="1" t="s">
        <v>32</v>
      </c>
      <c r="V382" s="1" t="s">
        <v>32</v>
      </c>
      <c r="W382" s="1" t="s">
        <v>32</v>
      </c>
    </row>
    <row r="383" spans="1:23">
      <c r="A383" s="29" t="str">
        <f>+IF(B383="N","",IF(COUNTIF(B:B,B383)&gt;1,COUNTIF(B$3:B383,B383),""))</f>
        <v/>
      </c>
      <c r="B383" s="2" t="str">
        <f>+IF(H383='Export Demurrage Detention'!$C$2,"Y","N")</f>
        <v>N</v>
      </c>
      <c r="D383" s="1" t="s">
        <v>173</v>
      </c>
      <c r="G383" s="1" t="s">
        <v>22</v>
      </c>
      <c r="H383" s="1" t="s">
        <v>2870</v>
      </c>
      <c r="I383" s="69">
        <v>44256</v>
      </c>
      <c r="J383" s="70" t="s">
        <v>51</v>
      </c>
      <c r="K383" s="1" t="s">
        <v>6319</v>
      </c>
      <c r="L383" s="1" t="s">
        <v>26</v>
      </c>
      <c r="M383" s="1" t="s">
        <v>7755</v>
      </c>
      <c r="N383" s="1" t="s">
        <v>52</v>
      </c>
      <c r="O383" s="2" t="s">
        <v>785</v>
      </c>
      <c r="P383" s="2" t="s">
        <v>32</v>
      </c>
      <c r="Q383" s="2" t="s">
        <v>32</v>
      </c>
      <c r="R383" s="2" t="s">
        <v>32</v>
      </c>
      <c r="S383" s="2" t="s">
        <v>32</v>
      </c>
      <c r="T383" s="1" t="s">
        <v>32</v>
      </c>
      <c r="U383" s="1" t="s">
        <v>32</v>
      </c>
      <c r="V383" s="1" t="s">
        <v>32</v>
      </c>
      <c r="W383" s="1" t="s">
        <v>32</v>
      </c>
    </row>
    <row r="384" spans="1:23">
      <c r="A384" s="29" t="str">
        <f>+IF(B384="N","",IF(COUNTIF(B:B,B384)&gt;1,COUNTIF(B$3:B384,B384),""))</f>
        <v/>
      </c>
      <c r="B384" s="2" t="str">
        <f>+IF(H384='Export Demurrage Detention'!$C$2,"Y","N")</f>
        <v>N</v>
      </c>
      <c r="D384" s="1" t="s">
        <v>173</v>
      </c>
      <c r="G384" s="1" t="s">
        <v>22</v>
      </c>
      <c r="H384" s="1" t="s">
        <v>2870</v>
      </c>
      <c r="I384" s="69">
        <v>44256</v>
      </c>
      <c r="J384" s="70" t="s">
        <v>51</v>
      </c>
      <c r="K384" s="1" t="s">
        <v>6319</v>
      </c>
      <c r="L384" s="1" t="s">
        <v>26</v>
      </c>
      <c r="M384" s="1" t="s">
        <v>7756</v>
      </c>
      <c r="N384" s="1" t="s">
        <v>52</v>
      </c>
      <c r="O384" s="2" t="s">
        <v>785</v>
      </c>
      <c r="P384" s="2" t="s">
        <v>32</v>
      </c>
      <c r="Q384" s="2" t="s">
        <v>32</v>
      </c>
      <c r="R384" s="2" t="s">
        <v>32</v>
      </c>
      <c r="S384" s="2" t="s">
        <v>32</v>
      </c>
      <c r="T384" s="1" t="s">
        <v>32</v>
      </c>
      <c r="U384" s="1" t="s">
        <v>32</v>
      </c>
      <c r="V384" s="1" t="s">
        <v>32</v>
      </c>
      <c r="W384" s="1" t="s">
        <v>32</v>
      </c>
    </row>
    <row r="385" spans="1:23">
      <c r="A385" s="29" t="str">
        <f>+IF(B385="N","",IF(COUNTIF(B:B,B385)&gt;1,COUNTIF(B$3:B385,B385),""))</f>
        <v/>
      </c>
      <c r="B385" s="2" t="str">
        <f>+IF(H385='Export Demurrage Detention'!$C$2,"Y","N")</f>
        <v>N</v>
      </c>
      <c r="D385" s="1" t="s">
        <v>173</v>
      </c>
      <c r="G385" s="1" t="s">
        <v>22</v>
      </c>
      <c r="H385" s="1" t="s">
        <v>2870</v>
      </c>
      <c r="I385" s="69">
        <v>44256</v>
      </c>
      <c r="J385" s="70" t="s">
        <v>51</v>
      </c>
      <c r="K385" s="1" t="s">
        <v>6319</v>
      </c>
      <c r="L385" s="1" t="s">
        <v>26</v>
      </c>
      <c r="M385" s="1" t="s">
        <v>7757</v>
      </c>
      <c r="N385" s="1" t="s">
        <v>52</v>
      </c>
      <c r="O385" s="2" t="s">
        <v>785</v>
      </c>
      <c r="P385" s="2" t="s">
        <v>32</v>
      </c>
      <c r="Q385" s="2" t="s">
        <v>32</v>
      </c>
      <c r="R385" s="2" t="s">
        <v>32</v>
      </c>
      <c r="S385" s="2" t="s">
        <v>32</v>
      </c>
      <c r="T385" s="1" t="s">
        <v>32</v>
      </c>
      <c r="U385" s="1" t="s">
        <v>32</v>
      </c>
      <c r="V385" s="1" t="s">
        <v>32</v>
      </c>
      <c r="W385" s="1" t="s">
        <v>32</v>
      </c>
    </row>
    <row r="386" spans="1:23">
      <c r="A386" s="29" t="str">
        <f>+IF(B386="N","",IF(COUNTIF(B:B,B386)&gt;1,COUNTIF(B$3:B386,B386),""))</f>
        <v/>
      </c>
      <c r="B386" s="2" t="str">
        <f>+IF(H386='Export Demurrage Detention'!$C$2,"Y","N")</f>
        <v>N</v>
      </c>
      <c r="D386" s="1" t="s">
        <v>173</v>
      </c>
      <c r="G386" s="1" t="s">
        <v>22</v>
      </c>
      <c r="H386" s="1" t="s">
        <v>2870</v>
      </c>
      <c r="I386" s="69">
        <v>44256</v>
      </c>
      <c r="J386" s="70" t="s">
        <v>51</v>
      </c>
      <c r="K386" s="1" t="s">
        <v>6319</v>
      </c>
      <c r="L386" s="1" t="s">
        <v>26</v>
      </c>
      <c r="M386" s="1" t="s">
        <v>7758</v>
      </c>
      <c r="N386" s="1" t="s">
        <v>52</v>
      </c>
      <c r="O386" s="2" t="s">
        <v>785</v>
      </c>
      <c r="P386" s="2" t="s">
        <v>32</v>
      </c>
      <c r="Q386" s="2" t="s">
        <v>32</v>
      </c>
      <c r="R386" s="2" t="s">
        <v>32</v>
      </c>
      <c r="S386" s="2" t="s">
        <v>32</v>
      </c>
      <c r="T386" s="1" t="s">
        <v>32</v>
      </c>
      <c r="U386" s="1" t="s">
        <v>32</v>
      </c>
      <c r="V386" s="1" t="s">
        <v>32</v>
      </c>
      <c r="W386" s="1" t="s">
        <v>32</v>
      </c>
    </row>
    <row r="387" spans="1:23">
      <c r="A387" s="29" t="str">
        <f>+IF(B387="N","",IF(COUNTIF(B:B,B387)&gt;1,COUNTIF(B$3:B387,B387),""))</f>
        <v/>
      </c>
      <c r="B387" s="2" t="str">
        <f>+IF(H387='Export Demurrage Detention'!$C$2,"Y","N")</f>
        <v>N</v>
      </c>
      <c r="D387" s="1" t="s">
        <v>173</v>
      </c>
      <c r="G387" s="1" t="s">
        <v>22</v>
      </c>
      <c r="H387" s="1" t="s">
        <v>2870</v>
      </c>
      <c r="I387" s="69">
        <v>44256</v>
      </c>
      <c r="J387" s="70" t="s">
        <v>51</v>
      </c>
      <c r="K387" s="1" t="s">
        <v>6319</v>
      </c>
      <c r="L387" s="1" t="s">
        <v>26</v>
      </c>
      <c r="M387" s="1" t="s">
        <v>7759</v>
      </c>
      <c r="N387" s="1" t="s">
        <v>52</v>
      </c>
      <c r="O387" s="2" t="s">
        <v>785</v>
      </c>
      <c r="P387" s="2" t="s">
        <v>32</v>
      </c>
      <c r="Q387" s="2" t="s">
        <v>32</v>
      </c>
      <c r="R387" s="2" t="s">
        <v>32</v>
      </c>
      <c r="S387" s="2" t="s">
        <v>32</v>
      </c>
      <c r="T387" s="1" t="s">
        <v>32</v>
      </c>
      <c r="U387" s="1" t="s">
        <v>32</v>
      </c>
      <c r="V387" s="1" t="s">
        <v>32</v>
      </c>
      <c r="W387" s="1" t="s">
        <v>32</v>
      </c>
    </row>
    <row r="388" spans="1:23">
      <c r="A388" s="29" t="str">
        <f>+IF(B388="N","",IF(COUNTIF(B:B,B388)&gt;1,COUNTIF(B$3:B388,B388),""))</f>
        <v/>
      </c>
      <c r="B388" s="2" t="str">
        <f>+IF(H388='Export Demurrage Detention'!$C$2,"Y","N")</f>
        <v>N</v>
      </c>
      <c r="D388" s="1" t="s">
        <v>173</v>
      </c>
      <c r="G388" s="1" t="s">
        <v>22</v>
      </c>
      <c r="H388" s="1" t="s">
        <v>2870</v>
      </c>
      <c r="I388" s="69">
        <v>44256</v>
      </c>
      <c r="J388" s="70" t="s">
        <v>51</v>
      </c>
      <c r="K388" s="1" t="s">
        <v>6319</v>
      </c>
      <c r="L388" s="1" t="s">
        <v>26</v>
      </c>
      <c r="M388" s="1" t="s">
        <v>7760</v>
      </c>
      <c r="N388" s="1" t="s">
        <v>52</v>
      </c>
      <c r="O388" s="2" t="s">
        <v>785</v>
      </c>
      <c r="P388" s="2" t="s">
        <v>32</v>
      </c>
      <c r="Q388" s="2" t="s">
        <v>32</v>
      </c>
      <c r="R388" s="2" t="s">
        <v>32</v>
      </c>
      <c r="S388" s="2" t="s">
        <v>32</v>
      </c>
      <c r="T388" s="1" t="s">
        <v>32</v>
      </c>
      <c r="U388" s="1" t="s">
        <v>32</v>
      </c>
      <c r="V388" s="1" t="s">
        <v>32</v>
      </c>
      <c r="W388" s="1" t="s">
        <v>32</v>
      </c>
    </row>
    <row r="389" spans="1:23">
      <c r="A389" s="29" t="str">
        <f>+IF(B389="N","",IF(COUNTIF(B:B,B389)&gt;1,COUNTIF(B$3:B389,B389),""))</f>
        <v/>
      </c>
      <c r="B389" s="2" t="str">
        <f>+IF(H389='Export Demurrage Detention'!$C$2,"Y","N")</f>
        <v>N</v>
      </c>
      <c r="D389" s="1" t="s">
        <v>173</v>
      </c>
      <c r="G389" s="1" t="s">
        <v>22</v>
      </c>
      <c r="H389" s="1" t="s">
        <v>2870</v>
      </c>
      <c r="I389" s="69">
        <v>44256</v>
      </c>
      <c r="J389" s="70" t="s">
        <v>51</v>
      </c>
      <c r="K389" s="1" t="s">
        <v>6319</v>
      </c>
      <c r="L389" s="1" t="s">
        <v>26</v>
      </c>
      <c r="M389" s="1" t="s">
        <v>7761</v>
      </c>
      <c r="N389" s="1" t="s">
        <v>52</v>
      </c>
      <c r="O389" s="2" t="s">
        <v>785</v>
      </c>
      <c r="P389" s="2" t="s">
        <v>32</v>
      </c>
      <c r="Q389" s="2" t="s">
        <v>32</v>
      </c>
      <c r="R389" s="2" t="s">
        <v>32</v>
      </c>
      <c r="S389" s="2" t="s">
        <v>32</v>
      </c>
      <c r="T389" s="1" t="s">
        <v>32</v>
      </c>
      <c r="U389" s="1" t="s">
        <v>32</v>
      </c>
      <c r="V389" s="1" t="s">
        <v>32</v>
      </c>
      <c r="W389" s="1" t="s">
        <v>32</v>
      </c>
    </row>
    <row r="390" spans="1:23">
      <c r="A390" s="29" t="str">
        <f>+IF(B390="N","",IF(COUNTIF(B:B,B390)&gt;1,COUNTIF(B$3:B390,B390),""))</f>
        <v/>
      </c>
      <c r="B390" s="2" t="str">
        <f>+IF(H390='Export Demurrage Detention'!$C$2,"Y","N")</f>
        <v>N</v>
      </c>
      <c r="D390" s="1" t="s">
        <v>173</v>
      </c>
      <c r="G390" s="1" t="s">
        <v>22</v>
      </c>
      <c r="H390" s="1" t="s">
        <v>2870</v>
      </c>
      <c r="I390" s="69">
        <v>44256</v>
      </c>
      <c r="J390" s="70" t="s">
        <v>51</v>
      </c>
      <c r="K390" s="1" t="s">
        <v>6319</v>
      </c>
      <c r="L390" s="1" t="s">
        <v>26</v>
      </c>
      <c r="M390" s="1" t="s">
        <v>7762</v>
      </c>
      <c r="N390" s="1" t="s">
        <v>52</v>
      </c>
      <c r="O390" s="2" t="s">
        <v>785</v>
      </c>
      <c r="P390" s="2" t="s">
        <v>32</v>
      </c>
      <c r="Q390" s="2" t="s">
        <v>32</v>
      </c>
      <c r="R390" s="2" t="s">
        <v>32</v>
      </c>
      <c r="S390" s="2" t="s">
        <v>32</v>
      </c>
      <c r="T390" s="1" t="s">
        <v>32</v>
      </c>
      <c r="U390" s="1" t="s">
        <v>32</v>
      </c>
      <c r="V390" s="1" t="s">
        <v>32</v>
      </c>
      <c r="W390" s="1" t="s">
        <v>32</v>
      </c>
    </row>
    <row r="391" spans="1:23">
      <c r="A391" s="29" t="str">
        <f>+IF(B391="N","",IF(COUNTIF(B:B,B391)&gt;1,COUNTIF(B$3:B391,B391),""))</f>
        <v/>
      </c>
      <c r="B391" s="2" t="str">
        <f>+IF(H391='Export Demurrage Detention'!$C$2,"Y","N")</f>
        <v>N</v>
      </c>
      <c r="D391" s="1" t="s">
        <v>173</v>
      </c>
      <c r="G391" s="1" t="s">
        <v>22</v>
      </c>
      <c r="H391" s="1" t="s">
        <v>2870</v>
      </c>
      <c r="I391" s="69">
        <v>44256</v>
      </c>
      <c r="J391" s="70" t="s">
        <v>51</v>
      </c>
      <c r="K391" s="1" t="s">
        <v>6319</v>
      </c>
      <c r="L391" s="1" t="s">
        <v>26</v>
      </c>
      <c r="M391" s="1" t="s">
        <v>7763</v>
      </c>
      <c r="N391" s="1" t="s">
        <v>52</v>
      </c>
      <c r="O391" s="2" t="s">
        <v>785</v>
      </c>
      <c r="P391" s="2" t="s">
        <v>32</v>
      </c>
      <c r="Q391" s="2" t="s">
        <v>32</v>
      </c>
      <c r="R391" s="2" t="s">
        <v>32</v>
      </c>
      <c r="S391" s="2" t="s">
        <v>32</v>
      </c>
      <c r="T391" s="1" t="s">
        <v>32</v>
      </c>
      <c r="U391" s="1" t="s">
        <v>32</v>
      </c>
      <c r="V391" s="1" t="s">
        <v>32</v>
      </c>
      <c r="W391" s="1" t="s">
        <v>32</v>
      </c>
    </row>
    <row r="392" spans="1:23">
      <c r="A392" s="29" t="str">
        <f>+IF(B392="N","",IF(COUNTIF(B:B,B392)&gt;1,COUNTIF(B$3:B392,B392),""))</f>
        <v/>
      </c>
      <c r="B392" s="2" t="str">
        <f>+IF(H392='Export Demurrage Detention'!$C$2,"Y","N")</f>
        <v>N</v>
      </c>
      <c r="D392" s="1" t="s">
        <v>173</v>
      </c>
      <c r="G392" s="1" t="s">
        <v>22</v>
      </c>
      <c r="H392" s="1" t="s">
        <v>2870</v>
      </c>
      <c r="I392" s="69">
        <v>44256</v>
      </c>
      <c r="J392" s="70" t="s">
        <v>51</v>
      </c>
      <c r="K392" s="1" t="s">
        <v>6319</v>
      </c>
      <c r="L392" s="1" t="s">
        <v>26</v>
      </c>
      <c r="M392" s="1" t="s">
        <v>7764</v>
      </c>
      <c r="N392" s="1" t="s">
        <v>52</v>
      </c>
      <c r="O392" s="2" t="s">
        <v>785</v>
      </c>
      <c r="P392" s="2" t="s">
        <v>32</v>
      </c>
      <c r="Q392" s="2" t="s">
        <v>32</v>
      </c>
      <c r="R392" s="2" t="s">
        <v>32</v>
      </c>
      <c r="S392" s="2" t="s">
        <v>32</v>
      </c>
      <c r="T392" s="1" t="s">
        <v>32</v>
      </c>
      <c r="U392" s="1" t="s">
        <v>32</v>
      </c>
      <c r="V392" s="1" t="s">
        <v>32</v>
      </c>
      <c r="W392" s="1" t="s">
        <v>32</v>
      </c>
    </row>
    <row r="393" spans="1:23">
      <c r="A393" s="29" t="str">
        <f>+IF(B393="N","",IF(COUNTIF(B:B,B393)&gt;1,COUNTIF(B$3:B393,B393),""))</f>
        <v/>
      </c>
      <c r="B393" s="2" t="str">
        <f>+IF(H393='Export Demurrage Detention'!$C$2,"Y","N")</f>
        <v>N</v>
      </c>
      <c r="D393" s="1" t="s">
        <v>173</v>
      </c>
      <c r="G393" s="1" t="s">
        <v>22</v>
      </c>
      <c r="H393" s="1" t="s">
        <v>2870</v>
      </c>
      <c r="I393" s="69">
        <v>44256</v>
      </c>
      <c r="J393" s="70" t="s">
        <v>51</v>
      </c>
      <c r="K393" s="1" t="s">
        <v>6319</v>
      </c>
      <c r="L393" s="1" t="s">
        <v>26</v>
      </c>
      <c r="M393" s="1" t="s">
        <v>7765</v>
      </c>
      <c r="N393" s="1" t="s">
        <v>52</v>
      </c>
      <c r="O393" s="2" t="s">
        <v>785</v>
      </c>
      <c r="P393" s="2" t="s">
        <v>32</v>
      </c>
      <c r="Q393" s="2" t="s">
        <v>32</v>
      </c>
      <c r="R393" s="2" t="s">
        <v>32</v>
      </c>
      <c r="S393" s="2" t="s">
        <v>32</v>
      </c>
      <c r="T393" s="1" t="s">
        <v>32</v>
      </c>
      <c r="U393" s="1" t="s">
        <v>32</v>
      </c>
      <c r="V393" s="1" t="s">
        <v>32</v>
      </c>
      <c r="W393" s="1" t="s">
        <v>32</v>
      </c>
    </row>
    <row r="394" spans="1:23">
      <c r="A394" s="29" t="str">
        <f>+IF(B394="N","",IF(COUNTIF(B:B,B394)&gt;1,COUNTIF(B$3:B394,B394),""))</f>
        <v/>
      </c>
      <c r="B394" s="2" t="str">
        <f>+IF(H394='Export Demurrage Detention'!$C$2,"Y","N")</f>
        <v>N</v>
      </c>
      <c r="D394" s="1" t="s">
        <v>173</v>
      </c>
      <c r="G394" s="1" t="s">
        <v>22</v>
      </c>
      <c r="H394" s="1" t="s">
        <v>2870</v>
      </c>
      <c r="I394" s="69">
        <v>44256</v>
      </c>
      <c r="J394" s="70" t="s">
        <v>51</v>
      </c>
      <c r="K394" s="1" t="s">
        <v>6319</v>
      </c>
      <c r="L394" s="1" t="s">
        <v>26</v>
      </c>
      <c r="M394" s="1" t="s">
        <v>7766</v>
      </c>
      <c r="N394" s="1" t="s">
        <v>52</v>
      </c>
      <c r="O394" s="2" t="s">
        <v>785</v>
      </c>
      <c r="P394" s="2" t="s">
        <v>32</v>
      </c>
      <c r="Q394" s="2" t="s">
        <v>32</v>
      </c>
      <c r="R394" s="2" t="s">
        <v>32</v>
      </c>
      <c r="S394" s="2" t="s">
        <v>32</v>
      </c>
      <c r="T394" s="1" t="s">
        <v>32</v>
      </c>
      <c r="U394" s="1" t="s">
        <v>32</v>
      </c>
      <c r="V394" s="1" t="s">
        <v>32</v>
      </c>
      <c r="W394" s="1" t="s">
        <v>32</v>
      </c>
    </row>
    <row r="395" spans="1:23">
      <c r="A395" s="29" t="str">
        <f>+IF(B395="N","",IF(COUNTIF(B:B,B395)&gt;1,COUNTIF(B$3:B395,B395),""))</f>
        <v/>
      </c>
      <c r="B395" s="2" t="str">
        <f>+IF(H395='Export Demurrage Detention'!$C$2,"Y","N")</f>
        <v>N</v>
      </c>
      <c r="D395" s="1" t="s">
        <v>173</v>
      </c>
      <c r="G395" s="1" t="s">
        <v>22</v>
      </c>
      <c r="H395" s="1" t="s">
        <v>2870</v>
      </c>
      <c r="I395" s="69">
        <v>44256</v>
      </c>
      <c r="J395" s="70" t="s">
        <v>51</v>
      </c>
      <c r="K395" s="1" t="s">
        <v>6319</v>
      </c>
      <c r="L395" s="1" t="s">
        <v>26</v>
      </c>
      <c r="M395" s="1" t="s">
        <v>7767</v>
      </c>
      <c r="N395" s="1" t="s">
        <v>52</v>
      </c>
      <c r="O395" s="2" t="s">
        <v>785</v>
      </c>
      <c r="P395" s="2" t="s">
        <v>32</v>
      </c>
      <c r="Q395" s="2" t="s">
        <v>32</v>
      </c>
      <c r="R395" s="2" t="s">
        <v>32</v>
      </c>
      <c r="S395" s="2" t="s">
        <v>32</v>
      </c>
      <c r="T395" s="1" t="s">
        <v>32</v>
      </c>
      <c r="U395" s="1" t="s">
        <v>32</v>
      </c>
      <c r="V395" s="1" t="s">
        <v>32</v>
      </c>
      <c r="W395" s="1" t="s">
        <v>32</v>
      </c>
    </row>
    <row r="396" spans="1:23">
      <c r="A396" s="29" t="str">
        <f>+IF(B396="N","",IF(COUNTIF(B:B,B396)&gt;1,COUNTIF(B$3:B396,B396),""))</f>
        <v/>
      </c>
      <c r="B396" s="2" t="str">
        <f>+IF(H396='Export Demurrage Detention'!$C$2,"Y","N")</f>
        <v>N</v>
      </c>
      <c r="D396" s="1" t="s">
        <v>173</v>
      </c>
      <c r="G396" s="1" t="s">
        <v>22</v>
      </c>
      <c r="H396" s="1" t="s">
        <v>2870</v>
      </c>
      <c r="I396" s="69">
        <v>44256</v>
      </c>
      <c r="J396" s="70" t="s">
        <v>51</v>
      </c>
      <c r="K396" s="1" t="s">
        <v>6319</v>
      </c>
      <c r="L396" s="1" t="s">
        <v>26</v>
      </c>
      <c r="M396" s="1" t="s">
        <v>7768</v>
      </c>
      <c r="N396" s="1" t="s">
        <v>52</v>
      </c>
      <c r="O396" s="2" t="s">
        <v>785</v>
      </c>
      <c r="P396" s="2" t="s">
        <v>32</v>
      </c>
      <c r="Q396" s="2" t="s">
        <v>32</v>
      </c>
      <c r="R396" s="2" t="s">
        <v>32</v>
      </c>
      <c r="S396" s="2" t="s">
        <v>32</v>
      </c>
      <c r="T396" s="1" t="s">
        <v>32</v>
      </c>
      <c r="U396" s="1" t="s">
        <v>32</v>
      </c>
      <c r="V396" s="1" t="s">
        <v>32</v>
      </c>
      <c r="W396" s="1" t="s">
        <v>32</v>
      </c>
    </row>
    <row r="397" spans="1:23">
      <c r="A397" s="29" t="str">
        <f>+IF(B397="N","",IF(COUNTIF(B:B,B397)&gt;1,COUNTIF(B$3:B397,B397),""))</f>
        <v/>
      </c>
      <c r="B397" s="2" t="str">
        <f>+IF(H397='Export Demurrage Detention'!$C$2,"Y","N")</f>
        <v>N</v>
      </c>
      <c r="D397" s="1" t="s">
        <v>173</v>
      </c>
      <c r="G397" s="1" t="s">
        <v>22</v>
      </c>
      <c r="H397" s="1" t="s">
        <v>2870</v>
      </c>
      <c r="I397" s="69">
        <v>44256</v>
      </c>
      <c r="J397" s="70" t="s">
        <v>51</v>
      </c>
      <c r="K397" s="1" t="s">
        <v>6319</v>
      </c>
      <c r="L397" s="1" t="s">
        <v>26</v>
      </c>
      <c r="M397" s="1" t="s">
        <v>7769</v>
      </c>
      <c r="N397" s="1" t="s">
        <v>52</v>
      </c>
      <c r="O397" s="2" t="s">
        <v>785</v>
      </c>
      <c r="P397" s="2" t="s">
        <v>32</v>
      </c>
      <c r="Q397" s="2" t="s">
        <v>32</v>
      </c>
      <c r="R397" s="2" t="s">
        <v>32</v>
      </c>
      <c r="S397" s="2" t="s">
        <v>32</v>
      </c>
      <c r="T397" s="1" t="s">
        <v>32</v>
      </c>
      <c r="U397" s="1" t="s">
        <v>32</v>
      </c>
      <c r="V397" s="1" t="s">
        <v>32</v>
      </c>
      <c r="W397" s="1" t="s">
        <v>32</v>
      </c>
    </row>
    <row r="398" spans="1:23">
      <c r="A398" s="29" t="str">
        <f>+IF(B398="N","",IF(COUNTIF(B:B,B398)&gt;1,COUNTIF(B$3:B398,B398),""))</f>
        <v/>
      </c>
      <c r="B398" s="2" t="str">
        <f>+IF(H398='Export Demurrage Detention'!$C$2,"Y","N")</f>
        <v>N</v>
      </c>
      <c r="D398" s="1" t="s">
        <v>173</v>
      </c>
      <c r="G398" s="1" t="s">
        <v>22</v>
      </c>
      <c r="H398" s="1" t="s">
        <v>2863</v>
      </c>
      <c r="I398" s="69">
        <v>44256</v>
      </c>
      <c r="J398" s="70" t="s">
        <v>51</v>
      </c>
      <c r="K398" s="1" t="s">
        <v>6319</v>
      </c>
      <c r="L398" s="1" t="s">
        <v>26</v>
      </c>
      <c r="M398" s="1" t="s">
        <v>7751</v>
      </c>
      <c r="N398" s="1" t="s">
        <v>52</v>
      </c>
      <c r="O398" s="2" t="s">
        <v>785</v>
      </c>
      <c r="P398" s="2" t="s">
        <v>32</v>
      </c>
      <c r="Q398" s="2" t="s">
        <v>32</v>
      </c>
      <c r="R398" s="2" t="s">
        <v>32</v>
      </c>
      <c r="S398" s="2" t="s">
        <v>32</v>
      </c>
      <c r="T398" s="1" t="s">
        <v>32</v>
      </c>
      <c r="U398" s="1" t="s">
        <v>32</v>
      </c>
      <c r="V398" s="1" t="s">
        <v>32</v>
      </c>
      <c r="W398" s="1" t="s">
        <v>32</v>
      </c>
    </row>
    <row r="399" spans="1:23">
      <c r="A399" s="29" t="str">
        <f>+IF(B399="N","",IF(COUNTIF(B:B,B399)&gt;1,COUNTIF(B$3:B399,B399),""))</f>
        <v/>
      </c>
      <c r="B399" s="2" t="str">
        <f>+IF(H399='Export Demurrage Detention'!$C$2,"Y","N")</f>
        <v>N</v>
      </c>
      <c r="D399" s="1" t="s">
        <v>173</v>
      </c>
      <c r="G399" s="1" t="s">
        <v>22</v>
      </c>
      <c r="H399" s="1" t="s">
        <v>2863</v>
      </c>
      <c r="I399" s="69">
        <v>44256</v>
      </c>
      <c r="J399" s="70" t="s">
        <v>51</v>
      </c>
      <c r="K399" s="1" t="s">
        <v>6319</v>
      </c>
      <c r="L399" s="1" t="s">
        <v>26</v>
      </c>
      <c r="M399" s="1" t="s">
        <v>7752</v>
      </c>
      <c r="N399" s="1" t="s">
        <v>52</v>
      </c>
      <c r="O399" s="2" t="s">
        <v>785</v>
      </c>
      <c r="P399" s="2" t="s">
        <v>32</v>
      </c>
      <c r="Q399" s="2" t="s">
        <v>32</v>
      </c>
      <c r="R399" s="2" t="s">
        <v>32</v>
      </c>
      <c r="S399" s="2" t="s">
        <v>32</v>
      </c>
      <c r="T399" s="1" t="s">
        <v>32</v>
      </c>
      <c r="U399" s="1" t="s">
        <v>32</v>
      </c>
      <c r="V399" s="1" t="s">
        <v>32</v>
      </c>
      <c r="W399" s="1" t="s">
        <v>32</v>
      </c>
    </row>
    <row r="400" spans="1:23">
      <c r="A400" s="29" t="str">
        <f>+IF(B400="N","",IF(COUNTIF(B:B,B400)&gt;1,COUNTIF(B$3:B400,B400),""))</f>
        <v/>
      </c>
      <c r="B400" s="2" t="str">
        <f>+IF(H400='Export Demurrage Detention'!$C$2,"Y","N")</f>
        <v>N</v>
      </c>
      <c r="D400" s="1" t="s">
        <v>173</v>
      </c>
      <c r="G400" s="1" t="s">
        <v>22</v>
      </c>
      <c r="H400" s="1" t="s">
        <v>2863</v>
      </c>
      <c r="I400" s="69">
        <v>44256</v>
      </c>
      <c r="J400" s="70" t="s">
        <v>51</v>
      </c>
      <c r="K400" s="1" t="s">
        <v>6319</v>
      </c>
      <c r="L400" s="1" t="s">
        <v>26</v>
      </c>
      <c r="M400" s="1" t="s">
        <v>7729</v>
      </c>
      <c r="N400" s="1" t="s">
        <v>52</v>
      </c>
      <c r="O400" s="2" t="s">
        <v>785</v>
      </c>
      <c r="P400" s="2" t="s">
        <v>32</v>
      </c>
      <c r="Q400" s="2" t="s">
        <v>32</v>
      </c>
      <c r="R400" s="2" t="s">
        <v>32</v>
      </c>
      <c r="S400" s="2" t="s">
        <v>32</v>
      </c>
      <c r="T400" s="1" t="s">
        <v>32</v>
      </c>
      <c r="U400" s="1" t="s">
        <v>32</v>
      </c>
      <c r="V400" s="1" t="s">
        <v>32</v>
      </c>
      <c r="W400" s="1" t="s">
        <v>32</v>
      </c>
    </row>
    <row r="401" spans="1:23">
      <c r="A401" s="29" t="str">
        <f>+IF(B401="N","",IF(COUNTIF(B:B,B401)&gt;1,COUNTIF(B$3:B401,B401),""))</f>
        <v/>
      </c>
      <c r="B401" s="2" t="str">
        <f>+IF(H401='Export Demurrage Detention'!$C$2,"Y","N")</f>
        <v>N</v>
      </c>
      <c r="D401" s="1" t="s">
        <v>173</v>
      </c>
      <c r="G401" s="1" t="s">
        <v>22</v>
      </c>
      <c r="H401" s="1" t="s">
        <v>2863</v>
      </c>
      <c r="I401" s="69">
        <v>44256</v>
      </c>
      <c r="J401" s="70" t="s">
        <v>51</v>
      </c>
      <c r="K401" s="1" t="s">
        <v>6319</v>
      </c>
      <c r="L401" s="1" t="s">
        <v>26</v>
      </c>
      <c r="M401" s="1" t="s">
        <v>7753</v>
      </c>
      <c r="N401" s="1" t="s">
        <v>52</v>
      </c>
      <c r="O401" s="2" t="s">
        <v>785</v>
      </c>
      <c r="P401" s="2" t="s">
        <v>32</v>
      </c>
      <c r="Q401" s="2" t="s">
        <v>32</v>
      </c>
      <c r="R401" s="2" t="s">
        <v>32</v>
      </c>
      <c r="S401" s="2" t="s">
        <v>32</v>
      </c>
      <c r="T401" s="1" t="s">
        <v>32</v>
      </c>
      <c r="U401" s="1" t="s">
        <v>32</v>
      </c>
      <c r="V401" s="1" t="s">
        <v>32</v>
      </c>
      <c r="W401" s="1" t="s">
        <v>32</v>
      </c>
    </row>
    <row r="402" spans="1:23">
      <c r="A402" s="29" t="str">
        <f>+IF(B402="N","",IF(COUNTIF(B:B,B402)&gt;1,COUNTIF(B$3:B402,B402),""))</f>
        <v/>
      </c>
      <c r="B402" s="2" t="str">
        <f>+IF(H402='Export Demurrage Detention'!$C$2,"Y","N")</f>
        <v>N</v>
      </c>
      <c r="D402" s="1" t="s">
        <v>173</v>
      </c>
      <c r="G402" s="1" t="s">
        <v>22</v>
      </c>
      <c r="H402" s="1" t="s">
        <v>2863</v>
      </c>
      <c r="I402" s="69">
        <v>44256</v>
      </c>
      <c r="J402" s="70" t="s">
        <v>51</v>
      </c>
      <c r="K402" s="1" t="s">
        <v>6319</v>
      </c>
      <c r="L402" s="1" t="s">
        <v>26</v>
      </c>
      <c r="M402" s="1" t="s">
        <v>7754</v>
      </c>
      <c r="N402" s="1" t="s">
        <v>52</v>
      </c>
      <c r="O402" s="2" t="s">
        <v>785</v>
      </c>
      <c r="P402" s="2" t="s">
        <v>32</v>
      </c>
      <c r="Q402" s="2" t="s">
        <v>32</v>
      </c>
      <c r="R402" s="2" t="s">
        <v>32</v>
      </c>
      <c r="S402" s="2" t="s">
        <v>32</v>
      </c>
      <c r="T402" s="1" t="s">
        <v>32</v>
      </c>
      <c r="U402" s="1" t="s">
        <v>32</v>
      </c>
      <c r="V402" s="1" t="s">
        <v>32</v>
      </c>
      <c r="W402" s="1" t="s">
        <v>32</v>
      </c>
    </row>
    <row r="403" spans="1:23">
      <c r="A403" s="29" t="str">
        <f>+IF(B403="N","",IF(COUNTIF(B:B,B403)&gt;1,COUNTIF(B$3:B403,B403),""))</f>
        <v/>
      </c>
      <c r="B403" s="2" t="str">
        <f>+IF(H403='Export Demurrage Detention'!$C$2,"Y","N")</f>
        <v>N</v>
      </c>
      <c r="D403" s="1" t="s">
        <v>173</v>
      </c>
      <c r="G403" s="1" t="s">
        <v>22</v>
      </c>
      <c r="H403" s="1" t="s">
        <v>2863</v>
      </c>
      <c r="I403" s="69">
        <v>44256</v>
      </c>
      <c r="J403" s="70" t="s">
        <v>51</v>
      </c>
      <c r="K403" s="1" t="s">
        <v>6319</v>
      </c>
      <c r="L403" s="1" t="s">
        <v>26</v>
      </c>
      <c r="M403" s="1" t="s">
        <v>7755</v>
      </c>
      <c r="N403" s="1" t="s">
        <v>52</v>
      </c>
      <c r="O403" s="2" t="s">
        <v>785</v>
      </c>
      <c r="P403" s="2" t="s">
        <v>32</v>
      </c>
      <c r="Q403" s="2" t="s">
        <v>32</v>
      </c>
      <c r="R403" s="2" t="s">
        <v>32</v>
      </c>
      <c r="S403" s="2" t="s">
        <v>32</v>
      </c>
      <c r="T403" s="1" t="s">
        <v>32</v>
      </c>
      <c r="U403" s="1" t="s">
        <v>32</v>
      </c>
      <c r="V403" s="1" t="s">
        <v>32</v>
      </c>
      <c r="W403" s="1" t="s">
        <v>32</v>
      </c>
    </row>
    <row r="404" spans="1:23">
      <c r="A404" s="29" t="str">
        <f>+IF(B404="N","",IF(COUNTIF(B:B,B404)&gt;1,COUNTIF(B$3:B404,B404),""))</f>
        <v/>
      </c>
      <c r="B404" s="2" t="str">
        <f>+IF(H404='Export Demurrage Detention'!$C$2,"Y","N")</f>
        <v>N</v>
      </c>
      <c r="D404" s="1" t="s">
        <v>173</v>
      </c>
      <c r="G404" s="1" t="s">
        <v>22</v>
      </c>
      <c r="H404" s="1" t="s">
        <v>2863</v>
      </c>
      <c r="I404" s="69">
        <v>44256</v>
      </c>
      <c r="J404" s="70" t="s">
        <v>51</v>
      </c>
      <c r="K404" s="1" t="s">
        <v>6319</v>
      </c>
      <c r="L404" s="1" t="s">
        <v>26</v>
      </c>
      <c r="M404" s="1" t="s">
        <v>7756</v>
      </c>
      <c r="N404" s="1" t="s">
        <v>52</v>
      </c>
      <c r="O404" s="2" t="s">
        <v>785</v>
      </c>
      <c r="P404" s="2" t="s">
        <v>32</v>
      </c>
      <c r="Q404" s="2" t="s">
        <v>32</v>
      </c>
      <c r="R404" s="2" t="s">
        <v>32</v>
      </c>
      <c r="S404" s="2" t="s">
        <v>32</v>
      </c>
      <c r="T404" s="1" t="s">
        <v>32</v>
      </c>
      <c r="U404" s="1" t="s">
        <v>32</v>
      </c>
      <c r="V404" s="1" t="s">
        <v>32</v>
      </c>
      <c r="W404" s="1" t="s">
        <v>32</v>
      </c>
    </row>
    <row r="405" spans="1:23">
      <c r="A405" s="29" t="str">
        <f>+IF(B405="N","",IF(COUNTIF(B:B,B405)&gt;1,COUNTIF(B$3:B405,B405),""))</f>
        <v/>
      </c>
      <c r="B405" s="2" t="str">
        <f>+IF(H405='Export Demurrage Detention'!$C$2,"Y","N")</f>
        <v>N</v>
      </c>
      <c r="D405" s="1" t="s">
        <v>173</v>
      </c>
      <c r="G405" s="1" t="s">
        <v>22</v>
      </c>
      <c r="H405" s="1" t="s">
        <v>2863</v>
      </c>
      <c r="I405" s="69">
        <v>44256</v>
      </c>
      <c r="J405" s="70" t="s">
        <v>51</v>
      </c>
      <c r="K405" s="1" t="s">
        <v>6319</v>
      </c>
      <c r="L405" s="1" t="s">
        <v>26</v>
      </c>
      <c r="M405" s="1" t="s">
        <v>7757</v>
      </c>
      <c r="N405" s="1" t="s">
        <v>52</v>
      </c>
      <c r="O405" s="2" t="s">
        <v>785</v>
      </c>
      <c r="P405" s="2" t="s">
        <v>32</v>
      </c>
      <c r="Q405" s="2" t="s">
        <v>32</v>
      </c>
      <c r="R405" s="2" t="s">
        <v>32</v>
      </c>
      <c r="S405" s="2" t="s">
        <v>32</v>
      </c>
      <c r="T405" s="1" t="s">
        <v>32</v>
      </c>
      <c r="U405" s="1" t="s">
        <v>32</v>
      </c>
      <c r="V405" s="1" t="s">
        <v>32</v>
      </c>
      <c r="W405" s="1" t="s">
        <v>32</v>
      </c>
    </row>
    <row r="406" spans="1:23">
      <c r="A406" s="29" t="str">
        <f>+IF(B406="N","",IF(COUNTIF(B:B,B406)&gt;1,COUNTIF(B$3:B406,B406),""))</f>
        <v/>
      </c>
      <c r="B406" s="2" t="str">
        <f>+IF(H406='Export Demurrage Detention'!$C$2,"Y","N")</f>
        <v>N</v>
      </c>
      <c r="D406" s="1" t="s">
        <v>173</v>
      </c>
      <c r="G406" s="1" t="s">
        <v>22</v>
      </c>
      <c r="H406" s="1" t="s">
        <v>2863</v>
      </c>
      <c r="I406" s="69">
        <v>44256</v>
      </c>
      <c r="J406" s="70" t="s">
        <v>51</v>
      </c>
      <c r="K406" s="1" t="s">
        <v>6319</v>
      </c>
      <c r="L406" s="1" t="s">
        <v>26</v>
      </c>
      <c r="M406" s="1" t="s">
        <v>7758</v>
      </c>
      <c r="N406" s="1" t="s">
        <v>52</v>
      </c>
      <c r="O406" s="2" t="s">
        <v>785</v>
      </c>
      <c r="P406" s="2" t="s">
        <v>32</v>
      </c>
      <c r="Q406" s="2" t="s">
        <v>32</v>
      </c>
      <c r="R406" s="2" t="s">
        <v>32</v>
      </c>
      <c r="S406" s="2" t="s">
        <v>32</v>
      </c>
      <c r="T406" s="1" t="s">
        <v>32</v>
      </c>
      <c r="U406" s="1" t="s">
        <v>32</v>
      </c>
      <c r="V406" s="1" t="s">
        <v>32</v>
      </c>
      <c r="W406" s="1" t="s">
        <v>32</v>
      </c>
    </row>
    <row r="407" spans="1:23">
      <c r="A407" s="29" t="str">
        <f>+IF(B407="N","",IF(COUNTIF(B:B,B407)&gt;1,COUNTIF(B$3:B407,B407),""))</f>
        <v/>
      </c>
      <c r="B407" s="2" t="str">
        <f>+IF(H407='Export Demurrage Detention'!$C$2,"Y","N")</f>
        <v>N</v>
      </c>
      <c r="D407" s="1" t="s">
        <v>173</v>
      </c>
      <c r="G407" s="1" t="s">
        <v>22</v>
      </c>
      <c r="H407" s="1" t="s">
        <v>2863</v>
      </c>
      <c r="I407" s="69">
        <v>44256</v>
      </c>
      <c r="J407" s="70" t="s">
        <v>51</v>
      </c>
      <c r="K407" s="1" t="s">
        <v>6319</v>
      </c>
      <c r="L407" s="1" t="s">
        <v>26</v>
      </c>
      <c r="M407" s="1" t="s">
        <v>7759</v>
      </c>
      <c r="N407" s="1" t="s">
        <v>52</v>
      </c>
      <c r="O407" s="2" t="s">
        <v>785</v>
      </c>
      <c r="P407" s="2" t="s">
        <v>32</v>
      </c>
      <c r="Q407" s="2" t="s">
        <v>32</v>
      </c>
      <c r="R407" s="2" t="s">
        <v>32</v>
      </c>
      <c r="S407" s="2" t="s">
        <v>32</v>
      </c>
      <c r="T407" s="1" t="s">
        <v>32</v>
      </c>
      <c r="U407" s="1" t="s">
        <v>32</v>
      </c>
      <c r="V407" s="1" t="s">
        <v>32</v>
      </c>
      <c r="W407" s="1" t="s">
        <v>32</v>
      </c>
    </row>
    <row r="408" spans="1:23">
      <c r="A408" s="29" t="str">
        <f>+IF(B408="N","",IF(COUNTIF(B:B,B408)&gt;1,COUNTIF(B$3:B408,B408),""))</f>
        <v/>
      </c>
      <c r="B408" s="2" t="str">
        <f>+IF(H408='Export Demurrage Detention'!$C$2,"Y","N")</f>
        <v>N</v>
      </c>
      <c r="D408" s="1" t="s">
        <v>173</v>
      </c>
      <c r="G408" s="1" t="s">
        <v>22</v>
      </c>
      <c r="H408" s="1" t="s">
        <v>2863</v>
      </c>
      <c r="I408" s="69">
        <v>44256</v>
      </c>
      <c r="J408" s="70" t="s">
        <v>51</v>
      </c>
      <c r="K408" s="1" t="s">
        <v>6319</v>
      </c>
      <c r="L408" s="1" t="s">
        <v>26</v>
      </c>
      <c r="M408" s="1" t="s">
        <v>7760</v>
      </c>
      <c r="N408" s="1" t="s">
        <v>52</v>
      </c>
      <c r="O408" s="2" t="s">
        <v>785</v>
      </c>
      <c r="P408" s="2" t="s">
        <v>32</v>
      </c>
      <c r="Q408" s="2" t="s">
        <v>32</v>
      </c>
      <c r="R408" s="2" t="s">
        <v>32</v>
      </c>
      <c r="S408" s="2" t="s">
        <v>32</v>
      </c>
      <c r="T408" s="1" t="s">
        <v>32</v>
      </c>
      <c r="U408" s="1" t="s">
        <v>32</v>
      </c>
      <c r="V408" s="1" t="s">
        <v>32</v>
      </c>
      <c r="W408" s="1" t="s">
        <v>32</v>
      </c>
    </row>
    <row r="409" spans="1:23">
      <c r="A409" s="29" t="str">
        <f>+IF(B409="N","",IF(COUNTIF(B:B,B409)&gt;1,COUNTIF(B$3:B409,B409),""))</f>
        <v/>
      </c>
      <c r="B409" s="2" t="str">
        <f>+IF(H409='Export Demurrage Detention'!$C$2,"Y","N")</f>
        <v>N</v>
      </c>
      <c r="D409" s="1" t="s">
        <v>173</v>
      </c>
      <c r="G409" s="1" t="s">
        <v>22</v>
      </c>
      <c r="H409" s="1" t="s">
        <v>2863</v>
      </c>
      <c r="I409" s="69">
        <v>44256</v>
      </c>
      <c r="J409" s="70" t="s">
        <v>51</v>
      </c>
      <c r="K409" s="1" t="s">
        <v>6319</v>
      </c>
      <c r="L409" s="1" t="s">
        <v>26</v>
      </c>
      <c r="M409" s="1" t="s">
        <v>7761</v>
      </c>
      <c r="N409" s="1" t="s">
        <v>52</v>
      </c>
      <c r="O409" s="2" t="s">
        <v>785</v>
      </c>
      <c r="P409" s="2" t="s">
        <v>32</v>
      </c>
      <c r="Q409" s="2" t="s">
        <v>32</v>
      </c>
      <c r="R409" s="2" t="s">
        <v>32</v>
      </c>
      <c r="S409" s="2" t="s">
        <v>32</v>
      </c>
      <c r="T409" s="1" t="s">
        <v>32</v>
      </c>
      <c r="U409" s="1" t="s">
        <v>32</v>
      </c>
      <c r="V409" s="1" t="s">
        <v>32</v>
      </c>
      <c r="W409" s="1" t="s">
        <v>32</v>
      </c>
    </row>
    <row r="410" spans="1:23">
      <c r="A410" s="29" t="str">
        <f>+IF(B410="N","",IF(COUNTIF(B:B,B410)&gt;1,COUNTIF(B$3:B410,B410),""))</f>
        <v/>
      </c>
      <c r="B410" s="2" t="str">
        <f>+IF(H410='Export Demurrage Detention'!$C$2,"Y","N")</f>
        <v>N</v>
      </c>
      <c r="D410" s="1" t="s">
        <v>173</v>
      </c>
      <c r="G410" s="1" t="s">
        <v>22</v>
      </c>
      <c r="H410" s="1" t="s">
        <v>2863</v>
      </c>
      <c r="I410" s="69">
        <v>44256</v>
      </c>
      <c r="J410" s="70" t="s">
        <v>51</v>
      </c>
      <c r="K410" s="1" t="s">
        <v>6319</v>
      </c>
      <c r="L410" s="1" t="s">
        <v>26</v>
      </c>
      <c r="M410" s="1" t="s">
        <v>7762</v>
      </c>
      <c r="N410" s="1" t="s">
        <v>52</v>
      </c>
      <c r="O410" s="2" t="s">
        <v>785</v>
      </c>
      <c r="P410" s="2" t="s">
        <v>32</v>
      </c>
      <c r="Q410" s="2" t="s">
        <v>32</v>
      </c>
      <c r="R410" s="2" t="s">
        <v>32</v>
      </c>
      <c r="S410" s="2" t="s">
        <v>32</v>
      </c>
      <c r="T410" s="1" t="s">
        <v>32</v>
      </c>
      <c r="U410" s="1" t="s">
        <v>32</v>
      </c>
      <c r="V410" s="1" t="s">
        <v>32</v>
      </c>
      <c r="W410" s="1" t="s">
        <v>32</v>
      </c>
    </row>
    <row r="411" spans="1:23">
      <c r="A411" s="29" t="str">
        <f>+IF(B411="N","",IF(COUNTIF(B:B,B411)&gt;1,COUNTIF(B$3:B411,B411),""))</f>
        <v/>
      </c>
      <c r="B411" s="2" t="str">
        <f>+IF(H411='Export Demurrage Detention'!$C$2,"Y","N")</f>
        <v>N</v>
      </c>
      <c r="D411" s="1" t="s">
        <v>173</v>
      </c>
      <c r="G411" s="1" t="s">
        <v>22</v>
      </c>
      <c r="H411" s="1" t="s">
        <v>2863</v>
      </c>
      <c r="I411" s="69">
        <v>44256</v>
      </c>
      <c r="J411" s="70" t="s">
        <v>51</v>
      </c>
      <c r="K411" s="1" t="s">
        <v>6319</v>
      </c>
      <c r="L411" s="1" t="s">
        <v>26</v>
      </c>
      <c r="M411" s="1" t="s">
        <v>7763</v>
      </c>
      <c r="N411" s="1" t="s">
        <v>52</v>
      </c>
      <c r="O411" s="2" t="s">
        <v>785</v>
      </c>
      <c r="P411" s="2" t="s">
        <v>32</v>
      </c>
      <c r="Q411" s="2" t="s">
        <v>32</v>
      </c>
      <c r="R411" s="2" t="s">
        <v>32</v>
      </c>
      <c r="S411" s="2" t="s">
        <v>32</v>
      </c>
      <c r="T411" s="1" t="s">
        <v>32</v>
      </c>
      <c r="U411" s="1" t="s">
        <v>32</v>
      </c>
      <c r="V411" s="1" t="s">
        <v>32</v>
      </c>
      <c r="W411" s="1" t="s">
        <v>32</v>
      </c>
    </row>
    <row r="412" spans="1:23">
      <c r="A412" s="29" t="str">
        <f>+IF(B412="N","",IF(COUNTIF(B:B,B412)&gt;1,COUNTIF(B$3:B412,B412),""))</f>
        <v/>
      </c>
      <c r="B412" s="2" t="str">
        <f>+IF(H412='Export Demurrage Detention'!$C$2,"Y","N")</f>
        <v>N</v>
      </c>
      <c r="D412" s="1" t="s">
        <v>173</v>
      </c>
      <c r="G412" s="1" t="s">
        <v>22</v>
      </c>
      <c r="H412" s="1" t="s">
        <v>2863</v>
      </c>
      <c r="I412" s="69">
        <v>44256</v>
      </c>
      <c r="J412" s="70" t="s">
        <v>51</v>
      </c>
      <c r="K412" s="1" t="s">
        <v>6319</v>
      </c>
      <c r="L412" s="1" t="s">
        <v>26</v>
      </c>
      <c r="M412" s="1" t="s">
        <v>7764</v>
      </c>
      <c r="N412" s="1" t="s">
        <v>52</v>
      </c>
      <c r="O412" s="2" t="s">
        <v>785</v>
      </c>
      <c r="P412" s="2" t="s">
        <v>32</v>
      </c>
      <c r="Q412" s="2" t="s">
        <v>32</v>
      </c>
      <c r="R412" s="2" t="s">
        <v>32</v>
      </c>
      <c r="S412" s="2" t="s">
        <v>32</v>
      </c>
      <c r="T412" s="1" t="s">
        <v>32</v>
      </c>
      <c r="U412" s="1" t="s">
        <v>32</v>
      </c>
      <c r="V412" s="1" t="s">
        <v>32</v>
      </c>
      <c r="W412" s="1" t="s">
        <v>32</v>
      </c>
    </row>
    <row r="413" spans="1:23">
      <c r="A413" s="29" t="str">
        <f>+IF(B413="N","",IF(COUNTIF(B:B,B413)&gt;1,COUNTIF(B$3:B413,B413),""))</f>
        <v/>
      </c>
      <c r="B413" s="2" t="str">
        <f>+IF(H413='Export Demurrage Detention'!$C$2,"Y","N")</f>
        <v>N</v>
      </c>
      <c r="D413" s="1" t="s">
        <v>173</v>
      </c>
      <c r="G413" s="1" t="s">
        <v>22</v>
      </c>
      <c r="H413" s="1" t="s">
        <v>2863</v>
      </c>
      <c r="I413" s="69">
        <v>44256</v>
      </c>
      <c r="J413" s="70" t="s">
        <v>51</v>
      </c>
      <c r="K413" s="1" t="s">
        <v>6319</v>
      </c>
      <c r="L413" s="1" t="s">
        <v>26</v>
      </c>
      <c r="M413" s="1" t="s">
        <v>7765</v>
      </c>
      <c r="N413" s="1" t="s">
        <v>52</v>
      </c>
      <c r="O413" s="2" t="s">
        <v>785</v>
      </c>
      <c r="P413" s="2" t="s">
        <v>32</v>
      </c>
      <c r="Q413" s="2" t="s">
        <v>32</v>
      </c>
      <c r="R413" s="2" t="s">
        <v>32</v>
      </c>
      <c r="S413" s="2" t="s">
        <v>32</v>
      </c>
      <c r="T413" s="1" t="s">
        <v>32</v>
      </c>
      <c r="U413" s="1" t="s">
        <v>32</v>
      </c>
      <c r="V413" s="1" t="s">
        <v>32</v>
      </c>
      <c r="W413" s="1" t="s">
        <v>32</v>
      </c>
    </row>
    <row r="414" spans="1:23">
      <c r="A414" s="29" t="str">
        <f>+IF(B414="N","",IF(COUNTIF(B:B,B414)&gt;1,COUNTIF(B$3:B414,B414),""))</f>
        <v/>
      </c>
      <c r="B414" s="2" t="str">
        <f>+IF(H414='Export Demurrage Detention'!$C$2,"Y","N")</f>
        <v>N</v>
      </c>
      <c r="D414" s="1" t="s">
        <v>173</v>
      </c>
      <c r="G414" s="1" t="s">
        <v>22</v>
      </c>
      <c r="H414" s="1" t="s">
        <v>2863</v>
      </c>
      <c r="I414" s="69">
        <v>44256</v>
      </c>
      <c r="J414" s="70" t="s">
        <v>51</v>
      </c>
      <c r="K414" s="1" t="s">
        <v>6319</v>
      </c>
      <c r="L414" s="1" t="s">
        <v>26</v>
      </c>
      <c r="M414" s="1" t="s">
        <v>7766</v>
      </c>
      <c r="N414" s="1" t="s">
        <v>52</v>
      </c>
      <c r="O414" s="2" t="s">
        <v>785</v>
      </c>
      <c r="P414" s="2" t="s">
        <v>32</v>
      </c>
      <c r="Q414" s="2" t="s">
        <v>32</v>
      </c>
      <c r="R414" s="2" t="s">
        <v>32</v>
      </c>
      <c r="S414" s="2" t="s">
        <v>32</v>
      </c>
      <c r="T414" s="1" t="s">
        <v>32</v>
      </c>
      <c r="U414" s="1" t="s">
        <v>32</v>
      </c>
      <c r="V414" s="1" t="s">
        <v>32</v>
      </c>
      <c r="W414" s="1" t="s">
        <v>32</v>
      </c>
    </row>
    <row r="415" spans="1:23">
      <c r="A415" s="29" t="str">
        <f>+IF(B415="N","",IF(COUNTIF(B:B,B415)&gt;1,COUNTIF(B$3:B415,B415),""))</f>
        <v/>
      </c>
      <c r="B415" s="2" t="str">
        <f>+IF(H415='Export Demurrage Detention'!$C$2,"Y","N")</f>
        <v>N</v>
      </c>
      <c r="D415" s="1" t="s">
        <v>173</v>
      </c>
      <c r="G415" s="1" t="s">
        <v>22</v>
      </c>
      <c r="H415" s="1" t="s">
        <v>2863</v>
      </c>
      <c r="I415" s="69">
        <v>44256</v>
      </c>
      <c r="J415" s="70" t="s">
        <v>51</v>
      </c>
      <c r="K415" s="1" t="s">
        <v>6319</v>
      </c>
      <c r="L415" s="1" t="s">
        <v>26</v>
      </c>
      <c r="M415" s="1" t="s">
        <v>7767</v>
      </c>
      <c r="N415" s="1" t="s">
        <v>52</v>
      </c>
      <c r="O415" s="2" t="s">
        <v>785</v>
      </c>
      <c r="P415" s="2" t="s">
        <v>32</v>
      </c>
      <c r="Q415" s="2" t="s">
        <v>32</v>
      </c>
      <c r="R415" s="2" t="s">
        <v>32</v>
      </c>
      <c r="S415" s="2" t="s">
        <v>32</v>
      </c>
      <c r="T415" s="1" t="s">
        <v>32</v>
      </c>
      <c r="U415" s="1" t="s">
        <v>32</v>
      </c>
      <c r="V415" s="1" t="s">
        <v>32</v>
      </c>
      <c r="W415" s="1" t="s">
        <v>32</v>
      </c>
    </row>
    <row r="416" spans="1:23">
      <c r="A416" s="29" t="str">
        <f>+IF(B416="N","",IF(COUNTIF(B:B,B416)&gt;1,COUNTIF(B$3:B416,B416),""))</f>
        <v/>
      </c>
      <c r="B416" s="2" t="str">
        <f>+IF(H416='Export Demurrage Detention'!$C$2,"Y","N")</f>
        <v>N</v>
      </c>
      <c r="D416" s="1" t="s">
        <v>173</v>
      </c>
      <c r="G416" s="1" t="s">
        <v>22</v>
      </c>
      <c r="H416" s="1" t="s">
        <v>2863</v>
      </c>
      <c r="I416" s="69">
        <v>44256</v>
      </c>
      <c r="J416" s="70" t="s">
        <v>51</v>
      </c>
      <c r="K416" s="1" t="s">
        <v>6319</v>
      </c>
      <c r="L416" s="1" t="s">
        <v>26</v>
      </c>
      <c r="M416" s="1" t="s">
        <v>7768</v>
      </c>
      <c r="N416" s="1" t="s">
        <v>52</v>
      </c>
      <c r="O416" s="2" t="s">
        <v>785</v>
      </c>
      <c r="P416" s="2" t="s">
        <v>32</v>
      </c>
      <c r="Q416" s="2" t="s">
        <v>32</v>
      </c>
      <c r="R416" s="2" t="s">
        <v>32</v>
      </c>
      <c r="S416" s="2" t="s">
        <v>32</v>
      </c>
      <c r="T416" s="1" t="s">
        <v>32</v>
      </c>
      <c r="U416" s="1" t="s">
        <v>32</v>
      </c>
      <c r="V416" s="1" t="s">
        <v>32</v>
      </c>
      <c r="W416" s="1" t="s">
        <v>32</v>
      </c>
    </row>
    <row r="417" spans="1:23">
      <c r="A417" s="29" t="str">
        <f>+IF(B417="N","",IF(COUNTIF(B:B,B417)&gt;1,COUNTIF(B$3:B417,B417),""))</f>
        <v/>
      </c>
      <c r="B417" s="2" t="str">
        <f>+IF(H417='Export Demurrage Detention'!$C$2,"Y","N")</f>
        <v>N</v>
      </c>
      <c r="D417" s="1" t="s">
        <v>173</v>
      </c>
      <c r="G417" s="1" t="s">
        <v>22</v>
      </c>
      <c r="H417" s="1" t="s">
        <v>2863</v>
      </c>
      <c r="I417" s="69">
        <v>44256</v>
      </c>
      <c r="J417" s="70" t="s">
        <v>51</v>
      </c>
      <c r="K417" s="1" t="s">
        <v>6319</v>
      </c>
      <c r="L417" s="1" t="s">
        <v>26</v>
      </c>
      <c r="M417" s="1" t="s">
        <v>7769</v>
      </c>
      <c r="N417" s="1" t="s">
        <v>52</v>
      </c>
      <c r="O417" s="2" t="s">
        <v>785</v>
      </c>
      <c r="P417" s="2" t="s">
        <v>32</v>
      </c>
      <c r="Q417" s="2" t="s">
        <v>32</v>
      </c>
      <c r="R417" s="2" t="s">
        <v>32</v>
      </c>
      <c r="S417" s="2" t="s">
        <v>32</v>
      </c>
      <c r="T417" s="1" t="s">
        <v>32</v>
      </c>
      <c r="U417" s="1" t="s">
        <v>32</v>
      </c>
      <c r="V417" s="1" t="s">
        <v>32</v>
      </c>
      <c r="W417" s="1" t="s">
        <v>32</v>
      </c>
    </row>
    <row r="418" spans="1:23">
      <c r="A418" s="29" t="str">
        <f>+IF(B418="N","",IF(COUNTIF(B:B,B418)&gt;1,COUNTIF(B$3:B418,B418),""))</f>
        <v/>
      </c>
      <c r="B418" s="2" t="str">
        <f>+IF(H418='Export Demurrage Detention'!$C$2,"Y","N")</f>
        <v>N</v>
      </c>
      <c r="D418" s="1" t="s">
        <v>173</v>
      </c>
      <c r="G418" s="1" t="s">
        <v>22</v>
      </c>
      <c r="H418" s="1" t="s">
        <v>2875</v>
      </c>
      <c r="I418" s="69">
        <v>44256</v>
      </c>
      <c r="J418" s="70" t="s">
        <v>51</v>
      </c>
      <c r="K418" s="1" t="s">
        <v>6319</v>
      </c>
      <c r="L418" s="1" t="s">
        <v>26</v>
      </c>
      <c r="M418" s="1" t="s">
        <v>7751</v>
      </c>
      <c r="N418" s="1" t="s">
        <v>52</v>
      </c>
      <c r="O418" s="2" t="s">
        <v>785</v>
      </c>
      <c r="P418" s="2" t="s">
        <v>32</v>
      </c>
      <c r="Q418" s="2" t="s">
        <v>32</v>
      </c>
      <c r="R418" s="2" t="s">
        <v>32</v>
      </c>
      <c r="S418" s="2" t="s">
        <v>32</v>
      </c>
      <c r="T418" s="1" t="s">
        <v>32</v>
      </c>
      <c r="U418" s="1" t="s">
        <v>32</v>
      </c>
      <c r="V418" s="1" t="s">
        <v>32</v>
      </c>
      <c r="W418" s="1" t="s">
        <v>32</v>
      </c>
    </row>
    <row r="419" spans="1:23">
      <c r="A419" s="29" t="str">
        <f>+IF(B419="N","",IF(COUNTIF(B:B,B419)&gt;1,COUNTIF(B$3:B419,B419),""))</f>
        <v/>
      </c>
      <c r="B419" s="2" t="str">
        <f>+IF(H419='Export Demurrage Detention'!$C$2,"Y","N")</f>
        <v>N</v>
      </c>
      <c r="D419" s="1" t="s">
        <v>173</v>
      </c>
      <c r="G419" s="1" t="s">
        <v>22</v>
      </c>
      <c r="H419" s="1" t="s">
        <v>2875</v>
      </c>
      <c r="I419" s="69">
        <v>44256</v>
      </c>
      <c r="J419" s="70" t="s">
        <v>51</v>
      </c>
      <c r="K419" s="1" t="s">
        <v>6319</v>
      </c>
      <c r="L419" s="1" t="s">
        <v>26</v>
      </c>
      <c r="M419" s="1" t="s">
        <v>7752</v>
      </c>
      <c r="N419" s="1" t="s">
        <v>52</v>
      </c>
      <c r="O419" s="2" t="s">
        <v>785</v>
      </c>
      <c r="P419" s="2" t="s">
        <v>32</v>
      </c>
      <c r="Q419" s="2" t="s">
        <v>32</v>
      </c>
      <c r="R419" s="2" t="s">
        <v>32</v>
      </c>
      <c r="S419" s="2" t="s">
        <v>32</v>
      </c>
      <c r="T419" s="1" t="s">
        <v>32</v>
      </c>
      <c r="U419" s="1" t="s">
        <v>32</v>
      </c>
      <c r="V419" s="1" t="s">
        <v>32</v>
      </c>
      <c r="W419" s="1" t="s">
        <v>32</v>
      </c>
    </row>
    <row r="420" spans="1:23">
      <c r="A420" s="29" t="str">
        <f>+IF(B420="N","",IF(COUNTIF(B:B,B420)&gt;1,COUNTIF(B$3:B420,B420),""))</f>
        <v/>
      </c>
      <c r="B420" s="2" t="str">
        <f>+IF(H420='Export Demurrage Detention'!$C$2,"Y","N")</f>
        <v>N</v>
      </c>
      <c r="D420" s="1" t="s">
        <v>173</v>
      </c>
      <c r="G420" s="1" t="s">
        <v>22</v>
      </c>
      <c r="H420" s="1" t="s">
        <v>2875</v>
      </c>
      <c r="I420" s="69">
        <v>44256</v>
      </c>
      <c r="J420" s="70" t="s">
        <v>51</v>
      </c>
      <c r="K420" s="1" t="s">
        <v>6319</v>
      </c>
      <c r="L420" s="1" t="s">
        <v>26</v>
      </c>
      <c r="M420" s="1" t="s">
        <v>7729</v>
      </c>
      <c r="N420" s="1" t="s">
        <v>52</v>
      </c>
      <c r="O420" s="2" t="s">
        <v>785</v>
      </c>
      <c r="P420" s="2" t="s">
        <v>32</v>
      </c>
      <c r="Q420" s="2" t="s">
        <v>32</v>
      </c>
      <c r="R420" s="2" t="s">
        <v>32</v>
      </c>
      <c r="S420" s="2" t="s">
        <v>32</v>
      </c>
      <c r="T420" s="1" t="s">
        <v>32</v>
      </c>
      <c r="U420" s="1" t="s">
        <v>32</v>
      </c>
      <c r="V420" s="1" t="s">
        <v>32</v>
      </c>
      <c r="W420" s="1" t="s">
        <v>32</v>
      </c>
    </row>
    <row r="421" spans="1:23">
      <c r="A421" s="29" t="str">
        <f>+IF(B421="N","",IF(COUNTIF(B:B,B421)&gt;1,COUNTIF(B$3:B421,B421),""))</f>
        <v/>
      </c>
      <c r="B421" s="2" t="str">
        <f>+IF(H421='Export Demurrage Detention'!$C$2,"Y","N")</f>
        <v>N</v>
      </c>
      <c r="D421" s="1" t="s">
        <v>173</v>
      </c>
      <c r="G421" s="1" t="s">
        <v>22</v>
      </c>
      <c r="H421" s="1" t="s">
        <v>2875</v>
      </c>
      <c r="I421" s="69">
        <v>44256</v>
      </c>
      <c r="J421" s="70" t="s">
        <v>51</v>
      </c>
      <c r="K421" s="1" t="s">
        <v>6319</v>
      </c>
      <c r="L421" s="1" t="s">
        <v>26</v>
      </c>
      <c r="M421" s="1" t="s">
        <v>7753</v>
      </c>
      <c r="N421" s="1" t="s">
        <v>52</v>
      </c>
      <c r="O421" s="2" t="s">
        <v>785</v>
      </c>
      <c r="P421" s="2" t="s">
        <v>32</v>
      </c>
      <c r="Q421" s="2" t="s">
        <v>32</v>
      </c>
      <c r="R421" s="2" t="s">
        <v>32</v>
      </c>
      <c r="S421" s="2" t="s">
        <v>32</v>
      </c>
      <c r="T421" s="1" t="s">
        <v>32</v>
      </c>
      <c r="U421" s="1" t="s">
        <v>32</v>
      </c>
      <c r="V421" s="1" t="s">
        <v>32</v>
      </c>
      <c r="W421" s="1" t="s">
        <v>32</v>
      </c>
    </row>
    <row r="422" spans="1:23">
      <c r="A422" s="29" t="str">
        <f>+IF(B422="N","",IF(COUNTIF(B:B,B422)&gt;1,COUNTIF(B$3:B422,B422),""))</f>
        <v/>
      </c>
      <c r="B422" s="2" t="str">
        <f>+IF(H422='Export Demurrage Detention'!$C$2,"Y","N")</f>
        <v>N</v>
      </c>
      <c r="D422" s="1" t="s">
        <v>173</v>
      </c>
      <c r="G422" s="1" t="s">
        <v>22</v>
      </c>
      <c r="H422" s="1" t="s">
        <v>2875</v>
      </c>
      <c r="I422" s="69">
        <v>44256</v>
      </c>
      <c r="J422" s="70" t="s">
        <v>51</v>
      </c>
      <c r="K422" s="1" t="s">
        <v>6319</v>
      </c>
      <c r="L422" s="1" t="s">
        <v>26</v>
      </c>
      <c r="M422" s="1" t="s">
        <v>7754</v>
      </c>
      <c r="N422" s="1" t="s">
        <v>52</v>
      </c>
      <c r="O422" s="2" t="s">
        <v>785</v>
      </c>
      <c r="P422" s="2" t="s">
        <v>32</v>
      </c>
      <c r="Q422" s="2" t="s">
        <v>32</v>
      </c>
      <c r="R422" s="2" t="s">
        <v>32</v>
      </c>
      <c r="S422" s="2" t="s">
        <v>32</v>
      </c>
      <c r="T422" s="1" t="s">
        <v>32</v>
      </c>
      <c r="U422" s="1" t="s">
        <v>32</v>
      </c>
      <c r="V422" s="1" t="s">
        <v>32</v>
      </c>
      <c r="W422" s="1" t="s">
        <v>32</v>
      </c>
    </row>
    <row r="423" spans="1:23">
      <c r="A423" s="29" t="str">
        <f>+IF(B423="N","",IF(COUNTIF(B:B,B423)&gt;1,COUNTIF(B$3:B423,B423),""))</f>
        <v/>
      </c>
      <c r="B423" s="2" t="str">
        <f>+IF(H423='Export Demurrage Detention'!$C$2,"Y","N")</f>
        <v>N</v>
      </c>
      <c r="D423" s="1" t="s">
        <v>173</v>
      </c>
      <c r="G423" s="1" t="s">
        <v>22</v>
      </c>
      <c r="H423" s="1" t="s">
        <v>2875</v>
      </c>
      <c r="I423" s="69">
        <v>44256</v>
      </c>
      <c r="J423" s="70" t="s">
        <v>51</v>
      </c>
      <c r="K423" s="1" t="s">
        <v>6319</v>
      </c>
      <c r="L423" s="1" t="s">
        <v>26</v>
      </c>
      <c r="M423" s="1" t="s">
        <v>7755</v>
      </c>
      <c r="N423" s="1" t="s">
        <v>52</v>
      </c>
      <c r="O423" s="2" t="s">
        <v>785</v>
      </c>
      <c r="P423" s="2" t="s">
        <v>32</v>
      </c>
      <c r="Q423" s="2" t="s">
        <v>32</v>
      </c>
      <c r="R423" s="2" t="s">
        <v>32</v>
      </c>
      <c r="S423" s="2" t="s">
        <v>32</v>
      </c>
      <c r="T423" s="1" t="s">
        <v>32</v>
      </c>
      <c r="U423" s="1" t="s">
        <v>32</v>
      </c>
      <c r="V423" s="1" t="s">
        <v>32</v>
      </c>
      <c r="W423" s="1" t="s">
        <v>32</v>
      </c>
    </row>
    <row r="424" spans="1:23">
      <c r="A424" s="29" t="str">
        <f>+IF(B424="N","",IF(COUNTIF(B:B,B424)&gt;1,COUNTIF(B$3:B424,B424),""))</f>
        <v/>
      </c>
      <c r="B424" s="2" t="str">
        <f>+IF(H424='Export Demurrage Detention'!$C$2,"Y","N")</f>
        <v>N</v>
      </c>
      <c r="D424" s="1" t="s">
        <v>173</v>
      </c>
      <c r="G424" s="1" t="s">
        <v>22</v>
      </c>
      <c r="H424" s="1" t="s">
        <v>2875</v>
      </c>
      <c r="I424" s="69">
        <v>44256</v>
      </c>
      <c r="J424" s="70" t="s">
        <v>51</v>
      </c>
      <c r="K424" s="1" t="s">
        <v>6319</v>
      </c>
      <c r="L424" s="1" t="s">
        <v>26</v>
      </c>
      <c r="M424" s="1" t="s">
        <v>7756</v>
      </c>
      <c r="N424" s="1" t="s">
        <v>52</v>
      </c>
      <c r="O424" s="2" t="s">
        <v>785</v>
      </c>
      <c r="P424" s="2" t="s">
        <v>32</v>
      </c>
      <c r="Q424" s="2" t="s">
        <v>32</v>
      </c>
      <c r="R424" s="2" t="s">
        <v>32</v>
      </c>
      <c r="S424" s="2" t="s">
        <v>32</v>
      </c>
      <c r="T424" s="1" t="s">
        <v>32</v>
      </c>
      <c r="U424" s="1" t="s">
        <v>32</v>
      </c>
      <c r="V424" s="1" t="s">
        <v>32</v>
      </c>
      <c r="W424" s="1" t="s">
        <v>32</v>
      </c>
    </row>
    <row r="425" spans="1:23">
      <c r="A425" s="29" t="str">
        <f>+IF(B425="N","",IF(COUNTIF(B:B,B425)&gt;1,COUNTIF(B$3:B425,B425),""))</f>
        <v/>
      </c>
      <c r="B425" s="2" t="str">
        <f>+IF(H425='Export Demurrage Detention'!$C$2,"Y","N")</f>
        <v>N</v>
      </c>
      <c r="D425" s="1" t="s">
        <v>173</v>
      </c>
      <c r="G425" s="1" t="s">
        <v>22</v>
      </c>
      <c r="H425" s="1" t="s">
        <v>2875</v>
      </c>
      <c r="I425" s="69">
        <v>44256</v>
      </c>
      <c r="J425" s="70" t="s">
        <v>51</v>
      </c>
      <c r="K425" s="1" t="s">
        <v>6319</v>
      </c>
      <c r="L425" s="1" t="s">
        <v>26</v>
      </c>
      <c r="M425" s="1" t="s">
        <v>7757</v>
      </c>
      <c r="N425" s="1" t="s">
        <v>52</v>
      </c>
      <c r="O425" s="2" t="s">
        <v>785</v>
      </c>
      <c r="P425" s="2" t="s">
        <v>32</v>
      </c>
      <c r="Q425" s="2" t="s">
        <v>32</v>
      </c>
      <c r="R425" s="2" t="s">
        <v>32</v>
      </c>
      <c r="S425" s="2" t="s">
        <v>32</v>
      </c>
      <c r="T425" s="1" t="s">
        <v>32</v>
      </c>
      <c r="U425" s="1" t="s">
        <v>32</v>
      </c>
      <c r="V425" s="1" t="s">
        <v>32</v>
      </c>
      <c r="W425" s="1" t="s">
        <v>32</v>
      </c>
    </row>
    <row r="426" spans="1:23">
      <c r="A426" s="29" t="str">
        <f>+IF(B426="N","",IF(COUNTIF(B:B,B426)&gt;1,COUNTIF(B$3:B426,B426),""))</f>
        <v/>
      </c>
      <c r="B426" s="2" t="str">
        <f>+IF(H426='Export Demurrage Detention'!$C$2,"Y","N")</f>
        <v>N</v>
      </c>
      <c r="D426" s="1" t="s">
        <v>173</v>
      </c>
      <c r="G426" s="1" t="s">
        <v>22</v>
      </c>
      <c r="H426" s="1" t="s">
        <v>2875</v>
      </c>
      <c r="I426" s="69">
        <v>44256</v>
      </c>
      <c r="J426" s="70" t="s">
        <v>51</v>
      </c>
      <c r="K426" s="1" t="s">
        <v>6319</v>
      </c>
      <c r="L426" s="1" t="s">
        <v>26</v>
      </c>
      <c r="M426" s="1" t="s">
        <v>7758</v>
      </c>
      <c r="N426" s="1" t="s">
        <v>52</v>
      </c>
      <c r="O426" s="2" t="s">
        <v>785</v>
      </c>
      <c r="P426" s="2" t="s">
        <v>32</v>
      </c>
      <c r="Q426" s="2" t="s">
        <v>32</v>
      </c>
      <c r="R426" s="2" t="s">
        <v>32</v>
      </c>
      <c r="S426" s="2" t="s">
        <v>32</v>
      </c>
      <c r="T426" s="1" t="s">
        <v>32</v>
      </c>
      <c r="U426" s="1" t="s">
        <v>32</v>
      </c>
      <c r="V426" s="1" t="s">
        <v>32</v>
      </c>
      <c r="W426" s="1" t="s">
        <v>32</v>
      </c>
    </row>
    <row r="427" spans="1:23">
      <c r="A427" s="29" t="str">
        <f>+IF(B427="N","",IF(COUNTIF(B:B,B427)&gt;1,COUNTIF(B$3:B427,B427),""))</f>
        <v/>
      </c>
      <c r="B427" s="2" t="str">
        <f>+IF(H427='Export Demurrage Detention'!$C$2,"Y","N")</f>
        <v>N</v>
      </c>
      <c r="D427" s="1" t="s">
        <v>173</v>
      </c>
      <c r="G427" s="1" t="s">
        <v>22</v>
      </c>
      <c r="H427" s="1" t="s">
        <v>2875</v>
      </c>
      <c r="I427" s="69">
        <v>44256</v>
      </c>
      <c r="J427" s="70" t="s">
        <v>51</v>
      </c>
      <c r="K427" s="1" t="s">
        <v>6319</v>
      </c>
      <c r="L427" s="1" t="s">
        <v>26</v>
      </c>
      <c r="M427" s="1" t="s">
        <v>7759</v>
      </c>
      <c r="N427" s="1" t="s">
        <v>52</v>
      </c>
      <c r="O427" s="2" t="s">
        <v>785</v>
      </c>
      <c r="P427" s="2" t="s">
        <v>32</v>
      </c>
      <c r="Q427" s="2" t="s">
        <v>32</v>
      </c>
      <c r="R427" s="2" t="s">
        <v>32</v>
      </c>
      <c r="S427" s="2" t="s">
        <v>32</v>
      </c>
      <c r="T427" s="1" t="s">
        <v>32</v>
      </c>
      <c r="U427" s="1" t="s">
        <v>32</v>
      </c>
      <c r="V427" s="1" t="s">
        <v>32</v>
      </c>
      <c r="W427" s="1" t="s">
        <v>32</v>
      </c>
    </row>
    <row r="428" spans="1:23">
      <c r="A428" s="29" t="str">
        <f>+IF(B428="N","",IF(COUNTIF(B:B,B428)&gt;1,COUNTIF(B$3:B428,B428),""))</f>
        <v/>
      </c>
      <c r="B428" s="2" t="str">
        <f>+IF(H428='Export Demurrage Detention'!$C$2,"Y","N")</f>
        <v>N</v>
      </c>
      <c r="D428" s="1" t="s">
        <v>173</v>
      </c>
      <c r="G428" s="1" t="s">
        <v>22</v>
      </c>
      <c r="H428" s="1" t="s">
        <v>2875</v>
      </c>
      <c r="I428" s="69">
        <v>44256</v>
      </c>
      <c r="J428" s="70" t="s">
        <v>51</v>
      </c>
      <c r="K428" s="1" t="s">
        <v>6319</v>
      </c>
      <c r="L428" s="1" t="s">
        <v>26</v>
      </c>
      <c r="M428" s="1" t="s">
        <v>7760</v>
      </c>
      <c r="N428" s="1" t="s">
        <v>52</v>
      </c>
      <c r="O428" s="2" t="s">
        <v>785</v>
      </c>
      <c r="P428" s="2" t="s">
        <v>32</v>
      </c>
      <c r="Q428" s="2" t="s">
        <v>32</v>
      </c>
      <c r="R428" s="2" t="s">
        <v>32</v>
      </c>
      <c r="S428" s="2" t="s">
        <v>32</v>
      </c>
      <c r="T428" s="1" t="s">
        <v>32</v>
      </c>
      <c r="U428" s="1" t="s">
        <v>32</v>
      </c>
      <c r="V428" s="1" t="s">
        <v>32</v>
      </c>
      <c r="W428" s="1" t="s">
        <v>32</v>
      </c>
    </row>
    <row r="429" spans="1:23">
      <c r="A429" s="29" t="str">
        <f>+IF(B429="N","",IF(COUNTIF(B:B,B429)&gt;1,COUNTIF(B$3:B429,B429),""))</f>
        <v/>
      </c>
      <c r="B429" s="2" t="str">
        <f>+IF(H429='Export Demurrage Detention'!$C$2,"Y","N")</f>
        <v>N</v>
      </c>
      <c r="D429" s="1" t="s">
        <v>173</v>
      </c>
      <c r="G429" s="1" t="s">
        <v>22</v>
      </c>
      <c r="H429" s="1" t="s">
        <v>2875</v>
      </c>
      <c r="I429" s="69">
        <v>44256</v>
      </c>
      <c r="J429" s="70" t="s">
        <v>51</v>
      </c>
      <c r="K429" s="1" t="s">
        <v>6319</v>
      </c>
      <c r="L429" s="1" t="s">
        <v>26</v>
      </c>
      <c r="M429" s="1" t="s">
        <v>7761</v>
      </c>
      <c r="N429" s="1" t="s">
        <v>52</v>
      </c>
      <c r="O429" s="2" t="s">
        <v>785</v>
      </c>
      <c r="P429" s="2" t="s">
        <v>32</v>
      </c>
      <c r="Q429" s="2" t="s">
        <v>32</v>
      </c>
      <c r="R429" s="2" t="s">
        <v>32</v>
      </c>
      <c r="S429" s="2" t="s">
        <v>32</v>
      </c>
      <c r="T429" s="1" t="s">
        <v>32</v>
      </c>
      <c r="U429" s="1" t="s">
        <v>32</v>
      </c>
      <c r="V429" s="1" t="s">
        <v>32</v>
      </c>
      <c r="W429" s="1" t="s">
        <v>32</v>
      </c>
    </row>
    <row r="430" spans="1:23">
      <c r="A430" s="29" t="str">
        <f>+IF(B430="N","",IF(COUNTIF(B:B,B430)&gt;1,COUNTIF(B$3:B430,B430),""))</f>
        <v/>
      </c>
      <c r="B430" s="2" t="str">
        <f>+IF(H430='Export Demurrage Detention'!$C$2,"Y","N")</f>
        <v>N</v>
      </c>
      <c r="D430" s="1" t="s">
        <v>173</v>
      </c>
      <c r="G430" s="1" t="s">
        <v>22</v>
      </c>
      <c r="H430" s="1" t="s">
        <v>2875</v>
      </c>
      <c r="I430" s="69">
        <v>44256</v>
      </c>
      <c r="J430" s="70" t="s">
        <v>51</v>
      </c>
      <c r="K430" s="1" t="s">
        <v>6319</v>
      </c>
      <c r="L430" s="1" t="s">
        <v>26</v>
      </c>
      <c r="M430" s="1" t="s">
        <v>7762</v>
      </c>
      <c r="N430" s="1" t="s">
        <v>52</v>
      </c>
      <c r="O430" s="2" t="s">
        <v>785</v>
      </c>
      <c r="P430" s="2" t="s">
        <v>32</v>
      </c>
      <c r="Q430" s="2" t="s">
        <v>32</v>
      </c>
      <c r="R430" s="2" t="s">
        <v>32</v>
      </c>
      <c r="S430" s="2" t="s">
        <v>32</v>
      </c>
      <c r="T430" s="1" t="s">
        <v>32</v>
      </c>
      <c r="U430" s="1" t="s">
        <v>32</v>
      </c>
      <c r="V430" s="1" t="s">
        <v>32</v>
      </c>
      <c r="W430" s="1" t="s">
        <v>32</v>
      </c>
    </row>
    <row r="431" spans="1:23">
      <c r="A431" s="29" t="str">
        <f>+IF(B431="N","",IF(COUNTIF(B:B,B431)&gt;1,COUNTIF(B$3:B431,B431),""))</f>
        <v/>
      </c>
      <c r="B431" s="2" t="str">
        <f>+IF(H431='Export Demurrage Detention'!$C$2,"Y","N")</f>
        <v>N</v>
      </c>
      <c r="D431" s="1" t="s">
        <v>173</v>
      </c>
      <c r="G431" s="1" t="s">
        <v>22</v>
      </c>
      <c r="H431" s="1" t="s">
        <v>2875</v>
      </c>
      <c r="I431" s="69">
        <v>44256</v>
      </c>
      <c r="J431" s="70" t="s">
        <v>51</v>
      </c>
      <c r="K431" s="1" t="s">
        <v>6319</v>
      </c>
      <c r="L431" s="1" t="s">
        <v>26</v>
      </c>
      <c r="M431" s="1" t="s">
        <v>7763</v>
      </c>
      <c r="N431" s="1" t="s">
        <v>52</v>
      </c>
      <c r="O431" s="2" t="s">
        <v>785</v>
      </c>
      <c r="P431" s="2" t="s">
        <v>32</v>
      </c>
      <c r="Q431" s="2" t="s">
        <v>32</v>
      </c>
      <c r="R431" s="2" t="s">
        <v>32</v>
      </c>
      <c r="S431" s="2" t="s">
        <v>32</v>
      </c>
      <c r="T431" s="1" t="s">
        <v>32</v>
      </c>
      <c r="U431" s="1" t="s">
        <v>32</v>
      </c>
      <c r="V431" s="1" t="s">
        <v>32</v>
      </c>
      <c r="W431" s="1" t="s">
        <v>32</v>
      </c>
    </row>
    <row r="432" spans="1:23">
      <c r="A432" s="29" t="str">
        <f>+IF(B432="N","",IF(COUNTIF(B:B,B432)&gt;1,COUNTIF(B$3:B432,B432),""))</f>
        <v/>
      </c>
      <c r="B432" s="2" t="str">
        <f>+IF(H432='Export Demurrage Detention'!$C$2,"Y","N")</f>
        <v>N</v>
      </c>
      <c r="D432" s="1" t="s">
        <v>173</v>
      </c>
      <c r="G432" s="1" t="s">
        <v>22</v>
      </c>
      <c r="H432" s="1" t="s">
        <v>2875</v>
      </c>
      <c r="I432" s="69">
        <v>44256</v>
      </c>
      <c r="J432" s="70" t="s">
        <v>51</v>
      </c>
      <c r="K432" s="1" t="s">
        <v>6319</v>
      </c>
      <c r="L432" s="1" t="s">
        <v>26</v>
      </c>
      <c r="M432" s="1" t="s">
        <v>7764</v>
      </c>
      <c r="N432" s="1" t="s">
        <v>52</v>
      </c>
      <c r="O432" s="2" t="s">
        <v>785</v>
      </c>
      <c r="P432" s="2" t="s">
        <v>32</v>
      </c>
      <c r="Q432" s="2" t="s">
        <v>32</v>
      </c>
      <c r="R432" s="2" t="s">
        <v>32</v>
      </c>
      <c r="S432" s="2" t="s">
        <v>32</v>
      </c>
      <c r="T432" s="1" t="s">
        <v>32</v>
      </c>
      <c r="U432" s="1" t="s">
        <v>32</v>
      </c>
      <c r="V432" s="1" t="s">
        <v>32</v>
      </c>
      <c r="W432" s="1" t="s">
        <v>32</v>
      </c>
    </row>
    <row r="433" spans="1:23">
      <c r="A433" s="29" t="str">
        <f>+IF(B433="N","",IF(COUNTIF(B:B,B433)&gt;1,COUNTIF(B$3:B433,B433),""))</f>
        <v/>
      </c>
      <c r="B433" s="2" t="str">
        <f>+IF(H433='Export Demurrage Detention'!$C$2,"Y","N")</f>
        <v>N</v>
      </c>
      <c r="D433" s="1" t="s">
        <v>173</v>
      </c>
      <c r="G433" s="1" t="s">
        <v>22</v>
      </c>
      <c r="H433" s="1" t="s">
        <v>2875</v>
      </c>
      <c r="I433" s="69">
        <v>44256</v>
      </c>
      <c r="J433" s="70" t="s">
        <v>51</v>
      </c>
      <c r="K433" s="1" t="s">
        <v>6319</v>
      </c>
      <c r="L433" s="1" t="s">
        <v>26</v>
      </c>
      <c r="M433" s="1" t="s">
        <v>7765</v>
      </c>
      <c r="N433" s="1" t="s">
        <v>52</v>
      </c>
      <c r="O433" s="2" t="s">
        <v>785</v>
      </c>
      <c r="P433" s="2" t="s">
        <v>32</v>
      </c>
      <c r="Q433" s="2" t="s">
        <v>32</v>
      </c>
      <c r="R433" s="2" t="s">
        <v>32</v>
      </c>
      <c r="S433" s="2" t="s">
        <v>32</v>
      </c>
      <c r="T433" s="1" t="s">
        <v>32</v>
      </c>
      <c r="U433" s="1" t="s">
        <v>32</v>
      </c>
      <c r="V433" s="1" t="s">
        <v>32</v>
      </c>
      <c r="W433" s="1" t="s">
        <v>32</v>
      </c>
    </row>
    <row r="434" spans="1:23">
      <c r="A434" s="29" t="str">
        <f>+IF(B434="N","",IF(COUNTIF(B:B,B434)&gt;1,COUNTIF(B$3:B434,B434),""))</f>
        <v/>
      </c>
      <c r="B434" s="2" t="str">
        <f>+IF(H434='Export Demurrage Detention'!$C$2,"Y","N")</f>
        <v>N</v>
      </c>
      <c r="D434" s="1" t="s">
        <v>173</v>
      </c>
      <c r="G434" s="1" t="s">
        <v>22</v>
      </c>
      <c r="H434" s="1" t="s">
        <v>2875</v>
      </c>
      <c r="I434" s="69">
        <v>44256</v>
      </c>
      <c r="J434" s="70" t="s">
        <v>51</v>
      </c>
      <c r="K434" s="1" t="s">
        <v>6319</v>
      </c>
      <c r="L434" s="1" t="s">
        <v>26</v>
      </c>
      <c r="M434" s="1" t="s">
        <v>7766</v>
      </c>
      <c r="N434" s="1" t="s">
        <v>52</v>
      </c>
      <c r="O434" s="2" t="s">
        <v>785</v>
      </c>
      <c r="P434" s="2" t="s">
        <v>32</v>
      </c>
      <c r="Q434" s="2" t="s">
        <v>32</v>
      </c>
      <c r="R434" s="2" t="s">
        <v>32</v>
      </c>
      <c r="S434" s="2" t="s">
        <v>32</v>
      </c>
      <c r="T434" s="1" t="s">
        <v>32</v>
      </c>
      <c r="U434" s="1" t="s">
        <v>32</v>
      </c>
      <c r="V434" s="1" t="s">
        <v>32</v>
      </c>
      <c r="W434" s="1" t="s">
        <v>32</v>
      </c>
    </row>
    <row r="435" spans="1:23">
      <c r="A435" s="29" t="str">
        <f>+IF(B435="N","",IF(COUNTIF(B:B,B435)&gt;1,COUNTIF(B$3:B435,B435),""))</f>
        <v/>
      </c>
      <c r="B435" s="2" t="str">
        <f>+IF(H435='Export Demurrage Detention'!$C$2,"Y","N")</f>
        <v>N</v>
      </c>
      <c r="D435" s="1" t="s">
        <v>173</v>
      </c>
      <c r="G435" s="1" t="s">
        <v>22</v>
      </c>
      <c r="H435" s="1" t="s">
        <v>2875</v>
      </c>
      <c r="I435" s="69">
        <v>44256</v>
      </c>
      <c r="J435" s="70" t="s">
        <v>51</v>
      </c>
      <c r="K435" s="1" t="s">
        <v>6319</v>
      </c>
      <c r="L435" s="1" t="s">
        <v>26</v>
      </c>
      <c r="M435" s="1" t="s">
        <v>7767</v>
      </c>
      <c r="N435" s="1" t="s">
        <v>52</v>
      </c>
      <c r="O435" s="2" t="s">
        <v>785</v>
      </c>
      <c r="P435" s="2" t="s">
        <v>32</v>
      </c>
      <c r="Q435" s="2" t="s">
        <v>32</v>
      </c>
      <c r="R435" s="2" t="s">
        <v>32</v>
      </c>
      <c r="S435" s="2" t="s">
        <v>32</v>
      </c>
      <c r="T435" s="1" t="s">
        <v>32</v>
      </c>
      <c r="U435" s="1" t="s">
        <v>32</v>
      </c>
      <c r="V435" s="1" t="s">
        <v>32</v>
      </c>
      <c r="W435" s="1" t="s">
        <v>32</v>
      </c>
    </row>
    <row r="436" spans="1:23">
      <c r="A436" s="29" t="str">
        <f>+IF(B436="N","",IF(COUNTIF(B:B,B436)&gt;1,COUNTIF(B$3:B436,B436),""))</f>
        <v/>
      </c>
      <c r="B436" s="2" t="str">
        <f>+IF(H436='Export Demurrage Detention'!$C$2,"Y","N")</f>
        <v>N</v>
      </c>
      <c r="D436" s="1" t="s">
        <v>173</v>
      </c>
      <c r="G436" s="1" t="s">
        <v>22</v>
      </c>
      <c r="H436" s="1" t="s">
        <v>2875</v>
      </c>
      <c r="I436" s="69">
        <v>44256</v>
      </c>
      <c r="J436" s="70" t="s">
        <v>51</v>
      </c>
      <c r="K436" s="1" t="s">
        <v>6319</v>
      </c>
      <c r="L436" s="1" t="s">
        <v>26</v>
      </c>
      <c r="M436" s="1" t="s">
        <v>7768</v>
      </c>
      <c r="N436" s="1" t="s">
        <v>52</v>
      </c>
      <c r="O436" s="2" t="s">
        <v>785</v>
      </c>
      <c r="P436" s="2" t="s">
        <v>32</v>
      </c>
      <c r="Q436" s="2" t="s">
        <v>32</v>
      </c>
      <c r="R436" s="2" t="s">
        <v>32</v>
      </c>
      <c r="S436" s="2" t="s">
        <v>32</v>
      </c>
      <c r="T436" s="1" t="s">
        <v>32</v>
      </c>
      <c r="U436" s="1" t="s">
        <v>32</v>
      </c>
      <c r="V436" s="1" t="s">
        <v>32</v>
      </c>
      <c r="W436" s="1" t="s">
        <v>32</v>
      </c>
    </row>
    <row r="437" spans="1:23">
      <c r="A437" s="29" t="str">
        <f>+IF(B437="N","",IF(COUNTIF(B:B,B437)&gt;1,COUNTIF(B$3:B437,B437),""))</f>
        <v/>
      </c>
      <c r="B437" s="2" t="str">
        <f>+IF(H437='Export Demurrage Detention'!$C$2,"Y","N")</f>
        <v>N</v>
      </c>
      <c r="D437" s="1" t="s">
        <v>173</v>
      </c>
      <c r="G437" s="1" t="s">
        <v>22</v>
      </c>
      <c r="H437" s="1" t="s">
        <v>2875</v>
      </c>
      <c r="I437" s="69">
        <v>44256</v>
      </c>
      <c r="J437" s="70" t="s">
        <v>51</v>
      </c>
      <c r="K437" s="1" t="s">
        <v>6319</v>
      </c>
      <c r="L437" s="1" t="s">
        <v>26</v>
      </c>
      <c r="M437" s="1" t="s">
        <v>7769</v>
      </c>
      <c r="N437" s="1" t="s">
        <v>52</v>
      </c>
      <c r="O437" s="2" t="s">
        <v>785</v>
      </c>
      <c r="P437" s="2" t="s">
        <v>32</v>
      </c>
      <c r="Q437" s="2" t="s">
        <v>32</v>
      </c>
      <c r="R437" s="2" t="s">
        <v>32</v>
      </c>
      <c r="S437" s="2" t="s">
        <v>32</v>
      </c>
      <c r="T437" s="1" t="s">
        <v>32</v>
      </c>
      <c r="U437" s="1" t="s">
        <v>32</v>
      </c>
      <c r="V437" s="1" t="s">
        <v>32</v>
      </c>
      <c r="W437" s="1" t="s">
        <v>32</v>
      </c>
    </row>
    <row r="438" spans="1:23">
      <c r="A438" s="29" t="str">
        <f>+IF(B438="N","",IF(COUNTIF(B:B,B438)&gt;1,COUNTIF(B$3:B438,B438),""))</f>
        <v/>
      </c>
      <c r="B438" s="2" t="str">
        <f>+IF(H438='Export Demurrage Detention'!$C$2,"Y","N")</f>
        <v>N</v>
      </c>
      <c r="D438" s="1" t="s">
        <v>173</v>
      </c>
      <c r="G438" s="1" t="s">
        <v>22</v>
      </c>
      <c r="H438" s="1" t="s">
        <v>2881</v>
      </c>
      <c r="I438" s="69">
        <v>44256</v>
      </c>
      <c r="J438" s="70" t="s">
        <v>51</v>
      </c>
      <c r="K438" s="1" t="s">
        <v>6319</v>
      </c>
      <c r="L438" s="1" t="s">
        <v>26</v>
      </c>
      <c r="M438" s="1" t="s">
        <v>7751</v>
      </c>
      <c r="N438" s="1" t="s">
        <v>52</v>
      </c>
      <c r="O438" s="2" t="s">
        <v>785</v>
      </c>
      <c r="P438" s="2" t="s">
        <v>32</v>
      </c>
      <c r="Q438" s="2" t="s">
        <v>32</v>
      </c>
      <c r="R438" s="2" t="s">
        <v>32</v>
      </c>
      <c r="S438" s="2" t="s">
        <v>32</v>
      </c>
      <c r="T438" s="1" t="s">
        <v>32</v>
      </c>
      <c r="U438" s="1" t="s">
        <v>32</v>
      </c>
      <c r="V438" s="1" t="s">
        <v>32</v>
      </c>
      <c r="W438" s="1" t="s">
        <v>32</v>
      </c>
    </row>
    <row r="439" spans="1:23">
      <c r="A439" s="29" t="str">
        <f>+IF(B439="N","",IF(COUNTIF(B:B,B439)&gt;1,COUNTIF(B$3:B439,B439),""))</f>
        <v/>
      </c>
      <c r="B439" s="2" t="str">
        <f>+IF(H439='Export Demurrage Detention'!$C$2,"Y","N")</f>
        <v>N</v>
      </c>
      <c r="D439" s="1" t="s">
        <v>173</v>
      </c>
      <c r="G439" s="1" t="s">
        <v>22</v>
      </c>
      <c r="H439" s="1" t="s">
        <v>2881</v>
      </c>
      <c r="I439" s="69">
        <v>44256</v>
      </c>
      <c r="J439" s="70" t="s">
        <v>51</v>
      </c>
      <c r="K439" s="1" t="s">
        <v>6319</v>
      </c>
      <c r="L439" s="1" t="s">
        <v>26</v>
      </c>
      <c r="M439" s="1" t="s">
        <v>7752</v>
      </c>
      <c r="N439" s="1" t="s">
        <v>52</v>
      </c>
      <c r="O439" s="2" t="s">
        <v>785</v>
      </c>
      <c r="P439" s="2" t="s">
        <v>32</v>
      </c>
      <c r="Q439" s="2" t="s">
        <v>32</v>
      </c>
      <c r="R439" s="2" t="s">
        <v>32</v>
      </c>
      <c r="S439" s="2" t="s">
        <v>32</v>
      </c>
      <c r="T439" s="1" t="s">
        <v>32</v>
      </c>
      <c r="U439" s="1" t="s">
        <v>32</v>
      </c>
      <c r="V439" s="1" t="s">
        <v>32</v>
      </c>
      <c r="W439" s="1" t="s">
        <v>32</v>
      </c>
    </row>
    <row r="440" spans="1:23">
      <c r="A440" s="29" t="str">
        <f>+IF(B440="N","",IF(COUNTIF(B:B,B440)&gt;1,COUNTIF(B$3:B440,B440),""))</f>
        <v/>
      </c>
      <c r="B440" s="2" t="str">
        <f>+IF(H440='Export Demurrage Detention'!$C$2,"Y","N")</f>
        <v>N</v>
      </c>
      <c r="D440" s="1" t="s">
        <v>173</v>
      </c>
      <c r="G440" s="1" t="s">
        <v>22</v>
      </c>
      <c r="H440" s="1" t="s">
        <v>2881</v>
      </c>
      <c r="I440" s="69">
        <v>44256</v>
      </c>
      <c r="J440" s="70" t="s">
        <v>51</v>
      </c>
      <c r="K440" s="1" t="s">
        <v>6319</v>
      </c>
      <c r="L440" s="1" t="s">
        <v>26</v>
      </c>
      <c r="M440" s="1" t="s">
        <v>7729</v>
      </c>
      <c r="N440" s="1" t="s">
        <v>52</v>
      </c>
      <c r="O440" s="2" t="s">
        <v>785</v>
      </c>
      <c r="P440" s="2" t="s">
        <v>32</v>
      </c>
      <c r="Q440" s="2" t="s">
        <v>32</v>
      </c>
      <c r="R440" s="2" t="s">
        <v>32</v>
      </c>
      <c r="S440" s="2" t="s">
        <v>32</v>
      </c>
      <c r="T440" s="1" t="s">
        <v>32</v>
      </c>
      <c r="U440" s="1" t="s">
        <v>32</v>
      </c>
      <c r="V440" s="1" t="s">
        <v>32</v>
      </c>
      <c r="W440" s="1" t="s">
        <v>32</v>
      </c>
    </row>
    <row r="441" spans="1:23">
      <c r="A441" s="29" t="str">
        <f>+IF(B441="N","",IF(COUNTIF(B:B,B441)&gt;1,COUNTIF(B$3:B441,B441),""))</f>
        <v/>
      </c>
      <c r="B441" s="2" t="str">
        <f>+IF(H441='Export Demurrage Detention'!$C$2,"Y","N")</f>
        <v>N</v>
      </c>
      <c r="D441" s="1" t="s">
        <v>173</v>
      </c>
      <c r="G441" s="1" t="s">
        <v>22</v>
      </c>
      <c r="H441" s="1" t="s">
        <v>2881</v>
      </c>
      <c r="I441" s="69">
        <v>44256</v>
      </c>
      <c r="J441" s="70" t="s">
        <v>51</v>
      </c>
      <c r="K441" s="1" t="s">
        <v>6319</v>
      </c>
      <c r="L441" s="1" t="s">
        <v>26</v>
      </c>
      <c r="M441" s="1" t="s">
        <v>7753</v>
      </c>
      <c r="N441" s="1" t="s">
        <v>52</v>
      </c>
      <c r="O441" s="2" t="s">
        <v>785</v>
      </c>
      <c r="P441" s="2" t="s">
        <v>32</v>
      </c>
      <c r="Q441" s="2" t="s">
        <v>32</v>
      </c>
      <c r="R441" s="2" t="s">
        <v>32</v>
      </c>
      <c r="S441" s="2" t="s">
        <v>32</v>
      </c>
      <c r="T441" s="1" t="s">
        <v>32</v>
      </c>
      <c r="U441" s="1" t="s">
        <v>32</v>
      </c>
      <c r="V441" s="1" t="s">
        <v>32</v>
      </c>
      <c r="W441" s="1" t="s">
        <v>32</v>
      </c>
    </row>
    <row r="442" spans="1:23">
      <c r="A442" s="29" t="str">
        <f>+IF(B442="N","",IF(COUNTIF(B:B,B442)&gt;1,COUNTIF(B$3:B442,B442),""))</f>
        <v/>
      </c>
      <c r="B442" s="2" t="str">
        <f>+IF(H442='Export Demurrage Detention'!$C$2,"Y","N")</f>
        <v>N</v>
      </c>
      <c r="D442" s="1" t="s">
        <v>173</v>
      </c>
      <c r="G442" s="1" t="s">
        <v>22</v>
      </c>
      <c r="H442" s="1" t="s">
        <v>2881</v>
      </c>
      <c r="I442" s="69">
        <v>44256</v>
      </c>
      <c r="J442" s="70" t="s">
        <v>51</v>
      </c>
      <c r="K442" s="1" t="s">
        <v>6319</v>
      </c>
      <c r="L442" s="1" t="s">
        <v>26</v>
      </c>
      <c r="M442" s="1" t="s">
        <v>7754</v>
      </c>
      <c r="N442" s="1" t="s">
        <v>52</v>
      </c>
      <c r="O442" s="2" t="s">
        <v>785</v>
      </c>
      <c r="P442" s="2" t="s">
        <v>32</v>
      </c>
      <c r="Q442" s="2" t="s">
        <v>32</v>
      </c>
      <c r="R442" s="2" t="s">
        <v>32</v>
      </c>
      <c r="S442" s="2" t="s">
        <v>32</v>
      </c>
      <c r="T442" s="1" t="s">
        <v>32</v>
      </c>
      <c r="U442" s="1" t="s">
        <v>32</v>
      </c>
      <c r="V442" s="1" t="s">
        <v>32</v>
      </c>
      <c r="W442" s="1" t="s">
        <v>32</v>
      </c>
    </row>
    <row r="443" spans="1:23">
      <c r="A443" s="29" t="str">
        <f>+IF(B443="N","",IF(COUNTIF(B:B,B443)&gt;1,COUNTIF(B$3:B443,B443),""))</f>
        <v/>
      </c>
      <c r="B443" s="2" t="str">
        <f>+IF(H443='Export Demurrage Detention'!$C$2,"Y","N")</f>
        <v>N</v>
      </c>
      <c r="D443" s="1" t="s">
        <v>173</v>
      </c>
      <c r="G443" s="1" t="s">
        <v>22</v>
      </c>
      <c r="H443" s="1" t="s">
        <v>2881</v>
      </c>
      <c r="I443" s="69">
        <v>44256</v>
      </c>
      <c r="J443" s="70" t="s">
        <v>51</v>
      </c>
      <c r="K443" s="1" t="s">
        <v>6319</v>
      </c>
      <c r="L443" s="1" t="s">
        <v>26</v>
      </c>
      <c r="M443" s="1" t="s">
        <v>7755</v>
      </c>
      <c r="N443" s="1" t="s">
        <v>52</v>
      </c>
      <c r="O443" s="2" t="s">
        <v>785</v>
      </c>
      <c r="P443" s="2" t="s">
        <v>32</v>
      </c>
      <c r="Q443" s="2" t="s">
        <v>32</v>
      </c>
      <c r="R443" s="2" t="s">
        <v>32</v>
      </c>
      <c r="S443" s="2" t="s">
        <v>32</v>
      </c>
      <c r="T443" s="1" t="s">
        <v>32</v>
      </c>
      <c r="U443" s="1" t="s">
        <v>32</v>
      </c>
      <c r="V443" s="1" t="s">
        <v>32</v>
      </c>
      <c r="W443" s="1" t="s">
        <v>32</v>
      </c>
    </row>
    <row r="444" spans="1:23">
      <c r="A444" s="29" t="str">
        <f>+IF(B444="N","",IF(COUNTIF(B:B,B444)&gt;1,COUNTIF(B$3:B444,B444),""))</f>
        <v/>
      </c>
      <c r="B444" s="2" t="str">
        <f>+IF(H444='Export Demurrage Detention'!$C$2,"Y","N")</f>
        <v>N</v>
      </c>
      <c r="D444" s="1" t="s">
        <v>173</v>
      </c>
      <c r="G444" s="1" t="s">
        <v>22</v>
      </c>
      <c r="H444" s="1" t="s">
        <v>2881</v>
      </c>
      <c r="I444" s="69">
        <v>44256</v>
      </c>
      <c r="J444" s="70" t="s">
        <v>51</v>
      </c>
      <c r="K444" s="1" t="s">
        <v>6319</v>
      </c>
      <c r="L444" s="1" t="s">
        <v>26</v>
      </c>
      <c r="M444" s="1" t="s">
        <v>7756</v>
      </c>
      <c r="N444" s="1" t="s">
        <v>52</v>
      </c>
      <c r="O444" s="2" t="s">
        <v>785</v>
      </c>
      <c r="P444" s="2" t="s">
        <v>32</v>
      </c>
      <c r="Q444" s="2" t="s">
        <v>32</v>
      </c>
      <c r="R444" s="2" t="s">
        <v>32</v>
      </c>
      <c r="S444" s="2" t="s">
        <v>32</v>
      </c>
      <c r="T444" s="1" t="s">
        <v>32</v>
      </c>
      <c r="U444" s="1" t="s">
        <v>32</v>
      </c>
      <c r="V444" s="1" t="s">
        <v>32</v>
      </c>
      <c r="W444" s="1" t="s">
        <v>32</v>
      </c>
    </row>
    <row r="445" spans="1:23">
      <c r="A445" s="29" t="str">
        <f>+IF(B445="N","",IF(COUNTIF(B:B,B445)&gt;1,COUNTIF(B$3:B445,B445),""))</f>
        <v/>
      </c>
      <c r="B445" s="2" t="str">
        <f>+IF(H445='Export Demurrage Detention'!$C$2,"Y","N")</f>
        <v>N</v>
      </c>
      <c r="D445" s="1" t="s">
        <v>173</v>
      </c>
      <c r="G445" s="1" t="s">
        <v>22</v>
      </c>
      <c r="H445" s="1" t="s">
        <v>2881</v>
      </c>
      <c r="I445" s="69">
        <v>44256</v>
      </c>
      <c r="J445" s="70" t="s">
        <v>51</v>
      </c>
      <c r="K445" s="1" t="s">
        <v>6319</v>
      </c>
      <c r="L445" s="1" t="s">
        <v>26</v>
      </c>
      <c r="M445" s="1" t="s">
        <v>7757</v>
      </c>
      <c r="N445" s="1" t="s">
        <v>52</v>
      </c>
      <c r="O445" s="2" t="s">
        <v>785</v>
      </c>
      <c r="P445" s="2" t="s">
        <v>32</v>
      </c>
      <c r="Q445" s="2" t="s">
        <v>32</v>
      </c>
      <c r="R445" s="2" t="s">
        <v>32</v>
      </c>
      <c r="S445" s="2" t="s">
        <v>32</v>
      </c>
      <c r="T445" s="1" t="s">
        <v>32</v>
      </c>
      <c r="U445" s="1" t="s">
        <v>32</v>
      </c>
      <c r="V445" s="1" t="s">
        <v>32</v>
      </c>
      <c r="W445" s="1" t="s">
        <v>32</v>
      </c>
    </row>
    <row r="446" spans="1:23">
      <c r="A446" s="29" t="str">
        <f>+IF(B446="N","",IF(COUNTIF(B:B,B446)&gt;1,COUNTIF(B$3:B446,B446),""))</f>
        <v/>
      </c>
      <c r="B446" s="2" t="str">
        <f>+IF(H446='Export Demurrage Detention'!$C$2,"Y","N")</f>
        <v>N</v>
      </c>
      <c r="D446" s="1" t="s">
        <v>173</v>
      </c>
      <c r="G446" s="1" t="s">
        <v>22</v>
      </c>
      <c r="H446" s="1" t="s">
        <v>2881</v>
      </c>
      <c r="I446" s="69">
        <v>44256</v>
      </c>
      <c r="J446" s="70" t="s">
        <v>51</v>
      </c>
      <c r="K446" s="1" t="s">
        <v>6319</v>
      </c>
      <c r="L446" s="1" t="s">
        <v>26</v>
      </c>
      <c r="M446" s="1" t="s">
        <v>7758</v>
      </c>
      <c r="N446" s="1" t="s">
        <v>52</v>
      </c>
      <c r="O446" s="2" t="s">
        <v>785</v>
      </c>
      <c r="P446" s="2" t="s">
        <v>32</v>
      </c>
      <c r="Q446" s="2" t="s">
        <v>32</v>
      </c>
      <c r="R446" s="2" t="s">
        <v>32</v>
      </c>
      <c r="S446" s="2" t="s">
        <v>32</v>
      </c>
      <c r="T446" s="1" t="s">
        <v>32</v>
      </c>
      <c r="U446" s="1" t="s">
        <v>32</v>
      </c>
      <c r="V446" s="1" t="s">
        <v>32</v>
      </c>
      <c r="W446" s="1" t="s">
        <v>32</v>
      </c>
    </row>
    <row r="447" spans="1:23">
      <c r="A447" s="29" t="str">
        <f>+IF(B447="N","",IF(COUNTIF(B:B,B447)&gt;1,COUNTIF(B$3:B447,B447),""))</f>
        <v/>
      </c>
      <c r="B447" s="2" t="str">
        <f>+IF(H447='Export Demurrage Detention'!$C$2,"Y","N")</f>
        <v>N</v>
      </c>
      <c r="D447" s="1" t="s">
        <v>173</v>
      </c>
      <c r="G447" s="1" t="s">
        <v>22</v>
      </c>
      <c r="H447" s="1" t="s">
        <v>2881</v>
      </c>
      <c r="I447" s="69">
        <v>44256</v>
      </c>
      <c r="J447" s="70" t="s">
        <v>51</v>
      </c>
      <c r="K447" s="1" t="s">
        <v>6319</v>
      </c>
      <c r="L447" s="1" t="s">
        <v>26</v>
      </c>
      <c r="M447" s="1" t="s">
        <v>7759</v>
      </c>
      <c r="N447" s="1" t="s">
        <v>52</v>
      </c>
      <c r="O447" s="2" t="s">
        <v>785</v>
      </c>
      <c r="P447" s="2" t="s">
        <v>32</v>
      </c>
      <c r="Q447" s="2" t="s">
        <v>32</v>
      </c>
      <c r="R447" s="2" t="s">
        <v>32</v>
      </c>
      <c r="S447" s="2" t="s">
        <v>32</v>
      </c>
      <c r="T447" s="1" t="s">
        <v>32</v>
      </c>
      <c r="U447" s="1" t="s">
        <v>32</v>
      </c>
      <c r="V447" s="1" t="s">
        <v>32</v>
      </c>
      <c r="W447" s="1" t="s">
        <v>32</v>
      </c>
    </row>
    <row r="448" spans="1:23">
      <c r="A448" s="29" t="str">
        <f>+IF(B448="N","",IF(COUNTIF(B:B,B448)&gt;1,COUNTIF(B$3:B448,B448),""))</f>
        <v/>
      </c>
      <c r="B448" s="2" t="str">
        <f>+IF(H448='Export Demurrage Detention'!$C$2,"Y","N")</f>
        <v>N</v>
      </c>
      <c r="D448" s="1" t="s">
        <v>173</v>
      </c>
      <c r="G448" s="1" t="s">
        <v>22</v>
      </c>
      <c r="H448" s="1" t="s">
        <v>2881</v>
      </c>
      <c r="I448" s="69">
        <v>44256</v>
      </c>
      <c r="J448" s="70" t="s">
        <v>51</v>
      </c>
      <c r="K448" s="1" t="s">
        <v>6319</v>
      </c>
      <c r="L448" s="1" t="s">
        <v>26</v>
      </c>
      <c r="M448" s="1" t="s">
        <v>7760</v>
      </c>
      <c r="N448" s="1" t="s">
        <v>52</v>
      </c>
      <c r="O448" s="2" t="s">
        <v>785</v>
      </c>
      <c r="P448" s="2" t="s">
        <v>32</v>
      </c>
      <c r="Q448" s="2" t="s">
        <v>32</v>
      </c>
      <c r="R448" s="2" t="s">
        <v>32</v>
      </c>
      <c r="S448" s="2" t="s">
        <v>32</v>
      </c>
      <c r="T448" s="1" t="s">
        <v>32</v>
      </c>
      <c r="U448" s="1" t="s">
        <v>32</v>
      </c>
      <c r="V448" s="1" t="s">
        <v>32</v>
      </c>
      <c r="W448" s="1" t="s">
        <v>32</v>
      </c>
    </row>
    <row r="449" spans="1:23">
      <c r="A449" s="29" t="str">
        <f>+IF(B449="N","",IF(COUNTIF(B:B,B449)&gt;1,COUNTIF(B$3:B449,B449),""))</f>
        <v/>
      </c>
      <c r="B449" s="2" t="str">
        <f>+IF(H449='Export Demurrage Detention'!$C$2,"Y","N")</f>
        <v>N</v>
      </c>
      <c r="D449" s="1" t="s">
        <v>173</v>
      </c>
      <c r="G449" s="1" t="s">
        <v>22</v>
      </c>
      <c r="H449" s="1" t="s">
        <v>2881</v>
      </c>
      <c r="I449" s="69">
        <v>44256</v>
      </c>
      <c r="J449" s="70" t="s">
        <v>51</v>
      </c>
      <c r="K449" s="1" t="s">
        <v>6319</v>
      </c>
      <c r="L449" s="1" t="s">
        <v>26</v>
      </c>
      <c r="M449" s="1" t="s">
        <v>7761</v>
      </c>
      <c r="N449" s="1" t="s">
        <v>52</v>
      </c>
      <c r="O449" s="2" t="s">
        <v>785</v>
      </c>
      <c r="P449" s="2" t="s">
        <v>32</v>
      </c>
      <c r="Q449" s="2" t="s">
        <v>32</v>
      </c>
      <c r="R449" s="2" t="s">
        <v>32</v>
      </c>
      <c r="S449" s="2" t="s">
        <v>32</v>
      </c>
      <c r="T449" s="1" t="s">
        <v>32</v>
      </c>
      <c r="U449" s="1" t="s">
        <v>32</v>
      </c>
      <c r="V449" s="1" t="s">
        <v>32</v>
      </c>
      <c r="W449" s="1" t="s">
        <v>32</v>
      </c>
    </row>
    <row r="450" spans="1:23">
      <c r="A450" s="29" t="str">
        <f>+IF(B450="N","",IF(COUNTIF(B:B,B450)&gt;1,COUNTIF(B$3:B450,B450),""))</f>
        <v/>
      </c>
      <c r="B450" s="2" t="str">
        <f>+IF(H450='Export Demurrage Detention'!$C$2,"Y","N")</f>
        <v>N</v>
      </c>
      <c r="D450" s="1" t="s">
        <v>173</v>
      </c>
      <c r="G450" s="1" t="s">
        <v>22</v>
      </c>
      <c r="H450" s="1" t="s">
        <v>2881</v>
      </c>
      <c r="I450" s="69">
        <v>44256</v>
      </c>
      <c r="J450" s="70" t="s">
        <v>51</v>
      </c>
      <c r="K450" s="1" t="s">
        <v>6319</v>
      </c>
      <c r="L450" s="1" t="s">
        <v>26</v>
      </c>
      <c r="M450" s="1" t="s">
        <v>7762</v>
      </c>
      <c r="N450" s="1" t="s">
        <v>52</v>
      </c>
      <c r="O450" s="2" t="s">
        <v>785</v>
      </c>
      <c r="P450" s="2" t="s">
        <v>32</v>
      </c>
      <c r="Q450" s="2" t="s">
        <v>32</v>
      </c>
      <c r="R450" s="2" t="s">
        <v>32</v>
      </c>
      <c r="S450" s="2" t="s">
        <v>32</v>
      </c>
      <c r="T450" s="1" t="s">
        <v>32</v>
      </c>
      <c r="U450" s="1" t="s">
        <v>32</v>
      </c>
      <c r="V450" s="1" t="s">
        <v>32</v>
      </c>
      <c r="W450" s="1" t="s">
        <v>32</v>
      </c>
    </row>
    <row r="451" spans="1:23">
      <c r="A451" s="29" t="str">
        <f>+IF(B451="N","",IF(COUNTIF(B:B,B451)&gt;1,COUNTIF(B$3:B451,B451),""))</f>
        <v/>
      </c>
      <c r="B451" s="2" t="str">
        <f>+IF(H451='Export Demurrage Detention'!$C$2,"Y","N")</f>
        <v>N</v>
      </c>
      <c r="D451" s="1" t="s">
        <v>173</v>
      </c>
      <c r="G451" s="1" t="s">
        <v>22</v>
      </c>
      <c r="H451" s="1" t="s">
        <v>2881</v>
      </c>
      <c r="I451" s="69">
        <v>44256</v>
      </c>
      <c r="J451" s="70" t="s">
        <v>51</v>
      </c>
      <c r="K451" s="1" t="s">
        <v>6319</v>
      </c>
      <c r="L451" s="1" t="s">
        <v>26</v>
      </c>
      <c r="M451" s="1" t="s">
        <v>7763</v>
      </c>
      <c r="N451" s="1" t="s">
        <v>52</v>
      </c>
      <c r="O451" s="2" t="s">
        <v>785</v>
      </c>
      <c r="P451" s="2" t="s">
        <v>32</v>
      </c>
      <c r="Q451" s="2" t="s">
        <v>32</v>
      </c>
      <c r="R451" s="2" t="s">
        <v>32</v>
      </c>
      <c r="S451" s="2" t="s">
        <v>32</v>
      </c>
      <c r="T451" s="1" t="s">
        <v>32</v>
      </c>
      <c r="U451" s="1" t="s">
        <v>32</v>
      </c>
      <c r="V451" s="1" t="s">
        <v>32</v>
      </c>
      <c r="W451" s="1" t="s">
        <v>32</v>
      </c>
    </row>
    <row r="452" spans="1:23">
      <c r="A452" s="29" t="str">
        <f>+IF(B452="N","",IF(COUNTIF(B:B,B452)&gt;1,COUNTIF(B$3:B452,B452),""))</f>
        <v/>
      </c>
      <c r="B452" s="2" t="str">
        <f>+IF(H452='Export Demurrage Detention'!$C$2,"Y","N")</f>
        <v>N</v>
      </c>
      <c r="D452" s="1" t="s">
        <v>173</v>
      </c>
      <c r="G452" s="1" t="s">
        <v>22</v>
      </c>
      <c r="H452" s="1" t="s">
        <v>2881</v>
      </c>
      <c r="I452" s="69">
        <v>44256</v>
      </c>
      <c r="J452" s="70" t="s">
        <v>51</v>
      </c>
      <c r="K452" s="1" t="s">
        <v>6319</v>
      </c>
      <c r="L452" s="1" t="s">
        <v>26</v>
      </c>
      <c r="M452" s="1" t="s">
        <v>7764</v>
      </c>
      <c r="N452" s="1" t="s">
        <v>52</v>
      </c>
      <c r="O452" s="2" t="s">
        <v>785</v>
      </c>
      <c r="P452" s="2" t="s">
        <v>32</v>
      </c>
      <c r="Q452" s="2" t="s">
        <v>32</v>
      </c>
      <c r="R452" s="2" t="s">
        <v>32</v>
      </c>
      <c r="S452" s="2" t="s">
        <v>32</v>
      </c>
      <c r="T452" s="1" t="s">
        <v>32</v>
      </c>
      <c r="U452" s="1" t="s">
        <v>32</v>
      </c>
      <c r="V452" s="1" t="s">
        <v>32</v>
      </c>
      <c r="W452" s="1" t="s">
        <v>32</v>
      </c>
    </row>
    <row r="453" spans="1:23">
      <c r="A453" s="29" t="str">
        <f>+IF(B453="N","",IF(COUNTIF(B:B,B453)&gt;1,COUNTIF(B$3:B453,B453),""))</f>
        <v/>
      </c>
      <c r="B453" s="2" t="str">
        <f>+IF(H453='Export Demurrage Detention'!$C$2,"Y","N")</f>
        <v>N</v>
      </c>
      <c r="D453" s="1" t="s">
        <v>173</v>
      </c>
      <c r="G453" s="1" t="s">
        <v>22</v>
      </c>
      <c r="H453" s="1" t="s">
        <v>2881</v>
      </c>
      <c r="I453" s="69">
        <v>44256</v>
      </c>
      <c r="J453" s="70" t="s">
        <v>51</v>
      </c>
      <c r="K453" s="1" t="s">
        <v>6319</v>
      </c>
      <c r="L453" s="1" t="s">
        <v>26</v>
      </c>
      <c r="M453" s="1" t="s">
        <v>7765</v>
      </c>
      <c r="N453" s="1" t="s">
        <v>52</v>
      </c>
      <c r="O453" s="2" t="s">
        <v>785</v>
      </c>
      <c r="P453" s="2" t="s">
        <v>32</v>
      </c>
      <c r="Q453" s="2" t="s">
        <v>32</v>
      </c>
      <c r="R453" s="2" t="s">
        <v>32</v>
      </c>
      <c r="S453" s="2" t="s">
        <v>32</v>
      </c>
      <c r="T453" s="1" t="s">
        <v>32</v>
      </c>
      <c r="U453" s="1" t="s">
        <v>32</v>
      </c>
      <c r="V453" s="1" t="s">
        <v>32</v>
      </c>
      <c r="W453" s="1" t="s">
        <v>32</v>
      </c>
    </row>
    <row r="454" spans="1:23">
      <c r="A454" s="29" t="str">
        <f>+IF(B454="N","",IF(COUNTIF(B:B,B454)&gt;1,COUNTIF(B$3:B454,B454),""))</f>
        <v/>
      </c>
      <c r="B454" s="2" t="str">
        <f>+IF(H454='Export Demurrage Detention'!$C$2,"Y","N")</f>
        <v>N</v>
      </c>
      <c r="D454" s="1" t="s">
        <v>173</v>
      </c>
      <c r="G454" s="1" t="s">
        <v>22</v>
      </c>
      <c r="H454" s="1" t="s">
        <v>2881</v>
      </c>
      <c r="I454" s="69">
        <v>44256</v>
      </c>
      <c r="J454" s="70" t="s">
        <v>51</v>
      </c>
      <c r="K454" s="1" t="s">
        <v>6319</v>
      </c>
      <c r="L454" s="1" t="s">
        <v>26</v>
      </c>
      <c r="M454" s="1" t="s">
        <v>7766</v>
      </c>
      <c r="N454" s="1" t="s">
        <v>52</v>
      </c>
      <c r="O454" s="2" t="s">
        <v>785</v>
      </c>
      <c r="P454" s="2" t="s">
        <v>32</v>
      </c>
      <c r="Q454" s="2" t="s">
        <v>32</v>
      </c>
      <c r="R454" s="2" t="s">
        <v>32</v>
      </c>
      <c r="S454" s="2" t="s">
        <v>32</v>
      </c>
      <c r="T454" s="1" t="s">
        <v>32</v>
      </c>
      <c r="U454" s="1" t="s">
        <v>32</v>
      </c>
      <c r="V454" s="1" t="s">
        <v>32</v>
      </c>
      <c r="W454" s="1" t="s">
        <v>32</v>
      </c>
    </row>
    <row r="455" spans="1:23">
      <c r="A455" s="29" t="str">
        <f>+IF(B455="N","",IF(COUNTIF(B:B,B455)&gt;1,COUNTIF(B$3:B455,B455),""))</f>
        <v/>
      </c>
      <c r="B455" s="2" t="str">
        <f>+IF(H455='Export Demurrage Detention'!$C$2,"Y","N")</f>
        <v>N</v>
      </c>
      <c r="D455" s="1" t="s">
        <v>173</v>
      </c>
      <c r="G455" s="1" t="s">
        <v>22</v>
      </c>
      <c r="H455" s="1" t="s">
        <v>2881</v>
      </c>
      <c r="I455" s="69">
        <v>44256</v>
      </c>
      <c r="J455" s="70" t="s">
        <v>51</v>
      </c>
      <c r="K455" s="1" t="s">
        <v>6319</v>
      </c>
      <c r="L455" s="1" t="s">
        <v>26</v>
      </c>
      <c r="M455" s="1" t="s">
        <v>7767</v>
      </c>
      <c r="N455" s="1" t="s">
        <v>52</v>
      </c>
      <c r="O455" s="2" t="s">
        <v>785</v>
      </c>
      <c r="P455" s="2" t="s">
        <v>32</v>
      </c>
      <c r="Q455" s="2" t="s">
        <v>32</v>
      </c>
      <c r="R455" s="2" t="s">
        <v>32</v>
      </c>
      <c r="S455" s="2" t="s">
        <v>32</v>
      </c>
      <c r="T455" s="1" t="s">
        <v>32</v>
      </c>
      <c r="U455" s="1" t="s">
        <v>32</v>
      </c>
      <c r="V455" s="1" t="s">
        <v>32</v>
      </c>
      <c r="W455" s="1" t="s">
        <v>32</v>
      </c>
    </row>
    <row r="456" spans="1:23">
      <c r="A456" s="29" t="str">
        <f>+IF(B456="N","",IF(COUNTIF(B:B,B456)&gt;1,COUNTIF(B$3:B456,B456),""))</f>
        <v/>
      </c>
      <c r="B456" s="2" t="str">
        <f>+IF(H456='Export Demurrage Detention'!$C$2,"Y","N")</f>
        <v>N</v>
      </c>
      <c r="D456" s="1" t="s">
        <v>173</v>
      </c>
      <c r="G456" s="1" t="s">
        <v>22</v>
      </c>
      <c r="H456" s="1" t="s">
        <v>2881</v>
      </c>
      <c r="I456" s="69">
        <v>44256</v>
      </c>
      <c r="J456" s="70" t="s">
        <v>51</v>
      </c>
      <c r="K456" s="1" t="s">
        <v>6319</v>
      </c>
      <c r="L456" s="1" t="s">
        <v>26</v>
      </c>
      <c r="M456" s="1" t="s">
        <v>7768</v>
      </c>
      <c r="N456" s="1" t="s">
        <v>52</v>
      </c>
      <c r="O456" s="2" t="s">
        <v>785</v>
      </c>
      <c r="P456" s="2" t="s">
        <v>32</v>
      </c>
      <c r="Q456" s="2" t="s">
        <v>32</v>
      </c>
      <c r="R456" s="2" t="s">
        <v>32</v>
      </c>
      <c r="S456" s="2" t="s">
        <v>32</v>
      </c>
      <c r="T456" s="1" t="s">
        <v>32</v>
      </c>
      <c r="U456" s="1" t="s">
        <v>32</v>
      </c>
      <c r="V456" s="1" t="s">
        <v>32</v>
      </c>
      <c r="W456" s="1" t="s">
        <v>32</v>
      </c>
    </row>
    <row r="457" spans="1:23">
      <c r="A457" s="29" t="str">
        <f>+IF(B457="N","",IF(COUNTIF(B:B,B457)&gt;1,COUNTIF(B$3:B457,B457),""))</f>
        <v/>
      </c>
      <c r="B457" s="2" t="str">
        <f>+IF(H457='Export Demurrage Detention'!$C$2,"Y","N")</f>
        <v>N</v>
      </c>
      <c r="D457" s="1" t="s">
        <v>173</v>
      </c>
      <c r="G457" s="1" t="s">
        <v>22</v>
      </c>
      <c r="H457" s="1" t="s">
        <v>2881</v>
      </c>
      <c r="I457" s="69">
        <v>44256</v>
      </c>
      <c r="J457" s="70" t="s">
        <v>51</v>
      </c>
      <c r="K457" s="1" t="s">
        <v>6319</v>
      </c>
      <c r="L457" s="1" t="s">
        <v>26</v>
      </c>
      <c r="M457" s="1" t="s">
        <v>7769</v>
      </c>
      <c r="N457" s="1" t="s">
        <v>52</v>
      </c>
      <c r="O457" s="2" t="s">
        <v>785</v>
      </c>
      <c r="P457" s="2" t="s">
        <v>32</v>
      </c>
      <c r="Q457" s="2" t="s">
        <v>32</v>
      </c>
      <c r="R457" s="2" t="s">
        <v>32</v>
      </c>
      <c r="S457" s="2" t="s">
        <v>32</v>
      </c>
      <c r="T457" s="1" t="s">
        <v>32</v>
      </c>
      <c r="U457" s="1" t="s">
        <v>32</v>
      </c>
      <c r="V457" s="1" t="s">
        <v>32</v>
      </c>
      <c r="W457" s="1" t="s">
        <v>32</v>
      </c>
    </row>
    <row r="458" spans="1:23">
      <c r="A458" s="29" t="str">
        <f>+IF(B458="N","",IF(COUNTIF(B:B,B458)&gt;1,COUNTIF(B$3:B458,B458),""))</f>
        <v/>
      </c>
      <c r="B458" s="2" t="str">
        <f>+IF(H458='Export Demurrage Detention'!$C$2,"Y","N")</f>
        <v>N</v>
      </c>
      <c r="D458" s="1" t="s">
        <v>173</v>
      </c>
      <c r="G458" s="1" t="s">
        <v>22</v>
      </c>
      <c r="H458" s="1" t="s">
        <v>7635</v>
      </c>
      <c r="I458" s="69">
        <v>44256</v>
      </c>
      <c r="J458" s="70" t="s">
        <v>51</v>
      </c>
      <c r="K458" s="1" t="s">
        <v>6319</v>
      </c>
      <c r="L458" s="1" t="s">
        <v>26</v>
      </c>
      <c r="M458" s="1" t="s">
        <v>7751</v>
      </c>
      <c r="N458" s="1" t="s">
        <v>52</v>
      </c>
      <c r="O458" s="2" t="s">
        <v>785</v>
      </c>
      <c r="P458" s="2" t="s">
        <v>32</v>
      </c>
      <c r="Q458" s="2" t="s">
        <v>32</v>
      </c>
      <c r="R458" s="2" t="s">
        <v>32</v>
      </c>
      <c r="S458" s="2" t="s">
        <v>32</v>
      </c>
      <c r="T458" s="1" t="s">
        <v>32</v>
      </c>
      <c r="U458" s="1" t="s">
        <v>32</v>
      </c>
      <c r="V458" s="1" t="s">
        <v>32</v>
      </c>
      <c r="W458" s="1" t="s">
        <v>32</v>
      </c>
    </row>
    <row r="459" spans="1:23">
      <c r="A459" s="29" t="str">
        <f>+IF(B459="N","",IF(COUNTIF(B:B,B459)&gt;1,COUNTIF(B$3:B459,B459),""))</f>
        <v/>
      </c>
      <c r="B459" s="2" t="str">
        <f>+IF(H459='Export Demurrage Detention'!$C$2,"Y","N")</f>
        <v>N</v>
      </c>
      <c r="D459" s="1" t="s">
        <v>173</v>
      </c>
      <c r="G459" s="1" t="s">
        <v>22</v>
      </c>
      <c r="H459" s="1" t="s">
        <v>7635</v>
      </c>
      <c r="I459" s="69">
        <v>44256</v>
      </c>
      <c r="J459" s="70" t="s">
        <v>51</v>
      </c>
      <c r="K459" s="1" t="s">
        <v>6319</v>
      </c>
      <c r="L459" s="1" t="s">
        <v>26</v>
      </c>
      <c r="M459" s="1" t="s">
        <v>7752</v>
      </c>
      <c r="N459" s="1" t="s">
        <v>52</v>
      </c>
      <c r="O459" s="2" t="s">
        <v>785</v>
      </c>
      <c r="P459" s="2" t="s">
        <v>32</v>
      </c>
      <c r="Q459" s="2" t="s">
        <v>32</v>
      </c>
      <c r="R459" s="2" t="s">
        <v>32</v>
      </c>
      <c r="S459" s="2" t="s">
        <v>32</v>
      </c>
      <c r="T459" s="1" t="s">
        <v>32</v>
      </c>
      <c r="U459" s="1" t="s">
        <v>32</v>
      </c>
      <c r="V459" s="1" t="s">
        <v>32</v>
      </c>
      <c r="W459" s="1" t="s">
        <v>32</v>
      </c>
    </row>
    <row r="460" spans="1:23">
      <c r="A460" s="29" t="str">
        <f>+IF(B460="N","",IF(COUNTIF(B:B,B460)&gt;1,COUNTIF(B$3:B460,B460),""))</f>
        <v/>
      </c>
      <c r="B460" s="2" t="str">
        <f>+IF(H460='Export Demurrage Detention'!$C$2,"Y","N")</f>
        <v>N</v>
      </c>
      <c r="D460" s="1" t="s">
        <v>173</v>
      </c>
      <c r="G460" s="1" t="s">
        <v>22</v>
      </c>
      <c r="H460" s="1" t="s">
        <v>7635</v>
      </c>
      <c r="I460" s="69">
        <v>44256</v>
      </c>
      <c r="J460" s="70" t="s">
        <v>51</v>
      </c>
      <c r="K460" s="1" t="s">
        <v>6319</v>
      </c>
      <c r="L460" s="1" t="s">
        <v>26</v>
      </c>
      <c r="M460" s="1" t="s">
        <v>7729</v>
      </c>
      <c r="N460" s="1" t="s">
        <v>52</v>
      </c>
      <c r="O460" s="2" t="s">
        <v>785</v>
      </c>
      <c r="P460" s="2" t="s">
        <v>32</v>
      </c>
      <c r="Q460" s="2" t="s">
        <v>32</v>
      </c>
      <c r="R460" s="2" t="s">
        <v>32</v>
      </c>
      <c r="S460" s="2" t="s">
        <v>32</v>
      </c>
      <c r="T460" s="1" t="s">
        <v>32</v>
      </c>
      <c r="U460" s="1" t="s">
        <v>32</v>
      </c>
      <c r="V460" s="1" t="s">
        <v>32</v>
      </c>
      <c r="W460" s="1" t="s">
        <v>32</v>
      </c>
    </row>
    <row r="461" spans="1:23">
      <c r="A461" s="29" t="str">
        <f>+IF(B461="N","",IF(COUNTIF(B:B,B461)&gt;1,COUNTIF(B$3:B461,B461),""))</f>
        <v/>
      </c>
      <c r="B461" s="2" t="str">
        <f>+IF(H461='Export Demurrage Detention'!$C$2,"Y","N")</f>
        <v>N</v>
      </c>
      <c r="D461" s="1" t="s">
        <v>173</v>
      </c>
      <c r="G461" s="1" t="s">
        <v>22</v>
      </c>
      <c r="H461" s="1" t="s">
        <v>7635</v>
      </c>
      <c r="I461" s="69">
        <v>44256</v>
      </c>
      <c r="J461" s="70" t="s">
        <v>51</v>
      </c>
      <c r="K461" s="1" t="s">
        <v>6319</v>
      </c>
      <c r="L461" s="1" t="s">
        <v>26</v>
      </c>
      <c r="M461" s="1" t="s">
        <v>7753</v>
      </c>
      <c r="N461" s="1" t="s">
        <v>52</v>
      </c>
      <c r="O461" s="2" t="s">
        <v>785</v>
      </c>
      <c r="P461" s="2" t="s">
        <v>32</v>
      </c>
      <c r="Q461" s="2" t="s">
        <v>32</v>
      </c>
      <c r="R461" s="2" t="s">
        <v>32</v>
      </c>
      <c r="S461" s="2" t="s">
        <v>32</v>
      </c>
      <c r="T461" s="1" t="s">
        <v>32</v>
      </c>
      <c r="U461" s="1" t="s">
        <v>32</v>
      </c>
      <c r="V461" s="1" t="s">
        <v>32</v>
      </c>
      <c r="W461" s="1" t="s">
        <v>32</v>
      </c>
    </row>
    <row r="462" spans="1:23">
      <c r="A462" s="29" t="str">
        <f>+IF(B462="N","",IF(COUNTIF(B:B,B462)&gt;1,COUNTIF(B$3:B462,B462),""))</f>
        <v/>
      </c>
      <c r="B462" s="2" t="str">
        <f>+IF(H462='Export Demurrage Detention'!$C$2,"Y","N")</f>
        <v>N</v>
      </c>
      <c r="D462" s="1" t="s">
        <v>173</v>
      </c>
      <c r="G462" s="1" t="s">
        <v>22</v>
      </c>
      <c r="H462" s="1" t="s">
        <v>7635</v>
      </c>
      <c r="I462" s="69">
        <v>44256</v>
      </c>
      <c r="J462" s="70" t="s">
        <v>51</v>
      </c>
      <c r="K462" s="1" t="s">
        <v>6319</v>
      </c>
      <c r="L462" s="1" t="s">
        <v>26</v>
      </c>
      <c r="M462" s="1" t="s">
        <v>7754</v>
      </c>
      <c r="N462" s="1" t="s">
        <v>52</v>
      </c>
      <c r="O462" s="2" t="s">
        <v>785</v>
      </c>
      <c r="P462" s="2" t="s">
        <v>32</v>
      </c>
      <c r="Q462" s="2" t="s">
        <v>32</v>
      </c>
      <c r="R462" s="2" t="s">
        <v>32</v>
      </c>
      <c r="S462" s="2" t="s">
        <v>32</v>
      </c>
      <c r="T462" s="1" t="s">
        <v>32</v>
      </c>
      <c r="U462" s="1" t="s">
        <v>32</v>
      </c>
      <c r="V462" s="1" t="s">
        <v>32</v>
      </c>
      <c r="W462" s="1" t="s">
        <v>32</v>
      </c>
    </row>
    <row r="463" spans="1:23">
      <c r="A463" s="29" t="str">
        <f>+IF(B463="N","",IF(COUNTIF(B:B,B463)&gt;1,COUNTIF(B$3:B463,B463),""))</f>
        <v/>
      </c>
      <c r="B463" s="2" t="str">
        <f>+IF(H463='Export Demurrage Detention'!$C$2,"Y","N")</f>
        <v>N</v>
      </c>
      <c r="D463" s="1" t="s">
        <v>173</v>
      </c>
      <c r="G463" s="1" t="s">
        <v>22</v>
      </c>
      <c r="H463" s="1" t="s">
        <v>7635</v>
      </c>
      <c r="I463" s="69">
        <v>44256</v>
      </c>
      <c r="J463" s="70" t="s">
        <v>51</v>
      </c>
      <c r="K463" s="1" t="s">
        <v>6319</v>
      </c>
      <c r="L463" s="1" t="s">
        <v>26</v>
      </c>
      <c r="M463" s="1" t="s">
        <v>7755</v>
      </c>
      <c r="N463" s="1" t="s">
        <v>52</v>
      </c>
      <c r="O463" s="2" t="s">
        <v>785</v>
      </c>
      <c r="P463" s="2" t="s">
        <v>32</v>
      </c>
      <c r="Q463" s="2" t="s">
        <v>32</v>
      </c>
      <c r="R463" s="2" t="s">
        <v>32</v>
      </c>
      <c r="S463" s="2" t="s">
        <v>32</v>
      </c>
      <c r="T463" s="1" t="s">
        <v>32</v>
      </c>
      <c r="U463" s="1" t="s">
        <v>32</v>
      </c>
      <c r="V463" s="1" t="s">
        <v>32</v>
      </c>
      <c r="W463" s="1" t="s">
        <v>32</v>
      </c>
    </row>
    <row r="464" spans="1:23">
      <c r="A464" s="29" t="str">
        <f>+IF(B464="N","",IF(COUNTIF(B:B,B464)&gt;1,COUNTIF(B$3:B464,B464),""))</f>
        <v/>
      </c>
      <c r="B464" s="2" t="str">
        <f>+IF(H464='Export Demurrage Detention'!$C$2,"Y","N")</f>
        <v>N</v>
      </c>
      <c r="D464" s="1" t="s">
        <v>173</v>
      </c>
      <c r="G464" s="1" t="s">
        <v>22</v>
      </c>
      <c r="H464" s="1" t="s">
        <v>7635</v>
      </c>
      <c r="I464" s="69">
        <v>44256</v>
      </c>
      <c r="J464" s="70" t="s">
        <v>51</v>
      </c>
      <c r="K464" s="1" t="s">
        <v>6319</v>
      </c>
      <c r="L464" s="1" t="s">
        <v>26</v>
      </c>
      <c r="M464" s="1" t="s">
        <v>7756</v>
      </c>
      <c r="N464" s="1" t="s">
        <v>52</v>
      </c>
      <c r="O464" s="2" t="s">
        <v>785</v>
      </c>
      <c r="P464" s="2" t="s">
        <v>32</v>
      </c>
      <c r="Q464" s="2" t="s">
        <v>32</v>
      </c>
      <c r="R464" s="2" t="s">
        <v>32</v>
      </c>
      <c r="S464" s="2" t="s">
        <v>32</v>
      </c>
      <c r="T464" s="1" t="s">
        <v>32</v>
      </c>
      <c r="U464" s="1" t="s">
        <v>32</v>
      </c>
      <c r="V464" s="1" t="s">
        <v>32</v>
      </c>
      <c r="W464" s="1" t="s">
        <v>32</v>
      </c>
    </row>
    <row r="465" spans="1:23">
      <c r="A465" s="29" t="str">
        <f>+IF(B465="N","",IF(COUNTIF(B:B,B465)&gt;1,COUNTIF(B$3:B465,B465),""))</f>
        <v/>
      </c>
      <c r="B465" s="2" t="str">
        <f>+IF(H465='Export Demurrage Detention'!$C$2,"Y","N")</f>
        <v>N</v>
      </c>
      <c r="D465" s="1" t="s">
        <v>173</v>
      </c>
      <c r="G465" s="1" t="s">
        <v>22</v>
      </c>
      <c r="H465" s="1" t="s">
        <v>7635</v>
      </c>
      <c r="I465" s="69">
        <v>44256</v>
      </c>
      <c r="J465" s="70" t="s">
        <v>51</v>
      </c>
      <c r="K465" s="1" t="s">
        <v>6319</v>
      </c>
      <c r="L465" s="1" t="s">
        <v>26</v>
      </c>
      <c r="M465" s="1" t="s">
        <v>7757</v>
      </c>
      <c r="N465" s="1" t="s">
        <v>52</v>
      </c>
      <c r="O465" s="2" t="s">
        <v>785</v>
      </c>
      <c r="P465" s="2" t="s">
        <v>32</v>
      </c>
      <c r="Q465" s="2" t="s">
        <v>32</v>
      </c>
      <c r="R465" s="2" t="s">
        <v>32</v>
      </c>
      <c r="S465" s="2" t="s">
        <v>32</v>
      </c>
      <c r="T465" s="1" t="s">
        <v>32</v>
      </c>
      <c r="U465" s="1" t="s">
        <v>32</v>
      </c>
      <c r="V465" s="1" t="s">
        <v>32</v>
      </c>
      <c r="W465" s="1" t="s">
        <v>32</v>
      </c>
    </row>
    <row r="466" spans="1:23">
      <c r="A466" s="29" t="str">
        <f>+IF(B466="N","",IF(COUNTIF(B:B,B466)&gt;1,COUNTIF(B$3:B466,B466),""))</f>
        <v/>
      </c>
      <c r="B466" s="2" t="str">
        <f>+IF(H466='Export Demurrage Detention'!$C$2,"Y","N")</f>
        <v>N</v>
      </c>
      <c r="D466" s="1" t="s">
        <v>173</v>
      </c>
      <c r="G466" s="1" t="s">
        <v>22</v>
      </c>
      <c r="H466" s="1" t="s">
        <v>7635</v>
      </c>
      <c r="I466" s="69">
        <v>44256</v>
      </c>
      <c r="J466" s="70" t="s">
        <v>51</v>
      </c>
      <c r="K466" s="1" t="s">
        <v>6319</v>
      </c>
      <c r="L466" s="1" t="s">
        <v>26</v>
      </c>
      <c r="M466" s="1" t="s">
        <v>7758</v>
      </c>
      <c r="N466" s="1" t="s">
        <v>52</v>
      </c>
      <c r="O466" s="2" t="s">
        <v>785</v>
      </c>
      <c r="P466" s="2" t="s">
        <v>32</v>
      </c>
      <c r="Q466" s="2" t="s">
        <v>32</v>
      </c>
      <c r="R466" s="2" t="s">
        <v>32</v>
      </c>
      <c r="S466" s="2" t="s">
        <v>32</v>
      </c>
      <c r="T466" s="1" t="s">
        <v>32</v>
      </c>
      <c r="U466" s="1" t="s">
        <v>32</v>
      </c>
      <c r="V466" s="1" t="s">
        <v>32</v>
      </c>
      <c r="W466" s="1" t="s">
        <v>32</v>
      </c>
    </row>
    <row r="467" spans="1:23">
      <c r="A467" s="29" t="str">
        <f>+IF(B467="N","",IF(COUNTIF(B:B,B467)&gt;1,COUNTIF(B$3:B467,B467),""))</f>
        <v/>
      </c>
      <c r="B467" s="2" t="str">
        <f>+IF(H467='Export Demurrage Detention'!$C$2,"Y","N")</f>
        <v>N</v>
      </c>
      <c r="D467" s="1" t="s">
        <v>173</v>
      </c>
      <c r="G467" s="1" t="s">
        <v>22</v>
      </c>
      <c r="H467" s="1" t="s">
        <v>7635</v>
      </c>
      <c r="I467" s="69">
        <v>44256</v>
      </c>
      <c r="J467" s="70" t="s">
        <v>51</v>
      </c>
      <c r="K467" s="1" t="s">
        <v>6319</v>
      </c>
      <c r="L467" s="1" t="s">
        <v>26</v>
      </c>
      <c r="M467" s="1" t="s">
        <v>7759</v>
      </c>
      <c r="N467" s="1" t="s">
        <v>52</v>
      </c>
      <c r="O467" s="2" t="s">
        <v>785</v>
      </c>
      <c r="P467" s="2" t="s">
        <v>32</v>
      </c>
      <c r="Q467" s="2" t="s">
        <v>32</v>
      </c>
      <c r="R467" s="2" t="s">
        <v>32</v>
      </c>
      <c r="S467" s="2" t="s">
        <v>32</v>
      </c>
      <c r="T467" s="1" t="s">
        <v>32</v>
      </c>
      <c r="U467" s="1" t="s">
        <v>32</v>
      </c>
      <c r="V467" s="1" t="s">
        <v>32</v>
      </c>
      <c r="W467" s="1" t="s">
        <v>32</v>
      </c>
    </row>
    <row r="468" spans="1:23">
      <c r="A468" s="29" t="str">
        <f>+IF(B468="N","",IF(COUNTIF(B:B,B468)&gt;1,COUNTIF(B$3:B468,B468),""))</f>
        <v/>
      </c>
      <c r="B468" s="2" t="str">
        <f>+IF(H468='Export Demurrage Detention'!$C$2,"Y","N")</f>
        <v>N</v>
      </c>
      <c r="D468" s="1" t="s">
        <v>173</v>
      </c>
      <c r="G468" s="1" t="s">
        <v>22</v>
      </c>
      <c r="H468" s="1" t="s">
        <v>7635</v>
      </c>
      <c r="I468" s="69">
        <v>44256</v>
      </c>
      <c r="J468" s="70" t="s">
        <v>51</v>
      </c>
      <c r="K468" s="1" t="s">
        <v>6319</v>
      </c>
      <c r="L468" s="1" t="s">
        <v>26</v>
      </c>
      <c r="M468" s="1" t="s">
        <v>7760</v>
      </c>
      <c r="N468" s="1" t="s">
        <v>52</v>
      </c>
      <c r="O468" s="2" t="s">
        <v>785</v>
      </c>
      <c r="P468" s="2" t="s">
        <v>32</v>
      </c>
      <c r="Q468" s="2" t="s">
        <v>32</v>
      </c>
      <c r="R468" s="2" t="s">
        <v>32</v>
      </c>
      <c r="S468" s="2" t="s">
        <v>32</v>
      </c>
      <c r="T468" s="1" t="s">
        <v>32</v>
      </c>
      <c r="U468" s="1" t="s">
        <v>32</v>
      </c>
      <c r="V468" s="1" t="s">
        <v>32</v>
      </c>
      <c r="W468" s="1" t="s">
        <v>32</v>
      </c>
    </row>
    <row r="469" spans="1:23">
      <c r="A469" s="29" t="str">
        <f>+IF(B469="N","",IF(COUNTIF(B:B,B469)&gt;1,COUNTIF(B$3:B469,B469),""))</f>
        <v/>
      </c>
      <c r="B469" s="2" t="str">
        <f>+IF(H469='Export Demurrage Detention'!$C$2,"Y","N")</f>
        <v>N</v>
      </c>
      <c r="D469" s="1" t="s">
        <v>173</v>
      </c>
      <c r="G469" s="1" t="s">
        <v>22</v>
      </c>
      <c r="H469" s="1" t="s">
        <v>7635</v>
      </c>
      <c r="I469" s="69">
        <v>44256</v>
      </c>
      <c r="J469" s="70" t="s">
        <v>51</v>
      </c>
      <c r="K469" s="1" t="s">
        <v>6319</v>
      </c>
      <c r="L469" s="1" t="s">
        <v>26</v>
      </c>
      <c r="M469" s="1" t="s">
        <v>7761</v>
      </c>
      <c r="N469" s="1" t="s">
        <v>52</v>
      </c>
      <c r="O469" s="2" t="s">
        <v>785</v>
      </c>
      <c r="P469" s="2" t="s">
        <v>32</v>
      </c>
      <c r="Q469" s="2" t="s">
        <v>32</v>
      </c>
      <c r="R469" s="2" t="s">
        <v>32</v>
      </c>
      <c r="S469" s="2" t="s">
        <v>32</v>
      </c>
      <c r="T469" s="1" t="s">
        <v>32</v>
      </c>
      <c r="U469" s="1" t="s">
        <v>32</v>
      </c>
      <c r="V469" s="1" t="s">
        <v>32</v>
      </c>
      <c r="W469" s="1" t="s">
        <v>32</v>
      </c>
    </row>
    <row r="470" spans="1:23">
      <c r="A470" s="29" t="str">
        <f>+IF(B470="N","",IF(COUNTIF(B:B,B470)&gt;1,COUNTIF(B$3:B470,B470),""))</f>
        <v/>
      </c>
      <c r="B470" s="2" t="str">
        <f>+IF(H470='Export Demurrage Detention'!$C$2,"Y","N")</f>
        <v>N</v>
      </c>
      <c r="D470" s="1" t="s">
        <v>173</v>
      </c>
      <c r="G470" s="1" t="s">
        <v>22</v>
      </c>
      <c r="H470" s="1" t="s">
        <v>7635</v>
      </c>
      <c r="I470" s="69">
        <v>44256</v>
      </c>
      <c r="J470" s="70" t="s">
        <v>51</v>
      </c>
      <c r="K470" s="1" t="s">
        <v>6319</v>
      </c>
      <c r="L470" s="1" t="s">
        <v>26</v>
      </c>
      <c r="M470" s="1" t="s">
        <v>7762</v>
      </c>
      <c r="N470" s="1" t="s">
        <v>52</v>
      </c>
      <c r="O470" s="2" t="s">
        <v>785</v>
      </c>
      <c r="P470" s="2" t="s">
        <v>32</v>
      </c>
      <c r="Q470" s="2" t="s">
        <v>32</v>
      </c>
      <c r="R470" s="2" t="s">
        <v>32</v>
      </c>
      <c r="S470" s="2" t="s">
        <v>32</v>
      </c>
      <c r="T470" s="1" t="s">
        <v>32</v>
      </c>
      <c r="U470" s="1" t="s">
        <v>32</v>
      </c>
      <c r="V470" s="1" t="s">
        <v>32</v>
      </c>
      <c r="W470" s="1" t="s">
        <v>32</v>
      </c>
    </row>
    <row r="471" spans="1:23">
      <c r="A471" s="29" t="str">
        <f>+IF(B471="N","",IF(COUNTIF(B:B,B471)&gt;1,COUNTIF(B$3:B471,B471),""))</f>
        <v/>
      </c>
      <c r="B471" s="2" t="str">
        <f>+IF(H471='Export Demurrage Detention'!$C$2,"Y","N")</f>
        <v>N</v>
      </c>
      <c r="D471" s="1" t="s">
        <v>173</v>
      </c>
      <c r="G471" s="1" t="s">
        <v>22</v>
      </c>
      <c r="H471" s="1" t="s">
        <v>7635</v>
      </c>
      <c r="I471" s="69">
        <v>44256</v>
      </c>
      <c r="J471" s="70" t="s">
        <v>51</v>
      </c>
      <c r="K471" s="1" t="s">
        <v>6319</v>
      </c>
      <c r="L471" s="1" t="s">
        <v>26</v>
      </c>
      <c r="M471" s="1" t="s">
        <v>7763</v>
      </c>
      <c r="N471" s="1" t="s">
        <v>52</v>
      </c>
      <c r="O471" s="2" t="s">
        <v>785</v>
      </c>
      <c r="P471" s="2" t="s">
        <v>32</v>
      </c>
      <c r="Q471" s="2" t="s">
        <v>32</v>
      </c>
      <c r="R471" s="2" t="s">
        <v>32</v>
      </c>
      <c r="S471" s="2" t="s">
        <v>32</v>
      </c>
      <c r="T471" s="1" t="s">
        <v>32</v>
      </c>
      <c r="U471" s="1" t="s">
        <v>32</v>
      </c>
      <c r="V471" s="1" t="s">
        <v>32</v>
      </c>
      <c r="W471" s="1" t="s">
        <v>32</v>
      </c>
    </row>
    <row r="472" spans="1:23">
      <c r="A472" s="29" t="str">
        <f>+IF(B472="N","",IF(COUNTIF(B:B,B472)&gt;1,COUNTIF(B$3:B472,B472),""))</f>
        <v/>
      </c>
      <c r="B472" s="2" t="str">
        <f>+IF(H472='Export Demurrage Detention'!$C$2,"Y","N")</f>
        <v>N</v>
      </c>
      <c r="D472" s="1" t="s">
        <v>173</v>
      </c>
      <c r="G472" s="1" t="s">
        <v>22</v>
      </c>
      <c r="H472" s="1" t="s">
        <v>7635</v>
      </c>
      <c r="I472" s="69">
        <v>44256</v>
      </c>
      <c r="J472" s="70" t="s">
        <v>51</v>
      </c>
      <c r="K472" s="1" t="s">
        <v>6319</v>
      </c>
      <c r="L472" s="1" t="s">
        <v>26</v>
      </c>
      <c r="M472" s="1" t="s">
        <v>7764</v>
      </c>
      <c r="N472" s="1" t="s">
        <v>52</v>
      </c>
      <c r="O472" s="2" t="s">
        <v>785</v>
      </c>
      <c r="P472" s="2" t="s">
        <v>32</v>
      </c>
      <c r="Q472" s="2" t="s">
        <v>32</v>
      </c>
      <c r="R472" s="2" t="s">
        <v>32</v>
      </c>
      <c r="S472" s="2" t="s">
        <v>32</v>
      </c>
      <c r="T472" s="1" t="s">
        <v>32</v>
      </c>
      <c r="U472" s="1" t="s">
        <v>32</v>
      </c>
      <c r="V472" s="1" t="s">
        <v>32</v>
      </c>
      <c r="W472" s="1" t="s">
        <v>32</v>
      </c>
    </row>
    <row r="473" spans="1:23">
      <c r="A473" s="29" t="str">
        <f>+IF(B473="N","",IF(COUNTIF(B:B,B473)&gt;1,COUNTIF(B$3:B473,B473),""))</f>
        <v/>
      </c>
      <c r="B473" s="2" t="str">
        <f>+IF(H473='Export Demurrage Detention'!$C$2,"Y","N")</f>
        <v>N</v>
      </c>
      <c r="D473" s="1" t="s">
        <v>173</v>
      </c>
      <c r="G473" s="1" t="s">
        <v>22</v>
      </c>
      <c r="H473" s="1" t="s">
        <v>7635</v>
      </c>
      <c r="I473" s="69">
        <v>44256</v>
      </c>
      <c r="J473" s="70" t="s">
        <v>51</v>
      </c>
      <c r="K473" s="1" t="s">
        <v>6319</v>
      </c>
      <c r="L473" s="1" t="s">
        <v>26</v>
      </c>
      <c r="M473" s="1" t="s">
        <v>7765</v>
      </c>
      <c r="N473" s="1" t="s">
        <v>52</v>
      </c>
      <c r="O473" s="2" t="s">
        <v>785</v>
      </c>
      <c r="P473" s="2" t="s">
        <v>32</v>
      </c>
      <c r="Q473" s="2" t="s">
        <v>32</v>
      </c>
      <c r="R473" s="2" t="s">
        <v>32</v>
      </c>
      <c r="S473" s="2" t="s">
        <v>32</v>
      </c>
      <c r="T473" s="1" t="s">
        <v>32</v>
      </c>
      <c r="U473" s="1" t="s">
        <v>32</v>
      </c>
      <c r="V473" s="1" t="s">
        <v>32</v>
      </c>
      <c r="W473" s="1" t="s">
        <v>32</v>
      </c>
    </row>
    <row r="474" spans="1:23">
      <c r="A474" s="29" t="str">
        <f>+IF(B474="N","",IF(COUNTIF(B:B,B474)&gt;1,COUNTIF(B$3:B474,B474),""))</f>
        <v/>
      </c>
      <c r="B474" s="2" t="str">
        <f>+IF(H474='Export Demurrage Detention'!$C$2,"Y","N")</f>
        <v>N</v>
      </c>
      <c r="D474" s="1" t="s">
        <v>173</v>
      </c>
      <c r="G474" s="1" t="s">
        <v>22</v>
      </c>
      <c r="H474" s="1" t="s">
        <v>7635</v>
      </c>
      <c r="I474" s="69">
        <v>44256</v>
      </c>
      <c r="J474" s="70" t="s">
        <v>51</v>
      </c>
      <c r="K474" s="1" t="s">
        <v>6319</v>
      </c>
      <c r="L474" s="1" t="s">
        <v>26</v>
      </c>
      <c r="M474" s="1" t="s">
        <v>7766</v>
      </c>
      <c r="N474" s="1" t="s">
        <v>52</v>
      </c>
      <c r="O474" s="2" t="s">
        <v>785</v>
      </c>
      <c r="P474" s="2" t="s">
        <v>32</v>
      </c>
      <c r="Q474" s="2" t="s">
        <v>32</v>
      </c>
      <c r="R474" s="2" t="s">
        <v>32</v>
      </c>
      <c r="S474" s="2" t="s">
        <v>32</v>
      </c>
      <c r="T474" s="1" t="s">
        <v>32</v>
      </c>
      <c r="U474" s="1" t="s">
        <v>32</v>
      </c>
      <c r="V474" s="1" t="s">
        <v>32</v>
      </c>
      <c r="W474" s="1" t="s">
        <v>32</v>
      </c>
    </row>
    <row r="475" spans="1:23">
      <c r="A475" s="29" t="str">
        <f>+IF(B475="N","",IF(COUNTIF(B:B,B475)&gt;1,COUNTIF(B$3:B475,B475),""))</f>
        <v/>
      </c>
      <c r="B475" s="2" t="str">
        <f>+IF(H475='Export Demurrage Detention'!$C$2,"Y","N")</f>
        <v>N</v>
      </c>
      <c r="D475" s="1" t="s">
        <v>173</v>
      </c>
      <c r="G475" s="1" t="s">
        <v>22</v>
      </c>
      <c r="H475" s="1" t="s">
        <v>7635</v>
      </c>
      <c r="I475" s="69">
        <v>44256</v>
      </c>
      <c r="J475" s="70" t="s">
        <v>51</v>
      </c>
      <c r="K475" s="1" t="s">
        <v>6319</v>
      </c>
      <c r="L475" s="1" t="s">
        <v>26</v>
      </c>
      <c r="M475" s="1" t="s">
        <v>7767</v>
      </c>
      <c r="N475" s="1" t="s">
        <v>52</v>
      </c>
      <c r="O475" s="2" t="s">
        <v>785</v>
      </c>
      <c r="P475" s="2" t="s">
        <v>32</v>
      </c>
      <c r="Q475" s="2" t="s">
        <v>32</v>
      </c>
      <c r="R475" s="2" t="s">
        <v>32</v>
      </c>
      <c r="S475" s="2" t="s">
        <v>32</v>
      </c>
      <c r="T475" s="1" t="s">
        <v>32</v>
      </c>
      <c r="U475" s="1" t="s">
        <v>32</v>
      </c>
      <c r="V475" s="1" t="s">
        <v>32</v>
      </c>
      <c r="W475" s="1" t="s">
        <v>32</v>
      </c>
    </row>
    <row r="476" spans="1:23">
      <c r="A476" s="29" t="str">
        <f>+IF(B476="N","",IF(COUNTIF(B:B,B476)&gt;1,COUNTIF(B$3:B476,B476),""))</f>
        <v/>
      </c>
      <c r="B476" s="2" t="str">
        <f>+IF(H476='Export Demurrage Detention'!$C$2,"Y","N")</f>
        <v>N</v>
      </c>
      <c r="D476" s="1" t="s">
        <v>173</v>
      </c>
      <c r="G476" s="1" t="s">
        <v>22</v>
      </c>
      <c r="H476" s="1" t="s">
        <v>7635</v>
      </c>
      <c r="I476" s="69">
        <v>44256</v>
      </c>
      <c r="J476" s="70" t="s">
        <v>51</v>
      </c>
      <c r="K476" s="1" t="s">
        <v>6319</v>
      </c>
      <c r="L476" s="1" t="s">
        <v>26</v>
      </c>
      <c r="M476" s="1" t="s">
        <v>7768</v>
      </c>
      <c r="N476" s="1" t="s">
        <v>52</v>
      </c>
      <c r="O476" s="2" t="s">
        <v>785</v>
      </c>
      <c r="P476" s="2" t="s">
        <v>32</v>
      </c>
      <c r="Q476" s="2" t="s">
        <v>32</v>
      </c>
      <c r="R476" s="2" t="s">
        <v>32</v>
      </c>
      <c r="S476" s="2" t="s">
        <v>32</v>
      </c>
      <c r="T476" s="1" t="s">
        <v>32</v>
      </c>
      <c r="U476" s="1" t="s">
        <v>32</v>
      </c>
      <c r="V476" s="1" t="s">
        <v>32</v>
      </c>
      <c r="W476" s="1" t="s">
        <v>32</v>
      </c>
    </row>
    <row r="477" spans="1:23">
      <c r="A477" s="29" t="str">
        <f>+IF(B477="N","",IF(COUNTIF(B:B,B477)&gt;1,COUNTIF(B$3:B477,B477),""))</f>
        <v/>
      </c>
      <c r="B477" s="2" t="str">
        <f>+IF(H477='Export Demurrage Detention'!$C$2,"Y","N")</f>
        <v>N</v>
      </c>
      <c r="D477" s="1" t="s">
        <v>173</v>
      </c>
      <c r="G477" s="1" t="s">
        <v>22</v>
      </c>
      <c r="H477" s="1" t="s">
        <v>7635</v>
      </c>
      <c r="I477" s="69">
        <v>44256</v>
      </c>
      <c r="J477" s="70" t="s">
        <v>51</v>
      </c>
      <c r="K477" s="1" t="s">
        <v>6319</v>
      </c>
      <c r="L477" s="1" t="s">
        <v>26</v>
      </c>
      <c r="M477" s="1" t="s">
        <v>7769</v>
      </c>
      <c r="N477" s="1" t="s">
        <v>52</v>
      </c>
      <c r="O477" s="2" t="s">
        <v>785</v>
      </c>
      <c r="P477" s="2" t="s">
        <v>32</v>
      </c>
      <c r="Q477" s="2" t="s">
        <v>32</v>
      </c>
      <c r="R477" s="2" t="s">
        <v>32</v>
      </c>
      <c r="S477" s="2" t="s">
        <v>32</v>
      </c>
      <c r="T477" s="1" t="s">
        <v>32</v>
      </c>
      <c r="U477" s="1" t="s">
        <v>32</v>
      </c>
      <c r="V477" s="1" t="s">
        <v>32</v>
      </c>
      <c r="W477" s="1" t="s">
        <v>32</v>
      </c>
    </row>
    <row r="478" spans="1:23">
      <c r="A478" s="29" t="str">
        <f>+IF(B478="N","",IF(COUNTIF(B:B,B478)&gt;1,COUNTIF(B$3:B478,B478),""))</f>
        <v/>
      </c>
      <c r="B478" s="2" t="str">
        <f>+IF(H478='Export Demurrage Detention'!$C$2,"Y","N")</f>
        <v>N</v>
      </c>
      <c r="D478" s="1" t="s">
        <v>173</v>
      </c>
      <c r="G478" s="1" t="s">
        <v>22</v>
      </c>
      <c r="H478" s="1" t="s">
        <v>7636</v>
      </c>
      <c r="I478" s="69">
        <v>44256</v>
      </c>
      <c r="J478" s="70" t="s">
        <v>51</v>
      </c>
      <c r="K478" s="1" t="s">
        <v>6319</v>
      </c>
      <c r="L478" s="1" t="s">
        <v>26</v>
      </c>
      <c r="M478" s="1" t="s">
        <v>7751</v>
      </c>
      <c r="N478" s="1" t="s">
        <v>52</v>
      </c>
      <c r="O478" s="2" t="s">
        <v>785</v>
      </c>
      <c r="P478" s="2" t="s">
        <v>32</v>
      </c>
      <c r="Q478" s="2" t="s">
        <v>32</v>
      </c>
      <c r="R478" s="2" t="s">
        <v>32</v>
      </c>
      <c r="S478" s="2" t="s">
        <v>32</v>
      </c>
      <c r="T478" s="1" t="s">
        <v>32</v>
      </c>
      <c r="U478" s="1" t="s">
        <v>32</v>
      </c>
      <c r="V478" s="1" t="s">
        <v>32</v>
      </c>
      <c r="W478" s="1" t="s">
        <v>32</v>
      </c>
    </row>
    <row r="479" spans="1:23">
      <c r="A479" s="29" t="str">
        <f>+IF(B479="N","",IF(COUNTIF(B:B,B479)&gt;1,COUNTIF(B$3:B479,B479),""))</f>
        <v/>
      </c>
      <c r="B479" s="2" t="str">
        <f>+IF(H479='Export Demurrage Detention'!$C$2,"Y","N")</f>
        <v>N</v>
      </c>
      <c r="D479" s="1" t="s">
        <v>173</v>
      </c>
      <c r="G479" s="1" t="s">
        <v>22</v>
      </c>
      <c r="H479" s="1" t="s">
        <v>7636</v>
      </c>
      <c r="I479" s="69">
        <v>44256</v>
      </c>
      <c r="J479" s="70" t="s">
        <v>51</v>
      </c>
      <c r="K479" s="1" t="s">
        <v>6319</v>
      </c>
      <c r="L479" s="1" t="s">
        <v>26</v>
      </c>
      <c r="M479" s="1" t="s">
        <v>7752</v>
      </c>
      <c r="N479" s="1" t="s">
        <v>52</v>
      </c>
      <c r="O479" s="2" t="s">
        <v>785</v>
      </c>
      <c r="P479" s="2" t="s">
        <v>32</v>
      </c>
      <c r="Q479" s="2" t="s">
        <v>32</v>
      </c>
      <c r="R479" s="2" t="s">
        <v>32</v>
      </c>
      <c r="S479" s="2" t="s">
        <v>32</v>
      </c>
      <c r="T479" s="1" t="s">
        <v>32</v>
      </c>
      <c r="U479" s="1" t="s">
        <v>32</v>
      </c>
      <c r="V479" s="1" t="s">
        <v>32</v>
      </c>
      <c r="W479" s="1" t="s">
        <v>32</v>
      </c>
    </row>
    <row r="480" spans="1:23">
      <c r="A480" s="29" t="str">
        <f>+IF(B480="N","",IF(COUNTIF(B:B,B480)&gt;1,COUNTIF(B$3:B480,B480),""))</f>
        <v/>
      </c>
      <c r="B480" s="2" t="str">
        <f>+IF(H480='Export Demurrage Detention'!$C$2,"Y","N")</f>
        <v>N</v>
      </c>
      <c r="D480" s="1" t="s">
        <v>173</v>
      </c>
      <c r="G480" s="1" t="s">
        <v>22</v>
      </c>
      <c r="H480" s="1" t="s">
        <v>7636</v>
      </c>
      <c r="I480" s="69">
        <v>44256</v>
      </c>
      <c r="J480" s="70" t="s">
        <v>51</v>
      </c>
      <c r="K480" s="1" t="s">
        <v>6319</v>
      </c>
      <c r="L480" s="1" t="s">
        <v>26</v>
      </c>
      <c r="M480" s="1" t="s">
        <v>7729</v>
      </c>
      <c r="N480" s="1" t="s">
        <v>52</v>
      </c>
      <c r="O480" s="2" t="s">
        <v>785</v>
      </c>
      <c r="P480" s="2" t="s">
        <v>32</v>
      </c>
      <c r="Q480" s="2" t="s">
        <v>32</v>
      </c>
      <c r="R480" s="2" t="s">
        <v>32</v>
      </c>
      <c r="S480" s="2" t="s">
        <v>32</v>
      </c>
      <c r="T480" s="1" t="s">
        <v>32</v>
      </c>
      <c r="U480" s="1" t="s">
        <v>32</v>
      </c>
      <c r="V480" s="1" t="s">
        <v>32</v>
      </c>
      <c r="W480" s="1" t="s">
        <v>32</v>
      </c>
    </row>
    <row r="481" spans="1:23">
      <c r="A481" s="29" t="str">
        <f>+IF(B481="N","",IF(COUNTIF(B:B,B481)&gt;1,COUNTIF(B$3:B481,B481),""))</f>
        <v/>
      </c>
      <c r="B481" s="2" t="str">
        <f>+IF(H481='Export Demurrage Detention'!$C$2,"Y","N")</f>
        <v>N</v>
      </c>
      <c r="D481" s="1" t="s">
        <v>173</v>
      </c>
      <c r="G481" s="1" t="s">
        <v>22</v>
      </c>
      <c r="H481" s="1" t="s">
        <v>7636</v>
      </c>
      <c r="I481" s="69">
        <v>44256</v>
      </c>
      <c r="J481" s="70" t="s">
        <v>51</v>
      </c>
      <c r="K481" s="1" t="s">
        <v>6319</v>
      </c>
      <c r="L481" s="1" t="s">
        <v>26</v>
      </c>
      <c r="M481" s="1" t="s">
        <v>7753</v>
      </c>
      <c r="N481" s="1" t="s">
        <v>52</v>
      </c>
      <c r="O481" s="2" t="s">
        <v>785</v>
      </c>
      <c r="P481" s="2" t="s">
        <v>32</v>
      </c>
      <c r="Q481" s="2" t="s">
        <v>32</v>
      </c>
      <c r="R481" s="2" t="s">
        <v>32</v>
      </c>
      <c r="S481" s="2" t="s">
        <v>32</v>
      </c>
      <c r="T481" s="1" t="s">
        <v>32</v>
      </c>
      <c r="U481" s="1" t="s">
        <v>32</v>
      </c>
      <c r="V481" s="1" t="s">
        <v>32</v>
      </c>
      <c r="W481" s="1" t="s">
        <v>32</v>
      </c>
    </row>
    <row r="482" spans="1:23">
      <c r="A482" s="29" t="str">
        <f>+IF(B482="N","",IF(COUNTIF(B:B,B482)&gt;1,COUNTIF(B$3:B482,B482),""))</f>
        <v/>
      </c>
      <c r="B482" s="2" t="str">
        <f>+IF(H482='Export Demurrage Detention'!$C$2,"Y","N")</f>
        <v>N</v>
      </c>
      <c r="D482" s="1" t="s">
        <v>173</v>
      </c>
      <c r="G482" s="1" t="s">
        <v>22</v>
      </c>
      <c r="H482" s="1" t="s">
        <v>7636</v>
      </c>
      <c r="I482" s="69">
        <v>44256</v>
      </c>
      <c r="J482" s="70" t="s">
        <v>51</v>
      </c>
      <c r="K482" s="1" t="s">
        <v>6319</v>
      </c>
      <c r="L482" s="1" t="s">
        <v>26</v>
      </c>
      <c r="M482" s="1" t="s">
        <v>7754</v>
      </c>
      <c r="N482" s="1" t="s">
        <v>52</v>
      </c>
      <c r="O482" s="2" t="s">
        <v>785</v>
      </c>
      <c r="P482" s="2" t="s">
        <v>32</v>
      </c>
      <c r="Q482" s="2" t="s">
        <v>32</v>
      </c>
      <c r="R482" s="2" t="s">
        <v>32</v>
      </c>
      <c r="S482" s="2" t="s">
        <v>32</v>
      </c>
      <c r="T482" s="1" t="s">
        <v>32</v>
      </c>
      <c r="U482" s="1" t="s">
        <v>32</v>
      </c>
      <c r="V482" s="1" t="s">
        <v>32</v>
      </c>
      <c r="W482" s="1" t="s">
        <v>32</v>
      </c>
    </row>
    <row r="483" spans="1:23">
      <c r="A483" s="29" t="str">
        <f>+IF(B483="N","",IF(COUNTIF(B:B,B483)&gt;1,COUNTIF(B$3:B483,B483),""))</f>
        <v/>
      </c>
      <c r="B483" s="2" t="str">
        <f>+IF(H483='Export Demurrage Detention'!$C$2,"Y","N")</f>
        <v>N</v>
      </c>
      <c r="D483" s="1" t="s">
        <v>173</v>
      </c>
      <c r="G483" s="1" t="s">
        <v>22</v>
      </c>
      <c r="H483" s="1" t="s">
        <v>7636</v>
      </c>
      <c r="I483" s="69">
        <v>44256</v>
      </c>
      <c r="J483" s="70" t="s">
        <v>51</v>
      </c>
      <c r="K483" s="1" t="s">
        <v>6319</v>
      </c>
      <c r="L483" s="1" t="s">
        <v>26</v>
      </c>
      <c r="M483" s="1" t="s">
        <v>7755</v>
      </c>
      <c r="N483" s="1" t="s">
        <v>52</v>
      </c>
      <c r="O483" s="2" t="s">
        <v>785</v>
      </c>
      <c r="P483" s="2" t="s">
        <v>32</v>
      </c>
      <c r="Q483" s="2" t="s">
        <v>32</v>
      </c>
      <c r="R483" s="2" t="s">
        <v>32</v>
      </c>
      <c r="S483" s="2" t="s">
        <v>32</v>
      </c>
      <c r="T483" s="1" t="s">
        <v>32</v>
      </c>
      <c r="U483" s="1" t="s">
        <v>32</v>
      </c>
      <c r="V483" s="1" t="s">
        <v>32</v>
      </c>
      <c r="W483" s="1" t="s">
        <v>32</v>
      </c>
    </row>
    <row r="484" spans="1:23">
      <c r="A484" s="29" t="str">
        <f>+IF(B484="N","",IF(COUNTIF(B:B,B484)&gt;1,COUNTIF(B$3:B484,B484),""))</f>
        <v/>
      </c>
      <c r="B484" s="2" t="str">
        <f>+IF(H484='Export Demurrage Detention'!$C$2,"Y","N")</f>
        <v>N</v>
      </c>
      <c r="D484" s="1" t="s">
        <v>173</v>
      </c>
      <c r="G484" s="1" t="s">
        <v>22</v>
      </c>
      <c r="H484" s="1" t="s">
        <v>7636</v>
      </c>
      <c r="I484" s="69">
        <v>44256</v>
      </c>
      <c r="J484" s="70" t="s">
        <v>51</v>
      </c>
      <c r="K484" s="1" t="s">
        <v>6319</v>
      </c>
      <c r="L484" s="1" t="s">
        <v>26</v>
      </c>
      <c r="M484" s="1" t="s">
        <v>7756</v>
      </c>
      <c r="N484" s="1" t="s">
        <v>52</v>
      </c>
      <c r="O484" s="2" t="s">
        <v>785</v>
      </c>
      <c r="P484" s="2" t="s">
        <v>32</v>
      </c>
      <c r="Q484" s="2" t="s">
        <v>32</v>
      </c>
      <c r="R484" s="2" t="s">
        <v>32</v>
      </c>
      <c r="S484" s="2" t="s">
        <v>32</v>
      </c>
      <c r="T484" s="1" t="s">
        <v>32</v>
      </c>
      <c r="U484" s="1" t="s">
        <v>32</v>
      </c>
      <c r="V484" s="1" t="s">
        <v>32</v>
      </c>
      <c r="W484" s="1" t="s">
        <v>32</v>
      </c>
    </row>
    <row r="485" spans="1:23">
      <c r="A485" s="29" t="str">
        <f>+IF(B485="N","",IF(COUNTIF(B:B,B485)&gt;1,COUNTIF(B$3:B485,B485),""))</f>
        <v/>
      </c>
      <c r="B485" s="2" t="str">
        <f>+IF(H485='Export Demurrage Detention'!$C$2,"Y","N")</f>
        <v>N</v>
      </c>
      <c r="D485" s="1" t="s">
        <v>173</v>
      </c>
      <c r="G485" s="1" t="s">
        <v>22</v>
      </c>
      <c r="H485" s="1" t="s">
        <v>7636</v>
      </c>
      <c r="I485" s="69">
        <v>44256</v>
      </c>
      <c r="J485" s="70" t="s">
        <v>51</v>
      </c>
      <c r="K485" s="1" t="s">
        <v>6319</v>
      </c>
      <c r="L485" s="1" t="s">
        <v>26</v>
      </c>
      <c r="M485" s="1" t="s">
        <v>7757</v>
      </c>
      <c r="N485" s="1" t="s">
        <v>52</v>
      </c>
      <c r="O485" s="2" t="s">
        <v>785</v>
      </c>
      <c r="P485" s="2" t="s">
        <v>32</v>
      </c>
      <c r="Q485" s="2" t="s">
        <v>32</v>
      </c>
      <c r="R485" s="2" t="s">
        <v>32</v>
      </c>
      <c r="S485" s="2" t="s">
        <v>32</v>
      </c>
      <c r="T485" s="1" t="s">
        <v>32</v>
      </c>
      <c r="U485" s="1" t="s">
        <v>32</v>
      </c>
      <c r="V485" s="1" t="s">
        <v>32</v>
      </c>
      <c r="W485" s="1" t="s">
        <v>32</v>
      </c>
    </row>
    <row r="486" spans="1:23">
      <c r="A486" s="29" t="str">
        <f>+IF(B486="N","",IF(COUNTIF(B:B,B486)&gt;1,COUNTIF(B$3:B486,B486),""))</f>
        <v/>
      </c>
      <c r="B486" s="2" t="str">
        <f>+IF(H486='Export Demurrage Detention'!$C$2,"Y","N")</f>
        <v>N</v>
      </c>
      <c r="D486" s="1" t="s">
        <v>173</v>
      </c>
      <c r="G486" s="1" t="s">
        <v>22</v>
      </c>
      <c r="H486" s="1" t="s">
        <v>7636</v>
      </c>
      <c r="I486" s="69">
        <v>44256</v>
      </c>
      <c r="J486" s="70" t="s">
        <v>51</v>
      </c>
      <c r="K486" s="1" t="s">
        <v>6319</v>
      </c>
      <c r="L486" s="1" t="s">
        <v>26</v>
      </c>
      <c r="M486" s="1" t="s">
        <v>7758</v>
      </c>
      <c r="N486" s="1" t="s">
        <v>52</v>
      </c>
      <c r="O486" s="2" t="s">
        <v>785</v>
      </c>
      <c r="P486" s="2" t="s">
        <v>32</v>
      </c>
      <c r="Q486" s="2" t="s">
        <v>32</v>
      </c>
      <c r="R486" s="2" t="s">
        <v>32</v>
      </c>
      <c r="S486" s="2" t="s">
        <v>32</v>
      </c>
      <c r="T486" s="1" t="s">
        <v>32</v>
      </c>
      <c r="U486" s="1" t="s">
        <v>32</v>
      </c>
      <c r="V486" s="1" t="s">
        <v>32</v>
      </c>
      <c r="W486" s="1" t="s">
        <v>32</v>
      </c>
    </row>
    <row r="487" spans="1:23">
      <c r="A487" s="29" t="str">
        <f>+IF(B487="N","",IF(COUNTIF(B:B,B487)&gt;1,COUNTIF(B$3:B487,B487),""))</f>
        <v/>
      </c>
      <c r="B487" s="2" t="str">
        <f>+IF(H487='Export Demurrage Detention'!$C$2,"Y","N")</f>
        <v>N</v>
      </c>
      <c r="D487" s="1" t="s">
        <v>173</v>
      </c>
      <c r="G487" s="1" t="s">
        <v>22</v>
      </c>
      <c r="H487" s="1" t="s">
        <v>7636</v>
      </c>
      <c r="I487" s="69">
        <v>44256</v>
      </c>
      <c r="J487" s="70" t="s">
        <v>51</v>
      </c>
      <c r="K487" s="1" t="s">
        <v>6319</v>
      </c>
      <c r="L487" s="1" t="s">
        <v>26</v>
      </c>
      <c r="M487" s="1" t="s">
        <v>7759</v>
      </c>
      <c r="N487" s="1" t="s">
        <v>52</v>
      </c>
      <c r="O487" s="2" t="s">
        <v>785</v>
      </c>
      <c r="P487" s="2" t="s">
        <v>32</v>
      </c>
      <c r="Q487" s="2" t="s">
        <v>32</v>
      </c>
      <c r="R487" s="2" t="s">
        <v>32</v>
      </c>
      <c r="S487" s="2" t="s">
        <v>32</v>
      </c>
      <c r="T487" s="1" t="s">
        <v>32</v>
      </c>
      <c r="U487" s="1" t="s">
        <v>32</v>
      </c>
      <c r="V487" s="1" t="s">
        <v>32</v>
      </c>
      <c r="W487" s="1" t="s">
        <v>32</v>
      </c>
    </row>
    <row r="488" spans="1:23">
      <c r="A488" s="29" t="str">
        <f>+IF(B488="N","",IF(COUNTIF(B:B,B488)&gt;1,COUNTIF(B$3:B488,B488),""))</f>
        <v/>
      </c>
      <c r="B488" s="2" t="str">
        <f>+IF(H488='Export Demurrage Detention'!$C$2,"Y","N")</f>
        <v>N</v>
      </c>
      <c r="D488" s="1" t="s">
        <v>173</v>
      </c>
      <c r="G488" s="1" t="s">
        <v>22</v>
      </c>
      <c r="H488" s="1" t="s">
        <v>7636</v>
      </c>
      <c r="I488" s="69">
        <v>44256</v>
      </c>
      <c r="J488" s="70" t="s">
        <v>51</v>
      </c>
      <c r="K488" s="1" t="s">
        <v>6319</v>
      </c>
      <c r="L488" s="1" t="s">
        <v>26</v>
      </c>
      <c r="M488" s="1" t="s">
        <v>7760</v>
      </c>
      <c r="N488" s="1" t="s">
        <v>52</v>
      </c>
      <c r="O488" s="2" t="s">
        <v>785</v>
      </c>
      <c r="P488" s="2" t="s">
        <v>32</v>
      </c>
      <c r="Q488" s="2" t="s">
        <v>32</v>
      </c>
      <c r="R488" s="2" t="s">
        <v>32</v>
      </c>
      <c r="S488" s="2" t="s">
        <v>32</v>
      </c>
      <c r="T488" s="1" t="s">
        <v>32</v>
      </c>
      <c r="U488" s="1" t="s">
        <v>32</v>
      </c>
      <c r="V488" s="1" t="s">
        <v>32</v>
      </c>
      <c r="W488" s="1" t="s">
        <v>32</v>
      </c>
    </row>
    <row r="489" spans="1:23">
      <c r="A489" s="29" t="str">
        <f>+IF(B489="N","",IF(COUNTIF(B:B,B489)&gt;1,COUNTIF(B$3:B489,B489),""))</f>
        <v/>
      </c>
      <c r="B489" s="2" t="str">
        <f>+IF(H489='Export Demurrage Detention'!$C$2,"Y","N")</f>
        <v>N</v>
      </c>
      <c r="D489" s="1" t="s">
        <v>173</v>
      </c>
      <c r="G489" s="1" t="s">
        <v>22</v>
      </c>
      <c r="H489" s="1" t="s">
        <v>7636</v>
      </c>
      <c r="I489" s="69">
        <v>44256</v>
      </c>
      <c r="J489" s="70" t="s">
        <v>51</v>
      </c>
      <c r="K489" s="1" t="s">
        <v>6319</v>
      </c>
      <c r="L489" s="1" t="s">
        <v>26</v>
      </c>
      <c r="M489" s="1" t="s">
        <v>7761</v>
      </c>
      <c r="N489" s="1" t="s">
        <v>52</v>
      </c>
      <c r="O489" s="2" t="s">
        <v>785</v>
      </c>
      <c r="P489" s="2" t="s">
        <v>32</v>
      </c>
      <c r="Q489" s="2" t="s">
        <v>32</v>
      </c>
      <c r="R489" s="2" t="s">
        <v>32</v>
      </c>
      <c r="S489" s="2" t="s">
        <v>32</v>
      </c>
      <c r="T489" s="1" t="s">
        <v>32</v>
      </c>
      <c r="U489" s="1" t="s">
        <v>32</v>
      </c>
      <c r="V489" s="1" t="s">
        <v>32</v>
      </c>
      <c r="W489" s="1" t="s">
        <v>32</v>
      </c>
    </row>
    <row r="490" spans="1:23">
      <c r="A490" s="29" t="str">
        <f>+IF(B490="N","",IF(COUNTIF(B:B,B490)&gt;1,COUNTIF(B$3:B490,B490),""))</f>
        <v/>
      </c>
      <c r="B490" s="2" t="str">
        <f>+IF(H490='Export Demurrage Detention'!$C$2,"Y","N")</f>
        <v>N</v>
      </c>
      <c r="D490" s="1" t="s">
        <v>173</v>
      </c>
      <c r="G490" s="1" t="s">
        <v>22</v>
      </c>
      <c r="H490" s="1" t="s">
        <v>7636</v>
      </c>
      <c r="I490" s="69">
        <v>44256</v>
      </c>
      <c r="J490" s="70" t="s">
        <v>51</v>
      </c>
      <c r="K490" s="1" t="s">
        <v>6319</v>
      </c>
      <c r="L490" s="1" t="s">
        <v>26</v>
      </c>
      <c r="M490" s="1" t="s">
        <v>7762</v>
      </c>
      <c r="N490" s="1" t="s">
        <v>52</v>
      </c>
      <c r="O490" s="2" t="s">
        <v>785</v>
      </c>
      <c r="P490" s="2" t="s">
        <v>32</v>
      </c>
      <c r="Q490" s="2" t="s">
        <v>32</v>
      </c>
      <c r="R490" s="2" t="s">
        <v>32</v>
      </c>
      <c r="S490" s="2" t="s">
        <v>32</v>
      </c>
      <c r="T490" s="1" t="s">
        <v>32</v>
      </c>
      <c r="U490" s="1" t="s">
        <v>32</v>
      </c>
      <c r="V490" s="1" t="s">
        <v>32</v>
      </c>
      <c r="W490" s="1" t="s">
        <v>32</v>
      </c>
    </row>
    <row r="491" spans="1:23">
      <c r="A491" s="29" t="str">
        <f>+IF(B491="N","",IF(COUNTIF(B:B,B491)&gt;1,COUNTIF(B$3:B491,B491),""))</f>
        <v/>
      </c>
      <c r="B491" s="2" t="str">
        <f>+IF(H491='Export Demurrage Detention'!$C$2,"Y","N")</f>
        <v>N</v>
      </c>
      <c r="D491" s="1" t="s">
        <v>173</v>
      </c>
      <c r="G491" s="1" t="s">
        <v>22</v>
      </c>
      <c r="H491" s="1" t="s">
        <v>7636</v>
      </c>
      <c r="I491" s="69">
        <v>44256</v>
      </c>
      <c r="J491" s="70" t="s">
        <v>51</v>
      </c>
      <c r="K491" s="1" t="s">
        <v>6319</v>
      </c>
      <c r="L491" s="1" t="s">
        <v>26</v>
      </c>
      <c r="M491" s="1" t="s">
        <v>7763</v>
      </c>
      <c r="N491" s="1" t="s">
        <v>52</v>
      </c>
      <c r="O491" s="2" t="s">
        <v>785</v>
      </c>
      <c r="P491" s="2" t="s">
        <v>32</v>
      </c>
      <c r="Q491" s="2" t="s">
        <v>32</v>
      </c>
      <c r="R491" s="2" t="s">
        <v>32</v>
      </c>
      <c r="S491" s="2" t="s">
        <v>32</v>
      </c>
      <c r="T491" s="1" t="s">
        <v>32</v>
      </c>
      <c r="U491" s="1" t="s">
        <v>32</v>
      </c>
      <c r="V491" s="1" t="s">
        <v>32</v>
      </c>
      <c r="W491" s="1" t="s">
        <v>32</v>
      </c>
    </row>
    <row r="492" spans="1:23">
      <c r="A492" s="29" t="str">
        <f>+IF(B492="N","",IF(COUNTIF(B:B,B492)&gt;1,COUNTIF(B$3:B492,B492),""))</f>
        <v/>
      </c>
      <c r="B492" s="2" t="str">
        <f>+IF(H492='Export Demurrage Detention'!$C$2,"Y","N")</f>
        <v>N</v>
      </c>
      <c r="D492" s="1" t="s">
        <v>173</v>
      </c>
      <c r="G492" s="1" t="s">
        <v>22</v>
      </c>
      <c r="H492" s="1" t="s">
        <v>7636</v>
      </c>
      <c r="I492" s="69">
        <v>44256</v>
      </c>
      <c r="J492" s="70" t="s">
        <v>51</v>
      </c>
      <c r="K492" s="1" t="s">
        <v>6319</v>
      </c>
      <c r="L492" s="1" t="s">
        <v>26</v>
      </c>
      <c r="M492" s="1" t="s">
        <v>7764</v>
      </c>
      <c r="N492" s="1" t="s">
        <v>52</v>
      </c>
      <c r="O492" s="2" t="s">
        <v>785</v>
      </c>
      <c r="P492" s="2" t="s">
        <v>32</v>
      </c>
      <c r="Q492" s="2" t="s">
        <v>32</v>
      </c>
      <c r="R492" s="2" t="s">
        <v>32</v>
      </c>
      <c r="S492" s="2" t="s">
        <v>32</v>
      </c>
      <c r="T492" s="1" t="s">
        <v>32</v>
      </c>
      <c r="U492" s="1" t="s">
        <v>32</v>
      </c>
      <c r="V492" s="1" t="s">
        <v>32</v>
      </c>
      <c r="W492" s="1" t="s">
        <v>32</v>
      </c>
    </row>
    <row r="493" spans="1:23">
      <c r="A493" s="29" t="str">
        <f>+IF(B493="N","",IF(COUNTIF(B:B,B493)&gt;1,COUNTIF(B$3:B493,B493),""))</f>
        <v/>
      </c>
      <c r="B493" s="2" t="str">
        <f>+IF(H493='Export Demurrage Detention'!$C$2,"Y","N")</f>
        <v>N</v>
      </c>
      <c r="D493" s="1" t="s">
        <v>173</v>
      </c>
      <c r="G493" s="1" t="s">
        <v>22</v>
      </c>
      <c r="H493" s="1" t="s">
        <v>7636</v>
      </c>
      <c r="I493" s="69">
        <v>44256</v>
      </c>
      <c r="J493" s="70" t="s">
        <v>51</v>
      </c>
      <c r="K493" s="1" t="s">
        <v>6319</v>
      </c>
      <c r="L493" s="1" t="s">
        <v>26</v>
      </c>
      <c r="M493" s="1" t="s">
        <v>7765</v>
      </c>
      <c r="N493" s="1" t="s">
        <v>52</v>
      </c>
      <c r="O493" s="2" t="s">
        <v>785</v>
      </c>
      <c r="P493" s="2" t="s">
        <v>32</v>
      </c>
      <c r="Q493" s="2" t="s">
        <v>32</v>
      </c>
      <c r="R493" s="2" t="s">
        <v>32</v>
      </c>
      <c r="S493" s="2" t="s">
        <v>32</v>
      </c>
      <c r="T493" s="1" t="s">
        <v>32</v>
      </c>
      <c r="U493" s="1" t="s">
        <v>32</v>
      </c>
      <c r="V493" s="1" t="s">
        <v>32</v>
      </c>
      <c r="W493" s="1" t="s">
        <v>32</v>
      </c>
    </row>
    <row r="494" spans="1:23">
      <c r="A494" s="29" t="str">
        <f>+IF(B494="N","",IF(COUNTIF(B:B,B494)&gt;1,COUNTIF(B$3:B494,B494),""))</f>
        <v/>
      </c>
      <c r="B494" s="2" t="str">
        <f>+IF(H494='Export Demurrage Detention'!$C$2,"Y","N")</f>
        <v>N</v>
      </c>
      <c r="D494" s="1" t="s">
        <v>173</v>
      </c>
      <c r="G494" s="1" t="s">
        <v>22</v>
      </c>
      <c r="H494" s="1" t="s">
        <v>7636</v>
      </c>
      <c r="I494" s="69">
        <v>44256</v>
      </c>
      <c r="J494" s="70" t="s">
        <v>51</v>
      </c>
      <c r="K494" s="1" t="s">
        <v>6319</v>
      </c>
      <c r="L494" s="1" t="s">
        <v>26</v>
      </c>
      <c r="M494" s="1" t="s">
        <v>7766</v>
      </c>
      <c r="N494" s="1" t="s">
        <v>52</v>
      </c>
      <c r="O494" s="2" t="s">
        <v>785</v>
      </c>
      <c r="P494" s="2" t="s">
        <v>32</v>
      </c>
      <c r="Q494" s="2" t="s">
        <v>32</v>
      </c>
      <c r="R494" s="2" t="s">
        <v>32</v>
      </c>
      <c r="S494" s="2" t="s">
        <v>32</v>
      </c>
      <c r="T494" s="1" t="s">
        <v>32</v>
      </c>
      <c r="U494" s="1" t="s">
        <v>32</v>
      </c>
      <c r="V494" s="1" t="s">
        <v>32</v>
      </c>
      <c r="W494" s="1" t="s">
        <v>32</v>
      </c>
    </row>
    <row r="495" spans="1:23">
      <c r="A495" s="29" t="str">
        <f>+IF(B495="N","",IF(COUNTIF(B:B,B495)&gt;1,COUNTIF(B$3:B495,B495),""))</f>
        <v/>
      </c>
      <c r="B495" s="2" t="str">
        <f>+IF(H495='Export Demurrage Detention'!$C$2,"Y","N")</f>
        <v>N</v>
      </c>
      <c r="D495" s="1" t="s">
        <v>173</v>
      </c>
      <c r="G495" s="1" t="s">
        <v>22</v>
      </c>
      <c r="H495" s="1" t="s">
        <v>7636</v>
      </c>
      <c r="I495" s="69">
        <v>44256</v>
      </c>
      <c r="J495" s="70" t="s">
        <v>51</v>
      </c>
      <c r="K495" s="1" t="s">
        <v>6319</v>
      </c>
      <c r="L495" s="1" t="s">
        <v>26</v>
      </c>
      <c r="M495" s="1" t="s">
        <v>7767</v>
      </c>
      <c r="N495" s="1" t="s">
        <v>52</v>
      </c>
      <c r="O495" s="2" t="s">
        <v>785</v>
      </c>
      <c r="P495" s="2" t="s">
        <v>32</v>
      </c>
      <c r="Q495" s="2" t="s">
        <v>32</v>
      </c>
      <c r="R495" s="2" t="s">
        <v>32</v>
      </c>
      <c r="S495" s="2" t="s">
        <v>32</v>
      </c>
      <c r="T495" s="1" t="s">
        <v>32</v>
      </c>
      <c r="U495" s="1" t="s">
        <v>32</v>
      </c>
      <c r="V495" s="1" t="s">
        <v>32</v>
      </c>
      <c r="W495" s="1" t="s">
        <v>32</v>
      </c>
    </row>
    <row r="496" spans="1:23">
      <c r="A496" s="29" t="str">
        <f>+IF(B496="N","",IF(COUNTIF(B:B,B496)&gt;1,COUNTIF(B$3:B496,B496),""))</f>
        <v/>
      </c>
      <c r="B496" s="2" t="str">
        <f>+IF(H496='Export Demurrage Detention'!$C$2,"Y","N")</f>
        <v>N</v>
      </c>
      <c r="D496" s="1" t="s">
        <v>173</v>
      </c>
      <c r="G496" s="1" t="s">
        <v>22</v>
      </c>
      <c r="H496" s="1" t="s">
        <v>7636</v>
      </c>
      <c r="I496" s="69">
        <v>44256</v>
      </c>
      <c r="J496" s="70" t="s">
        <v>51</v>
      </c>
      <c r="K496" s="1" t="s">
        <v>6319</v>
      </c>
      <c r="L496" s="1" t="s">
        <v>26</v>
      </c>
      <c r="M496" s="1" t="s">
        <v>7768</v>
      </c>
      <c r="N496" s="1" t="s">
        <v>52</v>
      </c>
      <c r="O496" s="2" t="s">
        <v>785</v>
      </c>
      <c r="P496" s="2" t="s">
        <v>32</v>
      </c>
      <c r="Q496" s="2" t="s">
        <v>32</v>
      </c>
      <c r="R496" s="2" t="s">
        <v>32</v>
      </c>
      <c r="S496" s="2" t="s">
        <v>32</v>
      </c>
      <c r="T496" s="1" t="s">
        <v>32</v>
      </c>
      <c r="U496" s="1" t="s">
        <v>32</v>
      </c>
      <c r="V496" s="1" t="s">
        <v>32</v>
      </c>
      <c r="W496" s="1" t="s">
        <v>32</v>
      </c>
    </row>
    <row r="497" spans="1:23">
      <c r="A497" s="29" t="str">
        <f>+IF(B497="N","",IF(COUNTIF(B:B,B497)&gt;1,COUNTIF(B$3:B497,B497),""))</f>
        <v/>
      </c>
      <c r="B497" s="2" t="str">
        <f>+IF(H497='Export Demurrage Detention'!$C$2,"Y","N")</f>
        <v>N</v>
      </c>
      <c r="D497" s="1" t="s">
        <v>173</v>
      </c>
      <c r="G497" s="1" t="s">
        <v>22</v>
      </c>
      <c r="H497" s="1" t="s">
        <v>7636</v>
      </c>
      <c r="I497" s="69">
        <v>44256</v>
      </c>
      <c r="J497" s="70" t="s">
        <v>51</v>
      </c>
      <c r="K497" s="1" t="s">
        <v>6319</v>
      </c>
      <c r="L497" s="1" t="s">
        <v>26</v>
      </c>
      <c r="M497" s="1" t="s">
        <v>7769</v>
      </c>
      <c r="N497" s="1" t="s">
        <v>52</v>
      </c>
      <c r="O497" s="2" t="s">
        <v>785</v>
      </c>
      <c r="P497" s="2" t="s">
        <v>32</v>
      </c>
      <c r="Q497" s="2" t="s">
        <v>32</v>
      </c>
      <c r="R497" s="2" t="s">
        <v>32</v>
      </c>
      <c r="S497" s="2" t="s">
        <v>32</v>
      </c>
      <c r="T497" s="1" t="s">
        <v>32</v>
      </c>
      <c r="U497" s="1" t="s">
        <v>32</v>
      </c>
      <c r="V497" s="1" t="s">
        <v>32</v>
      </c>
      <c r="W497" s="1" t="s">
        <v>32</v>
      </c>
    </row>
    <row r="498" spans="1:23">
      <c r="A498" s="29" t="str">
        <f>+IF(B498="N","",IF(COUNTIF(B:B,B498)&gt;1,COUNTIF(B$3:B498,B498),""))</f>
        <v/>
      </c>
      <c r="B498" s="2" t="str">
        <f>+IF(H498='Export Demurrage Detention'!$C$2,"Y","N")</f>
        <v>N</v>
      </c>
      <c r="D498" s="1" t="s">
        <v>173</v>
      </c>
      <c r="G498" s="1" t="s">
        <v>22</v>
      </c>
      <c r="H498" s="1" t="s">
        <v>2858</v>
      </c>
      <c r="I498" s="69">
        <v>44256</v>
      </c>
      <c r="J498" s="70" t="s">
        <v>51</v>
      </c>
      <c r="K498" s="1" t="s">
        <v>6319</v>
      </c>
      <c r="L498" s="1" t="s">
        <v>26</v>
      </c>
      <c r="M498" s="1" t="s">
        <v>7751</v>
      </c>
      <c r="N498" s="1" t="s">
        <v>52</v>
      </c>
      <c r="O498" s="2" t="s">
        <v>785</v>
      </c>
      <c r="P498" s="2" t="s">
        <v>32</v>
      </c>
      <c r="Q498" s="2" t="s">
        <v>32</v>
      </c>
      <c r="R498" s="2" t="s">
        <v>32</v>
      </c>
      <c r="S498" s="2" t="s">
        <v>32</v>
      </c>
      <c r="T498" s="1" t="s">
        <v>32</v>
      </c>
      <c r="U498" s="1" t="s">
        <v>32</v>
      </c>
      <c r="V498" s="1" t="s">
        <v>32</v>
      </c>
      <c r="W498" s="1" t="s">
        <v>32</v>
      </c>
    </row>
    <row r="499" spans="1:23">
      <c r="A499" s="29" t="str">
        <f>+IF(B499="N","",IF(COUNTIF(B:B,B499)&gt;1,COUNTIF(B$3:B499,B499),""))</f>
        <v/>
      </c>
      <c r="B499" s="2" t="str">
        <f>+IF(H499='Export Demurrage Detention'!$C$2,"Y","N")</f>
        <v>N</v>
      </c>
      <c r="D499" s="1" t="s">
        <v>173</v>
      </c>
      <c r="G499" s="1" t="s">
        <v>22</v>
      </c>
      <c r="H499" s="1" t="s">
        <v>2858</v>
      </c>
      <c r="I499" s="69">
        <v>44256</v>
      </c>
      <c r="J499" s="70" t="s">
        <v>51</v>
      </c>
      <c r="K499" s="1" t="s">
        <v>6319</v>
      </c>
      <c r="L499" s="1" t="s">
        <v>26</v>
      </c>
      <c r="M499" s="1" t="s">
        <v>7752</v>
      </c>
      <c r="N499" s="1" t="s">
        <v>52</v>
      </c>
      <c r="O499" s="2" t="s">
        <v>785</v>
      </c>
      <c r="P499" s="2" t="s">
        <v>32</v>
      </c>
      <c r="Q499" s="2" t="s">
        <v>32</v>
      </c>
      <c r="R499" s="2" t="s">
        <v>32</v>
      </c>
      <c r="S499" s="2" t="s">
        <v>32</v>
      </c>
      <c r="T499" s="1" t="s">
        <v>32</v>
      </c>
      <c r="U499" s="1" t="s">
        <v>32</v>
      </c>
      <c r="V499" s="1" t="s">
        <v>32</v>
      </c>
      <c r="W499" s="1" t="s">
        <v>32</v>
      </c>
    </row>
    <row r="500" spans="1:23">
      <c r="A500" s="29" t="str">
        <f>+IF(B500="N","",IF(COUNTIF(B:B,B500)&gt;1,COUNTIF(B$3:B500,B500),""))</f>
        <v/>
      </c>
      <c r="B500" s="2" t="str">
        <f>+IF(H500='Export Demurrage Detention'!$C$2,"Y","N")</f>
        <v>N</v>
      </c>
      <c r="D500" s="1" t="s">
        <v>173</v>
      </c>
      <c r="G500" s="1" t="s">
        <v>22</v>
      </c>
      <c r="H500" s="1" t="s">
        <v>2858</v>
      </c>
      <c r="I500" s="69">
        <v>44256</v>
      </c>
      <c r="J500" s="70" t="s">
        <v>51</v>
      </c>
      <c r="K500" s="1" t="s">
        <v>6319</v>
      </c>
      <c r="L500" s="1" t="s">
        <v>26</v>
      </c>
      <c r="M500" s="1" t="s">
        <v>7729</v>
      </c>
      <c r="N500" s="1" t="s">
        <v>52</v>
      </c>
      <c r="O500" s="2" t="s">
        <v>785</v>
      </c>
      <c r="P500" s="2" t="s">
        <v>32</v>
      </c>
      <c r="Q500" s="2" t="s">
        <v>32</v>
      </c>
      <c r="R500" s="2" t="s">
        <v>32</v>
      </c>
      <c r="S500" s="2" t="s">
        <v>32</v>
      </c>
      <c r="T500" s="1" t="s">
        <v>32</v>
      </c>
      <c r="U500" s="1" t="s">
        <v>32</v>
      </c>
      <c r="V500" s="1" t="s">
        <v>32</v>
      </c>
      <c r="W500" s="1" t="s">
        <v>32</v>
      </c>
    </row>
    <row r="501" spans="1:23">
      <c r="A501" s="29" t="str">
        <f>+IF(B501="N","",IF(COUNTIF(B:B,B501)&gt;1,COUNTIF(B$3:B501,B501),""))</f>
        <v/>
      </c>
      <c r="B501" s="2" t="str">
        <f>+IF(H501='Export Demurrage Detention'!$C$2,"Y","N")</f>
        <v>N</v>
      </c>
      <c r="D501" s="1" t="s">
        <v>173</v>
      </c>
      <c r="G501" s="1" t="s">
        <v>22</v>
      </c>
      <c r="H501" s="1" t="s">
        <v>2858</v>
      </c>
      <c r="I501" s="69">
        <v>44256</v>
      </c>
      <c r="J501" s="70" t="s">
        <v>51</v>
      </c>
      <c r="K501" s="1" t="s">
        <v>6319</v>
      </c>
      <c r="L501" s="1" t="s">
        <v>26</v>
      </c>
      <c r="M501" s="1" t="s">
        <v>7753</v>
      </c>
      <c r="N501" s="1" t="s">
        <v>52</v>
      </c>
      <c r="O501" s="2" t="s">
        <v>785</v>
      </c>
      <c r="P501" s="2" t="s">
        <v>32</v>
      </c>
      <c r="Q501" s="2" t="s">
        <v>32</v>
      </c>
      <c r="R501" s="2" t="s">
        <v>32</v>
      </c>
      <c r="S501" s="2" t="s">
        <v>32</v>
      </c>
      <c r="T501" s="1" t="s">
        <v>32</v>
      </c>
      <c r="U501" s="1" t="s">
        <v>32</v>
      </c>
      <c r="V501" s="1" t="s">
        <v>32</v>
      </c>
      <c r="W501" s="1" t="s">
        <v>32</v>
      </c>
    </row>
    <row r="502" spans="1:23">
      <c r="A502" s="29" t="str">
        <f>+IF(B502="N","",IF(COUNTIF(B:B,B502)&gt;1,COUNTIF(B$3:B502,B502),""))</f>
        <v/>
      </c>
      <c r="B502" s="2" t="str">
        <f>+IF(H502='Export Demurrage Detention'!$C$2,"Y","N")</f>
        <v>N</v>
      </c>
      <c r="D502" s="1" t="s">
        <v>173</v>
      </c>
      <c r="G502" s="1" t="s">
        <v>22</v>
      </c>
      <c r="H502" s="1" t="s">
        <v>2858</v>
      </c>
      <c r="I502" s="69">
        <v>44256</v>
      </c>
      <c r="J502" s="70" t="s">
        <v>51</v>
      </c>
      <c r="K502" s="1" t="s">
        <v>6319</v>
      </c>
      <c r="L502" s="1" t="s">
        <v>26</v>
      </c>
      <c r="M502" s="1" t="s">
        <v>7754</v>
      </c>
      <c r="N502" s="1" t="s">
        <v>52</v>
      </c>
      <c r="O502" s="2" t="s">
        <v>785</v>
      </c>
      <c r="P502" s="2" t="s">
        <v>32</v>
      </c>
      <c r="Q502" s="2" t="s">
        <v>32</v>
      </c>
      <c r="R502" s="2" t="s">
        <v>32</v>
      </c>
      <c r="S502" s="2" t="s">
        <v>32</v>
      </c>
      <c r="T502" s="1" t="s">
        <v>32</v>
      </c>
      <c r="U502" s="1" t="s">
        <v>32</v>
      </c>
      <c r="V502" s="1" t="s">
        <v>32</v>
      </c>
      <c r="W502" s="1" t="s">
        <v>32</v>
      </c>
    </row>
    <row r="503" spans="1:23">
      <c r="A503" s="29" t="str">
        <f>+IF(B503="N","",IF(COUNTIF(B:B,B503)&gt;1,COUNTIF(B$3:B503,B503),""))</f>
        <v/>
      </c>
      <c r="B503" s="2" t="str">
        <f>+IF(H503='Export Demurrage Detention'!$C$2,"Y","N")</f>
        <v>N</v>
      </c>
      <c r="D503" s="1" t="s">
        <v>173</v>
      </c>
      <c r="G503" s="1" t="s">
        <v>22</v>
      </c>
      <c r="H503" s="1" t="s">
        <v>2858</v>
      </c>
      <c r="I503" s="69">
        <v>44256</v>
      </c>
      <c r="J503" s="70" t="s">
        <v>51</v>
      </c>
      <c r="K503" s="1" t="s">
        <v>6319</v>
      </c>
      <c r="L503" s="1" t="s">
        <v>26</v>
      </c>
      <c r="M503" s="1" t="s">
        <v>7755</v>
      </c>
      <c r="N503" s="1" t="s">
        <v>52</v>
      </c>
      <c r="O503" s="2" t="s">
        <v>785</v>
      </c>
      <c r="P503" s="2" t="s">
        <v>32</v>
      </c>
      <c r="Q503" s="2" t="s">
        <v>32</v>
      </c>
      <c r="R503" s="2" t="s">
        <v>32</v>
      </c>
      <c r="S503" s="2" t="s">
        <v>32</v>
      </c>
      <c r="T503" s="1" t="s">
        <v>32</v>
      </c>
      <c r="U503" s="1" t="s">
        <v>32</v>
      </c>
      <c r="V503" s="1" t="s">
        <v>32</v>
      </c>
      <c r="W503" s="1" t="s">
        <v>32</v>
      </c>
    </row>
    <row r="504" spans="1:23">
      <c r="A504" s="29" t="str">
        <f>+IF(B504="N","",IF(COUNTIF(B:B,B504)&gt;1,COUNTIF(B$3:B504,B504),""))</f>
        <v/>
      </c>
      <c r="B504" s="2" t="str">
        <f>+IF(H504='Export Demurrage Detention'!$C$2,"Y","N")</f>
        <v>N</v>
      </c>
      <c r="D504" s="1" t="s">
        <v>173</v>
      </c>
      <c r="G504" s="1" t="s">
        <v>22</v>
      </c>
      <c r="H504" s="1" t="s">
        <v>2858</v>
      </c>
      <c r="I504" s="69">
        <v>44256</v>
      </c>
      <c r="J504" s="70" t="s">
        <v>51</v>
      </c>
      <c r="K504" s="1" t="s">
        <v>6319</v>
      </c>
      <c r="L504" s="1" t="s">
        <v>26</v>
      </c>
      <c r="M504" s="1" t="s">
        <v>7756</v>
      </c>
      <c r="N504" s="1" t="s">
        <v>52</v>
      </c>
      <c r="O504" s="2" t="s">
        <v>785</v>
      </c>
      <c r="P504" s="2" t="s">
        <v>32</v>
      </c>
      <c r="Q504" s="2" t="s">
        <v>32</v>
      </c>
      <c r="R504" s="2" t="s">
        <v>32</v>
      </c>
      <c r="S504" s="2" t="s">
        <v>32</v>
      </c>
      <c r="T504" s="1" t="s">
        <v>32</v>
      </c>
      <c r="U504" s="1" t="s">
        <v>32</v>
      </c>
      <c r="V504" s="1" t="s">
        <v>32</v>
      </c>
      <c r="W504" s="1" t="s">
        <v>32</v>
      </c>
    </row>
    <row r="505" spans="1:23">
      <c r="A505" s="29" t="str">
        <f>+IF(B505="N","",IF(COUNTIF(B:B,B505)&gt;1,COUNTIF(B$3:B505,B505),""))</f>
        <v/>
      </c>
      <c r="B505" s="2" t="str">
        <f>+IF(H505='Export Demurrage Detention'!$C$2,"Y","N")</f>
        <v>N</v>
      </c>
      <c r="D505" s="1" t="s">
        <v>173</v>
      </c>
      <c r="G505" s="1" t="s">
        <v>22</v>
      </c>
      <c r="H505" s="1" t="s">
        <v>2858</v>
      </c>
      <c r="I505" s="69">
        <v>44256</v>
      </c>
      <c r="J505" s="70" t="s">
        <v>51</v>
      </c>
      <c r="K505" s="1" t="s">
        <v>6319</v>
      </c>
      <c r="L505" s="1" t="s">
        <v>26</v>
      </c>
      <c r="M505" s="1" t="s">
        <v>7757</v>
      </c>
      <c r="N505" s="1" t="s">
        <v>52</v>
      </c>
      <c r="O505" s="2" t="s">
        <v>785</v>
      </c>
      <c r="P505" s="2" t="s">
        <v>32</v>
      </c>
      <c r="Q505" s="2" t="s">
        <v>32</v>
      </c>
      <c r="R505" s="2" t="s">
        <v>32</v>
      </c>
      <c r="S505" s="2" t="s">
        <v>32</v>
      </c>
      <c r="T505" s="1" t="s">
        <v>32</v>
      </c>
      <c r="U505" s="1" t="s">
        <v>32</v>
      </c>
      <c r="V505" s="1" t="s">
        <v>32</v>
      </c>
      <c r="W505" s="1" t="s">
        <v>32</v>
      </c>
    </row>
    <row r="506" spans="1:23">
      <c r="A506" s="29" t="str">
        <f>+IF(B506="N","",IF(COUNTIF(B:B,B506)&gt;1,COUNTIF(B$3:B506,B506),""))</f>
        <v/>
      </c>
      <c r="B506" s="2" t="str">
        <f>+IF(H506='Export Demurrage Detention'!$C$2,"Y","N")</f>
        <v>N</v>
      </c>
      <c r="D506" s="1" t="s">
        <v>173</v>
      </c>
      <c r="G506" s="1" t="s">
        <v>22</v>
      </c>
      <c r="H506" s="1" t="s">
        <v>2858</v>
      </c>
      <c r="I506" s="69">
        <v>44256</v>
      </c>
      <c r="J506" s="70" t="s">
        <v>51</v>
      </c>
      <c r="K506" s="1" t="s">
        <v>6319</v>
      </c>
      <c r="L506" s="1" t="s">
        <v>26</v>
      </c>
      <c r="M506" s="1" t="s">
        <v>7758</v>
      </c>
      <c r="N506" s="1" t="s">
        <v>52</v>
      </c>
      <c r="O506" s="2" t="s">
        <v>785</v>
      </c>
      <c r="P506" s="2" t="s">
        <v>32</v>
      </c>
      <c r="Q506" s="2" t="s">
        <v>32</v>
      </c>
      <c r="R506" s="2" t="s">
        <v>32</v>
      </c>
      <c r="S506" s="2" t="s">
        <v>32</v>
      </c>
      <c r="T506" s="1" t="s">
        <v>32</v>
      </c>
      <c r="U506" s="1" t="s">
        <v>32</v>
      </c>
      <c r="V506" s="1" t="s">
        <v>32</v>
      </c>
      <c r="W506" s="1" t="s">
        <v>32</v>
      </c>
    </row>
    <row r="507" spans="1:23">
      <c r="A507" s="29" t="str">
        <f>+IF(B507="N","",IF(COUNTIF(B:B,B507)&gt;1,COUNTIF(B$3:B507,B507),""))</f>
        <v/>
      </c>
      <c r="B507" s="2" t="str">
        <f>+IF(H507='Export Demurrage Detention'!$C$2,"Y","N")</f>
        <v>N</v>
      </c>
      <c r="D507" s="1" t="s">
        <v>173</v>
      </c>
      <c r="G507" s="1" t="s">
        <v>22</v>
      </c>
      <c r="H507" s="1" t="s">
        <v>2858</v>
      </c>
      <c r="I507" s="69">
        <v>44256</v>
      </c>
      <c r="J507" s="70" t="s">
        <v>51</v>
      </c>
      <c r="K507" s="1" t="s">
        <v>6319</v>
      </c>
      <c r="L507" s="1" t="s">
        <v>26</v>
      </c>
      <c r="M507" s="1" t="s">
        <v>7759</v>
      </c>
      <c r="N507" s="1" t="s">
        <v>52</v>
      </c>
      <c r="O507" s="2" t="s">
        <v>785</v>
      </c>
      <c r="P507" s="2" t="s">
        <v>32</v>
      </c>
      <c r="Q507" s="2" t="s">
        <v>32</v>
      </c>
      <c r="R507" s="2" t="s">
        <v>32</v>
      </c>
      <c r="S507" s="2" t="s">
        <v>32</v>
      </c>
      <c r="T507" s="1" t="s">
        <v>32</v>
      </c>
      <c r="U507" s="1" t="s">
        <v>32</v>
      </c>
      <c r="V507" s="1" t="s">
        <v>32</v>
      </c>
      <c r="W507" s="1" t="s">
        <v>32</v>
      </c>
    </row>
    <row r="508" spans="1:23">
      <c r="A508" s="29" t="str">
        <f>+IF(B508="N","",IF(COUNTIF(B:B,B508)&gt;1,COUNTIF(B$3:B508,B508),""))</f>
        <v/>
      </c>
      <c r="B508" s="2" t="str">
        <f>+IF(H508='Export Demurrage Detention'!$C$2,"Y","N")</f>
        <v>N</v>
      </c>
      <c r="D508" s="1" t="s">
        <v>173</v>
      </c>
      <c r="G508" s="1" t="s">
        <v>22</v>
      </c>
      <c r="H508" s="1" t="s">
        <v>2858</v>
      </c>
      <c r="I508" s="69">
        <v>44256</v>
      </c>
      <c r="J508" s="70" t="s">
        <v>51</v>
      </c>
      <c r="K508" s="1" t="s">
        <v>6319</v>
      </c>
      <c r="L508" s="1" t="s">
        <v>26</v>
      </c>
      <c r="M508" s="1" t="s">
        <v>7760</v>
      </c>
      <c r="N508" s="1" t="s">
        <v>52</v>
      </c>
      <c r="O508" s="2" t="s">
        <v>785</v>
      </c>
      <c r="P508" s="2" t="s">
        <v>32</v>
      </c>
      <c r="Q508" s="2" t="s">
        <v>32</v>
      </c>
      <c r="R508" s="2" t="s">
        <v>32</v>
      </c>
      <c r="S508" s="2" t="s">
        <v>32</v>
      </c>
      <c r="T508" s="1" t="s">
        <v>32</v>
      </c>
      <c r="U508" s="1" t="s">
        <v>32</v>
      </c>
      <c r="V508" s="1" t="s">
        <v>32</v>
      </c>
      <c r="W508" s="1" t="s">
        <v>32</v>
      </c>
    </row>
    <row r="509" spans="1:23">
      <c r="A509" s="29" t="str">
        <f>+IF(B509="N","",IF(COUNTIF(B:B,B509)&gt;1,COUNTIF(B$3:B509,B509),""))</f>
        <v/>
      </c>
      <c r="B509" s="2" t="str">
        <f>+IF(H509='Export Demurrage Detention'!$C$2,"Y","N")</f>
        <v>N</v>
      </c>
      <c r="D509" s="1" t="s">
        <v>173</v>
      </c>
      <c r="G509" s="1" t="s">
        <v>22</v>
      </c>
      <c r="H509" s="1" t="s">
        <v>2858</v>
      </c>
      <c r="I509" s="69">
        <v>44256</v>
      </c>
      <c r="J509" s="70" t="s">
        <v>51</v>
      </c>
      <c r="K509" s="1" t="s">
        <v>6319</v>
      </c>
      <c r="L509" s="1" t="s">
        <v>26</v>
      </c>
      <c r="M509" s="1" t="s">
        <v>7761</v>
      </c>
      <c r="N509" s="1" t="s">
        <v>52</v>
      </c>
      <c r="O509" s="2" t="s">
        <v>785</v>
      </c>
      <c r="P509" s="2" t="s">
        <v>32</v>
      </c>
      <c r="Q509" s="2" t="s">
        <v>32</v>
      </c>
      <c r="R509" s="2" t="s">
        <v>32</v>
      </c>
      <c r="S509" s="2" t="s">
        <v>32</v>
      </c>
      <c r="T509" s="1" t="s">
        <v>32</v>
      </c>
      <c r="U509" s="1" t="s">
        <v>32</v>
      </c>
      <c r="V509" s="1" t="s">
        <v>32</v>
      </c>
      <c r="W509" s="1" t="s">
        <v>32</v>
      </c>
    </row>
    <row r="510" spans="1:23">
      <c r="A510" s="29" t="str">
        <f>+IF(B510="N","",IF(COUNTIF(B:B,B510)&gt;1,COUNTIF(B$3:B510,B510),""))</f>
        <v/>
      </c>
      <c r="B510" s="2" t="str">
        <f>+IF(H510='Export Demurrage Detention'!$C$2,"Y","N")</f>
        <v>N</v>
      </c>
      <c r="D510" s="1" t="s">
        <v>173</v>
      </c>
      <c r="G510" s="1" t="s">
        <v>22</v>
      </c>
      <c r="H510" s="1" t="s">
        <v>2858</v>
      </c>
      <c r="I510" s="69">
        <v>44256</v>
      </c>
      <c r="J510" s="70" t="s">
        <v>51</v>
      </c>
      <c r="K510" s="1" t="s">
        <v>6319</v>
      </c>
      <c r="L510" s="1" t="s">
        <v>26</v>
      </c>
      <c r="M510" s="1" t="s">
        <v>7762</v>
      </c>
      <c r="N510" s="1" t="s">
        <v>52</v>
      </c>
      <c r="O510" s="2" t="s">
        <v>785</v>
      </c>
      <c r="P510" s="2" t="s">
        <v>32</v>
      </c>
      <c r="Q510" s="2" t="s">
        <v>32</v>
      </c>
      <c r="R510" s="2" t="s">
        <v>32</v>
      </c>
      <c r="S510" s="2" t="s">
        <v>32</v>
      </c>
      <c r="T510" s="1" t="s">
        <v>32</v>
      </c>
      <c r="U510" s="1" t="s">
        <v>32</v>
      </c>
      <c r="V510" s="1" t="s">
        <v>32</v>
      </c>
      <c r="W510" s="1" t="s">
        <v>32</v>
      </c>
    </row>
    <row r="511" spans="1:23">
      <c r="A511" s="29" t="str">
        <f>+IF(B511="N","",IF(COUNTIF(B:B,B511)&gt;1,COUNTIF(B$3:B511,B511),""))</f>
        <v/>
      </c>
      <c r="B511" s="2" t="str">
        <f>+IF(H511='Export Demurrage Detention'!$C$2,"Y","N")</f>
        <v>N</v>
      </c>
      <c r="D511" s="1" t="s">
        <v>173</v>
      </c>
      <c r="G511" s="1" t="s">
        <v>22</v>
      </c>
      <c r="H511" s="1" t="s">
        <v>2858</v>
      </c>
      <c r="I511" s="69">
        <v>44256</v>
      </c>
      <c r="J511" s="70" t="s">
        <v>51</v>
      </c>
      <c r="K511" s="1" t="s">
        <v>6319</v>
      </c>
      <c r="L511" s="1" t="s">
        <v>26</v>
      </c>
      <c r="M511" s="1" t="s">
        <v>7763</v>
      </c>
      <c r="N511" s="1" t="s">
        <v>52</v>
      </c>
      <c r="O511" s="2" t="s">
        <v>785</v>
      </c>
      <c r="P511" s="2" t="s">
        <v>32</v>
      </c>
      <c r="Q511" s="2" t="s">
        <v>32</v>
      </c>
      <c r="R511" s="2" t="s">
        <v>32</v>
      </c>
      <c r="S511" s="2" t="s">
        <v>32</v>
      </c>
      <c r="T511" s="1" t="s">
        <v>32</v>
      </c>
      <c r="U511" s="1" t="s">
        <v>32</v>
      </c>
      <c r="V511" s="1" t="s">
        <v>32</v>
      </c>
      <c r="W511" s="1" t="s">
        <v>32</v>
      </c>
    </row>
    <row r="512" spans="1:23">
      <c r="A512" s="29" t="str">
        <f>+IF(B512="N","",IF(COUNTIF(B:B,B512)&gt;1,COUNTIF(B$3:B512,B512),""))</f>
        <v/>
      </c>
      <c r="B512" s="2" t="str">
        <f>+IF(H512='Export Demurrage Detention'!$C$2,"Y","N")</f>
        <v>N</v>
      </c>
      <c r="D512" s="1" t="s">
        <v>173</v>
      </c>
      <c r="G512" s="1" t="s">
        <v>22</v>
      </c>
      <c r="H512" s="1" t="s">
        <v>2858</v>
      </c>
      <c r="I512" s="69">
        <v>44256</v>
      </c>
      <c r="J512" s="70" t="s">
        <v>51</v>
      </c>
      <c r="K512" s="1" t="s">
        <v>6319</v>
      </c>
      <c r="L512" s="1" t="s">
        <v>26</v>
      </c>
      <c r="M512" s="1" t="s">
        <v>7764</v>
      </c>
      <c r="N512" s="1" t="s">
        <v>52</v>
      </c>
      <c r="O512" s="2" t="s">
        <v>785</v>
      </c>
      <c r="P512" s="2" t="s">
        <v>32</v>
      </c>
      <c r="Q512" s="2" t="s">
        <v>32</v>
      </c>
      <c r="R512" s="2" t="s">
        <v>32</v>
      </c>
      <c r="S512" s="2" t="s">
        <v>32</v>
      </c>
      <c r="T512" s="1" t="s">
        <v>32</v>
      </c>
      <c r="U512" s="1" t="s">
        <v>32</v>
      </c>
      <c r="V512" s="1" t="s">
        <v>32</v>
      </c>
      <c r="W512" s="1" t="s">
        <v>32</v>
      </c>
    </row>
    <row r="513" spans="1:23">
      <c r="A513" s="29" t="str">
        <f>+IF(B513="N","",IF(COUNTIF(B:B,B513)&gt;1,COUNTIF(B$3:B513,B513),""))</f>
        <v/>
      </c>
      <c r="B513" s="2" t="str">
        <f>+IF(H513='Export Demurrage Detention'!$C$2,"Y","N")</f>
        <v>N</v>
      </c>
      <c r="D513" s="1" t="s">
        <v>173</v>
      </c>
      <c r="G513" s="1" t="s">
        <v>22</v>
      </c>
      <c r="H513" s="1" t="s">
        <v>2858</v>
      </c>
      <c r="I513" s="69">
        <v>44256</v>
      </c>
      <c r="J513" s="70" t="s">
        <v>51</v>
      </c>
      <c r="K513" s="1" t="s">
        <v>6319</v>
      </c>
      <c r="L513" s="1" t="s">
        <v>26</v>
      </c>
      <c r="M513" s="1" t="s">
        <v>7765</v>
      </c>
      <c r="N513" s="1" t="s">
        <v>52</v>
      </c>
      <c r="O513" s="2" t="s">
        <v>785</v>
      </c>
      <c r="P513" s="2" t="s">
        <v>32</v>
      </c>
      <c r="Q513" s="2" t="s">
        <v>32</v>
      </c>
      <c r="R513" s="2" t="s">
        <v>32</v>
      </c>
      <c r="S513" s="2" t="s">
        <v>32</v>
      </c>
      <c r="T513" s="1" t="s">
        <v>32</v>
      </c>
      <c r="U513" s="1" t="s">
        <v>32</v>
      </c>
      <c r="V513" s="1" t="s">
        <v>32</v>
      </c>
      <c r="W513" s="1" t="s">
        <v>32</v>
      </c>
    </row>
    <row r="514" spans="1:23">
      <c r="A514" s="29" t="str">
        <f>+IF(B514="N","",IF(COUNTIF(B:B,B514)&gt;1,COUNTIF(B$3:B514,B514),""))</f>
        <v/>
      </c>
      <c r="B514" s="2" t="str">
        <f>+IF(H514='Export Demurrage Detention'!$C$2,"Y","N")</f>
        <v>N</v>
      </c>
      <c r="D514" s="1" t="s">
        <v>173</v>
      </c>
      <c r="G514" s="1" t="s">
        <v>22</v>
      </c>
      <c r="H514" s="1" t="s">
        <v>2858</v>
      </c>
      <c r="I514" s="69">
        <v>44256</v>
      </c>
      <c r="J514" s="70" t="s">
        <v>51</v>
      </c>
      <c r="K514" s="1" t="s">
        <v>6319</v>
      </c>
      <c r="L514" s="1" t="s">
        <v>26</v>
      </c>
      <c r="M514" s="1" t="s">
        <v>7766</v>
      </c>
      <c r="N514" s="1" t="s">
        <v>52</v>
      </c>
      <c r="O514" s="2" t="s">
        <v>785</v>
      </c>
      <c r="P514" s="2" t="s">
        <v>32</v>
      </c>
      <c r="Q514" s="2" t="s">
        <v>32</v>
      </c>
      <c r="R514" s="2" t="s">
        <v>32</v>
      </c>
      <c r="S514" s="2" t="s">
        <v>32</v>
      </c>
      <c r="T514" s="1" t="s">
        <v>32</v>
      </c>
      <c r="U514" s="1" t="s">
        <v>32</v>
      </c>
      <c r="V514" s="1" t="s">
        <v>32</v>
      </c>
      <c r="W514" s="1" t="s">
        <v>32</v>
      </c>
    </row>
    <row r="515" spans="1:23">
      <c r="A515" s="29" t="str">
        <f>+IF(B515="N","",IF(COUNTIF(B:B,B515)&gt;1,COUNTIF(B$3:B515,B515),""))</f>
        <v/>
      </c>
      <c r="B515" s="2" t="str">
        <f>+IF(H515='Export Demurrage Detention'!$C$2,"Y","N")</f>
        <v>N</v>
      </c>
      <c r="D515" s="1" t="s">
        <v>173</v>
      </c>
      <c r="G515" s="1" t="s">
        <v>22</v>
      </c>
      <c r="H515" s="1" t="s">
        <v>2858</v>
      </c>
      <c r="I515" s="69">
        <v>44256</v>
      </c>
      <c r="J515" s="70" t="s">
        <v>51</v>
      </c>
      <c r="K515" s="1" t="s">
        <v>6319</v>
      </c>
      <c r="L515" s="1" t="s">
        <v>26</v>
      </c>
      <c r="M515" s="1" t="s">
        <v>7767</v>
      </c>
      <c r="N515" s="1" t="s">
        <v>52</v>
      </c>
      <c r="O515" s="2" t="s">
        <v>785</v>
      </c>
      <c r="P515" s="2" t="s">
        <v>32</v>
      </c>
      <c r="Q515" s="2" t="s">
        <v>32</v>
      </c>
      <c r="R515" s="2" t="s">
        <v>32</v>
      </c>
      <c r="S515" s="2" t="s">
        <v>32</v>
      </c>
      <c r="T515" s="1" t="s">
        <v>32</v>
      </c>
      <c r="U515" s="1" t="s">
        <v>32</v>
      </c>
      <c r="V515" s="1" t="s">
        <v>32</v>
      </c>
      <c r="W515" s="1" t="s">
        <v>32</v>
      </c>
    </row>
    <row r="516" spans="1:23">
      <c r="A516" s="29" t="str">
        <f>+IF(B516="N","",IF(COUNTIF(B:B,B516)&gt;1,COUNTIF(B$3:B516,B516),""))</f>
        <v/>
      </c>
      <c r="B516" s="2" t="str">
        <f>+IF(H516='Export Demurrage Detention'!$C$2,"Y","N")</f>
        <v>N</v>
      </c>
      <c r="D516" s="1" t="s">
        <v>173</v>
      </c>
      <c r="G516" s="1" t="s">
        <v>22</v>
      </c>
      <c r="H516" s="1" t="s">
        <v>2858</v>
      </c>
      <c r="I516" s="69">
        <v>44256</v>
      </c>
      <c r="J516" s="70" t="s">
        <v>51</v>
      </c>
      <c r="K516" s="1" t="s">
        <v>6319</v>
      </c>
      <c r="L516" s="1" t="s">
        <v>26</v>
      </c>
      <c r="M516" s="1" t="s">
        <v>7768</v>
      </c>
      <c r="N516" s="1" t="s">
        <v>52</v>
      </c>
      <c r="O516" s="2" t="s">
        <v>785</v>
      </c>
      <c r="P516" s="2" t="s">
        <v>32</v>
      </c>
      <c r="Q516" s="2" t="s">
        <v>32</v>
      </c>
      <c r="R516" s="2" t="s">
        <v>32</v>
      </c>
      <c r="S516" s="2" t="s">
        <v>32</v>
      </c>
      <c r="T516" s="1" t="s">
        <v>32</v>
      </c>
      <c r="U516" s="1" t="s">
        <v>32</v>
      </c>
      <c r="V516" s="1" t="s">
        <v>32</v>
      </c>
      <c r="W516" s="1" t="s">
        <v>32</v>
      </c>
    </row>
    <row r="517" spans="1:23">
      <c r="A517" s="29" t="str">
        <f>+IF(B517="N","",IF(COUNTIF(B:B,B517)&gt;1,COUNTIF(B$3:B517,B517),""))</f>
        <v/>
      </c>
      <c r="B517" s="2" t="str">
        <f>+IF(H517='Export Demurrage Detention'!$C$2,"Y","N")</f>
        <v>N</v>
      </c>
      <c r="D517" s="1" t="s">
        <v>173</v>
      </c>
      <c r="G517" s="1" t="s">
        <v>22</v>
      </c>
      <c r="H517" s="1" t="s">
        <v>2858</v>
      </c>
      <c r="I517" s="69">
        <v>44256</v>
      </c>
      <c r="J517" s="70" t="s">
        <v>51</v>
      </c>
      <c r="K517" s="1" t="s">
        <v>6319</v>
      </c>
      <c r="L517" s="1" t="s">
        <v>26</v>
      </c>
      <c r="M517" s="1" t="s">
        <v>7769</v>
      </c>
      <c r="N517" s="1" t="s">
        <v>52</v>
      </c>
      <c r="O517" s="2" t="s">
        <v>785</v>
      </c>
      <c r="P517" s="2" t="s">
        <v>32</v>
      </c>
      <c r="Q517" s="2" t="s">
        <v>32</v>
      </c>
      <c r="R517" s="2" t="s">
        <v>32</v>
      </c>
      <c r="S517" s="2" t="s">
        <v>32</v>
      </c>
      <c r="T517" s="1" t="s">
        <v>32</v>
      </c>
      <c r="U517" s="1" t="s">
        <v>32</v>
      </c>
      <c r="V517" s="1" t="s">
        <v>32</v>
      </c>
      <c r="W517" s="1" t="s">
        <v>32</v>
      </c>
    </row>
    <row r="518" spans="1:23">
      <c r="A518" s="29" t="str">
        <f>+IF(B518="N","",IF(COUNTIF(B:B,B518)&gt;1,COUNTIF(B$3:B518,B518),""))</f>
        <v/>
      </c>
      <c r="B518" s="2" t="str">
        <f>+IF(H518='Export Demurrage Detention'!$C$2,"Y","N")</f>
        <v>N</v>
      </c>
      <c r="D518" s="1" t="s">
        <v>173</v>
      </c>
      <c r="G518" s="1" t="s">
        <v>22</v>
      </c>
      <c r="H518" s="1" t="s">
        <v>7637</v>
      </c>
      <c r="I518" s="69">
        <v>44256</v>
      </c>
      <c r="J518" s="70" t="s">
        <v>51</v>
      </c>
      <c r="K518" s="1" t="s">
        <v>6319</v>
      </c>
      <c r="L518" s="1" t="s">
        <v>26</v>
      </c>
      <c r="M518" s="1" t="s">
        <v>7751</v>
      </c>
      <c r="N518" s="1" t="s">
        <v>52</v>
      </c>
      <c r="O518" s="2" t="s">
        <v>785</v>
      </c>
      <c r="P518" s="2" t="s">
        <v>32</v>
      </c>
      <c r="Q518" s="2" t="s">
        <v>32</v>
      </c>
      <c r="R518" s="2" t="s">
        <v>32</v>
      </c>
      <c r="S518" s="2" t="s">
        <v>32</v>
      </c>
      <c r="T518" s="1" t="s">
        <v>32</v>
      </c>
      <c r="U518" s="1" t="s">
        <v>32</v>
      </c>
      <c r="V518" s="1" t="s">
        <v>32</v>
      </c>
      <c r="W518" s="1" t="s">
        <v>32</v>
      </c>
    </row>
    <row r="519" spans="1:23">
      <c r="A519" s="29" t="str">
        <f>+IF(B519="N","",IF(COUNTIF(B:B,B519)&gt;1,COUNTIF(B$3:B519,B519),""))</f>
        <v/>
      </c>
      <c r="B519" s="2" t="str">
        <f>+IF(H519='Export Demurrage Detention'!$C$2,"Y","N")</f>
        <v>N</v>
      </c>
      <c r="D519" s="1" t="s">
        <v>173</v>
      </c>
      <c r="G519" s="1" t="s">
        <v>22</v>
      </c>
      <c r="H519" s="1" t="s">
        <v>7637</v>
      </c>
      <c r="I519" s="69">
        <v>44256</v>
      </c>
      <c r="J519" s="70" t="s">
        <v>51</v>
      </c>
      <c r="K519" s="1" t="s">
        <v>6319</v>
      </c>
      <c r="L519" s="1" t="s">
        <v>26</v>
      </c>
      <c r="M519" s="1" t="s">
        <v>7752</v>
      </c>
      <c r="N519" s="1" t="s">
        <v>52</v>
      </c>
      <c r="O519" s="2" t="s">
        <v>785</v>
      </c>
      <c r="P519" s="2" t="s">
        <v>32</v>
      </c>
      <c r="Q519" s="2" t="s">
        <v>32</v>
      </c>
      <c r="R519" s="2" t="s">
        <v>32</v>
      </c>
      <c r="S519" s="2" t="s">
        <v>32</v>
      </c>
      <c r="T519" s="1" t="s">
        <v>32</v>
      </c>
      <c r="U519" s="1" t="s">
        <v>32</v>
      </c>
      <c r="V519" s="1" t="s">
        <v>32</v>
      </c>
      <c r="W519" s="1" t="s">
        <v>32</v>
      </c>
    </row>
    <row r="520" spans="1:23">
      <c r="A520" s="29" t="str">
        <f>+IF(B520="N","",IF(COUNTIF(B:B,B520)&gt;1,COUNTIF(B$3:B520,B520),""))</f>
        <v/>
      </c>
      <c r="B520" s="2" t="str">
        <f>+IF(H520='Export Demurrage Detention'!$C$2,"Y","N")</f>
        <v>N</v>
      </c>
      <c r="D520" s="1" t="s">
        <v>173</v>
      </c>
      <c r="G520" s="1" t="s">
        <v>22</v>
      </c>
      <c r="H520" s="1" t="s">
        <v>7637</v>
      </c>
      <c r="I520" s="69">
        <v>44256</v>
      </c>
      <c r="J520" s="70" t="s">
        <v>51</v>
      </c>
      <c r="K520" s="1" t="s">
        <v>6319</v>
      </c>
      <c r="L520" s="1" t="s">
        <v>26</v>
      </c>
      <c r="M520" s="1" t="s">
        <v>7729</v>
      </c>
      <c r="N520" s="1" t="s">
        <v>52</v>
      </c>
      <c r="O520" s="2" t="s">
        <v>785</v>
      </c>
      <c r="P520" s="2" t="s">
        <v>32</v>
      </c>
      <c r="Q520" s="2" t="s">
        <v>32</v>
      </c>
      <c r="R520" s="2" t="s">
        <v>32</v>
      </c>
      <c r="S520" s="2" t="s">
        <v>32</v>
      </c>
      <c r="T520" s="1" t="s">
        <v>32</v>
      </c>
      <c r="U520" s="1" t="s">
        <v>32</v>
      </c>
      <c r="V520" s="1" t="s">
        <v>32</v>
      </c>
      <c r="W520" s="1" t="s">
        <v>32</v>
      </c>
    </row>
    <row r="521" spans="1:23">
      <c r="A521" s="29" t="str">
        <f>+IF(B521="N","",IF(COUNTIF(B:B,B521)&gt;1,COUNTIF(B$3:B521,B521),""))</f>
        <v/>
      </c>
      <c r="B521" s="2" t="str">
        <f>+IF(H521='Export Demurrage Detention'!$C$2,"Y","N")</f>
        <v>N</v>
      </c>
      <c r="D521" s="1" t="s">
        <v>173</v>
      </c>
      <c r="G521" s="1" t="s">
        <v>22</v>
      </c>
      <c r="H521" s="1" t="s">
        <v>7637</v>
      </c>
      <c r="I521" s="69">
        <v>44256</v>
      </c>
      <c r="J521" s="70" t="s">
        <v>51</v>
      </c>
      <c r="K521" s="1" t="s">
        <v>6319</v>
      </c>
      <c r="L521" s="1" t="s">
        <v>26</v>
      </c>
      <c r="M521" s="1" t="s">
        <v>7753</v>
      </c>
      <c r="N521" s="1" t="s">
        <v>52</v>
      </c>
      <c r="O521" s="2" t="s">
        <v>785</v>
      </c>
      <c r="P521" s="2" t="s">
        <v>32</v>
      </c>
      <c r="Q521" s="2" t="s">
        <v>32</v>
      </c>
      <c r="R521" s="2" t="s">
        <v>32</v>
      </c>
      <c r="S521" s="2" t="s">
        <v>32</v>
      </c>
      <c r="T521" s="1" t="s">
        <v>32</v>
      </c>
      <c r="U521" s="1" t="s">
        <v>32</v>
      </c>
      <c r="V521" s="1" t="s">
        <v>32</v>
      </c>
      <c r="W521" s="1" t="s">
        <v>32</v>
      </c>
    </row>
    <row r="522" spans="1:23">
      <c r="A522" s="29" t="str">
        <f>+IF(B522="N","",IF(COUNTIF(B:B,B522)&gt;1,COUNTIF(B$3:B522,B522),""))</f>
        <v/>
      </c>
      <c r="B522" s="2" t="str">
        <f>+IF(H522='Export Demurrage Detention'!$C$2,"Y","N")</f>
        <v>N</v>
      </c>
      <c r="D522" s="1" t="s">
        <v>173</v>
      </c>
      <c r="G522" s="1" t="s">
        <v>22</v>
      </c>
      <c r="H522" s="1" t="s">
        <v>7637</v>
      </c>
      <c r="I522" s="69">
        <v>44256</v>
      </c>
      <c r="J522" s="70" t="s">
        <v>51</v>
      </c>
      <c r="K522" s="1" t="s">
        <v>6319</v>
      </c>
      <c r="L522" s="1" t="s">
        <v>26</v>
      </c>
      <c r="M522" s="1" t="s">
        <v>7754</v>
      </c>
      <c r="N522" s="1" t="s">
        <v>52</v>
      </c>
      <c r="O522" s="2" t="s">
        <v>785</v>
      </c>
      <c r="P522" s="2" t="s">
        <v>32</v>
      </c>
      <c r="Q522" s="2" t="s">
        <v>32</v>
      </c>
      <c r="R522" s="2" t="s">
        <v>32</v>
      </c>
      <c r="S522" s="2" t="s">
        <v>32</v>
      </c>
      <c r="T522" s="1" t="s">
        <v>32</v>
      </c>
      <c r="U522" s="1" t="s">
        <v>32</v>
      </c>
      <c r="V522" s="1" t="s">
        <v>32</v>
      </c>
      <c r="W522" s="1" t="s">
        <v>32</v>
      </c>
    </row>
    <row r="523" spans="1:23">
      <c r="A523" s="29" t="str">
        <f>+IF(B523="N","",IF(COUNTIF(B:B,B523)&gt;1,COUNTIF(B$3:B523,B523),""))</f>
        <v/>
      </c>
      <c r="B523" s="2" t="str">
        <f>+IF(H523='Export Demurrage Detention'!$C$2,"Y","N")</f>
        <v>N</v>
      </c>
      <c r="D523" s="1" t="s">
        <v>173</v>
      </c>
      <c r="G523" s="1" t="s">
        <v>22</v>
      </c>
      <c r="H523" s="1" t="s">
        <v>7637</v>
      </c>
      <c r="I523" s="69">
        <v>44256</v>
      </c>
      <c r="J523" s="70" t="s">
        <v>51</v>
      </c>
      <c r="K523" s="1" t="s">
        <v>6319</v>
      </c>
      <c r="L523" s="1" t="s">
        <v>26</v>
      </c>
      <c r="M523" s="1" t="s">
        <v>7755</v>
      </c>
      <c r="N523" s="1" t="s">
        <v>52</v>
      </c>
      <c r="O523" s="2" t="s">
        <v>785</v>
      </c>
      <c r="P523" s="2" t="s">
        <v>32</v>
      </c>
      <c r="Q523" s="2" t="s">
        <v>32</v>
      </c>
      <c r="R523" s="2" t="s">
        <v>32</v>
      </c>
      <c r="S523" s="2" t="s">
        <v>32</v>
      </c>
      <c r="T523" s="1" t="s">
        <v>32</v>
      </c>
      <c r="U523" s="1" t="s">
        <v>32</v>
      </c>
      <c r="V523" s="1" t="s">
        <v>32</v>
      </c>
      <c r="W523" s="1" t="s">
        <v>32</v>
      </c>
    </row>
    <row r="524" spans="1:23">
      <c r="A524" s="29" t="str">
        <f>+IF(B524="N","",IF(COUNTIF(B:B,B524)&gt;1,COUNTIF(B$3:B524,B524),""))</f>
        <v/>
      </c>
      <c r="B524" s="2" t="str">
        <f>+IF(H524='Export Demurrage Detention'!$C$2,"Y","N")</f>
        <v>N</v>
      </c>
      <c r="D524" s="1" t="s">
        <v>173</v>
      </c>
      <c r="G524" s="1" t="s">
        <v>22</v>
      </c>
      <c r="H524" s="1" t="s">
        <v>7637</v>
      </c>
      <c r="I524" s="69">
        <v>44256</v>
      </c>
      <c r="J524" s="70" t="s">
        <v>51</v>
      </c>
      <c r="K524" s="1" t="s">
        <v>6319</v>
      </c>
      <c r="L524" s="1" t="s">
        <v>26</v>
      </c>
      <c r="M524" s="1" t="s">
        <v>7756</v>
      </c>
      <c r="N524" s="1" t="s">
        <v>52</v>
      </c>
      <c r="O524" s="2" t="s">
        <v>785</v>
      </c>
      <c r="P524" s="2" t="s">
        <v>32</v>
      </c>
      <c r="Q524" s="2" t="s">
        <v>32</v>
      </c>
      <c r="R524" s="2" t="s">
        <v>32</v>
      </c>
      <c r="S524" s="2" t="s">
        <v>32</v>
      </c>
      <c r="T524" s="1" t="s">
        <v>32</v>
      </c>
      <c r="U524" s="1" t="s">
        <v>32</v>
      </c>
      <c r="V524" s="1" t="s">
        <v>32</v>
      </c>
      <c r="W524" s="1" t="s">
        <v>32</v>
      </c>
    </row>
    <row r="525" spans="1:23">
      <c r="A525" s="29" t="str">
        <f>+IF(B525="N","",IF(COUNTIF(B:B,B525)&gt;1,COUNTIF(B$3:B525,B525),""))</f>
        <v/>
      </c>
      <c r="B525" s="2" t="str">
        <f>+IF(H525='Export Demurrage Detention'!$C$2,"Y","N")</f>
        <v>N</v>
      </c>
      <c r="D525" s="1" t="s">
        <v>173</v>
      </c>
      <c r="G525" s="1" t="s">
        <v>22</v>
      </c>
      <c r="H525" s="1" t="s">
        <v>7637</v>
      </c>
      <c r="I525" s="69">
        <v>44256</v>
      </c>
      <c r="J525" s="70" t="s">
        <v>51</v>
      </c>
      <c r="K525" s="1" t="s">
        <v>6319</v>
      </c>
      <c r="L525" s="1" t="s">
        <v>26</v>
      </c>
      <c r="M525" s="1" t="s">
        <v>7757</v>
      </c>
      <c r="N525" s="1" t="s">
        <v>52</v>
      </c>
      <c r="O525" s="2" t="s">
        <v>785</v>
      </c>
      <c r="P525" s="2" t="s">
        <v>32</v>
      </c>
      <c r="Q525" s="2" t="s">
        <v>32</v>
      </c>
      <c r="R525" s="2" t="s">
        <v>32</v>
      </c>
      <c r="S525" s="2" t="s">
        <v>32</v>
      </c>
      <c r="T525" s="1" t="s">
        <v>32</v>
      </c>
      <c r="U525" s="1" t="s">
        <v>32</v>
      </c>
      <c r="V525" s="1" t="s">
        <v>32</v>
      </c>
      <c r="W525" s="1" t="s">
        <v>32</v>
      </c>
    </row>
    <row r="526" spans="1:23">
      <c r="A526" s="29" t="str">
        <f>+IF(B526="N","",IF(COUNTIF(B:B,B526)&gt;1,COUNTIF(B$3:B526,B526),""))</f>
        <v/>
      </c>
      <c r="B526" s="2" t="str">
        <f>+IF(H526='Export Demurrage Detention'!$C$2,"Y","N")</f>
        <v>N</v>
      </c>
      <c r="D526" s="1" t="s">
        <v>173</v>
      </c>
      <c r="G526" s="1" t="s">
        <v>22</v>
      </c>
      <c r="H526" s="1" t="s">
        <v>7637</v>
      </c>
      <c r="I526" s="69">
        <v>44256</v>
      </c>
      <c r="J526" s="70" t="s">
        <v>51</v>
      </c>
      <c r="K526" s="1" t="s">
        <v>6319</v>
      </c>
      <c r="L526" s="1" t="s">
        <v>26</v>
      </c>
      <c r="M526" s="1" t="s">
        <v>7758</v>
      </c>
      <c r="N526" s="1" t="s">
        <v>52</v>
      </c>
      <c r="O526" s="2" t="s">
        <v>785</v>
      </c>
      <c r="P526" s="2" t="s">
        <v>32</v>
      </c>
      <c r="Q526" s="2" t="s">
        <v>32</v>
      </c>
      <c r="R526" s="2" t="s">
        <v>32</v>
      </c>
      <c r="S526" s="2" t="s">
        <v>32</v>
      </c>
      <c r="T526" s="1" t="s">
        <v>32</v>
      </c>
      <c r="U526" s="1" t="s">
        <v>32</v>
      </c>
      <c r="V526" s="1" t="s">
        <v>32</v>
      </c>
      <c r="W526" s="1" t="s">
        <v>32</v>
      </c>
    </row>
    <row r="527" spans="1:23">
      <c r="A527" s="29" t="str">
        <f>+IF(B527="N","",IF(COUNTIF(B:B,B527)&gt;1,COUNTIF(B$3:B527,B527),""))</f>
        <v/>
      </c>
      <c r="B527" s="2" t="str">
        <f>+IF(H527='Export Demurrage Detention'!$C$2,"Y","N")</f>
        <v>N</v>
      </c>
      <c r="D527" s="1" t="s">
        <v>173</v>
      </c>
      <c r="G527" s="1" t="s">
        <v>22</v>
      </c>
      <c r="H527" s="1" t="s">
        <v>7637</v>
      </c>
      <c r="I527" s="69">
        <v>44256</v>
      </c>
      <c r="J527" s="70" t="s">
        <v>51</v>
      </c>
      <c r="K527" s="1" t="s">
        <v>6319</v>
      </c>
      <c r="L527" s="1" t="s">
        <v>26</v>
      </c>
      <c r="M527" s="1" t="s">
        <v>7759</v>
      </c>
      <c r="N527" s="1" t="s">
        <v>52</v>
      </c>
      <c r="O527" s="2" t="s">
        <v>785</v>
      </c>
      <c r="P527" s="2" t="s">
        <v>32</v>
      </c>
      <c r="Q527" s="2" t="s">
        <v>32</v>
      </c>
      <c r="R527" s="2" t="s">
        <v>32</v>
      </c>
      <c r="S527" s="2" t="s">
        <v>32</v>
      </c>
      <c r="T527" s="1" t="s">
        <v>32</v>
      </c>
      <c r="U527" s="1" t="s">
        <v>32</v>
      </c>
      <c r="V527" s="1" t="s">
        <v>32</v>
      </c>
      <c r="W527" s="1" t="s">
        <v>32</v>
      </c>
    </row>
    <row r="528" spans="1:23">
      <c r="A528" s="29" t="str">
        <f>+IF(B528="N","",IF(COUNTIF(B:B,B528)&gt;1,COUNTIF(B$3:B528,B528),""))</f>
        <v/>
      </c>
      <c r="B528" s="2" t="str">
        <f>+IF(H528='Export Demurrage Detention'!$C$2,"Y","N")</f>
        <v>N</v>
      </c>
      <c r="D528" s="1" t="s">
        <v>173</v>
      </c>
      <c r="G528" s="1" t="s">
        <v>22</v>
      </c>
      <c r="H528" s="1" t="s">
        <v>7637</v>
      </c>
      <c r="I528" s="69">
        <v>44256</v>
      </c>
      <c r="J528" s="70" t="s">
        <v>51</v>
      </c>
      <c r="K528" s="1" t="s">
        <v>6319</v>
      </c>
      <c r="L528" s="1" t="s">
        <v>26</v>
      </c>
      <c r="M528" s="1" t="s">
        <v>7760</v>
      </c>
      <c r="N528" s="1" t="s">
        <v>52</v>
      </c>
      <c r="O528" s="2" t="s">
        <v>785</v>
      </c>
      <c r="P528" s="2" t="s">
        <v>32</v>
      </c>
      <c r="Q528" s="2" t="s">
        <v>32</v>
      </c>
      <c r="R528" s="2" t="s">
        <v>32</v>
      </c>
      <c r="S528" s="2" t="s">
        <v>32</v>
      </c>
      <c r="T528" s="1" t="s">
        <v>32</v>
      </c>
      <c r="U528" s="1" t="s">
        <v>32</v>
      </c>
      <c r="V528" s="1" t="s">
        <v>32</v>
      </c>
      <c r="W528" s="1" t="s">
        <v>32</v>
      </c>
    </row>
    <row r="529" spans="1:23">
      <c r="A529" s="29" t="str">
        <f>+IF(B529="N","",IF(COUNTIF(B:B,B529)&gt;1,COUNTIF(B$3:B529,B529),""))</f>
        <v/>
      </c>
      <c r="B529" s="2" t="str">
        <f>+IF(H529='Export Demurrage Detention'!$C$2,"Y","N")</f>
        <v>N</v>
      </c>
      <c r="D529" s="1" t="s">
        <v>173</v>
      </c>
      <c r="G529" s="1" t="s">
        <v>22</v>
      </c>
      <c r="H529" s="1" t="s">
        <v>7637</v>
      </c>
      <c r="I529" s="69">
        <v>44256</v>
      </c>
      <c r="J529" s="70" t="s">
        <v>51</v>
      </c>
      <c r="K529" s="1" t="s">
        <v>6319</v>
      </c>
      <c r="L529" s="1" t="s">
        <v>26</v>
      </c>
      <c r="M529" s="1" t="s">
        <v>7761</v>
      </c>
      <c r="N529" s="1" t="s">
        <v>52</v>
      </c>
      <c r="O529" s="2" t="s">
        <v>785</v>
      </c>
      <c r="P529" s="2" t="s">
        <v>32</v>
      </c>
      <c r="Q529" s="2" t="s">
        <v>32</v>
      </c>
      <c r="R529" s="2" t="s">
        <v>32</v>
      </c>
      <c r="S529" s="2" t="s">
        <v>32</v>
      </c>
      <c r="T529" s="1" t="s">
        <v>32</v>
      </c>
      <c r="U529" s="1" t="s">
        <v>32</v>
      </c>
      <c r="V529" s="1" t="s">
        <v>32</v>
      </c>
      <c r="W529" s="1" t="s">
        <v>32</v>
      </c>
    </row>
    <row r="530" spans="1:23">
      <c r="A530" s="29" t="str">
        <f>+IF(B530="N","",IF(COUNTIF(B:B,B530)&gt;1,COUNTIF(B$3:B530,B530),""))</f>
        <v/>
      </c>
      <c r="B530" s="2" t="str">
        <f>+IF(H530='Export Demurrage Detention'!$C$2,"Y","N")</f>
        <v>N</v>
      </c>
      <c r="D530" s="1" t="s">
        <v>173</v>
      </c>
      <c r="G530" s="1" t="s">
        <v>22</v>
      </c>
      <c r="H530" s="1" t="s">
        <v>7637</v>
      </c>
      <c r="I530" s="69">
        <v>44256</v>
      </c>
      <c r="J530" s="70" t="s">
        <v>51</v>
      </c>
      <c r="K530" s="1" t="s">
        <v>6319</v>
      </c>
      <c r="L530" s="1" t="s">
        <v>26</v>
      </c>
      <c r="M530" s="1" t="s">
        <v>7762</v>
      </c>
      <c r="N530" s="1" t="s">
        <v>52</v>
      </c>
      <c r="O530" s="2" t="s">
        <v>785</v>
      </c>
      <c r="P530" s="2" t="s">
        <v>32</v>
      </c>
      <c r="Q530" s="2" t="s">
        <v>32</v>
      </c>
      <c r="R530" s="2" t="s">
        <v>32</v>
      </c>
      <c r="S530" s="2" t="s">
        <v>32</v>
      </c>
      <c r="T530" s="1" t="s">
        <v>32</v>
      </c>
      <c r="U530" s="1" t="s">
        <v>32</v>
      </c>
      <c r="V530" s="1" t="s">
        <v>32</v>
      </c>
      <c r="W530" s="1" t="s">
        <v>32</v>
      </c>
    </row>
    <row r="531" spans="1:23">
      <c r="A531" s="29" t="str">
        <f>+IF(B531="N","",IF(COUNTIF(B:B,B531)&gt;1,COUNTIF(B$3:B531,B531),""))</f>
        <v/>
      </c>
      <c r="B531" s="2" t="str">
        <f>+IF(H531='Export Demurrage Detention'!$C$2,"Y","N")</f>
        <v>N</v>
      </c>
      <c r="D531" s="1" t="s">
        <v>173</v>
      </c>
      <c r="G531" s="1" t="s">
        <v>22</v>
      </c>
      <c r="H531" s="1" t="s">
        <v>7637</v>
      </c>
      <c r="I531" s="69">
        <v>44256</v>
      </c>
      <c r="J531" s="70" t="s">
        <v>51</v>
      </c>
      <c r="K531" s="1" t="s">
        <v>6319</v>
      </c>
      <c r="L531" s="1" t="s">
        <v>26</v>
      </c>
      <c r="M531" s="1" t="s">
        <v>7763</v>
      </c>
      <c r="N531" s="1" t="s">
        <v>52</v>
      </c>
      <c r="O531" s="2" t="s">
        <v>785</v>
      </c>
      <c r="P531" s="2" t="s">
        <v>32</v>
      </c>
      <c r="Q531" s="2" t="s">
        <v>32</v>
      </c>
      <c r="R531" s="2" t="s">
        <v>32</v>
      </c>
      <c r="S531" s="2" t="s">
        <v>32</v>
      </c>
      <c r="T531" s="1" t="s">
        <v>32</v>
      </c>
      <c r="U531" s="1" t="s">
        <v>32</v>
      </c>
      <c r="V531" s="1" t="s">
        <v>32</v>
      </c>
      <c r="W531" s="1" t="s">
        <v>32</v>
      </c>
    </row>
    <row r="532" spans="1:23">
      <c r="A532" s="29" t="str">
        <f>+IF(B532="N","",IF(COUNTIF(B:B,B532)&gt;1,COUNTIF(B$3:B532,B532),""))</f>
        <v/>
      </c>
      <c r="B532" s="2" t="str">
        <f>+IF(H532='Export Demurrage Detention'!$C$2,"Y","N")</f>
        <v>N</v>
      </c>
      <c r="D532" s="1" t="s">
        <v>173</v>
      </c>
      <c r="G532" s="1" t="s">
        <v>22</v>
      </c>
      <c r="H532" s="1" t="s">
        <v>7637</v>
      </c>
      <c r="I532" s="69">
        <v>44256</v>
      </c>
      <c r="J532" s="70" t="s">
        <v>51</v>
      </c>
      <c r="K532" s="1" t="s">
        <v>6319</v>
      </c>
      <c r="L532" s="1" t="s">
        <v>26</v>
      </c>
      <c r="M532" s="1" t="s">
        <v>7764</v>
      </c>
      <c r="N532" s="1" t="s">
        <v>52</v>
      </c>
      <c r="O532" s="2" t="s">
        <v>785</v>
      </c>
      <c r="P532" s="2" t="s">
        <v>32</v>
      </c>
      <c r="Q532" s="2" t="s">
        <v>32</v>
      </c>
      <c r="R532" s="2" t="s">
        <v>32</v>
      </c>
      <c r="S532" s="2" t="s">
        <v>32</v>
      </c>
      <c r="T532" s="1" t="s">
        <v>32</v>
      </c>
      <c r="U532" s="1" t="s">
        <v>32</v>
      </c>
      <c r="V532" s="1" t="s">
        <v>32</v>
      </c>
      <c r="W532" s="1" t="s">
        <v>32</v>
      </c>
    </row>
    <row r="533" spans="1:23">
      <c r="A533" s="29" t="str">
        <f>+IF(B533="N","",IF(COUNTIF(B:B,B533)&gt;1,COUNTIF(B$3:B533,B533),""))</f>
        <v/>
      </c>
      <c r="B533" s="2" t="str">
        <f>+IF(H533='Export Demurrage Detention'!$C$2,"Y","N")</f>
        <v>N</v>
      </c>
      <c r="D533" s="1" t="s">
        <v>173</v>
      </c>
      <c r="G533" s="1" t="s">
        <v>22</v>
      </c>
      <c r="H533" s="1" t="s">
        <v>7637</v>
      </c>
      <c r="I533" s="69">
        <v>44256</v>
      </c>
      <c r="J533" s="70" t="s">
        <v>51</v>
      </c>
      <c r="K533" s="1" t="s">
        <v>6319</v>
      </c>
      <c r="L533" s="1" t="s">
        <v>26</v>
      </c>
      <c r="M533" s="1" t="s">
        <v>7765</v>
      </c>
      <c r="N533" s="1" t="s">
        <v>52</v>
      </c>
      <c r="O533" s="2" t="s">
        <v>785</v>
      </c>
      <c r="P533" s="2" t="s">
        <v>32</v>
      </c>
      <c r="Q533" s="2" t="s">
        <v>32</v>
      </c>
      <c r="R533" s="2" t="s">
        <v>32</v>
      </c>
      <c r="S533" s="2" t="s">
        <v>32</v>
      </c>
      <c r="T533" s="1" t="s">
        <v>32</v>
      </c>
      <c r="U533" s="1" t="s">
        <v>32</v>
      </c>
      <c r="V533" s="1" t="s">
        <v>32</v>
      </c>
      <c r="W533" s="1" t="s">
        <v>32</v>
      </c>
    </row>
    <row r="534" spans="1:23">
      <c r="A534" s="29" t="str">
        <f>+IF(B534="N","",IF(COUNTIF(B:B,B534)&gt;1,COUNTIF(B$3:B534,B534),""))</f>
        <v/>
      </c>
      <c r="B534" s="2" t="str">
        <f>+IF(H534='Export Demurrage Detention'!$C$2,"Y","N")</f>
        <v>N</v>
      </c>
      <c r="D534" s="1" t="s">
        <v>173</v>
      </c>
      <c r="G534" s="1" t="s">
        <v>22</v>
      </c>
      <c r="H534" s="1" t="s">
        <v>7637</v>
      </c>
      <c r="I534" s="69">
        <v>44256</v>
      </c>
      <c r="J534" s="70" t="s">
        <v>51</v>
      </c>
      <c r="K534" s="1" t="s">
        <v>6319</v>
      </c>
      <c r="L534" s="1" t="s">
        <v>26</v>
      </c>
      <c r="M534" s="1" t="s">
        <v>7766</v>
      </c>
      <c r="N534" s="1" t="s">
        <v>52</v>
      </c>
      <c r="O534" s="2" t="s">
        <v>785</v>
      </c>
      <c r="P534" s="2" t="s">
        <v>32</v>
      </c>
      <c r="Q534" s="2" t="s">
        <v>32</v>
      </c>
      <c r="R534" s="2" t="s">
        <v>32</v>
      </c>
      <c r="S534" s="2" t="s">
        <v>32</v>
      </c>
      <c r="T534" s="1" t="s">
        <v>32</v>
      </c>
      <c r="U534" s="1" t="s">
        <v>32</v>
      </c>
      <c r="V534" s="1" t="s">
        <v>32</v>
      </c>
      <c r="W534" s="1" t="s">
        <v>32</v>
      </c>
    </row>
    <row r="535" spans="1:23">
      <c r="A535" s="29" t="str">
        <f>+IF(B535="N","",IF(COUNTIF(B:B,B535)&gt;1,COUNTIF(B$3:B535,B535),""))</f>
        <v/>
      </c>
      <c r="B535" s="2" t="str">
        <f>+IF(H535='Export Demurrage Detention'!$C$2,"Y","N")</f>
        <v>N</v>
      </c>
      <c r="D535" s="1" t="s">
        <v>173</v>
      </c>
      <c r="G535" s="1" t="s">
        <v>22</v>
      </c>
      <c r="H535" s="1" t="s">
        <v>7637</v>
      </c>
      <c r="I535" s="69">
        <v>44256</v>
      </c>
      <c r="J535" s="70" t="s">
        <v>51</v>
      </c>
      <c r="K535" s="1" t="s">
        <v>6319</v>
      </c>
      <c r="L535" s="1" t="s">
        <v>26</v>
      </c>
      <c r="M535" s="1" t="s">
        <v>7767</v>
      </c>
      <c r="N535" s="1" t="s">
        <v>52</v>
      </c>
      <c r="O535" s="2" t="s">
        <v>785</v>
      </c>
      <c r="P535" s="2" t="s">
        <v>32</v>
      </c>
      <c r="Q535" s="2" t="s">
        <v>32</v>
      </c>
      <c r="R535" s="2" t="s">
        <v>32</v>
      </c>
      <c r="S535" s="2" t="s">
        <v>32</v>
      </c>
      <c r="T535" s="1" t="s">
        <v>32</v>
      </c>
      <c r="U535" s="1" t="s">
        <v>32</v>
      </c>
      <c r="V535" s="1" t="s">
        <v>32</v>
      </c>
      <c r="W535" s="1" t="s">
        <v>32</v>
      </c>
    </row>
    <row r="536" spans="1:23">
      <c r="A536" s="29" t="str">
        <f>+IF(B536="N","",IF(COUNTIF(B:B,B536)&gt;1,COUNTIF(B$3:B536,B536),""))</f>
        <v/>
      </c>
      <c r="B536" s="2" t="str">
        <f>+IF(H536='Export Demurrage Detention'!$C$2,"Y","N")</f>
        <v>N</v>
      </c>
      <c r="D536" s="1" t="s">
        <v>173</v>
      </c>
      <c r="G536" s="1" t="s">
        <v>22</v>
      </c>
      <c r="H536" s="1" t="s">
        <v>7637</v>
      </c>
      <c r="I536" s="69">
        <v>44256</v>
      </c>
      <c r="J536" s="70" t="s">
        <v>51</v>
      </c>
      <c r="K536" s="1" t="s">
        <v>6319</v>
      </c>
      <c r="L536" s="1" t="s">
        <v>26</v>
      </c>
      <c r="M536" s="1" t="s">
        <v>7768</v>
      </c>
      <c r="N536" s="1" t="s">
        <v>52</v>
      </c>
      <c r="O536" s="2" t="s">
        <v>785</v>
      </c>
      <c r="P536" s="2" t="s">
        <v>32</v>
      </c>
      <c r="Q536" s="2" t="s">
        <v>32</v>
      </c>
      <c r="R536" s="2" t="s">
        <v>32</v>
      </c>
      <c r="S536" s="2" t="s">
        <v>32</v>
      </c>
      <c r="T536" s="1" t="s">
        <v>32</v>
      </c>
      <c r="U536" s="1" t="s">
        <v>32</v>
      </c>
      <c r="V536" s="1" t="s">
        <v>32</v>
      </c>
      <c r="W536" s="1" t="s">
        <v>32</v>
      </c>
    </row>
    <row r="537" spans="1:23">
      <c r="A537" s="29" t="str">
        <f>+IF(B537="N","",IF(COUNTIF(B:B,B537)&gt;1,COUNTIF(B$3:B537,B537),""))</f>
        <v/>
      </c>
      <c r="B537" s="2" t="str">
        <f>+IF(H537='Export Demurrage Detention'!$C$2,"Y","N")</f>
        <v>N</v>
      </c>
      <c r="D537" s="1" t="s">
        <v>173</v>
      </c>
      <c r="G537" s="1" t="s">
        <v>22</v>
      </c>
      <c r="H537" s="1" t="s">
        <v>7637</v>
      </c>
      <c r="I537" s="69">
        <v>44256</v>
      </c>
      <c r="J537" s="70" t="s">
        <v>51</v>
      </c>
      <c r="K537" s="1" t="s">
        <v>6319</v>
      </c>
      <c r="L537" s="1" t="s">
        <v>26</v>
      </c>
      <c r="M537" s="1" t="s">
        <v>7769</v>
      </c>
      <c r="N537" s="1" t="s">
        <v>52</v>
      </c>
      <c r="O537" s="2" t="s">
        <v>785</v>
      </c>
      <c r="P537" s="2" t="s">
        <v>32</v>
      </c>
      <c r="Q537" s="2" t="s">
        <v>32</v>
      </c>
      <c r="R537" s="2" t="s">
        <v>32</v>
      </c>
      <c r="S537" s="2" t="s">
        <v>32</v>
      </c>
      <c r="T537" s="1" t="s">
        <v>32</v>
      </c>
      <c r="U537" s="1" t="s">
        <v>32</v>
      </c>
      <c r="V537" s="1" t="s">
        <v>32</v>
      </c>
      <c r="W537" s="1" t="s">
        <v>32</v>
      </c>
    </row>
    <row r="538" spans="1:23">
      <c r="A538" s="29" t="str">
        <f>+IF(B538="N","",IF(COUNTIF(B:B,B538)&gt;1,COUNTIF(B$3:B538,B538),""))</f>
        <v/>
      </c>
      <c r="B538" s="2" t="str">
        <f>+IF(H538='Export Demurrage Detention'!$C$2,"Y","N")</f>
        <v>N</v>
      </c>
      <c r="D538" s="1" t="s">
        <v>173</v>
      </c>
      <c r="G538" s="1" t="s">
        <v>22</v>
      </c>
      <c r="H538" s="1" t="s">
        <v>2859</v>
      </c>
      <c r="I538" s="69">
        <v>44256</v>
      </c>
      <c r="J538" s="70" t="s">
        <v>51</v>
      </c>
      <c r="K538" s="1" t="s">
        <v>6319</v>
      </c>
      <c r="L538" s="1" t="s">
        <v>26</v>
      </c>
      <c r="M538" s="1" t="s">
        <v>7751</v>
      </c>
      <c r="N538" s="1" t="s">
        <v>52</v>
      </c>
      <c r="O538" s="2" t="s">
        <v>785</v>
      </c>
      <c r="P538" s="2" t="s">
        <v>32</v>
      </c>
      <c r="Q538" s="2" t="s">
        <v>32</v>
      </c>
      <c r="R538" s="2" t="s">
        <v>32</v>
      </c>
      <c r="S538" s="2" t="s">
        <v>32</v>
      </c>
      <c r="T538" s="1" t="s">
        <v>32</v>
      </c>
      <c r="U538" s="1" t="s">
        <v>32</v>
      </c>
      <c r="V538" s="1" t="s">
        <v>32</v>
      </c>
      <c r="W538" s="1" t="s">
        <v>32</v>
      </c>
    </row>
    <row r="539" spans="1:23">
      <c r="A539" s="29" t="str">
        <f>+IF(B539="N","",IF(COUNTIF(B:B,B539)&gt;1,COUNTIF(B$3:B539,B539),""))</f>
        <v/>
      </c>
      <c r="B539" s="2" t="str">
        <f>+IF(H539='Export Demurrage Detention'!$C$2,"Y","N")</f>
        <v>N</v>
      </c>
      <c r="D539" s="1" t="s">
        <v>173</v>
      </c>
      <c r="G539" s="1" t="s">
        <v>22</v>
      </c>
      <c r="H539" s="1" t="s">
        <v>2859</v>
      </c>
      <c r="I539" s="69">
        <v>44256</v>
      </c>
      <c r="J539" s="70" t="s">
        <v>51</v>
      </c>
      <c r="K539" s="1" t="s">
        <v>6319</v>
      </c>
      <c r="L539" s="1" t="s">
        <v>26</v>
      </c>
      <c r="M539" s="1" t="s">
        <v>7752</v>
      </c>
      <c r="N539" s="1" t="s">
        <v>52</v>
      </c>
      <c r="O539" s="2" t="s">
        <v>785</v>
      </c>
      <c r="P539" s="2" t="s">
        <v>32</v>
      </c>
      <c r="Q539" s="2" t="s">
        <v>32</v>
      </c>
      <c r="R539" s="2" t="s">
        <v>32</v>
      </c>
      <c r="S539" s="2" t="s">
        <v>32</v>
      </c>
      <c r="T539" s="1" t="s">
        <v>32</v>
      </c>
      <c r="U539" s="1" t="s">
        <v>32</v>
      </c>
      <c r="V539" s="1" t="s">
        <v>32</v>
      </c>
      <c r="W539" s="1" t="s">
        <v>32</v>
      </c>
    </row>
    <row r="540" spans="1:23">
      <c r="A540" s="29" t="str">
        <f>+IF(B540="N","",IF(COUNTIF(B:B,B540)&gt;1,COUNTIF(B$3:B540,B540),""))</f>
        <v/>
      </c>
      <c r="B540" s="2" t="str">
        <f>+IF(H540='Export Demurrage Detention'!$C$2,"Y","N")</f>
        <v>N</v>
      </c>
      <c r="D540" s="1" t="s">
        <v>173</v>
      </c>
      <c r="G540" s="1" t="s">
        <v>22</v>
      </c>
      <c r="H540" s="1" t="s">
        <v>2859</v>
      </c>
      <c r="I540" s="69">
        <v>44256</v>
      </c>
      <c r="J540" s="70" t="s">
        <v>51</v>
      </c>
      <c r="K540" s="1" t="s">
        <v>6319</v>
      </c>
      <c r="L540" s="1" t="s">
        <v>26</v>
      </c>
      <c r="M540" s="1" t="s">
        <v>7729</v>
      </c>
      <c r="N540" s="1" t="s">
        <v>52</v>
      </c>
      <c r="O540" s="2" t="s">
        <v>785</v>
      </c>
      <c r="P540" s="2" t="s">
        <v>32</v>
      </c>
      <c r="Q540" s="2" t="s">
        <v>32</v>
      </c>
      <c r="R540" s="2" t="s">
        <v>32</v>
      </c>
      <c r="S540" s="2" t="s">
        <v>32</v>
      </c>
      <c r="T540" s="1" t="s">
        <v>32</v>
      </c>
      <c r="U540" s="1" t="s">
        <v>32</v>
      </c>
      <c r="V540" s="1" t="s">
        <v>32</v>
      </c>
      <c r="W540" s="1" t="s">
        <v>32</v>
      </c>
    </row>
    <row r="541" spans="1:23">
      <c r="A541" s="29" t="str">
        <f>+IF(B541="N","",IF(COUNTIF(B:B,B541)&gt;1,COUNTIF(B$3:B541,B541),""))</f>
        <v/>
      </c>
      <c r="B541" s="2" t="str">
        <f>+IF(H541='Export Demurrage Detention'!$C$2,"Y","N")</f>
        <v>N</v>
      </c>
      <c r="D541" s="1" t="s">
        <v>173</v>
      </c>
      <c r="G541" s="1" t="s">
        <v>22</v>
      </c>
      <c r="H541" s="1" t="s">
        <v>2859</v>
      </c>
      <c r="I541" s="69">
        <v>44256</v>
      </c>
      <c r="J541" s="70" t="s">
        <v>51</v>
      </c>
      <c r="K541" s="1" t="s">
        <v>6319</v>
      </c>
      <c r="L541" s="1" t="s">
        <v>26</v>
      </c>
      <c r="M541" s="1" t="s">
        <v>7753</v>
      </c>
      <c r="N541" s="1" t="s">
        <v>52</v>
      </c>
      <c r="O541" s="2" t="s">
        <v>785</v>
      </c>
      <c r="P541" s="2" t="s">
        <v>32</v>
      </c>
      <c r="Q541" s="2" t="s">
        <v>32</v>
      </c>
      <c r="R541" s="2" t="s">
        <v>32</v>
      </c>
      <c r="S541" s="2" t="s">
        <v>32</v>
      </c>
      <c r="T541" s="1" t="s">
        <v>32</v>
      </c>
      <c r="U541" s="1" t="s">
        <v>32</v>
      </c>
      <c r="V541" s="1" t="s">
        <v>32</v>
      </c>
      <c r="W541" s="1" t="s">
        <v>32</v>
      </c>
    </row>
    <row r="542" spans="1:23">
      <c r="A542" s="29" t="str">
        <f>+IF(B542="N","",IF(COUNTIF(B:B,B542)&gt;1,COUNTIF(B$3:B542,B542),""))</f>
        <v/>
      </c>
      <c r="B542" s="2" t="str">
        <f>+IF(H542='Export Demurrage Detention'!$C$2,"Y","N")</f>
        <v>N</v>
      </c>
      <c r="D542" s="1" t="s">
        <v>173</v>
      </c>
      <c r="G542" s="1" t="s">
        <v>22</v>
      </c>
      <c r="H542" s="1" t="s">
        <v>2859</v>
      </c>
      <c r="I542" s="69">
        <v>44256</v>
      </c>
      <c r="J542" s="70" t="s">
        <v>51</v>
      </c>
      <c r="K542" s="1" t="s">
        <v>6319</v>
      </c>
      <c r="L542" s="1" t="s">
        <v>26</v>
      </c>
      <c r="M542" s="1" t="s">
        <v>7754</v>
      </c>
      <c r="N542" s="1" t="s">
        <v>52</v>
      </c>
      <c r="O542" s="2" t="s">
        <v>785</v>
      </c>
      <c r="P542" s="2" t="s">
        <v>32</v>
      </c>
      <c r="Q542" s="2" t="s">
        <v>32</v>
      </c>
      <c r="R542" s="2" t="s">
        <v>32</v>
      </c>
      <c r="S542" s="2" t="s">
        <v>32</v>
      </c>
      <c r="T542" s="1" t="s">
        <v>32</v>
      </c>
      <c r="U542" s="1" t="s">
        <v>32</v>
      </c>
      <c r="V542" s="1" t="s">
        <v>32</v>
      </c>
      <c r="W542" s="1" t="s">
        <v>32</v>
      </c>
    </row>
    <row r="543" spans="1:23">
      <c r="A543" s="29" t="str">
        <f>+IF(B543="N","",IF(COUNTIF(B:B,B543)&gt;1,COUNTIF(B$3:B543,B543),""))</f>
        <v/>
      </c>
      <c r="B543" s="2" t="str">
        <f>+IF(H543='Export Demurrage Detention'!$C$2,"Y","N")</f>
        <v>N</v>
      </c>
      <c r="D543" s="1" t="s">
        <v>173</v>
      </c>
      <c r="G543" s="1" t="s">
        <v>22</v>
      </c>
      <c r="H543" s="1" t="s">
        <v>2859</v>
      </c>
      <c r="I543" s="69">
        <v>44256</v>
      </c>
      <c r="J543" s="70" t="s">
        <v>51</v>
      </c>
      <c r="K543" s="1" t="s">
        <v>6319</v>
      </c>
      <c r="L543" s="1" t="s">
        <v>26</v>
      </c>
      <c r="M543" s="1" t="s">
        <v>7755</v>
      </c>
      <c r="N543" s="1" t="s">
        <v>52</v>
      </c>
      <c r="O543" s="2" t="s">
        <v>785</v>
      </c>
      <c r="P543" s="2" t="s">
        <v>32</v>
      </c>
      <c r="Q543" s="2" t="s">
        <v>32</v>
      </c>
      <c r="R543" s="2" t="s">
        <v>32</v>
      </c>
      <c r="S543" s="2" t="s">
        <v>32</v>
      </c>
      <c r="T543" s="1" t="s">
        <v>32</v>
      </c>
      <c r="U543" s="1" t="s">
        <v>32</v>
      </c>
      <c r="V543" s="1" t="s">
        <v>32</v>
      </c>
      <c r="W543" s="1" t="s">
        <v>32</v>
      </c>
    </row>
    <row r="544" spans="1:23">
      <c r="A544" s="29" t="str">
        <f>+IF(B544="N","",IF(COUNTIF(B:B,B544)&gt;1,COUNTIF(B$3:B544,B544),""))</f>
        <v/>
      </c>
      <c r="B544" s="2" t="str">
        <f>+IF(H544='Export Demurrage Detention'!$C$2,"Y","N")</f>
        <v>N</v>
      </c>
      <c r="D544" s="1" t="s">
        <v>173</v>
      </c>
      <c r="G544" s="1" t="s">
        <v>22</v>
      </c>
      <c r="H544" s="1" t="s">
        <v>2859</v>
      </c>
      <c r="I544" s="69">
        <v>44256</v>
      </c>
      <c r="J544" s="70" t="s">
        <v>51</v>
      </c>
      <c r="K544" s="1" t="s">
        <v>6319</v>
      </c>
      <c r="L544" s="1" t="s">
        <v>26</v>
      </c>
      <c r="M544" s="1" t="s">
        <v>7756</v>
      </c>
      <c r="N544" s="1" t="s">
        <v>52</v>
      </c>
      <c r="O544" s="2" t="s">
        <v>785</v>
      </c>
      <c r="P544" s="2" t="s">
        <v>32</v>
      </c>
      <c r="Q544" s="2" t="s">
        <v>32</v>
      </c>
      <c r="R544" s="2" t="s">
        <v>32</v>
      </c>
      <c r="S544" s="2" t="s">
        <v>32</v>
      </c>
      <c r="T544" s="1" t="s">
        <v>32</v>
      </c>
      <c r="U544" s="1" t="s">
        <v>32</v>
      </c>
      <c r="V544" s="1" t="s">
        <v>32</v>
      </c>
      <c r="W544" s="1" t="s">
        <v>32</v>
      </c>
    </row>
    <row r="545" spans="1:23">
      <c r="A545" s="29" t="str">
        <f>+IF(B545="N","",IF(COUNTIF(B:B,B545)&gt;1,COUNTIF(B$3:B545,B545),""))</f>
        <v/>
      </c>
      <c r="B545" s="2" t="str">
        <f>+IF(H545='Export Demurrage Detention'!$C$2,"Y","N")</f>
        <v>N</v>
      </c>
      <c r="D545" s="1" t="s">
        <v>173</v>
      </c>
      <c r="G545" s="1" t="s">
        <v>22</v>
      </c>
      <c r="H545" s="1" t="s">
        <v>2859</v>
      </c>
      <c r="I545" s="69">
        <v>44256</v>
      </c>
      <c r="J545" s="70" t="s">
        <v>51</v>
      </c>
      <c r="K545" s="1" t="s">
        <v>6319</v>
      </c>
      <c r="L545" s="1" t="s">
        <v>26</v>
      </c>
      <c r="M545" s="1" t="s">
        <v>7757</v>
      </c>
      <c r="N545" s="1" t="s">
        <v>52</v>
      </c>
      <c r="O545" s="2" t="s">
        <v>785</v>
      </c>
      <c r="P545" s="2" t="s">
        <v>32</v>
      </c>
      <c r="Q545" s="2" t="s">
        <v>32</v>
      </c>
      <c r="R545" s="2" t="s">
        <v>32</v>
      </c>
      <c r="S545" s="2" t="s">
        <v>32</v>
      </c>
      <c r="T545" s="1" t="s">
        <v>32</v>
      </c>
      <c r="U545" s="1" t="s">
        <v>32</v>
      </c>
      <c r="V545" s="1" t="s">
        <v>32</v>
      </c>
      <c r="W545" s="1" t="s">
        <v>32</v>
      </c>
    </row>
    <row r="546" spans="1:23">
      <c r="A546" s="29" t="str">
        <f>+IF(B546="N","",IF(COUNTIF(B:B,B546)&gt;1,COUNTIF(B$3:B546,B546),""))</f>
        <v/>
      </c>
      <c r="B546" s="2" t="str">
        <f>+IF(H546='Export Demurrage Detention'!$C$2,"Y","N")</f>
        <v>N</v>
      </c>
      <c r="D546" s="1" t="s">
        <v>173</v>
      </c>
      <c r="G546" s="1" t="s">
        <v>22</v>
      </c>
      <c r="H546" s="1" t="s">
        <v>2859</v>
      </c>
      <c r="I546" s="69">
        <v>44256</v>
      </c>
      <c r="J546" s="70" t="s">
        <v>51</v>
      </c>
      <c r="K546" s="1" t="s">
        <v>6319</v>
      </c>
      <c r="L546" s="1" t="s">
        <v>26</v>
      </c>
      <c r="M546" s="1" t="s">
        <v>7758</v>
      </c>
      <c r="N546" s="1" t="s">
        <v>52</v>
      </c>
      <c r="O546" s="2" t="s">
        <v>785</v>
      </c>
      <c r="P546" s="2" t="s">
        <v>32</v>
      </c>
      <c r="Q546" s="2" t="s">
        <v>32</v>
      </c>
      <c r="R546" s="2" t="s">
        <v>32</v>
      </c>
      <c r="S546" s="2" t="s">
        <v>32</v>
      </c>
      <c r="T546" s="1" t="s">
        <v>32</v>
      </c>
      <c r="U546" s="1" t="s">
        <v>32</v>
      </c>
      <c r="V546" s="1" t="s">
        <v>32</v>
      </c>
      <c r="W546" s="1" t="s">
        <v>32</v>
      </c>
    </row>
    <row r="547" spans="1:23">
      <c r="A547" s="29" t="str">
        <f>+IF(B547="N","",IF(COUNTIF(B:B,B547)&gt;1,COUNTIF(B$3:B547,B547),""))</f>
        <v/>
      </c>
      <c r="B547" s="2" t="str">
        <f>+IF(H547='Export Demurrage Detention'!$C$2,"Y","N")</f>
        <v>N</v>
      </c>
      <c r="D547" s="1" t="s">
        <v>173</v>
      </c>
      <c r="G547" s="1" t="s">
        <v>22</v>
      </c>
      <c r="H547" s="1" t="s">
        <v>2859</v>
      </c>
      <c r="I547" s="69">
        <v>44256</v>
      </c>
      <c r="J547" s="70" t="s">
        <v>51</v>
      </c>
      <c r="K547" s="1" t="s">
        <v>6319</v>
      </c>
      <c r="L547" s="1" t="s">
        <v>26</v>
      </c>
      <c r="M547" s="1" t="s">
        <v>7759</v>
      </c>
      <c r="N547" s="1" t="s">
        <v>52</v>
      </c>
      <c r="O547" s="2" t="s">
        <v>785</v>
      </c>
      <c r="P547" s="2" t="s">
        <v>32</v>
      </c>
      <c r="Q547" s="2" t="s">
        <v>32</v>
      </c>
      <c r="R547" s="2" t="s">
        <v>32</v>
      </c>
      <c r="S547" s="2" t="s">
        <v>32</v>
      </c>
      <c r="T547" s="1" t="s">
        <v>32</v>
      </c>
      <c r="U547" s="1" t="s">
        <v>32</v>
      </c>
      <c r="V547" s="1" t="s">
        <v>32</v>
      </c>
      <c r="W547" s="1" t="s">
        <v>32</v>
      </c>
    </row>
    <row r="548" spans="1:23">
      <c r="A548" s="29" t="str">
        <f>+IF(B548="N","",IF(COUNTIF(B:B,B548)&gt;1,COUNTIF(B$3:B548,B548),""))</f>
        <v/>
      </c>
      <c r="B548" s="2" t="str">
        <f>+IF(H548='Export Demurrage Detention'!$C$2,"Y","N")</f>
        <v>N</v>
      </c>
      <c r="D548" s="1" t="s">
        <v>173</v>
      </c>
      <c r="G548" s="1" t="s">
        <v>22</v>
      </c>
      <c r="H548" s="1" t="s">
        <v>2859</v>
      </c>
      <c r="I548" s="69">
        <v>44256</v>
      </c>
      <c r="J548" s="70" t="s">
        <v>51</v>
      </c>
      <c r="K548" s="1" t="s">
        <v>6319</v>
      </c>
      <c r="L548" s="1" t="s">
        <v>26</v>
      </c>
      <c r="M548" s="1" t="s">
        <v>7760</v>
      </c>
      <c r="N548" s="1" t="s">
        <v>52</v>
      </c>
      <c r="O548" s="2" t="s">
        <v>785</v>
      </c>
      <c r="P548" s="2" t="s">
        <v>32</v>
      </c>
      <c r="Q548" s="2" t="s">
        <v>32</v>
      </c>
      <c r="R548" s="2" t="s">
        <v>32</v>
      </c>
      <c r="S548" s="2" t="s">
        <v>32</v>
      </c>
      <c r="T548" s="1" t="s">
        <v>32</v>
      </c>
      <c r="U548" s="1" t="s">
        <v>32</v>
      </c>
      <c r="V548" s="1" t="s">
        <v>32</v>
      </c>
      <c r="W548" s="1" t="s">
        <v>32</v>
      </c>
    </row>
    <row r="549" spans="1:23">
      <c r="A549" s="29" t="str">
        <f>+IF(B549="N","",IF(COUNTIF(B:B,B549)&gt;1,COUNTIF(B$3:B549,B549),""))</f>
        <v/>
      </c>
      <c r="B549" s="2" t="str">
        <f>+IF(H549='Export Demurrage Detention'!$C$2,"Y","N")</f>
        <v>N</v>
      </c>
      <c r="D549" s="1" t="s">
        <v>173</v>
      </c>
      <c r="G549" s="1" t="s">
        <v>22</v>
      </c>
      <c r="H549" s="1" t="s">
        <v>2859</v>
      </c>
      <c r="I549" s="69">
        <v>44256</v>
      </c>
      <c r="J549" s="70" t="s">
        <v>51</v>
      </c>
      <c r="K549" s="1" t="s">
        <v>6319</v>
      </c>
      <c r="L549" s="1" t="s">
        <v>26</v>
      </c>
      <c r="M549" s="1" t="s">
        <v>7761</v>
      </c>
      <c r="N549" s="1" t="s">
        <v>52</v>
      </c>
      <c r="O549" s="2" t="s">
        <v>785</v>
      </c>
      <c r="P549" s="2" t="s">
        <v>32</v>
      </c>
      <c r="Q549" s="2" t="s">
        <v>32</v>
      </c>
      <c r="R549" s="2" t="s">
        <v>32</v>
      </c>
      <c r="S549" s="2" t="s">
        <v>32</v>
      </c>
      <c r="T549" s="1" t="s">
        <v>32</v>
      </c>
      <c r="U549" s="1" t="s">
        <v>32</v>
      </c>
      <c r="V549" s="1" t="s">
        <v>32</v>
      </c>
      <c r="W549" s="1" t="s">
        <v>32</v>
      </c>
    </row>
    <row r="550" spans="1:23">
      <c r="A550" s="29" t="str">
        <f>+IF(B550="N","",IF(COUNTIF(B:B,B550)&gt;1,COUNTIF(B$3:B550,B550),""))</f>
        <v/>
      </c>
      <c r="B550" s="2" t="str">
        <f>+IF(H550='Export Demurrage Detention'!$C$2,"Y","N")</f>
        <v>N</v>
      </c>
      <c r="D550" s="1" t="s">
        <v>173</v>
      </c>
      <c r="G550" s="1" t="s">
        <v>22</v>
      </c>
      <c r="H550" s="1" t="s">
        <v>2859</v>
      </c>
      <c r="I550" s="69">
        <v>44256</v>
      </c>
      <c r="J550" s="70" t="s">
        <v>51</v>
      </c>
      <c r="K550" s="1" t="s">
        <v>6319</v>
      </c>
      <c r="L550" s="1" t="s">
        <v>26</v>
      </c>
      <c r="M550" s="1" t="s">
        <v>7762</v>
      </c>
      <c r="N550" s="1" t="s">
        <v>52</v>
      </c>
      <c r="O550" s="2" t="s">
        <v>785</v>
      </c>
      <c r="P550" s="2" t="s">
        <v>32</v>
      </c>
      <c r="Q550" s="2" t="s">
        <v>32</v>
      </c>
      <c r="R550" s="2" t="s">
        <v>32</v>
      </c>
      <c r="S550" s="2" t="s">
        <v>32</v>
      </c>
      <c r="T550" s="1" t="s">
        <v>32</v>
      </c>
      <c r="U550" s="1" t="s">
        <v>32</v>
      </c>
      <c r="V550" s="1" t="s">
        <v>32</v>
      </c>
      <c r="W550" s="1" t="s">
        <v>32</v>
      </c>
    </row>
    <row r="551" spans="1:23">
      <c r="A551" s="29" t="str">
        <f>+IF(B551="N","",IF(COUNTIF(B:B,B551)&gt;1,COUNTIF(B$3:B551,B551),""))</f>
        <v/>
      </c>
      <c r="B551" s="2" t="str">
        <f>+IF(H551='Export Demurrage Detention'!$C$2,"Y","N")</f>
        <v>N</v>
      </c>
      <c r="D551" s="1" t="s">
        <v>173</v>
      </c>
      <c r="G551" s="1" t="s">
        <v>22</v>
      </c>
      <c r="H551" s="1" t="s">
        <v>2859</v>
      </c>
      <c r="I551" s="69">
        <v>44256</v>
      </c>
      <c r="J551" s="70" t="s">
        <v>51</v>
      </c>
      <c r="K551" s="1" t="s">
        <v>6319</v>
      </c>
      <c r="L551" s="1" t="s">
        <v>26</v>
      </c>
      <c r="M551" s="1" t="s">
        <v>7763</v>
      </c>
      <c r="N551" s="1" t="s">
        <v>52</v>
      </c>
      <c r="O551" s="2" t="s">
        <v>785</v>
      </c>
      <c r="P551" s="2" t="s">
        <v>32</v>
      </c>
      <c r="Q551" s="2" t="s">
        <v>32</v>
      </c>
      <c r="R551" s="2" t="s">
        <v>32</v>
      </c>
      <c r="S551" s="2" t="s">
        <v>32</v>
      </c>
      <c r="T551" s="1" t="s">
        <v>32</v>
      </c>
      <c r="U551" s="1" t="s">
        <v>32</v>
      </c>
      <c r="V551" s="1" t="s">
        <v>32</v>
      </c>
      <c r="W551" s="1" t="s">
        <v>32</v>
      </c>
    </row>
    <row r="552" spans="1:23">
      <c r="A552" s="29" t="str">
        <f>+IF(B552="N","",IF(COUNTIF(B:B,B552)&gt;1,COUNTIF(B$3:B552,B552),""))</f>
        <v/>
      </c>
      <c r="B552" s="2" t="str">
        <f>+IF(H552='Export Demurrage Detention'!$C$2,"Y","N")</f>
        <v>N</v>
      </c>
      <c r="D552" s="1" t="s">
        <v>173</v>
      </c>
      <c r="G552" s="1" t="s">
        <v>22</v>
      </c>
      <c r="H552" s="1" t="s">
        <v>2859</v>
      </c>
      <c r="I552" s="69">
        <v>44256</v>
      </c>
      <c r="J552" s="70" t="s">
        <v>51</v>
      </c>
      <c r="K552" s="1" t="s">
        <v>6319</v>
      </c>
      <c r="L552" s="1" t="s">
        <v>26</v>
      </c>
      <c r="M552" s="1" t="s">
        <v>7764</v>
      </c>
      <c r="N552" s="1" t="s">
        <v>52</v>
      </c>
      <c r="O552" s="2" t="s">
        <v>785</v>
      </c>
      <c r="P552" s="2" t="s">
        <v>32</v>
      </c>
      <c r="Q552" s="2" t="s">
        <v>32</v>
      </c>
      <c r="R552" s="2" t="s">
        <v>32</v>
      </c>
      <c r="S552" s="2" t="s">
        <v>32</v>
      </c>
      <c r="T552" s="1" t="s">
        <v>32</v>
      </c>
      <c r="U552" s="1" t="s">
        <v>32</v>
      </c>
      <c r="V552" s="1" t="s">
        <v>32</v>
      </c>
      <c r="W552" s="1" t="s">
        <v>32</v>
      </c>
    </row>
    <row r="553" spans="1:23">
      <c r="A553" s="29" t="str">
        <f>+IF(B553="N","",IF(COUNTIF(B:B,B553)&gt;1,COUNTIF(B$3:B553,B553),""))</f>
        <v/>
      </c>
      <c r="B553" s="2" t="str">
        <f>+IF(H553='Export Demurrage Detention'!$C$2,"Y","N")</f>
        <v>N</v>
      </c>
      <c r="D553" s="1" t="s">
        <v>173</v>
      </c>
      <c r="G553" s="1" t="s">
        <v>22</v>
      </c>
      <c r="H553" s="1" t="s">
        <v>2859</v>
      </c>
      <c r="I553" s="69">
        <v>44256</v>
      </c>
      <c r="J553" s="70" t="s">
        <v>51</v>
      </c>
      <c r="K553" s="1" t="s">
        <v>6319</v>
      </c>
      <c r="L553" s="1" t="s">
        <v>26</v>
      </c>
      <c r="M553" s="1" t="s">
        <v>7765</v>
      </c>
      <c r="N553" s="1" t="s">
        <v>52</v>
      </c>
      <c r="O553" s="2" t="s">
        <v>785</v>
      </c>
      <c r="P553" s="2" t="s">
        <v>32</v>
      </c>
      <c r="Q553" s="2" t="s">
        <v>32</v>
      </c>
      <c r="R553" s="2" t="s">
        <v>32</v>
      </c>
      <c r="S553" s="2" t="s">
        <v>32</v>
      </c>
      <c r="T553" s="1" t="s">
        <v>32</v>
      </c>
      <c r="U553" s="1" t="s">
        <v>32</v>
      </c>
      <c r="V553" s="1" t="s">
        <v>32</v>
      </c>
      <c r="W553" s="1" t="s">
        <v>32</v>
      </c>
    </row>
    <row r="554" spans="1:23">
      <c r="A554" s="29" t="str">
        <f>+IF(B554="N","",IF(COUNTIF(B:B,B554)&gt;1,COUNTIF(B$3:B554,B554),""))</f>
        <v/>
      </c>
      <c r="B554" s="2" t="str">
        <f>+IF(H554='Export Demurrage Detention'!$C$2,"Y","N")</f>
        <v>N</v>
      </c>
      <c r="D554" s="1" t="s">
        <v>173</v>
      </c>
      <c r="G554" s="1" t="s">
        <v>22</v>
      </c>
      <c r="H554" s="1" t="s">
        <v>2859</v>
      </c>
      <c r="I554" s="69">
        <v>44256</v>
      </c>
      <c r="J554" s="70" t="s">
        <v>51</v>
      </c>
      <c r="K554" s="1" t="s">
        <v>6319</v>
      </c>
      <c r="L554" s="1" t="s">
        <v>26</v>
      </c>
      <c r="M554" s="1" t="s">
        <v>7766</v>
      </c>
      <c r="N554" s="1" t="s">
        <v>52</v>
      </c>
      <c r="O554" s="2" t="s">
        <v>785</v>
      </c>
      <c r="P554" s="2" t="s">
        <v>32</v>
      </c>
      <c r="Q554" s="2" t="s">
        <v>32</v>
      </c>
      <c r="R554" s="2" t="s">
        <v>32</v>
      </c>
      <c r="S554" s="2" t="s">
        <v>32</v>
      </c>
      <c r="T554" s="1" t="s">
        <v>32</v>
      </c>
      <c r="U554" s="1" t="s">
        <v>32</v>
      </c>
      <c r="V554" s="1" t="s">
        <v>32</v>
      </c>
      <c r="W554" s="1" t="s">
        <v>32</v>
      </c>
    </row>
    <row r="555" spans="1:23">
      <c r="A555" s="29" t="str">
        <f>+IF(B555="N","",IF(COUNTIF(B:B,B555)&gt;1,COUNTIF(B$3:B555,B555),""))</f>
        <v/>
      </c>
      <c r="B555" s="2" t="str">
        <f>+IF(H555='Export Demurrage Detention'!$C$2,"Y","N")</f>
        <v>N</v>
      </c>
      <c r="D555" s="1" t="s">
        <v>173</v>
      </c>
      <c r="G555" s="1" t="s">
        <v>22</v>
      </c>
      <c r="H555" s="1" t="s">
        <v>2859</v>
      </c>
      <c r="I555" s="69">
        <v>44256</v>
      </c>
      <c r="J555" s="70" t="s">
        <v>51</v>
      </c>
      <c r="K555" s="1" t="s">
        <v>6319</v>
      </c>
      <c r="L555" s="1" t="s">
        <v>26</v>
      </c>
      <c r="M555" s="1" t="s">
        <v>7767</v>
      </c>
      <c r="N555" s="1" t="s">
        <v>52</v>
      </c>
      <c r="O555" s="2" t="s">
        <v>785</v>
      </c>
      <c r="P555" s="2" t="s">
        <v>32</v>
      </c>
      <c r="Q555" s="2" t="s">
        <v>32</v>
      </c>
      <c r="R555" s="2" t="s">
        <v>32</v>
      </c>
      <c r="S555" s="2" t="s">
        <v>32</v>
      </c>
      <c r="T555" s="1" t="s">
        <v>32</v>
      </c>
      <c r="U555" s="1" t="s">
        <v>32</v>
      </c>
      <c r="V555" s="1" t="s">
        <v>32</v>
      </c>
      <c r="W555" s="1" t="s">
        <v>32</v>
      </c>
    </row>
    <row r="556" spans="1:23">
      <c r="A556" s="29" t="str">
        <f>+IF(B556="N","",IF(COUNTIF(B:B,B556)&gt;1,COUNTIF(B$3:B556,B556),""))</f>
        <v/>
      </c>
      <c r="B556" s="2" t="str">
        <f>+IF(H556='Export Demurrage Detention'!$C$2,"Y","N")</f>
        <v>N</v>
      </c>
      <c r="D556" s="1" t="s">
        <v>173</v>
      </c>
      <c r="G556" s="1" t="s">
        <v>22</v>
      </c>
      <c r="H556" s="1" t="s">
        <v>2859</v>
      </c>
      <c r="I556" s="69">
        <v>44256</v>
      </c>
      <c r="J556" s="70" t="s">
        <v>51</v>
      </c>
      <c r="K556" s="1" t="s">
        <v>6319</v>
      </c>
      <c r="L556" s="1" t="s">
        <v>26</v>
      </c>
      <c r="M556" s="1" t="s">
        <v>7768</v>
      </c>
      <c r="N556" s="1" t="s">
        <v>52</v>
      </c>
      <c r="O556" s="2" t="s">
        <v>785</v>
      </c>
      <c r="P556" s="2" t="s">
        <v>32</v>
      </c>
      <c r="Q556" s="2" t="s">
        <v>32</v>
      </c>
      <c r="R556" s="2" t="s">
        <v>32</v>
      </c>
      <c r="S556" s="2" t="s">
        <v>32</v>
      </c>
      <c r="T556" s="1" t="s">
        <v>32</v>
      </c>
      <c r="U556" s="1" t="s">
        <v>32</v>
      </c>
      <c r="V556" s="1" t="s">
        <v>32</v>
      </c>
      <c r="W556" s="1" t="s">
        <v>32</v>
      </c>
    </row>
    <row r="557" spans="1:23">
      <c r="A557" s="29" t="str">
        <f>+IF(B557="N","",IF(COUNTIF(B:B,B557)&gt;1,COUNTIF(B$3:B557,B557),""))</f>
        <v/>
      </c>
      <c r="B557" s="2" t="str">
        <f>+IF(H557='Export Demurrage Detention'!$C$2,"Y","N")</f>
        <v>N</v>
      </c>
      <c r="D557" s="1" t="s">
        <v>173</v>
      </c>
      <c r="G557" s="1" t="s">
        <v>22</v>
      </c>
      <c r="H557" s="1" t="s">
        <v>2859</v>
      </c>
      <c r="I557" s="69">
        <v>44256</v>
      </c>
      <c r="J557" s="70" t="s">
        <v>51</v>
      </c>
      <c r="K557" s="1" t="s">
        <v>6319</v>
      </c>
      <c r="L557" s="1" t="s">
        <v>26</v>
      </c>
      <c r="M557" s="1" t="s">
        <v>7769</v>
      </c>
      <c r="N557" s="1" t="s">
        <v>52</v>
      </c>
      <c r="O557" s="2" t="s">
        <v>785</v>
      </c>
      <c r="P557" s="2" t="s">
        <v>32</v>
      </c>
      <c r="Q557" s="2" t="s">
        <v>32</v>
      </c>
      <c r="R557" s="2" t="s">
        <v>32</v>
      </c>
      <c r="S557" s="2" t="s">
        <v>32</v>
      </c>
      <c r="T557" s="1" t="s">
        <v>32</v>
      </c>
      <c r="U557" s="1" t="s">
        <v>32</v>
      </c>
      <c r="V557" s="1" t="s">
        <v>32</v>
      </c>
      <c r="W557" s="1" t="s">
        <v>32</v>
      </c>
    </row>
    <row r="558" spans="1:23">
      <c r="A558" s="29" t="str">
        <f>+IF(B558="N","",IF(COUNTIF(B:B,B558)&gt;1,COUNTIF(B$3:B558,B558),""))</f>
        <v/>
      </c>
      <c r="B558" s="2" t="str">
        <f>+IF(H558='Export Demurrage Detention'!$C$2,"Y","N")</f>
        <v>N</v>
      </c>
      <c r="D558" s="1" t="s">
        <v>173</v>
      </c>
      <c r="G558" s="1" t="s">
        <v>22</v>
      </c>
      <c r="H558" s="1" t="s">
        <v>2864</v>
      </c>
      <c r="I558" s="69">
        <v>44256</v>
      </c>
      <c r="J558" s="70" t="s">
        <v>51</v>
      </c>
      <c r="K558" s="1" t="s">
        <v>6319</v>
      </c>
      <c r="L558" s="1" t="s">
        <v>26</v>
      </c>
      <c r="M558" s="1" t="s">
        <v>7751</v>
      </c>
      <c r="N558" s="1" t="s">
        <v>52</v>
      </c>
      <c r="O558" s="2" t="s">
        <v>785</v>
      </c>
      <c r="P558" s="2" t="s">
        <v>32</v>
      </c>
      <c r="Q558" s="2" t="s">
        <v>32</v>
      </c>
      <c r="R558" s="2" t="s">
        <v>32</v>
      </c>
      <c r="S558" s="2" t="s">
        <v>32</v>
      </c>
      <c r="T558" s="1" t="s">
        <v>32</v>
      </c>
      <c r="U558" s="1" t="s">
        <v>32</v>
      </c>
      <c r="V558" s="1" t="s">
        <v>32</v>
      </c>
      <c r="W558" s="1" t="s">
        <v>32</v>
      </c>
    </row>
    <row r="559" spans="1:23">
      <c r="A559" s="29" t="str">
        <f>+IF(B559="N","",IF(COUNTIF(B:B,B559)&gt;1,COUNTIF(B$3:B559,B559),""))</f>
        <v/>
      </c>
      <c r="B559" s="2" t="str">
        <f>+IF(H559='Export Demurrage Detention'!$C$2,"Y","N")</f>
        <v>N</v>
      </c>
      <c r="D559" s="1" t="s">
        <v>173</v>
      </c>
      <c r="G559" s="1" t="s">
        <v>22</v>
      </c>
      <c r="H559" s="1" t="s">
        <v>2864</v>
      </c>
      <c r="I559" s="69">
        <v>44256</v>
      </c>
      <c r="J559" s="70" t="s">
        <v>51</v>
      </c>
      <c r="K559" s="1" t="s">
        <v>6319</v>
      </c>
      <c r="L559" s="1" t="s">
        <v>26</v>
      </c>
      <c r="M559" s="1" t="s">
        <v>7752</v>
      </c>
      <c r="N559" s="1" t="s">
        <v>52</v>
      </c>
      <c r="O559" s="2" t="s">
        <v>785</v>
      </c>
      <c r="P559" s="2" t="s">
        <v>32</v>
      </c>
      <c r="Q559" s="2" t="s">
        <v>32</v>
      </c>
      <c r="R559" s="2" t="s">
        <v>32</v>
      </c>
      <c r="S559" s="2" t="s">
        <v>32</v>
      </c>
      <c r="T559" s="1" t="s">
        <v>32</v>
      </c>
      <c r="U559" s="1" t="s">
        <v>32</v>
      </c>
      <c r="V559" s="1" t="s">
        <v>32</v>
      </c>
      <c r="W559" s="1" t="s">
        <v>32</v>
      </c>
    </row>
    <row r="560" spans="1:23">
      <c r="A560" s="29" t="str">
        <f>+IF(B560="N","",IF(COUNTIF(B:B,B560)&gt;1,COUNTIF(B$3:B560,B560),""))</f>
        <v/>
      </c>
      <c r="B560" s="2" t="str">
        <f>+IF(H560='Export Demurrage Detention'!$C$2,"Y","N")</f>
        <v>N</v>
      </c>
      <c r="D560" s="1" t="s">
        <v>173</v>
      </c>
      <c r="G560" s="1" t="s">
        <v>22</v>
      </c>
      <c r="H560" s="1" t="s">
        <v>2864</v>
      </c>
      <c r="I560" s="69">
        <v>44256</v>
      </c>
      <c r="J560" s="70" t="s">
        <v>51</v>
      </c>
      <c r="K560" s="1" t="s">
        <v>6319</v>
      </c>
      <c r="L560" s="1" t="s">
        <v>26</v>
      </c>
      <c r="M560" s="1" t="s">
        <v>7729</v>
      </c>
      <c r="N560" s="1" t="s">
        <v>52</v>
      </c>
      <c r="O560" s="2" t="s">
        <v>785</v>
      </c>
      <c r="P560" s="2" t="s">
        <v>32</v>
      </c>
      <c r="Q560" s="2" t="s">
        <v>32</v>
      </c>
      <c r="R560" s="2" t="s">
        <v>32</v>
      </c>
      <c r="S560" s="2" t="s">
        <v>32</v>
      </c>
      <c r="T560" s="1" t="s">
        <v>32</v>
      </c>
      <c r="U560" s="1" t="s">
        <v>32</v>
      </c>
      <c r="V560" s="1" t="s">
        <v>32</v>
      </c>
      <c r="W560" s="1" t="s">
        <v>32</v>
      </c>
    </row>
    <row r="561" spans="1:23">
      <c r="A561" s="29" t="str">
        <f>+IF(B561="N","",IF(COUNTIF(B:B,B561)&gt;1,COUNTIF(B$3:B561,B561),""))</f>
        <v/>
      </c>
      <c r="B561" s="2" t="str">
        <f>+IF(H561='Export Demurrage Detention'!$C$2,"Y","N")</f>
        <v>N</v>
      </c>
      <c r="D561" s="1" t="s">
        <v>173</v>
      </c>
      <c r="G561" s="1" t="s">
        <v>22</v>
      </c>
      <c r="H561" s="1" t="s">
        <v>2864</v>
      </c>
      <c r="I561" s="69">
        <v>44256</v>
      </c>
      <c r="J561" s="70" t="s">
        <v>51</v>
      </c>
      <c r="K561" s="1" t="s">
        <v>6319</v>
      </c>
      <c r="L561" s="1" t="s">
        <v>26</v>
      </c>
      <c r="M561" s="1" t="s">
        <v>7753</v>
      </c>
      <c r="N561" s="1" t="s">
        <v>52</v>
      </c>
      <c r="O561" s="2" t="s">
        <v>785</v>
      </c>
      <c r="P561" s="2" t="s">
        <v>32</v>
      </c>
      <c r="Q561" s="2" t="s">
        <v>32</v>
      </c>
      <c r="R561" s="2" t="s">
        <v>32</v>
      </c>
      <c r="S561" s="2" t="s">
        <v>32</v>
      </c>
      <c r="T561" s="1" t="s">
        <v>32</v>
      </c>
      <c r="U561" s="1" t="s">
        <v>32</v>
      </c>
      <c r="V561" s="1" t="s">
        <v>32</v>
      </c>
      <c r="W561" s="1" t="s">
        <v>32</v>
      </c>
    </row>
    <row r="562" spans="1:23">
      <c r="A562" s="29" t="str">
        <f>+IF(B562="N","",IF(COUNTIF(B:B,B562)&gt;1,COUNTIF(B$3:B562,B562),""))</f>
        <v/>
      </c>
      <c r="B562" s="2" t="str">
        <f>+IF(H562='Export Demurrage Detention'!$C$2,"Y","N")</f>
        <v>N</v>
      </c>
      <c r="D562" s="1" t="s">
        <v>173</v>
      </c>
      <c r="G562" s="1" t="s">
        <v>22</v>
      </c>
      <c r="H562" s="1" t="s">
        <v>2864</v>
      </c>
      <c r="I562" s="69">
        <v>44256</v>
      </c>
      <c r="J562" s="70" t="s">
        <v>51</v>
      </c>
      <c r="K562" s="1" t="s">
        <v>6319</v>
      </c>
      <c r="L562" s="1" t="s">
        <v>26</v>
      </c>
      <c r="M562" s="1" t="s">
        <v>7754</v>
      </c>
      <c r="N562" s="1" t="s">
        <v>52</v>
      </c>
      <c r="O562" s="2" t="s">
        <v>785</v>
      </c>
      <c r="P562" s="2" t="s">
        <v>32</v>
      </c>
      <c r="Q562" s="2" t="s">
        <v>32</v>
      </c>
      <c r="R562" s="2" t="s">
        <v>32</v>
      </c>
      <c r="S562" s="2" t="s">
        <v>32</v>
      </c>
      <c r="T562" s="1" t="s">
        <v>32</v>
      </c>
      <c r="U562" s="1" t="s">
        <v>32</v>
      </c>
      <c r="V562" s="1" t="s">
        <v>32</v>
      </c>
      <c r="W562" s="1" t="s">
        <v>32</v>
      </c>
    </row>
    <row r="563" spans="1:23">
      <c r="A563" s="29" t="str">
        <f>+IF(B563="N","",IF(COUNTIF(B:B,B563)&gt;1,COUNTIF(B$3:B563,B563),""))</f>
        <v/>
      </c>
      <c r="B563" s="2" t="str">
        <f>+IF(H563='Export Demurrage Detention'!$C$2,"Y","N")</f>
        <v>N</v>
      </c>
      <c r="D563" s="1" t="s">
        <v>173</v>
      </c>
      <c r="G563" s="1" t="s">
        <v>22</v>
      </c>
      <c r="H563" s="1" t="s">
        <v>2864</v>
      </c>
      <c r="I563" s="69">
        <v>44256</v>
      </c>
      <c r="J563" s="70" t="s">
        <v>51</v>
      </c>
      <c r="K563" s="1" t="s">
        <v>6319</v>
      </c>
      <c r="L563" s="1" t="s">
        <v>26</v>
      </c>
      <c r="M563" s="1" t="s">
        <v>7755</v>
      </c>
      <c r="N563" s="1" t="s">
        <v>52</v>
      </c>
      <c r="O563" s="2" t="s">
        <v>785</v>
      </c>
      <c r="P563" s="2" t="s">
        <v>32</v>
      </c>
      <c r="Q563" s="2" t="s">
        <v>32</v>
      </c>
      <c r="R563" s="2" t="s">
        <v>32</v>
      </c>
      <c r="S563" s="2" t="s">
        <v>32</v>
      </c>
      <c r="T563" s="1" t="s">
        <v>32</v>
      </c>
      <c r="U563" s="1" t="s">
        <v>32</v>
      </c>
      <c r="V563" s="1" t="s">
        <v>32</v>
      </c>
      <c r="W563" s="1" t="s">
        <v>32</v>
      </c>
    </row>
    <row r="564" spans="1:23">
      <c r="A564" s="29" t="str">
        <f>+IF(B564="N","",IF(COUNTIF(B:B,B564)&gt;1,COUNTIF(B$3:B564,B564),""))</f>
        <v/>
      </c>
      <c r="B564" s="2" t="str">
        <f>+IF(H564='Export Demurrage Detention'!$C$2,"Y","N")</f>
        <v>N</v>
      </c>
      <c r="D564" s="1" t="s">
        <v>173</v>
      </c>
      <c r="G564" s="1" t="s">
        <v>22</v>
      </c>
      <c r="H564" s="1" t="s">
        <v>2864</v>
      </c>
      <c r="I564" s="69">
        <v>44256</v>
      </c>
      <c r="J564" s="70" t="s">
        <v>51</v>
      </c>
      <c r="K564" s="1" t="s">
        <v>6319</v>
      </c>
      <c r="L564" s="1" t="s">
        <v>26</v>
      </c>
      <c r="M564" s="1" t="s">
        <v>7756</v>
      </c>
      <c r="N564" s="1" t="s">
        <v>52</v>
      </c>
      <c r="O564" s="2" t="s">
        <v>785</v>
      </c>
      <c r="P564" s="2" t="s">
        <v>32</v>
      </c>
      <c r="Q564" s="2" t="s">
        <v>32</v>
      </c>
      <c r="R564" s="2" t="s">
        <v>32</v>
      </c>
      <c r="S564" s="2" t="s">
        <v>32</v>
      </c>
      <c r="T564" s="1" t="s">
        <v>32</v>
      </c>
      <c r="U564" s="1" t="s">
        <v>32</v>
      </c>
      <c r="V564" s="1" t="s">
        <v>32</v>
      </c>
      <c r="W564" s="1" t="s">
        <v>32</v>
      </c>
    </row>
    <row r="565" spans="1:23">
      <c r="A565" s="29" t="str">
        <f>+IF(B565="N","",IF(COUNTIF(B:B,B565)&gt;1,COUNTIF(B$3:B565,B565),""))</f>
        <v/>
      </c>
      <c r="B565" s="2" t="str">
        <f>+IF(H565='Export Demurrage Detention'!$C$2,"Y","N")</f>
        <v>N</v>
      </c>
      <c r="D565" s="1" t="s">
        <v>173</v>
      </c>
      <c r="G565" s="1" t="s">
        <v>22</v>
      </c>
      <c r="H565" s="1" t="s">
        <v>2864</v>
      </c>
      <c r="I565" s="69">
        <v>44256</v>
      </c>
      <c r="J565" s="70" t="s">
        <v>51</v>
      </c>
      <c r="K565" s="1" t="s">
        <v>6319</v>
      </c>
      <c r="L565" s="1" t="s">
        <v>26</v>
      </c>
      <c r="M565" s="1" t="s">
        <v>7757</v>
      </c>
      <c r="N565" s="1" t="s">
        <v>52</v>
      </c>
      <c r="O565" s="2" t="s">
        <v>785</v>
      </c>
      <c r="P565" s="2" t="s">
        <v>32</v>
      </c>
      <c r="Q565" s="2" t="s">
        <v>32</v>
      </c>
      <c r="R565" s="2" t="s">
        <v>32</v>
      </c>
      <c r="S565" s="2" t="s">
        <v>32</v>
      </c>
      <c r="T565" s="1" t="s">
        <v>32</v>
      </c>
      <c r="U565" s="1" t="s">
        <v>32</v>
      </c>
      <c r="V565" s="1" t="s">
        <v>32</v>
      </c>
      <c r="W565" s="1" t="s">
        <v>32</v>
      </c>
    </row>
    <row r="566" spans="1:23">
      <c r="A566" s="29" t="str">
        <f>+IF(B566="N","",IF(COUNTIF(B:B,B566)&gt;1,COUNTIF(B$3:B566,B566),""))</f>
        <v/>
      </c>
      <c r="B566" s="2" t="str">
        <f>+IF(H566='Export Demurrage Detention'!$C$2,"Y","N")</f>
        <v>N</v>
      </c>
      <c r="D566" s="1" t="s">
        <v>173</v>
      </c>
      <c r="G566" s="1" t="s">
        <v>22</v>
      </c>
      <c r="H566" s="1" t="s">
        <v>2864</v>
      </c>
      <c r="I566" s="69">
        <v>44256</v>
      </c>
      <c r="J566" s="70" t="s">
        <v>51</v>
      </c>
      <c r="K566" s="1" t="s">
        <v>6319</v>
      </c>
      <c r="L566" s="1" t="s">
        <v>26</v>
      </c>
      <c r="M566" s="1" t="s">
        <v>7758</v>
      </c>
      <c r="N566" s="1" t="s">
        <v>52</v>
      </c>
      <c r="O566" s="2" t="s">
        <v>785</v>
      </c>
      <c r="P566" s="2" t="s">
        <v>32</v>
      </c>
      <c r="Q566" s="2" t="s">
        <v>32</v>
      </c>
      <c r="R566" s="2" t="s">
        <v>32</v>
      </c>
      <c r="S566" s="2" t="s">
        <v>32</v>
      </c>
      <c r="T566" s="1" t="s">
        <v>32</v>
      </c>
      <c r="U566" s="1" t="s">
        <v>32</v>
      </c>
      <c r="V566" s="1" t="s">
        <v>32</v>
      </c>
      <c r="W566" s="1" t="s">
        <v>32</v>
      </c>
    </row>
    <row r="567" spans="1:23">
      <c r="A567" s="29" t="str">
        <f>+IF(B567="N","",IF(COUNTIF(B:B,B567)&gt;1,COUNTIF(B$3:B567,B567),""))</f>
        <v/>
      </c>
      <c r="B567" s="2" t="str">
        <f>+IF(H567='Export Demurrage Detention'!$C$2,"Y","N")</f>
        <v>N</v>
      </c>
      <c r="D567" s="1" t="s">
        <v>173</v>
      </c>
      <c r="G567" s="1" t="s">
        <v>22</v>
      </c>
      <c r="H567" s="1" t="s">
        <v>2864</v>
      </c>
      <c r="I567" s="69">
        <v>44256</v>
      </c>
      <c r="J567" s="70" t="s">
        <v>51</v>
      </c>
      <c r="K567" s="1" t="s">
        <v>6319</v>
      </c>
      <c r="L567" s="1" t="s">
        <v>26</v>
      </c>
      <c r="M567" s="1" t="s">
        <v>7759</v>
      </c>
      <c r="N567" s="1" t="s">
        <v>52</v>
      </c>
      <c r="O567" s="2" t="s">
        <v>785</v>
      </c>
      <c r="P567" s="2" t="s">
        <v>32</v>
      </c>
      <c r="Q567" s="2" t="s">
        <v>32</v>
      </c>
      <c r="R567" s="2" t="s">
        <v>32</v>
      </c>
      <c r="S567" s="2" t="s">
        <v>32</v>
      </c>
      <c r="T567" s="1" t="s">
        <v>32</v>
      </c>
      <c r="U567" s="1" t="s">
        <v>32</v>
      </c>
      <c r="V567" s="1" t="s">
        <v>32</v>
      </c>
      <c r="W567" s="1" t="s">
        <v>32</v>
      </c>
    </row>
    <row r="568" spans="1:23">
      <c r="A568" s="29" t="str">
        <f>+IF(B568="N","",IF(COUNTIF(B:B,B568)&gt;1,COUNTIF(B$3:B568,B568),""))</f>
        <v/>
      </c>
      <c r="B568" s="2" t="str">
        <f>+IF(H568='Export Demurrage Detention'!$C$2,"Y","N")</f>
        <v>N</v>
      </c>
      <c r="D568" s="1" t="s">
        <v>173</v>
      </c>
      <c r="G568" s="1" t="s">
        <v>22</v>
      </c>
      <c r="H568" s="1" t="s">
        <v>2864</v>
      </c>
      <c r="I568" s="69">
        <v>44256</v>
      </c>
      <c r="J568" s="70" t="s">
        <v>51</v>
      </c>
      <c r="K568" s="1" t="s">
        <v>6319</v>
      </c>
      <c r="L568" s="1" t="s">
        <v>26</v>
      </c>
      <c r="M568" s="1" t="s">
        <v>7760</v>
      </c>
      <c r="N568" s="1" t="s">
        <v>52</v>
      </c>
      <c r="O568" s="2" t="s">
        <v>785</v>
      </c>
      <c r="P568" s="2" t="s">
        <v>32</v>
      </c>
      <c r="Q568" s="2" t="s">
        <v>32</v>
      </c>
      <c r="R568" s="2" t="s">
        <v>32</v>
      </c>
      <c r="S568" s="2" t="s">
        <v>32</v>
      </c>
      <c r="T568" s="1" t="s">
        <v>32</v>
      </c>
      <c r="U568" s="1" t="s">
        <v>32</v>
      </c>
      <c r="V568" s="1" t="s">
        <v>32</v>
      </c>
      <c r="W568" s="1" t="s">
        <v>32</v>
      </c>
    </row>
    <row r="569" spans="1:23">
      <c r="A569" s="29" t="str">
        <f>+IF(B569="N","",IF(COUNTIF(B:B,B569)&gt;1,COUNTIF(B$3:B569,B569),""))</f>
        <v/>
      </c>
      <c r="B569" s="2" t="str">
        <f>+IF(H569='Export Demurrage Detention'!$C$2,"Y","N")</f>
        <v>N</v>
      </c>
      <c r="D569" s="1" t="s">
        <v>173</v>
      </c>
      <c r="G569" s="1" t="s">
        <v>22</v>
      </c>
      <c r="H569" s="1" t="s">
        <v>2864</v>
      </c>
      <c r="I569" s="69">
        <v>44256</v>
      </c>
      <c r="J569" s="70" t="s">
        <v>51</v>
      </c>
      <c r="K569" s="1" t="s">
        <v>6319</v>
      </c>
      <c r="L569" s="1" t="s">
        <v>26</v>
      </c>
      <c r="M569" s="1" t="s">
        <v>7761</v>
      </c>
      <c r="N569" s="1" t="s">
        <v>52</v>
      </c>
      <c r="O569" s="2" t="s">
        <v>785</v>
      </c>
      <c r="P569" s="2" t="s">
        <v>32</v>
      </c>
      <c r="Q569" s="2" t="s">
        <v>32</v>
      </c>
      <c r="R569" s="2" t="s">
        <v>32</v>
      </c>
      <c r="S569" s="2" t="s">
        <v>32</v>
      </c>
      <c r="T569" s="1" t="s">
        <v>32</v>
      </c>
      <c r="U569" s="1" t="s">
        <v>32</v>
      </c>
      <c r="V569" s="1" t="s">
        <v>32</v>
      </c>
      <c r="W569" s="1" t="s">
        <v>32</v>
      </c>
    </row>
    <row r="570" spans="1:23">
      <c r="A570" s="29" t="str">
        <f>+IF(B570="N","",IF(COUNTIF(B:B,B570)&gt;1,COUNTIF(B$3:B570,B570),""))</f>
        <v/>
      </c>
      <c r="B570" s="2" t="str">
        <f>+IF(H570='Export Demurrage Detention'!$C$2,"Y","N")</f>
        <v>N</v>
      </c>
      <c r="D570" s="1" t="s">
        <v>173</v>
      </c>
      <c r="G570" s="1" t="s">
        <v>22</v>
      </c>
      <c r="H570" s="1" t="s">
        <v>2864</v>
      </c>
      <c r="I570" s="69">
        <v>44256</v>
      </c>
      <c r="J570" s="70" t="s">
        <v>51</v>
      </c>
      <c r="K570" s="1" t="s">
        <v>6319</v>
      </c>
      <c r="L570" s="1" t="s">
        <v>26</v>
      </c>
      <c r="M570" s="1" t="s">
        <v>7762</v>
      </c>
      <c r="N570" s="1" t="s">
        <v>52</v>
      </c>
      <c r="O570" s="2" t="s">
        <v>785</v>
      </c>
      <c r="P570" s="2" t="s">
        <v>32</v>
      </c>
      <c r="Q570" s="2" t="s">
        <v>32</v>
      </c>
      <c r="R570" s="2" t="s">
        <v>32</v>
      </c>
      <c r="S570" s="2" t="s">
        <v>32</v>
      </c>
      <c r="T570" s="1" t="s">
        <v>32</v>
      </c>
      <c r="U570" s="1" t="s">
        <v>32</v>
      </c>
      <c r="V570" s="1" t="s">
        <v>32</v>
      </c>
      <c r="W570" s="1" t="s">
        <v>32</v>
      </c>
    </row>
    <row r="571" spans="1:23">
      <c r="A571" s="29" t="str">
        <f>+IF(B571="N","",IF(COUNTIF(B:B,B571)&gt;1,COUNTIF(B$3:B571,B571),""))</f>
        <v/>
      </c>
      <c r="B571" s="2" t="str">
        <f>+IF(H571='Export Demurrage Detention'!$C$2,"Y","N")</f>
        <v>N</v>
      </c>
      <c r="D571" s="1" t="s">
        <v>173</v>
      </c>
      <c r="G571" s="1" t="s">
        <v>22</v>
      </c>
      <c r="H571" s="1" t="s">
        <v>2864</v>
      </c>
      <c r="I571" s="69">
        <v>44256</v>
      </c>
      <c r="J571" s="70" t="s">
        <v>51</v>
      </c>
      <c r="K571" s="1" t="s">
        <v>6319</v>
      </c>
      <c r="L571" s="1" t="s">
        <v>26</v>
      </c>
      <c r="M571" s="1" t="s">
        <v>7763</v>
      </c>
      <c r="N571" s="1" t="s">
        <v>52</v>
      </c>
      <c r="O571" s="2" t="s">
        <v>785</v>
      </c>
      <c r="P571" s="2" t="s">
        <v>32</v>
      </c>
      <c r="Q571" s="2" t="s">
        <v>32</v>
      </c>
      <c r="R571" s="2" t="s">
        <v>32</v>
      </c>
      <c r="S571" s="2" t="s">
        <v>32</v>
      </c>
      <c r="T571" s="1" t="s">
        <v>32</v>
      </c>
      <c r="U571" s="1" t="s">
        <v>32</v>
      </c>
      <c r="V571" s="1" t="s">
        <v>32</v>
      </c>
      <c r="W571" s="1" t="s">
        <v>32</v>
      </c>
    </row>
    <row r="572" spans="1:23">
      <c r="A572" s="29" t="str">
        <f>+IF(B572="N","",IF(COUNTIF(B:B,B572)&gt;1,COUNTIF(B$3:B572,B572),""))</f>
        <v/>
      </c>
      <c r="B572" s="2" t="str">
        <f>+IF(H572='Export Demurrage Detention'!$C$2,"Y","N")</f>
        <v>N</v>
      </c>
      <c r="D572" s="1" t="s">
        <v>173</v>
      </c>
      <c r="G572" s="1" t="s">
        <v>22</v>
      </c>
      <c r="H572" s="1" t="s">
        <v>2864</v>
      </c>
      <c r="I572" s="69">
        <v>44256</v>
      </c>
      <c r="J572" s="70" t="s">
        <v>51</v>
      </c>
      <c r="K572" s="1" t="s">
        <v>6319</v>
      </c>
      <c r="L572" s="1" t="s">
        <v>26</v>
      </c>
      <c r="M572" s="1" t="s">
        <v>7764</v>
      </c>
      <c r="N572" s="1" t="s">
        <v>52</v>
      </c>
      <c r="O572" s="2" t="s">
        <v>785</v>
      </c>
      <c r="P572" s="2" t="s">
        <v>32</v>
      </c>
      <c r="Q572" s="2" t="s">
        <v>32</v>
      </c>
      <c r="R572" s="2" t="s">
        <v>32</v>
      </c>
      <c r="S572" s="2" t="s">
        <v>32</v>
      </c>
      <c r="T572" s="1" t="s">
        <v>32</v>
      </c>
      <c r="U572" s="1" t="s">
        <v>32</v>
      </c>
      <c r="V572" s="1" t="s">
        <v>32</v>
      </c>
      <c r="W572" s="1" t="s">
        <v>32</v>
      </c>
    </row>
    <row r="573" spans="1:23">
      <c r="A573" s="29" t="str">
        <f>+IF(B573="N","",IF(COUNTIF(B:B,B573)&gt;1,COUNTIF(B$3:B573,B573),""))</f>
        <v/>
      </c>
      <c r="B573" s="2" t="str">
        <f>+IF(H573='Export Demurrage Detention'!$C$2,"Y","N")</f>
        <v>N</v>
      </c>
      <c r="D573" s="1" t="s">
        <v>173</v>
      </c>
      <c r="G573" s="1" t="s">
        <v>22</v>
      </c>
      <c r="H573" s="1" t="s">
        <v>2864</v>
      </c>
      <c r="I573" s="69">
        <v>44256</v>
      </c>
      <c r="J573" s="70" t="s">
        <v>51</v>
      </c>
      <c r="K573" s="1" t="s">
        <v>6319</v>
      </c>
      <c r="L573" s="1" t="s">
        <v>26</v>
      </c>
      <c r="M573" s="1" t="s">
        <v>7765</v>
      </c>
      <c r="N573" s="1" t="s">
        <v>52</v>
      </c>
      <c r="O573" s="2" t="s">
        <v>785</v>
      </c>
      <c r="P573" s="2" t="s">
        <v>32</v>
      </c>
      <c r="Q573" s="2" t="s">
        <v>32</v>
      </c>
      <c r="R573" s="2" t="s">
        <v>32</v>
      </c>
      <c r="S573" s="2" t="s">
        <v>32</v>
      </c>
      <c r="T573" s="1" t="s">
        <v>32</v>
      </c>
      <c r="U573" s="1" t="s">
        <v>32</v>
      </c>
      <c r="V573" s="1" t="s">
        <v>32</v>
      </c>
      <c r="W573" s="1" t="s">
        <v>32</v>
      </c>
    </row>
    <row r="574" spans="1:23">
      <c r="A574" s="29" t="str">
        <f>+IF(B574="N","",IF(COUNTIF(B:B,B574)&gt;1,COUNTIF(B$3:B574,B574),""))</f>
        <v/>
      </c>
      <c r="B574" s="2" t="str">
        <f>+IF(H574='Export Demurrage Detention'!$C$2,"Y","N")</f>
        <v>N</v>
      </c>
      <c r="D574" s="1" t="s">
        <v>173</v>
      </c>
      <c r="G574" s="1" t="s">
        <v>22</v>
      </c>
      <c r="H574" s="1" t="s">
        <v>2864</v>
      </c>
      <c r="I574" s="69">
        <v>44256</v>
      </c>
      <c r="J574" s="70" t="s">
        <v>51</v>
      </c>
      <c r="K574" s="1" t="s">
        <v>6319</v>
      </c>
      <c r="L574" s="1" t="s">
        <v>26</v>
      </c>
      <c r="M574" s="1" t="s">
        <v>7766</v>
      </c>
      <c r="N574" s="1" t="s">
        <v>52</v>
      </c>
      <c r="O574" s="2" t="s">
        <v>785</v>
      </c>
      <c r="P574" s="2" t="s">
        <v>32</v>
      </c>
      <c r="Q574" s="2" t="s">
        <v>32</v>
      </c>
      <c r="R574" s="2" t="s">
        <v>32</v>
      </c>
      <c r="S574" s="2" t="s">
        <v>32</v>
      </c>
      <c r="T574" s="1" t="s">
        <v>32</v>
      </c>
      <c r="U574" s="1" t="s">
        <v>32</v>
      </c>
      <c r="V574" s="1" t="s">
        <v>32</v>
      </c>
      <c r="W574" s="1" t="s">
        <v>32</v>
      </c>
    </row>
    <row r="575" spans="1:23">
      <c r="A575" s="29" t="str">
        <f>+IF(B575="N","",IF(COUNTIF(B:B,B575)&gt;1,COUNTIF(B$3:B575,B575),""))</f>
        <v/>
      </c>
      <c r="B575" s="2" t="str">
        <f>+IF(H575='Export Demurrage Detention'!$C$2,"Y","N")</f>
        <v>N</v>
      </c>
      <c r="D575" s="1" t="s">
        <v>173</v>
      </c>
      <c r="G575" s="1" t="s">
        <v>22</v>
      </c>
      <c r="H575" s="1" t="s">
        <v>2864</v>
      </c>
      <c r="I575" s="69">
        <v>44256</v>
      </c>
      <c r="J575" s="70" t="s">
        <v>51</v>
      </c>
      <c r="K575" s="1" t="s">
        <v>6319</v>
      </c>
      <c r="L575" s="1" t="s">
        <v>26</v>
      </c>
      <c r="M575" s="1" t="s">
        <v>7767</v>
      </c>
      <c r="N575" s="1" t="s">
        <v>52</v>
      </c>
      <c r="O575" s="2" t="s">
        <v>785</v>
      </c>
      <c r="P575" s="2" t="s">
        <v>32</v>
      </c>
      <c r="Q575" s="2" t="s">
        <v>32</v>
      </c>
      <c r="R575" s="2" t="s">
        <v>32</v>
      </c>
      <c r="S575" s="2" t="s">
        <v>32</v>
      </c>
      <c r="T575" s="1" t="s">
        <v>32</v>
      </c>
      <c r="U575" s="1" t="s">
        <v>32</v>
      </c>
      <c r="V575" s="1" t="s">
        <v>32</v>
      </c>
      <c r="W575" s="1" t="s">
        <v>32</v>
      </c>
    </row>
    <row r="576" spans="1:23">
      <c r="A576" s="29" t="str">
        <f>+IF(B576="N","",IF(COUNTIF(B:B,B576)&gt;1,COUNTIF(B$3:B576,B576),""))</f>
        <v/>
      </c>
      <c r="B576" s="2" t="str">
        <f>+IF(H576='Export Demurrage Detention'!$C$2,"Y","N")</f>
        <v>N</v>
      </c>
      <c r="D576" s="1" t="s">
        <v>173</v>
      </c>
      <c r="G576" s="1" t="s">
        <v>22</v>
      </c>
      <c r="H576" s="1" t="s">
        <v>2864</v>
      </c>
      <c r="I576" s="69">
        <v>44256</v>
      </c>
      <c r="J576" s="70" t="s">
        <v>51</v>
      </c>
      <c r="K576" s="1" t="s">
        <v>6319</v>
      </c>
      <c r="L576" s="1" t="s">
        <v>26</v>
      </c>
      <c r="M576" s="1" t="s">
        <v>7768</v>
      </c>
      <c r="N576" s="1" t="s">
        <v>52</v>
      </c>
      <c r="O576" s="2" t="s">
        <v>785</v>
      </c>
      <c r="P576" s="2" t="s">
        <v>32</v>
      </c>
      <c r="Q576" s="2" t="s">
        <v>32</v>
      </c>
      <c r="R576" s="2" t="s">
        <v>32</v>
      </c>
      <c r="S576" s="2" t="s">
        <v>32</v>
      </c>
      <c r="T576" s="1" t="s">
        <v>32</v>
      </c>
      <c r="U576" s="1" t="s">
        <v>32</v>
      </c>
      <c r="V576" s="1" t="s">
        <v>32</v>
      </c>
      <c r="W576" s="1" t="s">
        <v>32</v>
      </c>
    </row>
    <row r="577" spans="1:23">
      <c r="A577" s="29" t="str">
        <f>+IF(B577="N","",IF(COUNTIF(B:B,B577)&gt;1,COUNTIF(B$3:B577,B577),""))</f>
        <v/>
      </c>
      <c r="B577" s="2" t="str">
        <f>+IF(H577='Export Demurrage Detention'!$C$2,"Y","N")</f>
        <v>N</v>
      </c>
      <c r="D577" s="1" t="s">
        <v>173</v>
      </c>
      <c r="G577" s="1" t="s">
        <v>22</v>
      </c>
      <c r="H577" s="1" t="s">
        <v>2864</v>
      </c>
      <c r="I577" s="69">
        <v>44256</v>
      </c>
      <c r="J577" s="70" t="s">
        <v>51</v>
      </c>
      <c r="K577" s="1" t="s">
        <v>6319</v>
      </c>
      <c r="L577" s="1" t="s">
        <v>26</v>
      </c>
      <c r="M577" s="1" t="s">
        <v>7769</v>
      </c>
      <c r="N577" s="1" t="s">
        <v>52</v>
      </c>
      <c r="O577" s="2" t="s">
        <v>785</v>
      </c>
      <c r="P577" s="2" t="s">
        <v>32</v>
      </c>
      <c r="Q577" s="2" t="s">
        <v>32</v>
      </c>
      <c r="R577" s="2" t="s">
        <v>32</v>
      </c>
      <c r="S577" s="2" t="s">
        <v>32</v>
      </c>
      <c r="T577" s="1" t="s">
        <v>32</v>
      </c>
      <c r="U577" s="1" t="s">
        <v>32</v>
      </c>
      <c r="V577" s="1" t="s">
        <v>32</v>
      </c>
      <c r="W577" s="1" t="s">
        <v>32</v>
      </c>
    </row>
    <row r="578" spans="1:23">
      <c r="A578" s="29" t="str">
        <f>+IF(B578="N","",IF(COUNTIF(B:B,B578)&gt;1,COUNTIF(B$3:B578,B578),""))</f>
        <v/>
      </c>
      <c r="B578" s="2" t="str">
        <f>+IF(H578='Export Demurrage Detention'!$C$2,"Y","N")</f>
        <v>N</v>
      </c>
      <c r="D578" s="1" t="s">
        <v>173</v>
      </c>
      <c r="G578" s="1" t="s">
        <v>22</v>
      </c>
      <c r="H578" s="1" t="s">
        <v>2867</v>
      </c>
      <c r="I578" s="69">
        <v>44256</v>
      </c>
      <c r="J578" s="70" t="s">
        <v>51</v>
      </c>
      <c r="K578" s="1" t="s">
        <v>6319</v>
      </c>
      <c r="L578" s="1" t="s">
        <v>26</v>
      </c>
      <c r="M578" s="1" t="s">
        <v>7751</v>
      </c>
      <c r="N578" s="1" t="s">
        <v>52</v>
      </c>
      <c r="O578" s="2" t="s">
        <v>785</v>
      </c>
      <c r="P578" s="2" t="s">
        <v>32</v>
      </c>
      <c r="Q578" s="2" t="s">
        <v>32</v>
      </c>
      <c r="R578" s="2" t="s">
        <v>32</v>
      </c>
      <c r="S578" s="2" t="s">
        <v>32</v>
      </c>
      <c r="T578" s="1" t="s">
        <v>32</v>
      </c>
      <c r="U578" s="1" t="s">
        <v>32</v>
      </c>
      <c r="V578" s="1" t="s">
        <v>32</v>
      </c>
      <c r="W578" s="1" t="s">
        <v>32</v>
      </c>
    </row>
    <row r="579" spans="1:23">
      <c r="A579" s="29" t="str">
        <f>+IF(B579="N","",IF(COUNTIF(B:B,B579)&gt;1,COUNTIF(B$3:B579,B579),""))</f>
        <v/>
      </c>
      <c r="B579" s="2" t="str">
        <f>+IF(H579='Export Demurrage Detention'!$C$2,"Y","N")</f>
        <v>N</v>
      </c>
      <c r="D579" s="1" t="s">
        <v>173</v>
      </c>
      <c r="G579" s="1" t="s">
        <v>22</v>
      </c>
      <c r="H579" s="1" t="s">
        <v>2867</v>
      </c>
      <c r="I579" s="69">
        <v>44256</v>
      </c>
      <c r="J579" s="70" t="s">
        <v>51</v>
      </c>
      <c r="K579" s="1" t="s">
        <v>6319</v>
      </c>
      <c r="L579" s="1" t="s">
        <v>26</v>
      </c>
      <c r="M579" s="1" t="s">
        <v>7752</v>
      </c>
      <c r="N579" s="1" t="s">
        <v>52</v>
      </c>
      <c r="O579" s="2" t="s">
        <v>785</v>
      </c>
      <c r="P579" s="2" t="s">
        <v>32</v>
      </c>
      <c r="Q579" s="2" t="s">
        <v>32</v>
      </c>
      <c r="R579" s="2" t="s">
        <v>32</v>
      </c>
      <c r="S579" s="2" t="s">
        <v>32</v>
      </c>
      <c r="T579" s="1" t="s">
        <v>32</v>
      </c>
      <c r="U579" s="1" t="s">
        <v>32</v>
      </c>
      <c r="V579" s="1" t="s">
        <v>32</v>
      </c>
      <c r="W579" s="1" t="s">
        <v>32</v>
      </c>
    </row>
    <row r="580" spans="1:23">
      <c r="A580" s="29" t="str">
        <f>+IF(B580="N","",IF(COUNTIF(B:B,B580)&gt;1,COUNTIF(B$3:B580,B580),""))</f>
        <v/>
      </c>
      <c r="B580" s="2" t="str">
        <f>+IF(H580='Export Demurrage Detention'!$C$2,"Y","N")</f>
        <v>N</v>
      </c>
      <c r="D580" s="1" t="s">
        <v>173</v>
      </c>
      <c r="G580" s="1" t="s">
        <v>22</v>
      </c>
      <c r="H580" s="1" t="s">
        <v>2867</v>
      </c>
      <c r="I580" s="69">
        <v>44256</v>
      </c>
      <c r="J580" s="70" t="s">
        <v>51</v>
      </c>
      <c r="K580" s="1" t="s">
        <v>6319</v>
      </c>
      <c r="L580" s="1" t="s">
        <v>26</v>
      </c>
      <c r="M580" s="1" t="s">
        <v>7729</v>
      </c>
      <c r="N580" s="1" t="s">
        <v>52</v>
      </c>
      <c r="O580" s="2" t="s">
        <v>785</v>
      </c>
      <c r="P580" s="2" t="s">
        <v>32</v>
      </c>
      <c r="Q580" s="2" t="s">
        <v>32</v>
      </c>
      <c r="R580" s="2" t="s">
        <v>32</v>
      </c>
      <c r="S580" s="2" t="s">
        <v>32</v>
      </c>
      <c r="T580" s="1" t="s">
        <v>32</v>
      </c>
      <c r="U580" s="1" t="s">
        <v>32</v>
      </c>
      <c r="V580" s="1" t="s">
        <v>32</v>
      </c>
      <c r="W580" s="1" t="s">
        <v>32</v>
      </c>
    </row>
    <row r="581" spans="1:23">
      <c r="A581" s="29" t="str">
        <f>+IF(B581="N","",IF(COUNTIF(B:B,B581)&gt;1,COUNTIF(B$3:B581,B581),""))</f>
        <v/>
      </c>
      <c r="B581" s="2" t="str">
        <f>+IF(H581='Export Demurrage Detention'!$C$2,"Y","N")</f>
        <v>N</v>
      </c>
      <c r="D581" s="1" t="s">
        <v>173</v>
      </c>
      <c r="G581" s="1" t="s">
        <v>22</v>
      </c>
      <c r="H581" s="1" t="s">
        <v>2867</v>
      </c>
      <c r="I581" s="69">
        <v>44256</v>
      </c>
      <c r="J581" s="70" t="s">
        <v>51</v>
      </c>
      <c r="K581" s="1" t="s">
        <v>6319</v>
      </c>
      <c r="L581" s="1" t="s">
        <v>26</v>
      </c>
      <c r="M581" s="1" t="s">
        <v>7753</v>
      </c>
      <c r="N581" s="1" t="s">
        <v>52</v>
      </c>
      <c r="O581" s="2" t="s">
        <v>785</v>
      </c>
      <c r="P581" s="2" t="s">
        <v>32</v>
      </c>
      <c r="Q581" s="2" t="s">
        <v>32</v>
      </c>
      <c r="R581" s="2" t="s">
        <v>32</v>
      </c>
      <c r="S581" s="2" t="s">
        <v>32</v>
      </c>
      <c r="T581" s="1" t="s">
        <v>32</v>
      </c>
      <c r="U581" s="1" t="s">
        <v>32</v>
      </c>
      <c r="V581" s="1" t="s">
        <v>32</v>
      </c>
      <c r="W581" s="1" t="s">
        <v>32</v>
      </c>
    </row>
    <row r="582" spans="1:23">
      <c r="A582" s="29" t="str">
        <f>+IF(B582="N","",IF(COUNTIF(B:B,B582)&gt;1,COUNTIF(B$3:B582,B582),""))</f>
        <v/>
      </c>
      <c r="B582" s="2" t="str">
        <f>+IF(H582='Export Demurrage Detention'!$C$2,"Y","N")</f>
        <v>N</v>
      </c>
      <c r="D582" s="1" t="s">
        <v>173</v>
      </c>
      <c r="G582" s="1" t="s">
        <v>22</v>
      </c>
      <c r="H582" s="1" t="s">
        <v>2867</v>
      </c>
      <c r="I582" s="69">
        <v>44256</v>
      </c>
      <c r="J582" s="70" t="s">
        <v>51</v>
      </c>
      <c r="K582" s="1" t="s">
        <v>6319</v>
      </c>
      <c r="L582" s="1" t="s">
        <v>26</v>
      </c>
      <c r="M582" s="1" t="s">
        <v>7754</v>
      </c>
      <c r="N582" s="1" t="s">
        <v>52</v>
      </c>
      <c r="O582" s="2" t="s">
        <v>785</v>
      </c>
      <c r="P582" s="2" t="s">
        <v>32</v>
      </c>
      <c r="Q582" s="2" t="s">
        <v>32</v>
      </c>
      <c r="R582" s="2" t="s">
        <v>32</v>
      </c>
      <c r="S582" s="2" t="s">
        <v>32</v>
      </c>
      <c r="T582" s="1" t="s">
        <v>32</v>
      </c>
      <c r="U582" s="1" t="s">
        <v>32</v>
      </c>
      <c r="V582" s="1" t="s">
        <v>32</v>
      </c>
      <c r="W582" s="1" t="s">
        <v>32</v>
      </c>
    </row>
    <row r="583" spans="1:23">
      <c r="A583" s="29" t="str">
        <f>+IF(B583="N","",IF(COUNTIF(B:B,B583)&gt;1,COUNTIF(B$3:B583,B583),""))</f>
        <v/>
      </c>
      <c r="B583" s="2" t="str">
        <f>+IF(H583='Export Demurrage Detention'!$C$2,"Y","N")</f>
        <v>N</v>
      </c>
      <c r="D583" s="1" t="s">
        <v>173</v>
      </c>
      <c r="G583" s="1" t="s">
        <v>22</v>
      </c>
      <c r="H583" s="1" t="s">
        <v>2867</v>
      </c>
      <c r="I583" s="69">
        <v>44256</v>
      </c>
      <c r="J583" s="70" t="s">
        <v>51</v>
      </c>
      <c r="K583" s="1" t="s">
        <v>6319</v>
      </c>
      <c r="L583" s="1" t="s">
        <v>26</v>
      </c>
      <c r="M583" s="1" t="s">
        <v>7755</v>
      </c>
      <c r="N583" s="1" t="s">
        <v>52</v>
      </c>
      <c r="O583" s="2" t="s">
        <v>785</v>
      </c>
      <c r="P583" s="2" t="s">
        <v>32</v>
      </c>
      <c r="Q583" s="2" t="s">
        <v>32</v>
      </c>
      <c r="R583" s="2" t="s">
        <v>32</v>
      </c>
      <c r="S583" s="2" t="s">
        <v>32</v>
      </c>
      <c r="T583" s="1" t="s">
        <v>32</v>
      </c>
      <c r="U583" s="1" t="s">
        <v>32</v>
      </c>
      <c r="V583" s="1" t="s">
        <v>32</v>
      </c>
      <c r="W583" s="1" t="s">
        <v>32</v>
      </c>
    </row>
    <row r="584" spans="1:23">
      <c r="A584" s="29" t="str">
        <f>+IF(B584="N","",IF(COUNTIF(B:B,B584)&gt;1,COUNTIF(B$3:B584,B584),""))</f>
        <v/>
      </c>
      <c r="B584" s="2" t="str">
        <f>+IF(H584='Export Demurrage Detention'!$C$2,"Y","N")</f>
        <v>N</v>
      </c>
      <c r="D584" s="1" t="s">
        <v>173</v>
      </c>
      <c r="G584" s="1" t="s">
        <v>22</v>
      </c>
      <c r="H584" s="1" t="s">
        <v>2867</v>
      </c>
      <c r="I584" s="69">
        <v>44256</v>
      </c>
      <c r="J584" s="70" t="s">
        <v>51</v>
      </c>
      <c r="K584" s="1" t="s">
        <v>6319</v>
      </c>
      <c r="L584" s="1" t="s">
        <v>26</v>
      </c>
      <c r="M584" s="1" t="s">
        <v>7756</v>
      </c>
      <c r="N584" s="1" t="s">
        <v>52</v>
      </c>
      <c r="O584" s="2" t="s">
        <v>785</v>
      </c>
      <c r="P584" s="2" t="s">
        <v>32</v>
      </c>
      <c r="Q584" s="2" t="s">
        <v>32</v>
      </c>
      <c r="R584" s="2" t="s">
        <v>32</v>
      </c>
      <c r="S584" s="2" t="s">
        <v>32</v>
      </c>
      <c r="T584" s="1" t="s">
        <v>32</v>
      </c>
      <c r="U584" s="1" t="s">
        <v>32</v>
      </c>
      <c r="V584" s="1" t="s">
        <v>32</v>
      </c>
      <c r="W584" s="1" t="s">
        <v>32</v>
      </c>
    </row>
    <row r="585" spans="1:23">
      <c r="A585" s="29" t="str">
        <f>+IF(B585="N","",IF(COUNTIF(B:B,B585)&gt;1,COUNTIF(B$3:B585,B585),""))</f>
        <v/>
      </c>
      <c r="B585" s="2" t="str">
        <f>+IF(H585='Export Demurrage Detention'!$C$2,"Y","N")</f>
        <v>N</v>
      </c>
      <c r="D585" s="1" t="s">
        <v>173</v>
      </c>
      <c r="G585" s="1" t="s">
        <v>22</v>
      </c>
      <c r="H585" s="1" t="s">
        <v>2867</v>
      </c>
      <c r="I585" s="69">
        <v>44256</v>
      </c>
      <c r="J585" s="70" t="s">
        <v>51</v>
      </c>
      <c r="K585" s="1" t="s">
        <v>6319</v>
      </c>
      <c r="L585" s="1" t="s">
        <v>26</v>
      </c>
      <c r="M585" s="1" t="s">
        <v>7757</v>
      </c>
      <c r="N585" s="1" t="s">
        <v>52</v>
      </c>
      <c r="O585" s="2" t="s">
        <v>785</v>
      </c>
      <c r="P585" s="2" t="s">
        <v>32</v>
      </c>
      <c r="Q585" s="2" t="s">
        <v>32</v>
      </c>
      <c r="R585" s="2" t="s">
        <v>32</v>
      </c>
      <c r="S585" s="2" t="s">
        <v>32</v>
      </c>
      <c r="T585" s="1" t="s">
        <v>32</v>
      </c>
      <c r="U585" s="1" t="s">
        <v>32</v>
      </c>
      <c r="V585" s="1" t="s">
        <v>32</v>
      </c>
      <c r="W585" s="1" t="s">
        <v>32</v>
      </c>
    </row>
    <row r="586" spans="1:23">
      <c r="A586" s="29" t="str">
        <f>+IF(B586="N","",IF(COUNTIF(B:B,B586)&gt;1,COUNTIF(B$3:B586,B586),""))</f>
        <v/>
      </c>
      <c r="B586" s="2" t="str">
        <f>+IF(H586='Export Demurrage Detention'!$C$2,"Y","N")</f>
        <v>N</v>
      </c>
      <c r="D586" s="1" t="s">
        <v>173</v>
      </c>
      <c r="G586" s="1" t="s">
        <v>22</v>
      </c>
      <c r="H586" s="1" t="s">
        <v>2867</v>
      </c>
      <c r="I586" s="69">
        <v>44256</v>
      </c>
      <c r="J586" s="70" t="s">
        <v>51</v>
      </c>
      <c r="K586" s="1" t="s">
        <v>6319</v>
      </c>
      <c r="L586" s="1" t="s">
        <v>26</v>
      </c>
      <c r="M586" s="1" t="s">
        <v>7758</v>
      </c>
      <c r="N586" s="1" t="s">
        <v>52</v>
      </c>
      <c r="O586" s="2" t="s">
        <v>785</v>
      </c>
      <c r="P586" s="2" t="s">
        <v>32</v>
      </c>
      <c r="Q586" s="2" t="s">
        <v>32</v>
      </c>
      <c r="R586" s="2" t="s">
        <v>32</v>
      </c>
      <c r="S586" s="2" t="s">
        <v>32</v>
      </c>
      <c r="T586" s="1" t="s">
        <v>32</v>
      </c>
      <c r="U586" s="1" t="s">
        <v>32</v>
      </c>
      <c r="V586" s="1" t="s">
        <v>32</v>
      </c>
      <c r="W586" s="1" t="s">
        <v>32</v>
      </c>
    </row>
    <row r="587" spans="1:23">
      <c r="A587" s="29" t="str">
        <f>+IF(B587="N","",IF(COUNTIF(B:B,B587)&gt;1,COUNTIF(B$3:B587,B587),""))</f>
        <v/>
      </c>
      <c r="B587" s="2" t="str">
        <f>+IF(H587='Export Demurrage Detention'!$C$2,"Y","N")</f>
        <v>N</v>
      </c>
      <c r="D587" s="1" t="s">
        <v>173</v>
      </c>
      <c r="G587" s="1" t="s">
        <v>22</v>
      </c>
      <c r="H587" s="1" t="s">
        <v>2867</v>
      </c>
      <c r="I587" s="69">
        <v>44256</v>
      </c>
      <c r="J587" s="70" t="s">
        <v>51</v>
      </c>
      <c r="K587" s="1" t="s">
        <v>6319</v>
      </c>
      <c r="L587" s="1" t="s">
        <v>26</v>
      </c>
      <c r="M587" s="1" t="s">
        <v>7759</v>
      </c>
      <c r="N587" s="1" t="s">
        <v>52</v>
      </c>
      <c r="O587" s="2" t="s">
        <v>785</v>
      </c>
      <c r="P587" s="2" t="s">
        <v>32</v>
      </c>
      <c r="Q587" s="2" t="s">
        <v>32</v>
      </c>
      <c r="R587" s="2" t="s">
        <v>32</v>
      </c>
      <c r="S587" s="2" t="s">
        <v>32</v>
      </c>
      <c r="T587" s="1" t="s">
        <v>32</v>
      </c>
      <c r="U587" s="1" t="s">
        <v>32</v>
      </c>
      <c r="V587" s="1" t="s">
        <v>32</v>
      </c>
      <c r="W587" s="1" t="s">
        <v>32</v>
      </c>
    </row>
    <row r="588" spans="1:23">
      <c r="A588" s="29" t="str">
        <f>+IF(B588="N","",IF(COUNTIF(B:B,B588)&gt;1,COUNTIF(B$3:B588,B588),""))</f>
        <v/>
      </c>
      <c r="B588" s="2" t="str">
        <f>+IF(H588='Export Demurrage Detention'!$C$2,"Y","N")</f>
        <v>N</v>
      </c>
      <c r="D588" s="1" t="s">
        <v>173</v>
      </c>
      <c r="G588" s="1" t="s">
        <v>22</v>
      </c>
      <c r="H588" s="1" t="s">
        <v>2867</v>
      </c>
      <c r="I588" s="69">
        <v>44256</v>
      </c>
      <c r="J588" s="70" t="s">
        <v>51</v>
      </c>
      <c r="K588" s="1" t="s">
        <v>6319</v>
      </c>
      <c r="L588" s="1" t="s">
        <v>26</v>
      </c>
      <c r="M588" s="1" t="s">
        <v>7760</v>
      </c>
      <c r="N588" s="1" t="s">
        <v>52</v>
      </c>
      <c r="O588" s="2" t="s">
        <v>785</v>
      </c>
      <c r="P588" s="2" t="s">
        <v>32</v>
      </c>
      <c r="Q588" s="2" t="s">
        <v>32</v>
      </c>
      <c r="R588" s="2" t="s">
        <v>32</v>
      </c>
      <c r="S588" s="2" t="s">
        <v>32</v>
      </c>
      <c r="T588" s="1" t="s">
        <v>32</v>
      </c>
      <c r="U588" s="1" t="s">
        <v>32</v>
      </c>
      <c r="V588" s="1" t="s">
        <v>32</v>
      </c>
      <c r="W588" s="1" t="s">
        <v>32</v>
      </c>
    </row>
    <row r="589" spans="1:23">
      <c r="A589" s="29" t="str">
        <f>+IF(B589="N","",IF(COUNTIF(B:B,B589)&gt;1,COUNTIF(B$3:B589,B589),""))</f>
        <v/>
      </c>
      <c r="B589" s="2" t="str">
        <f>+IF(H589='Export Demurrage Detention'!$C$2,"Y","N")</f>
        <v>N</v>
      </c>
      <c r="D589" s="1" t="s">
        <v>173</v>
      </c>
      <c r="G589" s="1" t="s">
        <v>22</v>
      </c>
      <c r="H589" s="1" t="s">
        <v>2867</v>
      </c>
      <c r="I589" s="69">
        <v>44256</v>
      </c>
      <c r="J589" s="70" t="s">
        <v>51</v>
      </c>
      <c r="K589" s="1" t="s">
        <v>6319</v>
      </c>
      <c r="L589" s="1" t="s">
        <v>26</v>
      </c>
      <c r="M589" s="1" t="s">
        <v>7761</v>
      </c>
      <c r="N589" s="1" t="s">
        <v>52</v>
      </c>
      <c r="O589" s="2" t="s">
        <v>785</v>
      </c>
      <c r="P589" s="2" t="s">
        <v>32</v>
      </c>
      <c r="Q589" s="2" t="s">
        <v>32</v>
      </c>
      <c r="R589" s="2" t="s">
        <v>32</v>
      </c>
      <c r="S589" s="2" t="s">
        <v>32</v>
      </c>
      <c r="T589" s="1" t="s">
        <v>32</v>
      </c>
      <c r="U589" s="1" t="s">
        <v>32</v>
      </c>
      <c r="V589" s="1" t="s">
        <v>32</v>
      </c>
      <c r="W589" s="1" t="s">
        <v>32</v>
      </c>
    </row>
    <row r="590" spans="1:23">
      <c r="A590" s="29" t="str">
        <f>+IF(B590="N","",IF(COUNTIF(B:B,B590)&gt;1,COUNTIF(B$3:B590,B590),""))</f>
        <v/>
      </c>
      <c r="B590" s="2" t="str">
        <f>+IF(H590='Export Demurrage Detention'!$C$2,"Y","N")</f>
        <v>N</v>
      </c>
      <c r="D590" s="1" t="s">
        <v>173</v>
      </c>
      <c r="G590" s="1" t="s">
        <v>22</v>
      </c>
      <c r="H590" s="1" t="s">
        <v>2867</v>
      </c>
      <c r="I590" s="69">
        <v>44256</v>
      </c>
      <c r="J590" s="70" t="s">
        <v>51</v>
      </c>
      <c r="K590" s="1" t="s">
        <v>6319</v>
      </c>
      <c r="L590" s="1" t="s">
        <v>26</v>
      </c>
      <c r="M590" s="1" t="s">
        <v>7762</v>
      </c>
      <c r="N590" s="1" t="s">
        <v>52</v>
      </c>
      <c r="O590" s="2" t="s">
        <v>785</v>
      </c>
      <c r="P590" s="2" t="s">
        <v>32</v>
      </c>
      <c r="Q590" s="2" t="s">
        <v>32</v>
      </c>
      <c r="R590" s="2" t="s">
        <v>32</v>
      </c>
      <c r="S590" s="2" t="s">
        <v>32</v>
      </c>
      <c r="T590" s="1" t="s">
        <v>32</v>
      </c>
      <c r="U590" s="1" t="s">
        <v>32</v>
      </c>
      <c r="V590" s="1" t="s">
        <v>32</v>
      </c>
      <c r="W590" s="1" t="s">
        <v>32</v>
      </c>
    </row>
    <row r="591" spans="1:23">
      <c r="A591" s="29" t="str">
        <f>+IF(B591="N","",IF(COUNTIF(B:B,B591)&gt;1,COUNTIF(B$3:B591,B591),""))</f>
        <v/>
      </c>
      <c r="B591" s="2" t="str">
        <f>+IF(H591='Export Demurrage Detention'!$C$2,"Y","N")</f>
        <v>N</v>
      </c>
      <c r="D591" s="1" t="s">
        <v>173</v>
      </c>
      <c r="G591" s="1" t="s">
        <v>22</v>
      </c>
      <c r="H591" s="1" t="s">
        <v>2867</v>
      </c>
      <c r="I591" s="69">
        <v>44256</v>
      </c>
      <c r="J591" s="70" t="s">
        <v>51</v>
      </c>
      <c r="K591" s="1" t="s">
        <v>6319</v>
      </c>
      <c r="L591" s="1" t="s">
        <v>26</v>
      </c>
      <c r="M591" s="1" t="s">
        <v>7763</v>
      </c>
      <c r="N591" s="1" t="s">
        <v>52</v>
      </c>
      <c r="O591" s="2" t="s">
        <v>785</v>
      </c>
      <c r="P591" s="2" t="s">
        <v>32</v>
      </c>
      <c r="Q591" s="2" t="s">
        <v>32</v>
      </c>
      <c r="R591" s="2" t="s">
        <v>32</v>
      </c>
      <c r="S591" s="2" t="s">
        <v>32</v>
      </c>
      <c r="T591" s="1" t="s">
        <v>32</v>
      </c>
      <c r="U591" s="1" t="s">
        <v>32</v>
      </c>
      <c r="V591" s="1" t="s">
        <v>32</v>
      </c>
      <c r="W591" s="1" t="s">
        <v>32</v>
      </c>
    </row>
    <row r="592" spans="1:23">
      <c r="A592" s="29" t="str">
        <f>+IF(B592="N","",IF(COUNTIF(B:B,B592)&gt;1,COUNTIF(B$3:B592,B592),""))</f>
        <v/>
      </c>
      <c r="B592" s="2" t="str">
        <f>+IF(H592='Export Demurrage Detention'!$C$2,"Y","N")</f>
        <v>N</v>
      </c>
      <c r="D592" s="1" t="s">
        <v>173</v>
      </c>
      <c r="G592" s="1" t="s">
        <v>22</v>
      </c>
      <c r="H592" s="1" t="s">
        <v>2867</v>
      </c>
      <c r="I592" s="69">
        <v>44256</v>
      </c>
      <c r="J592" s="70" t="s">
        <v>51</v>
      </c>
      <c r="K592" s="1" t="s">
        <v>6319</v>
      </c>
      <c r="L592" s="1" t="s">
        <v>26</v>
      </c>
      <c r="M592" s="1" t="s">
        <v>7764</v>
      </c>
      <c r="N592" s="1" t="s">
        <v>52</v>
      </c>
      <c r="O592" s="2" t="s">
        <v>785</v>
      </c>
      <c r="P592" s="2" t="s">
        <v>32</v>
      </c>
      <c r="Q592" s="2" t="s">
        <v>32</v>
      </c>
      <c r="R592" s="2" t="s">
        <v>32</v>
      </c>
      <c r="S592" s="2" t="s">
        <v>32</v>
      </c>
      <c r="T592" s="1" t="s">
        <v>32</v>
      </c>
      <c r="U592" s="1" t="s">
        <v>32</v>
      </c>
      <c r="V592" s="1" t="s">
        <v>32</v>
      </c>
      <c r="W592" s="1" t="s">
        <v>32</v>
      </c>
    </row>
    <row r="593" spans="1:23">
      <c r="A593" s="29" t="str">
        <f>+IF(B593="N","",IF(COUNTIF(B:B,B593)&gt;1,COUNTIF(B$3:B593,B593),""))</f>
        <v/>
      </c>
      <c r="B593" s="2" t="str">
        <f>+IF(H593='Export Demurrage Detention'!$C$2,"Y","N")</f>
        <v>N</v>
      </c>
      <c r="D593" s="1" t="s">
        <v>173</v>
      </c>
      <c r="G593" s="1" t="s">
        <v>22</v>
      </c>
      <c r="H593" s="1" t="s">
        <v>2867</v>
      </c>
      <c r="I593" s="69">
        <v>44256</v>
      </c>
      <c r="J593" s="70" t="s">
        <v>51</v>
      </c>
      <c r="K593" s="1" t="s">
        <v>6319</v>
      </c>
      <c r="L593" s="1" t="s">
        <v>26</v>
      </c>
      <c r="M593" s="1" t="s">
        <v>7765</v>
      </c>
      <c r="N593" s="1" t="s">
        <v>52</v>
      </c>
      <c r="O593" s="2" t="s">
        <v>785</v>
      </c>
      <c r="P593" s="2" t="s">
        <v>32</v>
      </c>
      <c r="Q593" s="2" t="s">
        <v>32</v>
      </c>
      <c r="R593" s="2" t="s">
        <v>32</v>
      </c>
      <c r="S593" s="2" t="s">
        <v>32</v>
      </c>
      <c r="T593" s="1" t="s">
        <v>32</v>
      </c>
      <c r="U593" s="1" t="s">
        <v>32</v>
      </c>
      <c r="V593" s="1" t="s">
        <v>32</v>
      </c>
      <c r="W593" s="1" t="s">
        <v>32</v>
      </c>
    </row>
    <row r="594" spans="1:23">
      <c r="A594" s="29" t="str">
        <f>+IF(B594="N","",IF(COUNTIF(B:B,B594)&gt;1,COUNTIF(B$3:B594,B594),""))</f>
        <v/>
      </c>
      <c r="B594" s="2" t="str">
        <f>+IF(H594='Export Demurrage Detention'!$C$2,"Y","N")</f>
        <v>N</v>
      </c>
      <c r="D594" s="1" t="s">
        <v>173</v>
      </c>
      <c r="G594" s="1" t="s">
        <v>22</v>
      </c>
      <c r="H594" s="1" t="s">
        <v>2867</v>
      </c>
      <c r="I594" s="69">
        <v>44256</v>
      </c>
      <c r="J594" s="70" t="s">
        <v>51</v>
      </c>
      <c r="K594" s="1" t="s">
        <v>6319</v>
      </c>
      <c r="L594" s="1" t="s">
        <v>26</v>
      </c>
      <c r="M594" s="1" t="s">
        <v>7766</v>
      </c>
      <c r="N594" s="1" t="s">
        <v>52</v>
      </c>
      <c r="O594" s="2" t="s">
        <v>785</v>
      </c>
      <c r="P594" s="2" t="s">
        <v>32</v>
      </c>
      <c r="Q594" s="2" t="s">
        <v>32</v>
      </c>
      <c r="R594" s="2" t="s">
        <v>32</v>
      </c>
      <c r="S594" s="2" t="s">
        <v>32</v>
      </c>
      <c r="T594" s="1" t="s">
        <v>32</v>
      </c>
      <c r="U594" s="1" t="s">
        <v>32</v>
      </c>
      <c r="V594" s="1" t="s">
        <v>32</v>
      </c>
      <c r="W594" s="1" t="s">
        <v>32</v>
      </c>
    </row>
    <row r="595" spans="1:23">
      <c r="A595" s="29" t="str">
        <f>+IF(B595="N","",IF(COUNTIF(B:B,B595)&gt;1,COUNTIF(B$3:B595,B595),""))</f>
        <v/>
      </c>
      <c r="B595" s="2" t="str">
        <f>+IF(H595='Export Demurrage Detention'!$C$2,"Y","N")</f>
        <v>N</v>
      </c>
      <c r="D595" s="1" t="s">
        <v>173</v>
      </c>
      <c r="G595" s="1" t="s">
        <v>22</v>
      </c>
      <c r="H595" s="1" t="s">
        <v>2867</v>
      </c>
      <c r="I595" s="69">
        <v>44256</v>
      </c>
      <c r="J595" s="70" t="s">
        <v>51</v>
      </c>
      <c r="K595" s="1" t="s">
        <v>6319</v>
      </c>
      <c r="L595" s="1" t="s">
        <v>26</v>
      </c>
      <c r="M595" s="1" t="s">
        <v>7767</v>
      </c>
      <c r="N595" s="1" t="s">
        <v>52</v>
      </c>
      <c r="O595" s="2" t="s">
        <v>785</v>
      </c>
      <c r="P595" s="2" t="s">
        <v>32</v>
      </c>
      <c r="Q595" s="2" t="s">
        <v>32</v>
      </c>
      <c r="R595" s="2" t="s">
        <v>32</v>
      </c>
      <c r="S595" s="2" t="s">
        <v>32</v>
      </c>
      <c r="T595" s="1" t="s">
        <v>32</v>
      </c>
      <c r="U595" s="1" t="s">
        <v>32</v>
      </c>
      <c r="V595" s="1" t="s">
        <v>32</v>
      </c>
      <c r="W595" s="1" t="s">
        <v>32</v>
      </c>
    </row>
    <row r="596" spans="1:23">
      <c r="A596" s="29" t="str">
        <f>+IF(B596="N","",IF(COUNTIF(B:B,B596)&gt;1,COUNTIF(B$3:B596,B596),""))</f>
        <v/>
      </c>
      <c r="B596" s="2" t="str">
        <f>+IF(H596='Export Demurrage Detention'!$C$2,"Y","N")</f>
        <v>N</v>
      </c>
      <c r="D596" s="1" t="s">
        <v>173</v>
      </c>
      <c r="G596" s="1" t="s">
        <v>22</v>
      </c>
      <c r="H596" s="1" t="s">
        <v>2867</v>
      </c>
      <c r="I596" s="69">
        <v>44256</v>
      </c>
      <c r="J596" s="70" t="s">
        <v>51</v>
      </c>
      <c r="K596" s="1" t="s">
        <v>6319</v>
      </c>
      <c r="L596" s="1" t="s">
        <v>26</v>
      </c>
      <c r="M596" s="1" t="s">
        <v>7768</v>
      </c>
      <c r="N596" s="1" t="s">
        <v>52</v>
      </c>
      <c r="O596" s="2" t="s">
        <v>785</v>
      </c>
      <c r="P596" s="2" t="s">
        <v>32</v>
      </c>
      <c r="Q596" s="2" t="s">
        <v>32</v>
      </c>
      <c r="R596" s="2" t="s">
        <v>32</v>
      </c>
      <c r="S596" s="2" t="s">
        <v>32</v>
      </c>
      <c r="T596" s="1" t="s">
        <v>32</v>
      </c>
      <c r="U596" s="1" t="s">
        <v>32</v>
      </c>
      <c r="V596" s="1" t="s">
        <v>32</v>
      </c>
      <c r="W596" s="1" t="s">
        <v>32</v>
      </c>
    </row>
    <row r="597" spans="1:23">
      <c r="A597" s="29" t="str">
        <f>+IF(B597="N","",IF(COUNTIF(B:B,B597)&gt;1,COUNTIF(B$3:B597,B597),""))</f>
        <v/>
      </c>
      <c r="B597" s="2" t="str">
        <f>+IF(H597='Export Demurrage Detention'!$C$2,"Y","N")</f>
        <v>N</v>
      </c>
      <c r="D597" s="1" t="s">
        <v>173</v>
      </c>
      <c r="G597" s="1" t="s">
        <v>22</v>
      </c>
      <c r="H597" s="1" t="s">
        <v>2867</v>
      </c>
      <c r="I597" s="69">
        <v>44256</v>
      </c>
      <c r="J597" s="70" t="s">
        <v>51</v>
      </c>
      <c r="K597" s="1" t="s">
        <v>6319</v>
      </c>
      <c r="L597" s="1" t="s">
        <v>26</v>
      </c>
      <c r="M597" s="1" t="s">
        <v>7769</v>
      </c>
      <c r="N597" s="1" t="s">
        <v>52</v>
      </c>
      <c r="O597" s="2" t="s">
        <v>785</v>
      </c>
      <c r="P597" s="2" t="s">
        <v>32</v>
      </c>
      <c r="Q597" s="2" t="s">
        <v>32</v>
      </c>
      <c r="R597" s="2" t="s">
        <v>32</v>
      </c>
      <c r="S597" s="2" t="s">
        <v>32</v>
      </c>
      <c r="T597" s="1" t="s">
        <v>32</v>
      </c>
      <c r="U597" s="1" t="s">
        <v>32</v>
      </c>
      <c r="V597" s="1" t="s">
        <v>32</v>
      </c>
      <c r="W597" s="1" t="s">
        <v>32</v>
      </c>
    </row>
    <row r="598" spans="1:23">
      <c r="A598" s="29" t="str">
        <f>+IF(B598="N","",IF(COUNTIF(B:B,B598)&gt;1,COUNTIF(B$3:B598,B598),""))</f>
        <v/>
      </c>
      <c r="B598" s="2" t="str">
        <f>+IF(H598='Export Demurrage Detention'!$C$2,"Y","N")</f>
        <v>N</v>
      </c>
      <c r="D598" s="1" t="s">
        <v>173</v>
      </c>
      <c r="G598" s="1" t="s">
        <v>22</v>
      </c>
      <c r="H598" s="1" t="s">
        <v>2868</v>
      </c>
      <c r="I598" s="69">
        <v>44256</v>
      </c>
      <c r="J598" s="70" t="s">
        <v>51</v>
      </c>
      <c r="K598" s="1" t="s">
        <v>6319</v>
      </c>
      <c r="L598" s="1" t="s">
        <v>26</v>
      </c>
      <c r="M598" s="1" t="s">
        <v>7751</v>
      </c>
      <c r="N598" s="1" t="s">
        <v>52</v>
      </c>
      <c r="O598" s="2" t="s">
        <v>785</v>
      </c>
      <c r="P598" s="2" t="s">
        <v>32</v>
      </c>
      <c r="Q598" s="2" t="s">
        <v>32</v>
      </c>
      <c r="R598" s="2" t="s">
        <v>32</v>
      </c>
      <c r="S598" s="2" t="s">
        <v>32</v>
      </c>
      <c r="T598" s="1" t="s">
        <v>32</v>
      </c>
      <c r="U598" s="1" t="s">
        <v>32</v>
      </c>
      <c r="V598" s="1" t="s">
        <v>32</v>
      </c>
      <c r="W598" s="1" t="s">
        <v>32</v>
      </c>
    </row>
    <row r="599" spans="1:23">
      <c r="A599" s="29" t="str">
        <f>+IF(B599="N","",IF(COUNTIF(B:B,B599)&gt;1,COUNTIF(B$3:B599,B599),""))</f>
        <v/>
      </c>
      <c r="B599" s="2" t="str">
        <f>+IF(H599='Export Demurrage Detention'!$C$2,"Y","N")</f>
        <v>N</v>
      </c>
      <c r="D599" s="1" t="s">
        <v>173</v>
      </c>
      <c r="G599" s="1" t="s">
        <v>22</v>
      </c>
      <c r="H599" s="1" t="s">
        <v>2868</v>
      </c>
      <c r="I599" s="69">
        <v>44256</v>
      </c>
      <c r="J599" s="70" t="s">
        <v>51</v>
      </c>
      <c r="K599" s="1" t="s">
        <v>6319</v>
      </c>
      <c r="L599" s="1" t="s">
        <v>26</v>
      </c>
      <c r="M599" s="1" t="s">
        <v>7752</v>
      </c>
      <c r="N599" s="1" t="s">
        <v>52</v>
      </c>
      <c r="O599" s="2" t="s">
        <v>785</v>
      </c>
      <c r="P599" s="2" t="s">
        <v>32</v>
      </c>
      <c r="Q599" s="2" t="s">
        <v>32</v>
      </c>
      <c r="R599" s="2" t="s">
        <v>32</v>
      </c>
      <c r="S599" s="2" t="s">
        <v>32</v>
      </c>
      <c r="T599" s="1" t="s">
        <v>32</v>
      </c>
      <c r="U599" s="1" t="s">
        <v>32</v>
      </c>
      <c r="V599" s="1" t="s">
        <v>32</v>
      </c>
      <c r="W599" s="1" t="s">
        <v>32</v>
      </c>
    </row>
    <row r="600" spans="1:23">
      <c r="A600" s="29" t="str">
        <f>+IF(B600="N","",IF(COUNTIF(B:B,B600)&gt;1,COUNTIF(B$3:B600,B600),""))</f>
        <v/>
      </c>
      <c r="B600" s="2" t="str">
        <f>+IF(H600='Export Demurrage Detention'!$C$2,"Y","N")</f>
        <v>N</v>
      </c>
      <c r="D600" s="1" t="s">
        <v>173</v>
      </c>
      <c r="G600" s="1" t="s">
        <v>22</v>
      </c>
      <c r="H600" s="1" t="s">
        <v>2868</v>
      </c>
      <c r="I600" s="69">
        <v>44256</v>
      </c>
      <c r="J600" s="70" t="s">
        <v>51</v>
      </c>
      <c r="K600" s="1" t="s">
        <v>6319</v>
      </c>
      <c r="L600" s="1" t="s">
        <v>26</v>
      </c>
      <c r="M600" s="1" t="s">
        <v>7729</v>
      </c>
      <c r="N600" s="1" t="s">
        <v>52</v>
      </c>
      <c r="O600" s="2" t="s">
        <v>785</v>
      </c>
      <c r="P600" s="2" t="s">
        <v>32</v>
      </c>
      <c r="Q600" s="2" t="s">
        <v>32</v>
      </c>
      <c r="R600" s="2" t="s">
        <v>32</v>
      </c>
      <c r="S600" s="2" t="s">
        <v>32</v>
      </c>
      <c r="T600" s="1" t="s">
        <v>32</v>
      </c>
      <c r="U600" s="1" t="s">
        <v>32</v>
      </c>
      <c r="V600" s="1" t="s">
        <v>32</v>
      </c>
      <c r="W600" s="1" t="s">
        <v>32</v>
      </c>
    </row>
    <row r="601" spans="1:23">
      <c r="A601" s="29" t="str">
        <f>+IF(B601="N","",IF(COUNTIF(B:B,B601)&gt;1,COUNTIF(B$3:B601,B601),""))</f>
        <v/>
      </c>
      <c r="B601" s="2" t="str">
        <f>+IF(H601='Export Demurrage Detention'!$C$2,"Y","N")</f>
        <v>N</v>
      </c>
      <c r="D601" s="1" t="s">
        <v>173</v>
      </c>
      <c r="G601" s="1" t="s">
        <v>22</v>
      </c>
      <c r="H601" s="1" t="s">
        <v>2868</v>
      </c>
      <c r="I601" s="69">
        <v>44256</v>
      </c>
      <c r="J601" s="70" t="s">
        <v>51</v>
      </c>
      <c r="K601" s="1" t="s">
        <v>6319</v>
      </c>
      <c r="L601" s="1" t="s">
        <v>26</v>
      </c>
      <c r="M601" s="1" t="s">
        <v>7753</v>
      </c>
      <c r="N601" s="1" t="s">
        <v>52</v>
      </c>
      <c r="O601" s="2" t="s">
        <v>785</v>
      </c>
      <c r="P601" s="2" t="s">
        <v>32</v>
      </c>
      <c r="Q601" s="2" t="s">
        <v>32</v>
      </c>
      <c r="R601" s="2" t="s">
        <v>32</v>
      </c>
      <c r="S601" s="2" t="s">
        <v>32</v>
      </c>
      <c r="T601" s="1" t="s">
        <v>32</v>
      </c>
      <c r="U601" s="1" t="s">
        <v>32</v>
      </c>
      <c r="V601" s="1" t="s">
        <v>32</v>
      </c>
      <c r="W601" s="1" t="s">
        <v>32</v>
      </c>
    </row>
    <row r="602" spans="1:23">
      <c r="A602" s="29" t="str">
        <f>+IF(B602="N","",IF(COUNTIF(B:B,B602)&gt;1,COUNTIF(B$3:B602,B602),""))</f>
        <v/>
      </c>
      <c r="B602" s="2" t="str">
        <f>+IF(H602='Export Demurrage Detention'!$C$2,"Y","N")</f>
        <v>N</v>
      </c>
      <c r="D602" s="1" t="s">
        <v>173</v>
      </c>
      <c r="G602" s="1" t="s">
        <v>22</v>
      </c>
      <c r="H602" s="1" t="s">
        <v>2868</v>
      </c>
      <c r="I602" s="69">
        <v>44256</v>
      </c>
      <c r="J602" s="70" t="s">
        <v>51</v>
      </c>
      <c r="K602" s="1" t="s">
        <v>6319</v>
      </c>
      <c r="L602" s="1" t="s">
        <v>26</v>
      </c>
      <c r="M602" s="1" t="s">
        <v>7754</v>
      </c>
      <c r="N602" s="1" t="s">
        <v>52</v>
      </c>
      <c r="O602" s="2" t="s">
        <v>785</v>
      </c>
      <c r="P602" s="2" t="s">
        <v>32</v>
      </c>
      <c r="Q602" s="2" t="s">
        <v>32</v>
      </c>
      <c r="R602" s="2" t="s">
        <v>32</v>
      </c>
      <c r="S602" s="2" t="s">
        <v>32</v>
      </c>
      <c r="T602" s="1" t="s">
        <v>32</v>
      </c>
      <c r="U602" s="1" t="s">
        <v>32</v>
      </c>
      <c r="V602" s="1" t="s">
        <v>32</v>
      </c>
      <c r="W602" s="1" t="s">
        <v>32</v>
      </c>
    </row>
    <row r="603" spans="1:23">
      <c r="A603" s="29" t="str">
        <f>+IF(B603="N","",IF(COUNTIF(B:B,B603)&gt;1,COUNTIF(B$3:B603,B603),""))</f>
        <v/>
      </c>
      <c r="B603" s="2" t="str">
        <f>+IF(H603='Export Demurrage Detention'!$C$2,"Y","N")</f>
        <v>N</v>
      </c>
      <c r="D603" s="1" t="s">
        <v>173</v>
      </c>
      <c r="G603" s="1" t="s">
        <v>22</v>
      </c>
      <c r="H603" s="1" t="s">
        <v>2868</v>
      </c>
      <c r="I603" s="69">
        <v>44256</v>
      </c>
      <c r="J603" s="70" t="s">
        <v>51</v>
      </c>
      <c r="K603" s="1" t="s">
        <v>6319</v>
      </c>
      <c r="L603" s="1" t="s">
        <v>26</v>
      </c>
      <c r="M603" s="1" t="s">
        <v>7755</v>
      </c>
      <c r="N603" s="1" t="s">
        <v>52</v>
      </c>
      <c r="O603" s="2" t="s">
        <v>785</v>
      </c>
      <c r="P603" s="2" t="s">
        <v>32</v>
      </c>
      <c r="Q603" s="2" t="s">
        <v>32</v>
      </c>
      <c r="R603" s="2" t="s">
        <v>32</v>
      </c>
      <c r="S603" s="2" t="s">
        <v>32</v>
      </c>
      <c r="T603" s="1" t="s">
        <v>32</v>
      </c>
      <c r="U603" s="1" t="s">
        <v>32</v>
      </c>
      <c r="V603" s="1" t="s">
        <v>32</v>
      </c>
      <c r="W603" s="1" t="s">
        <v>32</v>
      </c>
    </row>
    <row r="604" spans="1:23">
      <c r="A604" s="29" t="str">
        <f>+IF(B604="N","",IF(COUNTIF(B:B,B604)&gt;1,COUNTIF(B$3:B604,B604),""))</f>
        <v/>
      </c>
      <c r="B604" s="2" t="str">
        <f>+IF(H604='Export Demurrage Detention'!$C$2,"Y","N")</f>
        <v>N</v>
      </c>
      <c r="D604" s="1" t="s">
        <v>173</v>
      </c>
      <c r="G604" s="1" t="s">
        <v>22</v>
      </c>
      <c r="H604" s="1" t="s">
        <v>2868</v>
      </c>
      <c r="I604" s="69">
        <v>44256</v>
      </c>
      <c r="J604" s="70" t="s">
        <v>51</v>
      </c>
      <c r="K604" s="1" t="s">
        <v>6319</v>
      </c>
      <c r="L604" s="1" t="s">
        <v>26</v>
      </c>
      <c r="M604" s="1" t="s">
        <v>7756</v>
      </c>
      <c r="N604" s="1" t="s">
        <v>52</v>
      </c>
      <c r="O604" s="2" t="s">
        <v>785</v>
      </c>
      <c r="P604" s="2" t="s">
        <v>32</v>
      </c>
      <c r="Q604" s="2" t="s">
        <v>32</v>
      </c>
      <c r="R604" s="2" t="s">
        <v>32</v>
      </c>
      <c r="S604" s="2" t="s">
        <v>32</v>
      </c>
      <c r="T604" s="1" t="s">
        <v>32</v>
      </c>
      <c r="U604" s="1" t="s">
        <v>32</v>
      </c>
      <c r="V604" s="1" t="s">
        <v>32</v>
      </c>
      <c r="W604" s="1" t="s">
        <v>32</v>
      </c>
    </row>
    <row r="605" spans="1:23">
      <c r="A605" s="29" t="str">
        <f>+IF(B605="N","",IF(COUNTIF(B:B,B605)&gt;1,COUNTIF(B$3:B605,B605),""))</f>
        <v/>
      </c>
      <c r="B605" s="2" t="str">
        <f>+IF(H605='Export Demurrage Detention'!$C$2,"Y","N")</f>
        <v>N</v>
      </c>
      <c r="D605" s="1" t="s">
        <v>173</v>
      </c>
      <c r="G605" s="1" t="s">
        <v>22</v>
      </c>
      <c r="H605" s="1" t="s">
        <v>2868</v>
      </c>
      <c r="I605" s="69">
        <v>44256</v>
      </c>
      <c r="J605" s="70" t="s">
        <v>51</v>
      </c>
      <c r="K605" s="1" t="s">
        <v>6319</v>
      </c>
      <c r="L605" s="1" t="s">
        <v>26</v>
      </c>
      <c r="M605" s="1" t="s">
        <v>7757</v>
      </c>
      <c r="N605" s="1" t="s">
        <v>52</v>
      </c>
      <c r="O605" s="2" t="s">
        <v>785</v>
      </c>
      <c r="P605" s="2" t="s">
        <v>32</v>
      </c>
      <c r="Q605" s="2" t="s">
        <v>32</v>
      </c>
      <c r="R605" s="2" t="s">
        <v>32</v>
      </c>
      <c r="S605" s="2" t="s">
        <v>32</v>
      </c>
      <c r="T605" s="1" t="s">
        <v>32</v>
      </c>
      <c r="U605" s="1" t="s">
        <v>32</v>
      </c>
      <c r="V605" s="1" t="s">
        <v>32</v>
      </c>
      <c r="W605" s="1" t="s">
        <v>32</v>
      </c>
    </row>
    <row r="606" spans="1:23">
      <c r="A606" s="29" t="str">
        <f>+IF(B606="N","",IF(COUNTIF(B:B,B606)&gt;1,COUNTIF(B$3:B606,B606),""))</f>
        <v/>
      </c>
      <c r="B606" s="2" t="str">
        <f>+IF(H606='Export Demurrage Detention'!$C$2,"Y","N")</f>
        <v>N</v>
      </c>
      <c r="D606" s="1" t="s">
        <v>173</v>
      </c>
      <c r="G606" s="1" t="s">
        <v>22</v>
      </c>
      <c r="H606" s="1" t="s">
        <v>2868</v>
      </c>
      <c r="I606" s="69">
        <v>44256</v>
      </c>
      <c r="J606" s="70" t="s">
        <v>51</v>
      </c>
      <c r="K606" s="1" t="s">
        <v>6319</v>
      </c>
      <c r="L606" s="1" t="s">
        <v>26</v>
      </c>
      <c r="M606" s="1" t="s">
        <v>7758</v>
      </c>
      <c r="N606" s="1" t="s">
        <v>52</v>
      </c>
      <c r="O606" s="2" t="s">
        <v>785</v>
      </c>
      <c r="P606" s="2" t="s">
        <v>32</v>
      </c>
      <c r="Q606" s="2" t="s">
        <v>32</v>
      </c>
      <c r="R606" s="2" t="s">
        <v>32</v>
      </c>
      <c r="S606" s="2" t="s">
        <v>32</v>
      </c>
      <c r="T606" s="1" t="s">
        <v>32</v>
      </c>
      <c r="U606" s="1" t="s">
        <v>32</v>
      </c>
      <c r="V606" s="1" t="s">
        <v>32</v>
      </c>
      <c r="W606" s="1" t="s">
        <v>32</v>
      </c>
    </row>
    <row r="607" spans="1:23">
      <c r="A607" s="29" t="str">
        <f>+IF(B607="N","",IF(COUNTIF(B:B,B607)&gt;1,COUNTIF(B$3:B607,B607),""))</f>
        <v/>
      </c>
      <c r="B607" s="2" t="str">
        <f>+IF(H607='Export Demurrage Detention'!$C$2,"Y","N")</f>
        <v>N</v>
      </c>
      <c r="D607" s="1" t="s">
        <v>173</v>
      </c>
      <c r="G607" s="1" t="s">
        <v>22</v>
      </c>
      <c r="H607" s="1" t="s">
        <v>2868</v>
      </c>
      <c r="I607" s="69">
        <v>44256</v>
      </c>
      <c r="J607" s="70" t="s">
        <v>51</v>
      </c>
      <c r="K607" s="1" t="s">
        <v>6319</v>
      </c>
      <c r="L607" s="1" t="s">
        <v>26</v>
      </c>
      <c r="M607" s="1" t="s">
        <v>7759</v>
      </c>
      <c r="N607" s="1" t="s">
        <v>52</v>
      </c>
      <c r="O607" s="2" t="s">
        <v>785</v>
      </c>
      <c r="P607" s="2" t="s">
        <v>32</v>
      </c>
      <c r="Q607" s="2" t="s">
        <v>32</v>
      </c>
      <c r="R607" s="2" t="s">
        <v>32</v>
      </c>
      <c r="S607" s="2" t="s">
        <v>32</v>
      </c>
      <c r="T607" s="1" t="s">
        <v>32</v>
      </c>
      <c r="U607" s="1" t="s">
        <v>32</v>
      </c>
      <c r="V607" s="1" t="s">
        <v>32</v>
      </c>
      <c r="W607" s="1" t="s">
        <v>32</v>
      </c>
    </row>
    <row r="608" spans="1:23">
      <c r="A608" s="29" t="str">
        <f>+IF(B608="N","",IF(COUNTIF(B:B,B608)&gt;1,COUNTIF(B$3:B608,B608),""))</f>
        <v/>
      </c>
      <c r="B608" s="2" t="str">
        <f>+IF(H608='Export Demurrage Detention'!$C$2,"Y","N")</f>
        <v>N</v>
      </c>
      <c r="D608" s="1" t="s">
        <v>173</v>
      </c>
      <c r="G608" s="1" t="s">
        <v>22</v>
      </c>
      <c r="H608" s="1" t="s">
        <v>2868</v>
      </c>
      <c r="I608" s="69">
        <v>44256</v>
      </c>
      <c r="J608" s="70" t="s">
        <v>51</v>
      </c>
      <c r="K608" s="1" t="s">
        <v>6319</v>
      </c>
      <c r="L608" s="1" t="s">
        <v>26</v>
      </c>
      <c r="M608" s="1" t="s">
        <v>7760</v>
      </c>
      <c r="N608" s="1" t="s">
        <v>52</v>
      </c>
      <c r="O608" s="2" t="s">
        <v>785</v>
      </c>
      <c r="P608" s="2" t="s">
        <v>32</v>
      </c>
      <c r="Q608" s="2" t="s">
        <v>32</v>
      </c>
      <c r="R608" s="2" t="s">
        <v>32</v>
      </c>
      <c r="S608" s="2" t="s">
        <v>32</v>
      </c>
      <c r="T608" s="1" t="s">
        <v>32</v>
      </c>
      <c r="U608" s="1" t="s">
        <v>32</v>
      </c>
      <c r="V608" s="1" t="s">
        <v>32</v>
      </c>
      <c r="W608" s="1" t="s">
        <v>32</v>
      </c>
    </row>
    <row r="609" spans="1:23">
      <c r="A609" s="29" t="str">
        <f>+IF(B609="N","",IF(COUNTIF(B:B,B609)&gt;1,COUNTIF(B$3:B609,B609),""))</f>
        <v/>
      </c>
      <c r="B609" s="2" t="str">
        <f>+IF(H609='Export Demurrage Detention'!$C$2,"Y","N")</f>
        <v>N</v>
      </c>
      <c r="D609" s="1" t="s">
        <v>173</v>
      </c>
      <c r="G609" s="1" t="s">
        <v>22</v>
      </c>
      <c r="H609" s="1" t="s">
        <v>2868</v>
      </c>
      <c r="I609" s="69">
        <v>44256</v>
      </c>
      <c r="J609" s="70" t="s">
        <v>51</v>
      </c>
      <c r="K609" s="1" t="s">
        <v>6319</v>
      </c>
      <c r="L609" s="1" t="s">
        <v>26</v>
      </c>
      <c r="M609" s="1" t="s">
        <v>7761</v>
      </c>
      <c r="N609" s="1" t="s">
        <v>52</v>
      </c>
      <c r="O609" s="2" t="s">
        <v>785</v>
      </c>
      <c r="P609" s="2" t="s">
        <v>32</v>
      </c>
      <c r="Q609" s="2" t="s">
        <v>32</v>
      </c>
      <c r="R609" s="2" t="s">
        <v>32</v>
      </c>
      <c r="S609" s="2" t="s">
        <v>32</v>
      </c>
      <c r="T609" s="1" t="s">
        <v>32</v>
      </c>
      <c r="U609" s="1" t="s">
        <v>32</v>
      </c>
      <c r="V609" s="1" t="s">
        <v>32</v>
      </c>
      <c r="W609" s="1" t="s">
        <v>32</v>
      </c>
    </row>
    <row r="610" spans="1:23">
      <c r="A610" s="29" t="str">
        <f>+IF(B610="N","",IF(COUNTIF(B:B,B610)&gt;1,COUNTIF(B$3:B610,B610),""))</f>
        <v/>
      </c>
      <c r="B610" s="2" t="str">
        <f>+IF(H610='Export Demurrage Detention'!$C$2,"Y","N")</f>
        <v>N</v>
      </c>
      <c r="D610" s="1" t="s">
        <v>173</v>
      </c>
      <c r="G610" s="1" t="s">
        <v>22</v>
      </c>
      <c r="H610" s="1" t="s">
        <v>2868</v>
      </c>
      <c r="I610" s="69">
        <v>44256</v>
      </c>
      <c r="J610" s="70" t="s">
        <v>51</v>
      </c>
      <c r="K610" s="1" t="s">
        <v>6319</v>
      </c>
      <c r="L610" s="1" t="s">
        <v>26</v>
      </c>
      <c r="M610" s="1" t="s">
        <v>7762</v>
      </c>
      <c r="N610" s="1" t="s">
        <v>52</v>
      </c>
      <c r="O610" s="2" t="s">
        <v>785</v>
      </c>
      <c r="P610" s="2" t="s">
        <v>32</v>
      </c>
      <c r="Q610" s="2" t="s">
        <v>32</v>
      </c>
      <c r="R610" s="2" t="s">
        <v>32</v>
      </c>
      <c r="S610" s="2" t="s">
        <v>32</v>
      </c>
      <c r="T610" s="1" t="s">
        <v>32</v>
      </c>
      <c r="U610" s="1" t="s">
        <v>32</v>
      </c>
      <c r="V610" s="1" t="s">
        <v>32</v>
      </c>
      <c r="W610" s="1" t="s">
        <v>32</v>
      </c>
    </row>
    <row r="611" spans="1:23">
      <c r="A611" s="29" t="str">
        <f>+IF(B611="N","",IF(COUNTIF(B:B,B611)&gt;1,COUNTIF(B$3:B611,B611),""))</f>
        <v/>
      </c>
      <c r="B611" s="2" t="str">
        <f>+IF(H611='Export Demurrage Detention'!$C$2,"Y","N")</f>
        <v>N</v>
      </c>
      <c r="D611" s="1" t="s">
        <v>173</v>
      </c>
      <c r="G611" s="1" t="s">
        <v>22</v>
      </c>
      <c r="H611" s="1" t="s">
        <v>2868</v>
      </c>
      <c r="I611" s="69">
        <v>44256</v>
      </c>
      <c r="J611" s="70" t="s">
        <v>51</v>
      </c>
      <c r="K611" s="1" t="s">
        <v>6319</v>
      </c>
      <c r="L611" s="1" t="s">
        <v>26</v>
      </c>
      <c r="M611" s="1" t="s">
        <v>7763</v>
      </c>
      <c r="N611" s="1" t="s">
        <v>52</v>
      </c>
      <c r="O611" s="2" t="s">
        <v>785</v>
      </c>
      <c r="P611" s="2" t="s">
        <v>32</v>
      </c>
      <c r="Q611" s="2" t="s">
        <v>32</v>
      </c>
      <c r="R611" s="2" t="s">
        <v>32</v>
      </c>
      <c r="S611" s="2" t="s">
        <v>32</v>
      </c>
      <c r="T611" s="1" t="s">
        <v>32</v>
      </c>
      <c r="U611" s="1" t="s">
        <v>32</v>
      </c>
      <c r="V611" s="1" t="s">
        <v>32</v>
      </c>
      <c r="W611" s="1" t="s">
        <v>32</v>
      </c>
    </row>
    <row r="612" spans="1:23">
      <c r="A612" s="29" t="str">
        <f>+IF(B612="N","",IF(COUNTIF(B:B,B612)&gt;1,COUNTIF(B$3:B612,B612),""))</f>
        <v/>
      </c>
      <c r="B612" s="2" t="str">
        <f>+IF(H612='Export Demurrage Detention'!$C$2,"Y","N")</f>
        <v>N</v>
      </c>
      <c r="D612" s="1" t="s">
        <v>173</v>
      </c>
      <c r="G612" s="1" t="s">
        <v>22</v>
      </c>
      <c r="H612" s="1" t="s">
        <v>2868</v>
      </c>
      <c r="I612" s="69">
        <v>44256</v>
      </c>
      <c r="J612" s="70" t="s">
        <v>51</v>
      </c>
      <c r="K612" s="1" t="s">
        <v>6319</v>
      </c>
      <c r="L612" s="1" t="s">
        <v>26</v>
      </c>
      <c r="M612" s="1" t="s">
        <v>7764</v>
      </c>
      <c r="N612" s="1" t="s">
        <v>52</v>
      </c>
      <c r="O612" s="2" t="s">
        <v>785</v>
      </c>
      <c r="P612" s="2" t="s">
        <v>32</v>
      </c>
      <c r="Q612" s="2" t="s">
        <v>32</v>
      </c>
      <c r="R612" s="2" t="s">
        <v>32</v>
      </c>
      <c r="S612" s="2" t="s">
        <v>32</v>
      </c>
      <c r="T612" s="1" t="s">
        <v>32</v>
      </c>
      <c r="U612" s="1" t="s">
        <v>32</v>
      </c>
      <c r="V612" s="1" t="s">
        <v>32</v>
      </c>
      <c r="W612" s="1" t="s">
        <v>32</v>
      </c>
    </row>
    <row r="613" spans="1:23">
      <c r="A613" s="29" t="str">
        <f>+IF(B613="N","",IF(COUNTIF(B:B,B613)&gt;1,COUNTIF(B$3:B613,B613),""))</f>
        <v/>
      </c>
      <c r="B613" s="2" t="str">
        <f>+IF(H613='Export Demurrage Detention'!$C$2,"Y","N")</f>
        <v>N</v>
      </c>
      <c r="D613" s="1" t="s">
        <v>173</v>
      </c>
      <c r="G613" s="1" t="s">
        <v>22</v>
      </c>
      <c r="H613" s="1" t="s">
        <v>2868</v>
      </c>
      <c r="I613" s="69">
        <v>44256</v>
      </c>
      <c r="J613" s="70" t="s">
        <v>51</v>
      </c>
      <c r="K613" s="1" t="s">
        <v>6319</v>
      </c>
      <c r="L613" s="1" t="s">
        <v>26</v>
      </c>
      <c r="M613" s="1" t="s">
        <v>7765</v>
      </c>
      <c r="N613" s="1" t="s">
        <v>52</v>
      </c>
      <c r="O613" s="2" t="s">
        <v>785</v>
      </c>
      <c r="P613" s="2" t="s">
        <v>32</v>
      </c>
      <c r="Q613" s="2" t="s">
        <v>32</v>
      </c>
      <c r="R613" s="2" t="s">
        <v>32</v>
      </c>
      <c r="S613" s="2" t="s">
        <v>32</v>
      </c>
      <c r="T613" s="1" t="s">
        <v>32</v>
      </c>
      <c r="U613" s="1" t="s">
        <v>32</v>
      </c>
      <c r="V613" s="1" t="s">
        <v>32</v>
      </c>
      <c r="W613" s="1" t="s">
        <v>32</v>
      </c>
    </row>
    <row r="614" spans="1:23">
      <c r="A614" s="29" t="str">
        <f>+IF(B614="N","",IF(COUNTIF(B:B,B614)&gt;1,COUNTIF(B$3:B614,B614),""))</f>
        <v/>
      </c>
      <c r="B614" s="2" t="str">
        <f>+IF(H614='Export Demurrage Detention'!$C$2,"Y","N")</f>
        <v>N</v>
      </c>
      <c r="D614" s="1" t="s">
        <v>173</v>
      </c>
      <c r="G614" s="1" t="s">
        <v>22</v>
      </c>
      <c r="H614" s="1" t="s">
        <v>2868</v>
      </c>
      <c r="I614" s="69">
        <v>44256</v>
      </c>
      <c r="J614" s="70" t="s">
        <v>51</v>
      </c>
      <c r="K614" s="1" t="s">
        <v>6319</v>
      </c>
      <c r="L614" s="1" t="s">
        <v>26</v>
      </c>
      <c r="M614" s="1" t="s">
        <v>7766</v>
      </c>
      <c r="N614" s="1" t="s">
        <v>52</v>
      </c>
      <c r="O614" s="2" t="s">
        <v>785</v>
      </c>
      <c r="P614" s="2" t="s">
        <v>32</v>
      </c>
      <c r="Q614" s="2" t="s">
        <v>32</v>
      </c>
      <c r="R614" s="2" t="s">
        <v>32</v>
      </c>
      <c r="S614" s="2" t="s">
        <v>32</v>
      </c>
      <c r="T614" s="1" t="s">
        <v>32</v>
      </c>
      <c r="U614" s="1" t="s">
        <v>32</v>
      </c>
      <c r="V614" s="1" t="s">
        <v>32</v>
      </c>
      <c r="W614" s="1" t="s">
        <v>32</v>
      </c>
    </row>
    <row r="615" spans="1:23">
      <c r="A615" s="29" t="str">
        <f>+IF(B615="N","",IF(COUNTIF(B:B,B615)&gt;1,COUNTIF(B$3:B615,B615),""))</f>
        <v/>
      </c>
      <c r="B615" s="2" t="str">
        <f>+IF(H615='Export Demurrage Detention'!$C$2,"Y","N")</f>
        <v>N</v>
      </c>
      <c r="D615" s="1" t="s">
        <v>173</v>
      </c>
      <c r="G615" s="1" t="s">
        <v>22</v>
      </c>
      <c r="H615" s="1" t="s">
        <v>2868</v>
      </c>
      <c r="I615" s="69">
        <v>44256</v>
      </c>
      <c r="J615" s="70" t="s">
        <v>51</v>
      </c>
      <c r="K615" s="1" t="s">
        <v>6319</v>
      </c>
      <c r="L615" s="1" t="s">
        <v>26</v>
      </c>
      <c r="M615" s="1" t="s">
        <v>7767</v>
      </c>
      <c r="N615" s="1" t="s">
        <v>52</v>
      </c>
      <c r="O615" s="2" t="s">
        <v>785</v>
      </c>
      <c r="P615" s="2" t="s">
        <v>32</v>
      </c>
      <c r="Q615" s="2" t="s">
        <v>32</v>
      </c>
      <c r="R615" s="2" t="s">
        <v>32</v>
      </c>
      <c r="S615" s="2" t="s">
        <v>32</v>
      </c>
      <c r="T615" s="1" t="s">
        <v>32</v>
      </c>
      <c r="U615" s="1" t="s">
        <v>32</v>
      </c>
      <c r="V615" s="1" t="s">
        <v>32</v>
      </c>
      <c r="W615" s="1" t="s">
        <v>32</v>
      </c>
    </row>
    <row r="616" spans="1:23">
      <c r="A616" s="29" t="str">
        <f>+IF(B616="N","",IF(COUNTIF(B:B,B616)&gt;1,COUNTIF(B$3:B616,B616),""))</f>
        <v/>
      </c>
      <c r="B616" s="2" t="str">
        <f>+IF(H616='Export Demurrage Detention'!$C$2,"Y","N")</f>
        <v>N</v>
      </c>
      <c r="D616" s="1" t="s">
        <v>173</v>
      </c>
      <c r="G616" s="1" t="s">
        <v>22</v>
      </c>
      <c r="H616" s="1" t="s">
        <v>2868</v>
      </c>
      <c r="I616" s="69">
        <v>44256</v>
      </c>
      <c r="J616" s="70" t="s">
        <v>51</v>
      </c>
      <c r="K616" s="1" t="s">
        <v>6319</v>
      </c>
      <c r="L616" s="1" t="s">
        <v>26</v>
      </c>
      <c r="M616" s="1" t="s">
        <v>7768</v>
      </c>
      <c r="N616" s="1" t="s">
        <v>52</v>
      </c>
      <c r="O616" s="2" t="s">
        <v>785</v>
      </c>
      <c r="P616" s="2" t="s">
        <v>32</v>
      </c>
      <c r="Q616" s="2" t="s">
        <v>32</v>
      </c>
      <c r="R616" s="2" t="s">
        <v>32</v>
      </c>
      <c r="S616" s="2" t="s">
        <v>32</v>
      </c>
      <c r="T616" s="1" t="s">
        <v>32</v>
      </c>
      <c r="U616" s="1" t="s">
        <v>32</v>
      </c>
      <c r="V616" s="1" t="s">
        <v>32</v>
      </c>
      <c r="W616" s="1" t="s">
        <v>32</v>
      </c>
    </row>
    <row r="617" spans="1:23">
      <c r="A617" s="29" t="str">
        <f>+IF(B617="N","",IF(COUNTIF(B:B,B617)&gt;1,COUNTIF(B$3:B617,B617),""))</f>
        <v/>
      </c>
      <c r="B617" s="2" t="str">
        <f>+IF(H617='Export Demurrage Detention'!$C$2,"Y","N")</f>
        <v>N</v>
      </c>
      <c r="D617" s="1" t="s">
        <v>173</v>
      </c>
      <c r="G617" s="1" t="s">
        <v>22</v>
      </c>
      <c r="H617" s="1" t="s">
        <v>2868</v>
      </c>
      <c r="I617" s="69">
        <v>44256</v>
      </c>
      <c r="J617" s="70" t="s">
        <v>51</v>
      </c>
      <c r="K617" s="1" t="s">
        <v>6319</v>
      </c>
      <c r="L617" s="1" t="s">
        <v>26</v>
      </c>
      <c r="M617" s="1" t="s">
        <v>7769</v>
      </c>
      <c r="N617" s="1" t="s">
        <v>52</v>
      </c>
      <c r="O617" s="2" t="s">
        <v>785</v>
      </c>
      <c r="P617" s="2" t="s">
        <v>32</v>
      </c>
      <c r="Q617" s="2" t="s">
        <v>32</v>
      </c>
      <c r="R617" s="2" t="s">
        <v>32</v>
      </c>
      <c r="S617" s="2" t="s">
        <v>32</v>
      </c>
      <c r="T617" s="1" t="s">
        <v>32</v>
      </c>
      <c r="U617" s="1" t="s">
        <v>32</v>
      </c>
      <c r="V617" s="1" t="s">
        <v>32</v>
      </c>
      <c r="W617" s="1" t="s">
        <v>32</v>
      </c>
    </row>
    <row r="618" spans="1:23">
      <c r="A618" s="29" t="str">
        <f>+IF(B618="N","",IF(COUNTIF(B:B,B618)&gt;1,COUNTIF(B$3:B618,B618),""))</f>
        <v/>
      </c>
      <c r="B618" s="2" t="str">
        <f>+IF(H618='Export Demurrage Detention'!$C$2,"Y","N")</f>
        <v>N</v>
      </c>
      <c r="D618" s="1" t="s">
        <v>173</v>
      </c>
      <c r="G618" s="1" t="s">
        <v>22</v>
      </c>
      <c r="H618" s="1" t="s">
        <v>2869</v>
      </c>
      <c r="I618" s="69">
        <v>44256</v>
      </c>
      <c r="J618" s="70" t="s">
        <v>51</v>
      </c>
      <c r="K618" s="1" t="s">
        <v>6319</v>
      </c>
      <c r="L618" s="1" t="s">
        <v>26</v>
      </c>
      <c r="M618" s="1" t="s">
        <v>7751</v>
      </c>
      <c r="N618" s="1" t="s">
        <v>52</v>
      </c>
      <c r="O618" s="2" t="s">
        <v>785</v>
      </c>
      <c r="P618" s="2" t="s">
        <v>32</v>
      </c>
      <c r="Q618" s="2" t="s">
        <v>32</v>
      </c>
      <c r="R618" s="2" t="s">
        <v>32</v>
      </c>
      <c r="S618" s="2" t="s">
        <v>32</v>
      </c>
      <c r="T618" s="1" t="s">
        <v>32</v>
      </c>
      <c r="U618" s="1" t="s">
        <v>32</v>
      </c>
      <c r="V618" s="1" t="s">
        <v>32</v>
      </c>
      <c r="W618" s="1" t="s">
        <v>32</v>
      </c>
    </row>
    <row r="619" spans="1:23">
      <c r="A619" s="29" t="str">
        <f>+IF(B619="N","",IF(COUNTIF(B:B,B619)&gt;1,COUNTIF(B$3:B619,B619),""))</f>
        <v/>
      </c>
      <c r="B619" s="2" t="str">
        <f>+IF(H619='Export Demurrage Detention'!$C$2,"Y","N")</f>
        <v>N</v>
      </c>
      <c r="D619" s="1" t="s">
        <v>173</v>
      </c>
      <c r="G619" s="1" t="s">
        <v>22</v>
      </c>
      <c r="H619" s="1" t="s">
        <v>2869</v>
      </c>
      <c r="I619" s="69">
        <v>44256</v>
      </c>
      <c r="J619" s="70" t="s">
        <v>51</v>
      </c>
      <c r="K619" s="1" t="s">
        <v>6319</v>
      </c>
      <c r="L619" s="1" t="s">
        <v>26</v>
      </c>
      <c r="M619" s="1" t="s">
        <v>7752</v>
      </c>
      <c r="N619" s="1" t="s">
        <v>52</v>
      </c>
      <c r="O619" s="2" t="s">
        <v>785</v>
      </c>
      <c r="P619" s="2" t="s">
        <v>32</v>
      </c>
      <c r="Q619" s="2" t="s">
        <v>32</v>
      </c>
      <c r="R619" s="2" t="s">
        <v>32</v>
      </c>
      <c r="S619" s="2" t="s">
        <v>32</v>
      </c>
      <c r="T619" s="1" t="s">
        <v>32</v>
      </c>
      <c r="U619" s="1" t="s">
        <v>32</v>
      </c>
      <c r="V619" s="1" t="s">
        <v>32</v>
      </c>
      <c r="W619" s="1" t="s">
        <v>32</v>
      </c>
    </row>
    <row r="620" spans="1:23">
      <c r="A620" s="29" t="str">
        <f>+IF(B620="N","",IF(COUNTIF(B:B,B620)&gt;1,COUNTIF(B$3:B620,B620),""))</f>
        <v/>
      </c>
      <c r="B620" s="2" t="str">
        <f>+IF(H620='Export Demurrage Detention'!$C$2,"Y","N")</f>
        <v>N</v>
      </c>
      <c r="D620" s="1" t="s">
        <v>173</v>
      </c>
      <c r="G620" s="1" t="s">
        <v>22</v>
      </c>
      <c r="H620" s="1" t="s">
        <v>2869</v>
      </c>
      <c r="I620" s="69">
        <v>44256</v>
      </c>
      <c r="J620" s="70" t="s">
        <v>51</v>
      </c>
      <c r="K620" s="1" t="s">
        <v>6319</v>
      </c>
      <c r="L620" s="1" t="s">
        <v>26</v>
      </c>
      <c r="M620" s="1" t="s">
        <v>7729</v>
      </c>
      <c r="N620" s="1" t="s">
        <v>52</v>
      </c>
      <c r="O620" s="2" t="s">
        <v>785</v>
      </c>
      <c r="P620" s="2" t="s">
        <v>32</v>
      </c>
      <c r="Q620" s="2" t="s">
        <v>32</v>
      </c>
      <c r="R620" s="2" t="s">
        <v>32</v>
      </c>
      <c r="S620" s="2" t="s">
        <v>32</v>
      </c>
      <c r="T620" s="1" t="s">
        <v>32</v>
      </c>
      <c r="U620" s="1" t="s">
        <v>32</v>
      </c>
      <c r="V620" s="1" t="s">
        <v>32</v>
      </c>
      <c r="W620" s="1" t="s">
        <v>32</v>
      </c>
    </row>
    <row r="621" spans="1:23">
      <c r="A621" s="29" t="str">
        <f>+IF(B621="N","",IF(COUNTIF(B:B,B621)&gt;1,COUNTIF(B$3:B621,B621),""))</f>
        <v/>
      </c>
      <c r="B621" s="2" t="str">
        <f>+IF(H621='Export Demurrage Detention'!$C$2,"Y","N")</f>
        <v>N</v>
      </c>
      <c r="D621" s="1" t="s">
        <v>173</v>
      </c>
      <c r="G621" s="1" t="s">
        <v>22</v>
      </c>
      <c r="H621" s="1" t="s">
        <v>2869</v>
      </c>
      <c r="I621" s="69">
        <v>44256</v>
      </c>
      <c r="J621" s="70" t="s">
        <v>51</v>
      </c>
      <c r="K621" s="1" t="s">
        <v>6319</v>
      </c>
      <c r="L621" s="1" t="s">
        <v>26</v>
      </c>
      <c r="M621" s="1" t="s">
        <v>7753</v>
      </c>
      <c r="N621" s="1" t="s">
        <v>52</v>
      </c>
      <c r="O621" s="2" t="s">
        <v>785</v>
      </c>
      <c r="P621" s="2" t="s">
        <v>32</v>
      </c>
      <c r="Q621" s="2" t="s">
        <v>32</v>
      </c>
      <c r="R621" s="2" t="s">
        <v>32</v>
      </c>
      <c r="S621" s="2" t="s">
        <v>32</v>
      </c>
      <c r="T621" s="1" t="s">
        <v>32</v>
      </c>
      <c r="U621" s="1" t="s">
        <v>32</v>
      </c>
      <c r="V621" s="1" t="s">
        <v>32</v>
      </c>
      <c r="W621" s="1" t="s">
        <v>32</v>
      </c>
    </row>
    <row r="622" spans="1:23">
      <c r="A622" s="29" t="str">
        <f>+IF(B622="N","",IF(COUNTIF(B:B,B622)&gt;1,COUNTIF(B$3:B622,B622),""))</f>
        <v/>
      </c>
      <c r="B622" s="2" t="str">
        <f>+IF(H622='Export Demurrage Detention'!$C$2,"Y","N")</f>
        <v>N</v>
      </c>
      <c r="D622" s="1" t="s">
        <v>173</v>
      </c>
      <c r="G622" s="1" t="s">
        <v>22</v>
      </c>
      <c r="H622" s="1" t="s">
        <v>2869</v>
      </c>
      <c r="I622" s="69">
        <v>44256</v>
      </c>
      <c r="J622" s="70" t="s">
        <v>51</v>
      </c>
      <c r="K622" s="1" t="s">
        <v>6319</v>
      </c>
      <c r="L622" s="1" t="s">
        <v>26</v>
      </c>
      <c r="M622" s="1" t="s">
        <v>7754</v>
      </c>
      <c r="N622" s="1" t="s">
        <v>52</v>
      </c>
      <c r="O622" s="2" t="s">
        <v>785</v>
      </c>
      <c r="P622" s="2" t="s">
        <v>32</v>
      </c>
      <c r="Q622" s="2" t="s">
        <v>32</v>
      </c>
      <c r="R622" s="2" t="s">
        <v>32</v>
      </c>
      <c r="S622" s="2" t="s">
        <v>32</v>
      </c>
      <c r="T622" s="1" t="s">
        <v>32</v>
      </c>
      <c r="U622" s="1" t="s">
        <v>32</v>
      </c>
      <c r="V622" s="1" t="s">
        <v>32</v>
      </c>
      <c r="W622" s="1" t="s">
        <v>32</v>
      </c>
    </row>
    <row r="623" spans="1:23">
      <c r="A623" s="29" t="str">
        <f>+IF(B623="N","",IF(COUNTIF(B:B,B623)&gt;1,COUNTIF(B$3:B623,B623),""))</f>
        <v/>
      </c>
      <c r="B623" s="2" t="str">
        <f>+IF(H623='Export Demurrage Detention'!$C$2,"Y","N")</f>
        <v>N</v>
      </c>
      <c r="D623" s="1" t="s">
        <v>173</v>
      </c>
      <c r="G623" s="1" t="s">
        <v>22</v>
      </c>
      <c r="H623" s="1" t="s">
        <v>2869</v>
      </c>
      <c r="I623" s="69">
        <v>44256</v>
      </c>
      <c r="J623" s="70" t="s">
        <v>51</v>
      </c>
      <c r="K623" s="1" t="s">
        <v>6319</v>
      </c>
      <c r="L623" s="1" t="s">
        <v>26</v>
      </c>
      <c r="M623" s="1" t="s">
        <v>7755</v>
      </c>
      <c r="N623" s="1" t="s">
        <v>52</v>
      </c>
      <c r="O623" s="2" t="s">
        <v>785</v>
      </c>
      <c r="P623" s="2" t="s">
        <v>32</v>
      </c>
      <c r="Q623" s="2" t="s">
        <v>32</v>
      </c>
      <c r="R623" s="2" t="s">
        <v>32</v>
      </c>
      <c r="S623" s="2" t="s">
        <v>32</v>
      </c>
      <c r="T623" s="1" t="s">
        <v>32</v>
      </c>
      <c r="U623" s="1" t="s">
        <v>32</v>
      </c>
      <c r="V623" s="1" t="s">
        <v>32</v>
      </c>
      <c r="W623" s="1" t="s">
        <v>32</v>
      </c>
    </row>
    <row r="624" spans="1:23">
      <c r="A624" s="29" t="str">
        <f>+IF(B624="N","",IF(COUNTIF(B:B,B624)&gt;1,COUNTIF(B$3:B624,B624),""))</f>
        <v/>
      </c>
      <c r="B624" s="2" t="str">
        <f>+IF(H624='Export Demurrage Detention'!$C$2,"Y","N")</f>
        <v>N</v>
      </c>
      <c r="D624" s="1" t="s">
        <v>173</v>
      </c>
      <c r="G624" s="1" t="s">
        <v>22</v>
      </c>
      <c r="H624" s="1" t="s">
        <v>2869</v>
      </c>
      <c r="I624" s="69">
        <v>44256</v>
      </c>
      <c r="J624" s="70" t="s">
        <v>51</v>
      </c>
      <c r="K624" s="1" t="s">
        <v>6319</v>
      </c>
      <c r="L624" s="1" t="s">
        <v>26</v>
      </c>
      <c r="M624" s="1" t="s">
        <v>7756</v>
      </c>
      <c r="N624" s="1" t="s">
        <v>52</v>
      </c>
      <c r="O624" s="2" t="s">
        <v>785</v>
      </c>
      <c r="P624" s="2" t="s">
        <v>32</v>
      </c>
      <c r="Q624" s="2" t="s">
        <v>32</v>
      </c>
      <c r="R624" s="2" t="s">
        <v>32</v>
      </c>
      <c r="S624" s="2" t="s">
        <v>32</v>
      </c>
      <c r="T624" s="1" t="s">
        <v>32</v>
      </c>
      <c r="U624" s="1" t="s">
        <v>32</v>
      </c>
      <c r="V624" s="1" t="s">
        <v>32</v>
      </c>
      <c r="W624" s="1" t="s">
        <v>32</v>
      </c>
    </row>
    <row r="625" spans="1:23">
      <c r="A625" s="29" t="str">
        <f>+IF(B625="N","",IF(COUNTIF(B:B,B625)&gt;1,COUNTIF(B$3:B625,B625),""))</f>
        <v/>
      </c>
      <c r="B625" s="2" t="str">
        <f>+IF(H625='Export Demurrage Detention'!$C$2,"Y","N")</f>
        <v>N</v>
      </c>
      <c r="D625" s="1" t="s">
        <v>173</v>
      </c>
      <c r="G625" s="1" t="s">
        <v>22</v>
      </c>
      <c r="H625" s="1" t="s">
        <v>2869</v>
      </c>
      <c r="I625" s="69">
        <v>44256</v>
      </c>
      <c r="J625" s="70" t="s">
        <v>51</v>
      </c>
      <c r="K625" s="1" t="s">
        <v>6319</v>
      </c>
      <c r="L625" s="1" t="s">
        <v>26</v>
      </c>
      <c r="M625" s="1" t="s">
        <v>7757</v>
      </c>
      <c r="N625" s="1" t="s">
        <v>52</v>
      </c>
      <c r="O625" s="2" t="s">
        <v>785</v>
      </c>
      <c r="P625" s="2" t="s">
        <v>32</v>
      </c>
      <c r="Q625" s="2" t="s">
        <v>32</v>
      </c>
      <c r="R625" s="2" t="s">
        <v>32</v>
      </c>
      <c r="S625" s="2" t="s">
        <v>32</v>
      </c>
      <c r="T625" s="1" t="s">
        <v>32</v>
      </c>
      <c r="U625" s="1" t="s">
        <v>32</v>
      </c>
      <c r="V625" s="1" t="s">
        <v>32</v>
      </c>
      <c r="W625" s="1" t="s">
        <v>32</v>
      </c>
    </row>
    <row r="626" spans="1:23">
      <c r="A626" s="29" t="str">
        <f>+IF(B626="N","",IF(COUNTIF(B:B,B626)&gt;1,COUNTIF(B$3:B626,B626),""))</f>
        <v/>
      </c>
      <c r="B626" s="2" t="str">
        <f>+IF(H626='Export Demurrage Detention'!$C$2,"Y","N")</f>
        <v>N</v>
      </c>
      <c r="D626" s="1" t="s">
        <v>173</v>
      </c>
      <c r="G626" s="1" t="s">
        <v>22</v>
      </c>
      <c r="H626" s="1" t="s">
        <v>2869</v>
      </c>
      <c r="I626" s="69">
        <v>44256</v>
      </c>
      <c r="J626" s="70" t="s">
        <v>51</v>
      </c>
      <c r="K626" s="1" t="s">
        <v>6319</v>
      </c>
      <c r="L626" s="1" t="s">
        <v>26</v>
      </c>
      <c r="M626" s="1" t="s">
        <v>7758</v>
      </c>
      <c r="N626" s="1" t="s">
        <v>52</v>
      </c>
      <c r="O626" s="2" t="s">
        <v>785</v>
      </c>
      <c r="P626" s="2" t="s">
        <v>32</v>
      </c>
      <c r="Q626" s="2" t="s">
        <v>32</v>
      </c>
      <c r="R626" s="2" t="s">
        <v>32</v>
      </c>
      <c r="S626" s="2" t="s">
        <v>32</v>
      </c>
      <c r="T626" s="1" t="s">
        <v>32</v>
      </c>
      <c r="U626" s="1" t="s">
        <v>32</v>
      </c>
      <c r="V626" s="1" t="s">
        <v>32</v>
      </c>
      <c r="W626" s="1" t="s">
        <v>32</v>
      </c>
    </row>
    <row r="627" spans="1:23">
      <c r="A627" s="29" t="str">
        <f>+IF(B627="N","",IF(COUNTIF(B:B,B627)&gt;1,COUNTIF(B$3:B627,B627),""))</f>
        <v/>
      </c>
      <c r="B627" s="2" t="str">
        <f>+IF(H627='Export Demurrage Detention'!$C$2,"Y","N")</f>
        <v>N</v>
      </c>
      <c r="D627" s="1" t="s">
        <v>173</v>
      </c>
      <c r="G627" s="1" t="s">
        <v>22</v>
      </c>
      <c r="H627" s="1" t="s">
        <v>2869</v>
      </c>
      <c r="I627" s="69">
        <v>44256</v>
      </c>
      <c r="J627" s="70" t="s">
        <v>51</v>
      </c>
      <c r="K627" s="1" t="s">
        <v>6319</v>
      </c>
      <c r="L627" s="1" t="s">
        <v>26</v>
      </c>
      <c r="M627" s="1" t="s">
        <v>7759</v>
      </c>
      <c r="N627" s="1" t="s">
        <v>52</v>
      </c>
      <c r="O627" s="2" t="s">
        <v>785</v>
      </c>
      <c r="P627" s="2" t="s">
        <v>32</v>
      </c>
      <c r="Q627" s="2" t="s">
        <v>32</v>
      </c>
      <c r="R627" s="2" t="s">
        <v>32</v>
      </c>
      <c r="S627" s="2" t="s">
        <v>32</v>
      </c>
      <c r="T627" s="1" t="s">
        <v>32</v>
      </c>
      <c r="U627" s="1" t="s">
        <v>32</v>
      </c>
      <c r="V627" s="1" t="s">
        <v>32</v>
      </c>
      <c r="W627" s="1" t="s">
        <v>32</v>
      </c>
    </row>
    <row r="628" spans="1:23">
      <c r="A628" s="29" t="str">
        <f>+IF(B628="N","",IF(COUNTIF(B:B,B628)&gt;1,COUNTIF(B$3:B628,B628),""))</f>
        <v/>
      </c>
      <c r="B628" s="2" t="str">
        <f>+IF(H628='Export Demurrage Detention'!$C$2,"Y","N")</f>
        <v>N</v>
      </c>
      <c r="D628" s="1" t="s">
        <v>173</v>
      </c>
      <c r="G628" s="1" t="s">
        <v>22</v>
      </c>
      <c r="H628" s="1" t="s">
        <v>2869</v>
      </c>
      <c r="I628" s="69">
        <v>44256</v>
      </c>
      <c r="J628" s="70" t="s">
        <v>51</v>
      </c>
      <c r="K628" s="1" t="s">
        <v>6319</v>
      </c>
      <c r="L628" s="1" t="s">
        <v>26</v>
      </c>
      <c r="M628" s="1" t="s">
        <v>7760</v>
      </c>
      <c r="N628" s="1" t="s">
        <v>52</v>
      </c>
      <c r="O628" s="2" t="s">
        <v>785</v>
      </c>
      <c r="P628" s="2" t="s">
        <v>32</v>
      </c>
      <c r="Q628" s="2" t="s">
        <v>32</v>
      </c>
      <c r="R628" s="2" t="s">
        <v>32</v>
      </c>
      <c r="S628" s="2" t="s">
        <v>32</v>
      </c>
      <c r="T628" s="1" t="s">
        <v>32</v>
      </c>
      <c r="U628" s="1" t="s">
        <v>32</v>
      </c>
      <c r="V628" s="1" t="s">
        <v>32</v>
      </c>
      <c r="W628" s="1" t="s">
        <v>32</v>
      </c>
    </row>
    <row r="629" spans="1:23">
      <c r="A629" s="29" t="str">
        <f>+IF(B629="N","",IF(COUNTIF(B:B,B629)&gt;1,COUNTIF(B$3:B629,B629),""))</f>
        <v/>
      </c>
      <c r="B629" s="2" t="str">
        <f>+IF(H629='Export Demurrage Detention'!$C$2,"Y","N")</f>
        <v>N</v>
      </c>
      <c r="D629" s="1" t="s">
        <v>173</v>
      </c>
      <c r="G629" s="1" t="s">
        <v>22</v>
      </c>
      <c r="H629" s="1" t="s">
        <v>2869</v>
      </c>
      <c r="I629" s="69">
        <v>44256</v>
      </c>
      <c r="J629" s="70" t="s">
        <v>51</v>
      </c>
      <c r="K629" s="1" t="s">
        <v>6319</v>
      </c>
      <c r="L629" s="1" t="s">
        <v>26</v>
      </c>
      <c r="M629" s="1" t="s">
        <v>7761</v>
      </c>
      <c r="N629" s="1" t="s">
        <v>52</v>
      </c>
      <c r="O629" s="2" t="s">
        <v>785</v>
      </c>
      <c r="P629" s="2" t="s">
        <v>32</v>
      </c>
      <c r="Q629" s="2" t="s">
        <v>32</v>
      </c>
      <c r="R629" s="2" t="s">
        <v>32</v>
      </c>
      <c r="S629" s="2" t="s">
        <v>32</v>
      </c>
      <c r="T629" s="1" t="s">
        <v>32</v>
      </c>
      <c r="U629" s="1" t="s">
        <v>32</v>
      </c>
      <c r="V629" s="1" t="s">
        <v>32</v>
      </c>
      <c r="W629" s="1" t="s">
        <v>32</v>
      </c>
    </row>
    <row r="630" spans="1:23">
      <c r="A630" s="29" t="str">
        <f>+IF(B630="N","",IF(COUNTIF(B:B,B630)&gt;1,COUNTIF(B$3:B630,B630),""))</f>
        <v/>
      </c>
      <c r="B630" s="2" t="str">
        <f>+IF(H630='Export Demurrage Detention'!$C$2,"Y","N")</f>
        <v>N</v>
      </c>
      <c r="D630" s="1" t="s">
        <v>173</v>
      </c>
      <c r="G630" s="1" t="s">
        <v>22</v>
      </c>
      <c r="H630" s="1" t="s">
        <v>2869</v>
      </c>
      <c r="I630" s="69">
        <v>44256</v>
      </c>
      <c r="J630" s="70" t="s">
        <v>51</v>
      </c>
      <c r="K630" s="1" t="s">
        <v>6319</v>
      </c>
      <c r="L630" s="1" t="s">
        <v>26</v>
      </c>
      <c r="M630" s="1" t="s">
        <v>7762</v>
      </c>
      <c r="N630" s="1" t="s">
        <v>52</v>
      </c>
      <c r="O630" s="2" t="s">
        <v>785</v>
      </c>
      <c r="P630" s="2" t="s">
        <v>32</v>
      </c>
      <c r="Q630" s="2" t="s">
        <v>32</v>
      </c>
      <c r="R630" s="2" t="s">
        <v>32</v>
      </c>
      <c r="S630" s="2" t="s">
        <v>32</v>
      </c>
      <c r="T630" s="1" t="s">
        <v>32</v>
      </c>
      <c r="U630" s="1" t="s">
        <v>32</v>
      </c>
      <c r="V630" s="1" t="s">
        <v>32</v>
      </c>
      <c r="W630" s="1" t="s">
        <v>32</v>
      </c>
    </row>
    <row r="631" spans="1:23">
      <c r="A631" s="29" t="str">
        <f>+IF(B631="N","",IF(COUNTIF(B:B,B631)&gt;1,COUNTIF(B$3:B631,B631),""))</f>
        <v/>
      </c>
      <c r="B631" s="2" t="str">
        <f>+IF(H631='Export Demurrage Detention'!$C$2,"Y","N")</f>
        <v>N</v>
      </c>
      <c r="D631" s="1" t="s">
        <v>173</v>
      </c>
      <c r="G631" s="1" t="s">
        <v>22</v>
      </c>
      <c r="H631" s="1" t="s">
        <v>2869</v>
      </c>
      <c r="I631" s="69">
        <v>44256</v>
      </c>
      <c r="J631" s="70" t="s">
        <v>51</v>
      </c>
      <c r="K631" s="1" t="s">
        <v>6319</v>
      </c>
      <c r="L631" s="1" t="s">
        <v>26</v>
      </c>
      <c r="M631" s="1" t="s">
        <v>7763</v>
      </c>
      <c r="N631" s="1" t="s">
        <v>52</v>
      </c>
      <c r="O631" s="2" t="s">
        <v>785</v>
      </c>
      <c r="P631" s="2" t="s">
        <v>32</v>
      </c>
      <c r="Q631" s="2" t="s">
        <v>32</v>
      </c>
      <c r="R631" s="2" t="s">
        <v>32</v>
      </c>
      <c r="S631" s="2" t="s">
        <v>32</v>
      </c>
      <c r="T631" s="1" t="s">
        <v>32</v>
      </c>
      <c r="U631" s="1" t="s">
        <v>32</v>
      </c>
      <c r="V631" s="1" t="s">
        <v>32</v>
      </c>
      <c r="W631" s="1" t="s">
        <v>32</v>
      </c>
    </row>
    <row r="632" spans="1:23">
      <c r="A632" s="29" t="str">
        <f>+IF(B632="N","",IF(COUNTIF(B:B,B632)&gt;1,COUNTIF(B$3:B632,B632),""))</f>
        <v/>
      </c>
      <c r="B632" s="2" t="str">
        <f>+IF(H632='Export Demurrage Detention'!$C$2,"Y","N")</f>
        <v>N</v>
      </c>
      <c r="D632" s="1" t="s">
        <v>173</v>
      </c>
      <c r="G632" s="1" t="s">
        <v>22</v>
      </c>
      <c r="H632" s="1" t="s">
        <v>2869</v>
      </c>
      <c r="I632" s="69">
        <v>44256</v>
      </c>
      <c r="J632" s="70" t="s">
        <v>51</v>
      </c>
      <c r="K632" s="1" t="s">
        <v>6319</v>
      </c>
      <c r="L632" s="1" t="s">
        <v>26</v>
      </c>
      <c r="M632" s="1" t="s">
        <v>7764</v>
      </c>
      <c r="N632" s="1" t="s">
        <v>52</v>
      </c>
      <c r="O632" s="2" t="s">
        <v>785</v>
      </c>
      <c r="P632" s="2" t="s">
        <v>32</v>
      </c>
      <c r="Q632" s="2" t="s">
        <v>32</v>
      </c>
      <c r="R632" s="2" t="s">
        <v>32</v>
      </c>
      <c r="S632" s="2" t="s">
        <v>32</v>
      </c>
      <c r="T632" s="1" t="s">
        <v>32</v>
      </c>
      <c r="U632" s="1" t="s">
        <v>32</v>
      </c>
      <c r="V632" s="1" t="s">
        <v>32</v>
      </c>
      <c r="W632" s="1" t="s">
        <v>32</v>
      </c>
    </row>
    <row r="633" spans="1:23">
      <c r="A633" s="29" t="str">
        <f>+IF(B633="N","",IF(COUNTIF(B:B,B633)&gt;1,COUNTIF(B$3:B633,B633),""))</f>
        <v/>
      </c>
      <c r="B633" s="2" t="str">
        <f>+IF(H633='Export Demurrage Detention'!$C$2,"Y","N")</f>
        <v>N</v>
      </c>
      <c r="D633" s="1" t="s">
        <v>173</v>
      </c>
      <c r="G633" s="1" t="s">
        <v>22</v>
      </c>
      <c r="H633" s="1" t="s">
        <v>2869</v>
      </c>
      <c r="I633" s="69">
        <v>44256</v>
      </c>
      <c r="J633" s="70" t="s">
        <v>51</v>
      </c>
      <c r="K633" s="1" t="s">
        <v>6319</v>
      </c>
      <c r="L633" s="1" t="s">
        <v>26</v>
      </c>
      <c r="M633" s="1" t="s">
        <v>7765</v>
      </c>
      <c r="N633" s="1" t="s">
        <v>52</v>
      </c>
      <c r="O633" s="2" t="s">
        <v>785</v>
      </c>
      <c r="P633" s="2" t="s">
        <v>32</v>
      </c>
      <c r="Q633" s="2" t="s">
        <v>32</v>
      </c>
      <c r="R633" s="2" t="s">
        <v>32</v>
      </c>
      <c r="S633" s="2" t="s">
        <v>32</v>
      </c>
      <c r="T633" s="1" t="s">
        <v>32</v>
      </c>
      <c r="U633" s="1" t="s">
        <v>32</v>
      </c>
      <c r="V633" s="1" t="s">
        <v>32</v>
      </c>
      <c r="W633" s="1" t="s">
        <v>32</v>
      </c>
    </row>
    <row r="634" spans="1:23">
      <c r="A634" s="29" t="str">
        <f>+IF(B634="N","",IF(COUNTIF(B:B,B634)&gt;1,COUNTIF(B$3:B634,B634),""))</f>
        <v/>
      </c>
      <c r="B634" s="2" t="str">
        <f>+IF(H634='Export Demurrage Detention'!$C$2,"Y","N")</f>
        <v>N</v>
      </c>
      <c r="D634" s="1" t="s">
        <v>173</v>
      </c>
      <c r="G634" s="1" t="s">
        <v>22</v>
      </c>
      <c r="H634" s="1" t="s">
        <v>2869</v>
      </c>
      <c r="I634" s="69">
        <v>44256</v>
      </c>
      <c r="J634" s="70" t="s">
        <v>51</v>
      </c>
      <c r="K634" s="1" t="s">
        <v>6319</v>
      </c>
      <c r="L634" s="1" t="s">
        <v>26</v>
      </c>
      <c r="M634" s="1" t="s">
        <v>7766</v>
      </c>
      <c r="N634" s="1" t="s">
        <v>52</v>
      </c>
      <c r="O634" s="2" t="s">
        <v>785</v>
      </c>
      <c r="P634" s="2" t="s">
        <v>32</v>
      </c>
      <c r="Q634" s="2" t="s">
        <v>32</v>
      </c>
      <c r="R634" s="2" t="s">
        <v>32</v>
      </c>
      <c r="S634" s="2" t="s">
        <v>32</v>
      </c>
      <c r="T634" s="1" t="s">
        <v>32</v>
      </c>
      <c r="U634" s="1" t="s">
        <v>32</v>
      </c>
      <c r="V634" s="1" t="s">
        <v>32</v>
      </c>
      <c r="W634" s="1" t="s">
        <v>32</v>
      </c>
    </row>
    <row r="635" spans="1:23">
      <c r="A635" s="29" t="str">
        <f>+IF(B635="N","",IF(COUNTIF(B:B,B635)&gt;1,COUNTIF(B$3:B635,B635),""))</f>
        <v/>
      </c>
      <c r="B635" s="2" t="str">
        <f>+IF(H635='Export Demurrage Detention'!$C$2,"Y","N")</f>
        <v>N</v>
      </c>
      <c r="D635" s="1" t="s">
        <v>173</v>
      </c>
      <c r="G635" s="1" t="s">
        <v>22</v>
      </c>
      <c r="H635" s="1" t="s">
        <v>2869</v>
      </c>
      <c r="I635" s="69">
        <v>44256</v>
      </c>
      <c r="J635" s="70" t="s">
        <v>51</v>
      </c>
      <c r="K635" s="1" t="s">
        <v>6319</v>
      </c>
      <c r="L635" s="1" t="s">
        <v>26</v>
      </c>
      <c r="M635" s="1" t="s">
        <v>7767</v>
      </c>
      <c r="N635" s="1" t="s">
        <v>52</v>
      </c>
      <c r="O635" s="2" t="s">
        <v>785</v>
      </c>
      <c r="P635" s="2" t="s">
        <v>32</v>
      </c>
      <c r="Q635" s="2" t="s">
        <v>32</v>
      </c>
      <c r="R635" s="2" t="s">
        <v>32</v>
      </c>
      <c r="S635" s="2" t="s">
        <v>32</v>
      </c>
      <c r="T635" s="1" t="s">
        <v>32</v>
      </c>
      <c r="U635" s="1" t="s">
        <v>32</v>
      </c>
      <c r="V635" s="1" t="s">
        <v>32</v>
      </c>
      <c r="W635" s="1" t="s">
        <v>32</v>
      </c>
    </row>
    <row r="636" spans="1:23">
      <c r="A636" s="29" t="str">
        <f>+IF(B636="N","",IF(COUNTIF(B:B,B636)&gt;1,COUNTIF(B$3:B636,B636),""))</f>
        <v/>
      </c>
      <c r="B636" s="2" t="str">
        <f>+IF(H636='Export Demurrage Detention'!$C$2,"Y","N")</f>
        <v>N</v>
      </c>
      <c r="D636" s="1" t="s">
        <v>173</v>
      </c>
      <c r="G636" s="1" t="s">
        <v>22</v>
      </c>
      <c r="H636" s="1" t="s">
        <v>2869</v>
      </c>
      <c r="I636" s="69">
        <v>44256</v>
      </c>
      <c r="J636" s="70" t="s">
        <v>51</v>
      </c>
      <c r="K636" s="1" t="s">
        <v>6319</v>
      </c>
      <c r="L636" s="1" t="s">
        <v>26</v>
      </c>
      <c r="M636" s="1" t="s">
        <v>7768</v>
      </c>
      <c r="N636" s="1" t="s">
        <v>52</v>
      </c>
      <c r="O636" s="2" t="s">
        <v>785</v>
      </c>
      <c r="P636" s="2" t="s">
        <v>32</v>
      </c>
      <c r="Q636" s="2" t="s">
        <v>32</v>
      </c>
      <c r="R636" s="2" t="s">
        <v>32</v>
      </c>
      <c r="S636" s="2" t="s">
        <v>32</v>
      </c>
      <c r="T636" s="1" t="s">
        <v>32</v>
      </c>
      <c r="U636" s="1" t="s">
        <v>32</v>
      </c>
      <c r="V636" s="1" t="s">
        <v>32</v>
      </c>
      <c r="W636" s="1" t="s">
        <v>32</v>
      </c>
    </row>
    <row r="637" spans="1:23">
      <c r="A637" s="29" t="str">
        <f>+IF(B637="N","",IF(COUNTIF(B:B,B637)&gt;1,COUNTIF(B$3:B637,B637),""))</f>
        <v/>
      </c>
      <c r="B637" s="2" t="str">
        <f>+IF(H637='Export Demurrage Detention'!$C$2,"Y","N")</f>
        <v>N</v>
      </c>
      <c r="D637" s="1" t="s">
        <v>173</v>
      </c>
      <c r="G637" s="1" t="s">
        <v>22</v>
      </c>
      <c r="H637" s="1" t="s">
        <v>2869</v>
      </c>
      <c r="I637" s="69">
        <v>44256</v>
      </c>
      <c r="J637" s="70" t="s">
        <v>51</v>
      </c>
      <c r="K637" s="1" t="s">
        <v>6319</v>
      </c>
      <c r="L637" s="1" t="s">
        <v>26</v>
      </c>
      <c r="M637" s="1" t="s">
        <v>7769</v>
      </c>
      <c r="N637" s="1" t="s">
        <v>52</v>
      </c>
      <c r="O637" s="2" t="s">
        <v>785</v>
      </c>
      <c r="P637" s="2" t="s">
        <v>32</v>
      </c>
      <c r="Q637" s="2" t="s">
        <v>32</v>
      </c>
      <c r="R637" s="2" t="s">
        <v>32</v>
      </c>
      <c r="S637" s="2" t="s">
        <v>32</v>
      </c>
      <c r="T637" s="1" t="s">
        <v>32</v>
      </c>
      <c r="U637" s="1" t="s">
        <v>32</v>
      </c>
      <c r="V637" s="1" t="s">
        <v>32</v>
      </c>
      <c r="W637" s="1" t="s">
        <v>32</v>
      </c>
    </row>
    <row r="638" spans="1:23">
      <c r="A638" s="29" t="str">
        <f>+IF(B638="N","",IF(COUNTIF(B:B,B638)&gt;1,COUNTIF(B$3:B638,B638),""))</f>
        <v/>
      </c>
      <c r="B638" s="2" t="str">
        <f>+IF(H638='Export Demurrage Detention'!$C$2,"Y","N")</f>
        <v>N</v>
      </c>
      <c r="D638" s="1" t="s">
        <v>173</v>
      </c>
      <c r="G638" s="1" t="s">
        <v>22</v>
      </c>
      <c r="H638" s="1" t="s">
        <v>7638</v>
      </c>
      <c r="I638" s="69">
        <v>44256</v>
      </c>
      <c r="J638" s="70" t="s">
        <v>51</v>
      </c>
      <c r="K638" s="1" t="s">
        <v>6319</v>
      </c>
      <c r="L638" s="1" t="s">
        <v>26</v>
      </c>
      <c r="M638" s="1" t="s">
        <v>7751</v>
      </c>
      <c r="N638" s="1" t="s">
        <v>52</v>
      </c>
      <c r="O638" s="2" t="s">
        <v>785</v>
      </c>
      <c r="P638" s="2" t="s">
        <v>32</v>
      </c>
      <c r="Q638" s="2" t="s">
        <v>32</v>
      </c>
      <c r="R638" s="2" t="s">
        <v>32</v>
      </c>
      <c r="S638" s="2" t="s">
        <v>32</v>
      </c>
      <c r="T638" s="1" t="s">
        <v>32</v>
      </c>
      <c r="U638" s="1" t="s">
        <v>32</v>
      </c>
      <c r="V638" s="1" t="s">
        <v>32</v>
      </c>
      <c r="W638" s="1" t="s">
        <v>32</v>
      </c>
    </row>
    <row r="639" spans="1:23">
      <c r="A639" s="29" t="str">
        <f>+IF(B639="N","",IF(COUNTIF(B:B,B639)&gt;1,COUNTIF(B$3:B639,B639),""))</f>
        <v/>
      </c>
      <c r="B639" s="2" t="str">
        <f>+IF(H639='Export Demurrage Detention'!$C$2,"Y","N")</f>
        <v>N</v>
      </c>
      <c r="D639" s="1" t="s">
        <v>173</v>
      </c>
      <c r="G639" s="1" t="s">
        <v>22</v>
      </c>
      <c r="H639" s="1" t="s">
        <v>7638</v>
      </c>
      <c r="I639" s="69">
        <v>44256</v>
      </c>
      <c r="J639" s="70" t="s">
        <v>51</v>
      </c>
      <c r="K639" s="1" t="s">
        <v>6319</v>
      </c>
      <c r="L639" s="1" t="s">
        <v>26</v>
      </c>
      <c r="M639" s="1" t="s">
        <v>7752</v>
      </c>
      <c r="N639" s="1" t="s">
        <v>52</v>
      </c>
      <c r="O639" s="2" t="s">
        <v>785</v>
      </c>
      <c r="P639" s="2" t="s">
        <v>32</v>
      </c>
      <c r="Q639" s="2" t="s">
        <v>32</v>
      </c>
      <c r="R639" s="2" t="s">
        <v>32</v>
      </c>
      <c r="S639" s="2" t="s">
        <v>32</v>
      </c>
      <c r="T639" s="1" t="s">
        <v>32</v>
      </c>
      <c r="U639" s="1" t="s">
        <v>32</v>
      </c>
      <c r="V639" s="1" t="s">
        <v>32</v>
      </c>
      <c r="W639" s="1" t="s">
        <v>32</v>
      </c>
    </row>
    <row r="640" spans="1:23">
      <c r="A640" s="29" t="str">
        <f>+IF(B640="N","",IF(COUNTIF(B:B,B640)&gt;1,COUNTIF(B$3:B640,B640),""))</f>
        <v/>
      </c>
      <c r="B640" s="2" t="str">
        <f>+IF(H640='Export Demurrage Detention'!$C$2,"Y","N")</f>
        <v>N</v>
      </c>
      <c r="D640" s="1" t="s">
        <v>173</v>
      </c>
      <c r="G640" s="1" t="s">
        <v>22</v>
      </c>
      <c r="H640" s="1" t="s">
        <v>7638</v>
      </c>
      <c r="I640" s="69">
        <v>44256</v>
      </c>
      <c r="J640" s="70" t="s">
        <v>51</v>
      </c>
      <c r="K640" s="1" t="s">
        <v>6319</v>
      </c>
      <c r="L640" s="1" t="s">
        <v>26</v>
      </c>
      <c r="M640" s="1" t="s">
        <v>7729</v>
      </c>
      <c r="N640" s="1" t="s">
        <v>52</v>
      </c>
      <c r="O640" s="2" t="s">
        <v>785</v>
      </c>
      <c r="P640" s="2" t="s">
        <v>32</v>
      </c>
      <c r="Q640" s="2" t="s">
        <v>32</v>
      </c>
      <c r="R640" s="2" t="s">
        <v>32</v>
      </c>
      <c r="S640" s="2" t="s">
        <v>32</v>
      </c>
      <c r="T640" s="1" t="s">
        <v>32</v>
      </c>
      <c r="U640" s="1" t="s">
        <v>32</v>
      </c>
      <c r="V640" s="1" t="s">
        <v>32</v>
      </c>
      <c r="W640" s="1" t="s">
        <v>32</v>
      </c>
    </row>
    <row r="641" spans="1:23">
      <c r="A641" s="29" t="str">
        <f>+IF(B641="N","",IF(COUNTIF(B:B,B641)&gt;1,COUNTIF(B$3:B641,B641),""))</f>
        <v/>
      </c>
      <c r="B641" s="2" t="str">
        <f>+IF(H641='Export Demurrage Detention'!$C$2,"Y","N")</f>
        <v>N</v>
      </c>
      <c r="D641" s="1" t="s">
        <v>173</v>
      </c>
      <c r="G641" s="1" t="s">
        <v>22</v>
      </c>
      <c r="H641" s="1" t="s">
        <v>7638</v>
      </c>
      <c r="I641" s="69">
        <v>44256</v>
      </c>
      <c r="J641" s="70" t="s">
        <v>51</v>
      </c>
      <c r="K641" s="1" t="s">
        <v>6319</v>
      </c>
      <c r="L641" s="1" t="s">
        <v>26</v>
      </c>
      <c r="M641" s="1" t="s">
        <v>7753</v>
      </c>
      <c r="N641" s="1" t="s">
        <v>52</v>
      </c>
      <c r="O641" s="2" t="s">
        <v>785</v>
      </c>
      <c r="P641" s="2" t="s">
        <v>32</v>
      </c>
      <c r="Q641" s="2" t="s">
        <v>32</v>
      </c>
      <c r="R641" s="2" t="s">
        <v>32</v>
      </c>
      <c r="S641" s="2" t="s">
        <v>32</v>
      </c>
      <c r="T641" s="1" t="s">
        <v>32</v>
      </c>
      <c r="U641" s="1" t="s">
        <v>32</v>
      </c>
      <c r="V641" s="1" t="s">
        <v>32</v>
      </c>
      <c r="W641" s="1" t="s">
        <v>32</v>
      </c>
    </row>
    <row r="642" spans="1:23">
      <c r="A642" s="29" t="str">
        <f>+IF(B642="N","",IF(COUNTIF(B:B,B642)&gt;1,COUNTIF(B$3:B642,B642),""))</f>
        <v/>
      </c>
      <c r="B642" s="2" t="str">
        <f>+IF(H642='Export Demurrage Detention'!$C$2,"Y","N")</f>
        <v>N</v>
      </c>
      <c r="D642" s="1" t="s">
        <v>173</v>
      </c>
      <c r="G642" s="1" t="s">
        <v>22</v>
      </c>
      <c r="H642" s="1" t="s">
        <v>7638</v>
      </c>
      <c r="I642" s="69">
        <v>44256</v>
      </c>
      <c r="J642" s="70" t="s">
        <v>51</v>
      </c>
      <c r="K642" s="1" t="s">
        <v>6319</v>
      </c>
      <c r="L642" s="1" t="s">
        <v>26</v>
      </c>
      <c r="M642" s="1" t="s">
        <v>7754</v>
      </c>
      <c r="N642" s="1" t="s">
        <v>52</v>
      </c>
      <c r="O642" s="2" t="s">
        <v>785</v>
      </c>
      <c r="P642" s="2" t="s">
        <v>32</v>
      </c>
      <c r="Q642" s="2" t="s">
        <v>32</v>
      </c>
      <c r="R642" s="2" t="s">
        <v>32</v>
      </c>
      <c r="S642" s="2" t="s">
        <v>32</v>
      </c>
      <c r="T642" s="1" t="s">
        <v>32</v>
      </c>
      <c r="U642" s="1" t="s">
        <v>32</v>
      </c>
      <c r="V642" s="1" t="s">
        <v>32</v>
      </c>
      <c r="W642" s="1" t="s">
        <v>32</v>
      </c>
    </row>
    <row r="643" spans="1:23">
      <c r="A643" s="29" t="str">
        <f>+IF(B643="N","",IF(COUNTIF(B:B,B643)&gt;1,COUNTIF(B$3:B643,B643),""))</f>
        <v/>
      </c>
      <c r="B643" s="2" t="str">
        <f>+IF(H643='Export Demurrage Detention'!$C$2,"Y","N")</f>
        <v>N</v>
      </c>
      <c r="D643" s="1" t="s">
        <v>173</v>
      </c>
      <c r="G643" s="1" t="s">
        <v>22</v>
      </c>
      <c r="H643" s="1" t="s">
        <v>7638</v>
      </c>
      <c r="I643" s="69">
        <v>44256</v>
      </c>
      <c r="J643" s="70" t="s">
        <v>51</v>
      </c>
      <c r="K643" s="1" t="s">
        <v>6319</v>
      </c>
      <c r="L643" s="1" t="s">
        <v>26</v>
      </c>
      <c r="M643" s="1" t="s">
        <v>7755</v>
      </c>
      <c r="N643" s="1" t="s">
        <v>52</v>
      </c>
      <c r="O643" s="2" t="s">
        <v>785</v>
      </c>
      <c r="P643" s="2" t="s">
        <v>32</v>
      </c>
      <c r="Q643" s="2" t="s">
        <v>32</v>
      </c>
      <c r="R643" s="2" t="s">
        <v>32</v>
      </c>
      <c r="S643" s="2" t="s">
        <v>32</v>
      </c>
      <c r="T643" s="1" t="s">
        <v>32</v>
      </c>
      <c r="U643" s="1" t="s">
        <v>32</v>
      </c>
      <c r="V643" s="1" t="s">
        <v>32</v>
      </c>
      <c r="W643" s="1" t="s">
        <v>32</v>
      </c>
    </row>
    <row r="644" spans="1:23">
      <c r="A644" s="29" t="str">
        <f>+IF(B644="N","",IF(COUNTIF(B:B,B644)&gt;1,COUNTIF(B$3:B644,B644),""))</f>
        <v/>
      </c>
      <c r="B644" s="2" t="str">
        <f>+IF(H644='Export Demurrage Detention'!$C$2,"Y","N")</f>
        <v>N</v>
      </c>
      <c r="D644" s="1" t="s">
        <v>173</v>
      </c>
      <c r="G644" s="1" t="s">
        <v>22</v>
      </c>
      <c r="H644" s="1" t="s">
        <v>7638</v>
      </c>
      <c r="I644" s="69">
        <v>44256</v>
      </c>
      <c r="J644" s="70" t="s">
        <v>51</v>
      </c>
      <c r="K644" s="1" t="s">
        <v>6319</v>
      </c>
      <c r="L644" s="1" t="s">
        <v>26</v>
      </c>
      <c r="M644" s="1" t="s">
        <v>7756</v>
      </c>
      <c r="N644" s="1" t="s">
        <v>52</v>
      </c>
      <c r="O644" s="2" t="s">
        <v>785</v>
      </c>
      <c r="P644" s="2" t="s">
        <v>32</v>
      </c>
      <c r="Q644" s="2" t="s">
        <v>32</v>
      </c>
      <c r="R644" s="2" t="s">
        <v>32</v>
      </c>
      <c r="S644" s="2" t="s">
        <v>32</v>
      </c>
      <c r="T644" s="1" t="s">
        <v>32</v>
      </c>
      <c r="U644" s="1" t="s">
        <v>32</v>
      </c>
      <c r="V644" s="1" t="s">
        <v>32</v>
      </c>
      <c r="W644" s="1" t="s">
        <v>32</v>
      </c>
    </row>
    <row r="645" spans="1:23">
      <c r="A645" s="29" t="str">
        <f>+IF(B645="N","",IF(COUNTIF(B:B,B645)&gt;1,COUNTIF(B$3:B645,B645),""))</f>
        <v/>
      </c>
      <c r="B645" s="2" t="str">
        <f>+IF(H645='Export Demurrage Detention'!$C$2,"Y","N")</f>
        <v>N</v>
      </c>
      <c r="D645" s="1" t="s">
        <v>173</v>
      </c>
      <c r="G645" s="1" t="s">
        <v>22</v>
      </c>
      <c r="H645" s="1" t="s">
        <v>7638</v>
      </c>
      <c r="I645" s="69">
        <v>44256</v>
      </c>
      <c r="J645" s="70" t="s">
        <v>51</v>
      </c>
      <c r="K645" s="1" t="s">
        <v>6319</v>
      </c>
      <c r="L645" s="1" t="s">
        <v>26</v>
      </c>
      <c r="M645" s="1" t="s">
        <v>7757</v>
      </c>
      <c r="N645" s="1" t="s">
        <v>52</v>
      </c>
      <c r="O645" s="2" t="s">
        <v>785</v>
      </c>
      <c r="P645" s="2" t="s">
        <v>32</v>
      </c>
      <c r="Q645" s="2" t="s">
        <v>32</v>
      </c>
      <c r="R645" s="2" t="s">
        <v>32</v>
      </c>
      <c r="S645" s="2" t="s">
        <v>32</v>
      </c>
      <c r="T645" s="1" t="s">
        <v>32</v>
      </c>
      <c r="U645" s="1" t="s">
        <v>32</v>
      </c>
      <c r="V645" s="1" t="s">
        <v>32</v>
      </c>
      <c r="W645" s="1" t="s">
        <v>32</v>
      </c>
    </row>
    <row r="646" spans="1:23">
      <c r="A646" s="29" t="str">
        <f>+IF(B646="N","",IF(COUNTIF(B:B,B646)&gt;1,COUNTIF(B$3:B646,B646),""))</f>
        <v/>
      </c>
      <c r="B646" s="2" t="str">
        <f>+IF(H646='Export Demurrage Detention'!$C$2,"Y","N")</f>
        <v>N</v>
      </c>
      <c r="D646" s="1" t="s">
        <v>173</v>
      </c>
      <c r="G646" s="1" t="s">
        <v>22</v>
      </c>
      <c r="H646" s="1" t="s">
        <v>7638</v>
      </c>
      <c r="I646" s="69">
        <v>44256</v>
      </c>
      <c r="J646" s="70" t="s">
        <v>51</v>
      </c>
      <c r="K646" s="1" t="s">
        <v>6319</v>
      </c>
      <c r="L646" s="1" t="s">
        <v>26</v>
      </c>
      <c r="M646" s="1" t="s">
        <v>7758</v>
      </c>
      <c r="N646" s="1" t="s">
        <v>52</v>
      </c>
      <c r="O646" s="2" t="s">
        <v>785</v>
      </c>
      <c r="P646" s="2" t="s">
        <v>32</v>
      </c>
      <c r="Q646" s="2" t="s">
        <v>32</v>
      </c>
      <c r="R646" s="2" t="s">
        <v>32</v>
      </c>
      <c r="S646" s="2" t="s">
        <v>32</v>
      </c>
      <c r="T646" s="1" t="s">
        <v>32</v>
      </c>
      <c r="U646" s="1" t="s">
        <v>32</v>
      </c>
      <c r="V646" s="1" t="s">
        <v>32</v>
      </c>
      <c r="W646" s="1" t="s">
        <v>32</v>
      </c>
    </row>
    <row r="647" spans="1:23">
      <c r="A647" s="29" t="str">
        <f>+IF(B647="N","",IF(COUNTIF(B:B,B647)&gt;1,COUNTIF(B$3:B647,B647),""))</f>
        <v/>
      </c>
      <c r="B647" s="2" t="str">
        <f>+IF(H647='Export Demurrage Detention'!$C$2,"Y","N")</f>
        <v>N</v>
      </c>
      <c r="D647" s="1" t="s">
        <v>173</v>
      </c>
      <c r="G647" s="1" t="s">
        <v>22</v>
      </c>
      <c r="H647" s="1" t="s">
        <v>7638</v>
      </c>
      <c r="I647" s="69">
        <v>44256</v>
      </c>
      <c r="J647" s="70" t="s">
        <v>51</v>
      </c>
      <c r="K647" s="1" t="s">
        <v>6319</v>
      </c>
      <c r="L647" s="1" t="s">
        <v>26</v>
      </c>
      <c r="M647" s="1" t="s">
        <v>7759</v>
      </c>
      <c r="N647" s="1" t="s">
        <v>52</v>
      </c>
      <c r="O647" s="2" t="s">
        <v>785</v>
      </c>
      <c r="P647" s="2" t="s">
        <v>32</v>
      </c>
      <c r="Q647" s="2" t="s">
        <v>32</v>
      </c>
      <c r="R647" s="2" t="s">
        <v>32</v>
      </c>
      <c r="S647" s="2" t="s">
        <v>32</v>
      </c>
      <c r="T647" s="1" t="s">
        <v>32</v>
      </c>
      <c r="U647" s="1" t="s">
        <v>32</v>
      </c>
      <c r="V647" s="1" t="s">
        <v>32</v>
      </c>
      <c r="W647" s="1" t="s">
        <v>32</v>
      </c>
    </row>
    <row r="648" spans="1:23">
      <c r="A648" s="29" t="str">
        <f>+IF(B648="N","",IF(COUNTIF(B:B,B648)&gt;1,COUNTIF(B$3:B648,B648),""))</f>
        <v/>
      </c>
      <c r="B648" s="2" t="str">
        <f>+IF(H648='Export Demurrage Detention'!$C$2,"Y","N")</f>
        <v>N</v>
      </c>
      <c r="D648" s="1" t="s">
        <v>173</v>
      </c>
      <c r="G648" s="1" t="s">
        <v>22</v>
      </c>
      <c r="H648" s="1" t="s">
        <v>7638</v>
      </c>
      <c r="I648" s="69">
        <v>44256</v>
      </c>
      <c r="J648" s="70" t="s">
        <v>51</v>
      </c>
      <c r="K648" s="1" t="s">
        <v>6319</v>
      </c>
      <c r="L648" s="1" t="s">
        <v>26</v>
      </c>
      <c r="M648" s="1" t="s">
        <v>7760</v>
      </c>
      <c r="N648" s="1" t="s">
        <v>52</v>
      </c>
      <c r="O648" s="2" t="s">
        <v>785</v>
      </c>
      <c r="P648" s="2" t="s">
        <v>32</v>
      </c>
      <c r="Q648" s="2" t="s">
        <v>32</v>
      </c>
      <c r="R648" s="2" t="s">
        <v>32</v>
      </c>
      <c r="S648" s="2" t="s">
        <v>32</v>
      </c>
      <c r="T648" s="1" t="s">
        <v>32</v>
      </c>
      <c r="U648" s="1" t="s">
        <v>32</v>
      </c>
      <c r="V648" s="1" t="s">
        <v>32</v>
      </c>
      <c r="W648" s="1" t="s">
        <v>32</v>
      </c>
    </row>
    <row r="649" spans="1:23">
      <c r="A649" s="29" t="str">
        <f>+IF(B649="N","",IF(COUNTIF(B:B,B649)&gt;1,COUNTIF(B$3:B649,B649),""))</f>
        <v/>
      </c>
      <c r="B649" s="2" t="str">
        <f>+IF(H649='Export Demurrage Detention'!$C$2,"Y","N")</f>
        <v>N</v>
      </c>
      <c r="D649" s="1" t="s">
        <v>173</v>
      </c>
      <c r="G649" s="1" t="s">
        <v>22</v>
      </c>
      <c r="H649" s="1" t="s">
        <v>7638</v>
      </c>
      <c r="I649" s="69">
        <v>44256</v>
      </c>
      <c r="J649" s="70" t="s">
        <v>51</v>
      </c>
      <c r="K649" s="1" t="s">
        <v>6319</v>
      </c>
      <c r="L649" s="1" t="s">
        <v>26</v>
      </c>
      <c r="M649" s="1" t="s">
        <v>7761</v>
      </c>
      <c r="N649" s="1" t="s">
        <v>52</v>
      </c>
      <c r="O649" s="2" t="s">
        <v>785</v>
      </c>
      <c r="P649" s="2" t="s">
        <v>32</v>
      </c>
      <c r="Q649" s="2" t="s">
        <v>32</v>
      </c>
      <c r="R649" s="2" t="s">
        <v>32</v>
      </c>
      <c r="S649" s="2" t="s">
        <v>32</v>
      </c>
      <c r="T649" s="1" t="s">
        <v>32</v>
      </c>
      <c r="U649" s="1" t="s">
        <v>32</v>
      </c>
      <c r="V649" s="1" t="s">
        <v>32</v>
      </c>
      <c r="W649" s="1" t="s">
        <v>32</v>
      </c>
    </row>
    <row r="650" spans="1:23">
      <c r="A650" s="29" t="str">
        <f>+IF(B650="N","",IF(COUNTIF(B:B,B650)&gt;1,COUNTIF(B$3:B650,B650),""))</f>
        <v/>
      </c>
      <c r="B650" s="2" t="str">
        <f>+IF(H650='Export Demurrage Detention'!$C$2,"Y","N")</f>
        <v>N</v>
      </c>
      <c r="D650" s="1" t="s">
        <v>173</v>
      </c>
      <c r="G650" s="1" t="s">
        <v>22</v>
      </c>
      <c r="H650" s="1" t="s">
        <v>7638</v>
      </c>
      <c r="I650" s="69">
        <v>44256</v>
      </c>
      <c r="J650" s="70" t="s">
        <v>51</v>
      </c>
      <c r="K650" s="1" t="s">
        <v>6319</v>
      </c>
      <c r="L650" s="1" t="s">
        <v>26</v>
      </c>
      <c r="M650" s="1" t="s">
        <v>7762</v>
      </c>
      <c r="N650" s="1" t="s">
        <v>52</v>
      </c>
      <c r="O650" s="2" t="s">
        <v>785</v>
      </c>
      <c r="P650" s="2" t="s">
        <v>32</v>
      </c>
      <c r="Q650" s="2" t="s">
        <v>32</v>
      </c>
      <c r="R650" s="2" t="s">
        <v>32</v>
      </c>
      <c r="S650" s="2" t="s">
        <v>32</v>
      </c>
      <c r="T650" s="1" t="s">
        <v>32</v>
      </c>
      <c r="U650" s="1" t="s">
        <v>32</v>
      </c>
      <c r="V650" s="1" t="s">
        <v>32</v>
      </c>
      <c r="W650" s="1" t="s">
        <v>32</v>
      </c>
    </row>
    <row r="651" spans="1:23">
      <c r="A651" s="29" t="str">
        <f>+IF(B651="N","",IF(COUNTIF(B:B,B651)&gt;1,COUNTIF(B$3:B651,B651),""))</f>
        <v/>
      </c>
      <c r="B651" s="2" t="str">
        <f>+IF(H651='Export Demurrage Detention'!$C$2,"Y","N")</f>
        <v>N</v>
      </c>
      <c r="D651" s="1" t="s">
        <v>173</v>
      </c>
      <c r="G651" s="1" t="s">
        <v>22</v>
      </c>
      <c r="H651" s="1" t="s">
        <v>7638</v>
      </c>
      <c r="I651" s="69">
        <v>44256</v>
      </c>
      <c r="J651" s="70" t="s">
        <v>51</v>
      </c>
      <c r="K651" s="1" t="s">
        <v>6319</v>
      </c>
      <c r="L651" s="1" t="s">
        <v>26</v>
      </c>
      <c r="M651" s="1" t="s">
        <v>7763</v>
      </c>
      <c r="N651" s="1" t="s">
        <v>52</v>
      </c>
      <c r="O651" s="2" t="s">
        <v>785</v>
      </c>
      <c r="P651" s="2" t="s">
        <v>32</v>
      </c>
      <c r="Q651" s="2" t="s">
        <v>32</v>
      </c>
      <c r="R651" s="2" t="s">
        <v>32</v>
      </c>
      <c r="S651" s="2" t="s">
        <v>32</v>
      </c>
      <c r="T651" s="1" t="s">
        <v>32</v>
      </c>
      <c r="U651" s="1" t="s">
        <v>32</v>
      </c>
      <c r="V651" s="1" t="s">
        <v>32</v>
      </c>
      <c r="W651" s="1" t="s">
        <v>32</v>
      </c>
    </row>
    <row r="652" spans="1:23">
      <c r="A652" s="29" t="str">
        <f>+IF(B652="N","",IF(COUNTIF(B:B,B652)&gt;1,COUNTIF(B$3:B652,B652),""))</f>
        <v/>
      </c>
      <c r="B652" s="2" t="str">
        <f>+IF(H652='Export Demurrage Detention'!$C$2,"Y","N")</f>
        <v>N</v>
      </c>
      <c r="D652" s="1" t="s">
        <v>173</v>
      </c>
      <c r="G652" s="1" t="s">
        <v>22</v>
      </c>
      <c r="H652" s="1" t="s">
        <v>7638</v>
      </c>
      <c r="I652" s="69">
        <v>44256</v>
      </c>
      <c r="J652" s="70" t="s">
        <v>51</v>
      </c>
      <c r="K652" s="1" t="s">
        <v>6319</v>
      </c>
      <c r="L652" s="1" t="s">
        <v>26</v>
      </c>
      <c r="M652" s="1" t="s">
        <v>7764</v>
      </c>
      <c r="N652" s="1" t="s">
        <v>52</v>
      </c>
      <c r="O652" s="2" t="s">
        <v>785</v>
      </c>
      <c r="P652" s="2" t="s">
        <v>32</v>
      </c>
      <c r="Q652" s="2" t="s">
        <v>32</v>
      </c>
      <c r="R652" s="2" t="s">
        <v>32</v>
      </c>
      <c r="S652" s="2" t="s">
        <v>32</v>
      </c>
      <c r="T652" s="1" t="s">
        <v>32</v>
      </c>
      <c r="U652" s="1" t="s">
        <v>32</v>
      </c>
      <c r="V652" s="1" t="s">
        <v>32</v>
      </c>
      <c r="W652" s="1" t="s">
        <v>32</v>
      </c>
    </row>
    <row r="653" spans="1:23">
      <c r="A653" s="29" t="str">
        <f>+IF(B653="N","",IF(COUNTIF(B:B,B653)&gt;1,COUNTIF(B$3:B653,B653),""))</f>
        <v/>
      </c>
      <c r="B653" s="2" t="str">
        <f>+IF(H653='Export Demurrage Detention'!$C$2,"Y","N")</f>
        <v>N</v>
      </c>
      <c r="D653" s="1" t="s">
        <v>173</v>
      </c>
      <c r="G653" s="1" t="s">
        <v>22</v>
      </c>
      <c r="H653" s="1" t="s">
        <v>7638</v>
      </c>
      <c r="I653" s="69">
        <v>44256</v>
      </c>
      <c r="J653" s="70" t="s">
        <v>51</v>
      </c>
      <c r="K653" s="1" t="s">
        <v>6319</v>
      </c>
      <c r="L653" s="1" t="s">
        <v>26</v>
      </c>
      <c r="M653" s="1" t="s">
        <v>7765</v>
      </c>
      <c r="N653" s="1" t="s">
        <v>52</v>
      </c>
      <c r="O653" s="2" t="s">
        <v>785</v>
      </c>
      <c r="P653" s="2" t="s">
        <v>32</v>
      </c>
      <c r="Q653" s="2" t="s">
        <v>32</v>
      </c>
      <c r="R653" s="2" t="s">
        <v>32</v>
      </c>
      <c r="S653" s="2" t="s">
        <v>32</v>
      </c>
      <c r="T653" s="1" t="s">
        <v>32</v>
      </c>
      <c r="U653" s="1" t="s">
        <v>32</v>
      </c>
      <c r="V653" s="1" t="s">
        <v>32</v>
      </c>
      <c r="W653" s="1" t="s">
        <v>32</v>
      </c>
    </row>
    <row r="654" spans="1:23">
      <c r="A654" s="29" t="str">
        <f>+IF(B654="N","",IF(COUNTIF(B:B,B654)&gt;1,COUNTIF(B$3:B654,B654),""))</f>
        <v/>
      </c>
      <c r="B654" s="2" t="str">
        <f>+IF(H654='Export Demurrage Detention'!$C$2,"Y","N")</f>
        <v>N</v>
      </c>
      <c r="D654" s="1" t="s">
        <v>173</v>
      </c>
      <c r="G654" s="1" t="s">
        <v>22</v>
      </c>
      <c r="H654" s="1" t="s">
        <v>7638</v>
      </c>
      <c r="I654" s="69">
        <v>44256</v>
      </c>
      <c r="J654" s="70" t="s">
        <v>51</v>
      </c>
      <c r="K654" s="1" t="s">
        <v>6319</v>
      </c>
      <c r="L654" s="1" t="s">
        <v>26</v>
      </c>
      <c r="M654" s="1" t="s">
        <v>7766</v>
      </c>
      <c r="N654" s="1" t="s">
        <v>52</v>
      </c>
      <c r="O654" s="2" t="s">
        <v>785</v>
      </c>
      <c r="P654" s="2" t="s">
        <v>32</v>
      </c>
      <c r="Q654" s="2" t="s">
        <v>32</v>
      </c>
      <c r="R654" s="2" t="s">
        <v>32</v>
      </c>
      <c r="S654" s="2" t="s">
        <v>32</v>
      </c>
      <c r="T654" s="1" t="s">
        <v>32</v>
      </c>
      <c r="U654" s="1" t="s">
        <v>32</v>
      </c>
      <c r="V654" s="1" t="s">
        <v>32</v>
      </c>
      <c r="W654" s="1" t="s">
        <v>32</v>
      </c>
    </row>
    <row r="655" spans="1:23">
      <c r="A655" s="29" t="str">
        <f>+IF(B655="N","",IF(COUNTIF(B:B,B655)&gt;1,COUNTIF(B$3:B655,B655),""))</f>
        <v/>
      </c>
      <c r="B655" s="2" t="str">
        <f>+IF(H655='Export Demurrage Detention'!$C$2,"Y","N")</f>
        <v>N</v>
      </c>
      <c r="D655" s="1" t="s">
        <v>173</v>
      </c>
      <c r="G655" s="1" t="s">
        <v>22</v>
      </c>
      <c r="H655" s="1" t="s">
        <v>7638</v>
      </c>
      <c r="I655" s="69">
        <v>44256</v>
      </c>
      <c r="J655" s="70" t="s">
        <v>51</v>
      </c>
      <c r="K655" s="1" t="s">
        <v>6319</v>
      </c>
      <c r="L655" s="1" t="s">
        <v>26</v>
      </c>
      <c r="M655" s="1" t="s">
        <v>7767</v>
      </c>
      <c r="N655" s="1" t="s">
        <v>52</v>
      </c>
      <c r="O655" s="2" t="s">
        <v>785</v>
      </c>
      <c r="P655" s="2" t="s">
        <v>32</v>
      </c>
      <c r="Q655" s="2" t="s">
        <v>32</v>
      </c>
      <c r="R655" s="2" t="s">
        <v>32</v>
      </c>
      <c r="S655" s="2" t="s">
        <v>32</v>
      </c>
      <c r="T655" s="1" t="s">
        <v>32</v>
      </c>
      <c r="U655" s="1" t="s">
        <v>32</v>
      </c>
      <c r="V655" s="1" t="s">
        <v>32</v>
      </c>
      <c r="W655" s="1" t="s">
        <v>32</v>
      </c>
    </row>
    <row r="656" spans="1:23">
      <c r="A656" s="29" t="str">
        <f>+IF(B656="N","",IF(COUNTIF(B:B,B656)&gt;1,COUNTIF(B$3:B656,B656),""))</f>
        <v/>
      </c>
      <c r="B656" s="2" t="str">
        <f>+IF(H656='Export Demurrage Detention'!$C$2,"Y","N")</f>
        <v>N</v>
      </c>
      <c r="D656" s="1" t="s">
        <v>173</v>
      </c>
      <c r="G656" s="1" t="s">
        <v>22</v>
      </c>
      <c r="H656" s="1" t="s">
        <v>7638</v>
      </c>
      <c r="I656" s="69">
        <v>44256</v>
      </c>
      <c r="J656" s="70" t="s">
        <v>51</v>
      </c>
      <c r="K656" s="1" t="s">
        <v>6319</v>
      </c>
      <c r="L656" s="1" t="s">
        <v>26</v>
      </c>
      <c r="M656" s="1" t="s">
        <v>7768</v>
      </c>
      <c r="N656" s="1" t="s">
        <v>52</v>
      </c>
      <c r="O656" s="2" t="s">
        <v>785</v>
      </c>
      <c r="P656" s="2" t="s">
        <v>32</v>
      </c>
      <c r="Q656" s="2" t="s">
        <v>32</v>
      </c>
      <c r="R656" s="2" t="s">
        <v>32</v>
      </c>
      <c r="S656" s="2" t="s">
        <v>32</v>
      </c>
      <c r="T656" s="1" t="s">
        <v>32</v>
      </c>
      <c r="U656" s="1" t="s">
        <v>32</v>
      </c>
      <c r="V656" s="1" t="s">
        <v>32</v>
      </c>
      <c r="W656" s="1" t="s">
        <v>32</v>
      </c>
    </row>
    <row r="657" spans="1:23">
      <c r="A657" s="29" t="str">
        <f>+IF(B657="N","",IF(COUNTIF(B:B,B657)&gt;1,COUNTIF(B$3:B657,B657),""))</f>
        <v/>
      </c>
      <c r="B657" s="2" t="str">
        <f>+IF(H657='Export Demurrage Detention'!$C$2,"Y","N")</f>
        <v>N</v>
      </c>
      <c r="D657" s="1" t="s">
        <v>173</v>
      </c>
      <c r="G657" s="1" t="s">
        <v>22</v>
      </c>
      <c r="H657" s="1" t="s">
        <v>7638</v>
      </c>
      <c r="I657" s="69">
        <v>44256</v>
      </c>
      <c r="J657" s="70" t="s">
        <v>51</v>
      </c>
      <c r="K657" s="1" t="s">
        <v>6319</v>
      </c>
      <c r="L657" s="1" t="s">
        <v>26</v>
      </c>
      <c r="M657" s="1" t="s">
        <v>7769</v>
      </c>
      <c r="N657" s="1" t="s">
        <v>52</v>
      </c>
      <c r="O657" s="2" t="s">
        <v>785</v>
      </c>
      <c r="P657" s="2" t="s">
        <v>32</v>
      </c>
      <c r="Q657" s="2" t="s">
        <v>32</v>
      </c>
      <c r="R657" s="2" t="s">
        <v>32</v>
      </c>
      <c r="S657" s="2" t="s">
        <v>32</v>
      </c>
      <c r="T657" s="1" t="s">
        <v>32</v>
      </c>
      <c r="U657" s="1" t="s">
        <v>32</v>
      </c>
      <c r="V657" s="1" t="s">
        <v>32</v>
      </c>
      <c r="W657" s="1" t="s">
        <v>32</v>
      </c>
    </row>
    <row r="658" spans="1:23">
      <c r="A658" s="29" t="str">
        <f>+IF(B658="N","",IF(COUNTIF(B:B,B658)&gt;1,COUNTIF(B$3:B658,B658),""))</f>
        <v/>
      </c>
      <c r="B658" s="2" t="str">
        <f>+IF(H658='Export Demurrage Detention'!$C$2,"Y","N")</f>
        <v>N</v>
      </c>
      <c r="D658" s="1" t="s">
        <v>173</v>
      </c>
      <c r="G658" s="1" t="s">
        <v>22</v>
      </c>
      <c r="H658" s="1" t="s">
        <v>5845</v>
      </c>
      <c r="I658" s="69">
        <v>44256</v>
      </c>
      <c r="J658" s="70" t="s">
        <v>51</v>
      </c>
      <c r="K658" s="1" t="s">
        <v>6319</v>
      </c>
      <c r="L658" s="1" t="s">
        <v>26</v>
      </c>
      <c r="M658" s="1" t="s">
        <v>7751</v>
      </c>
      <c r="N658" s="1" t="s">
        <v>52</v>
      </c>
      <c r="O658" s="2" t="s">
        <v>785</v>
      </c>
      <c r="P658" s="2" t="s">
        <v>32</v>
      </c>
      <c r="Q658" s="2" t="s">
        <v>32</v>
      </c>
      <c r="R658" s="2" t="s">
        <v>32</v>
      </c>
      <c r="S658" s="2" t="s">
        <v>32</v>
      </c>
      <c r="T658" s="1" t="s">
        <v>32</v>
      </c>
      <c r="U658" s="1" t="s">
        <v>32</v>
      </c>
      <c r="V658" s="1" t="s">
        <v>32</v>
      </c>
      <c r="W658" s="1" t="s">
        <v>32</v>
      </c>
    </row>
    <row r="659" spans="1:23">
      <c r="A659" s="29" t="str">
        <f>+IF(B659="N","",IF(COUNTIF(B:B,B659)&gt;1,COUNTIF(B$3:B659,B659),""))</f>
        <v/>
      </c>
      <c r="B659" s="2" t="str">
        <f>+IF(H659='Export Demurrage Detention'!$C$2,"Y","N")</f>
        <v>N</v>
      </c>
      <c r="D659" s="1" t="s">
        <v>173</v>
      </c>
      <c r="G659" s="1" t="s">
        <v>22</v>
      </c>
      <c r="H659" s="1" t="s">
        <v>5845</v>
      </c>
      <c r="I659" s="69">
        <v>44256</v>
      </c>
      <c r="J659" s="70" t="s">
        <v>51</v>
      </c>
      <c r="K659" s="1" t="s">
        <v>6319</v>
      </c>
      <c r="L659" s="1" t="s">
        <v>26</v>
      </c>
      <c r="M659" s="1" t="s">
        <v>7752</v>
      </c>
      <c r="N659" s="1" t="s">
        <v>52</v>
      </c>
      <c r="O659" s="2" t="s">
        <v>785</v>
      </c>
      <c r="P659" s="2" t="s">
        <v>32</v>
      </c>
      <c r="Q659" s="2" t="s">
        <v>32</v>
      </c>
      <c r="R659" s="2" t="s">
        <v>32</v>
      </c>
      <c r="S659" s="2" t="s">
        <v>32</v>
      </c>
      <c r="T659" s="1" t="s">
        <v>32</v>
      </c>
      <c r="U659" s="1" t="s">
        <v>32</v>
      </c>
      <c r="V659" s="1" t="s">
        <v>32</v>
      </c>
      <c r="W659" s="1" t="s">
        <v>32</v>
      </c>
    </row>
    <row r="660" spans="1:23">
      <c r="A660" s="29" t="str">
        <f>+IF(B660="N","",IF(COUNTIF(B:B,B660)&gt;1,COUNTIF(B$3:B660,B660),""))</f>
        <v/>
      </c>
      <c r="B660" s="2" t="str">
        <f>+IF(H660='Export Demurrage Detention'!$C$2,"Y","N")</f>
        <v>N</v>
      </c>
      <c r="D660" s="1" t="s">
        <v>173</v>
      </c>
      <c r="G660" s="1" t="s">
        <v>22</v>
      </c>
      <c r="H660" s="1" t="s">
        <v>5845</v>
      </c>
      <c r="I660" s="69">
        <v>44256</v>
      </c>
      <c r="J660" s="70" t="s">
        <v>51</v>
      </c>
      <c r="K660" s="1" t="s">
        <v>6319</v>
      </c>
      <c r="L660" s="1" t="s">
        <v>26</v>
      </c>
      <c r="M660" s="1" t="s">
        <v>7729</v>
      </c>
      <c r="N660" s="1" t="s">
        <v>52</v>
      </c>
      <c r="O660" s="2" t="s">
        <v>785</v>
      </c>
      <c r="P660" s="2" t="s">
        <v>32</v>
      </c>
      <c r="Q660" s="2" t="s">
        <v>32</v>
      </c>
      <c r="R660" s="2" t="s">
        <v>32</v>
      </c>
      <c r="S660" s="2" t="s">
        <v>32</v>
      </c>
      <c r="T660" s="1" t="s">
        <v>32</v>
      </c>
      <c r="U660" s="1" t="s">
        <v>32</v>
      </c>
      <c r="V660" s="1" t="s">
        <v>32</v>
      </c>
      <c r="W660" s="1" t="s">
        <v>32</v>
      </c>
    </row>
    <row r="661" spans="1:23">
      <c r="A661" s="29" t="str">
        <f>+IF(B661="N","",IF(COUNTIF(B:B,B661)&gt;1,COUNTIF(B$3:B661,B661),""))</f>
        <v/>
      </c>
      <c r="B661" s="2" t="str">
        <f>+IF(H661='Export Demurrage Detention'!$C$2,"Y","N")</f>
        <v>N</v>
      </c>
      <c r="D661" s="1" t="s">
        <v>173</v>
      </c>
      <c r="G661" s="1" t="s">
        <v>22</v>
      </c>
      <c r="H661" s="1" t="s">
        <v>5845</v>
      </c>
      <c r="I661" s="69">
        <v>44256</v>
      </c>
      <c r="J661" s="70" t="s">
        <v>51</v>
      </c>
      <c r="K661" s="1" t="s">
        <v>6319</v>
      </c>
      <c r="L661" s="1" t="s">
        <v>26</v>
      </c>
      <c r="M661" s="1" t="s">
        <v>7753</v>
      </c>
      <c r="N661" s="1" t="s">
        <v>52</v>
      </c>
      <c r="O661" s="2" t="s">
        <v>785</v>
      </c>
      <c r="P661" s="2" t="s">
        <v>32</v>
      </c>
      <c r="Q661" s="2" t="s">
        <v>32</v>
      </c>
      <c r="R661" s="2" t="s">
        <v>32</v>
      </c>
      <c r="S661" s="2" t="s">
        <v>32</v>
      </c>
      <c r="T661" s="1" t="s">
        <v>32</v>
      </c>
      <c r="U661" s="1" t="s">
        <v>32</v>
      </c>
      <c r="V661" s="1" t="s">
        <v>32</v>
      </c>
      <c r="W661" s="1" t="s">
        <v>32</v>
      </c>
    </row>
    <row r="662" spans="1:23">
      <c r="A662" s="29" t="str">
        <f>+IF(B662="N","",IF(COUNTIF(B:B,B662)&gt;1,COUNTIF(B$3:B662,B662),""))</f>
        <v/>
      </c>
      <c r="B662" s="2" t="str">
        <f>+IF(H662='Export Demurrage Detention'!$C$2,"Y","N")</f>
        <v>N</v>
      </c>
      <c r="D662" s="1" t="s">
        <v>173</v>
      </c>
      <c r="G662" s="1" t="s">
        <v>22</v>
      </c>
      <c r="H662" s="1" t="s">
        <v>5845</v>
      </c>
      <c r="I662" s="69">
        <v>44256</v>
      </c>
      <c r="J662" s="70" t="s">
        <v>51</v>
      </c>
      <c r="K662" s="1" t="s">
        <v>6319</v>
      </c>
      <c r="L662" s="1" t="s">
        <v>26</v>
      </c>
      <c r="M662" s="1" t="s">
        <v>7754</v>
      </c>
      <c r="N662" s="1" t="s">
        <v>52</v>
      </c>
      <c r="O662" s="2" t="s">
        <v>785</v>
      </c>
      <c r="P662" s="2" t="s">
        <v>32</v>
      </c>
      <c r="Q662" s="2" t="s">
        <v>32</v>
      </c>
      <c r="R662" s="2" t="s">
        <v>32</v>
      </c>
      <c r="S662" s="2" t="s">
        <v>32</v>
      </c>
      <c r="T662" s="1" t="s">
        <v>32</v>
      </c>
      <c r="U662" s="1" t="s">
        <v>32</v>
      </c>
      <c r="V662" s="1" t="s">
        <v>32</v>
      </c>
      <c r="W662" s="1" t="s">
        <v>32</v>
      </c>
    </row>
    <row r="663" spans="1:23">
      <c r="A663" s="29" t="str">
        <f>+IF(B663="N","",IF(COUNTIF(B:B,B663)&gt;1,COUNTIF(B$3:B663,B663),""))</f>
        <v/>
      </c>
      <c r="B663" s="2" t="str">
        <f>+IF(H663='Export Demurrage Detention'!$C$2,"Y","N")</f>
        <v>N</v>
      </c>
      <c r="D663" s="1" t="s">
        <v>173</v>
      </c>
      <c r="G663" s="1" t="s">
        <v>22</v>
      </c>
      <c r="H663" s="1" t="s">
        <v>5845</v>
      </c>
      <c r="I663" s="69">
        <v>44256</v>
      </c>
      <c r="J663" s="70" t="s">
        <v>51</v>
      </c>
      <c r="K663" s="1" t="s">
        <v>6319</v>
      </c>
      <c r="L663" s="1" t="s">
        <v>26</v>
      </c>
      <c r="M663" s="1" t="s">
        <v>7755</v>
      </c>
      <c r="N663" s="1" t="s">
        <v>52</v>
      </c>
      <c r="O663" s="2" t="s">
        <v>785</v>
      </c>
      <c r="P663" s="2" t="s">
        <v>32</v>
      </c>
      <c r="Q663" s="2" t="s">
        <v>32</v>
      </c>
      <c r="R663" s="2" t="s">
        <v>32</v>
      </c>
      <c r="S663" s="2" t="s">
        <v>32</v>
      </c>
      <c r="T663" s="1" t="s">
        <v>32</v>
      </c>
      <c r="U663" s="1" t="s">
        <v>32</v>
      </c>
      <c r="V663" s="1" t="s">
        <v>32</v>
      </c>
      <c r="W663" s="1" t="s">
        <v>32</v>
      </c>
    </row>
    <row r="664" spans="1:23">
      <c r="A664" s="29" t="str">
        <f>+IF(B664="N","",IF(COUNTIF(B:B,B664)&gt;1,COUNTIF(B$3:B664,B664),""))</f>
        <v/>
      </c>
      <c r="B664" s="2" t="str">
        <f>+IF(H664='Export Demurrage Detention'!$C$2,"Y","N")</f>
        <v>N</v>
      </c>
      <c r="D664" s="1" t="s">
        <v>173</v>
      </c>
      <c r="G664" s="1" t="s">
        <v>22</v>
      </c>
      <c r="H664" s="1" t="s">
        <v>5845</v>
      </c>
      <c r="I664" s="69">
        <v>44256</v>
      </c>
      <c r="J664" s="70" t="s">
        <v>51</v>
      </c>
      <c r="K664" s="1" t="s">
        <v>6319</v>
      </c>
      <c r="L664" s="1" t="s">
        <v>26</v>
      </c>
      <c r="M664" s="1" t="s">
        <v>7756</v>
      </c>
      <c r="N664" s="1" t="s">
        <v>52</v>
      </c>
      <c r="O664" s="2" t="s">
        <v>785</v>
      </c>
      <c r="P664" s="2" t="s">
        <v>32</v>
      </c>
      <c r="Q664" s="2" t="s">
        <v>32</v>
      </c>
      <c r="R664" s="2" t="s">
        <v>32</v>
      </c>
      <c r="S664" s="2" t="s">
        <v>32</v>
      </c>
      <c r="T664" s="1" t="s">
        <v>32</v>
      </c>
      <c r="U664" s="1" t="s">
        <v>32</v>
      </c>
      <c r="V664" s="1" t="s">
        <v>32</v>
      </c>
      <c r="W664" s="1" t="s">
        <v>32</v>
      </c>
    </row>
    <row r="665" spans="1:23">
      <c r="A665" s="29" t="str">
        <f>+IF(B665="N","",IF(COUNTIF(B:B,B665)&gt;1,COUNTIF(B$3:B665,B665),""))</f>
        <v/>
      </c>
      <c r="B665" s="2" t="str">
        <f>+IF(H665='Export Demurrage Detention'!$C$2,"Y","N")</f>
        <v>N</v>
      </c>
      <c r="D665" s="1" t="s">
        <v>173</v>
      </c>
      <c r="G665" s="1" t="s">
        <v>22</v>
      </c>
      <c r="H665" s="1" t="s">
        <v>5845</v>
      </c>
      <c r="I665" s="69">
        <v>44256</v>
      </c>
      <c r="J665" s="70" t="s">
        <v>51</v>
      </c>
      <c r="K665" s="1" t="s">
        <v>6319</v>
      </c>
      <c r="L665" s="1" t="s">
        <v>26</v>
      </c>
      <c r="M665" s="1" t="s">
        <v>7757</v>
      </c>
      <c r="N665" s="1" t="s">
        <v>52</v>
      </c>
      <c r="O665" s="2" t="s">
        <v>785</v>
      </c>
      <c r="P665" s="2" t="s">
        <v>32</v>
      </c>
      <c r="Q665" s="2" t="s">
        <v>32</v>
      </c>
      <c r="R665" s="2" t="s">
        <v>32</v>
      </c>
      <c r="S665" s="2" t="s">
        <v>32</v>
      </c>
      <c r="T665" s="1" t="s">
        <v>32</v>
      </c>
      <c r="U665" s="1" t="s">
        <v>32</v>
      </c>
      <c r="V665" s="1" t="s">
        <v>32</v>
      </c>
      <c r="W665" s="1" t="s">
        <v>32</v>
      </c>
    </row>
    <row r="666" spans="1:23">
      <c r="A666" s="29" t="str">
        <f>+IF(B666="N","",IF(COUNTIF(B:B,B666)&gt;1,COUNTIF(B$3:B666,B666),""))</f>
        <v/>
      </c>
      <c r="B666" s="2" t="str">
        <f>+IF(H666='Export Demurrage Detention'!$C$2,"Y","N")</f>
        <v>N</v>
      </c>
      <c r="D666" s="1" t="s">
        <v>173</v>
      </c>
      <c r="G666" s="1" t="s">
        <v>22</v>
      </c>
      <c r="H666" s="1" t="s">
        <v>5845</v>
      </c>
      <c r="I666" s="69">
        <v>44256</v>
      </c>
      <c r="J666" s="70" t="s">
        <v>51</v>
      </c>
      <c r="K666" s="1" t="s">
        <v>6319</v>
      </c>
      <c r="L666" s="1" t="s">
        <v>26</v>
      </c>
      <c r="M666" s="1" t="s">
        <v>7758</v>
      </c>
      <c r="N666" s="1" t="s">
        <v>52</v>
      </c>
      <c r="O666" s="2" t="s">
        <v>785</v>
      </c>
      <c r="P666" s="2" t="s">
        <v>32</v>
      </c>
      <c r="Q666" s="2" t="s">
        <v>32</v>
      </c>
      <c r="R666" s="2" t="s">
        <v>32</v>
      </c>
      <c r="S666" s="2" t="s">
        <v>32</v>
      </c>
      <c r="T666" s="1" t="s">
        <v>32</v>
      </c>
      <c r="U666" s="1" t="s">
        <v>32</v>
      </c>
      <c r="V666" s="1" t="s">
        <v>32</v>
      </c>
      <c r="W666" s="1" t="s">
        <v>32</v>
      </c>
    </row>
    <row r="667" spans="1:23">
      <c r="A667" s="29" t="str">
        <f>+IF(B667="N","",IF(COUNTIF(B:B,B667)&gt;1,COUNTIF(B$3:B667,B667),""))</f>
        <v/>
      </c>
      <c r="B667" s="2" t="str">
        <f>+IF(H667='Export Demurrage Detention'!$C$2,"Y","N")</f>
        <v>N</v>
      </c>
      <c r="D667" s="1" t="s">
        <v>173</v>
      </c>
      <c r="G667" s="1" t="s">
        <v>22</v>
      </c>
      <c r="H667" s="1" t="s">
        <v>5845</v>
      </c>
      <c r="I667" s="69">
        <v>44256</v>
      </c>
      <c r="J667" s="70" t="s">
        <v>51</v>
      </c>
      <c r="K667" s="1" t="s">
        <v>6319</v>
      </c>
      <c r="L667" s="1" t="s">
        <v>26</v>
      </c>
      <c r="M667" s="1" t="s">
        <v>7759</v>
      </c>
      <c r="N667" s="1" t="s">
        <v>52</v>
      </c>
      <c r="O667" s="2" t="s">
        <v>785</v>
      </c>
      <c r="P667" s="2" t="s">
        <v>32</v>
      </c>
      <c r="Q667" s="2" t="s">
        <v>32</v>
      </c>
      <c r="R667" s="2" t="s">
        <v>32</v>
      </c>
      <c r="S667" s="2" t="s">
        <v>32</v>
      </c>
      <c r="T667" s="1" t="s">
        <v>32</v>
      </c>
      <c r="U667" s="1" t="s">
        <v>32</v>
      </c>
      <c r="V667" s="1" t="s">
        <v>32</v>
      </c>
      <c r="W667" s="1" t="s">
        <v>32</v>
      </c>
    </row>
    <row r="668" spans="1:23">
      <c r="A668" s="29" t="str">
        <f>+IF(B668="N","",IF(COUNTIF(B:B,B668)&gt;1,COUNTIF(B$3:B668,B668),""))</f>
        <v/>
      </c>
      <c r="B668" s="2" t="str">
        <f>+IF(H668='Export Demurrage Detention'!$C$2,"Y","N")</f>
        <v>N</v>
      </c>
      <c r="D668" s="1" t="s">
        <v>173</v>
      </c>
      <c r="G668" s="1" t="s">
        <v>22</v>
      </c>
      <c r="H668" s="1" t="s">
        <v>5845</v>
      </c>
      <c r="I668" s="69">
        <v>44256</v>
      </c>
      <c r="J668" s="70" t="s">
        <v>51</v>
      </c>
      <c r="K668" s="1" t="s">
        <v>6319</v>
      </c>
      <c r="L668" s="1" t="s">
        <v>26</v>
      </c>
      <c r="M668" s="1" t="s">
        <v>7760</v>
      </c>
      <c r="N668" s="1" t="s">
        <v>52</v>
      </c>
      <c r="O668" s="2" t="s">
        <v>785</v>
      </c>
      <c r="P668" s="2" t="s">
        <v>32</v>
      </c>
      <c r="Q668" s="2" t="s">
        <v>32</v>
      </c>
      <c r="R668" s="2" t="s">
        <v>32</v>
      </c>
      <c r="S668" s="2" t="s">
        <v>32</v>
      </c>
      <c r="T668" s="1" t="s">
        <v>32</v>
      </c>
      <c r="U668" s="1" t="s">
        <v>32</v>
      </c>
      <c r="V668" s="1" t="s">
        <v>32</v>
      </c>
      <c r="W668" s="1" t="s">
        <v>32</v>
      </c>
    </row>
    <row r="669" spans="1:23">
      <c r="A669" s="29" t="str">
        <f>+IF(B669="N","",IF(COUNTIF(B:B,B669)&gt;1,COUNTIF(B$3:B669,B669),""))</f>
        <v/>
      </c>
      <c r="B669" s="2" t="str">
        <f>+IF(H669='Export Demurrage Detention'!$C$2,"Y","N")</f>
        <v>N</v>
      </c>
      <c r="D669" s="1" t="s">
        <v>173</v>
      </c>
      <c r="G669" s="1" t="s">
        <v>22</v>
      </c>
      <c r="H669" s="1" t="s">
        <v>5845</v>
      </c>
      <c r="I669" s="69">
        <v>44256</v>
      </c>
      <c r="J669" s="70" t="s">
        <v>51</v>
      </c>
      <c r="K669" s="1" t="s">
        <v>6319</v>
      </c>
      <c r="L669" s="1" t="s">
        <v>26</v>
      </c>
      <c r="M669" s="1" t="s">
        <v>7761</v>
      </c>
      <c r="N669" s="1" t="s">
        <v>52</v>
      </c>
      <c r="O669" s="2" t="s">
        <v>785</v>
      </c>
      <c r="P669" s="2" t="s">
        <v>32</v>
      </c>
      <c r="Q669" s="2" t="s">
        <v>32</v>
      </c>
      <c r="R669" s="2" t="s">
        <v>32</v>
      </c>
      <c r="S669" s="2" t="s">
        <v>32</v>
      </c>
      <c r="T669" s="1" t="s">
        <v>32</v>
      </c>
      <c r="U669" s="1" t="s">
        <v>32</v>
      </c>
      <c r="V669" s="1" t="s">
        <v>32</v>
      </c>
      <c r="W669" s="1" t="s">
        <v>32</v>
      </c>
    </row>
    <row r="670" spans="1:23">
      <c r="A670" s="29" t="str">
        <f>+IF(B670="N","",IF(COUNTIF(B:B,B670)&gt;1,COUNTIF(B$3:B670,B670),""))</f>
        <v/>
      </c>
      <c r="B670" s="2" t="str">
        <f>+IF(H670='Export Demurrage Detention'!$C$2,"Y","N")</f>
        <v>N</v>
      </c>
      <c r="D670" s="1" t="s">
        <v>173</v>
      </c>
      <c r="G670" s="1" t="s">
        <v>22</v>
      </c>
      <c r="H670" s="1" t="s">
        <v>5845</v>
      </c>
      <c r="I670" s="69">
        <v>44256</v>
      </c>
      <c r="J670" s="70" t="s">
        <v>51</v>
      </c>
      <c r="K670" s="1" t="s">
        <v>6319</v>
      </c>
      <c r="L670" s="1" t="s">
        <v>26</v>
      </c>
      <c r="M670" s="1" t="s">
        <v>7762</v>
      </c>
      <c r="N670" s="1" t="s">
        <v>52</v>
      </c>
      <c r="O670" s="2" t="s">
        <v>785</v>
      </c>
      <c r="P670" s="2" t="s">
        <v>32</v>
      </c>
      <c r="Q670" s="2" t="s">
        <v>32</v>
      </c>
      <c r="R670" s="2" t="s">
        <v>32</v>
      </c>
      <c r="S670" s="2" t="s">
        <v>32</v>
      </c>
      <c r="T670" s="1" t="s">
        <v>32</v>
      </c>
      <c r="U670" s="1" t="s">
        <v>32</v>
      </c>
      <c r="V670" s="1" t="s">
        <v>32</v>
      </c>
      <c r="W670" s="1" t="s">
        <v>32</v>
      </c>
    </row>
    <row r="671" spans="1:23">
      <c r="A671" s="29" t="str">
        <f>+IF(B671="N","",IF(COUNTIF(B:B,B671)&gt;1,COUNTIF(B$3:B671,B671),""))</f>
        <v/>
      </c>
      <c r="B671" s="2" t="str">
        <f>+IF(H671='Export Demurrage Detention'!$C$2,"Y","N")</f>
        <v>N</v>
      </c>
      <c r="D671" s="1" t="s">
        <v>173</v>
      </c>
      <c r="G671" s="1" t="s">
        <v>22</v>
      </c>
      <c r="H671" s="1" t="s">
        <v>5845</v>
      </c>
      <c r="I671" s="69">
        <v>44256</v>
      </c>
      <c r="J671" s="70" t="s">
        <v>51</v>
      </c>
      <c r="K671" s="1" t="s">
        <v>6319</v>
      </c>
      <c r="L671" s="1" t="s">
        <v>26</v>
      </c>
      <c r="M671" s="1" t="s">
        <v>7763</v>
      </c>
      <c r="N671" s="1" t="s">
        <v>52</v>
      </c>
      <c r="O671" s="2" t="s">
        <v>785</v>
      </c>
      <c r="P671" s="2" t="s">
        <v>32</v>
      </c>
      <c r="Q671" s="2" t="s">
        <v>32</v>
      </c>
      <c r="R671" s="2" t="s">
        <v>32</v>
      </c>
      <c r="S671" s="2" t="s">
        <v>32</v>
      </c>
      <c r="T671" s="1" t="s">
        <v>32</v>
      </c>
      <c r="U671" s="1" t="s">
        <v>32</v>
      </c>
      <c r="V671" s="1" t="s">
        <v>32</v>
      </c>
      <c r="W671" s="1" t="s">
        <v>32</v>
      </c>
    </row>
    <row r="672" spans="1:23">
      <c r="A672" s="29" t="str">
        <f>+IF(B672="N","",IF(COUNTIF(B:B,B672)&gt;1,COUNTIF(B$3:B672,B672),""))</f>
        <v/>
      </c>
      <c r="B672" s="2" t="str">
        <f>+IF(H672='Export Demurrage Detention'!$C$2,"Y","N")</f>
        <v>N</v>
      </c>
      <c r="D672" s="1" t="s">
        <v>173</v>
      </c>
      <c r="G672" s="1" t="s">
        <v>22</v>
      </c>
      <c r="H672" s="1" t="s">
        <v>5845</v>
      </c>
      <c r="I672" s="69">
        <v>44256</v>
      </c>
      <c r="J672" s="70" t="s">
        <v>51</v>
      </c>
      <c r="K672" s="1" t="s">
        <v>6319</v>
      </c>
      <c r="L672" s="1" t="s">
        <v>26</v>
      </c>
      <c r="M672" s="1" t="s">
        <v>7764</v>
      </c>
      <c r="N672" s="1" t="s">
        <v>52</v>
      </c>
      <c r="O672" s="2" t="s">
        <v>785</v>
      </c>
      <c r="P672" s="2" t="s">
        <v>32</v>
      </c>
      <c r="Q672" s="2" t="s">
        <v>32</v>
      </c>
      <c r="R672" s="2" t="s">
        <v>32</v>
      </c>
      <c r="S672" s="2" t="s">
        <v>32</v>
      </c>
      <c r="T672" s="1" t="s">
        <v>32</v>
      </c>
      <c r="U672" s="1" t="s">
        <v>32</v>
      </c>
      <c r="V672" s="1" t="s">
        <v>32</v>
      </c>
      <c r="W672" s="1" t="s">
        <v>32</v>
      </c>
    </row>
    <row r="673" spans="1:23">
      <c r="A673" s="29" t="str">
        <f>+IF(B673="N","",IF(COUNTIF(B:B,B673)&gt;1,COUNTIF(B$3:B673,B673),""))</f>
        <v/>
      </c>
      <c r="B673" s="2" t="str">
        <f>+IF(H673='Export Demurrage Detention'!$C$2,"Y","N")</f>
        <v>N</v>
      </c>
      <c r="D673" s="1" t="s">
        <v>173</v>
      </c>
      <c r="G673" s="1" t="s">
        <v>22</v>
      </c>
      <c r="H673" s="1" t="s">
        <v>5845</v>
      </c>
      <c r="I673" s="69">
        <v>44256</v>
      </c>
      <c r="J673" s="70" t="s">
        <v>51</v>
      </c>
      <c r="K673" s="1" t="s">
        <v>6319</v>
      </c>
      <c r="L673" s="1" t="s">
        <v>26</v>
      </c>
      <c r="M673" s="1" t="s">
        <v>7765</v>
      </c>
      <c r="N673" s="1" t="s">
        <v>52</v>
      </c>
      <c r="O673" s="2" t="s">
        <v>785</v>
      </c>
      <c r="P673" s="2" t="s">
        <v>32</v>
      </c>
      <c r="Q673" s="2" t="s">
        <v>32</v>
      </c>
      <c r="R673" s="2" t="s">
        <v>32</v>
      </c>
      <c r="S673" s="2" t="s">
        <v>32</v>
      </c>
      <c r="T673" s="1" t="s">
        <v>32</v>
      </c>
      <c r="U673" s="1" t="s">
        <v>32</v>
      </c>
      <c r="V673" s="1" t="s">
        <v>32</v>
      </c>
      <c r="W673" s="1" t="s">
        <v>32</v>
      </c>
    </row>
    <row r="674" spans="1:23">
      <c r="A674" s="29" t="str">
        <f>+IF(B674="N","",IF(COUNTIF(B:B,B674)&gt;1,COUNTIF(B$3:B674,B674),""))</f>
        <v/>
      </c>
      <c r="B674" s="2" t="str">
        <f>+IF(H674='Export Demurrage Detention'!$C$2,"Y","N")</f>
        <v>N</v>
      </c>
      <c r="D674" s="1" t="s">
        <v>173</v>
      </c>
      <c r="G674" s="1" t="s">
        <v>22</v>
      </c>
      <c r="H674" s="1" t="s">
        <v>5845</v>
      </c>
      <c r="I674" s="69">
        <v>44256</v>
      </c>
      <c r="J674" s="70" t="s">
        <v>51</v>
      </c>
      <c r="K674" s="1" t="s">
        <v>6319</v>
      </c>
      <c r="L674" s="1" t="s">
        <v>26</v>
      </c>
      <c r="M674" s="1" t="s">
        <v>7766</v>
      </c>
      <c r="N674" s="1" t="s">
        <v>52</v>
      </c>
      <c r="O674" s="2" t="s">
        <v>785</v>
      </c>
      <c r="P674" s="2" t="s">
        <v>32</v>
      </c>
      <c r="Q674" s="2" t="s">
        <v>32</v>
      </c>
      <c r="R674" s="2" t="s">
        <v>32</v>
      </c>
      <c r="S674" s="2" t="s">
        <v>32</v>
      </c>
      <c r="T674" s="1" t="s">
        <v>32</v>
      </c>
      <c r="U674" s="1" t="s">
        <v>32</v>
      </c>
      <c r="V674" s="1" t="s">
        <v>32</v>
      </c>
      <c r="W674" s="1" t="s">
        <v>32</v>
      </c>
    </row>
    <row r="675" spans="1:23">
      <c r="A675" s="29" t="str">
        <f>+IF(B675="N","",IF(COUNTIF(B:B,B675)&gt;1,COUNTIF(B$3:B675,B675),""))</f>
        <v/>
      </c>
      <c r="B675" s="2" t="str">
        <f>+IF(H675='Export Demurrage Detention'!$C$2,"Y","N")</f>
        <v>N</v>
      </c>
      <c r="D675" s="1" t="s">
        <v>173</v>
      </c>
      <c r="G675" s="1" t="s">
        <v>22</v>
      </c>
      <c r="H675" s="1" t="s">
        <v>5845</v>
      </c>
      <c r="I675" s="69">
        <v>44256</v>
      </c>
      <c r="J675" s="70" t="s">
        <v>51</v>
      </c>
      <c r="K675" s="1" t="s">
        <v>6319</v>
      </c>
      <c r="L675" s="1" t="s">
        <v>26</v>
      </c>
      <c r="M675" s="1" t="s">
        <v>7767</v>
      </c>
      <c r="N675" s="1" t="s">
        <v>52</v>
      </c>
      <c r="O675" s="2" t="s">
        <v>785</v>
      </c>
      <c r="P675" s="2" t="s">
        <v>32</v>
      </c>
      <c r="Q675" s="2" t="s">
        <v>32</v>
      </c>
      <c r="R675" s="2" t="s">
        <v>32</v>
      </c>
      <c r="S675" s="2" t="s">
        <v>32</v>
      </c>
      <c r="T675" s="1" t="s">
        <v>32</v>
      </c>
      <c r="U675" s="1" t="s">
        <v>32</v>
      </c>
      <c r="V675" s="1" t="s">
        <v>32</v>
      </c>
      <c r="W675" s="1" t="s">
        <v>32</v>
      </c>
    </row>
    <row r="676" spans="1:23">
      <c r="A676" s="29" t="str">
        <f>+IF(B676="N","",IF(COUNTIF(B:B,B676)&gt;1,COUNTIF(B$3:B676,B676),""))</f>
        <v/>
      </c>
      <c r="B676" s="2" t="str">
        <f>+IF(H676='Export Demurrage Detention'!$C$2,"Y","N")</f>
        <v>N</v>
      </c>
      <c r="D676" s="1" t="s">
        <v>173</v>
      </c>
      <c r="G676" s="1" t="s">
        <v>22</v>
      </c>
      <c r="H676" s="1" t="s">
        <v>5845</v>
      </c>
      <c r="I676" s="69">
        <v>44256</v>
      </c>
      <c r="J676" s="70" t="s">
        <v>51</v>
      </c>
      <c r="K676" s="1" t="s">
        <v>6319</v>
      </c>
      <c r="L676" s="1" t="s">
        <v>26</v>
      </c>
      <c r="M676" s="1" t="s">
        <v>7768</v>
      </c>
      <c r="N676" s="1" t="s">
        <v>52</v>
      </c>
      <c r="O676" s="2" t="s">
        <v>785</v>
      </c>
      <c r="P676" s="2" t="s">
        <v>32</v>
      </c>
      <c r="Q676" s="2" t="s">
        <v>32</v>
      </c>
      <c r="R676" s="2" t="s">
        <v>32</v>
      </c>
      <c r="S676" s="2" t="s">
        <v>32</v>
      </c>
      <c r="T676" s="1" t="s">
        <v>32</v>
      </c>
      <c r="U676" s="1" t="s">
        <v>32</v>
      </c>
      <c r="V676" s="1" t="s">
        <v>32</v>
      </c>
      <c r="W676" s="1" t="s">
        <v>32</v>
      </c>
    </row>
    <row r="677" spans="1:23">
      <c r="A677" s="29" t="str">
        <f>+IF(B677="N","",IF(COUNTIF(B:B,B677)&gt;1,COUNTIF(B$3:B677,B677),""))</f>
        <v/>
      </c>
      <c r="B677" s="2" t="str">
        <f>+IF(H677='Export Demurrage Detention'!$C$2,"Y","N")</f>
        <v>N</v>
      </c>
      <c r="D677" s="1" t="s">
        <v>173</v>
      </c>
      <c r="G677" s="1" t="s">
        <v>22</v>
      </c>
      <c r="H677" s="1" t="s">
        <v>5845</v>
      </c>
      <c r="I677" s="69">
        <v>44256</v>
      </c>
      <c r="J677" s="70" t="s">
        <v>51</v>
      </c>
      <c r="K677" s="1" t="s">
        <v>6319</v>
      </c>
      <c r="L677" s="1" t="s">
        <v>26</v>
      </c>
      <c r="M677" s="1" t="s">
        <v>7769</v>
      </c>
      <c r="N677" s="1" t="s">
        <v>52</v>
      </c>
      <c r="O677" s="2" t="s">
        <v>785</v>
      </c>
      <c r="P677" s="2" t="s">
        <v>32</v>
      </c>
      <c r="Q677" s="2" t="s">
        <v>32</v>
      </c>
      <c r="R677" s="2" t="s">
        <v>32</v>
      </c>
      <c r="S677" s="2" t="s">
        <v>32</v>
      </c>
      <c r="T677" s="1" t="s">
        <v>32</v>
      </c>
      <c r="U677" s="1" t="s">
        <v>32</v>
      </c>
      <c r="V677" s="1" t="s">
        <v>32</v>
      </c>
      <c r="W677" s="1" t="s">
        <v>32</v>
      </c>
    </row>
    <row r="678" spans="1:23">
      <c r="A678" s="29" t="str">
        <f>+IF(B678="N","",IF(COUNTIF(B:B,B678)&gt;1,COUNTIF(B$3:B678,B678),""))</f>
        <v/>
      </c>
      <c r="B678" s="2" t="str">
        <f>+IF(H678='Export Demurrage Detention'!$C$2,"Y","N")</f>
        <v>N</v>
      </c>
      <c r="D678" s="1" t="s">
        <v>173</v>
      </c>
      <c r="G678" s="1" t="s">
        <v>22</v>
      </c>
      <c r="H678" s="1" t="s">
        <v>5846</v>
      </c>
      <c r="I678" s="69">
        <v>44256</v>
      </c>
      <c r="J678" s="70" t="s">
        <v>51</v>
      </c>
      <c r="K678" s="1" t="s">
        <v>6319</v>
      </c>
      <c r="L678" s="1" t="s">
        <v>26</v>
      </c>
      <c r="M678" s="1" t="s">
        <v>7751</v>
      </c>
      <c r="N678" s="1" t="s">
        <v>52</v>
      </c>
      <c r="O678" s="2" t="s">
        <v>785</v>
      </c>
      <c r="P678" s="2" t="s">
        <v>32</v>
      </c>
      <c r="Q678" s="2" t="s">
        <v>32</v>
      </c>
      <c r="R678" s="2" t="s">
        <v>32</v>
      </c>
      <c r="S678" s="2" t="s">
        <v>32</v>
      </c>
      <c r="T678" s="1" t="s">
        <v>32</v>
      </c>
      <c r="U678" s="1" t="s">
        <v>32</v>
      </c>
      <c r="V678" s="1" t="s">
        <v>32</v>
      </c>
      <c r="W678" s="1" t="s">
        <v>32</v>
      </c>
    </row>
    <row r="679" spans="1:23">
      <c r="A679" s="29" t="str">
        <f>+IF(B679="N","",IF(COUNTIF(B:B,B679)&gt;1,COUNTIF(B$3:B679,B679),""))</f>
        <v/>
      </c>
      <c r="B679" s="2" t="str">
        <f>+IF(H679='Export Demurrage Detention'!$C$2,"Y","N")</f>
        <v>N</v>
      </c>
      <c r="D679" s="1" t="s">
        <v>173</v>
      </c>
      <c r="G679" s="1" t="s">
        <v>22</v>
      </c>
      <c r="H679" s="1" t="s">
        <v>5846</v>
      </c>
      <c r="I679" s="69">
        <v>44256</v>
      </c>
      <c r="J679" s="70" t="s">
        <v>51</v>
      </c>
      <c r="K679" s="1" t="s">
        <v>6319</v>
      </c>
      <c r="L679" s="1" t="s">
        <v>26</v>
      </c>
      <c r="M679" s="1" t="s">
        <v>7752</v>
      </c>
      <c r="N679" s="1" t="s">
        <v>52</v>
      </c>
      <c r="O679" s="2" t="s">
        <v>785</v>
      </c>
      <c r="P679" s="2" t="s">
        <v>32</v>
      </c>
      <c r="Q679" s="2" t="s">
        <v>32</v>
      </c>
      <c r="R679" s="2" t="s">
        <v>32</v>
      </c>
      <c r="S679" s="2" t="s">
        <v>32</v>
      </c>
      <c r="T679" s="1" t="s">
        <v>32</v>
      </c>
      <c r="U679" s="1" t="s">
        <v>32</v>
      </c>
      <c r="V679" s="1" t="s">
        <v>32</v>
      </c>
      <c r="W679" s="1" t="s">
        <v>32</v>
      </c>
    </row>
    <row r="680" spans="1:23">
      <c r="A680" s="29" t="str">
        <f>+IF(B680="N","",IF(COUNTIF(B:B,B680)&gt;1,COUNTIF(B$3:B680,B680),""))</f>
        <v/>
      </c>
      <c r="B680" s="2" t="str">
        <f>+IF(H680='Export Demurrage Detention'!$C$2,"Y","N")</f>
        <v>N</v>
      </c>
      <c r="D680" s="1" t="s">
        <v>173</v>
      </c>
      <c r="G680" s="1" t="s">
        <v>22</v>
      </c>
      <c r="H680" s="1" t="s">
        <v>5846</v>
      </c>
      <c r="I680" s="69">
        <v>44256</v>
      </c>
      <c r="J680" s="70" t="s">
        <v>51</v>
      </c>
      <c r="K680" s="1" t="s">
        <v>6319</v>
      </c>
      <c r="L680" s="1" t="s">
        <v>26</v>
      </c>
      <c r="M680" s="1" t="s">
        <v>7729</v>
      </c>
      <c r="N680" s="1" t="s">
        <v>52</v>
      </c>
      <c r="O680" s="2" t="s">
        <v>785</v>
      </c>
      <c r="P680" s="2" t="s">
        <v>32</v>
      </c>
      <c r="Q680" s="2" t="s">
        <v>32</v>
      </c>
      <c r="R680" s="2" t="s">
        <v>32</v>
      </c>
      <c r="S680" s="2" t="s">
        <v>32</v>
      </c>
      <c r="T680" s="1" t="s">
        <v>32</v>
      </c>
      <c r="U680" s="1" t="s">
        <v>32</v>
      </c>
      <c r="V680" s="1" t="s">
        <v>32</v>
      </c>
      <c r="W680" s="1" t="s">
        <v>32</v>
      </c>
    </row>
    <row r="681" spans="1:23">
      <c r="A681" s="29" t="str">
        <f>+IF(B681="N","",IF(COUNTIF(B:B,B681)&gt;1,COUNTIF(B$3:B681,B681),""))</f>
        <v/>
      </c>
      <c r="B681" s="2" t="str">
        <f>+IF(H681='Export Demurrage Detention'!$C$2,"Y","N")</f>
        <v>N</v>
      </c>
      <c r="D681" s="1" t="s">
        <v>173</v>
      </c>
      <c r="G681" s="1" t="s">
        <v>22</v>
      </c>
      <c r="H681" s="1" t="s">
        <v>5846</v>
      </c>
      <c r="I681" s="69">
        <v>44256</v>
      </c>
      <c r="J681" s="70" t="s">
        <v>51</v>
      </c>
      <c r="K681" s="1" t="s">
        <v>6319</v>
      </c>
      <c r="L681" s="1" t="s">
        <v>26</v>
      </c>
      <c r="M681" s="1" t="s">
        <v>7753</v>
      </c>
      <c r="N681" s="1" t="s">
        <v>52</v>
      </c>
      <c r="O681" s="2" t="s">
        <v>785</v>
      </c>
      <c r="P681" s="2" t="s">
        <v>32</v>
      </c>
      <c r="Q681" s="2" t="s">
        <v>32</v>
      </c>
      <c r="R681" s="2" t="s">
        <v>32</v>
      </c>
      <c r="S681" s="2" t="s">
        <v>32</v>
      </c>
      <c r="T681" s="1" t="s">
        <v>32</v>
      </c>
      <c r="U681" s="1" t="s">
        <v>32</v>
      </c>
      <c r="V681" s="1" t="s">
        <v>32</v>
      </c>
      <c r="W681" s="1" t="s">
        <v>32</v>
      </c>
    </row>
    <row r="682" spans="1:23">
      <c r="A682" s="29" t="str">
        <f>+IF(B682="N","",IF(COUNTIF(B:B,B682)&gt;1,COUNTIF(B$3:B682,B682),""))</f>
        <v/>
      </c>
      <c r="B682" s="2" t="str">
        <f>+IF(H682='Export Demurrage Detention'!$C$2,"Y","N")</f>
        <v>N</v>
      </c>
      <c r="D682" s="1" t="s">
        <v>173</v>
      </c>
      <c r="G682" s="1" t="s">
        <v>22</v>
      </c>
      <c r="H682" s="1" t="s">
        <v>5846</v>
      </c>
      <c r="I682" s="69">
        <v>44256</v>
      </c>
      <c r="J682" s="70" t="s">
        <v>51</v>
      </c>
      <c r="K682" s="1" t="s">
        <v>6319</v>
      </c>
      <c r="L682" s="1" t="s">
        <v>26</v>
      </c>
      <c r="M682" s="1" t="s">
        <v>7754</v>
      </c>
      <c r="N682" s="1" t="s">
        <v>52</v>
      </c>
      <c r="O682" s="2" t="s">
        <v>785</v>
      </c>
      <c r="P682" s="2" t="s">
        <v>32</v>
      </c>
      <c r="Q682" s="2" t="s">
        <v>32</v>
      </c>
      <c r="R682" s="2" t="s">
        <v>32</v>
      </c>
      <c r="S682" s="2" t="s">
        <v>32</v>
      </c>
      <c r="T682" s="1" t="s">
        <v>32</v>
      </c>
      <c r="U682" s="1" t="s">
        <v>32</v>
      </c>
      <c r="V682" s="1" t="s">
        <v>32</v>
      </c>
      <c r="W682" s="1" t="s">
        <v>32</v>
      </c>
    </row>
    <row r="683" spans="1:23">
      <c r="A683" s="29" t="str">
        <f>+IF(B683="N","",IF(COUNTIF(B:B,B683)&gt;1,COUNTIF(B$3:B683,B683),""))</f>
        <v/>
      </c>
      <c r="B683" s="2" t="str">
        <f>+IF(H683='Export Demurrage Detention'!$C$2,"Y","N")</f>
        <v>N</v>
      </c>
      <c r="D683" s="1" t="s">
        <v>173</v>
      </c>
      <c r="G683" s="1" t="s">
        <v>22</v>
      </c>
      <c r="H683" s="1" t="s">
        <v>5846</v>
      </c>
      <c r="I683" s="69">
        <v>44256</v>
      </c>
      <c r="J683" s="70" t="s">
        <v>51</v>
      </c>
      <c r="K683" s="1" t="s">
        <v>6319</v>
      </c>
      <c r="L683" s="1" t="s">
        <v>26</v>
      </c>
      <c r="M683" s="1" t="s">
        <v>7755</v>
      </c>
      <c r="N683" s="1" t="s">
        <v>52</v>
      </c>
      <c r="O683" s="2" t="s">
        <v>785</v>
      </c>
      <c r="P683" s="2" t="s">
        <v>32</v>
      </c>
      <c r="Q683" s="2" t="s">
        <v>32</v>
      </c>
      <c r="R683" s="2" t="s">
        <v>32</v>
      </c>
      <c r="S683" s="2" t="s">
        <v>32</v>
      </c>
      <c r="T683" s="1" t="s">
        <v>32</v>
      </c>
      <c r="U683" s="1" t="s">
        <v>32</v>
      </c>
      <c r="V683" s="1" t="s">
        <v>32</v>
      </c>
      <c r="W683" s="1" t="s">
        <v>32</v>
      </c>
    </row>
    <row r="684" spans="1:23">
      <c r="A684" s="29" t="str">
        <f>+IF(B684="N","",IF(COUNTIF(B:B,B684)&gt;1,COUNTIF(B$3:B684,B684),""))</f>
        <v/>
      </c>
      <c r="B684" s="2" t="str">
        <f>+IF(H684='Export Demurrage Detention'!$C$2,"Y","N")</f>
        <v>N</v>
      </c>
      <c r="D684" s="1" t="s">
        <v>173</v>
      </c>
      <c r="G684" s="1" t="s">
        <v>22</v>
      </c>
      <c r="H684" s="1" t="s">
        <v>5846</v>
      </c>
      <c r="I684" s="69">
        <v>44256</v>
      </c>
      <c r="J684" s="70" t="s">
        <v>51</v>
      </c>
      <c r="K684" s="1" t="s">
        <v>6319</v>
      </c>
      <c r="L684" s="1" t="s">
        <v>26</v>
      </c>
      <c r="M684" s="1" t="s">
        <v>7756</v>
      </c>
      <c r="N684" s="1" t="s">
        <v>52</v>
      </c>
      <c r="O684" s="2" t="s">
        <v>785</v>
      </c>
      <c r="P684" s="2" t="s">
        <v>32</v>
      </c>
      <c r="Q684" s="2" t="s">
        <v>32</v>
      </c>
      <c r="R684" s="2" t="s">
        <v>32</v>
      </c>
      <c r="S684" s="2" t="s">
        <v>32</v>
      </c>
      <c r="T684" s="1" t="s">
        <v>32</v>
      </c>
      <c r="U684" s="1" t="s">
        <v>32</v>
      </c>
      <c r="V684" s="1" t="s">
        <v>32</v>
      </c>
      <c r="W684" s="1" t="s">
        <v>32</v>
      </c>
    </row>
    <row r="685" spans="1:23">
      <c r="A685" s="29" t="str">
        <f>+IF(B685="N","",IF(COUNTIF(B:B,B685)&gt;1,COUNTIF(B$3:B685,B685),""))</f>
        <v/>
      </c>
      <c r="B685" s="2" t="str">
        <f>+IF(H685='Export Demurrage Detention'!$C$2,"Y","N")</f>
        <v>N</v>
      </c>
      <c r="D685" s="1" t="s">
        <v>173</v>
      </c>
      <c r="G685" s="1" t="s">
        <v>22</v>
      </c>
      <c r="H685" s="1" t="s">
        <v>5846</v>
      </c>
      <c r="I685" s="69">
        <v>44256</v>
      </c>
      <c r="J685" s="70" t="s">
        <v>51</v>
      </c>
      <c r="K685" s="1" t="s">
        <v>6319</v>
      </c>
      <c r="L685" s="1" t="s">
        <v>26</v>
      </c>
      <c r="M685" s="1" t="s">
        <v>7757</v>
      </c>
      <c r="N685" s="1" t="s">
        <v>52</v>
      </c>
      <c r="O685" s="2" t="s">
        <v>785</v>
      </c>
      <c r="P685" s="2" t="s">
        <v>32</v>
      </c>
      <c r="Q685" s="2" t="s">
        <v>32</v>
      </c>
      <c r="R685" s="2" t="s">
        <v>32</v>
      </c>
      <c r="S685" s="2" t="s">
        <v>32</v>
      </c>
      <c r="T685" s="1" t="s">
        <v>32</v>
      </c>
      <c r="U685" s="1" t="s">
        <v>32</v>
      </c>
      <c r="V685" s="1" t="s">
        <v>32</v>
      </c>
      <c r="W685" s="1" t="s">
        <v>32</v>
      </c>
    </row>
    <row r="686" spans="1:23">
      <c r="A686" s="29" t="str">
        <f>+IF(B686="N","",IF(COUNTIF(B:B,B686)&gt;1,COUNTIF(B$3:B686,B686),""))</f>
        <v/>
      </c>
      <c r="B686" s="2" t="str">
        <f>+IF(H686='Export Demurrage Detention'!$C$2,"Y","N")</f>
        <v>N</v>
      </c>
      <c r="D686" s="1" t="s">
        <v>173</v>
      </c>
      <c r="G686" s="1" t="s">
        <v>22</v>
      </c>
      <c r="H686" s="1" t="s">
        <v>5846</v>
      </c>
      <c r="I686" s="69">
        <v>44256</v>
      </c>
      <c r="J686" s="70" t="s">
        <v>51</v>
      </c>
      <c r="K686" s="1" t="s">
        <v>6319</v>
      </c>
      <c r="L686" s="1" t="s">
        <v>26</v>
      </c>
      <c r="M686" s="1" t="s">
        <v>7758</v>
      </c>
      <c r="N686" s="1" t="s">
        <v>52</v>
      </c>
      <c r="O686" s="2" t="s">
        <v>785</v>
      </c>
      <c r="P686" s="2" t="s">
        <v>32</v>
      </c>
      <c r="Q686" s="2" t="s">
        <v>32</v>
      </c>
      <c r="R686" s="2" t="s">
        <v>32</v>
      </c>
      <c r="S686" s="2" t="s">
        <v>32</v>
      </c>
      <c r="T686" s="1" t="s">
        <v>32</v>
      </c>
      <c r="U686" s="1" t="s">
        <v>32</v>
      </c>
      <c r="V686" s="1" t="s">
        <v>32</v>
      </c>
      <c r="W686" s="1" t="s">
        <v>32</v>
      </c>
    </row>
    <row r="687" spans="1:23">
      <c r="A687" s="29" t="str">
        <f>+IF(B687="N","",IF(COUNTIF(B:B,B687)&gt;1,COUNTIF(B$3:B687,B687),""))</f>
        <v/>
      </c>
      <c r="B687" s="2" t="str">
        <f>+IF(H687='Export Demurrage Detention'!$C$2,"Y","N")</f>
        <v>N</v>
      </c>
      <c r="D687" s="1" t="s">
        <v>173</v>
      </c>
      <c r="G687" s="1" t="s">
        <v>22</v>
      </c>
      <c r="H687" s="1" t="s">
        <v>5846</v>
      </c>
      <c r="I687" s="69">
        <v>44256</v>
      </c>
      <c r="J687" s="70" t="s">
        <v>51</v>
      </c>
      <c r="K687" s="1" t="s">
        <v>6319</v>
      </c>
      <c r="L687" s="1" t="s">
        <v>26</v>
      </c>
      <c r="M687" s="1" t="s">
        <v>7759</v>
      </c>
      <c r="N687" s="1" t="s">
        <v>52</v>
      </c>
      <c r="O687" s="2" t="s">
        <v>785</v>
      </c>
      <c r="P687" s="2" t="s">
        <v>32</v>
      </c>
      <c r="Q687" s="2" t="s">
        <v>32</v>
      </c>
      <c r="R687" s="2" t="s">
        <v>32</v>
      </c>
      <c r="S687" s="2" t="s">
        <v>32</v>
      </c>
      <c r="T687" s="1" t="s">
        <v>32</v>
      </c>
      <c r="U687" s="1" t="s">
        <v>32</v>
      </c>
      <c r="V687" s="1" t="s">
        <v>32</v>
      </c>
      <c r="W687" s="1" t="s">
        <v>32</v>
      </c>
    </row>
    <row r="688" spans="1:23">
      <c r="A688" s="29" t="str">
        <f>+IF(B688="N","",IF(COUNTIF(B:B,B688)&gt;1,COUNTIF(B$3:B688,B688),""))</f>
        <v/>
      </c>
      <c r="B688" s="2" t="str">
        <f>+IF(H688='Export Demurrage Detention'!$C$2,"Y","N")</f>
        <v>N</v>
      </c>
      <c r="D688" s="1" t="s">
        <v>173</v>
      </c>
      <c r="G688" s="1" t="s">
        <v>22</v>
      </c>
      <c r="H688" s="1" t="s">
        <v>5846</v>
      </c>
      <c r="I688" s="69">
        <v>44256</v>
      </c>
      <c r="J688" s="70" t="s">
        <v>51</v>
      </c>
      <c r="K688" s="1" t="s">
        <v>6319</v>
      </c>
      <c r="L688" s="1" t="s">
        <v>26</v>
      </c>
      <c r="M688" s="1" t="s">
        <v>7760</v>
      </c>
      <c r="N688" s="1" t="s">
        <v>52</v>
      </c>
      <c r="O688" s="2" t="s">
        <v>785</v>
      </c>
      <c r="P688" s="2" t="s">
        <v>32</v>
      </c>
      <c r="Q688" s="2" t="s">
        <v>32</v>
      </c>
      <c r="R688" s="2" t="s">
        <v>32</v>
      </c>
      <c r="S688" s="2" t="s">
        <v>32</v>
      </c>
      <c r="T688" s="1" t="s">
        <v>32</v>
      </c>
      <c r="U688" s="1" t="s">
        <v>32</v>
      </c>
      <c r="V688" s="1" t="s">
        <v>32</v>
      </c>
      <c r="W688" s="1" t="s">
        <v>32</v>
      </c>
    </row>
    <row r="689" spans="1:23">
      <c r="A689" s="29" t="str">
        <f>+IF(B689="N","",IF(COUNTIF(B:B,B689)&gt;1,COUNTIF(B$3:B689,B689),""))</f>
        <v/>
      </c>
      <c r="B689" s="2" t="str">
        <f>+IF(H689='Export Demurrage Detention'!$C$2,"Y","N")</f>
        <v>N</v>
      </c>
      <c r="D689" s="1" t="s">
        <v>173</v>
      </c>
      <c r="G689" s="1" t="s">
        <v>22</v>
      </c>
      <c r="H689" s="1" t="s">
        <v>5846</v>
      </c>
      <c r="I689" s="69">
        <v>44256</v>
      </c>
      <c r="J689" s="70" t="s">
        <v>51</v>
      </c>
      <c r="K689" s="1" t="s">
        <v>6319</v>
      </c>
      <c r="L689" s="1" t="s">
        <v>26</v>
      </c>
      <c r="M689" s="1" t="s">
        <v>7761</v>
      </c>
      <c r="N689" s="1" t="s">
        <v>52</v>
      </c>
      <c r="O689" s="2" t="s">
        <v>785</v>
      </c>
      <c r="P689" s="2" t="s">
        <v>32</v>
      </c>
      <c r="Q689" s="2" t="s">
        <v>32</v>
      </c>
      <c r="R689" s="2" t="s">
        <v>32</v>
      </c>
      <c r="S689" s="2" t="s">
        <v>32</v>
      </c>
      <c r="T689" s="1" t="s">
        <v>32</v>
      </c>
      <c r="U689" s="1" t="s">
        <v>32</v>
      </c>
      <c r="V689" s="1" t="s">
        <v>32</v>
      </c>
      <c r="W689" s="1" t="s">
        <v>32</v>
      </c>
    </row>
    <row r="690" spans="1:23">
      <c r="A690" s="29" t="str">
        <f>+IF(B690="N","",IF(COUNTIF(B:B,B690)&gt;1,COUNTIF(B$3:B690,B690),""))</f>
        <v/>
      </c>
      <c r="B690" s="2" t="str">
        <f>+IF(H690='Export Demurrage Detention'!$C$2,"Y","N")</f>
        <v>N</v>
      </c>
      <c r="D690" s="1" t="s">
        <v>173</v>
      </c>
      <c r="G690" s="1" t="s">
        <v>22</v>
      </c>
      <c r="H690" s="1" t="s">
        <v>5846</v>
      </c>
      <c r="I690" s="69">
        <v>44256</v>
      </c>
      <c r="J690" s="70" t="s">
        <v>51</v>
      </c>
      <c r="K690" s="1" t="s">
        <v>6319</v>
      </c>
      <c r="L690" s="1" t="s">
        <v>26</v>
      </c>
      <c r="M690" s="1" t="s">
        <v>7762</v>
      </c>
      <c r="N690" s="1" t="s">
        <v>52</v>
      </c>
      <c r="O690" s="2" t="s">
        <v>785</v>
      </c>
      <c r="P690" s="2" t="s">
        <v>32</v>
      </c>
      <c r="Q690" s="2" t="s">
        <v>32</v>
      </c>
      <c r="R690" s="2" t="s">
        <v>32</v>
      </c>
      <c r="S690" s="2" t="s">
        <v>32</v>
      </c>
      <c r="T690" s="1" t="s">
        <v>32</v>
      </c>
      <c r="U690" s="1" t="s">
        <v>32</v>
      </c>
      <c r="V690" s="1" t="s">
        <v>32</v>
      </c>
      <c r="W690" s="1" t="s">
        <v>32</v>
      </c>
    </row>
    <row r="691" spans="1:23">
      <c r="A691" s="29" t="str">
        <f>+IF(B691="N","",IF(COUNTIF(B:B,B691)&gt;1,COUNTIF(B$3:B691,B691),""))</f>
        <v/>
      </c>
      <c r="B691" s="2" t="str">
        <f>+IF(H691='Export Demurrage Detention'!$C$2,"Y","N")</f>
        <v>N</v>
      </c>
      <c r="D691" s="1" t="s">
        <v>173</v>
      </c>
      <c r="G691" s="1" t="s">
        <v>22</v>
      </c>
      <c r="H691" s="1" t="s">
        <v>5846</v>
      </c>
      <c r="I691" s="69">
        <v>44256</v>
      </c>
      <c r="J691" s="70" t="s">
        <v>51</v>
      </c>
      <c r="K691" s="1" t="s">
        <v>6319</v>
      </c>
      <c r="L691" s="1" t="s">
        <v>26</v>
      </c>
      <c r="M691" s="1" t="s">
        <v>7763</v>
      </c>
      <c r="N691" s="1" t="s">
        <v>52</v>
      </c>
      <c r="O691" s="2" t="s">
        <v>785</v>
      </c>
      <c r="P691" s="2" t="s">
        <v>32</v>
      </c>
      <c r="Q691" s="2" t="s">
        <v>32</v>
      </c>
      <c r="R691" s="2" t="s">
        <v>32</v>
      </c>
      <c r="S691" s="2" t="s">
        <v>32</v>
      </c>
      <c r="T691" s="1" t="s">
        <v>32</v>
      </c>
      <c r="U691" s="1" t="s">
        <v>32</v>
      </c>
      <c r="V691" s="1" t="s">
        <v>32</v>
      </c>
      <c r="W691" s="1" t="s">
        <v>32</v>
      </c>
    </row>
    <row r="692" spans="1:23">
      <c r="A692" s="29" t="str">
        <f>+IF(B692="N","",IF(COUNTIF(B:B,B692)&gt;1,COUNTIF(B$3:B692,B692),""))</f>
        <v/>
      </c>
      <c r="B692" s="2" t="str">
        <f>+IF(H692='Export Demurrage Detention'!$C$2,"Y","N")</f>
        <v>N</v>
      </c>
      <c r="D692" s="1" t="s">
        <v>173</v>
      </c>
      <c r="G692" s="1" t="s">
        <v>22</v>
      </c>
      <c r="H692" s="1" t="s">
        <v>5846</v>
      </c>
      <c r="I692" s="69">
        <v>44256</v>
      </c>
      <c r="J692" s="70" t="s">
        <v>51</v>
      </c>
      <c r="K692" s="1" t="s">
        <v>6319</v>
      </c>
      <c r="L692" s="1" t="s">
        <v>26</v>
      </c>
      <c r="M692" s="1" t="s">
        <v>7764</v>
      </c>
      <c r="N692" s="1" t="s">
        <v>52</v>
      </c>
      <c r="O692" s="2" t="s">
        <v>785</v>
      </c>
      <c r="P692" s="2" t="s">
        <v>32</v>
      </c>
      <c r="Q692" s="2" t="s">
        <v>32</v>
      </c>
      <c r="R692" s="2" t="s">
        <v>32</v>
      </c>
      <c r="S692" s="2" t="s">
        <v>32</v>
      </c>
      <c r="T692" s="1" t="s">
        <v>32</v>
      </c>
      <c r="U692" s="1" t="s">
        <v>32</v>
      </c>
      <c r="V692" s="1" t="s">
        <v>32</v>
      </c>
      <c r="W692" s="1" t="s">
        <v>32</v>
      </c>
    </row>
    <row r="693" spans="1:23">
      <c r="A693" s="29" t="str">
        <f>+IF(B693="N","",IF(COUNTIF(B:B,B693)&gt;1,COUNTIF(B$3:B693,B693),""))</f>
        <v/>
      </c>
      <c r="B693" s="2" t="str">
        <f>+IF(H693='Export Demurrage Detention'!$C$2,"Y","N")</f>
        <v>N</v>
      </c>
      <c r="D693" s="1" t="s">
        <v>173</v>
      </c>
      <c r="G693" s="1" t="s">
        <v>22</v>
      </c>
      <c r="H693" s="1" t="s">
        <v>5846</v>
      </c>
      <c r="I693" s="69">
        <v>44256</v>
      </c>
      <c r="J693" s="70" t="s">
        <v>51</v>
      </c>
      <c r="K693" s="1" t="s">
        <v>6319</v>
      </c>
      <c r="L693" s="1" t="s">
        <v>26</v>
      </c>
      <c r="M693" s="1" t="s">
        <v>7765</v>
      </c>
      <c r="N693" s="1" t="s">
        <v>52</v>
      </c>
      <c r="O693" s="2" t="s">
        <v>785</v>
      </c>
      <c r="P693" s="2" t="s">
        <v>32</v>
      </c>
      <c r="Q693" s="2" t="s">
        <v>32</v>
      </c>
      <c r="R693" s="2" t="s">
        <v>32</v>
      </c>
      <c r="S693" s="2" t="s">
        <v>32</v>
      </c>
      <c r="T693" s="1" t="s">
        <v>32</v>
      </c>
      <c r="U693" s="1" t="s">
        <v>32</v>
      </c>
      <c r="V693" s="1" t="s">
        <v>32</v>
      </c>
      <c r="W693" s="1" t="s">
        <v>32</v>
      </c>
    </row>
    <row r="694" spans="1:23">
      <c r="A694" s="29" t="str">
        <f>+IF(B694="N","",IF(COUNTIF(B:B,B694)&gt;1,COUNTIF(B$3:B694,B694),""))</f>
        <v/>
      </c>
      <c r="B694" s="2" t="str">
        <f>+IF(H694='Export Demurrage Detention'!$C$2,"Y","N")</f>
        <v>N</v>
      </c>
      <c r="D694" s="1" t="s">
        <v>173</v>
      </c>
      <c r="G694" s="1" t="s">
        <v>22</v>
      </c>
      <c r="H694" s="1" t="s">
        <v>5846</v>
      </c>
      <c r="I694" s="69">
        <v>44256</v>
      </c>
      <c r="J694" s="70" t="s">
        <v>51</v>
      </c>
      <c r="K694" s="1" t="s">
        <v>6319</v>
      </c>
      <c r="L694" s="1" t="s">
        <v>26</v>
      </c>
      <c r="M694" s="1" t="s">
        <v>7766</v>
      </c>
      <c r="N694" s="1" t="s">
        <v>52</v>
      </c>
      <c r="O694" s="2" t="s">
        <v>785</v>
      </c>
      <c r="P694" s="2" t="s">
        <v>32</v>
      </c>
      <c r="Q694" s="2" t="s">
        <v>32</v>
      </c>
      <c r="R694" s="2" t="s">
        <v>32</v>
      </c>
      <c r="S694" s="2" t="s">
        <v>32</v>
      </c>
      <c r="T694" s="1" t="s">
        <v>32</v>
      </c>
      <c r="U694" s="1" t="s">
        <v>32</v>
      </c>
      <c r="V694" s="1" t="s">
        <v>32</v>
      </c>
      <c r="W694" s="1" t="s">
        <v>32</v>
      </c>
    </row>
    <row r="695" spans="1:23">
      <c r="A695" s="29" t="str">
        <f>+IF(B695="N","",IF(COUNTIF(B:B,B695)&gt;1,COUNTIF(B$3:B695,B695),""))</f>
        <v/>
      </c>
      <c r="B695" s="2" t="str">
        <f>+IF(H695='Export Demurrage Detention'!$C$2,"Y","N")</f>
        <v>N</v>
      </c>
      <c r="D695" s="1" t="s">
        <v>173</v>
      </c>
      <c r="G695" s="1" t="s">
        <v>22</v>
      </c>
      <c r="H695" s="1" t="s">
        <v>5846</v>
      </c>
      <c r="I695" s="69">
        <v>44256</v>
      </c>
      <c r="J695" s="70" t="s">
        <v>51</v>
      </c>
      <c r="K695" s="1" t="s">
        <v>6319</v>
      </c>
      <c r="L695" s="1" t="s">
        <v>26</v>
      </c>
      <c r="M695" s="1" t="s">
        <v>7767</v>
      </c>
      <c r="N695" s="1" t="s">
        <v>52</v>
      </c>
      <c r="O695" s="2" t="s">
        <v>785</v>
      </c>
      <c r="P695" s="2" t="s">
        <v>32</v>
      </c>
      <c r="Q695" s="2" t="s">
        <v>32</v>
      </c>
      <c r="R695" s="2" t="s">
        <v>32</v>
      </c>
      <c r="S695" s="2" t="s">
        <v>32</v>
      </c>
      <c r="T695" s="1" t="s">
        <v>32</v>
      </c>
      <c r="U695" s="1" t="s">
        <v>32</v>
      </c>
      <c r="V695" s="1" t="s">
        <v>32</v>
      </c>
      <c r="W695" s="1" t="s">
        <v>32</v>
      </c>
    </row>
    <row r="696" spans="1:23">
      <c r="A696" s="29" t="str">
        <f>+IF(B696="N","",IF(COUNTIF(B:B,B696)&gt;1,COUNTIF(B$3:B696,B696),""))</f>
        <v/>
      </c>
      <c r="B696" s="2" t="str">
        <f>+IF(H696='Export Demurrage Detention'!$C$2,"Y","N")</f>
        <v>N</v>
      </c>
      <c r="D696" s="1" t="s">
        <v>173</v>
      </c>
      <c r="G696" s="1" t="s">
        <v>22</v>
      </c>
      <c r="H696" s="1" t="s">
        <v>5846</v>
      </c>
      <c r="I696" s="69">
        <v>44256</v>
      </c>
      <c r="J696" s="70" t="s">
        <v>51</v>
      </c>
      <c r="K696" s="1" t="s">
        <v>6319</v>
      </c>
      <c r="L696" s="1" t="s">
        <v>26</v>
      </c>
      <c r="M696" s="1" t="s">
        <v>7768</v>
      </c>
      <c r="N696" s="1" t="s">
        <v>52</v>
      </c>
      <c r="O696" s="2" t="s">
        <v>785</v>
      </c>
      <c r="P696" s="2" t="s">
        <v>32</v>
      </c>
      <c r="Q696" s="2" t="s">
        <v>32</v>
      </c>
      <c r="R696" s="2" t="s">
        <v>32</v>
      </c>
      <c r="S696" s="2" t="s">
        <v>32</v>
      </c>
      <c r="T696" s="1" t="s">
        <v>32</v>
      </c>
      <c r="U696" s="1" t="s">
        <v>32</v>
      </c>
      <c r="V696" s="1" t="s">
        <v>32</v>
      </c>
      <c r="W696" s="1" t="s">
        <v>32</v>
      </c>
    </row>
    <row r="697" spans="1:23">
      <c r="A697" s="29" t="str">
        <f>+IF(B697="N","",IF(COUNTIF(B:B,B697)&gt;1,COUNTIF(B$3:B697,B697),""))</f>
        <v/>
      </c>
      <c r="B697" s="2" t="str">
        <f>+IF(H697='Export Demurrage Detention'!$C$2,"Y","N")</f>
        <v>N</v>
      </c>
      <c r="D697" s="1" t="s">
        <v>173</v>
      </c>
      <c r="G697" s="1" t="s">
        <v>22</v>
      </c>
      <c r="H697" s="1" t="s">
        <v>5846</v>
      </c>
      <c r="I697" s="69">
        <v>44256</v>
      </c>
      <c r="J697" s="70" t="s">
        <v>51</v>
      </c>
      <c r="K697" s="1" t="s">
        <v>6319</v>
      </c>
      <c r="L697" s="1" t="s">
        <v>26</v>
      </c>
      <c r="M697" s="1" t="s">
        <v>7769</v>
      </c>
      <c r="N697" s="1" t="s">
        <v>52</v>
      </c>
      <c r="O697" s="2" t="s">
        <v>785</v>
      </c>
      <c r="P697" s="2" t="s">
        <v>32</v>
      </c>
      <c r="Q697" s="2" t="s">
        <v>32</v>
      </c>
      <c r="R697" s="2" t="s">
        <v>32</v>
      </c>
      <c r="S697" s="2" t="s">
        <v>32</v>
      </c>
      <c r="T697" s="1" t="s">
        <v>32</v>
      </c>
      <c r="U697" s="1" t="s">
        <v>32</v>
      </c>
      <c r="V697" s="1" t="s">
        <v>32</v>
      </c>
      <c r="W697" s="1" t="s">
        <v>32</v>
      </c>
    </row>
    <row r="698" spans="1:23">
      <c r="A698" s="29" t="str">
        <f>+IF(B698="N","",IF(COUNTIF(B:B,B698)&gt;1,COUNTIF(B$3:B698,B698),""))</f>
        <v/>
      </c>
      <c r="B698" s="2" t="str">
        <f>+IF(H698='Export Demurrage Detention'!$C$2,"Y","N")</f>
        <v>N</v>
      </c>
      <c r="D698" s="1" t="s">
        <v>173</v>
      </c>
      <c r="G698" s="1" t="s">
        <v>22</v>
      </c>
      <c r="H698" s="1" t="s">
        <v>2872</v>
      </c>
      <c r="I698" s="69">
        <v>44256</v>
      </c>
      <c r="J698" s="70" t="s">
        <v>51</v>
      </c>
      <c r="K698" s="1" t="s">
        <v>6319</v>
      </c>
      <c r="L698" s="1" t="s">
        <v>26</v>
      </c>
      <c r="M698" s="1" t="s">
        <v>7751</v>
      </c>
      <c r="N698" s="1" t="s">
        <v>52</v>
      </c>
      <c r="O698" s="2" t="s">
        <v>785</v>
      </c>
      <c r="P698" s="2" t="s">
        <v>32</v>
      </c>
      <c r="Q698" s="2" t="s">
        <v>32</v>
      </c>
      <c r="R698" s="2" t="s">
        <v>32</v>
      </c>
      <c r="S698" s="2" t="s">
        <v>32</v>
      </c>
      <c r="T698" s="1" t="s">
        <v>32</v>
      </c>
      <c r="U698" s="1" t="s">
        <v>32</v>
      </c>
      <c r="V698" s="1" t="s">
        <v>32</v>
      </c>
      <c r="W698" s="1" t="s">
        <v>32</v>
      </c>
    </row>
    <row r="699" spans="1:23">
      <c r="A699" s="29" t="str">
        <f>+IF(B699="N","",IF(COUNTIF(B:B,B699)&gt;1,COUNTIF(B$3:B699,B699),""))</f>
        <v/>
      </c>
      <c r="B699" s="2" t="str">
        <f>+IF(H699='Export Demurrage Detention'!$C$2,"Y","N")</f>
        <v>N</v>
      </c>
      <c r="D699" s="1" t="s">
        <v>173</v>
      </c>
      <c r="G699" s="1" t="s">
        <v>22</v>
      </c>
      <c r="H699" s="1" t="s">
        <v>2872</v>
      </c>
      <c r="I699" s="69">
        <v>44256</v>
      </c>
      <c r="J699" s="70" t="s">
        <v>51</v>
      </c>
      <c r="K699" s="1" t="s">
        <v>6319</v>
      </c>
      <c r="L699" s="1" t="s">
        <v>26</v>
      </c>
      <c r="M699" s="1" t="s">
        <v>7752</v>
      </c>
      <c r="N699" s="1" t="s">
        <v>52</v>
      </c>
      <c r="O699" s="2" t="s">
        <v>785</v>
      </c>
      <c r="P699" s="2" t="s">
        <v>32</v>
      </c>
      <c r="Q699" s="2" t="s">
        <v>32</v>
      </c>
      <c r="R699" s="2" t="s">
        <v>32</v>
      </c>
      <c r="S699" s="2" t="s">
        <v>32</v>
      </c>
      <c r="T699" s="1" t="s">
        <v>32</v>
      </c>
      <c r="U699" s="1" t="s">
        <v>32</v>
      </c>
      <c r="V699" s="1" t="s">
        <v>32</v>
      </c>
      <c r="W699" s="1" t="s">
        <v>32</v>
      </c>
    </row>
    <row r="700" spans="1:23">
      <c r="A700" s="29" t="str">
        <f>+IF(B700="N","",IF(COUNTIF(B:B,B700)&gt;1,COUNTIF(B$3:B700,B700),""))</f>
        <v/>
      </c>
      <c r="B700" s="2" t="str">
        <f>+IF(H700='Export Demurrage Detention'!$C$2,"Y","N")</f>
        <v>N</v>
      </c>
      <c r="D700" s="1" t="s">
        <v>173</v>
      </c>
      <c r="G700" s="1" t="s">
        <v>22</v>
      </c>
      <c r="H700" s="1" t="s">
        <v>2872</v>
      </c>
      <c r="I700" s="69">
        <v>44256</v>
      </c>
      <c r="J700" s="70" t="s">
        <v>51</v>
      </c>
      <c r="K700" s="1" t="s">
        <v>6319</v>
      </c>
      <c r="L700" s="1" t="s">
        <v>26</v>
      </c>
      <c r="M700" s="1" t="s">
        <v>7729</v>
      </c>
      <c r="N700" s="1" t="s">
        <v>52</v>
      </c>
      <c r="O700" s="2" t="s">
        <v>785</v>
      </c>
      <c r="P700" s="2" t="s">
        <v>32</v>
      </c>
      <c r="Q700" s="2" t="s">
        <v>32</v>
      </c>
      <c r="R700" s="2" t="s">
        <v>32</v>
      </c>
      <c r="S700" s="2" t="s">
        <v>32</v>
      </c>
      <c r="T700" s="1" t="s">
        <v>32</v>
      </c>
      <c r="U700" s="1" t="s">
        <v>32</v>
      </c>
      <c r="V700" s="1" t="s">
        <v>32</v>
      </c>
      <c r="W700" s="1" t="s">
        <v>32</v>
      </c>
    </row>
    <row r="701" spans="1:23">
      <c r="A701" s="29" t="str">
        <f>+IF(B701="N","",IF(COUNTIF(B:B,B701)&gt;1,COUNTIF(B$3:B701,B701),""))</f>
        <v/>
      </c>
      <c r="B701" s="2" t="str">
        <f>+IF(H701='Export Demurrage Detention'!$C$2,"Y","N")</f>
        <v>N</v>
      </c>
      <c r="D701" s="1" t="s">
        <v>173</v>
      </c>
      <c r="G701" s="1" t="s">
        <v>22</v>
      </c>
      <c r="H701" s="1" t="s">
        <v>2872</v>
      </c>
      <c r="I701" s="69">
        <v>44256</v>
      </c>
      <c r="J701" s="70" t="s">
        <v>51</v>
      </c>
      <c r="K701" s="1" t="s">
        <v>6319</v>
      </c>
      <c r="L701" s="1" t="s">
        <v>26</v>
      </c>
      <c r="M701" s="1" t="s">
        <v>7753</v>
      </c>
      <c r="N701" s="1" t="s">
        <v>52</v>
      </c>
      <c r="O701" s="2" t="s">
        <v>785</v>
      </c>
      <c r="P701" s="2" t="s">
        <v>32</v>
      </c>
      <c r="Q701" s="2" t="s">
        <v>32</v>
      </c>
      <c r="R701" s="2" t="s">
        <v>32</v>
      </c>
      <c r="S701" s="2" t="s">
        <v>32</v>
      </c>
      <c r="T701" s="1" t="s">
        <v>32</v>
      </c>
      <c r="U701" s="1" t="s">
        <v>32</v>
      </c>
      <c r="V701" s="1" t="s">
        <v>32</v>
      </c>
      <c r="W701" s="1" t="s">
        <v>32</v>
      </c>
    </row>
    <row r="702" spans="1:23">
      <c r="A702" s="29" t="str">
        <f>+IF(B702="N","",IF(COUNTIF(B:B,B702)&gt;1,COUNTIF(B$3:B702,B702),""))</f>
        <v/>
      </c>
      <c r="B702" s="2" t="str">
        <f>+IF(H702='Export Demurrage Detention'!$C$2,"Y","N")</f>
        <v>N</v>
      </c>
      <c r="D702" s="1" t="s">
        <v>173</v>
      </c>
      <c r="G702" s="1" t="s">
        <v>22</v>
      </c>
      <c r="H702" s="1" t="s">
        <v>2872</v>
      </c>
      <c r="I702" s="69">
        <v>44256</v>
      </c>
      <c r="J702" s="70" t="s">
        <v>51</v>
      </c>
      <c r="K702" s="1" t="s">
        <v>6319</v>
      </c>
      <c r="L702" s="1" t="s">
        <v>26</v>
      </c>
      <c r="M702" s="1" t="s">
        <v>7754</v>
      </c>
      <c r="N702" s="1" t="s">
        <v>52</v>
      </c>
      <c r="O702" s="2" t="s">
        <v>785</v>
      </c>
      <c r="P702" s="2" t="s">
        <v>32</v>
      </c>
      <c r="Q702" s="2" t="s">
        <v>32</v>
      </c>
      <c r="R702" s="2" t="s">
        <v>32</v>
      </c>
      <c r="S702" s="2" t="s">
        <v>32</v>
      </c>
      <c r="T702" s="1" t="s">
        <v>32</v>
      </c>
      <c r="U702" s="1" t="s">
        <v>32</v>
      </c>
      <c r="V702" s="1" t="s">
        <v>32</v>
      </c>
      <c r="W702" s="1" t="s">
        <v>32</v>
      </c>
    </row>
    <row r="703" spans="1:23">
      <c r="A703" s="29" t="str">
        <f>+IF(B703="N","",IF(COUNTIF(B:B,B703)&gt;1,COUNTIF(B$3:B703,B703),""))</f>
        <v/>
      </c>
      <c r="B703" s="2" t="str">
        <f>+IF(H703='Export Demurrage Detention'!$C$2,"Y","N")</f>
        <v>N</v>
      </c>
      <c r="D703" s="1" t="s">
        <v>173</v>
      </c>
      <c r="G703" s="1" t="s">
        <v>22</v>
      </c>
      <c r="H703" s="1" t="s">
        <v>2872</v>
      </c>
      <c r="I703" s="69">
        <v>44256</v>
      </c>
      <c r="J703" s="70" t="s">
        <v>51</v>
      </c>
      <c r="K703" s="1" t="s">
        <v>6319</v>
      </c>
      <c r="L703" s="1" t="s">
        <v>26</v>
      </c>
      <c r="M703" s="1" t="s">
        <v>7755</v>
      </c>
      <c r="N703" s="1" t="s">
        <v>52</v>
      </c>
      <c r="O703" s="2" t="s">
        <v>785</v>
      </c>
      <c r="P703" s="2" t="s">
        <v>32</v>
      </c>
      <c r="Q703" s="2" t="s">
        <v>32</v>
      </c>
      <c r="R703" s="2" t="s">
        <v>32</v>
      </c>
      <c r="S703" s="2" t="s">
        <v>32</v>
      </c>
      <c r="T703" s="1" t="s">
        <v>32</v>
      </c>
      <c r="U703" s="1" t="s">
        <v>32</v>
      </c>
      <c r="V703" s="1" t="s">
        <v>32</v>
      </c>
      <c r="W703" s="1" t="s">
        <v>32</v>
      </c>
    </row>
    <row r="704" spans="1:23">
      <c r="A704" s="29" t="str">
        <f>+IF(B704="N","",IF(COUNTIF(B:B,B704)&gt;1,COUNTIF(B$3:B704,B704),""))</f>
        <v/>
      </c>
      <c r="B704" s="2" t="str">
        <f>+IF(H704='Export Demurrage Detention'!$C$2,"Y","N")</f>
        <v>N</v>
      </c>
      <c r="D704" s="1" t="s">
        <v>173</v>
      </c>
      <c r="G704" s="1" t="s">
        <v>22</v>
      </c>
      <c r="H704" s="1" t="s">
        <v>2872</v>
      </c>
      <c r="I704" s="69">
        <v>44256</v>
      </c>
      <c r="J704" s="70" t="s">
        <v>51</v>
      </c>
      <c r="K704" s="1" t="s">
        <v>6319</v>
      </c>
      <c r="L704" s="1" t="s">
        <v>26</v>
      </c>
      <c r="M704" s="1" t="s">
        <v>7756</v>
      </c>
      <c r="N704" s="1" t="s">
        <v>52</v>
      </c>
      <c r="O704" s="2" t="s">
        <v>785</v>
      </c>
      <c r="P704" s="2" t="s">
        <v>32</v>
      </c>
      <c r="Q704" s="2" t="s">
        <v>32</v>
      </c>
      <c r="R704" s="2" t="s">
        <v>32</v>
      </c>
      <c r="S704" s="2" t="s">
        <v>32</v>
      </c>
      <c r="T704" s="1" t="s">
        <v>32</v>
      </c>
      <c r="U704" s="1" t="s">
        <v>32</v>
      </c>
      <c r="V704" s="1" t="s">
        <v>32</v>
      </c>
      <c r="W704" s="1" t="s">
        <v>32</v>
      </c>
    </row>
    <row r="705" spans="1:23">
      <c r="A705" s="29" t="str">
        <f>+IF(B705="N","",IF(COUNTIF(B:B,B705)&gt;1,COUNTIF(B$3:B705,B705),""))</f>
        <v/>
      </c>
      <c r="B705" s="2" t="str">
        <f>+IF(H705='Export Demurrage Detention'!$C$2,"Y","N")</f>
        <v>N</v>
      </c>
      <c r="D705" s="1" t="s">
        <v>173</v>
      </c>
      <c r="G705" s="1" t="s">
        <v>22</v>
      </c>
      <c r="H705" s="1" t="s">
        <v>2872</v>
      </c>
      <c r="I705" s="69">
        <v>44256</v>
      </c>
      <c r="J705" s="70" t="s">
        <v>51</v>
      </c>
      <c r="K705" s="1" t="s">
        <v>6319</v>
      </c>
      <c r="L705" s="1" t="s">
        <v>26</v>
      </c>
      <c r="M705" s="1" t="s">
        <v>7757</v>
      </c>
      <c r="N705" s="1" t="s">
        <v>52</v>
      </c>
      <c r="O705" s="2" t="s">
        <v>785</v>
      </c>
      <c r="P705" s="2" t="s">
        <v>32</v>
      </c>
      <c r="Q705" s="2" t="s">
        <v>32</v>
      </c>
      <c r="R705" s="2" t="s">
        <v>32</v>
      </c>
      <c r="S705" s="2" t="s">
        <v>32</v>
      </c>
      <c r="T705" s="1" t="s">
        <v>32</v>
      </c>
      <c r="U705" s="1" t="s">
        <v>32</v>
      </c>
      <c r="V705" s="1" t="s">
        <v>32</v>
      </c>
      <c r="W705" s="1" t="s">
        <v>32</v>
      </c>
    </row>
    <row r="706" spans="1:23">
      <c r="A706" s="29" t="str">
        <f>+IF(B706="N","",IF(COUNTIF(B:B,B706)&gt;1,COUNTIF(B$3:B706,B706),""))</f>
        <v/>
      </c>
      <c r="B706" s="2" t="str">
        <f>+IF(H706='Export Demurrage Detention'!$C$2,"Y","N")</f>
        <v>N</v>
      </c>
      <c r="D706" s="1" t="s">
        <v>173</v>
      </c>
      <c r="G706" s="1" t="s">
        <v>22</v>
      </c>
      <c r="H706" s="1" t="s">
        <v>2872</v>
      </c>
      <c r="I706" s="69">
        <v>44256</v>
      </c>
      <c r="J706" s="70" t="s">
        <v>51</v>
      </c>
      <c r="K706" s="1" t="s">
        <v>6319</v>
      </c>
      <c r="L706" s="1" t="s">
        <v>26</v>
      </c>
      <c r="M706" s="1" t="s">
        <v>7758</v>
      </c>
      <c r="N706" s="1" t="s">
        <v>52</v>
      </c>
      <c r="O706" s="2" t="s">
        <v>785</v>
      </c>
      <c r="P706" s="2" t="s">
        <v>32</v>
      </c>
      <c r="Q706" s="2" t="s">
        <v>32</v>
      </c>
      <c r="R706" s="2" t="s">
        <v>32</v>
      </c>
      <c r="S706" s="2" t="s">
        <v>32</v>
      </c>
      <c r="T706" s="1" t="s">
        <v>32</v>
      </c>
      <c r="U706" s="1" t="s">
        <v>32</v>
      </c>
      <c r="V706" s="1" t="s">
        <v>32</v>
      </c>
      <c r="W706" s="1" t="s">
        <v>32</v>
      </c>
    </row>
    <row r="707" spans="1:23">
      <c r="A707" s="29" t="str">
        <f>+IF(B707="N","",IF(COUNTIF(B:B,B707)&gt;1,COUNTIF(B$3:B707,B707),""))</f>
        <v/>
      </c>
      <c r="B707" s="2" t="str">
        <f>+IF(H707='Export Demurrage Detention'!$C$2,"Y","N")</f>
        <v>N</v>
      </c>
      <c r="D707" s="1" t="s">
        <v>173</v>
      </c>
      <c r="G707" s="1" t="s">
        <v>22</v>
      </c>
      <c r="H707" s="1" t="s">
        <v>2872</v>
      </c>
      <c r="I707" s="69">
        <v>44256</v>
      </c>
      <c r="J707" s="70" t="s">
        <v>51</v>
      </c>
      <c r="K707" s="1" t="s">
        <v>6319</v>
      </c>
      <c r="L707" s="1" t="s">
        <v>26</v>
      </c>
      <c r="M707" s="1" t="s">
        <v>7759</v>
      </c>
      <c r="N707" s="1" t="s">
        <v>52</v>
      </c>
      <c r="O707" s="2" t="s">
        <v>785</v>
      </c>
      <c r="P707" s="2" t="s">
        <v>32</v>
      </c>
      <c r="Q707" s="2" t="s">
        <v>32</v>
      </c>
      <c r="R707" s="2" t="s">
        <v>32</v>
      </c>
      <c r="S707" s="2" t="s">
        <v>32</v>
      </c>
      <c r="T707" s="1" t="s">
        <v>32</v>
      </c>
      <c r="U707" s="1" t="s">
        <v>32</v>
      </c>
      <c r="V707" s="1" t="s">
        <v>32</v>
      </c>
      <c r="W707" s="1" t="s">
        <v>32</v>
      </c>
    </row>
    <row r="708" spans="1:23">
      <c r="A708" s="29" t="str">
        <f>+IF(B708="N","",IF(COUNTIF(B:B,B708)&gt;1,COUNTIF(B$3:B708,B708),""))</f>
        <v/>
      </c>
      <c r="B708" s="2" t="str">
        <f>+IF(H708='Export Demurrage Detention'!$C$2,"Y","N")</f>
        <v>N</v>
      </c>
      <c r="D708" s="1" t="s">
        <v>173</v>
      </c>
      <c r="G708" s="1" t="s">
        <v>22</v>
      </c>
      <c r="H708" s="1" t="s">
        <v>2872</v>
      </c>
      <c r="I708" s="69">
        <v>44256</v>
      </c>
      <c r="J708" s="70" t="s">
        <v>51</v>
      </c>
      <c r="K708" s="1" t="s">
        <v>6319</v>
      </c>
      <c r="L708" s="1" t="s">
        <v>26</v>
      </c>
      <c r="M708" s="1" t="s">
        <v>7760</v>
      </c>
      <c r="N708" s="1" t="s">
        <v>52</v>
      </c>
      <c r="O708" s="2" t="s">
        <v>785</v>
      </c>
      <c r="P708" s="2" t="s">
        <v>32</v>
      </c>
      <c r="Q708" s="2" t="s">
        <v>32</v>
      </c>
      <c r="R708" s="2" t="s">
        <v>32</v>
      </c>
      <c r="S708" s="2" t="s">
        <v>32</v>
      </c>
      <c r="T708" s="1" t="s">
        <v>32</v>
      </c>
      <c r="U708" s="1" t="s">
        <v>32</v>
      </c>
      <c r="V708" s="1" t="s">
        <v>32</v>
      </c>
      <c r="W708" s="1" t="s">
        <v>32</v>
      </c>
    </row>
    <row r="709" spans="1:23">
      <c r="A709" s="29" t="str">
        <f>+IF(B709="N","",IF(COUNTIF(B:B,B709)&gt;1,COUNTIF(B$3:B709,B709),""))</f>
        <v/>
      </c>
      <c r="B709" s="2" t="str">
        <f>+IF(H709='Export Demurrage Detention'!$C$2,"Y","N")</f>
        <v>N</v>
      </c>
      <c r="D709" s="1" t="s">
        <v>173</v>
      </c>
      <c r="G709" s="1" t="s">
        <v>22</v>
      </c>
      <c r="H709" s="1" t="s">
        <v>2872</v>
      </c>
      <c r="I709" s="69">
        <v>44256</v>
      </c>
      <c r="J709" s="70" t="s">
        <v>51</v>
      </c>
      <c r="K709" s="1" t="s">
        <v>6319</v>
      </c>
      <c r="L709" s="1" t="s">
        <v>26</v>
      </c>
      <c r="M709" s="1" t="s">
        <v>7761</v>
      </c>
      <c r="N709" s="1" t="s">
        <v>52</v>
      </c>
      <c r="O709" s="2" t="s">
        <v>785</v>
      </c>
      <c r="P709" s="2" t="s">
        <v>32</v>
      </c>
      <c r="Q709" s="2" t="s">
        <v>32</v>
      </c>
      <c r="R709" s="2" t="s">
        <v>32</v>
      </c>
      <c r="S709" s="2" t="s">
        <v>32</v>
      </c>
      <c r="T709" s="1" t="s">
        <v>32</v>
      </c>
      <c r="U709" s="1" t="s">
        <v>32</v>
      </c>
      <c r="V709" s="1" t="s">
        <v>32</v>
      </c>
      <c r="W709" s="1" t="s">
        <v>32</v>
      </c>
    </row>
    <row r="710" spans="1:23">
      <c r="A710" s="29" t="str">
        <f>+IF(B710="N","",IF(COUNTIF(B:B,B710)&gt;1,COUNTIF(B$3:B710,B710),""))</f>
        <v/>
      </c>
      <c r="B710" s="2" t="str">
        <f>+IF(H710='Export Demurrage Detention'!$C$2,"Y","N")</f>
        <v>N</v>
      </c>
      <c r="D710" s="1" t="s">
        <v>173</v>
      </c>
      <c r="G710" s="1" t="s">
        <v>22</v>
      </c>
      <c r="H710" s="1" t="s">
        <v>2872</v>
      </c>
      <c r="I710" s="69">
        <v>44256</v>
      </c>
      <c r="J710" s="70" t="s">
        <v>51</v>
      </c>
      <c r="K710" s="1" t="s">
        <v>6319</v>
      </c>
      <c r="L710" s="1" t="s">
        <v>26</v>
      </c>
      <c r="M710" s="1" t="s">
        <v>7762</v>
      </c>
      <c r="N710" s="1" t="s">
        <v>52</v>
      </c>
      <c r="O710" s="2" t="s">
        <v>785</v>
      </c>
      <c r="P710" s="2" t="s">
        <v>32</v>
      </c>
      <c r="Q710" s="2" t="s">
        <v>32</v>
      </c>
      <c r="R710" s="2" t="s">
        <v>32</v>
      </c>
      <c r="S710" s="2" t="s">
        <v>32</v>
      </c>
      <c r="T710" s="1" t="s">
        <v>32</v>
      </c>
      <c r="U710" s="1" t="s">
        <v>32</v>
      </c>
      <c r="V710" s="1" t="s">
        <v>32</v>
      </c>
      <c r="W710" s="1" t="s">
        <v>32</v>
      </c>
    </row>
    <row r="711" spans="1:23">
      <c r="A711" s="29" t="str">
        <f>+IF(B711="N","",IF(COUNTIF(B:B,B711)&gt;1,COUNTIF(B$3:B711,B711),""))</f>
        <v/>
      </c>
      <c r="B711" s="2" t="str">
        <f>+IF(H711='Export Demurrage Detention'!$C$2,"Y","N")</f>
        <v>N</v>
      </c>
      <c r="D711" s="1" t="s">
        <v>173</v>
      </c>
      <c r="G711" s="1" t="s">
        <v>22</v>
      </c>
      <c r="H711" s="1" t="s">
        <v>2872</v>
      </c>
      <c r="I711" s="69">
        <v>44256</v>
      </c>
      <c r="J711" s="70" t="s">
        <v>51</v>
      </c>
      <c r="K711" s="1" t="s">
        <v>6319</v>
      </c>
      <c r="L711" s="1" t="s">
        <v>26</v>
      </c>
      <c r="M711" s="1" t="s">
        <v>7763</v>
      </c>
      <c r="N711" s="1" t="s">
        <v>52</v>
      </c>
      <c r="O711" s="2" t="s">
        <v>785</v>
      </c>
      <c r="P711" s="2" t="s">
        <v>32</v>
      </c>
      <c r="Q711" s="2" t="s">
        <v>32</v>
      </c>
      <c r="R711" s="2" t="s">
        <v>32</v>
      </c>
      <c r="S711" s="2" t="s">
        <v>32</v>
      </c>
      <c r="T711" s="1" t="s">
        <v>32</v>
      </c>
      <c r="U711" s="1" t="s">
        <v>32</v>
      </c>
      <c r="V711" s="1" t="s">
        <v>32</v>
      </c>
      <c r="W711" s="1" t="s">
        <v>32</v>
      </c>
    </row>
    <row r="712" spans="1:23">
      <c r="A712" s="29" t="str">
        <f>+IF(B712="N","",IF(COUNTIF(B:B,B712)&gt;1,COUNTIF(B$3:B712,B712),""))</f>
        <v/>
      </c>
      <c r="B712" s="2" t="str">
        <f>+IF(H712='Export Demurrage Detention'!$C$2,"Y","N")</f>
        <v>N</v>
      </c>
      <c r="D712" s="1" t="s">
        <v>173</v>
      </c>
      <c r="G712" s="1" t="s">
        <v>22</v>
      </c>
      <c r="H712" s="1" t="s">
        <v>2872</v>
      </c>
      <c r="I712" s="69">
        <v>44256</v>
      </c>
      <c r="J712" s="70" t="s">
        <v>51</v>
      </c>
      <c r="K712" s="1" t="s">
        <v>6319</v>
      </c>
      <c r="L712" s="1" t="s">
        <v>26</v>
      </c>
      <c r="M712" s="1" t="s">
        <v>7764</v>
      </c>
      <c r="N712" s="1" t="s">
        <v>52</v>
      </c>
      <c r="O712" s="2" t="s">
        <v>785</v>
      </c>
      <c r="P712" s="2" t="s">
        <v>32</v>
      </c>
      <c r="Q712" s="2" t="s">
        <v>32</v>
      </c>
      <c r="R712" s="2" t="s">
        <v>32</v>
      </c>
      <c r="S712" s="2" t="s">
        <v>32</v>
      </c>
      <c r="T712" s="1" t="s">
        <v>32</v>
      </c>
      <c r="U712" s="1" t="s">
        <v>32</v>
      </c>
      <c r="V712" s="1" t="s">
        <v>32</v>
      </c>
      <c r="W712" s="1" t="s">
        <v>32</v>
      </c>
    </row>
    <row r="713" spans="1:23">
      <c r="A713" s="29" t="str">
        <f>+IF(B713="N","",IF(COUNTIF(B:B,B713)&gt;1,COUNTIF(B$3:B713,B713),""))</f>
        <v/>
      </c>
      <c r="B713" s="2" t="str">
        <f>+IF(H713='Export Demurrage Detention'!$C$2,"Y","N")</f>
        <v>N</v>
      </c>
      <c r="D713" s="1" t="s">
        <v>173</v>
      </c>
      <c r="G713" s="1" t="s">
        <v>22</v>
      </c>
      <c r="H713" s="1" t="s">
        <v>2872</v>
      </c>
      <c r="I713" s="69">
        <v>44256</v>
      </c>
      <c r="J713" s="70" t="s">
        <v>51</v>
      </c>
      <c r="K713" s="1" t="s">
        <v>6319</v>
      </c>
      <c r="L713" s="1" t="s">
        <v>26</v>
      </c>
      <c r="M713" s="1" t="s">
        <v>7765</v>
      </c>
      <c r="N713" s="1" t="s">
        <v>52</v>
      </c>
      <c r="O713" s="2" t="s">
        <v>785</v>
      </c>
      <c r="P713" s="2" t="s">
        <v>32</v>
      </c>
      <c r="Q713" s="2" t="s">
        <v>32</v>
      </c>
      <c r="R713" s="2" t="s">
        <v>32</v>
      </c>
      <c r="S713" s="2" t="s">
        <v>32</v>
      </c>
      <c r="T713" s="1" t="s">
        <v>32</v>
      </c>
      <c r="U713" s="1" t="s">
        <v>32</v>
      </c>
      <c r="V713" s="1" t="s">
        <v>32</v>
      </c>
      <c r="W713" s="1" t="s">
        <v>32</v>
      </c>
    </row>
    <row r="714" spans="1:23">
      <c r="A714" s="29" t="str">
        <f>+IF(B714="N","",IF(COUNTIF(B:B,B714)&gt;1,COUNTIF(B$3:B714,B714),""))</f>
        <v/>
      </c>
      <c r="B714" s="2" t="str">
        <f>+IF(H714='Export Demurrage Detention'!$C$2,"Y","N")</f>
        <v>N</v>
      </c>
      <c r="D714" s="1" t="s">
        <v>173</v>
      </c>
      <c r="G714" s="1" t="s">
        <v>22</v>
      </c>
      <c r="H714" s="1" t="s">
        <v>2872</v>
      </c>
      <c r="I714" s="69">
        <v>44256</v>
      </c>
      <c r="J714" s="70" t="s">
        <v>51</v>
      </c>
      <c r="K714" s="1" t="s">
        <v>6319</v>
      </c>
      <c r="L714" s="1" t="s">
        <v>26</v>
      </c>
      <c r="M714" s="1" t="s">
        <v>7766</v>
      </c>
      <c r="N714" s="1" t="s">
        <v>52</v>
      </c>
      <c r="O714" s="2" t="s">
        <v>785</v>
      </c>
      <c r="P714" s="2" t="s">
        <v>32</v>
      </c>
      <c r="Q714" s="2" t="s">
        <v>32</v>
      </c>
      <c r="R714" s="2" t="s">
        <v>32</v>
      </c>
      <c r="S714" s="2" t="s">
        <v>32</v>
      </c>
      <c r="T714" s="1" t="s">
        <v>32</v>
      </c>
      <c r="U714" s="1" t="s">
        <v>32</v>
      </c>
      <c r="V714" s="1" t="s">
        <v>32</v>
      </c>
      <c r="W714" s="1" t="s">
        <v>32</v>
      </c>
    </row>
    <row r="715" spans="1:23">
      <c r="A715" s="29" t="str">
        <f>+IF(B715="N","",IF(COUNTIF(B:B,B715)&gt;1,COUNTIF(B$3:B715,B715),""))</f>
        <v/>
      </c>
      <c r="B715" s="2" t="str">
        <f>+IF(H715='Export Demurrage Detention'!$C$2,"Y","N")</f>
        <v>N</v>
      </c>
      <c r="D715" s="1" t="s">
        <v>173</v>
      </c>
      <c r="G715" s="1" t="s">
        <v>22</v>
      </c>
      <c r="H715" s="1" t="s">
        <v>2872</v>
      </c>
      <c r="I715" s="69">
        <v>44256</v>
      </c>
      <c r="J715" s="70" t="s">
        <v>51</v>
      </c>
      <c r="K715" s="1" t="s">
        <v>6319</v>
      </c>
      <c r="L715" s="1" t="s">
        <v>26</v>
      </c>
      <c r="M715" s="1" t="s">
        <v>7767</v>
      </c>
      <c r="N715" s="1" t="s">
        <v>52</v>
      </c>
      <c r="O715" s="2" t="s">
        <v>785</v>
      </c>
      <c r="P715" s="2" t="s">
        <v>32</v>
      </c>
      <c r="Q715" s="2" t="s">
        <v>32</v>
      </c>
      <c r="R715" s="2" t="s">
        <v>32</v>
      </c>
      <c r="S715" s="2" t="s">
        <v>32</v>
      </c>
      <c r="T715" s="1" t="s">
        <v>32</v>
      </c>
      <c r="U715" s="1" t="s">
        <v>32</v>
      </c>
      <c r="V715" s="1" t="s">
        <v>32</v>
      </c>
      <c r="W715" s="1" t="s">
        <v>32</v>
      </c>
    </row>
    <row r="716" spans="1:23">
      <c r="A716" s="29" t="str">
        <f>+IF(B716="N","",IF(COUNTIF(B:B,B716)&gt;1,COUNTIF(B$3:B716,B716),""))</f>
        <v/>
      </c>
      <c r="B716" s="2" t="str">
        <f>+IF(H716='Export Demurrage Detention'!$C$2,"Y","N")</f>
        <v>N</v>
      </c>
      <c r="D716" s="1" t="s">
        <v>173</v>
      </c>
      <c r="G716" s="1" t="s">
        <v>22</v>
      </c>
      <c r="H716" s="1" t="s">
        <v>2872</v>
      </c>
      <c r="I716" s="69">
        <v>44256</v>
      </c>
      <c r="J716" s="70" t="s">
        <v>51</v>
      </c>
      <c r="K716" s="1" t="s">
        <v>6319</v>
      </c>
      <c r="L716" s="1" t="s">
        <v>26</v>
      </c>
      <c r="M716" s="1" t="s">
        <v>7768</v>
      </c>
      <c r="N716" s="1" t="s">
        <v>52</v>
      </c>
      <c r="O716" s="2" t="s">
        <v>785</v>
      </c>
      <c r="P716" s="2" t="s">
        <v>32</v>
      </c>
      <c r="Q716" s="2" t="s">
        <v>32</v>
      </c>
      <c r="R716" s="2" t="s">
        <v>32</v>
      </c>
      <c r="S716" s="2" t="s">
        <v>32</v>
      </c>
      <c r="T716" s="1" t="s">
        <v>32</v>
      </c>
      <c r="U716" s="1" t="s">
        <v>32</v>
      </c>
      <c r="V716" s="1" t="s">
        <v>32</v>
      </c>
      <c r="W716" s="1" t="s">
        <v>32</v>
      </c>
    </row>
    <row r="717" spans="1:23">
      <c r="A717" s="29" t="str">
        <f>+IF(B717="N","",IF(COUNTIF(B:B,B717)&gt;1,COUNTIF(B$3:B717,B717),""))</f>
        <v/>
      </c>
      <c r="B717" s="2" t="str">
        <f>+IF(H717='Export Demurrage Detention'!$C$2,"Y","N")</f>
        <v>N</v>
      </c>
      <c r="D717" s="1" t="s">
        <v>173</v>
      </c>
      <c r="G717" s="1" t="s">
        <v>22</v>
      </c>
      <c r="H717" s="1" t="s">
        <v>2872</v>
      </c>
      <c r="I717" s="69">
        <v>44256</v>
      </c>
      <c r="J717" s="70" t="s">
        <v>51</v>
      </c>
      <c r="K717" s="1" t="s">
        <v>6319</v>
      </c>
      <c r="L717" s="1" t="s">
        <v>26</v>
      </c>
      <c r="M717" s="1" t="s">
        <v>7769</v>
      </c>
      <c r="N717" s="1" t="s">
        <v>52</v>
      </c>
      <c r="O717" s="2" t="s">
        <v>785</v>
      </c>
      <c r="P717" s="2" t="s">
        <v>32</v>
      </c>
      <c r="Q717" s="2" t="s">
        <v>32</v>
      </c>
      <c r="R717" s="2" t="s">
        <v>32</v>
      </c>
      <c r="S717" s="2" t="s">
        <v>32</v>
      </c>
      <c r="T717" s="1" t="s">
        <v>32</v>
      </c>
      <c r="U717" s="1" t="s">
        <v>32</v>
      </c>
      <c r="V717" s="1" t="s">
        <v>32</v>
      </c>
      <c r="W717" s="1" t="s">
        <v>32</v>
      </c>
    </row>
    <row r="718" spans="1:23">
      <c r="A718" s="29" t="str">
        <f>+IF(B718="N","",IF(COUNTIF(B:B,B718)&gt;1,COUNTIF(B$3:B718,B718),""))</f>
        <v/>
      </c>
      <c r="B718" s="2" t="str">
        <f>+IF(H718='Export Demurrage Detention'!$C$2,"Y","N")</f>
        <v>N</v>
      </c>
      <c r="D718" s="1" t="s">
        <v>173</v>
      </c>
      <c r="G718" s="1" t="s">
        <v>22</v>
      </c>
      <c r="H718" s="1" t="s">
        <v>2871</v>
      </c>
      <c r="I718" s="69">
        <v>44256</v>
      </c>
      <c r="J718" s="70" t="s">
        <v>51</v>
      </c>
      <c r="K718" s="1" t="s">
        <v>6319</v>
      </c>
      <c r="L718" s="1" t="s">
        <v>26</v>
      </c>
      <c r="M718" s="1" t="s">
        <v>7751</v>
      </c>
      <c r="N718" s="1" t="s">
        <v>52</v>
      </c>
      <c r="O718" s="2" t="s">
        <v>785</v>
      </c>
      <c r="P718" s="2" t="s">
        <v>32</v>
      </c>
      <c r="Q718" s="2" t="s">
        <v>32</v>
      </c>
      <c r="R718" s="2" t="s">
        <v>32</v>
      </c>
      <c r="S718" s="2" t="s">
        <v>32</v>
      </c>
      <c r="T718" s="1" t="s">
        <v>32</v>
      </c>
      <c r="U718" s="1" t="s">
        <v>32</v>
      </c>
      <c r="V718" s="1" t="s">
        <v>32</v>
      </c>
      <c r="W718" s="1" t="s">
        <v>32</v>
      </c>
    </row>
    <row r="719" spans="1:23">
      <c r="A719" s="29" t="str">
        <f>+IF(B719="N","",IF(COUNTIF(B:B,B719)&gt;1,COUNTIF(B$3:B719,B719),""))</f>
        <v/>
      </c>
      <c r="B719" s="2" t="str">
        <f>+IF(H719='Export Demurrage Detention'!$C$2,"Y","N")</f>
        <v>N</v>
      </c>
      <c r="D719" s="1" t="s">
        <v>173</v>
      </c>
      <c r="G719" s="1" t="s">
        <v>22</v>
      </c>
      <c r="H719" s="1" t="s">
        <v>2871</v>
      </c>
      <c r="I719" s="69">
        <v>44256</v>
      </c>
      <c r="J719" s="70" t="s">
        <v>51</v>
      </c>
      <c r="K719" s="1" t="s">
        <v>6319</v>
      </c>
      <c r="L719" s="1" t="s">
        <v>26</v>
      </c>
      <c r="M719" s="1" t="s">
        <v>7752</v>
      </c>
      <c r="N719" s="1" t="s">
        <v>52</v>
      </c>
      <c r="O719" s="2" t="s">
        <v>785</v>
      </c>
      <c r="P719" s="2" t="s">
        <v>32</v>
      </c>
      <c r="Q719" s="2" t="s">
        <v>32</v>
      </c>
      <c r="R719" s="2" t="s">
        <v>32</v>
      </c>
      <c r="S719" s="2" t="s">
        <v>32</v>
      </c>
      <c r="T719" s="1" t="s">
        <v>32</v>
      </c>
      <c r="U719" s="1" t="s">
        <v>32</v>
      </c>
      <c r="V719" s="1" t="s">
        <v>32</v>
      </c>
      <c r="W719" s="1" t="s">
        <v>32</v>
      </c>
    </row>
    <row r="720" spans="1:23">
      <c r="A720" s="29" t="str">
        <f>+IF(B720="N","",IF(COUNTIF(B:B,B720)&gt;1,COUNTIF(B$3:B720,B720),""))</f>
        <v/>
      </c>
      <c r="B720" s="2" t="str">
        <f>+IF(H720='Export Demurrage Detention'!$C$2,"Y","N")</f>
        <v>N</v>
      </c>
      <c r="D720" s="1" t="s">
        <v>173</v>
      </c>
      <c r="G720" s="1" t="s">
        <v>22</v>
      </c>
      <c r="H720" s="1" t="s">
        <v>2871</v>
      </c>
      <c r="I720" s="69">
        <v>44256</v>
      </c>
      <c r="J720" s="70" t="s">
        <v>51</v>
      </c>
      <c r="K720" s="1" t="s">
        <v>6319</v>
      </c>
      <c r="L720" s="1" t="s">
        <v>26</v>
      </c>
      <c r="M720" s="1" t="s">
        <v>7729</v>
      </c>
      <c r="N720" s="1" t="s">
        <v>52</v>
      </c>
      <c r="O720" s="2" t="s">
        <v>785</v>
      </c>
      <c r="P720" s="2" t="s">
        <v>32</v>
      </c>
      <c r="Q720" s="2" t="s">
        <v>32</v>
      </c>
      <c r="R720" s="2" t="s">
        <v>32</v>
      </c>
      <c r="S720" s="2" t="s">
        <v>32</v>
      </c>
      <c r="T720" s="1" t="s">
        <v>32</v>
      </c>
      <c r="U720" s="1" t="s">
        <v>32</v>
      </c>
      <c r="V720" s="1" t="s">
        <v>32</v>
      </c>
      <c r="W720" s="1" t="s">
        <v>32</v>
      </c>
    </row>
    <row r="721" spans="1:23">
      <c r="A721" s="29" t="str">
        <f>+IF(B721="N","",IF(COUNTIF(B:B,B721)&gt;1,COUNTIF(B$3:B721,B721),""))</f>
        <v/>
      </c>
      <c r="B721" s="2" t="str">
        <f>+IF(H721='Export Demurrage Detention'!$C$2,"Y","N")</f>
        <v>N</v>
      </c>
      <c r="D721" s="1" t="s">
        <v>173</v>
      </c>
      <c r="G721" s="1" t="s">
        <v>22</v>
      </c>
      <c r="H721" s="1" t="s">
        <v>2871</v>
      </c>
      <c r="I721" s="69">
        <v>44256</v>
      </c>
      <c r="J721" s="70" t="s">
        <v>51</v>
      </c>
      <c r="K721" s="1" t="s">
        <v>6319</v>
      </c>
      <c r="L721" s="1" t="s">
        <v>26</v>
      </c>
      <c r="M721" s="1" t="s">
        <v>7753</v>
      </c>
      <c r="N721" s="1" t="s">
        <v>52</v>
      </c>
      <c r="O721" s="2" t="s">
        <v>785</v>
      </c>
      <c r="P721" s="2" t="s">
        <v>32</v>
      </c>
      <c r="Q721" s="2" t="s">
        <v>32</v>
      </c>
      <c r="R721" s="2" t="s">
        <v>32</v>
      </c>
      <c r="S721" s="2" t="s">
        <v>32</v>
      </c>
      <c r="T721" s="1" t="s">
        <v>32</v>
      </c>
      <c r="U721" s="1" t="s">
        <v>32</v>
      </c>
      <c r="V721" s="1" t="s">
        <v>32</v>
      </c>
      <c r="W721" s="1" t="s">
        <v>32</v>
      </c>
    </row>
    <row r="722" spans="1:23">
      <c r="A722" s="29" t="str">
        <f>+IF(B722="N","",IF(COUNTIF(B:B,B722)&gt;1,COUNTIF(B$3:B722,B722),""))</f>
        <v/>
      </c>
      <c r="B722" s="2" t="str">
        <f>+IF(H722='Export Demurrage Detention'!$C$2,"Y","N")</f>
        <v>N</v>
      </c>
      <c r="D722" s="1" t="s">
        <v>173</v>
      </c>
      <c r="G722" s="1" t="s">
        <v>22</v>
      </c>
      <c r="H722" s="1" t="s">
        <v>2871</v>
      </c>
      <c r="I722" s="69">
        <v>44256</v>
      </c>
      <c r="J722" s="70" t="s">
        <v>51</v>
      </c>
      <c r="K722" s="1" t="s">
        <v>6319</v>
      </c>
      <c r="L722" s="1" t="s">
        <v>26</v>
      </c>
      <c r="M722" s="1" t="s">
        <v>7754</v>
      </c>
      <c r="N722" s="1" t="s">
        <v>52</v>
      </c>
      <c r="O722" s="2" t="s">
        <v>785</v>
      </c>
      <c r="P722" s="2" t="s">
        <v>32</v>
      </c>
      <c r="Q722" s="2" t="s">
        <v>32</v>
      </c>
      <c r="R722" s="2" t="s">
        <v>32</v>
      </c>
      <c r="S722" s="2" t="s">
        <v>32</v>
      </c>
      <c r="T722" s="1" t="s">
        <v>32</v>
      </c>
      <c r="U722" s="1" t="s">
        <v>32</v>
      </c>
      <c r="V722" s="1" t="s">
        <v>32</v>
      </c>
      <c r="W722" s="1" t="s">
        <v>32</v>
      </c>
    </row>
    <row r="723" spans="1:23">
      <c r="A723" s="29" t="str">
        <f>+IF(B723="N","",IF(COUNTIF(B:B,B723)&gt;1,COUNTIF(B$3:B723,B723),""))</f>
        <v/>
      </c>
      <c r="B723" s="2" t="str">
        <f>+IF(H723='Export Demurrage Detention'!$C$2,"Y","N")</f>
        <v>N</v>
      </c>
      <c r="D723" s="1" t="s">
        <v>173</v>
      </c>
      <c r="G723" s="1" t="s">
        <v>22</v>
      </c>
      <c r="H723" s="1" t="s">
        <v>2871</v>
      </c>
      <c r="I723" s="69">
        <v>44256</v>
      </c>
      <c r="J723" s="70" t="s">
        <v>51</v>
      </c>
      <c r="K723" s="1" t="s">
        <v>6319</v>
      </c>
      <c r="L723" s="1" t="s">
        <v>26</v>
      </c>
      <c r="M723" s="1" t="s">
        <v>7755</v>
      </c>
      <c r="N723" s="1" t="s">
        <v>52</v>
      </c>
      <c r="O723" s="2" t="s">
        <v>785</v>
      </c>
      <c r="P723" s="2" t="s">
        <v>32</v>
      </c>
      <c r="Q723" s="2" t="s">
        <v>32</v>
      </c>
      <c r="R723" s="2" t="s">
        <v>32</v>
      </c>
      <c r="S723" s="2" t="s">
        <v>32</v>
      </c>
      <c r="T723" s="1" t="s">
        <v>32</v>
      </c>
      <c r="U723" s="1" t="s">
        <v>32</v>
      </c>
      <c r="V723" s="1" t="s">
        <v>32</v>
      </c>
      <c r="W723" s="1" t="s">
        <v>32</v>
      </c>
    </row>
    <row r="724" spans="1:23">
      <c r="A724" s="29" t="str">
        <f>+IF(B724="N","",IF(COUNTIF(B:B,B724)&gt;1,COUNTIF(B$3:B724,B724),""))</f>
        <v/>
      </c>
      <c r="B724" s="2" t="str">
        <f>+IF(H724='Export Demurrage Detention'!$C$2,"Y","N")</f>
        <v>N</v>
      </c>
      <c r="D724" s="1" t="s">
        <v>173</v>
      </c>
      <c r="G724" s="1" t="s">
        <v>22</v>
      </c>
      <c r="H724" s="1" t="s">
        <v>2871</v>
      </c>
      <c r="I724" s="69">
        <v>44256</v>
      </c>
      <c r="J724" s="70" t="s">
        <v>51</v>
      </c>
      <c r="K724" s="1" t="s">
        <v>6319</v>
      </c>
      <c r="L724" s="1" t="s">
        <v>26</v>
      </c>
      <c r="M724" s="1" t="s">
        <v>7756</v>
      </c>
      <c r="N724" s="1" t="s">
        <v>52</v>
      </c>
      <c r="O724" s="2" t="s">
        <v>785</v>
      </c>
      <c r="P724" s="2" t="s">
        <v>32</v>
      </c>
      <c r="Q724" s="2" t="s">
        <v>32</v>
      </c>
      <c r="R724" s="2" t="s">
        <v>32</v>
      </c>
      <c r="S724" s="2" t="s">
        <v>32</v>
      </c>
      <c r="T724" s="1" t="s">
        <v>32</v>
      </c>
      <c r="U724" s="1" t="s">
        <v>32</v>
      </c>
      <c r="V724" s="1" t="s">
        <v>32</v>
      </c>
      <c r="W724" s="1" t="s">
        <v>32</v>
      </c>
    </row>
    <row r="725" spans="1:23">
      <c r="A725" s="29" t="str">
        <f>+IF(B725="N","",IF(COUNTIF(B:B,B725)&gt;1,COUNTIF(B$3:B725,B725),""))</f>
        <v/>
      </c>
      <c r="B725" s="2" t="str">
        <f>+IF(H725='Export Demurrage Detention'!$C$2,"Y","N")</f>
        <v>N</v>
      </c>
      <c r="D725" s="1" t="s">
        <v>173</v>
      </c>
      <c r="G725" s="1" t="s">
        <v>22</v>
      </c>
      <c r="H725" s="1" t="s">
        <v>2871</v>
      </c>
      <c r="I725" s="69">
        <v>44256</v>
      </c>
      <c r="J725" s="70" t="s">
        <v>51</v>
      </c>
      <c r="K725" s="1" t="s">
        <v>6319</v>
      </c>
      <c r="L725" s="1" t="s">
        <v>26</v>
      </c>
      <c r="M725" s="1" t="s">
        <v>7757</v>
      </c>
      <c r="N725" s="1" t="s">
        <v>52</v>
      </c>
      <c r="O725" s="2" t="s">
        <v>785</v>
      </c>
      <c r="P725" s="2" t="s">
        <v>32</v>
      </c>
      <c r="Q725" s="2" t="s">
        <v>32</v>
      </c>
      <c r="R725" s="2" t="s">
        <v>32</v>
      </c>
      <c r="S725" s="2" t="s">
        <v>32</v>
      </c>
      <c r="T725" s="1" t="s">
        <v>32</v>
      </c>
      <c r="U725" s="1" t="s">
        <v>32</v>
      </c>
      <c r="V725" s="1" t="s">
        <v>32</v>
      </c>
      <c r="W725" s="1" t="s">
        <v>32</v>
      </c>
    </row>
    <row r="726" spans="1:23">
      <c r="A726" s="29" t="str">
        <f>+IF(B726="N","",IF(COUNTIF(B:B,B726)&gt;1,COUNTIF(B$3:B726,B726),""))</f>
        <v/>
      </c>
      <c r="B726" s="2" t="str">
        <f>+IF(H726='Export Demurrage Detention'!$C$2,"Y","N")</f>
        <v>N</v>
      </c>
      <c r="D726" s="1" t="s">
        <v>173</v>
      </c>
      <c r="G726" s="1" t="s">
        <v>22</v>
      </c>
      <c r="H726" s="1" t="s">
        <v>2871</v>
      </c>
      <c r="I726" s="69">
        <v>44256</v>
      </c>
      <c r="J726" s="70" t="s">
        <v>51</v>
      </c>
      <c r="K726" s="1" t="s">
        <v>6319</v>
      </c>
      <c r="L726" s="1" t="s">
        <v>26</v>
      </c>
      <c r="M726" s="1" t="s">
        <v>7758</v>
      </c>
      <c r="N726" s="1" t="s">
        <v>52</v>
      </c>
      <c r="O726" s="2" t="s">
        <v>785</v>
      </c>
      <c r="P726" s="2" t="s">
        <v>32</v>
      </c>
      <c r="Q726" s="2" t="s">
        <v>32</v>
      </c>
      <c r="R726" s="2" t="s">
        <v>32</v>
      </c>
      <c r="S726" s="2" t="s">
        <v>32</v>
      </c>
      <c r="T726" s="1" t="s">
        <v>32</v>
      </c>
      <c r="U726" s="1" t="s">
        <v>32</v>
      </c>
      <c r="V726" s="1" t="s">
        <v>32</v>
      </c>
      <c r="W726" s="1" t="s">
        <v>32</v>
      </c>
    </row>
    <row r="727" spans="1:23">
      <c r="A727" s="29" t="str">
        <f>+IF(B727="N","",IF(COUNTIF(B:B,B727)&gt;1,COUNTIF(B$3:B727,B727),""))</f>
        <v/>
      </c>
      <c r="B727" s="2" t="str">
        <f>+IF(H727='Export Demurrage Detention'!$C$2,"Y","N")</f>
        <v>N</v>
      </c>
      <c r="D727" s="1" t="s">
        <v>173</v>
      </c>
      <c r="G727" s="1" t="s">
        <v>22</v>
      </c>
      <c r="H727" s="1" t="s">
        <v>2871</v>
      </c>
      <c r="I727" s="69">
        <v>44256</v>
      </c>
      <c r="J727" s="70" t="s">
        <v>51</v>
      </c>
      <c r="K727" s="1" t="s">
        <v>6319</v>
      </c>
      <c r="L727" s="1" t="s">
        <v>26</v>
      </c>
      <c r="M727" s="1" t="s">
        <v>7759</v>
      </c>
      <c r="N727" s="1" t="s">
        <v>52</v>
      </c>
      <c r="O727" s="2" t="s">
        <v>785</v>
      </c>
      <c r="P727" s="2" t="s">
        <v>32</v>
      </c>
      <c r="Q727" s="2" t="s">
        <v>32</v>
      </c>
      <c r="R727" s="2" t="s">
        <v>32</v>
      </c>
      <c r="S727" s="2" t="s">
        <v>32</v>
      </c>
      <c r="T727" s="1" t="s">
        <v>32</v>
      </c>
      <c r="U727" s="1" t="s">
        <v>32</v>
      </c>
      <c r="V727" s="1" t="s">
        <v>32</v>
      </c>
      <c r="W727" s="1" t="s">
        <v>32</v>
      </c>
    </row>
    <row r="728" spans="1:23">
      <c r="A728" s="29" t="str">
        <f>+IF(B728="N","",IF(COUNTIF(B:B,B728)&gt;1,COUNTIF(B$3:B728,B728),""))</f>
        <v/>
      </c>
      <c r="B728" s="2" t="str">
        <f>+IF(H728='Export Demurrage Detention'!$C$2,"Y","N")</f>
        <v>N</v>
      </c>
      <c r="D728" s="1" t="s">
        <v>173</v>
      </c>
      <c r="G728" s="1" t="s">
        <v>22</v>
      </c>
      <c r="H728" s="1" t="s">
        <v>2871</v>
      </c>
      <c r="I728" s="69">
        <v>44256</v>
      </c>
      <c r="J728" s="70" t="s">
        <v>51</v>
      </c>
      <c r="K728" s="1" t="s">
        <v>6319</v>
      </c>
      <c r="L728" s="1" t="s">
        <v>26</v>
      </c>
      <c r="M728" s="1" t="s">
        <v>7760</v>
      </c>
      <c r="N728" s="1" t="s">
        <v>52</v>
      </c>
      <c r="O728" s="2" t="s">
        <v>785</v>
      </c>
      <c r="P728" s="2" t="s">
        <v>32</v>
      </c>
      <c r="Q728" s="2" t="s">
        <v>32</v>
      </c>
      <c r="R728" s="2" t="s">
        <v>32</v>
      </c>
      <c r="S728" s="2" t="s">
        <v>32</v>
      </c>
      <c r="T728" s="1" t="s">
        <v>32</v>
      </c>
      <c r="U728" s="1" t="s">
        <v>32</v>
      </c>
      <c r="V728" s="1" t="s">
        <v>32</v>
      </c>
      <c r="W728" s="1" t="s">
        <v>32</v>
      </c>
    </row>
    <row r="729" spans="1:23">
      <c r="A729" s="29" t="str">
        <f>+IF(B729="N","",IF(COUNTIF(B:B,B729)&gt;1,COUNTIF(B$3:B729,B729),""))</f>
        <v/>
      </c>
      <c r="B729" s="2" t="str">
        <f>+IF(H729='Export Demurrage Detention'!$C$2,"Y","N")</f>
        <v>N</v>
      </c>
      <c r="D729" s="1" t="s">
        <v>173</v>
      </c>
      <c r="G729" s="1" t="s">
        <v>22</v>
      </c>
      <c r="H729" s="1" t="s">
        <v>2871</v>
      </c>
      <c r="I729" s="69">
        <v>44256</v>
      </c>
      <c r="J729" s="70" t="s">
        <v>51</v>
      </c>
      <c r="K729" s="1" t="s">
        <v>6319</v>
      </c>
      <c r="L729" s="1" t="s">
        <v>26</v>
      </c>
      <c r="M729" s="1" t="s">
        <v>7761</v>
      </c>
      <c r="N729" s="1" t="s">
        <v>52</v>
      </c>
      <c r="O729" s="2" t="s">
        <v>785</v>
      </c>
      <c r="P729" s="2" t="s">
        <v>32</v>
      </c>
      <c r="Q729" s="2" t="s">
        <v>32</v>
      </c>
      <c r="R729" s="2" t="s">
        <v>32</v>
      </c>
      <c r="S729" s="2" t="s">
        <v>32</v>
      </c>
      <c r="T729" s="1" t="s">
        <v>32</v>
      </c>
      <c r="U729" s="1" t="s">
        <v>32</v>
      </c>
      <c r="V729" s="1" t="s">
        <v>32</v>
      </c>
      <c r="W729" s="1" t="s">
        <v>32</v>
      </c>
    </row>
    <row r="730" spans="1:23">
      <c r="A730" s="29" t="str">
        <f>+IF(B730="N","",IF(COUNTIF(B:B,B730)&gt;1,COUNTIF(B$3:B730,B730),""))</f>
        <v/>
      </c>
      <c r="B730" s="2" t="str">
        <f>+IF(H730='Export Demurrage Detention'!$C$2,"Y","N")</f>
        <v>N</v>
      </c>
      <c r="D730" s="1" t="s">
        <v>173</v>
      </c>
      <c r="G730" s="1" t="s">
        <v>22</v>
      </c>
      <c r="H730" s="1" t="s">
        <v>2871</v>
      </c>
      <c r="I730" s="69">
        <v>44256</v>
      </c>
      <c r="J730" s="70" t="s">
        <v>51</v>
      </c>
      <c r="K730" s="1" t="s">
        <v>6319</v>
      </c>
      <c r="L730" s="1" t="s">
        <v>26</v>
      </c>
      <c r="M730" s="1" t="s">
        <v>7762</v>
      </c>
      <c r="N730" s="1" t="s">
        <v>52</v>
      </c>
      <c r="O730" s="2" t="s">
        <v>785</v>
      </c>
      <c r="P730" s="2" t="s">
        <v>32</v>
      </c>
      <c r="Q730" s="2" t="s">
        <v>32</v>
      </c>
      <c r="R730" s="2" t="s">
        <v>32</v>
      </c>
      <c r="S730" s="2" t="s">
        <v>32</v>
      </c>
      <c r="T730" s="1" t="s">
        <v>32</v>
      </c>
      <c r="U730" s="1" t="s">
        <v>32</v>
      </c>
      <c r="V730" s="1" t="s">
        <v>32</v>
      </c>
      <c r="W730" s="1" t="s">
        <v>32</v>
      </c>
    </row>
    <row r="731" spans="1:23">
      <c r="A731" s="29" t="str">
        <f>+IF(B731="N","",IF(COUNTIF(B:B,B731)&gt;1,COUNTIF(B$3:B731,B731),""))</f>
        <v/>
      </c>
      <c r="B731" s="2" t="str">
        <f>+IF(H731='Export Demurrage Detention'!$C$2,"Y","N")</f>
        <v>N</v>
      </c>
      <c r="D731" s="1" t="s">
        <v>173</v>
      </c>
      <c r="G731" s="1" t="s">
        <v>22</v>
      </c>
      <c r="H731" s="1" t="s">
        <v>2871</v>
      </c>
      <c r="I731" s="69">
        <v>44256</v>
      </c>
      <c r="J731" s="70" t="s">
        <v>51</v>
      </c>
      <c r="K731" s="1" t="s">
        <v>6319</v>
      </c>
      <c r="L731" s="1" t="s">
        <v>26</v>
      </c>
      <c r="M731" s="1" t="s">
        <v>7763</v>
      </c>
      <c r="N731" s="1" t="s">
        <v>52</v>
      </c>
      <c r="O731" s="2" t="s">
        <v>785</v>
      </c>
      <c r="P731" s="2" t="s">
        <v>32</v>
      </c>
      <c r="Q731" s="2" t="s">
        <v>32</v>
      </c>
      <c r="R731" s="2" t="s">
        <v>32</v>
      </c>
      <c r="S731" s="2" t="s">
        <v>32</v>
      </c>
      <c r="T731" s="1" t="s">
        <v>32</v>
      </c>
      <c r="U731" s="1" t="s">
        <v>32</v>
      </c>
      <c r="V731" s="1" t="s">
        <v>32</v>
      </c>
      <c r="W731" s="1" t="s">
        <v>32</v>
      </c>
    </row>
    <row r="732" spans="1:23">
      <c r="A732" s="29" t="str">
        <f>+IF(B732="N","",IF(COUNTIF(B:B,B732)&gt;1,COUNTIF(B$3:B732,B732),""))</f>
        <v/>
      </c>
      <c r="B732" s="2" t="str">
        <f>+IF(H732='Export Demurrage Detention'!$C$2,"Y","N")</f>
        <v>N</v>
      </c>
      <c r="D732" s="1" t="s">
        <v>173</v>
      </c>
      <c r="G732" s="1" t="s">
        <v>22</v>
      </c>
      <c r="H732" s="1" t="s">
        <v>2871</v>
      </c>
      <c r="I732" s="69">
        <v>44256</v>
      </c>
      <c r="J732" s="70" t="s">
        <v>51</v>
      </c>
      <c r="K732" s="1" t="s">
        <v>6319</v>
      </c>
      <c r="L732" s="1" t="s">
        <v>26</v>
      </c>
      <c r="M732" s="1" t="s">
        <v>7764</v>
      </c>
      <c r="N732" s="1" t="s">
        <v>52</v>
      </c>
      <c r="O732" s="2" t="s">
        <v>785</v>
      </c>
      <c r="P732" s="2" t="s">
        <v>32</v>
      </c>
      <c r="Q732" s="2" t="s">
        <v>32</v>
      </c>
      <c r="R732" s="2" t="s">
        <v>32</v>
      </c>
      <c r="S732" s="2" t="s">
        <v>32</v>
      </c>
      <c r="T732" s="1" t="s">
        <v>32</v>
      </c>
      <c r="U732" s="1" t="s">
        <v>32</v>
      </c>
      <c r="V732" s="1" t="s">
        <v>32</v>
      </c>
      <c r="W732" s="1" t="s">
        <v>32</v>
      </c>
    </row>
    <row r="733" spans="1:23">
      <c r="A733" s="29" t="str">
        <f>+IF(B733="N","",IF(COUNTIF(B:B,B733)&gt;1,COUNTIF(B$3:B733,B733),""))</f>
        <v/>
      </c>
      <c r="B733" s="2" t="str">
        <f>+IF(H733='Export Demurrage Detention'!$C$2,"Y","N")</f>
        <v>N</v>
      </c>
      <c r="D733" s="1" t="s">
        <v>173</v>
      </c>
      <c r="G733" s="1" t="s">
        <v>22</v>
      </c>
      <c r="H733" s="1" t="s">
        <v>2871</v>
      </c>
      <c r="I733" s="69">
        <v>44256</v>
      </c>
      <c r="J733" s="70" t="s">
        <v>51</v>
      </c>
      <c r="K733" s="1" t="s">
        <v>6319</v>
      </c>
      <c r="L733" s="1" t="s">
        <v>26</v>
      </c>
      <c r="M733" s="1" t="s">
        <v>7765</v>
      </c>
      <c r="N733" s="1" t="s">
        <v>52</v>
      </c>
      <c r="O733" s="2" t="s">
        <v>785</v>
      </c>
      <c r="P733" s="2" t="s">
        <v>32</v>
      </c>
      <c r="Q733" s="2" t="s">
        <v>32</v>
      </c>
      <c r="R733" s="2" t="s">
        <v>32</v>
      </c>
      <c r="S733" s="2" t="s">
        <v>32</v>
      </c>
      <c r="T733" s="1" t="s">
        <v>32</v>
      </c>
      <c r="U733" s="1" t="s">
        <v>32</v>
      </c>
      <c r="V733" s="1" t="s">
        <v>32</v>
      </c>
      <c r="W733" s="1" t="s">
        <v>32</v>
      </c>
    </row>
    <row r="734" spans="1:23">
      <c r="A734" s="29" t="str">
        <f>+IF(B734="N","",IF(COUNTIF(B:B,B734)&gt;1,COUNTIF(B$3:B734,B734),""))</f>
        <v/>
      </c>
      <c r="B734" s="2" t="str">
        <f>+IF(H734='Export Demurrage Detention'!$C$2,"Y","N")</f>
        <v>N</v>
      </c>
      <c r="D734" s="1" t="s">
        <v>173</v>
      </c>
      <c r="G734" s="1" t="s">
        <v>22</v>
      </c>
      <c r="H734" s="1" t="s">
        <v>2871</v>
      </c>
      <c r="I734" s="69">
        <v>44256</v>
      </c>
      <c r="J734" s="70" t="s">
        <v>51</v>
      </c>
      <c r="K734" s="1" t="s">
        <v>6319</v>
      </c>
      <c r="L734" s="1" t="s">
        <v>26</v>
      </c>
      <c r="M734" s="1" t="s">
        <v>7766</v>
      </c>
      <c r="N734" s="1" t="s">
        <v>52</v>
      </c>
      <c r="O734" s="2" t="s">
        <v>785</v>
      </c>
      <c r="P734" s="2" t="s">
        <v>32</v>
      </c>
      <c r="Q734" s="2" t="s">
        <v>32</v>
      </c>
      <c r="R734" s="2" t="s">
        <v>32</v>
      </c>
      <c r="S734" s="2" t="s">
        <v>32</v>
      </c>
      <c r="T734" s="1" t="s">
        <v>32</v>
      </c>
      <c r="U734" s="1" t="s">
        <v>32</v>
      </c>
      <c r="V734" s="1" t="s">
        <v>32</v>
      </c>
      <c r="W734" s="1" t="s">
        <v>32</v>
      </c>
    </row>
    <row r="735" spans="1:23">
      <c r="A735" s="29" t="str">
        <f>+IF(B735="N","",IF(COUNTIF(B:B,B735)&gt;1,COUNTIF(B$3:B735,B735),""))</f>
        <v/>
      </c>
      <c r="B735" s="2" t="str">
        <f>+IF(H735='Export Demurrage Detention'!$C$2,"Y","N")</f>
        <v>N</v>
      </c>
      <c r="D735" s="1" t="s">
        <v>173</v>
      </c>
      <c r="G735" s="1" t="s">
        <v>22</v>
      </c>
      <c r="H735" s="1" t="s">
        <v>2871</v>
      </c>
      <c r="I735" s="69">
        <v>44256</v>
      </c>
      <c r="J735" s="70" t="s">
        <v>51</v>
      </c>
      <c r="K735" s="1" t="s">
        <v>6319</v>
      </c>
      <c r="L735" s="1" t="s">
        <v>26</v>
      </c>
      <c r="M735" s="1" t="s">
        <v>7767</v>
      </c>
      <c r="N735" s="1" t="s">
        <v>52</v>
      </c>
      <c r="O735" s="2" t="s">
        <v>785</v>
      </c>
      <c r="P735" s="2" t="s">
        <v>32</v>
      </c>
      <c r="Q735" s="2" t="s">
        <v>32</v>
      </c>
      <c r="R735" s="2" t="s">
        <v>32</v>
      </c>
      <c r="S735" s="2" t="s">
        <v>32</v>
      </c>
      <c r="T735" s="1" t="s">
        <v>32</v>
      </c>
      <c r="U735" s="1" t="s">
        <v>32</v>
      </c>
      <c r="V735" s="1" t="s">
        <v>32</v>
      </c>
      <c r="W735" s="1" t="s">
        <v>32</v>
      </c>
    </row>
    <row r="736" spans="1:23">
      <c r="A736" s="29" t="str">
        <f>+IF(B736="N","",IF(COUNTIF(B:B,B736)&gt;1,COUNTIF(B$3:B736,B736),""))</f>
        <v/>
      </c>
      <c r="B736" s="2" t="str">
        <f>+IF(H736='Export Demurrage Detention'!$C$2,"Y","N")</f>
        <v>N</v>
      </c>
      <c r="D736" s="1" t="s">
        <v>173</v>
      </c>
      <c r="G736" s="1" t="s">
        <v>22</v>
      </c>
      <c r="H736" s="1" t="s">
        <v>2871</v>
      </c>
      <c r="I736" s="69">
        <v>44256</v>
      </c>
      <c r="J736" s="70" t="s">
        <v>51</v>
      </c>
      <c r="K736" s="1" t="s">
        <v>6319</v>
      </c>
      <c r="L736" s="1" t="s">
        <v>26</v>
      </c>
      <c r="M736" s="1" t="s">
        <v>7768</v>
      </c>
      <c r="N736" s="1" t="s">
        <v>52</v>
      </c>
      <c r="O736" s="2" t="s">
        <v>785</v>
      </c>
      <c r="P736" s="2" t="s">
        <v>32</v>
      </c>
      <c r="Q736" s="2" t="s">
        <v>32</v>
      </c>
      <c r="R736" s="2" t="s">
        <v>32</v>
      </c>
      <c r="S736" s="2" t="s">
        <v>32</v>
      </c>
      <c r="T736" s="1" t="s">
        <v>32</v>
      </c>
      <c r="U736" s="1" t="s">
        <v>32</v>
      </c>
      <c r="V736" s="1" t="s">
        <v>32</v>
      </c>
      <c r="W736" s="1" t="s">
        <v>32</v>
      </c>
    </row>
    <row r="737" spans="1:23">
      <c r="A737" s="29" t="str">
        <f>+IF(B737="N","",IF(COUNTIF(B:B,B737)&gt;1,COUNTIF(B$3:B737,B737),""))</f>
        <v/>
      </c>
      <c r="B737" s="2" t="str">
        <f>+IF(H737='Export Demurrage Detention'!$C$2,"Y","N")</f>
        <v>N</v>
      </c>
      <c r="D737" s="1" t="s">
        <v>173</v>
      </c>
      <c r="G737" s="1" t="s">
        <v>22</v>
      </c>
      <c r="H737" s="1" t="s">
        <v>2871</v>
      </c>
      <c r="I737" s="69">
        <v>44256</v>
      </c>
      <c r="J737" s="70" t="s">
        <v>51</v>
      </c>
      <c r="K737" s="1" t="s">
        <v>6319</v>
      </c>
      <c r="L737" s="1" t="s">
        <v>26</v>
      </c>
      <c r="M737" s="1" t="s">
        <v>7769</v>
      </c>
      <c r="N737" s="1" t="s">
        <v>52</v>
      </c>
      <c r="O737" s="2" t="s">
        <v>785</v>
      </c>
      <c r="P737" s="2" t="s">
        <v>32</v>
      </c>
      <c r="Q737" s="2" t="s">
        <v>32</v>
      </c>
      <c r="R737" s="2" t="s">
        <v>32</v>
      </c>
      <c r="S737" s="2" t="s">
        <v>32</v>
      </c>
      <c r="T737" s="1" t="s">
        <v>32</v>
      </c>
      <c r="U737" s="1" t="s">
        <v>32</v>
      </c>
      <c r="V737" s="1" t="s">
        <v>32</v>
      </c>
      <c r="W737" s="1" t="s">
        <v>32</v>
      </c>
    </row>
    <row r="738" spans="1:23">
      <c r="A738" s="29" t="str">
        <f>+IF(B738="N","",IF(COUNTIF(B:B,B738)&gt;1,COUNTIF(B$3:B738,B738),""))</f>
        <v/>
      </c>
      <c r="B738" s="2" t="str">
        <f>+IF(H738='Export Demurrage Detention'!$C$2,"Y","N")</f>
        <v>N</v>
      </c>
      <c r="D738" s="1" t="s">
        <v>173</v>
      </c>
      <c r="G738" s="1" t="s">
        <v>22</v>
      </c>
      <c r="H738" s="1" t="s">
        <v>2862</v>
      </c>
      <c r="I738" s="69">
        <v>44256</v>
      </c>
      <c r="J738" s="70" t="s">
        <v>51</v>
      </c>
      <c r="K738" s="1" t="s">
        <v>6319</v>
      </c>
      <c r="L738" s="1" t="s">
        <v>26</v>
      </c>
      <c r="M738" s="1" t="s">
        <v>7751</v>
      </c>
      <c r="N738" s="1" t="s">
        <v>52</v>
      </c>
      <c r="O738" s="2" t="s">
        <v>785</v>
      </c>
      <c r="P738" s="2" t="s">
        <v>32</v>
      </c>
      <c r="Q738" s="2" t="s">
        <v>32</v>
      </c>
      <c r="R738" s="2" t="s">
        <v>32</v>
      </c>
      <c r="S738" s="2" t="s">
        <v>32</v>
      </c>
      <c r="T738" s="1" t="s">
        <v>32</v>
      </c>
      <c r="U738" s="1" t="s">
        <v>32</v>
      </c>
      <c r="V738" s="1" t="s">
        <v>32</v>
      </c>
      <c r="W738" s="1" t="s">
        <v>32</v>
      </c>
    </row>
    <row r="739" spans="1:23">
      <c r="A739" s="29" t="str">
        <f>+IF(B739="N","",IF(COUNTIF(B:B,B739)&gt;1,COUNTIF(B$3:B739,B739),""))</f>
        <v/>
      </c>
      <c r="B739" s="2" t="str">
        <f>+IF(H739='Export Demurrage Detention'!$C$2,"Y","N")</f>
        <v>N</v>
      </c>
      <c r="D739" s="1" t="s">
        <v>173</v>
      </c>
      <c r="G739" s="1" t="s">
        <v>22</v>
      </c>
      <c r="H739" s="1" t="s">
        <v>2862</v>
      </c>
      <c r="I739" s="69">
        <v>44256</v>
      </c>
      <c r="J739" s="70" t="s">
        <v>51</v>
      </c>
      <c r="K739" s="1" t="s">
        <v>6319</v>
      </c>
      <c r="L739" s="1" t="s">
        <v>26</v>
      </c>
      <c r="M739" s="1" t="s">
        <v>7752</v>
      </c>
      <c r="N739" s="1" t="s">
        <v>52</v>
      </c>
      <c r="O739" s="2" t="s">
        <v>785</v>
      </c>
      <c r="P739" s="2" t="s">
        <v>32</v>
      </c>
      <c r="Q739" s="2" t="s">
        <v>32</v>
      </c>
      <c r="R739" s="2" t="s">
        <v>32</v>
      </c>
      <c r="S739" s="2" t="s">
        <v>32</v>
      </c>
      <c r="T739" s="1" t="s">
        <v>32</v>
      </c>
      <c r="U739" s="1" t="s">
        <v>32</v>
      </c>
      <c r="V739" s="1" t="s">
        <v>32</v>
      </c>
      <c r="W739" s="1" t="s">
        <v>32</v>
      </c>
    </row>
    <row r="740" spans="1:23">
      <c r="A740" s="29" t="str">
        <f>+IF(B740="N","",IF(COUNTIF(B:B,B740)&gt;1,COUNTIF(B$3:B740,B740),""))</f>
        <v/>
      </c>
      <c r="B740" s="2" t="str">
        <f>+IF(H740='Export Demurrage Detention'!$C$2,"Y","N")</f>
        <v>N</v>
      </c>
      <c r="D740" s="1" t="s">
        <v>173</v>
      </c>
      <c r="G740" s="1" t="s">
        <v>22</v>
      </c>
      <c r="H740" s="1" t="s">
        <v>2862</v>
      </c>
      <c r="I740" s="69">
        <v>44256</v>
      </c>
      <c r="J740" s="70" t="s">
        <v>51</v>
      </c>
      <c r="K740" s="1" t="s">
        <v>6319</v>
      </c>
      <c r="L740" s="1" t="s">
        <v>26</v>
      </c>
      <c r="M740" s="1" t="s">
        <v>7729</v>
      </c>
      <c r="N740" s="1" t="s">
        <v>52</v>
      </c>
      <c r="O740" s="2" t="s">
        <v>785</v>
      </c>
      <c r="P740" s="2" t="s">
        <v>32</v>
      </c>
      <c r="Q740" s="2" t="s">
        <v>32</v>
      </c>
      <c r="R740" s="2" t="s">
        <v>32</v>
      </c>
      <c r="S740" s="2" t="s">
        <v>32</v>
      </c>
      <c r="T740" s="1" t="s">
        <v>32</v>
      </c>
      <c r="U740" s="1" t="s">
        <v>32</v>
      </c>
      <c r="V740" s="1" t="s">
        <v>32</v>
      </c>
      <c r="W740" s="1" t="s">
        <v>32</v>
      </c>
    </row>
    <row r="741" spans="1:23">
      <c r="A741" s="29" t="str">
        <f>+IF(B741="N","",IF(COUNTIF(B:B,B741)&gt;1,COUNTIF(B$3:B741,B741),""))</f>
        <v/>
      </c>
      <c r="B741" s="2" t="str">
        <f>+IF(H741='Export Demurrage Detention'!$C$2,"Y","N")</f>
        <v>N</v>
      </c>
      <c r="D741" s="1" t="s">
        <v>173</v>
      </c>
      <c r="G741" s="1" t="s">
        <v>22</v>
      </c>
      <c r="H741" s="1" t="s">
        <v>2862</v>
      </c>
      <c r="I741" s="69">
        <v>44256</v>
      </c>
      <c r="J741" s="70" t="s">
        <v>51</v>
      </c>
      <c r="K741" s="1" t="s">
        <v>6319</v>
      </c>
      <c r="L741" s="1" t="s">
        <v>26</v>
      </c>
      <c r="M741" s="1" t="s">
        <v>7753</v>
      </c>
      <c r="N741" s="1" t="s">
        <v>52</v>
      </c>
      <c r="O741" s="2" t="s">
        <v>785</v>
      </c>
      <c r="P741" s="2" t="s">
        <v>32</v>
      </c>
      <c r="Q741" s="2" t="s">
        <v>32</v>
      </c>
      <c r="R741" s="2" t="s">
        <v>32</v>
      </c>
      <c r="S741" s="2" t="s">
        <v>32</v>
      </c>
      <c r="T741" s="1" t="s">
        <v>32</v>
      </c>
      <c r="U741" s="1" t="s">
        <v>32</v>
      </c>
      <c r="V741" s="1" t="s">
        <v>32</v>
      </c>
      <c r="W741" s="1" t="s">
        <v>32</v>
      </c>
    </row>
    <row r="742" spans="1:23">
      <c r="A742" s="29" t="str">
        <f>+IF(B742="N","",IF(COUNTIF(B:B,B742)&gt;1,COUNTIF(B$3:B742,B742),""))</f>
        <v/>
      </c>
      <c r="B742" s="2" t="str">
        <f>+IF(H742='Export Demurrage Detention'!$C$2,"Y","N")</f>
        <v>N</v>
      </c>
      <c r="D742" s="1" t="s">
        <v>173</v>
      </c>
      <c r="G742" s="1" t="s">
        <v>22</v>
      </c>
      <c r="H742" s="1" t="s">
        <v>2862</v>
      </c>
      <c r="I742" s="69">
        <v>44256</v>
      </c>
      <c r="J742" s="70" t="s">
        <v>51</v>
      </c>
      <c r="K742" s="1" t="s">
        <v>6319</v>
      </c>
      <c r="L742" s="1" t="s">
        <v>26</v>
      </c>
      <c r="M742" s="1" t="s">
        <v>7754</v>
      </c>
      <c r="N742" s="1" t="s">
        <v>52</v>
      </c>
      <c r="O742" s="2" t="s">
        <v>785</v>
      </c>
      <c r="P742" s="2" t="s">
        <v>32</v>
      </c>
      <c r="Q742" s="2" t="s">
        <v>32</v>
      </c>
      <c r="R742" s="2" t="s">
        <v>32</v>
      </c>
      <c r="S742" s="2" t="s">
        <v>32</v>
      </c>
      <c r="T742" s="1" t="s">
        <v>32</v>
      </c>
      <c r="U742" s="1" t="s">
        <v>32</v>
      </c>
      <c r="V742" s="1" t="s">
        <v>32</v>
      </c>
      <c r="W742" s="1" t="s">
        <v>32</v>
      </c>
    </row>
    <row r="743" spans="1:23">
      <c r="A743" s="29" t="str">
        <f>+IF(B743="N","",IF(COUNTIF(B:B,B743)&gt;1,COUNTIF(B$3:B743,B743),""))</f>
        <v/>
      </c>
      <c r="B743" s="2" t="str">
        <f>+IF(H743='Export Demurrage Detention'!$C$2,"Y","N")</f>
        <v>N</v>
      </c>
      <c r="D743" s="1" t="s">
        <v>173</v>
      </c>
      <c r="G743" s="1" t="s">
        <v>22</v>
      </c>
      <c r="H743" s="1" t="s">
        <v>2862</v>
      </c>
      <c r="I743" s="69">
        <v>44256</v>
      </c>
      <c r="J743" s="70" t="s">
        <v>51</v>
      </c>
      <c r="K743" s="1" t="s">
        <v>6319</v>
      </c>
      <c r="L743" s="1" t="s">
        <v>26</v>
      </c>
      <c r="M743" s="1" t="s">
        <v>7755</v>
      </c>
      <c r="N743" s="1" t="s">
        <v>52</v>
      </c>
      <c r="O743" s="2" t="s">
        <v>785</v>
      </c>
      <c r="P743" s="2" t="s">
        <v>32</v>
      </c>
      <c r="Q743" s="2" t="s">
        <v>32</v>
      </c>
      <c r="R743" s="2" t="s">
        <v>32</v>
      </c>
      <c r="S743" s="2" t="s">
        <v>32</v>
      </c>
      <c r="T743" s="1" t="s">
        <v>32</v>
      </c>
      <c r="U743" s="1" t="s">
        <v>32</v>
      </c>
      <c r="V743" s="1" t="s">
        <v>32</v>
      </c>
      <c r="W743" s="1" t="s">
        <v>32</v>
      </c>
    </row>
    <row r="744" spans="1:23">
      <c r="A744" s="29" t="str">
        <f>+IF(B744="N","",IF(COUNTIF(B:B,B744)&gt;1,COUNTIF(B$3:B744,B744),""))</f>
        <v/>
      </c>
      <c r="B744" s="2" t="str">
        <f>+IF(H744='Export Demurrage Detention'!$C$2,"Y","N")</f>
        <v>N</v>
      </c>
      <c r="D744" s="1" t="s">
        <v>173</v>
      </c>
      <c r="G744" s="1" t="s">
        <v>22</v>
      </c>
      <c r="H744" s="1" t="s">
        <v>2862</v>
      </c>
      <c r="I744" s="69">
        <v>44256</v>
      </c>
      <c r="J744" s="70" t="s">
        <v>51</v>
      </c>
      <c r="K744" s="1" t="s">
        <v>6319</v>
      </c>
      <c r="L744" s="1" t="s">
        <v>26</v>
      </c>
      <c r="M744" s="1" t="s">
        <v>7756</v>
      </c>
      <c r="N744" s="1" t="s">
        <v>52</v>
      </c>
      <c r="O744" s="2" t="s">
        <v>785</v>
      </c>
      <c r="P744" s="2" t="s">
        <v>32</v>
      </c>
      <c r="Q744" s="2" t="s">
        <v>32</v>
      </c>
      <c r="R744" s="2" t="s">
        <v>32</v>
      </c>
      <c r="S744" s="2" t="s">
        <v>32</v>
      </c>
      <c r="T744" s="1" t="s">
        <v>32</v>
      </c>
      <c r="U744" s="1" t="s">
        <v>32</v>
      </c>
      <c r="V744" s="1" t="s">
        <v>32</v>
      </c>
      <c r="W744" s="1" t="s">
        <v>32</v>
      </c>
    </row>
    <row r="745" spans="1:23">
      <c r="A745" s="29" t="str">
        <f>+IF(B745="N","",IF(COUNTIF(B:B,B745)&gt;1,COUNTIF(B$3:B745,B745),""))</f>
        <v/>
      </c>
      <c r="B745" s="2" t="str">
        <f>+IF(H745='Export Demurrage Detention'!$C$2,"Y","N")</f>
        <v>N</v>
      </c>
      <c r="D745" s="1" t="s">
        <v>173</v>
      </c>
      <c r="G745" s="1" t="s">
        <v>22</v>
      </c>
      <c r="H745" s="1" t="s">
        <v>2862</v>
      </c>
      <c r="I745" s="69">
        <v>44256</v>
      </c>
      <c r="J745" s="70" t="s">
        <v>51</v>
      </c>
      <c r="K745" s="1" t="s">
        <v>6319</v>
      </c>
      <c r="L745" s="1" t="s">
        <v>26</v>
      </c>
      <c r="M745" s="1" t="s">
        <v>7757</v>
      </c>
      <c r="N745" s="1" t="s">
        <v>52</v>
      </c>
      <c r="O745" s="2" t="s">
        <v>785</v>
      </c>
      <c r="P745" s="2" t="s">
        <v>32</v>
      </c>
      <c r="Q745" s="2" t="s">
        <v>32</v>
      </c>
      <c r="R745" s="2" t="s">
        <v>32</v>
      </c>
      <c r="S745" s="2" t="s">
        <v>32</v>
      </c>
      <c r="T745" s="1" t="s">
        <v>32</v>
      </c>
      <c r="U745" s="1" t="s">
        <v>32</v>
      </c>
      <c r="V745" s="1" t="s">
        <v>32</v>
      </c>
      <c r="W745" s="1" t="s">
        <v>32</v>
      </c>
    </row>
    <row r="746" spans="1:23">
      <c r="A746" s="29" t="str">
        <f>+IF(B746="N","",IF(COUNTIF(B:B,B746)&gt;1,COUNTIF(B$3:B746,B746),""))</f>
        <v/>
      </c>
      <c r="B746" s="2" t="str">
        <f>+IF(H746='Export Demurrage Detention'!$C$2,"Y","N")</f>
        <v>N</v>
      </c>
      <c r="D746" s="1" t="s">
        <v>173</v>
      </c>
      <c r="G746" s="1" t="s">
        <v>22</v>
      </c>
      <c r="H746" s="1" t="s">
        <v>2862</v>
      </c>
      <c r="I746" s="69">
        <v>44256</v>
      </c>
      <c r="J746" s="70" t="s">
        <v>51</v>
      </c>
      <c r="K746" s="1" t="s">
        <v>6319</v>
      </c>
      <c r="L746" s="1" t="s">
        <v>26</v>
      </c>
      <c r="M746" s="1" t="s">
        <v>7758</v>
      </c>
      <c r="N746" s="1" t="s">
        <v>52</v>
      </c>
      <c r="O746" s="2" t="s">
        <v>785</v>
      </c>
      <c r="P746" s="2" t="s">
        <v>32</v>
      </c>
      <c r="Q746" s="2" t="s">
        <v>32</v>
      </c>
      <c r="R746" s="2" t="s">
        <v>32</v>
      </c>
      <c r="S746" s="2" t="s">
        <v>32</v>
      </c>
      <c r="T746" s="1" t="s">
        <v>32</v>
      </c>
      <c r="U746" s="1" t="s">
        <v>32</v>
      </c>
      <c r="V746" s="1" t="s">
        <v>32</v>
      </c>
      <c r="W746" s="1" t="s">
        <v>32</v>
      </c>
    </row>
    <row r="747" spans="1:23">
      <c r="A747" s="29" t="str">
        <f>+IF(B747="N","",IF(COUNTIF(B:B,B747)&gt;1,COUNTIF(B$3:B747,B747),""))</f>
        <v/>
      </c>
      <c r="B747" s="2" t="str">
        <f>+IF(H747='Export Demurrage Detention'!$C$2,"Y","N")</f>
        <v>N</v>
      </c>
      <c r="D747" s="1" t="s">
        <v>173</v>
      </c>
      <c r="G747" s="1" t="s">
        <v>22</v>
      </c>
      <c r="H747" s="1" t="s">
        <v>2862</v>
      </c>
      <c r="I747" s="69">
        <v>44256</v>
      </c>
      <c r="J747" s="70" t="s">
        <v>51</v>
      </c>
      <c r="K747" s="1" t="s">
        <v>6319</v>
      </c>
      <c r="L747" s="1" t="s">
        <v>26</v>
      </c>
      <c r="M747" s="1" t="s">
        <v>7759</v>
      </c>
      <c r="N747" s="1" t="s">
        <v>52</v>
      </c>
      <c r="O747" s="2" t="s">
        <v>785</v>
      </c>
      <c r="P747" s="2" t="s">
        <v>32</v>
      </c>
      <c r="Q747" s="2" t="s">
        <v>32</v>
      </c>
      <c r="R747" s="2" t="s">
        <v>32</v>
      </c>
      <c r="S747" s="2" t="s">
        <v>32</v>
      </c>
      <c r="T747" s="1" t="s">
        <v>32</v>
      </c>
      <c r="U747" s="1" t="s">
        <v>32</v>
      </c>
      <c r="V747" s="1" t="s">
        <v>32</v>
      </c>
      <c r="W747" s="1" t="s">
        <v>32</v>
      </c>
    </row>
    <row r="748" spans="1:23">
      <c r="A748" s="29" t="str">
        <f>+IF(B748="N","",IF(COUNTIF(B:B,B748)&gt;1,COUNTIF(B$3:B748,B748),""))</f>
        <v/>
      </c>
      <c r="B748" s="2" t="str">
        <f>+IF(H748='Export Demurrage Detention'!$C$2,"Y","N")</f>
        <v>N</v>
      </c>
      <c r="D748" s="1" t="s">
        <v>173</v>
      </c>
      <c r="G748" s="1" t="s">
        <v>22</v>
      </c>
      <c r="H748" s="1" t="s">
        <v>2862</v>
      </c>
      <c r="I748" s="69">
        <v>44256</v>
      </c>
      <c r="J748" s="70" t="s">
        <v>51</v>
      </c>
      <c r="K748" s="1" t="s">
        <v>6319</v>
      </c>
      <c r="L748" s="1" t="s">
        <v>26</v>
      </c>
      <c r="M748" s="1" t="s">
        <v>7760</v>
      </c>
      <c r="N748" s="1" t="s">
        <v>52</v>
      </c>
      <c r="O748" s="2" t="s">
        <v>785</v>
      </c>
      <c r="P748" s="2" t="s">
        <v>32</v>
      </c>
      <c r="Q748" s="2" t="s">
        <v>32</v>
      </c>
      <c r="R748" s="2" t="s">
        <v>32</v>
      </c>
      <c r="S748" s="2" t="s">
        <v>32</v>
      </c>
      <c r="T748" s="1" t="s">
        <v>32</v>
      </c>
      <c r="U748" s="1" t="s">
        <v>32</v>
      </c>
      <c r="V748" s="1" t="s">
        <v>32</v>
      </c>
      <c r="W748" s="1" t="s">
        <v>32</v>
      </c>
    </row>
    <row r="749" spans="1:23">
      <c r="A749" s="29" t="str">
        <f>+IF(B749="N","",IF(COUNTIF(B:B,B749)&gt;1,COUNTIF(B$3:B749,B749),""))</f>
        <v/>
      </c>
      <c r="B749" s="2" t="str">
        <f>+IF(H749='Export Demurrage Detention'!$C$2,"Y","N")</f>
        <v>N</v>
      </c>
      <c r="D749" s="1" t="s">
        <v>173</v>
      </c>
      <c r="G749" s="1" t="s">
        <v>22</v>
      </c>
      <c r="H749" s="1" t="s">
        <v>2862</v>
      </c>
      <c r="I749" s="69">
        <v>44256</v>
      </c>
      <c r="J749" s="70" t="s">
        <v>51</v>
      </c>
      <c r="K749" s="1" t="s">
        <v>6319</v>
      </c>
      <c r="L749" s="1" t="s">
        <v>26</v>
      </c>
      <c r="M749" s="1" t="s">
        <v>7761</v>
      </c>
      <c r="N749" s="1" t="s">
        <v>52</v>
      </c>
      <c r="O749" s="2" t="s">
        <v>785</v>
      </c>
      <c r="P749" s="2" t="s">
        <v>32</v>
      </c>
      <c r="Q749" s="2" t="s">
        <v>32</v>
      </c>
      <c r="R749" s="2" t="s">
        <v>32</v>
      </c>
      <c r="S749" s="2" t="s">
        <v>32</v>
      </c>
      <c r="T749" s="1" t="s">
        <v>32</v>
      </c>
      <c r="U749" s="1" t="s">
        <v>32</v>
      </c>
      <c r="V749" s="1" t="s">
        <v>32</v>
      </c>
      <c r="W749" s="1" t="s">
        <v>32</v>
      </c>
    </row>
    <row r="750" spans="1:23">
      <c r="A750" s="29" t="str">
        <f>+IF(B750="N","",IF(COUNTIF(B:B,B750)&gt;1,COUNTIF(B$3:B750,B750),""))</f>
        <v/>
      </c>
      <c r="B750" s="2" t="str">
        <f>+IF(H750='Export Demurrage Detention'!$C$2,"Y","N")</f>
        <v>N</v>
      </c>
      <c r="D750" s="1" t="s">
        <v>173</v>
      </c>
      <c r="G750" s="1" t="s">
        <v>22</v>
      </c>
      <c r="H750" s="1" t="s">
        <v>2862</v>
      </c>
      <c r="I750" s="69">
        <v>44256</v>
      </c>
      <c r="J750" s="70" t="s">
        <v>51</v>
      </c>
      <c r="K750" s="1" t="s">
        <v>6319</v>
      </c>
      <c r="L750" s="1" t="s">
        <v>26</v>
      </c>
      <c r="M750" s="1" t="s">
        <v>7762</v>
      </c>
      <c r="N750" s="1" t="s">
        <v>52</v>
      </c>
      <c r="O750" s="2" t="s">
        <v>785</v>
      </c>
      <c r="P750" s="2" t="s">
        <v>32</v>
      </c>
      <c r="Q750" s="2" t="s">
        <v>32</v>
      </c>
      <c r="R750" s="2" t="s">
        <v>32</v>
      </c>
      <c r="S750" s="2" t="s">
        <v>32</v>
      </c>
      <c r="T750" s="1" t="s">
        <v>32</v>
      </c>
      <c r="U750" s="1" t="s">
        <v>32</v>
      </c>
      <c r="V750" s="1" t="s">
        <v>32</v>
      </c>
      <c r="W750" s="1" t="s">
        <v>32</v>
      </c>
    </row>
    <row r="751" spans="1:23">
      <c r="A751" s="29" t="str">
        <f>+IF(B751="N","",IF(COUNTIF(B:B,B751)&gt;1,COUNTIF(B$3:B751,B751),""))</f>
        <v/>
      </c>
      <c r="B751" s="2" t="str">
        <f>+IF(H751='Export Demurrage Detention'!$C$2,"Y","N")</f>
        <v>N</v>
      </c>
      <c r="D751" s="1" t="s">
        <v>173</v>
      </c>
      <c r="G751" s="1" t="s">
        <v>22</v>
      </c>
      <c r="H751" s="1" t="s">
        <v>2862</v>
      </c>
      <c r="I751" s="69">
        <v>44256</v>
      </c>
      <c r="J751" s="70" t="s">
        <v>51</v>
      </c>
      <c r="K751" s="1" t="s">
        <v>6319</v>
      </c>
      <c r="L751" s="1" t="s">
        <v>26</v>
      </c>
      <c r="M751" s="1" t="s">
        <v>7763</v>
      </c>
      <c r="N751" s="1" t="s">
        <v>52</v>
      </c>
      <c r="O751" s="2" t="s">
        <v>785</v>
      </c>
      <c r="P751" s="2" t="s">
        <v>32</v>
      </c>
      <c r="Q751" s="2" t="s">
        <v>32</v>
      </c>
      <c r="R751" s="2" t="s">
        <v>32</v>
      </c>
      <c r="S751" s="2" t="s">
        <v>32</v>
      </c>
      <c r="T751" s="1" t="s">
        <v>32</v>
      </c>
      <c r="U751" s="1" t="s">
        <v>32</v>
      </c>
      <c r="V751" s="1" t="s">
        <v>32</v>
      </c>
      <c r="W751" s="1" t="s">
        <v>32</v>
      </c>
    </row>
    <row r="752" spans="1:23">
      <c r="A752" s="29" t="str">
        <f>+IF(B752="N","",IF(COUNTIF(B:B,B752)&gt;1,COUNTIF(B$3:B752,B752),""))</f>
        <v/>
      </c>
      <c r="B752" s="2" t="str">
        <f>+IF(H752='Export Demurrage Detention'!$C$2,"Y","N")</f>
        <v>N</v>
      </c>
      <c r="D752" s="1" t="s">
        <v>173</v>
      </c>
      <c r="G752" s="1" t="s">
        <v>22</v>
      </c>
      <c r="H752" s="1" t="s">
        <v>2862</v>
      </c>
      <c r="I752" s="69">
        <v>44256</v>
      </c>
      <c r="J752" s="70" t="s">
        <v>51</v>
      </c>
      <c r="K752" s="1" t="s">
        <v>6319</v>
      </c>
      <c r="L752" s="1" t="s">
        <v>26</v>
      </c>
      <c r="M752" s="1" t="s">
        <v>7764</v>
      </c>
      <c r="N752" s="1" t="s">
        <v>52</v>
      </c>
      <c r="O752" s="2" t="s">
        <v>785</v>
      </c>
      <c r="P752" s="2" t="s">
        <v>32</v>
      </c>
      <c r="Q752" s="2" t="s">
        <v>32</v>
      </c>
      <c r="R752" s="2" t="s">
        <v>32</v>
      </c>
      <c r="S752" s="2" t="s">
        <v>32</v>
      </c>
      <c r="T752" s="1" t="s">
        <v>32</v>
      </c>
      <c r="U752" s="1" t="s">
        <v>32</v>
      </c>
      <c r="V752" s="1" t="s">
        <v>32</v>
      </c>
      <c r="W752" s="1" t="s">
        <v>32</v>
      </c>
    </row>
    <row r="753" spans="1:23">
      <c r="A753" s="29" t="str">
        <f>+IF(B753="N","",IF(COUNTIF(B:B,B753)&gt;1,COUNTIF(B$3:B753,B753),""))</f>
        <v/>
      </c>
      <c r="B753" s="2" t="str">
        <f>+IF(H753='Export Demurrage Detention'!$C$2,"Y","N")</f>
        <v>N</v>
      </c>
      <c r="D753" s="1" t="s">
        <v>173</v>
      </c>
      <c r="G753" s="1" t="s">
        <v>22</v>
      </c>
      <c r="H753" s="1" t="s">
        <v>2862</v>
      </c>
      <c r="I753" s="69">
        <v>44256</v>
      </c>
      <c r="J753" s="70" t="s">
        <v>51</v>
      </c>
      <c r="K753" s="1" t="s">
        <v>6319</v>
      </c>
      <c r="L753" s="1" t="s">
        <v>26</v>
      </c>
      <c r="M753" s="1" t="s">
        <v>7765</v>
      </c>
      <c r="N753" s="1" t="s">
        <v>52</v>
      </c>
      <c r="O753" s="2" t="s">
        <v>785</v>
      </c>
      <c r="P753" s="2" t="s">
        <v>32</v>
      </c>
      <c r="Q753" s="2" t="s">
        <v>32</v>
      </c>
      <c r="R753" s="2" t="s">
        <v>32</v>
      </c>
      <c r="S753" s="2" t="s">
        <v>32</v>
      </c>
      <c r="T753" s="1" t="s">
        <v>32</v>
      </c>
      <c r="U753" s="1" t="s">
        <v>32</v>
      </c>
      <c r="V753" s="1" t="s">
        <v>32</v>
      </c>
      <c r="W753" s="1" t="s">
        <v>32</v>
      </c>
    </row>
    <row r="754" spans="1:23">
      <c r="A754" s="29" t="str">
        <f>+IF(B754="N","",IF(COUNTIF(B:B,B754)&gt;1,COUNTIF(B$3:B754,B754),""))</f>
        <v/>
      </c>
      <c r="B754" s="2" t="str">
        <f>+IF(H754='Export Demurrage Detention'!$C$2,"Y","N")</f>
        <v>N</v>
      </c>
      <c r="D754" s="1" t="s">
        <v>173</v>
      </c>
      <c r="G754" s="1" t="s">
        <v>22</v>
      </c>
      <c r="H754" s="1" t="s">
        <v>2862</v>
      </c>
      <c r="I754" s="69">
        <v>44256</v>
      </c>
      <c r="J754" s="70" t="s">
        <v>51</v>
      </c>
      <c r="K754" s="1" t="s">
        <v>6319</v>
      </c>
      <c r="L754" s="1" t="s">
        <v>26</v>
      </c>
      <c r="M754" s="1" t="s">
        <v>7766</v>
      </c>
      <c r="N754" s="1" t="s">
        <v>52</v>
      </c>
      <c r="O754" s="2" t="s">
        <v>785</v>
      </c>
      <c r="P754" s="2" t="s">
        <v>32</v>
      </c>
      <c r="Q754" s="2" t="s">
        <v>32</v>
      </c>
      <c r="R754" s="2" t="s">
        <v>32</v>
      </c>
      <c r="S754" s="2" t="s">
        <v>32</v>
      </c>
      <c r="T754" s="1" t="s">
        <v>32</v>
      </c>
      <c r="U754" s="1" t="s">
        <v>32</v>
      </c>
      <c r="V754" s="1" t="s">
        <v>32</v>
      </c>
      <c r="W754" s="1" t="s">
        <v>32</v>
      </c>
    </row>
    <row r="755" spans="1:23">
      <c r="A755" s="29" t="str">
        <f>+IF(B755="N","",IF(COUNTIF(B:B,B755)&gt;1,COUNTIF(B$3:B755,B755),""))</f>
        <v/>
      </c>
      <c r="B755" s="2" t="str">
        <f>+IF(H755='Export Demurrage Detention'!$C$2,"Y","N")</f>
        <v>N</v>
      </c>
      <c r="D755" s="1" t="s">
        <v>173</v>
      </c>
      <c r="G755" s="1" t="s">
        <v>22</v>
      </c>
      <c r="H755" s="1" t="s">
        <v>2862</v>
      </c>
      <c r="I755" s="69">
        <v>44256</v>
      </c>
      <c r="J755" s="70" t="s">
        <v>51</v>
      </c>
      <c r="K755" s="1" t="s">
        <v>6319</v>
      </c>
      <c r="L755" s="1" t="s">
        <v>26</v>
      </c>
      <c r="M755" s="1" t="s">
        <v>7767</v>
      </c>
      <c r="N755" s="1" t="s">
        <v>52</v>
      </c>
      <c r="O755" s="2" t="s">
        <v>785</v>
      </c>
      <c r="P755" s="2" t="s">
        <v>32</v>
      </c>
      <c r="Q755" s="2" t="s">
        <v>32</v>
      </c>
      <c r="R755" s="2" t="s">
        <v>32</v>
      </c>
      <c r="S755" s="2" t="s">
        <v>32</v>
      </c>
      <c r="T755" s="1" t="s">
        <v>32</v>
      </c>
      <c r="U755" s="1" t="s">
        <v>32</v>
      </c>
      <c r="V755" s="1" t="s">
        <v>32</v>
      </c>
      <c r="W755" s="1" t="s">
        <v>32</v>
      </c>
    </row>
    <row r="756" spans="1:23">
      <c r="A756" s="29" t="str">
        <f>+IF(B756="N","",IF(COUNTIF(B:B,B756)&gt;1,COUNTIF(B$3:B756,B756),""))</f>
        <v/>
      </c>
      <c r="B756" s="2" t="str">
        <f>+IF(H756='Export Demurrage Detention'!$C$2,"Y","N")</f>
        <v>N</v>
      </c>
      <c r="D756" s="1" t="s">
        <v>173</v>
      </c>
      <c r="G756" s="1" t="s">
        <v>22</v>
      </c>
      <c r="H756" s="1" t="s">
        <v>2862</v>
      </c>
      <c r="I756" s="69">
        <v>44256</v>
      </c>
      <c r="J756" s="70" t="s">
        <v>51</v>
      </c>
      <c r="K756" s="1" t="s">
        <v>6319</v>
      </c>
      <c r="L756" s="1" t="s">
        <v>26</v>
      </c>
      <c r="M756" s="1" t="s">
        <v>7768</v>
      </c>
      <c r="N756" s="1" t="s">
        <v>52</v>
      </c>
      <c r="O756" s="2" t="s">
        <v>785</v>
      </c>
      <c r="P756" s="2" t="s">
        <v>32</v>
      </c>
      <c r="Q756" s="2" t="s">
        <v>32</v>
      </c>
      <c r="R756" s="2" t="s">
        <v>32</v>
      </c>
      <c r="S756" s="2" t="s">
        <v>32</v>
      </c>
      <c r="T756" s="1" t="s">
        <v>32</v>
      </c>
      <c r="U756" s="1" t="s">
        <v>32</v>
      </c>
      <c r="V756" s="1" t="s">
        <v>32</v>
      </c>
      <c r="W756" s="1" t="s">
        <v>32</v>
      </c>
    </row>
    <row r="757" spans="1:23">
      <c r="A757" s="29" t="str">
        <f>+IF(B757="N","",IF(COUNTIF(B:B,B757)&gt;1,COUNTIF(B$3:B757,B757),""))</f>
        <v/>
      </c>
      <c r="B757" s="2" t="str">
        <f>+IF(H757='Export Demurrage Detention'!$C$2,"Y","N")</f>
        <v>N</v>
      </c>
      <c r="D757" s="1" t="s">
        <v>173</v>
      </c>
      <c r="G757" s="1" t="s">
        <v>22</v>
      </c>
      <c r="H757" s="1" t="s">
        <v>2862</v>
      </c>
      <c r="I757" s="69">
        <v>44256</v>
      </c>
      <c r="J757" s="70" t="s">
        <v>51</v>
      </c>
      <c r="K757" s="1" t="s">
        <v>6319</v>
      </c>
      <c r="L757" s="1" t="s">
        <v>26</v>
      </c>
      <c r="M757" s="1" t="s">
        <v>7769</v>
      </c>
      <c r="N757" s="1" t="s">
        <v>52</v>
      </c>
      <c r="O757" s="2" t="s">
        <v>785</v>
      </c>
      <c r="P757" s="2" t="s">
        <v>32</v>
      </c>
      <c r="Q757" s="2" t="s">
        <v>32</v>
      </c>
      <c r="R757" s="2" t="s">
        <v>32</v>
      </c>
      <c r="S757" s="2" t="s">
        <v>32</v>
      </c>
      <c r="T757" s="1" t="s">
        <v>32</v>
      </c>
      <c r="U757" s="1" t="s">
        <v>32</v>
      </c>
      <c r="V757" s="1" t="s">
        <v>32</v>
      </c>
      <c r="W757" s="1" t="s">
        <v>32</v>
      </c>
    </row>
    <row r="758" spans="1:23">
      <c r="A758" s="29" t="str">
        <f>+IF(B758="N","",IF(COUNTIF(B:B,B758)&gt;1,COUNTIF(B$3:B758,B758),""))</f>
        <v/>
      </c>
      <c r="B758" s="2" t="str">
        <f>+IF(H758='Export Demurrage Detention'!$C$2,"Y","N")</f>
        <v>N</v>
      </c>
      <c r="D758" s="1" t="s">
        <v>173</v>
      </c>
      <c r="G758" s="1" t="s">
        <v>22</v>
      </c>
      <c r="H758" s="1" t="s">
        <v>7639</v>
      </c>
      <c r="I758" s="69">
        <v>44256</v>
      </c>
      <c r="J758" s="70" t="s">
        <v>51</v>
      </c>
      <c r="K758" s="1" t="s">
        <v>6319</v>
      </c>
      <c r="L758" s="1" t="s">
        <v>26</v>
      </c>
      <c r="M758" s="1" t="s">
        <v>7751</v>
      </c>
      <c r="N758" s="1" t="s">
        <v>52</v>
      </c>
      <c r="O758" s="2" t="s">
        <v>785</v>
      </c>
      <c r="P758" s="2" t="s">
        <v>32</v>
      </c>
      <c r="Q758" s="2" t="s">
        <v>32</v>
      </c>
      <c r="R758" s="2" t="s">
        <v>32</v>
      </c>
      <c r="S758" s="2" t="s">
        <v>32</v>
      </c>
      <c r="T758" s="1" t="s">
        <v>32</v>
      </c>
      <c r="U758" s="1" t="s">
        <v>32</v>
      </c>
      <c r="V758" s="1" t="s">
        <v>32</v>
      </c>
      <c r="W758" s="1" t="s">
        <v>32</v>
      </c>
    </row>
    <row r="759" spans="1:23">
      <c r="A759" s="29" t="str">
        <f>+IF(B759="N","",IF(COUNTIF(B:B,B759)&gt;1,COUNTIF(B$3:B759,B759),""))</f>
        <v/>
      </c>
      <c r="B759" s="2" t="str">
        <f>+IF(H759='Export Demurrage Detention'!$C$2,"Y","N")</f>
        <v>N</v>
      </c>
      <c r="D759" s="1" t="s">
        <v>173</v>
      </c>
      <c r="G759" s="1" t="s">
        <v>22</v>
      </c>
      <c r="H759" s="1" t="s">
        <v>7639</v>
      </c>
      <c r="I759" s="69">
        <v>44256</v>
      </c>
      <c r="J759" s="70" t="s">
        <v>51</v>
      </c>
      <c r="K759" s="1" t="s">
        <v>6319</v>
      </c>
      <c r="L759" s="1" t="s">
        <v>26</v>
      </c>
      <c r="M759" s="1" t="s">
        <v>7752</v>
      </c>
      <c r="N759" s="1" t="s">
        <v>52</v>
      </c>
      <c r="O759" s="2" t="s">
        <v>785</v>
      </c>
      <c r="P759" s="2" t="s">
        <v>32</v>
      </c>
      <c r="Q759" s="2" t="s">
        <v>32</v>
      </c>
      <c r="R759" s="2" t="s">
        <v>32</v>
      </c>
      <c r="S759" s="2" t="s">
        <v>32</v>
      </c>
      <c r="T759" s="1" t="s">
        <v>32</v>
      </c>
      <c r="U759" s="1" t="s">
        <v>32</v>
      </c>
      <c r="V759" s="1" t="s">
        <v>32</v>
      </c>
      <c r="W759" s="1" t="s">
        <v>32</v>
      </c>
    </row>
    <row r="760" spans="1:23">
      <c r="A760" s="29" t="str">
        <f>+IF(B760="N","",IF(COUNTIF(B:B,B760)&gt;1,COUNTIF(B$3:B760,B760),""))</f>
        <v/>
      </c>
      <c r="B760" s="2" t="str">
        <f>+IF(H760='Export Demurrage Detention'!$C$2,"Y","N")</f>
        <v>N</v>
      </c>
      <c r="D760" s="1" t="s">
        <v>173</v>
      </c>
      <c r="G760" s="1" t="s">
        <v>22</v>
      </c>
      <c r="H760" s="1" t="s">
        <v>7639</v>
      </c>
      <c r="I760" s="69">
        <v>44256</v>
      </c>
      <c r="J760" s="70" t="s">
        <v>51</v>
      </c>
      <c r="K760" s="1" t="s">
        <v>6319</v>
      </c>
      <c r="L760" s="1" t="s">
        <v>26</v>
      </c>
      <c r="M760" s="1" t="s">
        <v>7729</v>
      </c>
      <c r="N760" s="1" t="s">
        <v>52</v>
      </c>
      <c r="O760" s="2" t="s">
        <v>785</v>
      </c>
      <c r="P760" s="2" t="s">
        <v>32</v>
      </c>
      <c r="Q760" s="2" t="s">
        <v>32</v>
      </c>
      <c r="R760" s="2" t="s">
        <v>32</v>
      </c>
      <c r="S760" s="2" t="s">
        <v>32</v>
      </c>
      <c r="T760" s="1" t="s">
        <v>32</v>
      </c>
      <c r="U760" s="1" t="s">
        <v>32</v>
      </c>
      <c r="V760" s="1" t="s">
        <v>32</v>
      </c>
      <c r="W760" s="1" t="s">
        <v>32</v>
      </c>
    </row>
    <row r="761" spans="1:23">
      <c r="A761" s="29" t="str">
        <f>+IF(B761="N","",IF(COUNTIF(B:B,B761)&gt;1,COUNTIF(B$3:B761,B761),""))</f>
        <v/>
      </c>
      <c r="B761" s="2" t="str">
        <f>+IF(H761='Export Demurrage Detention'!$C$2,"Y","N")</f>
        <v>N</v>
      </c>
      <c r="D761" s="1" t="s">
        <v>173</v>
      </c>
      <c r="G761" s="1" t="s">
        <v>22</v>
      </c>
      <c r="H761" s="1" t="s">
        <v>7639</v>
      </c>
      <c r="I761" s="69">
        <v>44256</v>
      </c>
      <c r="J761" s="70" t="s">
        <v>51</v>
      </c>
      <c r="K761" s="1" t="s">
        <v>6319</v>
      </c>
      <c r="L761" s="1" t="s">
        <v>26</v>
      </c>
      <c r="M761" s="1" t="s">
        <v>7753</v>
      </c>
      <c r="N761" s="1" t="s">
        <v>52</v>
      </c>
      <c r="O761" s="2" t="s">
        <v>785</v>
      </c>
      <c r="P761" s="2" t="s">
        <v>32</v>
      </c>
      <c r="Q761" s="2" t="s">
        <v>32</v>
      </c>
      <c r="R761" s="2" t="s">
        <v>32</v>
      </c>
      <c r="S761" s="2" t="s">
        <v>32</v>
      </c>
      <c r="T761" s="1" t="s">
        <v>32</v>
      </c>
      <c r="U761" s="1" t="s">
        <v>32</v>
      </c>
      <c r="V761" s="1" t="s">
        <v>32</v>
      </c>
      <c r="W761" s="1" t="s">
        <v>32</v>
      </c>
    </row>
    <row r="762" spans="1:23">
      <c r="A762" s="29" t="str">
        <f>+IF(B762="N","",IF(COUNTIF(B:B,B762)&gt;1,COUNTIF(B$3:B762,B762),""))</f>
        <v/>
      </c>
      <c r="B762" s="2" t="str">
        <f>+IF(H762='Export Demurrage Detention'!$C$2,"Y","N")</f>
        <v>N</v>
      </c>
      <c r="D762" s="1" t="s">
        <v>173</v>
      </c>
      <c r="G762" s="1" t="s">
        <v>22</v>
      </c>
      <c r="H762" s="1" t="s">
        <v>7639</v>
      </c>
      <c r="I762" s="69">
        <v>44256</v>
      </c>
      <c r="J762" s="70" t="s">
        <v>51</v>
      </c>
      <c r="K762" s="1" t="s">
        <v>6319</v>
      </c>
      <c r="L762" s="1" t="s">
        <v>26</v>
      </c>
      <c r="M762" s="1" t="s">
        <v>7754</v>
      </c>
      <c r="N762" s="1" t="s">
        <v>52</v>
      </c>
      <c r="O762" s="2" t="s">
        <v>785</v>
      </c>
      <c r="P762" s="2" t="s">
        <v>32</v>
      </c>
      <c r="Q762" s="2" t="s">
        <v>32</v>
      </c>
      <c r="R762" s="2" t="s">
        <v>32</v>
      </c>
      <c r="S762" s="2" t="s">
        <v>32</v>
      </c>
      <c r="T762" s="1" t="s">
        <v>32</v>
      </c>
      <c r="U762" s="1" t="s">
        <v>32</v>
      </c>
      <c r="V762" s="1" t="s">
        <v>32</v>
      </c>
      <c r="W762" s="1" t="s">
        <v>32</v>
      </c>
    </row>
    <row r="763" spans="1:23">
      <c r="A763" s="29" t="str">
        <f>+IF(B763="N","",IF(COUNTIF(B:B,B763)&gt;1,COUNTIF(B$3:B763,B763),""))</f>
        <v/>
      </c>
      <c r="B763" s="2" t="str">
        <f>+IF(H763='Export Demurrage Detention'!$C$2,"Y","N")</f>
        <v>N</v>
      </c>
      <c r="D763" s="1" t="s">
        <v>173</v>
      </c>
      <c r="G763" s="1" t="s">
        <v>22</v>
      </c>
      <c r="H763" s="1" t="s">
        <v>7639</v>
      </c>
      <c r="I763" s="69">
        <v>44256</v>
      </c>
      <c r="J763" s="70" t="s">
        <v>51</v>
      </c>
      <c r="K763" s="1" t="s">
        <v>6319</v>
      </c>
      <c r="L763" s="1" t="s">
        <v>26</v>
      </c>
      <c r="M763" s="1" t="s">
        <v>7755</v>
      </c>
      <c r="N763" s="1" t="s">
        <v>52</v>
      </c>
      <c r="O763" s="2" t="s">
        <v>785</v>
      </c>
      <c r="P763" s="2" t="s">
        <v>32</v>
      </c>
      <c r="Q763" s="2" t="s">
        <v>32</v>
      </c>
      <c r="R763" s="2" t="s">
        <v>32</v>
      </c>
      <c r="S763" s="2" t="s">
        <v>32</v>
      </c>
      <c r="T763" s="1" t="s">
        <v>32</v>
      </c>
      <c r="U763" s="1" t="s">
        <v>32</v>
      </c>
      <c r="V763" s="1" t="s">
        <v>32</v>
      </c>
      <c r="W763" s="1" t="s">
        <v>32</v>
      </c>
    </row>
    <row r="764" spans="1:23">
      <c r="A764" s="29" t="str">
        <f>+IF(B764="N","",IF(COUNTIF(B:B,B764)&gt;1,COUNTIF(B$3:B764,B764),""))</f>
        <v/>
      </c>
      <c r="B764" s="2" t="str">
        <f>+IF(H764='Export Demurrage Detention'!$C$2,"Y","N")</f>
        <v>N</v>
      </c>
      <c r="D764" s="1" t="s">
        <v>173</v>
      </c>
      <c r="G764" s="1" t="s">
        <v>22</v>
      </c>
      <c r="H764" s="1" t="s">
        <v>7639</v>
      </c>
      <c r="I764" s="69">
        <v>44256</v>
      </c>
      <c r="J764" s="70" t="s">
        <v>51</v>
      </c>
      <c r="K764" s="1" t="s">
        <v>6319</v>
      </c>
      <c r="L764" s="1" t="s">
        <v>26</v>
      </c>
      <c r="M764" s="1" t="s">
        <v>7756</v>
      </c>
      <c r="N764" s="1" t="s">
        <v>52</v>
      </c>
      <c r="O764" s="2" t="s">
        <v>785</v>
      </c>
      <c r="P764" s="2" t="s">
        <v>32</v>
      </c>
      <c r="Q764" s="2" t="s">
        <v>32</v>
      </c>
      <c r="R764" s="2" t="s">
        <v>32</v>
      </c>
      <c r="S764" s="2" t="s">
        <v>32</v>
      </c>
      <c r="T764" s="1" t="s">
        <v>32</v>
      </c>
      <c r="U764" s="1" t="s">
        <v>32</v>
      </c>
      <c r="V764" s="1" t="s">
        <v>32</v>
      </c>
      <c r="W764" s="1" t="s">
        <v>32</v>
      </c>
    </row>
    <row r="765" spans="1:23">
      <c r="A765" s="29" t="str">
        <f>+IF(B765="N","",IF(COUNTIF(B:B,B765)&gt;1,COUNTIF(B$3:B765,B765),""))</f>
        <v/>
      </c>
      <c r="B765" s="2" t="str">
        <f>+IF(H765='Export Demurrage Detention'!$C$2,"Y","N")</f>
        <v>N</v>
      </c>
      <c r="D765" s="1" t="s">
        <v>173</v>
      </c>
      <c r="G765" s="1" t="s">
        <v>22</v>
      </c>
      <c r="H765" s="1" t="s">
        <v>7639</v>
      </c>
      <c r="I765" s="69">
        <v>44256</v>
      </c>
      <c r="J765" s="70" t="s">
        <v>51</v>
      </c>
      <c r="K765" s="1" t="s">
        <v>6319</v>
      </c>
      <c r="L765" s="1" t="s">
        <v>26</v>
      </c>
      <c r="M765" s="1" t="s">
        <v>7757</v>
      </c>
      <c r="N765" s="1" t="s">
        <v>52</v>
      </c>
      <c r="O765" s="2" t="s">
        <v>785</v>
      </c>
      <c r="P765" s="2" t="s">
        <v>32</v>
      </c>
      <c r="Q765" s="2" t="s">
        <v>32</v>
      </c>
      <c r="R765" s="2" t="s">
        <v>32</v>
      </c>
      <c r="S765" s="2" t="s">
        <v>32</v>
      </c>
      <c r="T765" s="1" t="s">
        <v>32</v>
      </c>
      <c r="U765" s="1" t="s">
        <v>32</v>
      </c>
      <c r="V765" s="1" t="s">
        <v>32</v>
      </c>
      <c r="W765" s="1" t="s">
        <v>32</v>
      </c>
    </row>
    <row r="766" spans="1:23">
      <c r="A766" s="29" t="str">
        <f>+IF(B766="N","",IF(COUNTIF(B:B,B766)&gt;1,COUNTIF(B$3:B766,B766),""))</f>
        <v/>
      </c>
      <c r="B766" s="2" t="str">
        <f>+IF(H766='Export Demurrage Detention'!$C$2,"Y","N")</f>
        <v>N</v>
      </c>
      <c r="D766" s="1" t="s">
        <v>173</v>
      </c>
      <c r="G766" s="1" t="s">
        <v>22</v>
      </c>
      <c r="H766" s="1" t="s">
        <v>7639</v>
      </c>
      <c r="I766" s="69">
        <v>44256</v>
      </c>
      <c r="J766" s="70" t="s">
        <v>51</v>
      </c>
      <c r="K766" s="1" t="s">
        <v>6319</v>
      </c>
      <c r="L766" s="1" t="s">
        <v>26</v>
      </c>
      <c r="M766" s="1" t="s">
        <v>7758</v>
      </c>
      <c r="N766" s="1" t="s">
        <v>52</v>
      </c>
      <c r="O766" s="2" t="s">
        <v>785</v>
      </c>
      <c r="P766" s="2" t="s">
        <v>32</v>
      </c>
      <c r="Q766" s="2" t="s">
        <v>32</v>
      </c>
      <c r="R766" s="2" t="s">
        <v>32</v>
      </c>
      <c r="S766" s="2" t="s">
        <v>32</v>
      </c>
      <c r="T766" s="1" t="s">
        <v>32</v>
      </c>
      <c r="U766" s="1" t="s">
        <v>32</v>
      </c>
      <c r="V766" s="1" t="s">
        <v>32</v>
      </c>
      <c r="W766" s="1" t="s">
        <v>32</v>
      </c>
    </row>
    <row r="767" spans="1:23">
      <c r="A767" s="29" t="str">
        <f>+IF(B767="N","",IF(COUNTIF(B:B,B767)&gt;1,COUNTIF(B$3:B767,B767),""))</f>
        <v/>
      </c>
      <c r="B767" s="2" t="str">
        <f>+IF(H767='Export Demurrage Detention'!$C$2,"Y","N")</f>
        <v>N</v>
      </c>
      <c r="D767" s="1" t="s">
        <v>173</v>
      </c>
      <c r="G767" s="1" t="s">
        <v>22</v>
      </c>
      <c r="H767" s="1" t="s">
        <v>7639</v>
      </c>
      <c r="I767" s="69">
        <v>44256</v>
      </c>
      <c r="J767" s="70" t="s">
        <v>51</v>
      </c>
      <c r="K767" s="1" t="s">
        <v>6319</v>
      </c>
      <c r="L767" s="1" t="s">
        <v>26</v>
      </c>
      <c r="M767" s="1" t="s">
        <v>7759</v>
      </c>
      <c r="N767" s="1" t="s">
        <v>52</v>
      </c>
      <c r="O767" s="2" t="s">
        <v>785</v>
      </c>
      <c r="P767" s="2" t="s">
        <v>32</v>
      </c>
      <c r="Q767" s="2" t="s">
        <v>32</v>
      </c>
      <c r="R767" s="2" t="s">
        <v>32</v>
      </c>
      <c r="S767" s="2" t="s">
        <v>32</v>
      </c>
      <c r="T767" s="1" t="s">
        <v>32</v>
      </c>
      <c r="U767" s="1" t="s">
        <v>32</v>
      </c>
      <c r="V767" s="1" t="s">
        <v>32</v>
      </c>
      <c r="W767" s="1" t="s">
        <v>32</v>
      </c>
    </row>
    <row r="768" spans="1:23">
      <c r="A768" s="29" t="str">
        <f>+IF(B768="N","",IF(COUNTIF(B:B,B768)&gt;1,COUNTIF(B$3:B768,B768),""))</f>
        <v/>
      </c>
      <c r="B768" s="2" t="str">
        <f>+IF(H768='Export Demurrage Detention'!$C$2,"Y","N")</f>
        <v>N</v>
      </c>
      <c r="D768" s="1" t="s">
        <v>173</v>
      </c>
      <c r="G768" s="1" t="s">
        <v>22</v>
      </c>
      <c r="H768" s="1" t="s">
        <v>7639</v>
      </c>
      <c r="I768" s="69">
        <v>44256</v>
      </c>
      <c r="J768" s="70" t="s">
        <v>51</v>
      </c>
      <c r="K768" s="1" t="s">
        <v>6319</v>
      </c>
      <c r="L768" s="1" t="s">
        <v>26</v>
      </c>
      <c r="M768" s="1" t="s">
        <v>7760</v>
      </c>
      <c r="N768" s="1" t="s">
        <v>52</v>
      </c>
      <c r="O768" s="2" t="s">
        <v>785</v>
      </c>
      <c r="P768" s="2" t="s">
        <v>32</v>
      </c>
      <c r="Q768" s="2" t="s">
        <v>32</v>
      </c>
      <c r="R768" s="2" t="s">
        <v>32</v>
      </c>
      <c r="S768" s="2" t="s">
        <v>32</v>
      </c>
      <c r="T768" s="1" t="s">
        <v>32</v>
      </c>
      <c r="U768" s="1" t="s">
        <v>32</v>
      </c>
      <c r="V768" s="1" t="s">
        <v>32</v>
      </c>
      <c r="W768" s="1" t="s">
        <v>32</v>
      </c>
    </row>
    <row r="769" spans="1:23">
      <c r="A769" s="29" t="str">
        <f>+IF(B769="N","",IF(COUNTIF(B:B,B769)&gt;1,COUNTIF(B$3:B769,B769),""))</f>
        <v/>
      </c>
      <c r="B769" s="2" t="str">
        <f>+IF(H769='Export Demurrage Detention'!$C$2,"Y","N")</f>
        <v>N</v>
      </c>
      <c r="D769" s="1" t="s">
        <v>173</v>
      </c>
      <c r="G769" s="1" t="s">
        <v>22</v>
      </c>
      <c r="H769" s="1" t="s">
        <v>7639</v>
      </c>
      <c r="I769" s="69">
        <v>44256</v>
      </c>
      <c r="J769" s="70" t="s">
        <v>51</v>
      </c>
      <c r="K769" s="1" t="s">
        <v>6319</v>
      </c>
      <c r="L769" s="1" t="s">
        <v>26</v>
      </c>
      <c r="M769" s="1" t="s">
        <v>7761</v>
      </c>
      <c r="N769" s="1" t="s">
        <v>52</v>
      </c>
      <c r="O769" s="2" t="s">
        <v>785</v>
      </c>
      <c r="P769" s="2" t="s">
        <v>32</v>
      </c>
      <c r="Q769" s="2" t="s">
        <v>32</v>
      </c>
      <c r="R769" s="2" t="s">
        <v>32</v>
      </c>
      <c r="S769" s="2" t="s">
        <v>32</v>
      </c>
      <c r="T769" s="1" t="s">
        <v>32</v>
      </c>
      <c r="U769" s="1" t="s">
        <v>32</v>
      </c>
      <c r="V769" s="1" t="s">
        <v>32</v>
      </c>
      <c r="W769" s="1" t="s">
        <v>32</v>
      </c>
    </row>
    <row r="770" spans="1:23">
      <c r="A770" s="29" t="str">
        <f>+IF(B770="N","",IF(COUNTIF(B:B,B770)&gt;1,COUNTIF(B$3:B770,B770),""))</f>
        <v/>
      </c>
      <c r="B770" s="2" t="str">
        <f>+IF(H770='Export Demurrage Detention'!$C$2,"Y","N")</f>
        <v>N</v>
      </c>
      <c r="D770" s="1" t="s">
        <v>173</v>
      </c>
      <c r="G770" s="1" t="s">
        <v>22</v>
      </c>
      <c r="H770" s="1" t="s">
        <v>7639</v>
      </c>
      <c r="I770" s="69">
        <v>44256</v>
      </c>
      <c r="J770" s="70" t="s">
        <v>51</v>
      </c>
      <c r="K770" s="1" t="s">
        <v>6319</v>
      </c>
      <c r="L770" s="1" t="s">
        <v>26</v>
      </c>
      <c r="M770" s="1" t="s">
        <v>7762</v>
      </c>
      <c r="N770" s="1" t="s">
        <v>52</v>
      </c>
      <c r="O770" s="2" t="s">
        <v>785</v>
      </c>
      <c r="P770" s="2" t="s">
        <v>32</v>
      </c>
      <c r="Q770" s="2" t="s">
        <v>32</v>
      </c>
      <c r="R770" s="2" t="s">
        <v>32</v>
      </c>
      <c r="S770" s="2" t="s">
        <v>32</v>
      </c>
      <c r="T770" s="1" t="s">
        <v>32</v>
      </c>
      <c r="U770" s="1" t="s">
        <v>32</v>
      </c>
      <c r="V770" s="1" t="s">
        <v>32</v>
      </c>
      <c r="W770" s="1" t="s">
        <v>32</v>
      </c>
    </row>
    <row r="771" spans="1:23">
      <c r="A771" s="29" t="str">
        <f>+IF(B771="N","",IF(COUNTIF(B:B,B771)&gt;1,COUNTIF(B$3:B771,B771),""))</f>
        <v/>
      </c>
      <c r="B771" s="2" t="str">
        <f>+IF(H771='Export Demurrage Detention'!$C$2,"Y","N")</f>
        <v>N</v>
      </c>
      <c r="D771" s="1" t="s">
        <v>173</v>
      </c>
      <c r="G771" s="1" t="s">
        <v>22</v>
      </c>
      <c r="H771" s="1" t="s">
        <v>7639</v>
      </c>
      <c r="I771" s="69">
        <v>44256</v>
      </c>
      <c r="J771" s="70" t="s">
        <v>51</v>
      </c>
      <c r="K771" s="1" t="s">
        <v>6319</v>
      </c>
      <c r="L771" s="1" t="s">
        <v>26</v>
      </c>
      <c r="M771" s="1" t="s">
        <v>7763</v>
      </c>
      <c r="N771" s="1" t="s">
        <v>52</v>
      </c>
      <c r="O771" s="2" t="s">
        <v>785</v>
      </c>
      <c r="P771" s="2" t="s">
        <v>32</v>
      </c>
      <c r="Q771" s="2" t="s">
        <v>32</v>
      </c>
      <c r="R771" s="2" t="s">
        <v>32</v>
      </c>
      <c r="S771" s="2" t="s">
        <v>32</v>
      </c>
      <c r="T771" s="1" t="s">
        <v>32</v>
      </c>
      <c r="U771" s="1" t="s">
        <v>32</v>
      </c>
      <c r="V771" s="1" t="s">
        <v>32</v>
      </c>
      <c r="W771" s="1" t="s">
        <v>32</v>
      </c>
    </row>
    <row r="772" spans="1:23">
      <c r="A772" s="29" t="str">
        <f>+IF(B772="N","",IF(COUNTIF(B:B,B772)&gt;1,COUNTIF(B$3:B772,B772),""))</f>
        <v/>
      </c>
      <c r="B772" s="2" t="str">
        <f>+IF(H772='Export Demurrage Detention'!$C$2,"Y","N")</f>
        <v>N</v>
      </c>
      <c r="D772" s="1" t="s">
        <v>173</v>
      </c>
      <c r="G772" s="1" t="s">
        <v>22</v>
      </c>
      <c r="H772" s="1" t="s">
        <v>7639</v>
      </c>
      <c r="I772" s="69">
        <v>44256</v>
      </c>
      <c r="J772" s="70" t="s">
        <v>51</v>
      </c>
      <c r="K772" s="1" t="s">
        <v>6319</v>
      </c>
      <c r="L772" s="1" t="s">
        <v>26</v>
      </c>
      <c r="M772" s="1" t="s">
        <v>7764</v>
      </c>
      <c r="N772" s="1" t="s">
        <v>52</v>
      </c>
      <c r="O772" s="2" t="s">
        <v>785</v>
      </c>
      <c r="P772" s="2" t="s">
        <v>32</v>
      </c>
      <c r="Q772" s="2" t="s">
        <v>32</v>
      </c>
      <c r="R772" s="2" t="s">
        <v>32</v>
      </c>
      <c r="S772" s="2" t="s">
        <v>32</v>
      </c>
      <c r="T772" s="1" t="s">
        <v>32</v>
      </c>
      <c r="U772" s="1" t="s">
        <v>32</v>
      </c>
      <c r="V772" s="1" t="s">
        <v>32</v>
      </c>
      <c r="W772" s="1" t="s">
        <v>32</v>
      </c>
    </row>
    <row r="773" spans="1:23">
      <c r="A773" s="29" t="str">
        <f>+IF(B773="N","",IF(COUNTIF(B:B,B773)&gt;1,COUNTIF(B$3:B773,B773),""))</f>
        <v/>
      </c>
      <c r="B773" s="2" t="str">
        <f>+IF(H773='Export Demurrage Detention'!$C$2,"Y","N")</f>
        <v>N</v>
      </c>
      <c r="D773" s="1" t="s">
        <v>173</v>
      </c>
      <c r="G773" s="1" t="s">
        <v>22</v>
      </c>
      <c r="H773" s="1" t="s">
        <v>7639</v>
      </c>
      <c r="I773" s="69">
        <v>44256</v>
      </c>
      <c r="J773" s="70" t="s">
        <v>51</v>
      </c>
      <c r="K773" s="1" t="s">
        <v>6319</v>
      </c>
      <c r="L773" s="1" t="s">
        <v>26</v>
      </c>
      <c r="M773" s="1" t="s">
        <v>7765</v>
      </c>
      <c r="N773" s="1" t="s">
        <v>52</v>
      </c>
      <c r="O773" s="2" t="s">
        <v>785</v>
      </c>
      <c r="P773" s="2" t="s">
        <v>32</v>
      </c>
      <c r="Q773" s="2" t="s">
        <v>32</v>
      </c>
      <c r="R773" s="2" t="s">
        <v>32</v>
      </c>
      <c r="S773" s="2" t="s">
        <v>32</v>
      </c>
      <c r="T773" s="1" t="s">
        <v>32</v>
      </c>
      <c r="U773" s="1" t="s">
        <v>32</v>
      </c>
      <c r="V773" s="1" t="s">
        <v>32</v>
      </c>
      <c r="W773" s="1" t="s">
        <v>32</v>
      </c>
    </row>
    <row r="774" spans="1:23">
      <c r="A774" s="29" t="str">
        <f>+IF(B774="N","",IF(COUNTIF(B:B,B774)&gt;1,COUNTIF(B$3:B774,B774),""))</f>
        <v/>
      </c>
      <c r="B774" s="2" t="str">
        <f>+IF(H774='Export Demurrage Detention'!$C$2,"Y","N")</f>
        <v>N</v>
      </c>
      <c r="D774" s="1" t="s">
        <v>173</v>
      </c>
      <c r="G774" s="1" t="s">
        <v>22</v>
      </c>
      <c r="H774" s="1" t="s">
        <v>7639</v>
      </c>
      <c r="I774" s="69">
        <v>44256</v>
      </c>
      <c r="J774" s="70" t="s">
        <v>51</v>
      </c>
      <c r="K774" s="1" t="s">
        <v>6319</v>
      </c>
      <c r="L774" s="1" t="s">
        <v>26</v>
      </c>
      <c r="M774" s="1" t="s">
        <v>7766</v>
      </c>
      <c r="N774" s="1" t="s">
        <v>52</v>
      </c>
      <c r="O774" s="2" t="s">
        <v>785</v>
      </c>
      <c r="P774" s="2" t="s">
        <v>32</v>
      </c>
      <c r="Q774" s="2" t="s">
        <v>32</v>
      </c>
      <c r="R774" s="2" t="s">
        <v>32</v>
      </c>
      <c r="S774" s="2" t="s">
        <v>32</v>
      </c>
      <c r="T774" s="1" t="s">
        <v>32</v>
      </c>
      <c r="U774" s="1" t="s">
        <v>32</v>
      </c>
      <c r="V774" s="1" t="s">
        <v>32</v>
      </c>
      <c r="W774" s="1" t="s">
        <v>32</v>
      </c>
    </row>
    <row r="775" spans="1:23">
      <c r="A775" s="29" t="str">
        <f>+IF(B775="N","",IF(COUNTIF(B:B,B775)&gt;1,COUNTIF(B$3:B775,B775),""))</f>
        <v/>
      </c>
      <c r="B775" s="2" t="str">
        <f>+IF(H775='Export Demurrage Detention'!$C$2,"Y","N")</f>
        <v>N</v>
      </c>
      <c r="D775" s="1" t="s">
        <v>173</v>
      </c>
      <c r="G775" s="1" t="s">
        <v>22</v>
      </c>
      <c r="H775" s="1" t="s">
        <v>7639</v>
      </c>
      <c r="I775" s="69">
        <v>44256</v>
      </c>
      <c r="J775" s="70" t="s">
        <v>51</v>
      </c>
      <c r="K775" s="1" t="s">
        <v>6319</v>
      </c>
      <c r="L775" s="1" t="s">
        <v>26</v>
      </c>
      <c r="M775" s="1" t="s">
        <v>7767</v>
      </c>
      <c r="N775" s="1" t="s">
        <v>52</v>
      </c>
      <c r="O775" s="2" t="s">
        <v>785</v>
      </c>
      <c r="P775" s="2" t="s">
        <v>32</v>
      </c>
      <c r="Q775" s="2" t="s">
        <v>32</v>
      </c>
      <c r="R775" s="2" t="s">
        <v>32</v>
      </c>
      <c r="S775" s="2" t="s">
        <v>32</v>
      </c>
      <c r="T775" s="1" t="s">
        <v>32</v>
      </c>
      <c r="U775" s="1" t="s">
        <v>32</v>
      </c>
      <c r="V775" s="1" t="s">
        <v>32</v>
      </c>
      <c r="W775" s="1" t="s">
        <v>32</v>
      </c>
    </row>
    <row r="776" spans="1:23">
      <c r="A776" s="29" t="str">
        <f>+IF(B776="N","",IF(COUNTIF(B:B,B776)&gt;1,COUNTIF(B$3:B776,B776),""))</f>
        <v/>
      </c>
      <c r="B776" s="2" t="str">
        <f>+IF(H776='Export Demurrage Detention'!$C$2,"Y","N")</f>
        <v>N</v>
      </c>
      <c r="D776" s="1" t="s">
        <v>173</v>
      </c>
      <c r="G776" s="1" t="s">
        <v>22</v>
      </c>
      <c r="H776" s="1" t="s">
        <v>7639</v>
      </c>
      <c r="I776" s="69">
        <v>44256</v>
      </c>
      <c r="J776" s="70" t="s">
        <v>51</v>
      </c>
      <c r="K776" s="1" t="s">
        <v>6319</v>
      </c>
      <c r="L776" s="1" t="s">
        <v>26</v>
      </c>
      <c r="M776" s="1" t="s">
        <v>7768</v>
      </c>
      <c r="N776" s="1" t="s">
        <v>52</v>
      </c>
      <c r="O776" s="2" t="s">
        <v>785</v>
      </c>
      <c r="P776" s="2" t="s">
        <v>32</v>
      </c>
      <c r="Q776" s="2" t="s">
        <v>32</v>
      </c>
      <c r="R776" s="2" t="s">
        <v>32</v>
      </c>
      <c r="S776" s="2" t="s">
        <v>32</v>
      </c>
      <c r="T776" s="1" t="s">
        <v>32</v>
      </c>
      <c r="U776" s="1" t="s">
        <v>32</v>
      </c>
      <c r="V776" s="1" t="s">
        <v>32</v>
      </c>
      <c r="W776" s="1" t="s">
        <v>32</v>
      </c>
    </row>
    <row r="777" spans="1:23">
      <c r="A777" s="29" t="str">
        <f>+IF(B777="N","",IF(COUNTIF(B:B,B777)&gt;1,COUNTIF(B$3:B777,B777),""))</f>
        <v/>
      </c>
      <c r="B777" s="2" t="str">
        <f>+IF(H777='Export Demurrage Detention'!$C$2,"Y","N")</f>
        <v>N</v>
      </c>
      <c r="D777" s="1" t="s">
        <v>173</v>
      </c>
      <c r="G777" s="1" t="s">
        <v>22</v>
      </c>
      <c r="H777" s="1" t="s">
        <v>7639</v>
      </c>
      <c r="I777" s="69">
        <v>44256</v>
      </c>
      <c r="J777" s="70" t="s">
        <v>51</v>
      </c>
      <c r="K777" s="1" t="s">
        <v>6319</v>
      </c>
      <c r="L777" s="1" t="s">
        <v>26</v>
      </c>
      <c r="M777" s="1" t="s">
        <v>7769</v>
      </c>
      <c r="N777" s="1" t="s">
        <v>52</v>
      </c>
      <c r="O777" s="2" t="s">
        <v>785</v>
      </c>
      <c r="P777" s="2" t="s">
        <v>32</v>
      </c>
      <c r="Q777" s="2" t="s">
        <v>32</v>
      </c>
      <c r="R777" s="2" t="s">
        <v>32</v>
      </c>
      <c r="S777" s="2" t="s">
        <v>32</v>
      </c>
      <c r="T777" s="1" t="s">
        <v>32</v>
      </c>
      <c r="U777" s="1" t="s">
        <v>32</v>
      </c>
      <c r="V777" s="1" t="s">
        <v>32</v>
      </c>
      <c r="W777" s="1" t="s">
        <v>32</v>
      </c>
    </row>
    <row r="778" spans="1:23">
      <c r="A778" s="29" t="str">
        <f>+IF(B778="N","",IF(COUNTIF(B:B,B778)&gt;1,COUNTIF(B$3:B778,B778),""))</f>
        <v/>
      </c>
      <c r="B778" s="2" t="str">
        <f>+IF(H778='Export Demurrage Detention'!$C$2,"Y","N")</f>
        <v>N</v>
      </c>
      <c r="D778" s="1" t="s">
        <v>173</v>
      </c>
      <c r="G778" s="1" t="s">
        <v>22</v>
      </c>
      <c r="H778" s="1" t="s">
        <v>2874</v>
      </c>
      <c r="I778" s="69">
        <v>44256</v>
      </c>
      <c r="J778" s="70" t="s">
        <v>51</v>
      </c>
      <c r="K778" s="1" t="s">
        <v>6319</v>
      </c>
      <c r="L778" s="1" t="s">
        <v>26</v>
      </c>
      <c r="M778" s="1" t="s">
        <v>7751</v>
      </c>
      <c r="N778" s="1" t="s">
        <v>52</v>
      </c>
      <c r="O778" s="2" t="s">
        <v>785</v>
      </c>
      <c r="P778" s="2" t="s">
        <v>32</v>
      </c>
      <c r="Q778" s="2" t="s">
        <v>32</v>
      </c>
      <c r="R778" s="2" t="s">
        <v>32</v>
      </c>
      <c r="S778" s="2" t="s">
        <v>32</v>
      </c>
      <c r="T778" s="1" t="s">
        <v>32</v>
      </c>
      <c r="U778" s="1" t="s">
        <v>32</v>
      </c>
      <c r="V778" s="1" t="s">
        <v>32</v>
      </c>
      <c r="W778" s="1" t="s">
        <v>32</v>
      </c>
    </row>
    <row r="779" spans="1:23">
      <c r="A779" s="29" t="str">
        <f>+IF(B779="N","",IF(COUNTIF(B:B,B779)&gt;1,COUNTIF(B$3:B779,B779),""))</f>
        <v/>
      </c>
      <c r="B779" s="2" t="str">
        <f>+IF(H779='Export Demurrage Detention'!$C$2,"Y","N")</f>
        <v>N</v>
      </c>
      <c r="D779" s="1" t="s">
        <v>173</v>
      </c>
      <c r="G779" s="1" t="s">
        <v>22</v>
      </c>
      <c r="H779" s="1" t="s">
        <v>2874</v>
      </c>
      <c r="I779" s="69">
        <v>44256</v>
      </c>
      <c r="J779" s="70" t="s">
        <v>51</v>
      </c>
      <c r="K779" s="1" t="s">
        <v>6319</v>
      </c>
      <c r="L779" s="1" t="s">
        <v>26</v>
      </c>
      <c r="M779" s="1" t="s">
        <v>7752</v>
      </c>
      <c r="N779" s="1" t="s">
        <v>52</v>
      </c>
      <c r="O779" s="2" t="s">
        <v>785</v>
      </c>
      <c r="P779" s="2" t="s">
        <v>32</v>
      </c>
      <c r="Q779" s="2" t="s">
        <v>32</v>
      </c>
      <c r="R779" s="2" t="s">
        <v>32</v>
      </c>
      <c r="S779" s="2" t="s">
        <v>32</v>
      </c>
      <c r="T779" s="1" t="s">
        <v>32</v>
      </c>
      <c r="U779" s="1" t="s">
        <v>32</v>
      </c>
      <c r="V779" s="1" t="s">
        <v>32</v>
      </c>
      <c r="W779" s="1" t="s">
        <v>32</v>
      </c>
    </row>
    <row r="780" spans="1:23">
      <c r="A780" s="29" t="str">
        <f>+IF(B780="N","",IF(COUNTIF(B:B,B780)&gt;1,COUNTIF(B$3:B780,B780),""))</f>
        <v/>
      </c>
      <c r="B780" s="2" t="str">
        <f>+IF(H780='Export Demurrage Detention'!$C$2,"Y","N")</f>
        <v>N</v>
      </c>
      <c r="D780" s="1" t="s">
        <v>173</v>
      </c>
      <c r="G780" s="1" t="s">
        <v>22</v>
      </c>
      <c r="H780" s="1" t="s">
        <v>2874</v>
      </c>
      <c r="I780" s="69">
        <v>44256</v>
      </c>
      <c r="J780" s="70" t="s">
        <v>51</v>
      </c>
      <c r="K780" s="1" t="s">
        <v>6319</v>
      </c>
      <c r="L780" s="1" t="s">
        <v>26</v>
      </c>
      <c r="M780" s="1" t="s">
        <v>7729</v>
      </c>
      <c r="N780" s="1" t="s">
        <v>52</v>
      </c>
      <c r="O780" s="2" t="s">
        <v>785</v>
      </c>
      <c r="P780" s="2" t="s">
        <v>32</v>
      </c>
      <c r="Q780" s="2" t="s">
        <v>32</v>
      </c>
      <c r="R780" s="2" t="s">
        <v>32</v>
      </c>
      <c r="S780" s="2" t="s">
        <v>32</v>
      </c>
      <c r="T780" s="1" t="s">
        <v>32</v>
      </c>
      <c r="U780" s="1" t="s">
        <v>32</v>
      </c>
      <c r="V780" s="1" t="s">
        <v>32</v>
      </c>
      <c r="W780" s="1" t="s">
        <v>32</v>
      </c>
    </row>
    <row r="781" spans="1:23">
      <c r="A781" s="29" t="str">
        <f>+IF(B781="N","",IF(COUNTIF(B:B,B781)&gt;1,COUNTIF(B$3:B781,B781),""))</f>
        <v/>
      </c>
      <c r="B781" s="2" t="str">
        <f>+IF(H781='Export Demurrage Detention'!$C$2,"Y","N")</f>
        <v>N</v>
      </c>
      <c r="D781" s="1" t="s">
        <v>173</v>
      </c>
      <c r="G781" s="1" t="s">
        <v>22</v>
      </c>
      <c r="H781" s="1" t="s">
        <v>2874</v>
      </c>
      <c r="I781" s="69">
        <v>44256</v>
      </c>
      <c r="J781" s="70" t="s">
        <v>51</v>
      </c>
      <c r="K781" s="1" t="s">
        <v>6319</v>
      </c>
      <c r="L781" s="1" t="s">
        <v>26</v>
      </c>
      <c r="M781" s="1" t="s">
        <v>7753</v>
      </c>
      <c r="N781" s="1" t="s">
        <v>52</v>
      </c>
      <c r="O781" s="2" t="s">
        <v>785</v>
      </c>
      <c r="P781" s="2" t="s">
        <v>32</v>
      </c>
      <c r="Q781" s="2" t="s">
        <v>32</v>
      </c>
      <c r="R781" s="2" t="s">
        <v>32</v>
      </c>
      <c r="S781" s="2" t="s">
        <v>32</v>
      </c>
      <c r="T781" s="1" t="s">
        <v>32</v>
      </c>
      <c r="U781" s="1" t="s">
        <v>32</v>
      </c>
      <c r="V781" s="1" t="s">
        <v>32</v>
      </c>
      <c r="W781" s="1" t="s">
        <v>32</v>
      </c>
    </row>
    <row r="782" spans="1:23">
      <c r="A782" s="29" t="str">
        <f>+IF(B782="N","",IF(COUNTIF(B:B,B782)&gt;1,COUNTIF(B$3:B782,B782),""))</f>
        <v/>
      </c>
      <c r="B782" s="2" t="str">
        <f>+IF(H782='Export Demurrage Detention'!$C$2,"Y","N")</f>
        <v>N</v>
      </c>
      <c r="D782" s="1" t="s">
        <v>173</v>
      </c>
      <c r="G782" s="1" t="s">
        <v>22</v>
      </c>
      <c r="H782" s="1" t="s">
        <v>2874</v>
      </c>
      <c r="I782" s="69">
        <v>44256</v>
      </c>
      <c r="J782" s="70" t="s">
        <v>51</v>
      </c>
      <c r="K782" s="1" t="s">
        <v>6319</v>
      </c>
      <c r="L782" s="1" t="s">
        <v>26</v>
      </c>
      <c r="M782" s="1" t="s">
        <v>7754</v>
      </c>
      <c r="N782" s="1" t="s">
        <v>52</v>
      </c>
      <c r="O782" s="2" t="s">
        <v>785</v>
      </c>
      <c r="P782" s="2" t="s">
        <v>32</v>
      </c>
      <c r="Q782" s="2" t="s">
        <v>32</v>
      </c>
      <c r="R782" s="2" t="s">
        <v>32</v>
      </c>
      <c r="S782" s="2" t="s">
        <v>32</v>
      </c>
      <c r="T782" s="1" t="s">
        <v>32</v>
      </c>
      <c r="U782" s="1" t="s">
        <v>32</v>
      </c>
      <c r="V782" s="1" t="s">
        <v>32</v>
      </c>
      <c r="W782" s="1" t="s">
        <v>32</v>
      </c>
    </row>
    <row r="783" spans="1:23">
      <c r="A783" s="29" t="str">
        <f>+IF(B783="N","",IF(COUNTIF(B:B,B783)&gt;1,COUNTIF(B$3:B783,B783),""))</f>
        <v/>
      </c>
      <c r="B783" s="2" t="str">
        <f>+IF(H783='Export Demurrage Detention'!$C$2,"Y","N")</f>
        <v>N</v>
      </c>
      <c r="D783" s="1" t="s">
        <v>173</v>
      </c>
      <c r="G783" s="1" t="s">
        <v>22</v>
      </c>
      <c r="H783" s="1" t="s">
        <v>2874</v>
      </c>
      <c r="I783" s="69">
        <v>44256</v>
      </c>
      <c r="J783" s="70" t="s">
        <v>51</v>
      </c>
      <c r="K783" s="1" t="s">
        <v>6319</v>
      </c>
      <c r="L783" s="1" t="s">
        <v>26</v>
      </c>
      <c r="M783" s="1" t="s">
        <v>7755</v>
      </c>
      <c r="N783" s="1" t="s">
        <v>52</v>
      </c>
      <c r="O783" s="2" t="s">
        <v>785</v>
      </c>
      <c r="P783" s="2" t="s">
        <v>32</v>
      </c>
      <c r="Q783" s="2" t="s">
        <v>32</v>
      </c>
      <c r="R783" s="2" t="s">
        <v>32</v>
      </c>
      <c r="S783" s="2" t="s">
        <v>32</v>
      </c>
      <c r="T783" s="1" t="s">
        <v>32</v>
      </c>
      <c r="U783" s="1" t="s">
        <v>32</v>
      </c>
      <c r="V783" s="1" t="s">
        <v>32</v>
      </c>
      <c r="W783" s="1" t="s">
        <v>32</v>
      </c>
    </row>
    <row r="784" spans="1:23">
      <c r="A784" s="29" t="str">
        <f>+IF(B784="N","",IF(COUNTIF(B:B,B784)&gt;1,COUNTIF(B$3:B784,B784),""))</f>
        <v/>
      </c>
      <c r="B784" s="2" t="str">
        <f>+IF(H784='Export Demurrage Detention'!$C$2,"Y","N")</f>
        <v>N</v>
      </c>
      <c r="D784" s="1" t="s">
        <v>173</v>
      </c>
      <c r="G784" s="1" t="s">
        <v>22</v>
      </c>
      <c r="H784" s="1" t="s">
        <v>2874</v>
      </c>
      <c r="I784" s="69">
        <v>44256</v>
      </c>
      <c r="J784" s="70" t="s">
        <v>51</v>
      </c>
      <c r="K784" s="1" t="s">
        <v>6319</v>
      </c>
      <c r="L784" s="1" t="s">
        <v>26</v>
      </c>
      <c r="M784" s="1" t="s">
        <v>7756</v>
      </c>
      <c r="N784" s="1" t="s">
        <v>52</v>
      </c>
      <c r="O784" s="2" t="s">
        <v>785</v>
      </c>
      <c r="P784" s="2" t="s">
        <v>32</v>
      </c>
      <c r="Q784" s="2" t="s">
        <v>32</v>
      </c>
      <c r="R784" s="2" t="s">
        <v>32</v>
      </c>
      <c r="S784" s="2" t="s">
        <v>32</v>
      </c>
      <c r="T784" s="1" t="s">
        <v>32</v>
      </c>
      <c r="U784" s="1" t="s">
        <v>32</v>
      </c>
      <c r="V784" s="1" t="s">
        <v>32</v>
      </c>
      <c r="W784" s="1" t="s">
        <v>32</v>
      </c>
    </row>
    <row r="785" spans="1:23">
      <c r="A785" s="29" t="str">
        <f>+IF(B785="N","",IF(COUNTIF(B:B,B785)&gt;1,COUNTIF(B$3:B785,B785),""))</f>
        <v/>
      </c>
      <c r="B785" s="2" t="str">
        <f>+IF(H785='Export Demurrage Detention'!$C$2,"Y","N")</f>
        <v>N</v>
      </c>
      <c r="D785" s="1" t="s">
        <v>173</v>
      </c>
      <c r="G785" s="1" t="s">
        <v>22</v>
      </c>
      <c r="H785" s="1" t="s">
        <v>2874</v>
      </c>
      <c r="I785" s="69">
        <v>44256</v>
      </c>
      <c r="J785" s="70" t="s">
        <v>51</v>
      </c>
      <c r="K785" s="1" t="s">
        <v>6319</v>
      </c>
      <c r="L785" s="1" t="s">
        <v>26</v>
      </c>
      <c r="M785" s="1" t="s">
        <v>7757</v>
      </c>
      <c r="N785" s="1" t="s">
        <v>52</v>
      </c>
      <c r="O785" s="2" t="s">
        <v>785</v>
      </c>
      <c r="P785" s="2" t="s">
        <v>32</v>
      </c>
      <c r="Q785" s="2" t="s">
        <v>32</v>
      </c>
      <c r="R785" s="2" t="s">
        <v>32</v>
      </c>
      <c r="S785" s="2" t="s">
        <v>32</v>
      </c>
      <c r="T785" s="1" t="s">
        <v>32</v>
      </c>
      <c r="U785" s="1" t="s">
        <v>32</v>
      </c>
      <c r="V785" s="1" t="s">
        <v>32</v>
      </c>
      <c r="W785" s="1" t="s">
        <v>32</v>
      </c>
    </row>
    <row r="786" spans="1:23">
      <c r="A786" s="29" t="str">
        <f>+IF(B786="N","",IF(COUNTIF(B:B,B786)&gt;1,COUNTIF(B$3:B786,B786),""))</f>
        <v/>
      </c>
      <c r="B786" s="2" t="str">
        <f>+IF(H786='Export Demurrage Detention'!$C$2,"Y","N")</f>
        <v>N</v>
      </c>
      <c r="D786" s="1" t="s">
        <v>173</v>
      </c>
      <c r="G786" s="1" t="s">
        <v>22</v>
      </c>
      <c r="H786" s="1" t="s">
        <v>2874</v>
      </c>
      <c r="I786" s="69">
        <v>44256</v>
      </c>
      <c r="J786" s="70" t="s">
        <v>51</v>
      </c>
      <c r="K786" s="1" t="s">
        <v>6319</v>
      </c>
      <c r="L786" s="1" t="s">
        <v>26</v>
      </c>
      <c r="M786" s="1" t="s">
        <v>7758</v>
      </c>
      <c r="N786" s="1" t="s">
        <v>52</v>
      </c>
      <c r="O786" s="2" t="s">
        <v>785</v>
      </c>
      <c r="P786" s="2" t="s">
        <v>32</v>
      </c>
      <c r="Q786" s="2" t="s">
        <v>32</v>
      </c>
      <c r="R786" s="2" t="s">
        <v>32</v>
      </c>
      <c r="S786" s="2" t="s">
        <v>32</v>
      </c>
      <c r="T786" s="1" t="s">
        <v>32</v>
      </c>
      <c r="U786" s="1" t="s">
        <v>32</v>
      </c>
      <c r="V786" s="1" t="s">
        <v>32</v>
      </c>
      <c r="W786" s="1" t="s">
        <v>32</v>
      </c>
    </row>
    <row r="787" spans="1:23">
      <c r="A787" s="29" t="str">
        <f>+IF(B787="N","",IF(COUNTIF(B:B,B787)&gt;1,COUNTIF(B$3:B787,B787),""))</f>
        <v/>
      </c>
      <c r="B787" s="2" t="str">
        <f>+IF(H787='Export Demurrage Detention'!$C$2,"Y","N")</f>
        <v>N</v>
      </c>
      <c r="D787" s="1" t="s">
        <v>173</v>
      </c>
      <c r="G787" s="1" t="s">
        <v>22</v>
      </c>
      <c r="H787" s="1" t="s">
        <v>2874</v>
      </c>
      <c r="I787" s="69">
        <v>44256</v>
      </c>
      <c r="J787" s="70" t="s">
        <v>51</v>
      </c>
      <c r="K787" s="1" t="s">
        <v>6319</v>
      </c>
      <c r="L787" s="1" t="s">
        <v>26</v>
      </c>
      <c r="M787" s="1" t="s">
        <v>7759</v>
      </c>
      <c r="N787" s="1" t="s">
        <v>52</v>
      </c>
      <c r="O787" s="2" t="s">
        <v>785</v>
      </c>
      <c r="P787" s="2" t="s">
        <v>32</v>
      </c>
      <c r="Q787" s="2" t="s">
        <v>32</v>
      </c>
      <c r="R787" s="2" t="s">
        <v>32</v>
      </c>
      <c r="S787" s="2" t="s">
        <v>32</v>
      </c>
      <c r="T787" s="1" t="s">
        <v>32</v>
      </c>
      <c r="U787" s="1" t="s">
        <v>32</v>
      </c>
      <c r="V787" s="1" t="s">
        <v>32</v>
      </c>
      <c r="W787" s="1" t="s">
        <v>32</v>
      </c>
    </row>
    <row r="788" spans="1:23">
      <c r="A788" s="29" t="str">
        <f>+IF(B788="N","",IF(COUNTIF(B:B,B788)&gt;1,COUNTIF(B$3:B788,B788),""))</f>
        <v/>
      </c>
      <c r="B788" s="2" t="str">
        <f>+IF(H788='Export Demurrage Detention'!$C$2,"Y","N")</f>
        <v>N</v>
      </c>
      <c r="D788" s="1" t="s">
        <v>173</v>
      </c>
      <c r="G788" s="1" t="s">
        <v>22</v>
      </c>
      <c r="H788" s="1" t="s">
        <v>2874</v>
      </c>
      <c r="I788" s="69">
        <v>44256</v>
      </c>
      <c r="J788" s="70" t="s">
        <v>51</v>
      </c>
      <c r="K788" s="1" t="s">
        <v>6319</v>
      </c>
      <c r="L788" s="1" t="s">
        <v>26</v>
      </c>
      <c r="M788" s="1" t="s">
        <v>7760</v>
      </c>
      <c r="N788" s="1" t="s">
        <v>52</v>
      </c>
      <c r="O788" s="2" t="s">
        <v>785</v>
      </c>
      <c r="P788" s="2" t="s">
        <v>32</v>
      </c>
      <c r="Q788" s="2" t="s">
        <v>32</v>
      </c>
      <c r="R788" s="2" t="s">
        <v>32</v>
      </c>
      <c r="S788" s="2" t="s">
        <v>32</v>
      </c>
      <c r="T788" s="1" t="s">
        <v>32</v>
      </c>
      <c r="U788" s="1" t="s">
        <v>32</v>
      </c>
      <c r="V788" s="1" t="s">
        <v>32</v>
      </c>
      <c r="W788" s="1" t="s">
        <v>32</v>
      </c>
    </row>
    <row r="789" spans="1:23">
      <c r="A789" s="29" t="str">
        <f>+IF(B789="N","",IF(COUNTIF(B:B,B789)&gt;1,COUNTIF(B$3:B789,B789),""))</f>
        <v/>
      </c>
      <c r="B789" s="2" t="str">
        <f>+IF(H789='Export Demurrage Detention'!$C$2,"Y","N")</f>
        <v>N</v>
      </c>
      <c r="D789" s="1" t="s">
        <v>173</v>
      </c>
      <c r="G789" s="1" t="s">
        <v>22</v>
      </c>
      <c r="H789" s="1" t="s">
        <v>2874</v>
      </c>
      <c r="I789" s="69">
        <v>44256</v>
      </c>
      <c r="J789" s="70" t="s">
        <v>51</v>
      </c>
      <c r="K789" s="1" t="s">
        <v>6319</v>
      </c>
      <c r="L789" s="1" t="s">
        <v>26</v>
      </c>
      <c r="M789" s="1" t="s">
        <v>7761</v>
      </c>
      <c r="N789" s="1" t="s">
        <v>52</v>
      </c>
      <c r="O789" s="2" t="s">
        <v>785</v>
      </c>
      <c r="P789" s="2" t="s">
        <v>32</v>
      </c>
      <c r="Q789" s="2" t="s">
        <v>32</v>
      </c>
      <c r="R789" s="2" t="s">
        <v>32</v>
      </c>
      <c r="S789" s="2" t="s">
        <v>32</v>
      </c>
      <c r="T789" s="1" t="s">
        <v>32</v>
      </c>
      <c r="U789" s="1" t="s">
        <v>32</v>
      </c>
      <c r="V789" s="1" t="s">
        <v>32</v>
      </c>
      <c r="W789" s="1" t="s">
        <v>32</v>
      </c>
    </row>
    <row r="790" spans="1:23">
      <c r="A790" s="29" t="str">
        <f>+IF(B790="N","",IF(COUNTIF(B:B,B790)&gt;1,COUNTIF(B$3:B790,B790),""))</f>
        <v/>
      </c>
      <c r="B790" s="2" t="str">
        <f>+IF(H790='Export Demurrage Detention'!$C$2,"Y","N")</f>
        <v>N</v>
      </c>
      <c r="D790" s="1" t="s">
        <v>173</v>
      </c>
      <c r="G790" s="1" t="s">
        <v>22</v>
      </c>
      <c r="H790" s="1" t="s">
        <v>2874</v>
      </c>
      <c r="I790" s="69">
        <v>44256</v>
      </c>
      <c r="J790" s="70" t="s">
        <v>51</v>
      </c>
      <c r="K790" s="1" t="s">
        <v>6319</v>
      </c>
      <c r="L790" s="1" t="s">
        <v>26</v>
      </c>
      <c r="M790" s="1" t="s">
        <v>7762</v>
      </c>
      <c r="N790" s="1" t="s">
        <v>52</v>
      </c>
      <c r="O790" s="2" t="s">
        <v>785</v>
      </c>
      <c r="P790" s="2" t="s">
        <v>32</v>
      </c>
      <c r="Q790" s="2" t="s">
        <v>32</v>
      </c>
      <c r="R790" s="2" t="s">
        <v>32</v>
      </c>
      <c r="S790" s="2" t="s">
        <v>32</v>
      </c>
      <c r="T790" s="1" t="s">
        <v>32</v>
      </c>
      <c r="U790" s="1" t="s">
        <v>32</v>
      </c>
      <c r="V790" s="1" t="s">
        <v>32</v>
      </c>
      <c r="W790" s="1" t="s">
        <v>32</v>
      </c>
    </row>
    <row r="791" spans="1:23">
      <c r="A791" s="29" t="str">
        <f>+IF(B791="N","",IF(COUNTIF(B:B,B791)&gt;1,COUNTIF(B$3:B791,B791),""))</f>
        <v/>
      </c>
      <c r="B791" s="2" t="str">
        <f>+IF(H791='Export Demurrage Detention'!$C$2,"Y","N")</f>
        <v>N</v>
      </c>
      <c r="D791" s="1" t="s">
        <v>173</v>
      </c>
      <c r="G791" s="1" t="s">
        <v>22</v>
      </c>
      <c r="H791" s="1" t="s">
        <v>2874</v>
      </c>
      <c r="I791" s="69">
        <v>44256</v>
      </c>
      <c r="J791" s="70" t="s">
        <v>51</v>
      </c>
      <c r="K791" s="1" t="s">
        <v>6319</v>
      </c>
      <c r="L791" s="1" t="s">
        <v>26</v>
      </c>
      <c r="M791" s="1" t="s">
        <v>7763</v>
      </c>
      <c r="N791" s="1" t="s">
        <v>52</v>
      </c>
      <c r="O791" s="2" t="s">
        <v>785</v>
      </c>
      <c r="P791" s="2" t="s">
        <v>32</v>
      </c>
      <c r="Q791" s="2" t="s">
        <v>32</v>
      </c>
      <c r="R791" s="2" t="s">
        <v>32</v>
      </c>
      <c r="S791" s="2" t="s">
        <v>32</v>
      </c>
      <c r="T791" s="1" t="s">
        <v>32</v>
      </c>
      <c r="U791" s="1" t="s">
        <v>32</v>
      </c>
      <c r="V791" s="1" t="s">
        <v>32</v>
      </c>
      <c r="W791" s="1" t="s">
        <v>32</v>
      </c>
    </row>
    <row r="792" spans="1:23">
      <c r="A792" s="29" t="str">
        <f>+IF(B792="N","",IF(COUNTIF(B:B,B792)&gt;1,COUNTIF(B$3:B792,B792),""))</f>
        <v/>
      </c>
      <c r="B792" s="2" t="str">
        <f>+IF(H792='Export Demurrage Detention'!$C$2,"Y","N")</f>
        <v>N</v>
      </c>
      <c r="D792" s="1" t="s">
        <v>173</v>
      </c>
      <c r="G792" s="1" t="s">
        <v>22</v>
      </c>
      <c r="H792" s="1" t="s">
        <v>2874</v>
      </c>
      <c r="I792" s="69">
        <v>44256</v>
      </c>
      <c r="J792" s="70" t="s">
        <v>51</v>
      </c>
      <c r="K792" s="1" t="s">
        <v>6319</v>
      </c>
      <c r="L792" s="1" t="s">
        <v>26</v>
      </c>
      <c r="M792" s="1" t="s">
        <v>7764</v>
      </c>
      <c r="N792" s="1" t="s">
        <v>52</v>
      </c>
      <c r="O792" s="2" t="s">
        <v>785</v>
      </c>
      <c r="P792" s="2" t="s">
        <v>32</v>
      </c>
      <c r="Q792" s="2" t="s">
        <v>32</v>
      </c>
      <c r="R792" s="2" t="s">
        <v>32</v>
      </c>
      <c r="S792" s="2" t="s">
        <v>32</v>
      </c>
      <c r="T792" s="1" t="s">
        <v>32</v>
      </c>
      <c r="U792" s="1" t="s">
        <v>32</v>
      </c>
      <c r="V792" s="1" t="s">
        <v>32</v>
      </c>
      <c r="W792" s="1" t="s">
        <v>32</v>
      </c>
    </row>
    <row r="793" spans="1:23">
      <c r="A793" s="29" t="str">
        <f>+IF(B793="N","",IF(COUNTIF(B:B,B793)&gt;1,COUNTIF(B$3:B793,B793),""))</f>
        <v/>
      </c>
      <c r="B793" s="2" t="str">
        <f>+IF(H793='Export Demurrage Detention'!$C$2,"Y","N")</f>
        <v>N</v>
      </c>
      <c r="D793" s="1" t="s">
        <v>173</v>
      </c>
      <c r="G793" s="1" t="s">
        <v>22</v>
      </c>
      <c r="H793" s="1" t="s">
        <v>2874</v>
      </c>
      <c r="I793" s="69">
        <v>44256</v>
      </c>
      <c r="J793" s="70" t="s">
        <v>51</v>
      </c>
      <c r="K793" s="1" t="s">
        <v>6319</v>
      </c>
      <c r="L793" s="1" t="s">
        <v>26</v>
      </c>
      <c r="M793" s="1" t="s">
        <v>7765</v>
      </c>
      <c r="N793" s="1" t="s">
        <v>52</v>
      </c>
      <c r="O793" s="2" t="s">
        <v>785</v>
      </c>
      <c r="P793" s="2" t="s">
        <v>32</v>
      </c>
      <c r="Q793" s="2" t="s">
        <v>32</v>
      </c>
      <c r="R793" s="2" t="s">
        <v>32</v>
      </c>
      <c r="S793" s="2" t="s">
        <v>32</v>
      </c>
      <c r="T793" s="1" t="s">
        <v>32</v>
      </c>
      <c r="U793" s="1" t="s">
        <v>32</v>
      </c>
      <c r="V793" s="1" t="s">
        <v>32</v>
      </c>
      <c r="W793" s="1" t="s">
        <v>32</v>
      </c>
    </row>
    <row r="794" spans="1:23">
      <c r="A794" s="29" t="str">
        <f>+IF(B794="N","",IF(COUNTIF(B:B,B794)&gt;1,COUNTIF(B$3:B794,B794),""))</f>
        <v/>
      </c>
      <c r="B794" s="2" t="str">
        <f>+IF(H794='Export Demurrage Detention'!$C$2,"Y","N")</f>
        <v>N</v>
      </c>
      <c r="D794" s="1" t="s">
        <v>173</v>
      </c>
      <c r="G794" s="1" t="s">
        <v>22</v>
      </c>
      <c r="H794" s="1" t="s">
        <v>2874</v>
      </c>
      <c r="I794" s="69">
        <v>44256</v>
      </c>
      <c r="J794" s="70" t="s">
        <v>51</v>
      </c>
      <c r="K794" s="1" t="s">
        <v>6319</v>
      </c>
      <c r="L794" s="1" t="s">
        <v>26</v>
      </c>
      <c r="M794" s="1" t="s">
        <v>7766</v>
      </c>
      <c r="N794" s="1" t="s">
        <v>52</v>
      </c>
      <c r="O794" s="2" t="s">
        <v>785</v>
      </c>
      <c r="P794" s="2" t="s">
        <v>32</v>
      </c>
      <c r="Q794" s="2" t="s">
        <v>32</v>
      </c>
      <c r="R794" s="2" t="s">
        <v>32</v>
      </c>
      <c r="S794" s="2" t="s">
        <v>32</v>
      </c>
      <c r="T794" s="1" t="s">
        <v>32</v>
      </c>
      <c r="U794" s="1" t="s">
        <v>32</v>
      </c>
      <c r="V794" s="1" t="s">
        <v>32</v>
      </c>
      <c r="W794" s="1" t="s">
        <v>32</v>
      </c>
    </row>
    <row r="795" spans="1:23">
      <c r="A795" s="29" t="str">
        <f>+IF(B795="N","",IF(COUNTIF(B:B,B795)&gt;1,COUNTIF(B$3:B795,B795),""))</f>
        <v/>
      </c>
      <c r="B795" s="2" t="str">
        <f>+IF(H795='Export Demurrage Detention'!$C$2,"Y","N")</f>
        <v>N</v>
      </c>
      <c r="D795" s="1" t="s">
        <v>173</v>
      </c>
      <c r="G795" s="1" t="s">
        <v>22</v>
      </c>
      <c r="H795" s="1" t="s">
        <v>2874</v>
      </c>
      <c r="I795" s="69">
        <v>44256</v>
      </c>
      <c r="J795" s="70" t="s">
        <v>51</v>
      </c>
      <c r="K795" s="1" t="s">
        <v>6319</v>
      </c>
      <c r="L795" s="1" t="s">
        <v>26</v>
      </c>
      <c r="M795" s="1" t="s">
        <v>7767</v>
      </c>
      <c r="N795" s="1" t="s">
        <v>52</v>
      </c>
      <c r="O795" s="2" t="s">
        <v>785</v>
      </c>
      <c r="P795" s="2" t="s">
        <v>32</v>
      </c>
      <c r="Q795" s="2" t="s">
        <v>32</v>
      </c>
      <c r="R795" s="2" t="s">
        <v>32</v>
      </c>
      <c r="S795" s="2" t="s">
        <v>32</v>
      </c>
      <c r="T795" s="1" t="s">
        <v>32</v>
      </c>
      <c r="U795" s="1" t="s">
        <v>32</v>
      </c>
      <c r="V795" s="1" t="s">
        <v>32</v>
      </c>
      <c r="W795" s="1" t="s">
        <v>32</v>
      </c>
    </row>
    <row r="796" spans="1:23">
      <c r="A796" s="29" t="str">
        <f>+IF(B796="N","",IF(COUNTIF(B:B,B796)&gt;1,COUNTIF(B$3:B796,B796),""))</f>
        <v/>
      </c>
      <c r="B796" s="2" t="str">
        <f>+IF(H796='Export Demurrage Detention'!$C$2,"Y","N")</f>
        <v>N</v>
      </c>
      <c r="D796" s="1" t="s">
        <v>173</v>
      </c>
      <c r="G796" s="1" t="s">
        <v>22</v>
      </c>
      <c r="H796" s="1" t="s">
        <v>2874</v>
      </c>
      <c r="I796" s="69">
        <v>44256</v>
      </c>
      <c r="J796" s="70" t="s">
        <v>51</v>
      </c>
      <c r="K796" s="1" t="s">
        <v>6319</v>
      </c>
      <c r="L796" s="1" t="s">
        <v>26</v>
      </c>
      <c r="M796" s="1" t="s">
        <v>7768</v>
      </c>
      <c r="N796" s="1" t="s">
        <v>52</v>
      </c>
      <c r="O796" s="2" t="s">
        <v>785</v>
      </c>
      <c r="P796" s="2" t="s">
        <v>32</v>
      </c>
      <c r="Q796" s="2" t="s">
        <v>32</v>
      </c>
      <c r="R796" s="2" t="s">
        <v>32</v>
      </c>
      <c r="S796" s="2" t="s">
        <v>32</v>
      </c>
      <c r="T796" s="1" t="s">
        <v>32</v>
      </c>
      <c r="U796" s="1" t="s">
        <v>32</v>
      </c>
      <c r="V796" s="1" t="s">
        <v>32</v>
      </c>
      <c r="W796" s="1" t="s">
        <v>32</v>
      </c>
    </row>
    <row r="797" spans="1:23">
      <c r="A797" s="29" t="str">
        <f>+IF(B797="N","",IF(COUNTIF(B:B,B797)&gt;1,COUNTIF(B$3:B797,B797),""))</f>
        <v/>
      </c>
      <c r="B797" s="2" t="str">
        <f>+IF(H797='Export Demurrage Detention'!$C$2,"Y","N")</f>
        <v>N</v>
      </c>
      <c r="D797" s="1" t="s">
        <v>173</v>
      </c>
      <c r="G797" s="1" t="s">
        <v>22</v>
      </c>
      <c r="H797" s="1" t="s">
        <v>2874</v>
      </c>
      <c r="I797" s="69">
        <v>44256</v>
      </c>
      <c r="J797" s="70" t="s">
        <v>51</v>
      </c>
      <c r="K797" s="1" t="s">
        <v>6319</v>
      </c>
      <c r="L797" s="1" t="s">
        <v>26</v>
      </c>
      <c r="M797" s="1" t="s">
        <v>7769</v>
      </c>
      <c r="N797" s="1" t="s">
        <v>52</v>
      </c>
      <c r="O797" s="2" t="s">
        <v>785</v>
      </c>
      <c r="P797" s="2" t="s">
        <v>32</v>
      </c>
      <c r="Q797" s="2" t="s">
        <v>32</v>
      </c>
      <c r="R797" s="2" t="s">
        <v>32</v>
      </c>
      <c r="S797" s="2" t="s">
        <v>32</v>
      </c>
      <c r="T797" s="1" t="s">
        <v>32</v>
      </c>
      <c r="U797" s="1" t="s">
        <v>32</v>
      </c>
      <c r="V797" s="1" t="s">
        <v>32</v>
      </c>
      <c r="W797" s="1" t="s">
        <v>32</v>
      </c>
    </row>
    <row r="798" spans="1:23">
      <c r="A798" s="29" t="str">
        <f>+IF(B798="N","",IF(COUNTIF(B:B,B798)&gt;1,COUNTIF(B$3:B798,B798),""))</f>
        <v/>
      </c>
      <c r="B798" s="2" t="str">
        <f>+IF(H798='Export Demurrage Detention'!$C$2,"Y","N")</f>
        <v>N</v>
      </c>
      <c r="D798" s="1" t="s">
        <v>173</v>
      </c>
      <c r="G798" s="1" t="s">
        <v>22</v>
      </c>
      <c r="H798" s="1" t="s">
        <v>174</v>
      </c>
      <c r="I798" s="69">
        <v>44256</v>
      </c>
      <c r="J798" s="70" t="s">
        <v>51</v>
      </c>
      <c r="K798" s="1" t="s">
        <v>6319</v>
      </c>
      <c r="L798" s="1" t="s">
        <v>26</v>
      </c>
      <c r="M798" s="1" t="s">
        <v>7751</v>
      </c>
      <c r="N798" s="1" t="s">
        <v>52</v>
      </c>
      <c r="O798" s="2" t="s">
        <v>785</v>
      </c>
      <c r="P798" s="2" t="s">
        <v>32</v>
      </c>
      <c r="Q798" s="2" t="s">
        <v>32</v>
      </c>
      <c r="R798" s="2" t="s">
        <v>32</v>
      </c>
      <c r="S798" s="2" t="s">
        <v>32</v>
      </c>
      <c r="T798" s="1" t="s">
        <v>32</v>
      </c>
      <c r="U798" s="1" t="s">
        <v>32</v>
      </c>
      <c r="V798" s="1" t="s">
        <v>32</v>
      </c>
      <c r="W798" s="1" t="s">
        <v>32</v>
      </c>
    </row>
    <row r="799" spans="1:23">
      <c r="A799" s="29" t="str">
        <f>+IF(B799="N","",IF(COUNTIF(B:B,B799)&gt;1,COUNTIF(B$3:B799,B799),""))</f>
        <v/>
      </c>
      <c r="B799" s="2" t="str">
        <f>+IF(H799='Export Demurrage Detention'!$C$2,"Y","N")</f>
        <v>N</v>
      </c>
      <c r="D799" s="1" t="s">
        <v>173</v>
      </c>
      <c r="G799" s="1" t="s">
        <v>22</v>
      </c>
      <c r="H799" s="1" t="s">
        <v>174</v>
      </c>
      <c r="I799" s="69">
        <v>44256</v>
      </c>
      <c r="J799" s="70" t="s">
        <v>51</v>
      </c>
      <c r="K799" s="1" t="s">
        <v>6319</v>
      </c>
      <c r="L799" s="1" t="s">
        <v>26</v>
      </c>
      <c r="M799" s="1" t="s">
        <v>7752</v>
      </c>
      <c r="N799" s="1" t="s">
        <v>52</v>
      </c>
      <c r="O799" s="2" t="s">
        <v>785</v>
      </c>
      <c r="P799" s="2" t="s">
        <v>32</v>
      </c>
      <c r="Q799" s="2" t="s">
        <v>32</v>
      </c>
      <c r="R799" s="2" t="s">
        <v>32</v>
      </c>
      <c r="S799" s="2" t="s">
        <v>32</v>
      </c>
      <c r="T799" s="1" t="s">
        <v>32</v>
      </c>
      <c r="U799" s="1" t="s">
        <v>32</v>
      </c>
      <c r="V799" s="1" t="s">
        <v>32</v>
      </c>
      <c r="W799" s="1" t="s">
        <v>32</v>
      </c>
    </row>
    <row r="800" spans="1:23">
      <c r="A800" s="29" t="str">
        <f>+IF(B800="N","",IF(COUNTIF(B:B,B800)&gt;1,COUNTIF(B$3:B800,B800),""))</f>
        <v/>
      </c>
      <c r="B800" s="2" t="str">
        <f>+IF(H800='Export Demurrage Detention'!$C$2,"Y","N")</f>
        <v>N</v>
      </c>
      <c r="D800" s="1" t="s">
        <v>173</v>
      </c>
      <c r="G800" s="1" t="s">
        <v>22</v>
      </c>
      <c r="H800" s="1" t="s">
        <v>174</v>
      </c>
      <c r="I800" s="69">
        <v>44256</v>
      </c>
      <c r="J800" s="70" t="s">
        <v>51</v>
      </c>
      <c r="K800" s="1" t="s">
        <v>6319</v>
      </c>
      <c r="L800" s="1" t="s">
        <v>26</v>
      </c>
      <c r="M800" s="1" t="s">
        <v>7729</v>
      </c>
      <c r="N800" s="1" t="s">
        <v>52</v>
      </c>
      <c r="O800" s="2" t="s">
        <v>785</v>
      </c>
      <c r="P800" s="2" t="s">
        <v>32</v>
      </c>
      <c r="Q800" s="2" t="s">
        <v>32</v>
      </c>
      <c r="R800" s="2" t="s">
        <v>32</v>
      </c>
      <c r="S800" s="2" t="s">
        <v>32</v>
      </c>
      <c r="T800" s="1" t="s">
        <v>32</v>
      </c>
      <c r="U800" s="1" t="s">
        <v>32</v>
      </c>
      <c r="V800" s="1" t="s">
        <v>32</v>
      </c>
      <c r="W800" s="1" t="s">
        <v>32</v>
      </c>
    </row>
    <row r="801" spans="1:23">
      <c r="A801" s="29" t="str">
        <f>+IF(B801="N","",IF(COUNTIF(B:B,B801)&gt;1,COUNTIF(B$3:B801,B801),""))</f>
        <v/>
      </c>
      <c r="B801" s="2" t="str">
        <f>+IF(H801='Export Demurrage Detention'!$C$2,"Y","N")</f>
        <v>N</v>
      </c>
      <c r="D801" s="1" t="s">
        <v>173</v>
      </c>
      <c r="G801" s="1" t="s">
        <v>22</v>
      </c>
      <c r="H801" s="1" t="s">
        <v>174</v>
      </c>
      <c r="I801" s="69">
        <v>44256</v>
      </c>
      <c r="J801" s="70" t="s">
        <v>51</v>
      </c>
      <c r="K801" s="1" t="s">
        <v>6319</v>
      </c>
      <c r="L801" s="1" t="s">
        <v>26</v>
      </c>
      <c r="M801" s="1" t="s">
        <v>7753</v>
      </c>
      <c r="N801" s="1" t="s">
        <v>52</v>
      </c>
      <c r="O801" s="2" t="s">
        <v>785</v>
      </c>
      <c r="P801" s="2" t="s">
        <v>32</v>
      </c>
      <c r="Q801" s="2" t="s">
        <v>32</v>
      </c>
      <c r="R801" s="2" t="s">
        <v>32</v>
      </c>
      <c r="S801" s="2" t="s">
        <v>32</v>
      </c>
      <c r="T801" s="1" t="s">
        <v>32</v>
      </c>
      <c r="U801" s="1" t="s">
        <v>32</v>
      </c>
      <c r="V801" s="1" t="s">
        <v>32</v>
      </c>
      <c r="W801" s="1" t="s">
        <v>32</v>
      </c>
    </row>
    <row r="802" spans="1:23">
      <c r="A802" s="29" t="str">
        <f>+IF(B802="N","",IF(COUNTIF(B:B,B802)&gt;1,COUNTIF(B$3:B802,B802),""))</f>
        <v/>
      </c>
      <c r="B802" s="2" t="str">
        <f>+IF(H802='Export Demurrage Detention'!$C$2,"Y","N")</f>
        <v>N</v>
      </c>
      <c r="D802" s="1" t="s">
        <v>173</v>
      </c>
      <c r="G802" s="1" t="s">
        <v>22</v>
      </c>
      <c r="H802" s="1" t="s">
        <v>174</v>
      </c>
      <c r="I802" s="69">
        <v>44256</v>
      </c>
      <c r="J802" s="70" t="s">
        <v>51</v>
      </c>
      <c r="K802" s="1" t="s">
        <v>6319</v>
      </c>
      <c r="L802" s="1" t="s">
        <v>26</v>
      </c>
      <c r="M802" s="1" t="s">
        <v>7754</v>
      </c>
      <c r="N802" s="1" t="s">
        <v>52</v>
      </c>
      <c r="O802" s="2" t="s">
        <v>785</v>
      </c>
      <c r="P802" s="2" t="s">
        <v>32</v>
      </c>
      <c r="Q802" s="2" t="s">
        <v>32</v>
      </c>
      <c r="R802" s="2" t="s">
        <v>32</v>
      </c>
      <c r="S802" s="2" t="s">
        <v>32</v>
      </c>
      <c r="T802" s="1" t="s">
        <v>32</v>
      </c>
      <c r="U802" s="1" t="s">
        <v>32</v>
      </c>
      <c r="V802" s="1" t="s">
        <v>32</v>
      </c>
      <c r="W802" s="1" t="s">
        <v>32</v>
      </c>
    </row>
    <row r="803" spans="1:23">
      <c r="A803" s="29" t="str">
        <f>+IF(B803="N","",IF(COUNTIF(B:B,B803)&gt;1,COUNTIF(B$3:B803,B803),""))</f>
        <v/>
      </c>
      <c r="B803" s="2" t="str">
        <f>+IF(H803='Export Demurrage Detention'!$C$2,"Y","N")</f>
        <v>N</v>
      </c>
      <c r="D803" s="1" t="s">
        <v>173</v>
      </c>
      <c r="G803" s="1" t="s">
        <v>22</v>
      </c>
      <c r="H803" s="1" t="s">
        <v>174</v>
      </c>
      <c r="I803" s="69">
        <v>44256</v>
      </c>
      <c r="J803" s="70" t="s">
        <v>51</v>
      </c>
      <c r="K803" s="1" t="s">
        <v>6319</v>
      </c>
      <c r="L803" s="1" t="s">
        <v>26</v>
      </c>
      <c r="M803" s="1" t="s">
        <v>7755</v>
      </c>
      <c r="N803" s="1" t="s">
        <v>52</v>
      </c>
      <c r="O803" s="2" t="s">
        <v>785</v>
      </c>
      <c r="P803" s="2" t="s">
        <v>32</v>
      </c>
      <c r="Q803" s="2" t="s">
        <v>32</v>
      </c>
      <c r="R803" s="2" t="s">
        <v>32</v>
      </c>
      <c r="S803" s="2" t="s">
        <v>32</v>
      </c>
      <c r="T803" s="1" t="s">
        <v>32</v>
      </c>
      <c r="U803" s="1" t="s">
        <v>32</v>
      </c>
      <c r="V803" s="1" t="s">
        <v>32</v>
      </c>
      <c r="W803" s="1" t="s">
        <v>32</v>
      </c>
    </row>
    <row r="804" spans="1:23">
      <c r="A804" s="29" t="str">
        <f>+IF(B804="N","",IF(COUNTIF(B:B,B804)&gt;1,COUNTIF(B$3:B804,B804),""))</f>
        <v/>
      </c>
      <c r="B804" s="2" t="str">
        <f>+IF(H804='Export Demurrage Detention'!$C$2,"Y","N")</f>
        <v>N</v>
      </c>
      <c r="D804" s="1" t="s">
        <v>173</v>
      </c>
      <c r="G804" s="1" t="s">
        <v>22</v>
      </c>
      <c r="H804" s="1" t="s">
        <v>174</v>
      </c>
      <c r="I804" s="69">
        <v>44256</v>
      </c>
      <c r="J804" s="70" t="s">
        <v>51</v>
      </c>
      <c r="K804" s="1" t="s">
        <v>6319</v>
      </c>
      <c r="L804" s="1" t="s">
        <v>26</v>
      </c>
      <c r="M804" s="1" t="s">
        <v>7756</v>
      </c>
      <c r="N804" s="1" t="s">
        <v>52</v>
      </c>
      <c r="O804" s="2" t="s">
        <v>785</v>
      </c>
      <c r="P804" s="2" t="s">
        <v>32</v>
      </c>
      <c r="Q804" s="2" t="s">
        <v>32</v>
      </c>
      <c r="R804" s="2" t="s">
        <v>32</v>
      </c>
      <c r="S804" s="2" t="s">
        <v>32</v>
      </c>
      <c r="T804" s="1" t="s">
        <v>32</v>
      </c>
      <c r="U804" s="1" t="s">
        <v>32</v>
      </c>
      <c r="V804" s="1" t="s">
        <v>32</v>
      </c>
      <c r="W804" s="1" t="s">
        <v>32</v>
      </c>
    </row>
    <row r="805" spans="1:23">
      <c r="A805" s="29" t="str">
        <f>+IF(B805="N","",IF(COUNTIF(B:B,B805)&gt;1,COUNTIF(B$3:B805,B805),""))</f>
        <v/>
      </c>
      <c r="B805" s="2" t="str">
        <f>+IF(H805='Export Demurrage Detention'!$C$2,"Y","N")</f>
        <v>N</v>
      </c>
      <c r="D805" s="1" t="s">
        <v>173</v>
      </c>
      <c r="G805" s="1" t="s">
        <v>22</v>
      </c>
      <c r="H805" s="1" t="s">
        <v>174</v>
      </c>
      <c r="I805" s="69">
        <v>44256</v>
      </c>
      <c r="J805" s="70" t="s">
        <v>51</v>
      </c>
      <c r="K805" s="1" t="s">
        <v>6319</v>
      </c>
      <c r="L805" s="1" t="s">
        <v>26</v>
      </c>
      <c r="M805" s="1" t="s">
        <v>7757</v>
      </c>
      <c r="N805" s="1" t="s">
        <v>52</v>
      </c>
      <c r="O805" s="2" t="s">
        <v>785</v>
      </c>
      <c r="P805" s="2" t="s">
        <v>32</v>
      </c>
      <c r="Q805" s="2" t="s">
        <v>32</v>
      </c>
      <c r="R805" s="2" t="s">
        <v>32</v>
      </c>
      <c r="S805" s="2" t="s">
        <v>32</v>
      </c>
      <c r="T805" s="1" t="s">
        <v>32</v>
      </c>
      <c r="U805" s="1" t="s">
        <v>32</v>
      </c>
      <c r="V805" s="1" t="s">
        <v>32</v>
      </c>
      <c r="W805" s="1" t="s">
        <v>32</v>
      </c>
    </row>
    <row r="806" spans="1:23">
      <c r="A806" s="29" t="str">
        <f>+IF(B806="N","",IF(COUNTIF(B:B,B806)&gt;1,COUNTIF(B$3:B806,B806),""))</f>
        <v/>
      </c>
      <c r="B806" s="2" t="str">
        <f>+IF(H806='Export Demurrage Detention'!$C$2,"Y","N")</f>
        <v>N</v>
      </c>
      <c r="D806" s="1" t="s">
        <v>173</v>
      </c>
      <c r="G806" s="1" t="s">
        <v>22</v>
      </c>
      <c r="H806" s="1" t="s">
        <v>174</v>
      </c>
      <c r="I806" s="69">
        <v>44256</v>
      </c>
      <c r="J806" s="70" t="s">
        <v>51</v>
      </c>
      <c r="K806" s="1" t="s">
        <v>6319</v>
      </c>
      <c r="L806" s="1" t="s">
        <v>26</v>
      </c>
      <c r="M806" s="1" t="s">
        <v>7758</v>
      </c>
      <c r="N806" s="1" t="s">
        <v>52</v>
      </c>
      <c r="O806" s="2" t="s">
        <v>785</v>
      </c>
      <c r="P806" s="2" t="s">
        <v>32</v>
      </c>
      <c r="Q806" s="2" t="s">
        <v>32</v>
      </c>
      <c r="R806" s="2" t="s">
        <v>32</v>
      </c>
      <c r="S806" s="2" t="s">
        <v>32</v>
      </c>
      <c r="T806" s="1" t="s">
        <v>32</v>
      </c>
      <c r="U806" s="1" t="s">
        <v>32</v>
      </c>
      <c r="V806" s="1" t="s">
        <v>32</v>
      </c>
      <c r="W806" s="1" t="s">
        <v>32</v>
      </c>
    </row>
    <row r="807" spans="1:23">
      <c r="A807" s="29" t="str">
        <f>+IF(B807="N","",IF(COUNTIF(B:B,B807)&gt;1,COUNTIF(B$3:B807,B807),""))</f>
        <v/>
      </c>
      <c r="B807" s="2" t="str">
        <f>+IF(H807='Export Demurrage Detention'!$C$2,"Y","N")</f>
        <v>N</v>
      </c>
      <c r="D807" s="1" t="s">
        <v>173</v>
      </c>
      <c r="G807" s="1" t="s">
        <v>22</v>
      </c>
      <c r="H807" s="1" t="s">
        <v>174</v>
      </c>
      <c r="I807" s="69">
        <v>44256</v>
      </c>
      <c r="J807" s="70" t="s">
        <v>51</v>
      </c>
      <c r="K807" s="1" t="s">
        <v>6319</v>
      </c>
      <c r="L807" s="1" t="s">
        <v>26</v>
      </c>
      <c r="M807" s="1" t="s">
        <v>7759</v>
      </c>
      <c r="N807" s="1" t="s">
        <v>52</v>
      </c>
      <c r="O807" s="2" t="s">
        <v>785</v>
      </c>
      <c r="P807" s="2" t="s">
        <v>32</v>
      </c>
      <c r="Q807" s="2" t="s">
        <v>32</v>
      </c>
      <c r="R807" s="2" t="s">
        <v>32</v>
      </c>
      <c r="S807" s="2" t="s">
        <v>32</v>
      </c>
      <c r="T807" s="1" t="s">
        <v>32</v>
      </c>
      <c r="U807" s="1" t="s">
        <v>32</v>
      </c>
      <c r="V807" s="1" t="s">
        <v>32</v>
      </c>
      <c r="W807" s="1" t="s">
        <v>32</v>
      </c>
    </row>
    <row r="808" spans="1:23">
      <c r="A808" s="29" t="str">
        <f>+IF(B808="N","",IF(COUNTIF(B:B,B808)&gt;1,COUNTIF(B$3:B808,B808),""))</f>
        <v/>
      </c>
      <c r="B808" s="2" t="str">
        <f>+IF(H808='Export Demurrage Detention'!$C$2,"Y","N")</f>
        <v>N</v>
      </c>
      <c r="D808" s="1" t="s">
        <v>173</v>
      </c>
      <c r="G808" s="1" t="s">
        <v>22</v>
      </c>
      <c r="H808" s="1" t="s">
        <v>174</v>
      </c>
      <c r="I808" s="69">
        <v>44256</v>
      </c>
      <c r="J808" s="70" t="s">
        <v>51</v>
      </c>
      <c r="K808" s="1" t="s">
        <v>6319</v>
      </c>
      <c r="L808" s="1" t="s">
        <v>26</v>
      </c>
      <c r="M808" s="1" t="s">
        <v>7760</v>
      </c>
      <c r="N808" s="1" t="s">
        <v>52</v>
      </c>
      <c r="O808" s="2" t="s">
        <v>785</v>
      </c>
      <c r="P808" s="2" t="s">
        <v>32</v>
      </c>
      <c r="Q808" s="2" t="s">
        <v>32</v>
      </c>
      <c r="R808" s="2" t="s">
        <v>32</v>
      </c>
      <c r="S808" s="2" t="s">
        <v>32</v>
      </c>
      <c r="T808" s="1" t="s">
        <v>32</v>
      </c>
      <c r="U808" s="1" t="s">
        <v>32</v>
      </c>
      <c r="V808" s="1" t="s">
        <v>32</v>
      </c>
      <c r="W808" s="1" t="s">
        <v>32</v>
      </c>
    </row>
    <row r="809" spans="1:23">
      <c r="A809" s="29" t="str">
        <f>+IF(B809="N","",IF(COUNTIF(B:B,B809)&gt;1,COUNTIF(B$3:B809,B809),""))</f>
        <v/>
      </c>
      <c r="B809" s="2" t="str">
        <f>+IF(H809='Export Demurrage Detention'!$C$2,"Y","N")</f>
        <v>N</v>
      </c>
      <c r="D809" s="1" t="s">
        <v>173</v>
      </c>
      <c r="G809" s="1" t="s">
        <v>22</v>
      </c>
      <c r="H809" s="1" t="s">
        <v>174</v>
      </c>
      <c r="I809" s="69">
        <v>44256</v>
      </c>
      <c r="J809" s="70" t="s">
        <v>51</v>
      </c>
      <c r="K809" s="1" t="s">
        <v>6319</v>
      </c>
      <c r="L809" s="1" t="s">
        <v>26</v>
      </c>
      <c r="M809" s="1" t="s">
        <v>7761</v>
      </c>
      <c r="N809" s="1" t="s">
        <v>52</v>
      </c>
      <c r="O809" s="2" t="s">
        <v>785</v>
      </c>
      <c r="P809" s="2" t="s">
        <v>32</v>
      </c>
      <c r="Q809" s="2" t="s">
        <v>32</v>
      </c>
      <c r="R809" s="2" t="s">
        <v>32</v>
      </c>
      <c r="S809" s="2" t="s">
        <v>32</v>
      </c>
      <c r="T809" s="1" t="s">
        <v>32</v>
      </c>
      <c r="U809" s="1" t="s">
        <v>32</v>
      </c>
      <c r="V809" s="1" t="s">
        <v>32</v>
      </c>
      <c r="W809" s="1" t="s">
        <v>32</v>
      </c>
    </row>
    <row r="810" spans="1:23">
      <c r="A810" s="29" t="str">
        <f>+IF(B810="N","",IF(COUNTIF(B:B,B810)&gt;1,COUNTIF(B$3:B810,B810),""))</f>
        <v/>
      </c>
      <c r="B810" s="2" t="str">
        <f>+IF(H810='Export Demurrage Detention'!$C$2,"Y","N")</f>
        <v>N</v>
      </c>
      <c r="D810" s="1" t="s">
        <v>173</v>
      </c>
      <c r="G810" s="1" t="s">
        <v>22</v>
      </c>
      <c r="H810" s="1" t="s">
        <v>174</v>
      </c>
      <c r="I810" s="69">
        <v>44256</v>
      </c>
      <c r="J810" s="70" t="s">
        <v>51</v>
      </c>
      <c r="K810" s="1" t="s">
        <v>6319</v>
      </c>
      <c r="L810" s="1" t="s">
        <v>26</v>
      </c>
      <c r="M810" s="1" t="s">
        <v>7762</v>
      </c>
      <c r="N810" s="1" t="s">
        <v>52</v>
      </c>
      <c r="O810" s="2" t="s">
        <v>785</v>
      </c>
      <c r="P810" s="2" t="s">
        <v>32</v>
      </c>
      <c r="Q810" s="2" t="s">
        <v>32</v>
      </c>
      <c r="R810" s="2" t="s">
        <v>32</v>
      </c>
      <c r="S810" s="2" t="s">
        <v>32</v>
      </c>
      <c r="T810" s="1" t="s">
        <v>32</v>
      </c>
      <c r="U810" s="1" t="s">
        <v>32</v>
      </c>
      <c r="V810" s="1" t="s">
        <v>32</v>
      </c>
      <c r="W810" s="1" t="s">
        <v>32</v>
      </c>
    </row>
    <row r="811" spans="1:23">
      <c r="A811" s="29" t="str">
        <f>+IF(B811="N","",IF(COUNTIF(B:B,B811)&gt;1,COUNTIF(B$3:B811,B811),""))</f>
        <v/>
      </c>
      <c r="B811" s="2" t="str">
        <f>+IF(H811='Export Demurrage Detention'!$C$2,"Y","N")</f>
        <v>N</v>
      </c>
      <c r="D811" s="1" t="s">
        <v>173</v>
      </c>
      <c r="G811" s="1" t="s">
        <v>22</v>
      </c>
      <c r="H811" s="1" t="s">
        <v>174</v>
      </c>
      <c r="I811" s="69">
        <v>44256</v>
      </c>
      <c r="J811" s="70" t="s">
        <v>51</v>
      </c>
      <c r="K811" s="1" t="s">
        <v>6319</v>
      </c>
      <c r="L811" s="1" t="s">
        <v>26</v>
      </c>
      <c r="M811" s="1" t="s">
        <v>7763</v>
      </c>
      <c r="N811" s="1" t="s">
        <v>52</v>
      </c>
      <c r="O811" s="2" t="s">
        <v>785</v>
      </c>
      <c r="P811" s="2" t="s">
        <v>32</v>
      </c>
      <c r="Q811" s="2" t="s">
        <v>32</v>
      </c>
      <c r="R811" s="2" t="s">
        <v>32</v>
      </c>
      <c r="S811" s="2" t="s">
        <v>32</v>
      </c>
      <c r="T811" s="1" t="s">
        <v>32</v>
      </c>
      <c r="U811" s="1" t="s">
        <v>32</v>
      </c>
      <c r="V811" s="1" t="s">
        <v>32</v>
      </c>
      <c r="W811" s="1" t="s">
        <v>32</v>
      </c>
    </row>
    <row r="812" spans="1:23">
      <c r="A812" s="29" t="str">
        <f>+IF(B812="N","",IF(COUNTIF(B:B,B812)&gt;1,COUNTIF(B$3:B812,B812),""))</f>
        <v/>
      </c>
      <c r="B812" s="2" t="str">
        <f>+IF(H812='Export Demurrage Detention'!$C$2,"Y","N")</f>
        <v>N</v>
      </c>
      <c r="D812" s="1" t="s">
        <v>173</v>
      </c>
      <c r="G812" s="1" t="s">
        <v>22</v>
      </c>
      <c r="H812" s="1" t="s">
        <v>174</v>
      </c>
      <c r="I812" s="69">
        <v>44256</v>
      </c>
      <c r="J812" s="70" t="s">
        <v>51</v>
      </c>
      <c r="K812" s="1" t="s">
        <v>6319</v>
      </c>
      <c r="L812" s="1" t="s">
        <v>26</v>
      </c>
      <c r="M812" s="1" t="s">
        <v>7764</v>
      </c>
      <c r="N812" s="1" t="s">
        <v>52</v>
      </c>
      <c r="O812" s="2" t="s">
        <v>785</v>
      </c>
      <c r="P812" s="2" t="s">
        <v>32</v>
      </c>
      <c r="Q812" s="2" t="s">
        <v>32</v>
      </c>
      <c r="R812" s="2" t="s">
        <v>32</v>
      </c>
      <c r="S812" s="2" t="s">
        <v>32</v>
      </c>
      <c r="T812" s="1" t="s">
        <v>32</v>
      </c>
      <c r="U812" s="1" t="s">
        <v>32</v>
      </c>
      <c r="V812" s="1" t="s">
        <v>32</v>
      </c>
      <c r="W812" s="1" t="s">
        <v>32</v>
      </c>
    </row>
    <row r="813" spans="1:23">
      <c r="A813" s="29" t="str">
        <f>+IF(B813="N","",IF(COUNTIF(B:B,B813)&gt;1,COUNTIF(B$3:B813,B813),""))</f>
        <v/>
      </c>
      <c r="B813" s="2" t="str">
        <f>+IF(H813='Export Demurrage Detention'!$C$2,"Y","N")</f>
        <v>N</v>
      </c>
      <c r="D813" s="1" t="s">
        <v>173</v>
      </c>
      <c r="G813" s="1" t="s">
        <v>22</v>
      </c>
      <c r="H813" s="1" t="s">
        <v>174</v>
      </c>
      <c r="I813" s="69">
        <v>44256</v>
      </c>
      <c r="J813" s="70" t="s">
        <v>51</v>
      </c>
      <c r="K813" s="1" t="s">
        <v>6319</v>
      </c>
      <c r="L813" s="1" t="s">
        <v>26</v>
      </c>
      <c r="M813" s="1" t="s">
        <v>7765</v>
      </c>
      <c r="N813" s="1" t="s">
        <v>52</v>
      </c>
      <c r="O813" s="2" t="s">
        <v>785</v>
      </c>
      <c r="P813" s="2" t="s">
        <v>32</v>
      </c>
      <c r="Q813" s="2" t="s">
        <v>32</v>
      </c>
      <c r="R813" s="2" t="s">
        <v>32</v>
      </c>
      <c r="S813" s="2" t="s">
        <v>32</v>
      </c>
      <c r="T813" s="1" t="s">
        <v>32</v>
      </c>
      <c r="U813" s="1" t="s">
        <v>32</v>
      </c>
      <c r="V813" s="1" t="s">
        <v>32</v>
      </c>
      <c r="W813" s="1" t="s">
        <v>32</v>
      </c>
    </row>
    <row r="814" spans="1:23">
      <c r="A814" s="29" t="str">
        <f>+IF(B814="N","",IF(COUNTIF(B:B,B814)&gt;1,COUNTIF(B$3:B814,B814),""))</f>
        <v/>
      </c>
      <c r="B814" s="2" t="str">
        <f>+IF(H814='Export Demurrage Detention'!$C$2,"Y","N")</f>
        <v>N</v>
      </c>
      <c r="D814" s="1" t="s">
        <v>173</v>
      </c>
      <c r="G814" s="1" t="s">
        <v>22</v>
      </c>
      <c r="H814" s="1" t="s">
        <v>174</v>
      </c>
      <c r="I814" s="69">
        <v>44256</v>
      </c>
      <c r="J814" s="70" t="s">
        <v>51</v>
      </c>
      <c r="K814" s="1" t="s">
        <v>6319</v>
      </c>
      <c r="L814" s="1" t="s">
        <v>26</v>
      </c>
      <c r="M814" s="1" t="s">
        <v>7766</v>
      </c>
      <c r="N814" s="1" t="s">
        <v>52</v>
      </c>
      <c r="O814" s="2" t="s">
        <v>785</v>
      </c>
      <c r="P814" s="2" t="s">
        <v>32</v>
      </c>
      <c r="Q814" s="2" t="s">
        <v>32</v>
      </c>
      <c r="R814" s="2" t="s">
        <v>32</v>
      </c>
      <c r="S814" s="2" t="s">
        <v>32</v>
      </c>
      <c r="T814" s="1" t="s">
        <v>32</v>
      </c>
      <c r="U814" s="1" t="s">
        <v>32</v>
      </c>
      <c r="V814" s="1" t="s">
        <v>32</v>
      </c>
      <c r="W814" s="1" t="s">
        <v>32</v>
      </c>
    </row>
    <row r="815" spans="1:23">
      <c r="A815" s="29" t="str">
        <f>+IF(B815="N","",IF(COUNTIF(B:B,B815)&gt;1,COUNTIF(B$3:B815,B815),""))</f>
        <v/>
      </c>
      <c r="B815" s="2" t="str">
        <f>+IF(H815='Export Demurrage Detention'!$C$2,"Y","N")</f>
        <v>N</v>
      </c>
      <c r="D815" s="1" t="s">
        <v>173</v>
      </c>
      <c r="G815" s="1" t="s">
        <v>22</v>
      </c>
      <c r="H815" s="1" t="s">
        <v>174</v>
      </c>
      <c r="I815" s="69">
        <v>44256</v>
      </c>
      <c r="J815" s="70" t="s">
        <v>51</v>
      </c>
      <c r="K815" s="1" t="s">
        <v>6319</v>
      </c>
      <c r="L815" s="1" t="s">
        <v>26</v>
      </c>
      <c r="M815" s="1" t="s">
        <v>7767</v>
      </c>
      <c r="N815" s="1" t="s">
        <v>52</v>
      </c>
      <c r="O815" s="2" t="s">
        <v>785</v>
      </c>
      <c r="P815" s="2" t="s">
        <v>32</v>
      </c>
      <c r="Q815" s="2" t="s">
        <v>32</v>
      </c>
      <c r="R815" s="2" t="s">
        <v>32</v>
      </c>
      <c r="S815" s="2" t="s">
        <v>32</v>
      </c>
      <c r="T815" s="1" t="s">
        <v>32</v>
      </c>
      <c r="U815" s="1" t="s">
        <v>32</v>
      </c>
      <c r="V815" s="1" t="s">
        <v>32</v>
      </c>
      <c r="W815" s="1" t="s">
        <v>32</v>
      </c>
    </row>
    <row r="816" spans="1:23">
      <c r="A816" s="29" t="str">
        <f>+IF(B816="N","",IF(COUNTIF(B:B,B816)&gt;1,COUNTIF(B$3:B816,B816),""))</f>
        <v/>
      </c>
      <c r="B816" s="2" t="str">
        <f>+IF(H816='Export Demurrage Detention'!$C$2,"Y","N")</f>
        <v>N</v>
      </c>
      <c r="D816" s="1" t="s">
        <v>173</v>
      </c>
      <c r="G816" s="1" t="s">
        <v>22</v>
      </c>
      <c r="H816" s="1" t="s">
        <v>174</v>
      </c>
      <c r="I816" s="69">
        <v>44256</v>
      </c>
      <c r="J816" s="70" t="s">
        <v>51</v>
      </c>
      <c r="K816" s="1" t="s">
        <v>6319</v>
      </c>
      <c r="L816" s="1" t="s">
        <v>26</v>
      </c>
      <c r="M816" s="1" t="s">
        <v>7768</v>
      </c>
      <c r="N816" s="1" t="s">
        <v>52</v>
      </c>
      <c r="O816" s="2" t="s">
        <v>785</v>
      </c>
      <c r="P816" s="2" t="s">
        <v>32</v>
      </c>
      <c r="Q816" s="2" t="s">
        <v>32</v>
      </c>
      <c r="R816" s="2" t="s">
        <v>32</v>
      </c>
      <c r="S816" s="2" t="s">
        <v>32</v>
      </c>
      <c r="T816" s="1" t="s">
        <v>32</v>
      </c>
      <c r="U816" s="1" t="s">
        <v>32</v>
      </c>
      <c r="V816" s="1" t="s">
        <v>32</v>
      </c>
      <c r="W816" s="1" t="s">
        <v>32</v>
      </c>
    </row>
    <row r="817" spans="1:23">
      <c r="A817" s="29" t="str">
        <f>+IF(B817="N","",IF(COUNTIF(B:B,B817)&gt;1,COUNTIF(B$3:B817,B817),""))</f>
        <v/>
      </c>
      <c r="B817" s="2" t="str">
        <f>+IF(H817='Export Demurrage Detention'!$C$2,"Y","N")</f>
        <v>N</v>
      </c>
      <c r="D817" s="1" t="s">
        <v>173</v>
      </c>
      <c r="G817" s="1" t="s">
        <v>22</v>
      </c>
      <c r="H817" s="1" t="s">
        <v>174</v>
      </c>
      <c r="I817" s="69">
        <v>44256</v>
      </c>
      <c r="J817" s="70" t="s">
        <v>51</v>
      </c>
      <c r="K817" s="1" t="s">
        <v>6319</v>
      </c>
      <c r="L817" s="1" t="s">
        <v>26</v>
      </c>
      <c r="M817" s="1" t="s">
        <v>7769</v>
      </c>
      <c r="N817" s="1" t="s">
        <v>52</v>
      </c>
      <c r="O817" s="2" t="s">
        <v>785</v>
      </c>
      <c r="P817" s="2" t="s">
        <v>32</v>
      </c>
      <c r="Q817" s="2" t="s">
        <v>32</v>
      </c>
      <c r="R817" s="2" t="s">
        <v>32</v>
      </c>
      <c r="S817" s="2" t="s">
        <v>32</v>
      </c>
      <c r="T817" s="1" t="s">
        <v>32</v>
      </c>
      <c r="U817" s="1" t="s">
        <v>32</v>
      </c>
      <c r="V817" s="1" t="s">
        <v>32</v>
      </c>
      <c r="W817" s="1" t="s">
        <v>32</v>
      </c>
    </row>
    <row r="818" spans="1:23">
      <c r="A818" s="29" t="str">
        <f>+IF(B818="N","",IF(COUNTIF(B:B,B818)&gt;1,COUNTIF(B$3:B818,B818),""))</f>
        <v/>
      </c>
      <c r="B818" s="2" t="str">
        <f>+IF(H818='Export Demurrage Detention'!$C$2,"Y","N")</f>
        <v>N</v>
      </c>
      <c r="D818" s="1" t="s">
        <v>173</v>
      </c>
      <c r="G818" s="1" t="s">
        <v>22</v>
      </c>
      <c r="H818" s="1" t="s">
        <v>2882</v>
      </c>
      <c r="I818" s="69">
        <v>44256</v>
      </c>
      <c r="J818" s="70" t="s">
        <v>51</v>
      </c>
      <c r="K818" s="1" t="s">
        <v>6319</v>
      </c>
      <c r="L818" s="1" t="s">
        <v>26</v>
      </c>
      <c r="M818" s="1" t="s">
        <v>7751</v>
      </c>
      <c r="N818" s="1" t="s">
        <v>52</v>
      </c>
      <c r="O818" s="2" t="s">
        <v>785</v>
      </c>
      <c r="P818" s="2" t="s">
        <v>32</v>
      </c>
      <c r="Q818" s="2" t="s">
        <v>32</v>
      </c>
      <c r="R818" s="2" t="s">
        <v>32</v>
      </c>
      <c r="S818" s="2" t="s">
        <v>32</v>
      </c>
      <c r="T818" s="1" t="s">
        <v>32</v>
      </c>
      <c r="U818" s="1" t="s">
        <v>32</v>
      </c>
      <c r="V818" s="1" t="s">
        <v>32</v>
      </c>
      <c r="W818" s="1" t="s">
        <v>32</v>
      </c>
    </row>
    <row r="819" spans="1:23">
      <c r="A819" s="29" t="str">
        <f>+IF(B819="N","",IF(COUNTIF(B:B,B819)&gt;1,COUNTIF(B$3:B819,B819),""))</f>
        <v/>
      </c>
      <c r="B819" s="2" t="str">
        <f>+IF(H819='Export Demurrage Detention'!$C$2,"Y","N")</f>
        <v>N</v>
      </c>
      <c r="D819" s="1" t="s">
        <v>173</v>
      </c>
      <c r="G819" s="1" t="s">
        <v>22</v>
      </c>
      <c r="H819" s="1" t="s">
        <v>2882</v>
      </c>
      <c r="I819" s="69">
        <v>44256</v>
      </c>
      <c r="J819" s="70" t="s">
        <v>51</v>
      </c>
      <c r="K819" s="1" t="s">
        <v>6319</v>
      </c>
      <c r="L819" s="1" t="s">
        <v>26</v>
      </c>
      <c r="M819" s="1" t="s">
        <v>7752</v>
      </c>
      <c r="N819" s="1" t="s">
        <v>52</v>
      </c>
      <c r="O819" s="2" t="s">
        <v>785</v>
      </c>
      <c r="P819" s="2" t="s">
        <v>32</v>
      </c>
      <c r="Q819" s="2" t="s">
        <v>32</v>
      </c>
      <c r="R819" s="2" t="s">
        <v>32</v>
      </c>
      <c r="S819" s="2" t="s">
        <v>32</v>
      </c>
      <c r="T819" s="1" t="s">
        <v>32</v>
      </c>
      <c r="U819" s="1" t="s">
        <v>32</v>
      </c>
      <c r="V819" s="1" t="s">
        <v>32</v>
      </c>
      <c r="W819" s="1" t="s">
        <v>32</v>
      </c>
    </row>
    <row r="820" spans="1:23">
      <c r="A820" s="29" t="str">
        <f>+IF(B820="N","",IF(COUNTIF(B:B,B820)&gt;1,COUNTIF(B$3:B820,B820),""))</f>
        <v/>
      </c>
      <c r="B820" s="2" t="str">
        <f>+IF(H820='Export Demurrage Detention'!$C$2,"Y","N")</f>
        <v>N</v>
      </c>
      <c r="D820" s="1" t="s">
        <v>173</v>
      </c>
      <c r="G820" s="1" t="s">
        <v>22</v>
      </c>
      <c r="H820" s="1" t="s">
        <v>2882</v>
      </c>
      <c r="I820" s="69">
        <v>44256</v>
      </c>
      <c r="J820" s="70" t="s">
        <v>51</v>
      </c>
      <c r="K820" s="1" t="s">
        <v>6319</v>
      </c>
      <c r="L820" s="1" t="s">
        <v>26</v>
      </c>
      <c r="M820" s="1" t="s">
        <v>7729</v>
      </c>
      <c r="N820" s="1" t="s">
        <v>52</v>
      </c>
      <c r="O820" s="2" t="s">
        <v>785</v>
      </c>
      <c r="P820" s="2" t="s">
        <v>32</v>
      </c>
      <c r="Q820" s="2" t="s">
        <v>32</v>
      </c>
      <c r="R820" s="2" t="s">
        <v>32</v>
      </c>
      <c r="S820" s="2" t="s">
        <v>32</v>
      </c>
      <c r="T820" s="1" t="s">
        <v>32</v>
      </c>
      <c r="U820" s="1" t="s">
        <v>32</v>
      </c>
      <c r="V820" s="1" t="s">
        <v>32</v>
      </c>
      <c r="W820" s="1" t="s">
        <v>32</v>
      </c>
    </row>
    <row r="821" spans="1:23">
      <c r="A821" s="29" t="str">
        <f>+IF(B821="N","",IF(COUNTIF(B:B,B821)&gt;1,COUNTIF(B$3:B821,B821),""))</f>
        <v/>
      </c>
      <c r="B821" s="2" t="str">
        <f>+IF(H821='Export Demurrage Detention'!$C$2,"Y","N")</f>
        <v>N</v>
      </c>
      <c r="D821" s="1" t="s">
        <v>173</v>
      </c>
      <c r="G821" s="1" t="s">
        <v>22</v>
      </c>
      <c r="H821" s="1" t="s">
        <v>2882</v>
      </c>
      <c r="I821" s="69">
        <v>44256</v>
      </c>
      <c r="J821" s="70" t="s">
        <v>51</v>
      </c>
      <c r="K821" s="1" t="s">
        <v>6319</v>
      </c>
      <c r="L821" s="1" t="s">
        <v>26</v>
      </c>
      <c r="M821" s="1" t="s">
        <v>7753</v>
      </c>
      <c r="N821" s="1" t="s">
        <v>52</v>
      </c>
      <c r="O821" s="2" t="s">
        <v>785</v>
      </c>
      <c r="P821" s="2" t="s">
        <v>32</v>
      </c>
      <c r="Q821" s="2" t="s">
        <v>32</v>
      </c>
      <c r="R821" s="2" t="s">
        <v>32</v>
      </c>
      <c r="S821" s="2" t="s">
        <v>32</v>
      </c>
      <c r="T821" s="1" t="s">
        <v>32</v>
      </c>
      <c r="U821" s="1" t="s">
        <v>32</v>
      </c>
      <c r="V821" s="1" t="s">
        <v>32</v>
      </c>
      <c r="W821" s="1" t="s">
        <v>32</v>
      </c>
    </row>
    <row r="822" spans="1:23">
      <c r="A822" s="29" t="str">
        <f>+IF(B822="N","",IF(COUNTIF(B:B,B822)&gt;1,COUNTIF(B$3:B822,B822),""))</f>
        <v/>
      </c>
      <c r="B822" s="2" t="str">
        <f>+IF(H822='Export Demurrage Detention'!$C$2,"Y","N")</f>
        <v>N</v>
      </c>
      <c r="D822" s="1" t="s">
        <v>173</v>
      </c>
      <c r="G822" s="1" t="s">
        <v>22</v>
      </c>
      <c r="H822" s="1" t="s">
        <v>2882</v>
      </c>
      <c r="I822" s="69">
        <v>44256</v>
      </c>
      <c r="J822" s="70" t="s">
        <v>51</v>
      </c>
      <c r="K822" s="1" t="s">
        <v>6319</v>
      </c>
      <c r="L822" s="1" t="s">
        <v>26</v>
      </c>
      <c r="M822" s="1" t="s">
        <v>7754</v>
      </c>
      <c r="N822" s="1" t="s">
        <v>52</v>
      </c>
      <c r="O822" s="2" t="s">
        <v>785</v>
      </c>
      <c r="P822" s="2" t="s">
        <v>32</v>
      </c>
      <c r="Q822" s="2" t="s">
        <v>32</v>
      </c>
      <c r="R822" s="2" t="s">
        <v>32</v>
      </c>
      <c r="S822" s="2" t="s">
        <v>32</v>
      </c>
      <c r="T822" s="1" t="s">
        <v>32</v>
      </c>
      <c r="U822" s="1" t="s">
        <v>32</v>
      </c>
      <c r="V822" s="1" t="s">
        <v>32</v>
      </c>
      <c r="W822" s="1" t="s">
        <v>32</v>
      </c>
    </row>
    <row r="823" spans="1:23">
      <c r="A823" s="29" t="str">
        <f>+IF(B823="N","",IF(COUNTIF(B:B,B823)&gt;1,COUNTIF(B$3:B823,B823),""))</f>
        <v/>
      </c>
      <c r="B823" s="2" t="str">
        <f>+IF(H823='Export Demurrage Detention'!$C$2,"Y","N")</f>
        <v>N</v>
      </c>
      <c r="D823" s="1" t="s">
        <v>173</v>
      </c>
      <c r="G823" s="1" t="s">
        <v>22</v>
      </c>
      <c r="H823" s="1" t="s">
        <v>2882</v>
      </c>
      <c r="I823" s="69">
        <v>44256</v>
      </c>
      <c r="J823" s="70" t="s">
        <v>51</v>
      </c>
      <c r="K823" s="1" t="s">
        <v>6319</v>
      </c>
      <c r="L823" s="1" t="s">
        <v>26</v>
      </c>
      <c r="M823" s="1" t="s">
        <v>7755</v>
      </c>
      <c r="N823" s="1" t="s">
        <v>52</v>
      </c>
      <c r="O823" s="2" t="s">
        <v>785</v>
      </c>
      <c r="P823" s="2" t="s">
        <v>32</v>
      </c>
      <c r="Q823" s="2" t="s">
        <v>32</v>
      </c>
      <c r="R823" s="2" t="s">
        <v>32</v>
      </c>
      <c r="S823" s="2" t="s">
        <v>32</v>
      </c>
      <c r="T823" s="1" t="s">
        <v>32</v>
      </c>
      <c r="U823" s="1" t="s">
        <v>32</v>
      </c>
      <c r="V823" s="1" t="s">
        <v>32</v>
      </c>
      <c r="W823" s="1" t="s">
        <v>32</v>
      </c>
    </row>
    <row r="824" spans="1:23">
      <c r="A824" s="29" t="str">
        <f>+IF(B824="N","",IF(COUNTIF(B:B,B824)&gt;1,COUNTIF(B$3:B824,B824),""))</f>
        <v/>
      </c>
      <c r="B824" s="2" t="str">
        <f>+IF(H824='Export Demurrage Detention'!$C$2,"Y","N")</f>
        <v>N</v>
      </c>
      <c r="D824" s="1" t="s">
        <v>173</v>
      </c>
      <c r="G824" s="1" t="s">
        <v>22</v>
      </c>
      <c r="H824" s="1" t="s">
        <v>2882</v>
      </c>
      <c r="I824" s="69">
        <v>44256</v>
      </c>
      <c r="J824" s="70" t="s">
        <v>51</v>
      </c>
      <c r="K824" s="1" t="s">
        <v>6319</v>
      </c>
      <c r="L824" s="1" t="s">
        <v>26</v>
      </c>
      <c r="M824" s="1" t="s">
        <v>7756</v>
      </c>
      <c r="N824" s="1" t="s">
        <v>52</v>
      </c>
      <c r="O824" s="2" t="s">
        <v>785</v>
      </c>
      <c r="P824" s="2" t="s">
        <v>32</v>
      </c>
      <c r="Q824" s="2" t="s">
        <v>32</v>
      </c>
      <c r="R824" s="2" t="s">
        <v>32</v>
      </c>
      <c r="S824" s="2" t="s">
        <v>32</v>
      </c>
      <c r="T824" s="1" t="s">
        <v>32</v>
      </c>
      <c r="U824" s="1" t="s">
        <v>32</v>
      </c>
      <c r="V824" s="1" t="s">
        <v>32</v>
      </c>
      <c r="W824" s="1" t="s">
        <v>32</v>
      </c>
    </row>
    <row r="825" spans="1:23">
      <c r="A825" s="29" t="str">
        <f>+IF(B825="N","",IF(COUNTIF(B:B,B825)&gt;1,COUNTIF(B$3:B825,B825),""))</f>
        <v/>
      </c>
      <c r="B825" s="2" t="str">
        <f>+IF(H825='Export Demurrage Detention'!$C$2,"Y","N")</f>
        <v>N</v>
      </c>
      <c r="D825" s="1" t="s">
        <v>173</v>
      </c>
      <c r="G825" s="1" t="s">
        <v>22</v>
      </c>
      <c r="H825" s="1" t="s">
        <v>2882</v>
      </c>
      <c r="I825" s="69">
        <v>44256</v>
      </c>
      <c r="J825" s="70" t="s">
        <v>51</v>
      </c>
      <c r="K825" s="1" t="s">
        <v>6319</v>
      </c>
      <c r="L825" s="1" t="s">
        <v>26</v>
      </c>
      <c r="M825" s="1" t="s">
        <v>7757</v>
      </c>
      <c r="N825" s="1" t="s">
        <v>52</v>
      </c>
      <c r="O825" s="2" t="s">
        <v>785</v>
      </c>
      <c r="P825" s="2" t="s">
        <v>32</v>
      </c>
      <c r="Q825" s="2" t="s">
        <v>32</v>
      </c>
      <c r="R825" s="2" t="s">
        <v>32</v>
      </c>
      <c r="S825" s="2" t="s">
        <v>32</v>
      </c>
      <c r="T825" s="1" t="s">
        <v>32</v>
      </c>
      <c r="U825" s="1" t="s">
        <v>32</v>
      </c>
      <c r="V825" s="1" t="s">
        <v>32</v>
      </c>
      <c r="W825" s="1" t="s">
        <v>32</v>
      </c>
    </row>
    <row r="826" spans="1:23">
      <c r="A826" s="29" t="str">
        <f>+IF(B826="N","",IF(COUNTIF(B:B,B826)&gt;1,COUNTIF(B$3:B826,B826),""))</f>
        <v/>
      </c>
      <c r="B826" s="2" t="str">
        <f>+IF(H826='Export Demurrage Detention'!$C$2,"Y","N")</f>
        <v>N</v>
      </c>
      <c r="D826" s="1" t="s">
        <v>173</v>
      </c>
      <c r="G826" s="1" t="s">
        <v>22</v>
      </c>
      <c r="H826" s="1" t="s">
        <v>2882</v>
      </c>
      <c r="I826" s="69">
        <v>44256</v>
      </c>
      <c r="J826" s="70" t="s">
        <v>51</v>
      </c>
      <c r="K826" s="1" t="s">
        <v>6319</v>
      </c>
      <c r="L826" s="1" t="s">
        <v>26</v>
      </c>
      <c r="M826" s="1" t="s">
        <v>7758</v>
      </c>
      <c r="N826" s="1" t="s">
        <v>52</v>
      </c>
      <c r="O826" s="2" t="s">
        <v>785</v>
      </c>
      <c r="P826" s="2" t="s">
        <v>32</v>
      </c>
      <c r="Q826" s="2" t="s">
        <v>32</v>
      </c>
      <c r="R826" s="2" t="s">
        <v>32</v>
      </c>
      <c r="S826" s="2" t="s">
        <v>32</v>
      </c>
      <c r="T826" s="1" t="s">
        <v>32</v>
      </c>
      <c r="U826" s="1" t="s">
        <v>32</v>
      </c>
      <c r="V826" s="1" t="s">
        <v>32</v>
      </c>
      <c r="W826" s="1" t="s">
        <v>32</v>
      </c>
    </row>
    <row r="827" spans="1:23">
      <c r="A827" s="29" t="str">
        <f>+IF(B827="N","",IF(COUNTIF(B:B,B827)&gt;1,COUNTIF(B$3:B827,B827),""))</f>
        <v/>
      </c>
      <c r="B827" s="2" t="str">
        <f>+IF(H827='Export Demurrage Detention'!$C$2,"Y","N")</f>
        <v>N</v>
      </c>
      <c r="D827" s="1" t="s">
        <v>173</v>
      </c>
      <c r="G827" s="1" t="s">
        <v>22</v>
      </c>
      <c r="H827" s="1" t="s">
        <v>2882</v>
      </c>
      <c r="I827" s="69">
        <v>44256</v>
      </c>
      <c r="J827" s="70" t="s">
        <v>51</v>
      </c>
      <c r="K827" s="1" t="s">
        <v>6319</v>
      </c>
      <c r="L827" s="1" t="s">
        <v>26</v>
      </c>
      <c r="M827" s="1" t="s">
        <v>7759</v>
      </c>
      <c r="N827" s="1" t="s">
        <v>52</v>
      </c>
      <c r="O827" s="2" t="s">
        <v>785</v>
      </c>
      <c r="P827" s="2" t="s">
        <v>32</v>
      </c>
      <c r="Q827" s="2" t="s">
        <v>32</v>
      </c>
      <c r="R827" s="2" t="s">
        <v>32</v>
      </c>
      <c r="S827" s="2" t="s">
        <v>32</v>
      </c>
      <c r="T827" s="1" t="s">
        <v>32</v>
      </c>
      <c r="U827" s="1" t="s">
        <v>32</v>
      </c>
      <c r="V827" s="1" t="s">
        <v>32</v>
      </c>
      <c r="W827" s="1" t="s">
        <v>32</v>
      </c>
    </row>
    <row r="828" spans="1:23">
      <c r="A828" s="29" t="str">
        <f>+IF(B828="N","",IF(COUNTIF(B:B,B828)&gt;1,COUNTIF(B$3:B828,B828),""))</f>
        <v/>
      </c>
      <c r="B828" s="2" t="str">
        <f>+IF(H828='Export Demurrage Detention'!$C$2,"Y","N")</f>
        <v>N</v>
      </c>
      <c r="D828" s="1" t="s">
        <v>173</v>
      </c>
      <c r="G828" s="1" t="s">
        <v>22</v>
      </c>
      <c r="H828" s="1" t="s">
        <v>2882</v>
      </c>
      <c r="I828" s="69">
        <v>44256</v>
      </c>
      <c r="J828" s="70" t="s">
        <v>51</v>
      </c>
      <c r="K828" s="1" t="s">
        <v>6319</v>
      </c>
      <c r="L828" s="1" t="s">
        <v>26</v>
      </c>
      <c r="M828" s="1" t="s">
        <v>7760</v>
      </c>
      <c r="N828" s="1" t="s">
        <v>52</v>
      </c>
      <c r="O828" s="2" t="s">
        <v>785</v>
      </c>
      <c r="P828" s="2" t="s">
        <v>32</v>
      </c>
      <c r="Q828" s="2" t="s">
        <v>32</v>
      </c>
      <c r="R828" s="2" t="s">
        <v>32</v>
      </c>
      <c r="S828" s="2" t="s">
        <v>32</v>
      </c>
      <c r="T828" s="1" t="s">
        <v>32</v>
      </c>
      <c r="U828" s="1" t="s">
        <v>32</v>
      </c>
      <c r="V828" s="1" t="s">
        <v>32</v>
      </c>
      <c r="W828" s="1" t="s">
        <v>32</v>
      </c>
    </row>
    <row r="829" spans="1:23">
      <c r="A829" s="29" t="str">
        <f>+IF(B829="N","",IF(COUNTIF(B:B,B829)&gt;1,COUNTIF(B$3:B829,B829),""))</f>
        <v/>
      </c>
      <c r="B829" s="2" t="str">
        <f>+IF(H829='Export Demurrage Detention'!$C$2,"Y","N")</f>
        <v>N</v>
      </c>
      <c r="D829" s="1" t="s">
        <v>173</v>
      </c>
      <c r="G829" s="1" t="s">
        <v>22</v>
      </c>
      <c r="H829" s="1" t="s">
        <v>2882</v>
      </c>
      <c r="I829" s="69">
        <v>44256</v>
      </c>
      <c r="J829" s="70" t="s">
        <v>51</v>
      </c>
      <c r="K829" s="1" t="s">
        <v>6319</v>
      </c>
      <c r="L829" s="1" t="s">
        <v>26</v>
      </c>
      <c r="M829" s="1" t="s">
        <v>7761</v>
      </c>
      <c r="N829" s="1" t="s">
        <v>52</v>
      </c>
      <c r="O829" s="2" t="s">
        <v>785</v>
      </c>
      <c r="P829" s="2" t="s">
        <v>32</v>
      </c>
      <c r="Q829" s="2" t="s">
        <v>32</v>
      </c>
      <c r="R829" s="2" t="s">
        <v>32</v>
      </c>
      <c r="S829" s="2" t="s">
        <v>32</v>
      </c>
      <c r="T829" s="1" t="s">
        <v>32</v>
      </c>
      <c r="U829" s="1" t="s">
        <v>32</v>
      </c>
      <c r="V829" s="1" t="s">
        <v>32</v>
      </c>
      <c r="W829" s="1" t="s">
        <v>32</v>
      </c>
    </row>
    <row r="830" spans="1:23">
      <c r="A830" s="29" t="str">
        <f>+IF(B830="N","",IF(COUNTIF(B:B,B830)&gt;1,COUNTIF(B$3:B830,B830),""))</f>
        <v/>
      </c>
      <c r="B830" s="2" t="str">
        <f>+IF(H830='Export Demurrage Detention'!$C$2,"Y","N")</f>
        <v>N</v>
      </c>
      <c r="D830" s="1" t="s">
        <v>173</v>
      </c>
      <c r="G830" s="1" t="s">
        <v>22</v>
      </c>
      <c r="H830" s="1" t="s">
        <v>2882</v>
      </c>
      <c r="I830" s="69">
        <v>44256</v>
      </c>
      <c r="J830" s="70" t="s">
        <v>51</v>
      </c>
      <c r="K830" s="1" t="s">
        <v>6319</v>
      </c>
      <c r="L830" s="1" t="s">
        <v>26</v>
      </c>
      <c r="M830" s="1" t="s">
        <v>7762</v>
      </c>
      <c r="N830" s="1" t="s">
        <v>52</v>
      </c>
      <c r="O830" s="2" t="s">
        <v>785</v>
      </c>
      <c r="P830" s="2" t="s">
        <v>32</v>
      </c>
      <c r="Q830" s="2" t="s">
        <v>32</v>
      </c>
      <c r="R830" s="2" t="s">
        <v>32</v>
      </c>
      <c r="S830" s="2" t="s">
        <v>32</v>
      </c>
      <c r="T830" s="1" t="s">
        <v>32</v>
      </c>
      <c r="U830" s="1" t="s">
        <v>32</v>
      </c>
      <c r="V830" s="1" t="s">
        <v>32</v>
      </c>
      <c r="W830" s="1" t="s">
        <v>32</v>
      </c>
    </row>
    <row r="831" spans="1:23">
      <c r="A831" s="29" t="str">
        <f>+IF(B831="N","",IF(COUNTIF(B:B,B831)&gt;1,COUNTIF(B$3:B831,B831),""))</f>
        <v/>
      </c>
      <c r="B831" s="2" t="str">
        <f>+IF(H831='Export Demurrage Detention'!$C$2,"Y","N")</f>
        <v>N</v>
      </c>
      <c r="D831" s="1" t="s">
        <v>173</v>
      </c>
      <c r="G831" s="1" t="s">
        <v>22</v>
      </c>
      <c r="H831" s="1" t="s">
        <v>2882</v>
      </c>
      <c r="I831" s="69">
        <v>44256</v>
      </c>
      <c r="J831" s="70" t="s">
        <v>51</v>
      </c>
      <c r="K831" s="1" t="s">
        <v>6319</v>
      </c>
      <c r="L831" s="1" t="s">
        <v>26</v>
      </c>
      <c r="M831" s="1" t="s">
        <v>7763</v>
      </c>
      <c r="N831" s="1" t="s">
        <v>52</v>
      </c>
      <c r="O831" s="2" t="s">
        <v>785</v>
      </c>
      <c r="P831" s="2" t="s">
        <v>32</v>
      </c>
      <c r="Q831" s="2" t="s">
        <v>32</v>
      </c>
      <c r="R831" s="2" t="s">
        <v>32</v>
      </c>
      <c r="S831" s="2" t="s">
        <v>32</v>
      </c>
      <c r="T831" s="1" t="s">
        <v>32</v>
      </c>
      <c r="U831" s="1" t="s">
        <v>32</v>
      </c>
      <c r="V831" s="1" t="s">
        <v>32</v>
      </c>
      <c r="W831" s="1" t="s">
        <v>32</v>
      </c>
    </row>
    <row r="832" spans="1:23">
      <c r="A832" s="29" t="str">
        <f>+IF(B832="N","",IF(COUNTIF(B:B,B832)&gt;1,COUNTIF(B$3:B832,B832),""))</f>
        <v/>
      </c>
      <c r="B832" s="2" t="str">
        <f>+IF(H832='Export Demurrage Detention'!$C$2,"Y","N")</f>
        <v>N</v>
      </c>
      <c r="D832" s="1" t="s">
        <v>173</v>
      </c>
      <c r="G832" s="1" t="s">
        <v>22</v>
      </c>
      <c r="H832" s="1" t="s">
        <v>2882</v>
      </c>
      <c r="I832" s="69">
        <v>44256</v>
      </c>
      <c r="J832" s="70" t="s">
        <v>51</v>
      </c>
      <c r="K832" s="1" t="s">
        <v>6319</v>
      </c>
      <c r="L832" s="1" t="s">
        <v>26</v>
      </c>
      <c r="M832" s="1" t="s">
        <v>7764</v>
      </c>
      <c r="N832" s="1" t="s">
        <v>52</v>
      </c>
      <c r="O832" s="2" t="s">
        <v>785</v>
      </c>
      <c r="P832" s="2" t="s">
        <v>32</v>
      </c>
      <c r="Q832" s="2" t="s">
        <v>32</v>
      </c>
      <c r="R832" s="2" t="s">
        <v>32</v>
      </c>
      <c r="S832" s="2" t="s">
        <v>32</v>
      </c>
      <c r="T832" s="1" t="s">
        <v>32</v>
      </c>
      <c r="U832" s="1" t="s">
        <v>32</v>
      </c>
      <c r="V832" s="1" t="s">
        <v>32</v>
      </c>
      <c r="W832" s="1" t="s">
        <v>32</v>
      </c>
    </row>
    <row r="833" spans="1:23">
      <c r="A833" s="29" t="str">
        <f>+IF(B833="N","",IF(COUNTIF(B:B,B833)&gt;1,COUNTIF(B$3:B833,B833),""))</f>
        <v/>
      </c>
      <c r="B833" s="2" t="str">
        <f>+IF(H833='Export Demurrage Detention'!$C$2,"Y","N")</f>
        <v>N</v>
      </c>
      <c r="D833" s="1" t="s">
        <v>173</v>
      </c>
      <c r="G833" s="1" t="s">
        <v>22</v>
      </c>
      <c r="H833" s="1" t="s">
        <v>2882</v>
      </c>
      <c r="I833" s="69">
        <v>44256</v>
      </c>
      <c r="J833" s="70" t="s">
        <v>51</v>
      </c>
      <c r="K833" s="1" t="s">
        <v>6319</v>
      </c>
      <c r="L833" s="1" t="s">
        <v>26</v>
      </c>
      <c r="M833" s="1" t="s">
        <v>7765</v>
      </c>
      <c r="N833" s="1" t="s">
        <v>52</v>
      </c>
      <c r="O833" s="2" t="s">
        <v>785</v>
      </c>
      <c r="P833" s="2" t="s">
        <v>32</v>
      </c>
      <c r="Q833" s="2" t="s">
        <v>32</v>
      </c>
      <c r="R833" s="2" t="s">
        <v>32</v>
      </c>
      <c r="S833" s="2" t="s">
        <v>32</v>
      </c>
      <c r="T833" s="1" t="s">
        <v>32</v>
      </c>
      <c r="U833" s="1" t="s">
        <v>32</v>
      </c>
      <c r="V833" s="1" t="s">
        <v>32</v>
      </c>
      <c r="W833" s="1" t="s">
        <v>32</v>
      </c>
    </row>
    <row r="834" spans="1:23">
      <c r="A834" s="29" t="str">
        <f>+IF(B834="N","",IF(COUNTIF(B:B,B834)&gt;1,COUNTIF(B$3:B834,B834),""))</f>
        <v/>
      </c>
      <c r="B834" s="2" t="str">
        <f>+IF(H834='Export Demurrage Detention'!$C$2,"Y","N")</f>
        <v>N</v>
      </c>
      <c r="D834" s="1" t="s">
        <v>173</v>
      </c>
      <c r="G834" s="1" t="s">
        <v>22</v>
      </c>
      <c r="H834" s="1" t="s">
        <v>2882</v>
      </c>
      <c r="I834" s="69">
        <v>44256</v>
      </c>
      <c r="J834" s="70" t="s">
        <v>51</v>
      </c>
      <c r="K834" s="1" t="s">
        <v>6319</v>
      </c>
      <c r="L834" s="1" t="s">
        <v>26</v>
      </c>
      <c r="M834" s="1" t="s">
        <v>7766</v>
      </c>
      <c r="N834" s="1" t="s">
        <v>52</v>
      </c>
      <c r="O834" s="2" t="s">
        <v>785</v>
      </c>
      <c r="P834" s="2" t="s">
        <v>32</v>
      </c>
      <c r="Q834" s="2" t="s">
        <v>32</v>
      </c>
      <c r="R834" s="2" t="s">
        <v>32</v>
      </c>
      <c r="S834" s="2" t="s">
        <v>32</v>
      </c>
      <c r="T834" s="1" t="s">
        <v>32</v>
      </c>
      <c r="U834" s="1" t="s">
        <v>32</v>
      </c>
      <c r="V834" s="1" t="s">
        <v>32</v>
      </c>
      <c r="W834" s="1" t="s">
        <v>32</v>
      </c>
    </row>
    <row r="835" spans="1:23">
      <c r="A835" s="29" t="str">
        <f>+IF(B835="N","",IF(COUNTIF(B:B,B835)&gt;1,COUNTIF(B$3:B835,B835),""))</f>
        <v/>
      </c>
      <c r="B835" s="2" t="str">
        <f>+IF(H835='Export Demurrage Detention'!$C$2,"Y","N")</f>
        <v>N</v>
      </c>
      <c r="D835" s="1" t="s">
        <v>173</v>
      </c>
      <c r="G835" s="1" t="s">
        <v>22</v>
      </c>
      <c r="H835" s="1" t="s">
        <v>2882</v>
      </c>
      <c r="I835" s="69">
        <v>44256</v>
      </c>
      <c r="J835" s="70" t="s">
        <v>51</v>
      </c>
      <c r="K835" s="1" t="s">
        <v>6319</v>
      </c>
      <c r="L835" s="1" t="s">
        <v>26</v>
      </c>
      <c r="M835" s="1" t="s">
        <v>7767</v>
      </c>
      <c r="N835" s="1" t="s">
        <v>52</v>
      </c>
      <c r="O835" s="2" t="s">
        <v>785</v>
      </c>
      <c r="P835" s="2" t="s">
        <v>32</v>
      </c>
      <c r="Q835" s="2" t="s">
        <v>32</v>
      </c>
      <c r="R835" s="2" t="s">
        <v>32</v>
      </c>
      <c r="S835" s="2" t="s">
        <v>32</v>
      </c>
      <c r="T835" s="1" t="s">
        <v>32</v>
      </c>
      <c r="U835" s="1" t="s">
        <v>32</v>
      </c>
      <c r="V835" s="1" t="s">
        <v>32</v>
      </c>
      <c r="W835" s="1" t="s">
        <v>32</v>
      </c>
    </row>
    <row r="836" spans="1:23">
      <c r="A836" s="29" t="str">
        <f>+IF(B836="N","",IF(COUNTIF(B:B,B836)&gt;1,COUNTIF(B$3:B836,B836),""))</f>
        <v/>
      </c>
      <c r="B836" s="2" t="str">
        <f>+IF(H836='Export Demurrage Detention'!$C$2,"Y","N")</f>
        <v>N</v>
      </c>
      <c r="D836" s="1" t="s">
        <v>173</v>
      </c>
      <c r="G836" s="1" t="s">
        <v>22</v>
      </c>
      <c r="H836" s="1" t="s">
        <v>2882</v>
      </c>
      <c r="I836" s="69">
        <v>44256</v>
      </c>
      <c r="J836" s="70" t="s">
        <v>51</v>
      </c>
      <c r="K836" s="1" t="s">
        <v>6319</v>
      </c>
      <c r="L836" s="1" t="s">
        <v>26</v>
      </c>
      <c r="M836" s="1" t="s">
        <v>7768</v>
      </c>
      <c r="N836" s="1" t="s">
        <v>52</v>
      </c>
      <c r="O836" s="2" t="s">
        <v>785</v>
      </c>
      <c r="P836" s="2" t="s">
        <v>32</v>
      </c>
      <c r="Q836" s="2" t="s">
        <v>32</v>
      </c>
      <c r="R836" s="2" t="s">
        <v>32</v>
      </c>
      <c r="S836" s="2" t="s">
        <v>32</v>
      </c>
      <c r="T836" s="1" t="s">
        <v>32</v>
      </c>
      <c r="U836" s="1" t="s">
        <v>32</v>
      </c>
      <c r="V836" s="1" t="s">
        <v>32</v>
      </c>
      <c r="W836" s="1" t="s">
        <v>32</v>
      </c>
    </row>
    <row r="837" spans="1:23">
      <c r="A837" s="29" t="str">
        <f>+IF(B837="N","",IF(COUNTIF(B:B,B837)&gt;1,COUNTIF(B$3:B837,B837),""))</f>
        <v/>
      </c>
      <c r="B837" s="2" t="str">
        <f>+IF(H837='Export Demurrage Detention'!$C$2,"Y","N")</f>
        <v>N</v>
      </c>
      <c r="D837" s="1" t="s">
        <v>173</v>
      </c>
      <c r="G837" s="1" t="s">
        <v>22</v>
      </c>
      <c r="H837" s="1" t="s">
        <v>2882</v>
      </c>
      <c r="I837" s="69">
        <v>44256</v>
      </c>
      <c r="J837" s="70" t="s">
        <v>51</v>
      </c>
      <c r="K837" s="1" t="s">
        <v>6319</v>
      </c>
      <c r="L837" s="1" t="s">
        <v>26</v>
      </c>
      <c r="M837" s="1" t="s">
        <v>7769</v>
      </c>
      <c r="N837" s="1" t="s">
        <v>52</v>
      </c>
      <c r="O837" s="2" t="s">
        <v>785</v>
      </c>
      <c r="P837" s="2" t="s">
        <v>32</v>
      </c>
      <c r="Q837" s="2" t="s">
        <v>32</v>
      </c>
      <c r="R837" s="2" t="s">
        <v>32</v>
      </c>
      <c r="S837" s="2" t="s">
        <v>32</v>
      </c>
      <c r="T837" s="1" t="s">
        <v>32</v>
      </c>
      <c r="U837" s="1" t="s">
        <v>32</v>
      </c>
      <c r="V837" s="1" t="s">
        <v>32</v>
      </c>
      <c r="W837" s="1" t="s">
        <v>32</v>
      </c>
    </row>
    <row r="838" spans="1:23">
      <c r="A838" s="29" t="str">
        <f>+IF(B838="N","",IF(COUNTIF(B:B,B838)&gt;1,COUNTIF(B$3:B838,B838),""))</f>
        <v/>
      </c>
      <c r="B838" s="2" t="str">
        <f>+IF(H838='Export Demurrage Detention'!$C$2,"Y","N")</f>
        <v>N</v>
      </c>
      <c r="D838" s="1" t="s">
        <v>173</v>
      </c>
      <c r="G838" s="1" t="s">
        <v>22</v>
      </c>
      <c r="H838" s="1" t="s">
        <v>2884</v>
      </c>
      <c r="I838" s="69">
        <v>44256</v>
      </c>
      <c r="J838" s="70" t="s">
        <v>51</v>
      </c>
      <c r="K838" s="1" t="s">
        <v>6319</v>
      </c>
      <c r="L838" s="1" t="s">
        <v>26</v>
      </c>
      <c r="M838" s="1" t="s">
        <v>7751</v>
      </c>
      <c r="N838" s="1" t="s">
        <v>52</v>
      </c>
      <c r="O838" s="2" t="s">
        <v>785</v>
      </c>
      <c r="P838" s="2" t="s">
        <v>32</v>
      </c>
      <c r="Q838" s="2" t="s">
        <v>32</v>
      </c>
      <c r="R838" s="2" t="s">
        <v>32</v>
      </c>
      <c r="S838" s="2" t="s">
        <v>32</v>
      </c>
      <c r="T838" s="1" t="s">
        <v>32</v>
      </c>
      <c r="U838" s="1" t="s">
        <v>32</v>
      </c>
      <c r="V838" s="1" t="s">
        <v>32</v>
      </c>
      <c r="W838" s="1" t="s">
        <v>32</v>
      </c>
    </row>
    <row r="839" spans="1:23">
      <c r="A839" s="29" t="str">
        <f>+IF(B839="N","",IF(COUNTIF(B:B,B839)&gt;1,COUNTIF(B$3:B839,B839),""))</f>
        <v/>
      </c>
      <c r="B839" s="2" t="str">
        <f>+IF(H839='Export Demurrage Detention'!$C$2,"Y","N")</f>
        <v>N</v>
      </c>
      <c r="D839" s="1" t="s">
        <v>173</v>
      </c>
      <c r="G839" s="1" t="s">
        <v>22</v>
      </c>
      <c r="H839" s="1" t="s">
        <v>2884</v>
      </c>
      <c r="I839" s="69">
        <v>44256</v>
      </c>
      <c r="J839" s="70" t="s">
        <v>51</v>
      </c>
      <c r="K839" s="1" t="s">
        <v>6319</v>
      </c>
      <c r="L839" s="1" t="s">
        <v>26</v>
      </c>
      <c r="M839" s="1" t="s">
        <v>7752</v>
      </c>
      <c r="N839" s="1" t="s">
        <v>52</v>
      </c>
      <c r="O839" s="2" t="s">
        <v>785</v>
      </c>
      <c r="P839" s="2" t="s">
        <v>32</v>
      </c>
      <c r="Q839" s="2" t="s">
        <v>32</v>
      </c>
      <c r="R839" s="2" t="s">
        <v>32</v>
      </c>
      <c r="S839" s="2" t="s">
        <v>32</v>
      </c>
      <c r="T839" s="1" t="s">
        <v>32</v>
      </c>
      <c r="U839" s="1" t="s">
        <v>32</v>
      </c>
      <c r="V839" s="1" t="s">
        <v>32</v>
      </c>
      <c r="W839" s="1" t="s">
        <v>32</v>
      </c>
    </row>
    <row r="840" spans="1:23">
      <c r="A840" s="29" t="str">
        <f>+IF(B840="N","",IF(COUNTIF(B:B,B840)&gt;1,COUNTIF(B$3:B840,B840),""))</f>
        <v/>
      </c>
      <c r="B840" s="2" t="str">
        <f>+IF(H840='Export Demurrage Detention'!$C$2,"Y","N")</f>
        <v>N</v>
      </c>
      <c r="D840" s="1" t="s">
        <v>173</v>
      </c>
      <c r="G840" s="1" t="s">
        <v>22</v>
      </c>
      <c r="H840" s="1" t="s">
        <v>2884</v>
      </c>
      <c r="I840" s="69">
        <v>44256</v>
      </c>
      <c r="J840" s="70" t="s">
        <v>51</v>
      </c>
      <c r="K840" s="1" t="s">
        <v>6319</v>
      </c>
      <c r="L840" s="1" t="s">
        <v>26</v>
      </c>
      <c r="M840" s="1" t="s">
        <v>7729</v>
      </c>
      <c r="N840" s="1" t="s">
        <v>52</v>
      </c>
      <c r="O840" s="2" t="s">
        <v>785</v>
      </c>
      <c r="P840" s="2" t="s">
        <v>32</v>
      </c>
      <c r="Q840" s="2" t="s">
        <v>32</v>
      </c>
      <c r="R840" s="2" t="s">
        <v>32</v>
      </c>
      <c r="S840" s="2" t="s">
        <v>32</v>
      </c>
      <c r="T840" s="1" t="s">
        <v>32</v>
      </c>
      <c r="U840" s="1" t="s">
        <v>32</v>
      </c>
      <c r="V840" s="1" t="s">
        <v>32</v>
      </c>
      <c r="W840" s="1" t="s">
        <v>32</v>
      </c>
    </row>
    <row r="841" spans="1:23">
      <c r="A841" s="29" t="str">
        <f>+IF(B841="N","",IF(COUNTIF(B:B,B841)&gt;1,COUNTIF(B$3:B841,B841),""))</f>
        <v/>
      </c>
      <c r="B841" s="2" t="str">
        <f>+IF(H841='Export Demurrage Detention'!$C$2,"Y","N")</f>
        <v>N</v>
      </c>
      <c r="D841" s="1" t="s">
        <v>173</v>
      </c>
      <c r="G841" s="1" t="s">
        <v>22</v>
      </c>
      <c r="H841" s="1" t="s">
        <v>2884</v>
      </c>
      <c r="I841" s="69">
        <v>44256</v>
      </c>
      <c r="J841" s="70" t="s">
        <v>51</v>
      </c>
      <c r="K841" s="1" t="s">
        <v>6319</v>
      </c>
      <c r="L841" s="1" t="s">
        <v>26</v>
      </c>
      <c r="M841" s="1" t="s">
        <v>7753</v>
      </c>
      <c r="N841" s="1" t="s">
        <v>52</v>
      </c>
      <c r="O841" s="2" t="s">
        <v>785</v>
      </c>
      <c r="P841" s="2" t="s">
        <v>32</v>
      </c>
      <c r="Q841" s="2" t="s">
        <v>32</v>
      </c>
      <c r="R841" s="2" t="s">
        <v>32</v>
      </c>
      <c r="S841" s="2" t="s">
        <v>32</v>
      </c>
      <c r="T841" s="1" t="s">
        <v>32</v>
      </c>
      <c r="U841" s="1" t="s">
        <v>32</v>
      </c>
      <c r="V841" s="1" t="s">
        <v>32</v>
      </c>
      <c r="W841" s="1" t="s">
        <v>32</v>
      </c>
    </row>
    <row r="842" spans="1:23">
      <c r="A842" s="29" t="str">
        <f>+IF(B842="N","",IF(COUNTIF(B:B,B842)&gt;1,COUNTIF(B$3:B842,B842),""))</f>
        <v/>
      </c>
      <c r="B842" s="2" t="str">
        <f>+IF(H842='Export Demurrage Detention'!$C$2,"Y","N")</f>
        <v>N</v>
      </c>
      <c r="D842" s="1" t="s">
        <v>173</v>
      </c>
      <c r="G842" s="1" t="s">
        <v>22</v>
      </c>
      <c r="H842" s="1" t="s">
        <v>2884</v>
      </c>
      <c r="I842" s="69">
        <v>44256</v>
      </c>
      <c r="J842" s="70" t="s">
        <v>51</v>
      </c>
      <c r="K842" s="1" t="s">
        <v>6319</v>
      </c>
      <c r="L842" s="1" t="s">
        <v>26</v>
      </c>
      <c r="M842" s="1" t="s">
        <v>7754</v>
      </c>
      <c r="N842" s="1" t="s">
        <v>52</v>
      </c>
      <c r="O842" s="2" t="s">
        <v>785</v>
      </c>
      <c r="P842" s="2" t="s">
        <v>32</v>
      </c>
      <c r="Q842" s="2" t="s">
        <v>32</v>
      </c>
      <c r="R842" s="2" t="s">
        <v>32</v>
      </c>
      <c r="S842" s="2" t="s">
        <v>32</v>
      </c>
      <c r="T842" s="1" t="s">
        <v>32</v>
      </c>
      <c r="U842" s="1" t="s">
        <v>32</v>
      </c>
      <c r="V842" s="1" t="s">
        <v>32</v>
      </c>
      <c r="W842" s="1" t="s">
        <v>32</v>
      </c>
    </row>
    <row r="843" spans="1:23">
      <c r="A843" s="29" t="str">
        <f>+IF(B843="N","",IF(COUNTIF(B:B,B843)&gt;1,COUNTIF(B$3:B843,B843),""))</f>
        <v/>
      </c>
      <c r="B843" s="2" t="str">
        <f>+IF(H843='Export Demurrage Detention'!$C$2,"Y","N")</f>
        <v>N</v>
      </c>
      <c r="D843" s="1" t="s">
        <v>173</v>
      </c>
      <c r="G843" s="1" t="s">
        <v>22</v>
      </c>
      <c r="H843" s="1" t="s">
        <v>2884</v>
      </c>
      <c r="I843" s="69">
        <v>44256</v>
      </c>
      <c r="J843" s="70" t="s">
        <v>51</v>
      </c>
      <c r="K843" s="1" t="s">
        <v>6319</v>
      </c>
      <c r="L843" s="1" t="s">
        <v>26</v>
      </c>
      <c r="M843" s="1" t="s">
        <v>7755</v>
      </c>
      <c r="N843" s="1" t="s">
        <v>52</v>
      </c>
      <c r="O843" s="2" t="s">
        <v>785</v>
      </c>
      <c r="P843" s="2" t="s">
        <v>32</v>
      </c>
      <c r="Q843" s="2" t="s">
        <v>32</v>
      </c>
      <c r="R843" s="2" t="s">
        <v>32</v>
      </c>
      <c r="S843" s="2" t="s">
        <v>32</v>
      </c>
      <c r="T843" s="1" t="s">
        <v>32</v>
      </c>
      <c r="U843" s="1" t="s">
        <v>32</v>
      </c>
      <c r="V843" s="1" t="s">
        <v>32</v>
      </c>
      <c r="W843" s="1" t="s">
        <v>32</v>
      </c>
    </row>
    <row r="844" spans="1:23">
      <c r="A844" s="29" t="str">
        <f>+IF(B844="N","",IF(COUNTIF(B:B,B844)&gt;1,COUNTIF(B$3:B844,B844),""))</f>
        <v/>
      </c>
      <c r="B844" s="2" t="str">
        <f>+IF(H844='Export Demurrage Detention'!$C$2,"Y","N")</f>
        <v>N</v>
      </c>
      <c r="D844" s="1" t="s">
        <v>173</v>
      </c>
      <c r="G844" s="1" t="s">
        <v>22</v>
      </c>
      <c r="H844" s="1" t="s">
        <v>2884</v>
      </c>
      <c r="I844" s="69">
        <v>44256</v>
      </c>
      <c r="J844" s="70" t="s">
        <v>51</v>
      </c>
      <c r="K844" s="1" t="s">
        <v>6319</v>
      </c>
      <c r="L844" s="1" t="s">
        <v>26</v>
      </c>
      <c r="M844" s="1" t="s">
        <v>7756</v>
      </c>
      <c r="N844" s="1" t="s">
        <v>52</v>
      </c>
      <c r="O844" s="2" t="s">
        <v>785</v>
      </c>
      <c r="P844" s="2" t="s">
        <v>32</v>
      </c>
      <c r="Q844" s="2" t="s">
        <v>32</v>
      </c>
      <c r="R844" s="2" t="s">
        <v>32</v>
      </c>
      <c r="S844" s="2" t="s">
        <v>32</v>
      </c>
      <c r="T844" s="1" t="s">
        <v>32</v>
      </c>
      <c r="U844" s="1" t="s">
        <v>32</v>
      </c>
      <c r="V844" s="1" t="s">
        <v>32</v>
      </c>
      <c r="W844" s="1" t="s">
        <v>32</v>
      </c>
    </row>
    <row r="845" spans="1:23">
      <c r="A845" s="29" t="str">
        <f>+IF(B845="N","",IF(COUNTIF(B:B,B845)&gt;1,COUNTIF(B$3:B845,B845),""))</f>
        <v/>
      </c>
      <c r="B845" s="2" t="str">
        <f>+IF(H845='Export Demurrage Detention'!$C$2,"Y","N")</f>
        <v>N</v>
      </c>
      <c r="D845" s="1" t="s">
        <v>173</v>
      </c>
      <c r="G845" s="1" t="s">
        <v>22</v>
      </c>
      <c r="H845" s="1" t="s">
        <v>2884</v>
      </c>
      <c r="I845" s="69">
        <v>44256</v>
      </c>
      <c r="J845" s="70" t="s">
        <v>51</v>
      </c>
      <c r="K845" s="1" t="s">
        <v>6319</v>
      </c>
      <c r="L845" s="1" t="s">
        <v>26</v>
      </c>
      <c r="M845" s="1" t="s">
        <v>7757</v>
      </c>
      <c r="N845" s="1" t="s">
        <v>52</v>
      </c>
      <c r="O845" s="2" t="s">
        <v>785</v>
      </c>
      <c r="P845" s="2" t="s">
        <v>32</v>
      </c>
      <c r="Q845" s="2" t="s">
        <v>32</v>
      </c>
      <c r="R845" s="2" t="s">
        <v>32</v>
      </c>
      <c r="S845" s="2" t="s">
        <v>32</v>
      </c>
      <c r="T845" s="1" t="s">
        <v>32</v>
      </c>
      <c r="U845" s="1" t="s">
        <v>32</v>
      </c>
      <c r="V845" s="1" t="s">
        <v>32</v>
      </c>
      <c r="W845" s="1" t="s">
        <v>32</v>
      </c>
    </row>
    <row r="846" spans="1:23">
      <c r="A846" s="29" t="str">
        <f>+IF(B846="N","",IF(COUNTIF(B:B,B846)&gt;1,COUNTIF(B$3:B846,B846),""))</f>
        <v/>
      </c>
      <c r="B846" s="2" t="str">
        <f>+IF(H846='Export Demurrage Detention'!$C$2,"Y","N")</f>
        <v>N</v>
      </c>
      <c r="D846" s="1" t="s">
        <v>173</v>
      </c>
      <c r="G846" s="1" t="s">
        <v>22</v>
      </c>
      <c r="H846" s="1" t="s">
        <v>2884</v>
      </c>
      <c r="I846" s="69">
        <v>44256</v>
      </c>
      <c r="J846" s="70" t="s">
        <v>51</v>
      </c>
      <c r="K846" s="1" t="s">
        <v>6319</v>
      </c>
      <c r="L846" s="1" t="s">
        <v>26</v>
      </c>
      <c r="M846" s="1" t="s">
        <v>7758</v>
      </c>
      <c r="N846" s="1" t="s">
        <v>52</v>
      </c>
      <c r="O846" s="2" t="s">
        <v>785</v>
      </c>
      <c r="P846" s="2" t="s">
        <v>32</v>
      </c>
      <c r="Q846" s="2" t="s">
        <v>32</v>
      </c>
      <c r="R846" s="2" t="s">
        <v>32</v>
      </c>
      <c r="S846" s="2" t="s">
        <v>32</v>
      </c>
      <c r="T846" s="1" t="s">
        <v>32</v>
      </c>
      <c r="U846" s="1" t="s">
        <v>32</v>
      </c>
      <c r="V846" s="1" t="s">
        <v>32</v>
      </c>
      <c r="W846" s="1" t="s">
        <v>32</v>
      </c>
    </row>
    <row r="847" spans="1:23">
      <c r="A847" s="29" t="str">
        <f>+IF(B847="N","",IF(COUNTIF(B:B,B847)&gt;1,COUNTIF(B$3:B847,B847),""))</f>
        <v/>
      </c>
      <c r="B847" s="2" t="str">
        <f>+IF(H847='Export Demurrage Detention'!$C$2,"Y","N")</f>
        <v>N</v>
      </c>
      <c r="D847" s="1" t="s">
        <v>173</v>
      </c>
      <c r="G847" s="1" t="s">
        <v>22</v>
      </c>
      <c r="H847" s="1" t="s">
        <v>2884</v>
      </c>
      <c r="I847" s="69">
        <v>44256</v>
      </c>
      <c r="J847" s="70" t="s">
        <v>51</v>
      </c>
      <c r="K847" s="1" t="s">
        <v>6319</v>
      </c>
      <c r="L847" s="1" t="s">
        <v>26</v>
      </c>
      <c r="M847" s="1" t="s">
        <v>7759</v>
      </c>
      <c r="N847" s="1" t="s">
        <v>52</v>
      </c>
      <c r="O847" s="2" t="s">
        <v>785</v>
      </c>
      <c r="P847" s="2" t="s">
        <v>32</v>
      </c>
      <c r="Q847" s="2" t="s">
        <v>32</v>
      </c>
      <c r="R847" s="2" t="s">
        <v>32</v>
      </c>
      <c r="S847" s="2" t="s">
        <v>32</v>
      </c>
      <c r="T847" s="1" t="s">
        <v>32</v>
      </c>
      <c r="U847" s="1" t="s">
        <v>32</v>
      </c>
      <c r="V847" s="1" t="s">
        <v>32</v>
      </c>
      <c r="W847" s="1" t="s">
        <v>32</v>
      </c>
    </row>
    <row r="848" spans="1:23">
      <c r="A848" s="29" t="str">
        <f>+IF(B848="N","",IF(COUNTIF(B:B,B848)&gt;1,COUNTIF(B$3:B848,B848),""))</f>
        <v/>
      </c>
      <c r="B848" s="2" t="str">
        <f>+IF(H848='Export Demurrage Detention'!$C$2,"Y","N")</f>
        <v>N</v>
      </c>
      <c r="D848" s="1" t="s">
        <v>173</v>
      </c>
      <c r="G848" s="1" t="s">
        <v>22</v>
      </c>
      <c r="H848" s="1" t="s">
        <v>2884</v>
      </c>
      <c r="I848" s="69">
        <v>44256</v>
      </c>
      <c r="J848" s="70" t="s">
        <v>51</v>
      </c>
      <c r="K848" s="1" t="s">
        <v>6319</v>
      </c>
      <c r="L848" s="1" t="s">
        <v>26</v>
      </c>
      <c r="M848" s="1" t="s">
        <v>7760</v>
      </c>
      <c r="N848" s="1" t="s">
        <v>52</v>
      </c>
      <c r="O848" s="2" t="s">
        <v>785</v>
      </c>
      <c r="P848" s="2" t="s">
        <v>32</v>
      </c>
      <c r="Q848" s="2" t="s">
        <v>32</v>
      </c>
      <c r="R848" s="2" t="s">
        <v>32</v>
      </c>
      <c r="S848" s="2" t="s">
        <v>32</v>
      </c>
      <c r="T848" s="1" t="s">
        <v>32</v>
      </c>
      <c r="U848" s="1" t="s">
        <v>32</v>
      </c>
      <c r="V848" s="1" t="s">
        <v>32</v>
      </c>
      <c r="W848" s="1" t="s">
        <v>32</v>
      </c>
    </row>
    <row r="849" spans="1:23">
      <c r="A849" s="29" t="str">
        <f>+IF(B849="N","",IF(COUNTIF(B:B,B849)&gt;1,COUNTIF(B$3:B849,B849),""))</f>
        <v/>
      </c>
      <c r="B849" s="2" t="str">
        <f>+IF(H849='Export Demurrage Detention'!$C$2,"Y","N")</f>
        <v>N</v>
      </c>
      <c r="D849" s="1" t="s">
        <v>173</v>
      </c>
      <c r="G849" s="1" t="s">
        <v>22</v>
      </c>
      <c r="H849" s="1" t="s">
        <v>2884</v>
      </c>
      <c r="I849" s="69">
        <v>44256</v>
      </c>
      <c r="J849" s="70" t="s">
        <v>51</v>
      </c>
      <c r="K849" s="1" t="s">
        <v>6319</v>
      </c>
      <c r="L849" s="1" t="s">
        <v>26</v>
      </c>
      <c r="M849" s="1" t="s">
        <v>7761</v>
      </c>
      <c r="N849" s="1" t="s">
        <v>52</v>
      </c>
      <c r="O849" s="2" t="s">
        <v>785</v>
      </c>
      <c r="P849" s="2" t="s">
        <v>32</v>
      </c>
      <c r="Q849" s="2" t="s">
        <v>32</v>
      </c>
      <c r="R849" s="2" t="s">
        <v>32</v>
      </c>
      <c r="S849" s="2" t="s">
        <v>32</v>
      </c>
      <c r="T849" s="1" t="s">
        <v>32</v>
      </c>
      <c r="U849" s="1" t="s">
        <v>32</v>
      </c>
      <c r="V849" s="1" t="s">
        <v>32</v>
      </c>
      <c r="W849" s="1" t="s">
        <v>32</v>
      </c>
    </row>
    <row r="850" spans="1:23">
      <c r="A850" s="29" t="str">
        <f>+IF(B850="N","",IF(COUNTIF(B:B,B850)&gt;1,COUNTIF(B$3:B850,B850),""))</f>
        <v/>
      </c>
      <c r="B850" s="2" t="str">
        <f>+IF(H850='Export Demurrage Detention'!$C$2,"Y","N")</f>
        <v>N</v>
      </c>
      <c r="D850" s="1" t="s">
        <v>173</v>
      </c>
      <c r="G850" s="1" t="s">
        <v>22</v>
      </c>
      <c r="H850" s="1" t="s">
        <v>2884</v>
      </c>
      <c r="I850" s="69">
        <v>44256</v>
      </c>
      <c r="J850" s="70" t="s">
        <v>51</v>
      </c>
      <c r="K850" s="1" t="s">
        <v>6319</v>
      </c>
      <c r="L850" s="1" t="s">
        <v>26</v>
      </c>
      <c r="M850" s="1" t="s">
        <v>7762</v>
      </c>
      <c r="N850" s="1" t="s">
        <v>52</v>
      </c>
      <c r="O850" s="2" t="s">
        <v>785</v>
      </c>
      <c r="P850" s="2" t="s">
        <v>32</v>
      </c>
      <c r="Q850" s="2" t="s">
        <v>32</v>
      </c>
      <c r="R850" s="2" t="s">
        <v>32</v>
      </c>
      <c r="S850" s="2" t="s">
        <v>32</v>
      </c>
      <c r="T850" s="1" t="s">
        <v>32</v>
      </c>
      <c r="U850" s="1" t="s">
        <v>32</v>
      </c>
      <c r="V850" s="1" t="s">
        <v>32</v>
      </c>
      <c r="W850" s="1" t="s">
        <v>32</v>
      </c>
    </row>
    <row r="851" spans="1:23">
      <c r="A851" s="29" t="str">
        <f>+IF(B851="N","",IF(COUNTIF(B:B,B851)&gt;1,COUNTIF(B$3:B851,B851),""))</f>
        <v/>
      </c>
      <c r="B851" s="2" t="str">
        <f>+IF(H851='Export Demurrage Detention'!$C$2,"Y","N")</f>
        <v>N</v>
      </c>
      <c r="D851" s="1" t="s">
        <v>173</v>
      </c>
      <c r="G851" s="1" t="s">
        <v>22</v>
      </c>
      <c r="H851" s="1" t="s">
        <v>2884</v>
      </c>
      <c r="I851" s="69">
        <v>44256</v>
      </c>
      <c r="J851" s="70" t="s">
        <v>51</v>
      </c>
      <c r="K851" s="1" t="s">
        <v>6319</v>
      </c>
      <c r="L851" s="1" t="s">
        <v>26</v>
      </c>
      <c r="M851" s="1" t="s">
        <v>7763</v>
      </c>
      <c r="N851" s="1" t="s">
        <v>52</v>
      </c>
      <c r="O851" s="2" t="s">
        <v>785</v>
      </c>
      <c r="P851" s="2" t="s">
        <v>32</v>
      </c>
      <c r="Q851" s="2" t="s">
        <v>32</v>
      </c>
      <c r="R851" s="2" t="s">
        <v>32</v>
      </c>
      <c r="S851" s="2" t="s">
        <v>32</v>
      </c>
      <c r="T851" s="1" t="s">
        <v>32</v>
      </c>
      <c r="U851" s="1" t="s">
        <v>32</v>
      </c>
      <c r="V851" s="1" t="s">
        <v>32</v>
      </c>
      <c r="W851" s="1" t="s">
        <v>32</v>
      </c>
    </row>
    <row r="852" spans="1:23">
      <c r="A852" s="29" t="str">
        <f>+IF(B852="N","",IF(COUNTIF(B:B,B852)&gt;1,COUNTIF(B$3:B852,B852),""))</f>
        <v/>
      </c>
      <c r="B852" s="2" t="str">
        <f>+IF(H852='Export Demurrage Detention'!$C$2,"Y","N")</f>
        <v>N</v>
      </c>
      <c r="D852" s="1" t="s">
        <v>173</v>
      </c>
      <c r="G852" s="1" t="s">
        <v>22</v>
      </c>
      <c r="H852" s="1" t="s">
        <v>2884</v>
      </c>
      <c r="I852" s="69">
        <v>44256</v>
      </c>
      <c r="J852" s="70" t="s">
        <v>51</v>
      </c>
      <c r="K852" s="1" t="s">
        <v>6319</v>
      </c>
      <c r="L852" s="1" t="s">
        <v>26</v>
      </c>
      <c r="M852" s="1" t="s">
        <v>7764</v>
      </c>
      <c r="N852" s="1" t="s">
        <v>52</v>
      </c>
      <c r="O852" s="2" t="s">
        <v>785</v>
      </c>
      <c r="P852" s="2" t="s">
        <v>32</v>
      </c>
      <c r="Q852" s="2" t="s">
        <v>32</v>
      </c>
      <c r="R852" s="2" t="s">
        <v>32</v>
      </c>
      <c r="S852" s="2" t="s">
        <v>32</v>
      </c>
      <c r="T852" s="1" t="s">
        <v>32</v>
      </c>
      <c r="U852" s="1" t="s">
        <v>32</v>
      </c>
      <c r="V852" s="1" t="s">
        <v>32</v>
      </c>
      <c r="W852" s="1" t="s">
        <v>32</v>
      </c>
    </row>
    <row r="853" spans="1:23">
      <c r="A853" s="29" t="str">
        <f>+IF(B853="N","",IF(COUNTIF(B:B,B853)&gt;1,COUNTIF(B$3:B853,B853),""))</f>
        <v/>
      </c>
      <c r="B853" s="2" t="str">
        <f>+IF(H853='Export Demurrage Detention'!$C$2,"Y","N")</f>
        <v>N</v>
      </c>
      <c r="D853" s="1" t="s">
        <v>173</v>
      </c>
      <c r="G853" s="1" t="s">
        <v>22</v>
      </c>
      <c r="H853" s="1" t="s">
        <v>2884</v>
      </c>
      <c r="I853" s="69">
        <v>44256</v>
      </c>
      <c r="J853" s="70" t="s">
        <v>51</v>
      </c>
      <c r="K853" s="1" t="s">
        <v>6319</v>
      </c>
      <c r="L853" s="1" t="s">
        <v>26</v>
      </c>
      <c r="M853" s="1" t="s">
        <v>7765</v>
      </c>
      <c r="N853" s="1" t="s">
        <v>52</v>
      </c>
      <c r="O853" s="2" t="s">
        <v>785</v>
      </c>
      <c r="P853" s="2" t="s">
        <v>32</v>
      </c>
      <c r="Q853" s="2" t="s">
        <v>32</v>
      </c>
      <c r="R853" s="2" t="s">
        <v>32</v>
      </c>
      <c r="S853" s="2" t="s">
        <v>32</v>
      </c>
      <c r="T853" s="1" t="s">
        <v>32</v>
      </c>
      <c r="U853" s="1" t="s">
        <v>32</v>
      </c>
      <c r="V853" s="1" t="s">
        <v>32</v>
      </c>
      <c r="W853" s="1" t="s">
        <v>32</v>
      </c>
    </row>
    <row r="854" spans="1:23">
      <c r="A854" s="29" t="str">
        <f>+IF(B854="N","",IF(COUNTIF(B:B,B854)&gt;1,COUNTIF(B$3:B854,B854),""))</f>
        <v/>
      </c>
      <c r="B854" s="2" t="str">
        <f>+IF(H854='Export Demurrage Detention'!$C$2,"Y","N")</f>
        <v>N</v>
      </c>
      <c r="D854" s="1" t="s">
        <v>173</v>
      </c>
      <c r="G854" s="1" t="s">
        <v>22</v>
      </c>
      <c r="H854" s="1" t="s">
        <v>2884</v>
      </c>
      <c r="I854" s="69">
        <v>44256</v>
      </c>
      <c r="J854" s="70" t="s">
        <v>51</v>
      </c>
      <c r="K854" s="1" t="s">
        <v>6319</v>
      </c>
      <c r="L854" s="1" t="s">
        <v>26</v>
      </c>
      <c r="M854" s="1" t="s">
        <v>7766</v>
      </c>
      <c r="N854" s="1" t="s">
        <v>52</v>
      </c>
      <c r="O854" s="2" t="s">
        <v>785</v>
      </c>
      <c r="P854" s="2" t="s">
        <v>32</v>
      </c>
      <c r="Q854" s="2" t="s">
        <v>32</v>
      </c>
      <c r="R854" s="2" t="s">
        <v>32</v>
      </c>
      <c r="S854" s="2" t="s">
        <v>32</v>
      </c>
      <c r="T854" s="1" t="s">
        <v>32</v>
      </c>
      <c r="U854" s="1" t="s">
        <v>32</v>
      </c>
      <c r="V854" s="1" t="s">
        <v>32</v>
      </c>
      <c r="W854" s="1" t="s">
        <v>32</v>
      </c>
    </row>
    <row r="855" spans="1:23">
      <c r="A855" s="29" t="str">
        <f>+IF(B855="N","",IF(COUNTIF(B:B,B855)&gt;1,COUNTIF(B$3:B855,B855),""))</f>
        <v/>
      </c>
      <c r="B855" s="2" t="str">
        <f>+IF(H855='Export Demurrage Detention'!$C$2,"Y","N")</f>
        <v>N</v>
      </c>
      <c r="D855" s="1" t="s">
        <v>173</v>
      </c>
      <c r="G855" s="1" t="s">
        <v>22</v>
      </c>
      <c r="H855" s="1" t="s">
        <v>2884</v>
      </c>
      <c r="I855" s="69">
        <v>44256</v>
      </c>
      <c r="J855" s="70" t="s">
        <v>51</v>
      </c>
      <c r="K855" s="1" t="s">
        <v>6319</v>
      </c>
      <c r="L855" s="1" t="s">
        <v>26</v>
      </c>
      <c r="M855" s="1" t="s">
        <v>7767</v>
      </c>
      <c r="N855" s="1" t="s">
        <v>52</v>
      </c>
      <c r="O855" s="2" t="s">
        <v>785</v>
      </c>
      <c r="P855" s="2" t="s">
        <v>32</v>
      </c>
      <c r="Q855" s="2" t="s">
        <v>32</v>
      </c>
      <c r="R855" s="2" t="s">
        <v>32</v>
      </c>
      <c r="S855" s="2" t="s">
        <v>32</v>
      </c>
      <c r="T855" s="1" t="s">
        <v>32</v>
      </c>
      <c r="U855" s="1" t="s">
        <v>32</v>
      </c>
      <c r="V855" s="1" t="s">
        <v>32</v>
      </c>
      <c r="W855" s="1" t="s">
        <v>32</v>
      </c>
    </row>
    <row r="856" spans="1:23">
      <c r="A856" s="29" t="str">
        <f>+IF(B856="N","",IF(COUNTIF(B:B,B856)&gt;1,COUNTIF(B$3:B856,B856),""))</f>
        <v/>
      </c>
      <c r="B856" s="2" t="str">
        <f>+IF(H856='Export Demurrage Detention'!$C$2,"Y","N")</f>
        <v>N</v>
      </c>
      <c r="D856" s="1" t="s">
        <v>173</v>
      </c>
      <c r="G856" s="1" t="s">
        <v>22</v>
      </c>
      <c r="H856" s="1" t="s">
        <v>2884</v>
      </c>
      <c r="I856" s="69">
        <v>44256</v>
      </c>
      <c r="J856" s="70" t="s">
        <v>51</v>
      </c>
      <c r="K856" s="1" t="s">
        <v>6319</v>
      </c>
      <c r="L856" s="1" t="s">
        <v>26</v>
      </c>
      <c r="M856" s="1" t="s">
        <v>7768</v>
      </c>
      <c r="N856" s="1" t="s">
        <v>52</v>
      </c>
      <c r="O856" s="2" t="s">
        <v>785</v>
      </c>
      <c r="P856" s="2" t="s">
        <v>32</v>
      </c>
      <c r="Q856" s="2" t="s">
        <v>32</v>
      </c>
      <c r="R856" s="2" t="s">
        <v>32</v>
      </c>
      <c r="S856" s="2" t="s">
        <v>32</v>
      </c>
      <c r="T856" s="1" t="s">
        <v>32</v>
      </c>
      <c r="U856" s="1" t="s">
        <v>32</v>
      </c>
      <c r="V856" s="1" t="s">
        <v>32</v>
      </c>
      <c r="W856" s="1" t="s">
        <v>32</v>
      </c>
    </row>
    <row r="857" spans="1:23">
      <c r="A857" s="29" t="str">
        <f>+IF(B857="N","",IF(COUNTIF(B:B,B857)&gt;1,COUNTIF(B$3:B857,B857),""))</f>
        <v/>
      </c>
      <c r="B857" s="2" t="str">
        <f>+IF(H857='Export Demurrage Detention'!$C$2,"Y","N")</f>
        <v>N</v>
      </c>
      <c r="D857" s="1" t="s">
        <v>173</v>
      </c>
      <c r="G857" s="1" t="s">
        <v>22</v>
      </c>
      <c r="H857" s="1" t="s">
        <v>2884</v>
      </c>
      <c r="I857" s="69">
        <v>44256</v>
      </c>
      <c r="J857" s="70" t="s">
        <v>51</v>
      </c>
      <c r="K857" s="1" t="s">
        <v>6319</v>
      </c>
      <c r="L857" s="1" t="s">
        <v>26</v>
      </c>
      <c r="M857" s="1" t="s">
        <v>7769</v>
      </c>
      <c r="N857" s="1" t="s">
        <v>52</v>
      </c>
      <c r="O857" s="2" t="s">
        <v>785</v>
      </c>
      <c r="P857" s="2" t="s">
        <v>32</v>
      </c>
      <c r="Q857" s="2" t="s">
        <v>32</v>
      </c>
      <c r="R857" s="2" t="s">
        <v>32</v>
      </c>
      <c r="S857" s="2" t="s">
        <v>32</v>
      </c>
      <c r="T857" s="1" t="s">
        <v>32</v>
      </c>
      <c r="U857" s="1" t="s">
        <v>32</v>
      </c>
      <c r="V857" s="1" t="s">
        <v>32</v>
      </c>
      <c r="W857" s="1" t="s">
        <v>32</v>
      </c>
    </row>
    <row r="858" spans="1:23">
      <c r="A858" s="29" t="str">
        <f>+IF(B858="N","",IF(COUNTIF(B:B,B858)&gt;1,COUNTIF(B$3:B858,B858),""))</f>
        <v/>
      </c>
      <c r="B858" s="2" t="str">
        <f>+IF(H858='Export Demurrage Detention'!$C$2,"Y","N")</f>
        <v>N</v>
      </c>
      <c r="D858" s="1" t="s">
        <v>173</v>
      </c>
      <c r="G858" s="1" t="s">
        <v>22</v>
      </c>
      <c r="H858" s="1" t="s">
        <v>2860</v>
      </c>
      <c r="I858" s="69">
        <v>44256</v>
      </c>
      <c r="J858" s="70" t="s">
        <v>51</v>
      </c>
      <c r="K858" s="1" t="s">
        <v>6319</v>
      </c>
      <c r="L858" s="1" t="s">
        <v>26</v>
      </c>
      <c r="M858" s="1" t="s">
        <v>7751</v>
      </c>
      <c r="N858" s="1" t="s">
        <v>52</v>
      </c>
      <c r="O858" s="2" t="s">
        <v>785</v>
      </c>
      <c r="P858" s="2" t="s">
        <v>32</v>
      </c>
      <c r="Q858" s="2" t="s">
        <v>32</v>
      </c>
      <c r="R858" s="2" t="s">
        <v>32</v>
      </c>
      <c r="S858" s="2" t="s">
        <v>32</v>
      </c>
      <c r="T858" s="1" t="s">
        <v>32</v>
      </c>
      <c r="U858" s="1" t="s">
        <v>32</v>
      </c>
      <c r="V858" s="1" t="s">
        <v>32</v>
      </c>
      <c r="W858" s="1" t="s">
        <v>32</v>
      </c>
    </row>
    <row r="859" spans="1:23">
      <c r="A859" s="29" t="str">
        <f>+IF(B859="N","",IF(COUNTIF(B:B,B859)&gt;1,COUNTIF(B$3:B859,B859),""))</f>
        <v/>
      </c>
      <c r="B859" s="2" t="str">
        <f>+IF(H859='Export Demurrage Detention'!$C$2,"Y","N")</f>
        <v>N</v>
      </c>
      <c r="D859" s="1" t="s">
        <v>173</v>
      </c>
      <c r="G859" s="1" t="s">
        <v>22</v>
      </c>
      <c r="H859" s="1" t="s">
        <v>2860</v>
      </c>
      <c r="I859" s="69">
        <v>44256</v>
      </c>
      <c r="J859" s="70" t="s">
        <v>51</v>
      </c>
      <c r="K859" s="1" t="s">
        <v>6319</v>
      </c>
      <c r="L859" s="1" t="s">
        <v>26</v>
      </c>
      <c r="M859" s="1" t="s">
        <v>7752</v>
      </c>
      <c r="N859" s="1" t="s">
        <v>52</v>
      </c>
      <c r="O859" s="2" t="s">
        <v>785</v>
      </c>
      <c r="P859" s="2" t="s">
        <v>32</v>
      </c>
      <c r="Q859" s="2" t="s">
        <v>32</v>
      </c>
      <c r="R859" s="2" t="s">
        <v>32</v>
      </c>
      <c r="S859" s="2" t="s">
        <v>32</v>
      </c>
      <c r="T859" s="1" t="s">
        <v>32</v>
      </c>
      <c r="U859" s="1" t="s">
        <v>32</v>
      </c>
      <c r="V859" s="1" t="s">
        <v>32</v>
      </c>
      <c r="W859" s="1" t="s">
        <v>32</v>
      </c>
    </row>
    <row r="860" spans="1:23">
      <c r="A860" s="29" t="str">
        <f>+IF(B860="N","",IF(COUNTIF(B:B,B860)&gt;1,COUNTIF(B$3:B860,B860),""))</f>
        <v/>
      </c>
      <c r="B860" s="2" t="str">
        <f>+IF(H860='Export Demurrage Detention'!$C$2,"Y","N")</f>
        <v>N</v>
      </c>
      <c r="D860" s="1" t="s">
        <v>173</v>
      </c>
      <c r="G860" s="1" t="s">
        <v>22</v>
      </c>
      <c r="H860" s="1" t="s">
        <v>2860</v>
      </c>
      <c r="I860" s="69">
        <v>44256</v>
      </c>
      <c r="J860" s="70" t="s">
        <v>51</v>
      </c>
      <c r="K860" s="1" t="s">
        <v>6319</v>
      </c>
      <c r="L860" s="1" t="s">
        <v>26</v>
      </c>
      <c r="M860" s="1" t="s">
        <v>7729</v>
      </c>
      <c r="N860" s="1" t="s">
        <v>52</v>
      </c>
      <c r="O860" s="2" t="s">
        <v>785</v>
      </c>
      <c r="P860" s="2" t="s">
        <v>32</v>
      </c>
      <c r="Q860" s="2" t="s">
        <v>32</v>
      </c>
      <c r="R860" s="2" t="s">
        <v>32</v>
      </c>
      <c r="S860" s="2" t="s">
        <v>32</v>
      </c>
      <c r="T860" s="1" t="s">
        <v>32</v>
      </c>
      <c r="U860" s="1" t="s">
        <v>32</v>
      </c>
      <c r="V860" s="1" t="s">
        <v>32</v>
      </c>
      <c r="W860" s="1" t="s">
        <v>32</v>
      </c>
    </row>
    <row r="861" spans="1:23">
      <c r="A861" s="29" t="str">
        <f>+IF(B861="N","",IF(COUNTIF(B:B,B861)&gt;1,COUNTIF(B$3:B861,B861),""))</f>
        <v/>
      </c>
      <c r="B861" s="2" t="str">
        <f>+IF(H861='Export Demurrage Detention'!$C$2,"Y","N")</f>
        <v>N</v>
      </c>
      <c r="D861" s="1" t="s">
        <v>173</v>
      </c>
      <c r="G861" s="1" t="s">
        <v>22</v>
      </c>
      <c r="H861" s="1" t="s">
        <v>2860</v>
      </c>
      <c r="I861" s="69">
        <v>44256</v>
      </c>
      <c r="J861" s="70" t="s">
        <v>51</v>
      </c>
      <c r="K861" s="1" t="s">
        <v>6319</v>
      </c>
      <c r="L861" s="1" t="s">
        <v>26</v>
      </c>
      <c r="M861" s="1" t="s">
        <v>7753</v>
      </c>
      <c r="N861" s="1" t="s">
        <v>52</v>
      </c>
      <c r="O861" s="2" t="s">
        <v>785</v>
      </c>
      <c r="P861" s="2" t="s">
        <v>32</v>
      </c>
      <c r="Q861" s="2" t="s">
        <v>32</v>
      </c>
      <c r="R861" s="2" t="s">
        <v>32</v>
      </c>
      <c r="S861" s="2" t="s">
        <v>32</v>
      </c>
      <c r="T861" s="1" t="s">
        <v>32</v>
      </c>
      <c r="U861" s="1" t="s">
        <v>32</v>
      </c>
      <c r="V861" s="1" t="s">
        <v>32</v>
      </c>
      <c r="W861" s="1" t="s">
        <v>32</v>
      </c>
    </row>
    <row r="862" spans="1:23">
      <c r="A862" s="29" t="str">
        <f>+IF(B862="N","",IF(COUNTIF(B:B,B862)&gt;1,COUNTIF(B$3:B862,B862),""))</f>
        <v/>
      </c>
      <c r="B862" s="2" t="str">
        <f>+IF(H862='Export Demurrage Detention'!$C$2,"Y","N")</f>
        <v>N</v>
      </c>
      <c r="D862" s="1" t="s">
        <v>173</v>
      </c>
      <c r="G862" s="1" t="s">
        <v>22</v>
      </c>
      <c r="H862" s="1" t="s">
        <v>2860</v>
      </c>
      <c r="I862" s="69">
        <v>44256</v>
      </c>
      <c r="J862" s="70" t="s">
        <v>51</v>
      </c>
      <c r="K862" s="1" t="s">
        <v>6319</v>
      </c>
      <c r="L862" s="1" t="s">
        <v>26</v>
      </c>
      <c r="M862" s="1" t="s">
        <v>7754</v>
      </c>
      <c r="N862" s="1" t="s">
        <v>52</v>
      </c>
      <c r="O862" s="2" t="s">
        <v>785</v>
      </c>
      <c r="P862" s="2" t="s">
        <v>32</v>
      </c>
      <c r="Q862" s="2" t="s">
        <v>32</v>
      </c>
      <c r="R862" s="2" t="s">
        <v>32</v>
      </c>
      <c r="S862" s="2" t="s">
        <v>32</v>
      </c>
      <c r="T862" s="1" t="s">
        <v>32</v>
      </c>
      <c r="U862" s="1" t="s">
        <v>32</v>
      </c>
      <c r="V862" s="1" t="s">
        <v>32</v>
      </c>
      <c r="W862" s="1" t="s">
        <v>32</v>
      </c>
    </row>
    <row r="863" spans="1:23">
      <c r="A863" s="29" t="str">
        <f>+IF(B863="N","",IF(COUNTIF(B:B,B863)&gt;1,COUNTIF(B$3:B863,B863),""))</f>
        <v/>
      </c>
      <c r="B863" s="2" t="str">
        <f>+IF(H863='Export Demurrage Detention'!$C$2,"Y","N")</f>
        <v>N</v>
      </c>
      <c r="D863" s="1" t="s">
        <v>173</v>
      </c>
      <c r="G863" s="1" t="s">
        <v>22</v>
      </c>
      <c r="H863" s="1" t="s">
        <v>2860</v>
      </c>
      <c r="I863" s="69">
        <v>44256</v>
      </c>
      <c r="J863" s="70" t="s">
        <v>51</v>
      </c>
      <c r="K863" s="1" t="s">
        <v>6319</v>
      </c>
      <c r="L863" s="1" t="s">
        <v>26</v>
      </c>
      <c r="M863" s="1" t="s">
        <v>7755</v>
      </c>
      <c r="N863" s="1" t="s">
        <v>52</v>
      </c>
      <c r="O863" s="2" t="s">
        <v>785</v>
      </c>
      <c r="P863" s="2" t="s">
        <v>32</v>
      </c>
      <c r="Q863" s="2" t="s">
        <v>32</v>
      </c>
      <c r="R863" s="2" t="s">
        <v>32</v>
      </c>
      <c r="S863" s="2" t="s">
        <v>32</v>
      </c>
      <c r="T863" s="1" t="s">
        <v>32</v>
      </c>
      <c r="U863" s="1" t="s">
        <v>32</v>
      </c>
      <c r="V863" s="1" t="s">
        <v>32</v>
      </c>
      <c r="W863" s="1" t="s">
        <v>32</v>
      </c>
    </row>
    <row r="864" spans="1:23">
      <c r="A864" s="29" t="str">
        <f>+IF(B864="N","",IF(COUNTIF(B:B,B864)&gt;1,COUNTIF(B$3:B864,B864),""))</f>
        <v/>
      </c>
      <c r="B864" s="2" t="str">
        <f>+IF(H864='Export Demurrage Detention'!$C$2,"Y","N")</f>
        <v>N</v>
      </c>
      <c r="D864" s="1" t="s">
        <v>173</v>
      </c>
      <c r="G864" s="1" t="s">
        <v>22</v>
      </c>
      <c r="H864" s="1" t="s">
        <v>2860</v>
      </c>
      <c r="I864" s="69">
        <v>44256</v>
      </c>
      <c r="J864" s="70" t="s">
        <v>51</v>
      </c>
      <c r="K864" s="1" t="s">
        <v>6319</v>
      </c>
      <c r="L864" s="1" t="s">
        <v>26</v>
      </c>
      <c r="M864" s="1" t="s">
        <v>7756</v>
      </c>
      <c r="N864" s="1" t="s">
        <v>52</v>
      </c>
      <c r="O864" s="2" t="s">
        <v>785</v>
      </c>
      <c r="P864" s="2" t="s">
        <v>32</v>
      </c>
      <c r="Q864" s="2" t="s">
        <v>32</v>
      </c>
      <c r="R864" s="2" t="s">
        <v>32</v>
      </c>
      <c r="S864" s="2" t="s">
        <v>32</v>
      </c>
      <c r="T864" s="1" t="s">
        <v>32</v>
      </c>
      <c r="U864" s="1" t="s">
        <v>32</v>
      </c>
      <c r="V864" s="1" t="s">
        <v>32</v>
      </c>
      <c r="W864" s="1" t="s">
        <v>32</v>
      </c>
    </row>
    <row r="865" spans="1:23">
      <c r="A865" s="29" t="str">
        <f>+IF(B865="N","",IF(COUNTIF(B:B,B865)&gt;1,COUNTIF(B$3:B865,B865),""))</f>
        <v/>
      </c>
      <c r="B865" s="2" t="str">
        <f>+IF(H865='Export Demurrage Detention'!$C$2,"Y","N")</f>
        <v>N</v>
      </c>
      <c r="D865" s="1" t="s">
        <v>173</v>
      </c>
      <c r="G865" s="1" t="s">
        <v>22</v>
      </c>
      <c r="H865" s="1" t="s">
        <v>2860</v>
      </c>
      <c r="I865" s="69">
        <v>44256</v>
      </c>
      <c r="J865" s="70" t="s">
        <v>51</v>
      </c>
      <c r="K865" s="1" t="s">
        <v>6319</v>
      </c>
      <c r="L865" s="1" t="s">
        <v>26</v>
      </c>
      <c r="M865" s="1" t="s">
        <v>7757</v>
      </c>
      <c r="N865" s="1" t="s">
        <v>52</v>
      </c>
      <c r="O865" s="2" t="s">
        <v>785</v>
      </c>
      <c r="P865" s="2" t="s">
        <v>32</v>
      </c>
      <c r="Q865" s="2" t="s">
        <v>32</v>
      </c>
      <c r="R865" s="2" t="s">
        <v>32</v>
      </c>
      <c r="S865" s="2" t="s">
        <v>32</v>
      </c>
      <c r="T865" s="1" t="s">
        <v>32</v>
      </c>
      <c r="U865" s="1" t="s">
        <v>32</v>
      </c>
      <c r="V865" s="1" t="s">
        <v>32</v>
      </c>
      <c r="W865" s="1" t="s">
        <v>32</v>
      </c>
    </row>
    <row r="866" spans="1:23">
      <c r="A866" s="29" t="str">
        <f>+IF(B866="N","",IF(COUNTIF(B:B,B866)&gt;1,COUNTIF(B$3:B866,B866),""))</f>
        <v/>
      </c>
      <c r="B866" s="2" t="str">
        <f>+IF(H866='Export Demurrage Detention'!$C$2,"Y","N")</f>
        <v>N</v>
      </c>
      <c r="D866" s="1" t="s">
        <v>173</v>
      </c>
      <c r="G866" s="1" t="s">
        <v>22</v>
      </c>
      <c r="H866" s="1" t="s">
        <v>2860</v>
      </c>
      <c r="I866" s="69">
        <v>44256</v>
      </c>
      <c r="J866" s="70" t="s">
        <v>51</v>
      </c>
      <c r="K866" s="1" t="s">
        <v>6319</v>
      </c>
      <c r="L866" s="1" t="s">
        <v>26</v>
      </c>
      <c r="M866" s="1" t="s">
        <v>7758</v>
      </c>
      <c r="N866" s="1" t="s">
        <v>52</v>
      </c>
      <c r="O866" s="2" t="s">
        <v>785</v>
      </c>
      <c r="P866" s="2" t="s">
        <v>32</v>
      </c>
      <c r="Q866" s="2" t="s">
        <v>32</v>
      </c>
      <c r="R866" s="2" t="s">
        <v>32</v>
      </c>
      <c r="S866" s="2" t="s">
        <v>32</v>
      </c>
      <c r="T866" s="1" t="s">
        <v>32</v>
      </c>
      <c r="U866" s="1" t="s">
        <v>32</v>
      </c>
      <c r="V866" s="1" t="s">
        <v>32</v>
      </c>
      <c r="W866" s="1" t="s">
        <v>32</v>
      </c>
    </row>
    <row r="867" spans="1:23">
      <c r="A867" s="29" t="str">
        <f>+IF(B867="N","",IF(COUNTIF(B:B,B867)&gt;1,COUNTIF(B$3:B867,B867),""))</f>
        <v/>
      </c>
      <c r="B867" s="2" t="str">
        <f>+IF(H867='Export Demurrage Detention'!$C$2,"Y","N")</f>
        <v>N</v>
      </c>
      <c r="D867" s="1" t="s">
        <v>173</v>
      </c>
      <c r="G867" s="1" t="s">
        <v>22</v>
      </c>
      <c r="H867" s="1" t="s">
        <v>2860</v>
      </c>
      <c r="I867" s="69">
        <v>44256</v>
      </c>
      <c r="J867" s="70" t="s">
        <v>51</v>
      </c>
      <c r="K867" s="1" t="s">
        <v>6319</v>
      </c>
      <c r="L867" s="1" t="s">
        <v>26</v>
      </c>
      <c r="M867" s="1" t="s">
        <v>7759</v>
      </c>
      <c r="N867" s="1" t="s">
        <v>52</v>
      </c>
      <c r="O867" s="2" t="s">
        <v>785</v>
      </c>
      <c r="P867" s="2" t="s">
        <v>32</v>
      </c>
      <c r="Q867" s="2" t="s">
        <v>32</v>
      </c>
      <c r="R867" s="2" t="s">
        <v>32</v>
      </c>
      <c r="S867" s="2" t="s">
        <v>32</v>
      </c>
      <c r="T867" s="1" t="s">
        <v>32</v>
      </c>
      <c r="U867" s="1" t="s">
        <v>32</v>
      </c>
      <c r="V867" s="1" t="s">
        <v>32</v>
      </c>
      <c r="W867" s="1" t="s">
        <v>32</v>
      </c>
    </row>
    <row r="868" spans="1:23">
      <c r="A868" s="29" t="str">
        <f>+IF(B868="N","",IF(COUNTIF(B:B,B868)&gt;1,COUNTIF(B$3:B868,B868),""))</f>
        <v/>
      </c>
      <c r="B868" s="2" t="str">
        <f>+IF(H868='Export Demurrage Detention'!$C$2,"Y","N")</f>
        <v>N</v>
      </c>
      <c r="D868" s="1" t="s">
        <v>173</v>
      </c>
      <c r="G868" s="1" t="s">
        <v>22</v>
      </c>
      <c r="H868" s="1" t="s">
        <v>2860</v>
      </c>
      <c r="I868" s="69">
        <v>44256</v>
      </c>
      <c r="J868" s="70" t="s">
        <v>51</v>
      </c>
      <c r="K868" s="1" t="s">
        <v>6319</v>
      </c>
      <c r="L868" s="1" t="s">
        <v>26</v>
      </c>
      <c r="M868" s="1" t="s">
        <v>7760</v>
      </c>
      <c r="N868" s="1" t="s">
        <v>52</v>
      </c>
      <c r="O868" s="2" t="s">
        <v>785</v>
      </c>
      <c r="P868" s="2" t="s">
        <v>32</v>
      </c>
      <c r="Q868" s="2" t="s">
        <v>32</v>
      </c>
      <c r="R868" s="2" t="s">
        <v>32</v>
      </c>
      <c r="S868" s="2" t="s">
        <v>32</v>
      </c>
      <c r="T868" s="1" t="s">
        <v>32</v>
      </c>
      <c r="U868" s="1" t="s">
        <v>32</v>
      </c>
      <c r="V868" s="1" t="s">
        <v>32</v>
      </c>
      <c r="W868" s="1" t="s">
        <v>32</v>
      </c>
    </row>
    <row r="869" spans="1:23">
      <c r="A869" s="29" t="str">
        <f>+IF(B869="N","",IF(COUNTIF(B:B,B869)&gt;1,COUNTIF(B$3:B869,B869),""))</f>
        <v/>
      </c>
      <c r="B869" s="2" t="str">
        <f>+IF(H869='Export Demurrage Detention'!$C$2,"Y","N")</f>
        <v>N</v>
      </c>
      <c r="D869" s="1" t="s">
        <v>173</v>
      </c>
      <c r="G869" s="1" t="s">
        <v>22</v>
      </c>
      <c r="H869" s="1" t="s">
        <v>2860</v>
      </c>
      <c r="I869" s="69">
        <v>44256</v>
      </c>
      <c r="J869" s="70" t="s">
        <v>51</v>
      </c>
      <c r="K869" s="1" t="s">
        <v>6319</v>
      </c>
      <c r="L869" s="1" t="s">
        <v>26</v>
      </c>
      <c r="M869" s="1" t="s">
        <v>7761</v>
      </c>
      <c r="N869" s="1" t="s">
        <v>52</v>
      </c>
      <c r="O869" s="2" t="s">
        <v>785</v>
      </c>
      <c r="P869" s="2" t="s">
        <v>32</v>
      </c>
      <c r="Q869" s="2" t="s">
        <v>32</v>
      </c>
      <c r="R869" s="2" t="s">
        <v>32</v>
      </c>
      <c r="S869" s="2" t="s">
        <v>32</v>
      </c>
      <c r="T869" s="1" t="s">
        <v>32</v>
      </c>
      <c r="U869" s="1" t="s">
        <v>32</v>
      </c>
      <c r="V869" s="1" t="s">
        <v>32</v>
      </c>
      <c r="W869" s="1" t="s">
        <v>32</v>
      </c>
    </row>
    <row r="870" spans="1:23">
      <c r="A870" s="29" t="str">
        <f>+IF(B870="N","",IF(COUNTIF(B:B,B870)&gt;1,COUNTIF(B$3:B870,B870),""))</f>
        <v/>
      </c>
      <c r="B870" s="2" t="str">
        <f>+IF(H870='Export Demurrage Detention'!$C$2,"Y","N")</f>
        <v>N</v>
      </c>
      <c r="D870" s="1" t="s">
        <v>173</v>
      </c>
      <c r="G870" s="1" t="s">
        <v>22</v>
      </c>
      <c r="H870" s="1" t="s">
        <v>2860</v>
      </c>
      <c r="I870" s="69">
        <v>44256</v>
      </c>
      <c r="J870" s="70" t="s">
        <v>51</v>
      </c>
      <c r="K870" s="1" t="s">
        <v>6319</v>
      </c>
      <c r="L870" s="1" t="s">
        <v>26</v>
      </c>
      <c r="M870" s="1" t="s">
        <v>7762</v>
      </c>
      <c r="N870" s="1" t="s">
        <v>52</v>
      </c>
      <c r="O870" s="2" t="s">
        <v>785</v>
      </c>
      <c r="P870" s="2" t="s">
        <v>32</v>
      </c>
      <c r="Q870" s="2" t="s">
        <v>32</v>
      </c>
      <c r="R870" s="2" t="s">
        <v>32</v>
      </c>
      <c r="S870" s="2" t="s">
        <v>32</v>
      </c>
      <c r="T870" s="1" t="s">
        <v>32</v>
      </c>
      <c r="U870" s="1" t="s">
        <v>32</v>
      </c>
      <c r="V870" s="1" t="s">
        <v>32</v>
      </c>
      <c r="W870" s="1" t="s">
        <v>32</v>
      </c>
    </row>
    <row r="871" spans="1:23">
      <c r="A871" s="29" t="str">
        <f>+IF(B871="N","",IF(COUNTIF(B:B,B871)&gt;1,COUNTIF(B$3:B871,B871),""))</f>
        <v/>
      </c>
      <c r="B871" s="2" t="str">
        <f>+IF(H871='Export Demurrage Detention'!$C$2,"Y","N")</f>
        <v>N</v>
      </c>
      <c r="D871" s="1" t="s">
        <v>173</v>
      </c>
      <c r="G871" s="1" t="s">
        <v>22</v>
      </c>
      <c r="H871" s="1" t="s">
        <v>2860</v>
      </c>
      <c r="I871" s="69">
        <v>44256</v>
      </c>
      <c r="J871" s="70" t="s">
        <v>51</v>
      </c>
      <c r="K871" s="1" t="s">
        <v>6319</v>
      </c>
      <c r="L871" s="1" t="s">
        <v>26</v>
      </c>
      <c r="M871" s="1" t="s">
        <v>7763</v>
      </c>
      <c r="N871" s="1" t="s">
        <v>52</v>
      </c>
      <c r="O871" s="2" t="s">
        <v>785</v>
      </c>
      <c r="P871" s="2" t="s">
        <v>32</v>
      </c>
      <c r="Q871" s="2" t="s">
        <v>32</v>
      </c>
      <c r="R871" s="2" t="s">
        <v>32</v>
      </c>
      <c r="S871" s="2" t="s">
        <v>32</v>
      </c>
      <c r="T871" s="1" t="s">
        <v>32</v>
      </c>
      <c r="U871" s="1" t="s">
        <v>32</v>
      </c>
      <c r="V871" s="1" t="s">
        <v>32</v>
      </c>
      <c r="W871" s="1" t="s">
        <v>32</v>
      </c>
    </row>
    <row r="872" spans="1:23">
      <c r="A872" s="29" t="str">
        <f>+IF(B872="N","",IF(COUNTIF(B:B,B872)&gt;1,COUNTIF(B$3:B872,B872),""))</f>
        <v/>
      </c>
      <c r="B872" s="2" t="str">
        <f>+IF(H872='Export Demurrage Detention'!$C$2,"Y","N")</f>
        <v>N</v>
      </c>
      <c r="D872" s="1" t="s">
        <v>173</v>
      </c>
      <c r="G872" s="1" t="s">
        <v>22</v>
      </c>
      <c r="H872" s="1" t="s">
        <v>2860</v>
      </c>
      <c r="I872" s="69">
        <v>44256</v>
      </c>
      <c r="J872" s="70" t="s">
        <v>51</v>
      </c>
      <c r="K872" s="1" t="s">
        <v>6319</v>
      </c>
      <c r="L872" s="1" t="s">
        <v>26</v>
      </c>
      <c r="M872" s="1" t="s">
        <v>7764</v>
      </c>
      <c r="N872" s="1" t="s">
        <v>52</v>
      </c>
      <c r="O872" s="2" t="s">
        <v>785</v>
      </c>
      <c r="P872" s="2" t="s">
        <v>32</v>
      </c>
      <c r="Q872" s="2" t="s">
        <v>32</v>
      </c>
      <c r="R872" s="2" t="s">
        <v>32</v>
      </c>
      <c r="S872" s="2" t="s">
        <v>32</v>
      </c>
      <c r="T872" s="1" t="s">
        <v>32</v>
      </c>
      <c r="U872" s="1" t="s">
        <v>32</v>
      </c>
      <c r="V872" s="1" t="s">
        <v>32</v>
      </c>
      <c r="W872" s="1" t="s">
        <v>32</v>
      </c>
    </row>
    <row r="873" spans="1:23">
      <c r="A873" s="29" t="str">
        <f>+IF(B873="N","",IF(COUNTIF(B:B,B873)&gt;1,COUNTIF(B$3:B873,B873),""))</f>
        <v/>
      </c>
      <c r="B873" s="2" t="str">
        <f>+IF(H873='Export Demurrage Detention'!$C$2,"Y","N")</f>
        <v>N</v>
      </c>
      <c r="D873" s="1" t="s">
        <v>173</v>
      </c>
      <c r="G873" s="1" t="s">
        <v>22</v>
      </c>
      <c r="H873" s="1" t="s">
        <v>2860</v>
      </c>
      <c r="I873" s="69">
        <v>44256</v>
      </c>
      <c r="J873" s="70" t="s">
        <v>51</v>
      </c>
      <c r="K873" s="1" t="s">
        <v>6319</v>
      </c>
      <c r="L873" s="1" t="s">
        <v>26</v>
      </c>
      <c r="M873" s="1" t="s">
        <v>7765</v>
      </c>
      <c r="N873" s="1" t="s">
        <v>52</v>
      </c>
      <c r="O873" s="2" t="s">
        <v>785</v>
      </c>
      <c r="P873" s="2" t="s">
        <v>32</v>
      </c>
      <c r="Q873" s="2" t="s">
        <v>32</v>
      </c>
      <c r="R873" s="2" t="s">
        <v>32</v>
      </c>
      <c r="S873" s="2" t="s">
        <v>32</v>
      </c>
      <c r="T873" s="1" t="s">
        <v>32</v>
      </c>
      <c r="U873" s="1" t="s">
        <v>32</v>
      </c>
      <c r="V873" s="1" t="s">
        <v>32</v>
      </c>
      <c r="W873" s="1" t="s">
        <v>32</v>
      </c>
    </row>
    <row r="874" spans="1:23">
      <c r="A874" s="29" t="str">
        <f>+IF(B874="N","",IF(COUNTIF(B:B,B874)&gt;1,COUNTIF(B$3:B874,B874),""))</f>
        <v/>
      </c>
      <c r="B874" s="2" t="str">
        <f>+IF(H874='Export Demurrage Detention'!$C$2,"Y","N")</f>
        <v>N</v>
      </c>
      <c r="D874" s="1" t="s">
        <v>173</v>
      </c>
      <c r="G874" s="1" t="s">
        <v>22</v>
      </c>
      <c r="H874" s="1" t="s">
        <v>2860</v>
      </c>
      <c r="I874" s="69">
        <v>44256</v>
      </c>
      <c r="J874" s="70" t="s">
        <v>51</v>
      </c>
      <c r="K874" s="1" t="s">
        <v>6319</v>
      </c>
      <c r="L874" s="1" t="s">
        <v>26</v>
      </c>
      <c r="M874" s="1" t="s">
        <v>7766</v>
      </c>
      <c r="N874" s="1" t="s">
        <v>52</v>
      </c>
      <c r="O874" s="2" t="s">
        <v>785</v>
      </c>
      <c r="P874" s="2" t="s">
        <v>32</v>
      </c>
      <c r="Q874" s="2" t="s">
        <v>32</v>
      </c>
      <c r="R874" s="2" t="s">
        <v>32</v>
      </c>
      <c r="S874" s="2" t="s">
        <v>32</v>
      </c>
      <c r="T874" s="1" t="s">
        <v>32</v>
      </c>
      <c r="U874" s="1" t="s">
        <v>32</v>
      </c>
      <c r="V874" s="1" t="s">
        <v>32</v>
      </c>
      <c r="W874" s="1" t="s">
        <v>32</v>
      </c>
    </row>
    <row r="875" spans="1:23">
      <c r="A875" s="29" t="str">
        <f>+IF(B875="N","",IF(COUNTIF(B:B,B875)&gt;1,COUNTIF(B$3:B875,B875),""))</f>
        <v/>
      </c>
      <c r="B875" s="2" t="str">
        <f>+IF(H875='Export Demurrage Detention'!$C$2,"Y","N")</f>
        <v>N</v>
      </c>
      <c r="D875" s="1" t="s">
        <v>173</v>
      </c>
      <c r="G875" s="1" t="s">
        <v>22</v>
      </c>
      <c r="H875" s="1" t="s">
        <v>2860</v>
      </c>
      <c r="I875" s="69">
        <v>44256</v>
      </c>
      <c r="J875" s="70" t="s">
        <v>51</v>
      </c>
      <c r="K875" s="1" t="s">
        <v>6319</v>
      </c>
      <c r="L875" s="1" t="s">
        <v>26</v>
      </c>
      <c r="M875" s="1" t="s">
        <v>7767</v>
      </c>
      <c r="N875" s="1" t="s">
        <v>52</v>
      </c>
      <c r="O875" s="2" t="s">
        <v>785</v>
      </c>
      <c r="P875" s="2" t="s">
        <v>32</v>
      </c>
      <c r="Q875" s="2" t="s">
        <v>32</v>
      </c>
      <c r="R875" s="2" t="s">
        <v>32</v>
      </c>
      <c r="S875" s="2" t="s">
        <v>32</v>
      </c>
      <c r="T875" s="1" t="s">
        <v>32</v>
      </c>
      <c r="U875" s="1" t="s">
        <v>32</v>
      </c>
      <c r="V875" s="1" t="s">
        <v>32</v>
      </c>
      <c r="W875" s="1" t="s">
        <v>32</v>
      </c>
    </row>
    <row r="876" spans="1:23">
      <c r="A876" s="29" t="str">
        <f>+IF(B876="N","",IF(COUNTIF(B:B,B876)&gt;1,COUNTIF(B$3:B876,B876),""))</f>
        <v/>
      </c>
      <c r="B876" s="2" t="str">
        <f>+IF(H876='Export Demurrage Detention'!$C$2,"Y","N")</f>
        <v>N</v>
      </c>
      <c r="D876" s="1" t="s">
        <v>173</v>
      </c>
      <c r="G876" s="1" t="s">
        <v>22</v>
      </c>
      <c r="H876" s="1" t="s">
        <v>2860</v>
      </c>
      <c r="I876" s="69">
        <v>44256</v>
      </c>
      <c r="J876" s="70" t="s">
        <v>51</v>
      </c>
      <c r="K876" s="1" t="s">
        <v>6319</v>
      </c>
      <c r="L876" s="1" t="s">
        <v>26</v>
      </c>
      <c r="M876" s="1" t="s">
        <v>7768</v>
      </c>
      <c r="N876" s="1" t="s">
        <v>52</v>
      </c>
      <c r="O876" s="2" t="s">
        <v>785</v>
      </c>
      <c r="P876" s="2" t="s">
        <v>32</v>
      </c>
      <c r="Q876" s="2" t="s">
        <v>32</v>
      </c>
      <c r="R876" s="2" t="s">
        <v>32</v>
      </c>
      <c r="S876" s="2" t="s">
        <v>32</v>
      </c>
      <c r="T876" s="1" t="s">
        <v>32</v>
      </c>
      <c r="U876" s="1" t="s">
        <v>32</v>
      </c>
      <c r="V876" s="1" t="s">
        <v>32</v>
      </c>
      <c r="W876" s="1" t="s">
        <v>32</v>
      </c>
    </row>
    <row r="877" spans="1:23">
      <c r="A877" s="29" t="str">
        <f>+IF(B877="N","",IF(COUNTIF(B:B,B877)&gt;1,COUNTIF(B$3:B877,B877),""))</f>
        <v/>
      </c>
      <c r="B877" s="2" t="str">
        <f>+IF(H877='Export Demurrage Detention'!$C$2,"Y","N")</f>
        <v>N</v>
      </c>
      <c r="D877" s="1" t="s">
        <v>173</v>
      </c>
      <c r="G877" s="1" t="s">
        <v>22</v>
      </c>
      <c r="H877" s="1" t="s">
        <v>2860</v>
      </c>
      <c r="I877" s="69">
        <v>44256</v>
      </c>
      <c r="J877" s="70" t="s">
        <v>51</v>
      </c>
      <c r="K877" s="1" t="s">
        <v>6319</v>
      </c>
      <c r="L877" s="1" t="s">
        <v>26</v>
      </c>
      <c r="M877" s="1" t="s">
        <v>7769</v>
      </c>
      <c r="N877" s="1" t="s">
        <v>52</v>
      </c>
      <c r="O877" s="2" t="s">
        <v>785</v>
      </c>
      <c r="P877" s="2" t="s">
        <v>32</v>
      </c>
      <c r="Q877" s="2" t="s">
        <v>32</v>
      </c>
      <c r="R877" s="2" t="s">
        <v>32</v>
      </c>
      <c r="S877" s="2" t="s">
        <v>32</v>
      </c>
      <c r="T877" s="1" t="s">
        <v>32</v>
      </c>
      <c r="U877" s="1" t="s">
        <v>32</v>
      </c>
      <c r="V877" s="1" t="s">
        <v>32</v>
      </c>
      <c r="W877" s="1" t="s">
        <v>32</v>
      </c>
    </row>
    <row r="878" spans="1:23">
      <c r="A878" s="29" t="str">
        <f>+IF(B878="N","",IF(COUNTIF(B:B,B878)&gt;1,COUNTIF(B$3:B878,B878),""))</f>
        <v/>
      </c>
      <c r="B878" s="2" t="str">
        <f>+IF(H878='Export Demurrage Detention'!$C$2,"Y","N")</f>
        <v>N</v>
      </c>
      <c r="D878" s="1" t="s">
        <v>173</v>
      </c>
      <c r="G878" s="1" t="s">
        <v>22</v>
      </c>
      <c r="H878" s="1" t="s">
        <v>7640</v>
      </c>
      <c r="I878" s="69">
        <v>44256</v>
      </c>
      <c r="J878" s="70" t="s">
        <v>51</v>
      </c>
      <c r="K878" s="1" t="s">
        <v>6319</v>
      </c>
      <c r="L878" s="1" t="s">
        <v>26</v>
      </c>
      <c r="M878" s="1" t="s">
        <v>7751</v>
      </c>
      <c r="N878" s="1" t="s">
        <v>52</v>
      </c>
      <c r="O878" s="2" t="s">
        <v>785</v>
      </c>
      <c r="P878" s="2" t="s">
        <v>32</v>
      </c>
      <c r="Q878" s="2" t="s">
        <v>32</v>
      </c>
      <c r="R878" s="2" t="s">
        <v>32</v>
      </c>
      <c r="S878" s="2" t="s">
        <v>32</v>
      </c>
      <c r="T878" s="1" t="s">
        <v>32</v>
      </c>
      <c r="U878" s="1" t="s">
        <v>32</v>
      </c>
      <c r="V878" s="1" t="s">
        <v>32</v>
      </c>
      <c r="W878" s="1" t="s">
        <v>32</v>
      </c>
    </row>
    <row r="879" spans="1:23">
      <c r="A879" s="29" t="str">
        <f>+IF(B879="N","",IF(COUNTIF(B:B,B879)&gt;1,COUNTIF(B$3:B879,B879),""))</f>
        <v/>
      </c>
      <c r="B879" s="2" t="str">
        <f>+IF(H879='Export Demurrage Detention'!$C$2,"Y","N")</f>
        <v>N</v>
      </c>
      <c r="D879" s="1" t="s">
        <v>173</v>
      </c>
      <c r="G879" s="1" t="s">
        <v>22</v>
      </c>
      <c r="H879" s="1" t="s">
        <v>7640</v>
      </c>
      <c r="I879" s="69">
        <v>44256</v>
      </c>
      <c r="J879" s="70" t="s">
        <v>51</v>
      </c>
      <c r="K879" s="1" t="s">
        <v>6319</v>
      </c>
      <c r="L879" s="1" t="s">
        <v>26</v>
      </c>
      <c r="M879" s="1" t="s">
        <v>7752</v>
      </c>
      <c r="N879" s="1" t="s">
        <v>52</v>
      </c>
      <c r="O879" s="2" t="s">
        <v>785</v>
      </c>
      <c r="P879" s="2" t="s">
        <v>32</v>
      </c>
      <c r="Q879" s="2" t="s">
        <v>32</v>
      </c>
      <c r="R879" s="2" t="s">
        <v>32</v>
      </c>
      <c r="S879" s="2" t="s">
        <v>32</v>
      </c>
      <c r="T879" s="1" t="s">
        <v>32</v>
      </c>
      <c r="U879" s="1" t="s">
        <v>32</v>
      </c>
      <c r="V879" s="1" t="s">
        <v>32</v>
      </c>
      <c r="W879" s="1" t="s">
        <v>32</v>
      </c>
    </row>
    <row r="880" spans="1:23">
      <c r="A880" s="29" t="str">
        <f>+IF(B880="N","",IF(COUNTIF(B:B,B880)&gt;1,COUNTIF(B$3:B880,B880),""))</f>
        <v/>
      </c>
      <c r="B880" s="2" t="str">
        <f>+IF(H880='Export Demurrage Detention'!$C$2,"Y","N")</f>
        <v>N</v>
      </c>
      <c r="D880" s="1" t="s">
        <v>173</v>
      </c>
      <c r="G880" s="1" t="s">
        <v>22</v>
      </c>
      <c r="H880" s="1" t="s">
        <v>7640</v>
      </c>
      <c r="I880" s="69">
        <v>44256</v>
      </c>
      <c r="J880" s="70" t="s">
        <v>51</v>
      </c>
      <c r="K880" s="1" t="s">
        <v>6319</v>
      </c>
      <c r="L880" s="1" t="s">
        <v>26</v>
      </c>
      <c r="M880" s="1" t="s">
        <v>7729</v>
      </c>
      <c r="N880" s="1" t="s">
        <v>52</v>
      </c>
      <c r="O880" s="2" t="s">
        <v>785</v>
      </c>
      <c r="P880" s="2" t="s">
        <v>32</v>
      </c>
      <c r="Q880" s="2" t="s">
        <v>32</v>
      </c>
      <c r="R880" s="2" t="s">
        <v>32</v>
      </c>
      <c r="S880" s="2" t="s">
        <v>32</v>
      </c>
      <c r="T880" s="1" t="s">
        <v>32</v>
      </c>
      <c r="U880" s="1" t="s">
        <v>32</v>
      </c>
      <c r="V880" s="1" t="s">
        <v>32</v>
      </c>
      <c r="W880" s="1" t="s">
        <v>32</v>
      </c>
    </row>
    <row r="881" spans="1:23">
      <c r="A881" s="29" t="str">
        <f>+IF(B881="N","",IF(COUNTIF(B:B,B881)&gt;1,COUNTIF(B$3:B881,B881),""))</f>
        <v/>
      </c>
      <c r="B881" s="2" t="str">
        <f>+IF(H881='Export Demurrage Detention'!$C$2,"Y","N")</f>
        <v>N</v>
      </c>
      <c r="D881" s="1" t="s">
        <v>173</v>
      </c>
      <c r="G881" s="1" t="s">
        <v>22</v>
      </c>
      <c r="H881" s="1" t="s">
        <v>7640</v>
      </c>
      <c r="I881" s="69">
        <v>44256</v>
      </c>
      <c r="J881" s="70" t="s">
        <v>51</v>
      </c>
      <c r="K881" s="1" t="s">
        <v>6319</v>
      </c>
      <c r="L881" s="1" t="s">
        <v>26</v>
      </c>
      <c r="M881" s="1" t="s">
        <v>7753</v>
      </c>
      <c r="N881" s="1" t="s">
        <v>52</v>
      </c>
      <c r="O881" s="2" t="s">
        <v>785</v>
      </c>
      <c r="P881" s="2" t="s">
        <v>32</v>
      </c>
      <c r="Q881" s="2" t="s">
        <v>32</v>
      </c>
      <c r="R881" s="2" t="s">
        <v>32</v>
      </c>
      <c r="S881" s="2" t="s">
        <v>32</v>
      </c>
      <c r="T881" s="1" t="s">
        <v>32</v>
      </c>
      <c r="U881" s="1" t="s">
        <v>32</v>
      </c>
      <c r="V881" s="1" t="s">
        <v>32</v>
      </c>
      <c r="W881" s="1" t="s">
        <v>32</v>
      </c>
    </row>
    <row r="882" spans="1:23">
      <c r="A882" s="29" t="str">
        <f>+IF(B882="N","",IF(COUNTIF(B:B,B882)&gt;1,COUNTIF(B$3:B882,B882),""))</f>
        <v/>
      </c>
      <c r="B882" s="2" t="str">
        <f>+IF(H882='Export Demurrage Detention'!$C$2,"Y","N")</f>
        <v>N</v>
      </c>
      <c r="D882" s="1" t="s">
        <v>173</v>
      </c>
      <c r="G882" s="1" t="s">
        <v>22</v>
      </c>
      <c r="H882" s="1" t="s">
        <v>7640</v>
      </c>
      <c r="I882" s="69">
        <v>44256</v>
      </c>
      <c r="J882" s="70" t="s">
        <v>51</v>
      </c>
      <c r="K882" s="1" t="s">
        <v>6319</v>
      </c>
      <c r="L882" s="1" t="s">
        <v>26</v>
      </c>
      <c r="M882" s="1" t="s">
        <v>7754</v>
      </c>
      <c r="N882" s="1" t="s">
        <v>52</v>
      </c>
      <c r="O882" s="2" t="s">
        <v>785</v>
      </c>
      <c r="P882" s="2" t="s">
        <v>32</v>
      </c>
      <c r="Q882" s="2" t="s">
        <v>32</v>
      </c>
      <c r="R882" s="2" t="s">
        <v>32</v>
      </c>
      <c r="S882" s="2" t="s">
        <v>32</v>
      </c>
      <c r="T882" s="1" t="s">
        <v>32</v>
      </c>
      <c r="U882" s="1" t="s">
        <v>32</v>
      </c>
      <c r="V882" s="1" t="s">
        <v>32</v>
      </c>
      <c r="W882" s="1" t="s">
        <v>32</v>
      </c>
    </row>
    <row r="883" spans="1:23">
      <c r="A883" s="29" t="str">
        <f>+IF(B883="N","",IF(COUNTIF(B:B,B883)&gt;1,COUNTIF(B$3:B883,B883),""))</f>
        <v/>
      </c>
      <c r="B883" s="2" t="str">
        <f>+IF(H883='Export Demurrage Detention'!$C$2,"Y","N")</f>
        <v>N</v>
      </c>
      <c r="D883" s="1" t="s">
        <v>173</v>
      </c>
      <c r="G883" s="1" t="s">
        <v>22</v>
      </c>
      <c r="H883" s="1" t="s">
        <v>7640</v>
      </c>
      <c r="I883" s="69">
        <v>44256</v>
      </c>
      <c r="J883" s="70" t="s">
        <v>51</v>
      </c>
      <c r="K883" s="1" t="s">
        <v>6319</v>
      </c>
      <c r="L883" s="1" t="s">
        <v>26</v>
      </c>
      <c r="M883" s="1" t="s">
        <v>7755</v>
      </c>
      <c r="N883" s="1" t="s">
        <v>52</v>
      </c>
      <c r="O883" s="2" t="s">
        <v>785</v>
      </c>
      <c r="P883" s="2" t="s">
        <v>32</v>
      </c>
      <c r="Q883" s="2" t="s">
        <v>32</v>
      </c>
      <c r="R883" s="2" t="s">
        <v>32</v>
      </c>
      <c r="S883" s="2" t="s">
        <v>32</v>
      </c>
      <c r="T883" s="1" t="s">
        <v>32</v>
      </c>
      <c r="U883" s="1" t="s">
        <v>32</v>
      </c>
      <c r="V883" s="1" t="s">
        <v>32</v>
      </c>
      <c r="W883" s="1" t="s">
        <v>32</v>
      </c>
    </row>
    <row r="884" spans="1:23">
      <c r="A884" s="29" t="str">
        <f>+IF(B884="N","",IF(COUNTIF(B:B,B884)&gt;1,COUNTIF(B$3:B884,B884),""))</f>
        <v/>
      </c>
      <c r="B884" s="2" t="str">
        <f>+IF(H884='Export Demurrage Detention'!$C$2,"Y","N")</f>
        <v>N</v>
      </c>
      <c r="D884" s="1" t="s">
        <v>173</v>
      </c>
      <c r="G884" s="1" t="s">
        <v>22</v>
      </c>
      <c r="H884" s="1" t="s">
        <v>7640</v>
      </c>
      <c r="I884" s="69">
        <v>44256</v>
      </c>
      <c r="J884" s="70" t="s">
        <v>51</v>
      </c>
      <c r="K884" s="1" t="s">
        <v>6319</v>
      </c>
      <c r="L884" s="1" t="s">
        <v>26</v>
      </c>
      <c r="M884" s="1" t="s">
        <v>7756</v>
      </c>
      <c r="N884" s="1" t="s">
        <v>52</v>
      </c>
      <c r="O884" s="2" t="s">
        <v>785</v>
      </c>
      <c r="P884" s="2" t="s">
        <v>32</v>
      </c>
      <c r="Q884" s="2" t="s">
        <v>32</v>
      </c>
      <c r="R884" s="2" t="s">
        <v>32</v>
      </c>
      <c r="S884" s="2" t="s">
        <v>32</v>
      </c>
      <c r="T884" s="1" t="s">
        <v>32</v>
      </c>
      <c r="U884" s="1" t="s">
        <v>32</v>
      </c>
      <c r="V884" s="1" t="s">
        <v>32</v>
      </c>
      <c r="W884" s="1" t="s">
        <v>32</v>
      </c>
    </row>
    <row r="885" spans="1:23">
      <c r="A885" s="29" t="str">
        <f>+IF(B885="N","",IF(COUNTIF(B:B,B885)&gt;1,COUNTIF(B$3:B885,B885),""))</f>
        <v/>
      </c>
      <c r="B885" s="2" t="str">
        <f>+IF(H885='Export Demurrage Detention'!$C$2,"Y","N")</f>
        <v>N</v>
      </c>
      <c r="D885" s="1" t="s">
        <v>173</v>
      </c>
      <c r="G885" s="1" t="s">
        <v>22</v>
      </c>
      <c r="H885" s="1" t="s">
        <v>7640</v>
      </c>
      <c r="I885" s="69">
        <v>44256</v>
      </c>
      <c r="J885" s="70" t="s">
        <v>51</v>
      </c>
      <c r="K885" s="1" t="s">
        <v>6319</v>
      </c>
      <c r="L885" s="1" t="s">
        <v>26</v>
      </c>
      <c r="M885" s="1" t="s">
        <v>7757</v>
      </c>
      <c r="N885" s="1" t="s">
        <v>52</v>
      </c>
      <c r="O885" s="2" t="s">
        <v>785</v>
      </c>
      <c r="P885" s="2" t="s">
        <v>32</v>
      </c>
      <c r="Q885" s="2" t="s">
        <v>32</v>
      </c>
      <c r="R885" s="2" t="s">
        <v>32</v>
      </c>
      <c r="S885" s="2" t="s">
        <v>32</v>
      </c>
      <c r="T885" s="1" t="s">
        <v>32</v>
      </c>
      <c r="U885" s="1" t="s">
        <v>32</v>
      </c>
      <c r="V885" s="1" t="s">
        <v>32</v>
      </c>
      <c r="W885" s="1" t="s">
        <v>32</v>
      </c>
    </row>
    <row r="886" spans="1:23">
      <c r="A886" s="29" t="str">
        <f>+IF(B886="N","",IF(COUNTIF(B:B,B886)&gt;1,COUNTIF(B$3:B886,B886),""))</f>
        <v/>
      </c>
      <c r="B886" s="2" t="str">
        <f>+IF(H886='Export Demurrage Detention'!$C$2,"Y","N")</f>
        <v>N</v>
      </c>
      <c r="D886" s="1" t="s">
        <v>173</v>
      </c>
      <c r="G886" s="1" t="s">
        <v>22</v>
      </c>
      <c r="H886" s="1" t="s">
        <v>7640</v>
      </c>
      <c r="I886" s="69">
        <v>44256</v>
      </c>
      <c r="J886" s="70" t="s">
        <v>51</v>
      </c>
      <c r="K886" s="1" t="s">
        <v>6319</v>
      </c>
      <c r="L886" s="1" t="s">
        <v>26</v>
      </c>
      <c r="M886" s="1" t="s">
        <v>7758</v>
      </c>
      <c r="N886" s="1" t="s">
        <v>52</v>
      </c>
      <c r="O886" s="2" t="s">
        <v>785</v>
      </c>
      <c r="P886" s="2" t="s">
        <v>32</v>
      </c>
      <c r="Q886" s="2" t="s">
        <v>32</v>
      </c>
      <c r="R886" s="2" t="s">
        <v>32</v>
      </c>
      <c r="S886" s="2" t="s">
        <v>32</v>
      </c>
      <c r="T886" s="1" t="s">
        <v>32</v>
      </c>
      <c r="U886" s="1" t="s">
        <v>32</v>
      </c>
      <c r="V886" s="1" t="s">
        <v>32</v>
      </c>
      <c r="W886" s="1" t="s">
        <v>32</v>
      </c>
    </row>
    <row r="887" spans="1:23">
      <c r="A887" s="29" t="str">
        <f>+IF(B887="N","",IF(COUNTIF(B:B,B887)&gt;1,COUNTIF(B$3:B887,B887),""))</f>
        <v/>
      </c>
      <c r="B887" s="2" t="str">
        <f>+IF(H887='Export Demurrage Detention'!$C$2,"Y","N")</f>
        <v>N</v>
      </c>
      <c r="D887" s="1" t="s">
        <v>173</v>
      </c>
      <c r="G887" s="1" t="s">
        <v>22</v>
      </c>
      <c r="H887" s="1" t="s">
        <v>7640</v>
      </c>
      <c r="I887" s="69">
        <v>44256</v>
      </c>
      <c r="J887" s="70" t="s">
        <v>51</v>
      </c>
      <c r="K887" s="1" t="s">
        <v>6319</v>
      </c>
      <c r="L887" s="1" t="s">
        <v>26</v>
      </c>
      <c r="M887" s="1" t="s">
        <v>7759</v>
      </c>
      <c r="N887" s="1" t="s">
        <v>52</v>
      </c>
      <c r="O887" s="2" t="s">
        <v>785</v>
      </c>
      <c r="P887" s="2" t="s">
        <v>32</v>
      </c>
      <c r="Q887" s="2" t="s">
        <v>32</v>
      </c>
      <c r="R887" s="2" t="s">
        <v>32</v>
      </c>
      <c r="S887" s="2" t="s">
        <v>32</v>
      </c>
      <c r="T887" s="1" t="s">
        <v>32</v>
      </c>
      <c r="U887" s="1" t="s">
        <v>32</v>
      </c>
      <c r="V887" s="1" t="s">
        <v>32</v>
      </c>
      <c r="W887" s="1" t="s">
        <v>32</v>
      </c>
    </row>
    <row r="888" spans="1:23">
      <c r="A888" s="29" t="str">
        <f>+IF(B888="N","",IF(COUNTIF(B:B,B888)&gt;1,COUNTIF(B$3:B888,B888),""))</f>
        <v/>
      </c>
      <c r="B888" s="2" t="str">
        <f>+IF(H888='Export Demurrage Detention'!$C$2,"Y","N")</f>
        <v>N</v>
      </c>
      <c r="D888" s="1" t="s">
        <v>173</v>
      </c>
      <c r="G888" s="1" t="s">
        <v>22</v>
      </c>
      <c r="H888" s="1" t="s">
        <v>7640</v>
      </c>
      <c r="I888" s="69">
        <v>44256</v>
      </c>
      <c r="J888" s="70" t="s">
        <v>51</v>
      </c>
      <c r="K888" s="1" t="s">
        <v>6319</v>
      </c>
      <c r="L888" s="1" t="s">
        <v>26</v>
      </c>
      <c r="M888" s="1" t="s">
        <v>7760</v>
      </c>
      <c r="N888" s="1" t="s">
        <v>52</v>
      </c>
      <c r="O888" s="2" t="s">
        <v>785</v>
      </c>
      <c r="P888" s="2" t="s">
        <v>32</v>
      </c>
      <c r="Q888" s="2" t="s">
        <v>32</v>
      </c>
      <c r="R888" s="2" t="s">
        <v>32</v>
      </c>
      <c r="S888" s="2" t="s">
        <v>32</v>
      </c>
      <c r="T888" s="1" t="s">
        <v>32</v>
      </c>
      <c r="U888" s="1" t="s">
        <v>32</v>
      </c>
      <c r="V888" s="1" t="s">
        <v>32</v>
      </c>
      <c r="W888" s="1" t="s">
        <v>32</v>
      </c>
    </row>
    <row r="889" spans="1:23">
      <c r="A889" s="29" t="str">
        <f>+IF(B889="N","",IF(COUNTIF(B:B,B889)&gt;1,COUNTIF(B$3:B889,B889),""))</f>
        <v/>
      </c>
      <c r="B889" s="2" t="str">
        <f>+IF(H889='Export Demurrage Detention'!$C$2,"Y","N")</f>
        <v>N</v>
      </c>
      <c r="D889" s="1" t="s">
        <v>173</v>
      </c>
      <c r="G889" s="1" t="s">
        <v>22</v>
      </c>
      <c r="H889" s="1" t="s">
        <v>7640</v>
      </c>
      <c r="I889" s="69">
        <v>44256</v>
      </c>
      <c r="J889" s="70" t="s">
        <v>51</v>
      </c>
      <c r="K889" s="1" t="s">
        <v>6319</v>
      </c>
      <c r="L889" s="1" t="s">
        <v>26</v>
      </c>
      <c r="M889" s="1" t="s">
        <v>7761</v>
      </c>
      <c r="N889" s="1" t="s">
        <v>52</v>
      </c>
      <c r="O889" s="2" t="s">
        <v>785</v>
      </c>
      <c r="P889" s="2" t="s">
        <v>32</v>
      </c>
      <c r="Q889" s="2" t="s">
        <v>32</v>
      </c>
      <c r="R889" s="2" t="s">
        <v>32</v>
      </c>
      <c r="S889" s="2" t="s">
        <v>32</v>
      </c>
      <c r="T889" s="1" t="s">
        <v>32</v>
      </c>
      <c r="U889" s="1" t="s">
        <v>32</v>
      </c>
      <c r="V889" s="1" t="s">
        <v>32</v>
      </c>
      <c r="W889" s="1" t="s">
        <v>32</v>
      </c>
    </row>
    <row r="890" spans="1:23">
      <c r="A890" s="29" t="str">
        <f>+IF(B890="N","",IF(COUNTIF(B:B,B890)&gt;1,COUNTIF(B$3:B890,B890),""))</f>
        <v/>
      </c>
      <c r="B890" s="2" t="str">
        <f>+IF(H890='Export Demurrage Detention'!$C$2,"Y","N")</f>
        <v>N</v>
      </c>
      <c r="D890" s="1" t="s">
        <v>173</v>
      </c>
      <c r="G890" s="1" t="s">
        <v>22</v>
      </c>
      <c r="H890" s="1" t="s">
        <v>7640</v>
      </c>
      <c r="I890" s="69">
        <v>44256</v>
      </c>
      <c r="J890" s="70" t="s">
        <v>51</v>
      </c>
      <c r="K890" s="1" t="s">
        <v>6319</v>
      </c>
      <c r="L890" s="1" t="s">
        <v>26</v>
      </c>
      <c r="M890" s="1" t="s">
        <v>7762</v>
      </c>
      <c r="N890" s="1" t="s">
        <v>52</v>
      </c>
      <c r="O890" s="2" t="s">
        <v>785</v>
      </c>
      <c r="P890" s="2" t="s">
        <v>32</v>
      </c>
      <c r="Q890" s="2" t="s">
        <v>32</v>
      </c>
      <c r="R890" s="2" t="s">
        <v>32</v>
      </c>
      <c r="S890" s="2" t="s">
        <v>32</v>
      </c>
      <c r="T890" s="1" t="s">
        <v>32</v>
      </c>
      <c r="U890" s="1" t="s">
        <v>32</v>
      </c>
      <c r="V890" s="1" t="s">
        <v>32</v>
      </c>
      <c r="W890" s="1" t="s">
        <v>32</v>
      </c>
    </row>
    <row r="891" spans="1:23">
      <c r="A891" s="29" t="str">
        <f>+IF(B891="N","",IF(COUNTIF(B:B,B891)&gt;1,COUNTIF(B$3:B891,B891),""))</f>
        <v/>
      </c>
      <c r="B891" s="2" t="str">
        <f>+IF(H891='Export Demurrage Detention'!$C$2,"Y","N")</f>
        <v>N</v>
      </c>
      <c r="D891" s="1" t="s">
        <v>173</v>
      </c>
      <c r="G891" s="1" t="s">
        <v>22</v>
      </c>
      <c r="H891" s="1" t="s">
        <v>7640</v>
      </c>
      <c r="I891" s="69">
        <v>44256</v>
      </c>
      <c r="J891" s="70" t="s">
        <v>51</v>
      </c>
      <c r="K891" s="1" t="s">
        <v>6319</v>
      </c>
      <c r="L891" s="1" t="s">
        <v>26</v>
      </c>
      <c r="M891" s="1" t="s">
        <v>7763</v>
      </c>
      <c r="N891" s="1" t="s">
        <v>52</v>
      </c>
      <c r="O891" s="2" t="s">
        <v>785</v>
      </c>
      <c r="P891" s="2" t="s">
        <v>32</v>
      </c>
      <c r="Q891" s="2" t="s">
        <v>32</v>
      </c>
      <c r="R891" s="2" t="s">
        <v>32</v>
      </c>
      <c r="S891" s="2" t="s">
        <v>32</v>
      </c>
      <c r="T891" s="1" t="s">
        <v>32</v>
      </c>
      <c r="U891" s="1" t="s">
        <v>32</v>
      </c>
      <c r="V891" s="1" t="s">
        <v>32</v>
      </c>
      <c r="W891" s="1" t="s">
        <v>32</v>
      </c>
    </row>
    <row r="892" spans="1:23">
      <c r="A892" s="29" t="str">
        <f>+IF(B892="N","",IF(COUNTIF(B:B,B892)&gt;1,COUNTIF(B$3:B892,B892),""))</f>
        <v/>
      </c>
      <c r="B892" s="2" t="str">
        <f>+IF(H892='Export Demurrage Detention'!$C$2,"Y","N")</f>
        <v>N</v>
      </c>
      <c r="D892" s="1" t="s">
        <v>173</v>
      </c>
      <c r="G892" s="1" t="s">
        <v>22</v>
      </c>
      <c r="H892" s="1" t="s">
        <v>7640</v>
      </c>
      <c r="I892" s="69">
        <v>44256</v>
      </c>
      <c r="J892" s="70" t="s">
        <v>51</v>
      </c>
      <c r="K892" s="1" t="s">
        <v>6319</v>
      </c>
      <c r="L892" s="1" t="s">
        <v>26</v>
      </c>
      <c r="M892" s="1" t="s">
        <v>7764</v>
      </c>
      <c r="N892" s="1" t="s">
        <v>52</v>
      </c>
      <c r="O892" s="2" t="s">
        <v>785</v>
      </c>
      <c r="P892" s="2" t="s">
        <v>32</v>
      </c>
      <c r="Q892" s="2" t="s">
        <v>32</v>
      </c>
      <c r="R892" s="2" t="s">
        <v>32</v>
      </c>
      <c r="S892" s="2" t="s">
        <v>32</v>
      </c>
      <c r="T892" s="1" t="s">
        <v>32</v>
      </c>
      <c r="U892" s="1" t="s">
        <v>32</v>
      </c>
      <c r="V892" s="1" t="s">
        <v>32</v>
      </c>
      <c r="W892" s="1" t="s">
        <v>32</v>
      </c>
    </row>
    <row r="893" spans="1:23">
      <c r="A893" s="29" t="str">
        <f>+IF(B893="N","",IF(COUNTIF(B:B,B893)&gt;1,COUNTIF(B$3:B893,B893),""))</f>
        <v/>
      </c>
      <c r="B893" s="2" t="str">
        <f>+IF(H893='Export Demurrage Detention'!$C$2,"Y","N")</f>
        <v>N</v>
      </c>
      <c r="D893" s="1" t="s">
        <v>173</v>
      </c>
      <c r="G893" s="1" t="s">
        <v>22</v>
      </c>
      <c r="H893" s="1" t="s">
        <v>7640</v>
      </c>
      <c r="I893" s="69">
        <v>44256</v>
      </c>
      <c r="J893" s="70" t="s">
        <v>51</v>
      </c>
      <c r="K893" s="1" t="s">
        <v>6319</v>
      </c>
      <c r="L893" s="1" t="s">
        <v>26</v>
      </c>
      <c r="M893" s="1" t="s">
        <v>7765</v>
      </c>
      <c r="N893" s="1" t="s">
        <v>52</v>
      </c>
      <c r="O893" s="2" t="s">
        <v>785</v>
      </c>
      <c r="P893" s="2" t="s">
        <v>32</v>
      </c>
      <c r="Q893" s="2" t="s">
        <v>32</v>
      </c>
      <c r="R893" s="2" t="s">
        <v>32</v>
      </c>
      <c r="S893" s="2" t="s">
        <v>32</v>
      </c>
      <c r="T893" s="1" t="s">
        <v>32</v>
      </c>
      <c r="U893" s="1" t="s">
        <v>32</v>
      </c>
      <c r="V893" s="1" t="s">
        <v>32</v>
      </c>
      <c r="W893" s="1" t="s">
        <v>32</v>
      </c>
    </row>
    <row r="894" spans="1:23">
      <c r="A894" s="29" t="str">
        <f>+IF(B894="N","",IF(COUNTIF(B:B,B894)&gt;1,COUNTIF(B$3:B894,B894),""))</f>
        <v/>
      </c>
      <c r="B894" s="2" t="str">
        <f>+IF(H894='Export Demurrage Detention'!$C$2,"Y","N")</f>
        <v>N</v>
      </c>
      <c r="D894" s="1" t="s">
        <v>173</v>
      </c>
      <c r="G894" s="1" t="s">
        <v>22</v>
      </c>
      <c r="H894" s="1" t="s">
        <v>7640</v>
      </c>
      <c r="I894" s="69">
        <v>44256</v>
      </c>
      <c r="J894" s="70" t="s">
        <v>51</v>
      </c>
      <c r="K894" s="1" t="s">
        <v>6319</v>
      </c>
      <c r="L894" s="1" t="s">
        <v>26</v>
      </c>
      <c r="M894" s="1" t="s">
        <v>7766</v>
      </c>
      <c r="N894" s="1" t="s">
        <v>52</v>
      </c>
      <c r="O894" s="2" t="s">
        <v>785</v>
      </c>
      <c r="P894" s="2" t="s">
        <v>32</v>
      </c>
      <c r="Q894" s="2" t="s">
        <v>32</v>
      </c>
      <c r="R894" s="2" t="s">
        <v>32</v>
      </c>
      <c r="S894" s="2" t="s">
        <v>32</v>
      </c>
      <c r="T894" s="1" t="s">
        <v>32</v>
      </c>
      <c r="U894" s="1" t="s">
        <v>32</v>
      </c>
      <c r="V894" s="1" t="s">
        <v>32</v>
      </c>
      <c r="W894" s="1" t="s">
        <v>32</v>
      </c>
    </row>
    <row r="895" spans="1:23">
      <c r="A895" s="29" t="str">
        <f>+IF(B895="N","",IF(COUNTIF(B:B,B895)&gt;1,COUNTIF(B$3:B895,B895),""))</f>
        <v/>
      </c>
      <c r="B895" s="2" t="str">
        <f>+IF(H895='Export Demurrage Detention'!$C$2,"Y","N")</f>
        <v>N</v>
      </c>
      <c r="D895" s="1" t="s">
        <v>173</v>
      </c>
      <c r="G895" s="1" t="s">
        <v>22</v>
      </c>
      <c r="H895" s="1" t="s">
        <v>7640</v>
      </c>
      <c r="I895" s="69">
        <v>44256</v>
      </c>
      <c r="J895" s="70" t="s">
        <v>51</v>
      </c>
      <c r="K895" s="1" t="s">
        <v>6319</v>
      </c>
      <c r="L895" s="1" t="s">
        <v>26</v>
      </c>
      <c r="M895" s="1" t="s">
        <v>7767</v>
      </c>
      <c r="N895" s="1" t="s">
        <v>52</v>
      </c>
      <c r="O895" s="2" t="s">
        <v>785</v>
      </c>
      <c r="P895" s="2" t="s">
        <v>32</v>
      </c>
      <c r="Q895" s="2" t="s">
        <v>32</v>
      </c>
      <c r="R895" s="2" t="s">
        <v>32</v>
      </c>
      <c r="S895" s="2" t="s">
        <v>32</v>
      </c>
      <c r="T895" s="1" t="s">
        <v>32</v>
      </c>
      <c r="U895" s="1" t="s">
        <v>32</v>
      </c>
      <c r="V895" s="1" t="s">
        <v>32</v>
      </c>
      <c r="W895" s="1" t="s">
        <v>32</v>
      </c>
    </row>
    <row r="896" spans="1:23">
      <c r="A896" s="29" t="str">
        <f>+IF(B896="N","",IF(COUNTIF(B:B,B896)&gt;1,COUNTIF(B$3:B896,B896),""))</f>
        <v/>
      </c>
      <c r="B896" s="2" t="str">
        <f>+IF(H896='Export Demurrage Detention'!$C$2,"Y","N")</f>
        <v>N</v>
      </c>
      <c r="D896" s="1" t="s">
        <v>173</v>
      </c>
      <c r="G896" s="1" t="s">
        <v>22</v>
      </c>
      <c r="H896" s="1" t="s">
        <v>7640</v>
      </c>
      <c r="I896" s="69">
        <v>44256</v>
      </c>
      <c r="J896" s="70" t="s">
        <v>51</v>
      </c>
      <c r="K896" s="1" t="s">
        <v>6319</v>
      </c>
      <c r="L896" s="1" t="s">
        <v>26</v>
      </c>
      <c r="M896" s="1" t="s">
        <v>7768</v>
      </c>
      <c r="N896" s="1" t="s">
        <v>52</v>
      </c>
      <c r="O896" s="2" t="s">
        <v>785</v>
      </c>
      <c r="P896" s="2" t="s">
        <v>32</v>
      </c>
      <c r="Q896" s="2" t="s">
        <v>32</v>
      </c>
      <c r="R896" s="2" t="s">
        <v>32</v>
      </c>
      <c r="S896" s="2" t="s">
        <v>32</v>
      </c>
      <c r="T896" s="1" t="s">
        <v>32</v>
      </c>
      <c r="U896" s="1" t="s">
        <v>32</v>
      </c>
      <c r="V896" s="1" t="s">
        <v>32</v>
      </c>
      <c r="W896" s="1" t="s">
        <v>32</v>
      </c>
    </row>
    <row r="897" spans="1:23">
      <c r="A897" s="29" t="str">
        <f>+IF(B897="N","",IF(COUNTIF(B:B,B897)&gt;1,COUNTIF(B$3:B897,B897),""))</f>
        <v/>
      </c>
      <c r="B897" s="2" t="str">
        <f>+IF(H897='Export Demurrage Detention'!$C$2,"Y","N")</f>
        <v>N</v>
      </c>
      <c r="D897" s="1" t="s">
        <v>173</v>
      </c>
      <c r="G897" s="1" t="s">
        <v>22</v>
      </c>
      <c r="H897" s="1" t="s">
        <v>7640</v>
      </c>
      <c r="I897" s="69">
        <v>44256</v>
      </c>
      <c r="J897" s="70" t="s">
        <v>51</v>
      </c>
      <c r="K897" s="1" t="s">
        <v>6319</v>
      </c>
      <c r="L897" s="1" t="s">
        <v>26</v>
      </c>
      <c r="M897" s="1" t="s">
        <v>7769</v>
      </c>
      <c r="N897" s="1" t="s">
        <v>52</v>
      </c>
      <c r="O897" s="2" t="s">
        <v>785</v>
      </c>
      <c r="P897" s="2" t="s">
        <v>32</v>
      </c>
      <c r="Q897" s="2" t="s">
        <v>32</v>
      </c>
      <c r="R897" s="2" t="s">
        <v>32</v>
      </c>
      <c r="S897" s="2" t="s">
        <v>32</v>
      </c>
      <c r="T897" s="1" t="s">
        <v>32</v>
      </c>
      <c r="U897" s="1" t="s">
        <v>32</v>
      </c>
      <c r="V897" s="1" t="s">
        <v>32</v>
      </c>
      <c r="W897" s="1" t="s">
        <v>32</v>
      </c>
    </row>
    <row r="898" spans="1:23">
      <c r="A898" s="29" t="str">
        <f>+IF(B898="N","",IF(COUNTIF(B:B,B898)&gt;1,COUNTIF(B$3:B898,B898),""))</f>
        <v/>
      </c>
      <c r="B898" s="2" t="str">
        <f>+IF(H898='Export Demurrage Detention'!$C$2,"Y","N")</f>
        <v>N</v>
      </c>
      <c r="D898" s="1" t="s">
        <v>173</v>
      </c>
      <c r="G898" s="1" t="s">
        <v>22</v>
      </c>
      <c r="H898" s="1" t="s">
        <v>2870</v>
      </c>
      <c r="I898" s="69">
        <v>44256</v>
      </c>
      <c r="J898" s="70" t="s">
        <v>51</v>
      </c>
      <c r="K898" s="1" t="s">
        <v>6319</v>
      </c>
      <c r="L898" s="1" t="s">
        <v>33</v>
      </c>
      <c r="M898" s="1" t="s">
        <v>7751</v>
      </c>
      <c r="N898" s="1" t="s">
        <v>52</v>
      </c>
      <c r="O898" s="2" t="s">
        <v>822</v>
      </c>
      <c r="P898" s="2" t="s">
        <v>32</v>
      </c>
      <c r="Q898" s="2" t="s">
        <v>32</v>
      </c>
      <c r="R898" s="2" t="s">
        <v>32</v>
      </c>
      <c r="S898" s="2" t="s">
        <v>32</v>
      </c>
      <c r="T898" s="1" t="s">
        <v>32</v>
      </c>
      <c r="U898" s="1" t="s">
        <v>32</v>
      </c>
      <c r="V898" s="1" t="s">
        <v>32</v>
      </c>
      <c r="W898" s="1" t="s">
        <v>32</v>
      </c>
    </row>
    <row r="899" spans="1:23">
      <c r="A899" s="29" t="str">
        <f>+IF(B899="N","",IF(COUNTIF(B:B,B899)&gt;1,COUNTIF(B$3:B899,B899),""))</f>
        <v/>
      </c>
      <c r="B899" s="2" t="str">
        <f>+IF(H899='Export Demurrage Detention'!$C$2,"Y","N")</f>
        <v>N</v>
      </c>
      <c r="D899" s="1" t="s">
        <v>173</v>
      </c>
      <c r="G899" s="1" t="s">
        <v>22</v>
      </c>
      <c r="H899" s="1" t="s">
        <v>2870</v>
      </c>
      <c r="I899" s="69">
        <v>44256</v>
      </c>
      <c r="J899" s="70" t="s">
        <v>51</v>
      </c>
      <c r="K899" s="1" t="s">
        <v>6319</v>
      </c>
      <c r="L899" s="1" t="s">
        <v>33</v>
      </c>
      <c r="M899" s="1" t="s">
        <v>7752</v>
      </c>
      <c r="N899" s="1" t="s">
        <v>52</v>
      </c>
      <c r="O899" s="2" t="s">
        <v>822</v>
      </c>
      <c r="P899" s="2" t="s">
        <v>32</v>
      </c>
      <c r="Q899" s="2" t="s">
        <v>32</v>
      </c>
      <c r="R899" s="2" t="s">
        <v>32</v>
      </c>
      <c r="S899" s="2" t="s">
        <v>32</v>
      </c>
      <c r="T899" s="1" t="s">
        <v>32</v>
      </c>
      <c r="U899" s="1" t="s">
        <v>32</v>
      </c>
      <c r="V899" s="1" t="s">
        <v>32</v>
      </c>
      <c r="W899" s="1" t="s">
        <v>32</v>
      </c>
    </row>
    <row r="900" spans="1:23">
      <c r="A900" s="29" t="str">
        <f>+IF(B900="N","",IF(COUNTIF(B:B,B900)&gt;1,COUNTIF(B$3:B900,B900),""))</f>
        <v/>
      </c>
      <c r="B900" s="2" t="str">
        <f>+IF(H900='Export Demurrage Detention'!$C$2,"Y","N")</f>
        <v>N</v>
      </c>
      <c r="D900" s="1" t="s">
        <v>173</v>
      </c>
      <c r="G900" s="1" t="s">
        <v>22</v>
      </c>
      <c r="H900" s="1" t="s">
        <v>2870</v>
      </c>
      <c r="I900" s="69">
        <v>44256</v>
      </c>
      <c r="J900" s="70" t="s">
        <v>51</v>
      </c>
      <c r="K900" s="1" t="s">
        <v>6319</v>
      </c>
      <c r="L900" s="1" t="s">
        <v>33</v>
      </c>
      <c r="M900" s="1" t="s">
        <v>7729</v>
      </c>
      <c r="N900" s="1" t="s">
        <v>52</v>
      </c>
      <c r="O900" s="2" t="s">
        <v>822</v>
      </c>
      <c r="P900" s="2" t="s">
        <v>32</v>
      </c>
      <c r="Q900" s="2" t="s">
        <v>32</v>
      </c>
      <c r="R900" s="2" t="s">
        <v>32</v>
      </c>
      <c r="S900" s="2" t="s">
        <v>32</v>
      </c>
      <c r="T900" s="1" t="s">
        <v>32</v>
      </c>
      <c r="U900" s="1" t="s">
        <v>32</v>
      </c>
      <c r="V900" s="1" t="s">
        <v>32</v>
      </c>
      <c r="W900" s="1" t="s">
        <v>32</v>
      </c>
    </row>
    <row r="901" spans="1:23">
      <c r="A901" s="29" t="str">
        <f>+IF(B901="N","",IF(COUNTIF(B:B,B901)&gt;1,COUNTIF(B$3:B901,B901),""))</f>
        <v/>
      </c>
      <c r="B901" s="2" t="str">
        <f>+IF(H901='Export Demurrage Detention'!$C$2,"Y","N")</f>
        <v>N</v>
      </c>
      <c r="D901" s="1" t="s">
        <v>173</v>
      </c>
      <c r="G901" s="1" t="s">
        <v>22</v>
      </c>
      <c r="H901" s="1" t="s">
        <v>2870</v>
      </c>
      <c r="I901" s="69">
        <v>44256</v>
      </c>
      <c r="J901" s="70" t="s">
        <v>51</v>
      </c>
      <c r="K901" s="1" t="s">
        <v>6319</v>
      </c>
      <c r="L901" s="1" t="s">
        <v>33</v>
      </c>
      <c r="M901" s="1" t="s">
        <v>7753</v>
      </c>
      <c r="N901" s="1" t="s">
        <v>52</v>
      </c>
      <c r="O901" s="2" t="s">
        <v>822</v>
      </c>
      <c r="P901" s="2" t="s">
        <v>32</v>
      </c>
      <c r="Q901" s="2" t="s">
        <v>32</v>
      </c>
      <c r="R901" s="2" t="s">
        <v>32</v>
      </c>
      <c r="S901" s="2" t="s">
        <v>32</v>
      </c>
      <c r="T901" s="1" t="s">
        <v>32</v>
      </c>
      <c r="U901" s="1" t="s">
        <v>32</v>
      </c>
      <c r="V901" s="1" t="s">
        <v>32</v>
      </c>
      <c r="W901" s="1" t="s">
        <v>32</v>
      </c>
    </row>
    <row r="902" spans="1:23">
      <c r="A902" s="29" t="str">
        <f>+IF(B902="N","",IF(COUNTIF(B:B,B902)&gt;1,COUNTIF(B$3:B902,B902),""))</f>
        <v/>
      </c>
      <c r="B902" s="2" t="str">
        <f>+IF(H902='Export Demurrage Detention'!$C$2,"Y","N")</f>
        <v>N</v>
      </c>
      <c r="D902" s="1" t="s">
        <v>173</v>
      </c>
      <c r="G902" s="1" t="s">
        <v>22</v>
      </c>
      <c r="H902" s="1" t="s">
        <v>2870</v>
      </c>
      <c r="I902" s="69">
        <v>44256</v>
      </c>
      <c r="J902" s="70" t="s">
        <v>51</v>
      </c>
      <c r="K902" s="1" t="s">
        <v>6319</v>
      </c>
      <c r="L902" s="1" t="s">
        <v>33</v>
      </c>
      <c r="M902" s="1" t="s">
        <v>7754</v>
      </c>
      <c r="N902" s="1" t="s">
        <v>52</v>
      </c>
      <c r="O902" s="2" t="s">
        <v>822</v>
      </c>
      <c r="P902" s="2" t="s">
        <v>32</v>
      </c>
      <c r="Q902" s="2" t="s">
        <v>32</v>
      </c>
      <c r="R902" s="2" t="s">
        <v>32</v>
      </c>
      <c r="S902" s="2" t="s">
        <v>32</v>
      </c>
      <c r="T902" s="1" t="s">
        <v>32</v>
      </c>
      <c r="U902" s="1" t="s">
        <v>32</v>
      </c>
      <c r="V902" s="1" t="s">
        <v>32</v>
      </c>
      <c r="W902" s="1" t="s">
        <v>32</v>
      </c>
    </row>
    <row r="903" spans="1:23">
      <c r="A903" s="29" t="str">
        <f>+IF(B903="N","",IF(COUNTIF(B:B,B903)&gt;1,COUNTIF(B$3:B903,B903),""))</f>
        <v/>
      </c>
      <c r="B903" s="2" t="str">
        <f>+IF(H903='Export Demurrage Detention'!$C$2,"Y","N")</f>
        <v>N</v>
      </c>
      <c r="D903" s="1" t="s">
        <v>173</v>
      </c>
      <c r="G903" s="1" t="s">
        <v>22</v>
      </c>
      <c r="H903" s="1" t="s">
        <v>2870</v>
      </c>
      <c r="I903" s="69">
        <v>44256</v>
      </c>
      <c r="J903" s="70" t="s">
        <v>51</v>
      </c>
      <c r="K903" s="1" t="s">
        <v>6319</v>
      </c>
      <c r="L903" s="1" t="s">
        <v>33</v>
      </c>
      <c r="M903" s="1" t="s">
        <v>7755</v>
      </c>
      <c r="N903" s="1" t="s">
        <v>52</v>
      </c>
      <c r="O903" s="2" t="s">
        <v>822</v>
      </c>
      <c r="P903" s="2" t="s">
        <v>32</v>
      </c>
      <c r="Q903" s="2" t="s">
        <v>32</v>
      </c>
      <c r="R903" s="2" t="s">
        <v>32</v>
      </c>
      <c r="S903" s="2" t="s">
        <v>32</v>
      </c>
      <c r="T903" s="1" t="s">
        <v>32</v>
      </c>
      <c r="U903" s="1" t="s">
        <v>32</v>
      </c>
      <c r="V903" s="1" t="s">
        <v>32</v>
      </c>
      <c r="W903" s="1" t="s">
        <v>32</v>
      </c>
    </row>
    <row r="904" spans="1:23">
      <c r="A904" s="29" t="str">
        <f>+IF(B904="N","",IF(COUNTIF(B:B,B904)&gt;1,COUNTIF(B$3:B904,B904),""))</f>
        <v/>
      </c>
      <c r="B904" s="2" t="str">
        <f>+IF(H904='Export Demurrage Detention'!$C$2,"Y","N")</f>
        <v>N</v>
      </c>
      <c r="D904" s="1" t="s">
        <v>173</v>
      </c>
      <c r="G904" s="1" t="s">
        <v>22</v>
      </c>
      <c r="H904" s="1" t="s">
        <v>2870</v>
      </c>
      <c r="I904" s="69">
        <v>44256</v>
      </c>
      <c r="J904" s="70" t="s">
        <v>51</v>
      </c>
      <c r="K904" s="1" t="s">
        <v>6319</v>
      </c>
      <c r="L904" s="1" t="s">
        <v>33</v>
      </c>
      <c r="M904" s="1" t="s">
        <v>7756</v>
      </c>
      <c r="N904" s="1" t="s">
        <v>52</v>
      </c>
      <c r="O904" s="2" t="s">
        <v>822</v>
      </c>
      <c r="P904" s="2" t="s">
        <v>32</v>
      </c>
      <c r="Q904" s="2" t="s">
        <v>32</v>
      </c>
      <c r="R904" s="2" t="s">
        <v>32</v>
      </c>
      <c r="S904" s="2" t="s">
        <v>32</v>
      </c>
      <c r="T904" s="1" t="s">
        <v>32</v>
      </c>
      <c r="U904" s="1" t="s">
        <v>32</v>
      </c>
      <c r="V904" s="1" t="s">
        <v>32</v>
      </c>
      <c r="W904" s="1" t="s">
        <v>32</v>
      </c>
    </row>
    <row r="905" spans="1:23">
      <c r="A905" s="29" t="str">
        <f>+IF(B905="N","",IF(COUNTIF(B:B,B905)&gt;1,COUNTIF(B$3:B905,B905),""))</f>
        <v/>
      </c>
      <c r="B905" s="2" t="str">
        <f>+IF(H905='Export Demurrage Detention'!$C$2,"Y","N")</f>
        <v>N</v>
      </c>
      <c r="D905" s="1" t="s">
        <v>173</v>
      </c>
      <c r="G905" s="1" t="s">
        <v>22</v>
      </c>
      <c r="H905" s="1" t="s">
        <v>2870</v>
      </c>
      <c r="I905" s="69">
        <v>44256</v>
      </c>
      <c r="J905" s="70" t="s">
        <v>51</v>
      </c>
      <c r="K905" s="1" t="s">
        <v>6319</v>
      </c>
      <c r="L905" s="1" t="s">
        <v>33</v>
      </c>
      <c r="M905" s="1" t="s">
        <v>7757</v>
      </c>
      <c r="N905" s="1" t="s">
        <v>52</v>
      </c>
      <c r="O905" s="2" t="s">
        <v>822</v>
      </c>
      <c r="P905" s="2" t="s">
        <v>32</v>
      </c>
      <c r="Q905" s="2" t="s">
        <v>32</v>
      </c>
      <c r="R905" s="2" t="s">
        <v>32</v>
      </c>
      <c r="S905" s="2" t="s">
        <v>32</v>
      </c>
      <c r="T905" s="1" t="s">
        <v>32</v>
      </c>
      <c r="U905" s="1" t="s">
        <v>32</v>
      </c>
      <c r="V905" s="1" t="s">
        <v>32</v>
      </c>
      <c r="W905" s="1" t="s">
        <v>32</v>
      </c>
    </row>
    <row r="906" spans="1:23">
      <c r="A906" s="29" t="str">
        <f>+IF(B906="N","",IF(COUNTIF(B:B,B906)&gt;1,COUNTIF(B$3:B906,B906),""))</f>
        <v/>
      </c>
      <c r="B906" s="2" t="str">
        <f>+IF(H906='Export Demurrage Detention'!$C$2,"Y","N")</f>
        <v>N</v>
      </c>
      <c r="D906" s="1" t="s">
        <v>173</v>
      </c>
      <c r="G906" s="1" t="s">
        <v>22</v>
      </c>
      <c r="H906" s="1" t="s">
        <v>2870</v>
      </c>
      <c r="I906" s="69">
        <v>44256</v>
      </c>
      <c r="J906" s="70" t="s">
        <v>51</v>
      </c>
      <c r="K906" s="1" t="s">
        <v>6319</v>
      </c>
      <c r="L906" s="1" t="s">
        <v>33</v>
      </c>
      <c r="M906" s="1" t="s">
        <v>7758</v>
      </c>
      <c r="N906" s="1" t="s">
        <v>52</v>
      </c>
      <c r="O906" s="2" t="s">
        <v>822</v>
      </c>
      <c r="P906" s="2" t="s">
        <v>32</v>
      </c>
      <c r="Q906" s="2" t="s">
        <v>32</v>
      </c>
      <c r="R906" s="2" t="s">
        <v>32</v>
      </c>
      <c r="S906" s="2" t="s">
        <v>32</v>
      </c>
      <c r="T906" s="1" t="s">
        <v>32</v>
      </c>
      <c r="U906" s="1" t="s">
        <v>32</v>
      </c>
      <c r="V906" s="1" t="s">
        <v>32</v>
      </c>
      <c r="W906" s="1" t="s">
        <v>32</v>
      </c>
    </row>
    <row r="907" spans="1:23">
      <c r="A907" s="29" t="str">
        <f>+IF(B907="N","",IF(COUNTIF(B:B,B907)&gt;1,COUNTIF(B$3:B907,B907),""))</f>
        <v/>
      </c>
      <c r="B907" s="2" t="str">
        <f>+IF(H907='Export Demurrage Detention'!$C$2,"Y","N")</f>
        <v>N</v>
      </c>
      <c r="D907" s="1" t="s">
        <v>173</v>
      </c>
      <c r="G907" s="1" t="s">
        <v>22</v>
      </c>
      <c r="H907" s="1" t="s">
        <v>2870</v>
      </c>
      <c r="I907" s="69">
        <v>44256</v>
      </c>
      <c r="J907" s="70" t="s">
        <v>51</v>
      </c>
      <c r="K907" s="1" t="s">
        <v>6319</v>
      </c>
      <c r="L907" s="1" t="s">
        <v>33</v>
      </c>
      <c r="M907" s="1" t="s">
        <v>7759</v>
      </c>
      <c r="N907" s="1" t="s">
        <v>52</v>
      </c>
      <c r="O907" s="2" t="s">
        <v>822</v>
      </c>
      <c r="P907" s="2" t="s">
        <v>32</v>
      </c>
      <c r="Q907" s="2" t="s">
        <v>32</v>
      </c>
      <c r="R907" s="2" t="s">
        <v>32</v>
      </c>
      <c r="S907" s="2" t="s">
        <v>32</v>
      </c>
      <c r="T907" s="1" t="s">
        <v>32</v>
      </c>
      <c r="U907" s="1" t="s">
        <v>32</v>
      </c>
      <c r="V907" s="1" t="s">
        <v>32</v>
      </c>
      <c r="W907" s="1" t="s">
        <v>32</v>
      </c>
    </row>
    <row r="908" spans="1:23">
      <c r="A908" s="29" t="str">
        <f>+IF(B908="N","",IF(COUNTIF(B:B,B908)&gt;1,COUNTIF(B$3:B908,B908),""))</f>
        <v/>
      </c>
      <c r="B908" s="2" t="str">
        <f>+IF(H908='Export Demurrage Detention'!$C$2,"Y","N")</f>
        <v>N</v>
      </c>
      <c r="D908" s="1" t="s">
        <v>173</v>
      </c>
      <c r="G908" s="1" t="s">
        <v>22</v>
      </c>
      <c r="H908" s="1" t="s">
        <v>2870</v>
      </c>
      <c r="I908" s="69">
        <v>44256</v>
      </c>
      <c r="J908" s="70" t="s">
        <v>51</v>
      </c>
      <c r="K908" s="1" t="s">
        <v>6319</v>
      </c>
      <c r="L908" s="1" t="s">
        <v>33</v>
      </c>
      <c r="M908" s="1" t="s">
        <v>7760</v>
      </c>
      <c r="N908" s="1" t="s">
        <v>52</v>
      </c>
      <c r="O908" s="2" t="s">
        <v>822</v>
      </c>
      <c r="P908" s="2" t="s">
        <v>32</v>
      </c>
      <c r="Q908" s="2" t="s">
        <v>32</v>
      </c>
      <c r="R908" s="2" t="s">
        <v>32</v>
      </c>
      <c r="S908" s="2" t="s">
        <v>32</v>
      </c>
      <c r="T908" s="1" t="s">
        <v>32</v>
      </c>
      <c r="U908" s="1" t="s">
        <v>32</v>
      </c>
      <c r="V908" s="1" t="s">
        <v>32</v>
      </c>
      <c r="W908" s="1" t="s">
        <v>32</v>
      </c>
    </row>
    <row r="909" spans="1:23">
      <c r="A909" s="29" t="str">
        <f>+IF(B909="N","",IF(COUNTIF(B:B,B909)&gt;1,COUNTIF(B$3:B909,B909),""))</f>
        <v/>
      </c>
      <c r="B909" s="2" t="str">
        <f>+IF(H909='Export Demurrage Detention'!$C$2,"Y","N")</f>
        <v>N</v>
      </c>
      <c r="D909" s="1" t="s">
        <v>173</v>
      </c>
      <c r="G909" s="1" t="s">
        <v>22</v>
      </c>
      <c r="H909" s="1" t="s">
        <v>2870</v>
      </c>
      <c r="I909" s="69">
        <v>44256</v>
      </c>
      <c r="J909" s="70" t="s">
        <v>51</v>
      </c>
      <c r="K909" s="1" t="s">
        <v>6319</v>
      </c>
      <c r="L909" s="1" t="s">
        <v>33</v>
      </c>
      <c r="M909" s="1" t="s">
        <v>7761</v>
      </c>
      <c r="N909" s="1" t="s">
        <v>52</v>
      </c>
      <c r="O909" s="2" t="s">
        <v>822</v>
      </c>
      <c r="P909" s="2" t="s">
        <v>32</v>
      </c>
      <c r="Q909" s="2" t="s">
        <v>32</v>
      </c>
      <c r="R909" s="2" t="s">
        <v>32</v>
      </c>
      <c r="S909" s="2" t="s">
        <v>32</v>
      </c>
      <c r="T909" s="1" t="s">
        <v>32</v>
      </c>
      <c r="U909" s="1" t="s">
        <v>32</v>
      </c>
      <c r="V909" s="1" t="s">
        <v>32</v>
      </c>
      <c r="W909" s="1" t="s">
        <v>32</v>
      </c>
    </row>
    <row r="910" spans="1:23">
      <c r="A910" s="29" t="str">
        <f>+IF(B910="N","",IF(COUNTIF(B:B,B910)&gt;1,COUNTIF(B$3:B910,B910),""))</f>
        <v/>
      </c>
      <c r="B910" s="2" t="str">
        <f>+IF(H910='Export Demurrage Detention'!$C$2,"Y","N")</f>
        <v>N</v>
      </c>
      <c r="D910" s="1" t="s">
        <v>173</v>
      </c>
      <c r="G910" s="1" t="s">
        <v>22</v>
      </c>
      <c r="H910" s="1" t="s">
        <v>2870</v>
      </c>
      <c r="I910" s="69">
        <v>44256</v>
      </c>
      <c r="J910" s="70" t="s">
        <v>51</v>
      </c>
      <c r="K910" s="1" t="s">
        <v>6319</v>
      </c>
      <c r="L910" s="1" t="s">
        <v>33</v>
      </c>
      <c r="M910" s="1" t="s">
        <v>7762</v>
      </c>
      <c r="N910" s="1" t="s">
        <v>52</v>
      </c>
      <c r="O910" s="2" t="s">
        <v>822</v>
      </c>
      <c r="P910" s="2" t="s">
        <v>32</v>
      </c>
      <c r="Q910" s="2" t="s">
        <v>32</v>
      </c>
      <c r="R910" s="2" t="s">
        <v>32</v>
      </c>
      <c r="S910" s="2" t="s">
        <v>32</v>
      </c>
      <c r="T910" s="1" t="s">
        <v>32</v>
      </c>
      <c r="U910" s="1" t="s">
        <v>32</v>
      </c>
      <c r="V910" s="1" t="s">
        <v>32</v>
      </c>
      <c r="W910" s="1" t="s">
        <v>32</v>
      </c>
    </row>
    <row r="911" spans="1:23">
      <c r="A911" s="29" t="str">
        <f>+IF(B911="N","",IF(COUNTIF(B:B,B911)&gt;1,COUNTIF(B$3:B911,B911),""))</f>
        <v/>
      </c>
      <c r="B911" s="2" t="str">
        <f>+IF(H911='Export Demurrage Detention'!$C$2,"Y","N")</f>
        <v>N</v>
      </c>
      <c r="D911" s="1" t="s">
        <v>173</v>
      </c>
      <c r="G911" s="1" t="s">
        <v>22</v>
      </c>
      <c r="H911" s="1" t="s">
        <v>2870</v>
      </c>
      <c r="I911" s="69">
        <v>44256</v>
      </c>
      <c r="J911" s="70" t="s">
        <v>51</v>
      </c>
      <c r="K911" s="1" t="s">
        <v>6319</v>
      </c>
      <c r="L911" s="1" t="s">
        <v>33</v>
      </c>
      <c r="M911" s="1" t="s">
        <v>7763</v>
      </c>
      <c r="N911" s="1" t="s">
        <v>52</v>
      </c>
      <c r="O911" s="2" t="s">
        <v>822</v>
      </c>
      <c r="P911" s="2" t="s">
        <v>32</v>
      </c>
      <c r="Q911" s="2" t="s">
        <v>32</v>
      </c>
      <c r="R911" s="2" t="s">
        <v>32</v>
      </c>
      <c r="S911" s="2" t="s">
        <v>32</v>
      </c>
      <c r="T911" s="1" t="s">
        <v>32</v>
      </c>
      <c r="U911" s="1" t="s">
        <v>32</v>
      </c>
      <c r="V911" s="1" t="s">
        <v>32</v>
      </c>
      <c r="W911" s="1" t="s">
        <v>32</v>
      </c>
    </row>
    <row r="912" spans="1:23">
      <c r="A912" s="29" t="str">
        <f>+IF(B912="N","",IF(COUNTIF(B:B,B912)&gt;1,COUNTIF(B$3:B912,B912),""))</f>
        <v/>
      </c>
      <c r="B912" s="2" t="str">
        <f>+IF(H912='Export Demurrage Detention'!$C$2,"Y","N")</f>
        <v>N</v>
      </c>
      <c r="D912" s="1" t="s">
        <v>173</v>
      </c>
      <c r="G912" s="1" t="s">
        <v>22</v>
      </c>
      <c r="H912" s="1" t="s">
        <v>2870</v>
      </c>
      <c r="I912" s="69">
        <v>44256</v>
      </c>
      <c r="J912" s="70" t="s">
        <v>51</v>
      </c>
      <c r="K912" s="1" t="s">
        <v>6319</v>
      </c>
      <c r="L912" s="1" t="s">
        <v>33</v>
      </c>
      <c r="M912" s="1" t="s">
        <v>7764</v>
      </c>
      <c r="N912" s="1" t="s">
        <v>52</v>
      </c>
      <c r="O912" s="2" t="s">
        <v>822</v>
      </c>
      <c r="P912" s="2" t="s">
        <v>32</v>
      </c>
      <c r="Q912" s="2" t="s">
        <v>32</v>
      </c>
      <c r="R912" s="2" t="s">
        <v>32</v>
      </c>
      <c r="S912" s="2" t="s">
        <v>32</v>
      </c>
      <c r="T912" s="1" t="s">
        <v>32</v>
      </c>
      <c r="U912" s="1" t="s">
        <v>32</v>
      </c>
      <c r="V912" s="1" t="s">
        <v>32</v>
      </c>
      <c r="W912" s="1" t="s">
        <v>32</v>
      </c>
    </row>
    <row r="913" spans="1:23">
      <c r="A913" s="29" t="str">
        <f>+IF(B913="N","",IF(COUNTIF(B:B,B913)&gt;1,COUNTIF(B$3:B913,B913),""))</f>
        <v/>
      </c>
      <c r="B913" s="2" t="str">
        <f>+IF(H913='Export Demurrage Detention'!$C$2,"Y","N")</f>
        <v>N</v>
      </c>
      <c r="D913" s="1" t="s">
        <v>173</v>
      </c>
      <c r="G913" s="1" t="s">
        <v>22</v>
      </c>
      <c r="H913" s="1" t="s">
        <v>2870</v>
      </c>
      <c r="I913" s="69">
        <v>44256</v>
      </c>
      <c r="J913" s="70" t="s">
        <v>51</v>
      </c>
      <c r="K913" s="1" t="s">
        <v>6319</v>
      </c>
      <c r="L913" s="1" t="s">
        <v>33</v>
      </c>
      <c r="M913" s="1" t="s">
        <v>7765</v>
      </c>
      <c r="N913" s="1" t="s">
        <v>52</v>
      </c>
      <c r="O913" s="2" t="s">
        <v>822</v>
      </c>
      <c r="P913" s="2" t="s">
        <v>32</v>
      </c>
      <c r="Q913" s="2" t="s">
        <v>32</v>
      </c>
      <c r="R913" s="2" t="s">
        <v>32</v>
      </c>
      <c r="S913" s="2" t="s">
        <v>32</v>
      </c>
      <c r="T913" s="1" t="s">
        <v>32</v>
      </c>
      <c r="U913" s="1" t="s">
        <v>32</v>
      </c>
      <c r="V913" s="1" t="s">
        <v>32</v>
      </c>
      <c r="W913" s="1" t="s">
        <v>32</v>
      </c>
    </row>
    <row r="914" spans="1:23">
      <c r="A914" s="29" t="str">
        <f>+IF(B914="N","",IF(COUNTIF(B:B,B914)&gt;1,COUNTIF(B$3:B914,B914),""))</f>
        <v/>
      </c>
      <c r="B914" s="2" t="str">
        <f>+IF(H914='Export Demurrage Detention'!$C$2,"Y","N")</f>
        <v>N</v>
      </c>
      <c r="D914" s="1" t="s">
        <v>173</v>
      </c>
      <c r="G914" s="1" t="s">
        <v>22</v>
      </c>
      <c r="H914" s="1" t="s">
        <v>2870</v>
      </c>
      <c r="I914" s="69">
        <v>44256</v>
      </c>
      <c r="J914" s="70" t="s">
        <v>51</v>
      </c>
      <c r="K914" s="1" t="s">
        <v>6319</v>
      </c>
      <c r="L914" s="1" t="s">
        <v>33</v>
      </c>
      <c r="M914" s="1" t="s">
        <v>7766</v>
      </c>
      <c r="N914" s="1" t="s">
        <v>52</v>
      </c>
      <c r="O914" s="2" t="s">
        <v>822</v>
      </c>
      <c r="P914" s="2" t="s">
        <v>32</v>
      </c>
      <c r="Q914" s="2" t="s">
        <v>32</v>
      </c>
      <c r="R914" s="2" t="s">
        <v>32</v>
      </c>
      <c r="S914" s="2" t="s">
        <v>32</v>
      </c>
      <c r="T914" s="1" t="s">
        <v>32</v>
      </c>
      <c r="U914" s="1" t="s">
        <v>32</v>
      </c>
      <c r="V914" s="1" t="s">
        <v>32</v>
      </c>
      <c r="W914" s="1" t="s">
        <v>32</v>
      </c>
    </row>
    <row r="915" spans="1:23">
      <c r="A915" s="29" t="str">
        <f>+IF(B915="N","",IF(COUNTIF(B:B,B915)&gt;1,COUNTIF(B$3:B915,B915),""))</f>
        <v/>
      </c>
      <c r="B915" s="2" t="str">
        <f>+IF(H915='Export Demurrage Detention'!$C$2,"Y","N")</f>
        <v>N</v>
      </c>
      <c r="D915" s="1" t="s">
        <v>173</v>
      </c>
      <c r="G915" s="1" t="s">
        <v>22</v>
      </c>
      <c r="H915" s="1" t="s">
        <v>2870</v>
      </c>
      <c r="I915" s="69">
        <v>44256</v>
      </c>
      <c r="J915" s="70" t="s">
        <v>51</v>
      </c>
      <c r="K915" s="1" t="s">
        <v>6319</v>
      </c>
      <c r="L915" s="1" t="s">
        <v>33</v>
      </c>
      <c r="M915" s="1" t="s">
        <v>7767</v>
      </c>
      <c r="N915" s="1" t="s">
        <v>52</v>
      </c>
      <c r="O915" s="2" t="s">
        <v>822</v>
      </c>
      <c r="P915" s="2" t="s">
        <v>32</v>
      </c>
      <c r="Q915" s="2" t="s">
        <v>32</v>
      </c>
      <c r="R915" s="2" t="s">
        <v>32</v>
      </c>
      <c r="S915" s="2" t="s">
        <v>32</v>
      </c>
      <c r="T915" s="1" t="s">
        <v>32</v>
      </c>
      <c r="U915" s="1" t="s">
        <v>32</v>
      </c>
      <c r="V915" s="1" t="s">
        <v>32</v>
      </c>
      <c r="W915" s="1" t="s">
        <v>32</v>
      </c>
    </row>
    <row r="916" spans="1:23">
      <c r="A916" s="29" t="str">
        <f>+IF(B916="N","",IF(COUNTIF(B:B,B916)&gt;1,COUNTIF(B$3:B916,B916),""))</f>
        <v/>
      </c>
      <c r="B916" s="2" t="str">
        <f>+IF(H916='Export Demurrage Detention'!$C$2,"Y","N")</f>
        <v>N</v>
      </c>
      <c r="D916" s="1" t="s">
        <v>173</v>
      </c>
      <c r="G916" s="1" t="s">
        <v>22</v>
      </c>
      <c r="H916" s="1" t="s">
        <v>2870</v>
      </c>
      <c r="I916" s="69">
        <v>44256</v>
      </c>
      <c r="J916" s="70" t="s">
        <v>51</v>
      </c>
      <c r="K916" s="1" t="s">
        <v>6319</v>
      </c>
      <c r="L916" s="1" t="s">
        <v>33</v>
      </c>
      <c r="M916" s="1" t="s">
        <v>7768</v>
      </c>
      <c r="N916" s="1" t="s">
        <v>52</v>
      </c>
      <c r="O916" s="2" t="s">
        <v>822</v>
      </c>
      <c r="P916" s="2" t="s">
        <v>32</v>
      </c>
      <c r="Q916" s="2" t="s">
        <v>32</v>
      </c>
      <c r="R916" s="2" t="s">
        <v>32</v>
      </c>
      <c r="S916" s="2" t="s">
        <v>32</v>
      </c>
      <c r="T916" s="1" t="s">
        <v>32</v>
      </c>
      <c r="U916" s="1" t="s">
        <v>32</v>
      </c>
      <c r="V916" s="1" t="s">
        <v>32</v>
      </c>
      <c r="W916" s="1" t="s">
        <v>32</v>
      </c>
    </row>
    <row r="917" spans="1:23">
      <c r="A917" s="29" t="str">
        <f>+IF(B917="N","",IF(COUNTIF(B:B,B917)&gt;1,COUNTIF(B$3:B917,B917),""))</f>
        <v/>
      </c>
      <c r="B917" s="2" t="str">
        <f>+IF(H917='Export Demurrage Detention'!$C$2,"Y","N")</f>
        <v>N</v>
      </c>
      <c r="D917" s="1" t="s">
        <v>173</v>
      </c>
      <c r="G917" s="1" t="s">
        <v>22</v>
      </c>
      <c r="H917" s="1" t="s">
        <v>2870</v>
      </c>
      <c r="I917" s="69">
        <v>44256</v>
      </c>
      <c r="J917" s="70" t="s">
        <v>51</v>
      </c>
      <c r="K917" s="1" t="s">
        <v>6319</v>
      </c>
      <c r="L917" s="1" t="s">
        <v>33</v>
      </c>
      <c r="M917" s="1" t="s">
        <v>7769</v>
      </c>
      <c r="N917" s="1" t="s">
        <v>52</v>
      </c>
      <c r="O917" s="2" t="s">
        <v>822</v>
      </c>
      <c r="P917" s="2" t="s">
        <v>32</v>
      </c>
      <c r="Q917" s="2" t="s">
        <v>32</v>
      </c>
      <c r="R917" s="2" t="s">
        <v>32</v>
      </c>
      <c r="S917" s="2" t="s">
        <v>32</v>
      </c>
      <c r="T917" s="1" t="s">
        <v>32</v>
      </c>
      <c r="U917" s="1" t="s">
        <v>32</v>
      </c>
      <c r="V917" s="1" t="s">
        <v>32</v>
      </c>
      <c r="W917" s="1" t="s">
        <v>32</v>
      </c>
    </row>
    <row r="918" spans="1:23">
      <c r="A918" s="29" t="str">
        <f>+IF(B918="N","",IF(COUNTIF(B:B,B918)&gt;1,COUNTIF(B$3:B918,B918),""))</f>
        <v/>
      </c>
      <c r="B918" s="2" t="str">
        <f>+IF(H918='Export Demurrage Detention'!$C$2,"Y","N")</f>
        <v>N</v>
      </c>
      <c r="D918" s="1" t="s">
        <v>173</v>
      </c>
      <c r="G918" s="1" t="s">
        <v>22</v>
      </c>
      <c r="H918" s="1" t="s">
        <v>2863</v>
      </c>
      <c r="I918" s="69">
        <v>44256</v>
      </c>
      <c r="J918" s="70" t="s">
        <v>51</v>
      </c>
      <c r="K918" s="1" t="s">
        <v>6319</v>
      </c>
      <c r="L918" s="1" t="s">
        <v>33</v>
      </c>
      <c r="M918" s="1" t="s">
        <v>7751</v>
      </c>
      <c r="N918" s="1" t="s">
        <v>52</v>
      </c>
      <c r="O918" s="2" t="s">
        <v>822</v>
      </c>
      <c r="P918" s="2" t="s">
        <v>32</v>
      </c>
      <c r="Q918" s="2" t="s">
        <v>32</v>
      </c>
      <c r="R918" s="2" t="s">
        <v>32</v>
      </c>
      <c r="S918" s="2" t="s">
        <v>32</v>
      </c>
      <c r="T918" s="1" t="s">
        <v>32</v>
      </c>
      <c r="U918" s="1" t="s">
        <v>32</v>
      </c>
      <c r="V918" s="1" t="s">
        <v>32</v>
      </c>
      <c r="W918" s="1" t="s">
        <v>32</v>
      </c>
    </row>
    <row r="919" spans="1:23">
      <c r="A919" s="29" t="str">
        <f>+IF(B919="N","",IF(COUNTIF(B:B,B919)&gt;1,COUNTIF(B$3:B919,B919),""))</f>
        <v/>
      </c>
      <c r="B919" s="2" t="str">
        <f>+IF(H919='Export Demurrage Detention'!$C$2,"Y","N")</f>
        <v>N</v>
      </c>
      <c r="D919" s="1" t="s">
        <v>173</v>
      </c>
      <c r="G919" s="1" t="s">
        <v>22</v>
      </c>
      <c r="H919" s="1" t="s">
        <v>2863</v>
      </c>
      <c r="I919" s="69">
        <v>44256</v>
      </c>
      <c r="J919" s="70" t="s">
        <v>51</v>
      </c>
      <c r="K919" s="1" t="s">
        <v>6319</v>
      </c>
      <c r="L919" s="1" t="s">
        <v>33</v>
      </c>
      <c r="M919" s="1" t="s">
        <v>7752</v>
      </c>
      <c r="N919" s="1" t="s">
        <v>52</v>
      </c>
      <c r="O919" s="2" t="s">
        <v>822</v>
      </c>
      <c r="P919" s="2" t="s">
        <v>32</v>
      </c>
      <c r="Q919" s="2" t="s">
        <v>32</v>
      </c>
      <c r="R919" s="2" t="s">
        <v>32</v>
      </c>
      <c r="S919" s="2" t="s">
        <v>32</v>
      </c>
      <c r="T919" s="1" t="s">
        <v>32</v>
      </c>
      <c r="U919" s="1" t="s">
        <v>32</v>
      </c>
      <c r="V919" s="1" t="s">
        <v>32</v>
      </c>
      <c r="W919" s="1" t="s">
        <v>32</v>
      </c>
    </row>
    <row r="920" spans="1:23">
      <c r="A920" s="29" t="str">
        <f>+IF(B920="N","",IF(COUNTIF(B:B,B920)&gt;1,COUNTIF(B$3:B920,B920),""))</f>
        <v/>
      </c>
      <c r="B920" s="2" t="str">
        <f>+IF(H920='Export Demurrage Detention'!$C$2,"Y","N")</f>
        <v>N</v>
      </c>
      <c r="D920" s="1" t="s">
        <v>173</v>
      </c>
      <c r="G920" s="1" t="s">
        <v>22</v>
      </c>
      <c r="H920" s="1" t="s">
        <v>2863</v>
      </c>
      <c r="I920" s="69">
        <v>44256</v>
      </c>
      <c r="J920" s="70" t="s">
        <v>51</v>
      </c>
      <c r="K920" s="1" t="s">
        <v>6319</v>
      </c>
      <c r="L920" s="1" t="s">
        <v>33</v>
      </c>
      <c r="M920" s="1" t="s">
        <v>7729</v>
      </c>
      <c r="N920" s="1" t="s">
        <v>52</v>
      </c>
      <c r="O920" s="2" t="s">
        <v>822</v>
      </c>
      <c r="P920" s="2" t="s">
        <v>32</v>
      </c>
      <c r="Q920" s="2" t="s">
        <v>32</v>
      </c>
      <c r="R920" s="2" t="s">
        <v>32</v>
      </c>
      <c r="S920" s="2" t="s">
        <v>32</v>
      </c>
      <c r="T920" s="1" t="s">
        <v>32</v>
      </c>
      <c r="U920" s="1" t="s">
        <v>32</v>
      </c>
      <c r="V920" s="1" t="s">
        <v>32</v>
      </c>
      <c r="W920" s="1" t="s">
        <v>32</v>
      </c>
    </row>
    <row r="921" spans="1:23">
      <c r="A921" s="29" t="str">
        <f>+IF(B921="N","",IF(COUNTIF(B:B,B921)&gt;1,COUNTIF(B$3:B921,B921),""))</f>
        <v/>
      </c>
      <c r="B921" s="2" t="str">
        <f>+IF(H921='Export Demurrage Detention'!$C$2,"Y","N")</f>
        <v>N</v>
      </c>
      <c r="D921" s="1" t="s">
        <v>173</v>
      </c>
      <c r="G921" s="1" t="s">
        <v>22</v>
      </c>
      <c r="H921" s="1" t="s">
        <v>2863</v>
      </c>
      <c r="I921" s="69">
        <v>44256</v>
      </c>
      <c r="J921" s="70" t="s">
        <v>51</v>
      </c>
      <c r="K921" s="1" t="s">
        <v>6319</v>
      </c>
      <c r="L921" s="1" t="s">
        <v>33</v>
      </c>
      <c r="M921" s="1" t="s">
        <v>7753</v>
      </c>
      <c r="N921" s="1" t="s">
        <v>52</v>
      </c>
      <c r="O921" s="2" t="s">
        <v>822</v>
      </c>
      <c r="P921" s="2" t="s">
        <v>32</v>
      </c>
      <c r="Q921" s="2" t="s">
        <v>32</v>
      </c>
      <c r="R921" s="2" t="s">
        <v>32</v>
      </c>
      <c r="S921" s="2" t="s">
        <v>32</v>
      </c>
      <c r="T921" s="1" t="s">
        <v>32</v>
      </c>
      <c r="U921" s="1" t="s">
        <v>32</v>
      </c>
      <c r="V921" s="1" t="s">
        <v>32</v>
      </c>
      <c r="W921" s="1" t="s">
        <v>32</v>
      </c>
    </row>
    <row r="922" spans="1:23">
      <c r="A922" s="29" t="str">
        <f>+IF(B922="N","",IF(COUNTIF(B:B,B922)&gt;1,COUNTIF(B$3:B922,B922),""))</f>
        <v/>
      </c>
      <c r="B922" s="2" t="str">
        <f>+IF(H922='Export Demurrage Detention'!$C$2,"Y","N")</f>
        <v>N</v>
      </c>
      <c r="D922" s="1" t="s">
        <v>173</v>
      </c>
      <c r="G922" s="1" t="s">
        <v>22</v>
      </c>
      <c r="H922" s="1" t="s">
        <v>2863</v>
      </c>
      <c r="I922" s="69">
        <v>44256</v>
      </c>
      <c r="J922" s="70" t="s">
        <v>51</v>
      </c>
      <c r="K922" s="1" t="s">
        <v>6319</v>
      </c>
      <c r="L922" s="1" t="s">
        <v>33</v>
      </c>
      <c r="M922" s="1" t="s">
        <v>7754</v>
      </c>
      <c r="N922" s="1" t="s">
        <v>52</v>
      </c>
      <c r="O922" s="2" t="s">
        <v>822</v>
      </c>
      <c r="P922" s="2" t="s">
        <v>32</v>
      </c>
      <c r="Q922" s="2" t="s">
        <v>32</v>
      </c>
      <c r="R922" s="2" t="s">
        <v>32</v>
      </c>
      <c r="S922" s="2" t="s">
        <v>32</v>
      </c>
      <c r="T922" s="1" t="s">
        <v>32</v>
      </c>
      <c r="U922" s="1" t="s">
        <v>32</v>
      </c>
      <c r="V922" s="1" t="s">
        <v>32</v>
      </c>
      <c r="W922" s="1" t="s">
        <v>32</v>
      </c>
    </row>
    <row r="923" spans="1:23">
      <c r="A923" s="29" t="str">
        <f>+IF(B923="N","",IF(COUNTIF(B:B,B923)&gt;1,COUNTIF(B$3:B923,B923),""))</f>
        <v/>
      </c>
      <c r="B923" s="2" t="str">
        <f>+IF(H923='Export Demurrage Detention'!$C$2,"Y","N")</f>
        <v>N</v>
      </c>
      <c r="D923" s="1" t="s">
        <v>173</v>
      </c>
      <c r="G923" s="1" t="s">
        <v>22</v>
      </c>
      <c r="H923" s="1" t="s">
        <v>2863</v>
      </c>
      <c r="I923" s="69">
        <v>44256</v>
      </c>
      <c r="J923" s="70" t="s">
        <v>51</v>
      </c>
      <c r="K923" s="1" t="s">
        <v>6319</v>
      </c>
      <c r="L923" s="1" t="s">
        <v>33</v>
      </c>
      <c r="M923" s="1" t="s">
        <v>7755</v>
      </c>
      <c r="N923" s="1" t="s">
        <v>52</v>
      </c>
      <c r="O923" s="2" t="s">
        <v>822</v>
      </c>
      <c r="P923" s="2" t="s">
        <v>32</v>
      </c>
      <c r="Q923" s="2" t="s">
        <v>32</v>
      </c>
      <c r="R923" s="2" t="s">
        <v>32</v>
      </c>
      <c r="S923" s="2" t="s">
        <v>32</v>
      </c>
      <c r="T923" s="1" t="s">
        <v>32</v>
      </c>
      <c r="U923" s="1" t="s">
        <v>32</v>
      </c>
      <c r="V923" s="1" t="s">
        <v>32</v>
      </c>
      <c r="W923" s="1" t="s">
        <v>32</v>
      </c>
    </row>
    <row r="924" spans="1:23">
      <c r="A924" s="29" t="str">
        <f>+IF(B924="N","",IF(COUNTIF(B:B,B924)&gt;1,COUNTIF(B$3:B924,B924),""))</f>
        <v/>
      </c>
      <c r="B924" s="2" t="str">
        <f>+IF(H924='Export Demurrage Detention'!$C$2,"Y","N")</f>
        <v>N</v>
      </c>
      <c r="D924" s="1" t="s">
        <v>173</v>
      </c>
      <c r="G924" s="1" t="s">
        <v>22</v>
      </c>
      <c r="H924" s="1" t="s">
        <v>2863</v>
      </c>
      <c r="I924" s="69">
        <v>44256</v>
      </c>
      <c r="J924" s="70" t="s">
        <v>51</v>
      </c>
      <c r="K924" s="1" t="s">
        <v>6319</v>
      </c>
      <c r="L924" s="1" t="s">
        <v>33</v>
      </c>
      <c r="M924" s="1" t="s">
        <v>7756</v>
      </c>
      <c r="N924" s="1" t="s">
        <v>52</v>
      </c>
      <c r="O924" s="2" t="s">
        <v>822</v>
      </c>
      <c r="P924" s="2" t="s">
        <v>32</v>
      </c>
      <c r="Q924" s="2" t="s">
        <v>32</v>
      </c>
      <c r="R924" s="2" t="s">
        <v>32</v>
      </c>
      <c r="S924" s="2" t="s">
        <v>32</v>
      </c>
      <c r="T924" s="1" t="s">
        <v>32</v>
      </c>
      <c r="U924" s="1" t="s">
        <v>32</v>
      </c>
      <c r="V924" s="1" t="s">
        <v>32</v>
      </c>
      <c r="W924" s="1" t="s">
        <v>32</v>
      </c>
    </row>
    <row r="925" spans="1:23">
      <c r="A925" s="29" t="str">
        <f>+IF(B925="N","",IF(COUNTIF(B:B,B925)&gt;1,COUNTIF(B$3:B925,B925),""))</f>
        <v/>
      </c>
      <c r="B925" s="2" t="str">
        <f>+IF(H925='Export Demurrage Detention'!$C$2,"Y","N")</f>
        <v>N</v>
      </c>
      <c r="D925" s="1" t="s">
        <v>173</v>
      </c>
      <c r="G925" s="1" t="s">
        <v>22</v>
      </c>
      <c r="H925" s="1" t="s">
        <v>2863</v>
      </c>
      <c r="I925" s="69">
        <v>44256</v>
      </c>
      <c r="J925" s="70" t="s">
        <v>51</v>
      </c>
      <c r="K925" s="1" t="s">
        <v>6319</v>
      </c>
      <c r="L925" s="1" t="s">
        <v>33</v>
      </c>
      <c r="M925" s="1" t="s">
        <v>7757</v>
      </c>
      <c r="N925" s="1" t="s">
        <v>52</v>
      </c>
      <c r="O925" s="2" t="s">
        <v>822</v>
      </c>
      <c r="P925" s="2" t="s">
        <v>32</v>
      </c>
      <c r="Q925" s="2" t="s">
        <v>32</v>
      </c>
      <c r="R925" s="2" t="s">
        <v>32</v>
      </c>
      <c r="S925" s="2" t="s">
        <v>32</v>
      </c>
      <c r="T925" s="1" t="s">
        <v>32</v>
      </c>
      <c r="U925" s="1" t="s">
        <v>32</v>
      </c>
      <c r="V925" s="1" t="s">
        <v>32</v>
      </c>
      <c r="W925" s="1" t="s">
        <v>32</v>
      </c>
    </row>
    <row r="926" spans="1:23">
      <c r="A926" s="29" t="str">
        <f>+IF(B926="N","",IF(COUNTIF(B:B,B926)&gt;1,COUNTIF(B$3:B926,B926),""))</f>
        <v/>
      </c>
      <c r="B926" s="2" t="str">
        <f>+IF(H926='Export Demurrage Detention'!$C$2,"Y","N")</f>
        <v>N</v>
      </c>
      <c r="D926" s="1" t="s">
        <v>173</v>
      </c>
      <c r="G926" s="1" t="s">
        <v>22</v>
      </c>
      <c r="H926" s="1" t="s">
        <v>2863</v>
      </c>
      <c r="I926" s="69">
        <v>44256</v>
      </c>
      <c r="J926" s="70" t="s">
        <v>51</v>
      </c>
      <c r="K926" s="1" t="s">
        <v>6319</v>
      </c>
      <c r="L926" s="1" t="s">
        <v>33</v>
      </c>
      <c r="M926" s="1" t="s">
        <v>7758</v>
      </c>
      <c r="N926" s="1" t="s">
        <v>52</v>
      </c>
      <c r="O926" s="2" t="s">
        <v>822</v>
      </c>
      <c r="P926" s="2" t="s">
        <v>32</v>
      </c>
      <c r="Q926" s="2" t="s">
        <v>32</v>
      </c>
      <c r="R926" s="2" t="s">
        <v>32</v>
      </c>
      <c r="S926" s="2" t="s">
        <v>32</v>
      </c>
      <c r="T926" s="1" t="s">
        <v>32</v>
      </c>
      <c r="U926" s="1" t="s">
        <v>32</v>
      </c>
      <c r="V926" s="1" t="s">
        <v>32</v>
      </c>
      <c r="W926" s="1" t="s">
        <v>32</v>
      </c>
    </row>
    <row r="927" spans="1:23">
      <c r="A927" s="29" t="str">
        <f>+IF(B927="N","",IF(COUNTIF(B:B,B927)&gt;1,COUNTIF(B$3:B927,B927),""))</f>
        <v/>
      </c>
      <c r="B927" s="2" t="str">
        <f>+IF(H927='Export Demurrage Detention'!$C$2,"Y","N")</f>
        <v>N</v>
      </c>
      <c r="D927" s="1" t="s">
        <v>173</v>
      </c>
      <c r="G927" s="1" t="s">
        <v>22</v>
      </c>
      <c r="H927" s="1" t="s">
        <v>2863</v>
      </c>
      <c r="I927" s="69">
        <v>44256</v>
      </c>
      <c r="J927" s="70" t="s">
        <v>51</v>
      </c>
      <c r="K927" s="1" t="s">
        <v>6319</v>
      </c>
      <c r="L927" s="1" t="s">
        <v>33</v>
      </c>
      <c r="M927" s="1" t="s">
        <v>7759</v>
      </c>
      <c r="N927" s="1" t="s">
        <v>52</v>
      </c>
      <c r="O927" s="2" t="s">
        <v>822</v>
      </c>
      <c r="P927" s="2" t="s">
        <v>32</v>
      </c>
      <c r="Q927" s="2" t="s">
        <v>32</v>
      </c>
      <c r="R927" s="2" t="s">
        <v>32</v>
      </c>
      <c r="S927" s="2" t="s">
        <v>32</v>
      </c>
      <c r="T927" s="1" t="s">
        <v>32</v>
      </c>
      <c r="U927" s="1" t="s">
        <v>32</v>
      </c>
      <c r="V927" s="1" t="s">
        <v>32</v>
      </c>
      <c r="W927" s="1" t="s">
        <v>32</v>
      </c>
    </row>
    <row r="928" spans="1:23">
      <c r="A928" s="29" t="str">
        <f>+IF(B928="N","",IF(COUNTIF(B:B,B928)&gt;1,COUNTIF(B$3:B928,B928),""))</f>
        <v/>
      </c>
      <c r="B928" s="2" t="str">
        <f>+IF(H928='Export Demurrage Detention'!$C$2,"Y","N")</f>
        <v>N</v>
      </c>
      <c r="D928" s="1" t="s">
        <v>173</v>
      </c>
      <c r="G928" s="1" t="s">
        <v>22</v>
      </c>
      <c r="H928" s="1" t="s">
        <v>2863</v>
      </c>
      <c r="I928" s="69">
        <v>44256</v>
      </c>
      <c r="J928" s="70" t="s">
        <v>51</v>
      </c>
      <c r="K928" s="1" t="s">
        <v>6319</v>
      </c>
      <c r="L928" s="1" t="s">
        <v>33</v>
      </c>
      <c r="M928" s="1" t="s">
        <v>7760</v>
      </c>
      <c r="N928" s="1" t="s">
        <v>52</v>
      </c>
      <c r="O928" s="2" t="s">
        <v>822</v>
      </c>
      <c r="P928" s="2" t="s">
        <v>32</v>
      </c>
      <c r="Q928" s="2" t="s">
        <v>32</v>
      </c>
      <c r="R928" s="2" t="s">
        <v>32</v>
      </c>
      <c r="S928" s="2" t="s">
        <v>32</v>
      </c>
      <c r="T928" s="1" t="s">
        <v>32</v>
      </c>
      <c r="U928" s="1" t="s">
        <v>32</v>
      </c>
      <c r="V928" s="1" t="s">
        <v>32</v>
      </c>
      <c r="W928" s="1" t="s">
        <v>32</v>
      </c>
    </row>
    <row r="929" spans="1:23">
      <c r="A929" s="29" t="str">
        <f>+IF(B929="N","",IF(COUNTIF(B:B,B929)&gt;1,COUNTIF(B$3:B929,B929),""))</f>
        <v/>
      </c>
      <c r="B929" s="2" t="str">
        <f>+IF(H929='Export Demurrage Detention'!$C$2,"Y","N")</f>
        <v>N</v>
      </c>
      <c r="D929" s="1" t="s">
        <v>173</v>
      </c>
      <c r="G929" s="1" t="s">
        <v>22</v>
      </c>
      <c r="H929" s="1" t="s">
        <v>2863</v>
      </c>
      <c r="I929" s="69">
        <v>44256</v>
      </c>
      <c r="J929" s="70" t="s">
        <v>51</v>
      </c>
      <c r="K929" s="1" t="s">
        <v>6319</v>
      </c>
      <c r="L929" s="1" t="s">
        <v>33</v>
      </c>
      <c r="M929" s="1" t="s">
        <v>7761</v>
      </c>
      <c r="N929" s="1" t="s">
        <v>52</v>
      </c>
      <c r="O929" s="2" t="s">
        <v>822</v>
      </c>
      <c r="P929" s="2" t="s">
        <v>32</v>
      </c>
      <c r="Q929" s="2" t="s">
        <v>32</v>
      </c>
      <c r="R929" s="2" t="s">
        <v>32</v>
      </c>
      <c r="S929" s="2" t="s">
        <v>32</v>
      </c>
      <c r="T929" s="1" t="s">
        <v>32</v>
      </c>
      <c r="U929" s="1" t="s">
        <v>32</v>
      </c>
      <c r="V929" s="1" t="s">
        <v>32</v>
      </c>
      <c r="W929" s="1" t="s">
        <v>32</v>
      </c>
    </row>
    <row r="930" spans="1:23">
      <c r="A930" s="29" t="str">
        <f>+IF(B930="N","",IF(COUNTIF(B:B,B930)&gt;1,COUNTIF(B$3:B930,B930),""))</f>
        <v/>
      </c>
      <c r="B930" s="2" t="str">
        <f>+IF(H930='Export Demurrage Detention'!$C$2,"Y","N")</f>
        <v>N</v>
      </c>
      <c r="D930" s="1" t="s">
        <v>173</v>
      </c>
      <c r="G930" s="1" t="s">
        <v>22</v>
      </c>
      <c r="H930" s="1" t="s">
        <v>2863</v>
      </c>
      <c r="I930" s="69">
        <v>44256</v>
      </c>
      <c r="J930" s="70" t="s">
        <v>51</v>
      </c>
      <c r="K930" s="1" t="s">
        <v>6319</v>
      </c>
      <c r="L930" s="1" t="s">
        <v>33</v>
      </c>
      <c r="M930" s="1" t="s">
        <v>7762</v>
      </c>
      <c r="N930" s="1" t="s">
        <v>52</v>
      </c>
      <c r="O930" s="2" t="s">
        <v>822</v>
      </c>
      <c r="P930" s="2" t="s">
        <v>32</v>
      </c>
      <c r="Q930" s="2" t="s">
        <v>32</v>
      </c>
      <c r="R930" s="2" t="s">
        <v>32</v>
      </c>
      <c r="S930" s="2" t="s">
        <v>32</v>
      </c>
      <c r="T930" s="1" t="s">
        <v>32</v>
      </c>
      <c r="U930" s="1" t="s">
        <v>32</v>
      </c>
      <c r="V930" s="1" t="s">
        <v>32</v>
      </c>
      <c r="W930" s="1" t="s">
        <v>32</v>
      </c>
    </row>
    <row r="931" spans="1:23">
      <c r="A931" s="29" t="str">
        <f>+IF(B931="N","",IF(COUNTIF(B:B,B931)&gt;1,COUNTIF(B$3:B931,B931),""))</f>
        <v/>
      </c>
      <c r="B931" s="2" t="str">
        <f>+IF(H931='Export Demurrage Detention'!$C$2,"Y","N")</f>
        <v>N</v>
      </c>
      <c r="D931" s="1" t="s">
        <v>173</v>
      </c>
      <c r="G931" s="1" t="s">
        <v>22</v>
      </c>
      <c r="H931" s="1" t="s">
        <v>2863</v>
      </c>
      <c r="I931" s="69">
        <v>44256</v>
      </c>
      <c r="J931" s="70" t="s">
        <v>51</v>
      </c>
      <c r="K931" s="1" t="s">
        <v>6319</v>
      </c>
      <c r="L931" s="1" t="s">
        <v>33</v>
      </c>
      <c r="M931" s="1" t="s">
        <v>7763</v>
      </c>
      <c r="N931" s="1" t="s">
        <v>52</v>
      </c>
      <c r="O931" s="2" t="s">
        <v>822</v>
      </c>
      <c r="P931" s="2" t="s">
        <v>32</v>
      </c>
      <c r="Q931" s="2" t="s">
        <v>32</v>
      </c>
      <c r="R931" s="2" t="s">
        <v>32</v>
      </c>
      <c r="S931" s="2" t="s">
        <v>32</v>
      </c>
      <c r="T931" s="1" t="s">
        <v>32</v>
      </c>
      <c r="U931" s="1" t="s">
        <v>32</v>
      </c>
      <c r="V931" s="1" t="s">
        <v>32</v>
      </c>
      <c r="W931" s="1" t="s">
        <v>32</v>
      </c>
    </row>
    <row r="932" spans="1:23">
      <c r="A932" s="29" t="str">
        <f>+IF(B932="N","",IF(COUNTIF(B:B,B932)&gt;1,COUNTIF(B$3:B932,B932),""))</f>
        <v/>
      </c>
      <c r="B932" s="2" t="str">
        <f>+IF(H932='Export Demurrage Detention'!$C$2,"Y","N")</f>
        <v>N</v>
      </c>
      <c r="D932" s="1" t="s">
        <v>173</v>
      </c>
      <c r="G932" s="1" t="s">
        <v>22</v>
      </c>
      <c r="H932" s="1" t="s">
        <v>2863</v>
      </c>
      <c r="I932" s="69">
        <v>44256</v>
      </c>
      <c r="J932" s="70" t="s">
        <v>51</v>
      </c>
      <c r="K932" s="1" t="s">
        <v>6319</v>
      </c>
      <c r="L932" s="1" t="s">
        <v>33</v>
      </c>
      <c r="M932" s="1" t="s">
        <v>7764</v>
      </c>
      <c r="N932" s="1" t="s">
        <v>52</v>
      </c>
      <c r="O932" s="2" t="s">
        <v>822</v>
      </c>
      <c r="P932" s="2" t="s">
        <v>32</v>
      </c>
      <c r="Q932" s="2" t="s">
        <v>32</v>
      </c>
      <c r="R932" s="2" t="s">
        <v>32</v>
      </c>
      <c r="S932" s="2" t="s">
        <v>32</v>
      </c>
      <c r="T932" s="1" t="s">
        <v>32</v>
      </c>
      <c r="U932" s="1" t="s">
        <v>32</v>
      </c>
      <c r="V932" s="1" t="s">
        <v>32</v>
      </c>
      <c r="W932" s="1" t="s">
        <v>32</v>
      </c>
    </row>
    <row r="933" spans="1:23">
      <c r="A933" s="29" t="str">
        <f>+IF(B933="N","",IF(COUNTIF(B:B,B933)&gt;1,COUNTIF(B$3:B933,B933),""))</f>
        <v/>
      </c>
      <c r="B933" s="2" t="str">
        <f>+IF(H933='Export Demurrage Detention'!$C$2,"Y","N")</f>
        <v>N</v>
      </c>
      <c r="D933" s="1" t="s">
        <v>173</v>
      </c>
      <c r="G933" s="1" t="s">
        <v>22</v>
      </c>
      <c r="H933" s="1" t="s">
        <v>2863</v>
      </c>
      <c r="I933" s="69">
        <v>44256</v>
      </c>
      <c r="J933" s="70" t="s">
        <v>51</v>
      </c>
      <c r="K933" s="1" t="s">
        <v>6319</v>
      </c>
      <c r="L933" s="1" t="s">
        <v>33</v>
      </c>
      <c r="M933" s="1" t="s">
        <v>7765</v>
      </c>
      <c r="N933" s="1" t="s">
        <v>52</v>
      </c>
      <c r="O933" s="2" t="s">
        <v>822</v>
      </c>
      <c r="P933" s="2" t="s">
        <v>32</v>
      </c>
      <c r="Q933" s="2" t="s">
        <v>32</v>
      </c>
      <c r="R933" s="2" t="s">
        <v>32</v>
      </c>
      <c r="S933" s="2" t="s">
        <v>32</v>
      </c>
      <c r="T933" s="1" t="s">
        <v>32</v>
      </c>
      <c r="U933" s="1" t="s">
        <v>32</v>
      </c>
      <c r="V933" s="1" t="s">
        <v>32</v>
      </c>
      <c r="W933" s="1" t="s">
        <v>32</v>
      </c>
    </row>
    <row r="934" spans="1:23">
      <c r="A934" s="29" t="str">
        <f>+IF(B934="N","",IF(COUNTIF(B:B,B934)&gt;1,COUNTIF(B$3:B934,B934),""))</f>
        <v/>
      </c>
      <c r="B934" s="2" t="str">
        <f>+IF(H934='Export Demurrage Detention'!$C$2,"Y","N")</f>
        <v>N</v>
      </c>
      <c r="D934" s="1" t="s">
        <v>173</v>
      </c>
      <c r="G934" s="1" t="s">
        <v>22</v>
      </c>
      <c r="H934" s="1" t="s">
        <v>2863</v>
      </c>
      <c r="I934" s="69">
        <v>44256</v>
      </c>
      <c r="J934" s="70" t="s">
        <v>51</v>
      </c>
      <c r="K934" s="1" t="s">
        <v>6319</v>
      </c>
      <c r="L934" s="1" t="s">
        <v>33</v>
      </c>
      <c r="M934" s="1" t="s">
        <v>7766</v>
      </c>
      <c r="N934" s="1" t="s">
        <v>52</v>
      </c>
      <c r="O934" s="2" t="s">
        <v>822</v>
      </c>
      <c r="P934" s="2" t="s">
        <v>32</v>
      </c>
      <c r="Q934" s="2" t="s">
        <v>32</v>
      </c>
      <c r="R934" s="2" t="s">
        <v>32</v>
      </c>
      <c r="S934" s="2" t="s">
        <v>32</v>
      </c>
      <c r="T934" s="1" t="s">
        <v>32</v>
      </c>
      <c r="U934" s="1" t="s">
        <v>32</v>
      </c>
      <c r="V934" s="1" t="s">
        <v>32</v>
      </c>
      <c r="W934" s="1" t="s">
        <v>32</v>
      </c>
    </row>
    <row r="935" spans="1:23">
      <c r="A935" s="29" t="str">
        <f>+IF(B935="N","",IF(COUNTIF(B:B,B935)&gt;1,COUNTIF(B$3:B935,B935),""))</f>
        <v/>
      </c>
      <c r="B935" s="2" t="str">
        <f>+IF(H935='Export Demurrage Detention'!$C$2,"Y","N")</f>
        <v>N</v>
      </c>
      <c r="D935" s="1" t="s">
        <v>173</v>
      </c>
      <c r="G935" s="1" t="s">
        <v>22</v>
      </c>
      <c r="H935" s="1" t="s">
        <v>2863</v>
      </c>
      <c r="I935" s="69">
        <v>44256</v>
      </c>
      <c r="J935" s="70" t="s">
        <v>51</v>
      </c>
      <c r="K935" s="1" t="s">
        <v>6319</v>
      </c>
      <c r="L935" s="1" t="s">
        <v>33</v>
      </c>
      <c r="M935" s="1" t="s">
        <v>7767</v>
      </c>
      <c r="N935" s="1" t="s">
        <v>52</v>
      </c>
      <c r="O935" s="2" t="s">
        <v>822</v>
      </c>
      <c r="P935" s="2" t="s">
        <v>32</v>
      </c>
      <c r="Q935" s="2" t="s">
        <v>32</v>
      </c>
      <c r="R935" s="2" t="s">
        <v>32</v>
      </c>
      <c r="S935" s="2" t="s">
        <v>32</v>
      </c>
      <c r="T935" s="1" t="s">
        <v>32</v>
      </c>
      <c r="U935" s="1" t="s">
        <v>32</v>
      </c>
      <c r="V935" s="1" t="s">
        <v>32</v>
      </c>
      <c r="W935" s="1" t="s">
        <v>32</v>
      </c>
    </row>
    <row r="936" spans="1:23">
      <c r="A936" s="29" t="str">
        <f>+IF(B936="N","",IF(COUNTIF(B:B,B936)&gt;1,COUNTIF(B$3:B936,B936),""))</f>
        <v/>
      </c>
      <c r="B936" s="2" t="str">
        <f>+IF(H936='Export Demurrage Detention'!$C$2,"Y","N")</f>
        <v>N</v>
      </c>
      <c r="D936" s="1" t="s">
        <v>173</v>
      </c>
      <c r="G936" s="1" t="s">
        <v>22</v>
      </c>
      <c r="H936" s="1" t="s">
        <v>2863</v>
      </c>
      <c r="I936" s="69">
        <v>44256</v>
      </c>
      <c r="J936" s="70" t="s">
        <v>51</v>
      </c>
      <c r="K936" s="1" t="s">
        <v>6319</v>
      </c>
      <c r="L936" s="1" t="s">
        <v>33</v>
      </c>
      <c r="M936" s="1" t="s">
        <v>7768</v>
      </c>
      <c r="N936" s="1" t="s">
        <v>52</v>
      </c>
      <c r="O936" s="2" t="s">
        <v>822</v>
      </c>
      <c r="P936" s="2" t="s">
        <v>32</v>
      </c>
      <c r="Q936" s="2" t="s">
        <v>32</v>
      </c>
      <c r="R936" s="2" t="s">
        <v>32</v>
      </c>
      <c r="S936" s="2" t="s">
        <v>32</v>
      </c>
      <c r="T936" s="1" t="s">
        <v>32</v>
      </c>
      <c r="U936" s="1" t="s">
        <v>32</v>
      </c>
      <c r="V936" s="1" t="s">
        <v>32</v>
      </c>
      <c r="W936" s="1" t="s">
        <v>32</v>
      </c>
    </row>
    <row r="937" spans="1:23">
      <c r="A937" s="29" t="str">
        <f>+IF(B937="N","",IF(COUNTIF(B:B,B937)&gt;1,COUNTIF(B$3:B937,B937),""))</f>
        <v/>
      </c>
      <c r="B937" s="2" t="str">
        <f>+IF(H937='Export Demurrage Detention'!$C$2,"Y","N")</f>
        <v>N</v>
      </c>
      <c r="D937" s="1" t="s">
        <v>173</v>
      </c>
      <c r="G937" s="1" t="s">
        <v>22</v>
      </c>
      <c r="H937" s="1" t="s">
        <v>2863</v>
      </c>
      <c r="I937" s="69">
        <v>44256</v>
      </c>
      <c r="J937" s="70" t="s">
        <v>51</v>
      </c>
      <c r="K937" s="1" t="s">
        <v>6319</v>
      </c>
      <c r="L937" s="1" t="s">
        <v>33</v>
      </c>
      <c r="M937" s="1" t="s">
        <v>7769</v>
      </c>
      <c r="N937" s="1" t="s">
        <v>52</v>
      </c>
      <c r="O937" s="2" t="s">
        <v>822</v>
      </c>
      <c r="P937" s="2" t="s">
        <v>32</v>
      </c>
      <c r="Q937" s="2" t="s">
        <v>32</v>
      </c>
      <c r="R937" s="2" t="s">
        <v>32</v>
      </c>
      <c r="S937" s="2" t="s">
        <v>32</v>
      </c>
      <c r="T937" s="1" t="s">
        <v>32</v>
      </c>
      <c r="U937" s="1" t="s">
        <v>32</v>
      </c>
      <c r="V937" s="1" t="s">
        <v>32</v>
      </c>
      <c r="W937" s="1" t="s">
        <v>32</v>
      </c>
    </row>
    <row r="938" spans="1:23">
      <c r="A938" s="29" t="str">
        <f>+IF(B938="N","",IF(COUNTIF(B:B,B938)&gt;1,COUNTIF(B$3:B938,B938),""))</f>
        <v/>
      </c>
      <c r="B938" s="2" t="str">
        <f>+IF(H938='Export Demurrage Detention'!$C$2,"Y","N")</f>
        <v>N</v>
      </c>
      <c r="D938" s="1" t="s">
        <v>173</v>
      </c>
      <c r="G938" s="1" t="s">
        <v>22</v>
      </c>
      <c r="H938" s="1" t="s">
        <v>2875</v>
      </c>
      <c r="I938" s="69">
        <v>44256</v>
      </c>
      <c r="J938" s="70" t="s">
        <v>51</v>
      </c>
      <c r="K938" s="1" t="s">
        <v>6319</v>
      </c>
      <c r="L938" s="1" t="s">
        <v>33</v>
      </c>
      <c r="M938" s="1" t="s">
        <v>7751</v>
      </c>
      <c r="N938" s="1" t="s">
        <v>52</v>
      </c>
      <c r="O938" s="2" t="s">
        <v>822</v>
      </c>
      <c r="P938" s="2" t="s">
        <v>32</v>
      </c>
      <c r="Q938" s="2" t="s">
        <v>32</v>
      </c>
      <c r="R938" s="2" t="s">
        <v>32</v>
      </c>
      <c r="S938" s="2" t="s">
        <v>32</v>
      </c>
      <c r="T938" s="1" t="s">
        <v>32</v>
      </c>
      <c r="U938" s="1" t="s">
        <v>32</v>
      </c>
      <c r="V938" s="1" t="s">
        <v>32</v>
      </c>
      <c r="W938" s="1" t="s">
        <v>32</v>
      </c>
    </row>
    <row r="939" spans="1:23">
      <c r="A939" s="29" t="str">
        <f>+IF(B939="N","",IF(COUNTIF(B:B,B939)&gt;1,COUNTIF(B$3:B939,B939),""))</f>
        <v/>
      </c>
      <c r="B939" s="2" t="str">
        <f>+IF(H939='Export Demurrage Detention'!$C$2,"Y","N")</f>
        <v>N</v>
      </c>
      <c r="D939" s="1" t="s">
        <v>173</v>
      </c>
      <c r="G939" s="1" t="s">
        <v>22</v>
      </c>
      <c r="H939" s="1" t="s">
        <v>2875</v>
      </c>
      <c r="I939" s="69">
        <v>44256</v>
      </c>
      <c r="J939" s="70" t="s">
        <v>51</v>
      </c>
      <c r="K939" s="1" t="s">
        <v>6319</v>
      </c>
      <c r="L939" s="1" t="s">
        <v>33</v>
      </c>
      <c r="M939" s="1" t="s">
        <v>7752</v>
      </c>
      <c r="N939" s="1" t="s">
        <v>52</v>
      </c>
      <c r="O939" s="2" t="s">
        <v>822</v>
      </c>
      <c r="P939" s="2" t="s">
        <v>32</v>
      </c>
      <c r="Q939" s="2" t="s">
        <v>32</v>
      </c>
      <c r="R939" s="2" t="s">
        <v>32</v>
      </c>
      <c r="S939" s="2" t="s">
        <v>32</v>
      </c>
      <c r="T939" s="1" t="s">
        <v>32</v>
      </c>
      <c r="U939" s="1" t="s">
        <v>32</v>
      </c>
      <c r="V939" s="1" t="s">
        <v>32</v>
      </c>
      <c r="W939" s="1" t="s">
        <v>32</v>
      </c>
    </row>
    <row r="940" spans="1:23">
      <c r="A940" s="29" t="str">
        <f>+IF(B940="N","",IF(COUNTIF(B:B,B940)&gt;1,COUNTIF(B$3:B940,B940),""))</f>
        <v/>
      </c>
      <c r="B940" s="2" t="str">
        <f>+IF(H940='Export Demurrage Detention'!$C$2,"Y","N")</f>
        <v>N</v>
      </c>
      <c r="D940" s="1" t="s">
        <v>173</v>
      </c>
      <c r="G940" s="1" t="s">
        <v>22</v>
      </c>
      <c r="H940" s="1" t="s">
        <v>2875</v>
      </c>
      <c r="I940" s="69">
        <v>44256</v>
      </c>
      <c r="J940" s="70" t="s">
        <v>51</v>
      </c>
      <c r="K940" s="1" t="s">
        <v>6319</v>
      </c>
      <c r="L940" s="1" t="s">
        <v>33</v>
      </c>
      <c r="M940" s="1" t="s">
        <v>7729</v>
      </c>
      <c r="N940" s="1" t="s">
        <v>52</v>
      </c>
      <c r="O940" s="2" t="s">
        <v>822</v>
      </c>
      <c r="P940" s="2" t="s">
        <v>32</v>
      </c>
      <c r="Q940" s="2" t="s">
        <v>32</v>
      </c>
      <c r="R940" s="2" t="s">
        <v>32</v>
      </c>
      <c r="S940" s="2" t="s">
        <v>32</v>
      </c>
      <c r="T940" s="1" t="s">
        <v>32</v>
      </c>
      <c r="U940" s="1" t="s">
        <v>32</v>
      </c>
      <c r="V940" s="1" t="s">
        <v>32</v>
      </c>
      <c r="W940" s="1" t="s">
        <v>32</v>
      </c>
    </row>
    <row r="941" spans="1:23">
      <c r="A941" s="29" t="str">
        <f>+IF(B941="N","",IF(COUNTIF(B:B,B941)&gt;1,COUNTIF(B$3:B941,B941),""))</f>
        <v/>
      </c>
      <c r="B941" s="2" t="str">
        <f>+IF(H941='Export Demurrage Detention'!$C$2,"Y","N")</f>
        <v>N</v>
      </c>
      <c r="D941" s="1" t="s">
        <v>173</v>
      </c>
      <c r="G941" s="1" t="s">
        <v>22</v>
      </c>
      <c r="H941" s="1" t="s">
        <v>2875</v>
      </c>
      <c r="I941" s="69">
        <v>44256</v>
      </c>
      <c r="J941" s="70" t="s">
        <v>51</v>
      </c>
      <c r="K941" s="1" t="s">
        <v>6319</v>
      </c>
      <c r="L941" s="1" t="s">
        <v>33</v>
      </c>
      <c r="M941" s="1" t="s">
        <v>7753</v>
      </c>
      <c r="N941" s="1" t="s">
        <v>52</v>
      </c>
      <c r="O941" s="2" t="s">
        <v>822</v>
      </c>
      <c r="P941" s="2" t="s">
        <v>32</v>
      </c>
      <c r="Q941" s="2" t="s">
        <v>32</v>
      </c>
      <c r="R941" s="2" t="s">
        <v>32</v>
      </c>
      <c r="S941" s="2" t="s">
        <v>32</v>
      </c>
      <c r="T941" s="1" t="s">
        <v>32</v>
      </c>
      <c r="U941" s="1" t="s">
        <v>32</v>
      </c>
      <c r="V941" s="1" t="s">
        <v>32</v>
      </c>
      <c r="W941" s="1" t="s">
        <v>32</v>
      </c>
    </row>
    <row r="942" spans="1:23">
      <c r="A942" s="29" t="str">
        <f>+IF(B942="N","",IF(COUNTIF(B:B,B942)&gt;1,COUNTIF(B$3:B942,B942),""))</f>
        <v/>
      </c>
      <c r="B942" s="2" t="str">
        <f>+IF(H942='Export Demurrage Detention'!$C$2,"Y","N")</f>
        <v>N</v>
      </c>
      <c r="D942" s="1" t="s">
        <v>173</v>
      </c>
      <c r="G942" s="1" t="s">
        <v>22</v>
      </c>
      <c r="H942" s="1" t="s">
        <v>2875</v>
      </c>
      <c r="I942" s="69">
        <v>44256</v>
      </c>
      <c r="J942" s="70" t="s">
        <v>51</v>
      </c>
      <c r="K942" s="1" t="s">
        <v>6319</v>
      </c>
      <c r="L942" s="1" t="s">
        <v>33</v>
      </c>
      <c r="M942" s="1" t="s">
        <v>7754</v>
      </c>
      <c r="N942" s="1" t="s">
        <v>52</v>
      </c>
      <c r="O942" s="2" t="s">
        <v>822</v>
      </c>
      <c r="P942" s="2" t="s">
        <v>32</v>
      </c>
      <c r="Q942" s="2" t="s">
        <v>32</v>
      </c>
      <c r="R942" s="2" t="s">
        <v>32</v>
      </c>
      <c r="S942" s="2" t="s">
        <v>32</v>
      </c>
      <c r="T942" s="1" t="s">
        <v>32</v>
      </c>
      <c r="U942" s="1" t="s">
        <v>32</v>
      </c>
      <c r="V942" s="1" t="s">
        <v>32</v>
      </c>
      <c r="W942" s="1" t="s">
        <v>32</v>
      </c>
    </row>
    <row r="943" spans="1:23">
      <c r="A943" s="29" t="str">
        <f>+IF(B943="N","",IF(COUNTIF(B:B,B943)&gt;1,COUNTIF(B$3:B943,B943),""))</f>
        <v/>
      </c>
      <c r="B943" s="2" t="str">
        <f>+IF(H943='Export Demurrage Detention'!$C$2,"Y","N")</f>
        <v>N</v>
      </c>
      <c r="D943" s="1" t="s">
        <v>173</v>
      </c>
      <c r="G943" s="1" t="s">
        <v>22</v>
      </c>
      <c r="H943" s="1" t="s">
        <v>2875</v>
      </c>
      <c r="I943" s="69">
        <v>44256</v>
      </c>
      <c r="J943" s="70" t="s">
        <v>51</v>
      </c>
      <c r="K943" s="1" t="s">
        <v>6319</v>
      </c>
      <c r="L943" s="1" t="s">
        <v>33</v>
      </c>
      <c r="M943" s="1" t="s">
        <v>7755</v>
      </c>
      <c r="N943" s="1" t="s">
        <v>52</v>
      </c>
      <c r="O943" s="2" t="s">
        <v>822</v>
      </c>
      <c r="P943" s="2" t="s">
        <v>32</v>
      </c>
      <c r="Q943" s="2" t="s">
        <v>32</v>
      </c>
      <c r="R943" s="2" t="s">
        <v>32</v>
      </c>
      <c r="S943" s="2" t="s">
        <v>32</v>
      </c>
      <c r="T943" s="1" t="s">
        <v>32</v>
      </c>
      <c r="U943" s="1" t="s">
        <v>32</v>
      </c>
      <c r="V943" s="1" t="s">
        <v>32</v>
      </c>
      <c r="W943" s="1" t="s">
        <v>32</v>
      </c>
    </row>
    <row r="944" spans="1:23">
      <c r="A944" s="29" t="str">
        <f>+IF(B944="N","",IF(COUNTIF(B:B,B944)&gt;1,COUNTIF(B$3:B944,B944),""))</f>
        <v/>
      </c>
      <c r="B944" s="2" t="str">
        <f>+IF(H944='Export Demurrage Detention'!$C$2,"Y","N")</f>
        <v>N</v>
      </c>
      <c r="D944" s="1" t="s">
        <v>173</v>
      </c>
      <c r="G944" s="1" t="s">
        <v>22</v>
      </c>
      <c r="H944" s="1" t="s">
        <v>2875</v>
      </c>
      <c r="I944" s="69">
        <v>44256</v>
      </c>
      <c r="J944" s="70" t="s">
        <v>51</v>
      </c>
      <c r="K944" s="1" t="s">
        <v>6319</v>
      </c>
      <c r="L944" s="1" t="s">
        <v>33</v>
      </c>
      <c r="M944" s="1" t="s">
        <v>7756</v>
      </c>
      <c r="N944" s="1" t="s">
        <v>52</v>
      </c>
      <c r="O944" s="2" t="s">
        <v>822</v>
      </c>
      <c r="P944" s="2" t="s">
        <v>32</v>
      </c>
      <c r="Q944" s="2" t="s">
        <v>32</v>
      </c>
      <c r="R944" s="2" t="s">
        <v>32</v>
      </c>
      <c r="S944" s="2" t="s">
        <v>32</v>
      </c>
      <c r="T944" s="1" t="s">
        <v>32</v>
      </c>
      <c r="U944" s="1" t="s">
        <v>32</v>
      </c>
      <c r="V944" s="1" t="s">
        <v>32</v>
      </c>
      <c r="W944" s="1" t="s">
        <v>32</v>
      </c>
    </row>
    <row r="945" spans="1:23">
      <c r="A945" s="29" t="str">
        <f>+IF(B945="N","",IF(COUNTIF(B:B,B945)&gt;1,COUNTIF(B$3:B945,B945),""))</f>
        <v/>
      </c>
      <c r="B945" s="2" t="str">
        <f>+IF(H945='Export Demurrage Detention'!$C$2,"Y","N")</f>
        <v>N</v>
      </c>
      <c r="D945" s="1" t="s">
        <v>173</v>
      </c>
      <c r="G945" s="1" t="s">
        <v>22</v>
      </c>
      <c r="H945" s="1" t="s">
        <v>2875</v>
      </c>
      <c r="I945" s="69">
        <v>44256</v>
      </c>
      <c r="J945" s="70" t="s">
        <v>51</v>
      </c>
      <c r="K945" s="1" t="s">
        <v>6319</v>
      </c>
      <c r="L945" s="1" t="s">
        <v>33</v>
      </c>
      <c r="M945" s="1" t="s">
        <v>7757</v>
      </c>
      <c r="N945" s="1" t="s">
        <v>52</v>
      </c>
      <c r="O945" s="2" t="s">
        <v>822</v>
      </c>
      <c r="P945" s="2" t="s">
        <v>32</v>
      </c>
      <c r="Q945" s="2" t="s">
        <v>32</v>
      </c>
      <c r="R945" s="2" t="s">
        <v>32</v>
      </c>
      <c r="S945" s="2" t="s">
        <v>32</v>
      </c>
      <c r="T945" s="1" t="s">
        <v>32</v>
      </c>
      <c r="U945" s="1" t="s">
        <v>32</v>
      </c>
      <c r="V945" s="1" t="s">
        <v>32</v>
      </c>
      <c r="W945" s="1" t="s">
        <v>32</v>
      </c>
    </row>
    <row r="946" spans="1:23">
      <c r="A946" s="29" t="str">
        <f>+IF(B946="N","",IF(COUNTIF(B:B,B946)&gt;1,COUNTIF(B$3:B946,B946),""))</f>
        <v/>
      </c>
      <c r="B946" s="2" t="str">
        <f>+IF(H946='Export Demurrage Detention'!$C$2,"Y","N")</f>
        <v>N</v>
      </c>
      <c r="D946" s="1" t="s">
        <v>173</v>
      </c>
      <c r="G946" s="1" t="s">
        <v>22</v>
      </c>
      <c r="H946" s="1" t="s">
        <v>2875</v>
      </c>
      <c r="I946" s="69">
        <v>44256</v>
      </c>
      <c r="J946" s="70" t="s">
        <v>51</v>
      </c>
      <c r="K946" s="1" t="s">
        <v>6319</v>
      </c>
      <c r="L946" s="1" t="s">
        <v>33</v>
      </c>
      <c r="M946" s="1" t="s">
        <v>7758</v>
      </c>
      <c r="N946" s="1" t="s">
        <v>52</v>
      </c>
      <c r="O946" s="2" t="s">
        <v>822</v>
      </c>
      <c r="P946" s="2" t="s">
        <v>32</v>
      </c>
      <c r="Q946" s="2" t="s">
        <v>32</v>
      </c>
      <c r="R946" s="2" t="s">
        <v>32</v>
      </c>
      <c r="S946" s="2" t="s">
        <v>32</v>
      </c>
      <c r="T946" s="1" t="s">
        <v>32</v>
      </c>
      <c r="U946" s="1" t="s">
        <v>32</v>
      </c>
      <c r="V946" s="1" t="s">
        <v>32</v>
      </c>
      <c r="W946" s="1" t="s">
        <v>32</v>
      </c>
    </row>
    <row r="947" spans="1:23">
      <c r="A947" s="29" t="str">
        <f>+IF(B947="N","",IF(COUNTIF(B:B,B947)&gt;1,COUNTIF(B$3:B947,B947),""))</f>
        <v/>
      </c>
      <c r="B947" s="2" t="str">
        <f>+IF(H947='Export Demurrage Detention'!$C$2,"Y","N")</f>
        <v>N</v>
      </c>
      <c r="D947" s="1" t="s">
        <v>173</v>
      </c>
      <c r="G947" s="1" t="s">
        <v>22</v>
      </c>
      <c r="H947" s="1" t="s">
        <v>2875</v>
      </c>
      <c r="I947" s="69">
        <v>44256</v>
      </c>
      <c r="J947" s="70" t="s">
        <v>51</v>
      </c>
      <c r="K947" s="1" t="s">
        <v>6319</v>
      </c>
      <c r="L947" s="1" t="s">
        <v>33</v>
      </c>
      <c r="M947" s="1" t="s">
        <v>7759</v>
      </c>
      <c r="N947" s="1" t="s">
        <v>52</v>
      </c>
      <c r="O947" s="2" t="s">
        <v>822</v>
      </c>
      <c r="P947" s="2" t="s">
        <v>32</v>
      </c>
      <c r="Q947" s="2" t="s">
        <v>32</v>
      </c>
      <c r="R947" s="2" t="s">
        <v>32</v>
      </c>
      <c r="S947" s="2" t="s">
        <v>32</v>
      </c>
      <c r="T947" s="1" t="s">
        <v>32</v>
      </c>
      <c r="U947" s="1" t="s">
        <v>32</v>
      </c>
      <c r="V947" s="1" t="s">
        <v>32</v>
      </c>
      <c r="W947" s="1" t="s">
        <v>32</v>
      </c>
    </row>
    <row r="948" spans="1:23">
      <c r="A948" s="29" t="str">
        <f>+IF(B948="N","",IF(COUNTIF(B:B,B948)&gt;1,COUNTIF(B$3:B948,B948),""))</f>
        <v/>
      </c>
      <c r="B948" s="2" t="str">
        <f>+IF(H948='Export Demurrage Detention'!$C$2,"Y","N")</f>
        <v>N</v>
      </c>
      <c r="D948" s="1" t="s">
        <v>173</v>
      </c>
      <c r="G948" s="1" t="s">
        <v>22</v>
      </c>
      <c r="H948" s="1" t="s">
        <v>2875</v>
      </c>
      <c r="I948" s="69">
        <v>44256</v>
      </c>
      <c r="J948" s="70" t="s">
        <v>51</v>
      </c>
      <c r="K948" s="1" t="s">
        <v>6319</v>
      </c>
      <c r="L948" s="1" t="s">
        <v>33</v>
      </c>
      <c r="M948" s="1" t="s">
        <v>7760</v>
      </c>
      <c r="N948" s="1" t="s">
        <v>52</v>
      </c>
      <c r="O948" s="2" t="s">
        <v>822</v>
      </c>
      <c r="P948" s="2" t="s">
        <v>32</v>
      </c>
      <c r="Q948" s="2" t="s">
        <v>32</v>
      </c>
      <c r="R948" s="2" t="s">
        <v>32</v>
      </c>
      <c r="S948" s="2" t="s">
        <v>32</v>
      </c>
      <c r="T948" s="1" t="s">
        <v>32</v>
      </c>
      <c r="U948" s="1" t="s">
        <v>32</v>
      </c>
      <c r="V948" s="1" t="s">
        <v>32</v>
      </c>
      <c r="W948" s="1" t="s">
        <v>32</v>
      </c>
    </row>
    <row r="949" spans="1:23">
      <c r="A949" s="29" t="str">
        <f>+IF(B949="N","",IF(COUNTIF(B:B,B949)&gt;1,COUNTIF(B$3:B949,B949),""))</f>
        <v/>
      </c>
      <c r="B949" s="2" t="str">
        <f>+IF(H949='Export Demurrage Detention'!$C$2,"Y","N")</f>
        <v>N</v>
      </c>
      <c r="D949" s="1" t="s">
        <v>173</v>
      </c>
      <c r="G949" s="1" t="s">
        <v>22</v>
      </c>
      <c r="H949" s="1" t="s">
        <v>2875</v>
      </c>
      <c r="I949" s="69">
        <v>44256</v>
      </c>
      <c r="J949" s="70" t="s">
        <v>51</v>
      </c>
      <c r="K949" s="1" t="s">
        <v>6319</v>
      </c>
      <c r="L949" s="1" t="s">
        <v>33</v>
      </c>
      <c r="M949" s="1" t="s">
        <v>7761</v>
      </c>
      <c r="N949" s="1" t="s">
        <v>52</v>
      </c>
      <c r="O949" s="2" t="s">
        <v>822</v>
      </c>
      <c r="P949" s="2" t="s">
        <v>32</v>
      </c>
      <c r="Q949" s="2" t="s">
        <v>32</v>
      </c>
      <c r="R949" s="2" t="s">
        <v>32</v>
      </c>
      <c r="S949" s="2" t="s">
        <v>32</v>
      </c>
      <c r="T949" s="1" t="s">
        <v>32</v>
      </c>
      <c r="U949" s="1" t="s">
        <v>32</v>
      </c>
      <c r="V949" s="1" t="s">
        <v>32</v>
      </c>
      <c r="W949" s="1" t="s">
        <v>32</v>
      </c>
    </row>
    <row r="950" spans="1:23">
      <c r="A950" s="29" t="str">
        <f>+IF(B950="N","",IF(COUNTIF(B:B,B950)&gt;1,COUNTIF(B$3:B950,B950),""))</f>
        <v/>
      </c>
      <c r="B950" s="2" t="str">
        <f>+IF(H950='Export Demurrage Detention'!$C$2,"Y","N")</f>
        <v>N</v>
      </c>
      <c r="D950" s="1" t="s">
        <v>173</v>
      </c>
      <c r="G950" s="1" t="s">
        <v>22</v>
      </c>
      <c r="H950" s="1" t="s">
        <v>2875</v>
      </c>
      <c r="I950" s="69">
        <v>44256</v>
      </c>
      <c r="J950" s="70" t="s">
        <v>51</v>
      </c>
      <c r="K950" s="1" t="s">
        <v>6319</v>
      </c>
      <c r="L950" s="1" t="s">
        <v>33</v>
      </c>
      <c r="M950" s="1" t="s">
        <v>7762</v>
      </c>
      <c r="N950" s="1" t="s">
        <v>52</v>
      </c>
      <c r="O950" s="2" t="s">
        <v>822</v>
      </c>
      <c r="P950" s="2" t="s">
        <v>32</v>
      </c>
      <c r="Q950" s="2" t="s">
        <v>32</v>
      </c>
      <c r="R950" s="2" t="s">
        <v>32</v>
      </c>
      <c r="S950" s="2" t="s">
        <v>32</v>
      </c>
      <c r="T950" s="1" t="s">
        <v>32</v>
      </c>
      <c r="U950" s="1" t="s">
        <v>32</v>
      </c>
      <c r="V950" s="1" t="s">
        <v>32</v>
      </c>
      <c r="W950" s="1" t="s">
        <v>32</v>
      </c>
    </row>
    <row r="951" spans="1:23">
      <c r="A951" s="29" t="str">
        <f>+IF(B951="N","",IF(COUNTIF(B:B,B951)&gt;1,COUNTIF(B$3:B951,B951),""))</f>
        <v/>
      </c>
      <c r="B951" s="2" t="str">
        <f>+IF(H951='Export Demurrage Detention'!$C$2,"Y","N")</f>
        <v>N</v>
      </c>
      <c r="D951" s="1" t="s">
        <v>173</v>
      </c>
      <c r="G951" s="1" t="s">
        <v>22</v>
      </c>
      <c r="H951" s="1" t="s">
        <v>2875</v>
      </c>
      <c r="I951" s="69">
        <v>44256</v>
      </c>
      <c r="J951" s="70" t="s">
        <v>51</v>
      </c>
      <c r="K951" s="1" t="s">
        <v>6319</v>
      </c>
      <c r="L951" s="1" t="s">
        <v>33</v>
      </c>
      <c r="M951" s="1" t="s">
        <v>7763</v>
      </c>
      <c r="N951" s="1" t="s">
        <v>52</v>
      </c>
      <c r="O951" s="2" t="s">
        <v>822</v>
      </c>
      <c r="P951" s="2" t="s">
        <v>32</v>
      </c>
      <c r="Q951" s="2" t="s">
        <v>32</v>
      </c>
      <c r="R951" s="2" t="s">
        <v>32</v>
      </c>
      <c r="S951" s="2" t="s">
        <v>32</v>
      </c>
      <c r="T951" s="1" t="s">
        <v>32</v>
      </c>
      <c r="U951" s="1" t="s">
        <v>32</v>
      </c>
      <c r="V951" s="1" t="s">
        <v>32</v>
      </c>
      <c r="W951" s="1" t="s">
        <v>32</v>
      </c>
    </row>
    <row r="952" spans="1:23">
      <c r="A952" s="29" t="str">
        <f>+IF(B952="N","",IF(COUNTIF(B:B,B952)&gt;1,COUNTIF(B$3:B952,B952),""))</f>
        <v/>
      </c>
      <c r="B952" s="2" t="str">
        <f>+IF(H952='Export Demurrage Detention'!$C$2,"Y","N")</f>
        <v>N</v>
      </c>
      <c r="D952" s="1" t="s">
        <v>173</v>
      </c>
      <c r="G952" s="1" t="s">
        <v>22</v>
      </c>
      <c r="H952" s="1" t="s">
        <v>2875</v>
      </c>
      <c r="I952" s="69">
        <v>44256</v>
      </c>
      <c r="J952" s="70" t="s">
        <v>51</v>
      </c>
      <c r="K952" s="1" t="s">
        <v>6319</v>
      </c>
      <c r="L952" s="1" t="s">
        <v>33</v>
      </c>
      <c r="M952" s="1" t="s">
        <v>7764</v>
      </c>
      <c r="N952" s="1" t="s">
        <v>52</v>
      </c>
      <c r="O952" s="2" t="s">
        <v>822</v>
      </c>
      <c r="P952" s="2" t="s">
        <v>32</v>
      </c>
      <c r="Q952" s="2" t="s">
        <v>32</v>
      </c>
      <c r="R952" s="2" t="s">
        <v>32</v>
      </c>
      <c r="S952" s="2" t="s">
        <v>32</v>
      </c>
      <c r="T952" s="1" t="s">
        <v>32</v>
      </c>
      <c r="U952" s="1" t="s">
        <v>32</v>
      </c>
      <c r="V952" s="1" t="s">
        <v>32</v>
      </c>
      <c r="W952" s="1" t="s">
        <v>32</v>
      </c>
    </row>
    <row r="953" spans="1:23">
      <c r="A953" s="29" t="str">
        <f>+IF(B953="N","",IF(COUNTIF(B:B,B953)&gt;1,COUNTIF(B$3:B953,B953),""))</f>
        <v/>
      </c>
      <c r="B953" s="2" t="str">
        <f>+IF(H953='Export Demurrage Detention'!$C$2,"Y","N")</f>
        <v>N</v>
      </c>
      <c r="D953" s="1" t="s">
        <v>173</v>
      </c>
      <c r="G953" s="1" t="s">
        <v>22</v>
      </c>
      <c r="H953" s="1" t="s">
        <v>2875</v>
      </c>
      <c r="I953" s="69">
        <v>44256</v>
      </c>
      <c r="J953" s="70" t="s">
        <v>51</v>
      </c>
      <c r="K953" s="1" t="s">
        <v>6319</v>
      </c>
      <c r="L953" s="1" t="s">
        <v>33</v>
      </c>
      <c r="M953" s="1" t="s">
        <v>7765</v>
      </c>
      <c r="N953" s="1" t="s">
        <v>52</v>
      </c>
      <c r="O953" s="2" t="s">
        <v>822</v>
      </c>
      <c r="P953" s="2" t="s">
        <v>32</v>
      </c>
      <c r="Q953" s="2" t="s">
        <v>32</v>
      </c>
      <c r="R953" s="2" t="s">
        <v>32</v>
      </c>
      <c r="S953" s="2" t="s">
        <v>32</v>
      </c>
      <c r="T953" s="1" t="s">
        <v>32</v>
      </c>
      <c r="U953" s="1" t="s">
        <v>32</v>
      </c>
      <c r="V953" s="1" t="s">
        <v>32</v>
      </c>
      <c r="W953" s="1" t="s">
        <v>32</v>
      </c>
    </row>
    <row r="954" spans="1:23">
      <c r="A954" s="29" t="str">
        <f>+IF(B954="N","",IF(COUNTIF(B:B,B954)&gt;1,COUNTIF(B$3:B954,B954),""))</f>
        <v/>
      </c>
      <c r="B954" s="2" t="str">
        <f>+IF(H954='Export Demurrage Detention'!$C$2,"Y","N")</f>
        <v>N</v>
      </c>
      <c r="D954" s="1" t="s">
        <v>173</v>
      </c>
      <c r="G954" s="1" t="s">
        <v>22</v>
      </c>
      <c r="H954" s="1" t="s">
        <v>2875</v>
      </c>
      <c r="I954" s="69">
        <v>44256</v>
      </c>
      <c r="J954" s="70" t="s">
        <v>51</v>
      </c>
      <c r="K954" s="1" t="s">
        <v>6319</v>
      </c>
      <c r="L954" s="1" t="s">
        <v>33</v>
      </c>
      <c r="M954" s="1" t="s">
        <v>7766</v>
      </c>
      <c r="N954" s="1" t="s">
        <v>52</v>
      </c>
      <c r="O954" s="2" t="s">
        <v>822</v>
      </c>
      <c r="P954" s="2" t="s">
        <v>32</v>
      </c>
      <c r="Q954" s="2" t="s">
        <v>32</v>
      </c>
      <c r="R954" s="2" t="s">
        <v>32</v>
      </c>
      <c r="S954" s="2" t="s">
        <v>32</v>
      </c>
      <c r="T954" s="1" t="s">
        <v>32</v>
      </c>
      <c r="U954" s="1" t="s">
        <v>32</v>
      </c>
      <c r="V954" s="1" t="s">
        <v>32</v>
      </c>
      <c r="W954" s="1" t="s">
        <v>32</v>
      </c>
    </row>
    <row r="955" spans="1:23">
      <c r="A955" s="29" t="str">
        <f>+IF(B955="N","",IF(COUNTIF(B:B,B955)&gt;1,COUNTIF(B$3:B955,B955),""))</f>
        <v/>
      </c>
      <c r="B955" s="2" t="str">
        <f>+IF(H955='Export Demurrage Detention'!$C$2,"Y","N")</f>
        <v>N</v>
      </c>
      <c r="D955" s="1" t="s">
        <v>173</v>
      </c>
      <c r="G955" s="1" t="s">
        <v>22</v>
      </c>
      <c r="H955" s="1" t="s">
        <v>2875</v>
      </c>
      <c r="I955" s="69">
        <v>44256</v>
      </c>
      <c r="J955" s="70" t="s">
        <v>51</v>
      </c>
      <c r="K955" s="1" t="s">
        <v>6319</v>
      </c>
      <c r="L955" s="1" t="s">
        <v>33</v>
      </c>
      <c r="M955" s="1" t="s">
        <v>7767</v>
      </c>
      <c r="N955" s="1" t="s">
        <v>52</v>
      </c>
      <c r="O955" s="2" t="s">
        <v>822</v>
      </c>
      <c r="P955" s="2" t="s">
        <v>32</v>
      </c>
      <c r="Q955" s="2" t="s">
        <v>32</v>
      </c>
      <c r="R955" s="2" t="s">
        <v>32</v>
      </c>
      <c r="S955" s="2" t="s">
        <v>32</v>
      </c>
      <c r="T955" s="1" t="s">
        <v>32</v>
      </c>
      <c r="U955" s="1" t="s">
        <v>32</v>
      </c>
      <c r="V955" s="1" t="s">
        <v>32</v>
      </c>
      <c r="W955" s="1" t="s">
        <v>32</v>
      </c>
    </row>
    <row r="956" spans="1:23">
      <c r="A956" s="29" t="str">
        <f>+IF(B956="N","",IF(COUNTIF(B:B,B956)&gt;1,COUNTIF(B$3:B956,B956),""))</f>
        <v/>
      </c>
      <c r="B956" s="2" t="str">
        <f>+IF(H956='Export Demurrage Detention'!$C$2,"Y","N")</f>
        <v>N</v>
      </c>
      <c r="D956" s="1" t="s">
        <v>173</v>
      </c>
      <c r="G956" s="1" t="s">
        <v>22</v>
      </c>
      <c r="H956" s="1" t="s">
        <v>2875</v>
      </c>
      <c r="I956" s="69">
        <v>44256</v>
      </c>
      <c r="J956" s="70" t="s">
        <v>51</v>
      </c>
      <c r="K956" s="1" t="s">
        <v>6319</v>
      </c>
      <c r="L956" s="1" t="s">
        <v>33</v>
      </c>
      <c r="M956" s="1" t="s">
        <v>7768</v>
      </c>
      <c r="N956" s="1" t="s">
        <v>52</v>
      </c>
      <c r="O956" s="2" t="s">
        <v>822</v>
      </c>
      <c r="P956" s="2" t="s">
        <v>32</v>
      </c>
      <c r="Q956" s="2" t="s">
        <v>32</v>
      </c>
      <c r="R956" s="2" t="s">
        <v>32</v>
      </c>
      <c r="S956" s="2" t="s">
        <v>32</v>
      </c>
      <c r="T956" s="1" t="s">
        <v>32</v>
      </c>
      <c r="U956" s="1" t="s">
        <v>32</v>
      </c>
      <c r="V956" s="1" t="s">
        <v>32</v>
      </c>
      <c r="W956" s="1" t="s">
        <v>32</v>
      </c>
    </row>
    <row r="957" spans="1:23">
      <c r="A957" s="29" t="str">
        <f>+IF(B957="N","",IF(COUNTIF(B:B,B957)&gt;1,COUNTIF(B$3:B957,B957),""))</f>
        <v/>
      </c>
      <c r="B957" s="2" t="str">
        <f>+IF(H957='Export Demurrage Detention'!$C$2,"Y","N")</f>
        <v>N</v>
      </c>
      <c r="D957" s="1" t="s">
        <v>173</v>
      </c>
      <c r="G957" s="1" t="s">
        <v>22</v>
      </c>
      <c r="H957" s="1" t="s">
        <v>2875</v>
      </c>
      <c r="I957" s="69">
        <v>44256</v>
      </c>
      <c r="J957" s="70" t="s">
        <v>51</v>
      </c>
      <c r="K957" s="1" t="s">
        <v>6319</v>
      </c>
      <c r="L957" s="1" t="s">
        <v>33</v>
      </c>
      <c r="M957" s="1" t="s">
        <v>7769</v>
      </c>
      <c r="N957" s="1" t="s">
        <v>52</v>
      </c>
      <c r="O957" s="2" t="s">
        <v>822</v>
      </c>
      <c r="P957" s="2" t="s">
        <v>32</v>
      </c>
      <c r="Q957" s="2" t="s">
        <v>32</v>
      </c>
      <c r="R957" s="2" t="s">
        <v>32</v>
      </c>
      <c r="S957" s="2" t="s">
        <v>32</v>
      </c>
      <c r="T957" s="1" t="s">
        <v>32</v>
      </c>
      <c r="U957" s="1" t="s">
        <v>32</v>
      </c>
      <c r="V957" s="1" t="s">
        <v>32</v>
      </c>
      <c r="W957" s="1" t="s">
        <v>32</v>
      </c>
    </row>
    <row r="958" spans="1:23">
      <c r="A958" s="29" t="str">
        <f>+IF(B958="N","",IF(COUNTIF(B:B,B958)&gt;1,COUNTIF(B$3:B958,B958),""))</f>
        <v/>
      </c>
      <c r="B958" s="2" t="str">
        <f>+IF(H958='Export Demurrage Detention'!$C$2,"Y","N")</f>
        <v>N</v>
      </c>
      <c r="D958" s="1" t="s">
        <v>173</v>
      </c>
      <c r="G958" s="1" t="s">
        <v>22</v>
      </c>
      <c r="H958" s="1" t="s">
        <v>2881</v>
      </c>
      <c r="I958" s="69">
        <v>44256</v>
      </c>
      <c r="J958" s="70" t="s">
        <v>51</v>
      </c>
      <c r="K958" s="1" t="s">
        <v>6319</v>
      </c>
      <c r="L958" s="1" t="s">
        <v>33</v>
      </c>
      <c r="M958" s="1" t="s">
        <v>7751</v>
      </c>
      <c r="N958" s="1" t="s">
        <v>52</v>
      </c>
      <c r="O958" s="2" t="s">
        <v>822</v>
      </c>
      <c r="P958" s="2" t="s">
        <v>32</v>
      </c>
      <c r="Q958" s="2" t="s">
        <v>32</v>
      </c>
      <c r="R958" s="2" t="s">
        <v>32</v>
      </c>
      <c r="S958" s="2" t="s">
        <v>32</v>
      </c>
      <c r="T958" s="1" t="s">
        <v>32</v>
      </c>
      <c r="U958" s="1" t="s">
        <v>32</v>
      </c>
      <c r="V958" s="1" t="s">
        <v>32</v>
      </c>
      <c r="W958" s="1" t="s">
        <v>32</v>
      </c>
    </row>
    <row r="959" spans="1:23">
      <c r="A959" s="29" t="str">
        <f>+IF(B959="N","",IF(COUNTIF(B:B,B959)&gt;1,COUNTIF(B$3:B959,B959),""))</f>
        <v/>
      </c>
      <c r="B959" s="2" t="str">
        <f>+IF(H959='Export Demurrage Detention'!$C$2,"Y","N")</f>
        <v>N</v>
      </c>
      <c r="D959" s="1" t="s">
        <v>173</v>
      </c>
      <c r="G959" s="1" t="s">
        <v>22</v>
      </c>
      <c r="H959" s="1" t="s">
        <v>2881</v>
      </c>
      <c r="I959" s="69">
        <v>44256</v>
      </c>
      <c r="J959" s="70" t="s">
        <v>51</v>
      </c>
      <c r="K959" s="1" t="s">
        <v>6319</v>
      </c>
      <c r="L959" s="1" t="s">
        <v>33</v>
      </c>
      <c r="M959" s="1" t="s">
        <v>7752</v>
      </c>
      <c r="N959" s="1" t="s">
        <v>52</v>
      </c>
      <c r="O959" s="2" t="s">
        <v>822</v>
      </c>
      <c r="P959" s="2" t="s">
        <v>32</v>
      </c>
      <c r="Q959" s="2" t="s">
        <v>32</v>
      </c>
      <c r="R959" s="2" t="s">
        <v>32</v>
      </c>
      <c r="S959" s="2" t="s">
        <v>32</v>
      </c>
      <c r="T959" s="1" t="s">
        <v>32</v>
      </c>
      <c r="U959" s="1" t="s">
        <v>32</v>
      </c>
      <c r="V959" s="1" t="s">
        <v>32</v>
      </c>
      <c r="W959" s="1" t="s">
        <v>32</v>
      </c>
    </row>
    <row r="960" spans="1:23">
      <c r="A960" s="29" t="str">
        <f>+IF(B960="N","",IF(COUNTIF(B:B,B960)&gt;1,COUNTIF(B$3:B960,B960),""))</f>
        <v/>
      </c>
      <c r="B960" s="2" t="str">
        <f>+IF(H960='Export Demurrage Detention'!$C$2,"Y","N")</f>
        <v>N</v>
      </c>
      <c r="D960" s="1" t="s">
        <v>173</v>
      </c>
      <c r="G960" s="1" t="s">
        <v>22</v>
      </c>
      <c r="H960" s="1" t="s">
        <v>2881</v>
      </c>
      <c r="I960" s="69">
        <v>44256</v>
      </c>
      <c r="J960" s="70" t="s">
        <v>51</v>
      </c>
      <c r="K960" s="1" t="s">
        <v>6319</v>
      </c>
      <c r="L960" s="1" t="s">
        <v>33</v>
      </c>
      <c r="M960" s="1" t="s">
        <v>7729</v>
      </c>
      <c r="N960" s="1" t="s">
        <v>52</v>
      </c>
      <c r="O960" s="2" t="s">
        <v>822</v>
      </c>
      <c r="P960" s="2" t="s">
        <v>32</v>
      </c>
      <c r="Q960" s="2" t="s">
        <v>32</v>
      </c>
      <c r="R960" s="2" t="s">
        <v>32</v>
      </c>
      <c r="S960" s="2" t="s">
        <v>32</v>
      </c>
      <c r="T960" s="1" t="s">
        <v>32</v>
      </c>
      <c r="U960" s="1" t="s">
        <v>32</v>
      </c>
      <c r="V960" s="1" t="s">
        <v>32</v>
      </c>
      <c r="W960" s="1" t="s">
        <v>32</v>
      </c>
    </row>
    <row r="961" spans="1:23">
      <c r="A961" s="29" t="str">
        <f>+IF(B961="N","",IF(COUNTIF(B:B,B961)&gt;1,COUNTIF(B$3:B961,B961),""))</f>
        <v/>
      </c>
      <c r="B961" s="2" t="str">
        <f>+IF(H961='Export Demurrage Detention'!$C$2,"Y","N")</f>
        <v>N</v>
      </c>
      <c r="D961" s="1" t="s">
        <v>173</v>
      </c>
      <c r="G961" s="1" t="s">
        <v>22</v>
      </c>
      <c r="H961" s="1" t="s">
        <v>2881</v>
      </c>
      <c r="I961" s="69">
        <v>44256</v>
      </c>
      <c r="J961" s="70" t="s">
        <v>51</v>
      </c>
      <c r="K961" s="1" t="s">
        <v>6319</v>
      </c>
      <c r="L961" s="1" t="s">
        <v>33</v>
      </c>
      <c r="M961" s="1" t="s">
        <v>7753</v>
      </c>
      <c r="N961" s="1" t="s">
        <v>52</v>
      </c>
      <c r="O961" s="2" t="s">
        <v>822</v>
      </c>
      <c r="P961" s="2" t="s">
        <v>32</v>
      </c>
      <c r="Q961" s="2" t="s">
        <v>32</v>
      </c>
      <c r="R961" s="2" t="s">
        <v>32</v>
      </c>
      <c r="S961" s="2" t="s">
        <v>32</v>
      </c>
      <c r="T961" s="1" t="s">
        <v>32</v>
      </c>
      <c r="U961" s="1" t="s">
        <v>32</v>
      </c>
      <c r="V961" s="1" t="s">
        <v>32</v>
      </c>
      <c r="W961" s="1" t="s">
        <v>32</v>
      </c>
    </row>
    <row r="962" spans="1:23">
      <c r="A962" s="29" t="str">
        <f>+IF(B962="N","",IF(COUNTIF(B:B,B962)&gt;1,COUNTIF(B$3:B962,B962),""))</f>
        <v/>
      </c>
      <c r="B962" s="2" t="str">
        <f>+IF(H962='Export Demurrage Detention'!$C$2,"Y","N")</f>
        <v>N</v>
      </c>
      <c r="D962" s="1" t="s">
        <v>173</v>
      </c>
      <c r="G962" s="1" t="s">
        <v>22</v>
      </c>
      <c r="H962" s="1" t="s">
        <v>2881</v>
      </c>
      <c r="I962" s="69">
        <v>44256</v>
      </c>
      <c r="J962" s="70" t="s">
        <v>51</v>
      </c>
      <c r="K962" s="1" t="s">
        <v>6319</v>
      </c>
      <c r="L962" s="1" t="s">
        <v>33</v>
      </c>
      <c r="M962" s="1" t="s">
        <v>7754</v>
      </c>
      <c r="N962" s="1" t="s">
        <v>52</v>
      </c>
      <c r="O962" s="2" t="s">
        <v>822</v>
      </c>
      <c r="P962" s="2" t="s">
        <v>32</v>
      </c>
      <c r="Q962" s="2" t="s">
        <v>32</v>
      </c>
      <c r="R962" s="2" t="s">
        <v>32</v>
      </c>
      <c r="S962" s="2" t="s">
        <v>32</v>
      </c>
      <c r="T962" s="1" t="s">
        <v>32</v>
      </c>
      <c r="U962" s="1" t="s">
        <v>32</v>
      </c>
      <c r="V962" s="1" t="s">
        <v>32</v>
      </c>
      <c r="W962" s="1" t="s">
        <v>32</v>
      </c>
    </row>
    <row r="963" spans="1:23">
      <c r="A963" s="29" t="str">
        <f>+IF(B963="N","",IF(COUNTIF(B:B,B963)&gt;1,COUNTIF(B$3:B963,B963),""))</f>
        <v/>
      </c>
      <c r="B963" s="2" t="str">
        <f>+IF(H963='Export Demurrage Detention'!$C$2,"Y","N")</f>
        <v>N</v>
      </c>
      <c r="D963" s="1" t="s">
        <v>173</v>
      </c>
      <c r="G963" s="1" t="s">
        <v>22</v>
      </c>
      <c r="H963" s="1" t="s">
        <v>2881</v>
      </c>
      <c r="I963" s="69">
        <v>44256</v>
      </c>
      <c r="J963" s="70" t="s">
        <v>51</v>
      </c>
      <c r="K963" s="1" t="s">
        <v>6319</v>
      </c>
      <c r="L963" s="1" t="s">
        <v>33</v>
      </c>
      <c r="M963" s="1" t="s">
        <v>7755</v>
      </c>
      <c r="N963" s="1" t="s">
        <v>52</v>
      </c>
      <c r="O963" s="2" t="s">
        <v>822</v>
      </c>
      <c r="P963" s="2" t="s">
        <v>32</v>
      </c>
      <c r="Q963" s="2" t="s">
        <v>32</v>
      </c>
      <c r="R963" s="2" t="s">
        <v>32</v>
      </c>
      <c r="S963" s="2" t="s">
        <v>32</v>
      </c>
      <c r="T963" s="1" t="s">
        <v>32</v>
      </c>
      <c r="U963" s="1" t="s">
        <v>32</v>
      </c>
      <c r="V963" s="1" t="s">
        <v>32</v>
      </c>
      <c r="W963" s="1" t="s">
        <v>32</v>
      </c>
    </row>
    <row r="964" spans="1:23">
      <c r="A964" s="29" t="str">
        <f>+IF(B964="N","",IF(COUNTIF(B:B,B964)&gt;1,COUNTIF(B$3:B964,B964),""))</f>
        <v/>
      </c>
      <c r="B964" s="2" t="str">
        <f>+IF(H964='Export Demurrage Detention'!$C$2,"Y","N")</f>
        <v>N</v>
      </c>
      <c r="D964" s="1" t="s">
        <v>173</v>
      </c>
      <c r="G964" s="1" t="s">
        <v>22</v>
      </c>
      <c r="H964" s="1" t="s">
        <v>2881</v>
      </c>
      <c r="I964" s="69">
        <v>44256</v>
      </c>
      <c r="J964" s="70" t="s">
        <v>51</v>
      </c>
      <c r="K964" s="1" t="s">
        <v>6319</v>
      </c>
      <c r="L964" s="1" t="s">
        <v>33</v>
      </c>
      <c r="M964" s="1" t="s">
        <v>7756</v>
      </c>
      <c r="N964" s="1" t="s">
        <v>52</v>
      </c>
      <c r="O964" s="2" t="s">
        <v>822</v>
      </c>
      <c r="P964" s="2" t="s">
        <v>32</v>
      </c>
      <c r="Q964" s="2" t="s">
        <v>32</v>
      </c>
      <c r="R964" s="2" t="s">
        <v>32</v>
      </c>
      <c r="S964" s="2" t="s">
        <v>32</v>
      </c>
      <c r="T964" s="1" t="s">
        <v>32</v>
      </c>
      <c r="U964" s="1" t="s">
        <v>32</v>
      </c>
      <c r="V964" s="1" t="s">
        <v>32</v>
      </c>
      <c r="W964" s="1" t="s">
        <v>32</v>
      </c>
    </row>
    <row r="965" spans="1:23">
      <c r="A965" s="29" t="str">
        <f>+IF(B965="N","",IF(COUNTIF(B:B,B965)&gt;1,COUNTIF(B$3:B965,B965),""))</f>
        <v/>
      </c>
      <c r="B965" s="2" t="str">
        <f>+IF(H965='Export Demurrage Detention'!$C$2,"Y","N")</f>
        <v>N</v>
      </c>
      <c r="D965" s="1" t="s">
        <v>173</v>
      </c>
      <c r="G965" s="1" t="s">
        <v>22</v>
      </c>
      <c r="H965" s="1" t="s">
        <v>2881</v>
      </c>
      <c r="I965" s="69">
        <v>44256</v>
      </c>
      <c r="J965" s="70" t="s">
        <v>51</v>
      </c>
      <c r="K965" s="1" t="s">
        <v>6319</v>
      </c>
      <c r="L965" s="1" t="s">
        <v>33</v>
      </c>
      <c r="M965" s="1" t="s">
        <v>7757</v>
      </c>
      <c r="N965" s="1" t="s">
        <v>52</v>
      </c>
      <c r="O965" s="2" t="s">
        <v>822</v>
      </c>
      <c r="P965" s="2" t="s">
        <v>32</v>
      </c>
      <c r="Q965" s="2" t="s">
        <v>32</v>
      </c>
      <c r="R965" s="2" t="s">
        <v>32</v>
      </c>
      <c r="S965" s="2" t="s">
        <v>32</v>
      </c>
      <c r="T965" s="1" t="s">
        <v>32</v>
      </c>
      <c r="U965" s="1" t="s">
        <v>32</v>
      </c>
      <c r="V965" s="1" t="s">
        <v>32</v>
      </c>
      <c r="W965" s="1" t="s">
        <v>32</v>
      </c>
    </row>
    <row r="966" spans="1:23">
      <c r="A966" s="29" t="str">
        <f>+IF(B966="N","",IF(COUNTIF(B:B,B966)&gt;1,COUNTIF(B$3:B966,B966),""))</f>
        <v/>
      </c>
      <c r="B966" s="2" t="str">
        <f>+IF(H966='Export Demurrage Detention'!$C$2,"Y","N")</f>
        <v>N</v>
      </c>
      <c r="D966" s="1" t="s">
        <v>173</v>
      </c>
      <c r="G966" s="1" t="s">
        <v>22</v>
      </c>
      <c r="H966" s="1" t="s">
        <v>2881</v>
      </c>
      <c r="I966" s="69">
        <v>44256</v>
      </c>
      <c r="J966" s="70" t="s">
        <v>51</v>
      </c>
      <c r="K966" s="1" t="s">
        <v>6319</v>
      </c>
      <c r="L966" s="1" t="s">
        <v>33</v>
      </c>
      <c r="M966" s="1" t="s">
        <v>7758</v>
      </c>
      <c r="N966" s="1" t="s">
        <v>52</v>
      </c>
      <c r="O966" s="2" t="s">
        <v>822</v>
      </c>
      <c r="P966" s="2" t="s">
        <v>32</v>
      </c>
      <c r="Q966" s="2" t="s">
        <v>32</v>
      </c>
      <c r="R966" s="2" t="s">
        <v>32</v>
      </c>
      <c r="S966" s="2" t="s">
        <v>32</v>
      </c>
      <c r="T966" s="1" t="s">
        <v>32</v>
      </c>
      <c r="U966" s="1" t="s">
        <v>32</v>
      </c>
      <c r="V966" s="1" t="s">
        <v>32</v>
      </c>
      <c r="W966" s="1" t="s">
        <v>32</v>
      </c>
    </row>
    <row r="967" spans="1:23">
      <c r="A967" s="29" t="str">
        <f>+IF(B967="N","",IF(COUNTIF(B:B,B967)&gt;1,COUNTIF(B$3:B967,B967),""))</f>
        <v/>
      </c>
      <c r="B967" s="2" t="str">
        <f>+IF(H967='Export Demurrage Detention'!$C$2,"Y","N")</f>
        <v>N</v>
      </c>
      <c r="D967" s="1" t="s">
        <v>173</v>
      </c>
      <c r="G967" s="1" t="s">
        <v>22</v>
      </c>
      <c r="H967" s="1" t="s">
        <v>2881</v>
      </c>
      <c r="I967" s="69">
        <v>44256</v>
      </c>
      <c r="J967" s="70" t="s">
        <v>51</v>
      </c>
      <c r="K967" s="1" t="s">
        <v>6319</v>
      </c>
      <c r="L967" s="1" t="s">
        <v>33</v>
      </c>
      <c r="M967" s="1" t="s">
        <v>7759</v>
      </c>
      <c r="N967" s="1" t="s">
        <v>52</v>
      </c>
      <c r="O967" s="2" t="s">
        <v>822</v>
      </c>
      <c r="P967" s="2" t="s">
        <v>32</v>
      </c>
      <c r="Q967" s="2" t="s">
        <v>32</v>
      </c>
      <c r="R967" s="2" t="s">
        <v>32</v>
      </c>
      <c r="S967" s="2" t="s">
        <v>32</v>
      </c>
      <c r="T967" s="1" t="s">
        <v>32</v>
      </c>
      <c r="U967" s="1" t="s">
        <v>32</v>
      </c>
      <c r="V967" s="1" t="s">
        <v>32</v>
      </c>
      <c r="W967" s="1" t="s">
        <v>32</v>
      </c>
    </row>
    <row r="968" spans="1:23">
      <c r="A968" s="29" t="str">
        <f>+IF(B968="N","",IF(COUNTIF(B:B,B968)&gt;1,COUNTIF(B$3:B968,B968),""))</f>
        <v/>
      </c>
      <c r="B968" s="2" t="str">
        <f>+IF(H968='Export Demurrage Detention'!$C$2,"Y","N")</f>
        <v>N</v>
      </c>
      <c r="D968" s="1" t="s">
        <v>173</v>
      </c>
      <c r="G968" s="1" t="s">
        <v>22</v>
      </c>
      <c r="H968" s="1" t="s">
        <v>2881</v>
      </c>
      <c r="I968" s="69">
        <v>44256</v>
      </c>
      <c r="J968" s="70" t="s">
        <v>51</v>
      </c>
      <c r="K968" s="1" t="s">
        <v>6319</v>
      </c>
      <c r="L968" s="1" t="s">
        <v>33</v>
      </c>
      <c r="M968" s="1" t="s">
        <v>7760</v>
      </c>
      <c r="N968" s="1" t="s">
        <v>52</v>
      </c>
      <c r="O968" s="2" t="s">
        <v>822</v>
      </c>
      <c r="P968" s="2" t="s">
        <v>32</v>
      </c>
      <c r="Q968" s="2" t="s">
        <v>32</v>
      </c>
      <c r="R968" s="2" t="s">
        <v>32</v>
      </c>
      <c r="S968" s="2" t="s">
        <v>32</v>
      </c>
      <c r="T968" s="1" t="s">
        <v>32</v>
      </c>
      <c r="U968" s="1" t="s">
        <v>32</v>
      </c>
      <c r="V968" s="1" t="s">
        <v>32</v>
      </c>
      <c r="W968" s="1" t="s">
        <v>32</v>
      </c>
    </row>
    <row r="969" spans="1:23">
      <c r="A969" s="29" t="str">
        <f>+IF(B969="N","",IF(COUNTIF(B:B,B969)&gt;1,COUNTIF(B$3:B969,B969),""))</f>
        <v/>
      </c>
      <c r="B969" s="2" t="str">
        <f>+IF(H969='Export Demurrage Detention'!$C$2,"Y","N")</f>
        <v>N</v>
      </c>
      <c r="D969" s="1" t="s">
        <v>173</v>
      </c>
      <c r="G969" s="1" t="s">
        <v>22</v>
      </c>
      <c r="H969" s="1" t="s">
        <v>2881</v>
      </c>
      <c r="I969" s="69">
        <v>44256</v>
      </c>
      <c r="J969" s="70" t="s">
        <v>51</v>
      </c>
      <c r="K969" s="1" t="s">
        <v>6319</v>
      </c>
      <c r="L969" s="1" t="s">
        <v>33</v>
      </c>
      <c r="M969" s="1" t="s">
        <v>7761</v>
      </c>
      <c r="N969" s="1" t="s">
        <v>52</v>
      </c>
      <c r="O969" s="2" t="s">
        <v>822</v>
      </c>
      <c r="P969" s="2" t="s">
        <v>32</v>
      </c>
      <c r="Q969" s="2" t="s">
        <v>32</v>
      </c>
      <c r="R969" s="2" t="s">
        <v>32</v>
      </c>
      <c r="S969" s="2" t="s">
        <v>32</v>
      </c>
      <c r="T969" s="1" t="s">
        <v>32</v>
      </c>
      <c r="U969" s="1" t="s">
        <v>32</v>
      </c>
      <c r="V969" s="1" t="s">
        <v>32</v>
      </c>
      <c r="W969" s="1" t="s">
        <v>32</v>
      </c>
    </row>
    <row r="970" spans="1:23">
      <c r="A970" s="29" t="str">
        <f>+IF(B970="N","",IF(COUNTIF(B:B,B970)&gt;1,COUNTIF(B$3:B970,B970),""))</f>
        <v/>
      </c>
      <c r="B970" s="2" t="str">
        <f>+IF(H970='Export Demurrage Detention'!$C$2,"Y","N")</f>
        <v>N</v>
      </c>
      <c r="D970" s="1" t="s">
        <v>173</v>
      </c>
      <c r="G970" s="1" t="s">
        <v>22</v>
      </c>
      <c r="H970" s="1" t="s">
        <v>2881</v>
      </c>
      <c r="I970" s="69">
        <v>44256</v>
      </c>
      <c r="J970" s="70" t="s">
        <v>51</v>
      </c>
      <c r="K970" s="1" t="s">
        <v>6319</v>
      </c>
      <c r="L970" s="1" t="s">
        <v>33</v>
      </c>
      <c r="M970" s="1" t="s">
        <v>7762</v>
      </c>
      <c r="N970" s="1" t="s">
        <v>52</v>
      </c>
      <c r="O970" s="2" t="s">
        <v>822</v>
      </c>
      <c r="P970" s="2" t="s">
        <v>32</v>
      </c>
      <c r="Q970" s="2" t="s">
        <v>32</v>
      </c>
      <c r="R970" s="2" t="s">
        <v>32</v>
      </c>
      <c r="S970" s="2" t="s">
        <v>32</v>
      </c>
      <c r="T970" s="1" t="s">
        <v>32</v>
      </c>
      <c r="U970" s="1" t="s">
        <v>32</v>
      </c>
      <c r="V970" s="1" t="s">
        <v>32</v>
      </c>
      <c r="W970" s="1" t="s">
        <v>32</v>
      </c>
    </row>
    <row r="971" spans="1:23">
      <c r="A971" s="29" t="str">
        <f>+IF(B971="N","",IF(COUNTIF(B:B,B971)&gt;1,COUNTIF(B$3:B971,B971),""))</f>
        <v/>
      </c>
      <c r="B971" s="2" t="str">
        <f>+IF(H971='Export Demurrage Detention'!$C$2,"Y","N")</f>
        <v>N</v>
      </c>
      <c r="D971" s="1" t="s">
        <v>173</v>
      </c>
      <c r="G971" s="1" t="s">
        <v>22</v>
      </c>
      <c r="H971" s="1" t="s">
        <v>2881</v>
      </c>
      <c r="I971" s="69">
        <v>44256</v>
      </c>
      <c r="J971" s="70" t="s">
        <v>51</v>
      </c>
      <c r="K971" s="1" t="s">
        <v>6319</v>
      </c>
      <c r="L971" s="1" t="s">
        <v>33</v>
      </c>
      <c r="M971" s="1" t="s">
        <v>7763</v>
      </c>
      <c r="N971" s="1" t="s">
        <v>52</v>
      </c>
      <c r="O971" s="2" t="s">
        <v>822</v>
      </c>
      <c r="P971" s="2" t="s">
        <v>32</v>
      </c>
      <c r="Q971" s="2" t="s">
        <v>32</v>
      </c>
      <c r="R971" s="2" t="s">
        <v>32</v>
      </c>
      <c r="S971" s="2" t="s">
        <v>32</v>
      </c>
      <c r="T971" s="1" t="s">
        <v>32</v>
      </c>
      <c r="U971" s="1" t="s">
        <v>32</v>
      </c>
      <c r="V971" s="1" t="s">
        <v>32</v>
      </c>
      <c r="W971" s="1" t="s">
        <v>32</v>
      </c>
    </row>
    <row r="972" spans="1:23">
      <c r="A972" s="29" t="str">
        <f>+IF(B972="N","",IF(COUNTIF(B:B,B972)&gt;1,COUNTIF(B$3:B972,B972),""))</f>
        <v/>
      </c>
      <c r="B972" s="2" t="str">
        <f>+IF(H972='Export Demurrage Detention'!$C$2,"Y","N")</f>
        <v>N</v>
      </c>
      <c r="D972" s="1" t="s">
        <v>173</v>
      </c>
      <c r="G972" s="1" t="s">
        <v>22</v>
      </c>
      <c r="H972" s="1" t="s">
        <v>2881</v>
      </c>
      <c r="I972" s="69">
        <v>44256</v>
      </c>
      <c r="J972" s="70" t="s">
        <v>51</v>
      </c>
      <c r="K972" s="1" t="s">
        <v>6319</v>
      </c>
      <c r="L972" s="1" t="s">
        <v>33</v>
      </c>
      <c r="M972" s="1" t="s">
        <v>7764</v>
      </c>
      <c r="N972" s="1" t="s">
        <v>52</v>
      </c>
      <c r="O972" s="2" t="s">
        <v>822</v>
      </c>
      <c r="P972" s="2" t="s">
        <v>32</v>
      </c>
      <c r="Q972" s="2" t="s">
        <v>32</v>
      </c>
      <c r="R972" s="2" t="s">
        <v>32</v>
      </c>
      <c r="S972" s="2" t="s">
        <v>32</v>
      </c>
      <c r="T972" s="1" t="s">
        <v>32</v>
      </c>
      <c r="U972" s="1" t="s">
        <v>32</v>
      </c>
      <c r="V972" s="1" t="s">
        <v>32</v>
      </c>
      <c r="W972" s="1" t="s">
        <v>32</v>
      </c>
    </row>
    <row r="973" spans="1:23">
      <c r="A973" s="29" t="str">
        <f>+IF(B973="N","",IF(COUNTIF(B:B,B973)&gt;1,COUNTIF(B$3:B973,B973),""))</f>
        <v/>
      </c>
      <c r="B973" s="2" t="str">
        <f>+IF(H973='Export Demurrage Detention'!$C$2,"Y","N")</f>
        <v>N</v>
      </c>
      <c r="D973" s="1" t="s">
        <v>173</v>
      </c>
      <c r="G973" s="1" t="s">
        <v>22</v>
      </c>
      <c r="H973" s="1" t="s">
        <v>2881</v>
      </c>
      <c r="I973" s="69">
        <v>44256</v>
      </c>
      <c r="J973" s="70" t="s">
        <v>51</v>
      </c>
      <c r="K973" s="1" t="s">
        <v>6319</v>
      </c>
      <c r="L973" s="1" t="s">
        <v>33</v>
      </c>
      <c r="M973" s="1" t="s">
        <v>7765</v>
      </c>
      <c r="N973" s="1" t="s">
        <v>52</v>
      </c>
      <c r="O973" s="2" t="s">
        <v>822</v>
      </c>
      <c r="P973" s="2" t="s">
        <v>32</v>
      </c>
      <c r="Q973" s="2" t="s">
        <v>32</v>
      </c>
      <c r="R973" s="2" t="s">
        <v>32</v>
      </c>
      <c r="S973" s="2" t="s">
        <v>32</v>
      </c>
      <c r="T973" s="1" t="s">
        <v>32</v>
      </c>
      <c r="U973" s="1" t="s">
        <v>32</v>
      </c>
      <c r="V973" s="1" t="s">
        <v>32</v>
      </c>
      <c r="W973" s="1" t="s">
        <v>32</v>
      </c>
    </row>
    <row r="974" spans="1:23">
      <c r="A974" s="29" t="str">
        <f>+IF(B974="N","",IF(COUNTIF(B:B,B974)&gt;1,COUNTIF(B$3:B974,B974),""))</f>
        <v/>
      </c>
      <c r="B974" s="2" t="str">
        <f>+IF(H974='Export Demurrage Detention'!$C$2,"Y","N")</f>
        <v>N</v>
      </c>
      <c r="D974" s="1" t="s">
        <v>173</v>
      </c>
      <c r="G974" s="1" t="s">
        <v>22</v>
      </c>
      <c r="H974" s="1" t="s">
        <v>2881</v>
      </c>
      <c r="I974" s="69">
        <v>44256</v>
      </c>
      <c r="J974" s="70" t="s">
        <v>51</v>
      </c>
      <c r="K974" s="1" t="s">
        <v>6319</v>
      </c>
      <c r="L974" s="1" t="s">
        <v>33</v>
      </c>
      <c r="M974" s="1" t="s">
        <v>7766</v>
      </c>
      <c r="N974" s="1" t="s">
        <v>52</v>
      </c>
      <c r="O974" s="2" t="s">
        <v>822</v>
      </c>
      <c r="P974" s="2" t="s">
        <v>32</v>
      </c>
      <c r="Q974" s="2" t="s">
        <v>32</v>
      </c>
      <c r="R974" s="2" t="s">
        <v>32</v>
      </c>
      <c r="S974" s="2" t="s">
        <v>32</v>
      </c>
      <c r="T974" s="1" t="s">
        <v>32</v>
      </c>
      <c r="U974" s="1" t="s">
        <v>32</v>
      </c>
      <c r="V974" s="1" t="s">
        <v>32</v>
      </c>
      <c r="W974" s="1" t="s">
        <v>32</v>
      </c>
    </row>
    <row r="975" spans="1:23">
      <c r="A975" s="29" t="str">
        <f>+IF(B975="N","",IF(COUNTIF(B:B,B975)&gt;1,COUNTIF(B$3:B975,B975),""))</f>
        <v/>
      </c>
      <c r="B975" s="2" t="str">
        <f>+IF(H975='Export Demurrage Detention'!$C$2,"Y","N")</f>
        <v>N</v>
      </c>
      <c r="D975" s="1" t="s">
        <v>173</v>
      </c>
      <c r="G975" s="1" t="s">
        <v>22</v>
      </c>
      <c r="H975" s="1" t="s">
        <v>2881</v>
      </c>
      <c r="I975" s="69">
        <v>44256</v>
      </c>
      <c r="J975" s="70" t="s">
        <v>51</v>
      </c>
      <c r="K975" s="1" t="s">
        <v>6319</v>
      </c>
      <c r="L975" s="1" t="s">
        <v>33</v>
      </c>
      <c r="M975" s="1" t="s">
        <v>7767</v>
      </c>
      <c r="N975" s="1" t="s">
        <v>52</v>
      </c>
      <c r="O975" s="2" t="s">
        <v>822</v>
      </c>
      <c r="P975" s="2" t="s">
        <v>32</v>
      </c>
      <c r="Q975" s="2" t="s">
        <v>32</v>
      </c>
      <c r="R975" s="2" t="s">
        <v>32</v>
      </c>
      <c r="S975" s="2" t="s">
        <v>32</v>
      </c>
      <c r="T975" s="1" t="s">
        <v>32</v>
      </c>
      <c r="U975" s="1" t="s">
        <v>32</v>
      </c>
      <c r="V975" s="1" t="s">
        <v>32</v>
      </c>
      <c r="W975" s="1" t="s">
        <v>32</v>
      </c>
    </row>
    <row r="976" spans="1:23">
      <c r="A976" s="29" t="str">
        <f>+IF(B976="N","",IF(COUNTIF(B:B,B976)&gt;1,COUNTIF(B$3:B976,B976),""))</f>
        <v/>
      </c>
      <c r="B976" s="2" t="str">
        <f>+IF(H976='Export Demurrage Detention'!$C$2,"Y","N")</f>
        <v>N</v>
      </c>
      <c r="D976" s="1" t="s">
        <v>173</v>
      </c>
      <c r="G976" s="1" t="s">
        <v>22</v>
      </c>
      <c r="H976" s="1" t="s">
        <v>2881</v>
      </c>
      <c r="I976" s="69">
        <v>44256</v>
      </c>
      <c r="J976" s="70" t="s">
        <v>51</v>
      </c>
      <c r="K976" s="1" t="s">
        <v>6319</v>
      </c>
      <c r="L976" s="1" t="s">
        <v>33</v>
      </c>
      <c r="M976" s="1" t="s">
        <v>7768</v>
      </c>
      <c r="N976" s="1" t="s">
        <v>52</v>
      </c>
      <c r="O976" s="2" t="s">
        <v>822</v>
      </c>
      <c r="P976" s="2" t="s">
        <v>32</v>
      </c>
      <c r="Q976" s="2" t="s">
        <v>32</v>
      </c>
      <c r="R976" s="2" t="s">
        <v>32</v>
      </c>
      <c r="S976" s="2" t="s">
        <v>32</v>
      </c>
      <c r="T976" s="1" t="s">
        <v>32</v>
      </c>
      <c r="U976" s="1" t="s">
        <v>32</v>
      </c>
      <c r="V976" s="1" t="s">
        <v>32</v>
      </c>
      <c r="W976" s="1" t="s">
        <v>32</v>
      </c>
    </row>
    <row r="977" spans="1:23">
      <c r="A977" s="29" t="str">
        <f>+IF(B977="N","",IF(COUNTIF(B:B,B977)&gt;1,COUNTIF(B$3:B977,B977),""))</f>
        <v/>
      </c>
      <c r="B977" s="2" t="str">
        <f>+IF(H977='Export Demurrage Detention'!$C$2,"Y","N")</f>
        <v>N</v>
      </c>
      <c r="D977" s="1" t="s">
        <v>173</v>
      </c>
      <c r="G977" s="1" t="s">
        <v>22</v>
      </c>
      <c r="H977" s="1" t="s">
        <v>2881</v>
      </c>
      <c r="I977" s="69">
        <v>44256</v>
      </c>
      <c r="J977" s="70" t="s">
        <v>51</v>
      </c>
      <c r="K977" s="1" t="s">
        <v>6319</v>
      </c>
      <c r="L977" s="1" t="s">
        <v>33</v>
      </c>
      <c r="M977" s="1" t="s">
        <v>7769</v>
      </c>
      <c r="N977" s="1" t="s">
        <v>52</v>
      </c>
      <c r="O977" s="2" t="s">
        <v>822</v>
      </c>
      <c r="P977" s="2" t="s">
        <v>32</v>
      </c>
      <c r="Q977" s="2" t="s">
        <v>32</v>
      </c>
      <c r="R977" s="2" t="s">
        <v>32</v>
      </c>
      <c r="S977" s="2" t="s">
        <v>32</v>
      </c>
      <c r="T977" s="1" t="s">
        <v>32</v>
      </c>
      <c r="U977" s="1" t="s">
        <v>32</v>
      </c>
      <c r="V977" s="1" t="s">
        <v>32</v>
      </c>
      <c r="W977" s="1" t="s">
        <v>32</v>
      </c>
    </row>
    <row r="978" spans="1:23">
      <c r="A978" s="29" t="str">
        <f>+IF(B978="N","",IF(COUNTIF(B:B,B978)&gt;1,COUNTIF(B$3:B978,B978),""))</f>
        <v/>
      </c>
      <c r="B978" s="2" t="str">
        <f>+IF(H978='Export Demurrage Detention'!$C$2,"Y","N")</f>
        <v>N</v>
      </c>
      <c r="D978" s="1" t="s">
        <v>173</v>
      </c>
      <c r="G978" s="1" t="s">
        <v>22</v>
      </c>
      <c r="H978" s="1" t="s">
        <v>7635</v>
      </c>
      <c r="I978" s="69">
        <v>44256</v>
      </c>
      <c r="J978" s="70" t="s">
        <v>51</v>
      </c>
      <c r="K978" s="1" t="s">
        <v>6319</v>
      </c>
      <c r="L978" s="1" t="s">
        <v>33</v>
      </c>
      <c r="M978" s="1" t="s">
        <v>7751</v>
      </c>
      <c r="N978" s="1" t="s">
        <v>52</v>
      </c>
      <c r="O978" s="2" t="s">
        <v>822</v>
      </c>
      <c r="P978" s="2" t="s">
        <v>32</v>
      </c>
      <c r="Q978" s="2" t="s">
        <v>32</v>
      </c>
      <c r="R978" s="2" t="s">
        <v>32</v>
      </c>
      <c r="S978" s="2" t="s">
        <v>32</v>
      </c>
      <c r="T978" s="1" t="s">
        <v>32</v>
      </c>
      <c r="U978" s="1" t="s">
        <v>32</v>
      </c>
      <c r="V978" s="1" t="s">
        <v>32</v>
      </c>
      <c r="W978" s="1" t="s">
        <v>32</v>
      </c>
    </row>
    <row r="979" spans="1:23">
      <c r="A979" s="29" t="str">
        <f>+IF(B979="N","",IF(COUNTIF(B:B,B979)&gt;1,COUNTIF(B$3:B979,B979),""))</f>
        <v/>
      </c>
      <c r="B979" s="2" t="str">
        <f>+IF(H979='Export Demurrage Detention'!$C$2,"Y","N")</f>
        <v>N</v>
      </c>
      <c r="D979" s="1" t="s">
        <v>173</v>
      </c>
      <c r="G979" s="1" t="s">
        <v>22</v>
      </c>
      <c r="H979" s="1" t="s">
        <v>7635</v>
      </c>
      <c r="I979" s="69">
        <v>44256</v>
      </c>
      <c r="J979" s="70" t="s">
        <v>51</v>
      </c>
      <c r="K979" s="1" t="s">
        <v>6319</v>
      </c>
      <c r="L979" s="1" t="s">
        <v>33</v>
      </c>
      <c r="M979" s="1" t="s">
        <v>7752</v>
      </c>
      <c r="N979" s="1" t="s">
        <v>52</v>
      </c>
      <c r="O979" s="2" t="s">
        <v>822</v>
      </c>
      <c r="P979" s="2" t="s">
        <v>32</v>
      </c>
      <c r="Q979" s="2" t="s">
        <v>32</v>
      </c>
      <c r="R979" s="2" t="s">
        <v>32</v>
      </c>
      <c r="S979" s="2" t="s">
        <v>32</v>
      </c>
      <c r="T979" s="1" t="s">
        <v>32</v>
      </c>
      <c r="U979" s="1" t="s">
        <v>32</v>
      </c>
      <c r="V979" s="1" t="s">
        <v>32</v>
      </c>
      <c r="W979" s="1" t="s">
        <v>32</v>
      </c>
    </row>
    <row r="980" spans="1:23">
      <c r="A980" s="29" t="str">
        <f>+IF(B980="N","",IF(COUNTIF(B:B,B980)&gt;1,COUNTIF(B$3:B980,B980),""))</f>
        <v/>
      </c>
      <c r="B980" s="2" t="str">
        <f>+IF(H980='Export Demurrage Detention'!$C$2,"Y","N")</f>
        <v>N</v>
      </c>
      <c r="D980" s="1" t="s">
        <v>173</v>
      </c>
      <c r="G980" s="1" t="s">
        <v>22</v>
      </c>
      <c r="H980" s="1" t="s">
        <v>7635</v>
      </c>
      <c r="I980" s="69">
        <v>44256</v>
      </c>
      <c r="J980" s="70" t="s">
        <v>51</v>
      </c>
      <c r="K980" s="1" t="s">
        <v>6319</v>
      </c>
      <c r="L980" s="1" t="s">
        <v>33</v>
      </c>
      <c r="M980" s="1" t="s">
        <v>7729</v>
      </c>
      <c r="N980" s="1" t="s">
        <v>52</v>
      </c>
      <c r="O980" s="2" t="s">
        <v>822</v>
      </c>
      <c r="P980" s="2" t="s">
        <v>32</v>
      </c>
      <c r="Q980" s="2" t="s">
        <v>32</v>
      </c>
      <c r="R980" s="2" t="s">
        <v>32</v>
      </c>
      <c r="S980" s="2" t="s">
        <v>32</v>
      </c>
      <c r="T980" s="1" t="s">
        <v>32</v>
      </c>
      <c r="U980" s="1" t="s">
        <v>32</v>
      </c>
      <c r="V980" s="1" t="s">
        <v>32</v>
      </c>
      <c r="W980" s="1" t="s">
        <v>32</v>
      </c>
    </row>
    <row r="981" spans="1:23">
      <c r="A981" s="29" t="str">
        <f>+IF(B981="N","",IF(COUNTIF(B:B,B981)&gt;1,COUNTIF(B$3:B981,B981),""))</f>
        <v/>
      </c>
      <c r="B981" s="2" t="str">
        <f>+IF(H981='Export Demurrage Detention'!$C$2,"Y","N")</f>
        <v>N</v>
      </c>
      <c r="D981" s="1" t="s">
        <v>173</v>
      </c>
      <c r="G981" s="1" t="s">
        <v>22</v>
      </c>
      <c r="H981" s="1" t="s">
        <v>7635</v>
      </c>
      <c r="I981" s="69">
        <v>44256</v>
      </c>
      <c r="J981" s="70" t="s">
        <v>51</v>
      </c>
      <c r="K981" s="1" t="s">
        <v>6319</v>
      </c>
      <c r="L981" s="1" t="s">
        <v>33</v>
      </c>
      <c r="M981" s="1" t="s">
        <v>7753</v>
      </c>
      <c r="N981" s="1" t="s">
        <v>52</v>
      </c>
      <c r="O981" s="2" t="s">
        <v>822</v>
      </c>
      <c r="P981" s="2" t="s">
        <v>32</v>
      </c>
      <c r="Q981" s="2" t="s">
        <v>32</v>
      </c>
      <c r="R981" s="2" t="s">
        <v>32</v>
      </c>
      <c r="S981" s="2" t="s">
        <v>32</v>
      </c>
      <c r="T981" s="1" t="s">
        <v>32</v>
      </c>
      <c r="U981" s="1" t="s">
        <v>32</v>
      </c>
      <c r="V981" s="1" t="s">
        <v>32</v>
      </c>
      <c r="W981" s="1" t="s">
        <v>32</v>
      </c>
    </row>
    <row r="982" spans="1:23">
      <c r="A982" s="29" t="str">
        <f>+IF(B982="N","",IF(COUNTIF(B:B,B982)&gt;1,COUNTIF(B$3:B982,B982),""))</f>
        <v/>
      </c>
      <c r="B982" s="2" t="str">
        <f>+IF(H982='Export Demurrage Detention'!$C$2,"Y","N")</f>
        <v>N</v>
      </c>
      <c r="D982" s="1" t="s">
        <v>173</v>
      </c>
      <c r="G982" s="1" t="s">
        <v>22</v>
      </c>
      <c r="H982" s="1" t="s">
        <v>7635</v>
      </c>
      <c r="I982" s="69">
        <v>44256</v>
      </c>
      <c r="J982" s="70" t="s">
        <v>51</v>
      </c>
      <c r="K982" s="1" t="s">
        <v>6319</v>
      </c>
      <c r="L982" s="1" t="s">
        <v>33</v>
      </c>
      <c r="M982" s="1" t="s">
        <v>7754</v>
      </c>
      <c r="N982" s="1" t="s">
        <v>52</v>
      </c>
      <c r="O982" s="2" t="s">
        <v>822</v>
      </c>
      <c r="P982" s="2" t="s">
        <v>32</v>
      </c>
      <c r="Q982" s="2" t="s">
        <v>32</v>
      </c>
      <c r="R982" s="2" t="s">
        <v>32</v>
      </c>
      <c r="S982" s="2" t="s">
        <v>32</v>
      </c>
      <c r="T982" s="1" t="s">
        <v>32</v>
      </c>
      <c r="U982" s="1" t="s">
        <v>32</v>
      </c>
      <c r="V982" s="1" t="s">
        <v>32</v>
      </c>
      <c r="W982" s="1" t="s">
        <v>32</v>
      </c>
    </row>
    <row r="983" spans="1:23">
      <c r="A983" s="29" t="str">
        <f>+IF(B983="N","",IF(COUNTIF(B:B,B983)&gt;1,COUNTIF(B$3:B983,B983),""))</f>
        <v/>
      </c>
      <c r="B983" s="2" t="str">
        <f>+IF(H983='Export Demurrage Detention'!$C$2,"Y","N")</f>
        <v>N</v>
      </c>
      <c r="D983" s="1" t="s">
        <v>173</v>
      </c>
      <c r="G983" s="1" t="s">
        <v>22</v>
      </c>
      <c r="H983" s="1" t="s">
        <v>7635</v>
      </c>
      <c r="I983" s="69">
        <v>44256</v>
      </c>
      <c r="J983" s="70" t="s">
        <v>51</v>
      </c>
      <c r="K983" s="1" t="s">
        <v>6319</v>
      </c>
      <c r="L983" s="1" t="s">
        <v>33</v>
      </c>
      <c r="M983" s="1" t="s">
        <v>7755</v>
      </c>
      <c r="N983" s="1" t="s">
        <v>52</v>
      </c>
      <c r="O983" s="2" t="s">
        <v>822</v>
      </c>
      <c r="P983" s="2" t="s">
        <v>32</v>
      </c>
      <c r="Q983" s="2" t="s">
        <v>32</v>
      </c>
      <c r="R983" s="2" t="s">
        <v>32</v>
      </c>
      <c r="S983" s="2" t="s">
        <v>32</v>
      </c>
      <c r="T983" s="1" t="s">
        <v>32</v>
      </c>
      <c r="U983" s="1" t="s">
        <v>32</v>
      </c>
      <c r="V983" s="1" t="s">
        <v>32</v>
      </c>
      <c r="W983" s="1" t="s">
        <v>32</v>
      </c>
    </row>
    <row r="984" spans="1:23">
      <c r="A984" s="29" t="str">
        <f>+IF(B984="N","",IF(COUNTIF(B:B,B984)&gt;1,COUNTIF(B$3:B984,B984),""))</f>
        <v/>
      </c>
      <c r="B984" s="2" t="str">
        <f>+IF(H984='Export Demurrage Detention'!$C$2,"Y","N")</f>
        <v>N</v>
      </c>
      <c r="D984" s="1" t="s">
        <v>173</v>
      </c>
      <c r="G984" s="1" t="s">
        <v>22</v>
      </c>
      <c r="H984" s="1" t="s">
        <v>7635</v>
      </c>
      <c r="I984" s="69">
        <v>44256</v>
      </c>
      <c r="J984" s="70" t="s">
        <v>51</v>
      </c>
      <c r="K984" s="1" t="s">
        <v>6319</v>
      </c>
      <c r="L984" s="1" t="s">
        <v>33</v>
      </c>
      <c r="M984" s="1" t="s">
        <v>7756</v>
      </c>
      <c r="N984" s="1" t="s">
        <v>52</v>
      </c>
      <c r="O984" s="2" t="s">
        <v>822</v>
      </c>
      <c r="P984" s="2" t="s">
        <v>32</v>
      </c>
      <c r="Q984" s="2" t="s">
        <v>32</v>
      </c>
      <c r="R984" s="2" t="s">
        <v>32</v>
      </c>
      <c r="S984" s="2" t="s">
        <v>32</v>
      </c>
      <c r="T984" s="1" t="s">
        <v>32</v>
      </c>
      <c r="U984" s="1" t="s">
        <v>32</v>
      </c>
      <c r="V984" s="1" t="s">
        <v>32</v>
      </c>
      <c r="W984" s="1" t="s">
        <v>32</v>
      </c>
    </row>
    <row r="985" spans="1:23">
      <c r="A985" s="29" t="str">
        <f>+IF(B985="N","",IF(COUNTIF(B:B,B985)&gt;1,COUNTIF(B$3:B985,B985),""))</f>
        <v/>
      </c>
      <c r="B985" s="2" t="str">
        <f>+IF(H985='Export Demurrage Detention'!$C$2,"Y","N")</f>
        <v>N</v>
      </c>
      <c r="D985" s="1" t="s">
        <v>173</v>
      </c>
      <c r="G985" s="1" t="s">
        <v>22</v>
      </c>
      <c r="H985" s="1" t="s">
        <v>7635</v>
      </c>
      <c r="I985" s="69">
        <v>44256</v>
      </c>
      <c r="J985" s="70" t="s">
        <v>51</v>
      </c>
      <c r="K985" s="1" t="s">
        <v>6319</v>
      </c>
      <c r="L985" s="1" t="s">
        <v>33</v>
      </c>
      <c r="M985" s="1" t="s">
        <v>7757</v>
      </c>
      <c r="N985" s="1" t="s">
        <v>52</v>
      </c>
      <c r="O985" s="2" t="s">
        <v>822</v>
      </c>
      <c r="P985" s="2" t="s">
        <v>32</v>
      </c>
      <c r="Q985" s="2" t="s">
        <v>32</v>
      </c>
      <c r="R985" s="2" t="s">
        <v>32</v>
      </c>
      <c r="S985" s="2" t="s">
        <v>32</v>
      </c>
      <c r="T985" s="1" t="s">
        <v>32</v>
      </c>
      <c r="U985" s="1" t="s">
        <v>32</v>
      </c>
      <c r="V985" s="1" t="s">
        <v>32</v>
      </c>
      <c r="W985" s="1" t="s">
        <v>32</v>
      </c>
    </row>
    <row r="986" spans="1:23">
      <c r="A986" s="29" t="str">
        <f>+IF(B986="N","",IF(COUNTIF(B:B,B986)&gt;1,COUNTIF(B$3:B986,B986),""))</f>
        <v/>
      </c>
      <c r="B986" s="2" t="str">
        <f>+IF(H986='Export Demurrage Detention'!$C$2,"Y","N")</f>
        <v>N</v>
      </c>
      <c r="D986" s="1" t="s">
        <v>173</v>
      </c>
      <c r="G986" s="1" t="s">
        <v>22</v>
      </c>
      <c r="H986" s="1" t="s">
        <v>7635</v>
      </c>
      <c r="I986" s="69">
        <v>44256</v>
      </c>
      <c r="J986" s="70" t="s">
        <v>51</v>
      </c>
      <c r="K986" s="1" t="s">
        <v>6319</v>
      </c>
      <c r="L986" s="1" t="s">
        <v>33</v>
      </c>
      <c r="M986" s="1" t="s">
        <v>7758</v>
      </c>
      <c r="N986" s="1" t="s">
        <v>52</v>
      </c>
      <c r="O986" s="2" t="s">
        <v>822</v>
      </c>
      <c r="P986" s="2" t="s">
        <v>32</v>
      </c>
      <c r="Q986" s="2" t="s">
        <v>32</v>
      </c>
      <c r="R986" s="2" t="s">
        <v>32</v>
      </c>
      <c r="S986" s="2" t="s">
        <v>32</v>
      </c>
      <c r="T986" s="1" t="s">
        <v>32</v>
      </c>
      <c r="U986" s="1" t="s">
        <v>32</v>
      </c>
      <c r="V986" s="1" t="s">
        <v>32</v>
      </c>
      <c r="W986" s="1" t="s">
        <v>32</v>
      </c>
    </row>
    <row r="987" spans="1:23">
      <c r="A987" s="29" t="str">
        <f>+IF(B987="N","",IF(COUNTIF(B:B,B987)&gt;1,COUNTIF(B$3:B987,B987),""))</f>
        <v/>
      </c>
      <c r="B987" s="2" t="str">
        <f>+IF(H987='Export Demurrage Detention'!$C$2,"Y","N")</f>
        <v>N</v>
      </c>
      <c r="D987" s="1" t="s">
        <v>173</v>
      </c>
      <c r="G987" s="1" t="s">
        <v>22</v>
      </c>
      <c r="H987" s="1" t="s">
        <v>7635</v>
      </c>
      <c r="I987" s="69">
        <v>44256</v>
      </c>
      <c r="J987" s="70" t="s">
        <v>51</v>
      </c>
      <c r="K987" s="1" t="s">
        <v>6319</v>
      </c>
      <c r="L987" s="1" t="s">
        <v>33</v>
      </c>
      <c r="M987" s="1" t="s">
        <v>7759</v>
      </c>
      <c r="N987" s="1" t="s">
        <v>52</v>
      </c>
      <c r="O987" s="2" t="s">
        <v>822</v>
      </c>
      <c r="P987" s="2" t="s">
        <v>32</v>
      </c>
      <c r="Q987" s="2" t="s">
        <v>32</v>
      </c>
      <c r="R987" s="2" t="s">
        <v>32</v>
      </c>
      <c r="S987" s="2" t="s">
        <v>32</v>
      </c>
      <c r="T987" s="1" t="s">
        <v>32</v>
      </c>
      <c r="U987" s="1" t="s">
        <v>32</v>
      </c>
      <c r="V987" s="1" t="s">
        <v>32</v>
      </c>
      <c r="W987" s="1" t="s">
        <v>32</v>
      </c>
    </row>
    <row r="988" spans="1:23">
      <c r="A988" s="29" t="str">
        <f>+IF(B988="N","",IF(COUNTIF(B:B,B988)&gt;1,COUNTIF(B$3:B988,B988),""))</f>
        <v/>
      </c>
      <c r="B988" s="2" t="str">
        <f>+IF(H988='Export Demurrage Detention'!$C$2,"Y","N")</f>
        <v>N</v>
      </c>
      <c r="D988" s="1" t="s">
        <v>173</v>
      </c>
      <c r="G988" s="1" t="s">
        <v>22</v>
      </c>
      <c r="H988" s="1" t="s">
        <v>7635</v>
      </c>
      <c r="I988" s="69">
        <v>44256</v>
      </c>
      <c r="J988" s="70" t="s">
        <v>51</v>
      </c>
      <c r="K988" s="1" t="s">
        <v>6319</v>
      </c>
      <c r="L988" s="1" t="s">
        <v>33</v>
      </c>
      <c r="M988" s="1" t="s">
        <v>7760</v>
      </c>
      <c r="N988" s="1" t="s">
        <v>52</v>
      </c>
      <c r="O988" s="2" t="s">
        <v>822</v>
      </c>
      <c r="P988" s="2" t="s">
        <v>32</v>
      </c>
      <c r="Q988" s="2" t="s">
        <v>32</v>
      </c>
      <c r="R988" s="2" t="s">
        <v>32</v>
      </c>
      <c r="S988" s="2" t="s">
        <v>32</v>
      </c>
      <c r="T988" s="1" t="s">
        <v>32</v>
      </c>
      <c r="U988" s="1" t="s">
        <v>32</v>
      </c>
      <c r="V988" s="1" t="s">
        <v>32</v>
      </c>
      <c r="W988" s="1" t="s">
        <v>32</v>
      </c>
    </row>
    <row r="989" spans="1:23">
      <c r="A989" s="29" t="str">
        <f>+IF(B989="N","",IF(COUNTIF(B:B,B989)&gt;1,COUNTIF(B$3:B989,B989),""))</f>
        <v/>
      </c>
      <c r="B989" s="2" t="str">
        <f>+IF(H989='Export Demurrage Detention'!$C$2,"Y","N")</f>
        <v>N</v>
      </c>
      <c r="D989" s="1" t="s">
        <v>173</v>
      </c>
      <c r="G989" s="1" t="s">
        <v>22</v>
      </c>
      <c r="H989" s="1" t="s">
        <v>7635</v>
      </c>
      <c r="I989" s="69">
        <v>44256</v>
      </c>
      <c r="J989" s="70" t="s">
        <v>51</v>
      </c>
      <c r="K989" s="1" t="s">
        <v>6319</v>
      </c>
      <c r="L989" s="1" t="s">
        <v>33</v>
      </c>
      <c r="M989" s="1" t="s">
        <v>7761</v>
      </c>
      <c r="N989" s="1" t="s">
        <v>52</v>
      </c>
      <c r="O989" s="2" t="s">
        <v>822</v>
      </c>
      <c r="P989" s="2" t="s">
        <v>32</v>
      </c>
      <c r="Q989" s="2" t="s">
        <v>32</v>
      </c>
      <c r="R989" s="2" t="s">
        <v>32</v>
      </c>
      <c r="S989" s="2" t="s">
        <v>32</v>
      </c>
      <c r="T989" s="1" t="s">
        <v>32</v>
      </c>
      <c r="U989" s="1" t="s">
        <v>32</v>
      </c>
      <c r="V989" s="1" t="s">
        <v>32</v>
      </c>
      <c r="W989" s="1" t="s">
        <v>32</v>
      </c>
    </row>
    <row r="990" spans="1:23">
      <c r="A990" s="29" t="str">
        <f>+IF(B990="N","",IF(COUNTIF(B:B,B990)&gt;1,COUNTIF(B$3:B990,B990),""))</f>
        <v/>
      </c>
      <c r="B990" s="2" t="str">
        <f>+IF(H990='Export Demurrage Detention'!$C$2,"Y","N")</f>
        <v>N</v>
      </c>
      <c r="D990" s="1" t="s">
        <v>173</v>
      </c>
      <c r="G990" s="1" t="s">
        <v>22</v>
      </c>
      <c r="H990" s="1" t="s">
        <v>7635</v>
      </c>
      <c r="I990" s="69">
        <v>44256</v>
      </c>
      <c r="J990" s="70" t="s">
        <v>51</v>
      </c>
      <c r="K990" s="1" t="s">
        <v>6319</v>
      </c>
      <c r="L990" s="1" t="s">
        <v>33</v>
      </c>
      <c r="M990" s="1" t="s">
        <v>7762</v>
      </c>
      <c r="N990" s="1" t="s">
        <v>52</v>
      </c>
      <c r="O990" s="2" t="s">
        <v>822</v>
      </c>
      <c r="P990" s="2" t="s">
        <v>32</v>
      </c>
      <c r="Q990" s="2" t="s">
        <v>32</v>
      </c>
      <c r="R990" s="2" t="s">
        <v>32</v>
      </c>
      <c r="S990" s="2" t="s">
        <v>32</v>
      </c>
      <c r="T990" s="1" t="s">
        <v>32</v>
      </c>
      <c r="U990" s="1" t="s">
        <v>32</v>
      </c>
      <c r="V990" s="1" t="s">
        <v>32</v>
      </c>
      <c r="W990" s="1" t="s">
        <v>32</v>
      </c>
    </row>
    <row r="991" spans="1:23">
      <c r="A991" s="29" t="str">
        <f>+IF(B991="N","",IF(COUNTIF(B:B,B991)&gt;1,COUNTIF(B$3:B991,B991),""))</f>
        <v/>
      </c>
      <c r="B991" s="2" t="str">
        <f>+IF(H991='Export Demurrage Detention'!$C$2,"Y","N")</f>
        <v>N</v>
      </c>
      <c r="D991" s="1" t="s">
        <v>173</v>
      </c>
      <c r="G991" s="1" t="s">
        <v>22</v>
      </c>
      <c r="H991" s="1" t="s">
        <v>7635</v>
      </c>
      <c r="I991" s="69">
        <v>44256</v>
      </c>
      <c r="J991" s="70" t="s">
        <v>51</v>
      </c>
      <c r="K991" s="1" t="s">
        <v>6319</v>
      </c>
      <c r="L991" s="1" t="s">
        <v>33</v>
      </c>
      <c r="M991" s="1" t="s">
        <v>7763</v>
      </c>
      <c r="N991" s="1" t="s">
        <v>52</v>
      </c>
      <c r="O991" s="2" t="s">
        <v>822</v>
      </c>
      <c r="P991" s="2" t="s">
        <v>32</v>
      </c>
      <c r="Q991" s="2" t="s">
        <v>32</v>
      </c>
      <c r="R991" s="2" t="s">
        <v>32</v>
      </c>
      <c r="S991" s="2" t="s">
        <v>32</v>
      </c>
      <c r="T991" s="1" t="s">
        <v>32</v>
      </c>
      <c r="U991" s="1" t="s">
        <v>32</v>
      </c>
      <c r="V991" s="1" t="s">
        <v>32</v>
      </c>
      <c r="W991" s="1" t="s">
        <v>32</v>
      </c>
    </row>
    <row r="992" spans="1:23">
      <c r="A992" s="29" t="str">
        <f>+IF(B992="N","",IF(COUNTIF(B:B,B992)&gt;1,COUNTIF(B$3:B992,B992),""))</f>
        <v/>
      </c>
      <c r="B992" s="2" t="str">
        <f>+IF(H992='Export Demurrage Detention'!$C$2,"Y","N")</f>
        <v>N</v>
      </c>
      <c r="D992" s="1" t="s">
        <v>173</v>
      </c>
      <c r="G992" s="1" t="s">
        <v>22</v>
      </c>
      <c r="H992" s="1" t="s">
        <v>7635</v>
      </c>
      <c r="I992" s="69">
        <v>44256</v>
      </c>
      <c r="J992" s="70" t="s">
        <v>51</v>
      </c>
      <c r="K992" s="1" t="s">
        <v>6319</v>
      </c>
      <c r="L992" s="1" t="s">
        <v>33</v>
      </c>
      <c r="M992" s="1" t="s">
        <v>7764</v>
      </c>
      <c r="N992" s="1" t="s">
        <v>52</v>
      </c>
      <c r="O992" s="2" t="s">
        <v>822</v>
      </c>
      <c r="P992" s="2" t="s">
        <v>32</v>
      </c>
      <c r="Q992" s="2" t="s">
        <v>32</v>
      </c>
      <c r="R992" s="2" t="s">
        <v>32</v>
      </c>
      <c r="S992" s="2" t="s">
        <v>32</v>
      </c>
      <c r="T992" s="1" t="s">
        <v>32</v>
      </c>
      <c r="U992" s="1" t="s">
        <v>32</v>
      </c>
      <c r="V992" s="1" t="s">
        <v>32</v>
      </c>
      <c r="W992" s="1" t="s">
        <v>32</v>
      </c>
    </row>
    <row r="993" spans="1:23">
      <c r="A993" s="29" t="str">
        <f>+IF(B993="N","",IF(COUNTIF(B:B,B993)&gt;1,COUNTIF(B$3:B993,B993),""))</f>
        <v/>
      </c>
      <c r="B993" s="2" t="str">
        <f>+IF(H993='Export Demurrage Detention'!$C$2,"Y","N")</f>
        <v>N</v>
      </c>
      <c r="D993" s="1" t="s">
        <v>173</v>
      </c>
      <c r="G993" s="1" t="s">
        <v>22</v>
      </c>
      <c r="H993" s="1" t="s">
        <v>7635</v>
      </c>
      <c r="I993" s="69">
        <v>44256</v>
      </c>
      <c r="J993" s="70" t="s">
        <v>51</v>
      </c>
      <c r="K993" s="1" t="s">
        <v>6319</v>
      </c>
      <c r="L993" s="1" t="s">
        <v>33</v>
      </c>
      <c r="M993" s="1" t="s">
        <v>7765</v>
      </c>
      <c r="N993" s="1" t="s">
        <v>52</v>
      </c>
      <c r="O993" s="2" t="s">
        <v>822</v>
      </c>
      <c r="P993" s="2" t="s">
        <v>32</v>
      </c>
      <c r="Q993" s="2" t="s">
        <v>32</v>
      </c>
      <c r="R993" s="2" t="s">
        <v>32</v>
      </c>
      <c r="S993" s="2" t="s">
        <v>32</v>
      </c>
      <c r="T993" s="1" t="s">
        <v>32</v>
      </c>
      <c r="U993" s="1" t="s">
        <v>32</v>
      </c>
      <c r="V993" s="1" t="s">
        <v>32</v>
      </c>
      <c r="W993" s="1" t="s">
        <v>32</v>
      </c>
    </row>
    <row r="994" spans="1:23">
      <c r="A994" s="29" t="str">
        <f>+IF(B994="N","",IF(COUNTIF(B:B,B994)&gt;1,COUNTIF(B$3:B994,B994),""))</f>
        <v/>
      </c>
      <c r="B994" s="2" t="str">
        <f>+IF(H994='Export Demurrage Detention'!$C$2,"Y","N")</f>
        <v>N</v>
      </c>
      <c r="D994" s="1" t="s">
        <v>173</v>
      </c>
      <c r="G994" s="1" t="s">
        <v>22</v>
      </c>
      <c r="H994" s="1" t="s">
        <v>7635</v>
      </c>
      <c r="I994" s="69">
        <v>44256</v>
      </c>
      <c r="J994" s="70" t="s">
        <v>51</v>
      </c>
      <c r="K994" s="1" t="s">
        <v>6319</v>
      </c>
      <c r="L994" s="1" t="s">
        <v>33</v>
      </c>
      <c r="M994" s="1" t="s">
        <v>7766</v>
      </c>
      <c r="N994" s="1" t="s">
        <v>52</v>
      </c>
      <c r="O994" s="2" t="s">
        <v>822</v>
      </c>
      <c r="P994" s="2" t="s">
        <v>32</v>
      </c>
      <c r="Q994" s="2" t="s">
        <v>32</v>
      </c>
      <c r="R994" s="2" t="s">
        <v>32</v>
      </c>
      <c r="S994" s="2" t="s">
        <v>32</v>
      </c>
      <c r="T994" s="1" t="s">
        <v>32</v>
      </c>
      <c r="U994" s="1" t="s">
        <v>32</v>
      </c>
      <c r="V994" s="1" t="s">
        <v>32</v>
      </c>
      <c r="W994" s="1" t="s">
        <v>32</v>
      </c>
    </row>
    <row r="995" spans="1:23">
      <c r="A995" s="29" t="str">
        <f>+IF(B995="N","",IF(COUNTIF(B:B,B995)&gt;1,COUNTIF(B$3:B995,B995),""))</f>
        <v/>
      </c>
      <c r="B995" s="2" t="str">
        <f>+IF(H995='Export Demurrage Detention'!$C$2,"Y","N")</f>
        <v>N</v>
      </c>
      <c r="D995" s="1" t="s">
        <v>173</v>
      </c>
      <c r="G995" s="1" t="s">
        <v>22</v>
      </c>
      <c r="H995" s="1" t="s">
        <v>7635</v>
      </c>
      <c r="I995" s="69">
        <v>44256</v>
      </c>
      <c r="J995" s="70" t="s">
        <v>51</v>
      </c>
      <c r="K995" s="1" t="s">
        <v>6319</v>
      </c>
      <c r="L995" s="1" t="s">
        <v>33</v>
      </c>
      <c r="M995" s="1" t="s">
        <v>7767</v>
      </c>
      <c r="N995" s="1" t="s">
        <v>52</v>
      </c>
      <c r="O995" s="2" t="s">
        <v>822</v>
      </c>
      <c r="P995" s="2" t="s">
        <v>32</v>
      </c>
      <c r="Q995" s="2" t="s">
        <v>32</v>
      </c>
      <c r="R995" s="2" t="s">
        <v>32</v>
      </c>
      <c r="S995" s="2" t="s">
        <v>32</v>
      </c>
      <c r="T995" s="1" t="s">
        <v>32</v>
      </c>
      <c r="U995" s="1" t="s">
        <v>32</v>
      </c>
      <c r="V995" s="1" t="s">
        <v>32</v>
      </c>
      <c r="W995" s="1" t="s">
        <v>32</v>
      </c>
    </row>
    <row r="996" spans="1:23">
      <c r="A996" s="29" t="str">
        <f>+IF(B996="N","",IF(COUNTIF(B:B,B996)&gt;1,COUNTIF(B$3:B996,B996),""))</f>
        <v/>
      </c>
      <c r="B996" s="2" t="str">
        <f>+IF(H996='Export Demurrage Detention'!$C$2,"Y","N")</f>
        <v>N</v>
      </c>
      <c r="D996" s="1" t="s">
        <v>173</v>
      </c>
      <c r="G996" s="1" t="s">
        <v>22</v>
      </c>
      <c r="H996" s="1" t="s">
        <v>7635</v>
      </c>
      <c r="I996" s="69">
        <v>44256</v>
      </c>
      <c r="J996" s="70" t="s">
        <v>51</v>
      </c>
      <c r="K996" s="1" t="s">
        <v>6319</v>
      </c>
      <c r="L996" s="1" t="s">
        <v>33</v>
      </c>
      <c r="M996" s="1" t="s">
        <v>7768</v>
      </c>
      <c r="N996" s="1" t="s">
        <v>52</v>
      </c>
      <c r="O996" s="2" t="s">
        <v>822</v>
      </c>
      <c r="P996" s="2" t="s">
        <v>32</v>
      </c>
      <c r="Q996" s="2" t="s">
        <v>32</v>
      </c>
      <c r="R996" s="2" t="s">
        <v>32</v>
      </c>
      <c r="S996" s="2" t="s">
        <v>32</v>
      </c>
      <c r="T996" s="1" t="s">
        <v>32</v>
      </c>
      <c r="U996" s="1" t="s">
        <v>32</v>
      </c>
      <c r="V996" s="1" t="s">
        <v>32</v>
      </c>
      <c r="W996" s="1" t="s">
        <v>32</v>
      </c>
    </row>
    <row r="997" spans="1:23">
      <c r="A997" s="29" t="str">
        <f>+IF(B997="N","",IF(COUNTIF(B:B,B997)&gt;1,COUNTIF(B$3:B997,B997),""))</f>
        <v/>
      </c>
      <c r="B997" s="2" t="str">
        <f>+IF(H997='Export Demurrage Detention'!$C$2,"Y","N")</f>
        <v>N</v>
      </c>
      <c r="D997" s="1" t="s">
        <v>173</v>
      </c>
      <c r="G997" s="1" t="s">
        <v>22</v>
      </c>
      <c r="H997" s="1" t="s">
        <v>7635</v>
      </c>
      <c r="I997" s="69">
        <v>44256</v>
      </c>
      <c r="J997" s="70" t="s">
        <v>51</v>
      </c>
      <c r="K997" s="1" t="s">
        <v>6319</v>
      </c>
      <c r="L997" s="1" t="s">
        <v>33</v>
      </c>
      <c r="M997" s="1" t="s">
        <v>7769</v>
      </c>
      <c r="N997" s="1" t="s">
        <v>52</v>
      </c>
      <c r="O997" s="2" t="s">
        <v>822</v>
      </c>
      <c r="P997" s="2" t="s">
        <v>32</v>
      </c>
      <c r="Q997" s="2" t="s">
        <v>32</v>
      </c>
      <c r="R997" s="2" t="s">
        <v>32</v>
      </c>
      <c r="S997" s="2" t="s">
        <v>32</v>
      </c>
      <c r="T997" s="1" t="s">
        <v>32</v>
      </c>
      <c r="U997" s="1" t="s">
        <v>32</v>
      </c>
      <c r="V997" s="1" t="s">
        <v>32</v>
      </c>
      <c r="W997" s="1" t="s">
        <v>32</v>
      </c>
    </row>
    <row r="998" spans="1:23">
      <c r="A998" s="29" t="str">
        <f>+IF(B998="N","",IF(COUNTIF(B:B,B998)&gt;1,COUNTIF(B$3:B998,B998),""))</f>
        <v/>
      </c>
      <c r="B998" s="2" t="str">
        <f>+IF(H998='Export Demurrage Detention'!$C$2,"Y","N")</f>
        <v>N</v>
      </c>
      <c r="D998" s="1" t="s">
        <v>173</v>
      </c>
      <c r="G998" s="1" t="s">
        <v>22</v>
      </c>
      <c r="H998" s="1" t="s">
        <v>7636</v>
      </c>
      <c r="I998" s="69">
        <v>44256</v>
      </c>
      <c r="J998" s="70" t="s">
        <v>51</v>
      </c>
      <c r="K998" s="1" t="s">
        <v>6319</v>
      </c>
      <c r="L998" s="1" t="s">
        <v>33</v>
      </c>
      <c r="M998" s="1" t="s">
        <v>7751</v>
      </c>
      <c r="N998" s="1" t="s">
        <v>52</v>
      </c>
      <c r="O998" s="2" t="s">
        <v>822</v>
      </c>
      <c r="P998" s="2" t="s">
        <v>32</v>
      </c>
      <c r="Q998" s="2" t="s">
        <v>32</v>
      </c>
      <c r="R998" s="2" t="s">
        <v>32</v>
      </c>
      <c r="S998" s="2" t="s">
        <v>32</v>
      </c>
      <c r="T998" s="1" t="s">
        <v>32</v>
      </c>
      <c r="U998" s="1" t="s">
        <v>32</v>
      </c>
      <c r="V998" s="1" t="s">
        <v>32</v>
      </c>
      <c r="W998" s="1" t="s">
        <v>32</v>
      </c>
    </row>
    <row r="999" spans="1:23">
      <c r="A999" s="29" t="str">
        <f>+IF(B999="N","",IF(COUNTIF(B:B,B999)&gt;1,COUNTIF(B$3:B999,B999),""))</f>
        <v/>
      </c>
      <c r="B999" s="2" t="str">
        <f>+IF(H999='Export Demurrage Detention'!$C$2,"Y","N")</f>
        <v>N</v>
      </c>
      <c r="D999" s="1" t="s">
        <v>173</v>
      </c>
      <c r="G999" s="1" t="s">
        <v>22</v>
      </c>
      <c r="H999" s="1" t="s">
        <v>7636</v>
      </c>
      <c r="I999" s="69">
        <v>44256</v>
      </c>
      <c r="J999" s="70" t="s">
        <v>51</v>
      </c>
      <c r="K999" s="1" t="s">
        <v>6319</v>
      </c>
      <c r="L999" s="1" t="s">
        <v>33</v>
      </c>
      <c r="M999" s="1" t="s">
        <v>7752</v>
      </c>
      <c r="N999" s="1" t="s">
        <v>52</v>
      </c>
      <c r="O999" s="2" t="s">
        <v>822</v>
      </c>
      <c r="P999" s="2" t="s">
        <v>32</v>
      </c>
      <c r="Q999" s="2" t="s">
        <v>32</v>
      </c>
      <c r="R999" s="2" t="s">
        <v>32</v>
      </c>
      <c r="S999" s="2" t="s">
        <v>32</v>
      </c>
      <c r="T999" s="1" t="s">
        <v>32</v>
      </c>
      <c r="U999" s="1" t="s">
        <v>32</v>
      </c>
      <c r="V999" s="1" t="s">
        <v>32</v>
      </c>
      <c r="W999" s="1" t="s">
        <v>32</v>
      </c>
    </row>
    <row r="1000" spans="1:23">
      <c r="A1000" s="29" t="str">
        <f>+IF(B1000="N","",IF(COUNTIF(B:B,B1000)&gt;1,COUNTIF(B$3:B1000,B1000),""))</f>
        <v/>
      </c>
      <c r="B1000" s="2" t="str">
        <f>+IF(H1000='Export Demurrage Detention'!$C$2,"Y","N")</f>
        <v>N</v>
      </c>
      <c r="D1000" s="1" t="s">
        <v>173</v>
      </c>
      <c r="G1000" s="1" t="s">
        <v>22</v>
      </c>
      <c r="H1000" s="1" t="s">
        <v>7636</v>
      </c>
      <c r="I1000" s="69">
        <v>44256</v>
      </c>
      <c r="J1000" s="70" t="s">
        <v>51</v>
      </c>
      <c r="K1000" s="1" t="s">
        <v>6319</v>
      </c>
      <c r="L1000" s="1" t="s">
        <v>33</v>
      </c>
      <c r="M1000" s="1" t="s">
        <v>7729</v>
      </c>
      <c r="N1000" s="1" t="s">
        <v>52</v>
      </c>
      <c r="O1000" s="2" t="s">
        <v>822</v>
      </c>
      <c r="P1000" s="2" t="s">
        <v>32</v>
      </c>
      <c r="Q1000" s="2" t="s">
        <v>32</v>
      </c>
      <c r="R1000" s="2" t="s">
        <v>32</v>
      </c>
      <c r="S1000" s="2" t="s">
        <v>32</v>
      </c>
      <c r="T1000" s="1" t="s">
        <v>32</v>
      </c>
      <c r="U1000" s="1" t="s">
        <v>32</v>
      </c>
      <c r="V1000" s="1" t="s">
        <v>32</v>
      </c>
      <c r="W1000" s="1" t="s">
        <v>32</v>
      </c>
    </row>
    <row r="1001" spans="1:23">
      <c r="A1001" s="29" t="str">
        <f>+IF(B1001="N","",IF(COUNTIF(B:B,B1001)&gt;1,COUNTIF(B$3:B1001,B1001),""))</f>
        <v/>
      </c>
      <c r="B1001" s="2" t="str">
        <f>+IF(H1001='Export Demurrage Detention'!$C$2,"Y","N")</f>
        <v>N</v>
      </c>
      <c r="D1001" s="1" t="s">
        <v>173</v>
      </c>
      <c r="G1001" s="1" t="s">
        <v>22</v>
      </c>
      <c r="H1001" s="1" t="s">
        <v>7636</v>
      </c>
      <c r="I1001" s="69">
        <v>44256</v>
      </c>
      <c r="J1001" s="70" t="s">
        <v>51</v>
      </c>
      <c r="K1001" s="1" t="s">
        <v>6319</v>
      </c>
      <c r="L1001" s="1" t="s">
        <v>33</v>
      </c>
      <c r="M1001" s="1" t="s">
        <v>7753</v>
      </c>
      <c r="N1001" s="1" t="s">
        <v>52</v>
      </c>
      <c r="O1001" s="2" t="s">
        <v>822</v>
      </c>
      <c r="P1001" s="2" t="s">
        <v>32</v>
      </c>
      <c r="Q1001" s="2" t="s">
        <v>32</v>
      </c>
      <c r="R1001" s="2" t="s">
        <v>32</v>
      </c>
      <c r="S1001" s="2" t="s">
        <v>32</v>
      </c>
      <c r="T1001" s="1" t="s">
        <v>32</v>
      </c>
      <c r="U1001" s="1" t="s">
        <v>32</v>
      </c>
      <c r="V1001" s="1" t="s">
        <v>32</v>
      </c>
      <c r="W1001" s="1" t="s">
        <v>32</v>
      </c>
    </row>
    <row r="1002" spans="1:23">
      <c r="A1002" s="29" t="str">
        <f>+IF(B1002="N","",IF(COUNTIF(B:B,B1002)&gt;1,COUNTIF(B$3:B1002,B1002),""))</f>
        <v/>
      </c>
      <c r="B1002" s="2" t="str">
        <f>+IF(H1002='Export Demurrage Detention'!$C$2,"Y","N")</f>
        <v>N</v>
      </c>
      <c r="D1002" s="1" t="s">
        <v>173</v>
      </c>
      <c r="G1002" s="1" t="s">
        <v>22</v>
      </c>
      <c r="H1002" s="1" t="s">
        <v>7636</v>
      </c>
      <c r="I1002" s="69">
        <v>44256</v>
      </c>
      <c r="J1002" s="70" t="s">
        <v>51</v>
      </c>
      <c r="K1002" s="1" t="s">
        <v>6319</v>
      </c>
      <c r="L1002" s="1" t="s">
        <v>33</v>
      </c>
      <c r="M1002" s="1" t="s">
        <v>7754</v>
      </c>
      <c r="N1002" s="1" t="s">
        <v>52</v>
      </c>
      <c r="O1002" s="2" t="s">
        <v>822</v>
      </c>
      <c r="P1002" s="2" t="s">
        <v>32</v>
      </c>
      <c r="Q1002" s="2" t="s">
        <v>32</v>
      </c>
      <c r="R1002" s="2" t="s">
        <v>32</v>
      </c>
      <c r="S1002" s="2" t="s">
        <v>32</v>
      </c>
      <c r="T1002" s="1" t="s">
        <v>32</v>
      </c>
      <c r="U1002" s="1" t="s">
        <v>32</v>
      </c>
      <c r="V1002" s="1" t="s">
        <v>32</v>
      </c>
      <c r="W1002" s="1" t="s">
        <v>32</v>
      </c>
    </row>
    <row r="1003" spans="1:23">
      <c r="A1003" s="29" t="str">
        <f>+IF(B1003="N","",IF(COUNTIF(B:B,B1003)&gt;1,COUNTIF(B$3:B1003,B1003),""))</f>
        <v/>
      </c>
      <c r="B1003" s="2" t="str">
        <f>+IF(H1003='Export Demurrage Detention'!$C$2,"Y","N")</f>
        <v>N</v>
      </c>
      <c r="D1003" s="1" t="s">
        <v>173</v>
      </c>
      <c r="G1003" s="1" t="s">
        <v>22</v>
      </c>
      <c r="H1003" s="1" t="s">
        <v>7636</v>
      </c>
      <c r="I1003" s="69">
        <v>44256</v>
      </c>
      <c r="J1003" s="70" t="s">
        <v>51</v>
      </c>
      <c r="K1003" s="1" t="s">
        <v>6319</v>
      </c>
      <c r="L1003" s="1" t="s">
        <v>33</v>
      </c>
      <c r="M1003" s="1" t="s">
        <v>7755</v>
      </c>
      <c r="N1003" s="1" t="s">
        <v>52</v>
      </c>
      <c r="O1003" s="2" t="s">
        <v>822</v>
      </c>
      <c r="P1003" s="2" t="s">
        <v>32</v>
      </c>
      <c r="Q1003" s="2" t="s">
        <v>32</v>
      </c>
      <c r="R1003" s="2" t="s">
        <v>32</v>
      </c>
      <c r="S1003" s="2" t="s">
        <v>32</v>
      </c>
      <c r="T1003" s="1" t="s">
        <v>32</v>
      </c>
      <c r="U1003" s="1" t="s">
        <v>32</v>
      </c>
      <c r="V1003" s="1" t="s">
        <v>32</v>
      </c>
      <c r="W1003" s="1" t="s">
        <v>32</v>
      </c>
    </row>
    <row r="1004" spans="1:23">
      <c r="A1004" s="29" t="str">
        <f>+IF(B1004="N","",IF(COUNTIF(B:B,B1004)&gt;1,COUNTIF(B$3:B1004,B1004),""))</f>
        <v/>
      </c>
      <c r="B1004" s="2" t="str">
        <f>+IF(H1004='Export Demurrage Detention'!$C$2,"Y","N")</f>
        <v>N</v>
      </c>
      <c r="D1004" s="1" t="s">
        <v>173</v>
      </c>
      <c r="G1004" s="1" t="s">
        <v>22</v>
      </c>
      <c r="H1004" s="1" t="s">
        <v>7636</v>
      </c>
      <c r="I1004" s="69">
        <v>44256</v>
      </c>
      <c r="J1004" s="70" t="s">
        <v>51</v>
      </c>
      <c r="K1004" s="1" t="s">
        <v>6319</v>
      </c>
      <c r="L1004" s="1" t="s">
        <v>33</v>
      </c>
      <c r="M1004" s="1" t="s">
        <v>7756</v>
      </c>
      <c r="N1004" s="1" t="s">
        <v>52</v>
      </c>
      <c r="O1004" s="2" t="s">
        <v>822</v>
      </c>
      <c r="P1004" s="2" t="s">
        <v>32</v>
      </c>
      <c r="Q1004" s="2" t="s">
        <v>32</v>
      </c>
      <c r="R1004" s="2" t="s">
        <v>32</v>
      </c>
      <c r="S1004" s="2" t="s">
        <v>32</v>
      </c>
      <c r="T1004" s="1" t="s">
        <v>32</v>
      </c>
      <c r="U1004" s="1" t="s">
        <v>32</v>
      </c>
      <c r="V1004" s="1" t="s">
        <v>32</v>
      </c>
      <c r="W1004" s="1" t="s">
        <v>32</v>
      </c>
    </row>
    <row r="1005" spans="1:23">
      <c r="A1005" s="29" t="str">
        <f>+IF(B1005="N","",IF(COUNTIF(B:B,B1005)&gt;1,COUNTIF(B$3:B1005,B1005),""))</f>
        <v/>
      </c>
      <c r="B1005" s="2" t="str">
        <f>+IF(H1005='Export Demurrage Detention'!$C$2,"Y","N")</f>
        <v>N</v>
      </c>
      <c r="D1005" s="1" t="s">
        <v>173</v>
      </c>
      <c r="G1005" s="1" t="s">
        <v>22</v>
      </c>
      <c r="H1005" s="1" t="s">
        <v>7636</v>
      </c>
      <c r="I1005" s="69">
        <v>44256</v>
      </c>
      <c r="J1005" s="70" t="s">
        <v>51</v>
      </c>
      <c r="K1005" s="1" t="s">
        <v>6319</v>
      </c>
      <c r="L1005" s="1" t="s">
        <v>33</v>
      </c>
      <c r="M1005" s="1" t="s">
        <v>7757</v>
      </c>
      <c r="N1005" s="1" t="s">
        <v>52</v>
      </c>
      <c r="O1005" s="2" t="s">
        <v>822</v>
      </c>
      <c r="P1005" s="2" t="s">
        <v>32</v>
      </c>
      <c r="Q1005" s="2" t="s">
        <v>32</v>
      </c>
      <c r="R1005" s="2" t="s">
        <v>32</v>
      </c>
      <c r="S1005" s="2" t="s">
        <v>32</v>
      </c>
      <c r="T1005" s="1" t="s">
        <v>32</v>
      </c>
      <c r="U1005" s="1" t="s">
        <v>32</v>
      </c>
      <c r="V1005" s="1" t="s">
        <v>32</v>
      </c>
      <c r="W1005" s="1" t="s">
        <v>32</v>
      </c>
    </row>
    <row r="1006" spans="1:23">
      <c r="A1006" s="29" t="str">
        <f>+IF(B1006="N","",IF(COUNTIF(B:B,B1006)&gt;1,COUNTIF(B$3:B1006,B1006),""))</f>
        <v/>
      </c>
      <c r="B1006" s="2" t="str">
        <f>+IF(H1006='Export Demurrage Detention'!$C$2,"Y","N")</f>
        <v>N</v>
      </c>
      <c r="D1006" s="1" t="s">
        <v>173</v>
      </c>
      <c r="G1006" s="1" t="s">
        <v>22</v>
      </c>
      <c r="H1006" s="1" t="s">
        <v>7636</v>
      </c>
      <c r="I1006" s="69">
        <v>44256</v>
      </c>
      <c r="J1006" s="70" t="s">
        <v>51</v>
      </c>
      <c r="K1006" s="1" t="s">
        <v>6319</v>
      </c>
      <c r="L1006" s="1" t="s">
        <v>33</v>
      </c>
      <c r="M1006" s="1" t="s">
        <v>7758</v>
      </c>
      <c r="N1006" s="1" t="s">
        <v>52</v>
      </c>
      <c r="O1006" s="2" t="s">
        <v>822</v>
      </c>
      <c r="P1006" s="2" t="s">
        <v>32</v>
      </c>
      <c r="Q1006" s="2" t="s">
        <v>32</v>
      </c>
      <c r="R1006" s="2" t="s">
        <v>32</v>
      </c>
      <c r="S1006" s="2" t="s">
        <v>32</v>
      </c>
      <c r="T1006" s="1" t="s">
        <v>32</v>
      </c>
      <c r="U1006" s="1" t="s">
        <v>32</v>
      </c>
      <c r="V1006" s="1" t="s">
        <v>32</v>
      </c>
      <c r="W1006" s="1" t="s">
        <v>32</v>
      </c>
    </row>
    <row r="1007" spans="1:23">
      <c r="A1007" s="29" t="str">
        <f>+IF(B1007="N","",IF(COUNTIF(B:B,B1007)&gt;1,COUNTIF(B$3:B1007,B1007),""))</f>
        <v/>
      </c>
      <c r="B1007" s="2" t="str">
        <f>+IF(H1007='Export Demurrage Detention'!$C$2,"Y","N")</f>
        <v>N</v>
      </c>
      <c r="D1007" s="1" t="s">
        <v>173</v>
      </c>
      <c r="G1007" s="1" t="s">
        <v>22</v>
      </c>
      <c r="H1007" s="1" t="s">
        <v>7636</v>
      </c>
      <c r="I1007" s="69">
        <v>44256</v>
      </c>
      <c r="J1007" s="70" t="s">
        <v>51</v>
      </c>
      <c r="K1007" s="1" t="s">
        <v>6319</v>
      </c>
      <c r="L1007" s="1" t="s">
        <v>33</v>
      </c>
      <c r="M1007" s="1" t="s">
        <v>7759</v>
      </c>
      <c r="N1007" s="1" t="s">
        <v>52</v>
      </c>
      <c r="O1007" s="2" t="s">
        <v>822</v>
      </c>
      <c r="P1007" s="2" t="s">
        <v>32</v>
      </c>
      <c r="Q1007" s="2" t="s">
        <v>32</v>
      </c>
      <c r="R1007" s="2" t="s">
        <v>32</v>
      </c>
      <c r="S1007" s="2" t="s">
        <v>32</v>
      </c>
      <c r="T1007" s="1" t="s">
        <v>32</v>
      </c>
      <c r="U1007" s="1" t="s">
        <v>32</v>
      </c>
      <c r="V1007" s="1" t="s">
        <v>32</v>
      </c>
      <c r="W1007" s="1" t="s">
        <v>32</v>
      </c>
    </row>
    <row r="1008" spans="1:23">
      <c r="A1008" s="29" t="str">
        <f>+IF(B1008="N","",IF(COUNTIF(B:B,B1008)&gt;1,COUNTIF(B$3:B1008,B1008),""))</f>
        <v/>
      </c>
      <c r="B1008" s="2" t="str">
        <f>+IF(H1008='Export Demurrage Detention'!$C$2,"Y","N")</f>
        <v>N</v>
      </c>
      <c r="D1008" s="1" t="s">
        <v>173</v>
      </c>
      <c r="G1008" s="1" t="s">
        <v>22</v>
      </c>
      <c r="H1008" s="1" t="s">
        <v>7636</v>
      </c>
      <c r="I1008" s="69">
        <v>44256</v>
      </c>
      <c r="J1008" s="70" t="s">
        <v>51</v>
      </c>
      <c r="K1008" s="1" t="s">
        <v>6319</v>
      </c>
      <c r="L1008" s="1" t="s">
        <v>33</v>
      </c>
      <c r="M1008" s="1" t="s">
        <v>7760</v>
      </c>
      <c r="N1008" s="1" t="s">
        <v>52</v>
      </c>
      <c r="O1008" s="2" t="s">
        <v>822</v>
      </c>
      <c r="P1008" s="2" t="s">
        <v>32</v>
      </c>
      <c r="Q1008" s="2" t="s">
        <v>32</v>
      </c>
      <c r="R1008" s="2" t="s">
        <v>32</v>
      </c>
      <c r="S1008" s="2" t="s">
        <v>32</v>
      </c>
      <c r="T1008" s="1" t="s">
        <v>32</v>
      </c>
      <c r="U1008" s="1" t="s">
        <v>32</v>
      </c>
      <c r="V1008" s="1" t="s">
        <v>32</v>
      </c>
      <c r="W1008" s="1" t="s">
        <v>32</v>
      </c>
    </row>
    <row r="1009" spans="1:23">
      <c r="A1009" s="29" t="str">
        <f>+IF(B1009="N","",IF(COUNTIF(B:B,B1009)&gt;1,COUNTIF(B$3:B1009,B1009),""))</f>
        <v/>
      </c>
      <c r="B1009" s="2" t="str">
        <f>+IF(H1009='Export Demurrage Detention'!$C$2,"Y","N")</f>
        <v>N</v>
      </c>
      <c r="D1009" s="1" t="s">
        <v>173</v>
      </c>
      <c r="G1009" s="1" t="s">
        <v>22</v>
      </c>
      <c r="H1009" s="1" t="s">
        <v>7636</v>
      </c>
      <c r="I1009" s="69">
        <v>44256</v>
      </c>
      <c r="J1009" s="70" t="s">
        <v>51</v>
      </c>
      <c r="K1009" s="1" t="s">
        <v>6319</v>
      </c>
      <c r="L1009" s="1" t="s">
        <v>33</v>
      </c>
      <c r="M1009" s="1" t="s">
        <v>7761</v>
      </c>
      <c r="N1009" s="1" t="s">
        <v>52</v>
      </c>
      <c r="O1009" s="2" t="s">
        <v>822</v>
      </c>
      <c r="P1009" s="2" t="s">
        <v>32</v>
      </c>
      <c r="Q1009" s="2" t="s">
        <v>32</v>
      </c>
      <c r="R1009" s="2" t="s">
        <v>32</v>
      </c>
      <c r="S1009" s="2" t="s">
        <v>32</v>
      </c>
      <c r="T1009" s="1" t="s">
        <v>32</v>
      </c>
      <c r="U1009" s="1" t="s">
        <v>32</v>
      </c>
      <c r="V1009" s="1" t="s">
        <v>32</v>
      </c>
      <c r="W1009" s="1" t="s">
        <v>32</v>
      </c>
    </row>
    <row r="1010" spans="1:23">
      <c r="A1010" s="29" t="str">
        <f>+IF(B1010="N","",IF(COUNTIF(B:B,B1010)&gt;1,COUNTIF(B$3:B1010,B1010),""))</f>
        <v/>
      </c>
      <c r="B1010" s="2" t="str">
        <f>+IF(H1010='Export Demurrage Detention'!$C$2,"Y","N")</f>
        <v>N</v>
      </c>
      <c r="D1010" s="1" t="s">
        <v>173</v>
      </c>
      <c r="G1010" s="1" t="s">
        <v>22</v>
      </c>
      <c r="H1010" s="1" t="s">
        <v>7636</v>
      </c>
      <c r="I1010" s="69">
        <v>44256</v>
      </c>
      <c r="J1010" s="70" t="s">
        <v>51</v>
      </c>
      <c r="K1010" s="1" t="s">
        <v>6319</v>
      </c>
      <c r="L1010" s="1" t="s">
        <v>33</v>
      </c>
      <c r="M1010" s="1" t="s">
        <v>7762</v>
      </c>
      <c r="N1010" s="1" t="s">
        <v>52</v>
      </c>
      <c r="O1010" s="2" t="s">
        <v>822</v>
      </c>
      <c r="P1010" s="2" t="s">
        <v>32</v>
      </c>
      <c r="Q1010" s="2" t="s">
        <v>32</v>
      </c>
      <c r="R1010" s="2" t="s">
        <v>32</v>
      </c>
      <c r="S1010" s="2" t="s">
        <v>32</v>
      </c>
      <c r="T1010" s="1" t="s">
        <v>32</v>
      </c>
      <c r="U1010" s="1" t="s">
        <v>32</v>
      </c>
      <c r="V1010" s="1" t="s">
        <v>32</v>
      </c>
      <c r="W1010" s="1" t="s">
        <v>32</v>
      </c>
    </row>
    <row r="1011" spans="1:23">
      <c r="A1011" s="29" t="str">
        <f>+IF(B1011="N","",IF(COUNTIF(B:B,B1011)&gt;1,COUNTIF(B$3:B1011,B1011),""))</f>
        <v/>
      </c>
      <c r="B1011" s="2" t="str">
        <f>+IF(H1011='Export Demurrage Detention'!$C$2,"Y","N")</f>
        <v>N</v>
      </c>
      <c r="D1011" s="1" t="s">
        <v>173</v>
      </c>
      <c r="G1011" s="1" t="s">
        <v>22</v>
      </c>
      <c r="H1011" s="1" t="s">
        <v>7636</v>
      </c>
      <c r="I1011" s="69">
        <v>44256</v>
      </c>
      <c r="J1011" s="70" t="s">
        <v>51</v>
      </c>
      <c r="K1011" s="1" t="s">
        <v>6319</v>
      </c>
      <c r="L1011" s="1" t="s">
        <v>33</v>
      </c>
      <c r="M1011" s="1" t="s">
        <v>7763</v>
      </c>
      <c r="N1011" s="1" t="s">
        <v>52</v>
      </c>
      <c r="O1011" s="2" t="s">
        <v>822</v>
      </c>
      <c r="P1011" s="2" t="s">
        <v>32</v>
      </c>
      <c r="Q1011" s="2" t="s">
        <v>32</v>
      </c>
      <c r="R1011" s="2" t="s">
        <v>32</v>
      </c>
      <c r="S1011" s="2" t="s">
        <v>32</v>
      </c>
      <c r="T1011" s="1" t="s">
        <v>32</v>
      </c>
      <c r="U1011" s="1" t="s">
        <v>32</v>
      </c>
      <c r="V1011" s="1" t="s">
        <v>32</v>
      </c>
      <c r="W1011" s="1" t="s">
        <v>32</v>
      </c>
    </row>
    <row r="1012" spans="1:23">
      <c r="A1012" s="29" t="str">
        <f>+IF(B1012="N","",IF(COUNTIF(B:B,B1012)&gt;1,COUNTIF(B$3:B1012,B1012),""))</f>
        <v/>
      </c>
      <c r="B1012" s="2" t="str">
        <f>+IF(H1012='Export Demurrage Detention'!$C$2,"Y","N")</f>
        <v>N</v>
      </c>
      <c r="D1012" s="1" t="s">
        <v>173</v>
      </c>
      <c r="G1012" s="1" t="s">
        <v>22</v>
      </c>
      <c r="H1012" s="1" t="s">
        <v>7636</v>
      </c>
      <c r="I1012" s="69">
        <v>44256</v>
      </c>
      <c r="J1012" s="70" t="s">
        <v>51</v>
      </c>
      <c r="K1012" s="1" t="s">
        <v>6319</v>
      </c>
      <c r="L1012" s="1" t="s">
        <v>33</v>
      </c>
      <c r="M1012" s="1" t="s">
        <v>7764</v>
      </c>
      <c r="N1012" s="1" t="s">
        <v>52</v>
      </c>
      <c r="O1012" s="2" t="s">
        <v>822</v>
      </c>
      <c r="P1012" s="2" t="s">
        <v>32</v>
      </c>
      <c r="Q1012" s="2" t="s">
        <v>32</v>
      </c>
      <c r="R1012" s="2" t="s">
        <v>32</v>
      </c>
      <c r="S1012" s="2" t="s">
        <v>32</v>
      </c>
      <c r="T1012" s="1" t="s">
        <v>32</v>
      </c>
      <c r="U1012" s="1" t="s">
        <v>32</v>
      </c>
      <c r="V1012" s="1" t="s">
        <v>32</v>
      </c>
      <c r="W1012" s="1" t="s">
        <v>32</v>
      </c>
    </row>
    <row r="1013" spans="1:23">
      <c r="A1013" s="29" t="str">
        <f>+IF(B1013="N","",IF(COUNTIF(B:B,B1013)&gt;1,COUNTIF(B$3:B1013,B1013),""))</f>
        <v/>
      </c>
      <c r="B1013" s="2" t="str">
        <f>+IF(H1013='Export Demurrage Detention'!$C$2,"Y","N")</f>
        <v>N</v>
      </c>
      <c r="D1013" s="1" t="s">
        <v>173</v>
      </c>
      <c r="G1013" s="1" t="s">
        <v>22</v>
      </c>
      <c r="H1013" s="1" t="s">
        <v>7636</v>
      </c>
      <c r="I1013" s="69">
        <v>44256</v>
      </c>
      <c r="J1013" s="70" t="s">
        <v>51</v>
      </c>
      <c r="K1013" s="1" t="s">
        <v>6319</v>
      </c>
      <c r="L1013" s="1" t="s">
        <v>33</v>
      </c>
      <c r="M1013" s="1" t="s">
        <v>7765</v>
      </c>
      <c r="N1013" s="1" t="s">
        <v>52</v>
      </c>
      <c r="O1013" s="2" t="s">
        <v>822</v>
      </c>
      <c r="P1013" s="2" t="s">
        <v>32</v>
      </c>
      <c r="Q1013" s="2" t="s">
        <v>32</v>
      </c>
      <c r="R1013" s="2" t="s">
        <v>32</v>
      </c>
      <c r="S1013" s="2" t="s">
        <v>32</v>
      </c>
      <c r="T1013" s="1" t="s">
        <v>32</v>
      </c>
      <c r="U1013" s="1" t="s">
        <v>32</v>
      </c>
      <c r="V1013" s="1" t="s">
        <v>32</v>
      </c>
      <c r="W1013" s="1" t="s">
        <v>32</v>
      </c>
    </row>
    <row r="1014" spans="1:23">
      <c r="A1014" s="29" t="str">
        <f>+IF(B1014="N","",IF(COUNTIF(B:B,B1014)&gt;1,COUNTIF(B$3:B1014,B1014),""))</f>
        <v/>
      </c>
      <c r="B1014" s="2" t="str">
        <f>+IF(H1014='Export Demurrage Detention'!$C$2,"Y","N")</f>
        <v>N</v>
      </c>
      <c r="D1014" s="1" t="s">
        <v>173</v>
      </c>
      <c r="G1014" s="1" t="s">
        <v>22</v>
      </c>
      <c r="H1014" s="1" t="s">
        <v>7636</v>
      </c>
      <c r="I1014" s="69">
        <v>44256</v>
      </c>
      <c r="J1014" s="70" t="s">
        <v>51</v>
      </c>
      <c r="K1014" s="1" t="s">
        <v>6319</v>
      </c>
      <c r="L1014" s="1" t="s">
        <v>33</v>
      </c>
      <c r="M1014" s="1" t="s">
        <v>7766</v>
      </c>
      <c r="N1014" s="1" t="s">
        <v>52</v>
      </c>
      <c r="O1014" s="2" t="s">
        <v>822</v>
      </c>
      <c r="P1014" s="2" t="s">
        <v>32</v>
      </c>
      <c r="Q1014" s="2" t="s">
        <v>32</v>
      </c>
      <c r="R1014" s="2" t="s">
        <v>32</v>
      </c>
      <c r="S1014" s="2" t="s">
        <v>32</v>
      </c>
      <c r="T1014" s="1" t="s">
        <v>32</v>
      </c>
      <c r="U1014" s="1" t="s">
        <v>32</v>
      </c>
      <c r="V1014" s="1" t="s">
        <v>32</v>
      </c>
      <c r="W1014" s="1" t="s">
        <v>32</v>
      </c>
    </row>
    <row r="1015" spans="1:23">
      <c r="A1015" s="29" t="str">
        <f>+IF(B1015="N","",IF(COUNTIF(B:B,B1015)&gt;1,COUNTIF(B$3:B1015,B1015),""))</f>
        <v/>
      </c>
      <c r="B1015" s="2" t="str">
        <f>+IF(H1015='Export Demurrage Detention'!$C$2,"Y","N")</f>
        <v>N</v>
      </c>
      <c r="D1015" s="1" t="s">
        <v>173</v>
      </c>
      <c r="G1015" s="1" t="s">
        <v>22</v>
      </c>
      <c r="H1015" s="1" t="s">
        <v>7636</v>
      </c>
      <c r="I1015" s="69">
        <v>44256</v>
      </c>
      <c r="J1015" s="70" t="s">
        <v>51</v>
      </c>
      <c r="K1015" s="1" t="s">
        <v>6319</v>
      </c>
      <c r="L1015" s="1" t="s">
        <v>33</v>
      </c>
      <c r="M1015" s="1" t="s">
        <v>7767</v>
      </c>
      <c r="N1015" s="1" t="s">
        <v>52</v>
      </c>
      <c r="O1015" s="2" t="s">
        <v>822</v>
      </c>
      <c r="P1015" s="2" t="s">
        <v>32</v>
      </c>
      <c r="Q1015" s="2" t="s">
        <v>32</v>
      </c>
      <c r="R1015" s="2" t="s">
        <v>32</v>
      </c>
      <c r="S1015" s="2" t="s">
        <v>32</v>
      </c>
      <c r="T1015" s="1" t="s">
        <v>32</v>
      </c>
      <c r="U1015" s="1" t="s">
        <v>32</v>
      </c>
      <c r="V1015" s="1" t="s">
        <v>32</v>
      </c>
      <c r="W1015" s="1" t="s">
        <v>32</v>
      </c>
    </row>
    <row r="1016" spans="1:23">
      <c r="A1016" s="29" t="str">
        <f>+IF(B1016="N","",IF(COUNTIF(B:B,B1016)&gt;1,COUNTIF(B$3:B1016,B1016),""))</f>
        <v/>
      </c>
      <c r="B1016" s="2" t="str">
        <f>+IF(H1016='Export Demurrage Detention'!$C$2,"Y","N")</f>
        <v>N</v>
      </c>
      <c r="D1016" s="1" t="s">
        <v>173</v>
      </c>
      <c r="G1016" s="1" t="s">
        <v>22</v>
      </c>
      <c r="H1016" s="1" t="s">
        <v>7636</v>
      </c>
      <c r="I1016" s="69">
        <v>44256</v>
      </c>
      <c r="J1016" s="70" t="s">
        <v>51</v>
      </c>
      <c r="K1016" s="1" t="s">
        <v>6319</v>
      </c>
      <c r="L1016" s="1" t="s">
        <v>33</v>
      </c>
      <c r="M1016" s="1" t="s">
        <v>7768</v>
      </c>
      <c r="N1016" s="1" t="s">
        <v>52</v>
      </c>
      <c r="O1016" s="2" t="s">
        <v>822</v>
      </c>
      <c r="P1016" s="2" t="s">
        <v>32</v>
      </c>
      <c r="Q1016" s="2" t="s">
        <v>32</v>
      </c>
      <c r="R1016" s="2" t="s">
        <v>32</v>
      </c>
      <c r="S1016" s="2" t="s">
        <v>32</v>
      </c>
      <c r="T1016" s="1" t="s">
        <v>32</v>
      </c>
      <c r="U1016" s="1" t="s">
        <v>32</v>
      </c>
      <c r="V1016" s="1" t="s">
        <v>32</v>
      </c>
      <c r="W1016" s="1" t="s">
        <v>32</v>
      </c>
    </row>
    <row r="1017" spans="1:23">
      <c r="A1017" s="29" t="str">
        <f>+IF(B1017="N","",IF(COUNTIF(B:B,B1017)&gt;1,COUNTIF(B$3:B1017,B1017),""))</f>
        <v/>
      </c>
      <c r="B1017" s="2" t="str">
        <f>+IF(H1017='Export Demurrage Detention'!$C$2,"Y","N")</f>
        <v>N</v>
      </c>
      <c r="D1017" s="1" t="s">
        <v>173</v>
      </c>
      <c r="G1017" s="1" t="s">
        <v>22</v>
      </c>
      <c r="H1017" s="1" t="s">
        <v>7636</v>
      </c>
      <c r="I1017" s="69">
        <v>44256</v>
      </c>
      <c r="J1017" s="70" t="s">
        <v>51</v>
      </c>
      <c r="K1017" s="1" t="s">
        <v>6319</v>
      </c>
      <c r="L1017" s="1" t="s">
        <v>33</v>
      </c>
      <c r="M1017" s="1" t="s">
        <v>7769</v>
      </c>
      <c r="N1017" s="1" t="s">
        <v>52</v>
      </c>
      <c r="O1017" s="2" t="s">
        <v>822</v>
      </c>
      <c r="P1017" s="2" t="s">
        <v>32</v>
      </c>
      <c r="Q1017" s="2" t="s">
        <v>32</v>
      </c>
      <c r="R1017" s="2" t="s">
        <v>32</v>
      </c>
      <c r="S1017" s="2" t="s">
        <v>32</v>
      </c>
      <c r="T1017" s="1" t="s">
        <v>32</v>
      </c>
      <c r="U1017" s="1" t="s">
        <v>32</v>
      </c>
      <c r="V1017" s="1" t="s">
        <v>32</v>
      </c>
      <c r="W1017" s="1" t="s">
        <v>32</v>
      </c>
    </row>
    <row r="1018" spans="1:23">
      <c r="A1018" s="29" t="str">
        <f>+IF(B1018="N","",IF(COUNTIF(B:B,B1018)&gt;1,COUNTIF(B$3:B1018,B1018),""))</f>
        <v/>
      </c>
      <c r="B1018" s="2" t="str">
        <f>+IF(H1018='Export Demurrage Detention'!$C$2,"Y","N")</f>
        <v>N</v>
      </c>
      <c r="D1018" s="1" t="s">
        <v>173</v>
      </c>
      <c r="G1018" s="1" t="s">
        <v>22</v>
      </c>
      <c r="H1018" s="1" t="s">
        <v>2858</v>
      </c>
      <c r="I1018" s="69">
        <v>44256</v>
      </c>
      <c r="J1018" s="70" t="s">
        <v>51</v>
      </c>
      <c r="K1018" s="1" t="s">
        <v>6319</v>
      </c>
      <c r="L1018" s="1" t="s">
        <v>33</v>
      </c>
      <c r="M1018" s="1" t="s">
        <v>7751</v>
      </c>
      <c r="N1018" s="1" t="s">
        <v>52</v>
      </c>
      <c r="O1018" s="2" t="s">
        <v>822</v>
      </c>
      <c r="P1018" s="2" t="s">
        <v>32</v>
      </c>
      <c r="Q1018" s="2" t="s">
        <v>32</v>
      </c>
      <c r="R1018" s="2" t="s">
        <v>32</v>
      </c>
      <c r="S1018" s="2" t="s">
        <v>32</v>
      </c>
      <c r="T1018" s="1" t="s">
        <v>32</v>
      </c>
      <c r="U1018" s="1" t="s">
        <v>32</v>
      </c>
      <c r="V1018" s="1" t="s">
        <v>32</v>
      </c>
      <c r="W1018" s="1" t="s">
        <v>32</v>
      </c>
    </row>
    <row r="1019" spans="1:23">
      <c r="A1019" s="29" t="str">
        <f>+IF(B1019="N","",IF(COUNTIF(B:B,B1019)&gt;1,COUNTIF(B$3:B1019,B1019),""))</f>
        <v/>
      </c>
      <c r="B1019" s="2" t="str">
        <f>+IF(H1019='Export Demurrage Detention'!$C$2,"Y","N")</f>
        <v>N</v>
      </c>
      <c r="D1019" s="1" t="s">
        <v>173</v>
      </c>
      <c r="G1019" s="1" t="s">
        <v>22</v>
      </c>
      <c r="H1019" s="1" t="s">
        <v>2858</v>
      </c>
      <c r="I1019" s="69">
        <v>44256</v>
      </c>
      <c r="J1019" s="70" t="s">
        <v>51</v>
      </c>
      <c r="K1019" s="1" t="s">
        <v>6319</v>
      </c>
      <c r="L1019" s="1" t="s">
        <v>33</v>
      </c>
      <c r="M1019" s="1" t="s">
        <v>7752</v>
      </c>
      <c r="N1019" s="1" t="s">
        <v>52</v>
      </c>
      <c r="O1019" s="2" t="s">
        <v>822</v>
      </c>
      <c r="P1019" s="2" t="s">
        <v>32</v>
      </c>
      <c r="Q1019" s="2" t="s">
        <v>32</v>
      </c>
      <c r="R1019" s="2" t="s">
        <v>32</v>
      </c>
      <c r="S1019" s="2" t="s">
        <v>32</v>
      </c>
      <c r="T1019" s="1" t="s">
        <v>32</v>
      </c>
      <c r="U1019" s="1" t="s">
        <v>32</v>
      </c>
      <c r="V1019" s="1" t="s">
        <v>32</v>
      </c>
      <c r="W1019" s="1" t="s">
        <v>32</v>
      </c>
    </row>
    <row r="1020" spans="1:23">
      <c r="A1020" s="29" t="str">
        <f>+IF(B1020="N","",IF(COUNTIF(B:B,B1020)&gt;1,COUNTIF(B$3:B1020,B1020),""))</f>
        <v/>
      </c>
      <c r="B1020" s="2" t="str">
        <f>+IF(H1020='Export Demurrage Detention'!$C$2,"Y","N")</f>
        <v>N</v>
      </c>
      <c r="D1020" s="1" t="s">
        <v>173</v>
      </c>
      <c r="G1020" s="1" t="s">
        <v>22</v>
      </c>
      <c r="H1020" s="1" t="s">
        <v>2858</v>
      </c>
      <c r="I1020" s="69">
        <v>44256</v>
      </c>
      <c r="J1020" s="70" t="s">
        <v>51</v>
      </c>
      <c r="K1020" s="1" t="s">
        <v>6319</v>
      </c>
      <c r="L1020" s="1" t="s">
        <v>33</v>
      </c>
      <c r="M1020" s="1" t="s">
        <v>7729</v>
      </c>
      <c r="N1020" s="1" t="s">
        <v>52</v>
      </c>
      <c r="O1020" s="2" t="s">
        <v>822</v>
      </c>
      <c r="P1020" s="2" t="s">
        <v>32</v>
      </c>
      <c r="Q1020" s="2" t="s">
        <v>32</v>
      </c>
      <c r="R1020" s="2" t="s">
        <v>32</v>
      </c>
      <c r="S1020" s="2" t="s">
        <v>32</v>
      </c>
      <c r="T1020" s="1" t="s">
        <v>32</v>
      </c>
      <c r="U1020" s="1" t="s">
        <v>32</v>
      </c>
      <c r="V1020" s="1" t="s">
        <v>32</v>
      </c>
      <c r="W1020" s="1" t="s">
        <v>32</v>
      </c>
    </row>
    <row r="1021" spans="1:23">
      <c r="A1021" s="29" t="str">
        <f>+IF(B1021="N","",IF(COUNTIF(B:B,B1021)&gt;1,COUNTIF(B$3:B1021,B1021),""))</f>
        <v/>
      </c>
      <c r="B1021" s="2" t="str">
        <f>+IF(H1021='Export Demurrage Detention'!$C$2,"Y","N")</f>
        <v>N</v>
      </c>
      <c r="D1021" s="1" t="s">
        <v>173</v>
      </c>
      <c r="G1021" s="1" t="s">
        <v>22</v>
      </c>
      <c r="H1021" s="1" t="s">
        <v>2858</v>
      </c>
      <c r="I1021" s="69">
        <v>44256</v>
      </c>
      <c r="J1021" s="70" t="s">
        <v>51</v>
      </c>
      <c r="K1021" s="1" t="s">
        <v>6319</v>
      </c>
      <c r="L1021" s="1" t="s">
        <v>33</v>
      </c>
      <c r="M1021" s="1" t="s">
        <v>7753</v>
      </c>
      <c r="N1021" s="1" t="s">
        <v>52</v>
      </c>
      <c r="O1021" s="2" t="s">
        <v>822</v>
      </c>
      <c r="P1021" s="2" t="s">
        <v>32</v>
      </c>
      <c r="Q1021" s="2" t="s">
        <v>32</v>
      </c>
      <c r="R1021" s="2" t="s">
        <v>32</v>
      </c>
      <c r="S1021" s="2" t="s">
        <v>32</v>
      </c>
      <c r="T1021" s="1" t="s">
        <v>32</v>
      </c>
      <c r="U1021" s="1" t="s">
        <v>32</v>
      </c>
      <c r="V1021" s="1" t="s">
        <v>32</v>
      </c>
      <c r="W1021" s="1" t="s">
        <v>32</v>
      </c>
    </row>
    <row r="1022" spans="1:23">
      <c r="A1022" s="29" t="str">
        <f>+IF(B1022="N","",IF(COUNTIF(B:B,B1022)&gt;1,COUNTIF(B$3:B1022,B1022),""))</f>
        <v/>
      </c>
      <c r="B1022" s="2" t="str">
        <f>+IF(H1022='Export Demurrage Detention'!$C$2,"Y","N")</f>
        <v>N</v>
      </c>
      <c r="D1022" s="1" t="s">
        <v>173</v>
      </c>
      <c r="G1022" s="1" t="s">
        <v>22</v>
      </c>
      <c r="H1022" s="1" t="s">
        <v>2858</v>
      </c>
      <c r="I1022" s="69">
        <v>44256</v>
      </c>
      <c r="J1022" s="70" t="s">
        <v>51</v>
      </c>
      <c r="K1022" s="1" t="s">
        <v>6319</v>
      </c>
      <c r="L1022" s="1" t="s">
        <v>33</v>
      </c>
      <c r="M1022" s="1" t="s">
        <v>7754</v>
      </c>
      <c r="N1022" s="1" t="s">
        <v>52</v>
      </c>
      <c r="O1022" s="2" t="s">
        <v>822</v>
      </c>
      <c r="P1022" s="2" t="s">
        <v>32</v>
      </c>
      <c r="Q1022" s="2" t="s">
        <v>32</v>
      </c>
      <c r="R1022" s="2" t="s">
        <v>32</v>
      </c>
      <c r="S1022" s="2" t="s">
        <v>32</v>
      </c>
      <c r="T1022" s="1" t="s">
        <v>32</v>
      </c>
      <c r="U1022" s="1" t="s">
        <v>32</v>
      </c>
      <c r="V1022" s="1" t="s">
        <v>32</v>
      </c>
      <c r="W1022" s="1" t="s">
        <v>32</v>
      </c>
    </row>
    <row r="1023" spans="1:23">
      <c r="A1023" s="29" t="str">
        <f>+IF(B1023="N","",IF(COUNTIF(B:B,B1023)&gt;1,COUNTIF(B$3:B1023,B1023),""))</f>
        <v/>
      </c>
      <c r="B1023" s="2" t="str">
        <f>+IF(H1023='Export Demurrage Detention'!$C$2,"Y","N")</f>
        <v>N</v>
      </c>
      <c r="D1023" s="1" t="s">
        <v>173</v>
      </c>
      <c r="G1023" s="1" t="s">
        <v>22</v>
      </c>
      <c r="H1023" s="1" t="s">
        <v>2858</v>
      </c>
      <c r="I1023" s="69">
        <v>44256</v>
      </c>
      <c r="J1023" s="70" t="s">
        <v>51</v>
      </c>
      <c r="K1023" s="1" t="s">
        <v>6319</v>
      </c>
      <c r="L1023" s="1" t="s">
        <v>33</v>
      </c>
      <c r="M1023" s="1" t="s">
        <v>7755</v>
      </c>
      <c r="N1023" s="1" t="s">
        <v>52</v>
      </c>
      <c r="O1023" s="2" t="s">
        <v>822</v>
      </c>
      <c r="P1023" s="2" t="s">
        <v>32</v>
      </c>
      <c r="Q1023" s="2" t="s">
        <v>32</v>
      </c>
      <c r="R1023" s="2" t="s">
        <v>32</v>
      </c>
      <c r="S1023" s="2" t="s">
        <v>32</v>
      </c>
      <c r="T1023" s="1" t="s">
        <v>32</v>
      </c>
      <c r="U1023" s="1" t="s">
        <v>32</v>
      </c>
      <c r="V1023" s="1" t="s">
        <v>32</v>
      </c>
      <c r="W1023" s="1" t="s">
        <v>32</v>
      </c>
    </row>
    <row r="1024" spans="1:23">
      <c r="A1024" s="29" t="str">
        <f>+IF(B1024="N","",IF(COUNTIF(B:B,B1024)&gt;1,COUNTIF(B$3:B1024,B1024),""))</f>
        <v/>
      </c>
      <c r="B1024" s="2" t="str">
        <f>+IF(H1024='Export Demurrage Detention'!$C$2,"Y","N")</f>
        <v>N</v>
      </c>
      <c r="D1024" s="1" t="s">
        <v>173</v>
      </c>
      <c r="G1024" s="1" t="s">
        <v>22</v>
      </c>
      <c r="H1024" s="1" t="s">
        <v>2858</v>
      </c>
      <c r="I1024" s="69">
        <v>44256</v>
      </c>
      <c r="J1024" s="70" t="s">
        <v>51</v>
      </c>
      <c r="K1024" s="1" t="s">
        <v>6319</v>
      </c>
      <c r="L1024" s="1" t="s">
        <v>33</v>
      </c>
      <c r="M1024" s="1" t="s">
        <v>7756</v>
      </c>
      <c r="N1024" s="1" t="s">
        <v>52</v>
      </c>
      <c r="O1024" s="2" t="s">
        <v>822</v>
      </c>
      <c r="P1024" s="2" t="s">
        <v>32</v>
      </c>
      <c r="Q1024" s="2" t="s">
        <v>32</v>
      </c>
      <c r="R1024" s="2" t="s">
        <v>32</v>
      </c>
      <c r="S1024" s="2" t="s">
        <v>32</v>
      </c>
      <c r="T1024" s="1" t="s">
        <v>32</v>
      </c>
      <c r="U1024" s="1" t="s">
        <v>32</v>
      </c>
      <c r="V1024" s="1" t="s">
        <v>32</v>
      </c>
      <c r="W1024" s="1" t="s">
        <v>32</v>
      </c>
    </row>
    <row r="1025" spans="1:23">
      <c r="A1025" s="29" t="str">
        <f>+IF(B1025="N","",IF(COUNTIF(B:B,B1025)&gt;1,COUNTIF(B$3:B1025,B1025),""))</f>
        <v/>
      </c>
      <c r="B1025" s="2" t="str">
        <f>+IF(H1025='Export Demurrage Detention'!$C$2,"Y","N")</f>
        <v>N</v>
      </c>
      <c r="D1025" s="1" t="s">
        <v>173</v>
      </c>
      <c r="G1025" s="1" t="s">
        <v>22</v>
      </c>
      <c r="H1025" s="1" t="s">
        <v>2858</v>
      </c>
      <c r="I1025" s="69">
        <v>44256</v>
      </c>
      <c r="J1025" s="70" t="s">
        <v>51</v>
      </c>
      <c r="K1025" s="1" t="s">
        <v>6319</v>
      </c>
      <c r="L1025" s="1" t="s">
        <v>33</v>
      </c>
      <c r="M1025" s="1" t="s">
        <v>7757</v>
      </c>
      <c r="N1025" s="1" t="s">
        <v>52</v>
      </c>
      <c r="O1025" s="2" t="s">
        <v>822</v>
      </c>
      <c r="P1025" s="2" t="s">
        <v>32</v>
      </c>
      <c r="Q1025" s="2" t="s">
        <v>32</v>
      </c>
      <c r="R1025" s="2" t="s">
        <v>32</v>
      </c>
      <c r="S1025" s="2" t="s">
        <v>32</v>
      </c>
      <c r="T1025" s="1" t="s">
        <v>32</v>
      </c>
      <c r="U1025" s="1" t="s">
        <v>32</v>
      </c>
      <c r="V1025" s="1" t="s">
        <v>32</v>
      </c>
      <c r="W1025" s="1" t="s">
        <v>32</v>
      </c>
    </row>
    <row r="1026" spans="1:23">
      <c r="A1026" s="29" t="str">
        <f>+IF(B1026="N","",IF(COUNTIF(B:B,B1026)&gt;1,COUNTIF(B$3:B1026,B1026),""))</f>
        <v/>
      </c>
      <c r="B1026" s="2" t="str">
        <f>+IF(H1026='Export Demurrage Detention'!$C$2,"Y","N")</f>
        <v>N</v>
      </c>
      <c r="D1026" s="1" t="s">
        <v>173</v>
      </c>
      <c r="G1026" s="1" t="s">
        <v>22</v>
      </c>
      <c r="H1026" s="1" t="s">
        <v>2858</v>
      </c>
      <c r="I1026" s="69">
        <v>44256</v>
      </c>
      <c r="J1026" s="70" t="s">
        <v>51</v>
      </c>
      <c r="K1026" s="1" t="s">
        <v>6319</v>
      </c>
      <c r="L1026" s="1" t="s">
        <v>33</v>
      </c>
      <c r="M1026" s="1" t="s">
        <v>7758</v>
      </c>
      <c r="N1026" s="1" t="s">
        <v>52</v>
      </c>
      <c r="O1026" s="2" t="s">
        <v>822</v>
      </c>
      <c r="P1026" s="2" t="s">
        <v>32</v>
      </c>
      <c r="Q1026" s="2" t="s">
        <v>32</v>
      </c>
      <c r="R1026" s="2" t="s">
        <v>32</v>
      </c>
      <c r="S1026" s="2" t="s">
        <v>32</v>
      </c>
      <c r="T1026" s="1" t="s">
        <v>32</v>
      </c>
      <c r="U1026" s="1" t="s">
        <v>32</v>
      </c>
      <c r="V1026" s="1" t="s">
        <v>32</v>
      </c>
      <c r="W1026" s="1" t="s">
        <v>32</v>
      </c>
    </row>
    <row r="1027" spans="1:23">
      <c r="A1027" s="29" t="str">
        <f>+IF(B1027="N","",IF(COUNTIF(B:B,B1027)&gt;1,COUNTIF(B$3:B1027,B1027),""))</f>
        <v/>
      </c>
      <c r="B1027" s="2" t="str">
        <f>+IF(H1027='Export Demurrage Detention'!$C$2,"Y","N")</f>
        <v>N</v>
      </c>
      <c r="D1027" s="1" t="s">
        <v>173</v>
      </c>
      <c r="G1027" s="1" t="s">
        <v>22</v>
      </c>
      <c r="H1027" s="1" t="s">
        <v>2858</v>
      </c>
      <c r="I1027" s="69">
        <v>44256</v>
      </c>
      <c r="J1027" s="70" t="s">
        <v>51</v>
      </c>
      <c r="K1027" s="1" t="s">
        <v>6319</v>
      </c>
      <c r="L1027" s="1" t="s">
        <v>33</v>
      </c>
      <c r="M1027" s="1" t="s">
        <v>7759</v>
      </c>
      <c r="N1027" s="1" t="s">
        <v>52</v>
      </c>
      <c r="O1027" s="2" t="s">
        <v>822</v>
      </c>
      <c r="P1027" s="2" t="s">
        <v>32</v>
      </c>
      <c r="Q1027" s="2" t="s">
        <v>32</v>
      </c>
      <c r="R1027" s="2" t="s">
        <v>32</v>
      </c>
      <c r="S1027" s="2" t="s">
        <v>32</v>
      </c>
      <c r="T1027" s="1" t="s">
        <v>32</v>
      </c>
      <c r="U1027" s="1" t="s">
        <v>32</v>
      </c>
      <c r="V1027" s="1" t="s">
        <v>32</v>
      </c>
      <c r="W1027" s="1" t="s">
        <v>32</v>
      </c>
    </row>
    <row r="1028" spans="1:23">
      <c r="A1028" s="29" t="str">
        <f>+IF(B1028="N","",IF(COUNTIF(B:B,B1028)&gt;1,COUNTIF(B$3:B1028,B1028),""))</f>
        <v/>
      </c>
      <c r="B1028" s="2" t="str">
        <f>+IF(H1028='Export Demurrage Detention'!$C$2,"Y","N")</f>
        <v>N</v>
      </c>
      <c r="D1028" s="1" t="s">
        <v>173</v>
      </c>
      <c r="G1028" s="1" t="s">
        <v>22</v>
      </c>
      <c r="H1028" s="1" t="s">
        <v>2858</v>
      </c>
      <c r="I1028" s="69">
        <v>44256</v>
      </c>
      <c r="J1028" s="70" t="s">
        <v>51</v>
      </c>
      <c r="K1028" s="1" t="s">
        <v>6319</v>
      </c>
      <c r="L1028" s="1" t="s">
        <v>33</v>
      </c>
      <c r="M1028" s="1" t="s">
        <v>7760</v>
      </c>
      <c r="N1028" s="1" t="s">
        <v>52</v>
      </c>
      <c r="O1028" s="2" t="s">
        <v>822</v>
      </c>
      <c r="P1028" s="2" t="s">
        <v>32</v>
      </c>
      <c r="Q1028" s="2" t="s">
        <v>32</v>
      </c>
      <c r="R1028" s="2" t="s">
        <v>32</v>
      </c>
      <c r="S1028" s="2" t="s">
        <v>32</v>
      </c>
      <c r="T1028" s="1" t="s">
        <v>32</v>
      </c>
      <c r="U1028" s="1" t="s">
        <v>32</v>
      </c>
      <c r="V1028" s="1" t="s">
        <v>32</v>
      </c>
      <c r="W1028" s="1" t="s">
        <v>32</v>
      </c>
    </row>
    <row r="1029" spans="1:23">
      <c r="A1029" s="29" t="str">
        <f>+IF(B1029="N","",IF(COUNTIF(B:B,B1029)&gt;1,COUNTIF(B$3:B1029,B1029),""))</f>
        <v/>
      </c>
      <c r="B1029" s="2" t="str">
        <f>+IF(H1029='Export Demurrage Detention'!$C$2,"Y","N")</f>
        <v>N</v>
      </c>
      <c r="D1029" s="1" t="s">
        <v>173</v>
      </c>
      <c r="G1029" s="1" t="s">
        <v>22</v>
      </c>
      <c r="H1029" s="1" t="s">
        <v>2858</v>
      </c>
      <c r="I1029" s="69">
        <v>44256</v>
      </c>
      <c r="J1029" s="70" t="s">
        <v>51</v>
      </c>
      <c r="K1029" s="1" t="s">
        <v>6319</v>
      </c>
      <c r="L1029" s="1" t="s">
        <v>33</v>
      </c>
      <c r="M1029" s="1" t="s">
        <v>7761</v>
      </c>
      <c r="N1029" s="1" t="s">
        <v>52</v>
      </c>
      <c r="O1029" s="2" t="s">
        <v>822</v>
      </c>
      <c r="P1029" s="2" t="s">
        <v>32</v>
      </c>
      <c r="Q1029" s="2" t="s">
        <v>32</v>
      </c>
      <c r="R1029" s="2" t="s">
        <v>32</v>
      </c>
      <c r="S1029" s="2" t="s">
        <v>32</v>
      </c>
      <c r="T1029" s="1" t="s">
        <v>32</v>
      </c>
      <c r="U1029" s="1" t="s">
        <v>32</v>
      </c>
      <c r="V1029" s="1" t="s">
        <v>32</v>
      </c>
      <c r="W1029" s="1" t="s">
        <v>32</v>
      </c>
    </row>
    <row r="1030" spans="1:23">
      <c r="A1030" s="29" t="str">
        <f>+IF(B1030="N","",IF(COUNTIF(B:B,B1030)&gt;1,COUNTIF(B$3:B1030,B1030),""))</f>
        <v/>
      </c>
      <c r="B1030" s="2" t="str">
        <f>+IF(H1030='Export Demurrage Detention'!$C$2,"Y","N")</f>
        <v>N</v>
      </c>
      <c r="D1030" s="1" t="s">
        <v>173</v>
      </c>
      <c r="G1030" s="1" t="s">
        <v>22</v>
      </c>
      <c r="H1030" s="1" t="s">
        <v>2858</v>
      </c>
      <c r="I1030" s="69">
        <v>44256</v>
      </c>
      <c r="J1030" s="70" t="s">
        <v>51</v>
      </c>
      <c r="K1030" s="1" t="s">
        <v>6319</v>
      </c>
      <c r="L1030" s="1" t="s">
        <v>33</v>
      </c>
      <c r="M1030" s="1" t="s">
        <v>7762</v>
      </c>
      <c r="N1030" s="1" t="s">
        <v>52</v>
      </c>
      <c r="O1030" s="2" t="s">
        <v>822</v>
      </c>
      <c r="P1030" s="2" t="s">
        <v>32</v>
      </c>
      <c r="Q1030" s="2" t="s">
        <v>32</v>
      </c>
      <c r="R1030" s="2" t="s">
        <v>32</v>
      </c>
      <c r="S1030" s="2" t="s">
        <v>32</v>
      </c>
      <c r="T1030" s="1" t="s">
        <v>32</v>
      </c>
      <c r="U1030" s="1" t="s">
        <v>32</v>
      </c>
      <c r="V1030" s="1" t="s">
        <v>32</v>
      </c>
      <c r="W1030" s="1" t="s">
        <v>32</v>
      </c>
    </row>
    <row r="1031" spans="1:23">
      <c r="A1031" s="29" t="str">
        <f>+IF(B1031="N","",IF(COUNTIF(B:B,B1031)&gt;1,COUNTIF(B$3:B1031,B1031),""))</f>
        <v/>
      </c>
      <c r="B1031" s="2" t="str">
        <f>+IF(H1031='Export Demurrage Detention'!$C$2,"Y","N")</f>
        <v>N</v>
      </c>
      <c r="D1031" s="1" t="s">
        <v>173</v>
      </c>
      <c r="G1031" s="1" t="s">
        <v>22</v>
      </c>
      <c r="H1031" s="1" t="s">
        <v>2858</v>
      </c>
      <c r="I1031" s="69">
        <v>44256</v>
      </c>
      <c r="J1031" s="70" t="s">
        <v>51</v>
      </c>
      <c r="K1031" s="1" t="s">
        <v>6319</v>
      </c>
      <c r="L1031" s="1" t="s">
        <v>33</v>
      </c>
      <c r="M1031" s="1" t="s">
        <v>7763</v>
      </c>
      <c r="N1031" s="1" t="s">
        <v>52</v>
      </c>
      <c r="O1031" s="2" t="s">
        <v>822</v>
      </c>
      <c r="P1031" s="2" t="s">
        <v>32</v>
      </c>
      <c r="Q1031" s="2" t="s">
        <v>32</v>
      </c>
      <c r="R1031" s="2" t="s">
        <v>32</v>
      </c>
      <c r="S1031" s="2" t="s">
        <v>32</v>
      </c>
      <c r="T1031" s="1" t="s">
        <v>32</v>
      </c>
      <c r="U1031" s="1" t="s">
        <v>32</v>
      </c>
      <c r="V1031" s="1" t="s">
        <v>32</v>
      </c>
      <c r="W1031" s="1" t="s">
        <v>32</v>
      </c>
    </row>
    <row r="1032" spans="1:23">
      <c r="A1032" s="29" t="str">
        <f>+IF(B1032="N","",IF(COUNTIF(B:B,B1032)&gt;1,COUNTIF(B$3:B1032,B1032),""))</f>
        <v/>
      </c>
      <c r="B1032" s="2" t="str">
        <f>+IF(H1032='Export Demurrage Detention'!$C$2,"Y","N")</f>
        <v>N</v>
      </c>
      <c r="D1032" s="1" t="s">
        <v>173</v>
      </c>
      <c r="G1032" s="1" t="s">
        <v>22</v>
      </c>
      <c r="H1032" s="1" t="s">
        <v>2858</v>
      </c>
      <c r="I1032" s="69">
        <v>44256</v>
      </c>
      <c r="J1032" s="70" t="s">
        <v>51</v>
      </c>
      <c r="K1032" s="1" t="s">
        <v>6319</v>
      </c>
      <c r="L1032" s="1" t="s">
        <v>33</v>
      </c>
      <c r="M1032" s="1" t="s">
        <v>7764</v>
      </c>
      <c r="N1032" s="1" t="s">
        <v>52</v>
      </c>
      <c r="O1032" s="2" t="s">
        <v>822</v>
      </c>
      <c r="P1032" s="2" t="s">
        <v>32</v>
      </c>
      <c r="Q1032" s="2" t="s">
        <v>32</v>
      </c>
      <c r="R1032" s="2" t="s">
        <v>32</v>
      </c>
      <c r="S1032" s="2" t="s">
        <v>32</v>
      </c>
      <c r="T1032" s="1" t="s">
        <v>32</v>
      </c>
      <c r="U1032" s="1" t="s">
        <v>32</v>
      </c>
      <c r="V1032" s="1" t="s">
        <v>32</v>
      </c>
      <c r="W1032" s="1" t="s">
        <v>32</v>
      </c>
    </row>
    <row r="1033" spans="1:23">
      <c r="A1033" s="29" t="str">
        <f>+IF(B1033="N","",IF(COUNTIF(B:B,B1033)&gt;1,COUNTIF(B$3:B1033,B1033),""))</f>
        <v/>
      </c>
      <c r="B1033" s="2" t="str">
        <f>+IF(H1033='Export Demurrage Detention'!$C$2,"Y","N")</f>
        <v>N</v>
      </c>
      <c r="D1033" s="1" t="s">
        <v>173</v>
      </c>
      <c r="G1033" s="1" t="s">
        <v>22</v>
      </c>
      <c r="H1033" s="1" t="s">
        <v>2858</v>
      </c>
      <c r="I1033" s="69">
        <v>44256</v>
      </c>
      <c r="J1033" s="70" t="s">
        <v>51</v>
      </c>
      <c r="K1033" s="1" t="s">
        <v>6319</v>
      </c>
      <c r="L1033" s="1" t="s">
        <v>33</v>
      </c>
      <c r="M1033" s="1" t="s">
        <v>7765</v>
      </c>
      <c r="N1033" s="1" t="s">
        <v>52</v>
      </c>
      <c r="O1033" s="2" t="s">
        <v>822</v>
      </c>
      <c r="P1033" s="2" t="s">
        <v>32</v>
      </c>
      <c r="Q1033" s="2" t="s">
        <v>32</v>
      </c>
      <c r="R1033" s="2" t="s">
        <v>32</v>
      </c>
      <c r="S1033" s="2" t="s">
        <v>32</v>
      </c>
      <c r="T1033" s="1" t="s">
        <v>32</v>
      </c>
      <c r="U1033" s="1" t="s">
        <v>32</v>
      </c>
      <c r="V1033" s="1" t="s">
        <v>32</v>
      </c>
      <c r="W1033" s="1" t="s">
        <v>32</v>
      </c>
    </row>
    <row r="1034" spans="1:23">
      <c r="A1034" s="29" t="str">
        <f>+IF(B1034="N","",IF(COUNTIF(B:B,B1034)&gt;1,COUNTIF(B$3:B1034,B1034),""))</f>
        <v/>
      </c>
      <c r="B1034" s="2" t="str">
        <f>+IF(H1034='Export Demurrage Detention'!$C$2,"Y","N")</f>
        <v>N</v>
      </c>
      <c r="D1034" s="1" t="s">
        <v>173</v>
      </c>
      <c r="G1034" s="1" t="s">
        <v>22</v>
      </c>
      <c r="H1034" s="1" t="s">
        <v>2858</v>
      </c>
      <c r="I1034" s="69">
        <v>44256</v>
      </c>
      <c r="J1034" s="70" t="s">
        <v>51</v>
      </c>
      <c r="K1034" s="1" t="s">
        <v>6319</v>
      </c>
      <c r="L1034" s="1" t="s">
        <v>33</v>
      </c>
      <c r="M1034" s="1" t="s">
        <v>7766</v>
      </c>
      <c r="N1034" s="1" t="s">
        <v>52</v>
      </c>
      <c r="O1034" s="2" t="s">
        <v>822</v>
      </c>
      <c r="P1034" s="2" t="s">
        <v>32</v>
      </c>
      <c r="Q1034" s="2" t="s">
        <v>32</v>
      </c>
      <c r="R1034" s="2" t="s">
        <v>32</v>
      </c>
      <c r="S1034" s="2" t="s">
        <v>32</v>
      </c>
      <c r="T1034" s="1" t="s">
        <v>32</v>
      </c>
      <c r="U1034" s="1" t="s">
        <v>32</v>
      </c>
      <c r="V1034" s="1" t="s">
        <v>32</v>
      </c>
      <c r="W1034" s="1" t="s">
        <v>32</v>
      </c>
    </row>
    <row r="1035" spans="1:23">
      <c r="A1035" s="29" t="str">
        <f>+IF(B1035="N","",IF(COUNTIF(B:B,B1035)&gt;1,COUNTIF(B$3:B1035,B1035),""))</f>
        <v/>
      </c>
      <c r="B1035" s="2" t="str">
        <f>+IF(H1035='Export Demurrage Detention'!$C$2,"Y","N")</f>
        <v>N</v>
      </c>
      <c r="D1035" s="1" t="s">
        <v>173</v>
      </c>
      <c r="G1035" s="1" t="s">
        <v>22</v>
      </c>
      <c r="H1035" s="1" t="s">
        <v>2858</v>
      </c>
      <c r="I1035" s="69">
        <v>44256</v>
      </c>
      <c r="J1035" s="70" t="s">
        <v>51</v>
      </c>
      <c r="K1035" s="1" t="s">
        <v>6319</v>
      </c>
      <c r="L1035" s="1" t="s">
        <v>33</v>
      </c>
      <c r="M1035" s="1" t="s">
        <v>7767</v>
      </c>
      <c r="N1035" s="1" t="s">
        <v>52</v>
      </c>
      <c r="O1035" s="2" t="s">
        <v>822</v>
      </c>
      <c r="P1035" s="2" t="s">
        <v>32</v>
      </c>
      <c r="Q1035" s="2" t="s">
        <v>32</v>
      </c>
      <c r="R1035" s="2" t="s">
        <v>32</v>
      </c>
      <c r="S1035" s="2" t="s">
        <v>32</v>
      </c>
      <c r="T1035" s="1" t="s">
        <v>32</v>
      </c>
      <c r="U1035" s="1" t="s">
        <v>32</v>
      </c>
      <c r="V1035" s="1" t="s">
        <v>32</v>
      </c>
      <c r="W1035" s="1" t="s">
        <v>32</v>
      </c>
    </row>
    <row r="1036" spans="1:23">
      <c r="A1036" s="29" t="str">
        <f>+IF(B1036="N","",IF(COUNTIF(B:B,B1036)&gt;1,COUNTIF(B$3:B1036,B1036),""))</f>
        <v/>
      </c>
      <c r="B1036" s="2" t="str">
        <f>+IF(H1036='Export Demurrage Detention'!$C$2,"Y","N")</f>
        <v>N</v>
      </c>
      <c r="D1036" s="1" t="s">
        <v>173</v>
      </c>
      <c r="G1036" s="1" t="s">
        <v>22</v>
      </c>
      <c r="H1036" s="1" t="s">
        <v>2858</v>
      </c>
      <c r="I1036" s="69">
        <v>44256</v>
      </c>
      <c r="J1036" s="70" t="s">
        <v>51</v>
      </c>
      <c r="K1036" s="1" t="s">
        <v>6319</v>
      </c>
      <c r="L1036" s="1" t="s">
        <v>33</v>
      </c>
      <c r="M1036" s="1" t="s">
        <v>7768</v>
      </c>
      <c r="N1036" s="1" t="s">
        <v>52</v>
      </c>
      <c r="O1036" s="2" t="s">
        <v>822</v>
      </c>
      <c r="P1036" s="2" t="s">
        <v>32</v>
      </c>
      <c r="Q1036" s="2" t="s">
        <v>32</v>
      </c>
      <c r="R1036" s="2" t="s">
        <v>32</v>
      </c>
      <c r="S1036" s="2" t="s">
        <v>32</v>
      </c>
      <c r="T1036" s="1" t="s">
        <v>32</v>
      </c>
      <c r="U1036" s="1" t="s">
        <v>32</v>
      </c>
      <c r="V1036" s="1" t="s">
        <v>32</v>
      </c>
      <c r="W1036" s="1" t="s">
        <v>32</v>
      </c>
    </row>
    <row r="1037" spans="1:23">
      <c r="A1037" s="29" t="str">
        <f>+IF(B1037="N","",IF(COUNTIF(B:B,B1037)&gt;1,COUNTIF(B$3:B1037,B1037),""))</f>
        <v/>
      </c>
      <c r="B1037" s="2" t="str">
        <f>+IF(H1037='Export Demurrage Detention'!$C$2,"Y","N")</f>
        <v>N</v>
      </c>
      <c r="D1037" s="1" t="s">
        <v>173</v>
      </c>
      <c r="G1037" s="1" t="s">
        <v>22</v>
      </c>
      <c r="H1037" s="1" t="s">
        <v>2858</v>
      </c>
      <c r="I1037" s="69">
        <v>44256</v>
      </c>
      <c r="J1037" s="70" t="s">
        <v>51</v>
      </c>
      <c r="K1037" s="1" t="s">
        <v>6319</v>
      </c>
      <c r="L1037" s="1" t="s">
        <v>33</v>
      </c>
      <c r="M1037" s="1" t="s">
        <v>7769</v>
      </c>
      <c r="N1037" s="1" t="s">
        <v>52</v>
      </c>
      <c r="O1037" s="2" t="s">
        <v>822</v>
      </c>
      <c r="P1037" s="2" t="s">
        <v>32</v>
      </c>
      <c r="Q1037" s="2" t="s">
        <v>32</v>
      </c>
      <c r="R1037" s="2" t="s">
        <v>32</v>
      </c>
      <c r="S1037" s="2" t="s">
        <v>32</v>
      </c>
      <c r="T1037" s="1" t="s">
        <v>32</v>
      </c>
      <c r="U1037" s="1" t="s">
        <v>32</v>
      </c>
      <c r="V1037" s="1" t="s">
        <v>32</v>
      </c>
      <c r="W1037" s="1" t="s">
        <v>32</v>
      </c>
    </row>
    <row r="1038" spans="1:23">
      <c r="A1038" s="29" t="str">
        <f>+IF(B1038="N","",IF(COUNTIF(B:B,B1038)&gt;1,COUNTIF(B$3:B1038,B1038),""))</f>
        <v/>
      </c>
      <c r="B1038" s="2" t="str">
        <f>+IF(H1038='Export Demurrage Detention'!$C$2,"Y","N")</f>
        <v>N</v>
      </c>
      <c r="D1038" s="1" t="s">
        <v>173</v>
      </c>
      <c r="G1038" s="1" t="s">
        <v>22</v>
      </c>
      <c r="H1038" s="1" t="s">
        <v>7637</v>
      </c>
      <c r="I1038" s="69">
        <v>44256</v>
      </c>
      <c r="J1038" s="70" t="s">
        <v>51</v>
      </c>
      <c r="K1038" s="1" t="s">
        <v>6319</v>
      </c>
      <c r="L1038" s="1" t="s">
        <v>33</v>
      </c>
      <c r="M1038" s="1" t="s">
        <v>7751</v>
      </c>
      <c r="N1038" s="1" t="s">
        <v>52</v>
      </c>
      <c r="O1038" s="2" t="s">
        <v>822</v>
      </c>
      <c r="P1038" s="2" t="s">
        <v>32</v>
      </c>
      <c r="Q1038" s="2" t="s">
        <v>32</v>
      </c>
      <c r="R1038" s="2" t="s">
        <v>32</v>
      </c>
      <c r="S1038" s="2" t="s">
        <v>32</v>
      </c>
      <c r="T1038" s="1" t="s">
        <v>32</v>
      </c>
      <c r="U1038" s="1" t="s">
        <v>32</v>
      </c>
      <c r="V1038" s="1" t="s">
        <v>32</v>
      </c>
      <c r="W1038" s="1" t="s">
        <v>32</v>
      </c>
    </row>
    <row r="1039" spans="1:23">
      <c r="A1039" s="29" t="str">
        <f>+IF(B1039="N","",IF(COUNTIF(B:B,B1039)&gt;1,COUNTIF(B$3:B1039,B1039),""))</f>
        <v/>
      </c>
      <c r="B1039" s="2" t="str">
        <f>+IF(H1039='Export Demurrage Detention'!$C$2,"Y","N")</f>
        <v>N</v>
      </c>
      <c r="D1039" s="1" t="s">
        <v>173</v>
      </c>
      <c r="G1039" s="1" t="s">
        <v>22</v>
      </c>
      <c r="H1039" s="1" t="s">
        <v>7637</v>
      </c>
      <c r="I1039" s="69">
        <v>44256</v>
      </c>
      <c r="J1039" s="70" t="s">
        <v>51</v>
      </c>
      <c r="K1039" s="1" t="s">
        <v>6319</v>
      </c>
      <c r="L1039" s="1" t="s">
        <v>33</v>
      </c>
      <c r="M1039" s="1" t="s">
        <v>7752</v>
      </c>
      <c r="N1039" s="1" t="s">
        <v>52</v>
      </c>
      <c r="O1039" s="2" t="s">
        <v>822</v>
      </c>
      <c r="P1039" s="2" t="s">
        <v>32</v>
      </c>
      <c r="Q1039" s="2" t="s">
        <v>32</v>
      </c>
      <c r="R1039" s="2" t="s">
        <v>32</v>
      </c>
      <c r="S1039" s="2" t="s">
        <v>32</v>
      </c>
      <c r="T1039" s="1" t="s">
        <v>32</v>
      </c>
      <c r="U1039" s="1" t="s">
        <v>32</v>
      </c>
      <c r="V1039" s="1" t="s">
        <v>32</v>
      </c>
      <c r="W1039" s="1" t="s">
        <v>32</v>
      </c>
    </row>
    <row r="1040" spans="1:23">
      <c r="A1040" s="29" t="str">
        <f>+IF(B1040="N","",IF(COUNTIF(B:B,B1040)&gt;1,COUNTIF(B$3:B1040,B1040),""))</f>
        <v/>
      </c>
      <c r="B1040" s="2" t="str">
        <f>+IF(H1040='Export Demurrage Detention'!$C$2,"Y","N")</f>
        <v>N</v>
      </c>
      <c r="D1040" s="1" t="s">
        <v>173</v>
      </c>
      <c r="G1040" s="1" t="s">
        <v>22</v>
      </c>
      <c r="H1040" s="1" t="s">
        <v>7637</v>
      </c>
      <c r="I1040" s="69">
        <v>44256</v>
      </c>
      <c r="J1040" s="70" t="s">
        <v>51</v>
      </c>
      <c r="K1040" s="1" t="s">
        <v>6319</v>
      </c>
      <c r="L1040" s="1" t="s">
        <v>33</v>
      </c>
      <c r="M1040" s="1" t="s">
        <v>7729</v>
      </c>
      <c r="N1040" s="1" t="s">
        <v>52</v>
      </c>
      <c r="O1040" s="2" t="s">
        <v>822</v>
      </c>
      <c r="P1040" s="2" t="s">
        <v>32</v>
      </c>
      <c r="Q1040" s="2" t="s">
        <v>32</v>
      </c>
      <c r="R1040" s="2" t="s">
        <v>32</v>
      </c>
      <c r="S1040" s="2" t="s">
        <v>32</v>
      </c>
      <c r="T1040" s="1" t="s">
        <v>32</v>
      </c>
      <c r="U1040" s="1" t="s">
        <v>32</v>
      </c>
      <c r="V1040" s="1" t="s">
        <v>32</v>
      </c>
      <c r="W1040" s="1" t="s">
        <v>32</v>
      </c>
    </row>
    <row r="1041" spans="1:23">
      <c r="A1041" s="29" t="str">
        <f>+IF(B1041="N","",IF(COUNTIF(B:B,B1041)&gt;1,COUNTIF(B$3:B1041,B1041),""))</f>
        <v/>
      </c>
      <c r="B1041" s="2" t="str">
        <f>+IF(H1041='Export Demurrage Detention'!$C$2,"Y","N")</f>
        <v>N</v>
      </c>
      <c r="D1041" s="1" t="s">
        <v>173</v>
      </c>
      <c r="G1041" s="1" t="s">
        <v>22</v>
      </c>
      <c r="H1041" s="1" t="s">
        <v>7637</v>
      </c>
      <c r="I1041" s="69">
        <v>44256</v>
      </c>
      <c r="J1041" s="70" t="s">
        <v>51</v>
      </c>
      <c r="K1041" s="1" t="s">
        <v>6319</v>
      </c>
      <c r="L1041" s="1" t="s">
        <v>33</v>
      </c>
      <c r="M1041" s="1" t="s">
        <v>7753</v>
      </c>
      <c r="N1041" s="1" t="s">
        <v>52</v>
      </c>
      <c r="O1041" s="2" t="s">
        <v>822</v>
      </c>
      <c r="P1041" s="2" t="s">
        <v>32</v>
      </c>
      <c r="Q1041" s="2" t="s">
        <v>32</v>
      </c>
      <c r="R1041" s="2" t="s">
        <v>32</v>
      </c>
      <c r="S1041" s="2" t="s">
        <v>32</v>
      </c>
      <c r="T1041" s="1" t="s">
        <v>32</v>
      </c>
      <c r="U1041" s="1" t="s">
        <v>32</v>
      </c>
      <c r="V1041" s="1" t="s">
        <v>32</v>
      </c>
      <c r="W1041" s="1" t="s">
        <v>32</v>
      </c>
    </row>
    <row r="1042" spans="1:23">
      <c r="A1042" s="29" t="str">
        <f>+IF(B1042="N","",IF(COUNTIF(B:B,B1042)&gt;1,COUNTIF(B$3:B1042,B1042),""))</f>
        <v/>
      </c>
      <c r="B1042" s="2" t="str">
        <f>+IF(H1042='Export Demurrage Detention'!$C$2,"Y","N")</f>
        <v>N</v>
      </c>
      <c r="D1042" s="1" t="s">
        <v>173</v>
      </c>
      <c r="G1042" s="1" t="s">
        <v>22</v>
      </c>
      <c r="H1042" s="1" t="s">
        <v>7637</v>
      </c>
      <c r="I1042" s="69">
        <v>44256</v>
      </c>
      <c r="J1042" s="70" t="s">
        <v>51</v>
      </c>
      <c r="K1042" s="1" t="s">
        <v>6319</v>
      </c>
      <c r="L1042" s="1" t="s">
        <v>33</v>
      </c>
      <c r="M1042" s="1" t="s">
        <v>7754</v>
      </c>
      <c r="N1042" s="1" t="s">
        <v>52</v>
      </c>
      <c r="O1042" s="2" t="s">
        <v>822</v>
      </c>
      <c r="P1042" s="2" t="s">
        <v>32</v>
      </c>
      <c r="Q1042" s="2" t="s">
        <v>32</v>
      </c>
      <c r="R1042" s="2" t="s">
        <v>32</v>
      </c>
      <c r="S1042" s="2" t="s">
        <v>32</v>
      </c>
      <c r="T1042" s="1" t="s">
        <v>32</v>
      </c>
      <c r="U1042" s="1" t="s">
        <v>32</v>
      </c>
      <c r="V1042" s="1" t="s">
        <v>32</v>
      </c>
      <c r="W1042" s="1" t="s">
        <v>32</v>
      </c>
    </row>
    <row r="1043" spans="1:23">
      <c r="A1043" s="29" t="str">
        <f>+IF(B1043="N","",IF(COUNTIF(B:B,B1043)&gt;1,COUNTIF(B$3:B1043,B1043),""))</f>
        <v/>
      </c>
      <c r="B1043" s="2" t="str">
        <f>+IF(H1043='Export Demurrage Detention'!$C$2,"Y","N")</f>
        <v>N</v>
      </c>
      <c r="D1043" s="1" t="s">
        <v>173</v>
      </c>
      <c r="G1043" s="1" t="s">
        <v>22</v>
      </c>
      <c r="H1043" s="1" t="s">
        <v>7637</v>
      </c>
      <c r="I1043" s="69">
        <v>44256</v>
      </c>
      <c r="J1043" s="70" t="s">
        <v>51</v>
      </c>
      <c r="K1043" s="1" t="s">
        <v>6319</v>
      </c>
      <c r="L1043" s="1" t="s">
        <v>33</v>
      </c>
      <c r="M1043" s="1" t="s">
        <v>7755</v>
      </c>
      <c r="N1043" s="1" t="s">
        <v>52</v>
      </c>
      <c r="O1043" s="2" t="s">
        <v>822</v>
      </c>
      <c r="P1043" s="2" t="s">
        <v>32</v>
      </c>
      <c r="Q1043" s="2" t="s">
        <v>32</v>
      </c>
      <c r="R1043" s="2" t="s">
        <v>32</v>
      </c>
      <c r="S1043" s="2" t="s">
        <v>32</v>
      </c>
      <c r="T1043" s="1" t="s">
        <v>32</v>
      </c>
      <c r="U1043" s="1" t="s">
        <v>32</v>
      </c>
      <c r="V1043" s="1" t="s">
        <v>32</v>
      </c>
      <c r="W1043" s="1" t="s">
        <v>32</v>
      </c>
    </row>
    <row r="1044" spans="1:23">
      <c r="A1044" s="29" t="str">
        <f>+IF(B1044="N","",IF(COUNTIF(B:B,B1044)&gt;1,COUNTIF(B$3:B1044,B1044),""))</f>
        <v/>
      </c>
      <c r="B1044" s="2" t="str">
        <f>+IF(H1044='Export Demurrage Detention'!$C$2,"Y","N")</f>
        <v>N</v>
      </c>
      <c r="D1044" s="1" t="s">
        <v>173</v>
      </c>
      <c r="G1044" s="1" t="s">
        <v>22</v>
      </c>
      <c r="H1044" s="1" t="s">
        <v>7637</v>
      </c>
      <c r="I1044" s="69">
        <v>44256</v>
      </c>
      <c r="J1044" s="70" t="s">
        <v>51</v>
      </c>
      <c r="K1044" s="1" t="s">
        <v>6319</v>
      </c>
      <c r="L1044" s="1" t="s">
        <v>33</v>
      </c>
      <c r="M1044" s="1" t="s">
        <v>7756</v>
      </c>
      <c r="N1044" s="1" t="s">
        <v>52</v>
      </c>
      <c r="O1044" s="2" t="s">
        <v>822</v>
      </c>
      <c r="P1044" s="2" t="s">
        <v>32</v>
      </c>
      <c r="Q1044" s="2" t="s">
        <v>32</v>
      </c>
      <c r="R1044" s="2" t="s">
        <v>32</v>
      </c>
      <c r="S1044" s="2" t="s">
        <v>32</v>
      </c>
      <c r="T1044" s="1" t="s">
        <v>32</v>
      </c>
      <c r="U1044" s="1" t="s">
        <v>32</v>
      </c>
      <c r="V1044" s="1" t="s">
        <v>32</v>
      </c>
      <c r="W1044" s="1" t="s">
        <v>32</v>
      </c>
    </row>
    <row r="1045" spans="1:23">
      <c r="A1045" s="29" t="str">
        <f>+IF(B1045="N","",IF(COUNTIF(B:B,B1045)&gt;1,COUNTIF(B$3:B1045,B1045),""))</f>
        <v/>
      </c>
      <c r="B1045" s="2" t="str">
        <f>+IF(H1045='Export Demurrage Detention'!$C$2,"Y","N")</f>
        <v>N</v>
      </c>
      <c r="D1045" s="1" t="s">
        <v>173</v>
      </c>
      <c r="G1045" s="1" t="s">
        <v>22</v>
      </c>
      <c r="H1045" s="1" t="s">
        <v>7637</v>
      </c>
      <c r="I1045" s="69">
        <v>44256</v>
      </c>
      <c r="J1045" s="70" t="s">
        <v>51</v>
      </c>
      <c r="K1045" s="1" t="s">
        <v>6319</v>
      </c>
      <c r="L1045" s="1" t="s">
        <v>33</v>
      </c>
      <c r="M1045" s="1" t="s">
        <v>7757</v>
      </c>
      <c r="N1045" s="1" t="s">
        <v>52</v>
      </c>
      <c r="O1045" s="2" t="s">
        <v>822</v>
      </c>
      <c r="P1045" s="2" t="s">
        <v>32</v>
      </c>
      <c r="Q1045" s="2" t="s">
        <v>32</v>
      </c>
      <c r="R1045" s="2" t="s">
        <v>32</v>
      </c>
      <c r="S1045" s="2" t="s">
        <v>32</v>
      </c>
      <c r="T1045" s="1" t="s">
        <v>32</v>
      </c>
      <c r="U1045" s="1" t="s">
        <v>32</v>
      </c>
      <c r="V1045" s="1" t="s">
        <v>32</v>
      </c>
      <c r="W1045" s="1" t="s">
        <v>32</v>
      </c>
    </row>
    <row r="1046" spans="1:23">
      <c r="A1046" s="29" t="str">
        <f>+IF(B1046="N","",IF(COUNTIF(B:B,B1046)&gt;1,COUNTIF(B$3:B1046,B1046),""))</f>
        <v/>
      </c>
      <c r="B1046" s="2" t="str">
        <f>+IF(H1046='Export Demurrage Detention'!$C$2,"Y","N")</f>
        <v>N</v>
      </c>
      <c r="D1046" s="1" t="s">
        <v>173</v>
      </c>
      <c r="G1046" s="1" t="s">
        <v>22</v>
      </c>
      <c r="H1046" s="1" t="s">
        <v>7637</v>
      </c>
      <c r="I1046" s="69">
        <v>44256</v>
      </c>
      <c r="J1046" s="70" t="s">
        <v>51</v>
      </c>
      <c r="K1046" s="1" t="s">
        <v>6319</v>
      </c>
      <c r="L1046" s="1" t="s">
        <v>33</v>
      </c>
      <c r="M1046" s="1" t="s">
        <v>7758</v>
      </c>
      <c r="N1046" s="1" t="s">
        <v>52</v>
      </c>
      <c r="O1046" s="2" t="s">
        <v>822</v>
      </c>
      <c r="P1046" s="2" t="s">
        <v>32</v>
      </c>
      <c r="Q1046" s="2" t="s">
        <v>32</v>
      </c>
      <c r="R1046" s="2" t="s">
        <v>32</v>
      </c>
      <c r="S1046" s="2" t="s">
        <v>32</v>
      </c>
      <c r="T1046" s="1" t="s">
        <v>32</v>
      </c>
      <c r="U1046" s="1" t="s">
        <v>32</v>
      </c>
      <c r="V1046" s="1" t="s">
        <v>32</v>
      </c>
      <c r="W1046" s="1" t="s">
        <v>32</v>
      </c>
    </row>
    <row r="1047" spans="1:23">
      <c r="A1047" s="29" t="str">
        <f>+IF(B1047="N","",IF(COUNTIF(B:B,B1047)&gt;1,COUNTIF(B$3:B1047,B1047),""))</f>
        <v/>
      </c>
      <c r="B1047" s="2" t="str">
        <f>+IF(H1047='Export Demurrage Detention'!$C$2,"Y","N")</f>
        <v>N</v>
      </c>
      <c r="D1047" s="1" t="s">
        <v>173</v>
      </c>
      <c r="G1047" s="1" t="s">
        <v>22</v>
      </c>
      <c r="H1047" s="1" t="s">
        <v>7637</v>
      </c>
      <c r="I1047" s="69">
        <v>44256</v>
      </c>
      <c r="J1047" s="70" t="s">
        <v>51</v>
      </c>
      <c r="K1047" s="1" t="s">
        <v>6319</v>
      </c>
      <c r="L1047" s="1" t="s">
        <v>33</v>
      </c>
      <c r="M1047" s="1" t="s">
        <v>7759</v>
      </c>
      <c r="N1047" s="1" t="s">
        <v>52</v>
      </c>
      <c r="O1047" s="2" t="s">
        <v>822</v>
      </c>
      <c r="P1047" s="2" t="s">
        <v>32</v>
      </c>
      <c r="Q1047" s="2" t="s">
        <v>32</v>
      </c>
      <c r="R1047" s="2" t="s">
        <v>32</v>
      </c>
      <c r="S1047" s="2" t="s">
        <v>32</v>
      </c>
      <c r="T1047" s="1" t="s">
        <v>32</v>
      </c>
      <c r="U1047" s="1" t="s">
        <v>32</v>
      </c>
      <c r="V1047" s="1" t="s">
        <v>32</v>
      </c>
      <c r="W1047" s="1" t="s">
        <v>32</v>
      </c>
    </row>
    <row r="1048" spans="1:23">
      <c r="A1048" s="29" t="str">
        <f>+IF(B1048="N","",IF(COUNTIF(B:B,B1048)&gt;1,COUNTIF(B$3:B1048,B1048),""))</f>
        <v/>
      </c>
      <c r="B1048" s="2" t="str">
        <f>+IF(H1048='Export Demurrage Detention'!$C$2,"Y","N")</f>
        <v>N</v>
      </c>
      <c r="D1048" s="1" t="s">
        <v>173</v>
      </c>
      <c r="G1048" s="1" t="s">
        <v>22</v>
      </c>
      <c r="H1048" s="1" t="s">
        <v>7637</v>
      </c>
      <c r="I1048" s="69">
        <v>44256</v>
      </c>
      <c r="J1048" s="70" t="s">
        <v>51</v>
      </c>
      <c r="K1048" s="1" t="s">
        <v>6319</v>
      </c>
      <c r="L1048" s="1" t="s">
        <v>33</v>
      </c>
      <c r="M1048" s="1" t="s">
        <v>7760</v>
      </c>
      <c r="N1048" s="1" t="s">
        <v>52</v>
      </c>
      <c r="O1048" s="2" t="s">
        <v>822</v>
      </c>
      <c r="P1048" s="2" t="s">
        <v>32</v>
      </c>
      <c r="Q1048" s="2" t="s">
        <v>32</v>
      </c>
      <c r="R1048" s="2" t="s">
        <v>32</v>
      </c>
      <c r="S1048" s="2" t="s">
        <v>32</v>
      </c>
      <c r="T1048" s="1" t="s">
        <v>32</v>
      </c>
      <c r="U1048" s="1" t="s">
        <v>32</v>
      </c>
      <c r="V1048" s="1" t="s">
        <v>32</v>
      </c>
      <c r="W1048" s="1" t="s">
        <v>32</v>
      </c>
    </row>
    <row r="1049" spans="1:23">
      <c r="A1049" s="29" t="str">
        <f>+IF(B1049="N","",IF(COUNTIF(B:B,B1049)&gt;1,COUNTIF(B$3:B1049,B1049),""))</f>
        <v/>
      </c>
      <c r="B1049" s="2" t="str">
        <f>+IF(H1049='Export Demurrage Detention'!$C$2,"Y","N")</f>
        <v>N</v>
      </c>
      <c r="D1049" s="1" t="s">
        <v>173</v>
      </c>
      <c r="G1049" s="1" t="s">
        <v>22</v>
      </c>
      <c r="H1049" s="1" t="s">
        <v>7637</v>
      </c>
      <c r="I1049" s="69">
        <v>44256</v>
      </c>
      <c r="J1049" s="70" t="s">
        <v>51</v>
      </c>
      <c r="K1049" s="1" t="s">
        <v>6319</v>
      </c>
      <c r="L1049" s="1" t="s">
        <v>33</v>
      </c>
      <c r="M1049" s="1" t="s">
        <v>7761</v>
      </c>
      <c r="N1049" s="1" t="s">
        <v>52</v>
      </c>
      <c r="O1049" s="2" t="s">
        <v>822</v>
      </c>
      <c r="P1049" s="2" t="s">
        <v>32</v>
      </c>
      <c r="Q1049" s="2" t="s">
        <v>32</v>
      </c>
      <c r="R1049" s="2" t="s">
        <v>32</v>
      </c>
      <c r="S1049" s="2" t="s">
        <v>32</v>
      </c>
      <c r="T1049" s="1" t="s">
        <v>32</v>
      </c>
      <c r="U1049" s="1" t="s">
        <v>32</v>
      </c>
      <c r="V1049" s="1" t="s">
        <v>32</v>
      </c>
      <c r="W1049" s="1" t="s">
        <v>32</v>
      </c>
    </row>
    <row r="1050" spans="1:23">
      <c r="A1050" s="29" t="str">
        <f>+IF(B1050="N","",IF(COUNTIF(B:B,B1050)&gt;1,COUNTIF(B$3:B1050,B1050),""))</f>
        <v/>
      </c>
      <c r="B1050" s="2" t="str">
        <f>+IF(H1050='Export Demurrage Detention'!$C$2,"Y","N")</f>
        <v>N</v>
      </c>
      <c r="D1050" s="1" t="s">
        <v>173</v>
      </c>
      <c r="G1050" s="1" t="s">
        <v>22</v>
      </c>
      <c r="H1050" s="1" t="s">
        <v>7637</v>
      </c>
      <c r="I1050" s="69">
        <v>44256</v>
      </c>
      <c r="J1050" s="70" t="s">
        <v>51</v>
      </c>
      <c r="K1050" s="1" t="s">
        <v>6319</v>
      </c>
      <c r="L1050" s="1" t="s">
        <v>33</v>
      </c>
      <c r="M1050" s="1" t="s">
        <v>7762</v>
      </c>
      <c r="N1050" s="1" t="s">
        <v>52</v>
      </c>
      <c r="O1050" s="2" t="s">
        <v>822</v>
      </c>
      <c r="P1050" s="2" t="s">
        <v>32</v>
      </c>
      <c r="Q1050" s="2" t="s">
        <v>32</v>
      </c>
      <c r="R1050" s="2" t="s">
        <v>32</v>
      </c>
      <c r="S1050" s="2" t="s">
        <v>32</v>
      </c>
      <c r="T1050" s="1" t="s">
        <v>32</v>
      </c>
      <c r="U1050" s="1" t="s">
        <v>32</v>
      </c>
      <c r="V1050" s="1" t="s">
        <v>32</v>
      </c>
      <c r="W1050" s="1" t="s">
        <v>32</v>
      </c>
    </row>
    <row r="1051" spans="1:23">
      <c r="A1051" s="29" t="str">
        <f>+IF(B1051="N","",IF(COUNTIF(B:B,B1051)&gt;1,COUNTIF(B$3:B1051,B1051),""))</f>
        <v/>
      </c>
      <c r="B1051" s="2" t="str">
        <f>+IF(H1051='Export Demurrage Detention'!$C$2,"Y","N")</f>
        <v>N</v>
      </c>
      <c r="D1051" s="1" t="s">
        <v>173</v>
      </c>
      <c r="G1051" s="1" t="s">
        <v>22</v>
      </c>
      <c r="H1051" s="1" t="s">
        <v>7637</v>
      </c>
      <c r="I1051" s="69">
        <v>44256</v>
      </c>
      <c r="J1051" s="70" t="s">
        <v>51</v>
      </c>
      <c r="K1051" s="1" t="s">
        <v>6319</v>
      </c>
      <c r="L1051" s="1" t="s">
        <v>33</v>
      </c>
      <c r="M1051" s="1" t="s">
        <v>7763</v>
      </c>
      <c r="N1051" s="1" t="s">
        <v>52</v>
      </c>
      <c r="O1051" s="2" t="s">
        <v>822</v>
      </c>
      <c r="P1051" s="2" t="s">
        <v>32</v>
      </c>
      <c r="Q1051" s="2" t="s">
        <v>32</v>
      </c>
      <c r="R1051" s="2" t="s">
        <v>32</v>
      </c>
      <c r="S1051" s="2" t="s">
        <v>32</v>
      </c>
      <c r="T1051" s="1" t="s">
        <v>32</v>
      </c>
      <c r="U1051" s="1" t="s">
        <v>32</v>
      </c>
      <c r="V1051" s="1" t="s">
        <v>32</v>
      </c>
      <c r="W1051" s="1" t="s">
        <v>32</v>
      </c>
    </row>
    <row r="1052" spans="1:23">
      <c r="A1052" s="29" t="str">
        <f>+IF(B1052="N","",IF(COUNTIF(B:B,B1052)&gt;1,COUNTIF(B$3:B1052,B1052),""))</f>
        <v/>
      </c>
      <c r="B1052" s="2" t="str">
        <f>+IF(H1052='Export Demurrage Detention'!$C$2,"Y","N")</f>
        <v>N</v>
      </c>
      <c r="D1052" s="1" t="s">
        <v>173</v>
      </c>
      <c r="G1052" s="1" t="s">
        <v>22</v>
      </c>
      <c r="H1052" s="1" t="s">
        <v>7637</v>
      </c>
      <c r="I1052" s="69">
        <v>44256</v>
      </c>
      <c r="J1052" s="70" t="s">
        <v>51</v>
      </c>
      <c r="K1052" s="1" t="s">
        <v>6319</v>
      </c>
      <c r="L1052" s="1" t="s">
        <v>33</v>
      </c>
      <c r="M1052" s="1" t="s">
        <v>7764</v>
      </c>
      <c r="N1052" s="1" t="s">
        <v>52</v>
      </c>
      <c r="O1052" s="2" t="s">
        <v>822</v>
      </c>
      <c r="P1052" s="2" t="s">
        <v>32</v>
      </c>
      <c r="Q1052" s="2" t="s">
        <v>32</v>
      </c>
      <c r="R1052" s="2" t="s">
        <v>32</v>
      </c>
      <c r="S1052" s="2" t="s">
        <v>32</v>
      </c>
      <c r="T1052" s="1" t="s">
        <v>32</v>
      </c>
      <c r="U1052" s="1" t="s">
        <v>32</v>
      </c>
      <c r="V1052" s="1" t="s">
        <v>32</v>
      </c>
      <c r="W1052" s="1" t="s">
        <v>32</v>
      </c>
    </row>
    <row r="1053" spans="1:23">
      <c r="A1053" s="29" t="str">
        <f>+IF(B1053="N","",IF(COUNTIF(B:B,B1053)&gt;1,COUNTIF(B$3:B1053,B1053),""))</f>
        <v/>
      </c>
      <c r="B1053" s="2" t="str">
        <f>+IF(H1053='Export Demurrage Detention'!$C$2,"Y","N")</f>
        <v>N</v>
      </c>
      <c r="D1053" s="1" t="s">
        <v>173</v>
      </c>
      <c r="G1053" s="1" t="s">
        <v>22</v>
      </c>
      <c r="H1053" s="1" t="s">
        <v>7637</v>
      </c>
      <c r="I1053" s="69">
        <v>44256</v>
      </c>
      <c r="J1053" s="70" t="s">
        <v>51</v>
      </c>
      <c r="K1053" s="1" t="s">
        <v>6319</v>
      </c>
      <c r="L1053" s="1" t="s">
        <v>33</v>
      </c>
      <c r="M1053" s="1" t="s">
        <v>7765</v>
      </c>
      <c r="N1053" s="1" t="s">
        <v>52</v>
      </c>
      <c r="O1053" s="2" t="s">
        <v>822</v>
      </c>
      <c r="P1053" s="2" t="s">
        <v>32</v>
      </c>
      <c r="Q1053" s="2" t="s">
        <v>32</v>
      </c>
      <c r="R1053" s="2" t="s">
        <v>32</v>
      </c>
      <c r="S1053" s="2" t="s">
        <v>32</v>
      </c>
      <c r="T1053" s="1" t="s">
        <v>32</v>
      </c>
      <c r="U1053" s="1" t="s">
        <v>32</v>
      </c>
      <c r="V1053" s="1" t="s">
        <v>32</v>
      </c>
      <c r="W1053" s="1" t="s">
        <v>32</v>
      </c>
    </row>
    <row r="1054" spans="1:23">
      <c r="A1054" s="29" t="str">
        <f>+IF(B1054="N","",IF(COUNTIF(B:B,B1054)&gt;1,COUNTIF(B$3:B1054,B1054),""))</f>
        <v/>
      </c>
      <c r="B1054" s="2" t="str">
        <f>+IF(H1054='Export Demurrage Detention'!$C$2,"Y","N")</f>
        <v>N</v>
      </c>
      <c r="D1054" s="1" t="s">
        <v>173</v>
      </c>
      <c r="G1054" s="1" t="s">
        <v>22</v>
      </c>
      <c r="H1054" s="1" t="s">
        <v>7637</v>
      </c>
      <c r="I1054" s="69">
        <v>44256</v>
      </c>
      <c r="J1054" s="70" t="s">
        <v>51</v>
      </c>
      <c r="K1054" s="1" t="s">
        <v>6319</v>
      </c>
      <c r="L1054" s="1" t="s">
        <v>33</v>
      </c>
      <c r="M1054" s="1" t="s">
        <v>7766</v>
      </c>
      <c r="N1054" s="1" t="s">
        <v>52</v>
      </c>
      <c r="O1054" s="2" t="s">
        <v>822</v>
      </c>
      <c r="P1054" s="2" t="s">
        <v>32</v>
      </c>
      <c r="Q1054" s="2" t="s">
        <v>32</v>
      </c>
      <c r="R1054" s="2" t="s">
        <v>32</v>
      </c>
      <c r="S1054" s="2" t="s">
        <v>32</v>
      </c>
      <c r="T1054" s="1" t="s">
        <v>32</v>
      </c>
      <c r="U1054" s="1" t="s">
        <v>32</v>
      </c>
      <c r="V1054" s="1" t="s">
        <v>32</v>
      </c>
      <c r="W1054" s="1" t="s">
        <v>32</v>
      </c>
    </row>
    <row r="1055" spans="1:23">
      <c r="A1055" s="29" t="str">
        <f>+IF(B1055="N","",IF(COUNTIF(B:B,B1055)&gt;1,COUNTIF(B$3:B1055,B1055),""))</f>
        <v/>
      </c>
      <c r="B1055" s="2" t="str">
        <f>+IF(H1055='Export Demurrage Detention'!$C$2,"Y","N")</f>
        <v>N</v>
      </c>
      <c r="D1055" s="1" t="s">
        <v>173</v>
      </c>
      <c r="G1055" s="1" t="s">
        <v>22</v>
      </c>
      <c r="H1055" s="1" t="s">
        <v>7637</v>
      </c>
      <c r="I1055" s="69">
        <v>44256</v>
      </c>
      <c r="J1055" s="70" t="s">
        <v>51</v>
      </c>
      <c r="K1055" s="1" t="s">
        <v>6319</v>
      </c>
      <c r="L1055" s="1" t="s">
        <v>33</v>
      </c>
      <c r="M1055" s="1" t="s">
        <v>7767</v>
      </c>
      <c r="N1055" s="1" t="s">
        <v>52</v>
      </c>
      <c r="O1055" s="2" t="s">
        <v>822</v>
      </c>
      <c r="P1055" s="2" t="s">
        <v>32</v>
      </c>
      <c r="Q1055" s="2" t="s">
        <v>32</v>
      </c>
      <c r="R1055" s="2" t="s">
        <v>32</v>
      </c>
      <c r="S1055" s="2" t="s">
        <v>32</v>
      </c>
      <c r="T1055" s="1" t="s">
        <v>32</v>
      </c>
      <c r="U1055" s="1" t="s">
        <v>32</v>
      </c>
      <c r="V1055" s="1" t="s">
        <v>32</v>
      </c>
      <c r="W1055" s="1" t="s">
        <v>32</v>
      </c>
    </row>
    <row r="1056" spans="1:23">
      <c r="A1056" s="29" t="str">
        <f>+IF(B1056="N","",IF(COUNTIF(B:B,B1056)&gt;1,COUNTIF(B$3:B1056,B1056),""))</f>
        <v/>
      </c>
      <c r="B1056" s="2" t="str">
        <f>+IF(H1056='Export Demurrage Detention'!$C$2,"Y","N")</f>
        <v>N</v>
      </c>
      <c r="D1056" s="1" t="s">
        <v>173</v>
      </c>
      <c r="G1056" s="1" t="s">
        <v>22</v>
      </c>
      <c r="H1056" s="1" t="s">
        <v>7637</v>
      </c>
      <c r="I1056" s="69">
        <v>44256</v>
      </c>
      <c r="J1056" s="70" t="s">
        <v>51</v>
      </c>
      <c r="K1056" s="1" t="s">
        <v>6319</v>
      </c>
      <c r="L1056" s="1" t="s">
        <v>33</v>
      </c>
      <c r="M1056" s="1" t="s">
        <v>7768</v>
      </c>
      <c r="N1056" s="1" t="s">
        <v>52</v>
      </c>
      <c r="O1056" s="2" t="s">
        <v>822</v>
      </c>
      <c r="P1056" s="2" t="s">
        <v>32</v>
      </c>
      <c r="Q1056" s="2" t="s">
        <v>32</v>
      </c>
      <c r="R1056" s="2" t="s">
        <v>32</v>
      </c>
      <c r="S1056" s="2" t="s">
        <v>32</v>
      </c>
      <c r="T1056" s="1" t="s">
        <v>32</v>
      </c>
      <c r="U1056" s="1" t="s">
        <v>32</v>
      </c>
      <c r="V1056" s="1" t="s">
        <v>32</v>
      </c>
      <c r="W1056" s="1" t="s">
        <v>32</v>
      </c>
    </row>
    <row r="1057" spans="1:23">
      <c r="A1057" s="29" t="str">
        <f>+IF(B1057="N","",IF(COUNTIF(B:B,B1057)&gt;1,COUNTIF(B$3:B1057,B1057),""))</f>
        <v/>
      </c>
      <c r="B1057" s="2" t="str">
        <f>+IF(H1057='Export Demurrage Detention'!$C$2,"Y","N")</f>
        <v>N</v>
      </c>
      <c r="D1057" s="1" t="s">
        <v>173</v>
      </c>
      <c r="G1057" s="1" t="s">
        <v>22</v>
      </c>
      <c r="H1057" s="1" t="s">
        <v>7637</v>
      </c>
      <c r="I1057" s="69">
        <v>44256</v>
      </c>
      <c r="J1057" s="70" t="s">
        <v>51</v>
      </c>
      <c r="K1057" s="1" t="s">
        <v>6319</v>
      </c>
      <c r="L1057" s="1" t="s">
        <v>33</v>
      </c>
      <c r="M1057" s="1" t="s">
        <v>7769</v>
      </c>
      <c r="N1057" s="1" t="s">
        <v>52</v>
      </c>
      <c r="O1057" s="2" t="s">
        <v>822</v>
      </c>
      <c r="P1057" s="2" t="s">
        <v>32</v>
      </c>
      <c r="Q1057" s="2" t="s">
        <v>32</v>
      </c>
      <c r="R1057" s="2" t="s">
        <v>32</v>
      </c>
      <c r="S1057" s="2" t="s">
        <v>32</v>
      </c>
      <c r="T1057" s="1" t="s">
        <v>32</v>
      </c>
      <c r="U1057" s="1" t="s">
        <v>32</v>
      </c>
      <c r="V1057" s="1" t="s">
        <v>32</v>
      </c>
      <c r="W1057" s="1" t="s">
        <v>32</v>
      </c>
    </row>
    <row r="1058" spans="1:23">
      <c r="A1058" s="29" t="str">
        <f>+IF(B1058="N","",IF(COUNTIF(B:B,B1058)&gt;1,COUNTIF(B$3:B1058,B1058),""))</f>
        <v/>
      </c>
      <c r="B1058" s="2" t="str">
        <f>+IF(H1058='Export Demurrage Detention'!$C$2,"Y","N")</f>
        <v>N</v>
      </c>
      <c r="D1058" s="1" t="s">
        <v>173</v>
      </c>
      <c r="G1058" s="1" t="s">
        <v>22</v>
      </c>
      <c r="H1058" s="1" t="s">
        <v>2859</v>
      </c>
      <c r="I1058" s="69">
        <v>44256</v>
      </c>
      <c r="J1058" s="70" t="s">
        <v>51</v>
      </c>
      <c r="K1058" s="1" t="s">
        <v>6319</v>
      </c>
      <c r="L1058" s="1" t="s">
        <v>33</v>
      </c>
      <c r="M1058" s="1" t="s">
        <v>7751</v>
      </c>
      <c r="N1058" s="1" t="s">
        <v>52</v>
      </c>
      <c r="O1058" s="2" t="s">
        <v>822</v>
      </c>
      <c r="P1058" s="2" t="s">
        <v>32</v>
      </c>
      <c r="Q1058" s="2" t="s">
        <v>32</v>
      </c>
      <c r="R1058" s="2" t="s">
        <v>32</v>
      </c>
      <c r="S1058" s="2" t="s">
        <v>32</v>
      </c>
      <c r="T1058" s="1" t="s">
        <v>32</v>
      </c>
      <c r="U1058" s="1" t="s">
        <v>32</v>
      </c>
      <c r="V1058" s="1" t="s">
        <v>32</v>
      </c>
      <c r="W1058" s="1" t="s">
        <v>32</v>
      </c>
    </row>
    <row r="1059" spans="1:23">
      <c r="A1059" s="29" t="str">
        <f>+IF(B1059="N","",IF(COUNTIF(B:B,B1059)&gt;1,COUNTIF(B$3:B1059,B1059),""))</f>
        <v/>
      </c>
      <c r="B1059" s="2" t="str">
        <f>+IF(H1059='Export Demurrage Detention'!$C$2,"Y","N")</f>
        <v>N</v>
      </c>
      <c r="D1059" s="1" t="s">
        <v>173</v>
      </c>
      <c r="G1059" s="1" t="s">
        <v>22</v>
      </c>
      <c r="H1059" s="1" t="s">
        <v>2859</v>
      </c>
      <c r="I1059" s="69">
        <v>44256</v>
      </c>
      <c r="J1059" s="70" t="s">
        <v>51</v>
      </c>
      <c r="K1059" s="1" t="s">
        <v>6319</v>
      </c>
      <c r="L1059" s="1" t="s">
        <v>33</v>
      </c>
      <c r="M1059" s="1" t="s">
        <v>7752</v>
      </c>
      <c r="N1059" s="1" t="s">
        <v>52</v>
      </c>
      <c r="O1059" s="2" t="s">
        <v>822</v>
      </c>
      <c r="P1059" s="2" t="s">
        <v>32</v>
      </c>
      <c r="Q1059" s="2" t="s">
        <v>32</v>
      </c>
      <c r="R1059" s="2" t="s">
        <v>32</v>
      </c>
      <c r="S1059" s="2" t="s">
        <v>32</v>
      </c>
      <c r="T1059" s="1" t="s">
        <v>32</v>
      </c>
      <c r="U1059" s="1" t="s">
        <v>32</v>
      </c>
      <c r="V1059" s="1" t="s">
        <v>32</v>
      </c>
      <c r="W1059" s="1" t="s">
        <v>32</v>
      </c>
    </row>
    <row r="1060" spans="1:23">
      <c r="A1060" s="29" t="str">
        <f>+IF(B1060="N","",IF(COUNTIF(B:B,B1060)&gt;1,COUNTIF(B$3:B1060,B1060),""))</f>
        <v/>
      </c>
      <c r="B1060" s="2" t="str">
        <f>+IF(H1060='Export Demurrage Detention'!$C$2,"Y","N")</f>
        <v>N</v>
      </c>
      <c r="D1060" s="1" t="s">
        <v>173</v>
      </c>
      <c r="G1060" s="1" t="s">
        <v>22</v>
      </c>
      <c r="H1060" s="1" t="s">
        <v>2859</v>
      </c>
      <c r="I1060" s="69">
        <v>44256</v>
      </c>
      <c r="J1060" s="70" t="s">
        <v>51</v>
      </c>
      <c r="K1060" s="1" t="s">
        <v>6319</v>
      </c>
      <c r="L1060" s="1" t="s">
        <v>33</v>
      </c>
      <c r="M1060" s="1" t="s">
        <v>7729</v>
      </c>
      <c r="N1060" s="1" t="s">
        <v>52</v>
      </c>
      <c r="O1060" s="2" t="s">
        <v>822</v>
      </c>
      <c r="P1060" s="2" t="s">
        <v>32</v>
      </c>
      <c r="Q1060" s="2" t="s">
        <v>32</v>
      </c>
      <c r="R1060" s="2" t="s">
        <v>32</v>
      </c>
      <c r="S1060" s="2" t="s">
        <v>32</v>
      </c>
      <c r="T1060" s="1" t="s">
        <v>32</v>
      </c>
      <c r="U1060" s="1" t="s">
        <v>32</v>
      </c>
      <c r="V1060" s="1" t="s">
        <v>32</v>
      </c>
      <c r="W1060" s="1" t="s">
        <v>32</v>
      </c>
    </row>
    <row r="1061" spans="1:23">
      <c r="A1061" s="29" t="str">
        <f>+IF(B1061="N","",IF(COUNTIF(B:B,B1061)&gt;1,COUNTIF(B$3:B1061,B1061),""))</f>
        <v/>
      </c>
      <c r="B1061" s="2" t="str">
        <f>+IF(H1061='Export Demurrage Detention'!$C$2,"Y","N")</f>
        <v>N</v>
      </c>
      <c r="D1061" s="1" t="s">
        <v>173</v>
      </c>
      <c r="G1061" s="1" t="s">
        <v>22</v>
      </c>
      <c r="H1061" s="1" t="s">
        <v>2859</v>
      </c>
      <c r="I1061" s="69">
        <v>44256</v>
      </c>
      <c r="J1061" s="70" t="s">
        <v>51</v>
      </c>
      <c r="K1061" s="1" t="s">
        <v>6319</v>
      </c>
      <c r="L1061" s="1" t="s">
        <v>33</v>
      </c>
      <c r="M1061" s="1" t="s">
        <v>7753</v>
      </c>
      <c r="N1061" s="1" t="s">
        <v>52</v>
      </c>
      <c r="O1061" s="2" t="s">
        <v>822</v>
      </c>
      <c r="P1061" s="2" t="s">
        <v>32</v>
      </c>
      <c r="Q1061" s="2" t="s">
        <v>32</v>
      </c>
      <c r="R1061" s="2" t="s">
        <v>32</v>
      </c>
      <c r="S1061" s="2" t="s">
        <v>32</v>
      </c>
      <c r="T1061" s="1" t="s">
        <v>32</v>
      </c>
      <c r="U1061" s="1" t="s">
        <v>32</v>
      </c>
      <c r="V1061" s="1" t="s">
        <v>32</v>
      </c>
      <c r="W1061" s="1" t="s">
        <v>32</v>
      </c>
    </row>
    <row r="1062" spans="1:23">
      <c r="A1062" s="29" t="str">
        <f>+IF(B1062="N","",IF(COUNTIF(B:B,B1062)&gt;1,COUNTIF(B$3:B1062,B1062),""))</f>
        <v/>
      </c>
      <c r="B1062" s="2" t="str">
        <f>+IF(H1062='Export Demurrage Detention'!$C$2,"Y","N")</f>
        <v>N</v>
      </c>
      <c r="D1062" s="1" t="s">
        <v>173</v>
      </c>
      <c r="G1062" s="1" t="s">
        <v>22</v>
      </c>
      <c r="H1062" s="1" t="s">
        <v>2859</v>
      </c>
      <c r="I1062" s="69">
        <v>44256</v>
      </c>
      <c r="J1062" s="70" t="s">
        <v>51</v>
      </c>
      <c r="K1062" s="1" t="s">
        <v>6319</v>
      </c>
      <c r="L1062" s="1" t="s">
        <v>33</v>
      </c>
      <c r="M1062" s="1" t="s">
        <v>7754</v>
      </c>
      <c r="N1062" s="1" t="s">
        <v>52</v>
      </c>
      <c r="O1062" s="2" t="s">
        <v>822</v>
      </c>
      <c r="P1062" s="2" t="s">
        <v>32</v>
      </c>
      <c r="Q1062" s="2" t="s">
        <v>32</v>
      </c>
      <c r="R1062" s="2" t="s">
        <v>32</v>
      </c>
      <c r="S1062" s="2" t="s">
        <v>32</v>
      </c>
      <c r="T1062" s="1" t="s">
        <v>32</v>
      </c>
      <c r="U1062" s="1" t="s">
        <v>32</v>
      </c>
      <c r="V1062" s="1" t="s">
        <v>32</v>
      </c>
      <c r="W1062" s="1" t="s">
        <v>32</v>
      </c>
    </row>
    <row r="1063" spans="1:23">
      <c r="A1063" s="29" t="str">
        <f>+IF(B1063="N","",IF(COUNTIF(B:B,B1063)&gt;1,COUNTIF(B$3:B1063,B1063),""))</f>
        <v/>
      </c>
      <c r="B1063" s="2" t="str">
        <f>+IF(H1063='Export Demurrage Detention'!$C$2,"Y","N")</f>
        <v>N</v>
      </c>
      <c r="D1063" s="1" t="s">
        <v>173</v>
      </c>
      <c r="G1063" s="1" t="s">
        <v>22</v>
      </c>
      <c r="H1063" s="1" t="s">
        <v>2859</v>
      </c>
      <c r="I1063" s="69">
        <v>44256</v>
      </c>
      <c r="J1063" s="70" t="s">
        <v>51</v>
      </c>
      <c r="K1063" s="1" t="s">
        <v>6319</v>
      </c>
      <c r="L1063" s="1" t="s">
        <v>33</v>
      </c>
      <c r="M1063" s="1" t="s">
        <v>7755</v>
      </c>
      <c r="N1063" s="1" t="s">
        <v>52</v>
      </c>
      <c r="O1063" s="2" t="s">
        <v>822</v>
      </c>
      <c r="P1063" s="2" t="s">
        <v>32</v>
      </c>
      <c r="Q1063" s="2" t="s">
        <v>32</v>
      </c>
      <c r="R1063" s="2" t="s">
        <v>32</v>
      </c>
      <c r="S1063" s="2" t="s">
        <v>32</v>
      </c>
      <c r="T1063" s="1" t="s">
        <v>32</v>
      </c>
      <c r="U1063" s="1" t="s">
        <v>32</v>
      </c>
      <c r="V1063" s="1" t="s">
        <v>32</v>
      </c>
      <c r="W1063" s="1" t="s">
        <v>32</v>
      </c>
    </row>
    <row r="1064" spans="1:23">
      <c r="A1064" s="29" t="str">
        <f>+IF(B1064="N","",IF(COUNTIF(B:B,B1064)&gt;1,COUNTIF(B$3:B1064,B1064),""))</f>
        <v/>
      </c>
      <c r="B1064" s="2" t="str">
        <f>+IF(H1064='Export Demurrage Detention'!$C$2,"Y","N")</f>
        <v>N</v>
      </c>
      <c r="D1064" s="1" t="s">
        <v>173</v>
      </c>
      <c r="G1064" s="1" t="s">
        <v>22</v>
      </c>
      <c r="H1064" s="1" t="s">
        <v>2859</v>
      </c>
      <c r="I1064" s="69">
        <v>44256</v>
      </c>
      <c r="J1064" s="70" t="s">
        <v>51</v>
      </c>
      <c r="K1064" s="1" t="s">
        <v>6319</v>
      </c>
      <c r="L1064" s="1" t="s">
        <v>33</v>
      </c>
      <c r="M1064" s="1" t="s">
        <v>7756</v>
      </c>
      <c r="N1064" s="1" t="s">
        <v>52</v>
      </c>
      <c r="O1064" s="2" t="s">
        <v>822</v>
      </c>
      <c r="P1064" s="2" t="s">
        <v>32</v>
      </c>
      <c r="Q1064" s="2" t="s">
        <v>32</v>
      </c>
      <c r="R1064" s="2" t="s">
        <v>32</v>
      </c>
      <c r="S1064" s="2" t="s">
        <v>32</v>
      </c>
      <c r="T1064" s="1" t="s">
        <v>32</v>
      </c>
      <c r="U1064" s="1" t="s">
        <v>32</v>
      </c>
      <c r="V1064" s="1" t="s">
        <v>32</v>
      </c>
      <c r="W1064" s="1" t="s">
        <v>32</v>
      </c>
    </row>
    <row r="1065" spans="1:23">
      <c r="A1065" s="29" t="str">
        <f>+IF(B1065="N","",IF(COUNTIF(B:B,B1065)&gt;1,COUNTIF(B$3:B1065,B1065),""))</f>
        <v/>
      </c>
      <c r="B1065" s="2" t="str">
        <f>+IF(H1065='Export Demurrage Detention'!$C$2,"Y","N")</f>
        <v>N</v>
      </c>
      <c r="D1065" s="1" t="s">
        <v>173</v>
      </c>
      <c r="G1065" s="1" t="s">
        <v>22</v>
      </c>
      <c r="H1065" s="1" t="s">
        <v>2859</v>
      </c>
      <c r="I1065" s="69">
        <v>44256</v>
      </c>
      <c r="J1065" s="70" t="s">
        <v>51</v>
      </c>
      <c r="K1065" s="1" t="s">
        <v>6319</v>
      </c>
      <c r="L1065" s="1" t="s">
        <v>33</v>
      </c>
      <c r="M1065" s="1" t="s">
        <v>7757</v>
      </c>
      <c r="N1065" s="1" t="s">
        <v>52</v>
      </c>
      <c r="O1065" s="2" t="s">
        <v>822</v>
      </c>
      <c r="P1065" s="2" t="s">
        <v>32</v>
      </c>
      <c r="Q1065" s="2" t="s">
        <v>32</v>
      </c>
      <c r="R1065" s="2" t="s">
        <v>32</v>
      </c>
      <c r="S1065" s="2" t="s">
        <v>32</v>
      </c>
      <c r="T1065" s="1" t="s">
        <v>32</v>
      </c>
      <c r="U1065" s="1" t="s">
        <v>32</v>
      </c>
      <c r="V1065" s="1" t="s">
        <v>32</v>
      </c>
      <c r="W1065" s="1" t="s">
        <v>32</v>
      </c>
    </row>
    <row r="1066" spans="1:23">
      <c r="A1066" s="29" t="str">
        <f>+IF(B1066="N","",IF(COUNTIF(B:B,B1066)&gt;1,COUNTIF(B$3:B1066,B1066),""))</f>
        <v/>
      </c>
      <c r="B1066" s="2" t="str">
        <f>+IF(H1066='Export Demurrage Detention'!$C$2,"Y","N")</f>
        <v>N</v>
      </c>
      <c r="D1066" s="1" t="s">
        <v>173</v>
      </c>
      <c r="G1066" s="1" t="s">
        <v>22</v>
      </c>
      <c r="H1066" s="1" t="s">
        <v>2859</v>
      </c>
      <c r="I1066" s="69">
        <v>44256</v>
      </c>
      <c r="J1066" s="70" t="s">
        <v>51</v>
      </c>
      <c r="K1066" s="1" t="s">
        <v>6319</v>
      </c>
      <c r="L1066" s="1" t="s">
        <v>33</v>
      </c>
      <c r="M1066" s="1" t="s">
        <v>7758</v>
      </c>
      <c r="N1066" s="1" t="s">
        <v>52</v>
      </c>
      <c r="O1066" s="2" t="s">
        <v>822</v>
      </c>
      <c r="P1066" s="2" t="s">
        <v>32</v>
      </c>
      <c r="Q1066" s="2" t="s">
        <v>32</v>
      </c>
      <c r="R1066" s="2" t="s">
        <v>32</v>
      </c>
      <c r="S1066" s="2" t="s">
        <v>32</v>
      </c>
      <c r="T1066" s="1" t="s">
        <v>32</v>
      </c>
      <c r="U1066" s="1" t="s">
        <v>32</v>
      </c>
      <c r="V1066" s="1" t="s">
        <v>32</v>
      </c>
      <c r="W1066" s="1" t="s">
        <v>32</v>
      </c>
    </row>
    <row r="1067" spans="1:23">
      <c r="A1067" s="29" t="str">
        <f>+IF(B1067="N","",IF(COUNTIF(B:B,B1067)&gt;1,COUNTIF(B$3:B1067,B1067),""))</f>
        <v/>
      </c>
      <c r="B1067" s="2" t="str">
        <f>+IF(H1067='Export Demurrage Detention'!$C$2,"Y","N")</f>
        <v>N</v>
      </c>
      <c r="D1067" s="1" t="s">
        <v>173</v>
      </c>
      <c r="G1067" s="1" t="s">
        <v>22</v>
      </c>
      <c r="H1067" s="1" t="s">
        <v>2859</v>
      </c>
      <c r="I1067" s="69">
        <v>44256</v>
      </c>
      <c r="J1067" s="70" t="s">
        <v>51</v>
      </c>
      <c r="K1067" s="1" t="s">
        <v>6319</v>
      </c>
      <c r="L1067" s="1" t="s">
        <v>33</v>
      </c>
      <c r="M1067" s="1" t="s">
        <v>7759</v>
      </c>
      <c r="N1067" s="1" t="s">
        <v>52</v>
      </c>
      <c r="O1067" s="2" t="s">
        <v>822</v>
      </c>
      <c r="P1067" s="2" t="s">
        <v>32</v>
      </c>
      <c r="Q1067" s="2" t="s">
        <v>32</v>
      </c>
      <c r="R1067" s="2" t="s">
        <v>32</v>
      </c>
      <c r="S1067" s="2" t="s">
        <v>32</v>
      </c>
      <c r="T1067" s="1" t="s">
        <v>32</v>
      </c>
      <c r="U1067" s="1" t="s">
        <v>32</v>
      </c>
      <c r="V1067" s="1" t="s">
        <v>32</v>
      </c>
      <c r="W1067" s="1" t="s">
        <v>32</v>
      </c>
    </row>
    <row r="1068" spans="1:23">
      <c r="A1068" s="29" t="str">
        <f>+IF(B1068="N","",IF(COUNTIF(B:B,B1068)&gt;1,COUNTIF(B$3:B1068,B1068),""))</f>
        <v/>
      </c>
      <c r="B1068" s="2" t="str">
        <f>+IF(H1068='Export Demurrage Detention'!$C$2,"Y","N")</f>
        <v>N</v>
      </c>
      <c r="D1068" s="1" t="s">
        <v>173</v>
      </c>
      <c r="G1068" s="1" t="s">
        <v>22</v>
      </c>
      <c r="H1068" s="1" t="s">
        <v>2859</v>
      </c>
      <c r="I1068" s="69">
        <v>44256</v>
      </c>
      <c r="J1068" s="70" t="s">
        <v>51</v>
      </c>
      <c r="K1068" s="1" t="s">
        <v>6319</v>
      </c>
      <c r="L1068" s="1" t="s">
        <v>33</v>
      </c>
      <c r="M1068" s="1" t="s">
        <v>7760</v>
      </c>
      <c r="N1068" s="1" t="s">
        <v>52</v>
      </c>
      <c r="O1068" s="2" t="s">
        <v>822</v>
      </c>
      <c r="P1068" s="2" t="s">
        <v>32</v>
      </c>
      <c r="Q1068" s="2" t="s">
        <v>32</v>
      </c>
      <c r="R1068" s="2" t="s">
        <v>32</v>
      </c>
      <c r="S1068" s="2" t="s">
        <v>32</v>
      </c>
      <c r="T1068" s="1" t="s">
        <v>32</v>
      </c>
      <c r="U1068" s="1" t="s">
        <v>32</v>
      </c>
      <c r="V1068" s="1" t="s">
        <v>32</v>
      </c>
      <c r="W1068" s="1" t="s">
        <v>32</v>
      </c>
    </row>
    <row r="1069" spans="1:23">
      <c r="A1069" s="29" t="str">
        <f>+IF(B1069="N","",IF(COUNTIF(B:B,B1069)&gt;1,COUNTIF(B$3:B1069,B1069),""))</f>
        <v/>
      </c>
      <c r="B1069" s="2" t="str">
        <f>+IF(H1069='Export Demurrage Detention'!$C$2,"Y","N")</f>
        <v>N</v>
      </c>
      <c r="D1069" s="1" t="s">
        <v>173</v>
      </c>
      <c r="G1069" s="1" t="s">
        <v>22</v>
      </c>
      <c r="H1069" s="1" t="s">
        <v>2859</v>
      </c>
      <c r="I1069" s="69">
        <v>44256</v>
      </c>
      <c r="J1069" s="70" t="s">
        <v>51</v>
      </c>
      <c r="K1069" s="1" t="s">
        <v>6319</v>
      </c>
      <c r="L1069" s="1" t="s">
        <v>33</v>
      </c>
      <c r="M1069" s="1" t="s">
        <v>7761</v>
      </c>
      <c r="N1069" s="1" t="s">
        <v>52</v>
      </c>
      <c r="O1069" s="2" t="s">
        <v>822</v>
      </c>
      <c r="P1069" s="2" t="s">
        <v>32</v>
      </c>
      <c r="Q1069" s="2" t="s">
        <v>32</v>
      </c>
      <c r="R1069" s="2" t="s">
        <v>32</v>
      </c>
      <c r="S1069" s="2" t="s">
        <v>32</v>
      </c>
      <c r="T1069" s="1" t="s">
        <v>32</v>
      </c>
      <c r="U1069" s="1" t="s">
        <v>32</v>
      </c>
      <c r="V1069" s="1" t="s">
        <v>32</v>
      </c>
      <c r="W1069" s="1" t="s">
        <v>32</v>
      </c>
    </row>
    <row r="1070" spans="1:23">
      <c r="A1070" s="29" t="str">
        <f>+IF(B1070="N","",IF(COUNTIF(B:B,B1070)&gt;1,COUNTIF(B$3:B1070,B1070),""))</f>
        <v/>
      </c>
      <c r="B1070" s="2" t="str">
        <f>+IF(H1070='Export Demurrage Detention'!$C$2,"Y","N")</f>
        <v>N</v>
      </c>
      <c r="D1070" s="1" t="s">
        <v>173</v>
      </c>
      <c r="G1070" s="1" t="s">
        <v>22</v>
      </c>
      <c r="H1070" s="1" t="s">
        <v>2859</v>
      </c>
      <c r="I1070" s="69">
        <v>44256</v>
      </c>
      <c r="J1070" s="70" t="s">
        <v>51</v>
      </c>
      <c r="K1070" s="1" t="s">
        <v>6319</v>
      </c>
      <c r="L1070" s="1" t="s">
        <v>33</v>
      </c>
      <c r="M1070" s="1" t="s">
        <v>7762</v>
      </c>
      <c r="N1070" s="1" t="s">
        <v>52</v>
      </c>
      <c r="O1070" s="2" t="s">
        <v>822</v>
      </c>
      <c r="P1070" s="2" t="s">
        <v>32</v>
      </c>
      <c r="Q1070" s="2" t="s">
        <v>32</v>
      </c>
      <c r="R1070" s="2" t="s">
        <v>32</v>
      </c>
      <c r="S1070" s="2" t="s">
        <v>32</v>
      </c>
      <c r="T1070" s="1" t="s">
        <v>32</v>
      </c>
      <c r="U1070" s="1" t="s">
        <v>32</v>
      </c>
      <c r="V1070" s="1" t="s">
        <v>32</v>
      </c>
      <c r="W1070" s="1" t="s">
        <v>32</v>
      </c>
    </row>
    <row r="1071" spans="1:23">
      <c r="A1071" s="29" t="str">
        <f>+IF(B1071="N","",IF(COUNTIF(B:B,B1071)&gt;1,COUNTIF(B$3:B1071,B1071),""))</f>
        <v/>
      </c>
      <c r="B1071" s="2" t="str">
        <f>+IF(H1071='Export Demurrage Detention'!$C$2,"Y","N")</f>
        <v>N</v>
      </c>
      <c r="D1071" s="1" t="s">
        <v>173</v>
      </c>
      <c r="G1071" s="1" t="s">
        <v>22</v>
      </c>
      <c r="H1071" s="1" t="s">
        <v>2859</v>
      </c>
      <c r="I1071" s="69">
        <v>44256</v>
      </c>
      <c r="J1071" s="70" t="s">
        <v>51</v>
      </c>
      <c r="K1071" s="1" t="s">
        <v>6319</v>
      </c>
      <c r="L1071" s="1" t="s">
        <v>33</v>
      </c>
      <c r="M1071" s="1" t="s">
        <v>7763</v>
      </c>
      <c r="N1071" s="1" t="s">
        <v>52</v>
      </c>
      <c r="O1071" s="2" t="s">
        <v>822</v>
      </c>
      <c r="P1071" s="2" t="s">
        <v>32</v>
      </c>
      <c r="Q1071" s="2" t="s">
        <v>32</v>
      </c>
      <c r="R1071" s="2" t="s">
        <v>32</v>
      </c>
      <c r="S1071" s="2" t="s">
        <v>32</v>
      </c>
      <c r="T1071" s="1" t="s">
        <v>32</v>
      </c>
      <c r="U1071" s="1" t="s">
        <v>32</v>
      </c>
      <c r="V1071" s="1" t="s">
        <v>32</v>
      </c>
      <c r="W1071" s="1" t="s">
        <v>32</v>
      </c>
    </row>
    <row r="1072" spans="1:23">
      <c r="A1072" s="29" t="str">
        <f>+IF(B1072="N","",IF(COUNTIF(B:B,B1072)&gt;1,COUNTIF(B$3:B1072,B1072),""))</f>
        <v/>
      </c>
      <c r="B1072" s="2" t="str">
        <f>+IF(H1072='Export Demurrage Detention'!$C$2,"Y","N")</f>
        <v>N</v>
      </c>
      <c r="D1072" s="1" t="s">
        <v>173</v>
      </c>
      <c r="G1072" s="1" t="s">
        <v>22</v>
      </c>
      <c r="H1072" s="1" t="s">
        <v>2859</v>
      </c>
      <c r="I1072" s="69">
        <v>44256</v>
      </c>
      <c r="J1072" s="70" t="s">
        <v>51</v>
      </c>
      <c r="K1072" s="1" t="s">
        <v>6319</v>
      </c>
      <c r="L1072" s="1" t="s">
        <v>33</v>
      </c>
      <c r="M1072" s="1" t="s">
        <v>7764</v>
      </c>
      <c r="N1072" s="1" t="s">
        <v>52</v>
      </c>
      <c r="O1072" s="2" t="s">
        <v>822</v>
      </c>
      <c r="P1072" s="2" t="s">
        <v>32</v>
      </c>
      <c r="Q1072" s="2" t="s">
        <v>32</v>
      </c>
      <c r="R1072" s="2" t="s">
        <v>32</v>
      </c>
      <c r="S1072" s="2" t="s">
        <v>32</v>
      </c>
      <c r="T1072" s="1" t="s">
        <v>32</v>
      </c>
      <c r="U1072" s="1" t="s">
        <v>32</v>
      </c>
      <c r="V1072" s="1" t="s">
        <v>32</v>
      </c>
      <c r="W1072" s="1" t="s">
        <v>32</v>
      </c>
    </row>
    <row r="1073" spans="1:23">
      <c r="A1073" s="29" t="str">
        <f>+IF(B1073="N","",IF(COUNTIF(B:B,B1073)&gt;1,COUNTIF(B$3:B1073,B1073),""))</f>
        <v/>
      </c>
      <c r="B1073" s="2" t="str">
        <f>+IF(H1073='Export Demurrage Detention'!$C$2,"Y","N")</f>
        <v>N</v>
      </c>
      <c r="D1073" s="1" t="s">
        <v>173</v>
      </c>
      <c r="G1073" s="1" t="s">
        <v>22</v>
      </c>
      <c r="H1073" s="1" t="s">
        <v>2859</v>
      </c>
      <c r="I1073" s="69">
        <v>44256</v>
      </c>
      <c r="J1073" s="70" t="s">
        <v>51</v>
      </c>
      <c r="K1073" s="1" t="s">
        <v>6319</v>
      </c>
      <c r="L1073" s="1" t="s">
        <v>33</v>
      </c>
      <c r="M1073" s="1" t="s">
        <v>7765</v>
      </c>
      <c r="N1073" s="1" t="s">
        <v>52</v>
      </c>
      <c r="O1073" s="2" t="s">
        <v>822</v>
      </c>
      <c r="P1073" s="2" t="s">
        <v>32</v>
      </c>
      <c r="Q1073" s="2" t="s">
        <v>32</v>
      </c>
      <c r="R1073" s="2" t="s">
        <v>32</v>
      </c>
      <c r="S1073" s="2" t="s">
        <v>32</v>
      </c>
      <c r="T1073" s="1" t="s">
        <v>32</v>
      </c>
      <c r="U1073" s="1" t="s">
        <v>32</v>
      </c>
      <c r="V1073" s="1" t="s">
        <v>32</v>
      </c>
      <c r="W1073" s="1" t="s">
        <v>32</v>
      </c>
    </row>
    <row r="1074" spans="1:23">
      <c r="A1074" s="29" t="str">
        <f>+IF(B1074="N","",IF(COUNTIF(B:B,B1074)&gt;1,COUNTIF(B$3:B1074,B1074),""))</f>
        <v/>
      </c>
      <c r="B1074" s="2" t="str">
        <f>+IF(H1074='Export Demurrage Detention'!$C$2,"Y","N")</f>
        <v>N</v>
      </c>
      <c r="D1074" s="1" t="s">
        <v>173</v>
      </c>
      <c r="G1074" s="1" t="s">
        <v>22</v>
      </c>
      <c r="H1074" s="1" t="s">
        <v>2859</v>
      </c>
      <c r="I1074" s="69">
        <v>44256</v>
      </c>
      <c r="J1074" s="70" t="s">
        <v>51</v>
      </c>
      <c r="K1074" s="1" t="s">
        <v>6319</v>
      </c>
      <c r="L1074" s="1" t="s">
        <v>33</v>
      </c>
      <c r="M1074" s="1" t="s">
        <v>7766</v>
      </c>
      <c r="N1074" s="1" t="s">
        <v>52</v>
      </c>
      <c r="O1074" s="2" t="s">
        <v>822</v>
      </c>
      <c r="P1074" s="2" t="s">
        <v>32</v>
      </c>
      <c r="Q1074" s="2" t="s">
        <v>32</v>
      </c>
      <c r="R1074" s="2" t="s">
        <v>32</v>
      </c>
      <c r="S1074" s="2" t="s">
        <v>32</v>
      </c>
      <c r="T1074" s="1" t="s">
        <v>32</v>
      </c>
      <c r="U1074" s="1" t="s">
        <v>32</v>
      </c>
      <c r="V1074" s="1" t="s">
        <v>32</v>
      </c>
      <c r="W1074" s="1" t="s">
        <v>32</v>
      </c>
    </row>
    <row r="1075" spans="1:23">
      <c r="A1075" s="29" t="str">
        <f>+IF(B1075="N","",IF(COUNTIF(B:B,B1075)&gt;1,COUNTIF(B$3:B1075,B1075),""))</f>
        <v/>
      </c>
      <c r="B1075" s="2" t="str">
        <f>+IF(H1075='Export Demurrage Detention'!$C$2,"Y","N")</f>
        <v>N</v>
      </c>
      <c r="D1075" s="1" t="s">
        <v>173</v>
      </c>
      <c r="G1075" s="1" t="s">
        <v>22</v>
      </c>
      <c r="H1075" s="1" t="s">
        <v>2859</v>
      </c>
      <c r="I1075" s="69">
        <v>44256</v>
      </c>
      <c r="J1075" s="70" t="s">
        <v>51</v>
      </c>
      <c r="K1075" s="1" t="s">
        <v>6319</v>
      </c>
      <c r="L1075" s="1" t="s">
        <v>33</v>
      </c>
      <c r="M1075" s="1" t="s">
        <v>7767</v>
      </c>
      <c r="N1075" s="1" t="s">
        <v>52</v>
      </c>
      <c r="O1075" s="2" t="s">
        <v>822</v>
      </c>
      <c r="P1075" s="2" t="s">
        <v>32</v>
      </c>
      <c r="Q1075" s="2" t="s">
        <v>32</v>
      </c>
      <c r="R1075" s="2" t="s">
        <v>32</v>
      </c>
      <c r="S1075" s="2" t="s">
        <v>32</v>
      </c>
      <c r="T1075" s="1" t="s">
        <v>32</v>
      </c>
      <c r="U1075" s="1" t="s">
        <v>32</v>
      </c>
      <c r="V1075" s="1" t="s">
        <v>32</v>
      </c>
      <c r="W1075" s="1" t="s">
        <v>32</v>
      </c>
    </row>
    <row r="1076" spans="1:23">
      <c r="A1076" s="29" t="str">
        <f>+IF(B1076="N","",IF(COUNTIF(B:B,B1076)&gt;1,COUNTIF(B$3:B1076,B1076),""))</f>
        <v/>
      </c>
      <c r="B1076" s="2" t="str">
        <f>+IF(H1076='Export Demurrage Detention'!$C$2,"Y","N")</f>
        <v>N</v>
      </c>
      <c r="D1076" s="1" t="s">
        <v>173</v>
      </c>
      <c r="G1076" s="1" t="s">
        <v>22</v>
      </c>
      <c r="H1076" s="1" t="s">
        <v>2859</v>
      </c>
      <c r="I1076" s="69">
        <v>44256</v>
      </c>
      <c r="J1076" s="70" t="s">
        <v>51</v>
      </c>
      <c r="K1076" s="1" t="s">
        <v>6319</v>
      </c>
      <c r="L1076" s="1" t="s">
        <v>33</v>
      </c>
      <c r="M1076" s="1" t="s">
        <v>7768</v>
      </c>
      <c r="N1076" s="1" t="s">
        <v>52</v>
      </c>
      <c r="O1076" s="2" t="s">
        <v>822</v>
      </c>
      <c r="P1076" s="2" t="s">
        <v>32</v>
      </c>
      <c r="Q1076" s="2" t="s">
        <v>32</v>
      </c>
      <c r="R1076" s="2" t="s">
        <v>32</v>
      </c>
      <c r="S1076" s="2" t="s">
        <v>32</v>
      </c>
      <c r="T1076" s="1" t="s">
        <v>32</v>
      </c>
      <c r="U1076" s="1" t="s">
        <v>32</v>
      </c>
      <c r="V1076" s="1" t="s">
        <v>32</v>
      </c>
      <c r="W1076" s="1" t="s">
        <v>32</v>
      </c>
    </row>
    <row r="1077" spans="1:23">
      <c r="A1077" s="29" t="str">
        <f>+IF(B1077="N","",IF(COUNTIF(B:B,B1077)&gt;1,COUNTIF(B$3:B1077,B1077),""))</f>
        <v/>
      </c>
      <c r="B1077" s="2" t="str">
        <f>+IF(H1077='Export Demurrage Detention'!$C$2,"Y","N")</f>
        <v>N</v>
      </c>
      <c r="D1077" s="1" t="s">
        <v>173</v>
      </c>
      <c r="G1077" s="1" t="s">
        <v>22</v>
      </c>
      <c r="H1077" s="1" t="s">
        <v>2859</v>
      </c>
      <c r="I1077" s="69">
        <v>44256</v>
      </c>
      <c r="J1077" s="70" t="s">
        <v>51</v>
      </c>
      <c r="K1077" s="1" t="s">
        <v>6319</v>
      </c>
      <c r="L1077" s="1" t="s">
        <v>33</v>
      </c>
      <c r="M1077" s="1" t="s">
        <v>7769</v>
      </c>
      <c r="N1077" s="1" t="s">
        <v>52</v>
      </c>
      <c r="O1077" s="2" t="s">
        <v>822</v>
      </c>
      <c r="P1077" s="2" t="s">
        <v>32</v>
      </c>
      <c r="Q1077" s="2" t="s">
        <v>32</v>
      </c>
      <c r="R1077" s="2" t="s">
        <v>32</v>
      </c>
      <c r="S1077" s="2" t="s">
        <v>32</v>
      </c>
      <c r="T1077" s="1" t="s">
        <v>32</v>
      </c>
      <c r="U1077" s="1" t="s">
        <v>32</v>
      </c>
      <c r="V1077" s="1" t="s">
        <v>32</v>
      </c>
      <c r="W1077" s="1" t="s">
        <v>32</v>
      </c>
    </row>
    <row r="1078" spans="1:23">
      <c r="A1078" s="29" t="str">
        <f>+IF(B1078="N","",IF(COUNTIF(B:B,B1078)&gt;1,COUNTIF(B$3:B1078,B1078),""))</f>
        <v/>
      </c>
      <c r="B1078" s="2" t="str">
        <f>+IF(H1078='Export Demurrage Detention'!$C$2,"Y","N")</f>
        <v>N</v>
      </c>
      <c r="D1078" s="1" t="s">
        <v>173</v>
      </c>
      <c r="G1078" s="1" t="s">
        <v>22</v>
      </c>
      <c r="H1078" s="1" t="s">
        <v>2864</v>
      </c>
      <c r="I1078" s="69">
        <v>44256</v>
      </c>
      <c r="J1078" s="70" t="s">
        <v>51</v>
      </c>
      <c r="K1078" s="1" t="s">
        <v>6319</v>
      </c>
      <c r="L1078" s="1" t="s">
        <v>33</v>
      </c>
      <c r="M1078" s="1" t="s">
        <v>7751</v>
      </c>
      <c r="N1078" s="1" t="s">
        <v>52</v>
      </c>
      <c r="O1078" s="2" t="s">
        <v>822</v>
      </c>
      <c r="P1078" s="2" t="s">
        <v>32</v>
      </c>
      <c r="Q1078" s="2" t="s">
        <v>32</v>
      </c>
      <c r="R1078" s="2" t="s">
        <v>32</v>
      </c>
      <c r="S1078" s="2" t="s">
        <v>32</v>
      </c>
      <c r="T1078" s="1" t="s">
        <v>32</v>
      </c>
      <c r="U1078" s="1" t="s">
        <v>32</v>
      </c>
      <c r="V1078" s="1" t="s">
        <v>32</v>
      </c>
      <c r="W1078" s="1" t="s">
        <v>32</v>
      </c>
    </row>
    <row r="1079" spans="1:23">
      <c r="A1079" s="29" t="str">
        <f>+IF(B1079="N","",IF(COUNTIF(B:B,B1079)&gt;1,COUNTIF(B$3:B1079,B1079),""))</f>
        <v/>
      </c>
      <c r="B1079" s="2" t="str">
        <f>+IF(H1079='Export Demurrage Detention'!$C$2,"Y","N")</f>
        <v>N</v>
      </c>
      <c r="D1079" s="1" t="s">
        <v>173</v>
      </c>
      <c r="G1079" s="1" t="s">
        <v>22</v>
      </c>
      <c r="H1079" s="1" t="s">
        <v>2864</v>
      </c>
      <c r="I1079" s="69">
        <v>44256</v>
      </c>
      <c r="J1079" s="70" t="s">
        <v>51</v>
      </c>
      <c r="K1079" s="1" t="s">
        <v>6319</v>
      </c>
      <c r="L1079" s="1" t="s">
        <v>33</v>
      </c>
      <c r="M1079" s="1" t="s">
        <v>7752</v>
      </c>
      <c r="N1079" s="1" t="s">
        <v>52</v>
      </c>
      <c r="O1079" s="2" t="s">
        <v>822</v>
      </c>
      <c r="P1079" s="2" t="s">
        <v>32</v>
      </c>
      <c r="Q1079" s="2" t="s">
        <v>32</v>
      </c>
      <c r="R1079" s="2" t="s">
        <v>32</v>
      </c>
      <c r="S1079" s="2" t="s">
        <v>32</v>
      </c>
      <c r="T1079" s="1" t="s">
        <v>32</v>
      </c>
      <c r="U1079" s="1" t="s">
        <v>32</v>
      </c>
      <c r="V1079" s="1" t="s">
        <v>32</v>
      </c>
      <c r="W1079" s="1" t="s">
        <v>32</v>
      </c>
    </row>
    <row r="1080" spans="1:23">
      <c r="A1080" s="29" t="str">
        <f>+IF(B1080="N","",IF(COUNTIF(B:B,B1080)&gt;1,COUNTIF(B$3:B1080,B1080),""))</f>
        <v/>
      </c>
      <c r="B1080" s="2" t="str">
        <f>+IF(H1080='Export Demurrage Detention'!$C$2,"Y","N")</f>
        <v>N</v>
      </c>
      <c r="D1080" s="1" t="s">
        <v>173</v>
      </c>
      <c r="G1080" s="1" t="s">
        <v>22</v>
      </c>
      <c r="H1080" s="1" t="s">
        <v>2864</v>
      </c>
      <c r="I1080" s="69">
        <v>44256</v>
      </c>
      <c r="J1080" s="70" t="s">
        <v>51</v>
      </c>
      <c r="K1080" s="1" t="s">
        <v>6319</v>
      </c>
      <c r="L1080" s="1" t="s">
        <v>33</v>
      </c>
      <c r="M1080" s="1" t="s">
        <v>7729</v>
      </c>
      <c r="N1080" s="1" t="s">
        <v>52</v>
      </c>
      <c r="O1080" s="2" t="s">
        <v>822</v>
      </c>
      <c r="P1080" s="2" t="s">
        <v>32</v>
      </c>
      <c r="Q1080" s="2" t="s">
        <v>32</v>
      </c>
      <c r="R1080" s="2" t="s">
        <v>32</v>
      </c>
      <c r="S1080" s="2" t="s">
        <v>32</v>
      </c>
      <c r="T1080" s="1" t="s">
        <v>32</v>
      </c>
      <c r="U1080" s="1" t="s">
        <v>32</v>
      </c>
      <c r="V1080" s="1" t="s">
        <v>32</v>
      </c>
      <c r="W1080" s="1" t="s">
        <v>32</v>
      </c>
    </row>
    <row r="1081" spans="1:23">
      <c r="A1081" s="29" t="str">
        <f>+IF(B1081="N","",IF(COUNTIF(B:B,B1081)&gt;1,COUNTIF(B$3:B1081,B1081),""))</f>
        <v/>
      </c>
      <c r="B1081" s="2" t="str">
        <f>+IF(H1081='Export Demurrage Detention'!$C$2,"Y","N")</f>
        <v>N</v>
      </c>
      <c r="D1081" s="1" t="s">
        <v>173</v>
      </c>
      <c r="G1081" s="1" t="s">
        <v>22</v>
      </c>
      <c r="H1081" s="1" t="s">
        <v>2864</v>
      </c>
      <c r="I1081" s="69">
        <v>44256</v>
      </c>
      <c r="J1081" s="70" t="s">
        <v>51</v>
      </c>
      <c r="K1081" s="1" t="s">
        <v>6319</v>
      </c>
      <c r="L1081" s="1" t="s">
        <v>33</v>
      </c>
      <c r="M1081" s="1" t="s">
        <v>7753</v>
      </c>
      <c r="N1081" s="1" t="s">
        <v>52</v>
      </c>
      <c r="O1081" s="2" t="s">
        <v>822</v>
      </c>
      <c r="P1081" s="2" t="s">
        <v>32</v>
      </c>
      <c r="Q1081" s="2" t="s">
        <v>32</v>
      </c>
      <c r="R1081" s="2" t="s">
        <v>32</v>
      </c>
      <c r="S1081" s="2" t="s">
        <v>32</v>
      </c>
      <c r="T1081" s="1" t="s">
        <v>32</v>
      </c>
      <c r="U1081" s="1" t="s">
        <v>32</v>
      </c>
      <c r="V1081" s="1" t="s">
        <v>32</v>
      </c>
      <c r="W1081" s="1" t="s">
        <v>32</v>
      </c>
    </row>
    <row r="1082" spans="1:23">
      <c r="A1082" s="29" t="str">
        <f>+IF(B1082="N","",IF(COUNTIF(B:B,B1082)&gt;1,COUNTIF(B$3:B1082,B1082),""))</f>
        <v/>
      </c>
      <c r="B1082" s="2" t="str">
        <f>+IF(H1082='Export Demurrage Detention'!$C$2,"Y","N")</f>
        <v>N</v>
      </c>
      <c r="D1082" s="1" t="s">
        <v>173</v>
      </c>
      <c r="G1082" s="1" t="s">
        <v>22</v>
      </c>
      <c r="H1082" s="1" t="s">
        <v>2864</v>
      </c>
      <c r="I1082" s="69">
        <v>44256</v>
      </c>
      <c r="J1082" s="70" t="s">
        <v>51</v>
      </c>
      <c r="K1082" s="1" t="s">
        <v>6319</v>
      </c>
      <c r="L1082" s="1" t="s">
        <v>33</v>
      </c>
      <c r="M1082" s="1" t="s">
        <v>7754</v>
      </c>
      <c r="N1082" s="1" t="s">
        <v>52</v>
      </c>
      <c r="O1082" s="2" t="s">
        <v>822</v>
      </c>
      <c r="P1082" s="2" t="s">
        <v>32</v>
      </c>
      <c r="Q1082" s="2" t="s">
        <v>32</v>
      </c>
      <c r="R1082" s="2" t="s">
        <v>32</v>
      </c>
      <c r="S1082" s="2" t="s">
        <v>32</v>
      </c>
      <c r="T1082" s="1" t="s">
        <v>32</v>
      </c>
      <c r="U1082" s="1" t="s">
        <v>32</v>
      </c>
      <c r="V1082" s="1" t="s">
        <v>32</v>
      </c>
      <c r="W1082" s="1" t="s">
        <v>32</v>
      </c>
    </row>
    <row r="1083" spans="1:23">
      <c r="A1083" s="29" t="str">
        <f>+IF(B1083="N","",IF(COUNTIF(B:B,B1083)&gt;1,COUNTIF(B$3:B1083,B1083),""))</f>
        <v/>
      </c>
      <c r="B1083" s="2" t="str">
        <f>+IF(H1083='Export Demurrage Detention'!$C$2,"Y","N")</f>
        <v>N</v>
      </c>
      <c r="D1083" s="1" t="s">
        <v>173</v>
      </c>
      <c r="G1083" s="1" t="s">
        <v>22</v>
      </c>
      <c r="H1083" s="1" t="s">
        <v>2864</v>
      </c>
      <c r="I1083" s="69">
        <v>44256</v>
      </c>
      <c r="J1083" s="70" t="s">
        <v>51</v>
      </c>
      <c r="K1083" s="1" t="s">
        <v>6319</v>
      </c>
      <c r="L1083" s="1" t="s">
        <v>33</v>
      </c>
      <c r="M1083" s="1" t="s">
        <v>7755</v>
      </c>
      <c r="N1083" s="1" t="s">
        <v>52</v>
      </c>
      <c r="O1083" s="2" t="s">
        <v>822</v>
      </c>
      <c r="P1083" s="2" t="s">
        <v>32</v>
      </c>
      <c r="Q1083" s="2" t="s">
        <v>32</v>
      </c>
      <c r="R1083" s="2" t="s">
        <v>32</v>
      </c>
      <c r="S1083" s="2" t="s">
        <v>32</v>
      </c>
      <c r="T1083" s="1" t="s">
        <v>32</v>
      </c>
      <c r="U1083" s="1" t="s">
        <v>32</v>
      </c>
      <c r="V1083" s="1" t="s">
        <v>32</v>
      </c>
      <c r="W1083" s="1" t="s">
        <v>32</v>
      </c>
    </row>
    <row r="1084" spans="1:23">
      <c r="A1084" s="29" t="str">
        <f>+IF(B1084="N","",IF(COUNTIF(B:B,B1084)&gt;1,COUNTIF(B$3:B1084,B1084),""))</f>
        <v/>
      </c>
      <c r="B1084" s="2" t="str">
        <f>+IF(H1084='Export Demurrage Detention'!$C$2,"Y","N")</f>
        <v>N</v>
      </c>
      <c r="D1084" s="1" t="s">
        <v>173</v>
      </c>
      <c r="G1084" s="1" t="s">
        <v>22</v>
      </c>
      <c r="H1084" s="1" t="s">
        <v>2864</v>
      </c>
      <c r="I1084" s="69">
        <v>44256</v>
      </c>
      <c r="J1084" s="70" t="s">
        <v>51</v>
      </c>
      <c r="K1084" s="1" t="s">
        <v>6319</v>
      </c>
      <c r="L1084" s="1" t="s">
        <v>33</v>
      </c>
      <c r="M1084" s="1" t="s">
        <v>7756</v>
      </c>
      <c r="N1084" s="1" t="s">
        <v>52</v>
      </c>
      <c r="O1084" s="2" t="s">
        <v>822</v>
      </c>
      <c r="P1084" s="2" t="s">
        <v>32</v>
      </c>
      <c r="Q1084" s="2" t="s">
        <v>32</v>
      </c>
      <c r="R1084" s="2" t="s">
        <v>32</v>
      </c>
      <c r="S1084" s="2" t="s">
        <v>32</v>
      </c>
      <c r="T1084" s="1" t="s">
        <v>32</v>
      </c>
      <c r="U1084" s="1" t="s">
        <v>32</v>
      </c>
      <c r="V1084" s="1" t="s">
        <v>32</v>
      </c>
      <c r="W1084" s="1" t="s">
        <v>32</v>
      </c>
    </row>
    <row r="1085" spans="1:23">
      <c r="A1085" s="29" t="str">
        <f>+IF(B1085="N","",IF(COUNTIF(B:B,B1085)&gt;1,COUNTIF(B$3:B1085,B1085),""))</f>
        <v/>
      </c>
      <c r="B1085" s="2" t="str">
        <f>+IF(H1085='Export Demurrage Detention'!$C$2,"Y","N")</f>
        <v>N</v>
      </c>
      <c r="D1085" s="1" t="s">
        <v>173</v>
      </c>
      <c r="G1085" s="1" t="s">
        <v>22</v>
      </c>
      <c r="H1085" s="1" t="s">
        <v>2864</v>
      </c>
      <c r="I1085" s="69">
        <v>44256</v>
      </c>
      <c r="J1085" s="70" t="s">
        <v>51</v>
      </c>
      <c r="K1085" s="1" t="s">
        <v>6319</v>
      </c>
      <c r="L1085" s="1" t="s">
        <v>33</v>
      </c>
      <c r="M1085" s="1" t="s">
        <v>7757</v>
      </c>
      <c r="N1085" s="1" t="s">
        <v>52</v>
      </c>
      <c r="O1085" s="2" t="s">
        <v>822</v>
      </c>
      <c r="P1085" s="2" t="s">
        <v>32</v>
      </c>
      <c r="Q1085" s="2" t="s">
        <v>32</v>
      </c>
      <c r="R1085" s="2" t="s">
        <v>32</v>
      </c>
      <c r="S1085" s="2" t="s">
        <v>32</v>
      </c>
      <c r="T1085" s="1" t="s">
        <v>32</v>
      </c>
      <c r="U1085" s="1" t="s">
        <v>32</v>
      </c>
      <c r="V1085" s="1" t="s">
        <v>32</v>
      </c>
      <c r="W1085" s="1" t="s">
        <v>32</v>
      </c>
    </row>
    <row r="1086" spans="1:23">
      <c r="A1086" s="29" t="str">
        <f>+IF(B1086="N","",IF(COUNTIF(B:B,B1086)&gt;1,COUNTIF(B$3:B1086,B1086),""))</f>
        <v/>
      </c>
      <c r="B1086" s="2" t="str">
        <f>+IF(H1086='Export Demurrage Detention'!$C$2,"Y","N")</f>
        <v>N</v>
      </c>
      <c r="D1086" s="1" t="s">
        <v>173</v>
      </c>
      <c r="G1086" s="1" t="s">
        <v>22</v>
      </c>
      <c r="H1086" s="1" t="s">
        <v>2864</v>
      </c>
      <c r="I1086" s="69">
        <v>44256</v>
      </c>
      <c r="J1086" s="70" t="s">
        <v>51</v>
      </c>
      <c r="K1086" s="1" t="s">
        <v>6319</v>
      </c>
      <c r="L1086" s="1" t="s">
        <v>33</v>
      </c>
      <c r="M1086" s="1" t="s">
        <v>7758</v>
      </c>
      <c r="N1086" s="1" t="s">
        <v>52</v>
      </c>
      <c r="O1086" s="2" t="s">
        <v>822</v>
      </c>
      <c r="P1086" s="2" t="s">
        <v>32</v>
      </c>
      <c r="Q1086" s="2" t="s">
        <v>32</v>
      </c>
      <c r="R1086" s="2" t="s">
        <v>32</v>
      </c>
      <c r="S1086" s="2" t="s">
        <v>32</v>
      </c>
      <c r="T1086" s="1" t="s">
        <v>32</v>
      </c>
      <c r="U1086" s="1" t="s">
        <v>32</v>
      </c>
      <c r="V1086" s="1" t="s">
        <v>32</v>
      </c>
      <c r="W1086" s="1" t="s">
        <v>32</v>
      </c>
    </row>
    <row r="1087" spans="1:23">
      <c r="A1087" s="29" t="str">
        <f>+IF(B1087="N","",IF(COUNTIF(B:B,B1087)&gt;1,COUNTIF(B$3:B1087,B1087),""))</f>
        <v/>
      </c>
      <c r="B1087" s="2" t="str">
        <f>+IF(H1087='Export Demurrage Detention'!$C$2,"Y","N")</f>
        <v>N</v>
      </c>
      <c r="D1087" s="1" t="s">
        <v>173</v>
      </c>
      <c r="G1087" s="1" t="s">
        <v>22</v>
      </c>
      <c r="H1087" s="1" t="s">
        <v>2864</v>
      </c>
      <c r="I1087" s="69">
        <v>44256</v>
      </c>
      <c r="J1087" s="70" t="s">
        <v>51</v>
      </c>
      <c r="K1087" s="1" t="s">
        <v>6319</v>
      </c>
      <c r="L1087" s="1" t="s">
        <v>33</v>
      </c>
      <c r="M1087" s="1" t="s">
        <v>7759</v>
      </c>
      <c r="N1087" s="1" t="s">
        <v>52</v>
      </c>
      <c r="O1087" s="2" t="s">
        <v>822</v>
      </c>
      <c r="P1087" s="2" t="s">
        <v>32</v>
      </c>
      <c r="Q1087" s="2" t="s">
        <v>32</v>
      </c>
      <c r="R1087" s="2" t="s">
        <v>32</v>
      </c>
      <c r="S1087" s="2" t="s">
        <v>32</v>
      </c>
      <c r="T1087" s="1" t="s">
        <v>32</v>
      </c>
      <c r="U1087" s="1" t="s">
        <v>32</v>
      </c>
      <c r="V1087" s="1" t="s">
        <v>32</v>
      </c>
      <c r="W1087" s="1" t="s">
        <v>32</v>
      </c>
    </row>
    <row r="1088" spans="1:23">
      <c r="A1088" s="29" t="str">
        <f>+IF(B1088="N","",IF(COUNTIF(B:B,B1088)&gt;1,COUNTIF(B$3:B1088,B1088),""))</f>
        <v/>
      </c>
      <c r="B1088" s="2" t="str">
        <f>+IF(H1088='Export Demurrage Detention'!$C$2,"Y","N")</f>
        <v>N</v>
      </c>
      <c r="D1088" s="1" t="s">
        <v>173</v>
      </c>
      <c r="G1088" s="1" t="s">
        <v>22</v>
      </c>
      <c r="H1088" s="1" t="s">
        <v>2864</v>
      </c>
      <c r="I1088" s="69">
        <v>44256</v>
      </c>
      <c r="J1088" s="70" t="s">
        <v>51</v>
      </c>
      <c r="K1088" s="1" t="s">
        <v>6319</v>
      </c>
      <c r="L1088" s="1" t="s">
        <v>33</v>
      </c>
      <c r="M1088" s="1" t="s">
        <v>7760</v>
      </c>
      <c r="N1088" s="1" t="s">
        <v>52</v>
      </c>
      <c r="O1088" s="2" t="s">
        <v>822</v>
      </c>
      <c r="P1088" s="2" t="s">
        <v>32</v>
      </c>
      <c r="Q1088" s="2" t="s">
        <v>32</v>
      </c>
      <c r="R1088" s="2" t="s">
        <v>32</v>
      </c>
      <c r="S1088" s="2" t="s">
        <v>32</v>
      </c>
      <c r="T1088" s="1" t="s">
        <v>32</v>
      </c>
      <c r="U1088" s="1" t="s">
        <v>32</v>
      </c>
      <c r="V1088" s="1" t="s">
        <v>32</v>
      </c>
      <c r="W1088" s="1" t="s">
        <v>32</v>
      </c>
    </row>
    <row r="1089" spans="1:23">
      <c r="A1089" s="29" t="str">
        <f>+IF(B1089="N","",IF(COUNTIF(B:B,B1089)&gt;1,COUNTIF(B$3:B1089,B1089),""))</f>
        <v/>
      </c>
      <c r="B1089" s="2" t="str">
        <f>+IF(H1089='Export Demurrage Detention'!$C$2,"Y","N")</f>
        <v>N</v>
      </c>
      <c r="D1089" s="1" t="s">
        <v>173</v>
      </c>
      <c r="G1089" s="1" t="s">
        <v>22</v>
      </c>
      <c r="H1089" s="1" t="s">
        <v>2864</v>
      </c>
      <c r="I1089" s="69">
        <v>44256</v>
      </c>
      <c r="J1089" s="70" t="s">
        <v>51</v>
      </c>
      <c r="K1089" s="1" t="s">
        <v>6319</v>
      </c>
      <c r="L1089" s="1" t="s">
        <v>33</v>
      </c>
      <c r="M1089" s="1" t="s">
        <v>7761</v>
      </c>
      <c r="N1089" s="1" t="s">
        <v>52</v>
      </c>
      <c r="O1089" s="2" t="s">
        <v>822</v>
      </c>
      <c r="P1089" s="2" t="s">
        <v>32</v>
      </c>
      <c r="Q1089" s="2" t="s">
        <v>32</v>
      </c>
      <c r="R1089" s="2" t="s">
        <v>32</v>
      </c>
      <c r="S1089" s="2" t="s">
        <v>32</v>
      </c>
      <c r="T1089" s="1" t="s">
        <v>32</v>
      </c>
      <c r="U1089" s="1" t="s">
        <v>32</v>
      </c>
      <c r="V1089" s="1" t="s">
        <v>32</v>
      </c>
      <c r="W1089" s="1" t="s">
        <v>32</v>
      </c>
    </row>
    <row r="1090" spans="1:23">
      <c r="A1090" s="29" t="str">
        <f>+IF(B1090="N","",IF(COUNTIF(B:B,B1090)&gt;1,COUNTIF(B$3:B1090,B1090),""))</f>
        <v/>
      </c>
      <c r="B1090" s="2" t="str">
        <f>+IF(H1090='Export Demurrage Detention'!$C$2,"Y","N")</f>
        <v>N</v>
      </c>
      <c r="D1090" s="1" t="s">
        <v>173</v>
      </c>
      <c r="G1090" s="1" t="s">
        <v>22</v>
      </c>
      <c r="H1090" s="1" t="s">
        <v>2864</v>
      </c>
      <c r="I1090" s="69">
        <v>44256</v>
      </c>
      <c r="J1090" s="70" t="s">
        <v>51</v>
      </c>
      <c r="K1090" s="1" t="s">
        <v>6319</v>
      </c>
      <c r="L1090" s="1" t="s">
        <v>33</v>
      </c>
      <c r="M1090" s="1" t="s">
        <v>7762</v>
      </c>
      <c r="N1090" s="1" t="s">
        <v>52</v>
      </c>
      <c r="O1090" s="2" t="s">
        <v>822</v>
      </c>
      <c r="P1090" s="2" t="s">
        <v>32</v>
      </c>
      <c r="Q1090" s="2" t="s">
        <v>32</v>
      </c>
      <c r="R1090" s="2" t="s">
        <v>32</v>
      </c>
      <c r="S1090" s="2" t="s">
        <v>32</v>
      </c>
      <c r="T1090" s="1" t="s">
        <v>32</v>
      </c>
      <c r="U1090" s="1" t="s">
        <v>32</v>
      </c>
      <c r="V1090" s="1" t="s">
        <v>32</v>
      </c>
      <c r="W1090" s="1" t="s">
        <v>32</v>
      </c>
    </row>
    <row r="1091" spans="1:23">
      <c r="A1091" s="29" t="str">
        <f>+IF(B1091="N","",IF(COUNTIF(B:B,B1091)&gt;1,COUNTIF(B$3:B1091,B1091),""))</f>
        <v/>
      </c>
      <c r="B1091" s="2" t="str">
        <f>+IF(H1091='Export Demurrage Detention'!$C$2,"Y","N")</f>
        <v>N</v>
      </c>
      <c r="D1091" s="1" t="s">
        <v>173</v>
      </c>
      <c r="G1091" s="1" t="s">
        <v>22</v>
      </c>
      <c r="H1091" s="1" t="s">
        <v>2864</v>
      </c>
      <c r="I1091" s="69">
        <v>44256</v>
      </c>
      <c r="J1091" s="70" t="s">
        <v>51</v>
      </c>
      <c r="K1091" s="1" t="s">
        <v>6319</v>
      </c>
      <c r="L1091" s="1" t="s">
        <v>33</v>
      </c>
      <c r="M1091" s="1" t="s">
        <v>7763</v>
      </c>
      <c r="N1091" s="1" t="s">
        <v>52</v>
      </c>
      <c r="O1091" s="2" t="s">
        <v>822</v>
      </c>
      <c r="P1091" s="2" t="s">
        <v>32</v>
      </c>
      <c r="Q1091" s="2" t="s">
        <v>32</v>
      </c>
      <c r="R1091" s="2" t="s">
        <v>32</v>
      </c>
      <c r="S1091" s="2" t="s">
        <v>32</v>
      </c>
      <c r="T1091" s="1" t="s">
        <v>32</v>
      </c>
      <c r="U1091" s="1" t="s">
        <v>32</v>
      </c>
      <c r="V1091" s="1" t="s">
        <v>32</v>
      </c>
      <c r="W1091" s="1" t="s">
        <v>32</v>
      </c>
    </row>
    <row r="1092" spans="1:23">
      <c r="A1092" s="29" t="str">
        <f>+IF(B1092="N","",IF(COUNTIF(B:B,B1092)&gt;1,COUNTIF(B$3:B1092,B1092),""))</f>
        <v/>
      </c>
      <c r="B1092" s="2" t="str">
        <f>+IF(H1092='Export Demurrage Detention'!$C$2,"Y","N")</f>
        <v>N</v>
      </c>
      <c r="D1092" s="1" t="s">
        <v>173</v>
      </c>
      <c r="G1092" s="1" t="s">
        <v>22</v>
      </c>
      <c r="H1092" s="1" t="s">
        <v>2864</v>
      </c>
      <c r="I1092" s="69">
        <v>44256</v>
      </c>
      <c r="J1092" s="70" t="s">
        <v>51</v>
      </c>
      <c r="K1092" s="1" t="s">
        <v>6319</v>
      </c>
      <c r="L1092" s="1" t="s">
        <v>33</v>
      </c>
      <c r="M1092" s="1" t="s">
        <v>7764</v>
      </c>
      <c r="N1092" s="1" t="s">
        <v>52</v>
      </c>
      <c r="O1092" s="2" t="s">
        <v>822</v>
      </c>
      <c r="P1092" s="2" t="s">
        <v>32</v>
      </c>
      <c r="Q1092" s="2" t="s">
        <v>32</v>
      </c>
      <c r="R1092" s="2" t="s">
        <v>32</v>
      </c>
      <c r="S1092" s="2" t="s">
        <v>32</v>
      </c>
      <c r="T1092" s="1" t="s">
        <v>32</v>
      </c>
      <c r="U1092" s="1" t="s">
        <v>32</v>
      </c>
      <c r="V1092" s="1" t="s">
        <v>32</v>
      </c>
      <c r="W1092" s="1" t="s">
        <v>32</v>
      </c>
    </row>
    <row r="1093" spans="1:23">
      <c r="A1093" s="29" t="str">
        <f>+IF(B1093="N","",IF(COUNTIF(B:B,B1093)&gt;1,COUNTIF(B$3:B1093,B1093),""))</f>
        <v/>
      </c>
      <c r="B1093" s="2" t="str">
        <f>+IF(H1093='Export Demurrage Detention'!$C$2,"Y","N")</f>
        <v>N</v>
      </c>
      <c r="D1093" s="1" t="s">
        <v>173</v>
      </c>
      <c r="G1093" s="1" t="s">
        <v>22</v>
      </c>
      <c r="H1093" s="1" t="s">
        <v>2864</v>
      </c>
      <c r="I1093" s="69">
        <v>44256</v>
      </c>
      <c r="J1093" s="70" t="s">
        <v>51</v>
      </c>
      <c r="K1093" s="1" t="s">
        <v>6319</v>
      </c>
      <c r="L1093" s="1" t="s">
        <v>33</v>
      </c>
      <c r="M1093" s="1" t="s">
        <v>7765</v>
      </c>
      <c r="N1093" s="1" t="s">
        <v>52</v>
      </c>
      <c r="O1093" s="2" t="s">
        <v>822</v>
      </c>
      <c r="P1093" s="2" t="s">
        <v>32</v>
      </c>
      <c r="Q1093" s="2" t="s">
        <v>32</v>
      </c>
      <c r="R1093" s="2" t="s">
        <v>32</v>
      </c>
      <c r="S1093" s="2" t="s">
        <v>32</v>
      </c>
      <c r="T1093" s="1" t="s">
        <v>32</v>
      </c>
      <c r="U1093" s="1" t="s">
        <v>32</v>
      </c>
      <c r="V1093" s="1" t="s">
        <v>32</v>
      </c>
      <c r="W1093" s="1" t="s">
        <v>32</v>
      </c>
    </row>
    <row r="1094" spans="1:23">
      <c r="A1094" s="29" t="str">
        <f>+IF(B1094="N","",IF(COUNTIF(B:B,B1094)&gt;1,COUNTIF(B$3:B1094,B1094),""))</f>
        <v/>
      </c>
      <c r="B1094" s="2" t="str">
        <f>+IF(H1094='Export Demurrage Detention'!$C$2,"Y","N")</f>
        <v>N</v>
      </c>
      <c r="D1094" s="1" t="s">
        <v>173</v>
      </c>
      <c r="G1094" s="1" t="s">
        <v>22</v>
      </c>
      <c r="H1094" s="1" t="s">
        <v>2864</v>
      </c>
      <c r="I1094" s="69">
        <v>44256</v>
      </c>
      <c r="J1094" s="70" t="s">
        <v>51</v>
      </c>
      <c r="K1094" s="1" t="s">
        <v>6319</v>
      </c>
      <c r="L1094" s="1" t="s">
        <v>33</v>
      </c>
      <c r="M1094" s="1" t="s">
        <v>7766</v>
      </c>
      <c r="N1094" s="1" t="s">
        <v>52</v>
      </c>
      <c r="O1094" s="2" t="s">
        <v>822</v>
      </c>
      <c r="P1094" s="2" t="s">
        <v>32</v>
      </c>
      <c r="Q1094" s="2" t="s">
        <v>32</v>
      </c>
      <c r="R1094" s="2" t="s">
        <v>32</v>
      </c>
      <c r="S1094" s="2" t="s">
        <v>32</v>
      </c>
      <c r="T1094" s="1" t="s">
        <v>32</v>
      </c>
      <c r="U1094" s="1" t="s">
        <v>32</v>
      </c>
      <c r="V1094" s="1" t="s">
        <v>32</v>
      </c>
      <c r="W1094" s="1" t="s">
        <v>32</v>
      </c>
    </row>
    <row r="1095" spans="1:23">
      <c r="A1095" s="29" t="str">
        <f>+IF(B1095="N","",IF(COUNTIF(B:B,B1095)&gt;1,COUNTIF(B$3:B1095,B1095),""))</f>
        <v/>
      </c>
      <c r="B1095" s="2" t="str">
        <f>+IF(H1095='Export Demurrage Detention'!$C$2,"Y","N")</f>
        <v>N</v>
      </c>
      <c r="D1095" s="1" t="s">
        <v>173</v>
      </c>
      <c r="G1095" s="1" t="s">
        <v>22</v>
      </c>
      <c r="H1095" s="1" t="s">
        <v>2864</v>
      </c>
      <c r="I1095" s="69">
        <v>44256</v>
      </c>
      <c r="J1095" s="70" t="s">
        <v>51</v>
      </c>
      <c r="K1095" s="1" t="s">
        <v>6319</v>
      </c>
      <c r="L1095" s="1" t="s">
        <v>33</v>
      </c>
      <c r="M1095" s="1" t="s">
        <v>7767</v>
      </c>
      <c r="N1095" s="1" t="s">
        <v>52</v>
      </c>
      <c r="O1095" s="2" t="s">
        <v>822</v>
      </c>
      <c r="P1095" s="2" t="s">
        <v>32</v>
      </c>
      <c r="Q1095" s="2" t="s">
        <v>32</v>
      </c>
      <c r="R1095" s="2" t="s">
        <v>32</v>
      </c>
      <c r="S1095" s="2" t="s">
        <v>32</v>
      </c>
      <c r="T1095" s="1" t="s">
        <v>32</v>
      </c>
      <c r="U1095" s="1" t="s">
        <v>32</v>
      </c>
      <c r="V1095" s="1" t="s">
        <v>32</v>
      </c>
      <c r="W1095" s="1" t="s">
        <v>32</v>
      </c>
    </row>
    <row r="1096" spans="1:23">
      <c r="A1096" s="29" t="str">
        <f>+IF(B1096="N","",IF(COUNTIF(B:B,B1096)&gt;1,COUNTIF(B$3:B1096,B1096),""))</f>
        <v/>
      </c>
      <c r="B1096" s="2" t="str">
        <f>+IF(H1096='Export Demurrage Detention'!$C$2,"Y","N")</f>
        <v>N</v>
      </c>
      <c r="D1096" s="1" t="s">
        <v>173</v>
      </c>
      <c r="G1096" s="1" t="s">
        <v>22</v>
      </c>
      <c r="H1096" s="1" t="s">
        <v>2864</v>
      </c>
      <c r="I1096" s="69">
        <v>44256</v>
      </c>
      <c r="J1096" s="70" t="s">
        <v>51</v>
      </c>
      <c r="K1096" s="1" t="s">
        <v>6319</v>
      </c>
      <c r="L1096" s="1" t="s">
        <v>33</v>
      </c>
      <c r="M1096" s="1" t="s">
        <v>7768</v>
      </c>
      <c r="N1096" s="1" t="s">
        <v>52</v>
      </c>
      <c r="O1096" s="2" t="s">
        <v>822</v>
      </c>
      <c r="P1096" s="2" t="s">
        <v>32</v>
      </c>
      <c r="Q1096" s="2" t="s">
        <v>32</v>
      </c>
      <c r="R1096" s="2" t="s">
        <v>32</v>
      </c>
      <c r="S1096" s="2" t="s">
        <v>32</v>
      </c>
      <c r="T1096" s="1" t="s">
        <v>32</v>
      </c>
      <c r="U1096" s="1" t="s">
        <v>32</v>
      </c>
      <c r="V1096" s="1" t="s">
        <v>32</v>
      </c>
      <c r="W1096" s="1" t="s">
        <v>32</v>
      </c>
    </row>
    <row r="1097" spans="1:23">
      <c r="A1097" s="29" t="str">
        <f>+IF(B1097="N","",IF(COUNTIF(B:B,B1097)&gt;1,COUNTIF(B$3:B1097,B1097),""))</f>
        <v/>
      </c>
      <c r="B1097" s="2" t="str">
        <f>+IF(H1097='Export Demurrage Detention'!$C$2,"Y","N")</f>
        <v>N</v>
      </c>
      <c r="D1097" s="1" t="s">
        <v>173</v>
      </c>
      <c r="G1097" s="1" t="s">
        <v>22</v>
      </c>
      <c r="H1097" s="1" t="s">
        <v>2864</v>
      </c>
      <c r="I1097" s="69">
        <v>44256</v>
      </c>
      <c r="J1097" s="70" t="s">
        <v>51</v>
      </c>
      <c r="K1097" s="1" t="s">
        <v>6319</v>
      </c>
      <c r="L1097" s="1" t="s">
        <v>33</v>
      </c>
      <c r="M1097" s="1" t="s">
        <v>7769</v>
      </c>
      <c r="N1097" s="1" t="s">
        <v>52</v>
      </c>
      <c r="O1097" s="2" t="s">
        <v>822</v>
      </c>
      <c r="P1097" s="2" t="s">
        <v>32</v>
      </c>
      <c r="Q1097" s="2" t="s">
        <v>32</v>
      </c>
      <c r="R1097" s="2" t="s">
        <v>32</v>
      </c>
      <c r="S1097" s="2" t="s">
        <v>32</v>
      </c>
      <c r="T1097" s="1" t="s">
        <v>32</v>
      </c>
      <c r="U1097" s="1" t="s">
        <v>32</v>
      </c>
      <c r="V1097" s="1" t="s">
        <v>32</v>
      </c>
      <c r="W1097" s="1" t="s">
        <v>32</v>
      </c>
    </row>
    <row r="1098" spans="1:23">
      <c r="A1098" s="29" t="str">
        <f>+IF(B1098="N","",IF(COUNTIF(B:B,B1098)&gt;1,COUNTIF(B$3:B1098,B1098),""))</f>
        <v/>
      </c>
      <c r="B1098" s="2" t="str">
        <f>+IF(H1098='Export Demurrage Detention'!$C$2,"Y","N")</f>
        <v>N</v>
      </c>
      <c r="D1098" s="1" t="s">
        <v>173</v>
      </c>
      <c r="G1098" s="1" t="s">
        <v>22</v>
      </c>
      <c r="H1098" s="1" t="s">
        <v>2867</v>
      </c>
      <c r="I1098" s="69">
        <v>44256</v>
      </c>
      <c r="J1098" s="70" t="s">
        <v>51</v>
      </c>
      <c r="K1098" s="1" t="s">
        <v>6319</v>
      </c>
      <c r="L1098" s="1" t="s">
        <v>33</v>
      </c>
      <c r="M1098" s="1" t="s">
        <v>7751</v>
      </c>
      <c r="N1098" s="1" t="s">
        <v>52</v>
      </c>
      <c r="O1098" s="2" t="s">
        <v>822</v>
      </c>
      <c r="P1098" s="2" t="s">
        <v>32</v>
      </c>
      <c r="Q1098" s="2" t="s">
        <v>32</v>
      </c>
      <c r="R1098" s="2" t="s">
        <v>32</v>
      </c>
      <c r="S1098" s="2" t="s">
        <v>32</v>
      </c>
      <c r="T1098" s="1" t="s">
        <v>32</v>
      </c>
      <c r="U1098" s="1" t="s">
        <v>32</v>
      </c>
      <c r="V1098" s="1" t="s">
        <v>32</v>
      </c>
      <c r="W1098" s="1" t="s">
        <v>32</v>
      </c>
    </row>
    <row r="1099" spans="1:23">
      <c r="A1099" s="29" t="str">
        <f>+IF(B1099="N","",IF(COUNTIF(B:B,B1099)&gt;1,COUNTIF(B$3:B1099,B1099),""))</f>
        <v/>
      </c>
      <c r="B1099" s="2" t="str">
        <f>+IF(H1099='Export Demurrage Detention'!$C$2,"Y","N")</f>
        <v>N</v>
      </c>
      <c r="D1099" s="1" t="s">
        <v>173</v>
      </c>
      <c r="G1099" s="1" t="s">
        <v>22</v>
      </c>
      <c r="H1099" s="1" t="s">
        <v>2867</v>
      </c>
      <c r="I1099" s="69">
        <v>44256</v>
      </c>
      <c r="J1099" s="70" t="s">
        <v>51</v>
      </c>
      <c r="K1099" s="1" t="s">
        <v>6319</v>
      </c>
      <c r="L1099" s="1" t="s">
        <v>33</v>
      </c>
      <c r="M1099" s="1" t="s">
        <v>7752</v>
      </c>
      <c r="N1099" s="1" t="s">
        <v>52</v>
      </c>
      <c r="O1099" s="2" t="s">
        <v>822</v>
      </c>
      <c r="P1099" s="2" t="s">
        <v>32</v>
      </c>
      <c r="Q1099" s="2" t="s">
        <v>32</v>
      </c>
      <c r="R1099" s="2" t="s">
        <v>32</v>
      </c>
      <c r="S1099" s="2" t="s">
        <v>32</v>
      </c>
      <c r="T1099" s="1" t="s">
        <v>32</v>
      </c>
      <c r="U1099" s="1" t="s">
        <v>32</v>
      </c>
      <c r="V1099" s="1" t="s">
        <v>32</v>
      </c>
      <c r="W1099" s="1" t="s">
        <v>32</v>
      </c>
    </row>
    <row r="1100" spans="1:23">
      <c r="A1100" s="29" t="str">
        <f>+IF(B1100="N","",IF(COUNTIF(B:B,B1100)&gt;1,COUNTIF(B$3:B1100,B1100),""))</f>
        <v/>
      </c>
      <c r="B1100" s="2" t="str">
        <f>+IF(H1100='Export Demurrage Detention'!$C$2,"Y","N")</f>
        <v>N</v>
      </c>
      <c r="D1100" s="1" t="s">
        <v>173</v>
      </c>
      <c r="G1100" s="1" t="s">
        <v>22</v>
      </c>
      <c r="H1100" s="1" t="s">
        <v>2867</v>
      </c>
      <c r="I1100" s="69">
        <v>44256</v>
      </c>
      <c r="J1100" s="70" t="s">
        <v>51</v>
      </c>
      <c r="K1100" s="1" t="s">
        <v>6319</v>
      </c>
      <c r="L1100" s="1" t="s">
        <v>33</v>
      </c>
      <c r="M1100" s="1" t="s">
        <v>7729</v>
      </c>
      <c r="N1100" s="1" t="s">
        <v>52</v>
      </c>
      <c r="O1100" s="2" t="s">
        <v>822</v>
      </c>
      <c r="P1100" s="2" t="s">
        <v>32</v>
      </c>
      <c r="Q1100" s="2" t="s">
        <v>32</v>
      </c>
      <c r="R1100" s="2" t="s">
        <v>32</v>
      </c>
      <c r="S1100" s="2" t="s">
        <v>32</v>
      </c>
      <c r="T1100" s="1" t="s">
        <v>32</v>
      </c>
      <c r="U1100" s="1" t="s">
        <v>32</v>
      </c>
      <c r="V1100" s="1" t="s">
        <v>32</v>
      </c>
      <c r="W1100" s="1" t="s">
        <v>32</v>
      </c>
    </row>
    <row r="1101" spans="1:23">
      <c r="A1101" s="29" t="str">
        <f>+IF(B1101="N","",IF(COUNTIF(B:B,B1101)&gt;1,COUNTIF(B$3:B1101,B1101),""))</f>
        <v/>
      </c>
      <c r="B1101" s="2" t="str">
        <f>+IF(H1101='Export Demurrage Detention'!$C$2,"Y","N")</f>
        <v>N</v>
      </c>
      <c r="D1101" s="1" t="s">
        <v>173</v>
      </c>
      <c r="G1101" s="1" t="s">
        <v>22</v>
      </c>
      <c r="H1101" s="1" t="s">
        <v>2867</v>
      </c>
      <c r="I1101" s="69">
        <v>44256</v>
      </c>
      <c r="J1101" s="70" t="s">
        <v>51</v>
      </c>
      <c r="K1101" s="1" t="s">
        <v>6319</v>
      </c>
      <c r="L1101" s="1" t="s">
        <v>33</v>
      </c>
      <c r="M1101" s="1" t="s">
        <v>7753</v>
      </c>
      <c r="N1101" s="1" t="s">
        <v>52</v>
      </c>
      <c r="O1101" s="2" t="s">
        <v>822</v>
      </c>
      <c r="P1101" s="2" t="s">
        <v>32</v>
      </c>
      <c r="Q1101" s="2" t="s">
        <v>32</v>
      </c>
      <c r="R1101" s="2" t="s">
        <v>32</v>
      </c>
      <c r="S1101" s="2" t="s">
        <v>32</v>
      </c>
      <c r="T1101" s="1" t="s">
        <v>32</v>
      </c>
      <c r="U1101" s="1" t="s">
        <v>32</v>
      </c>
      <c r="V1101" s="1" t="s">
        <v>32</v>
      </c>
      <c r="W1101" s="1" t="s">
        <v>32</v>
      </c>
    </row>
    <row r="1102" spans="1:23">
      <c r="A1102" s="29" t="str">
        <f>+IF(B1102="N","",IF(COUNTIF(B:B,B1102)&gt;1,COUNTIF(B$3:B1102,B1102),""))</f>
        <v/>
      </c>
      <c r="B1102" s="2" t="str">
        <f>+IF(H1102='Export Demurrage Detention'!$C$2,"Y","N")</f>
        <v>N</v>
      </c>
      <c r="D1102" s="1" t="s">
        <v>173</v>
      </c>
      <c r="G1102" s="1" t="s">
        <v>22</v>
      </c>
      <c r="H1102" s="1" t="s">
        <v>2867</v>
      </c>
      <c r="I1102" s="69">
        <v>44256</v>
      </c>
      <c r="J1102" s="70" t="s">
        <v>51</v>
      </c>
      <c r="K1102" s="1" t="s">
        <v>6319</v>
      </c>
      <c r="L1102" s="1" t="s">
        <v>33</v>
      </c>
      <c r="M1102" s="1" t="s">
        <v>7754</v>
      </c>
      <c r="N1102" s="1" t="s">
        <v>52</v>
      </c>
      <c r="O1102" s="2" t="s">
        <v>822</v>
      </c>
      <c r="P1102" s="2" t="s">
        <v>32</v>
      </c>
      <c r="Q1102" s="2" t="s">
        <v>32</v>
      </c>
      <c r="R1102" s="2" t="s">
        <v>32</v>
      </c>
      <c r="S1102" s="2" t="s">
        <v>32</v>
      </c>
      <c r="T1102" s="1" t="s">
        <v>32</v>
      </c>
      <c r="U1102" s="1" t="s">
        <v>32</v>
      </c>
      <c r="V1102" s="1" t="s">
        <v>32</v>
      </c>
      <c r="W1102" s="1" t="s">
        <v>32</v>
      </c>
    </row>
    <row r="1103" spans="1:23">
      <c r="A1103" s="29" t="str">
        <f>+IF(B1103="N","",IF(COUNTIF(B:B,B1103)&gt;1,COUNTIF(B$3:B1103,B1103),""))</f>
        <v/>
      </c>
      <c r="B1103" s="2" t="str">
        <f>+IF(H1103='Export Demurrage Detention'!$C$2,"Y","N")</f>
        <v>N</v>
      </c>
      <c r="D1103" s="1" t="s">
        <v>173</v>
      </c>
      <c r="G1103" s="1" t="s">
        <v>22</v>
      </c>
      <c r="H1103" s="1" t="s">
        <v>2867</v>
      </c>
      <c r="I1103" s="69">
        <v>44256</v>
      </c>
      <c r="J1103" s="70" t="s">
        <v>51</v>
      </c>
      <c r="K1103" s="1" t="s">
        <v>6319</v>
      </c>
      <c r="L1103" s="1" t="s">
        <v>33</v>
      </c>
      <c r="M1103" s="1" t="s">
        <v>7755</v>
      </c>
      <c r="N1103" s="1" t="s">
        <v>52</v>
      </c>
      <c r="O1103" s="2" t="s">
        <v>822</v>
      </c>
      <c r="P1103" s="2" t="s">
        <v>32</v>
      </c>
      <c r="Q1103" s="2" t="s">
        <v>32</v>
      </c>
      <c r="R1103" s="2" t="s">
        <v>32</v>
      </c>
      <c r="S1103" s="2" t="s">
        <v>32</v>
      </c>
      <c r="T1103" s="1" t="s">
        <v>32</v>
      </c>
      <c r="U1103" s="1" t="s">
        <v>32</v>
      </c>
      <c r="V1103" s="1" t="s">
        <v>32</v>
      </c>
      <c r="W1103" s="1" t="s">
        <v>32</v>
      </c>
    </row>
    <row r="1104" spans="1:23">
      <c r="A1104" s="29" t="str">
        <f>+IF(B1104="N","",IF(COUNTIF(B:B,B1104)&gt;1,COUNTIF(B$3:B1104,B1104),""))</f>
        <v/>
      </c>
      <c r="B1104" s="2" t="str">
        <f>+IF(H1104='Export Demurrage Detention'!$C$2,"Y","N")</f>
        <v>N</v>
      </c>
      <c r="D1104" s="1" t="s">
        <v>173</v>
      </c>
      <c r="G1104" s="1" t="s">
        <v>22</v>
      </c>
      <c r="H1104" s="1" t="s">
        <v>2867</v>
      </c>
      <c r="I1104" s="69">
        <v>44256</v>
      </c>
      <c r="J1104" s="70" t="s">
        <v>51</v>
      </c>
      <c r="K1104" s="1" t="s">
        <v>6319</v>
      </c>
      <c r="L1104" s="1" t="s">
        <v>33</v>
      </c>
      <c r="M1104" s="1" t="s">
        <v>7756</v>
      </c>
      <c r="N1104" s="1" t="s">
        <v>52</v>
      </c>
      <c r="O1104" s="2" t="s">
        <v>822</v>
      </c>
      <c r="P1104" s="2" t="s">
        <v>32</v>
      </c>
      <c r="Q1104" s="2" t="s">
        <v>32</v>
      </c>
      <c r="R1104" s="2" t="s">
        <v>32</v>
      </c>
      <c r="S1104" s="2" t="s">
        <v>32</v>
      </c>
      <c r="T1104" s="1" t="s">
        <v>32</v>
      </c>
      <c r="U1104" s="1" t="s">
        <v>32</v>
      </c>
      <c r="V1104" s="1" t="s">
        <v>32</v>
      </c>
      <c r="W1104" s="1" t="s">
        <v>32</v>
      </c>
    </row>
    <row r="1105" spans="1:23">
      <c r="A1105" s="29" t="str">
        <f>+IF(B1105="N","",IF(COUNTIF(B:B,B1105)&gt;1,COUNTIF(B$3:B1105,B1105),""))</f>
        <v/>
      </c>
      <c r="B1105" s="2" t="str">
        <f>+IF(H1105='Export Demurrage Detention'!$C$2,"Y","N")</f>
        <v>N</v>
      </c>
      <c r="D1105" s="1" t="s">
        <v>173</v>
      </c>
      <c r="G1105" s="1" t="s">
        <v>22</v>
      </c>
      <c r="H1105" s="1" t="s">
        <v>2867</v>
      </c>
      <c r="I1105" s="69">
        <v>44256</v>
      </c>
      <c r="J1105" s="70" t="s">
        <v>51</v>
      </c>
      <c r="K1105" s="1" t="s">
        <v>6319</v>
      </c>
      <c r="L1105" s="1" t="s">
        <v>33</v>
      </c>
      <c r="M1105" s="1" t="s">
        <v>7757</v>
      </c>
      <c r="N1105" s="1" t="s">
        <v>52</v>
      </c>
      <c r="O1105" s="2" t="s">
        <v>822</v>
      </c>
      <c r="P1105" s="2" t="s">
        <v>32</v>
      </c>
      <c r="Q1105" s="2" t="s">
        <v>32</v>
      </c>
      <c r="R1105" s="2" t="s">
        <v>32</v>
      </c>
      <c r="S1105" s="2" t="s">
        <v>32</v>
      </c>
      <c r="T1105" s="1" t="s">
        <v>32</v>
      </c>
      <c r="U1105" s="1" t="s">
        <v>32</v>
      </c>
      <c r="V1105" s="1" t="s">
        <v>32</v>
      </c>
      <c r="W1105" s="1" t="s">
        <v>32</v>
      </c>
    </row>
    <row r="1106" spans="1:23">
      <c r="A1106" s="29" t="str">
        <f>+IF(B1106="N","",IF(COUNTIF(B:B,B1106)&gt;1,COUNTIF(B$3:B1106,B1106),""))</f>
        <v/>
      </c>
      <c r="B1106" s="2" t="str">
        <f>+IF(H1106='Export Demurrage Detention'!$C$2,"Y","N")</f>
        <v>N</v>
      </c>
      <c r="D1106" s="1" t="s">
        <v>173</v>
      </c>
      <c r="G1106" s="1" t="s">
        <v>22</v>
      </c>
      <c r="H1106" s="1" t="s">
        <v>2867</v>
      </c>
      <c r="I1106" s="69">
        <v>44256</v>
      </c>
      <c r="J1106" s="70" t="s">
        <v>51</v>
      </c>
      <c r="K1106" s="1" t="s">
        <v>6319</v>
      </c>
      <c r="L1106" s="1" t="s">
        <v>33</v>
      </c>
      <c r="M1106" s="1" t="s">
        <v>7758</v>
      </c>
      <c r="N1106" s="1" t="s">
        <v>52</v>
      </c>
      <c r="O1106" s="2" t="s">
        <v>822</v>
      </c>
      <c r="P1106" s="2" t="s">
        <v>32</v>
      </c>
      <c r="Q1106" s="2" t="s">
        <v>32</v>
      </c>
      <c r="R1106" s="2" t="s">
        <v>32</v>
      </c>
      <c r="S1106" s="2" t="s">
        <v>32</v>
      </c>
      <c r="T1106" s="1" t="s">
        <v>32</v>
      </c>
      <c r="U1106" s="1" t="s">
        <v>32</v>
      </c>
      <c r="V1106" s="1" t="s">
        <v>32</v>
      </c>
      <c r="W1106" s="1" t="s">
        <v>32</v>
      </c>
    </row>
    <row r="1107" spans="1:23">
      <c r="A1107" s="29" t="str">
        <f>+IF(B1107="N","",IF(COUNTIF(B:B,B1107)&gt;1,COUNTIF(B$3:B1107,B1107),""))</f>
        <v/>
      </c>
      <c r="B1107" s="2" t="str">
        <f>+IF(H1107='Export Demurrage Detention'!$C$2,"Y","N")</f>
        <v>N</v>
      </c>
      <c r="D1107" s="1" t="s">
        <v>173</v>
      </c>
      <c r="G1107" s="1" t="s">
        <v>22</v>
      </c>
      <c r="H1107" s="1" t="s">
        <v>2867</v>
      </c>
      <c r="I1107" s="69">
        <v>44256</v>
      </c>
      <c r="J1107" s="70" t="s">
        <v>51</v>
      </c>
      <c r="K1107" s="1" t="s">
        <v>6319</v>
      </c>
      <c r="L1107" s="1" t="s">
        <v>33</v>
      </c>
      <c r="M1107" s="1" t="s">
        <v>7759</v>
      </c>
      <c r="N1107" s="1" t="s">
        <v>52</v>
      </c>
      <c r="O1107" s="2" t="s">
        <v>822</v>
      </c>
      <c r="P1107" s="2" t="s">
        <v>32</v>
      </c>
      <c r="Q1107" s="2" t="s">
        <v>32</v>
      </c>
      <c r="R1107" s="2" t="s">
        <v>32</v>
      </c>
      <c r="S1107" s="2" t="s">
        <v>32</v>
      </c>
      <c r="T1107" s="1" t="s">
        <v>32</v>
      </c>
      <c r="U1107" s="1" t="s">
        <v>32</v>
      </c>
      <c r="V1107" s="1" t="s">
        <v>32</v>
      </c>
      <c r="W1107" s="1" t="s">
        <v>32</v>
      </c>
    </row>
    <row r="1108" spans="1:23">
      <c r="A1108" s="29" t="str">
        <f>+IF(B1108="N","",IF(COUNTIF(B:B,B1108)&gt;1,COUNTIF(B$3:B1108,B1108),""))</f>
        <v/>
      </c>
      <c r="B1108" s="2" t="str">
        <f>+IF(H1108='Export Demurrage Detention'!$C$2,"Y","N")</f>
        <v>N</v>
      </c>
      <c r="D1108" s="1" t="s">
        <v>173</v>
      </c>
      <c r="G1108" s="1" t="s">
        <v>22</v>
      </c>
      <c r="H1108" s="1" t="s">
        <v>2867</v>
      </c>
      <c r="I1108" s="69">
        <v>44256</v>
      </c>
      <c r="J1108" s="70" t="s">
        <v>51</v>
      </c>
      <c r="K1108" s="1" t="s">
        <v>6319</v>
      </c>
      <c r="L1108" s="1" t="s">
        <v>33</v>
      </c>
      <c r="M1108" s="1" t="s">
        <v>7760</v>
      </c>
      <c r="N1108" s="1" t="s">
        <v>52</v>
      </c>
      <c r="O1108" s="2" t="s">
        <v>822</v>
      </c>
      <c r="P1108" s="2" t="s">
        <v>32</v>
      </c>
      <c r="Q1108" s="2" t="s">
        <v>32</v>
      </c>
      <c r="R1108" s="2" t="s">
        <v>32</v>
      </c>
      <c r="S1108" s="2" t="s">
        <v>32</v>
      </c>
      <c r="T1108" s="1" t="s">
        <v>32</v>
      </c>
      <c r="U1108" s="1" t="s">
        <v>32</v>
      </c>
      <c r="V1108" s="1" t="s">
        <v>32</v>
      </c>
      <c r="W1108" s="1" t="s">
        <v>32</v>
      </c>
    </row>
    <row r="1109" spans="1:23">
      <c r="A1109" s="29" t="str">
        <f>+IF(B1109="N","",IF(COUNTIF(B:B,B1109)&gt;1,COUNTIF(B$3:B1109,B1109),""))</f>
        <v/>
      </c>
      <c r="B1109" s="2" t="str">
        <f>+IF(H1109='Export Demurrage Detention'!$C$2,"Y","N")</f>
        <v>N</v>
      </c>
      <c r="D1109" s="1" t="s">
        <v>173</v>
      </c>
      <c r="G1109" s="1" t="s">
        <v>22</v>
      </c>
      <c r="H1109" s="1" t="s">
        <v>2867</v>
      </c>
      <c r="I1109" s="69">
        <v>44256</v>
      </c>
      <c r="J1109" s="70" t="s">
        <v>51</v>
      </c>
      <c r="K1109" s="1" t="s">
        <v>6319</v>
      </c>
      <c r="L1109" s="1" t="s">
        <v>33</v>
      </c>
      <c r="M1109" s="1" t="s">
        <v>7761</v>
      </c>
      <c r="N1109" s="1" t="s">
        <v>52</v>
      </c>
      <c r="O1109" s="2" t="s">
        <v>822</v>
      </c>
      <c r="P1109" s="2" t="s">
        <v>32</v>
      </c>
      <c r="Q1109" s="2" t="s">
        <v>32</v>
      </c>
      <c r="R1109" s="2" t="s">
        <v>32</v>
      </c>
      <c r="S1109" s="2" t="s">
        <v>32</v>
      </c>
      <c r="T1109" s="1" t="s">
        <v>32</v>
      </c>
      <c r="U1109" s="1" t="s">
        <v>32</v>
      </c>
      <c r="V1109" s="1" t="s">
        <v>32</v>
      </c>
      <c r="W1109" s="1" t="s">
        <v>32</v>
      </c>
    </row>
    <row r="1110" spans="1:23">
      <c r="A1110" s="29" t="str">
        <f>+IF(B1110="N","",IF(COUNTIF(B:B,B1110)&gt;1,COUNTIF(B$3:B1110,B1110),""))</f>
        <v/>
      </c>
      <c r="B1110" s="2" t="str">
        <f>+IF(H1110='Export Demurrage Detention'!$C$2,"Y","N")</f>
        <v>N</v>
      </c>
      <c r="D1110" s="1" t="s">
        <v>173</v>
      </c>
      <c r="G1110" s="1" t="s">
        <v>22</v>
      </c>
      <c r="H1110" s="1" t="s">
        <v>2867</v>
      </c>
      <c r="I1110" s="69">
        <v>44256</v>
      </c>
      <c r="J1110" s="70" t="s">
        <v>51</v>
      </c>
      <c r="K1110" s="1" t="s">
        <v>6319</v>
      </c>
      <c r="L1110" s="1" t="s">
        <v>33</v>
      </c>
      <c r="M1110" s="1" t="s">
        <v>7762</v>
      </c>
      <c r="N1110" s="1" t="s">
        <v>52</v>
      </c>
      <c r="O1110" s="2" t="s">
        <v>822</v>
      </c>
      <c r="P1110" s="2" t="s">
        <v>32</v>
      </c>
      <c r="Q1110" s="2" t="s">
        <v>32</v>
      </c>
      <c r="R1110" s="2" t="s">
        <v>32</v>
      </c>
      <c r="S1110" s="2" t="s">
        <v>32</v>
      </c>
      <c r="T1110" s="1" t="s">
        <v>32</v>
      </c>
      <c r="U1110" s="1" t="s">
        <v>32</v>
      </c>
      <c r="V1110" s="1" t="s">
        <v>32</v>
      </c>
      <c r="W1110" s="1" t="s">
        <v>32</v>
      </c>
    </row>
    <row r="1111" spans="1:23">
      <c r="A1111" s="29" t="str">
        <f>+IF(B1111="N","",IF(COUNTIF(B:B,B1111)&gt;1,COUNTIF(B$3:B1111,B1111),""))</f>
        <v/>
      </c>
      <c r="B1111" s="2" t="str">
        <f>+IF(H1111='Export Demurrage Detention'!$C$2,"Y","N")</f>
        <v>N</v>
      </c>
      <c r="D1111" s="1" t="s">
        <v>173</v>
      </c>
      <c r="G1111" s="1" t="s">
        <v>22</v>
      </c>
      <c r="H1111" s="1" t="s">
        <v>2867</v>
      </c>
      <c r="I1111" s="69">
        <v>44256</v>
      </c>
      <c r="J1111" s="70" t="s">
        <v>51</v>
      </c>
      <c r="K1111" s="1" t="s">
        <v>6319</v>
      </c>
      <c r="L1111" s="1" t="s">
        <v>33</v>
      </c>
      <c r="M1111" s="1" t="s">
        <v>7763</v>
      </c>
      <c r="N1111" s="1" t="s">
        <v>52</v>
      </c>
      <c r="O1111" s="2" t="s">
        <v>822</v>
      </c>
      <c r="P1111" s="2" t="s">
        <v>32</v>
      </c>
      <c r="Q1111" s="2" t="s">
        <v>32</v>
      </c>
      <c r="R1111" s="2" t="s">
        <v>32</v>
      </c>
      <c r="S1111" s="2" t="s">
        <v>32</v>
      </c>
      <c r="T1111" s="1" t="s">
        <v>32</v>
      </c>
      <c r="U1111" s="1" t="s">
        <v>32</v>
      </c>
      <c r="V1111" s="1" t="s">
        <v>32</v>
      </c>
      <c r="W1111" s="1" t="s">
        <v>32</v>
      </c>
    </row>
    <row r="1112" spans="1:23">
      <c r="A1112" s="29" t="str">
        <f>+IF(B1112="N","",IF(COUNTIF(B:B,B1112)&gt;1,COUNTIF(B$3:B1112,B1112),""))</f>
        <v/>
      </c>
      <c r="B1112" s="2" t="str">
        <f>+IF(H1112='Export Demurrage Detention'!$C$2,"Y","N")</f>
        <v>N</v>
      </c>
      <c r="D1112" s="1" t="s">
        <v>173</v>
      </c>
      <c r="G1112" s="1" t="s">
        <v>22</v>
      </c>
      <c r="H1112" s="1" t="s">
        <v>2867</v>
      </c>
      <c r="I1112" s="69">
        <v>44256</v>
      </c>
      <c r="J1112" s="70" t="s">
        <v>51</v>
      </c>
      <c r="K1112" s="1" t="s">
        <v>6319</v>
      </c>
      <c r="L1112" s="1" t="s">
        <v>33</v>
      </c>
      <c r="M1112" s="1" t="s">
        <v>7764</v>
      </c>
      <c r="N1112" s="1" t="s">
        <v>52</v>
      </c>
      <c r="O1112" s="2" t="s">
        <v>822</v>
      </c>
      <c r="P1112" s="2" t="s">
        <v>32</v>
      </c>
      <c r="Q1112" s="2" t="s">
        <v>32</v>
      </c>
      <c r="R1112" s="2" t="s">
        <v>32</v>
      </c>
      <c r="S1112" s="2" t="s">
        <v>32</v>
      </c>
      <c r="T1112" s="1" t="s">
        <v>32</v>
      </c>
      <c r="U1112" s="1" t="s">
        <v>32</v>
      </c>
      <c r="V1112" s="1" t="s">
        <v>32</v>
      </c>
      <c r="W1112" s="1" t="s">
        <v>32</v>
      </c>
    </row>
    <row r="1113" spans="1:23">
      <c r="A1113" s="29" t="str">
        <f>+IF(B1113="N","",IF(COUNTIF(B:B,B1113)&gt;1,COUNTIF(B$3:B1113,B1113),""))</f>
        <v/>
      </c>
      <c r="B1113" s="2" t="str">
        <f>+IF(H1113='Export Demurrage Detention'!$C$2,"Y","N")</f>
        <v>N</v>
      </c>
      <c r="D1113" s="1" t="s">
        <v>173</v>
      </c>
      <c r="G1113" s="1" t="s">
        <v>22</v>
      </c>
      <c r="H1113" s="1" t="s">
        <v>2867</v>
      </c>
      <c r="I1113" s="69">
        <v>44256</v>
      </c>
      <c r="J1113" s="70" t="s">
        <v>51</v>
      </c>
      <c r="K1113" s="1" t="s">
        <v>6319</v>
      </c>
      <c r="L1113" s="1" t="s">
        <v>33</v>
      </c>
      <c r="M1113" s="1" t="s">
        <v>7765</v>
      </c>
      <c r="N1113" s="1" t="s">
        <v>52</v>
      </c>
      <c r="O1113" s="2" t="s">
        <v>822</v>
      </c>
      <c r="P1113" s="2" t="s">
        <v>32</v>
      </c>
      <c r="Q1113" s="2" t="s">
        <v>32</v>
      </c>
      <c r="R1113" s="2" t="s">
        <v>32</v>
      </c>
      <c r="S1113" s="2" t="s">
        <v>32</v>
      </c>
      <c r="T1113" s="1" t="s">
        <v>32</v>
      </c>
      <c r="U1113" s="1" t="s">
        <v>32</v>
      </c>
      <c r="V1113" s="1" t="s">
        <v>32</v>
      </c>
      <c r="W1113" s="1" t="s">
        <v>32</v>
      </c>
    </row>
    <row r="1114" spans="1:23">
      <c r="A1114" s="29" t="str">
        <f>+IF(B1114="N","",IF(COUNTIF(B:B,B1114)&gt;1,COUNTIF(B$3:B1114,B1114),""))</f>
        <v/>
      </c>
      <c r="B1114" s="2" t="str">
        <f>+IF(H1114='Export Demurrage Detention'!$C$2,"Y","N")</f>
        <v>N</v>
      </c>
      <c r="D1114" s="1" t="s">
        <v>173</v>
      </c>
      <c r="G1114" s="1" t="s">
        <v>22</v>
      </c>
      <c r="H1114" s="1" t="s">
        <v>2867</v>
      </c>
      <c r="I1114" s="69">
        <v>44256</v>
      </c>
      <c r="J1114" s="70" t="s">
        <v>51</v>
      </c>
      <c r="K1114" s="1" t="s">
        <v>6319</v>
      </c>
      <c r="L1114" s="1" t="s">
        <v>33</v>
      </c>
      <c r="M1114" s="1" t="s">
        <v>7766</v>
      </c>
      <c r="N1114" s="1" t="s">
        <v>52</v>
      </c>
      <c r="O1114" s="2" t="s">
        <v>822</v>
      </c>
      <c r="P1114" s="2" t="s">
        <v>32</v>
      </c>
      <c r="Q1114" s="2" t="s">
        <v>32</v>
      </c>
      <c r="R1114" s="2" t="s">
        <v>32</v>
      </c>
      <c r="S1114" s="2" t="s">
        <v>32</v>
      </c>
      <c r="T1114" s="1" t="s">
        <v>32</v>
      </c>
      <c r="U1114" s="1" t="s">
        <v>32</v>
      </c>
      <c r="V1114" s="1" t="s">
        <v>32</v>
      </c>
      <c r="W1114" s="1" t="s">
        <v>32</v>
      </c>
    </row>
    <row r="1115" spans="1:23">
      <c r="A1115" s="29" t="str">
        <f>+IF(B1115="N","",IF(COUNTIF(B:B,B1115)&gt;1,COUNTIF(B$3:B1115,B1115),""))</f>
        <v/>
      </c>
      <c r="B1115" s="2" t="str">
        <f>+IF(H1115='Export Demurrage Detention'!$C$2,"Y","N")</f>
        <v>N</v>
      </c>
      <c r="D1115" s="1" t="s">
        <v>173</v>
      </c>
      <c r="G1115" s="1" t="s">
        <v>22</v>
      </c>
      <c r="H1115" s="1" t="s">
        <v>2867</v>
      </c>
      <c r="I1115" s="69">
        <v>44256</v>
      </c>
      <c r="J1115" s="70" t="s">
        <v>51</v>
      </c>
      <c r="K1115" s="1" t="s">
        <v>6319</v>
      </c>
      <c r="L1115" s="1" t="s">
        <v>33</v>
      </c>
      <c r="M1115" s="1" t="s">
        <v>7767</v>
      </c>
      <c r="N1115" s="1" t="s">
        <v>52</v>
      </c>
      <c r="O1115" s="2" t="s">
        <v>822</v>
      </c>
      <c r="P1115" s="2" t="s">
        <v>32</v>
      </c>
      <c r="Q1115" s="2" t="s">
        <v>32</v>
      </c>
      <c r="R1115" s="2" t="s">
        <v>32</v>
      </c>
      <c r="S1115" s="2" t="s">
        <v>32</v>
      </c>
      <c r="T1115" s="1" t="s">
        <v>32</v>
      </c>
      <c r="U1115" s="1" t="s">
        <v>32</v>
      </c>
      <c r="V1115" s="1" t="s">
        <v>32</v>
      </c>
      <c r="W1115" s="1" t="s">
        <v>32</v>
      </c>
    </row>
    <row r="1116" spans="1:23">
      <c r="A1116" s="29" t="str">
        <f>+IF(B1116="N","",IF(COUNTIF(B:B,B1116)&gt;1,COUNTIF(B$3:B1116,B1116),""))</f>
        <v/>
      </c>
      <c r="B1116" s="2" t="str">
        <f>+IF(H1116='Export Demurrage Detention'!$C$2,"Y","N")</f>
        <v>N</v>
      </c>
      <c r="D1116" s="1" t="s">
        <v>173</v>
      </c>
      <c r="G1116" s="1" t="s">
        <v>22</v>
      </c>
      <c r="H1116" s="1" t="s">
        <v>2867</v>
      </c>
      <c r="I1116" s="69">
        <v>44256</v>
      </c>
      <c r="J1116" s="70" t="s">
        <v>51</v>
      </c>
      <c r="K1116" s="1" t="s">
        <v>6319</v>
      </c>
      <c r="L1116" s="1" t="s">
        <v>33</v>
      </c>
      <c r="M1116" s="1" t="s">
        <v>7768</v>
      </c>
      <c r="N1116" s="1" t="s">
        <v>52</v>
      </c>
      <c r="O1116" s="2" t="s">
        <v>822</v>
      </c>
      <c r="P1116" s="2" t="s">
        <v>32</v>
      </c>
      <c r="Q1116" s="2" t="s">
        <v>32</v>
      </c>
      <c r="R1116" s="2" t="s">
        <v>32</v>
      </c>
      <c r="S1116" s="2" t="s">
        <v>32</v>
      </c>
      <c r="T1116" s="1" t="s">
        <v>32</v>
      </c>
      <c r="U1116" s="1" t="s">
        <v>32</v>
      </c>
      <c r="V1116" s="1" t="s">
        <v>32</v>
      </c>
      <c r="W1116" s="1" t="s">
        <v>32</v>
      </c>
    </row>
    <row r="1117" spans="1:23">
      <c r="A1117" s="29" t="str">
        <f>+IF(B1117="N","",IF(COUNTIF(B:B,B1117)&gt;1,COUNTIF(B$3:B1117,B1117),""))</f>
        <v/>
      </c>
      <c r="B1117" s="2" t="str">
        <f>+IF(H1117='Export Demurrage Detention'!$C$2,"Y","N")</f>
        <v>N</v>
      </c>
      <c r="D1117" s="1" t="s">
        <v>173</v>
      </c>
      <c r="G1117" s="1" t="s">
        <v>22</v>
      </c>
      <c r="H1117" s="1" t="s">
        <v>2867</v>
      </c>
      <c r="I1117" s="69">
        <v>44256</v>
      </c>
      <c r="J1117" s="70" t="s">
        <v>51</v>
      </c>
      <c r="K1117" s="1" t="s">
        <v>6319</v>
      </c>
      <c r="L1117" s="1" t="s">
        <v>33</v>
      </c>
      <c r="M1117" s="1" t="s">
        <v>7769</v>
      </c>
      <c r="N1117" s="1" t="s">
        <v>52</v>
      </c>
      <c r="O1117" s="2" t="s">
        <v>822</v>
      </c>
      <c r="P1117" s="2" t="s">
        <v>32</v>
      </c>
      <c r="Q1117" s="2" t="s">
        <v>32</v>
      </c>
      <c r="R1117" s="2" t="s">
        <v>32</v>
      </c>
      <c r="S1117" s="2" t="s">
        <v>32</v>
      </c>
      <c r="T1117" s="1" t="s">
        <v>32</v>
      </c>
      <c r="U1117" s="1" t="s">
        <v>32</v>
      </c>
      <c r="V1117" s="1" t="s">
        <v>32</v>
      </c>
      <c r="W1117" s="1" t="s">
        <v>32</v>
      </c>
    </row>
    <row r="1118" spans="1:23">
      <c r="A1118" s="29" t="str">
        <f>+IF(B1118="N","",IF(COUNTIF(B:B,B1118)&gt;1,COUNTIF(B$3:B1118,B1118),""))</f>
        <v/>
      </c>
      <c r="B1118" s="2" t="str">
        <f>+IF(H1118='Export Demurrage Detention'!$C$2,"Y","N")</f>
        <v>N</v>
      </c>
      <c r="D1118" s="1" t="s">
        <v>173</v>
      </c>
      <c r="G1118" s="1" t="s">
        <v>22</v>
      </c>
      <c r="H1118" s="1" t="s">
        <v>2868</v>
      </c>
      <c r="I1118" s="69">
        <v>44256</v>
      </c>
      <c r="J1118" s="70" t="s">
        <v>51</v>
      </c>
      <c r="K1118" s="1" t="s">
        <v>6319</v>
      </c>
      <c r="L1118" s="1" t="s">
        <v>33</v>
      </c>
      <c r="M1118" s="1" t="s">
        <v>7751</v>
      </c>
      <c r="N1118" s="1" t="s">
        <v>52</v>
      </c>
      <c r="O1118" s="2" t="s">
        <v>822</v>
      </c>
      <c r="P1118" s="2" t="s">
        <v>32</v>
      </c>
      <c r="Q1118" s="2" t="s">
        <v>32</v>
      </c>
      <c r="R1118" s="2" t="s">
        <v>32</v>
      </c>
      <c r="S1118" s="2" t="s">
        <v>32</v>
      </c>
      <c r="T1118" s="1" t="s">
        <v>32</v>
      </c>
      <c r="U1118" s="1" t="s">
        <v>32</v>
      </c>
      <c r="V1118" s="1" t="s">
        <v>32</v>
      </c>
      <c r="W1118" s="1" t="s">
        <v>32</v>
      </c>
    </row>
    <row r="1119" spans="1:23">
      <c r="A1119" s="29" t="str">
        <f>+IF(B1119="N","",IF(COUNTIF(B:B,B1119)&gt;1,COUNTIF(B$3:B1119,B1119),""))</f>
        <v/>
      </c>
      <c r="B1119" s="2" t="str">
        <f>+IF(H1119='Export Demurrage Detention'!$C$2,"Y","N")</f>
        <v>N</v>
      </c>
      <c r="D1119" s="1" t="s">
        <v>173</v>
      </c>
      <c r="G1119" s="1" t="s">
        <v>22</v>
      </c>
      <c r="H1119" s="1" t="s">
        <v>2868</v>
      </c>
      <c r="I1119" s="69">
        <v>44256</v>
      </c>
      <c r="J1119" s="70" t="s">
        <v>51</v>
      </c>
      <c r="K1119" s="1" t="s">
        <v>6319</v>
      </c>
      <c r="L1119" s="1" t="s">
        <v>33</v>
      </c>
      <c r="M1119" s="1" t="s">
        <v>7752</v>
      </c>
      <c r="N1119" s="1" t="s">
        <v>52</v>
      </c>
      <c r="O1119" s="2" t="s">
        <v>822</v>
      </c>
      <c r="P1119" s="2" t="s">
        <v>32</v>
      </c>
      <c r="Q1119" s="2" t="s">
        <v>32</v>
      </c>
      <c r="R1119" s="2" t="s">
        <v>32</v>
      </c>
      <c r="S1119" s="2" t="s">
        <v>32</v>
      </c>
      <c r="T1119" s="1" t="s">
        <v>32</v>
      </c>
      <c r="U1119" s="1" t="s">
        <v>32</v>
      </c>
      <c r="V1119" s="1" t="s">
        <v>32</v>
      </c>
      <c r="W1119" s="1" t="s">
        <v>32</v>
      </c>
    </row>
    <row r="1120" spans="1:23">
      <c r="A1120" s="29" t="str">
        <f>+IF(B1120="N","",IF(COUNTIF(B:B,B1120)&gt;1,COUNTIF(B$3:B1120,B1120),""))</f>
        <v/>
      </c>
      <c r="B1120" s="2" t="str">
        <f>+IF(H1120='Export Demurrage Detention'!$C$2,"Y","N")</f>
        <v>N</v>
      </c>
      <c r="D1120" s="1" t="s">
        <v>173</v>
      </c>
      <c r="G1120" s="1" t="s">
        <v>22</v>
      </c>
      <c r="H1120" s="1" t="s">
        <v>2868</v>
      </c>
      <c r="I1120" s="69">
        <v>44256</v>
      </c>
      <c r="J1120" s="70" t="s">
        <v>51</v>
      </c>
      <c r="K1120" s="1" t="s">
        <v>6319</v>
      </c>
      <c r="L1120" s="1" t="s">
        <v>33</v>
      </c>
      <c r="M1120" s="1" t="s">
        <v>7729</v>
      </c>
      <c r="N1120" s="1" t="s">
        <v>52</v>
      </c>
      <c r="O1120" s="2" t="s">
        <v>822</v>
      </c>
      <c r="P1120" s="2" t="s">
        <v>32</v>
      </c>
      <c r="Q1120" s="2" t="s">
        <v>32</v>
      </c>
      <c r="R1120" s="2" t="s">
        <v>32</v>
      </c>
      <c r="S1120" s="2" t="s">
        <v>32</v>
      </c>
      <c r="T1120" s="1" t="s">
        <v>32</v>
      </c>
      <c r="U1120" s="1" t="s">
        <v>32</v>
      </c>
      <c r="V1120" s="1" t="s">
        <v>32</v>
      </c>
      <c r="W1120" s="1" t="s">
        <v>32</v>
      </c>
    </row>
    <row r="1121" spans="1:23">
      <c r="A1121" s="29" t="str">
        <f>+IF(B1121="N","",IF(COUNTIF(B:B,B1121)&gt;1,COUNTIF(B$3:B1121,B1121),""))</f>
        <v/>
      </c>
      <c r="B1121" s="2" t="str">
        <f>+IF(H1121='Export Demurrage Detention'!$C$2,"Y","N")</f>
        <v>N</v>
      </c>
      <c r="D1121" s="1" t="s">
        <v>173</v>
      </c>
      <c r="G1121" s="1" t="s">
        <v>22</v>
      </c>
      <c r="H1121" s="1" t="s">
        <v>2868</v>
      </c>
      <c r="I1121" s="69">
        <v>44256</v>
      </c>
      <c r="J1121" s="70" t="s">
        <v>51</v>
      </c>
      <c r="K1121" s="1" t="s">
        <v>6319</v>
      </c>
      <c r="L1121" s="1" t="s">
        <v>33</v>
      </c>
      <c r="M1121" s="1" t="s">
        <v>7753</v>
      </c>
      <c r="N1121" s="1" t="s">
        <v>52</v>
      </c>
      <c r="O1121" s="2" t="s">
        <v>822</v>
      </c>
      <c r="P1121" s="2" t="s">
        <v>32</v>
      </c>
      <c r="Q1121" s="2" t="s">
        <v>32</v>
      </c>
      <c r="R1121" s="2" t="s">
        <v>32</v>
      </c>
      <c r="S1121" s="2" t="s">
        <v>32</v>
      </c>
      <c r="T1121" s="1" t="s">
        <v>32</v>
      </c>
      <c r="U1121" s="1" t="s">
        <v>32</v>
      </c>
      <c r="V1121" s="1" t="s">
        <v>32</v>
      </c>
      <c r="W1121" s="1" t="s">
        <v>32</v>
      </c>
    </row>
    <row r="1122" spans="1:23">
      <c r="A1122" s="29" t="str">
        <f>+IF(B1122="N","",IF(COUNTIF(B:B,B1122)&gt;1,COUNTIF(B$3:B1122,B1122),""))</f>
        <v/>
      </c>
      <c r="B1122" s="2" t="str">
        <f>+IF(H1122='Export Demurrage Detention'!$C$2,"Y","N")</f>
        <v>N</v>
      </c>
      <c r="D1122" s="1" t="s">
        <v>173</v>
      </c>
      <c r="G1122" s="1" t="s">
        <v>22</v>
      </c>
      <c r="H1122" s="1" t="s">
        <v>2868</v>
      </c>
      <c r="I1122" s="69">
        <v>44256</v>
      </c>
      <c r="J1122" s="70" t="s">
        <v>51</v>
      </c>
      <c r="K1122" s="1" t="s">
        <v>6319</v>
      </c>
      <c r="L1122" s="1" t="s">
        <v>33</v>
      </c>
      <c r="M1122" s="1" t="s">
        <v>7754</v>
      </c>
      <c r="N1122" s="1" t="s">
        <v>52</v>
      </c>
      <c r="O1122" s="2" t="s">
        <v>822</v>
      </c>
      <c r="P1122" s="2" t="s">
        <v>32</v>
      </c>
      <c r="Q1122" s="2" t="s">
        <v>32</v>
      </c>
      <c r="R1122" s="2" t="s">
        <v>32</v>
      </c>
      <c r="S1122" s="2" t="s">
        <v>32</v>
      </c>
      <c r="T1122" s="1" t="s">
        <v>32</v>
      </c>
      <c r="U1122" s="1" t="s">
        <v>32</v>
      </c>
      <c r="V1122" s="1" t="s">
        <v>32</v>
      </c>
      <c r="W1122" s="1" t="s">
        <v>32</v>
      </c>
    </row>
    <row r="1123" spans="1:23">
      <c r="A1123" s="29" t="str">
        <f>+IF(B1123="N","",IF(COUNTIF(B:B,B1123)&gt;1,COUNTIF(B$3:B1123,B1123),""))</f>
        <v/>
      </c>
      <c r="B1123" s="2" t="str">
        <f>+IF(H1123='Export Demurrage Detention'!$C$2,"Y","N")</f>
        <v>N</v>
      </c>
      <c r="D1123" s="1" t="s">
        <v>173</v>
      </c>
      <c r="G1123" s="1" t="s">
        <v>22</v>
      </c>
      <c r="H1123" s="1" t="s">
        <v>2868</v>
      </c>
      <c r="I1123" s="69">
        <v>44256</v>
      </c>
      <c r="J1123" s="70" t="s">
        <v>51</v>
      </c>
      <c r="K1123" s="1" t="s">
        <v>6319</v>
      </c>
      <c r="L1123" s="1" t="s">
        <v>33</v>
      </c>
      <c r="M1123" s="1" t="s">
        <v>7755</v>
      </c>
      <c r="N1123" s="1" t="s">
        <v>52</v>
      </c>
      <c r="O1123" s="2" t="s">
        <v>822</v>
      </c>
      <c r="P1123" s="2" t="s">
        <v>32</v>
      </c>
      <c r="Q1123" s="2" t="s">
        <v>32</v>
      </c>
      <c r="R1123" s="2" t="s">
        <v>32</v>
      </c>
      <c r="S1123" s="2" t="s">
        <v>32</v>
      </c>
      <c r="T1123" s="1" t="s">
        <v>32</v>
      </c>
      <c r="U1123" s="1" t="s">
        <v>32</v>
      </c>
      <c r="V1123" s="1" t="s">
        <v>32</v>
      </c>
      <c r="W1123" s="1" t="s">
        <v>32</v>
      </c>
    </row>
    <row r="1124" spans="1:23">
      <c r="A1124" s="29" t="str">
        <f>+IF(B1124="N","",IF(COUNTIF(B:B,B1124)&gt;1,COUNTIF(B$3:B1124,B1124),""))</f>
        <v/>
      </c>
      <c r="B1124" s="2" t="str">
        <f>+IF(H1124='Export Demurrage Detention'!$C$2,"Y","N")</f>
        <v>N</v>
      </c>
      <c r="D1124" s="1" t="s">
        <v>173</v>
      </c>
      <c r="G1124" s="1" t="s">
        <v>22</v>
      </c>
      <c r="H1124" s="1" t="s">
        <v>2868</v>
      </c>
      <c r="I1124" s="69">
        <v>44256</v>
      </c>
      <c r="J1124" s="70" t="s">
        <v>51</v>
      </c>
      <c r="K1124" s="1" t="s">
        <v>6319</v>
      </c>
      <c r="L1124" s="1" t="s">
        <v>33</v>
      </c>
      <c r="M1124" s="1" t="s">
        <v>7756</v>
      </c>
      <c r="N1124" s="1" t="s">
        <v>52</v>
      </c>
      <c r="O1124" s="2" t="s">
        <v>822</v>
      </c>
      <c r="P1124" s="2" t="s">
        <v>32</v>
      </c>
      <c r="Q1124" s="2" t="s">
        <v>32</v>
      </c>
      <c r="R1124" s="2" t="s">
        <v>32</v>
      </c>
      <c r="S1124" s="2" t="s">
        <v>32</v>
      </c>
      <c r="T1124" s="1" t="s">
        <v>32</v>
      </c>
      <c r="U1124" s="1" t="s">
        <v>32</v>
      </c>
      <c r="V1124" s="1" t="s">
        <v>32</v>
      </c>
      <c r="W1124" s="1" t="s">
        <v>32</v>
      </c>
    </row>
    <row r="1125" spans="1:23">
      <c r="A1125" s="29" t="str">
        <f>+IF(B1125="N","",IF(COUNTIF(B:B,B1125)&gt;1,COUNTIF(B$3:B1125,B1125),""))</f>
        <v/>
      </c>
      <c r="B1125" s="2" t="str">
        <f>+IF(H1125='Export Demurrage Detention'!$C$2,"Y","N")</f>
        <v>N</v>
      </c>
      <c r="D1125" s="1" t="s">
        <v>173</v>
      </c>
      <c r="G1125" s="1" t="s">
        <v>22</v>
      </c>
      <c r="H1125" s="1" t="s">
        <v>2868</v>
      </c>
      <c r="I1125" s="69">
        <v>44256</v>
      </c>
      <c r="J1125" s="70" t="s">
        <v>51</v>
      </c>
      <c r="K1125" s="1" t="s">
        <v>6319</v>
      </c>
      <c r="L1125" s="1" t="s">
        <v>33</v>
      </c>
      <c r="M1125" s="1" t="s">
        <v>7757</v>
      </c>
      <c r="N1125" s="1" t="s">
        <v>52</v>
      </c>
      <c r="O1125" s="2" t="s">
        <v>822</v>
      </c>
      <c r="P1125" s="2" t="s">
        <v>32</v>
      </c>
      <c r="Q1125" s="2" t="s">
        <v>32</v>
      </c>
      <c r="R1125" s="2" t="s">
        <v>32</v>
      </c>
      <c r="S1125" s="2" t="s">
        <v>32</v>
      </c>
      <c r="T1125" s="1" t="s">
        <v>32</v>
      </c>
      <c r="U1125" s="1" t="s">
        <v>32</v>
      </c>
      <c r="V1125" s="1" t="s">
        <v>32</v>
      </c>
      <c r="W1125" s="1" t="s">
        <v>32</v>
      </c>
    </row>
    <row r="1126" spans="1:23">
      <c r="A1126" s="29" t="str">
        <f>+IF(B1126="N","",IF(COUNTIF(B:B,B1126)&gt;1,COUNTIF(B$3:B1126,B1126),""))</f>
        <v/>
      </c>
      <c r="B1126" s="2" t="str">
        <f>+IF(H1126='Export Demurrage Detention'!$C$2,"Y","N")</f>
        <v>N</v>
      </c>
      <c r="D1126" s="1" t="s">
        <v>173</v>
      </c>
      <c r="G1126" s="1" t="s">
        <v>22</v>
      </c>
      <c r="H1126" s="1" t="s">
        <v>2868</v>
      </c>
      <c r="I1126" s="69">
        <v>44256</v>
      </c>
      <c r="J1126" s="70" t="s">
        <v>51</v>
      </c>
      <c r="K1126" s="1" t="s">
        <v>6319</v>
      </c>
      <c r="L1126" s="1" t="s">
        <v>33</v>
      </c>
      <c r="M1126" s="1" t="s">
        <v>7758</v>
      </c>
      <c r="N1126" s="1" t="s">
        <v>52</v>
      </c>
      <c r="O1126" s="2" t="s">
        <v>822</v>
      </c>
      <c r="P1126" s="2" t="s">
        <v>32</v>
      </c>
      <c r="Q1126" s="2" t="s">
        <v>32</v>
      </c>
      <c r="R1126" s="2" t="s">
        <v>32</v>
      </c>
      <c r="S1126" s="2" t="s">
        <v>32</v>
      </c>
      <c r="T1126" s="1" t="s">
        <v>32</v>
      </c>
      <c r="U1126" s="1" t="s">
        <v>32</v>
      </c>
      <c r="V1126" s="1" t="s">
        <v>32</v>
      </c>
      <c r="W1126" s="1" t="s">
        <v>32</v>
      </c>
    </row>
    <row r="1127" spans="1:23">
      <c r="A1127" s="29" t="str">
        <f>+IF(B1127="N","",IF(COUNTIF(B:B,B1127)&gt;1,COUNTIF(B$3:B1127,B1127),""))</f>
        <v/>
      </c>
      <c r="B1127" s="2" t="str">
        <f>+IF(H1127='Export Demurrage Detention'!$C$2,"Y","N")</f>
        <v>N</v>
      </c>
      <c r="D1127" s="1" t="s">
        <v>173</v>
      </c>
      <c r="G1127" s="1" t="s">
        <v>22</v>
      </c>
      <c r="H1127" s="1" t="s">
        <v>2868</v>
      </c>
      <c r="I1127" s="69">
        <v>44256</v>
      </c>
      <c r="J1127" s="70" t="s">
        <v>51</v>
      </c>
      <c r="K1127" s="1" t="s">
        <v>6319</v>
      </c>
      <c r="L1127" s="1" t="s">
        <v>33</v>
      </c>
      <c r="M1127" s="1" t="s">
        <v>7759</v>
      </c>
      <c r="N1127" s="1" t="s">
        <v>52</v>
      </c>
      <c r="O1127" s="2" t="s">
        <v>822</v>
      </c>
      <c r="P1127" s="2" t="s">
        <v>32</v>
      </c>
      <c r="Q1127" s="2" t="s">
        <v>32</v>
      </c>
      <c r="R1127" s="2" t="s">
        <v>32</v>
      </c>
      <c r="S1127" s="2" t="s">
        <v>32</v>
      </c>
      <c r="T1127" s="1" t="s">
        <v>32</v>
      </c>
      <c r="U1127" s="1" t="s">
        <v>32</v>
      </c>
      <c r="V1127" s="1" t="s">
        <v>32</v>
      </c>
      <c r="W1127" s="1" t="s">
        <v>32</v>
      </c>
    </row>
    <row r="1128" spans="1:23">
      <c r="A1128" s="29" t="str">
        <f>+IF(B1128="N","",IF(COUNTIF(B:B,B1128)&gt;1,COUNTIF(B$3:B1128,B1128),""))</f>
        <v/>
      </c>
      <c r="B1128" s="2" t="str">
        <f>+IF(H1128='Export Demurrage Detention'!$C$2,"Y","N")</f>
        <v>N</v>
      </c>
      <c r="D1128" s="1" t="s">
        <v>173</v>
      </c>
      <c r="G1128" s="1" t="s">
        <v>22</v>
      </c>
      <c r="H1128" s="1" t="s">
        <v>2868</v>
      </c>
      <c r="I1128" s="69">
        <v>44256</v>
      </c>
      <c r="J1128" s="70" t="s">
        <v>51</v>
      </c>
      <c r="K1128" s="1" t="s">
        <v>6319</v>
      </c>
      <c r="L1128" s="1" t="s">
        <v>33</v>
      </c>
      <c r="M1128" s="1" t="s">
        <v>7760</v>
      </c>
      <c r="N1128" s="1" t="s">
        <v>52</v>
      </c>
      <c r="O1128" s="2" t="s">
        <v>822</v>
      </c>
      <c r="P1128" s="2" t="s">
        <v>32</v>
      </c>
      <c r="Q1128" s="2" t="s">
        <v>32</v>
      </c>
      <c r="R1128" s="2" t="s">
        <v>32</v>
      </c>
      <c r="S1128" s="2" t="s">
        <v>32</v>
      </c>
      <c r="T1128" s="1" t="s">
        <v>32</v>
      </c>
      <c r="U1128" s="1" t="s">
        <v>32</v>
      </c>
      <c r="V1128" s="1" t="s">
        <v>32</v>
      </c>
      <c r="W1128" s="1" t="s">
        <v>32</v>
      </c>
    </row>
    <row r="1129" spans="1:23">
      <c r="A1129" s="29" t="str">
        <f>+IF(B1129="N","",IF(COUNTIF(B:B,B1129)&gt;1,COUNTIF(B$3:B1129,B1129),""))</f>
        <v/>
      </c>
      <c r="B1129" s="2" t="str">
        <f>+IF(H1129='Export Demurrage Detention'!$C$2,"Y","N")</f>
        <v>N</v>
      </c>
      <c r="D1129" s="1" t="s">
        <v>173</v>
      </c>
      <c r="G1129" s="1" t="s">
        <v>22</v>
      </c>
      <c r="H1129" s="1" t="s">
        <v>2868</v>
      </c>
      <c r="I1129" s="69">
        <v>44256</v>
      </c>
      <c r="J1129" s="70" t="s">
        <v>51</v>
      </c>
      <c r="K1129" s="1" t="s">
        <v>6319</v>
      </c>
      <c r="L1129" s="1" t="s">
        <v>33</v>
      </c>
      <c r="M1129" s="1" t="s">
        <v>7761</v>
      </c>
      <c r="N1129" s="1" t="s">
        <v>52</v>
      </c>
      <c r="O1129" s="2" t="s">
        <v>822</v>
      </c>
      <c r="P1129" s="2" t="s">
        <v>32</v>
      </c>
      <c r="Q1129" s="2" t="s">
        <v>32</v>
      </c>
      <c r="R1129" s="2" t="s">
        <v>32</v>
      </c>
      <c r="S1129" s="2" t="s">
        <v>32</v>
      </c>
      <c r="T1129" s="1" t="s">
        <v>32</v>
      </c>
      <c r="U1129" s="1" t="s">
        <v>32</v>
      </c>
      <c r="V1129" s="1" t="s">
        <v>32</v>
      </c>
      <c r="W1129" s="1" t="s">
        <v>32</v>
      </c>
    </row>
    <row r="1130" spans="1:23">
      <c r="A1130" s="29" t="str">
        <f>+IF(B1130="N","",IF(COUNTIF(B:B,B1130)&gt;1,COUNTIF(B$3:B1130,B1130),""))</f>
        <v/>
      </c>
      <c r="B1130" s="2" t="str">
        <f>+IF(H1130='Export Demurrage Detention'!$C$2,"Y","N")</f>
        <v>N</v>
      </c>
      <c r="D1130" s="1" t="s">
        <v>173</v>
      </c>
      <c r="G1130" s="1" t="s">
        <v>22</v>
      </c>
      <c r="H1130" s="1" t="s">
        <v>2868</v>
      </c>
      <c r="I1130" s="69">
        <v>44256</v>
      </c>
      <c r="J1130" s="70" t="s">
        <v>51</v>
      </c>
      <c r="K1130" s="1" t="s">
        <v>6319</v>
      </c>
      <c r="L1130" s="1" t="s">
        <v>33</v>
      </c>
      <c r="M1130" s="1" t="s">
        <v>7762</v>
      </c>
      <c r="N1130" s="1" t="s">
        <v>52</v>
      </c>
      <c r="O1130" s="2" t="s">
        <v>822</v>
      </c>
      <c r="P1130" s="2" t="s">
        <v>32</v>
      </c>
      <c r="Q1130" s="2" t="s">
        <v>32</v>
      </c>
      <c r="R1130" s="2" t="s">
        <v>32</v>
      </c>
      <c r="S1130" s="2" t="s">
        <v>32</v>
      </c>
      <c r="T1130" s="1" t="s">
        <v>32</v>
      </c>
      <c r="U1130" s="1" t="s">
        <v>32</v>
      </c>
      <c r="V1130" s="1" t="s">
        <v>32</v>
      </c>
      <c r="W1130" s="1" t="s">
        <v>32</v>
      </c>
    </row>
    <row r="1131" spans="1:23">
      <c r="A1131" s="29" t="str">
        <f>+IF(B1131="N","",IF(COUNTIF(B:B,B1131)&gt;1,COUNTIF(B$3:B1131,B1131),""))</f>
        <v/>
      </c>
      <c r="B1131" s="2" t="str">
        <f>+IF(H1131='Export Demurrage Detention'!$C$2,"Y","N")</f>
        <v>N</v>
      </c>
      <c r="D1131" s="1" t="s">
        <v>173</v>
      </c>
      <c r="G1131" s="1" t="s">
        <v>22</v>
      </c>
      <c r="H1131" s="1" t="s">
        <v>2868</v>
      </c>
      <c r="I1131" s="69">
        <v>44256</v>
      </c>
      <c r="J1131" s="70" t="s">
        <v>51</v>
      </c>
      <c r="K1131" s="1" t="s">
        <v>6319</v>
      </c>
      <c r="L1131" s="1" t="s">
        <v>33</v>
      </c>
      <c r="M1131" s="1" t="s">
        <v>7763</v>
      </c>
      <c r="N1131" s="1" t="s">
        <v>52</v>
      </c>
      <c r="O1131" s="2" t="s">
        <v>822</v>
      </c>
      <c r="P1131" s="2" t="s">
        <v>32</v>
      </c>
      <c r="Q1131" s="2" t="s">
        <v>32</v>
      </c>
      <c r="R1131" s="2" t="s">
        <v>32</v>
      </c>
      <c r="S1131" s="2" t="s">
        <v>32</v>
      </c>
      <c r="T1131" s="1" t="s">
        <v>32</v>
      </c>
      <c r="U1131" s="1" t="s">
        <v>32</v>
      </c>
      <c r="V1131" s="1" t="s">
        <v>32</v>
      </c>
      <c r="W1131" s="1" t="s">
        <v>32</v>
      </c>
    </row>
    <row r="1132" spans="1:23">
      <c r="A1132" s="29" t="str">
        <f>+IF(B1132="N","",IF(COUNTIF(B:B,B1132)&gt;1,COUNTIF(B$3:B1132,B1132),""))</f>
        <v/>
      </c>
      <c r="B1132" s="2" t="str">
        <f>+IF(H1132='Export Demurrage Detention'!$C$2,"Y","N")</f>
        <v>N</v>
      </c>
      <c r="D1132" s="1" t="s">
        <v>173</v>
      </c>
      <c r="G1132" s="1" t="s">
        <v>22</v>
      </c>
      <c r="H1132" s="1" t="s">
        <v>2868</v>
      </c>
      <c r="I1132" s="69">
        <v>44256</v>
      </c>
      <c r="J1132" s="70" t="s">
        <v>51</v>
      </c>
      <c r="K1132" s="1" t="s">
        <v>6319</v>
      </c>
      <c r="L1132" s="1" t="s">
        <v>33</v>
      </c>
      <c r="M1132" s="1" t="s">
        <v>7764</v>
      </c>
      <c r="N1132" s="1" t="s">
        <v>52</v>
      </c>
      <c r="O1132" s="2" t="s">
        <v>822</v>
      </c>
      <c r="P1132" s="2" t="s">
        <v>32</v>
      </c>
      <c r="Q1132" s="2" t="s">
        <v>32</v>
      </c>
      <c r="R1132" s="2" t="s">
        <v>32</v>
      </c>
      <c r="S1132" s="2" t="s">
        <v>32</v>
      </c>
      <c r="T1132" s="1" t="s">
        <v>32</v>
      </c>
      <c r="U1132" s="1" t="s">
        <v>32</v>
      </c>
      <c r="V1132" s="1" t="s">
        <v>32</v>
      </c>
      <c r="W1132" s="1" t="s">
        <v>32</v>
      </c>
    </row>
    <row r="1133" spans="1:23">
      <c r="A1133" s="29" t="str">
        <f>+IF(B1133="N","",IF(COUNTIF(B:B,B1133)&gt;1,COUNTIF(B$3:B1133,B1133),""))</f>
        <v/>
      </c>
      <c r="B1133" s="2" t="str">
        <f>+IF(H1133='Export Demurrage Detention'!$C$2,"Y","N")</f>
        <v>N</v>
      </c>
      <c r="D1133" s="1" t="s">
        <v>173</v>
      </c>
      <c r="G1133" s="1" t="s">
        <v>22</v>
      </c>
      <c r="H1133" s="1" t="s">
        <v>2868</v>
      </c>
      <c r="I1133" s="69">
        <v>44256</v>
      </c>
      <c r="J1133" s="70" t="s">
        <v>51</v>
      </c>
      <c r="K1133" s="1" t="s">
        <v>6319</v>
      </c>
      <c r="L1133" s="1" t="s">
        <v>33</v>
      </c>
      <c r="M1133" s="1" t="s">
        <v>7765</v>
      </c>
      <c r="N1133" s="1" t="s">
        <v>52</v>
      </c>
      <c r="O1133" s="2" t="s">
        <v>822</v>
      </c>
      <c r="P1133" s="2" t="s">
        <v>32</v>
      </c>
      <c r="Q1133" s="2" t="s">
        <v>32</v>
      </c>
      <c r="R1133" s="2" t="s">
        <v>32</v>
      </c>
      <c r="S1133" s="2" t="s">
        <v>32</v>
      </c>
      <c r="T1133" s="1" t="s">
        <v>32</v>
      </c>
      <c r="U1133" s="1" t="s">
        <v>32</v>
      </c>
      <c r="V1133" s="1" t="s">
        <v>32</v>
      </c>
      <c r="W1133" s="1" t="s">
        <v>32</v>
      </c>
    </row>
    <row r="1134" spans="1:23">
      <c r="A1134" s="29" t="str">
        <f>+IF(B1134="N","",IF(COUNTIF(B:B,B1134)&gt;1,COUNTIF(B$3:B1134,B1134),""))</f>
        <v/>
      </c>
      <c r="B1134" s="2" t="str">
        <f>+IF(H1134='Export Demurrage Detention'!$C$2,"Y","N")</f>
        <v>N</v>
      </c>
      <c r="D1134" s="1" t="s">
        <v>173</v>
      </c>
      <c r="G1134" s="1" t="s">
        <v>22</v>
      </c>
      <c r="H1134" s="1" t="s">
        <v>2868</v>
      </c>
      <c r="I1134" s="69">
        <v>44256</v>
      </c>
      <c r="J1134" s="70" t="s">
        <v>51</v>
      </c>
      <c r="K1134" s="1" t="s">
        <v>6319</v>
      </c>
      <c r="L1134" s="1" t="s">
        <v>33</v>
      </c>
      <c r="M1134" s="1" t="s">
        <v>7766</v>
      </c>
      <c r="N1134" s="1" t="s">
        <v>52</v>
      </c>
      <c r="O1134" s="2" t="s">
        <v>822</v>
      </c>
      <c r="P1134" s="2" t="s">
        <v>32</v>
      </c>
      <c r="Q1134" s="2" t="s">
        <v>32</v>
      </c>
      <c r="R1134" s="2" t="s">
        <v>32</v>
      </c>
      <c r="S1134" s="2" t="s">
        <v>32</v>
      </c>
      <c r="T1134" s="1" t="s">
        <v>32</v>
      </c>
      <c r="U1134" s="1" t="s">
        <v>32</v>
      </c>
      <c r="V1134" s="1" t="s">
        <v>32</v>
      </c>
      <c r="W1134" s="1" t="s">
        <v>32</v>
      </c>
    </row>
    <row r="1135" spans="1:23">
      <c r="A1135" s="29" t="str">
        <f>+IF(B1135="N","",IF(COUNTIF(B:B,B1135)&gt;1,COUNTIF(B$3:B1135,B1135),""))</f>
        <v/>
      </c>
      <c r="B1135" s="2" t="str">
        <f>+IF(H1135='Export Demurrage Detention'!$C$2,"Y","N")</f>
        <v>N</v>
      </c>
      <c r="D1135" s="1" t="s">
        <v>173</v>
      </c>
      <c r="G1135" s="1" t="s">
        <v>22</v>
      </c>
      <c r="H1135" s="1" t="s">
        <v>2868</v>
      </c>
      <c r="I1135" s="69">
        <v>44256</v>
      </c>
      <c r="J1135" s="70" t="s">
        <v>51</v>
      </c>
      <c r="K1135" s="1" t="s">
        <v>6319</v>
      </c>
      <c r="L1135" s="1" t="s">
        <v>33</v>
      </c>
      <c r="M1135" s="1" t="s">
        <v>7767</v>
      </c>
      <c r="N1135" s="1" t="s">
        <v>52</v>
      </c>
      <c r="O1135" s="2" t="s">
        <v>822</v>
      </c>
      <c r="P1135" s="2" t="s">
        <v>32</v>
      </c>
      <c r="Q1135" s="2" t="s">
        <v>32</v>
      </c>
      <c r="R1135" s="2" t="s">
        <v>32</v>
      </c>
      <c r="S1135" s="2" t="s">
        <v>32</v>
      </c>
      <c r="T1135" s="1" t="s">
        <v>32</v>
      </c>
      <c r="U1135" s="1" t="s">
        <v>32</v>
      </c>
      <c r="V1135" s="1" t="s">
        <v>32</v>
      </c>
      <c r="W1135" s="1" t="s">
        <v>32</v>
      </c>
    </row>
    <row r="1136" spans="1:23">
      <c r="A1136" s="29" t="str">
        <f>+IF(B1136="N","",IF(COUNTIF(B:B,B1136)&gt;1,COUNTIF(B$3:B1136,B1136),""))</f>
        <v/>
      </c>
      <c r="B1136" s="2" t="str">
        <f>+IF(H1136='Export Demurrage Detention'!$C$2,"Y","N")</f>
        <v>N</v>
      </c>
      <c r="D1136" s="1" t="s">
        <v>173</v>
      </c>
      <c r="G1136" s="1" t="s">
        <v>22</v>
      </c>
      <c r="H1136" s="1" t="s">
        <v>2868</v>
      </c>
      <c r="I1136" s="69">
        <v>44256</v>
      </c>
      <c r="J1136" s="70" t="s">
        <v>51</v>
      </c>
      <c r="K1136" s="1" t="s">
        <v>6319</v>
      </c>
      <c r="L1136" s="1" t="s">
        <v>33</v>
      </c>
      <c r="M1136" s="1" t="s">
        <v>7768</v>
      </c>
      <c r="N1136" s="1" t="s">
        <v>52</v>
      </c>
      <c r="O1136" s="2" t="s">
        <v>822</v>
      </c>
      <c r="P1136" s="2" t="s">
        <v>32</v>
      </c>
      <c r="Q1136" s="2" t="s">
        <v>32</v>
      </c>
      <c r="R1136" s="2" t="s">
        <v>32</v>
      </c>
      <c r="S1136" s="2" t="s">
        <v>32</v>
      </c>
      <c r="T1136" s="1" t="s">
        <v>32</v>
      </c>
      <c r="U1136" s="1" t="s">
        <v>32</v>
      </c>
      <c r="V1136" s="1" t="s">
        <v>32</v>
      </c>
      <c r="W1136" s="1" t="s">
        <v>32</v>
      </c>
    </row>
    <row r="1137" spans="1:23">
      <c r="A1137" s="29" t="str">
        <f>+IF(B1137="N","",IF(COUNTIF(B:B,B1137)&gt;1,COUNTIF(B$3:B1137,B1137),""))</f>
        <v/>
      </c>
      <c r="B1137" s="2" t="str">
        <f>+IF(H1137='Export Demurrage Detention'!$C$2,"Y","N")</f>
        <v>N</v>
      </c>
      <c r="D1137" s="1" t="s">
        <v>173</v>
      </c>
      <c r="G1137" s="1" t="s">
        <v>22</v>
      </c>
      <c r="H1137" s="1" t="s">
        <v>2868</v>
      </c>
      <c r="I1137" s="69">
        <v>44256</v>
      </c>
      <c r="J1137" s="70" t="s">
        <v>51</v>
      </c>
      <c r="K1137" s="1" t="s">
        <v>6319</v>
      </c>
      <c r="L1137" s="1" t="s">
        <v>33</v>
      </c>
      <c r="M1137" s="1" t="s">
        <v>7769</v>
      </c>
      <c r="N1137" s="1" t="s">
        <v>52</v>
      </c>
      <c r="O1137" s="2" t="s">
        <v>822</v>
      </c>
      <c r="P1137" s="2" t="s">
        <v>32</v>
      </c>
      <c r="Q1137" s="2" t="s">
        <v>32</v>
      </c>
      <c r="R1137" s="2" t="s">
        <v>32</v>
      </c>
      <c r="S1137" s="2" t="s">
        <v>32</v>
      </c>
      <c r="T1137" s="1" t="s">
        <v>32</v>
      </c>
      <c r="U1137" s="1" t="s">
        <v>32</v>
      </c>
      <c r="V1137" s="1" t="s">
        <v>32</v>
      </c>
      <c r="W1137" s="1" t="s">
        <v>32</v>
      </c>
    </row>
    <row r="1138" spans="1:23">
      <c r="A1138" s="29" t="str">
        <f>+IF(B1138="N","",IF(COUNTIF(B:B,B1138)&gt;1,COUNTIF(B$3:B1138,B1138),""))</f>
        <v/>
      </c>
      <c r="B1138" s="2" t="str">
        <f>+IF(H1138='Export Demurrage Detention'!$C$2,"Y","N")</f>
        <v>N</v>
      </c>
      <c r="D1138" s="1" t="s">
        <v>173</v>
      </c>
      <c r="G1138" s="1" t="s">
        <v>22</v>
      </c>
      <c r="H1138" s="1" t="s">
        <v>2869</v>
      </c>
      <c r="I1138" s="69">
        <v>44256</v>
      </c>
      <c r="J1138" s="70" t="s">
        <v>51</v>
      </c>
      <c r="K1138" s="1" t="s">
        <v>6319</v>
      </c>
      <c r="L1138" s="1" t="s">
        <v>33</v>
      </c>
      <c r="M1138" s="1" t="s">
        <v>7751</v>
      </c>
      <c r="N1138" s="1" t="s">
        <v>52</v>
      </c>
      <c r="O1138" s="2" t="s">
        <v>822</v>
      </c>
      <c r="P1138" s="2" t="s">
        <v>32</v>
      </c>
      <c r="Q1138" s="2" t="s">
        <v>32</v>
      </c>
      <c r="R1138" s="2" t="s">
        <v>32</v>
      </c>
      <c r="S1138" s="2" t="s">
        <v>32</v>
      </c>
      <c r="T1138" s="1" t="s">
        <v>32</v>
      </c>
      <c r="U1138" s="1" t="s">
        <v>32</v>
      </c>
      <c r="V1138" s="1" t="s">
        <v>32</v>
      </c>
      <c r="W1138" s="1" t="s">
        <v>32</v>
      </c>
    </row>
    <row r="1139" spans="1:23">
      <c r="A1139" s="29" t="str">
        <f>+IF(B1139="N","",IF(COUNTIF(B:B,B1139)&gt;1,COUNTIF(B$3:B1139,B1139),""))</f>
        <v/>
      </c>
      <c r="B1139" s="2" t="str">
        <f>+IF(H1139='Export Demurrage Detention'!$C$2,"Y","N")</f>
        <v>N</v>
      </c>
      <c r="D1139" s="1" t="s">
        <v>173</v>
      </c>
      <c r="G1139" s="1" t="s">
        <v>22</v>
      </c>
      <c r="H1139" s="1" t="s">
        <v>2869</v>
      </c>
      <c r="I1139" s="69">
        <v>44256</v>
      </c>
      <c r="J1139" s="70" t="s">
        <v>51</v>
      </c>
      <c r="K1139" s="1" t="s">
        <v>6319</v>
      </c>
      <c r="L1139" s="1" t="s">
        <v>33</v>
      </c>
      <c r="M1139" s="1" t="s">
        <v>7752</v>
      </c>
      <c r="N1139" s="1" t="s">
        <v>52</v>
      </c>
      <c r="O1139" s="2" t="s">
        <v>822</v>
      </c>
      <c r="P1139" s="2" t="s">
        <v>32</v>
      </c>
      <c r="Q1139" s="2" t="s">
        <v>32</v>
      </c>
      <c r="R1139" s="2" t="s">
        <v>32</v>
      </c>
      <c r="S1139" s="2" t="s">
        <v>32</v>
      </c>
      <c r="T1139" s="1" t="s">
        <v>32</v>
      </c>
      <c r="U1139" s="1" t="s">
        <v>32</v>
      </c>
      <c r="V1139" s="1" t="s">
        <v>32</v>
      </c>
      <c r="W1139" s="1" t="s">
        <v>32</v>
      </c>
    </row>
    <row r="1140" spans="1:23">
      <c r="A1140" s="29" t="str">
        <f>+IF(B1140="N","",IF(COUNTIF(B:B,B1140)&gt;1,COUNTIF(B$3:B1140,B1140),""))</f>
        <v/>
      </c>
      <c r="B1140" s="2" t="str">
        <f>+IF(H1140='Export Demurrage Detention'!$C$2,"Y","N")</f>
        <v>N</v>
      </c>
      <c r="D1140" s="1" t="s">
        <v>173</v>
      </c>
      <c r="G1140" s="1" t="s">
        <v>22</v>
      </c>
      <c r="H1140" s="1" t="s">
        <v>2869</v>
      </c>
      <c r="I1140" s="69">
        <v>44256</v>
      </c>
      <c r="J1140" s="70" t="s">
        <v>51</v>
      </c>
      <c r="K1140" s="1" t="s">
        <v>6319</v>
      </c>
      <c r="L1140" s="1" t="s">
        <v>33</v>
      </c>
      <c r="M1140" s="1" t="s">
        <v>7729</v>
      </c>
      <c r="N1140" s="1" t="s">
        <v>52</v>
      </c>
      <c r="O1140" s="2" t="s">
        <v>822</v>
      </c>
      <c r="P1140" s="2" t="s">
        <v>32</v>
      </c>
      <c r="Q1140" s="2" t="s">
        <v>32</v>
      </c>
      <c r="R1140" s="2" t="s">
        <v>32</v>
      </c>
      <c r="S1140" s="2" t="s">
        <v>32</v>
      </c>
      <c r="T1140" s="1" t="s">
        <v>32</v>
      </c>
      <c r="U1140" s="1" t="s">
        <v>32</v>
      </c>
      <c r="V1140" s="1" t="s">
        <v>32</v>
      </c>
      <c r="W1140" s="1" t="s">
        <v>32</v>
      </c>
    </row>
    <row r="1141" spans="1:23">
      <c r="A1141" s="29" t="str">
        <f>+IF(B1141="N","",IF(COUNTIF(B:B,B1141)&gt;1,COUNTIF(B$3:B1141,B1141),""))</f>
        <v/>
      </c>
      <c r="B1141" s="2" t="str">
        <f>+IF(H1141='Export Demurrage Detention'!$C$2,"Y","N")</f>
        <v>N</v>
      </c>
      <c r="D1141" s="1" t="s">
        <v>173</v>
      </c>
      <c r="G1141" s="1" t="s">
        <v>22</v>
      </c>
      <c r="H1141" s="1" t="s">
        <v>2869</v>
      </c>
      <c r="I1141" s="69">
        <v>44256</v>
      </c>
      <c r="J1141" s="70" t="s">
        <v>51</v>
      </c>
      <c r="K1141" s="1" t="s">
        <v>6319</v>
      </c>
      <c r="L1141" s="1" t="s">
        <v>33</v>
      </c>
      <c r="M1141" s="1" t="s">
        <v>7753</v>
      </c>
      <c r="N1141" s="1" t="s">
        <v>52</v>
      </c>
      <c r="O1141" s="2" t="s">
        <v>822</v>
      </c>
      <c r="P1141" s="2" t="s">
        <v>32</v>
      </c>
      <c r="Q1141" s="2" t="s">
        <v>32</v>
      </c>
      <c r="R1141" s="2" t="s">
        <v>32</v>
      </c>
      <c r="S1141" s="2" t="s">
        <v>32</v>
      </c>
      <c r="T1141" s="1" t="s">
        <v>32</v>
      </c>
      <c r="U1141" s="1" t="s">
        <v>32</v>
      </c>
      <c r="V1141" s="1" t="s">
        <v>32</v>
      </c>
      <c r="W1141" s="1" t="s">
        <v>32</v>
      </c>
    </row>
    <row r="1142" spans="1:23">
      <c r="A1142" s="29" t="str">
        <f>+IF(B1142="N","",IF(COUNTIF(B:B,B1142)&gt;1,COUNTIF(B$3:B1142,B1142),""))</f>
        <v/>
      </c>
      <c r="B1142" s="2" t="str">
        <f>+IF(H1142='Export Demurrage Detention'!$C$2,"Y","N")</f>
        <v>N</v>
      </c>
      <c r="D1142" s="1" t="s">
        <v>173</v>
      </c>
      <c r="G1142" s="1" t="s">
        <v>22</v>
      </c>
      <c r="H1142" s="1" t="s">
        <v>2869</v>
      </c>
      <c r="I1142" s="69">
        <v>44256</v>
      </c>
      <c r="J1142" s="70" t="s">
        <v>51</v>
      </c>
      <c r="K1142" s="1" t="s">
        <v>6319</v>
      </c>
      <c r="L1142" s="1" t="s">
        <v>33</v>
      </c>
      <c r="M1142" s="1" t="s">
        <v>7754</v>
      </c>
      <c r="N1142" s="1" t="s">
        <v>52</v>
      </c>
      <c r="O1142" s="2" t="s">
        <v>822</v>
      </c>
      <c r="P1142" s="2" t="s">
        <v>32</v>
      </c>
      <c r="Q1142" s="2" t="s">
        <v>32</v>
      </c>
      <c r="R1142" s="2" t="s">
        <v>32</v>
      </c>
      <c r="S1142" s="2" t="s">
        <v>32</v>
      </c>
      <c r="T1142" s="1" t="s">
        <v>32</v>
      </c>
      <c r="U1142" s="1" t="s">
        <v>32</v>
      </c>
      <c r="V1142" s="1" t="s">
        <v>32</v>
      </c>
      <c r="W1142" s="1" t="s">
        <v>32</v>
      </c>
    </row>
    <row r="1143" spans="1:23">
      <c r="A1143" s="29" t="str">
        <f>+IF(B1143="N","",IF(COUNTIF(B:B,B1143)&gt;1,COUNTIF(B$3:B1143,B1143),""))</f>
        <v/>
      </c>
      <c r="B1143" s="2" t="str">
        <f>+IF(H1143='Export Demurrage Detention'!$C$2,"Y","N")</f>
        <v>N</v>
      </c>
      <c r="D1143" s="1" t="s">
        <v>173</v>
      </c>
      <c r="G1143" s="1" t="s">
        <v>22</v>
      </c>
      <c r="H1143" s="1" t="s">
        <v>2869</v>
      </c>
      <c r="I1143" s="69">
        <v>44256</v>
      </c>
      <c r="J1143" s="70" t="s">
        <v>51</v>
      </c>
      <c r="K1143" s="1" t="s">
        <v>6319</v>
      </c>
      <c r="L1143" s="1" t="s">
        <v>33</v>
      </c>
      <c r="M1143" s="1" t="s">
        <v>7755</v>
      </c>
      <c r="N1143" s="1" t="s">
        <v>52</v>
      </c>
      <c r="O1143" s="2" t="s">
        <v>822</v>
      </c>
      <c r="P1143" s="2" t="s">
        <v>32</v>
      </c>
      <c r="Q1143" s="2" t="s">
        <v>32</v>
      </c>
      <c r="R1143" s="2" t="s">
        <v>32</v>
      </c>
      <c r="S1143" s="2" t="s">
        <v>32</v>
      </c>
      <c r="T1143" s="1" t="s">
        <v>32</v>
      </c>
      <c r="U1143" s="1" t="s">
        <v>32</v>
      </c>
      <c r="V1143" s="1" t="s">
        <v>32</v>
      </c>
      <c r="W1143" s="1" t="s">
        <v>32</v>
      </c>
    </row>
    <row r="1144" spans="1:23">
      <c r="A1144" s="29" t="str">
        <f>+IF(B1144="N","",IF(COUNTIF(B:B,B1144)&gt;1,COUNTIF(B$3:B1144,B1144),""))</f>
        <v/>
      </c>
      <c r="B1144" s="2" t="str">
        <f>+IF(H1144='Export Demurrage Detention'!$C$2,"Y","N")</f>
        <v>N</v>
      </c>
      <c r="D1144" s="1" t="s">
        <v>173</v>
      </c>
      <c r="G1144" s="1" t="s">
        <v>22</v>
      </c>
      <c r="H1144" s="1" t="s">
        <v>2869</v>
      </c>
      <c r="I1144" s="69">
        <v>44256</v>
      </c>
      <c r="J1144" s="70" t="s">
        <v>51</v>
      </c>
      <c r="K1144" s="1" t="s">
        <v>6319</v>
      </c>
      <c r="L1144" s="1" t="s">
        <v>33</v>
      </c>
      <c r="M1144" s="1" t="s">
        <v>7756</v>
      </c>
      <c r="N1144" s="1" t="s">
        <v>52</v>
      </c>
      <c r="O1144" s="2" t="s">
        <v>822</v>
      </c>
      <c r="P1144" s="2" t="s">
        <v>32</v>
      </c>
      <c r="Q1144" s="2" t="s">
        <v>32</v>
      </c>
      <c r="R1144" s="2" t="s">
        <v>32</v>
      </c>
      <c r="S1144" s="2" t="s">
        <v>32</v>
      </c>
      <c r="T1144" s="1" t="s">
        <v>32</v>
      </c>
      <c r="U1144" s="1" t="s">
        <v>32</v>
      </c>
      <c r="V1144" s="1" t="s">
        <v>32</v>
      </c>
      <c r="W1144" s="1" t="s">
        <v>32</v>
      </c>
    </row>
    <row r="1145" spans="1:23">
      <c r="A1145" s="29" t="str">
        <f>+IF(B1145="N","",IF(COUNTIF(B:B,B1145)&gt;1,COUNTIF(B$3:B1145,B1145),""))</f>
        <v/>
      </c>
      <c r="B1145" s="2" t="str">
        <f>+IF(H1145='Export Demurrage Detention'!$C$2,"Y","N")</f>
        <v>N</v>
      </c>
      <c r="D1145" s="1" t="s">
        <v>173</v>
      </c>
      <c r="G1145" s="1" t="s">
        <v>22</v>
      </c>
      <c r="H1145" s="1" t="s">
        <v>2869</v>
      </c>
      <c r="I1145" s="69">
        <v>44256</v>
      </c>
      <c r="J1145" s="70" t="s">
        <v>51</v>
      </c>
      <c r="K1145" s="1" t="s">
        <v>6319</v>
      </c>
      <c r="L1145" s="1" t="s">
        <v>33</v>
      </c>
      <c r="M1145" s="1" t="s">
        <v>7757</v>
      </c>
      <c r="N1145" s="1" t="s">
        <v>52</v>
      </c>
      <c r="O1145" s="2" t="s">
        <v>822</v>
      </c>
      <c r="P1145" s="2" t="s">
        <v>32</v>
      </c>
      <c r="Q1145" s="2" t="s">
        <v>32</v>
      </c>
      <c r="R1145" s="2" t="s">
        <v>32</v>
      </c>
      <c r="S1145" s="2" t="s">
        <v>32</v>
      </c>
      <c r="T1145" s="1" t="s">
        <v>32</v>
      </c>
      <c r="U1145" s="1" t="s">
        <v>32</v>
      </c>
      <c r="V1145" s="1" t="s">
        <v>32</v>
      </c>
      <c r="W1145" s="1" t="s">
        <v>32</v>
      </c>
    </row>
    <row r="1146" spans="1:23">
      <c r="A1146" s="29" t="str">
        <f>+IF(B1146="N","",IF(COUNTIF(B:B,B1146)&gt;1,COUNTIF(B$3:B1146,B1146),""))</f>
        <v/>
      </c>
      <c r="B1146" s="2" t="str">
        <f>+IF(H1146='Export Demurrage Detention'!$C$2,"Y","N")</f>
        <v>N</v>
      </c>
      <c r="D1146" s="1" t="s">
        <v>173</v>
      </c>
      <c r="G1146" s="1" t="s">
        <v>22</v>
      </c>
      <c r="H1146" s="1" t="s">
        <v>2869</v>
      </c>
      <c r="I1146" s="69">
        <v>44256</v>
      </c>
      <c r="J1146" s="70" t="s">
        <v>51</v>
      </c>
      <c r="K1146" s="1" t="s">
        <v>6319</v>
      </c>
      <c r="L1146" s="1" t="s">
        <v>33</v>
      </c>
      <c r="M1146" s="1" t="s">
        <v>7758</v>
      </c>
      <c r="N1146" s="1" t="s">
        <v>52</v>
      </c>
      <c r="O1146" s="2" t="s">
        <v>822</v>
      </c>
      <c r="P1146" s="2" t="s">
        <v>32</v>
      </c>
      <c r="Q1146" s="2" t="s">
        <v>32</v>
      </c>
      <c r="R1146" s="2" t="s">
        <v>32</v>
      </c>
      <c r="S1146" s="2" t="s">
        <v>32</v>
      </c>
      <c r="T1146" s="1" t="s">
        <v>32</v>
      </c>
      <c r="U1146" s="1" t="s">
        <v>32</v>
      </c>
      <c r="V1146" s="1" t="s">
        <v>32</v>
      </c>
      <c r="W1146" s="1" t="s">
        <v>32</v>
      </c>
    </row>
    <row r="1147" spans="1:23">
      <c r="A1147" s="29" t="str">
        <f>+IF(B1147="N","",IF(COUNTIF(B:B,B1147)&gt;1,COUNTIF(B$3:B1147,B1147),""))</f>
        <v/>
      </c>
      <c r="B1147" s="2" t="str">
        <f>+IF(H1147='Export Demurrage Detention'!$C$2,"Y","N")</f>
        <v>N</v>
      </c>
      <c r="D1147" s="1" t="s">
        <v>173</v>
      </c>
      <c r="G1147" s="1" t="s">
        <v>22</v>
      </c>
      <c r="H1147" s="1" t="s">
        <v>2869</v>
      </c>
      <c r="I1147" s="69">
        <v>44256</v>
      </c>
      <c r="J1147" s="70" t="s">
        <v>51</v>
      </c>
      <c r="K1147" s="1" t="s">
        <v>6319</v>
      </c>
      <c r="L1147" s="1" t="s">
        <v>33</v>
      </c>
      <c r="M1147" s="1" t="s">
        <v>7759</v>
      </c>
      <c r="N1147" s="1" t="s">
        <v>52</v>
      </c>
      <c r="O1147" s="2" t="s">
        <v>822</v>
      </c>
      <c r="P1147" s="2" t="s">
        <v>32</v>
      </c>
      <c r="Q1147" s="2" t="s">
        <v>32</v>
      </c>
      <c r="R1147" s="2" t="s">
        <v>32</v>
      </c>
      <c r="S1147" s="2" t="s">
        <v>32</v>
      </c>
      <c r="T1147" s="1" t="s">
        <v>32</v>
      </c>
      <c r="U1147" s="1" t="s">
        <v>32</v>
      </c>
      <c r="V1147" s="1" t="s">
        <v>32</v>
      </c>
      <c r="W1147" s="1" t="s">
        <v>32</v>
      </c>
    </row>
    <row r="1148" spans="1:23">
      <c r="A1148" s="29" t="str">
        <f>+IF(B1148="N","",IF(COUNTIF(B:B,B1148)&gt;1,COUNTIF(B$3:B1148,B1148),""))</f>
        <v/>
      </c>
      <c r="B1148" s="2" t="str">
        <f>+IF(H1148='Export Demurrage Detention'!$C$2,"Y","N")</f>
        <v>N</v>
      </c>
      <c r="D1148" s="1" t="s">
        <v>173</v>
      </c>
      <c r="G1148" s="1" t="s">
        <v>22</v>
      </c>
      <c r="H1148" s="1" t="s">
        <v>2869</v>
      </c>
      <c r="I1148" s="69">
        <v>44256</v>
      </c>
      <c r="J1148" s="70" t="s">
        <v>51</v>
      </c>
      <c r="K1148" s="1" t="s">
        <v>6319</v>
      </c>
      <c r="L1148" s="1" t="s">
        <v>33</v>
      </c>
      <c r="M1148" s="1" t="s">
        <v>7760</v>
      </c>
      <c r="N1148" s="1" t="s">
        <v>52</v>
      </c>
      <c r="O1148" s="2" t="s">
        <v>822</v>
      </c>
      <c r="P1148" s="2" t="s">
        <v>32</v>
      </c>
      <c r="Q1148" s="2" t="s">
        <v>32</v>
      </c>
      <c r="R1148" s="2" t="s">
        <v>32</v>
      </c>
      <c r="S1148" s="2" t="s">
        <v>32</v>
      </c>
      <c r="T1148" s="1" t="s">
        <v>32</v>
      </c>
      <c r="U1148" s="1" t="s">
        <v>32</v>
      </c>
      <c r="V1148" s="1" t="s">
        <v>32</v>
      </c>
      <c r="W1148" s="1" t="s">
        <v>32</v>
      </c>
    </row>
    <row r="1149" spans="1:23">
      <c r="A1149" s="29" t="str">
        <f>+IF(B1149="N","",IF(COUNTIF(B:B,B1149)&gt;1,COUNTIF(B$3:B1149,B1149),""))</f>
        <v/>
      </c>
      <c r="B1149" s="2" t="str">
        <f>+IF(H1149='Export Demurrage Detention'!$C$2,"Y","N")</f>
        <v>N</v>
      </c>
      <c r="D1149" s="1" t="s">
        <v>173</v>
      </c>
      <c r="G1149" s="1" t="s">
        <v>22</v>
      </c>
      <c r="H1149" s="1" t="s">
        <v>2869</v>
      </c>
      <c r="I1149" s="69">
        <v>44256</v>
      </c>
      <c r="J1149" s="70" t="s">
        <v>51</v>
      </c>
      <c r="K1149" s="1" t="s">
        <v>6319</v>
      </c>
      <c r="L1149" s="1" t="s">
        <v>33</v>
      </c>
      <c r="M1149" s="1" t="s">
        <v>7761</v>
      </c>
      <c r="N1149" s="1" t="s">
        <v>52</v>
      </c>
      <c r="O1149" s="2" t="s">
        <v>822</v>
      </c>
      <c r="P1149" s="2" t="s">
        <v>32</v>
      </c>
      <c r="Q1149" s="2" t="s">
        <v>32</v>
      </c>
      <c r="R1149" s="2" t="s">
        <v>32</v>
      </c>
      <c r="S1149" s="2" t="s">
        <v>32</v>
      </c>
      <c r="T1149" s="1" t="s">
        <v>32</v>
      </c>
      <c r="U1149" s="1" t="s">
        <v>32</v>
      </c>
      <c r="V1149" s="1" t="s">
        <v>32</v>
      </c>
      <c r="W1149" s="1" t="s">
        <v>32</v>
      </c>
    </row>
    <row r="1150" spans="1:23">
      <c r="A1150" s="29" t="str">
        <f>+IF(B1150="N","",IF(COUNTIF(B:B,B1150)&gt;1,COUNTIF(B$3:B1150,B1150),""))</f>
        <v/>
      </c>
      <c r="B1150" s="2" t="str">
        <f>+IF(H1150='Export Demurrage Detention'!$C$2,"Y","N")</f>
        <v>N</v>
      </c>
      <c r="D1150" s="1" t="s">
        <v>173</v>
      </c>
      <c r="G1150" s="1" t="s">
        <v>22</v>
      </c>
      <c r="H1150" s="1" t="s">
        <v>2869</v>
      </c>
      <c r="I1150" s="69">
        <v>44256</v>
      </c>
      <c r="J1150" s="70" t="s">
        <v>51</v>
      </c>
      <c r="K1150" s="1" t="s">
        <v>6319</v>
      </c>
      <c r="L1150" s="1" t="s">
        <v>33</v>
      </c>
      <c r="M1150" s="1" t="s">
        <v>7762</v>
      </c>
      <c r="N1150" s="1" t="s">
        <v>52</v>
      </c>
      <c r="O1150" s="2" t="s">
        <v>822</v>
      </c>
      <c r="P1150" s="2" t="s">
        <v>32</v>
      </c>
      <c r="Q1150" s="2" t="s">
        <v>32</v>
      </c>
      <c r="R1150" s="2" t="s">
        <v>32</v>
      </c>
      <c r="S1150" s="2" t="s">
        <v>32</v>
      </c>
      <c r="T1150" s="1" t="s">
        <v>32</v>
      </c>
      <c r="U1150" s="1" t="s">
        <v>32</v>
      </c>
      <c r="V1150" s="1" t="s">
        <v>32</v>
      </c>
      <c r="W1150" s="1" t="s">
        <v>32</v>
      </c>
    </row>
    <row r="1151" spans="1:23">
      <c r="A1151" s="29" t="str">
        <f>+IF(B1151="N","",IF(COUNTIF(B:B,B1151)&gt;1,COUNTIF(B$3:B1151,B1151),""))</f>
        <v/>
      </c>
      <c r="B1151" s="2" t="str">
        <f>+IF(H1151='Export Demurrage Detention'!$C$2,"Y","N")</f>
        <v>N</v>
      </c>
      <c r="D1151" s="1" t="s">
        <v>173</v>
      </c>
      <c r="G1151" s="1" t="s">
        <v>22</v>
      </c>
      <c r="H1151" s="1" t="s">
        <v>2869</v>
      </c>
      <c r="I1151" s="69">
        <v>44256</v>
      </c>
      <c r="J1151" s="70" t="s">
        <v>51</v>
      </c>
      <c r="K1151" s="1" t="s">
        <v>6319</v>
      </c>
      <c r="L1151" s="1" t="s">
        <v>33</v>
      </c>
      <c r="M1151" s="1" t="s">
        <v>7763</v>
      </c>
      <c r="N1151" s="1" t="s">
        <v>52</v>
      </c>
      <c r="O1151" s="2" t="s">
        <v>822</v>
      </c>
      <c r="P1151" s="2" t="s">
        <v>32</v>
      </c>
      <c r="Q1151" s="2" t="s">
        <v>32</v>
      </c>
      <c r="R1151" s="2" t="s">
        <v>32</v>
      </c>
      <c r="S1151" s="2" t="s">
        <v>32</v>
      </c>
      <c r="T1151" s="1" t="s">
        <v>32</v>
      </c>
      <c r="U1151" s="1" t="s">
        <v>32</v>
      </c>
      <c r="V1151" s="1" t="s">
        <v>32</v>
      </c>
      <c r="W1151" s="1" t="s">
        <v>32</v>
      </c>
    </row>
    <row r="1152" spans="1:23">
      <c r="A1152" s="29" t="str">
        <f>+IF(B1152="N","",IF(COUNTIF(B:B,B1152)&gt;1,COUNTIF(B$3:B1152,B1152),""))</f>
        <v/>
      </c>
      <c r="B1152" s="2" t="str">
        <f>+IF(H1152='Export Demurrage Detention'!$C$2,"Y","N")</f>
        <v>N</v>
      </c>
      <c r="D1152" s="1" t="s">
        <v>173</v>
      </c>
      <c r="G1152" s="1" t="s">
        <v>22</v>
      </c>
      <c r="H1152" s="1" t="s">
        <v>2869</v>
      </c>
      <c r="I1152" s="69">
        <v>44256</v>
      </c>
      <c r="J1152" s="70" t="s">
        <v>51</v>
      </c>
      <c r="K1152" s="1" t="s">
        <v>6319</v>
      </c>
      <c r="L1152" s="1" t="s">
        <v>33</v>
      </c>
      <c r="M1152" s="1" t="s">
        <v>7764</v>
      </c>
      <c r="N1152" s="1" t="s">
        <v>52</v>
      </c>
      <c r="O1152" s="2" t="s">
        <v>822</v>
      </c>
      <c r="P1152" s="2" t="s">
        <v>32</v>
      </c>
      <c r="Q1152" s="2" t="s">
        <v>32</v>
      </c>
      <c r="R1152" s="2" t="s">
        <v>32</v>
      </c>
      <c r="S1152" s="2" t="s">
        <v>32</v>
      </c>
      <c r="T1152" s="1" t="s">
        <v>32</v>
      </c>
      <c r="U1152" s="1" t="s">
        <v>32</v>
      </c>
      <c r="V1152" s="1" t="s">
        <v>32</v>
      </c>
      <c r="W1152" s="1" t="s">
        <v>32</v>
      </c>
    </row>
    <row r="1153" spans="1:23">
      <c r="A1153" s="29" t="str">
        <f>+IF(B1153="N","",IF(COUNTIF(B:B,B1153)&gt;1,COUNTIF(B$3:B1153,B1153),""))</f>
        <v/>
      </c>
      <c r="B1153" s="2" t="str">
        <f>+IF(H1153='Export Demurrage Detention'!$C$2,"Y","N")</f>
        <v>N</v>
      </c>
      <c r="D1153" s="1" t="s">
        <v>173</v>
      </c>
      <c r="G1153" s="1" t="s">
        <v>22</v>
      </c>
      <c r="H1153" s="1" t="s">
        <v>2869</v>
      </c>
      <c r="I1153" s="69">
        <v>44256</v>
      </c>
      <c r="J1153" s="70" t="s">
        <v>51</v>
      </c>
      <c r="K1153" s="1" t="s">
        <v>6319</v>
      </c>
      <c r="L1153" s="1" t="s">
        <v>33</v>
      </c>
      <c r="M1153" s="1" t="s">
        <v>7765</v>
      </c>
      <c r="N1153" s="1" t="s">
        <v>52</v>
      </c>
      <c r="O1153" s="2" t="s">
        <v>822</v>
      </c>
      <c r="P1153" s="2" t="s">
        <v>32</v>
      </c>
      <c r="Q1153" s="2" t="s">
        <v>32</v>
      </c>
      <c r="R1153" s="2" t="s">
        <v>32</v>
      </c>
      <c r="S1153" s="2" t="s">
        <v>32</v>
      </c>
      <c r="T1153" s="1" t="s">
        <v>32</v>
      </c>
      <c r="U1153" s="1" t="s">
        <v>32</v>
      </c>
      <c r="V1153" s="1" t="s">
        <v>32</v>
      </c>
      <c r="W1153" s="1" t="s">
        <v>32</v>
      </c>
    </row>
    <row r="1154" spans="1:23">
      <c r="A1154" s="29" t="str">
        <f>+IF(B1154="N","",IF(COUNTIF(B:B,B1154)&gt;1,COUNTIF(B$3:B1154,B1154),""))</f>
        <v/>
      </c>
      <c r="B1154" s="2" t="str">
        <f>+IF(H1154='Export Demurrage Detention'!$C$2,"Y","N")</f>
        <v>N</v>
      </c>
      <c r="D1154" s="1" t="s">
        <v>173</v>
      </c>
      <c r="G1154" s="1" t="s">
        <v>22</v>
      </c>
      <c r="H1154" s="1" t="s">
        <v>2869</v>
      </c>
      <c r="I1154" s="69">
        <v>44256</v>
      </c>
      <c r="J1154" s="70" t="s">
        <v>51</v>
      </c>
      <c r="K1154" s="1" t="s">
        <v>6319</v>
      </c>
      <c r="L1154" s="1" t="s">
        <v>33</v>
      </c>
      <c r="M1154" s="1" t="s">
        <v>7766</v>
      </c>
      <c r="N1154" s="1" t="s">
        <v>52</v>
      </c>
      <c r="O1154" s="2" t="s">
        <v>822</v>
      </c>
      <c r="P1154" s="2" t="s">
        <v>32</v>
      </c>
      <c r="Q1154" s="2" t="s">
        <v>32</v>
      </c>
      <c r="R1154" s="2" t="s">
        <v>32</v>
      </c>
      <c r="S1154" s="2" t="s">
        <v>32</v>
      </c>
      <c r="T1154" s="1" t="s">
        <v>32</v>
      </c>
      <c r="U1154" s="1" t="s">
        <v>32</v>
      </c>
      <c r="V1154" s="1" t="s">
        <v>32</v>
      </c>
      <c r="W1154" s="1" t="s">
        <v>32</v>
      </c>
    </row>
    <row r="1155" spans="1:23">
      <c r="A1155" s="29" t="str">
        <f>+IF(B1155="N","",IF(COUNTIF(B:B,B1155)&gt;1,COUNTIF(B$3:B1155,B1155),""))</f>
        <v/>
      </c>
      <c r="B1155" s="2" t="str">
        <f>+IF(H1155='Export Demurrage Detention'!$C$2,"Y","N")</f>
        <v>N</v>
      </c>
      <c r="D1155" s="1" t="s">
        <v>173</v>
      </c>
      <c r="G1155" s="1" t="s">
        <v>22</v>
      </c>
      <c r="H1155" s="1" t="s">
        <v>2869</v>
      </c>
      <c r="I1155" s="69">
        <v>44256</v>
      </c>
      <c r="J1155" s="70" t="s">
        <v>51</v>
      </c>
      <c r="K1155" s="1" t="s">
        <v>6319</v>
      </c>
      <c r="L1155" s="1" t="s">
        <v>33</v>
      </c>
      <c r="M1155" s="1" t="s">
        <v>7767</v>
      </c>
      <c r="N1155" s="1" t="s">
        <v>52</v>
      </c>
      <c r="O1155" s="2" t="s">
        <v>822</v>
      </c>
      <c r="P1155" s="2" t="s">
        <v>32</v>
      </c>
      <c r="Q1155" s="2" t="s">
        <v>32</v>
      </c>
      <c r="R1155" s="2" t="s">
        <v>32</v>
      </c>
      <c r="S1155" s="2" t="s">
        <v>32</v>
      </c>
      <c r="T1155" s="1" t="s">
        <v>32</v>
      </c>
      <c r="U1155" s="1" t="s">
        <v>32</v>
      </c>
      <c r="V1155" s="1" t="s">
        <v>32</v>
      </c>
      <c r="W1155" s="1" t="s">
        <v>32</v>
      </c>
    </row>
    <row r="1156" spans="1:23">
      <c r="A1156" s="29" t="str">
        <f>+IF(B1156="N","",IF(COUNTIF(B:B,B1156)&gt;1,COUNTIF(B$3:B1156,B1156),""))</f>
        <v/>
      </c>
      <c r="B1156" s="2" t="str">
        <f>+IF(H1156='Export Demurrage Detention'!$C$2,"Y","N")</f>
        <v>N</v>
      </c>
      <c r="D1156" s="1" t="s">
        <v>173</v>
      </c>
      <c r="G1156" s="1" t="s">
        <v>22</v>
      </c>
      <c r="H1156" s="1" t="s">
        <v>2869</v>
      </c>
      <c r="I1156" s="69">
        <v>44256</v>
      </c>
      <c r="J1156" s="70" t="s">
        <v>51</v>
      </c>
      <c r="K1156" s="1" t="s">
        <v>6319</v>
      </c>
      <c r="L1156" s="1" t="s">
        <v>33</v>
      </c>
      <c r="M1156" s="1" t="s">
        <v>7768</v>
      </c>
      <c r="N1156" s="1" t="s">
        <v>52</v>
      </c>
      <c r="O1156" s="2" t="s">
        <v>822</v>
      </c>
      <c r="P1156" s="2" t="s">
        <v>32</v>
      </c>
      <c r="Q1156" s="2" t="s">
        <v>32</v>
      </c>
      <c r="R1156" s="2" t="s">
        <v>32</v>
      </c>
      <c r="S1156" s="2" t="s">
        <v>32</v>
      </c>
      <c r="T1156" s="1" t="s">
        <v>32</v>
      </c>
      <c r="U1156" s="1" t="s">
        <v>32</v>
      </c>
      <c r="V1156" s="1" t="s">
        <v>32</v>
      </c>
      <c r="W1156" s="1" t="s">
        <v>32</v>
      </c>
    </row>
    <row r="1157" spans="1:23">
      <c r="A1157" s="29" t="str">
        <f>+IF(B1157="N","",IF(COUNTIF(B:B,B1157)&gt;1,COUNTIF(B$3:B1157,B1157),""))</f>
        <v/>
      </c>
      <c r="B1157" s="2" t="str">
        <f>+IF(H1157='Export Demurrage Detention'!$C$2,"Y","N")</f>
        <v>N</v>
      </c>
      <c r="D1157" s="1" t="s">
        <v>173</v>
      </c>
      <c r="G1157" s="1" t="s">
        <v>22</v>
      </c>
      <c r="H1157" s="1" t="s">
        <v>2869</v>
      </c>
      <c r="I1157" s="69">
        <v>44256</v>
      </c>
      <c r="J1157" s="70" t="s">
        <v>51</v>
      </c>
      <c r="K1157" s="1" t="s">
        <v>6319</v>
      </c>
      <c r="L1157" s="1" t="s">
        <v>33</v>
      </c>
      <c r="M1157" s="1" t="s">
        <v>7769</v>
      </c>
      <c r="N1157" s="1" t="s">
        <v>52</v>
      </c>
      <c r="O1157" s="2" t="s">
        <v>822</v>
      </c>
      <c r="P1157" s="2" t="s">
        <v>32</v>
      </c>
      <c r="Q1157" s="2" t="s">
        <v>32</v>
      </c>
      <c r="R1157" s="2" t="s">
        <v>32</v>
      </c>
      <c r="S1157" s="2" t="s">
        <v>32</v>
      </c>
      <c r="T1157" s="1" t="s">
        <v>32</v>
      </c>
      <c r="U1157" s="1" t="s">
        <v>32</v>
      </c>
      <c r="V1157" s="1" t="s">
        <v>32</v>
      </c>
      <c r="W1157" s="1" t="s">
        <v>32</v>
      </c>
    </row>
    <row r="1158" spans="1:23">
      <c r="A1158" s="29" t="str">
        <f>+IF(B1158="N","",IF(COUNTIF(B:B,B1158)&gt;1,COUNTIF(B$3:B1158,B1158),""))</f>
        <v/>
      </c>
      <c r="B1158" s="2" t="str">
        <f>+IF(H1158='Export Demurrage Detention'!$C$2,"Y","N")</f>
        <v>N</v>
      </c>
      <c r="D1158" s="1" t="s">
        <v>173</v>
      </c>
      <c r="G1158" s="1" t="s">
        <v>22</v>
      </c>
      <c r="H1158" s="1" t="s">
        <v>7638</v>
      </c>
      <c r="I1158" s="69">
        <v>44256</v>
      </c>
      <c r="J1158" s="70" t="s">
        <v>51</v>
      </c>
      <c r="K1158" s="1" t="s">
        <v>6319</v>
      </c>
      <c r="L1158" s="1" t="s">
        <v>33</v>
      </c>
      <c r="M1158" s="1" t="s">
        <v>7751</v>
      </c>
      <c r="N1158" s="1" t="s">
        <v>52</v>
      </c>
      <c r="O1158" s="2" t="s">
        <v>822</v>
      </c>
      <c r="P1158" s="2" t="s">
        <v>32</v>
      </c>
      <c r="Q1158" s="2" t="s">
        <v>32</v>
      </c>
      <c r="R1158" s="2" t="s">
        <v>32</v>
      </c>
      <c r="S1158" s="2" t="s">
        <v>32</v>
      </c>
      <c r="T1158" s="1" t="s">
        <v>32</v>
      </c>
      <c r="U1158" s="1" t="s">
        <v>32</v>
      </c>
      <c r="V1158" s="1" t="s">
        <v>32</v>
      </c>
      <c r="W1158" s="1" t="s">
        <v>32</v>
      </c>
    </row>
    <row r="1159" spans="1:23">
      <c r="A1159" s="29" t="str">
        <f>+IF(B1159="N","",IF(COUNTIF(B:B,B1159)&gt;1,COUNTIF(B$3:B1159,B1159),""))</f>
        <v/>
      </c>
      <c r="B1159" s="2" t="str">
        <f>+IF(H1159='Export Demurrage Detention'!$C$2,"Y","N")</f>
        <v>N</v>
      </c>
      <c r="D1159" s="1" t="s">
        <v>173</v>
      </c>
      <c r="G1159" s="1" t="s">
        <v>22</v>
      </c>
      <c r="H1159" s="1" t="s">
        <v>7638</v>
      </c>
      <c r="I1159" s="69">
        <v>44256</v>
      </c>
      <c r="J1159" s="70" t="s">
        <v>51</v>
      </c>
      <c r="K1159" s="1" t="s">
        <v>6319</v>
      </c>
      <c r="L1159" s="1" t="s">
        <v>33</v>
      </c>
      <c r="M1159" s="1" t="s">
        <v>7752</v>
      </c>
      <c r="N1159" s="1" t="s">
        <v>52</v>
      </c>
      <c r="O1159" s="2" t="s">
        <v>822</v>
      </c>
      <c r="P1159" s="2" t="s">
        <v>32</v>
      </c>
      <c r="Q1159" s="2" t="s">
        <v>32</v>
      </c>
      <c r="R1159" s="2" t="s">
        <v>32</v>
      </c>
      <c r="S1159" s="2" t="s">
        <v>32</v>
      </c>
      <c r="T1159" s="1" t="s">
        <v>32</v>
      </c>
      <c r="U1159" s="1" t="s">
        <v>32</v>
      </c>
      <c r="V1159" s="1" t="s">
        <v>32</v>
      </c>
      <c r="W1159" s="1" t="s">
        <v>32</v>
      </c>
    </row>
    <row r="1160" spans="1:23">
      <c r="A1160" s="29" t="str">
        <f>+IF(B1160="N","",IF(COUNTIF(B:B,B1160)&gt;1,COUNTIF(B$3:B1160,B1160),""))</f>
        <v/>
      </c>
      <c r="B1160" s="2" t="str">
        <f>+IF(H1160='Export Demurrage Detention'!$C$2,"Y","N")</f>
        <v>N</v>
      </c>
      <c r="D1160" s="1" t="s">
        <v>173</v>
      </c>
      <c r="G1160" s="1" t="s">
        <v>22</v>
      </c>
      <c r="H1160" s="1" t="s">
        <v>7638</v>
      </c>
      <c r="I1160" s="69">
        <v>44256</v>
      </c>
      <c r="J1160" s="70" t="s">
        <v>51</v>
      </c>
      <c r="K1160" s="1" t="s">
        <v>6319</v>
      </c>
      <c r="L1160" s="1" t="s">
        <v>33</v>
      </c>
      <c r="M1160" s="1" t="s">
        <v>7729</v>
      </c>
      <c r="N1160" s="1" t="s">
        <v>52</v>
      </c>
      <c r="O1160" s="2" t="s">
        <v>822</v>
      </c>
      <c r="P1160" s="2" t="s">
        <v>32</v>
      </c>
      <c r="Q1160" s="2" t="s">
        <v>32</v>
      </c>
      <c r="R1160" s="2" t="s">
        <v>32</v>
      </c>
      <c r="S1160" s="2" t="s">
        <v>32</v>
      </c>
      <c r="T1160" s="1" t="s">
        <v>32</v>
      </c>
      <c r="U1160" s="1" t="s">
        <v>32</v>
      </c>
      <c r="V1160" s="1" t="s">
        <v>32</v>
      </c>
      <c r="W1160" s="1" t="s">
        <v>32</v>
      </c>
    </row>
    <row r="1161" spans="1:23">
      <c r="A1161" s="29" t="str">
        <f>+IF(B1161="N","",IF(COUNTIF(B:B,B1161)&gt;1,COUNTIF(B$3:B1161,B1161),""))</f>
        <v/>
      </c>
      <c r="B1161" s="2" t="str">
        <f>+IF(H1161='Export Demurrage Detention'!$C$2,"Y","N")</f>
        <v>N</v>
      </c>
      <c r="D1161" s="1" t="s">
        <v>173</v>
      </c>
      <c r="G1161" s="1" t="s">
        <v>22</v>
      </c>
      <c r="H1161" s="1" t="s">
        <v>7638</v>
      </c>
      <c r="I1161" s="69">
        <v>44256</v>
      </c>
      <c r="J1161" s="70" t="s">
        <v>51</v>
      </c>
      <c r="K1161" s="1" t="s">
        <v>6319</v>
      </c>
      <c r="L1161" s="1" t="s">
        <v>33</v>
      </c>
      <c r="M1161" s="1" t="s">
        <v>7753</v>
      </c>
      <c r="N1161" s="1" t="s">
        <v>52</v>
      </c>
      <c r="O1161" s="2" t="s">
        <v>822</v>
      </c>
      <c r="P1161" s="2" t="s">
        <v>32</v>
      </c>
      <c r="Q1161" s="2" t="s">
        <v>32</v>
      </c>
      <c r="R1161" s="2" t="s">
        <v>32</v>
      </c>
      <c r="S1161" s="2" t="s">
        <v>32</v>
      </c>
      <c r="T1161" s="1" t="s">
        <v>32</v>
      </c>
      <c r="U1161" s="1" t="s">
        <v>32</v>
      </c>
      <c r="V1161" s="1" t="s">
        <v>32</v>
      </c>
      <c r="W1161" s="1" t="s">
        <v>32</v>
      </c>
    </row>
    <row r="1162" spans="1:23">
      <c r="A1162" s="29" t="str">
        <f>+IF(B1162="N","",IF(COUNTIF(B:B,B1162)&gt;1,COUNTIF(B$3:B1162,B1162),""))</f>
        <v/>
      </c>
      <c r="B1162" s="2" t="str">
        <f>+IF(H1162='Export Demurrage Detention'!$C$2,"Y","N")</f>
        <v>N</v>
      </c>
      <c r="D1162" s="1" t="s">
        <v>173</v>
      </c>
      <c r="G1162" s="1" t="s">
        <v>22</v>
      </c>
      <c r="H1162" s="1" t="s">
        <v>7638</v>
      </c>
      <c r="I1162" s="69">
        <v>44256</v>
      </c>
      <c r="J1162" s="70" t="s">
        <v>51</v>
      </c>
      <c r="K1162" s="1" t="s">
        <v>6319</v>
      </c>
      <c r="L1162" s="1" t="s">
        <v>33</v>
      </c>
      <c r="M1162" s="1" t="s">
        <v>7754</v>
      </c>
      <c r="N1162" s="1" t="s">
        <v>52</v>
      </c>
      <c r="O1162" s="2" t="s">
        <v>822</v>
      </c>
      <c r="P1162" s="2" t="s">
        <v>32</v>
      </c>
      <c r="Q1162" s="2" t="s">
        <v>32</v>
      </c>
      <c r="R1162" s="2" t="s">
        <v>32</v>
      </c>
      <c r="S1162" s="2" t="s">
        <v>32</v>
      </c>
      <c r="T1162" s="1" t="s">
        <v>32</v>
      </c>
      <c r="U1162" s="1" t="s">
        <v>32</v>
      </c>
      <c r="V1162" s="1" t="s">
        <v>32</v>
      </c>
      <c r="W1162" s="1" t="s">
        <v>32</v>
      </c>
    </row>
    <row r="1163" spans="1:23">
      <c r="A1163" s="29" t="str">
        <f>+IF(B1163="N","",IF(COUNTIF(B:B,B1163)&gt;1,COUNTIF(B$3:B1163,B1163),""))</f>
        <v/>
      </c>
      <c r="B1163" s="2" t="str">
        <f>+IF(H1163='Export Demurrage Detention'!$C$2,"Y","N")</f>
        <v>N</v>
      </c>
      <c r="D1163" s="1" t="s">
        <v>173</v>
      </c>
      <c r="G1163" s="1" t="s">
        <v>22</v>
      </c>
      <c r="H1163" s="1" t="s">
        <v>7638</v>
      </c>
      <c r="I1163" s="69">
        <v>44256</v>
      </c>
      <c r="J1163" s="70" t="s">
        <v>51</v>
      </c>
      <c r="K1163" s="1" t="s">
        <v>6319</v>
      </c>
      <c r="L1163" s="1" t="s">
        <v>33</v>
      </c>
      <c r="M1163" s="1" t="s">
        <v>7755</v>
      </c>
      <c r="N1163" s="1" t="s">
        <v>52</v>
      </c>
      <c r="O1163" s="2" t="s">
        <v>822</v>
      </c>
      <c r="P1163" s="2" t="s">
        <v>32</v>
      </c>
      <c r="Q1163" s="2" t="s">
        <v>32</v>
      </c>
      <c r="R1163" s="2" t="s">
        <v>32</v>
      </c>
      <c r="S1163" s="2" t="s">
        <v>32</v>
      </c>
      <c r="T1163" s="1" t="s">
        <v>32</v>
      </c>
      <c r="U1163" s="1" t="s">
        <v>32</v>
      </c>
      <c r="V1163" s="1" t="s">
        <v>32</v>
      </c>
      <c r="W1163" s="1" t="s">
        <v>32</v>
      </c>
    </row>
    <row r="1164" spans="1:23">
      <c r="A1164" s="29" t="str">
        <f>+IF(B1164="N","",IF(COUNTIF(B:B,B1164)&gt;1,COUNTIF(B$3:B1164,B1164),""))</f>
        <v/>
      </c>
      <c r="B1164" s="2" t="str">
        <f>+IF(H1164='Export Demurrage Detention'!$C$2,"Y","N")</f>
        <v>N</v>
      </c>
      <c r="D1164" s="1" t="s">
        <v>173</v>
      </c>
      <c r="G1164" s="1" t="s">
        <v>22</v>
      </c>
      <c r="H1164" s="1" t="s">
        <v>7638</v>
      </c>
      <c r="I1164" s="69">
        <v>44256</v>
      </c>
      <c r="J1164" s="70" t="s">
        <v>51</v>
      </c>
      <c r="K1164" s="1" t="s">
        <v>6319</v>
      </c>
      <c r="L1164" s="1" t="s">
        <v>33</v>
      </c>
      <c r="M1164" s="1" t="s">
        <v>7756</v>
      </c>
      <c r="N1164" s="1" t="s">
        <v>52</v>
      </c>
      <c r="O1164" s="2" t="s">
        <v>822</v>
      </c>
      <c r="P1164" s="2" t="s">
        <v>32</v>
      </c>
      <c r="Q1164" s="2" t="s">
        <v>32</v>
      </c>
      <c r="R1164" s="2" t="s">
        <v>32</v>
      </c>
      <c r="S1164" s="2" t="s">
        <v>32</v>
      </c>
      <c r="T1164" s="1" t="s">
        <v>32</v>
      </c>
      <c r="U1164" s="1" t="s">
        <v>32</v>
      </c>
      <c r="V1164" s="1" t="s">
        <v>32</v>
      </c>
      <c r="W1164" s="1" t="s">
        <v>32</v>
      </c>
    </row>
    <row r="1165" spans="1:23">
      <c r="A1165" s="29" t="str">
        <f>+IF(B1165="N","",IF(COUNTIF(B:B,B1165)&gt;1,COUNTIF(B$3:B1165,B1165),""))</f>
        <v/>
      </c>
      <c r="B1165" s="2" t="str">
        <f>+IF(H1165='Export Demurrage Detention'!$C$2,"Y","N")</f>
        <v>N</v>
      </c>
      <c r="D1165" s="1" t="s">
        <v>173</v>
      </c>
      <c r="G1165" s="1" t="s">
        <v>22</v>
      </c>
      <c r="H1165" s="1" t="s">
        <v>7638</v>
      </c>
      <c r="I1165" s="69">
        <v>44256</v>
      </c>
      <c r="J1165" s="70" t="s">
        <v>51</v>
      </c>
      <c r="K1165" s="1" t="s">
        <v>6319</v>
      </c>
      <c r="L1165" s="1" t="s">
        <v>33</v>
      </c>
      <c r="M1165" s="1" t="s">
        <v>7757</v>
      </c>
      <c r="N1165" s="1" t="s">
        <v>52</v>
      </c>
      <c r="O1165" s="2" t="s">
        <v>822</v>
      </c>
      <c r="P1165" s="2" t="s">
        <v>32</v>
      </c>
      <c r="Q1165" s="2" t="s">
        <v>32</v>
      </c>
      <c r="R1165" s="2" t="s">
        <v>32</v>
      </c>
      <c r="S1165" s="2" t="s">
        <v>32</v>
      </c>
      <c r="T1165" s="1" t="s">
        <v>32</v>
      </c>
      <c r="U1165" s="1" t="s">
        <v>32</v>
      </c>
      <c r="V1165" s="1" t="s">
        <v>32</v>
      </c>
      <c r="W1165" s="1" t="s">
        <v>32</v>
      </c>
    </row>
    <row r="1166" spans="1:23">
      <c r="A1166" s="29" t="str">
        <f>+IF(B1166="N","",IF(COUNTIF(B:B,B1166)&gt;1,COUNTIF(B$3:B1166,B1166),""))</f>
        <v/>
      </c>
      <c r="B1166" s="2" t="str">
        <f>+IF(H1166='Export Demurrage Detention'!$C$2,"Y","N")</f>
        <v>N</v>
      </c>
      <c r="D1166" s="1" t="s">
        <v>173</v>
      </c>
      <c r="G1166" s="1" t="s">
        <v>22</v>
      </c>
      <c r="H1166" s="1" t="s">
        <v>7638</v>
      </c>
      <c r="I1166" s="69">
        <v>44256</v>
      </c>
      <c r="J1166" s="70" t="s">
        <v>51</v>
      </c>
      <c r="K1166" s="1" t="s">
        <v>6319</v>
      </c>
      <c r="L1166" s="1" t="s">
        <v>33</v>
      </c>
      <c r="M1166" s="1" t="s">
        <v>7758</v>
      </c>
      <c r="N1166" s="1" t="s">
        <v>52</v>
      </c>
      <c r="O1166" s="2" t="s">
        <v>822</v>
      </c>
      <c r="P1166" s="2" t="s">
        <v>32</v>
      </c>
      <c r="Q1166" s="2" t="s">
        <v>32</v>
      </c>
      <c r="R1166" s="2" t="s">
        <v>32</v>
      </c>
      <c r="S1166" s="2" t="s">
        <v>32</v>
      </c>
      <c r="T1166" s="1" t="s">
        <v>32</v>
      </c>
      <c r="U1166" s="1" t="s">
        <v>32</v>
      </c>
      <c r="V1166" s="1" t="s">
        <v>32</v>
      </c>
      <c r="W1166" s="1" t="s">
        <v>32</v>
      </c>
    </row>
    <row r="1167" spans="1:23">
      <c r="A1167" s="29" t="str">
        <f>+IF(B1167="N","",IF(COUNTIF(B:B,B1167)&gt;1,COUNTIF(B$3:B1167,B1167),""))</f>
        <v/>
      </c>
      <c r="B1167" s="2" t="str">
        <f>+IF(H1167='Export Demurrage Detention'!$C$2,"Y","N")</f>
        <v>N</v>
      </c>
      <c r="D1167" s="1" t="s">
        <v>173</v>
      </c>
      <c r="G1167" s="1" t="s">
        <v>22</v>
      </c>
      <c r="H1167" s="1" t="s">
        <v>7638</v>
      </c>
      <c r="I1167" s="69">
        <v>44256</v>
      </c>
      <c r="J1167" s="70" t="s">
        <v>51</v>
      </c>
      <c r="K1167" s="1" t="s">
        <v>6319</v>
      </c>
      <c r="L1167" s="1" t="s">
        <v>33</v>
      </c>
      <c r="M1167" s="1" t="s">
        <v>7759</v>
      </c>
      <c r="N1167" s="1" t="s">
        <v>52</v>
      </c>
      <c r="O1167" s="2" t="s">
        <v>822</v>
      </c>
      <c r="P1167" s="2" t="s">
        <v>32</v>
      </c>
      <c r="Q1167" s="2" t="s">
        <v>32</v>
      </c>
      <c r="R1167" s="2" t="s">
        <v>32</v>
      </c>
      <c r="S1167" s="2" t="s">
        <v>32</v>
      </c>
      <c r="T1167" s="1" t="s">
        <v>32</v>
      </c>
      <c r="U1167" s="1" t="s">
        <v>32</v>
      </c>
      <c r="V1167" s="1" t="s">
        <v>32</v>
      </c>
      <c r="W1167" s="1" t="s">
        <v>32</v>
      </c>
    </row>
    <row r="1168" spans="1:23">
      <c r="A1168" s="29" t="str">
        <f>+IF(B1168="N","",IF(COUNTIF(B:B,B1168)&gt;1,COUNTIF(B$3:B1168,B1168),""))</f>
        <v/>
      </c>
      <c r="B1168" s="2" t="str">
        <f>+IF(H1168='Export Demurrage Detention'!$C$2,"Y","N")</f>
        <v>N</v>
      </c>
      <c r="D1168" s="1" t="s">
        <v>173</v>
      </c>
      <c r="G1168" s="1" t="s">
        <v>22</v>
      </c>
      <c r="H1168" s="1" t="s">
        <v>7638</v>
      </c>
      <c r="I1168" s="69">
        <v>44256</v>
      </c>
      <c r="J1168" s="70" t="s">
        <v>51</v>
      </c>
      <c r="K1168" s="1" t="s">
        <v>6319</v>
      </c>
      <c r="L1168" s="1" t="s">
        <v>33</v>
      </c>
      <c r="M1168" s="1" t="s">
        <v>7760</v>
      </c>
      <c r="N1168" s="1" t="s">
        <v>52</v>
      </c>
      <c r="O1168" s="2" t="s">
        <v>822</v>
      </c>
      <c r="P1168" s="2" t="s">
        <v>32</v>
      </c>
      <c r="Q1168" s="2" t="s">
        <v>32</v>
      </c>
      <c r="R1168" s="2" t="s">
        <v>32</v>
      </c>
      <c r="S1168" s="2" t="s">
        <v>32</v>
      </c>
      <c r="T1168" s="1" t="s">
        <v>32</v>
      </c>
      <c r="U1168" s="1" t="s">
        <v>32</v>
      </c>
      <c r="V1168" s="1" t="s">
        <v>32</v>
      </c>
      <c r="W1168" s="1" t="s">
        <v>32</v>
      </c>
    </row>
    <row r="1169" spans="1:23">
      <c r="A1169" s="29" t="str">
        <f>+IF(B1169="N","",IF(COUNTIF(B:B,B1169)&gt;1,COUNTIF(B$3:B1169,B1169),""))</f>
        <v/>
      </c>
      <c r="B1169" s="2" t="str">
        <f>+IF(H1169='Export Demurrage Detention'!$C$2,"Y","N")</f>
        <v>N</v>
      </c>
      <c r="D1169" s="1" t="s">
        <v>173</v>
      </c>
      <c r="G1169" s="1" t="s">
        <v>22</v>
      </c>
      <c r="H1169" s="1" t="s">
        <v>7638</v>
      </c>
      <c r="I1169" s="69">
        <v>44256</v>
      </c>
      <c r="J1169" s="70" t="s">
        <v>51</v>
      </c>
      <c r="K1169" s="1" t="s">
        <v>6319</v>
      </c>
      <c r="L1169" s="1" t="s">
        <v>33</v>
      </c>
      <c r="M1169" s="1" t="s">
        <v>7761</v>
      </c>
      <c r="N1169" s="1" t="s">
        <v>52</v>
      </c>
      <c r="O1169" s="2" t="s">
        <v>822</v>
      </c>
      <c r="P1169" s="2" t="s">
        <v>32</v>
      </c>
      <c r="Q1169" s="2" t="s">
        <v>32</v>
      </c>
      <c r="R1169" s="2" t="s">
        <v>32</v>
      </c>
      <c r="S1169" s="2" t="s">
        <v>32</v>
      </c>
      <c r="T1169" s="1" t="s">
        <v>32</v>
      </c>
      <c r="U1169" s="1" t="s">
        <v>32</v>
      </c>
      <c r="V1169" s="1" t="s">
        <v>32</v>
      </c>
      <c r="W1169" s="1" t="s">
        <v>32</v>
      </c>
    </row>
    <row r="1170" spans="1:23">
      <c r="A1170" s="29" t="str">
        <f>+IF(B1170="N","",IF(COUNTIF(B:B,B1170)&gt;1,COUNTIF(B$3:B1170,B1170),""))</f>
        <v/>
      </c>
      <c r="B1170" s="2" t="str">
        <f>+IF(H1170='Export Demurrage Detention'!$C$2,"Y","N")</f>
        <v>N</v>
      </c>
      <c r="D1170" s="1" t="s">
        <v>173</v>
      </c>
      <c r="G1170" s="1" t="s">
        <v>22</v>
      </c>
      <c r="H1170" s="1" t="s">
        <v>7638</v>
      </c>
      <c r="I1170" s="69">
        <v>44256</v>
      </c>
      <c r="J1170" s="70" t="s">
        <v>51</v>
      </c>
      <c r="K1170" s="1" t="s">
        <v>6319</v>
      </c>
      <c r="L1170" s="1" t="s">
        <v>33</v>
      </c>
      <c r="M1170" s="1" t="s">
        <v>7762</v>
      </c>
      <c r="N1170" s="1" t="s">
        <v>52</v>
      </c>
      <c r="O1170" s="2" t="s">
        <v>822</v>
      </c>
      <c r="P1170" s="2" t="s">
        <v>32</v>
      </c>
      <c r="Q1170" s="2" t="s">
        <v>32</v>
      </c>
      <c r="R1170" s="2" t="s">
        <v>32</v>
      </c>
      <c r="S1170" s="2" t="s">
        <v>32</v>
      </c>
      <c r="T1170" s="1" t="s">
        <v>32</v>
      </c>
      <c r="U1170" s="1" t="s">
        <v>32</v>
      </c>
      <c r="V1170" s="1" t="s">
        <v>32</v>
      </c>
      <c r="W1170" s="1" t="s">
        <v>32</v>
      </c>
    </row>
    <row r="1171" spans="1:23">
      <c r="A1171" s="29" t="str">
        <f>+IF(B1171="N","",IF(COUNTIF(B:B,B1171)&gt;1,COUNTIF(B$3:B1171,B1171),""))</f>
        <v/>
      </c>
      <c r="B1171" s="2" t="str">
        <f>+IF(H1171='Export Demurrage Detention'!$C$2,"Y","N")</f>
        <v>N</v>
      </c>
      <c r="D1171" s="1" t="s">
        <v>173</v>
      </c>
      <c r="G1171" s="1" t="s">
        <v>22</v>
      </c>
      <c r="H1171" s="1" t="s">
        <v>7638</v>
      </c>
      <c r="I1171" s="69">
        <v>44256</v>
      </c>
      <c r="J1171" s="70" t="s">
        <v>51</v>
      </c>
      <c r="K1171" s="1" t="s">
        <v>6319</v>
      </c>
      <c r="L1171" s="1" t="s">
        <v>33</v>
      </c>
      <c r="M1171" s="1" t="s">
        <v>7763</v>
      </c>
      <c r="N1171" s="1" t="s">
        <v>52</v>
      </c>
      <c r="O1171" s="2" t="s">
        <v>822</v>
      </c>
      <c r="P1171" s="2" t="s">
        <v>32</v>
      </c>
      <c r="Q1171" s="2" t="s">
        <v>32</v>
      </c>
      <c r="R1171" s="2" t="s">
        <v>32</v>
      </c>
      <c r="S1171" s="2" t="s">
        <v>32</v>
      </c>
      <c r="T1171" s="1" t="s">
        <v>32</v>
      </c>
      <c r="U1171" s="1" t="s">
        <v>32</v>
      </c>
      <c r="V1171" s="1" t="s">
        <v>32</v>
      </c>
      <c r="W1171" s="1" t="s">
        <v>32</v>
      </c>
    </row>
    <row r="1172" spans="1:23">
      <c r="A1172" s="29" t="str">
        <f>+IF(B1172="N","",IF(COUNTIF(B:B,B1172)&gt;1,COUNTIF(B$3:B1172,B1172),""))</f>
        <v/>
      </c>
      <c r="B1172" s="2" t="str">
        <f>+IF(H1172='Export Demurrage Detention'!$C$2,"Y","N")</f>
        <v>N</v>
      </c>
      <c r="D1172" s="1" t="s">
        <v>173</v>
      </c>
      <c r="G1172" s="1" t="s">
        <v>22</v>
      </c>
      <c r="H1172" s="1" t="s">
        <v>7638</v>
      </c>
      <c r="I1172" s="69">
        <v>44256</v>
      </c>
      <c r="J1172" s="70" t="s">
        <v>51</v>
      </c>
      <c r="K1172" s="1" t="s">
        <v>6319</v>
      </c>
      <c r="L1172" s="1" t="s">
        <v>33</v>
      </c>
      <c r="M1172" s="1" t="s">
        <v>7764</v>
      </c>
      <c r="N1172" s="1" t="s">
        <v>52</v>
      </c>
      <c r="O1172" s="2" t="s">
        <v>822</v>
      </c>
      <c r="P1172" s="2" t="s">
        <v>32</v>
      </c>
      <c r="Q1172" s="2" t="s">
        <v>32</v>
      </c>
      <c r="R1172" s="2" t="s">
        <v>32</v>
      </c>
      <c r="S1172" s="2" t="s">
        <v>32</v>
      </c>
      <c r="T1172" s="1" t="s">
        <v>32</v>
      </c>
      <c r="U1172" s="1" t="s">
        <v>32</v>
      </c>
      <c r="V1172" s="1" t="s">
        <v>32</v>
      </c>
      <c r="W1172" s="1" t="s">
        <v>32</v>
      </c>
    </row>
    <row r="1173" spans="1:23">
      <c r="A1173" s="29" t="str">
        <f>+IF(B1173="N","",IF(COUNTIF(B:B,B1173)&gt;1,COUNTIF(B$3:B1173,B1173),""))</f>
        <v/>
      </c>
      <c r="B1173" s="2" t="str">
        <f>+IF(H1173='Export Demurrage Detention'!$C$2,"Y","N")</f>
        <v>N</v>
      </c>
      <c r="D1173" s="1" t="s">
        <v>173</v>
      </c>
      <c r="G1173" s="1" t="s">
        <v>22</v>
      </c>
      <c r="H1173" s="1" t="s">
        <v>7638</v>
      </c>
      <c r="I1173" s="69">
        <v>44256</v>
      </c>
      <c r="J1173" s="70" t="s">
        <v>51</v>
      </c>
      <c r="K1173" s="1" t="s">
        <v>6319</v>
      </c>
      <c r="L1173" s="1" t="s">
        <v>33</v>
      </c>
      <c r="M1173" s="1" t="s">
        <v>7765</v>
      </c>
      <c r="N1173" s="1" t="s">
        <v>52</v>
      </c>
      <c r="O1173" s="2" t="s">
        <v>822</v>
      </c>
      <c r="P1173" s="2" t="s">
        <v>32</v>
      </c>
      <c r="Q1173" s="2" t="s">
        <v>32</v>
      </c>
      <c r="R1173" s="2" t="s">
        <v>32</v>
      </c>
      <c r="S1173" s="2" t="s">
        <v>32</v>
      </c>
      <c r="T1173" s="1" t="s">
        <v>32</v>
      </c>
      <c r="U1173" s="1" t="s">
        <v>32</v>
      </c>
      <c r="V1173" s="1" t="s">
        <v>32</v>
      </c>
      <c r="W1173" s="1" t="s">
        <v>32</v>
      </c>
    </row>
    <row r="1174" spans="1:23">
      <c r="A1174" s="29" t="str">
        <f>+IF(B1174="N","",IF(COUNTIF(B:B,B1174)&gt;1,COUNTIF(B$3:B1174,B1174),""))</f>
        <v/>
      </c>
      <c r="B1174" s="2" t="str">
        <f>+IF(H1174='Export Demurrage Detention'!$C$2,"Y","N")</f>
        <v>N</v>
      </c>
      <c r="D1174" s="1" t="s">
        <v>173</v>
      </c>
      <c r="G1174" s="1" t="s">
        <v>22</v>
      </c>
      <c r="H1174" s="1" t="s">
        <v>7638</v>
      </c>
      <c r="I1174" s="69">
        <v>44256</v>
      </c>
      <c r="J1174" s="70" t="s">
        <v>51</v>
      </c>
      <c r="K1174" s="1" t="s">
        <v>6319</v>
      </c>
      <c r="L1174" s="1" t="s">
        <v>33</v>
      </c>
      <c r="M1174" s="1" t="s">
        <v>7766</v>
      </c>
      <c r="N1174" s="1" t="s">
        <v>52</v>
      </c>
      <c r="O1174" s="2" t="s">
        <v>822</v>
      </c>
      <c r="P1174" s="2" t="s">
        <v>32</v>
      </c>
      <c r="Q1174" s="2" t="s">
        <v>32</v>
      </c>
      <c r="R1174" s="2" t="s">
        <v>32</v>
      </c>
      <c r="S1174" s="2" t="s">
        <v>32</v>
      </c>
      <c r="T1174" s="1" t="s">
        <v>32</v>
      </c>
      <c r="U1174" s="1" t="s">
        <v>32</v>
      </c>
      <c r="V1174" s="1" t="s">
        <v>32</v>
      </c>
      <c r="W1174" s="1" t="s">
        <v>32</v>
      </c>
    </row>
    <row r="1175" spans="1:23">
      <c r="A1175" s="29" t="str">
        <f>+IF(B1175="N","",IF(COUNTIF(B:B,B1175)&gt;1,COUNTIF(B$3:B1175,B1175),""))</f>
        <v/>
      </c>
      <c r="B1175" s="2" t="str">
        <f>+IF(H1175='Export Demurrage Detention'!$C$2,"Y","N")</f>
        <v>N</v>
      </c>
      <c r="D1175" s="1" t="s">
        <v>173</v>
      </c>
      <c r="G1175" s="1" t="s">
        <v>22</v>
      </c>
      <c r="H1175" s="1" t="s">
        <v>7638</v>
      </c>
      <c r="I1175" s="69">
        <v>44256</v>
      </c>
      <c r="J1175" s="70" t="s">
        <v>51</v>
      </c>
      <c r="K1175" s="1" t="s">
        <v>6319</v>
      </c>
      <c r="L1175" s="1" t="s">
        <v>33</v>
      </c>
      <c r="M1175" s="1" t="s">
        <v>7767</v>
      </c>
      <c r="N1175" s="1" t="s">
        <v>52</v>
      </c>
      <c r="O1175" s="2" t="s">
        <v>822</v>
      </c>
      <c r="P1175" s="2" t="s">
        <v>32</v>
      </c>
      <c r="Q1175" s="2" t="s">
        <v>32</v>
      </c>
      <c r="R1175" s="2" t="s">
        <v>32</v>
      </c>
      <c r="S1175" s="2" t="s">
        <v>32</v>
      </c>
      <c r="T1175" s="1" t="s">
        <v>32</v>
      </c>
      <c r="U1175" s="1" t="s">
        <v>32</v>
      </c>
      <c r="V1175" s="1" t="s">
        <v>32</v>
      </c>
      <c r="W1175" s="1" t="s">
        <v>32</v>
      </c>
    </row>
    <row r="1176" spans="1:23">
      <c r="A1176" s="29" t="str">
        <f>+IF(B1176="N","",IF(COUNTIF(B:B,B1176)&gt;1,COUNTIF(B$3:B1176,B1176),""))</f>
        <v/>
      </c>
      <c r="B1176" s="2" t="str">
        <f>+IF(H1176='Export Demurrage Detention'!$C$2,"Y","N")</f>
        <v>N</v>
      </c>
      <c r="D1176" s="1" t="s">
        <v>173</v>
      </c>
      <c r="G1176" s="1" t="s">
        <v>22</v>
      </c>
      <c r="H1176" s="1" t="s">
        <v>7638</v>
      </c>
      <c r="I1176" s="69">
        <v>44256</v>
      </c>
      <c r="J1176" s="70" t="s">
        <v>51</v>
      </c>
      <c r="K1176" s="1" t="s">
        <v>6319</v>
      </c>
      <c r="L1176" s="1" t="s">
        <v>33</v>
      </c>
      <c r="M1176" s="1" t="s">
        <v>7768</v>
      </c>
      <c r="N1176" s="1" t="s">
        <v>52</v>
      </c>
      <c r="O1176" s="2" t="s">
        <v>822</v>
      </c>
      <c r="P1176" s="2" t="s">
        <v>32</v>
      </c>
      <c r="Q1176" s="2" t="s">
        <v>32</v>
      </c>
      <c r="R1176" s="2" t="s">
        <v>32</v>
      </c>
      <c r="S1176" s="2" t="s">
        <v>32</v>
      </c>
      <c r="T1176" s="1" t="s">
        <v>32</v>
      </c>
      <c r="U1176" s="1" t="s">
        <v>32</v>
      </c>
      <c r="V1176" s="1" t="s">
        <v>32</v>
      </c>
      <c r="W1176" s="1" t="s">
        <v>32</v>
      </c>
    </row>
    <row r="1177" spans="1:23">
      <c r="A1177" s="29" t="str">
        <f>+IF(B1177="N","",IF(COUNTIF(B:B,B1177)&gt;1,COUNTIF(B$3:B1177,B1177),""))</f>
        <v/>
      </c>
      <c r="B1177" s="2" t="str">
        <f>+IF(H1177='Export Demurrage Detention'!$C$2,"Y","N")</f>
        <v>N</v>
      </c>
      <c r="D1177" s="1" t="s">
        <v>173</v>
      </c>
      <c r="G1177" s="1" t="s">
        <v>22</v>
      </c>
      <c r="H1177" s="1" t="s">
        <v>7638</v>
      </c>
      <c r="I1177" s="69">
        <v>44256</v>
      </c>
      <c r="J1177" s="70" t="s">
        <v>51</v>
      </c>
      <c r="K1177" s="1" t="s">
        <v>6319</v>
      </c>
      <c r="L1177" s="1" t="s">
        <v>33</v>
      </c>
      <c r="M1177" s="1" t="s">
        <v>7769</v>
      </c>
      <c r="N1177" s="1" t="s">
        <v>52</v>
      </c>
      <c r="O1177" s="2" t="s">
        <v>822</v>
      </c>
      <c r="P1177" s="2" t="s">
        <v>32</v>
      </c>
      <c r="Q1177" s="2" t="s">
        <v>32</v>
      </c>
      <c r="R1177" s="2" t="s">
        <v>32</v>
      </c>
      <c r="S1177" s="2" t="s">
        <v>32</v>
      </c>
      <c r="T1177" s="1" t="s">
        <v>32</v>
      </c>
      <c r="U1177" s="1" t="s">
        <v>32</v>
      </c>
      <c r="V1177" s="1" t="s">
        <v>32</v>
      </c>
      <c r="W1177" s="1" t="s">
        <v>32</v>
      </c>
    </row>
    <row r="1178" spans="1:23">
      <c r="A1178" s="29" t="str">
        <f>+IF(B1178="N","",IF(COUNTIF(B:B,B1178)&gt;1,COUNTIF(B$3:B1178,B1178),""))</f>
        <v/>
      </c>
      <c r="B1178" s="2" t="str">
        <f>+IF(H1178='Export Demurrage Detention'!$C$2,"Y","N")</f>
        <v>N</v>
      </c>
      <c r="D1178" s="1" t="s">
        <v>173</v>
      </c>
      <c r="G1178" s="1" t="s">
        <v>22</v>
      </c>
      <c r="H1178" s="1" t="s">
        <v>5845</v>
      </c>
      <c r="I1178" s="69">
        <v>44256</v>
      </c>
      <c r="J1178" s="70" t="s">
        <v>51</v>
      </c>
      <c r="K1178" s="1" t="s">
        <v>6319</v>
      </c>
      <c r="L1178" s="1" t="s">
        <v>33</v>
      </c>
      <c r="M1178" s="1" t="s">
        <v>7751</v>
      </c>
      <c r="N1178" s="1" t="s">
        <v>52</v>
      </c>
      <c r="O1178" s="2" t="s">
        <v>822</v>
      </c>
      <c r="P1178" s="2" t="s">
        <v>32</v>
      </c>
      <c r="Q1178" s="2" t="s">
        <v>32</v>
      </c>
      <c r="R1178" s="2" t="s">
        <v>32</v>
      </c>
      <c r="S1178" s="2" t="s">
        <v>32</v>
      </c>
      <c r="T1178" s="1" t="s">
        <v>32</v>
      </c>
      <c r="U1178" s="1" t="s">
        <v>32</v>
      </c>
      <c r="V1178" s="1" t="s">
        <v>32</v>
      </c>
      <c r="W1178" s="1" t="s">
        <v>32</v>
      </c>
    </row>
    <row r="1179" spans="1:23">
      <c r="A1179" s="29" t="str">
        <f>+IF(B1179="N","",IF(COUNTIF(B:B,B1179)&gt;1,COUNTIF(B$3:B1179,B1179),""))</f>
        <v/>
      </c>
      <c r="B1179" s="2" t="str">
        <f>+IF(H1179='Export Demurrage Detention'!$C$2,"Y","N")</f>
        <v>N</v>
      </c>
      <c r="D1179" s="1" t="s">
        <v>173</v>
      </c>
      <c r="G1179" s="1" t="s">
        <v>22</v>
      </c>
      <c r="H1179" s="1" t="s">
        <v>5845</v>
      </c>
      <c r="I1179" s="69">
        <v>44256</v>
      </c>
      <c r="J1179" s="70" t="s">
        <v>51</v>
      </c>
      <c r="K1179" s="1" t="s">
        <v>6319</v>
      </c>
      <c r="L1179" s="1" t="s">
        <v>33</v>
      </c>
      <c r="M1179" s="1" t="s">
        <v>7752</v>
      </c>
      <c r="N1179" s="1" t="s">
        <v>52</v>
      </c>
      <c r="O1179" s="2" t="s">
        <v>822</v>
      </c>
      <c r="P1179" s="2" t="s">
        <v>32</v>
      </c>
      <c r="Q1179" s="2" t="s">
        <v>32</v>
      </c>
      <c r="R1179" s="2" t="s">
        <v>32</v>
      </c>
      <c r="S1179" s="2" t="s">
        <v>32</v>
      </c>
      <c r="T1179" s="1" t="s">
        <v>32</v>
      </c>
      <c r="U1179" s="1" t="s">
        <v>32</v>
      </c>
      <c r="V1179" s="1" t="s">
        <v>32</v>
      </c>
      <c r="W1179" s="1" t="s">
        <v>32</v>
      </c>
    </row>
    <row r="1180" spans="1:23">
      <c r="A1180" s="29" t="str">
        <f>+IF(B1180="N","",IF(COUNTIF(B:B,B1180)&gt;1,COUNTIF(B$3:B1180,B1180),""))</f>
        <v/>
      </c>
      <c r="B1180" s="2" t="str">
        <f>+IF(H1180='Export Demurrage Detention'!$C$2,"Y","N")</f>
        <v>N</v>
      </c>
      <c r="D1180" s="1" t="s">
        <v>173</v>
      </c>
      <c r="G1180" s="1" t="s">
        <v>22</v>
      </c>
      <c r="H1180" s="1" t="s">
        <v>5845</v>
      </c>
      <c r="I1180" s="69">
        <v>44256</v>
      </c>
      <c r="J1180" s="70" t="s">
        <v>51</v>
      </c>
      <c r="K1180" s="1" t="s">
        <v>6319</v>
      </c>
      <c r="L1180" s="1" t="s">
        <v>33</v>
      </c>
      <c r="M1180" s="1" t="s">
        <v>7729</v>
      </c>
      <c r="N1180" s="1" t="s">
        <v>52</v>
      </c>
      <c r="O1180" s="2" t="s">
        <v>822</v>
      </c>
      <c r="P1180" s="2" t="s">
        <v>32</v>
      </c>
      <c r="Q1180" s="2" t="s">
        <v>32</v>
      </c>
      <c r="R1180" s="2" t="s">
        <v>32</v>
      </c>
      <c r="S1180" s="2" t="s">
        <v>32</v>
      </c>
      <c r="T1180" s="1" t="s">
        <v>32</v>
      </c>
      <c r="U1180" s="1" t="s">
        <v>32</v>
      </c>
      <c r="V1180" s="1" t="s">
        <v>32</v>
      </c>
      <c r="W1180" s="1" t="s">
        <v>32</v>
      </c>
    </row>
    <row r="1181" spans="1:23">
      <c r="A1181" s="29" t="str">
        <f>+IF(B1181="N","",IF(COUNTIF(B:B,B1181)&gt;1,COUNTIF(B$3:B1181,B1181),""))</f>
        <v/>
      </c>
      <c r="B1181" s="2" t="str">
        <f>+IF(H1181='Export Demurrage Detention'!$C$2,"Y","N")</f>
        <v>N</v>
      </c>
      <c r="D1181" s="1" t="s">
        <v>173</v>
      </c>
      <c r="G1181" s="1" t="s">
        <v>22</v>
      </c>
      <c r="H1181" s="1" t="s">
        <v>5845</v>
      </c>
      <c r="I1181" s="69">
        <v>44256</v>
      </c>
      <c r="J1181" s="70" t="s">
        <v>51</v>
      </c>
      <c r="K1181" s="1" t="s">
        <v>6319</v>
      </c>
      <c r="L1181" s="1" t="s">
        <v>33</v>
      </c>
      <c r="M1181" s="1" t="s">
        <v>7753</v>
      </c>
      <c r="N1181" s="1" t="s">
        <v>52</v>
      </c>
      <c r="O1181" s="2" t="s">
        <v>822</v>
      </c>
      <c r="P1181" s="2" t="s">
        <v>32</v>
      </c>
      <c r="Q1181" s="2" t="s">
        <v>32</v>
      </c>
      <c r="R1181" s="2" t="s">
        <v>32</v>
      </c>
      <c r="S1181" s="2" t="s">
        <v>32</v>
      </c>
      <c r="T1181" s="1" t="s">
        <v>32</v>
      </c>
      <c r="U1181" s="1" t="s">
        <v>32</v>
      </c>
      <c r="V1181" s="1" t="s">
        <v>32</v>
      </c>
      <c r="W1181" s="1" t="s">
        <v>32</v>
      </c>
    </row>
    <row r="1182" spans="1:23">
      <c r="A1182" s="29" t="str">
        <f>+IF(B1182="N","",IF(COUNTIF(B:B,B1182)&gt;1,COUNTIF(B$3:B1182,B1182),""))</f>
        <v/>
      </c>
      <c r="B1182" s="2" t="str">
        <f>+IF(H1182='Export Demurrage Detention'!$C$2,"Y","N")</f>
        <v>N</v>
      </c>
      <c r="D1182" s="1" t="s">
        <v>173</v>
      </c>
      <c r="G1182" s="1" t="s">
        <v>22</v>
      </c>
      <c r="H1182" s="1" t="s">
        <v>5845</v>
      </c>
      <c r="I1182" s="69">
        <v>44256</v>
      </c>
      <c r="J1182" s="70" t="s">
        <v>51</v>
      </c>
      <c r="K1182" s="1" t="s">
        <v>6319</v>
      </c>
      <c r="L1182" s="1" t="s">
        <v>33</v>
      </c>
      <c r="M1182" s="1" t="s">
        <v>7754</v>
      </c>
      <c r="N1182" s="1" t="s">
        <v>52</v>
      </c>
      <c r="O1182" s="2" t="s">
        <v>822</v>
      </c>
      <c r="P1182" s="2" t="s">
        <v>32</v>
      </c>
      <c r="Q1182" s="2" t="s">
        <v>32</v>
      </c>
      <c r="R1182" s="2" t="s">
        <v>32</v>
      </c>
      <c r="S1182" s="2" t="s">
        <v>32</v>
      </c>
      <c r="T1182" s="1" t="s">
        <v>32</v>
      </c>
      <c r="U1182" s="1" t="s">
        <v>32</v>
      </c>
      <c r="V1182" s="1" t="s">
        <v>32</v>
      </c>
      <c r="W1182" s="1" t="s">
        <v>32</v>
      </c>
    </row>
    <row r="1183" spans="1:23">
      <c r="A1183" s="29" t="str">
        <f>+IF(B1183="N","",IF(COUNTIF(B:B,B1183)&gt;1,COUNTIF(B$3:B1183,B1183),""))</f>
        <v/>
      </c>
      <c r="B1183" s="2" t="str">
        <f>+IF(H1183='Export Demurrage Detention'!$C$2,"Y","N")</f>
        <v>N</v>
      </c>
      <c r="D1183" s="1" t="s">
        <v>173</v>
      </c>
      <c r="G1183" s="1" t="s">
        <v>22</v>
      </c>
      <c r="H1183" s="1" t="s">
        <v>5845</v>
      </c>
      <c r="I1183" s="69">
        <v>44256</v>
      </c>
      <c r="J1183" s="70" t="s">
        <v>51</v>
      </c>
      <c r="K1183" s="1" t="s">
        <v>6319</v>
      </c>
      <c r="L1183" s="1" t="s">
        <v>33</v>
      </c>
      <c r="M1183" s="1" t="s">
        <v>7755</v>
      </c>
      <c r="N1183" s="1" t="s">
        <v>52</v>
      </c>
      <c r="O1183" s="2" t="s">
        <v>822</v>
      </c>
      <c r="P1183" s="2" t="s">
        <v>32</v>
      </c>
      <c r="Q1183" s="2" t="s">
        <v>32</v>
      </c>
      <c r="R1183" s="2" t="s">
        <v>32</v>
      </c>
      <c r="S1183" s="2" t="s">
        <v>32</v>
      </c>
      <c r="T1183" s="1" t="s">
        <v>32</v>
      </c>
      <c r="U1183" s="1" t="s">
        <v>32</v>
      </c>
      <c r="V1183" s="1" t="s">
        <v>32</v>
      </c>
      <c r="W1183" s="1" t="s">
        <v>32</v>
      </c>
    </row>
    <row r="1184" spans="1:23">
      <c r="A1184" s="29" t="str">
        <f>+IF(B1184="N","",IF(COUNTIF(B:B,B1184)&gt;1,COUNTIF(B$3:B1184,B1184),""))</f>
        <v/>
      </c>
      <c r="B1184" s="2" t="str">
        <f>+IF(H1184='Export Demurrage Detention'!$C$2,"Y","N")</f>
        <v>N</v>
      </c>
      <c r="D1184" s="1" t="s">
        <v>173</v>
      </c>
      <c r="G1184" s="1" t="s">
        <v>22</v>
      </c>
      <c r="H1184" s="1" t="s">
        <v>5845</v>
      </c>
      <c r="I1184" s="69">
        <v>44256</v>
      </c>
      <c r="J1184" s="70" t="s">
        <v>51</v>
      </c>
      <c r="K1184" s="1" t="s">
        <v>6319</v>
      </c>
      <c r="L1184" s="1" t="s">
        <v>33</v>
      </c>
      <c r="M1184" s="1" t="s">
        <v>7756</v>
      </c>
      <c r="N1184" s="1" t="s">
        <v>52</v>
      </c>
      <c r="O1184" s="2" t="s">
        <v>822</v>
      </c>
      <c r="P1184" s="2" t="s">
        <v>32</v>
      </c>
      <c r="Q1184" s="2" t="s">
        <v>32</v>
      </c>
      <c r="R1184" s="2" t="s">
        <v>32</v>
      </c>
      <c r="S1184" s="2" t="s">
        <v>32</v>
      </c>
      <c r="T1184" s="1" t="s">
        <v>32</v>
      </c>
      <c r="U1184" s="1" t="s">
        <v>32</v>
      </c>
      <c r="V1184" s="1" t="s">
        <v>32</v>
      </c>
      <c r="W1184" s="1" t="s">
        <v>32</v>
      </c>
    </row>
    <row r="1185" spans="1:23">
      <c r="A1185" s="29" t="str">
        <f>+IF(B1185="N","",IF(COUNTIF(B:B,B1185)&gt;1,COUNTIF(B$3:B1185,B1185),""))</f>
        <v/>
      </c>
      <c r="B1185" s="2" t="str">
        <f>+IF(H1185='Export Demurrage Detention'!$C$2,"Y","N")</f>
        <v>N</v>
      </c>
      <c r="D1185" s="1" t="s">
        <v>173</v>
      </c>
      <c r="G1185" s="1" t="s">
        <v>22</v>
      </c>
      <c r="H1185" s="1" t="s">
        <v>5845</v>
      </c>
      <c r="I1185" s="69">
        <v>44256</v>
      </c>
      <c r="J1185" s="70" t="s">
        <v>51</v>
      </c>
      <c r="K1185" s="1" t="s">
        <v>6319</v>
      </c>
      <c r="L1185" s="1" t="s">
        <v>33</v>
      </c>
      <c r="M1185" s="1" t="s">
        <v>7757</v>
      </c>
      <c r="N1185" s="1" t="s">
        <v>52</v>
      </c>
      <c r="O1185" s="2" t="s">
        <v>822</v>
      </c>
      <c r="P1185" s="2" t="s">
        <v>32</v>
      </c>
      <c r="Q1185" s="2" t="s">
        <v>32</v>
      </c>
      <c r="R1185" s="2" t="s">
        <v>32</v>
      </c>
      <c r="S1185" s="2" t="s">
        <v>32</v>
      </c>
      <c r="T1185" s="1" t="s">
        <v>32</v>
      </c>
      <c r="U1185" s="1" t="s">
        <v>32</v>
      </c>
      <c r="V1185" s="1" t="s">
        <v>32</v>
      </c>
      <c r="W1185" s="1" t="s">
        <v>32</v>
      </c>
    </row>
    <row r="1186" spans="1:23">
      <c r="A1186" s="29" t="str">
        <f>+IF(B1186="N","",IF(COUNTIF(B:B,B1186)&gt;1,COUNTIF(B$3:B1186,B1186),""))</f>
        <v/>
      </c>
      <c r="B1186" s="2" t="str">
        <f>+IF(H1186='Export Demurrage Detention'!$C$2,"Y","N")</f>
        <v>N</v>
      </c>
      <c r="D1186" s="1" t="s">
        <v>173</v>
      </c>
      <c r="G1186" s="1" t="s">
        <v>22</v>
      </c>
      <c r="H1186" s="1" t="s">
        <v>5845</v>
      </c>
      <c r="I1186" s="69">
        <v>44256</v>
      </c>
      <c r="J1186" s="70" t="s">
        <v>51</v>
      </c>
      <c r="K1186" s="1" t="s">
        <v>6319</v>
      </c>
      <c r="L1186" s="1" t="s">
        <v>33</v>
      </c>
      <c r="M1186" s="1" t="s">
        <v>7758</v>
      </c>
      <c r="N1186" s="1" t="s">
        <v>52</v>
      </c>
      <c r="O1186" s="2" t="s">
        <v>822</v>
      </c>
      <c r="P1186" s="2" t="s">
        <v>32</v>
      </c>
      <c r="Q1186" s="2" t="s">
        <v>32</v>
      </c>
      <c r="R1186" s="2" t="s">
        <v>32</v>
      </c>
      <c r="S1186" s="2" t="s">
        <v>32</v>
      </c>
      <c r="T1186" s="1" t="s">
        <v>32</v>
      </c>
      <c r="U1186" s="1" t="s">
        <v>32</v>
      </c>
      <c r="V1186" s="1" t="s">
        <v>32</v>
      </c>
      <c r="W1186" s="1" t="s">
        <v>32</v>
      </c>
    </row>
    <row r="1187" spans="1:23">
      <c r="A1187" s="29" t="str">
        <f>+IF(B1187="N","",IF(COUNTIF(B:B,B1187)&gt;1,COUNTIF(B$3:B1187,B1187),""))</f>
        <v/>
      </c>
      <c r="B1187" s="2" t="str">
        <f>+IF(H1187='Export Demurrage Detention'!$C$2,"Y","N")</f>
        <v>N</v>
      </c>
      <c r="D1187" s="1" t="s">
        <v>173</v>
      </c>
      <c r="G1187" s="1" t="s">
        <v>22</v>
      </c>
      <c r="H1187" s="1" t="s">
        <v>5845</v>
      </c>
      <c r="I1187" s="69">
        <v>44256</v>
      </c>
      <c r="J1187" s="70" t="s">
        <v>51</v>
      </c>
      <c r="K1187" s="1" t="s">
        <v>6319</v>
      </c>
      <c r="L1187" s="1" t="s">
        <v>33</v>
      </c>
      <c r="M1187" s="1" t="s">
        <v>7759</v>
      </c>
      <c r="N1187" s="1" t="s">
        <v>52</v>
      </c>
      <c r="O1187" s="2" t="s">
        <v>822</v>
      </c>
      <c r="P1187" s="2" t="s">
        <v>32</v>
      </c>
      <c r="Q1187" s="2" t="s">
        <v>32</v>
      </c>
      <c r="R1187" s="2" t="s">
        <v>32</v>
      </c>
      <c r="S1187" s="2" t="s">
        <v>32</v>
      </c>
      <c r="T1187" s="1" t="s">
        <v>32</v>
      </c>
      <c r="U1187" s="1" t="s">
        <v>32</v>
      </c>
      <c r="V1187" s="1" t="s">
        <v>32</v>
      </c>
      <c r="W1187" s="1" t="s">
        <v>32</v>
      </c>
    </row>
    <row r="1188" spans="1:23">
      <c r="A1188" s="29" t="str">
        <f>+IF(B1188="N","",IF(COUNTIF(B:B,B1188)&gt;1,COUNTIF(B$3:B1188,B1188),""))</f>
        <v/>
      </c>
      <c r="B1188" s="2" t="str">
        <f>+IF(H1188='Export Demurrage Detention'!$C$2,"Y","N")</f>
        <v>N</v>
      </c>
      <c r="D1188" s="1" t="s">
        <v>173</v>
      </c>
      <c r="G1188" s="1" t="s">
        <v>22</v>
      </c>
      <c r="H1188" s="1" t="s">
        <v>5845</v>
      </c>
      <c r="I1188" s="69">
        <v>44256</v>
      </c>
      <c r="J1188" s="70" t="s">
        <v>51</v>
      </c>
      <c r="K1188" s="1" t="s">
        <v>6319</v>
      </c>
      <c r="L1188" s="1" t="s">
        <v>33</v>
      </c>
      <c r="M1188" s="1" t="s">
        <v>7760</v>
      </c>
      <c r="N1188" s="1" t="s">
        <v>52</v>
      </c>
      <c r="O1188" s="2" t="s">
        <v>822</v>
      </c>
      <c r="P1188" s="2" t="s">
        <v>32</v>
      </c>
      <c r="Q1188" s="2" t="s">
        <v>32</v>
      </c>
      <c r="R1188" s="2" t="s">
        <v>32</v>
      </c>
      <c r="S1188" s="2" t="s">
        <v>32</v>
      </c>
      <c r="T1188" s="1" t="s">
        <v>32</v>
      </c>
      <c r="U1188" s="1" t="s">
        <v>32</v>
      </c>
      <c r="V1188" s="1" t="s">
        <v>32</v>
      </c>
      <c r="W1188" s="1" t="s">
        <v>32</v>
      </c>
    </row>
    <row r="1189" spans="1:23">
      <c r="A1189" s="29" t="str">
        <f>+IF(B1189="N","",IF(COUNTIF(B:B,B1189)&gt;1,COUNTIF(B$3:B1189,B1189),""))</f>
        <v/>
      </c>
      <c r="B1189" s="2" t="str">
        <f>+IF(H1189='Export Demurrage Detention'!$C$2,"Y","N")</f>
        <v>N</v>
      </c>
      <c r="D1189" s="1" t="s">
        <v>173</v>
      </c>
      <c r="G1189" s="1" t="s">
        <v>22</v>
      </c>
      <c r="H1189" s="1" t="s">
        <v>5845</v>
      </c>
      <c r="I1189" s="69">
        <v>44256</v>
      </c>
      <c r="J1189" s="70" t="s">
        <v>51</v>
      </c>
      <c r="K1189" s="1" t="s">
        <v>6319</v>
      </c>
      <c r="L1189" s="1" t="s">
        <v>33</v>
      </c>
      <c r="M1189" s="1" t="s">
        <v>7761</v>
      </c>
      <c r="N1189" s="1" t="s">
        <v>52</v>
      </c>
      <c r="O1189" s="2" t="s">
        <v>822</v>
      </c>
      <c r="P1189" s="2" t="s">
        <v>32</v>
      </c>
      <c r="Q1189" s="2" t="s">
        <v>32</v>
      </c>
      <c r="R1189" s="2" t="s">
        <v>32</v>
      </c>
      <c r="S1189" s="2" t="s">
        <v>32</v>
      </c>
      <c r="T1189" s="1" t="s">
        <v>32</v>
      </c>
      <c r="U1189" s="1" t="s">
        <v>32</v>
      </c>
      <c r="V1189" s="1" t="s">
        <v>32</v>
      </c>
      <c r="W1189" s="1" t="s">
        <v>32</v>
      </c>
    </row>
    <row r="1190" spans="1:23">
      <c r="A1190" s="29" t="str">
        <f>+IF(B1190="N","",IF(COUNTIF(B:B,B1190)&gt;1,COUNTIF(B$3:B1190,B1190),""))</f>
        <v/>
      </c>
      <c r="B1190" s="2" t="str">
        <f>+IF(H1190='Export Demurrage Detention'!$C$2,"Y","N")</f>
        <v>N</v>
      </c>
      <c r="D1190" s="1" t="s">
        <v>173</v>
      </c>
      <c r="G1190" s="1" t="s">
        <v>22</v>
      </c>
      <c r="H1190" s="1" t="s">
        <v>5845</v>
      </c>
      <c r="I1190" s="69">
        <v>44256</v>
      </c>
      <c r="J1190" s="70" t="s">
        <v>51</v>
      </c>
      <c r="K1190" s="1" t="s">
        <v>6319</v>
      </c>
      <c r="L1190" s="1" t="s">
        <v>33</v>
      </c>
      <c r="M1190" s="1" t="s">
        <v>7762</v>
      </c>
      <c r="N1190" s="1" t="s">
        <v>52</v>
      </c>
      <c r="O1190" s="2" t="s">
        <v>822</v>
      </c>
      <c r="P1190" s="2" t="s">
        <v>32</v>
      </c>
      <c r="Q1190" s="2" t="s">
        <v>32</v>
      </c>
      <c r="R1190" s="2" t="s">
        <v>32</v>
      </c>
      <c r="S1190" s="2" t="s">
        <v>32</v>
      </c>
      <c r="T1190" s="1" t="s">
        <v>32</v>
      </c>
      <c r="U1190" s="1" t="s">
        <v>32</v>
      </c>
      <c r="V1190" s="1" t="s">
        <v>32</v>
      </c>
      <c r="W1190" s="1" t="s">
        <v>32</v>
      </c>
    </row>
    <row r="1191" spans="1:23">
      <c r="A1191" s="29" t="str">
        <f>+IF(B1191="N","",IF(COUNTIF(B:B,B1191)&gt;1,COUNTIF(B$3:B1191,B1191),""))</f>
        <v/>
      </c>
      <c r="B1191" s="2" t="str">
        <f>+IF(H1191='Export Demurrage Detention'!$C$2,"Y","N")</f>
        <v>N</v>
      </c>
      <c r="D1191" s="1" t="s">
        <v>173</v>
      </c>
      <c r="G1191" s="1" t="s">
        <v>22</v>
      </c>
      <c r="H1191" s="1" t="s">
        <v>5845</v>
      </c>
      <c r="I1191" s="69">
        <v>44256</v>
      </c>
      <c r="J1191" s="70" t="s">
        <v>51</v>
      </c>
      <c r="K1191" s="1" t="s">
        <v>6319</v>
      </c>
      <c r="L1191" s="1" t="s">
        <v>33</v>
      </c>
      <c r="M1191" s="1" t="s">
        <v>7763</v>
      </c>
      <c r="N1191" s="1" t="s">
        <v>52</v>
      </c>
      <c r="O1191" s="2" t="s">
        <v>822</v>
      </c>
      <c r="P1191" s="2" t="s">
        <v>32</v>
      </c>
      <c r="Q1191" s="2" t="s">
        <v>32</v>
      </c>
      <c r="R1191" s="2" t="s">
        <v>32</v>
      </c>
      <c r="S1191" s="2" t="s">
        <v>32</v>
      </c>
      <c r="T1191" s="1" t="s">
        <v>32</v>
      </c>
      <c r="U1191" s="1" t="s">
        <v>32</v>
      </c>
      <c r="V1191" s="1" t="s">
        <v>32</v>
      </c>
      <c r="W1191" s="1" t="s">
        <v>32</v>
      </c>
    </row>
    <row r="1192" spans="1:23">
      <c r="A1192" s="29" t="str">
        <f>+IF(B1192="N","",IF(COUNTIF(B:B,B1192)&gt;1,COUNTIF(B$3:B1192,B1192),""))</f>
        <v/>
      </c>
      <c r="B1192" s="2" t="str">
        <f>+IF(H1192='Export Demurrage Detention'!$C$2,"Y","N")</f>
        <v>N</v>
      </c>
      <c r="D1192" s="1" t="s">
        <v>173</v>
      </c>
      <c r="G1192" s="1" t="s">
        <v>22</v>
      </c>
      <c r="H1192" s="1" t="s">
        <v>5845</v>
      </c>
      <c r="I1192" s="69">
        <v>44256</v>
      </c>
      <c r="J1192" s="70" t="s">
        <v>51</v>
      </c>
      <c r="K1192" s="1" t="s">
        <v>6319</v>
      </c>
      <c r="L1192" s="1" t="s">
        <v>33</v>
      </c>
      <c r="M1192" s="1" t="s">
        <v>7764</v>
      </c>
      <c r="N1192" s="1" t="s">
        <v>52</v>
      </c>
      <c r="O1192" s="2" t="s">
        <v>822</v>
      </c>
      <c r="P1192" s="2" t="s">
        <v>32</v>
      </c>
      <c r="Q1192" s="2" t="s">
        <v>32</v>
      </c>
      <c r="R1192" s="2" t="s">
        <v>32</v>
      </c>
      <c r="S1192" s="2" t="s">
        <v>32</v>
      </c>
      <c r="T1192" s="1" t="s">
        <v>32</v>
      </c>
      <c r="U1192" s="1" t="s">
        <v>32</v>
      </c>
      <c r="V1192" s="1" t="s">
        <v>32</v>
      </c>
      <c r="W1192" s="1" t="s">
        <v>32</v>
      </c>
    </row>
    <row r="1193" spans="1:23">
      <c r="A1193" s="29" t="str">
        <f>+IF(B1193="N","",IF(COUNTIF(B:B,B1193)&gt;1,COUNTIF(B$3:B1193,B1193),""))</f>
        <v/>
      </c>
      <c r="B1193" s="2" t="str">
        <f>+IF(H1193='Export Demurrage Detention'!$C$2,"Y","N")</f>
        <v>N</v>
      </c>
      <c r="D1193" s="1" t="s">
        <v>173</v>
      </c>
      <c r="G1193" s="1" t="s">
        <v>22</v>
      </c>
      <c r="H1193" s="1" t="s">
        <v>5845</v>
      </c>
      <c r="I1193" s="69">
        <v>44256</v>
      </c>
      <c r="J1193" s="70" t="s">
        <v>51</v>
      </c>
      <c r="K1193" s="1" t="s">
        <v>6319</v>
      </c>
      <c r="L1193" s="1" t="s">
        <v>33</v>
      </c>
      <c r="M1193" s="1" t="s">
        <v>7765</v>
      </c>
      <c r="N1193" s="1" t="s">
        <v>52</v>
      </c>
      <c r="O1193" s="2" t="s">
        <v>822</v>
      </c>
      <c r="P1193" s="2" t="s">
        <v>32</v>
      </c>
      <c r="Q1193" s="2" t="s">
        <v>32</v>
      </c>
      <c r="R1193" s="2" t="s">
        <v>32</v>
      </c>
      <c r="S1193" s="2" t="s">
        <v>32</v>
      </c>
      <c r="T1193" s="1" t="s">
        <v>32</v>
      </c>
      <c r="U1193" s="1" t="s">
        <v>32</v>
      </c>
      <c r="V1193" s="1" t="s">
        <v>32</v>
      </c>
      <c r="W1193" s="1" t="s">
        <v>32</v>
      </c>
    </row>
    <row r="1194" spans="1:23">
      <c r="A1194" s="29" t="str">
        <f>+IF(B1194="N","",IF(COUNTIF(B:B,B1194)&gt;1,COUNTIF(B$3:B1194,B1194),""))</f>
        <v/>
      </c>
      <c r="B1194" s="2" t="str">
        <f>+IF(H1194='Export Demurrage Detention'!$C$2,"Y","N")</f>
        <v>N</v>
      </c>
      <c r="D1194" s="1" t="s">
        <v>173</v>
      </c>
      <c r="G1194" s="1" t="s">
        <v>22</v>
      </c>
      <c r="H1194" s="1" t="s">
        <v>5845</v>
      </c>
      <c r="I1194" s="69">
        <v>44256</v>
      </c>
      <c r="J1194" s="70" t="s">
        <v>51</v>
      </c>
      <c r="K1194" s="1" t="s">
        <v>6319</v>
      </c>
      <c r="L1194" s="1" t="s">
        <v>33</v>
      </c>
      <c r="M1194" s="1" t="s">
        <v>7766</v>
      </c>
      <c r="N1194" s="1" t="s">
        <v>52</v>
      </c>
      <c r="O1194" s="2" t="s">
        <v>822</v>
      </c>
      <c r="P1194" s="2" t="s">
        <v>32</v>
      </c>
      <c r="Q1194" s="2" t="s">
        <v>32</v>
      </c>
      <c r="R1194" s="2" t="s">
        <v>32</v>
      </c>
      <c r="S1194" s="2" t="s">
        <v>32</v>
      </c>
      <c r="T1194" s="1" t="s">
        <v>32</v>
      </c>
      <c r="U1194" s="1" t="s">
        <v>32</v>
      </c>
      <c r="V1194" s="1" t="s">
        <v>32</v>
      </c>
      <c r="W1194" s="1" t="s">
        <v>32</v>
      </c>
    </row>
    <row r="1195" spans="1:23">
      <c r="A1195" s="29" t="str">
        <f>+IF(B1195="N","",IF(COUNTIF(B:B,B1195)&gt;1,COUNTIF(B$3:B1195,B1195),""))</f>
        <v/>
      </c>
      <c r="B1195" s="2" t="str">
        <f>+IF(H1195='Export Demurrage Detention'!$C$2,"Y","N")</f>
        <v>N</v>
      </c>
      <c r="D1195" s="1" t="s">
        <v>173</v>
      </c>
      <c r="G1195" s="1" t="s">
        <v>22</v>
      </c>
      <c r="H1195" s="1" t="s">
        <v>5845</v>
      </c>
      <c r="I1195" s="69">
        <v>44256</v>
      </c>
      <c r="J1195" s="70" t="s">
        <v>51</v>
      </c>
      <c r="K1195" s="1" t="s">
        <v>6319</v>
      </c>
      <c r="L1195" s="1" t="s">
        <v>33</v>
      </c>
      <c r="M1195" s="1" t="s">
        <v>7767</v>
      </c>
      <c r="N1195" s="1" t="s">
        <v>52</v>
      </c>
      <c r="O1195" s="2" t="s">
        <v>822</v>
      </c>
      <c r="P1195" s="2" t="s">
        <v>32</v>
      </c>
      <c r="Q1195" s="2" t="s">
        <v>32</v>
      </c>
      <c r="R1195" s="2" t="s">
        <v>32</v>
      </c>
      <c r="S1195" s="2" t="s">
        <v>32</v>
      </c>
      <c r="T1195" s="1" t="s">
        <v>32</v>
      </c>
      <c r="U1195" s="1" t="s">
        <v>32</v>
      </c>
      <c r="V1195" s="1" t="s">
        <v>32</v>
      </c>
      <c r="W1195" s="1" t="s">
        <v>32</v>
      </c>
    </row>
    <row r="1196" spans="1:23">
      <c r="A1196" s="29" t="str">
        <f>+IF(B1196="N","",IF(COUNTIF(B:B,B1196)&gt;1,COUNTIF(B$3:B1196,B1196),""))</f>
        <v/>
      </c>
      <c r="B1196" s="2" t="str">
        <f>+IF(H1196='Export Demurrage Detention'!$C$2,"Y","N")</f>
        <v>N</v>
      </c>
      <c r="D1196" s="1" t="s">
        <v>173</v>
      </c>
      <c r="G1196" s="1" t="s">
        <v>22</v>
      </c>
      <c r="H1196" s="1" t="s">
        <v>5845</v>
      </c>
      <c r="I1196" s="69">
        <v>44256</v>
      </c>
      <c r="J1196" s="70" t="s">
        <v>51</v>
      </c>
      <c r="K1196" s="1" t="s">
        <v>6319</v>
      </c>
      <c r="L1196" s="1" t="s">
        <v>33</v>
      </c>
      <c r="M1196" s="1" t="s">
        <v>7768</v>
      </c>
      <c r="N1196" s="1" t="s">
        <v>52</v>
      </c>
      <c r="O1196" s="2" t="s">
        <v>822</v>
      </c>
      <c r="P1196" s="2" t="s">
        <v>32</v>
      </c>
      <c r="Q1196" s="2" t="s">
        <v>32</v>
      </c>
      <c r="R1196" s="2" t="s">
        <v>32</v>
      </c>
      <c r="S1196" s="2" t="s">
        <v>32</v>
      </c>
      <c r="T1196" s="1" t="s">
        <v>32</v>
      </c>
      <c r="U1196" s="1" t="s">
        <v>32</v>
      </c>
      <c r="V1196" s="1" t="s">
        <v>32</v>
      </c>
      <c r="W1196" s="1" t="s">
        <v>32</v>
      </c>
    </row>
    <row r="1197" spans="1:23">
      <c r="A1197" s="29" t="str">
        <f>+IF(B1197="N","",IF(COUNTIF(B:B,B1197)&gt;1,COUNTIF(B$3:B1197,B1197),""))</f>
        <v/>
      </c>
      <c r="B1197" s="2" t="str">
        <f>+IF(H1197='Export Demurrage Detention'!$C$2,"Y","N")</f>
        <v>N</v>
      </c>
      <c r="D1197" s="1" t="s">
        <v>173</v>
      </c>
      <c r="G1197" s="1" t="s">
        <v>22</v>
      </c>
      <c r="H1197" s="1" t="s">
        <v>5845</v>
      </c>
      <c r="I1197" s="69">
        <v>44256</v>
      </c>
      <c r="J1197" s="70" t="s">
        <v>51</v>
      </c>
      <c r="K1197" s="1" t="s">
        <v>6319</v>
      </c>
      <c r="L1197" s="1" t="s">
        <v>33</v>
      </c>
      <c r="M1197" s="1" t="s">
        <v>7769</v>
      </c>
      <c r="N1197" s="1" t="s">
        <v>52</v>
      </c>
      <c r="O1197" s="2" t="s">
        <v>822</v>
      </c>
      <c r="P1197" s="2" t="s">
        <v>32</v>
      </c>
      <c r="Q1197" s="2" t="s">
        <v>32</v>
      </c>
      <c r="R1197" s="2" t="s">
        <v>32</v>
      </c>
      <c r="S1197" s="2" t="s">
        <v>32</v>
      </c>
      <c r="T1197" s="1" t="s">
        <v>32</v>
      </c>
      <c r="U1197" s="1" t="s">
        <v>32</v>
      </c>
      <c r="V1197" s="1" t="s">
        <v>32</v>
      </c>
      <c r="W1197" s="1" t="s">
        <v>32</v>
      </c>
    </row>
    <row r="1198" spans="1:23">
      <c r="A1198" s="29" t="str">
        <f>+IF(B1198="N","",IF(COUNTIF(B:B,B1198)&gt;1,COUNTIF(B$3:B1198,B1198),""))</f>
        <v/>
      </c>
      <c r="B1198" s="2" t="str">
        <f>+IF(H1198='Export Demurrage Detention'!$C$2,"Y","N")</f>
        <v>N</v>
      </c>
      <c r="D1198" s="1" t="s">
        <v>173</v>
      </c>
      <c r="G1198" s="1" t="s">
        <v>22</v>
      </c>
      <c r="H1198" s="1" t="s">
        <v>5846</v>
      </c>
      <c r="I1198" s="69">
        <v>44256</v>
      </c>
      <c r="J1198" s="70" t="s">
        <v>51</v>
      </c>
      <c r="K1198" s="1" t="s">
        <v>6319</v>
      </c>
      <c r="L1198" s="1" t="s">
        <v>33</v>
      </c>
      <c r="M1198" s="1" t="s">
        <v>7751</v>
      </c>
      <c r="N1198" s="1" t="s">
        <v>52</v>
      </c>
      <c r="O1198" s="2" t="s">
        <v>822</v>
      </c>
      <c r="P1198" s="2" t="s">
        <v>32</v>
      </c>
      <c r="Q1198" s="2" t="s">
        <v>32</v>
      </c>
      <c r="R1198" s="2" t="s">
        <v>32</v>
      </c>
      <c r="S1198" s="2" t="s">
        <v>32</v>
      </c>
      <c r="T1198" s="1" t="s">
        <v>32</v>
      </c>
      <c r="U1198" s="1" t="s">
        <v>32</v>
      </c>
      <c r="V1198" s="1" t="s">
        <v>32</v>
      </c>
      <c r="W1198" s="1" t="s">
        <v>32</v>
      </c>
    </row>
    <row r="1199" spans="1:23">
      <c r="A1199" s="29" t="str">
        <f>+IF(B1199="N","",IF(COUNTIF(B:B,B1199)&gt;1,COUNTIF(B$3:B1199,B1199),""))</f>
        <v/>
      </c>
      <c r="B1199" s="2" t="str">
        <f>+IF(H1199='Export Demurrage Detention'!$C$2,"Y","N")</f>
        <v>N</v>
      </c>
      <c r="D1199" s="1" t="s">
        <v>173</v>
      </c>
      <c r="G1199" s="1" t="s">
        <v>22</v>
      </c>
      <c r="H1199" s="1" t="s">
        <v>5846</v>
      </c>
      <c r="I1199" s="69">
        <v>44256</v>
      </c>
      <c r="J1199" s="70" t="s">
        <v>51</v>
      </c>
      <c r="K1199" s="1" t="s">
        <v>6319</v>
      </c>
      <c r="L1199" s="1" t="s">
        <v>33</v>
      </c>
      <c r="M1199" s="1" t="s">
        <v>7752</v>
      </c>
      <c r="N1199" s="1" t="s">
        <v>52</v>
      </c>
      <c r="O1199" s="2" t="s">
        <v>822</v>
      </c>
      <c r="P1199" s="2" t="s">
        <v>32</v>
      </c>
      <c r="Q1199" s="2" t="s">
        <v>32</v>
      </c>
      <c r="R1199" s="2" t="s">
        <v>32</v>
      </c>
      <c r="S1199" s="2" t="s">
        <v>32</v>
      </c>
      <c r="T1199" s="1" t="s">
        <v>32</v>
      </c>
      <c r="U1199" s="1" t="s">
        <v>32</v>
      </c>
      <c r="V1199" s="1" t="s">
        <v>32</v>
      </c>
      <c r="W1199" s="1" t="s">
        <v>32</v>
      </c>
    </row>
    <row r="1200" spans="1:23">
      <c r="A1200" s="29" t="str">
        <f>+IF(B1200="N","",IF(COUNTIF(B:B,B1200)&gt;1,COUNTIF(B$3:B1200,B1200),""))</f>
        <v/>
      </c>
      <c r="B1200" s="2" t="str">
        <f>+IF(H1200='Export Demurrage Detention'!$C$2,"Y","N")</f>
        <v>N</v>
      </c>
      <c r="D1200" s="1" t="s">
        <v>173</v>
      </c>
      <c r="G1200" s="1" t="s">
        <v>22</v>
      </c>
      <c r="H1200" s="1" t="s">
        <v>5846</v>
      </c>
      <c r="I1200" s="69">
        <v>44256</v>
      </c>
      <c r="J1200" s="70" t="s">
        <v>51</v>
      </c>
      <c r="K1200" s="1" t="s">
        <v>6319</v>
      </c>
      <c r="L1200" s="1" t="s">
        <v>33</v>
      </c>
      <c r="M1200" s="1" t="s">
        <v>7729</v>
      </c>
      <c r="N1200" s="1" t="s">
        <v>52</v>
      </c>
      <c r="O1200" s="2" t="s">
        <v>822</v>
      </c>
      <c r="P1200" s="2" t="s">
        <v>32</v>
      </c>
      <c r="Q1200" s="2" t="s">
        <v>32</v>
      </c>
      <c r="R1200" s="2" t="s">
        <v>32</v>
      </c>
      <c r="S1200" s="2" t="s">
        <v>32</v>
      </c>
      <c r="T1200" s="1" t="s">
        <v>32</v>
      </c>
      <c r="U1200" s="1" t="s">
        <v>32</v>
      </c>
      <c r="V1200" s="1" t="s">
        <v>32</v>
      </c>
      <c r="W1200" s="1" t="s">
        <v>32</v>
      </c>
    </row>
    <row r="1201" spans="1:23">
      <c r="A1201" s="29" t="str">
        <f>+IF(B1201="N","",IF(COUNTIF(B:B,B1201)&gt;1,COUNTIF(B$3:B1201,B1201),""))</f>
        <v/>
      </c>
      <c r="B1201" s="2" t="str">
        <f>+IF(H1201='Export Demurrage Detention'!$C$2,"Y","N")</f>
        <v>N</v>
      </c>
      <c r="D1201" s="1" t="s">
        <v>173</v>
      </c>
      <c r="G1201" s="1" t="s">
        <v>22</v>
      </c>
      <c r="H1201" s="1" t="s">
        <v>5846</v>
      </c>
      <c r="I1201" s="69">
        <v>44256</v>
      </c>
      <c r="J1201" s="70" t="s">
        <v>51</v>
      </c>
      <c r="K1201" s="1" t="s">
        <v>6319</v>
      </c>
      <c r="L1201" s="1" t="s">
        <v>33</v>
      </c>
      <c r="M1201" s="1" t="s">
        <v>7753</v>
      </c>
      <c r="N1201" s="1" t="s">
        <v>52</v>
      </c>
      <c r="O1201" s="2" t="s">
        <v>822</v>
      </c>
      <c r="P1201" s="2" t="s">
        <v>32</v>
      </c>
      <c r="Q1201" s="2" t="s">
        <v>32</v>
      </c>
      <c r="R1201" s="2" t="s">
        <v>32</v>
      </c>
      <c r="S1201" s="2" t="s">
        <v>32</v>
      </c>
      <c r="T1201" s="1" t="s">
        <v>32</v>
      </c>
      <c r="U1201" s="1" t="s">
        <v>32</v>
      </c>
      <c r="V1201" s="1" t="s">
        <v>32</v>
      </c>
      <c r="W1201" s="1" t="s">
        <v>32</v>
      </c>
    </row>
    <row r="1202" spans="1:23">
      <c r="A1202" s="29" t="str">
        <f>+IF(B1202="N","",IF(COUNTIF(B:B,B1202)&gt;1,COUNTIF(B$3:B1202,B1202),""))</f>
        <v/>
      </c>
      <c r="B1202" s="2" t="str">
        <f>+IF(H1202='Export Demurrage Detention'!$C$2,"Y","N")</f>
        <v>N</v>
      </c>
      <c r="D1202" s="1" t="s">
        <v>173</v>
      </c>
      <c r="G1202" s="1" t="s">
        <v>22</v>
      </c>
      <c r="H1202" s="1" t="s">
        <v>5846</v>
      </c>
      <c r="I1202" s="69">
        <v>44256</v>
      </c>
      <c r="J1202" s="70" t="s">
        <v>51</v>
      </c>
      <c r="K1202" s="1" t="s">
        <v>6319</v>
      </c>
      <c r="L1202" s="1" t="s">
        <v>33</v>
      </c>
      <c r="M1202" s="1" t="s">
        <v>7754</v>
      </c>
      <c r="N1202" s="1" t="s">
        <v>52</v>
      </c>
      <c r="O1202" s="2" t="s">
        <v>822</v>
      </c>
      <c r="P1202" s="2" t="s">
        <v>32</v>
      </c>
      <c r="Q1202" s="2" t="s">
        <v>32</v>
      </c>
      <c r="R1202" s="2" t="s">
        <v>32</v>
      </c>
      <c r="S1202" s="2" t="s">
        <v>32</v>
      </c>
      <c r="T1202" s="1" t="s">
        <v>32</v>
      </c>
      <c r="U1202" s="1" t="s">
        <v>32</v>
      </c>
      <c r="V1202" s="1" t="s">
        <v>32</v>
      </c>
      <c r="W1202" s="1" t="s">
        <v>32</v>
      </c>
    </row>
    <row r="1203" spans="1:23">
      <c r="A1203" s="29" t="str">
        <f>+IF(B1203="N","",IF(COUNTIF(B:B,B1203)&gt;1,COUNTIF(B$3:B1203,B1203),""))</f>
        <v/>
      </c>
      <c r="B1203" s="2" t="str">
        <f>+IF(H1203='Export Demurrage Detention'!$C$2,"Y","N")</f>
        <v>N</v>
      </c>
      <c r="D1203" s="1" t="s">
        <v>173</v>
      </c>
      <c r="G1203" s="1" t="s">
        <v>22</v>
      </c>
      <c r="H1203" s="1" t="s">
        <v>5846</v>
      </c>
      <c r="I1203" s="69">
        <v>44256</v>
      </c>
      <c r="J1203" s="70" t="s">
        <v>51</v>
      </c>
      <c r="K1203" s="1" t="s">
        <v>6319</v>
      </c>
      <c r="L1203" s="1" t="s">
        <v>33</v>
      </c>
      <c r="M1203" s="1" t="s">
        <v>7755</v>
      </c>
      <c r="N1203" s="1" t="s">
        <v>52</v>
      </c>
      <c r="O1203" s="2" t="s">
        <v>822</v>
      </c>
      <c r="P1203" s="2" t="s">
        <v>32</v>
      </c>
      <c r="Q1203" s="2" t="s">
        <v>32</v>
      </c>
      <c r="R1203" s="2" t="s">
        <v>32</v>
      </c>
      <c r="S1203" s="2" t="s">
        <v>32</v>
      </c>
      <c r="T1203" s="1" t="s">
        <v>32</v>
      </c>
      <c r="U1203" s="1" t="s">
        <v>32</v>
      </c>
      <c r="V1203" s="1" t="s">
        <v>32</v>
      </c>
      <c r="W1203" s="1" t="s">
        <v>32</v>
      </c>
    </row>
    <row r="1204" spans="1:23">
      <c r="A1204" s="29" t="str">
        <f>+IF(B1204="N","",IF(COUNTIF(B:B,B1204)&gt;1,COUNTIF(B$3:B1204,B1204),""))</f>
        <v/>
      </c>
      <c r="B1204" s="2" t="str">
        <f>+IF(H1204='Export Demurrage Detention'!$C$2,"Y","N")</f>
        <v>N</v>
      </c>
      <c r="D1204" s="1" t="s">
        <v>173</v>
      </c>
      <c r="G1204" s="1" t="s">
        <v>22</v>
      </c>
      <c r="H1204" s="1" t="s">
        <v>5846</v>
      </c>
      <c r="I1204" s="69">
        <v>44256</v>
      </c>
      <c r="J1204" s="70" t="s">
        <v>51</v>
      </c>
      <c r="K1204" s="1" t="s">
        <v>6319</v>
      </c>
      <c r="L1204" s="1" t="s">
        <v>33</v>
      </c>
      <c r="M1204" s="1" t="s">
        <v>7756</v>
      </c>
      <c r="N1204" s="1" t="s">
        <v>52</v>
      </c>
      <c r="O1204" s="2" t="s">
        <v>822</v>
      </c>
      <c r="P1204" s="2" t="s">
        <v>32</v>
      </c>
      <c r="Q1204" s="2" t="s">
        <v>32</v>
      </c>
      <c r="R1204" s="2" t="s">
        <v>32</v>
      </c>
      <c r="S1204" s="2" t="s">
        <v>32</v>
      </c>
      <c r="T1204" s="1" t="s">
        <v>32</v>
      </c>
      <c r="U1204" s="1" t="s">
        <v>32</v>
      </c>
      <c r="V1204" s="1" t="s">
        <v>32</v>
      </c>
      <c r="W1204" s="1" t="s">
        <v>32</v>
      </c>
    </row>
    <row r="1205" spans="1:23">
      <c r="A1205" s="29" t="str">
        <f>+IF(B1205="N","",IF(COUNTIF(B:B,B1205)&gt;1,COUNTIF(B$3:B1205,B1205),""))</f>
        <v/>
      </c>
      <c r="B1205" s="2" t="str">
        <f>+IF(H1205='Export Demurrage Detention'!$C$2,"Y","N")</f>
        <v>N</v>
      </c>
      <c r="D1205" s="1" t="s">
        <v>173</v>
      </c>
      <c r="G1205" s="1" t="s">
        <v>22</v>
      </c>
      <c r="H1205" s="1" t="s">
        <v>5846</v>
      </c>
      <c r="I1205" s="69">
        <v>44256</v>
      </c>
      <c r="J1205" s="70" t="s">
        <v>51</v>
      </c>
      <c r="K1205" s="1" t="s">
        <v>6319</v>
      </c>
      <c r="L1205" s="1" t="s">
        <v>33</v>
      </c>
      <c r="M1205" s="1" t="s">
        <v>7757</v>
      </c>
      <c r="N1205" s="1" t="s">
        <v>52</v>
      </c>
      <c r="O1205" s="2" t="s">
        <v>822</v>
      </c>
      <c r="P1205" s="2" t="s">
        <v>32</v>
      </c>
      <c r="Q1205" s="2" t="s">
        <v>32</v>
      </c>
      <c r="R1205" s="2" t="s">
        <v>32</v>
      </c>
      <c r="S1205" s="2" t="s">
        <v>32</v>
      </c>
      <c r="T1205" s="1" t="s">
        <v>32</v>
      </c>
      <c r="U1205" s="1" t="s">
        <v>32</v>
      </c>
      <c r="V1205" s="1" t="s">
        <v>32</v>
      </c>
      <c r="W1205" s="1" t="s">
        <v>32</v>
      </c>
    </row>
    <row r="1206" spans="1:23">
      <c r="A1206" s="29" t="str">
        <f>+IF(B1206="N","",IF(COUNTIF(B:B,B1206)&gt;1,COUNTIF(B$3:B1206,B1206),""))</f>
        <v/>
      </c>
      <c r="B1206" s="2" t="str">
        <f>+IF(H1206='Export Demurrage Detention'!$C$2,"Y","N")</f>
        <v>N</v>
      </c>
      <c r="D1206" s="1" t="s">
        <v>173</v>
      </c>
      <c r="G1206" s="1" t="s">
        <v>22</v>
      </c>
      <c r="H1206" s="1" t="s">
        <v>5846</v>
      </c>
      <c r="I1206" s="69">
        <v>44256</v>
      </c>
      <c r="J1206" s="70" t="s">
        <v>51</v>
      </c>
      <c r="K1206" s="1" t="s">
        <v>6319</v>
      </c>
      <c r="L1206" s="1" t="s">
        <v>33</v>
      </c>
      <c r="M1206" s="1" t="s">
        <v>7758</v>
      </c>
      <c r="N1206" s="1" t="s">
        <v>52</v>
      </c>
      <c r="O1206" s="2" t="s">
        <v>822</v>
      </c>
      <c r="P1206" s="2" t="s">
        <v>32</v>
      </c>
      <c r="Q1206" s="2" t="s">
        <v>32</v>
      </c>
      <c r="R1206" s="2" t="s">
        <v>32</v>
      </c>
      <c r="S1206" s="2" t="s">
        <v>32</v>
      </c>
      <c r="T1206" s="1" t="s">
        <v>32</v>
      </c>
      <c r="U1206" s="1" t="s">
        <v>32</v>
      </c>
      <c r="V1206" s="1" t="s">
        <v>32</v>
      </c>
      <c r="W1206" s="1" t="s">
        <v>32</v>
      </c>
    </row>
    <row r="1207" spans="1:23">
      <c r="A1207" s="29" t="str">
        <f>+IF(B1207="N","",IF(COUNTIF(B:B,B1207)&gt;1,COUNTIF(B$3:B1207,B1207),""))</f>
        <v/>
      </c>
      <c r="B1207" s="2" t="str">
        <f>+IF(H1207='Export Demurrage Detention'!$C$2,"Y","N")</f>
        <v>N</v>
      </c>
      <c r="D1207" s="1" t="s">
        <v>173</v>
      </c>
      <c r="G1207" s="1" t="s">
        <v>22</v>
      </c>
      <c r="H1207" s="1" t="s">
        <v>5846</v>
      </c>
      <c r="I1207" s="69">
        <v>44256</v>
      </c>
      <c r="J1207" s="70" t="s">
        <v>51</v>
      </c>
      <c r="K1207" s="1" t="s">
        <v>6319</v>
      </c>
      <c r="L1207" s="1" t="s">
        <v>33</v>
      </c>
      <c r="M1207" s="1" t="s">
        <v>7759</v>
      </c>
      <c r="N1207" s="1" t="s">
        <v>52</v>
      </c>
      <c r="O1207" s="2" t="s">
        <v>822</v>
      </c>
      <c r="P1207" s="2" t="s">
        <v>32</v>
      </c>
      <c r="Q1207" s="2" t="s">
        <v>32</v>
      </c>
      <c r="R1207" s="2" t="s">
        <v>32</v>
      </c>
      <c r="S1207" s="2" t="s">
        <v>32</v>
      </c>
      <c r="T1207" s="1" t="s">
        <v>32</v>
      </c>
      <c r="U1207" s="1" t="s">
        <v>32</v>
      </c>
      <c r="V1207" s="1" t="s">
        <v>32</v>
      </c>
      <c r="W1207" s="1" t="s">
        <v>32</v>
      </c>
    </row>
    <row r="1208" spans="1:23">
      <c r="A1208" s="29" t="str">
        <f>+IF(B1208="N","",IF(COUNTIF(B:B,B1208)&gt;1,COUNTIF(B$3:B1208,B1208),""))</f>
        <v/>
      </c>
      <c r="B1208" s="2" t="str">
        <f>+IF(H1208='Export Demurrage Detention'!$C$2,"Y","N")</f>
        <v>N</v>
      </c>
      <c r="D1208" s="1" t="s">
        <v>173</v>
      </c>
      <c r="G1208" s="1" t="s">
        <v>22</v>
      </c>
      <c r="H1208" s="1" t="s">
        <v>5846</v>
      </c>
      <c r="I1208" s="69">
        <v>44256</v>
      </c>
      <c r="J1208" s="70" t="s">
        <v>51</v>
      </c>
      <c r="K1208" s="1" t="s">
        <v>6319</v>
      </c>
      <c r="L1208" s="1" t="s">
        <v>33</v>
      </c>
      <c r="M1208" s="1" t="s">
        <v>7760</v>
      </c>
      <c r="N1208" s="1" t="s">
        <v>52</v>
      </c>
      <c r="O1208" s="2" t="s">
        <v>822</v>
      </c>
      <c r="P1208" s="2" t="s">
        <v>32</v>
      </c>
      <c r="Q1208" s="2" t="s">
        <v>32</v>
      </c>
      <c r="R1208" s="2" t="s">
        <v>32</v>
      </c>
      <c r="S1208" s="2" t="s">
        <v>32</v>
      </c>
      <c r="T1208" s="1" t="s">
        <v>32</v>
      </c>
      <c r="U1208" s="1" t="s">
        <v>32</v>
      </c>
      <c r="V1208" s="1" t="s">
        <v>32</v>
      </c>
      <c r="W1208" s="1" t="s">
        <v>32</v>
      </c>
    </row>
    <row r="1209" spans="1:23">
      <c r="A1209" s="29" t="str">
        <f>+IF(B1209="N","",IF(COUNTIF(B:B,B1209)&gt;1,COUNTIF(B$3:B1209,B1209),""))</f>
        <v/>
      </c>
      <c r="B1209" s="2" t="str">
        <f>+IF(H1209='Export Demurrage Detention'!$C$2,"Y","N")</f>
        <v>N</v>
      </c>
      <c r="D1209" s="1" t="s">
        <v>173</v>
      </c>
      <c r="G1209" s="1" t="s">
        <v>22</v>
      </c>
      <c r="H1209" s="1" t="s">
        <v>5846</v>
      </c>
      <c r="I1209" s="69">
        <v>44256</v>
      </c>
      <c r="J1209" s="70" t="s">
        <v>51</v>
      </c>
      <c r="K1209" s="1" t="s">
        <v>6319</v>
      </c>
      <c r="L1209" s="1" t="s">
        <v>33</v>
      </c>
      <c r="M1209" s="1" t="s">
        <v>7761</v>
      </c>
      <c r="N1209" s="1" t="s">
        <v>52</v>
      </c>
      <c r="O1209" s="2" t="s">
        <v>822</v>
      </c>
      <c r="P1209" s="2" t="s">
        <v>32</v>
      </c>
      <c r="Q1209" s="2" t="s">
        <v>32</v>
      </c>
      <c r="R1209" s="2" t="s">
        <v>32</v>
      </c>
      <c r="S1209" s="2" t="s">
        <v>32</v>
      </c>
      <c r="T1209" s="1" t="s">
        <v>32</v>
      </c>
      <c r="U1209" s="1" t="s">
        <v>32</v>
      </c>
      <c r="V1209" s="1" t="s">
        <v>32</v>
      </c>
      <c r="W1209" s="1" t="s">
        <v>32</v>
      </c>
    </row>
    <row r="1210" spans="1:23">
      <c r="A1210" s="29" t="str">
        <f>+IF(B1210="N","",IF(COUNTIF(B:B,B1210)&gt;1,COUNTIF(B$3:B1210,B1210),""))</f>
        <v/>
      </c>
      <c r="B1210" s="2" t="str">
        <f>+IF(H1210='Export Demurrage Detention'!$C$2,"Y","N")</f>
        <v>N</v>
      </c>
      <c r="D1210" s="1" t="s">
        <v>173</v>
      </c>
      <c r="G1210" s="1" t="s">
        <v>22</v>
      </c>
      <c r="H1210" s="1" t="s">
        <v>5846</v>
      </c>
      <c r="I1210" s="69">
        <v>44256</v>
      </c>
      <c r="J1210" s="70" t="s">
        <v>51</v>
      </c>
      <c r="K1210" s="1" t="s">
        <v>6319</v>
      </c>
      <c r="L1210" s="1" t="s">
        <v>33</v>
      </c>
      <c r="M1210" s="1" t="s">
        <v>7762</v>
      </c>
      <c r="N1210" s="1" t="s">
        <v>52</v>
      </c>
      <c r="O1210" s="2" t="s">
        <v>822</v>
      </c>
      <c r="P1210" s="2" t="s">
        <v>32</v>
      </c>
      <c r="Q1210" s="2" t="s">
        <v>32</v>
      </c>
      <c r="R1210" s="2" t="s">
        <v>32</v>
      </c>
      <c r="S1210" s="2" t="s">
        <v>32</v>
      </c>
      <c r="T1210" s="1" t="s">
        <v>32</v>
      </c>
      <c r="U1210" s="1" t="s">
        <v>32</v>
      </c>
      <c r="V1210" s="1" t="s">
        <v>32</v>
      </c>
      <c r="W1210" s="1" t="s">
        <v>32</v>
      </c>
    </row>
    <row r="1211" spans="1:23">
      <c r="A1211" s="29" t="str">
        <f>+IF(B1211="N","",IF(COUNTIF(B:B,B1211)&gt;1,COUNTIF(B$3:B1211,B1211),""))</f>
        <v/>
      </c>
      <c r="B1211" s="2" t="str">
        <f>+IF(H1211='Export Demurrage Detention'!$C$2,"Y","N")</f>
        <v>N</v>
      </c>
      <c r="D1211" s="1" t="s">
        <v>173</v>
      </c>
      <c r="G1211" s="1" t="s">
        <v>22</v>
      </c>
      <c r="H1211" s="1" t="s">
        <v>5846</v>
      </c>
      <c r="I1211" s="69">
        <v>44256</v>
      </c>
      <c r="J1211" s="70" t="s">
        <v>51</v>
      </c>
      <c r="K1211" s="1" t="s">
        <v>6319</v>
      </c>
      <c r="L1211" s="1" t="s">
        <v>33</v>
      </c>
      <c r="M1211" s="1" t="s">
        <v>7763</v>
      </c>
      <c r="N1211" s="1" t="s">
        <v>52</v>
      </c>
      <c r="O1211" s="2" t="s">
        <v>822</v>
      </c>
      <c r="P1211" s="2" t="s">
        <v>32</v>
      </c>
      <c r="Q1211" s="2" t="s">
        <v>32</v>
      </c>
      <c r="R1211" s="2" t="s">
        <v>32</v>
      </c>
      <c r="S1211" s="2" t="s">
        <v>32</v>
      </c>
      <c r="T1211" s="1" t="s">
        <v>32</v>
      </c>
      <c r="U1211" s="1" t="s">
        <v>32</v>
      </c>
      <c r="V1211" s="1" t="s">
        <v>32</v>
      </c>
      <c r="W1211" s="1" t="s">
        <v>32</v>
      </c>
    </row>
    <row r="1212" spans="1:23">
      <c r="A1212" s="29" t="str">
        <f>+IF(B1212="N","",IF(COUNTIF(B:B,B1212)&gt;1,COUNTIF(B$3:B1212,B1212),""))</f>
        <v/>
      </c>
      <c r="B1212" s="2" t="str">
        <f>+IF(H1212='Export Demurrage Detention'!$C$2,"Y","N")</f>
        <v>N</v>
      </c>
      <c r="D1212" s="1" t="s">
        <v>173</v>
      </c>
      <c r="G1212" s="1" t="s">
        <v>22</v>
      </c>
      <c r="H1212" s="1" t="s">
        <v>5846</v>
      </c>
      <c r="I1212" s="69">
        <v>44256</v>
      </c>
      <c r="J1212" s="70" t="s">
        <v>51</v>
      </c>
      <c r="K1212" s="1" t="s">
        <v>6319</v>
      </c>
      <c r="L1212" s="1" t="s">
        <v>33</v>
      </c>
      <c r="M1212" s="1" t="s">
        <v>7764</v>
      </c>
      <c r="N1212" s="1" t="s">
        <v>52</v>
      </c>
      <c r="O1212" s="2" t="s">
        <v>822</v>
      </c>
      <c r="P1212" s="2" t="s">
        <v>32</v>
      </c>
      <c r="Q1212" s="2" t="s">
        <v>32</v>
      </c>
      <c r="R1212" s="2" t="s">
        <v>32</v>
      </c>
      <c r="S1212" s="2" t="s">
        <v>32</v>
      </c>
      <c r="T1212" s="1" t="s">
        <v>32</v>
      </c>
      <c r="U1212" s="1" t="s">
        <v>32</v>
      </c>
      <c r="V1212" s="1" t="s">
        <v>32</v>
      </c>
      <c r="W1212" s="1" t="s">
        <v>32</v>
      </c>
    </row>
    <row r="1213" spans="1:23">
      <c r="A1213" s="29" t="str">
        <f>+IF(B1213="N","",IF(COUNTIF(B:B,B1213)&gt;1,COUNTIF(B$3:B1213,B1213),""))</f>
        <v/>
      </c>
      <c r="B1213" s="2" t="str">
        <f>+IF(H1213='Export Demurrage Detention'!$C$2,"Y","N")</f>
        <v>N</v>
      </c>
      <c r="D1213" s="1" t="s">
        <v>173</v>
      </c>
      <c r="G1213" s="1" t="s">
        <v>22</v>
      </c>
      <c r="H1213" s="1" t="s">
        <v>5846</v>
      </c>
      <c r="I1213" s="69">
        <v>44256</v>
      </c>
      <c r="J1213" s="70" t="s">
        <v>51</v>
      </c>
      <c r="K1213" s="1" t="s">
        <v>6319</v>
      </c>
      <c r="L1213" s="1" t="s">
        <v>33</v>
      </c>
      <c r="M1213" s="1" t="s">
        <v>7765</v>
      </c>
      <c r="N1213" s="1" t="s">
        <v>52</v>
      </c>
      <c r="O1213" s="2" t="s">
        <v>822</v>
      </c>
      <c r="P1213" s="2" t="s">
        <v>32</v>
      </c>
      <c r="Q1213" s="2" t="s">
        <v>32</v>
      </c>
      <c r="R1213" s="2" t="s">
        <v>32</v>
      </c>
      <c r="S1213" s="2" t="s">
        <v>32</v>
      </c>
      <c r="T1213" s="1" t="s">
        <v>32</v>
      </c>
      <c r="U1213" s="1" t="s">
        <v>32</v>
      </c>
      <c r="V1213" s="1" t="s">
        <v>32</v>
      </c>
      <c r="W1213" s="1" t="s">
        <v>32</v>
      </c>
    </row>
    <row r="1214" spans="1:23">
      <c r="A1214" s="29" t="str">
        <f>+IF(B1214="N","",IF(COUNTIF(B:B,B1214)&gt;1,COUNTIF(B$3:B1214,B1214),""))</f>
        <v/>
      </c>
      <c r="B1214" s="2" t="str">
        <f>+IF(H1214='Export Demurrage Detention'!$C$2,"Y","N")</f>
        <v>N</v>
      </c>
      <c r="D1214" s="1" t="s">
        <v>173</v>
      </c>
      <c r="G1214" s="1" t="s">
        <v>22</v>
      </c>
      <c r="H1214" s="1" t="s">
        <v>5846</v>
      </c>
      <c r="I1214" s="69">
        <v>44256</v>
      </c>
      <c r="J1214" s="70" t="s">
        <v>51</v>
      </c>
      <c r="K1214" s="1" t="s">
        <v>6319</v>
      </c>
      <c r="L1214" s="1" t="s">
        <v>33</v>
      </c>
      <c r="M1214" s="1" t="s">
        <v>7766</v>
      </c>
      <c r="N1214" s="1" t="s">
        <v>52</v>
      </c>
      <c r="O1214" s="2" t="s">
        <v>822</v>
      </c>
      <c r="P1214" s="2" t="s">
        <v>32</v>
      </c>
      <c r="Q1214" s="2" t="s">
        <v>32</v>
      </c>
      <c r="R1214" s="2" t="s">
        <v>32</v>
      </c>
      <c r="S1214" s="2" t="s">
        <v>32</v>
      </c>
      <c r="T1214" s="1" t="s">
        <v>32</v>
      </c>
      <c r="U1214" s="1" t="s">
        <v>32</v>
      </c>
      <c r="V1214" s="1" t="s">
        <v>32</v>
      </c>
      <c r="W1214" s="1" t="s">
        <v>32</v>
      </c>
    </row>
    <row r="1215" spans="1:23">
      <c r="A1215" s="29" t="str">
        <f>+IF(B1215="N","",IF(COUNTIF(B:B,B1215)&gt;1,COUNTIF(B$3:B1215,B1215),""))</f>
        <v/>
      </c>
      <c r="B1215" s="2" t="str">
        <f>+IF(H1215='Export Demurrage Detention'!$C$2,"Y","N")</f>
        <v>N</v>
      </c>
      <c r="D1215" s="1" t="s">
        <v>173</v>
      </c>
      <c r="G1215" s="1" t="s">
        <v>22</v>
      </c>
      <c r="H1215" s="1" t="s">
        <v>5846</v>
      </c>
      <c r="I1215" s="69">
        <v>44256</v>
      </c>
      <c r="J1215" s="70" t="s">
        <v>51</v>
      </c>
      <c r="K1215" s="1" t="s">
        <v>6319</v>
      </c>
      <c r="L1215" s="1" t="s">
        <v>33</v>
      </c>
      <c r="M1215" s="1" t="s">
        <v>7767</v>
      </c>
      <c r="N1215" s="1" t="s">
        <v>52</v>
      </c>
      <c r="O1215" s="2" t="s">
        <v>822</v>
      </c>
      <c r="P1215" s="2" t="s">
        <v>32</v>
      </c>
      <c r="Q1215" s="2" t="s">
        <v>32</v>
      </c>
      <c r="R1215" s="2" t="s">
        <v>32</v>
      </c>
      <c r="S1215" s="2" t="s">
        <v>32</v>
      </c>
      <c r="T1215" s="1" t="s">
        <v>32</v>
      </c>
      <c r="U1215" s="1" t="s">
        <v>32</v>
      </c>
      <c r="V1215" s="1" t="s">
        <v>32</v>
      </c>
      <c r="W1215" s="1" t="s">
        <v>32</v>
      </c>
    </row>
    <row r="1216" spans="1:23">
      <c r="A1216" s="29" t="str">
        <f>+IF(B1216="N","",IF(COUNTIF(B:B,B1216)&gt;1,COUNTIF(B$3:B1216,B1216),""))</f>
        <v/>
      </c>
      <c r="B1216" s="2" t="str">
        <f>+IF(H1216='Export Demurrage Detention'!$C$2,"Y","N")</f>
        <v>N</v>
      </c>
      <c r="D1216" s="1" t="s">
        <v>173</v>
      </c>
      <c r="G1216" s="1" t="s">
        <v>22</v>
      </c>
      <c r="H1216" s="1" t="s">
        <v>5846</v>
      </c>
      <c r="I1216" s="69">
        <v>44256</v>
      </c>
      <c r="J1216" s="70" t="s">
        <v>51</v>
      </c>
      <c r="K1216" s="1" t="s">
        <v>6319</v>
      </c>
      <c r="L1216" s="1" t="s">
        <v>33</v>
      </c>
      <c r="M1216" s="1" t="s">
        <v>7768</v>
      </c>
      <c r="N1216" s="1" t="s">
        <v>52</v>
      </c>
      <c r="O1216" s="2" t="s">
        <v>822</v>
      </c>
      <c r="P1216" s="2" t="s">
        <v>32</v>
      </c>
      <c r="Q1216" s="2" t="s">
        <v>32</v>
      </c>
      <c r="R1216" s="2" t="s">
        <v>32</v>
      </c>
      <c r="S1216" s="2" t="s">
        <v>32</v>
      </c>
      <c r="T1216" s="1" t="s">
        <v>32</v>
      </c>
      <c r="U1216" s="1" t="s">
        <v>32</v>
      </c>
      <c r="V1216" s="1" t="s">
        <v>32</v>
      </c>
      <c r="W1216" s="1" t="s">
        <v>32</v>
      </c>
    </row>
    <row r="1217" spans="1:23">
      <c r="A1217" s="29" t="str">
        <f>+IF(B1217="N","",IF(COUNTIF(B:B,B1217)&gt;1,COUNTIF(B$3:B1217,B1217),""))</f>
        <v/>
      </c>
      <c r="B1217" s="2" t="str">
        <f>+IF(H1217='Export Demurrage Detention'!$C$2,"Y","N")</f>
        <v>N</v>
      </c>
      <c r="D1217" s="1" t="s">
        <v>173</v>
      </c>
      <c r="G1217" s="1" t="s">
        <v>22</v>
      </c>
      <c r="H1217" s="1" t="s">
        <v>5846</v>
      </c>
      <c r="I1217" s="69">
        <v>44256</v>
      </c>
      <c r="J1217" s="70" t="s">
        <v>51</v>
      </c>
      <c r="K1217" s="1" t="s">
        <v>6319</v>
      </c>
      <c r="L1217" s="1" t="s">
        <v>33</v>
      </c>
      <c r="M1217" s="1" t="s">
        <v>7769</v>
      </c>
      <c r="N1217" s="1" t="s">
        <v>52</v>
      </c>
      <c r="O1217" s="2" t="s">
        <v>822</v>
      </c>
      <c r="P1217" s="2" t="s">
        <v>32</v>
      </c>
      <c r="Q1217" s="2" t="s">
        <v>32</v>
      </c>
      <c r="R1217" s="2" t="s">
        <v>32</v>
      </c>
      <c r="S1217" s="2" t="s">
        <v>32</v>
      </c>
      <c r="T1217" s="1" t="s">
        <v>32</v>
      </c>
      <c r="U1217" s="1" t="s">
        <v>32</v>
      </c>
      <c r="V1217" s="1" t="s">
        <v>32</v>
      </c>
      <c r="W1217" s="1" t="s">
        <v>32</v>
      </c>
    </row>
    <row r="1218" spans="1:23">
      <c r="A1218" s="29" t="str">
        <f>+IF(B1218="N","",IF(COUNTIF(B:B,B1218)&gt;1,COUNTIF(B$3:B1218,B1218),""))</f>
        <v/>
      </c>
      <c r="B1218" s="2" t="str">
        <f>+IF(H1218='Export Demurrage Detention'!$C$2,"Y","N")</f>
        <v>N</v>
      </c>
      <c r="D1218" s="1" t="s">
        <v>173</v>
      </c>
      <c r="G1218" s="1" t="s">
        <v>22</v>
      </c>
      <c r="H1218" s="1" t="s">
        <v>2872</v>
      </c>
      <c r="I1218" s="69">
        <v>44256</v>
      </c>
      <c r="J1218" s="70" t="s">
        <v>51</v>
      </c>
      <c r="K1218" s="1" t="s">
        <v>6319</v>
      </c>
      <c r="L1218" s="1" t="s">
        <v>33</v>
      </c>
      <c r="M1218" s="1" t="s">
        <v>7751</v>
      </c>
      <c r="N1218" s="1" t="s">
        <v>52</v>
      </c>
      <c r="O1218" s="2" t="s">
        <v>822</v>
      </c>
      <c r="P1218" s="2" t="s">
        <v>32</v>
      </c>
      <c r="Q1218" s="2" t="s">
        <v>32</v>
      </c>
      <c r="R1218" s="2" t="s">
        <v>32</v>
      </c>
      <c r="S1218" s="2" t="s">
        <v>32</v>
      </c>
      <c r="T1218" s="1" t="s">
        <v>32</v>
      </c>
      <c r="U1218" s="1" t="s">
        <v>32</v>
      </c>
      <c r="V1218" s="1" t="s">
        <v>32</v>
      </c>
      <c r="W1218" s="1" t="s">
        <v>32</v>
      </c>
    </row>
    <row r="1219" spans="1:23">
      <c r="A1219" s="29" t="str">
        <f>+IF(B1219="N","",IF(COUNTIF(B:B,B1219)&gt;1,COUNTIF(B$3:B1219,B1219),""))</f>
        <v/>
      </c>
      <c r="B1219" s="2" t="str">
        <f>+IF(H1219='Export Demurrage Detention'!$C$2,"Y","N")</f>
        <v>N</v>
      </c>
      <c r="D1219" s="1" t="s">
        <v>173</v>
      </c>
      <c r="G1219" s="1" t="s">
        <v>22</v>
      </c>
      <c r="H1219" s="1" t="s">
        <v>2872</v>
      </c>
      <c r="I1219" s="69">
        <v>44256</v>
      </c>
      <c r="J1219" s="70" t="s">
        <v>51</v>
      </c>
      <c r="K1219" s="1" t="s">
        <v>6319</v>
      </c>
      <c r="L1219" s="1" t="s">
        <v>33</v>
      </c>
      <c r="M1219" s="1" t="s">
        <v>7752</v>
      </c>
      <c r="N1219" s="1" t="s">
        <v>52</v>
      </c>
      <c r="O1219" s="2" t="s">
        <v>822</v>
      </c>
      <c r="P1219" s="2" t="s">
        <v>32</v>
      </c>
      <c r="Q1219" s="2" t="s">
        <v>32</v>
      </c>
      <c r="R1219" s="2" t="s">
        <v>32</v>
      </c>
      <c r="S1219" s="2" t="s">
        <v>32</v>
      </c>
      <c r="T1219" s="1" t="s">
        <v>32</v>
      </c>
      <c r="U1219" s="1" t="s">
        <v>32</v>
      </c>
      <c r="V1219" s="1" t="s">
        <v>32</v>
      </c>
      <c r="W1219" s="1" t="s">
        <v>32</v>
      </c>
    </row>
    <row r="1220" spans="1:23">
      <c r="A1220" s="29" t="str">
        <f>+IF(B1220="N","",IF(COUNTIF(B:B,B1220)&gt;1,COUNTIF(B$3:B1220,B1220),""))</f>
        <v/>
      </c>
      <c r="B1220" s="2" t="str">
        <f>+IF(H1220='Export Demurrage Detention'!$C$2,"Y","N")</f>
        <v>N</v>
      </c>
      <c r="D1220" s="1" t="s">
        <v>173</v>
      </c>
      <c r="G1220" s="1" t="s">
        <v>22</v>
      </c>
      <c r="H1220" s="1" t="s">
        <v>2872</v>
      </c>
      <c r="I1220" s="69">
        <v>44256</v>
      </c>
      <c r="J1220" s="70" t="s">
        <v>51</v>
      </c>
      <c r="K1220" s="1" t="s">
        <v>6319</v>
      </c>
      <c r="L1220" s="1" t="s">
        <v>33</v>
      </c>
      <c r="M1220" s="1" t="s">
        <v>7729</v>
      </c>
      <c r="N1220" s="1" t="s">
        <v>52</v>
      </c>
      <c r="O1220" s="2" t="s">
        <v>822</v>
      </c>
      <c r="P1220" s="2" t="s">
        <v>32</v>
      </c>
      <c r="Q1220" s="2" t="s">
        <v>32</v>
      </c>
      <c r="R1220" s="2" t="s">
        <v>32</v>
      </c>
      <c r="S1220" s="2" t="s">
        <v>32</v>
      </c>
      <c r="T1220" s="1" t="s">
        <v>32</v>
      </c>
      <c r="U1220" s="1" t="s">
        <v>32</v>
      </c>
      <c r="V1220" s="1" t="s">
        <v>32</v>
      </c>
      <c r="W1220" s="1" t="s">
        <v>32</v>
      </c>
    </row>
    <row r="1221" spans="1:23">
      <c r="A1221" s="29" t="str">
        <f>+IF(B1221="N","",IF(COUNTIF(B:B,B1221)&gt;1,COUNTIF(B$3:B1221,B1221),""))</f>
        <v/>
      </c>
      <c r="B1221" s="2" t="str">
        <f>+IF(H1221='Export Demurrage Detention'!$C$2,"Y","N")</f>
        <v>N</v>
      </c>
      <c r="D1221" s="1" t="s">
        <v>173</v>
      </c>
      <c r="G1221" s="1" t="s">
        <v>22</v>
      </c>
      <c r="H1221" s="1" t="s">
        <v>2872</v>
      </c>
      <c r="I1221" s="69">
        <v>44256</v>
      </c>
      <c r="J1221" s="70" t="s">
        <v>51</v>
      </c>
      <c r="K1221" s="1" t="s">
        <v>6319</v>
      </c>
      <c r="L1221" s="1" t="s">
        <v>33</v>
      </c>
      <c r="M1221" s="1" t="s">
        <v>7753</v>
      </c>
      <c r="N1221" s="1" t="s">
        <v>52</v>
      </c>
      <c r="O1221" s="2" t="s">
        <v>822</v>
      </c>
      <c r="P1221" s="2" t="s">
        <v>32</v>
      </c>
      <c r="Q1221" s="2" t="s">
        <v>32</v>
      </c>
      <c r="R1221" s="2" t="s">
        <v>32</v>
      </c>
      <c r="S1221" s="2" t="s">
        <v>32</v>
      </c>
      <c r="T1221" s="1" t="s">
        <v>32</v>
      </c>
      <c r="U1221" s="1" t="s">
        <v>32</v>
      </c>
      <c r="V1221" s="1" t="s">
        <v>32</v>
      </c>
      <c r="W1221" s="1" t="s">
        <v>32</v>
      </c>
    </row>
    <row r="1222" spans="1:23">
      <c r="A1222" s="29" t="str">
        <f>+IF(B1222="N","",IF(COUNTIF(B:B,B1222)&gt;1,COUNTIF(B$3:B1222,B1222),""))</f>
        <v/>
      </c>
      <c r="B1222" s="2" t="str">
        <f>+IF(H1222='Export Demurrage Detention'!$C$2,"Y","N")</f>
        <v>N</v>
      </c>
      <c r="D1222" s="1" t="s">
        <v>173</v>
      </c>
      <c r="G1222" s="1" t="s">
        <v>22</v>
      </c>
      <c r="H1222" s="1" t="s">
        <v>2872</v>
      </c>
      <c r="I1222" s="69">
        <v>44256</v>
      </c>
      <c r="J1222" s="70" t="s">
        <v>51</v>
      </c>
      <c r="K1222" s="1" t="s">
        <v>6319</v>
      </c>
      <c r="L1222" s="1" t="s">
        <v>33</v>
      </c>
      <c r="M1222" s="1" t="s">
        <v>7754</v>
      </c>
      <c r="N1222" s="1" t="s">
        <v>52</v>
      </c>
      <c r="O1222" s="2" t="s">
        <v>822</v>
      </c>
      <c r="P1222" s="2" t="s">
        <v>32</v>
      </c>
      <c r="Q1222" s="2" t="s">
        <v>32</v>
      </c>
      <c r="R1222" s="2" t="s">
        <v>32</v>
      </c>
      <c r="S1222" s="2" t="s">
        <v>32</v>
      </c>
      <c r="T1222" s="1" t="s">
        <v>32</v>
      </c>
      <c r="U1222" s="1" t="s">
        <v>32</v>
      </c>
      <c r="V1222" s="1" t="s">
        <v>32</v>
      </c>
      <c r="W1222" s="1" t="s">
        <v>32</v>
      </c>
    </row>
    <row r="1223" spans="1:23">
      <c r="A1223" s="29" t="str">
        <f>+IF(B1223="N","",IF(COUNTIF(B:B,B1223)&gt;1,COUNTIF(B$3:B1223,B1223),""))</f>
        <v/>
      </c>
      <c r="B1223" s="2" t="str">
        <f>+IF(H1223='Export Demurrage Detention'!$C$2,"Y","N")</f>
        <v>N</v>
      </c>
      <c r="D1223" s="1" t="s">
        <v>173</v>
      </c>
      <c r="G1223" s="1" t="s">
        <v>22</v>
      </c>
      <c r="H1223" s="1" t="s">
        <v>2872</v>
      </c>
      <c r="I1223" s="69">
        <v>44256</v>
      </c>
      <c r="J1223" s="70" t="s">
        <v>51</v>
      </c>
      <c r="K1223" s="1" t="s">
        <v>6319</v>
      </c>
      <c r="L1223" s="1" t="s">
        <v>33</v>
      </c>
      <c r="M1223" s="1" t="s">
        <v>7755</v>
      </c>
      <c r="N1223" s="1" t="s">
        <v>52</v>
      </c>
      <c r="O1223" s="2" t="s">
        <v>822</v>
      </c>
      <c r="P1223" s="2" t="s">
        <v>32</v>
      </c>
      <c r="Q1223" s="2" t="s">
        <v>32</v>
      </c>
      <c r="R1223" s="2" t="s">
        <v>32</v>
      </c>
      <c r="S1223" s="2" t="s">
        <v>32</v>
      </c>
      <c r="T1223" s="1" t="s">
        <v>32</v>
      </c>
      <c r="U1223" s="1" t="s">
        <v>32</v>
      </c>
      <c r="V1223" s="1" t="s">
        <v>32</v>
      </c>
      <c r="W1223" s="1" t="s">
        <v>32</v>
      </c>
    </row>
    <row r="1224" spans="1:23">
      <c r="A1224" s="29" t="str">
        <f>+IF(B1224="N","",IF(COUNTIF(B:B,B1224)&gt;1,COUNTIF(B$3:B1224,B1224),""))</f>
        <v/>
      </c>
      <c r="B1224" s="2" t="str">
        <f>+IF(H1224='Export Demurrage Detention'!$C$2,"Y","N")</f>
        <v>N</v>
      </c>
      <c r="D1224" s="1" t="s">
        <v>173</v>
      </c>
      <c r="G1224" s="1" t="s">
        <v>22</v>
      </c>
      <c r="H1224" s="1" t="s">
        <v>2872</v>
      </c>
      <c r="I1224" s="69">
        <v>44256</v>
      </c>
      <c r="J1224" s="70" t="s">
        <v>51</v>
      </c>
      <c r="K1224" s="1" t="s">
        <v>6319</v>
      </c>
      <c r="L1224" s="1" t="s">
        <v>33</v>
      </c>
      <c r="M1224" s="1" t="s">
        <v>7756</v>
      </c>
      <c r="N1224" s="1" t="s">
        <v>52</v>
      </c>
      <c r="O1224" s="2" t="s">
        <v>822</v>
      </c>
      <c r="P1224" s="2" t="s">
        <v>32</v>
      </c>
      <c r="Q1224" s="2" t="s">
        <v>32</v>
      </c>
      <c r="R1224" s="2" t="s">
        <v>32</v>
      </c>
      <c r="S1224" s="2" t="s">
        <v>32</v>
      </c>
      <c r="T1224" s="1" t="s">
        <v>32</v>
      </c>
      <c r="U1224" s="1" t="s">
        <v>32</v>
      </c>
      <c r="V1224" s="1" t="s">
        <v>32</v>
      </c>
      <c r="W1224" s="1" t="s">
        <v>32</v>
      </c>
    </row>
    <row r="1225" spans="1:23">
      <c r="A1225" s="29" t="str">
        <f>+IF(B1225="N","",IF(COUNTIF(B:B,B1225)&gt;1,COUNTIF(B$3:B1225,B1225),""))</f>
        <v/>
      </c>
      <c r="B1225" s="2" t="str">
        <f>+IF(H1225='Export Demurrage Detention'!$C$2,"Y","N")</f>
        <v>N</v>
      </c>
      <c r="D1225" s="1" t="s">
        <v>173</v>
      </c>
      <c r="G1225" s="1" t="s">
        <v>22</v>
      </c>
      <c r="H1225" s="1" t="s">
        <v>2872</v>
      </c>
      <c r="I1225" s="69">
        <v>44256</v>
      </c>
      <c r="J1225" s="70" t="s">
        <v>51</v>
      </c>
      <c r="K1225" s="1" t="s">
        <v>6319</v>
      </c>
      <c r="L1225" s="1" t="s">
        <v>33</v>
      </c>
      <c r="M1225" s="1" t="s">
        <v>7757</v>
      </c>
      <c r="N1225" s="1" t="s">
        <v>52</v>
      </c>
      <c r="O1225" s="2" t="s">
        <v>822</v>
      </c>
      <c r="P1225" s="2" t="s">
        <v>32</v>
      </c>
      <c r="Q1225" s="2" t="s">
        <v>32</v>
      </c>
      <c r="R1225" s="2" t="s">
        <v>32</v>
      </c>
      <c r="S1225" s="2" t="s">
        <v>32</v>
      </c>
      <c r="T1225" s="1" t="s">
        <v>32</v>
      </c>
      <c r="U1225" s="1" t="s">
        <v>32</v>
      </c>
      <c r="V1225" s="1" t="s">
        <v>32</v>
      </c>
      <c r="W1225" s="1" t="s">
        <v>32</v>
      </c>
    </row>
    <row r="1226" spans="1:23">
      <c r="A1226" s="29" t="str">
        <f>+IF(B1226="N","",IF(COUNTIF(B:B,B1226)&gt;1,COUNTIF(B$3:B1226,B1226),""))</f>
        <v/>
      </c>
      <c r="B1226" s="2" t="str">
        <f>+IF(H1226='Export Demurrage Detention'!$C$2,"Y","N")</f>
        <v>N</v>
      </c>
      <c r="D1226" s="1" t="s">
        <v>173</v>
      </c>
      <c r="G1226" s="1" t="s">
        <v>22</v>
      </c>
      <c r="H1226" s="1" t="s">
        <v>2872</v>
      </c>
      <c r="I1226" s="69">
        <v>44256</v>
      </c>
      <c r="J1226" s="70" t="s">
        <v>51</v>
      </c>
      <c r="K1226" s="1" t="s">
        <v>6319</v>
      </c>
      <c r="L1226" s="1" t="s">
        <v>33</v>
      </c>
      <c r="M1226" s="1" t="s">
        <v>7758</v>
      </c>
      <c r="N1226" s="1" t="s">
        <v>52</v>
      </c>
      <c r="O1226" s="2" t="s">
        <v>822</v>
      </c>
      <c r="P1226" s="2" t="s">
        <v>32</v>
      </c>
      <c r="Q1226" s="2" t="s">
        <v>32</v>
      </c>
      <c r="R1226" s="2" t="s">
        <v>32</v>
      </c>
      <c r="S1226" s="2" t="s">
        <v>32</v>
      </c>
      <c r="T1226" s="1" t="s">
        <v>32</v>
      </c>
      <c r="U1226" s="1" t="s">
        <v>32</v>
      </c>
      <c r="V1226" s="1" t="s">
        <v>32</v>
      </c>
      <c r="W1226" s="1" t="s">
        <v>32</v>
      </c>
    </row>
    <row r="1227" spans="1:23">
      <c r="A1227" s="29" t="str">
        <f>+IF(B1227="N","",IF(COUNTIF(B:B,B1227)&gt;1,COUNTIF(B$3:B1227,B1227),""))</f>
        <v/>
      </c>
      <c r="B1227" s="2" t="str">
        <f>+IF(H1227='Export Demurrage Detention'!$C$2,"Y","N")</f>
        <v>N</v>
      </c>
      <c r="D1227" s="1" t="s">
        <v>173</v>
      </c>
      <c r="G1227" s="1" t="s">
        <v>22</v>
      </c>
      <c r="H1227" s="1" t="s">
        <v>2872</v>
      </c>
      <c r="I1227" s="69">
        <v>44256</v>
      </c>
      <c r="J1227" s="70" t="s">
        <v>51</v>
      </c>
      <c r="K1227" s="1" t="s">
        <v>6319</v>
      </c>
      <c r="L1227" s="1" t="s">
        <v>33</v>
      </c>
      <c r="M1227" s="1" t="s">
        <v>7759</v>
      </c>
      <c r="N1227" s="1" t="s">
        <v>52</v>
      </c>
      <c r="O1227" s="2" t="s">
        <v>822</v>
      </c>
      <c r="P1227" s="2" t="s">
        <v>32</v>
      </c>
      <c r="Q1227" s="2" t="s">
        <v>32</v>
      </c>
      <c r="R1227" s="2" t="s">
        <v>32</v>
      </c>
      <c r="S1227" s="2" t="s">
        <v>32</v>
      </c>
      <c r="T1227" s="1" t="s">
        <v>32</v>
      </c>
      <c r="U1227" s="1" t="s">
        <v>32</v>
      </c>
      <c r="V1227" s="1" t="s">
        <v>32</v>
      </c>
      <c r="W1227" s="1" t="s">
        <v>32</v>
      </c>
    </row>
    <row r="1228" spans="1:23">
      <c r="A1228" s="29" t="str">
        <f>+IF(B1228="N","",IF(COUNTIF(B:B,B1228)&gt;1,COUNTIF(B$3:B1228,B1228),""))</f>
        <v/>
      </c>
      <c r="B1228" s="2" t="str">
        <f>+IF(H1228='Export Demurrage Detention'!$C$2,"Y","N")</f>
        <v>N</v>
      </c>
      <c r="D1228" s="1" t="s">
        <v>173</v>
      </c>
      <c r="G1228" s="1" t="s">
        <v>22</v>
      </c>
      <c r="H1228" s="1" t="s">
        <v>2872</v>
      </c>
      <c r="I1228" s="69">
        <v>44256</v>
      </c>
      <c r="J1228" s="70" t="s">
        <v>51</v>
      </c>
      <c r="K1228" s="1" t="s">
        <v>6319</v>
      </c>
      <c r="L1228" s="1" t="s">
        <v>33</v>
      </c>
      <c r="M1228" s="1" t="s">
        <v>7760</v>
      </c>
      <c r="N1228" s="1" t="s">
        <v>52</v>
      </c>
      <c r="O1228" s="2" t="s">
        <v>822</v>
      </c>
      <c r="P1228" s="2" t="s">
        <v>32</v>
      </c>
      <c r="Q1228" s="2" t="s">
        <v>32</v>
      </c>
      <c r="R1228" s="2" t="s">
        <v>32</v>
      </c>
      <c r="S1228" s="2" t="s">
        <v>32</v>
      </c>
      <c r="T1228" s="1" t="s">
        <v>32</v>
      </c>
      <c r="U1228" s="1" t="s">
        <v>32</v>
      </c>
      <c r="V1228" s="1" t="s">
        <v>32</v>
      </c>
      <c r="W1228" s="1" t="s">
        <v>32</v>
      </c>
    </row>
    <row r="1229" spans="1:23">
      <c r="A1229" s="29" t="str">
        <f>+IF(B1229="N","",IF(COUNTIF(B:B,B1229)&gt;1,COUNTIF(B$3:B1229,B1229),""))</f>
        <v/>
      </c>
      <c r="B1229" s="2" t="str">
        <f>+IF(H1229='Export Demurrage Detention'!$C$2,"Y","N")</f>
        <v>N</v>
      </c>
      <c r="D1229" s="1" t="s">
        <v>173</v>
      </c>
      <c r="G1229" s="1" t="s">
        <v>22</v>
      </c>
      <c r="H1229" s="1" t="s">
        <v>2872</v>
      </c>
      <c r="I1229" s="69">
        <v>44256</v>
      </c>
      <c r="J1229" s="70" t="s">
        <v>51</v>
      </c>
      <c r="K1229" s="1" t="s">
        <v>6319</v>
      </c>
      <c r="L1229" s="1" t="s">
        <v>33</v>
      </c>
      <c r="M1229" s="1" t="s">
        <v>7761</v>
      </c>
      <c r="N1229" s="1" t="s">
        <v>52</v>
      </c>
      <c r="O1229" s="2" t="s">
        <v>822</v>
      </c>
      <c r="P1229" s="2" t="s">
        <v>32</v>
      </c>
      <c r="Q1229" s="2" t="s">
        <v>32</v>
      </c>
      <c r="R1229" s="2" t="s">
        <v>32</v>
      </c>
      <c r="S1229" s="2" t="s">
        <v>32</v>
      </c>
      <c r="T1229" s="1" t="s">
        <v>32</v>
      </c>
      <c r="U1229" s="1" t="s">
        <v>32</v>
      </c>
      <c r="V1229" s="1" t="s">
        <v>32</v>
      </c>
      <c r="W1229" s="1" t="s">
        <v>32</v>
      </c>
    </row>
    <row r="1230" spans="1:23">
      <c r="A1230" s="29" t="str">
        <f>+IF(B1230="N","",IF(COUNTIF(B:B,B1230)&gt;1,COUNTIF(B$3:B1230,B1230),""))</f>
        <v/>
      </c>
      <c r="B1230" s="2" t="str">
        <f>+IF(H1230='Export Demurrage Detention'!$C$2,"Y","N")</f>
        <v>N</v>
      </c>
      <c r="D1230" s="1" t="s">
        <v>173</v>
      </c>
      <c r="G1230" s="1" t="s">
        <v>22</v>
      </c>
      <c r="H1230" s="1" t="s">
        <v>2872</v>
      </c>
      <c r="I1230" s="69">
        <v>44256</v>
      </c>
      <c r="J1230" s="70" t="s">
        <v>51</v>
      </c>
      <c r="K1230" s="1" t="s">
        <v>6319</v>
      </c>
      <c r="L1230" s="1" t="s">
        <v>33</v>
      </c>
      <c r="M1230" s="1" t="s">
        <v>7762</v>
      </c>
      <c r="N1230" s="1" t="s">
        <v>52</v>
      </c>
      <c r="O1230" s="2" t="s">
        <v>822</v>
      </c>
      <c r="P1230" s="2" t="s">
        <v>32</v>
      </c>
      <c r="Q1230" s="2" t="s">
        <v>32</v>
      </c>
      <c r="R1230" s="2" t="s">
        <v>32</v>
      </c>
      <c r="S1230" s="2" t="s">
        <v>32</v>
      </c>
      <c r="T1230" s="1" t="s">
        <v>32</v>
      </c>
      <c r="U1230" s="1" t="s">
        <v>32</v>
      </c>
      <c r="V1230" s="1" t="s">
        <v>32</v>
      </c>
      <c r="W1230" s="1" t="s">
        <v>32</v>
      </c>
    </row>
    <row r="1231" spans="1:23">
      <c r="A1231" s="29" t="str">
        <f>+IF(B1231="N","",IF(COUNTIF(B:B,B1231)&gt;1,COUNTIF(B$3:B1231,B1231),""))</f>
        <v/>
      </c>
      <c r="B1231" s="2" t="str">
        <f>+IF(H1231='Export Demurrage Detention'!$C$2,"Y","N")</f>
        <v>N</v>
      </c>
      <c r="D1231" s="1" t="s">
        <v>173</v>
      </c>
      <c r="G1231" s="1" t="s">
        <v>22</v>
      </c>
      <c r="H1231" s="1" t="s">
        <v>2872</v>
      </c>
      <c r="I1231" s="69">
        <v>44256</v>
      </c>
      <c r="J1231" s="70" t="s">
        <v>51</v>
      </c>
      <c r="K1231" s="1" t="s">
        <v>6319</v>
      </c>
      <c r="L1231" s="1" t="s">
        <v>33</v>
      </c>
      <c r="M1231" s="1" t="s">
        <v>7763</v>
      </c>
      <c r="N1231" s="1" t="s">
        <v>52</v>
      </c>
      <c r="O1231" s="2" t="s">
        <v>822</v>
      </c>
      <c r="P1231" s="2" t="s">
        <v>32</v>
      </c>
      <c r="Q1231" s="2" t="s">
        <v>32</v>
      </c>
      <c r="R1231" s="2" t="s">
        <v>32</v>
      </c>
      <c r="S1231" s="2" t="s">
        <v>32</v>
      </c>
      <c r="T1231" s="1" t="s">
        <v>32</v>
      </c>
      <c r="U1231" s="1" t="s">
        <v>32</v>
      </c>
      <c r="V1231" s="1" t="s">
        <v>32</v>
      </c>
      <c r="W1231" s="1" t="s">
        <v>32</v>
      </c>
    </row>
    <row r="1232" spans="1:23">
      <c r="A1232" s="29" t="str">
        <f>+IF(B1232="N","",IF(COUNTIF(B:B,B1232)&gt;1,COUNTIF(B$3:B1232,B1232),""))</f>
        <v/>
      </c>
      <c r="B1232" s="2" t="str">
        <f>+IF(H1232='Export Demurrage Detention'!$C$2,"Y","N")</f>
        <v>N</v>
      </c>
      <c r="D1232" s="1" t="s">
        <v>173</v>
      </c>
      <c r="G1232" s="1" t="s">
        <v>22</v>
      </c>
      <c r="H1232" s="1" t="s">
        <v>2872</v>
      </c>
      <c r="I1232" s="69">
        <v>44256</v>
      </c>
      <c r="J1232" s="70" t="s">
        <v>51</v>
      </c>
      <c r="K1232" s="1" t="s">
        <v>6319</v>
      </c>
      <c r="L1232" s="1" t="s">
        <v>33</v>
      </c>
      <c r="M1232" s="1" t="s">
        <v>7764</v>
      </c>
      <c r="N1232" s="1" t="s">
        <v>52</v>
      </c>
      <c r="O1232" s="2" t="s">
        <v>822</v>
      </c>
      <c r="P1232" s="2" t="s">
        <v>32</v>
      </c>
      <c r="Q1232" s="2" t="s">
        <v>32</v>
      </c>
      <c r="R1232" s="2" t="s">
        <v>32</v>
      </c>
      <c r="S1232" s="2" t="s">
        <v>32</v>
      </c>
      <c r="T1232" s="1" t="s">
        <v>32</v>
      </c>
      <c r="U1232" s="1" t="s">
        <v>32</v>
      </c>
      <c r="V1232" s="1" t="s">
        <v>32</v>
      </c>
      <c r="W1232" s="1" t="s">
        <v>32</v>
      </c>
    </row>
    <row r="1233" spans="1:23">
      <c r="A1233" s="29" t="str">
        <f>+IF(B1233="N","",IF(COUNTIF(B:B,B1233)&gt;1,COUNTIF(B$3:B1233,B1233),""))</f>
        <v/>
      </c>
      <c r="B1233" s="2" t="str">
        <f>+IF(H1233='Export Demurrage Detention'!$C$2,"Y","N")</f>
        <v>N</v>
      </c>
      <c r="D1233" s="1" t="s">
        <v>173</v>
      </c>
      <c r="G1233" s="1" t="s">
        <v>22</v>
      </c>
      <c r="H1233" s="1" t="s">
        <v>2872</v>
      </c>
      <c r="I1233" s="69">
        <v>44256</v>
      </c>
      <c r="J1233" s="70" t="s">
        <v>51</v>
      </c>
      <c r="K1233" s="1" t="s">
        <v>6319</v>
      </c>
      <c r="L1233" s="1" t="s">
        <v>33</v>
      </c>
      <c r="M1233" s="1" t="s">
        <v>7765</v>
      </c>
      <c r="N1233" s="1" t="s">
        <v>52</v>
      </c>
      <c r="O1233" s="2" t="s">
        <v>822</v>
      </c>
      <c r="P1233" s="2" t="s">
        <v>32</v>
      </c>
      <c r="Q1233" s="2" t="s">
        <v>32</v>
      </c>
      <c r="R1233" s="2" t="s">
        <v>32</v>
      </c>
      <c r="S1233" s="2" t="s">
        <v>32</v>
      </c>
      <c r="T1233" s="1" t="s">
        <v>32</v>
      </c>
      <c r="U1233" s="1" t="s">
        <v>32</v>
      </c>
      <c r="V1233" s="1" t="s">
        <v>32</v>
      </c>
      <c r="W1233" s="1" t="s">
        <v>32</v>
      </c>
    </row>
    <row r="1234" spans="1:23">
      <c r="A1234" s="29" t="str">
        <f>+IF(B1234="N","",IF(COUNTIF(B:B,B1234)&gt;1,COUNTIF(B$3:B1234,B1234),""))</f>
        <v/>
      </c>
      <c r="B1234" s="2" t="str">
        <f>+IF(H1234='Export Demurrage Detention'!$C$2,"Y","N")</f>
        <v>N</v>
      </c>
      <c r="D1234" s="1" t="s">
        <v>173</v>
      </c>
      <c r="G1234" s="1" t="s">
        <v>22</v>
      </c>
      <c r="H1234" s="1" t="s">
        <v>2872</v>
      </c>
      <c r="I1234" s="69">
        <v>44256</v>
      </c>
      <c r="J1234" s="70" t="s">
        <v>51</v>
      </c>
      <c r="K1234" s="1" t="s">
        <v>6319</v>
      </c>
      <c r="L1234" s="1" t="s">
        <v>33</v>
      </c>
      <c r="M1234" s="1" t="s">
        <v>7766</v>
      </c>
      <c r="N1234" s="1" t="s">
        <v>52</v>
      </c>
      <c r="O1234" s="2" t="s">
        <v>822</v>
      </c>
      <c r="P1234" s="2" t="s">
        <v>32</v>
      </c>
      <c r="Q1234" s="2" t="s">
        <v>32</v>
      </c>
      <c r="R1234" s="2" t="s">
        <v>32</v>
      </c>
      <c r="S1234" s="2" t="s">
        <v>32</v>
      </c>
      <c r="T1234" s="1" t="s">
        <v>32</v>
      </c>
      <c r="U1234" s="1" t="s">
        <v>32</v>
      </c>
      <c r="V1234" s="1" t="s">
        <v>32</v>
      </c>
      <c r="W1234" s="1" t="s">
        <v>32</v>
      </c>
    </row>
    <row r="1235" spans="1:23">
      <c r="A1235" s="29" t="str">
        <f>+IF(B1235="N","",IF(COUNTIF(B:B,B1235)&gt;1,COUNTIF(B$3:B1235,B1235),""))</f>
        <v/>
      </c>
      <c r="B1235" s="2" t="str">
        <f>+IF(H1235='Export Demurrage Detention'!$C$2,"Y","N")</f>
        <v>N</v>
      </c>
      <c r="D1235" s="1" t="s">
        <v>173</v>
      </c>
      <c r="G1235" s="1" t="s">
        <v>22</v>
      </c>
      <c r="H1235" s="1" t="s">
        <v>2872</v>
      </c>
      <c r="I1235" s="69">
        <v>44256</v>
      </c>
      <c r="J1235" s="70" t="s">
        <v>51</v>
      </c>
      <c r="K1235" s="1" t="s">
        <v>6319</v>
      </c>
      <c r="L1235" s="1" t="s">
        <v>33</v>
      </c>
      <c r="M1235" s="1" t="s">
        <v>7767</v>
      </c>
      <c r="N1235" s="1" t="s">
        <v>52</v>
      </c>
      <c r="O1235" s="2" t="s">
        <v>822</v>
      </c>
      <c r="P1235" s="2" t="s">
        <v>32</v>
      </c>
      <c r="Q1235" s="2" t="s">
        <v>32</v>
      </c>
      <c r="R1235" s="2" t="s">
        <v>32</v>
      </c>
      <c r="S1235" s="2" t="s">
        <v>32</v>
      </c>
      <c r="T1235" s="1" t="s">
        <v>32</v>
      </c>
      <c r="U1235" s="1" t="s">
        <v>32</v>
      </c>
      <c r="V1235" s="1" t="s">
        <v>32</v>
      </c>
      <c r="W1235" s="1" t="s">
        <v>32</v>
      </c>
    </row>
    <row r="1236" spans="1:23">
      <c r="A1236" s="29" t="str">
        <f>+IF(B1236="N","",IF(COUNTIF(B:B,B1236)&gt;1,COUNTIF(B$3:B1236,B1236),""))</f>
        <v/>
      </c>
      <c r="B1236" s="2" t="str">
        <f>+IF(H1236='Export Demurrage Detention'!$C$2,"Y","N")</f>
        <v>N</v>
      </c>
      <c r="D1236" s="1" t="s">
        <v>173</v>
      </c>
      <c r="G1236" s="1" t="s">
        <v>22</v>
      </c>
      <c r="H1236" s="1" t="s">
        <v>2872</v>
      </c>
      <c r="I1236" s="69">
        <v>44256</v>
      </c>
      <c r="J1236" s="70" t="s">
        <v>51</v>
      </c>
      <c r="K1236" s="1" t="s">
        <v>6319</v>
      </c>
      <c r="L1236" s="1" t="s">
        <v>33</v>
      </c>
      <c r="M1236" s="1" t="s">
        <v>7768</v>
      </c>
      <c r="N1236" s="1" t="s">
        <v>52</v>
      </c>
      <c r="O1236" s="2" t="s">
        <v>822</v>
      </c>
      <c r="P1236" s="2" t="s">
        <v>32</v>
      </c>
      <c r="Q1236" s="2" t="s">
        <v>32</v>
      </c>
      <c r="R1236" s="2" t="s">
        <v>32</v>
      </c>
      <c r="S1236" s="2" t="s">
        <v>32</v>
      </c>
      <c r="T1236" s="1" t="s">
        <v>32</v>
      </c>
      <c r="U1236" s="1" t="s">
        <v>32</v>
      </c>
      <c r="V1236" s="1" t="s">
        <v>32</v>
      </c>
      <c r="W1236" s="1" t="s">
        <v>32</v>
      </c>
    </row>
    <row r="1237" spans="1:23">
      <c r="A1237" s="29" t="str">
        <f>+IF(B1237="N","",IF(COUNTIF(B:B,B1237)&gt;1,COUNTIF(B$3:B1237,B1237),""))</f>
        <v/>
      </c>
      <c r="B1237" s="2" t="str">
        <f>+IF(H1237='Export Demurrage Detention'!$C$2,"Y","N")</f>
        <v>N</v>
      </c>
      <c r="D1237" s="1" t="s">
        <v>173</v>
      </c>
      <c r="G1237" s="1" t="s">
        <v>22</v>
      </c>
      <c r="H1237" s="1" t="s">
        <v>2872</v>
      </c>
      <c r="I1237" s="69">
        <v>44256</v>
      </c>
      <c r="J1237" s="70" t="s">
        <v>51</v>
      </c>
      <c r="K1237" s="1" t="s">
        <v>6319</v>
      </c>
      <c r="L1237" s="1" t="s">
        <v>33</v>
      </c>
      <c r="M1237" s="1" t="s">
        <v>7769</v>
      </c>
      <c r="N1237" s="1" t="s">
        <v>52</v>
      </c>
      <c r="O1237" s="2" t="s">
        <v>822</v>
      </c>
      <c r="P1237" s="2" t="s">
        <v>32</v>
      </c>
      <c r="Q1237" s="2" t="s">
        <v>32</v>
      </c>
      <c r="R1237" s="2" t="s">
        <v>32</v>
      </c>
      <c r="S1237" s="2" t="s">
        <v>32</v>
      </c>
      <c r="T1237" s="1" t="s">
        <v>32</v>
      </c>
      <c r="U1237" s="1" t="s">
        <v>32</v>
      </c>
      <c r="V1237" s="1" t="s">
        <v>32</v>
      </c>
      <c r="W1237" s="1" t="s">
        <v>32</v>
      </c>
    </row>
    <row r="1238" spans="1:23">
      <c r="A1238" s="29" t="str">
        <f>+IF(B1238="N","",IF(COUNTIF(B:B,B1238)&gt;1,COUNTIF(B$3:B1238,B1238),""))</f>
        <v/>
      </c>
      <c r="B1238" s="2" t="str">
        <f>+IF(H1238='Export Demurrage Detention'!$C$2,"Y","N")</f>
        <v>N</v>
      </c>
      <c r="D1238" s="1" t="s">
        <v>173</v>
      </c>
      <c r="G1238" s="1" t="s">
        <v>22</v>
      </c>
      <c r="H1238" s="1" t="s">
        <v>2871</v>
      </c>
      <c r="I1238" s="69">
        <v>44256</v>
      </c>
      <c r="J1238" s="70" t="s">
        <v>51</v>
      </c>
      <c r="K1238" s="1" t="s">
        <v>6319</v>
      </c>
      <c r="L1238" s="1" t="s">
        <v>33</v>
      </c>
      <c r="M1238" s="1" t="s">
        <v>7751</v>
      </c>
      <c r="N1238" s="1" t="s">
        <v>52</v>
      </c>
      <c r="O1238" s="2" t="s">
        <v>822</v>
      </c>
      <c r="P1238" s="2" t="s">
        <v>32</v>
      </c>
      <c r="Q1238" s="2" t="s">
        <v>32</v>
      </c>
      <c r="R1238" s="2" t="s">
        <v>32</v>
      </c>
      <c r="S1238" s="2" t="s">
        <v>32</v>
      </c>
      <c r="T1238" s="1" t="s">
        <v>32</v>
      </c>
      <c r="U1238" s="1" t="s">
        <v>32</v>
      </c>
      <c r="V1238" s="1" t="s">
        <v>32</v>
      </c>
      <c r="W1238" s="1" t="s">
        <v>32</v>
      </c>
    </row>
    <row r="1239" spans="1:23">
      <c r="A1239" s="29" t="str">
        <f>+IF(B1239="N","",IF(COUNTIF(B:B,B1239)&gt;1,COUNTIF(B$3:B1239,B1239),""))</f>
        <v/>
      </c>
      <c r="B1239" s="2" t="str">
        <f>+IF(H1239='Export Demurrage Detention'!$C$2,"Y","N")</f>
        <v>N</v>
      </c>
      <c r="D1239" s="1" t="s">
        <v>173</v>
      </c>
      <c r="G1239" s="1" t="s">
        <v>22</v>
      </c>
      <c r="H1239" s="1" t="s">
        <v>2871</v>
      </c>
      <c r="I1239" s="69">
        <v>44256</v>
      </c>
      <c r="J1239" s="70" t="s">
        <v>51</v>
      </c>
      <c r="K1239" s="1" t="s">
        <v>6319</v>
      </c>
      <c r="L1239" s="1" t="s">
        <v>33</v>
      </c>
      <c r="M1239" s="1" t="s">
        <v>7752</v>
      </c>
      <c r="N1239" s="1" t="s">
        <v>52</v>
      </c>
      <c r="O1239" s="2" t="s">
        <v>822</v>
      </c>
      <c r="P1239" s="2" t="s">
        <v>32</v>
      </c>
      <c r="Q1239" s="2" t="s">
        <v>32</v>
      </c>
      <c r="R1239" s="2" t="s">
        <v>32</v>
      </c>
      <c r="S1239" s="2" t="s">
        <v>32</v>
      </c>
      <c r="T1239" s="1" t="s">
        <v>32</v>
      </c>
      <c r="U1239" s="1" t="s">
        <v>32</v>
      </c>
      <c r="V1239" s="1" t="s">
        <v>32</v>
      </c>
      <c r="W1239" s="1" t="s">
        <v>32</v>
      </c>
    </row>
    <row r="1240" spans="1:23">
      <c r="A1240" s="29" t="str">
        <f>+IF(B1240="N","",IF(COUNTIF(B:B,B1240)&gt;1,COUNTIF(B$3:B1240,B1240),""))</f>
        <v/>
      </c>
      <c r="B1240" s="2" t="str">
        <f>+IF(H1240='Export Demurrage Detention'!$C$2,"Y","N")</f>
        <v>N</v>
      </c>
      <c r="D1240" s="1" t="s">
        <v>173</v>
      </c>
      <c r="G1240" s="1" t="s">
        <v>22</v>
      </c>
      <c r="H1240" s="1" t="s">
        <v>2871</v>
      </c>
      <c r="I1240" s="69">
        <v>44256</v>
      </c>
      <c r="J1240" s="70" t="s">
        <v>51</v>
      </c>
      <c r="K1240" s="1" t="s">
        <v>6319</v>
      </c>
      <c r="L1240" s="1" t="s">
        <v>33</v>
      </c>
      <c r="M1240" s="1" t="s">
        <v>7729</v>
      </c>
      <c r="N1240" s="1" t="s">
        <v>52</v>
      </c>
      <c r="O1240" s="2" t="s">
        <v>822</v>
      </c>
      <c r="P1240" s="2" t="s">
        <v>32</v>
      </c>
      <c r="Q1240" s="2" t="s">
        <v>32</v>
      </c>
      <c r="R1240" s="2" t="s">
        <v>32</v>
      </c>
      <c r="S1240" s="2" t="s">
        <v>32</v>
      </c>
      <c r="T1240" s="1" t="s">
        <v>32</v>
      </c>
      <c r="U1240" s="1" t="s">
        <v>32</v>
      </c>
      <c r="V1240" s="1" t="s">
        <v>32</v>
      </c>
      <c r="W1240" s="1" t="s">
        <v>32</v>
      </c>
    </row>
    <row r="1241" spans="1:23">
      <c r="A1241" s="29" t="str">
        <f>+IF(B1241="N","",IF(COUNTIF(B:B,B1241)&gt;1,COUNTIF(B$3:B1241,B1241),""))</f>
        <v/>
      </c>
      <c r="B1241" s="2" t="str">
        <f>+IF(H1241='Export Demurrage Detention'!$C$2,"Y","N")</f>
        <v>N</v>
      </c>
      <c r="D1241" s="1" t="s">
        <v>173</v>
      </c>
      <c r="G1241" s="1" t="s">
        <v>22</v>
      </c>
      <c r="H1241" s="1" t="s">
        <v>2871</v>
      </c>
      <c r="I1241" s="69">
        <v>44256</v>
      </c>
      <c r="J1241" s="70" t="s">
        <v>51</v>
      </c>
      <c r="K1241" s="1" t="s">
        <v>6319</v>
      </c>
      <c r="L1241" s="1" t="s">
        <v>33</v>
      </c>
      <c r="M1241" s="1" t="s">
        <v>7753</v>
      </c>
      <c r="N1241" s="1" t="s">
        <v>52</v>
      </c>
      <c r="O1241" s="2" t="s">
        <v>822</v>
      </c>
      <c r="P1241" s="2" t="s">
        <v>32</v>
      </c>
      <c r="Q1241" s="2" t="s">
        <v>32</v>
      </c>
      <c r="R1241" s="2" t="s">
        <v>32</v>
      </c>
      <c r="S1241" s="2" t="s">
        <v>32</v>
      </c>
      <c r="T1241" s="1" t="s">
        <v>32</v>
      </c>
      <c r="U1241" s="1" t="s">
        <v>32</v>
      </c>
      <c r="V1241" s="1" t="s">
        <v>32</v>
      </c>
      <c r="W1241" s="1" t="s">
        <v>32</v>
      </c>
    </row>
    <row r="1242" spans="1:23">
      <c r="A1242" s="29" t="str">
        <f>+IF(B1242="N","",IF(COUNTIF(B:B,B1242)&gt;1,COUNTIF(B$3:B1242,B1242),""))</f>
        <v/>
      </c>
      <c r="B1242" s="2" t="str">
        <f>+IF(H1242='Export Demurrage Detention'!$C$2,"Y","N")</f>
        <v>N</v>
      </c>
      <c r="D1242" s="1" t="s">
        <v>173</v>
      </c>
      <c r="G1242" s="1" t="s">
        <v>22</v>
      </c>
      <c r="H1242" s="1" t="s">
        <v>2871</v>
      </c>
      <c r="I1242" s="69">
        <v>44256</v>
      </c>
      <c r="J1242" s="70" t="s">
        <v>51</v>
      </c>
      <c r="K1242" s="1" t="s">
        <v>6319</v>
      </c>
      <c r="L1242" s="1" t="s">
        <v>33</v>
      </c>
      <c r="M1242" s="1" t="s">
        <v>7754</v>
      </c>
      <c r="N1242" s="1" t="s">
        <v>52</v>
      </c>
      <c r="O1242" s="2" t="s">
        <v>822</v>
      </c>
      <c r="P1242" s="2" t="s">
        <v>32</v>
      </c>
      <c r="Q1242" s="2" t="s">
        <v>32</v>
      </c>
      <c r="R1242" s="2" t="s">
        <v>32</v>
      </c>
      <c r="S1242" s="2" t="s">
        <v>32</v>
      </c>
      <c r="T1242" s="1" t="s">
        <v>32</v>
      </c>
      <c r="U1242" s="1" t="s">
        <v>32</v>
      </c>
      <c r="V1242" s="1" t="s">
        <v>32</v>
      </c>
      <c r="W1242" s="1" t="s">
        <v>32</v>
      </c>
    </row>
    <row r="1243" spans="1:23">
      <c r="A1243" s="29" t="str">
        <f>+IF(B1243="N","",IF(COUNTIF(B:B,B1243)&gt;1,COUNTIF(B$3:B1243,B1243),""))</f>
        <v/>
      </c>
      <c r="B1243" s="2" t="str">
        <f>+IF(H1243='Export Demurrage Detention'!$C$2,"Y","N")</f>
        <v>N</v>
      </c>
      <c r="D1243" s="1" t="s">
        <v>173</v>
      </c>
      <c r="G1243" s="1" t="s">
        <v>22</v>
      </c>
      <c r="H1243" s="1" t="s">
        <v>2871</v>
      </c>
      <c r="I1243" s="69">
        <v>44256</v>
      </c>
      <c r="J1243" s="70" t="s">
        <v>51</v>
      </c>
      <c r="K1243" s="1" t="s">
        <v>6319</v>
      </c>
      <c r="L1243" s="1" t="s">
        <v>33</v>
      </c>
      <c r="M1243" s="1" t="s">
        <v>7755</v>
      </c>
      <c r="N1243" s="1" t="s">
        <v>52</v>
      </c>
      <c r="O1243" s="2" t="s">
        <v>822</v>
      </c>
      <c r="P1243" s="2" t="s">
        <v>32</v>
      </c>
      <c r="Q1243" s="2" t="s">
        <v>32</v>
      </c>
      <c r="R1243" s="2" t="s">
        <v>32</v>
      </c>
      <c r="S1243" s="2" t="s">
        <v>32</v>
      </c>
      <c r="T1243" s="1" t="s">
        <v>32</v>
      </c>
      <c r="U1243" s="1" t="s">
        <v>32</v>
      </c>
      <c r="V1243" s="1" t="s">
        <v>32</v>
      </c>
      <c r="W1243" s="1" t="s">
        <v>32</v>
      </c>
    </row>
    <row r="1244" spans="1:23">
      <c r="A1244" s="29" t="str">
        <f>+IF(B1244="N","",IF(COUNTIF(B:B,B1244)&gt;1,COUNTIF(B$3:B1244,B1244),""))</f>
        <v/>
      </c>
      <c r="B1244" s="2" t="str">
        <f>+IF(H1244='Export Demurrage Detention'!$C$2,"Y","N")</f>
        <v>N</v>
      </c>
      <c r="D1244" s="1" t="s">
        <v>173</v>
      </c>
      <c r="G1244" s="1" t="s">
        <v>22</v>
      </c>
      <c r="H1244" s="1" t="s">
        <v>2871</v>
      </c>
      <c r="I1244" s="69">
        <v>44256</v>
      </c>
      <c r="J1244" s="70" t="s">
        <v>51</v>
      </c>
      <c r="K1244" s="1" t="s">
        <v>6319</v>
      </c>
      <c r="L1244" s="1" t="s">
        <v>33</v>
      </c>
      <c r="M1244" s="1" t="s">
        <v>7756</v>
      </c>
      <c r="N1244" s="1" t="s">
        <v>52</v>
      </c>
      <c r="O1244" s="2" t="s">
        <v>822</v>
      </c>
      <c r="P1244" s="2" t="s">
        <v>32</v>
      </c>
      <c r="Q1244" s="2" t="s">
        <v>32</v>
      </c>
      <c r="R1244" s="2" t="s">
        <v>32</v>
      </c>
      <c r="S1244" s="2" t="s">
        <v>32</v>
      </c>
      <c r="T1244" s="1" t="s">
        <v>32</v>
      </c>
      <c r="U1244" s="1" t="s">
        <v>32</v>
      </c>
      <c r="V1244" s="1" t="s">
        <v>32</v>
      </c>
      <c r="W1244" s="1" t="s">
        <v>32</v>
      </c>
    </row>
    <row r="1245" spans="1:23">
      <c r="A1245" s="29" t="str">
        <f>+IF(B1245="N","",IF(COUNTIF(B:B,B1245)&gt;1,COUNTIF(B$3:B1245,B1245),""))</f>
        <v/>
      </c>
      <c r="B1245" s="2" t="str">
        <f>+IF(H1245='Export Demurrage Detention'!$C$2,"Y","N")</f>
        <v>N</v>
      </c>
      <c r="D1245" s="1" t="s">
        <v>173</v>
      </c>
      <c r="G1245" s="1" t="s">
        <v>22</v>
      </c>
      <c r="H1245" s="1" t="s">
        <v>2871</v>
      </c>
      <c r="I1245" s="69">
        <v>44256</v>
      </c>
      <c r="J1245" s="70" t="s">
        <v>51</v>
      </c>
      <c r="K1245" s="1" t="s">
        <v>6319</v>
      </c>
      <c r="L1245" s="1" t="s">
        <v>33</v>
      </c>
      <c r="M1245" s="1" t="s">
        <v>7757</v>
      </c>
      <c r="N1245" s="1" t="s">
        <v>52</v>
      </c>
      <c r="O1245" s="2" t="s">
        <v>822</v>
      </c>
      <c r="P1245" s="2" t="s">
        <v>32</v>
      </c>
      <c r="Q1245" s="2" t="s">
        <v>32</v>
      </c>
      <c r="R1245" s="2" t="s">
        <v>32</v>
      </c>
      <c r="S1245" s="2" t="s">
        <v>32</v>
      </c>
      <c r="T1245" s="1" t="s">
        <v>32</v>
      </c>
      <c r="U1245" s="1" t="s">
        <v>32</v>
      </c>
      <c r="V1245" s="1" t="s">
        <v>32</v>
      </c>
      <c r="W1245" s="1" t="s">
        <v>32</v>
      </c>
    </row>
    <row r="1246" spans="1:23">
      <c r="A1246" s="29" t="str">
        <f>+IF(B1246="N","",IF(COUNTIF(B:B,B1246)&gt;1,COUNTIF(B$3:B1246,B1246),""))</f>
        <v/>
      </c>
      <c r="B1246" s="2" t="str">
        <f>+IF(H1246='Export Demurrage Detention'!$C$2,"Y","N")</f>
        <v>N</v>
      </c>
      <c r="D1246" s="1" t="s">
        <v>173</v>
      </c>
      <c r="G1246" s="1" t="s">
        <v>22</v>
      </c>
      <c r="H1246" s="1" t="s">
        <v>2871</v>
      </c>
      <c r="I1246" s="69">
        <v>44256</v>
      </c>
      <c r="J1246" s="70" t="s">
        <v>51</v>
      </c>
      <c r="K1246" s="1" t="s">
        <v>6319</v>
      </c>
      <c r="L1246" s="1" t="s">
        <v>33</v>
      </c>
      <c r="M1246" s="1" t="s">
        <v>7758</v>
      </c>
      <c r="N1246" s="1" t="s">
        <v>52</v>
      </c>
      <c r="O1246" s="2" t="s">
        <v>822</v>
      </c>
      <c r="P1246" s="2" t="s">
        <v>32</v>
      </c>
      <c r="Q1246" s="2" t="s">
        <v>32</v>
      </c>
      <c r="R1246" s="2" t="s">
        <v>32</v>
      </c>
      <c r="S1246" s="2" t="s">
        <v>32</v>
      </c>
      <c r="T1246" s="1" t="s">
        <v>32</v>
      </c>
      <c r="U1246" s="1" t="s">
        <v>32</v>
      </c>
      <c r="V1246" s="1" t="s">
        <v>32</v>
      </c>
      <c r="W1246" s="1" t="s">
        <v>32</v>
      </c>
    </row>
    <row r="1247" spans="1:23">
      <c r="A1247" s="29" t="str">
        <f>+IF(B1247="N","",IF(COUNTIF(B:B,B1247)&gt;1,COUNTIF(B$3:B1247,B1247),""))</f>
        <v/>
      </c>
      <c r="B1247" s="2" t="str">
        <f>+IF(H1247='Export Demurrage Detention'!$C$2,"Y","N")</f>
        <v>N</v>
      </c>
      <c r="D1247" s="1" t="s">
        <v>173</v>
      </c>
      <c r="G1247" s="1" t="s">
        <v>22</v>
      </c>
      <c r="H1247" s="1" t="s">
        <v>2871</v>
      </c>
      <c r="I1247" s="69">
        <v>44256</v>
      </c>
      <c r="J1247" s="70" t="s">
        <v>51</v>
      </c>
      <c r="K1247" s="1" t="s">
        <v>6319</v>
      </c>
      <c r="L1247" s="1" t="s">
        <v>33</v>
      </c>
      <c r="M1247" s="1" t="s">
        <v>7759</v>
      </c>
      <c r="N1247" s="1" t="s">
        <v>52</v>
      </c>
      <c r="O1247" s="2" t="s">
        <v>822</v>
      </c>
      <c r="P1247" s="2" t="s">
        <v>32</v>
      </c>
      <c r="Q1247" s="2" t="s">
        <v>32</v>
      </c>
      <c r="R1247" s="2" t="s">
        <v>32</v>
      </c>
      <c r="S1247" s="2" t="s">
        <v>32</v>
      </c>
      <c r="T1247" s="1" t="s">
        <v>32</v>
      </c>
      <c r="U1247" s="1" t="s">
        <v>32</v>
      </c>
      <c r="V1247" s="1" t="s">
        <v>32</v>
      </c>
      <c r="W1247" s="1" t="s">
        <v>32</v>
      </c>
    </row>
    <row r="1248" spans="1:23">
      <c r="A1248" s="29" t="str">
        <f>+IF(B1248="N","",IF(COUNTIF(B:B,B1248)&gt;1,COUNTIF(B$3:B1248,B1248),""))</f>
        <v/>
      </c>
      <c r="B1248" s="2" t="str">
        <f>+IF(H1248='Export Demurrage Detention'!$C$2,"Y","N")</f>
        <v>N</v>
      </c>
      <c r="D1248" s="1" t="s">
        <v>173</v>
      </c>
      <c r="G1248" s="1" t="s">
        <v>22</v>
      </c>
      <c r="H1248" s="1" t="s">
        <v>2871</v>
      </c>
      <c r="I1248" s="69">
        <v>44256</v>
      </c>
      <c r="J1248" s="70" t="s">
        <v>51</v>
      </c>
      <c r="K1248" s="1" t="s">
        <v>6319</v>
      </c>
      <c r="L1248" s="1" t="s">
        <v>33</v>
      </c>
      <c r="M1248" s="1" t="s">
        <v>7760</v>
      </c>
      <c r="N1248" s="1" t="s">
        <v>52</v>
      </c>
      <c r="O1248" s="2" t="s">
        <v>822</v>
      </c>
      <c r="P1248" s="2" t="s">
        <v>32</v>
      </c>
      <c r="Q1248" s="2" t="s">
        <v>32</v>
      </c>
      <c r="R1248" s="2" t="s">
        <v>32</v>
      </c>
      <c r="S1248" s="2" t="s">
        <v>32</v>
      </c>
      <c r="T1248" s="1" t="s">
        <v>32</v>
      </c>
      <c r="U1248" s="1" t="s">
        <v>32</v>
      </c>
      <c r="V1248" s="1" t="s">
        <v>32</v>
      </c>
      <c r="W1248" s="1" t="s">
        <v>32</v>
      </c>
    </row>
    <row r="1249" spans="1:23">
      <c r="A1249" s="29" t="str">
        <f>+IF(B1249="N","",IF(COUNTIF(B:B,B1249)&gt;1,COUNTIF(B$3:B1249,B1249),""))</f>
        <v/>
      </c>
      <c r="B1249" s="2" t="str">
        <f>+IF(H1249='Export Demurrage Detention'!$C$2,"Y","N")</f>
        <v>N</v>
      </c>
      <c r="D1249" s="1" t="s">
        <v>173</v>
      </c>
      <c r="G1249" s="1" t="s">
        <v>22</v>
      </c>
      <c r="H1249" s="1" t="s">
        <v>2871</v>
      </c>
      <c r="I1249" s="69">
        <v>44256</v>
      </c>
      <c r="J1249" s="70" t="s">
        <v>51</v>
      </c>
      <c r="K1249" s="1" t="s">
        <v>6319</v>
      </c>
      <c r="L1249" s="1" t="s">
        <v>33</v>
      </c>
      <c r="M1249" s="1" t="s">
        <v>7761</v>
      </c>
      <c r="N1249" s="1" t="s">
        <v>52</v>
      </c>
      <c r="O1249" s="2" t="s">
        <v>822</v>
      </c>
      <c r="P1249" s="2" t="s">
        <v>32</v>
      </c>
      <c r="Q1249" s="2" t="s">
        <v>32</v>
      </c>
      <c r="R1249" s="2" t="s">
        <v>32</v>
      </c>
      <c r="S1249" s="2" t="s">
        <v>32</v>
      </c>
      <c r="T1249" s="1" t="s">
        <v>32</v>
      </c>
      <c r="U1249" s="1" t="s">
        <v>32</v>
      </c>
      <c r="V1249" s="1" t="s">
        <v>32</v>
      </c>
      <c r="W1249" s="1" t="s">
        <v>32</v>
      </c>
    </row>
    <row r="1250" spans="1:23">
      <c r="A1250" s="29" t="str">
        <f>+IF(B1250="N","",IF(COUNTIF(B:B,B1250)&gt;1,COUNTIF(B$3:B1250,B1250),""))</f>
        <v/>
      </c>
      <c r="B1250" s="2" t="str">
        <f>+IF(H1250='Export Demurrage Detention'!$C$2,"Y","N")</f>
        <v>N</v>
      </c>
      <c r="D1250" s="1" t="s">
        <v>173</v>
      </c>
      <c r="G1250" s="1" t="s">
        <v>22</v>
      </c>
      <c r="H1250" s="1" t="s">
        <v>2871</v>
      </c>
      <c r="I1250" s="69">
        <v>44256</v>
      </c>
      <c r="J1250" s="70" t="s">
        <v>51</v>
      </c>
      <c r="K1250" s="1" t="s">
        <v>6319</v>
      </c>
      <c r="L1250" s="1" t="s">
        <v>33</v>
      </c>
      <c r="M1250" s="1" t="s">
        <v>7762</v>
      </c>
      <c r="N1250" s="1" t="s">
        <v>52</v>
      </c>
      <c r="O1250" s="2" t="s">
        <v>822</v>
      </c>
      <c r="P1250" s="2" t="s">
        <v>32</v>
      </c>
      <c r="Q1250" s="2" t="s">
        <v>32</v>
      </c>
      <c r="R1250" s="2" t="s">
        <v>32</v>
      </c>
      <c r="S1250" s="2" t="s">
        <v>32</v>
      </c>
      <c r="T1250" s="1" t="s">
        <v>32</v>
      </c>
      <c r="U1250" s="1" t="s">
        <v>32</v>
      </c>
      <c r="V1250" s="1" t="s">
        <v>32</v>
      </c>
      <c r="W1250" s="1" t="s">
        <v>32</v>
      </c>
    </row>
    <row r="1251" spans="1:23">
      <c r="A1251" s="29" t="str">
        <f>+IF(B1251="N","",IF(COUNTIF(B:B,B1251)&gt;1,COUNTIF(B$3:B1251,B1251),""))</f>
        <v/>
      </c>
      <c r="B1251" s="2" t="str">
        <f>+IF(H1251='Export Demurrage Detention'!$C$2,"Y","N")</f>
        <v>N</v>
      </c>
      <c r="D1251" s="1" t="s">
        <v>173</v>
      </c>
      <c r="G1251" s="1" t="s">
        <v>22</v>
      </c>
      <c r="H1251" s="1" t="s">
        <v>2871</v>
      </c>
      <c r="I1251" s="69">
        <v>44256</v>
      </c>
      <c r="J1251" s="70" t="s">
        <v>51</v>
      </c>
      <c r="K1251" s="1" t="s">
        <v>6319</v>
      </c>
      <c r="L1251" s="1" t="s">
        <v>33</v>
      </c>
      <c r="M1251" s="1" t="s">
        <v>7763</v>
      </c>
      <c r="N1251" s="1" t="s">
        <v>52</v>
      </c>
      <c r="O1251" s="2" t="s">
        <v>822</v>
      </c>
      <c r="P1251" s="2" t="s">
        <v>32</v>
      </c>
      <c r="Q1251" s="2" t="s">
        <v>32</v>
      </c>
      <c r="R1251" s="2" t="s">
        <v>32</v>
      </c>
      <c r="S1251" s="2" t="s">
        <v>32</v>
      </c>
      <c r="T1251" s="1" t="s">
        <v>32</v>
      </c>
      <c r="U1251" s="1" t="s">
        <v>32</v>
      </c>
      <c r="V1251" s="1" t="s">
        <v>32</v>
      </c>
      <c r="W1251" s="1" t="s">
        <v>32</v>
      </c>
    </row>
    <row r="1252" spans="1:23">
      <c r="A1252" s="29" t="str">
        <f>+IF(B1252="N","",IF(COUNTIF(B:B,B1252)&gt;1,COUNTIF(B$3:B1252,B1252),""))</f>
        <v/>
      </c>
      <c r="B1252" s="2" t="str">
        <f>+IF(H1252='Export Demurrage Detention'!$C$2,"Y","N")</f>
        <v>N</v>
      </c>
      <c r="D1252" s="1" t="s">
        <v>173</v>
      </c>
      <c r="G1252" s="1" t="s">
        <v>22</v>
      </c>
      <c r="H1252" s="1" t="s">
        <v>2871</v>
      </c>
      <c r="I1252" s="69">
        <v>44256</v>
      </c>
      <c r="J1252" s="70" t="s">
        <v>51</v>
      </c>
      <c r="K1252" s="1" t="s">
        <v>6319</v>
      </c>
      <c r="L1252" s="1" t="s">
        <v>33</v>
      </c>
      <c r="M1252" s="1" t="s">
        <v>7764</v>
      </c>
      <c r="N1252" s="1" t="s">
        <v>52</v>
      </c>
      <c r="O1252" s="2" t="s">
        <v>822</v>
      </c>
      <c r="P1252" s="2" t="s">
        <v>32</v>
      </c>
      <c r="Q1252" s="2" t="s">
        <v>32</v>
      </c>
      <c r="R1252" s="2" t="s">
        <v>32</v>
      </c>
      <c r="S1252" s="2" t="s">
        <v>32</v>
      </c>
      <c r="T1252" s="1" t="s">
        <v>32</v>
      </c>
      <c r="U1252" s="1" t="s">
        <v>32</v>
      </c>
      <c r="V1252" s="1" t="s">
        <v>32</v>
      </c>
      <c r="W1252" s="1" t="s">
        <v>32</v>
      </c>
    </row>
    <row r="1253" spans="1:23">
      <c r="A1253" s="29" t="str">
        <f>+IF(B1253="N","",IF(COUNTIF(B:B,B1253)&gt;1,COUNTIF(B$3:B1253,B1253),""))</f>
        <v/>
      </c>
      <c r="B1253" s="2" t="str">
        <f>+IF(H1253='Export Demurrage Detention'!$C$2,"Y","N")</f>
        <v>N</v>
      </c>
      <c r="D1253" s="1" t="s">
        <v>173</v>
      </c>
      <c r="G1253" s="1" t="s">
        <v>22</v>
      </c>
      <c r="H1253" s="1" t="s">
        <v>2871</v>
      </c>
      <c r="I1253" s="69">
        <v>44256</v>
      </c>
      <c r="J1253" s="70" t="s">
        <v>51</v>
      </c>
      <c r="K1253" s="1" t="s">
        <v>6319</v>
      </c>
      <c r="L1253" s="1" t="s">
        <v>33</v>
      </c>
      <c r="M1253" s="1" t="s">
        <v>7765</v>
      </c>
      <c r="N1253" s="1" t="s">
        <v>52</v>
      </c>
      <c r="O1253" s="2" t="s">
        <v>822</v>
      </c>
      <c r="P1253" s="2" t="s">
        <v>32</v>
      </c>
      <c r="Q1253" s="2" t="s">
        <v>32</v>
      </c>
      <c r="R1253" s="2" t="s">
        <v>32</v>
      </c>
      <c r="S1253" s="2" t="s">
        <v>32</v>
      </c>
      <c r="T1253" s="1" t="s">
        <v>32</v>
      </c>
      <c r="U1253" s="1" t="s">
        <v>32</v>
      </c>
      <c r="V1253" s="1" t="s">
        <v>32</v>
      </c>
      <c r="W1253" s="1" t="s">
        <v>32</v>
      </c>
    </row>
    <row r="1254" spans="1:23">
      <c r="A1254" s="29" t="str">
        <f>+IF(B1254="N","",IF(COUNTIF(B:B,B1254)&gt;1,COUNTIF(B$3:B1254,B1254),""))</f>
        <v/>
      </c>
      <c r="B1254" s="2" t="str">
        <f>+IF(H1254='Export Demurrage Detention'!$C$2,"Y","N")</f>
        <v>N</v>
      </c>
      <c r="D1254" s="1" t="s">
        <v>173</v>
      </c>
      <c r="G1254" s="1" t="s">
        <v>22</v>
      </c>
      <c r="H1254" s="1" t="s">
        <v>2871</v>
      </c>
      <c r="I1254" s="69">
        <v>44256</v>
      </c>
      <c r="J1254" s="70" t="s">
        <v>51</v>
      </c>
      <c r="K1254" s="1" t="s">
        <v>6319</v>
      </c>
      <c r="L1254" s="1" t="s">
        <v>33</v>
      </c>
      <c r="M1254" s="1" t="s">
        <v>7766</v>
      </c>
      <c r="N1254" s="1" t="s">
        <v>52</v>
      </c>
      <c r="O1254" s="2" t="s">
        <v>822</v>
      </c>
      <c r="P1254" s="2" t="s">
        <v>32</v>
      </c>
      <c r="Q1254" s="2" t="s">
        <v>32</v>
      </c>
      <c r="R1254" s="2" t="s">
        <v>32</v>
      </c>
      <c r="S1254" s="2" t="s">
        <v>32</v>
      </c>
      <c r="T1254" s="1" t="s">
        <v>32</v>
      </c>
      <c r="U1254" s="1" t="s">
        <v>32</v>
      </c>
      <c r="V1254" s="1" t="s">
        <v>32</v>
      </c>
      <c r="W1254" s="1" t="s">
        <v>32</v>
      </c>
    </row>
    <row r="1255" spans="1:23">
      <c r="A1255" s="29" t="str">
        <f>+IF(B1255="N","",IF(COUNTIF(B:B,B1255)&gt;1,COUNTIF(B$3:B1255,B1255),""))</f>
        <v/>
      </c>
      <c r="B1255" s="2" t="str">
        <f>+IF(H1255='Export Demurrage Detention'!$C$2,"Y","N")</f>
        <v>N</v>
      </c>
      <c r="D1255" s="1" t="s">
        <v>173</v>
      </c>
      <c r="G1255" s="1" t="s">
        <v>22</v>
      </c>
      <c r="H1255" s="1" t="s">
        <v>2871</v>
      </c>
      <c r="I1255" s="69">
        <v>44256</v>
      </c>
      <c r="J1255" s="70" t="s">
        <v>51</v>
      </c>
      <c r="K1255" s="1" t="s">
        <v>6319</v>
      </c>
      <c r="L1255" s="1" t="s">
        <v>33</v>
      </c>
      <c r="M1255" s="1" t="s">
        <v>7767</v>
      </c>
      <c r="N1255" s="1" t="s">
        <v>52</v>
      </c>
      <c r="O1255" s="2" t="s">
        <v>822</v>
      </c>
      <c r="P1255" s="2" t="s">
        <v>32</v>
      </c>
      <c r="Q1255" s="2" t="s">
        <v>32</v>
      </c>
      <c r="R1255" s="2" t="s">
        <v>32</v>
      </c>
      <c r="S1255" s="2" t="s">
        <v>32</v>
      </c>
      <c r="T1255" s="1" t="s">
        <v>32</v>
      </c>
      <c r="U1255" s="1" t="s">
        <v>32</v>
      </c>
      <c r="V1255" s="1" t="s">
        <v>32</v>
      </c>
      <c r="W1255" s="1" t="s">
        <v>32</v>
      </c>
    </row>
    <row r="1256" spans="1:23">
      <c r="A1256" s="29" t="str">
        <f>+IF(B1256="N","",IF(COUNTIF(B:B,B1256)&gt;1,COUNTIF(B$3:B1256,B1256),""))</f>
        <v/>
      </c>
      <c r="B1256" s="2" t="str">
        <f>+IF(H1256='Export Demurrage Detention'!$C$2,"Y","N")</f>
        <v>N</v>
      </c>
      <c r="D1256" s="1" t="s">
        <v>173</v>
      </c>
      <c r="G1256" s="1" t="s">
        <v>22</v>
      </c>
      <c r="H1256" s="1" t="s">
        <v>2871</v>
      </c>
      <c r="I1256" s="69">
        <v>44256</v>
      </c>
      <c r="J1256" s="70" t="s">
        <v>51</v>
      </c>
      <c r="K1256" s="1" t="s">
        <v>6319</v>
      </c>
      <c r="L1256" s="1" t="s">
        <v>33</v>
      </c>
      <c r="M1256" s="1" t="s">
        <v>7768</v>
      </c>
      <c r="N1256" s="1" t="s">
        <v>52</v>
      </c>
      <c r="O1256" s="2" t="s">
        <v>822</v>
      </c>
      <c r="P1256" s="2" t="s">
        <v>32</v>
      </c>
      <c r="Q1256" s="2" t="s">
        <v>32</v>
      </c>
      <c r="R1256" s="2" t="s">
        <v>32</v>
      </c>
      <c r="S1256" s="2" t="s">
        <v>32</v>
      </c>
      <c r="T1256" s="1" t="s">
        <v>32</v>
      </c>
      <c r="U1256" s="1" t="s">
        <v>32</v>
      </c>
      <c r="V1256" s="1" t="s">
        <v>32</v>
      </c>
      <c r="W1256" s="1" t="s">
        <v>32</v>
      </c>
    </row>
    <row r="1257" spans="1:23">
      <c r="A1257" s="29" t="str">
        <f>+IF(B1257="N","",IF(COUNTIF(B:B,B1257)&gt;1,COUNTIF(B$3:B1257,B1257),""))</f>
        <v/>
      </c>
      <c r="B1257" s="2" t="str">
        <f>+IF(H1257='Export Demurrage Detention'!$C$2,"Y","N")</f>
        <v>N</v>
      </c>
      <c r="D1257" s="1" t="s">
        <v>173</v>
      </c>
      <c r="G1257" s="1" t="s">
        <v>22</v>
      </c>
      <c r="H1257" s="1" t="s">
        <v>2871</v>
      </c>
      <c r="I1257" s="69">
        <v>44256</v>
      </c>
      <c r="J1257" s="70" t="s">
        <v>51</v>
      </c>
      <c r="K1257" s="1" t="s">
        <v>6319</v>
      </c>
      <c r="L1257" s="1" t="s">
        <v>33</v>
      </c>
      <c r="M1257" s="1" t="s">
        <v>7769</v>
      </c>
      <c r="N1257" s="1" t="s">
        <v>52</v>
      </c>
      <c r="O1257" s="2" t="s">
        <v>822</v>
      </c>
      <c r="P1257" s="2" t="s">
        <v>32</v>
      </c>
      <c r="Q1257" s="2" t="s">
        <v>32</v>
      </c>
      <c r="R1257" s="2" t="s">
        <v>32</v>
      </c>
      <c r="S1257" s="2" t="s">
        <v>32</v>
      </c>
      <c r="T1257" s="1" t="s">
        <v>32</v>
      </c>
      <c r="U1257" s="1" t="s">
        <v>32</v>
      </c>
      <c r="V1257" s="1" t="s">
        <v>32</v>
      </c>
      <c r="W1257" s="1" t="s">
        <v>32</v>
      </c>
    </row>
    <row r="1258" spans="1:23">
      <c r="A1258" s="29" t="str">
        <f>+IF(B1258="N","",IF(COUNTIF(B:B,B1258)&gt;1,COUNTIF(B$3:B1258,B1258),""))</f>
        <v/>
      </c>
      <c r="B1258" s="2" t="str">
        <f>+IF(H1258='Export Demurrage Detention'!$C$2,"Y","N")</f>
        <v>N</v>
      </c>
      <c r="D1258" s="1" t="s">
        <v>173</v>
      </c>
      <c r="G1258" s="1" t="s">
        <v>22</v>
      </c>
      <c r="H1258" s="1" t="s">
        <v>2862</v>
      </c>
      <c r="I1258" s="69">
        <v>44256</v>
      </c>
      <c r="J1258" s="70" t="s">
        <v>51</v>
      </c>
      <c r="K1258" s="1" t="s">
        <v>6319</v>
      </c>
      <c r="L1258" s="1" t="s">
        <v>33</v>
      </c>
      <c r="M1258" s="1" t="s">
        <v>7751</v>
      </c>
      <c r="N1258" s="1" t="s">
        <v>52</v>
      </c>
      <c r="O1258" s="2" t="s">
        <v>822</v>
      </c>
      <c r="P1258" s="2" t="s">
        <v>32</v>
      </c>
      <c r="Q1258" s="2" t="s">
        <v>32</v>
      </c>
      <c r="R1258" s="2" t="s">
        <v>32</v>
      </c>
      <c r="S1258" s="2" t="s">
        <v>32</v>
      </c>
      <c r="T1258" s="1" t="s">
        <v>32</v>
      </c>
      <c r="U1258" s="1" t="s">
        <v>32</v>
      </c>
      <c r="V1258" s="1" t="s">
        <v>32</v>
      </c>
      <c r="W1258" s="1" t="s">
        <v>32</v>
      </c>
    </row>
    <row r="1259" spans="1:23">
      <c r="A1259" s="29" t="str">
        <f>+IF(B1259="N","",IF(COUNTIF(B:B,B1259)&gt;1,COUNTIF(B$3:B1259,B1259),""))</f>
        <v/>
      </c>
      <c r="B1259" s="2" t="str">
        <f>+IF(H1259='Export Demurrage Detention'!$C$2,"Y","N")</f>
        <v>N</v>
      </c>
      <c r="D1259" s="1" t="s">
        <v>173</v>
      </c>
      <c r="G1259" s="1" t="s">
        <v>22</v>
      </c>
      <c r="H1259" s="1" t="s">
        <v>2862</v>
      </c>
      <c r="I1259" s="69">
        <v>44256</v>
      </c>
      <c r="J1259" s="70" t="s">
        <v>51</v>
      </c>
      <c r="K1259" s="1" t="s">
        <v>6319</v>
      </c>
      <c r="L1259" s="1" t="s">
        <v>33</v>
      </c>
      <c r="M1259" s="1" t="s">
        <v>7752</v>
      </c>
      <c r="N1259" s="1" t="s">
        <v>52</v>
      </c>
      <c r="O1259" s="2" t="s">
        <v>822</v>
      </c>
      <c r="P1259" s="2" t="s">
        <v>32</v>
      </c>
      <c r="Q1259" s="2" t="s">
        <v>32</v>
      </c>
      <c r="R1259" s="2" t="s">
        <v>32</v>
      </c>
      <c r="S1259" s="2" t="s">
        <v>32</v>
      </c>
      <c r="T1259" s="1" t="s">
        <v>32</v>
      </c>
      <c r="U1259" s="1" t="s">
        <v>32</v>
      </c>
      <c r="V1259" s="1" t="s">
        <v>32</v>
      </c>
      <c r="W1259" s="1" t="s">
        <v>32</v>
      </c>
    </row>
    <row r="1260" spans="1:23">
      <c r="A1260" s="29" t="str">
        <f>+IF(B1260="N","",IF(COUNTIF(B:B,B1260)&gt;1,COUNTIF(B$3:B1260,B1260),""))</f>
        <v/>
      </c>
      <c r="B1260" s="2" t="str">
        <f>+IF(H1260='Export Demurrage Detention'!$C$2,"Y","N")</f>
        <v>N</v>
      </c>
      <c r="D1260" s="1" t="s">
        <v>173</v>
      </c>
      <c r="G1260" s="1" t="s">
        <v>22</v>
      </c>
      <c r="H1260" s="1" t="s">
        <v>2862</v>
      </c>
      <c r="I1260" s="69">
        <v>44256</v>
      </c>
      <c r="J1260" s="70" t="s">
        <v>51</v>
      </c>
      <c r="K1260" s="1" t="s">
        <v>6319</v>
      </c>
      <c r="L1260" s="1" t="s">
        <v>33</v>
      </c>
      <c r="M1260" s="1" t="s">
        <v>7729</v>
      </c>
      <c r="N1260" s="1" t="s">
        <v>52</v>
      </c>
      <c r="O1260" s="2" t="s">
        <v>822</v>
      </c>
      <c r="P1260" s="2" t="s">
        <v>32</v>
      </c>
      <c r="Q1260" s="2" t="s">
        <v>32</v>
      </c>
      <c r="R1260" s="2" t="s">
        <v>32</v>
      </c>
      <c r="S1260" s="2" t="s">
        <v>32</v>
      </c>
      <c r="T1260" s="1" t="s">
        <v>32</v>
      </c>
      <c r="U1260" s="1" t="s">
        <v>32</v>
      </c>
      <c r="V1260" s="1" t="s">
        <v>32</v>
      </c>
      <c r="W1260" s="1" t="s">
        <v>32</v>
      </c>
    </row>
    <row r="1261" spans="1:23">
      <c r="A1261" s="29" t="str">
        <f>+IF(B1261="N","",IF(COUNTIF(B:B,B1261)&gt;1,COUNTIF(B$3:B1261,B1261),""))</f>
        <v/>
      </c>
      <c r="B1261" s="2" t="str">
        <f>+IF(H1261='Export Demurrage Detention'!$C$2,"Y","N")</f>
        <v>N</v>
      </c>
      <c r="D1261" s="1" t="s">
        <v>173</v>
      </c>
      <c r="G1261" s="1" t="s">
        <v>22</v>
      </c>
      <c r="H1261" s="1" t="s">
        <v>2862</v>
      </c>
      <c r="I1261" s="69">
        <v>44256</v>
      </c>
      <c r="J1261" s="70" t="s">
        <v>51</v>
      </c>
      <c r="K1261" s="1" t="s">
        <v>6319</v>
      </c>
      <c r="L1261" s="1" t="s">
        <v>33</v>
      </c>
      <c r="M1261" s="1" t="s">
        <v>7753</v>
      </c>
      <c r="N1261" s="1" t="s">
        <v>52</v>
      </c>
      <c r="O1261" s="2" t="s">
        <v>822</v>
      </c>
      <c r="P1261" s="2" t="s">
        <v>32</v>
      </c>
      <c r="Q1261" s="2" t="s">
        <v>32</v>
      </c>
      <c r="R1261" s="2" t="s">
        <v>32</v>
      </c>
      <c r="S1261" s="2" t="s">
        <v>32</v>
      </c>
      <c r="T1261" s="1" t="s">
        <v>32</v>
      </c>
      <c r="U1261" s="1" t="s">
        <v>32</v>
      </c>
      <c r="V1261" s="1" t="s">
        <v>32</v>
      </c>
      <c r="W1261" s="1" t="s">
        <v>32</v>
      </c>
    </row>
    <row r="1262" spans="1:23">
      <c r="A1262" s="29" t="str">
        <f>+IF(B1262="N","",IF(COUNTIF(B:B,B1262)&gt;1,COUNTIF(B$3:B1262,B1262),""))</f>
        <v/>
      </c>
      <c r="B1262" s="2" t="str">
        <f>+IF(H1262='Export Demurrage Detention'!$C$2,"Y","N")</f>
        <v>N</v>
      </c>
      <c r="D1262" s="1" t="s">
        <v>173</v>
      </c>
      <c r="G1262" s="1" t="s">
        <v>22</v>
      </c>
      <c r="H1262" s="1" t="s">
        <v>2862</v>
      </c>
      <c r="I1262" s="69">
        <v>44256</v>
      </c>
      <c r="J1262" s="70" t="s">
        <v>51</v>
      </c>
      <c r="K1262" s="1" t="s">
        <v>6319</v>
      </c>
      <c r="L1262" s="1" t="s">
        <v>33</v>
      </c>
      <c r="M1262" s="1" t="s">
        <v>7754</v>
      </c>
      <c r="N1262" s="1" t="s">
        <v>52</v>
      </c>
      <c r="O1262" s="2" t="s">
        <v>822</v>
      </c>
      <c r="P1262" s="2" t="s">
        <v>32</v>
      </c>
      <c r="Q1262" s="2" t="s">
        <v>32</v>
      </c>
      <c r="R1262" s="2" t="s">
        <v>32</v>
      </c>
      <c r="S1262" s="2" t="s">
        <v>32</v>
      </c>
      <c r="T1262" s="1" t="s">
        <v>32</v>
      </c>
      <c r="U1262" s="1" t="s">
        <v>32</v>
      </c>
      <c r="V1262" s="1" t="s">
        <v>32</v>
      </c>
      <c r="W1262" s="1" t="s">
        <v>32</v>
      </c>
    </row>
    <row r="1263" spans="1:23">
      <c r="A1263" s="29" t="str">
        <f>+IF(B1263="N","",IF(COUNTIF(B:B,B1263)&gt;1,COUNTIF(B$3:B1263,B1263),""))</f>
        <v/>
      </c>
      <c r="B1263" s="2" t="str">
        <f>+IF(H1263='Export Demurrage Detention'!$C$2,"Y","N")</f>
        <v>N</v>
      </c>
      <c r="D1263" s="1" t="s">
        <v>173</v>
      </c>
      <c r="G1263" s="1" t="s">
        <v>22</v>
      </c>
      <c r="H1263" s="1" t="s">
        <v>2862</v>
      </c>
      <c r="I1263" s="69">
        <v>44256</v>
      </c>
      <c r="J1263" s="70" t="s">
        <v>51</v>
      </c>
      <c r="K1263" s="1" t="s">
        <v>6319</v>
      </c>
      <c r="L1263" s="1" t="s">
        <v>33</v>
      </c>
      <c r="M1263" s="1" t="s">
        <v>7755</v>
      </c>
      <c r="N1263" s="1" t="s">
        <v>52</v>
      </c>
      <c r="O1263" s="2" t="s">
        <v>822</v>
      </c>
      <c r="P1263" s="2" t="s">
        <v>32</v>
      </c>
      <c r="Q1263" s="2" t="s">
        <v>32</v>
      </c>
      <c r="R1263" s="2" t="s">
        <v>32</v>
      </c>
      <c r="S1263" s="2" t="s">
        <v>32</v>
      </c>
      <c r="T1263" s="1" t="s">
        <v>32</v>
      </c>
      <c r="U1263" s="1" t="s">
        <v>32</v>
      </c>
      <c r="V1263" s="1" t="s">
        <v>32</v>
      </c>
      <c r="W1263" s="1" t="s">
        <v>32</v>
      </c>
    </row>
    <row r="1264" spans="1:23">
      <c r="A1264" s="29" t="str">
        <f>+IF(B1264="N","",IF(COUNTIF(B:B,B1264)&gt;1,COUNTIF(B$3:B1264,B1264),""))</f>
        <v/>
      </c>
      <c r="B1264" s="2" t="str">
        <f>+IF(H1264='Export Demurrage Detention'!$C$2,"Y","N")</f>
        <v>N</v>
      </c>
      <c r="D1264" s="1" t="s">
        <v>173</v>
      </c>
      <c r="G1264" s="1" t="s">
        <v>22</v>
      </c>
      <c r="H1264" s="1" t="s">
        <v>2862</v>
      </c>
      <c r="I1264" s="69">
        <v>44256</v>
      </c>
      <c r="J1264" s="70" t="s">
        <v>51</v>
      </c>
      <c r="K1264" s="1" t="s">
        <v>6319</v>
      </c>
      <c r="L1264" s="1" t="s">
        <v>33</v>
      </c>
      <c r="M1264" s="1" t="s">
        <v>7756</v>
      </c>
      <c r="N1264" s="1" t="s">
        <v>52</v>
      </c>
      <c r="O1264" s="2" t="s">
        <v>822</v>
      </c>
      <c r="P1264" s="2" t="s">
        <v>32</v>
      </c>
      <c r="Q1264" s="2" t="s">
        <v>32</v>
      </c>
      <c r="R1264" s="2" t="s">
        <v>32</v>
      </c>
      <c r="S1264" s="2" t="s">
        <v>32</v>
      </c>
      <c r="T1264" s="1" t="s">
        <v>32</v>
      </c>
      <c r="U1264" s="1" t="s">
        <v>32</v>
      </c>
      <c r="V1264" s="1" t="s">
        <v>32</v>
      </c>
      <c r="W1264" s="1" t="s">
        <v>32</v>
      </c>
    </row>
    <row r="1265" spans="1:23">
      <c r="A1265" s="29" t="str">
        <f>+IF(B1265="N","",IF(COUNTIF(B:B,B1265)&gt;1,COUNTIF(B$3:B1265,B1265),""))</f>
        <v/>
      </c>
      <c r="B1265" s="2" t="str">
        <f>+IF(H1265='Export Demurrage Detention'!$C$2,"Y","N")</f>
        <v>N</v>
      </c>
      <c r="D1265" s="1" t="s">
        <v>173</v>
      </c>
      <c r="G1265" s="1" t="s">
        <v>22</v>
      </c>
      <c r="H1265" s="1" t="s">
        <v>2862</v>
      </c>
      <c r="I1265" s="69">
        <v>44256</v>
      </c>
      <c r="J1265" s="70" t="s">
        <v>51</v>
      </c>
      <c r="K1265" s="1" t="s">
        <v>6319</v>
      </c>
      <c r="L1265" s="1" t="s">
        <v>33</v>
      </c>
      <c r="M1265" s="1" t="s">
        <v>7757</v>
      </c>
      <c r="N1265" s="1" t="s">
        <v>52</v>
      </c>
      <c r="O1265" s="2" t="s">
        <v>822</v>
      </c>
      <c r="P1265" s="2" t="s">
        <v>32</v>
      </c>
      <c r="Q1265" s="2" t="s">
        <v>32</v>
      </c>
      <c r="R1265" s="2" t="s">
        <v>32</v>
      </c>
      <c r="S1265" s="2" t="s">
        <v>32</v>
      </c>
      <c r="T1265" s="1" t="s">
        <v>32</v>
      </c>
      <c r="U1265" s="1" t="s">
        <v>32</v>
      </c>
      <c r="V1265" s="1" t="s">
        <v>32</v>
      </c>
      <c r="W1265" s="1" t="s">
        <v>32</v>
      </c>
    </row>
    <row r="1266" spans="1:23">
      <c r="A1266" s="29" t="str">
        <f>+IF(B1266="N","",IF(COUNTIF(B:B,B1266)&gt;1,COUNTIF(B$3:B1266,B1266),""))</f>
        <v/>
      </c>
      <c r="B1266" s="2" t="str">
        <f>+IF(H1266='Export Demurrage Detention'!$C$2,"Y","N")</f>
        <v>N</v>
      </c>
      <c r="D1266" s="1" t="s">
        <v>173</v>
      </c>
      <c r="G1266" s="1" t="s">
        <v>22</v>
      </c>
      <c r="H1266" s="1" t="s">
        <v>2862</v>
      </c>
      <c r="I1266" s="69">
        <v>44256</v>
      </c>
      <c r="J1266" s="70" t="s">
        <v>51</v>
      </c>
      <c r="K1266" s="1" t="s">
        <v>6319</v>
      </c>
      <c r="L1266" s="1" t="s">
        <v>33</v>
      </c>
      <c r="M1266" s="1" t="s">
        <v>7758</v>
      </c>
      <c r="N1266" s="1" t="s">
        <v>52</v>
      </c>
      <c r="O1266" s="2" t="s">
        <v>822</v>
      </c>
      <c r="P1266" s="2" t="s">
        <v>32</v>
      </c>
      <c r="Q1266" s="2" t="s">
        <v>32</v>
      </c>
      <c r="R1266" s="2" t="s">
        <v>32</v>
      </c>
      <c r="S1266" s="2" t="s">
        <v>32</v>
      </c>
      <c r="T1266" s="1" t="s">
        <v>32</v>
      </c>
      <c r="U1266" s="1" t="s">
        <v>32</v>
      </c>
      <c r="V1266" s="1" t="s">
        <v>32</v>
      </c>
      <c r="W1266" s="1" t="s">
        <v>32</v>
      </c>
    </row>
    <row r="1267" spans="1:23">
      <c r="A1267" s="29" t="str">
        <f>+IF(B1267="N","",IF(COUNTIF(B:B,B1267)&gt;1,COUNTIF(B$3:B1267,B1267),""))</f>
        <v/>
      </c>
      <c r="B1267" s="2" t="str">
        <f>+IF(H1267='Export Demurrage Detention'!$C$2,"Y","N")</f>
        <v>N</v>
      </c>
      <c r="D1267" s="1" t="s">
        <v>173</v>
      </c>
      <c r="G1267" s="1" t="s">
        <v>22</v>
      </c>
      <c r="H1267" s="1" t="s">
        <v>2862</v>
      </c>
      <c r="I1267" s="69">
        <v>44256</v>
      </c>
      <c r="J1267" s="70" t="s">
        <v>51</v>
      </c>
      <c r="K1267" s="1" t="s">
        <v>6319</v>
      </c>
      <c r="L1267" s="1" t="s">
        <v>33</v>
      </c>
      <c r="M1267" s="1" t="s">
        <v>7759</v>
      </c>
      <c r="N1267" s="1" t="s">
        <v>52</v>
      </c>
      <c r="O1267" s="2" t="s">
        <v>822</v>
      </c>
      <c r="P1267" s="2" t="s">
        <v>32</v>
      </c>
      <c r="Q1267" s="2" t="s">
        <v>32</v>
      </c>
      <c r="R1267" s="2" t="s">
        <v>32</v>
      </c>
      <c r="S1267" s="2" t="s">
        <v>32</v>
      </c>
      <c r="T1267" s="1" t="s">
        <v>32</v>
      </c>
      <c r="U1267" s="1" t="s">
        <v>32</v>
      </c>
      <c r="V1267" s="1" t="s">
        <v>32</v>
      </c>
      <c r="W1267" s="1" t="s">
        <v>32</v>
      </c>
    </row>
    <row r="1268" spans="1:23">
      <c r="A1268" s="29" t="str">
        <f>+IF(B1268="N","",IF(COUNTIF(B:B,B1268)&gt;1,COUNTIF(B$3:B1268,B1268),""))</f>
        <v/>
      </c>
      <c r="B1268" s="2" t="str">
        <f>+IF(H1268='Export Demurrage Detention'!$C$2,"Y","N")</f>
        <v>N</v>
      </c>
      <c r="D1268" s="1" t="s">
        <v>173</v>
      </c>
      <c r="G1268" s="1" t="s">
        <v>22</v>
      </c>
      <c r="H1268" s="1" t="s">
        <v>2862</v>
      </c>
      <c r="I1268" s="69">
        <v>44256</v>
      </c>
      <c r="J1268" s="70" t="s">
        <v>51</v>
      </c>
      <c r="K1268" s="1" t="s">
        <v>6319</v>
      </c>
      <c r="L1268" s="1" t="s">
        <v>33</v>
      </c>
      <c r="M1268" s="1" t="s">
        <v>7760</v>
      </c>
      <c r="N1268" s="1" t="s">
        <v>52</v>
      </c>
      <c r="O1268" s="2" t="s">
        <v>822</v>
      </c>
      <c r="P1268" s="2" t="s">
        <v>32</v>
      </c>
      <c r="Q1268" s="2" t="s">
        <v>32</v>
      </c>
      <c r="R1268" s="2" t="s">
        <v>32</v>
      </c>
      <c r="S1268" s="2" t="s">
        <v>32</v>
      </c>
      <c r="T1268" s="1" t="s">
        <v>32</v>
      </c>
      <c r="U1268" s="1" t="s">
        <v>32</v>
      </c>
      <c r="V1268" s="1" t="s">
        <v>32</v>
      </c>
      <c r="W1268" s="1" t="s">
        <v>32</v>
      </c>
    </row>
    <row r="1269" spans="1:23">
      <c r="A1269" s="29" t="str">
        <f>+IF(B1269="N","",IF(COUNTIF(B:B,B1269)&gt;1,COUNTIF(B$3:B1269,B1269),""))</f>
        <v/>
      </c>
      <c r="B1269" s="2" t="str">
        <f>+IF(H1269='Export Demurrage Detention'!$C$2,"Y","N")</f>
        <v>N</v>
      </c>
      <c r="D1269" s="1" t="s">
        <v>173</v>
      </c>
      <c r="G1269" s="1" t="s">
        <v>22</v>
      </c>
      <c r="H1269" s="1" t="s">
        <v>2862</v>
      </c>
      <c r="I1269" s="69">
        <v>44256</v>
      </c>
      <c r="J1269" s="70" t="s">
        <v>51</v>
      </c>
      <c r="K1269" s="1" t="s">
        <v>6319</v>
      </c>
      <c r="L1269" s="1" t="s">
        <v>33</v>
      </c>
      <c r="M1269" s="1" t="s">
        <v>7761</v>
      </c>
      <c r="N1269" s="1" t="s">
        <v>52</v>
      </c>
      <c r="O1269" s="2" t="s">
        <v>822</v>
      </c>
      <c r="P1269" s="2" t="s">
        <v>32</v>
      </c>
      <c r="Q1269" s="2" t="s">
        <v>32</v>
      </c>
      <c r="R1269" s="2" t="s">
        <v>32</v>
      </c>
      <c r="S1269" s="2" t="s">
        <v>32</v>
      </c>
      <c r="T1269" s="1" t="s">
        <v>32</v>
      </c>
      <c r="U1269" s="1" t="s">
        <v>32</v>
      </c>
      <c r="V1269" s="1" t="s">
        <v>32</v>
      </c>
      <c r="W1269" s="1" t="s">
        <v>32</v>
      </c>
    </row>
    <row r="1270" spans="1:23">
      <c r="A1270" s="29" t="str">
        <f>+IF(B1270="N","",IF(COUNTIF(B:B,B1270)&gt;1,COUNTIF(B$3:B1270,B1270),""))</f>
        <v/>
      </c>
      <c r="B1270" s="2" t="str">
        <f>+IF(H1270='Export Demurrage Detention'!$C$2,"Y","N")</f>
        <v>N</v>
      </c>
      <c r="D1270" s="1" t="s">
        <v>173</v>
      </c>
      <c r="G1270" s="1" t="s">
        <v>22</v>
      </c>
      <c r="H1270" s="1" t="s">
        <v>2862</v>
      </c>
      <c r="I1270" s="69">
        <v>44256</v>
      </c>
      <c r="J1270" s="70" t="s">
        <v>51</v>
      </c>
      <c r="K1270" s="1" t="s">
        <v>6319</v>
      </c>
      <c r="L1270" s="1" t="s">
        <v>33</v>
      </c>
      <c r="M1270" s="1" t="s">
        <v>7762</v>
      </c>
      <c r="N1270" s="1" t="s">
        <v>52</v>
      </c>
      <c r="O1270" s="2" t="s">
        <v>822</v>
      </c>
      <c r="P1270" s="2" t="s">
        <v>32</v>
      </c>
      <c r="Q1270" s="2" t="s">
        <v>32</v>
      </c>
      <c r="R1270" s="2" t="s">
        <v>32</v>
      </c>
      <c r="S1270" s="2" t="s">
        <v>32</v>
      </c>
      <c r="T1270" s="1" t="s">
        <v>32</v>
      </c>
      <c r="U1270" s="1" t="s">
        <v>32</v>
      </c>
      <c r="V1270" s="1" t="s">
        <v>32</v>
      </c>
      <c r="W1270" s="1" t="s">
        <v>32</v>
      </c>
    </row>
    <row r="1271" spans="1:23">
      <c r="A1271" s="29" t="str">
        <f>+IF(B1271="N","",IF(COUNTIF(B:B,B1271)&gt;1,COUNTIF(B$3:B1271,B1271),""))</f>
        <v/>
      </c>
      <c r="B1271" s="2" t="str">
        <f>+IF(H1271='Export Demurrage Detention'!$C$2,"Y","N")</f>
        <v>N</v>
      </c>
      <c r="D1271" s="1" t="s">
        <v>173</v>
      </c>
      <c r="G1271" s="1" t="s">
        <v>22</v>
      </c>
      <c r="H1271" s="1" t="s">
        <v>2862</v>
      </c>
      <c r="I1271" s="69">
        <v>44256</v>
      </c>
      <c r="J1271" s="70" t="s">
        <v>51</v>
      </c>
      <c r="K1271" s="1" t="s">
        <v>6319</v>
      </c>
      <c r="L1271" s="1" t="s">
        <v>33</v>
      </c>
      <c r="M1271" s="1" t="s">
        <v>7763</v>
      </c>
      <c r="N1271" s="1" t="s">
        <v>52</v>
      </c>
      <c r="O1271" s="2" t="s">
        <v>822</v>
      </c>
      <c r="P1271" s="2" t="s">
        <v>32</v>
      </c>
      <c r="Q1271" s="2" t="s">
        <v>32</v>
      </c>
      <c r="R1271" s="2" t="s">
        <v>32</v>
      </c>
      <c r="S1271" s="2" t="s">
        <v>32</v>
      </c>
      <c r="T1271" s="1" t="s">
        <v>32</v>
      </c>
      <c r="U1271" s="1" t="s">
        <v>32</v>
      </c>
      <c r="V1271" s="1" t="s">
        <v>32</v>
      </c>
      <c r="W1271" s="1" t="s">
        <v>32</v>
      </c>
    </row>
    <row r="1272" spans="1:23">
      <c r="A1272" s="29" t="str">
        <f>+IF(B1272="N","",IF(COUNTIF(B:B,B1272)&gt;1,COUNTIF(B$3:B1272,B1272),""))</f>
        <v/>
      </c>
      <c r="B1272" s="2" t="str">
        <f>+IF(H1272='Export Demurrage Detention'!$C$2,"Y","N")</f>
        <v>N</v>
      </c>
      <c r="D1272" s="1" t="s">
        <v>173</v>
      </c>
      <c r="G1272" s="1" t="s">
        <v>22</v>
      </c>
      <c r="H1272" s="1" t="s">
        <v>2862</v>
      </c>
      <c r="I1272" s="69">
        <v>44256</v>
      </c>
      <c r="J1272" s="70" t="s">
        <v>51</v>
      </c>
      <c r="K1272" s="1" t="s">
        <v>6319</v>
      </c>
      <c r="L1272" s="1" t="s">
        <v>33</v>
      </c>
      <c r="M1272" s="1" t="s">
        <v>7764</v>
      </c>
      <c r="N1272" s="1" t="s">
        <v>52</v>
      </c>
      <c r="O1272" s="2" t="s">
        <v>822</v>
      </c>
      <c r="P1272" s="2" t="s">
        <v>32</v>
      </c>
      <c r="Q1272" s="2" t="s">
        <v>32</v>
      </c>
      <c r="R1272" s="2" t="s">
        <v>32</v>
      </c>
      <c r="S1272" s="2" t="s">
        <v>32</v>
      </c>
      <c r="T1272" s="1" t="s">
        <v>32</v>
      </c>
      <c r="U1272" s="1" t="s">
        <v>32</v>
      </c>
      <c r="V1272" s="1" t="s">
        <v>32</v>
      </c>
      <c r="W1272" s="1" t="s">
        <v>32</v>
      </c>
    </row>
    <row r="1273" spans="1:23">
      <c r="A1273" s="29" t="str">
        <f>+IF(B1273="N","",IF(COUNTIF(B:B,B1273)&gt;1,COUNTIF(B$3:B1273,B1273),""))</f>
        <v/>
      </c>
      <c r="B1273" s="2" t="str">
        <f>+IF(H1273='Export Demurrage Detention'!$C$2,"Y","N")</f>
        <v>N</v>
      </c>
      <c r="D1273" s="1" t="s">
        <v>173</v>
      </c>
      <c r="G1273" s="1" t="s">
        <v>22</v>
      </c>
      <c r="H1273" s="1" t="s">
        <v>2862</v>
      </c>
      <c r="I1273" s="69">
        <v>44256</v>
      </c>
      <c r="J1273" s="70" t="s">
        <v>51</v>
      </c>
      <c r="K1273" s="1" t="s">
        <v>6319</v>
      </c>
      <c r="L1273" s="1" t="s">
        <v>33</v>
      </c>
      <c r="M1273" s="1" t="s">
        <v>7765</v>
      </c>
      <c r="N1273" s="1" t="s">
        <v>52</v>
      </c>
      <c r="O1273" s="2" t="s">
        <v>822</v>
      </c>
      <c r="P1273" s="2" t="s">
        <v>32</v>
      </c>
      <c r="Q1273" s="2" t="s">
        <v>32</v>
      </c>
      <c r="R1273" s="2" t="s">
        <v>32</v>
      </c>
      <c r="S1273" s="2" t="s">
        <v>32</v>
      </c>
      <c r="T1273" s="1" t="s">
        <v>32</v>
      </c>
      <c r="U1273" s="1" t="s">
        <v>32</v>
      </c>
      <c r="V1273" s="1" t="s">
        <v>32</v>
      </c>
      <c r="W1273" s="1" t="s">
        <v>32</v>
      </c>
    </row>
    <row r="1274" spans="1:23">
      <c r="A1274" s="29" t="str">
        <f>+IF(B1274="N","",IF(COUNTIF(B:B,B1274)&gt;1,COUNTIF(B$3:B1274,B1274),""))</f>
        <v/>
      </c>
      <c r="B1274" s="2" t="str">
        <f>+IF(H1274='Export Demurrage Detention'!$C$2,"Y","N")</f>
        <v>N</v>
      </c>
      <c r="D1274" s="1" t="s">
        <v>173</v>
      </c>
      <c r="G1274" s="1" t="s">
        <v>22</v>
      </c>
      <c r="H1274" s="1" t="s">
        <v>2862</v>
      </c>
      <c r="I1274" s="69">
        <v>44256</v>
      </c>
      <c r="J1274" s="70" t="s">
        <v>51</v>
      </c>
      <c r="K1274" s="1" t="s">
        <v>6319</v>
      </c>
      <c r="L1274" s="1" t="s">
        <v>33</v>
      </c>
      <c r="M1274" s="1" t="s">
        <v>7766</v>
      </c>
      <c r="N1274" s="1" t="s">
        <v>52</v>
      </c>
      <c r="O1274" s="2" t="s">
        <v>822</v>
      </c>
      <c r="P1274" s="2" t="s">
        <v>32</v>
      </c>
      <c r="Q1274" s="2" t="s">
        <v>32</v>
      </c>
      <c r="R1274" s="2" t="s">
        <v>32</v>
      </c>
      <c r="S1274" s="2" t="s">
        <v>32</v>
      </c>
      <c r="T1274" s="1" t="s">
        <v>32</v>
      </c>
      <c r="U1274" s="1" t="s">
        <v>32</v>
      </c>
      <c r="V1274" s="1" t="s">
        <v>32</v>
      </c>
      <c r="W1274" s="1" t="s">
        <v>32</v>
      </c>
    </row>
    <row r="1275" spans="1:23">
      <c r="A1275" s="29" t="str">
        <f>+IF(B1275="N","",IF(COUNTIF(B:B,B1275)&gt;1,COUNTIF(B$3:B1275,B1275),""))</f>
        <v/>
      </c>
      <c r="B1275" s="2" t="str">
        <f>+IF(H1275='Export Demurrage Detention'!$C$2,"Y","N")</f>
        <v>N</v>
      </c>
      <c r="D1275" s="1" t="s">
        <v>173</v>
      </c>
      <c r="G1275" s="1" t="s">
        <v>22</v>
      </c>
      <c r="H1275" s="1" t="s">
        <v>2862</v>
      </c>
      <c r="I1275" s="69">
        <v>44256</v>
      </c>
      <c r="J1275" s="70" t="s">
        <v>51</v>
      </c>
      <c r="K1275" s="1" t="s">
        <v>6319</v>
      </c>
      <c r="L1275" s="1" t="s">
        <v>33</v>
      </c>
      <c r="M1275" s="1" t="s">
        <v>7767</v>
      </c>
      <c r="N1275" s="1" t="s">
        <v>52</v>
      </c>
      <c r="O1275" s="2" t="s">
        <v>822</v>
      </c>
      <c r="P1275" s="2" t="s">
        <v>32</v>
      </c>
      <c r="Q1275" s="2" t="s">
        <v>32</v>
      </c>
      <c r="R1275" s="2" t="s">
        <v>32</v>
      </c>
      <c r="S1275" s="2" t="s">
        <v>32</v>
      </c>
      <c r="T1275" s="1" t="s">
        <v>32</v>
      </c>
      <c r="U1275" s="1" t="s">
        <v>32</v>
      </c>
      <c r="V1275" s="1" t="s">
        <v>32</v>
      </c>
      <c r="W1275" s="1" t="s">
        <v>32</v>
      </c>
    </row>
    <row r="1276" spans="1:23">
      <c r="A1276" s="29" t="str">
        <f>+IF(B1276="N","",IF(COUNTIF(B:B,B1276)&gt;1,COUNTIF(B$3:B1276,B1276),""))</f>
        <v/>
      </c>
      <c r="B1276" s="2" t="str">
        <f>+IF(H1276='Export Demurrage Detention'!$C$2,"Y","N")</f>
        <v>N</v>
      </c>
      <c r="D1276" s="1" t="s">
        <v>173</v>
      </c>
      <c r="G1276" s="1" t="s">
        <v>22</v>
      </c>
      <c r="H1276" s="1" t="s">
        <v>2862</v>
      </c>
      <c r="I1276" s="69">
        <v>44256</v>
      </c>
      <c r="J1276" s="70" t="s">
        <v>51</v>
      </c>
      <c r="K1276" s="1" t="s">
        <v>6319</v>
      </c>
      <c r="L1276" s="1" t="s">
        <v>33</v>
      </c>
      <c r="M1276" s="1" t="s">
        <v>7768</v>
      </c>
      <c r="N1276" s="1" t="s">
        <v>52</v>
      </c>
      <c r="O1276" s="2" t="s">
        <v>822</v>
      </c>
      <c r="P1276" s="2" t="s">
        <v>32</v>
      </c>
      <c r="Q1276" s="2" t="s">
        <v>32</v>
      </c>
      <c r="R1276" s="2" t="s">
        <v>32</v>
      </c>
      <c r="S1276" s="2" t="s">
        <v>32</v>
      </c>
      <c r="T1276" s="1" t="s">
        <v>32</v>
      </c>
      <c r="U1276" s="1" t="s">
        <v>32</v>
      </c>
      <c r="V1276" s="1" t="s">
        <v>32</v>
      </c>
      <c r="W1276" s="1" t="s">
        <v>32</v>
      </c>
    </row>
    <row r="1277" spans="1:23">
      <c r="A1277" s="29" t="str">
        <f>+IF(B1277="N","",IF(COUNTIF(B:B,B1277)&gt;1,COUNTIF(B$3:B1277,B1277),""))</f>
        <v/>
      </c>
      <c r="B1277" s="2" t="str">
        <f>+IF(H1277='Export Demurrage Detention'!$C$2,"Y","N")</f>
        <v>N</v>
      </c>
      <c r="D1277" s="1" t="s">
        <v>173</v>
      </c>
      <c r="G1277" s="1" t="s">
        <v>22</v>
      </c>
      <c r="H1277" s="1" t="s">
        <v>2862</v>
      </c>
      <c r="I1277" s="69">
        <v>44256</v>
      </c>
      <c r="J1277" s="70" t="s">
        <v>51</v>
      </c>
      <c r="K1277" s="1" t="s">
        <v>6319</v>
      </c>
      <c r="L1277" s="1" t="s">
        <v>33</v>
      </c>
      <c r="M1277" s="1" t="s">
        <v>7769</v>
      </c>
      <c r="N1277" s="1" t="s">
        <v>52</v>
      </c>
      <c r="O1277" s="2" t="s">
        <v>822</v>
      </c>
      <c r="P1277" s="2" t="s">
        <v>32</v>
      </c>
      <c r="Q1277" s="2" t="s">
        <v>32</v>
      </c>
      <c r="R1277" s="2" t="s">
        <v>32</v>
      </c>
      <c r="S1277" s="2" t="s">
        <v>32</v>
      </c>
      <c r="T1277" s="1" t="s">
        <v>32</v>
      </c>
      <c r="U1277" s="1" t="s">
        <v>32</v>
      </c>
      <c r="V1277" s="1" t="s">
        <v>32</v>
      </c>
      <c r="W1277" s="1" t="s">
        <v>32</v>
      </c>
    </row>
    <row r="1278" spans="1:23">
      <c r="A1278" s="29" t="str">
        <f>+IF(B1278="N","",IF(COUNTIF(B:B,B1278)&gt;1,COUNTIF(B$3:B1278,B1278),""))</f>
        <v/>
      </c>
      <c r="B1278" s="2" t="str">
        <f>+IF(H1278='Export Demurrage Detention'!$C$2,"Y","N")</f>
        <v>N</v>
      </c>
      <c r="D1278" s="1" t="s">
        <v>173</v>
      </c>
      <c r="G1278" s="1" t="s">
        <v>22</v>
      </c>
      <c r="H1278" s="1" t="s">
        <v>7639</v>
      </c>
      <c r="I1278" s="69">
        <v>44256</v>
      </c>
      <c r="J1278" s="70" t="s">
        <v>51</v>
      </c>
      <c r="K1278" s="1" t="s">
        <v>6319</v>
      </c>
      <c r="L1278" s="1" t="s">
        <v>33</v>
      </c>
      <c r="M1278" s="1" t="s">
        <v>7751</v>
      </c>
      <c r="N1278" s="1" t="s">
        <v>52</v>
      </c>
      <c r="O1278" s="2" t="s">
        <v>822</v>
      </c>
      <c r="P1278" s="2" t="s">
        <v>32</v>
      </c>
      <c r="Q1278" s="2" t="s">
        <v>32</v>
      </c>
      <c r="R1278" s="2" t="s">
        <v>32</v>
      </c>
      <c r="S1278" s="2" t="s">
        <v>32</v>
      </c>
      <c r="T1278" s="1" t="s">
        <v>32</v>
      </c>
      <c r="U1278" s="1" t="s">
        <v>32</v>
      </c>
      <c r="V1278" s="1" t="s">
        <v>32</v>
      </c>
      <c r="W1278" s="1" t="s">
        <v>32</v>
      </c>
    </row>
    <row r="1279" spans="1:23">
      <c r="A1279" s="29" t="str">
        <f>+IF(B1279="N","",IF(COUNTIF(B:B,B1279)&gt;1,COUNTIF(B$3:B1279,B1279),""))</f>
        <v/>
      </c>
      <c r="B1279" s="2" t="str">
        <f>+IF(H1279='Export Demurrage Detention'!$C$2,"Y","N")</f>
        <v>N</v>
      </c>
      <c r="D1279" s="1" t="s">
        <v>173</v>
      </c>
      <c r="G1279" s="1" t="s">
        <v>22</v>
      </c>
      <c r="H1279" s="1" t="s">
        <v>7639</v>
      </c>
      <c r="I1279" s="69">
        <v>44256</v>
      </c>
      <c r="J1279" s="70" t="s">
        <v>51</v>
      </c>
      <c r="K1279" s="1" t="s">
        <v>6319</v>
      </c>
      <c r="L1279" s="1" t="s">
        <v>33</v>
      </c>
      <c r="M1279" s="1" t="s">
        <v>7752</v>
      </c>
      <c r="N1279" s="1" t="s">
        <v>52</v>
      </c>
      <c r="O1279" s="2" t="s">
        <v>822</v>
      </c>
      <c r="P1279" s="2" t="s">
        <v>32</v>
      </c>
      <c r="Q1279" s="2" t="s">
        <v>32</v>
      </c>
      <c r="R1279" s="2" t="s">
        <v>32</v>
      </c>
      <c r="S1279" s="2" t="s">
        <v>32</v>
      </c>
      <c r="T1279" s="1" t="s">
        <v>32</v>
      </c>
      <c r="U1279" s="1" t="s">
        <v>32</v>
      </c>
      <c r="V1279" s="1" t="s">
        <v>32</v>
      </c>
      <c r="W1279" s="1" t="s">
        <v>32</v>
      </c>
    </row>
    <row r="1280" spans="1:23">
      <c r="A1280" s="29" t="str">
        <f>+IF(B1280="N","",IF(COUNTIF(B:B,B1280)&gt;1,COUNTIF(B$3:B1280,B1280),""))</f>
        <v/>
      </c>
      <c r="B1280" s="2" t="str">
        <f>+IF(H1280='Export Demurrage Detention'!$C$2,"Y","N")</f>
        <v>N</v>
      </c>
      <c r="D1280" s="1" t="s">
        <v>173</v>
      </c>
      <c r="G1280" s="1" t="s">
        <v>22</v>
      </c>
      <c r="H1280" s="1" t="s">
        <v>7639</v>
      </c>
      <c r="I1280" s="69">
        <v>44256</v>
      </c>
      <c r="J1280" s="70" t="s">
        <v>51</v>
      </c>
      <c r="K1280" s="1" t="s">
        <v>6319</v>
      </c>
      <c r="L1280" s="1" t="s">
        <v>33</v>
      </c>
      <c r="M1280" s="1" t="s">
        <v>7729</v>
      </c>
      <c r="N1280" s="1" t="s">
        <v>52</v>
      </c>
      <c r="O1280" s="2" t="s">
        <v>822</v>
      </c>
      <c r="P1280" s="2" t="s">
        <v>32</v>
      </c>
      <c r="Q1280" s="2" t="s">
        <v>32</v>
      </c>
      <c r="R1280" s="2" t="s">
        <v>32</v>
      </c>
      <c r="S1280" s="2" t="s">
        <v>32</v>
      </c>
      <c r="T1280" s="1" t="s">
        <v>32</v>
      </c>
      <c r="U1280" s="1" t="s">
        <v>32</v>
      </c>
      <c r="V1280" s="1" t="s">
        <v>32</v>
      </c>
      <c r="W1280" s="1" t="s">
        <v>32</v>
      </c>
    </row>
    <row r="1281" spans="1:23">
      <c r="A1281" s="29" t="str">
        <f>+IF(B1281="N","",IF(COUNTIF(B:B,B1281)&gt;1,COUNTIF(B$3:B1281,B1281),""))</f>
        <v/>
      </c>
      <c r="B1281" s="2" t="str">
        <f>+IF(H1281='Export Demurrage Detention'!$C$2,"Y","N")</f>
        <v>N</v>
      </c>
      <c r="D1281" s="1" t="s">
        <v>173</v>
      </c>
      <c r="G1281" s="1" t="s">
        <v>22</v>
      </c>
      <c r="H1281" s="1" t="s">
        <v>7639</v>
      </c>
      <c r="I1281" s="69">
        <v>44256</v>
      </c>
      <c r="J1281" s="70" t="s">
        <v>51</v>
      </c>
      <c r="K1281" s="1" t="s">
        <v>6319</v>
      </c>
      <c r="L1281" s="1" t="s">
        <v>33</v>
      </c>
      <c r="M1281" s="1" t="s">
        <v>7753</v>
      </c>
      <c r="N1281" s="1" t="s">
        <v>52</v>
      </c>
      <c r="O1281" s="2" t="s">
        <v>822</v>
      </c>
      <c r="P1281" s="2" t="s">
        <v>32</v>
      </c>
      <c r="Q1281" s="2" t="s">
        <v>32</v>
      </c>
      <c r="R1281" s="2" t="s">
        <v>32</v>
      </c>
      <c r="S1281" s="2" t="s">
        <v>32</v>
      </c>
      <c r="T1281" s="1" t="s">
        <v>32</v>
      </c>
      <c r="U1281" s="1" t="s">
        <v>32</v>
      </c>
      <c r="V1281" s="1" t="s">
        <v>32</v>
      </c>
      <c r="W1281" s="1" t="s">
        <v>32</v>
      </c>
    </row>
    <row r="1282" spans="1:23">
      <c r="A1282" s="29" t="str">
        <f>+IF(B1282="N","",IF(COUNTIF(B:B,B1282)&gt;1,COUNTIF(B$3:B1282,B1282),""))</f>
        <v/>
      </c>
      <c r="B1282" s="2" t="str">
        <f>+IF(H1282='Export Demurrage Detention'!$C$2,"Y","N")</f>
        <v>N</v>
      </c>
      <c r="D1282" s="1" t="s">
        <v>173</v>
      </c>
      <c r="G1282" s="1" t="s">
        <v>22</v>
      </c>
      <c r="H1282" s="1" t="s">
        <v>7639</v>
      </c>
      <c r="I1282" s="69">
        <v>44256</v>
      </c>
      <c r="J1282" s="70" t="s">
        <v>51</v>
      </c>
      <c r="K1282" s="1" t="s">
        <v>6319</v>
      </c>
      <c r="L1282" s="1" t="s">
        <v>33</v>
      </c>
      <c r="M1282" s="1" t="s">
        <v>7754</v>
      </c>
      <c r="N1282" s="1" t="s">
        <v>52</v>
      </c>
      <c r="O1282" s="2" t="s">
        <v>822</v>
      </c>
      <c r="P1282" s="2" t="s">
        <v>32</v>
      </c>
      <c r="Q1282" s="2" t="s">
        <v>32</v>
      </c>
      <c r="R1282" s="2" t="s">
        <v>32</v>
      </c>
      <c r="S1282" s="2" t="s">
        <v>32</v>
      </c>
      <c r="T1282" s="1" t="s">
        <v>32</v>
      </c>
      <c r="U1282" s="1" t="s">
        <v>32</v>
      </c>
      <c r="V1282" s="1" t="s">
        <v>32</v>
      </c>
      <c r="W1282" s="1" t="s">
        <v>32</v>
      </c>
    </row>
    <row r="1283" spans="1:23">
      <c r="A1283" s="29" t="str">
        <f>+IF(B1283="N","",IF(COUNTIF(B:B,B1283)&gt;1,COUNTIF(B$3:B1283,B1283),""))</f>
        <v/>
      </c>
      <c r="B1283" s="2" t="str">
        <f>+IF(H1283='Export Demurrage Detention'!$C$2,"Y","N")</f>
        <v>N</v>
      </c>
      <c r="D1283" s="1" t="s">
        <v>173</v>
      </c>
      <c r="G1283" s="1" t="s">
        <v>22</v>
      </c>
      <c r="H1283" s="1" t="s">
        <v>7639</v>
      </c>
      <c r="I1283" s="69">
        <v>44256</v>
      </c>
      <c r="J1283" s="70" t="s">
        <v>51</v>
      </c>
      <c r="K1283" s="1" t="s">
        <v>6319</v>
      </c>
      <c r="L1283" s="1" t="s">
        <v>33</v>
      </c>
      <c r="M1283" s="1" t="s">
        <v>7755</v>
      </c>
      <c r="N1283" s="1" t="s">
        <v>52</v>
      </c>
      <c r="O1283" s="2" t="s">
        <v>822</v>
      </c>
      <c r="P1283" s="2" t="s">
        <v>32</v>
      </c>
      <c r="Q1283" s="2" t="s">
        <v>32</v>
      </c>
      <c r="R1283" s="2" t="s">
        <v>32</v>
      </c>
      <c r="S1283" s="2" t="s">
        <v>32</v>
      </c>
      <c r="T1283" s="1" t="s">
        <v>32</v>
      </c>
      <c r="U1283" s="1" t="s">
        <v>32</v>
      </c>
      <c r="V1283" s="1" t="s">
        <v>32</v>
      </c>
      <c r="W1283" s="1" t="s">
        <v>32</v>
      </c>
    </row>
    <row r="1284" spans="1:23">
      <c r="A1284" s="29" t="str">
        <f>+IF(B1284="N","",IF(COUNTIF(B:B,B1284)&gt;1,COUNTIF(B$3:B1284,B1284),""))</f>
        <v/>
      </c>
      <c r="B1284" s="2" t="str">
        <f>+IF(H1284='Export Demurrage Detention'!$C$2,"Y","N")</f>
        <v>N</v>
      </c>
      <c r="D1284" s="1" t="s">
        <v>173</v>
      </c>
      <c r="G1284" s="1" t="s">
        <v>22</v>
      </c>
      <c r="H1284" s="1" t="s">
        <v>7639</v>
      </c>
      <c r="I1284" s="69">
        <v>44256</v>
      </c>
      <c r="J1284" s="70" t="s">
        <v>51</v>
      </c>
      <c r="K1284" s="1" t="s">
        <v>6319</v>
      </c>
      <c r="L1284" s="1" t="s">
        <v>33</v>
      </c>
      <c r="M1284" s="1" t="s">
        <v>7756</v>
      </c>
      <c r="N1284" s="1" t="s">
        <v>52</v>
      </c>
      <c r="O1284" s="2" t="s">
        <v>822</v>
      </c>
      <c r="P1284" s="2" t="s">
        <v>32</v>
      </c>
      <c r="Q1284" s="2" t="s">
        <v>32</v>
      </c>
      <c r="R1284" s="2" t="s">
        <v>32</v>
      </c>
      <c r="S1284" s="2" t="s">
        <v>32</v>
      </c>
      <c r="T1284" s="1" t="s">
        <v>32</v>
      </c>
      <c r="U1284" s="1" t="s">
        <v>32</v>
      </c>
      <c r="V1284" s="1" t="s">
        <v>32</v>
      </c>
      <c r="W1284" s="1" t="s">
        <v>32</v>
      </c>
    </row>
    <row r="1285" spans="1:23">
      <c r="A1285" s="29" t="str">
        <f>+IF(B1285="N","",IF(COUNTIF(B:B,B1285)&gt;1,COUNTIF(B$3:B1285,B1285),""))</f>
        <v/>
      </c>
      <c r="B1285" s="2" t="str">
        <f>+IF(H1285='Export Demurrage Detention'!$C$2,"Y","N")</f>
        <v>N</v>
      </c>
      <c r="D1285" s="1" t="s">
        <v>173</v>
      </c>
      <c r="G1285" s="1" t="s">
        <v>22</v>
      </c>
      <c r="H1285" s="1" t="s">
        <v>7639</v>
      </c>
      <c r="I1285" s="69">
        <v>44256</v>
      </c>
      <c r="J1285" s="70" t="s">
        <v>51</v>
      </c>
      <c r="K1285" s="1" t="s">
        <v>6319</v>
      </c>
      <c r="L1285" s="1" t="s">
        <v>33</v>
      </c>
      <c r="M1285" s="1" t="s">
        <v>7757</v>
      </c>
      <c r="N1285" s="1" t="s">
        <v>52</v>
      </c>
      <c r="O1285" s="2" t="s">
        <v>822</v>
      </c>
      <c r="P1285" s="2" t="s">
        <v>32</v>
      </c>
      <c r="Q1285" s="2" t="s">
        <v>32</v>
      </c>
      <c r="R1285" s="2" t="s">
        <v>32</v>
      </c>
      <c r="S1285" s="2" t="s">
        <v>32</v>
      </c>
      <c r="T1285" s="1" t="s">
        <v>32</v>
      </c>
      <c r="U1285" s="1" t="s">
        <v>32</v>
      </c>
      <c r="V1285" s="1" t="s">
        <v>32</v>
      </c>
      <c r="W1285" s="1" t="s">
        <v>32</v>
      </c>
    </row>
    <row r="1286" spans="1:23">
      <c r="A1286" s="29" t="str">
        <f>+IF(B1286="N","",IF(COUNTIF(B:B,B1286)&gt;1,COUNTIF(B$3:B1286,B1286),""))</f>
        <v/>
      </c>
      <c r="B1286" s="2" t="str">
        <f>+IF(H1286='Export Demurrage Detention'!$C$2,"Y","N")</f>
        <v>N</v>
      </c>
      <c r="D1286" s="1" t="s">
        <v>173</v>
      </c>
      <c r="G1286" s="1" t="s">
        <v>22</v>
      </c>
      <c r="H1286" s="1" t="s">
        <v>7639</v>
      </c>
      <c r="I1286" s="69">
        <v>44256</v>
      </c>
      <c r="J1286" s="70" t="s">
        <v>51</v>
      </c>
      <c r="K1286" s="1" t="s">
        <v>6319</v>
      </c>
      <c r="L1286" s="1" t="s">
        <v>33</v>
      </c>
      <c r="M1286" s="1" t="s">
        <v>7758</v>
      </c>
      <c r="N1286" s="1" t="s">
        <v>52</v>
      </c>
      <c r="O1286" s="2" t="s">
        <v>822</v>
      </c>
      <c r="P1286" s="2" t="s">
        <v>32</v>
      </c>
      <c r="Q1286" s="2" t="s">
        <v>32</v>
      </c>
      <c r="R1286" s="2" t="s">
        <v>32</v>
      </c>
      <c r="S1286" s="2" t="s">
        <v>32</v>
      </c>
      <c r="T1286" s="1" t="s">
        <v>32</v>
      </c>
      <c r="U1286" s="1" t="s">
        <v>32</v>
      </c>
      <c r="V1286" s="1" t="s">
        <v>32</v>
      </c>
      <c r="W1286" s="1" t="s">
        <v>32</v>
      </c>
    </row>
    <row r="1287" spans="1:23">
      <c r="A1287" s="29" t="str">
        <f>+IF(B1287="N","",IF(COUNTIF(B:B,B1287)&gt;1,COUNTIF(B$3:B1287,B1287),""))</f>
        <v/>
      </c>
      <c r="B1287" s="2" t="str">
        <f>+IF(H1287='Export Demurrage Detention'!$C$2,"Y","N")</f>
        <v>N</v>
      </c>
      <c r="D1287" s="1" t="s">
        <v>173</v>
      </c>
      <c r="G1287" s="1" t="s">
        <v>22</v>
      </c>
      <c r="H1287" s="1" t="s">
        <v>7639</v>
      </c>
      <c r="I1287" s="69">
        <v>44256</v>
      </c>
      <c r="J1287" s="70" t="s">
        <v>51</v>
      </c>
      <c r="K1287" s="1" t="s">
        <v>6319</v>
      </c>
      <c r="L1287" s="1" t="s">
        <v>33</v>
      </c>
      <c r="M1287" s="1" t="s">
        <v>7759</v>
      </c>
      <c r="N1287" s="1" t="s">
        <v>52</v>
      </c>
      <c r="O1287" s="2" t="s">
        <v>822</v>
      </c>
      <c r="P1287" s="2" t="s">
        <v>32</v>
      </c>
      <c r="Q1287" s="2" t="s">
        <v>32</v>
      </c>
      <c r="R1287" s="2" t="s">
        <v>32</v>
      </c>
      <c r="S1287" s="2" t="s">
        <v>32</v>
      </c>
      <c r="T1287" s="1" t="s">
        <v>32</v>
      </c>
      <c r="U1287" s="1" t="s">
        <v>32</v>
      </c>
      <c r="V1287" s="1" t="s">
        <v>32</v>
      </c>
      <c r="W1287" s="1" t="s">
        <v>32</v>
      </c>
    </row>
    <row r="1288" spans="1:23">
      <c r="A1288" s="29" t="str">
        <f>+IF(B1288="N","",IF(COUNTIF(B:B,B1288)&gt;1,COUNTIF(B$3:B1288,B1288),""))</f>
        <v/>
      </c>
      <c r="B1288" s="2" t="str">
        <f>+IF(H1288='Export Demurrage Detention'!$C$2,"Y","N")</f>
        <v>N</v>
      </c>
      <c r="D1288" s="1" t="s">
        <v>173</v>
      </c>
      <c r="G1288" s="1" t="s">
        <v>22</v>
      </c>
      <c r="H1288" s="1" t="s">
        <v>7639</v>
      </c>
      <c r="I1288" s="69">
        <v>44256</v>
      </c>
      <c r="J1288" s="70" t="s">
        <v>51</v>
      </c>
      <c r="K1288" s="1" t="s">
        <v>6319</v>
      </c>
      <c r="L1288" s="1" t="s">
        <v>33</v>
      </c>
      <c r="M1288" s="1" t="s">
        <v>7760</v>
      </c>
      <c r="N1288" s="1" t="s">
        <v>52</v>
      </c>
      <c r="O1288" s="2" t="s">
        <v>822</v>
      </c>
      <c r="P1288" s="2" t="s">
        <v>32</v>
      </c>
      <c r="Q1288" s="2" t="s">
        <v>32</v>
      </c>
      <c r="R1288" s="2" t="s">
        <v>32</v>
      </c>
      <c r="S1288" s="2" t="s">
        <v>32</v>
      </c>
      <c r="T1288" s="1" t="s">
        <v>32</v>
      </c>
      <c r="U1288" s="1" t="s">
        <v>32</v>
      </c>
      <c r="V1288" s="1" t="s">
        <v>32</v>
      </c>
      <c r="W1288" s="1" t="s">
        <v>32</v>
      </c>
    </row>
    <row r="1289" spans="1:23">
      <c r="A1289" s="29" t="str">
        <f>+IF(B1289="N","",IF(COUNTIF(B:B,B1289)&gt;1,COUNTIF(B$3:B1289,B1289),""))</f>
        <v/>
      </c>
      <c r="B1289" s="2" t="str">
        <f>+IF(H1289='Export Demurrage Detention'!$C$2,"Y","N")</f>
        <v>N</v>
      </c>
      <c r="D1289" s="1" t="s">
        <v>173</v>
      </c>
      <c r="G1289" s="1" t="s">
        <v>22</v>
      </c>
      <c r="H1289" s="1" t="s">
        <v>7639</v>
      </c>
      <c r="I1289" s="69">
        <v>44256</v>
      </c>
      <c r="J1289" s="70" t="s">
        <v>51</v>
      </c>
      <c r="K1289" s="1" t="s">
        <v>6319</v>
      </c>
      <c r="L1289" s="1" t="s">
        <v>33</v>
      </c>
      <c r="M1289" s="1" t="s">
        <v>7761</v>
      </c>
      <c r="N1289" s="1" t="s">
        <v>52</v>
      </c>
      <c r="O1289" s="2" t="s">
        <v>822</v>
      </c>
      <c r="P1289" s="2" t="s">
        <v>32</v>
      </c>
      <c r="Q1289" s="2" t="s">
        <v>32</v>
      </c>
      <c r="R1289" s="2" t="s">
        <v>32</v>
      </c>
      <c r="S1289" s="2" t="s">
        <v>32</v>
      </c>
      <c r="T1289" s="1" t="s">
        <v>32</v>
      </c>
      <c r="U1289" s="1" t="s">
        <v>32</v>
      </c>
      <c r="V1289" s="1" t="s">
        <v>32</v>
      </c>
      <c r="W1289" s="1" t="s">
        <v>32</v>
      </c>
    </row>
    <row r="1290" spans="1:23">
      <c r="A1290" s="29" t="str">
        <f>+IF(B1290="N","",IF(COUNTIF(B:B,B1290)&gt;1,COUNTIF(B$3:B1290,B1290),""))</f>
        <v/>
      </c>
      <c r="B1290" s="2" t="str">
        <f>+IF(H1290='Export Demurrage Detention'!$C$2,"Y","N")</f>
        <v>N</v>
      </c>
      <c r="D1290" s="1" t="s">
        <v>173</v>
      </c>
      <c r="G1290" s="1" t="s">
        <v>22</v>
      </c>
      <c r="H1290" s="1" t="s">
        <v>7639</v>
      </c>
      <c r="I1290" s="69">
        <v>44256</v>
      </c>
      <c r="J1290" s="70" t="s">
        <v>51</v>
      </c>
      <c r="K1290" s="1" t="s">
        <v>6319</v>
      </c>
      <c r="L1290" s="1" t="s">
        <v>33</v>
      </c>
      <c r="M1290" s="1" t="s">
        <v>7762</v>
      </c>
      <c r="N1290" s="1" t="s">
        <v>52</v>
      </c>
      <c r="O1290" s="2" t="s">
        <v>822</v>
      </c>
      <c r="P1290" s="2" t="s">
        <v>32</v>
      </c>
      <c r="Q1290" s="2" t="s">
        <v>32</v>
      </c>
      <c r="R1290" s="2" t="s">
        <v>32</v>
      </c>
      <c r="S1290" s="2" t="s">
        <v>32</v>
      </c>
      <c r="T1290" s="1" t="s">
        <v>32</v>
      </c>
      <c r="U1290" s="1" t="s">
        <v>32</v>
      </c>
      <c r="V1290" s="1" t="s">
        <v>32</v>
      </c>
      <c r="W1290" s="1" t="s">
        <v>32</v>
      </c>
    </row>
    <row r="1291" spans="1:23">
      <c r="A1291" s="29" t="str">
        <f>+IF(B1291="N","",IF(COUNTIF(B:B,B1291)&gt;1,COUNTIF(B$3:B1291,B1291),""))</f>
        <v/>
      </c>
      <c r="B1291" s="2" t="str">
        <f>+IF(H1291='Export Demurrage Detention'!$C$2,"Y","N")</f>
        <v>N</v>
      </c>
      <c r="D1291" s="1" t="s">
        <v>173</v>
      </c>
      <c r="G1291" s="1" t="s">
        <v>22</v>
      </c>
      <c r="H1291" s="1" t="s">
        <v>7639</v>
      </c>
      <c r="I1291" s="69">
        <v>44256</v>
      </c>
      <c r="J1291" s="70" t="s">
        <v>51</v>
      </c>
      <c r="K1291" s="1" t="s">
        <v>6319</v>
      </c>
      <c r="L1291" s="1" t="s">
        <v>33</v>
      </c>
      <c r="M1291" s="1" t="s">
        <v>7763</v>
      </c>
      <c r="N1291" s="1" t="s">
        <v>52</v>
      </c>
      <c r="O1291" s="2" t="s">
        <v>822</v>
      </c>
      <c r="P1291" s="2" t="s">
        <v>32</v>
      </c>
      <c r="Q1291" s="2" t="s">
        <v>32</v>
      </c>
      <c r="R1291" s="2" t="s">
        <v>32</v>
      </c>
      <c r="S1291" s="2" t="s">
        <v>32</v>
      </c>
      <c r="T1291" s="1" t="s">
        <v>32</v>
      </c>
      <c r="U1291" s="1" t="s">
        <v>32</v>
      </c>
      <c r="V1291" s="1" t="s">
        <v>32</v>
      </c>
      <c r="W1291" s="1" t="s">
        <v>32</v>
      </c>
    </row>
    <row r="1292" spans="1:23">
      <c r="A1292" s="29" t="str">
        <f>+IF(B1292="N","",IF(COUNTIF(B:B,B1292)&gt;1,COUNTIF(B$3:B1292,B1292),""))</f>
        <v/>
      </c>
      <c r="B1292" s="2" t="str">
        <f>+IF(H1292='Export Demurrage Detention'!$C$2,"Y","N")</f>
        <v>N</v>
      </c>
      <c r="D1292" s="1" t="s">
        <v>173</v>
      </c>
      <c r="G1292" s="1" t="s">
        <v>22</v>
      </c>
      <c r="H1292" s="1" t="s">
        <v>7639</v>
      </c>
      <c r="I1292" s="69">
        <v>44256</v>
      </c>
      <c r="J1292" s="70" t="s">
        <v>51</v>
      </c>
      <c r="K1292" s="1" t="s">
        <v>6319</v>
      </c>
      <c r="L1292" s="1" t="s">
        <v>33</v>
      </c>
      <c r="M1292" s="1" t="s">
        <v>7764</v>
      </c>
      <c r="N1292" s="1" t="s">
        <v>52</v>
      </c>
      <c r="O1292" s="2" t="s">
        <v>822</v>
      </c>
      <c r="P1292" s="2" t="s">
        <v>32</v>
      </c>
      <c r="Q1292" s="2" t="s">
        <v>32</v>
      </c>
      <c r="R1292" s="2" t="s">
        <v>32</v>
      </c>
      <c r="S1292" s="2" t="s">
        <v>32</v>
      </c>
      <c r="T1292" s="1" t="s">
        <v>32</v>
      </c>
      <c r="U1292" s="1" t="s">
        <v>32</v>
      </c>
      <c r="V1292" s="1" t="s">
        <v>32</v>
      </c>
      <c r="W1292" s="1" t="s">
        <v>32</v>
      </c>
    </row>
    <row r="1293" spans="1:23">
      <c r="A1293" s="29" t="str">
        <f>+IF(B1293="N","",IF(COUNTIF(B:B,B1293)&gt;1,COUNTIF(B$3:B1293,B1293),""))</f>
        <v/>
      </c>
      <c r="B1293" s="2" t="str">
        <f>+IF(H1293='Export Demurrage Detention'!$C$2,"Y","N")</f>
        <v>N</v>
      </c>
      <c r="D1293" s="1" t="s">
        <v>173</v>
      </c>
      <c r="G1293" s="1" t="s">
        <v>22</v>
      </c>
      <c r="H1293" s="1" t="s">
        <v>7639</v>
      </c>
      <c r="I1293" s="69">
        <v>44256</v>
      </c>
      <c r="J1293" s="70" t="s">
        <v>51</v>
      </c>
      <c r="K1293" s="1" t="s">
        <v>6319</v>
      </c>
      <c r="L1293" s="1" t="s">
        <v>33</v>
      </c>
      <c r="M1293" s="1" t="s">
        <v>7765</v>
      </c>
      <c r="N1293" s="1" t="s">
        <v>52</v>
      </c>
      <c r="O1293" s="2" t="s">
        <v>822</v>
      </c>
      <c r="P1293" s="2" t="s">
        <v>32</v>
      </c>
      <c r="Q1293" s="2" t="s">
        <v>32</v>
      </c>
      <c r="R1293" s="2" t="s">
        <v>32</v>
      </c>
      <c r="S1293" s="2" t="s">
        <v>32</v>
      </c>
      <c r="T1293" s="1" t="s">
        <v>32</v>
      </c>
      <c r="U1293" s="1" t="s">
        <v>32</v>
      </c>
      <c r="V1293" s="1" t="s">
        <v>32</v>
      </c>
      <c r="W1293" s="1" t="s">
        <v>32</v>
      </c>
    </row>
    <row r="1294" spans="1:23">
      <c r="A1294" s="29" t="str">
        <f>+IF(B1294="N","",IF(COUNTIF(B:B,B1294)&gt;1,COUNTIF(B$3:B1294,B1294),""))</f>
        <v/>
      </c>
      <c r="B1294" s="2" t="str">
        <f>+IF(H1294='Export Demurrage Detention'!$C$2,"Y","N")</f>
        <v>N</v>
      </c>
      <c r="D1294" s="1" t="s">
        <v>173</v>
      </c>
      <c r="G1294" s="1" t="s">
        <v>22</v>
      </c>
      <c r="H1294" s="1" t="s">
        <v>7639</v>
      </c>
      <c r="I1294" s="69">
        <v>44256</v>
      </c>
      <c r="J1294" s="70" t="s">
        <v>51</v>
      </c>
      <c r="K1294" s="1" t="s">
        <v>6319</v>
      </c>
      <c r="L1294" s="1" t="s">
        <v>33</v>
      </c>
      <c r="M1294" s="1" t="s">
        <v>7766</v>
      </c>
      <c r="N1294" s="1" t="s">
        <v>52</v>
      </c>
      <c r="O1294" s="2" t="s">
        <v>822</v>
      </c>
      <c r="P1294" s="2" t="s">
        <v>32</v>
      </c>
      <c r="Q1294" s="2" t="s">
        <v>32</v>
      </c>
      <c r="R1294" s="2" t="s">
        <v>32</v>
      </c>
      <c r="S1294" s="2" t="s">
        <v>32</v>
      </c>
      <c r="T1294" s="1" t="s">
        <v>32</v>
      </c>
      <c r="U1294" s="1" t="s">
        <v>32</v>
      </c>
      <c r="V1294" s="1" t="s">
        <v>32</v>
      </c>
      <c r="W1294" s="1" t="s">
        <v>32</v>
      </c>
    </row>
    <row r="1295" spans="1:23">
      <c r="A1295" s="29" t="str">
        <f>+IF(B1295="N","",IF(COUNTIF(B:B,B1295)&gt;1,COUNTIF(B$3:B1295,B1295),""))</f>
        <v/>
      </c>
      <c r="B1295" s="2" t="str">
        <f>+IF(H1295='Export Demurrage Detention'!$C$2,"Y","N")</f>
        <v>N</v>
      </c>
      <c r="D1295" s="1" t="s">
        <v>173</v>
      </c>
      <c r="G1295" s="1" t="s">
        <v>22</v>
      </c>
      <c r="H1295" s="1" t="s">
        <v>7639</v>
      </c>
      <c r="I1295" s="69">
        <v>44256</v>
      </c>
      <c r="J1295" s="70" t="s">
        <v>51</v>
      </c>
      <c r="K1295" s="1" t="s">
        <v>6319</v>
      </c>
      <c r="L1295" s="1" t="s">
        <v>33</v>
      </c>
      <c r="M1295" s="1" t="s">
        <v>7767</v>
      </c>
      <c r="N1295" s="1" t="s">
        <v>52</v>
      </c>
      <c r="O1295" s="2" t="s">
        <v>822</v>
      </c>
      <c r="P1295" s="2" t="s">
        <v>32</v>
      </c>
      <c r="Q1295" s="2" t="s">
        <v>32</v>
      </c>
      <c r="R1295" s="2" t="s">
        <v>32</v>
      </c>
      <c r="S1295" s="2" t="s">
        <v>32</v>
      </c>
      <c r="T1295" s="1" t="s">
        <v>32</v>
      </c>
      <c r="U1295" s="1" t="s">
        <v>32</v>
      </c>
      <c r="V1295" s="1" t="s">
        <v>32</v>
      </c>
      <c r="W1295" s="1" t="s">
        <v>32</v>
      </c>
    </row>
    <row r="1296" spans="1:23">
      <c r="A1296" s="29" t="str">
        <f>+IF(B1296="N","",IF(COUNTIF(B:B,B1296)&gt;1,COUNTIF(B$3:B1296,B1296),""))</f>
        <v/>
      </c>
      <c r="B1296" s="2" t="str">
        <f>+IF(H1296='Export Demurrage Detention'!$C$2,"Y","N")</f>
        <v>N</v>
      </c>
      <c r="D1296" s="1" t="s">
        <v>173</v>
      </c>
      <c r="G1296" s="1" t="s">
        <v>22</v>
      </c>
      <c r="H1296" s="1" t="s">
        <v>7639</v>
      </c>
      <c r="I1296" s="69">
        <v>44256</v>
      </c>
      <c r="J1296" s="70" t="s">
        <v>51</v>
      </c>
      <c r="K1296" s="1" t="s">
        <v>6319</v>
      </c>
      <c r="L1296" s="1" t="s">
        <v>33</v>
      </c>
      <c r="M1296" s="1" t="s">
        <v>7768</v>
      </c>
      <c r="N1296" s="1" t="s">
        <v>52</v>
      </c>
      <c r="O1296" s="2" t="s">
        <v>822</v>
      </c>
      <c r="P1296" s="2" t="s">
        <v>32</v>
      </c>
      <c r="Q1296" s="2" t="s">
        <v>32</v>
      </c>
      <c r="R1296" s="2" t="s">
        <v>32</v>
      </c>
      <c r="S1296" s="2" t="s">
        <v>32</v>
      </c>
      <c r="T1296" s="1" t="s">
        <v>32</v>
      </c>
      <c r="U1296" s="1" t="s">
        <v>32</v>
      </c>
      <c r="V1296" s="1" t="s">
        <v>32</v>
      </c>
      <c r="W1296" s="1" t="s">
        <v>32</v>
      </c>
    </row>
    <row r="1297" spans="1:23">
      <c r="A1297" s="29" t="str">
        <f>+IF(B1297="N","",IF(COUNTIF(B:B,B1297)&gt;1,COUNTIF(B$3:B1297,B1297),""))</f>
        <v/>
      </c>
      <c r="B1297" s="2" t="str">
        <f>+IF(H1297='Export Demurrage Detention'!$C$2,"Y","N")</f>
        <v>N</v>
      </c>
      <c r="D1297" s="1" t="s">
        <v>173</v>
      </c>
      <c r="G1297" s="1" t="s">
        <v>22</v>
      </c>
      <c r="H1297" s="1" t="s">
        <v>7639</v>
      </c>
      <c r="I1297" s="69">
        <v>44256</v>
      </c>
      <c r="J1297" s="70" t="s">
        <v>51</v>
      </c>
      <c r="K1297" s="1" t="s">
        <v>6319</v>
      </c>
      <c r="L1297" s="1" t="s">
        <v>33</v>
      </c>
      <c r="M1297" s="1" t="s">
        <v>7769</v>
      </c>
      <c r="N1297" s="1" t="s">
        <v>52</v>
      </c>
      <c r="O1297" s="2" t="s">
        <v>822</v>
      </c>
      <c r="P1297" s="2" t="s">
        <v>32</v>
      </c>
      <c r="Q1297" s="2" t="s">
        <v>32</v>
      </c>
      <c r="R1297" s="2" t="s">
        <v>32</v>
      </c>
      <c r="S1297" s="2" t="s">
        <v>32</v>
      </c>
      <c r="T1297" s="1" t="s">
        <v>32</v>
      </c>
      <c r="U1297" s="1" t="s">
        <v>32</v>
      </c>
      <c r="V1297" s="1" t="s">
        <v>32</v>
      </c>
      <c r="W1297" s="1" t="s">
        <v>32</v>
      </c>
    </row>
    <row r="1298" spans="1:23">
      <c r="A1298" s="29" t="str">
        <f>+IF(B1298="N","",IF(COUNTIF(B:B,B1298)&gt;1,COUNTIF(B$3:B1298,B1298),""))</f>
        <v/>
      </c>
      <c r="B1298" s="2" t="str">
        <f>+IF(H1298='Export Demurrage Detention'!$C$2,"Y","N")</f>
        <v>N</v>
      </c>
      <c r="D1298" s="1" t="s">
        <v>173</v>
      </c>
      <c r="G1298" s="1" t="s">
        <v>22</v>
      </c>
      <c r="H1298" s="1" t="s">
        <v>2874</v>
      </c>
      <c r="I1298" s="69">
        <v>44256</v>
      </c>
      <c r="J1298" s="70" t="s">
        <v>51</v>
      </c>
      <c r="K1298" s="1" t="s">
        <v>6319</v>
      </c>
      <c r="L1298" s="1" t="s">
        <v>33</v>
      </c>
      <c r="M1298" s="1" t="s">
        <v>7751</v>
      </c>
      <c r="N1298" s="1" t="s">
        <v>52</v>
      </c>
      <c r="O1298" s="2" t="s">
        <v>822</v>
      </c>
      <c r="P1298" s="2" t="s">
        <v>32</v>
      </c>
      <c r="Q1298" s="2" t="s">
        <v>32</v>
      </c>
      <c r="R1298" s="2" t="s">
        <v>32</v>
      </c>
      <c r="S1298" s="2" t="s">
        <v>32</v>
      </c>
      <c r="T1298" s="1" t="s">
        <v>32</v>
      </c>
      <c r="U1298" s="1" t="s">
        <v>32</v>
      </c>
      <c r="V1298" s="1" t="s">
        <v>32</v>
      </c>
      <c r="W1298" s="1" t="s">
        <v>32</v>
      </c>
    </row>
    <row r="1299" spans="1:23">
      <c r="A1299" s="29" t="str">
        <f>+IF(B1299="N","",IF(COUNTIF(B:B,B1299)&gt;1,COUNTIF(B$3:B1299,B1299),""))</f>
        <v/>
      </c>
      <c r="B1299" s="2" t="str">
        <f>+IF(H1299='Export Demurrage Detention'!$C$2,"Y","N")</f>
        <v>N</v>
      </c>
      <c r="D1299" s="1" t="s">
        <v>173</v>
      </c>
      <c r="G1299" s="1" t="s">
        <v>22</v>
      </c>
      <c r="H1299" s="1" t="s">
        <v>2874</v>
      </c>
      <c r="I1299" s="69">
        <v>44256</v>
      </c>
      <c r="J1299" s="70" t="s">
        <v>51</v>
      </c>
      <c r="K1299" s="1" t="s">
        <v>6319</v>
      </c>
      <c r="L1299" s="1" t="s">
        <v>33</v>
      </c>
      <c r="M1299" s="1" t="s">
        <v>7752</v>
      </c>
      <c r="N1299" s="1" t="s">
        <v>52</v>
      </c>
      <c r="O1299" s="2" t="s">
        <v>822</v>
      </c>
      <c r="P1299" s="2" t="s">
        <v>32</v>
      </c>
      <c r="Q1299" s="2" t="s">
        <v>32</v>
      </c>
      <c r="R1299" s="2" t="s">
        <v>32</v>
      </c>
      <c r="S1299" s="2" t="s">
        <v>32</v>
      </c>
      <c r="T1299" s="1" t="s">
        <v>32</v>
      </c>
      <c r="U1299" s="1" t="s">
        <v>32</v>
      </c>
      <c r="V1299" s="1" t="s">
        <v>32</v>
      </c>
      <c r="W1299" s="1" t="s">
        <v>32</v>
      </c>
    </row>
    <row r="1300" spans="1:23">
      <c r="A1300" s="29" t="str">
        <f>+IF(B1300="N","",IF(COUNTIF(B:B,B1300)&gt;1,COUNTIF(B$3:B1300,B1300),""))</f>
        <v/>
      </c>
      <c r="B1300" s="2" t="str">
        <f>+IF(H1300='Export Demurrage Detention'!$C$2,"Y","N")</f>
        <v>N</v>
      </c>
      <c r="D1300" s="1" t="s">
        <v>173</v>
      </c>
      <c r="G1300" s="1" t="s">
        <v>22</v>
      </c>
      <c r="H1300" s="1" t="s">
        <v>2874</v>
      </c>
      <c r="I1300" s="69">
        <v>44256</v>
      </c>
      <c r="J1300" s="70" t="s">
        <v>51</v>
      </c>
      <c r="K1300" s="1" t="s">
        <v>6319</v>
      </c>
      <c r="L1300" s="1" t="s">
        <v>33</v>
      </c>
      <c r="M1300" s="1" t="s">
        <v>7729</v>
      </c>
      <c r="N1300" s="1" t="s">
        <v>52</v>
      </c>
      <c r="O1300" s="2" t="s">
        <v>822</v>
      </c>
      <c r="P1300" s="2" t="s">
        <v>32</v>
      </c>
      <c r="Q1300" s="2" t="s">
        <v>32</v>
      </c>
      <c r="R1300" s="2" t="s">
        <v>32</v>
      </c>
      <c r="S1300" s="2" t="s">
        <v>32</v>
      </c>
      <c r="T1300" s="1" t="s">
        <v>32</v>
      </c>
      <c r="U1300" s="1" t="s">
        <v>32</v>
      </c>
      <c r="V1300" s="1" t="s">
        <v>32</v>
      </c>
      <c r="W1300" s="1" t="s">
        <v>32</v>
      </c>
    </row>
    <row r="1301" spans="1:23">
      <c r="A1301" s="29" t="str">
        <f>+IF(B1301="N","",IF(COUNTIF(B:B,B1301)&gt;1,COUNTIF(B$3:B1301,B1301),""))</f>
        <v/>
      </c>
      <c r="B1301" s="2" t="str">
        <f>+IF(H1301='Export Demurrage Detention'!$C$2,"Y","N")</f>
        <v>N</v>
      </c>
      <c r="D1301" s="1" t="s">
        <v>173</v>
      </c>
      <c r="G1301" s="1" t="s">
        <v>22</v>
      </c>
      <c r="H1301" s="1" t="s">
        <v>2874</v>
      </c>
      <c r="I1301" s="69">
        <v>44256</v>
      </c>
      <c r="J1301" s="70" t="s">
        <v>51</v>
      </c>
      <c r="K1301" s="1" t="s">
        <v>6319</v>
      </c>
      <c r="L1301" s="1" t="s">
        <v>33</v>
      </c>
      <c r="M1301" s="1" t="s">
        <v>7753</v>
      </c>
      <c r="N1301" s="1" t="s">
        <v>52</v>
      </c>
      <c r="O1301" s="2" t="s">
        <v>822</v>
      </c>
      <c r="P1301" s="2" t="s">
        <v>32</v>
      </c>
      <c r="Q1301" s="2" t="s">
        <v>32</v>
      </c>
      <c r="R1301" s="2" t="s">
        <v>32</v>
      </c>
      <c r="S1301" s="2" t="s">
        <v>32</v>
      </c>
      <c r="T1301" s="1" t="s">
        <v>32</v>
      </c>
      <c r="U1301" s="1" t="s">
        <v>32</v>
      </c>
      <c r="V1301" s="1" t="s">
        <v>32</v>
      </c>
      <c r="W1301" s="1" t="s">
        <v>32</v>
      </c>
    </row>
    <row r="1302" spans="1:23">
      <c r="A1302" s="29" t="str">
        <f>+IF(B1302="N","",IF(COUNTIF(B:B,B1302)&gt;1,COUNTIF(B$3:B1302,B1302),""))</f>
        <v/>
      </c>
      <c r="B1302" s="2" t="str">
        <f>+IF(H1302='Export Demurrage Detention'!$C$2,"Y","N")</f>
        <v>N</v>
      </c>
      <c r="D1302" s="1" t="s">
        <v>173</v>
      </c>
      <c r="G1302" s="1" t="s">
        <v>22</v>
      </c>
      <c r="H1302" s="1" t="s">
        <v>2874</v>
      </c>
      <c r="I1302" s="69">
        <v>44256</v>
      </c>
      <c r="J1302" s="70" t="s">
        <v>51</v>
      </c>
      <c r="K1302" s="1" t="s">
        <v>6319</v>
      </c>
      <c r="L1302" s="1" t="s">
        <v>33</v>
      </c>
      <c r="M1302" s="1" t="s">
        <v>7754</v>
      </c>
      <c r="N1302" s="1" t="s">
        <v>52</v>
      </c>
      <c r="O1302" s="2" t="s">
        <v>822</v>
      </c>
      <c r="P1302" s="2" t="s">
        <v>32</v>
      </c>
      <c r="Q1302" s="2" t="s">
        <v>32</v>
      </c>
      <c r="R1302" s="2" t="s">
        <v>32</v>
      </c>
      <c r="S1302" s="2" t="s">
        <v>32</v>
      </c>
      <c r="T1302" s="1" t="s">
        <v>32</v>
      </c>
      <c r="U1302" s="1" t="s">
        <v>32</v>
      </c>
      <c r="V1302" s="1" t="s">
        <v>32</v>
      </c>
      <c r="W1302" s="1" t="s">
        <v>32</v>
      </c>
    </row>
    <row r="1303" spans="1:23">
      <c r="A1303" s="29" t="str">
        <f>+IF(B1303="N","",IF(COUNTIF(B:B,B1303)&gt;1,COUNTIF(B$3:B1303,B1303),""))</f>
        <v/>
      </c>
      <c r="B1303" s="2" t="str">
        <f>+IF(H1303='Export Demurrage Detention'!$C$2,"Y","N")</f>
        <v>N</v>
      </c>
      <c r="D1303" s="1" t="s">
        <v>173</v>
      </c>
      <c r="G1303" s="1" t="s">
        <v>22</v>
      </c>
      <c r="H1303" s="1" t="s">
        <v>2874</v>
      </c>
      <c r="I1303" s="69">
        <v>44256</v>
      </c>
      <c r="J1303" s="70" t="s">
        <v>51</v>
      </c>
      <c r="K1303" s="1" t="s">
        <v>6319</v>
      </c>
      <c r="L1303" s="1" t="s">
        <v>33</v>
      </c>
      <c r="M1303" s="1" t="s">
        <v>7755</v>
      </c>
      <c r="N1303" s="1" t="s">
        <v>52</v>
      </c>
      <c r="O1303" s="2" t="s">
        <v>822</v>
      </c>
      <c r="P1303" s="2" t="s">
        <v>32</v>
      </c>
      <c r="Q1303" s="2" t="s">
        <v>32</v>
      </c>
      <c r="R1303" s="2" t="s">
        <v>32</v>
      </c>
      <c r="S1303" s="2" t="s">
        <v>32</v>
      </c>
      <c r="T1303" s="1" t="s">
        <v>32</v>
      </c>
      <c r="U1303" s="1" t="s">
        <v>32</v>
      </c>
      <c r="V1303" s="1" t="s">
        <v>32</v>
      </c>
      <c r="W1303" s="1" t="s">
        <v>32</v>
      </c>
    </row>
    <row r="1304" spans="1:23">
      <c r="A1304" s="29" t="str">
        <f>+IF(B1304="N","",IF(COUNTIF(B:B,B1304)&gt;1,COUNTIF(B$3:B1304,B1304),""))</f>
        <v/>
      </c>
      <c r="B1304" s="2" t="str">
        <f>+IF(H1304='Export Demurrage Detention'!$C$2,"Y","N")</f>
        <v>N</v>
      </c>
      <c r="D1304" s="1" t="s">
        <v>173</v>
      </c>
      <c r="G1304" s="1" t="s">
        <v>22</v>
      </c>
      <c r="H1304" s="1" t="s">
        <v>2874</v>
      </c>
      <c r="I1304" s="69">
        <v>44256</v>
      </c>
      <c r="J1304" s="70" t="s">
        <v>51</v>
      </c>
      <c r="K1304" s="1" t="s">
        <v>6319</v>
      </c>
      <c r="L1304" s="1" t="s">
        <v>33</v>
      </c>
      <c r="M1304" s="1" t="s">
        <v>7756</v>
      </c>
      <c r="N1304" s="1" t="s">
        <v>52</v>
      </c>
      <c r="O1304" s="2" t="s">
        <v>822</v>
      </c>
      <c r="P1304" s="2" t="s">
        <v>32</v>
      </c>
      <c r="Q1304" s="2" t="s">
        <v>32</v>
      </c>
      <c r="R1304" s="2" t="s">
        <v>32</v>
      </c>
      <c r="S1304" s="2" t="s">
        <v>32</v>
      </c>
      <c r="T1304" s="1" t="s">
        <v>32</v>
      </c>
      <c r="U1304" s="1" t="s">
        <v>32</v>
      </c>
      <c r="V1304" s="1" t="s">
        <v>32</v>
      </c>
      <c r="W1304" s="1" t="s">
        <v>32</v>
      </c>
    </row>
    <row r="1305" spans="1:23">
      <c r="A1305" s="29" t="str">
        <f>+IF(B1305="N","",IF(COUNTIF(B:B,B1305)&gt;1,COUNTIF(B$3:B1305,B1305),""))</f>
        <v/>
      </c>
      <c r="B1305" s="2" t="str">
        <f>+IF(H1305='Export Demurrage Detention'!$C$2,"Y","N")</f>
        <v>N</v>
      </c>
      <c r="D1305" s="1" t="s">
        <v>173</v>
      </c>
      <c r="G1305" s="1" t="s">
        <v>22</v>
      </c>
      <c r="H1305" s="1" t="s">
        <v>2874</v>
      </c>
      <c r="I1305" s="69">
        <v>44256</v>
      </c>
      <c r="J1305" s="70" t="s">
        <v>51</v>
      </c>
      <c r="K1305" s="1" t="s">
        <v>6319</v>
      </c>
      <c r="L1305" s="1" t="s">
        <v>33</v>
      </c>
      <c r="M1305" s="1" t="s">
        <v>7757</v>
      </c>
      <c r="N1305" s="1" t="s">
        <v>52</v>
      </c>
      <c r="O1305" s="2" t="s">
        <v>822</v>
      </c>
      <c r="P1305" s="2" t="s">
        <v>32</v>
      </c>
      <c r="Q1305" s="2" t="s">
        <v>32</v>
      </c>
      <c r="R1305" s="2" t="s">
        <v>32</v>
      </c>
      <c r="S1305" s="2" t="s">
        <v>32</v>
      </c>
      <c r="T1305" s="1" t="s">
        <v>32</v>
      </c>
      <c r="U1305" s="1" t="s">
        <v>32</v>
      </c>
      <c r="V1305" s="1" t="s">
        <v>32</v>
      </c>
      <c r="W1305" s="1" t="s">
        <v>32</v>
      </c>
    </row>
    <row r="1306" spans="1:23">
      <c r="A1306" s="29" t="str">
        <f>+IF(B1306="N","",IF(COUNTIF(B:B,B1306)&gt;1,COUNTIF(B$3:B1306,B1306),""))</f>
        <v/>
      </c>
      <c r="B1306" s="2" t="str">
        <f>+IF(H1306='Export Demurrage Detention'!$C$2,"Y","N")</f>
        <v>N</v>
      </c>
      <c r="D1306" s="1" t="s">
        <v>173</v>
      </c>
      <c r="G1306" s="1" t="s">
        <v>22</v>
      </c>
      <c r="H1306" s="1" t="s">
        <v>2874</v>
      </c>
      <c r="I1306" s="69">
        <v>44256</v>
      </c>
      <c r="J1306" s="70" t="s">
        <v>51</v>
      </c>
      <c r="K1306" s="1" t="s">
        <v>6319</v>
      </c>
      <c r="L1306" s="1" t="s">
        <v>33</v>
      </c>
      <c r="M1306" s="1" t="s">
        <v>7758</v>
      </c>
      <c r="N1306" s="1" t="s">
        <v>52</v>
      </c>
      <c r="O1306" s="2" t="s">
        <v>822</v>
      </c>
      <c r="P1306" s="2" t="s">
        <v>32</v>
      </c>
      <c r="Q1306" s="2" t="s">
        <v>32</v>
      </c>
      <c r="R1306" s="2" t="s">
        <v>32</v>
      </c>
      <c r="S1306" s="2" t="s">
        <v>32</v>
      </c>
      <c r="T1306" s="1" t="s">
        <v>32</v>
      </c>
      <c r="U1306" s="1" t="s">
        <v>32</v>
      </c>
      <c r="V1306" s="1" t="s">
        <v>32</v>
      </c>
      <c r="W1306" s="1" t="s">
        <v>32</v>
      </c>
    </row>
    <row r="1307" spans="1:23">
      <c r="A1307" s="29" t="str">
        <f>+IF(B1307="N","",IF(COUNTIF(B:B,B1307)&gt;1,COUNTIF(B$3:B1307,B1307),""))</f>
        <v/>
      </c>
      <c r="B1307" s="2" t="str">
        <f>+IF(H1307='Export Demurrage Detention'!$C$2,"Y","N")</f>
        <v>N</v>
      </c>
      <c r="D1307" s="1" t="s">
        <v>173</v>
      </c>
      <c r="G1307" s="1" t="s">
        <v>22</v>
      </c>
      <c r="H1307" s="1" t="s">
        <v>2874</v>
      </c>
      <c r="I1307" s="69">
        <v>44256</v>
      </c>
      <c r="J1307" s="70" t="s">
        <v>51</v>
      </c>
      <c r="K1307" s="1" t="s">
        <v>6319</v>
      </c>
      <c r="L1307" s="1" t="s">
        <v>33</v>
      </c>
      <c r="M1307" s="1" t="s">
        <v>7759</v>
      </c>
      <c r="N1307" s="1" t="s">
        <v>52</v>
      </c>
      <c r="O1307" s="2" t="s">
        <v>822</v>
      </c>
      <c r="P1307" s="2" t="s">
        <v>32</v>
      </c>
      <c r="Q1307" s="2" t="s">
        <v>32</v>
      </c>
      <c r="R1307" s="2" t="s">
        <v>32</v>
      </c>
      <c r="S1307" s="2" t="s">
        <v>32</v>
      </c>
      <c r="T1307" s="1" t="s">
        <v>32</v>
      </c>
      <c r="U1307" s="1" t="s">
        <v>32</v>
      </c>
      <c r="V1307" s="1" t="s">
        <v>32</v>
      </c>
      <c r="W1307" s="1" t="s">
        <v>32</v>
      </c>
    </row>
    <row r="1308" spans="1:23">
      <c r="A1308" s="29" t="str">
        <f>+IF(B1308="N","",IF(COUNTIF(B:B,B1308)&gt;1,COUNTIF(B$3:B1308,B1308),""))</f>
        <v/>
      </c>
      <c r="B1308" s="2" t="str">
        <f>+IF(H1308='Export Demurrage Detention'!$C$2,"Y","N")</f>
        <v>N</v>
      </c>
      <c r="D1308" s="1" t="s">
        <v>173</v>
      </c>
      <c r="G1308" s="1" t="s">
        <v>22</v>
      </c>
      <c r="H1308" s="1" t="s">
        <v>2874</v>
      </c>
      <c r="I1308" s="69">
        <v>44256</v>
      </c>
      <c r="J1308" s="70" t="s">
        <v>51</v>
      </c>
      <c r="K1308" s="1" t="s">
        <v>6319</v>
      </c>
      <c r="L1308" s="1" t="s">
        <v>33</v>
      </c>
      <c r="M1308" s="1" t="s">
        <v>7760</v>
      </c>
      <c r="N1308" s="1" t="s">
        <v>52</v>
      </c>
      <c r="O1308" s="2" t="s">
        <v>822</v>
      </c>
      <c r="P1308" s="2" t="s">
        <v>32</v>
      </c>
      <c r="Q1308" s="2" t="s">
        <v>32</v>
      </c>
      <c r="R1308" s="2" t="s">
        <v>32</v>
      </c>
      <c r="S1308" s="2" t="s">
        <v>32</v>
      </c>
      <c r="T1308" s="1" t="s">
        <v>32</v>
      </c>
      <c r="U1308" s="1" t="s">
        <v>32</v>
      </c>
      <c r="V1308" s="1" t="s">
        <v>32</v>
      </c>
      <c r="W1308" s="1" t="s">
        <v>32</v>
      </c>
    </row>
    <row r="1309" spans="1:23">
      <c r="A1309" s="29" t="str">
        <f>+IF(B1309="N","",IF(COUNTIF(B:B,B1309)&gt;1,COUNTIF(B$3:B1309,B1309),""))</f>
        <v/>
      </c>
      <c r="B1309" s="2" t="str">
        <f>+IF(H1309='Export Demurrage Detention'!$C$2,"Y","N")</f>
        <v>N</v>
      </c>
      <c r="D1309" s="1" t="s">
        <v>173</v>
      </c>
      <c r="G1309" s="1" t="s">
        <v>22</v>
      </c>
      <c r="H1309" s="1" t="s">
        <v>2874</v>
      </c>
      <c r="I1309" s="69">
        <v>44256</v>
      </c>
      <c r="J1309" s="70" t="s">
        <v>51</v>
      </c>
      <c r="K1309" s="1" t="s">
        <v>6319</v>
      </c>
      <c r="L1309" s="1" t="s">
        <v>33</v>
      </c>
      <c r="M1309" s="1" t="s">
        <v>7761</v>
      </c>
      <c r="N1309" s="1" t="s">
        <v>52</v>
      </c>
      <c r="O1309" s="2" t="s">
        <v>822</v>
      </c>
      <c r="P1309" s="2" t="s">
        <v>32</v>
      </c>
      <c r="Q1309" s="2" t="s">
        <v>32</v>
      </c>
      <c r="R1309" s="2" t="s">
        <v>32</v>
      </c>
      <c r="S1309" s="2" t="s">
        <v>32</v>
      </c>
      <c r="T1309" s="1" t="s">
        <v>32</v>
      </c>
      <c r="U1309" s="1" t="s">
        <v>32</v>
      </c>
      <c r="V1309" s="1" t="s">
        <v>32</v>
      </c>
      <c r="W1309" s="1" t="s">
        <v>32</v>
      </c>
    </row>
    <row r="1310" spans="1:23">
      <c r="A1310" s="29" t="str">
        <f>+IF(B1310="N","",IF(COUNTIF(B:B,B1310)&gt;1,COUNTIF(B$3:B1310,B1310),""))</f>
        <v/>
      </c>
      <c r="B1310" s="2" t="str">
        <f>+IF(H1310='Export Demurrage Detention'!$C$2,"Y","N")</f>
        <v>N</v>
      </c>
      <c r="D1310" s="1" t="s">
        <v>173</v>
      </c>
      <c r="G1310" s="1" t="s">
        <v>22</v>
      </c>
      <c r="H1310" s="1" t="s">
        <v>2874</v>
      </c>
      <c r="I1310" s="69">
        <v>44256</v>
      </c>
      <c r="J1310" s="70" t="s">
        <v>51</v>
      </c>
      <c r="K1310" s="1" t="s">
        <v>6319</v>
      </c>
      <c r="L1310" s="1" t="s">
        <v>33</v>
      </c>
      <c r="M1310" s="1" t="s">
        <v>7762</v>
      </c>
      <c r="N1310" s="1" t="s">
        <v>52</v>
      </c>
      <c r="O1310" s="2" t="s">
        <v>822</v>
      </c>
      <c r="P1310" s="2" t="s">
        <v>32</v>
      </c>
      <c r="Q1310" s="2" t="s">
        <v>32</v>
      </c>
      <c r="R1310" s="2" t="s">
        <v>32</v>
      </c>
      <c r="S1310" s="2" t="s">
        <v>32</v>
      </c>
      <c r="T1310" s="1" t="s">
        <v>32</v>
      </c>
      <c r="U1310" s="1" t="s">
        <v>32</v>
      </c>
      <c r="V1310" s="1" t="s">
        <v>32</v>
      </c>
      <c r="W1310" s="1" t="s">
        <v>32</v>
      </c>
    </row>
    <row r="1311" spans="1:23">
      <c r="A1311" s="29" t="str">
        <f>+IF(B1311="N","",IF(COUNTIF(B:B,B1311)&gt;1,COUNTIF(B$3:B1311,B1311),""))</f>
        <v/>
      </c>
      <c r="B1311" s="2" t="str">
        <f>+IF(H1311='Export Demurrage Detention'!$C$2,"Y","N")</f>
        <v>N</v>
      </c>
      <c r="D1311" s="1" t="s">
        <v>173</v>
      </c>
      <c r="G1311" s="1" t="s">
        <v>22</v>
      </c>
      <c r="H1311" s="1" t="s">
        <v>2874</v>
      </c>
      <c r="I1311" s="69">
        <v>44256</v>
      </c>
      <c r="J1311" s="70" t="s">
        <v>51</v>
      </c>
      <c r="K1311" s="1" t="s">
        <v>6319</v>
      </c>
      <c r="L1311" s="1" t="s">
        <v>33</v>
      </c>
      <c r="M1311" s="1" t="s">
        <v>7763</v>
      </c>
      <c r="N1311" s="1" t="s">
        <v>52</v>
      </c>
      <c r="O1311" s="2" t="s">
        <v>822</v>
      </c>
      <c r="P1311" s="2" t="s">
        <v>32</v>
      </c>
      <c r="Q1311" s="2" t="s">
        <v>32</v>
      </c>
      <c r="R1311" s="2" t="s">
        <v>32</v>
      </c>
      <c r="S1311" s="2" t="s">
        <v>32</v>
      </c>
      <c r="T1311" s="1" t="s">
        <v>32</v>
      </c>
      <c r="U1311" s="1" t="s">
        <v>32</v>
      </c>
      <c r="V1311" s="1" t="s">
        <v>32</v>
      </c>
      <c r="W1311" s="1" t="s">
        <v>32</v>
      </c>
    </row>
    <row r="1312" spans="1:23">
      <c r="A1312" s="29" t="str">
        <f>+IF(B1312="N","",IF(COUNTIF(B:B,B1312)&gt;1,COUNTIF(B$3:B1312,B1312),""))</f>
        <v/>
      </c>
      <c r="B1312" s="2" t="str">
        <f>+IF(H1312='Export Demurrage Detention'!$C$2,"Y","N")</f>
        <v>N</v>
      </c>
      <c r="D1312" s="1" t="s">
        <v>173</v>
      </c>
      <c r="G1312" s="1" t="s">
        <v>22</v>
      </c>
      <c r="H1312" s="1" t="s">
        <v>2874</v>
      </c>
      <c r="I1312" s="69">
        <v>44256</v>
      </c>
      <c r="J1312" s="70" t="s">
        <v>51</v>
      </c>
      <c r="K1312" s="1" t="s">
        <v>6319</v>
      </c>
      <c r="L1312" s="1" t="s">
        <v>33</v>
      </c>
      <c r="M1312" s="1" t="s">
        <v>7764</v>
      </c>
      <c r="N1312" s="1" t="s">
        <v>52</v>
      </c>
      <c r="O1312" s="2" t="s">
        <v>822</v>
      </c>
      <c r="P1312" s="2" t="s">
        <v>32</v>
      </c>
      <c r="Q1312" s="2" t="s">
        <v>32</v>
      </c>
      <c r="R1312" s="2" t="s">
        <v>32</v>
      </c>
      <c r="S1312" s="2" t="s">
        <v>32</v>
      </c>
      <c r="T1312" s="1" t="s">
        <v>32</v>
      </c>
      <c r="U1312" s="1" t="s">
        <v>32</v>
      </c>
      <c r="V1312" s="1" t="s">
        <v>32</v>
      </c>
      <c r="W1312" s="1" t="s">
        <v>32</v>
      </c>
    </row>
    <row r="1313" spans="1:23">
      <c r="A1313" s="29" t="str">
        <f>+IF(B1313="N","",IF(COUNTIF(B:B,B1313)&gt;1,COUNTIF(B$3:B1313,B1313),""))</f>
        <v/>
      </c>
      <c r="B1313" s="2" t="str">
        <f>+IF(H1313='Export Demurrage Detention'!$C$2,"Y","N")</f>
        <v>N</v>
      </c>
      <c r="D1313" s="1" t="s">
        <v>173</v>
      </c>
      <c r="G1313" s="1" t="s">
        <v>22</v>
      </c>
      <c r="H1313" s="1" t="s">
        <v>2874</v>
      </c>
      <c r="I1313" s="69">
        <v>44256</v>
      </c>
      <c r="J1313" s="70" t="s">
        <v>51</v>
      </c>
      <c r="K1313" s="1" t="s">
        <v>6319</v>
      </c>
      <c r="L1313" s="1" t="s">
        <v>33</v>
      </c>
      <c r="M1313" s="1" t="s">
        <v>7765</v>
      </c>
      <c r="N1313" s="1" t="s">
        <v>52</v>
      </c>
      <c r="O1313" s="2" t="s">
        <v>822</v>
      </c>
      <c r="P1313" s="2" t="s">
        <v>32</v>
      </c>
      <c r="Q1313" s="2" t="s">
        <v>32</v>
      </c>
      <c r="R1313" s="2" t="s">
        <v>32</v>
      </c>
      <c r="S1313" s="2" t="s">
        <v>32</v>
      </c>
      <c r="T1313" s="1" t="s">
        <v>32</v>
      </c>
      <c r="U1313" s="1" t="s">
        <v>32</v>
      </c>
      <c r="V1313" s="1" t="s">
        <v>32</v>
      </c>
      <c r="W1313" s="1" t="s">
        <v>32</v>
      </c>
    </row>
    <row r="1314" spans="1:23">
      <c r="A1314" s="29" t="str">
        <f>+IF(B1314="N","",IF(COUNTIF(B:B,B1314)&gt;1,COUNTIF(B$3:B1314,B1314),""))</f>
        <v/>
      </c>
      <c r="B1314" s="2" t="str">
        <f>+IF(H1314='Export Demurrage Detention'!$C$2,"Y","N")</f>
        <v>N</v>
      </c>
      <c r="D1314" s="1" t="s">
        <v>173</v>
      </c>
      <c r="G1314" s="1" t="s">
        <v>22</v>
      </c>
      <c r="H1314" s="1" t="s">
        <v>2874</v>
      </c>
      <c r="I1314" s="69">
        <v>44256</v>
      </c>
      <c r="J1314" s="70" t="s">
        <v>51</v>
      </c>
      <c r="K1314" s="1" t="s">
        <v>6319</v>
      </c>
      <c r="L1314" s="1" t="s">
        <v>33</v>
      </c>
      <c r="M1314" s="1" t="s">
        <v>7766</v>
      </c>
      <c r="N1314" s="1" t="s">
        <v>52</v>
      </c>
      <c r="O1314" s="2" t="s">
        <v>822</v>
      </c>
      <c r="P1314" s="2" t="s">
        <v>32</v>
      </c>
      <c r="Q1314" s="2" t="s">
        <v>32</v>
      </c>
      <c r="R1314" s="2" t="s">
        <v>32</v>
      </c>
      <c r="S1314" s="2" t="s">
        <v>32</v>
      </c>
      <c r="T1314" s="1" t="s">
        <v>32</v>
      </c>
      <c r="U1314" s="1" t="s">
        <v>32</v>
      </c>
      <c r="V1314" s="1" t="s">
        <v>32</v>
      </c>
      <c r="W1314" s="1" t="s">
        <v>32</v>
      </c>
    </row>
    <row r="1315" spans="1:23">
      <c r="A1315" s="29" t="str">
        <f>+IF(B1315="N","",IF(COUNTIF(B:B,B1315)&gt;1,COUNTIF(B$3:B1315,B1315),""))</f>
        <v/>
      </c>
      <c r="B1315" s="2" t="str">
        <f>+IF(H1315='Export Demurrage Detention'!$C$2,"Y","N")</f>
        <v>N</v>
      </c>
      <c r="D1315" s="1" t="s">
        <v>173</v>
      </c>
      <c r="G1315" s="1" t="s">
        <v>22</v>
      </c>
      <c r="H1315" s="1" t="s">
        <v>2874</v>
      </c>
      <c r="I1315" s="69">
        <v>44256</v>
      </c>
      <c r="J1315" s="70" t="s">
        <v>51</v>
      </c>
      <c r="K1315" s="1" t="s">
        <v>6319</v>
      </c>
      <c r="L1315" s="1" t="s">
        <v>33</v>
      </c>
      <c r="M1315" s="1" t="s">
        <v>7767</v>
      </c>
      <c r="N1315" s="1" t="s">
        <v>52</v>
      </c>
      <c r="O1315" s="2" t="s">
        <v>822</v>
      </c>
      <c r="P1315" s="2" t="s">
        <v>32</v>
      </c>
      <c r="Q1315" s="2" t="s">
        <v>32</v>
      </c>
      <c r="R1315" s="2" t="s">
        <v>32</v>
      </c>
      <c r="S1315" s="2" t="s">
        <v>32</v>
      </c>
      <c r="T1315" s="1" t="s">
        <v>32</v>
      </c>
      <c r="U1315" s="1" t="s">
        <v>32</v>
      </c>
      <c r="V1315" s="1" t="s">
        <v>32</v>
      </c>
      <c r="W1315" s="1" t="s">
        <v>32</v>
      </c>
    </row>
    <row r="1316" spans="1:23">
      <c r="A1316" s="29" t="str">
        <f>+IF(B1316="N","",IF(COUNTIF(B:B,B1316)&gt;1,COUNTIF(B$3:B1316,B1316),""))</f>
        <v/>
      </c>
      <c r="B1316" s="2" t="str">
        <f>+IF(H1316='Export Demurrage Detention'!$C$2,"Y","N")</f>
        <v>N</v>
      </c>
      <c r="D1316" s="1" t="s">
        <v>173</v>
      </c>
      <c r="G1316" s="1" t="s">
        <v>22</v>
      </c>
      <c r="H1316" s="1" t="s">
        <v>2874</v>
      </c>
      <c r="I1316" s="69">
        <v>44256</v>
      </c>
      <c r="J1316" s="70" t="s">
        <v>51</v>
      </c>
      <c r="K1316" s="1" t="s">
        <v>6319</v>
      </c>
      <c r="L1316" s="1" t="s">
        <v>33</v>
      </c>
      <c r="M1316" s="1" t="s">
        <v>7768</v>
      </c>
      <c r="N1316" s="1" t="s">
        <v>52</v>
      </c>
      <c r="O1316" s="2" t="s">
        <v>822</v>
      </c>
      <c r="P1316" s="2" t="s">
        <v>32</v>
      </c>
      <c r="Q1316" s="2" t="s">
        <v>32</v>
      </c>
      <c r="R1316" s="2" t="s">
        <v>32</v>
      </c>
      <c r="S1316" s="2" t="s">
        <v>32</v>
      </c>
      <c r="T1316" s="1" t="s">
        <v>32</v>
      </c>
      <c r="U1316" s="1" t="s">
        <v>32</v>
      </c>
      <c r="V1316" s="1" t="s">
        <v>32</v>
      </c>
      <c r="W1316" s="1" t="s">
        <v>32</v>
      </c>
    </row>
    <row r="1317" spans="1:23">
      <c r="A1317" s="29" t="str">
        <f>+IF(B1317="N","",IF(COUNTIF(B:B,B1317)&gt;1,COUNTIF(B$3:B1317,B1317),""))</f>
        <v/>
      </c>
      <c r="B1317" s="2" t="str">
        <f>+IF(H1317='Export Demurrage Detention'!$C$2,"Y","N")</f>
        <v>N</v>
      </c>
      <c r="D1317" s="1" t="s">
        <v>173</v>
      </c>
      <c r="G1317" s="1" t="s">
        <v>22</v>
      </c>
      <c r="H1317" s="1" t="s">
        <v>2874</v>
      </c>
      <c r="I1317" s="69">
        <v>44256</v>
      </c>
      <c r="J1317" s="70" t="s">
        <v>51</v>
      </c>
      <c r="K1317" s="1" t="s">
        <v>6319</v>
      </c>
      <c r="L1317" s="1" t="s">
        <v>33</v>
      </c>
      <c r="M1317" s="1" t="s">
        <v>7769</v>
      </c>
      <c r="N1317" s="1" t="s">
        <v>52</v>
      </c>
      <c r="O1317" s="2" t="s">
        <v>822</v>
      </c>
      <c r="P1317" s="2" t="s">
        <v>32</v>
      </c>
      <c r="Q1317" s="2" t="s">
        <v>32</v>
      </c>
      <c r="R1317" s="2" t="s">
        <v>32</v>
      </c>
      <c r="S1317" s="2" t="s">
        <v>32</v>
      </c>
      <c r="T1317" s="1" t="s">
        <v>32</v>
      </c>
      <c r="U1317" s="1" t="s">
        <v>32</v>
      </c>
      <c r="V1317" s="1" t="s">
        <v>32</v>
      </c>
      <c r="W1317" s="1" t="s">
        <v>32</v>
      </c>
    </row>
    <row r="1318" spans="1:23">
      <c r="A1318" s="29" t="str">
        <f>+IF(B1318="N","",IF(COUNTIF(B:B,B1318)&gt;1,COUNTIF(B$3:B1318,B1318),""))</f>
        <v/>
      </c>
      <c r="B1318" s="2" t="str">
        <f>+IF(H1318='Export Demurrage Detention'!$C$2,"Y","N")</f>
        <v>N</v>
      </c>
      <c r="D1318" s="1" t="s">
        <v>173</v>
      </c>
      <c r="G1318" s="1" t="s">
        <v>22</v>
      </c>
      <c r="H1318" s="1" t="s">
        <v>174</v>
      </c>
      <c r="I1318" s="69">
        <v>44256</v>
      </c>
      <c r="J1318" s="70" t="s">
        <v>51</v>
      </c>
      <c r="K1318" s="1" t="s">
        <v>6319</v>
      </c>
      <c r="L1318" s="1" t="s">
        <v>33</v>
      </c>
      <c r="M1318" s="1" t="s">
        <v>7751</v>
      </c>
      <c r="N1318" s="1" t="s">
        <v>52</v>
      </c>
      <c r="O1318" s="2" t="s">
        <v>822</v>
      </c>
      <c r="P1318" s="2" t="s">
        <v>32</v>
      </c>
      <c r="Q1318" s="2" t="s">
        <v>32</v>
      </c>
      <c r="R1318" s="2" t="s">
        <v>32</v>
      </c>
      <c r="S1318" s="2" t="s">
        <v>32</v>
      </c>
      <c r="T1318" s="1" t="s">
        <v>32</v>
      </c>
      <c r="U1318" s="1" t="s">
        <v>32</v>
      </c>
      <c r="V1318" s="1" t="s">
        <v>32</v>
      </c>
      <c r="W1318" s="1" t="s">
        <v>32</v>
      </c>
    </row>
    <row r="1319" spans="1:23">
      <c r="A1319" s="29" t="str">
        <f>+IF(B1319="N","",IF(COUNTIF(B:B,B1319)&gt;1,COUNTIF(B$3:B1319,B1319),""))</f>
        <v/>
      </c>
      <c r="B1319" s="2" t="str">
        <f>+IF(H1319='Export Demurrage Detention'!$C$2,"Y","N")</f>
        <v>N</v>
      </c>
      <c r="D1319" s="1" t="s">
        <v>173</v>
      </c>
      <c r="G1319" s="1" t="s">
        <v>22</v>
      </c>
      <c r="H1319" s="1" t="s">
        <v>174</v>
      </c>
      <c r="I1319" s="69">
        <v>44256</v>
      </c>
      <c r="J1319" s="70" t="s">
        <v>51</v>
      </c>
      <c r="K1319" s="1" t="s">
        <v>6319</v>
      </c>
      <c r="L1319" s="1" t="s">
        <v>33</v>
      </c>
      <c r="M1319" s="1" t="s">
        <v>7752</v>
      </c>
      <c r="N1319" s="1" t="s">
        <v>52</v>
      </c>
      <c r="O1319" s="2" t="s">
        <v>822</v>
      </c>
      <c r="P1319" s="2" t="s">
        <v>32</v>
      </c>
      <c r="Q1319" s="2" t="s">
        <v>32</v>
      </c>
      <c r="R1319" s="2" t="s">
        <v>32</v>
      </c>
      <c r="S1319" s="2" t="s">
        <v>32</v>
      </c>
      <c r="T1319" s="1" t="s">
        <v>32</v>
      </c>
      <c r="U1319" s="1" t="s">
        <v>32</v>
      </c>
      <c r="V1319" s="1" t="s">
        <v>32</v>
      </c>
      <c r="W1319" s="1" t="s">
        <v>32</v>
      </c>
    </row>
    <row r="1320" spans="1:23">
      <c r="A1320" s="29" t="str">
        <f>+IF(B1320="N","",IF(COUNTIF(B:B,B1320)&gt;1,COUNTIF(B$3:B1320,B1320),""))</f>
        <v/>
      </c>
      <c r="B1320" s="2" t="str">
        <f>+IF(H1320='Export Demurrage Detention'!$C$2,"Y","N")</f>
        <v>N</v>
      </c>
      <c r="D1320" s="1" t="s">
        <v>173</v>
      </c>
      <c r="G1320" s="1" t="s">
        <v>22</v>
      </c>
      <c r="H1320" s="1" t="s">
        <v>174</v>
      </c>
      <c r="I1320" s="69">
        <v>44256</v>
      </c>
      <c r="J1320" s="70" t="s">
        <v>51</v>
      </c>
      <c r="K1320" s="1" t="s">
        <v>6319</v>
      </c>
      <c r="L1320" s="1" t="s">
        <v>33</v>
      </c>
      <c r="M1320" s="1" t="s">
        <v>7729</v>
      </c>
      <c r="N1320" s="1" t="s">
        <v>52</v>
      </c>
      <c r="O1320" s="2" t="s">
        <v>822</v>
      </c>
      <c r="P1320" s="2" t="s">
        <v>32</v>
      </c>
      <c r="Q1320" s="2" t="s">
        <v>32</v>
      </c>
      <c r="R1320" s="2" t="s">
        <v>32</v>
      </c>
      <c r="S1320" s="2" t="s">
        <v>32</v>
      </c>
      <c r="T1320" s="1" t="s">
        <v>32</v>
      </c>
      <c r="U1320" s="1" t="s">
        <v>32</v>
      </c>
      <c r="V1320" s="1" t="s">
        <v>32</v>
      </c>
      <c r="W1320" s="1" t="s">
        <v>32</v>
      </c>
    </row>
    <row r="1321" spans="1:23">
      <c r="A1321" s="29" t="str">
        <f>+IF(B1321="N","",IF(COUNTIF(B:B,B1321)&gt;1,COUNTIF(B$3:B1321,B1321),""))</f>
        <v/>
      </c>
      <c r="B1321" s="2" t="str">
        <f>+IF(H1321='Export Demurrage Detention'!$C$2,"Y","N")</f>
        <v>N</v>
      </c>
      <c r="D1321" s="1" t="s">
        <v>173</v>
      </c>
      <c r="G1321" s="1" t="s">
        <v>22</v>
      </c>
      <c r="H1321" s="1" t="s">
        <v>174</v>
      </c>
      <c r="I1321" s="69">
        <v>44256</v>
      </c>
      <c r="J1321" s="70" t="s">
        <v>51</v>
      </c>
      <c r="K1321" s="1" t="s">
        <v>6319</v>
      </c>
      <c r="L1321" s="1" t="s">
        <v>33</v>
      </c>
      <c r="M1321" s="1" t="s">
        <v>7753</v>
      </c>
      <c r="N1321" s="1" t="s">
        <v>52</v>
      </c>
      <c r="O1321" s="2" t="s">
        <v>822</v>
      </c>
      <c r="P1321" s="2" t="s">
        <v>32</v>
      </c>
      <c r="Q1321" s="2" t="s">
        <v>32</v>
      </c>
      <c r="R1321" s="2" t="s">
        <v>32</v>
      </c>
      <c r="S1321" s="2" t="s">
        <v>32</v>
      </c>
      <c r="T1321" s="1" t="s">
        <v>32</v>
      </c>
      <c r="U1321" s="1" t="s">
        <v>32</v>
      </c>
      <c r="V1321" s="1" t="s">
        <v>32</v>
      </c>
      <c r="W1321" s="1" t="s">
        <v>32</v>
      </c>
    </row>
    <row r="1322" spans="1:23">
      <c r="A1322" s="29" t="str">
        <f>+IF(B1322="N","",IF(COUNTIF(B:B,B1322)&gt;1,COUNTIF(B$3:B1322,B1322),""))</f>
        <v/>
      </c>
      <c r="B1322" s="2" t="str">
        <f>+IF(H1322='Export Demurrage Detention'!$C$2,"Y","N")</f>
        <v>N</v>
      </c>
      <c r="D1322" s="1" t="s">
        <v>173</v>
      </c>
      <c r="G1322" s="1" t="s">
        <v>22</v>
      </c>
      <c r="H1322" s="1" t="s">
        <v>174</v>
      </c>
      <c r="I1322" s="69">
        <v>44256</v>
      </c>
      <c r="J1322" s="70" t="s">
        <v>51</v>
      </c>
      <c r="K1322" s="1" t="s">
        <v>6319</v>
      </c>
      <c r="L1322" s="1" t="s">
        <v>33</v>
      </c>
      <c r="M1322" s="1" t="s">
        <v>7754</v>
      </c>
      <c r="N1322" s="1" t="s">
        <v>52</v>
      </c>
      <c r="O1322" s="2" t="s">
        <v>822</v>
      </c>
      <c r="P1322" s="2" t="s">
        <v>32</v>
      </c>
      <c r="Q1322" s="2" t="s">
        <v>32</v>
      </c>
      <c r="R1322" s="2" t="s">
        <v>32</v>
      </c>
      <c r="S1322" s="2" t="s">
        <v>32</v>
      </c>
      <c r="T1322" s="1" t="s">
        <v>32</v>
      </c>
      <c r="U1322" s="1" t="s">
        <v>32</v>
      </c>
      <c r="V1322" s="1" t="s">
        <v>32</v>
      </c>
      <c r="W1322" s="1" t="s">
        <v>32</v>
      </c>
    </row>
    <row r="1323" spans="1:23">
      <c r="A1323" s="29" t="str">
        <f>+IF(B1323="N","",IF(COUNTIF(B:B,B1323)&gt;1,COUNTIF(B$3:B1323,B1323),""))</f>
        <v/>
      </c>
      <c r="B1323" s="2" t="str">
        <f>+IF(H1323='Export Demurrage Detention'!$C$2,"Y","N")</f>
        <v>N</v>
      </c>
      <c r="D1323" s="1" t="s">
        <v>173</v>
      </c>
      <c r="G1323" s="1" t="s">
        <v>22</v>
      </c>
      <c r="H1323" s="1" t="s">
        <v>174</v>
      </c>
      <c r="I1323" s="69">
        <v>44256</v>
      </c>
      <c r="J1323" s="70" t="s">
        <v>51</v>
      </c>
      <c r="K1323" s="1" t="s">
        <v>6319</v>
      </c>
      <c r="L1323" s="1" t="s">
        <v>33</v>
      </c>
      <c r="M1323" s="1" t="s">
        <v>7755</v>
      </c>
      <c r="N1323" s="1" t="s">
        <v>52</v>
      </c>
      <c r="O1323" s="2" t="s">
        <v>822</v>
      </c>
      <c r="P1323" s="2" t="s">
        <v>32</v>
      </c>
      <c r="Q1323" s="2" t="s">
        <v>32</v>
      </c>
      <c r="R1323" s="2" t="s">
        <v>32</v>
      </c>
      <c r="S1323" s="2" t="s">
        <v>32</v>
      </c>
      <c r="T1323" s="1" t="s">
        <v>32</v>
      </c>
      <c r="U1323" s="1" t="s">
        <v>32</v>
      </c>
      <c r="V1323" s="1" t="s">
        <v>32</v>
      </c>
      <c r="W1323" s="1" t="s">
        <v>32</v>
      </c>
    </row>
    <row r="1324" spans="1:23">
      <c r="A1324" s="29" t="str">
        <f>+IF(B1324="N","",IF(COUNTIF(B:B,B1324)&gt;1,COUNTIF(B$3:B1324,B1324),""))</f>
        <v/>
      </c>
      <c r="B1324" s="2" t="str">
        <f>+IF(H1324='Export Demurrage Detention'!$C$2,"Y","N")</f>
        <v>N</v>
      </c>
      <c r="D1324" s="1" t="s">
        <v>173</v>
      </c>
      <c r="G1324" s="1" t="s">
        <v>22</v>
      </c>
      <c r="H1324" s="1" t="s">
        <v>174</v>
      </c>
      <c r="I1324" s="69">
        <v>44256</v>
      </c>
      <c r="J1324" s="70" t="s">
        <v>51</v>
      </c>
      <c r="K1324" s="1" t="s">
        <v>6319</v>
      </c>
      <c r="L1324" s="1" t="s">
        <v>33</v>
      </c>
      <c r="M1324" s="1" t="s">
        <v>7756</v>
      </c>
      <c r="N1324" s="1" t="s">
        <v>52</v>
      </c>
      <c r="O1324" s="2" t="s">
        <v>822</v>
      </c>
      <c r="P1324" s="2" t="s">
        <v>32</v>
      </c>
      <c r="Q1324" s="2" t="s">
        <v>32</v>
      </c>
      <c r="R1324" s="2" t="s">
        <v>32</v>
      </c>
      <c r="S1324" s="2" t="s">
        <v>32</v>
      </c>
      <c r="T1324" s="1" t="s">
        <v>32</v>
      </c>
      <c r="U1324" s="1" t="s">
        <v>32</v>
      </c>
      <c r="V1324" s="1" t="s">
        <v>32</v>
      </c>
      <c r="W1324" s="1" t="s">
        <v>32</v>
      </c>
    </row>
    <row r="1325" spans="1:23">
      <c r="A1325" s="29" t="str">
        <f>+IF(B1325="N","",IF(COUNTIF(B:B,B1325)&gt;1,COUNTIF(B$3:B1325,B1325),""))</f>
        <v/>
      </c>
      <c r="B1325" s="2" t="str">
        <f>+IF(H1325='Export Demurrage Detention'!$C$2,"Y","N")</f>
        <v>N</v>
      </c>
      <c r="D1325" s="1" t="s">
        <v>173</v>
      </c>
      <c r="G1325" s="1" t="s">
        <v>22</v>
      </c>
      <c r="H1325" s="1" t="s">
        <v>174</v>
      </c>
      <c r="I1325" s="69">
        <v>44256</v>
      </c>
      <c r="J1325" s="70" t="s">
        <v>51</v>
      </c>
      <c r="K1325" s="1" t="s">
        <v>6319</v>
      </c>
      <c r="L1325" s="1" t="s">
        <v>33</v>
      </c>
      <c r="M1325" s="1" t="s">
        <v>7757</v>
      </c>
      <c r="N1325" s="1" t="s">
        <v>52</v>
      </c>
      <c r="O1325" s="2" t="s">
        <v>822</v>
      </c>
      <c r="P1325" s="2" t="s">
        <v>32</v>
      </c>
      <c r="Q1325" s="2" t="s">
        <v>32</v>
      </c>
      <c r="R1325" s="2" t="s">
        <v>32</v>
      </c>
      <c r="S1325" s="2" t="s">
        <v>32</v>
      </c>
      <c r="T1325" s="1" t="s">
        <v>32</v>
      </c>
      <c r="U1325" s="1" t="s">
        <v>32</v>
      </c>
      <c r="V1325" s="1" t="s">
        <v>32</v>
      </c>
      <c r="W1325" s="1" t="s">
        <v>32</v>
      </c>
    </row>
    <row r="1326" spans="1:23">
      <c r="A1326" s="29" t="str">
        <f>+IF(B1326="N","",IF(COUNTIF(B:B,B1326)&gt;1,COUNTIF(B$3:B1326,B1326),""))</f>
        <v/>
      </c>
      <c r="B1326" s="2" t="str">
        <f>+IF(H1326='Export Demurrage Detention'!$C$2,"Y","N")</f>
        <v>N</v>
      </c>
      <c r="D1326" s="1" t="s">
        <v>173</v>
      </c>
      <c r="G1326" s="1" t="s">
        <v>22</v>
      </c>
      <c r="H1326" s="1" t="s">
        <v>174</v>
      </c>
      <c r="I1326" s="69">
        <v>44256</v>
      </c>
      <c r="J1326" s="70" t="s">
        <v>51</v>
      </c>
      <c r="K1326" s="1" t="s">
        <v>6319</v>
      </c>
      <c r="L1326" s="1" t="s">
        <v>33</v>
      </c>
      <c r="M1326" s="1" t="s">
        <v>7758</v>
      </c>
      <c r="N1326" s="1" t="s">
        <v>52</v>
      </c>
      <c r="O1326" s="2" t="s">
        <v>822</v>
      </c>
      <c r="P1326" s="2" t="s">
        <v>32</v>
      </c>
      <c r="Q1326" s="2" t="s">
        <v>32</v>
      </c>
      <c r="R1326" s="2" t="s">
        <v>32</v>
      </c>
      <c r="S1326" s="2" t="s">
        <v>32</v>
      </c>
      <c r="T1326" s="1" t="s">
        <v>32</v>
      </c>
      <c r="U1326" s="1" t="s">
        <v>32</v>
      </c>
      <c r="V1326" s="1" t="s">
        <v>32</v>
      </c>
      <c r="W1326" s="1" t="s">
        <v>32</v>
      </c>
    </row>
    <row r="1327" spans="1:23">
      <c r="A1327" s="29" t="str">
        <f>+IF(B1327="N","",IF(COUNTIF(B:B,B1327)&gt;1,COUNTIF(B$3:B1327,B1327),""))</f>
        <v/>
      </c>
      <c r="B1327" s="2" t="str">
        <f>+IF(H1327='Export Demurrage Detention'!$C$2,"Y","N")</f>
        <v>N</v>
      </c>
      <c r="D1327" s="1" t="s">
        <v>173</v>
      </c>
      <c r="G1327" s="1" t="s">
        <v>22</v>
      </c>
      <c r="H1327" s="1" t="s">
        <v>174</v>
      </c>
      <c r="I1327" s="69">
        <v>44256</v>
      </c>
      <c r="J1327" s="70" t="s">
        <v>51</v>
      </c>
      <c r="K1327" s="1" t="s">
        <v>6319</v>
      </c>
      <c r="L1327" s="1" t="s">
        <v>33</v>
      </c>
      <c r="M1327" s="1" t="s">
        <v>7759</v>
      </c>
      <c r="N1327" s="1" t="s">
        <v>52</v>
      </c>
      <c r="O1327" s="2" t="s">
        <v>822</v>
      </c>
      <c r="P1327" s="2" t="s">
        <v>32</v>
      </c>
      <c r="Q1327" s="2" t="s">
        <v>32</v>
      </c>
      <c r="R1327" s="2" t="s">
        <v>32</v>
      </c>
      <c r="S1327" s="2" t="s">
        <v>32</v>
      </c>
      <c r="T1327" s="1" t="s">
        <v>32</v>
      </c>
      <c r="U1327" s="1" t="s">
        <v>32</v>
      </c>
      <c r="V1327" s="1" t="s">
        <v>32</v>
      </c>
      <c r="W1327" s="1" t="s">
        <v>32</v>
      </c>
    </row>
    <row r="1328" spans="1:23">
      <c r="A1328" s="29" t="str">
        <f>+IF(B1328="N","",IF(COUNTIF(B:B,B1328)&gt;1,COUNTIF(B$3:B1328,B1328),""))</f>
        <v/>
      </c>
      <c r="B1328" s="2" t="str">
        <f>+IF(H1328='Export Demurrage Detention'!$C$2,"Y","N")</f>
        <v>N</v>
      </c>
      <c r="D1328" s="1" t="s">
        <v>173</v>
      </c>
      <c r="G1328" s="1" t="s">
        <v>22</v>
      </c>
      <c r="H1328" s="1" t="s">
        <v>174</v>
      </c>
      <c r="I1328" s="69">
        <v>44256</v>
      </c>
      <c r="J1328" s="70" t="s">
        <v>51</v>
      </c>
      <c r="K1328" s="1" t="s">
        <v>6319</v>
      </c>
      <c r="L1328" s="1" t="s">
        <v>33</v>
      </c>
      <c r="M1328" s="1" t="s">
        <v>7760</v>
      </c>
      <c r="N1328" s="1" t="s">
        <v>52</v>
      </c>
      <c r="O1328" s="2" t="s">
        <v>822</v>
      </c>
      <c r="P1328" s="2" t="s">
        <v>32</v>
      </c>
      <c r="Q1328" s="2" t="s">
        <v>32</v>
      </c>
      <c r="R1328" s="2" t="s">
        <v>32</v>
      </c>
      <c r="S1328" s="2" t="s">
        <v>32</v>
      </c>
      <c r="T1328" s="1" t="s">
        <v>32</v>
      </c>
      <c r="U1328" s="1" t="s">
        <v>32</v>
      </c>
      <c r="V1328" s="1" t="s">
        <v>32</v>
      </c>
      <c r="W1328" s="1" t="s">
        <v>32</v>
      </c>
    </row>
    <row r="1329" spans="1:23">
      <c r="A1329" s="29" t="str">
        <f>+IF(B1329="N","",IF(COUNTIF(B:B,B1329)&gt;1,COUNTIF(B$3:B1329,B1329),""))</f>
        <v/>
      </c>
      <c r="B1329" s="2" t="str">
        <f>+IF(H1329='Export Demurrage Detention'!$C$2,"Y","N")</f>
        <v>N</v>
      </c>
      <c r="D1329" s="1" t="s">
        <v>173</v>
      </c>
      <c r="G1329" s="1" t="s">
        <v>22</v>
      </c>
      <c r="H1329" s="1" t="s">
        <v>174</v>
      </c>
      <c r="I1329" s="69">
        <v>44256</v>
      </c>
      <c r="J1329" s="70" t="s">
        <v>51</v>
      </c>
      <c r="K1329" s="1" t="s">
        <v>6319</v>
      </c>
      <c r="L1329" s="1" t="s">
        <v>33</v>
      </c>
      <c r="M1329" s="1" t="s">
        <v>7761</v>
      </c>
      <c r="N1329" s="1" t="s">
        <v>52</v>
      </c>
      <c r="O1329" s="2" t="s">
        <v>822</v>
      </c>
      <c r="P1329" s="2" t="s">
        <v>32</v>
      </c>
      <c r="Q1329" s="2" t="s">
        <v>32</v>
      </c>
      <c r="R1329" s="2" t="s">
        <v>32</v>
      </c>
      <c r="S1329" s="2" t="s">
        <v>32</v>
      </c>
      <c r="T1329" s="1" t="s">
        <v>32</v>
      </c>
      <c r="U1329" s="1" t="s">
        <v>32</v>
      </c>
      <c r="V1329" s="1" t="s">
        <v>32</v>
      </c>
      <c r="W1329" s="1" t="s">
        <v>32</v>
      </c>
    </row>
    <row r="1330" spans="1:23">
      <c r="A1330" s="29" t="str">
        <f>+IF(B1330="N","",IF(COUNTIF(B:B,B1330)&gt;1,COUNTIF(B$3:B1330,B1330),""))</f>
        <v/>
      </c>
      <c r="B1330" s="2" t="str">
        <f>+IF(H1330='Export Demurrage Detention'!$C$2,"Y","N")</f>
        <v>N</v>
      </c>
      <c r="D1330" s="1" t="s">
        <v>173</v>
      </c>
      <c r="G1330" s="1" t="s">
        <v>22</v>
      </c>
      <c r="H1330" s="1" t="s">
        <v>174</v>
      </c>
      <c r="I1330" s="69">
        <v>44256</v>
      </c>
      <c r="J1330" s="70" t="s">
        <v>51</v>
      </c>
      <c r="K1330" s="1" t="s">
        <v>6319</v>
      </c>
      <c r="L1330" s="1" t="s">
        <v>33</v>
      </c>
      <c r="M1330" s="1" t="s">
        <v>7762</v>
      </c>
      <c r="N1330" s="1" t="s">
        <v>52</v>
      </c>
      <c r="O1330" s="2" t="s">
        <v>822</v>
      </c>
      <c r="P1330" s="2" t="s">
        <v>32</v>
      </c>
      <c r="Q1330" s="2" t="s">
        <v>32</v>
      </c>
      <c r="R1330" s="2" t="s">
        <v>32</v>
      </c>
      <c r="S1330" s="2" t="s">
        <v>32</v>
      </c>
      <c r="T1330" s="1" t="s">
        <v>32</v>
      </c>
      <c r="U1330" s="1" t="s">
        <v>32</v>
      </c>
      <c r="V1330" s="1" t="s">
        <v>32</v>
      </c>
      <c r="W1330" s="1" t="s">
        <v>32</v>
      </c>
    </row>
    <row r="1331" spans="1:23">
      <c r="A1331" s="29" t="str">
        <f>+IF(B1331="N","",IF(COUNTIF(B:B,B1331)&gt;1,COUNTIF(B$3:B1331,B1331),""))</f>
        <v/>
      </c>
      <c r="B1331" s="2" t="str">
        <f>+IF(H1331='Export Demurrage Detention'!$C$2,"Y","N")</f>
        <v>N</v>
      </c>
      <c r="D1331" s="1" t="s">
        <v>173</v>
      </c>
      <c r="G1331" s="1" t="s">
        <v>22</v>
      </c>
      <c r="H1331" s="1" t="s">
        <v>174</v>
      </c>
      <c r="I1331" s="69">
        <v>44256</v>
      </c>
      <c r="J1331" s="70" t="s">
        <v>51</v>
      </c>
      <c r="K1331" s="1" t="s">
        <v>6319</v>
      </c>
      <c r="L1331" s="1" t="s">
        <v>33</v>
      </c>
      <c r="M1331" s="1" t="s">
        <v>7763</v>
      </c>
      <c r="N1331" s="1" t="s">
        <v>52</v>
      </c>
      <c r="O1331" s="2" t="s">
        <v>822</v>
      </c>
      <c r="P1331" s="2" t="s">
        <v>32</v>
      </c>
      <c r="Q1331" s="2" t="s">
        <v>32</v>
      </c>
      <c r="R1331" s="2" t="s">
        <v>32</v>
      </c>
      <c r="S1331" s="2" t="s">
        <v>32</v>
      </c>
      <c r="T1331" s="1" t="s">
        <v>32</v>
      </c>
      <c r="U1331" s="1" t="s">
        <v>32</v>
      </c>
      <c r="V1331" s="1" t="s">
        <v>32</v>
      </c>
      <c r="W1331" s="1" t="s">
        <v>32</v>
      </c>
    </row>
    <row r="1332" spans="1:23">
      <c r="A1332" s="29" t="str">
        <f>+IF(B1332="N","",IF(COUNTIF(B:B,B1332)&gt;1,COUNTIF(B$3:B1332,B1332),""))</f>
        <v/>
      </c>
      <c r="B1332" s="2" t="str">
        <f>+IF(H1332='Export Demurrage Detention'!$C$2,"Y","N")</f>
        <v>N</v>
      </c>
      <c r="D1332" s="1" t="s">
        <v>173</v>
      </c>
      <c r="G1332" s="1" t="s">
        <v>22</v>
      </c>
      <c r="H1332" s="1" t="s">
        <v>174</v>
      </c>
      <c r="I1332" s="69">
        <v>44256</v>
      </c>
      <c r="J1332" s="70" t="s">
        <v>51</v>
      </c>
      <c r="K1332" s="1" t="s">
        <v>6319</v>
      </c>
      <c r="L1332" s="1" t="s">
        <v>33</v>
      </c>
      <c r="M1332" s="1" t="s">
        <v>7764</v>
      </c>
      <c r="N1332" s="1" t="s">
        <v>52</v>
      </c>
      <c r="O1332" s="2" t="s">
        <v>822</v>
      </c>
      <c r="P1332" s="2" t="s">
        <v>32</v>
      </c>
      <c r="Q1332" s="2" t="s">
        <v>32</v>
      </c>
      <c r="R1332" s="2" t="s">
        <v>32</v>
      </c>
      <c r="S1332" s="2" t="s">
        <v>32</v>
      </c>
      <c r="T1332" s="1" t="s">
        <v>32</v>
      </c>
      <c r="U1332" s="1" t="s">
        <v>32</v>
      </c>
      <c r="V1332" s="1" t="s">
        <v>32</v>
      </c>
      <c r="W1332" s="1" t="s">
        <v>32</v>
      </c>
    </row>
    <row r="1333" spans="1:23">
      <c r="A1333" s="29" t="str">
        <f>+IF(B1333="N","",IF(COUNTIF(B:B,B1333)&gt;1,COUNTIF(B$3:B1333,B1333),""))</f>
        <v/>
      </c>
      <c r="B1333" s="2" t="str">
        <f>+IF(H1333='Export Demurrage Detention'!$C$2,"Y","N")</f>
        <v>N</v>
      </c>
      <c r="D1333" s="1" t="s">
        <v>173</v>
      </c>
      <c r="G1333" s="1" t="s">
        <v>22</v>
      </c>
      <c r="H1333" s="1" t="s">
        <v>174</v>
      </c>
      <c r="I1333" s="69">
        <v>44256</v>
      </c>
      <c r="J1333" s="70" t="s">
        <v>51</v>
      </c>
      <c r="K1333" s="1" t="s">
        <v>6319</v>
      </c>
      <c r="L1333" s="1" t="s">
        <v>33</v>
      </c>
      <c r="M1333" s="1" t="s">
        <v>7765</v>
      </c>
      <c r="N1333" s="1" t="s">
        <v>52</v>
      </c>
      <c r="O1333" s="2" t="s">
        <v>822</v>
      </c>
      <c r="P1333" s="2" t="s">
        <v>32</v>
      </c>
      <c r="Q1333" s="2" t="s">
        <v>32</v>
      </c>
      <c r="R1333" s="2" t="s">
        <v>32</v>
      </c>
      <c r="S1333" s="2" t="s">
        <v>32</v>
      </c>
      <c r="T1333" s="1" t="s">
        <v>32</v>
      </c>
      <c r="U1333" s="1" t="s">
        <v>32</v>
      </c>
      <c r="V1333" s="1" t="s">
        <v>32</v>
      </c>
      <c r="W1333" s="1" t="s">
        <v>32</v>
      </c>
    </row>
    <row r="1334" spans="1:23">
      <c r="A1334" s="29" t="str">
        <f>+IF(B1334="N","",IF(COUNTIF(B:B,B1334)&gt;1,COUNTIF(B$3:B1334,B1334),""))</f>
        <v/>
      </c>
      <c r="B1334" s="2" t="str">
        <f>+IF(H1334='Export Demurrage Detention'!$C$2,"Y","N")</f>
        <v>N</v>
      </c>
      <c r="D1334" s="1" t="s">
        <v>173</v>
      </c>
      <c r="G1334" s="1" t="s">
        <v>22</v>
      </c>
      <c r="H1334" s="1" t="s">
        <v>174</v>
      </c>
      <c r="I1334" s="69">
        <v>44256</v>
      </c>
      <c r="J1334" s="70" t="s">
        <v>51</v>
      </c>
      <c r="K1334" s="1" t="s">
        <v>6319</v>
      </c>
      <c r="L1334" s="1" t="s">
        <v>33</v>
      </c>
      <c r="M1334" s="1" t="s">
        <v>7766</v>
      </c>
      <c r="N1334" s="1" t="s">
        <v>52</v>
      </c>
      <c r="O1334" s="2" t="s">
        <v>822</v>
      </c>
      <c r="P1334" s="2" t="s">
        <v>32</v>
      </c>
      <c r="Q1334" s="2" t="s">
        <v>32</v>
      </c>
      <c r="R1334" s="2" t="s">
        <v>32</v>
      </c>
      <c r="S1334" s="2" t="s">
        <v>32</v>
      </c>
      <c r="T1334" s="1" t="s">
        <v>32</v>
      </c>
      <c r="U1334" s="1" t="s">
        <v>32</v>
      </c>
      <c r="V1334" s="1" t="s">
        <v>32</v>
      </c>
      <c r="W1334" s="1" t="s">
        <v>32</v>
      </c>
    </row>
    <row r="1335" spans="1:23">
      <c r="A1335" s="29" t="str">
        <f>+IF(B1335="N","",IF(COUNTIF(B:B,B1335)&gt;1,COUNTIF(B$3:B1335,B1335),""))</f>
        <v/>
      </c>
      <c r="B1335" s="2" t="str">
        <f>+IF(H1335='Export Demurrage Detention'!$C$2,"Y","N")</f>
        <v>N</v>
      </c>
      <c r="D1335" s="1" t="s">
        <v>173</v>
      </c>
      <c r="G1335" s="1" t="s">
        <v>22</v>
      </c>
      <c r="H1335" s="1" t="s">
        <v>174</v>
      </c>
      <c r="I1335" s="69">
        <v>44256</v>
      </c>
      <c r="J1335" s="70" t="s">
        <v>51</v>
      </c>
      <c r="K1335" s="1" t="s">
        <v>6319</v>
      </c>
      <c r="L1335" s="1" t="s">
        <v>33</v>
      </c>
      <c r="M1335" s="1" t="s">
        <v>7767</v>
      </c>
      <c r="N1335" s="1" t="s">
        <v>52</v>
      </c>
      <c r="O1335" s="2" t="s">
        <v>822</v>
      </c>
      <c r="P1335" s="2" t="s">
        <v>32</v>
      </c>
      <c r="Q1335" s="2" t="s">
        <v>32</v>
      </c>
      <c r="R1335" s="2" t="s">
        <v>32</v>
      </c>
      <c r="S1335" s="2" t="s">
        <v>32</v>
      </c>
      <c r="T1335" s="1" t="s">
        <v>32</v>
      </c>
      <c r="U1335" s="1" t="s">
        <v>32</v>
      </c>
      <c r="V1335" s="1" t="s">
        <v>32</v>
      </c>
      <c r="W1335" s="1" t="s">
        <v>32</v>
      </c>
    </row>
    <row r="1336" spans="1:23">
      <c r="A1336" s="29" t="str">
        <f>+IF(B1336="N","",IF(COUNTIF(B:B,B1336)&gt;1,COUNTIF(B$3:B1336,B1336),""))</f>
        <v/>
      </c>
      <c r="B1336" s="2" t="str">
        <f>+IF(H1336='Export Demurrage Detention'!$C$2,"Y","N")</f>
        <v>N</v>
      </c>
      <c r="D1336" s="1" t="s">
        <v>173</v>
      </c>
      <c r="G1336" s="1" t="s">
        <v>22</v>
      </c>
      <c r="H1336" s="1" t="s">
        <v>174</v>
      </c>
      <c r="I1336" s="69">
        <v>44256</v>
      </c>
      <c r="J1336" s="70" t="s">
        <v>51</v>
      </c>
      <c r="K1336" s="1" t="s">
        <v>6319</v>
      </c>
      <c r="L1336" s="1" t="s">
        <v>33</v>
      </c>
      <c r="M1336" s="1" t="s">
        <v>7768</v>
      </c>
      <c r="N1336" s="1" t="s">
        <v>52</v>
      </c>
      <c r="O1336" s="2" t="s">
        <v>822</v>
      </c>
      <c r="P1336" s="2" t="s">
        <v>32</v>
      </c>
      <c r="Q1336" s="2" t="s">
        <v>32</v>
      </c>
      <c r="R1336" s="2" t="s">
        <v>32</v>
      </c>
      <c r="S1336" s="2" t="s">
        <v>32</v>
      </c>
      <c r="T1336" s="1" t="s">
        <v>32</v>
      </c>
      <c r="U1336" s="1" t="s">
        <v>32</v>
      </c>
      <c r="V1336" s="1" t="s">
        <v>32</v>
      </c>
      <c r="W1336" s="1" t="s">
        <v>32</v>
      </c>
    </row>
    <row r="1337" spans="1:23">
      <c r="A1337" s="29" t="str">
        <f>+IF(B1337="N","",IF(COUNTIF(B:B,B1337)&gt;1,COUNTIF(B$3:B1337,B1337),""))</f>
        <v/>
      </c>
      <c r="B1337" s="2" t="str">
        <f>+IF(H1337='Export Demurrage Detention'!$C$2,"Y","N")</f>
        <v>N</v>
      </c>
      <c r="D1337" s="1" t="s">
        <v>173</v>
      </c>
      <c r="G1337" s="1" t="s">
        <v>22</v>
      </c>
      <c r="H1337" s="1" t="s">
        <v>174</v>
      </c>
      <c r="I1337" s="69">
        <v>44256</v>
      </c>
      <c r="J1337" s="70" t="s">
        <v>51</v>
      </c>
      <c r="K1337" s="1" t="s">
        <v>6319</v>
      </c>
      <c r="L1337" s="1" t="s">
        <v>33</v>
      </c>
      <c r="M1337" s="1" t="s">
        <v>7769</v>
      </c>
      <c r="N1337" s="1" t="s">
        <v>52</v>
      </c>
      <c r="O1337" s="2" t="s">
        <v>822</v>
      </c>
      <c r="P1337" s="2" t="s">
        <v>32</v>
      </c>
      <c r="Q1337" s="2" t="s">
        <v>32</v>
      </c>
      <c r="R1337" s="2" t="s">
        <v>32</v>
      </c>
      <c r="S1337" s="2" t="s">
        <v>32</v>
      </c>
      <c r="T1337" s="1" t="s">
        <v>32</v>
      </c>
      <c r="U1337" s="1" t="s">
        <v>32</v>
      </c>
      <c r="V1337" s="1" t="s">
        <v>32</v>
      </c>
      <c r="W1337" s="1" t="s">
        <v>32</v>
      </c>
    </row>
    <row r="1338" spans="1:23">
      <c r="A1338" s="29" t="str">
        <f>+IF(B1338="N","",IF(COUNTIF(B:B,B1338)&gt;1,COUNTIF(B$3:B1338,B1338),""))</f>
        <v/>
      </c>
      <c r="B1338" s="2" t="str">
        <f>+IF(H1338='Export Demurrage Detention'!$C$2,"Y","N")</f>
        <v>N</v>
      </c>
      <c r="D1338" s="1" t="s">
        <v>173</v>
      </c>
      <c r="G1338" s="1" t="s">
        <v>22</v>
      </c>
      <c r="H1338" s="1" t="s">
        <v>2882</v>
      </c>
      <c r="I1338" s="69">
        <v>44256</v>
      </c>
      <c r="J1338" s="70" t="s">
        <v>51</v>
      </c>
      <c r="K1338" s="1" t="s">
        <v>6319</v>
      </c>
      <c r="L1338" s="1" t="s">
        <v>33</v>
      </c>
      <c r="M1338" s="1" t="s">
        <v>7751</v>
      </c>
      <c r="N1338" s="1" t="s">
        <v>52</v>
      </c>
      <c r="O1338" s="2" t="s">
        <v>822</v>
      </c>
      <c r="P1338" s="2" t="s">
        <v>32</v>
      </c>
      <c r="Q1338" s="2" t="s">
        <v>32</v>
      </c>
      <c r="R1338" s="2" t="s">
        <v>32</v>
      </c>
      <c r="S1338" s="2" t="s">
        <v>32</v>
      </c>
      <c r="T1338" s="1" t="s">
        <v>32</v>
      </c>
      <c r="U1338" s="1" t="s">
        <v>32</v>
      </c>
      <c r="V1338" s="1" t="s">
        <v>32</v>
      </c>
      <c r="W1338" s="1" t="s">
        <v>32</v>
      </c>
    </row>
    <row r="1339" spans="1:23">
      <c r="A1339" s="29" t="str">
        <f>+IF(B1339="N","",IF(COUNTIF(B:B,B1339)&gt;1,COUNTIF(B$3:B1339,B1339),""))</f>
        <v/>
      </c>
      <c r="B1339" s="2" t="str">
        <f>+IF(H1339='Export Demurrage Detention'!$C$2,"Y","N")</f>
        <v>N</v>
      </c>
      <c r="D1339" s="1" t="s">
        <v>173</v>
      </c>
      <c r="G1339" s="1" t="s">
        <v>22</v>
      </c>
      <c r="H1339" s="1" t="s">
        <v>2882</v>
      </c>
      <c r="I1339" s="69">
        <v>44256</v>
      </c>
      <c r="J1339" s="70" t="s">
        <v>51</v>
      </c>
      <c r="K1339" s="1" t="s">
        <v>6319</v>
      </c>
      <c r="L1339" s="1" t="s">
        <v>33</v>
      </c>
      <c r="M1339" s="1" t="s">
        <v>7752</v>
      </c>
      <c r="N1339" s="1" t="s">
        <v>52</v>
      </c>
      <c r="O1339" s="2" t="s">
        <v>822</v>
      </c>
      <c r="P1339" s="2" t="s">
        <v>32</v>
      </c>
      <c r="Q1339" s="2" t="s">
        <v>32</v>
      </c>
      <c r="R1339" s="2" t="s">
        <v>32</v>
      </c>
      <c r="S1339" s="2" t="s">
        <v>32</v>
      </c>
      <c r="T1339" s="1" t="s">
        <v>32</v>
      </c>
      <c r="U1339" s="1" t="s">
        <v>32</v>
      </c>
      <c r="V1339" s="1" t="s">
        <v>32</v>
      </c>
      <c r="W1339" s="1" t="s">
        <v>32</v>
      </c>
    </row>
    <row r="1340" spans="1:23">
      <c r="A1340" s="29" t="str">
        <f>+IF(B1340="N","",IF(COUNTIF(B:B,B1340)&gt;1,COUNTIF(B$3:B1340,B1340),""))</f>
        <v/>
      </c>
      <c r="B1340" s="2" t="str">
        <f>+IF(H1340='Export Demurrage Detention'!$C$2,"Y","N")</f>
        <v>N</v>
      </c>
      <c r="D1340" s="1" t="s">
        <v>173</v>
      </c>
      <c r="G1340" s="1" t="s">
        <v>22</v>
      </c>
      <c r="H1340" s="1" t="s">
        <v>2882</v>
      </c>
      <c r="I1340" s="69">
        <v>44256</v>
      </c>
      <c r="J1340" s="70" t="s">
        <v>51</v>
      </c>
      <c r="K1340" s="1" t="s">
        <v>6319</v>
      </c>
      <c r="L1340" s="1" t="s">
        <v>33</v>
      </c>
      <c r="M1340" s="1" t="s">
        <v>7729</v>
      </c>
      <c r="N1340" s="1" t="s">
        <v>52</v>
      </c>
      <c r="O1340" s="2" t="s">
        <v>822</v>
      </c>
      <c r="P1340" s="2" t="s">
        <v>32</v>
      </c>
      <c r="Q1340" s="2" t="s">
        <v>32</v>
      </c>
      <c r="R1340" s="2" t="s">
        <v>32</v>
      </c>
      <c r="S1340" s="2" t="s">
        <v>32</v>
      </c>
      <c r="T1340" s="1" t="s">
        <v>32</v>
      </c>
      <c r="U1340" s="1" t="s">
        <v>32</v>
      </c>
      <c r="V1340" s="1" t="s">
        <v>32</v>
      </c>
      <c r="W1340" s="1" t="s">
        <v>32</v>
      </c>
    </row>
    <row r="1341" spans="1:23">
      <c r="A1341" s="29" t="str">
        <f>+IF(B1341="N","",IF(COUNTIF(B:B,B1341)&gt;1,COUNTIF(B$3:B1341,B1341),""))</f>
        <v/>
      </c>
      <c r="B1341" s="2" t="str">
        <f>+IF(H1341='Export Demurrage Detention'!$C$2,"Y","N")</f>
        <v>N</v>
      </c>
      <c r="D1341" s="1" t="s">
        <v>173</v>
      </c>
      <c r="G1341" s="1" t="s">
        <v>22</v>
      </c>
      <c r="H1341" s="1" t="s">
        <v>2882</v>
      </c>
      <c r="I1341" s="69">
        <v>44256</v>
      </c>
      <c r="J1341" s="70" t="s">
        <v>51</v>
      </c>
      <c r="K1341" s="1" t="s">
        <v>6319</v>
      </c>
      <c r="L1341" s="1" t="s">
        <v>33</v>
      </c>
      <c r="M1341" s="1" t="s">
        <v>7753</v>
      </c>
      <c r="N1341" s="1" t="s">
        <v>52</v>
      </c>
      <c r="O1341" s="2" t="s">
        <v>822</v>
      </c>
      <c r="P1341" s="2" t="s">
        <v>32</v>
      </c>
      <c r="Q1341" s="2" t="s">
        <v>32</v>
      </c>
      <c r="R1341" s="2" t="s">
        <v>32</v>
      </c>
      <c r="S1341" s="2" t="s">
        <v>32</v>
      </c>
      <c r="T1341" s="1" t="s">
        <v>32</v>
      </c>
      <c r="U1341" s="1" t="s">
        <v>32</v>
      </c>
      <c r="V1341" s="1" t="s">
        <v>32</v>
      </c>
      <c r="W1341" s="1" t="s">
        <v>32</v>
      </c>
    </row>
    <row r="1342" spans="1:23">
      <c r="A1342" s="29" t="str">
        <f>+IF(B1342="N","",IF(COUNTIF(B:B,B1342)&gt;1,COUNTIF(B$3:B1342,B1342),""))</f>
        <v/>
      </c>
      <c r="B1342" s="2" t="str">
        <f>+IF(H1342='Export Demurrage Detention'!$C$2,"Y","N")</f>
        <v>N</v>
      </c>
      <c r="D1342" s="1" t="s">
        <v>173</v>
      </c>
      <c r="G1342" s="1" t="s">
        <v>22</v>
      </c>
      <c r="H1342" s="1" t="s">
        <v>2882</v>
      </c>
      <c r="I1342" s="69">
        <v>44256</v>
      </c>
      <c r="J1342" s="70" t="s">
        <v>51</v>
      </c>
      <c r="K1342" s="1" t="s">
        <v>6319</v>
      </c>
      <c r="L1342" s="1" t="s">
        <v>33</v>
      </c>
      <c r="M1342" s="1" t="s">
        <v>7754</v>
      </c>
      <c r="N1342" s="1" t="s">
        <v>52</v>
      </c>
      <c r="O1342" s="2" t="s">
        <v>822</v>
      </c>
      <c r="P1342" s="2" t="s">
        <v>32</v>
      </c>
      <c r="Q1342" s="2" t="s">
        <v>32</v>
      </c>
      <c r="R1342" s="2" t="s">
        <v>32</v>
      </c>
      <c r="S1342" s="2" t="s">
        <v>32</v>
      </c>
      <c r="T1342" s="1" t="s">
        <v>32</v>
      </c>
      <c r="U1342" s="1" t="s">
        <v>32</v>
      </c>
      <c r="V1342" s="1" t="s">
        <v>32</v>
      </c>
      <c r="W1342" s="1" t="s">
        <v>32</v>
      </c>
    </row>
    <row r="1343" spans="1:23">
      <c r="A1343" s="29" t="str">
        <f>+IF(B1343="N","",IF(COUNTIF(B:B,B1343)&gt;1,COUNTIF(B$3:B1343,B1343),""))</f>
        <v/>
      </c>
      <c r="B1343" s="2" t="str">
        <f>+IF(H1343='Export Demurrage Detention'!$C$2,"Y","N")</f>
        <v>N</v>
      </c>
      <c r="D1343" s="1" t="s">
        <v>173</v>
      </c>
      <c r="G1343" s="1" t="s">
        <v>22</v>
      </c>
      <c r="H1343" s="1" t="s">
        <v>2882</v>
      </c>
      <c r="I1343" s="69">
        <v>44256</v>
      </c>
      <c r="J1343" s="70" t="s">
        <v>51</v>
      </c>
      <c r="K1343" s="1" t="s">
        <v>6319</v>
      </c>
      <c r="L1343" s="1" t="s">
        <v>33</v>
      </c>
      <c r="M1343" s="1" t="s">
        <v>7755</v>
      </c>
      <c r="N1343" s="1" t="s">
        <v>52</v>
      </c>
      <c r="O1343" s="2" t="s">
        <v>822</v>
      </c>
      <c r="P1343" s="2" t="s">
        <v>32</v>
      </c>
      <c r="Q1343" s="2" t="s">
        <v>32</v>
      </c>
      <c r="R1343" s="2" t="s">
        <v>32</v>
      </c>
      <c r="S1343" s="2" t="s">
        <v>32</v>
      </c>
      <c r="T1343" s="1" t="s">
        <v>32</v>
      </c>
      <c r="U1343" s="1" t="s">
        <v>32</v>
      </c>
      <c r="V1343" s="1" t="s">
        <v>32</v>
      </c>
      <c r="W1343" s="1" t="s">
        <v>32</v>
      </c>
    </row>
    <row r="1344" spans="1:23">
      <c r="A1344" s="29" t="str">
        <f>+IF(B1344="N","",IF(COUNTIF(B:B,B1344)&gt;1,COUNTIF(B$3:B1344,B1344),""))</f>
        <v/>
      </c>
      <c r="B1344" s="2" t="str">
        <f>+IF(H1344='Export Demurrage Detention'!$C$2,"Y","N")</f>
        <v>N</v>
      </c>
      <c r="D1344" s="1" t="s">
        <v>173</v>
      </c>
      <c r="G1344" s="1" t="s">
        <v>22</v>
      </c>
      <c r="H1344" s="1" t="s">
        <v>2882</v>
      </c>
      <c r="I1344" s="69">
        <v>44256</v>
      </c>
      <c r="J1344" s="70" t="s">
        <v>51</v>
      </c>
      <c r="K1344" s="1" t="s">
        <v>6319</v>
      </c>
      <c r="L1344" s="1" t="s">
        <v>33</v>
      </c>
      <c r="M1344" s="1" t="s">
        <v>7756</v>
      </c>
      <c r="N1344" s="1" t="s">
        <v>52</v>
      </c>
      <c r="O1344" s="2" t="s">
        <v>822</v>
      </c>
      <c r="P1344" s="2" t="s">
        <v>32</v>
      </c>
      <c r="Q1344" s="2" t="s">
        <v>32</v>
      </c>
      <c r="R1344" s="2" t="s">
        <v>32</v>
      </c>
      <c r="S1344" s="2" t="s">
        <v>32</v>
      </c>
      <c r="T1344" s="1" t="s">
        <v>32</v>
      </c>
      <c r="U1344" s="1" t="s">
        <v>32</v>
      </c>
      <c r="V1344" s="1" t="s">
        <v>32</v>
      </c>
      <c r="W1344" s="1" t="s">
        <v>32</v>
      </c>
    </row>
    <row r="1345" spans="1:23">
      <c r="A1345" s="29" t="str">
        <f>+IF(B1345="N","",IF(COUNTIF(B:B,B1345)&gt;1,COUNTIF(B$3:B1345,B1345),""))</f>
        <v/>
      </c>
      <c r="B1345" s="2" t="str">
        <f>+IF(H1345='Export Demurrage Detention'!$C$2,"Y","N")</f>
        <v>N</v>
      </c>
      <c r="D1345" s="1" t="s">
        <v>173</v>
      </c>
      <c r="G1345" s="1" t="s">
        <v>22</v>
      </c>
      <c r="H1345" s="1" t="s">
        <v>2882</v>
      </c>
      <c r="I1345" s="69">
        <v>44256</v>
      </c>
      <c r="J1345" s="70" t="s">
        <v>51</v>
      </c>
      <c r="K1345" s="1" t="s">
        <v>6319</v>
      </c>
      <c r="L1345" s="1" t="s">
        <v>33</v>
      </c>
      <c r="M1345" s="1" t="s">
        <v>7757</v>
      </c>
      <c r="N1345" s="1" t="s">
        <v>52</v>
      </c>
      <c r="O1345" s="2" t="s">
        <v>822</v>
      </c>
      <c r="P1345" s="2" t="s">
        <v>32</v>
      </c>
      <c r="Q1345" s="2" t="s">
        <v>32</v>
      </c>
      <c r="R1345" s="2" t="s">
        <v>32</v>
      </c>
      <c r="S1345" s="2" t="s">
        <v>32</v>
      </c>
      <c r="T1345" s="1" t="s">
        <v>32</v>
      </c>
      <c r="U1345" s="1" t="s">
        <v>32</v>
      </c>
      <c r="V1345" s="1" t="s">
        <v>32</v>
      </c>
      <c r="W1345" s="1" t="s">
        <v>32</v>
      </c>
    </row>
    <row r="1346" spans="1:23">
      <c r="A1346" s="29" t="str">
        <f>+IF(B1346="N","",IF(COUNTIF(B:B,B1346)&gt;1,COUNTIF(B$3:B1346,B1346),""))</f>
        <v/>
      </c>
      <c r="B1346" s="2" t="str">
        <f>+IF(H1346='Export Demurrage Detention'!$C$2,"Y","N")</f>
        <v>N</v>
      </c>
      <c r="D1346" s="1" t="s">
        <v>173</v>
      </c>
      <c r="G1346" s="1" t="s">
        <v>22</v>
      </c>
      <c r="H1346" s="1" t="s">
        <v>2882</v>
      </c>
      <c r="I1346" s="69">
        <v>44256</v>
      </c>
      <c r="J1346" s="70" t="s">
        <v>51</v>
      </c>
      <c r="K1346" s="1" t="s">
        <v>6319</v>
      </c>
      <c r="L1346" s="1" t="s">
        <v>33</v>
      </c>
      <c r="M1346" s="1" t="s">
        <v>7758</v>
      </c>
      <c r="N1346" s="1" t="s">
        <v>52</v>
      </c>
      <c r="O1346" s="2" t="s">
        <v>822</v>
      </c>
      <c r="P1346" s="2" t="s">
        <v>32</v>
      </c>
      <c r="Q1346" s="2" t="s">
        <v>32</v>
      </c>
      <c r="R1346" s="2" t="s">
        <v>32</v>
      </c>
      <c r="S1346" s="2" t="s">
        <v>32</v>
      </c>
      <c r="T1346" s="1" t="s">
        <v>32</v>
      </c>
      <c r="U1346" s="1" t="s">
        <v>32</v>
      </c>
      <c r="V1346" s="1" t="s">
        <v>32</v>
      </c>
      <c r="W1346" s="1" t="s">
        <v>32</v>
      </c>
    </row>
    <row r="1347" spans="1:23">
      <c r="A1347" s="29" t="str">
        <f>+IF(B1347="N","",IF(COUNTIF(B:B,B1347)&gt;1,COUNTIF(B$3:B1347,B1347),""))</f>
        <v/>
      </c>
      <c r="B1347" s="2" t="str">
        <f>+IF(H1347='Export Demurrage Detention'!$C$2,"Y","N")</f>
        <v>N</v>
      </c>
      <c r="D1347" s="1" t="s">
        <v>173</v>
      </c>
      <c r="G1347" s="1" t="s">
        <v>22</v>
      </c>
      <c r="H1347" s="1" t="s">
        <v>2882</v>
      </c>
      <c r="I1347" s="69">
        <v>44256</v>
      </c>
      <c r="J1347" s="70" t="s">
        <v>51</v>
      </c>
      <c r="K1347" s="1" t="s">
        <v>6319</v>
      </c>
      <c r="L1347" s="1" t="s">
        <v>33</v>
      </c>
      <c r="M1347" s="1" t="s">
        <v>7759</v>
      </c>
      <c r="N1347" s="1" t="s">
        <v>52</v>
      </c>
      <c r="O1347" s="2" t="s">
        <v>822</v>
      </c>
      <c r="P1347" s="2" t="s">
        <v>32</v>
      </c>
      <c r="Q1347" s="2" t="s">
        <v>32</v>
      </c>
      <c r="R1347" s="2" t="s">
        <v>32</v>
      </c>
      <c r="S1347" s="2" t="s">
        <v>32</v>
      </c>
      <c r="T1347" s="1" t="s">
        <v>32</v>
      </c>
      <c r="U1347" s="1" t="s">
        <v>32</v>
      </c>
      <c r="V1347" s="1" t="s">
        <v>32</v>
      </c>
      <c r="W1347" s="1" t="s">
        <v>32</v>
      </c>
    </row>
    <row r="1348" spans="1:23">
      <c r="A1348" s="29" t="str">
        <f>+IF(B1348="N","",IF(COUNTIF(B:B,B1348)&gt;1,COUNTIF(B$3:B1348,B1348),""))</f>
        <v/>
      </c>
      <c r="B1348" s="2" t="str">
        <f>+IF(H1348='Export Demurrage Detention'!$C$2,"Y","N")</f>
        <v>N</v>
      </c>
      <c r="D1348" s="1" t="s">
        <v>173</v>
      </c>
      <c r="G1348" s="1" t="s">
        <v>22</v>
      </c>
      <c r="H1348" s="1" t="s">
        <v>2882</v>
      </c>
      <c r="I1348" s="69">
        <v>44256</v>
      </c>
      <c r="J1348" s="70" t="s">
        <v>51</v>
      </c>
      <c r="K1348" s="1" t="s">
        <v>6319</v>
      </c>
      <c r="L1348" s="1" t="s">
        <v>33</v>
      </c>
      <c r="M1348" s="1" t="s">
        <v>7760</v>
      </c>
      <c r="N1348" s="1" t="s">
        <v>52</v>
      </c>
      <c r="O1348" s="2" t="s">
        <v>822</v>
      </c>
      <c r="P1348" s="2" t="s">
        <v>32</v>
      </c>
      <c r="Q1348" s="2" t="s">
        <v>32</v>
      </c>
      <c r="R1348" s="2" t="s">
        <v>32</v>
      </c>
      <c r="S1348" s="2" t="s">
        <v>32</v>
      </c>
      <c r="T1348" s="1" t="s">
        <v>32</v>
      </c>
      <c r="U1348" s="1" t="s">
        <v>32</v>
      </c>
      <c r="V1348" s="1" t="s">
        <v>32</v>
      </c>
      <c r="W1348" s="1" t="s">
        <v>32</v>
      </c>
    </row>
    <row r="1349" spans="1:23">
      <c r="A1349" s="29" t="str">
        <f>+IF(B1349="N","",IF(COUNTIF(B:B,B1349)&gt;1,COUNTIF(B$3:B1349,B1349),""))</f>
        <v/>
      </c>
      <c r="B1349" s="2" t="str">
        <f>+IF(H1349='Export Demurrage Detention'!$C$2,"Y","N")</f>
        <v>N</v>
      </c>
      <c r="D1349" s="1" t="s">
        <v>173</v>
      </c>
      <c r="G1349" s="1" t="s">
        <v>22</v>
      </c>
      <c r="H1349" s="1" t="s">
        <v>2882</v>
      </c>
      <c r="I1349" s="69">
        <v>44256</v>
      </c>
      <c r="J1349" s="70" t="s">
        <v>51</v>
      </c>
      <c r="K1349" s="1" t="s">
        <v>6319</v>
      </c>
      <c r="L1349" s="1" t="s">
        <v>33</v>
      </c>
      <c r="M1349" s="1" t="s">
        <v>7761</v>
      </c>
      <c r="N1349" s="1" t="s">
        <v>52</v>
      </c>
      <c r="O1349" s="2" t="s">
        <v>822</v>
      </c>
      <c r="P1349" s="2" t="s">
        <v>32</v>
      </c>
      <c r="Q1349" s="2" t="s">
        <v>32</v>
      </c>
      <c r="R1349" s="2" t="s">
        <v>32</v>
      </c>
      <c r="S1349" s="2" t="s">
        <v>32</v>
      </c>
      <c r="T1349" s="1" t="s">
        <v>32</v>
      </c>
      <c r="U1349" s="1" t="s">
        <v>32</v>
      </c>
      <c r="V1349" s="1" t="s">
        <v>32</v>
      </c>
      <c r="W1349" s="1" t="s">
        <v>32</v>
      </c>
    </row>
    <row r="1350" spans="1:23">
      <c r="A1350" s="29" t="str">
        <f>+IF(B1350="N","",IF(COUNTIF(B:B,B1350)&gt;1,COUNTIF(B$3:B1350,B1350),""))</f>
        <v/>
      </c>
      <c r="B1350" s="2" t="str">
        <f>+IF(H1350='Export Demurrage Detention'!$C$2,"Y","N")</f>
        <v>N</v>
      </c>
      <c r="D1350" s="1" t="s">
        <v>173</v>
      </c>
      <c r="G1350" s="1" t="s">
        <v>22</v>
      </c>
      <c r="H1350" s="1" t="s">
        <v>2882</v>
      </c>
      <c r="I1350" s="69">
        <v>44256</v>
      </c>
      <c r="J1350" s="70" t="s">
        <v>51</v>
      </c>
      <c r="K1350" s="1" t="s">
        <v>6319</v>
      </c>
      <c r="L1350" s="1" t="s">
        <v>33</v>
      </c>
      <c r="M1350" s="1" t="s">
        <v>7762</v>
      </c>
      <c r="N1350" s="1" t="s">
        <v>52</v>
      </c>
      <c r="O1350" s="2" t="s">
        <v>822</v>
      </c>
      <c r="P1350" s="2" t="s">
        <v>32</v>
      </c>
      <c r="Q1350" s="2" t="s">
        <v>32</v>
      </c>
      <c r="R1350" s="2" t="s">
        <v>32</v>
      </c>
      <c r="S1350" s="2" t="s">
        <v>32</v>
      </c>
      <c r="T1350" s="1" t="s">
        <v>32</v>
      </c>
      <c r="U1350" s="1" t="s">
        <v>32</v>
      </c>
      <c r="V1350" s="1" t="s">
        <v>32</v>
      </c>
      <c r="W1350" s="1" t="s">
        <v>32</v>
      </c>
    </row>
    <row r="1351" spans="1:23">
      <c r="A1351" s="29" t="str">
        <f>+IF(B1351="N","",IF(COUNTIF(B:B,B1351)&gt;1,COUNTIF(B$3:B1351,B1351),""))</f>
        <v/>
      </c>
      <c r="B1351" s="2" t="str">
        <f>+IF(H1351='Export Demurrage Detention'!$C$2,"Y","N")</f>
        <v>N</v>
      </c>
      <c r="D1351" s="1" t="s">
        <v>173</v>
      </c>
      <c r="G1351" s="1" t="s">
        <v>22</v>
      </c>
      <c r="H1351" s="1" t="s">
        <v>2882</v>
      </c>
      <c r="I1351" s="69">
        <v>44256</v>
      </c>
      <c r="J1351" s="70" t="s">
        <v>51</v>
      </c>
      <c r="K1351" s="1" t="s">
        <v>6319</v>
      </c>
      <c r="L1351" s="1" t="s">
        <v>33</v>
      </c>
      <c r="M1351" s="1" t="s">
        <v>7763</v>
      </c>
      <c r="N1351" s="1" t="s">
        <v>52</v>
      </c>
      <c r="O1351" s="2" t="s">
        <v>822</v>
      </c>
      <c r="P1351" s="2" t="s">
        <v>32</v>
      </c>
      <c r="Q1351" s="2" t="s">
        <v>32</v>
      </c>
      <c r="R1351" s="2" t="s">
        <v>32</v>
      </c>
      <c r="S1351" s="2" t="s">
        <v>32</v>
      </c>
      <c r="T1351" s="1" t="s">
        <v>32</v>
      </c>
      <c r="U1351" s="1" t="s">
        <v>32</v>
      </c>
      <c r="V1351" s="1" t="s">
        <v>32</v>
      </c>
      <c r="W1351" s="1" t="s">
        <v>32</v>
      </c>
    </row>
    <row r="1352" spans="1:23">
      <c r="A1352" s="29" t="str">
        <f>+IF(B1352="N","",IF(COUNTIF(B:B,B1352)&gt;1,COUNTIF(B$3:B1352,B1352),""))</f>
        <v/>
      </c>
      <c r="B1352" s="2" t="str">
        <f>+IF(H1352='Export Demurrage Detention'!$C$2,"Y","N")</f>
        <v>N</v>
      </c>
      <c r="D1352" s="1" t="s">
        <v>173</v>
      </c>
      <c r="G1352" s="1" t="s">
        <v>22</v>
      </c>
      <c r="H1352" s="1" t="s">
        <v>2882</v>
      </c>
      <c r="I1352" s="69">
        <v>44256</v>
      </c>
      <c r="J1352" s="70" t="s">
        <v>51</v>
      </c>
      <c r="K1352" s="1" t="s">
        <v>6319</v>
      </c>
      <c r="L1352" s="1" t="s">
        <v>33</v>
      </c>
      <c r="M1352" s="1" t="s">
        <v>7764</v>
      </c>
      <c r="N1352" s="1" t="s">
        <v>52</v>
      </c>
      <c r="O1352" s="2" t="s">
        <v>822</v>
      </c>
      <c r="P1352" s="2" t="s">
        <v>32</v>
      </c>
      <c r="Q1352" s="2" t="s">
        <v>32</v>
      </c>
      <c r="R1352" s="2" t="s">
        <v>32</v>
      </c>
      <c r="S1352" s="2" t="s">
        <v>32</v>
      </c>
      <c r="T1352" s="1" t="s">
        <v>32</v>
      </c>
      <c r="U1352" s="1" t="s">
        <v>32</v>
      </c>
      <c r="V1352" s="1" t="s">
        <v>32</v>
      </c>
      <c r="W1352" s="1" t="s">
        <v>32</v>
      </c>
    </row>
    <row r="1353" spans="1:23">
      <c r="A1353" s="29" t="str">
        <f>+IF(B1353="N","",IF(COUNTIF(B:B,B1353)&gt;1,COUNTIF(B$3:B1353,B1353),""))</f>
        <v/>
      </c>
      <c r="B1353" s="2" t="str">
        <f>+IF(H1353='Export Demurrage Detention'!$C$2,"Y","N")</f>
        <v>N</v>
      </c>
      <c r="D1353" s="1" t="s">
        <v>173</v>
      </c>
      <c r="G1353" s="1" t="s">
        <v>22</v>
      </c>
      <c r="H1353" s="1" t="s">
        <v>2882</v>
      </c>
      <c r="I1353" s="69">
        <v>44256</v>
      </c>
      <c r="J1353" s="70" t="s">
        <v>51</v>
      </c>
      <c r="K1353" s="1" t="s">
        <v>6319</v>
      </c>
      <c r="L1353" s="1" t="s">
        <v>33</v>
      </c>
      <c r="M1353" s="1" t="s">
        <v>7765</v>
      </c>
      <c r="N1353" s="1" t="s">
        <v>52</v>
      </c>
      <c r="O1353" s="2" t="s">
        <v>822</v>
      </c>
      <c r="P1353" s="2" t="s">
        <v>32</v>
      </c>
      <c r="Q1353" s="2" t="s">
        <v>32</v>
      </c>
      <c r="R1353" s="2" t="s">
        <v>32</v>
      </c>
      <c r="S1353" s="2" t="s">
        <v>32</v>
      </c>
      <c r="T1353" s="1" t="s">
        <v>32</v>
      </c>
      <c r="U1353" s="1" t="s">
        <v>32</v>
      </c>
      <c r="V1353" s="1" t="s">
        <v>32</v>
      </c>
      <c r="W1353" s="1" t="s">
        <v>32</v>
      </c>
    </row>
    <row r="1354" spans="1:23">
      <c r="A1354" s="29" t="str">
        <f>+IF(B1354="N","",IF(COUNTIF(B:B,B1354)&gt;1,COUNTIF(B$3:B1354,B1354),""))</f>
        <v/>
      </c>
      <c r="B1354" s="2" t="str">
        <f>+IF(H1354='Export Demurrage Detention'!$C$2,"Y","N")</f>
        <v>N</v>
      </c>
      <c r="D1354" s="1" t="s">
        <v>173</v>
      </c>
      <c r="G1354" s="1" t="s">
        <v>22</v>
      </c>
      <c r="H1354" s="1" t="s">
        <v>2882</v>
      </c>
      <c r="I1354" s="69">
        <v>44256</v>
      </c>
      <c r="J1354" s="70" t="s">
        <v>51</v>
      </c>
      <c r="K1354" s="1" t="s">
        <v>6319</v>
      </c>
      <c r="L1354" s="1" t="s">
        <v>33</v>
      </c>
      <c r="M1354" s="1" t="s">
        <v>7766</v>
      </c>
      <c r="N1354" s="1" t="s">
        <v>52</v>
      </c>
      <c r="O1354" s="2" t="s">
        <v>822</v>
      </c>
      <c r="P1354" s="2" t="s">
        <v>32</v>
      </c>
      <c r="Q1354" s="2" t="s">
        <v>32</v>
      </c>
      <c r="R1354" s="2" t="s">
        <v>32</v>
      </c>
      <c r="S1354" s="2" t="s">
        <v>32</v>
      </c>
      <c r="T1354" s="1" t="s">
        <v>32</v>
      </c>
      <c r="U1354" s="1" t="s">
        <v>32</v>
      </c>
      <c r="V1354" s="1" t="s">
        <v>32</v>
      </c>
      <c r="W1354" s="1" t="s">
        <v>32</v>
      </c>
    </row>
    <row r="1355" spans="1:23">
      <c r="A1355" s="29" t="str">
        <f>+IF(B1355="N","",IF(COUNTIF(B:B,B1355)&gt;1,COUNTIF(B$3:B1355,B1355),""))</f>
        <v/>
      </c>
      <c r="B1355" s="2" t="str">
        <f>+IF(H1355='Export Demurrage Detention'!$C$2,"Y","N")</f>
        <v>N</v>
      </c>
      <c r="D1355" s="1" t="s">
        <v>173</v>
      </c>
      <c r="G1355" s="1" t="s">
        <v>22</v>
      </c>
      <c r="H1355" s="1" t="s">
        <v>2882</v>
      </c>
      <c r="I1355" s="69">
        <v>44256</v>
      </c>
      <c r="J1355" s="70" t="s">
        <v>51</v>
      </c>
      <c r="K1355" s="1" t="s">
        <v>6319</v>
      </c>
      <c r="L1355" s="1" t="s">
        <v>33</v>
      </c>
      <c r="M1355" s="1" t="s">
        <v>7767</v>
      </c>
      <c r="N1355" s="1" t="s">
        <v>52</v>
      </c>
      <c r="O1355" s="2" t="s">
        <v>822</v>
      </c>
      <c r="P1355" s="2" t="s">
        <v>32</v>
      </c>
      <c r="Q1355" s="2" t="s">
        <v>32</v>
      </c>
      <c r="R1355" s="2" t="s">
        <v>32</v>
      </c>
      <c r="S1355" s="2" t="s">
        <v>32</v>
      </c>
      <c r="T1355" s="1" t="s">
        <v>32</v>
      </c>
      <c r="U1355" s="1" t="s">
        <v>32</v>
      </c>
      <c r="V1355" s="1" t="s">
        <v>32</v>
      </c>
      <c r="W1355" s="1" t="s">
        <v>32</v>
      </c>
    </row>
    <row r="1356" spans="1:23">
      <c r="A1356" s="29" t="str">
        <f>+IF(B1356="N","",IF(COUNTIF(B:B,B1356)&gt;1,COUNTIF(B$3:B1356,B1356),""))</f>
        <v/>
      </c>
      <c r="B1356" s="2" t="str">
        <f>+IF(H1356='Export Demurrage Detention'!$C$2,"Y","N")</f>
        <v>N</v>
      </c>
      <c r="D1356" s="1" t="s">
        <v>173</v>
      </c>
      <c r="G1356" s="1" t="s">
        <v>22</v>
      </c>
      <c r="H1356" s="1" t="s">
        <v>2882</v>
      </c>
      <c r="I1356" s="69">
        <v>44256</v>
      </c>
      <c r="J1356" s="70" t="s">
        <v>51</v>
      </c>
      <c r="K1356" s="1" t="s">
        <v>6319</v>
      </c>
      <c r="L1356" s="1" t="s">
        <v>33</v>
      </c>
      <c r="M1356" s="1" t="s">
        <v>7768</v>
      </c>
      <c r="N1356" s="1" t="s">
        <v>52</v>
      </c>
      <c r="O1356" s="2" t="s">
        <v>822</v>
      </c>
      <c r="P1356" s="2" t="s">
        <v>32</v>
      </c>
      <c r="Q1356" s="2" t="s">
        <v>32</v>
      </c>
      <c r="R1356" s="2" t="s">
        <v>32</v>
      </c>
      <c r="S1356" s="2" t="s">
        <v>32</v>
      </c>
      <c r="T1356" s="1" t="s">
        <v>32</v>
      </c>
      <c r="U1356" s="1" t="s">
        <v>32</v>
      </c>
      <c r="V1356" s="1" t="s">
        <v>32</v>
      </c>
      <c r="W1356" s="1" t="s">
        <v>32</v>
      </c>
    </row>
    <row r="1357" spans="1:23">
      <c r="A1357" s="29" t="str">
        <f>+IF(B1357="N","",IF(COUNTIF(B:B,B1357)&gt;1,COUNTIF(B$3:B1357,B1357),""))</f>
        <v/>
      </c>
      <c r="B1357" s="2" t="str">
        <f>+IF(H1357='Export Demurrage Detention'!$C$2,"Y","N")</f>
        <v>N</v>
      </c>
      <c r="D1357" s="1" t="s">
        <v>173</v>
      </c>
      <c r="G1357" s="1" t="s">
        <v>22</v>
      </c>
      <c r="H1357" s="1" t="s">
        <v>2882</v>
      </c>
      <c r="I1357" s="69">
        <v>44256</v>
      </c>
      <c r="J1357" s="70" t="s">
        <v>51</v>
      </c>
      <c r="K1357" s="1" t="s">
        <v>6319</v>
      </c>
      <c r="L1357" s="1" t="s">
        <v>33</v>
      </c>
      <c r="M1357" s="1" t="s">
        <v>7769</v>
      </c>
      <c r="N1357" s="1" t="s">
        <v>52</v>
      </c>
      <c r="O1357" s="2" t="s">
        <v>822</v>
      </c>
      <c r="P1357" s="2" t="s">
        <v>32</v>
      </c>
      <c r="Q1357" s="2" t="s">
        <v>32</v>
      </c>
      <c r="R1357" s="2" t="s">
        <v>32</v>
      </c>
      <c r="S1357" s="2" t="s">
        <v>32</v>
      </c>
      <c r="T1357" s="1" t="s">
        <v>32</v>
      </c>
      <c r="U1357" s="1" t="s">
        <v>32</v>
      </c>
      <c r="V1357" s="1" t="s">
        <v>32</v>
      </c>
      <c r="W1357" s="1" t="s">
        <v>32</v>
      </c>
    </row>
    <row r="1358" spans="1:23">
      <c r="A1358" s="29" t="str">
        <f>+IF(B1358="N","",IF(COUNTIF(B:B,B1358)&gt;1,COUNTIF(B$3:B1358,B1358),""))</f>
        <v/>
      </c>
      <c r="B1358" s="2" t="str">
        <f>+IF(H1358='Export Demurrage Detention'!$C$2,"Y","N")</f>
        <v>N</v>
      </c>
      <c r="D1358" s="1" t="s">
        <v>173</v>
      </c>
      <c r="G1358" s="1" t="s">
        <v>22</v>
      </c>
      <c r="H1358" s="1" t="s">
        <v>2884</v>
      </c>
      <c r="I1358" s="69">
        <v>44256</v>
      </c>
      <c r="J1358" s="70" t="s">
        <v>51</v>
      </c>
      <c r="K1358" s="1" t="s">
        <v>6319</v>
      </c>
      <c r="L1358" s="1" t="s">
        <v>33</v>
      </c>
      <c r="M1358" s="1" t="s">
        <v>7751</v>
      </c>
      <c r="N1358" s="1" t="s">
        <v>52</v>
      </c>
      <c r="O1358" s="2" t="s">
        <v>822</v>
      </c>
      <c r="P1358" s="2" t="s">
        <v>32</v>
      </c>
      <c r="Q1358" s="2" t="s">
        <v>32</v>
      </c>
      <c r="R1358" s="2" t="s">
        <v>32</v>
      </c>
      <c r="S1358" s="2" t="s">
        <v>32</v>
      </c>
      <c r="T1358" s="1" t="s">
        <v>32</v>
      </c>
      <c r="U1358" s="1" t="s">
        <v>32</v>
      </c>
      <c r="V1358" s="1" t="s">
        <v>32</v>
      </c>
      <c r="W1358" s="1" t="s">
        <v>32</v>
      </c>
    </row>
    <row r="1359" spans="1:23">
      <c r="A1359" s="29" t="str">
        <f>+IF(B1359="N","",IF(COUNTIF(B:B,B1359)&gt;1,COUNTIF(B$3:B1359,B1359),""))</f>
        <v/>
      </c>
      <c r="B1359" s="2" t="str">
        <f>+IF(H1359='Export Demurrage Detention'!$C$2,"Y","N")</f>
        <v>N</v>
      </c>
      <c r="D1359" s="1" t="s">
        <v>173</v>
      </c>
      <c r="G1359" s="1" t="s">
        <v>22</v>
      </c>
      <c r="H1359" s="1" t="s">
        <v>2884</v>
      </c>
      <c r="I1359" s="69">
        <v>44256</v>
      </c>
      <c r="J1359" s="70" t="s">
        <v>51</v>
      </c>
      <c r="K1359" s="1" t="s">
        <v>6319</v>
      </c>
      <c r="L1359" s="1" t="s">
        <v>33</v>
      </c>
      <c r="M1359" s="1" t="s">
        <v>7752</v>
      </c>
      <c r="N1359" s="1" t="s">
        <v>52</v>
      </c>
      <c r="O1359" s="2" t="s">
        <v>822</v>
      </c>
      <c r="P1359" s="2" t="s">
        <v>32</v>
      </c>
      <c r="Q1359" s="2" t="s">
        <v>32</v>
      </c>
      <c r="R1359" s="2" t="s">
        <v>32</v>
      </c>
      <c r="S1359" s="2" t="s">
        <v>32</v>
      </c>
      <c r="T1359" s="1" t="s">
        <v>32</v>
      </c>
      <c r="U1359" s="1" t="s">
        <v>32</v>
      </c>
      <c r="V1359" s="1" t="s">
        <v>32</v>
      </c>
      <c r="W1359" s="1" t="s">
        <v>32</v>
      </c>
    </row>
    <row r="1360" spans="1:23">
      <c r="A1360" s="29" t="str">
        <f>+IF(B1360="N","",IF(COUNTIF(B:B,B1360)&gt;1,COUNTIF(B$3:B1360,B1360),""))</f>
        <v/>
      </c>
      <c r="B1360" s="2" t="str">
        <f>+IF(H1360='Export Demurrage Detention'!$C$2,"Y","N")</f>
        <v>N</v>
      </c>
      <c r="D1360" s="1" t="s">
        <v>173</v>
      </c>
      <c r="G1360" s="1" t="s">
        <v>22</v>
      </c>
      <c r="H1360" s="1" t="s">
        <v>2884</v>
      </c>
      <c r="I1360" s="69">
        <v>44256</v>
      </c>
      <c r="J1360" s="70" t="s">
        <v>51</v>
      </c>
      <c r="K1360" s="1" t="s">
        <v>6319</v>
      </c>
      <c r="L1360" s="1" t="s">
        <v>33</v>
      </c>
      <c r="M1360" s="1" t="s">
        <v>7729</v>
      </c>
      <c r="N1360" s="1" t="s">
        <v>52</v>
      </c>
      <c r="O1360" s="2" t="s">
        <v>822</v>
      </c>
      <c r="P1360" s="2" t="s">
        <v>32</v>
      </c>
      <c r="Q1360" s="2" t="s">
        <v>32</v>
      </c>
      <c r="R1360" s="2" t="s">
        <v>32</v>
      </c>
      <c r="S1360" s="2" t="s">
        <v>32</v>
      </c>
      <c r="T1360" s="1" t="s">
        <v>32</v>
      </c>
      <c r="U1360" s="1" t="s">
        <v>32</v>
      </c>
      <c r="V1360" s="1" t="s">
        <v>32</v>
      </c>
      <c r="W1360" s="1" t="s">
        <v>32</v>
      </c>
    </row>
    <row r="1361" spans="1:23">
      <c r="A1361" s="29" t="str">
        <f>+IF(B1361="N","",IF(COUNTIF(B:B,B1361)&gt;1,COUNTIF(B$3:B1361,B1361),""))</f>
        <v/>
      </c>
      <c r="B1361" s="2" t="str">
        <f>+IF(H1361='Export Demurrage Detention'!$C$2,"Y","N")</f>
        <v>N</v>
      </c>
      <c r="D1361" s="1" t="s">
        <v>173</v>
      </c>
      <c r="G1361" s="1" t="s">
        <v>22</v>
      </c>
      <c r="H1361" s="1" t="s">
        <v>2884</v>
      </c>
      <c r="I1361" s="69">
        <v>44256</v>
      </c>
      <c r="J1361" s="70" t="s">
        <v>51</v>
      </c>
      <c r="K1361" s="1" t="s">
        <v>6319</v>
      </c>
      <c r="L1361" s="1" t="s">
        <v>33</v>
      </c>
      <c r="M1361" s="1" t="s">
        <v>7753</v>
      </c>
      <c r="N1361" s="1" t="s">
        <v>52</v>
      </c>
      <c r="O1361" s="2" t="s">
        <v>822</v>
      </c>
      <c r="P1361" s="2" t="s">
        <v>32</v>
      </c>
      <c r="Q1361" s="2" t="s">
        <v>32</v>
      </c>
      <c r="R1361" s="2" t="s">
        <v>32</v>
      </c>
      <c r="S1361" s="2" t="s">
        <v>32</v>
      </c>
      <c r="T1361" s="1" t="s">
        <v>32</v>
      </c>
      <c r="U1361" s="1" t="s">
        <v>32</v>
      </c>
      <c r="V1361" s="1" t="s">
        <v>32</v>
      </c>
      <c r="W1361" s="1" t="s">
        <v>32</v>
      </c>
    </row>
    <row r="1362" spans="1:23">
      <c r="A1362" s="29" t="str">
        <f>+IF(B1362="N","",IF(COUNTIF(B:B,B1362)&gt;1,COUNTIF(B$3:B1362,B1362),""))</f>
        <v/>
      </c>
      <c r="B1362" s="2" t="str">
        <f>+IF(H1362='Export Demurrage Detention'!$C$2,"Y","N")</f>
        <v>N</v>
      </c>
      <c r="D1362" s="1" t="s">
        <v>173</v>
      </c>
      <c r="G1362" s="1" t="s">
        <v>22</v>
      </c>
      <c r="H1362" s="1" t="s">
        <v>2884</v>
      </c>
      <c r="I1362" s="69">
        <v>44256</v>
      </c>
      <c r="J1362" s="70" t="s">
        <v>51</v>
      </c>
      <c r="K1362" s="1" t="s">
        <v>6319</v>
      </c>
      <c r="L1362" s="1" t="s">
        <v>33</v>
      </c>
      <c r="M1362" s="1" t="s">
        <v>7754</v>
      </c>
      <c r="N1362" s="1" t="s">
        <v>52</v>
      </c>
      <c r="O1362" s="2" t="s">
        <v>822</v>
      </c>
      <c r="P1362" s="2" t="s">
        <v>32</v>
      </c>
      <c r="Q1362" s="2" t="s">
        <v>32</v>
      </c>
      <c r="R1362" s="2" t="s">
        <v>32</v>
      </c>
      <c r="S1362" s="2" t="s">
        <v>32</v>
      </c>
      <c r="T1362" s="1" t="s">
        <v>32</v>
      </c>
      <c r="U1362" s="1" t="s">
        <v>32</v>
      </c>
      <c r="V1362" s="1" t="s">
        <v>32</v>
      </c>
      <c r="W1362" s="1" t="s">
        <v>32</v>
      </c>
    </row>
    <row r="1363" spans="1:23">
      <c r="A1363" s="29" t="str">
        <f>+IF(B1363="N","",IF(COUNTIF(B:B,B1363)&gt;1,COUNTIF(B$3:B1363,B1363),""))</f>
        <v/>
      </c>
      <c r="B1363" s="2" t="str">
        <f>+IF(H1363='Export Demurrage Detention'!$C$2,"Y","N")</f>
        <v>N</v>
      </c>
      <c r="D1363" s="1" t="s">
        <v>173</v>
      </c>
      <c r="G1363" s="1" t="s">
        <v>22</v>
      </c>
      <c r="H1363" s="1" t="s">
        <v>2884</v>
      </c>
      <c r="I1363" s="69">
        <v>44256</v>
      </c>
      <c r="J1363" s="70" t="s">
        <v>51</v>
      </c>
      <c r="K1363" s="1" t="s">
        <v>6319</v>
      </c>
      <c r="L1363" s="1" t="s">
        <v>33</v>
      </c>
      <c r="M1363" s="1" t="s">
        <v>7755</v>
      </c>
      <c r="N1363" s="1" t="s">
        <v>52</v>
      </c>
      <c r="O1363" s="2" t="s">
        <v>822</v>
      </c>
      <c r="P1363" s="2" t="s">
        <v>32</v>
      </c>
      <c r="Q1363" s="2" t="s">
        <v>32</v>
      </c>
      <c r="R1363" s="2" t="s">
        <v>32</v>
      </c>
      <c r="S1363" s="2" t="s">
        <v>32</v>
      </c>
      <c r="T1363" s="1" t="s">
        <v>32</v>
      </c>
      <c r="U1363" s="1" t="s">
        <v>32</v>
      </c>
      <c r="V1363" s="1" t="s">
        <v>32</v>
      </c>
      <c r="W1363" s="1" t="s">
        <v>32</v>
      </c>
    </row>
    <row r="1364" spans="1:23">
      <c r="A1364" s="29" t="str">
        <f>+IF(B1364="N","",IF(COUNTIF(B:B,B1364)&gt;1,COUNTIF(B$3:B1364,B1364),""))</f>
        <v/>
      </c>
      <c r="B1364" s="2" t="str">
        <f>+IF(H1364='Export Demurrage Detention'!$C$2,"Y","N")</f>
        <v>N</v>
      </c>
      <c r="D1364" s="1" t="s">
        <v>173</v>
      </c>
      <c r="G1364" s="1" t="s">
        <v>22</v>
      </c>
      <c r="H1364" s="1" t="s">
        <v>2884</v>
      </c>
      <c r="I1364" s="69">
        <v>44256</v>
      </c>
      <c r="J1364" s="70" t="s">
        <v>51</v>
      </c>
      <c r="K1364" s="1" t="s">
        <v>6319</v>
      </c>
      <c r="L1364" s="1" t="s">
        <v>33</v>
      </c>
      <c r="M1364" s="1" t="s">
        <v>7756</v>
      </c>
      <c r="N1364" s="1" t="s">
        <v>52</v>
      </c>
      <c r="O1364" s="2" t="s">
        <v>822</v>
      </c>
      <c r="P1364" s="2" t="s">
        <v>32</v>
      </c>
      <c r="Q1364" s="2" t="s">
        <v>32</v>
      </c>
      <c r="R1364" s="2" t="s">
        <v>32</v>
      </c>
      <c r="S1364" s="2" t="s">
        <v>32</v>
      </c>
      <c r="T1364" s="1" t="s">
        <v>32</v>
      </c>
      <c r="U1364" s="1" t="s">
        <v>32</v>
      </c>
      <c r="V1364" s="1" t="s">
        <v>32</v>
      </c>
      <c r="W1364" s="1" t="s">
        <v>32</v>
      </c>
    </row>
    <row r="1365" spans="1:23">
      <c r="A1365" s="29" t="str">
        <f>+IF(B1365="N","",IF(COUNTIF(B:B,B1365)&gt;1,COUNTIF(B$3:B1365,B1365),""))</f>
        <v/>
      </c>
      <c r="B1365" s="2" t="str">
        <f>+IF(H1365='Export Demurrage Detention'!$C$2,"Y","N")</f>
        <v>N</v>
      </c>
      <c r="D1365" s="1" t="s">
        <v>173</v>
      </c>
      <c r="G1365" s="1" t="s">
        <v>22</v>
      </c>
      <c r="H1365" s="1" t="s">
        <v>2884</v>
      </c>
      <c r="I1365" s="69">
        <v>44256</v>
      </c>
      <c r="J1365" s="70" t="s">
        <v>51</v>
      </c>
      <c r="K1365" s="1" t="s">
        <v>6319</v>
      </c>
      <c r="L1365" s="1" t="s">
        <v>33</v>
      </c>
      <c r="M1365" s="1" t="s">
        <v>7757</v>
      </c>
      <c r="N1365" s="1" t="s">
        <v>52</v>
      </c>
      <c r="O1365" s="2" t="s">
        <v>822</v>
      </c>
      <c r="P1365" s="2" t="s">
        <v>32</v>
      </c>
      <c r="Q1365" s="2" t="s">
        <v>32</v>
      </c>
      <c r="R1365" s="2" t="s">
        <v>32</v>
      </c>
      <c r="S1365" s="2" t="s">
        <v>32</v>
      </c>
      <c r="T1365" s="1" t="s">
        <v>32</v>
      </c>
      <c r="U1365" s="1" t="s">
        <v>32</v>
      </c>
      <c r="V1365" s="1" t="s">
        <v>32</v>
      </c>
      <c r="W1365" s="1" t="s">
        <v>32</v>
      </c>
    </row>
    <row r="1366" spans="1:23">
      <c r="A1366" s="29" t="str">
        <f>+IF(B1366="N","",IF(COUNTIF(B:B,B1366)&gt;1,COUNTIF(B$3:B1366,B1366),""))</f>
        <v/>
      </c>
      <c r="B1366" s="2" t="str">
        <f>+IF(H1366='Export Demurrage Detention'!$C$2,"Y","N")</f>
        <v>N</v>
      </c>
      <c r="D1366" s="1" t="s">
        <v>173</v>
      </c>
      <c r="G1366" s="1" t="s">
        <v>22</v>
      </c>
      <c r="H1366" s="1" t="s">
        <v>2884</v>
      </c>
      <c r="I1366" s="69">
        <v>44256</v>
      </c>
      <c r="J1366" s="70" t="s">
        <v>51</v>
      </c>
      <c r="K1366" s="1" t="s">
        <v>6319</v>
      </c>
      <c r="L1366" s="1" t="s">
        <v>33</v>
      </c>
      <c r="M1366" s="1" t="s">
        <v>7758</v>
      </c>
      <c r="N1366" s="1" t="s">
        <v>52</v>
      </c>
      <c r="O1366" s="2" t="s">
        <v>822</v>
      </c>
      <c r="P1366" s="2" t="s">
        <v>32</v>
      </c>
      <c r="Q1366" s="2" t="s">
        <v>32</v>
      </c>
      <c r="R1366" s="2" t="s">
        <v>32</v>
      </c>
      <c r="S1366" s="2" t="s">
        <v>32</v>
      </c>
      <c r="T1366" s="1" t="s">
        <v>32</v>
      </c>
      <c r="U1366" s="1" t="s">
        <v>32</v>
      </c>
      <c r="V1366" s="1" t="s">
        <v>32</v>
      </c>
      <c r="W1366" s="1" t="s">
        <v>32</v>
      </c>
    </row>
    <row r="1367" spans="1:23">
      <c r="A1367" s="29" t="str">
        <f>+IF(B1367="N","",IF(COUNTIF(B:B,B1367)&gt;1,COUNTIF(B$3:B1367,B1367),""))</f>
        <v/>
      </c>
      <c r="B1367" s="2" t="str">
        <f>+IF(H1367='Export Demurrage Detention'!$C$2,"Y","N")</f>
        <v>N</v>
      </c>
      <c r="D1367" s="1" t="s">
        <v>173</v>
      </c>
      <c r="G1367" s="1" t="s">
        <v>22</v>
      </c>
      <c r="H1367" s="1" t="s">
        <v>2884</v>
      </c>
      <c r="I1367" s="69">
        <v>44256</v>
      </c>
      <c r="J1367" s="70" t="s">
        <v>51</v>
      </c>
      <c r="K1367" s="1" t="s">
        <v>6319</v>
      </c>
      <c r="L1367" s="1" t="s">
        <v>33</v>
      </c>
      <c r="M1367" s="1" t="s">
        <v>7759</v>
      </c>
      <c r="N1367" s="1" t="s">
        <v>52</v>
      </c>
      <c r="O1367" s="2" t="s">
        <v>822</v>
      </c>
      <c r="P1367" s="2" t="s">
        <v>32</v>
      </c>
      <c r="Q1367" s="2" t="s">
        <v>32</v>
      </c>
      <c r="R1367" s="2" t="s">
        <v>32</v>
      </c>
      <c r="S1367" s="2" t="s">
        <v>32</v>
      </c>
      <c r="T1367" s="1" t="s">
        <v>32</v>
      </c>
      <c r="U1367" s="1" t="s">
        <v>32</v>
      </c>
      <c r="V1367" s="1" t="s">
        <v>32</v>
      </c>
      <c r="W1367" s="1" t="s">
        <v>32</v>
      </c>
    </row>
    <row r="1368" spans="1:23">
      <c r="A1368" s="29" t="str">
        <f>+IF(B1368="N","",IF(COUNTIF(B:B,B1368)&gt;1,COUNTIF(B$3:B1368,B1368),""))</f>
        <v/>
      </c>
      <c r="B1368" s="2" t="str">
        <f>+IF(H1368='Export Demurrage Detention'!$C$2,"Y","N")</f>
        <v>N</v>
      </c>
      <c r="D1368" s="1" t="s">
        <v>173</v>
      </c>
      <c r="G1368" s="1" t="s">
        <v>22</v>
      </c>
      <c r="H1368" s="1" t="s">
        <v>2884</v>
      </c>
      <c r="I1368" s="69">
        <v>44256</v>
      </c>
      <c r="J1368" s="70" t="s">
        <v>51</v>
      </c>
      <c r="K1368" s="1" t="s">
        <v>6319</v>
      </c>
      <c r="L1368" s="1" t="s">
        <v>33</v>
      </c>
      <c r="M1368" s="1" t="s">
        <v>7760</v>
      </c>
      <c r="N1368" s="1" t="s">
        <v>52</v>
      </c>
      <c r="O1368" s="2" t="s">
        <v>822</v>
      </c>
      <c r="P1368" s="2" t="s">
        <v>32</v>
      </c>
      <c r="Q1368" s="2" t="s">
        <v>32</v>
      </c>
      <c r="R1368" s="2" t="s">
        <v>32</v>
      </c>
      <c r="S1368" s="2" t="s">
        <v>32</v>
      </c>
      <c r="T1368" s="1" t="s">
        <v>32</v>
      </c>
      <c r="U1368" s="1" t="s">
        <v>32</v>
      </c>
      <c r="V1368" s="1" t="s">
        <v>32</v>
      </c>
      <c r="W1368" s="1" t="s">
        <v>32</v>
      </c>
    </row>
    <row r="1369" spans="1:23">
      <c r="A1369" s="29" t="str">
        <f>+IF(B1369="N","",IF(COUNTIF(B:B,B1369)&gt;1,COUNTIF(B$3:B1369,B1369),""))</f>
        <v/>
      </c>
      <c r="B1369" s="2" t="str">
        <f>+IF(H1369='Export Demurrage Detention'!$C$2,"Y","N")</f>
        <v>N</v>
      </c>
      <c r="D1369" s="1" t="s">
        <v>173</v>
      </c>
      <c r="G1369" s="1" t="s">
        <v>22</v>
      </c>
      <c r="H1369" s="1" t="s">
        <v>2884</v>
      </c>
      <c r="I1369" s="69">
        <v>44256</v>
      </c>
      <c r="J1369" s="70" t="s">
        <v>51</v>
      </c>
      <c r="K1369" s="1" t="s">
        <v>6319</v>
      </c>
      <c r="L1369" s="1" t="s">
        <v>33</v>
      </c>
      <c r="M1369" s="1" t="s">
        <v>7761</v>
      </c>
      <c r="N1369" s="1" t="s">
        <v>52</v>
      </c>
      <c r="O1369" s="2" t="s">
        <v>822</v>
      </c>
      <c r="P1369" s="2" t="s">
        <v>32</v>
      </c>
      <c r="Q1369" s="2" t="s">
        <v>32</v>
      </c>
      <c r="R1369" s="2" t="s">
        <v>32</v>
      </c>
      <c r="S1369" s="2" t="s">
        <v>32</v>
      </c>
      <c r="T1369" s="1" t="s">
        <v>32</v>
      </c>
      <c r="U1369" s="1" t="s">
        <v>32</v>
      </c>
      <c r="V1369" s="1" t="s">
        <v>32</v>
      </c>
      <c r="W1369" s="1" t="s">
        <v>32</v>
      </c>
    </row>
    <row r="1370" spans="1:23">
      <c r="A1370" s="29" t="str">
        <f>+IF(B1370="N","",IF(COUNTIF(B:B,B1370)&gt;1,COUNTIF(B$3:B1370,B1370),""))</f>
        <v/>
      </c>
      <c r="B1370" s="2" t="str">
        <f>+IF(H1370='Export Demurrage Detention'!$C$2,"Y","N")</f>
        <v>N</v>
      </c>
      <c r="D1370" s="1" t="s">
        <v>173</v>
      </c>
      <c r="G1370" s="1" t="s">
        <v>22</v>
      </c>
      <c r="H1370" s="1" t="s">
        <v>2884</v>
      </c>
      <c r="I1370" s="69">
        <v>44256</v>
      </c>
      <c r="J1370" s="70" t="s">
        <v>51</v>
      </c>
      <c r="K1370" s="1" t="s">
        <v>6319</v>
      </c>
      <c r="L1370" s="1" t="s">
        <v>33</v>
      </c>
      <c r="M1370" s="1" t="s">
        <v>7762</v>
      </c>
      <c r="N1370" s="1" t="s">
        <v>52</v>
      </c>
      <c r="O1370" s="2" t="s">
        <v>822</v>
      </c>
      <c r="P1370" s="2" t="s">
        <v>32</v>
      </c>
      <c r="Q1370" s="2" t="s">
        <v>32</v>
      </c>
      <c r="R1370" s="2" t="s">
        <v>32</v>
      </c>
      <c r="S1370" s="2" t="s">
        <v>32</v>
      </c>
      <c r="T1370" s="1" t="s">
        <v>32</v>
      </c>
      <c r="U1370" s="1" t="s">
        <v>32</v>
      </c>
      <c r="V1370" s="1" t="s">
        <v>32</v>
      </c>
      <c r="W1370" s="1" t="s">
        <v>32</v>
      </c>
    </row>
    <row r="1371" spans="1:23">
      <c r="A1371" s="29" t="str">
        <f>+IF(B1371="N","",IF(COUNTIF(B:B,B1371)&gt;1,COUNTIF(B$3:B1371,B1371),""))</f>
        <v/>
      </c>
      <c r="B1371" s="2" t="str">
        <f>+IF(H1371='Export Demurrage Detention'!$C$2,"Y","N")</f>
        <v>N</v>
      </c>
      <c r="D1371" s="1" t="s">
        <v>173</v>
      </c>
      <c r="G1371" s="1" t="s">
        <v>22</v>
      </c>
      <c r="H1371" s="1" t="s">
        <v>2884</v>
      </c>
      <c r="I1371" s="69">
        <v>44256</v>
      </c>
      <c r="J1371" s="70" t="s">
        <v>51</v>
      </c>
      <c r="K1371" s="1" t="s">
        <v>6319</v>
      </c>
      <c r="L1371" s="1" t="s">
        <v>33</v>
      </c>
      <c r="M1371" s="1" t="s">
        <v>7763</v>
      </c>
      <c r="N1371" s="1" t="s">
        <v>52</v>
      </c>
      <c r="O1371" s="2" t="s">
        <v>822</v>
      </c>
      <c r="P1371" s="2" t="s">
        <v>32</v>
      </c>
      <c r="Q1371" s="2" t="s">
        <v>32</v>
      </c>
      <c r="R1371" s="2" t="s">
        <v>32</v>
      </c>
      <c r="S1371" s="2" t="s">
        <v>32</v>
      </c>
      <c r="T1371" s="1" t="s">
        <v>32</v>
      </c>
      <c r="U1371" s="1" t="s">
        <v>32</v>
      </c>
      <c r="V1371" s="1" t="s">
        <v>32</v>
      </c>
      <c r="W1371" s="1" t="s">
        <v>32</v>
      </c>
    </row>
    <row r="1372" spans="1:23">
      <c r="A1372" s="29" t="str">
        <f>+IF(B1372="N","",IF(COUNTIF(B:B,B1372)&gt;1,COUNTIF(B$3:B1372,B1372),""))</f>
        <v/>
      </c>
      <c r="B1372" s="2" t="str">
        <f>+IF(H1372='Export Demurrage Detention'!$C$2,"Y","N")</f>
        <v>N</v>
      </c>
      <c r="D1372" s="1" t="s">
        <v>173</v>
      </c>
      <c r="G1372" s="1" t="s">
        <v>22</v>
      </c>
      <c r="H1372" s="1" t="s">
        <v>2884</v>
      </c>
      <c r="I1372" s="69">
        <v>44256</v>
      </c>
      <c r="J1372" s="70" t="s">
        <v>51</v>
      </c>
      <c r="K1372" s="1" t="s">
        <v>6319</v>
      </c>
      <c r="L1372" s="1" t="s">
        <v>33</v>
      </c>
      <c r="M1372" s="1" t="s">
        <v>7764</v>
      </c>
      <c r="N1372" s="1" t="s">
        <v>52</v>
      </c>
      <c r="O1372" s="2" t="s">
        <v>822</v>
      </c>
      <c r="P1372" s="2" t="s">
        <v>32</v>
      </c>
      <c r="Q1372" s="2" t="s">
        <v>32</v>
      </c>
      <c r="R1372" s="2" t="s">
        <v>32</v>
      </c>
      <c r="S1372" s="2" t="s">
        <v>32</v>
      </c>
      <c r="T1372" s="1" t="s">
        <v>32</v>
      </c>
      <c r="U1372" s="1" t="s">
        <v>32</v>
      </c>
      <c r="V1372" s="1" t="s">
        <v>32</v>
      </c>
      <c r="W1372" s="1" t="s">
        <v>32</v>
      </c>
    </row>
    <row r="1373" spans="1:23">
      <c r="A1373" s="29" t="str">
        <f>+IF(B1373="N","",IF(COUNTIF(B:B,B1373)&gt;1,COUNTIF(B$3:B1373,B1373),""))</f>
        <v/>
      </c>
      <c r="B1373" s="2" t="str">
        <f>+IF(H1373='Export Demurrage Detention'!$C$2,"Y","N")</f>
        <v>N</v>
      </c>
      <c r="D1373" s="1" t="s">
        <v>173</v>
      </c>
      <c r="G1373" s="1" t="s">
        <v>22</v>
      </c>
      <c r="H1373" s="1" t="s">
        <v>2884</v>
      </c>
      <c r="I1373" s="69">
        <v>44256</v>
      </c>
      <c r="J1373" s="70" t="s">
        <v>51</v>
      </c>
      <c r="K1373" s="1" t="s">
        <v>6319</v>
      </c>
      <c r="L1373" s="1" t="s">
        <v>33</v>
      </c>
      <c r="M1373" s="1" t="s">
        <v>7765</v>
      </c>
      <c r="N1373" s="1" t="s">
        <v>52</v>
      </c>
      <c r="O1373" s="2" t="s">
        <v>822</v>
      </c>
      <c r="P1373" s="2" t="s">
        <v>32</v>
      </c>
      <c r="Q1373" s="2" t="s">
        <v>32</v>
      </c>
      <c r="R1373" s="2" t="s">
        <v>32</v>
      </c>
      <c r="S1373" s="2" t="s">
        <v>32</v>
      </c>
      <c r="T1373" s="1" t="s">
        <v>32</v>
      </c>
      <c r="U1373" s="1" t="s">
        <v>32</v>
      </c>
      <c r="V1373" s="1" t="s">
        <v>32</v>
      </c>
      <c r="W1373" s="1" t="s">
        <v>32</v>
      </c>
    </row>
    <row r="1374" spans="1:23">
      <c r="A1374" s="29" t="str">
        <f>+IF(B1374="N","",IF(COUNTIF(B:B,B1374)&gt;1,COUNTIF(B$3:B1374,B1374),""))</f>
        <v/>
      </c>
      <c r="B1374" s="2" t="str">
        <f>+IF(H1374='Export Demurrage Detention'!$C$2,"Y","N")</f>
        <v>N</v>
      </c>
      <c r="D1374" s="1" t="s">
        <v>173</v>
      </c>
      <c r="G1374" s="1" t="s">
        <v>22</v>
      </c>
      <c r="H1374" s="1" t="s">
        <v>2884</v>
      </c>
      <c r="I1374" s="69">
        <v>44256</v>
      </c>
      <c r="J1374" s="70" t="s">
        <v>51</v>
      </c>
      <c r="K1374" s="1" t="s">
        <v>6319</v>
      </c>
      <c r="L1374" s="1" t="s">
        <v>33</v>
      </c>
      <c r="M1374" s="1" t="s">
        <v>7766</v>
      </c>
      <c r="N1374" s="1" t="s">
        <v>52</v>
      </c>
      <c r="O1374" s="2" t="s">
        <v>822</v>
      </c>
      <c r="P1374" s="2" t="s">
        <v>32</v>
      </c>
      <c r="Q1374" s="2" t="s">
        <v>32</v>
      </c>
      <c r="R1374" s="2" t="s">
        <v>32</v>
      </c>
      <c r="S1374" s="2" t="s">
        <v>32</v>
      </c>
      <c r="T1374" s="1" t="s">
        <v>32</v>
      </c>
      <c r="U1374" s="1" t="s">
        <v>32</v>
      </c>
      <c r="V1374" s="1" t="s">
        <v>32</v>
      </c>
      <c r="W1374" s="1" t="s">
        <v>32</v>
      </c>
    </row>
    <row r="1375" spans="1:23">
      <c r="A1375" s="29" t="str">
        <f>+IF(B1375="N","",IF(COUNTIF(B:B,B1375)&gt;1,COUNTIF(B$3:B1375,B1375),""))</f>
        <v/>
      </c>
      <c r="B1375" s="2" t="str">
        <f>+IF(H1375='Export Demurrage Detention'!$C$2,"Y","N")</f>
        <v>N</v>
      </c>
      <c r="D1375" s="1" t="s">
        <v>173</v>
      </c>
      <c r="G1375" s="1" t="s">
        <v>22</v>
      </c>
      <c r="H1375" s="1" t="s">
        <v>2884</v>
      </c>
      <c r="I1375" s="69">
        <v>44256</v>
      </c>
      <c r="J1375" s="70" t="s">
        <v>51</v>
      </c>
      <c r="K1375" s="1" t="s">
        <v>6319</v>
      </c>
      <c r="L1375" s="1" t="s">
        <v>33</v>
      </c>
      <c r="M1375" s="1" t="s">
        <v>7767</v>
      </c>
      <c r="N1375" s="1" t="s">
        <v>52</v>
      </c>
      <c r="O1375" s="2" t="s">
        <v>822</v>
      </c>
      <c r="P1375" s="2" t="s">
        <v>32</v>
      </c>
      <c r="Q1375" s="2" t="s">
        <v>32</v>
      </c>
      <c r="R1375" s="2" t="s">
        <v>32</v>
      </c>
      <c r="S1375" s="2" t="s">
        <v>32</v>
      </c>
      <c r="T1375" s="1" t="s">
        <v>32</v>
      </c>
      <c r="U1375" s="1" t="s">
        <v>32</v>
      </c>
      <c r="V1375" s="1" t="s">
        <v>32</v>
      </c>
      <c r="W1375" s="1" t="s">
        <v>32</v>
      </c>
    </row>
    <row r="1376" spans="1:23">
      <c r="A1376" s="29" t="str">
        <f>+IF(B1376="N","",IF(COUNTIF(B:B,B1376)&gt;1,COUNTIF(B$3:B1376,B1376),""))</f>
        <v/>
      </c>
      <c r="B1376" s="2" t="str">
        <f>+IF(H1376='Export Demurrage Detention'!$C$2,"Y","N")</f>
        <v>N</v>
      </c>
      <c r="D1376" s="1" t="s">
        <v>173</v>
      </c>
      <c r="G1376" s="1" t="s">
        <v>22</v>
      </c>
      <c r="H1376" s="1" t="s">
        <v>2884</v>
      </c>
      <c r="I1376" s="69">
        <v>44256</v>
      </c>
      <c r="J1376" s="70" t="s">
        <v>51</v>
      </c>
      <c r="K1376" s="1" t="s">
        <v>6319</v>
      </c>
      <c r="L1376" s="1" t="s">
        <v>33</v>
      </c>
      <c r="M1376" s="1" t="s">
        <v>7768</v>
      </c>
      <c r="N1376" s="1" t="s">
        <v>52</v>
      </c>
      <c r="O1376" s="2" t="s">
        <v>822</v>
      </c>
      <c r="P1376" s="2" t="s">
        <v>32</v>
      </c>
      <c r="Q1376" s="2" t="s">
        <v>32</v>
      </c>
      <c r="R1376" s="2" t="s">
        <v>32</v>
      </c>
      <c r="S1376" s="2" t="s">
        <v>32</v>
      </c>
      <c r="T1376" s="1" t="s">
        <v>32</v>
      </c>
      <c r="U1376" s="1" t="s">
        <v>32</v>
      </c>
      <c r="V1376" s="1" t="s">
        <v>32</v>
      </c>
      <c r="W1376" s="1" t="s">
        <v>32</v>
      </c>
    </row>
    <row r="1377" spans="1:23">
      <c r="A1377" s="29" t="str">
        <f>+IF(B1377="N","",IF(COUNTIF(B:B,B1377)&gt;1,COUNTIF(B$3:B1377,B1377),""))</f>
        <v/>
      </c>
      <c r="B1377" s="2" t="str">
        <f>+IF(H1377='Export Demurrage Detention'!$C$2,"Y","N")</f>
        <v>N</v>
      </c>
      <c r="D1377" s="1" t="s">
        <v>173</v>
      </c>
      <c r="G1377" s="1" t="s">
        <v>22</v>
      </c>
      <c r="H1377" s="1" t="s">
        <v>2884</v>
      </c>
      <c r="I1377" s="69">
        <v>44256</v>
      </c>
      <c r="J1377" s="70" t="s">
        <v>51</v>
      </c>
      <c r="K1377" s="1" t="s">
        <v>6319</v>
      </c>
      <c r="L1377" s="1" t="s">
        <v>33</v>
      </c>
      <c r="M1377" s="1" t="s">
        <v>7769</v>
      </c>
      <c r="N1377" s="1" t="s">
        <v>52</v>
      </c>
      <c r="O1377" s="2" t="s">
        <v>822</v>
      </c>
      <c r="P1377" s="2" t="s">
        <v>32</v>
      </c>
      <c r="Q1377" s="2" t="s">
        <v>32</v>
      </c>
      <c r="R1377" s="2" t="s">
        <v>32</v>
      </c>
      <c r="S1377" s="2" t="s">
        <v>32</v>
      </c>
      <c r="T1377" s="1" t="s">
        <v>32</v>
      </c>
      <c r="U1377" s="1" t="s">
        <v>32</v>
      </c>
      <c r="V1377" s="1" t="s">
        <v>32</v>
      </c>
      <c r="W1377" s="1" t="s">
        <v>32</v>
      </c>
    </row>
    <row r="1378" spans="1:23">
      <c r="A1378" s="29" t="str">
        <f>+IF(B1378="N","",IF(COUNTIF(B:B,B1378)&gt;1,COUNTIF(B$3:B1378,B1378),""))</f>
        <v/>
      </c>
      <c r="B1378" s="2" t="str">
        <f>+IF(H1378='Export Demurrage Detention'!$C$2,"Y","N")</f>
        <v>N</v>
      </c>
      <c r="D1378" s="1" t="s">
        <v>173</v>
      </c>
      <c r="G1378" s="1" t="s">
        <v>22</v>
      </c>
      <c r="H1378" s="1" t="s">
        <v>2860</v>
      </c>
      <c r="I1378" s="69">
        <v>44256</v>
      </c>
      <c r="J1378" s="70" t="s">
        <v>51</v>
      </c>
      <c r="K1378" s="1" t="s">
        <v>6319</v>
      </c>
      <c r="L1378" s="1" t="s">
        <v>33</v>
      </c>
      <c r="M1378" s="1" t="s">
        <v>7751</v>
      </c>
      <c r="N1378" s="1" t="s">
        <v>52</v>
      </c>
      <c r="O1378" s="2" t="s">
        <v>822</v>
      </c>
      <c r="P1378" s="2" t="s">
        <v>32</v>
      </c>
      <c r="Q1378" s="2" t="s">
        <v>32</v>
      </c>
      <c r="R1378" s="2" t="s">
        <v>32</v>
      </c>
      <c r="S1378" s="2" t="s">
        <v>32</v>
      </c>
      <c r="T1378" s="1" t="s">
        <v>32</v>
      </c>
      <c r="U1378" s="1" t="s">
        <v>32</v>
      </c>
      <c r="V1378" s="1" t="s">
        <v>32</v>
      </c>
      <c r="W1378" s="1" t="s">
        <v>32</v>
      </c>
    </row>
    <row r="1379" spans="1:23">
      <c r="A1379" s="29" t="str">
        <f>+IF(B1379="N","",IF(COUNTIF(B:B,B1379)&gt;1,COUNTIF(B$3:B1379,B1379),""))</f>
        <v/>
      </c>
      <c r="B1379" s="2" t="str">
        <f>+IF(H1379='Export Demurrage Detention'!$C$2,"Y","N")</f>
        <v>N</v>
      </c>
      <c r="D1379" s="1" t="s">
        <v>173</v>
      </c>
      <c r="G1379" s="1" t="s">
        <v>22</v>
      </c>
      <c r="H1379" s="1" t="s">
        <v>2860</v>
      </c>
      <c r="I1379" s="69">
        <v>44256</v>
      </c>
      <c r="J1379" s="70" t="s">
        <v>51</v>
      </c>
      <c r="K1379" s="1" t="s">
        <v>6319</v>
      </c>
      <c r="L1379" s="1" t="s">
        <v>33</v>
      </c>
      <c r="M1379" s="1" t="s">
        <v>7752</v>
      </c>
      <c r="N1379" s="1" t="s">
        <v>52</v>
      </c>
      <c r="O1379" s="2" t="s">
        <v>822</v>
      </c>
      <c r="P1379" s="2" t="s">
        <v>32</v>
      </c>
      <c r="Q1379" s="2" t="s">
        <v>32</v>
      </c>
      <c r="R1379" s="2" t="s">
        <v>32</v>
      </c>
      <c r="S1379" s="2" t="s">
        <v>32</v>
      </c>
      <c r="T1379" s="1" t="s">
        <v>32</v>
      </c>
      <c r="U1379" s="1" t="s">
        <v>32</v>
      </c>
      <c r="V1379" s="1" t="s">
        <v>32</v>
      </c>
      <c r="W1379" s="1" t="s">
        <v>32</v>
      </c>
    </row>
    <row r="1380" spans="1:23">
      <c r="A1380" s="29" t="str">
        <f>+IF(B1380="N","",IF(COUNTIF(B:B,B1380)&gt;1,COUNTIF(B$3:B1380,B1380),""))</f>
        <v/>
      </c>
      <c r="B1380" s="2" t="str">
        <f>+IF(H1380='Export Demurrage Detention'!$C$2,"Y","N")</f>
        <v>N</v>
      </c>
      <c r="D1380" s="1" t="s">
        <v>173</v>
      </c>
      <c r="G1380" s="1" t="s">
        <v>22</v>
      </c>
      <c r="H1380" s="1" t="s">
        <v>2860</v>
      </c>
      <c r="I1380" s="69">
        <v>44256</v>
      </c>
      <c r="J1380" s="70" t="s">
        <v>51</v>
      </c>
      <c r="K1380" s="1" t="s">
        <v>6319</v>
      </c>
      <c r="L1380" s="1" t="s">
        <v>33</v>
      </c>
      <c r="M1380" s="1" t="s">
        <v>7729</v>
      </c>
      <c r="N1380" s="1" t="s">
        <v>52</v>
      </c>
      <c r="O1380" s="2" t="s">
        <v>822</v>
      </c>
      <c r="P1380" s="2" t="s">
        <v>32</v>
      </c>
      <c r="Q1380" s="2" t="s">
        <v>32</v>
      </c>
      <c r="R1380" s="2" t="s">
        <v>32</v>
      </c>
      <c r="S1380" s="2" t="s">
        <v>32</v>
      </c>
      <c r="T1380" s="1" t="s">
        <v>32</v>
      </c>
      <c r="U1380" s="1" t="s">
        <v>32</v>
      </c>
      <c r="V1380" s="1" t="s">
        <v>32</v>
      </c>
      <c r="W1380" s="1" t="s">
        <v>32</v>
      </c>
    </row>
    <row r="1381" spans="1:23">
      <c r="A1381" s="29" t="str">
        <f>+IF(B1381="N","",IF(COUNTIF(B:B,B1381)&gt;1,COUNTIF(B$3:B1381,B1381),""))</f>
        <v/>
      </c>
      <c r="B1381" s="2" t="str">
        <f>+IF(H1381='Export Demurrage Detention'!$C$2,"Y","N")</f>
        <v>N</v>
      </c>
      <c r="D1381" s="1" t="s">
        <v>173</v>
      </c>
      <c r="G1381" s="1" t="s">
        <v>22</v>
      </c>
      <c r="H1381" s="1" t="s">
        <v>2860</v>
      </c>
      <c r="I1381" s="69">
        <v>44256</v>
      </c>
      <c r="J1381" s="70" t="s">
        <v>51</v>
      </c>
      <c r="K1381" s="1" t="s">
        <v>6319</v>
      </c>
      <c r="L1381" s="1" t="s">
        <v>33</v>
      </c>
      <c r="M1381" s="1" t="s">
        <v>7753</v>
      </c>
      <c r="N1381" s="1" t="s">
        <v>52</v>
      </c>
      <c r="O1381" s="2" t="s">
        <v>822</v>
      </c>
      <c r="P1381" s="2" t="s">
        <v>32</v>
      </c>
      <c r="Q1381" s="2" t="s">
        <v>32</v>
      </c>
      <c r="R1381" s="2" t="s">
        <v>32</v>
      </c>
      <c r="S1381" s="2" t="s">
        <v>32</v>
      </c>
      <c r="T1381" s="1" t="s">
        <v>32</v>
      </c>
      <c r="U1381" s="1" t="s">
        <v>32</v>
      </c>
      <c r="V1381" s="1" t="s">
        <v>32</v>
      </c>
      <c r="W1381" s="1" t="s">
        <v>32</v>
      </c>
    </row>
    <row r="1382" spans="1:23">
      <c r="A1382" s="29" t="str">
        <f>+IF(B1382="N","",IF(COUNTIF(B:B,B1382)&gt;1,COUNTIF(B$3:B1382,B1382),""))</f>
        <v/>
      </c>
      <c r="B1382" s="2" t="str">
        <f>+IF(H1382='Export Demurrage Detention'!$C$2,"Y","N")</f>
        <v>N</v>
      </c>
      <c r="D1382" s="1" t="s">
        <v>173</v>
      </c>
      <c r="G1382" s="1" t="s">
        <v>22</v>
      </c>
      <c r="H1382" s="1" t="s">
        <v>2860</v>
      </c>
      <c r="I1382" s="69">
        <v>44256</v>
      </c>
      <c r="J1382" s="70" t="s">
        <v>51</v>
      </c>
      <c r="K1382" s="1" t="s">
        <v>6319</v>
      </c>
      <c r="L1382" s="1" t="s">
        <v>33</v>
      </c>
      <c r="M1382" s="1" t="s">
        <v>7754</v>
      </c>
      <c r="N1382" s="1" t="s">
        <v>52</v>
      </c>
      <c r="O1382" s="2" t="s">
        <v>822</v>
      </c>
      <c r="P1382" s="2" t="s">
        <v>32</v>
      </c>
      <c r="Q1382" s="2" t="s">
        <v>32</v>
      </c>
      <c r="R1382" s="2" t="s">
        <v>32</v>
      </c>
      <c r="S1382" s="2" t="s">
        <v>32</v>
      </c>
      <c r="T1382" s="1" t="s">
        <v>32</v>
      </c>
      <c r="U1382" s="1" t="s">
        <v>32</v>
      </c>
      <c r="V1382" s="1" t="s">
        <v>32</v>
      </c>
      <c r="W1382" s="1" t="s">
        <v>32</v>
      </c>
    </row>
    <row r="1383" spans="1:23">
      <c r="A1383" s="29" t="str">
        <f>+IF(B1383="N","",IF(COUNTIF(B:B,B1383)&gt;1,COUNTIF(B$3:B1383,B1383),""))</f>
        <v/>
      </c>
      <c r="B1383" s="2" t="str">
        <f>+IF(H1383='Export Demurrage Detention'!$C$2,"Y","N")</f>
        <v>N</v>
      </c>
      <c r="D1383" s="1" t="s">
        <v>173</v>
      </c>
      <c r="G1383" s="1" t="s">
        <v>22</v>
      </c>
      <c r="H1383" s="1" t="s">
        <v>2860</v>
      </c>
      <c r="I1383" s="69">
        <v>44256</v>
      </c>
      <c r="J1383" s="70" t="s">
        <v>51</v>
      </c>
      <c r="K1383" s="1" t="s">
        <v>6319</v>
      </c>
      <c r="L1383" s="1" t="s">
        <v>33</v>
      </c>
      <c r="M1383" s="1" t="s">
        <v>7755</v>
      </c>
      <c r="N1383" s="1" t="s">
        <v>52</v>
      </c>
      <c r="O1383" s="2" t="s">
        <v>822</v>
      </c>
      <c r="P1383" s="2" t="s">
        <v>32</v>
      </c>
      <c r="Q1383" s="2" t="s">
        <v>32</v>
      </c>
      <c r="R1383" s="2" t="s">
        <v>32</v>
      </c>
      <c r="S1383" s="2" t="s">
        <v>32</v>
      </c>
      <c r="T1383" s="1" t="s">
        <v>32</v>
      </c>
      <c r="U1383" s="1" t="s">
        <v>32</v>
      </c>
      <c r="V1383" s="1" t="s">
        <v>32</v>
      </c>
      <c r="W1383" s="1" t="s">
        <v>32</v>
      </c>
    </row>
    <row r="1384" spans="1:23">
      <c r="A1384" s="29" t="str">
        <f>+IF(B1384="N","",IF(COUNTIF(B:B,B1384)&gt;1,COUNTIF(B$3:B1384,B1384),""))</f>
        <v/>
      </c>
      <c r="B1384" s="2" t="str">
        <f>+IF(H1384='Export Demurrage Detention'!$C$2,"Y","N")</f>
        <v>N</v>
      </c>
      <c r="D1384" s="1" t="s">
        <v>173</v>
      </c>
      <c r="G1384" s="1" t="s">
        <v>22</v>
      </c>
      <c r="H1384" s="1" t="s">
        <v>2860</v>
      </c>
      <c r="I1384" s="69">
        <v>44256</v>
      </c>
      <c r="J1384" s="70" t="s">
        <v>51</v>
      </c>
      <c r="K1384" s="1" t="s">
        <v>6319</v>
      </c>
      <c r="L1384" s="1" t="s">
        <v>33</v>
      </c>
      <c r="M1384" s="1" t="s">
        <v>7756</v>
      </c>
      <c r="N1384" s="1" t="s">
        <v>52</v>
      </c>
      <c r="O1384" s="2" t="s">
        <v>822</v>
      </c>
      <c r="P1384" s="2" t="s">
        <v>32</v>
      </c>
      <c r="Q1384" s="2" t="s">
        <v>32</v>
      </c>
      <c r="R1384" s="2" t="s">
        <v>32</v>
      </c>
      <c r="S1384" s="2" t="s">
        <v>32</v>
      </c>
      <c r="T1384" s="1" t="s">
        <v>32</v>
      </c>
      <c r="U1384" s="1" t="s">
        <v>32</v>
      </c>
      <c r="V1384" s="1" t="s">
        <v>32</v>
      </c>
      <c r="W1384" s="1" t="s">
        <v>32</v>
      </c>
    </row>
    <row r="1385" spans="1:23">
      <c r="A1385" s="29" t="str">
        <f>+IF(B1385="N","",IF(COUNTIF(B:B,B1385)&gt;1,COUNTIF(B$3:B1385,B1385),""))</f>
        <v/>
      </c>
      <c r="B1385" s="2" t="str">
        <f>+IF(H1385='Export Demurrage Detention'!$C$2,"Y","N")</f>
        <v>N</v>
      </c>
      <c r="D1385" s="1" t="s">
        <v>173</v>
      </c>
      <c r="G1385" s="1" t="s">
        <v>22</v>
      </c>
      <c r="H1385" s="1" t="s">
        <v>2860</v>
      </c>
      <c r="I1385" s="69">
        <v>44256</v>
      </c>
      <c r="J1385" s="70" t="s">
        <v>51</v>
      </c>
      <c r="K1385" s="1" t="s">
        <v>6319</v>
      </c>
      <c r="L1385" s="1" t="s">
        <v>33</v>
      </c>
      <c r="M1385" s="1" t="s">
        <v>7757</v>
      </c>
      <c r="N1385" s="1" t="s">
        <v>52</v>
      </c>
      <c r="O1385" s="2" t="s">
        <v>822</v>
      </c>
      <c r="P1385" s="2" t="s">
        <v>32</v>
      </c>
      <c r="Q1385" s="2" t="s">
        <v>32</v>
      </c>
      <c r="R1385" s="2" t="s">
        <v>32</v>
      </c>
      <c r="S1385" s="2" t="s">
        <v>32</v>
      </c>
      <c r="T1385" s="1" t="s">
        <v>32</v>
      </c>
      <c r="U1385" s="1" t="s">
        <v>32</v>
      </c>
      <c r="V1385" s="1" t="s">
        <v>32</v>
      </c>
      <c r="W1385" s="1" t="s">
        <v>32</v>
      </c>
    </row>
    <row r="1386" spans="1:23">
      <c r="A1386" s="29" t="str">
        <f>+IF(B1386="N","",IF(COUNTIF(B:B,B1386)&gt;1,COUNTIF(B$3:B1386,B1386),""))</f>
        <v/>
      </c>
      <c r="B1386" s="2" t="str">
        <f>+IF(H1386='Export Demurrage Detention'!$C$2,"Y","N")</f>
        <v>N</v>
      </c>
      <c r="D1386" s="1" t="s">
        <v>173</v>
      </c>
      <c r="G1386" s="1" t="s">
        <v>22</v>
      </c>
      <c r="H1386" s="1" t="s">
        <v>2860</v>
      </c>
      <c r="I1386" s="69">
        <v>44256</v>
      </c>
      <c r="J1386" s="70" t="s">
        <v>51</v>
      </c>
      <c r="K1386" s="1" t="s">
        <v>6319</v>
      </c>
      <c r="L1386" s="1" t="s">
        <v>33</v>
      </c>
      <c r="M1386" s="1" t="s">
        <v>7758</v>
      </c>
      <c r="N1386" s="1" t="s">
        <v>52</v>
      </c>
      <c r="O1386" s="2" t="s">
        <v>822</v>
      </c>
      <c r="P1386" s="2" t="s">
        <v>32</v>
      </c>
      <c r="Q1386" s="2" t="s">
        <v>32</v>
      </c>
      <c r="R1386" s="2" t="s">
        <v>32</v>
      </c>
      <c r="S1386" s="2" t="s">
        <v>32</v>
      </c>
      <c r="T1386" s="1" t="s">
        <v>32</v>
      </c>
      <c r="U1386" s="1" t="s">
        <v>32</v>
      </c>
      <c r="V1386" s="1" t="s">
        <v>32</v>
      </c>
      <c r="W1386" s="1" t="s">
        <v>32</v>
      </c>
    </row>
    <row r="1387" spans="1:23">
      <c r="A1387" s="29" t="str">
        <f>+IF(B1387="N","",IF(COUNTIF(B:B,B1387)&gt;1,COUNTIF(B$3:B1387,B1387),""))</f>
        <v/>
      </c>
      <c r="B1387" s="2" t="str">
        <f>+IF(H1387='Export Demurrage Detention'!$C$2,"Y","N")</f>
        <v>N</v>
      </c>
      <c r="D1387" s="1" t="s">
        <v>173</v>
      </c>
      <c r="G1387" s="1" t="s">
        <v>22</v>
      </c>
      <c r="H1387" s="1" t="s">
        <v>2860</v>
      </c>
      <c r="I1387" s="69">
        <v>44256</v>
      </c>
      <c r="J1387" s="70" t="s">
        <v>51</v>
      </c>
      <c r="K1387" s="1" t="s">
        <v>6319</v>
      </c>
      <c r="L1387" s="1" t="s">
        <v>33</v>
      </c>
      <c r="M1387" s="1" t="s">
        <v>7759</v>
      </c>
      <c r="N1387" s="1" t="s">
        <v>52</v>
      </c>
      <c r="O1387" s="2" t="s">
        <v>822</v>
      </c>
      <c r="P1387" s="2" t="s">
        <v>32</v>
      </c>
      <c r="Q1387" s="2" t="s">
        <v>32</v>
      </c>
      <c r="R1387" s="2" t="s">
        <v>32</v>
      </c>
      <c r="S1387" s="2" t="s">
        <v>32</v>
      </c>
      <c r="T1387" s="1" t="s">
        <v>32</v>
      </c>
      <c r="U1387" s="1" t="s">
        <v>32</v>
      </c>
      <c r="V1387" s="1" t="s">
        <v>32</v>
      </c>
      <c r="W1387" s="1" t="s">
        <v>32</v>
      </c>
    </row>
    <row r="1388" spans="1:23">
      <c r="A1388" s="29" t="str">
        <f>+IF(B1388="N","",IF(COUNTIF(B:B,B1388)&gt;1,COUNTIF(B$3:B1388,B1388),""))</f>
        <v/>
      </c>
      <c r="B1388" s="2" t="str">
        <f>+IF(H1388='Export Demurrage Detention'!$C$2,"Y","N")</f>
        <v>N</v>
      </c>
      <c r="D1388" s="1" t="s">
        <v>173</v>
      </c>
      <c r="G1388" s="1" t="s">
        <v>22</v>
      </c>
      <c r="H1388" s="1" t="s">
        <v>2860</v>
      </c>
      <c r="I1388" s="69">
        <v>44256</v>
      </c>
      <c r="J1388" s="70" t="s">
        <v>51</v>
      </c>
      <c r="K1388" s="1" t="s">
        <v>6319</v>
      </c>
      <c r="L1388" s="1" t="s">
        <v>33</v>
      </c>
      <c r="M1388" s="1" t="s">
        <v>7760</v>
      </c>
      <c r="N1388" s="1" t="s">
        <v>52</v>
      </c>
      <c r="O1388" s="2" t="s">
        <v>822</v>
      </c>
      <c r="P1388" s="2" t="s">
        <v>32</v>
      </c>
      <c r="Q1388" s="2" t="s">
        <v>32</v>
      </c>
      <c r="R1388" s="2" t="s">
        <v>32</v>
      </c>
      <c r="S1388" s="2" t="s">
        <v>32</v>
      </c>
      <c r="T1388" s="1" t="s">
        <v>32</v>
      </c>
      <c r="U1388" s="1" t="s">
        <v>32</v>
      </c>
      <c r="V1388" s="1" t="s">
        <v>32</v>
      </c>
      <c r="W1388" s="1" t="s">
        <v>32</v>
      </c>
    </row>
    <row r="1389" spans="1:23">
      <c r="A1389" s="29" t="str">
        <f>+IF(B1389="N","",IF(COUNTIF(B:B,B1389)&gt;1,COUNTIF(B$3:B1389,B1389),""))</f>
        <v/>
      </c>
      <c r="B1389" s="2" t="str">
        <f>+IF(H1389='Export Demurrage Detention'!$C$2,"Y","N")</f>
        <v>N</v>
      </c>
      <c r="D1389" s="1" t="s">
        <v>173</v>
      </c>
      <c r="G1389" s="1" t="s">
        <v>22</v>
      </c>
      <c r="H1389" s="1" t="s">
        <v>2860</v>
      </c>
      <c r="I1389" s="69">
        <v>44256</v>
      </c>
      <c r="J1389" s="70" t="s">
        <v>51</v>
      </c>
      <c r="K1389" s="1" t="s">
        <v>6319</v>
      </c>
      <c r="L1389" s="1" t="s">
        <v>33</v>
      </c>
      <c r="M1389" s="1" t="s">
        <v>7761</v>
      </c>
      <c r="N1389" s="1" t="s">
        <v>52</v>
      </c>
      <c r="O1389" s="2" t="s">
        <v>822</v>
      </c>
      <c r="P1389" s="2" t="s">
        <v>32</v>
      </c>
      <c r="Q1389" s="2" t="s">
        <v>32</v>
      </c>
      <c r="R1389" s="2" t="s">
        <v>32</v>
      </c>
      <c r="S1389" s="2" t="s">
        <v>32</v>
      </c>
      <c r="T1389" s="1" t="s">
        <v>32</v>
      </c>
      <c r="U1389" s="1" t="s">
        <v>32</v>
      </c>
      <c r="V1389" s="1" t="s">
        <v>32</v>
      </c>
      <c r="W1389" s="1" t="s">
        <v>32</v>
      </c>
    </row>
    <row r="1390" spans="1:23">
      <c r="A1390" s="29" t="str">
        <f>+IF(B1390="N","",IF(COUNTIF(B:B,B1390)&gt;1,COUNTIF(B$3:B1390,B1390),""))</f>
        <v/>
      </c>
      <c r="B1390" s="2" t="str">
        <f>+IF(H1390='Export Demurrage Detention'!$C$2,"Y","N")</f>
        <v>N</v>
      </c>
      <c r="D1390" s="1" t="s">
        <v>173</v>
      </c>
      <c r="G1390" s="1" t="s">
        <v>22</v>
      </c>
      <c r="H1390" s="1" t="s">
        <v>2860</v>
      </c>
      <c r="I1390" s="69">
        <v>44256</v>
      </c>
      <c r="J1390" s="70" t="s">
        <v>51</v>
      </c>
      <c r="K1390" s="1" t="s">
        <v>6319</v>
      </c>
      <c r="L1390" s="1" t="s">
        <v>33</v>
      </c>
      <c r="M1390" s="1" t="s">
        <v>7762</v>
      </c>
      <c r="N1390" s="1" t="s">
        <v>52</v>
      </c>
      <c r="O1390" s="2" t="s">
        <v>822</v>
      </c>
      <c r="P1390" s="2" t="s">
        <v>32</v>
      </c>
      <c r="Q1390" s="2" t="s">
        <v>32</v>
      </c>
      <c r="R1390" s="2" t="s">
        <v>32</v>
      </c>
      <c r="S1390" s="2" t="s">
        <v>32</v>
      </c>
      <c r="T1390" s="1" t="s">
        <v>32</v>
      </c>
      <c r="U1390" s="1" t="s">
        <v>32</v>
      </c>
      <c r="V1390" s="1" t="s">
        <v>32</v>
      </c>
      <c r="W1390" s="1" t="s">
        <v>32</v>
      </c>
    </row>
    <row r="1391" spans="1:23">
      <c r="A1391" s="29" t="str">
        <f>+IF(B1391="N","",IF(COUNTIF(B:B,B1391)&gt;1,COUNTIF(B$3:B1391,B1391),""))</f>
        <v/>
      </c>
      <c r="B1391" s="2" t="str">
        <f>+IF(H1391='Export Demurrage Detention'!$C$2,"Y","N")</f>
        <v>N</v>
      </c>
      <c r="D1391" s="1" t="s">
        <v>173</v>
      </c>
      <c r="G1391" s="1" t="s">
        <v>22</v>
      </c>
      <c r="H1391" s="1" t="s">
        <v>2860</v>
      </c>
      <c r="I1391" s="69">
        <v>44256</v>
      </c>
      <c r="J1391" s="70" t="s">
        <v>51</v>
      </c>
      <c r="K1391" s="1" t="s">
        <v>6319</v>
      </c>
      <c r="L1391" s="1" t="s">
        <v>33</v>
      </c>
      <c r="M1391" s="1" t="s">
        <v>7763</v>
      </c>
      <c r="N1391" s="1" t="s">
        <v>52</v>
      </c>
      <c r="O1391" s="2" t="s">
        <v>822</v>
      </c>
      <c r="P1391" s="2" t="s">
        <v>32</v>
      </c>
      <c r="Q1391" s="2" t="s">
        <v>32</v>
      </c>
      <c r="R1391" s="2" t="s">
        <v>32</v>
      </c>
      <c r="S1391" s="2" t="s">
        <v>32</v>
      </c>
      <c r="T1391" s="1" t="s">
        <v>32</v>
      </c>
      <c r="U1391" s="1" t="s">
        <v>32</v>
      </c>
      <c r="V1391" s="1" t="s">
        <v>32</v>
      </c>
      <c r="W1391" s="1" t="s">
        <v>32</v>
      </c>
    </row>
    <row r="1392" spans="1:23">
      <c r="A1392" s="29" t="str">
        <f>+IF(B1392="N","",IF(COUNTIF(B:B,B1392)&gt;1,COUNTIF(B$3:B1392,B1392),""))</f>
        <v/>
      </c>
      <c r="B1392" s="2" t="str">
        <f>+IF(H1392='Export Demurrage Detention'!$C$2,"Y","N")</f>
        <v>N</v>
      </c>
      <c r="D1392" s="1" t="s">
        <v>173</v>
      </c>
      <c r="G1392" s="1" t="s">
        <v>22</v>
      </c>
      <c r="H1392" s="1" t="s">
        <v>2860</v>
      </c>
      <c r="I1392" s="69">
        <v>44256</v>
      </c>
      <c r="J1392" s="70" t="s">
        <v>51</v>
      </c>
      <c r="K1392" s="1" t="s">
        <v>6319</v>
      </c>
      <c r="L1392" s="1" t="s">
        <v>33</v>
      </c>
      <c r="M1392" s="1" t="s">
        <v>7764</v>
      </c>
      <c r="N1392" s="1" t="s">
        <v>52</v>
      </c>
      <c r="O1392" s="2" t="s">
        <v>822</v>
      </c>
      <c r="P1392" s="2" t="s">
        <v>32</v>
      </c>
      <c r="Q1392" s="2" t="s">
        <v>32</v>
      </c>
      <c r="R1392" s="2" t="s">
        <v>32</v>
      </c>
      <c r="S1392" s="2" t="s">
        <v>32</v>
      </c>
      <c r="T1392" s="1" t="s">
        <v>32</v>
      </c>
      <c r="U1392" s="1" t="s">
        <v>32</v>
      </c>
      <c r="V1392" s="1" t="s">
        <v>32</v>
      </c>
      <c r="W1392" s="1" t="s">
        <v>32</v>
      </c>
    </row>
    <row r="1393" spans="1:23">
      <c r="A1393" s="29" t="str">
        <f>+IF(B1393="N","",IF(COUNTIF(B:B,B1393)&gt;1,COUNTIF(B$3:B1393,B1393),""))</f>
        <v/>
      </c>
      <c r="B1393" s="2" t="str">
        <f>+IF(H1393='Export Demurrage Detention'!$C$2,"Y","N")</f>
        <v>N</v>
      </c>
      <c r="D1393" s="1" t="s">
        <v>173</v>
      </c>
      <c r="G1393" s="1" t="s">
        <v>22</v>
      </c>
      <c r="H1393" s="1" t="s">
        <v>2860</v>
      </c>
      <c r="I1393" s="69">
        <v>44256</v>
      </c>
      <c r="J1393" s="70" t="s">
        <v>51</v>
      </c>
      <c r="K1393" s="1" t="s">
        <v>6319</v>
      </c>
      <c r="L1393" s="1" t="s">
        <v>33</v>
      </c>
      <c r="M1393" s="1" t="s">
        <v>7765</v>
      </c>
      <c r="N1393" s="1" t="s">
        <v>52</v>
      </c>
      <c r="O1393" s="2" t="s">
        <v>822</v>
      </c>
      <c r="P1393" s="2" t="s">
        <v>32</v>
      </c>
      <c r="Q1393" s="2" t="s">
        <v>32</v>
      </c>
      <c r="R1393" s="2" t="s">
        <v>32</v>
      </c>
      <c r="S1393" s="2" t="s">
        <v>32</v>
      </c>
      <c r="T1393" s="1" t="s">
        <v>32</v>
      </c>
      <c r="U1393" s="1" t="s">
        <v>32</v>
      </c>
      <c r="V1393" s="1" t="s">
        <v>32</v>
      </c>
      <c r="W1393" s="1" t="s">
        <v>32</v>
      </c>
    </row>
    <row r="1394" spans="1:23">
      <c r="A1394" s="29" t="str">
        <f>+IF(B1394="N","",IF(COUNTIF(B:B,B1394)&gt;1,COUNTIF(B$3:B1394,B1394),""))</f>
        <v/>
      </c>
      <c r="B1394" s="2" t="str">
        <f>+IF(H1394='Export Demurrage Detention'!$C$2,"Y","N")</f>
        <v>N</v>
      </c>
      <c r="D1394" s="1" t="s">
        <v>173</v>
      </c>
      <c r="G1394" s="1" t="s">
        <v>22</v>
      </c>
      <c r="H1394" s="1" t="s">
        <v>2860</v>
      </c>
      <c r="I1394" s="69">
        <v>44256</v>
      </c>
      <c r="J1394" s="70" t="s">
        <v>51</v>
      </c>
      <c r="K1394" s="1" t="s">
        <v>6319</v>
      </c>
      <c r="L1394" s="1" t="s">
        <v>33</v>
      </c>
      <c r="M1394" s="1" t="s">
        <v>7766</v>
      </c>
      <c r="N1394" s="1" t="s">
        <v>52</v>
      </c>
      <c r="O1394" s="2" t="s">
        <v>822</v>
      </c>
      <c r="P1394" s="2" t="s">
        <v>32</v>
      </c>
      <c r="Q1394" s="2" t="s">
        <v>32</v>
      </c>
      <c r="R1394" s="2" t="s">
        <v>32</v>
      </c>
      <c r="S1394" s="2" t="s">
        <v>32</v>
      </c>
      <c r="T1394" s="1" t="s">
        <v>32</v>
      </c>
      <c r="U1394" s="1" t="s">
        <v>32</v>
      </c>
      <c r="V1394" s="1" t="s">
        <v>32</v>
      </c>
      <c r="W1394" s="1" t="s">
        <v>32</v>
      </c>
    </row>
    <row r="1395" spans="1:23">
      <c r="A1395" s="29" t="str">
        <f>+IF(B1395="N","",IF(COUNTIF(B:B,B1395)&gt;1,COUNTIF(B$3:B1395,B1395),""))</f>
        <v/>
      </c>
      <c r="B1395" s="2" t="str">
        <f>+IF(H1395='Export Demurrage Detention'!$C$2,"Y","N")</f>
        <v>N</v>
      </c>
      <c r="D1395" s="1" t="s">
        <v>173</v>
      </c>
      <c r="G1395" s="1" t="s">
        <v>22</v>
      </c>
      <c r="H1395" s="1" t="s">
        <v>2860</v>
      </c>
      <c r="I1395" s="69">
        <v>44256</v>
      </c>
      <c r="J1395" s="70" t="s">
        <v>51</v>
      </c>
      <c r="K1395" s="1" t="s">
        <v>6319</v>
      </c>
      <c r="L1395" s="1" t="s">
        <v>33</v>
      </c>
      <c r="M1395" s="1" t="s">
        <v>7767</v>
      </c>
      <c r="N1395" s="1" t="s">
        <v>52</v>
      </c>
      <c r="O1395" s="2" t="s">
        <v>822</v>
      </c>
      <c r="P1395" s="2" t="s">
        <v>32</v>
      </c>
      <c r="Q1395" s="2" t="s">
        <v>32</v>
      </c>
      <c r="R1395" s="2" t="s">
        <v>32</v>
      </c>
      <c r="S1395" s="2" t="s">
        <v>32</v>
      </c>
      <c r="T1395" s="1" t="s">
        <v>32</v>
      </c>
      <c r="U1395" s="1" t="s">
        <v>32</v>
      </c>
      <c r="V1395" s="1" t="s">
        <v>32</v>
      </c>
      <c r="W1395" s="1" t="s">
        <v>32</v>
      </c>
    </row>
    <row r="1396" spans="1:23">
      <c r="A1396" s="29" t="str">
        <f>+IF(B1396="N","",IF(COUNTIF(B:B,B1396)&gt;1,COUNTIF(B$3:B1396,B1396),""))</f>
        <v/>
      </c>
      <c r="B1396" s="2" t="str">
        <f>+IF(H1396='Export Demurrage Detention'!$C$2,"Y","N")</f>
        <v>N</v>
      </c>
      <c r="D1396" s="1" t="s">
        <v>173</v>
      </c>
      <c r="G1396" s="1" t="s">
        <v>22</v>
      </c>
      <c r="H1396" s="1" t="s">
        <v>2860</v>
      </c>
      <c r="I1396" s="69">
        <v>44256</v>
      </c>
      <c r="J1396" s="70" t="s">
        <v>51</v>
      </c>
      <c r="K1396" s="1" t="s">
        <v>6319</v>
      </c>
      <c r="L1396" s="1" t="s">
        <v>33</v>
      </c>
      <c r="M1396" s="1" t="s">
        <v>7768</v>
      </c>
      <c r="N1396" s="1" t="s">
        <v>52</v>
      </c>
      <c r="O1396" s="2" t="s">
        <v>822</v>
      </c>
      <c r="P1396" s="2" t="s">
        <v>32</v>
      </c>
      <c r="Q1396" s="2" t="s">
        <v>32</v>
      </c>
      <c r="R1396" s="2" t="s">
        <v>32</v>
      </c>
      <c r="S1396" s="2" t="s">
        <v>32</v>
      </c>
      <c r="T1396" s="1" t="s">
        <v>32</v>
      </c>
      <c r="U1396" s="1" t="s">
        <v>32</v>
      </c>
      <c r="V1396" s="1" t="s">
        <v>32</v>
      </c>
      <c r="W1396" s="1" t="s">
        <v>32</v>
      </c>
    </row>
    <row r="1397" spans="1:23">
      <c r="A1397" s="29" t="str">
        <f>+IF(B1397="N","",IF(COUNTIF(B:B,B1397)&gt;1,COUNTIF(B$3:B1397,B1397),""))</f>
        <v/>
      </c>
      <c r="B1397" s="2" t="str">
        <f>+IF(H1397='Export Demurrage Detention'!$C$2,"Y","N")</f>
        <v>N</v>
      </c>
      <c r="D1397" s="1" t="s">
        <v>173</v>
      </c>
      <c r="G1397" s="1" t="s">
        <v>22</v>
      </c>
      <c r="H1397" s="1" t="s">
        <v>2860</v>
      </c>
      <c r="I1397" s="69">
        <v>44256</v>
      </c>
      <c r="J1397" s="70" t="s">
        <v>51</v>
      </c>
      <c r="K1397" s="1" t="s">
        <v>6319</v>
      </c>
      <c r="L1397" s="1" t="s">
        <v>33</v>
      </c>
      <c r="M1397" s="1" t="s">
        <v>7769</v>
      </c>
      <c r="N1397" s="1" t="s">
        <v>52</v>
      </c>
      <c r="O1397" s="2" t="s">
        <v>822</v>
      </c>
      <c r="P1397" s="2" t="s">
        <v>32</v>
      </c>
      <c r="Q1397" s="2" t="s">
        <v>32</v>
      </c>
      <c r="R1397" s="2" t="s">
        <v>32</v>
      </c>
      <c r="S1397" s="2" t="s">
        <v>32</v>
      </c>
      <c r="T1397" s="1" t="s">
        <v>32</v>
      </c>
      <c r="U1397" s="1" t="s">
        <v>32</v>
      </c>
      <c r="V1397" s="1" t="s">
        <v>32</v>
      </c>
      <c r="W1397" s="1" t="s">
        <v>32</v>
      </c>
    </row>
    <row r="1398" spans="1:23">
      <c r="A1398" s="29" t="str">
        <f>+IF(B1398="N","",IF(COUNTIF(B:B,B1398)&gt;1,COUNTIF(B$3:B1398,B1398),""))</f>
        <v/>
      </c>
      <c r="B1398" s="2" t="str">
        <f>+IF(H1398='Export Demurrage Detention'!$C$2,"Y","N")</f>
        <v>N</v>
      </c>
      <c r="D1398" s="1" t="s">
        <v>173</v>
      </c>
      <c r="G1398" s="1" t="s">
        <v>22</v>
      </c>
      <c r="H1398" s="1" t="s">
        <v>2870</v>
      </c>
      <c r="I1398" s="69">
        <v>44256</v>
      </c>
      <c r="J1398" s="70" t="s">
        <v>51</v>
      </c>
      <c r="K1398" s="1" t="s">
        <v>6319</v>
      </c>
      <c r="L1398" s="1" t="s">
        <v>33</v>
      </c>
      <c r="M1398" s="1" t="s">
        <v>7751</v>
      </c>
      <c r="N1398" s="1" t="s">
        <v>52</v>
      </c>
      <c r="O1398" s="2" t="s">
        <v>822</v>
      </c>
      <c r="P1398" s="2" t="s">
        <v>32</v>
      </c>
      <c r="Q1398" s="2" t="s">
        <v>32</v>
      </c>
      <c r="R1398" s="2" t="s">
        <v>32</v>
      </c>
      <c r="S1398" s="2" t="s">
        <v>32</v>
      </c>
      <c r="T1398" s="1" t="s">
        <v>32</v>
      </c>
      <c r="U1398" s="1" t="s">
        <v>32</v>
      </c>
      <c r="V1398" s="1" t="s">
        <v>32</v>
      </c>
      <c r="W1398" s="1" t="s">
        <v>32</v>
      </c>
    </row>
    <row r="1399" spans="1:23">
      <c r="A1399" s="29" t="str">
        <f>+IF(B1399="N","",IF(COUNTIF(B:B,B1399)&gt;1,COUNTIF(B$3:B1399,B1399),""))</f>
        <v/>
      </c>
      <c r="B1399" s="2" t="str">
        <f>+IF(H1399='Export Demurrage Detention'!$C$2,"Y","N")</f>
        <v>N</v>
      </c>
      <c r="D1399" s="1" t="s">
        <v>173</v>
      </c>
      <c r="G1399" s="1" t="s">
        <v>22</v>
      </c>
      <c r="H1399" s="1" t="s">
        <v>2870</v>
      </c>
      <c r="I1399" s="69">
        <v>44256</v>
      </c>
      <c r="J1399" s="70" t="s">
        <v>51</v>
      </c>
      <c r="K1399" s="1" t="s">
        <v>6319</v>
      </c>
      <c r="L1399" s="1" t="s">
        <v>33</v>
      </c>
      <c r="M1399" s="1" t="s">
        <v>7752</v>
      </c>
      <c r="N1399" s="1" t="s">
        <v>52</v>
      </c>
      <c r="O1399" s="2" t="s">
        <v>822</v>
      </c>
      <c r="P1399" s="2" t="s">
        <v>32</v>
      </c>
      <c r="Q1399" s="2" t="s">
        <v>32</v>
      </c>
      <c r="R1399" s="2" t="s">
        <v>32</v>
      </c>
      <c r="S1399" s="2" t="s">
        <v>32</v>
      </c>
      <c r="T1399" s="1" t="s">
        <v>32</v>
      </c>
      <c r="U1399" s="1" t="s">
        <v>32</v>
      </c>
      <c r="V1399" s="1" t="s">
        <v>32</v>
      </c>
      <c r="W1399" s="1" t="s">
        <v>32</v>
      </c>
    </row>
    <row r="1400" spans="1:23">
      <c r="A1400" s="29" t="str">
        <f>+IF(B1400="N","",IF(COUNTIF(B:B,B1400)&gt;1,COUNTIF(B$3:B1400,B1400),""))</f>
        <v/>
      </c>
      <c r="B1400" s="2" t="str">
        <f>+IF(H1400='Export Demurrage Detention'!$C$2,"Y","N")</f>
        <v>N</v>
      </c>
      <c r="D1400" s="1" t="s">
        <v>173</v>
      </c>
      <c r="G1400" s="1" t="s">
        <v>22</v>
      </c>
      <c r="H1400" s="1" t="s">
        <v>7640</v>
      </c>
      <c r="I1400" s="69">
        <v>44256</v>
      </c>
      <c r="J1400" s="70" t="s">
        <v>51</v>
      </c>
      <c r="K1400" s="1" t="s">
        <v>6319</v>
      </c>
      <c r="L1400" s="1" t="s">
        <v>33</v>
      </c>
      <c r="M1400" s="1" t="s">
        <v>7751</v>
      </c>
      <c r="N1400" s="1" t="s">
        <v>52</v>
      </c>
      <c r="O1400" s="2" t="s">
        <v>822</v>
      </c>
      <c r="P1400" s="2" t="s">
        <v>32</v>
      </c>
      <c r="Q1400" s="2" t="s">
        <v>32</v>
      </c>
      <c r="R1400" s="2" t="s">
        <v>32</v>
      </c>
      <c r="S1400" s="2" t="s">
        <v>32</v>
      </c>
      <c r="T1400" s="1" t="s">
        <v>32</v>
      </c>
      <c r="U1400" s="1" t="s">
        <v>32</v>
      </c>
      <c r="V1400" s="1" t="s">
        <v>32</v>
      </c>
      <c r="W1400" s="1" t="s">
        <v>32</v>
      </c>
    </row>
    <row r="1401" spans="1:23">
      <c r="A1401" s="29" t="str">
        <f>+IF(B1401="N","",IF(COUNTIF(B:B,B1401)&gt;1,COUNTIF(B$3:B1401,B1401),""))</f>
        <v/>
      </c>
      <c r="B1401" s="2" t="str">
        <f>+IF(H1401='Export Demurrage Detention'!$C$2,"Y","N")</f>
        <v>N</v>
      </c>
      <c r="D1401" s="1" t="s">
        <v>173</v>
      </c>
      <c r="G1401" s="1" t="s">
        <v>22</v>
      </c>
      <c r="H1401" s="1" t="s">
        <v>7640</v>
      </c>
      <c r="I1401" s="69">
        <v>44256</v>
      </c>
      <c r="J1401" s="70" t="s">
        <v>51</v>
      </c>
      <c r="K1401" s="1" t="s">
        <v>6319</v>
      </c>
      <c r="L1401" s="1" t="s">
        <v>33</v>
      </c>
      <c r="M1401" s="1" t="s">
        <v>7752</v>
      </c>
      <c r="N1401" s="1" t="s">
        <v>52</v>
      </c>
      <c r="O1401" s="2" t="s">
        <v>822</v>
      </c>
      <c r="P1401" s="2" t="s">
        <v>32</v>
      </c>
      <c r="Q1401" s="2" t="s">
        <v>32</v>
      </c>
      <c r="R1401" s="2" t="s">
        <v>32</v>
      </c>
      <c r="S1401" s="2" t="s">
        <v>32</v>
      </c>
      <c r="T1401" s="1" t="s">
        <v>32</v>
      </c>
      <c r="U1401" s="1" t="s">
        <v>32</v>
      </c>
      <c r="V1401" s="1" t="s">
        <v>32</v>
      </c>
      <c r="W1401" s="1" t="s">
        <v>32</v>
      </c>
    </row>
    <row r="1402" spans="1:23">
      <c r="A1402" s="29" t="str">
        <f>+IF(B1402="N","",IF(COUNTIF(B:B,B1402)&gt;1,COUNTIF(B$3:B1402,B1402),""))</f>
        <v/>
      </c>
      <c r="B1402" s="2" t="str">
        <f>+IF(H1402='Export Demurrage Detention'!$C$2,"Y","N")</f>
        <v>N</v>
      </c>
      <c r="D1402" s="1" t="s">
        <v>173</v>
      </c>
      <c r="G1402" s="1" t="s">
        <v>22</v>
      </c>
      <c r="H1402" s="1" t="s">
        <v>7640</v>
      </c>
      <c r="I1402" s="69">
        <v>44256</v>
      </c>
      <c r="J1402" s="70" t="s">
        <v>51</v>
      </c>
      <c r="K1402" s="1" t="s">
        <v>6319</v>
      </c>
      <c r="L1402" s="1" t="s">
        <v>33</v>
      </c>
      <c r="M1402" s="1" t="s">
        <v>7729</v>
      </c>
      <c r="N1402" s="1" t="s">
        <v>52</v>
      </c>
      <c r="O1402" s="2" t="s">
        <v>822</v>
      </c>
      <c r="P1402" s="2" t="s">
        <v>32</v>
      </c>
      <c r="Q1402" s="2" t="s">
        <v>32</v>
      </c>
      <c r="R1402" s="2" t="s">
        <v>32</v>
      </c>
      <c r="S1402" s="2" t="s">
        <v>32</v>
      </c>
      <c r="T1402" s="1" t="s">
        <v>32</v>
      </c>
      <c r="U1402" s="1" t="s">
        <v>32</v>
      </c>
      <c r="V1402" s="1" t="s">
        <v>32</v>
      </c>
      <c r="W1402" s="1" t="s">
        <v>32</v>
      </c>
    </row>
    <row r="1403" spans="1:23">
      <c r="A1403" s="29" t="str">
        <f>+IF(B1403="N","",IF(COUNTIF(B:B,B1403)&gt;1,COUNTIF(B$3:B1403,B1403),""))</f>
        <v/>
      </c>
      <c r="B1403" s="2" t="str">
        <f>+IF(H1403='Export Demurrage Detention'!$C$2,"Y","N")</f>
        <v>N</v>
      </c>
      <c r="D1403" s="1" t="s">
        <v>173</v>
      </c>
      <c r="G1403" s="1" t="s">
        <v>22</v>
      </c>
      <c r="H1403" s="1" t="s">
        <v>7640</v>
      </c>
      <c r="I1403" s="69">
        <v>44256</v>
      </c>
      <c r="J1403" s="70" t="s">
        <v>51</v>
      </c>
      <c r="K1403" s="1" t="s">
        <v>6319</v>
      </c>
      <c r="L1403" s="1" t="s">
        <v>33</v>
      </c>
      <c r="M1403" s="1" t="s">
        <v>7753</v>
      </c>
      <c r="N1403" s="1" t="s">
        <v>52</v>
      </c>
      <c r="O1403" s="2" t="s">
        <v>822</v>
      </c>
      <c r="P1403" s="2" t="s">
        <v>32</v>
      </c>
      <c r="Q1403" s="2" t="s">
        <v>32</v>
      </c>
      <c r="R1403" s="2" t="s">
        <v>32</v>
      </c>
      <c r="S1403" s="2" t="s">
        <v>32</v>
      </c>
      <c r="T1403" s="1" t="s">
        <v>32</v>
      </c>
      <c r="U1403" s="1" t="s">
        <v>32</v>
      </c>
      <c r="V1403" s="1" t="s">
        <v>32</v>
      </c>
      <c r="W1403" s="1" t="s">
        <v>32</v>
      </c>
    </row>
    <row r="1404" spans="1:23">
      <c r="A1404" s="29" t="str">
        <f>+IF(B1404="N","",IF(COUNTIF(B:B,B1404)&gt;1,COUNTIF(B$3:B1404,B1404),""))</f>
        <v/>
      </c>
      <c r="B1404" s="2" t="str">
        <f>+IF(H1404='Export Demurrage Detention'!$C$2,"Y","N")</f>
        <v>N</v>
      </c>
      <c r="D1404" s="1" t="s">
        <v>173</v>
      </c>
      <c r="G1404" s="1" t="s">
        <v>22</v>
      </c>
      <c r="H1404" s="1" t="s">
        <v>7640</v>
      </c>
      <c r="I1404" s="69">
        <v>44256</v>
      </c>
      <c r="J1404" s="70" t="s">
        <v>51</v>
      </c>
      <c r="K1404" s="1" t="s">
        <v>6319</v>
      </c>
      <c r="L1404" s="1" t="s">
        <v>33</v>
      </c>
      <c r="M1404" s="1" t="s">
        <v>7754</v>
      </c>
      <c r="N1404" s="1" t="s">
        <v>52</v>
      </c>
      <c r="O1404" s="2" t="s">
        <v>822</v>
      </c>
      <c r="P1404" s="2" t="s">
        <v>32</v>
      </c>
      <c r="Q1404" s="2" t="s">
        <v>32</v>
      </c>
      <c r="R1404" s="2" t="s">
        <v>32</v>
      </c>
      <c r="S1404" s="2" t="s">
        <v>32</v>
      </c>
      <c r="T1404" s="1" t="s">
        <v>32</v>
      </c>
      <c r="U1404" s="1" t="s">
        <v>32</v>
      </c>
      <c r="V1404" s="1" t="s">
        <v>32</v>
      </c>
      <c r="W1404" s="1" t="s">
        <v>32</v>
      </c>
    </row>
    <row r="1405" spans="1:23">
      <c r="A1405" s="29" t="str">
        <f>+IF(B1405="N","",IF(COUNTIF(B:B,B1405)&gt;1,COUNTIF(B$3:B1405,B1405),""))</f>
        <v/>
      </c>
      <c r="B1405" s="2" t="str">
        <f>+IF(H1405='Export Demurrage Detention'!$C$2,"Y","N")</f>
        <v>N</v>
      </c>
      <c r="D1405" s="1" t="s">
        <v>173</v>
      </c>
      <c r="G1405" s="1" t="s">
        <v>22</v>
      </c>
      <c r="H1405" s="1" t="s">
        <v>7640</v>
      </c>
      <c r="I1405" s="69">
        <v>44256</v>
      </c>
      <c r="J1405" s="70" t="s">
        <v>51</v>
      </c>
      <c r="K1405" s="1" t="s">
        <v>6319</v>
      </c>
      <c r="L1405" s="1" t="s">
        <v>33</v>
      </c>
      <c r="M1405" s="1" t="s">
        <v>7755</v>
      </c>
      <c r="N1405" s="1" t="s">
        <v>52</v>
      </c>
      <c r="O1405" s="2" t="s">
        <v>822</v>
      </c>
      <c r="P1405" s="2" t="s">
        <v>32</v>
      </c>
      <c r="Q1405" s="2" t="s">
        <v>32</v>
      </c>
      <c r="R1405" s="2" t="s">
        <v>32</v>
      </c>
      <c r="S1405" s="2" t="s">
        <v>32</v>
      </c>
      <c r="T1405" s="1" t="s">
        <v>32</v>
      </c>
      <c r="U1405" s="1" t="s">
        <v>32</v>
      </c>
      <c r="V1405" s="1" t="s">
        <v>32</v>
      </c>
      <c r="W1405" s="1" t="s">
        <v>32</v>
      </c>
    </row>
    <row r="1406" spans="1:23">
      <c r="A1406" s="29" t="str">
        <f>+IF(B1406="N","",IF(COUNTIF(B:B,B1406)&gt;1,COUNTIF(B$3:B1406,B1406),""))</f>
        <v/>
      </c>
      <c r="B1406" s="2" t="str">
        <f>+IF(H1406='Export Demurrage Detention'!$C$2,"Y","N")</f>
        <v>N</v>
      </c>
      <c r="D1406" s="1" t="s">
        <v>173</v>
      </c>
      <c r="G1406" s="1" t="s">
        <v>22</v>
      </c>
      <c r="H1406" s="1" t="s">
        <v>7640</v>
      </c>
      <c r="I1406" s="69">
        <v>44256</v>
      </c>
      <c r="J1406" s="70" t="s">
        <v>51</v>
      </c>
      <c r="K1406" s="1" t="s">
        <v>6319</v>
      </c>
      <c r="L1406" s="1" t="s">
        <v>33</v>
      </c>
      <c r="M1406" s="1" t="s">
        <v>7756</v>
      </c>
      <c r="N1406" s="1" t="s">
        <v>52</v>
      </c>
      <c r="O1406" s="2" t="s">
        <v>822</v>
      </c>
      <c r="P1406" s="2" t="s">
        <v>32</v>
      </c>
      <c r="Q1406" s="2" t="s">
        <v>32</v>
      </c>
      <c r="R1406" s="2" t="s">
        <v>32</v>
      </c>
      <c r="S1406" s="2" t="s">
        <v>32</v>
      </c>
      <c r="T1406" s="1" t="s">
        <v>32</v>
      </c>
      <c r="U1406" s="1" t="s">
        <v>32</v>
      </c>
      <c r="V1406" s="1" t="s">
        <v>32</v>
      </c>
      <c r="W1406" s="1" t="s">
        <v>32</v>
      </c>
    </row>
    <row r="1407" spans="1:23">
      <c r="A1407" s="29" t="str">
        <f>+IF(B1407="N","",IF(COUNTIF(B:B,B1407)&gt;1,COUNTIF(B$3:B1407,B1407),""))</f>
        <v/>
      </c>
      <c r="B1407" s="2" t="str">
        <f>+IF(H1407='Export Demurrage Detention'!$C$2,"Y","N")</f>
        <v>N</v>
      </c>
      <c r="D1407" s="1" t="s">
        <v>173</v>
      </c>
      <c r="G1407" s="1" t="s">
        <v>22</v>
      </c>
      <c r="H1407" s="1" t="s">
        <v>7640</v>
      </c>
      <c r="I1407" s="69">
        <v>44256</v>
      </c>
      <c r="J1407" s="70" t="s">
        <v>51</v>
      </c>
      <c r="K1407" s="1" t="s">
        <v>6319</v>
      </c>
      <c r="L1407" s="1" t="s">
        <v>33</v>
      </c>
      <c r="M1407" s="1" t="s">
        <v>7757</v>
      </c>
      <c r="N1407" s="1" t="s">
        <v>52</v>
      </c>
      <c r="O1407" s="2" t="s">
        <v>822</v>
      </c>
      <c r="P1407" s="2" t="s">
        <v>32</v>
      </c>
      <c r="Q1407" s="2" t="s">
        <v>32</v>
      </c>
      <c r="R1407" s="2" t="s">
        <v>32</v>
      </c>
      <c r="S1407" s="2" t="s">
        <v>32</v>
      </c>
      <c r="T1407" s="1" t="s">
        <v>32</v>
      </c>
      <c r="U1407" s="1" t="s">
        <v>32</v>
      </c>
      <c r="V1407" s="1" t="s">
        <v>32</v>
      </c>
      <c r="W1407" s="1" t="s">
        <v>32</v>
      </c>
    </row>
    <row r="1408" spans="1:23">
      <c r="A1408" s="29" t="str">
        <f>+IF(B1408="N","",IF(COUNTIF(B:B,B1408)&gt;1,COUNTIF(B$3:B1408,B1408),""))</f>
        <v/>
      </c>
      <c r="B1408" s="2" t="str">
        <f>+IF(H1408='Export Demurrage Detention'!$C$2,"Y","N")</f>
        <v>N</v>
      </c>
      <c r="D1408" s="1" t="s">
        <v>173</v>
      </c>
      <c r="G1408" s="1" t="s">
        <v>22</v>
      </c>
      <c r="H1408" s="1" t="s">
        <v>7640</v>
      </c>
      <c r="I1408" s="69">
        <v>44256</v>
      </c>
      <c r="J1408" s="70" t="s">
        <v>51</v>
      </c>
      <c r="K1408" s="1" t="s">
        <v>6319</v>
      </c>
      <c r="L1408" s="1" t="s">
        <v>33</v>
      </c>
      <c r="M1408" s="1" t="s">
        <v>7758</v>
      </c>
      <c r="N1408" s="1" t="s">
        <v>52</v>
      </c>
      <c r="O1408" s="2" t="s">
        <v>822</v>
      </c>
      <c r="P1408" s="2" t="s">
        <v>32</v>
      </c>
      <c r="Q1408" s="2" t="s">
        <v>32</v>
      </c>
      <c r="R1408" s="2" t="s">
        <v>32</v>
      </c>
      <c r="S1408" s="2" t="s">
        <v>32</v>
      </c>
      <c r="T1408" s="1" t="s">
        <v>32</v>
      </c>
      <c r="U1408" s="1" t="s">
        <v>32</v>
      </c>
      <c r="V1408" s="1" t="s">
        <v>32</v>
      </c>
      <c r="W1408" s="1" t="s">
        <v>32</v>
      </c>
    </row>
    <row r="1409" spans="1:23">
      <c r="A1409" s="29" t="str">
        <f>+IF(B1409="N","",IF(COUNTIF(B:B,B1409)&gt;1,COUNTIF(B$3:B1409,B1409),""))</f>
        <v/>
      </c>
      <c r="B1409" s="2" t="str">
        <f>+IF(H1409='Export Demurrage Detention'!$C$2,"Y","N")</f>
        <v>N</v>
      </c>
      <c r="D1409" s="1" t="s">
        <v>173</v>
      </c>
      <c r="G1409" s="1" t="s">
        <v>22</v>
      </c>
      <c r="H1409" s="1" t="s">
        <v>7640</v>
      </c>
      <c r="I1409" s="69">
        <v>44256</v>
      </c>
      <c r="J1409" s="70" t="s">
        <v>51</v>
      </c>
      <c r="K1409" s="1" t="s">
        <v>6319</v>
      </c>
      <c r="L1409" s="1" t="s">
        <v>33</v>
      </c>
      <c r="M1409" s="1" t="s">
        <v>7759</v>
      </c>
      <c r="N1409" s="1" t="s">
        <v>52</v>
      </c>
      <c r="O1409" s="2" t="s">
        <v>822</v>
      </c>
      <c r="P1409" s="2" t="s">
        <v>32</v>
      </c>
      <c r="Q1409" s="2" t="s">
        <v>32</v>
      </c>
      <c r="R1409" s="2" t="s">
        <v>32</v>
      </c>
      <c r="S1409" s="2" t="s">
        <v>32</v>
      </c>
      <c r="T1409" s="1" t="s">
        <v>32</v>
      </c>
      <c r="U1409" s="1" t="s">
        <v>32</v>
      </c>
      <c r="V1409" s="1" t="s">
        <v>32</v>
      </c>
      <c r="W1409" s="1" t="s">
        <v>32</v>
      </c>
    </row>
    <row r="1410" spans="1:23">
      <c r="A1410" s="29" t="str">
        <f>+IF(B1410="N","",IF(COUNTIF(B:B,B1410)&gt;1,COUNTIF(B$3:B1410,B1410),""))</f>
        <v/>
      </c>
      <c r="B1410" s="2" t="str">
        <f>+IF(H1410='Export Demurrage Detention'!$C$2,"Y","N")</f>
        <v>N</v>
      </c>
      <c r="D1410" s="1" t="s">
        <v>173</v>
      </c>
      <c r="G1410" s="1" t="s">
        <v>22</v>
      </c>
      <c r="H1410" s="1" t="s">
        <v>7640</v>
      </c>
      <c r="I1410" s="69">
        <v>44256</v>
      </c>
      <c r="J1410" s="70" t="s">
        <v>51</v>
      </c>
      <c r="K1410" s="1" t="s">
        <v>6319</v>
      </c>
      <c r="L1410" s="1" t="s">
        <v>33</v>
      </c>
      <c r="M1410" s="1" t="s">
        <v>7760</v>
      </c>
      <c r="N1410" s="1" t="s">
        <v>52</v>
      </c>
      <c r="O1410" s="2" t="s">
        <v>822</v>
      </c>
      <c r="P1410" s="2" t="s">
        <v>32</v>
      </c>
      <c r="Q1410" s="2" t="s">
        <v>32</v>
      </c>
      <c r="R1410" s="2" t="s">
        <v>32</v>
      </c>
      <c r="S1410" s="2" t="s">
        <v>32</v>
      </c>
      <c r="T1410" s="1" t="s">
        <v>32</v>
      </c>
      <c r="U1410" s="1" t="s">
        <v>32</v>
      </c>
      <c r="V1410" s="1" t="s">
        <v>32</v>
      </c>
      <c r="W1410" s="1" t="s">
        <v>32</v>
      </c>
    </row>
    <row r="1411" spans="1:23">
      <c r="A1411" s="29" t="str">
        <f>+IF(B1411="N","",IF(COUNTIF(B:B,B1411)&gt;1,COUNTIF(B$3:B1411,B1411),""))</f>
        <v/>
      </c>
      <c r="B1411" s="2" t="str">
        <f>+IF(H1411='Export Demurrage Detention'!$C$2,"Y","N")</f>
        <v>N</v>
      </c>
      <c r="D1411" s="1" t="s">
        <v>173</v>
      </c>
      <c r="G1411" s="1" t="s">
        <v>22</v>
      </c>
      <c r="H1411" s="1" t="s">
        <v>7640</v>
      </c>
      <c r="I1411" s="69">
        <v>44256</v>
      </c>
      <c r="J1411" s="70" t="s">
        <v>51</v>
      </c>
      <c r="K1411" s="1" t="s">
        <v>6319</v>
      </c>
      <c r="L1411" s="1" t="s">
        <v>33</v>
      </c>
      <c r="M1411" s="1" t="s">
        <v>7761</v>
      </c>
      <c r="N1411" s="1" t="s">
        <v>52</v>
      </c>
      <c r="O1411" s="2" t="s">
        <v>822</v>
      </c>
      <c r="P1411" s="2" t="s">
        <v>32</v>
      </c>
      <c r="Q1411" s="2" t="s">
        <v>32</v>
      </c>
      <c r="R1411" s="2" t="s">
        <v>32</v>
      </c>
      <c r="S1411" s="2" t="s">
        <v>32</v>
      </c>
      <c r="T1411" s="1" t="s">
        <v>32</v>
      </c>
      <c r="U1411" s="1" t="s">
        <v>32</v>
      </c>
      <c r="V1411" s="1" t="s">
        <v>32</v>
      </c>
      <c r="W1411" s="1" t="s">
        <v>32</v>
      </c>
    </row>
    <row r="1412" spans="1:23">
      <c r="A1412" s="29" t="str">
        <f>+IF(B1412="N","",IF(COUNTIF(B:B,B1412)&gt;1,COUNTIF(B$3:B1412,B1412),""))</f>
        <v/>
      </c>
      <c r="B1412" s="2" t="str">
        <f>+IF(H1412='Export Demurrage Detention'!$C$2,"Y","N")</f>
        <v>N</v>
      </c>
      <c r="D1412" s="1" t="s">
        <v>173</v>
      </c>
      <c r="G1412" s="1" t="s">
        <v>22</v>
      </c>
      <c r="H1412" s="1" t="s">
        <v>7640</v>
      </c>
      <c r="I1412" s="69">
        <v>44256</v>
      </c>
      <c r="J1412" s="70" t="s">
        <v>51</v>
      </c>
      <c r="K1412" s="1" t="s">
        <v>6319</v>
      </c>
      <c r="L1412" s="1" t="s">
        <v>33</v>
      </c>
      <c r="M1412" s="1" t="s">
        <v>7762</v>
      </c>
      <c r="N1412" s="1" t="s">
        <v>52</v>
      </c>
      <c r="O1412" s="2" t="s">
        <v>822</v>
      </c>
      <c r="P1412" s="2" t="s">
        <v>32</v>
      </c>
      <c r="Q1412" s="2" t="s">
        <v>32</v>
      </c>
      <c r="R1412" s="2" t="s">
        <v>32</v>
      </c>
      <c r="S1412" s="2" t="s">
        <v>32</v>
      </c>
      <c r="T1412" s="1" t="s">
        <v>32</v>
      </c>
      <c r="U1412" s="1" t="s">
        <v>32</v>
      </c>
      <c r="V1412" s="1" t="s">
        <v>32</v>
      </c>
      <c r="W1412" s="1" t="s">
        <v>32</v>
      </c>
    </row>
    <row r="1413" spans="1:23">
      <c r="A1413" s="29" t="str">
        <f>+IF(B1413="N","",IF(COUNTIF(B:B,B1413)&gt;1,COUNTIF(B$3:B1413,B1413),""))</f>
        <v/>
      </c>
      <c r="B1413" s="2" t="str">
        <f>+IF(H1413='Export Demurrage Detention'!$C$2,"Y","N")</f>
        <v>N</v>
      </c>
      <c r="D1413" s="1" t="s">
        <v>173</v>
      </c>
      <c r="G1413" s="1" t="s">
        <v>22</v>
      </c>
      <c r="H1413" s="1" t="s">
        <v>7640</v>
      </c>
      <c r="I1413" s="69">
        <v>44256</v>
      </c>
      <c r="J1413" s="70" t="s">
        <v>51</v>
      </c>
      <c r="K1413" s="1" t="s">
        <v>6319</v>
      </c>
      <c r="L1413" s="1" t="s">
        <v>33</v>
      </c>
      <c r="M1413" s="1" t="s">
        <v>7763</v>
      </c>
      <c r="N1413" s="1" t="s">
        <v>52</v>
      </c>
      <c r="O1413" s="2" t="s">
        <v>822</v>
      </c>
      <c r="P1413" s="2" t="s">
        <v>32</v>
      </c>
      <c r="Q1413" s="2" t="s">
        <v>32</v>
      </c>
      <c r="R1413" s="2" t="s">
        <v>32</v>
      </c>
      <c r="S1413" s="2" t="s">
        <v>32</v>
      </c>
      <c r="T1413" s="1" t="s">
        <v>32</v>
      </c>
      <c r="U1413" s="1" t="s">
        <v>32</v>
      </c>
      <c r="V1413" s="1" t="s">
        <v>32</v>
      </c>
      <c r="W1413" s="1" t="s">
        <v>32</v>
      </c>
    </row>
    <row r="1414" spans="1:23">
      <c r="A1414" s="29" t="str">
        <f>+IF(B1414="N","",IF(COUNTIF(B:B,B1414)&gt;1,COUNTIF(B$3:B1414,B1414),""))</f>
        <v/>
      </c>
      <c r="B1414" s="2" t="str">
        <f>+IF(H1414='Export Demurrage Detention'!$C$2,"Y","N")</f>
        <v>N</v>
      </c>
      <c r="D1414" s="1" t="s">
        <v>173</v>
      </c>
      <c r="G1414" s="1" t="s">
        <v>22</v>
      </c>
      <c r="H1414" s="1" t="s">
        <v>7640</v>
      </c>
      <c r="I1414" s="69">
        <v>44256</v>
      </c>
      <c r="J1414" s="70" t="s">
        <v>51</v>
      </c>
      <c r="K1414" s="1" t="s">
        <v>6319</v>
      </c>
      <c r="L1414" s="1" t="s">
        <v>33</v>
      </c>
      <c r="M1414" s="1" t="s">
        <v>7764</v>
      </c>
      <c r="N1414" s="1" t="s">
        <v>52</v>
      </c>
      <c r="O1414" s="2" t="s">
        <v>822</v>
      </c>
      <c r="P1414" s="2" t="s">
        <v>32</v>
      </c>
      <c r="Q1414" s="2" t="s">
        <v>32</v>
      </c>
      <c r="R1414" s="2" t="s">
        <v>32</v>
      </c>
      <c r="S1414" s="2" t="s">
        <v>32</v>
      </c>
      <c r="T1414" s="1" t="s">
        <v>32</v>
      </c>
      <c r="U1414" s="1" t="s">
        <v>32</v>
      </c>
      <c r="V1414" s="1" t="s">
        <v>32</v>
      </c>
      <c r="W1414" s="1" t="s">
        <v>32</v>
      </c>
    </row>
    <row r="1415" spans="1:23">
      <c r="A1415" s="29" t="str">
        <f>+IF(B1415="N","",IF(COUNTIF(B:B,B1415)&gt;1,COUNTIF(B$3:B1415,B1415),""))</f>
        <v/>
      </c>
      <c r="B1415" s="2" t="str">
        <f>+IF(H1415='Export Demurrage Detention'!$C$2,"Y","N")</f>
        <v>N</v>
      </c>
      <c r="D1415" s="1" t="s">
        <v>173</v>
      </c>
      <c r="G1415" s="1" t="s">
        <v>22</v>
      </c>
      <c r="H1415" s="1" t="s">
        <v>7640</v>
      </c>
      <c r="I1415" s="69">
        <v>44256</v>
      </c>
      <c r="J1415" s="70" t="s">
        <v>51</v>
      </c>
      <c r="K1415" s="1" t="s">
        <v>6319</v>
      </c>
      <c r="L1415" s="1" t="s">
        <v>33</v>
      </c>
      <c r="M1415" s="1" t="s">
        <v>7765</v>
      </c>
      <c r="N1415" s="1" t="s">
        <v>52</v>
      </c>
      <c r="O1415" s="2" t="s">
        <v>822</v>
      </c>
      <c r="P1415" s="2" t="s">
        <v>32</v>
      </c>
      <c r="Q1415" s="2" t="s">
        <v>32</v>
      </c>
      <c r="R1415" s="2" t="s">
        <v>32</v>
      </c>
      <c r="S1415" s="2" t="s">
        <v>32</v>
      </c>
      <c r="T1415" s="1" t="s">
        <v>32</v>
      </c>
      <c r="U1415" s="1" t="s">
        <v>32</v>
      </c>
      <c r="V1415" s="1" t="s">
        <v>32</v>
      </c>
      <c r="W1415" s="1" t="s">
        <v>32</v>
      </c>
    </row>
    <row r="1416" spans="1:23">
      <c r="A1416" s="29" t="str">
        <f>+IF(B1416="N","",IF(COUNTIF(B:B,B1416)&gt;1,COUNTIF(B$3:B1416,B1416),""))</f>
        <v/>
      </c>
      <c r="B1416" s="2" t="str">
        <f>+IF(H1416='Export Demurrage Detention'!$C$2,"Y","N")</f>
        <v>N</v>
      </c>
      <c r="D1416" s="1" t="s">
        <v>173</v>
      </c>
      <c r="G1416" s="1" t="s">
        <v>22</v>
      </c>
      <c r="H1416" s="1" t="s">
        <v>7640</v>
      </c>
      <c r="I1416" s="69">
        <v>44256</v>
      </c>
      <c r="J1416" s="70" t="s">
        <v>51</v>
      </c>
      <c r="K1416" s="1" t="s">
        <v>6319</v>
      </c>
      <c r="L1416" s="1" t="s">
        <v>33</v>
      </c>
      <c r="M1416" s="1" t="s">
        <v>7766</v>
      </c>
      <c r="N1416" s="1" t="s">
        <v>52</v>
      </c>
      <c r="O1416" s="2" t="s">
        <v>822</v>
      </c>
      <c r="P1416" s="2" t="s">
        <v>32</v>
      </c>
      <c r="Q1416" s="2" t="s">
        <v>32</v>
      </c>
      <c r="R1416" s="2" t="s">
        <v>32</v>
      </c>
      <c r="S1416" s="2" t="s">
        <v>32</v>
      </c>
      <c r="T1416" s="1" t="s">
        <v>32</v>
      </c>
      <c r="U1416" s="1" t="s">
        <v>32</v>
      </c>
      <c r="V1416" s="1" t="s">
        <v>32</v>
      </c>
      <c r="W1416" s="1" t="s">
        <v>32</v>
      </c>
    </row>
    <row r="1417" spans="1:23">
      <c r="A1417" s="29" t="str">
        <f>+IF(B1417="N","",IF(COUNTIF(B:B,B1417)&gt;1,COUNTIF(B$3:B1417,B1417),""))</f>
        <v/>
      </c>
      <c r="B1417" s="2" t="str">
        <f>+IF(H1417='Export Demurrage Detention'!$C$2,"Y","N")</f>
        <v>N</v>
      </c>
      <c r="D1417" s="1" t="s">
        <v>173</v>
      </c>
      <c r="G1417" s="1" t="s">
        <v>22</v>
      </c>
      <c r="H1417" s="1" t="s">
        <v>7640</v>
      </c>
      <c r="I1417" s="69">
        <v>44256</v>
      </c>
      <c r="J1417" s="70" t="s">
        <v>51</v>
      </c>
      <c r="K1417" s="1" t="s">
        <v>6319</v>
      </c>
      <c r="L1417" s="1" t="s">
        <v>33</v>
      </c>
      <c r="M1417" s="1" t="s">
        <v>7767</v>
      </c>
      <c r="N1417" s="1" t="s">
        <v>52</v>
      </c>
      <c r="O1417" s="2" t="s">
        <v>822</v>
      </c>
      <c r="P1417" s="2" t="s">
        <v>32</v>
      </c>
      <c r="Q1417" s="2" t="s">
        <v>32</v>
      </c>
      <c r="R1417" s="2" t="s">
        <v>32</v>
      </c>
      <c r="S1417" s="2" t="s">
        <v>32</v>
      </c>
      <c r="T1417" s="1" t="s">
        <v>32</v>
      </c>
      <c r="U1417" s="1" t="s">
        <v>32</v>
      </c>
      <c r="V1417" s="1" t="s">
        <v>32</v>
      </c>
      <c r="W1417" s="1" t="s">
        <v>32</v>
      </c>
    </row>
    <row r="1418" spans="1:23">
      <c r="A1418" s="29" t="str">
        <f>+IF(B1418="N","",IF(COUNTIF(B:B,B1418)&gt;1,COUNTIF(B$3:B1418,B1418),""))</f>
        <v/>
      </c>
      <c r="B1418" s="2" t="str">
        <f>+IF(H1418='Export Demurrage Detention'!$C$2,"Y","N")</f>
        <v>N</v>
      </c>
      <c r="D1418" s="1" t="s">
        <v>173</v>
      </c>
      <c r="G1418" s="1" t="s">
        <v>22</v>
      </c>
      <c r="H1418" s="1" t="s">
        <v>7640</v>
      </c>
      <c r="I1418" s="69">
        <v>44256</v>
      </c>
      <c r="J1418" s="70" t="s">
        <v>51</v>
      </c>
      <c r="K1418" s="1" t="s">
        <v>6319</v>
      </c>
      <c r="L1418" s="1" t="s">
        <v>33</v>
      </c>
      <c r="M1418" s="1" t="s">
        <v>7768</v>
      </c>
      <c r="N1418" s="1" t="s">
        <v>52</v>
      </c>
      <c r="O1418" s="2" t="s">
        <v>822</v>
      </c>
      <c r="P1418" s="2" t="s">
        <v>32</v>
      </c>
      <c r="Q1418" s="2" t="s">
        <v>32</v>
      </c>
      <c r="R1418" s="2" t="s">
        <v>32</v>
      </c>
      <c r="S1418" s="2" t="s">
        <v>32</v>
      </c>
      <c r="T1418" s="1" t="s">
        <v>32</v>
      </c>
      <c r="U1418" s="1" t="s">
        <v>32</v>
      </c>
      <c r="V1418" s="1" t="s">
        <v>32</v>
      </c>
      <c r="W1418" s="1" t="s">
        <v>32</v>
      </c>
    </row>
    <row r="1419" spans="1:23">
      <c r="A1419" s="29" t="str">
        <f>+IF(B1419="N","",IF(COUNTIF(B:B,B1419)&gt;1,COUNTIF(B$3:B1419,B1419),""))</f>
        <v/>
      </c>
      <c r="B1419" s="2" t="str">
        <f>+IF(H1419='Export Demurrage Detention'!$C$2,"Y","N")</f>
        <v>N</v>
      </c>
      <c r="D1419" s="1" t="s">
        <v>173</v>
      </c>
      <c r="G1419" s="1" t="s">
        <v>22</v>
      </c>
      <c r="H1419" s="1" t="s">
        <v>7640</v>
      </c>
      <c r="I1419" s="69">
        <v>44256</v>
      </c>
      <c r="J1419" s="70" t="s">
        <v>51</v>
      </c>
      <c r="K1419" s="1" t="s">
        <v>6319</v>
      </c>
      <c r="L1419" s="1" t="s">
        <v>33</v>
      </c>
      <c r="M1419" s="1" t="s">
        <v>7769</v>
      </c>
      <c r="N1419" s="1" t="s">
        <v>52</v>
      </c>
      <c r="O1419" s="2" t="s">
        <v>822</v>
      </c>
      <c r="P1419" s="2" t="s">
        <v>32</v>
      </c>
      <c r="Q1419" s="2" t="s">
        <v>32</v>
      </c>
      <c r="R1419" s="2" t="s">
        <v>32</v>
      </c>
      <c r="S1419" s="2" t="s">
        <v>32</v>
      </c>
      <c r="T1419" s="1" t="s">
        <v>32</v>
      </c>
      <c r="U1419" s="1" t="s">
        <v>32</v>
      </c>
      <c r="V1419" s="1" t="s">
        <v>32</v>
      </c>
      <c r="W1419" s="1" t="s">
        <v>32</v>
      </c>
    </row>
    <row r="1420" spans="1:23">
      <c r="A1420" s="29" t="str">
        <f>+IF(B1420="N","",IF(COUNTIF(B:B,B1420)&gt;1,COUNTIF(B$3:B1420,B1420),""))</f>
        <v/>
      </c>
      <c r="B1420" s="2" t="str">
        <f>+IF(H1420='Export Demurrage Detention'!$C$2,"Y","N")</f>
        <v>N</v>
      </c>
      <c r="D1420" s="1" t="s">
        <v>173</v>
      </c>
      <c r="G1420" s="1" t="s">
        <v>22</v>
      </c>
      <c r="H1420" s="1" t="s">
        <v>2870</v>
      </c>
      <c r="I1420" s="69">
        <v>44256</v>
      </c>
      <c r="J1420" s="70" t="s">
        <v>51</v>
      </c>
      <c r="K1420" s="1" t="s">
        <v>6319</v>
      </c>
      <c r="L1420" s="1" t="s">
        <v>55</v>
      </c>
      <c r="M1420" s="1" t="s">
        <v>7751</v>
      </c>
      <c r="N1420" s="1" t="s">
        <v>52</v>
      </c>
      <c r="O1420" s="2" t="s">
        <v>822</v>
      </c>
      <c r="P1420" s="2" t="s">
        <v>32</v>
      </c>
      <c r="Q1420" s="2" t="s">
        <v>32</v>
      </c>
      <c r="R1420" s="2" t="s">
        <v>32</v>
      </c>
      <c r="S1420" s="2" t="s">
        <v>32</v>
      </c>
      <c r="T1420" s="1" t="s">
        <v>32</v>
      </c>
      <c r="U1420" s="1" t="s">
        <v>32</v>
      </c>
      <c r="V1420" s="1" t="s">
        <v>32</v>
      </c>
      <c r="W1420" s="1" t="s">
        <v>32</v>
      </c>
    </row>
    <row r="1421" spans="1:23">
      <c r="A1421" s="29" t="str">
        <f>+IF(B1421="N","",IF(COUNTIF(B:B,B1421)&gt;1,COUNTIF(B$3:B1421,B1421),""))</f>
        <v/>
      </c>
      <c r="B1421" s="2" t="str">
        <f>+IF(H1421='Export Demurrage Detention'!$C$2,"Y","N")</f>
        <v>N</v>
      </c>
      <c r="D1421" s="1" t="s">
        <v>173</v>
      </c>
      <c r="G1421" s="1" t="s">
        <v>22</v>
      </c>
      <c r="H1421" s="1" t="s">
        <v>2870</v>
      </c>
      <c r="I1421" s="69">
        <v>44256</v>
      </c>
      <c r="J1421" s="70" t="s">
        <v>51</v>
      </c>
      <c r="K1421" s="1" t="s">
        <v>6319</v>
      </c>
      <c r="L1421" s="1" t="s">
        <v>55</v>
      </c>
      <c r="M1421" s="1" t="s">
        <v>7752</v>
      </c>
      <c r="N1421" s="1" t="s">
        <v>52</v>
      </c>
      <c r="O1421" s="2" t="s">
        <v>822</v>
      </c>
      <c r="P1421" s="2" t="s">
        <v>32</v>
      </c>
      <c r="Q1421" s="2" t="s">
        <v>32</v>
      </c>
      <c r="R1421" s="2" t="s">
        <v>32</v>
      </c>
      <c r="S1421" s="2" t="s">
        <v>32</v>
      </c>
      <c r="T1421" s="1" t="s">
        <v>32</v>
      </c>
      <c r="U1421" s="1" t="s">
        <v>32</v>
      </c>
      <c r="V1421" s="1" t="s">
        <v>32</v>
      </c>
      <c r="W1421" s="1" t="s">
        <v>32</v>
      </c>
    </row>
    <row r="1422" spans="1:23">
      <c r="A1422" s="29" t="str">
        <f>+IF(B1422="N","",IF(COUNTIF(B:B,B1422)&gt;1,COUNTIF(B$3:B1422,B1422),""))</f>
        <v/>
      </c>
      <c r="B1422" s="2" t="str">
        <f>+IF(H1422='Export Demurrage Detention'!$C$2,"Y","N")</f>
        <v>N</v>
      </c>
      <c r="D1422" s="1" t="s">
        <v>173</v>
      </c>
      <c r="G1422" s="1" t="s">
        <v>22</v>
      </c>
      <c r="H1422" s="1" t="s">
        <v>2870</v>
      </c>
      <c r="I1422" s="69">
        <v>44256</v>
      </c>
      <c r="J1422" s="70" t="s">
        <v>51</v>
      </c>
      <c r="K1422" s="1" t="s">
        <v>6319</v>
      </c>
      <c r="L1422" s="1" t="s">
        <v>55</v>
      </c>
      <c r="M1422" s="1" t="s">
        <v>7729</v>
      </c>
      <c r="N1422" s="1" t="s">
        <v>52</v>
      </c>
      <c r="O1422" s="2" t="s">
        <v>822</v>
      </c>
      <c r="P1422" s="2" t="s">
        <v>32</v>
      </c>
      <c r="Q1422" s="2" t="s">
        <v>32</v>
      </c>
      <c r="R1422" s="2" t="s">
        <v>32</v>
      </c>
      <c r="S1422" s="2" t="s">
        <v>32</v>
      </c>
      <c r="T1422" s="1" t="s">
        <v>32</v>
      </c>
      <c r="U1422" s="1" t="s">
        <v>32</v>
      </c>
      <c r="V1422" s="1" t="s">
        <v>32</v>
      </c>
      <c r="W1422" s="1" t="s">
        <v>32</v>
      </c>
    </row>
    <row r="1423" spans="1:23">
      <c r="A1423" s="29" t="str">
        <f>+IF(B1423="N","",IF(COUNTIF(B:B,B1423)&gt;1,COUNTIF(B$3:B1423,B1423),""))</f>
        <v/>
      </c>
      <c r="B1423" s="2" t="str">
        <f>+IF(H1423='Export Demurrage Detention'!$C$2,"Y","N")</f>
        <v>N</v>
      </c>
      <c r="D1423" s="1" t="s">
        <v>173</v>
      </c>
      <c r="G1423" s="1" t="s">
        <v>22</v>
      </c>
      <c r="H1423" s="1" t="s">
        <v>2870</v>
      </c>
      <c r="I1423" s="69">
        <v>44256</v>
      </c>
      <c r="J1423" s="70" t="s">
        <v>51</v>
      </c>
      <c r="K1423" s="1" t="s">
        <v>6319</v>
      </c>
      <c r="L1423" s="1" t="s">
        <v>55</v>
      </c>
      <c r="M1423" s="1" t="s">
        <v>7753</v>
      </c>
      <c r="N1423" s="1" t="s">
        <v>52</v>
      </c>
      <c r="O1423" s="2" t="s">
        <v>822</v>
      </c>
      <c r="P1423" s="2" t="s">
        <v>32</v>
      </c>
      <c r="Q1423" s="2" t="s">
        <v>32</v>
      </c>
      <c r="R1423" s="2" t="s">
        <v>32</v>
      </c>
      <c r="S1423" s="2" t="s">
        <v>32</v>
      </c>
      <c r="T1423" s="1" t="s">
        <v>32</v>
      </c>
      <c r="U1423" s="1" t="s">
        <v>32</v>
      </c>
      <c r="V1423" s="1" t="s">
        <v>32</v>
      </c>
      <c r="W1423" s="1" t="s">
        <v>32</v>
      </c>
    </row>
    <row r="1424" spans="1:23">
      <c r="A1424" s="29" t="str">
        <f>+IF(B1424="N","",IF(COUNTIF(B:B,B1424)&gt;1,COUNTIF(B$3:B1424,B1424),""))</f>
        <v/>
      </c>
      <c r="B1424" s="2" t="str">
        <f>+IF(H1424='Export Demurrage Detention'!$C$2,"Y","N")</f>
        <v>N</v>
      </c>
      <c r="D1424" s="1" t="s">
        <v>173</v>
      </c>
      <c r="G1424" s="1" t="s">
        <v>22</v>
      </c>
      <c r="H1424" s="1" t="s">
        <v>2870</v>
      </c>
      <c r="I1424" s="69">
        <v>44256</v>
      </c>
      <c r="J1424" s="70" t="s">
        <v>51</v>
      </c>
      <c r="K1424" s="1" t="s">
        <v>6319</v>
      </c>
      <c r="L1424" s="1" t="s">
        <v>55</v>
      </c>
      <c r="M1424" s="1" t="s">
        <v>7754</v>
      </c>
      <c r="N1424" s="1" t="s">
        <v>52</v>
      </c>
      <c r="O1424" s="2" t="s">
        <v>822</v>
      </c>
      <c r="P1424" s="2" t="s">
        <v>32</v>
      </c>
      <c r="Q1424" s="2" t="s">
        <v>32</v>
      </c>
      <c r="R1424" s="2" t="s">
        <v>32</v>
      </c>
      <c r="S1424" s="2" t="s">
        <v>32</v>
      </c>
      <c r="T1424" s="1" t="s">
        <v>32</v>
      </c>
      <c r="U1424" s="1" t="s">
        <v>32</v>
      </c>
      <c r="V1424" s="1" t="s">
        <v>32</v>
      </c>
      <c r="W1424" s="1" t="s">
        <v>32</v>
      </c>
    </row>
    <row r="1425" spans="1:23">
      <c r="A1425" s="29" t="str">
        <f>+IF(B1425="N","",IF(COUNTIF(B:B,B1425)&gt;1,COUNTIF(B$3:B1425,B1425),""))</f>
        <v/>
      </c>
      <c r="B1425" s="2" t="str">
        <f>+IF(H1425='Export Demurrage Detention'!$C$2,"Y","N")</f>
        <v>N</v>
      </c>
      <c r="D1425" s="1" t="s">
        <v>173</v>
      </c>
      <c r="G1425" s="1" t="s">
        <v>22</v>
      </c>
      <c r="H1425" s="1" t="s">
        <v>2870</v>
      </c>
      <c r="I1425" s="69">
        <v>44256</v>
      </c>
      <c r="J1425" s="70" t="s">
        <v>51</v>
      </c>
      <c r="K1425" s="1" t="s">
        <v>6319</v>
      </c>
      <c r="L1425" s="1" t="s">
        <v>55</v>
      </c>
      <c r="M1425" s="1" t="s">
        <v>7755</v>
      </c>
      <c r="N1425" s="1" t="s">
        <v>52</v>
      </c>
      <c r="O1425" s="2" t="s">
        <v>822</v>
      </c>
      <c r="P1425" s="2" t="s">
        <v>32</v>
      </c>
      <c r="Q1425" s="2" t="s">
        <v>32</v>
      </c>
      <c r="R1425" s="2" t="s">
        <v>32</v>
      </c>
      <c r="S1425" s="2" t="s">
        <v>32</v>
      </c>
      <c r="T1425" s="1" t="s">
        <v>32</v>
      </c>
      <c r="U1425" s="1" t="s">
        <v>32</v>
      </c>
      <c r="V1425" s="1" t="s">
        <v>32</v>
      </c>
      <c r="W1425" s="1" t="s">
        <v>32</v>
      </c>
    </row>
    <row r="1426" spans="1:23">
      <c r="A1426" s="29" t="str">
        <f>+IF(B1426="N","",IF(COUNTIF(B:B,B1426)&gt;1,COUNTIF(B$3:B1426,B1426),""))</f>
        <v/>
      </c>
      <c r="B1426" s="2" t="str">
        <f>+IF(H1426='Export Demurrage Detention'!$C$2,"Y","N")</f>
        <v>N</v>
      </c>
      <c r="D1426" s="1" t="s">
        <v>173</v>
      </c>
      <c r="G1426" s="1" t="s">
        <v>22</v>
      </c>
      <c r="H1426" s="1" t="s">
        <v>2870</v>
      </c>
      <c r="I1426" s="69">
        <v>44256</v>
      </c>
      <c r="J1426" s="70" t="s">
        <v>51</v>
      </c>
      <c r="K1426" s="1" t="s">
        <v>6319</v>
      </c>
      <c r="L1426" s="1" t="s">
        <v>55</v>
      </c>
      <c r="M1426" s="1" t="s">
        <v>7756</v>
      </c>
      <c r="N1426" s="1" t="s">
        <v>52</v>
      </c>
      <c r="O1426" s="2" t="s">
        <v>822</v>
      </c>
      <c r="P1426" s="2" t="s">
        <v>32</v>
      </c>
      <c r="Q1426" s="2" t="s">
        <v>32</v>
      </c>
      <c r="R1426" s="2" t="s">
        <v>32</v>
      </c>
      <c r="S1426" s="2" t="s">
        <v>32</v>
      </c>
      <c r="T1426" s="1" t="s">
        <v>32</v>
      </c>
      <c r="U1426" s="1" t="s">
        <v>32</v>
      </c>
      <c r="V1426" s="1" t="s">
        <v>32</v>
      </c>
      <c r="W1426" s="1" t="s">
        <v>32</v>
      </c>
    </row>
    <row r="1427" spans="1:23">
      <c r="A1427" s="29" t="str">
        <f>+IF(B1427="N","",IF(COUNTIF(B:B,B1427)&gt;1,COUNTIF(B$3:B1427,B1427),""))</f>
        <v/>
      </c>
      <c r="B1427" s="2" t="str">
        <f>+IF(H1427='Export Demurrage Detention'!$C$2,"Y","N")</f>
        <v>N</v>
      </c>
      <c r="D1427" s="1" t="s">
        <v>173</v>
      </c>
      <c r="G1427" s="1" t="s">
        <v>22</v>
      </c>
      <c r="H1427" s="1" t="s">
        <v>2870</v>
      </c>
      <c r="I1427" s="69">
        <v>44256</v>
      </c>
      <c r="J1427" s="70" t="s">
        <v>51</v>
      </c>
      <c r="K1427" s="1" t="s">
        <v>6319</v>
      </c>
      <c r="L1427" s="1" t="s">
        <v>55</v>
      </c>
      <c r="M1427" s="1" t="s">
        <v>7757</v>
      </c>
      <c r="N1427" s="1" t="s">
        <v>52</v>
      </c>
      <c r="O1427" s="2" t="s">
        <v>822</v>
      </c>
      <c r="P1427" s="2" t="s">
        <v>32</v>
      </c>
      <c r="Q1427" s="2" t="s">
        <v>32</v>
      </c>
      <c r="R1427" s="2" t="s">
        <v>32</v>
      </c>
      <c r="S1427" s="2" t="s">
        <v>32</v>
      </c>
      <c r="T1427" s="1" t="s">
        <v>32</v>
      </c>
      <c r="U1427" s="1" t="s">
        <v>32</v>
      </c>
      <c r="V1427" s="1" t="s">
        <v>32</v>
      </c>
      <c r="W1427" s="1" t="s">
        <v>32</v>
      </c>
    </row>
    <row r="1428" spans="1:23">
      <c r="A1428" s="29" t="str">
        <f>+IF(B1428="N","",IF(COUNTIF(B:B,B1428)&gt;1,COUNTIF(B$3:B1428,B1428),""))</f>
        <v/>
      </c>
      <c r="B1428" s="2" t="str">
        <f>+IF(H1428='Export Demurrage Detention'!$C$2,"Y","N")</f>
        <v>N</v>
      </c>
      <c r="D1428" s="1" t="s">
        <v>173</v>
      </c>
      <c r="G1428" s="1" t="s">
        <v>22</v>
      </c>
      <c r="H1428" s="1" t="s">
        <v>2870</v>
      </c>
      <c r="I1428" s="69">
        <v>44256</v>
      </c>
      <c r="J1428" s="70" t="s">
        <v>51</v>
      </c>
      <c r="K1428" s="1" t="s">
        <v>6319</v>
      </c>
      <c r="L1428" s="1" t="s">
        <v>55</v>
      </c>
      <c r="M1428" s="1" t="s">
        <v>7758</v>
      </c>
      <c r="N1428" s="1" t="s">
        <v>52</v>
      </c>
      <c r="O1428" s="2" t="s">
        <v>822</v>
      </c>
      <c r="P1428" s="2" t="s">
        <v>32</v>
      </c>
      <c r="Q1428" s="2" t="s">
        <v>32</v>
      </c>
      <c r="R1428" s="2" t="s">
        <v>32</v>
      </c>
      <c r="S1428" s="2" t="s">
        <v>32</v>
      </c>
      <c r="T1428" s="1" t="s">
        <v>32</v>
      </c>
      <c r="U1428" s="1" t="s">
        <v>32</v>
      </c>
      <c r="V1428" s="1" t="s">
        <v>32</v>
      </c>
      <c r="W1428" s="1" t="s">
        <v>32</v>
      </c>
    </row>
    <row r="1429" spans="1:23">
      <c r="A1429" s="29" t="str">
        <f>+IF(B1429="N","",IF(COUNTIF(B:B,B1429)&gt;1,COUNTIF(B$3:B1429,B1429),""))</f>
        <v/>
      </c>
      <c r="B1429" s="2" t="str">
        <f>+IF(H1429='Export Demurrage Detention'!$C$2,"Y","N")</f>
        <v>N</v>
      </c>
      <c r="D1429" s="1" t="s">
        <v>173</v>
      </c>
      <c r="G1429" s="1" t="s">
        <v>22</v>
      </c>
      <c r="H1429" s="1" t="s">
        <v>2870</v>
      </c>
      <c r="I1429" s="69">
        <v>44256</v>
      </c>
      <c r="J1429" s="70" t="s">
        <v>51</v>
      </c>
      <c r="K1429" s="1" t="s">
        <v>6319</v>
      </c>
      <c r="L1429" s="1" t="s">
        <v>55</v>
      </c>
      <c r="M1429" s="1" t="s">
        <v>7759</v>
      </c>
      <c r="N1429" s="1" t="s">
        <v>52</v>
      </c>
      <c r="O1429" s="2" t="s">
        <v>822</v>
      </c>
      <c r="P1429" s="2" t="s">
        <v>32</v>
      </c>
      <c r="Q1429" s="2" t="s">
        <v>32</v>
      </c>
      <c r="R1429" s="2" t="s">
        <v>32</v>
      </c>
      <c r="S1429" s="2" t="s">
        <v>32</v>
      </c>
      <c r="T1429" s="1" t="s">
        <v>32</v>
      </c>
      <c r="U1429" s="1" t="s">
        <v>32</v>
      </c>
      <c r="V1429" s="1" t="s">
        <v>32</v>
      </c>
      <c r="W1429" s="1" t="s">
        <v>32</v>
      </c>
    </row>
    <row r="1430" spans="1:23">
      <c r="A1430" s="29" t="str">
        <f>+IF(B1430="N","",IF(COUNTIF(B:B,B1430)&gt;1,COUNTIF(B$3:B1430,B1430),""))</f>
        <v/>
      </c>
      <c r="B1430" s="2" t="str">
        <f>+IF(H1430='Export Demurrage Detention'!$C$2,"Y","N")</f>
        <v>N</v>
      </c>
      <c r="D1430" s="1" t="s">
        <v>173</v>
      </c>
      <c r="G1430" s="1" t="s">
        <v>22</v>
      </c>
      <c r="H1430" s="1" t="s">
        <v>2870</v>
      </c>
      <c r="I1430" s="69">
        <v>44256</v>
      </c>
      <c r="J1430" s="70" t="s">
        <v>51</v>
      </c>
      <c r="K1430" s="1" t="s">
        <v>6319</v>
      </c>
      <c r="L1430" s="1" t="s">
        <v>55</v>
      </c>
      <c r="M1430" s="1" t="s">
        <v>7760</v>
      </c>
      <c r="N1430" s="1" t="s">
        <v>52</v>
      </c>
      <c r="O1430" s="2" t="s">
        <v>822</v>
      </c>
      <c r="P1430" s="2" t="s">
        <v>32</v>
      </c>
      <c r="Q1430" s="2" t="s">
        <v>32</v>
      </c>
      <c r="R1430" s="2" t="s">
        <v>32</v>
      </c>
      <c r="S1430" s="2" t="s">
        <v>32</v>
      </c>
      <c r="T1430" s="1" t="s">
        <v>32</v>
      </c>
      <c r="U1430" s="1" t="s">
        <v>32</v>
      </c>
      <c r="V1430" s="1" t="s">
        <v>32</v>
      </c>
      <c r="W1430" s="1" t="s">
        <v>32</v>
      </c>
    </row>
    <row r="1431" spans="1:23">
      <c r="A1431" s="29" t="str">
        <f>+IF(B1431="N","",IF(COUNTIF(B:B,B1431)&gt;1,COUNTIF(B$3:B1431,B1431),""))</f>
        <v/>
      </c>
      <c r="B1431" s="2" t="str">
        <f>+IF(H1431='Export Demurrage Detention'!$C$2,"Y","N")</f>
        <v>N</v>
      </c>
      <c r="D1431" s="1" t="s">
        <v>173</v>
      </c>
      <c r="G1431" s="1" t="s">
        <v>22</v>
      </c>
      <c r="H1431" s="1" t="s">
        <v>2870</v>
      </c>
      <c r="I1431" s="69">
        <v>44256</v>
      </c>
      <c r="J1431" s="70" t="s">
        <v>51</v>
      </c>
      <c r="K1431" s="1" t="s">
        <v>6319</v>
      </c>
      <c r="L1431" s="1" t="s">
        <v>55</v>
      </c>
      <c r="M1431" s="1" t="s">
        <v>7761</v>
      </c>
      <c r="N1431" s="1" t="s">
        <v>52</v>
      </c>
      <c r="O1431" s="2" t="s">
        <v>822</v>
      </c>
      <c r="P1431" s="2" t="s">
        <v>32</v>
      </c>
      <c r="Q1431" s="2" t="s">
        <v>32</v>
      </c>
      <c r="R1431" s="2" t="s">
        <v>32</v>
      </c>
      <c r="S1431" s="2" t="s">
        <v>32</v>
      </c>
      <c r="T1431" s="1" t="s">
        <v>32</v>
      </c>
      <c r="U1431" s="1" t="s">
        <v>32</v>
      </c>
      <c r="V1431" s="1" t="s">
        <v>32</v>
      </c>
      <c r="W1431" s="1" t="s">
        <v>32</v>
      </c>
    </row>
    <row r="1432" spans="1:23">
      <c r="A1432" s="29" t="str">
        <f>+IF(B1432="N","",IF(COUNTIF(B:B,B1432)&gt;1,COUNTIF(B$3:B1432,B1432),""))</f>
        <v/>
      </c>
      <c r="B1432" s="2" t="str">
        <f>+IF(H1432='Export Demurrage Detention'!$C$2,"Y","N")</f>
        <v>N</v>
      </c>
      <c r="D1432" s="1" t="s">
        <v>173</v>
      </c>
      <c r="G1432" s="1" t="s">
        <v>22</v>
      </c>
      <c r="H1432" s="1" t="s">
        <v>2870</v>
      </c>
      <c r="I1432" s="69">
        <v>44256</v>
      </c>
      <c r="J1432" s="70" t="s">
        <v>51</v>
      </c>
      <c r="K1432" s="1" t="s">
        <v>6319</v>
      </c>
      <c r="L1432" s="1" t="s">
        <v>55</v>
      </c>
      <c r="M1432" s="1" t="s">
        <v>7762</v>
      </c>
      <c r="N1432" s="1" t="s">
        <v>52</v>
      </c>
      <c r="O1432" s="2" t="s">
        <v>822</v>
      </c>
      <c r="P1432" s="2" t="s">
        <v>32</v>
      </c>
      <c r="Q1432" s="2" t="s">
        <v>32</v>
      </c>
      <c r="R1432" s="2" t="s">
        <v>32</v>
      </c>
      <c r="S1432" s="2" t="s">
        <v>32</v>
      </c>
      <c r="T1432" s="1" t="s">
        <v>32</v>
      </c>
      <c r="U1432" s="1" t="s">
        <v>32</v>
      </c>
      <c r="V1432" s="1" t="s">
        <v>32</v>
      </c>
      <c r="W1432" s="1" t="s">
        <v>32</v>
      </c>
    </row>
    <row r="1433" spans="1:23">
      <c r="A1433" s="29" t="str">
        <f>+IF(B1433="N","",IF(COUNTIF(B:B,B1433)&gt;1,COUNTIF(B$3:B1433,B1433),""))</f>
        <v/>
      </c>
      <c r="B1433" s="2" t="str">
        <f>+IF(H1433='Export Demurrage Detention'!$C$2,"Y","N")</f>
        <v>N</v>
      </c>
      <c r="D1433" s="1" t="s">
        <v>173</v>
      </c>
      <c r="G1433" s="1" t="s">
        <v>22</v>
      </c>
      <c r="H1433" s="1" t="s">
        <v>2870</v>
      </c>
      <c r="I1433" s="69">
        <v>44256</v>
      </c>
      <c r="J1433" s="70" t="s">
        <v>51</v>
      </c>
      <c r="K1433" s="1" t="s">
        <v>6319</v>
      </c>
      <c r="L1433" s="1" t="s">
        <v>55</v>
      </c>
      <c r="M1433" s="1" t="s">
        <v>7763</v>
      </c>
      <c r="N1433" s="1" t="s">
        <v>52</v>
      </c>
      <c r="O1433" s="2" t="s">
        <v>822</v>
      </c>
      <c r="P1433" s="2" t="s">
        <v>32</v>
      </c>
      <c r="Q1433" s="2" t="s">
        <v>32</v>
      </c>
      <c r="R1433" s="2" t="s">
        <v>32</v>
      </c>
      <c r="S1433" s="2" t="s">
        <v>32</v>
      </c>
      <c r="T1433" s="1" t="s">
        <v>32</v>
      </c>
      <c r="U1433" s="1" t="s">
        <v>32</v>
      </c>
      <c r="V1433" s="1" t="s">
        <v>32</v>
      </c>
      <c r="W1433" s="1" t="s">
        <v>32</v>
      </c>
    </row>
    <row r="1434" spans="1:23">
      <c r="A1434" s="29" t="str">
        <f>+IF(B1434="N","",IF(COUNTIF(B:B,B1434)&gt;1,COUNTIF(B$3:B1434,B1434),""))</f>
        <v/>
      </c>
      <c r="B1434" s="2" t="str">
        <f>+IF(H1434='Export Demurrage Detention'!$C$2,"Y","N")</f>
        <v>N</v>
      </c>
      <c r="D1434" s="1" t="s">
        <v>173</v>
      </c>
      <c r="G1434" s="1" t="s">
        <v>22</v>
      </c>
      <c r="H1434" s="1" t="s">
        <v>2870</v>
      </c>
      <c r="I1434" s="69">
        <v>44256</v>
      </c>
      <c r="J1434" s="70" t="s">
        <v>51</v>
      </c>
      <c r="K1434" s="1" t="s">
        <v>6319</v>
      </c>
      <c r="L1434" s="1" t="s">
        <v>55</v>
      </c>
      <c r="M1434" s="1" t="s">
        <v>7764</v>
      </c>
      <c r="N1434" s="1" t="s">
        <v>52</v>
      </c>
      <c r="O1434" s="2" t="s">
        <v>822</v>
      </c>
      <c r="P1434" s="2" t="s">
        <v>32</v>
      </c>
      <c r="Q1434" s="2" t="s">
        <v>32</v>
      </c>
      <c r="R1434" s="2" t="s">
        <v>32</v>
      </c>
      <c r="S1434" s="2" t="s">
        <v>32</v>
      </c>
      <c r="T1434" s="1" t="s">
        <v>32</v>
      </c>
      <c r="U1434" s="1" t="s">
        <v>32</v>
      </c>
      <c r="V1434" s="1" t="s">
        <v>32</v>
      </c>
      <c r="W1434" s="1" t="s">
        <v>32</v>
      </c>
    </row>
    <row r="1435" spans="1:23">
      <c r="A1435" s="29" t="str">
        <f>+IF(B1435="N","",IF(COUNTIF(B:B,B1435)&gt;1,COUNTIF(B$3:B1435,B1435),""))</f>
        <v/>
      </c>
      <c r="B1435" s="2" t="str">
        <f>+IF(H1435='Export Demurrage Detention'!$C$2,"Y","N")</f>
        <v>N</v>
      </c>
      <c r="D1435" s="1" t="s">
        <v>173</v>
      </c>
      <c r="G1435" s="1" t="s">
        <v>22</v>
      </c>
      <c r="H1435" s="1" t="s">
        <v>2870</v>
      </c>
      <c r="I1435" s="69">
        <v>44256</v>
      </c>
      <c r="J1435" s="70" t="s">
        <v>51</v>
      </c>
      <c r="K1435" s="1" t="s">
        <v>6319</v>
      </c>
      <c r="L1435" s="1" t="s">
        <v>55</v>
      </c>
      <c r="M1435" s="1" t="s">
        <v>7765</v>
      </c>
      <c r="N1435" s="1" t="s">
        <v>52</v>
      </c>
      <c r="O1435" s="2" t="s">
        <v>822</v>
      </c>
      <c r="P1435" s="2" t="s">
        <v>32</v>
      </c>
      <c r="Q1435" s="2" t="s">
        <v>32</v>
      </c>
      <c r="R1435" s="2" t="s">
        <v>32</v>
      </c>
      <c r="S1435" s="2" t="s">
        <v>32</v>
      </c>
      <c r="T1435" s="1" t="s">
        <v>32</v>
      </c>
      <c r="U1435" s="1" t="s">
        <v>32</v>
      </c>
      <c r="V1435" s="1" t="s">
        <v>32</v>
      </c>
      <c r="W1435" s="1" t="s">
        <v>32</v>
      </c>
    </row>
    <row r="1436" spans="1:23">
      <c r="A1436" s="29" t="str">
        <f>+IF(B1436="N","",IF(COUNTIF(B:B,B1436)&gt;1,COUNTIF(B$3:B1436,B1436),""))</f>
        <v/>
      </c>
      <c r="B1436" s="2" t="str">
        <f>+IF(H1436='Export Demurrage Detention'!$C$2,"Y","N")</f>
        <v>N</v>
      </c>
      <c r="D1436" s="1" t="s">
        <v>173</v>
      </c>
      <c r="G1436" s="1" t="s">
        <v>22</v>
      </c>
      <c r="H1436" s="1" t="s">
        <v>2870</v>
      </c>
      <c r="I1436" s="69">
        <v>44256</v>
      </c>
      <c r="J1436" s="70" t="s">
        <v>51</v>
      </c>
      <c r="K1436" s="1" t="s">
        <v>6319</v>
      </c>
      <c r="L1436" s="1" t="s">
        <v>55</v>
      </c>
      <c r="M1436" s="1" t="s">
        <v>7766</v>
      </c>
      <c r="N1436" s="1" t="s">
        <v>52</v>
      </c>
      <c r="O1436" s="2" t="s">
        <v>822</v>
      </c>
      <c r="P1436" s="2" t="s">
        <v>32</v>
      </c>
      <c r="Q1436" s="2" t="s">
        <v>32</v>
      </c>
      <c r="R1436" s="2" t="s">
        <v>32</v>
      </c>
      <c r="S1436" s="2" t="s">
        <v>32</v>
      </c>
      <c r="T1436" s="1" t="s">
        <v>32</v>
      </c>
      <c r="U1436" s="1" t="s">
        <v>32</v>
      </c>
      <c r="V1436" s="1" t="s">
        <v>32</v>
      </c>
      <c r="W1436" s="1" t="s">
        <v>32</v>
      </c>
    </row>
    <row r="1437" spans="1:23">
      <c r="A1437" s="29" t="str">
        <f>+IF(B1437="N","",IF(COUNTIF(B:B,B1437)&gt;1,COUNTIF(B$3:B1437,B1437),""))</f>
        <v/>
      </c>
      <c r="B1437" s="2" t="str">
        <f>+IF(H1437='Export Demurrage Detention'!$C$2,"Y","N")</f>
        <v>N</v>
      </c>
      <c r="D1437" s="1" t="s">
        <v>173</v>
      </c>
      <c r="G1437" s="1" t="s">
        <v>22</v>
      </c>
      <c r="H1437" s="1" t="s">
        <v>2870</v>
      </c>
      <c r="I1437" s="69">
        <v>44256</v>
      </c>
      <c r="J1437" s="70" t="s">
        <v>51</v>
      </c>
      <c r="K1437" s="1" t="s">
        <v>6319</v>
      </c>
      <c r="L1437" s="1" t="s">
        <v>55</v>
      </c>
      <c r="M1437" s="1" t="s">
        <v>7767</v>
      </c>
      <c r="N1437" s="1" t="s">
        <v>52</v>
      </c>
      <c r="O1437" s="2" t="s">
        <v>822</v>
      </c>
      <c r="P1437" s="2" t="s">
        <v>32</v>
      </c>
      <c r="Q1437" s="2" t="s">
        <v>32</v>
      </c>
      <c r="R1437" s="2" t="s">
        <v>32</v>
      </c>
      <c r="S1437" s="2" t="s">
        <v>32</v>
      </c>
      <c r="T1437" s="1" t="s">
        <v>32</v>
      </c>
      <c r="U1437" s="1" t="s">
        <v>32</v>
      </c>
      <c r="V1437" s="1" t="s">
        <v>32</v>
      </c>
      <c r="W1437" s="1" t="s">
        <v>32</v>
      </c>
    </row>
    <row r="1438" spans="1:23">
      <c r="A1438" s="29" t="str">
        <f>+IF(B1438="N","",IF(COUNTIF(B:B,B1438)&gt;1,COUNTIF(B$3:B1438,B1438),""))</f>
        <v/>
      </c>
      <c r="B1438" s="2" t="str">
        <f>+IF(H1438='Export Demurrage Detention'!$C$2,"Y","N")</f>
        <v>N</v>
      </c>
      <c r="D1438" s="1" t="s">
        <v>173</v>
      </c>
      <c r="G1438" s="1" t="s">
        <v>22</v>
      </c>
      <c r="H1438" s="1" t="s">
        <v>2870</v>
      </c>
      <c r="I1438" s="69">
        <v>44256</v>
      </c>
      <c r="J1438" s="70" t="s">
        <v>51</v>
      </c>
      <c r="K1438" s="1" t="s">
        <v>6319</v>
      </c>
      <c r="L1438" s="1" t="s">
        <v>55</v>
      </c>
      <c r="M1438" s="1" t="s">
        <v>7768</v>
      </c>
      <c r="N1438" s="1" t="s">
        <v>52</v>
      </c>
      <c r="O1438" s="2" t="s">
        <v>822</v>
      </c>
      <c r="P1438" s="2" t="s">
        <v>32</v>
      </c>
      <c r="Q1438" s="2" t="s">
        <v>32</v>
      </c>
      <c r="R1438" s="2" t="s">
        <v>32</v>
      </c>
      <c r="S1438" s="2" t="s">
        <v>32</v>
      </c>
      <c r="T1438" s="1" t="s">
        <v>32</v>
      </c>
      <c r="U1438" s="1" t="s">
        <v>32</v>
      </c>
      <c r="V1438" s="1" t="s">
        <v>32</v>
      </c>
      <c r="W1438" s="1" t="s">
        <v>32</v>
      </c>
    </row>
    <row r="1439" spans="1:23">
      <c r="A1439" s="29" t="str">
        <f>+IF(B1439="N","",IF(COUNTIF(B:B,B1439)&gt;1,COUNTIF(B$3:B1439,B1439),""))</f>
        <v/>
      </c>
      <c r="B1439" s="2" t="str">
        <f>+IF(H1439='Export Demurrage Detention'!$C$2,"Y","N")</f>
        <v>N</v>
      </c>
      <c r="D1439" s="1" t="s">
        <v>173</v>
      </c>
      <c r="G1439" s="1" t="s">
        <v>22</v>
      </c>
      <c r="H1439" s="1" t="s">
        <v>2870</v>
      </c>
      <c r="I1439" s="69">
        <v>44256</v>
      </c>
      <c r="J1439" s="70" t="s">
        <v>51</v>
      </c>
      <c r="K1439" s="1" t="s">
        <v>6319</v>
      </c>
      <c r="L1439" s="1" t="s">
        <v>55</v>
      </c>
      <c r="M1439" s="1" t="s">
        <v>7769</v>
      </c>
      <c r="N1439" s="1" t="s">
        <v>52</v>
      </c>
      <c r="O1439" s="2" t="s">
        <v>822</v>
      </c>
      <c r="P1439" s="2" t="s">
        <v>32</v>
      </c>
      <c r="Q1439" s="2" t="s">
        <v>32</v>
      </c>
      <c r="R1439" s="2" t="s">
        <v>32</v>
      </c>
      <c r="S1439" s="2" t="s">
        <v>32</v>
      </c>
      <c r="T1439" s="1" t="s">
        <v>32</v>
      </c>
      <c r="U1439" s="1" t="s">
        <v>32</v>
      </c>
      <c r="V1439" s="1" t="s">
        <v>32</v>
      </c>
      <c r="W1439" s="1" t="s">
        <v>32</v>
      </c>
    </row>
    <row r="1440" spans="1:23">
      <c r="A1440" s="29" t="str">
        <f>+IF(B1440="N","",IF(COUNTIF(B:B,B1440)&gt;1,COUNTIF(B$3:B1440,B1440),""))</f>
        <v/>
      </c>
      <c r="B1440" s="2" t="str">
        <f>+IF(H1440='Export Demurrage Detention'!$C$2,"Y","N")</f>
        <v>N</v>
      </c>
      <c r="D1440" s="1" t="s">
        <v>173</v>
      </c>
      <c r="G1440" s="1" t="s">
        <v>22</v>
      </c>
      <c r="H1440" s="1" t="s">
        <v>2863</v>
      </c>
      <c r="I1440" s="69">
        <v>44256</v>
      </c>
      <c r="J1440" s="70" t="s">
        <v>51</v>
      </c>
      <c r="K1440" s="1" t="s">
        <v>6319</v>
      </c>
      <c r="L1440" s="1" t="s">
        <v>55</v>
      </c>
      <c r="M1440" s="1" t="s">
        <v>7751</v>
      </c>
      <c r="N1440" s="1" t="s">
        <v>52</v>
      </c>
      <c r="O1440" s="2" t="s">
        <v>822</v>
      </c>
      <c r="P1440" s="2" t="s">
        <v>32</v>
      </c>
      <c r="Q1440" s="2" t="s">
        <v>32</v>
      </c>
      <c r="R1440" s="2" t="s">
        <v>32</v>
      </c>
      <c r="S1440" s="2" t="s">
        <v>32</v>
      </c>
      <c r="T1440" s="1" t="s">
        <v>32</v>
      </c>
      <c r="U1440" s="1" t="s">
        <v>32</v>
      </c>
      <c r="V1440" s="1" t="s">
        <v>32</v>
      </c>
      <c r="W1440" s="1" t="s">
        <v>32</v>
      </c>
    </row>
    <row r="1441" spans="1:23">
      <c r="A1441" s="29" t="str">
        <f>+IF(B1441="N","",IF(COUNTIF(B:B,B1441)&gt;1,COUNTIF(B$3:B1441,B1441),""))</f>
        <v/>
      </c>
      <c r="B1441" s="2" t="str">
        <f>+IF(H1441='Export Demurrage Detention'!$C$2,"Y","N")</f>
        <v>N</v>
      </c>
      <c r="D1441" s="1" t="s">
        <v>173</v>
      </c>
      <c r="G1441" s="1" t="s">
        <v>22</v>
      </c>
      <c r="H1441" s="1" t="s">
        <v>2863</v>
      </c>
      <c r="I1441" s="69">
        <v>44256</v>
      </c>
      <c r="J1441" s="70" t="s">
        <v>51</v>
      </c>
      <c r="K1441" s="1" t="s">
        <v>6319</v>
      </c>
      <c r="L1441" s="1" t="s">
        <v>55</v>
      </c>
      <c r="M1441" s="1" t="s">
        <v>7752</v>
      </c>
      <c r="N1441" s="1" t="s">
        <v>52</v>
      </c>
      <c r="O1441" s="2" t="s">
        <v>822</v>
      </c>
      <c r="P1441" s="2" t="s">
        <v>32</v>
      </c>
      <c r="Q1441" s="2" t="s">
        <v>32</v>
      </c>
      <c r="R1441" s="2" t="s">
        <v>32</v>
      </c>
      <c r="S1441" s="2" t="s">
        <v>32</v>
      </c>
      <c r="T1441" s="1" t="s">
        <v>32</v>
      </c>
      <c r="U1441" s="1" t="s">
        <v>32</v>
      </c>
      <c r="V1441" s="1" t="s">
        <v>32</v>
      </c>
      <c r="W1441" s="1" t="s">
        <v>32</v>
      </c>
    </row>
    <row r="1442" spans="1:23">
      <c r="A1442" s="29" t="str">
        <f>+IF(B1442="N","",IF(COUNTIF(B:B,B1442)&gt;1,COUNTIF(B$3:B1442,B1442),""))</f>
        <v/>
      </c>
      <c r="B1442" s="2" t="str">
        <f>+IF(H1442='Export Demurrage Detention'!$C$2,"Y","N")</f>
        <v>N</v>
      </c>
      <c r="D1442" s="1" t="s">
        <v>173</v>
      </c>
      <c r="G1442" s="1" t="s">
        <v>22</v>
      </c>
      <c r="H1442" s="1" t="s">
        <v>2863</v>
      </c>
      <c r="I1442" s="69">
        <v>44256</v>
      </c>
      <c r="J1442" s="70" t="s">
        <v>51</v>
      </c>
      <c r="K1442" s="1" t="s">
        <v>6319</v>
      </c>
      <c r="L1442" s="1" t="s">
        <v>55</v>
      </c>
      <c r="M1442" s="1" t="s">
        <v>7729</v>
      </c>
      <c r="N1442" s="1" t="s">
        <v>52</v>
      </c>
      <c r="O1442" s="2" t="s">
        <v>822</v>
      </c>
      <c r="P1442" s="2" t="s">
        <v>32</v>
      </c>
      <c r="Q1442" s="2" t="s">
        <v>32</v>
      </c>
      <c r="R1442" s="2" t="s">
        <v>32</v>
      </c>
      <c r="S1442" s="2" t="s">
        <v>32</v>
      </c>
      <c r="T1442" s="1" t="s">
        <v>32</v>
      </c>
      <c r="U1442" s="1" t="s">
        <v>32</v>
      </c>
      <c r="V1442" s="1" t="s">
        <v>32</v>
      </c>
      <c r="W1442" s="1" t="s">
        <v>32</v>
      </c>
    </row>
    <row r="1443" spans="1:23">
      <c r="A1443" s="29" t="str">
        <f>+IF(B1443="N","",IF(COUNTIF(B:B,B1443)&gt;1,COUNTIF(B$3:B1443,B1443),""))</f>
        <v/>
      </c>
      <c r="B1443" s="2" t="str">
        <f>+IF(H1443='Export Demurrage Detention'!$C$2,"Y","N")</f>
        <v>N</v>
      </c>
      <c r="D1443" s="1" t="s">
        <v>173</v>
      </c>
      <c r="G1443" s="1" t="s">
        <v>22</v>
      </c>
      <c r="H1443" s="1" t="s">
        <v>2863</v>
      </c>
      <c r="I1443" s="69">
        <v>44256</v>
      </c>
      <c r="J1443" s="70" t="s">
        <v>51</v>
      </c>
      <c r="K1443" s="1" t="s">
        <v>6319</v>
      </c>
      <c r="L1443" s="1" t="s">
        <v>55</v>
      </c>
      <c r="M1443" s="1" t="s">
        <v>7753</v>
      </c>
      <c r="N1443" s="1" t="s">
        <v>52</v>
      </c>
      <c r="O1443" s="2" t="s">
        <v>822</v>
      </c>
      <c r="P1443" s="2" t="s">
        <v>32</v>
      </c>
      <c r="Q1443" s="2" t="s">
        <v>32</v>
      </c>
      <c r="R1443" s="2" t="s">
        <v>32</v>
      </c>
      <c r="S1443" s="2" t="s">
        <v>32</v>
      </c>
      <c r="T1443" s="1" t="s">
        <v>32</v>
      </c>
      <c r="U1443" s="1" t="s">
        <v>32</v>
      </c>
      <c r="V1443" s="1" t="s">
        <v>32</v>
      </c>
      <c r="W1443" s="1" t="s">
        <v>32</v>
      </c>
    </row>
    <row r="1444" spans="1:23">
      <c r="A1444" s="29" t="str">
        <f>+IF(B1444="N","",IF(COUNTIF(B:B,B1444)&gt;1,COUNTIF(B$3:B1444,B1444),""))</f>
        <v/>
      </c>
      <c r="B1444" s="2" t="str">
        <f>+IF(H1444='Export Demurrage Detention'!$C$2,"Y","N")</f>
        <v>N</v>
      </c>
      <c r="D1444" s="1" t="s">
        <v>173</v>
      </c>
      <c r="G1444" s="1" t="s">
        <v>22</v>
      </c>
      <c r="H1444" s="1" t="s">
        <v>2863</v>
      </c>
      <c r="I1444" s="69">
        <v>44256</v>
      </c>
      <c r="J1444" s="70" t="s">
        <v>51</v>
      </c>
      <c r="K1444" s="1" t="s">
        <v>6319</v>
      </c>
      <c r="L1444" s="1" t="s">
        <v>55</v>
      </c>
      <c r="M1444" s="1" t="s">
        <v>7754</v>
      </c>
      <c r="N1444" s="1" t="s">
        <v>52</v>
      </c>
      <c r="O1444" s="2" t="s">
        <v>822</v>
      </c>
      <c r="P1444" s="2" t="s">
        <v>32</v>
      </c>
      <c r="Q1444" s="2" t="s">
        <v>32</v>
      </c>
      <c r="R1444" s="2" t="s">
        <v>32</v>
      </c>
      <c r="S1444" s="2" t="s">
        <v>32</v>
      </c>
      <c r="T1444" s="1" t="s">
        <v>32</v>
      </c>
      <c r="U1444" s="1" t="s">
        <v>32</v>
      </c>
      <c r="V1444" s="1" t="s">
        <v>32</v>
      </c>
      <c r="W1444" s="1" t="s">
        <v>32</v>
      </c>
    </row>
    <row r="1445" spans="1:23">
      <c r="A1445" s="29" t="str">
        <f>+IF(B1445="N","",IF(COUNTIF(B:B,B1445)&gt;1,COUNTIF(B$3:B1445,B1445),""))</f>
        <v/>
      </c>
      <c r="B1445" s="2" t="str">
        <f>+IF(H1445='Export Demurrage Detention'!$C$2,"Y","N")</f>
        <v>N</v>
      </c>
      <c r="D1445" s="1" t="s">
        <v>173</v>
      </c>
      <c r="G1445" s="1" t="s">
        <v>22</v>
      </c>
      <c r="H1445" s="1" t="s">
        <v>2863</v>
      </c>
      <c r="I1445" s="69">
        <v>44256</v>
      </c>
      <c r="J1445" s="70" t="s">
        <v>51</v>
      </c>
      <c r="K1445" s="1" t="s">
        <v>6319</v>
      </c>
      <c r="L1445" s="1" t="s">
        <v>55</v>
      </c>
      <c r="M1445" s="1" t="s">
        <v>7755</v>
      </c>
      <c r="N1445" s="1" t="s">
        <v>52</v>
      </c>
      <c r="O1445" s="2" t="s">
        <v>822</v>
      </c>
      <c r="P1445" s="2" t="s">
        <v>32</v>
      </c>
      <c r="Q1445" s="2" t="s">
        <v>32</v>
      </c>
      <c r="R1445" s="2" t="s">
        <v>32</v>
      </c>
      <c r="S1445" s="2" t="s">
        <v>32</v>
      </c>
      <c r="T1445" s="1" t="s">
        <v>32</v>
      </c>
      <c r="U1445" s="1" t="s">
        <v>32</v>
      </c>
      <c r="V1445" s="1" t="s">
        <v>32</v>
      </c>
      <c r="W1445" s="1" t="s">
        <v>32</v>
      </c>
    </row>
    <row r="1446" spans="1:23">
      <c r="A1446" s="29" t="str">
        <f>+IF(B1446="N","",IF(COUNTIF(B:B,B1446)&gt;1,COUNTIF(B$3:B1446,B1446),""))</f>
        <v/>
      </c>
      <c r="B1446" s="2" t="str">
        <f>+IF(H1446='Export Demurrage Detention'!$C$2,"Y","N")</f>
        <v>N</v>
      </c>
      <c r="D1446" s="1" t="s">
        <v>173</v>
      </c>
      <c r="G1446" s="1" t="s">
        <v>22</v>
      </c>
      <c r="H1446" s="1" t="s">
        <v>2863</v>
      </c>
      <c r="I1446" s="69">
        <v>44256</v>
      </c>
      <c r="J1446" s="70" t="s">
        <v>51</v>
      </c>
      <c r="K1446" s="1" t="s">
        <v>6319</v>
      </c>
      <c r="L1446" s="1" t="s">
        <v>55</v>
      </c>
      <c r="M1446" s="1" t="s">
        <v>7756</v>
      </c>
      <c r="N1446" s="1" t="s">
        <v>52</v>
      </c>
      <c r="O1446" s="2" t="s">
        <v>822</v>
      </c>
      <c r="P1446" s="2" t="s">
        <v>32</v>
      </c>
      <c r="Q1446" s="2" t="s">
        <v>32</v>
      </c>
      <c r="R1446" s="2" t="s">
        <v>32</v>
      </c>
      <c r="S1446" s="2" t="s">
        <v>32</v>
      </c>
      <c r="T1446" s="1" t="s">
        <v>32</v>
      </c>
      <c r="U1446" s="1" t="s">
        <v>32</v>
      </c>
      <c r="V1446" s="1" t="s">
        <v>32</v>
      </c>
      <c r="W1446" s="1" t="s">
        <v>32</v>
      </c>
    </row>
    <row r="1447" spans="1:23">
      <c r="A1447" s="29" t="str">
        <f>+IF(B1447="N","",IF(COUNTIF(B:B,B1447)&gt;1,COUNTIF(B$3:B1447,B1447),""))</f>
        <v/>
      </c>
      <c r="B1447" s="2" t="str">
        <f>+IF(H1447='Export Demurrage Detention'!$C$2,"Y","N")</f>
        <v>N</v>
      </c>
      <c r="D1447" s="1" t="s">
        <v>173</v>
      </c>
      <c r="G1447" s="1" t="s">
        <v>22</v>
      </c>
      <c r="H1447" s="1" t="s">
        <v>2863</v>
      </c>
      <c r="I1447" s="69">
        <v>44256</v>
      </c>
      <c r="J1447" s="70" t="s">
        <v>51</v>
      </c>
      <c r="K1447" s="1" t="s">
        <v>6319</v>
      </c>
      <c r="L1447" s="1" t="s">
        <v>55</v>
      </c>
      <c r="M1447" s="1" t="s">
        <v>7757</v>
      </c>
      <c r="N1447" s="1" t="s">
        <v>52</v>
      </c>
      <c r="O1447" s="2" t="s">
        <v>822</v>
      </c>
      <c r="P1447" s="2" t="s">
        <v>32</v>
      </c>
      <c r="Q1447" s="2" t="s">
        <v>32</v>
      </c>
      <c r="R1447" s="2" t="s">
        <v>32</v>
      </c>
      <c r="S1447" s="2" t="s">
        <v>32</v>
      </c>
      <c r="T1447" s="1" t="s">
        <v>32</v>
      </c>
      <c r="U1447" s="1" t="s">
        <v>32</v>
      </c>
      <c r="V1447" s="1" t="s">
        <v>32</v>
      </c>
      <c r="W1447" s="1" t="s">
        <v>32</v>
      </c>
    </row>
    <row r="1448" spans="1:23">
      <c r="A1448" s="29" t="str">
        <f>+IF(B1448="N","",IF(COUNTIF(B:B,B1448)&gt;1,COUNTIF(B$3:B1448,B1448),""))</f>
        <v/>
      </c>
      <c r="B1448" s="2" t="str">
        <f>+IF(H1448='Export Demurrage Detention'!$C$2,"Y","N")</f>
        <v>N</v>
      </c>
      <c r="D1448" s="1" t="s">
        <v>173</v>
      </c>
      <c r="G1448" s="1" t="s">
        <v>22</v>
      </c>
      <c r="H1448" s="1" t="s">
        <v>2863</v>
      </c>
      <c r="I1448" s="69">
        <v>44256</v>
      </c>
      <c r="J1448" s="70" t="s">
        <v>51</v>
      </c>
      <c r="K1448" s="1" t="s">
        <v>6319</v>
      </c>
      <c r="L1448" s="1" t="s">
        <v>55</v>
      </c>
      <c r="M1448" s="1" t="s">
        <v>7758</v>
      </c>
      <c r="N1448" s="1" t="s">
        <v>52</v>
      </c>
      <c r="O1448" s="2" t="s">
        <v>822</v>
      </c>
      <c r="P1448" s="2" t="s">
        <v>32</v>
      </c>
      <c r="Q1448" s="2" t="s">
        <v>32</v>
      </c>
      <c r="R1448" s="2" t="s">
        <v>32</v>
      </c>
      <c r="S1448" s="2" t="s">
        <v>32</v>
      </c>
      <c r="T1448" s="1" t="s">
        <v>32</v>
      </c>
      <c r="U1448" s="1" t="s">
        <v>32</v>
      </c>
      <c r="V1448" s="1" t="s">
        <v>32</v>
      </c>
      <c r="W1448" s="1" t="s">
        <v>32</v>
      </c>
    </row>
    <row r="1449" spans="1:23">
      <c r="A1449" s="29" t="str">
        <f>+IF(B1449="N","",IF(COUNTIF(B:B,B1449)&gt;1,COUNTIF(B$3:B1449,B1449),""))</f>
        <v/>
      </c>
      <c r="B1449" s="2" t="str">
        <f>+IF(H1449='Export Demurrage Detention'!$C$2,"Y","N")</f>
        <v>N</v>
      </c>
      <c r="D1449" s="1" t="s">
        <v>173</v>
      </c>
      <c r="G1449" s="1" t="s">
        <v>22</v>
      </c>
      <c r="H1449" s="1" t="s">
        <v>2863</v>
      </c>
      <c r="I1449" s="69">
        <v>44256</v>
      </c>
      <c r="J1449" s="70" t="s">
        <v>51</v>
      </c>
      <c r="K1449" s="1" t="s">
        <v>6319</v>
      </c>
      <c r="L1449" s="1" t="s">
        <v>55</v>
      </c>
      <c r="M1449" s="1" t="s">
        <v>7759</v>
      </c>
      <c r="N1449" s="1" t="s">
        <v>52</v>
      </c>
      <c r="O1449" s="2" t="s">
        <v>822</v>
      </c>
      <c r="P1449" s="2" t="s">
        <v>32</v>
      </c>
      <c r="Q1449" s="2" t="s">
        <v>32</v>
      </c>
      <c r="R1449" s="2" t="s">
        <v>32</v>
      </c>
      <c r="S1449" s="2" t="s">
        <v>32</v>
      </c>
      <c r="T1449" s="1" t="s">
        <v>32</v>
      </c>
      <c r="U1449" s="1" t="s">
        <v>32</v>
      </c>
      <c r="V1449" s="1" t="s">
        <v>32</v>
      </c>
      <c r="W1449" s="1" t="s">
        <v>32</v>
      </c>
    </row>
    <row r="1450" spans="1:23">
      <c r="A1450" s="29" t="str">
        <f>+IF(B1450="N","",IF(COUNTIF(B:B,B1450)&gt;1,COUNTIF(B$3:B1450,B1450),""))</f>
        <v/>
      </c>
      <c r="B1450" s="2" t="str">
        <f>+IF(H1450='Export Demurrage Detention'!$C$2,"Y","N")</f>
        <v>N</v>
      </c>
      <c r="D1450" s="1" t="s">
        <v>173</v>
      </c>
      <c r="G1450" s="1" t="s">
        <v>22</v>
      </c>
      <c r="H1450" s="1" t="s">
        <v>2863</v>
      </c>
      <c r="I1450" s="69">
        <v>44256</v>
      </c>
      <c r="J1450" s="70" t="s">
        <v>51</v>
      </c>
      <c r="K1450" s="1" t="s">
        <v>6319</v>
      </c>
      <c r="L1450" s="1" t="s">
        <v>55</v>
      </c>
      <c r="M1450" s="1" t="s">
        <v>7760</v>
      </c>
      <c r="N1450" s="1" t="s">
        <v>52</v>
      </c>
      <c r="O1450" s="2" t="s">
        <v>822</v>
      </c>
      <c r="P1450" s="2" t="s">
        <v>32</v>
      </c>
      <c r="Q1450" s="2" t="s">
        <v>32</v>
      </c>
      <c r="R1450" s="2" t="s">
        <v>32</v>
      </c>
      <c r="S1450" s="2" t="s">
        <v>32</v>
      </c>
      <c r="T1450" s="1" t="s">
        <v>32</v>
      </c>
      <c r="U1450" s="1" t="s">
        <v>32</v>
      </c>
      <c r="V1450" s="1" t="s">
        <v>32</v>
      </c>
      <c r="W1450" s="1" t="s">
        <v>32</v>
      </c>
    </row>
    <row r="1451" spans="1:23">
      <c r="A1451" s="29" t="str">
        <f>+IF(B1451="N","",IF(COUNTIF(B:B,B1451)&gt;1,COUNTIF(B$3:B1451,B1451),""))</f>
        <v/>
      </c>
      <c r="B1451" s="2" t="str">
        <f>+IF(H1451='Export Demurrage Detention'!$C$2,"Y","N")</f>
        <v>N</v>
      </c>
      <c r="D1451" s="1" t="s">
        <v>173</v>
      </c>
      <c r="G1451" s="1" t="s">
        <v>22</v>
      </c>
      <c r="H1451" s="1" t="s">
        <v>2863</v>
      </c>
      <c r="I1451" s="69">
        <v>44256</v>
      </c>
      <c r="J1451" s="70" t="s">
        <v>51</v>
      </c>
      <c r="K1451" s="1" t="s">
        <v>6319</v>
      </c>
      <c r="L1451" s="1" t="s">
        <v>55</v>
      </c>
      <c r="M1451" s="1" t="s">
        <v>7761</v>
      </c>
      <c r="N1451" s="1" t="s">
        <v>52</v>
      </c>
      <c r="O1451" s="2" t="s">
        <v>822</v>
      </c>
      <c r="P1451" s="2" t="s">
        <v>32</v>
      </c>
      <c r="Q1451" s="2" t="s">
        <v>32</v>
      </c>
      <c r="R1451" s="2" t="s">
        <v>32</v>
      </c>
      <c r="S1451" s="2" t="s">
        <v>32</v>
      </c>
      <c r="T1451" s="1" t="s">
        <v>32</v>
      </c>
      <c r="U1451" s="1" t="s">
        <v>32</v>
      </c>
      <c r="V1451" s="1" t="s">
        <v>32</v>
      </c>
      <c r="W1451" s="1" t="s">
        <v>32</v>
      </c>
    </row>
    <row r="1452" spans="1:23">
      <c r="A1452" s="29" t="str">
        <f>+IF(B1452="N","",IF(COUNTIF(B:B,B1452)&gt;1,COUNTIF(B$3:B1452,B1452),""))</f>
        <v/>
      </c>
      <c r="B1452" s="2" t="str">
        <f>+IF(H1452='Export Demurrage Detention'!$C$2,"Y","N")</f>
        <v>N</v>
      </c>
      <c r="D1452" s="1" t="s">
        <v>173</v>
      </c>
      <c r="G1452" s="1" t="s">
        <v>22</v>
      </c>
      <c r="H1452" s="1" t="s">
        <v>2863</v>
      </c>
      <c r="I1452" s="69">
        <v>44256</v>
      </c>
      <c r="J1452" s="70" t="s">
        <v>51</v>
      </c>
      <c r="K1452" s="1" t="s">
        <v>6319</v>
      </c>
      <c r="L1452" s="1" t="s">
        <v>55</v>
      </c>
      <c r="M1452" s="1" t="s">
        <v>7762</v>
      </c>
      <c r="N1452" s="1" t="s">
        <v>52</v>
      </c>
      <c r="O1452" s="2" t="s">
        <v>822</v>
      </c>
      <c r="P1452" s="2" t="s">
        <v>32</v>
      </c>
      <c r="Q1452" s="2" t="s">
        <v>32</v>
      </c>
      <c r="R1452" s="2" t="s">
        <v>32</v>
      </c>
      <c r="S1452" s="2" t="s">
        <v>32</v>
      </c>
      <c r="T1452" s="1" t="s">
        <v>32</v>
      </c>
      <c r="U1452" s="1" t="s">
        <v>32</v>
      </c>
      <c r="V1452" s="1" t="s">
        <v>32</v>
      </c>
      <c r="W1452" s="1" t="s">
        <v>32</v>
      </c>
    </row>
    <row r="1453" spans="1:23">
      <c r="A1453" s="29" t="str">
        <f>+IF(B1453="N","",IF(COUNTIF(B:B,B1453)&gt;1,COUNTIF(B$3:B1453,B1453),""))</f>
        <v/>
      </c>
      <c r="B1453" s="2" t="str">
        <f>+IF(H1453='Export Demurrage Detention'!$C$2,"Y","N")</f>
        <v>N</v>
      </c>
      <c r="D1453" s="1" t="s">
        <v>173</v>
      </c>
      <c r="G1453" s="1" t="s">
        <v>22</v>
      </c>
      <c r="H1453" s="1" t="s">
        <v>2863</v>
      </c>
      <c r="I1453" s="69">
        <v>44256</v>
      </c>
      <c r="J1453" s="70" t="s">
        <v>51</v>
      </c>
      <c r="K1453" s="1" t="s">
        <v>6319</v>
      </c>
      <c r="L1453" s="1" t="s">
        <v>55</v>
      </c>
      <c r="M1453" s="1" t="s">
        <v>7763</v>
      </c>
      <c r="N1453" s="1" t="s">
        <v>52</v>
      </c>
      <c r="O1453" s="2" t="s">
        <v>822</v>
      </c>
      <c r="P1453" s="2" t="s">
        <v>32</v>
      </c>
      <c r="Q1453" s="2" t="s">
        <v>32</v>
      </c>
      <c r="R1453" s="2" t="s">
        <v>32</v>
      </c>
      <c r="S1453" s="2" t="s">
        <v>32</v>
      </c>
      <c r="T1453" s="1" t="s">
        <v>32</v>
      </c>
      <c r="U1453" s="1" t="s">
        <v>32</v>
      </c>
      <c r="V1453" s="1" t="s">
        <v>32</v>
      </c>
      <c r="W1453" s="1" t="s">
        <v>32</v>
      </c>
    </row>
    <row r="1454" spans="1:23">
      <c r="A1454" s="29" t="str">
        <f>+IF(B1454="N","",IF(COUNTIF(B:B,B1454)&gt;1,COUNTIF(B$3:B1454,B1454),""))</f>
        <v/>
      </c>
      <c r="B1454" s="2" t="str">
        <f>+IF(H1454='Export Demurrage Detention'!$C$2,"Y","N")</f>
        <v>N</v>
      </c>
      <c r="D1454" s="1" t="s">
        <v>173</v>
      </c>
      <c r="G1454" s="1" t="s">
        <v>22</v>
      </c>
      <c r="H1454" s="1" t="s">
        <v>2863</v>
      </c>
      <c r="I1454" s="69">
        <v>44256</v>
      </c>
      <c r="J1454" s="70" t="s">
        <v>51</v>
      </c>
      <c r="K1454" s="1" t="s">
        <v>6319</v>
      </c>
      <c r="L1454" s="1" t="s">
        <v>55</v>
      </c>
      <c r="M1454" s="1" t="s">
        <v>7764</v>
      </c>
      <c r="N1454" s="1" t="s">
        <v>52</v>
      </c>
      <c r="O1454" s="2" t="s">
        <v>822</v>
      </c>
      <c r="P1454" s="2" t="s">
        <v>32</v>
      </c>
      <c r="Q1454" s="2" t="s">
        <v>32</v>
      </c>
      <c r="R1454" s="2" t="s">
        <v>32</v>
      </c>
      <c r="S1454" s="2" t="s">
        <v>32</v>
      </c>
      <c r="T1454" s="1" t="s">
        <v>32</v>
      </c>
      <c r="U1454" s="1" t="s">
        <v>32</v>
      </c>
      <c r="V1454" s="1" t="s">
        <v>32</v>
      </c>
      <c r="W1454" s="1" t="s">
        <v>32</v>
      </c>
    </row>
    <row r="1455" spans="1:23">
      <c r="A1455" s="29" t="str">
        <f>+IF(B1455="N","",IF(COUNTIF(B:B,B1455)&gt;1,COUNTIF(B$3:B1455,B1455),""))</f>
        <v/>
      </c>
      <c r="B1455" s="2" t="str">
        <f>+IF(H1455='Export Demurrage Detention'!$C$2,"Y","N")</f>
        <v>N</v>
      </c>
      <c r="D1455" s="1" t="s">
        <v>173</v>
      </c>
      <c r="G1455" s="1" t="s">
        <v>22</v>
      </c>
      <c r="H1455" s="1" t="s">
        <v>2863</v>
      </c>
      <c r="I1455" s="69">
        <v>44256</v>
      </c>
      <c r="J1455" s="70" t="s">
        <v>51</v>
      </c>
      <c r="K1455" s="1" t="s">
        <v>6319</v>
      </c>
      <c r="L1455" s="1" t="s">
        <v>55</v>
      </c>
      <c r="M1455" s="1" t="s">
        <v>7765</v>
      </c>
      <c r="N1455" s="1" t="s">
        <v>52</v>
      </c>
      <c r="O1455" s="2" t="s">
        <v>822</v>
      </c>
      <c r="P1455" s="2" t="s">
        <v>32</v>
      </c>
      <c r="Q1455" s="2" t="s">
        <v>32</v>
      </c>
      <c r="R1455" s="2" t="s">
        <v>32</v>
      </c>
      <c r="S1455" s="2" t="s">
        <v>32</v>
      </c>
      <c r="T1455" s="1" t="s">
        <v>32</v>
      </c>
      <c r="U1455" s="1" t="s">
        <v>32</v>
      </c>
      <c r="V1455" s="1" t="s">
        <v>32</v>
      </c>
      <c r="W1455" s="1" t="s">
        <v>32</v>
      </c>
    </row>
    <row r="1456" spans="1:23">
      <c r="A1456" s="29" t="str">
        <f>+IF(B1456="N","",IF(COUNTIF(B:B,B1456)&gt;1,COUNTIF(B$3:B1456,B1456),""))</f>
        <v/>
      </c>
      <c r="B1456" s="2" t="str">
        <f>+IF(H1456='Export Demurrage Detention'!$C$2,"Y","N")</f>
        <v>N</v>
      </c>
      <c r="D1456" s="1" t="s">
        <v>173</v>
      </c>
      <c r="G1456" s="1" t="s">
        <v>22</v>
      </c>
      <c r="H1456" s="1" t="s">
        <v>2863</v>
      </c>
      <c r="I1456" s="69">
        <v>44256</v>
      </c>
      <c r="J1456" s="70" t="s">
        <v>51</v>
      </c>
      <c r="K1456" s="1" t="s">
        <v>6319</v>
      </c>
      <c r="L1456" s="1" t="s">
        <v>55</v>
      </c>
      <c r="M1456" s="1" t="s">
        <v>7766</v>
      </c>
      <c r="N1456" s="1" t="s">
        <v>52</v>
      </c>
      <c r="O1456" s="2" t="s">
        <v>822</v>
      </c>
      <c r="P1456" s="2" t="s">
        <v>32</v>
      </c>
      <c r="Q1456" s="2" t="s">
        <v>32</v>
      </c>
      <c r="R1456" s="2" t="s">
        <v>32</v>
      </c>
      <c r="S1456" s="2" t="s">
        <v>32</v>
      </c>
      <c r="T1456" s="1" t="s">
        <v>32</v>
      </c>
      <c r="U1456" s="1" t="s">
        <v>32</v>
      </c>
      <c r="V1456" s="1" t="s">
        <v>32</v>
      </c>
      <c r="W1456" s="1" t="s">
        <v>32</v>
      </c>
    </row>
    <row r="1457" spans="1:23">
      <c r="A1457" s="29" t="str">
        <f>+IF(B1457="N","",IF(COUNTIF(B:B,B1457)&gt;1,COUNTIF(B$3:B1457,B1457),""))</f>
        <v/>
      </c>
      <c r="B1457" s="2" t="str">
        <f>+IF(H1457='Export Demurrage Detention'!$C$2,"Y","N")</f>
        <v>N</v>
      </c>
      <c r="D1457" s="1" t="s">
        <v>173</v>
      </c>
      <c r="G1457" s="1" t="s">
        <v>22</v>
      </c>
      <c r="H1457" s="1" t="s">
        <v>2863</v>
      </c>
      <c r="I1457" s="69">
        <v>44256</v>
      </c>
      <c r="J1457" s="70" t="s">
        <v>51</v>
      </c>
      <c r="K1457" s="1" t="s">
        <v>6319</v>
      </c>
      <c r="L1457" s="1" t="s">
        <v>55</v>
      </c>
      <c r="M1457" s="1" t="s">
        <v>7767</v>
      </c>
      <c r="N1457" s="1" t="s">
        <v>52</v>
      </c>
      <c r="O1457" s="2" t="s">
        <v>822</v>
      </c>
      <c r="P1457" s="2" t="s">
        <v>32</v>
      </c>
      <c r="Q1457" s="2" t="s">
        <v>32</v>
      </c>
      <c r="R1457" s="2" t="s">
        <v>32</v>
      </c>
      <c r="S1457" s="2" t="s">
        <v>32</v>
      </c>
      <c r="T1457" s="1" t="s">
        <v>32</v>
      </c>
      <c r="U1457" s="1" t="s">
        <v>32</v>
      </c>
      <c r="V1457" s="1" t="s">
        <v>32</v>
      </c>
      <c r="W1457" s="1" t="s">
        <v>32</v>
      </c>
    </row>
    <row r="1458" spans="1:23">
      <c r="A1458" s="29" t="str">
        <f>+IF(B1458="N","",IF(COUNTIF(B:B,B1458)&gt;1,COUNTIF(B$3:B1458,B1458),""))</f>
        <v/>
      </c>
      <c r="B1458" s="2" t="str">
        <f>+IF(H1458='Export Demurrage Detention'!$C$2,"Y","N")</f>
        <v>N</v>
      </c>
      <c r="D1458" s="1" t="s">
        <v>173</v>
      </c>
      <c r="G1458" s="1" t="s">
        <v>22</v>
      </c>
      <c r="H1458" s="1" t="s">
        <v>2863</v>
      </c>
      <c r="I1458" s="69">
        <v>44256</v>
      </c>
      <c r="J1458" s="70" t="s">
        <v>51</v>
      </c>
      <c r="K1458" s="1" t="s">
        <v>6319</v>
      </c>
      <c r="L1458" s="1" t="s">
        <v>55</v>
      </c>
      <c r="M1458" s="1" t="s">
        <v>7768</v>
      </c>
      <c r="N1458" s="1" t="s">
        <v>52</v>
      </c>
      <c r="O1458" s="2" t="s">
        <v>822</v>
      </c>
      <c r="P1458" s="2" t="s">
        <v>32</v>
      </c>
      <c r="Q1458" s="2" t="s">
        <v>32</v>
      </c>
      <c r="R1458" s="2" t="s">
        <v>32</v>
      </c>
      <c r="S1458" s="2" t="s">
        <v>32</v>
      </c>
      <c r="T1458" s="1" t="s">
        <v>32</v>
      </c>
      <c r="U1458" s="1" t="s">
        <v>32</v>
      </c>
      <c r="V1458" s="1" t="s">
        <v>32</v>
      </c>
      <c r="W1458" s="1" t="s">
        <v>32</v>
      </c>
    </row>
    <row r="1459" spans="1:23">
      <c r="A1459" s="29" t="str">
        <f>+IF(B1459="N","",IF(COUNTIF(B:B,B1459)&gt;1,COUNTIF(B$3:B1459,B1459),""))</f>
        <v/>
      </c>
      <c r="B1459" s="2" t="str">
        <f>+IF(H1459='Export Demurrage Detention'!$C$2,"Y","N")</f>
        <v>N</v>
      </c>
      <c r="D1459" s="1" t="s">
        <v>173</v>
      </c>
      <c r="G1459" s="1" t="s">
        <v>22</v>
      </c>
      <c r="H1459" s="1" t="s">
        <v>2863</v>
      </c>
      <c r="I1459" s="69">
        <v>44256</v>
      </c>
      <c r="J1459" s="70" t="s">
        <v>51</v>
      </c>
      <c r="K1459" s="1" t="s">
        <v>6319</v>
      </c>
      <c r="L1459" s="1" t="s">
        <v>55</v>
      </c>
      <c r="M1459" s="1" t="s">
        <v>7769</v>
      </c>
      <c r="N1459" s="1" t="s">
        <v>52</v>
      </c>
      <c r="O1459" s="2" t="s">
        <v>822</v>
      </c>
      <c r="P1459" s="2" t="s">
        <v>32</v>
      </c>
      <c r="Q1459" s="2" t="s">
        <v>32</v>
      </c>
      <c r="R1459" s="2" t="s">
        <v>32</v>
      </c>
      <c r="S1459" s="2" t="s">
        <v>32</v>
      </c>
      <c r="T1459" s="1" t="s">
        <v>32</v>
      </c>
      <c r="U1459" s="1" t="s">
        <v>32</v>
      </c>
      <c r="V1459" s="1" t="s">
        <v>32</v>
      </c>
      <c r="W1459" s="1" t="s">
        <v>32</v>
      </c>
    </row>
    <row r="1460" spans="1:23">
      <c r="A1460" s="29" t="str">
        <f>+IF(B1460="N","",IF(COUNTIF(B:B,B1460)&gt;1,COUNTIF(B$3:B1460,B1460),""))</f>
        <v/>
      </c>
      <c r="B1460" s="2" t="str">
        <f>+IF(H1460='Export Demurrage Detention'!$C$2,"Y","N")</f>
        <v>N</v>
      </c>
      <c r="D1460" s="1" t="s">
        <v>173</v>
      </c>
      <c r="G1460" s="1" t="s">
        <v>22</v>
      </c>
      <c r="H1460" s="1" t="s">
        <v>2875</v>
      </c>
      <c r="I1460" s="69">
        <v>44256</v>
      </c>
      <c r="J1460" s="70" t="s">
        <v>51</v>
      </c>
      <c r="K1460" s="1" t="s">
        <v>6319</v>
      </c>
      <c r="L1460" s="1" t="s">
        <v>55</v>
      </c>
      <c r="M1460" s="1" t="s">
        <v>7751</v>
      </c>
      <c r="N1460" s="1" t="s">
        <v>52</v>
      </c>
      <c r="O1460" s="2" t="s">
        <v>822</v>
      </c>
      <c r="P1460" s="2" t="s">
        <v>32</v>
      </c>
      <c r="Q1460" s="2" t="s">
        <v>32</v>
      </c>
      <c r="R1460" s="2" t="s">
        <v>32</v>
      </c>
      <c r="S1460" s="2" t="s">
        <v>32</v>
      </c>
      <c r="T1460" s="1" t="s">
        <v>32</v>
      </c>
      <c r="U1460" s="1" t="s">
        <v>32</v>
      </c>
      <c r="V1460" s="1" t="s">
        <v>32</v>
      </c>
      <c r="W1460" s="1" t="s">
        <v>32</v>
      </c>
    </row>
    <row r="1461" spans="1:23">
      <c r="A1461" s="29" t="str">
        <f>+IF(B1461="N","",IF(COUNTIF(B:B,B1461)&gt;1,COUNTIF(B$3:B1461,B1461),""))</f>
        <v/>
      </c>
      <c r="B1461" s="2" t="str">
        <f>+IF(H1461='Export Demurrage Detention'!$C$2,"Y","N")</f>
        <v>N</v>
      </c>
      <c r="D1461" s="1" t="s">
        <v>173</v>
      </c>
      <c r="G1461" s="1" t="s">
        <v>22</v>
      </c>
      <c r="H1461" s="1" t="s">
        <v>2875</v>
      </c>
      <c r="I1461" s="69">
        <v>44256</v>
      </c>
      <c r="J1461" s="70" t="s">
        <v>51</v>
      </c>
      <c r="K1461" s="1" t="s">
        <v>6319</v>
      </c>
      <c r="L1461" s="1" t="s">
        <v>55</v>
      </c>
      <c r="M1461" s="1" t="s">
        <v>7752</v>
      </c>
      <c r="N1461" s="1" t="s">
        <v>52</v>
      </c>
      <c r="O1461" s="2" t="s">
        <v>822</v>
      </c>
      <c r="P1461" s="2" t="s">
        <v>32</v>
      </c>
      <c r="Q1461" s="2" t="s">
        <v>32</v>
      </c>
      <c r="R1461" s="2" t="s">
        <v>32</v>
      </c>
      <c r="S1461" s="2" t="s">
        <v>32</v>
      </c>
      <c r="T1461" s="1" t="s">
        <v>32</v>
      </c>
      <c r="U1461" s="1" t="s">
        <v>32</v>
      </c>
      <c r="V1461" s="1" t="s">
        <v>32</v>
      </c>
      <c r="W1461" s="1" t="s">
        <v>32</v>
      </c>
    </row>
    <row r="1462" spans="1:23">
      <c r="A1462" s="29" t="str">
        <f>+IF(B1462="N","",IF(COUNTIF(B:B,B1462)&gt;1,COUNTIF(B$3:B1462,B1462),""))</f>
        <v/>
      </c>
      <c r="B1462" s="2" t="str">
        <f>+IF(H1462='Export Demurrage Detention'!$C$2,"Y","N")</f>
        <v>N</v>
      </c>
      <c r="D1462" s="1" t="s">
        <v>173</v>
      </c>
      <c r="G1462" s="1" t="s">
        <v>22</v>
      </c>
      <c r="H1462" s="1" t="s">
        <v>2875</v>
      </c>
      <c r="I1462" s="69">
        <v>44256</v>
      </c>
      <c r="J1462" s="70" t="s">
        <v>51</v>
      </c>
      <c r="K1462" s="1" t="s">
        <v>6319</v>
      </c>
      <c r="L1462" s="1" t="s">
        <v>55</v>
      </c>
      <c r="M1462" s="1" t="s">
        <v>7729</v>
      </c>
      <c r="N1462" s="1" t="s">
        <v>52</v>
      </c>
      <c r="O1462" s="2" t="s">
        <v>822</v>
      </c>
      <c r="P1462" s="2" t="s">
        <v>32</v>
      </c>
      <c r="Q1462" s="2" t="s">
        <v>32</v>
      </c>
      <c r="R1462" s="2" t="s">
        <v>32</v>
      </c>
      <c r="S1462" s="2" t="s">
        <v>32</v>
      </c>
      <c r="T1462" s="1" t="s">
        <v>32</v>
      </c>
      <c r="U1462" s="1" t="s">
        <v>32</v>
      </c>
      <c r="V1462" s="1" t="s">
        <v>32</v>
      </c>
      <c r="W1462" s="1" t="s">
        <v>32</v>
      </c>
    </row>
    <row r="1463" spans="1:23">
      <c r="A1463" s="29" t="str">
        <f>+IF(B1463="N","",IF(COUNTIF(B:B,B1463)&gt;1,COUNTIF(B$3:B1463,B1463),""))</f>
        <v/>
      </c>
      <c r="B1463" s="2" t="str">
        <f>+IF(H1463='Export Demurrage Detention'!$C$2,"Y","N")</f>
        <v>N</v>
      </c>
      <c r="D1463" s="1" t="s">
        <v>173</v>
      </c>
      <c r="G1463" s="1" t="s">
        <v>22</v>
      </c>
      <c r="H1463" s="1" t="s">
        <v>2875</v>
      </c>
      <c r="I1463" s="69">
        <v>44256</v>
      </c>
      <c r="J1463" s="70" t="s">
        <v>51</v>
      </c>
      <c r="K1463" s="1" t="s">
        <v>6319</v>
      </c>
      <c r="L1463" s="1" t="s">
        <v>55</v>
      </c>
      <c r="M1463" s="1" t="s">
        <v>7753</v>
      </c>
      <c r="N1463" s="1" t="s">
        <v>52</v>
      </c>
      <c r="O1463" s="2" t="s">
        <v>822</v>
      </c>
      <c r="P1463" s="2" t="s">
        <v>32</v>
      </c>
      <c r="Q1463" s="2" t="s">
        <v>32</v>
      </c>
      <c r="R1463" s="2" t="s">
        <v>32</v>
      </c>
      <c r="S1463" s="2" t="s">
        <v>32</v>
      </c>
      <c r="T1463" s="1" t="s">
        <v>32</v>
      </c>
      <c r="U1463" s="1" t="s">
        <v>32</v>
      </c>
      <c r="V1463" s="1" t="s">
        <v>32</v>
      </c>
      <c r="W1463" s="1" t="s">
        <v>32</v>
      </c>
    </row>
    <row r="1464" spans="1:23">
      <c r="A1464" s="29" t="str">
        <f>+IF(B1464="N","",IF(COUNTIF(B:B,B1464)&gt;1,COUNTIF(B$3:B1464,B1464),""))</f>
        <v/>
      </c>
      <c r="B1464" s="2" t="str">
        <f>+IF(H1464='Export Demurrage Detention'!$C$2,"Y","N")</f>
        <v>N</v>
      </c>
      <c r="D1464" s="1" t="s">
        <v>173</v>
      </c>
      <c r="G1464" s="1" t="s">
        <v>22</v>
      </c>
      <c r="H1464" s="1" t="s">
        <v>2875</v>
      </c>
      <c r="I1464" s="69">
        <v>44256</v>
      </c>
      <c r="J1464" s="70" t="s">
        <v>51</v>
      </c>
      <c r="K1464" s="1" t="s">
        <v>6319</v>
      </c>
      <c r="L1464" s="1" t="s">
        <v>55</v>
      </c>
      <c r="M1464" s="1" t="s">
        <v>7754</v>
      </c>
      <c r="N1464" s="1" t="s">
        <v>52</v>
      </c>
      <c r="O1464" s="2" t="s">
        <v>822</v>
      </c>
      <c r="P1464" s="2" t="s">
        <v>32</v>
      </c>
      <c r="Q1464" s="2" t="s">
        <v>32</v>
      </c>
      <c r="R1464" s="2" t="s">
        <v>32</v>
      </c>
      <c r="S1464" s="2" t="s">
        <v>32</v>
      </c>
      <c r="T1464" s="1" t="s">
        <v>32</v>
      </c>
      <c r="U1464" s="1" t="s">
        <v>32</v>
      </c>
      <c r="V1464" s="1" t="s">
        <v>32</v>
      </c>
      <c r="W1464" s="1" t="s">
        <v>32</v>
      </c>
    </row>
    <row r="1465" spans="1:23">
      <c r="A1465" s="29" t="str">
        <f>+IF(B1465="N","",IF(COUNTIF(B:B,B1465)&gt;1,COUNTIF(B$3:B1465,B1465),""))</f>
        <v/>
      </c>
      <c r="B1465" s="2" t="str">
        <f>+IF(H1465='Export Demurrage Detention'!$C$2,"Y","N")</f>
        <v>N</v>
      </c>
      <c r="D1465" s="1" t="s">
        <v>173</v>
      </c>
      <c r="G1465" s="1" t="s">
        <v>22</v>
      </c>
      <c r="H1465" s="1" t="s">
        <v>2875</v>
      </c>
      <c r="I1465" s="69">
        <v>44256</v>
      </c>
      <c r="J1465" s="70" t="s">
        <v>51</v>
      </c>
      <c r="K1465" s="1" t="s">
        <v>6319</v>
      </c>
      <c r="L1465" s="1" t="s">
        <v>55</v>
      </c>
      <c r="M1465" s="1" t="s">
        <v>7755</v>
      </c>
      <c r="N1465" s="1" t="s">
        <v>52</v>
      </c>
      <c r="O1465" s="2" t="s">
        <v>822</v>
      </c>
      <c r="P1465" s="2" t="s">
        <v>32</v>
      </c>
      <c r="Q1465" s="2" t="s">
        <v>32</v>
      </c>
      <c r="R1465" s="2" t="s">
        <v>32</v>
      </c>
      <c r="S1465" s="2" t="s">
        <v>32</v>
      </c>
      <c r="T1465" s="1" t="s">
        <v>32</v>
      </c>
      <c r="U1465" s="1" t="s">
        <v>32</v>
      </c>
      <c r="V1465" s="1" t="s">
        <v>32</v>
      </c>
      <c r="W1465" s="1" t="s">
        <v>32</v>
      </c>
    </row>
    <row r="1466" spans="1:23">
      <c r="A1466" s="29" t="str">
        <f>+IF(B1466="N","",IF(COUNTIF(B:B,B1466)&gt;1,COUNTIF(B$3:B1466,B1466),""))</f>
        <v/>
      </c>
      <c r="B1466" s="2" t="str">
        <f>+IF(H1466='Export Demurrage Detention'!$C$2,"Y","N")</f>
        <v>N</v>
      </c>
      <c r="D1466" s="1" t="s">
        <v>173</v>
      </c>
      <c r="G1466" s="1" t="s">
        <v>22</v>
      </c>
      <c r="H1466" s="1" t="s">
        <v>2875</v>
      </c>
      <c r="I1466" s="69">
        <v>44256</v>
      </c>
      <c r="J1466" s="70" t="s">
        <v>51</v>
      </c>
      <c r="K1466" s="1" t="s">
        <v>6319</v>
      </c>
      <c r="L1466" s="1" t="s">
        <v>55</v>
      </c>
      <c r="M1466" s="1" t="s">
        <v>7756</v>
      </c>
      <c r="N1466" s="1" t="s">
        <v>52</v>
      </c>
      <c r="O1466" s="2" t="s">
        <v>822</v>
      </c>
      <c r="P1466" s="2" t="s">
        <v>32</v>
      </c>
      <c r="Q1466" s="2" t="s">
        <v>32</v>
      </c>
      <c r="R1466" s="2" t="s">
        <v>32</v>
      </c>
      <c r="S1466" s="2" t="s">
        <v>32</v>
      </c>
      <c r="T1466" s="1" t="s">
        <v>32</v>
      </c>
      <c r="U1466" s="1" t="s">
        <v>32</v>
      </c>
      <c r="V1466" s="1" t="s">
        <v>32</v>
      </c>
      <c r="W1466" s="1" t="s">
        <v>32</v>
      </c>
    </row>
    <row r="1467" spans="1:23">
      <c r="A1467" s="29" t="str">
        <f>+IF(B1467="N","",IF(COUNTIF(B:B,B1467)&gt;1,COUNTIF(B$3:B1467,B1467),""))</f>
        <v/>
      </c>
      <c r="B1467" s="2" t="str">
        <f>+IF(H1467='Export Demurrage Detention'!$C$2,"Y","N")</f>
        <v>N</v>
      </c>
      <c r="D1467" s="1" t="s">
        <v>173</v>
      </c>
      <c r="G1467" s="1" t="s">
        <v>22</v>
      </c>
      <c r="H1467" s="1" t="s">
        <v>2875</v>
      </c>
      <c r="I1467" s="69">
        <v>44256</v>
      </c>
      <c r="J1467" s="70" t="s">
        <v>51</v>
      </c>
      <c r="K1467" s="1" t="s">
        <v>6319</v>
      </c>
      <c r="L1467" s="1" t="s">
        <v>55</v>
      </c>
      <c r="M1467" s="1" t="s">
        <v>7757</v>
      </c>
      <c r="N1467" s="1" t="s">
        <v>52</v>
      </c>
      <c r="O1467" s="2" t="s">
        <v>822</v>
      </c>
      <c r="P1467" s="2" t="s">
        <v>32</v>
      </c>
      <c r="Q1467" s="2" t="s">
        <v>32</v>
      </c>
      <c r="R1467" s="2" t="s">
        <v>32</v>
      </c>
      <c r="S1467" s="2" t="s">
        <v>32</v>
      </c>
      <c r="T1467" s="1" t="s">
        <v>32</v>
      </c>
      <c r="U1467" s="1" t="s">
        <v>32</v>
      </c>
      <c r="V1467" s="1" t="s">
        <v>32</v>
      </c>
      <c r="W1467" s="1" t="s">
        <v>32</v>
      </c>
    </row>
    <row r="1468" spans="1:23">
      <c r="A1468" s="29" t="str">
        <f>+IF(B1468="N","",IF(COUNTIF(B:B,B1468)&gt;1,COUNTIF(B$3:B1468,B1468),""))</f>
        <v/>
      </c>
      <c r="B1468" s="2" t="str">
        <f>+IF(H1468='Export Demurrage Detention'!$C$2,"Y","N")</f>
        <v>N</v>
      </c>
      <c r="D1468" s="1" t="s">
        <v>173</v>
      </c>
      <c r="G1468" s="1" t="s">
        <v>22</v>
      </c>
      <c r="H1468" s="1" t="s">
        <v>2875</v>
      </c>
      <c r="I1468" s="69">
        <v>44256</v>
      </c>
      <c r="J1468" s="70" t="s">
        <v>51</v>
      </c>
      <c r="K1468" s="1" t="s">
        <v>6319</v>
      </c>
      <c r="L1468" s="1" t="s">
        <v>55</v>
      </c>
      <c r="M1468" s="1" t="s">
        <v>7758</v>
      </c>
      <c r="N1468" s="1" t="s">
        <v>52</v>
      </c>
      <c r="O1468" s="2" t="s">
        <v>822</v>
      </c>
      <c r="P1468" s="2" t="s">
        <v>32</v>
      </c>
      <c r="Q1468" s="2" t="s">
        <v>32</v>
      </c>
      <c r="R1468" s="2" t="s">
        <v>32</v>
      </c>
      <c r="S1468" s="2" t="s">
        <v>32</v>
      </c>
      <c r="T1468" s="1" t="s">
        <v>32</v>
      </c>
      <c r="U1468" s="1" t="s">
        <v>32</v>
      </c>
      <c r="V1468" s="1" t="s">
        <v>32</v>
      </c>
      <c r="W1468" s="1" t="s">
        <v>32</v>
      </c>
    </row>
    <row r="1469" spans="1:23">
      <c r="A1469" s="29" t="str">
        <f>+IF(B1469="N","",IF(COUNTIF(B:B,B1469)&gt;1,COUNTIF(B$3:B1469,B1469),""))</f>
        <v/>
      </c>
      <c r="B1469" s="2" t="str">
        <f>+IF(H1469='Export Demurrage Detention'!$C$2,"Y","N")</f>
        <v>N</v>
      </c>
      <c r="D1469" s="1" t="s">
        <v>173</v>
      </c>
      <c r="G1469" s="1" t="s">
        <v>22</v>
      </c>
      <c r="H1469" s="1" t="s">
        <v>2875</v>
      </c>
      <c r="I1469" s="69">
        <v>44256</v>
      </c>
      <c r="J1469" s="70" t="s">
        <v>51</v>
      </c>
      <c r="K1469" s="1" t="s">
        <v>6319</v>
      </c>
      <c r="L1469" s="1" t="s">
        <v>55</v>
      </c>
      <c r="M1469" s="1" t="s">
        <v>7759</v>
      </c>
      <c r="N1469" s="1" t="s">
        <v>52</v>
      </c>
      <c r="O1469" s="2" t="s">
        <v>822</v>
      </c>
      <c r="P1469" s="2" t="s">
        <v>32</v>
      </c>
      <c r="Q1469" s="2" t="s">
        <v>32</v>
      </c>
      <c r="R1469" s="2" t="s">
        <v>32</v>
      </c>
      <c r="S1469" s="2" t="s">
        <v>32</v>
      </c>
      <c r="T1469" s="1" t="s">
        <v>32</v>
      </c>
      <c r="U1469" s="1" t="s">
        <v>32</v>
      </c>
      <c r="V1469" s="1" t="s">
        <v>32</v>
      </c>
      <c r="W1469" s="1" t="s">
        <v>32</v>
      </c>
    </row>
    <row r="1470" spans="1:23">
      <c r="A1470" s="29" t="str">
        <f>+IF(B1470="N","",IF(COUNTIF(B:B,B1470)&gt;1,COUNTIF(B$3:B1470,B1470),""))</f>
        <v/>
      </c>
      <c r="B1470" s="2" t="str">
        <f>+IF(H1470='Export Demurrage Detention'!$C$2,"Y","N")</f>
        <v>N</v>
      </c>
      <c r="D1470" s="1" t="s">
        <v>173</v>
      </c>
      <c r="G1470" s="1" t="s">
        <v>22</v>
      </c>
      <c r="H1470" s="1" t="s">
        <v>2875</v>
      </c>
      <c r="I1470" s="69">
        <v>44256</v>
      </c>
      <c r="J1470" s="70" t="s">
        <v>51</v>
      </c>
      <c r="K1470" s="1" t="s">
        <v>6319</v>
      </c>
      <c r="L1470" s="1" t="s">
        <v>55</v>
      </c>
      <c r="M1470" s="1" t="s">
        <v>7760</v>
      </c>
      <c r="N1470" s="1" t="s">
        <v>52</v>
      </c>
      <c r="O1470" s="2" t="s">
        <v>822</v>
      </c>
      <c r="P1470" s="2" t="s">
        <v>32</v>
      </c>
      <c r="Q1470" s="2" t="s">
        <v>32</v>
      </c>
      <c r="R1470" s="2" t="s">
        <v>32</v>
      </c>
      <c r="S1470" s="2" t="s">
        <v>32</v>
      </c>
      <c r="T1470" s="1" t="s">
        <v>32</v>
      </c>
      <c r="U1470" s="1" t="s">
        <v>32</v>
      </c>
      <c r="V1470" s="1" t="s">
        <v>32</v>
      </c>
      <c r="W1470" s="1" t="s">
        <v>32</v>
      </c>
    </row>
    <row r="1471" spans="1:23">
      <c r="A1471" s="29" t="str">
        <f>+IF(B1471="N","",IF(COUNTIF(B:B,B1471)&gt;1,COUNTIF(B$3:B1471,B1471),""))</f>
        <v/>
      </c>
      <c r="B1471" s="2" t="str">
        <f>+IF(H1471='Export Demurrage Detention'!$C$2,"Y","N")</f>
        <v>N</v>
      </c>
      <c r="D1471" s="1" t="s">
        <v>173</v>
      </c>
      <c r="G1471" s="1" t="s">
        <v>22</v>
      </c>
      <c r="H1471" s="1" t="s">
        <v>2875</v>
      </c>
      <c r="I1471" s="69">
        <v>44256</v>
      </c>
      <c r="J1471" s="70" t="s">
        <v>51</v>
      </c>
      <c r="K1471" s="1" t="s">
        <v>6319</v>
      </c>
      <c r="L1471" s="1" t="s">
        <v>55</v>
      </c>
      <c r="M1471" s="1" t="s">
        <v>7761</v>
      </c>
      <c r="N1471" s="1" t="s">
        <v>52</v>
      </c>
      <c r="O1471" s="2" t="s">
        <v>822</v>
      </c>
      <c r="P1471" s="2" t="s">
        <v>32</v>
      </c>
      <c r="Q1471" s="2" t="s">
        <v>32</v>
      </c>
      <c r="R1471" s="2" t="s">
        <v>32</v>
      </c>
      <c r="S1471" s="2" t="s">
        <v>32</v>
      </c>
      <c r="T1471" s="1" t="s">
        <v>32</v>
      </c>
      <c r="U1471" s="1" t="s">
        <v>32</v>
      </c>
      <c r="V1471" s="1" t="s">
        <v>32</v>
      </c>
      <c r="W1471" s="1" t="s">
        <v>32</v>
      </c>
    </row>
    <row r="1472" spans="1:23">
      <c r="A1472" s="29" t="str">
        <f>+IF(B1472="N","",IF(COUNTIF(B:B,B1472)&gt;1,COUNTIF(B$3:B1472,B1472),""))</f>
        <v/>
      </c>
      <c r="B1472" s="2" t="str">
        <f>+IF(H1472='Export Demurrage Detention'!$C$2,"Y","N")</f>
        <v>N</v>
      </c>
      <c r="D1472" s="1" t="s">
        <v>173</v>
      </c>
      <c r="G1472" s="1" t="s">
        <v>22</v>
      </c>
      <c r="H1472" s="1" t="s">
        <v>2875</v>
      </c>
      <c r="I1472" s="69">
        <v>44256</v>
      </c>
      <c r="J1472" s="70" t="s">
        <v>51</v>
      </c>
      <c r="K1472" s="1" t="s">
        <v>6319</v>
      </c>
      <c r="L1472" s="1" t="s">
        <v>55</v>
      </c>
      <c r="M1472" s="1" t="s">
        <v>7762</v>
      </c>
      <c r="N1472" s="1" t="s">
        <v>52</v>
      </c>
      <c r="O1472" s="2" t="s">
        <v>822</v>
      </c>
      <c r="P1472" s="2" t="s">
        <v>32</v>
      </c>
      <c r="Q1472" s="2" t="s">
        <v>32</v>
      </c>
      <c r="R1472" s="2" t="s">
        <v>32</v>
      </c>
      <c r="S1472" s="2" t="s">
        <v>32</v>
      </c>
      <c r="T1472" s="1" t="s">
        <v>32</v>
      </c>
      <c r="U1472" s="1" t="s">
        <v>32</v>
      </c>
      <c r="V1472" s="1" t="s">
        <v>32</v>
      </c>
      <c r="W1472" s="1" t="s">
        <v>32</v>
      </c>
    </row>
    <row r="1473" spans="1:23">
      <c r="A1473" s="29" t="str">
        <f>+IF(B1473="N","",IF(COUNTIF(B:B,B1473)&gt;1,COUNTIF(B$3:B1473,B1473),""))</f>
        <v/>
      </c>
      <c r="B1473" s="2" t="str">
        <f>+IF(H1473='Export Demurrage Detention'!$C$2,"Y","N")</f>
        <v>N</v>
      </c>
      <c r="D1473" s="1" t="s">
        <v>173</v>
      </c>
      <c r="G1473" s="1" t="s">
        <v>22</v>
      </c>
      <c r="H1473" s="1" t="s">
        <v>2875</v>
      </c>
      <c r="I1473" s="69">
        <v>44256</v>
      </c>
      <c r="J1473" s="70" t="s">
        <v>51</v>
      </c>
      <c r="K1473" s="1" t="s">
        <v>6319</v>
      </c>
      <c r="L1473" s="1" t="s">
        <v>55</v>
      </c>
      <c r="M1473" s="1" t="s">
        <v>7763</v>
      </c>
      <c r="N1473" s="1" t="s">
        <v>52</v>
      </c>
      <c r="O1473" s="2" t="s">
        <v>822</v>
      </c>
      <c r="P1473" s="2" t="s">
        <v>32</v>
      </c>
      <c r="Q1473" s="2" t="s">
        <v>32</v>
      </c>
      <c r="R1473" s="2" t="s">
        <v>32</v>
      </c>
      <c r="S1473" s="2" t="s">
        <v>32</v>
      </c>
      <c r="T1473" s="1" t="s">
        <v>32</v>
      </c>
      <c r="U1473" s="1" t="s">
        <v>32</v>
      </c>
      <c r="V1473" s="1" t="s">
        <v>32</v>
      </c>
      <c r="W1473" s="1" t="s">
        <v>32</v>
      </c>
    </row>
    <row r="1474" spans="1:23">
      <c r="A1474" s="29" t="str">
        <f>+IF(B1474="N","",IF(COUNTIF(B:B,B1474)&gt;1,COUNTIF(B$3:B1474,B1474),""))</f>
        <v/>
      </c>
      <c r="B1474" s="2" t="str">
        <f>+IF(H1474='Export Demurrage Detention'!$C$2,"Y","N")</f>
        <v>N</v>
      </c>
      <c r="D1474" s="1" t="s">
        <v>173</v>
      </c>
      <c r="G1474" s="1" t="s">
        <v>22</v>
      </c>
      <c r="H1474" s="1" t="s">
        <v>2875</v>
      </c>
      <c r="I1474" s="69">
        <v>44256</v>
      </c>
      <c r="J1474" s="70" t="s">
        <v>51</v>
      </c>
      <c r="K1474" s="1" t="s">
        <v>6319</v>
      </c>
      <c r="L1474" s="1" t="s">
        <v>55</v>
      </c>
      <c r="M1474" s="1" t="s">
        <v>7764</v>
      </c>
      <c r="N1474" s="1" t="s">
        <v>52</v>
      </c>
      <c r="O1474" s="2" t="s">
        <v>822</v>
      </c>
      <c r="P1474" s="2" t="s">
        <v>32</v>
      </c>
      <c r="Q1474" s="2" t="s">
        <v>32</v>
      </c>
      <c r="R1474" s="2" t="s">
        <v>32</v>
      </c>
      <c r="S1474" s="2" t="s">
        <v>32</v>
      </c>
      <c r="T1474" s="1" t="s">
        <v>32</v>
      </c>
      <c r="U1474" s="1" t="s">
        <v>32</v>
      </c>
      <c r="V1474" s="1" t="s">
        <v>32</v>
      </c>
      <c r="W1474" s="1" t="s">
        <v>32</v>
      </c>
    </row>
    <row r="1475" spans="1:23">
      <c r="A1475" s="29" t="str">
        <f>+IF(B1475="N","",IF(COUNTIF(B:B,B1475)&gt;1,COUNTIF(B$3:B1475,B1475),""))</f>
        <v/>
      </c>
      <c r="B1475" s="2" t="str">
        <f>+IF(H1475='Export Demurrage Detention'!$C$2,"Y","N")</f>
        <v>N</v>
      </c>
      <c r="D1475" s="1" t="s">
        <v>173</v>
      </c>
      <c r="G1475" s="1" t="s">
        <v>22</v>
      </c>
      <c r="H1475" s="1" t="s">
        <v>2875</v>
      </c>
      <c r="I1475" s="69">
        <v>44256</v>
      </c>
      <c r="J1475" s="70" t="s">
        <v>51</v>
      </c>
      <c r="K1475" s="1" t="s">
        <v>6319</v>
      </c>
      <c r="L1475" s="1" t="s">
        <v>55</v>
      </c>
      <c r="M1475" s="1" t="s">
        <v>7765</v>
      </c>
      <c r="N1475" s="1" t="s">
        <v>52</v>
      </c>
      <c r="O1475" s="2" t="s">
        <v>822</v>
      </c>
      <c r="P1475" s="2" t="s">
        <v>32</v>
      </c>
      <c r="Q1475" s="2" t="s">
        <v>32</v>
      </c>
      <c r="R1475" s="2" t="s">
        <v>32</v>
      </c>
      <c r="S1475" s="2" t="s">
        <v>32</v>
      </c>
      <c r="T1475" s="1" t="s">
        <v>32</v>
      </c>
      <c r="U1475" s="1" t="s">
        <v>32</v>
      </c>
      <c r="V1475" s="1" t="s">
        <v>32</v>
      </c>
      <c r="W1475" s="1" t="s">
        <v>32</v>
      </c>
    </row>
    <row r="1476" spans="1:23">
      <c r="A1476" s="29" t="str">
        <f>+IF(B1476="N","",IF(COUNTIF(B:B,B1476)&gt;1,COUNTIF(B$3:B1476,B1476),""))</f>
        <v/>
      </c>
      <c r="B1476" s="2" t="str">
        <f>+IF(H1476='Export Demurrage Detention'!$C$2,"Y","N")</f>
        <v>N</v>
      </c>
      <c r="D1476" s="1" t="s">
        <v>173</v>
      </c>
      <c r="G1476" s="1" t="s">
        <v>22</v>
      </c>
      <c r="H1476" s="1" t="s">
        <v>2875</v>
      </c>
      <c r="I1476" s="69">
        <v>44256</v>
      </c>
      <c r="J1476" s="70" t="s">
        <v>51</v>
      </c>
      <c r="K1476" s="1" t="s">
        <v>6319</v>
      </c>
      <c r="L1476" s="1" t="s">
        <v>55</v>
      </c>
      <c r="M1476" s="1" t="s">
        <v>7766</v>
      </c>
      <c r="N1476" s="1" t="s">
        <v>52</v>
      </c>
      <c r="O1476" s="2" t="s">
        <v>822</v>
      </c>
      <c r="P1476" s="2" t="s">
        <v>32</v>
      </c>
      <c r="Q1476" s="2" t="s">
        <v>32</v>
      </c>
      <c r="R1476" s="2" t="s">
        <v>32</v>
      </c>
      <c r="S1476" s="2" t="s">
        <v>32</v>
      </c>
      <c r="T1476" s="1" t="s">
        <v>32</v>
      </c>
      <c r="U1476" s="1" t="s">
        <v>32</v>
      </c>
      <c r="V1476" s="1" t="s">
        <v>32</v>
      </c>
      <c r="W1476" s="1" t="s">
        <v>32</v>
      </c>
    </row>
    <row r="1477" spans="1:23">
      <c r="A1477" s="29" t="str">
        <f>+IF(B1477="N","",IF(COUNTIF(B:B,B1477)&gt;1,COUNTIF(B$3:B1477,B1477),""))</f>
        <v/>
      </c>
      <c r="B1477" s="2" t="str">
        <f>+IF(H1477='Export Demurrage Detention'!$C$2,"Y","N")</f>
        <v>N</v>
      </c>
      <c r="D1477" s="1" t="s">
        <v>173</v>
      </c>
      <c r="G1477" s="1" t="s">
        <v>22</v>
      </c>
      <c r="H1477" s="1" t="s">
        <v>2875</v>
      </c>
      <c r="I1477" s="69">
        <v>44256</v>
      </c>
      <c r="J1477" s="70" t="s">
        <v>51</v>
      </c>
      <c r="K1477" s="1" t="s">
        <v>6319</v>
      </c>
      <c r="L1477" s="1" t="s">
        <v>55</v>
      </c>
      <c r="M1477" s="1" t="s">
        <v>7767</v>
      </c>
      <c r="N1477" s="1" t="s">
        <v>52</v>
      </c>
      <c r="O1477" s="2" t="s">
        <v>822</v>
      </c>
      <c r="P1477" s="2" t="s">
        <v>32</v>
      </c>
      <c r="Q1477" s="2" t="s">
        <v>32</v>
      </c>
      <c r="R1477" s="2" t="s">
        <v>32</v>
      </c>
      <c r="S1477" s="2" t="s">
        <v>32</v>
      </c>
      <c r="T1477" s="1" t="s">
        <v>32</v>
      </c>
      <c r="U1477" s="1" t="s">
        <v>32</v>
      </c>
      <c r="V1477" s="1" t="s">
        <v>32</v>
      </c>
      <c r="W1477" s="1" t="s">
        <v>32</v>
      </c>
    </row>
    <row r="1478" spans="1:23">
      <c r="A1478" s="29" t="str">
        <f>+IF(B1478="N","",IF(COUNTIF(B:B,B1478)&gt;1,COUNTIF(B$3:B1478,B1478),""))</f>
        <v/>
      </c>
      <c r="B1478" s="2" t="str">
        <f>+IF(H1478='Export Demurrage Detention'!$C$2,"Y","N")</f>
        <v>N</v>
      </c>
      <c r="D1478" s="1" t="s">
        <v>173</v>
      </c>
      <c r="G1478" s="1" t="s">
        <v>22</v>
      </c>
      <c r="H1478" s="1" t="s">
        <v>2875</v>
      </c>
      <c r="I1478" s="69">
        <v>44256</v>
      </c>
      <c r="J1478" s="70" t="s">
        <v>51</v>
      </c>
      <c r="K1478" s="1" t="s">
        <v>6319</v>
      </c>
      <c r="L1478" s="1" t="s">
        <v>55</v>
      </c>
      <c r="M1478" s="1" t="s">
        <v>7768</v>
      </c>
      <c r="N1478" s="1" t="s">
        <v>52</v>
      </c>
      <c r="O1478" s="2" t="s">
        <v>822</v>
      </c>
      <c r="P1478" s="2" t="s">
        <v>32</v>
      </c>
      <c r="Q1478" s="2" t="s">
        <v>32</v>
      </c>
      <c r="R1478" s="2" t="s">
        <v>32</v>
      </c>
      <c r="S1478" s="2" t="s">
        <v>32</v>
      </c>
      <c r="T1478" s="1" t="s">
        <v>32</v>
      </c>
      <c r="U1478" s="1" t="s">
        <v>32</v>
      </c>
      <c r="V1478" s="1" t="s">
        <v>32</v>
      </c>
      <c r="W1478" s="1" t="s">
        <v>32</v>
      </c>
    </row>
    <row r="1479" spans="1:23">
      <c r="A1479" s="29" t="str">
        <f>+IF(B1479="N","",IF(COUNTIF(B:B,B1479)&gt;1,COUNTIF(B$3:B1479,B1479),""))</f>
        <v/>
      </c>
      <c r="B1479" s="2" t="str">
        <f>+IF(H1479='Export Demurrage Detention'!$C$2,"Y","N")</f>
        <v>N</v>
      </c>
      <c r="D1479" s="1" t="s">
        <v>173</v>
      </c>
      <c r="G1479" s="1" t="s">
        <v>22</v>
      </c>
      <c r="H1479" s="1" t="s">
        <v>2875</v>
      </c>
      <c r="I1479" s="69">
        <v>44256</v>
      </c>
      <c r="J1479" s="70" t="s">
        <v>51</v>
      </c>
      <c r="K1479" s="1" t="s">
        <v>6319</v>
      </c>
      <c r="L1479" s="1" t="s">
        <v>55</v>
      </c>
      <c r="M1479" s="1" t="s">
        <v>7769</v>
      </c>
      <c r="N1479" s="1" t="s">
        <v>52</v>
      </c>
      <c r="O1479" s="2" t="s">
        <v>822</v>
      </c>
      <c r="P1479" s="2" t="s">
        <v>32</v>
      </c>
      <c r="Q1479" s="2" t="s">
        <v>32</v>
      </c>
      <c r="R1479" s="2" t="s">
        <v>32</v>
      </c>
      <c r="S1479" s="2" t="s">
        <v>32</v>
      </c>
      <c r="T1479" s="1" t="s">
        <v>32</v>
      </c>
      <c r="U1479" s="1" t="s">
        <v>32</v>
      </c>
      <c r="V1479" s="1" t="s">
        <v>32</v>
      </c>
      <c r="W1479" s="1" t="s">
        <v>32</v>
      </c>
    </row>
    <row r="1480" spans="1:23">
      <c r="A1480" s="29" t="str">
        <f>+IF(B1480="N","",IF(COUNTIF(B:B,B1480)&gt;1,COUNTIF(B$3:B1480,B1480),""))</f>
        <v/>
      </c>
      <c r="B1480" s="2" t="str">
        <f>+IF(H1480='Export Demurrage Detention'!$C$2,"Y","N")</f>
        <v>N</v>
      </c>
      <c r="D1480" s="1" t="s">
        <v>173</v>
      </c>
      <c r="G1480" s="1" t="s">
        <v>22</v>
      </c>
      <c r="H1480" s="1" t="s">
        <v>2881</v>
      </c>
      <c r="I1480" s="69">
        <v>44256</v>
      </c>
      <c r="J1480" s="70" t="s">
        <v>51</v>
      </c>
      <c r="K1480" s="1" t="s">
        <v>6319</v>
      </c>
      <c r="L1480" s="1" t="s">
        <v>55</v>
      </c>
      <c r="M1480" s="1" t="s">
        <v>7751</v>
      </c>
      <c r="N1480" s="1" t="s">
        <v>52</v>
      </c>
      <c r="O1480" s="2" t="s">
        <v>822</v>
      </c>
      <c r="P1480" s="2" t="s">
        <v>32</v>
      </c>
      <c r="Q1480" s="2" t="s">
        <v>32</v>
      </c>
      <c r="R1480" s="2" t="s">
        <v>32</v>
      </c>
      <c r="S1480" s="2" t="s">
        <v>32</v>
      </c>
      <c r="T1480" s="1" t="s">
        <v>32</v>
      </c>
      <c r="U1480" s="1" t="s">
        <v>32</v>
      </c>
      <c r="V1480" s="1" t="s">
        <v>32</v>
      </c>
      <c r="W1480" s="1" t="s">
        <v>32</v>
      </c>
    </row>
    <row r="1481" spans="1:23">
      <c r="A1481" s="29" t="str">
        <f>+IF(B1481="N","",IF(COUNTIF(B:B,B1481)&gt;1,COUNTIF(B$3:B1481,B1481),""))</f>
        <v/>
      </c>
      <c r="B1481" s="2" t="str">
        <f>+IF(H1481='Export Demurrage Detention'!$C$2,"Y","N")</f>
        <v>N</v>
      </c>
      <c r="D1481" s="1" t="s">
        <v>173</v>
      </c>
      <c r="G1481" s="1" t="s">
        <v>22</v>
      </c>
      <c r="H1481" s="1" t="s">
        <v>2881</v>
      </c>
      <c r="I1481" s="69">
        <v>44256</v>
      </c>
      <c r="J1481" s="70" t="s">
        <v>51</v>
      </c>
      <c r="K1481" s="1" t="s">
        <v>6319</v>
      </c>
      <c r="L1481" s="1" t="s">
        <v>55</v>
      </c>
      <c r="M1481" s="1" t="s">
        <v>7752</v>
      </c>
      <c r="N1481" s="1" t="s">
        <v>52</v>
      </c>
      <c r="O1481" s="2" t="s">
        <v>822</v>
      </c>
      <c r="P1481" s="2" t="s">
        <v>32</v>
      </c>
      <c r="Q1481" s="2" t="s">
        <v>32</v>
      </c>
      <c r="R1481" s="2" t="s">
        <v>32</v>
      </c>
      <c r="S1481" s="2" t="s">
        <v>32</v>
      </c>
      <c r="T1481" s="1" t="s">
        <v>32</v>
      </c>
      <c r="U1481" s="1" t="s">
        <v>32</v>
      </c>
      <c r="V1481" s="1" t="s">
        <v>32</v>
      </c>
      <c r="W1481" s="1" t="s">
        <v>32</v>
      </c>
    </row>
    <row r="1482" spans="1:23">
      <c r="A1482" s="29" t="str">
        <f>+IF(B1482="N","",IF(COUNTIF(B:B,B1482)&gt;1,COUNTIF(B$3:B1482,B1482),""))</f>
        <v/>
      </c>
      <c r="B1482" s="2" t="str">
        <f>+IF(H1482='Export Demurrage Detention'!$C$2,"Y","N")</f>
        <v>N</v>
      </c>
      <c r="D1482" s="1" t="s">
        <v>173</v>
      </c>
      <c r="G1482" s="1" t="s">
        <v>22</v>
      </c>
      <c r="H1482" s="1" t="s">
        <v>2881</v>
      </c>
      <c r="I1482" s="69">
        <v>44256</v>
      </c>
      <c r="J1482" s="70" t="s">
        <v>51</v>
      </c>
      <c r="K1482" s="1" t="s">
        <v>6319</v>
      </c>
      <c r="L1482" s="1" t="s">
        <v>55</v>
      </c>
      <c r="M1482" s="1" t="s">
        <v>7729</v>
      </c>
      <c r="N1482" s="1" t="s">
        <v>52</v>
      </c>
      <c r="O1482" s="2" t="s">
        <v>822</v>
      </c>
      <c r="P1482" s="2" t="s">
        <v>32</v>
      </c>
      <c r="Q1482" s="2" t="s">
        <v>32</v>
      </c>
      <c r="R1482" s="2" t="s">
        <v>32</v>
      </c>
      <c r="S1482" s="2" t="s">
        <v>32</v>
      </c>
      <c r="T1482" s="1" t="s">
        <v>32</v>
      </c>
      <c r="U1482" s="1" t="s">
        <v>32</v>
      </c>
      <c r="V1482" s="1" t="s">
        <v>32</v>
      </c>
      <c r="W1482" s="1" t="s">
        <v>32</v>
      </c>
    </row>
    <row r="1483" spans="1:23">
      <c r="A1483" s="29" t="str">
        <f>+IF(B1483="N","",IF(COUNTIF(B:B,B1483)&gt;1,COUNTIF(B$3:B1483,B1483),""))</f>
        <v/>
      </c>
      <c r="B1483" s="2" t="str">
        <f>+IF(H1483='Export Demurrage Detention'!$C$2,"Y","N")</f>
        <v>N</v>
      </c>
      <c r="D1483" s="1" t="s">
        <v>173</v>
      </c>
      <c r="G1483" s="1" t="s">
        <v>22</v>
      </c>
      <c r="H1483" s="1" t="s">
        <v>2881</v>
      </c>
      <c r="I1483" s="69">
        <v>44256</v>
      </c>
      <c r="J1483" s="70" t="s">
        <v>51</v>
      </c>
      <c r="K1483" s="1" t="s">
        <v>6319</v>
      </c>
      <c r="L1483" s="1" t="s">
        <v>55</v>
      </c>
      <c r="M1483" s="1" t="s">
        <v>7753</v>
      </c>
      <c r="N1483" s="1" t="s">
        <v>52</v>
      </c>
      <c r="O1483" s="2" t="s">
        <v>822</v>
      </c>
      <c r="P1483" s="2" t="s">
        <v>32</v>
      </c>
      <c r="Q1483" s="2" t="s">
        <v>32</v>
      </c>
      <c r="R1483" s="2" t="s">
        <v>32</v>
      </c>
      <c r="S1483" s="2" t="s">
        <v>32</v>
      </c>
      <c r="T1483" s="1" t="s">
        <v>32</v>
      </c>
      <c r="U1483" s="1" t="s">
        <v>32</v>
      </c>
      <c r="V1483" s="1" t="s">
        <v>32</v>
      </c>
      <c r="W1483" s="1" t="s">
        <v>32</v>
      </c>
    </row>
    <row r="1484" spans="1:23">
      <c r="A1484" s="29" t="str">
        <f>+IF(B1484="N","",IF(COUNTIF(B:B,B1484)&gt;1,COUNTIF(B$3:B1484,B1484),""))</f>
        <v/>
      </c>
      <c r="B1484" s="2" t="str">
        <f>+IF(H1484='Export Demurrage Detention'!$C$2,"Y","N")</f>
        <v>N</v>
      </c>
      <c r="D1484" s="1" t="s">
        <v>173</v>
      </c>
      <c r="G1484" s="1" t="s">
        <v>22</v>
      </c>
      <c r="H1484" s="1" t="s">
        <v>2881</v>
      </c>
      <c r="I1484" s="69">
        <v>44256</v>
      </c>
      <c r="J1484" s="70" t="s">
        <v>51</v>
      </c>
      <c r="K1484" s="1" t="s">
        <v>6319</v>
      </c>
      <c r="L1484" s="1" t="s">
        <v>55</v>
      </c>
      <c r="M1484" s="1" t="s">
        <v>7754</v>
      </c>
      <c r="N1484" s="1" t="s">
        <v>52</v>
      </c>
      <c r="O1484" s="2" t="s">
        <v>822</v>
      </c>
      <c r="P1484" s="2" t="s">
        <v>32</v>
      </c>
      <c r="Q1484" s="2" t="s">
        <v>32</v>
      </c>
      <c r="R1484" s="2" t="s">
        <v>32</v>
      </c>
      <c r="S1484" s="2" t="s">
        <v>32</v>
      </c>
      <c r="T1484" s="1" t="s">
        <v>32</v>
      </c>
      <c r="U1484" s="1" t="s">
        <v>32</v>
      </c>
      <c r="V1484" s="1" t="s">
        <v>32</v>
      </c>
      <c r="W1484" s="1" t="s">
        <v>32</v>
      </c>
    </row>
    <row r="1485" spans="1:23">
      <c r="A1485" s="29" t="str">
        <f>+IF(B1485="N","",IF(COUNTIF(B:B,B1485)&gt;1,COUNTIF(B$3:B1485,B1485),""))</f>
        <v/>
      </c>
      <c r="B1485" s="2" t="str">
        <f>+IF(H1485='Export Demurrage Detention'!$C$2,"Y","N")</f>
        <v>N</v>
      </c>
      <c r="D1485" s="1" t="s">
        <v>173</v>
      </c>
      <c r="G1485" s="1" t="s">
        <v>22</v>
      </c>
      <c r="H1485" s="1" t="s">
        <v>2881</v>
      </c>
      <c r="I1485" s="69">
        <v>44256</v>
      </c>
      <c r="J1485" s="70" t="s">
        <v>51</v>
      </c>
      <c r="K1485" s="1" t="s">
        <v>6319</v>
      </c>
      <c r="L1485" s="1" t="s">
        <v>55</v>
      </c>
      <c r="M1485" s="1" t="s">
        <v>7755</v>
      </c>
      <c r="N1485" s="1" t="s">
        <v>52</v>
      </c>
      <c r="O1485" s="2" t="s">
        <v>822</v>
      </c>
      <c r="P1485" s="2" t="s">
        <v>32</v>
      </c>
      <c r="Q1485" s="2" t="s">
        <v>32</v>
      </c>
      <c r="R1485" s="2" t="s">
        <v>32</v>
      </c>
      <c r="S1485" s="2" t="s">
        <v>32</v>
      </c>
      <c r="T1485" s="1" t="s">
        <v>32</v>
      </c>
      <c r="U1485" s="1" t="s">
        <v>32</v>
      </c>
      <c r="V1485" s="1" t="s">
        <v>32</v>
      </c>
      <c r="W1485" s="1" t="s">
        <v>32</v>
      </c>
    </row>
    <row r="1486" spans="1:23">
      <c r="A1486" s="29" t="str">
        <f>+IF(B1486="N","",IF(COUNTIF(B:B,B1486)&gt;1,COUNTIF(B$3:B1486,B1486),""))</f>
        <v/>
      </c>
      <c r="B1486" s="2" t="str">
        <f>+IF(H1486='Export Demurrage Detention'!$C$2,"Y","N")</f>
        <v>N</v>
      </c>
      <c r="D1486" s="1" t="s">
        <v>173</v>
      </c>
      <c r="G1486" s="1" t="s">
        <v>22</v>
      </c>
      <c r="H1486" s="1" t="s">
        <v>2881</v>
      </c>
      <c r="I1486" s="69">
        <v>44256</v>
      </c>
      <c r="J1486" s="70" t="s">
        <v>51</v>
      </c>
      <c r="K1486" s="1" t="s">
        <v>6319</v>
      </c>
      <c r="L1486" s="1" t="s">
        <v>55</v>
      </c>
      <c r="M1486" s="1" t="s">
        <v>7756</v>
      </c>
      <c r="N1486" s="1" t="s">
        <v>52</v>
      </c>
      <c r="O1486" s="2" t="s">
        <v>822</v>
      </c>
      <c r="P1486" s="2" t="s">
        <v>32</v>
      </c>
      <c r="Q1486" s="2" t="s">
        <v>32</v>
      </c>
      <c r="R1486" s="2" t="s">
        <v>32</v>
      </c>
      <c r="S1486" s="2" t="s">
        <v>32</v>
      </c>
      <c r="T1486" s="1" t="s">
        <v>32</v>
      </c>
      <c r="U1486" s="1" t="s">
        <v>32</v>
      </c>
      <c r="V1486" s="1" t="s">
        <v>32</v>
      </c>
      <c r="W1486" s="1" t="s">
        <v>32</v>
      </c>
    </row>
    <row r="1487" spans="1:23">
      <c r="A1487" s="29" t="str">
        <f>+IF(B1487="N","",IF(COUNTIF(B:B,B1487)&gt;1,COUNTIF(B$3:B1487,B1487),""))</f>
        <v/>
      </c>
      <c r="B1487" s="2" t="str">
        <f>+IF(H1487='Export Demurrage Detention'!$C$2,"Y","N")</f>
        <v>N</v>
      </c>
      <c r="D1487" s="1" t="s">
        <v>173</v>
      </c>
      <c r="G1487" s="1" t="s">
        <v>22</v>
      </c>
      <c r="H1487" s="1" t="s">
        <v>2881</v>
      </c>
      <c r="I1487" s="69">
        <v>44256</v>
      </c>
      <c r="J1487" s="70" t="s">
        <v>51</v>
      </c>
      <c r="K1487" s="1" t="s">
        <v>6319</v>
      </c>
      <c r="L1487" s="1" t="s">
        <v>55</v>
      </c>
      <c r="M1487" s="1" t="s">
        <v>7757</v>
      </c>
      <c r="N1487" s="1" t="s">
        <v>52</v>
      </c>
      <c r="O1487" s="2" t="s">
        <v>822</v>
      </c>
      <c r="P1487" s="2" t="s">
        <v>32</v>
      </c>
      <c r="Q1487" s="2" t="s">
        <v>32</v>
      </c>
      <c r="R1487" s="2" t="s">
        <v>32</v>
      </c>
      <c r="S1487" s="2" t="s">
        <v>32</v>
      </c>
      <c r="T1487" s="1" t="s">
        <v>32</v>
      </c>
      <c r="U1487" s="1" t="s">
        <v>32</v>
      </c>
      <c r="V1487" s="1" t="s">
        <v>32</v>
      </c>
      <c r="W1487" s="1" t="s">
        <v>32</v>
      </c>
    </row>
    <row r="1488" spans="1:23">
      <c r="A1488" s="29" t="str">
        <f>+IF(B1488="N","",IF(COUNTIF(B:B,B1488)&gt;1,COUNTIF(B$3:B1488,B1488),""))</f>
        <v/>
      </c>
      <c r="B1488" s="2" t="str">
        <f>+IF(H1488='Export Demurrage Detention'!$C$2,"Y","N")</f>
        <v>N</v>
      </c>
      <c r="D1488" s="1" t="s">
        <v>173</v>
      </c>
      <c r="G1488" s="1" t="s">
        <v>22</v>
      </c>
      <c r="H1488" s="1" t="s">
        <v>2881</v>
      </c>
      <c r="I1488" s="69">
        <v>44256</v>
      </c>
      <c r="J1488" s="70" t="s">
        <v>51</v>
      </c>
      <c r="K1488" s="1" t="s">
        <v>6319</v>
      </c>
      <c r="L1488" s="1" t="s">
        <v>55</v>
      </c>
      <c r="M1488" s="1" t="s">
        <v>7758</v>
      </c>
      <c r="N1488" s="1" t="s">
        <v>52</v>
      </c>
      <c r="O1488" s="2" t="s">
        <v>822</v>
      </c>
      <c r="P1488" s="2" t="s">
        <v>32</v>
      </c>
      <c r="Q1488" s="2" t="s">
        <v>32</v>
      </c>
      <c r="R1488" s="2" t="s">
        <v>32</v>
      </c>
      <c r="S1488" s="2" t="s">
        <v>32</v>
      </c>
      <c r="T1488" s="1" t="s">
        <v>32</v>
      </c>
      <c r="U1488" s="1" t="s">
        <v>32</v>
      </c>
      <c r="V1488" s="1" t="s">
        <v>32</v>
      </c>
      <c r="W1488" s="1" t="s">
        <v>32</v>
      </c>
    </row>
    <row r="1489" spans="1:23">
      <c r="A1489" s="29" t="str">
        <f>+IF(B1489="N","",IF(COUNTIF(B:B,B1489)&gt;1,COUNTIF(B$3:B1489,B1489),""))</f>
        <v/>
      </c>
      <c r="B1489" s="2" t="str">
        <f>+IF(H1489='Export Demurrage Detention'!$C$2,"Y","N")</f>
        <v>N</v>
      </c>
      <c r="D1489" s="1" t="s">
        <v>173</v>
      </c>
      <c r="G1489" s="1" t="s">
        <v>22</v>
      </c>
      <c r="H1489" s="1" t="s">
        <v>2881</v>
      </c>
      <c r="I1489" s="69">
        <v>44256</v>
      </c>
      <c r="J1489" s="70" t="s">
        <v>51</v>
      </c>
      <c r="K1489" s="1" t="s">
        <v>6319</v>
      </c>
      <c r="L1489" s="1" t="s">
        <v>55</v>
      </c>
      <c r="M1489" s="1" t="s">
        <v>7759</v>
      </c>
      <c r="N1489" s="1" t="s">
        <v>52</v>
      </c>
      <c r="O1489" s="2" t="s">
        <v>822</v>
      </c>
      <c r="P1489" s="2" t="s">
        <v>32</v>
      </c>
      <c r="Q1489" s="2" t="s">
        <v>32</v>
      </c>
      <c r="R1489" s="2" t="s">
        <v>32</v>
      </c>
      <c r="S1489" s="2" t="s">
        <v>32</v>
      </c>
      <c r="T1489" s="1" t="s">
        <v>32</v>
      </c>
      <c r="U1489" s="1" t="s">
        <v>32</v>
      </c>
      <c r="V1489" s="1" t="s">
        <v>32</v>
      </c>
      <c r="W1489" s="1" t="s">
        <v>32</v>
      </c>
    </row>
    <row r="1490" spans="1:23">
      <c r="A1490" s="29" t="str">
        <f>+IF(B1490="N","",IF(COUNTIF(B:B,B1490)&gt;1,COUNTIF(B$3:B1490,B1490),""))</f>
        <v/>
      </c>
      <c r="B1490" s="2" t="str">
        <f>+IF(H1490='Export Demurrage Detention'!$C$2,"Y","N")</f>
        <v>N</v>
      </c>
      <c r="D1490" s="1" t="s">
        <v>173</v>
      </c>
      <c r="G1490" s="1" t="s">
        <v>22</v>
      </c>
      <c r="H1490" s="1" t="s">
        <v>2881</v>
      </c>
      <c r="I1490" s="69">
        <v>44256</v>
      </c>
      <c r="J1490" s="70" t="s">
        <v>51</v>
      </c>
      <c r="K1490" s="1" t="s">
        <v>6319</v>
      </c>
      <c r="L1490" s="1" t="s">
        <v>55</v>
      </c>
      <c r="M1490" s="1" t="s">
        <v>7760</v>
      </c>
      <c r="N1490" s="1" t="s">
        <v>52</v>
      </c>
      <c r="O1490" s="2" t="s">
        <v>822</v>
      </c>
      <c r="P1490" s="2" t="s">
        <v>32</v>
      </c>
      <c r="Q1490" s="2" t="s">
        <v>32</v>
      </c>
      <c r="R1490" s="2" t="s">
        <v>32</v>
      </c>
      <c r="S1490" s="2" t="s">
        <v>32</v>
      </c>
      <c r="T1490" s="1" t="s">
        <v>32</v>
      </c>
      <c r="U1490" s="1" t="s">
        <v>32</v>
      </c>
      <c r="V1490" s="1" t="s">
        <v>32</v>
      </c>
      <c r="W1490" s="1" t="s">
        <v>32</v>
      </c>
    </row>
    <row r="1491" spans="1:23">
      <c r="A1491" s="29" t="str">
        <f>+IF(B1491="N","",IF(COUNTIF(B:B,B1491)&gt;1,COUNTIF(B$3:B1491,B1491),""))</f>
        <v/>
      </c>
      <c r="B1491" s="2" t="str">
        <f>+IF(H1491='Export Demurrage Detention'!$C$2,"Y","N")</f>
        <v>N</v>
      </c>
      <c r="D1491" s="1" t="s">
        <v>173</v>
      </c>
      <c r="G1491" s="1" t="s">
        <v>22</v>
      </c>
      <c r="H1491" s="1" t="s">
        <v>2881</v>
      </c>
      <c r="I1491" s="69">
        <v>44256</v>
      </c>
      <c r="J1491" s="70" t="s">
        <v>51</v>
      </c>
      <c r="K1491" s="1" t="s">
        <v>6319</v>
      </c>
      <c r="L1491" s="1" t="s">
        <v>55</v>
      </c>
      <c r="M1491" s="1" t="s">
        <v>7761</v>
      </c>
      <c r="N1491" s="1" t="s">
        <v>52</v>
      </c>
      <c r="O1491" s="2" t="s">
        <v>822</v>
      </c>
      <c r="P1491" s="2" t="s">
        <v>32</v>
      </c>
      <c r="Q1491" s="2" t="s">
        <v>32</v>
      </c>
      <c r="R1491" s="2" t="s">
        <v>32</v>
      </c>
      <c r="S1491" s="2" t="s">
        <v>32</v>
      </c>
      <c r="T1491" s="1" t="s">
        <v>32</v>
      </c>
      <c r="U1491" s="1" t="s">
        <v>32</v>
      </c>
      <c r="V1491" s="1" t="s">
        <v>32</v>
      </c>
      <c r="W1491" s="1" t="s">
        <v>32</v>
      </c>
    </row>
    <row r="1492" spans="1:23">
      <c r="A1492" s="29" t="str">
        <f>+IF(B1492="N","",IF(COUNTIF(B:B,B1492)&gt;1,COUNTIF(B$3:B1492,B1492),""))</f>
        <v/>
      </c>
      <c r="B1492" s="2" t="str">
        <f>+IF(H1492='Export Demurrage Detention'!$C$2,"Y","N")</f>
        <v>N</v>
      </c>
      <c r="D1492" s="1" t="s">
        <v>173</v>
      </c>
      <c r="G1492" s="1" t="s">
        <v>22</v>
      </c>
      <c r="H1492" s="1" t="s">
        <v>2881</v>
      </c>
      <c r="I1492" s="69">
        <v>44256</v>
      </c>
      <c r="J1492" s="70" t="s">
        <v>51</v>
      </c>
      <c r="K1492" s="1" t="s">
        <v>6319</v>
      </c>
      <c r="L1492" s="1" t="s">
        <v>55</v>
      </c>
      <c r="M1492" s="1" t="s">
        <v>7762</v>
      </c>
      <c r="N1492" s="1" t="s">
        <v>52</v>
      </c>
      <c r="O1492" s="2" t="s">
        <v>822</v>
      </c>
      <c r="P1492" s="2" t="s">
        <v>32</v>
      </c>
      <c r="Q1492" s="2" t="s">
        <v>32</v>
      </c>
      <c r="R1492" s="2" t="s">
        <v>32</v>
      </c>
      <c r="S1492" s="2" t="s">
        <v>32</v>
      </c>
      <c r="T1492" s="1" t="s">
        <v>32</v>
      </c>
      <c r="U1492" s="1" t="s">
        <v>32</v>
      </c>
      <c r="V1492" s="1" t="s">
        <v>32</v>
      </c>
      <c r="W1492" s="1" t="s">
        <v>32</v>
      </c>
    </row>
    <row r="1493" spans="1:23">
      <c r="A1493" s="29" t="str">
        <f>+IF(B1493="N","",IF(COUNTIF(B:B,B1493)&gt;1,COUNTIF(B$3:B1493,B1493),""))</f>
        <v/>
      </c>
      <c r="B1493" s="2" t="str">
        <f>+IF(H1493='Export Demurrage Detention'!$C$2,"Y","N")</f>
        <v>N</v>
      </c>
      <c r="D1493" s="1" t="s">
        <v>173</v>
      </c>
      <c r="G1493" s="1" t="s">
        <v>22</v>
      </c>
      <c r="H1493" s="1" t="s">
        <v>2881</v>
      </c>
      <c r="I1493" s="69">
        <v>44256</v>
      </c>
      <c r="J1493" s="70" t="s">
        <v>51</v>
      </c>
      <c r="K1493" s="1" t="s">
        <v>6319</v>
      </c>
      <c r="L1493" s="1" t="s">
        <v>55</v>
      </c>
      <c r="M1493" s="1" t="s">
        <v>7763</v>
      </c>
      <c r="N1493" s="1" t="s">
        <v>52</v>
      </c>
      <c r="O1493" s="2" t="s">
        <v>822</v>
      </c>
      <c r="P1493" s="2" t="s">
        <v>32</v>
      </c>
      <c r="Q1493" s="2" t="s">
        <v>32</v>
      </c>
      <c r="R1493" s="2" t="s">
        <v>32</v>
      </c>
      <c r="S1493" s="2" t="s">
        <v>32</v>
      </c>
      <c r="T1493" s="1" t="s">
        <v>32</v>
      </c>
      <c r="U1493" s="1" t="s">
        <v>32</v>
      </c>
      <c r="V1493" s="1" t="s">
        <v>32</v>
      </c>
      <c r="W1493" s="1" t="s">
        <v>32</v>
      </c>
    </row>
    <row r="1494" spans="1:23">
      <c r="A1494" s="29" t="str">
        <f>+IF(B1494="N","",IF(COUNTIF(B:B,B1494)&gt;1,COUNTIF(B$3:B1494,B1494),""))</f>
        <v/>
      </c>
      <c r="B1494" s="2" t="str">
        <f>+IF(H1494='Export Demurrage Detention'!$C$2,"Y","N")</f>
        <v>N</v>
      </c>
      <c r="D1494" s="1" t="s">
        <v>173</v>
      </c>
      <c r="G1494" s="1" t="s">
        <v>22</v>
      </c>
      <c r="H1494" s="1" t="s">
        <v>2881</v>
      </c>
      <c r="I1494" s="69">
        <v>44256</v>
      </c>
      <c r="J1494" s="70" t="s">
        <v>51</v>
      </c>
      <c r="K1494" s="1" t="s">
        <v>6319</v>
      </c>
      <c r="L1494" s="1" t="s">
        <v>55</v>
      </c>
      <c r="M1494" s="1" t="s">
        <v>7764</v>
      </c>
      <c r="N1494" s="1" t="s">
        <v>52</v>
      </c>
      <c r="O1494" s="2" t="s">
        <v>822</v>
      </c>
      <c r="P1494" s="2" t="s">
        <v>32</v>
      </c>
      <c r="Q1494" s="2" t="s">
        <v>32</v>
      </c>
      <c r="R1494" s="2" t="s">
        <v>32</v>
      </c>
      <c r="S1494" s="2" t="s">
        <v>32</v>
      </c>
      <c r="T1494" s="1" t="s">
        <v>32</v>
      </c>
      <c r="U1494" s="1" t="s">
        <v>32</v>
      </c>
      <c r="V1494" s="1" t="s">
        <v>32</v>
      </c>
      <c r="W1494" s="1" t="s">
        <v>32</v>
      </c>
    </row>
    <row r="1495" spans="1:23">
      <c r="A1495" s="29" t="str">
        <f>+IF(B1495="N","",IF(COUNTIF(B:B,B1495)&gt;1,COUNTIF(B$3:B1495,B1495),""))</f>
        <v/>
      </c>
      <c r="B1495" s="2" t="str">
        <f>+IF(H1495='Export Demurrage Detention'!$C$2,"Y","N")</f>
        <v>N</v>
      </c>
      <c r="D1495" s="1" t="s">
        <v>173</v>
      </c>
      <c r="G1495" s="1" t="s">
        <v>22</v>
      </c>
      <c r="H1495" s="1" t="s">
        <v>2881</v>
      </c>
      <c r="I1495" s="69">
        <v>44256</v>
      </c>
      <c r="J1495" s="70" t="s">
        <v>51</v>
      </c>
      <c r="K1495" s="1" t="s">
        <v>6319</v>
      </c>
      <c r="L1495" s="1" t="s">
        <v>55</v>
      </c>
      <c r="M1495" s="1" t="s">
        <v>7765</v>
      </c>
      <c r="N1495" s="1" t="s">
        <v>52</v>
      </c>
      <c r="O1495" s="2" t="s">
        <v>822</v>
      </c>
      <c r="P1495" s="2" t="s">
        <v>32</v>
      </c>
      <c r="Q1495" s="2" t="s">
        <v>32</v>
      </c>
      <c r="R1495" s="2" t="s">
        <v>32</v>
      </c>
      <c r="S1495" s="2" t="s">
        <v>32</v>
      </c>
      <c r="T1495" s="1" t="s">
        <v>32</v>
      </c>
      <c r="U1495" s="1" t="s">
        <v>32</v>
      </c>
      <c r="V1495" s="1" t="s">
        <v>32</v>
      </c>
      <c r="W1495" s="1" t="s">
        <v>32</v>
      </c>
    </row>
    <row r="1496" spans="1:23">
      <c r="A1496" s="29" t="str">
        <f>+IF(B1496="N","",IF(COUNTIF(B:B,B1496)&gt;1,COUNTIF(B$3:B1496,B1496),""))</f>
        <v/>
      </c>
      <c r="B1496" s="2" t="str">
        <f>+IF(H1496='Export Demurrage Detention'!$C$2,"Y","N")</f>
        <v>N</v>
      </c>
      <c r="D1496" s="1" t="s">
        <v>173</v>
      </c>
      <c r="G1496" s="1" t="s">
        <v>22</v>
      </c>
      <c r="H1496" s="1" t="s">
        <v>2881</v>
      </c>
      <c r="I1496" s="69">
        <v>44256</v>
      </c>
      <c r="J1496" s="70" t="s">
        <v>51</v>
      </c>
      <c r="K1496" s="1" t="s">
        <v>6319</v>
      </c>
      <c r="L1496" s="1" t="s">
        <v>55</v>
      </c>
      <c r="M1496" s="1" t="s">
        <v>7766</v>
      </c>
      <c r="N1496" s="1" t="s">
        <v>52</v>
      </c>
      <c r="O1496" s="2" t="s">
        <v>822</v>
      </c>
      <c r="P1496" s="2" t="s">
        <v>32</v>
      </c>
      <c r="Q1496" s="2" t="s">
        <v>32</v>
      </c>
      <c r="R1496" s="2" t="s">
        <v>32</v>
      </c>
      <c r="S1496" s="2" t="s">
        <v>32</v>
      </c>
      <c r="T1496" s="1" t="s">
        <v>32</v>
      </c>
      <c r="U1496" s="1" t="s">
        <v>32</v>
      </c>
      <c r="V1496" s="1" t="s">
        <v>32</v>
      </c>
      <c r="W1496" s="1" t="s">
        <v>32</v>
      </c>
    </row>
    <row r="1497" spans="1:23">
      <c r="A1497" s="29" t="str">
        <f>+IF(B1497="N","",IF(COUNTIF(B:B,B1497)&gt;1,COUNTIF(B$3:B1497,B1497),""))</f>
        <v/>
      </c>
      <c r="B1497" s="2" t="str">
        <f>+IF(H1497='Export Demurrage Detention'!$C$2,"Y","N")</f>
        <v>N</v>
      </c>
      <c r="D1497" s="1" t="s">
        <v>173</v>
      </c>
      <c r="G1497" s="1" t="s">
        <v>22</v>
      </c>
      <c r="H1497" s="1" t="s">
        <v>2881</v>
      </c>
      <c r="I1497" s="69">
        <v>44256</v>
      </c>
      <c r="J1497" s="70" t="s">
        <v>51</v>
      </c>
      <c r="K1497" s="1" t="s">
        <v>6319</v>
      </c>
      <c r="L1497" s="1" t="s">
        <v>55</v>
      </c>
      <c r="M1497" s="1" t="s">
        <v>7767</v>
      </c>
      <c r="N1497" s="1" t="s">
        <v>52</v>
      </c>
      <c r="O1497" s="2" t="s">
        <v>822</v>
      </c>
      <c r="P1497" s="2" t="s">
        <v>32</v>
      </c>
      <c r="Q1497" s="2" t="s">
        <v>32</v>
      </c>
      <c r="R1497" s="2" t="s">
        <v>32</v>
      </c>
      <c r="S1497" s="2" t="s">
        <v>32</v>
      </c>
      <c r="T1497" s="1" t="s">
        <v>32</v>
      </c>
      <c r="U1497" s="1" t="s">
        <v>32</v>
      </c>
      <c r="V1497" s="1" t="s">
        <v>32</v>
      </c>
      <c r="W1497" s="1" t="s">
        <v>32</v>
      </c>
    </row>
    <row r="1498" spans="1:23">
      <c r="A1498" s="29" t="str">
        <f>+IF(B1498="N","",IF(COUNTIF(B:B,B1498)&gt;1,COUNTIF(B$3:B1498,B1498),""))</f>
        <v/>
      </c>
      <c r="B1498" s="2" t="str">
        <f>+IF(H1498='Export Demurrage Detention'!$C$2,"Y","N")</f>
        <v>N</v>
      </c>
      <c r="D1498" s="1" t="s">
        <v>173</v>
      </c>
      <c r="G1498" s="1" t="s">
        <v>22</v>
      </c>
      <c r="H1498" s="1" t="s">
        <v>2881</v>
      </c>
      <c r="I1498" s="69">
        <v>44256</v>
      </c>
      <c r="J1498" s="70" t="s">
        <v>51</v>
      </c>
      <c r="K1498" s="1" t="s">
        <v>6319</v>
      </c>
      <c r="L1498" s="1" t="s">
        <v>55</v>
      </c>
      <c r="M1498" s="1" t="s">
        <v>7768</v>
      </c>
      <c r="N1498" s="1" t="s">
        <v>52</v>
      </c>
      <c r="O1498" s="2" t="s">
        <v>822</v>
      </c>
      <c r="P1498" s="2" t="s">
        <v>32</v>
      </c>
      <c r="Q1498" s="2" t="s">
        <v>32</v>
      </c>
      <c r="R1498" s="2" t="s">
        <v>32</v>
      </c>
      <c r="S1498" s="2" t="s">
        <v>32</v>
      </c>
      <c r="T1498" s="1" t="s">
        <v>32</v>
      </c>
      <c r="U1498" s="1" t="s">
        <v>32</v>
      </c>
      <c r="V1498" s="1" t="s">
        <v>32</v>
      </c>
      <c r="W1498" s="1" t="s">
        <v>32</v>
      </c>
    </row>
    <row r="1499" spans="1:23">
      <c r="A1499" s="29" t="str">
        <f>+IF(B1499="N","",IF(COUNTIF(B:B,B1499)&gt;1,COUNTIF(B$3:B1499,B1499),""))</f>
        <v/>
      </c>
      <c r="B1499" s="2" t="str">
        <f>+IF(H1499='Export Demurrage Detention'!$C$2,"Y","N")</f>
        <v>N</v>
      </c>
      <c r="D1499" s="1" t="s">
        <v>173</v>
      </c>
      <c r="G1499" s="1" t="s">
        <v>22</v>
      </c>
      <c r="H1499" s="1" t="s">
        <v>2881</v>
      </c>
      <c r="I1499" s="69">
        <v>44256</v>
      </c>
      <c r="J1499" s="70" t="s">
        <v>51</v>
      </c>
      <c r="K1499" s="1" t="s">
        <v>6319</v>
      </c>
      <c r="L1499" s="1" t="s">
        <v>55</v>
      </c>
      <c r="M1499" s="1" t="s">
        <v>7769</v>
      </c>
      <c r="N1499" s="1" t="s">
        <v>52</v>
      </c>
      <c r="O1499" s="2" t="s">
        <v>822</v>
      </c>
      <c r="P1499" s="2" t="s">
        <v>32</v>
      </c>
      <c r="Q1499" s="2" t="s">
        <v>32</v>
      </c>
      <c r="R1499" s="2" t="s">
        <v>32</v>
      </c>
      <c r="S1499" s="2" t="s">
        <v>32</v>
      </c>
      <c r="T1499" s="1" t="s">
        <v>32</v>
      </c>
      <c r="U1499" s="1" t="s">
        <v>32</v>
      </c>
      <c r="V1499" s="1" t="s">
        <v>32</v>
      </c>
      <c r="W1499" s="1" t="s">
        <v>32</v>
      </c>
    </row>
    <row r="1500" spans="1:23">
      <c r="A1500" s="29" t="str">
        <f>+IF(B1500="N","",IF(COUNTIF(B:B,B1500)&gt;1,COUNTIF(B$3:B1500,B1500),""))</f>
        <v/>
      </c>
      <c r="B1500" s="2" t="str">
        <f>+IF(H1500='Export Demurrage Detention'!$C$2,"Y","N")</f>
        <v>N</v>
      </c>
      <c r="D1500" s="1" t="s">
        <v>173</v>
      </c>
      <c r="G1500" s="1" t="s">
        <v>22</v>
      </c>
      <c r="H1500" s="1" t="s">
        <v>7635</v>
      </c>
      <c r="I1500" s="69">
        <v>44256</v>
      </c>
      <c r="J1500" s="70" t="s">
        <v>51</v>
      </c>
      <c r="K1500" s="1" t="s">
        <v>6319</v>
      </c>
      <c r="L1500" s="1" t="s">
        <v>55</v>
      </c>
      <c r="M1500" s="1" t="s">
        <v>7751</v>
      </c>
      <c r="N1500" s="1" t="s">
        <v>52</v>
      </c>
      <c r="O1500" s="2" t="s">
        <v>822</v>
      </c>
      <c r="P1500" s="2" t="s">
        <v>32</v>
      </c>
      <c r="Q1500" s="2" t="s">
        <v>32</v>
      </c>
      <c r="R1500" s="2" t="s">
        <v>32</v>
      </c>
      <c r="S1500" s="2" t="s">
        <v>32</v>
      </c>
      <c r="T1500" s="1" t="s">
        <v>32</v>
      </c>
      <c r="U1500" s="1" t="s">
        <v>32</v>
      </c>
      <c r="V1500" s="1" t="s">
        <v>32</v>
      </c>
      <c r="W1500" s="1" t="s">
        <v>32</v>
      </c>
    </row>
    <row r="1501" spans="1:23">
      <c r="A1501" s="29" t="str">
        <f>+IF(B1501="N","",IF(COUNTIF(B:B,B1501)&gt;1,COUNTIF(B$3:B1501,B1501),""))</f>
        <v/>
      </c>
      <c r="B1501" s="2" t="str">
        <f>+IF(H1501='Export Demurrage Detention'!$C$2,"Y","N")</f>
        <v>N</v>
      </c>
      <c r="D1501" s="1" t="s">
        <v>173</v>
      </c>
      <c r="G1501" s="1" t="s">
        <v>22</v>
      </c>
      <c r="H1501" s="1" t="s">
        <v>7635</v>
      </c>
      <c r="I1501" s="69">
        <v>44256</v>
      </c>
      <c r="J1501" s="70" t="s">
        <v>51</v>
      </c>
      <c r="K1501" s="1" t="s">
        <v>6319</v>
      </c>
      <c r="L1501" s="1" t="s">
        <v>55</v>
      </c>
      <c r="M1501" s="1" t="s">
        <v>7752</v>
      </c>
      <c r="N1501" s="1" t="s">
        <v>52</v>
      </c>
      <c r="O1501" s="2" t="s">
        <v>822</v>
      </c>
      <c r="P1501" s="2" t="s">
        <v>32</v>
      </c>
      <c r="Q1501" s="2" t="s">
        <v>32</v>
      </c>
      <c r="R1501" s="2" t="s">
        <v>32</v>
      </c>
      <c r="S1501" s="2" t="s">
        <v>32</v>
      </c>
      <c r="T1501" s="1" t="s">
        <v>32</v>
      </c>
      <c r="U1501" s="1" t="s">
        <v>32</v>
      </c>
      <c r="V1501" s="1" t="s">
        <v>32</v>
      </c>
      <c r="W1501" s="1" t="s">
        <v>32</v>
      </c>
    </row>
    <row r="1502" spans="1:23">
      <c r="A1502" s="29" t="str">
        <f>+IF(B1502="N","",IF(COUNTIF(B:B,B1502)&gt;1,COUNTIF(B$3:B1502,B1502),""))</f>
        <v/>
      </c>
      <c r="B1502" s="2" t="str">
        <f>+IF(H1502='Export Demurrage Detention'!$C$2,"Y","N")</f>
        <v>N</v>
      </c>
      <c r="D1502" s="1" t="s">
        <v>173</v>
      </c>
      <c r="G1502" s="1" t="s">
        <v>22</v>
      </c>
      <c r="H1502" s="1" t="s">
        <v>7635</v>
      </c>
      <c r="I1502" s="69">
        <v>44256</v>
      </c>
      <c r="J1502" s="70" t="s">
        <v>51</v>
      </c>
      <c r="K1502" s="1" t="s">
        <v>6319</v>
      </c>
      <c r="L1502" s="1" t="s">
        <v>55</v>
      </c>
      <c r="M1502" s="1" t="s">
        <v>7729</v>
      </c>
      <c r="N1502" s="1" t="s">
        <v>52</v>
      </c>
      <c r="O1502" s="2" t="s">
        <v>822</v>
      </c>
      <c r="P1502" s="2" t="s">
        <v>32</v>
      </c>
      <c r="Q1502" s="2" t="s">
        <v>32</v>
      </c>
      <c r="R1502" s="2" t="s">
        <v>32</v>
      </c>
      <c r="S1502" s="2" t="s">
        <v>32</v>
      </c>
      <c r="T1502" s="1" t="s">
        <v>32</v>
      </c>
      <c r="U1502" s="1" t="s">
        <v>32</v>
      </c>
      <c r="V1502" s="1" t="s">
        <v>32</v>
      </c>
      <c r="W1502" s="1" t="s">
        <v>32</v>
      </c>
    </row>
    <row r="1503" spans="1:23">
      <c r="A1503" s="29" t="str">
        <f>+IF(B1503="N","",IF(COUNTIF(B:B,B1503)&gt;1,COUNTIF(B$3:B1503,B1503),""))</f>
        <v/>
      </c>
      <c r="B1503" s="2" t="str">
        <f>+IF(H1503='Export Demurrage Detention'!$C$2,"Y","N")</f>
        <v>N</v>
      </c>
      <c r="D1503" s="1" t="s">
        <v>173</v>
      </c>
      <c r="G1503" s="1" t="s">
        <v>22</v>
      </c>
      <c r="H1503" s="1" t="s">
        <v>7635</v>
      </c>
      <c r="I1503" s="69">
        <v>44256</v>
      </c>
      <c r="J1503" s="70" t="s">
        <v>51</v>
      </c>
      <c r="K1503" s="1" t="s">
        <v>6319</v>
      </c>
      <c r="L1503" s="1" t="s">
        <v>55</v>
      </c>
      <c r="M1503" s="1" t="s">
        <v>7753</v>
      </c>
      <c r="N1503" s="1" t="s">
        <v>52</v>
      </c>
      <c r="O1503" s="2" t="s">
        <v>822</v>
      </c>
      <c r="P1503" s="2" t="s">
        <v>32</v>
      </c>
      <c r="Q1503" s="2" t="s">
        <v>32</v>
      </c>
      <c r="R1503" s="2" t="s">
        <v>32</v>
      </c>
      <c r="S1503" s="2" t="s">
        <v>32</v>
      </c>
      <c r="T1503" s="1" t="s">
        <v>32</v>
      </c>
      <c r="U1503" s="1" t="s">
        <v>32</v>
      </c>
      <c r="V1503" s="1" t="s">
        <v>32</v>
      </c>
      <c r="W1503" s="1" t="s">
        <v>32</v>
      </c>
    </row>
    <row r="1504" spans="1:23">
      <c r="A1504" s="29" t="str">
        <f>+IF(B1504="N","",IF(COUNTIF(B:B,B1504)&gt;1,COUNTIF(B$3:B1504,B1504),""))</f>
        <v/>
      </c>
      <c r="B1504" s="2" t="str">
        <f>+IF(H1504='Export Demurrage Detention'!$C$2,"Y","N")</f>
        <v>N</v>
      </c>
      <c r="D1504" s="1" t="s">
        <v>173</v>
      </c>
      <c r="G1504" s="1" t="s">
        <v>22</v>
      </c>
      <c r="H1504" s="1" t="s">
        <v>7635</v>
      </c>
      <c r="I1504" s="69">
        <v>44256</v>
      </c>
      <c r="J1504" s="70" t="s">
        <v>51</v>
      </c>
      <c r="K1504" s="1" t="s">
        <v>6319</v>
      </c>
      <c r="L1504" s="1" t="s">
        <v>55</v>
      </c>
      <c r="M1504" s="1" t="s">
        <v>7754</v>
      </c>
      <c r="N1504" s="1" t="s">
        <v>52</v>
      </c>
      <c r="O1504" s="2" t="s">
        <v>822</v>
      </c>
      <c r="P1504" s="2" t="s">
        <v>32</v>
      </c>
      <c r="Q1504" s="2" t="s">
        <v>32</v>
      </c>
      <c r="R1504" s="2" t="s">
        <v>32</v>
      </c>
      <c r="S1504" s="2" t="s">
        <v>32</v>
      </c>
      <c r="T1504" s="1" t="s">
        <v>32</v>
      </c>
      <c r="U1504" s="1" t="s">
        <v>32</v>
      </c>
      <c r="V1504" s="1" t="s">
        <v>32</v>
      </c>
      <c r="W1504" s="1" t="s">
        <v>32</v>
      </c>
    </row>
    <row r="1505" spans="1:23">
      <c r="A1505" s="29" t="str">
        <f>+IF(B1505="N","",IF(COUNTIF(B:B,B1505)&gt;1,COUNTIF(B$3:B1505,B1505),""))</f>
        <v/>
      </c>
      <c r="B1505" s="2" t="str">
        <f>+IF(H1505='Export Demurrage Detention'!$C$2,"Y","N")</f>
        <v>N</v>
      </c>
      <c r="D1505" s="1" t="s">
        <v>173</v>
      </c>
      <c r="G1505" s="1" t="s">
        <v>22</v>
      </c>
      <c r="H1505" s="1" t="s">
        <v>7635</v>
      </c>
      <c r="I1505" s="69">
        <v>44256</v>
      </c>
      <c r="J1505" s="70" t="s">
        <v>51</v>
      </c>
      <c r="K1505" s="1" t="s">
        <v>6319</v>
      </c>
      <c r="L1505" s="1" t="s">
        <v>55</v>
      </c>
      <c r="M1505" s="1" t="s">
        <v>7755</v>
      </c>
      <c r="N1505" s="1" t="s">
        <v>52</v>
      </c>
      <c r="O1505" s="2" t="s">
        <v>822</v>
      </c>
      <c r="P1505" s="2" t="s">
        <v>32</v>
      </c>
      <c r="Q1505" s="2" t="s">
        <v>32</v>
      </c>
      <c r="R1505" s="2" t="s">
        <v>32</v>
      </c>
      <c r="S1505" s="2" t="s">
        <v>32</v>
      </c>
      <c r="T1505" s="1" t="s">
        <v>32</v>
      </c>
      <c r="U1505" s="1" t="s">
        <v>32</v>
      </c>
      <c r="V1505" s="1" t="s">
        <v>32</v>
      </c>
      <c r="W1505" s="1" t="s">
        <v>32</v>
      </c>
    </row>
    <row r="1506" spans="1:23">
      <c r="A1506" s="29" t="str">
        <f>+IF(B1506="N","",IF(COUNTIF(B:B,B1506)&gt;1,COUNTIF(B$3:B1506,B1506),""))</f>
        <v/>
      </c>
      <c r="B1506" s="2" t="str">
        <f>+IF(H1506='Export Demurrage Detention'!$C$2,"Y","N")</f>
        <v>N</v>
      </c>
      <c r="D1506" s="1" t="s">
        <v>173</v>
      </c>
      <c r="G1506" s="1" t="s">
        <v>22</v>
      </c>
      <c r="H1506" s="1" t="s">
        <v>7635</v>
      </c>
      <c r="I1506" s="69">
        <v>44256</v>
      </c>
      <c r="J1506" s="70" t="s">
        <v>51</v>
      </c>
      <c r="K1506" s="1" t="s">
        <v>6319</v>
      </c>
      <c r="L1506" s="1" t="s">
        <v>55</v>
      </c>
      <c r="M1506" s="1" t="s">
        <v>7756</v>
      </c>
      <c r="N1506" s="1" t="s">
        <v>52</v>
      </c>
      <c r="O1506" s="2" t="s">
        <v>822</v>
      </c>
      <c r="P1506" s="2" t="s">
        <v>32</v>
      </c>
      <c r="Q1506" s="2" t="s">
        <v>32</v>
      </c>
      <c r="R1506" s="2" t="s">
        <v>32</v>
      </c>
      <c r="S1506" s="2" t="s">
        <v>32</v>
      </c>
      <c r="T1506" s="1" t="s">
        <v>32</v>
      </c>
      <c r="U1506" s="1" t="s">
        <v>32</v>
      </c>
      <c r="V1506" s="1" t="s">
        <v>32</v>
      </c>
      <c r="W1506" s="1" t="s">
        <v>32</v>
      </c>
    </row>
    <row r="1507" spans="1:23">
      <c r="A1507" s="29" t="str">
        <f>+IF(B1507="N","",IF(COUNTIF(B:B,B1507)&gt;1,COUNTIF(B$3:B1507,B1507),""))</f>
        <v/>
      </c>
      <c r="B1507" s="2" t="str">
        <f>+IF(H1507='Export Demurrage Detention'!$C$2,"Y","N")</f>
        <v>N</v>
      </c>
      <c r="D1507" s="1" t="s">
        <v>173</v>
      </c>
      <c r="G1507" s="1" t="s">
        <v>22</v>
      </c>
      <c r="H1507" s="1" t="s">
        <v>7635</v>
      </c>
      <c r="I1507" s="69">
        <v>44256</v>
      </c>
      <c r="J1507" s="70" t="s">
        <v>51</v>
      </c>
      <c r="K1507" s="1" t="s">
        <v>6319</v>
      </c>
      <c r="L1507" s="1" t="s">
        <v>55</v>
      </c>
      <c r="M1507" s="1" t="s">
        <v>7757</v>
      </c>
      <c r="N1507" s="1" t="s">
        <v>52</v>
      </c>
      <c r="O1507" s="2" t="s">
        <v>822</v>
      </c>
      <c r="P1507" s="2" t="s">
        <v>32</v>
      </c>
      <c r="Q1507" s="2" t="s">
        <v>32</v>
      </c>
      <c r="R1507" s="2" t="s">
        <v>32</v>
      </c>
      <c r="S1507" s="2" t="s">
        <v>32</v>
      </c>
      <c r="T1507" s="1" t="s">
        <v>32</v>
      </c>
      <c r="U1507" s="1" t="s">
        <v>32</v>
      </c>
      <c r="V1507" s="1" t="s">
        <v>32</v>
      </c>
      <c r="W1507" s="1" t="s">
        <v>32</v>
      </c>
    </row>
    <row r="1508" spans="1:23">
      <c r="A1508" s="29" t="str">
        <f>+IF(B1508="N","",IF(COUNTIF(B:B,B1508)&gt;1,COUNTIF(B$3:B1508,B1508),""))</f>
        <v/>
      </c>
      <c r="B1508" s="2" t="str">
        <f>+IF(H1508='Export Demurrage Detention'!$C$2,"Y","N")</f>
        <v>N</v>
      </c>
      <c r="D1508" s="1" t="s">
        <v>173</v>
      </c>
      <c r="G1508" s="1" t="s">
        <v>22</v>
      </c>
      <c r="H1508" s="1" t="s">
        <v>7635</v>
      </c>
      <c r="I1508" s="69">
        <v>44256</v>
      </c>
      <c r="J1508" s="70" t="s">
        <v>51</v>
      </c>
      <c r="K1508" s="1" t="s">
        <v>6319</v>
      </c>
      <c r="L1508" s="1" t="s">
        <v>55</v>
      </c>
      <c r="M1508" s="1" t="s">
        <v>7758</v>
      </c>
      <c r="N1508" s="1" t="s">
        <v>52</v>
      </c>
      <c r="O1508" s="2" t="s">
        <v>822</v>
      </c>
      <c r="P1508" s="2" t="s">
        <v>32</v>
      </c>
      <c r="Q1508" s="2" t="s">
        <v>32</v>
      </c>
      <c r="R1508" s="2" t="s">
        <v>32</v>
      </c>
      <c r="S1508" s="2" t="s">
        <v>32</v>
      </c>
      <c r="T1508" s="1" t="s">
        <v>32</v>
      </c>
      <c r="U1508" s="1" t="s">
        <v>32</v>
      </c>
      <c r="V1508" s="1" t="s">
        <v>32</v>
      </c>
      <c r="W1508" s="1" t="s">
        <v>32</v>
      </c>
    </row>
    <row r="1509" spans="1:23">
      <c r="A1509" s="29" t="str">
        <f>+IF(B1509="N","",IF(COUNTIF(B:B,B1509)&gt;1,COUNTIF(B$3:B1509,B1509),""))</f>
        <v/>
      </c>
      <c r="B1509" s="2" t="str">
        <f>+IF(H1509='Export Demurrage Detention'!$C$2,"Y","N")</f>
        <v>N</v>
      </c>
      <c r="D1509" s="1" t="s">
        <v>173</v>
      </c>
      <c r="G1509" s="1" t="s">
        <v>22</v>
      </c>
      <c r="H1509" s="1" t="s">
        <v>7635</v>
      </c>
      <c r="I1509" s="69">
        <v>44256</v>
      </c>
      <c r="J1509" s="70" t="s">
        <v>51</v>
      </c>
      <c r="K1509" s="1" t="s">
        <v>6319</v>
      </c>
      <c r="L1509" s="1" t="s">
        <v>55</v>
      </c>
      <c r="M1509" s="1" t="s">
        <v>7759</v>
      </c>
      <c r="N1509" s="1" t="s">
        <v>52</v>
      </c>
      <c r="O1509" s="2" t="s">
        <v>822</v>
      </c>
      <c r="P1509" s="2" t="s">
        <v>32</v>
      </c>
      <c r="Q1509" s="2" t="s">
        <v>32</v>
      </c>
      <c r="R1509" s="2" t="s">
        <v>32</v>
      </c>
      <c r="S1509" s="2" t="s">
        <v>32</v>
      </c>
      <c r="T1509" s="1" t="s">
        <v>32</v>
      </c>
      <c r="U1509" s="1" t="s">
        <v>32</v>
      </c>
      <c r="V1509" s="1" t="s">
        <v>32</v>
      </c>
      <c r="W1509" s="1" t="s">
        <v>32</v>
      </c>
    </row>
    <row r="1510" spans="1:23">
      <c r="A1510" s="29" t="str">
        <f>+IF(B1510="N","",IF(COUNTIF(B:B,B1510)&gt;1,COUNTIF(B$3:B1510,B1510),""))</f>
        <v/>
      </c>
      <c r="B1510" s="2" t="str">
        <f>+IF(H1510='Export Demurrage Detention'!$C$2,"Y","N")</f>
        <v>N</v>
      </c>
      <c r="D1510" s="1" t="s">
        <v>173</v>
      </c>
      <c r="G1510" s="1" t="s">
        <v>22</v>
      </c>
      <c r="H1510" s="1" t="s">
        <v>7635</v>
      </c>
      <c r="I1510" s="69">
        <v>44256</v>
      </c>
      <c r="J1510" s="70" t="s">
        <v>51</v>
      </c>
      <c r="K1510" s="1" t="s">
        <v>6319</v>
      </c>
      <c r="L1510" s="1" t="s">
        <v>55</v>
      </c>
      <c r="M1510" s="1" t="s">
        <v>7760</v>
      </c>
      <c r="N1510" s="1" t="s">
        <v>52</v>
      </c>
      <c r="O1510" s="2" t="s">
        <v>822</v>
      </c>
      <c r="P1510" s="2" t="s">
        <v>32</v>
      </c>
      <c r="Q1510" s="2" t="s">
        <v>32</v>
      </c>
      <c r="R1510" s="2" t="s">
        <v>32</v>
      </c>
      <c r="S1510" s="2" t="s">
        <v>32</v>
      </c>
      <c r="T1510" s="1" t="s">
        <v>32</v>
      </c>
      <c r="U1510" s="1" t="s">
        <v>32</v>
      </c>
      <c r="V1510" s="1" t="s">
        <v>32</v>
      </c>
      <c r="W1510" s="1" t="s">
        <v>32</v>
      </c>
    </row>
    <row r="1511" spans="1:23">
      <c r="A1511" s="29" t="str">
        <f>+IF(B1511="N","",IF(COUNTIF(B:B,B1511)&gt;1,COUNTIF(B$3:B1511,B1511),""))</f>
        <v/>
      </c>
      <c r="B1511" s="2" t="str">
        <f>+IF(H1511='Export Demurrage Detention'!$C$2,"Y","N")</f>
        <v>N</v>
      </c>
      <c r="D1511" s="1" t="s">
        <v>173</v>
      </c>
      <c r="G1511" s="1" t="s">
        <v>22</v>
      </c>
      <c r="H1511" s="1" t="s">
        <v>7635</v>
      </c>
      <c r="I1511" s="69">
        <v>44256</v>
      </c>
      <c r="J1511" s="70" t="s">
        <v>51</v>
      </c>
      <c r="K1511" s="1" t="s">
        <v>6319</v>
      </c>
      <c r="L1511" s="1" t="s">
        <v>55</v>
      </c>
      <c r="M1511" s="1" t="s">
        <v>7761</v>
      </c>
      <c r="N1511" s="1" t="s">
        <v>52</v>
      </c>
      <c r="O1511" s="2" t="s">
        <v>822</v>
      </c>
      <c r="P1511" s="2" t="s">
        <v>32</v>
      </c>
      <c r="Q1511" s="2" t="s">
        <v>32</v>
      </c>
      <c r="R1511" s="2" t="s">
        <v>32</v>
      </c>
      <c r="S1511" s="2" t="s">
        <v>32</v>
      </c>
      <c r="T1511" s="1" t="s">
        <v>32</v>
      </c>
      <c r="U1511" s="1" t="s">
        <v>32</v>
      </c>
      <c r="V1511" s="1" t="s">
        <v>32</v>
      </c>
      <c r="W1511" s="1" t="s">
        <v>32</v>
      </c>
    </row>
    <row r="1512" spans="1:23">
      <c r="A1512" s="29" t="str">
        <f>+IF(B1512="N","",IF(COUNTIF(B:B,B1512)&gt;1,COUNTIF(B$3:B1512,B1512),""))</f>
        <v/>
      </c>
      <c r="B1512" s="2" t="str">
        <f>+IF(H1512='Export Demurrage Detention'!$C$2,"Y","N")</f>
        <v>N</v>
      </c>
      <c r="D1512" s="1" t="s">
        <v>173</v>
      </c>
      <c r="G1512" s="1" t="s">
        <v>22</v>
      </c>
      <c r="H1512" s="1" t="s">
        <v>7635</v>
      </c>
      <c r="I1512" s="69">
        <v>44256</v>
      </c>
      <c r="J1512" s="70" t="s">
        <v>51</v>
      </c>
      <c r="K1512" s="1" t="s">
        <v>6319</v>
      </c>
      <c r="L1512" s="1" t="s">
        <v>55</v>
      </c>
      <c r="M1512" s="1" t="s">
        <v>7762</v>
      </c>
      <c r="N1512" s="1" t="s">
        <v>52</v>
      </c>
      <c r="O1512" s="2" t="s">
        <v>822</v>
      </c>
      <c r="P1512" s="2" t="s">
        <v>32</v>
      </c>
      <c r="Q1512" s="2" t="s">
        <v>32</v>
      </c>
      <c r="R1512" s="2" t="s">
        <v>32</v>
      </c>
      <c r="S1512" s="2" t="s">
        <v>32</v>
      </c>
      <c r="T1512" s="1" t="s">
        <v>32</v>
      </c>
      <c r="U1512" s="1" t="s">
        <v>32</v>
      </c>
      <c r="V1512" s="1" t="s">
        <v>32</v>
      </c>
      <c r="W1512" s="1" t="s">
        <v>32</v>
      </c>
    </row>
    <row r="1513" spans="1:23">
      <c r="A1513" s="29" t="str">
        <f>+IF(B1513="N","",IF(COUNTIF(B:B,B1513)&gt;1,COUNTIF(B$3:B1513,B1513),""))</f>
        <v/>
      </c>
      <c r="B1513" s="2" t="str">
        <f>+IF(H1513='Export Demurrage Detention'!$C$2,"Y","N")</f>
        <v>N</v>
      </c>
      <c r="D1513" s="1" t="s">
        <v>173</v>
      </c>
      <c r="G1513" s="1" t="s">
        <v>22</v>
      </c>
      <c r="H1513" s="1" t="s">
        <v>7635</v>
      </c>
      <c r="I1513" s="69">
        <v>44256</v>
      </c>
      <c r="J1513" s="70" t="s">
        <v>51</v>
      </c>
      <c r="K1513" s="1" t="s">
        <v>6319</v>
      </c>
      <c r="L1513" s="1" t="s">
        <v>55</v>
      </c>
      <c r="M1513" s="1" t="s">
        <v>7763</v>
      </c>
      <c r="N1513" s="1" t="s">
        <v>52</v>
      </c>
      <c r="O1513" s="2" t="s">
        <v>822</v>
      </c>
      <c r="P1513" s="2" t="s">
        <v>32</v>
      </c>
      <c r="Q1513" s="2" t="s">
        <v>32</v>
      </c>
      <c r="R1513" s="2" t="s">
        <v>32</v>
      </c>
      <c r="S1513" s="2" t="s">
        <v>32</v>
      </c>
      <c r="T1513" s="1" t="s">
        <v>32</v>
      </c>
      <c r="U1513" s="1" t="s">
        <v>32</v>
      </c>
      <c r="V1513" s="1" t="s">
        <v>32</v>
      </c>
      <c r="W1513" s="1" t="s">
        <v>32</v>
      </c>
    </row>
    <row r="1514" spans="1:23">
      <c r="A1514" s="29" t="str">
        <f>+IF(B1514="N","",IF(COUNTIF(B:B,B1514)&gt;1,COUNTIF(B$3:B1514,B1514),""))</f>
        <v/>
      </c>
      <c r="B1514" s="2" t="str">
        <f>+IF(H1514='Export Demurrage Detention'!$C$2,"Y","N")</f>
        <v>N</v>
      </c>
      <c r="D1514" s="1" t="s">
        <v>173</v>
      </c>
      <c r="G1514" s="1" t="s">
        <v>22</v>
      </c>
      <c r="H1514" s="1" t="s">
        <v>7635</v>
      </c>
      <c r="I1514" s="69">
        <v>44256</v>
      </c>
      <c r="J1514" s="70" t="s">
        <v>51</v>
      </c>
      <c r="K1514" s="1" t="s">
        <v>6319</v>
      </c>
      <c r="L1514" s="1" t="s">
        <v>55</v>
      </c>
      <c r="M1514" s="1" t="s">
        <v>7764</v>
      </c>
      <c r="N1514" s="1" t="s">
        <v>52</v>
      </c>
      <c r="O1514" s="2" t="s">
        <v>822</v>
      </c>
      <c r="P1514" s="2" t="s">
        <v>32</v>
      </c>
      <c r="Q1514" s="2" t="s">
        <v>32</v>
      </c>
      <c r="R1514" s="2" t="s">
        <v>32</v>
      </c>
      <c r="S1514" s="2" t="s">
        <v>32</v>
      </c>
      <c r="T1514" s="1" t="s">
        <v>32</v>
      </c>
      <c r="U1514" s="1" t="s">
        <v>32</v>
      </c>
      <c r="V1514" s="1" t="s">
        <v>32</v>
      </c>
      <c r="W1514" s="1" t="s">
        <v>32</v>
      </c>
    </row>
    <row r="1515" spans="1:23">
      <c r="A1515" s="29" t="str">
        <f>+IF(B1515="N","",IF(COUNTIF(B:B,B1515)&gt;1,COUNTIF(B$3:B1515,B1515),""))</f>
        <v/>
      </c>
      <c r="B1515" s="2" t="str">
        <f>+IF(H1515='Export Demurrage Detention'!$C$2,"Y","N")</f>
        <v>N</v>
      </c>
      <c r="D1515" s="1" t="s">
        <v>173</v>
      </c>
      <c r="G1515" s="1" t="s">
        <v>22</v>
      </c>
      <c r="H1515" s="1" t="s">
        <v>7635</v>
      </c>
      <c r="I1515" s="69">
        <v>44256</v>
      </c>
      <c r="J1515" s="70" t="s">
        <v>51</v>
      </c>
      <c r="K1515" s="1" t="s">
        <v>6319</v>
      </c>
      <c r="L1515" s="1" t="s">
        <v>55</v>
      </c>
      <c r="M1515" s="1" t="s">
        <v>7765</v>
      </c>
      <c r="N1515" s="1" t="s">
        <v>52</v>
      </c>
      <c r="O1515" s="2" t="s">
        <v>822</v>
      </c>
      <c r="P1515" s="2" t="s">
        <v>32</v>
      </c>
      <c r="Q1515" s="2" t="s">
        <v>32</v>
      </c>
      <c r="R1515" s="2" t="s">
        <v>32</v>
      </c>
      <c r="S1515" s="2" t="s">
        <v>32</v>
      </c>
      <c r="T1515" s="1" t="s">
        <v>32</v>
      </c>
      <c r="U1515" s="1" t="s">
        <v>32</v>
      </c>
      <c r="V1515" s="1" t="s">
        <v>32</v>
      </c>
      <c r="W1515" s="1" t="s">
        <v>32</v>
      </c>
    </row>
    <row r="1516" spans="1:23">
      <c r="A1516" s="29" t="str">
        <f>+IF(B1516="N","",IF(COUNTIF(B:B,B1516)&gt;1,COUNTIF(B$3:B1516,B1516),""))</f>
        <v/>
      </c>
      <c r="B1516" s="2" t="str">
        <f>+IF(H1516='Export Demurrage Detention'!$C$2,"Y","N")</f>
        <v>N</v>
      </c>
      <c r="D1516" s="1" t="s">
        <v>173</v>
      </c>
      <c r="G1516" s="1" t="s">
        <v>22</v>
      </c>
      <c r="H1516" s="1" t="s">
        <v>7635</v>
      </c>
      <c r="I1516" s="69">
        <v>44256</v>
      </c>
      <c r="J1516" s="70" t="s">
        <v>51</v>
      </c>
      <c r="K1516" s="1" t="s">
        <v>6319</v>
      </c>
      <c r="L1516" s="1" t="s">
        <v>55</v>
      </c>
      <c r="M1516" s="1" t="s">
        <v>7766</v>
      </c>
      <c r="N1516" s="1" t="s">
        <v>52</v>
      </c>
      <c r="O1516" s="2" t="s">
        <v>822</v>
      </c>
      <c r="P1516" s="2" t="s">
        <v>32</v>
      </c>
      <c r="Q1516" s="2" t="s">
        <v>32</v>
      </c>
      <c r="R1516" s="2" t="s">
        <v>32</v>
      </c>
      <c r="S1516" s="2" t="s">
        <v>32</v>
      </c>
      <c r="T1516" s="1" t="s">
        <v>32</v>
      </c>
      <c r="U1516" s="1" t="s">
        <v>32</v>
      </c>
      <c r="V1516" s="1" t="s">
        <v>32</v>
      </c>
      <c r="W1516" s="1" t="s">
        <v>32</v>
      </c>
    </row>
    <row r="1517" spans="1:23">
      <c r="A1517" s="29" t="str">
        <f>+IF(B1517="N","",IF(COUNTIF(B:B,B1517)&gt;1,COUNTIF(B$3:B1517,B1517),""))</f>
        <v/>
      </c>
      <c r="B1517" s="2" t="str">
        <f>+IF(H1517='Export Demurrage Detention'!$C$2,"Y","N")</f>
        <v>N</v>
      </c>
      <c r="D1517" s="1" t="s">
        <v>173</v>
      </c>
      <c r="G1517" s="1" t="s">
        <v>22</v>
      </c>
      <c r="H1517" s="1" t="s">
        <v>7635</v>
      </c>
      <c r="I1517" s="69">
        <v>44256</v>
      </c>
      <c r="J1517" s="70" t="s">
        <v>51</v>
      </c>
      <c r="K1517" s="1" t="s">
        <v>6319</v>
      </c>
      <c r="L1517" s="1" t="s">
        <v>55</v>
      </c>
      <c r="M1517" s="1" t="s">
        <v>7767</v>
      </c>
      <c r="N1517" s="1" t="s">
        <v>52</v>
      </c>
      <c r="O1517" s="2" t="s">
        <v>822</v>
      </c>
      <c r="P1517" s="2" t="s">
        <v>32</v>
      </c>
      <c r="Q1517" s="2" t="s">
        <v>32</v>
      </c>
      <c r="R1517" s="2" t="s">
        <v>32</v>
      </c>
      <c r="S1517" s="2" t="s">
        <v>32</v>
      </c>
      <c r="T1517" s="1" t="s">
        <v>32</v>
      </c>
      <c r="U1517" s="1" t="s">
        <v>32</v>
      </c>
      <c r="V1517" s="1" t="s">
        <v>32</v>
      </c>
      <c r="W1517" s="1" t="s">
        <v>32</v>
      </c>
    </row>
    <row r="1518" spans="1:23">
      <c r="A1518" s="29" t="str">
        <f>+IF(B1518="N","",IF(COUNTIF(B:B,B1518)&gt;1,COUNTIF(B$3:B1518,B1518),""))</f>
        <v/>
      </c>
      <c r="B1518" s="2" t="str">
        <f>+IF(H1518='Export Demurrage Detention'!$C$2,"Y","N")</f>
        <v>N</v>
      </c>
      <c r="D1518" s="1" t="s">
        <v>173</v>
      </c>
      <c r="G1518" s="1" t="s">
        <v>22</v>
      </c>
      <c r="H1518" s="1" t="s">
        <v>7635</v>
      </c>
      <c r="I1518" s="69">
        <v>44256</v>
      </c>
      <c r="J1518" s="70" t="s">
        <v>51</v>
      </c>
      <c r="K1518" s="1" t="s">
        <v>6319</v>
      </c>
      <c r="L1518" s="1" t="s">
        <v>55</v>
      </c>
      <c r="M1518" s="1" t="s">
        <v>7768</v>
      </c>
      <c r="N1518" s="1" t="s">
        <v>52</v>
      </c>
      <c r="O1518" s="2" t="s">
        <v>822</v>
      </c>
      <c r="P1518" s="2" t="s">
        <v>32</v>
      </c>
      <c r="Q1518" s="2" t="s">
        <v>32</v>
      </c>
      <c r="R1518" s="2" t="s">
        <v>32</v>
      </c>
      <c r="S1518" s="2" t="s">
        <v>32</v>
      </c>
      <c r="T1518" s="1" t="s">
        <v>32</v>
      </c>
      <c r="U1518" s="1" t="s">
        <v>32</v>
      </c>
      <c r="V1518" s="1" t="s">
        <v>32</v>
      </c>
      <c r="W1518" s="1" t="s">
        <v>32</v>
      </c>
    </row>
    <row r="1519" spans="1:23">
      <c r="A1519" s="29" t="str">
        <f>+IF(B1519="N","",IF(COUNTIF(B:B,B1519)&gt;1,COUNTIF(B$3:B1519,B1519),""))</f>
        <v/>
      </c>
      <c r="B1519" s="2" t="str">
        <f>+IF(H1519='Export Demurrage Detention'!$C$2,"Y","N")</f>
        <v>N</v>
      </c>
      <c r="D1519" s="1" t="s">
        <v>173</v>
      </c>
      <c r="G1519" s="1" t="s">
        <v>22</v>
      </c>
      <c r="H1519" s="1" t="s">
        <v>7635</v>
      </c>
      <c r="I1519" s="69">
        <v>44256</v>
      </c>
      <c r="J1519" s="70" t="s">
        <v>51</v>
      </c>
      <c r="K1519" s="1" t="s">
        <v>6319</v>
      </c>
      <c r="L1519" s="1" t="s">
        <v>55</v>
      </c>
      <c r="M1519" s="1" t="s">
        <v>7769</v>
      </c>
      <c r="N1519" s="1" t="s">
        <v>52</v>
      </c>
      <c r="O1519" s="2" t="s">
        <v>822</v>
      </c>
      <c r="P1519" s="2" t="s">
        <v>32</v>
      </c>
      <c r="Q1519" s="2" t="s">
        <v>32</v>
      </c>
      <c r="R1519" s="2" t="s">
        <v>32</v>
      </c>
      <c r="S1519" s="2" t="s">
        <v>32</v>
      </c>
      <c r="T1519" s="1" t="s">
        <v>32</v>
      </c>
      <c r="U1519" s="1" t="s">
        <v>32</v>
      </c>
      <c r="V1519" s="1" t="s">
        <v>32</v>
      </c>
      <c r="W1519" s="1" t="s">
        <v>32</v>
      </c>
    </row>
    <row r="1520" spans="1:23">
      <c r="A1520" s="29" t="str">
        <f>+IF(B1520="N","",IF(COUNTIF(B:B,B1520)&gt;1,COUNTIF(B$3:B1520,B1520),""))</f>
        <v/>
      </c>
      <c r="B1520" s="2" t="str">
        <f>+IF(H1520='Export Demurrage Detention'!$C$2,"Y","N")</f>
        <v>N</v>
      </c>
      <c r="D1520" s="1" t="s">
        <v>173</v>
      </c>
      <c r="G1520" s="1" t="s">
        <v>22</v>
      </c>
      <c r="H1520" s="1" t="s">
        <v>7636</v>
      </c>
      <c r="I1520" s="69">
        <v>44256</v>
      </c>
      <c r="J1520" s="70" t="s">
        <v>51</v>
      </c>
      <c r="K1520" s="1" t="s">
        <v>6319</v>
      </c>
      <c r="L1520" s="1" t="s">
        <v>55</v>
      </c>
      <c r="M1520" s="1" t="s">
        <v>7751</v>
      </c>
      <c r="N1520" s="1" t="s">
        <v>52</v>
      </c>
      <c r="O1520" s="2" t="s">
        <v>822</v>
      </c>
      <c r="P1520" s="2" t="s">
        <v>32</v>
      </c>
      <c r="Q1520" s="2" t="s">
        <v>32</v>
      </c>
      <c r="R1520" s="2" t="s">
        <v>32</v>
      </c>
      <c r="S1520" s="2" t="s">
        <v>32</v>
      </c>
      <c r="T1520" s="1" t="s">
        <v>32</v>
      </c>
      <c r="U1520" s="1" t="s">
        <v>32</v>
      </c>
      <c r="V1520" s="1" t="s">
        <v>32</v>
      </c>
      <c r="W1520" s="1" t="s">
        <v>32</v>
      </c>
    </row>
    <row r="1521" spans="1:23">
      <c r="A1521" s="29" t="str">
        <f>+IF(B1521="N","",IF(COUNTIF(B:B,B1521)&gt;1,COUNTIF(B$3:B1521,B1521),""))</f>
        <v/>
      </c>
      <c r="B1521" s="2" t="str">
        <f>+IF(H1521='Export Demurrage Detention'!$C$2,"Y","N")</f>
        <v>N</v>
      </c>
      <c r="D1521" s="1" t="s">
        <v>173</v>
      </c>
      <c r="G1521" s="1" t="s">
        <v>22</v>
      </c>
      <c r="H1521" s="1" t="s">
        <v>7636</v>
      </c>
      <c r="I1521" s="69">
        <v>44256</v>
      </c>
      <c r="J1521" s="70" t="s">
        <v>51</v>
      </c>
      <c r="K1521" s="1" t="s">
        <v>6319</v>
      </c>
      <c r="L1521" s="1" t="s">
        <v>55</v>
      </c>
      <c r="M1521" s="1" t="s">
        <v>7752</v>
      </c>
      <c r="N1521" s="1" t="s">
        <v>52</v>
      </c>
      <c r="O1521" s="2" t="s">
        <v>822</v>
      </c>
      <c r="P1521" s="2" t="s">
        <v>32</v>
      </c>
      <c r="Q1521" s="2" t="s">
        <v>32</v>
      </c>
      <c r="R1521" s="2" t="s">
        <v>32</v>
      </c>
      <c r="S1521" s="2" t="s">
        <v>32</v>
      </c>
      <c r="T1521" s="1" t="s">
        <v>32</v>
      </c>
      <c r="U1521" s="1" t="s">
        <v>32</v>
      </c>
      <c r="V1521" s="1" t="s">
        <v>32</v>
      </c>
      <c r="W1521" s="1" t="s">
        <v>32</v>
      </c>
    </row>
    <row r="1522" spans="1:23">
      <c r="A1522" s="29" t="str">
        <f>+IF(B1522="N","",IF(COUNTIF(B:B,B1522)&gt;1,COUNTIF(B$3:B1522,B1522),""))</f>
        <v/>
      </c>
      <c r="B1522" s="2" t="str">
        <f>+IF(H1522='Export Demurrage Detention'!$C$2,"Y","N")</f>
        <v>N</v>
      </c>
      <c r="D1522" s="1" t="s">
        <v>173</v>
      </c>
      <c r="G1522" s="1" t="s">
        <v>22</v>
      </c>
      <c r="H1522" s="1" t="s">
        <v>7636</v>
      </c>
      <c r="I1522" s="69">
        <v>44256</v>
      </c>
      <c r="J1522" s="70" t="s">
        <v>51</v>
      </c>
      <c r="K1522" s="1" t="s">
        <v>6319</v>
      </c>
      <c r="L1522" s="1" t="s">
        <v>55</v>
      </c>
      <c r="M1522" s="1" t="s">
        <v>7729</v>
      </c>
      <c r="N1522" s="1" t="s">
        <v>52</v>
      </c>
      <c r="O1522" s="2" t="s">
        <v>822</v>
      </c>
      <c r="P1522" s="2" t="s">
        <v>32</v>
      </c>
      <c r="Q1522" s="2" t="s">
        <v>32</v>
      </c>
      <c r="R1522" s="2" t="s">
        <v>32</v>
      </c>
      <c r="S1522" s="2" t="s">
        <v>32</v>
      </c>
      <c r="T1522" s="1" t="s">
        <v>32</v>
      </c>
      <c r="U1522" s="1" t="s">
        <v>32</v>
      </c>
      <c r="V1522" s="1" t="s">
        <v>32</v>
      </c>
      <c r="W1522" s="1" t="s">
        <v>32</v>
      </c>
    </row>
    <row r="1523" spans="1:23">
      <c r="A1523" s="29" t="str">
        <f>+IF(B1523="N","",IF(COUNTIF(B:B,B1523)&gt;1,COUNTIF(B$3:B1523,B1523),""))</f>
        <v/>
      </c>
      <c r="B1523" s="2" t="str">
        <f>+IF(H1523='Export Demurrage Detention'!$C$2,"Y","N")</f>
        <v>N</v>
      </c>
      <c r="D1523" s="1" t="s">
        <v>173</v>
      </c>
      <c r="G1523" s="1" t="s">
        <v>22</v>
      </c>
      <c r="H1523" s="1" t="s">
        <v>7636</v>
      </c>
      <c r="I1523" s="69">
        <v>44256</v>
      </c>
      <c r="J1523" s="70" t="s">
        <v>51</v>
      </c>
      <c r="K1523" s="1" t="s">
        <v>6319</v>
      </c>
      <c r="L1523" s="1" t="s">
        <v>55</v>
      </c>
      <c r="M1523" s="1" t="s">
        <v>7753</v>
      </c>
      <c r="N1523" s="1" t="s">
        <v>52</v>
      </c>
      <c r="O1523" s="2" t="s">
        <v>822</v>
      </c>
      <c r="P1523" s="2" t="s">
        <v>32</v>
      </c>
      <c r="Q1523" s="2" t="s">
        <v>32</v>
      </c>
      <c r="R1523" s="2" t="s">
        <v>32</v>
      </c>
      <c r="S1523" s="2" t="s">
        <v>32</v>
      </c>
      <c r="T1523" s="1" t="s">
        <v>32</v>
      </c>
      <c r="U1523" s="1" t="s">
        <v>32</v>
      </c>
      <c r="V1523" s="1" t="s">
        <v>32</v>
      </c>
      <c r="W1523" s="1" t="s">
        <v>32</v>
      </c>
    </row>
    <row r="1524" spans="1:23">
      <c r="A1524" s="29" t="str">
        <f>+IF(B1524="N","",IF(COUNTIF(B:B,B1524)&gt;1,COUNTIF(B$3:B1524,B1524),""))</f>
        <v/>
      </c>
      <c r="B1524" s="2" t="str">
        <f>+IF(H1524='Export Demurrage Detention'!$C$2,"Y","N")</f>
        <v>N</v>
      </c>
      <c r="D1524" s="1" t="s">
        <v>173</v>
      </c>
      <c r="G1524" s="1" t="s">
        <v>22</v>
      </c>
      <c r="H1524" s="1" t="s">
        <v>7636</v>
      </c>
      <c r="I1524" s="69">
        <v>44256</v>
      </c>
      <c r="J1524" s="70" t="s">
        <v>51</v>
      </c>
      <c r="K1524" s="1" t="s">
        <v>6319</v>
      </c>
      <c r="L1524" s="1" t="s">
        <v>55</v>
      </c>
      <c r="M1524" s="1" t="s">
        <v>7754</v>
      </c>
      <c r="N1524" s="1" t="s">
        <v>52</v>
      </c>
      <c r="O1524" s="2" t="s">
        <v>822</v>
      </c>
      <c r="P1524" s="2" t="s">
        <v>32</v>
      </c>
      <c r="Q1524" s="2" t="s">
        <v>32</v>
      </c>
      <c r="R1524" s="2" t="s">
        <v>32</v>
      </c>
      <c r="S1524" s="2" t="s">
        <v>32</v>
      </c>
      <c r="T1524" s="1" t="s">
        <v>32</v>
      </c>
      <c r="U1524" s="1" t="s">
        <v>32</v>
      </c>
      <c r="V1524" s="1" t="s">
        <v>32</v>
      </c>
      <c r="W1524" s="1" t="s">
        <v>32</v>
      </c>
    </row>
    <row r="1525" spans="1:23">
      <c r="A1525" s="29" t="str">
        <f>+IF(B1525="N","",IF(COUNTIF(B:B,B1525)&gt;1,COUNTIF(B$3:B1525,B1525),""))</f>
        <v/>
      </c>
      <c r="B1525" s="2" t="str">
        <f>+IF(H1525='Export Demurrage Detention'!$C$2,"Y","N")</f>
        <v>N</v>
      </c>
      <c r="D1525" s="1" t="s">
        <v>173</v>
      </c>
      <c r="G1525" s="1" t="s">
        <v>22</v>
      </c>
      <c r="H1525" s="1" t="s">
        <v>7636</v>
      </c>
      <c r="I1525" s="69">
        <v>44256</v>
      </c>
      <c r="J1525" s="70" t="s">
        <v>51</v>
      </c>
      <c r="K1525" s="1" t="s">
        <v>6319</v>
      </c>
      <c r="L1525" s="1" t="s">
        <v>55</v>
      </c>
      <c r="M1525" s="1" t="s">
        <v>7755</v>
      </c>
      <c r="N1525" s="1" t="s">
        <v>52</v>
      </c>
      <c r="O1525" s="2" t="s">
        <v>822</v>
      </c>
      <c r="P1525" s="2" t="s">
        <v>32</v>
      </c>
      <c r="Q1525" s="2" t="s">
        <v>32</v>
      </c>
      <c r="R1525" s="2" t="s">
        <v>32</v>
      </c>
      <c r="S1525" s="2" t="s">
        <v>32</v>
      </c>
      <c r="T1525" s="1" t="s">
        <v>32</v>
      </c>
      <c r="U1525" s="1" t="s">
        <v>32</v>
      </c>
      <c r="V1525" s="1" t="s">
        <v>32</v>
      </c>
      <c r="W1525" s="1" t="s">
        <v>32</v>
      </c>
    </row>
    <row r="1526" spans="1:23">
      <c r="A1526" s="29" t="str">
        <f>+IF(B1526="N","",IF(COUNTIF(B:B,B1526)&gt;1,COUNTIF(B$3:B1526,B1526),""))</f>
        <v/>
      </c>
      <c r="B1526" s="2" t="str">
        <f>+IF(H1526='Export Demurrage Detention'!$C$2,"Y","N")</f>
        <v>N</v>
      </c>
      <c r="D1526" s="1" t="s">
        <v>173</v>
      </c>
      <c r="G1526" s="1" t="s">
        <v>22</v>
      </c>
      <c r="H1526" s="1" t="s">
        <v>7636</v>
      </c>
      <c r="I1526" s="69">
        <v>44256</v>
      </c>
      <c r="J1526" s="70" t="s">
        <v>51</v>
      </c>
      <c r="K1526" s="1" t="s">
        <v>6319</v>
      </c>
      <c r="L1526" s="1" t="s">
        <v>55</v>
      </c>
      <c r="M1526" s="1" t="s">
        <v>7756</v>
      </c>
      <c r="N1526" s="1" t="s">
        <v>52</v>
      </c>
      <c r="O1526" s="2" t="s">
        <v>822</v>
      </c>
      <c r="P1526" s="2" t="s">
        <v>32</v>
      </c>
      <c r="Q1526" s="2" t="s">
        <v>32</v>
      </c>
      <c r="R1526" s="2" t="s">
        <v>32</v>
      </c>
      <c r="S1526" s="2" t="s">
        <v>32</v>
      </c>
      <c r="T1526" s="1" t="s">
        <v>32</v>
      </c>
      <c r="U1526" s="1" t="s">
        <v>32</v>
      </c>
      <c r="V1526" s="1" t="s">
        <v>32</v>
      </c>
      <c r="W1526" s="1" t="s">
        <v>32</v>
      </c>
    </row>
    <row r="1527" spans="1:23">
      <c r="A1527" s="29" t="str">
        <f>+IF(B1527="N","",IF(COUNTIF(B:B,B1527)&gt;1,COUNTIF(B$3:B1527,B1527),""))</f>
        <v/>
      </c>
      <c r="B1527" s="2" t="str">
        <f>+IF(H1527='Export Demurrage Detention'!$C$2,"Y","N")</f>
        <v>N</v>
      </c>
      <c r="D1527" s="1" t="s">
        <v>173</v>
      </c>
      <c r="G1527" s="1" t="s">
        <v>22</v>
      </c>
      <c r="H1527" s="1" t="s">
        <v>7636</v>
      </c>
      <c r="I1527" s="69">
        <v>44256</v>
      </c>
      <c r="J1527" s="70" t="s">
        <v>51</v>
      </c>
      <c r="K1527" s="1" t="s">
        <v>6319</v>
      </c>
      <c r="L1527" s="1" t="s">
        <v>55</v>
      </c>
      <c r="M1527" s="1" t="s">
        <v>7757</v>
      </c>
      <c r="N1527" s="1" t="s">
        <v>52</v>
      </c>
      <c r="O1527" s="2" t="s">
        <v>822</v>
      </c>
      <c r="P1527" s="2" t="s">
        <v>32</v>
      </c>
      <c r="Q1527" s="2" t="s">
        <v>32</v>
      </c>
      <c r="R1527" s="2" t="s">
        <v>32</v>
      </c>
      <c r="S1527" s="2" t="s">
        <v>32</v>
      </c>
      <c r="T1527" s="1" t="s">
        <v>32</v>
      </c>
      <c r="U1527" s="1" t="s">
        <v>32</v>
      </c>
      <c r="V1527" s="1" t="s">
        <v>32</v>
      </c>
      <c r="W1527" s="1" t="s">
        <v>32</v>
      </c>
    </row>
    <row r="1528" spans="1:23">
      <c r="A1528" s="29" t="str">
        <f>+IF(B1528="N","",IF(COUNTIF(B:B,B1528)&gt;1,COUNTIF(B$3:B1528,B1528),""))</f>
        <v/>
      </c>
      <c r="B1528" s="2" t="str">
        <f>+IF(H1528='Export Demurrage Detention'!$C$2,"Y","N")</f>
        <v>N</v>
      </c>
      <c r="D1528" s="1" t="s">
        <v>173</v>
      </c>
      <c r="G1528" s="1" t="s">
        <v>22</v>
      </c>
      <c r="H1528" s="1" t="s">
        <v>7636</v>
      </c>
      <c r="I1528" s="69">
        <v>44256</v>
      </c>
      <c r="J1528" s="70" t="s">
        <v>51</v>
      </c>
      <c r="K1528" s="1" t="s">
        <v>6319</v>
      </c>
      <c r="L1528" s="1" t="s">
        <v>55</v>
      </c>
      <c r="M1528" s="1" t="s">
        <v>7758</v>
      </c>
      <c r="N1528" s="1" t="s">
        <v>52</v>
      </c>
      <c r="O1528" s="2" t="s">
        <v>822</v>
      </c>
      <c r="P1528" s="2" t="s">
        <v>32</v>
      </c>
      <c r="Q1528" s="2" t="s">
        <v>32</v>
      </c>
      <c r="R1528" s="2" t="s">
        <v>32</v>
      </c>
      <c r="S1528" s="2" t="s">
        <v>32</v>
      </c>
      <c r="T1528" s="1" t="s">
        <v>32</v>
      </c>
      <c r="U1528" s="1" t="s">
        <v>32</v>
      </c>
      <c r="V1528" s="1" t="s">
        <v>32</v>
      </c>
      <c r="W1528" s="1" t="s">
        <v>32</v>
      </c>
    </row>
    <row r="1529" spans="1:23">
      <c r="A1529" s="29" t="str">
        <f>+IF(B1529="N","",IF(COUNTIF(B:B,B1529)&gt;1,COUNTIF(B$3:B1529,B1529),""))</f>
        <v/>
      </c>
      <c r="B1529" s="2" t="str">
        <f>+IF(H1529='Export Demurrage Detention'!$C$2,"Y","N")</f>
        <v>N</v>
      </c>
      <c r="D1529" s="1" t="s">
        <v>173</v>
      </c>
      <c r="G1529" s="1" t="s">
        <v>22</v>
      </c>
      <c r="H1529" s="1" t="s">
        <v>7636</v>
      </c>
      <c r="I1529" s="69">
        <v>44256</v>
      </c>
      <c r="J1529" s="70" t="s">
        <v>51</v>
      </c>
      <c r="K1529" s="1" t="s">
        <v>6319</v>
      </c>
      <c r="L1529" s="1" t="s">
        <v>55</v>
      </c>
      <c r="M1529" s="1" t="s">
        <v>7759</v>
      </c>
      <c r="N1529" s="1" t="s">
        <v>52</v>
      </c>
      <c r="O1529" s="2" t="s">
        <v>822</v>
      </c>
      <c r="P1529" s="2" t="s">
        <v>32</v>
      </c>
      <c r="Q1529" s="2" t="s">
        <v>32</v>
      </c>
      <c r="R1529" s="2" t="s">
        <v>32</v>
      </c>
      <c r="S1529" s="2" t="s">
        <v>32</v>
      </c>
      <c r="T1529" s="1" t="s">
        <v>32</v>
      </c>
      <c r="U1529" s="1" t="s">
        <v>32</v>
      </c>
      <c r="V1529" s="1" t="s">
        <v>32</v>
      </c>
      <c r="W1529" s="1" t="s">
        <v>32</v>
      </c>
    </row>
    <row r="1530" spans="1:23">
      <c r="A1530" s="29" t="str">
        <f>+IF(B1530="N","",IF(COUNTIF(B:B,B1530)&gt;1,COUNTIF(B$3:B1530,B1530),""))</f>
        <v/>
      </c>
      <c r="B1530" s="2" t="str">
        <f>+IF(H1530='Export Demurrage Detention'!$C$2,"Y","N")</f>
        <v>N</v>
      </c>
      <c r="D1530" s="1" t="s">
        <v>173</v>
      </c>
      <c r="G1530" s="1" t="s">
        <v>22</v>
      </c>
      <c r="H1530" s="1" t="s">
        <v>7636</v>
      </c>
      <c r="I1530" s="69">
        <v>44256</v>
      </c>
      <c r="J1530" s="70" t="s">
        <v>51</v>
      </c>
      <c r="K1530" s="1" t="s">
        <v>6319</v>
      </c>
      <c r="L1530" s="1" t="s">
        <v>55</v>
      </c>
      <c r="M1530" s="1" t="s">
        <v>7760</v>
      </c>
      <c r="N1530" s="1" t="s">
        <v>52</v>
      </c>
      <c r="O1530" s="2" t="s">
        <v>822</v>
      </c>
      <c r="P1530" s="2" t="s">
        <v>32</v>
      </c>
      <c r="Q1530" s="2" t="s">
        <v>32</v>
      </c>
      <c r="R1530" s="2" t="s">
        <v>32</v>
      </c>
      <c r="S1530" s="2" t="s">
        <v>32</v>
      </c>
      <c r="T1530" s="1" t="s">
        <v>32</v>
      </c>
      <c r="U1530" s="1" t="s">
        <v>32</v>
      </c>
      <c r="V1530" s="1" t="s">
        <v>32</v>
      </c>
      <c r="W1530" s="1" t="s">
        <v>32</v>
      </c>
    </row>
    <row r="1531" spans="1:23">
      <c r="A1531" s="29" t="str">
        <f>+IF(B1531="N","",IF(COUNTIF(B:B,B1531)&gt;1,COUNTIF(B$3:B1531,B1531),""))</f>
        <v/>
      </c>
      <c r="B1531" s="2" t="str">
        <f>+IF(H1531='Export Demurrage Detention'!$C$2,"Y","N")</f>
        <v>N</v>
      </c>
      <c r="D1531" s="1" t="s">
        <v>173</v>
      </c>
      <c r="G1531" s="1" t="s">
        <v>22</v>
      </c>
      <c r="H1531" s="1" t="s">
        <v>7636</v>
      </c>
      <c r="I1531" s="69">
        <v>44256</v>
      </c>
      <c r="J1531" s="70" t="s">
        <v>51</v>
      </c>
      <c r="K1531" s="1" t="s">
        <v>6319</v>
      </c>
      <c r="L1531" s="1" t="s">
        <v>55</v>
      </c>
      <c r="M1531" s="1" t="s">
        <v>7761</v>
      </c>
      <c r="N1531" s="1" t="s">
        <v>52</v>
      </c>
      <c r="O1531" s="2" t="s">
        <v>822</v>
      </c>
      <c r="P1531" s="2" t="s">
        <v>32</v>
      </c>
      <c r="Q1531" s="2" t="s">
        <v>32</v>
      </c>
      <c r="R1531" s="2" t="s">
        <v>32</v>
      </c>
      <c r="S1531" s="2" t="s">
        <v>32</v>
      </c>
      <c r="T1531" s="1" t="s">
        <v>32</v>
      </c>
      <c r="U1531" s="1" t="s">
        <v>32</v>
      </c>
      <c r="V1531" s="1" t="s">
        <v>32</v>
      </c>
      <c r="W1531" s="1" t="s">
        <v>32</v>
      </c>
    </row>
    <row r="1532" spans="1:23">
      <c r="A1532" s="29" t="str">
        <f>+IF(B1532="N","",IF(COUNTIF(B:B,B1532)&gt;1,COUNTIF(B$3:B1532,B1532),""))</f>
        <v/>
      </c>
      <c r="B1532" s="2" t="str">
        <f>+IF(H1532='Export Demurrage Detention'!$C$2,"Y","N")</f>
        <v>N</v>
      </c>
      <c r="D1532" s="1" t="s">
        <v>173</v>
      </c>
      <c r="G1532" s="1" t="s">
        <v>22</v>
      </c>
      <c r="H1532" s="1" t="s">
        <v>7636</v>
      </c>
      <c r="I1532" s="69">
        <v>44256</v>
      </c>
      <c r="J1532" s="70" t="s">
        <v>51</v>
      </c>
      <c r="K1532" s="1" t="s">
        <v>6319</v>
      </c>
      <c r="L1532" s="1" t="s">
        <v>55</v>
      </c>
      <c r="M1532" s="1" t="s">
        <v>7762</v>
      </c>
      <c r="N1532" s="1" t="s">
        <v>52</v>
      </c>
      <c r="O1532" s="2" t="s">
        <v>822</v>
      </c>
      <c r="P1532" s="2" t="s">
        <v>32</v>
      </c>
      <c r="Q1532" s="2" t="s">
        <v>32</v>
      </c>
      <c r="R1532" s="2" t="s">
        <v>32</v>
      </c>
      <c r="S1532" s="2" t="s">
        <v>32</v>
      </c>
      <c r="T1532" s="1" t="s">
        <v>32</v>
      </c>
      <c r="U1532" s="1" t="s">
        <v>32</v>
      </c>
      <c r="V1532" s="1" t="s">
        <v>32</v>
      </c>
      <c r="W1532" s="1" t="s">
        <v>32</v>
      </c>
    </row>
    <row r="1533" spans="1:23">
      <c r="A1533" s="29" t="str">
        <f>+IF(B1533="N","",IF(COUNTIF(B:B,B1533)&gt;1,COUNTIF(B$3:B1533,B1533),""))</f>
        <v/>
      </c>
      <c r="B1533" s="2" t="str">
        <f>+IF(H1533='Export Demurrage Detention'!$C$2,"Y","N")</f>
        <v>N</v>
      </c>
      <c r="D1533" s="1" t="s">
        <v>173</v>
      </c>
      <c r="G1533" s="1" t="s">
        <v>22</v>
      </c>
      <c r="H1533" s="1" t="s">
        <v>7636</v>
      </c>
      <c r="I1533" s="69">
        <v>44256</v>
      </c>
      <c r="J1533" s="70" t="s">
        <v>51</v>
      </c>
      <c r="K1533" s="1" t="s">
        <v>6319</v>
      </c>
      <c r="L1533" s="1" t="s">
        <v>55</v>
      </c>
      <c r="M1533" s="1" t="s">
        <v>7763</v>
      </c>
      <c r="N1533" s="1" t="s">
        <v>52</v>
      </c>
      <c r="O1533" s="2" t="s">
        <v>822</v>
      </c>
      <c r="P1533" s="2" t="s">
        <v>32</v>
      </c>
      <c r="Q1533" s="2" t="s">
        <v>32</v>
      </c>
      <c r="R1533" s="2" t="s">
        <v>32</v>
      </c>
      <c r="S1533" s="2" t="s">
        <v>32</v>
      </c>
      <c r="T1533" s="1" t="s">
        <v>32</v>
      </c>
      <c r="U1533" s="1" t="s">
        <v>32</v>
      </c>
      <c r="V1533" s="1" t="s">
        <v>32</v>
      </c>
      <c r="W1533" s="1" t="s">
        <v>32</v>
      </c>
    </row>
    <row r="1534" spans="1:23">
      <c r="A1534" s="29" t="str">
        <f>+IF(B1534="N","",IF(COUNTIF(B:B,B1534)&gt;1,COUNTIF(B$3:B1534,B1534),""))</f>
        <v/>
      </c>
      <c r="B1534" s="2" t="str">
        <f>+IF(H1534='Export Demurrage Detention'!$C$2,"Y","N")</f>
        <v>N</v>
      </c>
      <c r="D1534" s="1" t="s">
        <v>173</v>
      </c>
      <c r="G1534" s="1" t="s">
        <v>22</v>
      </c>
      <c r="H1534" s="1" t="s">
        <v>7636</v>
      </c>
      <c r="I1534" s="69">
        <v>44256</v>
      </c>
      <c r="J1534" s="70" t="s">
        <v>51</v>
      </c>
      <c r="K1534" s="1" t="s">
        <v>6319</v>
      </c>
      <c r="L1534" s="1" t="s">
        <v>55</v>
      </c>
      <c r="M1534" s="1" t="s">
        <v>7764</v>
      </c>
      <c r="N1534" s="1" t="s">
        <v>52</v>
      </c>
      <c r="O1534" s="2" t="s">
        <v>822</v>
      </c>
      <c r="P1534" s="2" t="s">
        <v>32</v>
      </c>
      <c r="Q1534" s="2" t="s">
        <v>32</v>
      </c>
      <c r="R1534" s="2" t="s">
        <v>32</v>
      </c>
      <c r="S1534" s="2" t="s">
        <v>32</v>
      </c>
      <c r="T1534" s="1" t="s">
        <v>32</v>
      </c>
      <c r="U1534" s="1" t="s">
        <v>32</v>
      </c>
      <c r="V1534" s="1" t="s">
        <v>32</v>
      </c>
      <c r="W1534" s="1" t="s">
        <v>32</v>
      </c>
    </row>
    <row r="1535" spans="1:23">
      <c r="A1535" s="29" t="str">
        <f>+IF(B1535="N","",IF(COUNTIF(B:B,B1535)&gt;1,COUNTIF(B$3:B1535,B1535),""))</f>
        <v/>
      </c>
      <c r="B1535" s="2" t="str">
        <f>+IF(H1535='Export Demurrage Detention'!$C$2,"Y","N")</f>
        <v>N</v>
      </c>
      <c r="D1535" s="1" t="s">
        <v>173</v>
      </c>
      <c r="G1535" s="1" t="s">
        <v>22</v>
      </c>
      <c r="H1535" s="1" t="s">
        <v>7636</v>
      </c>
      <c r="I1535" s="69">
        <v>44256</v>
      </c>
      <c r="J1535" s="70" t="s">
        <v>51</v>
      </c>
      <c r="K1535" s="1" t="s">
        <v>6319</v>
      </c>
      <c r="L1535" s="1" t="s">
        <v>55</v>
      </c>
      <c r="M1535" s="1" t="s">
        <v>7765</v>
      </c>
      <c r="N1535" s="1" t="s">
        <v>52</v>
      </c>
      <c r="O1535" s="2" t="s">
        <v>822</v>
      </c>
      <c r="P1535" s="2" t="s">
        <v>32</v>
      </c>
      <c r="Q1535" s="2" t="s">
        <v>32</v>
      </c>
      <c r="R1535" s="2" t="s">
        <v>32</v>
      </c>
      <c r="S1535" s="2" t="s">
        <v>32</v>
      </c>
      <c r="T1535" s="1" t="s">
        <v>32</v>
      </c>
      <c r="U1535" s="1" t="s">
        <v>32</v>
      </c>
      <c r="V1535" s="1" t="s">
        <v>32</v>
      </c>
      <c r="W1535" s="1" t="s">
        <v>32</v>
      </c>
    </row>
    <row r="1536" spans="1:23">
      <c r="A1536" s="29" t="str">
        <f>+IF(B1536="N","",IF(COUNTIF(B:B,B1536)&gt;1,COUNTIF(B$3:B1536,B1536),""))</f>
        <v/>
      </c>
      <c r="B1536" s="2" t="str">
        <f>+IF(H1536='Export Demurrage Detention'!$C$2,"Y","N")</f>
        <v>N</v>
      </c>
      <c r="D1536" s="1" t="s">
        <v>173</v>
      </c>
      <c r="G1536" s="1" t="s">
        <v>22</v>
      </c>
      <c r="H1536" s="1" t="s">
        <v>7636</v>
      </c>
      <c r="I1536" s="69">
        <v>44256</v>
      </c>
      <c r="J1536" s="70" t="s">
        <v>51</v>
      </c>
      <c r="K1536" s="1" t="s">
        <v>6319</v>
      </c>
      <c r="L1536" s="1" t="s">
        <v>55</v>
      </c>
      <c r="M1536" s="1" t="s">
        <v>7766</v>
      </c>
      <c r="N1536" s="1" t="s">
        <v>52</v>
      </c>
      <c r="O1536" s="2" t="s">
        <v>822</v>
      </c>
      <c r="P1536" s="2" t="s">
        <v>32</v>
      </c>
      <c r="Q1536" s="2" t="s">
        <v>32</v>
      </c>
      <c r="R1536" s="2" t="s">
        <v>32</v>
      </c>
      <c r="S1536" s="2" t="s">
        <v>32</v>
      </c>
      <c r="T1536" s="1" t="s">
        <v>32</v>
      </c>
      <c r="U1536" s="1" t="s">
        <v>32</v>
      </c>
      <c r="V1536" s="1" t="s">
        <v>32</v>
      </c>
      <c r="W1536" s="1" t="s">
        <v>32</v>
      </c>
    </row>
    <row r="1537" spans="1:23">
      <c r="A1537" s="29" t="str">
        <f>+IF(B1537="N","",IF(COUNTIF(B:B,B1537)&gt;1,COUNTIF(B$3:B1537,B1537),""))</f>
        <v/>
      </c>
      <c r="B1537" s="2" t="str">
        <f>+IF(H1537='Export Demurrage Detention'!$C$2,"Y","N")</f>
        <v>N</v>
      </c>
      <c r="D1537" s="1" t="s">
        <v>173</v>
      </c>
      <c r="G1537" s="1" t="s">
        <v>22</v>
      </c>
      <c r="H1537" s="1" t="s">
        <v>7636</v>
      </c>
      <c r="I1537" s="69">
        <v>44256</v>
      </c>
      <c r="J1537" s="70" t="s">
        <v>51</v>
      </c>
      <c r="K1537" s="1" t="s">
        <v>6319</v>
      </c>
      <c r="L1537" s="1" t="s">
        <v>55</v>
      </c>
      <c r="M1537" s="1" t="s">
        <v>7767</v>
      </c>
      <c r="N1537" s="1" t="s">
        <v>52</v>
      </c>
      <c r="O1537" s="2" t="s">
        <v>822</v>
      </c>
      <c r="P1537" s="2" t="s">
        <v>32</v>
      </c>
      <c r="Q1537" s="2" t="s">
        <v>32</v>
      </c>
      <c r="R1537" s="2" t="s">
        <v>32</v>
      </c>
      <c r="S1537" s="2" t="s">
        <v>32</v>
      </c>
      <c r="T1537" s="1" t="s">
        <v>32</v>
      </c>
      <c r="U1537" s="1" t="s">
        <v>32</v>
      </c>
      <c r="V1537" s="1" t="s">
        <v>32</v>
      </c>
      <c r="W1537" s="1" t="s">
        <v>32</v>
      </c>
    </row>
    <row r="1538" spans="1:23">
      <c r="A1538" s="29" t="str">
        <f>+IF(B1538="N","",IF(COUNTIF(B:B,B1538)&gt;1,COUNTIF(B$3:B1538,B1538),""))</f>
        <v/>
      </c>
      <c r="B1538" s="2" t="str">
        <f>+IF(H1538='Export Demurrage Detention'!$C$2,"Y","N")</f>
        <v>N</v>
      </c>
      <c r="D1538" s="1" t="s">
        <v>173</v>
      </c>
      <c r="G1538" s="1" t="s">
        <v>22</v>
      </c>
      <c r="H1538" s="1" t="s">
        <v>7636</v>
      </c>
      <c r="I1538" s="69">
        <v>44256</v>
      </c>
      <c r="J1538" s="70" t="s">
        <v>51</v>
      </c>
      <c r="K1538" s="1" t="s">
        <v>6319</v>
      </c>
      <c r="L1538" s="1" t="s">
        <v>55</v>
      </c>
      <c r="M1538" s="1" t="s">
        <v>7768</v>
      </c>
      <c r="N1538" s="1" t="s">
        <v>52</v>
      </c>
      <c r="O1538" s="2" t="s">
        <v>822</v>
      </c>
      <c r="P1538" s="2" t="s">
        <v>32</v>
      </c>
      <c r="Q1538" s="2" t="s">
        <v>32</v>
      </c>
      <c r="R1538" s="2" t="s">
        <v>32</v>
      </c>
      <c r="S1538" s="2" t="s">
        <v>32</v>
      </c>
      <c r="T1538" s="1" t="s">
        <v>32</v>
      </c>
      <c r="U1538" s="1" t="s">
        <v>32</v>
      </c>
      <c r="V1538" s="1" t="s">
        <v>32</v>
      </c>
      <c r="W1538" s="1" t="s">
        <v>32</v>
      </c>
    </row>
    <row r="1539" spans="1:23">
      <c r="A1539" s="29" t="str">
        <f>+IF(B1539="N","",IF(COUNTIF(B:B,B1539)&gt;1,COUNTIF(B$3:B1539,B1539),""))</f>
        <v/>
      </c>
      <c r="B1539" s="2" t="str">
        <f>+IF(H1539='Export Demurrage Detention'!$C$2,"Y","N")</f>
        <v>N</v>
      </c>
      <c r="D1539" s="1" t="s">
        <v>173</v>
      </c>
      <c r="G1539" s="1" t="s">
        <v>22</v>
      </c>
      <c r="H1539" s="1" t="s">
        <v>7636</v>
      </c>
      <c r="I1539" s="69">
        <v>44256</v>
      </c>
      <c r="J1539" s="70" t="s">
        <v>51</v>
      </c>
      <c r="K1539" s="1" t="s">
        <v>6319</v>
      </c>
      <c r="L1539" s="1" t="s">
        <v>55</v>
      </c>
      <c r="M1539" s="1" t="s">
        <v>7769</v>
      </c>
      <c r="N1539" s="1" t="s">
        <v>52</v>
      </c>
      <c r="O1539" s="2" t="s">
        <v>822</v>
      </c>
      <c r="P1539" s="2" t="s">
        <v>32</v>
      </c>
      <c r="Q1539" s="2" t="s">
        <v>32</v>
      </c>
      <c r="R1539" s="2" t="s">
        <v>32</v>
      </c>
      <c r="S1539" s="2" t="s">
        <v>32</v>
      </c>
      <c r="T1539" s="1" t="s">
        <v>32</v>
      </c>
      <c r="U1539" s="1" t="s">
        <v>32</v>
      </c>
      <c r="V1539" s="1" t="s">
        <v>32</v>
      </c>
      <c r="W1539" s="1" t="s">
        <v>32</v>
      </c>
    </row>
    <row r="1540" spans="1:23">
      <c r="A1540" s="29" t="str">
        <f>+IF(B1540="N","",IF(COUNTIF(B:B,B1540)&gt;1,COUNTIF(B$3:B1540,B1540),""))</f>
        <v/>
      </c>
      <c r="B1540" s="2" t="str">
        <f>+IF(H1540='Export Demurrage Detention'!$C$2,"Y","N")</f>
        <v>N</v>
      </c>
      <c r="D1540" s="1" t="s">
        <v>173</v>
      </c>
      <c r="G1540" s="1" t="s">
        <v>22</v>
      </c>
      <c r="H1540" s="1" t="s">
        <v>2858</v>
      </c>
      <c r="I1540" s="69">
        <v>44256</v>
      </c>
      <c r="J1540" s="70" t="s">
        <v>51</v>
      </c>
      <c r="K1540" s="1" t="s">
        <v>6319</v>
      </c>
      <c r="L1540" s="1" t="s">
        <v>55</v>
      </c>
      <c r="M1540" s="1" t="s">
        <v>7751</v>
      </c>
      <c r="N1540" s="1" t="s">
        <v>52</v>
      </c>
      <c r="O1540" s="2" t="s">
        <v>822</v>
      </c>
      <c r="P1540" s="2" t="s">
        <v>32</v>
      </c>
      <c r="Q1540" s="2" t="s">
        <v>32</v>
      </c>
      <c r="R1540" s="2" t="s">
        <v>32</v>
      </c>
      <c r="S1540" s="2" t="s">
        <v>32</v>
      </c>
      <c r="T1540" s="1" t="s">
        <v>32</v>
      </c>
      <c r="U1540" s="1" t="s">
        <v>32</v>
      </c>
      <c r="V1540" s="1" t="s">
        <v>32</v>
      </c>
      <c r="W1540" s="1" t="s">
        <v>32</v>
      </c>
    </row>
    <row r="1541" spans="1:23">
      <c r="A1541" s="29" t="str">
        <f>+IF(B1541="N","",IF(COUNTIF(B:B,B1541)&gt;1,COUNTIF(B$3:B1541,B1541),""))</f>
        <v/>
      </c>
      <c r="B1541" s="2" t="str">
        <f>+IF(H1541='Export Demurrage Detention'!$C$2,"Y","N")</f>
        <v>N</v>
      </c>
      <c r="D1541" s="1" t="s">
        <v>173</v>
      </c>
      <c r="G1541" s="1" t="s">
        <v>22</v>
      </c>
      <c r="H1541" s="1" t="s">
        <v>2858</v>
      </c>
      <c r="I1541" s="69">
        <v>44256</v>
      </c>
      <c r="J1541" s="70" t="s">
        <v>51</v>
      </c>
      <c r="K1541" s="1" t="s">
        <v>6319</v>
      </c>
      <c r="L1541" s="1" t="s">
        <v>55</v>
      </c>
      <c r="M1541" s="1" t="s">
        <v>7752</v>
      </c>
      <c r="N1541" s="1" t="s">
        <v>52</v>
      </c>
      <c r="O1541" s="2" t="s">
        <v>822</v>
      </c>
      <c r="P1541" s="2" t="s">
        <v>32</v>
      </c>
      <c r="Q1541" s="2" t="s">
        <v>32</v>
      </c>
      <c r="R1541" s="2" t="s">
        <v>32</v>
      </c>
      <c r="S1541" s="2" t="s">
        <v>32</v>
      </c>
      <c r="T1541" s="1" t="s">
        <v>32</v>
      </c>
      <c r="U1541" s="1" t="s">
        <v>32</v>
      </c>
      <c r="V1541" s="1" t="s">
        <v>32</v>
      </c>
      <c r="W1541" s="1" t="s">
        <v>32</v>
      </c>
    </row>
    <row r="1542" spans="1:23">
      <c r="A1542" s="29" t="str">
        <f>+IF(B1542="N","",IF(COUNTIF(B:B,B1542)&gt;1,COUNTIF(B$3:B1542,B1542),""))</f>
        <v/>
      </c>
      <c r="B1542" s="2" t="str">
        <f>+IF(H1542='Export Demurrage Detention'!$C$2,"Y","N")</f>
        <v>N</v>
      </c>
      <c r="D1542" s="1" t="s">
        <v>173</v>
      </c>
      <c r="G1542" s="1" t="s">
        <v>22</v>
      </c>
      <c r="H1542" s="1" t="s">
        <v>2858</v>
      </c>
      <c r="I1542" s="69">
        <v>44256</v>
      </c>
      <c r="J1542" s="70" t="s">
        <v>51</v>
      </c>
      <c r="K1542" s="1" t="s">
        <v>6319</v>
      </c>
      <c r="L1542" s="1" t="s">
        <v>55</v>
      </c>
      <c r="M1542" s="1" t="s">
        <v>7729</v>
      </c>
      <c r="N1542" s="1" t="s">
        <v>52</v>
      </c>
      <c r="O1542" s="2" t="s">
        <v>822</v>
      </c>
      <c r="P1542" s="2" t="s">
        <v>32</v>
      </c>
      <c r="Q1542" s="2" t="s">
        <v>32</v>
      </c>
      <c r="R1542" s="2" t="s">
        <v>32</v>
      </c>
      <c r="S1542" s="2" t="s">
        <v>32</v>
      </c>
      <c r="T1542" s="1" t="s">
        <v>32</v>
      </c>
      <c r="U1542" s="1" t="s">
        <v>32</v>
      </c>
      <c r="V1542" s="1" t="s">
        <v>32</v>
      </c>
      <c r="W1542" s="1" t="s">
        <v>32</v>
      </c>
    </row>
    <row r="1543" spans="1:23">
      <c r="A1543" s="29" t="str">
        <f>+IF(B1543="N","",IF(COUNTIF(B:B,B1543)&gt;1,COUNTIF(B$3:B1543,B1543),""))</f>
        <v/>
      </c>
      <c r="B1543" s="2" t="str">
        <f>+IF(H1543='Export Demurrage Detention'!$C$2,"Y","N")</f>
        <v>N</v>
      </c>
      <c r="D1543" s="1" t="s">
        <v>173</v>
      </c>
      <c r="G1543" s="1" t="s">
        <v>22</v>
      </c>
      <c r="H1543" s="1" t="s">
        <v>2858</v>
      </c>
      <c r="I1543" s="69">
        <v>44256</v>
      </c>
      <c r="J1543" s="70" t="s">
        <v>51</v>
      </c>
      <c r="K1543" s="1" t="s">
        <v>6319</v>
      </c>
      <c r="L1543" s="1" t="s">
        <v>55</v>
      </c>
      <c r="M1543" s="1" t="s">
        <v>7753</v>
      </c>
      <c r="N1543" s="1" t="s">
        <v>52</v>
      </c>
      <c r="O1543" s="2" t="s">
        <v>822</v>
      </c>
      <c r="P1543" s="2" t="s">
        <v>32</v>
      </c>
      <c r="Q1543" s="2" t="s">
        <v>32</v>
      </c>
      <c r="R1543" s="2" t="s">
        <v>32</v>
      </c>
      <c r="S1543" s="2" t="s">
        <v>32</v>
      </c>
      <c r="T1543" s="1" t="s">
        <v>32</v>
      </c>
      <c r="U1543" s="1" t="s">
        <v>32</v>
      </c>
      <c r="V1543" s="1" t="s">
        <v>32</v>
      </c>
      <c r="W1543" s="1" t="s">
        <v>32</v>
      </c>
    </row>
    <row r="1544" spans="1:23">
      <c r="A1544" s="29" t="str">
        <f>+IF(B1544="N","",IF(COUNTIF(B:B,B1544)&gt;1,COUNTIF(B$3:B1544,B1544),""))</f>
        <v/>
      </c>
      <c r="B1544" s="2" t="str">
        <f>+IF(H1544='Export Demurrage Detention'!$C$2,"Y","N")</f>
        <v>N</v>
      </c>
      <c r="D1544" s="1" t="s">
        <v>173</v>
      </c>
      <c r="G1544" s="1" t="s">
        <v>22</v>
      </c>
      <c r="H1544" s="1" t="s">
        <v>2858</v>
      </c>
      <c r="I1544" s="69">
        <v>44256</v>
      </c>
      <c r="J1544" s="70" t="s">
        <v>51</v>
      </c>
      <c r="K1544" s="1" t="s">
        <v>6319</v>
      </c>
      <c r="L1544" s="1" t="s">
        <v>55</v>
      </c>
      <c r="M1544" s="1" t="s">
        <v>7754</v>
      </c>
      <c r="N1544" s="1" t="s">
        <v>52</v>
      </c>
      <c r="O1544" s="2" t="s">
        <v>822</v>
      </c>
      <c r="P1544" s="2" t="s">
        <v>32</v>
      </c>
      <c r="Q1544" s="2" t="s">
        <v>32</v>
      </c>
      <c r="R1544" s="2" t="s">
        <v>32</v>
      </c>
      <c r="S1544" s="2" t="s">
        <v>32</v>
      </c>
      <c r="T1544" s="1" t="s">
        <v>32</v>
      </c>
      <c r="U1544" s="1" t="s">
        <v>32</v>
      </c>
      <c r="V1544" s="1" t="s">
        <v>32</v>
      </c>
      <c r="W1544" s="1" t="s">
        <v>32</v>
      </c>
    </row>
    <row r="1545" spans="1:23">
      <c r="A1545" s="29" t="str">
        <f>+IF(B1545="N","",IF(COUNTIF(B:B,B1545)&gt;1,COUNTIF(B$3:B1545,B1545),""))</f>
        <v/>
      </c>
      <c r="B1545" s="2" t="str">
        <f>+IF(H1545='Export Demurrage Detention'!$C$2,"Y","N")</f>
        <v>N</v>
      </c>
      <c r="D1545" s="1" t="s">
        <v>173</v>
      </c>
      <c r="G1545" s="1" t="s">
        <v>22</v>
      </c>
      <c r="H1545" s="1" t="s">
        <v>2858</v>
      </c>
      <c r="I1545" s="69">
        <v>44256</v>
      </c>
      <c r="J1545" s="70" t="s">
        <v>51</v>
      </c>
      <c r="K1545" s="1" t="s">
        <v>6319</v>
      </c>
      <c r="L1545" s="1" t="s">
        <v>55</v>
      </c>
      <c r="M1545" s="1" t="s">
        <v>7755</v>
      </c>
      <c r="N1545" s="1" t="s">
        <v>52</v>
      </c>
      <c r="O1545" s="2" t="s">
        <v>822</v>
      </c>
      <c r="P1545" s="2" t="s">
        <v>32</v>
      </c>
      <c r="Q1545" s="2" t="s">
        <v>32</v>
      </c>
      <c r="R1545" s="2" t="s">
        <v>32</v>
      </c>
      <c r="S1545" s="2" t="s">
        <v>32</v>
      </c>
      <c r="T1545" s="1" t="s">
        <v>32</v>
      </c>
      <c r="U1545" s="1" t="s">
        <v>32</v>
      </c>
      <c r="V1545" s="1" t="s">
        <v>32</v>
      </c>
      <c r="W1545" s="1" t="s">
        <v>32</v>
      </c>
    </row>
    <row r="1546" spans="1:23">
      <c r="A1546" s="29" t="str">
        <f>+IF(B1546="N","",IF(COUNTIF(B:B,B1546)&gt;1,COUNTIF(B$3:B1546,B1546),""))</f>
        <v/>
      </c>
      <c r="B1546" s="2" t="str">
        <f>+IF(H1546='Export Demurrage Detention'!$C$2,"Y","N")</f>
        <v>N</v>
      </c>
      <c r="D1546" s="1" t="s">
        <v>173</v>
      </c>
      <c r="G1546" s="1" t="s">
        <v>22</v>
      </c>
      <c r="H1546" s="1" t="s">
        <v>2858</v>
      </c>
      <c r="I1546" s="69">
        <v>44256</v>
      </c>
      <c r="J1546" s="70" t="s">
        <v>51</v>
      </c>
      <c r="K1546" s="1" t="s">
        <v>6319</v>
      </c>
      <c r="L1546" s="1" t="s">
        <v>55</v>
      </c>
      <c r="M1546" s="1" t="s">
        <v>7756</v>
      </c>
      <c r="N1546" s="1" t="s">
        <v>52</v>
      </c>
      <c r="O1546" s="2" t="s">
        <v>822</v>
      </c>
      <c r="P1546" s="2" t="s">
        <v>32</v>
      </c>
      <c r="Q1546" s="2" t="s">
        <v>32</v>
      </c>
      <c r="R1546" s="2" t="s">
        <v>32</v>
      </c>
      <c r="S1546" s="2" t="s">
        <v>32</v>
      </c>
      <c r="T1546" s="1" t="s">
        <v>32</v>
      </c>
      <c r="U1546" s="1" t="s">
        <v>32</v>
      </c>
      <c r="V1546" s="1" t="s">
        <v>32</v>
      </c>
      <c r="W1546" s="1" t="s">
        <v>32</v>
      </c>
    </row>
    <row r="1547" spans="1:23">
      <c r="A1547" s="29" t="str">
        <f>+IF(B1547="N","",IF(COUNTIF(B:B,B1547)&gt;1,COUNTIF(B$3:B1547,B1547),""))</f>
        <v/>
      </c>
      <c r="B1547" s="2" t="str">
        <f>+IF(H1547='Export Demurrage Detention'!$C$2,"Y","N")</f>
        <v>N</v>
      </c>
      <c r="D1547" s="1" t="s">
        <v>173</v>
      </c>
      <c r="G1547" s="1" t="s">
        <v>22</v>
      </c>
      <c r="H1547" s="1" t="s">
        <v>2858</v>
      </c>
      <c r="I1547" s="69">
        <v>44256</v>
      </c>
      <c r="J1547" s="70" t="s">
        <v>51</v>
      </c>
      <c r="K1547" s="1" t="s">
        <v>6319</v>
      </c>
      <c r="L1547" s="1" t="s">
        <v>55</v>
      </c>
      <c r="M1547" s="1" t="s">
        <v>7757</v>
      </c>
      <c r="N1547" s="1" t="s">
        <v>52</v>
      </c>
      <c r="O1547" s="2" t="s">
        <v>822</v>
      </c>
      <c r="P1547" s="2" t="s">
        <v>32</v>
      </c>
      <c r="Q1547" s="2" t="s">
        <v>32</v>
      </c>
      <c r="R1547" s="2" t="s">
        <v>32</v>
      </c>
      <c r="S1547" s="2" t="s">
        <v>32</v>
      </c>
      <c r="T1547" s="1" t="s">
        <v>32</v>
      </c>
      <c r="U1547" s="1" t="s">
        <v>32</v>
      </c>
      <c r="V1547" s="1" t="s">
        <v>32</v>
      </c>
      <c r="W1547" s="1" t="s">
        <v>32</v>
      </c>
    </row>
    <row r="1548" spans="1:23">
      <c r="A1548" s="29" t="str">
        <f>+IF(B1548="N","",IF(COUNTIF(B:B,B1548)&gt;1,COUNTIF(B$3:B1548,B1548),""))</f>
        <v/>
      </c>
      <c r="B1548" s="2" t="str">
        <f>+IF(H1548='Export Demurrage Detention'!$C$2,"Y","N")</f>
        <v>N</v>
      </c>
      <c r="D1548" s="1" t="s">
        <v>173</v>
      </c>
      <c r="G1548" s="1" t="s">
        <v>22</v>
      </c>
      <c r="H1548" s="1" t="s">
        <v>2858</v>
      </c>
      <c r="I1548" s="69">
        <v>44256</v>
      </c>
      <c r="J1548" s="70" t="s">
        <v>51</v>
      </c>
      <c r="K1548" s="1" t="s">
        <v>6319</v>
      </c>
      <c r="L1548" s="1" t="s">
        <v>55</v>
      </c>
      <c r="M1548" s="1" t="s">
        <v>7758</v>
      </c>
      <c r="N1548" s="1" t="s">
        <v>52</v>
      </c>
      <c r="O1548" s="2" t="s">
        <v>822</v>
      </c>
      <c r="P1548" s="2" t="s">
        <v>32</v>
      </c>
      <c r="Q1548" s="2" t="s">
        <v>32</v>
      </c>
      <c r="R1548" s="2" t="s">
        <v>32</v>
      </c>
      <c r="S1548" s="2" t="s">
        <v>32</v>
      </c>
      <c r="T1548" s="1" t="s">
        <v>32</v>
      </c>
      <c r="U1548" s="1" t="s">
        <v>32</v>
      </c>
      <c r="V1548" s="1" t="s">
        <v>32</v>
      </c>
      <c r="W1548" s="1" t="s">
        <v>32</v>
      </c>
    </row>
    <row r="1549" spans="1:23">
      <c r="A1549" s="29" t="str">
        <f>+IF(B1549="N","",IF(COUNTIF(B:B,B1549)&gt;1,COUNTIF(B$3:B1549,B1549),""))</f>
        <v/>
      </c>
      <c r="B1549" s="2" t="str">
        <f>+IF(H1549='Export Demurrage Detention'!$C$2,"Y","N")</f>
        <v>N</v>
      </c>
      <c r="D1549" s="1" t="s">
        <v>173</v>
      </c>
      <c r="G1549" s="1" t="s">
        <v>22</v>
      </c>
      <c r="H1549" s="1" t="s">
        <v>2858</v>
      </c>
      <c r="I1549" s="69">
        <v>44256</v>
      </c>
      <c r="J1549" s="70" t="s">
        <v>51</v>
      </c>
      <c r="K1549" s="1" t="s">
        <v>6319</v>
      </c>
      <c r="L1549" s="1" t="s">
        <v>55</v>
      </c>
      <c r="M1549" s="1" t="s">
        <v>7759</v>
      </c>
      <c r="N1549" s="1" t="s">
        <v>52</v>
      </c>
      <c r="O1549" s="2" t="s">
        <v>822</v>
      </c>
      <c r="P1549" s="2" t="s">
        <v>32</v>
      </c>
      <c r="Q1549" s="2" t="s">
        <v>32</v>
      </c>
      <c r="R1549" s="2" t="s">
        <v>32</v>
      </c>
      <c r="S1549" s="2" t="s">
        <v>32</v>
      </c>
      <c r="T1549" s="1" t="s">
        <v>32</v>
      </c>
      <c r="U1549" s="1" t="s">
        <v>32</v>
      </c>
      <c r="V1549" s="1" t="s">
        <v>32</v>
      </c>
      <c r="W1549" s="1" t="s">
        <v>32</v>
      </c>
    </row>
    <row r="1550" spans="1:23">
      <c r="A1550" s="29" t="str">
        <f>+IF(B1550="N","",IF(COUNTIF(B:B,B1550)&gt;1,COUNTIF(B$3:B1550,B1550),""))</f>
        <v/>
      </c>
      <c r="B1550" s="2" t="str">
        <f>+IF(H1550='Export Demurrage Detention'!$C$2,"Y","N")</f>
        <v>N</v>
      </c>
      <c r="D1550" s="1" t="s">
        <v>173</v>
      </c>
      <c r="G1550" s="1" t="s">
        <v>22</v>
      </c>
      <c r="H1550" s="1" t="s">
        <v>2858</v>
      </c>
      <c r="I1550" s="69">
        <v>44256</v>
      </c>
      <c r="J1550" s="70" t="s">
        <v>51</v>
      </c>
      <c r="K1550" s="1" t="s">
        <v>6319</v>
      </c>
      <c r="L1550" s="1" t="s">
        <v>55</v>
      </c>
      <c r="M1550" s="1" t="s">
        <v>7760</v>
      </c>
      <c r="N1550" s="1" t="s">
        <v>52</v>
      </c>
      <c r="O1550" s="2" t="s">
        <v>822</v>
      </c>
      <c r="P1550" s="2" t="s">
        <v>32</v>
      </c>
      <c r="Q1550" s="2" t="s">
        <v>32</v>
      </c>
      <c r="R1550" s="2" t="s">
        <v>32</v>
      </c>
      <c r="S1550" s="2" t="s">
        <v>32</v>
      </c>
      <c r="T1550" s="1" t="s">
        <v>32</v>
      </c>
      <c r="U1550" s="1" t="s">
        <v>32</v>
      </c>
      <c r="V1550" s="1" t="s">
        <v>32</v>
      </c>
      <c r="W1550" s="1" t="s">
        <v>32</v>
      </c>
    </row>
    <row r="1551" spans="1:23">
      <c r="A1551" s="29" t="str">
        <f>+IF(B1551="N","",IF(COUNTIF(B:B,B1551)&gt;1,COUNTIF(B$3:B1551,B1551),""))</f>
        <v/>
      </c>
      <c r="B1551" s="2" t="str">
        <f>+IF(H1551='Export Demurrage Detention'!$C$2,"Y","N")</f>
        <v>N</v>
      </c>
      <c r="D1551" s="1" t="s">
        <v>173</v>
      </c>
      <c r="G1551" s="1" t="s">
        <v>22</v>
      </c>
      <c r="H1551" s="1" t="s">
        <v>2858</v>
      </c>
      <c r="I1551" s="69">
        <v>44256</v>
      </c>
      <c r="J1551" s="70" t="s">
        <v>51</v>
      </c>
      <c r="K1551" s="1" t="s">
        <v>6319</v>
      </c>
      <c r="L1551" s="1" t="s">
        <v>55</v>
      </c>
      <c r="M1551" s="1" t="s">
        <v>7761</v>
      </c>
      <c r="N1551" s="1" t="s">
        <v>52</v>
      </c>
      <c r="O1551" s="2" t="s">
        <v>822</v>
      </c>
      <c r="P1551" s="2" t="s">
        <v>32</v>
      </c>
      <c r="Q1551" s="2" t="s">
        <v>32</v>
      </c>
      <c r="R1551" s="2" t="s">
        <v>32</v>
      </c>
      <c r="S1551" s="2" t="s">
        <v>32</v>
      </c>
      <c r="T1551" s="1" t="s">
        <v>32</v>
      </c>
      <c r="U1551" s="1" t="s">
        <v>32</v>
      </c>
      <c r="V1551" s="1" t="s">
        <v>32</v>
      </c>
      <c r="W1551" s="1" t="s">
        <v>32</v>
      </c>
    </row>
    <row r="1552" spans="1:23">
      <c r="A1552" s="29" t="str">
        <f>+IF(B1552="N","",IF(COUNTIF(B:B,B1552)&gt;1,COUNTIF(B$3:B1552,B1552),""))</f>
        <v/>
      </c>
      <c r="B1552" s="2" t="str">
        <f>+IF(H1552='Export Demurrage Detention'!$C$2,"Y","N")</f>
        <v>N</v>
      </c>
      <c r="D1552" s="1" t="s">
        <v>173</v>
      </c>
      <c r="G1552" s="1" t="s">
        <v>22</v>
      </c>
      <c r="H1552" s="1" t="s">
        <v>2858</v>
      </c>
      <c r="I1552" s="69">
        <v>44256</v>
      </c>
      <c r="J1552" s="70" t="s">
        <v>51</v>
      </c>
      <c r="K1552" s="1" t="s">
        <v>6319</v>
      </c>
      <c r="L1552" s="1" t="s">
        <v>55</v>
      </c>
      <c r="M1552" s="1" t="s">
        <v>7762</v>
      </c>
      <c r="N1552" s="1" t="s">
        <v>52</v>
      </c>
      <c r="O1552" s="2" t="s">
        <v>822</v>
      </c>
      <c r="P1552" s="2" t="s">
        <v>32</v>
      </c>
      <c r="Q1552" s="2" t="s">
        <v>32</v>
      </c>
      <c r="R1552" s="2" t="s">
        <v>32</v>
      </c>
      <c r="S1552" s="2" t="s">
        <v>32</v>
      </c>
      <c r="T1552" s="1" t="s">
        <v>32</v>
      </c>
      <c r="U1552" s="1" t="s">
        <v>32</v>
      </c>
      <c r="V1552" s="1" t="s">
        <v>32</v>
      </c>
      <c r="W1552" s="1" t="s">
        <v>32</v>
      </c>
    </row>
    <row r="1553" spans="1:23">
      <c r="A1553" s="29" t="str">
        <f>+IF(B1553="N","",IF(COUNTIF(B:B,B1553)&gt;1,COUNTIF(B$3:B1553,B1553),""))</f>
        <v/>
      </c>
      <c r="B1553" s="2" t="str">
        <f>+IF(H1553='Export Demurrage Detention'!$C$2,"Y","N")</f>
        <v>N</v>
      </c>
      <c r="D1553" s="1" t="s">
        <v>173</v>
      </c>
      <c r="G1553" s="1" t="s">
        <v>22</v>
      </c>
      <c r="H1553" s="1" t="s">
        <v>2858</v>
      </c>
      <c r="I1553" s="69">
        <v>44256</v>
      </c>
      <c r="J1553" s="70" t="s">
        <v>51</v>
      </c>
      <c r="K1553" s="1" t="s">
        <v>6319</v>
      </c>
      <c r="L1553" s="1" t="s">
        <v>55</v>
      </c>
      <c r="M1553" s="1" t="s">
        <v>7763</v>
      </c>
      <c r="N1553" s="1" t="s">
        <v>52</v>
      </c>
      <c r="O1553" s="2" t="s">
        <v>822</v>
      </c>
      <c r="P1553" s="2" t="s">
        <v>32</v>
      </c>
      <c r="Q1553" s="2" t="s">
        <v>32</v>
      </c>
      <c r="R1553" s="2" t="s">
        <v>32</v>
      </c>
      <c r="S1553" s="2" t="s">
        <v>32</v>
      </c>
      <c r="T1553" s="1" t="s">
        <v>32</v>
      </c>
      <c r="U1553" s="1" t="s">
        <v>32</v>
      </c>
      <c r="V1553" s="1" t="s">
        <v>32</v>
      </c>
      <c r="W1553" s="1" t="s">
        <v>32</v>
      </c>
    </row>
    <row r="1554" spans="1:23">
      <c r="A1554" s="29" t="str">
        <f>+IF(B1554="N","",IF(COUNTIF(B:B,B1554)&gt;1,COUNTIF(B$3:B1554,B1554),""))</f>
        <v/>
      </c>
      <c r="B1554" s="2" t="str">
        <f>+IF(H1554='Export Demurrage Detention'!$C$2,"Y","N")</f>
        <v>N</v>
      </c>
      <c r="D1554" s="1" t="s">
        <v>173</v>
      </c>
      <c r="G1554" s="1" t="s">
        <v>22</v>
      </c>
      <c r="H1554" s="1" t="s">
        <v>2858</v>
      </c>
      <c r="I1554" s="69">
        <v>44256</v>
      </c>
      <c r="J1554" s="70" t="s">
        <v>51</v>
      </c>
      <c r="K1554" s="1" t="s">
        <v>6319</v>
      </c>
      <c r="L1554" s="1" t="s">
        <v>55</v>
      </c>
      <c r="M1554" s="1" t="s">
        <v>7764</v>
      </c>
      <c r="N1554" s="1" t="s">
        <v>52</v>
      </c>
      <c r="O1554" s="2" t="s">
        <v>822</v>
      </c>
      <c r="P1554" s="2" t="s">
        <v>32</v>
      </c>
      <c r="Q1554" s="2" t="s">
        <v>32</v>
      </c>
      <c r="R1554" s="2" t="s">
        <v>32</v>
      </c>
      <c r="S1554" s="2" t="s">
        <v>32</v>
      </c>
      <c r="T1554" s="1" t="s">
        <v>32</v>
      </c>
      <c r="U1554" s="1" t="s">
        <v>32</v>
      </c>
      <c r="V1554" s="1" t="s">
        <v>32</v>
      </c>
      <c r="W1554" s="1" t="s">
        <v>32</v>
      </c>
    </row>
    <row r="1555" spans="1:23">
      <c r="A1555" s="29" t="str">
        <f>+IF(B1555="N","",IF(COUNTIF(B:B,B1555)&gt;1,COUNTIF(B$3:B1555,B1555),""))</f>
        <v/>
      </c>
      <c r="B1555" s="2" t="str">
        <f>+IF(H1555='Export Demurrage Detention'!$C$2,"Y","N")</f>
        <v>N</v>
      </c>
      <c r="D1555" s="1" t="s">
        <v>173</v>
      </c>
      <c r="G1555" s="1" t="s">
        <v>22</v>
      </c>
      <c r="H1555" s="1" t="s">
        <v>2858</v>
      </c>
      <c r="I1555" s="69">
        <v>44256</v>
      </c>
      <c r="J1555" s="70" t="s">
        <v>51</v>
      </c>
      <c r="K1555" s="1" t="s">
        <v>6319</v>
      </c>
      <c r="L1555" s="1" t="s">
        <v>55</v>
      </c>
      <c r="M1555" s="1" t="s">
        <v>7765</v>
      </c>
      <c r="N1555" s="1" t="s">
        <v>52</v>
      </c>
      <c r="O1555" s="2" t="s">
        <v>822</v>
      </c>
      <c r="P1555" s="2" t="s">
        <v>32</v>
      </c>
      <c r="Q1555" s="2" t="s">
        <v>32</v>
      </c>
      <c r="R1555" s="2" t="s">
        <v>32</v>
      </c>
      <c r="S1555" s="2" t="s">
        <v>32</v>
      </c>
      <c r="T1555" s="1" t="s">
        <v>32</v>
      </c>
      <c r="U1555" s="1" t="s">
        <v>32</v>
      </c>
      <c r="V1555" s="1" t="s">
        <v>32</v>
      </c>
      <c r="W1555" s="1" t="s">
        <v>32</v>
      </c>
    </row>
    <row r="1556" spans="1:23">
      <c r="A1556" s="29" t="str">
        <f>+IF(B1556="N","",IF(COUNTIF(B:B,B1556)&gt;1,COUNTIF(B$3:B1556,B1556),""))</f>
        <v/>
      </c>
      <c r="B1556" s="2" t="str">
        <f>+IF(H1556='Export Demurrage Detention'!$C$2,"Y","N")</f>
        <v>N</v>
      </c>
      <c r="D1556" s="1" t="s">
        <v>173</v>
      </c>
      <c r="G1556" s="1" t="s">
        <v>22</v>
      </c>
      <c r="H1556" s="1" t="s">
        <v>2858</v>
      </c>
      <c r="I1556" s="69">
        <v>44256</v>
      </c>
      <c r="J1556" s="70" t="s">
        <v>51</v>
      </c>
      <c r="K1556" s="1" t="s">
        <v>6319</v>
      </c>
      <c r="L1556" s="1" t="s">
        <v>55</v>
      </c>
      <c r="M1556" s="1" t="s">
        <v>7766</v>
      </c>
      <c r="N1556" s="1" t="s">
        <v>52</v>
      </c>
      <c r="O1556" s="2" t="s">
        <v>822</v>
      </c>
      <c r="P1556" s="2" t="s">
        <v>32</v>
      </c>
      <c r="Q1556" s="2" t="s">
        <v>32</v>
      </c>
      <c r="R1556" s="2" t="s">
        <v>32</v>
      </c>
      <c r="S1556" s="2" t="s">
        <v>32</v>
      </c>
      <c r="T1556" s="1" t="s">
        <v>32</v>
      </c>
      <c r="U1556" s="1" t="s">
        <v>32</v>
      </c>
      <c r="V1556" s="1" t="s">
        <v>32</v>
      </c>
      <c r="W1556" s="1" t="s">
        <v>32</v>
      </c>
    </row>
    <row r="1557" spans="1:23">
      <c r="A1557" s="29" t="str">
        <f>+IF(B1557="N","",IF(COUNTIF(B:B,B1557)&gt;1,COUNTIF(B$3:B1557,B1557),""))</f>
        <v/>
      </c>
      <c r="B1557" s="2" t="str">
        <f>+IF(H1557='Export Demurrage Detention'!$C$2,"Y","N")</f>
        <v>N</v>
      </c>
      <c r="D1557" s="1" t="s">
        <v>173</v>
      </c>
      <c r="G1557" s="1" t="s">
        <v>22</v>
      </c>
      <c r="H1557" s="1" t="s">
        <v>2858</v>
      </c>
      <c r="I1557" s="69">
        <v>44256</v>
      </c>
      <c r="J1557" s="70" t="s">
        <v>51</v>
      </c>
      <c r="K1557" s="1" t="s">
        <v>6319</v>
      </c>
      <c r="L1557" s="1" t="s">
        <v>55</v>
      </c>
      <c r="M1557" s="1" t="s">
        <v>7767</v>
      </c>
      <c r="N1557" s="1" t="s">
        <v>52</v>
      </c>
      <c r="O1557" s="2" t="s">
        <v>822</v>
      </c>
      <c r="P1557" s="2" t="s">
        <v>32</v>
      </c>
      <c r="Q1557" s="2" t="s">
        <v>32</v>
      </c>
      <c r="R1557" s="2" t="s">
        <v>32</v>
      </c>
      <c r="S1557" s="2" t="s">
        <v>32</v>
      </c>
      <c r="T1557" s="1" t="s">
        <v>32</v>
      </c>
      <c r="U1557" s="1" t="s">
        <v>32</v>
      </c>
      <c r="V1557" s="1" t="s">
        <v>32</v>
      </c>
      <c r="W1557" s="1" t="s">
        <v>32</v>
      </c>
    </row>
    <row r="1558" spans="1:23">
      <c r="A1558" s="29" t="str">
        <f>+IF(B1558="N","",IF(COUNTIF(B:B,B1558)&gt;1,COUNTIF(B$3:B1558,B1558),""))</f>
        <v/>
      </c>
      <c r="B1558" s="2" t="str">
        <f>+IF(H1558='Export Demurrage Detention'!$C$2,"Y","N")</f>
        <v>N</v>
      </c>
      <c r="D1558" s="1" t="s">
        <v>173</v>
      </c>
      <c r="G1558" s="1" t="s">
        <v>22</v>
      </c>
      <c r="H1558" s="1" t="s">
        <v>2858</v>
      </c>
      <c r="I1558" s="69">
        <v>44256</v>
      </c>
      <c r="J1558" s="70" t="s">
        <v>51</v>
      </c>
      <c r="K1558" s="1" t="s">
        <v>6319</v>
      </c>
      <c r="L1558" s="1" t="s">
        <v>55</v>
      </c>
      <c r="M1558" s="1" t="s">
        <v>7768</v>
      </c>
      <c r="N1558" s="1" t="s">
        <v>52</v>
      </c>
      <c r="O1558" s="2" t="s">
        <v>822</v>
      </c>
      <c r="P1558" s="2" t="s">
        <v>32</v>
      </c>
      <c r="Q1558" s="2" t="s">
        <v>32</v>
      </c>
      <c r="R1558" s="2" t="s">
        <v>32</v>
      </c>
      <c r="S1558" s="2" t="s">
        <v>32</v>
      </c>
      <c r="T1558" s="1" t="s">
        <v>32</v>
      </c>
      <c r="U1558" s="1" t="s">
        <v>32</v>
      </c>
      <c r="V1558" s="1" t="s">
        <v>32</v>
      </c>
      <c r="W1558" s="1" t="s">
        <v>32</v>
      </c>
    </row>
    <row r="1559" spans="1:23">
      <c r="A1559" s="29" t="str">
        <f>+IF(B1559="N","",IF(COUNTIF(B:B,B1559)&gt;1,COUNTIF(B$3:B1559,B1559),""))</f>
        <v/>
      </c>
      <c r="B1559" s="2" t="str">
        <f>+IF(H1559='Export Demurrage Detention'!$C$2,"Y","N")</f>
        <v>N</v>
      </c>
      <c r="D1559" s="1" t="s">
        <v>173</v>
      </c>
      <c r="G1559" s="1" t="s">
        <v>22</v>
      </c>
      <c r="H1559" s="1" t="s">
        <v>2858</v>
      </c>
      <c r="I1559" s="69">
        <v>44256</v>
      </c>
      <c r="J1559" s="70" t="s">
        <v>51</v>
      </c>
      <c r="K1559" s="1" t="s">
        <v>6319</v>
      </c>
      <c r="L1559" s="1" t="s">
        <v>55</v>
      </c>
      <c r="M1559" s="1" t="s">
        <v>7769</v>
      </c>
      <c r="N1559" s="1" t="s">
        <v>52</v>
      </c>
      <c r="O1559" s="2" t="s">
        <v>822</v>
      </c>
      <c r="P1559" s="2" t="s">
        <v>32</v>
      </c>
      <c r="Q1559" s="2" t="s">
        <v>32</v>
      </c>
      <c r="R1559" s="2" t="s">
        <v>32</v>
      </c>
      <c r="S1559" s="2" t="s">
        <v>32</v>
      </c>
      <c r="T1559" s="1" t="s">
        <v>32</v>
      </c>
      <c r="U1559" s="1" t="s">
        <v>32</v>
      </c>
      <c r="V1559" s="1" t="s">
        <v>32</v>
      </c>
      <c r="W1559" s="1" t="s">
        <v>32</v>
      </c>
    </row>
    <row r="1560" spans="1:23">
      <c r="A1560" s="29" t="str">
        <f>+IF(B1560="N","",IF(COUNTIF(B:B,B1560)&gt;1,COUNTIF(B$3:B1560,B1560),""))</f>
        <v/>
      </c>
      <c r="B1560" s="2" t="str">
        <f>+IF(H1560='Export Demurrage Detention'!$C$2,"Y","N")</f>
        <v>N</v>
      </c>
      <c r="D1560" s="1" t="s">
        <v>173</v>
      </c>
      <c r="G1560" s="1" t="s">
        <v>22</v>
      </c>
      <c r="H1560" s="1" t="s">
        <v>7637</v>
      </c>
      <c r="I1560" s="69">
        <v>44256</v>
      </c>
      <c r="J1560" s="70" t="s">
        <v>51</v>
      </c>
      <c r="K1560" s="1" t="s">
        <v>6319</v>
      </c>
      <c r="L1560" s="1" t="s">
        <v>55</v>
      </c>
      <c r="M1560" s="1" t="s">
        <v>7751</v>
      </c>
      <c r="N1560" s="1" t="s">
        <v>52</v>
      </c>
      <c r="O1560" s="2" t="s">
        <v>822</v>
      </c>
      <c r="P1560" s="2" t="s">
        <v>32</v>
      </c>
      <c r="Q1560" s="2" t="s">
        <v>32</v>
      </c>
      <c r="R1560" s="2" t="s">
        <v>32</v>
      </c>
      <c r="S1560" s="2" t="s">
        <v>32</v>
      </c>
      <c r="T1560" s="1" t="s">
        <v>32</v>
      </c>
      <c r="U1560" s="1" t="s">
        <v>32</v>
      </c>
      <c r="V1560" s="1" t="s">
        <v>32</v>
      </c>
      <c r="W1560" s="1" t="s">
        <v>32</v>
      </c>
    </row>
    <row r="1561" spans="1:23">
      <c r="A1561" s="29" t="str">
        <f>+IF(B1561="N","",IF(COUNTIF(B:B,B1561)&gt;1,COUNTIF(B$3:B1561,B1561),""))</f>
        <v/>
      </c>
      <c r="B1561" s="2" t="str">
        <f>+IF(H1561='Export Demurrage Detention'!$C$2,"Y","N")</f>
        <v>N</v>
      </c>
      <c r="D1561" s="1" t="s">
        <v>173</v>
      </c>
      <c r="G1561" s="1" t="s">
        <v>22</v>
      </c>
      <c r="H1561" s="1" t="s">
        <v>7637</v>
      </c>
      <c r="I1561" s="69">
        <v>44256</v>
      </c>
      <c r="J1561" s="70" t="s">
        <v>51</v>
      </c>
      <c r="K1561" s="1" t="s">
        <v>6319</v>
      </c>
      <c r="L1561" s="1" t="s">
        <v>55</v>
      </c>
      <c r="M1561" s="1" t="s">
        <v>7752</v>
      </c>
      <c r="N1561" s="1" t="s">
        <v>52</v>
      </c>
      <c r="O1561" s="2" t="s">
        <v>822</v>
      </c>
      <c r="P1561" s="2" t="s">
        <v>32</v>
      </c>
      <c r="Q1561" s="2" t="s">
        <v>32</v>
      </c>
      <c r="R1561" s="2" t="s">
        <v>32</v>
      </c>
      <c r="S1561" s="2" t="s">
        <v>32</v>
      </c>
      <c r="T1561" s="1" t="s">
        <v>32</v>
      </c>
      <c r="U1561" s="1" t="s">
        <v>32</v>
      </c>
      <c r="V1561" s="1" t="s">
        <v>32</v>
      </c>
      <c r="W1561" s="1" t="s">
        <v>32</v>
      </c>
    </row>
    <row r="1562" spans="1:23">
      <c r="A1562" s="29" t="str">
        <f>+IF(B1562="N","",IF(COUNTIF(B:B,B1562)&gt;1,COUNTIF(B$3:B1562,B1562),""))</f>
        <v/>
      </c>
      <c r="B1562" s="2" t="str">
        <f>+IF(H1562='Export Demurrage Detention'!$C$2,"Y","N")</f>
        <v>N</v>
      </c>
      <c r="D1562" s="1" t="s">
        <v>173</v>
      </c>
      <c r="G1562" s="1" t="s">
        <v>22</v>
      </c>
      <c r="H1562" s="1" t="s">
        <v>7637</v>
      </c>
      <c r="I1562" s="69">
        <v>44256</v>
      </c>
      <c r="J1562" s="70" t="s">
        <v>51</v>
      </c>
      <c r="K1562" s="1" t="s">
        <v>6319</v>
      </c>
      <c r="L1562" s="1" t="s">
        <v>55</v>
      </c>
      <c r="M1562" s="1" t="s">
        <v>7729</v>
      </c>
      <c r="N1562" s="1" t="s">
        <v>52</v>
      </c>
      <c r="O1562" s="2" t="s">
        <v>822</v>
      </c>
      <c r="P1562" s="2" t="s">
        <v>32</v>
      </c>
      <c r="Q1562" s="2" t="s">
        <v>32</v>
      </c>
      <c r="R1562" s="2" t="s">
        <v>32</v>
      </c>
      <c r="S1562" s="2" t="s">
        <v>32</v>
      </c>
      <c r="T1562" s="1" t="s">
        <v>32</v>
      </c>
      <c r="U1562" s="1" t="s">
        <v>32</v>
      </c>
      <c r="V1562" s="1" t="s">
        <v>32</v>
      </c>
      <c r="W1562" s="1" t="s">
        <v>32</v>
      </c>
    </row>
    <row r="1563" spans="1:23">
      <c r="A1563" s="29" t="str">
        <f>+IF(B1563="N","",IF(COUNTIF(B:B,B1563)&gt;1,COUNTIF(B$3:B1563,B1563),""))</f>
        <v/>
      </c>
      <c r="B1563" s="2" t="str">
        <f>+IF(H1563='Export Demurrage Detention'!$C$2,"Y","N")</f>
        <v>N</v>
      </c>
      <c r="D1563" s="1" t="s">
        <v>173</v>
      </c>
      <c r="G1563" s="1" t="s">
        <v>22</v>
      </c>
      <c r="H1563" s="1" t="s">
        <v>7637</v>
      </c>
      <c r="I1563" s="69">
        <v>44256</v>
      </c>
      <c r="J1563" s="70" t="s">
        <v>51</v>
      </c>
      <c r="K1563" s="1" t="s">
        <v>6319</v>
      </c>
      <c r="L1563" s="1" t="s">
        <v>55</v>
      </c>
      <c r="M1563" s="1" t="s">
        <v>7753</v>
      </c>
      <c r="N1563" s="1" t="s">
        <v>52</v>
      </c>
      <c r="O1563" s="2" t="s">
        <v>822</v>
      </c>
      <c r="P1563" s="2" t="s">
        <v>32</v>
      </c>
      <c r="Q1563" s="2" t="s">
        <v>32</v>
      </c>
      <c r="R1563" s="2" t="s">
        <v>32</v>
      </c>
      <c r="S1563" s="2" t="s">
        <v>32</v>
      </c>
      <c r="T1563" s="1" t="s">
        <v>32</v>
      </c>
      <c r="U1563" s="1" t="s">
        <v>32</v>
      </c>
      <c r="V1563" s="1" t="s">
        <v>32</v>
      </c>
      <c r="W1563" s="1" t="s">
        <v>32</v>
      </c>
    </row>
    <row r="1564" spans="1:23">
      <c r="A1564" s="29" t="str">
        <f>+IF(B1564="N","",IF(COUNTIF(B:B,B1564)&gt;1,COUNTIF(B$3:B1564,B1564),""))</f>
        <v/>
      </c>
      <c r="B1564" s="2" t="str">
        <f>+IF(H1564='Export Demurrage Detention'!$C$2,"Y","N")</f>
        <v>N</v>
      </c>
      <c r="D1564" s="1" t="s">
        <v>173</v>
      </c>
      <c r="G1564" s="1" t="s">
        <v>22</v>
      </c>
      <c r="H1564" s="1" t="s">
        <v>7637</v>
      </c>
      <c r="I1564" s="69">
        <v>44256</v>
      </c>
      <c r="J1564" s="70" t="s">
        <v>51</v>
      </c>
      <c r="K1564" s="1" t="s">
        <v>6319</v>
      </c>
      <c r="L1564" s="1" t="s">
        <v>55</v>
      </c>
      <c r="M1564" s="1" t="s">
        <v>7754</v>
      </c>
      <c r="N1564" s="1" t="s">
        <v>52</v>
      </c>
      <c r="O1564" s="2" t="s">
        <v>822</v>
      </c>
      <c r="P1564" s="2" t="s">
        <v>32</v>
      </c>
      <c r="Q1564" s="2" t="s">
        <v>32</v>
      </c>
      <c r="R1564" s="2" t="s">
        <v>32</v>
      </c>
      <c r="S1564" s="2" t="s">
        <v>32</v>
      </c>
      <c r="T1564" s="1" t="s">
        <v>32</v>
      </c>
      <c r="U1564" s="1" t="s">
        <v>32</v>
      </c>
      <c r="V1564" s="1" t="s">
        <v>32</v>
      </c>
      <c r="W1564" s="1" t="s">
        <v>32</v>
      </c>
    </row>
    <row r="1565" spans="1:23">
      <c r="A1565" s="29" t="str">
        <f>+IF(B1565="N","",IF(COUNTIF(B:B,B1565)&gt;1,COUNTIF(B$3:B1565,B1565),""))</f>
        <v/>
      </c>
      <c r="B1565" s="2" t="str">
        <f>+IF(H1565='Export Demurrage Detention'!$C$2,"Y","N")</f>
        <v>N</v>
      </c>
      <c r="D1565" s="1" t="s">
        <v>173</v>
      </c>
      <c r="G1565" s="1" t="s">
        <v>22</v>
      </c>
      <c r="H1565" s="1" t="s">
        <v>7637</v>
      </c>
      <c r="I1565" s="69">
        <v>44256</v>
      </c>
      <c r="J1565" s="70" t="s">
        <v>51</v>
      </c>
      <c r="K1565" s="1" t="s">
        <v>6319</v>
      </c>
      <c r="L1565" s="1" t="s">
        <v>55</v>
      </c>
      <c r="M1565" s="1" t="s">
        <v>7755</v>
      </c>
      <c r="N1565" s="1" t="s">
        <v>52</v>
      </c>
      <c r="O1565" s="2" t="s">
        <v>822</v>
      </c>
      <c r="P1565" s="2" t="s">
        <v>32</v>
      </c>
      <c r="Q1565" s="2" t="s">
        <v>32</v>
      </c>
      <c r="R1565" s="2" t="s">
        <v>32</v>
      </c>
      <c r="S1565" s="2" t="s">
        <v>32</v>
      </c>
      <c r="T1565" s="1" t="s">
        <v>32</v>
      </c>
      <c r="U1565" s="1" t="s">
        <v>32</v>
      </c>
      <c r="V1565" s="1" t="s">
        <v>32</v>
      </c>
      <c r="W1565" s="1" t="s">
        <v>32</v>
      </c>
    </row>
    <row r="1566" spans="1:23">
      <c r="A1566" s="29" t="str">
        <f>+IF(B1566="N","",IF(COUNTIF(B:B,B1566)&gt;1,COUNTIF(B$3:B1566,B1566),""))</f>
        <v/>
      </c>
      <c r="B1566" s="2" t="str">
        <f>+IF(H1566='Export Demurrage Detention'!$C$2,"Y","N")</f>
        <v>N</v>
      </c>
      <c r="D1566" s="1" t="s">
        <v>173</v>
      </c>
      <c r="G1566" s="1" t="s">
        <v>22</v>
      </c>
      <c r="H1566" s="1" t="s">
        <v>7637</v>
      </c>
      <c r="I1566" s="69">
        <v>44256</v>
      </c>
      <c r="J1566" s="70" t="s">
        <v>51</v>
      </c>
      <c r="K1566" s="1" t="s">
        <v>6319</v>
      </c>
      <c r="L1566" s="1" t="s">
        <v>55</v>
      </c>
      <c r="M1566" s="1" t="s">
        <v>7756</v>
      </c>
      <c r="N1566" s="1" t="s">
        <v>52</v>
      </c>
      <c r="O1566" s="2" t="s">
        <v>822</v>
      </c>
      <c r="P1566" s="2" t="s">
        <v>32</v>
      </c>
      <c r="Q1566" s="2" t="s">
        <v>32</v>
      </c>
      <c r="R1566" s="2" t="s">
        <v>32</v>
      </c>
      <c r="S1566" s="2" t="s">
        <v>32</v>
      </c>
      <c r="T1566" s="1" t="s">
        <v>32</v>
      </c>
      <c r="U1566" s="1" t="s">
        <v>32</v>
      </c>
      <c r="V1566" s="1" t="s">
        <v>32</v>
      </c>
      <c r="W1566" s="1" t="s">
        <v>32</v>
      </c>
    </row>
    <row r="1567" spans="1:23">
      <c r="A1567" s="29" t="str">
        <f>+IF(B1567="N","",IF(COUNTIF(B:B,B1567)&gt;1,COUNTIF(B$3:B1567,B1567),""))</f>
        <v/>
      </c>
      <c r="B1567" s="2" t="str">
        <f>+IF(H1567='Export Demurrage Detention'!$C$2,"Y","N")</f>
        <v>N</v>
      </c>
      <c r="D1567" s="1" t="s">
        <v>173</v>
      </c>
      <c r="G1567" s="1" t="s">
        <v>22</v>
      </c>
      <c r="H1567" s="1" t="s">
        <v>7637</v>
      </c>
      <c r="I1567" s="69">
        <v>44256</v>
      </c>
      <c r="J1567" s="70" t="s">
        <v>51</v>
      </c>
      <c r="K1567" s="1" t="s">
        <v>6319</v>
      </c>
      <c r="L1567" s="1" t="s">
        <v>55</v>
      </c>
      <c r="M1567" s="1" t="s">
        <v>7757</v>
      </c>
      <c r="N1567" s="1" t="s">
        <v>52</v>
      </c>
      <c r="O1567" s="2" t="s">
        <v>822</v>
      </c>
      <c r="P1567" s="2" t="s">
        <v>32</v>
      </c>
      <c r="Q1567" s="2" t="s">
        <v>32</v>
      </c>
      <c r="R1567" s="2" t="s">
        <v>32</v>
      </c>
      <c r="S1567" s="2" t="s">
        <v>32</v>
      </c>
      <c r="T1567" s="1" t="s">
        <v>32</v>
      </c>
      <c r="U1567" s="1" t="s">
        <v>32</v>
      </c>
      <c r="V1567" s="1" t="s">
        <v>32</v>
      </c>
      <c r="W1567" s="1" t="s">
        <v>32</v>
      </c>
    </row>
    <row r="1568" spans="1:23">
      <c r="A1568" s="29" t="str">
        <f>+IF(B1568="N","",IF(COUNTIF(B:B,B1568)&gt;1,COUNTIF(B$3:B1568,B1568),""))</f>
        <v/>
      </c>
      <c r="B1568" s="2" t="str">
        <f>+IF(H1568='Export Demurrage Detention'!$C$2,"Y","N")</f>
        <v>N</v>
      </c>
      <c r="D1568" s="1" t="s">
        <v>173</v>
      </c>
      <c r="G1568" s="1" t="s">
        <v>22</v>
      </c>
      <c r="H1568" s="1" t="s">
        <v>7637</v>
      </c>
      <c r="I1568" s="69">
        <v>44256</v>
      </c>
      <c r="J1568" s="70" t="s">
        <v>51</v>
      </c>
      <c r="K1568" s="1" t="s">
        <v>6319</v>
      </c>
      <c r="L1568" s="1" t="s">
        <v>55</v>
      </c>
      <c r="M1568" s="1" t="s">
        <v>7758</v>
      </c>
      <c r="N1568" s="1" t="s">
        <v>52</v>
      </c>
      <c r="O1568" s="2" t="s">
        <v>822</v>
      </c>
      <c r="P1568" s="2" t="s">
        <v>32</v>
      </c>
      <c r="Q1568" s="2" t="s">
        <v>32</v>
      </c>
      <c r="R1568" s="2" t="s">
        <v>32</v>
      </c>
      <c r="S1568" s="2" t="s">
        <v>32</v>
      </c>
      <c r="T1568" s="1" t="s">
        <v>32</v>
      </c>
      <c r="U1568" s="1" t="s">
        <v>32</v>
      </c>
      <c r="V1568" s="1" t="s">
        <v>32</v>
      </c>
      <c r="W1568" s="1" t="s">
        <v>32</v>
      </c>
    </row>
    <row r="1569" spans="1:23">
      <c r="A1569" s="29" t="str">
        <f>+IF(B1569="N","",IF(COUNTIF(B:B,B1569)&gt;1,COUNTIF(B$3:B1569,B1569),""))</f>
        <v/>
      </c>
      <c r="B1569" s="2" t="str">
        <f>+IF(H1569='Export Demurrage Detention'!$C$2,"Y","N")</f>
        <v>N</v>
      </c>
      <c r="D1569" s="1" t="s">
        <v>173</v>
      </c>
      <c r="G1569" s="1" t="s">
        <v>22</v>
      </c>
      <c r="H1569" s="1" t="s">
        <v>7637</v>
      </c>
      <c r="I1569" s="69">
        <v>44256</v>
      </c>
      <c r="J1569" s="70" t="s">
        <v>51</v>
      </c>
      <c r="K1569" s="1" t="s">
        <v>6319</v>
      </c>
      <c r="L1569" s="1" t="s">
        <v>55</v>
      </c>
      <c r="M1569" s="1" t="s">
        <v>7759</v>
      </c>
      <c r="N1569" s="1" t="s">
        <v>52</v>
      </c>
      <c r="O1569" s="2" t="s">
        <v>822</v>
      </c>
      <c r="P1569" s="2" t="s">
        <v>32</v>
      </c>
      <c r="Q1569" s="2" t="s">
        <v>32</v>
      </c>
      <c r="R1569" s="2" t="s">
        <v>32</v>
      </c>
      <c r="S1569" s="2" t="s">
        <v>32</v>
      </c>
      <c r="T1569" s="1" t="s">
        <v>32</v>
      </c>
      <c r="U1569" s="1" t="s">
        <v>32</v>
      </c>
      <c r="V1569" s="1" t="s">
        <v>32</v>
      </c>
      <c r="W1569" s="1" t="s">
        <v>32</v>
      </c>
    </row>
    <row r="1570" spans="1:23">
      <c r="A1570" s="29" t="str">
        <f>+IF(B1570="N","",IF(COUNTIF(B:B,B1570)&gt;1,COUNTIF(B$3:B1570,B1570),""))</f>
        <v/>
      </c>
      <c r="B1570" s="2" t="str">
        <f>+IF(H1570='Export Demurrage Detention'!$C$2,"Y","N")</f>
        <v>N</v>
      </c>
      <c r="D1570" s="1" t="s">
        <v>173</v>
      </c>
      <c r="G1570" s="1" t="s">
        <v>22</v>
      </c>
      <c r="H1570" s="1" t="s">
        <v>7637</v>
      </c>
      <c r="I1570" s="69">
        <v>44256</v>
      </c>
      <c r="J1570" s="70" t="s">
        <v>51</v>
      </c>
      <c r="K1570" s="1" t="s">
        <v>6319</v>
      </c>
      <c r="L1570" s="1" t="s">
        <v>55</v>
      </c>
      <c r="M1570" s="1" t="s">
        <v>7760</v>
      </c>
      <c r="N1570" s="1" t="s">
        <v>52</v>
      </c>
      <c r="O1570" s="2" t="s">
        <v>822</v>
      </c>
      <c r="P1570" s="2" t="s">
        <v>32</v>
      </c>
      <c r="Q1570" s="2" t="s">
        <v>32</v>
      </c>
      <c r="R1570" s="2" t="s">
        <v>32</v>
      </c>
      <c r="S1570" s="2" t="s">
        <v>32</v>
      </c>
      <c r="T1570" s="1" t="s">
        <v>32</v>
      </c>
      <c r="U1570" s="1" t="s">
        <v>32</v>
      </c>
      <c r="V1570" s="1" t="s">
        <v>32</v>
      </c>
      <c r="W1570" s="1" t="s">
        <v>32</v>
      </c>
    </row>
    <row r="1571" spans="1:23">
      <c r="A1571" s="29" t="str">
        <f>+IF(B1571="N","",IF(COUNTIF(B:B,B1571)&gt;1,COUNTIF(B$3:B1571,B1571),""))</f>
        <v/>
      </c>
      <c r="B1571" s="2" t="str">
        <f>+IF(H1571='Export Demurrage Detention'!$C$2,"Y","N")</f>
        <v>N</v>
      </c>
      <c r="D1571" s="1" t="s">
        <v>173</v>
      </c>
      <c r="G1571" s="1" t="s">
        <v>22</v>
      </c>
      <c r="H1571" s="1" t="s">
        <v>7637</v>
      </c>
      <c r="I1571" s="69">
        <v>44256</v>
      </c>
      <c r="J1571" s="70" t="s">
        <v>51</v>
      </c>
      <c r="K1571" s="1" t="s">
        <v>6319</v>
      </c>
      <c r="L1571" s="1" t="s">
        <v>55</v>
      </c>
      <c r="M1571" s="1" t="s">
        <v>7761</v>
      </c>
      <c r="N1571" s="1" t="s">
        <v>52</v>
      </c>
      <c r="O1571" s="2" t="s">
        <v>822</v>
      </c>
      <c r="P1571" s="2" t="s">
        <v>32</v>
      </c>
      <c r="Q1571" s="2" t="s">
        <v>32</v>
      </c>
      <c r="R1571" s="2" t="s">
        <v>32</v>
      </c>
      <c r="S1571" s="2" t="s">
        <v>32</v>
      </c>
      <c r="T1571" s="1" t="s">
        <v>32</v>
      </c>
      <c r="U1571" s="1" t="s">
        <v>32</v>
      </c>
      <c r="V1571" s="1" t="s">
        <v>32</v>
      </c>
      <c r="W1571" s="1" t="s">
        <v>32</v>
      </c>
    </row>
    <row r="1572" spans="1:23">
      <c r="A1572" s="29" t="str">
        <f>+IF(B1572="N","",IF(COUNTIF(B:B,B1572)&gt;1,COUNTIF(B$3:B1572,B1572),""))</f>
        <v/>
      </c>
      <c r="B1572" s="2" t="str">
        <f>+IF(H1572='Export Demurrage Detention'!$C$2,"Y","N")</f>
        <v>N</v>
      </c>
      <c r="D1572" s="1" t="s">
        <v>173</v>
      </c>
      <c r="G1572" s="1" t="s">
        <v>22</v>
      </c>
      <c r="H1572" s="1" t="s">
        <v>7637</v>
      </c>
      <c r="I1572" s="69">
        <v>44256</v>
      </c>
      <c r="J1572" s="70" t="s">
        <v>51</v>
      </c>
      <c r="K1572" s="1" t="s">
        <v>6319</v>
      </c>
      <c r="L1572" s="1" t="s">
        <v>55</v>
      </c>
      <c r="M1572" s="1" t="s">
        <v>7762</v>
      </c>
      <c r="N1572" s="1" t="s">
        <v>52</v>
      </c>
      <c r="O1572" s="2" t="s">
        <v>822</v>
      </c>
      <c r="P1572" s="2" t="s">
        <v>32</v>
      </c>
      <c r="Q1572" s="2" t="s">
        <v>32</v>
      </c>
      <c r="R1572" s="2" t="s">
        <v>32</v>
      </c>
      <c r="S1572" s="2" t="s">
        <v>32</v>
      </c>
      <c r="T1572" s="1" t="s">
        <v>32</v>
      </c>
      <c r="U1572" s="1" t="s">
        <v>32</v>
      </c>
      <c r="V1572" s="1" t="s">
        <v>32</v>
      </c>
      <c r="W1572" s="1" t="s">
        <v>32</v>
      </c>
    </row>
    <row r="1573" spans="1:23">
      <c r="A1573" s="29" t="str">
        <f>+IF(B1573="N","",IF(COUNTIF(B:B,B1573)&gt;1,COUNTIF(B$3:B1573,B1573),""))</f>
        <v/>
      </c>
      <c r="B1573" s="2" t="str">
        <f>+IF(H1573='Export Demurrage Detention'!$C$2,"Y","N")</f>
        <v>N</v>
      </c>
      <c r="D1573" s="1" t="s">
        <v>173</v>
      </c>
      <c r="G1573" s="1" t="s">
        <v>22</v>
      </c>
      <c r="H1573" s="1" t="s">
        <v>7637</v>
      </c>
      <c r="I1573" s="69">
        <v>44256</v>
      </c>
      <c r="J1573" s="70" t="s">
        <v>51</v>
      </c>
      <c r="K1573" s="1" t="s">
        <v>6319</v>
      </c>
      <c r="L1573" s="1" t="s">
        <v>55</v>
      </c>
      <c r="M1573" s="1" t="s">
        <v>7763</v>
      </c>
      <c r="N1573" s="1" t="s">
        <v>52</v>
      </c>
      <c r="O1573" s="2" t="s">
        <v>822</v>
      </c>
      <c r="P1573" s="2" t="s">
        <v>32</v>
      </c>
      <c r="Q1573" s="2" t="s">
        <v>32</v>
      </c>
      <c r="R1573" s="2" t="s">
        <v>32</v>
      </c>
      <c r="S1573" s="2" t="s">
        <v>32</v>
      </c>
      <c r="T1573" s="1" t="s">
        <v>32</v>
      </c>
      <c r="U1573" s="1" t="s">
        <v>32</v>
      </c>
      <c r="V1573" s="1" t="s">
        <v>32</v>
      </c>
      <c r="W1573" s="1" t="s">
        <v>32</v>
      </c>
    </row>
    <row r="1574" spans="1:23">
      <c r="A1574" s="29" t="str">
        <f>+IF(B1574="N","",IF(COUNTIF(B:B,B1574)&gt;1,COUNTIF(B$3:B1574,B1574),""))</f>
        <v/>
      </c>
      <c r="B1574" s="2" t="str">
        <f>+IF(H1574='Export Demurrage Detention'!$C$2,"Y","N")</f>
        <v>N</v>
      </c>
      <c r="D1574" s="1" t="s">
        <v>173</v>
      </c>
      <c r="G1574" s="1" t="s">
        <v>22</v>
      </c>
      <c r="H1574" s="1" t="s">
        <v>7637</v>
      </c>
      <c r="I1574" s="69">
        <v>44256</v>
      </c>
      <c r="J1574" s="70" t="s">
        <v>51</v>
      </c>
      <c r="K1574" s="1" t="s">
        <v>6319</v>
      </c>
      <c r="L1574" s="1" t="s">
        <v>55</v>
      </c>
      <c r="M1574" s="1" t="s">
        <v>7764</v>
      </c>
      <c r="N1574" s="1" t="s">
        <v>52</v>
      </c>
      <c r="O1574" s="2" t="s">
        <v>822</v>
      </c>
      <c r="P1574" s="2" t="s">
        <v>32</v>
      </c>
      <c r="Q1574" s="2" t="s">
        <v>32</v>
      </c>
      <c r="R1574" s="2" t="s">
        <v>32</v>
      </c>
      <c r="S1574" s="2" t="s">
        <v>32</v>
      </c>
      <c r="T1574" s="1" t="s">
        <v>32</v>
      </c>
      <c r="U1574" s="1" t="s">
        <v>32</v>
      </c>
      <c r="V1574" s="1" t="s">
        <v>32</v>
      </c>
      <c r="W1574" s="1" t="s">
        <v>32</v>
      </c>
    </row>
    <row r="1575" spans="1:23">
      <c r="A1575" s="29" t="str">
        <f>+IF(B1575="N","",IF(COUNTIF(B:B,B1575)&gt;1,COUNTIF(B$3:B1575,B1575),""))</f>
        <v/>
      </c>
      <c r="B1575" s="2" t="str">
        <f>+IF(H1575='Export Demurrage Detention'!$C$2,"Y","N")</f>
        <v>N</v>
      </c>
      <c r="D1575" s="1" t="s">
        <v>173</v>
      </c>
      <c r="G1575" s="1" t="s">
        <v>22</v>
      </c>
      <c r="H1575" s="1" t="s">
        <v>7637</v>
      </c>
      <c r="I1575" s="69">
        <v>44256</v>
      </c>
      <c r="J1575" s="70" t="s">
        <v>51</v>
      </c>
      <c r="K1575" s="1" t="s">
        <v>6319</v>
      </c>
      <c r="L1575" s="1" t="s">
        <v>55</v>
      </c>
      <c r="M1575" s="1" t="s">
        <v>7765</v>
      </c>
      <c r="N1575" s="1" t="s">
        <v>52</v>
      </c>
      <c r="O1575" s="2" t="s">
        <v>822</v>
      </c>
      <c r="P1575" s="2" t="s">
        <v>32</v>
      </c>
      <c r="Q1575" s="2" t="s">
        <v>32</v>
      </c>
      <c r="R1575" s="2" t="s">
        <v>32</v>
      </c>
      <c r="S1575" s="2" t="s">
        <v>32</v>
      </c>
      <c r="T1575" s="1" t="s">
        <v>32</v>
      </c>
      <c r="U1575" s="1" t="s">
        <v>32</v>
      </c>
      <c r="V1575" s="1" t="s">
        <v>32</v>
      </c>
      <c r="W1575" s="1" t="s">
        <v>32</v>
      </c>
    </row>
    <row r="1576" spans="1:23">
      <c r="A1576" s="29" t="str">
        <f>+IF(B1576="N","",IF(COUNTIF(B:B,B1576)&gt;1,COUNTIF(B$3:B1576,B1576),""))</f>
        <v/>
      </c>
      <c r="B1576" s="2" t="str">
        <f>+IF(H1576='Export Demurrage Detention'!$C$2,"Y","N")</f>
        <v>N</v>
      </c>
      <c r="D1576" s="1" t="s">
        <v>173</v>
      </c>
      <c r="G1576" s="1" t="s">
        <v>22</v>
      </c>
      <c r="H1576" s="1" t="s">
        <v>7637</v>
      </c>
      <c r="I1576" s="69">
        <v>44256</v>
      </c>
      <c r="J1576" s="70" t="s">
        <v>51</v>
      </c>
      <c r="K1576" s="1" t="s">
        <v>6319</v>
      </c>
      <c r="L1576" s="1" t="s">
        <v>55</v>
      </c>
      <c r="M1576" s="1" t="s">
        <v>7766</v>
      </c>
      <c r="N1576" s="1" t="s">
        <v>52</v>
      </c>
      <c r="O1576" s="2" t="s">
        <v>822</v>
      </c>
      <c r="P1576" s="2" t="s">
        <v>32</v>
      </c>
      <c r="Q1576" s="2" t="s">
        <v>32</v>
      </c>
      <c r="R1576" s="2" t="s">
        <v>32</v>
      </c>
      <c r="S1576" s="2" t="s">
        <v>32</v>
      </c>
      <c r="T1576" s="1" t="s">
        <v>32</v>
      </c>
      <c r="U1576" s="1" t="s">
        <v>32</v>
      </c>
      <c r="V1576" s="1" t="s">
        <v>32</v>
      </c>
      <c r="W1576" s="1" t="s">
        <v>32</v>
      </c>
    </row>
    <row r="1577" spans="1:23">
      <c r="A1577" s="29" t="str">
        <f>+IF(B1577="N","",IF(COUNTIF(B:B,B1577)&gt;1,COUNTIF(B$3:B1577,B1577),""))</f>
        <v/>
      </c>
      <c r="B1577" s="2" t="str">
        <f>+IF(H1577='Export Demurrage Detention'!$C$2,"Y","N")</f>
        <v>N</v>
      </c>
      <c r="D1577" s="1" t="s">
        <v>173</v>
      </c>
      <c r="G1577" s="1" t="s">
        <v>22</v>
      </c>
      <c r="H1577" s="1" t="s">
        <v>7637</v>
      </c>
      <c r="I1577" s="69">
        <v>44256</v>
      </c>
      <c r="J1577" s="70" t="s">
        <v>51</v>
      </c>
      <c r="K1577" s="1" t="s">
        <v>6319</v>
      </c>
      <c r="L1577" s="1" t="s">
        <v>55</v>
      </c>
      <c r="M1577" s="1" t="s">
        <v>7767</v>
      </c>
      <c r="N1577" s="1" t="s">
        <v>52</v>
      </c>
      <c r="O1577" s="2" t="s">
        <v>822</v>
      </c>
      <c r="P1577" s="2" t="s">
        <v>32</v>
      </c>
      <c r="Q1577" s="2" t="s">
        <v>32</v>
      </c>
      <c r="R1577" s="2" t="s">
        <v>32</v>
      </c>
      <c r="S1577" s="2" t="s">
        <v>32</v>
      </c>
      <c r="T1577" s="1" t="s">
        <v>32</v>
      </c>
      <c r="U1577" s="1" t="s">
        <v>32</v>
      </c>
      <c r="V1577" s="1" t="s">
        <v>32</v>
      </c>
      <c r="W1577" s="1" t="s">
        <v>32</v>
      </c>
    </row>
    <row r="1578" spans="1:23">
      <c r="A1578" s="29" t="str">
        <f>+IF(B1578="N","",IF(COUNTIF(B:B,B1578)&gt;1,COUNTIF(B$3:B1578,B1578),""))</f>
        <v/>
      </c>
      <c r="B1578" s="2" t="str">
        <f>+IF(H1578='Export Demurrage Detention'!$C$2,"Y","N")</f>
        <v>N</v>
      </c>
      <c r="D1578" s="1" t="s">
        <v>173</v>
      </c>
      <c r="G1578" s="1" t="s">
        <v>22</v>
      </c>
      <c r="H1578" s="1" t="s">
        <v>7637</v>
      </c>
      <c r="I1578" s="69">
        <v>44256</v>
      </c>
      <c r="J1578" s="70" t="s">
        <v>51</v>
      </c>
      <c r="K1578" s="1" t="s">
        <v>6319</v>
      </c>
      <c r="L1578" s="1" t="s">
        <v>55</v>
      </c>
      <c r="M1578" s="1" t="s">
        <v>7768</v>
      </c>
      <c r="N1578" s="1" t="s">
        <v>52</v>
      </c>
      <c r="O1578" s="2" t="s">
        <v>822</v>
      </c>
      <c r="P1578" s="2" t="s">
        <v>32</v>
      </c>
      <c r="Q1578" s="2" t="s">
        <v>32</v>
      </c>
      <c r="R1578" s="2" t="s">
        <v>32</v>
      </c>
      <c r="S1578" s="2" t="s">
        <v>32</v>
      </c>
      <c r="T1578" s="1" t="s">
        <v>32</v>
      </c>
      <c r="U1578" s="1" t="s">
        <v>32</v>
      </c>
      <c r="V1578" s="1" t="s">
        <v>32</v>
      </c>
      <c r="W1578" s="1" t="s">
        <v>32</v>
      </c>
    </row>
    <row r="1579" spans="1:23">
      <c r="A1579" s="29" t="str">
        <f>+IF(B1579="N","",IF(COUNTIF(B:B,B1579)&gt;1,COUNTIF(B$3:B1579,B1579),""))</f>
        <v/>
      </c>
      <c r="B1579" s="2" t="str">
        <f>+IF(H1579='Export Demurrage Detention'!$C$2,"Y","N")</f>
        <v>N</v>
      </c>
      <c r="D1579" s="1" t="s">
        <v>173</v>
      </c>
      <c r="G1579" s="1" t="s">
        <v>22</v>
      </c>
      <c r="H1579" s="1" t="s">
        <v>7637</v>
      </c>
      <c r="I1579" s="69">
        <v>44256</v>
      </c>
      <c r="J1579" s="70" t="s">
        <v>51</v>
      </c>
      <c r="K1579" s="1" t="s">
        <v>6319</v>
      </c>
      <c r="L1579" s="1" t="s">
        <v>55</v>
      </c>
      <c r="M1579" s="1" t="s">
        <v>7769</v>
      </c>
      <c r="N1579" s="1" t="s">
        <v>52</v>
      </c>
      <c r="O1579" s="2" t="s">
        <v>822</v>
      </c>
      <c r="P1579" s="2" t="s">
        <v>32</v>
      </c>
      <c r="Q1579" s="2" t="s">
        <v>32</v>
      </c>
      <c r="R1579" s="2" t="s">
        <v>32</v>
      </c>
      <c r="S1579" s="2" t="s">
        <v>32</v>
      </c>
      <c r="T1579" s="1" t="s">
        <v>32</v>
      </c>
      <c r="U1579" s="1" t="s">
        <v>32</v>
      </c>
      <c r="V1579" s="1" t="s">
        <v>32</v>
      </c>
      <c r="W1579" s="1" t="s">
        <v>32</v>
      </c>
    </row>
    <row r="1580" spans="1:23">
      <c r="A1580" s="29" t="str">
        <f>+IF(B1580="N","",IF(COUNTIF(B:B,B1580)&gt;1,COUNTIF(B$3:B1580,B1580),""))</f>
        <v/>
      </c>
      <c r="B1580" s="2" t="str">
        <f>+IF(H1580='Export Demurrage Detention'!$C$2,"Y","N")</f>
        <v>N</v>
      </c>
      <c r="D1580" s="1" t="s">
        <v>173</v>
      </c>
      <c r="G1580" s="1" t="s">
        <v>22</v>
      </c>
      <c r="H1580" s="1" t="s">
        <v>2859</v>
      </c>
      <c r="I1580" s="69">
        <v>44256</v>
      </c>
      <c r="J1580" s="70" t="s">
        <v>51</v>
      </c>
      <c r="K1580" s="1" t="s">
        <v>6319</v>
      </c>
      <c r="L1580" s="1" t="s">
        <v>55</v>
      </c>
      <c r="M1580" s="1" t="s">
        <v>7751</v>
      </c>
      <c r="N1580" s="1" t="s">
        <v>52</v>
      </c>
      <c r="O1580" s="2" t="s">
        <v>822</v>
      </c>
      <c r="P1580" s="2" t="s">
        <v>32</v>
      </c>
      <c r="Q1580" s="2" t="s">
        <v>32</v>
      </c>
      <c r="R1580" s="2" t="s">
        <v>32</v>
      </c>
      <c r="S1580" s="2" t="s">
        <v>32</v>
      </c>
      <c r="T1580" s="1" t="s">
        <v>32</v>
      </c>
      <c r="U1580" s="1" t="s">
        <v>32</v>
      </c>
      <c r="V1580" s="1" t="s">
        <v>32</v>
      </c>
      <c r="W1580" s="1" t="s">
        <v>32</v>
      </c>
    </row>
    <row r="1581" spans="1:23">
      <c r="A1581" s="29" t="str">
        <f>+IF(B1581="N","",IF(COUNTIF(B:B,B1581)&gt;1,COUNTIF(B$3:B1581,B1581),""))</f>
        <v/>
      </c>
      <c r="B1581" s="2" t="str">
        <f>+IF(H1581='Export Demurrage Detention'!$C$2,"Y","N")</f>
        <v>N</v>
      </c>
      <c r="D1581" s="1" t="s">
        <v>173</v>
      </c>
      <c r="G1581" s="1" t="s">
        <v>22</v>
      </c>
      <c r="H1581" s="1" t="s">
        <v>2859</v>
      </c>
      <c r="I1581" s="69">
        <v>44256</v>
      </c>
      <c r="J1581" s="70" t="s">
        <v>51</v>
      </c>
      <c r="K1581" s="1" t="s">
        <v>6319</v>
      </c>
      <c r="L1581" s="1" t="s">
        <v>55</v>
      </c>
      <c r="M1581" s="1" t="s">
        <v>7752</v>
      </c>
      <c r="N1581" s="1" t="s">
        <v>52</v>
      </c>
      <c r="O1581" s="2" t="s">
        <v>822</v>
      </c>
      <c r="P1581" s="2" t="s">
        <v>32</v>
      </c>
      <c r="Q1581" s="2" t="s">
        <v>32</v>
      </c>
      <c r="R1581" s="2" t="s">
        <v>32</v>
      </c>
      <c r="S1581" s="2" t="s">
        <v>32</v>
      </c>
      <c r="T1581" s="1" t="s">
        <v>32</v>
      </c>
      <c r="U1581" s="1" t="s">
        <v>32</v>
      </c>
      <c r="V1581" s="1" t="s">
        <v>32</v>
      </c>
      <c r="W1581" s="1" t="s">
        <v>32</v>
      </c>
    </row>
    <row r="1582" spans="1:23">
      <c r="A1582" s="29" t="str">
        <f>+IF(B1582="N","",IF(COUNTIF(B:B,B1582)&gt;1,COUNTIF(B$3:B1582,B1582),""))</f>
        <v/>
      </c>
      <c r="B1582" s="2" t="str">
        <f>+IF(H1582='Export Demurrage Detention'!$C$2,"Y","N")</f>
        <v>N</v>
      </c>
      <c r="D1582" s="1" t="s">
        <v>173</v>
      </c>
      <c r="G1582" s="1" t="s">
        <v>22</v>
      </c>
      <c r="H1582" s="1" t="s">
        <v>2859</v>
      </c>
      <c r="I1582" s="69">
        <v>44256</v>
      </c>
      <c r="J1582" s="70" t="s">
        <v>51</v>
      </c>
      <c r="K1582" s="1" t="s">
        <v>6319</v>
      </c>
      <c r="L1582" s="1" t="s">
        <v>55</v>
      </c>
      <c r="M1582" s="1" t="s">
        <v>7729</v>
      </c>
      <c r="N1582" s="1" t="s">
        <v>52</v>
      </c>
      <c r="O1582" s="2" t="s">
        <v>822</v>
      </c>
      <c r="P1582" s="2" t="s">
        <v>32</v>
      </c>
      <c r="Q1582" s="2" t="s">
        <v>32</v>
      </c>
      <c r="R1582" s="2" t="s">
        <v>32</v>
      </c>
      <c r="S1582" s="2" t="s">
        <v>32</v>
      </c>
      <c r="T1582" s="1" t="s">
        <v>32</v>
      </c>
      <c r="U1582" s="1" t="s">
        <v>32</v>
      </c>
      <c r="V1582" s="1" t="s">
        <v>32</v>
      </c>
      <c r="W1582" s="1" t="s">
        <v>32</v>
      </c>
    </row>
    <row r="1583" spans="1:23">
      <c r="A1583" s="29" t="str">
        <f>+IF(B1583="N","",IF(COUNTIF(B:B,B1583)&gt;1,COUNTIF(B$3:B1583,B1583),""))</f>
        <v/>
      </c>
      <c r="B1583" s="2" t="str">
        <f>+IF(H1583='Export Demurrage Detention'!$C$2,"Y","N")</f>
        <v>N</v>
      </c>
      <c r="D1583" s="1" t="s">
        <v>173</v>
      </c>
      <c r="G1583" s="1" t="s">
        <v>22</v>
      </c>
      <c r="H1583" s="1" t="s">
        <v>2859</v>
      </c>
      <c r="I1583" s="69">
        <v>44256</v>
      </c>
      <c r="J1583" s="70" t="s">
        <v>51</v>
      </c>
      <c r="K1583" s="1" t="s">
        <v>6319</v>
      </c>
      <c r="L1583" s="1" t="s">
        <v>55</v>
      </c>
      <c r="M1583" s="1" t="s">
        <v>7753</v>
      </c>
      <c r="N1583" s="1" t="s">
        <v>52</v>
      </c>
      <c r="O1583" s="2" t="s">
        <v>822</v>
      </c>
      <c r="P1583" s="2" t="s">
        <v>32</v>
      </c>
      <c r="Q1583" s="2" t="s">
        <v>32</v>
      </c>
      <c r="R1583" s="2" t="s">
        <v>32</v>
      </c>
      <c r="S1583" s="2" t="s">
        <v>32</v>
      </c>
      <c r="T1583" s="1" t="s">
        <v>32</v>
      </c>
      <c r="U1583" s="1" t="s">
        <v>32</v>
      </c>
      <c r="V1583" s="1" t="s">
        <v>32</v>
      </c>
      <c r="W1583" s="1" t="s">
        <v>32</v>
      </c>
    </row>
    <row r="1584" spans="1:23">
      <c r="A1584" s="29" t="str">
        <f>+IF(B1584="N","",IF(COUNTIF(B:B,B1584)&gt;1,COUNTIF(B$3:B1584,B1584),""))</f>
        <v/>
      </c>
      <c r="B1584" s="2" t="str">
        <f>+IF(H1584='Export Demurrage Detention'!$C$2,"Y","N")</f>
        <v>N</v>
      </c>
      <c r="D1584" s="1" t="s">
        <v>173</v>
      </c>
      <c r="G1584" s="1" t="s">
        <v>22</v>
      </c>
      <c r="H1584" s="1" t="s">
        <v>2859</v>
      </c>
      <c r="I1584" s="69">
        <v>44256</v>
      </c>
      <c r="J1584" s="70" t="s">
        <v>51</v>
      </c>
      <c r="K1584" s="1" t="s">
        <v>6319</v>
      </c>
      <c r="L1584" s="1" t="s">
        <v>55</v>
      </c>
      <c r="M1584" s="1" t="s">
        <v>7754</v>
      </c>
      <c r="N1584" s="1" t="s">
        <v>52</v>
      </c>
      <c r="O1584" s="2" t="s">
        <v>822</v>
      </c>
      <c r="P1584" s="2" t="s">
        <v>32</v>
      </c>
      <c r="Q1584" s="2" t="s">
        <v>32</v>
      </c>
      <c r="R1584" s="2" t="s">
        <v>32</v>
      </c>
      <c r="S1584" s="2" t="s">
        <v>32</v>
      </c>
      <c r="T1584" s="1" t="s">
        <v>32</v>
      </c>
      <c r="U1584" s="1" t="s">
        <v>32</v>
      </c>
      <c r="V1584" s="1" t="s">
        <v>32</v>
      </c>
      <c r="W1584" s="1" t="s">
        <v>32</v>
      </c>
    </row>
    <row r="1585" spans="1:23">
      <c r="A1585" s="29" t="str">
        <f>+IF(B1585="N","",IF(COUNTIF(B:B,B1585)&gt;1,COUNTIF(B$3:B1585,B1585),""))</f>
        <v/>
      </c>
      <c r="B1585" s="2" t="str">
        <f>+IF(H1585='Export Demurrage Detention'!$C$2,"Y","N")</f>
        <v>N</v>
      </c>
      <c r="D1585" s="1" t="s">
        <v>173</v>
      </c>
      <c r="G1585" s="1" t="s">
        <v>22</v>
      </c>
      <c r="H1585" s="1" t="s">
        <v>2859</v>
      </c>
      <c r="I1585" s="69">
        <v>44256</v>
      </c>
      <c r="J1585" s="70" t="s">
        <v>51</v>
      </c>
      <c r="K1585" s="1" t="s">
        <v>6319</v>
      </c>
      <c r="L1585" s="1" t="s">
        <v>55</v>
      </c>
      <c r="M1585" s="1" t="s">
        <v>7755</v>
      </c>
      <c r="N1585" s="1" t="s">
        <v>52</v>
      </c>
      <c r="O1585" s="2" t="s">
        <v>822</v>
      </c>
      <c r="P1585" s="2" t="s">
        <v>32</v>
      </c>
      <c r="Q1585" s="2" t="s">
        <v>32</v>
      </c>
      <c r="R1585" s="2" t="s">
        <v>32</v>
      </c>
      <c r="S1585" s="2" t="s">
        <v>32</v>
      </c>
      <c r="T1585" s="1" t="s">
        <v>32</v>
      </c>
      <c r="U1585" s="1" t="s">
        <v>32</v>
      </c>
      <c r="V1585" s="1" t="s">
        <v>32</v>
      </c>
      <c r="W1585" s="1" t="s">
        <v>32</v>
      </c>
    </row>
    <row r="1586" spans="1:23">
      <c r="A1586" s="29" t="str">
        <f>+IF(B1586="N","",IF(COUNTIF(B:B,B1586)&gt;1,COUNTIF(B$3:B1586,B1586),""))</f>
        <v/>
      </c>
      <c r="B1586" s="2" t="str">
        <f>+IF(H1586='Export Demurrage Detention'!$C$2,"Y","N")</f>
        <v>N</v>
      </c>
      <c r="D1586" s="1" t="s">
        <v>173</v>
      </c>
      <c r="G1586" s="1" t="s">
        <v>22</v>
      </c>
      <c r="H1586" s="1" t="s">
        <v>2859</v>
      </c>
      <c r="I1586" s="69">
        <v>44256</v>
      </c>
      <c r="J1586" s="70" t="s">
        <v>51</v>
      </c>
      <c r="K1586" s="1" t="s">
        <v>6319</v>
      </c>
      <c r="L1586" s="1" t="s">
        <v>55</v>
      </c>
      <c r="M1586" s="1" t="s">
        <v>7756</v>
      </c>
      <c r="N1586" s="1" t="s">
        <v>52</v>
      </c>
      <c r="O1586" s="2" t="s">
        <v>822</v>
      </c>
      <c r="P1586" s="2" t="s">
        <v>32</v>
      </c>
      <c r="Q1586" s="2" t="s">
        <v>32</v>
      </c>
      <c r="R1586" s="2" t="s">
        <v>32</v>
      </c>
      <c r="S1586" s="2" t="s">
        <v>32</v>
      </c>
      <c r="T1586" s="1" t="s">
        <v>32</v>
      </c>
      <c r="U1586" s="1" t="s">
        <v>32</v>
      </c>
      <c r="V1586" s="1" t="s">
        <v>32</v>
      </c>
      <c r="W1586" s="1" t="s">
        <v>32</v>
      </c>
    </row>
    <row r="1587" spans="1:23">
      <c r="A1587" s="29" t="str">
        <f>+IF(B1587="N","",IF(COUNTIF(B:B,B1587)&gt;1,COUNTIF(B$3:B1587,B1587),""))</f>
        <v/>
      </c>
      <c r="B1587" s="2" t="str">
        <f>+IF(H1587='Export Demurrage Detention'!$C$2,"Y","N")</f>
        <v>N</v>
      </c>
      <c r="D1587" s="1" t="s">
        <v>173</v>
      </c>
      <c r="G1587" s="1" t="s">
        <v>22</v>
      </c>
      <c r="H1587" s="1" t="s">
        <v>2859</v>
      </c>
      <c r="I1587" s="69">
        <v>44256</v>
      </c>
      <c r="J1587" s="70" t="s">
        <v>51</v>
      </c>
      <c r="K1587" s="1" t="s">
        <v>6319</v>
      </c>
      <c r="L1587" s="1" t="s">
        <v>55</v>
      </c>
      <c r="M1587" s="1" t="s">
        <v>7757</v>
      </c>
      <c r="N1587" s="1" t="s">
        <v>52</v>
      </c>
      <c r="O1587" s="2" t="s">
        <v>822</v>
      </c>
      <c r="P1587" s="2" t="s">
        <v>32</v>
      </c>
      <c r="Q1587" s="2" t="s">
        <v>32</v>
      </c>
      <c r="R1587" s="2" t="s">
        <v>32</v>
      </c>
      <c r="S1587" s="2" t="s">
        <v>32</v>
      </c>
      <c r="T1587" s="1" t="s">
        <v>32</v>
      </c>
      <c r="U1587" s="1" t="s">
        <v>32</v>
      </c>
      <c r="V1587" s="1" t="s">
        <v>32</v>
      </c>
      <c r="W1587" s="1" t="s">
        <v>32</v>
      </c>
    </row>
    <row r="1588" spans="1:23">
      <c r="A1588" s="29" t="str">
        <f>+IF(B1588="N","",IF(COUNTIF(B:B,B1588)&gt;1,COUNTIF(B$3:B1588,B1588),""))</f>
        <v/>
      </c>
      <c r="B1588" s="2" t="str">
        <f>+IF(H1588='Export Demurrage Detention'!$C$2,"Y","N")</f>
        <v>N</v>
      </c>
      <c r="D1588" s="1" t="s">
        <v>173</v>
      </c>
      <c r="G1588" s="1" t="s">
        <v>22</v>
      </c>
      <c r="H1588" s="1" t="s">
        <v>2859</v>
      </c>
      <c r="I1588" s="69">
        <v>44256</v>
      </c>
      <c r="J1588" s="70" t="s">
        <v>51</v>
      </c>
      <c r="K1588" s="1" t="s">
        <v>6319</v>
      </c>
      <c r="L1588" s="1" t="s">
        <v>55</v>
      </c>
      <c r="M1588" s="1" t="s">
        <v>7758</v>
      </c>
      <c r="N1588" s="1" t="s">
        <v>52</v>
      </c>
      <c r="O1588" s="2" t="s">
        <v>822</v>
      </c>
      <c r="P1588" s="2" t="s">
        <v>32</v>
      </c>
      <c r="Q1588" s="2" t="s">
        <v>32</v>
      </c>
      <c r="R1588" s="2" t="s">
        <v>32</v>
      </c>
      <c r="S1588" s="2" t="s">
        <v>32</v>
      </c>
      <c r="T1588" s="1" t="s">
        <v>32</v>
      </c>
      <c r="U1588" s="1" t="s">
        <v>32</v>
      </c>
      <c r="V1588" s="1" t="s">
        <v>32</v>
      </c>
      <c r="W1588" s="1" t="s">
        <v>32</v>
      </c>
    </row>
    <row r="1589" spans="1:23">
      <c r="A1589" s="29" t="str">
        <f>+IF(B1589="N","",IF(COUNTIF(B:B,B1589)&gt;1,COUNTIF(B$3:B1589,B1589),""))</f>
        <v/>
      </c>
      <c r="B1589" s="2" t="str">
        <f>+IF(H1589='Export Demurrage Detention'!$C$2,"Y","N")</f>
        <v>N</v>
      </c>
      <c r="D1589" s="1" t="s">
        <v>173</v>
      </c>
      <c r="G1589" s="1" t="s">
        <v>22</v>
      </c>
      <c r="H1589" s="1" t="s">
        <v>2859</v>
      </c>
      <c r="I1589" s="69">
        <v>44256</v>
      </c>
      <c r="J1589" s="70" t="s">
        <v>51</v>
      </c>
      <c r="K1589" s="1" t="s">
        <v>6319</v>
      </c>
      <c r="L1589" s="1" t="s">
        <v>55</v>
      </c>
      <c r="M1589" s="1" t="s">
        <v>7759</v>
      </c>
      <c r="N1589" s="1" t="s">
        <v>52</v>
      </c>
      <c r="O1589" s="2" t="s">
        <v>822</v>
      </c>
      <c r="P1589" s="2" t="s">
        <v>32</v>
      </c>
      <c r="Q1589" s="2" t="s">
        <v>32</v>
      </c>
      <c r="R1589" s="2" t="s">
        <v>32</v>
      </c>
      <c r="S1589" s="2" t="s">
        <v>32</v>
      </c>
      <c r="T1589" s="1" t="s">
        <v>32</v>
      </c>
      <c r="U1589" s="1" t="s">
        <v>32</v>
      </c>
      <c r="V1589" s="1" t="s">
        <v>32</v>
      </c>
      <c r="W1589" s="1" t="s">
        <v>32</v>
      </c>
    </row>
    <row r="1590" spans="1:23">
      <c r="A1590" s="29" t="str">
        <f>+IF(B1590="N","",IF(COUNTIF(B:B,B1590)&gt;1,COUNTIF(B$3:B1590,B1590),""))</f>
        <v/>
      </c>
      <c r="B1590" s="2" t="str">
        <f>+IF(H1590='Export Demurrage Detention'!$C$2,"Y","N")</f>
        <v>N</v>
      </c>
      <c r="D1590" s="1" t="s">
        <v>173</v>
      </c>
      <c r="G1590" s="1" t="s">
        <v>22</v>
      </c>
      <c r="H1590" s="1" t="s">
        <v>2859</v>
      </c>
      <c r="I1590" s="69">
        <v>44256</v>
      </c>
      <c r="J1590" s="70" t="s">
        <v>51</v>
      </c>
      <c r="K1590" s="1" t="s">
        <v>6319</v>
      </c>
      <c r="L1590" s="1" t="s">
        <v>55</v>
      </c>
      <c r="M1590" s="1" t="s">
        <v>7760</v>
      </c>
      <c r="N1590" s="1" t="s">
        <v>52</v>
      </c>
      <c r="O1590" s="2" t="s">
        <v>822</v>
      </c>
      <c r="P1590" s="2" t="s">
        <v>32</v>
      </c>
      <c r="Q1590" s="2" t="s">
        <v>32</v>
      </c>
      <c r="R1590" s="2" t="s">
        <v>32</v>
      </c>
      <c r="S1590" s="2" t="s">
        <v>32</v>
      </c>
      <c r="T1590" s="1" t="s">
        <v>32</v>
      </c>
      <c r="U1590" s="1" t="s">
        <v>32</v>
      </c>
      <c r="V1590" s="1" t="s">
        <v>32</v>
      </c>
      <c r="W1590" s="1" t="s">
        <v>32</v>
      </c>
    </row>
    <row r="1591" spans="1:23">
      <c r="A1591" s="29" t="str">
        <f>+IF(B1591="N","",IF(COUNTIF(B:B,B1591)&gt;1,COUNTIF(B$3:B1591,B1591),""))</f>
        <v/>
      </c>
      <c r="B1591" s="2" t="str">
        <f>+IF(H1591='Export Demurrage Detention'!$C$2,"Y","N")</f>
        <v>N</v>
      </c>
      <c r="D1591" s="1" t="s">
        <v>173</v>
      </c>
      <c r="G1591" s="1" t="s">
        <v>22</v>
      </c>
      <c r="H1591" s="1" t="s">
        <v>2859</v>
      </c>
      <c r="I1591" s="69">
        <v>44256</v>
      </c>
      <c r="J1591" s="70" t="s">
        <v>51</v>
      </c>
      <c r="K1591" s="1" t="s">
        <v>6319</v>
      </c>
      <c r="L1591" s="1" t="s">
        <v>55</v>
      </c>
      <c r="M1591" s="1" t="s">
        <v>7761</v>
      </c>
      <c r="N1591" s="1" t="s">
        <v>52</v>
      </c>
      <c r="O1591" s="2" t="s">
        <v>822</v>
      </c>
      <c r="P1591" s="2" t="s">
        <v>32</v>
      </c>
      <c r="Q1591" s="2" t="s">
        <v>32</v>
      </c>
      <c r="R1591" s="2" t="s">
        <v>32</v>
      </c>
      <c r="S1591" s="2" t="s">
        <v>32</v>
      </c>
      <c r="T1591" s="1" t="s">
        <v>32</v>
      </c>
      <c r="U1591" s="1" t="s">
        <v>32</v>
      </c>
      <c r="V1591" s="1" t="s">
        <v>32</v>
      </c>
      <c r="W1591" s="1" t="s">
        <v>32</v>
      </c>
    </row>
    <row r="1592" spans="1:23">
      <c r="A1592" s="29" t="str">
        <f>+IF(B1592="N","",IF(COUNTIF(B:B,B1592)&gt;1,COUNTIF(B$3:B1592,B1592),""))</f>
        <v/>
      </c>
      <c r="B1592" s="2" t="str">
        <f>+IF(H1592='Export Demurrage Detention'!$C$2,"Y","N")</f>
        <v>N</v>
      </c>
      <c r="D1592" s="1" t="s">
        <v>173</v>
      </c>
      <c r="G1592" s="1" t="s">
        <v>22</v>
      </c>
      <c r="H1592" s="1" t="s">
        <v>2859</v>
      </c>
      <c r="I1592" s="69">
        <v>44256</v>
      </c>
      <c r="J1592" s="70" t="s">
        <v>51</v>
      </c>
      <c r="K1592" s="1" t="s">
        <v>6319</v>
      </c>
      <c r="L1592" s="1" t="s">
        <v>55</v>
      </c>
      <c r="M1592" s="1" t="s">
        <v>7762</v>
      </c>
      <c r="N1592" s="1" t="s">
        <v>52</v>
      </c>
      <c r="O1592" s="2" t="s">
        <v>822</v>
      </c>
      <c r="P1592" s="2" t="s">
        <v>32</v>
      </c>
      <c r="Q1592" s="2" t="s">
        <v>32</v>
      </c>
      <c r="R1592" s="2" t="s">
        <v>32</v>
      </c>
      <c r="S1592" s="2" t="s">
        <v>32</v>
      </c>
      <c r="T1592" s="1" t="s">
        <v>32</v>
      </c>
      <c r="U1592" s="1" t="s">
        <v>32</v>
      </c>
      <c r="V1592" s="1" t="s">
        <v>32</v>
      </c>
      <c r="W1592" s="1" t="s">
        <v>32</v>
      </c>
    </row>
    <row r="1593" spans="1:23">
      <c r="A1593" s="29" t="str">
        <f>+IF(B1593="N","",IF(COUNTIF(B:B,B1593)&gt;1,COUNTIF(B$3:B1593,B1593),""))</f>
        <v/>
      </c>
      <c r="B1593" s="2" t="str">
        <f>+IF(H1593='Export Demurrage Detention'!$C$2,"Y","N")</f>
        <v>N</v>
      </c>
      <c r="D1593" s="1" t="s">
        <v>173</v>
      </c>
      <c r="G1593" s="1" t="s">
        <v>22</v>
      </c>
      <c r="H1593" s="1" t="s">
        <v>2859</v>
      </c>
      <c r="I1593" s="69">
        <v>44256</v>
      </c>
      <c r="J1593" s="70" t="s">
        <v>51</v>
      </c>
      <c r="K1593" s="1" t="s">
        <v>6319</v>
      </c>
      <c r="L1593" s="1" t="s">
        <v>55</v>
      </c>
      <c r="M1593" s="1" t="s">
        <v>7763</v>
      </c>
      <c r="N1593" s="1" t="s">
        <v>52</v>
      </c>
      <c r="O1593" s="2" t="s">
        <v>822</v>
      </c>
      <c r="P1593" s="2" t="s">
        <v>32</v>
      </c>
      <c r="Q1593" s="2" t="s">
        <v>32</v>
      </c>
      <c r="R1593" s="2" t="s">
        <v>32</v>
      </c>
      <c r="S1593" s="2" t="s">
        <v>32</v>
      </c>
      <c r="T1593" s="1" t="s">
        <v>32</v>
      </c>
      <c r="U1593" s="1" t="s">
        <v>32</v>
      </c>
      <c r="V1593" s="1" t="s">
        <v>32</v>
      </c>
      <c r="W1593" s="1" t="s">
        <v>32</v>
      </c>
    </row>
    <row r="1594" spans="1:23">
      <c r="A1594" s="29" t="str">
        <f>+IF(B1594="N","",IF(COUNTIF(B:B,B1594)&gt;1,COUNTIF(B$3:B1594,B1594),""))</f>
        <v/>
      </c>
      <c r="B1594" s="2" t="str">
        <f>+IF(H1594='Export Demurrage Detention'!$C$2,"Y","N")</f>
        <v>N</v>
      </c>
      <c r="D1594" s="1" t="s">
        <v>173</v>
      </c>
      <c r="G1594" s="1" t="s">
        <v>22</v>
      </c>
      <c r="H1594" s="1" t="s">
        <v>2859</v>
      </c>
      <c r="I1594" s="69">
        <v>44256</v>
      </c>
      <c r="J1594" s="70" t="s">
        <v>51</v>
      </c>
      <c r="K1594" s="1" t="s">
        <v>6319</v>
      </c>
      <c r="L1594" s="1" t="s">
        <v>55</v>
      </c>
      <c r="M1594" s="1" t="s">
        <v>7764</v>
      </c>
      <c r="N1594" s="1" t="s">
        <v>52</v>
      </c>
      <c r="O1594" s="2" t="s">
        <v>822</v>
      </c>
      <c r="P1594" s="2" t="s">
        <v>32</v>
      </c>
      <c r="Q1594" s="2" t="s">
        <v>32</v>
      </c>
      <c r="R1594" s="2" t="s">
        <v>32</v>
      </c>
      <c r="S1594" s="2" t="s">
        <v>32</v>
      </c>
      <c r="T1594" s="1" t="s">
        <v>32</v>
      </c>
      <c r="U1594" s="1" t="s">
        <v>32</v>
      </c>
      <c r="V1594" s="1" t="s">
        <v>32</v>
      </c>
      <c r="W1594" s="1" t="s">
        <v>32</v>
      </c>
    </row>
    <row r="1595" spans="1:23">
      <c r="A1595" s="29" t="str">
        <f>+IF(B1595="N","",IF(COUNTIF(B:B,B1595)&gt;1,COUNTIF(B$3:B1595,B1595),""))</f>
        <v/>
      </c>
      <c r="B1595" s="2" t="str">
        <f>+IF(H1595='Export Demurrage Detention'!$C$2,"Y","N")</f>
        <v>N</v>
      </c>
      <c r="D1595" s="1" t="s">
        <v>173</v>
      </c>
      <c r="G1595" s="1" t="s">
        <v>22</v>
      </c>
      <c r="H1595" s="1" t="s">
        <v>2859</v>
      </c>
      <c r="I1595" s="69">
        <v>44256</v>
      </c>
      <c r="J1595" s="70" t="s">
        <v>51</v>
      </c>
      <c r="K1595" s="1" t="s">
        <v>6319</v>
      </c>
      <c r="L1595" s="1" t="s">
        <v>55</v>
      </c>
      <c r="M1595" s="1" t="s">
        <v>7765</v>
      </c>
      <c r="N1595" s="1" t="s">
        <v>52</v>
      </c>
      <c r="O1595" s="2" t="s">
        <v>822</v>
      </c>
      <c r="P1595" s="2" t="s">
        <v>32</v>
      </c>
      <c r="Q1595" s="2" t="s">
        <v>32</v>
      </c>
      <c r="R1595" s="2" t="s">
        <v>32</v>
      </c>
      <c r="S1595" s="2" t="s">
        <v>32</v>
      </c>
      <c r="T1595" s="1" t="s">
        <v>32</v>
      </c>
      <c r="U1595" s="1" t="s">
        <v>32</v>
      </c>
      <c r="V1595" s="1" t="s">
        <v>32</v>
      </c>
      <c r="W1595" s="1" t="s">
        <v>32</v>
      </c>
    </row>
    <row r="1596" spans="1:23">
      <c r="A1596" s="29" t="str">
        <f>+IF(B1596="N","",IF(COUNTIF(B:B,B1596)&gt;1,COUNTIF(B$3:B1596,B1596),""))</f>
        <v/>
      </c>
      <c r="B1596" s="2" t="str">
        <f>+IF(H1596='Export Demurrage Detention'!$C$2,"Y","N")</f>
        <v>N</v>
      </c>
      <c r="D1596" s="1" t="s">
        <v>173</v>
      </c>
      <c r="G1596" s="1" t="s">
        <v>22</v>
      </c>
      <c r="H1596" s="1" t="s">
        <v>2859</v>
      </c>
      <c r="I1596" s="69">
        <v>44256</v>
      </c>
      <c r="J1596" s="70" t="s">
        <v>51</v>
      </c>
      <c r="K1596" s="1" t="s">
        <v>6319</v>
      </c>
      <c r="L1596" s="1" t="s">
        <v>55</v>
      </c>
      <c r="M1596" s="1" t="s">
        <v>7766</v>
      </c>
      <c r="N1596" s="1" t="s">
        <v>52</v>
      </c>
      <c r="O1596" s="2" t="s">
        <v>822</v>
      </c>
      <c r="P1596" s="2" t="s">
        <v>32</v>
      </c>
      <c r="Q1596" s="2" t="s">
        <v>32</v>
      </c>
      <c r="R1596" s="2" t="s">
        <v>32</v>
      </c>
      <c r="S1596" s="2" t="s">
        <v>32</v>
      </c>
      <c r="T1596" s="1" t="s">
        <v>32</v>
      </c>
      <c r="U1596" s="1" t="s">
        <v>32</v>
      </c>
      <c r="V1596" s="1" t="s">
        <v>32</v>
      </c>
      <c r="W1596" s="1" t="s">
        <v>32</v>
      </c>
    </row>
    <row r="1597" spans="1:23">
      <c r="A1597" s="29" t="str">
        <f>+IF(B1597="N","",IF(COUNTIF(B:B,B1597)&gt;1,COUNTIF(B$3:B1597,B1597),""))</f>
        <v/>
      </c>
      <c r="B1597" s="2" t="str">
        <f>+IF(H1597='Export Demurrage Detention'!$C$2,"Y","N")</f>
        <v>N</v>
      </c>
      <c r="D1597" s="1" t="s">
        <v>173</v>
      </c>
      <c r="G1597" s="1" t="s">
        <v>22</v>
      </c>
      <c r="H1597" s="1" t="s">
        <v>2859</v>
      </c>
      <c r="I1597" s="69">
        <v>44256</v>
      </c>
      <c r="J1597" s="70" t="s">
        <v>51</v>
      </c>
      <c r="K1597" s="1" t="s">
        <v>6319</v>
      </c>
      <c r="L1597" s="1" t="s">
        <v>55</v>
      </c>
      <c r="M1597" s="1" t="s">
        <v>7767</v>
      </c>
      <c r="N1597" s="1" t="s">
        <v>52</v>
      </c>
      <c r="O1597" s="2" t="s">
        <v>822</v>
      </c>
      <c r="P1597" s="2" t="s">
        <v>32</v>
      </c>
      <c r="Q1597" s="2" t="s">
        <v>32</v>
      </c>
      <c r="R1597" s="2" t="s">
        <v>32</v>
      </c>
      <c r="S1597" s="2" t="s">
        <v>32</v>
      </c>
      <c r="T1597" s="1" t="s">
        <v>32</v>
      </c>
      <c r="U1597" s="1" t="s">
        <v>32</v>
      </c>
      <c r="V1597" s="1" t="s">
        <v>32</v>
      </c>
      <c r="W1597" s="1" t="s">
        <v>32</v>
      </c>
    </row>
    <row r="1598" spans="1:23">
      <c r="A1598" s="29" t="str">
        <f>+IF(B1598="N","",IF(COUNTIF(B:B,B1598)&gt;1,COUNTIF(B$3:B1598,B1598),""))</f>
        <v/>
      </c>
      <c r="B1598" s="2" t="str">
        <f>+IF(H1598='Export Demurrage Detention'!$C$2,"Y","N")</f>
        <v>N</v>
      </c>
      <c r="D1598" s="1" t="s">
        <v>173</v>
      </c>
      <c r="G1598" s="1" t="s">
        <v>22</v>
      </c>
      <c r="H1598" s="1" t="s">
        <v>2859</v>
      </c>
      <c r="I1598" s="69">
        <v>44256</v>
      </c>
      <c r="J1598" s="70" t="s">
        <v>51</v>
      </c>
      <c r="K1598" s="1" t="s">
        <v>6319</v>
      </c>
      <c r="L1598" s="1" t="s">
        <v>55</v>
      </c>
      <c r="M1598" s="1" t="s">
        <v>7768</v>
      </c>
      <c r="N1598" s="1" t="s">
        <v>52</v>
      </c>
      <c r="O1598" s="2" t="s">
        <v>822</v>
      </c>
      <c r="P1598" s="2" t="s">
        <v>32</v>
      </c>
      <c r="Q1598" s="2" t="s">
        <v>32</v>
      </c>
      <c r="R1598" s="2" t="s">
        <v>32</v>
      </c>
      <c r="S1598" s="2" t="s">
        <v>32</v>
      </c>
      <c r="T1598" s="1" t="s">
        <v>32</v>
      </c>
      <c r="U1598" s="1" t="s">
        <v>32</v>
      </c>
      <c r="V1598" s="1" t="s">
        <v>32</v>
      </c>
      <c r="W1598" s="1" t="s">
        <v>32</v>
      </c>
    </row>
    <row r="1599" spans="1:23">
      <c r="A1599" s="29" t="str">
        <f>+IF(B1599="N","",IF(COUNTIF(B:B,B1599)&gt;1,COUNTIF(B$3:B1599,B1599),""))</f>
        <v/>
      </c>
      <c r="B1599" s="2" t="str">
        <f>+IF(H1599='Export Demurrage Detention'!$C$2,"Y","N")</f>
        <v>N</v>
      </c>
      <c r="D1599" s="1" t="s">
        <v>173</v>
      </c>
      <c r="G1599" s="1" t="s">
        <v>22</v>
      </c>
      <c r="H1599" s="1" t="s">
        <v>2859</v>
      </c>
      <c r="I1599" s="69">
        <v>44256</v>
      </c>
      <c r="J1599" s="70" t="s">
        <v>51</v>
      </c>
      <c r="K1599" s="1" t="s">
        <v>6319</v>
      </c>
      <c r="L1599" s="1" t="s">
        <v>55</v>
      </c>
      <c r="M1599" s="1" t="s">
        <v>7769</v>
      </c>
      <c r="N1599" s="1" t="s">
        <v>52</v>
      </c>
      <c r="O1599" s="2" t="s">
        <v>822</v>
      </c>
      <c r="P1599" s="2" t="s">
        <v>32</v>
      </c>
      <c r="Q1599" s="2" t="s">
        <v>32</v>
      </c>
      <c r="R1599" s="2" t="s">
        <v>32</v>
      </c>
      <c r="S1599" s="2" t="s">
        <v>32</v>
      </c>
      <c r="T1599" s="1" t="s">
        <v>32</v>
      </c>
      <c r="U1599" s="1" t="s">
        <v>32</v>
      </c>
      <c r="V1599" s="1" t="s">
        <v>32</v>
      </c>
      <c r="W1599" s="1" t="s">
        <v>32</v>
      </c>
    </row>
    <row r="1600" spans="1:23">
      <c r="A1600" s="29" t="str">
        <f>+IF(B1600="N","",IF(COUNTIF(B:B,B1600)&gt;1,COUNTIF(B$3:B1600,B1600),""))</f>
        <v/>
      </c>
      <c r="B1600" s="2" t="str">
        <f>+IF(H1600='Export Demurrage Detention'!$C$2,"Y","N")</f>
        <v>N</v>
      </c>
      <c r="D1600" s="1" t="s">
        <v>173</v>
      </c>
      <c r="G1600" s="1" t="s">
        <v>22</v>
      </c>
      <c r="H1600" s="1" t="s">
        <v>2864</v>
      </c>
      <c r="I1600" s="69">
        <v>44256</v>
      </c>
      <c r="J1600" s="70" t="s">
        <v>51</v>
      </c>
      <c r="K1600" s="1" t="s">
        <v>6319</v>
      </c>
      <c r="L1600" s="1" t="s">
        <v>55</v>
      </c>
      <c r="M1600" s="1" t="s">
        <v>7751</v>
      </c>
      <c r="N1600" s="1" t="s">
        <v>52</v>
      </c>
      <c r="O1600" s="2" t="s">
        <v>822</v>
      </c>
      <c r="P1600" s="2" t="s">
        <v>32</v>
      </c>
      <c r="Q1600" s="2" t="s">
        <v>32</v>
      </c>
      <c r="R1600" s="2" t="s">
        <v>32</v>
      </c>
      <c r="S1600" s="2" t="s">
        <v>32</v>
      </c>
      <c r="T1600" s="1" t="s">
        <v>32</v>
      </c>
      <c r="U1600" s="1" t="s">
        <v>32</v>
      </c>
      <c r="V1600" s="1" t="s">
        <v>32</v>
      </c>
      <c r="W1600" s="1" t="s">
        <v>32</v>
      </c>
    </row>
    <row r="1601" spans="1:23">
      <c r="A1601" s="29" t="str">
        <f>+IF(B1601="N","",IF(COUNTIF(B:B,B1601)&gt;1,COUNTIF(B$3:B1601,B1601),""))</f>
        <v/>
      </c>
      <c r="B1601" s="2" t="str">
        <f>+IF(H1601='Export Demurrage Detention'!$C$2,"Y","N")</f>
        <v>N</v>
      </c>
      <c r="D1601" s="1" t="s">
        <v>173</v>
      </c>
      <c r="G1601" s="1" t="s">
        <v>22</v>
      </c>
      <c r="H1601" s="1" t="s">
        <v>2864</v>
      </c>
      <c r="I1601" s="69">
        <v>44256</v>
      </c>
      <c r="J1601" s="70" t="s">
        <v>51</v>
      </c>
      <c r="K1601" s="1" t="s">
        <v>6319</v>
      </c>
      <c r="L1601" s="1" t="s">
        <v>55</v>
      </c>
      <c r="M1601" s="1" t="s">
        <v>7752</v>
      </c>
      <c r="N1601" s="1" t="s">
        <v>52</v>
      </c>
      <c r="O1601" s="2" t="s">
        <v>822</v>
      </c>
      <c r="P1601" s="2" t="s">
        <v>32</v>
      </c>
      <c r="Q1601" s="2" t="s">
        <v>32</v>
      </c>
      <c r="R1601" s="2" t="s">
        <v>32</v>
      </c>
      <c r="S1601" s="2" t="s">
        <v>32</v>
      </c>
      <c r="T1601" s="1" t="s">
        <v>32</v>
      </c>
      <c r="U1601" s="1" t="s">
        <v>32</v>
      </c>
      <c r="V1601" s="1" t="s">
        <v>32</v>
      </c>
      <c r="W1601" s="1" t="s">
        <v>32</v>
      </c>
    </row>
    <row r="1602" spans="1:23">
      <c r="A1602" s="29" t="str">
        <f>+IF(B1602="N","",IF(COUNTIF(B:B,B1602)&gt;1,COUNTIF(B$3:B1602,B1602),""))</f>
        <v/>
      </c>
      <c r="B1602" s="2" t="str">
        <f>+IF(H1602='Export Demurrage Detention'!$C$2,"Y","N")</f>
        <v>N</v>
      </c>
      <c r="D1602" s="1" t="s">
        <v>173</v>
      </c>
      <c r="G1602" s="1" t="s">
        <v>22</v>
      </c>
      <c r="H1602" s="1" t="s">
        <v>2864</v>
      </c>
      <c r="I1602" s="69">
        <v>44256</v>
      </c>
      <c r="J1602" s="70" t="s">
        <v>51</v>
      </c>
      <c r="K1602" s="1" t="s">
        <v>6319</v>
      </c>
      <c r="L1602" s="1" t="s">
        <v>55</v>
      </c>
      <c r="M1602" s="1" t="s">
        <v>7729</v>
      </c>
      <c r="N1602" s="1" t="s">
        <v>52</v>
      </c>
      <c r="O1602" s="2" t="s">
        <v>822</v>
      </c>
      <c r="P1602" s="2" t="s">
        <v>32</v>
      </c>
      <c r="Q1602" s="2" t="s">
        <v>32</v>
      </c>
      <c r="R1602" s="2" t="s">
        <v>32</v>
      </c>
      <c r="S1602" s="2" t="s">
        <v>32</v>
      </c>
      <c r="T1602" s="1" t="s">
        <v>32</v>
      </c>
      <c r="U1602" s="1" t="s">
        <v>32</v>
      </c>
      <c r="V1602" s="1" t="s">
        <v>32</v>
      </c>
      <c r="W1602" s="1" t="s">
        <v>32</v>
      </c>
    </row>
    <row r="1603" spans="1:23">
      <c r="A1603" s="29" t="str">
        <f>+IF(B1603="N","",IF(COUNTIF(B:B,B1603)&gt;1,COUNTIF(B$3:B1603,B1603),""))</f>
        <v/>
      </c>
      <c r="B1603" s="2" t="str">
        <f>+IF(H1603='Export Demurrage Detention'!$C$2,"Y","N")</f>
        <v>N</v>
      </c>
      <c r="D1603" s="1" t="s">
        <v>173</v>
      </c>
      <c r="G1603" s="1" t="s">
        <v>22</v>
      </c>
      <c r="H1603" s="1" t="s">
        <v>2864</v>
      </c>
      <c r="I1603" s="69">
        <v>44256</v>
      </c>
      <c r="J1603" s="70" t="s">
        <v>51</v>
      </c>
      <c r="K1603" s="1" t="s">
        <v>6319</v>
      </c>
      <c r="L1603" s="1" t="s">
        <v>55</v>
      </c>
      <c r="M1603" s="1" t="s">
        <v>7753</v>
      </c>
      <c r="N1603" s="1" t="s">
        <v>52</v>
      </c>
      <c r="O1603" s="2" t="s">
        <v>822</v>
      </c>
      <c r="P1603" s="2" t="s">
        <v>32</v>
      </c>
      <c r="Q1603" s="2" t="s">
        <v>32</v>
      </c>
      <c r="R1603" s="2" t="s">
        <v>32</v>
      </c>
      <c r="S1603" s="2" t="s">
        <v>32</v>
      </c>
      <c r="T1603" s="1" t="s">
        <v>32</v>
      </c>
      <c r="U1603" s="1" t="s">
        <v>32</v>
      </c>
      <c r="V1603" s="1" t="s">
        <v>32</v>
      </c>
      <c r="W1603" s="1" t="s">
        <v>32</v>
      </c>
    </row>
    <row r="1604" spans="1:23">
      <c r="A1604" s="29" t="str">
        <f>+IF(B1604="N","",IF(COUNTIF(B:B,B1604)&gt;1,COUNTIF(B$3:B1604,B1604),""))</f>
        <v/>
      </c>
      <c r="B1604" s="2" t="str">
        <f>+IF(H1604='Export Demurrage Detention'!$C$2,"Y","N")</f>
        <v>N</v>
      </c>
      <c r="D1604" s="1" t="s">
        <v>173</v>
      </c>
      <c r="G1604" s="1" t="s">
        <v>22</v>
      </c>
      <c r="H1604" s="1" t="s">
        <v>2864</v>
      </c>
      <c r="I1604" s="69">
        <v>44256</v>
      </c>
      <c r="J1604" s="70" t="s">
        <v>51</v>
      </c>
      <c r="K1604" s="1" t="s">
        <v>6319</v>
      </c>
      <c r="L1604" s="1" t="s">
        <v>55</v>
      </c>
      <c r="M1604" s="1" t="s">
        <v>7754</v>
      </c>
      <c r="N1604" s="1" t="s">
        <v>52</v>
      </c>
      <c r="O1604" s="2" t="s">
        <v>822</v>
      </c>
      <c r="P1604" s="2" t="s">
        <v>32</v>
      </c>
      <c r="Q1604" s="2" t="s">
        <v>32</v>
      </c>
      <c r="R1604" s="2" t="s">
        <v>32</v>
      </c>
      <c r="S1604" s="2" t="s">
        <v>32</v>
      </c>
      <c r="T1604" s="1" t="s">
        <v>32</v>
      </c>
      <c r="U1604" s="1" t="s">
        <v>32</v>
      </c>
      <c r="V1604" s="1" t="s">
        <v>32</v>
      </c>
      <c r="W1604" s="1" t="s">
        <v>32</v>
      </c>
    </row>
    <row r="1605" spans="1:23">
      <c r="A1605" s="29" t="str">
        <f>+IF(B1605="N","",IF(COUNTIF(B:B,B1605)&gt;1,COUNTIF(B$3:B1605,B1605),""))</f>
        <v/>
      </c>
      <c r="B1605" s="2" t="str">
        <f>+IF(H1605='Export Demurrage Detention'!$C$2,"Y","N")</f>
        <v>N</v>
      </c>
      <c r="D1605" s="1" t="s">
        <v>173</v>
      </c>
      <c r="G1605" s="1" t="s">
        <v>22</v>
      </c>
      <c r="H1605" s="1" t="s">
        <v>2864</v>
      </c>
      <c r="I1605" s="69">
        <v>44256</v>
      </c>
      <c r="J1605" s="70" t="s">
        <v>51</v>
      </c>
      <c r="K1605" s="1" t="s">
        <v>6319</v>
      </c>
      <c r="L1605" s="1" t="s">
        <v>55</v>
      </c>
      <c r="M1605" s="1" t="s">
        <v>7755</v>
      </c>
      <c r="N1605" s="1" t="s">
        <v>52</v>
      </c>
      <c r="O1605" s="2" t="s">
        <v>822</v>
      </c>
      <c r="P1605" s="2" t="s">
        <v>32</v>
      </c>
      <c r="Q1605" s="2" t="s">
        <v>32</v>
      </c>
      <c r="R1605" s="2" t="s">
        <v>32</v>
      </c>
      <c r="S1605" s="2" t="s">
        <v>32</v>
      </c>
      <c r="T1605" s="1" t="s">
        <v>32</v>
      </c>
      <c r="U1605" s="1" t="s">
        <v>32</v>
      </c>
      <c r="V1605" s="1" t="s">
        <v>32</v>
      </c>
      <c r="W1605" s="1" t="s">
        <v>32</v>
      </c>
    </row>
    <row r="1606" spans="1:23">
      <c r="A1606" s="29" t="str">
        <f>+IF(B1606="N","",IF(COUNTIF(B:B,B1606)&gt;1,COUNTIF(B$3:B1606,B1606),""))</f>
        <v/>
      </c>
      <c r="B1606" s="2" t="str">
        <f>+IF(H1606='Export Demurrage Detention'!$C$2,"Y","N")</f>
        <v>N</v>
      </c>
      <c r="D1606" s="1" t="s">
        <v>173</v>
      </c>
      <c r="G1606" s="1" t="s">
        <v>22</v>
      </c>
      <c r="H1606" s="1" t="s">
        <v>2864</v>
      </c>
      <c r="I1606" s="69">
        <v>44256</v>
      </c>
      <c r="J1606" s="70" t="s">
        <v>51</v>
      </c>
      <c r="K1606" s="1" t="s">
        <v>6319</v>
      </c>
      <c r="L1606" s="1" t="s">
        <v>55</v>
      </c>
      <c r="M1606" s="1" t="s">
        <v>7756</v>
      </c>
      <c r="N1606" s="1" t="s">
        <v>52</v>
      </c>
      <c r="O1606" s="2" t="s">
        <v>822</v>
      </c>
      <c r="P1606" s="2" t="s">
        <v>32</v>
      </c>
      <c r="Q1606" s="2" t="s">
        <v>32</v>
      </c>
      <c r="R1606" s="2" t="s">
        <v>32</v>
      </c>
      <c r="S1606" s="2" t="s">
        <v>32</v>
      </c>
      <c r="T1606" s="1" t="s">
        <v>32</v>
      </c>
      <c r="U1606" s="1" t="s">
        <v>32</v>
      </c>
      <c r="V1606" s="1" t="s">
        <v>32</v>
      </c>
      <c r="W1606" s="1" t="s">
        <v>32</v>
      </c>
    </row>
    <row r="1607" spans="1:23">
      <c r="A1607" s="29" t="str">
        <f>+IF(B1607="N","",IF(COUNTIF(B:B,B1607)&gt;1,COUNTIF(B$3:B1607,B1607),""))</f>
        <v/>
      </c>
      <c r="B1607" s="2" t="str">
        <f>+IF(H1607='Export Demurrage Detention'!$C$2,"Y","N")</f>
        <v>N</v>
      </c>
      <c r="D1607" s="1" t="s">
        <v>173</v>
      </c>
      <c r="G1607" s="1" t="s">
        <v>22</v>
      </c>
      <c r="H1607" s="1" t="s">
        <v>2864</v>
      </c>
      <c r="I1607" s="69">
        <v>44256</v>
      </c>
      <c r="J1607" s="70" t="s">
        <v>51</v>
      </c>
      <c r="K1607" s="1" t="s">
        <v>6319</v>
      </c>
      <c r="L1607" s="1" t="s">
        <v>55</v>
      </c>
      <c r="M1607" s="1" t="s">
        <v>7757</v>
      </c>
      <c r="N1607" s="1" t="s">
        <v>52</v>
      </c>
      <c r="O1607" s="2" t="s">
        <v>822</v>
      </c>
      <c r="P1607" s="2" t="s">
        <v>32</v>
      </c>
      <c r="Q1607" s="2" t="s">
        <v>32</v>
      </c>
      <c r="R1607" s="2" t="s">
        <v>32</v>
      </c>
      <c r="S1607" s="2" t="s">
        <v>32</v>
      </c>
      <c r="T1607" s="1" t="s">
        <v>32</v>
      </c>
      <c r="U1607" s="1" t="s">
        <v>32</v>
      </c>
      <c r="V1607" s="1" t="s">
        <v>32</v>
      </c>
      <c r="W1607" s="1" t="s">
        <v>32</v>
      </c>
    </row>
    <row r="1608" spans="1:23">
      <c r="A1608" s="29" t="str">
        <f>+IF(B1608="N","",IF(COUNTIF(B:B,B1608)&gt;1,COUNTIF(B$3:B1608,B1608),""))</f>
        <v/>
      </c>
      <c r="B1608" s="2" t="str">
        <f>+IF(H1608='Export Demurrage Detention'!$C$2,"Y","N")</f>
        <v>N</v>
      </c>
      <c r="D1608" s="1" t="s">
        <v>173</v>
      </c>
      <c r="G1608" s="1" t="s">
        <v>22</v>
      </c>
      <c r="H1608" s="1" t="s">
        <v>2864</v>
      </c>
      <c r="I1608" s="69">
        <v>44256</v>
      </c>
      <c r="J1608" s="70" t="s">
        <v>51</v>
      </c>
      <c r="K1608" s="1" t="s">
        <v>6319</v>
      </c>
      <c r="L1608" s="1" t="s">
        <v>55</v>
      </c>
      <c r="M1608" s="1" t="s">
        <v>7758</v>
      </c>
      <c r="N1608" s="1" t="s">
        <v>52</v>
      </c>
      <c r="O1608" s="2" t="s">
        <v>822</v>
      </c>
      <c r="P1608" s="2" t="s">
        <v>32</v>
      </c>
      <c r="Q1608" s="2" t="s">
        <v>32</v>
      </c>
      <c r="R1608" s="2" t="s">
        <v>32</v>
      </c>
      <c r="S1608" s="2" t="s">
        <v>32</v>
      </c>
      <c r="T1608" s="1" t="s">
        <v>32</v>
      </c>
      <c r="U1608" s="1" t="s">
        <v>32</v>
      </c>
      <c r="V1608" s="1" t="s">
        <v>32</v>
      </c>
      <c r="W1608" s="1" t="s">
        <v>32</v>
      </c>
    </row>
    <row r="1609" spans="1:23">
      <c r="A1609" s="29" t="str">
        <f>+IF(B1609="N","",IF(COUNTIF(B:B,B1609)&gt;1,COUNTIF(B$3:B1609,B1609),""))</f>
        <v/>
      </c>
      <c r="B1609" s="2" t="str">
        <f>+IF(H1609='Export Demurrage Detention'!$C$2,"Y","N")</f>
        <v>N</v>
      </c>
      <c r="D1609" s="1" t="s">
        <v>173</v>
      </c>
      <c r="G1609" s="1" t="s">
        <v>22</v>
      </c>
      <c r="H1609" s="1" t="s">
        <v>2864</v>
      </c>
      <c r="I1609" s="69">
        <v>44256</v>
      </c>
      <c r="J1609" s="70" t="s">
        <v>51</v>
      </c>
      <c r="K1609" s="1" t="s">
        <v>6319</v>
      </c>
      <c r="L1609" s="1" t="s">
        <v>55</v>
      </c>
      <c r="M1609" s="1" t="s">
        <v>7759</v>
      </c>
      <c r="N1609" s="1" t="s">
        <v>52</v>
      </c>
      <c r="O1609" s="2" t="s">
        <v>822</v>
      </c>
      <c r="P1609" s="2" t="s">
        <v>32</v>
      </c>
      <c r="Q1609" s="2" t="s">
        <v>32</v>
      </c>
      <c r="R1609" s="2" t="s">
        <v>32</v>
      </c>
      <c r="S1609" s="2" t="s">
        <v>32</v>
      </c>
      <c r="T1609" s="1" t="s">
        <v>32</v>
      </c>
      <c r="U1609" s="1" t="s">
        <v>32</v>
      </c>
      <c r="V1609" s="1" t="s">
        <v>32</v>
      </c>
      <c r="W1609" s="1" t="s">
        <v>32</v>
      </c>
    </row>
    <row r="1610" spans="1:23">
      <c r="A1610" s="29" t="str">
        <f>+IF(B1610="N","",IF(COUNTIF(B:B,B1610)&gt;1,COUNTIF(B$3:B1610,B1610),""))</f>
        <v/>
      </c>
      <c r="B1610" s="2" t="str">
        <f>+IF(H1610='Export Demurrage Detention'!$C$2,"Y","N")</f>
        <v>N</v>
      </c>
      <c r="D1610" s="1" t="s">
        <v>173</v>
      </c>
      <c r="G1610" s="1" t="s">
        <v>22</v>
      </c>
      <c r="H1610" s="1" t="s">
        <v>2864</v>
      </c>
      <c r="I1610" s="69">
        <v>44256</v>
      </c>
      <c r="J1610" s="70" t="s">
        <v>51</v>
      </c>
      <c r="K1610" s="1" t="s">
        <v>6319</v>
      </c>
      <c r="L1610" s="1" t="s">
        <v>55</v>
      </c>
      <c r="M1610" s="1" t="s">
        <v>7760</v>
      </c>
      <c r="N1610" s="1" t="s">
        <v>52</v>
      </c>
      <c r="O1610" s="2" t="s">
        <v>822</v>
      </c>
      <c r="P1610" s="2" t="s">
        <v>32</v>
      </c>
      <c r="Q1610" s="2" t="s">
        <v>32</v>
      </c>
      <c r="R1610" s="2" t="s">
        <v>32</v>
      </c>
      <c r="S1610" s="2" t="s">
        <v>32</v>
      </c>
      <c r="T1610" s="1" t="s">
        <v>32</v>
      </c>
      <c r="U1610" s="1" t="s">
        <v>32</v>
      </c>
      <c r="V1610" s="1" t="s">
        <v>32</v>
      </c>
      <c r="W1610" s="1" t="s">
        <v>32</v>
      </c>
    </row>
    <row r="1611" spans="1:23">
      <c r="A1611" s="29" t="str">
        <f>+IF(B1611="N","",IF(COUNTIF(B:B,B1611)&gt;1,COUNTIF(B$3:B1611,B1611),""))</f>
        <v/>
      </c>
      <c r="B1611" s="2" t="str">
        <f>+IF(H1611='Export Demurrage Detention'!$C$2,"Y","N")</f>
        <v>N</v>
      </c>
      <c r="D1611" s="1" t="s">
        <v>173</v>
      </c>
      <c r="G1611" s="1" t="s">
        <v>22</v>
      </c>
      <c r="H1611" s="1" t="s">
        <v>2864</v>
      </c>
      <c r="I1611" s="69">
        <v>44256</v>
      </c>
      <c r="J1611" s="70" t="s">
        <v>51</v>
      </c>
      <c r="K1611" s="1" t="s">
        <v>6319</v>
      </c>
      <c r="L1611" s="1" t="s">
        <v>55</v>
      </c>
      <c r="M1611" s="1" t="s">
        <v>7761</v>
      </c>
      <c r="N1611" s="1" t="s">
        <v>52</v>
      </c>
      <c r="O1611" s="2" t="s">
        <v>822</v>
      </c>
      <c r="P1611" s="2" t="s">
        <v>32</v>
      </c>
      <c r="Q1611" s="2" t="s">
        <v>32</v>
      </c>
      <c r="R1611" s="2" t="s">
        <v>32</v>
      </c>
      <c r="S1611" s="2" t="s">
        <v>32</v>
      </c>
      <c r="T1611" s="1" t="s">
        <v>32</v>
      </c>
      <c r="U1611" s="1" t="s">
        <v>32</v>
      </c>
      <c r="V1611" s="1" t="s">
        <v>32</v>
      </c>
      <c r="W1611" s="1" t="s">
        <v>32</v>
      </c>
    </row>
    <row r="1612" spans="1:23">
      <c r="A1612" s="29" t="str">
        <f>+IF(B1612="N","",IF(COUNTIF(B:B,B1612)&gt;1,COUNTIF(B$3:B1612,B1612),""))</f>
        <v/>
      </c>
      <c r="B1612" s="2" t="str">
        <f>+IF(H1612='Export Demurrage Detention'!$C$2,"Y","N")</f>
        <v>N</v>
      </c>
      <c r="D1612" s="1" t="s">
        <v>173</v>
      </c>
      <c r="G1612" s="1" t="s">
        <v>22</v>
      </c>
      <c r="H1612" s="1" t="s">
        <v>2864</v>
      </c>
      <c r="I1612" s="69">
        <v>44256</v>
      </c>
      <c r="J1612" s="70" t="s">
        <v>51</v>
      </c>
      <c r="K1612" s="1" t="s">
        <v>6319</v>
      </c>
      <c r="L1612" s="1" t="s">
        <v>55</v>
      </c>
      <c r="M1612" s="1" t="s">
        <v>7762</v>
      </c>
      <c r="N1612" s="1" t="s">
        <v>52</v>
      </c>
      <c r="O1612" s="2" t="s">
        <v>822</v>
      </c>
      <c r="P1612" s="2" t="s">
        <v>32</v>
      </c>
      <c r="Q1612" s="2" t="s">
        <v>32</v>
      </c>
      <c r="R1612" s="2" t="s">
        <v>32</v>
      </c>
      <c r="S1612" s="2" t="s">
        <v>32</v>
      </c>
      <c r="T1612" s="1" t="s">
        <v>32</v>
      </c>
      <c r="U1612" s="1" t="s">
        <v>32</v>
      </c>
      <c r="V1612" s="1" t="s">
        <v>32</v>
      </c>
      <c r="W1612" s="1" t="s">
        <v>32</v>
      </c>
    </row>
    <row r="1613" spans="1:23">
      <c r="A1613" s="29" t="str">
        <f>+IF(B1613="N","",IF(COUNTIF(B:B,B1613)&gt;1,COUNTIF(B$3:B1613,B1613),""))</f>
        <v/>
      </c>
      <c r="B1613" s="2" t="str">
        <f>+IF(H1613='Export Demurrage Detention'!$C$2,"Y","N")</f>
        <v>N</v>
      </c>
      <c r="D1613" s="1" t="s">
        <v>173</v>
      </c>
      <c r="G1613" s="1" t="s">
        <v>22</v>
      </c>
      <c r="H1613" s="1" t="s">
        <v>2864</v>
      </c>
      <c r="I1613" s="69">
        <v>44256</v>
      </c>
      <c r="J1613" s="70" t="s">
        <v>51</v>
      </c>
      <c r="K1613" s="1" t="s">
        <v>6319</v>
      </c>
      <c r="L1613" s="1" t="s">
        <v>55</v>
      </c>
      <c r="M1613" s="1" t="s">
        <v>7763</v>
      </c>
      <c r="N1613" s="1" t="s">
        <v>52</v>
      </c>
      <c r="O1613" s="2" t="s">
        <v>822</v>
      </c>
      <c r="P1613" s="2" t="s">
        <v>32</v>
      </c>
      <c r="Q1613" s="2" t="s">
        <v>32</v>
      </c>
      <c r="R1613" s="2" t="s">
        <v>32</v>
      </c>
      <c r="S1613" s="2" t="s">
        <v>32</v>
      </c>
      <c r="T1613" s="1" t="s">
        <v>32</v>
      </c>
      <c r="U1613" s="1" t="s">
        <v>32</v>
      </c>
      <c r="V1613" s="1" t="s">
        <v>32</v>
      </c>
      <c r="W1613" s="1" t="s">
        <v>32</v>
      </c>
    </row>
    <row r="1614" spans="1:23">
      <c r="A1614" s="29" t="str">
        <f>+IF(B1614="N","",IF(COUNTIF(B:B,B1614)&gt;1,COUNTIF(B$3:B1614,B1614),""))</f>
        <v/>
      </c>
      <c r="B1614" s="2" t="str">
        <f>+IF(H1614='Export Demurrage Detention'!$C$2,"Y","N")</f>
        <v>N</v>
      </c>
      <c r="D1614" s="1" t="s">
        <v>173</v>
      </c>
      <c r="G1614" s="1" t="s">
        <v>22</v>
      </c>
      <c r="H1614" s="1" t="s">
        <v>2864</v>
      </c>
      <c r="I1614" s="69">
        <v>44256</v>
      </c>
      <c r="J1614" s="70" t="s">
        <v>51</v>
      </c>
      <c r="K1614" s="1" t="s">
        <v>6319</v>
      </c>
      <c r="L1614" s="1" t="s">
        <v>55</v>
      </c>
      <c r="M1614" s="1" t="s">
        <v>7764</v>
      </c>
      <c r="N1614" s="1" t="s">
        <v>52</v>
      </c>
      <c r="O1614" s="2" t="s">
        <v>822</v>
      </c>
      <c r="P1614" s="2" t="s">
        <v>32</v>
      </c>
      <c r="Q1614" s="2" t="s">
        <v>32</v>
      </c>
      <c r="R1614" s="2" t="s">
        <v>32</v>
      </c>
      <c r="S1614" s="2" t="s">
        <v>32</v>
      </c>
      <c r="T1614" s="1" t="s">
        <v>32</v>
      </c>
      <c r="U1614" s="1" t="s">
        <v>32</v>
      </c>
      <c r="V1614" s="1" t="s">
        <v>32</v>
      </c>
      <c r="W1614" s="1" t="s">
        <v>32</v>
      </c>
    </row>
    <row r="1615" spans="1:23">
      <c r="A1615" s="29" t="str">
        <f>+IF(B1615="N","",IF(COUNTIF(B:B,B1615)&gt;1,COUNTIF(B$3:B1615,B1615),""))</f>
        <v/>
      </c>
      <c r="B1615" s="2" t="str">
        <f>+IF(H1615='Export Demurrage Detention'!$C$2,"Y","N")</f>
        <v>N</v>
      </c>
      <c r="D1615" s="1" t="s">
        <v>173</v>
      </c>
      <c r="G1615" s="1" t="s">
        <v>22</v>
      </c>
      <c r="H1615" s="1" t="s">
        <v>2864</v>
      </c>
      <c r="I1615" s="69">
        <v>44256</v>
      </c>
      <c r="J1615" s="70" t="s">
        <v>51</v>
      </c>
      <c r="K1615" s="1" t="s">
        <v>6319</v>
      </c>
      <c r="L1615" s="1" t="s">
        <v>55</v>
      </c>
      <c r="M1615" s="1" t="s">
        <v>7765</v>
      </c>
      <c r="N1615" s="1" t="s">
        <v>52</v>
      </c>
      <c r="O1615" s="2" t="s">
        <v>822</v>
      </c>
      <c r="P1615" s="2" t="s">
        <v>32</v>
      </c>
      <c r="Q1615" s="2" t="s">
        <v>32</v>
      </c>
      <c r="R1615" s="2" t="s">
        <v>32</v>
      </c>
      <c r="S1615" s="2" t="s">
        <v>32</v>
      </c>
      <c r="T1615" s="1" t="s">
        <v>32</v>
      </c>
      <c r="U1615" s="1" t="s">
        <v>32</v>
      </c>
      <c r="V1615" s="1" t="s">
        <v>32</v>
      </c>
      <c r="W1615" s="1" t="s">
        <v>32</v>
      </c>
    </row>
    <row r="1616" spans="1:23">
      <c r="A1616" s="29" t="str">
        <f>+IF(B1616="N","",IF(COUNTIF(B:B,B1616)&gt;1,COUNTIF(B$3:B1616,B1616),""))</f>
        <v/>
      </c>
      <c r="B1616" s="2" t="str">
        <f>+IF(H1616='Export Demurrage Detention'!$C$2,"Y","N")</f>
        <v>N</v>
      </c>
      <c r="D1616" s="1" t="s">
        <v>173</v>
      </c>
      <c r="G1616" s="1" t="s">
        <v>22</v>
      </c>
      <c r="H1616" s="1" t="s">
        <v>2864</v>
      </c>
      <c r="I1616" s="69">
        <v>44256</v>
      </c>
      <c r="J1616" s="70" t="s">
        <v>51</v>
      </c>
      <c r="K1616" s="1" t="s">
        <v>6319</v>
      </c>
      <c r="L1616" s="1" t="s">
        <v>55</v>
      </c>
      <c r="M1616" s="1" t="s">
        <v>7766</v>
      </c>
      <c r="N1616" s="1" t="s">
        <v>52</v>
      </c>
      <c r="O1616" s="2" t="s">
        <v>822</v>
      </c>
      <c r="P1616" s="2" t="s">
        <v>32</v>
      </c>
      <c r="Q1616" s="2" t="s">
        <v>32</v>
      </c>
      <c r="R1616" s="2" t="s">
        <v>32</v>
      </c>
      <c r="S1616" s="2" t="s">
        <v>32</v>
      </c>
      <c r="T1616" s="1" t="s">
        <v>32</v>
      </c>
      <c r="U1616" s="1" t="s">
        <v>32</v>
      </c>
      <c r="V1616" s="1" t="s">
        <v>32</v>
      </c>
      <c r="W1616" s="1" t="s">
        <v>32</v>
      </c>
    </row>
    <row r="1617" spans="1:23">
      <c r="A1617" s="29" t="str">
        <f>+IF(B1617="N","",IF(COUNTIF(B:B,B1617)&gt;1,COUNTIF(B$3:B1617,B1617),""))</f>
        <v/>
      </c>
      <c r="B1617" s="2" t="str">
        <f>+IF(H1617='Export Demurrage Detention'!$C$2,"Y","N")</f>
        <v>N</v>
      </c>
      <c r="D1617" s="1" t="s">
        <v>173</v>
      </c>
      <c r="G1617" s="1" t="s">
        <v>22</v>
      </c>
      <c r="H1617" s="1" t="s">
        <v>2864</v>
      </c>
      <c r="I1617" s="69">
        <v>44256</v>
      </c>
      <c r="J1617" s="70" t="s">
        <v>51</v>
      </c>
      <c r="K1617" s="1" t="s">
        <v>6319</v>
      </c>
      <c r="L1617" s="1" t="s">
        <v>55</v>
      </c>
      <c r="M1617" s="1" t="s">
        <v>7767</v>
      </c>
      <c r="N1617" s="1" t="s">
        <v>52</v>
      </c>
      <c r="O1617" s="2" t="s">
        <v>822</v>
      </c>
      <c r="P1617" s="2" t="s">
        <v>32</v>
      </c>
      <c r="Q1617" s="2" t="s">
        <v>32</v>
      </c>
      <c r="R1617" s="2" t="s">
        <v>32</v>
      </c>
      <c r="S1617" s="2" t="s">
        <v>32</v>
      </c>
      <c r="T1617" s="1" t="s">
        <v>32</v>
      </c>
      <c r="U1617" s="1" t="s">
        <v>32</v>
      </c>
      <c r="V1617" s="1" t="s">
        <v>32</v>
      </c>
      <c r="W1617" s="1" t="s">
        <v>32</v>
      </c>
    </row>
    <row r="1618" spans="1:23">
      <c r="A1618" s="29" t="str">
        <f>+IF(B1618="N","",IF(COUNTIF(B:B,B1618)&gt;1,COUNTIF(B$3:B1618,B1618),""))</f>
        <v/>
      </c>
      <c r="B1618" s="2" t="str">
        <f>+IF(H1618='Export Demurrage Detention'!$C$2,"Y","N")</f>
        <v>N</v>
      </c>
      <c r="D1618" s="1" t="s">
        <v>173</v>
      </c>
      <c r="G1618" s="1" t="s">
        <v>22</v>
      </c>
      <c r="H1618" s="1" t="s">
        <v>2864</v>
      </c>
      <c r="I1618" s="69">
        <v>44256</v>
      </c>
      <c r="J1618" s="70" t="s">
        <v>51</v>
      </c>
      <c r="K1618" s="1" t="s">
        <v>6319</v>
      </c>
      <c r="L1618" s="1" t="s">
        <v>55</v>
      </c>
      <c r="M1618" s="1" t="s">
        <v>7768</v>
      </c>
      <c r="N1618" s="1" t="s">
        <v>52</v>
      </c>
      <c r="O1618" s="2" t="s">
        <v>822</v>
      </c>
      <c r="P1618" s="2" t="s">
        <v>32</v>
      </c>
      <c r="Q1618" s="2" t="s">
        <v>32</v>
      </c>
      <c r="R1618" s="2" t="s">
        <v>32</v>
      </c>
      <c r="S1618" s="2" t="s">
        <v>32</v>
      </c>
      <c r="T1618" s="1" t="s">
        <v>32</v>
      </c>
      <c r="U1618" s="1" t="s">
        <v>32</v>
      </c>
      <c r="V1618" s="1" t="s">
        <v>32</v>
      </c>
      <c r="W1618" s="1" t="s">
        <v>32</v>
      </c>
    </row>
    <row r="1619" spans="1:23">
      <c r="A1619" s="29" t="str">
        <f>+IF(B1619="N","",IF(COUNTIF(B:B,B1619)&gt;1,COUNTIF(B$3:B1619,B1619),""))</f>
        <v/>
      </c>
      <c r="B1619" s="2" t="str">
        <f>+IF(H1619='Export Demurrage Detention'!$C$2,"Y","N")</f>
        <v>N</v>
      </c>
      <c r="D1619" s="1" t="s">
        <v>173</v>
      </c>
      <c r="G1619" s="1" t="s">
        <v>22</v>
      </c>
      <c r="H1619" s="1" t="s">
        <v>2864</v>
      </c>
      <c r="I1619" s="69">
        <v>44256</v>
      </c>
      <c r="J1619" s="70" t="s">
        <v>51</v>
      </c>
      <c r="K1619" s="1" t="s">
        <v>6319</v>
      </c>
      <c r="L1619" s="1" t="s">
        <v>55</v>
      </c>
      <c r="M1619" s="1" t="s">
        <v>7769</v>
      </c>
      <c r="N1619" s="1" t="s">
        <v>52</v>
      </c>
      <c r="O1619" s="2" t="s">
        <v>822</v>
      </c>
      <c r="P1619" s="2" t="s">
        <v>32</v>
      </c>
      <c r="Q1619" s="2" t="s">
        <v>32</v>
      </c>
      <c r="R1619" s="2" t="s">
        <v>32</v>
      </c>
      <c r="S1619" s="2" t="s">
        <v>32</v>
      </c>
      <c r="T1619" s="1" t="s">
        <v>32</v>
      </c>
      <c r="U1619" s="1" t="s">
        <v>32</v>
      </c>
      <c r="V1619" s="1" t="s">
        <v>32</v>
      </c>
      <c r="W1619" s="1" t="s">
        <v>32</v>
      </c>
    </row>
    <row r="1620" spans="1:23">
      <c r="A1620" s="29" t="str">
        <f>+IF(B1620="N","",IF(COUNTIF(B:B,B1620)&gt;1,COUNTIF(B$3:B1620,B1620),""))</f>
        <v/>
      </c>
      <c r="B1620" s="2" t="str">
        <f>+IF(H1620='Export Demurrage Detention'!$C$2,"Y","N")</f>
        <v>N</v>
      </c>
      <c r="D1620" s="1" t="s">
        <v>173</v>
      </c>
      <c r="G1620" s="1" t="s">
        <v>22</v>
      </c>
      <c r="H1620" s="1" t="s">
        <v>2867</v>
      </c>
      <c r="I1620" s="69">
        <v>44256</v>
      </c>
      <c r="J1620" s="70" t="s">
        <v>51</v>
      </c>
      <c r="K1620" s="1" t="s">
        <v>6319</v>
      </c>
      <c r="L1620" s="1" t="s">
        <v>55</v>
      </c>
      <c r="M1620" s="1" t="s">
        <v>7751</v>
      </c>
      <c r="N1620" s="1" t="s">
        <v>52</v>
      </c>
      <c r="O1620" s="2" t="s">
        <v>822</v>
      </c>
      <c r="P1620" s="2" t="s">
        <v>32</v>
      </c>
      <c r="Q1620" s="2" t="s">
        <v>32</v>
      </c>
      <c r="R1620" s="2" t="s">
        <v>32</v>
      </c>
      <c r="S1620" s="2" t="s">
        <v>32</v>
      </c>
      <c r="T1620" s="1" t="s">
        <v>32</v>
      </c>
      <c r="U1620" s="1" t="s">
        <v>32</v>
      </c>
      <c r="V1620" s="1" t="s">
        <v>32</v>
      </c>
      <c r="W1620" s="1" t="s">
        <v>32</v>
      </c>
    </row>
    <row r="1621" spans="1:23">
      <c r="A1621" s="29" t="str">
        <f>+IF(B1621="N","",IF(COUNTIF(B:B,B1621)&gt;1,COUNTIF(B$3:B1621,B1621),""))</f>
        <v/>
      </c>
      <c r="B1621" s="2" t="str">
        <f>+IF(H1621='Export Demurrage Detention'!$C$2,"Y","N")</f>
        <v>N</v>
      </c>
      <c r="D1621" s="1" t="s">
        <v>173</v>
      </c>
      <c r="G1621" s="1" t="s">
        <v>22</v>
      </c>
      <c r="H1621" s="1" t="s">
        <v>2867</v>
      </c>
      <c r="I1621" s="69">
        <v>44256</v>
      </c>
      <c r="J1621" s="70" t="s">
        <v>51</v>
      </c>
      <c r="K1621" s="1" t="s">
        <v>6319</v>
      </c>
      <c r="L1621" s="1" t="s">
        <v>55</v>
      </c>
      <c r="M1621" s="1" t="s">
        <v>7752</v>
      </c>
      <c r="N1621" s="1" t="s">
        <v>52</v>
      </c>
      <c r="O1621" s="2" t="s">
        <v>822</v>
      </c>
      <c r="P1621" s="2" t="s">
        <v>32</v>
      </c>
      <c r="Q1621" s="2" t="s">
        <v>32</v>
      </c>
      <c r="R1621" s="2" t="s">
        <v>32</v>
      </c>
      <c r="S1621" s="2" t="s">
        <v>32</v>
      </c>
      <c r="T1621" s="1" t="s">
        <v>32</v>
      </c>
      <c r="U1621" s="1" t="s">
        <v>32</v>
      </c>
      <c r="V1621" s="1" t="s">
        <v>32</v>
      </c>
      <c r="W1621" s="1" t="s">
        <v>32</v>
      </c>
    </row>
    <row r="1622" spans="1:23">
      <c r="A1622" s="29" t="str">
        <f>+IF(B1622="N","",IF(COUNTIF(B:B,B1622)&gt;1,COUNTIF(B$3:B1622,B1622),""))</f>
        <v/>
      </c>
      <c r="B1622" s="2" t="str">
        <f>+IF(H1622='Export Demurrage Detention'!$C$2,"Y","N")</f>
        <v>N</v>
      </c>
      <c r="D1622" s="1" t="s">
        <v>173</v>
      </c>
      <c r="G1622" s="1" t="s">
        <v>22</v>
      </c>
      <c r="H1622" s="1" t="s">
        <v>2867</v>
      </c>
      <c r="I1622" s="69">
        <v>44256</v>
      </c>
      <c r="J1622" s="70" t="s">
        <v>51</v>
      </c>
      <c r="K1622" s="1" t="s">
        <v>6319</v>
      </c>
      <c r="L1622" s="1" t="s">
        <v>55</v>
      </c>
      <c r="M1622" s="1" t="s">
        <v>7729</v>
      </c>
      <c r="N1622" s="1" t="s">
        <v>52</v>
      </c>
      <c r="O1622" s="2" t="s">
        <v>822</v>
      </c>
      <c r="P1622" s="2" t="s">
        <v>32</v>
      </c>
      <c r="Q1622" s="2" t="s">
        <v>32</v>
      </c>
      <c r="R1622" s="2" t="s">
        <v>32</v>
      </c>
      <c r="S1622" s="2" t="s">
        <v>32</v>
      </c>
      <c r="T1622" s="1" t="s">
        <v>32</v>
      </c>
      <c r="U1622" s="1" t="s">
        <v>32</v>
      </c>
      <c r="V1622" s="1" t="s">
        <v>32</v>
      </c>
      <c r="W1622" s="1" t="s">
        <v>32</v>
      </c>
    </row>
    <row r="1623" spans="1:23">
      <c r="A1623" s="29" t="str">
        <f>+IF(B1623="N","",IF(COUNTIF(B:B,B1623)&gt;1,COUNTIF(B$3:B1623,B1623),""))</f>
        <v/>
      </c>
      <c r="B1623" s="2" t="str">
        <f>+IF(H1623='Export Demurrage Detention'!$C$2,"Y","N")</f>
        <v>N</v>
      </c>
      <c r="D1623" s="1" t="s">
        <v>173</v>
      </c>
      <c r="G1623" s="1" t="s">
        <v>22</v>
      </c>
      <c r="H1623" s="1" t="s">
        <v>2867</v>
      </c>
      <c r="I1623" s="69">
        <v>44256</v>
      </c>
      <c r="J1623" s="70" t="s">
        <v>51</v>
      </c>
      <c r="K1623" s="1" t="s">
        <v>6319</v>
      </c>
      <c r="L1623" s="1" t="s">
        <v>55</v>
      </c>
      <c r="M1623" s="1" t="s">
        <v>7753</v>
      </c>
      <c r="N1623" s="1" t="s">
        <v>52</v>
      </c>
      <c r="O1623" s="2" t="s">
        <v>822</v>
      </c>
      <c r="P1623" s="2" t="s">
        <v>32</v>
      </c>
      <c r="Q1623" s="2" t="s">
        <v>32</v>
      </c>
      <c r="R1623" s="2" t="s">
        <v>32</v>
      </c>
      <c r="S1623" s="2" t="s">
        <v>32</v>
      </c>
      <c r="T1623" s="1" t="s">
        <v>32</v>
      </c>
      <c r="U1623" s="1" t="s">
        <v>32</v>
      </c>
      <c r="V1623" s="1" t="s">
        <v>32</v>
      </c>
      <c r="W1623" s="1" t="s">
        <v>32</v>
      </c>
    </row>
    <row r="1624" spans="1:23">
      <c r="A1624" s="29" t="str">
        <f>+IF(B1624="N","",IF(COUNTIF(B:B,B1624)&gt;1,COUNTIF(B$3:B1624,B1624),""))</f>
        <v/>
      </c>
      <c r="B1624" s="2" t="str">
        <f>+IF(H1624='Export Demurrage Detention'!$C$2,"Y","N")</f>
        <v>N</v>
      </c>
      <c r="D1624" s="1" t="s">
        <v>173</v>
      </c>
      <c r="G1624" s="1" t="s">
        <v>22</v>
      </c>
      <c r="H1624" s="1" t="s">
        <v>2867</v>
      </c>
      <c r="I1624" s="69">
        <v>44256</v>
      </c>
      <c r="J1624" s="70" t="s">
        <v>51</v>
      </c>
      <c r="K1624" s="1" t="s">
        <v>6319</v>
      </c>
      <c r="L1624" s="1" t="s">
        <v>55</v>
      </c>
      <c r="M1624" s="1" t="s">
        <v>7754</v>
      </c>
      <c r="N1624" s="1" t="s">
        <v>52</v>
      </c>
      <c r="O1624" s="2" t="s">
        <v>822</v>
      </c>
      <c r="P1624" s="2" t="s">
        <v>32</v>
      </c>
      <c r="Q1624" s="2" t="s">
        <v>32</v>
      </c>
      <c r="R1624" s="2" t="s">
        <v>32</v>
      </c>
      <c r="S1624" s="2" t="s">
        <v>32</v>
      </c>
      <c r="T1624" s="1" t="s">
        <v>32</v>
      </c>
      <c r="U1624" s="1" t="s">
        <v>32</v>
      </c>
      <c r="V1624" s="1" t="s">
        <v>32</v>
      </c>
      <c r="W1624" s="1" t="s">
        <v>32</v>
      </c>
    </row>
    <row r="1625" spans="1:23">
      <c r="A1625" s="29" t="str">
        <f>+IF(B1625="N","",IF(COUNTIF(B:B,B1625)&gt;1,COUNTIF(B$3:B1625,B1625),""))</f>
        <v/>
      </c>
      <c r="B1625" s="2" t="str">
        <f>+IF(H1625='Export Demurrage Detention'!$C$2,"Y","N")</f>
        <v>N</v>
      </c>
      <c r="D1625" s="1" t="s">
        <v>173</v>
      </c>
      <c r="G1625" s="1" t="s">
        <v>22</v>
      </c>
      <c r="H1625" s="1" t="s">
        <v>2867</v>
      </c>
      <c r="I1625" s="69">
        <v>44256</v>
      </c>
      <c r="J1625" s="70" t="s">
        <v>51</v>
      </c>
      <c r="K1625" s="1" t="s">
        <v>6319</v>
      </c>
      <c r="L1625" s="1" t="s">
        <v>55</v>
      </c>
      <c r="M1625" s="1" t="s">
        <v>7755</v>
      </c>
      <c r="N1625" s="1" t="s">
        <v>52</v>
      </c>
      <c r="O1625" s="2" t="s">
        <v>822</v>
      </c>
      <c r="P1625" s="2" t="s">
        <v>32</v>
      </c>
      <c r="Q1625" s="2" t="s">
        <v>32</v>
      </c>
      <c r="R1625" s="2" t="s">
        <v>32</v>
      </c>
      <c r="S1625" s="2" t="s">
        <v>32</v>
      </c>
      <c r="T1625" s="1" t="s">
        <v>32</v>
      </c>
      <c r="U1625" s="1" t="s">
        <v>32</v>
      </c>
      <c r="V1625" s="1" t="s">
        <v>32</v>
      </c>
      <c r="W1625" s="1" t="s">
        <v>32</v>
      </c>
    </row>
    <row r="1626" spans="1:23">
      <c r="A1626" s="29" t="str">
        <f>+IF(B1626="N","",IF(COUNTIF(B:B,B1626)&gt;1,COUNTIF(B$3:B1626,B1626),""))</f>
        <v/>
      </c>
      <c r="B1626" s="2" t="str">
        <f>+IF(H1626='Export Demurrage Detention'!$C$2,"Y","N")</f>
        <v>N</v>
      </c>
      <c r="D1626" s="1" t="s">
        <v>173</v>
      </c>
      <c r="G1626" s="1" t="s">
        <v>22</v>
      </c>
      <c r="H1626" s="1" t="s">
        <v>2867</v>
      </c>
      <c r="I1626" s="69">
        <v>44256</v>
      </c>
      <c r="J1626" s="70" t="s">
        <v>51</v>
      </c>
      <c r="K1626" s="1" t="s">
        <v>6319</v>
      </c>
      <c r="L1626" s="1" t="s">
        <v>55</v>
      </c>
      <c r="M1626" s="1" t="s">
        <v>7756</v>
      </c>
      <c r="N1626" s="1" t="s">
        <v>52</v>
      </c>
      <c r="O1626" s="2" t="s">
        <v>822</v>
      </c>
      <c r="P1626" s="2" t="s">
        <v>32</v>
      </c>
      <c r="Q1626" s="2" t="s">
        <v>32</v>
      </c>
      <c r="R1626" s="2" t="s">
        <v>32</v>
      </c>
      <c r="S1626" s="2" t="s">
        <v>32</v>
      </c>
      <c r="T1626" s="1" t="s">
        <v>32</v>
      </c>
      <c r="U1626" s="1" t="s">
        <v>32</v>
      </c>
      <c r="V1626" s="1" t="s">
        <v>32</v>
      </c>
      <c r="W1626" s="1" t="s">
        <v>32</v>
      </c>
    </row>
    <row r="1627" spans="1:23">
      <c r="A1627" s="29" t="str">
        <f>+IF(B1627="N","",IF(COUNTIF(B:B,B1627)&gt;1,COUNTIF(B$3:B1627,B1627),""))</f>
        <v/>
      </c>
      <c r="B1627" s="2" t="str">
        <f>+IF(H1627='Export Demurrage Detention'!$C$2,"Y","N")</f>
        <v>N</v>
      </c>
      <c r="D1627" s="1" t="s">
        <v>173</v>
      </c>
      <c r="G1627" s="1" t="s">
        <v>22</v>
      </c>
      <c r="H1627" s="1" t="s">
        <v>2867</v>
      </c>
      <c r="I1627" s="69">
        <v>44256</v>
      </c>
      <c r="J1627" s="70" t="s">
        <v>51</v>
      </c>
      <c r="K1627" s="1" t="s">
        <v>6319</v>
      </c>
      <c r="L1627" s="1" t="s">
        <v>55</v>
      </c>
      <c r="M1627" s="1" t="s">
        <v>7757</v>
      </c>
      <c r="N1627" s="1" t="s">
        <v>52</v>
      </c>
      <c r="O1627" s="2" t="s">
        <v>822</v>
      </c>
      <c r="P1627" s="2" t="s">
        <v>32</v>
      </c>
      <c r="Q1627" s="2" t="s">
        <v>32</v>
      </c>
      <c r="R1627" s="2" t="s">
        <v>32</v>
      </c>
      <c r="S1627" s="2" t="s">
        <v>32</v>
      </c>
      <c r="T1627" s="1" t="s">
        <v>32</v>
      </c>
      <c r="U1627" s="1" t="s">
        <v>32</v>
      </c>
      <c r="V1627" s="1" t="s">
        <v>32</v>
      </c>
      <c r="W1627" s="1" t="s">
        <v>32</v>
      </c>
    </row>
    <row r="1628" spans="1:23">
      <c r="A1628" s="29" t="str">
        <f>+IF(B1628="N","",IF(COUNTIF(B:B,B1628)&gt;1,COUNTIF(B$3:B1628,B1628),""))</f>
        <v/>
      </c>
      <c r="B1628" s="2" t="str">
        <f>+IF(H1628='Export Demurrage Detention'!$C$2,"Y","N")</f>
        <v>N</v>
      </c>
      <c r="D1628" s="1" t="s">
        <v>173</v>
      </c>
      <c r="G1628" s="1" t="s">
        <v>22</v>
      </c>
      <c r="H1628" s="1" t="s">
        <v>2867</v>
      </c>
      <c r="I1628" s="69">
        <v>44256</v>
      </c>
      <c r="J1628" s="70" t="s">
        <v>51</v>
      </c>
      <c r="K1628" s="1" t="s">
        <v>6319</v>
      </c>
      <c r="L1628" s="1" t="s">
        <v>55</v>
      </c>
      <c r="M1628" s="1" t="s">
        <v>7758</v>
      </c>
      <c r="N1628" s="1" t="s">
        <v>52</v>
      </c>
      <c r="O1628" s="2" t="s">
        <v>822</v>
      </c>
      <c r="P1628" s="2" t="s">
        <v>32</v>
      </c>
      <c r="Q1628" s="2" t="s">
        <v>32</v>
      </c>
      <c r="R1628" s="2" t="s">
        <v>32</v>
      </c>
      <c r="S1628" s="2" t="s">
        <v>32</v>
      </c>
      <c r="T1628" s="1" t="s">
        <v>32</v>
      </c>
      <c r="U1628" s="1" t="s">
        <v>32</v>
      </c>
      <c r="V1628" s="1" t="s">
        <v>32</v>
      </c>
      <c r="W1628" s="1" t="s">
        <v>32</v>
      </c>
    </row>
    <row r="1629" spans="1:23">
      <c r="A1629" s="29" t="str">
        <f>+IF(B1629="N","",IF(COUNTIF(B:B,B1629)&gt;1,COUNTIF(B$3:B1629,B1629),""))</f>
        <v/>
      </c>
      <c r="B1629" s="2" t="str">
        <f>+IF(H1629='Export Demurrage Detention'!$C$2,"Y","N")</f>
        <v>N</v>
      </c>
      <c r="D1629" s="1" t="s">
        <v>173</v>
      </c>
      <c r="G1629" s="1" t="s">
        <v>22</v>
      </c>
      <c r="H1629" s="1" t="s">
        <v>2867</v>
      </c>
      <c r="I1629" s="69">
        <v>44256</v>
      </c>
      <c r="J1629" s="70" t="s">
        <v>51</v>
      </c>
      <c r="K1629" s="1" t="s">
        <v>6319</v>
      </c>
      <c r="L1629" s="1" t="s">
        <v>55</v>
      </c>
      <c r="M1629" s="1" t="s">
        <v>7759</v>
      </c>
      <c r="N1629" s="1" t="s">
        <v>52</v>
      </c>
      <c r="O1629" s="2" t="s">
        <v>822</v>
      </c>
      <c r="P1629" s="2" t="s">
        <v>32</v>
      </c>
      <c r="Q1629" s="2" t="s">
        <v>32</v>
      </c>
      <c r="R1629" s="2" t="s">
        <v>32</v>
      </c>
      <c r="S1629" s="2" t="s">
        <v>32</v>
      </c>
      <c r="T1629" s="1" t="s">
        <v>32</v>
      </c>
      <c r="U1629" s="1" t="s">
        <v>32</v>
      </c>
      <c r="V1629" s="1" t="s">
        <v>32</v>
      </c>
      <c r="W1629" s="1" t="s">
        <v>32</v>
      </c>
    </row>
    <row r="1630" spans="1:23">
      <c r="A1630" s="29" t="str">
        <f>+IF(B1630="N","",IF(COUNTIF(B:B,B1630)&gt;1,COUNTIF(B$3:B1630,B1630),""))</f>
        <v/>
      </c>
      <c r="B1630" s="2" t="str">
        <f>+IF(H1630='Export Demurrage Detention'!$C$2,"Y","N")</f>
        <v>N</v>
      </c>
      <c r="D1630" s="1" t="s">
        <v>173</v>
      </c>
      <c r="G1630" s="1" t="s">
        <v>22</v>
      </c>
      <c r="H1630" s="1" t="s">
        <v>2867</v>
      </c>
      <c r="I1630" s="69">
        <v>44256</v>
      </c>
      <c r="J1630" s="70" t="s">
        <v>51</v>
      </c>
      <c r="K1630" s="1" t="s">
        <v>6319</v>
      </c>
      <c r="L1630" s="1" t="s">
        <v>55</v>
      </c>
      <c r="M1630" s="1" t="s">
        <v>7760</v>
      </c>
      <c r="N1630" s="1" t="s">
        <v>52</v>
      </c>
      <c r="O1630" s="2" t="s">
        <v>822</v>
      </c>
      <c r="P1630" s="2" t="s">
        <v>32</v>
      </c>
      <c r="Q1630" s="2" t="s">
        <v>32</v>
      </c>
      <c r="R1630" s="2" t="s">
        <v>32</v>
      </c>
      <c r="S1630" s="2" t="s">
        <v>32</v>
      </c>
      <c r="T1630" s="1" t="s">
        <v>32</v>
      </c>
      <c r="U1630" s="1" t="s">
        <v>32</v>
      </c>
      <c r="V1630" s="1" t="s">
        <v>32</v>
      </c>
      <c r="W1630" s="1" t="s">
        <v>32</v>
      </c>
    </row>
    <row r="1631" spans="1:23">
      <c r="A1631" s="29" t="str">
        <f>+IF(B1631="N","",IF(COUNTIF(B:B,B1631)&gt;1,COUNTIF(B$3:B1631,B1631),""))</f>
        <v/>
      </c>
      <c r="B1631" s="2" t="str">
        <f>+IF(H1631='Export Demurrage Detention'!$C$2,"Y","N")</f>
        <v>N</v>
      </c>
      <c r="D1631" s="1" t="s">
        <v>173</v>
      </c>
      <c r="G1631" s="1" t="s">
        <v>22</v>
      </c>
      <c r="H1631" s="1" t="s">
        <v>2867</v>
      </c>
      <c r="I1631" s="69">
        <v>44256</v>
      </c>
      <c r="J1631" s="70" t="s">
        <v>51</v>
      </c>
      <c r="K1631" s="1" t="s">
        <v>6319</v>
      </c>
      <c r="L1631" s="1" t="s">
        <v>55</v>
      </c>
      <c r="M1631" s="1" t="s">
        <v>7761</v>
      </c>
      <c r="N1631" s="1" t="s">
        <v>52</v>
      </c>
      <c r="O1631" s="2" t="s">
        <v>822</v>
      </c>
      <c r="P1631" s="2" t="s">
        <v>32</v>
      </c>
      <c r="Q1631" s="2" t="s">
        <v>32</v>
      </c>
      <c r="R1631" s="2" t="s">
        <v>32</v>
      </c>
      <c r="S1631" s="2" t="s">
        <v>32</v>
      </c>
      <c r="T1631" s="1" t="s">
        <v>32</v>
      </c>
      <c r="U1631" s="1" t="s">
        <v>32</v>
      </c>
      <c r="V1631" s="1" t="s">
        <v>32</v>
      </c>
      <c r="W1631" s="1" t="s">
        <v>32</v>
      </c>
    </row>
    <row r="1632" spans="1:23">
      <c r="A1632" s="29" t="str">
        <f>+IF(B1632="N","",IF(COUNTIF(B:B,B1632)&gt;1,COUNTIF(B$3:B1632,B1632),""))</f>
        <v/>
      </c>
      <c r="B1632" s="2" t="str">
        <f>+IF(H1632='Export Demurrage Detention'!$C$2,"Y","N")</f>
        <v>N</v>
      </c>
      <c r="D1632" s="1" t="s">
        <v>173</v>
      </c>
      <c r="G1632" s="1" t="s">
        <v>22</v>
      </c>
      <c r="H1632" s="1" t="s">
        <v>2867</v>
      </c>
      <c r="I1632" s="69">
        <v>44256</v>
      </c>
      <c r="J1632" s="70" t="s">
        <v>51</v>
      </c>
      <c r="K1632" s="1" t="s">
        <v>6319</v>
      </c>
      <c r="L1632" s="1" t="s">
        <v>55</v>
      </c>
      <c r="M1632" s="1" t="s">
        <v>7762</v>
      </c>
      <c r="N1632" s="1" t="s">
        <v>52</v>
      </c>
      <c r="O1632" s="2" t="s">
        <v>822</v>
      </c>
      <c r="P1632" s="2" t="s">
        <v>32</v>
      </c>
      <c r="Q1632" s="2" t="s">
        <v>32</v>
      </c>
      <c r="R1632" s="2" t="s">
        <v>32</v>
      </c>
      <c r="S1632" s="2" t="s">
        <v>32</v>
      </c>
      <c r="T1632" s="1" t="s">
        <v>32</v>
      </c>
      <c r="U1632" s="1" t="s">
        <v>32</v>
      </c>
      <c r="V1632" s="1" t="s">
        <v>32</v>
      </c>
      <c r="W1632" s="1" t="s">
        <v>32</v>
      </c>
    </row>
    <row r="1633" spans="1:23">
      <c r="A1633" s="29" t="str">
        <f>+IF(B1633="N","",IF(COUNTIF(B:B,B1633)&gt;1,COUNTIF(B$3:B1633,B1633),""))</f>
        <v/>
      </c>
      <c r="B1633" s="2" t="str">
        <f>+IF(H1633='Export Demurrage Detention'!$C$2,"Y","N")</f>
        <v>N</v>
      </c>
      <c r="D1633" s="1" t="s">
        <v>173</v>
      </c>
      <c r="G1633" s="1" t="s">
        <v>22</v>
      </c>
      <c r="H1633" s="1" t="s">
        <v>2867</v>
      </c>
      <c r="I1633" s="69">
        <v>44256</v>
      </c>
      <c r="J1633" s="70" t="s">
        <v>51</v>
      </c>
      <c r="K1633" s="1" t="s">
        <v>6319</v>
      </c>
      <c r="L1633" s="1" t="s">
        <v>55</v>
      </c>
      <c r="M1633" s="1" t="s">
        <v>7763</v>
      </c>
      <c r="N1633" s="1" t="s">
        <v>52</v>
      </c>
      <c r="O1633" s="2" t="s">
        <v>822</v>
      </c>
      <c r="P1633" s="2" t="s">
        <v>32</v>
      </c>
      <c r="Q1633" s="2" t="s">
        <v>32</v>
      </c>
      <c r="R1633" s="2" t="s">
        <v>32</v>
      </c>
      <c r="S1633" s="2" t="s">
        <v>32</v>
      </c>
      <c r="T1633" s="1" t="s">
        <v>32</v>
      </c>
      <c r="U1633" s="1" t="s">
        <v>32</v>
      </c>
      <c r="V1633" s="1" t="s">
        <v>32</v>
      </c>
      <c r="W1633" s="1" t="s">
        <v>32</v>
      </c>
    </row>
    <row r="1634" spans="1:23">
      <c r="A1634" s="29" t="str">
        <f>+IF(B1634="N","",IF(COUNTIF(B:B,B1634)&gt;1,COUNTIF(B$3:B1634,B1634),""))</f>
        <v/>
      </c>
      <c r="B1634" s="2" t="str">
        <f>+IF(H1634='Export Demurrage Detention'!$C$2,"Y","N")</f>
        <v>N</v>
      </c>
      <c r="D1634" s="1" t="s">
        <v>173</v>
      </c>
      <c r="G1634" s="1" t="s">
        <v>22</v>
      </c>
      <c r="H1634" s="1" t="s">
        <v>2867</v>
      </c>
      <c r="I1634" s="69">
        <v>44256</v>
      </c>
      <c r="J1634" s="70" t="s">
        <v>51</v>
      </c>
      <c r="K1634" s="1" t="s">
        <v>6319</v>
      </c>
      <c r="L1634" s="1" t="s">
        <v>55</v>
      </c>
      <c r="M1634" s="1" t="s">
        <v>7764</v>
      </c>
      <c r="N1634" s="1" t="s">
        <v>52</v>
      </c>
      <c r="O1634" s="2" t="s">
        <v>822</v>
      </c>
      <c r="P1634" s="2" t="s">
        <v>32</v>
      </c>
      <c r="Q1634" s="2" t="s">
        <v>32</v>
      </c>
      <c r="R1634" s="2" t="s">
        <v>32</v>
      </c>
      <c r="S1634" s="2" t="s">
        <v>32</v>
      </c>
      <c r="T1634" s="1" t="s">
        <v>32</v>
      </c>
      <c r="U1634" s="1" t="s">
        <v>32</v>
      </c>
      <c r="V1634" s="1" t="s">
        <v>32</v>
      </c>
      <c r="W1634" s="1" t="s">
        <v>32</v>
      </c>
    </row>
    <row r="1635" spans="1:23">
      <c r="A1635" s="29" t="str">
        <f>+IF(B1635="N","",IF(COUNTIF(B:B,B1635)&gt;1,COUNTIF(B$3:B1635,B1635),""))</f>
        <v/>
      </c>
      <c r="B1635" s="2" t="str">
        <f>+IF(H1635='Export Demurrage Detention'!$C$2,"Y","N")</f>
        <v>N</v>
      </c>
      <c r="D1635" s="1" t="s">
        <v>173</v>
      </c>
      <c r="G1635" s="1" t="s">
        <v>22</v>
      </c>
      <c r="H1635" s="1" t="s">
        <v>2867</v>
      </c>
      <c r="I1635" s="69">
        <v>44256</v>
      </c>
      <c r="J1635" s="70" t="s">
        <v>51</v>
      </c>
      <c r="K1635" s="1" t="s">
        <v>6319</v>
      </c>
      <c r="L1635" s="1" t="s">
        <v>55</v>
      </c>
      <c r="M1635" s="1" t="s">
        <v>7765</v>
      </c>
      <c r="N1635" s="1" t="s">
        <v>52</v>
      </c>
      <c r="O1635" s="2" t="s">
        <v>822</v>
      </c>
      <c r="P1635" s="2" t="s">
        <v>32</v>
      </c>
      <c r="Q1635" s="2" t="s">
        <v>32</v>
      </c>
      <c r="R1635" s="2" t="s">
        <v>32</v>
      </c>
      <c r="S1635" s="2" t="s">
        <v>32</v>
      </c>
      <c r="T1635" s="1" t="s">
        <v>32</v>
      </c>
      <c r="U1635" s="1" t="s">
        <v>32</v>
      </c>
      <c r="V1635" s="1" t="s">
        <v>32</v>
      </c>
      <c r="W1635" s="1" t="s">
        <v>32</v>
      </c>
    </row>
    <row r="1636" spans="1:23">
      <c r="A1636" s="29" t="str">
        <f>+IF(B1636="N","",IF(COUNTIF(B:B,B1636)&gt;1,COUNTIF(B$3:B1636,B1636),""))</f>
        <v/>
      </c>
      <c r="B1636" s="2" t="str">
        <f>+IF(H1636='Export Demurrage Detention'!$C$2,"Y","N")</f>
        <v>N</v>
      </c>
      <c r="D1636" s="1" t="s">
        <v>173</v>
      </c>
      <c r="G1636" s="1" t="s">
        <v>22</v>
      </c>
      <c r="H1636" s="1" t="s">
        <v>2867</v>
      </c>
      <c r="I1636" s="69">
        <v>44256</v>
      </c>
      <c r="J1636" s="70" t="s">
        <v>51</v>
      </c>
      <c r="K1636" s="1" t="s">
        <v>6319</v>
      </c>
      <c r="L1636" s="1" t="s">
        <v>55</v>
      </c>
      <c r="M1636" s="1" t="s">
        <v>7766</v>
      </c>
      <c r="N1636" s="1" t="s">
        <v>52</v>
      </c>
      <c r="O1636" s="2" t="s">
        <v>822</v>
      </c>
      <c r="P1636" s="2" t="s">
        <v>32</v>
      </c>
      <c r="Q1636" s="2" t="s">
        <v>32</v>
      </c>
      <c r="R1636" s="2" t="s">
        <v>32</v>
      </c>
      <c r="S1636" s="2" t="s">
        <v>32</v>
      </c>
      <c r="T1636" s="1" t="s">
        <v>32</v>
      </c>
      <c r="U1636" s="1" t="s">
        <v>32</v>
      </c>
      <c r="V1636" s="1" t="s">
        <v>32</v>
      </c>
      <c r="W1636" s="1" t="s">
        <v>32</v>
      </c>
    </row>
    <row r="1637" spans="1:23">
      <c r="A1637" s="29" t="str">
        <f>+IF(B1637="N","",IF(COUNTIF(B:B,B1637)&gt;1,COUNTIF(B$3:B1637,B1637),""))</f>
        <v/>
      </c>
      <c r="B1637" s="2" t="str">
        <f>+IF(H1637='Export Demurrage Detention'!$C$2,"Y","N")</f>
        <v>N</v>
      </c>
      <c r="D1637" s="1" t="s">
        <v>173</v>
      </c>
      <c r="G1637" s="1" t="s">
        <v>22</v>
      </c>
      <c r="H1637" s="1" t="s">
        <v>2867</v>
      </c>
      <c r="I1637" s="69">
        <v>44256</v>
      </c>
      <c r="J1637" s="70" t="s">
        <v>51</v>
      </c>
      <c r="K1637" s="1" t="s">
        <v>6319</v>
      </c>
      <c r="L1637" s="1" t="s">
        <v>55</v>
      </c>
      <c r="M1637" s="1" t="s">
        <v>7767</v>
      </c>
      <c r="N1637" s="1" t="s">
        <v>52</v>
      </c>
      <c r="O1637" s="2" t="s">
        <v>822</v>
      </c>
      <c r="P1637" s="2" t="s">
        <v>32</v>
      </c>
      <c r="Q1637" s="2" t="s">
        <v>32</v>
      </c>
      <c r="R1637" s="2" t="s">
        <v>32</v>
      </c>
      <c r="S1637" s="2" t="s">
        <v>32</v>
      </c>
      <c r="T1637" s="1" t="s">
        <v>32</v>
      </c>
      <c r="U1637" s="1" t="s">
        <v>32</v>
      </c>
      <c r="V1637" s="1" t="s">
        <v>32</v>
      </c>
      <c r="W1637" s="1" t="s">
        <v>32</v>
      </c>
    </row>
    <row r="1638" spans="1:23">
      <c r="A1638" s="29" t="str">
        <f>+IF(B1638="N","",IF(COUNTIF(B:B,B1638)&gt;1,COUNTIF(B$3:B1638,B1638),""))</f>
        <v/>
      </c>
      <c r="B1638" s="2" t="str">
        <f>+IF(H1638='Export Demurrage Detention'!$C$2,"Y","N")</f>
        <v>N</v>
      </c>
      <c r="D1638" s="1" t="s">
        <v>173</v>
      </c>
      <c r="G1638" s="1" t="s">
        <v>22</v>
      </c>
      <c r="H1638" s="1" t="s">
        <v>2867</v>
      </c>
      <c r="I1638" s="69">
        <v>44256</v>
      </c>
      <c r="J1638" s="70" t="s">
        <v>51</v>
      </c>
      <c r="K1638" s="1" t="s">
        <v>6319</v>
      </c>
      <c r="L1638" s="1" t="s">
        <v>55</v>
      </c>
      <c r="M1638" s="1" t="s">
        <v>7768</v>
      </c>
      <c r="N1638" s="1" t="s">
        <v>52</v>
      </c>
      <c r="O1638" s="2" t="s">
        <v>822</v>
      </c>
      <c r="P1638" s="2" t="s">
        <v>32</v>
      </c>
      <c r="Q1638" s="2" t="s">
        <v>32</v>
      </c>
      <c r="R1638" s="2" t="s">
        <v>32</v>
      </c>
      <c r="S1638" s="2" t="s">
        <v>32</v>
      </c>
      <c r="T1638" s="1" t="s">
        <v>32</v>
      </c>
      <c r="U1638" s="1" t="s">
        <v>32</v>
      </c>
      <c r="V1638" s="1" t="s">
        <v>32</v>
      </c>
      <c r="W1638" s="1" t="s">
        <v>32</v>
      </c>
    </row>
    <row r="1639" spans="1:23">
      <c r="A1639" s="29" t="str">
        <f>+IF(B1639="N","",IF(COUNTIF(B:B,B1639)&gt;1,COUNTIF(B$3:B1639,B1639),""))</f>
        <v/>
      </c>
      <c r="B1639" s="2" t="str">
        <f>+IF(H1639='Export Demurrage Detention'!$C$2,"Y","N")</f>
        <v>N</v>
      </c>
      <c r="D1639" s="1" t="s">
        <v>173</v>
      </c>
      <c r="G1639" s="1" t="s">
        <v>22</v>
      </c>
      <c r="H1639" s="1" t="s">
        <v>2867</v>
      </c>
      <c r="I1639" s="69">
        <v>44256</v>
      </c>
      <c r="J1639" s="70" t="s">
        <v>51</v>
      </c>
      <c r="K1639" s="1" t="s">
        <v>6319</v>
      </c>
      <c r="L1639" s="1" t="s">
        <v>55</v>
      </c>
      <c r="M1639" s="1" t="s">
        <v>7769</v>
      </c>
      <c r="N1639" s="1" t="s">
        <v>52</v>
      </c>
      <c r="O1639" s="2" t="s">
        <v>822</v>
      </c>
      <c r="P1639" s="2" t="s">
        <v>32</v>
      </c>
      <c r="Q1639" s="2" t="s">
        <v>32</v>
      </c>
      <c r="R1639" s="2" t="s">
        <v>32</v>
      </c>
      <c r="S1639" s="2" t="s">
        <v>32</v>
      </c>
      <c r="T1639" s="1" t="s">
        <v>32</v>
      </c>
      <c r="U1639" s="1" t="s">
        <v>32</v>
      </c>
      <c r="V1639" s="1" t="s">
        <v>32</v>
      </c>
      <c r="W1639" s="1" t="s">
        <v>32</v>
      </c>
    </row>
    <row r="1640" spans="1:23">
      <c r="A1640" s="29" t="str">
        <f>+IF(B1640="N","",IF(COUNTIF(B:B,B1640)&gt;1,COUNTIF(B$3:B1640,B1640),""))</f>
        <v/>
      </c>
      <c r="B1640" s="2" t="str">
        <f>+IF(H1640='Export Demurrage Detention'!$C$2,"Y","N")</f>
        <v>N</v>
      </c>
      <c r="D1640" s="1" t="s">
        <v>173</v>
      </c>
      <c r="G1640" s="1" t="s">
        <v>22</v>
      </c>
      <c r="H1640" s="1" t="s">
        <v>2868</v>
      </c>
      <c r="I1640" s="69">
        <v>44256</v>
      </c>
      <c r="J1640" s="70" t="s">
        <v>51</v>
      </c>
      <c r="K1640" s="1" t="s">
        <v>6319</v>
      </c>
      <c r="L1640" s="1" t="s">
        <v>55</v>
      </c>
      <c r="M1640" s="1" t="s">
        <v>7751</v>
      </c>
      <c r="N1640" s="1" t="s">
        <v>52</v>
      </c>
      <c r="O1640" s="2" t="s">
        <v>822</v>
      </c>
      <c r="P1640" s="2" t="s">
        <v>32</v>
      </c>
      <c r="Q1640" s="2" t="s">
        <v>32</v>
      </c>
      <c r="R1640" s="2" t="s">
        <v>32</v>
      </c>
      <c r="S1640" s="2" t="s">
        <v>32</v>
      </c>
      <c r="T1640" s="1" t="s">
        <v>32</v>
      </c>
      <c r="U1640" s="1" t="s">
        <v>32</v>
      </c>
      <c r="V1640" s="1" t="s">
        <v>32</v>
      </c>
      <c r="W1640" s="1" t="s">
        <v>32</v>
      </c>
    </row>
    <row r="1641" spans="1:23">
      <c r="A1641" s="29" t="str">
        <f>+IF(B1641="N","",IF(COUNTIF(B:B,B1641)&gt;1,COUNTIF(B$3:B1641,B1641),""))</f>
        <v/>
      </c>
      <c r="B1641" s="2" t="str">
        <f>+IF(H1641='Export Demurrage Detention'!$C$2,"Y","N")</f>
        <v>N</v>
      </c>
      <c r="D1641" s="1" t="s">
        <v>173</v>
      </c>
      <c r="G1641" s="1" t="s">
        <v>22</v>
      </c>
      <c r="H1641" s="1" t="s">
        <v>2868</v>
      </c>
      <c r="I1641" s="69">
        <v>44256</v>
      </c>
      <c r="J1641" s="70" t="s">
        <v>51</v>
      </c>
      <c r="K1641" s="1" t="s">
        <v>6319</v>
      </c>
      <c r="L1641" s="1" t="s">
        <v>55</v>
      </c>
      <c r="M1641" s="1" t="s">
        <v>7752</v>
      </c>
      <c r="N1641" s="1" t="s">
        <v>52</v>
      </c>
      <c r="O1641" s="2" t="s">
        <v>822</v>
      </c>
      <c r="P1641" s="2" t="s">
        <v>32</v>
      </c>
      <c r="Q1641" s="2" t="s">
        <v>32</v>
      </c>
      <c r="R1641" s="2" t="s">
        <v>32</v>
      </c>
      <c r="S1641" s="2" t="s">
        <v>32</v>
      </c>
      <c r="T1641" s="1" t="s">
        <v>32</v>
      </c>
      <c r="U1641" s="1" t="s">
        <v>32</v>
      </c>
      <c r="V1641" s="1" t="s">
        <v>32</v>
      </c>
      <c r="W1641" s="1" t="s">
        <v>32</v>
      </c>
    </row>
    <row r="1642" spans="1:23">
      <c r="A1642" s="29" t="str">
        <f>+IF(B1642="N","",IF(COUNTIF(B:B,B1642)&gt;1,COUNTIF(B$3:B1642,B1642),""))</f>
        <v/>
      </c>
      <c r="B1642" s="2" t="str">
        <f>+IF(H1642='Export Demurrage Detention'!$C$2,"Y","N")</f>
        <v>N</v>
      </c>
      <c r="D1642" s="1" t="s">
        <v>173</v>
      </c>
      <c r="G1642" s="1" t="s">
        <v>22</v>
      </c>
      <c r="H1642" s="1" t="s">
        <v>2868</v>
      </c>
      <c r="I1642" s="69">
        <v>44256</v>
      </c>
      <c r="J1642" s="70" t="s">
        <v>51</v>
      </c>
      <c r="K1642" s="1" t="s">
        <v>6319</v>
      </c>
      <c r="L1642" s="1" t="s">
        <v>55</v>
      </c>
      <c r="M1642" s="1" t="s">
        <v>7729</v>
      </c>
      <c r="N1642" s="1" t="s">
        <v>52</v>
      </c>
      <c r="O1642" s="2" t="s">
        <v>822</v>
      </c>
      <c r="P1642" s="2" t="s">
        <v>32</v>
      </c>
      <c r="Q1642" s="2" t="s">
        <v>32</v>
      </c>
      <c r="R1642" s="2" t="s">
        <v>32</v>
      </c>
      <c r="S1642" s="2" t="s">
        <v>32</v>
      </c>
      <c r="T1642" s="1" t="s">
        <v>32</v>
      </c>
      <c r="U1642" s="1" t="s">
        <v>32</v>
      </c>
      <c r="V1642" s="1" t="s">
        <v>32</v>
      </c>
      <c r="W1642" s="1" t="s">
        <v>32</v>
      </c>
    </row>
    <row r="1643" spans="1:23">
      <c r="A1643" s="29" t="str">
        <f>+IF(B1643="N","",IF(COUNTIF(B:B,B1643)&gt;1,COUNTIF(B$3:B1643,B1643),""))</f>
        <v/>
      </c>
      <c r="B1643" s="2" t="str">
        <f>+IF(H1643='Export Demurrage Detention'!$C$2,"Y","N")</f>
        <v>N</v>
      </c>
      <c r="D1643" s="1" t="s">
        <v>173</v>
      </c>
      <c r="G1643" s="1" t="s">
        <v>22</v>
      </c>
      <c r="H1643" s="1" t="s">
        <v>2868</v>
      </c>
      <c r="I1643" s="69">
        <v>44256</v>
      </c>
      <c r="J1643" s="70" t="s">
        <v>51</v>
      </c>
      <c r="K1643" s="1" t="s">
        <v>6319</v>
      </c>
      <c r="L1643" s="1" t="s">
        <v>55</v>
      </c>
      <c r="M1643" s="1" t="s">
        <v>7753</v>
      </c>
      <c r="N1643" s="1" t="s">
        <v>52</v>
      </c>
      <c r="O1643" s="2" t="s">
        <v>822</v>
      </c>
      <c r="P1643" s="2" t="s">
        <v>32</v>
      </c>
      <c r="Q1643" s="2" t="s">
        <v>32</v>
      </c>
      <c r="R1643" s="2" t="s">
        <v>32</v>
      </c>
      <c r="S1643" s="2" t="s">
        <v>32</v>
      </c>
      <c r="T1643" s="1" t="s">
        <v>32</v>
      </c>
      <c r="U1643" s="1" t="s">
        <v>32</v>
      </c>
      <c r="V1643" s="1" t="s">
        <v>32</v>
      </c>
      <c r="W1643" s="1" t="s">
        <v>32</v>
      </c>
    </row>
    <row r="1644" spans="1:23">
      <c r="A1644" s="29" t="str">
        <f>+IF(B1644="N","",IF(COUNTIF(B:B,B1644)&gt;1,COUNTIF(B$3:B1644,B1644),""))</f>
        <v/>
      </c>
      <c r="B1644" s="2" t="str">
        <f>+IF(H1644='Export Demurrage Detention'!$C$2,"Y","N")</f>
        <v>N</v>
      </c>
      <c r="D1644" s="1" t="s">
        <v>173</v>
      </c>
      <c r="G1644" s="1" t="s">
        <v>22</v>
      </c>
      <c r="H1644" s="1" t="s">
        <v>2868</v>
      </c>
      <c r="I1644" s="69">
        <v>44256</v>
      </c>
      <c r="J1644" s="70" t="s">
        <v>51</v>
      </c>
      <c r="K1644" s="1" t="s">
        <v>6319</v>
      </c>
      <c r="L1644" s="1" t="s">
        <v>55</v>
      </c>
      <c r="M1644" s="1" t="s">
        <v>7754</v>
      </c>
      <c r="N1644" s="1" t="s">
        <v>52</v>
      </c>
      <c r="O1644" s="2" t="s">
        <v>822</v>
      </c>
      <c r="P1644" s="2" t="s">
        <v>32</v>
      </c>
      <c r="Q1644" s="2" t="s">
        <v>32</v>
      </c>
      <c r="R1644" s="2" t="s">
        <v>32</v>
      </c>
      <c r="S1644" s="2" t="s">
        <v>32</v>
      </c>
      <c r="T1644" s="1" t="s">
        <v>32</v>
      </c>
      <c r="U1644" s="1" t="s">
        <v>32</v>
      </c>
      <c r="V1644" s="1" t="s">
        <v>32</v>
      </c>
      <c r="W1644" s="1" t="s">
        <v>32</v>
      </c>
    </row>
    <row r="1645" spans="1:23">
      <c r="A1645" s="29" t="str">
        <f>+IF(B1645="N","",IF(COUNTIF(B:B,B1645)&gt;1,COUNTIF(B$3:B1645,B1645),""))</f>
        <v/>
      </c>
      <c r="B1645" s="2" t="str">
        <f>+IF(H1645='Export Demurrage Detention'!$C$2,"Y","N")</f>
        <v>N</v>
      </c>
      <c r="D1645" s="1" t="s">
        <v>173</v>
      </c>
      <c r="G1645" s="1" t="s">
        <v>22</v>
      </c>
      <c r="H1645" s="1" t="s">
        <v>2868</v>
      </c>
      <c r="I1645" s="69">
        <v>44256</v>
      </c>
      <c r="J1645" s="70" t="s">
        <v>51</v>
      </c>
      <c r="K1645" s="1" t="s">
        <v>6319</v>
      </c>
      <c r="L1645" s="1" t="s">
        <v>55</v>
      </c>
      <c r="M1645" s="1" t="s">
        <v>7755</v>
      </c>
      <c r="N1645" s="1" t="s">
        <v>52</v>
      </c>
      <c r="O1645" s="2" t="s">
        <v>822</v>
      </c>
      <c r="P1645" s="2" t="s">
        <v>32</v>
      </c>
      <c r="Q1645" s="2" t="s">
        <v>32</v>
      </c>
      <c r="R1645" s="2" t="s">
        <v>32</v>
      </c>
      <c r="S1645" s="2" t="s">
        <v>32</v>
      </c>
      <c r="T1645" s="1" t="s">
        <v>32</v>
      </c>
      <c r="U1645" s="1" t="s">
        <v>32</v>
      </c>
      <c r="V1645" s="1" t="s">
        <v>32</v>
      </c>
      <c r="W1645" s="1" t="s">
        <v>32</v>
      </c>
    </row>
    <row r="1646" spans="1:23">
      <c r="A1646" s="29" t="str">
        <f>+IF(B1646="N","",IF(COUNTIF(B:B,B1646)&gt;1,COUNTIF(B$3:B1646,B1646),""))</f>
        <v/>
      </c>
      <c r="B1646" s="2" t="str">
        <f>+IF(H1646='Export Demurrage Detention'!$C$2,"Y","N")</f>
        <v>N</v>
      </c>
      <c r="D1646" s="1" t="s">
        <v>173</v>
      </c>
      <c r="G1646" s="1" t="s">
        <v>22</v>
      </c>
      <c r="H1646" s="1" t="s">
        <v>2868</v>
      </c>
      <c r="I1646" s="69">
        <v>44256</v>
      </c>
      <c r="J1646" s="70" t="s">
        <v>51</v>
      </c>
      <c r="K1646" s="1" t="s">
        <v>6319</v>
      </c>
      <c r="L1646" s="1" t="s">
        <v>55</v>
      </c>
      <c r="M1646" s="1" t="s">
        <v>7756</v>
      </c>
      <c r="N1646" s="1" t="s">
        <v>52</v>
      </c>
      <c r="O1646" s="2" t="s">
        <v>822</v>
      </c>
      <c r="P1646" s="2" t="s">
        <v>32</v>
      </c>
      <c r="Q1646" s="2" t="s">
        <v>32</v>
      </c>
      <c r="R1646" s="2" t="s">
        <v>32</v>
      </c>
      <c r="S1646" s="2" t="s">
        <v>32</v>
      </c>
      <c r="T1646" s="1" t="s">
        <v>32</v>
      </c>
      <c r="U1646" s="1" t="s">
        <v>32</v>
      </c>
      <c r="V1646" s="1" t="s">
        <v>32</v>
      </c>
      <c r="W1646" s="1" t="s">
        <v>32</v>
      </c>
    </row>
    <row r="1647" spans="1:23">
      <c r="A1647" s="29" t="str">
        <f>+IF(B1647="N","",IF(COUNTIF(B:B,B1647)&gt;1,COUNTIF(B$3:B1647,B1647),""))</f>
        <v/>
      </c>
      <c r="B1647" s="2" t="str">
        <f>+IF(H1647='Export Demurrage Detention'!$C$2,"Y","N")</f>
        <v>N</v>
      </c>
      <c r="D1647" s="1" t="s">
        <v>173</v>
      </c>
      <c r="G1647" s="1" t="s">
        <v>22</v>
      </c>
      <c r="H1647" s="1" t="s">
        <v>2868</v>
      </c>
      <c r="I1647" s="69">
        <v>44256</v>
      </c>
      <c r="J1647" s="70" t="s">
        <v>51</v>
      </c>
      <c r="K1647" s="1" t="s">
        <v>6319</v>
      </c>
      <c r="L1647" s="1" t="s">
        <v>55</v>
      </c>
      <c r="M1647" s="1" t="s">
        <v>7757</v>
      </c>
      <c r="N1647" s="1" t="s">
        <v>52</v>
      </c>
      <c r="O1647" s="2" t="s">
        <v>822</v>
      </c>
      <c r="P1647" s="2" t="s">
        <v>32</v>
      </c>
      <c r="Q1647" s="2" t="s">
        <v>32</v>
      </c>
      <c r="R1647" s="2" t="s">
        <v>32</v>
      </c>
      <c r="S1647" s="2" t="s">
        <v>32</v>
      </c>
      <c r="T1647" s="1" t="s">
        <v>32</v>
      </c>
      <c r="U1647" s="1" t="s">
        <v>32</v>
      </c>
      <c r="V1647" s="1" t="s">
        <v>32</v>
      </c>
      <c r="W1647" s="1" t="s">
        <v>32</v>
      </c>
    </row>
    <row r="1648" spans="1:23">
      <c r="A1648" s="29" t="str">
        <f>+IF(B1648="N","",IF(COUNTIF(B:B,B1648)&gt;1,COUNTIF(B$3:B1648,B1648),""))</f>
        <v/>
      </c>
      <c r="B1648" s="2" t="str">
        <f>+IF(H1648='Export Demurrage Detention'!$C$2,"Y","N")</f>
        <v>N</v>
      </c>
      <c r="D1648" s="1" t="s">
        <v>173</v>
      </c>
      <c r="G1648" s="1" t="s">
        <v>22</v>
      </c>
      <c r="H1648" s="1" t="s">
        <v>2868</v>
      </c>
      <c r="I1648" s="69">
        <v>44256</v>
      </c>
      <c r="J1648" s="70" t="s">
        <v>51</v>
      </c>
      <c r="K1648" s="1" t="s">
        <v>6319</v>
      </c>
      <c r="L1648" s="1" t="s">
        <v>55</v>
      </c>
      <c r="M1648" s="1" t="s">
        <v>7758</v>
      </c>
      <c r="N1648" s="1" t="s">
        <v>52</v>
      </c>
      <c r="O1648" s="2" t="s">
        <v>822</v>
      </c>
      <c r="P1648" s="2" t="s">
        <v>32</v>
      </c>
      <c r="Q1648" s="2" t="s">
        <v>32</v>
      </c>
      <c r="R1648" s="2" t="s">
        <v>32</v>
      </c>
      <c r="S1648" s="2" t="s">
        <v>32</v>
      </c>
      <c r="T1648" s="1" t="s">
        <v>32</v>
      </c>
      <c r="U1648" s="1" t="s">
        <v>32</v>
      </c>
      <c r="V1648" s="1" t="s">
        <v>32</v>
      </c>
      <c r="W1648" s="1" t="s">
        <v>32</v>
      </c>
    </row>
    <row r="1649" spans="1:23">
      <c r="A1649" s="29" t="str">
        <f>+IF(B1649="N","",IF(COUNTIF(B:B,B1649)&gt;1,COUNTIF(B$3:B1649,B1649),""))</f>
        <v/>
      </c>
      <c r="B1649" s="2" t="str">
        <f>+IF(H1649='Export Demurrage Detention'!$C$2,"Y","N")</f>
        <v>N</v>
      </c>
      <c r="D1649" s="1" t="s">
        <v>173</v>
      </c>
      <c r="G1649" s="1" t="s">
        <v>22</v>
      </c>
      <c r="H1649" s="1" t="s">
        <v>2868</v>
      </c>
      <c r="I1649" s="69">
        <v>44256</v>
      </c>
      <c r="J1649" s="70" t="s">
        <v>51</v>
      </c>
      <c r="K1649" s="1" t="s">
        <v>6319</v>
      </c>
      <c r="L1649" s="1" t="s">
        <v>55</v>
      </c>
      <c r="M1649" s="1" t="s">
        <v>7759</v>
      </c>
      <c r="N1649" s="1" t="s">
        <v>52</v>
      </c>
      <c r="O1649" s="2" t="s">
        <v>822</v>
      </c>
      <c r="P1649" s="2" t="s">
        <v>32</v>
      </c>
      <c r="Q1649" s="2" t="s">
        <v>32</v>
      </c>
      <c r="R1649" s="2" t="s">
        <v>32</v>
      </c>
      <c r="S1649" s="2" t="s">
        <v>32</v>
      </c>
      <c r="T1649" s="1" t="s">
        <v>32</v>
      </c>
      <c r="U1649" s="1" t="s">
        <v>32</v>
      </c>
      <c r="V1649" s="1" t="s">
        <v>32</v>
      </c>
      <c r="W1649" s="1" t="s">
        <v>32</v>
      </c>
    </row>
    <row r="1650" spans="1:23">
      <c r="A1650" s="29" t="str">
        <f>+IF(B1650="N","",IF(COUNTIF(B:B,B1650)&gt;1,COUNTIF(B$3:B1650,B1650),""))</f>
        <v/>
      </c>
      <c r="B1650" s="2" t="str">
        <f>+IF(H1650='Export Demurrage Detention'!$C$2,"Y","N")</f>
        <v>N</v>
      </c>
      <c r="D1650" s="1" t="s">
        <v>173</v>
      </c>
      <c r="G1650" s="1" t="s">
        <v>22</v>
      </c>
      <c r="H1650" s="1" t="s">
        <v>2868</v>
      </c>
      <c r="I1650" s="69">
        <v>44256</v>
      </c>
      <c r="J1650" s="70" t="s">
        <v>51</v>
      </c>
      <c r="K1650" s="1" t="s">
        <v>6319</v>
      </c>
      <c r="L1650" s="1" t="s">
        <v>55</v>
      </c>
      <c r="M1650" s="1" t="s">
        <v>7760</v>
      </c>
      <c r="N1650" s="1" t="s">
        <v>52</v>
      </c>
      <c r="O1650" s="2" t="s">
        <v>822</v>
      </c>
      <c r="P1650" s="2" t="s">
        <v>32</v>
      </c>
      <c r="Q1650" s="2" t="s">
        <v>32</v>
      </c>
      <c r="R1650" s="2" t="s">
        <v>32</v>
      </c>
      <c r="S1650" s="2" t="s">
        <v>32</v>
      </c>
      <c r="T1650" s="1" t="s">
        <v>32</v>
      </c>
      <c r="U1650" s="1" t="s">
        <v>32</v>
      </c>
      <c r="V1650" s="1" t="s">
        <v>32</v>
      </c>
      <c r="W1650" s="1" t="s">
        <v>32</v>
      </c>
    </row>
    <row r="1651" spans="1:23">
      <c r="A1651" s="29" t="str">
        <f>+IF(B1651="N","",IF(COUNTIF(B:B,B1651)&gt;1,COUNTIF(B$3:B1651,B1651),""))</f>
        <v/>
      </c>
      <c r="B1651" s="2" t="str">
        <f>+IF(H1651='Export Demurrage Detention'!$C$2,"Y","N")</f>
        <v>N</v>
      </c>
      <c r="D1651" s="1" t="s">
        <v>173</v>
      </c>
      <c r="G1651" s="1" t="s">
        <v>22</v>
      </c>
      <c r="H1651" s="1" t="s">
        <v>2868</v>
      </c>
      <c r="I1651" s="69">
        <v>44256</v>
      </c>
      <c r="J1651" s="70" t="s">
        <v>51</v>
      </c>
      <c r="K1651" s="1" t="s">
        <v>6319</v>
      </c>
      <c r="L1651" s="1" t="s">
        <v>55</v>
      </c>
      <c r="M1651" s="1" t="s">
        <v>7761</v>
      </c>
      <c r="N1651" s="1" t="s">
        <v>52</v>
      </c>
      <c r="O1651" s="2" t="s">
        <v>822</v>
      </c>
      <c r="P1651" s="2" t="s">
        <v>32</v>
      </c>
      <c r="Q1651" s="2" t="s">
        <v>32</v>
      </c>
      <c r="R1651" s="2" t="s">
        <v>32</v>
      </c>
      <c r="S1651" s="2" t="s">
        <v>32</v>
      </c>
      <c r="T1651" s="1" t="s">
        <v>32</v>
      </c>
      <c r="U1651" s="1" t="s">
        <v>32</v>
      </c>
      <c r="V1651" s="1" t="s">
        <v>32</v>
      </c>
      <c r="W1651" s="1" t="s">
        <v>32</v>
      </c>
    </row>
    <row r="1652" spans="1:23">
      <c r="A1652" s="29" t="str">
        <f>+IF(B1652="N","",IF(COUNTIF(B:B,B1652)&gt;1,COUNTIF(B$3:B1652,B1652),""))</f>
        <v/>
      </c>
      <c r="B1652" s="2" t="str">
        <f>+IF(H1652='Export Demurrage Detention'!$C$2,"Y","N")</f>
        <v>N</v>
      </c>
      <c r="D1652" s="1" t="s">
        <v>173</v>
      </c>
      <c r="G1652" s="1" t="s">
        <v>22</v>
      </c>
      <c r="H1652" s="1" t="s">
        <v>2868</v>
      </c>
      <c r="I1652" s="69">
        <v>44256</v>
      </c>
      <c r="J1652" s="70" t="s">
        <v>51</v>
      </c>
      <c r="K1652" s="1" t="s">
        <v>6319</v>
      </c>
      <c r="L1652" s="1" t="s">
        <v>55</v>
      </c>
      <c r="M1652" s="1" t="s">
        <v>7762</v>
      </c>
      <c r="N1652" s="1" t="s">
        <v>52</v>
      </c>
      <c r="O1652" s="2" t="s">
        <v>822</v>
      </c>
      <c r="P1652" s="2" t="s">
        <v>32</v>
      </c>
      <c r="Q1652" s="2" t="s">
        <v>32</v>
      </c>
      <c r="R1652" s="2" t="s">
        <v>32</v>
      </c>
      <c r="S1652" s="2" t="s">
        <v>32</v>
      </c>
      <c r="T1652" s="1" t="s">
        <v>32</v>
      </c>
      <c r="U1652" s="1" t="s">
        <v>32</v>
      </c>
      <c r="V1652" s="1" t="s">
        <v>32</v>
      </c>
      <c r="W1652" s="1" t="s">
        <v>32</v>
      </c>
    </row>
    <row r="1653" spans="1:23">
      <c r="A1653" s="29" t="str">
        <f>+IF(B1653="N","",IF(COUNTIF(B:B,B1653)&gt;1,COUNTIF(B$3:B1653,B1653),""))</f>
        <v/>
      </c>
      <c r="B1653" s="2" t="str">
        <f>+IF(H1653='Export Demurrage Detention'!$C$2,"Y","N")</f>
        <v>N</v>
      </c>
      <c r="D1653" s="1" t="s">
        <v>173</v>
      </c>
      <c r="G1653" s="1" t="s">
        <v>22</v>
      </c>
      <c r="H1653" s="1" t="s">
        <v>2868</v>
      </c>
      <c r="I1653" s="69">
        <v>44256</v>
      </c>
      <c r="J1653" s="70" t="s">
        <v>51</v>
      </c>
      <c r="K1653" s="1" t="s">
        <v>6319</v>
      </c>
      <c r="L1653" s="1" t="s">
        <v>55</v>
      </c>
      <c r="M1653" s="1" t="s">
        <v>7763</v>
      </c>
      <c r="N1653" s="1" t="s">
        <v>52</v>
      </c>
      <c r="O1653" s="2" t="s">
        <v>822</v>
      </c>
      <c r="P1653" s="2" t="s">
        <v>32</v>
      </c>
      <c r="Q1653" s="2" t="s">
        <v>32</v>
      </c>
      <c r="R1653" s="2" t="s">
        <v>32</v>
      </c>
      <c r="S1653" s="2" t="s">
        <v>32</v>
      </c>
      <c r="T1653" s="1" t="s">
        <v>32</v>
      </c>
      <c r="U1653" s="1" t="s">
        <v>32</v>
      </c>
      <c r="V1653" s="1" t="s">
        <v>32</v>
      </c>
      <c r="W1653" s="1" t="s">
        <v>32</v>
      </c>
    </row>
    <row r="1654" spans="1:23">
      <c r="A1654" s="29" t="str">
        <f>+IF(B1654="N","",IF(COUNTIF(B:B,B1654)&gt;1,COUNTIF(B$3:B1654,B1654),""))</f>
        <v/>
      </c>
      <c r="B1654" s="2" t="str">
        <f>+IF(H1654='Export Demurrage Detention'!$C$2,"Y","N")</f>
        <v>N</v>
      </c>
      <c r="D1654" s="1" t="s">
        <v>173</v>
      </c>
      <c r="G1654" s="1" t="s">
        <v>22</v>
      </c>
      <c r="H1654" s="1" t="s">
        <v>2868</v>
      </c>
      <c r="I1654" s="69">
        <v>44256</v>
      </c>
      <c r="J1654" s="70" t="s">
        <v>51</v>
      </c>
      <c r="K1654" s="1" t="s">
        <v>6319</v>
      </c>
      <c r="L1654" s="1" t="s">
        <v>55</v>
      </c>
      <c r="M1654" s="1" t="s">
        <v>7764</v>
      </c>
      <c r="N1654" s="1" t="s">
        <v>52</v>
      </c>
      <c r="O1654" s="2" t="s">
        <v>822</v>
      </c>
      <c r="P1654" s="2" t="s">
        <v>32</v>
      </c>
      <c r="Q1654" s="2" t="s">
        <v>32</v>
      </c>
      <c r="R1654" s="2" t="s">
        <v>32</v>
      </c>
      <c r="S1654" s="2" t="s">
        <v>32</v>
      </c>
      <c r="T1654" s="1" t="s">
        <v>32</v>
      </c>
      <c r="U1654" s="1" t="s">
        <v>32</v>
      </c>
      <c r="V1654" s="1" t="s">
        <v>32</v>
      </c>
      <c r="W1654" s="1" t="s">
        <v>32</v>
      </c>
    </row>
    <row r="1655" spans="1:23">
      <c r="A1655" s="29" t="str">
        <f>+IF(B1655="N","",IF(COUNTIF(B:B,B1655)&gt;1,COUNTIF(B$3:B1655,B1655),""))</f>
        <v/>
      </c>
      <c r="B1655" s="2" t="str">
        <f>+IF(H1655='Export Demurrage Detention'!$C$2,"Y","N")</f>
        <v>N</v>
      </c>
      <c r="D1655" s="1" t="s">
        <v>173</v>
      </c>
      <c r="G1655" s="1" t="s">
        <v>22</v>
      </c>
      <c r="H1655" s="1" t="s">
        <v>2868</v>
      </c>
      <c r="I1655" s="69">
        <v>44256</v>
      </c>
      <c r="J1655" s="70" t="s">
        <v>51</v>
      </c>
      <c r="K1655" s="1" t="s">
        <v>6319</v>
      </c>
      <c r="L1655" s="1" t="s">
        <v>55</v>
      </c>
      <c r="M1655" s="1" t="s">
        <v>7765</v>
      </c>
      <c r="N1655" s="1" t="s">
        <v>52</v>
      </c>
      <c r="O1655" s="2" t="s">
        <v>822</v>
      </c>
      <c r="P1655" s="2" t="s">
        <v>32</v>
      </c>
      <c r="Q1655" s="2" t="s">
        <v>32</v>
      </c>
      <c r="R1655" s="2" t="s">
        <v>32</v>
      </c>
      <c r="S1655" s="2" t="s">
        <v>32</v>
      </c>
      <c r="T1655" s="1" t="s">
        <v>32</v>
      </c>
      <c r="U1655" s="1" t="s">
        <v>32</v>
      </c>
      <c r="V1655" s="1" t="s">
        <v>32</v>
      </c>
      <c r="W1655" s="1" t="s">
        <v>32</v>
      </c>
    </row>
    <row r="1656" spans="1:23">
      <c r="A1656" s="29" t="str">
        <f>+IF(B1656="N","",IF(COUNTIF(B:B,B1656)&gt;1,COUNTIF(B$3:B1656,B1656),""))</f>
        <v/>
      </c>
      <c r="B1656" s="2" t="str">
        <f>+IF(H1656='Export Demurrage Detention'!$C$2,"Y","N")</f>
        <v>N</v>
      </c>
      <c r="D1656" s="1" t="s">
        <v>173</v>
      </c>
      <c r="G1656" s="1" t="s">
        <v>22</v>
      </c>
      <c r="H1656" s="1" t="s">
        <v>2868</v>
      </c>
      <c r="I1656" s="69">
        <v>44256</v>
      </c>
      <c r="J1656" s="70" t="s">
        <v>51</v>
      </c>
      <c r="K1656" s="1" t="s">
        <v>6319</v>
      </c>
      <c r="L1656" s="1" t="s">
        <v>55</v>
      </c>
      <c r="M1656" s="1" t="s">
        <v>7766</v>
      </c>
      <c r="N1656" s="1" t="s">
        <v>52</v>
      </c>
      <c r="O1656" s="2" t="s">
        <v>822</v>
      </c>
      <c r="P1656" s="2" t="s">
        <v>32</v>
      </c>
      <c r="Q1656" s="2" t="s">
        <v>32</v>
      </c>
      <c r="R1656" s="2" t="s">
        <v>32</v>
      </c>
      <c r="S1656" s="2" t="s">
        <v>32</v>
      </c>
      <c r="T1656" s="1" t="s">
        <v>32</v>
      </c>
      <c r="U1656" s="1" t="s">
        <v>32</v>
      </c>
      <c r="V1656" s="1" t="s">
        <v>32</v>
      </c>
      <c r="W1656" s="1" t="s">
        <v>32</v>
      </c>
    </row>
    <row r="1657" spans="1:23">
      <c r="A1657" s="29" t="str">
        <f>+IF(B1657="N","",IF(COUNTIF(B:B,B1657)&gt;1,COUNTIF(B$3:B1657,B1657),""))</f>
        <v/>
      </c>
      <c r="B1657" s="2" t="str">
        <f>+IF(H1657='Export Demurrage Detention'!$C$2,"Y","N")</f>
        <v>N</v>
      </c>
      <c r="D1657" s="1" t="s">
        <v>173</v>
      </c>
      <c r="G1657" s="1" t="s">
        <v>22</v>
      </c>
      <c r="H1657" s="1" t="s">
        <v>2868</v>
      </c>
      <c r="I1657" s="69">
        <v>44256</v>
      </c>
      <c r="J1657" s="70" t="s">
        <v>51</v>
      </c>
      <c r="K1657" s="1" t="s">
        <v>6319</v>
      </c>
      <c r="L1657" s="1" t="s">
        <v>55</v>
      </c>
      <c r="M1657" s="1" t="s">
        <v>7767</v>
      </c>
      <c r="N1657" s="1" t="s">
        <v>52</v>
      </c>
      <c r="O1657" s="2" t="s">
        <v>822</v>
      </c>
      <c r="P1657" s="2" t="s">
        <v>32</v>
      </c>
      <c r="Q1657" s="2" t="s">
        <v>32</v>
      </c>
      <c r="R1657" s="2" t="s">
        <v>32</v>
      </c>
      <c r="S1657" s="2" t="s">
        <v>32</v>
      </c>
      <c r="T1657" s="1" t="s">
        <v>32</v>
      </c>
      <c r="U1657" s="1" t="s">
        <v>32</v>
      </c>
      <c r="V1657" s="1" t="s">
        <v>32</v>
      </c>
      <c r="W1657" s="1" t="s">
        <v>32</v>
      </c>
    </row>
    <row r="1658" spans="1:23">
      <c r="A1658" s="29" t="str">
        <f>+IF(B1658="N","",IF(COUNTIF(B:B,B1658)&gt;1,COUNTIF(B$3:B1658,B1658),""))</f>
        <v/>
      </c>
      <c r="B1658" s="2" t="str">
        <f>+IF(H1658='Export Demurrage Detention'!$C$2,"Y","N")</f>
        <v>N</v>
      </c>
      <c r="D1658" s="1" t="s">
        <v>173</v>
      </c>
      <c r="G1658" s="1" t="s">
        <v>22</v>
      </c>
      <c r="H1658" s="1" t="s">
        <v>2868</v>
      </c>
      <c r="I1658" s="69">
        <v>44256</v>
      </c>
      <c r="J1658" s="70" t="s">
        <v>51</v>
      </c>
      <c r="K1658" s="1" t="s">
        <v>6319</v>
      </c>
      <c r="L1658" s="1" t="s">
        <v>55</v>
      </c>
      <c r="M1658" s="1" t="s">
        <v>7768</v>
      </c>
      <c r="N1658" s="1" t="s">
        <v>52</v>
      </c>
      <c r="O1658" s="2" t="s">
        <v>822</v>
      </c>
      <c r="P1658" s="2" t="s">
        <v>32</v>
      </c>
      <c r="Q1658" s="2" t="s">
        <v>32</v>
      </c>
      <c r="R1658" s="2" t="s">
        <v>32</v>
      </c>
      <c r="S1658" s="2" t="s">
        <v>32</v>
      </c>
      <c r="T1658" s="1" t="s">
        <v>32</v>
      </c>
      <c r="U1658" s="1" t="s">
        <v>32</v>
      </c>
      <c r="V1658" s="1" t="s">
        <v>32</v>
      </c>
      <c r="W1658" s="1" t="s">
        <v>32</v>
      </c>
    </row>
    <row r="1659" spans="1:23">
      <c r="A1659" s="29" t="str">
        <f>+IF(B1659="N","",IF(COUNTIF(B:B,B1659)&gt;1,COUNTIF(B$3:B1659,B1659),""))</f>
        <v/>
      </c>
      <c r="B1659" s="2" t="str">
        <f>+IF(H1659='Export Demurrage Detention'!$C$2,"Y","N")</f>
        <v>N</v>
      </c>
      <c r="D1659" s="1" t="s">
        <v>173</v>
      </c>
      <c r="G1659" s="1" t="s">
        <v>22</v>
      </c>
      <c r="H1659" s="1" t="s">
        <v>2868</v>
      </c>
      <c r="I1659" s="69">
        <v>44256</v>
      </c>
      <c r="J1659" s="70" t="s">
        <v>51</v>
      </c>
      <c r="K1659" s="1" t="s">
        <v>6319</v>
      </c>
      <c r="L1659" s="1" t="s">
        <v>55</v>
      </c>
      <c r="M1659" s="1" t="s">
        <v>7769</v>
      </c>
      <c r="N1659" s="1" t="s">
        <v>52</v>
      </c>
      <c r="O1659" s="2" t="s">
        <v>822</v>
      </c>
      <c r="P1659" s="2" t="s">
        <v>32</v>
      </c>
      <c r="Q1659" s="2" t="s">
        <v>32</v>
      </c>
      <c r="R1659" s="2" t="s">
        <v>32</v>
      </c>
      <c r="S1659" s="2" t="s">
        <v>32</v>
      </c>
      <c r="T1659" s="1" t="s">
        <v>32</v>
      </c>
      <c r="U1659" s="1" t="s">
        <v>32</v>
      </c>
      <c r="V1659" s="1" t="s">
        <v>32</v>
      </c>
      <c r="W1659" s="1" t="s">
        <v>32</v>
      </c>
    </row>
    <row r="1660" spans="1:23">
      <c r="A1660" s="29" t="str">
        <f>+IF(B1660="N","",IF(COUNTIF(B:B,B1660)&gt;1,COUNTIF(B$3:B1660,B1660),""))</f>
        <v/>
      </c>
      <c r="B1660" s="2" t="str">
        <f>+IF(H1660='Export Demurrage Detention'!$C$2,"Y","N")</f>
        <v>N</v>
      </c>
      <c r="D1660" s="1" t="s">
        <v>173</v>
      </c>
      <c r="G1660" s="1" t="s">
        <v>22</v>
      </c>
      <c r="H1660" s="1" t="s">
        <v>2869</v>
      </c>
      <c r="I1660" s="69">
        <v>44256</v>
      </c>
      <c r="J1660" s="70" t="s">
        <v>51</v>
      </c>
      <c r="K1660" s="1" t="s">
        <v>6319</v>
      </c>
      <c r="L1660" s="1" t="s">
        <v>55</v>
      </c>
      <c r="M1660" s="1" t="s">
        <v>7751</v>
      </c>
      <c r="N1660" s="1" t="s">
        <v>52</v>
      </c>
      <c r="O1660" s="2" t="s">
        <v>822</v>
      </c>
      <c r="P1660" s="2" t="s">
        <v>32</v>
      </c>
      <c r="Q1660" s="2" t="s">
        <v>32</v>
      </c>
      <c r="R1660" s="2" t="s">
        <v>32</v>
      </c>
      <c r="S1660" s="2" t="s">
        <v>32</v>
      </c>
      <c r="T1660" s="1" t="s">
        <v>32</v>
      </c>
      <c r="U1660" s="1" t="s">
        <v>32</v>
      </c>
      <c r="V1660" s="1" t="s">
        <v>32</v>
      </c>
      <c r="W1660" s="1" t="s">
        <v>32</v>
      </c>
    </row>
    <row r="1661" spans="1:23">
      <c r="A1661" s="29" t="str">
        <f>+IF(B1661="N","",IF(COUNTIF(B:B,B1661)&gt;1,COUNTIF(B$3:B1661,B1661),""))</f>
        <v/>
      </c>
      <c r="B1661" s="2" t="str">
        <f>+IF(H1661='Export Demurrage Detention'!$C$2,"Y","N")</f>
        <v>N</v>
      </c>
      <c r="D1661" s="1" t="s">
        <v>173</v>
      </c>
      <c r="G1661" s="1" t="s">
        <v>22</v>
      </c>
      <c r="H1661" s="1" t="s">
        <v>2869</v>
      </c>
      <c r="I1661" s="69">
        <v>44256</v>
      </c>
      <c r="J1661" s="70" t="s">
        <v>51</v>
      </c>
      <c r="K1661" s="1" t="s">
        <v>6319</v>
      </c>
      <c r="L1661" s="1" t="s">
        <v>55</v>
      </c>
      <c r="M1661" s="1" t="s">
        <v>7752</v>
      </c>
      <c r="N1661" s="1" t="s">
        <v>52</v>
      </c>
      <c r="O1661" s="2" t="s">
        <v>822</v>
      </c>
      <c r="P1661" s="2" t="s">
        <v>32</v>
      </c>
      <c r="Q1661" s="2" t="s">
        <v>32</v>
      </c>
      <c r="R1661" s="2" t="s">
        <v>32</v>
      </c>
      <c r="S1661" s="2" t="s">
        <v>32</v>
      </c>
      <c r="T1661" s="1" t="s">
        <v>32</v>
      </c>
      <c r="U1661" s="1" t="s">
        <v>32</v>
      </c>
      <c r="V1661" s="1" t="s">
        <v>32</v>
      </c>
      <c r="W1661" s="1" t="s">
        <v>32</v>
      </c>
    </row>
    <row r="1662" spans="1:23">
      <c r="A1662" s="29" t="str">
        <f>+IF(B1662="N","",IF(COUNTIF(B:B,B1662)&gt;1,COUNTIF(B$3:B1662,B1662),""))</f>
        <v/>
      </c>
      <c r="B1662" s="2" t="str">
        <f>+IF(H1662='Export Demurrage Detention'!$C$2,"Y","N")</f>
        <v>N</v>
      </c>
      <c r="D1662" s="1" t="s">
        <v>173</v>
      </c>
      <c r="G1662" s="1" t="s">
        <v>22</v>
      </c>
      <c r="H1662" s="1" t="s">
        <v>2869</v>
      </c>
      <c r="I1662" s="69">
        <v>44256</v>
      </c>
      <c r="J1662" s="70" t="s">
        <v>51</v>
      </c>
      <c r="K1662" s="1" t="s">
        <v>6319</v>
      </c>
      <c r="L1662" s="1" t="s">
        <v>55</v>
      </c>
      <c r="M1662" s="1" t="s">
        <v>7729</v>
      </c>
      <c r="N1662" s="1" t="s">
        <v>52</v>
      </c>
      <c r="O1662" s="2" t="s">
        <v>822</v>
      </c>
      <c r="P1662" s="2" t="s">
        <v>32</v>
      </c>
      <c r="Q1662" s="2" t="s">
        <v>32</v>
      </c>
      <c r="R1662" s="2" t="s">
        <v>32</v>
      </c>
      <c r="S1662" s="2" t="s">
        <v>32</v>
      </c>
      <c r="T1662" s="1" t="s">
        <v>32</v>
      </c>
      <c r="U1662" s="1" t="s">
        <v>32</v>
      </c>
      <c r="V1662" s="1" t="s">
        <v>32</v>
      </c>
      <c r="W1662" s="1" t="s">
        <v>32</v>
      </c>
    </row>
    <row r="1663" spans="1:23">
      <c r="A1663" s="29" t="str">
        <f>+IF(B1663="N","",IF(COUNTIF(B:B,B1663)&gt;1,COUNTIF(B$3:B1663,B1663),""))</f>
        <v/>
      </c>
      <c r="B1663" s="2" t="str">
        <f>+IF(H1663='Export Demurrage Detention'!$C$2,"Y","N")</f>
        <v>N</v>
      </c>
      <c r="D1663" s="1" t="s">
        <v>173</v>
      </c>
      <c r="G1663" s="1" t="s">
        <v>22</v>
      </c>
      <c r="H1663" s="1" t="s">
        <v>2869</v>
      </c>
      <c r="I1663" s="69">
        <v>44256</v>
      </c>
      <c r="J1663" s="70" t="s">
        <v>51</v>
      </c>
      <c r="K1663" s="1" t="s">
        <v>6319</v>
      </c>
      <c r="L1663" s="1" t="s">
        <v>55</v>
      </c>
      <c r="M1663" s="1" t="s">
        <v>7753</v>
      </c>
      <c r="N1663" s="1" t="s">
        <v>52</v>
      </c>
      <c r="O1663" s="2" t="s">
        <v>822</v>
      </c>
      <c r="P1663" s="2" t="s">
        <v>32</v>
      </c>
      <c r="Q1663" s="2" t="s">
        <v>32</v>
      </c>
      <c r="R1663" s="2" t="s">
        <v>32</v>
      </c>
      <c r="S1663" s="2" t="s">
        <v>32</v>
      </c>
      <c r="T1663" s="1" t="s">
        <v>32</v>
      </c>
      <c r="U1663" s="1" t="s">
        <v>32</v>
      </c>
      <c r="V1663" s="1" t="s">
        <v>32</v>
      </c>
      <c r="W1663" s="1" t="s">
        <v>32</v>
      </c>
    </row>
    <row r="1664" spans="1:23">
      <c r="A1664" s="29" t="str">
        <f>+IF(B1664="N","",IF(COUNTIF(B:B,B1664)&gt;1,COUNTIF(B$3:B1664,B1664),""))</f>
        <v/>
      </c>
      <c r="B1664" s="2" t="str">
        <f>+IF(H1664='Export Demurrage Detention'!$C$2,"Y","N")</f>
        <v>N</v>
      </c>
      <c r="D1664" s="1" t="s">
        <v>173</v>
      </c>
      <c r="G1664" s="1" t="s">
        <v>22</v>
      </c>
      <c r="H1664" s="1" t="s">
        <v>2869</v>
      </c>
      <c r="I1664" s="69">
        <v>44256</v>
      </c>
      <c r="J1664" s="70" t="s">
        <v>51</v>
      </c>
      <c r="K1664" s="1" t="s">
        <v>6319</v>
      </c>
      <c r="L1664" s="1" t="s">
        <v>55</v>
      </c>
      <c r="M1664" s="1" t="s">
        <v>7754</v>
      </c>
      <c r="N1664" s="1" t="s">
        <v>52</v>
      </c>
      <c r="O1664" s="2" t="s">
        <v>822</v>
      </c>
      <c r="P1664" s="2" t="s">
        <v>32</v>
      </c>
      <c r="Q1664" s="2" t="s">
        <v>32</v>
      </c>
      <c r="R1664" s="2" t="s">
        <v>32</v>
      </c>
      <c r="S1664" s="2" t="s">
        <v>32</v>
      </c>
      <c r="T1664" s="1" t="s">
        <v>32</v>
      </c>
      <c r="U1664" s="1" t="s">
        <v>32</v>
      </c>
      <c r="V1664" s="1" t="s">
        <v>32</v>
      </c>
      <c r="W1664" s="1" t="s">
        <v>32</v>
      </c>
    </row>
    <row r="1665" spans="1:23">
      <c r="A1665" s="29" t="str">
        <f>+IF(B1665="N","",IF(COUNTIF(B:B,B1665)&gt;1,COUNTIF(B$3:B1665,B1665),""))</f>
        <v/>
      </c>
      <c r="B1665" s="2" t="str">
        <f>+IF(H1665='Export Demurrage Detention'!$C$2,"Y","N")</f>
        <v>N</v>
      </c>
      <c r="D1665" s="1" t="s">
        <v>173</v>
      </c>
      <c r="G1665" s="1" t="s">
        <v>22</v>
      </c>
      <c r="H1665" s="1" t="s">
        <v>2869</v>
      </c>
      <c r="I1665" s="69">
        <v>44256</v>
      </c>
      <c r="J1665" s="70" t="s">
        <v>51</v>
      </c>
      <c r="K1665" s="1" t="s">
        <v>6319</v>
      </c>
      <c r="L1665" s="1" t="s">
        <v>55</v>
      </c>
      <c r="M1665" s="1" t="s">
        <v>7755</v>
      </c>
      <c r="N1665" s="1" t="s">
        <v>52</v>
      </c>
      <c r="O1665" s="2" t="s">
        <v>822</v>
      </c>
      <c r="P1665" s="2" t="s">
        <v>32</v>
      </c>
      <c r="Q1665" s="2" t="s">
        <v>32</v>
      </c>
      <c r="R1665" s="2" t="s">
        <v>32</v>
      </c>
      <c r="S1665" s="2" t="s">
        <v>32</v>
      </c>
      <c r="T1665" s="1" t="s">
        <v>32</v>
      </c>
      <c r="U1665" s="1" t="s">
        <v>32</v>
      </c>
      <c r="V1665" s="1" t="s">
        <v>32</v>
      </c>
      <c r="W1665" s="1" t="s">
        <v>32</v>
      </c>
    </row>
    <row r="1666" spans="1:23">
      <c r="A1666" s="29" t="str">
        <f>+IF(B1666="N","",IF(COUNTIF(B:B,B1666)&gt;1,COUNTIF(B$3:B1666,B1666),""))</f>
        <v/>
      </c>
      <c r="B1666" s="2" t="str">
        <f>+IF(H1666='Export Demurrage Detention'!$C$2,"Y","N")</f>
        <v>N</v>
      </c>
      <c r="D1666" s="1" t="s">
        <v>173</v>
      </c>
      <c r="G1666" s="1" t="s">
        <v>22</v>
      </c>
      <c r="H1666" s="1" t="s">
        <v>2869</v>
      </c>
      <c r="I1666" s="69">
        <v>44256</v>
      </c>
      <c r="J1666" s="70" t="s">
        <v>51</v>
      </c>
      <c r="K1666" s="1" t="s">
        <v>6319</v>
      </c>
      <c r="L1666" s="1" t="s">
        <v>55</v>
      </c>
      <c r="M1666" s="1" t="s">
        <v>7756</v>
      </c>
      <c r="N1666" s="1" t="s">
        <v>52</v>
      </c>
      <c r="O1666" s="2" t="s">
        <v>822</v>
      </c>
      <c r="P1666" s="2" t="s">
        <v>32</v>
      </c>
      <c r="Q1666" s="2" t="s">
        <v>32</v>
      </c>
      <c r="R1666" s="2" t="s">
        <v>32</v>
      </c>
      <c r="S1666" s="2" t="s">
        <v>32</v>
      </c>
      <c r="T1666" s="1" t="s">
        <v>32</v>
      </c>
      <c r="U1666" s="1" t="s">
        <v>32</v>
      </c>
      <c r="V1666" s="1" t="s">
        <v>32</v>
      </c>
      <c r="W1666" s="1" t="s">
        <v>32</v>
      </c>
    </row>
    <row r="1667" spans="1:23">
      <c r="A1667" s="29" t="str">
        <f>+IF(B1667="N","",IF(COUNTIF(B:B,B1667)&gt;1,COUNTIF(B$3:B1667,B1667),""))</f>
        <v/>
      </c>
      <c r="B1667" s="2" t="str">
        <f>+IF(H1667='Export Demurrage Detention'!$C$2,"Y","N")</f>
        <v>N</v>
      </c>
      <c r="D1667" s="1" t="s">
        <v>173</v>
      </c>
      <c r="G1667" s="1" t="s">
        <v>22</v>
      </c>
      <c r="H1667" s="1" t="s">
        <v>2869</v>
      </c>
      <c r="I1667" s="69">
        <v>44256</v>
      </c>
      <c r="J1667" s="70" t="s">
        <v>51</v>
      </c>
      <c r="K1667" s="1" t="s">
        <v>6319</v>
      </c>
      <c r="L1667" s="1" t="s">
        <v>55</v>
      </c>
      <c r="M1667" s="1" t="s">
        <v>7757</v>
      </c>
      <c r="N1667" s="1" t="s">
        <v>52</v>
      </c>
      <c r="O1667" s="2" t="s">
        <v>822</v>
      </c>
      <c r="P1667" s="2" t="s">
        <v>32</v>
      </c>
      <c r="Q1667" s="2" t="s">
        <v>32</v>
      </c>
      <c r="R1667" s="2" t="s">
        <v>32</v>
      </c>
      <c r="S1667" s="2" t="s">
        <v>32</v>
      </c>
      <c r="T1667" s="1" t="s">
        <v>32</v>
      </c>
      <c r="U1667" s="1" t="s">
        <v>32</v>
      </c>
      <c r="V1667" s="1" t="s">
        <v>32</v>
      </c>
      <c r="W1667" s="1" t="s">
        <v>32</v>
      </c>
    </row>
    <row r="1668" spans="1:23">
      <c r="A1668" s="29" t="str">
        <f>+IF(B1668="N","",IF(COUNTIF(B:B,B1668)&gt;1,COUNTIF(B$3:B1668,B1668),""))</f>
        <v/>
      </c>
      <c r="B1668" s="2" t="str">
        <f>+IF(H1668='Export Demurrage Detention'!$C$2,"Y","N")</f>
        <v>N</v>
      </c>
      <c r="D1668" s="1" t="s">
        <v>173</v>
      </c>
      <c r="G1668" s="1" t="s">
        <v>22</v>
      </c>
      <c r="H1668" s="1" t="s">
        <v>2869</v>
      </c>
      <c r="I1668" s="69">
        <v>44256</v>
      </c>
      <c r="J1668" s="70" t="s">
        <v>51</v>
      </c>
      <c r="K1668" s="1" t="s">
        <v>6319</v>
      </c>
      <c r="L1668" s="1" t="s">
        <v>55</v>
      </c>
      <c r="M1668" s="1" t="s">
        <v>7758</v>
      </c>
      <c r="N1668" s="1" t="s">
        <v>52</v>
      </c>
      <c r="O1668" s="2" t="s">
        <v>822</v>
      </c>
      <c r="P1668" s="2" t="s">
        <v>32</v>
      </c>
      <c r="Q1668" s="2" t="s">
        <v>32</v>
      </c>
      <c r="R1668" s="2" t="s">
        <v>32</v>
      </c>
      <c r="S1668" s="2" t="s">
        <v>32</v>
      </c>
      <c r="T1668" s="1" t="s">
        <v>32</v>
      </c>
      <c r="U1668" s="1" t="s">
        <v>32</v>
      </c>
      <c r="V1668" s="1" t="s">
        <v>32</v>
      </c>
      <c r="W1668" s="1" t="s">
        <v>32</v>
      </c>
    </row>
    <row r="1669" spans="1:23">
      <c r="A1669" s="29" t="str">
        <f>+IF(B1669="N","",IF(COUNTIF(B:B,B1669)&gt;1,COUNTIF(B$3:B1669,B1669),""))</f>
        <v/>
      </c>
      <c r="B1669" s="2" t="str">
        <f>+IF(H1669='Export Demurrage Detention'!$C$2,"Y","N")</f>
        <v>N</v>
      </c>
      <c r="D1669" s="1" t="s">
        <v>173</v>
      </c>
      <c r="G1669" s="1" t="s">
        <v>22</v>
      </c>
      <c r="H1669" s="1" t="s">
        <v>2869</v>
      </c>
      <c r="I1669" s="69">
        <v>44256</v>
      </c>
      <c r="J1669" s="70" t="s">
        <v>51</v>
      </c>
      <c r="K1669" s="1" t="s">
        <v>6319</v>
      </c>
      <c r="L1669" s="1" t="s">
        <v>55</v>
      </c>
      <c r="M1669" s="1" t="s">
        <v>7759</v>
      </c>
      <c r="N1669" s="1" t="s">
        <v>52</v>
      </c>
      <c r="O1669" s="2" t="s">
        <v>822</v>
      </c>
      <c r="P1669" s="2" t="s">
        <v>32</v>
      </c>
      <c r="Q1669" s="2" t="s">
        <v>32</v>
      </c>
      <c r="R1669" s="2" t="s">
        <v>32</v>
      </c>
      <c r="S1669" s="2" t="s">
        <v>32</v>
      </c>
      <c r="T1669" s="1" t="s">
        <v>32</v>
      </c>
      <c r="U1669" s="1" t="s">
        <v>32</v>
      </c>
      <c r="V1669" s="1" t="s">
        <v>32</v>
      </c>
      <c r="W1669" s="1" t="s">
        <v>32</v>
      </c>
    </row>
    <row r="1670" spans="1:23">
      <c r="A1670" s="29" t="str">
        <f>+IF(B1670="N","",IF(COUNTIF(B:B,B1670)&gt;1,COUNTIF(B$3:B1670,B1670),""))</f>
        <v/>
      </c>
      <c r="B1670" s="2" t="str">
        <f>+IF(H1670='Export Demurrage Detention'!$C$2,"Y","N")</f>
        <v>N</v>
      </c>
      <c r="D1670" s="1" t="s">
        <v>173</v>
      </c>
      <c r="G1670" s="1" t="s">
        <v>22</v>
      </c>
      <c r="H1670" s="1" t="s">
        <v>2869</v>
      </c>
      <c r="I1670" s="69">
        <v>44256</v>
      </c>
      <c r="J1670" s="70" t="s">
        <v>51</v>
      </c>
      <c r="K1670" s="1" t="s">
        <v>6319</v>
      </c>
      <c r="L1670" s="1" t="s">
        <v>55</v>
      </c>
      <c r="M1670" s="1" t="s">
        <v>7760</v>
      </c>
      <c r="N1670" s="1" t="s">
        <v>52</v>
      </c>
      <c r="O1670" s="2" t="s">
        <v>822</v>
      </c>
      <c r="P1670" s="2" t="s">
        <v>32</v>
      </c>
      <c r="Q1670" s="2" t="s">
        <v>32</v>
      </c>
      <c r="R1670" s="2" t="s">
        <v>32</v>
      </c>
      <c r="S1670" s="2" t="s">
        <v>32</v>
      </c>
      <c r="T1670" s="1" t="s">
        <v>32</v>
      </c>
      <c r="U1670" s="1" t="s">
        <v>32</v>
      </c>
      <c r="V1670" s="1" t="s">
        <v>32</v>
      </c>
      <c r="W1670" s="1" t="s">
        <v>32</v>
      </c>
    </row>
    <row r="1671" spans="1:23">
      <c r="A1671" s="29" t="str">
        <f>+IF(B1671="N","",IF(COUNTIF(B:B,B1671)&gt;1,COUNTIF(B$3:B1671,B1671),""))</f>
        <v/>
      </c>
      <c r="B1671" s="2" t="str">
        <f>+IF(H1671='Export Demurrage Detention'!$C$2,"Y","N")</f>
        <v>N</v>
      </c>
      <c r="D1671" s="1" t="s">
        <v>173</v>
      </c>
      <c r="G1671" s="1" t="s">
        <v>22</v>
      </c>
      <c r="H1671" s="1" t="s">
        <v>2869</v>
      </c>
      <c r="I1671" s="69">
        <v>44256</v>
      </c>
      <c r="J1671" s="70" t="s">
        <v>51</v>
      </c>
      <c r="K1671" s="1" t="s">
        <v>6319</v>
      </c>
      <c r="L1671" s="1" t="s">
        <v>55</v>
      </c>
      <c r="M1671" s="1" t="s">
        <v>7761</v>
      </c>
      <c r="N1671" s="1" t="s">
        <v>52</v>
      </c>
      <c r="O1671" s="2" t="s">
        <v>822</v>
      </c>
      <c r="P1671" s="2" t="s">
        <v>32</v>
      </c>
      <c r="Q1671" s="2" t="s">
        <v>32</v>
      </c>
      <c r="R1671" s="2" t="s">
        <v>32</v>
      </c>
      <c r="S1671" s="2" t="s">
        <v>32</v>
      </c>
      <c r="T1671" s="1" t="s">
        <v>32</v>
      </c>
      <c r="U1671" s="1" t="s">
        <v>32</v>
      </c>
      <c r="V1671" s="1" t="s">
        <v>32</v>
      </c>
      <c r="W1671" s="1" t="s">
        <v>32</v>
      </c>
    </row>
    <row r="1672" spans="1:23">
      <c r="A1672" s="29" t="str">
        <f>+IF(B1672="N","",IF(COUNTIF(B:B,B1672)&gt;1,COUNTIF(B$3:B1672,B1672),""))</f>
        <v/>
      </c>
      <c r="B1672" s="2" t="str">
        <f>+IF(H1672='Export Demurrage Detention'!$C$2,"Y","N")</f>
        <v>N</v>
      </c>
      <c r="D1672" s="1" t="s">
        <v>173</v>
      </c>
      <c r="G1672" s="1" t="s">
        <v>22</v>
      </c>
      <c r="H1672" s="1" t="s">
        <v>2869</v>
      </c>
      <c r="I1672" s="69">
        <v>44256</v>
      </c>
      <c r="J1672" s="70" t="s">
        <v>51</v>
      </c>
      <c r="K1672" s="1" t="s">
        <v>6319</v>
      </c>
      <c r="L1672" s="1" t="s">
        <v>55</v>
      </c>
      <c r="M1672" s="1" t="s">
        <v>7762</v>
      </c>
      <c r="N1672" s="1" t="s">
        <v>52</v>
      </c>
      <c r="O1672" s="2" t="s">
        <v>822</v>
      </c>
      <c r="P1672" s="2" t="s">
        <v>32</v>
      </c>
      <c r="Q1672" s="2" t="s">
        <v>32</v>
      </c>
      <c r="R1672" s="2" t="s">
        <v>32</v>
      </c>
      <c r="S1672" s="2" t="s">
        <v>32</v>
      </c>
      <c r="T1672" s="1" t="s">
        <v>32</v>
      </c>
      <c r="U1672" s="1" t="s">
        <v>32</v>
      </c>
      <c r="V1672" s="1" t="s">
        <v>32</v>
      </c>
      <c r="W1672" s="1" t="s">
        <v>32</v>
      </c>
    </row>
    <row r="1673" spans="1:23">
      <c r="A1673" s="29" t="str">
        <f>+IF(B1673="N","",IF(COUNTIF(B:B,B1673)&gt;1,COUNTIF(B$3:B1673,B1673),""))</f>
        <v/>
      </c>
      <c r="B1673" s="2" t="str">
        <f>+IF(H1673='Export Demurrage Detention'!$C$2,"Y","N")</f>
        <v>N</v>
      </c>
      <c r="D1673" s="1" t="s">
        <v>173</v>
      </c>
      <c r="G1673" s="1" t="s">
        <v>22</v>
      </c>
      <c r="H1673" s="1" t="s">
        <v>2869</v>
      </c>
      <c r="I1673" s="69">
        <v>44256</v>
      </c>
      <c r="J1673" s="70" t="s">
        <v>51</v>
      </c>
      <c r="K1673" s="1" t="s">
        <v>6319</v>
      </c>
      <c r="L1673" s="1" t="s">
        <v>55</v>
      </c>
      <c r="M1673" s="1" t="s">
        <v>7763</v>
      </c>
      <c r="N1673" s="1" t="s">
        <v>52</v>
      </c>
      <c r="O1673" s="2" t="s">
        <v>822</v>
      </c>
      <c r="P1673" s="2" t="s">
        <v>32</v>
      </c>
      <c r="Q1673" s="2" t="s">
        <v>32</v>
      </c>
      <c r="R1673" s="2" t="s">
        <v>32</v>
      </c>
      <c r="S1673" s="2" t="s">
        <v>32</v>
      </c>
      <c r="T1673" s="1" t="s">
        <v>32</v>
      </c>
      <c r="U1673" s="1" t="s">
        <v>32</v>
      </c>
      <c r="V1673" s="1" t="s">
        <v>32</v>
      </c>
      <c r="W1673" s="1" t="s">
        <v>32</v>
      </c>
    </row>
    <row r="1674" spans="1:23">
      <c r="A1674" s="29" t="str">
        <f>+IF(B1674="N","",IF(COUNTIF(B:B,B1674)&gt;1,COUNTIF(B$3:B1674,B1674),""))</f>
        <v/>
      </c>
      <c r="B1674" s="2" t="str">
        <f>+IF(H1674='Export Demurrage Detention'!$C$2,"Y","N")</f>
        <v>N</v>
      </c>
      <c r="D1674" s="1" t="s">
        <v>173</v>
      </c>
      <c r="G1674" s="1" t="s">
        <v>22</v>
      </c>
      <c r="H1674" s="1" t="s">
        <v>2869</v>
      </c>
      <c r="I1674" s="69">
        <v>44256</v>
      </c>
      <c r="J1674" s="70" t="s">
        <v>51</v>
      </c>
      <c r="K1674" s="1" t="s">
        <v>6319</v>
      </c>
      <c r="L1674" s="1" t="s">
        <v>55</v>
      </c>
      <c r="M1674" s="1" t="s">
        <v>7764</v>
      </c>
      <c r="N1674" s="1" t="s">
        <v>52</v>
      </c>
      <c r="O1674" s="2" t="s">
        <v>822</v>
      </c>
      <c r="P1674" s="2" t="s">
        <v>32</v>
      </c>
      <c r="Q1674" s="2" t="s">
        <v>32</v>
      </c>
      <c r="R1674" s="2" t="s">
        <v>32</v>
      </c>
      <c r="S1674" s="2" t="s">
        <v>32</v>
      </c>
      <c r="T1674" s="1" t="s">
        <v>32</v>
      </c>
      <c r="U1674" s="1" t="s">
        <v>32</v>
      </c>
      <c r="V1674" s="1" t="s">
        <v>32</v>
      </c>
      <c r="W1674" s="1" t="s">
        <v>32</v>
      </c>
    </row>
    <row r="1675" spans="1:23">
      <c r="A1675" s="29" t="str">
        <f>+IF(B1675="N","",IF(COUNTIF(B:B,B1675)&gt;1,COUNTIF(B$3:B1675,B1675),""))</f>
        <v/>
      </c>
      <c r="B1675" s="2" t="str">
        <f>+IF(H1675='Export Demurrage Detention'!$C$2,"Y","N")</f>
        <v>N</v>
      </c>
      <c r="D1675" s="1" t="s">
        <v>173</v>
      </c>
      <c r="G1675" s="1" t="s">
        <v>22</v>
      </c>
      <c r="H1675" s="1" t="s">
        <v>2869</v>
      </c>
      <c r="I1675" s="69">
        <v>44256</v>
      </c>
      <c r="J1675" s="70" t="s">
        <v>51</v>
      </c>
      <c r="K1675" s="1" t="s">
        <v>6319</v>
      </c>
      <c r="L1675" s="1" t="s">
        <v>55</v>
      </c>
      <c r="M1675" s="1" t="s">
        <v>7765</v>
      </c>
      <c r="N1675" s="1" t="s">
        <v>52</v>
      </c>
      <c r="O1675" s="2" t="s">
        <v>822</v>
      </c>
      <c r="P1675" s="2" t="s">
        <v>32</v>
      </c>
      <c r="Q1675" s="2" t="s">
        <v>32</v>
      </c>
      <c r="R1675" s="2" t="s">
        <v>32</v>
      </c>
      <c r="S1675" s="2" t="s">
        <v>32</v>
      </c>
      <c r="T1675" s="1" t="s">
        <v>32</v>
      </c>
      <c r="U1675" s="1" t="s">
        <v>32</v>
      </c>
      <c r="V1675" s="1" t="s">
        <v>32</v>
      </c>
      <c r="W1675" s="1" t="s">
        <v>32</v>
      </c>
    </row>
    <row r="1676" spans="1:23">
      <c r="A1676" s="29" t="str">
        <f>+IF(B1676="N","",IF(COUNTIF(B:B,B1676)&gt;1,COUNTIF(B$3:B1676,B1676),""))</f>
        <v/>
      </c>
      <c r="B1676" s="2" t="str">
        <f>+IF(H1676='Export Demurrage Detention'!$C$2,"Y","N")</f>
        <v>N</v>
      </c>
      <c r="D1676" s="1" t="s">
        <v>173</v>
      </c>
      <c r="G1676" s="1" t="s">
        <v>22</v>
      </c>
      <c r="H1676" s="1" t="s">
        <v>2869</v>
      </c>
      <c r="I1676" s="69">
        <v>44256</v>
      </c>
      <c r="J1676" s="70" t="s">
        <v>51</v>
      </c>
      <c r="K1676" s="1" t="s">
        <v>6319</v>
      </c>
      <c r="L1676" s="1" t="s">
        <v>55</v>
      </c>
      <c r="M1676" s="1" t="s">
        <v>7766</v>
      </c>
      <c r="N1676" s="1" t="s">
        <v>52</v>
      </c>
      <c r="O1676" s="2" t="s">
        <v>822</v>
      </c>
      <c r="P1676" s="2" t="s">
        <v>32</v>
      </c>
      <c r="Q1676" s="2" t="s">
        <v>32</v>
      </c>
      <c r="R1676" s="2" t="s">
        <v>32</v>
      </c>
      <c r="S1676" s="2" t="s">
        <v>32</v>
      </c>
      <c r="T1676" s="1" t="s">
        <v>32</v>
      </c>
      <c r="U1676" s="1" t="s">
        <v>32</v>
      </c>
      <c r="V1676" s="1" t="s">
        <v>32</v>
      </c>
      <c r="W1676" s="1" t="s">
        <v>32</v>
      </c>
    </row>
    <row r="1677" spans="1:23">
      <c r="A1677" s="29" t="str">
        <f>+IF(B1677="N","",IF(COUNTIF(B:B,B1677)&gt;1,COUNTIF(B$3:B1677,B1677),""))</f>
        <v/>
      </c>
      <c r="B1677" s="2" t="str">
        <f>+IF(H1677='Export Demurrage Detention'!$C$2,"Y","N")</f>
        <v>N</v>
      </c>
      <c r="D1677" s="1" t="s">
        <v>173</v>
      </c>
      <c r="G1677" s="1" t="s">
        <v>22</v>
      </c>
      <c r="H1677" s="1" t="s">
        <v>2869</v>
      </c>
      <c r="I1677" s="69">
        <v>44256</v>
      </c>
      <c r="J1677" s="70" t="s">
        <v>51</v>
      </c>
      <c r="K1677" s="1" t="s">
        <v>6319</v>
      </c>
      <c r="L1677" s="1" t="s">
        <v>55</v>
      </c>
      <c r="M1677" s="1" t="s">
        <v>7767</v>
      </c>
      <c r="N1677" s="1" t="s">
        <v>52</v>
      </c>
      <c r="O1677" s="2" t="s">
        <v>822</v>
      </c>
      <c r="P1677" s="2" t="s">
        <v>32</v>
      </c>
      <c r="Q1677" s="2" t="s">
        <v>32</v>
      </c>
      <c r="R1677" s="2" t="s">
        <v>32</v>
      </c>
      <c r="S1677" s="2" t="s">
        <v>32</v>
      </c>
      <c r="T1677" s="1" t="s">
        <v>32</v>
      </c>
      <c r="U1677" s="1" t="s">
        <v>32</v>
      </c>
      <c r="V1677" s="1" t="s">
        <v>32</v>
      </c>
      <c r="W1677" s="1" t="s">
        <v>32</v>
      </c>
    </row>
    <row r="1678" spans="1:23">
      <c r="A1678" s="29" t="str">
        <f>+IF(B1678="N","",IF(COUNTIF(B:B,B1678)&gt;1,COUNTIF(B$3:B1678,B1678),""))</f>
        <v/>
      </c>
      <c r="B1678" s="2" t="str">
        <f>+IF(H1678='Export Demurrage Detention'!$C$2,"Y","N")</f>
        <v>N</v>
      </c>
      <c r="D1678" s="1" t="s">
        <v>173</v>
      </c>
      <c r="G1678" s="1" t="s">
        <v>22</v>
      </c>
      <c r="H1678" s="1" t="s">
        <v>2869</v>
      </c>
      <c r="I1678" s="69">
        <v>44256</v>
      </c>
      <c r="J1678" s="70" t="s">
        <v>51</v>
      </c>
      <c r="K1678" s="1" t="s">
        <v>6319</v>
      </c>
      <c r="L1678" s="1" t="s">
        <v>55</v>
      </c>
      <c r="M1678" s="1" t="s">
        <v>7768</v>
      </c>
      <c r="N1678" s="1" t="s">
        <v>52</v>
      </c>
      <c r="O1678" s="2" t="s">
        <v>822</v>
      </c>
      <c r="P1678" s="2" t="s">
        <v>32</v>
      </c>
      <c r="Q1678" s="2" t="s">
        <v>32</v>
      </c>
      <c r="R1678" s="2" t="s">
        <v>32</v>
      </c>
      <c r="S1678" s="2" t="s">
        <v>32</v>
      </c>
      <c r="T1678" s="1" t="s">
        <v>32</v>
      </c>
      <c r="U1678" s="1" t="s">
        <v>32</v>
      </c>
      <c r="V1678" s="1" t="s">
        <v>32</v>
      </c>
      <c r="W1678" s="1" t="s">
        <v>32</v>
      </c>
    </row>
    <row r="1679" spans="1:23">
      <c r="A1679" s="29" t="str">
        <f>+IF(B1679="N","",IF(COUNTIF(B:B,B1679)&gt;1,COUNTIF(B$3:B1679,B1679),""))</f>
        <v/>
      </c>
      <c r="B1679" s="2" t="str">
        <f>+IF(H1679='Export Demurrage Detention'!$C$2,"Y","N")</f>
        <v>N</v>
      </c>
      <c r="D1679" s="1" t="s">
        <v>173</v>
      </c>
      <c r="G1679" s="1" t="s">
        <v>22</v>
      </c>
      <c r="H1679" s="1" t="s">
        <v>2869</v>
      </c>
      <c r="I1679" s="69">
        <v>44256</v>
      </c>
      <c r="J1679" s="70" t="s">
        <v>51</v>
      </c>
      <c r="K1679" s="1" t="s">
        <v>6319</v>
      </c>
      <c r="L1679" s="1" t="s">
        <v>55</v>
      </c>
      <c r="M1679" s="1" t="s">
        <v>7769</v>
      </c>
      <c r="N1679" s="1" t="s">
        <v>52</v>
      </c>
      <c r="O1679" s="2" t="s">
        <v>822</v>
      </c>
      <c r="P1679" s="2" t="s">
        <v>32</v>
      </c>
      <c r="Q1679" s="2" t="s">
        <v>32</v>
      </c>
      <c r="R1679" s="2" t="s">
        <v>32</v>
      </c>
      <c r="S1679" s="2" t="s">
        <v>32</v>
      </c>
      <c r="T1679" s="1" t="s">
        <v>32</v>
      </c>
      <c r="U1679" s="1" t="s">
        <v>32</v>
      </c>
      <c r="V1679" s="1" t="s">
        <v>32</v>
      </c>
      <c r="W1679" s="1" t="s">
        <v>32</v>
      </c>
    </row>
    <row r="1680" spans="1:23">
      <c r="A1680" s="29" t="str">
        <f>+IF(B1680="N","",IF(COUNTIF(B:B,B1680)&gt;1,COUNTIF(B$3:B1680,B1680),""))</f>
        <v/>
      </c>
      <c r="B1680" s="2" t="str">
        <f>+IF(H1680='Export Demurrage Detention'!$C$2,"Y","N")</f>
        <v>N</v>
      </c>
      <c r="D1680" s="1" t="s">
        <v>173</v>
      </c>
      <c r="G1680" s="1" t="s">
        <v>22</v>
      </c>
      <c r="H1680" s="1" t="s">
        <v>7638</v>
      </c>
      <c r="I1680" s="69">
        <v>44256</v>
      </c>
      <c r="J1680" s="70" t="s">
        <v>51</v>
      </c>
      <c r="K1680" s="1" t="s">
        <v>6319</v>
      </c>
      <c r="L1680" s="1" t="s">
        <v>55</v>
      </c>
      <c r="M1680" s="1" t="s">
        <v>7751</v>
      </c>
      <c r="N1680" s="1" t="s">
        <v>52</v>
      </c>
      <c r="O1680" s="2" t="s">
        <v>822</v>
      </c>
      <c r="P1680" s="2" t="s">
        <v>32</v>
      </c>
      <c r="Q1680" s="2" t="s">
        <v>32</v>
      </c>
      <c r="R1680" s="2" t="s">
        <v>32</v>
      </c>
      <c r="S1680" s="2" t="s">
        <v>32</v>
      </c>
      <c r="T1680" s="1" t="s">
        <v>32</v>
      </c>
      <c r="U1680" s="1" t="s">
        <v>32</v>
      </c>
      <c r="V1680" s="1" t="s">
        <v>32</v>
      </c>
      <c r="W1680" s="1" t="s">
        <v>32</v>
      </c>
    </row>
    <row r="1681" spans="1:23">
      <c r="A1681" s="29" t="str">
        <f>+IF(B1681="N","",IF(COUNTIF(B:B,B1681)&gt;1,COUNTIF(B$3:B1681,B1681),""))</f>
        <v/>
      </c>
      <c r="B1681" s="2" t="str">
        <f>+IF(H1681='Export Demurrage Detention'!$C$2,"Y","N")</f>
        <v>N</v>
      </c>
      <c r="D1681" s="1" t="s">
        <v>173</v>
      </c>
      <c r="G1681" s="1" t="s">
        <v>22</v>
      </c>
      <c r="H1681" s="1" t="s">
        <v>7638</v>
      </c>
      <c r="I1681" s="69">
        <v>44256</v>
      </c>
      <c r="J1681" s="70" t="s">
        <v>51</v>
      </c>
      <c r="K1681" s="1" t="s">
        <v>6319</v>
      </c>
      <c r="L1681" s="1" t="s">
        <v>55</v>
      </c>
      <c r="M1681" s="1" t="s">
        <v>7752</v>
      </c>
      <c r="N1681" s="1" t="s">
        <v>52</v>
      </c>
      <c r="O1681" s="2" t="s">
        <v>822</v>
      </c>
      <c r="P1681" s="2" t="s">
        <v>32</v>
      </c>
      <c r="Q1681" s="2" t="s">
        <v>32</v>
      </c>
      <c r="R1681" s="2" t="s">
        <v>32</v>
      </c>
      <c r="S1681" s="2" t="s">
        <v>32</v>
      </c>
      <c r="T1681" s="1" t="s">
        <v>32</v>
      </c>
      <c r="U1681" s="1" t="s">
        <v>32</v>
      </c>
      <c r="V1681" s="1" t="s">
        <v>32</v>
      </c>
      <c r="W1681" s="1" t="s">
        <v>32</v>
      </c>
    </row>
    <row r="1682" spans="1:23">
      <c r="A1682" s="29" t="str">
        <f>+IF(B1682="N","",IF(COUNTIF(B:B,B1682)&gt;1,COUNTIF(B$3:B1682,B1682),""))</f>
        <v/>
      </c>
      <c r="B1682" s="2" t="str">
        <f>+IF(H1682='Export Demurrage Detention'!$C$2,"Y","N")</f>
        <v>N</v>
      </c>
      <c r="D1682" s="1" t="s">
        <v>173</v>
      </c>
      <c r="G1682" s="1" t="s">
        <v>22</v>
      </c>
      <c r="H1682" s="1" t="s">
        <v>7638</v>
      </c>
      <c r="I1682" s="69">
        <v>44256</v>
      </c>
      <c r="J1682" s="70" t="s">
        <v>51</v>
      </c>
      <c r="K1682" s="1" t="s">
        <v>6319</v>
      </c>
      <c r="L1682" s="1" t="s">
        <v>55</v>
      </c>
      <c r="M1682" s="1" t="s">
        <v>7729</v>
      </c>
      <c r="N1682" s="1" t="s">
        <v>52</v>
      </c>
      <c r="O1682" s="2" t="s">
        <v>822</v>
      </c>
      <c r="P1682" s="2" t="s">
        <v>32</v>
      </c>
      <c r="Q1682" s="2" t="s">
        <v>32</v>
      </c>
      <c r="R1682" s="2" t="s">
        <v>32</v>
      </c>
      <c r="S1682" s="2" t="s">
        <v>32</v>
      </c>
      <c r="T1682" s="1" t="s">
        <v>32</v>
      </c>
      <c r="U1682" s="1" t="s">
        <v>32</v>
      </c>
      <c r="V1682" s="1" t="s">
        <v>32</v>
      </c>
      <c r="W1682" s="1" t="s">
        <v>32</v>
      </c>
    </row>
    <row r="1683" spans="1:23">
      <c r="A1683" s="29" t="str">
        <f>+IF(B1683="N","",IF(COUNTIF(B:B,B1683)&gt;1,COUNTIF(B$3:B1683,B1683),""))</f>
        <v/>
      </c>
      <c r="B1683" s="2" t="str">
        <f>+IF(H1683='Export Demurrage Detention'!$C$2,"Y","N")</f>
        <v>N</v>
      </c>
      <c r="D1683" s="1" t="s">
        <v>173</v>
      </c>
      <c r="G1683" s="1" t="s">
        <v>22</v>
      </c>
      <c r="H1683" s="1" t="s">
        <v>7638</v>
      </c>
      <c r="I1683" s="69">
        <v>44256</v>
      </c>
      <c r="J1683" s="70" t="s">
        <v>51</v>
      </c>
      <c r="K1683" s="1" t="s">
        <v>6319</v>
      </c>
      <c r="L1683" s="1" t="s">
        <v>55</v>
      </c>
      <c r="M1683" s="1" t="s">
        <v>7753</v>
      </c>
      <c r="N1683" s="1" t="s">
        <v>52</v>
      </c>
      <c r="O1683" s="2" t="s">
        <v>822</v>
      </c>
      <c r="P1683" s="2" t="s">
        <v>32</v>
      </c>
      <c r="Q1683" s="2" t="s">
        <v>32</v>
      </c>
      <c r="R1683" s="2" t="s">
        <v>32</v>
      </c>
      <c r="S1683" s="2" t="s">
        <v>32</v>
      </c>
      <c r="T1683" s="1" t="s">
        <v>32</v>
      </c>
      <c r="U1683" s="1" t="s">
        <v>32</v>
      </c>
      <c r="V1683" s="1" t="s">
        <v>32</v>
      </c>
      <c r="W1683" s="1" t="s">
        <v>32</v>
      </c>
    </row>
    <row r="1684" spans="1:23">
      <c r="A1684" s="29" t="str">
        <f>+IF(B1684="N","",IF(COUNTIF(B:B,B1684)&gt;1,COUNTIF(B$3:B1684,B1684),""))</f>
        <v/>
      </c>
      <c r="B1684" s="2" t="str">
        <f>+IF(H1684='Export Demurrage Detention'!$C$2,"Y","N")</f>
        <v>N</v>
      </c>
      <c r="D1684" s="1" t="s">
        <v>173</v>
      </c>
      <c r="G1684" s="1" t="s">
        <v>22</v>
      </c>
      <c r="H1684" s="1" t="s">
        <v>7638</v>
      </c>
      <c r="I1684" s="69">
        <v>44256</v>
      </c>
      <c r="J1684" s="70" t="s">
        <v>51</v>
      </c>
      <c r="K1684" s="1" t="s">
        <v>6319</v>
      </c>
      <c r="L1684" s="1" t="s">
        <v>55</v>
      </c>
      <c r="M1684" s="1" t="s">
        <v>7754</v>
      </c>
      <c r="N1684" s="1" t="s">
        <v>52</v>
      </c>
      <c r="O1684" s="2" t="s">
        <v>822</v>
      </c>
      <c r="P1684" s="2" t="s">
        <v>32</v>
      </c>
      <c r="Q1684" s="2" t="s">
        <v>32</v>
      </c>
      <c r="R1684" s="2" t="s">
        <v>32</v>
      </c>
      <c r="S1684" s="2" t="s">
        <v>32</v>
      </c>
      <c r="T1684" s="1" t="s">
        <v>32</v>
      </c>
      <c r="U1684" s="1" t="s">
        <v>32</v>
      </c>
      <c r="V1684" s="1" t="s">
        <v>32</v>
      </c>
      <c r="W1684" s="1" t="s">
        <v>32</v>
      </c>
    </row>
    <row r="1685" spans="1:23">
      <c r="A1685" s="29" t="str">
        <f>+IF(B1685="N","",IF(COUNTIF(B:B,B1685)&gt;1,COUNTIF(B$3:B1685,B1685),""))</f>
        <v/>
      </c>
      <c r="B1685" s="2" t="str">
        <f>+IF(H1685='Export Demurrage Detention'!$C$2,"Y","N")</f>
        <v>N</v>
      </c>
      <c r="D1685" s="1" t="s">
        <v>173</v>
      </c>
      <c r="G1685" s="1" t="s">
        <v>22</v>
      </c>
      <c r="H1685" s="1" t="s">
        <v>7638</v>
      </c>
      <c r="I1685" s="69">
        <v>44256</v>
      </c>
      <c r="J1685" s="70" t="s">
        <v>51</v>
      </c>
      <c r="K1685" s="1" t="s">
        <v>6319</v>
      </c>
      <c r="L1685" s="1" t="s">
        <v>55</v>
      </c>
      <c r="M1685" s="1" t="s">
        <v>7755</v>
      </c>
      <c r="N1685" s="1" t="s">
        <v>52</v>
      </c>
      <c r="O1685" s="2" t="s">
        <v>822</v>
      </c>
      <c r="P1685" s="2" t="s">
        <v>32</v>
      </c>
      <c r="Q1685" s="2" t="s">
        <v>32</v>
      </c>
      <c r="R1685" s="2" t="s">
        <v>32</v>
      </c>
      <c r="S1685" s="2" t="s">
        <v>32</v>
      </c>
      <c r="T1685" s="1" t="s">
        <v>32</v>
      </c>
      <c r="U1685" s="1" t="s">
        <v>32</v>
      </c>
      <c r="V1685" s="1" t="s">
        <v>32</v>
      </c>
      <c r="W1685" s="1" t="s">
        <v>32</v>
      </c>
    </row>
    <row r="1686" spans="1:23">
      <c r="A1686" s="29" t="str">
        <f>+IF(B1686="N","",IF(COUNTIF(B:B,B1686)&gt;1,COUNTIF(B$3:B1686,B1686),""))</f>
        <v/>
      </c>
      <c r="B1686" s="2" t="str">
        <f>+IF(H1686='Export Demurrage Detention'!$C$2,"Y","N")</f>
        <v>N</v>
      </c>
      <c r="D1686" s="1" t="s">
        <v>173</v>
      </c>
      <c r="G1686" s="1" t="s">
        <v>22</v>
      </c>
      <c r="H1686" s="1" t="s">
        <v>7638</v>
      </c>
      <c r="I1686" s="69">
        <v>44256</v>
      </c>
      <c r="J1686" s="70" t="s">
        <v>51</v>
      </c>
      <c r="K1686" s="1" t="s">
        <v>6319</v>
      </c>
      <c r="L1686" s="1" t="s">
        <v>55</v>
      </c>
      <c r="M1686" s="1" t="s">
        <v>7756</v>
      </c>
      <c r="N1686" s="1" t="s">
        <v>52</v>
      </c>
      <c r="O1686" s="2" t="s">
        <v>822</v>
      </c>
      <c r="P1686" s="2" t="s">
        <v>32</v>
      </c>
      <c r="Q1686" s="2" t="s">
        <v>32</v>
      </c>
      <c r="R1686" s="2" t="s">
        <v>32</v>
      </c>
      <c r="S1686" s="2" t="s">
        <v>32</v>
      </c>
      <c r="T1686" s="1" t="s">
        <v>32</v>
      </c>
      <c r="U1686" s="1" t="s">
        <v>32</v>
      </c>
      <c r="V1686" s="1" t="s">
        <v>32</v>
      </c>
      <c r="W1686" s="1" t="s">
        <v>32</v>
      </c>
    </row>
    <row r="1687" spans="1:23">
      <c r="A1687" s="29" t="str">
        <f>+IF(B1687="N","",IF(COUNTIF(B:B,B1687)&gt;1,COUNTIF(B$3:B1687,B1687),""))</f>
        <v/>
      </c>
      <c r="B1687" s="2" t="str">
        <f>+IF(H1687='Export Demurrage Detention'!$C$2,"Y","N")</f>
        <v>N</v>
      </c>
      <c r="D1687" s="1" t="s">
        <v>173</v>
      </c>
      <c r="G1687" s="1" t="s">
        <v>22</v>
      </c>
      <c r="H1687" s="1" t="s">
        <v>7638</v>
      </c>
      <c r="I1687" s="69">
        <v>44256</v>
      </c>
      <c r="J1687" s="70" t="s">
        <v>51</v>
      </c>
      <c r="K1687" s="1" t="s">
        <v>6319</v>
      </c>
      <c r="L1687" s="1" t="s">
        <v>55</v>
      </c>
      <c r="M1687" s="1" t="s">
        <v>7757</v>
      </c>
      <c r="N1687" s="1" t="s">
        <v>52</v>
      </c>
      <c r="O1687" s="2" t="s">
        <v>822</v>
      </c>
      <c r="P1687" s="2" t="s">
        <v>32</v>
      </c>
      <c r="Q1687" s="2" t="s">
        <v>32</v>
      </c>
      <c r="R1687" s="2" t="s">
        <v>32</v>
      </c>
      <c r="S1687" s="2" t="s">
        <v>32</v>
      </c>
      <c r="T1687" s="1" t="s">
        <v>32</v>
      </c>
      <c r="U1687" s="1" t="s">
        <v>32</v>
      </c>
      <c r="V1687" s="1" t="s">
        <v>32</v>
      </c>
      <c r="W1687" s="1" t="s">
        <v>32</v>
      </c>
    </row>
    <row r="1688" spans="1:23">
      <c r="A1688" s="29" t="str">
        <f>+IF(B1688="N","",IF(COUNTIF(B:B,B1688)&gt;1,COUNTIF(B$3:B1688,B1688),""))</f>
        <v/>
      </c>
      <c r="B1688" s="2" t="str">
        <f>+IF(H1688='Export Demurrage Detention'!$C$2,"Y","N")</f>
        <v>N</v>
      </c>
      <c r="D1688" s="1" t="s">
        <v>173</v>
      </c>
      <c r="G1688" s="1" t="s">
        <v>22</v>
      </c>
      <c r="H1688" s="1" t="s">
        <v>7638</v>
      </c>
      <c r="I1688" s="69">
        <v>44256</v>
      </c>
      <c r="J1688" s="70" t="s">
        <v>51</v>
      </c>
      <c r="K1688" s="1" t="s">
        <v>6319</v>
      </c>
      <c r="L1688" s="1" t="s">
        <v>55</v>
      </c>
      <c r="M1688" s="1" t="s">
        <v>7758</v>
      </c>
      <c r="N1688" s="1" t="s">
        <v>52</v>
      </c>
      <c r="O1688" s="2" t="s">
        <v>822</v>
      </c>
      <c r="P1688" s="2" t="s">
        <v>32</v>
      </c>
      <c r="Q1688" s="2" t="s">
        <v>32</v>
      </c>
      <c r="R1688" s="2" t="s">
        <v>32</v>
      </c>
      <c r="S1688" s="2" t="s">
        <v>32</v>
      </c>
      <c r="T1688" s="1" t="s">
        <v>32</v>
      </c>
      <c r="U1688" s="1" t="s">
        <v>32</v>
      </c>
      <c r="V1688" s="1" t="s">
        <v>32</v>
      </c>
      <c r="W1688" s="1" t="s">
        <v>32</v>
      </c>
    </row>
    <row r="1689" spans="1:23">
      <c r="A1689" s="29" t="str">
        <f>+IF(B1689="N","",IF(COUNTIF(B:B,B1689)&gt;1,COUNTIF(B$3:B1689,B1689),""))</f>
        <v/>
      </c>
      <c r="B1689" s="2" t="str">
        <f>+IF(H1689='Export Demurrage Detention'!$C$2,"Y","N")</f>
        <v>N</v>
      </c>
      <c r="D1689" s="1" t="s">
        <v>173</v>
      </c>
      <c r="G1689" s="1" t="s">
        <v>22</v>
      </c>
      <c r="H1689" s="1" t="s">
        <v>7638</v>
      </c>
      <c r="I1689" s="69">
        <v>44256</v>
      </c>
      <c r="J1689" s="70" t="s">
        <v>51</v>
      </c>
      <c r="K1689" s="1" t="s">
        <v>6319</v>
      </c>
      <c r="L1689" s="1" t="s">
        <v>55</v>
      </c>
      <c r="M1689" s="1" t="s">
        <v>7759</v>
      </c>
      <c r="N1689" s="1" t="s">
        <v>52</v>
      </c>
      <c r="O1689" s="2" t="s">
        <v>822</v>
      </c>
      <c r="P1689" s="2" t="s">
        <v>32</v>
      </c>
      <c r="Q1689" s="2" t="s">
        <v>32</v>
      </c>
      <c r="R1689" s="2" t="s">
        <v>32</v>
      </c>
      <c r="S1689" s="2" t="s">
        <v>32</v>
      </c>
      <c r="T1689" s="1" t="s">
        <v>32</v>
      </c>
      <c r="U1689" s="1" t="s">
        <v>32</v>
      </c>
      <c r="V1689" s="1" t="s">
        <v>32</v>
      </c>
      <c r="W1689" s="1" t="s">
        <v>32</v>
      </c>
    </row>
    <row r="1690" spans="1:23">
      <c r="A1690" s="29" t="str">
        <f>+IF(B1690="N","",IF(COUNTIF(B:B,B1690)&gt;1,COUNTIF(B$3:B1690,B1690),""))</f>
        <v/>
      </c>
      <c r="B1690" s="2" t="str">
        <f>+IF(H1690='Export Demurrage Detention'!$C$2,"Y","N")</f>
        <v>N</v>
      </c>
      <c r="D1690" s="1" t="s">
        <v>173</v>
      </c>
      <c r="G1690" s="1" t="s">
        <v>22</v>
      </c>
      <c r="H1690" s="1" t="s">
        <v>7638</v>
      </c>
      <c r="I1690" s="69">
        <v>44256</v>
      </c>
      <c r="J1690" s="70" t="s">
        <v>51</v>
      </c>
      <c r="K1690" s="1" t="s">
        <v>6319</v>
      </c>
      <c r="L1690" s="1" t="s">
        <v>55</v>
      </c>
      <c r="M1690" s="1" t="s">
        <v>7760</v>
      </c>
      <c r="N1690" s="1" t="s">
        <v>52</v>
      </c>
      <c r="O1690" s="2" t="s">
        <v>822</v>
      </c>
      <c r="P1690" s="2" t="s">
        <v>32</v>
      </c>
      <c r="Q1690" s="2" t="s">
        <v>32</v>
      </c>
      <c r="R1690" s="2" t="s">
        <v>32</v>
      </c>
      <c r="S1690" s="2" t="s">
        <v>32</v>
      </c>
      <c r="T1690" s="1" t="s">
        <v>32</v>
      </c>
      <c r="U1690" s="1" t="s">
        <v>32</v>
      </c>
      <c r="V1690" s="1" t="s">
        <v>32</v>
      </c>
      <c r="W1690" s="1" t="s">
        <v>32</v>
      </c>
    </row>
    <row r="1691" spans="1:23">
      <c r="A1691" s="29" t="str">
        <f>+IF(B1691="N","",IF(COUNTIF(B:B,B1691)&gt;1,COUNTIF(B$3:B1691,B1691),""))</f>
        <v/>
      </c>
      <c r="B1691" s="2" t="str">
        <f>+IF(H1691='Export Demurrage Detention'!$C$2,"Y","N")</f>
        <v>N</v>
      </c>
      <c r="D1691" s="1" t="s">
        <v>173</v>
      </c>
      <c r="G1691" s="1" t="s">
        <v>22</v>
      </c>
      <c r="H1691" s="1" t="s">
        <v>7638</v>
      </c>
      <c r="I1691" s="69">
        <v>44256</v>
      </c>
      <c r="J1691" s="70" t="s">
        <v>51</v>
      </c>
      <c r="K1691" s="1" t="s">
        <v>6319</v>
      </c>
      <c r="L1691" s="1" t="s">
        <v>55</v>
      </c>
      <c r="M1691" s="1" t="s">
        <v>7761</v>
      </c>
      <c r="N1691" s="1" t="s">
        <v>52</v>
      </c>
      <c r="O1691" s="2" t="s">
        <v>822</v>
      </c>
      <c r="P1691" s="2" t="s">
        <v>32</v>
      </c>
      <c r="Q1691" s="2" t="s">
        <v>32</v>
      </c>
      <c r="R1691" s="2" t="s">
        <v>32</v>
      </c>
      <c r="S1691" s="2" t="s">
        <v>32</v>
      </c>
      <c r="T1691" s="1" t="s">
        <v>32</v>
      </c>
      <c r="U1691" s="1" t="s">
        <v>32</v>
      </c>
      <c r="V1691" s="1" t="s">
        <v>32</v>
      </c>
      <c r="W1691" s="1" t="s">
        <v>32</v>
      </c>
    </row>
    <row r="1692" spans="1:23">
      <c r="A1692" s="29" t="str">
        <f>+IF(B1692="N","",IF(COUNTIF(B:B,B1692)&gt;1,COUNTIF(B$3:B1692,B1692),""))</f>
        <v/>
      </c>
      <c r="B1692" s="2" t="str">
        <f>+IF(H1692='Export Demurrage Detention'!$C$2,"Y","N")</f>
        <v>N</v>
      </c>
      <c r="D1692" s="1" t="s">
        <v>173</v>
      </c>
      <c r="G1692" s="1" t="s">
        <v>22</v>
      </c>
      <c r="H1692" s="1" t="s">
        <v>7638</v>
      </c>
      <c r="I1692" s="69">
        <v>44256</v>
      </c>
      <c r="J1692" s="70" t="s">
        <v>51</v>
      </c>
      <c r="K1692" s="1" t="s">
        <v>6319</v>
      </c>
      <c r="L1692" s="1" t="s">
        <v>55</v>
      </c>
      <c r="M1692" s="1" t="s">
        <v>7762</v>
      </c>
      <c r="N1692" s="1" t="s">
        <v>52</v>
      </c>
      <c r="O1692" s="2" t="s">
        <v>822</v>
      </c>
      <c r="P1692" s="2" t="s">
        <v>32</v>
      </c>
      <c r="Q1692" s="2" t="s">
        <v>32</v>
      </c>
      <c r="R1692" s="2" t="s">
        <v>32</v>
      </c>
      <c r="S1692" s="2" t="s">
        <v>32</v>
      </c>
      <c r="T1692" s="1" t="s">
        <v>32</v>
      </c>
      <c r="U1692" s="1" t="s">
        <v>32</v>
      </c>
      <c r="V1692" s="1" t="s">
        <v>32</v>
      </c>
      <c r="W1692" s="1" t="s">
        <v>32</v>
      </c>
    </row>
    <row r="1693" spans="1:23">
      <c r="A1693" s="29" t="str">
        <f>+IF(B1693="N","",IF(COUNTIF(B:B,B1693)&gt;1,COUNTIF(B$3:B1693,B1693),""))</f>
        <v/>
      </c>
      <c r="B1693" s="2" t="str">
        <f>+IF(H1693='Export Demurrage Detention'!$C$2,"Y","N")</f>
        <v>N</v>
      </c>
      <c r="D1693" s="1" t="s">
        <v>173</v>
      </c>
      <c r="G1693" s="1" t="s">
        <v>22</v>
      </c>
      <c r="H1693" s="1" t="s">
        <v>7638</v>
      </c>
      <c r="I1693" s="69">
        <v>44256</v>
      </c>
      <c r="J1693" s="70" t="s">
        <v>51</v>
      </c>
      <c r="K1693" s="1" t="s">
        <v>6319</v>
      </c>
      <c r="L1693" s="1" t="s">
        <v>55</v>
      </c>
      <c r="M1693" s="1" t="s">
        <v>7763</v>
      </c>
      <c r="N1693" s="1" t="s">
        <v>52</v>
      </c>
      <c r="O1693" s="2" t="s">
        <v>822</v>
      </c>
      <c r="P1693" s="2" t="s">
        <v>32</v>
      </c>
      <c r="Q1693" s="2" t="s">
        <v>32</v>
      </c>
      <c r="R1693" s="2" t="s">
        <v>32</v>
      </c>
      <c r="S1693" s="2" t="s">
        <v>32</v>
      </c>
      <c r="T1693" s="1" t="s">
        <v>32</v>
      </c>
      <c r="U1693" s="1" t="s">
        <v>32</v>
      </c>
      <c r="V1693" s="1" t="s">
        <v>32</v>
      </c>
      <c r="W1693" s="1" t="s">
        <v>32</v>
      </c>
    </row>
    <row r="1694" spans="1:23">
      <c r="A1694" s="29" t="str">
        <f>+IF(B1694="N","",IF(COUNTIF(B:B,B1694)&gt;1,COUNTIF(B$3:B1694,B1694),""))</f>
        <v/>
      </c>
      <c r="B1694" s="2" t="str">
        <f>+IF(H1694='Export Demurrage Detention'!$C$2,"Y","N")</f>
        <v>N</v>
      </c>
      <c r="D1694" s="1" t="s">
        <v>173</v>
      </c>
      <c r="G1694" s="1" t="s">
        <v>22</v>
      </c>
      <c r="H1694" s="1" t="s">
        <v>7638</v>
      </c>
      <c r="I1694" s="69">
        <v>44256</v>
      </c>
      <c r="J1694" s="70" t="s">
        <v>51</v>
      </c>
      <c r="K1694" s="1" t="s">
        <v>6319</v>
      </c>
      <c r="L1694" s="1" t="s">
        <v>55</v>
      </c>
      <c r="M1694" s="1" t="s">
        <v>7764</v>
      </c>
      <c r="N1694" s="1" t="s">
        <v>52</v>
      </c>
      <c r="O1694" s="2" t="s">
        <v>822</v>
      </c>
      <c r="P1694" s="2" t="s">
        <v>32</v>
      </c>
      <c r="Q1694" s="2" t="s">
        <v>32</v>
      </c>
      <c r="R1694" s="2" t="s">
        <v>32</v>
      </c>
      <c r="S1694" s="2" t="s">
        <v>32</v>
      </c>
      <c r="T1694" s="1" t="s">
        <v>32</v>
      </c>
      <c r="U1694" s="1" t="s">
        <v>32</v>
      </c>
      <c r="V1694" s="1" t="s">
        <v>32</v>
      </c>
      <c r="W1694" s="1" t="s">
        <v>32</v>
      </c>
    </row>
    <row r="1695" spans="1:23">
      <c r="A1695" s="29" t="str">
        <f>+IF(B1695="N","",IF(COUNTIF(B:B,B1695)&gt;1,COUNTIF(B$3:B1695,B1695),""))</f>
        <v/>
      </c>
      <c r="B1695" s="2" t="str">
        <f>+IF(H1695='Export Demurrage Detention'!$C$2,"Y","N")</f>
        <v>N</v>
      </c>
      <c r="D1695" s="1" t="s">
        <v>173</v>
      </c>
      <c r="G1695" s="1" t="s">
        <v>22</v>
      </c>
      <c r="H1695" s="1" t="s">
        <v>7638</v>
      </c>
      <c r="I1695" s="69">
        <v>44256</v>
      </c>
      <c r="J1695" s="70" t="s">
        <v>51</v>
      </c>
      <c r="K1695" s="1" t="s">
        <v>6319</v>
      </c>
      <c r="L1695" s="1" t="s">
        <v>55</v>
      </c>
      <c r="M1695" s="1" t="s">
        <v>7765</v>
      </c>
      <c r="N1695" s="1" t="s">
        <v>52</v>
      </c>
      <c r="O1695" s="2" t="s">
        <v>822</v>
      </c>
      <c r="P1695" s="2" t="s">
        <v>32</v>
      </c>
      <c r="Q1695" s="2" t="s">
        <v>32</v>
      </c>
      <c r="R1695" s="2" t="s">
        <v>32</v>
      </c>
      <c r="S1695" s="2" t="s">
        <v>32</v>
      </c>
      <c r="T1695" s="1" t="s">
        <v>32</v>
      </c>
      <c r="U1695" s="1" t="s">
        <v>32</v>
      </c>
      <c r="V1695" s="1" t="s">
        <v>32</v>
      </c>
      <c r="W1695" s="1" t="s">
        <v>32</v>
      </c>
    </row>
    <row r="1696" spans="1:23">
      <c r="A1696" s="29" t="str">
        <f>+IF(B1696="N","",IF(COUNTIF(B:B,B1696)&gt;1,COUNTIF(B$3:B1696,B1696),""))</f>
        <v/>
      </c>
      <c r="B1696" s="2" t="str">
        <f>+IF(H1696='Export Demurrage Detention'!$C$2,"Y","N")</f>
        <v>N</v>
      </c>
      <c r="D1696" s="1" t="s">
        <v>173</v>
      </c>
      <c r="G1696" s="1" t="s">
        <v>22</v>
      </c>
      <c r="H1696" s="1" t="s">
        <v>7638</v>
      </c>
      <c r="I1696" s="69">
        <v>44256</v>
      </c>
      <c r="J1696" s="70" t="s">
        <v>51</v>
      </c>
      <c r="K1696" s="1" t="s">
        <v>6319</v>
      </c>
      <c r="L1696" s="1" t="s">
        <v>55</v>
      </c>
      <c r="M1696" s="1" t="s">
        <v>7766</v>
      </c>
      <c r="N1696" s="1" t="s">
        <v>52</v>
      </c>
      <c r="O1696" s="2" t="s">
        <v>822</v>
      </c>
      <c r="P1696" s="2" t="s">
        <v>32</v>
      </c>
      <c r="Q1696" s="2" t="s">
        <v>32</v>
      </c>
      <c r="R1696" s="2" t="s">
        <v>32</v>
      </c>
      <c r="S1696" s="2" t="s">
        <v>32</v>
      </c>
      <c r="T1696" s="1" t="s">
        <v>32</v>
      </c>
      <c r="U1696" s="1" t="s">
        <v>32</v>
      </c>
      <c r="V1696" s="1" t="s">
        <v>32</v>
      </c>
      <c r="W1696" s="1" t="s">
        <v>32</v>
      </c>
    </row>
    <row r="1697" spans="1:23">
      <c r="A1697" s="29" t="str">
        <f>+IF(B1697="N","",IF(COUNTIF(B:B,B1697)&gt;1,COUNTIF(B$3:B1697,B1697),""))</f>
        <v/>
      </c>
      <c r="B1697" s="2" t="str">
        <f>+IF(H1697='Export Demurrage Detention'!$C$2,"Y","N")</f>
        <v>N</v>
      </c>
      <c r="D1697" s="1" t="s">
        <v>173</v>
      </c>
      <c r="G1697" s="1" t="s">
        <v>22</v>
      </c>
      <c r="H1697" s="1" t="s">
        <v>7638</v>
      </c>
      <c r="I1697" s="69">
        <v>44256</v>
      </c>
      <c r="J1697" s="70" t="s">
        <v>51</v>
      </c>
      <c r="K1697" s="1" t="s">
        <v>6319</v>
      </c>
      <c r="L1697" s="1" t="s">
        <v>55</v>
      </c>
      <c r="M1697" s="1" t="s">
        <v>7767</v>
      </c>
      <c r="N1697" s="1" t="s">
        <v>52</v>
      </c>
      <c r="O1697" s="2" t="s">
        <v>822</v>
      </c>
      <c r="P1697" s="2" t="s">
        <v>32</v>
      </c>
      <c r="Q1697" s="2" t="s">
        <v>32</v>
      </c>
      <c r="R1697" s="2" t="s">
        <v>32</v>
      </c>
      <c r="S1697" s="2" t="s">
        <v>32</v>
      </c>
      <c r="T1697" s="1" t="s">
        <v>32</v>
      </c>
      <c r="U1697" s="1" t="s">
        <v>32</v>
      </c>
      <c r="V1697" s="1" t="s">
        <v>32</v>
      </c>
      <c r="W1697" s="1" t="s">
        <v>32</v>
      </c>
    </row>
    <row r="1698" spans="1:23">
      <c r="A1698" s="29" t="str">
        <f>+IF(B1698="N","",IF(COUNTIF(B:B,B1698)&gt;1,COUNTIF(B$3:B1698,B1698),""))</f>
        <v/>
      </c>
      <c r="B1698" s="2" t="str">
        <f>+IF(H1698='Export Demurrage Detention'!$C$2,"Y","N")</f>
        <v>N</v>
      </c>
      <c r="D1698" s="1" t="s">
        <v>173</v>
      </c>
      <c r="G1698" s="1" t="s">
        <v>22</v>
      </c>
      <c r="H1698" s="1" t="s">
        <v>7638</v>
      </c>
      <c r="I1698" s="69">
        <v>44256</v>
      </c>
      <c r="J1698" s="70" t="s">
        <v>51</v>
      </c>
      <c r="K1698" s="1" t="s">
        <v>6319</v>
      </c>
      <c r="L1698" s="1" t="s">
        <v>55</v>
      </c>
      <c r="M1698" s="1" t="s">
        <v>7768</v>
      </c>
      <c r="N1698" s="1" t="s">
        <v>52</v>
      </c>
      <c r="O1698" s="2" t="s">
        <v>822</v>
      </c>
      <c r="P1698" s="2" t="s">
        <v>32</v>
      </c>
      <c r="Q1698" s="2" t="s">
        <v>32</v>
      </c>
      <c r="R1698" s="2" t="s">
        <v>32</v>
      </c>
      <c r="S1698" s="2" t="s">
        <v>32</v>
      </c>
      <c r="T1698" s="1" t="s">
        <v>32</v>
      </c>
      <c r="U1698" s="1" t="s">
        <v>32</v>
      </c>
      <c r="V1698" s="1" t="s">
        <v>32</v>
      </c>
      <c r="W1698" s="1" t="s">
        <v>32</v>
      </c>
    </row>
    <row r="1699" spans="1:23">
      <c r="A1699" s="29" t="str">
        <f>+IF(B1699="N","",IF(COUNTIF(B:B,B1699)&gt;1,COUNTIF(B$3:B1699,B1699),""))</f>
        <v/>
      </c>
      <c r="B1699" s="2" t="str">
        <f>+IF(H1699='Export Demurrage Detention'!$C$2,"Y","N")</f>
        <v>N</v>
      </c>
      <c r="D1699" s="1" t="s">
        <v>173</v>
      </c>
      <c r="G1699" s="1" t="s">
        <v>22</v>
      </c>
      <c r="H1699" s="1" t="s">
        <v>7638</v>
      </c>
      <c r="I1699" s="69">
        <v>44256</v>
      </c>
      <c r="J1699" s="70" t="s">
        <v>51</v>
      </c>
      <c r="K1699" s="1" t="s">
        <v>6319</v>
      </c>
      <c r="L1699" s="1" t="s">
        <v>55</v>
      </c>
      <c r="M1699" s="1" t="s">
        <v>7769</v>
      </c>
      <c r="N1699" s="1" t="s">
        <v>52</v>
      </c>
      <c r="O1699" s="2" t="s">
        <v>822</v>
      </c>
      <c r="P1699" s="2" t="s">
        <v>32</v>
      </c>
      <c r="Q1699" s="2" t="s">
        <v>32</v>
      </c>
      <c r="R1699" s="2" t="s">
        <v>32</v>
      </c>
      <c r="S1699" s="2" t="s">
        <v>32</v>
      </c>
      <c r="T1699" s="1" t="s">
        <v>32</v>
      </c>
      <c r="U1699" s="1" t="s">
        <v>32</v>
      </c>
      <c r="V1699" s="1" t="s">
        <v>32</v>
      </c>
      <c r="W1699" s="1" t="s">
        <v>32</v>
      </c>
    </row>
    <row r="1700" spans="1:23">
      <c r="A1700" s="29" t="str">
        <f>+IF(B1700="N","",IF(COUNTIF(B:B,B1700)&gt;1,COUNTIF(B$3:B1700,B1700),""))</f>
        <v/>
      </c>
      <c r="B1700" s="2" t="str">
        <f>+IF(H1700='Export Demurrage Detention'!$C$2,"Y","N")</f>
        <v>N</v>
      </c>
      <c r="D1700" s="1" t="s">
        <v>173</v>
      </c>
      <c r="G1700" s="1" t="s">
        <v>22</v>
      </c>
      <c r="H1700" s="1" t="s">
        <v>5845</v>
      </c>
      <c r="I1700" s="69">
        <v>44256</v>
      </c>
      <c r="J1700" s="70" t="s">
        <v>51</v>
      </c>
      <c r="K1700" s="1" t="s">
        <v>6319</v>
      </c>
      <c r="L1700" s="1" t="s">
        <v>55</v>
      </c>
      <c r="M1700" s="1" t="s">
        <v>7751</v>
      </c>
      <c r="N1700" s="1" t="s">
        <v>52</v>
      </c>
      <c r="O1700" s="2" t="s">
        <v>822</v>
      </c>
      <c r="P1700" s="2" t="s">
        <v>32</v>
      </c>
      <c r="Q1700" s="2" t="s">
        <v>32</v>
      </c>
      <c r="R1700" s="2" t="s">
        <v>32</v>
      </c>
      <c r="S1700" s="2" t="s">
        <v>32</v>
      </c>
      <c r="T1700" s="1" t="s">
        <v>32</v>
      </c>
      <c r="U1700" s="1" t="s">
        <v>32</v>
      </c>
      <c r="V1700" s="1" t="s">
        <v>32</v>
      </c>
      <c r="W1700" s="1" t="s">
        <v>32</v>
      </c>
    </row>
    <row r="1701" spans="1:23">
      <c r="A1701" s="29" t="str">
        <f>+IF(B1701="N","",IF(COUNTIF(B:B,B1701)&gt;1,COUNTIF(B$3:B1701,B1701),""))</f>
        <v/>
      </c>
      <c r="B1701" s="2" t="str">
        <f>+IF(H1701='Export Demurrage Detention'!$C$2,"Y","N")</f>
        <v>N</v>
      </c>
      <c r="D1701" s="1" t="s">
        <v>173</v>
      </c>
      <c r="G1701" s="1" t="s">
        <v>22</v>
      </c>
      <c r="H1701" s="1" t="s">
        <v>5845</v>
      </c>
      <c r="I1701" s="69">
        <v>44256</v>
      </c>
      <c r="J1701" s="70" t="s">
        <v>51</v>
      </c>
      <c r="K1701" s="1" t="s">
        <v>6319</v>
      </c>
      <c r="L1701" s="1" t="s">
        <v>55</v>
      </c>
      <c r="M1701" s="1" t="s">
        <v>7752</v>
      </c>
      <c r="N1701" s="1" t="s">
        <v>52</v>
      </c>
      <c r="O1701" s="2" t="s">
        <v>822</v>
      </c>
      <c r="P1701" s="2" t="s">
        <v>32</v>
      </c>
      <c r="Q1701" s="2" t="s">
        <v>32</v>
      </c>
      <c r="R1701" s="2" t="s">
        <v>32</v>
      </c>
      <c r="S1701" s="2" t="s">
        <v>32</v>
      </c>
      <c r="T1701" s="1" t="s">
        <v>32</v>
      </c>
      <c r="U1701" s="1" t="s">
        <v>32</v>
      </c>
      <c r="V1701" s="1" t="s">
        <v>32</v>
      </c>
      <c r="W1701" s="1" t="s">
        <v>32</v>
      </c>
    </row>
    <row r="1702" spans="1:23">
      <c r="A1702" s="29" t="str">
        <f>+IF(B1702="N","",IF(COUNTIF(B:B,B1702)&gt;1,COUNTIF(B$3:B1702,B1702),""))</f>
        <v/>
      </c>
      <c r="B1702" s="2" t="str">
        <f>+IF(H1702='Export Demurrage Detention'!$C$2,"Y","N")</f>
        <v>N</v>
      </c>
      <c r="D1702" s="1" t="s">
        <v>173</v>
      </c>
      <c r="G1702" s="1" t="s">
        <v>22</v>
      </c>
      <c r="H1702" s="1" t="s">
        <v>5845</v>
      </c>
      <c r="I1702" s="69">
        <v>44256</v>
      </c>
      <c r="J1702" s="70" t="s">
        <v>51</v>
      </c>
      <c r="K1702" s="1" t="s">
        <v>6319</v>
      </c>
      <c r="L1702" s="1" t="s">
        <v>55</v>
      </c>
      <c r="M1702" s="1" t="s">
        <v>7729</v>
      </c>
      <c r="N1702" s="1" t="s">
        <v>52</v>
      </c>
      <c r="O1702" s="2" t="s">
        <v>822</v>
      </c>
      <c r="P1702" s="2" t="s">
        <v>32</v>
      </c>
      <c r="Q1702" s="2" t="s">
        <v>32</v>
      </c>
      <c r="R1702" s="2" t="s">
        <v>32</v>
      </c>
      <c r="S1702" s="2" t="s">
        <v>32</v>
      </c>
      <c r="T1702" s="1" t="s">
        <v>32</v>
      </c>
      <c r="U1702" s="1" t="s">
        <v>32</v>
      </c>
      <c r="V1702" s="1" t="s">
        <v>32</v>
      </c>
      <c r="W1702" s="1" t="s">
        <v>32</v>
      </c>
    </row>
    <row r="1703" spans="1:23">
      <c r="A1703" s="29" t="str">
        <f>+IF(B1703="N","",IF(COUNTIF(B:B,B1703)&gt;1,COUNTIF(B$3:B1703,B1703),""))</f>
        <v/>
      </c>
      <c r="B1703" s="2" t="str">
        <f>+IF(H1703='Export Demurrage Detention'!$C$2,"Y","N")</f>
        <v>N</v>
      </c>
      <c r="D1703" s="1" t="s">
        <v>173</v>
      </c>
      <c r="G1703" s="1" t="s">
        <v>22</v>
      </c>
      <c r="H1703" s="1" t="s">
        <v>5845</v>
      </c>
      <c r="I1703" s="69">
        <v>44256</v>
      </c>
      <c r="J1703" s="70" t="s">
        <v>51</v>
      </c>
      <c r="K1703" s="1" t="s">
        <v>6319</v>
      </c>
      <c r="L1703" s="1" t="s">
        <v>55</v>
      </c>
      <c r="M1703" s="1" t="s">
        <v>7753</v>
      </c>
      <c r="N1703" s="1" t="s">
        <v>52</v>
      </c>
      <c r="O1703" s="2" t="s">
        <v>822</v>
      </c>
      <c r="P1703" s="2" t="s">
        <v>32</v>
      </c>
      <c r="Q1703" s="2" t="s">
        <v>32</v>
      </c>
      <c r="R1703" s="2" t="s">
        <v>32</v>
      </c>
      <c r="S1703" s="2" t="s">
        <v>32</v>
      </c>
      <c r="T1703" s="1" t="s">
        <v>32</v>
      </c>
      <c r="U1703" s="1" t="s">
        <v>32</v>
      </c>
      <c r="V1703" s="1" t="s">
        <v>32</v>
      </c>
      <c r="W1703" s="1" t="s">
        <v>32</v>
      </c>
    </row>
    <row r="1704" spans="1:23">
      <c r="A1704" s="29" t="str">
        <f>+IF(B1704="N","",IF(COUNTIF(B:B,B1704)&gt;1,COUNTIF(B$3:B1704,B1704),""))</f>
        <v/>
      </c>
      <c r="B1704" s="2" t="str">
        <f>+IF(H1704='Export Demurrage Detention'!$C$2,"Y","N")</f>
        <v>N</v>
      </c>
      <c r="D1704" s="1" t="s">
        <v>173</v>
      </c>
      <c r="G1704" s="1" t="s">
        <v>22</v>
      </c>
      <c r="H1704" s="1" t="s">
        <v>5845</v>
      </c>
      <c r="I1704" s="69">
        <v>44256</v>
      </c>
      <c r="J1704" s="70" t="s">
        <v>51</v>
      </c>
      <c r="K1704" s="1" t="s">
        <v>6319</v>
      </c>
      <c r="L1704" s="1" t="s">
        <v>55</v>
      </c>
      <c r="M1704" s="1" t="s">
        <v>7754</v>
      </c>
      <c r="N1704" s="1" t="s">
        <v>52</v>
      </c>
      <c r="O1704" s="2" t="s">
        <v>822</v>
      </c>
      <c r="P1704" s="2" t="s">
        <v>32</v>
      </c>
      <c r="Q1704" s="2" t="s">
        <v>32</v>
      </c>
      <c r="R1704" s="2" t="s">
        <v>32</v>
      </c>
      <c r="S1704" s="2" t="s">
        <v>32</v>
      </c>
      <c r="T1704" s="1" t="s">
        <v>32</v>
      </c>
      <c r="U1704" s="1" t="s">
        <v>32</v>
      </c>
      <c r="V1704" s="1" t="s">
        <v>32</v>
      </c>
      <c r="W1704" s="1" t="s">
        <v>32</v>
      </c>
    </row>
    <row r="1705" spans="1:23">
      <c r="A1705" s="29" t="str">
        <f>+IF(B1705="N","",IF(COUNTIF(B:B,B1705)&gt;1,COUNTIF(B$3:B1705,B1705),""))</f>
        <v/>
      </c>
      <c r="B1705" s="2" t="str">
        <f>+IF(H1705='Export Demurrage Detention'!$C$2,"Y","N")</f>
        <v>N</v>
      </c>
      <c r="D1705" s="1" t="s">
        <v>173</v>
      </c>
      <c r="G1705" s="1" t="s">
        <v>22</v>
      </c>
      <c r="H1705" s="1" t="s">
        <v>5845</v>
      </c>
      <c r="I1705" s="69">
        <v>44256</v>
      </c>
      <c r="J1705" s="70" t="s">
        <v>51</v>
      </c>
      <c r="K1705" s="1" t="s">
        <v>6319</v>
      </c>
      <c r="L1705" s="1" t="s">
        <v>55</v>
      </c>
      <c r="M1705" s="1" t="s">
        <v>7755</v>
      </c>
      <c r="N1705" s="1" t="s">
        <v>52</v>
      </c>
      <c r="O1705" s="2" t="s">
        <v>822</v>
      </c>
      <c r="P1705" s="2" t="s">
        <v>32</v>
      </c>
      <c r="Q1705" s="2" t="s">
        <v>32</v>
      </c>
      <c r="R1705" s="2" t="s">
        <v>32</v>
      </c>
      <c r="S1705" s="2" t="s">
        <v>32</v>
      </c>
      <c r="T1705" s="1" t="s">
        <v>32</v>
      </c>
      <c r="U1705" s="1" t="s">
        <v>32</v>
      </c>
      <c r="V1705" s="1" t="s">
        <v>32</v>
      </c>
      <c r="W1705" s="1" t="s">
        <v>32</v>
      </c>
    </row>
    <row r="1706" spans="1:23">
      <c r="A1706" s="29" t="str">
        <f>+IF(B1706="N","",IF(COUNTIF(B:B,B1706)&gt;1,COUNTIF(B$3:B1706,B1706),""))</f>
        <v/>
      </c>
      <c r="B1706" s="2" t="str">
        <f>+IF(H1706='Export Demurrage Detention'!$C$2,"Y","N")</f>
        <v>N</v>
      </c>
      <c r="D1706" s="1" t="s">
        <v>173</v>
      </c>
      <c r="G1706" s="1" t="s">
        <v>22</v>
      </c>
      <c r="H1706" s="1" t="s">
        <v>5845</v>
      </c>
      <c r="I1706" s="69">
        <v>44256</v>
      </c>
      <c r="J1706" s="70" t="s">
        <v>51</v>
      </c>
      <c r="K1706" s="1" t="s">
        <v>6319</v>
      </c>
      <c r="L1706" s="1" t="s">
        <v>55</v>
      </c>
      <c r="M1706" s="1" t="s">
        <v>7756</v>
      </c>
      <c r="N1706" s="1" t="s">
        <v>52</v>
      </c>
      <c r="O1706" s="2" t="s">
        <v>822</v>
      </c>
      <c r="P1706" s="2" t="s">
        <v>32</v>
      </c>
      <c r="Q1706" s="2" t="s">
        <v>32</v>
      </c>
      <c r="R1706" s="2" t="s">
        <v>32</v>
      </c>
      <c r="S1706" s="2" t="s">
        <v>32</v>
      </c>
      <c r="T1706" s="1" t="s">
        <v>32</v>
      </c>
      <c r="U1706" s="1" t="s">
        <v>32</v>
      </c>
      <c r="V1706" s="1" t="s">
        <v>32</v>
      </c>
      <c r="W1706" s="1" t="s">
        <v>32</v>
      </c>
    </row>
    <row r="1707" spans="1:23">
      <c r="A1707" s="29" t="str">
        <f>+IF(B1707="N","",IF(COUNTIF(B:B,B1707)&gt;1,COUNTIF(B$3:B1707,B1707),""))</f>
        <v/>
      </c>
      <c r="B1707" s="2" t="str">
        <f>+IF(H1707='Export Demurrage Detention'!$C$2,"Y","N")</f>
        <v>N</v>
      </c>
      <c r="D1707" s="1" t="s">
        <v>173</v>
      </c>
      <c r="G1707" s="1" t="s">
        <v>22</v>
      </c>
      <c r="H1707" s="1" t="s">
        <v>5845</v>
      </c>
      <c r="I1707" s="69">
        <v>44256</v>
      </c>
      <c r="J1707" s="70" t="s">
        <v>51</v>
      </c>
      <c r="K1707" s="1" t="s">
        <v>6319</v>
      </c>
      <c r="L1707" s="1" t="s">
        <v>55</v>
      </c>
      <c r="M1707" s="1" t="s">
        <v>7757</v>
      </c>
      <c r="N1707" s="1" t="s">
        <v>52</v>
      </c>
      <c r="O1707" s="2" t="s">
        <v>822</v>
      </c>
      <c r="P1707" s="2" t="s">
        <v>32</v>
      </c>
      <c r="Q1707" s="2" t="s">
        <v>32</v>
      </c>
      <c r="R1707" s="2" t="s">
        <v>32</v>
      </c>
      <c r="S1707" s="2" t="s">
        <v>32</v>
      </c>
      <c r="T1707" s="1" t="s">
        <v>32</v>
      </c>
      <c r="U1707" s="1" t="s">
        <v>32</v>
      </c>
      <c r="V1707" s="1" t="s">
        <v>32</v>
      </c>
      <c r="W1707" s="1" t="s">
        <v>32</v>
      </c>
    </row>
    <row r="1708" spans="1:23">
      <c r="A1708" s="29" t="str">
        <f>+IF(B1708="N","",IF(COUNTIF(B:B,B1708)&gt;1,COUNTIF(B$3:B1708,B1708),""))</f>
        <v/>
      </c>
      <c r="B1708" s="2" t="str">
        <f>+IF(H1708='Export Demurrage Detention'!$C$2,"Y","N")</f>
        <v>N</v>
      </c>
      <c r="D1708" s="1" t="s">
        <v>173</v>
      </c>
      <c r="G1708" s="1" t="s">
        <v>22</v>
      </c>
      <c r="H1708" s="1" t="s">
        <v>5845</v>
      </c>
      <c r="I1708" s="69">
        <v>44256</v>
      </c>
      <c r="J1708" s="70" t="s">
        <v>51</v>
      </c>
      <c r="K1708" s="1" t="s">
        <v>6319</v>
      </c>
      <c r="L1708" s="1" t="s">
        <v>55</v>
      </c>
      <c r="M1708" s="1" t="s">
        <v>7758</v>
      </c>
      <c r="N1708" s="1" t="s">
        <v>52</v>
      </c>
      <c r="O1708" s="2" t="s">
        <v>822</v>
      </c>
      <c r="P1708" s="2" t="s">
        <v>32</v>
      </c>
      <c r="Q1708" s="2" t="s">
        <v>32</v>
      </c>
      <c r="R1708" s="2" t="s">
        <v>32</v>
      </c>
      <c r="S1708" s="2" t="s">
        <v>32</v>
      </c>
      <c r="T1708" s="1" t="s">
        <v>32</v>
      </c>
      <c r="U1708" s="1" t="s">
        <v>32</v>
      </c>
      <c r="V1708" s="1" t="s">
        <v>32</v>
      </c>
      <c r="W1708" s="1" t="s">
        <v>32</v>
      </c>
    </row>
    <row r="1709" spans="1:23">
      <c r="A1709" s="29" t="str">
        <f>+IF(B1709="N","",IF(COUNTIF(B:B,B1709)&gt;1,COUNTIF(B$3:B1709,B1709),""))</f>
        <v/>
      </c>
      <c r="B1709" s="2" t="str">
        <f>+IF(H1709='Export Demurrage Detention'!$C$2,"Y","N")</f>
        <v>N</v>
      </c>
      <c r="D1709" s="1" t="s">
        <v>173</v>
      </c>
      <c r="G1709" s="1" t="s">
        <v>22</v>
      </c>
      <c r="H1709" s="1" t="s">
        <v>5845</v>
      </c>
      <c r="I1709" s="69">
        <v>44256</v>
      </c>
      <c r="J1709" s="70" t="s">
        <v>51</v>
      </c>
      <c r="K1709" s="1" t="s">
        <v>6319</v>
      </c>
      <c r="L1709" s="1" t="s">
        <v>55</v>
      </c>
      <c r="M1709" s="1" t="s">
        <v>7759</v>
      </c>
      <c r="N1709" s="1" t="s">
        <v>52</v>
      </c>
      <c r="O1709" s="2" t="s">
        <v>822</v>
      </c>
      <c r="P1709" s="2" t="s">
        <v>32</v>
      </c>
      <c r="Q1709" s="2" t="s">
        <v>32</v>
      </c>
      <c r="R1709" s="2" t="s">
        <v>32</v>
      </c>
      <c r="S1709" s="2" t="s">
        <v>32</v>
      </c>
      <c r="T1709" s="1" t="s">
        <v>32</v>
      </c>
      <c r="U1709" s="1" t="s">
        <v>32</v>
      </c>
      <c r="V1709" s="1" t="s">
        <v>32</v>
      </c>
      <c r="W1709" s="1" t="s">
        <v>32</v>
      </c>
    </row>
    <row r="1710" spans="1:23">
      <c r="A1710" s="29" t="str">
        <f>+IF(B1710="N","",IF(COUNTIF(B:B,B1710)&gt;1,COUNTIF(B$3:B1710,B1710),""))</f>
        <v/>
      </c>
      <c r="B1710" s="2" t="str">
        <f>+IF(H1710='Export Demurrage Detention'!$C$2,"Y","N")</f>
        <v>N</v>
      </c>
      <c r="D1710" s="1" t="s">
        <v>173</v>
      </c>
      <c r="G1710" s="1" t="s">
        <v>22</v>
      </c>
      <c r="H1710" s="1" t="s">
        <v>5845</v>
      </c>
      <c r="I1710" s="69">
        <v>44256</v>
      </c>
      <c r="J1710" s="70" t="s">
        <v>51</v>
      </c>
      <c r="K1710" s="1" t="s">
        <v>6319</v>
      </c>
      <c r="L1710" s="1" t="s">
        <v>55</v>
      </c>
      <c r="M1710" s="1" t="s">
        <v>7760</v>
      </c>
      <c r="N1710" s="1" t="s">
        <v>52</v>
      </c>
      <c r="O1710" s="2" t="s">
        <v>822</v>
      </c>
      <c r="P1710" s="2" t="s">
        <v>32</v>
      </c>
      <c r="Q1710" s="2" t="s">
        <v>32</v>
      </c>
      <c r="R1710" s="2" t="s">
        <v>32</v>
      </c>
      <c r="S1710" s="2" t="s">
        <v>32</v>
      </c>
      <c r="T1710" s="1" t="s">
        <v>32</v>
      </c>
      <c r="U1710" s="1" t="s">
        <v>32</v>
      </c>
      <c r="V1710" s="1" t="s">
        <v>32</v>
      </c>
      <c r="W1710" s="1" t="s">
        <v>32</v>
      </c>
    </row>
    <row r="1711" spans="1:23">
      <c r="A1711" s="29" t="str">
        <f>+IF(B1711="N","",IF(COUNTIF(B:B,B1711)&gt;1,COUNTIF(B$3:B1711,B1711),""))</f>
        <v/>
      </c>
      <c r="B1711" s="2" t="str">
        <f>+IF(H1711='Export Demurrage Detention'!$C$2,"Y","N")</f>
        <v>N</v>
      </c>
      <c r="D1711" s="1" t="s">
        <v>173</v>
      </c>
      <c r="G1711" s="1" t="s">
        <v>22</v>
      </c>
      <c r="H1711" s="1" t="s">
        <v>5845</v>
      </c>
      <c r="I1711" s="69">
        <v>44256</v>
      </c>
      <c r="J1711" s="70" t="s">
        <v>51</v>
      </c>
      <c r="K1711" s="1" t="s">
        <v>6319</v>
      </c>
      <c r="L1711" s="1" t="s">
        <v>55</v>
      </c>
      <c r="M1711" s="1" t="s">
        <v>7761</v>
      </c>
      <c r="N1711" s="1" t="s">
        <v>52</v>
      </c>
      <c r="O1711" s="2" t="s">
        <v>822</v>
      </c>
      <c r="P1711" s="2" t="s">
        <v>32</v>
      </c>
      <c r="Q1711" s="2" t="s">
        <v>32</v>
      </c>
      <c r="R1711" s="2" t="s">
        <v>32</v>
      </c>
      <c r="S1711" s="2" t="s">
        <v>32</v>
      </c>
      <c r="T1711" s="1" t="s">
        <v>32</v>
      </c>
      <c r="U1711" s="1" t="s">
        <v>32</v>
      </c>
      <c r="V1711" s="1" t="s">
        <v>32</v>
      </c>
      <c r="W1711" s="1" t="s">
        <v>32</v>
      </c>
    </row>
    <row r="1712" spans="1:23">
      <c r="A1712" s="29" t="str">
        <f>+IF(B1712="N","",IF(COUNTIF(B:B,B1712)&gt;1,COUNTIF(B$3:B1712,B1712),""))</f>
        <v/>
      </c>
      <c r="B1712" s="2" t="str">
        <f>+IF(H1712='Export Demurrage Detention'!$C$2,"Y","N")</f>
        <v>N</v>
      </c>
      <c r="D1712" s="1" t="s">
        <v>173</v>
      </c>
      <c r="G1712" s="1" t="s">
        <v>22</v>
      </c>
      <c r="H1712" s="1" t="s">
        <v>5845</v>
      </c>
      <c r="I1712" s="69">
        <v>44256</v>
      </c>
      <c r="J1712" s="70" t="s">
        <v>51</v>
      </c>
      <c r="K1712" s="1" t="s">
        <v>6319</v>
      </c>
      <c r="L1712" s="1" t="s">
        <v>55</v>
      </c>
      <c r="M1712" s="1" t="s">
        <v>7762</v>
      </c>
      <c r="N1712" s="1" t="s">
        <v>52</v>
      </c>
      <c r="O1712" s="2" t="s">
        <v>822</v>
      </c>
      <c r="P1712" s="2" t="s">
        <v>32</v>
      </c>
      <c r="Q1712" s="2" t="s">
        <v>32</v>
      </c>
      <c r="R1712" s="2" t="s">
        <v>32</v>
      </c>
      <c r="S1712" s="2" t="s">
        <v>32</v>
      </c>
      <c r="T1712" s="1" t="s">
        <v>32</v>
      </c>
      <c r="U1712" s="1" t="s">
        <v>32</v>
      </c>
      <c r="V1712" s="1" t="s">
        <v>32</v>
      </c>
      <c r="W1712" s="1" t="s">
        <v>32</v>
      </c>
    </row>
    <row r="1713" spans="1:23">
      <c r="A1713" s="29" t="str">
        <f>+IF(B1713="N","",IF(COUNTIF(B:B,B1713)&gt;1,COUNTIF(B$3:B1713,B1713),""))</f>
        <v/>
      </c>
      <c r="B1713" s="2" t="str">
        <f>+IF(H1713='Export Demurrage Detention'!$C$2,"Y","N")</f>
        <v>N</v>
      </c>
      <c r="D1713" s="1" t="s">
        <v>173</v>
      </c>
      <c r="G1713" s="1" t="s">
        <v>22</v>
      </c>
      <c r="H1713" s="1" t="s">
        <v>5845</v>
      </c>
      <c r="I1713" s="69">
        <v>44256</v>
      </c>
      <c r="J1713" s="70" t="s">
        <v>51</v>
      </c>
      <c r="K1713" s="1" t="s">
        <v>6319</v>
      </c>
      <c r="L1713" s="1" t="s">
        <v>55</v>
      </c>
      <c r="M1713" s="1" t="s">
        <v>7763</v>
      </c>
      <c r="N1713" s="1" t="s">
        <v>52</v>
      </c>
      <c r="O1713" s="2" t="s">
        <v>822</v>
      </c>
      <c r="P1713" s="2" t="s">
        <v>32</v>
      </c>
      <c r="Q1713" s="2" t="s">
        <v>32</v>
      </c>
      <c r="R1713" s="2" t="s">
        <v>32</v>
      </c>
      <c r="S1713" s="2" t="s">
        <v>32</v>
      </c>
      <c r="T1713" s="1" t="s">
        <v>32</v>
      </c>
      <c r="U1713" s="1" t="s">
        <v>32</v>
      </c>
      <c r="V1713" s="1" t="s">
        <v>32</v>
      </c>
      <c r="W1713" s="1" t="s">
        <v>32</v>
      </c>
    </row>
    <row r="1714" spans="1:23">
      <c r="A1714" s="29" t="str">
        <f>+IF(B1714="N","",IF(COUNTIF(B:B,B1714)&gt;1,COUNTIF(B$3:B1714,B1714),""))</f>
        <v/>
      </c>
      <c r="B1714" s="2" t="str">
        <f>+IF(H1714='Export Demurrage Detention'!$C$2,"Y","N")</f>
        <v>N</v>
      </c>
      <c r="D1714" s="1" t="s">
        <v>173</v>
      </c>
      <c r="G1714" s="1" t="s">
        <v>22</v>
      </c>
      <c r="H1714" s="1" t="s">
        <v>5845</v>
      </c>
      <c r="I1714" s="69">
        <v>44256</v>
      </c>
      <c r="J1714" s="70" t="s">
        <v>51</v>
      </c>
      <c r="K1714" s="1" t="s">
        <v>6319</v>
      </c>
      <c r="L1714" s="1" t="s">
        <v>55</v>
      </c>
      <c r="M1714" s="1" t="s">
        <v>7764</v>
      </c>
      <c r="N1714" s="1" t="s">
        <v>52</v>
      </c>
      <c r="O1714" s="2" t="s">
        <v>822</v>
      </c>
      <c r="P1714" s="2" t="s">
        <v>32</v>
      </c>
      <c r="Q1714" s="2" t="s">
        <v>32</v>
      </c>
      <c r="R1714" s="2" t="s">
        <v>32</v>
      </c>
      <c r="S1714" s="2" t="s">
        <v>32</v>
      </c>
      <c r="T1714" s="1" t="s">
        <v>32</v>
      </c>
      <c r="U1714" s="1" t="s">
        <v>32</v>
      </c>
      <c r="V1714" s="1" t="s">
        <v>32</v>
      </c>
      <c r="W1714" s="1" t="s">
        <v>32</v>
      </c>
    </row>
    <row r="1715" spans="1:23">
      <c r="A1715" s="29" t="str">
        <f>+IF(B1715="N","",IF(COUNTIF(B:B,B1715)&gt;1,COUNTIF(B$3:B1715,B1715),""))</f>
        <v/>
      </c>
      <c r="B1715" s="2" t="str">
        <f>+IF(H1715='Export Demurrage Detention'!$C$2,"Y","N")</f>
        <v>N</v>
      </c>
      <c r="D1715" s="1" t="s">
        <v>173</v>
      </c>
      <c r="G1715" s="1" t="s">
        <v>22</v>
      </c>
      <c r="H1715" s="1" t="s">
        <v>5845</v>
      </c>
      <c r="I1715" s="69">
        <v>44256</v>
      </c>
      <c r="J1715" s="70" t="s">
        <v>51</v>
      </c>
      <c r="K1715" s="1" t="s">
        <v>6319</v>
      </c>
      <c r="L1715" s="1" t="s">
        <v>55</v>
      </c>
      <c r="M1715" s="1" t="s">
        <v>7765</v>
      </c>
      <c r="N1715" s="1" t="s">
        <v>52</v>
      </c>
      <c r="O1715" s="2" t="s">
        <v>822</v>
      </c>
      <c r="P1715" s="2" t="s">
        <v>32</v>
      </c>
      <c r="Q1715" s="2" t="s">
        <v>32</v>
      </c>
      <c r="R1715" s="2" t="s">
        <v>32</v>
      </c>
      <c r="S1715" s="2" t="s">
        <v>32</v>
      </c>
      <c r="T1715" s="1" t="s">
        <v>32</v>
      </c>
      <c r="U1715" s="1" t="s">
        <v>32</v>
      </c>
      <c r="V1715" s="1" t="s">
        <v>32</v>
      </c>
      <c r="W1715" s="1" t="s">
        <v>32</v>
      </c>
    </row>
    <row r="1716" spans="1:23">
      <c r="A1716" s="29" t="str">
        <f>+IF(B1716="N","",IF(COUNTIF(B:B,B1716)&gt;1,COUNTIF(B$3:B1716,B1716),""))</f>
        <v/>
      </c>
      <c r="B1716" s="2" t="str">
        <f>+IF(H1716='Export Demurrage Detention'!$C$2,"Y","N")</f>
        <v>N</v>
      </c>
      <c r="D1716" s="1" t="s">
        <v>173</v>
      </c>
      <c r="G1716" s="1" t="s">
        <v>22</v>
      </c>
      <c r="H1716" s="1" t="s">
        <v>5845</v>
      </c>
      <c r="I1716" s="69">
        <v>44256</v>
      </c>
      <c r="J1716" s="70" t="s">
        <v>51</v>
      </c>
      <c r="K1716" s="1" t="s">
        <v>6319</v>
      </c>
      <c r="L1716" s="1" t="s">
        <v>55</v>
      </c>
      <c r="M1716" s="1" t="s">
        <v>7766</v>
      </c>
      <c r="N1716" s="1" t="s">
        <v>52</v>
      </c>
      <c r="O1716" s="2" t="s">
        <v>822</v>
      </c>
      <c r="P1716" s="2" t="s">
        <v>32</v>
      </c>
      <c r="Q1716" s="2" t="s">
        <v>32</v>
      </c>
      <c r="R1716" s="2" t="s">
        <v>32</v>
      </c>
      <c r="S1716" s="2" t="s">
        <v>32</v>
      </c>
      <c r="T1716" s="1" t="s">
        <v>32</v>
      </c>
      <c r="U1716" s="1" t="s">
        <v>32</v>
      </c>
      <c r="V1716" s="1" t="s">
        <v>32</v>
      </c>
      <c r="W1716" s="1" t="s">
        <v>32</v>
      </c>
    </row>
    <row r="1717" spans="1:23">
      <c r="A1717" s="29" t="str">
        <f>+IF(B1717="N","",IF(COUNTIF(B:B,B1717)&gt;1,COUNTIF(B$3:B1717,B1717),""))</f>
        <v/>
      </c>
      <c r="B1717" s="2" t="str">
        <f>+IF(H1717='Export Demurrage Detention'!$C$2,"Y","N")</f>
        <v>N</v>
      </c>
      <c r="D1717" s="1" t="s">
        <v>173</v>
      </c>
      <c r="G1717" s="1" t="s">
        <v>22</v>
      </c>
      <c r="H1717" s="1" t="s">
        <v>5845</v>
      </c>
      <c r="I1717" s="69">
        <v>44256</v>
      </c>
      <c r="J1717" s="70" t="s">
        <v>51</v>
      </c>
      <c r="K1717" s="1" t="s">
        <v>6319</v>
      </c>
      <c r="L1717" s="1" t="s">
        <v>55</v>
      </c>
      <c r="M1717" s="1" t="s">
        <v>7767</v>
      </c>
      <c r="N1717" s="1" t="s">
        <v>52</v>
      </c>
      <c r="O1717" s="2" t="s">
        <v>822</v>
      </c>
      <c r="P1717" s="2" t="s">
        <v>32</v>
      </c>
      <c r="Q1717" s="2" t="s">
        <v>32</v>
      </c>
      <c r="R1717" s="2" t="s">
        <v>32</v>
      </c>
      <c r="S1717" s="2" t="s">
        <v>32</v>
      </c>
      <c r="T1717" s="1" t="s">
        <v>32</v>
      </c>
      <c r="U1717" s="1" t="s">
        <v>32</v>
      </c>
      <c r="V1717" s="1" t="s">
        <v>32</v>
      </c>
      <c r="W1717" s="1" t="s">
        <v>32</v>
      </c>
    </row>
    <row r="1718" spans="1:23">
      <c r="A1718" s="29" t="str">
        <f>+IF(B1718="N","",IF(COUNTIF(B:B,B1718)&gt;1,COUNTIF(B$3:B1718,B1718),""))</f>
        <v/>
      </c>
      <c r="B1718" s="2" t="str">
        <f>+IF(H1718='Export Demurrage Detention'!$C$2,"Y","N")</f>
        <v>N</v>
      </c>
      <c r="D1718" s="1" t="s">
        <v>173</v>
      </c>
      <c r="G1718" s="1" t="s">
        <v>22</v>
      </c>
      <c r="H1718" s="1" t="s">
        <v>5845</v>
      </c>
      <c r="I1718" s="69">
        <v>44256</v>
      </c>
      <c r="J1718" s="70" t="s">
        <v>51</v>
      </c>
      <c r="K1718" s="1" t="s">
        <v>6319</v>
      </c>
      <c r="L1718" s="1" t="s">
        <v>55</v>
      </c>
      <c r="M1718" s="1" t="s">
        <v>7768</v>
      </c>
      <c r="N1718" s="1" t="s">
        <v>52</v>
      </c>
      <c r="O1718" s="2" t="s">
        <v>822</v>
      </c>
      <c r="P1718" s="2" t="s">
        <v>32</v>
      </c>
      <c r="Q1718" s="2" t="s">
        <v>32</v>
      </c>
      <c r="R1718" s="2" t="s">
        <v>32</v>
      </c>
      <c r="S1718" s="2" t="s">
        <v>32</v>
      </c>
      <c r="T1718" s="1" t="s">
        <v>32</v>
      </c>
      <c r="U1718" s="1" t="s">
        <v>32</v>
      </c>
      <c r="V1718" s="1" t="s">
        <v>32</v>
      </c>
      <c r="W1718" s="1" t="s">
        <v>32</v>
      </c>
    </row>
    <row r="1719" spans="1:23">
      <c r="A1719" s="29" t="str">
        <f>+IF(B1719="N","",IF(COUNTIF(B:B,B1719)&gt;1,COUNTIF(B$3:B1719,B1719),""))</f>
        <v/>
      </c>
      <c r="B1719" s="2" t="str">
        <f>+IF(H1719='Export Demurrage Detention'!$C$2,"Y","N")</f>
        <v>N</v>
      </c>
      <c r="D1719" s="1" t="s">
        <v>173</v>
      </c>
      <c r="G1719" s="1" t="s">
        <v>22</v>
      </c>
      <c r="H1719" s="1" t="s">
        <v>5845</v>
      </c>
      <c r="I1719" s="69">
        <v>44256</v>
      </c>
      <c r="J1719" s="70" t="s">
        <v>51</v>
      </c>
      <c r="K1719" s="1" t="s">
        <v>6319</v>
      </c>
      <c r="L1719" s="1" t="s">
        <v>55</v>
      </c>
      <c r="M1719" s="1" t="s">
        <v>7769</v>
      </c>
      <c r="N1719" s="1" t="s">
        <v>52</v>
      </c>
      <c r="O1719" s="2" t="s">
        <v>822</v>
      </c>
      <c r="P1719" s="2" t="s">
        <v>32</v>
      </c>
      <c r="Q1719" s="2" t="s">
        <v>32</v>
      </c>
      <c r="R1719" s="2" t="s">
        <v>32</v>
      </c>
      <c r="S1719" s="2" t="s">
        <v>32</v>
      </c>
      <c r="T1719" s="1" t="s">
        <v>32</v>
      </c>
      <c r="U1719" s="1" t="s">
        <v>32</v>
      </c>
      <c r="V1719" s="1" t="s">
        <v>32</v>
      </c>
      <c r="W1719" s="1" t="s">
        <v>32</v>
      </c>
    </row>
    <row r="1720" spans="1:23">
      <c r="A1720" s="29" t="str">
        <f>+IF(B1720="N","",IF(COUNTIF(B:B,B1720)&gt;1,COUNTIF(B$3:B1720,B1720),""))</f>
        <v/>
      </c>
      <c r="B1720" s="2" t="str">
        <f>+IF(H1720='Export Demurrage Detention'!$C$2,"Y","N")</f>
        <v>N</v>
      </c>
      <c r="D1720" s="1" t="s">
        <v>173</v>
      </c>
      <c r="G1720" s="1" t="s">
        <v>22</v>
      </c>
      <c r="H1720" s="1" t="s">
        <v>5846</v>
      </c>
      <c r="I1720" s="69">
        <v>44256</v>
      </c>
      <c r="J1720" s="70" t="s">
        <v>51</v>
      </c>
      <c r="K1720" s="1" t="s">
        <v>6319</v>
      </c>
      <c r="L1720" s="1" t="s">
        <v>55</v>
      </c>
      <c r="M1720" s="1" t="s">
        <v>7751</v>
      </c>
      <c r="N1720" s="1" t="s">
        <v>52</v>
      </c>
      <c r="O1720" s="2" t="s">
        <v>822</v>
      </c>
      <c r="P1720" s="2" t="s">
        <v>32</v>
      </c>
      <c r="Q1720" s="2" t="s">
        <v>32</v>
      </c>
      <c r="R1720" s="2" t="s">
        <v>32</v>
      </c>
      <c r="S1720" s="2" t="s">
        <v>32</v>
      </c>
      <c r="T1720" s="1" t="s">
        <v>32</v>
      </c>
      <c r="U1720" s="1" t="s">
        <v>32</v>
      </c>
      <c r="V1720" s="1" t="s">
        <v>32</v>
      </c>
      <c r="W1720" s="1" t="s">
        <v>32</v>
      </c>
    </row>
    <row r="1721" spans="1:23">
      <c r="A1721" s="29" t="str">
        <f>+IF(B1721="N","",IF(COUNTIF(B:B,B1721)&gt;1,COUNTIF(B$3:B1721,B1721),""))</f>
        <v/>
      </c>
      <c r="B1721" s="2" t="str">
        <f>+IF(H1721='Export Demurrage Detention'!$C$2,"Y","N")</f>
        <v>N</v>
      </c>
      <c r="D1721" s="1" t="s">
        <v>173</v>
      </c>
      <c r="G1721" s="1" t="s">
        <v>22</v>
      </c>
      <c r="H1721" s="1" t="s">
        <v>5846</v>
      </c>
      <c r="I1721" s="69">
        <v>44256</v>
      </c>
      <c r="J1721" s="70" t="s">
        <v>51</v>
      </c>
      <c r="K1721" s="1" t="s">
        <v>6319</v>
      </c>
      <c r="L1721" s="1" t="s">
        <v>55</v>
      </c>
      <c r="M1721" s="1" t="s">
        <v>7752</v>
      </c>
      <c r="N1721" s="1" t="s">
        <v>52</v>
      </c>
      <c r="O1721" s="2" t="s">
        <v>822</v>
      </c>
      <c r="P1721" s="2" t="s">
        <v>32</v>
      </c>
      <c r="Q1721" s="2" t="s">
        <v>32</v>
      </c>
      <c r="R1721" s="2" t="s">
        <v>32</v>
      </c>
      <c r="S1721" s="2" t="s">
        <v>32</v>
      </c>
      <c r="T1721" s="1" t="s">
        <v>32</v>
      </c>
      <c r="U1721" s="1" t="s">
        <v>32</v>
      </c>
      <c r="V1721" s="1" t="s">
        <v>32</v>
      </c>
      <c r="W1721" s="1" t="s">
        <v>32</v>
      </c>
    </row>
    <row r="1722" spans="1:23">
      <c r="A1722" s="29" t="str">
        <f>+IF(B1722="N","",IF(COUNTIF(B:B,B1722)&gt;1,COUNTIF(B$3:B1722,B1722),""))</f>
        <v/>
      </c>
      <c r="B1722" s="2" t="str">
        <f>+IF(H1722='Export Demurrage Detention'!$C$2,"Y","N")</f>
        <v>N</v>
      </c>
      <c r="D1722" s="1" t="s">
        <v>173</v>
      </c>
      <c r="G1722" s="1" t="s">
        <v>22</v>
      </c>
      <c r="H1722" s="1" t="s">
        <v>5846</v>
      </c>
      <c r="I1722" s="69">
        <v>44256</v>
      </c>
      <c r="J1722" s="70" t="s">
        <v>51</v>
      </c>
      <c r="K1722" s="1" t="s">
        <v>6319</v>
      </c>
      <c r="L1722" s="1" t="s">
        <v>55</v>
      </c>
      <c r="M1722" s="1" t="s">
        <v>7729</v>
      </c>
      <c r="N1722" s="1" t="s">
        <v>52</v>
      </c>
      <c r="O1722" s="2" t="s">
        <v>822</v>
      </c>
      <c r="P1722" s="2" t="s">
        <v>32</v>
      </c>
      <c r="Q1722" s="2" t="s">
        <v>32</v>
      </c>
      <c r="R1722" s="2" t="s">
        <v>32</v>
      </c>
      <c r="S1722" s="2" t="s">
        <v>32</v>
      </c>
      <c r="T1722" s="1" t="s">
        <v>32</v>
      </c>
      <c r="U1722" s="1" t="s">
        <v>32</v>
      </c>
      <c r="V1722" s="1" t="s">
        <v>32</v>
      </c>
      <c r="W1722" s="1" t="s">
        <v>32</v>
      </c>
    </row>
    <row r="1723" spans="1:23">
      <c r="A1723" s="29" t="str">
        <f>+IF(B1723="N","",IF(COUNTIF(B:B,B1723)&gt;1,COUNTIF(B$3:B1723,B1723),""))</f>
        <v/>
      </c>
      <c r="B1723" s="2" t="str">
        <f>+IF(H1723='Export Demurrage Detention'!$C$2,"Y","N")</f>
        <v>N</v>
      </c>
      <c r="D1723" s="1" t="s">
        <v>173</v>
      </c>
      <c r="G1723" s="1" t="s">
        <v>22</v>
      </c>
      <c r="H1723" s="1" t="s">
        <v>5846</v>
      </c>
      <c r="I1723" s="69">
        <v>44256</v>
      </c>
      <c r="J1723" s="70" t="s">
        <v>51</v>
      </c>
      <c r="K1723" s="1" t="s">
        <v>6319</v>
      </c>
      <c r="L1723" s="1" t="s">
        <v>55</v>
      </c>
      <c r="M1723" s="1" t="s">
        <v>7753</v>
      </c>
      <c r="N1723" s="1" t="s">
        <v>52</v>
      </c>
      <c r="O1723" s="2" t="s">
        <v>822</v>
      </c>
      <c r="P1723" s="2" t="s">
        <v>32</v>
      </c>
      <c r="Q1723" s="2" t="s">
        <v>32</v>
      </c>
      <c r="R1723" s="2" t="s">
        <v>32</v>
      </c>
      <c r="S1723" s="2" t="s">
        <v>32</v>
      </c>
      <c r="T1723" s="1" t="s">
        <v>32</v>
      </c>
      <c r="U1723" s="1" t="s">
        <v>32</v>
      </c>
      <c r="V1723" s="1" t="s">
        <v>32</v>
      </c>
      <c r="W1723" s="1" t="s">
        <v>32</v>
      </c>
    </row>
    <row r="1724" spans="1:23">
      <c r="A1724" s="29" t="str">
        <f>+IF(B1724="N","",IF(COUNTIF(B:B,B1724)&gt;1,COUNTIF(B$3:B1724,B1724),""))</f>
        <v/>
      </c>
      <c r="B1724" s="2" t="str">
        <f>+IF(H1724='Export Demurrage Detention'!$C$2,"Y","N")</f>
        <v>N</v>
      </c>
      <c r="D1724" s="1" t="s">
        <v>173</v>
      </c>
      <c r="G1724" s="1" t="s">
        <v>22</v>
      </c>
      <c r="H1724" s="1" t="s">
        <v>5846</v>
      </c>
      <c r="I1724" s="69">
        <v>44256</v>
      </c>
      <c r="J1724" s="70" t="s">
        <v>51</v>
      </c>
      <c r="K1724" s="1" t="s">
        <v>6319</v>
      </c>
      <c r="L1724" s="1" t="s">
        <v>55</v>
      </c>
      <c r="M1724" s="1" t="s">
        <v>7754</v>
      </c>
      <c r="N1724" s="1" t="s">
        <v>52</v>
      </c>
      <c r="O1724" s="2" t="s">
        <v>822</v>
      </c>
      <c r="P1724" s="2" t="s">
        <v>32</v>
      </c>
      <c r="Q1724" s="2" t="s">
        <v>32</v>
      </c>
      <c r="R1724" s="2" t="s">
        <v>32</v>
      </c>
      <c r="S1724" s="2" t="s">
        <v>32</v>
      </c>
      <c r="T1724" s="1" t="s">
        <v>32</v>
      </c>
      <c r="U1724" s="1" t="s">
        <v>32</v>
      </c>
      <c r="V1724" s="1" t="s">
        <v>32</v>
      </c>
      <c r="W1724" s="1" t="s">
        <v>32</v>
      </c>
    </row>
    <row r="1725" spans="1:23">
      <c r="A1725" s="29" t="str">
        <f>+IF(B1725="N","",IF(COUNTIF(B:B,B1725)&gt;1,COUNTIF(B$3:B1725,B1725),""))</f>
        <v/>
      </c>
      <c r="B1725" s="2" t="str">
        <f>+IF(H1725='Export Demurrage Detention'!$C$2,"Y","N")</f>
        <v>N</v>
      </c>
      <c r="D1725" s="1" t="s">
        <v>173</v>
      </c>
      <c r="G1725" s="1" t="s">
        <v>22</v>
      </c>
      <c r="H1725" s="1" t="s">
        <v>5846</v>
      </c>
      <c r="I1725" s="69">
        <v>44256</v>
      </c>
      <c r="J1725" s="70" t="s">
        <v>51</v>
      </c>
      <c r="K1725" s="1" t="s">
        <v>6319</v>
      </c>
      <c r="L1725" s="1" t="s">
        <v>55</v>
      </c>
      <c r="M1725" s="1" t="s">
        <v>7755</v>
      </c>
      <c r="N1725" s="1" t="s">
        <v>52</v>
      </c>
      <c r="O1725" s="2" t="s">
        <v>822</v>
      </c>
      <c r="P1725" s="2" t="s">
        <v>32</v>
      </c>
      <c r="Q1725" s="2" t="s">
        <v>32</v>
      </c>
      <c r="R1725" s="2" t="s">
        <v>32</v>
      </c>
      <c r="S1725" s="2" t="s">
        <v>32</v>
      </c>
      <c r="T1725" s="1" t="s">
        <v>32</v>
      </c>
      <c r="U1725" s="1" t="s">
        <v>32</v>
      </c>
      <c r="V1725" s="1" t="s">
        <v>32</v>
      </c>
      <c r="W1725" s="1" t="s">
        <v>32</v>
      </c>
    </row>
    <row r="1726" spans="1:23">
      <c r="A1726" s="29" t="str">
        <f>+IF(B1726="N","",IF(COUNTIF(B:B,B1726)&gt;1,COUNTIF(B$3:B1726,B1726),""))</f>
        <v/>
      </c>
      <c r="B1726" s="2" t="str">
        <f>+IF(H1726='Export Demurrage Detention'!$C$2,"Y","N")</f>
        <v>N</v>
      </c>
      <c r="D1726" s="1" t="s">
        <v>173</v>
      </c>
      <c r="G1726" s="1" t="s">
        <v>22</v>
      </c>
      <c r="H1726" s="1" t="s">
        <v>5846</v>
      </c>
      <c r="I1726" s="69">
        <v>44256</v>
      </c>
      <c r="J1726" s="70" t="s">
        <v>51</v>
      </c>
      <c r="K1726" s="1" t="s">
        <v>6319</v>
      </c>
      <c r="L1726" s="1" t="s">
        <v>55</v>
      </c>
      <c r="M1726" s="1" t="s">
        <v>7756</v>
      </c>
      <c r="N1726" s="1" t="s">
        <v>52</v>
      </c>
      <c r="O1726" s="2" t="s">
        <v>822</v>
      </c>
      <c r="P1726" s="2" t="s">
        <v>32</v>
      </c>
      <c r="Q1726" s="2" t="s">
        <v>32</v>
      </c>
      <c r="R1726" s="2" t="s">
        <v>32</v>
      </c>
      <c r="S1726" s="2" t="s">
        <v>32</v>
      </c>
      <c r="T1726" s="1" t="s">
        <v>32</v>
      </c>
      <c r="U1726" s="1" t="s">
        <v>32</v>
      </c>
      <c r="V1726" s="1" t="s">
        <v>32</v>
      </c>
      <c r="W1726" s="1" t="s">
        <v>32</v>
      </c>
    </row>
    <row r="1727" spans="1:23">
      <c r="A1727" s="29" t="str">
        <f>+IF(B1727="N","",IF(COUNTIF(B:B,B1727)&gt;1,COUNTIF(B$3:B1727,B1727),""))</f>
        <v/>
      </c>
      <c r="B1727" s="2" t="str">
        <f>+IF(H1727='Export Demurrage Detention'!$C$2,"Y","N")</f>
        <v>N</v>
      </c>
      <c r="D1727" s="1" t="s">
        <v>173</v>
      </c>
      <c r="G1727" s="1" t="s">
        <v>22</v>
      </c>
      <c r="H1727" s="1" t="s">
        <v>5846</v>
      </c>
      <c r="I1727" s="69">
        <v>44256</v>
      </c>
      <c r="J1727" s="70" t="s">
        <v>51</v>
      </c>
      <c r="K1727" s="1" t="s">
        <v>6319</v>
      </c>
      <c r="L1727" s="1" t="s">
        <v>55</v>
      </c>
      <c r="M1727" s="1" t="s">
        <v>7757</v>
      </c>
      <c r="N1727" s="1" t="s">
        <v>52</v>
      </c>
      <c r="O1727" s="2" t="s">
        <v>822</v>
      </c>
      <c r="P1727" s="2" t="s">
        <v>32</v>
      </c>
      <c r="Q1727" s="2" t="s">
        <v>32</v>
      </c>
      <c r="R1727" s="2" t="s">
        <v>32</v>
      </c>
      <c r="S1727" s="2" t="s">
        <v>32</v>
      </c>
      <c r="T1727" s="1" t="s">
        <v>32</v>
      </c>
      <c r="U1727" s="1" t="s">
        <v>32</v>
      </c>
      <c r="V1727" s="1" t="s">
        <v>32</v>
      </c>
      <c r="W1727" s="1" t="s">
        <v>32</v>
      </c>
    </row>
    <row r="1728" spans="1:23">
      <c r="A1728" s="29" t="str">
        <f>+IF(B1728="N","",IF(COUNTIF(B:B,B1728)&gt;1,COUNTIF(B$3:B1728,B1728),""))</f>
        <v/>
      </c>
      <c r="B1728" s="2" t="str">
        <f>+IF(H1728='Export Demurrage Detention'!$C$2,"Y","N")</f>
        <v>N</v>
      </c>
      <c r="D1728" s="1" t="s">
        <v>173</v>
      </c>
      <c r="G1728" s="1" t="s">
        <v>22</v>
      </c>
      <c r="H1728" s="1" t="s">
        <v>5846</v>
      </c>
      <c r="I1728" s="69">
        <v>44256</v>
      </c>
      <c r="J1728" s="70" t="s">
        <v>51</v>
      </c>
      <c r="K1728" s="1" t="s">
        <v>6319</v>
      </c>
      <c r="L1728" s="1" t="s">
        <v>55</v>
      </c>
      <c r="M1728" s="1" t="s">
        <v>7758</v>
      </c>
      <c r="N1728" s="1" t="s">
        <v>52</v>
      </c>
      <c r="O1728" s="2" t="s">
        <v>822</v>
      </c>
      <c r="P1728" s="2" t="s">
        <v>32</v>
      </c>
      <c r="Q1728" s="2" t="s">
        <v>32</v>
      </c>
      <c r="R1728" s="2" t="s">
        <v>32</v>
      </c>
      <c r="S1728" s="2" t="s">
        <v>32</v>
      </c>
      <c r="T1728" s="1" t="s">
        <v>32</v>
      </c>
      <c r="U1728" s="1" t="s">
        <v>32</v>
      </c>
      <c r="V1728" s="1" t="s">
        <v>32</v>
      </c>
      <c r="W1728" s="1" t="s">
        <v>32</v>
      </c>
    </row>
    <row r="1729" spans="1:23">
      <c r="A1729" s="29" t="str">
        <f>+IF(B1729="N","",IF(COUNTIF(B:B,B1729)&gt;1,COUNTIF(B$3:B1729,B1729),""))</f>
        <v/>
      </c>
      <c r="B1729" s="2" t="str">
        <f>+IF(H1729='Export Demurrage Detention'!$C$2,"Y","N")</f>
        <v>N</v>
      </c>
      <c r="D1729" s="1" t="s">
        <v>173</v>
      </c>
      <c r="G1729" s="1" t="s">
        <v>22</v>
      </c>
      <c r="H1729" s="1" t="s">
        <v>5846</v>
      </c>
      <c r="I1729" s="69">
        <v>44256</v>
      </c>
      <c r="J1729" s="70" t="s">
        <v>51</v>
      </c>
      <c r="K1729" s="1" t="s">
        <v>6319</v>
      </c>
      <c r="L1729" s="1" t="s">
        <v>55</v>
      </c>
      <c r="M1729" s="1" t="s">
        <v>7759</v>
      </c>
      <c r="N1729" s="1" t="s">
        <v>52</v>
      </c>
      <c r="O1729" s="2" t="s">
        <v>822</v>
      </c>
      <c r="P1729" s="2" t="s">
        <v>32</v>
      </c>
      <c r="Q1729" s="2" t="s">
        <v>32</v>
      </c>
      <c r="R1729" s="2" t="s">
        <v>32</v>
      </c>
      <c r="S1729" s="2" t="s">
        <v>32</v>
      </c>
      <c r="T1729" s="1" t="s">
        <v>32</v>
      </c>
      <c r="U1729" s="1" t="s">
        <v>32</v>
      </c>
      <c r="V1729" s="1" t="s">
        <v>32</v>
      </c>
      <c r="W1729" s="1" t="s">
        <v>32</v>
      </c>
    </row>
    <row r="1730" spans="1:23">
      <c r="A1730" s="29" t="str">
        <f>+IF(B1730="N","",IF(COUNTIF(B:B,B1730)&gt;1,COUNTIF(B$3:B1730,B1730),""))</f>
        <v/>
      </c>
      <c r="B1730" s="2" t="str">
        <f>+IF(H1730='Export Demurrage Detention'!$C$2,"Y","N")</f>
        <v>N</v>
      </c>
      <c r="D1730" s="1" t="s">
        <v>173</v>
      </c>
      <c r="G1730" s="1" t="s">
        <v>22</v>
      </c>
      <c r="H1730" s="1" t="s">
        <v>5846</v>
      </c>
      <c r="I1730" s="69">
        <v>44256</v>
      </c>
      <c r="J1730" s="70" t="s">
        <v>51</v>
      </c>
      <c r="K1730" s="1" t="s">
        <v>6319</v>
      </c>
      <c r="L1730" s="1" t="s">
        <v>55</v>
      </c>
      <c r="M1730" s="1" t="s">
        <v>7760</v>
      </c>
      <c r="N1730" s="1" t="s">
        <v>52</v>
      </c>
      <c r="O1730" s="2" t="s">
        <v>822</v>
      </c>
      <c r="P1730" s="2" t="s">
        <v>32</v>
      </c>
      <c r="Q1730" s="2" t="s">
        <v>32</v>
      </c>
      <c r="R1730" s="2" t="s">
        <v>32</v>
      </c>
      <c r="S1730" s="2" t="s">
        <v>32</v>
      </c>
      <c r="T1730" s="1" t="s">
        <v>32</v>
      </c>
      <c r="U1730" s="1" t="s">
        <v>32</v>
      </c>
      <c r="V1730" s="1" t="s">
        <v>32</v>
      </c>
      <c r="W1730" s="1" t="s">
        <v>32</v>
      </c>
    </row>
    <row r="1731" spans="1:23">
      <c r="A1731" s="29" t="str">
        <f>+IF(B1731="N","",IF(COUNTIF(B:B,B1731)&gt;1,COUNTIF(B$3:B1731,B1731),""))</f>
        <v/>
      </c>
      <c r="B1731" s="2" t="str">
        <f>+IF(H1731='Export Demurrage Detention'!$C$2,"Y","N")</f>
        <v>N</v>
      </c>
      <c r="D1731" s="1" t="s">
        <v>173</v>
      </c>
      <c r="G1731" s="1" t="s">
        <v>22</v>
      </c>
      <c r="H1731" s="1" t="s">
        <v>5846</v>
      </c>
      <c r="I1731" s="69">
        <v>44256</v>
      </c>
      <c r="J1731" s="70" t="s">
        <v>51</v>
      </c>
      <c r="K1731" s="1" t="s">
        <v>6319</v>
      </c>
      <c r="L1731" s="1" t="s">
        <v>55</v>
      </c>
      <c r="M1731" s="1" t="s">
        <v>7761</v>
      </c>
      <c r="N1731" s="1" t="s">
        <v>52</v>
      </c>
      <c r="O1731" s="2" t="s">
        <v>822</v>
      </c>
      <c r="P1731" s="2" t="s">
        <v>32</v>
      </c>
      <c r="Q1731" s="2" t="s">
        <v>32</v>
      </c>
      <c r="R1731" s="2" t="s">
        <v>32</v>
      </c>
      <c r="S1731" s="2" t="s">
        <v>32</v>
      </c>
      <c r="T1731" s="1" t="s">
        <v>32</v>
      </c>
      <c r="U1731" s="1" t="s">
        <v>32</v>
      </c>
      <c r="V1731" s="1" t="s">
        <v>32</v>
      </c>
      <c r="W1731" s="1" t="s">
        <v>32</v>
      </c>
    </row>
    <row r="1732" spans="1:23">
      <c r="A1732" s="29" t="str">
        <f>+IF(B1732="N","",IF(COUNTIF(B:B,B1732)&gt;1,COUNTIF(B$3:B1732,B1732),""))</f>
        <v/>
      </c>
      <c r="B1732" s="2" t="str">
        <f>+IF(H1732='Export Demurrage Detention'!$C$2,"Y","N")</f>
        <v>N</v>
      </c>
      <c r="D1732" s="1" t="s">
        <v>173</v>
      </c>
      <c r="G1732" s="1" t="s">
        <v>22</v>
      </c>
      <c r="H1732" s="1" t="s">
        <v>5846</v>
      </c>
      <c r="I1732" s="69">
        <v>44256</v>
      </c>
      <c r="J1732" s="70" t="s">
        <v>51</v>
      </c>
      <c r="K1732" s="1" t="s">
        <v>6319</v>
      </c>
      <c r="L1732" s="1" t="s">
        <v>55</v>
      </c>
      <c r="M1732" s="1" t="s">
        <v>7762</v>
      </c>
      <c r="N1732" s="1" t="s">
        <v>52</v>
      </c>
      <c r="O1732" s="2" t="s">
        <v>822</v>
      </c>
      <c r="P1732" s="2" t="s">
        <v>32</v>
      </c>
      <c r="Q1732" s="2" t="s">
        <v>32</v>
      </c>
      <c r="R1732" s="2" t="s">
        <v>32</v>
      </c>
      <c r="S1732" s="2" t="s">
        <v>32</v>
      </c>
      <c r="T1732" s="1" t="s">
        <v>32</v>
      </c>
      <c r="U1732" s="1" t="s">
        <v>32</v>
      </c>
      <c r="V1732" s="1" t="s">
        <v>32</v>
      </c>
      <c r="W1732" s="1" t="s">
        <v>32</v>
      </c>
    </row>
    <row r="1733" spans="1:23">
      <c r="A1733" s="29" t="str">
        <f>+IF(B1733="N","",IF(COUNTIF(B:B,B1733)&gt;1,COUNTIF(B$3:B1733,B1733),""))</f>
        <v/>
      </c>
      <c r="B1733" s="2" t="str">
        <f>+IF(H1733='Export Demurrage Detention'!$C$2,"Y","N")</f>
        <v>N</v>
      </c>
      <c r="D1733" s="1" t="s">
        <v>173</v>
      </c>
      <c r="G1733" s="1" t="s">
        <v>22</v>
      </c>
      <c r="H1733" s="1" t="s">
        <v>5846</v>
      </c>
      <c r="I1733" s="69">
        <v>44256</v>
      </c>
      <c r="J1733" s="70" t="s">
        <v>51</v>
      </c>
      <c r="K1733" s="1" t="s">
        <v>6319</v>
      </c>
      <c r="L1733" s="1" t="s">
        <v>55</v>
      </c>
      <c r="M1733" s="1" t="s">
        <v>7763</v>
      </c>
      <c r="N1733" s="1" t="s">
        <v>52</v>
      </c>
      <c r="O1733" s="2" t="s">
        <v>822</v>
      </c>
      <c r="P1733" s="2" t="s">
        <v>32</v>
      </c>
      <c r="Q1733" s="2" t="s">
        <v>32</v>
      </c>
      <c r="R1733" s="2" t="s">
        <v>32</v>
      </c>
      <c r="S1733" s="2" t="s">
        <v>32</v>
      </c>
      <c r="T1733" s="1" t="s">
        <v>32</v>
      </c>
      <c r="U1733" s="1" t="s">
        <v>32</v>
      </c>
      <c r="V1733" s="1" t="s">
        <v>32</v>
      </c>
      <c r="W1733" s="1" t="s">
        <v>32</v>
      </c>
    </row>
    <row r="1734" spans="1:23">
      <c r="A1734" s="29" t="str">
        <f>+IF(B1734="N","",IF(COUNTIF(B:B,B1734)&gt;1,COUNTIF(B$3:B1734,B1734),""))</f>
        <v/>
      </c>
      <c r="B1734" s="2" t="str">
        <f>+IF(H1734='Export Demurrage Detention'!$C$2,"Y","N")</f>
        <v>N</v>
      </c>
      <c r="D1734" s="1" t="s">
        <v>173</v>
      </c>
      <c r="G1734" s="1" t="s">
        <v>22</v>
      </c>
      <c r="H1734" s="1" t="s">
        <v>5846</v>
      </c>
      <c r="I1734" s="69">
        <v>44256</v>
      </c>
      <c r="J1734" s="70" t="s">
        <v>51</v>
      </c>
      <c r="K1734" s="1" t="s">
        <v>6319</v>
      </c>
      <c r="L1734" s="1" t="s">
        <v>55</v>
      </c>
      <c r="M1734" s="1" t="s">
        <v>7764</v>
      </c>
      <c r="N1734" s="1" t="s">
        <v>52</v>
      </c>
      <c r="O1734" s="2" t="s">
        <v>822</v>
      </c>
      <c r="P1734" s="2" t="s">
        <v>32</v>
      </c>
      <c r="Q1734" s="2" t="s">
        <v>32</v>
      </c>
      <c r="R1734" s="2" t="s">
        <v>32</v>
      </c>
      <c r="S1734" s="2" t="s">
        <v>32</v>
      </c>
      <c r="T1734" s="1" t="s">
        <v>32</v>
      </c>
      <c r="U1734" s="1" t="s">
        <v>32</v>
      </c>
      <c r="V1734" s="1" t="s">
        <v>32</v>
      </c>
      <c r="W1734" s="1" t="s">
        <v>32</v>
      </c>
    </row>
    <row r="1735" spans="1:23">
      <c r="A1735" s="29" t="str">
        <f>+IF(B1735="N","",IF(COUNTIF(B:B,B1735)&gt;1,COUNTIF(B$3:B1735,B1735),""))</f>
        <v/>
      </c>
      <c r="B1735" s="2" t="str">
        <f>+IF(H1735='Export Demurrage Detention'!$C$2,"Y","N")</f>
        <v>N</v>
      </c>
      <c r="D1735" s="1" t="s">
        <v>173</v>
      </c>
      <c r="G1735" s="1" t="s">
        <v>22</v>
      </c>
      <c r="H1735" s="1" t="s">
        <v>5846</v>
      </c>
      <c r="I1735" s="69">
        <v>44256</v>
      </c>
      <c r="J1735" s="70" t="s">
        <v>51</v>
      </c>
      <c r="K1735" s="1" t="s">
        <v>6319</v>
      </c>
      <c r="L1735" s="1" t="s">
        <v>55</v>
      </c>
      <c r="M1735" s="1" t="s">
        <v>7765</v>
      </c>
      <c r="N1735" s="1" t="s">
        <v>52</v>
      </c>
      <c r="O1735" s="2" t="s">
        <v>822</v>
      </c>
      <c r="P1735" s="2" t="s">
        <v>32</v>
      </c>
      <c r="Q1735" s="2" t="s">
        <v>32</v>
      </c>
      <c r="R1735" s="2" t="s">
        <v>32</v>
      </c>
      <c r="S1735" s="2" t="s">
        <v>32</v>
      </c>
      <c r="T1735" s="1" t="s">
        <v>32</v>
      </c>
      <c r="U1735" s="1" t="s">
        <v>32</v>
      </c>
      <c r="V1735" s="1" t="s">
        <v>32</v>
      </c>
      <c r="W1735" s="1" t="s">
        <v>32</v>
      </c>
    </row>
    <row r="1736" spans="1:23">
      <c r="A1736" s="29" t="str">
        <f>+IF(B1736="N","",IF(COUNTIF(B:B,B1736)&gt;1,COUNTIF(B$3:B1736,B1736),""))</f>
        <v/>
      </c>
      <c r="B1736" s="2" t="str">
        <f>+IF(H1736='Export Demurrage Detention'!$C$2,"Y","N")</f>
        <v>N</v>
      </c>
      <c r="D1736" s="1" t="s">
        <v>173</v>
      </c>
      <c r="G1736" s="1" t="s">
        <v>22</v>
      </c>
      <c r="H1736" s="1" t="s">
        <v>5846</v>
      </c>
      <c r="I1736" s="69">
        <v>44256</v>
      </c>
      <c r="J1736" s="70" t="s">
        <v>51</v>
      </c>
      <c r="K1736" s="1" t="s">
        <v>6319</v>
      </c>
      <c r="L1736" s="1" t="s">
        <v>55</v>
      </c>
      <c r="M1736" s="1" t="s">
        <v>7766</v>
      </c>
      <c r="N1736" s="1" t="s">
        <v>52</v>
      </c>
      <c r="O1736" s="2" t="s">
        <v>822</v>
      </c>
      <c r="P1736" s="2" t="s">
        <v>32</v>
      </c>
      <c r="Q1736" s="2" t="s">
        <v>32</v>
      </c>
      <c r="R1736" s="2" t="s">
        <v>32</v>
      </c>
      <c r="S1736" s="2" t="s">
        <v>32</v>
      </c>
      <c r="T1736" s="1" t="s">
        <v>32</v>
      </c>
      <c r="U1736" s="1" t="s">
        <v>32</v>
      </c>
      <c r="V1736" s="1" t="s">
        <v>32</v>
      </c>
      <c r="W1736" s="1" t="s">
        <v>32</v>
      </c>
    </row>
    <row r="1737" spans="1:23">
      <c r="A1737" s="29" t="str">
        <f>+IF(B1737="N","",IF(COUNTIF(B:B,B1737)&gt;1,COUNTIF(B$3:B1737,B1737),""))</f>
        <v/>
      </c>
      <c r="B1737" s="2" t="str">
        <f>+IF(H1737='Export Demurrage Detention'!$C$2,"Y","N")</f>
        <v>N</v>
      </c>
      <c r="D1737" s="1" t="s">
        <v>173</v>
      </c>
      <c r="G1737" s="1" t="s">
        <v>22</v>
      </c>
      <c r="H1737" s="1" t="s">
        <v>5846</v>
      </c>
      <c r="I1737" s="69">
        <v>44256</v>
      </c>
      <c r="J1737" s="70" t="s">
        <v>51</v>
      </c>
      <c r="K1737" s="1" t="s">
        <v>6319</v>
      </c>
      <c r="L1737" s="1" t="s">
        <v>55</v>
      </c>
      <c r="M1737" s="1" t="s">
        <v>7767</v>
      </c>
      <c r="N1737" s="1" t="s">
        <v>52</v>
      </c>
      <c r="O1737" s="2" t="s">
        <v>822</v>
      </c>
      <c r="P1737" s="2" t="s">
        <v>32</v>
      </c>
      <c r="Q1737" s="2" t="s">
        <v>32</v>
      </c>
      <c r="R1737" s="2" t="s">
        <v>32</v>
      </c>
      <c r="S1737" s="2" t="s">
        <v>32</v>
      </c>
      <c r="T1737" s="1" t="s">
        <v>32</v>
      </c>
      <c r="U1737" s="1" t="s">
        <v>32</v>
      </c>
      <c r="V1737" s="1" t="s">
        <v>32</v>
      </c>
      <c r="W1737" s="1" t="s">
        <v>32</v>
      </c>
    </row>
    <row r="1738" spans="1:23">
      <c r="A1738" s="29" t="str">
        <f>+IF(B1738="N","",IF(COUNTIF(B:B,B1738)&gt;1,COUNTIF(B$3:B1738,B1738),""))</f>
        <v/>
      </c>
      <c r="B1738" s="2" t="str">
        <f>+IF(H1738='Export Demurrage Detention'!$C$2,"Y","N")</f>
        <v>N</v>
      </c>
      <c r="D1738" s="1" t="s">
        <v>173</v>
      </c>
      <c r="G1738" s="1" t="s">
        <v>22</v>
      </c>
      <c r="H1738" s="1" t="s">
        <v>5846</v>
      </c>
      <c r="I1738" s="69">
        <v>44256</v>
      </c>
      <c r="J1738" s="70" t="s">
        <v>51</v>
      </c>
      <c r="K1738" s="1" t="s">
        <v>6319</v>
      </c>
      <c r="L1738" s="1" t="s">
        <v>55</v>
      </c>
      <c r="M1738" s="1" t="s">
        <v>7768</v>
      </c>
      <c r="N1738" s="1" t="s">
        <v>52</v>
      </c>
      <c r="O1738" s="2" t="s">
        <v>822</v>
      </c>
      <c r="P1738" s="2" t="s">
        <v>32</v>
      </c>
      <c r="Q1738" s="2" t="s">
        <v>32</v>
      </c>
      <c r="R1738" s="2" t="s">
        <v>32</v>
      </c>
      <c r="S1738" s="2" t="s">
        <v>32</v>
      </c>
      <c r="T1738" s="1" t="s">
        <v>32</v>
      </c>
      <c r="U1738" s="1" t="s">
        <v>32</v>
      </c>
      <c r="V1738" s="1" t="s">
        <v>32</v>
      </c>
      <c r="W1738" s="1" t="s">
        <v>32</v>
      </c>
    </row>
    <row r="1739" spans="1:23">
      <c r="A1739" s="29" t="str">
        <f>+IF(B1739="N","",IF(COUNTIF(B:B,B1739)&gt;1,COUNTIF(B$3:B1739,B1739),""))</f>
        <v/>
      </c>
      <c r="B1739" s="2" t="str">
        <f>+IF(H1739='Export Demurrage Detention'!$C$2,"Y","N")</f>
        <v>N</v>
      </c>
      <c r="D1739" s="1" t="s">
        <v>173</v>
      </c>
      <c r="G1739" s="1" t="s">
        <v>22</v>
      </c>
      <c r="H1739" s="1" t="s">
        <v>5846</v>
      </c>
      <c r="I1739" s="69">
        <v>44256</v>
      </c>
      <c r="J1739" s="70" t="s">
        <v>51</v>
      </c>
      <c r="K1739" s="1" t="s">
        <v>6319</v>
      </c>
      <c r="L1739" s="1" t="s">
        <v>55</v>
      </c>
      <c r="M1739" s="1" t="s">
        <v>7769</v>
      </c>
      <c r="N1739" s="1" t="s">
        <v>52</v>
      </c>
      <c r="O1739" s="2" t="s">
        <v>822</v>
      </c>
      <c r="P1739" s="2" t="s">
        <v>32</v>
      </c>
      <c r="Q1739" s="2" t="s">
        <v>32</v>
      </c>
      <c r="R1739" s="2" t="s">
        <v>32</v>
      </c>
      <c r="S1739" s="2" t="s">
        <v>32</v>
      </c>
      <c r="T1739" s="1" t="s">
        <v>32</v>
      </c>
      <c r="U1739" s="1" t="s">
        <v>32</v>
      </c>
      <c r="V1739" s="1" t="s">
        <v>32</v>
      </c>
      <c r="W1739" s="1" t="s">
        <v>32</v>
      </c>
    </row>
    <row r="1740" spans="1:23">
      <c r="A1740" s="29" t="str">
        <f>+IF(B1740="N","",IF(COUNTIF(B:B,B1740)&gt;1,COUNTIF(B$3:B1740,B1740),""))</f>
        <v/>
      </c>
      <c r="B1740" s="2" t="str">
        <f>+IF(H1740='Export Demurrage Detention'!$C$2,"Y","N")</f>
        <v>N</v>
      </c>
      <c r="D1740" s="1" t="s">
        <v>173</v>
      </c>
      <c r="G1740" s="1" t="s">
        <v>22</v>
      </c>
      <c r="H1740" s="1" t="s">
        <v>2872</v>
      </c>
      <c r="I1740" s="69">
        <v>44256</v>
      </c>
      <c r="J1740" s="70" t="s">
        <v>51</v>
      </c>
      <c r="K1740" s="1" t="s">
        <v>6319</v>
      </c>
      <c r="L1740" s="1" t="s">
        <v>55</v>
      </c>
      <c r="M1740" s="1" t="s">
        <v>7751</v>
      </c>
      <c r="N1740" s="1" t="s">
        <v>52</v>
      </c>
      <c r="O1740" s="2" t="s">
        <v>822</v>
      </c>
      <c r="P1740" s="2" t="s">
        <v>32</v>
      </c>
      <c r="Q1740" s="2" t="s">
        <v>32</v>
      </c>
      <c r="R1740" s="2" t="s">
        <v>32</v>
      </c>
      <c r="S1740" s="2" t="s">
        <v>32</v>
      </c>
      <c r="T1740" s="1" t="s">
        <v>32</v>
      </c>
      <c r="U1740" s="1" t="s">
        <v>32</v>
      </c>
      <c r="V1740" s="1" t="s">
        <v>32</v>
      </c>
      <c r="W1740" s="1" t="s">
        <v>32</v>
      </c>
    </row>
    <row r="1741" spans="1:23">
      <c r="A1741" s="29" t="str">
        <f>+IF(B1741="N","",IF(COUNTIF(B:B,B1741)&gt;1,COUNTIF(B$3:B1741,B1741),""))</f>
        <v/>
      </c>
      <c r="B1741" s="2" t="str">
        <f>+IF(H1741='Export Demurrage Detention'!$C$2,"Y","N")</f>
        <v>N</v>
      </c>
      <c r="D1741" s="1" t="s">
        <v>173</v>
      </c>
      <c r="G1741" s="1" t="s">
        <v>22</v>
      </c>
      <c r="H1741" s="1" t="s">
        <v>2872</v>
      </c>
      <c r="I1741" s="69">
        <v>44256</v>
      </c>
      <c r="J1741" s="70" t="s">
        <v>51</v>
      </c>
      <c r="K1741" s="1" t="s">
        <v>6319</v>
      </c>
      <c r="L1741" s="1" t="s">
        <v>55</v>
      </c>
      <c r="M1741" s="1" t="s">
        <v>7752</v>
      </c>
      <c r="N1741" s="1" t="s">
        <v>52</v>
      </c>
      <c r="O1741" s="2" t="s">
        <v>822</v>
      </c>
      <c r="P1741" s="2" t="s">
        <v>32</v>
      </c>
      <c r="Q1741" s="2" t="s">
        <v>32</v>
      </c>
      <c r="R1741" s="2" t="s">
        <v>32</v>
      </c>
      <c r="S1741" s="2" t="s">
        <v>32</v>
      </c>
      <c r="T1741" s="1" t="s">
        <v>32</v>
      </c>
      <c r="U1741" s="1" t="s">
        <v>32</v>
      </c>
      <c r="V1741" s="1" t="s">
        <v>32</v>
      </c>
      <c r="W1741" s="1" t="s">
        <v>32</v>
      </c>
    </row>
    <row r="1742" spans="1:23">
      <c r="A1742" s="29" t="str">
        <f>+IF(B1742="N","",IF(COUNTIF(B:B,B1742)&gt;1,COUNTIF(B$3:B1742,B1742),""))</f>
        <v/>
      </c>
      <c r="B1742" s="2" t="str">
        <f>+IF(H1742='Export Demurrage Detention'!$C$2,"Y","N")</f>
        <v>N</v>
      </c>
      <c r="D1742" s="1" t="s">
        <v>173</v>
      </c>
      <c r="G1742" s="1" t="s">
        <v>22</v>
      </c>
      <c r="H1742" s="1" t="s">
        <v>2872</v>
      </c>
      <c r="I1742" s="69">
        <v>44256</v>
      </c>
      <c r="J1742" s="70" t="s">
        <v>51</v>
      </c>
      <c r="K1742" s="1" t="s">
        <v>6319</v>
      </c>
      <c r="L1742" s="1" t="s">
        <v>55</v>
      </c>
      <c r="M1742" s="1" t="s">
        <v>7729</v>
      </c>
      <c r="N1742" s="1" t="s">
        <v>52</v>
      </c>
      <c r="O1742" s="2" t="s">
        <v>822</v>
      </c>
      <c r="P1742" s="2" t="s">
        <v>32</v>
      </c>
      <c r="Q1742" s="2" t="s">
        <v>32</v>
      </c>
      <c r="R1742" s="2" t="s">
        <v>32</v>
      </c>
      <c r="S1742" s="2" t="s">
        <v>32</v>
      </c>
      <c r="T1742" s="1" t="s">
        <v>32</v>
      </c>
      <c r="U1742" s="1" t="s">
        <v>32</v>
      </c>
      <c r="V1742" s="1" t="s">
        <v>32</v>
      </c>
      <c r="W1742" s="1" t="s">
        <v>32</v>
      </c>
    </row>
    <row r="1743" spans="1:23">
      <c r="A1743" s="29" t="str">
        <f>+IF(B1743="N","",IF(COUNTIF(B:B,B1743)&gt;1,COUNTIF(B$3:B1743,B1743),""))</f>
        <v/>
      </c>
      <c r="B1743" s="2" t="str">
        <f>+IF(H1743='Export Demurrage Detention'!$C$2,"Y","N")</f>
        <v>N</v>
      </c>
      <c r="D1743" s="1" t="s">
        <v>173</v>
      </c>
      <c r="G1743" s="1" t="s">
        <v>22</v>
      </c>
      <c r="H1743" s="1" t="s">
        <v>2872</v>
      </c>
      <c r="I1743" s="69">
        <v>44256</v>
      </c>
      <c r="J1743" s="70" t="s">
        <v>51</v>
      </c>
      <c r="K1743" s="1" t="s">
        <v>6319</v>
      </c>
      <c r="L1743" s="1" t="s">
        <v>55</v>
      </c>
      <c r="M1743" s="1" t="s">
        <v>7753</v>
      </c>
      <c r="N1743" s="1" t="s">
        <v>52</v>
      </c>
      <c r="O1743" s="2" t="s">
        <v>822</v>
      </c>
      <c r="P1743" s="2" t="s">
        <v>32</v>
      </c>
      <c r="Q1743" s="2" t="s">
        <v>32</v>
      </c>
      <c r="R1743" s="2" t="s">
        <v>32</v>
      </c>
      <c r="S1743" s="2" t="s">
        <v>32</v>
      </c>
      <c r="T1743" s="1" t="s">
        <v>32</v>
      </c>
      <c r="U1743" s="1" t="s">
        <v>32</v>
      </c>
      <c r="V1743" s="1" t="s">
        <v>32</v>
      </c>
      <c r="W1743" s="1" t="s">
        <v>32</v>
      </c>
    </row>
    <row r="1744" spans="1:23">
      <c r="A1744" s="29" t="str">
        <f>+IF(B1744="N","",IF(COUNTIF(B:B,B1744)&gt;1,COUNTIF(B$3:B1744,B1744),""))</f>
        <v/>
      </c>
      <c r="B1744" s="2" t="str">
        <f>+IF(H1744='Export Demurrage Detention'!$C$2,"Y","N")</f>
        <v>N</v>
      </c>
      <c r="D1744" s="1" t="s">
        <v>173</v>
      </c>
      <c r="G1744" s="1" t="s">
        <v>22</v>
      </c>
      <c r="H1744" s="1" t="s">
        <v>2872</v>
      </c>
      <c r="I1744" s="69">
        <v>44256</v>
      </c>
      <c r="J1744" s="70" t="s">
        <v>51</v>
      </c>
      <c r="K1744" s="1" t="s">
        <v>6319</v>
      </c>
      <c r="L1744" s="1" t="s">
        <v>55</v>
      </c>
      <c r="M1744" s="1" t="s">
        <v>7754</v>
      </c>
      <c r="N1744" s="1" t="s">
        <v>52</v>
      </c>
      <c r="O1744" s="2" t="s">
        <v>822</v>
      </c>
      <c r="P1744" s="2" t="s">
        <v>32</v>
      </c>
      <c r="Q1744" s="2" t="s">
        <v>32</v>
      </c>
      <c r="R1744" s="2" t="s">
        <v>32</v>
      </c>
      <c r="S1744" s="2" t="s">
        <v>32</v>
      </c>
      <c r="T1744" s="1" t="s">
        <v>32</v>
      </c>
      <c r="U1744" s="1" t="s">
        <v>32</v>
      </c>
      <c r="V1744" s="1" t="s">
        <v>32</v>
      </c>
      <c r="W1744" s="1" t="s">
        <v>32</v>
      </c>
    </row>
    <row r="1745" spans="1:23">
      <c r="A1745" s="29" t="str">
        <f>+IF(B1745="N","",IF(COUNTIF(B:B,B1745)&gt;1,COUNTIF(B$3:B1745,B1745),""))</f>
        <v/>
      </c>
      <c r="B1745" s="2" t="str">
        <f>+IF(H1745='Export Demurrage Detention'!$C$2,"Y","N")</f>
        <v>N</v>
      </c>
      <c r="D1745" s="1" t="s">
        <v>173</v>
      </c>
      <c r="G1745" s="1" t="s">
        <v>22</v>
      </c>
      <c r="H1745" s="1" t="s">
        <v>2872</v>
      </c>
      <c r="I1745" s="69">
        <v>44256</v>
      </c>
      <c r="J1745" s="70" t="s">
        <v>51</v>
      </c>
      <c r="K1745" s="1" t="s">
        <v>6319</v>
      </c>
      <c r="L1745" s="1" t="s">
        <v>55</v>
      </c>
      <c r="M1745" s="1" t="s">
        <v>7755</v>
      </c>
      <c r="N1745" s="1" t="s">
        <v>52</v>
      </c>
      <c r="O1745" s="2" t="s">
        <v>822</v>
      </c>
      <c r="P1745" s="2" t="s">
        <v>32</v>
      </c>
      <c r="Q1745" s="2" t="s">
        <v>32</v>
      </c>
      <c r="R1745" s="2" t="s">
        <v>32</v>
      </c>
      <c r="S1745" s="2" t="s">
        <v>32</v>
      </c>
      <c r="T1745" s="1" t="s">
        <v>32</v>
      </c>
      <c r="U1745" s="1" t="s">
        <v>32</v>
      </c>
      <c r="V1745" s="1" t="s">
        <v>32</v>
      </c>
      <c r="W1745" s="1" t="s">
        <v>32</v>
      </c>
    </row>
    <row r="1746" spans="1:23">
      <c r="A1746" s="29" t="str">
        <f>+IF(B1746="N","",IF(COUNTIF(B:B,B1746)&gt;1,COUNTIF(B$3:B1746,B1746),""))</f>
        <v/>
      </c>
      <c r="B1746" s="2" t="str">
        <f>+IF(H1746='Export Demurrage Detention'!$C$2,"Y","N")</f>
        <v>N</v>
      </c>
      <c r="D1746" s="1" t="s">
        <v>173</v>
      </c>
      <c r="G1746" s="1" t="s">
        <v>22</v>
      </c>
      <c r="H1746" s="1" t="s">
        <v>2872</v>
      </c>
      <c r="I1746" s="69">
        <v>44256</v>
      </c>
      <c r="J1746" s="70" t="s">
        <v>51</v>
      </c>
      <c r="K1746" s="1" t="s">
        <v>6319</v>
      </c>
      <c r="L1746" s="1" t="s">
        <v>55</v>
      </c>
      <c r="M1746" s="1" t="s">
        <v>7756</v>
      </c>
      <c r="N1746" s="1" t="s">
        <v>52</v>
      </c>
      <c r="O1746" s="2" t="s">
        <v>822</v>
      </c>
      <c r="P1746" s="2" t="s">
        <v>32</v>
      </c>
      <c r="Q1746" s="2" t="s">
        <v>32</v>
      </c>
      <c r="R1746" s="2" t="s">
        <v>32</v>
      </c>
      <c r="S1746" s="2" t="s">
        <v>32</v>
      </c>
      <c r="T1746" s="1" t="s">
        <v>32</v>
      </c>
      <c r="U1746" s="1" t="s">
        <v>32</v>
      </c>
      <c r="V1746" s="1" t="s">
        <v>32</v>
      </c>
      <c r="W1746" s="1" t="s">
        <v>32</v>
      </c>
    </row>
    <row r="1747" spans="1:23">
      <c r="A1747" s="29" t="str">
        <f>+IF(B1747="N","",IF(COUNTIF(B:B,B1747)&gt;1,COUNTIF(B$3:B1747,B1747),""))</f>
        <v/>
      </c>
      <c r="B1747" s="2" t="str">
        <f>+IF(H1747='Export Demurrage Detention'!$C$2,"Y","N")</f>
        <v>N</v>
      </c>
      <c r="D1747" s="1" t="s">
        <v>173</v>
      </c>
      <c r="G1747" s="1" t="s">
        <v>22</v>
      </c>
      <c r="H1747" s="1" t="s">
        <v>2872</v>
      </c>
      <c r="I1747" s="69">
        <v>44256</v>
      </c>
      <c r="J1747" s="70" t="s">
        <v>51</v>
      </c>
      <c r="K1747" s="1" t="s">
        <v>6319</v>
      </c>
      <c r="L1747" s="1" t="s">
        <v>55</v>
      </c>
      <c r="M1747" s="1" t="s">
        <v>7757</v>
      </c>
      <c r="N1747" s="1" t="s">
        <v>52</v>
      </c>
      <c r="O1747" s="2" t="s">
        <v>822</v>
      </c>
      <c r="P1747" s="2" t="s">
        <v>32</v>
      </c>
      <c r="Q1747" s="2" t="s">
        <v>32</v>
      </c>
      <c r="R1747" s="2" t="s">
        <v>32</v>
      </c>
      <c r="S1747" s="2" t="s">
        <v>32</v>
      </c>
      <c r="T1747" s="1" t="s">
        <v>32</v>
      </c>
      <c r="U1747" s="1" t="s">
        <v>32</v>
      </c>
      <c r="V1747" s="1" t="s">
        <v>32</v>
      </c>
      <c r="W1747" s="1" t="s">
        <v>32</v>
      </c>
    </row>
    <row r="1748" spans="1:23">
      <c r="A1748" s="29" t="str">
        <f>+IF(B1748="N","",IF(COUNTIF(B:B,B1748)&gt;1,COUNTIF(B$3:B1748,B1748),""))</f>
        <v/>
      </c>
      <c r="B1748" s="2" t="str">
        <f>+IF(H1748='Export Demurrage Detention'!$C$2,"Y","N")</f>
        <v>N</v>
      </c>
      <c r="D1748" s="1" t="s">
        <v>173</v>
      </c>
      <c r="G1748" s="1" t="s">
        <v>22</v>
      </c>
      <c r="H1748" s="1" t="s">
        <v>2872</v>
      </c>
      <c r="I1748" s="69">
        <v>44256</v>
      </c>
      <c r="J1748" s="70" t="s">
        <v>51</v>
      </c>
      <c r="K1748" s="1" t="s">
        <v>6319</v>
      </c>
      <c r="L1748" s="1" t="s">
        <v>55</v>
      </c>
      <c r="M1748" s="1" t="s">
        <v>7758</v>
      </c>
      <c r="N1748" s="1" t="s">
        <v>52</v>
      </c>
      <c r="O1748" s="2" t="s">
        <v>822</v>
      </c>
      <c r="P1748" s="2" t="s">
        <v>32</v>
      </c>
      <c r="Q1748" s="2" t="s">
        <v>32</v>
      </c>
      <c r="R1748" s="2" t="s">
        <v>32</v>
      </c>
      <c r="S1748" s="2" t="s">
        <v>32</v>
      </c>
      <c r="T1748" s="1" t="s">
        <v>32</v>
      </c>
      <c r="U1748" s="1" t="s">
        <v>32</v>
      </c>
      <c r="V1748" s="1" t="s">
        <v>32</v>
      </c>
      <c r="W1748" s="1" t="s">
        <v>32</v>
      </c>
    </row>
    <row r="1749" spans="1:23">
      <c r="A1749" s="29" t="str">
        <f>+IF(B1749="N","",IF(COUNTIF(B:B,B1749)&gt;1,COUNTIF(B$3:B1749,B1749),""))</f>
        <v/>
      </c>
      <c r="B1749" s="2" t="str">
        <f>+IF(H1749='Export Demurrage Detention'!$C$2,"Y","N")</f>
        <v>N</v>
      </c>
      <c r="D1749" s="1" t="s">
        <v>173</v>
      </c>
      <c r="G1749" s="1" t="s">
        <v>22</v>
      </c>
      <c r="H1749" s="1" t="s">
        <v>2872</v>
      </c>
      <c r="I1749" s="69">
        <v>44256</v>
      </c>
      <c r="J1749" s="70" t="s">
        <v>51</v>
      </c>
      <c r="K1749" s="1" t="s">
        <v>6319</v>
      </c>
      <c r="L1749" s="1" t="s">
        <v>55</v>
      </c>
      <c r="M1749" s="1" t="s">
        <v>7759</v>
      </c>
      <c r="N1749" s="1" t="s">
        <v>52</v>
      </c>
      <c r="O1749" s="2" t="s">
        <v>822</v>
      </c>
      <c r="P1749" s="2" t="s">
        <v>32</v>
      </c>
      <c r="Q1749" s="2" t="s">
        <v>32</v>
      </c>
      <c r="R1749" s="2" t="s">
        <v>32</v>
      </c>
      <c r="S1749" s="2" t="s">
        <v>32</v>
      </c>
      <c r="T1749" s="1" t="s">
        <v>32</v>
      </c>
      <c r="U1749" s="1" t="s">
        <v>32</v>
      </c>
      <c r="V1749" s="1" t="s">
        <v>32</v>
      </c>
      <c r="W1749" s="1" t="s">
        <v>32</v>
      </c>
    </row>
    <row r="1750" spans="1:23">
      <c r="A1750" s="29" t="str">
        <f>+IF(B1750="N","",IF(COUNTIF(B:B,B1750)&gt;1,COUNTIF(B$3:B1750,B1750),""))</f>
        <v/>
      </c>
      <c r="B1750" s="2" t="str">
        <f>+IF(H1750='Export Demurrage Detention'!$C$2,"Y","N")</f>
        <v>N</v>
      </c>
      <c r="D1750" s="1" t="s">
        <v>173</v>
      </c>
      <c r="G1750" s="1" t="s">
        <v>22</v>
      </c>
      <c r="H1750" s="1" t="s">
        <v>2872</v>
      </c>
      <c r="I1750" s="69">
        <v>44256</v>
      </c>
      <c r="J1750" s="70" t="s">
        <v>51</v>
      </c>
      <c r="K1750" s="1" t="s">
        <v>6319</v>
      </c>
      <c r="L1750" s="1" t="s">
        <v>55</v>
      </c>
      <c r="M1750" s="1" t="s">
        <v>7760</v>
      </c>
      <c r="N1750" s="1" t="s">
        <v>52</v>
      </c>
      <c r="O1750" s="2" t="s">
        <v>822</v>
      </c>
      <c r="P1750" s="2" t="s">
        <v>32</v>
      </c>
      <c r="Q1750" s="2" t="s">
        <v>32</v>
      </c>
      <c r="R1750" s="2" t="s">
        <v>32</v>
      </c>
      <c r="S1750" s="2" t="s">
        <v>32</v>
      </c>
      <c r="T1750" s="1" t="s">
        <v>32</v>
      </c>
      <c r="U1750" s="1" t="s">
        <v>32</v>
      </c>
      <c r="V1750" s="1" t="s">
        <v>32</v>
      </c>
      <c r="W1750" s="1" t="s">
        <v>32</v>
      </c>
    </row>
    <row r="1751" spans="1:23">
      <c r="A1751" s="29" t="str">
        <f>+IF(B1751="N","",IF(COUNTIF(B:B,B1751)&gt;1,COUNTIF(B$3:B1751,B1751),""))</f>
        <v/>
      </c>
      <c r="B1751" s="2" t="str">
        <f>+IF(H1751='Export Demurrage Detention'!$C$2,"Y","N")</f>
        <v>N</v>
      </c>
      <c r="D1751" s="1" t="s">
        <v>173</v>
      </c>
      <c r="G1751" s="1" t="s">
        <v>22</v>
      </c>
      <c r="H1751" s="1" t="s">
        <v>2872</v>
      </c>
      <c r="I1751" s="69">
        <v>44256</v>
      </c>
      <c r="J1751" s="70" t="s">
        <v>51</v>
      </c>
      <c r="K1751" s="1" t="s">
        <v>6319</v>
      </c>
      <c r="L1751" s="1" t="s">
        <v>55</v>
      </c>
      <c r="M1751" s="1" t="s">
        <v>7761</v>
      </c>
      <c r="N1751" s="1" t="s">
        <v>52</v>
      </c>
      <c r="O1751" s="2" t="s">
        <v>822</v>
      </c>
      <c r="P1751" s="2" t="s">
        <v>32</v>
      </c>
      <c r="Q1751" s="2" t="s">
        <v>32</v>
      </c>
      <c r="R1751" s="2" t="s">
        <v>32</v>
      </c>
      <c r="S1751" s="2" t="s">
        <v>32</v>
      </c>
      <c r="T1751" s="1" t="s">
        <v>32</v>
      </c>
      <c r="U1751" s="1" t="s">
        <v>32</v>
      </c>
      <c r="V1751" s="1" t="s">
        <v>32</v>
      </c>
      <c r="W1751" s="1" t="s">
        <v>32</v>
      </c>
    </row>
    <row r="1752" spans="1:23">
      <c r="A1752" s="29" t="str">
        <f>+IF(B1752="N","",IF(COUNTIF(B:B,B1752)&gt;1,COUNTIF(B$3:B1752,B1752),""))</f>
        <v/>
      </c>
      <c r="B1752" s="2" t="str">
        <f>+IF(H1752='Export Demurrage Detention'!$C$2,"Y","N")</f>
        <v>N</v>
      </c>
      <c r="D1752" s="1" t="s">
        <v>173</v>
      </c>
      <c r="G1752" s="1" t="s">
        <v>22</v>
      </c>
      <c r="H1752" s="1" t="s">
        <v>2872</v>
      </c>
      <c r="I1752" s="69">
        <v>44256</v>
      </c>
      <c r="J1752" s="70" t="s">
        <v>51</v>
      </c>
      <c r="K1752" s="1" t="s">
        <v>6319</v>
      </c>
      <c r="L1752" s="1" t="s">
        <v>55</v>
      </c>
      <c r="M1752" s="1" t="s">
        <v>7762</v>
      </c>
      <c r="N1752" s="1" t="s">
        <v>52</v>
      </c>
      <c r="O1752" s="2" t="s">
        <v>822</v>
      </c>
      <c r="P1752" s="2" t="s">
        <v>32</v>
      </c>
      <c r="Q1752" s="2" t="s">
        <v>32</v>
      </c>
      <c r="R1752" s="2" t="s">
        <v>32</v>
      </c>
      <c r="S1752" s="2" t="s">
        <v>32</v>
      </c>
      <c r="T1752" s="1" t="s">
        <v>32</v>
      </c>
      <c r="U1752" s="1" t="s">
        <v>32</v>
      </c>
      <c r="V1752" s="1" t="s">
        <v>32</v>
      </c>
      <c r="W1752" s="1" t="s">
        <v>32</v>
      </c>
    </row>
    <row r="1753" spans="1:23">
      <c r="A1753" s="29" t="str">
        <f>+IF(B1753="N","",IF(COUNTIF(B:B,B1753)&gt;1,COUNTIF(B$3:B1753,B1753),""))</f>
        <v/>
      </c>
      <c r="B1753" s="2" t="str">
        <f>+IF(H1753='Export Demurrage Detention'!$C$2,"Y","N")</f>
        <v>N</v>
      </c>
      <c r="D1753" s="1" t="s">
        <v>173</v>
      </c>
      <c r="G1753" s="1" t="s">
        <v>22</v>
      </c>
      <c r="H1753" s="1" t="s">
        <v>2872</v>
      </c>
      <c r="I1753" s="69">
        <v>44256</v>
      </c>
      <c r="J1753" s="70" t="s">
        <v>51</v>
      </c>
      <c r="K1753" s="1" t="s">
        <v>6319</v>
      </c>
      <c r="L1753" s="1" t="s">
        <v>55</v>
      </c>
      <c r="M1753" s="1" t="s">
        <v>7763</v>
      </c>
      <c r="N1753" s="1" t="s">
        <v>52</v>
      </c>
      <c r="O1753" s="2" t="s">
        <v>822</v>
      </c>
      <c r="P1753" s="2" t="s">
        <v>32</v>
      </c>
      <c r="Q1753" s="2" t="s">
        <v>32</v>
      </c>
      <c r="R1753" s="2" t="s">
        <v>32</v>
      </c>
      <c r="S1753" s="2" t="s">
        <v>32</v>
      </c>
      <c r="T1753" s="1" t="s">
        <v>32</v>
      </c>
      <c r="U1753" s="1" t="s">
        <v>32</v>
      </c>
      <c r="V1753" s="1" t="s">
        <v>32</v>
      </c>
      <c r="W1753" s="1" t="s">
        <v>32</v>
      </c>
    </row>
    <row r="1754" spans="1:23">
      <c r="A1754" s="29" t="str">
        <f>+IF(B1754="N","",IF(COUNTIF(B:B,B1754)&gt;1,COUNTIF(B$3:B1754,B1754),""))</f>
        <v/>
      </c>
      <c r="B1754" s="2" t="str">
        <f>+IF(H1754='Export Demurrage Detention'!$C$2,"Y","N")</f>
        <v>N</v>
      </c>
      <c r="D1754" s="1" t="s">
        <v>173</v>
      </c>
      <c r="G1754" s="1" t="s">
        <v>22</v>
      </c>
      <c r="H1754" s="1" t="s">
        <v>2872</v>
      </c>
      <c r="I1754" s="69">
        <v>44256</v>
      </c>
      <c r="J1754" s="70" t="s">
        <v>51</v>
      </c>
      <c r="K1754" s="1" t="s">
        <v>6319</v>
      </c>
      <c r="L1754" s="1" t="s">
        <v>55</v>
      </c>
      <c r="M1754" s="1" t="s">
        <v>7764</v>
      </c>
      <c r="N1754" s="1" t="s">
        <v>52</v>
      </c>
      <c r="O1754" s="2" t="s">
        <v>822</v>
      </c>
      <c r="P1754" s="2" t="s">
        <v>32</v>
      </c>
      <c r="Q1754" s="2" t="s">
        <v>32</v>
      </c>
      <c r="R1754" s="2" t="s">
        <v>32</v>
      </c>
      <c r="S1754" s="2" t="s">
        <v>32</v>
      </c>
      <c r="T1754" s="1" t="s">
        <v>32</v>
      </c>
      <c r="U1754" s="1" t="s">
        <v>32</v>
      </c>
      <c r="V1754" s="1" t="s">
        <v>32</v>
      </c>
      <c r="W1754" s="1" t="s">
        <v>32</v>
      </c>
    </row>
    <row r="1755" spans="1:23">
      <c r="A1755" s="29" t="str">
        <f>+IF(B1755="N","",IF(COUNTIF(B:B,B1755)&gt;1,COUNTIF(B$3:B1755,B1755),""))</f>
        <v/>
      </c>
      <c r="B1755" s="2" t="str">
        <f>+IF(H1755='Export Demurrage Detention'!$C$2,"Y","N")</f>
        <v>N</v>
      </c>
      <c r="D1755" s="1" t="s">
        <v>173</v>
      </c>
      <c r="G1755" s="1" t="s">
        <v>22</v>
      </c>
      <c r="H1755" s="1" t="s">
        <v>2872</v>
      </c>
      <c r="I1755" s="69">
        <v>44256</v>
      </c>
      <c r="J1755" s="70" t="s">
        <v>51</v>
      </c>
      <c r="K1755" s="1" t="s">
        <v>6319</v>
      </c>
      <c r="L1755" s="1" t="s">
        <v>55</v>
      </c>
      <c r="M1755" s="1" t="s">
        <v>7765</v>
      </c>
      <c r="N1755" s="1" t="s">
        <v>52</v>
      </c>
      <c r="O1755" s="2" t="s">
        <v>822</v>
      </c>
      <c r="P1755" s="2" t="s">
        <v>32</v>
      </c>
      <c r="Q1755" s="2" t="s">
        <v>32</v>
      </c>
      <c r="R1755" s="2" t="s">
        <v>32</v>
      </c>
      <c r="S1755" s="2" t="s">
        <v>32</v>
      </c>
      <c r="T1755" s="1" t="s">
        <v>32</v>
      </c>
      <c r="U1755" s="1" t="s">
        <v>32</v>
      </c>
      <c r="V1755" s="1" t="s">
        <v>32</v>
      </c>
      <c r="W1755" s="1" t="s">
        <v>32</v>
      </c>
    </row>
    <row r="1756" spans="1:23">
      <c r="A1756" s="29" t="str">
        <f>+IF(B1756="N","",IF(COUNTIF(B:B,B1756)&gt;1,COUNTIF(B$3:B1756,B1756),""))</f>
        <v/>
      </c>
      <c r="B1756" s="2" t="str">
        <f>+IF(H1756='Export Demurrage Detention'!$C$2,"Y","N")</f>
        <v>N</v>
      </c>
      <c r="D1756" s="1" t="s">
        <v>173</v>
      </c>
      <c r="G1756" s="1" t="s">
        <v>22</v>
      </c>
      <c r="H1756" s="1" t="s">
        <v>2872</v>
      </c>
      <c r="I1756" s="69">
        <v>44256</v>
      </c>
      <c r="J1756" s="70" t="s">
        <v>51</v>
      </c>
      <c r="K1756" s="1" t="s">
        <v>6319</v>
      </c>
      <c r="L1756" s="1" t="s">
        <v>55</v>
      </c>
      <c r="M1756" s="1" t="s">
        <v>7766</v>
      </c>
      <c r="N1756" s="1" t="s">
        <v>52</v>
      </c>
      <c r="O1756" s="2" t="s">
        <v>822</v>
      </c>
      <c r="P1756" s="2" t="s">
        <v>32</v>
      </c>
      <c r="Q1756" s="2" t="s">
        <v>32</v>
      </c>
      <c r="R1756" s="2" t="s">
        <v>32</v>
      </c>
      <c r="S1756" s="2" t="s">
        <v>32</v>
      </c>
      <c r="T1756" s="1" t="s">
        <v>32</v>
      </c>
      <c r="U1756" s="1" t="s">
        <v>32</v>
      </c>
      <c r="V1756" s="1" t="s">
        <v>32</v>
      </c>
      <c r="W1756" s="1" t="s">
        <v>32</v>
      </c>
    </row>
    <row r="1757" spans="1:23">
      <c r="A1757" s="29" t="str">
        <f>+IF(B1757="N","",IF(COUNTIF(B:B,B1757)&gt;1,COUNTIF(B$3:B1757,B1757),""))</f>
        <v/>
      </c>
      <c r="B1757" s="2" t="str">
        <f>+IF(H1757='Export Demurrage Detention'!$C$2,"Y","N")</f>
        <v>N</v>
      </c>
      <c r="D1757" s="1" t="s">
        <v>173</v>
      </c>
      <c r="G1757" s="1" t="s">
        <v>22</v>
      </c>
      <c r="H1757" s="1" t="s">
        <v>2872</v>
      </c>
      <c r="I1757" s="69">
        <v>44256</v>
      </c>
      <c r="J1757" s="70" t="s">
        <v>51</v>
      </c>
      <c r="K1757" s="1" t="s">
        <v>6319</v>
      </c>
      <c r="L1757" s="1" t="s">
        <v>55</v>
      </c>
      <c r="M1757" s="1" t="s">
        <v>7767</v>
      </c>
      <c r="N1757" s="1" t="s">
        <v>52</v>
      </c>
      <c r="O1757" s="2" t="s">
        <v>822</v>
      </c>
      <c r="P1757" s="2" t="s">
        <v>32</v>
      </c>
      <c r="Q1757" s="2" t="s">
        <v>32</v>
      </c>
      <c r="R1757" s="2" t="s">
        <v>32</v>
      </c>
      <c r="S1757" s="2" t="s">
        <v>32</v>
      </c>
      <c r="T1757" s="1" t="s">
        <v>32</v>
      </c>
      <c r="U1757" s="1" t="s">
        <v>32</v>
      </c>
      <c r="V1757" s="1" t="s">
        <v>32</v>
      </c>
      <c r="W1757" s="1" t="s">
        <v>32</v>
      </c>
    </row>
    <row r="1758" spans="1:23">
      <c r="A1758" s="29" t="str">
        <f>+IF(B1758="N","",IF(COUNTIF(B:B,B1758)&gt;1,COUNTIF(B$3:B1758,B1758),""))</f>
        <v/>
      </c>
      <c r="B1758" s="2" t="str">
        <f>+IF(H1758='Export Demurrage Detention'!$C$2,"Y","N")</f>
        <v>N</v>
      </c>
      <c r="D1758" s="1" t="s">
        <v>173</v>
      </c>
      <c r="G1758" s="1" t="s">
        <v>22</v>
      </c>
      <c r="H1758" s="1" t="s">
        <v>2872</v>
      </c>
      <c r="I1758" s="69">
        <v>44256</v>
      </c>
      <c r="J1758" s="70" t="s">
        <v>51</v>
      </c>
      <c r="K1758" s="1" t="s">
        <v>6319</v>
      </c>
      <c r="L1758" s="1" t="s">
        <v>55</v>
      </c>
      <c r="M1758" s="1" t="s">
        <v>7768</v>
      </c>
      <c r="N1758" s="1" t="s">
        <v>52</v>
      </c>
      <c r="O1758" s="2" t="s">
        <v>822</v>
      </c>
      <c r="P1758" s="2" t="s">
        <v>32</v>
      </c>
      <c r="Q1758" s="2" t="s">
        <v>32</v>
      </c>
      <c r="R1758" s="2" t="s">
        <v>32</v>
      </c>
      <c r="S1758" s="2" t="s">
        <v>32</v>
      </c>
      <c r="T1758" s="1" t="s">
        <v>32</v>
      </c>
      <c r="U1758" s="1" t="s">
        <v>32</v>
      </c>
      <c r="V1758" s="1" t="s">
        <v>32</v>
      </c>
      <c r="W1758" s="1" t="s">
        <v>32</v>
      </c>
    </row>
    <row r="1759" spans="1:23">
      <c r="A1759" s="29" t="str">
        <f>+IF(B1759="N","",IF(COUNTIF(B:B,B1759)&gt;1,COUNTIF(B$3:B1759,B1759),""))</f>
        <v/>
      </c>
      <c r="B1759" s="2" t="str">
        <f>+IF(H1759='Export Demurrage Detention'!$C$2,"Y","N")</f>
        <v>N</v>
      </c>
      <c r="D1759" s="1" t="s">
        <v>173</v>
      </c>
      <c r="G1759" s="1" t="s">
        <v>22</v>
      </c>
      <c r="H1759" s="1" t="s">
        <v>2872</v>
      </c>
      <c r="I1759" s="69">
        <v>44256</v>
      </c>
      <c r="J1759" s="70" t="s">
        <v>51</v>
      </c>
      <c r="K1759" s="1" t="s">
        <v>6319</v>
      </c>
      <c r="L1759" s="1" t="s">
        <v>55</v>
      </c>
      <c r="M1759" s="1" t="s">
        <v>7769</v>
      </c>
      <c r="N1759" s="1" t="s">
        <v>52</v>
      </c>
      <c r="O1759" s="2" t="s">
        <v>822</v>
      </c>
      <c r="P1759" s="2" t="s">
        <v>32</v>
      </c>
      <c r="Q1759" s="2" t="s">
        <v>32</v>
      </c>
      <c r="R1759" s="2" t="s">
        <v>32</v>
      </c>
      <c r="S1759" s="2" t="s">
        <v>32</v>
      </c>
      <c r="T1759" s="1" t="s">
        <v>32</v>
      </c>
      <c r="U1759" s="1" t="s">
        <v>32</v>
      </c>
      <c r="V1759" s="1" t="s">
        <v>32</v>
      </c>
      <c r="W1759" s="1" t="s">
        <v>32</v>
      </c>
    </row>
    <row r="1760" spans="1:23">
      <c r="A1760" s="29" t="str">
        <f>+IF(B1760="N","",IF(COUNTIF(B:B,B1760)&gt;1,COUNTIF(B$3:B1760,B1760),""))</f>
        <v/>
      </c>
      <c r="B1760" s="2" t="str">
        <f>+IF(H1760='Export Demurrage Detention'!$C$2,"Y","N")</f>
        <v>N</v>
      </c>
      <c r="D1760" s="1" t="s">
        <v>173</v>
      </c>
      <c r="G1760" s="1" t="s">
        <v>22</v>
      </c>
      <c r="H1760" s="1" t="s">
        <v>2871</v>
      </c>
      <c r="I1760" s="69">
        <v>44256</v>
      </c>
      <c r="J1760" s="70" t="s">
        <v>51</v>
      </c>
      <c r="K1760" s="1" t="s">
        <v>6319</v>
      </c>
      <c r="L1760" s="1" t="s">
        <v>55</v>
      </c>
      <c r="M1760" s="1" t="s">
        <v>7751</v>
      </c>
      <c r="N1760" s="1" t="s">
        <v>52</v>
      </c>
      <c r="O1760" s="2" t="s">
        <v>822</v>
      </c>
      <c r="P1760" s="2" t="s">
        <v>32</v>
      </c>
      <c r="Q1760" s="2" t="s">
        <v>32</v>
      </c>
      <c r="R1760" s="2" t="s">
        <v>32</v>
      </c>
      <c r="S1760" s="2" t="s">
        <v>32</v>
      </c>
      <c r="T1760" s="1" t="s">
        <v>32</v>
      </c>
      <c r="U1760" s="1" t="s">
        <v>32</v>
      </c>
      <c r="V1760" s="1" t="s">
        <v>32</v>
      </c>
      <c r="W1760" s="1" t="s">
        <v>32</v>
      </c>
    </row>
    <row r="1761" spans="1:23">
      <c r="A1761" s="29" t="str">
        <f>+IF(B1761="N","",IF(COUNTIF(B:B,B1761)&gt;1,COUNTIF(B$3:B1761,B1761),""))</f>
        <v/>
      </c>
      <c r="B1761" s="2" t="str">
        <f>+IF(H1761='Export Demurrage Detention'!$C$2,"Y","N")</f>
        <v>N</v>
      </c>
      <c r="D1761" s="1" t="s">
        <v>173</v>
      </c>
      <c r="G1761" s="1" t="s">
        <v>22</v>
      </c>
      <c r="H1761" s="1" t="s">
        <v>2871</v>
      </c>
      <c r="I1761" s="69">
        <v>44256</v>
      </c>
      <c r="J1761" s="70" t="s">
        <v>51</v>
      </c>
      <c r="K1761" s="1" t="s">
        <v>6319</v>
      </c>
      <c r="L1761" s="1" t="s">
        <v>55</v>
      </c>
      <c r="M1761" s="1" t="s">
        <v>7752</v>
      </c>
      <c r="N1761" s="1" t="s">
        <v>52</v>
      </c>
      <c r="O1761" s="2" t="s">
        <v>822</v>
      </c>
      <c r="P1761" s="2" t="s">
        <v>32</v>
      </c>
      <c r="Q1761" s="2" t="s">
        <v>32</v>
      </c>
      <c r="R1761" s="2" t="s">
        <v>32</v>
      </c>
      <c r="S1761" s="2" t="s">
        <v>32</v>
      </c>
      <c r="T1761" s="1" t="s">
        <v>32</v>
      </c>
      <c r="U1761" s="1" t="s">
        <v>32</v>
      </c>
      <c r="V1761" s="1" t="s">
        <v>32</v>
      </c>
      <c r="W1761" s="1" t="s">
        <v>32</v>
      </c>
    </row>
    <row r="1762" spans="1:23">
      <c r="A1762" s="29" t="str">
        <f>+IF(B1762="N","",IF(COUNTIF(B:B,B1762)&gt;1,COUNTIF(B$3:B1762,B1762),""))</f>
        <v/>
      </c>
      <c r="B1762" s="2" t="str">
        <f>+IF(H1762='Export Demurrage Detention'!$C$2,"Y","N")</f>
        <v>N</v>
      </c>
      <c r="D1762" s="1" t="s">
        <v>173</v>
      </c>
      <c r="G1762" s="1" t="s">
        <v>22</v>
      </c>
      <c r="H1762" s="1" t="s">
        <v>2871</v>
      </c>
      <c r="I1762" s="69">
        <v>44256</v>
      </c>
      <c r="J1762" s="70" t="s">
        <v>51</v>
      </c>
      <c r="K1762" s="1" t="s">
        <v>6319</v>
      </c>
      <c r="L1762" s="1" t="s">
        <v>55</v>
      </c>
      <c r="M1762" s="1" t="s">
        <v>7729</v>
      </c>
      <c r="N1762" s="1" t="s">
        <v>52</v>
      </c>
      <c r="O1762" s="2" t="s">
        <v>822</v>
      </c>
      <c r="P1762" s="2" t="s">
        <v>32</v>
      </c>
      <c r="Q1762" s="2" t="s">
        <v>32</v>
      </c>
      <c r="R1762" s="2" t="s">
        <v>32</v>
      </c>
      <c r="S1762" s="2" t="s">
        <v>32</v>
      </c>
      <c r="T1762" s="1" t="s">
        <v>32</v>
      </c>
      <c r="U1762" s="1" t="s">
        <v>32</v>
      </c>
      <c r="V1762" s="1" t="s">
        <v>32</v>
      </c>
      <c r="W1762" s="1" t="s">
        <v>32</v>
      </c>
    </row>
    <row r="1763" spans="1:23">
      <c r="A1763" s="29" t="str">
        <f>+IF(B1763="N","",IF(COUNTIF(B:B,B1763)&gt;1,COUNTIF(B$3:B1763,B1763),""))</f>
        <v/>
      </c>
      <c r="B1763" s="2" t="str">
        <f>+IF(H1763='Export Demurrage Detention'!$C$2,"Y","N")</f>
        <v>N</v>
      </c>
      <c r="D1763" s="1" t="s">
        <v>173</v>
      </c>
      <c r="G1763" s="1" t="s">
        <v>22</v>
      </c>
      <c r="H1763" s="1" t="s">
        <v>2871</v>
      </c>
      <c r="I1763" s="69">
        <v>44256</v>
      </c>
      <c r="J1763" s="70" t="s">
        <v>51</v>
      </c>
      <c r="K1763" s="1" t="s">
        <v>6319</v>
      </c>
      <c r="L1763" s="1" t="s">
        <v>55</v>
      </c>
      <c r="M1763" s="1" t="s">
        <v>7753</v>
      </c>
      <c r="N1763" s="1" t="s">
        <v>52</v>
      </c>
      <c r="O1763" s="2" t="s">
        <v>822</v>
      </c>
      <c r="P1763" s="2" t="s">
        <v>32</v>
      </c>
      <c r="Q1763" s="2" t="s">
        <v>32</v>
      </c>
      <c r="R1763" s="2" t="s">
        <v>32</v>
      </c>
      <c r="S1763" s="2" t="s">
        <v>32</v>
      </c>
      <c r="T1763" s="1" t="s">
        <v>32</v>
      </c>
      <c r="U1763" s="1" t="s">
        <v>32</v>
      </c>
      <c r="V1763" s="1" t="s">
        <v>32</v>
      </c>
      <c r="W1763" s="1" t="s">
        <v>32</v>
      </c>
    </row>
    <row r="1764" spans="1:23">
      <c r="A1764" s="29" t="str">
        <f>+IF(B1764="N","",IF(COUNTIF(B:B,B1764)&gt;1,COUNTIF(B$3:B1764,B1764),""))</f>
        <v/>
      </c>
      <c r="B1764" s="2" t="str">
        <f>+IF(H1764='Export Demurrage Detention'!$C$2,"Y","N")</f>
        <v>N</v>
      </c>
      <c r="D1764" s="1" t="s">
        <v>173</v>
      </c>
      <c r="G1764" s="1" t="s">
        <v>22</v>
      </c>
      <c r="H1764" s="1" t="s">
        <v>2871</v>
      </c>
      <c r="I1764" s="69">
        <v>44256</v>
      </c>
      <c r="J1764" s="70" t="s">
        <v>51</v>
      </c>
      <c r="K1764" s="1" t="s">
        <v>6319</v>
      </c>
      <c r="L1764" s="1" t="s">
        <v>55</v>
      </c>
      <c r="M1764" s="1" t="s">
        <v>7754</v>
      </c>
      <c r="N1764" s="1" t="s">
        <v>52</v>
      </c>
      <c r="O1764" s="2" t="s">
        <v>822</v>
      </c>
      <c r="P1764" s="2" t="s">
        <v>32</v>
      </c>
      <c r="Q1764" s="2" t="s">
        <v>32</v>
      </c>
      <c r="R1764" s="2" t="s">
        <v>32</v>
      </c>
      <c r="S1764" s="2" t="s">
        <v>32</v>
      </c>
      <c r="T1764" s="1" t="s">
        <v>32</v>
      </c>
      <c r="U1764" s="1" t="s">
        <v>32</v>
      </c>
      <c r="V1764" s="1" t="s">
        <v>32</v>
      </c>
      <c r="W1764" s="1" t="s">
        <v>32</v>
      </c>
    </row>
    <row r="1765" spans="1:23">
      <c r="A1765" s="29" t="str">
        <f>+IF(B1765="N","",IF(COUNTIF(B:B,B1765)&gt;1,COUNTIF(B$3:B1765,B1765),""))</f>
        <v/>
      </c>
      <c r="B1765" s="2" t="str">
        <f>+IF(H1765='Export Demurrage Detention'!$C$2,"Y","N")</f>
        <v>N</v>
      </c>
      <c r="D1765" s="1" t="s">
        <v>173</v>
      </c>
      <c r="G1765" s="1" t="s">
        <v>22</v>
      </c>
      <c r="H1765" s="1" t="s">
        <v>2871</v>
      </c>
      <c r="I1765" s="69">
        <v>44256</v>
      </c>
      <c r="J1765" s="70" t="s">
        <v>51</v>
      </c>
      <c r="K1765" s="1" t="s">
        <v>6319</v>
      </c>
      <c r="L1765" s="1" t="s">
        <v>55</v>
      </c>
      <c r="M1765" s="1" t="s">
        <v>7755</v>
      </c>
      <c r="N1765" s="1" t="s">
        <v>52</v>
      </c>
      <c r="O1765" s="2" t="s">
        <v>822</v>
      </c>
      <c r="P1765" s="2" t="s">
        <v>32</v>
      </c>
      <c r="Q1765" s="2" t="s">
        <v>32</v>
      </c>
      <c r="R1765" s="2" t="s">
        <v>32</v>
      </c>
      <c r="S1765" s="2" t="s">
        <v>32</v>
      </c>
      <c r="T1765" s="1" t="s">
        <v>32</v>
      </c>
      <c r="U1765" s="1" t="s">
        <v>32</v>
      </c>
      <c r="V1765" s="1" t="s">
        <v>32</v>
      </c>
      <c r="W1765" s="1" t="s">
        <v>32</v>
      </c>
    </row>
    <row r="1766" spans="1:23">
      <c r="A1766" s="29" t="str">
        <f>+IF(B1766="N","",IF(COUNTIF(B:B,B1766)&gt;1,COUNTIF(B$3:B1766,B1766),""))</f>
        <v/>
      </c>
      <c r="B1766" s="2" t="str">
        <f>+IF(H1766='Export Demurrage Detention'!$C$2,"Y","N")</f>
        <v>N</v>
      </c>
      <c r="D1766" s="1" t="s">
        <v>173</v>
      </c>
      <c r="G1766" s="1" t="s">
        <v>22</v>
      </c>
      <c r="H1766" s="1" t="s">
        <v>2871</v>
      </c>
      <c r="I1766" s="69">
        <v>44256</v>
      </c>
      <c r="J1766" s="70" t="s">
        <v>51</v>
      </c>
      <c r="K1766" s="1" t="s">
        <v>6319</v>
      </c>
      <c r="L1766" s="1" t="s">
        <v>55</v>
      </c>
      <c r="M1766" s="1" t="s">
        <v>7756</v>
      </c>
      <c r="N1766" s="1" t="s">
        <v>52</v>
      </c>
      <c r="O1766" s="2" t="s">
        <v>822</v>
      </c>
      <c r="P1766" s="2" t="s">
        <v>32</v>
      </c>
      <c r="Q1766" s="2" t="s">
        <v>32</v>
      </c>
      <c r="R1766" s="2" t="s">
        <v>32</v>
      </c>
      <c r="S1766" s="2" t="s">
        <v>32</v>
      </c>
      <c r="T1766" s="1" t="s">
        <v>32</v>
      </c>
      <c r="U1766" s="1" t="s">
        <v>32</v>
      </c>
      <c r="V1766" s="1" t="s">
        <v>32</v>
      </c>
      <c r="W1766" s="1" t="s">
        <v>32</v>
      </c>
    </row>
    <row r="1767" spans="1:23">
      <c r="A1767" s="29" t="str">
        <f>+IF(B1767="N","",IF(COUNTIF(B:B,B1767)&gt;1,COUNTIF(B$3:B1767,B1767),""))</f>
        <v/>
      </c>
      <c r="B1767" s="2" t="str">
        <f>+IF(H1767='Export Demurrage Detention'!$C$2,"Y","N")</f>
        <v>N</v>
      </c>
      <c r="D1767" s="1" t="s">
        <v>173</v>
      </c>
      <c r="G1767" s="1" t="s">
        <v>22</v>
      </c>
      <c r="H1767" s="1" t="s">
        <v>2871</v>
      </c>
      <c r="I1767" s="69">
        <v>44256</v>
      </c>
      <c r="J1767" s="70" t="s">
        <v>51</v>
      </c>
      <c r="K1767" s="1" t="s">
        <v>6319</v>
      </c>
      <c r="L1767" s="1" t="s">
        <v>55</v>
      </c>
      <c r="M1767" s="1" t="s">
        <v>7757</v>
      </c>
      <c r="N1767" s="1" t="s">
        <v>52</v>
      </c>
      <c r="O1767" s="2" t="s">
        <v>822</v>
      </c>
      <c r="P1767" s="2" t="s">
        <v>32</v>
      </c>
      <c r="Q1767" s="2" t="s">
        <v>32</v>
      </c>
      <c r="R1767" s="2" t="s">
        <v>32</v>
      </c>
      <c r="S1767" s="2" t="s">
        <v>32</v>
      </c>
      <c r="T1767" s="1" t="s">
        <v>32</v>
      </c>
      <c r="U1767" s="1" t="s">
        <v>32</v>
      </c>
      <c r="V1767" s="1" t="s">
        <v>32</v>
      </c>
      <c r="W1767" s="1" t="s">
        <v>32</v>
      </c>
    </row>
    <row r="1768" spans="1:23">
      <c r="A1768" s="29" t="str">
        <f>+IF(B1768="N","",IF(COUNTIF(B:B,B1768)&gt;1,COUNTIF(B$3:B1768,B1768),""))</f>
        <v/>
      </c>
      <c r="B1768" s="2" t="str">
        <f>+IF(H1768='Export Demurrage Detention'!$C$2,"Y","N")</f>
        <v>N</v>
      </c>
      <c r="D1768" s="1" t="s">
        <v>173</v>
      </c>
      <c r="G1768" s="1" t="s">
        <v>22</v>
      </c>
      <c r="H1768" s="1" t="s">
        <v>2871</v>
      </c>
      <c r="I1768" s="69">
        <v>44256</v>
      </c>
      <c r="J1768" s="70" t="s">
        <v>51</v>
      </c>
      <c r="K1768" s="1" t="s">
        <v>6319</v>
      </c>
      <c r="L1768" s="1" t="s">
        <v>55</v>
      </c>
      <c r="M1768" s="1" t="s">
        <v>7758</v>
      </c>
      <c r="N1768" s="1" t="s">
        <v>52</v>
      </c>
      <c r="O1768" s="2" t="s">
        <v>822</v>
      </c>
      <c r="P1768" s="2" t="s">
        <v>32</v>
      </c>
      <c r="Q1768" s="2" t="s">
        <v>32</v>
      </c>
      <c r="R1768" s="2" t="s">
        <v>32</v>
      </c>
      <c r="S1768" s="2" t="s">
        <v>32</v>
      </c>
      <c r="T1768" s="1" t="s">
        <v>32</v>
      </c>
      <c r="U1768" s="1" t="s">
        <v>32</v>
      </c>
      <c r="V1768" s="1" t="s">
        <v>32</v>
      </c>
      <c r="W1768" s="1" t="s">
        <v>32</v>
      </c>
    </row>
    <row r="1769" spans="1:23">
      <c r="A1769" s="29" t="str">
        <f>+IF(B1769="N","",IF(COUNTIF(B:B,B1769)&gt;1,COUNTIF(B$3:B1769,B1769),""))</f>
        <v/>
      </c>
      <c r="B1769" s="2" t="str">
        <f>+IF(H1769='Export Demurrage Detention'!$C$2,"Y","N")</f>
        <v>N</v>
      </c>
      <c r="D1769" s="1" t="s">
        <v>173</v>
      </c>
      <c r="G1769" s="1" t="s">
        <v>22</v>
      </c>
      <c r="H1769" s="1" t="s">
        <v>2871</v>
      </c>
      <c r="I1769" s="69">
        <v>44256</v>
      </c>
      <c r="J1769" s="70" t="s">
        <v>51</v>
      </c>
      <c r="K1769" s="1" t="s">
        <v>6319</v>
      </c>
      <c r="L1769" s="1" t="s">
        <v>55</v>
      </c>
      <c r="M1769" s="1" t="s">
        <v>7759</v>
      </c>
      <c r="N1769" s="1" t="s">
        <v>52</v>
      </c>
      <c r="O1769" s="2" t="s">
        <v>822</v>
      </c>
      <c r="P1769" s="2" t="s">
        <v>32</v>
      </c>
      <c r="Q1769" s="2" t="s">
        <v>32</v>
      </c>
      <c r="R1769" s="2" t="s">
        <v>32</v>
      </c>
      <c r="S1769" s="2" t="s">
        <v>32</v>
      </c>
      <c r="T1769" s="1" t="s">
        <v>32</v>
      </c>
      <c r="U1769" s="1" t="s">
        <v>32</v>
      </c>
      <c r="V1769" s="1" t="s">
        <v>32</v>
      </c>
      <c r="W1769" s="1" t="s">
        <v>32</v>
      </c>
    </row>
    <row r="1770" spans="1:23">
      <c r="A1770" s="29" t="str">
        <f>+IF(B1770="N","",IF(COUNTIF(B:B,B1770)&gt;1,COUNTIF(B$3:B1770,B1770),""))</f>
        <v/>
      </c>
      <c r="B1770" s="2" t="str">
        <f>+IF(H1770='Export Demurrage Detention'!$C$2,"Y","N")</f>
        <v>N</v>
      </c>
      <c r="D1770" s="1" t="s">
        <v>173</v>
      </c>
      <c r="G1770" s="1" t="s">
        <v>22</v>
      </c>
      <c r="H1770" s="1" t="s">
        <v>2871</v>
      </c>
      <c r="I1770" s="69">
        <v>44256</v>
      </c>
      <c r="J1770" s="70" t="s">
        <v>51</v>
      </c>
      <c r="K1770" s="1" t="s">
        <v>6319</v>
      </c>
      <c r="L1770" s="1" t="s">
        <v>55</v>
      </c>
      <c r="M1770" s="1" t="s">
        <v>7760</v>
      </c>
      <c r="N1770" s="1" t="s">
        <v>52</v>
      </c>
      <c r="O1770" s="2" t="s">
        <v>822</v>
      </c>
      <c r="P1770" s="2" t="s">
        <v>32</v>
      </c>
      <c r="Q1770" s="2" t="s">
        <v>32</v>
      </c>
      <c r="R1770" s="2" t="s">
        <v>32</v>
      </c>
      <c r="S1770" s="2" t="s">
        <v>32</v>
      </c>
      <c r="T1770" s="1" t="s">
        <v>32</v>
      </c>
      <c r="U1770" s="1" t="s">
        <v>32</v>
      </c>
      <c r="V1770" s="1" t="s">
        <v>32</v>
      </c>
      <c r="W1770" s="1" t="s">
        <v>32</v>
      </c>
    </row>
    <row r="1771" spans="1:23">
      <c r="A1771" s="29" t="str">
        <f>+IF(B1771="N","",IF(COUNTIF(B:B,B1771)&gt;1,COUNTIF(B$3:B1771,B1771),""))</f>
        <v/>
      </c>
      <c r="B1771" s="2" t="str">
        <f>+IF(H1771='Export Demurrage Detention'!$C$2,"Y","N")</f>
        <v>N</v>
      </c>
      <c r="D1771" s="1" t="s">
        <v>173</v>
      </c>
      <c r="G1771" s="1" t="s">
        <v>22</v>
      </c>
      <c r="H1771" s="1" t="s">
        <v>2871</v>
      </c>
      <c r="I1771" s="69">
        <v>44256</v>
      </c>
      <c r="J1771" s="70" t="s">
        <v>51</v>
      </c>
      <c r="K1771" s="1" t="s">
        <v>6319</v>
      </c>
      <c r="L1771" s="1" t="s">
        <v>55</v>
      </c>
      <c r="M1771" s="1" t="s">
        <v>7761</v>
      </c>
      <c r="N1771" s="1" t="s">
        <v>52</v>
      </c>
      <c r="O1771" s="2" t="s">
        <v>822</v>
      </c>
      <c r="P1771" s="2" t="s">
        <v>32</v>
      </c>
      <c r="Q1771" s="2" t="s">
        <v>32</v>
      </c>
      <c r="R1771" s="2" t="s">
        <v>32</v>
      </c>
      <c r="S1771" s="2" t="s">
        <v>32</v>
      </c>
      <c r="T1771" s="1" t="s">
        <v>32</v>
      </c>
      <c r="U1771" s="1" t="s">
        <v>32</v>
      </c>
      <c r="V1771" s="1" t="s">
        <v>32</v>
      </c>
      <c r="W1771" s="1" t="s">
        <v>32</v>
      </c>
    </row>
    <row r="1772" spans="1:23">
      <c r="A1772" s="29" t="str">
        <f>+IF(B1772="N","",IF(COUNTIF(B:B,B1772)&gt;1,COUNTIF(B$3:B1772,B1772),""))</f>
        <v/>
      </c>
      <c r="B1772" s="2" t="str">
        <f>+IF(H1772='Export Demurrage Detention'!$C$2,"Y","N")</f>
        <v>N</v>
      </c>
      <c r="D1772" s="1" t="s">
        <v>173</v>
      </c>
      <c r="G1772" s="1" t="s">
        <v>22</v>
      </c>
      <c r="H1772" s="1" t="s">
        <v>2871</v>
      </c>
      <c r="I1772" s="69">
        <v>44256</v>
      </c>
      <c r="J1772" s="70" t="s">
        <v>51</v>
      </c>
      <c r="K1772" s="1" t="s">
        <v>6319</v>
      </c>
      <c r="L1772" s="1" t="s">
        <v>55</v>
      </c>
      <c r="M1772" s="1" t="s">
        <v>7762</v>
      </c>
      <c r="N1772" s="1" t="s">
        <v>52</v>
      </c>
      <c r="O1772" s="2" t="s">
        <v>822</v>
      </c>
      <c r="P1772" s="2" t="s">
        <v>32</v>
      </c>
      <c r="Q1772" s="2" t="s">
        <v>32</v>
      </c>
      <c r="R1772" s="2" t="s">
        <v>32</v>
      </c>
      <c r="S1772" s="2" t="s">
        <v>32</v>
      </c>
      <c r="T1772" s="1" t="s">
        <v>32</v>
      </c>
      <c r="U1772" s="1" t="s">
        <v>32</v>
      </c>
      <c r="V1772" s="1" t="s">
        <v>32</v>
      </c>
      <c r="W1772" s="1" t="s">
        <v>32</v>
      </c>
    </row>
    <row r="1773" spans="1:23">
      <c r="A1773" s="29" t="str">
        <f>+IF(B1773="N","",IF(COUNTIF(B:B,B1773)&gt;1,COUNTIF(B$3:B1773,B1773),""))</f>
        <v/>
      </c>
      <c r="B1773" s="2" t="str">
        <f>+IF(H1773='Export Demurrage Detention'!$C$2,"Y","N")</f>
        <v>N</v>
      </c>
      <c r="D1773" s="1" t="s">
        <v>173</v>
      </c>
      <c r="G1773" s="1" t="s">
        <v>22</v>
      </c>
      <c r="H1773" s="1" t="s">
        <v>2871</v>
      </c>
      <c r="I1773" s="69">
        <v>44256</v>
      </c>
      <c r="J1773" s="70" t="s">
        <v>51</v>
      </c>
      <c r="K1773" s="1" t="s">
        <v>6319</v>
      </c>
      <c r="L1773" s="1" t="s">
        <v>55</v>
      </c>
      <c r="M1773" s="1" t="s">
        <v>7763</v>
      </c>
      <c r="N1773" s="1" t="s">
        <v>52</v>
      </c>
      <c r="O1773" s="2" t="s">
        <v>822</v>
      </c>
      <c r="P1773" s="2" t="s">
        <v>32</v>
      </c>
      <c r="Q1773" s="2" t="s">
        <v>32</v>
      </c>
      <c r="R1773" s="2" t="s">
        <v>32</v>
      </c>
      <c r="S1773" s="2" t="s">
        <v>32</v>
      </c>
      <c r="T1773" s="1" t="s">
        <v>32</v>
      </c>
      <c r="U1773" s="1" t="s">
        <v>32</v>
      </c>
      <c r="V1773" s="1" t="s">
        <v>32</v>
      </c>
      <c r="W1773" s="1" t="s">
        <v>32</v>
      </c>
    </row>
    <row r="1774" spans="1:23">
      <c r="A1774" s="29" t="str">
        <f>+IF(B1774="N","",IF(COUNTIF(B:B,B1774)&gt;1,COUNTIF(B$3:B1774,B1774),""))</f>
        <v/>
      </c>
      <c r="B1774" s="2" t="str">
        <f>+IF(H1774='Export Demurrage Detention'!$C$2,"Y","N")</f>
        <v>N</v>
      </c>
      <c r="D1774" s="1" t="s">
        <v>173</v>
      </c>
      <c r="G1774" s="1" t="s">
        <v>22</v>
      </c>
      <c r="H1774" s="1" t="s">
        <v>2871</v>
      </c>
      <c r="I1774" s="69">
        <v>44256</v>
      </c>
      <c r="J1774" s="70" t="s">
        <v>51</v>
      </c>
      <c r="K1774" s="1" t="s">
        <v>6319</v>
      </c>
      <c r="L1774" s="1" t="s">
        <v>55</v>
      </c>
      <c r="M1774" s="1" t="s">
        <v>7764</v>
      </c>
      <c r="N1774" s="1" t="s">
        <v>52</v>
      </c>
      <c r="O1774" s="2" t="s">
        <v>822</v>
      </c>
      <c r="P1774" s="2" t="s">
        <v>32</v>
      </c>
      <c r="Q1774" s="2" t="s">
        <v>32</v>
      </c>
      <c r="R1774" s="2" t="s">
        <v>32</v>
      </c>
      <c r="S1774" s="2" t="s">
        <v>32</v>
      </c>
      <c r="T1774" s="1" t="s">
        <v>32</v>
      </c>
      <c r="U1774" s="1" t="s">
        <v>32</v>
      </c>
      <c r="V1774" s="1" t="s">
        <v>32</v>
      </c>
      <c r="W1774" s="1" t="s">
        <v>32</v>
      </c>
    </row>
    <row r="1775" spans="1:23">
      <c r="A1775" s="29" t="str">
        <f>+IF(B1775="N","",IF(COUNTIF(B:B,B1775)&gt;1,COUNTIF(B$3:B1775,B1775),""))</f>
        <v/>
      </c>
      <c r="B1775" s="2" t="str">
        <f>+IF(H1775='Export Demurrage Detention'!$C$2,"Y","N")</f>
        <v>N</v>
      </c>
      <c r="D1775" s="1" t="s">
        <v>173</v>
      </c>
      <c r="G1775" s="1" t="s">
        <v>22</v>
      </c>
      <c r="H1775" s="1" t="s">
        <v>2871</v>
      </c>
      <c r="I1775" s="69">
        <v>44256</v>
      </c>
      <c r="J1775" s="70" t="s">
        <v>51</v>
      </c>
      <c r="K1775" s="1" t="s">
        <v>6319</v>
      </c>
      <c r="L1775" s="1" t="s">
        <v>55</v>
      </c>
      <c r="M1775" s="1" t="s">
        <v>7765</v>
      </c>
      <c r="N1775" s="1" t="s">
        <v>52</v>
      </c>
      <c r="O1775" s="2" t="s">
        <v>822</v>
      </c>
      <c r="P1775" s="2" t="s">
        <v>32</v>
      </c>
      <c r="Q1775" s="2" t="s">
        <v>32</v>
      </c>
      <c r="R1775" s="2" t="s">
        <v>32</v>
      </c>
      <c r="S1775" s="2" t="s">
        <v>32</v>
      </c>
      <c r="T1775" s="1" t="s">
        <v>32</v>
      </c>
      <c r="U1775" s="1" t="s">
        <v>32</v>
      </c>
      <c r="V1775" s="1" t="s">
        <v>32</v>
      </c>
      <c r="W1775" s="1" t="s">
        <v>32</v>
      </c>
    </row>
    <row r="1776" spans="1:23">
      <c r="A1776" s="29" t="str">
        <f>+IF(B1776="N","",IF(COUNTIF(B:B,B1776)&gt;1,COUNTIF(B$3:B1776,B1776),""))</f>
        <v/>
      </c>
      <c r="B1776" s="2" t="str">
        <f>+IF(H1776='Export Demurrage Detention'!$C$2,"Y","N")</f>
        <v>N</v>
      </c>
      <c r="D1776" s="1" t="s">
        <v>173</v>
      </c>
      <c r="G1776" s="1" t="s">
        <v>22</v>
      </c>
      <c r="H1776" s="1" t="s">
        <v>2871</v>
      </c>
      <c r="I1776" s="69">
        <v>44256</v>
      </c>
      <c r="J1776" s="70" t="s">
        <v>51</v>
      </c>
      <c r="K1776" s="1" t="s">
        <v>6319</v>
      </c>
      <c r="L1776" s="1" t="s">
        <v>55</v>
      </c>
      <c r="M1776" s="1" t="s">
        <v>7766</v>
      </c>
      <c r="N1776" s="1" t="s">
        <v>52</v>
      </c>
      <c r="O1776" s="2" t="s">
        <v>822</v>
      </c>
      <c r="P1776" s="2" t="s">
        <v>32</v>
      </c>
      <c r="Q1776" s="2" t="s">
        <v>32</v>
      </c>
      <c r="R1776" s="2" t="s">
        <v>32</v>
      </c>
      <c r="S1776" s="2" t="s">
        <v>32</v>
      </c>
      <c r="T1776" s="1" t="s">
        <v>32</v>
      </c>
      <c r="U1776" s="1" t="s">
        <v>32</v>
      </c>
      <c r="V1776" s="1" t="s">
        <v>32</v>
      </c>
      <c r="W1776" s="1" t="s">
        <v>32</v>
      </c>
    </row>
    <row r="1777" spans="1:23">
      <c r="A1777" s="29" t="str">
        <f>+IF(B1777="N","",IF(COUNTIF(B:B,B1777)&gt;1,COUNTIF(B$3:B1777,B1777),""))</f>
        <v/>
      </c>
      <c r="B1777" s="2" t="str">
        <f>+IF(H1777='Export Demurrage Detention'!$C$2,"Y","N")</f>
        <v>N</v>
      </c>
      <c r="D1777" s="1" t="s">
        <v>173</v>
      </c>
      <c r="G1777" s="1" t="s">
        <v>22</v>
      </c>
      <c r="H1777" s="1" t="s">
        <v>2871</v>
      </c>
      <c r="I1777" s="69">
        <v>44256</v>
      </c>
      <c r="J1777" s="70" t="s">
        <v>51</v>
      </c>
      <c r="K1777" s="1" t="s">
        <v>6319</v>
      </c>
      <c r="L1777" s="1" t="s">
        <v>55</v>
      </c>
      <c r="M1777" s="1" t="s">
        <v>7767</v>
      </c>
      <c r="N1777" s="1" t="s">
        <v>52</v>
      </c>
      <c r="O1777" s="2" t="s">
        <v>822</v>
      </c>
      <c r="P1777" s="2" t="s">
        <v>32</v>
      </c>
      <c r="Q1777" s="2" t="s">
        <v>32</v>
      </c>
      <c r="R1777" s="2" t="s">
        <v>32</v>
      </c>
      <c r="S1777" s="2" t="s">
        <v>32</v>
      </c>
      <c r="T1777" s="1" t="s">
        <v>32</v>
      </c>
      <c r="U1777" s="1" t="s">
        <v>32</v>
      </c>
      <c r="V1777" s="1" t="s">
        <v>32</v>
      </c>
      <c r="W1777" s="1" t="s">
        <v>32</v>
      </c>
    </row>
    <row r="1778" spans="1:23">
      <c r="A1778" s="29" t="str">
        <f>+IF(B1778="N","",IF(COUNTIF(B:B,B1778)&gt;1,COUNTIF(B$3:B1778,B1778),""))</f>
        <v/>
      </c>
      <c r="B1778" s="2" t="str">
        <f>+IF(H1778='Export Demurrage Detention'!$C$2,"Y","N")</f>
        <v>N</v>
      </c>
      <c r="D1778" s="1" t="s">
        <v>173</v>
      </c>
      <c r="G1778" s="1" t="s">
        <v>22</v>
      </c>
      <c r="H1778" s="1" t="s">
        <v>2871</v>
      </c>
      <c r="I1778" s="69">
        <v>44256</v>
      </c>
      <c r="J1778" s="70" t="s">
        <v>51</v>
      </c>
      <c r="K1778" s="1" t="s">
        <v>6319</v>
      </c>
      <c r="L1778" s="1" t="s">
        <v>55</v>
      </c>
      <c r="M1778" s="1" t="s">
        <v>7768</v>
      </c>
      <c r="N1778" s="1" t="s">
        <v>52</v>
      </c>
      <c r="O1778" s="2" t="s">
        <v>822</v>
      </c>
      <c r="P1778" s="2" t="s">
        <v>32</v>
      </c>
      <c r="Q1778" s="2" t="s">
        <v>32</v>
      </c>
      <c r="R1778" s="2" t="s">
        <v>32</v>
      </c>
      <c r="S1778" s="2" t="s">
        <v>32</v>
      </c>
      <c r="T1778" s="1" t="s">
        <v>32</v>
      </c>
      <c r="U1778" s="1" t="s">
        <v>32</v>
      </c>
      <c r="V1778" s="1" t="s">
        <v>32</v>
      </c>
      <c r="W1778" s="1" t="s">
        <v>32</v>
      </c>
    </row>
    <row r="1779" spans="1:23">
      <c r="A1779" s="29" t="str">
        <f>+IF(B1779="N","",IF(COUNTIF(B:B,B1779)&gt;1,COUNTIF(B$3:B1779,B1779),""))</f>
        <v/>
      </c>
      <c r="B1779" s="2" t="str">
        <f>+IF(H1779='Export Demurrage Detention'!$C$2,"Y","N")</f>
        <v>N</v>
      </c>
      <c r="D1779" s="1" t="s">
        <v>173</v>
      </c>
      <c r="G1779" s="1" t="s">
        <v>22</v>
      </c>
      <c r="H1779" s="1" t="s">
        <v>2871</v>
      </c>
      <c r="I1779" s="69">
        <v>44256</v>
      </c>
      <c r="J1779" s="70" t="s">
        <v>51</v>
      </c>
      <c r="K1779" s="1" t="s">
        <v>6319</v>
      </c>
      <c r="L1779" s="1" t="s">
        <v>55</v>
      </c>
      <c r="M1779" s="1" t="s">
        <v>7769</v>
      </c>
      <c r="N1779" s="1" t="s">
        <v>52</v>
      </c>
      <c r="O1779" s="2" t="s">
        <v>822</v>
      </c>
      <c r="P1779" s="2" t="s">
        <v>32</v>
      </c>
      <c r="Q1779" s="2" t="s">
        <v>32</v>
      </c>
      <c r="R1779" s="2" t="s">
        <v>32</v>
      </c>
      <c r="S1779" s="2" t="s">
        <v>32</v>
      </c>
      <c r="T1779" s="1" t="s">
        <v>32</v>
      </c>
      <c r="U1779" s="1" t="s">
        <v>32</v>
      </c>
      <c r="V1779" s="1" t="s">
        <v>32</v>
      </c>
      <c r="W1779" s="1" t="s">
        <v>32</v>
      </c>
    </row>
    <row r="1780" spans="1:23">
      <c r="A1780" s="29" t="str">
        <f>+IF(B1780="N","",IF(COUNTIF(B:B,B1780)&gt;1,COUNTIF(B$3:B1780,B1780),""))</f>
        <v/>
      </c>
      <c r="B1780" s="2" t="str">
        <f>+IF(H1780='Export Demurrage Detention'!$C$2,"Y","N")</f>
        <v>N</v>
      </c>
      <c r="D1780" s="1" t="s">
        <v>173</v>
      </c>
      <c r="G1780" s="1" t="s">
        <v>22</v>
      </c>
      <c r="H1780" s="1" t="s">
        <v>2862</v>
      </c>
      <c r="I1780" s="69">
        <v>44256</v>
      </c>
      <c r="J1780" s="70" t="s">
        <v>51</v>
      </c>
      <c r="K1780" s="1" t="s">
        <v>6319</v>
      </c>
      <c r="L1780" s="1" t="s">
        <v>55</v>
      </c>
      <c r="M1780" s="1" t="s">
        <v>7751</v>
      </c>
      <c r="N1780" s="1" t="s">
        <v>52</v>
      </c>
      <c r="O1780" s="2" t="s">
        <v>822</v>
      </c>
      <c r="P1780" s="2" t="s">
        <v>32</v>
      </c>
      <c r="Q1780" s="2" t="s">
        <v>32</v>
      </c>
      <c r="R1780" s="2" t="s">
        <v>32</v>
      </c>
      <c r="S1780" s="2" t="s">
        <v>32</v>
      </c>
      <c r="T1780" s="1" t="s">
        <v>32</v>
      </c>
      <c r="U1780" s="1" t="s">
        <v>32</v>
      </c>
      <c r="V1780" s="1" t="s">
        <v>32</v>
      </c>
      <c r="W1780" s="1" t="s">
        <v>32</v>
      </c>
    </row>
    <row r="1781" spans="1:23">
      <c r="A1781" s="29" t="str">
        <f>+IF(B1781="N","",IF(COUNTIF(B:B,B1781)&gt;1,COUNTIF(B$3:B1781,B1781),""))</f>
        <v/>
      </c>
      <c r="B1781" s="2" t="str">
        <f>+IF(H1781='Export Demurrage Detention'!$C$2,"Y","N")</f>
        <v>N</v>
      </c>
      <c r="D1781" s="1" t="s">
        <v>173</v>
      </c>
      <c r="G1781" s="1" t="s">
        <v>22</v>
      </c>
      <c r="H1781" s="1" t="s">
        <v>2862</v>
      </c>
      <c r="I1781" s="69">
        <v>44256</v>
      </c>
      <c r="J1781" s="70" t="s">
        <v>51</v>
      </c>
      <c r="K1781" s="1" t="s">
        <v>6319</v>
      </c>
      <c r="L1781" s="1" t="s">
        <v>55</v>
      </c>
      <c r="M1781" s="1" t="s">
        <v>7752</v>
      </c>
      <c r="N1781" s="1" t="s">
        <v>52</v>
      </c>
      <c r="O1781" s="2" t="s">
        <v>822</v>
      </c>
      <c r="P1781" s="2" t="s">
        <v>32</v>
      </c>
      <c r="Q1781" s="2" t="s">
        <v>32</v>
      </c>
      <c r="R1781" s="2" t="s">
        <v>32</v>
      </c>
      <c r="S1781" s="2" t="s">
        <v>32</v>
      </c>
      <c r="T1781" s="1" t="s">
        <v>32</v>
      </c>
      <c r="U1781" s="1" t="s">
        <v>32</v>
      </c>
      <c r="V1781" s="1" t="s">
        <v>32</v>
      </c>
      <c r="W1781" s="1" t="s">
        <v>32</v>
      </c>
    </row>
    <row r="1782" spans="1:23">
      <c r="A1782" s="29" t="str">
        <f>+IF(B1782="N","",IF(COUNTIF(B:B,B1782)&gt;1,COUNTIF(B$3:B1782,B1782),""))</f>
        <v/>
      </c>
      <c r="B1782" s="2" t="str">
        <f>+IF(H1782='Export Demurrage Detention'!$C$2,"Y","N")</f>
        <v>N</v>
      </c>
      <c r="D1782" s="1" t="s">
        <v>173</v>
      </c>
      <c r="G1782" s="1" t="s">
        <v>22</v>
      </c>
      <c r="H1782" s="1" t="s">
        <v>2862</v>
      </c>
      <c r="I1782" s="69">
        <v>44256</v>
      </c>
      <c r="J1782" s="70" t="s">
        <v>51</v>
      </c>
      <c r="K1782" s="1" t="s">
        <v>6319</v>
      </c>
      <c r="L1782" s="1" t="s">
        <v>55</v>
      </c>
      <c r="M1782" s="1" t="s">
        <v>7729</v>
      </c>
      <c r="N1782" s="1" t="s">
        <v>52</v>
      </c>
      <c r="O1782" s="2" t="s">
        <v>822</v>
      </c>
      <c r="P1782" s="2" t="s">
        <v>32</v>
      </c>
      <c r="Q1782" s="2" t="s">
        <v>32</v>
      </c>
      <c r="R1782" s="2" t="s">
        <v>32</v>
      </c>
      <c r="S1782" s="2" t="s">
        <v>32</v>
      </c>
      <c r="T1782" s="1" t="s">
        <v>32</v>
      </c>
      <c r="U1782" s="1" t="s">
        <v>32</v>
      </c>
      <c r="V1782" s="1" t="s">
        <v>32</v>
      </c>
      <c r="W1782" s="1" t="s">
        <v>32</v>
      </c>
    </row>
    <row r="1783" spans="1:23">
      <c r="A1783" s="29" t="str">
        <f>+IF(B1783="N","",IF(COUNTIF(B:B,B1783)&gt;1,COUNTIF(B$3:B1783,B1783),""))</f>
        <v/>
      </c>
      <c r="B1783" s="2" t="str">
        <f>+IF(H1783='Export Demurrage Detention'!$C$2,"Y","N")</f>
        <v>N</v>
      </c>
      <c r="D1783" s="1" t="s">
        <v>173</v>
      </c>
      <c r="G1783" s="1" t="s">
        <v>22</v>
      </c>
      <c r="H1783" s="1" t="s">
        <v>2862</v>
      </c>
      <c r="I1783" s="69">
        <v>44256</v>
      </c>
      <c r="J1783" s="70" t="s">
        <v>51</v>
      </c>
      <c r="K1783" s="1" t="s">
        <v>6319</v>
      </c>
      <c r="L1783" s="1" t="s">
        <v>55</v>
      </c>
      <c r="M1783" s="1" t="s">
        <v>7753</v>
      </c>
      <c r="N1783" s="1" t="s">
        <v>52</v>
      </c>
      <c r="O1783" s="2" t="s">
        <v>822</v>
      </c>
      <c r="P1783" s="2" t="s">
        <v>32</v>
      </c>
      <c r="Q1783" s="2" t="s">
        <v>32</v>
      </c>
      <c r="R1783" s="2" t="s">
        <v>32</v>
      </c>
      <c r="S1783" s="2" t="s">
        <v>32</v>
      </c>
      <c r="T1783" s="1" t="s">
        <v>32</v>
      </c>
      <c r="U1783" s="1" t="s">
        <v>32</v>
      </c>
      <c r="V1783" s="1" t="s">
        <v>32</v>
      </c>
      <c r="W1783" s="1" t="s">
        <v>32</v>
      </c>
    </row>
    <row r="1784" spans="1:23">
      <c r="A1784" s="29" t="str">
        <f>+IF(B1784="N","",IF(COUNTIF(B:B,B1784)&gt;1,COUNTIF(B$3:B1784,B1784),""))</f>
        <v/>
      </c>
      <c r="B1784" s="2" t="str">
        <f>+IF(H1784='Export Demurrage Detention'!$C$2,"Y","N")</f>
        <v>N</v>
      </c>
      <c r="D1784" s="1" t="s">
        <v>173</v>
      </c>
      <c r="G1784" s="1" t="s">
        <v>22</v>
      </c>
      <c r="H1784" s="1" t="s">
        <v>2862</v>
      </c>
      <c r="I1784" s="69">
        <v>44256</v>
      </c>
      <c r="J1784" s="70" t="s">
        <v>51</v>
      </c>
      <c r="K1784" s="1" t="s">
        <v>6319</v>
      </c>
      <c r="L1784" s="1" t="s">
        <v>55</v>
      </c>
      <c r="M1784" s="1" t="s">
        <v>7754</v>
      </c>
      <c r="N1784" s="1" t="s">
        <v>52</v>
      </c>
      <c r="O1784" s="2" t="s">
        <v>822</v>
      </c>
      <c r="P1784" s="2" t="s">
        <v>32</v>
      </c>
      <c r="Q1784" s="2" t="s">
        <v>32</v>
      </c>
      <c r="R1784" s="2" t="s">
        <v>32</v>
      </c>
      <c r="S1784" s="2" t="s">
        <v>32</v>
      </c>
      <c r="T1784" s="1" t="s">
        <v>32</v>
      </c>
      <c r="U1784" s="1" t="s">
        <v>32</v>
      </c>
      <c r="V1784" s="1" t="s">
        <v>32</v>
      </c>
      <c r="W1784" s="1" t="s">
        <v>32</v>
      </c>
    </row>
    <row r="1785" spans="1:23">
      <c r="A1785" s="29" t="str">
        <f>+IF(B1785="N","",IF(COUNTIF(B:B,B1785)&gt;1,COUNTIF(B$3:B1785,B1785),""))</f>
        <v/>
      </c>
      <c r="B1785" s="2" t="str">
        <f>+IF(H1785='Export Demurrage Detention'!$C$2,"Y","N")</f>
        <v>N</v>
      </c>
      <c r="D1785" s="1" t="s">
        <v>173</v>
      </c>
      <c r="G1785" s="1" t="s">
        <v>22</v>
      </c>
      <c r="H1785" s="1" t="s">
        <v>2862</v>
      </c>
      <c r="I1785" s="69">
        <v>44256</v>
      </c>
      <c r="J1785" s="70" t="s">
        <v>51</v>
      </c>
      <c r="K1785" s="1" t="s">
        <v>6319</v>
      </c>
      <c r="L1785" s="1" t="s">
        <v>55</v>
      </c>
      <c r="M1785" s="1" t="s">
        <v>7755</v>
      </c>
      <c r="N1785" s="1" t="s">
        <v>52</v>
      </c>
      <c r="O1785" s="2" t="s">
        <v>822</v>
      </c>
      <c r="P1785" s="2" t="s">
        <v>32</v>
      </c>
      <c r="Q1785" s="2" t="s">
        <v>32</v>
      </c>
      <c r="R1785" s="2" t="s">
        <v>32</v>
      </c>
      <c r="S1785" s="2" t="s">
        <v>32</v>
      </c>
      <c r="T1785" s="1" t="s">
        <v>32</v>
      </c>
      <c r="U1785" s="1" t="s">
        <v>32</v>
      </c>
      <c r="V1785" s="1" t="s">
        <v>32</v>
      </c>
      <c r="W1785" s="1" t="s">
        <v>32</v>
      </c>
    </row>
    <row r="1786" spans="1:23">
      <c r="A1786" s="29" t="str">
        <f>+IF(B1786="N","",IF(COUNTIF(B:B,B1786)&gt;1,COUNTIF(B$3:B1786,B1786),""))</f>
        <v/>
      </c>
      <c r="B1786" s="2" t="str">
        <f>+IF(H1786='Export Demurrage Detention'!$C$2,"Y","N")</f>
        <v>N</v>
      </c>
      <c r="D1786" s="1" t="s">
        <v>173</v>
      </c>
      <c r="G1786" s="1" t="s">
        <v>22</v>
      </c>
      <c r="H1786" s="1" t="s">
        <v>2862</v>
      </c>
      <c r="I1786" s="69">
        <v>44256</v>
      </c>
      <c r="J1786" s="70" t="s">
        <v>51</v>
      </c>
      <c r="K1786" s="1" t="s">
        <v>6319</v>
      </c>
      <c r="L1786" s="1" t="s">
        <v>55</v>
      </c>
      <c r="M1786" s="1" t="s">
        <v>7756</v>
      </c>
      <c r="N1786" s="1" t="s">
        <v>52</v>
      </c>
      <c r="O1786" s="2" t="s">
        <v>822</v>
      </c>
      <c r="P1786" s="2" t="s">
        <v>32</v>
      </c>
      <c r="Q1786" s="2" t="s">
        <v>32</v>
      </c>
      <c r="R1786" s="2" t="s">
        <v>32</v>
      </c>
      <c r="S1786" s="2" t="s">
        <v>32</v>
      </c>
      <c r="T1786" s="1" t="s">
        <v>32</v>
      </c>
      <c r="U1786" s="1" t="s">
        <v>32</v>
      </c>
      <c r="V1786" s="1" t="s">
        <v>32</v>
      </c>
      <c r="W1786" s="1" t="s">
        <v>32</v>
      </c>
    </row>
    <row r="1787" spans="1:23">
      <c r="A1787" s="29" t="str">
        <f>+IF(B1787="N","",IF(COUNTIF(B:B,B1787)&gt;1,COUNTIF(B$3:B1787,B1787),""))</f>
        <v/>
      </c>
      <c r="B1787" s="2" t="str">
        <f>+IF(H1787='Export Demurrage Detention'!$C$2,"Y","N")</f>
        <v>N</v>
      </c>
      <c r="D1787" s="1" t="s">
        <v>173</v>
      </c>
      <c r="G1787" s="1" t="s">
        <v>22</v>
      </c>
      <c r="H1787" s="1" t="s">
        <v>2862</v>
      </c>
      <c r="I1787" s="69">
        <v>44256</v>
      </c>
      <c r="J1787" s="70" t="s">
        <v>51</v>
      </c>
      <c r="K1787" s="1" t="s">
        <v>6319</v>
      </c>
      <c r="L1787" s="1" t="s">
        <v>55</v>
      </c>
      <c r="M1787" s="1" t="s">
        <v>7757</v>
      </c>
      <c r="N1787" s="1" t="s">
        <v>52</v>
      </c>
      <c r="O1787" s="2" t="s">
        <v>822</v>
      </c>
      <c r="P1787" s="2" t="s">
        <v>32</v>
      </c>
      <c r="Q1787" s="2" t="s">
        <v>32</v>
      </c>
      <c r="R1787" s="2" t="s">
        <v>32</v>
      </c>
      <c r="S1787" s="2" t="s">
        <v>32</v>
      </c>
      <c r="T1787" s="1" t="s">
        <v>32</v>
      </c>
      <c r="U1787" s="1" t="s">
        <v>32</v>
      </c>
      <c r="V1787" s="1" t="s">
        <v>32</v>
      </c>
      <c r="W1787" s="1" t="s">
        <v>32</v>
      </c>
    </row>
    <row r="1788" spans="1:23">
      <c r="A1788" s="29" t="str">
        <f>+IF(B1788="N","",IF(COUNTIF(B:B,B1788)&gt;1,COUNTIF(B$3:B1788,B1788),""))</f>
        <v/>
      </c>
      <c r="B1788" s="2" t="str">
        <f>+IF(H1788='Export Demurrage Detention'!$C$2,"Y","N")</f>
        <v>N</v>
      </c>
      <c r="D1788" s="1" t="s">
        <v>173</v>
      </c>
      <c r="G1788" s="1" t="s">
        <v>22</v>
      </c>
      <c r="H1788" s="1" t="s">
        <v>2862</v>
      </c>
      <c r="I1788" s="69">
        <v>44256</v>
      </c>
      <c r="J1788" s="70" t="s">
        <v>51</v>
      </c>
      <c r="K1788" s="1" t="s">
        <v>6319</v>
      </c>
      <c r="L1788" s="1" t="s">
        <v>55</v>
      </c>
      <c r="M1788" s="1" t="s">
        <v>7758</v>
      </c>
      <c r="N1788" s="1" t="s">
        <v>52</v>
      </c>
      <c r="O1788" s="2" t="s">
        <v>822</v>
      </c>
      <c r="P1788" s="2" t="s">
        <v>32</v>
      </c>
      <c r="Q1788" s="2" t="s">
        <v>32</v>
      </c>
      <c r="R1788" s="2" t="s">
        <v>32</v>
      </c>
      <c r="S1788" s="2" t="s">
        <v>32</v>
      </c>
      <c r="T1788" s="1" t="s">
        <v>32</v>
      </c>
      <c r="U1788" s="1" t="s">
        <v>32</v>
      </c>
      <c r="V1788" s="1" t="s">
        <v>32</v>
      </c>
      <c r="W1788" s="1" t="s">
        <v>32</v>
      </c>
    </row>
    <row r="1789" spans="1:23">
      <c r="A1789" s="29" t="str">
        <f>+IF(B1789="N","",IF(COUNTIF(B:B,B1789)&gt;1,COUNTIF(B$3:B1789,B1789),""))</f>
        <v/>
      </c>
      <c r="B1789" s="2" t="str">
        <f>+IF(H1789='Export Demurrage Detention'!$C$2,"Y","N")</f>
        <v>N</v>
      </c>
      <c r="D1789" s="1" t="s">
        <v>173</v>
      </c>
      <c r="G1789" s="1" t="s">
        <v>22</v>
      </c>
      <c r="H1789" s="1" t="s">
        <v>2862</v>
      </c>
      <c r="I1789" s="69">
        <v>44256</v>
      </c>
      <c r="J1789" s="70" t="s">
        <v>51</v>
      </c>
      <c r="K1789" s="1" t="s">
        <v>6319</v>
      </c>
      <c r="L1789" s="1" t="s">
        <v>55</v>
      </c>
      <c r="M1789" s="1" t="s">
        <v>7759</v>
      </c>
      <c r="N1789" s="1" t="s">
        <v>52</v>
      </c>
      <c r="O1789" s="2" t="s">
        <v>822</v>
      </c>
      <c r="P1789" s="2" t="s">
        <v>32</v>
      </c>
      <c r="Q1789" s="2" t="s">
        <v>32</v>
      </c>
      <c r="R1789" s="2" t="s">
        <v>32</v>
      </c>
      <c r="S1789" s="2" t="s">
        <v>32</v>
      </c>
      <c r="T1789" s="1" t="s">
        <v>32</v>
      </c>
      <c r="U1789" s="1" t="s">
        <v>32</v>
      </c>
      <c r="V1789" s="1" t="s">
        <v>32</v>
      </c>
      <c r="W1789" s="1" t="s">
        <v>32</v>
      </c>
    </row>
    <row r="1790" spans="1:23">
      <c r="A1790" s="29" t="str">
        <f>+IF(B1790="N","",IF(COUNTIF(B:B,B1790)&gt;1,COUNTIF(B$3:B1790,B1790),""))</f>
        <v/>
      </c>
      <c r="B1790" s="2" t="str">
        <f>+IF(H1790='Export Demurrage Detention'!$C$2,"Y","N")</f>
        <v>N</v>
      </c>
      <c r="D1790" s="1" t="s">
        <v>173</v>
      </c>
      <c r="G1790" s="1" t="s">
        <v>22</v>
      </c>
      <c r="H1790" s="1" t="s">
        <v>2862</v>
      </c>
      <c r="I1790" s="69">
        <v>44256</v>
      </c>
      <c r="J1790" s="70" t="s">
        <v>51</v>
      </c>
      <c r="K1790" s="1" t="s">
        <v>6319</v>
      </c>
      <c r="L1790" s="1" t="s">
        <v>55</v>
      </c>
      <c r="M1790" s="1" t="s">
        <v>7760</v>
      </c>
      <c r="N1790" s="1" t="s">
        <v>52</v>
      </c>
      <c r="O1790" s="2" t="s">
        <v>822</v>
      </c>
      <c r="P1790" s="2" t="s">
        <v>32</v>
      </c>
      <c r="Q1790" s="2" t="s">
        <v>32</v>
      </c>
      <c r="R1790" s="2" t="s">
        <v>32</v>
      </c>
      <c r="S1790" s="2" t="s">
        <v>32</v>
      </c>
      <c r="T1790" s="1" t="s">
        <v>32</v>
      </c>
      <c r="U1790" s="1" t="s">
        <v>32</v>
      </c>
      <c r="V1790" s="1" t="s">
        <v>32</v>
      </c>
      <c r="W1790" s="1" t="s">
        <v>32</v>
      </c>
    </row>
    <row r="1791" spans="1:23">
      <c r="A1791" s="29" t="str">
        <f>+IF(B1791="N","",IF(COUNTIF(B:B,B1791)&gt;1,COUNTIF(B$3:B1791,B1791),""))</f>
        <v/>
      </c>
      <c r="B1791" s="2" t="str">
        <f>+IF(H1791='Export Demurrage Detention'!$C$2,"Y","N")</f>
        <v>N</v>
      </c>
      <c r="D1791" s="1" t="s">
        <v>173</v>
      </c>
      <c r="G1791" s="1" t="s">
        <v>22</v>
      </c>
      <c r="H1791" s="1" t="s">
        <v>2862</v>
      </c>
      <c r="I1791" s="69">
        <v>44256</v>
      </c>
      <c r="J1791" s="70" t="s">
        <v>51</v>
      </c>
      <c r="K1791" s="1" t="s">
        <v>6319</v>
      </c>
      <c r="L1791" s="1" t="s">
        <v>55</v>
      </c>
      <c r="M1791" s="1" t="s">
        <v>7761</v>
      </c>
      <c r="N1791" s="1" t="s">
        <v>52</v>
      </c>
      <c r="O1791" s="2" t="s">
        <v>822</v>
      </c>
      <c r="P1791" s="2" t="s">
        <v>32</v>
      </c>
      <c r="Q1791" s="2" t="s">
        <v>32</v>
      </c>
      <c r="R1791" s="2" t="s">
        <v>32</v>
      </c>
      <c r="S1791" s="2" t="s">
        <v>32</v>
      </c>
      <c r="T1791" s="1" t="s">
        <v>32</v>
      </c>
      <c r="U1791" s="1" t="s">
        <v>32</v>
      </c>
      <c r="V1791" s="1" t="s">
        <v>32</v>
      </c>
      <c r="W1791" s="1" t="s">
        <v>32</v>
      </c>
    </row>
    <row r="1792" spans="1:23">
      <c r="A1792" s="29" t="str">
        <f>+IF(B1792="N","",IF(COUNTIF(B:B,B1792)&gt;1,COUNTIF(B$3:B1792,B1792),""))</f>
        <v/>
      </c>
      <c r="B1792" s="2" t="str">
        <f>+IF(H1792='Export Demurrage Detention'!$C$2,"Y","N")</f>
        <v>N</v>
      </c>
      <c r="D1792" s="1" t="s">
        <v>173</v>
      </c>
      <c r="G1792" s="1" t="s">
        <v>22</v>
      </c>
      <c r="H1792" s="1" t="s">
        <v>2862</v>
      </c>
      <c r="I1792" s="69">
        <v>44256</v>
      </c>
      <c r="J1792" s="70" t="s">
        <v>51</v>
      </c>
      <c r="K1792" s="1" t="s">
        <v>6319</v>
      </c>
      <c r="L1792" s="1" t="s">
        <v>55</v>
      </c>
      <c r="M1792" s="1" t="s">
        <v>7762</v>
      </c>
      <c r="N1792" s="1" t="s">
        <v>52</v>
      </c>
      <c r="O1792" s="2" t="s">
        <v>822</v>
      </c>
      <c r="P1792" s="2" t="s">
        <v>32</v>
      </c>
      <c r="Q1792" s="2" t="s">
        <v>32</v>
      </c>
      <c r="R1792" s="2" t="s">
        <v>32</v>
      </c>
      <c r="S1792" s="2" t="s">
        <v>32</v>
      </c>
      <c r="T1792" s="1" t="s">
        <v>32</v>
      </c>
      <c r="U1792" s="1" t="s">
        <v>32</v>
      </c>
      <c r="V1792" s="1" t="s">
        <v>32</v>
      </c>
      <c r="W1792" s="1" t="s">
        <v>32</v>
      </c>
    </row>
    <row r="1793" spans="1:23">
      <c r="A1793" s="29" t="str">
        <f>+IF(B1793="N","",IF(COUNTIF(B:B,B1793)&gt;1,COUNTIF(B$3:B1793,B1793),""))</f>
        <v/>
      </c>
      <c r="B1793" s="2" t="str">
        <f>+IF(H1793='Export Demurrage Detention'!$C$2,"Y","N")</f>
        <v>N</v>
      </c>
      <c r="D1793" s="1" t="s">
        <v>173</v>
      </c>
      <c r="G1793" s="1" t="s">
        <v>22</v>
      </c>
      <c r="H1793" s="1" t="s">
        <v>2862</v>
      </c>
      <c r="I1793" s="69">
        <v>44256</v>
      </c>
      <c r="J1793" s="70" t="s">
        <v>51</v>
      </c>
      <c r="K1793" s="1" t="s">
        <v>6319</v>
      </c>
      <c r="L1793" s="1" t="s">
        <v>55</v>
      </c>
      <c r="M1793" s="1" t="s">
        <v>7763</v>
      </c>
      <c r="N1793" s="1" t="s">
        <v>52</v>
      </c>
      <c r="O1793" s="2" t="s">
        <v>822</v>
      </c>
      <c r="P1793" s="2" t="s">
        <v>32</v>
      </c>
      <c r="Q1793" s="2" t="s">
        <v>32</v>
      </c>
      <c r="R1793" s="2" t="s">
        <v>32</v>
      </c>
      <c r="S1793" s="2" t="s">
        <v>32</v>
      </c>
      <c r="T1793" s="1" t="s">
        <v>32</v>
      </c>
      <c r="U1793" s="1" t="s">
        <v>32</v>
      </c>
      <c r="V1793" s="1" t="s">
        <v>32</v>
      </c>
      <c r="W1793" s="1" t="s">
        <v>32</v>
      </c>
    </row>
    <row r="1794" spans="1:23">
      <c r="A1794" s="29" t="str">
        <f>+IF(B1794="N","",IF(COUNTIF(B:B,B1794)&gt;1,COUNTIF(B$3:B1794,B1794),""))</f>
        <v/>
      </c>
      <c r="B1794" s="2" t="str">
        <f>+IF(H1794='Export Demurrage Detention'!$C$2,"Y","N")</f>
        <v>N</v>
      </c>
      <c r="D1794" s="1" t="s">
        <v>173</v>
      </c>
      <c r="G1794" s="1" t="s">
        <v>22</v>
      </c>
      <c r="H1794" s="1" t="s">
        <v>2862</v>
      </c>
      <c r="I1794" s="69">
        <v>44256</v>
      </c>
      <c r="J1794" s="70" t="s">
        <v>51</v>
      </c>
      <c r="K1794" s="1" t="s">
        <v>6319</v>
      </c>
      <c r="L1794" s="1" t="s">
        <v>55</v>
      </c>
      <c r="M1794" s="1" t="s">
        <v>7764</v>
      </c>
      <c r="N1794" s="1" t="s">
        <v>52</v>
      </c>
      <c r="O1794" s="2" t="s">
        <v>822</v>
      </c>
      <c r="P1794" s="2" t="s">
        <v>32</v>
      </c>
      <c r="Q1794" s="2" t="s">
        <v>32</v>
      </c>
      <c r="R1794" s="2" t="s">
        <v>32</v>
      </c>
      <c r="S1794" s="2" t="s">
        <v>32</v>
      </c>
      <c r="T1794" s="1" t="s">
        <v>32</v>
      </c>
      <c r="U1794" s="1" t="s">
        <v>32</v>
      </c>
      <c r="V1794" s="1" t="s">
        <v>32</v>
      </c>
      <c r="W1794" s="1" t="s">
        <v>32</v>
      </c>
    </row>
    <row r="1795" spans="1:23">
      <c r="A1795" s="29" t="str">
        <f>+IF(B1795="N","",IF(COUNTIF(B:B,B1795)&gt;1,COUNTIF(B$3:B1795,B1795),""))</f>
        <v/>
      </c>
      <c r="B1795" s="2" t="str">
        <f>+IF(H1795='Export Demurrage Detention'!$C$2,"Y","N")</f>
        <v>N</v>
      </c>
      <c r="D1795" s="1" t="s">
        <v>173</v>
      </c>
      <c r="G1795" s="1" t="s">
        <v>22</v>
      </c>
      <c r="H1795" s="1" t="s">
        <v>2862</v>
      </c>
      <c r="I1795" s="69">
        <v>44256</v>
      </c>
      <c r="J1795" s="70" t="s">
        <v>51</v>
      </c>
      <c r="K1795" s="1" t="s">
        <v>6319</v>
      </c>
      <c r="L1795" s="1" t="s">
        <v>55</v>
      </c>
      <c r="M1795" s="1" t="s">
        <v>7765</v>
      </c>
      <c r="N1795" s="1" t="s">
        <v>52</v>
      </c>
      <c r="O1795" s="2" t="s">
        <v>822</v>
      </c>
      <c r="P1795" s="2" t="s">
        <v>32</v>
      </c>
      <c r="Q1795" s="2" t="s">
        <v>32</v>
      </c>
      <c r="R1795" s="2" t="s">
        <v>32</v>
      </c>
      <c r="S1795" s="2" t="s">
        <v>32</v>
      </c>
      <c r="T1795" s="1" t="s">
        <v>32</v>
      </c>
      <c r="U1795" s="1" t="s">
        <v>32</v>
      </c>
      <c r="V1795" s="1" t="s">
        <v>32</v>
      </c>
      <c r="W1795" s="1" t="s">
        <v>32</v>
      </c>
    </row>
    <row r="1796" spans="1:23">
      <c r="A1796" s="29" t="str">
        <f>+IF(B1796="N","",IF(COUNTIF(B:B,B1796)&gt;1,COUNTIF(B$3:B1796,B1796),""))</f>
        <v/>
      </c>
      <c r="B1796" s="2" t="str">
        <f>+IF(H1796='Export Demurrage Detention'!$C$2,"Y","N")</f>
        <v>N</v>
      </c>
      <c r="D1796" s="1" t="s">
        <v>173</v>
      </c>
      <c r="G1796" s="1" t="s">
        <v>22</v>
      </c>
      <c r="H1796" s="1" t="s">
        <v>2862</v>
      </c>
      <c r="I1796" s="69">
        <v>44256</v>
      </c>
      <c r="J1796" s="70" t="s">
        <v>51</v>
      </c>
      <c r="K1796" s="1" t="s">
        <v>6319</v>
      </c>
      <c r="L1796" s="1" t="s">
        <v>55</v>
      </c>
      <c r="M1796" s="1" t="s">
        <v>7766</v>
      </c>
      <c r="N1796" s="1" t="s">
        <v>52</v>
      </c>
      <c r="O1796" s="2" t="s">
        <v>822</v>
      </c>
      <c r="P1796" s="2" t="s">
        <v>32</v>
      </c>
      <c r="Q1796" s="2" t="s">
        <v>32</v>
      </c>
      <c r="R1796" s="2" t="s">
        <v>32</v>
      </c>
      <c r="S1796" s="2" t="s">
        <v>32</v>
      </c>
      <c r="T1796" s="1" t="s">
        <v>32</v>
      </c>
      <c r="U1796" s="1" t="s">
        <v>32</v>
      </c>
      <c r="V1796" s="1" t="s">
        <v>32</v>
      </c>
      <c r="W1796" s="1" t="s">
        <v>32</v>
      </c>
    </row>
    <row r="1797" spans="1:23">
      <c r="A1797" s="29" t="str">
        <f>+IF(B1797="N","",IF(COUNTIF(B:B,B1797)&gt;1,COUNTIF(B$3:B1797,B1797),""))</f>
        <v/>
      </c>
      <c r="B1797" s="2" t="str">
        <f>+IF(H1797='Export Demurrage Detention'!$C$2,"Y","N")</f>
        <v>N</v>
      </c>
      <c r="D1797" s="1" t="s">
        <v>173</v>
      </c>
      <c r="G1797" s="1" t="s">
        <v>22</v>
      </c>
      <c r="H1797" s="1" t="s">
        <v>2862</v>
      </c>
      <c r="I1797" s="69">
        <v>44256</v>
      </c>
      <c r="J1797" s="70" t="s">
        <v>51</v>
      </c>
      <c r="K1797" s="1" t="s">
        <v>6319</v>
      </c>
      <c r="L1797" s="1" t="s">
        <v>55</v>
      </c>
      <c r="M1797" s="1" t="s">
        <v>7767</v>
      </c>
      <c r="N1797" s="1" t="s">
        <v>52</v>
      </c>
      <c r="O1797" s="2" t="s">
        <v>822</v>
      </c>
      <c r="P1797" s="2" t="s">
        <v>32</v>
      </c>
      <c r="Q1797" s="2" t="s">
        <v>32</v>
      </c>
      <c r="R1797" s="2" t="s">
        <v>32</v>
      </c>
      <c r="S1797" s="2" t="s">
        <v>32</v>
      </c>
      <c r="T1797" s="1" t="s">
        <v>32</v>
      </c>
      <c r="U1797" s="1" t="s">
        <v>32</v>
      </c>
      <c r="V1797" s="1" t="s">
        <v>32</v>
      </c>
      <c r="W1797" s="1" t="s">
        <v>32</v>
      </c>
    </row>
    <row r="1798" spans="1:23">
      <c r="A1798" s="29" t="str">
        <f>+IF(B1798="N","",IF(COUNTIF(B:B,B1798)&gt;1,COUNTIF(B$3:B1798,B1798),""))</f>
        <v/>
      </c>
      <c r="B1798" s="2" t="str">
        <f>+IF(H1798='Export Demurrage Detention'!$C$2,"Y","N")</f>
        <v>N</v>
      </c>
      <c r="D1798" s="1" t="s">
        <v>173</v>
      </c>
      <c r="G1798" s="1" t="s">
        <v>22</v>
      </c>
      <c r="H1798" s="1" t="s">
        <v>2862</v>
      </c>
      <c r="I1798" s="69">
        <v>44256</v>
      </c>
      <c r="J1798" s="70" t="s">
        <v>51</v>
      </c>
      <c r="K1798" s="1" t="s">
        <v>6319</v>
      </c>
      <c r="L1798" s="1" t="s">
        <v>55</v>
      </c>
      <c r="M1798" s="1" t="s">
        <v>7768</v>
      </c>
      <c r="N1798" s="1" t="s">
        <v>52</v>
      </c>
      <c r="O1798" s="2" t="s">
        <v>822</v>
      </c>
      <c r="P1798" s="2" t="s">
        <v>32</v>
      </c>
      <c r="Q1798" s="2" t="s">
        <v>32</v>
      </c>
      <c r="R1798" s="2" t="s">
        <v>32</v>
      </c>
      <c r="S1798" s="2" t="s">
        <v>32</v>
      </c>
      <c r="T1798" s="1" t="s">
        <v>32</v>
      </c>
      <c r="U1798" s="1" t="s">
        <v>32</v>
      </c>
      <c r="V1798" s="1" t="s">
        <v>32</v>
      </c>
      <c r="W1798" s="1" t="s">
        <v>32</v>
      </c>
    </row>
    <row r="1799" spans="1:23">
      <c r="A1799" s="29" t="str">
        <f>+IF(B1799="N","",IF(COUNTIF(B:B,B1799)&gt;1,COUNTIF(B$3:B1799,B1799),""))</f>
        <v/>
      </c>
      <c r="B1799" s="2" t="str">
        <f>+IF(H1799='Export Demurrage Detention'!$C$2,"Y","N")</f>
        <v>N</v>
      </c>
      <c r="D1799" s="1" t="s">
        <v>173</v>
      </c>
      <c r="G1799" s="1" t="s">
        <v>22</v>
      </c>
      <c r="H1799" s="1" t="s">
        <v>2862</v>
      </c>
      <c r="I1799" s="69">
        <v>44256</v>
      </c>
      <c r="J1799" s="70" t="s">
        <v>51</v>
      </c>
      <c r="K1799" s="1" t="s">
        <v>6319</v>
      </c>
      <c r="L1799" s="1" t="s">
        <v>55</v>
      </c>
      <c r="M1799" s="1" t="s">
        <v>7769</v>
      </c>
      <c r="N1799" s="1" t="s">
        <v>52</v>
      </c>
      <c r="O1799" s="2" t="s">
        <v>822</v>
      </c>
      <c r="P1799" s="2" t="s">
        <v>32</v>
      </c>
      <c r="Q1799" s="2" t="s">
        <v>32</v>
      </c>
      <c r="R1799" s="2" t="s">
        <v>32</v>
      </c>
      <c r="S1799" s="2" t="s">
        <v>32</v>
      </c>
      <c r="T1799" s="1" t="s">
        <v>32</v>
      </c>
      <c r="U1799" s="1" t="s">
        <v>32</v>
      </c>
      <c r="V1799" s="1" t="s">
        <v>32</v>
      </c>
      <c r="W1799" s="1" t="s">
        <v>32</v>
      </c>
    </row>
    <row r="1800" spans="1:23">
      <c r="A1800" s="29" t="str">
        <f>+IF(B1800="N","",IF(COUNTIF(B:B,B1800)&gt;1,COUNTIF(B$3:B1800,B1800),""))</f>
        <v/>
      </c>
      <c r="B1800" s="2" t="str">
        <f>+IF(H1800='Export Demurrage Detention'!$C$2,"Y","N")</f>
        <v>N</v>
      </c>
      <c r="D1800" s="1" t="s">
        <v>173</v>
      </c>
      <c r="G1800" s="1" t="s">
        <v>22</v>
      </c>
      <c r="H1800" s="1" t="s">
        <v>7639</v>
      </c>
      <c r="I1800" s="69">
        <v>44256</v>
      </c>
      <c r="J1800" s="70" t="s">
        <v>51</v>
      </c>
      <c r="K1800" s="1" t="s">
        <v>6319</v>
      </c>
      <c r="L1800" s="1" t="s">
        <v>55</v>
      </c>
      <c r="M1800" s="1" t="s">
        <v>7751</v>
      </c>
      <c r="N1800" s="1" t="s">
        <v>52</v>
      </c>
      <c r="O1800" s="2" t="s">
        <v>822</v>
      </c>
      <c r="P1800" s="2" t="s">
        <v>32</v>
      </c>
      <c r="Q1800" s="2" t="s">
        <v>32</v>
      </c>
      <c r="R1800" s="2" t="s">
        <v>32</v>
      </c>
      <c r="S1800" s="2" t="s">
        <v>32</v>
      </c>
      <c r="T1800" s="1" t="s">
        <v>32</v>
      </c>
      <c r="U1800" s="1" t="s">
        <v>32</v>
      </c>
      <c r="V1800" s="1" t="s">
        <v>32</v>
      </c>
      <c r="W1800" s="1" t="s">
        <v>32</v>
      </c>
    </row>
    <row r="1801" spans="1:23">
      <c r="A1801" s="29" t="str">
        <f>+IF(B1801="N","",IF(COUNTIF(B:B,B1801)&gt;1,COUNTIF(B$3:B1801,B1801),""))</f>
        <v/>
      </c>
      <c r="B1801" s="2" t="str">
        <f>+IF(H1801='Export Demurrage Detention'!$C$2,"Y","N")</f>
        <v>N</v>
      </c>
      <c r="D1801" s="1" t="s">
        <v>173</v>
      </c>
      <c r="G1801" s="1" t="s">
        <v>22</v>
      </c>
      <c r="H1801" s="1" t="s">
        <v>7639</v>
      </c>
      <c r="I1801" s="69">
        <v>44256</v>
      </c>
      <c r="J1801" s="70" t="s">
        <v>51</v>
      </c>
      <c r="K1801" s="1" t="s">
        <v>6319</v>
      </c>
      <c r="L1801" s="1" t="s">
        <v>55</v>
      </c>
      <c r="M1801" s="1" t="s">
        <v>7752</v>
      </c>
      <c r="N1801" s="1" t="s">
        <v>52</v>
      </c>
      <c r="O1801" s="2" t="s">
        <v>822</v>
      </c>
      <c r="P1801" s="2" t="s">
        <v>32</v>
      </c>
      <c r="Q1801" s="2" t="s">
        <v>32</v>
      </c>
      <c r="R1801" s="2" t="s">
        <v>32</v>
      </c>
      <c r="S1801" s="2" t="s">
        <v>32</v>
      </c>
      <c r="T1801" s="1" t="s">
        <v>32</v>
      </c>
      <c r="U1801" s="1" t="s">
        <v>32</v>
      </c>
      <c r="V1801" s="1" t="s">
        <v>32</v>
      </c>
      <c r="W1801" s="1" t="s">
        <v>32</v>
      </c>
    </row>
    <row r="1802" spans="1:23">
      <c r="A1802" s="29" t="str">
        <f>+IF(B1802="N","",IF(COUNTIF(B:B,B1802)&gt;1,COUNTIF(B$3:B1802,B1802),""))</f>
        <v/>
      </c>
      <c r="B1802" s="2" t="str">
        <f>+IF(H1802='Export Demurrage Detention'!$C$2,"Y","N")</f>
        <v>N</v>
      </c>
      <c r="D1802" s="1" t="s">
        <v>173</v>
      </c>
      <c r="G1802" s="1" t="s">
        <v>22</v>
      </c>
      <c r="H1802" s="1" t="s">
        <v>7639</v>
      </c>
      <c r="I1802" s="69">
        <v>44256</v>
      </c>
      <c r="J1802" s="70" t="s">
        <v>51</v>
      </c>
      <c r="K1802" s="1" t="s">
        <v>6319</v>
      </c>
      <c r="L1802" s="1" t="s">
        <v>55</v>
      </c>
      <c r="M1802" s="1" t="s">
        <v>7729</v>
      </c>
      <c r="N1802" s="1" t="s">
        <v>52</v>
      </c>
      <c r="O1802" s="2" t="s">
        <v>822</v>
      </c>
      <c r="P1802" s="2" t="s">
        <v>32</v>
      </c>
      <c r="Q1802" s="2" t="s">
        <v>32</v>
      </c>
      <c r="R1802" s="2" t="s">
        <v>32</v>
      </c>
      <c r="S1802" s="2" t="s">
        <v>32</v>
      </c>
      <c r="T1802" s="1" t="s">
        <v>32</v>
      </c>
      <c r="U1802" s="1" t="s">
        <v>32</v>
      </c>
      <c r="V1802" s="1" t="s">
        <v>32</v>
      </c>
      <c r="W1802" s="1" t="s">
        <v>32</v>
      </c>
    </row>
    <row r="1803" spans="1:23">
      <c r="A1803" s="29" t="str">
        <f>+IF(B1803="N","",IF(COUNTIF(B:B,B1803)&gt;1,COUNTIF(B$3:B1803,B1803),""))</f>
        <v/>
      </c>
      <c r="B1803" s="2" t="str">
        <f>+IF(H1803='Export Demurrage Detention'!$C$2,"Y","N")</f>
        <v>N</v>
      </c>
      <c r="D1803" s="1" t="s">
        <v>173</v>
      </c>
      <c r="G1803" s="1" t="s">
        <v>22</v>
      </c>
      <c r="H1803" s="1" t="s">
        <v>7639</v>
      </c>
      <c r="I1803" s="69">
        <v>44256</v>
      </c>
      <c r="J1803" s="70" t="s">
        <v>51</v>
      </c>
      <c r="K1803" s="1" t="s">
        <v>6319</v>
      </c>
      <c r="L1803" s="1" t="s">
        <v>55</v>
      </c>
      <c r="M1803" s="1" t="s">
        <v>7753</v>
      </c>
      <c r="N1803" s="1" t="s">
        <v>52</v>
      </c>
      <c r="O1803" s="2" t="s">
        <v>822</v>
      </c>
      <c r="P1803" s="2" t="s">
        <v>32</v>
      </c>
      <c r="Q1803" s="2" t="s">
        <v>32</v>
      </c>
      <c r="R1803" s="2" t="s">
        <v>32</v>
      </c>
      <c r="S1803" s="2" t="s">
        <v>32</v>
      </c>
      <c r="T1803" s="1" t="s">
        <v>32</v>
      </c>
      <c r="U1803" s="1" t="s">
        <v>32</v>
      </c>
      <c r="V1803" s="1" t="s">
        <v>32</v>
      </c>
      <c r="W1803" s="1" t="s">
        <v>32</v>
      </c>
    </row>
    <row r="1804" spans="1:23">
      <c r="A1804" s="29" t="str">
        <f>+IF(B1804="N","",IF(COUNTIF(B:B,B1804)&gt;1,COUNTIF(B$3:B1804,B1804),""))</f>
        <v/>
      </c>
      <c r="B1804" s="2" t="str">
        <f>+IF(H1804='Export Demurrage Detention'!$C$2,"Y","N")</f>
        <v>N</v>
      </c>
      <c r="D1804" s="1" t="s">
        <v>173</v>
      </c>
      <c r="G1804" s="1" t="s">
        <v>22</v>
      </c>
      <c r="H1804" s="1" t="s">
        <v>7639</v>
      </c>
      <c r="I1804" s="69">
        <v>44256</v>
      </c>
      <c r="J1804" s="70" t="s">
        <v>51</v>
      </c>
      <c r="K1804" s="1" t="s">
        <v>6319</v>
      </c>
      <c r="L1804" s="1" t="s">
        <v>55</v>
      </c>
      <c r="M1804" s="1" t="s">
        <v>7754</v>
      </c>
      <c r="N1804" s="1" t="s">
        <v>52</v>
      </c>
      <c r="O1804" s="2" t="s">
        <v>822</v>
      </c>
      <c r="P1804" s="2" t="s">
        <v>32</v>
      </c>
      <c r="Q1804" s="2" t="s">
        <v>32</v>
      </c>
      <c r="R1804" s="2" t="s">
        <v>32</v>
      </c>
      <c r="S1804" s="2" t="s">
        <v>32</v>
      </c>
      <c r="T1804" s="1" t="s">
        <v>32</v>
      </c>
      <c r="U1804" s="1" t="s">
        <v>32</v>
      </c>
      <c r="V1804" s="1" t="s">
        <v>32</v>
      </c>
      <c r="W1804" s="1" t="s">
        <v>32</v>
      </c>
    </row>
    <row r="1805" spans="1:23">
      <c r="A1805" s="29" t="str">
        <f>+IF(B1805="N","",IF(COUNTIF(B:B,B1805)&gt;1,COUNTIF(B$3:B1805,B1805),""))</f>
        <v/>
      </c>
      <c r="B1805" s="2" t="str">
        <f>+IF(H1805='Export Demurrage Detention'!$C$2,"Y","N")</f>
        <v>N</v>
      </c>
      <c r="D1805" s="1" t="s">
        <v>173</v>
      </c>
      <c r="G1805" s="1" t="s">
        <v>22</v>
      </c>
      <c r="H1805" s="1" t="s">
        <v>7639</v>
      </c>
      <c r="I1805" s="69">
        <v>44256</v>
      </c>
      <c r="J1805" s="70" t="s">
        <v>51</v>
      </c>
      <c r="K1805" s="1" t="s">
        <v>6319</v>
      </c>
      <c r="L1805" s="1" t="s">
        <v>55</v>
      </c>
      <c r="M1805" s="1" t="s">
        <v>7755</v>
      </c>
      <c r="N1805" s="1" t="s">
        <v>52</v>
      </c>
      <c r="O1805" s="2" t="s">
        <v>822</v>
      </c>
      <c r="P1805" s="2" t="s">
        <v>32</v>
      </c>
      <c r="Q1805" s="2" t="s">
        <v>32</v>
      </c>
      <c r="R1805" s="2" t="s">
        <v>32</v>
      </c>
      <c r="S1805" s="2" t="s">
        <v>32</v>
      </c>
      <c r="T1805" s="1" t="s">
        <v>32</v>
      </c>
      <c r="U1805" s="1" t="s">
        <v>32</v>
      </c>
      <c r="V1805" s="1" t="s">
        <v>32</v>
      </c>
      <c r="W1805" s="1" t="s">
        <v>32</v>
      </c>
    </row>
    <row r="1806" spans="1:23">
      <c r="A1806" s="29" t="str">
        <f>+IF(B1806="N","",IF(COUNTIF(B:B,B1806)&gt;1,COUNTIF(B$3:B1806,B1806),""))</f>
        <v/>
      </c>
      <c r="B1806" s="2" t="str">
        <f>+IF(H1806='Export Demurrage Detention'!$C$2,"Y","N")</f>
        <v>N</v>
      </c>
      <c r="D1806" s="1" t="s">
        <v>173</v>
      </c>
      <c r="G1806" s="1" t="s">
        <v>22</v>
      </c>
      <c r="H1806" s="1" t="s">
        <v>7639</v>
      </c>
      <c r="I1806" s="69">
        <v>44256</v>
      </c>
      <c r="J1806" s="70" t="s">
        <v>51</v>
      </c>
      <c r="K1806" s="1" t="s">
        <v>6319</v>
      </c>
      <c r="L1806" s="1" t="s">
        <v>55</v>
      </c>
      <c r="M1806" s="1" t="s">
        <v>7756</v>
      </c>
      <c r="N1806" s="1" t="s">
        <v>52</v>
      </c>
      <c r="O1806" s="2" t="s">
        <v>822</v>
      </c>
      <c r="P1806" s="2" t="s">
        <v>32</v>
      </c>
      <c r="Q1806" s="2" t="s">
        <v>32</v>
      </c>
      <c r="R1806" s="2" t="s">
        <v>32</v>
      </c>
      <c r="S1806" s="2" t="s">
        <v>32</v>
      </c>
      <c r="T1806" s="1" t="s">
        <v>32</v>
      </c>
      <c r="U1806" s="1" t="s">
        <v>32</v>
      </c>
      <c r="V1806" s="1" t="s">
        <v>32</v>
      </c>
      <c r="W1806" s="1" t="s">
        <v>32</v>
      </c>
    </row>
    <row r="1807" spans="1:23">
      <c r="A1807" s="29" t="str">
        <f>+IF(B1807="N","",IF(COUNTIF(B:B,B1807)&gt;1,COUNTIF(B$3:B1807,B1807),""))</f>
        <v/>
      </c>
      <c r="B1807" s="2" t="str">
        <f>+IF(H1807='Export Demurrage Detention'!$C$2,"Y","N")</f>
        <v>N</v>
      </c>
      <c r="D1807" s="1" t="s">
        <v>173</v>
      </c>
      <c r="G1807" s="1" t="s">
        <v>22</v>
      </c>
      <c r="H1807" s="1" t="s">
        <v>7639</v>
      </c>
      <c r="I1807" s="69">
        <v>44256</v>
      </c>
      <c r="J1807" s="70" t="s">
        <v>51</v>
      </c>
      <c r="K1807" s="1" t="s">
        <v>6319</v>
      </c>
      <c r="L1807" s="1" t="s">
        <v>55</v>
      </c>
      <c r="M1807" s="1" t="s">
        <v>7757</v>
      </c>
      <c r="N1807" s="1" t="s">
        <v>52</v>
      </c>
      <c r="O1807" s="2" t="s">
        <v>822</v>
      </c>
      <c r="P1807" s="2" t="s">
        <v>32</v>
      </c>
      <c r="Q1807" s="2" t="s">
        <v>32</v>
      </c>
      <c r="R1807" s="2" t="s">
        <v>32</v>
      </c>
      <c r="S1807" s="2" t="s">
        <v>32</v>
      </c>
      <c r="T1807" s="1" t="s">
        <v>32</v>
      </c>
      <c r="U1807" s="1" t="s">
        <v>32</v>
      </c>
      <c r="V1807" s="1" t="s">
        <v>32</v>
      </c>
      <c r="W1807" s="1" t="s">
        <v>32</v>
      </c>
    </row>
    <row r="1808" spans="1:23">
      <c r="A1808" s="29" t="str">
        <f>+IF(B1808="N","",IF(COUNTIF(B:B,B1808)&gt;1,COUNTIF(B$3:B1808,B1808),""))</f>
        <v/>
      </c>
      <c r="B1808" s="2" t="str">
        <f>+IF(H1808='Export Demurrage Detention'!$C$2,"Y","N")</f>
        <v>N</v>
      </c>
      <c r="D1808" s="1" t="s">
        <v>173</v>
      </c>
      <c r="G1808" s="1" t="s">
        <v>22</v>
      </c>
      <c r="H1808" s="1" t="s">
        <v>7639</v>
      </c>
      <c r="I1808" s="69">
        <v>44256</v>
      </c>
      <c r="J1808" s="70" t="s">
        <v>51</v>
      </c>
      <c r="K1808" s="1" t="s">
        <v>6319</v>
      </c>
      <c r="L1808" s="1" t="s">
        <v>55</v>
      </c>
      <c r="M1808" s="1" t="s">
        <v>7758</v>
      </c>
      <c r="N1808" s="1" t="s">
        <v>52</v>
      </c>
      <c r="O1808" s="2" t="s">
        <v>822</v>
      </c>
      <c r="P1808" s="2" t="s">
        <v>32</v>
      </c>
      <c r="Q1808" s="2" t="s">
        <v>32</v>
      </c>
      <c r="R1808" s="2" t="s">
        <v>32</v>
      </c>
      <c r="S1808" s="2" t="s">
        <v>32</v>
      </c>
      <c r="T1808" s="1" t="s">
        <v>32</v>
      </c>
      <c r="U1808" s="1" t="s">
        <v>32</v>
      </c>
      <c r="V1808" s="1" t="s">
        <v>32</v>
      </c>
      <c r="W1808" s="1" t="s">
        <v>32</v>
      </c>
    </row>
    <row r="1809" spans="1:23">
      <c r="A1809" s="29" t="str">
        <f>+IF(B1809="N","",IF(COUNTIF(B:B,B1809)&gt;1,COUNTIF(B$3:B1809,B1809),""))</f>
        <v/>
      </c>
      <c r="B1809" s="2" t="str">
        <f>+IF(H1809='Export Demurrage Detention'!$C$2,"Y","N")</f>
        <v>N</v>
      </c>
      <c r="D1809" s="1" t="s">
        <v>173</v>
      </c>
      <c r="G1809" s="1" t="s">
        <v>22</v>
      </c>
      <c r="H1809" s="1" t="s">
        <v>7639</v>
      </c>
      <c r="I1809" s="69">
        <v>44256</v>
      </c>
      <c r="J1809" s="70" t="s">
        <v>51</v>
      </c>
      <c r="K1809" s="1" t="s">
        <v>6319</v>
      </c>
      <c r="L1809" s="1" t="s">
        <v>55</v>
      </c>
      <c r="M1809" s="1" t="s">
        <v>7759</v>
      </c>
      <c r="N1809" s="1" t="s">
        <v>52</v>
      </c>
      <c r="O1809" s="2" t="s">
        <v>822</v>
      </c>
      <c r="P1809" s="2" t="s">
        <v>32</v>
      </c>
      <c r="Q1809" s="2" t="s">
        <v>32</v>
      </c>
      <c r="R1809" s="2" t="s">
        <v>32</v>
      </c>
      <c r="S1809" s="2" t="s">
        <v>32</v>
      </c>
      <c r="T1809" s="1" t="s">
        <v>32</v>
      </c>
      <c r="U1809" s="1" t="s">
        <v>32</v>
      </c>
      <c r="V1809" s="1" t="s">
        <v>32</v>
      </c>
      <c r="W1809" s="1" t="s">
        <v>32</v>
      </c>
    </row>
    <row r="1810" spans="1:23">
      <c r="A1810" s="29" t="str">
        <f>+IF(B1810="N","",IF(COUNTIF(B:B,B1810)&gt;1,COUNTIF(B$3:B1810,B1810),""))</f>
        <v/>
      </c>
      <c r="B1810" s="2" t="str">
        <f>+IF(H1810='Export Demurrage Detention'!$C$2,"Y","N")</f>
        <v>N</v>
      </c>
      <c r="D1810" s="1" t="s">
        <v>173</v>
      </c>
      <c r="G1810" s="1" t="s">
        <v>22</v>
      </c>
      <c r="H1810" s="1" t="s">
        <v>7639</v>
      </c>
      <c r="I1810" s="69">
        <v>44256</v>
      </c>
      <c r="J1810" s="70" t="s">
        <v>51</v>
      </c>
      <c r="K1810" s="1" t="s">
        <v>6319</v>
      </c>
      <c r="L1810" s="1" t="s">
        <v>55</v>
      </c>
      <c r="M1810" s="1" t="s">
        <v>7760</v>
      </c>
      <c r="N1810" s="1" t="s">
        <v>52</v>
      </c>
      <c r="O1810" s="2" t="s">
        <v>822</v>
      </c>
      <c r="P1810" s="2" t="s">
        <v>32</v>
      </c>
      <c r="Q1810" s="2" t="s">
        <v>32</v>
      </c>
      <c r="R1810" s="2" t="s">
        <v>32</v>
      </c>
      <c r="S1810" s="2" t="s">
        <v>32</v>
      </c>
      <c r="T1810" s="1" t="s">
        <v>32</v>
      </c>
      <c r="U1810" s="1" t="s">
        <v>32</v>
      </c>
      <c r="V1810" s="1" t="s">
        <v>32</v>
      </c>
      <c r="W1810" s="1" t="s">
        <v>32</v>
      </c>
    </row>
    <row r="1811" spans="1:23">
      <c r="A1811" s="29" t="str">
        <f>+IF(B1811="N","",IF(COUNTIF(B:B,B1811)&gt;1,COUNTIF(B$3:B1811,B1811),""))</f>
        <v/>
      </c>
      <c r="B1811" s="2" t="str">
        <f>+IF(H1811='Export Demurrage Detention'!$C$2,"Y","N")</f>
        <v>N</v>
      </c>
      <c r="D1811" s="1" t="s">
        <v>173</v>
      </c>
      <c r="G1811" s="1" t="s">
        <v>22</v>
      </c>
      <c r="H1811" s="1" t="s">
        <v>7639</v>
      </c>
      <c r="I1811" s="69">
        <v>44256</v>
      </c>
      <c r="J1811" s="70" t="s">
        <v>51</v>
      </c>
      <c r="K1811" s="1" t="s">
        <v>6319</v>
      </c>
      <c r="L1811" s="1" t="s">
        <v>55</v>
      </c>
      <c r="M1811" s="1" t="s">
        <v>7761</v>
      </c>
      <c r="N1811" s="1" t="s">
        <v>52</v>
      </c>
      <c r="O1811" s="2" t="s">
        <v>822</v>
      </c>
      <c r="P1811" s="2" t="s">
        <v>32</v>
      </c>
      <c r="Q1811" s="2" t="s">
        <v>32</v>
      </c>
      <c r="R1811" s="2" t="s">
        <v>32</v>
      </c>
      <c r="S1811" s="2" t="s">
        <v>32</v>
      </c>
      <c r="T1811" s="1" t="s">
        <v>32</v>
      </c>
      <c r="U1811" s="1" t="s">
        <v>32</v>
      </c>
      <c r="V1811" s="1" t="s">
        <v>32</v>
      </c>
      <c r="W1811" s="1" t="s">
        <v>32</v>
      </c>
    </row>
    <row r="1812" spans="1:23">
      <c r="A1812" s="29" t="str">
        <f>+IF(B1812="N","",IF(COUNTIF(B:B,B1812)&gt;1,COUNTIF(B$3:B1812,B1812),""))</f>
        <v/>
      </c>
      <c r="B1812" s="2" t="str">
        <f>+IF(H1812='Export Demurrage Detention'!$C$2,"Y","N")</f>
        <v>N</v>
      </c>
      <c r="D1812" s="1" t="s">
        <v>173</v>
      </c>
      <c r="G1812" s="1" t="s">
        <v>22</v>
      </c>
      <c r="H1812" s="1" t="s">
        <v>7639</v>
      </c>
      <c r="I1812" s="69">
        <v>44256</v>
      </c>
      <c r="J1812" s="70" t="s">
        <v>51</v>
      </c>
      <c r="K1812" s="1" t="s">
        <v>6319</v>
      </c>
      <c r="L1812" s="1" t="s">
        <v>55</v>
      </c>
      <c r="M1812" s="1" t="s">
        <v>7762</v>
      </c>
      <c r="N1812" s="1" t="s">
        <v>52</v>
      </c>
      <c r="O1812" s="2" t="s">
        <v>822</v>
      </c>
      <c r="P1812" s="2" t="s">
        <v>32</v>
      </c>
      <c r="Q1812" s="2" t="s">
        <v>32</v>
      </c>
      <c r="R1812" s="2" t="s">
        <v>32</v>
      </c>
      <c r="S1812" s="2" t="s">
        <v>32</v>
      </c>
      <c r="T1812" s="1" t="s">
        <v>32</v>
      </c>
      <c r="U1812" s="1" t="s">
        <v>32</v>
      </c>
      <c r="V1812" s="1" t="s">
        <v>32</v>
      </c>
      <c r="W1812" s="1" t="s">
        <v>32</v>
      </c>
    </row>
    <row r="1813" spans="1:23">
      <c r="A1813" s="29" t="str">
        <f>+IF(B1813="N","",IF(COUNTIF(B:B,B1813)&gt;1,COUNTIF(B$3:B1813,B1813),""))</f>
        <v/>
      </c>
      <c r="B1813" s="2" t="str">
        <f>+IF(H1813='Export Demurrage Detention'!$C$2,"Y","N")</f>
        <v>N</v>
      </c>
      <c r="D1813" s="1" t="s">
        <v>173</v>
      </c>
      <c r="G1813" s="1" t="s">
        <v>22</v>
      </c>
      <c r="H1813" s="1" t="s">
        <v>7639</v>
      </c>
      <c r="I1813" s="69">
        <v>44256</v>
      </c>
      <c r="J1813" s="70" t="s">
        <v>51</v>
      </c>
      <c r="K1813" s="1" t="s">
        <v>6319</v>
      </c>
      <c r="L1813" s="1" t="s">
        <v>55</v>
      </c>
      <c r="M1813" s="1" t="s">
        <v>7763</v>
      </c>
      <c r="N1813" s="1" t="s">
        <v>52</v>
      </c>
      <c r="O1813" s="2" t="s">
        <v>822</v>
      </c>
      <c r="P1813" s="2" t="s">
        <v>32</v>
      </c>
      <c r="Q1813" s="2" t="s">
        <v>32</v>
      </c>
      <c r="R1813" s="2" t="s">
        <v>32</v>
      </c>
      <c r="S1813" s="2" t="s">
        <v>32</v>
      </c>
      <c r="T1813" s="1" t="s">
        <v>32</v>
      </c>
      <c r="U1813" s="1" t="s">
        <v>32</v>
      </c>
      <c r="V1813" s="1" t="s">
        <v>32</v>
      </c>
      <c r="W1813" s="1" t="s">
        <v>32</v>
      </c>
    </row>
    <row r="1814" spans="1:23">
      <c r="A1814" s="29" t="str">
        <f>+IF(B1814="N","",IF(COUNTIF(B:B,B1814)&gt;1,COUNTIF(B$3:B1814,B1814),""))</f>
        <v/>
      </c>
      <c r="B1814" s="2" t="str">
        <f>+IF(H1814='Export Demurrage Detention'!$C$2,"Y","N")</f>
        <v>N</v>
      </c>
      <c r="D1814" s="1" t="s">
        <v>173</v>
      </c>
      <c r="G1814" s="1" t="s">
        <v>22</v>
      </c>
      <c r="H1814" s="1" t="s">
        <v>7639</v>
      </c>
      <c r="I1814" s="69">
        <v>44256</v>
      </c>
      <c r="J1814" s="70" t="s">
        <v>51</v>
      </c>
      <c r="K1814" s="1" t="s">
        <v>6319</v>
      </c>
      <c r="L1814" s="1" t="s">
        <v>55</v>
      </c>
      <c r="M1814" s="1" t="s">
        <v>7764</v>
      </c>
      <c r="N1814" s="1" t="s">
        <v>52</v>
      </c>
      <c r="O1814" s="2" t="s">
        <v>822</v>
      </c>
      <c r="P1814" s="2" t="s">
        <v>32</v>
      </c>
      <c r="Q1814" s="2" t="s">
        <v>32</v>
      </c>
      <c r="R1814" s="2" t="s">
        <v>32</v>
      </c>
      <c r="S1814" s="2" t="s">
        <v>32</v>
      </c>
      <c r="T1814" s="1" t="s">
        <v>32</v>
      </c>
      <c r="U1814" s="1" t="s">
        <v>32</v>
      </c>
      <c r="V1814" s="1" t="s">
        <v>32</v>
      </c>
      <c r="W1814" s="1" t="s">
        <v>32</v>
      </c>
    </row>
    <row r="1815" spans="1:23">
      <c r="A1815" s="29" t="str">
        <f>+IF(B1815="N","",IF(COUNTIF(B:B,B1815)&gt;1,COUNTIF(B$3:B1815,B1815),""))</f>
        <v/>
      </c>
      <c r="B1815" s="2" t="str">
        <f>+IF(H1815='Export Demurrage Detention'!$C$2,"Y","N")</f>
        <v>N</v>
      </c>
      <c r="D1815" s="1" t="s">
        <v>173</v>
      </c>
      <c r="G1815" s="1" t="s">
        <v>22</v>
      </c>
      <c r="H1815" s="1" t="s">
        <v>7639</v>
      </c>
      <c r="I1815" s="69">
        <v>44256</v>
      </c>
      <c r="J1815" s="70" t="s">
        <v>51</v>
      </c>
      <c r="K1815" s="1" t="s">
        <v>6319</v>
      </c>
      <c r="L1815" s="1" t="s">
        <v>55</v>
      </c>
      <c r="M1815" s="1" t="s">
        <v>7765</v>
      </c>
      <c r="N1815" s="1" t="s">
        <v>52</v>
      </c>
      <c r="O1815" s="2" t="s">
        <v>822</v>
      </c>
      <c r="P1815" s="2" t="s">
        <v>32</v>
      </c>
      <c r="Q1815" s="2" t="s">
        <v>32</v>
      </c>
      <c r="R1815" s="2" t="s">
        <v>32</v>
      </c>
      <c r="S1815" s="2" t="s">
        <v>32</v>
      </c>
      <c r="T1815" s="1" t="s">
        <v>32</v>
      </c>
      <c r="U1815" s="1" t="s">
        <v>32</v>
      </c>
      <c r="V1815" s="1" t="s">
        <v>32</v>
      </c>
      <c r="W1815" s="1" t="s">
        <v>32</v>
      </c>
    </row>
    <row r="1816" spans="1:23">
      <c r="A1816" s="29" t="str">
        <f>+IF(B1816="N","",IF(COUNTIF(B:B,B1816)&gt;1,COUNTIF(B$3:B1816,B1816),""))</f>
        <v/>
      </c>
      <c r="B1816" s="2" t="str">
        <f>+IF(H1816='Export Demurrage Detention'!$C$2,"Y","N")</f>
        <v>N</v>
      </c>
      <c r="D1816" s="1" t="s">
        <v>173</v>
      </c>
      <c r="G1816" s="1" t="s">
        <v>22</v>
      </c>
      <c r="H1816" s="1" t="s">
        <v>7639</v>
      </c>
      <c r="I1816" s="69">
        <v>44256</v>
      </c>
      <c r="J1816" s="70" t="s">
        <v>51</v>
      </c>
      <c r="K1816" s="1" t="s">
        <v>6319</v>
      </c>
      <c r="L1816" s="1" t="s">
        <v>55</v>
      </c>
      <c r="M1816" s="1" t="s">
        <v>7766</v>
      </c>
      <c r="N1816" s="1" t="s">
        <v>52</v>
      </c>
      <c r="O1816" s="2" t="s">
        <v>822</v>
      </c>
      <c r="P1816" s="2" t="s">
        <v>32</v>
      </c>
      <c r="Q1816" s="2" t="s">
        <v>32</v>
      </c>
      <c r="R1816" s="2" t="s">
        <v>32</v>
      </c>
      <c r="S1816" s="2" t="s">
        <v>32</v>
      </c>
      <c r="T1816" s="1" t="s">
        <v>32</v>
      </c>
      <c r="U1816" s="1" t="s">
        <v>32</v>
      </c>
      <c r="V1816" s="1" t="s">
        <v>32</v>
      </c>
      <c r="W1816" s="1" t="s">
        <v>32</v>
      </c>
    </row>
    <row r="1817" spans="1:23">
      <c r="A1817" s="29" t="str">
        <f>+IF(B1817="N","",IF(COUNTIF(B:B,B1817)&gt;1,COUNTIF(B$3:B1817,B1817),""))</f>
        <v/>
      </c>
      <c r="B1817" s="2" t="str">
        <f>+IF(H1817='Export Demurrage Detention'!$C$2,"Y","N")</f>
        <v>N</v>
      </c>
      <c r="D1817" s="1" t="s">
        <v>173</v>
      </c>
      <c r="G1817" s="1" t="s">
        <v>22</v>
      </c>
      <c r="H1817" s="1" t="s">
        <v>7639</v>
      </c>
      <c r="I1817" s="69">
        <v>44256</v>
      </c>
      <c r="J1817" s="70" t="s">
        <v>51</v>
      </c>
      <c r="K1817" s="1" t="s">
        <v>6319</v>
      </c>
      <c r="L1817" s="1" t="s">
        <v>55</v>
      </c>
      <c r="M1817" s="1" t="s">
        <v>7767</v>
      </c>
      <c r="N1817" s="1" t="s">
        <v>52</v>
      </c>
      <c r="O1817" s="2" t="s">
        <v>822</v>
      </c>
      <c r="P1817" s="2" t="s">
        <v>32</v>
      </c>
      <c r="Q1817" s="2" t="s">
        <v>32</v>
      </c>
      <c r="R1817" s="2" t="s">
        <v>32</v>
      </c>
      <c r="S1817" s="2" t="s">
        <v>32</v>
      </c>
      <c r="T1817" s="1" t="s">
        <v>32</v>
      </c>
      <c r="U1817" s="1" t="s">
        <v>32</v>
      </c>
      <c r="V1817" s="1" t="s">
        <v>32</v>
      </c>
      <c r="W1817" s="1" t="s">
        <v>32</v>
      </c>
    </row>
    <row r="1818" spans="1:23">
      <c r="A1818" s="29" t="str">
        <f>+IF(B1818="N","",IF(COUNTIF(B:B,B1818)&gt;1,COUNTIF(B$3:B1818,B1818),""))</f>
        <v/>
      </c>
      <c r="B1818" s="2" t="str">
        <f>+IF(H1818='Export Demurrage Detention'!$C$2,"Y","N")</f>
        <v>N</v>
      </c>
      <c r="D1818" s="1" t="s">
        <v>173</v>
      </c>
      <c r="G1818" s="1" t="s">
        <v>22</v>
      </c>
      <c r="H1818" s="1" t="s">
        <v>7639</v>
      </c>
      <c r="I1818" s="69">
        <v>44256</v>
      </c>
      <c r="J1818" s="70" t="s">
        <v>51</v>
      </c>
      <c r="K1818" s="1" t="s">
        <v>6319</v>
      </c>
      <c r="L1818" s="1" t="s">
        <v>55</v>
      </c>
      <c r="M1818" s="1" t="s">
        <v>7768</v>
      </c>
      <c r="N1818" s="1" t="s">
        <v>52</v>
      </c>
      <c r="O1818" s="2" t="s">
        <v>822</v>
      </c>
      <c r="P1818" s="2" t="s">
        <v>32</v>
      </c>
      <c r="Q1818" s="2" t="s">
        <v>32</v>
      </c>
      <c r="R1818" s="2" t="s">
        <v>32</v>
      </c>
      <c r="S1818" s="2" t="s">
        <v>32</v>
      </c>
      <c r="T1818" s="1" t="s">
        <v>32</v>
      </c>
      <c r="U1818" s="1" t="s">
        <v>32</v>
      </c>
      <c r="V1818" s="1" t="s">
        <v>32</v>
      </c>
      <c r="W1818" s="1" t="s">
        <v>32</v>
      </c>
    </row>
    <row r="1819" spans="1:23">
      <c r="A1819" s="29" t="str">
        <f>+IF(B1819="N","",IF(COUNTIF(B:B,B1819)&gt;1,COUNTIF(B$3:B1819,B1819),""))</f>
        <v/>
      </c>
      <c r="B1819" s="2" t="str">
        <f>+IF(H1819='Export Demurrage Detention'!$C$2,"Y","N")</f>
        <v>N</v>
      </c>
      <c r="D1819" s="1" t="s">
        <v>173</v>
      </c>
      <c r="G1819" s="1" t="s">
        <v>22</v>
      </c>
      <c r="H1819" s="1" t="s">
        <v>7639</v>
      </c>
      <c r="I1819" s="69">
        <v>44256</v>
      </c>
      <c r="J1819" s="70" t="s">
        <v>51</v>
      </c>
      <c r="K1819" s="1" t="s">
        <v>6319</v>
      </c>
      <c r="L1819" s="1" t="s">
        <v>55</v>
      </c>
      <c r="M1819" s="1" t="s">
        <v>7769</v>
      </c>
      <c r="N1819" s="1" t="s">
        <v>52</v>
      </c>
      <c r="O1819" s="2" t="s">
        <v>822</v>
      </c>
      <c r="P1819" s="2" t="s">
        <v>32</v>
      </c>
      <c r="Q1819" s="2" t="s">
        <v>32</v>
      </c>
      <c r="R1819" s="2" t="s">
        <v>32</v>
      </c>
      <c r="S1819" s="2" t="s">
        <v>32</v>
      </c>
      <c r="T1819" s="1" t="s">
        <v>32</v>
      </c>
      <c r="U1819" s="1" t="s">
        <v>32</v>
      </c>
      <c r="V1819" s="1" t="s">
        <v>32</v>
      </c>
      <c r="W1819" s="1" t="s">
        <v>32</v>
      </c>
    </row>
    <row r="1820" spans="1:23">
      <c r="A1820" s="29" t="str">
        <f>+IF(B1820="N","",IF(COUNTIF(B:B,B1820)&gt;1,COUNTIF(B$3:B1820,B1820),""))</f>
        <v/>
      </c>
      <c r="B1820" s="2" t="str">
        <f>+IF(H1820='Export Demurrage Detention'!$C$2,"Y","N")</f>
        <v>N</v>
      </c>
      <c r="D1820" s="1" t="s">
        <v>173</v>
      </c>
      <c r="G1820" s="1" t="s">
        <v>22</v>
      </c>
      <c r="H1820" s="1" t="s">
        <v>2874</v>
      </c>
      <c r="I1820" s="69">
        <v>44256</v>
      </c>
      <c r="J1820" s="70" t="s">
        <v>51</v>
      </c>
      <c r="K1820" s="1" t="s">
        <v>6319</v>
      </c>
      <c r="L1820" s="1" t="s">
        <v>55</v>
      </c>
      <c r="M1820" s="1" t="s">
        <v>7751</v>
      </c>
      <c r="N1820" s="1" t="s">
        <v>52</v>
      </c>
      <c r="O1820" s="2" t="s">
        <v>822</v>
      </c>
      <c r="P1820" s="2" t="s">
        <v>32</v>
      </c>
      <c r="Q1820" s="2" t="s">
        <v>32</v>
      </c>
      <c r="R1820" s="2" t="s">
        <v>32</v>
      </c>
      <c r="S1820" s="2" t="s">
        <v>32</v>
      </c>
      <c r="T1820" s="1" t="s">
        <v>32</v>
      </c>
      <c r="U1820" s="1" t="s">
        <v>32</v>
      </c>
      <c r="V1820" s="1" t="s">
        <v>32</v>
      </c>
      <c r="W1820" s="1" t="s">
        <v>32</v>
      </c>
    </row>
    <row r="1821" spans="1:23">
      <c r="A1821" s="29" t="str">
        <f>+IF(B1821="N","",IF(COUNTIF(B:B,B1821)&gt;1,COUNTIF(B$3:B1821,B1821),""))</f>
        <v/>
      </c>
      <c r="B1821" s="2" t="str">
        <f>+IF(H1821='Export Demurrage Detention'!$C$2,"Y","N")</f>
        <v>N</v>
      </c>
      <c r="D1821" s="1" t="s">
        <v>173</v>
      </c>
      <c r="G1821" s="1" t="s">
        <v>22</v>
      </c>
      <c r="H1821" s="1" t="s">
        <v>2874</v>
      </c>
      <c r="I1821" s="69">
        <v>44256</v>
      </c>
      <c r="J1821" s="70" t="s">
        <v>51</v>
      </c>
      <c r="K1821" s="1" t="s">
        <v>6319</v>
      </c>
      <c r="L1821" s="1" t="s">
        <v>55</v>
      </c>
      <c r="M1821" s="1" t="s">
        <v>7752</v>
      </c>
      <c r="N1821" s="1" t="s">
        <v>52</v>
      </c>
      <c r="O1821" s="2" t="s">
        <v>822</v>
      </c>
      <c r="P1821" s="2" t="s">
        <v>32</v>
      </c>
      <c r="Q1821" s="2" t="s">
        <v>32</v>
      </c>
      <c r="R1821" s="2" t="s">
        <v>32</v>
      </c>
      <c r="S1821" s="2" t="s">
        <v>32</v>
      </c>
      <c r="T1821" s="1" t="s">
        <v>32</v>
      </c>
      <c r="U1821" s="1" t="s">
        <v>32</v>
      </c>
      <c r="V1821" s="1" t="s">
        <v>32</v>
      </c>
      <c r="W1821" s="1" t="s">
        <v>32</v>
      </c>
    </row>
    <row r="1822" spans="1:23">
      <c r="A1822" s="29" t="str">
        <f>+IF(B1822="N","",IF(COUNTIF(B:B,B1822)&gt;1,COUNTIF(B$3:B1822,B1822),""))</f>
        <v/>
      </c>
      <c r="B1822" s="2" t="str">
        <f>+IF(H1822='Export Demurrage Detention'!$C$2,"Y","N")</f>
        <v>N</v>
      </c>
      <c r="D1822" s="1" t="s">
        <v>173</v>
      </c>
      <c r="G1822" s="1" t="s">
        <v>22</v>
      </c>
      <c r="H1822" s="1" t="s">
        <v>2874</v>
      </c>
      <c r="I1822" s="69">
        <v>44256</v>
      </c>
      <c r="J1822" s="70" t="s">
        <v>51</v>
      </c>
      <c r="K1822" s="1" t="s">
        <v>6319</v>
      </c>
      <c r="L1822" s="1" t="s">
        <v>55</v>
      </c>
      <c r="M1822" s="1" t="s">
        <v>7729</v>
      </c>
      <c r="N1822" s="1" t="s">
        <v>52</v>
      </c>
      <c r="O1822" s="2" t="s">
        <v>822</v>
      </c>
      <c r="P1822" s="2" t="s">
        <v>32</v>
      </c>
      <c r="Q1822" s="2" t="s">
        <v>32</v>
      </c>
      <c r="R1822" s="2" t="s">
        <v>32</v>
      </c>
      <c r="S1822" s="2" t="s">
        <v>32</v>
      </c>
      <c r="T1822" s="1" t="s">
        <v>32</v>
      </c>
      <c r="U1822" s="1" t="s">
        <v>32</v>
      </c>
      <c r="V1822" s="1" t="s">
        <v>32</v>
      </c>
      <c r="W1822" s="1" t="s">
        <v>32</v>
      </c>
    </row>
    <row r="1823" spans="1:23">
      <c r="A1823" s="29" t="str">
        <f>+IF(B1823="N","",IF(COUNTIF(B:B,B1823)&gt;1,COUNTIF(B$3:B1823,B1823),""))</f>
        <v/>
      </c>
      <c r="B1823" s="2" t="str">
        <f>+IF(H1823='Export Demurrage Detention'!$C$2,"Y","N")</f>
        <v>N</v>
      </c>
      <c r="D1823" s="1" t="s">
        <v>173</v>
      </c>
      <c r="G1823" s="1" t="s">
        <v>22</v>
      </c>
      <c r="H1823" s="1" t="s">
        <v>2874</v>
      </c>
      <c r="I1823" s="69">
        <v>44256</v>
      </c>
      <c r="J1823" s="70" t="s">
        <v>51</v>
      </c>
      <c r="K1823" s="1" t="s">
        <v>6319</v>
      </c>
      <c r="L1823" s="1" t="s">
        <v>55</v>
      </c>
      <c r="M1823" s="1" t="s">
        <v>7753</v>
      </c>
      <c r="N1823" s="1" t="s">
        <v>52</v>
      </c>
      <c r="O1823" s="2" t="s">
        <v>822</v>
      </c>
      <c r="P1823" s="2" t="s">
        <v>32</v>
      </c>
      <c r="Q1823" s="2" t="s">
        <v>32</v>
      </c>
      <c r="R1823" s="2" t="s">
        <v>32</v>
      </c>
      <c r="S1823" s="2" t="s">
        <v>32</v>
      </c>
      <c r="T1823" s="1" t="s">
        <v>32</v>
      </c>
      <c r="U1823" s="1" t="s">
        <v>32</v>
      </c>
      <c r="V1823" s="1" t="s">
        <v>32</v>
      </c>
      <c r="W1823" s="1" t="s">
        <v>32</v>
      </c>
    </row>
    <row r="1824" spans="1:23">
      <c r="A1824" s="29" t="str">
        <f>+IF(B1824="N","",IF(COUNTIF(B:B,B1824)&gt;1,COUNTIF(B$3:B1824,B1824),""))</f>
        <v/>
      </c>
      <c r="B1824" s="2" t="str">
        <f>+IF(H1824='Export Demurrage Detention'!$C$2,"Y","N")</f>
        <v>N</v>
      </c>
      <c r="D1824" s="1" t="s">
        <v>173</v>
      </c>
      <c r="G1824" s="1" t="s">
        <v>22</v>
      </c>
      <c r="H1824" s="1" t="s">
        <v>2874</v>
      </c>
      <c r="I1824" s="69">
        <v>44256</v>
      </c>
      <c r="J1824" s="70" t="s">
        <v>51</v>
      </c>
      <c r="K1824" s="1" t="s">
        <v>6319</v>
      </c>
      <c r="L1824" s="1" t="s">
        <v>55</v>
      </c>
      <c r="M1824" s="1" t="s">
        <v>7754</v>
      </c>
      <c r="N1824" s="1" t="s">
        <v>52</v>
      </c>
      <c r="O1824" s="2" t="s">
        <v>822</v>
      </c>
      <c r="P1824" s="2" t="s">
        <v>32</v>
      </c>
      <c r="Q1824" s="2" t="s">
        <v>32</v>
      </c>
      <c r="R1824" s="2" t="s">
        <v>32</v>
      </c>
      <c r="S1824" s="2" t="s">
        <v>32</v>
      </c>
      <c r="T1824" s="1" t="s">
        <v>32</v>
      </c>
      <c r="U1824" s="1" t="s">
        <v>32</v>
      </c>
      <c r="V1824" s="1" t="s">
        <v>32</v>
      </c>
      <c r="W1824" s="1" t="s">
        <v>32</v>
      </c>
    </row>
    <row r="1825" spans="1:23">
      <c r="A1825" s="29" t="str">
        <f>+IF(B1825="N","",IF(COUNTIF(B:B,B1825)&gt;1,COUNTIF(B$3:B1825,B1825),""))</f>
        <v/>
      </c>
      <c r="B1825" s="2" t="str">
        <f>+IF(H1825='Export Demurrage Detention'!$C$2,"Y","N")</f>
        <v>N</v>
      </c>
      <c r="D1825" s="1" t="s">
        <v>173</v>
      </c>
      <c r="G1825" s="1" t="s">
        <v>22</v>
      </c>
      <c r="H1825" s="1" t="s">
        <v>2874</v>
      </c>
      <c r="I1825" s="69">
        <v>44256</v>
      </c>
      <c r="J1825" s="70" t="s">
        <v>51</v>
      </c>
      <c r="K1825" s="1" t="s">
        <v>6319</v>
      </c>
      <c r="L1825" s="1" t="s">
        <v>55</v>
      </c>
      <c r="M1825" s="1" t="s">
        <v>7755</v>
      </c>
      <c r="N1825" s="1" t="s">
        <v>52</v>
      </c>
      <c r="O1825" s="2" t="s">
        <v>822</v>
      </c>
      <c r="P1825" s="2" t="s">
        <v>32</v>
      </c>
      <c r="Q1825" s="2" t="s">
        <v>32</v>
      </c>
      <c r="R1825" s="2" t="s">
        <v>32</v>
      </c>
      <c r="S1825" s="2" t="s">
        <v>32</v>
      </c>
      <c r="T1825" s="1" t="s">
        <v>32</v>
      </c>
      <c r="U1825" s="1" t="s">
        <v>32</v>
      </c>
      <c r="V1825" s="1" t="s">
        <v>32</v>
      </c>
      <c r="W1825" s="1" t="s">
        <v>32</v>
      </c>
    </row>
    <row r="1826" spans="1:23">
      <c r="A1826" s="29" t="str">
        <f>+IF(B1826="N","",IF(COUNTIF(B:B,B1826)&gt;1,COUNTIF(B$3:B1826,B1826),""))</f>
        <v/>
      </c>
      <c r="B1826" s="2" t="str">
        <f>+IF(H1826='Export Demurrage Detention'!$C$2,"Y","N")</f>
        <v>N</v>
      </c>
      <c r="D1826" s="1" t="s">
        <v>173</v>
      </c>
      <c r="G1826" s="1" t="s">
        <v>22</v>
      </c>
      <c r="H1826" s="1" t="s">
        <v>2874</v>
      </c>
      <c r="I1826" s="69">
        <v>44256</v>
      </c>
      <c r="J1826" s="70" t="s">
        <v>51</v>
      </c>
      <c r="K1826" s="1" t="s">
        <v>6319</v>
      </c>
      <c r="L1826" s="1" t="s">
        <v>55</v>
      </c>
      <c r="M1826" s="1" t="s">
        <v>7756</v>
      </c>
      <c r="N1826" s="1" t="s">
        <v>52</v>
      </c>
      <c r="O1826" s="2" t="s">
        <v>822</v>
      </c>
      <c r="P1826" s="2" t="s">
        <v>32</v>
      </c>
      <c r="Q1826" s="2" t="s">
        <v>32</v>
      </c>
      <c r="R1826" s="2" t="s">
        <v>32</v>
      </c>
      <c r="S1826" s="2" t="s">
        <v>32</v>
      </c>
      <c r="T1826" s="1" t="s">
        <v>32</v>
      </c>
      <c r="U1826" s="1" t="s">
        <v>32</v>
      </c>
      <c r="V1826" s="1" t="s">
        <v>32</v>
      </c>
      <c r="W1826" s="1" t="s">
        <v>32</v>
      </c>
    </row>
    <row r="1827" spans="1:23">
      <c r="A1827" s="29" t="str">
        <f>+IF(B1827="N","",IF(COUNTIF(B:B,B1827)&gt;1,COUNTIF(B$3:B1827,B1827),""))</f>
        <v/>
      </c>
      <c r="B1827" s="2" t="str">
        <f>+IF(H1827='Export Demurrage Detention'!$C$2,"Y","N")</f>
        <v>N</v>
      </c>
      <c r="D1827" s="1" t="s">
        <v>173</v>
      </c>
      <c r="G1827" s="1" t="s">
        <v>22</v>
      </c>
      <c r="H1827" s="1" t="s">
        <v>2874</v>
      </c>
      <c r="I1827" s="69">
        <v>44256</v>
      </c>
      <c r="J1827" s="70" t="s">
        <v>51</v>
      </c>
      <c r="K1827" s="1" t="s">
        <v>6319</v>
      </c>
      <c r="L1827" s="1" t="s">
        <v>55</v>
      </c>
      <c r="M1827" s="1" t="s">
        <v>7757</v>
      </c>
      <c r="N1827" s="1" t="s">
        <v>52</v>
      </c>
      <c r="O1827" s="2" t="s">
        <v>822</v>
      </c>
      <c r="P1827" s="2" t="s">
        <v>32</v>
      </c>
      <c r="Q1827" s="2" t="s">
        <v>32</v>
      </c>
      <c r="R1827" s="2" t="s">
        <v>32</v>
      </c>
      <c r="S1827" s="2" t="s">
        <v>32</v>
      </c>
      <c r="T1827" s="1" t="s">
        <v>32</v>
      </c>
      <c r="U1827" s="1" t="s">
        <v>32</v>
      </c>
      <c r="V1827" s="1" t="s">
        <v>32</v>
      </c>
      <c r="W1827" s="1" t="s">
        <v>32</v>
      </c>
    </row>
    <row r="1828" spans="1:23">
      <c r="A1828" s="29" t="str">
        <f>+IF(B1828="N","",IF(COUNTIF(B:B,B1828)&gt;1,COUNTIF(B$3:B1828,B1828),""))</f>
        <v/>
      </c>
      <c r="B1828" s="2" t="str">
        <f>+IF(H1828='Export Demurrage Detention'!$C$2,"Y","N")</f>
        <v>N</v>
      </c>
      <c r="D1828" s="1" t="s">
        <v>173</v>
      </c>
      <c r="G1828" s="1" t="s">
        <v>22</v>
      </c>
      <c r="H1828" s="1" t="s">
        <v>2874</v>
      </c>
      <c r="I1828" s="69">
        <v>44256</v>
      </c>
      <c r="J1828" s="70" t="s">
        <v>51</v>
      </c>
      <c r="K1828" s="1" t="s">
        <v>6319</v>
      </c>
      <c r="L1828" s="1" t="s">
        <v>55</v>
      </c>
      <c r="M1828" s="1" t="s">
        <v>7758</v>
      </c>
      <c r="N1828" s="1" t="s">
        <v>52</v>
      </c>
      <c r="O1828" s="2" t="s">
        <v>822</v>
      </c>
      <c r="P1828" s="2" t="s">
        <v>32</v>
      </c>
      <c r="Q1828" s="2" t="s">
        <v>32</v>
      </c>
      <c r="R1828" s="2" t="s">
        <v>32</v>
      </c>
      <c r="S1828" s="2" t="s">
        <v>32</v>
      </c>
      <c r="T1828" s="1" t="s">
        <v>32</v>
      </c>
      <c r="U1828" s="1" t="s">
        <v>32</v>
      </c>
      <c r="V1828" s="1" t="s">
        <v>32</v>
      </c>
      <c r="W1828" s="1" t="s">
        <v>32</v>
      </c>
    </row>
    <row r="1829" spans="1:23">
      <c r="A1829" s="29" t="str">
        <f>+IF(B1829="N","",IF(COUNTIF(B:B,B1829)&gt;1,COUNTIF(B$3:B1829,B1829),""))</f>
        <v/>
      </c>
      <c r="B1829" s="2" t="str">
        <f>+IF(H1829='Export Demurrage Detention'!$C$2,"Y","N")</f>
        <v>N</v>
      </c>
      <c r="D1829" s="1" t="s">
        <v>173</v>
      </c>
      <c r="G1829" s="1" t="s">
        <v>22</v>
      </c>
      <c r="H1829" s="1" t="s">
        <v>2874</v>
      </c>
      <c r="I1829" s="69">
        <v>44256</v>
      </c>
      <c r="J1829" s="70" t="s">
        <v>51</v>
      </c>
      <c r="K1829" s="1" t="s">
        <v>6319</v>
      </c>
      <c r="L1829" s="1" t="s">
        <v>55</v>
      </c>
      <c r="M1829" s="1" t="s">
        <v>7759</v>
      </c>
      <c r="N1829" s="1" t="s">
        <v>52</v>
      </c>
      <c r="O1829" s="2" t="s">
        <v>822</v>
      </c>
      <c r="P1829" s="2" t="s">
        <v>32</v>
      </c>
      <c r="Q1829" s="2" t="s">
        <v>32</v>
      </c>
      <c r="R1829" s="2" t="s">
        <v>32</v>
      </c>
      <c r="S1829" s="2" t="s">
        <v>32</v>
      </c>
      <c r="T1829" s="1" t="s">
        <v>32</v>
      </c>
      <c r="U1829" s="1" t="s">
        <v>32</v>
      </c>
      <c r="V1829" s="1" t="s">
        <v>32</v>
      </c>
      <c r="W1829" s="1" t="s">
        <v>32</v>
      </c>
    </row>
    <row r="1830" spans="1:23">
      <c r="A1830" s="29" t="str">
        <f>+IF(B1830="N","",IF(COUNTIF(B:B,B1830)&gt;1,COUNTIF(B$3:B1830,B1830),""))</f>
        <v/>
      </c>
      <c r="B1830" s="2" t="str">
        <f>+IF(H1830='Export Demurrage Detention'!$C$2,"Y","N")</f>
        <v>N</v>
      </c>
      <c r="D1830" s="1" t="s">
        <v>173</v>
      </c>
      <c r="G1830" s="1" t="s">
        <v>22</v>
      </c>
      <c r="H1830" s="1" t="s">
        <v>2874</v>
      </c>
      <c r="I1830" s="69">
        <v>44256</v>
      </c>
      <c r="J1830" s="70" t="s">
        <v>51</v>
      </c>
      <c r="K1830" s="1" t="s">
        <v>6319</v>
      </c>
      <c r="L1830" s="1" t="s">
        <v>55</v>
      </c>
      <c r="M1830" s="1" t="s">
        <v>7760</v>
      </c>
      <c r="N1830" s="1" t="s">
        <v>52</v>
      </c>
      <c r="O1830" s="2" t="s">
        <v>822</v>
      </c>
      <c r="P1830" s="2" t="s">
        <v>32</v>
      </c>
      <c r="Q1830" s="2" t="s">
        <v>32</v>
      </c>
      <c r="R1830" s="2" t="s">
        <v>32</v>
      </c>
      <c r="S1830" s="2" t="s">
        <v>32</v>
      </c>
      <c r="T1830" s="1" t="s">
        <v>32</v>
      </c>
      <c r="U1830" s="1" t="s">
        <v>32</v>
      </c>
      <c r="V1830" s="1" t="s">
        <v>32</v>
      </c>
      <c r="W1830" s="1" t="s">
        <v>32</v>
      </c>
    </row>
    <row r="1831" spans="1:23">
      <c r="A1831" s="29" t="str">
        <f>+IF(B1831="N","",IF(COUNTIF(B:B,B1831)&gt;1,COUNTIF(B$3:B1831,B1831),""))</f>
        <v/>
      </c>
      <c r="B1831" s="2" t="str">
        <f>+IF(H1831='Export Demurrage Detention'!$C$2,"Y","N")</f>
        <v>N</v>
      </c>
      <c r="D1831" s="1" t="s">
        <v>173</v>
      </c>
      <c r="G1831" s="1" t="s">
        <v>22</v>
      </c>
      <c r="H1831" s="1" t="s">
        <v>2874</v>
      </c>
      <c r="I1831" s="69">
        <v>44256</v>
      </c>
      <c r="J1831" s="70" t="s">
        <v>51</v>
      </c>
      <c r="K1831" s="1" t="s">
        <v>6319</v>
      </c>
      <c r="L1831" s="1" t="s">
        <v>55</v>
      </c>
      <c r="M1831" s="1" t="s">
        <v>7761</v>
      </c>
      <c r="N1831" s="1" t="s">
        <v>52</v>
      </c>
      <c r="O1831" s="2" t="s">
        <v>822</v>
      </c>
      <c r="P1831" s="2" t="s">
        <v>32</v>
      </c>
      <c r="Q1831" s="2" t="s">
        <v>32</v>
      </c>
      <c r="R1831" s="2" t="s">
        <v>32</v>
      </c>
      <c r="S1831" s="2" t="s">
        <v>32</v>
      </c>
      <c r="T1831" s="1" t="s">
        <v>32</v>
      </c>
      <c r="U1831" s="1" t="s">
        <v>32</v>
      </c>
      <c r="V1831" s="1" t="s">
        <v>32</v>
      </c>
      <c r="W1831" s="1" t="s">
        <v>32</v>
      </c>
    </row>
    <row r="1832" spans="1:23">
      <c r="A1832" s="29" t="str">
        <f>+IF(B1832="N","",IF(COUNTIF(B:B,B1832)&gt;1,COUNTIF(B$3:B1832,B1832),""))</f>
        <v/>
      </c>
      <c r="B1832" s="2" t="str">
        <f>+IF(H1832='Export Demurrage Detention'!$C$2,"Y","N")</f>
        <v>N</v>
      </c>
      <c r="D1832" s="1" t="s">
        <v>173</v>
      </c>
      <c r="G1832" s="1" t="s">
        <v>22</v>
      </c>
      <c r="H1832" s="1" t="s">
        <v>2874</v>
      </c>
      <c r="I1832" s="69">
        <v>44256</v>
      </c>
      <c r="J1832" s="70" t="s">
        <v>51</v>
      </c>
      <c r="K1832" s="1" t="s">
        <v>6319</v>
      </c>
      <c r="L1832" s="1" t="s">
        <v>55</v>
      </c>
      <c r="M1832" s="1" t="s">
        <v>7762</v>
      </c>
      <c r="N1832" s="1" t="s">
        <v>52</v>
      </c>
      <c r="O1832" s="2" t="s">
        <v>822</v>
      </c>
      <c r="P1832" s="2" t="s">
        <v>32</v>
      </c>
      <c r="Q1832" s="2" t="s">
        <v>32</v>
      </c>
      <c r="R1832" s="2" t="s">
        <v>32</v>
      </c>
      <c r="S1832" s="2" t="s">
        <v>32</v>
      </c>
      <c r="T1832" s="1" t="s">
        <v>32</v>
      </c>
      <c r="U1832" s="1" t="s">
        <v>32</v>
      </c>
      <c r="V1832" s="1" t="s">
        <v>32</v>
      </c>
      <c r="W1832" s="1" t="s">
        <v>32</v>
      </c>
    </row>
    <row r="1833" spans="1:23">
      <c r="A1833" s="29" t="str">
        <f>+IF(B1833="N","",IF(COUNTIF(B:B,B1833)&gt;1,COUNTIF(B$3:B1833,B1833),""))</f>
        <v/>
      </c>
      <c r="B1833" s="2" t="str">
        <f>+IF(H1833='Export Demurrage Detention'!$C$2,"Y","N")</f>
        <v>N</v>
      </c>
      <c r="D1833" s="1" t="s">
        <v>173</v>
      </c>
      <c r="G1833" s="1" t="s">
        <v>22</v>
      </c>
      <c r="H1833" s="1" t="s">
        <v>2874</v>
      </c>
      <c r="I1833" s="69">
        <v>44256</v>
      </c>
      <c r="J1833" s="70" t="s">
        <v>51</v>
      </c>
      <c r="K1833" s="1" t="s">
        <v>6319</v>
      </c>
      <c r="L1833" s="1" t="s">
        <v>55</v>
      </c>
      <c r="M1833" s="1" t="s">
        <v>7763</v>
      </c>
      <c r="N1833" s="1" t="s">
        <v>52</v>
      </c>
      <c r="O1833" s="2" t="s">
        <v>822</v>
      </c>
      <c r="P1833" s="2" t="s">
        <v>32</v>
      </c>
      <c r="Q1833" s="2" t="s">
        <v>32</v>
      </c>
      <c r="R1833" s="2" t="s">
        <v>32</v>
      </c>
      <c r="S1833" s="2" t="s">
        <v>32</v>
      </c>
      <c r="T1833" s="1" t="s">
        <v>32</v>
      </c>
      <c r="U1833" s="1" t="s">
        <v>32</v>
      </c>
      <c r="V1833" s="1" t="s">
        <v>32</v>
      </c>
      <c r="W1833" s="1" t="s">
        <v>32</v>
      </c>
    </row>
    <row r="1834" spans="1:23">
      <c r="A1834" s="29" t="str">
        <f>+IF(B1834="N","",IF(COUNTIF(B:B,B1834)&gt;1,COUNTIF(B$3:B1834,B1834),""))</f>
        <v/>
      </c>
      <c r="B1834" s="2" t="str">
        <f>+IF(H1834='Export Demurrage Detention'!$C$2,"Y","N")</f>
        <v>N</v>
      </c>
      <c r="D1834" s="1" t="s">
        <v>173</v>
      </c>
      <c r="G1834" s="1" t="s">
        <v>22</v>
      </c>
      <c r="H1834" s="1" t="s">
        <v>2874</v>
      </c>
      <c r="I1834" s="69">
        <v>44256</v>
      </c>
      <c r="J1834" s="70" t="s">
        <v>51</v>
      </c>
      <c r="K1834" s="1" t="s">
        <v>6319</v>
      </c>
      <c r="L1834" s="1" t="s">
        <v>55</v>
      </c>
      <c r="M1834" s="1" t="s">
        <v>7764</v>
      </c>
      <c r="N1834" s="1" t="s">
        <v>52</v>
      </c>
      <c r="O1834" s="2" t="s">
        <v>822</v>
      </c>
      <c r="P1834" s="2" t="s">
        <v>32</v>
      </c>
      <c r="Q1834" s="2" t="s">
        <v>32</v>
      </c>
      <c r="R1834" s="2" t="s">
        <v>32</v>
      </c>
      <c r="S1834" s="2" t="s">
        <v>32</v>
      </c>
      <c r="T1834" s="1" t="s">
        <v>32</v>
      </c>
      <c r="U1834" s="1" t="s">
        <v>32</v>
      </c>
      <c r="V1834" s="1" t="s">
        <v>32</v>
      </c>
      <c r="W1834" s="1" t="s">
        <v>32</v>
      </c>
    </row>
    <row r="1835" spans="1:23">
      <c r="A1835" s="29" t="str">
        <f>+IF(B1835="N","",IF(COUNTIF(B:B,B1835)&gt;1,COUNTIF(B$3:B1835,B1835),""))</f>
        <v/>
      </c>
      <c r="B1835" s="2" t="str">
        <f>+IF(H1835='Export Demurrage Detention'!$C$2,"Y","N")</f>
        <v>N</v>
      </c>
      <c r="D1835" s="1" t="s">
        <v>173</v>
      </c>
      <c r="G1835" s="1" t="s">
        <v>22</v>
      </c>
      <c r="H1835" s="1" t="s">
        <v>2874</v>
      </c>
      <c r="I1835" s="69">
        <v>44256</v>
      </c>
      <c r="J1835" s="70" t="s">
        <v>51</v>
      </c>
      <c r="K1835" s="1" t="s">
        <v>6319</v>
      </c>
      <c r="L1835" s="1" t="s">
        <v>55</v>
      </c>
      <c r="M1835" s="1" t="s">
        <v>7765</v>
      </c>
      <c r="N1835" s="1" t="s">
        <v>52</v>
      </c>
      <c r="O1835" s="2" t="s">
        <v>822</v>
      </c>
      <c r="P1835" s="2" t="s">
        <v>32</v>
      </c>
      <c r="Q1835" s="2" t="s">
        <v>32</v>
      </c>
      <c r="R1835" s="2" t="s">
        <v>32</v>
      </c>
      <c r="S1835" s="2" t="s">
        <v>32</v>
      </c>
      <c r="T1835" s="1" t="s">
        <v>32</v>
      </c>
      <c r="U1835" s="1" t="s">
        <v>32</v>
      </c>
      <c r="V1835" s="1" t="s">
        <v>32</v>
      </c>
      <c r="W1835" s="1" t="s">
        <v>32</v>
      </c>
    </row>
    <row r="1836" spans="1:23">
      <c r="A1836" s="29" t="str">
        <f>+IF(B1836="N","",IF(COUNTIF(B:B,B1836)&gt;1,COUNTIF(B$3:B1836,B1836),""))</f>
        <v/>
      </c>
      <c r="B1836" s="2" t="str">
        <f>+IF(H1836='Export Demurrage Detention'!$C$2,"Y","N")</f>
        <v>N</v>
      </c>
      <c r="D1836" s="1" t="s">
        <v>173</v>
      </c>
      <c r="G1836" s="1" t="s">
        <v>22</v>
      </c>
      <c r="H1836" s="1" t="s">
        <v>2874</v>
      </c>
      <c r="I1836" s="69">
        <v>44256</v>
      </c>
      <c r="J1836" s="70" t="s">
        <v>51</v>
      </c>
      <c r="K1836" s="1" t="s">
        <v>6319</v>
      </c>
      <c r="L1836" s="1" t="s">
        <v>55</v>
      </c>
      <c r="M1836" s="1" t="s">
        <v>7766</v>
      </c>
      <c r="N1836" s="1" t="s">
        <v>52</v>
      </c>
      <c r="O1836" s="2" t="s">
        <v>822</v>
      </c>
      <c r="P1836" s="2" t="s">
        <v>32</v>
      </c>
      <c r="Q1836" s="2" t="s">
        <v>32</v>
      </c>
      <c r="R1836" s="2" t="s">
        <v>32</v>
      </c>
      <c r="S1836" s="2" t="s">
        <v>32</v>
      </c>
      <c r="T1836" s="1" t="s">
        <v>32</v>
      </c>
      <c r="U1836" s="1" t="s">
        <v>32</v>
      </c>
      <c r="V1836" s="1" t="s">
        <v>32</v>
      </c>
      <c r="W1836" s="1" t="s">
        <v>32</v>
      </c>
    </row>
    <row r="1837" spans="1:23">
      <c r="A1837" s="29" t="str">
        <f>+IF(B1837="N","",IF(COUNTIF(B:B,B1837)&gt;1,COUNTIF(B$3:B1837,B1837),""))</f>
        <v/>
      </c>
      <c r="B1837" s="2" t="str">
        <f>+IF(H1837='Export Demurrage Detention'!$C$2,"Y","N")</f>
        <v>N</v>
      </c>
      <c r="D1837" s="1" t="s">
        <v>173</v>
      </c>
      <c r="G1837" s="1" t="s">
        <v>22</v>
      </c>
      <c r="H1837" s="1" t="s">
        <v>2874</v>
      </c>
      <c r="I1837" s="69">
        <v>44256</v>
      </c>
      <c r="J1837" s="70" t="s">
        <v>51</v>
      </c>
      <c r="K1837" s="1" t="s">
        <v>6319</v>
      </c>
      <c r="L1837" s="1" t="s">
        <v>55</v>
      </c>
      <c r="M1837" s="1" t="s">
        <v>7767</v>
      </c>
      <c r="N1837" s="1" t="s">
        <v>52</v>
      </c>
      <c r="O1837" s="2" t="s">
        <v>822</v>
      </c>
      <c r="P1837" s="2" t="s">
        <v>32</v>
      </c>
      <c r="Q1837" s="2" t="s">
        <v>32</v>
      </c>
      <c r="R1837" s="2" t="s">
        <v>32</v>
      </c>
      <c r="S1837" s="2" t="s">
        <v>32</v>
      </c>
      <c r="T1837" s="1" t="s">
        <v>32</v>
      </c>
      <c r="U1837" s="1" t="s">
        <v>32</v>
      </c>
      <c r="V1837" s="1" t="s">
        <v>32</v>
      </c>
      <c r="W1837" s="1" t="s">
        <v>32</v>
      </c>
    </row>
    <row r="1838" spans="1:23">
      <c r="A1838" s="29" t="str">
        <f>+IF(B1838="N","",IF(COUNTIF(B:B,B1838)&gt;1,COUNTIF(B$3:B1838,B1838),""))</f>
        <v/>
      </c>
      <c r="B1838" s="2" t="str">
        <f>+IF(H1838='Export Demurrage Detention'!$C$2,"Y","N")</f>
        <v>N</v>
      </c>
      <c r="D1838" s="1" t="s">
        <v>173</v>
      </c>
      <c r="G1838" s="1" t="s">
        <v>22</v>
      </c>
      <c r="H1838" s="1" t="s">
        <v>2874</v>
      </c>
      <c r="I1838" s="69">
        <v>44256</v>
      </c>
      <c r="J1838" s="70" t="s">
        <v>51</v>
      </c>
      <c r="K1838" s="1" t="s">
        <v>6319</v>
      </c>
      <c r="L1838" s="1" t="s">
        <v>55</v>
      </c>
      <c r="M1838" s="1" t="s">
        <v>7768</v>
      </c>
      <c r="N1838" s="1" t="s">
        <v>52</v>
      </c>
      <c r="O1838" s="2" t="s">
        <v>822</v>
      </c>
      <c r="P1838" s="2" t="s">
        <v>32</v>
      </c>
      <c r="Q1838" s="2" t="s">
        <v>32</v>
      </c>
      <c r="R1838" s="2" t="s">
        <v>32</v>
      </c>
      <c r="S1838" s="2" t="s">
        <v>32</v>
      </c>
      <c r="T1838" s="1" t="s">
        <v>32</v>
      </c>
      <c r="U1838" s="1" t="s">
        <v>32</v>
      </c>
      <c r="V1838" s="1" t="s">
        <v>32</v>
      </c>
      <c r="W1838" s="1" t="s">
        <v>32</v>
      </c>
    </row>
    <row r="1839" spans="1:23">
      <c r="A1839" s="29" t="str">
        <f>+IF(B1839="N","",IF(COUNTIF(B:B,B1839)&gt;1,COUNTIF(B$3:B1839,B1839),""))</f>
        <v/>
      </c>
      <c r="B1839" s="2" t="str">
        <f>+IF(H1839='Export Demurrage Detention'!$C$2,"Y","N")</f>
        <v>N</v>
      </c>
      <c r="D1839" s="1" t="s">
        <v>173</v>
      </c>
      <c r="G1839" s="1" t="s">
        <v>22</v>
      </c>
      <c r="H1839" s="1" t="s">
        <v>2874</v>
      </c>
      <c r="I1839" s="69">
        <v>44256</v>
      </c>
      <c r="J1839" s="70" t="s">
        <v>51</v>
      </c>
      <c r="K1839" s="1" t="s">
        <v>6319</v>
      </c>
      <c r="L1839" s="1" t="s">
        <v>55</v>
      </c>
      <c r="M1839" s="1" t="s">
        <v>7769</v>
      </c>
      <c r="N1839" s="1" t="s">
        <v>52</v>
      </c>
      <c r="O1839" s="2" t="s">
        <v>822</v>
      </c>
      <c r="P1839" s="2" t="s">
        <v>32</v>
      </c>
      <c r="Q1839" s="2" t="s">
        <v>32</v>
      </c>
      <c r="R1839" s="2" t="s">
        <v>32</v>
      </c>
      <c r="S1839" s="2" t="s">
        <v>32</v>
      </c>
      <c r="T1839" s="1" t="s">
        <v>32</v>
      </c>
      <c r="U1839" s="1" t="s">
        <v>32</v>
      </c>
      <c r="V1839" s="1" t="s">
        <v>32</v>
      </c>
      <c r="W1839" s="1" t="s">
        <v>32</v>
      </c>
    </row>
    <row r="1840" spans="1:23">
      <c r="A1840" s="29" t="str">
        <f>+IF(B1840="N","",IF(COUNTIF(B:B,B1840)&gt;1,COUNTIF(B$3:B1840,B1840),""))</f>
        <v/>
      </c>
      <c r="B1840" s="2" t="str">
        <f>+IF(H1840='Export Demurrage Detention'!$C$2,"Y","N")</f>
        <v>N</v>
      </c>
      <c r="D1840" s="1" t="s">
        <v>173</v>
      </c>
      <c r="G1840" s="1" t="s">
        <v>22</v>
      </c>
      <c r="H1840" s="1" t="s">
        <v>174</v>
      </c>
      <c r="I1840" s="69">
        <v>44256</v>
      </c>
      <c r="J1840" s="70" t="s">
        <v>51</v>
      </c>
      <c r="K1840" s="1" t="s">
        <v>6319</v>
      </c>
      <c r="L1840" s="1" t="s">
        <v>55</v>
      </c>
      <c r="M1840" s="1" t="s">
        <v>7751</v>
      </c>
      <c r="N1840" s="1" t="s">
        <v>52</v>
      </c>
      <c r="O1840" s="2" t="s">
        <v>822</v>
      </c>
      <c r="P1840" s="2" t="s">
        <v>32</v>
      </c>
      <c r="Q1840" s="2" t="s">
        <v>32</v>
      </c>
      <c r="R1840" s="2" t="s">
        <v>32</v>
      </c>
      <c r="S1840" s="2" t="s">
        <v>32</v>
      </c>
      <c r="T1840" s="1" t="s">
        <v>32</v>
      </c>
      <c r="U1840" s="1" t="s">
        <v>32</v>
      </c>
      <c r="V1840" s="1" t="s">
        <v>32</v>
      </c>
      <c r="W1840" s="1" t="s">
        <v>32</v>
      </c>
    </row>
    <row r="1841" spans="1:23">
      <c r="A1841" s="29" t="str">
        <f>+IF(B1841="N","",IF(COUNTIF(B:B,B1841)&gt;1,COUNTIF(B$3:B1841,B1841),""))</f>
        <v/>
      </c>
      <c r="B1841" s="2" t="str">
        <f>+IF(H1841='Export Demurrage Detention'!$C$2,"Y","N")</f>
        <v>N</v>
      </c>
      <c r="D1841" s="1" t="s">
        <v>173</v>
      </c>
      <c r="G1841" s="1" t="s">
        <v>22</v>
      </c>
      <c r="H1841" s="1" t="s">
        <v>174</v>
      </c>
      <c r="I1841" s="69">
        <v>44256</v>
      </c>
      <c r="J1841" s="70" t="s">
        <v>51</v>
      </c>
      <c r="K1841" s="1" t="s">
        <v>6319</v>
      </c>
      <c r="L1841" s="1" t="s">
        <v>55</v>
      </c>
      <c r="M1841" s="1" t="s">
        <v>7752</v>
      </c>
      <c r="N1841" s="1" t="s">
        <v>52</v>
      </c>
      <c r="O1841" s="2" t="s">
        <v>822</v>
      </c>
      <c r="P1841" s="2" t="s">
        <v>32</v>
      </c>
      <c r="Q1841" s="2" t="s">
        <v>32</v>
      </c>
      <c r="R1841" s="2" t="s">
        <v>32</v>
      </c>
      <c r="S1841" s="2" t="s">
        <v>32</v>
      </c>
      <c r="T1841" s="1" t="s">
        <v>32</v>
      </c>
      <c r="U1841" s="1" t="s">
        <v>32</v>
      </c>
      <c r="V1841" s="1" t="s">
        <v>32</v>
      </c>
      <c r="W1841" s="1" t="s">
        <v>32</v>
      </c>
    </row>
    <row r="1842" spans="1:23">
      <c r="A1842" s="29" t="str">
        <f>+IF(B1842="N","",IF(COUNTIF(B:B,B1842)&gt;1,COUNTIF(B$3:B1842,B1842),""))</f>
        <v/>
      </c>
      <c r="B1842" s="2" t="str">
        <f>+IF(H1842='Export Demurrage Detention'!$C$2,"Y","N")</f>
        <v>N</v>
      </c>
      <c r="D1842" s="1" t="s">
        <v>173</v>
      </c>
      <c r="G1842" s="1" t="s">
        <v>22</v>
      </c>
      <c r="H1842" s="1" t="s">
        <v>174</v>
      </c>
      <c r="I1842" s="69">
        <v>44256</v>
      </c>
      <c r="J1842" s="70" t="s">
        <v>51</v>
      </c>
      <c r="K1842" s="1" t="s">
        <v>6319</v>
      </c>
      <c r="L1842" s="1" t="s">
        <v>55</v>
      </c>
      <c r="M1842" s="1" t="s">
        <v>7729</v>
      </c>
      <c r="N1842" s="1" t="s">
        <v>52</v>
      </c>
      <c r="O1842" s="2" t="s">
        <v>822</v>
      </c>
      <c r="P1842" s="2" t="s">
        <v>32</v>
      </c>
      <c r="Q1842" s="2" t="s">
        <v>32</v>
      </c>
      <c r="R1842" s="2" t="s">
        <v>32</v>
      </c>
      <c r="S1842" s="2" t="s">
        <v>32</v>
      </c>
      <c r="T1842" s="1" t="s">
        <v>32</v>
      </c>
      <c r="U1842" s="1" t="s">
        <v>32</v>
      </c>
      <c r="V1842" s="1" t="s">
        <v>32</v>
      </c>
      <c r="W1842" s="1" t="s">
        <v>32</v>
      </c>
    </row>
    <row r="1843" spans="1:23">
      <c r="A1843" s="29" t="str">
        <f>+IF(B1843="N","",IF(COUNTIF(B:B,B1843)&gt;1,COUNTIF(B$3:B1843,B1843),""))</f>
        <v/>
      </c>
      <c r="B1843" s="2" t="str">
        <f>+IF(H1843='Export Demurrage Detention'!$C$2,"Y","N")</f>
        <v>N</v>
      </c>
      <c r="D1843" s="1" t="s">
        <v>173</v>
      </c>
      <c r="G1843" s="1" t="s">
        <v>22</v>
      </c>
      <c r="H1843" s="1" t="s">
        <v>174</v>
      </c>
      <c r="I1843" s="69">
        <v>44256</v>
      </c>
      <c r="J1843" s="70" t="s">
        <v>51</v>
      </c>
      <c r="K1843" s="1" t="s">
        <v>6319</v>
      </c>
      <c r="L1843" s="1" t="s">
        <v>55</v>
      </c>
      <c r="M1843" s="1" t="s">
        <v>7753</v>
      </c>
      <c r="N1843" s="1" t="s">
        <v>52</v>
      </c>
      <c r="O1843" s="2" t="s">
        <v>822</v>
      </c>
      <c r="P1843" s="2" t="s">
        <v>32</v>
      </c>
      <c r="Q1843" s="2" t="s">
        <v>32</v>
      </c>
      <c r="R1843" s="2" t="s">
        <v>32</v>
      </c>
      <c r="S1843" s="2" t="s">
        <v>32</v>
      </c>
      <c r="T1843" s="1" t="s">
        <v>32</v>
      </c>
      <c r="U1843" s="1" t="s">
        <v>32</v>
      </c>
      <c r="V1843" s="1" t="s">
        <v>32</v>
      </c>
      <c r="W1843" s="1" t="s">
        <v>32</v>
      </c>
    </row>
    <row r="1844" spans="1:23">
      <c r="A1844" s="29" t="str">
        <f>+IF(B1844="N","",IF(COUNTIF(B:B,B1844)&gt;1,COUNTIF(B$3:B1844,B1844),""))</f>
        <v/>
      </c>
      <c r="B1844" s="2" t="str">
        <f>+IF(H1844='Export Demurrage Detention'!$C$2,"Y","N")</f>
        <v>N</v>
      </c>
      <c r="D1844" s="1" t="s">
        <v>173</v>
      </c>
      <c r="G1844" s="1" t="s">
        <v>22</v>
      </c>
      <c r="H1844" s="1" t="s">
        <v>174</v>
      </c>
      <c r="I1844" s="69">
        <v>44256</v>
      </c>
      <c r="J1844" s="70" t="s">
        <v>51</v>
      </c>
      <c r="K1844" s="1" t="s">
        <v>6319</v>
      </c>
      <c r="L1844" s="1" t="s">
        <v>55</v>
      </c>
      <c r="M1844" s="1" t="s">
        <v>7754</v>
      </c>
      <c r="N1844" s="1" t="s">
        <v>52</v>
      </c>
      <c r="O1844" s="2" t="s">
        <v>822</v>
      </c>
      <c r="P1844" s="2" t="s">
        <v>32</v>
      </c>
      <c r="Q1844" s="2" t="s">
        <v>32</v>
      </c>
      <c r="R1844" s="2" t="s">
        <v>32</v>
      </c>
      <c r="S1844" s="2" t="s">
        <v>32</v>
      </c>
      <c r="T1844" s="1" t="s">
        <v>32</v>
      </c>
      <c r="U1844" s="1" t="s">
        <v>32</v>
      </c>
      <c r="V1844" s="1" t="s">
        <v>32</v>
      </c>
      <c r="W1844" s="1" t="s">
        <v>32</v>
      </c>
    </row>
    <row r="1845" spans="1:23">
      <c r="A1845" s="29" t="str">
        <f>+IF(B1845="N","",IF(COUNTIF(B:B,B1845)&gt;1,COUNTIF(B$3:B1845,B1845),""))</f>
        <v/>
      </c>
      <c r="B1845" s="2" t="str">
        <f>+IF(H1845='Export Demurrage Detention'!$C$2,"Y","N")</f>
        <v>N</v>
      </c>
      <c r="D1845" s="1" t="s">
        <v>173</v>
      </c>
      <c r="G1845" s="1" t="s">
        <v>22</v>
      </c>
      <c r="H1845" s="1" t="s">
        <v>174</v>
      </c>
      <c r="I1845" s="69">
        <v>44256</v>
      </c>
      <c r="J1845" s="70" t="s">
        <v>51</v>
      </c>
      <c r="K1845" s="1" t="s">
        <v>6319</v>
      </c>
      <c r="L1845" s="1" t="s">
        <v>55</v>
      </c>
      <c r="M1845" s="1" t="s">
        <v>7755</v>
      </c>
      <c r="N1845" s="1" t="s">
        <v>52</v>
      </c>
      <c r="O1845" s="2" t="s">
        <v>822</v>
      </c>
      <c r="P1845" s="2" t="s">
        <v>32</v>
      </c>
      <c r="Q1845" s="2" t="s">
        <v>32</v>
      </c>
      <c r="R1845" s="2" t="s">
        <v>32</v>
      </c>
      <c r="S1845" s="2" t="s">
        <v>32</v>
      </c>
      <c r="T1845" s="1" t="s">
        <v>32</v>
      </c>
      <c r="U1845" s="1" t="s">
        <v>32</v>
      </c>
      <c r="V1845" s="1" t="s">
        <v>32</v>
      </c>
      <c r="W1845" s="1" t="s">
        <v>32</v>
      </c>
    </row>
    <row r="1846" spans="1:23">
      <c r="A1846" s="29" t="str">
        <f>+IF(B1846="N","",IF(COUNTIF(B:B,B1846)&gt;1,COUNTIF(B$3:B1846,B1846),""))</f>
        <v/>
      </c>
      <c r="B1846" s="2" t="str">
        <f>+IF(H1846='Export Demurrage Detention'!$C$2,"Y","N")</f>
        <v>N</v>
      </c>
      <c r="D1846" s="1" t="s">
        <v>173</v>
      </c>
      <c r="G1846" s="1" t="s">
        <v>22</v>
      </c>
      <c r="H1846" s="1" t="s">
        <v>174</v>
      </c>
      <c r="I1846" s="69">
        <v>44256</v>
      </c>
      <c r="J1846" s="70" t="s">
        <v>51</v>
      </c>
      <c r="K1846" s="1" t="s">
        <v>6319</v>
      </c>
      <c r="L1846" s="1" t="s">
        <v>55</v>
      </c>
      <c r="M1846" s="1" t="s">
        <v>7756</v>
      </c>
      <c r="N1846" s="1" t="s">
        <v>52</v>
      </c>
      <c r="O1846" s="2" t="s">
        <v>822</v>
      </c>
      <c r="P1846" s="2" t="s">
        <v>32</v>
      </c>
      <c r="Q1846" s="2" t="s">
        <v>32</v>
      </c>
      <c r="R1846" s="2" t="s">
        <v>32</v>
      </c>
      <c r="S1846" s="2" t="s">
        <v>32</v>
      </c>
      <c r="T1846" s="1" t="s">
        <v>32</v>
      </c>
      <c r="U1846" s="1" t="s">
        <v>32</v>
      </c>
      <c r="V1846" s="1" t="s">
        <v>32</v>
      </c>
      <c r="W1846" s="1" t="s">
        <v>32</v>
      </c>
    </row>
    <row r="1847" spans="1:23">
      <c r="A1847" s="29" t="str">
        <f>+IF(B1847="N","",IF(COUNTIF(B:B,B1847)&gt;1,COUNTIF(B$3:B1847,B1847),""))</f>
        <v/>
      </c>
      <c r="B1847" s="2" t="str">
        <f>+IF(H1847='Export Demurrage Detention'!$C$2,"Y","N")</f>
        <v>N</v>
      </c>
      <c r="D1847" s="1" t="s">
        <v>173</v>
      </c>
      <c r="G1847" s="1" t="s">
        <v>22</v>
      </c>
      <c r="H1847" s="1" t="s">
        <v>174</v>
      </c>
      <c r="I1847" s="69">
        <v>44256</v>
      </c>
      <c r="J1847" s="70" t="s">
        <v>51</v>
      </c>
      <c r="K1847" s="1" t="s">
        <v>6319</v>
      </c>
      <c r="L1847" s="1" t="s">
        <v>55</v>
      </c>
      <c r="M1847" s="1" t="s">
        <v>7757</v>
      </c>
      <c r="N1847" s="1" t="s">
        <v>52</v>
      </c>
      <c r="O1847" s="2" t="s">
        <v>822</v>
      </c>
      <c r="P1847" s="2" t="s">
        <v>32</v>
      </c>
      <c r="Q1847" s="2" t="s">
        <v>32</v>
      </c>
      <c r="R1847" s="2" t="s">
        <v>32</v>
      </c>
      <c r="S1847" s="2" t="s">
        <v>32</v>
      </c>
      <c r="T1847" s="1" t="s">
        <v>32</v>
      </c>
      <c r="U1847" s="1" t="s">
        <v>32</v>
      </c>
      <c r="V1847" s="1" t="s">
        <v>32</v>
      </c>
      <c r="W1847" s="1" t="s">
        <v>32</v>
      </c>
    </row>
    <row r="1848" spans="1:23">
      <c r="A1848" s="29" t="str">
        <f>+IF(B1848="N","",IF(COUNTIF(B:B,B1848)&gt;1,COUNTIF(B$3:B1848,B1848),""))</f>
        <v/>
      </c>
      <c r="B1848" s="2" t="str">
        <f>+IF(H1848='Export Demurrage Detention'!$C$2,"Y","N")</f>
        <v>N</v>
      </c>
      <c r="D1848" s="1" t="s">
        <v>173</v>
      </c>
      <c r="G1848" s="1" t="s">
        <v>22</v>
      </c>
      <c r="H1848" s="1" t="s">
        <v>174</v>
      </c>
      <c r="I1848" s="69">
        <v>44256</v>
      </c>
      <c r="J1848" s="70" t="s">
        <v>51</v>
      </c>
      <c r="K1848" s="1" t="s">
        <v>6319</v>
      </c>
      <c r="L1848" s="1" t="s">
        <v>55</v>
      </c>
      <c r="M1848" s="1" t="s">
        <v>7758</v>
      </c>
      <c r="N1848" s="1" t="s">
        <v>52</v>
      </c>
      <c r="O1848" s="2" t="s">
        <v>822</v>
      </c>
      <c r="P1848" s="2" t="s">
        <v>32</v>
      </c>
      <c r="Q1848" s="2" t="s">
        <v>32</v>
      </c>
      <c r="R1848" s="2" t="s">
        <v>32</v>
      </c>
      <c r="S1848" s="2" t="s">
        <v>32</v>
      </c>
      <c r="T1848" s="1" t="s">
        <v>32</v>
      </c>
      <c r="U1848" s="1" t="s">
        <v>32</v>
      </c>
      <c r="V1848" s="1" t="s">
        <v>32</v>
      </c>
      <c r="W1848" s="1" t="s">
        <v>32</v>
      </c>
    </row>
    <row r="1849" spans="1:23">
      <c r="A1849" s="29" t="str">
        <f>+IF(B1849="N","",IF(COUNTIF(B:B,B1849)&gt;1,COUNTIF(B$3:B1849,B1849),""))</f>
        <v/>
      </c>
      <c r="B1849" s="2" t="str">
        <f>+IF(H1849='Export Demurrage Detention'!$C$2,"Y","N")</f>
        <v>N</v>
      </c>
      <c r="D1849" s="1" t="s">
        <v>173</v>
      </c>
      <c r="G1849" s="1" t="s">
        <v>22</v>
      </c>
      <c r="H1849" s="1" t="s">
        <v>174</v>
      </c>
      <c r="I1849" s="69">
        <v>44256</v>
      </c>
      <c r="J1849" s="70" t="s">
        <v>51</v>
      </c>
      <c r="K1849" s="1" t="s">
        <v>6319</v>
      </c>
      <c r="L1849" s="1" t="s">
        <v>55</v>
      </c>
      <c r="M1849" s="1" t="s">
        <v>7759</v>
      </c>
      <c r="N1849" s="1" t="s">
        <v>52</v>
      </c>
      <c r="O1849" s="2" t="s">
        <v>822</v>
      </c>
      <c r="P1849" s="2" t="s">
        <v>32</v>
      </c>
      <c r="Q1849" s="2" t="s">
        <v>32</v>
      </c>
      <c r="R1849" s="2" t="s">
        <v>32</v>
      </c>
      <c r="S1849" s="2" t="s">
        <v>32</v>
      </c>
      <c r="T1849" s="1" t="s">
        <v>32</v>
      </c>
      <c r="U1849" s="1" t="s">
        <v>32</v>
      </c>
      <c r="V1849" s="1" t="s">
        <v>32</v>
      </c>
      <c r="W1849" s="1" t="s">
        <v>32</v>
      </c>
    </row>
    <row r="1850" spans="1:23">
      <c r="A1850" s="29" t="str">
        <f>+IF(B1850="N","",IF(COUNTIF(B:B,B1850)&gt;1,COUNTIF(B$3:B1850,B1850),""))</f>
        <v/>
      </c>
      <c r="B1850" s="2" t="str">
        <f>+IF(H1850='Export Demurrage Detention'!$C$2,"Y","N")</f>
        <v>N</v>
      </c>
      <c r="D1850" s="1" t="s">
        <v>173</v>
      </c>
      <c r="G1850" s="1" t="s">
        <v>22</v>
      </c>
      <c r="H1850" s="1" t="s">
        <v>174</v>
      </c>
      <c r="I1850" s="69">
        <v>44256</v>
      </c>
      <c r="J1850" s="70" t="s">
        <v>51</v>
      </c>
      <c r="K1850" s="1" t="s">
        <v>6319</v>
      </c>
      <c r="L1850" s="1" t="s">
        <v>55</v>
      </c>
      <c r="M1850" s="1" t="s">
        <v>7760</v>
      </c>
      <c r="N1850" s="1" t="s">
        <v>52</v>
      </c>
      <c r="O1850" s="2" t="s">
        <v>822</v>
      </c>
      <c r="P1850" s="2" t="s">
        <v>32</v>
      </c>
      <c r="Q1850" s="2" t="s">
        <v>32</v>
      </c>
      <c r="R1850" s="2" t="s">
        <v>32</v>
      </c>
      <c r="S1850" s="2" t="s">
        <v>32</v>
      </c>
      <c r="T1850" s="1" t="s">
        <v>32</v>
      </c>
      <c r="U1850" s="1" t="s">
        <v>32</v>
      </c>
      <c r="V1850" s="1" t="s">
        <v>32</v>
      </c>
      <c r="W1850" s="1" t="s">
        <v>32</v>
      </c>
    </row>
    <row r="1851" spans="1:23">
      <c r="A1851" s="29" t="str">
        <f>+IF(B1851="N","",IF(COUNTIF(B:B,B1851)&gt;1,COUNTIF(B$3:B1851,B1851),""))</f>
        <v/>
      </c>
      <c r="B1851" s="2" t="str">
        <f>+IF(H1851='Export Demurrage Detention'!$C$2,"Y","N")</f>
        <v>N</v>
      </c>
      <c r="D1851" s="1" t="s">
        <v>173</v>
      </c>
      <c r="G1851" s="1" t="s">
        <v>22</v>
      </c>
      <c r="H1851" s="1" t="s">
        <v>174</v>
      </c>
      <c r="I1851" s="69">
        <v>44256</v>
      </c>
      <c r="J1851" s="70" t="s">
        <v>51</v>
      </c>
      <c r="K1851" s="1" t="s">
        <v>6319</v>
      </c>
      <c r="L1851" s="1" t="s">
        <v>55</v>
      </c>
      <c r="M1851" s="1" t="s">
        <v>7761</v>
      </c>
      <c r="N1851" s="1" t="s">
        <v>52</v>
      </c>
      <c r="O1851" s="2" t="s">
        <v>822</v>
      </c>
      <c r="P1851" s="2" t="s">
        <v>32</v>
      </c>
      <c r="Q1851" s="2" t="s">
        <v>32</v>
      </c>
      <c r="R1851" s="2" t="s">
        <v>32</v>
      </c>
      <c r="S1851" s="2" t="s">
        <v>32</v>
      </c>
      <c r="T1851" s="1" t="s">
        <v>32</v>
      </c>
      <c r="U1851" s="1" t="s">
        <v>32</v>
      </c>
      <c r="V1851" s="1" t="s">
        <v>32</v>
      </c>
      <c r="W1851" s="1" t="s">
        <v>32</v>
      </c>
    </row>
    <row r="1852" spans="1:23">
      <c r="A1852" s="29" t="str">
        <f>+IF(B1852="N","",IF(COUNTIF(B:B,B1852)&gt;1,COUNTIF(B$3:B1852,B1852),""))</f>
        <v/>
      </c>
      <c r="B1852" s="2" t="str">
        <f>+IF(H1852='Export Demurrage Detention'!$C$2,"Y","N")</f>
        <v>N</v>
      </c>
      <c r="D1852" s="1" t="s">
        <v>173</v>
      </c>
      <c r="G1852" s="1" t="s">
        <v>22</v>
      </c>
      <c r="H1852" s="1" t="s">
        <v>174</v>
      </c>
      <c r="I1852" s="69">
        <v>44256</v>
      </c>
      <c r="J1852" s="70" t="s">
        <v>51</v>
      </c>
      <c r="K1852" s="1" t="s">
        <v>6319</v>
      </c>
      <c r="L1852" s="1" t="s">
        <v>55</v>
      </c>
      <c r="M1852" s="1" t="s">
        <v>7762</v>
      </c>
      <c r="N1852" s="1" t="s">
        <v>52</v>
      </c>
      <c r="O1852" s="2" t="s">
        <v>822</v>
      </c>
      <c r="P1852" s="2" t="s">
        <v>32</v>
      </c>
      <c r="Q1852" s="2" t="s">
        <v>32</v>
      </c>
      <c r="R1852" s="2" t="s">
        <v>32</v>
      </c>
      <c r="S1852" s="2" t="s">
        <v>32</v>
      </c>
      <c r="T1852" s="1" t="s">
        <v>32</v>
      </c>
      <c r="U1852" s="1" t="s">
        <v>32</v>
      </c>
      <c r="V1852" s="1" t="s">
        <v>32</v>
      </c>
      <c r="W1852" s="1" t="s">
        <v>32</v>
      </c>
    </row>
    <row r="1853" spans="1:23">
      <c r="A1853" s="29" t="str">
        <f>+IF(B1853="N","",IF(COUNTIF(B:B,B1853)&gt;1,COUNTIF(B$3:B1853,B1853),""))</f>
        <v/>
      </c>
      <c r="B1853" s="2" t="str">
        <f>+IF(H1853='Export Demurrage Detention'!$C$2,"Y","N")</f>
        <v>N</v>
      </c>
      <c r="D1853" s="1" t="s">
        <v>173</v>
      </c>
      <c r="G1853" s="1" t="s">
        <v>22</v>
      </c>
      <c r="H1853" s="1" t="s">
        <v>174</v>
      </c>
      <c r="I1853" s="69">
        <v>44256</v>
      </c>
      <c r="J1853" s="70" t="s">
        <v>51</v>
      </c>
      <c r="K1853" s="1" t="s">
        <v>6319</v>
      </c>
      <c r="L1853" s="1" t="s">
        <v>55</v>
      </c>
      <c r="M1853" s="1" t="s">
        <v>7763</v>
      </c>
      <c r="N1853" s="1" t="s">
        <v>52</v>
      </c>
      <c r="O1853" s="2" t="s">
        <v>822</v>
      </c>
      <c r="P1853" s="2" t="s">
        <v>32</v>
      </c>
      <c r="Q1853" s="2" t="s">
        <v>32</v>
      </c>
      <c r="R1853" s="2" t="s">
        <v>32</v>
      </c>
      <c r="S1853" s="2" t="s">
        <v>32</v>
      </c>
      <c r="T1853" s="1" t="s">
        <v>32</v>
      </c>
      <c r="U1853" s="1" t="s">
        <v>32</v>
      </c>
      <c r="V1853" s="1" t="s">
        <v>32</v>
      </c>
      <c r="W1853" s="1" t="s">
        <v>32</v>
      </c>
    </row>
    <row r="1854" spans="1:23">
      <c r="A1854" s="29" t="str">
        <f>+IF(B1854="N","",IF(COUNTIF(B:B,B1854)&gt;1,COUNTIF(B$3:B1854,B1854),""))</f>
        <v/>
      </c>
      <c r="B1854" s="2" t="str">
        <f>+IF(H1854='Export Demurrage Detention'!$C$2,"Y","N")</f>
        <v>N</v>
      </c>
      <c r="D1854" s="1" t="s">
        <v>173</v>
      </c>
      <c r="G1854" s="1" t="s">
        <v>22</v>
      </c>
      <c r="H1854" s="1" t="s">
        <v>174</v>
      </c>
      <c r="I1854" s="69">
        <v>44256</v>
      </c>
      <c r="J1854" s="70" t="s">
        <v>51</v>
      </c>
      <c r="K1854" s="1" t="s">
        <v>6319</v>
      </c>
      <c r="L1854" s="1" t="s">
        <v>55</v>
      </c>
      <c r="M1854" s="1" t="s">
        <v>7764</v>
      </c>
      <c r="N1854" s="1" t="s">
        <v>52</v>
      </c>
      <c r="O1854" s="2" t="s">
        <v>822</v>
      </c>
      <c r="P1854" s="2" t="s">
        <v>32</v>
      </c>
      <c r="Q1854" s="2" t="s">
        <v>32</v>
      </c>
      <c r="R1854" s="2" t="s">
        <v>32</v>
      </c>
      <c r="S1854" s="2" t="s">
        <v>32</v>
      </c>
      <c r="T1854" s="1" t="s">
        <v>32</v>
      </c>
      <c r="U1854" s="1" t="s">
        <v>32</v>
      </c>
      <c r="V1854" s="1" t="s">
        <v>32</v>
      </c>
      <c r="W1854" s="1" t="s">
        <v>32</v>
      </c>
    </row>
    <row r="1855" spans="1:23">
      <c r="A1855" s="29" t="str">
        <f>+IF(B1855="N","",IF(COUNTIF(B:B,B1855)&gt;1,COUNTIF(B$3:B1855,B1855),""))</f>
        <v/>
      </c>
      <c r="B1855" s="2" t="str">
        <f>+IF(H1855='Export Demurrage Detention'!$C$2,"Y","N")</f>
        <v>N</v>
      </c>
      <c r="D1855" s="1" t="s">
        <v>173</v>
      </c>
      <c r="G1855" s="1" t="s">
        <v>22</v>
      </c>
      <c r="H1855" s="1" t="s">
        <v>174</v>
      </c>
      <c r="I1855" s="69">
        <v>44256</v>
      </c>
      <c r="J1855" s="70" t="s">
        <v>51</v>
      </c>
      <c r="K1855" s="1" t="s">
        <v>6319</v>
      </c>
      <c r="L1855" s="1" t="s">
        <v>55</v>
      </c>
      <c r="M1855" s="1" t="s">
        <v>7765</v>
      </c>
      <c r="N1855" s="1" t="s">
        <v>52</v>
      </c>
      <c r="O1855" s="2" t="s">
        <v>822</v>
      </c>
      <c r="P1855" s="2" t="s">
        <v>32</v>
      </c>
      <c r="Q1855" s="2" t="s">
        <v>32</v>
      </c>
      <c r="R1855" s="2" t="s">
        <v>32</v>
      </c>
      <c r="S1855" s="2" t="s">
        <v>32</v>
      </c>
      <c r="T1855" s="1" t="s">
        <v>32</v>
      </c>
      <c r="U1855" s="1" t="s">
        <v>32</v>
      </c>
      <c r="V1855" s="1" t="s">
        <v>32</v>
      </c>
      <c r="W1855" s="1" t="s">
        <v>32</v>
      </c>
    </row>
    <row r="1856" spans="1:23">
      <c r="A1856" s="29" t="str">
        <f>+IF(B1856="N","",IF(COUNTIF(B:B,B1856)&gt;1,COUNTIF(B$3:B1856,B1856),""))</f>
        <v/>
      </c>
      <c r="B1856" s="2" t="str">
        <f>+IF(H1856='Export Demurrage Detention'!$C$2,"Y","N")</f>
        <v>N</v>
      </c>
      <c r="D1856" s="1" t="s">
        <v>173</v>
      </c>
      <c r="G1856" s="1" t="s">
        <v>22</v>
      </c>
      <c r="H1856" s="1" t="s">
        <v>174</v>
      </c>
      <c r="I1856" s="69">
        <v>44256</v>
      </c>
      <c r="J1856" s="70" t="s">
        <v>51</v>
      </c>
      <c r="K1856" s="1" t="s">
        <v>6319</v>
      </c>
      <c r="L1856" s="1" t="s">
        <v>55</v>
      </c>
      <c r="M1856" s="1" t="s">
        <v>7766</v>
      </c>
      <c r="N1856" s="1" t="s">
        <v>52</v>
      </c>
      <c r="O1856" s="2" t="s">
        <v>822</v>
      </c>
      <c r="P1856" s="2" t="s">
        <v>32</v>
      </c>
      <c r="Q1856" s="2" t="s">
        <v>32</v>
      </c>
      <c r="R1856" s="2" t="s">
        <v>32</v>
      </c>
      <c r="S1856" s="2" t="s">
        <v>32</v>
      </c>
      <c r="T1856" s="1" t="s">
        <v>32</v>
      </c>
      <c r="U1856" s="1" t="s">
        <v>32</v>
      </c>
      <c r="V1856" s="1" t="s">
        <v>32</v>
      </c>
      <c r="W1856" s="1" t="s">
        <v>32</v>
      </c>
    </row>
    <row r="1857" spans="1:23">
      <c r="A1857" s="29" t="str">
        <f>+IF(B1857="N","",IF(COUNTIF(B:B,B1857)&gt;1,COUNTIF(B$3:B1857,B1857),""))</f>
        <v/>
      </c>
      <c r="B1857" s="2" t="str">
        <f>+IF(H1857='Export Demurrage Detention'!$C$2,"Y","N")</f>
        <v>N</v>
      </c>
      <c r="D1857" s="1" t="s">
        <v>173</v>
      </c>
      <c r="G1857" s="1" t="s">
        <v>22</v>
      </c>
      <c r="H1857" s="1" t="s">
        <v>174</v>
      </c>
      <c r="I1857" s="69">
        <v>44256</v>
      </c>
      <c r="J1857" s="70" t="s">
        <v>51</v>
      </c>
      <c r="K1857" s="1" t="s">
        <v>6319</v>
      </c>
      <c r="L1857" s="1" t="s">
        <v>55</v>
      </c>
      <c r="M1857" s="1" t="s">
        <v>7767</v>
      </c>
      <c r="N1857" s="1" t="s">
        <v>52</v>
      </c>
      <c r="O1857" s="2" t="s">
        <v>822</v>
      </c>
      <c r="P1857" s="2" t="s">
        <v>32</v>
      </c>
      <c r="Q1857" s="2" t="s">
        <v>32</v>
      </c>
      <c r="R1857" s="2" t="s">
        <v>32</v>
      </c>
      <c r="S1857" s="2" t="s">
        <v>32</v>
      </c>
      <c r="T1857" s="1" t="s">
        <v>32</v>
      </c>
      <c r="U1857" s="1" t="s">
        <v>32</v>
      </c>
      <c r="V1857" s="1" t="s">
        <v>32</v>
      </c>
      <c r="W1857" s="1" t="s">
        <v>32</v>
      </c>
    </row>
    <row r="1858" spans="1:23">
      <c r="A1858" s="29" t="str">
        <f>+IF(B1858="N","",IF(COUNTIF(B:B,B1858)&gt;1,COUNTIF(B$3:B1858,B1858),""))</f>
        <v/>
      </c>
      <c r="B1858" s="2" t="str">
        <f>+IF(H1858='Export Demurrage Detention'!$C$2,"Y","N")</f>
        <v>N</v>
      </c>
      <c r="D1858" s="1" t="s">
        <v>173</v>
      </c>
      <c r="G1858" s="1" t="s">
        <v>22</v>
      </c>
      <c r="H1858" s="1" t="s">
        <v>174</v>
      </c>
      <c r="I1858" s="69">
        <v>44256</v>
      </c>
      <c r="J1858" s="70" t="s">
        <v>51</v>
      </c>
      <c r="K1858" s="1" t="s">
        <v>6319</v>
      </c>
      <c r="L1858" s="1" t="s">
        <v>55</v>
      </c>
      <c r="M1858" s="1" t="s">
        <v>7768</v>
      </c>
      <c r="N1858" s="1" t="s">
        <v>52</v>
      </c>
      <c r="O1858" s="2" t="s">
        <v>822</v>
      </c>
      <c r="P1858" s="2" t="s">
        <v>32</v>
      </c>
      <c r="Q1858" s="2" t="s">
        <v>32</v>
      </c>
      <c r="R1858" s="2" t="s">
        <v>32</v>
      </c>
      <c r="S1858" s="2" t="s">
        <v>32</v>
      </c>
      <c r="T1858" s="1" t="s">
        <v>32</v>
      </c>
      <c r="U1858" s="1" t="s">
        <v>32</v>
      </c>
      <c r="V1858" s="1" t="s">
        <v>32</v>
      </c>
      <c r="W1858" s="1" t="s">
        <v>32</v>
      </c>
    </row>
    <row r="1859" spans="1:23">
      <c r="A1859" s="29" t="str">
        <f>+IF(B1859="N","",IF(COUNTIF(B:B,B1859)&gt;1,COUNTIF(B$3:B1859,B1859),""))</f>
        <v/>
      </c>
      <c r="B1859" s="2" t="str">
        <f>+IF(H1859='Export Demurrage Detention'!$C$2,"Y","N")</f>
        <v>N</v>
      </c>
      <c r="D1859" s="1" t="s">
        <v>173</v>
      </c>
      <c r="G1859" s="1" t="s">
        <v>22</v>
      </c>
      <c r="H1859" s="1" t="s">
        <v>174</v>
      </c>
      <c r="I1859" s="69">
        <v>44256</v>
      </c>
      <c r="J1859" s="70" t="s">
        <v>51</v>
      </c>
      <c r="K1859" s="1" t="s">
        <v>6319</v>
      </c>
      <c r="L1859" s="1" t="s">
        <v>55</v>
      </c>
      <c r="M1859" s="1" t="s">
        <v>7769</v>
      </c>
      <c r="N1859" s="1" t="s">
        <v>52</v>
      </c>
      <c r="O1859" s="2" t="s">
        <v>822</v>
      </c>
      <c r="P1859" s="2" t="s">
        <v>32</v>
      </c>
      <c r="Q1859" s="2" t="s">
        <v>32</v>
      </c>
      <c r="R1859" s="2" t="s">
        <v>32</v>
      </c>
      <c r="S1859" s="2" t="s">
        <v>32</v>
      </c>
      <c r="T1859" s="1" t="s">
        <v>32</v>
      </c>
      <c r="U1859" s="1" t="s">
        <v>32</v>
      </c>
      <c r="V1859" s="1" t="s">
        <v>32</v>
      </c>
      <c r="W1859" s="1" t="s">
        <v>32</v>
      </c>
    </row>
    <row r="1860" spans="1:23">
      <c r="A1860" s="29" t="str">
        <f>+IF(B1860="N","",IF(COUNTIF(B:B,B1860)&gt;1,COUNTIF(B$3:B1860,B1860),""))</f>
        <v/>
      </c>
      <c r="B1860" s="2" t="str">
        <f>+IF(H1860='Export Demurrage Detention'!$C$2,"Y","N")</f>
        <v>N</v>
      </c>
      <c r="D1860" s="1" t="s">
        <v>173</v>
      </c>
      <c r="G1860" s="1" t="s">
        <v>22</v>
      </c>
      <c r="H1860" s="1" t="s">
        <v>2882</v>
      </c>
      <c r="I1860" s="69">
        <v>44256</v>
      </c>
      <c r="J1860" s="70" t="s">
        <v>51</v>
      </c>
      <c r="K1860" s="1" t="s">
        <v>6319</v>
      </c>
      <c r="L1860" s="1" t="s">
        <v>55</v>
      </c>
      <c r="M1860" s="1" t="s">
        <v>7751</v>
      </c>
      <c r="N1860" s="1" t="s">
        <v>52</v>
      </c>
      <c r="O1860" s="2" t="s">
        <v>822</v>
      </c>
      <c r="P1860" s="2" t="s">
        <v>32</v>
      </c>
      <c r="Q1860" s="2" t="s">
        <v>32</v>
      </c>
      <c r="R1860" s="2" t="s">
        <v>32</v>
      </c>
      <c r="S1860" s="2" t="s">
        <v>32</v>
      </c>
      <c r="T1860" s="1" t="s">
        <v>32</v>
      </c>
      <c r="U1860" s="1" t="s">
        <v>32</v>
      </c>
      <c r="V1860" s="1" t="s">
        <v>32</v>
      </c>
      <c r="W1860" s="1" t="s">
        <v>32</v>
      </c>
    </row>
    <row r="1861" spans="1:23">
      <c r="A1861" s="29" t="str">
        <f>+IF(B1861="N","",IF(COUNTIF(B:B,B1861)&gt;1,COUNTIF(B$3:B1861,B1861),""))</f>
        <v/>
      </c>
      <c r="B1861" s="2" t="str">
        <f>+IF(H1861='Export Demurrage Detention'!$C$2,"Y","N")</f>
        <v>N</v>
      </c>
      <c r="D1861" s="1" t="s">
        <v>173</v>
      </c>
      <c r="G1861" s="1" t="s">
        <v>22</v>
      </c>
      <c r="H1861" s="1" t="s">
        <v>2882</v>
      </c>
      <c r="I1861" s="69">
        <v>44256</v>
      </c>
      <c r="J1861" s="70" t="s">
        <v>51</v>
      </c>
      <c r="K1861" s="1" t="s">
        <v>6319</v>
      </c>
      <c r="L1861" s="1" t="s">
        <v>55</v>
      </c>
      <c r="M1861" s="1" t="s">
        <v>7752</v>
      </c>
      <c r="N1861" s="1" t="s">
        <v>52</v>
      </c>
      <c r="O1861" s="2" t="s">
        <v>822</v>
      </c>
      <c r="P1861" s="2" t="s">
        <v>32</v>
      </c>
      <c r="Q1861" s="2" t="s">
        <v>32</v>
      </c>
      <c r="R1861" s="2" t="s">
        <v>32</v>
      </c>
      <c r="S1861" s="2" t="s">
        <v>32</v>
      </c>
      <c r="T1861" s="1" t="s">
        <v>32</v>
      </c>
      <c r="U1861" s="1" t="s">
        <v>32</v>
      </c>
      <c r="V1861" s="1" t="s">
        <v>32</v>
      </c>
      <c r="W1861" s="1" t="s">
        <v>32</v>
      </c>
    </row>
    <row r="1862" spans="1:23">
      <c r="A1862" s="29" t="str">
        <f>+IF(B1862="N","",IF(COUNTIF(B:B,B1862)&gt;1,COUNTIF(B$3:B1862,B1862),""))</f>
        <v/>
      </c>
      <c r="B1862" s="2" t="str">
        <f>+IF(H1862='Export Demurrage Detention'!$C$2,"Y","N")</f>
        <v>N</v>
      </c>
      <c r="D1862" s="1" t="s">
        <v>173</v>
      </c>
      <c r="G1862" s="1" t="s">
        <v>22</v>
      </c>
      <c r="H1862" s="1" t="s">
        <v>2882</v>
      </c>
      <c r="I1862" s="69">
        <v>44256</v>
      </c>
      <c r="J1862" s="70" t="s">
        <v>51</v>
      </c>
      <c r="K1862" s="1" t="s">
        <v>6319</v>
      </c>
      <c r="L1862" s="1" t="s">
        <v>55</v>
      </c>
      <c r="M1862" s="1" t="s">
        <v>7729</v>
      </c>
      <c r="N1862" s="1" t="s">
        <v>52</v>
      </c>
      <c r="O1862" s="2" t="s">
        <v>822</v>
      </c>
      <c r="P1862" s="2" t="s">
        <v>32</v>
      </c>
      <c r="Q1862" s="2" t="s">
        <v>32</v>
      </c>
      <c r="R1862" s="2" t="s">
        <v>32</v>
      </c>
      <c r="S1862" s="2" t="s">
        <v>32</v>
      </c>
      <c r="T1862" s="1" t="s">
        <v>32</v>
      </c>
      <c r="U1862" s="1" t="s">
        <v>32</v>
      </c>
      <c r="V1862" s="1" t="s">
        <v>32</v>
      </c>
      <c r="W1862" s="1" t="s">
        <v>32</v>
      </c>
    </row>
    <row r="1863" spans="1:23">
      <c r="A1863" s="29" t="str">
        <f>+IF(B1863="N","",IF(COUNTIF(B:B,B1863)&gt;1,COUNTIF(B$3:B1863,B1863),""))</f>
        <v/>
      </c>
      <c r="B1863" s="2" t="str">
        <f>+IF(H1863='Export Demurrage Detention'!$C$2,"Y","N")</f>
        <v>N</v>
      </c>
      <c r="D1863" s="1" t="s">
        <v>173</v>
      </c>
      <c r="G1863" s="1" t="s">
        <v>22</v>
      </c>
      <c r="H1863" s="1" t="s">
        <v>2882</v>
      </c>
      <c r="I1863" s="69">
        <v>44256</v>
      </c>
      <c r="J1863" s="70" t="s">
        <v>51</v>
      </c>
      <c r="K1863" s="1" t="s">
        <v>6319</v>
      </c>
      <c r="L1863" s="1" t="s">
        <v>55</v>
      </c>
      <c r="M1863" s="1" t="s">
        <v>7753</v>
      </c>
      <c r="N1863" s="1" t="s">
        <v>52</v>
      </c>
      <c r="O1863" s="2" t="s">
        <v>822</v>
      </c>
      <c r="P1863" s="2" t="s">
        <v>32</v>
      </c>
      <c r="Q1863" s="2" t="s">
        <v>32</v>
      </c>
      <c r="R1863" s="2" t="s">
        <v>32</v>
      </c>
      <c r="S1863" s="2" t="s">
        <v>32</v>
      </c>
      <c r="T1863" s="1" t="s">
        <v>32</v>
      </c>
      <c r="U1863" s="1" t="s">
        <v>32</v>
      </c>
      <c r="V1863" s="1" t="s">
        <v>32</v>
      </c>
      <c r="W1863" s="1" t="s">
        <v>32</v>
      </c>
    </row>
    <row r="1864" spans="1:23">
      <c r="A1864" s="29" t="str">
        <f>+IF(B1864="N","",IF(COUNTIF(B:B,B1864)&gt;1,COUNTIF(B$3:B1864,B1864),""))</f>
        <v/>
      </c>
      <c r="B1864" s="2" t="str">
        <f>+IF(H1864='Export Demurrage Detention'!$C$2,"Y","N")</f>
        <v>N</v>
      </c>
      <c r="D1864" s="1" t="s">
        <v>173</v>
      </c>
      <c r="G1864" s="1" t="s">
        <v>22</v>
      </c>
      <c r="H1864" s="1" t="s">
        <v>2882</v>
      </c>
      <c r="I1864" s="69">
        <v>44256</v>
      </c>
      <c r="J1864" s="70" t="s">
        <v>51</v>
      </c>
      <c r="K1864" s="1" t="s">
        <v>6319</v>
      </c>
      <c r="L1864" s="1" t="s">
        <v>55</v>
      </c>
      <c r="M1864" s="1" t="s">
        <v>7754</v>
      </c>
      <c r="N1864" s="1" t="s">
        <v>52</v>
      </c>
      <c r="O1864" s="2" t="s">
        <v>822</v>
      </c>
      <c r="P1864" s="2" t="s">
        <v>32</v>
      </c>
      <c r="Q1864" s="2" t="s">
        <v>32</v>
      </c>
      <c r="R1864" s="2" t="s">
        <v>32</v>
      </c>
      <c r="S1864" s="2" t="s">
        <v>32</v>
      </c>
      <c r="T1864" s="1" t="s">
        <v>32</v>
      </c>
      <c r="U1864" s="1" t="s">
        <v>32</v>
      </c>
      <c r="V1864" s="1" t="s">
        <v>32</v>
      </c>
      <c r="W1864" s="1" t="s">
        <v>32</v>
      </c>
    </row>
    <row r="1865" spans="1:23">
      <c r="A1865" s="29" t="str">
        <f>+IF(B1865="N","",IF(COUNTIF(B:B,B1865)&gt;1,COUNTIF(B$3:B1865,B1865),""))</f>
        <v/>
      </c>
      <c r="B1865" s="2" t="str">
        <f>+IF(H1865='Export Demurrage Detention'!$C$2,"Y","N")</f>
        <v>N</v>
      </c>
      <c r="D1865" s="1" t="s">
        <v>173</v>
      </c>
      <c r="G1865" s="1" t="s">
        <v>22</v>
      </c>
      <c r="H1865" s="1" t="s">
        <v>2882</v>
      </c>
      <c r="I1865" s="69">
        <v>44256</v>
      </c>
      <c r="J1865" s="70" t="s">
        <v>51</v>
      </c>
      <c r="K1865" s="1" t="s">
        <v>6319</v>
      </c>
      <c r="L1865" s="1" t="s">
        <v>55</v>
      </c>
      <c r="M1865" s="1" t="s">
        <v>7755</v>
      </c>
      <c r="N1865" s="1" t="s">
        <v>52</v>
      </c>
      <c r="O1865" s="2" t="s">
        <v>822</v>
      </c>
      <c r="P1865" s="2" t="s">
        <v>32</v>
      </c>
      <c r="Q1865" s="2" t="s">
        <v>32</v>
      </c>
      <c r="R1865" s="2" t="s">
        <v>32</v>
      </c>
      <c r="S1865" s="2" t="s">
        <v>32</v>
      </c>
      <c r="T1865" s="1" t="s">
        <v>32</v>
      </c>
      <c r="U1865" s="1" t="s">
        <v>32</v>
      </c>
      <c r="V1865" s="1" t="s">
        <v>32</v>
      </c>
      <c r="W1865" s="1" t="s">
        <v>32</v>
      </c>
    </row>
    <row r="1866" spans="1:23">
      <c r="A1866" s="29" t="str">
        <f>+IF(B1866="N","",IF(COUNTIF(B:B,B1866)&gt;1,COUNTIF(B$3:B1866,B1866),""))</f>
        <v/>
      </c>
      <c r="B1866" s="2" t="str">
        <f>+IF(H1866='Export Demurrage Detention'!$C$2,"Y","N")</f>
        <v>N</v>
      </c>
      <c r="D1866" s="1" t="s">
        <v>173</v>
      </c>
      <c r="G1866" s="1" t="s">
        <v>22</v>
      </c>
      <c r="H1866" s="1" t="s">
        <v>2882</v>
      </c>
      <c r="I1866" s="69">
        <v>44256</v>
      </c>
      <c r="J1866" s="70" t="s">
        <v>51</v>
      </c>
      <c r="K1866" s="1" t="s">
        <v>6319</v>
      </c>
      <c r="L1866" s="1" t="s">
        <v>55</v>
      </c>
      <c r="M1866" s="1" t="s">
        <v>7756</v>
      </c>
      <c r="N1866" s="1" t="s">
        <v>52</v>
      </c>
      <c r="O1866" s="2" t="s">
        <v>822</v>
      </c>
      <c r="P1866" s="2" t="s">
        <v>32</v>
      </c>
      <c r="Q1866" s="2" t="s">
        <v>32</v>
      </c>
      <c r="R1866" s="2" t="s">
        <v>32</v>
      </c>
      <c r="S1866" s="2" t="s">
        <v>32</v>
      </c>
      <c r="T1866" s="1" t="s">
        <v>32</v>
      </c>
      <c r="U1866" s="1" t="s">
        <v>32</v>
      </c>
      <c r="V1866" s="1" t="s">
        <v>32</v>
      </c>
      <c r="W1866" s="1" t="s">
        <v>32</v>
      </c>
    </row>
    <row r="1867" spans="1:23">
      <c r="A1867" s="29" t="str">
        <f>+IF(B1867="N","",IF(COUNTIF(B:B,B1867)&gt;1,COUNTIF(B$3:B1867,B1867),""))</f>
        <v/>
      </c>
      <c r="B1867" s="2" t="str">
        <f>+IF(H1867='Export Demurrage Detention'!$C$2,"Y","N")</f>
        <v>N</v>
      </c>
      <c r="D1867" s="1" t="s">
        <v>173</v>
      </c>
      <c r="G1867" s="1" t="s">
        <v>22</v>
      </c>
      <c r="H1867" s="1" t="s">
        <v>2882</v>
      </c>
      <c r="I1867" s="69">
        <v>44256</v>
      </c>
      <c r="J1867" s="70" t="s">
        <v>51</v>
      </c>
      <c r="K1867" s="1" t="s">
        <v>6319</v>
      </c>
      <c r="L1867" s="1" t="s">
        <v>55</v>
      </c>
      <c r="M1867" s="1" t="s">
        <v>7757</v>
      </c>
      <c r="N1867" s="1" t="s">
        <v>52</v>
      </c>
      <c r="O1867" s="2" t="s">
        <v>822</v>
      </c>
      <c r="P1867" s="2" t="s">
        <v>32</v>
      </c>
      <c r="Q1867" s="2" t="s">
        <v>32</v>
      </c>
      <c r="R1867" s="2" t="s">
        <v>32</v>
      </c>
      <c r="S1867" s="2" t="s">
        <v>32</v>
      </c>
      <c r="T1867" s="1" t="s">
        <v>32</v>
      </c>
      <c r="U1867" s="1" t="s">
        <v>32</v>
      </c>
      <c r="V1867" s="1" t="s">
        <v>32</v>
      </c>
      <c r="W1867" s="1" t="s">
        <v>32</v>
      </c>
    </row>
    <row r="1868" spans="1:23">
      <c r="A1868" s="29" t="str">
        <f>+IF(B1868="N","",IF(COUNTIF(B:B,B1868)&gt;1,COUNTIF(B$3:B1868,B1868),""))</f>
        <v/>
      </c>
      <c r="B1868" s="2" t="str">
        <f>+IF(H1868='Export Demurrage Detention'!$C$2,"Y","N")</f>
        <v>N</v>
      </c>
      <c r="D1868" s="1" t="s">
        <v>173</v>
      </c>
      <c r="G1868" s="1" t="s">
        <v>22</v>
      </c>
      <c r="H1868" s="1" t="s">
        <v>2882</v>
      </c>
      <c r="I1868" s="69">
        <v>44256</v>
      </c>
      <c r="J1868" s="70" t="s">
        <v>51</v>
      </c>
      <c r="K1868" s="1" t="s">
        <v>6319</v>
      </c>
      <c r="L1868" s="1" t="s">
        <v>55</v>
      </c>
      <c r="M1868" s="1" t="s">
        <v>7758</v>
      </c>
      <c r="N1868" s="1" t="s">
        <v>52</v>
      </c>
      <c r="O1868" s="2" t="s">
        <v>822</v>
      </c>
      <c r="P1868" s="2" t="s">
        <v>32</v>
      </c>
      <c r="Q1868" s="2" t="s">
        <v>32</v>
      </c>
      <c r="R1868" s="2" t="s">
        <v>32</v>
      </c>
      <c r="S1868" s="2" t="s">
        <v>32</v>
      </c>
      <c r="T1868" s="1" t="s">
        <v>32</v>
      </c>
      <c r="U1868" s="1" t="s">
        <v>32</v>
      </c>
      <c r="V1868" s="1" t="s">
        <v>32</v>
      </c>
      <c r="W1868" s="1" t="s">
        <v>32</v>
      </c>
    </row>
    <row r="1869" spans="1:23">
      <c r="A1869" s="29" t="str">
        <f>+IF(B1869="N","",IF(COUNTIF(B:B,B1869)&gt;1,COUNTIF(B$3:B1869,B1869),""))</f>
        <v/>
      </c>
      <c r="B1869" s="2" t="str">
        <f>+IF(H1869='Export Demurrage Detention'!$C$2,"Y","N")</f>
        <v>N</v>
      </c>
      <c r="D1869" s="1" t="s">
        <v>173</v>
      </c>
      <c r="G1869" s="1" t="s">
        <v>22</v>
      </c>
      <c r="H1869" s="1" t="s">
        <v>2882</v>
      </c>
      <c r="I1869" s="69">
        <v>44256</v>
      </c>
      <c r="J1869" s="70" t="s">
        <v>51</v>
      </c>
      <c r="K1869" s="1" t="s">
        <v>6319</v>
      </c>
      <c r="L1869" s="1" t="s">
        <v>55</v>
      </c>
      <c r="M1869" s="1" t="s">
        <v>7759</v>
      </c>
      <c r="N1869" s="1" t="s">
        <v>52</v>
      </c>
      <c r="O1869" s="2" t="s">
        <v>822</v>
      </c>
      <c r="P1869" s="2" t="s">
        <v>32</v>
      </c>
      <c r="Q1869" s="2" t="s">
        <v>32</v>
      </c>
      <c r="R1869" s="2" t="s">
        <v>32</v>
      </c>
      <c r="S1869" s="2" t="s">
        <v>32</v>
      </c>
      <c r="T1869" s="1" t="s">
        <v>32</v>
      </c>
      <c r="U1869" s="1" t="s">
        <v>32</v>
      </c>
      <c r="V1869" s="1" t="s">
        <v>32</v>
      </c>
      <c r="W1869" s="1" t="s">
        <v>32</v>
      </c>
    </row>
    <row r="1870" spans="1:23">
      <c r="A1870" s="29" t="str">
        <f>+IF(B1870="N","",IF(COUNTIF(B:B,B1870)&gt;1,COUNTIF(B$3:B1870,B1870),""))</f>
        <v/>
      </c>
      <c r="B1870" s="2" t="str">
        <f>+IF(H1870='Export Demurrage Detention'!$C$2,"Y","N")</f>
        <v>N</v>
      </c>
      <c r="D1870" s="1" t="s">
        <v>173</v>
      </c>
      <c r="G1870" s="1" t="s">
        <v>22</v>
      </c>
      <c r="H1870" s="1" t="s">
        <v>2882</v>
      </c>
      <c r="I1870" s="69">
        <v>44256</v>
      </c>
      <c r="J1870" s="70" t="s">
        <v>51</v>
      </c>
      <c r="K1870" s="1" t="s">
        <v>6319</v>
      </c>
      <c r="L1870" s="1" t="s">
        <v>55</v>
      </c>
      <c r="M1870" s="1" t="s">
        <v>7760</v>
      </c>
      <c r="N1870" s="1" t="s">
        <v>52</v>
      </c>
      <c r="O1870" s="2" t="s">
        <v>822</v>
      </c>
      <c r="P1870" s="2" t="s">
        <v>32</v>
      </c>
      <c r="Q1870" s="2" t="s">
        <v>32</v>
      </c>
      <c r="R1870" s="2" t="s">
        <v>32</v>
      </c>
      <c r="S1870" s="2" t="s">
        <v>32</v>
      </c>
      <c r="T1870" s="1" t="s">
        <v>32</v>
      </c>
      <c r="U1870" s="1" t="s">
        <v>32</v>
      </c>
      <c r="V1870" s="1" t="s">
        <v>32</v>
      </c>
      <c r="W1870" s="1" t="s">
        <v>32</v>
      </c>
    </row>
    <row r="1871" spans="1:23">
      <c r="A1871" s="29" t="str">
        <f>+IF(B1871="N","",IF(COUNTIF(B:B,B1871)&gt;1,COUNTIF(B$3:B1871,B1871),""))</f>
        <v/>
      </c>
      <c r="B1871" s="2" t="str">
        <f>+IF(H1871='Export Demurrage Detention'!$C$2,"Y","N")</f>
        <v>N</v>
      </c>
      <c r="D1871" s="1" t="s">
        <v>173</v>
      </c>
      <c r="G1871" s="1" t="s">
        <v>22</v>
      </c>
      <c r="H1871" s="1" t="s">
        <v>2882</v>
      </c>
      <c r="I1871" s="69">
        <v>44256</v>
      </c>
      <c r="J1871" s="70" t="s">
        <v>51</v>
      </c>
      <c r="K1871" s="1" t="s">
        <v>6319</v>
      </c>
      <c r="L1871" s="1" t="s">
        <v>55</v>
      </c>
      <c r="M1871" s="1" t="s">
        <v>7761</v>
      </c>
      <c r="N1871" s="1" t="s">
        <v>52</v>
      </c>
      <c r="O1871" s="2" t="s">
        <v>822</v>
      </c>
      <c r="P1871" s="2" t="s">
        <v>32</v>
      </c>
      <c r="Q1871" s="2" t="s">
        <v>32</v>
      </c>
      <c r="R1871" s="2" t="s">
        <v>32</v>
      </c>
      <c r="S1871" s="2" t="s">
        <v>32</v>
      </c>
      <c r="T1871" s="1" t="s">
        <v>32</v>
      </c>
      <c r="U1871" s="1" t="s">
        <v>32</v>
      </c>
      <c r="V1871" s="1" t="s">
        <v>32</v>
      </c>
      <c r="W1871" s="1" t="s">
        <v>32</v>
      </c>
    </row>
    <row r="1872" spans="1:23">
      <c r="A1872" s="29" t="str">
        <f>+IF(B1872="N","",IF(COUNTIF(B:B,B1872)&gt;1,COUNTIF(B$3:B1872,B1872),""))</f>
        <v/>
      </c>
      <c r="B1872" s="2" t="str">
        <f>+IF(H1872='Export Demurrage Detention'!$C$2,"Y","N")</f>
        <v>N</v>
      </c>
      <c r="D1872" s="1" t="s">
        <v>173</v>
      </c>
      <c r="G1872" s="1" t="s">
        <v>22</v>
      </c>
      <c r="H1872" s="1" t="s">
        <v>2882</v>
      </c>
      <c r="I1872" s="69">
        <v>44256</v>
      </c>
      <c r="J1872" s="70" t="s">
        <v>51</v>
      </c>
      <c r="K1872" s="1" t="s">
        <v>6319</v>
      </c>
      <c r="L1872" s="1" t="s">
        <v>55</v>
      </c>
      <c r="M1872" s="1" t="s">
        <v>7762</v>
      </c>
      <c r="N1872" s="1" t="s">
        <v>52</v>
      </c>
      <c r="O1872" s="2" t="s">
        <v>822</v>
      </c>
      <c r="P1872" s="2" t="s">
        <v>32</v>
      </c>
      <c r="Q1872" s="2" t="s">
        <v>32</v>
      </c>
      <c r="R1872" s="2" t="s">
        <v>32</v>
      </c>
      <c r="S1872" s="2" t="s">
        <v>32</v>
      </c>
      <c r="T1872" s="1" t="s">
        <v>32</v>
      </c>
      <c r="U1872" s="1" t="s">
        <v>32</v>
      </c>
      <c r="V1872" s="1" t="s">
        <v>32</v>
      </c>
      <c r="W1872" s="1" t="s">
        <v>32</v>
      </c>
    </row>
    <row r="1873" spans="1:23">
      <c r="A1873" s="29" t="str">
        <f>+IF(B1873="N","",IF(COUNTIF(B:B,B1873)&gt;1,COUNTIF(B$3:B1873,B1873),""))</f>
        <v/>
      </c>
      <c r="B1873" s="2" t="str">
        <f>+IF(H1873='Export Demurrage Detention'!$C$2,"Y","N")</f>
        <v>N</v>
      </c>
      <c r="D1873" s="1" t="s">
        <v>173</v>
      </c>
      <c r="G1873" s="1" t="s">
        <v>22</v>
      </c>
      <c r="H1873" s="1" t="s">
        <v>2882</v>
      </c>
      <c r="I1873" s="69">
        <v>44256</v>
      </c>
      <c r="J1873" s="70" t="s">
        <v>51</v>
      </c>
      <c r="K1873" s="1" t="s">
        <v>6319</v>
      </c>
      <c r="L1873" s="1" t="s">
        <v>55</v>
      </c>
      <c r="M1873" s="1" t="s">
        <v>7763</v>
      </c>
      <c r="N1873" s="1" t="s">
        <v>52</v>
      </c>
      <c r="O1873" s="2" t="s">
        <v>822</v>
      </c>
      <c r="P1873" s="2" t="s">
        <v>32</v>
      </c>
      <c r="Q1873" s="2" t="s">
        <v>32</v>
      </c>
      <c r="R1873" s="2" t="s">
        <v>32</v>
      </c>
      <c r="S1873" s="2" t="s">
        <v>32</v>
      </c>
      <c r="T1873" s="1" t="s">
        <v>32</v>
      </c>
      <c r="U1873" s="1" t="s">
        <v>32</v>
      </c>
      <c r="V1873" s="1" t="s">
        <v>32</v>
      </c>
      <c r="W1873" s="1" t="s">
        <v>32</v>
      </c>
    </row>
    <row r="1874" spans="1:23">
      <c r="A1874" s="29" t="str">
        <f>+IF(B1874="N","",IF(COUNTIF(B:B,B1874)&gt;1,COUNTIF(B$3:B1874,B1874),""))</f>
        <v/>
      </c>
      <c r="B1874" s="2" t="str">
        <f>+IF(H1874='Export Demurrage Detention'!$C$2,"Y","N")</f>
        <v>N</v>
      </c>
      <c r="D1874" s="1" t="s">
        <v>173</v>
      </c>
      <c r="G1874" s="1" t="s">
        <v>22</v>
      </c>
      <c r="H1874" s="1" t="s">
        <v>2882</v>
      </c>
      <c r="I1874" s="69">
        <v>44256</v>
      </c>
      <c r="J1874" s="70" t="s">
        <v>51</v>
      </c>
      <c r="K1874" s="1" t="s">
        <v>6319</v>
      </c>
      <c r="L1874" s="1" t="s">
        <v>55</v>
      </c>
      <c r="M1874" s="1" t="s">
        <v>7764</v>
      </c>
      <c r="N1874" s="1" t="s">
        <v>52</v>
      </c>
      <c r="O1874" s="2" t="s">
        <v>822</v>
      </c>
      <c r="P1874" s="2" t="s">
        <v>32</v>
      </c>
      <c r="Q1874" s="2" t="s">
        <v>32</v>
      </c>
      <c r="R1874" s="2" t="s">
        <v>32</v>
      </c>
      <c r="S1874" s="2" t="s">
        <v>32</v>
      </c>
      <c r="T1874" s="1" t="s">
        <v>32</v>
      </c>
      <c r="U1874" s="1" t="s">
        <v>32</v>
      </c>
      <c r="V1874" s="1" t="s">
        <v>32</v>
      </c>
      <c r="W1874" s="1" t="s">
        <v>32</v>
      </c>
    </row>
    <row r="1875" spans="1:23">
      <c r="A1875" s="29" t="str">
        <f>+IF(B1875="N","",IF(COUNTIF(B:B,B1875)&gt;1,COUNTIF(B$3:B1875,B1875),""))</f>
        <v/>
      </c>
      <c r="B1875" s="2" t="str">
        <f>+IF(H1875='Export Demurrage Detention'!$C$2,"Y","N")</f>
        <v>N</v>
      </c>
      <c r="D1875" s="1" t="s">
        <v>173</v>
      </c>
      <c r="G1875" s="1" t="s">
        <v>22</v>
      </c>
      <c r="H1875" s="1" t="s">
        <v>2882</v>
      </c>
      <c r="I1875" s="69">
        <v>44256</v>
      </c>
      <c r="J1875" s="70" t="s">
        <v>51</v>
      </c>
      <c r="K1875" s="1" t="s">
        <v>6319</v>
      </c>
      <c r="L1875" s="1" t="s">
        <v>55</v>
      </c>
      <c r="M1875" s="1" t="s">
        <v>7765</v>
      </c>
      <c r="N1875" s="1" t="s">
        <v>52</v>
      </c>
      <c r="O1875" s="2" t="s">
        <v>822</v>
      </c>
      <c r="P1875" s="2" t="s">
        <v>32</v>
      </c>
      <c r="Q1875" s="2" t="s">
        <v>32</v>
      </c>
      <c r="R1875" s="2" t="s">
        <v>32</v>
      </c>
      <c r="S1875" s="2" t="s">
        <v>32</v>
      </c>
      <c r="T1875" s="1" t="s">
        <v>32</v>
      </c>
      <c r="U1875" s="1" t="s">
        <v>32</v>
      </c>
      <c r="V1875" s="1" t="s">
        <v>32</v>
      </c>
      <c r="W1875" s="1" t="s">
        <v>32</v>
      </c>
    </row>
    <row r="1876" spans="1:23">
      <c r="A1876" s="29" t="str">
        <f>+IF(B1876="N","",IF(COUNTIF(B:B,B1876)&gt;1,COUNTIF(B$3:B1876,B1876),""))</f>
        <v/>
      </c>
      <c r="B1876" s="2" t="str">
        <f>+IF(H1876='Export Demurrage Detention'!$C$2,"Y","N")</f>
        <v>N</v>
      </c>
      <c r="D1876" s="1" t="s">
        <v>173</v>
      </c>
      <c r="G1876" s="1" t="s">
        <v>22</v>
      </c>
      <c r="H1876" s="1" t="s">
        <v>2882</v>
      </c>
      <c r="I1876" s="69">
        <v>44256</v>
      </c>
      <c r="J1876" s="70" t="s">
        <v>51</v>
      </c>
      <c r="K1876" s="1" t="s">
        <v>6319</v>
      </c>
      <c r="L1876" s="1" t="s">
        <v>55</v>
      </c>
      <c r="M1876" s="1" t="s">
        <v>7766</v>
      </c>
      <c r="N1876" s="1" t="s">
        <v>52</v>
      </c>
      <c r="O1876" s="2" t="s">
        <v>822</v>
      </c>
      <c r="P1876" s="2" t="s">
        <v>32</v>
      </c>
      <c r="Q1876" s="2" t="s">
        <v>32</v>
      </c>
      <c r="R1876" s="2" t="s">
        <v>32</v>
      </c>
      <c r="S1876" s="2" t="s">
        <v>32</v>
      </c>
      <c r="T1876" s="1" t="s">
        <v>32</v>
      </c>
      <c r="U1876" s="1" t="s">
        <v>32</v>
      </c>
      <c r="V1876" s="1" t="s">
        <v>32</v>
      </c>
      <c r="W1876" s="1" t="s">
        <v>32</v>
      </c>
    </row>
    <row r="1877" spans="1:23">
      <c r="A1877" s="29" t="str">
        <f>+IF(B1877="N","",IF(COUNTIF(B:B,B1877)&gt;1,COUNTIF(B$3:B1877,B1877),""))</f>
        <v/>
      </c>
      <c r="B1877" s="2" t="str">
        <f>+IF(H1877='Export Demurrage Detention'!$C$2,"Y","N")</f>
        <v>N</v>
      </c>
      <c r="D1877" s="1" t="s">
        <v>173</v>
      </c>
      <c r="G1877" s="1" t="s">
        <v>22</v>
      </c>
      <c r="H1877" s="1" t="s">
        <v>2882</v>
      </c>
      <c r="I1877" s="69">
        <v>44256</v>
      </c>
      <c r="J1877" s="70" t="s">
        <v>51</v>
      </c>
      <c r="K1877" s="1" t="s">
        <v>6319</v>
      </c>
      <c r="L1877" s="1" t="s">
        <v>55</v>
      </c>
      <c r="M1877" s="1" t="s">
        <v>7767</v>
      </c>
      <c r="N1877" s="1" t="s">
        <v>52</v>
      </c>
      <c r="O1877" s="2" t="s">
        <v>822</v>
      </c>
      <c r="P1877" s="2" t="s">
        <v>32</v>
      </c>
      <c r="Q1877" s="2" t="s">
        <v>32</v>
      </c>
      <c r="R1877" s="2" t="s">
        <v>32</v>
      </c>
      <c r="S1877" s="2" t="s">
        <v>32</v>
      </c>
      <c r="T1877" s="1" t="s">
        <v>32</v>
      </c>
      <c r="U1877" s="1" t="s">
        <v>32</v>
      </c>
      <c r="V1877" s="1" t="s">
        <v>32</v>
      </c>
      <c r="W1877" s="1" t="s">
        <v>32</v>
      </c>
    </row>
    <row r="1878" spans="1:23">
      <c r="A1878" s="29" t="str">
        <f>+IF(B1878="N","",IF(COUNTIF(B:B,B1878)&gt;1,COUNTIF(B$3:B1878,B1878),""))</f>
        <v/>
      </c>
      <c r="B1878" s="2" t="str">
        <f>+IF(H1878='Export Demurrage Detention'!$C$2,"Y","N")</f>
        <v>N</v>
      </c>
      <c r="D1878" s="1" t="s">
        <v>173</v>
      </c>
      <c r="G1878" s="1" t="s">
        <v>22</v>
      </c>
      <c r="H1878" s="1" t="s">
        <v>2882</v>
      </c>
      <c r="I1878" s="69">
        <v>44256</v>
      </c>
      <c r="J1878" s="70" t="s">
        <v>51</v>
      </c>
      <c r="K1878" s="1" t="s">
        <v>6319</v>
      </c>
      <c r="L1878" s="1" t="s">
        <v>55</v>
      </c>
      <c r="M1878" s="1" t="s">
        <v>7768</v>
      </c>
      <c r="N1878" s="1" t="s">
        <v>52</v>
      </c>
      <c r="O1878" s="2" t="s">
        <v>822</v>
      </c>
      <c r="P1878" s="2" t="s">
        <v>32</v>
      </c>
      <c r="Q1878" s="2" t="s">
        <v>32</v>
      </c>
      <c r="R1878" s="2" t="s">
        <v>32</v>
      </c>
      <c r="S1878" s="2" t="s">
        <v>32</v>
      </c>
      <c r="T1878" s="1" t="s">
        <v>32</v>
      </c>
      <c r="U1878" s="1" t="s">
        <v>32</v>
      </c>
      <c r="V1878" s="1" t="s">
        <v>32</v>
      </c>
      <c r="W1878" s="1" t="s">
        <v>32</v>
      </c>
    </row>
    <row r="1879" spans="1:23">
      <c r="A1879" s="29" t="str">
        <f>+IF(B1879="N","",IF(COUNTIF(B:B,B1879)&gt;1,COUNTIF(B$3:B1879,B1879),""))</f>
        <v/>
      </c>
      <c r="B1879" s="2" t="str">
        <f>+IF(H1879='Export Demurrage Detention'!$C$2,"Y","N")</f>
        <v>N</v>
      </c>
      <c r="D1879" s="1" t="s">
        <v>173</v>
      </c>
      <c r="G1879" s="1" t="s">
        <v>22</v>
      </c>
      <c r="H1879" s="1" t="s">
        <v>2882</v>
      </c>
      <c r="I1879" s="69">
        <v>44256</v>
      </c>
      <c r="J1879" s="70" t="s">
        <v>51</v>
      </c>
      <c r="K1879" s="1" t="s">
        <v>6319</v>
      </c>
      <c r="L1879" s="1" t="s">
        <v>55</v>
      </c>
      <c r="M1879" s="1" t="s">
        <v>7769</v>
      </c>
      <c r="N1879" s="1" t="s">
        <v>52</v>
      </c>
      <c r="O1879" s="2" t="s">
        <v>822</v>
      </c>
      <c r="P1879" s="2" t="s">
        <v>32</v>
      </c>
      <c r="Q1879" s="2" t="s">
        <v>32</v>
      </c>
      <c r="R1879" s="2" t="s">
        <v>32</v>
      </c>
      <c r="S1879" s="2" t="s">
        <v>32</v>
      </c>
      <c r="T1879" s="1" t="s">
        <v>32</v>
      </c>
      <c r="U1879" s="1" t="s">
        <v>32</v>
      </c>
      <c r="V1879" s="1" t="s">
        <v>32</v>
      </c>
      <c r="W1879" s="1" t="s">
        <v>32</v>
      </c>
    </row>
    <row r="1880" spans="1:23">
      <c r="A1880" s="29" t="str">
        <f>+IF(B1880="N","",IF(COUNTIF(B:B,B1880)&gt;1,COUNTIF(B$3:B1880,B1880),""))</f>
        <v/>
      </c>
      <c r="B1880" s="2" t="str">
        <f>+IF(H1880='Export Demurrage Detention'!$C$2,"Y","N")</f>
        <v>N</v>
      </c>
      <c r="D1880" s="1" t="s">
        <v>173</v>
      </c>
      <c r="G1880" s="1" t="s">
        <v>22</v>
      </c>
      <c r="H1880" s="1" t="s">
        <v>2884</v>
      </c>
      <c r="I1880" s="69">
        <v>44256</v>
      </c>
      <c r="J1880" s="70" t="s">
        <v>51</v>
      </c>
      <c r="K1880" s="1" t="s">
        <v>6319</v>
      </c>
      <c r="L1880" s="1" t="s">
        <v>55</v>
      </c>
      <c r="M1880" s="1" t="s">
        <v>7751</v>
      </c>
      <c r="N1880" s="1" t="s">
        <v>52</v>
      </c>
      <c r="O1880" s="2" t="s">
        <v>822</v>
      </c>
      <c r="P1880" s="2" t="s">
        <v>32</v>
      </c>
      <c r="Q1880" s="2" t="s">
        <v>32</v>
      </c>
      <c r="R1880" s="2" t="s">
        <v>32</v>
      </c>
      <c r="S1880" s="2" t="s">
        <v>32</v>
      </c>
      <c r="T1880" s="1" t="s">
        <v>32</v>
      </c>
      <c r="U1880" s="1" t="s">
        <v>32</v>
      </c>
      <c r="V1880" s="1" t="s">
        <v>32</v>
      </c>
      <c r="W1880" s="1" t="s">
        <v>32</v>
      </c>
    </row>
    <row r="1881" spans="1:23">
      <c r="A1881" s="29" t="str">
        <f>+IF(B1881="N","",IF(COUNTIF(B:B,B1881)&gt;1,COUNTIF(B$3:B1881,B1881),""))</f>
        <v/>
      </c>
      <c r="B1881" s="2" t="str">
        <f>+IF(H1881='Export Demurrage Detention'!$C$2,"Y","N")</f>
        <v>N</v>
      </c>
      <c r="D1881" s="1" t="s">
        <v>173</v>
      </c>
      <c r="G1881" s="1" t="s">
        <v>22</v>
      </c>
      <c r="H1881" s="1" t="s">
        <v>2884</v>
      </c>
      <c r="I1881" s="69">
        <v>44256</v>
      </c>
      <c r="J1881" s="70" t="s">
        <v>51</v>
      </c>
      <c r="K1881" s="1" t="s">
        <v>6319</v>
      </c>
      <c r="L1881" s="1" t="s">
        <v>55</v>
      </c>
      <c r="M1881" s="1" t="s">
        <v>7752</v>
      </c>
      <c r="N1881" s="1" t="s">
        <v>52</v>
      </c>
      <c r="O1881" s="2" t="s">
        <v>822</v>
      </c>
      <c r="P1881" s="2" t="s">
        <v>32</v>
      </c>
      <c r="Q1881" s="2" t="s">
        <v>32</v>
      </c>
      <c r="R1881" s="2" t="s">
        <v>32</v>
      </c>
      <c r="S1881" s="2" t="s">
        <v>32</v>
      </c>
      <c r="T1881" s="1" t="s">
        <v>32</v>
      </c>
      <c r="U1881" s="1" t="s">
        <v>32</v>
      </c>
      <c r="V1881" s="1" t="s">
        <v>32</v>
      </c>
      <c r="W1881" s="1" t="s">
        <v>32</v>
      </c>
    </row>
    <row r="1882" spans="1:23">
      <c r="A1882" s="29" t="str">
        <f>+IF(B1882="N","",IF(COUNTIF(B:B,B1882)&gt;1,COUNTIF(B$3:B1882,B1882),""))</f>
        <v/>
      </c>
      <c r="B1882" s="2" t="str">
        <f>+IF(H1882='Export Demurrage Detention'!$C$2,"Y","N")</f>
        <v>N</v>
      </c>
      <c r="D1882" s="1" t="s">
        <v>173</v>
      </c>
      <c r="G1882" s="1" t="s">
        <v>22</v>
      </c>
      <c r="H1882" s="1" t="s">
        <v>2884</v>
      </c>
      <c r="I1882" s="69">
        <v>44256</v>
      </c>
      <c r="J1882" s="70" t="s">
        <v>51</v>
      </c>
      <c r="K1882" s="1" t="s">
        <v>6319</v>
      </c>
      <c r="L1882" s="1" t="s">
        <v>55</v>
      </c>
      <c r="M1882" s="1" t="s">
        <v>7729</v>
      </c>
      <c r="N1882" s="1" t="s">
        <v>52</v>
      </c>
      <c r="O1882" s="2" t="s">
        <v>822</v>
      </c>
      <c r="P1882" s="2" t="s">
        <v>32</v>
      </c>
      <c r="Q1882" s="2" t="s">
        <v>32</v>
      </c>
      <c r="R1882" s="2" t="s">
        <v>32</v>
      </c>
      <c r="S1882" s="2" t="s">
        <v>32</v>
      </c>
      <c r="T1882" s="1" t="s">
        <v>32</v>
      </c>
      <c r="U1882" s="1" t="s">
        <v>32</v>
      </c>
      <c r="V1882" s="1" t="s">
        <v>32</v>
      </c>
      <c r="W1882" s="1" t="s">
        <v>32</v>
      </c>
    </row>
    <row r="1883" spans="1:23">
      <c r="A1883" s="29" t="str">
        <f>+IF(B1883="N","",IF(COUNTIF(B:B,B1883)&gt;1,COUNTIF(B$3:B1883,B1883),""))</f>
        <v/>
      </c>
      <c r="B1883" s="2" t="str">
        <f>+IF(H1883='Export Demurrage Detention'!$C$2,"Y","N")</f>
        <v>N</v>
      </c>
      <c r="D1883" s="1" t="s">
        <v>173</v>
      </c>
      <c r="G1883" s="1" t="s">
        <v>22</v>
      </c>
      <c r="H1883" s="1" t="s">
        <v>2884</v>
      </c>
      <c r="I1883" s="69">
        <v>44256</v>
      </c>
      <c r="J1883" s="70" t="s">
        <v>51</v>
      </c>
      <c r="K1883" s="1" t="s">
        <v>6319</v>
      </c>
      <c r="L1883" s="1" t="s">
        <v>55</v>
      </c>
      <c r="M1883" s="1" t="s">
        <v>7753</v>
      </c>
      <c r="N1883" s="1" t="s">
        <v>52</v>
      </c>
      <c r="O1883" s="2" t="s">
        <v>822</v>
      </c>
      <c r="P1883" s="2" t="s">
        <v>32</v>
      </c>
      <c r="Q1883" s="2" t="s">
        <v>32</v>
      </c>
      <c r="R1883" s="2" t="s">
        <v>32</v>
      </c>
      <c r="S1883" s="2" t="s">
        <v>32</v>
      </c>
      <c r="T1883" s="1" t="s">
        <v>32</v>
      </c>
      <c r="U1883" s="1" t="s">
        <v>32</v>
      </c>
      <c r="V1883" s="1" t="s">
        <v>32</v>
      </c>
      <c r="W1883" s="1" t="s">
        <v>32</v>
      </c>
    </row>
    <row r="1884" spans="1:23">
      <c r="A1884" s="29" t="str">
        <f>+IF(B1884="N","",IF(COUNTIF(B:B,B1884)&gt;1,COUNTIF(B$3:B1884,B1884),""))</f>
        <v/>
      </c>
      <c r="B1884" s="2" t="str">
        <f>+IF(H1884='Export Demurrage Detention'!$C$2,"Y","N")</f>
        <v>N</v>
      </c>
      <c r="D1884" s="1" t="s">
        <v>173</v>
      </c>
      <c r="G1884" s="1" t="s">
        <v>22</v>
      </c>
      <c r="H1884" s="1" t="s">
        <v>2884</v>
      </c>
      <c r="I1884" s="69">
        <v>44256</v>
      </c>
      <c r="J1884" s="70" t="s">
        <v>51</v>
      </c>
      <c r="K1884" s="1" t="s">
        <v>6319</v>
      </c>
      <c r="L1884" s="1" t="s">
        <v>55</v>
      </c>
      <c r="M1884" s="1" t="s">
        <v>7754</v>
      </c>
      <c r="N1884" s="1" t="s">
        <v>52</v>
      </c>
      <c r="O1884" s="2" t="s">
        <v>822</v>
      </c>
      <c r="P1884" s="2" t="s">
        <v>32</v>
      </c>
      <c r="Q1884" s="2" t="s">
        <v>32</v>
      </c>
      <c r="R1884" s="2" t="s">
        <v>32</v>
      </c>
      <c r="S1884" s="2" t="s">
        <v>32</v>
      </c>
      <c r="T1884" s="1" t="s">
        <v>32</v>
      </c>
      <c r="U1884" s="1" t="s">
        <v>32</v>
      </c>
      <c r="V1884" s="1" t="s">
        <v>32</v>
      </c>
      <c r="W1884" s="1" t="s">
        <v>32</v>
      </c>
    </row>
    <row r="1885" spans="1:23">
      <c r="A1885" s="29" t="str">
        <f>+IF(B1885="N","",IF(COUNTIF(B:B,B1885)&gt;1,COUNTIF(B$3:B1885,B1885),""))</f>
        <v/>
      </c>
      <c r="B1885" s="2" t="str">
        <f>+IF(H1885='Export Demurrage Detention'!$C$2,"Y","N")</f>
        <v>N</v>
      </c>
      <c r="D1885" s="1" t="s">
        <v>173</v>
      </c>
      <c r="G1885" s="1" t="s">
        <v>22</v>
      </c>
      <c r="H1885" s="1" t="s">
        <v>2884</v>
      </c>
      <c r="I1885" s="69">
        <v>44256</v>
      </c>
      <c r="J1885" s="70" t="s">
        <v>51</v>
      </c>
      <c r="K1885" s="1" t="s">
        <v>6319</v>
      </c>
      <c r="L1885" s="1" t="s">
        <v>55</v>
      </c>
      <c r="M1885" s="1" t="s">
        <v>7755</v>
      </c>
      <c r="N1885" s="1" t="s">
        <v>52</v>
      </c>
      <c r="O1885" s="2" t="s">
        <v>822</v>
      </c>
      <c r="P1885" s="2" t="s">
        <v>32</v>
      </c>
      <c r="Q1885" s="2" t="s">
        <v>32</v>
      </c>
      <c r="R1885" s="2" t="s">
        <v>32</v>
      </c>
      <c r="S1885" s="2" t="s">
        <v>32</v>
      </c>
      <c r="T1885" s="1" t="s">
        <v>32</v>
      </c>
      <c r="U1885" s="1" t="s">
        <v>32</v>
      </c>
      <c r="V1885" s="1" t="s">
        <v>32</v>
      </c>
      <c r="W1885" s="1" t="s">
        <v>32</v>
      </c>
    </row>
    <row r="1886" spans="1:23">
      <c r="A1886" s="29" t="str">
        <f>+IF(B1886="N","",IF(COUNTIF(B:B,B1886)&gt;1,COUNTIF(B$3:B1886,B1886),""))</f>
        <v/>
      </c>
      <c r="B1886" s="2" t="str">
        <f>+IF(H1886='Export Demurrage Detention'!$C$2,"Y","N")</f>
        <v>N</v>
      </c>
      <c r="D1886" s="1" t="s">
        <v>173</v>
      </c>
      <c r="G1886" s="1" t="s">
        <v>22</v>
      </c>
      <c r="H1886" s="1" t="s">
        <v>2884</v>
      </c>
      <c r="I1886" s="69">
        <v>44256</v>
      </c>
      <c r="J1886" s="70" t="s">
        <v>51</v>
      </c>
      <c r="K1886" s="1" t="s">
        <v>6319</v>
      </c>
      <c r="L1886" s="1" t="s">
        <v>55</v>
      </c>
      <c r="M1886" s="1" t="s">
        <v>7756</v>
      </c>
      <c r="N1886" s="1" t="s">
        <v>52</v>
      </c>
      <c r="O1886" s="2" t="s">
        <v>822</v>
      </c>
      <c r="P1886" s="2" t="s">
        <v>32</v>
      </c>
      <c r="Q1886" s="2" t="s">
        <v>32</v>
      </c>
      <c r="R1886" s="2" t="s">
        <v>32</v>
      </c>
      <c r="S1886" s="2" t="s">
        <v>32</v>
      </c>
      <c r="T1886" s="1" t="s">
        <v>32</v>
      </c>
      <c r="U1886" s="1" t="s">
        <v>32</v>
      </c>
      <c r="V1886" s="1" t="s">
        <v>32</v>
      </c>
      <c r="W1886" s="1" t="s">
        <v>32</v>
      </c>
    </row>
    <row r="1887" spans="1:23">
      <c r="A1887" s="29" t="str">
        <f>+IF(B1887="N","",IF(COUNTIF(B:B,B1887)&gt;1,COUNTIF(B$3:B1887,B1887),""))</f>
        <v/>
      </c>
      <c r="B1887" s="2" t="str">
        <f>+IF(H1887='Export Demurrage Detention'!$C$2,"Y","N")</f>
        <v>N</v>
      </c>
      <c r="D1887" s="1" t="s">
        <v>173</v>
      </c>
      <c r="G1887" s="1" t="s">
        <v>22</v>
      </c>
      <c r="H1887" s="1" t="s">
        <v>2884</v>
      </c>
      <c r="I1887" s="69">
        <v>44256</v>
      </c>
      <c r="J1887" s="70" t="s">
        <v>51</v>
      </c>
      <c r="K1887" s="1" t="s">
        <v>6319</v>
      </c>
      <c r="L1887" s="1" t="s">
        <v>55</v>
      </c>
      <c r="M1887" s="1" t="s">
        <v>7757</v>
      </c>
      <c r="N1887" s="1" t="s">
        <v>52</v>
      </c>
      <c r="O1887" s="2" t="s">
        <v>822</v>
      </c>
      <c r="P1887" s="2" t="s">
        <v>32</v>
      </c>
      <c r="Q1887" s="2" t="s">
        <v>32</v>
      </c>
      <c r="R1887" s="2" t="s">
        <v>32</v>
      </c>
      <c r="S1887" s="2" t="s">
        <v>32</v>
      </c>
      <c r="T1887" s="1" t="s">
        <v>32</v>
      </c>
      <c r="U1887" s="1" t="s">
        <v>32</v>
      </c>
      <c r="V1887" s="1" t="s">
        <v>32</v>
      </c>
      <c r="W1887" s="1" t="s">
        <v>32</v>
      </c>
    </row>
    <row r="1888" spans="1:23">
      <c r="A1888" s="29" t="str">
        <f>+IF(B1888="N","",IF(COUNTIF(B:B,B1888)&gt;1,COUNTIF(B$3:B1888,B1888),""))</f>
        <v/>
      </c>
      <c r="B1888" s="2" t="str">
        <f>+IF(H1888='Export Demurrage Detention'!$C$2,"Y","N")</f>
        <v>N</v>
      </c>
      <c r="D1888" s="1" t="s">
        <v>173</v>
      </c>
      <c r="G1888" s="1" t="s">
        <v>22</v>
      </c>
      <c r="H1888" s="1" t="s">
        <v>2884</v>
      </c>
      <c r="I1888" s="69">
        <v>44256</v>
      </c>
      <c r="J1888" s="70" t="s">
        <v>51</v>
      </c>
      <c r="K1888" s="1" t="s">
        <v>6319</v>
      </c>
      <c r="L1888" s="1" t="s">
        <v>55</v>
      </c>
      <c r="M1888" s="1" t="s">
        <v>7758</v>
      </c>
      <c r="N1888" s="1" t="s">
        <v>52</v>
      </c>
      <c r="O1888" s="2" t="s">
        <v>822</v>
      </c>
      <c r="P1888" s="2" t="s">
        <v>32</v>
      </c>
      <c r="Q1888" s="2" t="s">
        <v>32</v>
      </c>
      <c r="R1888" s="2" t="s">
        <v>32</v>
      </c>
      <c r="S1888" s="2" t="s">
        <v>32</v>
      </c>
      <c r="T1888" s="1" t="s">
        <v>32</v>
      </c>
      <c r="U1888" s="1" t="s">
        <v>32</v>
      </c>
      <c r="V1888" s="1" t="s">
        <v>32</v>
      </c>
      <c r="W1888" s="1" t="s">
        <v>32</v>
      </c>
    </row>
    <row r="1889" spans="1:23">
      <c r="A1889" s="29" t="str">
        <f>+IF(B1889="N","",IF(COUNTIF(B:B,B1889)&gt;1,COUNTIF(B$3:B1889,B1889),""))</f>
        <v/>
      </c>
      <c r="B1889" s="2" t="str">
        <f>+IF(H1889='Export Demurrage Detention'!$C$2,"Y","N")</f>
        <v>N</v>
      </c>
      <c r="D1889" s="1" t="s">
        <v>173</v>
      </c>
      <c r="G1889" s="1" t="s">
        <v>22</v>
      </c>
      <c r="H1889" s="1" t="s">
        <v>2884</v>
      </c>
      <c r="I1889" s="69">
        <v>44256</v>
      </c>
      <c r="J1889" s="70" t="s">
        <v>51</v>
      </c>
      <c r="K1889" s="1" t="s">
        <v>6319</v>
      </c>
      <c r="L1889" s="1" t="s">
        <v>55</v>
      </c>
      <c r="M1889" s="1" t="s">
        <v>7759</v>
      </c>
      <c r="N1889" s="1" t="s">
        <v>52</v>
      </c>
      <c r="O1889" s="2" t="s">
        <v>822</v>
      </c>
      <c r="P1889" s="2" t="s">
        <v>32</v>
      </c>
      <c r="Q1889" s="2" t="s">
        <v>32</v>
      </c>
      <c r="R1889" s="2" t="s">
        <v>32</v>
      </c>
      <c r="S1889" s="2" t="s">
        <v>32</v>
      </c>
      <c r="T1889" s="1" t="s">
        <v>32</v>
      </c>
      <c r="U1889" s="1" t="s">
        <v>32</v>
      </c>
      <c r="V1889" s="1" t="s">
        <v>32</v>
      </c>
      <c r="W1889" s="1" t="s">
        <v>32</v>
      </c>
    </row>
    <row r="1890" spans="1:23">
      <c r="A1890" s="29" t="str">
        <f>+IF(B1890="N","",IF(COUNTIF(B:B,B1890)&gt;1,COUNTIF(B$3:B1890,B1890),""))</f>
        <v/>
      </c>
      <c r="B1890" s="2" t="str">
        <f>+IF(H1890='Export Demurrage Detention'!$C$2,"Y","N")</f>
        <v>N</v>
      </c>
      <c r="D1890" s="1" t="s">
        <v>173</v>
      </c>
      <c r="G1890" s="1" t="s">
        <v>22</v>
      </c>
      <c r="H1890" s="1" t="s">
        <v>2884</v>
      </c>
      <c r="I1890" s="69">
        <v>44256</v>
      </c>
      <c r="J1890" s="70" t="s">
        <v>51</v>
      </c>
      <c r="K1890" s="1" t="s">
        <v>6319</v>
      </c>
      <c r="L1890" s="1" t="s">
        <v>55</v>
      </c>
      <c r="M1890" s="1" t="s">
        <v>7760</v>
      </c>
      <c r="N1890" s="1" t="s">
        <v>52</v>
      </c>
      <c r="O1890" s="2" t="s">
        <v>822</v>
      </c>
      <c r="P1890" s="2" t="s">
        <v>32</v>
      </c>
      <c r="Q1890" s="2" t="s">
        <v>32</v>
      </c>
      <c r="R1890" s="2" t="s">
        <v>32</v>
      </c>
      <c r="S1890" s="2" t="s">
        <v>32</v>
      </c>
      <c r="T1890" s="1" t="s">
        <v>32</v>
      </c>
      <c r="U1890" s="1" t="s">
        <v>32</v>
      </c>
      <c r="V1890" s="1" t="s">
        <v>32</v>
      </c>
      <c r="W1890" s="1" t="s">
        <v>32</v>
      </c>
    </row>
    <row r="1891" spans="1:23">
      <c r="A1891" s="29" t="str">
        <f>+IF(B1891="N","",IF(COUNTIF(B:B,B1891)&gt;1,COUNTIF(B$3:B1891,B1891),""))</f>
        <v/>
      </c>
      <c r="B1891" s="2" t="str">
        <f>+IF(H1891='Export Demurrage Detention'!$C$2,"Y","N")</f>
        <v>N</v>
      </c>
      <c r="D1891" s="1" t="s">
        <v>173</v>
      </c>
      <c r="G1891" s="1" t="s">
        <v>22</v>
      </c>
      <c r="H1891" s="1" t="s">
        <v>2884</v>
      </c>
      <c r="I1891" s="69">
        <v>44256</v>
      </c>
      <c r="J1891" s="70" t="s">
        <v>51</v>
      </c>
      <c r="K1891" s="1" t="s">
        <v>6319</v>
      </c>
      <c r="L1891" s="1" t="s">
        <v>55</v>
      </c>
      <c r="M1891" s="1" t="s">
        <v>7761</v>
      </c>
      <c r="N1891" s="1" t="s">
        <v>52</v>
      </c>
      <c r="O1891" s="2" t="s">
        <v>822</v>
      </c>
      <c r="P1891" s="2" t="s">
        <v>32</v>
      </c>
      <c r="Q1891" s="2" t="s">
        <v>32</v>
      </c>
      <c r="R1891" s="2" t="s">
        <v>32</v>
      </c>
      <c r="S1891" s="2" t="s">
        <v>32</v>
      </c>
      <c r="T1891" s="1" t="s">
        <v>32</v>
      </c>
      <c r="U1891" s="1" t="s">
        <v>32</v>
      </c>
      <c r="V1891" s="1" t="s">
        <v>32</v>
      </c>
      <c r="W1891" s="1" t="s">
        <v>32</v>
      </c>
    </row>
    <row r="1892" spans="1:23">
      <c r="A1892" s="29" t="str">
        <f>+IF(B1892="N","",IF(COUNTIF(B:B,B1892)&gt;1,COUNTIF(B$3:B1892,B1892),""))</f>
        <v/>
      </c>
      <c r="B1892" s="2" t="str">
        <f>+IF(H1892='Export Demurrage Detention'!$C$2,"Y","N")</f>
        <v>N</v>
      </c>
      <c r="D1892" s="1" t="s">
        <v>173</v>
      </c>
      <c r="G1892" s="1" t="s">
        <v>22</v>
      </c>
      <c r="H1892" s="1" t="s">
        <v>2884</v>
      </c>
      <c r="I1892" s="69">
        <v>44256</v>
      </c>
      <c r="J1892" s="70" t="s">
        <v>51</v>
      </c>
      <c r="K1892" s="1" t="s">
        <v>6319</v>
      </c>
      <c r="L1892" s="1" t="s">
        <v>55</v>
      </c>
      <c r="M1892" s="1" t="s">
        <v>7762</v>
      </c>
      <c r="N1892" s="1" t="s">
        <v>52</v>
      </c>
      <c r="O1892" s="2" t="s">
        <v>822</v>
      </c>
      <c r="P1892" s="2" t="s">
        <v>32</v>
      </c>
      <c r="Q1892" s="2" t="s">
        <v>32</v>
      </c>
      <c r="R1892" s="2" t="s">
        <v>32</v>
      </c>
      <c r="S1892" s="2" t="s">
        <v>32</v>
      </c>
      <c r="T1892" s="1" t="s">
        <v>32</v>
      </c>
      <c r="U1892" s="1" t="s">
        <v>32</v>
      </c>
      <c r="V1892" s="1" t="s">
        <v>32</v>
      </c>
      <c r="W1892" s="1" t="s">
        <v>32</v>
      </c>
    </row>
    <row r="1893" spans="1:23">
      <c r="A1893" s="29" t="str">
        <f>+IF(B1893="N","",IF(COUNTIF(B:B,B1893)&gt;1,COUNTIF(B$3:B1893,B1893),""))</f>
        <v/>
      </c>
      <c r="B1893" s="2" t="str">
        <f>+IF(H1893='Export Demurrage Detention'!$C$2,"Y","N")</f>
        <v>N</v>
      </c>
      <c r="D1893" s="1" t="s">
        <v>173</v>
      </c>
      <c r="G1893" s="1" t="s">
        <v>22</v>
      </c>
      <c r="H1893" s="1" t="s">
        <v>2884</v>
      </c>
      <c r="I1893" s="69">
        <v>44256</v>
      </c>
      <c r="J1893" s="70" t="s">
        <v>51</v>
      </c>
      <c r="K1893" s="1" t="s">
        <v>6319</v>
      </c>
      <c r="L1893" s="1" t="s">
        <v>55</v>
      </c>
      <c r="M1893" s="1" t="s">
        <v>7763</v>
      </c>
      <c r="N1893" s="1" t="s">
        <v>52</v>
      </c>
      <c r="O1893" s="2" t="s">
        <v>822</v>
      </c>
      <c r="P1893" s="2" t="s">
        <v>32</v>
      </c>
      <c r="Q1893" s="2" t="s">
        <v>32</v>
      </c>
      <c r="R1893" s="2" t="s">
        <v>32</v>
      </c>
      <c r="S1893" s="2" t="s">
        <v>32</v>
      </c>
      <c r="T1893" s="1" t="s">
        <v>32</v>
      </c>
      <c r="U1893" s="1" t="s">
        <v>32</v>
      </c>
      <c r="V1893" s="1" t="s">
        <v>32</v>
      </c>
      <c r="W1893" s="1" t="s">
        <v>32</v>
      </c>
    </row>
    <row r="1894" spans="1:23">
      <c r="A1894" s="29" t="str">
        <f>+IF(B1894="N","",IF(COUNTIF(B:B,B1894)&gt;1,COUNTIF(B$3:B1894,B1894),""))</f>
        <v/>
      </c>
      <c r="B1894" s="2" t="str">
        <f>+IF(H1894='Export Demurrage Detention'!$C$2,"Y","N")</f>
        <v>N</v>
      </c>
      <c r="D1894" s="1" t="s">
        <v>173</v>
      </c>
      <c r="G1894" s="1" t="s">
        <v>22</v>
      </c>
      <c r="H1894" s="1" t="s">
        <v>2884</v>
      </c>
      <c r="I1894" s="69">
        <v>44256</v>
      </c>
      <c r="J1894" s="70" t="s">
        <v>51</v>
      </c>
      <c r="K1894" s="1" t="s">
        <v>6319</v>
      </c>
      <c r="L1894" s="1" t="s">
        <v>55</v>
      </c>
      <c r="M1894" s="1" t="s">
        <v>7764</v>
      </c>
      <c r="N1894" s="1" t="s">
        <v>52</v>
      </c>
      <c r="O1894" s="2" t="s">
        <v>822</v>
      </c>
      <c r="P1894" s="2" t="s">
        <v>32</v>
      </c>
      <c r="Q1894" s="2" t="s">
        <v>32</v>
      </c>
      <c r="R1894" s="2" t="s">
        <v>32</v>
      </c>
      <c r="S1894" s="2" t="s">
        <v>32</v>
      </c>
      <c r="T1894" s="1" t="s">
        <v>32</v>
      </c>
      <c r="U1894" s="1" t="s">
        <v>32</v>
      </c>
      <c r="V1894" s="1" t="s">
        <v>32</v>
      </c>
      <c r="W1894" s="1" t="s">
        <v>32</v>
      </c>
    </row>
    <row r="1895" spans="1:23">
      <c r="A1895" s="29" t="str">
        <f>+IF(B1895="N","",IF(COUNTIF(B:B,B1895)&gt;1,COUNTIF(B$3:B1895,B1895),""))</f>
        <v/>
      </c>
      <c r="B1895" s="2" t="str">
        <f>+IF(H1895='Export Demurrage Detention'!$C$2,"Y","N")</f>
        <v>N</v>
      </c>
      <c r="D1895" s="1" t="s">
        <v>173</v>
      </c>
      <c r="G1895" s="1" t="s">
        <v>22</v>
      </c>
      <c r="H1895" s="1" t="s">
        <v>2884</v>
      </c>
      <c r="I1895" s="69">
        <v>44256</v>
      </c>
      <c r="J1895" s="70" t="s">
        <v>51</v>
      </c>
      <c r="K1895" s="1" t="s">
        <v>6319</v>
      </c>
      <c r="L1895" s="1" t="s">
        <v>55</v>
      </c>
      <c r="M1895" s="1" t="s">
        <v>7765</v>
      </c>
      <c r="N1895" s="1" t="s">
        <v>52</v>
      </c>
      <c r="O1895" s="2" t="s">
        <v>822</v>
      </c>
      <c r="P1895" s="2" t="s">
        <v>32</v>
      </c>
      <c r="Q1895" s="2" t="s">
        <v>32</v>
      </c>
      <c r="R1895" s="2" t="s">
        <v>32</v>
      </c>
      <c r="S1895" s="2" t="s">
        <v>32</v>
      </c>
      <c r="T1895" s="1" t="s">
        <v>32</v>
      </c>
      <c r="U1895" s="1" t="s">
        <v>32</v>
      </c>
      <c r="V1895" s="1" t="s">
        <v>32</v>
      </c>
      <c r="W1895" s="1" t="s">
        <v>32</v>
      </c>
    </row>
    <row r="1896" spans="1:23">
      <c r="A1896" s="29" t="str">
        <f>+IF(B1896="N","",IF(COUNTIF(B:B,B1896)&gt;1,COUNTIF(B$3:B1896,B1896),""))</f>
        <v/>
      </c>
      <c r="B1896" s="2" t="str">
        <f>+IF(H1896='Export Demurrage Detention'!$C$2,"Y","N")</f>
        <v>N</v>
      </c>
      <c r="D1896" s="1" t="s">
        <v>173</v>
      </c>
      <c r="G1896" s="1" t="s">
        <v>22</v>
      </c>
      <c r="H1896" s="1" t="s">
        <v>2884</v>
      </c>
      <c r="I1896" s="69">
        <v>44256</v>
      </c>
      <c r="J1896" s="70" t="s">
        <v>51</v>
      </c>
      <c r="K1896" s="1" t="s">
        <v>6319</v>
      </c>
      <c r="L1896" s="1" t="s">
        <v>55</v>
      </c>
      <c r="M1896" s="1" t="s">
        <v>7766</v>
      </c>
      <c r="N1896" s="1" t="s">
        <v>52</v>
      </c>
      <c r="O1896" s="2" t="s">
        <v>822</v>
      </c>
      <c r="P1896" s="2" t="s">
        <v>32</v>
      </c>
      <c r="Q1896" s="2" t="s">
        <v>32</v>
      </c>
      <c r="R1896" s="2" t="s">
        <v>32</v>
      </c>
      <c r="S1896" s="2" t="s">
        <v>32</v>
      </c>
      <c r="T1896" s="1" t="s">
        <v>32</v>
      </c>
      <c r="U1896" s="1" t="s">
        <v>32</v>
      </c>
      <c r="V1896" s="1" t="s">
        <v>32</v>
      </c>
      <c r="W1896" s="1" t="s">
        <v>32</v>
      </c>
    </row>
    <row r="1897" spans="1:23">
      <c r="A1897" s="29" t="str">
        <f>+IF(B1897="N","",IF(COUNTIF(B:B,B1897)&gt;1,COUNTIF(B$3:B1897,B1897),""))</f>
        <v/>
      </c>
      <c r="B1897" s="2" t="str">
        <f>+IF(H1897='Export Demurrage Detention'!$C$2,"Y","N")</f>
        <v>N</v>
      </c>
      <c r="D1897" s="1" t="s">
        <v>173</v>
      </c>
      <c r="G1897" s="1" t="s">
        <v>22</v>
      </c>
      <c r="H1897" s="1" t="s">
        <v>2884</v>
      </c>
      <c r="I1897" s="69">
        <v>44256</v>
      </c>
      <c r="J1897" s="70" t="s">
        <v>51</v>
      </c>
      <c r="K1897" s="1" t="s">
        <v>6319</v>
      </c>
      <c r="L1897" s="1" t="s">
        <v>55</v>
      </c>
      <c r="M1897" s="1" t="s">
        <v>7767</v>
      </c>
      <c r="N1897" s="1" t="s">
        <v>52</v>
      </c>
      <c r="O1897" s="2" t="s">
        <v>822</v>
      </c>
      <c r="P1897" s="2" t="s">
        <v>32</v>
      </c>
      <c r="Q1897" s="2" t="s">
        <v>32</v>
      </c>
      <c r="R1897" s="2" t="s">
        <v>32</v>
      </c>
      <c r="S1897" s="2" t="s">
        <v>32</v>
      </c>
      <c r="T1897" s="1" t="s">
        <v>32</v>
      </c>
      <c r="U1897" s="1" t="s">
        <v>32</v>
      </c>
      <c r="V1897" s="1" t="s">
        <v>32</v>
      </c>
      <c r="W1897" s="1" t="s">
        <v>32</v>
      </c>
    </row>
    <row r="1898" spans="1:23">
      <c r="A1898" s="29" t="str">
        <f>+IF(B1898="N","",IF(COUNTIF(B:B,B1898)&gt;1,COUNTIF(B$3:B1898,B1898),""))</f>
        <v/>
      </c>
      <c r="B1898" s="2" t="str">
        <f>+IF(H1898='Export Demurrage Detention'!$C$2,"Y","N")</f>
        <v>N</v>
      </c>
      <c r="D1898" s="1" t="s">
        <v>173</v>
      </c>
      <c r="G1898" s="1" t="s">
        <v>22</v>
      </c>
      <c r="H1898" s="1" t="s">
        <v>2884</v>
      </c>
      <c r="I1898" s="69">
        <v>44256</v>
      </c>
      <c r="J1898" s="70" t="s">
        <v>51</v>
      </c>
      <c r="K1898" s="1" t="s">
        <v>6319</v>
      </c>
      <c r="L1898" s="1" t="s">
        <v>55</v>
      </c>
      <c r="M1898" s="1" t="s">
        <v>7768</v>
      </c>
      <c r="N1898" s="1" t="s">
        <v>52</v>
      </c>
      <c r="O1898" s="2" t="s">
        <v>822</v>
      </c>
      <c r="P1898" s="2" t="s">
        <v>32</v>
      </c>
      <c r="Q1898" s="2" t="s">
        <v>32</v>
      </c>
      <c r="R1898" s="2" t="s">
        <v>32</v>
      </c>
      <c r="S1898" s="2" t="s">
        <v>32</v>
      </c>
      <c r="T1898" s="1" t="s">
        <v>32</v>
      </c>
      <c r="U1898" s="1" t="s">
        <v>32</v>
      </c>
      <c r="V1898" s="1" t="s">
        <v>32</v>
      </c>
      <c r="W1898" s="1" t="s">
        <v>32</v>
      </c>
    </row>
    <row r="1899" spans="1:23">
      <c r="A1899" s="29" t="str">
        <f>+IF(B1899="N","",IF(COUNTIF(B:B,B1899)&gt;1,COUNTIF(B$3:B1899,B1899),""))</f>
        <v/>
      </c>
      <c r="B1899" s="2" t="str">
        <f>+IF(H1899='Export Demurrage Detention'!$C$2,"Y","N")</f>
        <v>N</v>
      </c>
      <c r="D1899" s="1" t="s">
        <v>173</v>
      </c>
      <c r="G1899" s="1" t="s">
        <v>22</v>
      </c>
      <c r="H1899" s="1" t="s">
        <v>2884</v>
      </c>
      <c r="I1899" s="69">
        <v>44256</v>
      </c>
      <c r="J1899" s="70" t="s">
        <v>51</v>
      </c>
      <c r="K1899" s="1" t="s">
        <v>6319</v>
      </c>
      <c r="L1899" s="1" t="s">
        <v>55</v>
      </c>
      <c r="M1899" s="1" t="s">
        <v>7769</v>
      </c>
      <c r="N1899" s="1" t="s">
        <v>52</v>
      </c>
      <c r="O1899" s="2" t="s">
        <v>822</v>
      </c>
      <c r="P1899" s="2" t="s">
        <v>32</v>
      </c>
      <c r="Q1899" s="2" t="s">
        <v>32</v>
      </c>
      <c r="R1899" s="2" t="s">
        <v>32</v>
      </c>
      <c r="S1899" s="2" t="s">
        <v>32</v>
      </c>
      <c r="T1899" s="1" t="s">
        <v>32</v>
      </c>
      <c r="U1899" s="1" t="s">
        <v>32</v>
      </c>
      <c r="V1899" s="1" t="s">
        <v>32</v>
      </c>
      <c r="W1899" s="1" t="s">
        <v>32</v>
      </c>
    </row>
    <row r="1900" spans="1:23">
      <c r="A1900" s="29" t="str">
        <f>+IF(B1900="N","",IF(COUNTIF(B:B,B1900)&gt;1,COUNTIF(B$3:B1900,B1900),""))</f>
        <v/>
      </c>
      <c r="B1900" s="2" t="str">
        <f>+IF(H1900='Export Demurrage Detention'!$C$2,"Y","N")</f>
        <v>N</v>
      </c>
      <c r="D1900" s="1" t="s">
        <v>173</v>
      </c>
      <c r="G1900" s="1" t="s">
        <v>22</v>
      </c>
      <c r="H1900" s="1" t="s">
        <v>2860</v>
      </c>
      <c r="I1900" s="69">
        <v>44256</v>
      </c>
      <c r="J1900" s="70" t="s">
        <v>51</v>
      </c>
      <c r="K1900" s="1" t="s">
        <v>6319</v>
      </c>
      <c r="L1900" s="1" t="s">
        <v>55</v>
      </c>
      <c r="M1900" s="1" t="s">
        <v>7751</v>
      </c>
      <c r="N1900" s="1" t="s">
        <v>52</v>
      </c>
      <c r="O1900" s="2" t="s">
        <v>822</v>
      </c>
      <c r="P1900" s="2" t="s">
        <v>32</v>
      </c>
      <c r="Q1900" s="2" t="s">
        <v>32</v>
      </c>
      <c r="R1900" s="2" t="s">
        <v>32</v>
      </c>
      <c r="S1900" s="2" t="s">
        <v>32</v>
      </c>
      <c r="T1900" s="1" t="s">
        <v>32</v>
      </c>
      <c r="U1900" s="1" t="s">
        <v>32</v>
      </c>
      <c r="V1900" s="1" t="s">
        <v>32</v>
      </c>
      <c r="W1900" s="1" t="s">
        <v>32</v>
      </c>
    </row>
    <row r="1901" spans="1:23">
      <c r="A1901" s="29" t="str">
        <f>+IF(B1901="N","",IF(COUNTIF(B:B,B1901)&gt;1,COUNTIF(B$3:B1901,B1901),""))</f>
        <v/>
      </c>
      <c r="B1901" s="2" t="str">
        <f>+IF(H1901='Export Demurrage Detention'!$C$2,"Y","N")</f>
        <v>N</v>
      </c>
      <c r="D1901" s="1" t="s">
        <v>173</v>
      </c>
      <c r="G1901" s="1" t="s">
        <v>22</v>
      </c>
      <c r="H1901" s="1" t="s">
        <v>2860</v>
      </c>
      <c r="I1901" s="69">
        <v>44256</v>
      </c>
      <c r="J1901" s="70" t="s">
        <v>51</v>
      </c>
      <c r="K1901" s="1" t="s">
        <v>6319</v>
      </c>
      <c r="L1901" s="1" t="s">
        <v>55</v>
      </c>
      <c r="M1901" s="1" t="s">
        <v>7752</v>
      </c>
      <c r="N1901" s="1" t="s">
        <v>52</v>
      </c>
      <c r="O1901" s="2" t="s">
        <v>822</v>
      </c>
      <c r="P1901" s="2" t="s">
        <v>32</v>
      </c>
      <c r="Q1901" s="2" t="s">
        <v>32</v>
      </c>
      <c r="R1901" s="2" t="s">
        <v>32</v>
      </c>
      <c r="S1901" s="2" t="s">
        <v>32</v>
      </c>
      <c r="T1901" s="1" t="s">
        <v>32</v>
      </c>
      <c r="U1901" s="1" t="s">
        <v>32</v>
      </c>
      <c r="V1901" s="1" t="s">
        <v>32</v>
      </c>
      <c r="W1901" s="1" t="s">
        <v>32</v>
      </c>
    </row>
    <row r="1902" spans="1:23">
      <c r="A1902" s="29" t="str">
        <f>+IF(B1902="N","",IF(COUNTIF(B:B,B1902)&gt;1,COUNTIF(B$3:B1902,B1902),""))</f>
        <v/>
      </c>
      <c r="B1902" s="2" t="str">
        <f>+IF(H1902='Export Demurrage Detention'!$C$2,"Y","N")</f>
        <v>N</v>
      </c>
      <c r="D1902" s="1" t="s">
        <v>173</v>
      </c>
      <c r="G1902" s="1" t="s">
        <v>22</v>
      </c>
      <c r="H1902" s="1" t="s">
        <v>2860</v>
      </c>
      <c r="I1902" s="69">
        <v>44256</v>
      </c>
      <c r="J1902" s="70" t="s">
        <v>51</v>
      </c>
      <c r="K1902" s="1" t="s">
        <v>6319</v>
      </c>
      <c r="L1902" s="1" t="s">
        <v>55</v>
      </c>
      <c r="M1902" s="1" t="s">
        <v>7729</v>
      </c>
      <c r="N1902" s="1" t="s">
        <v>52</v>
      </c>
      <c r="O1902" s="2" t="s">
        <v>822</v>
      </c>
      <c r="P1902" s="2" t="s">
        <v>32</v>
      </c>
      <c r="Q1902" s="2" t="s">
        <v>32</v>
      </c>
      <c r="R1902" s="2" t="s">
        <v>32</v>
      </c>
      <c r="S1902" s="2" t="s">
        <v>32</v>
      </c>
      <c r="T1902" s="1" t="s">
        <v>32</v>
      </c>
      <c r="U1902" s="1" t="s">
        <v>32</v>
      </c>
      <c r="V1902" s="1" t="s">
        <v>32</v>
      </c>
      <c r="W1902" s="1" t="s">
        <v>32</v>
      </c>
    </row>
    <row r="1903" spans="1:23">
      <c r="A1903" s="29" t="str">
        <f>+IF(B1903="N","",IF(COUNTIF(B:B,B1903)&gt;1,COUNTIF(B$3:B1903,B1903),""))</f>
        <v/>
      </c>
      <c r="B1903" s="2" t="str">
        <f>+IF(H1903='Export Demurrage Detention'!$C$2,"Y","N")</f>
        <v>N</v>
      </c>
      <c r="D1903" s="1" t="s">
        <v>173</v>
      </c>
      <c r="G1903" s="1" t="s">
        <v>22</v>
      </c>
      <c r="H1903" s="1" t="s">
        <v>2860</v>
      </c>
      <c r="I1903" s="69">
        <v>44256</v>
      </c>
      <c r="J1903" s="70" t="s">
        <v>51</v>
      </c>
      <c r="K1903" s="1" t="s">
        <v>6319</v>
      </c>
      <c r="L1903" s="1" t="s">
        <v>55</v>
      </c>
      <c r="M1903" s="1" t="s">
        <v>7753</v>
      </c>
      <c r="N1903" s="1" t="s">
        <v>52</v>
      </c>
      <c r="O1903" s="2" t="s">
        <v>822</v>
      </c>
      <c r="P1903" s="2" t="s">
        <v>32</v>
      </c>
      <c r="Q1903" s="2" t="s">
        <v>32</v>
      </c>
      <c r="R1903" s="2" t="s">
        <v>32</v>
      </c>
      <c r="S1903" s="2" t="s">
        <v>32</v>
      </c>
      <c r="T1903" s="1" t="s">
        <v>32</v>
      </c>
      <c r="U1903" s="1" t="s">
        <v>32</v>
      </c>
      <c r="V1903" s="1" t="s">
        <v>32</v>
      </c>
      <c r="W1903" s="1" t="s">
        <v>32</v>
      </c>
    </row>
    <row r="1904" spans="1:23">
      <c r="A1904" s="29" t="str">
        <f>+IF(B1904="N","",IF(COUNTIF(B:B,B1904)&gt;1,COUNTIF(B$3:B1904,B1904),""))</f>
        <v/>
      </c>
      <c r="B1904" s="2" t="str">
        <f>+IF(H1904='Export Demurrage Detention'!$C$2,"Y","N")</f>
        <v>N</v>
      </c>
      <c r="D1904" s="1" t="s">
        <v>173</v>
      </c>
      <c r="G1904" s="1" t="s">
        <v>22</v>
      </c>
      <c r="H1904" s="1" t="s">
        <v>2860</v>
      </c>
      <c r="I1904" s="69">
        <v>44256</v>
      </c>
      <c r="J1904" s="70" t="s">
        <v>51</v>
      </c>
      <c r="K1904" s="1" t="s">
        <v>6319</v>
      </c>
      <c r="L1904" s="1" t="s">
        <v>55</v>
      </c>
      <c r="M1904" s="1" t="s">
        <v>7754</v>
      </c>
      <c r="N1904" s="1" t="s">
        <v>52</v>
      </c>
      <c r="O1904" s="2" t="s">
        <v>822</v>
      </c>
      <c r="P1904" s="2" t="s">
        <v>32</v>
      </c>
      <c r="Q1904" s="2" t="s">
        <v>32</v>
      </c>
      <c r="R1904" s="2" t="s">
        <v>32</v>
      </c>
      <c r="S1904" s="2" t="s">
        <v>32</v>
      </c>
      <c r="T1904" s="1" t="s">
        <v>32</v>
      </c>
      <c r="U1904" s="1" t="s">
        <v>32</v>
      </c>
      <c r="V1904" s="1" t="s">
        <v>32</v>
      </c>
      <c r="W1904" s="1" t="s">
        <v>32</v>
      </c>
    </row>
    <row r="1905" spans="1:23">
      <c r="A1905" s="29" t="str">
        <f>+IF(B1905="N","",IF(COUNTIF(B:B,B1905)&gt;1,COUNTIF(B$3:B1905,B1905),""))</f>
        <v/>
      </c>
      <c r="B1905" s="2" t="str">
        <f>+IF(H1905='Export Demurrage Detention'!$C$2,"Y","N")</f>
        <v>N</v>
      </c>
      <c r="D1905" s="1" t="s">
        <v>173</v>
      </c>
      <c r="G1905" s="1" t="s">
        <v>22</v>
      </c>
      <c r="H1905" s="1" t="s">
        <v>2860</v>
      </c>
      <c r="I1905" s="69">
        <v>44256</v>
      </c>
      <c r="J1905" s="70" t="s">
        <v>51</v>
      </c>
      <c r="K1905" s="1" t="s">
        <v>6319</v>
      </c>
      <c r="L1905" s="1" t="s">
        <v>55</v>
      </c>
      <c r="M1905" s="1" t="s">
        <v>7755</v>
      </c>
      <c r="N1905" s="1" t="s">
        <v>52</v>
      </c>
      <c r="O1905" s="2" t="s">
        <v>822</v>
      </c>
      <c r="P1905" s="2" t="s">
        <v>32</v>
      </c>
      <c r="Q1905" s="2" t="s">
        <v>32</v>
      </c>
      <c r="R1905" s="2" t="s">
        <v>32</v>
      </c>
      <c r="S1905" s="2" t="s">
        <v>32</v>
      </c>
      <c r="T1905" s="1" t="s">
        <v>32</v>
      </c>
      <c r="U1905" s="1" t="s">
        <v>32</v>
      </c>
      <c r="V1905" s="1" t="s">
        <v>32</v>
      </c>
      <c r="W1905" s="1" t="s">
        <v>32</v>
      </c>
    </row>
    <row r="1906" spans="1:23">
      <c r="A1906" s="29" t="str">
        <f>+IF(B1906="N","",IF(COUNTIF(B:B,B1906)&gt;1,COUNTIF(B$3:B1906,B1906),""))</f>
        <v/>
      </c>
      <c r="B1906" s="2" t="str">
        <f>+IF(H1906='Export Demurrage Detention'!$C$2,"Y","N")</f>
        <v>N</v>
      </c>
      <c r="D1906" s="1" t="s">
        <v>173</v>
      </c>
      <c r="G1906" s="1" t="s">
        <v>22</v>
      </c>
      <c r="H1906" s="1" t="s">
        <v>2860</v>
      </c>
      <c r="I1906" s="69">
        <v>44256</v>
      </c>
      <c r="J1906" s="70" t="s">
        <v>51</v>
      </c>
      <c r="K1906" s="1" t="s">
        <v>6319</v>
      </c>
      <c r="L1906" s="1" t="s">
        <v>55</v>
      </c>
      <c r="M1906" s="1" t="s">
        <v>7756</v>
      </c>
      <c r="N1906" s="1" t="s">
        <v>52</v>
      </c>
      <c r="O1906" s="2" t="s">
        <v>822</v>
      </c>
      <c r="P1906" s="2" t="s">
        <v>32</v>
      </c>
      <c r="Q1906" s="2" t="s">
        <v>32</v>
      </c>
      <c r="R1906" s="2" t="s">
        <v>32</v>
      </c>
      <c r="S1906" s="2" t="s">
        <v>32</v>
      </c>
      <c r="T1906" s="1" t="s">
        <v>32</v>
      </c>
      <c r="U1906" s="1" t="s">
        <v>32</v>
      </c>
      <c r="V1906" s="1" t="s">
        <v>32</v>
      </c>
      <c r="W1906" s="1" t="s">
        <v>32</v>
      </c>
    </row>
    <row r="1907" spans="1:23">
      <c r="A1907" s="29" t="str">
        <f>+IF(B1907="N","",IF(COUNTIF(B:B,B1907)&gt;1,COUNTIF(B$3:B1907,B1907),""))</f>
        <v/>
      </c>
      <c r="B1907" s="2" t="str">
        <f>+IF(H1907='Export Demurrage Detention'!$C$2,"Y","N")</f>
        <v>N</v>
      </c>
      <c r="D1907" s="1" t="s">
        <v>173</v>
      </c>
      <c r="G1907" s="1" t="s">
        <v>22</v>
      </c>
      <c r="H1907" s="1" t="s">
        <v>2860</v>
      </c>
      <c r="I1907" s="69">
        <v>44256</v>
      </c>
      <c r="J1907" s="70" t="s">
        <v>51</v>
      </c>
      <c r="K1907" s="1" t="s">
        <v>6319</v>
      </c>
      <c r="L1907" s="1" t="s">
        <v>55</v>
      </c>
      <c r="M1907" s="1" t="s">
        <v>7757</v>
      </c>
      <c r="N1907" s="1" t="s">
        <v>52</v>
      </c>
      <c r="O1907" s="2" t="s">
        <v>822</v>
      </c>
      <c r="P1907" s="2" t="s">
        <v>32</v>
      </c>
      <c r="Q1907" s="2" t="s">
        <v>32</v>
      </c>
      <c r="R1907" s="2" t="s">
        <v>32</v>
      </c>
      <c r="S1907" s="2" t="s">
        <v>32</v>
      </c>
      <c r="T1907" s="1" t="s">
        <v>32</v>
      </c>
      <c r="U1907" s="1" t="s">
        <v>32</v>
      </c>
      <c r="V1907" s="1" t="s">
        <v>32</v>
      </c>
      <c r="W1907" s="1" t="s">
        <v>32</v>
      </c>
    </row>
    <row r="1908" spans="1:23">
      <c r="A1908" s="29" t="str">
        <f>+IF(B1908="N","",IF(COUNTIF(B:B,B1908)&gt;1,COUNTIF(B$3:B1908,B1908),""))</f>
        <v/>
      </c>
      <c r="B1908" s="2" t="str">
        <f>+IF(H1908='Export Demurrage Detention'!$C$2,"Y","N")</f>
        <v>N</v>
      </c>
      <c r="D1908" s="1" t="s">
        <v>173</v>
      </c>
      <c r="G1908" s="1" t="s">
        <v>22</v>
      </c>
      <c r="H1908" s="1" t="s">
        <v>2860</v>
      </c>
      <c r="I1908" s="69">
        <v>44256</v>
      </c>
      <c r="J1908" s="70" t="s">
        <v>51</v>
      </c>
      <c r="K1908" s="1" t="s">
        <v>6319</v>
      </c>
      <c r="L1908" s="1" t="s">
        <v>55</v>
      </c>
      <c r="M1908" s="1" t="s">
        <v>7758</v>
      </c>
      <c r="N1908" s="1" t="s">
        <v>52</v>
      </c>
      <c r="O1908" s="2" t="s">
        <v>822</v>
      </c>
      <c r="P1908" s="2" t="s">
        <v>32</v>
      </c>
      <c r="Q1908" s="2" t="s">
        <v>32</v>
      </c>
      <c r="R1908" s="2" t="s">
        <v>32</v>
      </c>
      <c r="S1908" s="2" t="s">
        <v>32</v>
      </c>
      <c r="T1908" s="1" t="s">
        <v>32</v>
      </c>
      <c r="U1908" s="1" t="s">
        <v>32</v>
      </c>
      <c r="V1908" s="1" t="s">
        <v>32</v>
      </c>
      <c r="W1908" s="1" t="s">
        <v>32</v>
      </c>
    </row>
    <row r="1909" spans="1:23">
      <c r="A1909" s="29" t="str">
        <f>+IF(B1909="N","",IF(COUNTIF(B:B,B1909)&gt;1,COUNTIF(B$3:B1909,B1909),""))</f>
        <v/>
      </c>
      <c r="B1909" s="2" t="str">
        <f>+IF(H1909='Export Demurrage Detention'!$C$2,"Y","N")</f>
        <v>N</v>
      </c>
      <c r="D1909" s="1" t="s">
        <v>173</v>
      </c>
      <c r="G1909" s="1" t="s">
        <v>22</v>
      </c>
      <c r="H1909" s="1" t="s">
        <v>2860</v>
      </c>
      <c r="I1909" s="69">
        <v>44256</v>
      </c>
      <c r="J1909" s="70" t="s">
        <v>51</v>
      </c>
      <c r="K1909" s="1" t="s">
        <v>6319</v>
      </c>
      <c r="L1909" s="1" t="s">
        <v>55</v>
      </c>
      <c r="M1909" s="1" t="s">
        <v>7759</v>
      </c>
      <c r="N1909" s="1" t="s">
        <v>52</v>
      </c>
      <c r="O1909" s="2" t="s">
        <v>822</v>
      </c>
      <c r="P1909" s="2" t="s">
        <v>32</v>
      </c>
      <c r="Q1909" s="2" t="s">
        <v>32</v>
      </c>
      <c r="R1909" s="2" t="s">
        <v>32</v>
      </c>
      <c r="S1909" s="2" t="s">
        <v>32</v>
      </c>
      <c r="T1909" s="1" t="s">
        <v>32</v>
      </c>
      <c r="U1909" s="1" t="s">
        <v>32</v>
      </c>
      <c r="V1909" s="1" t="s">
        <v>32</v>
      </c>
      <c r="W1909" s="1" t="s">
        <v>32</v>
      </c>
    </row>
    <row r="1910" spans="1:23">
      <c r="A1910" s="29" t="str">
        <f>+IF(B1910="N","",IF(COUNTIF(B:B,B1910)&gt;1,COUNTIF(B$3:B1910,B1910),""))</f>
        <v/>
      </c>
      <c r="B1910" s="2" t="str">
        <f>+IF(H1910='Export Demurrage Detention'!$C$2,"Y","N")</f>
        <v>N</v>
      </c>
      <c r="D1910" s="1" t="s">
        <v>173</v>
      </c>
      <c r="G1910" s="1" t="s">
        <v>22</v>
      </c>
      <c r="H1910" s="1" t="s">
        <v>2860</v>
      </c>
      <c r="I1910" s="69">
        <v>44256</v>
      </c>
      <c r="J1910" s="70" t="s">
        <v>51</v>
      </c>
      <c r="K1910" s="1" t="s">
        <v>6319</v>
      </c>
      <c r="L1910" s="1" t="s">
        <v>55</v>
      </c>
      <c r="M1910" s="1" t="s">
        <v>7760</v>
      </c>
      <c r="N1910" s="1" t="s">
        <v>52</v>
      </c>
      <c r="O1910" s="2" t="s">
        <v>822</v>
      </c>
      <c r="P1910" s="2" t="s">
        <v>32</v>
      </c>
      <c r="Q1910" s="2" t="s">
        <v>32</v>
      </c>
      <c r="R1910" s="2" t="s">
        <v>32</v>
      </c>
      <c r="S1910" s="2" t="s">
        <v>32</v>
      </c>
      <c r="T1910" s="1" t="s">
        <v>32</v>
      </c>
      <c r="U1910" s="1" t="s">
        <v>32</v>
      </c>
      <c r="V1910" s="1" t="s">
        <v>32</v>
      </c>
      <c r="W1910" s="1" t="s">
        <v>32</v>
      </c>
    </row>
    <row r="1911" spans="1:23">
      <c r="A1911" s="29" t="str">
        <f>+IF(B1911="N","",IF(COUNTIF(B:B,B1911)&gt;1,COUNTIF(B$3:B1911,B1911),""))</f>
        <v/>
      </c>
      <c r="B1911" s="2" t="str">
        <f>+IF(H1911='Export Demurrage Detention'!$C$2,"Y","N")</f>
        <v>N</v>
      </c>
      <c r="D1911" s="1" t="s">
        <v>173</v>
      </c>
      <c r="G1911" s="1" t="s">
        <v>22</v>
      </c>
      <c r="H1911" s="1" t="s">
        <v>2860</v>
      </c>
      <c r="I1911" s="69">
        <v>44256</v>
      </c>
      <c r="J1911" s="70" t="s">
        <v>51</v>
      </c>
      <c r="K1911" s="1" t="s">
        <v>6319</v>
      </c>
      <c r="L1911" s="1" t="s">
        <v>55</v>
      </c>
      <c r="M1911" s="1" t="s">
        <v>7761</v>
      </c>
      <c r="N1911" s="1" t="s">
        <v>52</v>
      </c>
      <c r="O1911" s="2" t="s">
        <v>822</v>
      </c>
      <c r="P1911" s="2" t="s">
        <v>32</v>
      </c>
      <c r="Q1911" s="2" t="s">
        <v>32</v>
      </c>
      <c r="R1911" s="2" t="s">
        <v>32</v>
      </c>
      <c r="S1911" s="2" t="s">
        <v>32</v>
      </c>
      <c r="T1911" s="1" t="s">
        <v>32</v>
      </c>
      <c r="U1911" s="1" t="s">
        <v>32</v>
      </c>
      <c r="V1911" s="1" t="s">
        <v>32</v>
      </c>
      <c r="W1911" s="1" t="s">
        <v>32</v>
      </c>
    </row>
    <row r="1912" spans="1:23">
      <c r="A1912" s="29" t="str">
        <f>+IF(B1912="N","",IF(COUNTIF(B:B,B1912)&gt;1,COUNTIF(B$3:B1912,B1912),""))</f>
        <v/>
      </c>
      <c r="B1912" s="2" t="str">
        <f>+IF(H1912='Export Demurrage Detention'!$C$2,"Y","N")</f>
        <v>N</v>
      </c>
      <c r="D1912" s="1" t="s">
        <v>173</v>
      </c>
      <c r="G1912" s="1" t="s">
        <v>22</v>
      </c>
      <c r="H1912" s="1" t="s">
        <v>2860</v>
      </c>
      <c r="I1912" s="69">
        <v>44256</v>
      </c>
      <c r="J1912" s="70" t="s">
        <v>51</v>
      </c>
      <c r="K1912" s="1" t="s">
        <v>6319</v>
      </c>
      <c r="L1912" s="1" t="s">
        <v>55</v>
      </c>
      <c r="M1912" s="1" t="s">
        <v>7762</v>
      </c>
      <c r="N1912" s="1" t="s">
        <v>52</v>
      </c>
      <c r="O1912" s="2" t="s">
        <v>822</v>
      </c>
      <c r="P1912" s="2" t="s">
        <v>32</v>
      </c>
      <c r="Q1912" s="2" t="s">
        <v>32</v>
      </c>
      <c r="R1912" s="2" t="s">
        <v>32</v>
      </c>
      <c r="S1912" s="2" t="s">
        <v>32</v>
      </c>
      <c r="T1912" s="1" t="s">
        <v>32</v>
      </c>
      <c r="U1912" s="1" t="s">
        <v>32</v>
      </c>
      <c r="V1912" s="1" t="s">
        <v>32</v>
      </c>
      <c r="W1912" s="1" t="s">
        <v>32</v>
      </c>
    </row>
    <row r="1913" spans="1:23">
      <c r="A1913" s="29" t="str">
        <f>+IF(B1913="N","",IF(COUNTIF(B:B,B1913)&gt;1,COUNTIF(B$3:B1913,B1913),""))</f>
        <v/>
      </c>
      <c r="B1913" s="2" t="str">
        <f>+IF(H1913='Export Demurrage Detention'!$C$2,"Y","N")</f>
        <v>N</v>
      </c>
      <c r="D1913" s="1" t="s">
        <v>173</v>
      </c>
      <c r="G1913" s="1" t="s">
        <v>22</v>
      </c>
      <c r="H1913" s="1" t="s">
        <v>2860</v>
      </c>
      <c r="I1913" s="69">
        <v>44256</v>
      </c>
      <c r="J1913" s="70" t="s">
        <v>51</v>
      </c>
      <c r="K1913" s="1" t="s">
        <v>6319</v>
      </c>
      <c r="L1913" s="1" t="s">
        <v>55</v>
      </c>
      <c r="M1913" s="1" t="s">
        <v>7763</v>
      </c>
      <c r="N1913" s="1" t="s">
        <v>52</v>
      </c>
      <c r="O1913" s="2" t="s">
        <v>822</v>
      </c>
      <c r="P1913" s="2" t="s">
        <v>32</v>
      </c>
      <c r="Q1913" s="2" t="s">
        <v>32</v>
      </c>
      <c r="R1913" s="2" t="s">
        <v>32</v>
      </c>
      <c r="S1913" s="2" t="s">
        <v>32</v>
      </c>
      <c r="T1913" s="1" t="s">
        <v>32</v>
      </c>
      <c r="U1913" s="1" t="s">
        <v>32</v>
      </c>
      <c r="V1913" s="1" t="s">
        <v>32</v>
      </c>
      <c r="W1913" s="1" t="s">
        <v>32</v>
      </c>
    </row>
    <row r="1914" spans="1:23">
      <c r="A1914" s="29" t="str">
        <f>+IF(B1914="N","",IF(COUNTIF(B:B,B1914)&gt;1,COUNTIF(B$3:B1914,B1914),""))</f>
        <v/>
      </c>
      <c r="B1914" s="2" t="str">
        <f>+IF(H1914='Export Demurrage Detention'!$C$2,"Y","N")</f>
        <v>N</v>
      </c>
      <c r="D1914" s="1" t="s">
        <v>173</v>
      </c>
      <c r="G1914" s="1" t="s">
        <v>22</v>
      </c>
      <c r="H1914" s="1" t="s">
        <v>2860</v>
      </c>
      <c r="I1914" s="69">
        <v>44256</v>
      </c>
      <c r="J1914" s="70" t="s">
        <v>51</v>
      </c>
      <c r="K1914" s="1" t="s">
        <v>6319</v>
      </c>
      <c r="L1914" s="1" t="s">
        <v>55</v>
      </c>
      <c r="M1914" s="1" t="s">
        <v>7764</v>
      </c>
      <c r="N1914" s="1" t="s">
        <v>52</v>
      </c>
      <c r="O1914" s="2" t="s">
        <v>822</v>
      </c>
      <c r="P1914" s="2" t="s">
        <v>32</v>
      </c>
      <c r="Q1914" s="2" t="s">
        <v>32</v>
      </c>
      <c r="R1914" s="2" t="s">
        <v>32</v>
      </c>
      <c r="S1914" s="2" t="s">
        <v>32</v>
      </c>
      <c r="T1914" s="1" t="s">
        <v>32</v>
      </c>
      <c r="U1914" s="1" t="s">
        <v>32</v>
      </c>
      <c r="V1914" s="1" t="s">
        <v>32</v>
      </c>
      <c r="W1914" s="1" t="s">
        <v>32</v>
      </c>
    </row>
    <row r="1915" spans="1:23">
      <c r="A1915" s="29" t="str">
        <f>+IF(B1915="N","",IF(COUNTIF(B:B,B1915)&gt;1,COUNTIF(B$3:B1915,B1915),""))</f>
        <v/>
      </c>
      <c r="B1915" s="2" t="str">
        <f>+IF(H1915='Export Demurrage Detention'!$C$2,"Y","N")</f>
        <v>N</v>
      </c>
      <c r="D1915" s="1" t="s">
        <v>173</v>
      </c>
      <c r="G1915" s="1" t="s">
        <v>22</v>
      </c>
      <c r="H1915" s="1" t="s">
        <v>2860</v>
      </c>
      <c r="I1915" s="69">
        <v>44256</v>
      </c>
      <c r="J1915" s="70" t="s">
        <v>51</v>
      </c>
      <c r="K1915" s="1" t="s">
        <v>6319</v>
      </c>
      <c r="L1915" s="1" t="s">
        <v>55</v>
      </c>
      <c r="M1915" s="1" t="s">
        <v>7765</v>
      </c>
      <c r="N1915" s="1" t="s">
        <v>52</v>
      </c>
      <c r="O1915" s="2" t="s">
        <v>822</v>
      </c>
      <c r="P1915" s="2" t="s">
        <v>32</v>
      </c>
      <c r="Q1915" s="2" t="s">
        <v>32</v>
      </c>
      <c r="R1915" s="2" t="s">
        <v>32</v>
      </c>
      <c r="S1915" s="2" t="s">
        <v>32</v>
      </c>
      <c r="T1915" s="1" t="s">
        <v>32</v>
      </c>
      <c r="U1915" s="1" t="s">
        <v>32</v>
      </c>
      <c r="V1915" s="1" t="s">
        <v>32</v>
      </c>
      <c r="W1915" s="1" t="s">
        <v>32</v>
      </c>
    </row>
    <row r="1916" spans="1:23">
      <c r="A1916" s="29" t="str">
        <f>+IF(B1916="N","",IF(COUNTIF(B:B,B1916)&gt;1,COUNTIF(B$3:B1916,B1916),""))</f>
        <v/>
      </c>
      <c r="B1916" s="2" t="str">
        <f>+IF(H1916='Export Demurrage Detention'!$C$2,"Y","N")</f>
        <v>N</v>
      </c>
      <c r="D1916" s="1" t="s">
        <v>173</v>
      </c>
      <c r="G1916" s="1" t="s">
        <v>22</v>
      </c>
      <c r="H1916" s="1" t="s">
        <v>2860</v>
      </c>
      <c r="I1916" s="69">
        <v>44256</v>
      </c>
      <c r="J1916" s="70" t="s">
        <v>51</v>
      </c>
      <c r="K1916" s="1" t="s">
        <v>6319</v>
      </c>
      <c r="L1916" s="1" t="s">
        <v>55</v>
      </c>
      <c r="M1916" s="1" t="s">
        <v>7766</v>
      </c>
      <c r="N1916" s="1" t="s">
        <v>52</v>
      </c>
      <c r="O1916" s="2" t="s">
        <v>822</v>
      </c>
      <c r="P1916" s="2" t="s">
        <v>32</v>
      </c>
      <c r="Q1916" s="2" t="s">
        <v>32</v>
      </c>
      <c r="R1916" s="2" t="s">
        <v>32</v>
      </c>
      <c r="S1916" s="2" t="s">
        <v>32</v>
      </c>
      <c r="T1916" s="1" t="s">
        <v>32</v>
      </c>
      <c r="U1916" s="1" t="s">
        <v>32</v>
      </c>
      <c r="V1916" s="1" t="s">
        <v>32</v>
      </c>
      <c r="W1916" s="1" t="s">
        <v>32</v>
      </c>
    </row>
    <row r="1917" spans="1:23">
      <c r="A1917" s="29" t="str">
        <f>+IF(B1917="N","",IF(COUNTIF(B:B,B1917)&gt;1,COUNTIF(B$3:B1917,B1917),""))</f>
        <v/>
      </c>
      <c r="B1917" s="2" t="str">
        <f>+IF(H1917='Export Demurrage Detention'!$C$2,"Y","N")</f>
        <v>N</v>
      </c>
      <c r="D1917" s="1" t="s">
        <v>173</v>
      </c>
      <c r="G1917" s="1" t="s">
        <v>22</v>
      </c>
      <c r="H1917" s="1" t="s">
        <v>2860</v>
      </c>
      <c r="I1917" s="69">
        <v>44256</v>
      </c>
      <c r="J1917" s="70" t="s">
        <v>51</v>
      </c>
      <c r="K1917" s="1" t="s">
        <v>6319</v>
      </c>
      <c r="L1917" s="1" t="s">
        <v>55</v>
      </c>
      <c r="M1917" s="1" t="s">
        <v>7767</v>
      </c>
      <c r="N1917" s="1" t="s">
        <v>52</v>
      </c>
      <c r="O1917" s="2" t="s">
        <v>822</v>
      </c>
      <c r="P1917" s="2" t="s">
        <v>32</v>
      </c>
      <c r="Q1917" s="2" t="s">
        <v>32</v>
      </c>
      <c r="R1917" s="2" t="s">
        <v>32</v>
      </c>
      <c r="S1917" s="2" t="s">
        <v>32</v>
      </c>
      <c r="T1917" s="1" t="s">
        <v>32</v>
      </c>
      <c r="U1917" s="1" t="s">
        <v>32</v>
      </c>
      <c r="V1917" s="1" t="s">
        <v>32</v>
      </c>
      <c r="W1917" s="1" t="s">
        <v>32</v>
      </c>
    </row>
    <row r="1918" spans="1:23">
      <c r="A1918" s="29" t="str">
        <f>+IF(B1918="N","",IF(COUNTIF(B:B,B1918)&gt;1,COUNTIF(B$3:B1918,B1918),""))</f>
        <v/>
      </c>
      <c r="B1918" s="2" t="str">
        <f>+IF(H1918='Export Demurrage Detention'!$C$2,"Y","N")</f>
        <v>N</v>
      </c>
      <c r="D1918" s="1" t="s">
        <v>173</v>
      </c>
      <c r="G1918" s="1" t="s">
        <v>22</v>
      </c>
      <c r="H1918" s="1" t="s">
        <v>2860</v>
      </c>
      <c r="I1918" s="69">
        <v>44256</v>
      </c>
      <c r="J1918" s="70" t="s">
        <v>51</v>
      </c>
      <c r="K1918" s="1" t="s">
        <v>6319</v>
      </c>
      <c r="L1918" s="1" t="s">
        <v>55</v>
      </c>
      <c r="M1918" s="1" t="s">
        <v>7768</v>
      </c>
      <c r="N1918" s="1" t="s">
        <v>52</v>
      </c>
      <c r="O1918" s="2" t="s">
        <v>822</v>
      </c>
      <c r="P1918" s="2" t="s">
        <v>32</v>
      </c>
      <c r="Q1918" s="2" t="s">
        <v>32</v>
      </c>
      <c r="R1918" s="2" t="s">
        <v>32</v>
      </c>
      <c r="S1918" s="2" t="s">
        <v>32</v>
      </c>
      <c r="T1918" s="1" t="s">
        <v>32</v>
      </c>
      <c r="U1918" s="1" t="s">
        <v>32</v>
      </c>
      <c r="V1918" s="1" t="s">
        <v>32</v>
      </c>
      <c r="W1918" s="1" t="s">
        <v>32</v>
      </c>
    </row>
    <row r="1919" spans="1:23">
      <c r="A1919" s="29" t="str">
        <f>+IF(B1919="N","",IF(COUNTIF(B:B,B1919)&gt;1,COUNTIF(B$3:B1919,B1919),""))</f>
        <v/>
      </c>
      <c r="B1919" s="2" t="str">
        <f>+IF(H1919='Export Demurrage Detention'!$C$2,"Y","N")</f>
        <v>N</v>
      </c>
      <c r="D1919" s="1" t="s">
        <v>173</v>
      </c>
      <c r="G1919" s="1" t="s">
        <v>22</v>
      </c>
      <c r="H1919" s="1" t="s">
        <v>2860</v>
      </c>
      <c r="I1919" s="69">
        <v>44256</v>
      </c>
      <c r="J1919" s="70" t="s">
        <v>51</v>
      </c>
      <c r="K1919" s="1" t="s">
        <v>6319</v>
      </c>
      <c r="L1919" s="1" t="s">
        <v>55</v>
      </c>
      <c r="M1919" s="1" t="s">
        <v>7769</v>
      </c>
      <c r="N1919" s="1" t="s">
        <v>52</v>
      </c>
      <c r="O1919" s="2" t="s">
        <v>822</v>
      </c>
      <c r="P1919" s="2" t="s">
        <v>32</v>
      </c>
      <c r="Q1919" s="2" t="s">
        <v>32</v>
      </c>
      <c r="R1919" s="2" t="s">
        <v>32</v>
      </c>
      <c r="S1919" s="2" t="s">
        <v>32</v>
      </c>
      <c r="T1919" s="1" t="s">
        <v>32</v>
      </c>
      <c r="U1919" s="1" t="s">
        <v>32</v>
      </c>
      <c r="V1919" s="1" t="s">
        <v>32</v>
      </c>
      <c r="W1919" s="1" t="s">
        <v>32</v>
      </c>
    </row>
    <row r="1920" spans="1:23">
      <c r="A1920" s="29" t="str">
        <f>+IF(B1920="N","",IF(COUNTIF(B:B,B1920)&gt;1,COUNTIF(B$3:B1920,B1920),""))</f>
        <v/>
      </c>
      <c r="B1920" s="2" t="str">
        <f>+IF(H1920='Export Demurrage Detention'!$C$2,"Y","N")</f>
        <v>N</v>
      </c>
      <c r="D1920" s="1" t="s">
        <v>173</v>
      </c>
      <c r="G1920" s="1" t="s">
        <v>22</v>
      </c>
      <c r="H1920" s="1" t="s">
        <v>7640</v>
      </c>
      <c r="I1920" s="69">
        <v>44256</v>
      </c>
      <c r="J1920" s="70" t="s">
        <v>51</v>
      </c>
      <c r="K1920" s="1" t="s">
        <v>6319</v>
      </c>
      <c r="L1920" s="1" t="s">
        <v>55</v>
      </c>
      <c r="M1920" s="1" t="s">
        <v>7751</v>
      </c>
      <c r="N1920" s="1" t="s">
        <v>52</v>
      </c>
      <c r="O1920" s="2" t="s">
        <v>822</v>
      </c>
      <c r="P1920" s="2" t="s">
        <v>32</v>
      </c>
      <c r="Q1920" s="2" t="s">
        <v>32</v>
      </c>
      <c r="R1920" s="2" t="s">
        <v>32</v>
      </c>
      <c r="S1920" s="2" t="s">
        <v>32</v>
      </c>
      <c r="T1920" s="1" t="s">
        <v>32</v>
      </c>
      <c r="U1920" s="1" t="s">
        <v>32</v>
      </c>
      <c r="V1920" s="1" t="s">
        <v>32</v>
      </c>
      <c r="W1920" s="1" t="s">
        <v>32</v>
      </c>
    </row>
    <row r="1921" spans="1:23">
      <c r="A1921" s="29" t="str">
        <f>+IF(B1921="N","",IF(COUNTIF(B:B,B1921)&gt;1,COUNTIF(B$3:B1921,B1921),""))</f>
        <v/>
      </c>
      <c r="B1921" s="2" t="str">
        <f>+IF(H1921='Export Demurrage Detention'!$C$2,"Y","N")</f>
        <v>N</v>
      </c>
      <c r="D1921" s="1" t="s">
        <v>173</v>
      </c>
      <c r="G1921" s="1" t="s">
        <v>22</v>
      </c>
      <c r="H1921" s="1" t="s">
        <v>7640</v>
      </c>
      <c r="I1921" s="69">
        <v>44256</v>
      </c>
      <c r="J1921" s="70" t="s">
        <v>51</v>
      </c>
      <c r="K1921" s="1" t="s">
        <v>6319</v>
      </c>
      <c r="L1921" s="1" t="s">
        <v>55</v>
      </c>
      <c r="M1921" s="1" t="s">
        <v>7752</v>
      </c>
      <c r="N1921" s="1" t="s">
        <v>52</v>
      </c>
      <c r="O1921" s="2" t="s">
        <v>822</v>
      </c>
      <c r="P1921" s="2" t="s">
        <v>32</v>
      </c>
      <c r="Q1921" s="2" t="s">
        <v>32</v>
      </c>
      <c r="R1921" s="2" t="s">
        <v>32</v>
      </c>
      <c r="S1921" s="2" t="s">
        <v>32</v>
      </c>
      <c r="T1921" s="1" t="s">
        <v>32</v>
      </c>
      <c r="U1921" s="1" t="s">
        <v>32</v>
      </c>
      <c r="V1921" s="1" t="s">
        <v>32</v>
      </c>
      <c r="W1921" s="1" t="s">
        <v>32</v>
      </c>
    </row>
    <row r="1922" spans="1:23">
      <c r="A1922" s="29" t="str">
        <f>+IF(B1922="N","",IF(COUNTIF(B:B,B1922)&gt;1,COUNTIF(B$3:B1922,B1922),""))</f>
        <v/>
      </c>
      <c r="B1922" s="2" t="str">
        <f>+IF(H1922='Export Demurrage Detention'!$C$2,"Y","N")</f>
        <v>N</v>
      </c>
      <c r="D1922" s="1" t="s">
        <v>173</v>
      </c>
      <c r="G1922" s="1" t="s">
        <v>22</v>
      </c>
      <c r="H1922" s="1" t="s">
        <v>7640</v>
      </c>
      <c r="I1922" s="69">
        <v>44256</v>
      </c>
      <c r="J1922" s="70" t="s">
        <v>51</v>
      </c>
      <c r="K1922" s="1" t="s">
        <v>6319</v>
      </c>
      <c r="L1922" s="1" t="s">
        <v>55</v>
      </c>
      <c r="M1922" s="1" t="s">
        <v>7729</v>
      </c>
      <c r="N1922" s="1" t="s">
        <v>52</v>
      </c>
      <c r="O1922" s="2" t="s">
        <v>822</v>
      </c>
      <c r="P1922" s="2" t="s">
        <v>32</v>
      </c>
      <c r="Q1922" s="2" t="s">
        <v>32</v>
      </c>
      <c r="R1922" s="2" t="s">
        <v>32</v>
      </c>
      <c r="S1922" s="2" t="s">
        <v>32</v>
      </c>
      <c r="T1922" s="1" t="s">
        <v>32</v>
      </c>
      <c r="U1922" s="1" t="s">
        <v>32</v>
      </c>
      <c r="V1922" s="1" t="s">
        <v>32</v>
      </c>
      <c r="W1922" s="1" t="s">
        <v>32</v>
      </c>
    </row>
    <row r="1923" spans="1:23">
      <c r="A1923" s="29" t="str">
        <f>+IF(B1923="N","",IF(COUNTIF(B:B,B1923)&gt;1,COUNTIF(B$3:B1923,B1923),""))</f>
        <v/>
      </c>
      <c r="B1923" s="2" t="str">
        <f>+IF(H1923='Export Demurrage Detention'!$C$2,"Y","N")</f>
        <v>N</v>
      </c>
      <c r="D1923" s="1" t="s">
        <v>173</v>
      </c>
      <c r="G1923" s="1" t="s">
        <v>22</v>
      </c>
      <c r="H1923" s="1" t="s">
        <v>7640</v>
      </c>
      <c r="I1923" s="69">
        <v>44256</v>
      </c>
      <c r="J1923" s="70" t="s">
        <v>51</v>
      </c>
      <c r="K1923" s="1" t="s">
        <v>6319</v>
      </c>
      <c r="L1923" s="1" t="s">
        <v>55</v>
      </c>
      <c r="M1923" s="1" t="s">
        <v>7753</v>
      </c>
      <c r="N1923" s="1" t="s">
        <v>52</v>
      </c>
      <c r="O1923" s="2" t="s">
        <v>822</v>
      </c>
      <c r="P1923" s="2" t="s">
        <v>32</v>
      </c>
      <c r="Q1923" s="2" t="s">
        <v>32</v>
      </c>
      <c r="R1923" s="2" t="s">
        <v>32</v>
      </c>
      <c r="S1923" s="2" t="s">
        <v>32</v>
      </c>
      <c r="T1923" s="1" t="s">
        <v>32</v>
      </c>
      <c r="U1923" s="1" t="s">
        <v>32</v>
      </c>
      <c r="V1923" s="1" t="s">
        <v>32</v>
      </c>
      <c r="W1923" s="1" t="s">
        <v>32</v>
      </c>
    </row>
    <row r="1924" spans="1:23">
      <c r="A1924" s="29" t="str">
        <f>+IF(B1924="N","",IF(COUNTIF(B:B,B1924)&gt;1,COUNTIF(B$3:B1924,B1924),""))</f>
        <v/>
      </c>
      <c r="B1924" s="2" t="str">
        <f>+IF(H1924='Export Demurrage Detention'!$C$2,"Y","N")</f>
        <v>N</v>
      </c>
      <c r="D1924" s="1" t="s">
        <v>173</v>
      </c>
      <c r="G1924" s="1" t="s">
        <v>22</v>
      </c>
      <c r="H1924" s="1" t="s">
        <v>7640</v>
      </c>
      <c r="I1924" s="69">
        <v>44256</v>
      </c>
      <c r="J1924" s="70" t="s">
        <v>51</v>
      </c>
      <c r="K1924" s="1" t="s">
        <v>6319</v>
      </c>
      <c r="L1924" s="1" t="s">
        <v>55</v>
      </c>
      <c r="M1924" s="1" t="s">
        <v>7754</v>
      </c>
      <c r="N1924" s="1" t="s">
        <v>52</v>
      </c>
      <c r="O1924" s="2" t="s">
        <v>822</v>
      </c>
      <c r="P1924" s="2" t="s">
        <v>32</v>
      </c>
      <c r="Q1924" s="2" t="s">
        <v>32</v>
      </c>
      <c r="R1924" s="2" t="s">
        <v>32</v>
      </c>
      <c r="S1924" s="2" t="s">
        <v>32</v>
      </c>
      <c r="T1924" s="1" t="s">
        <v>32</v>
      </c>
      <c r="U1924" s="1" t="s">
        <v>32</v>
      </c>
      <c r="V1924" s="1" t="s">
        <v>32</v>
      </c>
      <c r="W1924" s="1" t="s">
        <v>32</v>
      </c>
    </row>
    <row r="1925" spans="1:23">
      <c r="A1925" s="29" t="str">
        <f>+IF(B1925="N","",IF(COUNTIF(B:B,B1925)&gt;1,COUNTIF(B$3:B1925,B1925),""))</f>
        <v/>
      </c>
      <c r="B1925" s="2" t="str">
        <f>+IF(H1925='Export Demurrage Detention'!$C$2,"Y","N")</f>
        <v>N</v>
      </c>
      <c r="D1925" s="1" t="s">
        <v>173</v>
      </c>
      <c r="G1925" s="1" t="s">
        <v>22</v>
      </c>
      <c r="H1925" s="1" t="s">
        <v>7640</v>
      </c>
      <c r="I1925" s="69">
        <v>44256</v>
      </c>
      <c r="J1925" s="70" t="s">
        <v>51</v>
      </c>
      <c r="K1925" s="1" t="s">
        <v>6319</v>
      </c>
      <c r="L1925" s="1" t="s">
        <v>55</v>
      </c>
      <c r="M1925" s="1" t="s">
        <v>7755</v>
      </c>
      <c r="N1925" s="1" t="s">
        <v>52</v>
      </c>
      <c r="O1925" s="2" t="s">
        <v>822</v>
      </c>
      <c r="P1925" s="2" t="s">
        <v>32</v>
      </c>
      <c r="Q1925" s="2" t="s">
        <v>32</v>
      </c>
      <c r="R1925" s="2" t="s">
        <v>32</v>
      </c>
      <c r="S1925" s="2" t="s">
        <v>32</v>
      </c>
      <c r="T1925" s="1" t="s">
        <v>32</v>
      </c>
      <c r="U1925" s="1" t="s">
        <v>32</v>
      </c>
      <c r="V1925" s="1" t="s">
        <v>32</v>
      </c>
      <c r="W1925" s="1" t="s">
        <v>32</v>
      </c>
    </row>
    <row r="1926" spans="1:23">
      <c r="A1926" s="29" t="str">
        <f>+IF(B1926="N","",IF(COUNTIF(B:B,B1926)&gt;1,COUNTIF(B$3:B1926,B1926),""))</f>
        <v/>
      </c>
      <c r="B1926" s="2" t="str">
        <f>+IF(H1926='Export Demurrage Detention'!$C$2,"Y","N")</f>
        <v>N</v>
      </c>
      <c r="D1926" s="1" t="s">
        <v>173</v>
      </c>
      <c r="G1926" s="1" t="s">
        <v>22</v>
      </c>
      <c r="H1926" s="1" t="s">
        <v>7640</v>
      </c>
      <c r="I1926" s="69">
        <v>44256</v>
      </c>
      <c r="J1926" s="70" t="s">
        <v>51</v>
      </c>
      <c r="K1926" s="1" t="s">
        <v>6319</v>
      </c>
      <c r="L1926" s="1" t="s">
        <v>55</v>
      </c>
      <c r="M1926" s="1" t="s">
        <v>7756</v>
      </c>
      <c r="N1926" s="1" t="s">
        <v>52</v>
      </c>
      <c r="O1926" s="2" t="s">
        <v>822</v>
      </c>
      <c r="P1926" s="2" t="s">
        <v>32</v>
      </c>
      <c r="Q1926" s="2" t="s">
        <v>32</v>
      </c>
      <c r="R1926" s="2" t="s">
        <v>32</v>
      </c>
      <c r="S1926" s="2" t="s">
        <v>32</v>
      </c>
      <c r="T1926" s="1" t="s">
        <v>32</v>
      </c>
      <c r="U1926" s="1" t="s">
        <v>32</v>
      </c>
      <c r="V1926" s="1" t="s">
        <v>32</v>
      </c>
      <c r="W1926" s="1" t="s">
        <v>32</v>
      </c>
    </row>
    <row r="1927" spans="1:23">
      <c r="A1927" s="29" t="str">
        <f>+IF(B1927="N","",IF(COUNTIF(B:B,B1927)&gt;1,COUNTIF(B$3:B1927,B1927),""))</f>
        <v/>
      </c>
      <c r="B1927" s="2" t="str">
        <f>+IF(H1927='Export Demurrage Detention'!$C$2,"Y","N")</f>
        <v>N</v>
      </c>
      <c r="D1927" s="1" t="s">
        <v>173</v>
      </c>
      <c r="G1927" s="1" t="s">
        <v>22</v>
      </c>
      <c r="H1927" s="1" t="s">
        <v>7640</v>
      </c>
      <c r="I1927" s="69">
        <v>44256</v>
      </c>
      <c r="J1927" s="70" t="s">
        <v>51</v>
      </c>
      <c r="K1927" s="1" t="s">
        <v>6319</v>
      </c>
      <c r="L1927" s="1" t="s">
        <v>55</v>
      </c>
      <c r="M1927" s="1" t="s">
        <v>7757</v>
      </c>
      <c r="N1927" s="1" t="s">
        <v>52</v>
      </c>
      <c r="O1927" s="2" t="s">
        <v>822</v>
      </c>
      <c r="P1927" s="2" t="s">
        <v>32</v>
      </c>
      <c r="Q1927" s="2" t="s">
        <v>32</v>
      </c>
      <c r="R1927" s="2" t="s">
        <v>32</v>
      </c>
      <c r="S1927" s="2" t="s">
        <v>32</v>
      </c>
      <c r="T1927" s="1" t="s">
        <v>32</v>
      </c>
      <c r="U1927" s="1" t="s">
        <v>32</v>
      </c>
      <c r="V1927" s="1" t="s">
        <v>32</v>
      </c>
      <c r="W1927" s="1" t="s">
        <v>32</v>
      </c>
    </row>
    <row r="1928" spans="1:23">
      <c r="A1928" s="29" t="str">
        <f>+IF(B1928="N","",IF(COUNTIF(B:B,B1928)&gt;1,COUNTIF(B$3:B1928,B1928),""))</f>
        <v/>
      </c>
      <c r="B1928" s="2" t="str">
        <f>+IF(H1928='Export Demurrage Detention'!$C$2,"Y","N")</f>
        <v>N</v>
      </c>
      <c r="D1928" s="1" t="s">
        <v>173</v>
      </c>
      <c r="G1928" s="1" t="s">
        <v>22</v>
      </c>
      <c r="H1928" s="1" t="s">
        <v>7640</v>
      </c>
      <c r="I1928" s="69">
        <v>44256</v>
      </c>
      <c r="J1928" s="70" t="s">
        <v>51</v>
      </c>
      <c r="K1928" s="1" t="s">
        <v>6319</v>
      </c>
      <c r="L1928" s="1" t="s">
        <v>55</v>
      </c>
      <c r="M1928" s="1" t="s">
        <v>7758</v>
      </c>
      <c r="N1928" s="1" t="s">
        <v>52</v>
      </c>
      <c r="O1928" s="2" t="s">
        <v>822</v>
      </c>
      <c r="P1928" s="2" t="s">
        <v>32</v>
      </c>
      <c r="Q1928" s="2" t="s">
        <v>32</v>
      </c>
      <c r="R1928" s="2" t="s">
        <v>32</v>
      </c>
      <c r="S1928" s="2" t="s">
        <v>32</v>
      </c>
      <c r="T1928" s="1" t="s">
        <v>32</v>
      </c>
      <c r="U1928" s="1" t="s">
        <v>32</v>
      </c>
      <c r="V1928" s="1" t="s">
        <v>32</v>
      </c>
      <c r="W1928" s="1" t="s">
        <v>32</v>
      </c>
    </row>
    <row r="1929" spans="1:23">
      <c r="A1929" s="29" t="str">
        <f>+IF(B1929="N","",IF(COUNTIF(B:B,B1929)&gt;1,COUNTIF(B$3:B1929,B1929),""))</f>
        <v/>
      </c>
      <c r="B1929" s="2" t="str">
        <f>+IF(H1929='Export Demurrage Detention'!$C$2,"Y","N")</f>
        <v>N</v>
      </c>
      <c r="D1929" s="1" t="s">
        <v>173</v>
      </c>
      <c r="G1929" s="1" t="s">
        <v>22</v>
      </c>
      <c r="H1929" s="1" t="s">
        <v>7640</v>
      </c>
      <c r="I1929" s="69">
        <v>44256</v>
      </c>
      <c r="J1929" s="70" t="s">
        <v>51</v>
      </c>
      <c r="K1929" s="1" t="s">
        <v>6319</v>
      </c>
      <c r="L1929" s="1" t="s">
        <v>55</v>
      </c>
      <c r="M1929" s="1" t="s">
        <v>7759</v>
      </c>
      <c r="N1929" s="1" t="s">
        <v>52</v>
      </c>
      <c r="O1929" s="2" t="s">
        <v>822</v>
      </c>
      <c r="P1929" s="2" t="s">
        <v>32</v>
      </c>
      <c r="Q1929" s="2" t="s">
        <v>32</v>
      </c>
      <c r="R1929" s="2" t="s">
        <v>32</v>
      </c>
      <c r="S1929" s="2" t="s">
        <v>32</v>
      </c>
      <c r="T1929" s="1" t="s">
        <v>32</v>
      </c>
      <c r="U1929" s="1" t="s">
        <v>32</v>
      </c>
      <c r="V1929" s="1" t="s">
        <v>32</v>
      </c>
      <c r="W1929" s="1" t="s">
        <v>32</v>
      </c>
    </row>
    <row r="1930" spans="1:23">
      <c r="A1930" s="29" t="str">
        <f>+IF(B1930="N","",IF(COUNTIF(B:B,B1930)&gt;1,COUNTIF(B$3:B1930,B1930),""))</f>
        <v/>
      </c>
      <c r="B1930" s="2" t="str">
        <f>+IF(H1930='Export Demurrage Detention'!$C$2,"Y","N")</f>
        <v>N</v>
      </c>
      <c r="D1930" s="1" t="s">
        <v>173</v>
      </c>
      <c r="G1930" s="1" t="s">
        <v>22</v>
      </c>
      <c r="H1930" s="1" t="s">
        <v>7640</v>
      </c>
      <c r="I1930" s="69">
        <v>44256</v>
      </c>
      <c r="J1930" s="70" t="s">
        <v>51</v>
      </c>
      <c r="K1930" s="1" t="s">
        <v>6319</v>
      </c>
      <c r="L1930" s="1" t="s">
        <v>55</v>
      </c>
      <c r="M1930" s="1" t="s">
        <v>7760</v>
      </c>
      <c r="N1930" s="1" t="s">
        <v>52</v>
      </c>
      <c r="O1930" s="2" t="s">
        <v>822</v>
      </c>
      <c r="P1930" s="2" t="s">
        <v>32</v>
      </c>
      <c r="Q1930" s="2" t="s">
        <v>32</v>
      </c>
      <c r="R1930" s="2" t="s">
        <v>32</v>
      </c>
      <c r="S1930" s="2" t="s">
        <v>32</v>
      </c>
      <c r="T1930" s="1" t="s">
        <v>32</v>
      </c>
      <c r="U1930" s="1" t="s">
        <v>32</v>
      </c>
      <c r="V1930" s="1" t="s">
        <v>32</v>
      </c>
      <c r="W1930" s="1" t="s">
        <v>32</v>
      </c>
    </row>
    <row r="1931" spans="1:23">
      <c r="A1931" s="29" t="str">
        <f>+IF(B1931="N","",IF(COUNTIF(B:B,B1931)&gt;1,COUNTIF(B$3:B1931,B1931),""))</f>
        <v/>
      </c>
      <c r="B1931" s="2" t="str">
        <f>+IF(H1931='Export Demurrage Detention'!$C$2,"Y","N")</f>
        <v>N</v>
      </c>
      <c r="D1931" s="1" t="s">
        <v>173</v>
      </c>
      <c r="G1931" s="1" t="s">
        <v>22</v>
      </c>
      <c r="H1931" s="1" t="s">
        <v>7640</v>
      </c>
      <c r="I1931" s="69">
        <v>44256</v>
      </c>
      <c r="J1931" s="70" t="s">
        <v>51</v>
      </c>
      <c r="K1931" s="1" t="s">
        <v>6319</v>
      </c>
      <c r="L1931" s="1" t="s">
        <v>55</v>
      </c>
      <c r="M1931" s="1" t="s">
        <v>7761</v>
      </c>
      <c r="N1931" s="1" t="s">
        <v>52</v>
      </c>
      <c r="O1931" s="2" t="s">
        <v>822</v>
      </c>
      <c r="P1931" s="2" t="s">
        <v>32</v>
      </c>
      <c r="Q1931" s="2" t="s">
        <v>32</v>
      </c>
      <c r="R1931" s="2" t="s">
        <v>32</v>
      </c>
      <c r="S1931" s="2" t="s">
        <v>32</v>
      </c>
      <c r="T1931" s="1" t="s">
        <v>32</v>
      </c>
      <c r="U1931" s="1" t="s">
        <v>32</v>
      </c>
      <c r="V1931" s="1" t="s">
        <v>32</v>
      </c>
      <c r="W1931" s="1" t="s">
        <v>32</v>
      </c>
    </row>
    <row r="1932" spans="1:23">
      <c r="A1932" s="29" t="str">
        <f>+IF(B1932="N","",IF(COUNTIF(B:B,B1932)&gt;1,COUNTIF(B$3:B1932,B1932),""))</f>
        <v/>
      </c>
      <c r="B1932" s="2" t="str">
        <f>+IF(H1932='Export Demurrage Detention'!$C$2,"Y","N")</f>
        <v>N</v>
      </c>
      <c r="D1932" s="1" t="s">
        <v>173</v>
      </c>
      <c r="G1932" s="1" t="s">
        <v>22</v>
      </c>
      <c r="H1932" s="1" t="s">
        <v>7640</v>
      </c>
      <c r="I1932" s="69">
        <v>44256</v>
      </c>
      <c r="J1932" s="70" t="s">
        <v>51</v>
      </c>
      <c r="K1932" s="1" t="s">
        <v>6319</v>
      </c>
      <c r="L1932" s="1" t="s">
        <v>55</v>
      </c>
      <c r="M1932" s="1" t="s">
        <v>7762</v>
      </c>
      <c r="N1932" s="1" t="s">
        <v>52</v>
      </c>
      <c r="O1932" s="2" t="s">
        <v>822</v>
      </c>
      <c r="P1932" s="2" t="s">
        <v>32</v>
      </c>
      <c r="Q1932" s="2" t="s">
        <v>32</v>
      </c>
      <c r="R1932" s="2" t="s">
        <v>32</v>
      </c>
      <c r="S1932" s="2" t="s">
        <v>32</v>
      </c>
      <c r="T1932" s="1" t="s">
        <v>32</v>
      </c>
      <c r="U1932" s="1" t="s">
        <v>32</v>
      </c>
      <c r="V1932" s="1" t="s">
        <v>32</v>
      </c>
      <c r="W1932" s="1" t="s">
        <v>32</v>
      </c>
    </row>
    <row r="1933" spans="1:23">
      <c r="A1933" s="29" t="str">
        <f>+IF(B1933="N","",IF(COUNTIF(B:B,B1933)&gt;1,COUNTIF(B$3:B1933,B1933),""))</f>
        <v/>
      </c>
      <c r="B1933" s="2" t="str">
        <f>+IF(H1933='Export Demurrage Detention'!$C$2,"Y","N")</f>
        <v>N</v>
      </c>
      <c r="D1933" s="1" t="s">
        <v>173</v>
      </c>
      <c r="G1933" s="1" t="s">
        <v>22</v>
      </c>
      <c r="H1933" s="1" t="s">
        <v>7640</v>
      </c>
      <c r="I1933" s="69">
        <v>44256</v>
      </c>
      <c r="J1933" s="70" t="s">
        <v>51</v>
      </c>
      <c r="K1933" s="1" t="s">
        <v>6319</v>
      </c>
      <c r="L1933" s="1" t="s">
        <v>55</v>
      </c>
      <c r="M1933" s="1" t="s">
        <v>7763</v>
      </c>
      <c r="N1933" s="1" t="s">
        <v>52</v>
      </c>
      <c r="O1933" s="2" t="s">
        <v>822</v>
      </c>
      <c r="P1933" s="2" t="s">
        <v>32</v>
      </c>
      <c r="Q1933" s="2" t="s">
        <v>32</v>
      </c>
      <c r="R1933" s="2" t="s">
        <v>32</v>
      </c>
      <c r="S1933" s="2" t="s">
        <v>32</v>
      </c>
      <c r="T1933" s="1" t="s">
        <v>32</v>
      </c>
      <c r="U1933" s="1" t="s">
        <v>32</v>
      </c>
      <c r="V1933" s="1" t="s">
        <v>32</v>
      </c>
      <c r="W1933" s="1" t="s">
        <v>32</v>
      </c>
    </row>
    <row r="1934" spans="1:23">
      <c r="A1934" s="29" t="str">
        <f>+IF(B1934="N","",IF(COUNTIF(B:B,B1934)&gt;1,COUNTIF(B$3:B1934,B1934),""))</f>
        <v/>
      </c>
      <c r="B1934" s="2" t="str">
        <f>+IF(H1934='Export Demurrage Detention'!$C$2,"Y","N")</f>
        <v>N</v>
      </c>
      <c r="D1934" s="1" t="s">
        <v>173</v>
      </c>
      <c r="G1934" s="1" t="s">
        <v>22</v>
      </c>
      <c r="H1934" s="1" t="s">
        <v>7640</v>
      </c>
      <c r="I1934" s="69">
        <v>44256</v>
      </c>
      <c r="J1934" s="70" t="s">
        <v>51</v>
      </c>
      <c r="K1934" s="1" t="s">
        <v>6319</v>
      </c>
      <c r="L1934" s="1" t="s">
        <v>55</v>
      </c>
      <c r="M1934" s="1" t="s">
        <v>7764</v>
      </c>
      <c r="N1934" s="1" t="s">
        <v>52</v>
      </c>
      <c r="O1934" s="2" t="s">
        <v>822</v>
      </c>
      <c r="P1934" s="2" t="s">
        <v>32</v>
      </c>
      <c r="Q1934" s="2" t="s">
        <v>32</v>
      </c>
      <c r="R1934" s="2" t="s">
        <v>32</v>
      </c>
      <c r="S1934" s="2" t="s">
        <v>32</v>
      </c>
      <c r="T1934" s="1" t="s">
        <v>32</v>
      </c>
      <c r="U1934" s="1" t="s">
        <v>32</v>
      </c>
      <c r="V1934" s="1" t="s">
        <v>32</v>
      </c>
      <c r="W1934" s="1" t="s">
        <v>32</v>
      </c>
    </row>
    <row r="1935" spans="1:23">
      <c r="A1935" s="29" t="str">
        <f>+IF(B1935="N","",IF(COUNTIF(B:B,B1935)&gt;1,COUNTIF(B$3:B1935,B1935),""))</f>
        <v/>
      </c>
      <c r="B1935" s="2" t="str">
        <f>+IF(H1935='Export Demurrage Detention'!$C$2,"Y","N")</f>
        <v>N</v>
      </c>
      <c r="D1935" s="1" t="s">
        <v>173</v>
      </c>
      <c r="G1935" s="1" t="s">
        <v>22</v>
      </c>
      <c r="H1935" s="1" t="s">
        <v>7640</v>
      </c>
      <c r="I1935" s="69">
        <v>44256</v>
      </c>
      <c r="J1935" s="70" t="s">
        <v>51</v>
      </c>
      <c r="K1935" s="1" t="s">
        <v>6319</v>
      </c>
      <c r="L1935" s="1" t="s">
        <v>55</v>
      </c>
      <c r="M1935" s="1" t="s">
        <v>7765</v>
      </c>
      <c r="N1935" s="1" t="s">
        <v>52</v>
      </c>
      <c r="O1935" s="2" t="s">
        <v>822</v>
      </c>
      <c r="P1935" s="2" t="s">
        <v>32</v>
      </c>
      <c r="Q1935" s="2" t="s">
        <v>32</v>
      </c>
      <c r="R1935" s="2" t="s">
        <v>32</v>
      </c>
      <c r="S1935" s="2" t="s">
        <v>32</v>
      </c>
      <c r="T1935" s="1" t="s">
        <v>32</v>
      </c>
      <c r="U1935" s="1" t="s">
        <v>32</v>
      </c>
      <c r="V1935" s="1" t="s">
        <v>32</v>
      </c>
      <c r="W1935" s="1" t="s">
        <v>32</v>
      </c>
    </row>
    <row r="1936" spans="1:23">
      <c r="A1936" s="29" t="str">
        <f>+IF(B1936="N","",IF(COUNTIF(B:B,B1936)&gt;1,COUNTIF(B$3:B1936,B1936),""))</f>
        <v/>
      </c>
      <c r="B1936" s="2" t="str">
        <f>+IF(H1936='Export Demurrage Detention'!$C$2,"Y","N")</f>
        <v>N</v>
      </c>
      <c r="D1936" s="1" t="s">
        <v>173</v>
      </c>
      <c r="G1936" s="1" t="s">
        <v>22</v>
      </c>
      <c r="H1936" s="1" t="s">
        <v>7640</v>
      </c>
      <c r="I1936" s="69">
        <v>44256</v>
      </c>
      <c r="J1936" s="70" t="s">
        <v>51</v>
      </c>
      <c r="K1936" s="1" t="s">
        <v>6319</v>
      </c>
      <c r="L1936" s="1" t="s">
        <v>55</v>
      </c>
      <c r="M1936" s="1" t="s">
        <v>7766</v>
      </c>
      <c r="N1936" s="1" t="s">
        <v>52</v>
      </c>
      <c r="O1936" s="2" t="s">
        <v>822</v>
      </c>
      <c r="P1936" s="2" t="s">
        <v>32</v>
      </c>
      <c r="Q1936" s="2" t="s">
        <v>32</v>
      </c>
      <c r="R1936" s="2" t="s">
        <v>32</v>
      </c>
      <c r="S1936" s="2" t="s">
        <v>32</v>
      </c>
      <c r="T1936" s="1" t="s">
        <v>32</v>
      </c>
      <c r="U1936" s="1" t="s">
        <v>32</v>
      </c>
      <c r="V1936" s="1" t="s">
        <v>32</v>
      </c>
      <c r="W1936" s="1" t="s">
        <v>32</v>
      </c>
    </row>
    <row r="1937" spans="1:23">
      <c r="A1937" s="29" t="str">
        <f>+IF(B1937="N","",IF(COUNTIF(B:B,B1937)&gt;1,COUNTIF(B$3:B1937,B1937),""))</f>
        <v/>
      </c>
      <c r="B1937" s="2" t="str">
        <f>+IF(H1937='Export Demurrage Detention'!$C$2,"Y","N")</f>
        <v>N</v>
      </c>
      <c r="D1937" s="1" t="s">
        <v>173</v>
      </c>
      <c r="G1937" s="1" t="s">
        <v>22</v>
      </c>
      <c r="H1937" s="1" t="s">
        <v>7640</v>
      </c>
      <c r="I1937" s="69">
        <v>44256</v>
      </c>
      <c r="J1937" s="70" t="s">
        <v>51</v>
      </c>
      <c r="K1937" s="1" t="s">
        <v>6319</v>
      </c>
      <c r="L1937" s="1" t="s">
        <v>55</v>
      </c>
      <c r="M1937" s="1" t="s">
        <v>7767</v>
      </c>
      <c r="N1937" s="1" t="s">
        <v>52</v>
      </c>
      <c r="O1937" s="2" t="s">
        <v>822</v>
      </c>
      <c r="P1937" s="2" t="s">
        <v>32</v>
      </c>
      <c r="Q1937" s="2" t="s">
        <v>32</v>
      </c>
      <c r="R1937" s="2" t="s">
        <v>32</v>
      </c>
      <c r="S1937" s="2" t="s">
        <v>32</v>
      </c>
      <c r="T1937" s="1" t="s">
        <v>32</v>
      </c>
      <c r="U1937" s="1" t="s">
        <v>32</v>
      </c>
      <c r="V1937" s="1" t="s">
        <v>32</v>
      </c>
      <c r="W1937" s="1" t="s">
        <v>32</v>
      </c>
    </row>
    <row r="1938" spans="1:23">
      <c r="A1938" s="29" t="str">
        <f>+IF(B1938="N","",IF(COUNTIF(B:B,B1938)&gt;1,COUNTIF(B$3:B1938,B1938),""))</f>
        <v/>
      </c>
      <c r="B1938" s="2" t="str">
        <f>+IF(H1938='Export Demurrage Detention'!$C$2,"Y","N")</f>
        <v>N</v>
      </c>
      <c r="D1938" s="1" t="s">
        <v>173</v>
      </c>
      <c r="G1938" s="1" t="s">
        <v>22</v>
      </c>
      <c r="H1938" s="1" t="s">
        <v>7640</v>
      </c>
      <c r="I1938" s="69">
        <v>44256</v>
      </c>
      <c r="J1938" s="70" t="s">
        <v>51</v>
      </c>
      <c r="K1938" s="1" t="s">
        <v>6319</v>
      </c>
      <c r="L1938" s="1" t="s">
        <v>55</v>
      </c>
      <c r="M1938" s="1" t="s">
        <v>7768</v>
      </c>
      <c r="N1938" s="1" t="s">
        <v>52</v>
      </c>
      <c r="O1938" s="2" t="s">
        <v>822</v>
      </c>
      <c r="P1938" s="2" t="s">
        <v>32</v>
      </c>
      <c r="Q1938" s="2" t="s">
        <v>32</v>
      </c>
      <c r="R1938" s="2" t="s">
        <v>32</v>
      </c>
      <c r="S1938" s="2" t="s">
        <v>32</v>
      </c>
      <c r="T1938" s="1" t="s">
        <v>32</v>
      </c>
      <c r="U1938" s="1" t="s">
        <v>32</v>
      </c>
      <c r="V1938" s="1" t="s">
        <v>32</v>
      </c>
      <c r="W1938" s="1" t="s">
        <v>32</v>
      </c>
    </row>
    <row r="1939" spans="1:23">
      <c r="A1939" s="29" t="str">
        <f>+IF(B1939="N","",IF(COUNTIF(B:B,B1939)&gt;1,COUNTIF(B$3:B1939,B1939),""))</f>
        <v/>
      </c>
      <c r="B1939" s="2" t="str">
        <f>+IF(H1939='Export Demurrage Detention'!$C$2,"Y","N")</f>
        <v>N</v>
      </c>
      <c r="D1939" s="1" t="s">
        <v>173</v>
      </c>
      <c r="G1939" s="1" t="s">
        <v>22</v>
      </c>
      <c r="H1939" s="1" t="s">
        <v>7640</v>
      </c>
      <c r="I1939" s="69">
        <v>44256</v>
      </c>
      <c r="J1939" s="70" t="s">
        <v>51</v>
      </c>
      <c r="K1939" s="1" t="s">
        <v>6319</v>
      </c>
      <c r="L1939" s="1" t="s">
        <v>55</v>
      </c>
      <c r="M1939" s="1" t="s">
        <v>7769</v>
      </c>
      <c r="N1939" s="1" t="s">
        <v>52</v>
      </c>
      <c r="O1939" s="2" t="s">
        <v>822</v>
      </c>
      <c r="P1939" s="2" t="s">
        <v>32</v>
      </c>
      <c r="Q1939" s="2" t="s">
        <v>32</v>
      </c>
      <c r="R1939" s="2" t="s">
        <v>32</v>
      </c>
      <c r="S1939" s="2" t="s">
        <v>32</v>
      </c>
      <c r="T1939" s="1" t="s">
        <v>32</v>
      </c>
      <c r="U1939" s="1" t="s">
        <v>32</v>
      </c>
      <c r="V1939" s="1" t="s">
        <v>32</v>
      </c>
      <c r="W1939" s="1" t="s">
        <v>32</v>
      </c>
    </row>
    <row r="1940" spans="1:23">
      <c r="A1940" s="29" t="str">
        <f>+IF(B1940="N","",IF(COUNTIF(B:B,B1940)&gt;1,COUNTIF(B$3:B1940,B1940),""))</f>
        <v/>
      </c>
      <c r="B1940" s="2" t="str">
        <f>+IF(H1940='Export Demurrage Detention'!$C$2,"Y","N")</f>
        <v>N</v>
      </c>
      <c r="D1940" s="1" t="s">
        <v>173</v>
      </c>
      <c r="G1940" s="1" t="s">
        <v>22</v>
      </c>
      <c r="H1940" s="1" t="s">
        <v>2870</v>
      </c>
      <c r="I1940" s="69">
        <v>44228</v>
      </c>
      <c r="J1940" s="70" t="s">
        <v>175</v>
      </c>
      <c r="K1940" s="1" t="s">
        <v>6319</v>
      </c>
      <c r="L1940" s="1" t="s">
        <v>26</v>
      </c>
      <c r="M1940" s="1" t="s">
        <v>7751</v>
      </c>
      <c r="N1940" s="1" t="s">
        <v>137</v>
      </c>
      <c r="O1940" s="2" t="s">
        <v>785</v>
      </c>
      <c r="P1940" s="2" t="s">
        <v>32</v>
      </c>
      <c r="Q1940" s="2" t="s">
        <v>32</v>
      </c>
      <c r="R1940" s="2" t="s">
        <v>32</v>
      </c>
      <c r="S1940" s="2" t="s">
        <v>32</v>
      </c>
      <c r="T1940" s="1" t="s">
        <v>32</v>
      </c>
      <c r="U1940" s="1" t="s">
        <v>32</v>
      </c>
      <c r="V1940" s="1" t="s">
        <v>32</v>
      </c>
      <c r="W1940" s="1" t="s">
        <v>32</v>
      </c>
    </row>
    <row r="1941" spans="1:23">
      <c r="A1941" s="29" t="str">
        <f>+IF(B1941="N","",IF(COUNTIF(B:B,B1941)&gt;1,COUNTIF(B$3:B1941,B1941),""))</f>
        <v/>
      </c>
      <c r="B1941" s="2" t="str">
        <f>+IF(H1941='Export Demurrage Detention'!$C$2,"Y","N")</f>
        <v>N</v>
      </c>
      <c r="D1941" s="1" t="s">
        <v>173</v>
      </c>
      <c r="G1941" s="1" t="s">
        <v>22</v>
      </c>
      <c r="H1941" s="1" t="s">
        <v>2870</v>
      </c>
      <c r="I1941" s="69">
        <v>44228</v>
      </c>
      <c r="J1941" s="70" t="s">
        <v>175</v>
      </c>
      <c r="K1941" s="1" t="s">
        <v>6319</v>
      </c>
      <c r="L1941" s="1" t="s">
        <v>26</v>
      </c>
      <c r="M1941" s="1" t="s">
        <v>7752</v>
      </c>
      <c r="N1941" s="1" t="s">
        <v>137</v>
      </c>
      <c r="O1941" s="2" t="s">
        <v>785</v>
      </c>
      <c r="P1941" s="2" t="s">
        <v>32</v>
      </c>
      <c r="Q1941" s="2" t="s">
        <v>32</v>
      </c>
      <c r="R1941" s="2" t="s">
        <v>32</v>
      </c>
      <c r="S1941" s="2" t="s">
        <v>32</v>
      </c>
      <c r="T1941" s="1" t="s">
        <v>32</v>
      </c>
      <c r="U1941" s="1" t="s">
        <v>32</v>
      </c>
      <c r="V1941" s="1" t="s">
        <v>32</v>
      </c>
      <c r="W1941" s="1" t="s">
        <v>32</v>
      </c>
    </row>
    <row r="1942" spans="1:23">
      <c r="A1942" s="29" t="str">
        <f>+IF(B1942="N","",IF(COUNTIF(B:B,B1942)&gt;1,COUNTIF(B$3:B1942,B1942),""))</f>
        <v/>
      </c>
      <c r="B1942" s="2" t="str">
        <f>+IF(H1942='Export Demurrage Detention'!$C$2,"Y","N")</f>
        <v>N</v>
      </c>
      <c r="D1942" s="1" t="s">
        <v>173</v>
      </c>
      <c r="G1942" s="1" t="s">
        <v>22</v>
      </c>
      <c r="H1942" s="1" t="s">
        <v>2870</v>
      </c>
      <c r="I1942" s="69">
        <v>44228</v>
      </c>
      <c r="J1942" s="70" t="s">
        <v>175</v>
      </c>
      <c r="K1942" s="1" t="s">
        <v>6319</v>
      </c>
      <c r="L1942" s="1" t="s">
        <v>26</v>
      </c>
      <c r="M1942" s="1" t="s">
        <v>7729</v>
      </c>
      <c r="N1942" s="1" t="s">
        <v>137</v>
      </c>
      <c r="O1942" s="2" t="s">
        <v>785</v>
      </c>
      <c r="P1942" s="2" t="s">
        <v>32</v>
      </c>
      <c r="Q1942" s="2" t="s">
        <v>32</v>
      </c>
      <c r="R1942" s="2" t="s">
        <v>32</v>
      </c>
      <c r="S1942" s="2" t="s">
        <v>32</v>
      </c>
      <c r="T1942" s="1" t="s">
        <v>32</v>
      </c>
      <c r="U1942" s="1" t="s">
        <v>32</v>
      </c>
      <c r="V1942" s="1" t="s">
        <v>32</v>
      </c>
      <c r="W1942" s="1" t="s">
        <v>32</v>
      </c>
    </row>
    <row r="1943" spans="1:23">
      <c r="A1943" s="29" t="str">
        <f>+IF(B1943="N","",IF(COUNTIF(B:B,B1943)&gt;1,COUNTIF(B$3:B1943,B1943),""))</f>
        <v/>
      </c>
      <c r="B1943" s="2" t="str">
        <f>+IF(H1943='Export Demurrage Detention'!$C$2,"Y","N")</f>
        <v>N</v>
      </c>
      <c r="D1943" s="1" t="s">
        <v>173</v>
      </c>
      <c r="G1943" s="1" t="s">
        <v>22</v>
      </c>
      <c r="H1943" s="1" t="s">
        <v>2870</v>
      </c>
      <c r="I1943" s="69">
        <v>44228</v>
      </c>
      <c r="J1943" s="70" t="s">
        <v>175</v>
      </c>
      <c r="K1943" s="1" t="s">
        <v>6319</v>
      </c>
      <c r="L1943" s="1" t="s">
        <v>26</v>
      </c>
      <c r="M1943" s="1" t="s">
        <v>7753</v>
      </c>
      <c r="N1943" s="1" t="s">
        <v>137</v>
      </c>
      <c r="O1943" s="2" t="s">
        <v>785</v>
      </c>
      <c r="P1943" s="2" t="s">
        <v>32</v>
      </c>
      <c r="Q1943" s="2" t="s">
        <v>32</v>
      </c>
      <c r="R1943" s="2" t="s">
        <v>32</v>
      </c>
      <c r="S1943" s="2" t="s">
        <v>32</v>
      </c>
      <c r="T1943" s="1" t="s">
        <v>32</v>
      </c>
      <c r="U1943" s="1" t="s">
        <v>32</v>
      </c>
      <c r="V1943" s="1" t="s">
        <v>32</v>
      </c>
      <c r="W1943" s="1" t="s">
        <v>32</v>
      </c>
    </row>
    <row r="1944" spans="1:23">
      <c r="A1944" s="29" t="str">
        <f>+IF(B1944="N","",IF(COUNTIF(B:B,B1944)&gt;1,COUNTIF(B$3:B1944,B1944),""))</f>
        <v/>
      </c>
      <c r="B1944" s="2" t="str">
        <f>+IF(H1944='Export Demurrage Detention'!$C$2,"Y","N")</f>
        <v>N</v>
      </c>
      <c r="D1944" s="1" t="s">
        <v>173</v>
      </c>
      <c r="G1944" s="1" t="s">
        <v>22</v>
      </c>
      <c r="H1944" s="1" t="s">
        <v>2870</v>
      </c>
      <c r="I1944" s="69">
        <v>44228</v>
      </c>
      <c r="J1944" s="70" t="s">
        <v>175</v>
      </c>
      <c r="K1944" s="1" t="s">
        <v>6319</v>
      </c>
      <c r="L1944" s="1" t="s">
        <v>26</v>
      </c>
      <c r="M1944" s="1" t="s">
        <v>7754</v>
      </c>
      <c r="N1944" s="1" t="s">
        <v>137</v>
      </c>
      <c r="O1944" s="2" t="s">
        <v>785</v>
      </c>
      <c r="P1944" s="2" t="s">
        <v>32</v>
      </c>
      <c r="Q1944" s="2" t="s">
        <v>32</v>
      </c>
      <c r="R1944" s="2" t="s">
        <v>32</v>
      </c>
      <c r="S1944" s="2" t="s">
        <v>32</v>
      </c>
      <c r="T1944" s="1" t="s">
        <v>32</v>
      </c>
      <c r="U1944" s="1" t="s">
        <v>32</v>
      </c>
      <c r="V1944" s="1" t="s">
        <v>32</v>
      </c>
      <c r="W1944" s="1" t="s">
        <v>32</v>
      </c>
    </row>
    <row r="1945" spans="1:23">
      <c r="A1945" s="29" t="str">
        <f>+IF(B1945="N","",IF(COUNTIF(B:B,B1945)&gt;1,COUNTIF(B$3:B1945,B1945),""))</f>
        <v/>
      </c>
      <c r="B1945" s="2" t="str">
        <f>+IF(H1945='Export Demurrage Detention'!$C$2,"Y","N")</f>
        <v>N</v>
      </c>
      <c r="D1945" s="1" t="s">
        <v>173</v>
      </c>
      <c r="G1945" s="1" t="s">
        <v>22</v>
      </c>
      <c r="H1945" s="1" t="s">
        <v>2870</v>
      </c>
      <c r="I1945" s="69">
        <v>44228</v>
      </c>
      <c r="J1945" s="70" t="s">
        <v>175</v>
      </c>
      <c r="K1945" s="1" t="s">
        <v>6319</v>
      </c>
      <c r="L1945" s="1" t="s">
        <v>26</v>
      </c>
      <c r="M1945" s="1" t="s">
        <v>7755</v>
      </c>
      <c r="N1945" s="1" t="s">
        <v>137</v>
      </c>
      <c r="O1945" s="2" t="s">
        <v>785</v>
      </c>
      <c r="P1945" s="2" t="s">
        <v>32</v>
      </c>
      <c r="Q1945" s="2" t="s">
        <v>32</v>
      </c>
      <c r="R1945" s="2" t="s">
        <v>32</v>
      </c>
      <c r="S1945" s="2" t="s">
        <v>32</v>
      </c>
      <c r="T1945" s="1" t="s">
        <v>32</v>
      </c>
      <c r="U1945" s="1" t="s">
        <v>32</v>
      </c>
      <c r="V1945" s="1" t="s">
        <v>32</v>
      </c>
      <c r="W1945" s="1" t="s">
        <v>32</v>
      </c>
    </row>
    <row r="1946" spans="1:23">
      <c r="A1946" s="29" t="str">
        <f>+IF(B1946="N","",IF(COUNTIF(B:B,B1946)&gt;1,COUNTIF(B$3:B1946,B1946),""))</f>
        <v/>
      </c>
      <c r="B1946" s="2" t="str">
        <f>+IF(H1946='Export Demurrage Detention'!$C$2,"Y","N")</f>
        <v>N</v>
      </c>
      <c r="D1946" s="1" t="s">
        <v>173</v>
      </c>
      <c r="G1946" s="1" t="s">
        <v>22</v>
      </c>
      <c r="H1946" s="1" t="s">
        <v>2870</v>
      </c>
      <c r="I1946" s="69">
        <v>44228</v>
      </c>
      <c r="J1946" s="70" t="s">
        <v>175</v>
      </c>
      <c r="K1946" s="1" t="s">
        <v>6319</v>
      </c>
      <c r="L1946" s="1" t="s">
        <v>26</v>
      </c>
      <c r="M1946" s="1" t="s">
        <v>7756</v>
      </c>
      <c r="N1946" s="1" t="s">
        <v>137</v>
      </c>
      <c r="O1946" s="2" t="s">
        <v>785</v>
      </c>
      <c r="P1946" s="2" t="s">
        <v>32</v>
      </c>
      <c r="Q1946" s="2" t="s">
        <v>32</v>
      </c>
      <c r="R1946" s="2" t="s">
        <v>32</v>
      </c>
      <c r="S1946" s="2" t="s">
        <v>32</v>
      </c>
      <c r="T1946" s="1" t="s">
        <v>32</v>
      </c>
      <c r="U1946" s="1" t="s">
        <v>32</v>
      </c>
      <c r="V1946" s="1" t="s">
        <v>32</v>
      </c>
      <c r="W1946" s="1" t="s">
        <v>32</v>
      </c>
    </row>
    <row r="1947" spans="1:23">
      <c r="A1947" s="29" t="str">
        <f>+IF(B1947="N","",IF(COUNTIF(B:B,B1947)&gt;1,COUNTIF(B$3:B1947,B1947),""))</f>
        <v/>
      </c>
      <c r="B1947" s="2" t="str">
        <f>+IF(H1947='Export Demurrage Detention'!$C$2,"Y","N")</f>
        <v>N</v>
      </c>
      <c r="D1947" s="1" t="s">
        <v>173</v>
      </c>
      <c r="G1947" s="1" t="s">
        <v>22</v>
      </c>
      <c r="H1947" s="1" t="s">
        <v>2870</v>
      </c>
      <c r="I1947" s="69">
        <v>44228</v>
      </c>
      <c r="J1947" s="70" t="s">
        <v>175</v>
      </c>
      <c r="K1947" s="1" t="s">
        <v>6319</v>
      </c>
      <c r="L1947" s="1" t="s">
        <v>26</v>
      </c>
      <c r="M1947" s="1" t="s">
        <v>7757</v>
      </c>
      <c r="N1947" s="1" t="s">
        <v>137</v>
      </c>
      <c r="O1947" s="2" t="s">
        <v>785</v>
      </c>
      <c r="P1947" s="2" t="s">
        <v>32</v>
      </c>
      <c r="Q1947" s="2" t="s">
        <v>32</v>
      </c>
      <c r="R1947" s="2" t="s">
        <v>32</v>
      </c>
      <c r="S1947" s="2" t="s">
        <v>32</v>
      </c>
      <c r="T1947" s="1" t="s">
        <v>32</v>
      </c>
      <c r="U1947" s="1" t="s">
        <v>32</v>
      </c>
      <c r="V1947" s="1" t="s">
        <v>32</v>
      </c>
      <c r="W1947" s="1" t="s">
        <v>32</v>
      </c>
    </row>
    <row r="1948" spans="1:23">
      <c r="A1948" s="29" t="str">
        <f>+IF(B1948="N","",IF(COUNTIF(B:B,B1948)&gt;1,COUNTIF(B$3:B1948,B1948),""))</f>
        <v/>
      </c>
      <c r="B1948" s="2" t="str">
        <f>+IF(H1948='Export Demurrage Detention'!$C$2,"Y","N")</f>
        <v>N</v>
      </c>
      <c r="D1948" s="1" t="s">
        <v>173</v>
      </c>
      <c r="G1948" s="1" t="s">
        <v>22</v>
      </c>
      <c r="H1948" s="1" t="s">
        <v>2870</v>
      </c>
      <c r="I1948" s="69">
        <v>44228</v>
      </c>
      <c r="J1948" s="70" t="s">
        <v>175</v>
      </c>
      <c r="K1948" s="1" t="s">
        <v>6319</v>
      </c>
      <c r="L1948" s="1" t="s">
        <v>26</v>
      </c>
      <c r="M1948" s="1" t="s">
        <v>7758</v>
      </c>
      <c r="N1948" s="1" t="s">
        <v>137</v>
      </c>
      <c r="O1948" s="2" t="s">
        <v>785</v>
      </c>
      <c r="P1948" s="2" t="s">
        <v>32</v>
      </c>
      <c r="Q1948" s="2" t="s">
        <v>32</v>
      </c>
      <c r="R1948" s="2" t="s">
        <v>32</v>
      </c>
      <c r="S1948" s="2" t="s">
        <v>32</v>
      </c>
      <c r="T1948" s="1" t="s">
        <v>32</v>
      </c>
      <c r="U1948" s="1" t="s">
        <v>32</v>
      </c>
      <c r="V1948" s="1" t="s">
        <v>32</v>
      </c>
      <c r="W1948" s="1" t="s">
        <v>32</v>
      </c>
    </row>
    <row r="1949" spans="1:23">
      <c r="A1949" s="29" t="str">
        <f>+IF(B1949="N","",IF(COUNTIF(B:B,B1949)&gt;1,COUNTIF(B$3:B1949,B1949),""))</f>
        <v/>
      </c>
      <c r="B1949" s="2" t="str">
        <f>+IF(H1949='Export Demurrage Detention'!$C$2,"Y","N")</f>
        <v>N</v>
      </c>
      <c r="D1949" s="1" t="s">
        <v>173</v>
      </c>
      <c r="G1949" s="1" t="s">
        <v>22</v>
      </c>
      <c r="H1949" s="1" t="s">
        <v>2870</v>
      </c>
      <c r="I1949" s="69">
        <v>44228</v>
      </c>
      <c r="J1949" s="70" t="s">
        <v>175</v>
      </c>
      <c r="K1949" s="1" t="s">
        <v>6319</v>
      </c>
      <c r="L1949" s="1" t="s">
        <v>26</v>
      </c>
      <c r="M1949" s="1" t="s">
        <v>7759</v>
      </c>
      <c r="N1949" s="1" t="s">
        <v>137</v>
      </c>
      <c r="O1949" s="2" t="s">
        <v>785</v>
      </c>
      <c r="P1949" s="2" t="s">
        <v>32</v>
      </c>
      <c r="Q1949" s="2" t="s">
        <v>32</v>
      </c>
      <c r="R1949" s="2" t="s">
        <v>32</v>
      </c>
      <c r="S1949" s="2" t="s">
        <v>32</v>
      </c>
      <c r="T1949" s="1" t="s">
        <v>32</v>
      </c>
      <c r="U1949" s="1" t="s">
        <v>32</v>
      </c>
      <c r="V1949" s="1" t="s">
        <v>32</v>
      </c>
      <c r="W1949" s="1" t="s">
        <v>32</v>
      </c>
    </row>
    <row r="1950" spans="1:23">
      <c r="A1950" s="29" t="str">
        <f>+IF(B1950="N","",IF(COUNTIF(B:B,B1950)&gt;1,COUNTIF(B$3:B1950,B1950),""))</f>
        <v/>
      </c>
      <c r="B1950" s="2" t="str">
        <f>+IF(H1950='Export Demurrage Detention'!$C$2,"Y","N")</f>
        <v>N</v>
      </c>
      <c r="D1950" s="1" t="s">
        <v>173</v>
      </c>
      <c r="G1950" s="1" t="s">
        <v>22</v>
      </c>
      <c r="H1950" s="1" t="s">
        <v>2870</v>
      </c>
      <c r="I1950" s="69">
        <v>44228</v>
      </c>
      <c r="J1950" s="70" t="s">
        <v>175</v>
      </c>
      <c r="K1950" s="1" t="s">
        <v>6319</v>
      </c>
      <c r="L1950" s="1" t="s">
        <v>26</v>
      </c>
      <c r="M1950" s="1" t="s">
        <v>7760</v>
      </c>
      <c r="N1950" s="1" t="s">
        <v>137</v>
      </c>
      <c r="O1950" s="2" t="s">
        <v>785</v>
      </c>
      <c r="P1950" s="2" t="s">
        <v>32</v>
      </c>
      <c r="Q1950" s="2" t="s">
        <v>32</v>
      </c>
      <c r="R1950" s="2" t="s">
        <v>32</v>
      </c>
      <c r="S1950" s="2" t="s">
        <v>32</v>
      </c>
      <c r="T1950" s="1" t="s">
        <v>32</v>
      </c>
      <c r="U1950" s="1" t="s">
        <v>32</v>
      </c>
      <c r="V1950" s="1" t="s">
        <v>32</v>
      </c>
      <c r="W1950" s="1" t="s">
        <v>32</v>
      </c>
    </row>
    <row r="1951" spans="1:23">
      <c r="A1951" s="29" t="str">
        <f>+IF(B1951="N","",IF(COUNTIF(B:B,B1951)&gt;1,COUNTIF(B$3:B1951,B1951),""))</f>
        <v/>
      </c>
      <c r="B1951" s="2" t="str">
        <f>+IF(H1951='Export Demurrage Detention'!$C$2,"Y","N")</f>
        <v>N</v>
      </c>
      <c r="D1951" s="1" t="s">
        <v>173</v>
      </c>
      <c r="G1951" s="1" t="s">
        <v>22</v>
      </c>
      <c r="H1951" s="1" t="s">
        <v>2870</v>
      </c>
      <c r="I1951" s="69">
        <v>44228</v>
      </c>
      <c r="J1951" s="70" t="s">
        <v>175</v>
      </c>
      <c r="K1951" s="1" t="s">
        <v>6319</v>
      </c>
      <c r="L1951" s="1" t="s">
        <v>26</v>
      </c>
      <c r="M1951" s="1" t="s">
        <v>7761</v>
      </c>
      <c r="N1951" s="1" t="s">
        <v>137</v>
      </c>
      <c r="O1951" s="2" t="s">
        <v>785</v>
      </c>
      <c r="P1951" s="2" t="s">
        <v>32</v>
      </c>
      <c r="Q1951" s="2" t="s">
        <v>32</v>
      </c>
      <c r="R1951" s="2" t="s">
        <v>32</v>
      </c>
      <c r="S1951" s="2" t="s">
        <v>32</v>
      </c>
      <c r="T1951" s="1" t="s">
        <v>32</v>
      </c>
      <c r="U1951" s="1" t="s">
        <v>32</v>
      </c>
      <c r="V1951" s="1" t="s">
        <v>32</v>
      </c>
      <c r="W1951" s="1" t="s">
        <v>32</v>
      </c>
    </row>
    <row r="1952" spans="1:23">
      <c r="A1952" s="29" t="str">
        <f>+IF(B1952="N","",IF(COUNTIF(B:B,B1952)&gt;1,COUNTIF(B$3:B1952,B1952),""))</f>
        <v/>
      </c>
      <c r="B1952" s="2" t="str">
        <f>+IF(H1952='Export Demurrage Detention'!$C$2,"Y","N")</f>
        <v>N</v>
      </c>
      <c r="D1952" s="1" t="s">
        <v>173</v>
      </c>
      <c r="G1952" s="1" t="s">
        <v>22</v>
      </c>
      <c r="H1952" s="1" t="s">
        <v>2870</v>
      </c>
      <c r="I1952" s="69">
        <v>44228</v>
      </c>
      <c r="J1952" s="70" t="s">
        <v>175</v>
      </c>
      <c r="K1952" s="1" t="s">
        <v>6319</v>
      </c>
      <c r="L1952" s="1" t="s">
        <v>26</v>
      </c>
      <c r="M1952" s="1" t="s">
        <v>7762</v>
      </c>
      <c r="N1952" s="1" t="s">
        <v>137</v>
      </c>
      <c r="O1952" s="2" t="s">
        <v>785</v>
      </c>
      <c r="P1952" s="2" t="s">
        <v>32</v>
      </c>
      <c r="Q1952" s="2" t="s">
        <v>32</v>
      </c>
      <c r="R1952" s="2" t="s">
        <v>32</v>
      </c>
      <c r="S1952" s="2" t="s">
        <v>32</v>
      </c>
      <c r="T1952" s="1" t="s">
        <v>32</v>
      </c>
      <c r="U1952" s="1" t="s">
        <v>32</v>
      </c>
      <c r="V1952" s="1" t="s">
        <v>32</v>
      </c>
      <c r="W1952" s="1" t="s">
        <v>32</v>
      </c>
    </row>
    <row r="1953" spans="1:23">
      <c r="A1953" s="29" t="str">
        <f>+IF(B1953="N","",IF(COUNTIF(B:B,B1953)&gt;1,COUNTIF(B$3:B1953,B1953),""))</f>
        <v/>
      </c>
      <c r="B1953" s="2" t="str">
        <f>+IF(H1953='Export Demurrage Detention'!$C$2,"Y","N")</f>
        <v>N</v>
      </c>
      <c r="D1953" s="1" t="s">
        <v>173</v>
      </c>
      <c r="G1953" s="1" t="s">
        <v>22</v>
      </c>
      <c r="H1953" s="1" t="s">
        <v>2870</v>
      </c>
      <c r="I1953" s="69">
        <v>44228</v>
      </c>
      <c r="J1953" s="70" t="s">
        <v>175</v>
      </c>
      <c r="K1953" s="1" t="s">
        <v>6319</v>
      </c>
      <c r="L1953" s="1" t="s">
        <v>26</v>
      </c>
      <c r="M1953" s="1" t="s">
        <v>7763</v>
      </c>
      <c r="N1953" s="1" t="s">
        <v>137</v>
      </c>
      <c r="O1953" s="2" t="s">
        <v>785</v>
      </c>
      <c r="P1953" s="2" t="s">
        <v>32</v>
      </c>
      <c r="Q1953" s="2" t="s">
        <v>32</v>
      </c>
      <c r="R1953" s="2" t="s">
        <v>32</v>
      </c>
      <c r="S1953" s="2" t="s">
        <v>32</v>
      </c>
      <c r="T1953" s="1" t="s">
        <v>32</v>
      </c>
      <c r="U1953" s="1" t="s">
        <v>32</v>
      </c>
      <c r="V1953" s="1" t="s">
        <v>32</v>
      </c>
      <c r="W1953" s="1" t="s">
        <v>32</v>
      </c>
    </row>
    <row r="1954" spans="1:23">
      <c r="A1954" s="29" t="str">
        <f>+IF(B1954="N","",IF(COUNTIF(B:B,B1954)&gt;1,COUNTIF(B$3:B1954,B1954),""))</f>
        <v/>
      </c>
      <c r="B1954" s="2" t="str">
        <f>+IF(H1954='Export Demurrage Detention'!$C$2,"Y","N")</f>
        <v>N</v>
      </c>
      <c r="D1954" s="1" t="s">
        <v>173</v>
      </c>
      <c r="G1954" s="1" t="s">
        <v>22</v>
      </c>
      <c r="H1954" s="1" t="s">
        <v>2870</v>
      </c>
      <c r="I1954" s="69">
        <v>44228</v>
      </c>
      <c r="J1954" s="70" t="s">
        <v>175</v>
      </c>
      <c r="K1954" s="1" t="s">
        <v>6319</v>
      </c>
      <c r="L1954" s="1" t="s">
        <v>26</v>
      </c>
      <c r="M1954" s="1" t="s">
        <v>7764</v>
      </c>
      <c r="N1954" s="1" t="s">
        <v>137</v>
      </c>
      <c r="O1954" s="2" t="s">
        <v>785</v>
      </c>
      <c r="P1954" s="2" t="s">
        <v>32</v>
      </c>
      <c r="Q1954" s="2" t="s">
        <v>32</v>
      </c>
      <c r="R1954" s="2" t="s">
        <v>32</v>
      </c>
      <c r="S1954" s="2" t="s">
        <v>32</v>
      </c>
      <c r="T1954" s="1" t="s">
        <v>32</v>
      </c>
      <c r="U1954" s="1" t="s">
        <v>32</v>
      </c>
      <c r="V1954" s="1" t="s">
        <v>32</v>
      </c>
      <c r="W1954" s="1" t="s">
        <v>32</v>
      </c>
    </row>
    <row r="1955" spans="1:23">
      <c r="A1955" s="29" t="str">
        <f>+IF(B1955="N","",IF(COUNTIF(B:B,B1955)&gt;1,COUNTIF(B$3:B1955,B1955),""))</f>
        <v/>
      </c>
      <c r="B1955" s="2" t="str">
        <f>+IF(H1955='Export Demurrage Detention'!$C$2,"Y","N")</f>
        <v>N</v>
      </c>
      <c r="D1955" s="1" t="s">
        <v>173</v>
      </c>
      <c r="G1955" s="1" t="s">
        <v>22</v>
      </c>
      <c r="H1955" s="1" t="s">
        <v>2870</v>
      </c>
      <c r="I1955" s="69">
        <v>44228</v>
      </c>
      <c r="J1955" s="70" t="s">
        <v>175</v>
      </c>
      <c r="K1955" s="1" t="s">
        <v>6319</v>
      </c>
      <c r="L1955" s="1" t="s">
        <v>26</v>
      </c>
      <c r="M1955" s="1" t="s">
        <v>7765</v>
      </c>
      <c r="N1955" s="1" t="s">
        <v>137</v>
      </c>
      <c r="O1955" s="2" t="s">
        <v>785</v>
      </c>
      <c r="P1955" s="2" t="s">
        <v>32</v>
      </c>
      <c r="Q1955" s="2" t="s">
        <v>32</v>
      </c>
      <c r="R1955" s="2" t="s">
        <v>32</v>
      </c>
      <c r="S1955" s="2" t="s">
        <v>32</v>
      </c>
      <c r="T1955" s="1" t="s">
        <v>32</v>
      </c>
      <c r="U1955" s="1" t="s">
        <v>32</v>
      </c>
      <c r="V1955" s="1" t="s">
        <v>32</v>
      </c>
      <c r="W1955" s="1" t="s">
        <v>32</v>
      </c>
    </row>
    <row r="1956" spans="1:23">
      <c r="A1956" s="29" t="str">
        <f>+IF(B1956="N","",IF(COUNTIF(B:B,B1956)&gt;1,COUNTIF(B$3:B1956,B1956),""))</f>
        <v/>
      </c>
      <c r="B1956" s="2" t="str">
        <f>+IF(H1956='Export Demurrage Detention'!$C$2,"Y","N")</f>
        <v>N</v>
      </c>
      <c r="D1956" s="1" t="s">
        <v>173</v>
      </c>
      <c r="G1956" s="1" t="s">
        <v>22</v>
      </c>
      <c r="H1956" s="1" t="s">
        <v>2870</v>
      </c>
      <c r="I1956" s="69">
        <v>44228</v>
      </c>
      <c r="J1956" s="70" t="s">
        <v>175</v>
      </c>
      <c r="K1956" s="1" t="s">
        <v>6319</v>
      </c>
      <c r="L1956" s="1" t="s">
        <v>26</v>
      </c>
      <c r="M1956" s="1" t="s">
        <v>7766</v>
      </c>
      <c r="N1956" s="1" t="s">
        <v>137</v>
      </c>
      <c r="O1956" s="2" t="s">
        <v>785</v>
      </c>
      <c r="P1956" s="2" t="s">
        <v>32</v>
      </c>
      <c r="Q1956" s="2" t="s">
        <v>32</v>
      </c>
      <c r="R1956" s="2" t="s">
        <v>32</v>
      </c>
      <c r="S1956" s="2" t="s">
        <v>32</v>
      </c>
      <c r="T1956" s="1" t="s">
        <v>32</v>
      </c>
      <c r="U1956" s="1" t="s">
        <v>32</v>
      </c>
      <c r="V1956" s="1" t="s">
        <v>32</v>
      </c>
      <c r="W1956" s="1" t="s">
        <v>32</v>
      </c>
    </row>
    <row r="1957" spans="1:23">
      <c r="A1957" s="29" t="str">
        <f>+IF(B1957="N","",IF(COUNTIF(B:B,B1957)&gt;1,COUNTIF(B$3:B1957,B1957),""))</f>
        <v/>
      </c>
      <c r="B1957" s="2" t="str">
        <f>+IF(H1957='Export Demurrage Detention'!$C$2,"Y","N")</f>
        <v>N</v>
      </c>
      <c r="D1957" s="1" t="s">
        <v>173</v>
      </c>
      <c r="G1957" s="1" t="s">
        <v>22</v>
      </c>
      <c r="H1957" s="1" t="s">
        <v>2870</v>
      </c>
      <c r="I1957" s="69">
        <v>44228</v>
      </c>
      <c r="J1957" s="70" t="s">
        <v>175</v>
      </c>
      <c r="K1957" s="1" t="s">
        <v>6319</v>
      </c>
      <c r="L1957" s="1" t="s">
        <v>26</v>
      </c>
      <c r="M1957" s="1" t="s">
        <v>7767</v>
      </c>
      <c r="N1957" s="1" t="s">
        <v>137</v>
      </c>
      <c r="O1957" s="2" t="s">
        <v>785</v>
      </c>
      <c r="P1957" s="2" t="s">
        <v>32</v>
      </c>
      <c r="Q1957" s="2" t="s">
        <v>32</v>
      </c>
      <c r="R1957" s="2" t="s">
        <v>32</v>
      </c>
      <c r="S1957" s="2" t="s">
        <v>32</v>
      </c>
      <c r="T1957" s="1" t="s">
        <v>32</v>
      </c>
      <c r="U1957" s="1" t="s">
        <v>32</v>
      </c>
      <c r="V1957" s="1" t="s">
        <v>32</v>
      </c>
      <c r="W1957" s="1" t="s">
        <v>32</v>
      </c>
    </row>
    <row r="1958" spans="1:23">
      <c r="A1958" s="29" t="str">
        <f>+IF(B1958="N","",IF(COUNTIF(B:B,B1958)&gt;1,COUNTIF(B$3:B1958,B1958),""))</f>
        <v/>
      </c>
      <c r="B1958" s="2" t="str">
        <f>+IF(H1958='Export Demurrage Detention'!$C$2,"Y","N")</f>
        <v>N</v>
      </c>
      <c r="D1958" s="1" t="s">
        <v>173</v>
      </c>
      <c r="G1958" s="1" t="s">
        <v>22</v>
      </c>
      <c r="H1958" s="1" t="s">
        <v>2870</v>
      </c>
      <c r="I1958" s="69">
        <v>44228</v>
      </c>
      <c r="J1958" s="70" t="s">
        <v>175</v>
      </c>
      <c r="K1958" s="1" t="s">
        <v>6319</v>
      </c>
      <c r="L1958" s="1" t="s">
        <v>26</v>
      </c>
      <c r="M1958" s="1" t="s">
        <v>7768</v>
      </c>
      <c r="N1958" s="1" t="s">
        <v>137</v>
      </c>
      <c r="O1958" s="2" t="s">
        <v>785</v>
      </c>
      <c r="P1958" s="2" t="s">
        <v>32</v>
      </c>
      <c r="Q1958" s="2" t="s">
        <v>32</v>
      </c>
      <c r="R1958" s="2" t="s">
        <v>32</v>
      </c>
      <c r="S1958" s="2" t="s">
        <v>32</v>
      </c>
      <c r="T1958" s="1" t="s">
        <v>32</v>
      </c>
      <c r="U1958" s="1" t="s">
        <v>32</v>
      </c>
      <c r="V1958" s="1" t="s">
        <v>32</v>
      </c>
      <c r="W1958" s="1" t="s">
        <v>32</v>
      </c>
    </row>
    <row r="1959" spans="1:23">
      <c r="A1959" s="29" t="str">
        <f>+IF(B1959="N","",IF(COUNTIF(B:B,B1959)&gt;1,COUNTIF(B$3:B1959,B1959),""))</f>
        <v/>
      </c>
      <c r="B1959" s="2" t="str">
        <f>+IF(H1959='Export Demurrage Detention'!$C$2,"Y","N")</f>
        <v>N</v>
      </c>
      <c r="D1959" s="1" t="s">
        <v>173</v>
      </c>
      <c r="G1959" s="1" t="s">
        <v>22</v>
      </c>
      <c r="H1959" s="1" t="s">
        <v>2870</v>
      </c>
      <c r="I1959" s="69">
        <v>44228</v>
      </c>
      <c r="J1959" s="70" t="s">
        <v>175</v>
      </c>
      <c r="K1959" s="1" t="s">
        <v>6319</v>
      </c>
      <c r="L1959" s="1" t="s">
        <v>26</v>
      </c>
      <c r="M1959" s="1" t="s">
        <v>7769</v>
      </c>
      <c r="N1959" s="1" t="s">
        <v>137</v>
      </c>
      <c r="O1959" s="2" t="s">
        <v>785</v>
      </c>
      <c r="P1959" s="2" t="s">
        <v>32</v>
      </c>
      <c r="Q1959" s="2" t="s">
        <v>32</v>
      </c>
      <c r="R1959" s="2" t="s">
        <v>32</v>
      </c>
      <c r="S1959" s="2" t="s">
        <v>32</v>
      </c>
      <c r="T1959" s="1" t="s">
        <v>32</v>
      </c>
      <c r="U1959" s="1" t="s">
        <v>32</v>
      </c>
      <c r="V1959" s="1" t="s">
        <v>32</v>
      </c>
      <c r="W1959" s="1" t="s">
        <v>32</v>
      </c>
    </row>
    <row r="1960" spans="1:23">
      <c r="A1960" s="29" t="str">
        <f>+IF(B1960="N","",IF(COUNTIF(B:B,B1960)&gt;1,COUNTIF(B$3:B1960,B1960),""))</f>
        <v/>
      </c>
      <c r="B1960" s="2" t="str">
        <f>+IF(H1960='Export Demurrage Detention'!$C$2,"Y","N")</f>
        <v>N</v>
      </c>
      <c r="D1960" s="1" t="s">
        <v>173</v>
      </c>
      <c r="G1960" s="1" t="s">
        <v>22</v>
      </c>
      <c r="H1960" s="1" t="s">
        <v>2863</v>
      </c>
      <c r="I1960" s="69">
        <v>44228</v>
      </c>
      <c r="J1960" s="70" t="s">
        <v>175</v>
      </c>
      <c r="K1960" s="1" t="s">
        <v>6319</v>
      </c>
      <c r="L1960" s="1" t="s">
        <v>26</v>
      </c>
      <c r="M1960" s="1" t="s">
        <v>7751</v>
      </c>
      <c r="N1960" s="1" t="s">
        <v>137</v>
      </c>
      <c r="O1960" s="2" t="s">
        <v>785</v>
      </c>
      <c r="P1960" s="2" t="s">
        <v>32</v>
      </c>
      <c r="Q1960" s="2" t="s">
        <v>32</v>
      </c>
      <c r="R1960" s="2" t="s">
        <v>32</v>
      </c>
      <c r="S1960" s="2" t="s">
        <v>32</v>
      </c>
      <c r="T1960" s="1" t="s">
        <v>32</v>
      </c>
      <c r="U1960" s="1" t="s">
        <v>32</v>
      </c>
      <c r="V1960" s="1" t="s">
        <v>32</v>
      </c>
      <c r="W1960" s="1" t="s">
        <v>32</v>
      </c>
    </row>
    <row r="1961" spans="1:23">
      <c r="A1961" s="29" t="str">
        <f>+IF(B1961="N","",IF(COUNTIF(B:B,B1961)&gt;1,COUNTIF(B$3:B1961,B1961),""))</f>
        <v/>
      </c>
      <c r="B1961" s="2" t="str">
        <f>+IF(H1961='Export Demurrage Detention'!$C$2,"Y","N")</f>
        <v>N</v>
      </c>
      <c r="D1961" s="1" t="s">
        <v>173</v>
      </c>
      <c r="G1961" s="1" t="s">
        <v>22</v>
      </c>
      <c r="H1961" s="1" t="s">
        <v>2863</v>
      </c>
      <c r="I1961" s="69">
        <v>44228</v>
      </c>
      <c r="J1961" s="70" t="s">
        <v>175</v>
      </c>
      <c r="K1961" s="1" t="s">
        <v>6319</v>
      </c>
      <c r="L1961" s="1" t="s">
        <v>26</v>
      </c>
      <c r="M1961" s="1" t="s">
        <v>7752</v>
      </c>
      <c r="N1961" s="1" t="s">
        <v>137</v>
      </c>
      <c r="O1961" s="2" t="s">
        <v>785</v>
      </c>
      <c r="P1961" s="2" t="s">
        <v>32</v>
      </c>
      <c r="Q1961" s="2" t="s">
        <v>32</v>
      </c>
      <c r="R1961" s="2" t="s">
        <v>32</v>
      </c>
      <c r="S1961" s="2" t="s">
        <v>32</v>
      </c>
      <c r="T1961" s="1" t="s">
        <v>32</v>
      </c>
      <c r="U1961" s="1" t="s">
        <v>32</v>
      </c>
      <c r="V1961" s="1" t="s">
        <v>32</v>
      </c>
      <c r="W1961" s="1" t="s">
        <v>32</v>
      </c>
    </row>
    <row r="1962" spans="1:23">
      <c r="A1962" s="29" t="str">
        <f>+IF(B1962="N","",IF(COUNTIF(B:B,B1962)&gt;1,COUNTIF(B$3:B1962,B1962),""))</f>
        <v/>
      </c>
      <c r="B1962" s="2" t="str">
        <f>+IF(H1962='Export Demurrage Detention'!$C$2,"Y","N")</f>
        <v>N</v>
      </c>
      <c r="D1962" s="1" t="s">
        <v>173</v>
      </c>
      <c r="G1962" s="1" t="s">
        <v>22</v>
      </c>
      <c r="H1962" s="1" t="s">
        <v>2863</v>
      </c>
      <c r="I1962" s="69">
        <v>44228</v>
      </c>
      <c r="J1962" s="70" t="s">
        <v>175</v>
      </c>
      <c r="K1962" s="1" t="s">
        <v>6319</v>
      </c>
      <c r="L1962" s="1" t="s">
        <v>26</v>
      </c>
      <c r="M1962" s="1" t="s">
        <v>7729</v>
      </c>
      <c r="N1962" s="1" t="s">
        <v>137</v>
      </c>
      <c r="O1962" s="2" t="s">
        <v>785</v>
      </c>
      <c r="P1962" s="2" t="s">
        <v>32</v>
      </c>
      <c r="Q1962" s="2" t="s">
        <v>32</v>
      </c>
      <c r="R1962" s="2" t="s">
        <v>32</v>
      </c>
      <c r="S1962" s="2" t="s">
        <v>32</v>
      </c>
      <c r="T1962" s="1" t="s">
        <v>32</v>
      </c>
      <c r="U1962" s="1" t="s">
        <v>32</v>
      </c>
      <c r="V1962" s="1" t="s">
        <v>32</v>
      </c>
      <c r="W1962" s="1" t="s">
        <v>32</v>
      </c>
    </row>
    <row r="1963" spans="1:23">
      <c r="A1963" s="29" t="str">
        <f>+IF(B1963="N","",IF(COUNTIF(B:B,B1963)&gt;1,COUNTIF(B$3:B1963,B1963),""))</f>
        <v/>
      </c>
      <c r="B1963" s="2" t="str">
        <f>+IF(H1963='Export Demurrage Detention'!$C$2,"Y","N")</f>
        <v>N</v>
      </c>
      <c r="D1963" s="1" t="s">
        <v>173</v>
      </c>
      <c r="G1963" s="1" t="s">
        <v>22</v>
      </c>
      <c r="H1963" s="1" t="s">
        <v>2863</v>
      </c>
      <c r="I1963" s="69">
        <v>44228</v>
      </c>
      <c r="J1963" s="70" t="s">
        <v>175</v>
      </c>
      <c r="K1963" s="1" t="s">
        <v>6319</v>
      </c>
      <c r="L1963" s="1" t="s">
        <v>26</v>
      </c>
      <c r="M1963" s="1" t="s">
        <v>7753</v>
      </c>
      <c r="N1963" s="1" t="s">
        <v>137</v>
      </c>
      <c r="O1963" s="2" t="s">
        <v>785</v>
      </c>
      <c r="P1963" s="2" t="s">
        <v>32</v>
      </c>
      <c r="Q1963" s="2" t="s">
        <v>32</v>
      </c>
      <c r="R1963" s="2" t="s">
        <v>32</v>
      </c>
      <c r="S1963" s="2" t="s">
        <v>32</v>
      </c>
      <c r="T1963" s="1" t="s">
        <v>32</v>
      </c>
      <c r="U1963" s="1" t="s">
        <v>32</v>
      </c>
      <c r="V1963" s="1" t="s">
        <v>32</v>
      </c>
      <c r="W1963" s="1" t="s">
        <v>32</v>
      </c>
    </row>
    <row r="1964" spans="1:23">
      <c r="A1964" s="29" t="str">
        <f>+IF(B1964="N","",IF(COUNTIF(B:B,B1964)&gt;1,COUNTIF(B$3:B1964,B1964),""))</f>
        <v/>
      </c>
      <c r="B1964" s="2" t="str">
        <f>+IF(H1964='Export Demurrage Detention'!$C$2,"Y","N")</f>
        <v>N</v>
      </c>
      <c r="D1964" s="1" t="s">
        <v>173</v>
      </c>
      <c r="G1964" s="1" t="s">
        <v>22</v>
      </c>
      <c r="H1964" s="1" t="s">
        <v>2863</v>
      </c>
      <c r="I1964" s="69">
        <v>44228</v>
      </c>
      <c r="J1964" s="70" t="s">
        <v>175</v>
      </c>
      <c r="K1964" s="1" t="s">
        <v>6319</v>
      </c>
      <c r="L1964" s="1" t="s">
        <v>26</v>
      </c>
      <c r="M1964" s="1" t="s">
        <v>7754</v>
      </c>
      <c r="N1964" s="1" t="s">
        <v>137</v>
      </c>
      <c r="O1964" s="2" t="s">
        <v>785</v>
      </c>
      <c r="P1964" s="2" t="s">
        <v>32</v>
      </c>
      <c r="Q1964" s="2" t="s">
        <v>32</v>
      </c>
      <c r="R1964" s="2" t="s">
        <v>32</v>
      </c>
      <c r="S1964" s="2" t="s">
        <v>32</v>
      </c>
      <c r="T1964" s="1" t="s">
        <v>32</v>
      </c>
      <c r="U1964" s="1" t="s">
        <v>32</v>
      </c>
      <c r="V1964" s="1" t="s">
        <v>32</v>
      </c>
      <c r="W1964" s="1" t="s">
        <v>32</v>
      </c>
    </row>
    <row r="1965" spans="1:23">
      <c r="A1965" s="29" t="str">
        <f>+IF(B1965="N","",IF(COUNTIF(B:B,B1965)&gt;1,COUNTIF(B$3:B1965,B1965),""))</f>
        <v/>
      </c>
      <c r="B1965" s="2" t="str">
        <f>+IF(H1965='Export Demurrage Detention'!$C$2,"Y","N")</f>
        <v>N</v>
      </c>
      <c r="D1965" s="1" t="s">
        <v>173</v>
      </c>
      <c r="G1965" s="1" t="s">
        <v>22</v>
      </c>
      <c r="H1965" s="1" t="s">
        <v>2863</v>
      </c>
      <c r="I1965" s="69">
        <v>44228</v>
      </c>
      <c r="J1965" s="70" t="s">
        <v>175</v>
      </c>
      <c r="K1965" s="1" t="s">
        <v>6319</v>
      </c>
      <c r="L1965" s="1" t="s">
        <v>26</v>
      </c>
      <c r="M1965" s="1" t="s">
        <v>7755</v>
      </c>
      <c r="N1965" s="1" t="s">
        <v>137</v>
      </c>
      <c r="O1965" s="2" t="s">
        <v>785</v>
      </c>
      <c r="P1965" s="2" t="s">
        <v>32</v>
      </c>
      <c r="Q1965" s="2" t="s">
        <v>32</v>
      </c>
      <c r="R1965" s="2" t="s">
        <v>32</v>
      </c>
      <c r="S1965" s="2" t="s">
        <v>32</v>
      </c>
      <c r="T1965" s="1" t="s">
        <v>32</v>
      </c>
      <c r="U1965" s="1" t="s">
        <v>32</v>
      </c>
      <c r="V1965" s="1" t="s">
        <v>32</v>
      </c>
      <c r="W1965" s="1" t="s">
        <v>32</v>
      </c>
    </row>
    <row r="1966" spans="1:23">
      <c r="A1966" s="29" t="str">
        <f>+IF(B1966="N","",IF(COUNTIF(B:B,B1966)&gt;1,COUNTIF(B$3:B1966,B1966),""))</f>
        <v/>
      </c>
      <c r="B1966" s="2" t="str">
        <f>+IF(H1966='Export Demurrage Detention'!$C$2,"Y","N")</f>
        <v>N</v>
      </c>
      <c r="D1966" s="1" t="s">
        <v>173</v>
      </c>
      <c r="G1966" s="1" t="s">
        <v>22</v>
      </c>
      <c r="H1966" s="1" t="s">
        <v>2863</v>
      </c>
      <c r="I1966" s="69">
        <v>44228</v>
      </c>
      <c r="J1966" s="70" t="s">
        <v>175</v>
      </c>
      <c r="K1966" s="1" t="s">
        <v>6319</v>
      </c>
      <c r="L1966" s="1" t="s">
        <v>26</v>
      </c>
      <c r="M1966" s="1" t="s">
        <v>7756</v>
      </c>
      <c r="N1966" s="1" t="s">
        <v>137</v>
      </c>
      <c r="O1966" s="2" t="s">
        <v>785</v>
      </c>
      <c r="P1966" s="2" t="s">
        <v>32</v>
      </c>
      <c r="Q1966" s="2" t="s">
        <v>32</v>
      </c>
      <c r="R1966" s="2" t="s">
        <v>32</v>
      </c>
      <c r="S1966" s="2" t="s">
        <v>32</v>
      </c>
      <c r="T1966" s="1" t="s">
        <v>32</v>
      </c>
      <c r="U1966" s="1" t="s">
        <v>32</v>
      </c>
      <c r="V1966" s="1" t="s">
        <v>32</v>
      </c>
      <c r="W1966" s="1" t="s">
        <v>32</v>
      </c>
    </row>
    <row r="1967" spans="1:23">
      <c r="A1967" s="29" t="str">
        <f>+IF(B1967="N","",IF(COUNTIF(B:B,B1967)&gt;1,COUNTIF(B$3:B1967,B1967),""))</f>
        <v/>
      </c>
      <c r="B1967" s="2" t="str">
        <f>+IF(H1967='Export Demurrage Detention'!$C$2,"Y","N")</f>
        <v>N</v>
      </c>
      <c r="D1967" s="1" t="s">
        <v>173</v>
      </c>
      <c r="G1967" s="1" t="s">
        <v>22</v>
      </c>
      <c r="H1967" s="1" t="s">
        <v>2863</v>
      </c>
      <c r="I1967" s="69">
        <v>44228</v>
      </c>
      <c r="J1967" s="70" t="s">
        <v>175</v>
      </c>
      <c r="K1967" s="1" t="s">
        <v>6319</v>
      </c>
      <c r="L1967" s="1" t="s">
        <v>26</v>
      </c>
      <c r="M1967" s="1" t="s">
        <v>7757</v>
      </c>
      <c r="N1967" s="1" t="s">
        <v>137</v>
      </c>
      <c r="O1967" s="2" t="s">
        <v>785</v>
      </c>
      <c r="P1967" s="2" t="s">
        <v>32</v>
      </c>
      <c r="Q1967" s="2" t="s">
        <v>32</v>
      </c>
      <c r="R1967" s="2" t="s">
        <v>32</v>
      </c>
      <c r="S1967" s="2" t="s">
        <v>32</v>
      </c>
      <c r="T1967" s="1" t="s">
        <v>32</v>
      </c>
      <c r="U1967" s="1" t="s">
        <v>32</v>
      </c>
      <c r="V1967" s="1" t="s">
        <v>32</v>
      </c>
      <c r="W1967" s="1" t="s">
        <v>32</v>
      </c>
    </row>
    <row r="1968" spans="1:23">
      <c r="A1968" s="29" t="str">
        <f>+IF(B1968="N","",IF(COUNTIF(B:B,B1968)&gt;1,COUNTIF(B$3:B1968,B1968),""))</f>
        <v/>
      </c>
      <c r="B1968" s="2" t="str">
        <f>+IF(H1968='Export Demurrage Detention'!$C$2,"Y","N")</f>
        <v>N</v>
      </c>
      <c r="D1968" s="1" t="s">
        <v>173</v>
      </c>
      <c r="G1968" s="1" t="s">
        <v>22</v>
      </c>
      <c r="H1968" s="1" t="s">
        <v>2863</v>
      </c>
      <c r="I1968" s="69">
        <v>44228</v>
      </c>
      <c r="J1968" s="70" t="s">
        <v>175</v>
      </c>
      <c r="K1968" s="1" t="s">
        <v>6319</v>
      </c>
      <c r="L1968" s="1" t="s">
        <v>26</v>
      </c>
      <c r="M1968" s="1" t="s">
        <v>7758</v>
      </c>
      <c r="N1968" s="1" t="s">
        <v>137</v>
      </c>
      <c r="O1968" s="2" t="s">
        <v>785</v>
      </c>
      <c r="P1968" s="2" t="s">
        <v>32</v>
      </c>
      <c r="Q1968" s="2" t="s">
        <v>32</v>
      </c>
      <c r="R1968" s="2" t="s">
        <v>32</v>
      </c>
      <c r="S1968" s="2" t="s">
        <v>32</v>
      </c>
      <c r="T1968" s="1" t="s">
        <v>32</v>
      </c>
      <c r="U1968" s="1" t="s">
        <v>32</v>
      </c>
      <c r="V1968" s="1" t="s">
        <v>32</v>
      </c>
      <c r="W1968" s="1" t="s">
        <v>32</v>
      </c>
    </row>
    <row r="1969" spans="1:23">
      <c r="A1969" s="29" t="str">
        <f>+IF(B1969="N","",IF(COUNTIF(B:B,B1969)&gt;1,COUNTIF(B$3:B1969,B1969),""))</f>
        <v/>
      </c>
      <c r="B1969" s="2" t="str">
        <f>+IF(H1969='Export Demurrage Detention'!$C$2,"Y","N")</f>
        <v>N</v>
      </c>
      <c r="D1969" s="1" t="s">
        <v>173</v>
      </c>
      <c r="G1969" s="1" t="s">
        <v>22</v>
      </c>
      <c r="H1969" s="1" t="s">
        <v>2863</v>
      </c>
      <c r="I1969" s="69">
        <v>44228</v>
      </c>
      <c r="J1969" s="70" t="s">
        <v>175</v>
      </c>
      <c r="K1969" s="1" t="s">
        <v>6319</v>
      </c>
      <c r="L1969" s="1" t="s">
        <v>26</v>
      </c>
      <c r="M1969" s="1" t="s">
        <v>7759</v>
      </c>
      <c r="N1969" s="1" t="s">
        <v>137</v>
      </c>
      <c r="O1969" s="2" t="s">
        <v>785</v>
      </c>
      <c r="P1969" s="2" t="s">
        <v>32</v>
      </c>
      <c r="Q1969" s="2" t="s">
        <v>32</v>
      </c>
      <c r="R1969" s="2" t="s">
        <v>32</v>
      </c>
      <c r="S1969" s="2" t="s">
        <v>32</v>
      </c>
      <c r="T1969" s="1" t="s">
        <v>32</v>
      </c>
      <c r="U1969" s="1" t="s">
        <v>32</v>
      </c>
      <c r="V1969" s="1" t="s">
        <v>32</v>
      </c>
      <c r="W1969" s="1" t="s">
        <v>32</v>
      </c>
    </row>
    <row r="1970" spans="1:23">
      <c r="A1970" s="29" t="str">
        <f>+IF(B1970="N","",IF(COUNTIF(B:B,B1970)&gt;1,COUNTIF(B$3:B1970,B1970),""))</f>
        <v/>
      </c>
      <c r="B1970" s="2" t="str">
        <f>+IF(H1970='Export Demurrage Detention'!$C$2,"Y","N")</f>
        <v>N</v>
      </c>
      <c r="D1970" s="1" t="s">
        <v>173</v>
      </c>
      <c r="G1970" s="1" t="s">
        <v>22</v>
      </c>
      <c r="H1970" s="1" t="s">
        <v>2863</v>
      </c>
      <c r="I1970" s="69">
        <v>44228</v>
      </c>
      <c r="J1970" s="70" t="s">
        <v>175</v>
      </c>
      <c r="K1970" s="1" t="s">
        <v>6319</v>
      </c>
      <c r="L1970" s="1" t="s">
        <v>26</v>
      </c>
      <c r="M1970" s="1" t="s">
        <v>7760</v>
      </c>
      <c r="N1970" s="1" t="s">
        <v>137</v>
      </c>
      <c r="O1970" s="2" t="s">
        <v>785</v>
      </c>
      <c r="P1970" s="2" t="s">
        <v>32</v>
      </c>
      <c r="Q1970" s="2" t="s">
        <v>32</v>
      </c>
      <c r="R1970" s="2" t="s">
        <v>32</v>
      </c>
      <c r="S1970" s="2" t="s">
        <v>32</v>
      </c>
      <c r="T1970" s="1" t="s">
        <v>32</v>
      </c>
      <c r="U1970" s="1" t="s">
        <v>32</v>
      </c>
      <c r="V1970" s="1" t="s">
        <v>32</v>
      </c>
      <c r="W1970" s="1" t="s">
        <v>32</v>
      </c>
    </row>
    <row r="1971" spans="1:23">
      <c r="A1971" s="29" t="str">
        <f>+IF(B1971="N","",IF(COUNTIF(B:B,B1971)&gt;1,COUNTIF(B$3:B1971,B1971),""))</f>
        <v/>
      </c>
      <c r="B1971" s="2" t="str">
        <f>+IF(H1971='Export Demurrage Detention'!$C$2,"Y","N")</f>
        <v>N</v>
      </c>
      <c r="D1971" s="1" t="s">
        <v>173</v>
      </c>
      <c r="G1971" s="1" t="s">
        <v>22</v>
      </c>
      <c r="H1971" s="1" t="s">
        <v>2863</v>
      </c>
      <c r="I1971" s="69">
        <v>44228</v>
      </c>
      <c r="J1971" s="70" t="s">
        <v>175</v>
      </c>
      <c r="K1971" s="1" t="s">
        <v>6319</v>
      </c>
      <c r="L1971" s="1" t="s">
        <v>26</v>
      </c>
      <c r="M1971" s="1" t="s">
        <v>7761</v>
      </c>
      <c r="N1971" s="1" t="s">
        <v>137</v>
      </c>
      <c r="O1971" s="2" t="s">
        <v>785</v>
      </c>
      <c r="P1971" s="2" t="s">
        <v>32</v>
      </c>
      <c r="Q1971" s="2" t="s">
        <v>32</v>
      </c>
      <c r="R1971" s="2" t="s">
        <v>32</v>
      </c>
      <c r="S1971" s="2" t="s">
        <v>32</v>
      </c>
      <c r="T1971" s="1" t="s">
        <v>32</v>
      </c>
      <c r="U1971" s="1" t="s">
        <v>32</v>
      </c>
      <c r="V1971" s="1" t="s">
        <v>32</v>
      </c>
      <c r="W1971" s="1" t="s">
        <v>32</v>
      </c>
    </row>
    <row r="1972" spans="1:23">
      <c r="A1972" s="29" t="str">
        <f>+IF(B1972="N","",IF(COUNTIF(B:B,B1972)&gt;1,COUNTIF(B$3:B1972,B1972),""))</f>
        <v/>
      </c>
      <c r="B1972" s="2" t="str">
        <f>+IF(H1972='Export Demurrage Detention'!$C$2,"Y","N")</f>
        <v>N</v>
      </c>
      <c r="D1972" s="1" t="s">
        <v>173</v>
      </c>
      <c r="G1972" s="1" t="s">
        <v>22</v>
      </c>
      <c r="H1972" s="1" t="s">
        <v>2863</v>
      </c>
      <c r="I1972" s="69">
        <v>44228</v>
      </c>
      <c r="J1972" s="70" t="s">
        <v>175</v>
      </c>
      <c r="K1972" s="1" t="s">
        <v>6319</v>
      </c>
      <c r="L1972" s="1" t="s">
        <v>26</v>
      </c>
      <c r="M1972" s="1" t="s">
        <v>7762</v>
      </c>
      <c r="N1972" s="1" t="s">
        <v>137</v>
      </c>
      <c r="O1972" s="2" t="s">
        <v>785</v>
      </c>
      <c r="P1972" s="2" t="s">
        <v>32</v>
      </c>
      <c r="Q1972" s="2" t="s">
        <v>32</v>
      </c>
      <c r="R1972" s="2" t="s">
        <v>32</v>
      </c>
      <c r="S1972" s="2" t="s">
        <v>32</v>
      </c>
      <c r="T1972" s="1" t="s">
        <v>32</v>
      </c>
      <c r="U1972" s="1" t="s">
        <v>32</v>
      </c>
      <c r="V1972" s="1" t="s">
        <v>32</v>
      </c>
      <c r="W1972" s="1" t="s">
        <v>32</v>
      </c>
    </row>
    <row r="1973" spans="1:23">
      <c r="A1973" s="29" t="str">
        <f>+IF(B1973="N","",IF(COUNTIF(B:B,B1973)&gt;1,COUNTIF(B$3:B1973,B1973),""))</f>
        <v/>
      </c>
      <c r="B1973" s="2" t="str">
        <f>+IF(H1973='Export Demurrage Detention'!$C$2,"Y","N")</f>
        <v>N</v>
      </c>
      <c r="D1973" s="1" t="s">
        <v>173</v>
      </c>
      <c r="G1973" s="1" t="s">
        <v>22</v>
      </c>
      <c r="H1973" s="1" t="s">
        <v>2863</v>
      </c>
      <c r="I1973" s="69">
        <v>44228</v>
      </c>
      <c r="J1973" s="70" t="s">
        <v>175</v>
      </c>
      <c r="K1973" s="1" t="s">
        <v>6319</v>
      </c>
      <c r="L1973" s="1" t="s">
        <v>26</v>
      </c>
      <c r="M1973" s="1" t="s">
        <v>7763</v>
      </c>
      <c r="N1973" s="1" t="s">
        <v>137</v>
      </c>
      <c r="O1973" s="2" t="s">
        <v>785</v>
      </c>
      <c r="P1973" s="2" t="s">
        <v>32</v>
      </c>
      <c r="Q1973" s="2" t="s">
        <v>32</v>
      </c>
      <c r="R1973" s="2" t="s">
        <v>32</v>
      </c>
      <c r="S1973" s="2" t="s">
        <v>32</v>
      </c>
      <c r="T1973" s="1" t="s">
        <v>32</v>
      </c>
      <c r="U1973" s="1" t="s">
        <v>32</v>
      </c>
      <c r="V1973" s="1" t="s">
        <v>32</v>
      </c>
      <c r="W1973" s="1" t="s">
        <v>32</v>
      </c>
    </row>
    <row r="1974" spans="1:23">
      <c r="A1974" s="29" t="str">
        <f>+IF(B1974="N","",IF(COUNTIF(B:B,B1974)&gt;1,COUNTIF(B$3:B1974,B1974),""))</f>
        <v/>
      </c>
      <c r="B1974" s="2" t="str">
        <f>+IF(H1974='Export Demurrage Detention'!$C$2,"Y","N")</f>
        <v>N</v>
      </c>
      <c r="D1974" s="1" t="s">
        <v>173</v>
      </c>
      <c r="G1974" s="1" t="s">
        <v>22</v>
      </c>
      <c r="H1974" s="1" t="s">
        <v>2863</v>
      </c>
      <c r="I1974" s="69">
        <v>44228</v>
      </c>
      <c r="J1974" s="70" t="s">
        <v>175</v>
      </c>
      <c r="K1974" s="1" t="s">
        <v>6319</v>
      </c>
      <c r="L1974" s="1" t="s">
        <v>26</v>
      </c>
      <c r="M1974" s="1" t="s">
        <v>7764</v>
      </c>
      <c r="N1974" s="1" t="s">
        <v>137</v>
      </c>
      <c r="O1974" s="2" t="s">
        <v>785</v>
      </c>
      <c r="P1974" s="2" t="s">
        <v>32</v>
      </c>
      <c r="Q1974" s="2" t="s">
        <v>32</v>
      </c>
      <c r="R1974" s="2" t="s">
        <v>32</v>
      </c>
      <c r="S1974" s="2" t="s">
        <v>32</v>
      </c>
      <c r="T1974" s="1" t="s">
        <v>32</v>
      </c>
      <c r="U1974" s="1" t="s">
        <v>32</v>
      </c>
      <c r="V1974" s="1" t="s">
        <v>32</v>
      </c>
      <c r="W1974" s="1" t="s">
        <v>32</v>
      </c>
    </row>
    <row r="1975" spans="1:23">
      <c r="A1975" s="29" t="str">
        <f>+IF(B1975="N","",IF(COUNTIF(B:B,B1975)&gt;1,COUNTIF(B$3:B1975,B1975),""))</f>
        <v/>
      </c>
      <c r="B1975" s="2" t="str">
        <f>+IF(H1975='Export Demurrage Detention'!$C$2,"Y","N")</f>
        <v>N</v>
      </c>
      <c r="D1975" s="1" t="s">
        <v>173</v>
      </c>
      <c r="G1975" s="1" t="s">
        <v>22</v>
      </c>
      <c r="H1975" s="1" t="s">
        <v>2863</v>
      </c>
      <c r="I1975" s="69">
        <v>44228</v>
      </c>
      <c r="J1975" s="70" t="s">
        <v>175</v>
      </c>
      <c r="K1975" s="1" t="s">
        <v>6319</v>
      </c>
      <c r="L1975" s="1" t="s">
        <v>26</v>
      </c>
      <c r="M1975" s="1" t="s">
        <v>7765</v>
      </c>
      <c r="N1975" s="1" t="s">
        <v>137</v>
      </c>
      <c r="O1975" s="2" t="s">
        <v>785</v>
      </c>
      <c r="P1975" s="2" t="s">
        <v>32</v>
      </c>
      <c r="Q1975" s="2" t="s">
        <v>32</v>
      </c>
      <c r="R1975" s="2" t="s">
        <v>32</v>
      </c>
      <c r="S1975" s="2" t="s">
        <v>32</v>
      </c>
      <c r="T1975" s="1" t="s">
        <v>32</v>
      </c>
      <c r="U1975" s="1" t="s">
        <v>32</v>
      </c>
      <c r="V1975" s="1" t="s">
        <v>32</v>
      </c>
      <c r="W1975" s="1" t="s">
        <v>32</v>
      </c>
    </row>
    <row r="1976" spans="1:23">
      <c r="A1976" s="29" t="str">
        <f>+IF(B1976="N","",IF(COUNTIF(B:B,B1976)&gt;1,COUNTIF(B$3:B1976,B1976),""))</f>
        <v/>
      </c>
      <c r="B1976" s="2" t="str">
        <f>+IF(H1976='Export Demurrage Detention'!$C$2,"Y","N")</f>
        <v>N</v>
      </c>
      <c r="D1976" s="1" t="s">
        <v>173</v>
      </c>
      <c r="G1976" s="1" t="s">
        <v>22</v>
      </c>
      <c r="H1976" s="1" t="s">
        <v>2863</v>
      </c>
      <c r="I1976" s="69">
        <v>44228</v>
      </c>
      <c r="J1976" s="70" t="s">
        <v>175</v>
      </c>
      <c r="K1976" s="1" t="s">
        <v>6319</v>
      </c>
      <c r="L1976" s="1" t="s">
        <v>26</v>
      </c>
      <c r="M1976" s="1" t="s">
        <v>7766</v>
      </c>
      <c r="N1976" s="1" t="s">
        <v>137</v>
      </c>
      <c r="O1976" s="2" t="s">
        <v>785</v>
      </c>
      <c r="P1976" s="2" t="s">
        <v>32</v>
      </c>
      <c r="Q1976" s="2" t="s">
        <v>32</v>
      </c>
      <c r="R1976" s="2" t="s">
        <v>32</v>
      </c>
      <c r="S1976" s="2" t="s">
        <v>32</v>
      </c>
      <c r="T1976" s="1" t="s">
        <v>32</v>
      </c>
      <c r="U1976" s="1" t="s">
        <v>32</v>
      </c>
      <c r="V1976" s="1" t="s">
        <v>32</v>
      </c>
      <c r="W1976" s="1" t="s">
        <v>32</v>
      </c>
    </row>
    <row r="1977" spans="1:23">
      <c r="A1977" s="29" t="str">
        <f>+IF(B1977="N","",IF(COUNTIF(B:B,B1977)&gt;1,COUNTIF(B$3:B1977,B1977),""))</f>
        <v/>
      </c>
      <c r="B1977" s="2" t="str">
        <f>+IF(H1977='Export Demurrage Detention'!$C$2,"Y","N")</f>
        <v>N</v>
      </c>
      <c r="D1977" s="1" t="s">
        <v>173</v>
      </c>
      <c r="G1977" s="1" t="s">
        <v>22</v>
      </c>
      <c r="H1977" s="1" t="s">
        <v>2863</v>
      </c>
      <c r="I1977" s="69">
        <v>44228</v>
      </c>
      <c r="J1977" s="70" t="s">
        <v>175</v>
      </c>
      <c r="K1977" s="1" t="s">
        <v>6319</v>
      </c>
      <c r="L1977" s="1" t="s">
        <v>26</v>
      </c>
      <c r="M1977" s="1" t="s">
        <v>7767</v>
      </c>
      <c r="N1977" s="1" t="s">
        <v>137</v>
      </c>
      <c r="O1977" s="2" t="s">
        <v>785</v>
      </c>
      <c r="P1977" s="2" t="s">
        <v>32</v>
      </c>
      <c r="Q1977" s="2" t="s">
        <v>32</v>
      </c>
      <c r="R1977" s="2" t="s">
        <v>32</v>
      </c>
      <c r="S1977" s="2" t="s">
        <v>32</v>
      </c>
      <c r="T1977" s="1" t="s">
        <v>32</v>
      </c>
      <c r="U1977" s="1" t="s">
        <v>32</v>
      </c>
      <c r="V1977" s="1" t="s">
        <v>32</v>
      </c>
      <c r="W1977" s="1" t="s">
        <v>32</v>
      </c>
    </row>
    <row r="1978" spans="1:23">
      <c r="A1978" s="29" t="str">
        <f>+IF(B1978="N","",IF(COUNTIF(B:B,B1978)&gt;1,COUNTIF(B$3:B1978,B1978),""))</f>
        <v/>
      </c>
      <c r="B1978" s="2" t="str">
        <f>+IF(H1978='Export Demurrage Detention'!$C$2,"Y","N")</f>
        <v>N</v>
      </c>
      <c r="D1978" s="1" t="s">
        <v>173</v>
      </c>
      <c r="G1978" s="1" t="s">
        <v>22</v>
      </c>
      <c r="H1978" s="1" t="s">
        <v>2863</v>
      </c>
      <c r="I1978" s="69">
        <v>44228</v>
      </c>
      <c r="J1978" s="70" t="s">
        <v>175</v>
      </c>
      <c r="K1978" s="1" t="s">
        <v>6319</v>
      </c>
      <c r="L1978" s="1" t="s">
        <v>26</v>
      </c>
      <c r="M1978" s="1" t="s">
        <v>7768</v>
      </c>
      <c r="N1978" s="1" t="s">
        <v>137</v>
      </c>
      <c r="O1978" s="2" t="s">
        <v>785</v>
      </c>
      <c r="P1978" s="2" t="s">
        <v>32</v>
      </c>
      <c r="Q1978" s="2" t="s">
        <v>32</v>
      </c>
      <c r="R1978" s="2" t="s">
        <v>32</v>
      </c>
      <c r="S1978" s="2" t="s">
        <v>32</v>
      </c>
      <c r="T1978" s="1" t="s">
        <v>32</v>
      </c>
      <c r="U1978" s="1" t="s">
        <v>32</v>
      </c>
      <c r="V1978" s="1" t="s">
        <v>32</v>
      </c>
      <c r="W1978" s="1" t="s">
        <v>32</v>
      </c>
    </row>
    <row r="1979" spans="1:23">
      <c r="A1979" s="29" t="str">
        <f>+IF(B1979="N","",IF(COUNTIF(B:B,B1979)&gt;1,COUNTIF(B$3:B1979,B1979),""))</f>
        <v/>
      </c>
      <c r="B1979" s="2" t="str">
        <f>+IF(H1979='Export Demurrage Detention'!$C$2,"Y","N")</f>
        <v>N</v>
      </c>
      <c r="D1979" s="1" t="s">
        <v>173</v>
      </c>
      <c r="G1979" s="1" t="s">
        <v>22</v>
      </c>
      <c r="H1979" s="1" t="s">
        <v>2863</v>
      </c>
      <c r="I1979" s="69">
        <v>44228</v>
      </c>
      <c r="J1979" s="70" t="s">
        <v>175</v>
      </c>
      <c r="K1979" s="1" t="s">
        <v>6319</v>
      </c>
      <c r="L1979" s="1" t="s">
        <v>26</v>
      </c>
      <c r="M1979" s="1" t="s">
        <v>7769</v>
      </c>
      <c r="N1979" s="1" t="s">
        <v>137</v>
      </c>
      <c r="O1979" s="2" t="s">
        <v>785</v>
      </c>
      <c r="P1979" s="2" t="s">
        <v>32</v>
      </c>
      <c r="Q1979" s="2" t="s">
        <v>32</v>
      </c>
      <c r="R1979" s="2" t="s">
        <v>32</v>
      </c>
      <c r="S1979" s="2" t="s">
        <v>32</v>
      </c>
      <c r="T1979" s="1" t="s">
        <v>32</v>
      </c>
      <c r="U1979" s="1" t="s">
        <v>32</v>
      </c>
      <c r="V1979" s="1" t="s">
        <v>32</v>
      </c>
      <c r="W1979" s="1" t="s">
        <v>32</v>
      </c>
    </row>
    <row r="1980" spans="1:23">
      <c r="A1980" s="29" t="str">
        <f>+IF(B1980="N","",IF(COUNTIF(B:B,B1980)&gt;1,COUNTIF(B$3:B1980,B1980),""))</f>
        <v/>
      </c>
      <c r="B1980" s="2" t="str">
        <f>+IF(H1980='Export Demurrage Detention'!$C$2,"Y","N")</f>
        <v>N</v>
      </c>
      <c r="D1980" s="1" t="s">
        <v>173</v>
      </c>
      <c r="G1980" s="1" t="s">
        <v>22</v>
      </c>
      <c r="H1980" s="1" t="s">
        <v>2875</v>
      </c>
      <c r="I1980" s="69">
        <v>44228</v>
      </c>
      <c r="J1980" s="70" t="s">
        <v>175</v>
      </c>
      <c r="K1980" s="1" t="s">
        <v>6319</v>
      </c>
      <c r="L1980" s="1" t="s">
        <v>26</v>
      </c>
      <c r="M1980" s="1" t="s">
        <v>7751</v>
      </c>
      <c r="N1980" s="1" t="s">
        <v>137</v>
      </c>
      <c r="O1980" s="2" t="s">
        <v>785</v>
      </c>
      <c r="P1980" s="2" t="s">
        <v>32</v>
      </c>
      <c r="Q1980" s="2" t="s">
        <v>32</v>
      </c>
      <c r="R1980" s="2" t="s">
        <v>32</v>
      </c>
      <c r="S1980" s="2" t="s">
        <v>32</v>
      </c>
      <c r="T1980" s="1" t="s">
        <v>32</v>
      </c>
      <c r="U1980" s="1" t="s">
        <v>32</v>
      </c>
      <c r="V1980" s="1" t="s">
        <v>32</v>
      </c>
      <c r="W1980" s="1" t="s">
        <v>32</v>
      </c>
    </row>
    <row r="1981" spans="1:23">
      <c r="A1981" s="29" t="str">
        <f>+IF(B1981="N","",IF(COUNTIF(B:B,B1981)&gt;1,COUNTIF(B$3:B1981,B1981),""))</f>
        <v/>
      </c>
      <c r="B1981" s="2" t="str">
        <f>+IF(H1981='Export Demurrage Detention'!$C$2,"Y","N")</f>
        <v>N</v>
      </c>
      <c r="D1981" s="1" t="s">
        <v>173</v>
      </c>
      <c r="G1981" s="1" t="s">
        <v>22</v>
      </c>
      <c r="H1981" s="1" t="s">
        <v>2875</v>
      </c>
      <c r="I1981" s="69">
        <v>44228</v>
      </c>
      <c r="J1981" s="70" t="s">
        <v>175</v>
      </c>
      <c r="K1981" s="1" t="s">
        <v>6319</v>
      </c>
      <c r="L1981" s="1" t="s">
        <v>26</v>
      </c>
      <c r="M1981" s="1" t="s">
        <v>7752</v>
      </c>
      <c r="N1981" s="1" t="s">
        <v>137</v>
      </c>
      <c r="O1981" s="2" t="s">
        <v>785</v>
      </c>
      <c r="P1981" s="2" t="s">
        <v>32</v>
      </c>
      <c r="Q1981" s="2" t="s">
        <v>32</v>
      </c>
      <c r="R1981" s="2" t="s">
        <v>32</v>
      </c>
      <c r="S1981" s="2" t="s">
        <v>32</v>
      </c>
      <c r="T1981" s="1" t="s">
        <v>32</v>
      </c>
      <c r="U1981" s="1" t="s">
        <v>32</v>
      </c>
      <c r="V1981" s="1" t="s">
        <v>32</v>
      </c>
      <c r="W1981" s="1" t="s">
        <v>32</v>
      </c>
    </row>
    <row r="1982" spans="1:23">
      <c r="A1982" s="29" t="str">
        <f>+IF(B1982="N","",IF(COUNTIF(B:B,B1982)&gt;1,COUNTIF(B$3:B1982,B1982),""))</f>
        <v/>
      </c>
      <c r="B1982" s="2" t="str">
        <f>+IF(H1982='Export Demurrage Detention'!$C$2,"Y","N")</f>
        <v>N</v>
      </c>
      <c r="D1982" s="1" t="s">
        <v>173</v>
      </c>
      <c r="G1982" s="1" t="s">
        <v>22</v>
      </c>
      <c r="H1982" s="1" t="s">
        <v>2875</v>
      </c>
      <c r="I1982" s="69">
        <v>44228</v>
      </c>
      <c r="J1982" s="70" t="s">
        <v>175</v>
      </c>
      <c r="K1982" s="1" t="s">
        <v>6319</v>
      </c>
      <c r="L1982" s="1" t="s">
        <v>26</v>
      </c>
      <c r="M1982" s="1" t="s">
        <v>7729</v>
      </c>
      <c r="N1982" s="1" t="s">
        <v>137</v>
      </c>
      <c r="O1982" s="2" t="s">
        <v>785</v>
      </c>
      <c r="P1982" s="2" t="s">
        <v>32</v>
      </c>
      <c r="Q1982" s="2" t="s">
        <v>32</v>
      </c>
      <c r="R1982" s="2" t="s">
        <v>32</v>
      </c>
      <c r="S1982" s="2" t="s">
        <v>32</v>
      </c>
      <c r="T1982" s="1" t="s">
        <v>32</v>
      </c>
      <c r="U1982" s="1" t="s">
        <v>32</v>
      </c>
      <c r="V1982" s="1" t="s">
        <v>32</v>
      </c>
      <c r="W1982" s="1" t="s">
        <v>32</v>
      </c>
    </row>
    <row r="1983" spans="1:23">
      <c r="A1983" s="29" t="str">
        <f>+IF(B1983="N","",IF(COUNTIF(B:B,B1983)&gt;1,COUNTIF(B$3:B1983,B1983),""))</f>
        <v/>
      </c>
      <c r="B1983" s="2" t="str">
        <f>+IF(H1983='Export Demurrage Detention'!$C$2,"Y","N")</f>
        <v>N</v>
      </c>
      <c r="D1983" s="1" t="s">
        <v>173</v>
      </c>
      <c r="G1983" s="1" t="s">
        <v>22</v>
      </c>
      <c r="H1983" s="1" t="s">
        <v>2875</v>
      </c>
      <c r="I1983" s="69">
        <v>44228</v>
      </c>
      <c r="J1983" s="70" t="s">
        <v>175</v>
      </c>
      <c r="K1983" s="1" t="s">
        <v>6319</v>
      </c>
      <c r="L1983" s="1" t="s">
        <v>26</v>
      </c>
      <c r="M1983" s="1" t="s">
        <v>7753</v>
      </c>
      <c r="N1983" s="1" t="s">
        <v>137</v>
      </c>
      <c r="O1983" s="2" t="s">
        <v>785</v>
      </c>
      <c r="P1983" s="2" t="s">
        <v>32</v>
      </c>
      <c r="Q1983" s="2" t="s">
        <v>32</v>
      </c>
      <c r="R1983" s="2" t="s">
        <v>32</v>
      </c>
      <c r="S1983" s="2" t="s">
        <v>32</v>
      </c>
      <c r="T1983" s="1" t="s">
        <v>32</v>
      </c>
      <c r="U1983" s="1" t="s">
        <v>32</v>
      </c>
      <c r="V1983" s="1" t="s">
        <v>32</v>
      </c>
      <c r="W1983" s="1" t="s">
        <v>32</v>
      </c>
    </row>
    <row r="1984" spans="1:23">
      <c r="A1984" s="29" t="str">
        <f>+IF(B1984="N","",IF(COUNTIF(B:B,B1984)&gt;1,COUNTIF(B$3:B1984,B1984),""))</f>
        <v/>
      </c>
      <c r="B1984" s="2" t="str">
        <f>+IF(H1984='Export Demurrage Detention'!$C$2,"Y","N")</f>
        <v>N</v>
      </c>
      <c r="D1984" s="1" t="s">
        <v>173</v>
      </c>
      <c r="G1984" s="1" t="s">
        <v>22</v>
      </c>
      <c r="H1984" s="1" t="s">
        <v>2875</v>
      </c>
      <c r="I1984" s="69">
        <v>44228</v>
      </c>
      <c r="J1984" s="70" t="s">
        <v>175</v>
      </c>
      <c r="K1984" s="1" t="s">
        <v>6319</v>
      </c>
      <c r="L1984" s="1" t="s">
        <v>26</v>
      </c>
      <c r="M1984" s="1" t="s">
        <v>7754</v>
      </c>
      <c r="N1984" s="1" t="s">
        <v>137</v>
      </c>
      <c r="O1984" s="2" t="s">
        <v>785</v>
      </c>
      <c r="P1984" s="2" t="s">
        <v>32</v>
      </c>
      <c r="Q1984" s="2" t="s">
        <v>32</v>
      </c>
      <c r="R1984" s="2" t="s">
        <v>32</v>
      </c>
      <c r="S1984" s="2" t="s">
        <v>32</v>
      </c>
      <c r="T1984" s="1" t="s">
        <v>32</v>
      </c>
      <c r="U1984" s="1" t="s">
        <v>32</v>
      </c>
      <c r="V1984" s="1" t="s">
        <v>32</v>
      </c>
      <c r="W1984" s="1" t="s">
        <v>32</v>
      </c>
    </row>
    <row r="1985" spans="1:23">
      <c r="A1985" s="29" t="str">
        <f>+IF(B1985="N","",IF(COUNTIF(B:B,B1985)&gt;1,COUNTIF(B$3:B1985,B1985),""))</f>
        <v/>
      </c>
      <c r="B1985" s="2" t="str">
        <f>+IF(H1985='Export Demurrage Detention'!$C$2,"Y","N")</f>
        <v>N</v>
      </c>
      <c r="D1985" s="1" t="s">
        <v>173</v>
      </c>
      <c r="G1985" s="1" t="s">
        <v>22</v>
      </c>
      <c r="H1985" s="1" t="s">
        <v>2875</v>
      </c>
      <c r="I1985" s="69">
        <v>44228</v>
      </c>
      <c r="J1985" s="70" t="s">
        <v>175</v>
      </c>
      <c r="K1985" s="1" t="s">
        <v>6319</v>
      </c>
      <c r="L1985" s="1" t="s">
        <v>26</v>
      </c>
      <c r="M1985" s="1" t="s">
        <v>7755</v>
      </c>
      <c r="N1985" s="1" t="s">
        <v>137</v>
      </c>
      <c r="O1985" s="2" t="s">
        <v>785</v>
      </c>
      <c r="P1985" s="2" t="s">
        <v>32</v>
      </c>
      <c r="Q1985" s="2" t="s">
        <v>32</v>
      </c>
      <c r="R1985" s="2" t="s">
        <v>32</v>
      </c>
      <c r="S1985" s="2" t="s">
        <v>32</v>
      </c>
      <c r="T1985" s="1" t="s">
        <v>32</v>
      </c>
      <c r="U1985" s="1" t="s">
        <v>32</v>
      </c>
      <c r="V1985" s="1" t="s">
        <v>32</v>
      </c>
      <c r="W1985" s="1" t="s">
        <v>32</v>
      </c>
    </row>
    <row r="1986" spans="1:23">
      <c r="A1986" s="29" t="str">
        <f>+IF(B1986="N","",IF(COUNTIF(B:B,B1986)&gt;1,COUNTIF(B$3:B1986,B1986),""))</f>
        <v/>
      </c>
      <c r="B1986" s="2" t="str">
        <f>+IF(H1986='Export Demurrage Detention'!$C$2,"Y","N")</f>
        <v>N</v>
      </c>
      <c r="D1986" s="1" t="s">
        <v>173</v>
      </c>
      <c r="G1986" s="1" t="s">
        <v>22</v>
      </c>
      <c r="H1986" s="1" t="s">
        <v>2875</v>
      </c>
      <c r="I1986" s="69">
        <v>44228</v>
      </c>
      <c r="J1986" s="70" t="s">
        <v>175</v>
      </c>
      <c r="K1986" s="1" t="s">
        <v>6319</v>
      </c>
      <c r="L1986" s="1" t="s">
        <v>26</v>
      </c>
      <c r="M1986" s="1" t="s">
        <v>7756</v>
      </c>
      <c r="N1986" s="1" t="s">
        <v>137</v>
      </c>
      <c r="O1986" s="2" t="s">
        <v>785</v>
      </c>
      <c r="P1986" s="2" t="s">
        <v>32</v>
      </c>
      <c r="Q1986" s="2" t="s">
        <v>32</v>
      </c>
      <c r="R1986" s="2" t="s">
        <v>32</v>
      </c>
      <c r="S1986" s="2" t="s">
        <v>32</v>
      </c>
      <c r="T1986" s="1" t="s">
        <v>32</v>
      </c>
      <c r="U1986" s="1" t="s">
        <v>32</v>
      </c>
      <c r="V1986" s="1" t="s">
        <v>32</v>
      </c>
      <c r="W1986" s="1" t="s">
        <v>32</v>
      </c>
    </row>
    <row r="1987" spans="1:23">
      <c r="A1987" s="29" t="str">
        <f>+IF(B1987="N","",IF(COUNTIF(B:B,B1987)&gt;1,COUNTIF(B$3:B1987,B1987),""))</f>
        <v/>
      </c>
      <c r="B1987" s="2" t="str">
        <f>+IF(H1987='Export Demurrage Detention'!$C$2,"Y","N")</f>
        <v>N</v>
      </c>
      <c r="D1987" s="1" t="s">
        <v>173</v>
      </c>
      <c r="G1987" s="1" t="s">
        <v>22</v>
      </c>
      <c r="H1987" s="1" t="s">
        <v>2875</v>
      </c>
      <c r="I1987" s="69">
        <v>44228</v>
      </c>
      <c r="J1987" s="70" t="s">
        <v>175</v>
      </c>
      <c r="K1987" s="1" t="s">
        <v>6319</v>
      </c>
      <c r="L1987" s="1" t="s">
        <v>26</v>
      </c>
      <c r="M1987" s="1" t="s">
        <v>7757</v>
      </c>
      <c r="N1987" s="1" t="s">
        <v>137</v>
      </c>
      <c r="O1987" s="2" t="s">
        <v>785</v>
      </c>
      <c r="P1987" s="2" t="s">
        <v>32</v>
      </c>
      <c r="Q1987" s="2" t="s">
        <v>32</v>
      </c>
      <c r="R1987" s="2" t="s">
        <v>32</v>
      </c>
      <c r="S1987" s="2" t="s">
        <v>32</v>
      </c>
      <c r="T1987" s="1" t="s">
        <v>32</v>
      </c>
      <c r="U1987" s="1" t="s">
        <v>32</v>
      </c>
      <c r="V1987" s="1" t="s">
        <v>32</v>
      </c>
      <c r="W1987" s="1" t="s">
        <v>32</v>
      </c>
    </row>
    <row r="1988" spans="1:23">
      <c r="A1988" s="29" t="str">
        <f>+IF(B1988="N","",IF(COUNTIF(B:B,B1988)&gt;1,COUNTIF(B$3:B1988,B1988),""))</f>
        <v/>
      </c>
      <c r="B1988" s="2" t="str">
        <f>+IF(H1988='Export Demurrage Detention'!$C$2,"Y","N")</f>
        <v>N</v>
      </c>
      <c r="D1988" s="1" t="s">
        <v>173</v>
      </c>
      <c r="G1988" s="1" t="s">
        <v>22</v>
      </c>
      <c r="H1988" s="1" t="s">
        <v>2875</v>
      </c>
      <c r="I1988" s="69">
        <v>44228</v>
      </c>
      <c r="J1988" s="70" t="s">
        <v>175</v>
      </c>
      <c r="K1988" s="1" t="s">
        <v>6319</v>
      </c>
      <c r="L1988" s="1" t="s">
        <v>26</v>
      </c>
      <c r="M1988" s="1" t="s">
        <v>7758</v>
      </c>
      <c r="N1988" s="1" t="s">
        <v>137</v>
      </c>
      <c r="O1988" s="2" t="s">
        <v>785</v>
      </c>
      <c r="P1988" s="2" t="s">
        <v>32</v>
      </c>
      <c r="Q1988" s="2" t="s">
        <v>32</v>
      </c>
      <c r="R1988" s="2" t="s">
        <v>32</v>
      </c>
      <c r="S1988" s="2" t="s">
        <v>32</v>
      </c>
      <c r="T1988" s="1" t="s">
        <v>32</v>
      </c>
      <c r="U1988" s="1" t="s">
        <v>32</v>
      </c>
      <c r="V1988" s="1" t="s">
        <v>32</v>
      </c>
      <c r="W1988" s="1" t="s">
        <v>32</v>
      </c>
    </row>
    <row r="1989" spans="1:23">
      <c r="A1989" s="29" t="str">
        <f>+IF(B1989="N","",IF(COUNTIF(B:B,B1989)&gt;1,COUNTIF(B$3:B1989,B1989),""))</f>
        <v/>
      </c>
      <c r="B1989" s="2" t="str">
        <f>+IF(H1989='Export Demurrage Detention'!$C$2,"Y","N")</f>
        <v>N</v>
      </c>
      <c r="D1989" s="1" t="s">
        <v>173</v>
      </c>
      <c r="G1989" s="1" t="s">
        <v>22</v>
      </c>
      <c r="H1989" s="1" t="s">
        <v>2875</v>
      </c>
      <c r="I1989" s="69">
        <v>44228</v>
      </c>
      <c r="J1989" s="70" t="s">
        <v>175</v>
      </c>
      <c r="K1989" s="1" t="s">
        <v>6319</v>
      </c>
      <c r="L1989" s="1" t="s">
        <v>26</v>
      </c>
      <c r="M1989" s="1" t="s">
        <v>7759</v>
      </c>
      <c r="N1989" s="1" t="s">
        <v>137</v>
      </c>
      <c r="O1989" s="2" t="s">
        <v>785</v>
      </c>
      <c r="P1989" s="2" t="s">
        <v>32</v>
      </c>
      <c r="Q1989" s="2" t="s">
        <v>32</v>
      </c>
      <c r="R1989" s="2" t="s">
        <v>32</v>
      </c>
      <c r="S1989" s="2" t="s">
        <v>32</v>
      </c>
      <c r="T1989" s="1" t="s">
        <v>32</v>
      </c>
      <c r="U1989" s="1" t="s">
        <v>32</v>
      </c>
      <c r="V1989" s="1" t="s">
        <v>32</v>
      </c>
      <c r="W1989" s="1" t="s">
        <v>32</v>
      </c>
    </row>
    <row r="1990" spans="1:23">
      <c r="A1990" s="29" t="str">
        <f>+IF(B1990="N","",IF(COUNTIF(B:B,B1990)&gt;1,COUNTIF(B$3:B1990,B1990),""))</f>
        <v/>
      </c>
      <c r="B1990" s="2" t="str">
        <f>+IF(H1990='Export Demurrage Detention'!$C$2,"Y","N")</f>
        <v>N</v>
      </c>
      <c r="D1990" s="1" t="s">
        <v>173</v>
      </c>
      <c r="G1990" s="1" t="s">
        <v>22</v>
      </c>
      <c r="H1990" s="1" t="s">
        <v>2875</v>
      </c>
      <c r="I1990" s="69">
        <v>44228</v>
      </c>
      <c r="J1990" s="70" t="s">
        <v>175</v>
      </c>
      <c r="K1990" s="1" t="s">
        <v>6319</v>
      </c>
      <c r="L1990" s="1" t="s">
        <v>26</v>
      </c>
      <c r="M1990" s="1" t="s">
        <v>7760</v>
      </c>
      <c r="N1990" s="1" t="s">
        <v>137</v>
      </c>
      <c r="O1990" s="2" t="s">
        <v>785</v>
      </c>
      <c r="P1990" s="2" t="s">
        <v>32</v>
      </c>
      <c r="Q1990" s="2" t="s">
        <v>32</v>
      </c>
      <c r="R1990" s="2" t="s">
        <v>32</v>
      </c>
      <c r="S1990" s="2" t="s">
        <v>32</v>
      </c>
      <c r="T1990" s="1" t="s">
        <v>32</v>
      </c>
      <c r="U1990" s="1" t="s">
        <v>32</v>
      </c>
      <c r="V1990" s="1" t="s">
        <v>32</v>
      </c>
      <c r="W1990" s="1" t="s">
        <v>32</v>
      </c>
    </row>
    <row r="1991" spans="1:23">
      <c r="A1991" s="29" t="str">
        <f>+IF(B1991="N","",IF(COUNTIF(B:B,B1991)&gt;1,COUNTIF(B$3:B1991,B1991),""))</f>
        <v/>
      </c>
      <c r="B1991" s="2" t="str">
        <f>+IF(H1991='Export Demurrage Detention'!$C$2,"Y","N")</f>
        <v>N</v>
      </c>
      <c r="D1991" s="1" t="s">
        <v>173</v>
      </c>
      <c r="G1991" s="1" t="s">
        <v>22</v>
      </c>
      <c r="H1991" s="1" t="s">
        <v>2875</v>
      </c>
      <c r="I1991" s="69">
        <v>44228</v>
      </c>
      <c r="J1991" s="70" t="s">
        <v>175</v>
      </c>
      <c r="K1991" s="1" t="s">
        <v>6319</v>
      </c>
      <c r="L1991" s="1" t="s">
        <v>26</v>
      </c>
      <c r="M1991" s="1" t="s">
        <v>7761</v>
      </c>
      <c r="N1991" s="1" t="s">
        <v>137</v>
      </c>
      <c r="O1991" s="2" t="s">
        <v>785</v>
      </c>
      <c r="P1991" s="2" t="s">
        <v>32</v>
      </c>
      <c r="Q1991" s="2" t="s">
        <v>32</v>
      </c>
      <c r="R1991" s="2" t="s">
        <v>32</v>
      </c>
      <c r="S1991" s="2" t="s">
        <v>32</v>
      </c>
      <c r="T1991" s="1" t="s">
        <v>32</v>
      </c>
      <c r="U1991" s="1" t="s">
        <v>32</v>
      </c>
      <c r="V1991" s="1" t="s">
        <v>32</v>
      </c>
      <c r="W1991" s="1" t="s">
        <v>32</v>
      </c>
    </row>
    <row r="1992" spans="1:23">
      <c r="A1992" s="29" t="str">
        <f>+IF(B1992="N","",IF(COUNTIF(B:B,B1992)&gt;1,COUNTIF(B$3:B1992,B1992),""))</f>
        <v/>
      </c>
      <c r="B1992" s="2" t="str">
        <f>+IF(H1992='Export Demurrage Detention'!$C$2,"Y","N")</f>
        <v>N</v>
      </c>
      <c r="D1992" s="1" t="s">
        <v>173</v>
      </c>
      <c r="G1992" s="1" t="s">
        <v>22</v>
      </c>
      <c r="H1992" s="1" t="s">
        <v>2875</v>
      </c>
      <c r="I1992" s="69">
        <v>44228</v>
      </c>
      <c r="J1992" s="70" t="s">
        <v>175</v>
      </c>
      <c r="K1992" s="1" t="s">
        <v>6319</v>
      </c>
      <c r="L1992" s="1" t="s">
        <v>26</v>
      </c>
      <c r="M1992" s="1" t="s">
        <v>7762</v>
      </c>
      <c r="N1992" s="1" t="s">
        <v>137</v>
      </c>
      <c r="O1992" s="2" t="s">
        <v>785</v>
      </c>
      <c r="P1992" s="2" t="s">
        <v>32</v>
      </c>
      <c r="Q1992" s="2" t="s">
        <v>32</v>
      </c>
      <c r="R1992" s="2" t="s">
        <v>32</v>
      </c>
      <c r="S1992" s="2" t="s">
        <v>32</v>
      </c>
      <c r="T1992" s="1" t="s">
        <v>32</v>
      </c>
      <c r="U1992" s="1" t="s">
        <v>32</v>
      </c>
      <c r="V1992" s="1" t="s">
        <v>32</v>
      </c>
      <c r="W1992" s="1" t="s">
        <v>32</v>
      </c>
    </row>
    <row r="1993" spans="1:23">
      <c r="A1993" s="29" t="str">
        <f>+IF(B1993="N","",IF(COUNTIF(B:B,B1993)&gt;1,COUNTIF(B$3:B1993,B1993),""))</f>
        <v/>
      </c>
      <c r="B1993" s="2" t="str">
        <f>+IF(H1993='Export Demurrage Detention'!$C$2,"Y","N")</f>
        <v>N</v>
      </c>
      <c r="D1993" s="1" t="s">
        <v>173</v>
      </c>
      <c r="G1993" s="1" t="s">
        <v>22</v>
      </c>
      <c r="H1993" s="1" t="s">
        <v>2875</v>
      </c>
      <c r="I1993" s="69">
        <v>44228</v>
      </c>
      <c r="J1993" s="70" t="s">
        <v>175</v>
      </c>
      <c r="K1993" s="1" t="s">
        <v>6319</v>
      </c>
      <c r="L1993" s="1" t="s">
        <v>26</v>
      </c>
      <c r="M1993" s="1" t="s">
        <v>7763</v>
      </c>
      <c r="N1993" s="1" t="s">
        <v>137</v>
      </c>
      <c r="O1993" s="2" t="s">
        <v>785</v>
      </c>
      <c r="P1993" s="2" t="s">
        <v>32</v>
      </c>
      <c r="Q1993" s="2" t="s">
        <v>32</v>
      </c>
      <c r="R1993" s="2" t="s">
        <v>32</v>
      </c>
      <c r="S1993" s="2" t="s">
        <v>32</v>
      </c>
      <c r="T1993" s="1" t="s">
        <v>32</v>
      </c>
      <c r="U1993" s="1" t="s">
        <v>32</v>
      </c>
      <c r="V1993" s="1" t="s">
        <v>32</v>
      </c>
      <c r="W1993" s="1" t="s">
        <v>32</v>
      </c>
    </row>
    <row r="1994" spans="1:23">
      <c r="A1994" s="29" t="str">
        <f>+IF(B1994="N","",IF(COUNTIF(B:B,B1994)&gt;1,COUNTIF(B$3:B1994,B1994),""))</f>
        <v/>
      </c>
      <c r="B1994" s="2" t="str">
        <f>+IF(H1994='Export Demurrage Detention'!$C$2,"Y","N")</f>
        <v>N</v>
      </c>
      <c r="D1994" s="1" t="s">
        <v>173</v>
      </c>
      <c r="G1994" s="1" t="s">
        <v>22</v>
      </c>
      <c r="H1994" s="1" t="s">
        <v>2875</v>
      </c>
      <c r="I1994" s="69">
        <v>44228</v>
      </c>
      <c r="J1994" s="70" t="s">
        <v>175</v>
      </c>
      <c r="K1994" s="1" t="s">
        <v>6319</v>
      </c>
      <c r="L1994" s="1" t="s">
        <v>26</v>
      </c>
      <c r="M1994" s="1" t="s">
        <v>7764</v>
      </c>
      <c r="N1994" s="1" t="s">
        <v>137</v>
      </c>
      <c r="O1994" s="2" t="s">
        <v>785</v>
      </c>
      <c r="P1994" s="2" t="s">
        <v>32</v>
      </c>
      <c r="Q1994" s="2" t="s">
        <v>32</v>
      </c>
      <c r="R1994" s="2" t="s">
        <v>32</v>
      </c>
      <c r="S1994" s="2" t="s">
        <v>32</v>
      </c>
      <c r="T1994" s="1" t="s">
        <v>32</v>
      </c>
      <c r="U1994" s="1" t="s">
        <v>32</v>
      </c>
      <c r="V1994" s="1" t="s">
        <v>32</v>
      </c>
      <c r="W1994" s="1" t="s">
        <v>32</v>
      </c>
    </row>
    <row r="1995" spans="1:23">
      <c r="A1995" s="29" t="str">
        <f>+IF(B1995="N","",IF(COUNTIF(B:B,B1995)&gt;1,COUNTIF(B$3:B1995,B1995),""))</f>
        <v/>
      </c>
      <c r="B1995" s="2" t="str">
        <f>+IF(H1995='Export Demurrage Detention'!$C$2,"Y","N")</f>
        <v>N</v>
      </c>
      <c r="D1995" s="1" t="s">
        <v>173</v>
      </c>
      <c r="G1995" s="1" t="s">
        <v>22</v>
      </c>
      <c r="H1995" s="1" t="s">
        <v>2875</v>
      </c>
      <c r="I1995" s="69">
        <v>44228</v>
      </c>
      <c r="J1995" s="70" t="s">
        <v>175</v>
      </c>
      <c r="K1995" s="1" t="s">
        <v>6319</v>
      </c>
      <c r="L1995" s="1" t="s">
        <v>26</v>
      </c>
      <c r="M1995" s="1" t="s">
        <v>7765</v>
      </c>
      <c r="N1995" s="1" t="s">
        <v>137</v>
      </c>
      <c r="O1995" s="2" t="s">
        <v>785</v>
      </c>
      <c r="P1995" s="2" t="s">
        <v>32</v>
      </c>
      <c r="Q1995" s="2" t="s">
        <v>32</v>
      </c>
      <c r="R1995" s="2" t="s">
        <v>32</v>
      </c>
      <c r="S1995" s="2" t="s">
        <v>32</v>
      </c>
      <c r="T1995" s="1" t="s">
        <v>32</v>
      </c>
      <c r="U1995" s="1" t="s">
        <v>32</v>
      </c>
      <c r="V1995" s="1" t="s">
        <v>32</v>
      </c>
      <c r="W1995" s="1" t="s">
        <v>32</v>
      </c>
    </row>
    <row r="1996" spans="1:23">
      <c r="A1996" s="29" t="str">
        <f>+IF(B1996="N","",IF(COUNTIF(B:B,B1996)&gt;1,COUNTIF(B$3:B1996,B1996),""))</f>
        <v/>
      </c>
      <c r="B1996" s="2" t="str">
        <f>+IF(H1996='Export Demurrage Detention'!$C$2,"Y","N")</f>
        <v>N</v>
      </c>
      <c r="D1996" s="1" t="s">
        <v>173</v>
      </c>
      <c r="G1996" s="1" t="s">
        <v>22</v>
      </c>
      <c r="H1996" s="1" t="s">
        <v>2875</v>
      </c>
      <c r="I1996" s="69">
        <v>44228</v>
      </c>
      <c r="J1996" s="70" t="s">
        <v>175</v>
      </c>
      <c r="K1996" s="1" t="s">
        <v>6319</v>
      </c>
      <c r="L1996" s="1" t="s">
        <v>26</v>
      </c>
      <c r="M1996" s="1" t="s">
        <v>7766</v>
      </c>
      <c r="N1996" s="1" t="s">
        <v>137</v>
      </c>
      <c r="O1996" s="2" t="s">
        <v>785</v>
      </c>
      <c r="P1996" s="2" t="s">
        <v>32</v>
      </c>
      <c r="Q1996" s="2" t="s">
        <v>32</v>
      </c>
      <c r="R1996" s="2" t="s">
        <v>32</v>
      </c>
      <c r="S1996" s="2" t="s">
        <v>32</v>
      </c>
      <c r="T1996" s="1" t="s">
        <v>32</v>
      </c>
      <c r="U1996" s="1" t="s">
        <v>32</v>
      </c>
      <c r="V1996" s="1" t="s">
        <v>32</v>
      </c>
      <c r="W1996" s="1" t="s">
        <v>32</v>
      </c>
    </row>
    <row r="1997" spans="1:23">
      <c r="A1997" s="29" t="str">
        <f>+IF(B1997="N","",IF(COUNTIF(B:B,B1997)&gt;1,COUNTIF(B$3:B1997,B1997),""))</f>
        <v/>
      </c>
      <c r="B1997" s="2" t="str">
        <f>+IF(H1997='Export Demurrage Detention'!$C$2,"Y","N")</f>
        <v>N</v>
      </c>
      <c r="D1997" s="1" t="s">
        <v>173</v>
      </c>
      <c r="G1997" s="1" t="s">
        <v>22</v>
      </c>
      <c r="H1997" s="1" t="s">
        <v>2875</v>
      </c>
      <c r="I1997" s="69">
        <v>44228</v>
      </c>
      <c r="J1997" s="70" t="s">
        <v>175</v>
      </c>
      <c r="K1997" s="1" t="s">
        <v>6319</v>
      </c>
      <c r="L1997" s="1" t="s">
        <v>26</v>
      </c>
      <c r="M1997" s="1" t="s">
        <v>7767</v>
      </c>
      <c r="N1997" s="1" t="s">
        <v>137</v>
      </c>
      <c r="O1997" s="2" t="s">
        <v>785</v>
      </c>
      <c r="P1997" s="2" t="s">
        <v>32</v>
      </c>
      <c r="Q1997" s="2" t="s">
        <v>32</v>
      </c>
      <c r="R1997" s="2" t="s">
        <v>32</v>
      </c>
      <c r="S1997" s="2" t="s">
        <v>32</v>
      </c>
      <c r="T1997" s="1" t="s">
        <v>32</v>
      </c>
      <c r="U1997" s="1" t="s">
        <v>32</v>
      </c>
      <c r="V1997" s="1" t="s">
        <v>32</v>
      </c>
      <c r="W1997" s="1" t="s">
        <v>32</v>
      </c>
    </row>
    <row r="1998" spans="1:23">
      <c r="A1998" s="29" t="str">
        <f>+IF(B1998="N","",IF(COUNTIF(B:B,B1998)&gt;1,COUNTIF(B$3:B1998,B1998),""))</f>
        <v/>
      </c>
      <c r="B1998" s="2" t="str">
        <f>+IF(H1998='Export Demurrage Detention'!$C$2,"Y","N")</f>
        <v>N</v>
      </c>
      <c r="D1998" s="1" t="s">
        <v>173</v>
      </c>
      <c r="G1998" s="1" t="s">
        <v>22</v>
      </c>
      <c r="H1998" s="1" t="s">
        <v>2875</v>
      </c>
      <c r="I1998" s="69">
        <v>44228</v>
      </c>
      <c r="J1998" s="70" t="s">
        <v>175</v>
      </c>
      <c r="K1998" s="1" t="s">
        <v>6319</v>
      </c>
      <c r="L1998" s="1" t="s">
        <v>26</v>
      </c>
      <c r="M1998" s="1" t="s">
        <v>7768</v>
      </c>
      <c r="N1998" s="1" t="s">
        <v>137</v>
      </c>
      <c r="O1998" s="2" t="s">
        <v>785</v>
      </c>
      <c r="P1998" s="2" t="s">
        <v>32</v>
      </c>
      <c r="Q1998" s="2" t="s">
        <v>32</v>
      </c>
      <c r="R1998" s="2" t="s">
        <v>32</v>
      </c>
      <c r="S1998" s="2" t="s">
        <v>32</v>
      </c>
      <c r="T1998" s="1" t="s">
        <v>32</v>
      </c>
      <c r="U1998" s="1" t="s">
        <v>32</v>
      </c>
      <c r="V1998" s="1" t="s">
        <v>32</v>
      </c>
      <c r="W1998" s="1" t="s">
        <v>32</v>
      </c>
    </row>
    <row r="1999" spans="1:23">
      <c r="A1999" s="29" t="str">
        <f>+IF(B1999="N","",IF(COUNTIF(B:B,B1999)&gt;1,COUNTIF(B$3:B1999,B1999),""))</f>
        <v/>
      </c>
      <c r="B1999" s="2" t="str">
        <f>+IF(H1999='Export Demurrage Detention'!$C$2,"Y","N")</f>
        <v>N</v>
      </c>
      <c r="D1999" s="1" t="s">
        <v>173</v>
      </c>
      <c r="G1999" s="1" t="s">
        <v>22</v>
      </c>
      <c r="H1999" s="1" t="s">
        <v>2875</v>
      </c>
      <c r="I1999" s="69">
        <v>44228</v>
      </c>
      <c r="J1999" s="70" t="s">
        <v>175</v>
      </c>
      <c r="K1999" s="1" t="s">
        <v>6319</v>
      </c>
      <c r="L1999" s="1" t="s">
        <v>26</v>
      </c>
      <c r="M1999" s="1" t="s">
        <v>7769</v>
      </c>
      <c r="N1999" s="1" t="s">
        <v>137</v>
      </c>
      <c r="O1999" s="2" t="s">
        <v>785</v>
      </c>
      <c r="P1999" s="2" t="s">
        <v>32</v>
      </c>
      <c r="Q1999" s="2" t="s">
        <v>32</v>
      </c>
      <c r="R1999" s="2" t="s">
        <v>32</v>
      </c>
      <c r="S1999" s="2" t="s">
        <v>32</v>
      </c>
      <c r="T1999" s="1" t="s">
        <v>32</v>
      </c>
      <c r="U1999" s="1" t="s">
        <v>32</v>
      </c>
      <c r="V1999" s="1" t="s">
        <v>32</v>
      </c>
      <c r="W1999" s="1" t="s">
        <v>32</v>
      </c>
    </row>
    <row r="2000" spans="1:23">
      <c r="A2000" s="29" t="str">
        <f>+IF(B2000="N","",IF(COUNTIF(B:B,B2000)&gt;1,COUNTIF(B$3:B2000,B2000),""))</f>
        <v/>
      </c>
      <c r="B2000" s="2" t="str">
        <f>+IF(H2000='Export Demurrage Detention'!$C$2,"Y","N")</f>
        <v>N</v>
      </c>
      <c r="D2000" s="1" t="s">
        <v>173</v>
      </c>
      <c r="G2000" s="1" t="s">
        <v>22</v>
      </c>
      <c r="H2000" s="1" t="s">
        <v>2881</v>
      </c>
      <c r="I2000" s="69">
        <v>44228</v>
      </c>
      <c r="J2000" s="70" t="s">
        <v>175</v>
      </c>
      <c r="K2000" s="1" t="s">
        <v>6319</v>
      </c>
      <c r="L2000" s="1" t="s">
        <v>26</v>
      </c>
      <c r="M2000" s="1" t="s">
        <v>7751</v>
      </c>
      <c r="N2000" s="1" t="s">
        <v>137</v>
      </c>
      <c r="O2000" s="2" t="s">
        <v>785</v>
      </c>
      <c r="P2000" s="2" t="s">
        <v>32</v>
      </c>
      <c r="Q2000" s="2" t="s">
        <v>32</v>
      </c>
      <c r="R2000" s="2" t="s">
        <v>32</v>
      </c>
      <c r="S2000" s="2" t="s">
        <v>32</v>
      </c>
      <c r="T2000" s="1" t="s">
        <v>32</v>
      </c>
      <c r="U2000" s="1" t="s">
        <v>32</v>
      </c>
      <c r="V2000" s="1" t="s">
        <v>32</v>
      </c>
      <c r="W2000" s="1" t="s">
        <v>32</v>
      </c>
    </row>
    <row r="2001" spans="1:23">
      <c r="A2001" s="29" t="str">
        <f>+IF(B2001="N","",IF(COUNTIF(B:B,B2001)&gt;1,COUNTIF(B$3:B2001,B2001),""))</f>
        <v/>
      </c>
      <c r="B2001" s="2" t="str">
        <f>+IF(H2001='Export Demurrage Detention'!$C$2,"Y","N")</f>
        <v>N</v>
      </c>
      <c r="D2001" s="1" t="s">
        <v>173</v>
      </c>
      <c r="G2001" s="1" t="s">
        <v>22</v>
      </c>
      <c r="H2001" s="1" t="s">
        <v>2881</v>
      </c>
      <c r="I2001" s="69">
        <v>44228</v>
      </c>
      <c r="J2001" s="70" t="s">
        <v>175</v>
      </c>
      <c r="K2001" s="1" t="s">
        <v>6319</v>
      </c>
      <c r="L2001" s="1" t="s">
        <v>26</v>
      </c>
      <c r="M2001" s="1" t="s">
        <v>7752</v>
      </c>
      <c r="N2001" s="1" t="s">
        <v>137</v>
      </c>
      <c r="O2001" s="2" t="s">
        <v>785</v>
      </c>
      <c r="P2001" s="2" t="s">
        <v>32</v>
      </c>
      <c r="Q2001" s="2" t="s">
        <v>32</v>
      </c>
      <c r="R2001" s="2" t="s">
        <v>32</v>
      </c>
      <c r="S2001" s="2" t="s">
        <v>32</v>
      </c>
      <c r="T2001" s="1" t="s">
        <v>32</v>
      </c>
      <c r="U2001" s="1" t="s">
        <v>32</v>
      </c>
      <c r="V2001" s="1" t="s">
        <v>32</v>
      </c>
      <c r="W2001" s="1" t="s">
        <v>32</v>
      </c>
    </row>
    <row r="2002" spans="1:23">
      <c r="A2002" s="29" t="str">
        <f>+IF(B2002="N","",IF(COUNTIF(B:B,B2002)&gt;1,COUNTIF(B$3:B2002,B2002),""))</f>
        <v/>
      </c>
      <c r="B2002" s="2" t="str">
        <f>+IF(H2002='Export Demurrage Detention'!$C$2,"Y","N")</f>
        <v>N</v>
      </c>
      <c r="D2002" s="1" t="s">
        <v>173</v>
      </c>
      <c r="G2002" s="1" t="s">
        <v>22</v>
      </c>
      <c r="H2002" s="1" t="s">
        <v>2881</v>
      </c>
      <c r="I2002" s="69">
        <v>44228</v>
      </c>
      <c r="J2002" s="70" t="s">
        <v>175</v>
      </c>
      <c r="K2002" s="1" t="s">
        <v>6319</v>
      </c>
      <c r="L2002" s="1" t="s">
        <v>26</v>
      </c>
      <c r="M2002" s="1" t="s">
        <v>7729</v>
      </c>
      <c r="N2002" s="1" t="s">
        <v>137</v>
      </c>
      <c r="O2002" s="2" t="s">
        <v>785</v>
      </c>
      <c r="P2002" s="2" t="s">
        <v>32</v>
      </c>
      <c r="Q2002" s="2" t="s">
        <v>32</v>
      </c>
      <c r="R2002" s="2" t="s">
        <v>32</v>
      </c>
      <c r="S2002" s="2" t="s">
        <v>32</v>
      </c>
      <c r="T2002" s="1" t="s">
        <v>32</v>
      </c>
      <c r="U2002" s="1" t="s">
        <v>32</v>
      </c>
      <c r="V2002" s="1" t="s">
        <v>32</v>
      </c>
      <c r="W2002" s="1" t="s">
        <v>32</v>
      </c>
    </row>
    <row r="2003" spans="1:23">
      <c r="A2003" s="29" t="str">
        <f>+IF(B2003="N","",IF(COUNTIF(B:B,B2003)&gt;1,COUNTIF(B$3:B2003,B2003),""))</f>
        <v/>
      </c>
      <c r="B2003" s="2" t="str">
        <f>+IF(H2003='Export Demurrage Detention'!$C$2,"Y","N")</f>
        <v>N</v>
      </c>
      <c r="D2003" s="1" t="s">
        <v>173</v>
      </c>
      <c r="G2003" s="1" t="s">
        <v>22</v>
      </c>
      <c r="H2003" s="1" t="s">
        <v>2881</v>
      </c>
      <c r="I2003" s="69">
        <v>44228</v>
      </c>
      <c r="J2003" s="70" t="s">
        <v>175</v>
      </c>
      <c r="K2003" s="1" t="s">
        <v>6319</v>
      </c>
      <c r="L2003" s="1" t="s">
        <v>26</v>
      </c>
      <c r="M2003" s="1" t="s">
        <v>7753</v>
      </c>
      <c r="N2003" s="1" t="s">
        <v>137</v>
      </c>
      <c r="O2003" s="2" t="s">
        <v>785</v>
      </c>
      <c r="P2003" s="2" t="s">
        <v>32</v>
      </c>
      <c r="Q2003" s="2" t="s">
        <v>32</v>
      </c>
      <c r="R2003" s="2" t="s">
        <v>32</v>
      </c>
      <c r="S2003" s="2" t="s">
        <v>32</v>
      </c>
      <c r="T2003" s="1" t="s">
        <v>32</v>
      </c>
      <c r="U2003" s="1" t="s">
        <v>32</v>
      </c>
      <c r="V2003" s="1" t="s">
        <v>32</v>
      </c>
      <c r="W2003" s="1" t="s">
        <v>32</v>
      </c>
    </row>
    <row r="2004" spans="1:23">
      <c r="A2004" s="29" t="str">
        <f>+IF(B2004="N","",IF(COUNTIF(B:B,B2004)&gt;1,COUNTIF(B$3:B2004,B2004),""))</f>
        <v/>
      </c>
      <c r="B2004" s="2" t="str">
        <f>+IF(H2004='Export Demurrage Detention'!$C$2,"Y","N")</f>
        <v>N</v>
      </c>
      <c r="D2004" s="1" t="s">
        <v>173</v>
      </c>
      <c r="G2004" s="1" t="s">
        <v>22</v>
      </c>
      <c r="H2004" s="1" t="s">
        <v>2881</v>
      </c>
      <c r="I2004" s="69">
        <v>44228</v>
      </c>
      <c r="J2004" s="70" t="s">
        <v>175</v>
      </c>
      <c r="K2004" s="1" t="s">
        <v>6319</v>
      </c>
      <c r="L2004" s="1" t="s">
        <v>26</v>
      </c>
      <c r="M2004" s="1" t="s">
        <v>7754</v>
      </c>
      <c r="N2004" s="1" t="s">
        <v>137</v>
      </c>
      <c r="O2004" s="2" t="s">
        <v>785</v>
      </c>
      <c r="P2004" s="2" t="s">
        <v>32</v>
      </c>
      <c r="Q2004" s="2" t="s">
        <v>32</v>
      </c>
      <c r="R2004" s="2" t="s">
        <v>32</v>
      </c>
      <c r="S2004" s="2" t="s">
        <v>32</v>
      </c>
      <c r="T2004" s="1" t="s">
        <v>32</v>
      </c>
      <c r="U2004" s="1" t="s">
        <v>32</v>
      </c>
      <c r="V2004" s="1" t="s">
        <v>32</v>
      </c>
      <c r="W2004" s="1" t="s">
        <v>32</v>
      </c>
    </row>
    <row r="2005" spans="1:23">
      <c r="A2005" s="29" t="str">
        <f>+IF(B2005="N","",IF(COUNTIF(B:B,B2005)&gt;1,COUNTIF(B$3:B2005,B2005),""))</f>
        <v/>
      </c>
      <c r="B2005" s="2" t="str">
        <f>+IF(H2005='Export Demurrage Detention'!$C$2,"Y","N")</f>
        <v>N</v>
      </c>
      <c r="D2005" s="1" t="s">
        <v>173</v>
      </c>
      <c r="G2005" s="1" t="s">
        <v>22</v>
      </c>
      <c r="H2005" s="1" t="s">
        <v>2881</v>
      </c>
      <c r="I2005" s="69">
        <v>44228</v>
      </c>
      <c r="J2005" s="70" t="s">
        <v>175</v>
      </c>
      <c r="K2005" s="1" t="s">
        <v>6319</v>
      </c>
      <c r="L2005" s="1" t="s">
        <v>26</v>
      </c>
      <c r="M2005" s="1" t="s">
        <v>7755</v>
      </c>
      <c r="N2005" s="1" t="s">
        <v>137</v>
      </c>
      <c r="O2005" s="2" t="s">
        <v>785</v>
      </c>
      <c r="P2005" s="2" t="s">
        <v>32</v>
      </c>
      <c r="Q2005" s="2" t="s">
        <v>32</v>
      </c>
      <c r="R2005" s="2" t="s">
        <v>32</v>
      </c>
      <c r="S2005" s="2" t="s">
        <v>32</v>
      </c>
      <c r="T2005" s="1" t="s">
        <v>32</v>
      </c>
      <c r="U2005" s="1" t="s">
        <v>32</v>
      </c>
      <c r="V2005" s="1" t="s">
        <v>32</v>
      </c>
      <c r="W2005" s="1" t="s">
        <v>32</v>
      </c>
    </row>
    <row r="2006" spans="1:23">
      <c r="A2006" s="29" t="str">
        <f>+IF(B2006="N","",IF(COUNTIF(B:B,B2006)&gt;1,COUNTIF(B$3:B2006,B2006),""))</f>
        <v/>
      </c>
      <c r="B2006" s="2" t="str">
        <f>+IF(H2006='Export Demurrage Detention'!$C$2,"Y","N")</f>
        <v>N</v>
      </c>
      <c r="D2006" s="1" t="s">
        <v>173</v>
      </c>
      <c r="G2006" s="1" t="s">
        <v>22</v>
      </c>
      <c r="H2006" s="1" t="s">
        <v>2881</v>
      </c>
      <c r="I2006" s="69">
        <v>44228</v>
      </c>
      <c r="J2006" s="70" t="s">
        <v>175</v>
      </c>
      <c r="K2006" s="1" t="s">
        <v>6319</v>
      </c>
      <c r="L2006" s="1" t="s">
        <v>26</v>
      </c>
      <c r="M2006" s="1" t="s">
        <v>7756</v>
      </c>
      <c r="N2006" s="1" t="s">
        <v>137</v>
      </c>
      <c r="O2006" s="2" t="s">
        <v>785</v>
      </c>
      <c r="P2006" s="2" t="s">
        <v>32</v>
      </c>
      <c r="Q2006" s="2" t="s">
        <v>32</v>
      </c>
      <c r="R2006" s="2" t="s">
        <v>32</v>
      </c>
      <c r="S2006" s="2" t="s">
        <v>32</v>
      </c>
      <c r="T2006" s="1" t="s">
        <v>32</v>
      </c>
      <c r="U2006" s="1" t="s">
        <v>32</v>
      </c>
      <c r="V2006" s="1" t="s">
        <v>32</v>
      </c>
      <c r="W2006" s="1" t="s">
        <v>32</v>
      </c>
    </row>
    <row r="2007" spans="1:23">
      <c r="A2007" s="29" t="str">
        <f>+IF(B2007="N","",IF(COUNTIF(B:B,B2007)&gt;1,COUNTIF(B$3:B2007,B2007),""))</f>
        <v/>
      </c>
      <c r="B2007" s="2" t="str">
        <f>+IF(H2007='Export Demurrage Detention'!$C$2,"Y","N")</f>
        <v>N</v>
      </c>
      <c r="D2007" s="1" t="s">
        <v>173</v>
      </c>
      <c r="G2007" s="1" t="s">
        <v>22</v>
      </c>
      <c r="H2007" s="1" t="s">
        <v>2881</v>
      </c>
      <c r="I2007" s="69">
        <v>44228</v>
      </c>
      <c r="J2007" s="70" t="s">
        <v>175</v>
      </c>
      <c r="K2007" s="1" t="s">
        <v>6319</v>
      </c>
      <c r="L2007" s="1" t="s">
        <v>26</v>
      </c>
      <c r="M2007" s="1" t="s">
        <v>7757</v>
      </c>
      <c r="N2007" s="1" t="s">
        <v>137</v>
      </c>
      <c r="O2007" s="2" t="s">
        <v>785</v>
      </c>
      <c r="P2007" s="2" t="s">
        <v>32</v>
      </c>
      <c r="Q2007" s="2" t="s">
        <v>32</v>
      </c>
      <c r="R2007" s="2" t="s">
        <v>32</v>
      </c>
      <c r="S2007" s="2" t="s">
        <v>32</v>
      </c>
      <c r="T2007" s="1" t="s">
        <v>32</v>
      </c>
      <c r="U2007" s="1" t="s">
        <v>32</v>
      </c>
      <c r="V2007" s="1" t="s">
        <v>32</v>
      </c>
      <c r="W2007" s="1" t="s">
        <v>32</v>
      </c>
    </row>
    <row r="2008" spans="1:23">
      <c r="A2008" s="29" t="str">
        <f>+IF(B2008="N","",IF(COUNTIF(B:B,B2008)&gt;1,COUNTIF(B$3:B2008,B2008),""))</f>
        <v/>
      </c>
      <c r="B2008" s="2" t="str">
        <f>+IF(H2008='Export Demurrage Detention'!$C$2,"Y","N")</f>
        <v>N</v>
      </c>
      <c r="D2008" s="1" t="s">
        <v>173</v>
      </c>
      <c r="G2008" s="1" t="s">
        <v>22</v>
      </c>
      <c r="H2008" s="1" t="s">
        <v>2881</v>
      </c>
      <c r="I2008" s="69">
        <v>44228</v>
      </c>
      <c r="J2008" s="70" t="s">
        <v>175</v>
      </c>
      <c r="K2008" s="1" t="s">
        <v>6319</v>
      </c>
      <c r="L2008" s="1" t="s">
        <v>26</v>
      </c>
      <c r="M2008" s="1" t="s">
        <v>7758</v>
      </c>
      <c r="N2008" s="1" t="s">
        <v>137</v>
      </c>
      <c r="O2008" s="2" t="s">
        <v>785</v>
      </c>
      <c r="P2008" s="2" t="s">
        <v>32</v>
      </c>
      <c r="Q2008" s="2" t="s">
        <v>32</v>
      </c>
      <c r="R2008" s="2" t="s">
        <v>32</v>
      </c>
      <c r="S2008" s="2" t="s">
        <v>32</v>
      </c>
      <c r="T2008" s="1" t="s">
        <v>32</v>
      </c>
      <c r="U2008" s="1" t="s">
        <v>32</v>
      </c>
      <c r="V2008" s="1" t="s">
        <v>32</v>
      </c>
      <c r="W2008" s="1" t="s">
        <v>32</v>
      </c>
    </row>
    <row r="2009" spans="1:23">
      <c r="A2009" s="29" t="str">
        <f>+IF(B2009="N","",IF(COUNTIF(B:B,B2009)&gt;1,COUNTIF(B$3:B2009,B2009),""))</f>
        <v/>
      </c>
      <c r="B2009" s="2" t="str">
        <f>+IF(H2009='Export Demurrage Detention'!$C$2,"Y","N")</f>
        <v>N</v>
      </c>
      <c r="D2009" s="1" t="s">
        <v>173</v>
      </c>
      <c r="G2009" s="1" t="s">
        <v>22</v>
      </c>
      <c r="H2009" s="1" t="s">
        <v>2881</v>
      </c>
      <c r="I2009" s="69">
        <v>44228</v>
      </c>
      <c r="J2009" s="70" t="s">
        <v>175</v>
      </c>
      <c r="K2009" s="1" t="s">
        <v>6319</v>
      </c>
      <c r="L2009" s="1" t="s">
        <v>26</v>
      </c>
      <c r="M2009" s="1" t="s">
        <v>7759</v>
      </c>
      <c r="N2009" s="1" t="s">
        <v>137</v>
      </c>
      <c r="O2009" s="2" t="s">
        <v>785</v>
      </c>
      <c r="P2009" s="2" t="s">
        <v>32</v>
      </c>
      <c r="Q2009" s="2" t="s">
        <v>32</v>
      </c>
      <c r="R2009" s="2" t="s">
        <v>32</v>
      </c>
      <c r="S2009" s="2" t="s">
        <v>32</v>
      </c>
      <c r="T2009" s="1" t="s">
        <v>32</v>
      </c>
      <c r="U2009" s="1" t="s">
        <v>32</v>
      </c>
      <c r="V2009" s="1" t="s">
        <v>32</v>
      </c>
      <c r="W2009" s="1" t="s">
        <v>32</v>
      </c>
    </row>
    <row r="2010" spans="1:23">
      <c r="A2010" s="29" t="str">
        <f>+IF(B2010="N","",IF(COUNTIF(B:B,B2010)&gt;1,COUNTIF(B$3:B2010,B2010),""))</f>
        <v/>
      </c>
      <c r="B2010" s="2" t="str">
        <f>+IF(H2010='Export Demurrage Detention'!$C$2,"Y","N")</f>
        <v>N</v>
      </c>
      <c r="D2010" s="1" t="s">
        <v>173</v>
      </c>
      <c r="G2010" s="1" t="s">
        <v>22</v>
      </c>
      <c r="H2010" s="1" t="s">
        <v>2881</v>
      </c>
      <c r="I2010" s="69">
        <v>44228</v>
      </c>
      <c r="J2010" s="70" t="s">
        <v>175</v>
      </c>
      <c r="K2010" s="1" t="s">
        <v>6319</v>
      </c>
      <c r="L2010" s="1" t="s">
        <v>26</v>
      </c>
      <c r="M2010" s="1" t="s">
        <v>7760</v>
      </c>
      <c r="N2010" s="1" t="s">
        <v>137</v>
      </c>
      <c r="O2010" s="2" t="s">
        <v>785</v>
      </c>
      <c r="P2010" s="2" t="s">
        <v>32</v>
      </c>
      <c r="Q2010" s="2" t="s">
        <v>32</v>
      </c>
      <c r="R2010" s="2" t="s">
        <v>32</v>
      </c>
      <c r="S2010" s="2" t="s">
        <v>32</v>
      </c>
      <c r="T2010" s="1" t="s">
        <v>32</v>
      </c>
      <c r="U2010" s="1" t="s">
        <v>32</v>
      </c>
      <c r="V2010" s="1" t="s">
        <v>32</v>
      </c>
      <c r="W2010" s="1" t="s">
        <v>32</v>
      </c>
    </row>
    <row r="2011" spans="1:23">
      <c r="A2011" s="29" t="str">
        <f>+IF(B2011="N","",IF(COUNTIF(B:B,B2011)&gt;1,COUNTIF(B$3:B2011,B2011),""))</f>
        <v/>
      </c>
      <c r="B2011" s="2" t="str">
        <f>+IF(H2011='Export Demurrage Detention'!$C$2,"Y","N")</f>
        <v>N</v>
      </c>
      <c r="D2011" s="1" t="s">
        <v>173</v>
      </c>
      <c r="G2011" s="1" t="s">
        <v>22</v>
      </c>
      <c r="H2011" s="1" t="s">
        <v>2881</v>
      </c>
      <c r="I2011" s="69">
        <v>44228</v>
      </c>
      <c r="J2011" s="70" t="s">
        <v>175</v>
      </c>
      <c r="K2011" s="1" t="s">
        <v>6319</v>
      </c>
      <c r="L2011" s="1" t="s">
        <v>26</v>
      </c>
      <c r="M2011" s="1" t="s">
        <v>7761</v>
      </c>
      <c r="N2011" s="1" t="s">
        <v>137</v>
      </c>
      <c r="O2011" s="2" t="s">
        <v>785</v>
      </c>
      <c r="P2011" s="2" t="s">
        <v>32</v>
      </c>
      <c r="Q2011" s="2" t="s">
        <v>32</v>
      </c>
      <c r="R2011" s="2" t="s">
        <v>32</v>
      </c>
      <c r="S2011" s="2" t="s">
        <v>32</v>
      </c>
      <c r="T2011" s="1" t="s">
        <v>32</v>
      </c>
      <c r="U2011" s="1" t="s">
        <v>32</v>
      </c>
      <c r="V2011" s="1" t="s">
        <v>32</v>
      </c>
      <c r="W2011" s="1" t="s">
        <v>32</v>
      </c>
    </row>
    <row r="2012" spans="1:23">
      <c r="A2012" s="29" t="str">
        <f>+IF(B2012="N","",IF(COUNTIF(B:B,B2012)&gt;1,COUNTIF(B$3:B2012,B2012),""))</f>
        <v/>
      </c>
      <c r="B2012" s="2" t="str">
        <f>+IF(H2012='Export Demurrage Detention'!$C$2,"Y","N")</f>
        <v>N</v>
      </c>
      <c r="D2012" s="1" t="s">
        <v>173</v>
      </c>
      <c r="G2012" s="1" t="s">
        <v>22</v>
      </c>
      <c r="H2012" s="1" t="s">
        <v>2881</v>
      </c>
      <c r="I2012" s="69">
        <v>44228</v>
      </c>
      <c r="J2012" s="70" t="s">
        <v>175</v>
      </c>
      <c r="K2012" s="1" t="s">
        <v>6319</v>
      </c>
      <c r="L2012" s="1" t="s">
        <v>26</v>
      </c>
      <c r="M2012" s="1" t="s">
        <v>7762</v>
      </c>
      <c r="N2012" s="1" t="s">
        <v>137</v>
      </c>
      <c r="O2012" s="2" t="s">
        <v>785</v>
      </c>
      <c r="P2012" s="2" t="s">
        <v>32</v>
      </c>
      <c r="Q2012" s="2" t="s">
        <v>32</v>
      </c>
      <c r="R2012" s="2" t="s">
        <v>32</v>
      </c>
      <c r="S2012" s="2" t="s">
        <v>32</v>
      </c>
      <c r="T2012" s="1" t="s">
        <v>32</v>
      </c>
      <c r="U2012" s="1" t="s">
        <v>32</v>
      </c>
      <c r="V2012" s="1" t="s">
        <v>32</v>
      </c>
      <c r="W2012" s="1" t="s">
        <v>32</v>
      </c>
    </row>
    <row r="2013" spans="1:23">
      <c r="A2013" s="29" t="str">
        <f>+IF(B2013="N","",IF(COUNTIF(B:B,B2013)&gt;1,COUNTIF(B$3:B2013,B2013),""))</f>
        <v/>
      </c>
      <c r="B2013" s="2" t="str">
        <f>+IF(H2013='Export Demurrage Detention'!$C$2,"Y","N")</f>
        <v>N</v>
      </c>
      <c r="D2013" s="1" t="s">
        <v>173</v>
      </c>
      <c r="G2013" s="1" t="s">
        <v>22</v>
      </c>
      <c r="H2013" s="1" t="s">
        <v>2881</v>
      </c>
      <c r="I2013" s="69">
        <v>44228</v>
      </c>
      <c r="J2013" s="70" t="s">
        <v>175</v>
      </c>
      <c r="K2013" s="1" t="s">
        <v>6319</v>
      </c>
      <c r="L2013" s="1" t="s">
        <v>26</v>
      </c>
      <c r="M2013" s="1" t="s">
        <v>7763</v>
      </c>
      <c r="N2013" s="1" t="s">
        <v>137</v>
      </c>
      <c r="O2013" s="2" t="s">
        <v>785</v>
      </c>
      <c r="P2013" s="2" t="s">
        <v>32</v>
      </c>
      <c r="Q2013" s="2" t="s">
        <v>32</v>
      </c>
      <c r="R2013" s="2" t="s">
        <v>32</v>
      </c>
      <c r="S2013" s="2" t="s">
        <v>32</v>
      </c>
      <c r="T2013" s="1" t="s">
        <v>32</v>
      </c>
      <c r="U2013" s="1" t="s">
        <v>32</v>
      </c>
      <c r="V2013" s="1" t="s">
        <v>32</v>
      </c>
      <c r="W2013" s="1" t="s">
        <v>32</v>
      </c>
    </row>
    <row r="2014" spans="1:23">
      <c r="A2014" s="29" t="str">
        <f>+IF(B2014="N","",IF(COUNTIF(B:B,B2014)&gt;1,COUNTIF(B$3:B2014,B2014),""))</f>
        <v/>
      </c>
      <c r="B2014" s="2" t="str">
        <f>+IF(H2014='Export Demurrage Detention'!$C$2,"Y","N")</f>
        <v>N</v>
      </c>
      <c r="D2014" s="1" t="s">
        <v>173</v>
      </c>
      <c r="G2014" s="1" t="s">
        <v>22</v>
      </c>
      <c r="H2014" s="1" t="s">
        <v>2881</v>
      </c>
      <c r="I2014" s="69">
        <v>44228</v>
      </c>
      <c r="J2014" s="70" t="s">
        <v>175</v>
      </c>
      <c r="K2014" s="1" t="s">
        <v>6319</v>
      </c>
      <c r="L2014" s="1" t="s">
        <v>26</v>
      </c>
      <c r="M2014" s="1" t="s">
        <v>7764</v>
      </c>
      <c r="N2014" s="1" t="s">
        <v>137</v>
      </c>
      <c r="O2014" s="2" t="s">
        <v>785</v>
      </c>
      <c r="P2014" s="2" t="s">
        <v>32</v>
      </c>
      <c r="Q2014" s="2" t="s">
        <v>32</v>
      </c>
      <c r="R2014" s="2" t="s">
        <v>32</v>
      </c>
      <c r="S2014" s="2" t="s">
        <v>32</v>
      </c>
      <c r="T2014" s="1" t="s">
        <v>32</v>
      </c>
      <c r="U2014" s="1" t="s">
        <v>32</v>
      </c>
      <c r="V2014" s="1" t="s">
        <v>32</v>
      </c>
      <c r="W2014" s="1" t="s">
        <v>32</v>
      </c>
    </row>
    <row r="2015" spans="1:23">
      <c r="A2015" s="29" t="str">
        <f>+IF(B2015="N","",IF(COUNTIF(B:B,B2015)&gt;1,COUNTIF(B$3:B2015,B2015),""))</f>
        <v/>
      </c>
      <c r="B2015" s="2" t="str">
        <f>+IF(H2015='Export Demurrage Detention'!$C$2,"Y","N")</f>
        <v>N</v>
      </c>
      <c r="D2015" s="1" t="s">
        <v>173</v>
      </c>
      <c r="G2015" s="1" t="s">
        <v>22</v>
      </c>
      <c r="H2015" s="1" t="s">
        <v>2881</v>
      </c>
      <c r="I2015" s="69">
        <v>44228</v>
      </c>
      <c r="J2015" s="70" t="s">
        <v>175</v>
      </c>
      <c r="K2015" s="1" t="s">
        <v>6319</v>
      </c>
      <c r="L2015" s="1" t="s">
        <v>26</v>
      </c>
      <c r="M2015" s="1" t="s">
        <v>7765</v>
      </c>
      <c r="N2015" s="1" t="s">
        <v>137</v>
      </c>
      <c r="O2015" s="2" t="s">
        <v>785</v>
      </c>
      <c r="P2015" s="2" t="s">
        <v>32</v>
      </c>
      <c r="Q2015" s="2" t="s">
        <v>32</v>
      </c>
      <c r="R2015" s="2" t="s">
        <v>32</v>
      </c>
      <c r="S2015" s="2" t="s">
        <v>32</v>
      </c>
      <c r="T2015" s="1" t="s">
        <v>32</v>
      </c>
      <c r="U2015" s="1" t="s">
        <v>32</v>
      </c>
      <c r="V2015" s="1" t="s">
        <v>32</v>
      </c>
      <c r="W2015" s="1" t="s">
        <v>32</v>
      </c>
    </row>
    <row r="2016" spans="1:23">
      <c r="A2016" s="29" t="str">
        <f>+IF(B2016="N","",IF(COUNTIF(B:B,B2016)&gt;1,COUNTIF(B$3:B2016,B2016),""))</f>
        <v/>
      </c>
      <c r="B2016" s="2" t="str">
        <f>+IF(H2016='Export Demurrage Detention'!$C$2,"Y","N")</f>
        <v>N</v>
      </c>
      <c r="D2016" s="1" t="s">
        <v>173</v>
      </c>
      <c r="G2016" s="1" t="s">
        <v>22</v>
      </c>
      <c r="H2016" s="1" t="s">
        <v>2881</v>
      </c>
      <c r="I2016" s="69">
        <v>44228</v>
      </c>
      <c r="J2016" s="70" t="s">
        <v>175</v>
      </c>
      <c r="K2016" s="1" t="s">
        <v>6319</v>
      </c>
      <c r="L2016" s="1" t="s">
        <v>26</v>
      </c>
      <c r="M2016" s="1" t="s">
        <v>7766</v>
      </c>
      <c r="N2016" s="1" t="s">
        <v>137</v>
      </c>
      <c r="O2016" s="2" t="s">
        <v>785</v>
      </c>
      <c r="P2016" s="2" t="s">
        <v>32</v>
      </c>
      <c r="Q2016" s="2" t="s">
        <v>32</v>
      </c>
      <c r="R2016" s="2" t="s">
        <v>32</v>
      </c>
      <c r="S2016" s="2" t="s">
        <v>32</v>
      </c>
      <c r="T2016" s="1" t="s">
        <v>32</v>
      </c>
      <c r="U2016" s="1" t="s">
        <v>32</v>
      </c>
      <c r="V2016" s="1" t="s">
        <v>32</v>
      </c>
      <c r="W2016" s="1" t="s">
        <v>32</v>
      </c>
    </row>
    <row r="2017" spans="1:23">
      <c r="A2017" s="29" t="str">
        <f>+IF(B2017="N","",IF(COUNTIF(B:B,B2017)&gt;1,COUNTIF(B$3:B2017,B2017),""))</f>
        <v/>
      </c>
      <c r="B2017" s="2" t="str">
        <f>+IF(H2017='Export Demurrage Detention'!$C$2,"Y","N")</f>
        <v>N</v>
      </c>
      <c r="D2017" s="1" t="s">
        <v>173</v>
      </c>
      <c r="G2017" s="1" t="s">
        <v>22</v>
      </c>
      <c r="H2017" s="1" t="s">
        <v>2881</v>
      </c>
      <c r="I2017" s="69">
        <v>44228</v>
      </c>
      <c r="J2017" s="70" t="s">
        <v>175</v>
      </c>
      <c r="K2017" s="1" t="s">
        <v>6319</v>
      </c>
      <c r="L2017" s="1" t="s">
        <v>26</v>
      </c>
      <c r="M2017" s="1" t="s">
        <v>7767</v>
      </c>
      <c r="N2017" s="1" t="s">
        <v>137</v>
      </c>
      <c r="O2017" s="2" t="s">
        <v>785</v>
      </c>
      <c r="P2017" s="2" t="s">
        <v>32</v>
      </c>
      <c r="Q2017" s="2" t="s">
        <v>32</v>
      </c>
      <c r="R2017" s="2" t="s">
        <v>32</v>
      </c>
      <c r="S2017" s="2" t="s">
        <v>32</v>
      </c>
      <c r="T2017" s="1" t="s">
        <v>32</v>
      </c>
      <c r="U2017" s="1" t="s">
        <v>32</v>
      </c>
      <c r="V2017" s="1" t="s">
        <v>32</v>
      </c>
      <c r="W2017" s="1" t="s">
        <v>32</v>
      </c>
    </row>
    <row r="2018" spans="1:23">
      <c r="A2018" s="29" t="str">
        <f>+IF(B2018="N","",IF(COUNTIF(B:B,B2018)&gt;1,COUNTIF(B$3:B2018,B2018),""))</f>
        <v/>
      </c>
      <c r="B2018" s="2" t="str">
        <f>+IF(H2018='Export Demurrage Detention'!$C$2,"Y","N")</f>
        <v>N</v>
      </c>
      <c r="D2018" s="1" t="s">
        <v>173</v>
      </c>
      <c r="G2018" s="1" t="s">
        <v>22</v>
      </c>
      <c r="H2018" s="1" t="s">
        <v>2881</v>
      </c>
      <c r="I2018" s="69">
        <v>44228</v>
      </c>
      <c r="J2018" s="70" t="s">
        <v>175</v>
      </c>
      <c r="K2018" s="1" t="s">
        <v>6319</v>
      </c>
      <c r="L2018" s="1" t="s">
        <v>26</v>
      </c>
      <c r="M2018" s="1" t="s">
        <v>7768</v>
      </c>
      <c r="N2018" s="1" t="s">
        <v>137</v>
      </c>
      <c r="O2018" s="2" t="s">
        <v>785</v>
      </c>
      <c r="P2018" s="2" t="s">
        <v>32</v>
      </c>
      <c r="Q2018" s="2" t="s">
        <v>32</v>
      </c>
      <c r="R2018" s="2" t="s">
        <v>32</v>
      </c>
      <c r="S2018" s="2" t="s">
        <v>32</v>
      </c>
      <c r="T2018" s="1" t="s">
        <v>32</v>
      </c>
      <c r="U2018" s="1" t="s">
        <v>32</v>
      </c>
      <c r="V2018" s="1" t="s">
        <v>32</v>
      </c>
      <c r="W2018" s="1" t="s">
        <v>32</v>
      </c>
    </row>
    <row r="2019" spans="1:23">
      <c r="A2019" s="29" t="str">
        <f>+IF(B2019="N","",IF(COUNTIF(B:B,B2019)&gt;1,COUNTIF(B$3:B2019,B2019),""))</f>
        <v/>
      </c>
      <c r="B2019" s="2" t="str">
        <f>+IF(H2019='Export Demurrage Detention'!$C$2,"Y","N")</f>
        <v>N</v>
      </c>
      <c r="D2019" s="1" t="s">
        <v>173</v>
      </c>
      <c r="G2019" s="1" t="s">
        <v>22</v>
      </c>
      <c r="H2019" s="1" t="s">
        <v>2881</v>
      </c>
      <c r="I2019" s="69">
        <v>44228</v>
      </c>
      <c r="J2019" s="70" t="s">
        <v>175</v>
      </c>
      <c r="K2019" s="1" t="s">
        <v>6319</v>
      </c>
      <c r="L2019" s="1" t="s">
        <v>26</v>
      </c>
      <c r="M2019" s="1" t="s">
        <v>7769</v>
      </c>
      <c r="N2019" s="1" t="s">
        <v>137</v>
      </c>
      <c r="O2019" s="2" t="s">
        <v>785</v>
      </c>
      <c r="P2019" s="2" t="s">
        <v>32</v>
      </c>
      <c r="Q2019" s="2" t="s">
        <v>32</v>
      </c>
      <c r="R2019" s="2" t="s">
        <v>32</v>
      </c>
      <c r="S2019" s="2" t="s">
        <v>32</v>
      </c>
      <c r="T2019" s="1" t="s">
        <v>32</v>
      </c>
      <c r="U2019" s="1" t="s">
        <v>32</v>
      </c>
      <c r="V2019" s="1" t="s">
        <v>32</v>
      </c>
      <c r="W2019" s="1" t="s">
        <v>32</v>
      </c>
    </row>
    <row r="2020" spans="1:23">
      <c r="A2020" s="29" t="str">
        <f>+IF(B2020="N","",IF(COUNTIF(B:B,B2020)&gt;1,COUNTIF(B$3:B2020,B2020),""))</f>
        <v/>
      </c>
      <c r="B2020" s="2" t="str">
        <f>+IF(H2020='Export Demurrage Detention'!$C$2,"Y","N")</f>
        <v>N</v>
      </c>
      <c r="D2020" s="1" t="s">
        <v>173</v>
      </c>
      <c r="G2020" s="1" t="s">
        <v>22</v>
      </c>
      <c r="H2020" s="1" t="s">
        <v>7635</v>
      </c>
      <c r="I2020" s="69">
        <v>44228</v>
      </c>
      <c r="J2020" s="70" t="s">
        <v>175</v>
      </c>
      <c r="K2020" s="1" t="s">
        <v>6319</v>
      </c>
      <c r="L2020" s="1" t="s">
        <v>26</v>
      </c>
      <c r="M2020" s="1" t="s">
        <v>7751</v>
      </c>
      <c r="N2020" s="1" t="s">
        <v>137</v>
      </c>
      <c r="O2020" s="2" t="s">
        <v>785</v>
      </c>
      <c r="P2020" s="2" t="s">
        <v>32</v>
      </c>
      <c r="Q2020" s="2" t="s">
        <v>32</v>
      </c>
      <c r="R2020" s="2" t="s">
        <v>32</v>
      </c>
      <c r="S2020" s="2" t="s">
        <v>32</v>
      </c>
      <c r="T2020" s="1" t="s">
        <v>32</v>
      </c>
      <c r="U2020" s="1" t="s">
        <v>32</v>
      </c>
      <c r="V2020" s="1" t="s">
        <v>32</v>
      </c>
      <c r="W2020" s="1" t="s">
        <v>32</v>
      </c>
    </row>
    <row r="2021" spans="1:23">
      <c r="A2021" s="29" t="str">
        <f>+IF(B2021="N","",IF(COUNTIF(B:B,B2021)&gt;1,COUNTIF(B$3:B2021,B2021),""))</f>
        <v/>
      </c>
      <c r="B2021" s="2" t="str">
        <f>+IF(H2021='Export Demurrage Detention'!$C$2,"Y","N")</f>
        <v>N</v>
      </c>
      <c r="D2021" s="1" t="s">
        <v>173</v>
      </c>
      <c r="G2021" s="1" t="s">
        <v>22</v>
      </c>
      <c r="H2021" s="1" t="s">
        <v>7635</v>
      </c>
      <c r="I2021" s="69">
        <v>44228</v>
      </c>
      <c r="J2021" s="70" t="s">
        <v>175</v>
      </c>
      <c r="K2021" s="1" t="s">
        <v>6319</v>
      </c>
      <c r="L2021" s="1" t="s">
        <v>26</v>
      </c>
      <c r="M2021" s="1" t="s">
        <v>7752</v>
      </c>
      <c r="N2021" s="1" t="s">
        <v>137</v>
      </c>
      <c r="O2021" s="2" t="s">
        <v>785</v>
      </c>
      <c r="P2021" s="2" t="s">
        <v>32</v>
      </c>
      <c r="Q2021" s="2" t="s">
        <v>32</v>
      </c>
      <c r="R2021" s="2" t="s">
        <v>32</v>
      </c>
      <c r="S2021" s="2" t="s">
        <v>32</v>
      </c>
      <c r="T2021" s="1" t="s">
        <v>32</v>
      </c>
      <c r="U2021" s="1" t="s">
        <v>32</v>
      </c>
      <c r="V2021" s="1" t="s">
        <v>32</v>
      </c>
      <c r="W2021" s="1" t="s">
        <v>32</v>
      </c>
    </row>
    <row r="2022" spans="1:23">
      <c r="A2022" s="29" t="str">
        <f>+IF(B2022="N","",IF(COUNTIF(B:B,B2022)&gt;1,COUNTIF(B$3:B2022,B2022),""))</f>
        <v/>
      </c>
      <c r="B2022" s="2" t="str">
        <f>+IF(H2022='Export Demurrage Detention'!$C$2,"Y","N")</f>
        <v>N</v>
      </c>
      <c r="D2022" s="1" t="s">
        <v>173</v>
      </c>
      <c r="G2022" s="1" t="s">
        <v>22</v>
      </c>
      <c r="H2022" s="1" t="s">
        <v>7635</v>
      </c>
      <c r="I2022" s="69">
        <v>44228</v>
      </c>
      <c r="J2022" s="70" t="s">
        <v>175</v>
      </c>
      <c r="K2022" s="1" t="s">
        <v>6319</v>
      </c>
      <c r="L2022" s="1" t="s">
        <v>26</v>
      </c>
      <c r="M2022" s="1" t="s">
        <v>7729</v>
      </c>
      <c r="N2022" s="1" t="s">
        <v>137</v>
      </c>
      <c r="O2022" s="2" t="s">
        <v>785</v>
      </c>
      <c r="P2022" s="2" t="s">
        <v>32</v>
      </c>
      <c r="Q2022" s="2" t="s">
        <v>32</v>
      </c>
      <c r="R2022" s="2" t="s">
        <v>32</v>
      </c>
      <c r="S2022" s="2" t="s">
        <v>32</v>
      </c>
      <c r="T2022" s="1" t="s">
        <v>32</v>
      </c>
      <c r="U2022" s="1" t="s">
        <v>32</v>
      </c>
      <c r="V2022" s="1" t="s">
        <v>32</v>
      </c>
      <c r="W2022" s="1" t="s">
        <v>32</v>
      </c>
    </row>
    <row r="2023" spans="1:23">
      <c r="A2023" s="29" t="str">
        <f>+IF(B2023="N","",IF(COUNTIF(B:B,B2023)&gt;1,COUNTIF(B$3:B2023,B2023),""))</f>
        <v/>
      </c>
      <c r="B2023" s="2" t="str">
        <f>+IF(H2023='Export Demurrage Detention'!$C$2,"Y","N")</f>
        <v>N</v>
      </c>
      <c r="D2023" s="1" t="s">
        <v>173</v>
      </c>
      <c r="G2023" s="1" t="s">
        <v>22</v>
      </c>
      <c r="H2023" s="1" t="s">
        <v>7635</v>
      </c>
      <c r="I2023" s="69">
        <v>44228</v>
      </c>
      <c r="J2023" s="70" t="s">
        <v>175</v>
      </c>
      <c r="K2023" s="1" t="s">
        <v>6319</v>
      </c>
      <c r="L2023" s="1" t="s">
        <v>26</v>
      </c>
      <c r="M2023" s="1" t="s">
        <v>7753</v>
      </c>
      <c r="N2023" s="1" t="s">
        <v>137</v>
      </c>
      <c r="O2023" s="2" t="s">
        <v>785</v>
      </c>
      <c r="P2023" s="2" t="s">
        <v>32</v>
      </c>
      <c r="Q2023" s="2" t="s">
        <v>32</v>
      </c>
      <c r="R2023" s="2" t="s">
        <v>32</v>
      </c>
      <c r="S2023" s="2" t="s">
        <v>32</v>
      </c>
      <c r="T2023" s="1" t="s">
        <v>32</v>
      </c>
      <c r="U2023" s="1" t="s">
        <v>32</v>
      </c>
      <c r="V2023" s="1" t="s">
        <v>32</v>
      </c>
      <c r="W2023" s="1" t="s">
        <v>32</v>
      </c>
    </row>
    <row r="2024" spans="1:23">
      <c r="A2024" s="29" t="str">
        <f>+IF(B2024="N","",IF(COUNTIF(B:B,B2024)&gt;1,COUNTIF(B$3:B2024,B2024),""))</f>
        <v/>
      </c>
      <c r="B2024" s="2" t="str">
        <f>+IF(H2024='Export Demurrage Detention'!$C$2,"Y","N")</f>
        <v>N</v>
      </c>
      <c r="D2024" s="1" t="s">
        <v>173</v>
      </c>
      <c r="G2024" s="1" t="s">
        <v>22</v>
      </c>
      <c r="H2024" s="1" t="s">
        <v>7635</v>
      </c>
      <c r="I2024" s="69">
        <v>44228</v>
      </c>
      <c r="J2024" s="70" t="s">
        <v>175</v>
      </c>
      <c r="K2024" s="1" t="s">
        <v>6319</v>
      </c>
      <c r="L2024" s="1" t="s">
        <v>26</v>
      </c>
      <c r="M2024" s="1" t="s">
        <v>7754</v>
      </c>
      <c r="N2024" s="1" t="s">
        <v>137</v>
      </c>
      <c r="O2024" s="2" t="s">
        <v>785</v>
      </c>
      <c r="P2024" s="2" t="s">
        <v>32</v>
      </c>
      <c r="Q2024" s="2" t="s">
        <v>32</v>
      </c>
      <c r="R2024" s="2" t="s">
        <v>32</v>
      </c>
      <c r="S2024" s="2" t="s">
        <v>32</v>
      </c>
      <c r="T2024" s="1" t="s">
        <v>32</v>
      </c>
      <c r="U2024" s="1" t="s">
        <v>32</v>
      </c>
      <c r="V2024" s="1" t="s">
        <v>32</v>
      </c>
      <c r="W2024" s="1" t="s">
        <v>32</v>
      </c>
    </row>
    <row r="2025" spans="1:23">
      <c r="A2025" s="29" t="str">
        <f>+IF(B2025="N","",IF(COUNTIF(B:B,B2025)&gt;1,COUNTIF(B$3:B2025,B2025),""))</f>
        <v/>
      </c>
      <c r="B2025" s="2" t="str">
        <f>+IF(H2025='Export Demurrage Detention'!$C$2,"Y","N")</f>
        <v>N</v>
      </c>
      <c r="D2025" s="1" t="s">
        <v>173</v>
      </c>
      <c r="G2025" s="1" t="s">
        <v>22</v>
      </c>
      <c r="H2025" s="1" t="s">
        <v>7635</v>
      </c>
      <c r="I2025" s="69">
        <v>44228</v>
      </c>
      <c r="J2025" s="70" t="s">
        <v>175</v>
      </c>
      <c r="K2025" s="1" t="s">
        <v>6319</v>
      </c>
      <c r="L2025" s="1" t="s">
        <v>26</v>
      </c>
      <c r="M2025" s="1" t="s">
        <v>7755</v>
      </c>
      <c r="N2025" s="1" t="s">
        <v>137</v>
      </c>
      <c r="O2025" s="2" t="s">
        <v>785</v>
      </c>
      <c r="P2025" s="2" t="s">
        <v>32</v>
      </c>
      <c r="Q2025" s="2" t="s">
        <v>32</v>
      </c>
      <c r="R2025" s="2" t="s">
        <v>32</v>
      </c>
      <c r="S2025" s="2" t="s">
        <v>32</v>
      </c>
      <c r="T2025" s="1" t="s">
        <v>32</v>
      </c>
      <c r="U2025" s="1" t="s">
        <v>32</v>
      </c>
      <c r="V2025" s="1" t="s">
        <v>32</v>
      </c>
      <c r="W2025" s="1" t="s">
        <v>32</v>
      </c>
    </row>
    <row r="2026" spans="1:23">
      <c r="A2026" s="29" t="str">
        <f>+IF(B2026="N","",IF(COUNTIF(B:B,B2026)&gt;1,COUNTIF(B$3:B2026,B2026),""))</f>
        <v/>
      </c>
      <c r="B2026" s="2" t="str">
        <f>+IF(H2026='Export Demurrage Detention'!$C$2,"Y","N")</f>
        <v>N</v>
      </c>
      <c r="D2026" s="1" t="s">
        <v>173</v>
      </c>
      <c r="G2026" s="1" t="s">
        <v>22</v>
      </c>
      <c r="H2026" s="1" t="s">
        <v>7635</v>
      </c>
      <c r="I2026" s="69">
        <v>44228</v>
      </c>
      <c r="J2026" s="70" t="s">
        <v>175</v>
      </c>
      <c r="K2026" s="1" t="s">
        <v>6319</v>
      </c>
      <c r="L2026" s="1" t="s">
        <v>26</v>
      </c>
      <c r="M2026" s="1" t="s">
        <v>7756</v>
      </c>
      <c r="N2026" s="1" t="s">
        <v>137</v>
      </c>
      <c r="O2026" s="2" t="s">
        <v>785</v>
      </c>
      <c r="P2026" s="2" t="s">
        <v>32</v>
      </c>
      <c r="Q2026" s="2" t="s">
        <v>32</v>
      </c>
      <c r="R2026" s="2" t="s">
        <v>32</v>
      </c>
      <c r="S2026" s="2" t="s">
        <v>32</v>
      </c>
      <c r="T2026" s="1" t="s">
        <v>32</v>
      </c>
      <c r="U2026" s="1" t="s">
        <v>32</v>
      </c>
      <c r="V2026" s="1" t="s">
        <v>32</v>
      </c>
      <c r="W2026" s="1" t="s">
        <v>32</v>
      </c>
    </row>
    <row r="2027" spans="1:23">
      <c r="A2027" s="29" t="str">
        <f>+IF(B2027="N","",IF(COUNTIF(B:B,B2027)&gt;1,COUNTIF(B$3:B2027,B2027),""))</f>
        <v/>
      </c>
      <c r="B2027" s="2" t="str">
        <f>+IF(H2027='Export Demurrage Detention'!$C$2,"Y","N")</f>
        <v>N</v>
      </c>
      <c r="D2027" s="1" t="s">
        <v>173</v>
      </c>
      <c r="G2027" s="1" t="s">
        <v>22</v>
      </c>
      <c r="H2027" s="1" t="s">
        <v>7635</v>
      </c>
      <c r="I2027" s="69">
        <v>44228</v>
      </c>
      <c r="J2027" s="70" t="s">
        <v>175</v>
      </c>
      <c r="K2027" s="1" t="s">
        <v>6319</v>
      </c>
      <c r="L2027" s="1" t="s">
        <v>26</v>
      </c>
      <c r="M2027" s="1" t="s">
        <v>7757</v>
      </c>
      <c r="N2027" s="1" t="s">
        <v>137</v>
      </c>
      <c r="O2027" s="2" t="s">
        <v>785</v>
      </c>
      <c r="P2027" s="2" t="s">
        <v>32</v>
      </c>
      <c r="Q2027" s="2" t="s">
        <v>32</v>
      </c>
      <c r="R2027" s="2" t="s">
        <v>32</v>
      </c>
      <c r="S2027" s="2" t="s">
        <v>32</v>
      </c>
      <c r="T2027" s="1" t="s">
        <v>32</v>
      </c>
      <c r="U2027" s="1" t="s">
        <v>32</v>
      </c>
      <c r="V2027" s="1" t="s">
        <v>32</v>
      </c>
      <c r="W2027" s="1" t="s">
        <v>32</v>
      </c>
    </row>
    <row r="2028" spans="1:23">
      <c r="A2028" s="29" t="str">
        <f>+IF(B2028="N","",IF(COUNTIF(B:B,B2028)&gt;1,COUNTIF(B$3:B2028,B2028),""))</f>
        <v/>
      </c>
      <c r="B2028" s="2" t="str">
        <f>+IF(H2028='Export Demurrage Detention'!$C$2,"Y","N")</f>
        <v>N</v>
      </c>
      <c r="D2028" s="1" t="s">
        <v>173</v>
      </c>
      <c r="G2028" s="1" t="s">
        <v>22</v>
      </c>
      <c r="H2028" s="1" t="s">
        <v>7635</v>
      </c>
      <c r="I2028" s="69">
        <v>44228</v>
      </c>
      <c r="J2028" s="70" t="s">
        <v>175</v>
      </c>
      <c r="K2028" s="1" t="s">
        <v>6319</v>
      </c>
      <c r="L2028" s="1" t="s">
        <v>26</v>
      </c>
      <c r="M2028" s="1" t="s">
        <v>7758</v>
      </c>
      <c r="N2028" s="1" t="s">
        <v>137</v>
      </c>
      <c r="O2028" s="2" t="s">
        <v>785</v>
      </c>
      <c r="P2028" s="2" t="s">
        <v>32</v>
      </c>
      <c r="Q2028" s="2" t="s">
        <v>32</v>
      </c>
      <c r="R2028" s="2" t="s">
        <v>32</v>
      </c>
      <c r="S2028" s="2" t="s">
        <v>32</v>
      </c>
      <c r="T2028" s="1" t="s">
        <v>32</v>
      </c>
      <c r="U2028" s="1" t="s">
        <v>32</v>
      </c>
      <c r="V2028" s="1" t="s">
        <v>32</v>
      </c>
      <c r="W2028" s="1" t="s">
        <v>32</v>
      </c>
    </row>
    <row r="2029" spans="1:23">
      <c r="A2029" s="29" t="str">
        <f>+IF(B2029="N","",IF(COUNTIF(B:B,B2029)&gt;1,COUNTIF(B$3:B2029,B2029),""))</f>
        <v/>
      </c>
      <c r="B2029" s="2" t="str">
        <f>+IF(H2029='Export Demurrage Detention'!$C$2,"Y","N")</f>
        <v>N</v>
      </c>
      <c r="D2029" s="1" t="s">
        <v>173</v>
      </c>
      <c r="G2029" s="1" t="s">
        <v>22</v>
      </c>
      <c r="H2029" s="1" t="s">
        <v>7635</v>
      </c>
      <c r="I2029" s="69">
        <v>44228</v>
      </c>
      <c r="J2029" s="70" t="s">
        <v>175</v>
      </c>
      <c r="K2029" s="1" t="s">
        <v>6319</v>
      </c>
      <c r="L2029" s="1" t="s">
        <v>26</v>
      </c>
      <c r="M2029" s="1" t="s">
        <v>7759</v>
      </c>
      <c r="N2029" s="1" t="s">
        <v>137</v>
      </c>
      <c r="O2029" s="2" t="s">
        <v>785</v>
      </c>
      <c r="P2029" s="2" t="s">
        <v>32</v>
      </c>
      <c r="Q2029" s="2" t="s">
        <v>32</v>
      </c>
      <c r="R2029" s="2" t="s">
        <v>32</v>
      </c>
      <c r="S2029" s="2" t="s">
        <v>32</v>
      </c>
      <c r="T2029" s="1" t="s">
        <v>32</v>
      </c>
      <c r="U2029" s="1" t="s">
        <v>32</v>
      </c>
      <c r="V2029" s="1" t="s">
        <v>32</v>
      </c>
      <c r="W2029" s="1" t="s">
        <v>32</v>
      </c>
    </row>
    <row r="2030" spans="1:23">
      <c r="A2030" s="29" t="str">
        <f>+IF(B2030="N","",IF(COUNTIF(B:B,B2030)&gt;1,COUNTIF(B$3:B2030,B2030),""))</f>
        <v/>
      </c>
      <c r="B2030" s="2" t="str">
        <f>+IF(H2030='Export Demurrage Detention'!$C$2,"Y","N")</f>
        <v>N</v>
      </c>
      <c r="D2030" s="1" t="s">
        <v>173</v>
      </c>
      <c r="G2030" s="1" t="s">
        <v>22</v>
      </c>
      <c r="H2030" s="1" t="s">
        <v>7635</v>
      </c>
      <c r="I2030" s="69">
        <v>44228</v>
      </c>
      <c r="J2030" s="70" t="s">
        <v>175</v>
      </c>
      <c r="K2030" s="1" t="s">
        <v>6319</v>
      </c>
      <c r="L2030" s="1" t="s">
        <v>26</v>
      </c>
      <c r="M2030" s="1" t="s">
        <v>7760</v>
      </c>
      <c r="N2030" s="1" t="s">
        <v>137</v>
      </c>
      <c r="O2030" s="2" t="s">
        <v>785</v>
      </c>
      <c r="P2030" s="2" t="s">
        <v>32</v>
      </c>
      <c r="Q2030" s="2" t="s">
        <v>32</v>
      </c>
      <c r="R2030" s="2" t="s">
        <v>32</v>
      </c>
      <c r="S2030" s="2" t="s">
        <v>32</v>
      </c>
      <c r="T2030" s="1" t="s">
        <v>32</v>
      </c>
      <c r="U2030" s="1" t="s">
        <v>32</v>
      </c>
      <c r="V2030" s="1" t="s">
        <v>32</v>
      </c>
      <c r="W2030" s="1" t="s">
        <v>32</v>
      </c>
    </row>
    <row r="2031" spans="1:23">
      <c r="A2031" s="29" t="str">
        <f>+IF(B2031="N","",IF(COUNTIF(B:B,B2031)&gt;1,COUNTIF(B$3:B2031,B2031),""))</f>
        <v/>
      </c>
      <c r="B2031" s="2" t="str">
        <f>+IF(H2031='Export Demurrage Detention'!$C$2,"Y","N")</f>
        <v>N</v>
      </c>
      <c r="D2031" s="1" t="s">
        <v>173</v>
      </c>
      <c r="G2031" s="1" t="s">
        <v>22</v>
      </c>
      <c r="H2031" s="1" t="s">
        <v>7635</v>
      </c>
      <c r="I2031" s="69">
        <v>44228</v>
      </c>
      <c r="J2031" s="70" t="s">
        <v>175</v>
      </c>
      <c r="K2031" s="1" t="s">
        <v>6319</v>
      </c>
      <c r="L2031" s="1" t="s">
        <v>26</v>
      </c>
      <c r="M2031" s="1" t="s">
        <v>7761</v>
      </c>
      <c r="N2031" s="1" t="s">
        <v>137</v>
      </c>
      <c r="O2031" s="2" t="s">
        <v>785</v>
      </c>
      <c r="P2031" s="2" t="s">
        <v>32</v>
      </c>
      <c r="Q2031" s="2" t="s">
        <v>32</v>
      </c>
      <c r="R2031" s="2" t="s">
        <v>32</v>
      </c>
      <c r="S2031" s="2" t="s">
        <v>32</v>
      </c>
      <c r="T2031" s="1" t="s">
        <v>32</v>
      </c>
      <c r="U2031" s="1" t="s">
        <v>32</v>
      </c>
      <c r="V2031" s="1" t="s">
        <v>32</v>
      </c>
      <c r="W2031" s="1" t="s">
        <v>32</v>
      </c>
    </row>
    <row r="2032" spans="1:23">
      <c r="A2032" s="29" t="str">
        <f>+IF(B2032="N","",IF(COUNTIF(B:B,B2032)&gt;1,COUNTIF(B$3:B2032,B2032),""))</f>
        <v/>
      </c>
      <c r="B2032" s="2" t="str">
        <f>+IF(H2032='Export Demurrage Detention'!$C$2,"Y","N")</f>
        <v>N</v>
      </c>
      <c r="D2032" s="1" t="s">
        <v>173</v>
      </c>
      <c r="G2032" s="1" t="s">
        <v>22</v>
      </c>
      <c r="H2032" s="1" t="s">
        <v>7635</v>
      </c>
      <c r="I2032" s="69">
        <v>44228</v>
      </c>
      <c r="J2032" s="70" t="s">
        <v>175</v>
      </c>
      <c r="K2032" s="1" t="s">
        <v>6319</v>
      </c>
      <c r="L2032" s="1" t="s">
        <v>26</v>
      </c>
      <c r="M2032" s="1" t="s">
        <v>7762</v>
      </c>
      <c r="N2032" s="1" t="s">
        <v>137</v>
      </c>
      <c r="O2032" s="2" t="s">
        <v>785</v>
      </c>
      <c r="P2032" s="2" t="s">
        <v>32</v>
      </c>
      <c r="Q2032" s="2" t="s">
        <v>32</v>
      </c>
      <c r="R2032" s="2" t="s">
        <v>32</v>
      </c>
      <c r="S2032" s="2" t="s">
        <v>32</v>
      </c>
      <c r="T2032" s="1" t="s">
        <v>32</v>
      </c>
      <c r="U2032" s="1" t="s">
        <v>32</v>
      </c>
      <c r="V2032" s="1" t="s">
        <v>32</v>
      </c>
      <c r="W2032" s="1" t="s">
        <v>32</v>
      </c>
    </row>
    <row r="2033" spans="1:23">
      <c r="A2033" s="29" t="str">
        <f>+IF(B2033="N","",IF(COUNTIF(B:B,B2033)&gt;1,COUNTIF(B$3:B2033,B2033),""))</f>
        <v/>
      </c>
      <c r="B2033" s="2" t="str">
        <f>+IF(H2033='Export Demurrage Detention'!$C$2,"Y","N")</f>
        <v>N</v>
      </c>
      <c r="D2033" s="1" t="s">
        <v>173</v>
      </c>
      <c r="G2033" s="1" t="s">
        <v>22</v>
      </c>
      <c r="H2033" s="1" t="s">
        <v>7635</v>
      </c>
      <c r="I2033" s="69">
        <v>44228</v>
      </c>
      <c r="J2033" s="70" t="s">
        <v>175</v>
      </c>
      <c r="K2033" s="1" t="s">
        <v>6319</v>
      </c>
      <c r="L2033" s="1" t="s">
        <v>26</v>
      </c>
      <c r="M2033" s="1" t="s">
        <v>7763</v>
      </c>
      <c r="N2033" s="1" t="s">
        <v>137</v>
      </c>
      <c r="O2033" s="2" t="s">
        <v>785</v>
      </c>
      <c r="P2033" s="2" t="s">
        <v>32</v>
      </c>
      <c r="Q2033" s="2" t="s">
        <v>32</v>
      </c>
      <c r="R2033" s="2" t="s">
        <v>32</v>
      </c>
      <c r="S2033" s="2" t="s">
        <v>32</v>
      </c>
      <c r="T2033" s="1" t="s">
        <v>32</v>
      </c>
      <c r="U2033" s="1" t="s">
        <v>32</v>
      </c>
      <c r="V2033" s="1" t="s">
        <v>32</v>
      </c>
      <c r="W2033" s="1" t="s">
        <v>32</v>
      </c>
    </row>
    <row r="2034" spans="1:23">
      <c r="A2034" s="29" t="str">
        <f>+IF(B2034="N","",IF(COUNTIF(B:B,B2034)&gt;1,COUNTIF(B$3:B2034,B2034),""))</f>
        <v/>
      </c>
      <c r="B2034" s="2" t="str">
        <f>+IF(H2034='Export Demurrage Detention'!$C$2,"Y","N")</f>
        <v>N</v>
      </c>
      <c r="D2034" s="1" t="s">
        <v>173</v>
      </c>
      <c r="G2034" s="1" t="s">
        <v>22</v>
      </c>
      <c r="H2034" s="1" t="s">
        <v>7635</v>
      </c>
      <c r="I2034" s="69">
        <v>44228</v>
      </c>
      <c r="J2034" s="70" t="s">
        <v>175</v>
      </c>
      <c r="K2034" s="1" t="s">
        <v>6319</v>
      </c>
      <c r="L2034" s="1" t="s">
        <v>26</v>
      </c>
      <c r="M2034" s="1" t="s">
        <v>7764</v>
      </c>
      <c r="N2034" s="1" t="s">
        <v>137</v>
      </c>
      <c r="O2034" s="2" t="s">
        <v>785</v>
      </c>
      <c r="P2034" s="2" t="s">
        <v>32</v>
      </c>
      <c r="Q2034" s="2" t="s">
        <v>32</v>
      </c>
      <c r="R2034" s="2" t="s">
        <v>32</v>
      </c>
      <c r="S2034" s="2" t="s">
        <v>32</v>
      </c>
      <c r="T2034" s="1" t="s">
        <v>32</v>
      </c>
      <c r="U2034" s="1" t="s">
        <v>32</v>
      </c>
      <c r="V2034" s="1" t="s">
        <v>32</v>
      </c>
      <c r="W2034" s="1" t="s">
        <v>32</v>
      </c>
    </row>
    <row r="2035" spans="1:23">
      <c r="A2035" s="29" t="str">
        <f>+IF(B2035="N","",IF(COUNTIF(B:B,B2035)&gt;1,COUNTIF(B$3:B2035,B2035),""))</f>
        <v/>
      </c>
      <c r="B2035" s="2" t="str">
        <f>+IF(H2035='Export Demurrage Detention'!$C$2,"Y","N")</f>
        <v>N</v>
      </c>
      <c r="D2035" s="1" t="s">
        <v>173</v>
      </c>
      <c r="G2035" s="1" t="s">
        <v>22</v>
      </c>
      <c r="H2035" s="1" t="s">
        <v>7635</v>
      </c>
      <c r="I2035" s="69">
        <v>44228</v>
      </c>
      <c r="J2035" s="70" t="s">
        <v>175</v>
      </c>
      <c r="K2035" s="1" t="s">
        <v>6319</v>
      </c>
      <c r="L2035" s="1" t="s">
        <v>26</v>
      </c>
      <c r="M2035" s="1" t="s">
        <v>7765</v>
      </c>
      <c r="N2035" s="1" t="s">
        <v>137</v>
      </c>
      <c r="O2035" s="2" t="s">
        <v>785</v>
      </c>
      <c r="P2035" s="2" t="s">
        <v>32</v>
      </c>
      <c r="Q2035" s="2" t="s">
        <v>32</v>
      </c>
      <c r="R2035" s="2" t="s">
        <v>32</v>
      </c>
      <c r="S2035" s="2" t="s">
        <v>32</v>
      </c>
      <c r="T2035" s="1" t="s">
        <v>32</v>
      </c>
      <c r="U2035" s="1" t="s">
        <v>32</v>
      </c>
      <c r="V2035" s="1" t="s">
        <v>32</v>
      </c>
      <c r="W2035" s="1" t="s">
        <v>32</v>
      </c>
    </row>
    <row r="2036" spans="1:23">
      <c r="A2036" s="29" t="str">
        <f>+IF(B2036="N","",IF(COUNTIF(B:B,B2036)&gt;1,COUNTIF(B$3:B2036,B2036),""))</f>
        <v/>
      </c>
      <c r="B2036" s="2" t="str">
        <f>+IF(H2036='Export Demurrage Detention'!$C$2,"Y","N")</f>
        <v>N</v>
      </c>
      <c r="D2036" s="1" t="s">
        <v>173</v>
      </c>
      <c r="G2036" s="1" t="s">
        <v>22</v>
      </c>
      <c r="H2036" s="1" t="s">
        <v>7635</v>
      </c>
      <c r="I2036" s="69">
        <v>44228</v>
      </c>
      <c r="J2036" s="70" t="s">
        <v>175</v>
      </c>
      <c r="K2036" s="1" t="s">
        <v>6319</v>
      </c>
      <c r="L2036" s="1" t="s">
        <v>26</v>
      </c>
      <c r="M2036" s="1" t="s">
        <v>7766</v>
      </c>
      <c r="N2036" s="1" t="s">
        <v>137</v>
      </c>
      <c r="O2036" s="2" t="s">
        <v>785</v>
      </c>
      <c r="P2036" s="2" t="s">
        <v>32</v>
      </c>
      <c r="Q2036" s="2" t="s">
        <v>32</v>
      </c>
      <c r="R2036" s="2" t="s">
        <v>32</v>
      </c>
      <c r="S2036" s="2" t="s">
        <v>32</v>
      </c>
      <c r="T2036" s="1" t="s">
        <v>32</v>
      </c>
      <c r="U2036" s="1" t="s">
        <v>32</v>
      </c>
      <c r="V2036" s="1" t="s">
        <v>32</v>
      </c>
      <c r="W2036" s="1" t="s">
        <v>32</v>
      </c>
    </row>
    <row r="2037" spans="1:23">
      <c r="A2037" s="29" t="str">
        <f>+IF(B2037="N","",IF(COUNTIF(B:B,B2037)&gt;1,COUNTIF(B$3:B2037,B2037),""))</f>
        <v/>
      </c>
      <c r="B2037" s="2" t="str">
        <f>+IF(H2037='Export Demurrage Detention'!$C$2,"Y","N")</f>
        <v>N</v>
      </c>
      <c r="D2037" s="1" t="s">
        <v>173</v>
      </c>
      <c r="G2037" s="1" t="s">
        <v>22</v>
      </c>
      <c r="H2037" s="1" t="s">
        <v>7635</v>
      </c>
      <c r="I2037" s="69">
        <v>44228</v>
      </c>
      <c r="J2037" s="70" t="s">
        <v>175</v>
      </c>
      <c r="K2037" s="1" t="s">
        <v>6319</v>
      </c>
      <c r="L2037" s="1" t="s">
        <v>26</v>
      </c>
      <c r="M2037" s="1" t="s">
        <v>7767</v>
      </c>
      <c r="N2037" s="1" t="s">
        <v>137</v>
      </c>
      <c r="O2037" s="2" t="s">
        <v>785</v>
      </c>
      <c r="P2037" s="2" t="s">
        <v>32</v>
      </c>
      <c r="Q2037" s="2" t="s">
        <v>32</v>
      </c>
      <c r="R2037" s="2" t="s">
        <v>32</v>
      </c>
      <c r="S2037" s="2" t="s">
        <v>32</v>
      </c>
      <c r="T2037" s="1" t="s">
        <v>32</v>
      </c>
      <c r="U2037" s="1" t="s">
        <v>32</v>
      </c>
      <c r="V2037" s="1" t="s">
        <v>32</v>
      </c>
      <c r="W2037" s="1" t="s">
        <v>32</v>
      </c>
    </row>
    <row r="2038" spans="1:23">
      <c r="A2038" s="29" t="str">
        <f>+IF(B2038="N","",IF(COUNTIF(B:B,B2038)&gt;1,COUNTIF(B$3:B2038,B2038),""))</f>
        <v/>
      </c>
      <c r="B2038" s="2" t="str">
        <f>+IF(H2038='Export Demurrage Detention'!$C$2,"Y","N")</f>
        <v>N</v>
      </c>
      <c r="D2038" s="1" t="s">
        <v>173</v>
      </c>
      <c r="G2038" s="1" t="s">
        <v>22</v>
      </c>
      <c r="H2038" s="1" t="s">
        <v>7635</v>
      </c>
      <c r="I2038" s="69">
        <v>44228</v>
      </c>
      <c r="J2038" s="70" t="s">
        <v>175</v>
      </c>
      <c r="K2038" s="1" t="s">
        <v>6319</v>
      </c>
      <c r="L2038" s="1" t="s">
        <v>26</v>
      </c>
      <c r="M2038" s="1" t="s">
        <v>7768</v>
      </c>
      <c r="N2038" s="1" t="s">
        <v>137</v>
      </c>
      <c r="O2038" s="2" t="s">
        <v>785</v>
      </c>
      <c r="P2038" s="2" t="s">
        <v>32</v>
      </c>
      <c r="Q2038" s="2" t="s">
        <v>32</v>
      </c>
      <c r="R2038" s="2" t="s">
        <v>32</v>
      </c>
      <c r="S2038" s="2" t="s">
        <v>32</v>
      </c>
      <c r="T2038" s="1" t="s">
        <v>32</v>
      </c>
      <c r="U2038" s="1" t="s">
        <v>32</v>
      </c>
      <c r="V2038" s="1" t="s">
        <v>32</v>
      </c>
      <c r="W2038" s="1" t="s">
        <v>32</v>
      </c>
    </row>
    <row r="2039" spans="1:23">
      <c r="A2039" s="29" t="str">
        <f>+IF(B2039="N","",IF(COUNTIF(B:B,B2039)&gt;1,COUNTIF(B$3:B2039,B2039),""))</f>
        <v/>
      </c>
      <c r="B2039" s="2" t="str">
        <f>+IF(H2039='Export Demurrage Detention'!$C$2,"Y","N")</f>
        <v>N</v>
      </c>
      <c r="D2039" s="1" t="s">
        <v>173</v>
      </c>
      <c r="G2039" s="1" t="s">
        <v>22</v>
      </c>
      <c r="H2039" s="1" t="s">
        <v>7635</v>
      </c>
      <c r="I2039" s="69">
        <v>44228</v>
      </c>
      <c r="J2039" s="70" t="s">
        <v>175</v>
      </c>
      <c r="K2039" s="1" t="s">
        <v>6319</v>
      </c>
      <c r="L2039" s="1" t="s">
        <v>26</v>
      </c>
      <c r="M2039" s="1" t="s">
        <v>7769</v>
      </c>
      <c r="N2039" s="1" t="s">
        <v>137</v>
      </c>
      <c r="O2039" s="2" t="s">
        <v>785</v>
      </c>
      <c r="P2039" s="2" t="s">
        <v>32</v>
      </c>
      <c r="Q2039" s="2" t="s">
        <v>32</v>
      </c>
      <c r="R2039" s="2" t="s">
        <v>32</v>
      </c>
      <c r="S2039" s="2" t="s">
        <v>32</v>
      </c>
      <c r="T2039" s="1" t="s">
        <v>32</v>
      </c>
      <c r="U2039" s="1" t="s">
        <v>32</v>
      </c>
      <c r="V2039" s="1" t="s">
        <v>32</v>
      </c>
      <c r="W2039" s="1" t="s">
        <v>32</v>
      </c>
    </row>
    <row r="2040" spans="1:23">
      <c r="A2040" s="29" t="str">
        <f>+IF(B2040="N","",IF(COUNTIF(B:B,B2040)&gt;1,COUNTIF(B$3:B2040,B2040),""))</f>
        <v/>
      </c>
      <c r="B2040" s="2" t="str">
        <f>+IF(H2040='Export Demurrage Detention'!$C$2,"Y","N")</f>
        <v>N</v>
      </c>
      <c r="D2040" s="1" t="s">
        <v>173</v>
      </c>
      <c r="G2040" s="1" t="s">
        <v>22</v>
      </c>
      <c r="H2040" s="1" t="s">
        <v>7636</v>
      </c>
      <c r="I2040" s="69">
        <v>44228</v>
      </c>
      <c r="J2040" s="70" t="s">
        <v>175</v>
      </c>
      <c r="K2040" s="1" t="s">
        <v>6319</v>
      </c>
      <c r="L2040" s="1" t="s">
        <v>26</v>
      </c>
      <c r="M2040" s="1" t="s">
        <v>7751</v>
      </c>
      <c r="N2040" s="1" t="s">
        <v>137</v>
      </c>
      <c r="O2040" s="2" t="s">
        <v>785</v>
      </c>
      <c r="P2040" s="2" t="s">
        <v>32</v>
      </c>
      <c r="Q2040" s="2" t="s">
        <v>32</v>
      </c>
      <c r="R2040" s="2" t="s">
        <v>32</v>
      </c>
      <c r="S2040" s="2" t="s">
        <v>32</v>
      </c>
      <c r="T2040" s="1" t="s">
        <v>32</v>
      </c>
      <c r="U2040" s="1" t="s">
        <v>32</v>
      </c>
      <c r="V2040" s="1" t="s">
        <v>32</v>
      </c>
      <c r="W2040" s="1" t="s">
        <v>32</v>
      </c>
    </row>
    <row r="2041" spans="1:23">
      <c r="A2041" s="29" t="str">
        <f>+IF(B2041="N","",IF(COUNTIF(B:B,B2041)&gt;1,COUNTIF(B$3:B2041,B2041),""))</f>
        <v/>
      </c>
      <c r="B2041" s="2" t="str">
        <f>+IF(H2041='Export Demurrage Detention'!$C$2,"Y","N")</f>
        <v>N</v>
      </c>
      <c r="D2041" s="1" t="s">
        <v>173</v>
      </c>
      <c r="G2041" s="1" t="s">
        <v>22</v>
      </c>
      <c r="H2041" s="1" t="s">
        <v>7636</v>
      </c>
      <c r="I2041" s="69">
        <v>44228</v>
      </c>
      <c r="J2041" s="70" t="s">
        <v>175</v>
      </c>
      <c r="K2041" s="1" t="s">
        <v>6319</v>
      </c>
      <c r="L2041" s="1" t="s">
        <v>26</v>
      </c>
      <c r="M2041" s="1" t="s">
        <v>7752</v>
      </c>
      <c r="N2041" s="1" t="s">
        <v>137</v>
      </c>
      <c r="O2041" s="2" t="s">
        <v>785</v>
      </c>
      <c r="P2041" s="2" t="s">
        <v>32</v>
      </c>
      <c r="Q2041" s="2" t="s">
        <v>32</v>
      </c>
      <c r="R2041" s="2" t="s">
        <v>32</v>
      </c>
      <c r="S2041" s="2" t="s">
        <v>32</v>
      </c>
      <c r="T2041" s="1" t="s">
        <v>32</v>
      </c>
      <c r="U2041" s="1" t="s">
        <v>32</v>
      </c>
      <c r="V2041" s="1" t="s">
        <v>32</v>
      </c>
      <c r="W2041" s="1" t="s">
        <v>32</v>
      </c>
    </row>
    <row r="2042" spans="1:23">
      <c r="A2042" s="29" t="str">
        <f>+IF(B2042="N","",IF(COUNTIF(B:B,B2042)&gt;1,COUNTIF(B$3:B2042,B2042),""))</f>
        <v/>
      </c>
      <c r="B2042" s="2" t="str">
        <f>+IF(H2042='Export Demurrage Detention'!$C$2,"Y","N")</f>
        <v>N</v>
      </c>
      <c r="D2042" s="1" t="s">
        <v>173</v>
      </c>
      <c r="G2042" s="1" t="s">
        <v>22</v>
      </c>
      <c r="H2042" s="1" t="s">
        <v>7636</v>
      </c>
      <c r="I2042" s="69">
        <v>44228</v>
      </c>
      <c r="J2042" s="70" t="s">
        <v>175</v>
      </c>
      <c r="K2042" s="1" t="s">
        <v>6319</v>
      </c>
      <c r="L2042" s="1" t="s">
        <v>26</v>
      </c>
      <c r="M2042" s="1" t="s">
        <v>7729</v>
      </c>
      <c r="N2042" s="1" t="s">
        <v>137</v>
      </c>
      <c r="O2042" s="2" t="s">
        <v>785</v>
      </c>
      <c r="P2042" s="2" t="s">
        <v>32</v>
      </c>
      <c r="Q2042" s="2" t="s">
        <v>32</v>
      </c>
      <c r="R2042" s="2" t="s">
        <v>32</v>
      </c>
      <c r="S2042" s="2" t="s">
        <v>32</v>
      </c>
      <c r="T2042" s="1" t="s">
        <v>32</v>
      </c>
      <c r="U2042" s="1" t="s">
        <v>32</v>
      </c>
      <c r="V2042" s="1" t="s">
        <v>32</v>
      </c>
      <c r="W2042" s="1" t="s">
        <v>32</v>
      </c>
    </row>
    <row r="2043" spans="1:23">
      <c r="A2043" s="29" t="str">
        <f>+IF(B2043="N","",IF(COUNTIF(B:B,B2043)&gt;1,COUNTIF(B$3:B2043,B2043),""))</f>
        <v/>
      </c>
      <c r="B2043" s="2" t="str">
        <f>+IF(H2043='Export Demurrage Detention'!$C$2,"Y","N")</f>
        <v>N</v>
      </c>
      <c r="D2043" s="1" t="s">
        <v>173</v>
      </c>
      <c r="G2043" s="1" t="s">
        <v>22</v>
      </c>
      <c r="H2043" s="1" t="s">
        <v>7636</v>
      </c>
      <c r="I2043" s="69">
        <v>44228</v>
      </c>
      <c r="J2043" s="70" t="s">
        <v>175</v>
      </c>
      <c r="K2043" s="1" t="s">
        <v>6319</v>
      </c>
      <c r="L2043" s="1" t="s">
        <v>26</v>
      </c>
      <c r="M2043" s="1" t="s">
        <v>7753</v>
      </c>
      <c r="N2043" s="1" t="s">
        <v>137</v>
      </c>
      <c r="O2043" s="2" t="s">
        <v>785</v>
      </c>
      <c r="P2043" s="2" t="s">
        <v>32</v>
      </c>
      <c r="Q2043" s="2" t="s">
        <v>32</v>
      </c>
      <c r="R2043" s="2" t="s">
        <v>32</v>
      </c>
      <c r="S2043" s="2" t="s">
        <v>32</v>
      </c>
      <c r="T2043" s="1" t="s">
        <v>32</v>
      </c>
      <c r="U2043" s="1" t="s">
        <v>32</v>
      </c>
      <c r="V2043" s="1" t="s">
        <v>32</v>
      </c>
      <c r="W2043" s="1" t="s">
        <v>32</v>
      </c>
    </row>
    <row r="2044" spans="1:23">
      <c r="A2044" s="29" t="str">
        <f>+IF(B2044="N","",IF(COUNTIF(B:B,B2044)&gt;1,COUNTIF(B$3:B2044,B2044),""))</f>
        <v/>
      </c>
      <c r="B2044" s="2" t="str">
        <f>+IF(H2044='Export Demurrage Detention'!$C$2,"Y","N")</f>
        <v>N</v>
      </c>
      <c r="D2044" s="1" t="s">
        <v>173</v>
      </c>
      <c r="G2044" s="1" t="s">
        <v>22</v>
      </c>
      <c r="H2044" s="1" t="s">
        <v>7636</v>
      </c>
      <c r="I2044" s="69">
        <v>44228</v>
      </c>
      <c r="J2044" s="70" t="s">
        <v>175</v>
      </c>
      <c r="K2044" s="1" t="s">
        <v>6319</v>
      </c>
      <c r="L2044" s="1" t="s">
        <v>26</v>
      </c>
      <c r="M2044" s="1" t="s">
        <v>7754</v>
      </c>
      <c r="N2044" s="1" t="s">
        <v>137</v>
      </c>
      <c r="O2044" s="2" t="s">
        <v>785</v>
      </c>
      <c r="P2044" s="2" t="s">
        <v>32</v>
      </c>
      <c r="Q2044" s="2" t="s">
        <v>32</v>
      </c>
      <c r="R2044" s="2" t="s">
        <v>32</v>
      </c>
      <c r="S2044" s="2" t="s">
        <v>32</v>
      </c>
      <c r="T2044" s="1" t="s">
        <v>32</v>
      </c>
      <c r="U2044" s="1" t="s">
        <v>32</v>
      </c>
      <c r="V2044" s="1" t="s">
        <v>32</v>
      </c>
      <c r="W2044" s="1" t="s">
        <v>32</v>
      </c>
    </row>
    <row r="2045" spans="1:23">
      <c r="A2045" s="29" t="str">
        <f>+IF(B2045="N","",IF(COUNTIF(B:B,B2045)&gt;1,COUNTIF(B$3:B2045,B2045),""))</f>
        <v/>
      </c>
      <c r="B2045" s="2" t="str">
        <f>+IF(H2045='Export Demurrage Detention'!$C$2,"Y","N")</f>
        <v>N</v>
      </c>
      <c r="D2045" s="1" t="s">
        <v>173</v>
      </c>
      <c r="G2045" s="1" t="s">
        <v>22</v>
      </c>
      <c r="H2045" s="1" t="s">
        <v>7636</v>
      </c>
      <c r="I2045" s="69">
        <v>44228</v>
      </c>
      <c r="J2045" s="70" t="s">
        <v>175</v>
      </c>
      <c r="K2045" s="1" t="s">
        <v>6319</v>
      </c>
      <c r="L2045" s="1" t="s">
        <v>26</v>
      </c>
      <c r="M2045" s="1" t="s">
        <v>7755</v>
      </c>
      <c r="N2045" s="1" t="s">
        <v>137</v>
      </c>
      <c r="O2045" s="2" t="s">
        <v>785</v>
      </c>
      <c r="P2045" s="2" t="s">
        <v>32</v>
      </c>
      <c r="Q2045" s="2" t="s">
        <v>32</v>
      </c>
      <c r="R2045" s="2" t="s">
        <v>32</v>
      </c>
      <c r="S2045" s="2" t="s">
        <v>32</v>
      </c>
      <c r="T2045" s="1" t="s">
        <v>32</v>
      </c>
      <c r="U2045" s="1" t="s">
        <v>32</v>
      </c>
      <c r="V2045" s="1" t="s">
        <v>32</v>
      </c>
      <c r="W2045" s="1" t="s">
        <v>32</v>
      </c>
    </row>
    <row r="2046" spans="1:23">
      <c r="A2046" s="29" t="str">
        <f>+IF(B2046="N","",IF(COUNTIF(B:B,B2046)&gt;1,COUNTIF(B$3:B2046,B2046),""))</f>
        <v/>
      </c>
      <c r="B2046" s="2" t="str">
        <f>+IF(H2046='Export Demurrage Detention'!$C$2,"Y","N")</f>
        <v>N</v>
      </c>
      <c r="D2046" s="1" t="s">
        <v>173</v>
      </c>
      <c r="G2046" s="1" t="s">
        <v>22</v>
      </c>
      <c r="H2046" s="1" t="s">
        <v>7636</v>
      </c>
      <c r="I2046" s="69">
        <v>44228</v>
      </c>
      <c r="J2046" s="70" t="s">
        <v>175</v>
      </c>
      <c r="K2046" s="1" t="s">
        <v>6319</v>
      </c>
      <c r="L2046" s="1" t="s">
        <v>26</v>
      </c>
      <c r="M2046" s="1" t="s">
        <v>7756</v>
      </c>
      <c r="N2046" s="1" t="s">
        <v>137</v>
      </c>
      <c r="O2046" s="2" t="s">
        <v>785</v>
      </c>
      <c r="P2046" s="2" t="s">
        <v>32</v>
      </c>
      <c r="Q2046" s="2" t="s">
        <v>32</v>
      </c>
      <c r="R2046" s="2" t="s">
        <v>32</v>
      </c>
      <c r="S2046" s="2" t="s">
        <v>32</v>
      </c>
      <c r="T2046" s="1" t="s">
        <v>32</v>
      </c>
      <c r="U2046" s="1" t="s">
        <v>32</v>
      </c>
      <c r="V2046" s="1" t="s">
        <v>32</v>
      </c>
      <c r="W2046" s="1" t="s">
        <v>32</v>
      </c>
    </row>
    <row r="2047" spans="1:23">
      <c r="A2047" s="29" t="str">
        <f>+IF(B2047="N","",IF(COUNTIF(B:B,B2047)&gt;1,COUNTIF(B$3:B2047,B2047),""))</f>
        <v/>
      </c>
      <c r="B2047" s="2" t="str">
        <f>+IF(H2047='Export Demurrage Detention'!$C$2,"Y","N")</f>
        <v>N</v>
      </c>
      <c r="D2047" s="1" t="s">
        <v>173</v>
      </c>
      <c r="G2047" s="1" t="s">
        <v>22</v>
      </c>
      <c r="H2047" s="1" t="s">
        <v>7636</v>
      </c>
      <c r="I2047" s="69">
        <v>44228</v>
      </c>
      <c r="J2047" s="70" t="s">
        <v>175</v>
      </c>
      <c r="K2047" s="1" t="s">
        <v>6319</v>
      </c>
      <c r="L2047" s="1" t="s">
        <v>26</v>
      </c>
      <c r="M2047" s="1" t="s">
        <v>7757</v>
      </c>
      <c r="N2047" s="1" t="s">
        <v>137</v>
      </c>
      <c r="O2047" s="2" t="s">
        <v>785</v>
      </c>
      <c r="P2047" s="2" t="s">
        <v>32</v>
      </c>
      <c r="Q2047" s="2" t="s">
        <v>32</v>
      </c>
      <c r="R2047" s="2" t="s">
        <v>32</v>
      </c>
      <c r="S2047" s="2" t="s">
        <v>32</v>
      </c>
      <c r="T2047" s="1" t="s">
        <v>32</v>
      </c>
      <c r="U2047" s="1" t="s">
        <v>32</v>
      </c>
      <c r="V2047" s="1" t="s">
        <v>32</v>
      </c>
      <c r="W2047" s="1" t="s">
        <v>32</v>
      </c>
    </row>
    <row r="2048" spans="1:23">
      <c r="A2048" s="29" t="str">
        <f>+IF(B2048="N","",IF(COUNTIF(B:B,B2048)&gt;1,COUNTIF(B$3:B2048,B2048),""))</f>
        <v/>
      </c>
      <c r="B2048" s="2" t="str">
        <f>+IF(H2048='Export Demurrage Detention'!$C$2,"Y","N")</f>
        <v>N</v>
      </c>
      <c r="D2048" s="1" t="s">
        <v>173</v>
      </c>
      <c r="G2048" s="1" t="s">
        <v>22</v>
      </c>
      <c r="H2048" s="1" t="s">
        <v>7636</v>
      </c>
      <c r="I2048" s="69">
        <v>44228</v>
      </c>
      <c r="J2048" s="70" t="s">
        <v>175</v>
      </c>
      <c r="K2048" s="1" t="s">
        <v>6319</v>
      </c>
      <c r="L2048" s="1" t="s">
        <v>26</v>
      </c>
      <c r="M2048" s="1" t="s">
        <v>7758</v>
      </c>
      <c r="N2048" s="1" t="s">
        <v>137</v>
      </c>
      <c r="O2048" s="2" t="s">
        <v>785</v>
      </c>
      <c r="P2048" s="2" t="s">
        <v>32</v>
      </c>
      <c r="Q2048" s="2" t="s">
        <v>32</v>
      </c>
      <c r="R2048" s="2" t="s">
        <v>32</v>
      </c>
      <c r="S2048" s="2" t="s">
        <v>32</v>
      </c>
      <c r="T2048" s="1" t="s">
        <v>32</v>
      </c>
      <c r="U2048" s="1" t="s">
        <v>32</v>
      </c>
      <c r="V2048" s="1" t="s">
        <v>32</v>
      </c>
      <c r="W2048" s="1" t="s">
        <v>32</v>
      </c>
    </row>
    <row r="2049" spans="1:23">
      <c r="A2049" s="29" t="str">
        <f>+IF(B2049="N","",IF(COUNTIF(B:B,B2049)&gt;1,COUNTIF(B$3:B2049,B2049),""))</f>
        <v/>
      </c>
      <c r="B2049" s="2" t="str">
        <f>+IF(H2049='Export Demurrage Detention'!$C$2,"Y","N")</f>
        <v>N</v>
      </c>
      <c r="D2049" s="1" t="s">
        <v>173</v>
      </c>
      <c r="G2049" s="1" t="s">
        <v>22</v>
      </c>
      <c r="H2049" s="1" t="s">
        <v>7636</v>
      </c>
      <c r="I2049" s="69">
        <v>44228</v>
      </c>
      <c r="J2049" s="70" t="s">
        <v>175</v>
      </c>
      <c r="K2049" s="1" t="s">
        <v>6319</v>
      </c>
      <c r="L2049" s="1" t="s">
        <v>26</v>
      </c>
      <c r="M2049" s="1" t="s">
        <v>7759</v>
      </c>
      <c r="N2049" s="1" t="s">
        <v>137</v>
      </c>
      <c r="O2049" s="2" t="s">
        <v>785</v>
      </c>
      <c r="P2049" s="2" t="s">
        <v>32</v>
      </c>
      <c r="Q2049" s="2" t="s">
        <v>32</v>
      </c>
      <c r="R2049" s="2" t="s">
        <v>32</v>
      </c>
      <c r="S2049" s="2" t="s">
        <v>32</v>
      </c>
      <c r="T2049" s="1" t="s">
        <v>32</v>
      </c>
      <c r="U2049" s="1" t="s">
        <v>32</v>
      </c>
      <c r="V2049" s="1" t="s">
        <v>32</v>
      </c>
      <c r="W2049" s="1" t="s">
        <v>32</v>
      </c>
    </row>
    <row r="2050" spans="1:23">
      <c r="A2050" s="29" t="str">
        <f>+IF(B2050="N","",IF(COUNTIF(B:B,B2050)&gt;1,COUNTIF(B$3:B2050,B2050),""))</f>
        <v/>
      </c>
      <c r="B2050" s="2" t="str">
        <f>+IF(H2050='Export Demurrage Detention'!$C$2,"Y","N")</f>
        <v>N</v>
      </c>
      <c r="D2050" s="1" t="s">
        <v>173</v>
      </c>
      <c r="G2050" s="1" t="s">
        <v>22</v>
      </c>
      <c r="H2050" s="1" t="s">
        <v>7636</v>
      </c>
      <c r="I2050" s="69">
        <v>44228</v>
      </c>
      <c r="J2050" s="70" t="s">
        <v>175</v>
      </c>
      <c r="K2050" s="1" t="s">
        <v>6319</v>
      </c>
      <c r="L2050" s="1" t="s">
        <v>26</v>
      </c>
      <c r="M2050" s="1" t="s">
        <v>7760</v>
      </c>
      <c r="N2050" s="1" t="s">
        <v>137</v>
      </c>
      <c r="O2050" s="2" t="s">
        <v>785</v>
      </c>
      <c r="P2050" s="2" t="s">
        <v>32</v>
      </c>
      <c r="Q2050" s="2" t="s">
        <v>32</v>
      </c>
      <c r="R2050" s="2" t="s">
        <v>32</v>
      </c>
      <c r="S2050" s="2" t="s">
        <v>32</v>
      </c>
      <c r="T2050" s="1" t="s">
        <v>32</v>
      </c>
      <c r="U2050" s="1" t="s">
        <v>32</v>
      </c>
      <c r="V2050" s="1" t="s">
        <v>32</v>
      </c>
      <c r="W2050" s="1" t="s">
        <v>32</v>
      </c>
    </row>
    <row r="2051" spans="1:23">
      <c r="A2051" s="29" t="str">
        <f>+IF(B2051="N","",IF(COUNTIF(B:B,B2051)&gt;1,COUNTIF(B$3:B2051,B2051),""))</f>
        <v/>
      </c>
      <c r="B2051" s="2" t="str">
        <f>+IF(H2051='Export Demurrage Detention'!$C$2,"Y","N")</f>
        <v>N</v>
      </c>
      <c r="D2051" s="1" t="s">
        <v>173</v>
      </c>
      <c r="G2051" s="1" t="s">
        <v>22</v>
      </c>
      <c r="H2051" s="1" t="s">
        <v>7636</v>
      </c>
      <c r="I2051" s="69">
        <v>44228</v>
      </c>
      <c r="J2051" s="70" t="s">
        <v>175</v>
      </c>
      <c r="K2051" s="1" t="s">
        <v>6319</v>
      </c>
      <c r="L2051" s="1" t="s">
        <v>26</v>
      </c>
      <c r="M2051" s="1" t="s">
        <v>7761</v>
      </c>
      <c r="N2051" s="1" t="s">
        <v>137</v>
      </c>
      <c r="O2051" s="2" t="s">
        <v>785</v>
      </c>
      <c r="P2051" s="2" t="s">
        <v>32</v>
      </c>
      <c r="Q2051" s="2" t="s">
        <v>32</v>
      </c>
      <c r="R2051" s="2" t="s">
        <v>32</v>
      </c>
      <c r="S2051" s="2" t="s">
        <v>32</v>
      </c>
      <c r="T2051" s="1" t="s">
        <v>32</v>
      </c>
      <c r="U2051" s="1" t="s">
        <v>32</v>
      </c>
      <c r="V2051" s="1" t="s">
        <v>32</v>
      </c>
      <c r="W2051" s="1" t="s">
        <v>32</v>
      </c>
    </row>
    <row r="2052" spans="1:23">
      <c r="A2052" s="29" t="str">
        <f>+IF(B2052="N","",IF(COUNTIF(B:B,B2052)&gt;1,COUNTIF(B$3:B2052,B2052),""))</f>
        <v/>
      </c>
      <c r="B2052" s="2" t="str">
        <f>+IF(H2052='Export Demurrage Detention'!$C$2,"Y","N")</f>
        <v>N</v>
      </c>
      <c r="D2052" s="1" t="s">
        <v>173</v>
      </c>
      <c r="G2052" s="1" t="s">
        <v>22</v>
      </c>
      <c r="H2052" s="1" t="s">
        <v>7636</v>
      </c>
      <c r="I2052" s="69">
        <v>44228</v>
      </c>
      <c r="J2052" s="70" t="s">
        <v>175</v>
      </c>
      <c r="K2052" s="1" t="s">
        <v>6319</v>
      </c>
      <c r="L2052" s="1" t="s">
        <v>26</v>
      </c>
      <c r="M2052" s="1" t="s">
        <v>7762</v>
      </c>
      <c r="N2052" s="1" t="s">
        <v>137</v>
      </c>
      <c r="O2052" s="2" t="s">
        <v>785</v>
      </c>
      <c r="P2052" s="2" t="s">
        <v>32</v>
      </c>
      <c r="Q2052" s="2" t="s">
        <v>32</v>
      </c>
      <c r="R2052" s="2" t="s">
        <v>32</v>
      </c>
      <c r="S2052" s="2" t="s">
        <v>32</v>
      </c>
      <c r="T2052" s="1" t="s">
        <v>32</v>
      </c>
      <c r="U2052" s="1" t="s">
        <v>32</v>
      </c>
      <c r="V2052" s="1" t="s">
        <v>32</v>
      </c>
      <c r="W2052" s="1" t="s">
        <v>32</v>
      </c>
    </row>
    <row r="2053" spans="1:23">
      <c r="A2053" s="29" t="str">
        <f>+IF(B2053="N","",IF(COUNTIF(B:B,B2053)&gt;1,COUNTIF(B$3:B2053,B2053),""))</f>
        <v/>
      </c>
      <c r="B2053" s="2" t="str">
        <f>+IF(H2053='Export Demurrage Detention'!$C$2,"Y","N")</f>
        <v>N</v>
      </c>
      <c r="D2053" s="1" t="s">
        <v>173</v>
      </c>
      <c r="G2053" s="1" t="s">
        <v>22</v>
      </c>
      <c r="H2053" s="1" t="s">
        <v>7636</v>
      </c>
      <c r="I2053" s="69">
        <v>44228</v>
      </c>
      <c r="J2053" s="70" t="s">
        <v>175</v>
      </c>
      <c r="K2053" s="1" t="s">
        <v>6319</v>
      </c>
      <c r="L2053" s="1" t="s">
        <v>26</v>
      </c>
      <c r="M2053" s="1" t="s">
        <v>7763</v>
      </c>
      <c r="N2053" s="1" t="s">
        <v>137</v>
      </c>
      <c r="O2053" s="2" t="s">
        <v>785</v>
      </c>
      <c r="P2053" s="2" t="s">
        <v>32</v>
      </c>
      <c r="Q2053" s="2" t="s">
        <v>32</v>
      </c>
      <c r="R2053" s="2" t="s">
        <v>32</v>
      </c>
      <c r="S2053" s="2" t="s">
        <v>32</v>
      </c>
      <c r="T2053" s="1" t="s">
        <v>32</v>
      </c>
      <c r="U2053" s="1" t="s">
        <v>32</v>
      </c>
      <c r="V2053" s="1" t="s">
        <v>32</v>
      </c>
      <c r="W2053" s="1" t="s">
        <v>32</v>
      </c>
    </row>
    <row r="2054" spans="1:23">
      <c r="A2054" s="29" t="str">
        <f>+IF(B2054="N","",IF(COUNTIF(B:B,B2054)&gt;1,COUNTIF(B$3:B2054,B2054),""))</f>
        <v/>
      </c>
      <c r="B2054" s="2" t="str">
        <f>+IF(H2054='Export Demurrage Detention'!$C$2,"Y","N")</f>
        <v>N</v>
      </c>
      <c r="D2054" s="1" t="s">
        <v>173</v>
      </c>
      <c r="G2054" s="1" t="s">
        <v>22</v>
      </c>
      <c r="H2054" s="1" t="s">
        <v>7636</v>
      </c>
      <c r="I2054" s="69">
        <v>44228</v>
      </c>
      <c r="J2054" s="70" t="s">
        <v>175</v>
      </c>
      <c r="K2054" s="1" t="s">
        <v>6319</v>
      </c>
      <c r="L2054" s="1" t="s">
        <v>26</v>
      </c>
      <c r="M2054" s="1" t="s">
        <v>7764</v>
      </c>
      <c r="N2054" s="1" t="s">
        <v>137</v>
      </c>
      <c r="O2054" s="2" t="s">
        <v>785</v>
      </c>
      <c r="P2054" s="2" t="s">
        <v>32</v>
      </c>
      <c r="Q2054" s="2" t="s">
        <v>32</v>
      </c>
      <c r="R2054" s="2" t="s">
        <v>32</v>
      </c>
      <c r="S2054" s="2" t="s">
        <v>32</v>
      </c>
      <c r="T2054" s="1" t="s">
        <v>32</v>
      </c>
      <c r="U2054" s="1" t="s">
        <v>32</v>
      </c>
      <c r="V2054" s="1" t="s">
        <v>32</v>
      </c>
      <c r="W2054" s="1" t="s">
        <v>32</v>
      </c>
    </row>
    <row r="2055" spans="1:23">
      <c r="A2055" s="29" t="str">
        <f>+IF(B2055="N","",IF(COUNTIF(B:B,B2055)&gt;1,COUNTIF(B$3:B2055,B2055),""))</f>
        <v/>
      </c>
      <c r="B2055" s="2" t="str">
        <f>+IF(H2055='Export Demurrage Detention'!$C$2,"Y","N")</f>
        <v>N</v>
      </c>
      <c r="D2055" s="1" t="s">
        <v>173</v>
      </c>
      <c r="G2055" s="1" t="s">
        <v>22</v>
      </c>
      <c r="H2055" s="1" t="s">
        <v>7636</v>
      </c>
      <c r="I2055" s="69">
        <v>44228</v>
      </c>
      <c r="J2055" s="70" t="s">
        <v>175</v>
      </c>
      <c r="K2055" s="1" t="s">
        <v>6319</v>
      </c>
      <c r="L2055" s="1" t="s">
        <v>26</v>
      </c>
      <c r="M2055" s="1" t="s">
        <v>7765</v>
      </c>
      <c r="N2055" s="1" t="s">
        <v>137</v>
      </c>
      <c r="O2055" s="2" t="s">
        <v>785</v>
      </c>
      <c r="P2055" s="2" t="s">
        <v>32</v>
      </c>
      <c r="Q2055" s="2" t="s">
        <v>32</v>
      </c>
      <c r="R2055" s="2" t="s">
        <v>32</v>
      </c>
      <c r="S2055" s="2" t="s">
        <v>32</v>
      </c>
      <c r="T2055" s="1" t="s">
        <v>32</v>
      </c>
      <c r="U2055" s="1" t="s">
        <v>32</v>
      </c>
      <c r="V2055" s="1" t="s">
        <v>32</v>
      </c>
      <c r="W2055" s="1" t="s">
        <v>32</v>
      </c>
    </row>
    <row r="2056" spans="1:23">
      <c r="A2056" s="29" t="str">
        <f>+IF(B2056="N","",IF(COUNTIF(B:B,B2056)&gt;1,COUNTIF(B$3:B2056,B2056),""))</f>
        <v/>
      </c>
      <c r="B2056" s="2" t="str">
        <f>+IF(H2056='Export Demurrage Detention'!$C$2,"Y","N")</f>
        <v>N</v>
      </c>
      <c r="D2056" s="1" t="s">
        <v>173</v>
      </c>
      <c r="G2056" s="1" t="s">
        <v>22</v>
      </c>
      <c r="H2056" s="1" t="s">
        <v>7636</v>
      </c>
      <c r="I2056" s="69">
        <v>44228</v>
      </c>
      <c r="J2056" s="70" t="s">
        <v>175</v>
      </c>
      <c r="K2056" s="1" t="s">
        <v>6319</v>
      </c>
      <c r="L2056" s="1" t="s">
        <v>26</v>
      </c>
      <c r="M2056" s="1" t="s">
        <v>7766</v>
      </c>
      <c r="N2056" s="1" t="s">
        <v>137</v>
      </c>
      <c r="O2056" s="2" t="s">
        <v>785</v>
      </c>
      <c r="P2056" s="2" t="s">
        <v>32</v>
      </c>
      <c r="Q2056" s="2" t="s">
        <v>32</v>
      </c>
      <c r="R2056" s="2" t="s">
        <v>32</v>
      </c>
      <c r="S2056" s="2" t="s">
        <v>32</v>
      </c>
      <c r="T2056" s="1" t="s">
        <v>32</v>
      </c>
      <c r="U2056" s="1" t="s">
        <v>32</v>
      </c>
      <c r="V2056" s="1" t="s">
        <v>32</v>
      </c>
      <c r="W2056" s="1" t="s">
        <v>32</v>
      </c>
    </row>
    <row r="2057" spans="1:23">
      <c r="A2057" s="29" t="str">
        <f>+IF(B2057="N","",IF(COUNTIF(B:B,B2057)&gt;1,COUNTIF(B$3:B2057,B2057),""))</f>
        <v/>
      </c>
      <c r="B2057" s="2" t="str">
        <f>+IF(H2057='Export Demurrage Detention'!$C$2,"Y","N")</f>
        <v>N</v>
      </c>
      <c r="D2057" s="1" t="s">
        <v>173</v>
      </c>
      <c r="G2057" s="1" t="s">
        <v>22</v>
      </c>
      <c r="H2057" s="1" t="s">
        <v>7636</v>
      </c>
      <c r="I2057" s="69">
        <v>44228</v>
      </c>
      <c r="J2057" s="70" t="s">
        <v>175</v>
      </c>
      <c r="K2057" s="1" t="s">
        <v>6319</v>
      </c>
      <c r="L2057" s="1" t="s">
        <v>26</v>
      </c>
      <c r="M2057" s="1" t="s">
        <v>7767</v>
      </c>
      <c r="N2057" s="1" t="s">
        <v>137</v>
      </c>
      <c r="O2057" s="2" t="s">
        <v>785</v>
      </c>
      <c r="P2057" s="2" t="s">
        <v>32</v>
      </c>
      <c r="Q2057" s="2" t="s">
        <v>32</v>
      </c>
      <c r="R2057" s="2" t="s">
        <v>32</v>
      </c>
      <c r="S2057" s="2" t="s">
        <v>32</v>
      </c>
      <c r="T2057" s="1" t="s">
        <v>32</v>
      </c>
      <c r="U2057" s="1" t="s">
        <v>32</v>
      </c>
      <c r="V2057" s="1" t="s">
        <v>32</v>
      </c>
      <c r="W2057" s="1" t="s">
        <v>32</v>
      </c>
    </row>
    <row r="2058" spans="1:23">
      <c r="A2058" s="29" t="str">
        <f>+IF(B2058="N","",IF(COUNTIF(B:B,B2058)&gt;1,COUNTIF(B$3:B2058,B2058),""))</f>
        <v/>
      </c>
      <c r="B2058" s="2" t="str">
        <f>+IF(H2058='Export Demurrage Detention'!$C$2,"Y","N")</f>
        <v>N</v>
      </c>
      <c r="D2058" s="1" t="s">
        <v>173</v>
      </c>
      <c r="G2058" s="1" t="s">
        <v>22</v>
      </c>
      <c r="H2058" s="1" t="s">
        <v>7636</v>
      </c>
      <c r="I2058" s="69">
        <v>44228</v>
      </c>
      <c r="J2058" s="70" t="s">
        <v>175</v>
      </c>
      <c r="K2058" s="1" t="s">
        <v>6319</v>
      </c>
      <c r="L2058" s="1" t="s">
        <v>26</v>
      </c>
      <c r="M2058" s="1" t="s">
        <v>7768</v>
      </c>
      <c r="N2058" s="1" t="s">
        <v>137</v>
      </c>
      <c r="O2058" s="2" t="s">
        <v>785</v>
      </c>
      <c r="P2058" s="2" t="s">
        <v>32</v>
      </c>
      <c r="Q2058" s="2" t="s">
        <v>32</v>
      </c>
      <c r="R2058" s="2" t="s">
        <v>32</v>
      </c>
      <c r="S2058" s="2" t="s">
        <v>32</v>
      </c>
      <c r="T2058" s="1" t="s">
        <v>32</v>
      </c>
      <c r="U2058" s="1" t="s">
        <v>32</v>
      </c>
      <c r="V2058" s="1" t="s">
        <v>32</v>
      </c>
      <c r="W2058" s="1" t="s">
        <v>32</v>
      </c>
    </row>
    <row r="2059" spans="1:23">
      <c r="A2059" s="29" t="str">
        <f>+IF(B2059="N","",IF(COUNTIF(B:B,B2059)&gt;1,COUNTIF(B$3:B2059,B2059),""))</f>
        <v/>
      </c>
      <c r="B2059" s="2" t="str">
        <f>+IF(H2059='Export Demurrage Detention'!$C$2,"Y","N")</f>
        <v>N</v>
      </c>
      <c r="D2059" s="1" t="s">
        <v>173</v>
      </c>
      <c r="G2059" s="1" t="s">
        <v>22</v>
      </c>
      <c r="H2059" s="1" t="s">
        <v>7636</v>
      </c>
      <c r="I2059" s="69">
        <v>44228</v>
      </c>
      <c r="J2059" s="70" t="s">
        <v>175</v>
      </c>
      <c r="K2059" s="1" t="s">
        <v>6319</v>
      </c>
      <c r="L2059" s="1" t="s">
        <v>26</v>
      </c>
      <c r="M2059" s="1" t="s">
        <v>7769</v>
      </c>
      <c r="N2059" s="1" t="s">
        <v>137</v>
      </c>
      <c r="O2059" s="2" t="s">
        <v>785</v>
      </c>
      <c r="P2059" s="2" t="s">
        <v>32</v>
      </c>
      <c r="Q2059" s="2" t="s">
        <v>32</v>
      </c>
      <c r="R2059" s="2" t="s">
        <v>32</v>
      </c>
      <c r="S2059" s="2" t="s">
        <v>32</v>
      </c>
      <c r="T2059" s="1" t="s">
        <v>32</v>
      </c>
      <c r="U2059" s="1" t="s">
        <v>32</v>
      </c>
      <c r="V2059" s="1" t="s">
        <v>32</v>
      </c>
      <c r="W2059" s="1" t="s">
        <v>32</v>
      </c>
    </row>
    <row r="2060" spans="1:23">
      <c r="A2060" s="29" t="str">
        <f>+IF(B2060="N","",IF(COUNTIF(B:B,B2060)&gt;1,COUNTIF(B$3:B2060,B2060),""))</f>
        <v/>
      </c>
      <c r="B2060" s="2" t="str">
        <f>+IF(H2060='Export Demurrage Detention'!$C$2,"Y","N")</f>
        <v>N</v>
      </c>
      <c r="D2060" s="1" t="s">
        <v>173</v>
      </c>
      <c r="G2060" s="1" t="s">
        <v>22</v>
      </c>
      <c r="H2060" s="1" t="s">
        <v>2858</v>
      </c>
      <c r="I2060" s="69">
        <v>44228</v>
      </c>
      <c r="J2060" s="70" t="s">
        <v>175</v>
      </c>
      <c r="K2060" s="1" t="s">
        <v>6319</v>
      </c>
      <c r="L2060" s="1" t="s">
        <v>26</v>
      </c>
      <c r="M2060" s="1" t="s">
        <v>7751</v>
      </c>
      <c r="N2060" s="1" t="s">
        <v>137</v>
      </c>
      <c r="O2060" s="2" t="s">
        <v>785</v>
      </c>
      <c r="P2060" s="2" t="s">
        <v>32</v>
      </c>
      <c r="Q2060" s="2" t="s">
        <v>32</v>
      </c>
      <c r="R2060" s="2" t="s">
        <v>32</v>
      </c>
      <c r="S2060" s="2" t="s">
        <v>32</v>
      </c>
      <c r="T2060" s="1" t="s">
        <v>32</v>
      </c>
      <c r="U2060" s="1" t="s">
        <v>32</v>
      </c>
      <c r="V2060" s="1" t="s">
        <v>32</v>
      </c>
      <c r="W2060" s="1" t="s">
        <v>32</v>
      </c>
    </row>
    <row r="2061" spans="1:23">
      <c r="A2061" s="29" t="str">
        <f>+IF(B2061="N","",IF(COUNTIF(B:B,B2061)&gt;1,COUNTIF(B$3:B2061,B2061),""))</f>
        <v/>
      </c>
      <c r="B2061" s="2" t="str">
        <f>+IF(H2061='Export Demurrage Detention'!$C$2,"Y","N")</f>
        <v>N</v>
      </c>
      <c r="D2061" s="1" t="s">
        <v>173</v>
      </c>
      <c r="G2061" s="1" t="s">
        <v>22</v>
      </c>
      <c r="H2061" s="1" t="s">
        <v>2858</v>
      </c>
      <c r="I2061" s="69">
        <v>44228</v>
      </c>
      <c r="J2061" s="70" t="s">
        <v>175</v>
      </c>
      <c r="K2061" s="1" t="s">
        <v>6319</v>
      </c>
      <c r="L2061" s="1" t="s">
        <v>26</v>
      </c>
      <c r="M2061" s="1" t="s">
        <v>7752</v>
      </c>
      <c r="N2061" s="1" t="s">
        <v>137</v>
      </c>
      <c r="O2061" s="2" t="s">
        <v>785</v>
      </c>
      <c r="P2061" s="2" t="s">
        <v>32</v>
      </c>
      <c r="Q2061" s="2" t="s">
        <v>32</v>
      </c>
      <c r="R2061" s="2" t="s">
        <v>32</v>
      </c>
      <c r="S2061" s="2" t="s">
        <v>32</v>
      </c>
      <c r="T2061" s="1" t="s">
        <v>32</v>
      </c>
      <c r="U2061" s="1" t="s">
        <v>32</v>
      </c>
      <c r="V2061" s="1" t="s">
        <v>32</v>
      </c>
      <c r="W2061" s="1" t="s">
        <v>32</v>
      </c>
    </row>
    <row r="2062" spans="1:23">
      <c r="A2062" s="29" t="str">
        <f>+IF(B2062="N","",IF(COUNTIF(B:B,B2062)&gt;1,COUNTIF(B$3:B2062,B2062),""))</f>
        <v/>
      </c>
      <c r="B2062" s="2" t="str">
        <f>+IF(H2062='Export Demurrage Detention'!$C$2,"Y","N")</f>
        <v>N</v>
      </c>
      <c r="D2062" s="1" t="s">
        <v>173</v>
      </c>
      <c r="G2062" s="1" t="s">
        <v>22</v>
      </c>
      <c r="H2062" s="1" t="s">
        <v>2858</v>
      </c>
      <c r="I2062" s="69">
        <v>44228</v>
      </c>
      <c r="J2062" s="70" t="s">
        <v>175</v>
      </c>
      <c r="K2062" s="1" t="s">
        <v>6319</v>
      </c>
      <c r="L2062" s="1" t="s">
        <v>26</v>
      </c>
      <c r="M2062" s="1" t="s">
        <v>7729</v>
      </c>
      <c r="N2062" s="1" t="s">
        <v>137</v>
      </c>
      <c r="O2062" s="2" t="s">
        <v>785</v>
      </c>
      <c r="P2062" s="2" t="s">
        <v>32</v>
      </c>
      <c r="Q2062" s="2" t="s">
        <v>32</v>
      </c>
      <c r="R2062" s="2" t="s">
        <v>32</v>
      </c>
      <c r="S2062" s="2" t="s">
        <v>32</v>
      </c>
      <c r="T2062" s="1" t="s">
        <v>32</v>
      </c>
      <c r="U2062" s="1" t="s">
        <v>32</v>
      </c>
      <c r="V2062" s="1" t="s">
        <v>32</v>
      </c>
      <c r="W2062" s="1" t="s">
        <v>32</v>
      </c>
    </row>
    <row r="2063" spans="1:23">
      <c r="A2063" s="29" t="str">
        <f>+IF(B2063="N","",IF(COUNTIF(B:B,B2063)&gt;1,COUNTIF(B$3:B2063,B2063),""))</f>
        <v/>
      </c>
      <c r="B2063" s="2" t="str">
        <f>+IF(H2063='Export Demurrage Detention'!$C$2,"Y","N")</f>
        <v>N</v>
      </c>
      <c r="D2063" s="1" t="s">
        <v>173</v>
      </c>
      <c r="G2063" s="1" t="s">
        <v>22</v>
      </c>
      <c r="H2063" s="1" t="s">
        <v>2858</v>
      </c>
      <c r="I2063" s="69">
        <v>44228</v>
      </c>
      <c r="J2063" s="70" t="s">
        <v>175</v>
      </c>
      <c r="K2063" s="1" t="s">
        <v>6319</v>
      </c>
      <c r="L2063" s="1" t="s">
        <v>26</v>
      </c>
      <c r="M2063" s="1" t="s">
        <v>7753</v>
      </c>
      <c r="N2063" s="1" t="s">
        <v>137</v>
      </c>
      <c r="O2063" s="2" t="s">
        <v>785</v>
      </c>
      <c r="P2063" s="2" t="s">
        <v>32</v>
      </c>
      <c r="Q2063" s="2" t="s">
        <v>32</v>
      </c>
      <c r="R2063" s="2" t="s">
        <v>32</v>
      </c>
      <c r="S2063" s="2" t="s">
        <v>32</v>
      </c>
      <c r="T2063" s="1" t="s">
        <v>32</v>
      </c>
      <c r="U2063" s="1" t="s">
        <v>32</v>
      </c>
      <c r="V2063" s="1" t="s">
        <v>32</v>
      </c>
      <c r="W2063" s="1" t="s">
        <v>32</v>
      </c>
    </row>
    <row r="2064" spans="1:23">
      <c r="A2064" s="29" t="str">
        <f>+IF(B2064="N","",IF(COUNTIF(B:B,B2064)&gt;1,COUNTIF(B$3:B2064,B2064),""))</f>
        <v/>
      </c>
      <c r="B2064" s="2" t="str">
        <f>+IF(H2064='Export Demurrage Detention'!$C$2,"Y","N")</f>
        <v>N</v>
      </c>
      <c r="D2064" s="1" t="s">
        <v>173</v>
      </c>
      <c r="G2064" s="1" t="s">
        <v>22</v>
      </c>
      <c r="H2064" s="1" t="s">
        <v>2858</v>
      </c>
      <c r="I2064" s="69">
        <v>44228</v>
      </c>
      <c r="J2064" s="70" t="s">
        <v>175</v>
      </c>
      <c r="K2064" s="1" t="s">
        <v>6319</v>
      </c>
      <c r="L2064" s="1" t="s">
        <v>26</v>
      </c>
      <c r="M2064" s="1" t="s">
        <v>7754</v>
      </c>
      <c r="N2064" s="1" t="s">
        <v>137</v>
      </c>
      <c r="O2064" s="2" t="s">
        <v>785</v>
      </c>
      <c r="P2064" s="2" t="s">
        <v>32</v>
      </c>
      <c r="Q2064" s="2" t="s">
        <v>32</v>
      </c>
      <c r="R2064" s="2" t="s">
        <v>32</v>
      </c>
      <c r="S2064" s="2" t="s">
        <v>32</v>
      </c>
      <c r="T2064" s="1" t="s">
        <v>32</v>
      </c>
      <c r="U2064" s="1" t="s">
        <v>32</v>
      </c>
      <c r="V2064" s="1" t="s">
        <v>32</v>
      </c>
      <c r="W2064" s="1" t="s">
        <v>32</v>
      </c>
    </row>
    <row r="2065" spans="1:23">
      <c r="A2065" s="29" t="str">
        <f>+IF(B2065="N","",IF(COUNTIF(B:B,B2065)&gt;1,COUNTIF(B$3:B2065,B2065),""))</f>
        <v/>
      </c>
      <c r="B2065" s="2" t="str">
        <f>+IF(H2065='Export Demurrage Detention'!$C$2,"Y","N")</f>
        <v>N</v>
      </c>
      <c r="D2065" s="1" t="s">
        <v>173</v>
      </c>
      <c r="G2065" s="1" t="s">
        <v>22</v>
      </c>
      <c r="H2065" s="1" t="s">
        <v>2858</v>
      </c>
      <c r="I2065" s="69">
        <v>44228</v>
      </c>
      <c r="J2065" s="70" t="s">
        <v>175</v>
      </c>
      <c r="K2065" s="1" t="s">
        <v>6319</v>
      </c>
      <c r="L2065" s="1" t="s">
        <v>26</v>
      </c>
      <c r="M2065" s="1" t="s">
        <v>7755</v>
      </c>
      <c r="N2065" s="1" t="s">
        <v>137</v>
      </c>
      <c r="O2065" s="2" t="s">
        <v>785</v>
      </c>
      <c r="P2065" s="2" t="s">
        <v>32</v>
      </c>
      <c r="Q2065" s="2" t="s">
        <v>32</v>
      </c>
      <c r="R2065" s="2" t="s">
        <v>32</v>
      </c>
      <c r="S2065" s="2" t="s">
        <v>32</v>
      </c>
      <c r="T2065" s="1" t="s">
        <v>32</v>
      </c>
      <c r="U2065" s="1" t="s">
        <v>32</v>
      </c>
      <c r="V2065" s="1" t="s">
        <v>32</v>
      </c>
      <c r="W2065" s="1" t="s">
        <v>32</v>
      </c>
    </row>
    <row r="2066" spans="1:23">
      <c r="A2066" s="29" t="str">
        <f>+IF(B2066="N","",IF(COUNTIF(B:B,B2066)&gt;1,COUNTIF(B$3:B2066,B2066),""))</f>
        <v/>
      </c>
      <c r="B2066" s="2" t="str">
        <f>+IF(H2066='Export Demurrage Detention'!$C$2,"Y","N")</f>
        <v>N</v>
      </c>
      <c r="D2066" s="1" t="s">
        <v>173</v>
      </c>
      <c r="G2066" s="1" t="s">
        <v>22</v>
      </c>
      <c r="H2066" s="1" t="s">
        <v>2858</v>
      </c>
      <c r="I2066" s="69">
        <v>44228</v>
      </c>
      <c r="J2066" s="70" t="s">
        <v>175</v>
      </c>
      <c r="K2066" s="1" t="s">
        <v>6319</v>
      </c>
      <c r="L2066" s="1" t="s">
        <v>26</v>
      </c>
      <c r="M2066" s="1" t="s">
        <v>7756</v>
      </c>
      <c r="N2066" s="1" t="s">
        <v>137</v>
      </c>
      <c r="O2066" s="2" t="s">
        <v>785</v>
      </c>
      <c r="P2066" s="2" t="s">
        <v>32</v>
      </c>
      <c r="Q2066" s="2" t="s">
        <v>32</v>
      </c>
      <c r="R2066" s="2" t="s">
        <v>32</v>
      </c>
      <c r="S2066" s="2" t="s">
        <v>32</v>
      </c>
      <c r="T2066" s="1" t="s">
        <v>32</v>
      </c>
      <c r="U2066" s="1" t="s">
        <v>32</v>
      </c>
      <c r="V2066" s="1" t="s">
        <v>32</v>
      </c>
      <c r="W2066" s="1" t="s">
        <v>32</v>
      </c>
    </row>
    <row r="2067" spans="1:23">
      <c r="A2067" s="29" t="str">
        <f>+IF(B2067="N","",IF(COUNTIF(B:B,B2067)&gt;1,COUNTIF(B$3:B2067,B2067),""))</f>
        <v/>
      </c>
      <c r="B2067" s="2" t="str">
        <f>+IF(H2067='Export Demurrage Detention'!$C$2,"Y","N")</f>
        <v>N</v>
      </c>
      <c r="D2067" s="1" t="s">
        <v>173</v>
      </c>
      <c r="G2067" s="1" t="s">
        <v>22</v>
      </c>
      <c r="H2067" s="1" t="s">
        <v>2858</v>
      </c>
      <c r="I2067" s="69">
        <v>44228</v>
      </c>
      <c r="J2067" s="70" t="s">
        <v>175</v>
      </c>
      <c r="K2067" s="1" t="s">
        <v>6319</v>
      </c>
      <c r="L2067" s="1" t="s">
        <v>26</v>
      </c>
      <c r="M2067" s="1" t="s">
        <v>7757</v>
      </c>
      <c r="N2067" s="1" t="s">
        <v>137</v>
      </c>
      <c r="O2067" s="2" t="s">
        <v>785</v>
      </c>
      <c r="P2067" s="2" t="s">
        <v>32</v>
      </c>
      <c r="Q2067" s="2" t="s">
        <v>32</v>
      </c>
      <c r="R2067" s="2" t="s">
        <v>32</v>
      </c>
      <c r="S2067" s="2" t="s">
        <v>32</v>
      </c>
      <c r="T2067" s="1" t="s">
        <v>32</v>
      </c>
      <c r="U2067" s="1" t="s">
        <v>32</v>
      </c>
      <c r="V2067" s="1" t="s">
        <v>32</v>
      </c>
      <c r="W2067" s="1" t="s">
        <v>32</v>
      </c>
    </row>
    <row r="2068" spans="1:23">
      <c r="A2068" s="29" t="str">
        <f>+IF(B2068="N","",IF(COUNTIF(B:B,B2068)&gt;1,COUNTIF(B$3:B2068,B2068),""))</f>
        <v/>
      </c>
      <c r="B2068" s="2" t="str">
        <f>+IF(H2068='Export Demurrage Detention'!$C$2,"Y","N")</f>
        <v>N</v>
      </c>
      <c r="D2068" s="1" t="s">
        <v>173</v>
      </c>
      <c r="G2068" s="1" t="s">
        <v>22</v>
      </c>
      <c r="H2068" s="1" t="s">
        <v>2858</v>
      </c>
      <c r="I2068" s="69">
        <v>44228</v>
      </c>
      <c r="J2068" s="70" t="s">
        <v>175</v>
      </c>
      <c r="K2068" s="1" t="s">
        <v>6319</v>
      </c>
      <c r="L2068" s="1" t="s">
        <v>26</v>
      </c>
      <c r="M2068" s="1" t="s">
        <v>7758</v>
      </c>
      <c r="N2068" s="1" t="s">
        <v>137</v>
      </c>
      <c r="O2068" s="2" t="s">
        <v>785</v>
      </c>
      <c r="P2068" s="2" t="s">
        <v>32</v>
      </c>
      <c r="Q2068" s="2" t="s">
        <v>32</v>
      </c>
      <c r="R2068" s="2" t="s">
        <v>32</v>
      </c>
      <c r="S2068" s="2" t="s">
        <v>32</v>
      </c>
      <c r="T2068" s="1" t="s">
        <v>32</v>
      </c>
      <c r="U2068" s="1" t="s">
        <v>32</v>
      </c>
      <c r="V2068" s="1" t="s">
        <v>32</v>
      </c>
      <c r="W2068" s="1" t="s">
        <v>32</v>
      </c>
    </row>
    <row r="2069" spans="1:23">
      <c r="A2069" s="29" t="str">
        <f>+IF(B2069="N","",IF(COUNTIF(B:B,B2069)&gt;1,COUNTIF(B$3:B2069,B2069),""))</f>
        <v/>
      </c>
      <c r="B2069" s="2" t="str">
        <f>+IF(H2069='Export Demurrage Detention'!$C$2,"Y","N")</f>
        <v>N</v>
      </c>
      <c r="D2069" s="1" t="s">
        <v>173</v>
      </c>
      <c r="G2069" s="1" t="s">
        <v>22</v>
      </c>
      <c r="H2069" s="1" t="s">
        <v>2858</v>
      </c>
      <c r="I2069" s="69">
        <v>44228</v>
      </c>
      <c r="J2069" s="70" t="s">
        <v>175</v>
      </c>
      <c r="K2069" s="1" t="s">
        <v>6319</v>
      </c>
      <c r="L2069" s="1" t="s">
        <v>26</v>
      </c>
      <c r="M2069" s="1" t="s">
        <v>7759</v>
      </c>
      <c r="N2069" s="1" t="s">
        <v>137</v>
      </c>
      <c r="O2069" s="2" t="s">
        <v>785</v>
      </c>
      <c r="P2069" s="2" t="s">
        <v>32</v>
      </c>
      <c r="Q2069" s="2" t="s">
        <v>32</v>
      </c>
      <c r="R2069" s="2" t="s">
        <v>32</v>
      </c>
      <c r="S2069" s="2" t="s">
        <v>32</v>
      </c>
      <c r="T2069" s="1" t="s">
        <v>32</v>
      </c>
      <c r="U2069" s="1" t="s">
        <v>32</v>
      </c>
      <c r="V2069" s="1" t="s">
        <v>32</v>
      </c>
      <c r="W2069" s="1" t="s">
        <v>32</v>
      </c>
    </row>
    <row r="2070" spans="1:23">
      <c r="A2070" s="29" t="str">
        <f>+IF(B2070="N","",IF(COUNTIF(B:B,B2070)&gt;1,COUNTIF(B$3:B2070,B2070),""))</f>
        <v/>
      </c>
      <c r="B2070" s="2" t="str">
        <f>+IF(H2070='Export Demurrage Detention'!$C$2,"Y","N")</f>
        <v>N</v>
      </c>
      <c r="D2070" s="1" t="s">
        <v>173</v>
      </c>
      <c r="G2070" s="1" t="s">
        <v>22</v>
      </c>
      <c r="H2070" s="1" t="s">
        <v>2858</v>
      </c>
      <c r="I2070" s="69">
        <v>44228</v>
      </c>
      <c r="J2070" s="70" t="s">
        <v>175</v>
      </c>
      <c r="K2070" s="1" t="s">
        <v>6319</v>
      </c>
      <c r="L2070" s="1" t="s">
        <v>26</v>
      </c>
      <c r="M2070" s="1" t="s">
        <v>7760</v>
      </c>
      <c r="N2070" s="1" t="s">
        <v>137</v>
      </c>
      <c r="O2070" s="2" t="s">
        <v>785</v>
      </c>
      <c r="P2070" s="2" t="s">
        <v>32</v>
      </c>
      <c r="Q2070" s="2" t="s">
        <v>32</v>
      </c>
      <c r="R2070" s="2" t="s">
        <v>32</v>
      </c>
      <c r="S2070" s="2" t="s">
        <v>32</v>
      </c>
      <c r="T2070" s="1" t="s">
        <v>32</v>
      </c>
      <c r="U2070" s="1" t="s">
        <v>32</v>
      </c>
      <c r="V2070" s="1" t="s">
        <v>32</v>
      </c>
      <c r="W2070" s="1" t="s">
        <v>32</v>
      </c>
    </row>
    <row r="2071" spans="1:23">
      <c r="A2071" s="29" t="str">
        <f>+IF(B2071="N","",IF(COUNTIF(B:B,B2071)&gt;1,COUNTIF(B$3:B2071,B2071),""))</f>
        <v/>
      </c>
      <c r="B2071" s="2" t="str">
        <f>+IF(H2071='Export Demurrage Detention'!$C$2,"Y","N")</f>
        <v>N</v>
      </c>
      <c r="D2071" s="1" t="s">
        <v>173</v>
      </c>
      <c r="G2071" s="1" t="s">
        <v>22</v>
      </c>
      <c r="H2071" s="1" t="s">
        <v>2858</v>
      </c>
      <c r="I2071" s="69">
        <v>44228</v>
      </c>
      <c r="J2071" s="70" t="s">
        <v>175</v>
      </c>
      <c r="K2071" s="1" t="s">
        <v>6319</v>
      </c>
      <c r="L2071" s="1" t="s">
        <v>26</v>
      </c>
      <c r="M2071" s="1" t="s">
        <v>7761</v>
      </c>
      <c r="N2071" s="1" t="s">
        <v>137</v>
      </c>
      <c r="O2071" s="2" t="s">
        <v>785</v>
      </c>
      <c r="P2071" s="2" t="s">
        <v>32</v>
      </c>
      <c r="Q2071" s="2" t="s">
        <v>32</v>
      </c>
      <c r="R2071" s="2" t="s">
        <v>32</v>
      </c>
      <c r="S2071" s="2" t="s">
        <v>32</v>
      </c>
      <c r="T2071" s="1" t="s">
        <v>32</v>
      </c>
      <c r="U2071" s="1" t="s">
        <v>32</v>
      </c>
      <c r="V2071" s="1" t="s">
        <v>32</v>
      </c>
      <c r="W2071" s="1" t="s">
        <v>32</v>
      </c>
    </row>
    <row r="2072" spans="1:23">
      <c r="A2072" s="29" t="str">
        <f>+IF(B2072="N","",IF(COUNTIF(B:B,B2072)&gt;1,COUNTIF(B$3:B2072,B2072),""))</f>
        <v/>
      </c>
      <c r="B2072" s="2" t="str">
        <f>+IF(H2072='Export Demurrage Detention'!$C$2,"Y","N")</f>
        <v>N</v>
      </c>
      <c r="D2072" s="1" t="s">
        <v>173</v>
      </c>
      <c r="G2072" s="1" t="s">
        <v>22</v>
      </c>
      <c r="H2072" s="1" t="s">
        <v>2858</v>
      </c>
      <c r="I2072" s="69">
        <v>44228</v>
      </c>
      <c r="J2072" s="70" t="s">
        <v>175</v>
      </c>
      <c r="K2072" s="1" t="s">
        <v>6319</v>
      </c>
      <c r="L2072" s="1" t="s">
        <v>26</v>
      </c>
      <c r="M2072" s="1" t="s">
        <v>7762</v>
      </c>
      <c r="N2072" s="1" t="s">
        <v>137</v>
      </c>
      <c r="O2072" s="2" t="s">
        <v>785</v>
      </c>
      <c r="P2072" s="2" t="s">
        <v>32</v>
      </c>
      <c r="Q2072" s="2" t="s">
        <v>32</v>
      </c>
      <c r="R2072" s="2" t="s">
        <v>32</v>
      </c>
      <c r="S2072" s="2" t="s">
        <v>32</v>
      </c>
      <c r="T2072" s="1" t="s">
        <v>32</v>
      </c>
      <c r="U2072" s="1" t="s">
        <v>32</v>
      </c>
      <c r="V2072" s="1" t="s">
        <v>32</v>
      </c>
      <c r="W2072" s="1" t="s">
        <v>32</v>
      </c>
    </row>
    <row r="2073" spans="1:23">
      <c r="A2073" s="29" t="str">
        <f>+IF(B2073="N","",IF(COUNTIF(B:B,B2073)&gt;1,COUNTIF(B$3:B2073,B2073),""))</f>
        <v/>
      </c>
      <c r="B2073" s="2" t="str">
        <f>+IF(H2073='Export Demurrage Detention'!$C$2,"Y","N")</f>
        <v>N</v>
      </c>
      <c r="D2073" s="1" t="s">
        <v>173</v>
      </c>
      <c r="G2073" s="1" t="s">
        <v>22</v>
      </c>
      <c r="H2073" s="1" t="s">
        <v>2858</v>
      </c>
      <c r="I2073" s="69">
        <v>44228</v>
      </c>
      <c r="J2073" s="70" t="s">
        <v>175</v>
      </c>
      <c r="K2073" s="1" t="s">
        <v>6319</v>
      </c>
      <c r="L2073" s="1" t="s">
        <v>26</v>
      </c>
      <c r="M2073" s="1" t="s">
        <v>7763</v>
      </c>
      <c r="N2073" s="1" t="s">
        <v>137</v>
      </c>
      <c r="O2073" s="2" t="s">
        <v>785</v>
      </c>
      <c r="P2073" s="2" t="s">
        <v>32</v>
      </c>
      <c r="Q2073" s="2" t="s">
        <v>32</v>
      </c>
      <c r="R2073" s="2" t="s">
        <v>32</v>
      </c>
      <c r="S2073" s="2" t="s">
        <v>32</v>
      </c>
      <c r="T2073" s="1" t="s">
        <v>32</v>
      </c>
      <c r="U2073" s="1" t="s">
        <v>32</v>
      </c>
      <c r="V2073" s="1" t="s">
        <v>32</v>
      </c>
      <c r="W2073" s="1" t="s">
        <v>32</v>
      </c>
    </row>
    <row r="2074" spans="1:23">
      <c r="A2074" s="29" t="str">
        <f>+IF(B2074="N","",IF(COUNTIF(B:B,B2074)&gt;1,COUNTIF(B$3:B2074,B2074),""))</f>
        <v/>
      </c>
      <c r="B2074" s="2" t="str">
        <f>+IF(H2074='Export Demurrage Detention'!$C$2,"Y","N")</f>
        <v>N</v>
      </c>
      <c r="D2074" s="1" t="s">
        <v>173</v>
      </c>
      <c r="G2074" s="1" t="s">
        <v>22</v>
      </c>
      <c r="H2074" s="1" t="s">
        <v>2858</v>
      </c>
      <c r="I2074" s="69">
        <v>44228</v>
      </c>
      <c r="J2074" s="70" t="s">
        <v>175</v>
      </c>
      <c r="K2074" s="1" t="s">
        <v>6319</v>
      </c>
      <c r="L2074" s="1" t="s">
        <v>26</v>
      </c>
      <c r="M2074" s="1" t="s">
        <v>7764</v>
      </c>
      <c r="N2074" s="1" t="s">
        <v>137</v>
      </c>
      <c r="O2074" s="2" t="s">
        <v>785</v>
      </c>
      <c r="P2074" s="2" t="s">
        <v>32</v>
      </c>
      <c r="Q2074" s="2" t="s">
        <v>32</v>
      </c>
      <c r="R2074" s="2" t="s">
        <v>32</v>
      </c>
      <c r="S2074" s="2" t="s">
        <v>32</v>
      </c>
      <c r="T2074" s="1" t="s">
        <v>32</v>
      </c>
      <c r="U2074" s="1" t="s">
        <v>32</v>
      </c>
      <c r="V2074" s="1" t="s">
        <v>32</v>
      </c>
      <c r="W2074" s="1" t="s">
        <v>32</v>
      </c>
    </row>
    <row r="2075" spans="1:23">
      <c r="A2075" s="29" t="str">
        <f>+IF(B2075="N","",IF(COUNTIF(B:B,B2075)&gt;1,COUNTIF(B$3:B2075,B2075),""))</f>
        <v/>
      </c>
      <c r="B2075" s="2" t="str">
        <f>+IF(H2075='Export Demurrage Detention'!$C$2,"Y","N")</f>
        <v>N</v>
      </c>
      <c r="D2075" s="1" t="s">
        <v>173</v>
      </c>
      <c r="G2075" s="1" t="s">
        <v>22</v>
      </c>
      <c r="H2075" s="1" t="s">
        <v>2858</v>
      </c>
      <c r="I2075" s="69">
        <v>44228</v>
      </c>
      <c r="J2075" s="70" t="s">
        <v>175</v>
      </c>
      <c r="K2075" s="1" t="s">
        <v>6319</v>
      </c>
      <c r="L2075" s="1" t="s">
        <v>26</v>
      </c>
      <c r="M2075" s="1" t="s">
        <v>7765</v>
      </c>
      <c r="N2075" s="1" t="s">
        <v>137</v>
      </c>
      <c r="O2075" s="2" t="s">
        <v>785</v>
      </c>
      <c r="P2075" s="2" t="s">
        <v>32</v>
      </c>
      <c r="Q2075" s="2" t="s">
        <v>32</v>
      </c>
      <c r="R2075" s="2" t="s">
        <v>32</v>
      </c>
      <c r="S2075" s="2" t="s">
        <v>32</v>
      </c>
      <c r="T2075" s="1" t="s">
        <v>32</v>
      </c>
      <c r="U2075" s="1" t="s">
        <v>32</v>
      </c>
      <c r="V2075" s="1" t="s">
        <v>32</v>
      </c>
      <c r="W2075" s="1" t="s">
        <v>32</v>
      </c>
    </row>
    <row r="2076" spans="1:23">
      <c r="A2076" s="29" t="str">
        <f>+IF(B2076="N","",IF(COUNTIF(B:B,B2076)&gt;1,COUNTIF(B$3:B2076,B2076),""))</f>
        <v/>
      </c>
      <c r="B2076" s="2" t="str">
        <f>+IF(H2076='Export Demurrage Detention'!$C$2,"Y","N")</f>
        <v>N</v>
      </c>
      <c r="D2076" s="1" t="s">
        <v>173</v>
      </c>
      <c r="G2076" s="1" t="s">
        <v>22</v>
      </c>
      <c r="H2076" s="1" t="s">
        <v>2858</v>
      </c>
      <c r="I2076" s="69">
        <v>44228</v>
      </c>
      <c r="J2076" s="70" t="s">
        <v>175</v>
      </c>
      <c r="K2076" s="1" t="s">
        <v>6319</v>
      </c>
      <c r="L2076" s="1" t="s">
        <v>26</v>
      </c>
      <c r="M2076" s="1" t="s">
        <v>7766</v>
      </c>
      <c r="N2076" s="1" t="s">
        <v>137</v>
      </c>
      <c r="O2076" s="2" t="s">
        <v>785</v>
      </c>
      <c r="P2076" s="2" t="s">
        <v>32</v>
      </c>
      <c r="Q2076" s="2" t="s">
        <v>32</v>
      </c>
      <c r="R2076" s="2" t="s">
        <v>32</v>
      </c>
      <c r="S2076" s="2" t="s">
        <v>32</v>
      </c>
      <c r="T2076" s="1" t="s">
        <v>32</v>
      </c>
      <c r="U2076" s="1" t="s">
        <v>32</v>
      </c>
      <c r="V2076" s="1" t="s">
        <v>32</v>
      </c>
      <c r="W2076" s="1" t="s">
        <v>32</v>
      </c>
    </row>
    <row r="2077" spans="1:23">
      <c r="A2077" s="29" t="str">
        <f>+IF(B2077="N","",IF(COUNTIF(B:B,B2077)&gt;1,COUNTIF(B$3:B2077,B2077),""))</f>
        <v/>
      </c>
      <c r="B2077" s="2" t="str">
        <f>+IF(H2077='Export Demurrage Detention'!$C$2,"Y","N")</f>
        <v>N</v>
      </c>
      <c r="D2077" s="1" t="s">
        <v>173</v>
      </c>
      <c r="G2077" s="1" t="s">
        <v>22</v>
      </c>
      <c r="H2077" s="1" t="s">
        <v>2858</v>
      </c>
      <c r="I2077" s="69">
        <v>44228</v>
      </c>
      <c r="J2077" s="70" t="s">
        <v>175</v>
      </c>
      <c r="K2077" s="1" t="s">
        <v>6319</v>
      </c>
      <c r="L2077" s="1" t="s">
        <v>26</v>
      </c>
      <c r="M2077" s="1" t="s">
        <v>7767</v>
      </c>
      <c r="N2077" s="1" t="s">
        <v>137</v>
      </c>
      <c r="O2077" s="2" t="s">
        <v>785</v>
      </c>
      <c r="P2077" s="2" t="s">
        <v>32</v>
      </c>
      <c r="Q2077" s="2" t="s">
        <v>32</v>
      </c>
      <c r="R2077" s="2" t="s">
        <v>32</v>
      </c>
      <c r="S2077" s="2" t="s">
        <v>32</v>
      </c>
      <c r="T2077" s="1" t="s">
        <v>32</v>
      </c>
      <c r="U2077" s="1" t="s">
        <v>32</v>
      </c>
      <c r="V2077" s="1" t="s">
        <v>32</v>
      </c>
      <c r="W2077" s="1" t="s">
        <v>32</v>
      </c>
    </row>
    <row r="2078" spans="1:23">
      <c r="A2078" s="29" t="str">
        <f>+IF(B2078="N","",IF(COUNTIF(B:B,B2078)&gt;1,COUNTIF(B$3:B2078,B2078),""))</f>
        <v/>
      </c>
      <c r="B2078" s="2" t="str">
        <f>+IF(H2078='Export Demurrage Detention'!$C$2,"Y","N")</f>
        <v>N</v>
      </c>
      <c r="D2078" s="1" t="s">
        <v>173</v>
      </c>
      <c r="G2078" s="1" t="s">
        <v>22</v>
      </c>
      <c r="H2078" s="1" t="s">
        <v>2858</v>
      </c>
      <c r="I2078" s="69">
        <v>44228</v>
      </c>
      <c r="J2078" s="70" t="s">
        <v>175</v>
      </c>
      <c r="K2078" s="1" t="s">
        <v>6319</v>
      </c>
      <c r="L2078" s="1" t="s">
        <v>26</v>
      </c>
      <c r="M2078" s="1" t="s">
        <v>7768</v>
      </c>
      <c r="N2078" s="1" t="s">
        <v>137</v>
      </c>
      <c r="O2078" s="2" t="s">
        <v>785</v>
      </c>
      <c r="P2078" s="2" t="s">
        <v>32</v>
      </c>
      <c r="Q2078" s="2" t="s">
        <v>32</v>
      </c>
      <c r="R2078" s="2" t="s">
        <v>32</v>
      </c>
      <c r="S2078" s="2" t="s">
        <v>32</v>
      </c>
      <c r="T2078" s="1" t="s">
        <v>32</v>
      </c>
      <c r="U2078" s="1" t="s">
        <v>32</v>
      </c>
      <c r="V2078" s="1" t="s">
        <v>32</v>
      </c>
      <c r="W2078" s="1" t="s">
        <v>32</v>
      </c>
    </row>
    <row r="2079" spans="1:23">
      <c r="A2079" s="29" t="str">
        <f>+IF(B2079="N","",IF(COUNTIF(B:B,B2079)&gt;1,COUNTIF(B$3:B2079,B2079),""))</f>
        <v/>
      </c>
      <c r="B2079" s="2" t="str">
        <f>+IF(H2079='Export Demurrage Detention'!$C$2,"Y","N")</f>
        <v>N</v>
      </c>
      <c r="D2079" s="1" t="s">
        <v>173</v>
      </c>
      <c r="G2079" s="1" t="s">
        <v>22</v>
      </c>
      <c r="H2079" s="1" t="s">
        <v>2858</v>
      </c>
      <c r="I2079" s="69">
        <v>44228</v>
      </c>
      <c r="J2079" s="70" t="s">
        <v>175</v>
      </c>
      <c r="K2079" s="1" t="s">
        <v>6319</v>
      </c>
      <c r="L2079" s="1" t="s">
        <v>26</v>
      </c>
      <c r="M2079" s="1" t="s">
        <v>7769</v>
      </c>
      <c r="N2079" s="1" t="s">
        <v>137</v>
      </c>
      <c r="O2079" s="2" t="s">
        <v>785</v>
      </c>
      <c r="P2079" s="2" t="s">
        <v>32</v>
      </c>
      <c r="Q2079" s="2" t="s">
        <v>32</v>
      </c>
      <c r="R2079" s="2" t="s">
        <v>32</v>
      </c>
      <c r="S2079" s="2" t="s">
        <v>32</v>
      </c>
      <c r="T2079" s="1" t="s">
        <v>32</v>
      </c>
      <c r="U2079" s="1" t="s">
        <v>32</v>
      </c>
      <c r="V2079" s="1" t="s">
        <v>32</v>
      </c>
      <c r="W2079" s="1" t="s">
        <v>32</v>
      </c>
    </row>
    <row r="2080" spans="1:23">
      <c r="A2080" s="29" t="str">
        <f>+IF(B2080="N","",IF(COUNTIF(B:B,B2080)&gt;1,COUNTIF(B$3:B2080,B2080),""))</f>
        <v/>
      </c>
      <c r="B2080" s="2" t="str">
        <f>+IF(H2080='Export Demurrage Detention'!$C$2,"Y","N")</f>
        <v>N</v>
      </c>
      <c r="D2080" s="1" t="s">
        <v>173</v>
      </c>
      <c r="G2080" s="1" t="s">
        <v>22</v>
      </c>
      <c r="H2080" s="1" t="s">
        <v>7637</v>
      </c>
      <c r="I2080" s="69">
        <v>44228</v>
      </c>
      <c r="J2080" s="70" t="s">
        <v>175</v>
      </c>
      <c r="K2080" s="1" t="s">
        <v>6319</v>
      </c>
      <c r="L2080" s="1" t="s">
        <v>26</v>
      </c>
      <c r="M2080" s="1" t="s">
        <v>7751</v>
      </c>
      <c r="N2080" s="1" t="s">
        <v>137</v>
      </c>
      <c r="O2080" s="2" t="s">
        <v>785</v>
      </c>
      <c r="P2080" s="2" t="s">
        <v>32</v>
      </c>
      <c r="Q2080" s="2" t="s">
        <v>32</v>
      </c>
      <c r="R2080" s="2" t="s">
        <v>32</v>
      </c>
      <c r="S2080" s="2" t="s">
        <v>32</v>
      </c>
      <c r="T2080" s="1" t="s">
        <v>32</v>
      </c>
      <c r="U2080" s="1" t="s">
        <v>32</v>
      </c>
      <c r="V2080" s="1" t="s">
        <v>32</v>
      </c>
      <c r="W2080" s="1" t="s">
        <v>32</v>
      </c>
    </row>
    <row r="2081" spans="1:23">
      <c r="A2081" s="29" t="str">
        <f>+IF(B2081="N","",IF(COUNTIF(B:B,B2081)&gt;1,COUNTIF(B$3:B2081,B2081),""))</f>
        <v/>
      </c>
      <c r="B2081" s="2" t="str">
        <f>+IF(H2081='Export Demurrage Detention'!$C$2,"Y","N")</f>
        <v>N</v>
      </c>
      <c r="D2081" s="1" t="s">
        <v>173</v>
      </c>
      <c r="G2081" s="1" t="s">
        <v>22</v>
      </c>
      <c r="H2081" s="1" t="s">
        <v>7637</v>
      </c>
      <c r="I2081" s="69">
        <v>44228</v>
      </c>
      <c r="J2081" s="70" t="s">
        <v>175</v>
      </c>
      <c r="K2081" s="1" t="s">
        <v>6319</v>
      </c>
      <c r="L2081" s="1" t="s">
        <v>26</v>
      </c>
      <c r="M2081" s="1" t="s">
        <v>7752</v>
      </c>
      <c r="N2081" s="1" t="s">
        <v>137</v>
      </c>
      <c r="O2081" s="2" t="s">
        <v>785</v>
      </c>
      <c r="P2081" s="2" t="s">
        <v>32</v>
      </c>
      <c r="Q2081" s="2" t="s">
        <v>32</v>
      </c>
      <c r="R2081" s="2" t="s">
        <v>32</v>
      </c>
      <c r="S2081" s="2" t="s">
        <v>32</v>
      </c>
      <c r="T2081" s="1" t="s">
        <v>32</v>
      </c>
      <c r="U2081" s="1" t="s">
        <v>32</v>
      </c>
      <c r="V2081" s="1" t="s">
        <v>32</v>
      </c>
      <c r="W2081" s="1" t="s">
        <v>32</v>
      </c>
    </row>
    <row r="2082" spans="1:23">
      <c r="A2082" s="29" t="str">
        <f>+IF(B2082="N","",IF(COUNTIF(B:B,B2082)&gt;1,COUNTIF(B$3:B2082,B2082),""))</f>
        <v/>
      </c>
      <c r="B2082" s="2" t="str">
        <f>+IF(H2082='Export Demurrage Detention'!$C$2,"Y","N")</f>
        <v>N</v>
      </c>
      <c r="D2082" s="1" t="s">
        <v>173</v>
      </c>
      <c r="G2082" s="1" t="s">
        <v>22</v>
      </c>
      <c r="H2082" s="1" t="s">
        <v>7637</v>
      </c>
      <c r="I2082" s="69">
        <v>44228</v>
      </c>
      <c r="J2082" s="70" t="s">
        <v>175</v>
      </c>
      <c r="K2082" s="1" t="s">
        <v>6319</v>
      </c>
      <c r="L2082" s="1" t="s">
        <v>26</v>
      </c>
      <c r="M2082" s="1" t="s">
        <v>7729</v>
      </c>
      <c r="N2082" s="1" t="s">
        <v>137</v>
      </c>
      <c r="O2082" s="2" t="s">
        <v>785</v>
      </c>
      <c r="P2082" s="2" t="s">
        <v>32</v>
      </c>
      <c r="Q2082" s="2" t="s">
        <v>32</v>
      </c>
      <c r="R2082" s="2" t="s">
        <v>32</v>
      </c>
      <c r="S2082" s="2" t="s">
        <v>32</v>
      </c>
      <c r="T2082" s="1" t="s">
        <v>32</v>
      </c>
      <c r="U2082" s="1" t="s">
        <v>32</v>
      </c>
      <c r="V2082" s="1" t="s">
        <v>32</v>
      </c>
      <c r="W2082" s="1" t="s">
        <v>32</v>
      </c>
    </row>
    <row r="2083" spans="1:23">
      <c r="A2083" s="29" t="str">
        <f>+IF(B2083="N","",IF(COUNTIF(B:B,B2083)&gt;1,COUNTIF(B$3:B2083,B2083),""))</f>
        <v/>
      </c>
      <c r="B2083" s="2" t="str">
        <f>+IF(H2083='Export Demurrage Detention'!$C$2,"Y","N")</f>
        <v>N</v>
      </c>
      <c r="D2083" s="1" t="s">
        <v>173</v>
      </c>
      <c r="G2083" s="1" t="s">
        <v>22</v>
      </c>
      <c r="H2083" s="1" t="s">
        <v>7637</v>
      </c>
      <c r="I2083" s="69">
        <v>44228</v>
      </c>
      <c r="J2083" s="70" t="s">
        <v>175</v>
      </c>
      <c r="K2083" s="1" t="s">
        <v>6319</v>
      </c>
      <c r="L2083" s="1" t="s">
        <v>26</v>
      </c>
      <c r="M2083" s="1" t="s">
        <v>7753</v>
      </c>
      <c r="N2083" s="1" t="s">
        <v>137</v>
      </c>
      <c r="O2083" s="2" t="s">
        <v>785</v>
      </c>
      <c r="P2083" s="2" t="s">
        <v>32</v>
      </c>
      <c r="Q2083" s="2" t="s">
        <v>32</v>
      </c>
      <c r="R2083" s="2" t="s">
        <v>32</v>
      </c>
      <c r="S2083" s="2" t="s">
        <v>32</v>
      </c>
      <c r="T2083" s="1" t="s">
        <v>32</v>
      </c>
      <c r="U2083" s="1" t="s">
        <v>32</v>
      </c>
      <c r="V2083" s="1" t="s">
        <v>32</v>
      </c>
      <c r="W2083" s="1" t="s">
        <v>32</v>
      </c>
    </row>
    <row r="2084" spans="1:23">
      <c r="A2084" s="29" t="str">
        <f>+IF(B2084="N","",IF(COUNTIF(B:B,B2084)&gt;1,COUNTIF(B$3:B2084,B2084),""))</f>
        <v/>
      </c>
      <c r="B2084" s="2" t="str">
        <f>+IF(H2084='Export Demurrage Detention'!$C$2,"Y","N")</f>
        <v>N</v>
      </c>
      <c r="D2084" s="1" t="s">
        <v>173</v>
      </c>
      <c r="G2084" s="1" t="s">
        <v>22</v>
      </c>
      <c r="H2084" s="1" t="s">
        <v>7637</v>
      </c>
      <c r="I2084" s="69">
        <v>44228</v>
      </c>
      <c r="J2084" s="70" t="s">
        <v>175</v>
      </c>
      <c r="K2084" s="1" t="s">
        <v>6319</v>
      </c>
      <c r="L2084" s="1" t="s">
        <v>26</v>
      </c>
      <c r="M2084" s="1" t="s">
        <v>7754</v>
      </c>
      <c r="N2084" s="1" t="s">
        <v>137</v>
      </c>
      <c r="O2084" s="2" t="s">
        <v>785</v>
      </c>
      <c r="P2084" s="2" t="s">
        <v>32</v>
      </c>
      <c r="Q2084" s="2" t="s">
        <v>32</v>
      </c>
      <c r="R2084" s="2" t="s">
        <v>32</v>
      </c>
      <c r="S2084" s="2" t="s">
        <v>32</v>
      </c>
      <c r="T2084" s="1" t="s">
        <v>32</v>
      </c>
      <c r="U2084" s="1" t="s">
        <v>32</v>
      </c>
      <c r="V2084" s="1" t="s">
        <v>32</v>
      </c>
      <c r="W2084" s="1" t="s">
        <v>32</v>
      </c>
    </row>
    <row r="2085" spans="1:23">
      <c r="A2085" s="29" t="str">
        <f>+IF(B2085="N","",IF(COUNTIF(B:B,B2085)&gt;1,COUNTIF(B$3:B2085,B2085),""))</f>
        <v/>
      </c>
      <c r="B2085" s="2" t="str">
        <f>+IF(H2085='Export Demurrage Detention'!$C$2,"Y","N")</f>
        <v>N</v>
      </c>
      <c r="D2085" s="1" t="s">
        <v>173</v>
      </c>
      <c r="G2085" s="1" t="s">
        <v>22</v>
      </c>
      <c r="H2085" s="1" t="s">
        <v>7637</v>
      </c>
      <c r="I2085" s="69">
        <v>44228</v>
      </c>
      <c r="J2085" s="70" t="s">
        <v>175</v>
      </c>
      <c r="K2085" s="1" t="s">
        <v>6319</v>
      </c>
      <c r="L2085" s="1" t="s">
        <v>26</v>
      </c>
      <c r="M2085" s="1" t="s">
        <v>7755</v>
      </c>
      <c r="N2085" s="1" t="s">
        <v>137</v>
      </c>
      <c r="O2085" s="2" t="s">
        <v>785</v>
      </c>
      <c r="P2085" s="2" t="s">
        <v>32</v>
      </c>
      <c r="Q2085" s="2" t="s">
        <v>32</v>
      </c>
      <c r="R2085" s="2" t="s">
        <v>32</v>
      </c>
      <c r="S2085" s="2" t="s">
        <v>32</v>
      </c>
      <c r="T2085" s="1" t="s">
        <v>32</v>
      </c>
      <c r="U2085" s="1" t="s">
        <v>32</v>
      </c>
      <c r="V2085" s="1" t="s">
        <v>32</v>
      </c>
      <c r="W2085" s="1" t="s">
        <v>32</v>
      </c>
    </row>
    <row r="2086" spans="1:23">
      <c r="A2086" s="29" t="str">
        <f>+IF(B2086="N","",IF(COUNTIF(B:B,B2086)&gt;1,COUNTIF(B$3:B2086,B2086),""))</f>
        <v/>
      </c>
      <c r="B2086" s="2" t="str">
        <f>+IF(H2086='Export Demurrage Detention'!$C$2,"Y","N")</f>
        <v>N</v>
      </c>
      <c r="D2086" s="1" t="s">
        <v>173</v>
      </c>
      <c r="G2086" s="1" t="s">
        <v>22</v>
      </c>
      <c r="H2086" s="1" t="s">
        <v>7637</v>
      </c>
      <c r="I2086" s="69">
        <v>44228</v>
      </c>
      <c r="J2086" s="70" t="s">
        <v>175</v>
      </c>
      <c r="K2086" s="1" t="s">
        <v>6319</v>
      </c>
      <c r="L2086" s="1" t="s">
        <v>26</v>
      </c>
      <c r="M2086" s="1" t="s">
        <v>7756</v>
      </c>
      <c r="N2086" s="1" t="s">
        <v>137</v>
      </c>
      <c r="O2086" s="2" t="s">
        <v>785</v>
      </c>
      <c r="P2086" s="2" t="s">
        <v>32</v>
      </c>
      <c r="Q2086" s="2" t="s">
        <v>32</v>
      </c>
      <c r="R2086" s="2" t="s">
        <v>32</v>
      </c>
      <c r="S2086" s="2" t="s">
        <v>32</v>
      </c>
      <c r="T2086" s="1" t="s">
        <v>32</v>
      </c>
      <c r="U2086" s="1" t="s">
        <v>32</v>
      </c>
      <c r="V2086" s="1" t="s">
        <v>32</v>
      </c>
      <c r="W2086" s="1" t="s">
        <v>32</v>
      </c>
    </row>
    <row r="2087" spans="1:23">
      <c r="A2087" s="29" t="str">
        <f>+IF(B2087="N","",IF(COUNTIF(B:B,B2087)&gt;1,COUNTIF(B$3:B2087,B2087),""))</f>
        <v/>
      </c>
      <c r="B2087" s="2" t="str">
        <f>+IF(H2087='Export Demurrage Detention'!$C$2,"Y","N")</f>
        <v>N</v>
      </c>
      <c r="D2087" s="1" t="s">
        <v>173</v>
      </c>
      <c r="G2087" s="1" t="s">
        <v>22</v>
      </c>
      <c r="H2087" s="1" t="s">
        <v>7637</v>
      </c>
      <c r="I2087" s="69">
        <v>44228</v>
      </c>
      <c r="J2087" s="70" t="s">
        <v>175</v>
      </c>
      <c r="K2087" s="1" t="s">
        <v>6319</v>
      </c>
      <c r="L2087" s="1" t="s">
        <v>26</v>
      </c>
      <c r="M2087" s="1" t="s">
        <v>7757</v>
      </c>
      <c r="N2087" s="1" t="s">
        <v>137</v>
      </c>
      <c r="O2087" s="2" t="s">
        <v>785</v>
      </c>
      <c r="P2087" s="2" t="s">
        <v>32</v>
      </c>
      <c r="Q2087" s="2" t="s">
        <v>32</v>
      </c>
      <c r="R2087" s="2" t="s">
        <v>32</v>
      </c>
      <c r="S2087" s="2" t="s">
        <v>32</v>
      </c>
      <c r="T2087" s="1" t="s">
        <v>32</v>
      </c>
      <c r="U2087" s="1" t="s">
        <v>32</v>
      </c>
      <c r="V2087" s="1" t="s">
        <v>32</v>
      </c>
      <c r="W2087" s="1" t="s">
        <v>32</v>
      </c>
    </row>
    <row r="2088" spans="1:23">
      <c r="A2088" s="29" t="str">
        <f>+IF(B2088="N","",IF(COUNTIF(B:B,B2088)&gt;1,COUNTIF(B$3:B2088,B2088),""))</f>
        <v/>
      </c>
      <c r="B2088" s="2" t="str">
        <f>+IF(H2088='Export Demurrage Detention'!$C$2,"Y","N")</f>
        <v>N</v>
      </c>
      <c r="D2088" s="1" t="s">
        <v>173</v>
      </c>
      <c r="G2088" s="1" t="s">
        <v>22</v>
      </c>
      <c r="H2088" s="1" t="s">
        <v>7637</v>
      </c>
      <c r="I2088" s="69">
        <v>44228</v>
      </c>
      <c r="J2088" s="70" t="s">
        <v>175</v>
      </c>
      <c r="K2088" s="1" t="s">
        <v>6319</v>
      </c>
      <c r="L2088" s="1" t="s">
        <v>26</v>
      </c>
      <c r="M2088" s="1" t="s">
        <v>7758</v>
      </c>
      <c r="N2088" s="1" t="s">
        <v>137</v>
      </c>
      <c r="O2088" s="2" t="s">
        <v>785</v>
      </c>
      <c r="P2088" s="2" t="s">
        <v>32</v>
      </c>
      <c r="Q2088" s="2" t="s">
        <v>32</v>
      </c>
      <c r="R2088" s="2" t="s">
        <v>32</v>
      </c>
      <c r="S2088" s="2" t="s">
        <v>32</v>
      </c>
      <c r="T2088" s="1" t="s">
        <v>32</v>
      </c>
      <c r="U2088" s="1" t="s">
        <v>32</v>
      </c>
      <c r="V2088" s="1" t="s">
        <v>32</v>
      </c>
      <c r="W2088" s="1" t="s">
        <v>32</v>
      </c>
    </row>
    <row r="2089" spans="1:23">
      <c r="A2089" s="29" t="str">
        <f>+IF(B2089="N","",IF(COUNTIF(B:B,B2089)&gt;1,COUNTIF(B$3:B2089,B2089),""))</f>
        <v/>
      </c>
      <c r="B2089" s="2" t="str">
        <f>+IF(H2089='Export Demurrage Detention'!$C$2,"Y","N")</f>
        <v>N</v>
      </c>
      <c r="D2089" s="1" t="s">
        <v>173</v>
      </c>
      <c r="G2089" s="1" t="s">
        <v>22</v>
      </c>
      <c r="H2089" s="1" t="s">
        <v>7637</v>
      </c>
      <c r="I2089" s="69">
        <v>44228</v>
      </c>
      <c r="J2089" s="70" t="s">
        <v>175</v>
      </c>
      <c r="K2089" s="1" t="s">
        <v>6319</v>
      </c>
      <c r="L2089" s="1" t="s">
        <v>26</v>
      </c>
      <c r="M2089" s="1" t="s">
        <v>7759</v>
      </c>
      <c r="N2089" s="1" t="s">
        <v>137</v>
      </c>
      <c r="O2089" s="2" t="s">
        <v>785</v>
      </c>
      <c r="P2089" s="2" t="s">
        <v>32</v>
      </c>
      <c r="Q2089" s="2" t="s">
        <v>32</v>
      </c>
      <c r="R2089" s="2" t="s">
        <v>32</v>
      </c>
      <c r="S2089" s="2" t="s">
        <v>32</v>
      </c>
      <c r="T2089" s="1" t="s">
        <v>32</v>
      </c>
      <c r="U2089" s="1" t="s">
        <v>32</v>
      </c>
      <c r="V2089" s="1" t="s">
        <v>32</v>
      </c>
      <c r="W2089" s="1" t="s">
        <v>32</v>
      </c>
    </row>
    <row r="2090" spans="1:23">
      <c r="A2090" s="29" t="str">
        <f>+IF(B2090="N","",IF(COUNTIF(B:B,B2090)&gt;1,COUNTIF(B$3:B2090,B2090),""))</f>
        <v/>
      </c>
      <c r="B2090" s="2" t="str">
        <f>+IF(H2090='Export Demurrage Detention'!$C$2,"Y","N")</f>
        <v>N</v>
      </c>
      <c r="D2090" s="1" t="s">
        <v>173</v>
      </c>
      <c r="G2090" s="1" t="s">
        <v>22</v>
      </c>
      <c r="H2090" s="1" t="s">
        <v>7637</v>
      </c>
      <c r="I2090" s="69">
        <v>44228</v>
      </c>
      <c r="J2090" s="70" t="s">
        <v>175</v>
      </c>
      <c r="K2090" s="1" t="s">
        <v>6319</v>
      </c>
      <c r="L2090" s="1" t="s">
        <v>26</v>
      </c>
      <c r="M2090" s="1" t="s">
        <v>7760</v>
      </c>
      <c r="N2090" s="1" t="s">
        <v>137</v>
      </c>
      <c r="O2090" s="2" t="s">
        <v>785</v>
      </c>
      <c r="P2090" s="2" t="s">
        <v>32</v>
      </c>
      <c r="Q2090" s="2" t="s">
        <v>32</v>
      </c>
      <c r="R2090" s="2" t="s">
        <v>32</v>
      </c>
      <c r="S2090" s="2" t="s">
        <v>32</v>
      </c>
      <c r="T2090" s="1" t="s">
        <v>32</v>
      </c>
      <c r="U2090" s="1" t="s">
        <v>32</v>
      </c>
      <c r="V2090" s="1" t="s">
        <v>32</v>
      </c>
      <c r="W2090" s="1" t="s">
        <v>32</v>
      </c>
    </row>
    <row r="2091" spans="1:23">
      <c r="A2091" s="29" t="str">
        <f>+IF(B2091="N","",IF(COUNTIF(B:B,B2091)&gt;1,COUNTIF(B$3:B2091,B2091),""))</f>
        <v/>
      </c>
      <c r="B2091" s="2" t="str">
        <f>+IF(H2091='Export Demurrage Detention'!$C$2,"Y","N")</f>
        <v>N</v>
      </c>
      <c r="D2091" s="1" t="s">
        <v>173</v>
      </c>
      <c r="G2091" s="1" t="s">
        <v>22</v>
      </c>
      <c r="H2091" s="1" t="s">
        <v>7637</v>
      </c>
      <c r="I2091" s="69">
        <v>44228</v>
      </c>
      <c r="J2091" s="70" t="s">
        <v>175</v>
      </c>
      <c r="K2091" s="1" t="s">
        <v>6319</v>
      </c>
      <c r="L2091" s="1" t="s">
        <v>26</v>
      </c>
      <c r="M2091" s="1" t="s">
        <v>7761</v>
      </c>
      <c r="N2091" s="1" t="s">
        <v>137</v>
      </c>
      <c r="O2091" s="2" t="s">
        <v>785</v>
      </c>
      <c r="P2091" s="2" t="s">
        <v>32</v>
      </c>
      <c r="Q2091" s="2" t="s">
        <v>32</v>
      </c>
      <c r="R2091" s="2" t="s">
        <v>32</v>
      </c>
      <c r="S2091" s="2" t="s">
        <v>32</v>
      </c>
      <c r="T2091" s="1" t="s">
        <v>32</v>
      </c>
      <c r="U2091" s="1" t="s">
        <v>32</v>
      </c>
      <c r="V2091" s="1" t="s">
        <v>32</v>
      </c>
      <c r="W2091" s="1" t="s">
        <v>32</v>
      </c>
    </row>
    <row r="2092" spans="1:23">
      <c r="A2092" s="29" t="str">
        <f>+IF(B2092="N","",IF(COUNTIF(B:B,B2092)&gt;1,COUNTIF(B$3:B2092,B2092),""))</f>
        <v/>
      </c>
      <c r="B2092" s="2" t="str">
        <f>+IF(H2092='Export Demurrage Detention'!$C$2,"Y","N")</f>
        <v>N</v>
      </c>
      <c r="D2092" s="1" t="s">
        <v>173</v>
      </c>
      <c r="G2092" s="1" t="s">
        <v>22</v>
      </c>
      <c r="H2092" s="1" t="s">
        <v>7637</v>
      </c>
      <c r="I2092" s="69">
        <v>44228</v>
      </c>
      <c r="J2092" s="70" t="s">
        <v>175</v>
      </c>
      <c r="K2092" s="1" t="s">
        <v>6319</v>
      </c>
      <c r="L2092" s="1" t="s">
        <v>26</v>
      </c>
      <c r="M2092" s="1" t="s">
        <v>7762</v>
      </c>
      <c r="N2092" s="1" t="s">
        <v>137</v>
      </c>
      <c r="O2092" s="2" t="s">
        <v>785</v>
      </c>
      <c r="P2092" s="2" t="s">
        <v>32</v>
      </c>
      <c r="Q2092" s="2" t="s">
        <v>32</v>
      </c>
      <c r="R2092" s="2" t="s">
        <v>32</v>
      </c>
      <c r="S2092" s="2" t="s">
        <v>32</v>
      </c>
      <c r="T2092" s="1" t="s">
        <v>32</v>
      </c>
      <c r="U2092" s="1" t="s">
        <v>32</v>
      </c>
      <c r="V2092" s="1" t="s">
        <v>32</v>
      </c>
      <c r="W2092" s="1" t="s">
        <v>32</v>
      </c>
    </row>
    <row r="2093" spans="1:23">
      <c r="A2093" s="29" t="str">
        <f>+IF(B2093="N","",IF(COUNTIF(B:B,B2093)&gt;1,COUNTIF(B$3:B2093,B2093),""))</f>
        <v/>
      </c>
      <c r="B2093" s="2" t="str">
        <f>+IF(H2093='Export Demurrage Detention'!$C$2,"Y","N")</f>
        <v>N</v>
      </c>
      <c r="D2093" s="1" t="s">
        <v>173</v>
      </c>
      <c r="G2093" s="1" t="s">
        <v>22</v>
      </c>
      <c r="H2093" s="1" t="s">
        <v>7637</v>
      </c>
      <c r="I2093" s="69">
        <v>44228</v>
      </c>
      <c r="J2093" s="70" t="s">
        <v>175</v>
      </c>
      <c r="K2093" s="1" t="s">
        <v>6319</v>
      </c>
      <c r="L2093" s="1" t="s">
        <v>26</v>
      </c>
      <c r="M2093" s="1" t="s">
        <v>7763</v>
      </c>
      <c r="N2093" s="1" t="s">
        <v>137</v>
      </c>
      <c r="O2093" s="2" t="s">
        <v>785</v>
      </c>
      <c r="P2093" s="2" t="s">
        <v>32</v>
      </c>
      <c r="Q2093" s="2" t="s">
        <v>32</v>
      </c>
      <c r="R2093" s="2" t="s">
        <v>32</v>
      </c>
      <c r="S2093" s="2" t="s">
        <v>32</v>
      </c>
      <c r="T2093" s="1" t="s">
        <v>32</v>
      </c>
      <c r="U2093" s="1" t="s">
        <v>32</v>
      </c>
      <c r="V2093" s="1" t="s">
        <v>32</v>
      </c>
      <c r="W2093" s="1" t="s">
        <v>32</v>
      </c>
    </row>
    <row r="2094" spans="1:23">
      <c r="A2094" s="29" t="str">
        <f>+IF(B2094="N","",IF(COUNTIF(B:B,B2094)&gt;1,COUNTIF(B$3:B2094,B2094),""))</f>
        <v/>
      </c>
      <c r="B2094" s="2" t="str">
        <f>+IF(H2094='Export Demurrage Detention'!$C$2,"Y","N")</f>
        <v>N</v>
      </c>
      <c r="D2094" s="1" t="s">
        <v>173</v>
      </c>
      <c r="G2094" s="1" t="s">
        <v>22</v>
      </c>
      <c r="H2094" s="1" t="s">
        <v>7637</v>
      </c>
      <c r="I2094" s="69">
        <v>44228</v>
      </c>
      <c r="J2094" s="70" t="s">
        <v>175</v>
      </c>
      <c r="K2094" s="1" t="s">
        <v>6319</v>
      </c>
      <c r="L2094" s="1" t="s">
        <v>26</v>
      </c>
      <c r="M2094" s="1" t="s">
        <v>7764</v>
      </c>
      <c r="N2094" s="1" t="s">
        <v>137</v>
      </c>
      <c r="O2094" s="2" t="s">
        <v>785</v>
      </c>
      <c r="P2094" s="2" t="s">
        <v>32</v>
      </c>
      <c r="Q2094" s="2" t="s">
        <v>32</v>
      </c>
      <c r="R2094" s="2" t="s">
        <v>32</v>
      </c>
      <c r="S2094" s="2" t="s">
        <v>32</v>
      </c>
      <c r="T2094" s="1" t="s">
        <v>32</v>
      </c>
      <c r="U2094" s="1" t="s">
        <v>32</v>
      </c>
      <c r="V2094" s="1" t="s">
        <v>32</v>
      </c>
      <c r="W2094" s="1" t="s">
        <v>32</v>
      </c>
    </row>
    <row r="2095" spans="1:23">
      <c r="A2095" s="29" t="str">
        <f>+IF(B2095="N","",IF(COUNTIF(B:B,B2095)&gt;1,COUNTIF(B$3:B2095,B2095),""))</f>
        <v/>
      </c>
      <c r="B2095" s="2" t="str">
        <f>+IF(H2095='Export Demurrage Detention'!$C$2,"Y","N")</f>
        <v>N</v>
      </c>
      <c r="D2095" s="1" t="s">
        <v>173</v>
      </c>
      <c r="G2095" s="1" t="s">
        <v>22</v>
      </c>
      <c r="H2095" s="1" t="s">
        <v>7637</v>
      </c>
      <c r="I2095" s="69">
        <v>44228</v>
      </c>
      <c r="J2095" s="70" t="s">
        <v>175</v>
      </c>
      <c r="K2095" s="1" t="s">
        <v>6319</v>
      </c>
      <c r="L2095" s="1" t="s">
        <v>26</v>
      </c>
      <c r="M2095" s="1" t="s">
        <v>7765</v>
      </c>
      <c r="N2095" s="1" t="s">
        <v>137</v>
      </c>
      <c r="O2095" s="2" t="s">
        <v>785</v>
      </c>
      <c r="P2095" s="2" t="s">
        <v>32</v>
      </c>
      <c r="Q2095" s="2" t="s">
        <v>32</v>
      </c>
      <c r="R2095" s="2" t="s">
        <v>32</v>
      </c>
      <c r="S2095" s="2" t="s">
        <v>32</v>
      </c>
      <c r="T2095" s="1" t="s">
        <v>32</v>
      </c>
      <c r="U2095" s="1" t="s">
        <v>32</v>
      </c>
      <c r="V2095" s="1" t="s">
        <v>32</v>
      </c>
      <c r="W2095" s="1" t="s">
        <v>32</v>
      </c>
    </row>
    <row r="2096" spans="1:23">
      <c r="A2096" s="29" t="str">
        <f>+IF(B2096="N","",IF(COUNTIF(B:B,B2096)&gt;1,COUNTIF(B$3:B2096,B2096),""))</f>
        <v/>
      </c>
      <c r="B2096" s="2" t="str">
        <f>+IF(H2096='Export Demurrage Detention'!$C$2,"Y","N")</f>
        <v>N</v>
      </c>
      <c r="D2096" s="1" t="s">
        <v>173</v>
      </c>
      <c r="G2096" s="1" t="s">
        <v>22</v>
      </c>
      <c r="H2096" s="1" t="s">
        <v>7637</v>
      </c>
      <c r="I2096" s="69">
        <v>44228</v>
      </c>
      <c r="J2096" s="70" t="s">
        <v>175</v>
      </c>
      <c r="K2096" s="1" t="s">
        <v>6319</v>
      </c>
      <c r="L2096" s="1" t="s">
        <v>26</v>
      </c>
      <c r="M2096" s="1" t="s">
        <v>7766</v>
      </c>
      <c r="N2096" s="1" t="s">
        <v>137</v>
      </c>
      <c r="O2096" s="2" t="s">
        <v>785</v>
      </c>
      <c r="P2096" s="2" t="s">
        <v>32</v>
      </c>
      <c r="Q2096" s="2" t="s">
        <v>32</v>
      </c>
      <c r="R2096" s="2" t="s">
        <v>32</v>
      </c>
      <c r="S2096" s="2" t="s">
        <v>32</v>
      </c>
      <c r="T2096" s="1" t="s">
        <v>32</v>
      </c>
      <c r="U2096" s="1" t="s">
        <v>32</v>
      </c>
      <c r="V2096" s="1" t="s">
        <v>32</v>
      </c>
      <c r="W2096" s="1" t="s">
        <v>32</v>
      </c>
    </row>
    <row r="2097" spans="1:23">
      <c r="A2097" s="29" t="str">
        <f>+IF(B2097="N","",IF(COUNTIF(B:B,B2097)&gt;1,COUNTIF(B$3:B2097,B2097),""))</f>
        <v/>
      </c>
      <c r="B2097" s="2" t="str">
        <f>+IF(H2097='Export Demurrage Detention'!$C$2,"Y","N")</f>
        <v>N</v>
      </c>
      <c r="D2097" s="1" t="s">
        <v>173</v>
      </c>
      <c r="G2097" s="1" t="s">
        <v>22</v>
      </c>
      <c r="H2097" s="1" t="s">
        <v>7637</v>
      </c>
      <c r="I2097" s="69">
        <v>44228</v>
      </c>
      <c r="J2097" s="70" t="s">
        <v>175</v>
      </c>
      <c r="K2097" s="1" t="s">
        <v>6319</v>
      </c>
      <c r="L2097" s="1" t="s">
        <v>26</v>
      </c>
      <c r="M2097" s="1" t="s">
        <v>7767</v>
      </c>
      <c r="N2097" s="1" t="s">
        <v>137</v>
      </c>
      <c r="O2097" s="2" t="s">
        <v>785</v>
      </c>
      <c r="P2097" s="2" t="s">
        <v>32</v>
      </c>
      <c r="Q2097" s="2" t="s">
        <v>32</v>
      </c>
      <c r="R2097" s="2" t="s">
        <v>32</v>
      </c>
      <c r="S2097" s="2" t="s">
        <v>32</v>
      </c>
      <c r="T2097" s="1" t="s">
        <v>32</v>
      </c>
      <c r="U2097" s="1" t="s">
        <v>32</v>
      </c>
      <c r="V2097" s="1" t="s">
        <v>32</v>
      </c>
      <c r="W2097" s="1" t="s">
        <v>32</v>
      </c>
    </row>
    <row r="2098" spans="1:23">
      <c r="A2098" s="29" t="str">
        <f>+IF(B2098="N","",IF(COUNTIF(B:B,B2098)&gt;1,COUNTIF(B$3:B2098,B2098),""))</f>
        <v/>
      </c>
      <c r="B2098" s="2" t="str">
        <f>+IF(H2098='Export Demurrage Detention'!$C$2,"Y","N")</f>
        <v>N</v>
      </c>
      <c r="D2098" s="1" t="s">
        <v>173</v>
      </c>
      <c r="G2098" s="1" t="s">
        <v>22</v>
      </c>
      <c r="H2098" s="1" t="s">
        <v>7637</v>
      </c>
      <c r="I2098" s="69">
        <v>44228</v>
      </c>
      <c r="J2098" s="70" t="s">
        <v>175</v>
      </c>
      <c r="K2098" s="1" t="s">
        <v>6319</v>
      </c>
      <c r="L2098" s="1" t="s">
        <v>26</v>
      </c>
      <c r="M2098" s="1" t="s">
        <v>7768</v>
      </c>
      <c r="N2098" s="1" t="s">
        <v>137</v>
      </c>
      <c r="O2098" s="2" t="s">
        <v>785</v>
      </c>
      <c r="P2098" s="2" t="s">
        <v>32</v>
      </c>
      <c r="Q2098" s="2" t="s">
        <v>32</v>
      </c>
      <c r="R2098" s="2" t="s">
        <v>32</v>
      </c>
      <c r="S2098" s="2" t="s">
        <v>32</v>
      </c>
      <c r="T2098" s="1" t="s">
        <v>32</v>
      </c>
      <c r="U2098" s="1" t="s">
        <v>32</v>
      </c>
      <c r="V2098" s="1" t="s">
        <v>32</v>
      </c>
      <c r="W2098" s="1" t="s">
        <v>32</v>
      </c>
    </row>
    <row r="2099" spans="1:23">
      <c r="A2099" s="29" t="str">
        <f>+IF(B2099="N","",IF(COUNTIF(B:B,B2099)&gt;1,COUNTIF(B$3:B2099,B2099),""))</f>
        <v/>
      </c>
      <c r="B2099" s="2" t="str">
        <f>+IF(H2099='Export Demurrage Detention'!$C$2,"Y","N")</f>
        <v>N</v>
      </c>
      <c r="D2099" s="1" t="s">
        <v>173</v>
      </c>
      <c r="G2099" s="1" t="s">
        <v>22</v>
      </c>
      <c r="H2099" s="1" t="s">
        <v>7637</v>
      </c>
      <c r="I2099" s="69">
        <v>44228</v>
      </c>
      <c r="J2099" s="70" t="s">
        <v>175</v>
      </c>
      <c r="K2099" s="1" t="s">
        <v>6319</v>
      </c>
      <c r="L2099" s="1" t="s">
        <v>26</v>
      </c>
      <c r="M2099" s="1" t="s">
        <v>7769</v>
      </c>
      <c r="N2099" s="1" t="s">
        <v>137</v>
      </c>
      <c r="O2099" s="2" t="s">
        <v>785</v>
      </c>
      <c r="P2099" s="2" t="s">
        <v>32</v>
      </c>
      <c r="Q2099" s="2" t="s">
        <v>32</v>
      </c>
      <c r="R2099" s="2" t="s">
        <v>32</v>
      </c>
      <c r="S2099" s="2" t="s">
        <v>32</v>
      </c>
      <c r="T2099" s="1" t="s">
        <v>32</v>
      </c>
      <c r="U2099" s="1" t="s">
        <v>32</v>
      </c>
      <c r="V2099" s="1" t="s">
        <v>32</v>
      </c>
      <c r="W2099" s="1" t="s">
        <v>32</v>
      </c>
    </row>
    <row r="2100" spans="1:23">
      <c r="A2100" s="29" t="str">
        <f>+IF(B2100="N","",IF(COUNTIF(B:B,B2100)&gt;1,COUNTIF(B$3:B2100,B2100),""))</f>
        <v/>
      </c>
      <c r="B2100" s="2" t="str">
        <f>+IF(H2100='Export Demurrage Detention'!$C$2,"Y","N")</f>
        <v>N</v>
      </c>
      <c r="D2100" s="1" t="s">
        <v>173</v>
      </c>
      <c r="G2100" s="1" t="s">
        <v>22</v>
      </c>
      <c r="H2100" s="1" t="s">
        <v>2859</v>
      </c>
      <c r="I2100" s="69">
        <v>44228</v>
      </c>
      <c r="J2100" s="70" t="s">
        <v>175</v>
      </c>
      <c r="K2100" s="1" t="s">
        <v>6319</v>
      </c>
      <c r="L2100" s="1" t="s">
        <v>26</v>
      </c>
      <c r="M2100" s="1" t="s">
        <v>7751</v>
      </c>
      <c r="N2100" s="1" t="s">
        <v>137</v>
      </c>
      <c r="O2100" s="2" t="s">
        <v>785</v>
      </c>
      <c r="P2100" s="2" t="s">
        <v>32</v>
      </c>
      <c r="Q2100" s="2" t="s">
        <v>32</v>
      </c>
      <c r="R2100" s="2" t="s">
        <v>32</v>
      </c>
      <c r="S2100" s="2" t="s">
        <v>32</v>
      </c>
      <c r="T2100" s="1" t="s">
        <v>32</v>
      </c>
      <c r="U2100" s="1" t="s">
        <v>32</v>
      </c>
      <c r="V2100" s="1" t="s">
        <v>32</v>
      </c>
      <c r="W2100" s="1" t="s">
        <v>32</v>
      </c>
    </row>
    <row r="2101" spans="1:23">
      <c r="A2101" s="29" t="str">
        <f>+IF(B2101="N","",IF(COUNTIF(B:B,B2101)&gt;1,COUNTIF(B$3:B2101,B2101),""))</f>
        <v/>
      </c>
      <c r="B2101" s="2" t="str">
        <f>+IF(H2101='Export Demurrage Detention'!$C$2,"Y","N")</f>
        <v>N</v>
      </c>
      <c r="D2101" s="1" t="s">
        <v>173</v>
      </c>
      <c r="G2101" s="1" t="s">
        <v>22</v>
      </c>
      <c r="H2101" s="1" t="s">
        <v>2859</v>
      </c>
      <c r="I2101" s="69">
        <v>44228</v>
      </c>
      <c r="J2101" s="70" t="s">
        <v>175</v>
      </c>
      <c r="K2101" s="1" t="s">
        <v>6319</v>
      </c>
      <c r="L2101" s="1" t="s">
        <v>26</v>
      </c>
      <c r="M2101" s="1" t="s">
        <v>7752</v>
      </c>
      <c r="N2101" s="1" t="s">
        <v>137</v>
      </c>
      <c r="O2101" s="2" t="s">
        <v>785</v>
      </c>
      <c r="P2101" s="2" t="s">
        <v>32</v>
      </c>
      <c r="Q2101" s="2" t="s">
        <v>32</v>
      </c>
      <c r="R2101" s="2" t="s">
        <v>32</v>
      </c>
      <c r="S2101" s="2" t="s">
        <v>32</v>
      </c>
      <c r="T2101" s="1" t="s">
        <v>32</v>
      </c>
      <c r="U2101" s="1" t="s">
        <v>32</v>
      </c>
      <c r="V2101" s="1" t="s">
        <v>32</v>
      </c>
      <c r="W2101" s="1" t="s">
        <v>32</v>
      </c>
    </row>
    <row r="2102" spans="1:23">
      <c r="A2102" s="29" t="str">
        <f>+IF(B2102="N","",IF(COUNTIF(B:B,B2102)&gt;1,COUNTIF(B$3:B2102,B2102),""))</f>
        <v/>
      </c>
      <c r="B2102" s="2" t="str">
        <f>+IF(H2102='Export Demurrage Detention'!$C$2,"Y","N")</f>
        <v>N</v>
      </c>
      <c r="D2102" s="1" t="s">
        <v>173</v>
      </c>
      <c r="G2102" s="1" t="s">
        <v>22</v>
      </c>
      <c r="H2102" s="1" t="s">
        <v>2859</v>
      </c>
      <c r="I2102" s="69">
        <v>44228</v>
      </c>
      <c r="J2102" s="70" t="s">
        <v>175</v>
      </c>
      <c r="K2102" s="1" t="s">
        <v>6319</v>
      </c>
      <c r="L2102" s="1" t="s">
        <v>26</v>
      </c>
      <c r="M2102" s="1" t="s">
        <v>7729</v>
      </c>
      <c r="N2102" s="1" t="s">
        <v>137</v>
      </c>
      <c r="O2102" s="2" t="s">
        <v>785</v>
      </c>
      <c r="P2102" s="2" t="s">
        <v>32</v>
      </c>
      <c r="Q2102" s="2" t="s">
        <v>32</v>
      </c>
      <c r="R2102" s="2" t="s">
        <v>32</v>
      </c>
      <c r="S2102" s="2" t="s">
        <v>32</v>
      </c>
      <c r="T2102" s="1" t="s">
        <v>32</v>
      </c>
      <c r="U2102" s="1" t="s">
        <v>32</v>
      </c>
      <c r="V2102" s="1" t="s">
        <v>32</v>
      </c>
      <c r="W2102" s="1" t="s">
        <v>32</v>
      </c>
    </row>
    <row r="2103" spans="1:23">
      <c r="A2103" s="29" t="str">
        <f>+IF(B2103="N","",IF(COUNTIF(B:B,B2103)&gt;1,COUNTIF(B$3:B2103,B2103),""))</f>
        <v/>
      </c>
      <c r="B2103" s="2" t="str">
        <f>+IF(H2103='Export Demurrage Detention'!$C$2,"Y","N")</f>
        <v>N</v>
      </c>
      <c r="D2103" s="1" t="s">
        <v>173</v>
      </c>
      <c r="G2103" s="1" t="s">
        <v>22</v>
      </c>
      <c r="H2103" s="1" t="s">
        <v>2859</v>
      </c>
      <c r="I2103" s="69">
        <v>44228</v>
      </c>
      <c r="J2103" s="70" t="s">
        <v>175</v>
      </c>
      <c r="K2103" s="1" t="s">
        <v>6319</v>
      </c>
      <c r="L2103" s="1" t="s">
        <v>26</v>
      </c>
      <c r="M2103" s="1" t="s">
        <v>7753</v>
      </c>
      <c r="N2103" s="1" t="s">
        <v>137</v>
      </c>
      <c r="O2103" s="2" t="s">
        <v>785</v>
      </c>
      <c r="P2103" s="2" t="s">
        <v>32</v>
      </c>
      <c r="Q2103" s="2" t="s">
        <v>32</v>
      </c>
      <c r="R2103" s="2" t="s">
        <v>32</v>
      </c>
      <c r="S2103" s="2" t="s">
        <v>32</v>
      </c>
      <c r="T2103" s="1" t="s">
        <v>32</v>
      </c>
      <c r="U2103" s="1" t="s">
        <v>32</v>
      </c>
      <c r="V2103" s="1" t="s">
        <v>32</v>
      </c>
      <c r="W2103" s="1" t="s">
        <v>32</v>
      </c>
    </row>
    <row r="2104" spans="1:23">
      <c r="A2104" s="29" t="str">
        <f>+IF(B2104="N","",IF(COUNTIF(B:B,B2104)&gt;1,COUNTIF(B$3:B2104,B2104),""))</f>
        <v/>
      </c>
      <c r="B2104" s="2" t="str">
        <f>+IF(H2104='Export Demurrage Detention'!$C$2,"Y","N")</f>
        <v>N</v>
      </c>
      <c r="D2104" s="1" t="s">
        <v>173</v>
      </c>
      <c r="G2104" s="1" t="s">
        <v>22</v>
      </c>
      <c r="H2104" s="1" t="s">
        <v>2859</v>
      </c>
      <c r="I2104" s="69">
        <v>44228</v>
      </c>
      <c r="J2104" s="70" t="s">
        <v>175</v>
      </c>
      <c r="K2104" s="1" t="s">
        <v>6319</v>
      </c>
      <c r="L2104" s="1" t="s">
        <v>26</v>
      </c>
      <c r="M2104" s="1" t="s">
        <v>7754</v>
      </c>
      <c r="N2104" s="1" t="s">
        <v>137</v>
      </c>
      <c r="O2104" s="2" t="s">
        <v>785</v>
      </c>
      <c r="P2104" s="2" t="s">
        <v>32</v>
      </c>
      <c r="Q2104" s="2" t="s">
        <v>32</v>
      </c>
      <c r="R2104" s="2" t="s">
        <v>32</v>
      </c>
      <c r="S2104" s="2" t="s">
        <v>32</v>
      </c>
      <c r="T2104" s="1" t="s">
        <v>32</v>
      </c>
      <c r="U2104" s="1" t="s">
        <v>32</v>
      </c>
      <c r="V2104" s="1" t="s">
        <v>32</v>
      </c>
      <c r="W2104" s="1" t="s">
        <v>32</v>
      </c>
    </row>
    <row r="2105" spans="1:23">
      <c r="A2105" s="29" t="str">
        <f>+IF(B2105="N","",IF(COUNTIF(B:B,B2105)&gt;1,COUNTIF(B$3:B2105,B2105),""))</f>
        <v/>
      </c>
      <c r="B2105" s="2" t="str">
        <f>+IF(H2105='Export Demurrage Detention'!$C$2,"Y","N")</f>
        <v>N</v>
      </c>
      <c r="D2105" s="1" t="s">
        <v>173</v>
      </c>
      <c r="G2105" s="1" t="s">
        <v>22</v>
      </c>
      <c r="H2105" s="1" t="s">
        <v>2859</v>
      </c>
      <c r="I2105" s="69">
        <v>44228</v>
      </c>
      <c r="J2105" s="70" t="s">
        <v>175</v>
      </c>
      <c r="K2105" s="1" t="s">
        <v>6319</v>
      </c>
      <c r="L2105" s="1" t="s">
        <v>26</v>
      </c>
      <c r="M2105" s="1" t="s">
        <v>7755</v>
      </c>
      <c r="N2105" s="1" t="s">
        <v>137</v>
      </c>
      <c r="O2105" s="2" t="s">
        <v>785</v>
      </c>
      <c r="P2105" s="2" t="s">
        <v>32</v>
      </c>
      <c r="Q2105" s="2" t="s">
        <v>32</v>
      </c>
      <c r="R2105" s="2" t="s">
        <v>32</v>
      </c>
      <c r="S2105" s="2" t="s">
        <v>32</v>
      </c>
      <c r="T2105" s="1" t="s">
        <v>32</v>
      </c>
      <c r="U2105" s="1" t="s">
        <v>32</v>
      </c>
      <c r="V2105" s="1" t="s">
        <v>32</v>
      </c>
      <c r="W2105" s="1" t="s">
        <v>32</v>
      </c>
    </row>
    <row r="2106" spans="1:23">
      <c r="A2106" s="29" t="str">
        <f>+IF(B2106="N","",IF(COUNTIF(B:B,B2106)&gt;1,COUNTIF(B$3:B2106,B2106),""))</f>
        <v/>
      </c>
      <c r="B2106" s="2" t="str">
        <f>+IF(H2106='Export Demurrage Detention'!$C$2,"Y","N")</f>
        <v>N</v>
      </c>
      <c r="D2106" s="1" t="s">
        <v>173</v>
      </c>
      <c r="G2106" s="1" t="s">
        <v>22</v>
      </c>
      <c r="H2106" s="1" t="s">
        <v>2859</v>
      </c>
      <c r="I2106" s="69">
        <v>44228</v>
      </c>
      <c r="J2106" s="70" t="s">
        <v>175</v>
      </c>
      <c r="K2106" s="1" t="s">
        <v>6319</v>
      </c>
      <c r="L2106" s="1" t="s">
        <v>26</v>
      </c>
      <c r="M2106" s="1" t="s">
        <v>7756</v>
      </c>
      <c r="N2106" s="1" t="s">
        <v>137</v>
      </c>
      <c r="O2106" s="2" t="s">
        <v>785</v>
      </c>
      <c r="P2106" s="2" t="s">
        <v>32</v>
      </c>
      <c r="Q2106" s="2" t="s">
        <v>32</v>
      </c>
      <c r="R2106" s="2" t="s">
        <v>32</v>
      </c>
      <c r="S2106" s="2" t="s">
        <v>32</v>
      </c>
      <c r="T2106" s="1" t="s">
        <v>32</v>
      </c>
      <c r="U2106" s="1" t="s">
        <v>32</v>
      </c>
      <c r="V2106" s="1" t="s">
        <v>32</v>
      </c>
      <c r="W2106" s="1" t="s">
        <v>32</v>
      </c>
    </row>
    <row r="2107" spans="1:23">
      <c r="A2107" s="29" t="str">
        <f>+IF(B2107="N","",IF(COUNTIF(B:B,B2107)&gt;1,COUNTIF(B$3:B2107,B2107),""))</f>
        <v/>
      </c>
      <c r="B2107" s="2" t="str">
        <f>+IF(H2107='Export Demurrage Detention'!$C$2,"Y","N")</f>
        <v>N</v>
      </c>
      <c r="D2107" s="1" t="s">
        <v>173</v>
      </c>
      <c r="G2107" s="1" t="s">
        <v>22</v>
      </c>
      <c r="H2107" s="1" t="s">
        <v>2859</v>
      </c>
      <c r="I2107" s="69">
        <v>44228</v>
      </c>
      <c r="J2107" s="70" t="s">
        <v>175</v>
      </c>
      <c r="K2107" s="1" t="s">
        <v>6319</v>
      </c>
      <c r="L2107" s="1" t="s">
        <v>26</v>
      </c>
      <c r="M2107" s="1" t="s">
        <v>7757</v>
      </c>
      <c r="N2107" s="1" t="s">
        <v>137</v>
      </c>
      <c r="O2107" s="2" t="s">
        <v>785</v>
      </c>
      <c r="P2107" s="2" t="s">
        <v>32</v>
      </c>
      <c r="Q2107" s="2" t="s">
        <v>32</v>
      </c>
      <c r="R2107" s="2" t="s">
        <v>32</v>
      </c>
      <c r="S2107" s="2" t="s">
        <v>32</v>
      </c>
      <c r="T2107" s="1" t="s">
        <v>32</v>
      </c>
      <c r="U2107" s="1" t="s">
        <v>32</v>
      </c>
      <c r="V2107" s="1" t="s">
        <v>32</v>
      </c>
      <c r="W2107" s="1" t="s">
        <v>32</v>
      </c>
    </row>
    <row r="2108" spans="1:23">
      <c r="A2108" s="29" t="str">
        <f>+IF(B2108="N","",IF(COUNTIF(B:B,B2108)&gt;1,COUNTIF(B$3:B2108,B2108),""))</f>
        <v/>
      </c>
      <c r="B2108" s="2" t="str">
        <f>+IF(H2108='Export Demurrage Detention'!$C$2,"Y","N")</f>
        <v>N</v>
      </c>
      <c r="D2108" s="1" t="s">
        <v>173</v>
      </c>
      <c r="G2108" s="1" t="s">
        <v>22</v>
      </c>
      <c r="H2108" s="1" t="s">
        <v>2859</v>
      </c>
      <c r="I2108" s="69">
        <v>44228</v>
      </c>
      <c r="J2108" s="70" t="s">
        <v>175</v>
      </c>
      <c r="K2108" s="1" t="s">
        <v>6319</v>
      </c>
      <c r="L2108" s="1" t="s">
        <v>26</v>
      </c>
      <c r="M2108" s="1" t="s">
        <v>7758</v>
      </c>
      <c r="N2108" s="1" t="s">
        <v>137</v>
      </c>
      <c r="O2108" s="2" t="s">
        <v>785</v>
      </c>
      <c r="P2108" s="2" t="s">
        <v>32</v>
      </c>
      <c r="Q2108" s="2" t="s">
        <v>32</v>
      </c>
      <c r="R2108" s="2" t="s">
        <v>32</v>
      </c>
      <c r="S2108" s="2" t="s">
        <v>32</v>
      </c>
      <c r="T2108" s="1" t="s">
        <v>32</v>
      </c>
      <c r="U2108" s="1" t="s">
        <v>32</v>
      </c>
      <c r="V2108" s="1" t="s">
        <v>32</v>
      </c>
      <c r="W2108" s="1" t="s">
        <v>32</v>
      </c>
    </row>
    <row r="2109" spans="1:23">
      <c r="A2109" s="29" t="str">
        <f>+IF(B2109="N","",IF(COUNTIF(B:B,B2109)&gt;1,COUNTIF(B$3:B2109,B2109),""))</f>
        <v/>
      </c>
      <c r="B2109" s="2" t="str">
        <f>+IF(H2109='Export Demurrage Detention'!$C$2,"Y","N")</f>
        <v>N</v>
      </c>
      <c r="D2109" s="1" t="s">
        <v>173</v>
      </c>
      <c r="G2109" s="1" t="s">
        <v>22</v>
      </c>
      <c r="H2109" s="1" t="s">
        <v>2859</v>
      </c>
      <c r="I2109" s="69">
        <v>44228</v>
      </c>
      <c r="J2109" s="70" t="s">
        <v>175</v>
      </c>
      <c r="K2109" s="1" t="s">
        <v>6319</v>
      </c>
      <c r="L2109" s="1" t="s">
        <v>26</v>
      </c>
      <c r="M2109" s="1" t="s">
        <v>7759</v>
      </c>
      <c r="N2109" s="1" t="s">
        <v>137</v>
      </c>
      <c r="O2109" s="2" t="s">
        <v>785</v>
      </c>
      <c r="P2109" s="2" t="s">
        <v>32</v>
      </c>
      <c r="Q2109" s="2" t="s">
        <v>32</v>
      </c>
      <c r="R2109" s="2" t="s">
        <v>32</v>
      </c>
      <c r="S2109" s="2" t="s">
        <v>32</v>
      </c>
      <c r="T2109" s="1" t="s">
        <v>32</v>
      </c>
      <c r="U2109" s="1" t="s">
        <v>32</v>
      </c>
      <c r="V2109" s="1" t="s">
        <v>32</v>
      </c>
      <c r="W2109" s="1" t="s">
        <v>32</v>
      </c>
    </row>
    <row r="2110" spans="1:23">
      <c r="A2110" s="29" t="str">
        <f>+IF(B2110="N","",IF(COUNTIF(B:B,B2110)&gt;1,COUNTIF(B$3:B2110,B2110),""))</f>
        <v/>
      </c>
      <c r="B2110" s="2" t="str">
        <f>+IF(H2110='Export Demurrage Detention'!$C$2,"Y","N")</f>
        <v>N</v>
      </c>
      <c r="D2110" s="1" t="s">
        <v>173</v>
      </c>
      <c r="G2110" s="1" t="s">
        <v>22</v>
      </c>
      <c r="H2110" s="1" t="s">
        <v>2859</v>
      </c>
      <c r="I2110" s="69">
        <v>44228</v>
      </c>
      <c r="J2110" s="70" t="s">
        <v>175</v>
      </c>
      <c r="K2110" s="1" t="s">
        <v>6319</v>
      </c>
      <c r="L2110" s="1" t="s">
        <v>26</v>
      </c>
      <c r="M2110" s="1" t="s">
        <v>7760</v>
      </c>
      <c r="N2110" s="1" t="s">
        <v>137</v>
      </c>
      <c r="O2110" s="2" t="s">
        <v>785</v>
      </c>
      <c r="P2110" s="2" t="s">
        <v>32</v>
      </c>
      <c r="Q2110" s="2" t="s">
        <v>32</v>
      </c>
      <c r="R2110" s="2" t="s">
        <v>32</v>
      </c>
      <c r="S2110" s="2" t="s">
        <v>32</v>
      </c>
      <c r="T2110" s="1" t="s">
        <v>32</v>
      </c>
      <c r="U2110" s="1" t="s">
        <v>32</v>
      </c>
      <c r="V2110" s="1" t="s">
        <v>32</v>
      </c>
      <c r="W2110" s="1" t="s">
        <v>32</v>
      </c>
    </row>
    <row r="2111" spans="1:23">
      <c r="A2111" s="29" t="str">
        <f>+IF(B2111="N","",IF(COUNTIF(B:B,B2111)&gt;1,COUNTIF(B$3:B2111,B2111),""))</f>
        <v/>
      </c>
      <c r="B2111" s="2" t="str">
        <f>+IF(H2111='Export Demurrage Detention'!$C$2,"Y","N")</f>
        <v>N</v>
      </c>
      <c r="D2111" s="1" t="s">
        <v>173</v>
      </c>
      <c r="G2111" s="1" t="s">
        <v>22</v>
      </c>
      <c r="H2111" s="1" t="s">
        <v>2859</v>
      </c>
      <c r="I2111" s="69">
        <v>44228</v>
      </c>
      <c r="J2111" s="70" t="s">
        <v>175</v>
      </c>
      <c r="K2111" s="1" t="s">
        <v>6319</v>
      </c>
      <c r="L2111" s="1" t="s">
        <v>26</v>
      </c>
      <c r="M2111" s="1" t="s">
        <v>7761</v>
      </c>
      <c r="N2111" s="1" t="s">
        <v>137</v>
      </c>
      <c r="O2111" s="2" t="s">
        <v>785</v>
      </c>
      <c r="P2111" s="2" t="s">
        <v>32</v>
      </c>
      <c r="Q2111" s="2" t="s">
        <v>32</v>
      </c>
      <c r="R2111" s="2" t="s">
        <v>32</v>
      </c>
      <c r="S2111" s="2" t="s">
        <v>32</v>
      </c>
      <c r="T2111" s="1" t="s">
        <v>32</v>
      </c>
      <c r="U2111" s="1" t="s">
        <v>32</v>
      </c>
      <c r="V2111" s="1" t="s">
        <v>32</v>
      </c>
      <c r="W2111" s="1" t="s">
        <v>32</v>
      </c>
    </row>
    <row r="2112" spans="1:23">
      <c r="A2112" s="29" t="str">
        <f>+IF(B2112="N","",IF(COUNTIF(B:B,B2112)&gt;1,COUNTIF(B$3:B2112,B2112),""))</f>
        <v/>
      </c>
      <c r="B2112" s="2" t="str">
        <f>+IF(H2112='Export Demurrage Detention'!$C$2,"Y","N")</f>
        <v>N</v>
      </c>
      <c r="D2112" s="1" t="s">
        <v>173</v>
      </c>
      <c r="G2112" s="1" t="s">
        <v>22</v>
      </c>
      <c r="H2112" s="1" t="s">
        <v>2859</v>
      </c>
      <c r="I2112" s="69">
        <v>44228</v>
      </c>
      <c r="J2112" s="70" t="s">
        <v>175</v>
      </c>
      <c r="K2112" s="1" t="s">
        <v>6319</v>
      </c>
      <c r="L2112" s="1" t="s">
        <v>26</v>
      </c>
      <c r="M2112" s="1" t="s">
        <v>7762</v>
      </c>
      <c r="N2112" s="1" t="s">
        <v>137</v>
      </c>
      <c r="O2112" s="2" t="s">
        <v>785</v>
      </c>
      <c r="P2112" s="2" t="s">
        <v>32</v>
      </c>
      <c r="Q2112" s="2" t="s">
        <v>32</v>
      </c>
      <c r="R2112" s="2" t="s">
        <v>32</v>
      </c>
      <c r="S2112" s="2" t="s">
        <v>32</v>
      </c>
      <c r="T2112" s="1" t="s">
        <v>32</v>
      </c>
      <c r="U2112" s="1" t="s">
        <v>32</v>
      </c>
      <c r="V2112" s="1" t="s">
        <v>32</v>
      </c>
      <c r="W2112" s="1" t="s">
        <v>32</v>
      </c>
    </row>
    <row r="2113" spans="1:23">
      <c r="A2113" s="29" t="str">
        <f>+IF(B2113="N","",IF(COUNTIF(B:B,B2113)&gt;1,COUNTIF(B$3:B2113,B2113),""))</f>
        <v/>
      </c>
      <c r="B2113" s="2" t="str">
        <f>+IF(H2113='Export Demurrage Detention'!$C$2,"Y","N")</f>
        <v>N</v>
      </c>
      <c r="D2113" s="1" t="s">
        <v>173</v>
      </c>
      <c r="G2113" s="1" t="s">
        <v>22</v>
      </c>
      <c r="H2113" s="1" t="s">
        <v>2859</v>
      </c>
      <c r="I2113" s="69">
        <v>44228</v>
      </c>
      <c r="J2113" s="70" t="s">
        <v>175</v>
      </c>
      <c r="K2113" s="1" t="s">
        <v>6319</v>
      </c>
      <c r="L2113" s="1" t="s">
        <v>26</v>
      </c>
      <c r="M2113" s="1" t="s">
        <v>7763</v>
      </c>
      <c r="N2113" s="1" t="s">
        <v>137</v>
      </c>
      <c r="O2113" s="2" t="s">
        <v>785</v>
      </c>
      <c r="P2113" s="2" t="s">
        <v>32</v>
      </c>
      <c r="Q2113" s="2" t="s">
        <v>32</v>
      </c>
      <c r="R2113" s="2" t="s">
        <v>32</v>
      </c>
      <c r="S2113" s="2" t="s">
        <v>32</v>
      </c>
      <c r="T2113" s="1" t="s">
        <v>32</v>
      </c>
      <c r="U2113" s="1" t="s">
        <v>32</v>
      </c>
      <c r="V2113" s="1" t="s">
        <v>32</v>
      </c>
      <c r="W2113" s="1" t="s">
        <v>32</v>
      </c>
    </row>
    <row r="2114" spans="1:23">
      <c r="A2114" s="29" t="str">
        <f>+IF(B2114="N","",IF(COUNTIF(B:B,B2114)&gt;1,COUNTIF(B$3:B2114,B2114),""))</f>
        <v/>
      </c>
      <c r="B2114" s="2" t="str">
        <f>+IF(H2114='Export Demurrage Detention'!$C$2,"Y","N")</f>
        <v>N</v>
      </c>
      <c r="D2114" s="1" t="s">
        <v>173</v>
      </c>
      <c r="G2114" s="1" t="s">
        <v>22</v>
      </c>
      <c r="H2114" s="1" t="s">
        <v>2859</v>
      </c>
      <c r="I2114" s="69">
        <v>44228</v>
      </c>
      <c r="J2114" s="70" t="s">
        <v>175</v>
      </c>
      <c r="K2114" s="1" t="s">
        <v>6319</v>
      </c>
      <c r="L2114" s="1" t="s">
        <v>26</v>
      </c>
      <c r="M2114" s="1" t="s">
        <v>7764</v>
      </c>
      <c r="N2114" s="1" t="s">
        <v>137</v>
      </c>
      <c r="O2114" s="2" t="s">
        <v>785</v>
      </c>
      <c r="P2114" s="2" t="s">
        <v>32</v>
      </c>
      <c r="Q2114" s="2" t="s">
        <v>32</v>
      </c>
      <c r="R2114" s="2" t="s">
        <v>32</v>
      </c>
      <c r="S2114" s="2" t="s">
        <v>32</v>
      </c>
      <c r="T2114" s="1" t="s">
        <v>32</v>
      </c>
      <c r="U2114" s="1" t="s">
        <v>32</v>
      </c>
      <c r="V2114" s="1" t="s">
        <v>32</v>
      </c>
      <c r="W2114" s="1" t="s">
        <v>32</v>
      </c>
    </row>
    <row r="2115" spans="1:23">
      <c r="A2115" s="29" t="str">
        <f>+IF(B2115="N","",IF(COUNTIF(B:B,B2115)&gt;1,COUNTIF(B$3:B2115,B2115),""))</f>
        <v/>
      </c>
      <c r="B2115" s="2" t="str">
        <f>+IF(H2115='Export Demurrage Detention'!$C$2,"Y","N")</f>
        <v>N</v>
      </c>
      <c r="D2115" s="1" t="s">
        <v>173</v>
      </c>
      <c r="G2115" s="1" t="s">
        <v>22</v>
      </c>
      <c r="H2115" s="1" t="s">
        <v>2859</v>
      </c>
      <c r="I2115" s="69">
        <v>44228</v>
      </c>
      <c r="J2115" s="70" t="s">
        <v>175</v>
      </c>
      <c r="K2115" s="1" t="s">
        <v>6319</v>
      </c>
      <c r="L2115" s="1" t="s">
        <v>26</v>
      </c>
      <c r="M2115" s="1" t="s">
        <v>7765</v>
      </c>
      <c r="N2115" s="1" t="s">
        <v>137</v>
      </c>
      <c r="O2115" s="2" t="s">
        <v>785</v>
      </c>
      <c r="P2115" s="2" t="s">
        <v>32</v>
      </c>
      <c r="Q2115" s="2" t="s">
        <v>32</v>
      </c>
      <c r="R2115" s="2" t="s">
        <v>32</v>
      </c>
      <c r="S2115" s="2" t="s">
        <v>32</v>
      </c>
      <c r="T2115" s="1" t="s">
        <v>32</v>
      </c>
      <c r="U2115" s="1" t="s">
        <v>32</v>
      </c>
      <c r="V2115" s="1" t="s">
        <v>32</v>
      </c>
      <c r="W2115" s="1" t="s">
        <v>32</v>
      </c>
    </row>
    <row r="2116" spans="1:23">
      <c r="A2116" s="29" t="str">
        <f>+IF(B2116="N","",IF(COUNTIF(B:B,B2116)&gt;1,COUNTIF(B$3:B2116,B2116),""))</f>
        <v/>
      </c>
      <c r="B2116" s="2" t="str">
        <f>+IF(H2116='Export Demurrage Detention'!$C$2,"Y","N")</f>
        <v>N</v>
      </c>
      <c r="D2116" s="1" t="s">
        <v>173</v>
      </c>
      <c r="G2116" s="1" t="s">
        <v>22</v>
      </c>
      <c r="H2116" s="1" t="s">
        <v>2859</v>
      </c>
      <c r="I2116" s="69">
        <v>44228</v>
      </c>
      <c r="J2116" s="70" t="s">
        <v>175</v>
      </c>
      <c r="K2116" s="1" t="s">
        <v>6319</v>
      </c>
      <c r="L2116" s="1" t="s">
        <v>26</v>
      </c>
      <c r="M2116" s="1" t="s">
        <v>7766</v>
      </c>
      <c r="N2116" s="1" t="s">
        <v>137</v>
      </c>
      <c r="O2116" s="2" t="s">
        <v>785</v>
      </c>
      <c r="P2116" s="2" t="s">
        <v>32</v>
      </c>
      <c r="Q2116" s="2" t="s">
        <v>32</v>
      </c>
      <c r="R2116" s="2" t="s">
        <v>32</v>
      </c>
      <c r="S2116" s="2" t="s">
        <v>32</v>
      </c>
      <c r="T2116" s="1" t="s">
        <v>32</v>
      </c>
      <c r="U2116" s="1" t="s">
        <v>32</v>
      </c>
      <c r="V2116" s="1" t="s">
        <v>32</v>
      </c>
      <c r="W2116" s="1" t="s">
        <v>32</v>
      </c>
    </row>
    <row r="2117" spans="1:23">
      <c r="A2117" s="29" t="str">
        <f>+IF(B2117="N","",IF(COUNTIF(B:B,B2117)&gt;1,COUNTIF(B$3:B2117,B2117),""))</f>
        <v/>
      </c>
      <c r="B2117" s="2" t="str">
        <f>+IF(H2117='Export Demurrage Detention'!$C$2,"Y","N")</f>
        <v>N</v>
      </c>
      <c r="D2117" s="1" t="s">
        <v>173</v>
      </c>
      <c r="G2117" s="1" t="s">
        <v>22</v>
      </c>
      <c r="H2117" s="1" t="s">
        <v>2859</v>
      </c>
      <c r="I2117" s="69">
        <v>44228</v>
      </c>
      <c r="J2117" s="70" t="s">
        <v>175</v>
      </c>
      <c r="K2117" s="1" t="s">
        <v>6319</v>
      </c>
      <c r="L2117" s="1" t="s">
        <v>26</v>
      </c>
      <c r="M2117" s="1" t="s">
        <v>7767</v>
      </c>
      <c r="N2117" s="1" t="s">
        <v>137</v>
      </c>
      <c r="O2117" s="2" t="s">
        <v>785</v>
      </c>
      <c r="P2117" s="2" t="s">
        <v>32</v>
      </c>
      <c r="Q2117" s="2" t="s">
        <v>32</v>
      </c>
      <c r="R2117" s="2" t="s">
        <v>32</v>
      </c>
      <c r="S2117" s="2" t="s">
        <v>32</v>
      </c>
      <c r="T2117" s="1" t="s">
        <v>32</v>
      </c>
      <c r="U2117" s="1" t="s">
        <v>32</v>
      </c>
      <c r="V2117" s="1" t="s">
        <v>32</v>
      </c>
      <c r="W2117" s="1" t="s">
        <v>32</v>
      </c>
    </row>
    <row r="2118" spans="1:23">
      <c r="A2118" s="29" t="str">
        <f>+IF(B2118="N","",IF(COUNTIF(B:B,B2118)&gt;1,COUNTIF(B$3:B2118,B2118),""))</f>
        <v/>
      </c>
      <c r="B2118" s="2" t="str">
        <f>+IF(H2118='Export Demurrage Detention'!$C$2,"Y","N")</f>
        <v>N</v>
      </c>
      <c r="D2118" s="1" t="s">
        <v>173</v>
      </c>
      <c r="G2118" s="1" t="s">
        <v>22</v>
      </c>
      <c r="H2118" s="1" t="s">
        <v>2859</v>
      </c>
      <c r="I2118" s="69">
        <v>44228</v>
      </c>
      <c r="J2118" s="70" t="s">
        <v>175</v>
      </c>
      <c r="K2118" s="1" t="s">
        <v>6319</v>
      </c>
      <c r="L2118" s="1" t="s">
        <v>26</v>
      </c>
      <c r="M2118" s="1" t="s">
        <v>7768</v>
      </c>
      <c r="N2118" s="1" t="s">
        <v>137</v>
      </c>
      <c r="O2118" s="2" t="s">
        <v>785</v>
      </c>
      <c r="P2118" s="2" t="s">
        <v>32</v>
      </c>
      <c r="Q2118" s="2" t="s">
        <v>32</v>
      </c>
      <c r="R2118" s="2" t="s">
        <v>32</v>
      </c>
      <c r="S2118" s="2" t="s">
        <v>32</v>
      </c>
      <c r="T2118" s="1" t="s">
        <v>32</v>
      </c>
      <c r="U2118" s="1" t="s">
        <v>32</v>
      </c>
      <c r="V2118" s="1" t="s">
        <v>32</v>
      </c>
      <c r="W2118" s="1" t="s">
        <v>32</v>
      </c>
    </row>
    <row r="2119" spans="1:23">
      <c r="A2119" s="29" t="str">
        <f>+IF(B2119="N","",IF(COUNTIF(B:B,B2119)&gt;1,COUNTIF(B$3:B2119,B2119),""))</f>
        <v/>
      </c>
      <c r="B2119" s="2" t="str">
        <f>+IF(H2119='Export Demurrage Detention'!$C$2,"Y","N")</f>
        <v>N</v>
      </c>
      <c r="D2119" s="1" t="s">
        <v>173</v>
      </c>
      <c r="G2119" s="1" t="s">
        <v>22</v>
      </c>
      <c r="H2119" s="1" t="s">
        <v>2859</v>
      </c>
      <c r="I2119" s="69">
        <v>44228</v>
      </c>
      <c r="J2119" s="70" t="s">
        <v>175</v>
      </c>
      <c r="K2119" s="1" t="s">
        <v>6319</v>
      </c>
      <c r="L2119" s="1" t="s">
        <v>26</v>
      </c>
      <c r="M2119" s="1" t="s">
        <v>7769</v>
      </c>
      <c r="N2119" s="1" t="s">
        <v>137</v>
      </c>
      <c r="O2119" s="2" t="s">
        <v>785</v>
      </c>
      <c r="P2119" s="2" t="s">
        <v>32</v>
      </c>
      <c r="Q2119" s="2" t="s">
        <v>32</v>
      </c>
      <c r="R2119" s="2" t="s">
        <v>32</v>
      </c>
      <c r="S2119" s="2" t="s">
        <v>32</v>
      </c>
      <c r="T2119" s="1" t="s">
        <v>32</v>
      </c>
      <c r="U2119" s="1" t="s">
        <v>32</v>
      </c>
      <c r="V2119" s="1" t="s">
        <v>32</v>
      </c>
      <c r="W2119" s="1" t="s">
        <v>32</v>
      </c>
    </row>
    <row r="2120" spans="1:23">
      <c r="A2120" s="29" t="str">
        <f>+IF(B2120="N","",IF(COUNTIF(B:B,B2120)&gt;1,COUNTIF(B$3:B2120,B2120),""))</f>
        <v/>
      </c>
      <c r="B2120" s="2" t="str">
        <f>+IF(H2120='Export Demurrage Detention'!$C$2,"Y","N")</f>
        <v>N</v>
      </c>
      <c r="D2120" s="1" t="s">
        <v>173</v>
      </c>
      <c r="G2120" s="1" t="s">
        <v>22</v>
      </c>
      <c r="H2120" s="1" t="s">
        <v>2864</v>
      </c>
      <c r="I2120" s="69">
        <v>44228</v>
      </c>
      <c r="J2120" s="70" t="s">
        <v>175</v>
      </c>
      <c r="K2120" s="1" t="s">
        <v>6319</v>
      </c>
      <c r="L2120" s="1" t="s">
        <v>26</v>
      </c>
      <c r="M2120" s="1" t="s">
        <v>7751</v>
      </c>
      <c r="N2120" s="1" t="s">
        <v>137</v>
      </c>
      <c r="O2120" s="2" t="s">
        <v>785</v>
      </c>
      <c r="P2120" s="2" t="s">
        <v>32</v>
      </c>
      <c r="Q2120" s="2" t="s">
        <v>32</v>
      </c>
      <c r="R2120" s="2" t="s">
        <v>32</v>
      </c>
      <c r="S2120" s="2" t="s">
        <v>32</v>
      </c>
      <c r="T2120" s="1" t="s">
        <v>32</v>
      </c>
      <c r="U2120" s="1" t="s">
        <v>32</v>
      </c>
      <c r="V2120" s="1" t="s">
        <v>32</v>
      </c>
      <c r="W2120" s="1" t="s">
        <v>32</v>
      </c>
    </row>
    <row r="2121" spans="1:23">
      <c r="A2121" s="29" t="str">
        <f>+IF(B2121="N","",IF(COUNTIF(B:B,B2121)&gt;1,COUNTIF(B$3:B2121,B2121),""))</f>
        <v/>
      </c>
      <c r="B2121" s="2" t="str">
        <f>+IF(H2121='Export Demurrage Detention'!$C$2,"Y","N")</f>
        <v>N</v>
      </c>
      <c r="D2121" s="1" t="s">
        <v>173</v>
      </c>
      <c r="G2121" s="1" t="s">
        <v>22</v>
      </c>
      <c r="H2121" s="1" t="s">
        <v>2864</v>
      </c>
      <c r="I2121" s="69">
        <v>44228</v>
      </c>
      <c r="J2121" s="70" t="s">
        <v>175</v>
      </c>
      <c r="K2121" s="1" t="s">
        <v>6319</v>
      </c>
      <c r="L2121" s="1" t="s">
        <v>26</v>
      </c>
      <c r="M2121" s="1" t="s">
        <v>7752</v>
      </c>
      <c r="N2121" s="1" t="s">
        <v>137</v>
      </c>
      <c r="O2121" s="2" t="s">
        <v>785</v>
      </c>
      <c r="P2121" s="2" t="s">
        <v>32</v>
      </c>
      <c r="Q2121" s="2" t="s">
        <v>32</v>
      </c>
      <c r="R2121" s="2" t="s">
        <v>32</v>
      </c>
      <c r="S2121" s="2" t="s">
        <v>32</v>
      </c>
      <c r="T2121" s="1" t="s">
        <v>32</v>
      </c>
      <c r="U2121" s="1" t="s">
        <v>32</v>
      </c>
      <c r="V2121" s="1" t="s">
        <v>32</v>
      </c>
      <c r="W2121" s="1" t="s">
        <v>32</v>
      </c>
    </row>
    <row r="2122" spans="1:23">
      <c r="A2122" s="29" t="str">
        <f>+IF(B2122="N","",IF(COUNTIF(B:B,B2122)&gt;1,COUNTIF(B$3:B2122,B2122),""))</f>
        <v/>
      </c>
      <c r="B2122" s="2" t="str">
        <f>+IF(H2122='Export Demurrage Detention'!$C$2,"Y","N")</f>
        <v>N</v>
      </c>
      <c r="D2122" s="1" t="s">
        <v>173</v>
      </c>
      <c r="G2122" s="1" t="s">
        <v>22</v>
      </c>
      <c r="H2122" s="1" t="s">
        <v>2864</v>
      </c>
      <c r="I2122" s="69">
        <v>44228</v>
      </c>
      <c r="J2122" s="70" t="s">
        <v>175</v>
      </c>
      <c r="K2122" s="1" t="s">
        <v>6319</v>
      </c>
      <c r="L2122" s="1" t="s">
        <v>26</v>
      </c>
      <c r="M2122" s="1" t="s">
        <v>7729</v>
      </c>
      <c r="N2122" s="1" t="s">
        <v>137</v>
      </c>
      <c r="O2122" s="2" t="s">
        <v>785</v>
      </c>
      <c r="P2122" s="2" t="s">
        <v>32</v>
      </c>
      <c r="Q2122" s="2" t="s">
        <v>32</v>
      </c>
      <c r="R2122" s="2" t="s">
        <v>32</v>
      </c>
      <c r="S2122" s="2" t="s">
        <v>32</v>
      </c>
      <c r="T2122" s="1" t="s">
        <v>32</v>
      </c>
      <c r="U2122" s="1" t="s">
        <v>32</v>
      </c>
      <c r="V2122" s="1" t="s">
        <v>32</v>
      </c>
      <c r="W2122" s="1" t="s">
        <v>32</v>
      </c>
    </row>
    <row r="2123" spans="1:23">
      <c r="A2123" s="29" t="str">
        <f>+IF(B2123="N","",IF(COUNTIF(B:B,B2123)&gt;1,COUNTIF(B$3:B2123,B2123),""))</f>
        <v/>
      </c>
      <c r="B2123" s="2" t="str">
        <f>+IF(H2123='Export Demurrage Detention'!$C$2,"Y","N")</f>
        <v>N</v>
      </c>
      <c r="D2123" s="1" t="s">
        <v>173</v>
      </c>
      <c r="G2123" s="1" t="s">
        <v>22</v>
      </c>
      <c r="H2123" s="1" t="s">
        <v>2864</v>
      </c>
      <c r="I2123" s="69">
        <v>44228</v>
      </c>
      <c r="J2123" s="70" t="s">
        <v>175</v>
      </c>
      <c r="K2123" s="1" t="s">
        <v>6319</v>
      </c>
      <c r="L2123" s="1" t="s">
        <v>26</v>
      </c>
      <c r="M2123" s="1" t="s">
        <v>7753</v>
      </c>
      <c r="N2123" s="1" t="s">
        <v>137</v>
      </c>
      <c r="O2123" s="2" t="s">
        <v>785</v>
      </c>
      <c r="P2123" s="2" t="s">
        <v>32</v>
      </c>
      <c r="Q2123" s="2" t="s">
        <v>32</v>
      </c>
      <c r="R2123" s="2" t="s">
        <v>32</v>
      </c>
      <c r="S2123" s="2" t="s">
        <v>32</v>
      </c>
      <c r="T2123" s="1" t="s">
        <v>32</v>
      </c>
      <c r="U2123" s="1" t="s">
        <v>32</v>
      </c>
      <c r="V2123" s="1" t="s">
        <v>32</v>
      </c>
      <c r="W2123" s="1" t="s">
        <v>32</v>
      </c>
    </row>
    <row r="2124" spans="1:23">
      <c r="A2124" s="29" t="str">
        <f>+IF(B2124="N","",IF(COUNTIF(B:B,B2124)&gt;1,COUNTIF(B$3:B2124,B2124),""))</f>
        <v/>
      </c>
      <c r="B2124" s="2" t="str">
        <f>+IF(H2124='Export Demurrage Detention'!$C$2,"Y","N")</f>
        <v>N</v>
      </c>
      <c r="D2124" s="1" t="s">
        <v>173</v>
      </c>
      <c r="G2124" s="1" t="s">
        <v>22</v>
      </c>
      <c r="H2124" s="1" t="s">
        <v>2864</v>
      </c>
      <c r="I2124" s="69">
        <v>44228</v>
      </c>
      <c r="J2124" s="70" t="s">
        <v>175</v>
      </c>
      <c r="K2124" s="1" t="s">
        <v>6319</v>
      </c>
      <c r="L2124" s="1" t="s">
        <v>26</v>
      </c>
      <c r="M2124" s="1" t="s">
        <v>7754</v>
      </c>
      <c r="N2124" s="1" t="s">
        <v>137</v>
      </c>
      <c r="O2124" s="2" t="s">
        <v>785</v>
      </c>
      <c r="P2124" s="2" t="s">
        <v>32</v>
      </c>
      <c r="Q2124" s="2" t="s">
        <v>32</v>
      </c>
      <c r="R2124" s="2" t="s">
        <v>32</v>
      </c>
      <c r="S2124" s="2" t="s">
        <v>32</v>
      </c>
      <c r="T2124" s="1" t="s">
        <v>32</v>
      </c>
      <c r="U2124" s="1" t="s">
        <v>32</v>
      </c>
      <c r="V2124" s="1" t="s">
        <v>32</v>
      </c>
      <c r="W2124" s="1" t="s">
        <v>32</v>
      </c>
    </row>
    <row r="2125" spans="1:23">
      <c r="A2125" s="29" t="str">
        <f>+IF(B2125="N","",IF(COUNTIF(B:B,B2125)&gt;1,COUNTIF(B$3:B2125,B2125),""))</f>
        <v/>
      </c>
      <c r="B2125" s="2" t="str">
        <f>+IF(H2125='Export Demurrage Detention'!$C$2,"Y","N")</f>
        <v>N</v>
      </c>
      <c r="D2125" s="1" t="s">
        <v>173</v>
      </c>
      <c r="G2125" s="1" t="s">
        <v>22</v>
      </c>
      <c r="H2125" s="1" t="s">
        <v>2864</v>
      </c>
      <c r="I2125" s="69">
        <v>44228</v>
      </c>
      <c r="J2125" s="70" t="s">
        <v>175</v>
      </c>
      <c r="K2125" s="1" t="s">
        <v>6319</v>
      </c>
      <c r="L2125" s="1" t="s">
        <v>26</v>
      </c>
      <c r="M2125" s="1" t="s">
        <v>7755</v>
      </c>
      <c r="N2125" s="1" t="s">
        <v>137</v>
      </c>
      <c r="O2125" s="2" t="s">
        <v>785</v>
      </c>
      <c r="P2125" s="2" t="s">
        <v>32</v>
      </c>
      <c r="Q2125" s="2" t="s">
        <v>32</v>
      </c>
      <c r="R2125" s="2" t="s">
        <v>32</v>
      </c>
      <c r="S2125" s="2" t="s">
        <v>32</v>
      </c>
      <c r="T2125" s="1" t="s">
        <v>32</v>
      </c>
      <c r="U2125" s="1" t="s">
        <v>32</v>
      </c>
      <c r="V2125" s="1" t="s">
        <v>32</v>
      </c>
      <c r="W2125" s="1" t="s">
        <v>32</v>
      </c>
    </row>
    <row r="2126" spans="1:23">
      <c r="A2126" s="29" t="str">
        <f>+IF(B2126="N","",IF(COUNTIF(B:B,B2126)&gt;1,COUNTIF(B$3:B2126,B2126),""))</f>
        <v/>
      </c>
      <c r="B2126" s="2" t="str">
        <f>+IF(H2126='Export Demurrage Detention'!$C$2,"Y","N")</f>
        <v>N</v>
      </c>
      <c r="D2126" s="1" t="s">
        <v>173</v>
      </c>
      <c r="G2126" s="1" t="s">
        <v>22</v>
      </c>
      <c r="H2126" s="1" t="s">
        <v>2864</v>
      </c>
      <c r="I2126" s="69">
        <v>44228</v>
      </c>
      <c r="J2126" s="70" t="s">
        <v>175</v>
      </c>
      <c r="K2126" s="1" t="s">
        <v>6319</v>
      </c>
      <c r="L2126" s="1" t="s">
        <v>26</v>
      </c>
      <c r="M2126" s="1" t="s">
        <v>7756</v>
      </c>
      <c r="N2126" s="1" t="s">
        <v>137</v>
      </c>
      <c r="O2126" s="2" t="s">
        <v>785</v>
      </c>
      <c r="P2126" s="2" t="s">
        <v>32</v>
      </c>
      <c r="Q2126" s="2" t="s">
        <v>32</v>
      </c>
      <c r="R2126" s="2" t="s">
        <v>32</v>
      </c>
      <c r="S2126" s="2" t="s">
        <v>32</v>
      </c>
      <c r="T2126" s="1" t="s">
        <v>32</v>
      </c>
      <c r="U2126" s="1" t="s">
        <v>32</v>
      </c>
      <c r="V2126" s="1" t="s">
        <v>32</v>
      </c>
      <c r="W2126" s="1" t="s">
        <v>32</v>
      </c>
    </row>
    <row r="2127" spans="1:23">
      <c r="A2127" s="29" t="str">
        <f>+IF(B2127="N","",IF(COUNTIF(B:B,B2127)&gt;1,COUNTIF(B$3:B2127,B2127),""))</f>
        <v/>
      </c>
      <c r="B2127" s="2" t="str">
        <f>+IF(H2127='Export Demurrage Detention'!$C$2,"Y","N")</f>
        <v>N</v>
      </c>
      <c r="D2127" s="1" t="s">
        <v>173</v>
      </c>
      <c r="G2127" s="1" t="s">
        <v>22</v>
      </c>
      <c r="H2127" s="1" t="s">
        <v>2864</v>
      </c>
      <c r="I2127" s="69">
        <v>44228</v>
      </c>
      <c r="J2127" s="70" t="s">
        <v>175</v>
      </c>
      <c r="K2127" s="1" t="s">
        <v>6319</v>
      </c>
      <c r="L2127" s="1" t="s">
        <v>26</v>
      </c>
      <c r="M2127" s="1" t="s">
        <v>7757</v>
      </c>
      <c r="N2127" s="1" t="s">
        <v>137</v>
      </c>
      <c r="O2127" s="2" t="s">
        <v>785</v>
      </c>
      <c r="P2127" s="2" t="s">
        <v>32</v>
      </c>
      <c r="Q2127" s="2" t="s">
        <v>32</v>
      </c>
      <c r="R2127" s="2" t="s">
        <v>32</v>
      </c>
      <c r="S2127" s="2" t="s">
        <v>32</v>
      </c>
      <c r="T2127" s="1" t="s">
        <v>32</v>
      </c>
      <c r="U2127" s="1" t="s">
        <v>32</v>
      </c>
      <c r="V2127" s="1" t="s">
        <v>32</v>
      </c>
      <c r="W2127" s="1" t="s">
        <v>32</v>
      </c>
    </row>
    <row r="2128" spans="1:23">
      <c r="A2128" s="29" t="str">
        <f>+IF(B2128="N","",IF(COUNTIF(B:B,B2128)&gt;1,COUNTIF(B$3:B2128,B2128),""))</f>
        <v/>
      </c>
      <c r="B2128" s="2" t="str">
        <f>+IF(H2128='Export Demurrage Detention'!$C$2,"Y","N")</f>
        <v>N</v>
      </c>
      <c r="D2128" s="1" t="s">
        <v>173</v>
      </c>
      <c r="G2128" s="1" t="s">
        <v>22</v>
      </c>
      <c r="H2128" s="1" t="s">
        <v>2864</v>
      </c>
      <c r="I2128" s="69">
        <v>44228</v>
      </c>
      <c r="J2128" s="70" t="s">
        <v>175</v>
      </c>
      <c r="K2128" s="1" t="s">
        <v>6319</v>
      </c>
      <c r="L2128" s="1" t="s">
        <v>26</v>
      </c>
      <c r="M2128" s="1" t="s">
        <v>7758</v>
      </c>
      <c r="N2128" s="1" t="s">
        <v>137</v>
      </c>
      <c r="O2128" s="2" t="s">
        <v>785</v>
      </c>
      <c r="P2128" s="2" t="s">
        <v>32</v>
      </c>
      <c r="Q2128" s="2" t="s">
        <v>32</v>
      </c>
      <c r="R2128" s="2" t="s">
        <v>32</v>
      </c>
      <c r="S2128" s="2" t="s">
        <v>32</v>
      </c>
      <c r="T2128" s="1" t="s">
        <v>32</v>
      </c>
      <c r="U2128" s="1" t="s">
        <v>32</v>
      </c>
      <c r="V2128" s="1" t="s">
        <v>32</v>
      </c>
      <c r="W2128" s="1" t="s">
        <v>32</v>
      </c>
    </row>
    <row r="2129" spans="1:23">
      <c r="A2129" s="29" t="str">
        <f>+IF(B2129="N","",IF(COUNTIF(B:B,B2129)&gt;1,COUNTIF(B$3:B2129,B2129),""))</f>
        <v/>
      </c>
      <c r="B2129" s="2" t="str">
        <f>+IF(H2129='Export Demurrage Detention'!$C$2,"Y","N")</f>
        <v>N</v>
      </c>
      <c r="D2129" s="1" t="s">
        <v>173</v>
      </c>
      <c r="G2129" s="1" t="s">
        <v>22</v>
      </c>
      <c r="H2129" s="1" t="s">
        <v>2864</v>
      </c>
      <c r="I2129" s="69">
        <v>44228</v>
      </c>
      <c r="J2129" s="70" t="s">
        <v>175</v>
      </c>
      <c r="K2129" s="1" t="s">
        <v>6319</v>
      </c>
      <c r="L2129" s="1" t="s">
        <v>26</v>
      </c>
      <c r="M2129" s="1" t="s">
        <v>7759</v>
      </c>
      <c r="N2129" s="1" t="s">
        <v>137</v>
      </c>
      <c r="O2129" s="2" t="s">
        <v>785</v>
      </c>
      <c r="P2129" s="2" t="s">
        <v>32</v>
      </c>
      <c r="Q2129" s="2" t="s">
        <v>32</v>
      </c>
      <c r="R2129" s="2" t="s">
        <v>32</v>
      </c>
      <c r="S2129" s="2" t="s">
        <v>32</v>
      </c>
      <c r="T2129" s="1" t="s">
        <v>32</v>
      </c>
      <c r="U2129" s="1" t="s">
        <v>32</v>
      </c>
      <c r="V2129" s="1" t="s">
        <v>32</v>
      </c>
      <c r="W2129" s="1" t="s">
        <v>32</v>
      </c>
    </row>
    <row r="2130" spans="1:23">
      <c r="A2130" s="29" t="str">
        <f>+IF(B2130="N","",IF(COUNTIF(B:B,B2130)&gt;1,COUNTIF(B$3:B2130,B2130),""))</f>
        <v/>
      </c>
      <c r="B2130" s="2" t="str">
        <f>+IF(H2130='Export Demurrage Detention'!$C$2,"Y","N")</f>
        <v>N</v>
      </c>
      <c r="D2130" s="1" t="s">
        <v>173</v>
      </c>
      <c r="G2130" s="1" t="s">
        <v>22</v>
      </c>
      <c r="H2130" s="1" t="s">
        <v>2864</v>
      </c>
      <c r="I2130" s="69">
        <v>44228</v>
      </c>
      <c r="J2130" s="70" t="s">
        <v>175</v>
      </c>
      <c r="K2130" s="1" t="s">
        <v>6319</v>
      </c>
      <c r="L2130" s="1" t="s">
        <v>26</v>
      </c>
      <c r="M2130" s="1" t="s">
        <v>7760</v>
      </c>
      <c r="N2130" s="1" t="s">
        <v>137</v>
      </c>
      <c r="O2130" s="2" t="s">
        <v>785</v>
      </c>
      <c r="P2130" s="2" t="s">
        <v>32</v>
      </c>
      <c r="Q2130" s="2" t="s">
        <v>32</v>
      </c>
      <c r="R2130" s="2" t="s">
        <v>32</v>
      </c>
      <c r="S2130" s="2" t="s">
        <v>32</v>
      </c>
      <c r="T2130" s="1" t="s">
        <v>32</v>
      </c>
      <c r="U2130" s="1" t="s">
        <v>32</v>
      </c>
      <c r="V2130" s="1" t="s">
        <v>32</v>
      </c>
      <c r="W2130" s="1" t="s">
        <v>32</v>
      </c>
    </row>
    <row r="2131" spans="1:23">
      <c r="A2131" s="29" t="str">
        <f>+IF(B2131="N","",IF(COUNTIF(B:B,B2131)&gt;1,COUNTIF(B$3:B2131,B2131),""))</f>
        <v/>
      </c>
      <c r="B2131" s="2" t="str">
        <f>+IF(H2131='Export Demurrage Detention'!$C$2,"Y","N")</f>
        <v>N</v>
      </c>
      <c r="D2131" s="1" t="s">
        <v>173</v>
      </c>
      <c r="G2131" s="1" t="s">
        <v>22</v>
      </c>
      <c r="H2131" s="1" t="s">
        <v>2864</v>
      </c>
      <c r="I2131" s="69">
        <v>44228</v>
      </c>
      <c r="J2131" s="70" t="s">
        <v>175</v>
      </c>
      <c r="K2131" s="1" t="s">
        <v>6319</v>
      </c>
      <c r="L2131" s="1" t="s">
        <v>26</v>
      </c>
      <c r="M2131" s="1" t="s">
        <v>7761</v>
      </c>
      <c r="N2131" s="1" t="s">
        <v>137</v>
      </c>
      <c r="O2131" s="2" t="s">
        <v>785</v>
      </c>
      <c r="P2131" s="2" t="s">
        <v>32</v>
      </c>
      <c r="Q2131" s="2" t="s">
        <v>32</v>
      </c>
      <c r="R2131" s="2" t="s">
        <v>32</v>
      </c>
      <c r="S2131" s="2" t="s">
        <v>32</v>
      </c>
      <c r="T2131" s="1" t="s">
        <v>32</v>
      </c>
      <c r="U2131" s="1" t="s">
        <v>32</v>
      </c>
      <c r="V2131" s="1" t="s">
        <v>32</v>
      </c>
      <c r="W2131" s="1" t="s">
        <v>32</v>
      </c>
    </row>
    <row r="2132" spans="1:23">
      <c r="A2132" s="29" t="str">
        <f>+IF(B2132="N","",IF(COUNTIF(B:B,B2132)&gt;1,COUNTIF(B$3:B2132,B2132),""))</f>
        <v/>
      </c>
      <c r="B2132" s="2" t="str">
        <f>+IF(H2132='Export Demurrage Detention'!$C$2,"Y","N")</f>
        <v>N</v>
      </c>
      <c r="D2132" s="1" t="s">
        <v>173</v>
      </c>
      <c r="G2132" s="1" t="s">
        <v>22</v>
      </c>
      <c r="H2132" s="1" t="s">
        <v>2864</v>
      </c>
      <c r="I2132" s="69">
        <v>44228</v>
      </c>
      <c r="J2132" s="70" t="s">
        <v>175</v>
      </c>
      <c r="K2132" s="1" t="s">
        <v>6319</v>
      </c>
      <c r="L2132" s="1" t="s">
        <v>26</v>
      </c>
      <c r="M2132" s="1" t="s">
        <v>7762</v>
      </c>
      <c r="N2132" s="1" t="s">
        <v>137</v>
      </c>
      <c r="O2132" s="2" t="s">
        <v>785</v>
      </c>
      <c r="P2132" s="2" t="s">
        <v>32</v>
      </c>
      <c r="Q2132" s="2" t="s">
        <v>32</v>
      </c>
      <c r="R2132" s="2" t="s">
        <v>32</v>
      </c>
      <c r="S2132" s="2" t="s">
        <v>32</v>
      </c>
      <c r="T2132" s="1" t="s">
        <v>32</v>
      </c>
      <c r="U2132" s="1" t="s">
        <v>32</v>
      </c>
      <c r="V2132" s="1" t="s">
        <v>32</v>
      </c>
      <c r="W2132" s="1" t="s">
        <v>32</v>
      </c>
    </row>
    <row r="2133" spans="1:23">
      <c r="A2133" s="29" t="str">
        <f>+IF(B2133="N","",IF(COUNTIF(B:B,B2133)&gt;1,COUNTIF(B$3:B2133,B2133),""))</f>
        <v/>
      </c>
      <c r="B2133" s="2" t="str">
        <f>+IF(H2133='Export Demurrage Detention'!$C$2,"Y","N")</f>
        <v>N</v>
      </c>
      <c r="D2133" s="1" t="s">
        <v>173</v>
      </c>
      <c r="G2133" s="1" t="s">
        <v>22</v>
      </c>
      <c r="H2133" s="1" t="s">
        <v>2864</v>
      </c>
      <c r="I2133" s="69">
        <v>44228</v>
      </c>
      <c r="J2133" s="70" t="s">
        <v>175</v>
      </c>
      <c r="K2133" s="1" t="s">
        <v>6319</v>
      </c>
      <c r="L2133" s="1" t="s">
        <v>26</v>
      </c>
      <c r="M2133" s="1" t="s">
        <v>7763</v>
      </c>
      <c r="N2133" s="1" t="s">
        <v>137</v>
      </c>
      <c r="O2133" s="2" t="s">
        <v>785</v>
      </c>
      <c r="P2133" s="2" t="s">
        <v>32</v>
      </c>
      <c r="Q2133" s="2" t="s">
        <v>32</v>
      </c>
      <c r="R2133" s="2" t="s">
        <v>32</v>
      </c>
      <c r="S2133" s="2" t="s">
        <v>32</v>
      </c>
      <c r="T2133" s="1" t="s">
        <v>32</v>
      </c>
      <c r="U2133" s="1" t="s">
        <v>32</v>
      </c>
      <c r="V2133" s="1" t="s">
        <v>32</v>
      </c>
      <c r="W2133" s="1" t="s">
        <v>32</v>
      </c>
    </row>
    <row r="2134" spans="1:23">
      <c r="A2134" s="29" t="str">
        <f>+IF(B2134="N","",IF(COUNTIF(B:B,B2134)&gt;1,COUNTIF(B$3:B2134,B2134),""))</f>
        <v/>
      </c>
      <c r="B2134" s="2" t="str">
        <f>+IF(H2134='Export Demurrage Detention'!$C$2,"Y","N")</f>
        <v>N</v>
      </c>
      <c r="D2134" s="1" t="s">
        <v>173</v>
      </c>
      <c r="G2134" s="1" t="s">
        <v>22</v>
      </c>
      <c r="H2134" s="1" t="s">
        <v>2864</v>
      </c>
      <c r="I2134" s="69">
        <v>44228</v>
      </c>
      <c r="J2134" s="70" t="s">
        <v>175</v>
      </c>
      <c r="K2134" s="1" t="s">
        <v>6319</v>
      </c>
      <c r="L2134" s="1" t="s">
        <v>26</v>
      </c>
      <c r="M2134" s="1" t="s">
        <v>7764</v>
      </c>
      <c r="N2134" s="1" t="s">
        <v>137</v>
      </c>
      <c r="O2134" s="2" t="s">
        <v>785</v>
      </c>
      <c r="P2134" s="2" t="s">
        <v>32</v>
      </c>
      <c r="Q2134" s="2" t="s">
        <v>32</v>
      </c>
      <c r="R2134" s="2" t="s">
        <v>32</v>
      </c>
      <c r="S2134" s="2" t="s">
        <v>32</v>
      </c>
      <c r="T2134" s="1" t="s">
        <v>32</v>
      </c>
      <c r="U2134" s="1" t="s">
        <v>32</v>
      </c>
      <c r="V2134" s="1" t="s">
        <v>32</v>
      </c>
      <c r="W2134" s="1" t="s">
        <v>32</v>
      </c>
    </row>
    <row r="2135" spans="1:23">
      <c r="A2135" s="29" t="str">
        <f>+IF(B2135="N","",IF(COUNTIF(B:B,B2135)&gt;1,COUNTIF(B$3:B2135,B2135),""))</f>
        <v/>
      </c>
      <c r="B2135" s="2" t="str">
        <f>+IF(H2135='Export Demurrage Detention'!$C$2,"Y","N")</f>
        <v>N</v>
      </c>
      <c r="D2135" s="1" t="s">
        <v>173</v>
      </c>
      <c r="G2135" s="1" t="s">
        <v>22</v>
      </c>
      <c r="H2135" s="1" t="s">
        <v>2864</v>
      </c>
      <c r="I2135" s="69">
        <v>44228</v>
      </c>
      <c r="J2135" s="70" t="s">
        <v>175</v>
      </c>
      <c r="K2135" s="1" t="s">
        <v>6319</v>
      </c>
      <c r="L2135" s="1" t="s">
        <v>26</v>
      </c>
      <c r="M2135" s="1" t="s">
        <v>7765</v>
      </c>
      <c r="N2135" s="1" t="s">
        <v>137</v>
      </c>
      <c r="O2135" s="2" t="s">
        <v>785</v>
      </c>
      <c r="P2135" s="2" t="s">
        <v>32</v>
      </c>
      <c r="Q2135" s="2" t="s">
        <v>32</v>
      </c>
      <c r="R2135" s="2" t="s">
        <v>32</v>
      </c>
      <c r="S2135" s="2" t="s">
        <v>32</v>
      </c>
      <c r="T2135" s="1" t="s">
        <v>32</v>
      </c>
      <c r="U2135" s="1" t="s">
        <v>32</v>
      </c>
      <c r="V2135" s="1" t="s">
        <v>32</v>
      </c>
      <c r="W2135" s="1" t="s">
        <v>32</v>
      </c>
    </row>
    <row r="2136" spans="1:23">
      <c r="A2136" s="29" t="str">
        <f>+IF(B2136="N","",IF(COUNTIF(B:B,B2136)&gt;1,COUNTIF(B$3:B2136,B2136),""))</f>
        <v/>
      </c>
      <c r="B2136" s="2" t="str">
        <f>+IF(H2136='Export Demurrage Detention'!$C$2,"Y","N")</f>
        <v>N</v>
      </c>
      <c r="D2136" s="1" t="s">
        <v>173</v>
      </c>
      <c r="G2136" s="1" t="s">
        <v>22</v>
      </c>
      <c r="H2136" s="1" t="s">
        <v>2864</v>
      </c>
      <c r="I2136" s="69">
        <v>44228</v>
      </c>
      <c r="J2136" s="70" t="s">
        <v>175</v>
      </c>
      <c r="K2136" s="1" t="s">
        <v>6319</v>
      </c>
      <c r="L2136" s="1" t="s">
        <v>26</v>
      </c>
      <c r="M2136" s="1" t="s">
        <v>7766</v>
      </c>
      <c r="N2136" s="1" t="s">
        <v>137</v>
      </c>
      <c r="O2136" s="2" t="s">
        <v>785</v>
      </c>
      <c r="P2136" s="2" t="s">
        <v>32</v>
      </c>
      <c r="Q2136" s="2" t="s">
        <v>32</v>
      </c>
      <c r="R2136" s="2" t="s">
        <v>32</v>
      </c>
      <c r="S2136" s="2" t="s">
        <v>32</v>
      </c>
      <c r="T2136" s="1" t="s">
        <v>32</v>
      </c>
      <c r="U2136" s="1" t="s">
        <v>32</v>
      </c>
      <c r="V2136" s="1" t="s">
        <v>32</v>
      </c>
      <c r="W2136" s="1" t="s">
        <v>32</v>
      </c>
    </row>
    <row r="2137" spans="1:23">
      <c r="A2137" s="29" t="str">
        <f>+IF(B2137="N","",IF(COUNTIF(B:B,B2137)&gt;1,COUNTIF(B$3:B2137,B2137),""))</f>
        <v/>
      </c>
      <c r="B2137" s="2" t="str">
        <f>+IF(H2137='Export Demurrage Detention'!$C$2,"Y","N")</f>
        <v>N</v>
      </c>
      <c r="D2137" s="1" t="s">
        <v>173</v>
      </c>
      <c r="G2137" s="1" t="s">
        <v>22</v>
      </c>
      <c r="H2137" s="1" t="s">
        <v>2864</v>
      </c>
      <c r="I2137" s="69">
        <v>44228</v>
      </c>
      <c r="J2137" s="70" t="s">
        <v>175</v>
      </c>
      <c r="K2137" s="1" t="s">
        <v>6319</v>
      </c>
      <c r="L2137" s="1" t="s">
        <v>26</v>
      </c>
      <c r="M2137" s="1" t="s">
        <v>7767</v>
      </c>
      <c r="N2137" s="1" t="s">
        <v>137</v>
      </c>
      <c r="O2137" s="2" t="s">
        <v>785</v>
      </c>
      <c r="P2137" s="2" t="s">
        <v>32</v>
      </c>
      <c r="Q2137" s="2" t="s">
        <v>32</v>
      </c>
      <c r="R2137" s="2" t="s">
        <v>32</v>
      </c>
      <c r="S2137" s="2" t="s">
        <v>32</v>
      </c>
      <c r="T2137" s="1" t="s">
        <v>32</v>
      </c>
      <c r="U2137" s="1" t="s">
        <v>32</v>
      </c>
      <c r="V2137" s="1" t="s">
        <v>32</v>
      </c>
      <c r="W2137" s="1" t="s">
        <v>32</v>
      </c>
    </row>
    <row r="2138" spans="1:23">
      <c r="A2138" s="29" t="str">
        <f>+IF(B2138="N","",IF(COUNTIF(B:B,B2138)&gt;1,COUNTIF(B$3:B2138,B2138),""))</f>
        <v/>
      </c>
      <c r="B2138" s="2" t="str">
        <f>+IF(H2138='Export Demurrage Detention'!$C$2,"Y","N")</f>
        <v>N</v>
      </c>
      <c r="D2138" s="1" t="s">
        <v>173</v>
      </c>
      <c r="G2138" s="1" t="s">
        <v>22</v>
      </c>
      <c r="H2138" s="1" t="s">
        <v>2864</v>
      </c>
      <c r="I2138" s="69">
        <v>44228</v>
      </c>
      <c r="J2138" s="70" t="s">
        <v>175</v>
      </c>
      <c r="K2138" s="1" t="s">
        <v>6319</v>
      </c>
      <c r="L2138" s="1" t="s">
        <v>26</v>
      </c>
      <c r="M2138" s="1" t="s">
        <v>7768</v>
      </c>
      <c r="N2138" s="1" t="s">
        <v>137</v>
      </c>
      <c r="O2138" s="2" t="s">
        <v>785</v>
      </c>
      <c r="P2138" s="2" t="s">
        <v>32</v>
      </c>
      <c r="Q2138" s="2" t="s">
        <v>32</v>
      </c>
      <c r="R2138" s="2" t="s">
        <v>32</v>
      </c>
      <c r="S2138" s="2" t="s">
        <v>32</v>
      </c>
      <c r="T2138" s="1" t="s">
        <v>32</v>
      </c>
      <c r="U2138" s="1" t="s">
        <v>32</v>
      </c>
      <c r="V2138" s="1" t="s">
        <v>32</v>
      </c>
      <c r="W2138" s="1" t="s">
        <v>32</v>
      </c>
    </row>
    <row r="2139" spans="1:23">
      <c r="A2139" s="29" t="str">
        <f>+IF(B2139="N","",IF(COUNTIF(B:B,B2139)&gt;1,COUNTIF(B$3:B2139,B2139),""))</f>
        <v/>
      </c>
      <c r="B2139" s="2" t="str">
        <f>+IF(H2139='Export Demurrage Detention'!$C$2,"Y","N")</f>
        <v>N</v>
      </c>
      <c r="D2139" s="1" t="s">
        <v>173</v>
      </c>
      <c r="G2139" s="1" t="s">
        <v>22</v>
      </c>
      <c r="H2139" s="1" t="s">
        <v>2864</v>
      </c>
      <c r="I2139" s="69">
        <v>44228</v>
      </c>
      <c r="J2139" s="70" t="s">
        <v>175</v>
      </c>
      <c r="K2139" s="1" t="s">
        <v>6319</v>
      </c>
      <c r="L2139" s="1" t="s">
        <v>26</v>
      </c>
      <c r="M2139" s="1" t="s">
        <v>7769</v>
      </c>
      <c r="N2139" s="1" t="s">
        <v>137</v>
      </c>
      <c r="O2139" s="2" t="s">
        <v>785</v>
      </c>
      <c r="P2139" s="2" t="s">
        <v>32</v>
      </c>
      <c r="Q2139" s="2" t="s">
        <v>32</v>
      </c>
      <c r="R2139" s="2" t="s">
        <v>32</v>
      </c>
      <c r="S2139" s="2" t="s">
        <v>32</v>
      </c>
      <c r="T2139" s="1" t="s">
        <v>32</v>
      </c>
      <c r="U2139" s="1" t="s">
        <v>32</v>
      </c>
      <c r="V2139" s="1" t="s">
        <v>32</v>
      </c>
      <c r="W2139" s="1" t="s">
        <v>32</v>
      </c>
    </row>
    <row r="2140" spans="1:23">
      <c r="A2140" s="29" t="str">
        <f>+IF(B2140="N","",IF(COUNTIF(B:B,B2140)&gt;1,COUNTIF(B$3:B2140,B2140),""))</f>
        <v/>
      </c>
      <c r="B2140" s="2" t="str">
        <f>+IF(H2140='Export Demurrage Detention'!$C$2,"Y","N")</f>
        <v>N</v>
      </c>
      <c r="D2140" s="1" t="s">
        <v>173</v>
      </c>
      <c r="G2140" s="1" t="s">
        <v>22</v>
      </c>
      <c r="H2140" s="1" t="s">
        <v>2867</v>
      </c>
      <c r="I2140" s="69">
        <v>44228</v>
      </c>
      <c r="J2140" s="70" t="s">
        <v>175</v>
      </c>
      <c r="K2140" s="1" t="s">
        <v>6319</v>
      </c>
      <c r="L2140" s="1" t="s">
        <v>26</v>
      </c>
      <c r="M2140" s="1" t="s">
        <v>7751</v>
      </c>
      <c r="N2140" s="1" t="s">
        <v>137</v>
      </c>
      <c r="O2140" s="2" t="s">
        <v>785</v>
      </c>
      <c r="P2140" s="2" t="s">
        <v>32</v>
      </c>
      <c r="Q2140" s="2" t="s">
        <v>32</v>
      </c>
      <c r="R2140" s="2" t="s">
        <v>32</v>
      </c>
      <c r="S2140" s="2" t="s">
        <v>32</v>
      </c>
      <c r="T2140" s="1" t="s">
        <v>32</v>
      </c>
      <c r="U2140" s="1" t="s">
        <v>32</v>
      </c>
      <c r="V2140" s="1" t="s">
        <v>32</v>
      </c>
      <c r="W2140" s="1" t="s">
        <v>32</v>
      </c>
    </row>
    <row r="2141" spans="1:23">
      <c r="A2141" s="29" t="str">
        <f>+IF(B2141="N","",IF(COUNTIF(B:B,B2141)&gt;1,COUNTIF(B$3:B2141,B2141),""))</f>
        <v/>
      </c>
      <c r="B2141" s="2" t="str">
        <f>+IF(H2141='Export Demurrage Detention'!$C$2,"Y","N")</f>
        <v>N</v>
      </c>
      <c r="D2141" s="1" t="s">
        <v>173</v>
      </c>
      <c r="G2141" s="1" t="s">
        <v>22</v>
      </c>
      <c r="H2141" s="1" t="s">
        <v>2867</v>
      </c>
      <c r="I2141" s="69">
        <v>44228</v>
      </c>
      <c r="J2141" s="70" t="s">
        <v>175</v>
      </c>
      <c r="K2141" s="1" t="s">
        <v>6319</v>
      </c>
      <c r="L2141" s="1" t="s">
        <v>26</v>
      </c>
      <c r="M2141" s="1" t="s">
        <v>7752</v>
      </c>
      <c r="N2141" s="1" t="s">
        <v>137</v>
      </c>
      <c r="O2141" s="2" t="s">
        <v>785</v>
      </c>
      <c r="P2141" s="2" t="s">
        <v>32</v>
      </c>
      <c r="Q2141" s="2" t="s">
        <v>32</v>
      </c>
      <c r="R2141" s="2" t="s">
        <v>32</v>
      </c>
      <c r="S2141" s="2" t="s">
        <v>32</v>
      </c>
      <c r="T2141" s="1" t="s">
        <v>32</v>
      </c>
      <c r="U2141" s="1" t="s">
        <v>32</v>
      </c>
      <c r="V2141" s="1" t="s">
        <v>32</v>
      </c>
      <c r="W2141" s="1" t="s">
        <v>32</v>
      </c>
    </row>
    <row r="2142" spans="1:23">
      <c r="A2142" s="29" t="str">
        <f>+IF(B2142="N","",IF(COUNTIF(B:B,B2142)&gt;1,COUNTIF(B$3:B2142,B2142),""))</f>
        <v/>
      </c>
      <c r="B2142" s="2" t="str">
        <f>+IF(H2142='Export Demurrage Detention'!$C$2,"Y","N")</f>
        <v>N</v>
      </c>
      <c r="D2142" s="1" t="s">
        <v>173</v>
      </c>
      <c r="G2142" s="1" t="s">
        <v>22</v>
      </c>
      <c r="H2142" s="1" t="s">
        <v>2867</v>
      </c>
      <c r="I2142" s="69">
        <v>44228</v>
      </c>
      <c r="J2142" s="70" t="s">
        <v>175</v>
      </c>
      <c r="K2142" s="1" t="s">
        <v>6319</v>
      </c>
      <c r="L2142" s="1" t="s">
        <v>26</v>
      </c>
      <c r="M2142" s="1" t="s">
        <v>7729</v>
      </c>
      <c r="N2142" s="1" t="s">
        <v>137</v>
      </c>
      <c r="O2142" s="2" t="s">
        <v>785</v>
      </c>
      <c r="P2142" s="2" t="s">
        <v>32</v>
      </c>
      <c r="Q2142" s="2" t="s">
        <v>32</v>
      </c>
      <c r="R2142" s="2" t="s">
        <v>32</v>
      </c>
      <c r="S2142" s="2" t="s">
        <v>32</v>
      </c>
      <c r="T2142" s="1" t="s">
        <v>32</v>
      </c>
      <c r="U2142" s="1" t="s">
        <v>32</v>
      </c>
      <c r="V2142" s="1" t="s">
        <v>32</v>
      </c>
      <c r="W2142" s="1" t="s">
        <v>32</v>
      </c>
    </row>
    <row r="2143" spans="1:23">
      <c r="A2143" s="29" t="str">
        <f>+IF(B2143="N","",IF(COUNTIF(B:B,B2143)&gt;1,COUNTIF(B$3:B2143,B2143),""))</f>
        <v/>
      </c>
      <c r="B2143" s="2" t="str">
        <f>+IF(H2143='Export Demurrage Detention'!$C$2,"Y","N")</f>
        <v>N</v>
      </c>
      <c r="D2143" s="1" t="s">
        <v>173</v>
      </c>
      <c r="G2143" s="1" t="s">
        <v>22</v>
      </c>
      <c r="H2143" s="1" t="s">
        <v>2867</v>
      </c>
      <c r="I2143" s="69">
        <v>44228</v>
      </c>
      <c r="J2143" s="70" t="s">
        <v>175</v>
      </c>
      <c r="K2143" s="1" t="s">
        <v>6319</v>
      </c>
      <c r="L2143" s="1" t="s">
        <v>26</v>
      </c>
      <c r="M2143" s="1" t="s">
        <v>7753</v>
      </c>
      <c r="N2143" s="1" t="s">
        <v>137</v>
      </c>
      <c r="O2143" s="2" t="s">
        <v>785</v>
      </c>
      <c r="P2143" s="2" t="s">
        <v>32</v>
      </c>
      <c r="Q2143" s="2" t="s">
        <v>32</v>
      </c>
      <c r="R2143" s="2" t="s">
        <v>32</v>
      </c>
      <c r="S2143" s="2" t="s">
        <v>32</v>
      </c>
      <c r="T2143" s="1" t="s">
        <v>32</v>
      </c>
      <c r="U2143" s="1" t="s">
        <v>32</v>
      </c>
      <c r="V2143" s="1" t="s">
        <v>32</v>
      </c>
      <c r="W2143" s="1" t="s">
        <v>32</v>
      </c>
    </row>
    <row r="2144" spans="1:23">
      <c r="A2144" s="29" t="str">
        <f>+IF(B2144="N","",IF(COUNTIF(B:B,B2144)&gt;1,COUNTIF(B$3:B2144,B2144),""))</f>
        <v/>
      </c>
      <c r="B2144" s="2" t="str">
        <f>+IF(H2144='Export Demurrage Detention'!$C$2,"Y","N")</f>
        <v>N</v>
      </c>
      <c r="D2144" s="1" t="s">
        <v>173</v>
      </c>
      <c r="G2144" s="1" t="s">
        <v>22</v>
      </c>
      <c r="H2144" s="1" t="s">
        <v>2867</v>
      </c>
      <c r="I2144" s="69">
        <v>44228</v>
      </c>
      <c r="J2144" s="70" t="s">
        <v>175</v>
      </c>
      <c r="K2144" s="1" t="s">
        <v>6319</v>
      </c>
      <c r="L2144" s="1" t="s">
        <v>26</v>
      </c>
      <c r="M2144" s="1" t="s">
        <v>7754</v>
      </c>
      <c r="N2144" s="1" t="s">
        <v>137</v>
      </c>
      <c r="O2144" s="2" t="s">
        <v>785</v>
      </c>
      <c r="P2144" s="2" t="s">
        <v>32</v>
      </c>
      <c r="Q2144" s="2" t="s">
        <v>32</v>
      </c>
      <c r="R2144" s="2" t="s">
        <v>32</v>
      </c>
      <c r="S2144" s="2" t="s">
        <v>32</v>
      </c>
      <c r="T2144" s="1" t="s">
        <v>32</v>
      </c>
      <c r="U2144" s="1" t="s">
        <v>32</v>
      </c>
      <c r="V2144" s="1" t="s">
        <v>32</v>
      </c>
      <c r="W2144" s="1" t="s">
        <v>32</v>
      </c>
    </row>
    <row r="2145" spans="1:23">
      <c r="A2145" s="29" t="str">
        <f>+IF(B2145="N","",IF(COUNTIF(B:B,B2145)&gt;1,COUNTIF(B$3:B2145,B2145),""))</f>
        <v/>
      </c>
      <c r="B2145" s="2" t="str">
        <f>+IF(H2145='Export Demurrage Detention'!$C$2,"Y","N")</f>
        <v>N</v>
      </c>
      <c r="D2145" s="1" t="s">
        <v>173</v>
      </c>
      <c r="G2145" s="1" t="s">
        <v>22</v>
      </c>
      <c r="H2145" s="1" t="s">
        <v>2867</v>
      </c>
      <c r="I2145" s="69">
        <v>44228</v>
      </c>
      <c r="J2145" s="70" t="s">
        <v>175</v>
      </c>
      <c r="K2145" s="1" t="s">
        <v>6319</v>
      </c>
      <c r="L2145" s="1" t="s">
        <v>26</v>
      </c>
      <c r="M2145" s="1" t="s">
        <v>7755</v>
      </c>
      <c r="N2145" s="1" t="s">
        <v>137</v>
      </c>
      <c r="O2145" s="2" t="s">
        <v>785</v>
      </c>
      <c r="P2145" s="2" t="s">
        <v>32</v>
      </c>
      <c r="Q2145" s="2" t="s">
        <v>32</v>
      </c>
      <c r="R2145" s="2" t="s">
        <v>32</v>
      </c>
      <c r="S2145" s="2" t="s">
        <v>32</v>
      </c>
      <c r="T2145" s="1" t="s">
        <v>32</v>
      </c>
      <c r="U2145" s="1" t="s">
        <v>32</v>
      </c>
      <c r="V2145" s="1" t="s">
        <v>32</v>
      </c>
      <c r="W2145" s="1" t="s">
        <v>32</v>
      </c>
    </row>
    <row r="2146" spans="1:23">
      <c r="A2146" s="29" t="str">
        <f>+IF(B2146="N","",IF(COUNTIF(B:B,B2146)&gt;1,COUNTIF(B$3:B2146,B2146),""))</f>
        <v/>
      </c>
      <c r="B2146" s="2" t="str">
        <f>+IF(H2146='Export Demurrage Detention'!$C$2,"Y","N")</f>
        <v>N</v>
      </c>
      <c r="D2146" s="1" t="s">
        <v>173</v>
      </c>
      <c r="G2146" s="1" t="s">
        <v>22</v>
      </c>
      <c r="H2146" s="1" t="s">
        <v>2867</v>
      </c>
      <c r="I2146" s="69">
        <v>44228</v>
      </c>
      <c r="J2146" s="70" t="s">
        <v>175</v>
      </c>
      <c r="K2146" s="1" t="s">
        <v>6319</v>
      </c>
      <c r="L2146" s="1" t="s">
        <v>26</v>
      </c>
      <c r="M2146" s="1" t="s">
        <v>7756</v>
      </c>
      <c r="N2146" s="1" t="s">
        <v>137</v>
      </c>
      <c r="O2146" s="2" t="s">
        <v>785</v>
      </c>
      <c r="P2146" s="2" t="s">
        <v>32</v>
      </c>
      <c r="Q2146" s="2" t="s">
        <v>32</v>
      </c>
      <c r="R2146" s="2" t="s">
        <v>32</v>
      </c>
      <c r="S2146" s="2" t="s">
        <v>32</v>
      </c>
      <c r="T2146" s="1" t="s">
        <v>32</v>
      </c>
      <c r="U2146" s="1" t="s">
        <v>32</v>
      </c>
      <c r="V2146" s="1" t="s">
        <v>32</v>
      </c>
      <c r="W2146" s="1" t="s">
        <v>32</v>
      </c>
    </row>
    <row r="2147" spans="1:23">
      <c r="A2147" s="29" t="str">
        <f>+IF(B2147="N","",IF(COUNTIF(B:B,B2147)&gt;1,COUNTIF(B$3:B2147,B2147),""))</f>
        <v/>
      </c>
      <c r="B2147" s="2" t="str">
        <f>+IF(H2147='Export Demurrage Detention'!$C$2,"Y","N")</f>
        <v>N</v>
      </c>
      <c r="D2147" s="1" t="s">
        <v>173</v>
      </c>
      <c r="G2147" s="1" t="s">
        <v>22</v>
      </c>
      <c r="H2147" s="1" t="s">
        <v>2867</v>
      </c>
      <c r="I2147" s="69">
        <v>44228</v>
      </c>
      <c r="J2147" s="70" t="s">
        <v>175</v>
      </c>
      <c r="K2147" s="1" t="s">
        <v>6319</v>
      </c>
      <c r="L2147" s="1" t="s">
        <v>26</v>
      </c>
      <c r="M2147" s="1" t="s">
        <v>7757</v>
      </c>
      <c r="N2147" s="1" t="s">
        <v>137</v>
      </c>
      <c r="O2147" s="2" t="s">
        <v>785</v>
      </c>
      <c r="P2147" s="2" t="s">
        <v>32</v>
      </c>
      <c r="Q2147" s="2" t="s">
        <v>32</v>
      </c>
      <c r="R2147" s="2" t="s">
        <v>32</v>
      </c>
      <c r="S2147" s="2" t="s">
        <v>32</v>
      </c>
      <c r="T2147" s="1" t="s">
        <v>32</v>
      </c>
      <c r="U2147" s="1" t="s">
        <v>32</v>
      </c>
      <c r="V2147" s="1" t="s">
        <v>32</v>
      </c>
      <c r="W2147" s="1" t="s">
        <v>32</v>
      </c>
    </row>
    <row r="2148" spans="1:23">
      <c r="A2148" s="29" t="str">
        <f>+IF(B2148="N","",IF(COUNTIF(B:B,B2148)&gt;1,COUNTIF(B$3:B2148,B2148),""))</f>
        <v/>
      </c>
      <c r="B2148" s="2" t="str">
        <f>+IF(H2148='Export Demurrage Detention'!$C$2,"Y","N")</f>
        <v>N</v>
      </c>
      <c r="D2148" s="1" t="s">
        <v>173</v>
      </c>
      <c r="G2148" s="1" t="s">
        <v>22</v>
      </c>
      <c r="H2148" s="1" t="s">
        <v>2867</v>
      </c>
      <c r="I2148" s="69">
        <v>44228</v>
      </c>
      <c r="J2148" s="70" t="s">
        <v>175</v>
      </c>
      <c r="K2148" s="1" t="s">
        <v>6319</v>
      </c>
      <c r="L2148" s="1" t="s">
        <v>26</v>
      </c>
      <c r="M2148" s="1" t="s">
        <v>7758</v>
      </c>
      <c r="N2148" s="1" t="s">
        <v>137</v>
      </c>
      <c r="O2148" s="2" t="s">
        <v>785</v>
      </c>
      <c r="P2148" s="2" t="s">
        <v>32</v>
      </c>
      <c r="Q2148" s="2" t="s">
        <v>32</v>
      </c>
      <c r="R2148" s="2" t="s">
        <v>32</v>
      </c>
      <c r="S2148" s="2" t="s">
        <v>32</v>
      </c>
      <c r="T2148" s="1" t="s">
        <v>32</v>
      </c>
      <c r="U2148" s="1" t="s">
        <v>32</v>
      </c>
      <c r="V2148" s="1" t="s">
        <v>32</v>
      </c>
      <c r="W2148" s="1" t="s">
        <v>32</v>
      </c>
    </row>
    <row r="2149" spans="1:23">
      <c r="A2149" s="29" t="str">
        <f>+IF(B2149="N","",IF(COUNTIF(B:B,B2149)&gt;1,COUNTIF(B$3:B2149,B2149),""))</f>
        <v/>
      </c>
      <c r="B2149" s="2" t="str">
        <f>+IF(H2149='Export Demurrage Detention'!$C$2,"Y","N")</f>
        <v>N</v>
      </c>
      <c r="D2149" s="1" t="s">
        <v>173</v>
      </c>
      <c r="G2149" s="1" t="s">
        <v>22</v>
      </c>
      <c r="H2149" s="1" t="s">
        <v>2867</v>
      </c>
      <c r="I2149" s="69">
        <v>44228</v>
      </c>
      <c r="J2149" s="70" t="s">
        <v>175</v>
      </c>
      <c r="K2149" s="1" t="s">
        <v>6319</v>
      </c>
      <c r="L2149" s="1" t="s">
        <v>26</v>
      </c>
      <c r="M2149" s="1" t="s">
        <v>7759</v>
      </c>
      <c r="N2149" s="1" t="s">
        <v>137</v>
      </c>
      <c r="O2149" s="2" t="s">
        <v>785</v>
      </c>
      <c r="P2149" s="2" t="s">
        <v>32</v>
      </c>
      <c r="Q2149" s="2" t="s">
        <v>32</v>
      </c>
      <c r="R2149" s="2" t="s">
        <v>32</v>
      </c>
      <c r="S2149" s="2" t="s">
        <v>32</v>
      </c>
      <c r="T2149" s="1" t="s">
        <v>32</v>
      </c>
      <c r="U2149" s="1" t="s">
        <v>32</v>
      </c>
      <c r="V2149" s="1" t="s">
        <v>32</v>
      </c>
      <c r="W2149" s="1" t="s">
        <v>32</v>
      </c>
    </row>
    <row r="2150" spans="1:23">
      <c r="A2150" s="29" t="str">
        <f>+IF(B2150="N","",IF(COUNTIF(B:B,B2150)&gt;1,COUNTIF(B$3:B2150,B2150),""))</f>
        <v/>
      </c>
      <c r="B2150" s="2" t="str">
        <f>+IF(H2150='Export Demurrage Detention'!$C$2,"Y","N")</f>
        <v>N</v>
      </c>
      <c r="D2150" s="1" t="s">
        <v>173</v>
      </c>
      <c r="G2150" s="1" t="s">
        <v>22</v>
      </c>
      <c r="H2150" s="1" t="s">
        <v>2867</v>
      </c>
      <c r="I2150" s="69">
        <v>44228</v>
      </c>
      <c r="J2150" s="70" t="s">
        <v>175</v>
      </c>
      <c r="K2150" s="1" t="s">
        <v>6319</v>
      </c>
      <c r="L2150" s="1" t="s">
        <v>26</v>
      </c>
      <c r="M2150" s="1" t="s">
        <v>7760</v>
      </c>
      <c r="N2150" s="1" t="s">
        <v>137</v>
      </c>
      <c r="O2150" s="2" t="s">
        <v>785</v>
      </c>
      <c r="P2150" s="2" t="s">
        <v>32</v>
      </c>
      <c r="Q2150" s="2" t="s">
        <v>32</v>
      </c>
      <c r="R2150" s="2" t="s">
        <v>32</v>
      </c>
      <c r="S2150" s="2" t="s">
        <v>32</v>
      </c>
      <c r="T2150" s="1" t="s">
        <v>32</v>
      </c>
      <c r="U2150" s="1" t="s">
        <v>32</v>
      </c>
      <c r="V2150" s="1" t="s">
        <v>32</v>
      </c>
      <c r="W2150" s="1" t="s">
        <v>32</v>
      </c>
    </row>
    <row r="2151" spans="1:23">
      <c r="A2151" s="29" t="str">
        <f>+IF(B2151="N","",IF(COUNTIF(B:B,B2151)&gt;1,COUNTIF(B$3:B2151,B2151),""))</f>
        <v/>
      </c>
      <c r="B2151" s="2" t="str">
        <f>+IF(H2151='Export Demurrage Detention'!$C$2,"Y","N")</f>
        <v>N</v>
      </c>
      <c r="D2151" s="1" t="s">
        <v>173</v>
      </c>
      <c r="G2151" s="1" t="s">
        <v>22</v>
      </c>
      <c r="H2151" s="1" t="s">
        <v>2867</v>
      </c>
      <c r="I2151" s="69">
        <v>44228</v>
      </c>
      <c r="J2151" s="70" t="s">
        <v>175</v>
      </c>
      <c r="K2151" s="1" t="s">
        <v>6319</v>
      </c>
      <c r="L2151" s="1" t="s">
        <v>26</v>
      </c>
      <c r="M2151" s="1" t="s">
        <v>7761</v>
      </c>
      <c r="N2151" s="1" t="s">
        <v>137</v>
      </c>
      <c r="O2151" s="2" t="s">
        <v>785</v>
      </c>
      <c r="P2151" s="2" t="s">
        <v>32</v>
      </c>
      <c r="Q2151" s="2" t="s">
        <v>32</v>
      </c>
      <c r="R2151" s="2" t="s">
        <v>32</v>
      </c>
      <c r="S2151" s="2" t="s">
        <v>32</v>
      </c>
      <c r="T2151" s="1" t="s">
        <v>32</v>
      </c>
      <c r="U2151" s="1" t="s">
        <v>32</v>
      </c>
      <c r="V2151" s="1" t="s">
        <v>32</v>
      </c>
      <c r="W2151" s="1" t="s">
        <v>32</v>
      </c>
    </row>
    <row r="2152" spans="1:23">
      <c r="A2152" s="29" t="str">
        <f>+IF(B2152="N","",IF(COUNTIF(B:B,B2152)&gt;1,COUNTIF(B$3:B2152,B2152),""))</f>
        <v/>
      </c>
      <c r="B2152" s="2" t="str">
        <f>+IF(H2152='Export Demurrage Detention'!$C$2,"Y","N")</f>
        <v>N</v>
      </c>
      <c r="D2152" s="1" t="s">
        <v>173</v>
      </c>
      <c r="G2152" s="1" t="s">
        <v>22</v>
      </c>
      <c r="H2152" s="1" t="s">
        <v>2867</v>
      </c>
      <c r="I2152" s="69">
        <v>44228</v>
      </c>
      <c r="J2152" s="70" t="s">
        <v>175</v>
      </c>
      <c r="K2152" s="1" t="s">
        <v>6319</v>
      </c>
      <c r="L2152" s="1" t="s">
        <v>26</v>
      </c>
      <c r="M2152" s="1" t="s">
        <v>7762</v>
      </c>
      <c r="N2152" s="1" t="s">
        <v>137</v>
      </c>
      <c r="O2152" s="2" t="s">
        <v>785</v>
      </c>
      <c r="P2152" s="2" t="s">
        <v>32</v>
      </c>
      <c r="Q2152" s="2" t="s">
        <v>32</v>
      </c>
      <c r="R2152" s="2" t="s">
        <v>32</v>
      </c>
      <c r="S2152" s="2" t="s">
        <v>32</v>
      </c>
      <c r="T2152" s="1" t="s">
        <v>32</v>
      </c>
      <c r="U2152" s="1" t="s">
        <v>32</v>
      </c>
      <c r="V2152" s="1" t="s">
        <v>32</v>
      </c>
      <c r="W2152" s="1" t="s">
        <v>32</v>
      </c>
    </row>
    <row r="2153" spans="1:23">
      <c r="A2153" s="29" t="str">
        <f>+IF(B2153="N","",IF(COUNTIF(B:B,B2153)&gt;1,COUNTIF(B$3:B2153,B2153),""))</f>
        <v/>
      </c>
      <c r="B2153" s="2" t="str">
        <f>+IF(H2153='Export Demurrage Detention'!$C$2,"Y","N")</f>
        <v>N</v>
      </c>
      <c r="D2153" s="1" t="s">
        <v>173</v>
      </c>
      <c r="G2153" s="1" t="s">
        <v>22</v>
      </c>
      <c r="H2153" s="1" t="s">
        <v>2867</v>
      </c>
      <c r="I2153" s="69">
        <v>44228</v>
      </c>
      <c r="J2153" s="70" t="s">
        <v>175</v>
      </c>
      <c r="K2153" s="1" t="s">
        <v>6319</v>
      </c>
      <c r="L2153" s="1" t="s">
        <v>26</v>
      </c>
      <c r="M2153" s="1" t="s">
        <v>7763</v>
      </c>
      <c r="N2153" s="1" t="s">
        <v>137</v>
      </c>
      <c r="O2153" s="2" t="s">
        <v>785</v>
      </c>
      <c r="P2153" s="2" t="s">
        <v>32</v>
      </c>
      <c r="Q2153" s="2" t="s">
        <v>32</v>
      </c>
      <c r="R2153" s="2" t="s">
        <v>32</v>
      </c>
      <c r="S2153" s="2" t="s">
        <v>32</v>
      </c>
      <c r="T2153" s="1" t="s">
        <v>32</v>
      </c>
      <c r="U2153" s="1" t="s">
        <v>32</v>
      </c>
      <c r="V2153" s="1" t="s">
        <v>32</v>
      </c>
      <c r="W2153" s="1" t="s">
        <v>32</v>
      </c>
    </row>
    <row r="2154" spans="1:23">
      <c r="A2154" s="29" t="str">
        <f>+IF(B2154="N","",IF(COUNTIF(B:B,B2154)&gt;1,COUNTIF(B$3:B2154,B2154),""))</f>
        <v/>
      </c>
      <c r="B2154" s="2" t="str">
        <f>+IF(H2154='Export Demurrage Detention'!$C$2,"Y","N")</f>
        <v>N</v>
      </c>
      <c r="D2154" s="1" t="s">
        <v>173</v>
      </c>
      <c r="G2154" s="1" t="s">
        <v>22</v>
      </c>
      <c r="H2154" s="1" t="s">
        <v>2867</v>
      </c>
      <c r="I2154" s="69">
        <v>44228</v>
      </c>
      <c r="J2154" s="70" t="s">
        <v>175</v>
      </c>
      <c r="K2154" s="1" t="s">
        <v>6319</v>
      </c>
      <c r="L2154" s="1" t="s">
        <v>26</v>
      </c>
      <c r="M2154" s="1" t="s">
        <v>7764</v>
      </c>
      <c r="N2154" s="1" t="s">
        <v>137</v>
      </c>
      <c r="O2154" s="2" t="s">
        <v>785</v>
      </c>
      <c r="P2154" s="2" t="s">
        <v>32</v>
      </c>
      <c r="Q2154" s="2" t="s">
        <v>32</v>
      </c>
      <c r="R2154" s="2" t="s">
        <v>32</v>
      </c>
      <c r="S2154" s="2" t="s">
        <v>32</v>
      </c>
      <c r="T2154" s="1" t="s">
        <v>32</v>
      </c>
      <c r="U2154" s="1" t="s">
        <v>32</v>
      </c>
      <c r="V2154" s="1" t="s">
        <v>32</v>
      </c>
      <c r="W2154" s="1" t="s">
        <v>32</v>
      </c>
    </row>
    <row r="2155" spans="1:23">
      <c r="A2155" s="29" t="str">
        <f>+IF(B2155="N","",IF(COUNTIF(B:B,B2155)&gt;1,COUNTIF(B$3:B2155,B2155),""))</f>
        <v/>
      </c>
      <c r="B2155" s="2" t="str">
        <f>+IF(H2155='Export Demurrage Detention'!$C$2,"Y","N")</f>
        <v>N</v>
      </c>
      <c r="D2155" s="1" t="s">
        <v>173</v>
      </c>
      <c r="G2155" s="1" t="s">
        <v>22</v>
      </c>
      <c r="H2155" s="1" t="s">
        <v>2867</v>
      </c>
      <c r="I2155" s="69">
        <v>44228</v>
      </c>
      <c r="J2155" s="70" t="s">
        <v>175</v>
      </c>
      <c r="K2155" s="1" t="s">
        <v>6319</v>
      </c>
      <c r="L2155" s="1" t="s">
        <v>26</v>
      </c>
      <c r="M2155" s="1" t="s">
        <v>7765</v>
      </c>
      <c r="N2155" s="1" t="s">
        <v>137</v>
      </c>
      <c r="O2155" s="2" t="s">
        <v>785</v>
      </c>
      <c r="P2155" s="2" t="s">
        <v>32</v>
      </c>
      <c r="Q2155" s="2" t="s">
        <v>32</v>
      </c>
      <c r="R2155" s="2" t="s">
        <v>32</v>
      </c>
      <c r="S2155" s="2" t="s">
        <v>32</v>
      </c>
      <c r="T2155" s="1" t="s">
        <v>32</v>
      </c>
      <c r="U2155" s="1" t="s">
        <v>32</v>
      </c>
      <c r="V2155" s="1" t="s">
        <v>32</v>
      </c>
      <c r="W2155" s="1" t="s">
        <v>32</v>
      </c>
    </row>
    <row r="2156" spans="1:23">
      <c r="A2156" s="29" t="str">
        <f>+IF(B2156="N","",IF(COUNTIF(B:B,B2156)&gt;1,COUNTIF(B$3:B2156,B2156),""))</f>
        <v/>
      </c>
      <c r="B2156" s="2" t="str">
        <f>+IF(H2156='Export Demurrage Detention'!$C$2,"Y","N")</f>
        <v>N</v>
      </c>
      <c r="D2156" s="1" t="s">
        <v>173</v>
      </c>
      <c r="G2156" s="1" t="s">
        <v>22</v>
      </c>
      <c r="H2156" s="1" t="s">
        <v>2867</v>
      </c>
      <c r="I2156" s="69">
        <v>44228</v>
      </c>
      <c r="J2156" s="70" t="s">
        <v>175</v>
      </c>
      <c r="K2156" s="1" t="s">
        <v>6319</v>
      </c>
      <c r="L2156" s="1" t="s">
        <v>26</v>
      </c>
      <c r="M2156" s="1" t="s">
        <v>7766</v>
      </c>
      <c r="N2156" s="1" t="s">
        <v>137</v>
      </c>
      <c r="O2156" s="2" t="s">
        <v>785</v>
      </c>
      <c r="P2156" s="2" t="s">
        <v>32</v>
      </c>
      <c r="Q2156" s="2" t="s">
        <v>32</v>
      </c>
      <c r="R2156" s="2" t="s">
        <v>32</v>
      </c>
      <c r="S2156" s="2" t="s">
        <v>32</v>
      </c>
      <c r="T2156" s="1" t="s">
        <v>32</v>
      </c>
      <c r="U2156" s="1" t="s">
        <v>32</v>
      </c>
      <c r="V2156" s="1" t="s">
        <v>32</v>
      </c>
      <c r="W2156" s="1" t="s">
        <v>32</v>
      </c>
    </row>
    <row r="2157" spans="1:23">
      <c r="A2157" s="29" t="str">
        <f>+IF(B2157="N","",IF(COUNTIF(B:B,B2157)&gt;1,COUNTIF(B$3:B2157,B2157),""))</f>
        <v/>
      </c>
      <c r="B2157" s="2" t="str">
        <f>+IF(H2157='Export Demurrage Detention'!$C$2,"Y","N")</f>
        <v>N</v>
      </c>
      <c r="D2157" s="1" t="s">
        <v>173</v>
      </c>
      <c r="G2157" s="1" t="s">
        <v>22</v>
      </c>
      <c r="H2157" s="1" t="s">
        <v>2867</v>
      </c>
      <c r="I2157" s="69">
        <v>44228</v>
      </c>
      <c r="J2157" s="70" t="s">
        <v>175</v>
      </c>
      <c r="K2157" s="1" t="s">
        <v>6319</v>
      </c>
      <c r="L2157" s="1" t="s">
        <v>26</v>
      </c>
      <c r="M2157" s="1" t="s">
        <v>7767</v>
      </c>
      <c r="N2157" s="1" t="s">
        <v>137</v>
      </c>
      <c r="O2157" s="2" t="s">
        <v>785</v>
      </c>
      <c r="P2157" s="2" t="s">
        <v>32</v>
      </c>
      <c r="Q2157" s="2" t="s">
        <v>32</v>
      </c>
      <c r="R2157" s="2" t="s">
        <v>32</v>
      </c>
      <c r="S2157" s="2" t="s">
        <v>32</v>
      </c>
      <c r="T2157" s="1" t="s">
        <v>32</v>
      </c>
      <c r="U2157" s="1" t="s">
        <v>32</v>
      </c>
      <c r="V2157" s="1" t="s">
        <v>32</v>
      </c>
      <c r="W2157" s="1" t="s">
        <v>32</v>
      </c>
    </row>
    <row r="2158" spans="1:23">
      <c r="A2158" s="29" t="str">
        <f>+IF(B2158="N","",IF(COUNTIF(B:B,B2158)&gt;1,COUNTIF(B$3:B2158,B2158),""))</f>
        <v/>
      </c>
      <c r="B2158" s="2" t="str">
        <f>+IF(H2158='Export Demurrage Detention'!$C$2,"Y","N")</f>
        <v>N</v>
      </c>
      <c r="D2158" s="1" t="s">
        <v>173</v>
      </c>
      <c r="G2158" s="1" t="s">
        <v>22</v>
      </c>
      <c r="H2158" s="1" t="s">
        <v>2867</v>
      </c>
      <c r="I2158" s="69">
        <v>44228</v>
      </c>
      <c r="J2158" s="70" t="s">
        <v>175</v>
      </c>
      <c r="K2158" s="1" t="s">
        <v>6319</v>
      </c>
      <c r="L2158" s="1" t="s">
        <v>26</v>
      </c>
      <c r="M2158" s="1" t="s">
        <v>7768</v>
      </c>
      <c r="N2158" s="1" t="s">
        <v>137</v>
      </c>
      <c r="O2158" s="2" t="s">
        <v>785</v>
      </c>
      <c r="P2158" s="2" t="s">
        <v>32</v>
      </c>
      <c r="Q2158" s="2" t="s">
        <v>32</v>
      </c>
      <c r="R2158" s="2" t="s">
        <v>32</v>
      </c>
      <c r="S2158" s="2" t="s">
        <v>32</v>
      </c>
      <c r="T2158" s="1" t="s">
        <v>32</v>
      </c>
      <c r="U2158" s="1" t="s">
        <v>32</v>
      </c>
      <c r="V2158" s="1" t="s">
        <v>32</v>
      </c>
      <c r="W2158" s="1" t="s">
        <v>32</v>
      </c>
    </row>
    <row r="2159" spans="1:23">
      <c r="A2159" s="29" t="str">
        <f>+IF(B2159="N","",IF(COUNTIF(B:B,B2159)&gt;1,COUNTIF(B$3:B2159,B2159),""))</f>
        <v/>
      </c>
      <c r="B2159" s="2" t="str">
        <f>+IF(H2159='Export Demurrage Detention'!$C$2,"Y","N")</f>
        <v>N</v>
      </c>
      <c r="D2159" s="1" t="s">
        <v>173</v>
      </c>
      <c r="G2159" s="1" t="s">
        <v>22</v>
      </c>
      <c r="H2159" s="1" t="s">
        <v>2867</v>
      </c>
      <c r="I2159" s="69">
        <v>44228</v>
      </c>
      <c r="J2159" s="70" t="s">
        <v>175</v>
      </c>
      <c r="K2159" s="1" t="s">
        <v>6319</v>
      </c>
      <c r="L2159" s="1" t="s">
        <v>26</v>
      </c>
      <c r="M2159" s="1" t="s">
        <v>7769</v>
      </c>
      <c r="N2159" s="1" t="s">
        <v>137</v>
      </c>
      <c r="O2159" s="2" t="s">
        <v>785</v>
      </c>
      <c r="P2159" s="2" t="s">
        <v>32</v>
      </c>
      <c r="Q2159" s="2" t="s">
        <v>32</v>
      </c>
      <c r="R2159" s="2" t="s">
        <v>32</v>
      </c>
      <c r="S2159" s="2" t="s">
        <v>32</v>
      </c>
      <c r="T2159" s="1" t="s">
        <v>32</v>
      </c>
      <c r="U2159" s="1" t="s">
        <v>32</v>
      </c>
      <c r="V2159" s="1" t="s">
        <v>32</v>
      </c>
      <c r="W2159" s="1" t="s">
        <v>32</v>
      </c>
    </row>
    <row r="2160" spans="1:23">
      <c r="A2160" s="29" t="str">
        <f>+IF(B2160="N","",IF(COUNTIF(B:B,B2160)&gt;1,COUNTIF(B$3:B2160,B2160),""))</f>
        <v/>
      </c>
      <c r="B2160" s="2" t="str">
        <f>+IF(H2160='Export Demurrage Detention'!$C$2,"Y","N")</f>
        <v>N</v>
      </c>
      <c r="D2160" s="1" t="s">
        <v>173</v>
      </c>
      <c r="G2160" s="1" t="s">
        <v>22</v>
      </c>
      <c r="H2160" s="1" t="s">
        <v>2868</v>
      </c>
      <c r="I2160" s="69">
        <v>44228</v>
      </c>
      <c r="J2160" s="70" t="s">
        <v>175</v>
      </c>
      <c r="K2160" s="1" t="s">
        <v>6319</v>
      </c>
      <c r="L2160" s="1" t="s">
        <v>26</v>
      </c>
      <c r="M2160" s="1" t="s">
        <v>7751</v>
      </c>
      <c r="N2160" s="1" t="s">
        <v>137</v>
      </c>
      <c r="O2160" s="2" t="s">
        <v>785</v>
      </c>
      <c r="P2160" s="2" t="s">
        <v>32</v>
      </c>
      <c r="Q2160" s="2" t="s">
        <v>32</v>
      </c>
      <c r="R2160" s="2" t="s">
        <v>32</v>
      </c>
      <c r="S2160" s="2" t="s">
        <v>32</v>
      </c>
      <c r="T2160" s="1" t="s">
        <v>32</v>
      </c>
      <c r="U2160" s="1" t="s">
        <v>32</v>
      </c>
      <c r="V2160" s="1" t="s">
        <v>32</v>
      </c>
      <c r="W2160" s="1" t="s">
        <v>32</v>
      </c>
    </row>
    <row r="2161" spans="1:23">
      <c r="A2161" s="29" t="str">
        <f>+IF(B2161="N","",IF(COUNTIF(B:B,B2161)&gt;1,COUNTIF(B$3:B2161,B2161),""))</f>
        <v/>
      </c>
      <c r="B2161" s="2" t="str">
        <f>+IF(H2161='Export Demurrage Detention'!$C$2,"Y","N")</f>
        <v>N</v>
      </c>
      <c r="D2161" s="1" t="s">
        <v>173</v>
      </c>
      <c r="G2161" s="1" t="s">
        <v>22</v>
      </c>
      <c r="H2161" s="1" t="s">
        <v>2868</v>
      </c>
      <c r="I2161" s="69">
        <v>44228</v>
      </c>
      <c r="J2161" s="70" t="s">
        <v>175</v>
      </c>
      <c r="K2161" s="1" t="s">
        <v>6319</v>
      </c>
      <c r="L2161" s="1" t="s">
        <v>26</v>
      </c>
      <c r="M2161" s="1" t="s">
        <v>7752</v>
      </c>
      <c r="N2161" s="1" t="s">
        <v>137</v>
      </c>
      <c r="O2161" s="2" t="s">
        <v>785</v>
      </c>
      <c r="P2161" s="2" t="s">
        <v>32</v>
      </c>
      <c r="Q2161" s="2" t="s">
        <v>32</v>
      </c>
      <c r="R2161" s="2" t="s">
        <v>32</v>
      </c>
      <c r="S2161" s="2" t="s">
        <v>32</v>
      </c>
      <c r="T2161" s="1" t="s">
        <v>32</v>
      </c>
      <c r="U2161" s="1" t="s">
        <v>32</v>
      </c>
      <c r="V2161" s="1" t="s">
        <v>32</v>
      </c>
      <c r="W2161" s="1" t="s">
        <v>32</v>
      </c>
    </row>
    <row r="2162" spans="1:23">
      <c r="A2162" s="29" t="str">
        <f>+IF(B2162="N","",IF(COUNTIF(B:B,B2162)&gt;1,COUNTIF(B$3:B2162,B2162),""))</f>
        <v/>
      </c>
      <c r="B2162" s="2" t="str">
        <f>+IF(H2162='Export Demurrage Detention'!$C$2,"Y","N")</f>
        <v>N</v>
      </c>
      <c r="D2162" s="1" t="s">
        <v>173</v>
      </c>
      <c r="G2162" s="1" t="s">
        <v>22</v>
      </c>
      <c r="H2162" s="1" t="s">
        <v>2868</v>
      </c>
      <c r="I2162" s="69">
        <v>44228</v>
      </c>
      <c r="J2162" s="70" t="s">
        <v>175</v>
      </c>
      <c r="K2162" s="1" t="s">
        <v>6319</v>
      </c>
      <c r="L2162" s="1" t="s">
        <v>26</v>
      </c>
      <c r="M2162" s="1" t="s">
        <v>7729</v>
      </c>
      <c r="N2162" s="1" t="s">
        <v>137</v>
      </c>
      <c r="O2162" s="2" t="s">
        <v>785</v>
      </c>
      <c r="P2162" s="2" t="s">
        <v>32</v>
      </c>
      <c r="Q2162" s="2" t="s">
        <v>32</v>
      </c>
      <c r="R2162" s="2" t="s">
        <v>32</v>
      </c>
      <c r="S2162" s="2" t="s">
        <v>32</v>
      </c>
      <c r="T2162" s="1" t="s">
        <v>32</v>
      </c>
      <c r="U2162" s="1" t="s">
        <v>32</v>
      </c>
      <c r="V2162" s="1" t="s">
        <v>32</v>
      </c>
      <c r="W2162" s="1" t="s">
        <v>32</v>
      </c>
    </row>
    <row r="2163" spans="1:23">
      <c r="A2163" s="29" t="str">
        <f>+IF(B2163="N","",IF(COUNTIF(B:B,B2163)&gt;1,COUNTIF(B$3:B2163,B2163),""))</f>
        <v/>
      </c>
      <c r="B2163" s="2" t="str">
        <f>+IF(H2163='Export Demurrage Detention'!$C$2,"Y","N")</f>
        <v>N</v>
      </c>
      <c r="D2163" s="1" t="s">
        <v>173</v>
      </c>
      <c r="G2163" s="1" t="s">
        <v>22</v>
      </c>
      <c r="H2163" s="1" t="s">
        <v>2868</v>
      </c>
      <c r="I2163" s="69">
        <v>44228</v>
      </c>
      <c r="J2163" s="70" t="s">
        <v>175</v>
      </c>
      <c r="K2163" s="1" t="s">
        <v>6319</v>
      </c>
      <c r="L2163" s="1" t="s">
        <v>26</v>
      </c>
      <c r="M2163" s="1" t="s">
        <v>7753</v>
      </c>
      <c r="N2163" s="1" t="s">
        <v>137</v>
      </c>
      <c r="O2163" s="2" t="s">
        <v>785</v>
      </c>
      <c r="P2163" s="2" t="s">
        <v>32</v>
      </c>
      <c r="Q2163" s="2" t="s">
        <v>32</v>
      </c>
      <c r="R2163" s="2" t="s">
        <v>32</v>
      </c>
      <c r="S2163" s="2" t="s">
        <v>32</v>
      </c>
      <c r="T2163" s="1" t="s">
        <v>32</v>
      </c>
      <c r="U2163" s="1" t="s">
        <v>32</v>
      </c>
      <c r="V2163" s="1" t="s">
        <v>32</v>
      </c>
      <c r="W2163" s="1" t="s">
        <v>32</v>
      </c>
    </row>
    <row r="2164" spans="1:23">
      <c r="A2164" s="29" t="str">
        <f>+IF(B2164="N","",IF(COUNTIF(B:B,B2164)&gt;1,COUNTIF(B$3:B2164,B2164),""))</f>
        <v/>
      </c>
      <c r="B2164" s="2" t="str">
        <f>+IF(H2164='Export Demurrage Detention'!$C$2,"Y","N")</f>
        <v>N</v>
      </c>
      <c r="D2164" s="1" t="s">
        <v>173</v>
      </c>
      <c r="G2164" s="1" t="s">
        <v>22</v>
      </c>
      <c r="H2164" s="1" t="s">
        <v>2868</v>
      </c>
      <c r="I2164" s="69">
        <v>44228</v>
      </c>
      <c r="J2164" s="70" t="s">
        <v>175</v>
      </c>
      <c r="K2164" s="1" t="s">
        <v>6319</v>
      </c>
      <c r="L2164" s="1" t="s">
        <v>26</v>
      </c>
      <c r="M2164" s="1" t="s">
        <v>7754</v>
      </c>
      <c r="N2164" s="1" t="s">
        <v>137</v>
      </c>
      <c r="O2164" s="2" t="s">
        <v>785</v>
      </c>
      <c r="P2164" s="2" t="s">
        <v>32</v>
      </c>
      <c r="Q2164" s="2" t="s">
        <v>32</v>
      </c>
      <c r="R2164" s="2" t="s">
        <v>32</v>
      </c>
      <c r="S2164" s="2" t="s">
        <v>32</v>
      </c>
      <c r="T2164" s="1" t="s">
        <v>32</v>
      </c>
      <c r="U2164" s="1" t="s">
        <v>32</v>
      </c>
      <c r="V2164" s="1" t="s">
        <v>32</v>
      </c>
      <c r="W2164" s="1" t="s">
        <v>32</v>
      </c>
    </row>
    <row r="2165" spans="1:23">
      <c r="A2165" s="29" t="str">
        <f>+IF(B2165="N","",IF(COUNTIF(B:B,B2165)&gt;1,COUNTIF(B$3:B2165,B2165),""))</f>
        <v/>
      </c>
      <c r="B2165" s="2" t="str">
        <f>+IF(H2165='Export Demurrage Detention'!$C$2,"Y","N")</f>
        <v>N</v>
      </c>
      <c r="D2165" s="1" t="s">
        <v>173</v>
      </c>
      <c r="G2165" s="1" t="s">
        <v>22</v>
      </c>
      <c r="H2165" s="1" t="s">
        <v>2868</v>
      </c>
      <c r="I2165" s="69">
        <v>44228</v>
      </c>
      <c r="J2165" s="70" t="s">
        <v>175</v>
      </c>
      <c r="K2165" s="1" t="s">
        <v>6319</v>
      </c>
      <c r="L2165" s="1" t="s">
        <v>26</v>
      </c>
      <c r="M2165" s="1" t="s">
        <v>7755</v>
      </c>
      <c r="N2165" s="1" t="s">
        <v>137</v>
      </c>
      <c r="O2165" s="2" t="s">
        <v>785</v>
      </c>
      <c r="P2165" s="2" t="s">
        <v>32</v>
      </c>
      <c r="Q2165" s="2" t="s">
        <v>32</v>
      </c>
      <c r="R2165" s="2" t="s">
        <v>32</v>
      </c>
      <c r="S2165" s="2" t="s">
        <v>32</v>
      </c>
      <c r="T2165" s="1" t="s">
        <v>32</v>
      </c>
      <c r="U2165" s="1" t="s">
        <v>32</v>
      </c>
      <c r="V2165" s="1" t="s">
        <v>32</v>
      </c>
      <c r="W2165" s="1" t="s">
        <v>32</v>
      </c>
    </row>
    <row r="2166" spans="1:23">
      <c r="A2166" s="29" t="str">
        <f>+IF(B2166="N","",IF(COUNTIF(B:B,B2166)&gt;1,COUNTIF(B$3:B2166,B2166),""))</f>
        <v/>
      </c>
      <c r="B2166" s="2" t="str">
        <f>+IF(H2166='Export Demurrage Detention'!$C$2,"Y","N")</f>
        <v>N</v>
      </c>
      <c r="D2166" s="1" t="s">
        <v>173</v>
      </c>
      <c r="G2166" s="1" t="s">
        <v>22</v>
      </c>
      <c r="H2166" s="1" t="s">
        <v>2868</v>
      </c>
      <c r="I2166" s="69">
        <v>44228</v>
      </c>
      <c r="J2166" s="70" t="s">
        <v>175</v>
      </c>
      <c r="K2166" s="1" t="s">
        <v>6319</v>
      </c>
      <c r="L2166" s="1" t="s">
        <v>26</v>
      </c>
      <c r="M2166" s="1" t="s">
        <v>7756</v>
      </c>
      <c r="N2166" s="1" t="s">
        <v>137</v>
      </c>
      <c r="O2166" s="2" t="s">
        <v>785</v>
      </c>
      <c r="P2166" s="2" t="s">
        <v>32</v>
      </c>
      <c r="Q2166" s="2" t="s">
        <v>32</v>
      </c>
      <c r="R2166" s="2" t="s">
        <v>32</v>
      </c>
      <c r="S2166" s="2" t="s">
        <v>32</v>
      </c>
      <c r="T2166" s="1" t="s">
        <v>32</v>
      </c>
      <c r="U2166" s="1" t="s">
        <v>32</v>
      </c>
      <c r="V2166" s="1" t="s">
        <v>32</v>
      </c>
      <c r="W2166" s="1" t="s">
        <v>32</v>
      </c>
    </row>
    <row r="2167" spans="1:23">
      <c r="A2167" s="29" t="str">
        <f>+IF(B2167="N","",IF(COUNTIF(B:B,B2167)&gt;1,COUNTIF(B$3:B2167,B2167),""))</f>
        <v/>
      </c>
      <c r="B2167" s="2" t="str">
        <f>+IF(H2167='Export Demurrage Detention'!$C$2,"Y","N")</f>
        <v>N</v>
      </c>
      <c r="D2167" s="1" t="s">
        <v>173</v>
      </c>
      <c r="G2167" s="1" t="s">
        <v>22</v>
      </c>
      <c r="H2167" s="1" t="s">
        <v>2868</v>
      </c>
      <c r="I2167" s="69">
        <v>44228</v>
      </c>
      <c r="J2167" s="70" t="s">
        <v>175</v>
      </c>
      <c r="K2167" s="1" t="s">
        <v>6319</v>
      </c>
      <c r="L2167" s="1" t="s">
        <v>26</v>
      </c>
      <c r="M2167" s="1" t="s">
        <v>7757</v>
      </c>
      <c r="N2167" s="1" t="s">
        <v>137</v>
      </c>
      <c r="O2167" s="2" t="s">
        <v>785</v>
      </c>
      <c r="P2167" s="2" t="s">
        <v>32</v>
      </c>
      <c r="Q2167" s="2" t="s">
        <v>32</v>
      </c>
      <c r="R2167" s="2" t="s">
        <v>32</v>
      </c>
      <c r="S2167" s="2" t="s">
        <v>32</v>
      </c>
      <c r="T2167" s="1" t="s">
        <v>32</v>
      </c>
      <c r="U2167" s="1" t="s">
        <v>32</v>
      </c>
      <c r="V2167" s="1" t="s">
        <v>32</v>
      </c>
      <c r="W2167" s="1" t="s">
        <v>32</v>
      </c>
    </row>
    <row r="2168" spans="1:23">
      <c r="A2168" s="29" t="str">
        <f>+IF(B2168="N","",IF(COUNTIF(B:B,B2168)&gt;1,COUNTIF(B$3:B2168,B2168),""))</f>
        <v/>
      </c>
      <c r="B2168" s="2" t="str">
        <f>+IF(H2168='Export Demurrage Detention'!$C$2,"Y","N")</f>
        <v>N</v>
      </c>
      <c r="D2168" s="1" t="s">
        <v>173</v>
      </c>
      <c r="G2168" s="1" t="s">
        <v>22</v>
      </c>
      <c r="H2168" s="1" t="s">
        <v>2868</v>
      </c>
      <c r="I2168" s="69">
        <v>44228</v>
      </c>
      <c r="J2168" s="70" t="s">
        <v>175</v>
      </c>
      <c r="K2168" s="1" t="s">
        <v>6319</v>
      </c>
      <c r="L2168" s="1" t="s">
        <v>26</v>
      </c>
      <c r="M2168" s="1" t="s">
        <v>7758</v>
      </c>
      <c r="N2168" s="1" t="s">
        <v>137</v>
      </c>
      <c r="O2168" s="2" t="s">
        <v>785</v>
      </c>
      <c r="P2168" s="2" t="s">
        <v>32</v>
      </c>
      <c r="Q2168" s="2" t="s">
        <v>32</v>
      </c>
      <c r="R2168" s="2" t="s">
        <v>32</v>
      </c>
      <c r="S2168" s="2" t="s">
        <v>32</v>
      </c>
      <c r="T2168" s="1" t="s">
        <v>32</v>
      </c>
      <c r="U2168" s="1" t="s">
        <v>32</v>
      </c>
      <c r="V2168" s="1" t="s">
        <v>32</v>
      </c>
      <c r="W2168" s="1" t="s">
        <v>32</v>
      </c>
    </row>
    <row r="2169" spans="1:23">
      <c r="A2169" s="29" t="str">
        <f>+IF(B2169="N","",IF(COUNTIF(B:B,B2169)&gt;1,COUNTIF(B$3:B2169,B2169),""))</f>
        <v/>
      </c>
      <c r="B2169" s="2" t="str">
        <f>+IF(H2169='Export Demurrage Detention'!$C$2,"Y","N")</f>
        <v>N</v>
      </c>
      <c r="D2169" s="1" t="s">
        <v>173</v>
      </c>
      <c r="G2169" s="1" t="s">
        <v>22</v>
      </c>
      <c r="H2169" s="1" t="s">
        <v>2868</v>
      </c>
      <c r="I2169" s="69">
        <v>44228</v>
      </c>
      <c r="J2169" s="70" t="s">
        <v>175</v>
      </c>
      <c r="K2169" s="1" t="s">
        <v>6319</v>
      </c>
      <c r="L2169" s="1" t="s">
        <v>26</v>
      </c>
      <c r="M2169" s="1" t="s">
        <v>7759</v>
      </c>
      <c r="N2169" s="1" t="s">
        <v>137</v>
      </c>
      <c r="O2169" s="2" t="s">
        <v>785</v>
      </c>
      <c r="P2169" s="2" t="s">
        <v>32</v>
      </c>
      <c r="Q2169" s="2" t="s">
        <v>32</v>
      </c>
      <c r="R2169" s="2" t="s">
        <v>32</v>
      </c>
      <c r="S2169" s="2" t="s">
        <v>32</v>
      </c>
      <c r="T2169" s="1" t="s">
        <v>32</v>
      </c>
      <c r="U2169" s="1" t="s">
        <v>32</v>
      </c>
      <c r="V2169" s="1" t="s">
        <v>32</v>
      </c>
      <c r="W2169" s="1" t="s">
        <v>32</v>
      </c>
    </row>
    <row r="2170" spans="1:23">
      <c r="A2170" s="29" t="str">
        <f>+IF(B2170="N","",IF(COUNTIF(B:B,B2170)&gt;1,COUNTIF(B$3:B2170,B2170),""))</f>
        <v/>
      </c>
      <c r="B2170" s="2" t="str">
        <f>+IF(H2170='Export Demurrage Detention'!$C$2,"Y","N")</f>
        <v>N</v>
      </c>
      <c r="D2170" s="1" t="s">
        <v>173</v>
      </c>
      <c r="G2170" s="1" t="s">
        <v>22</v>
      </c>
      <c r="H2170" s="1" t="s">
        <v>2868</v>
      </c>
      <c r="I2170" s="69">
        <v>44228</v>
      </c>
      <c r="J2170" s="70" t="s">
        <v>175</v>
      </c>
      <c r="K2170" s="1" t="s">
        <v>6319</v>
      </c>
      <c r="L2170" s="1" t="s">
        <v>26</v>
      </c>
      <c r="M2170" s="1" t="s">
        <v>7760</v>
      </c>
      <c r="N2170" s="1" t="s">
        <v>137</v>
      </c>
      <c r="O2170" s="2" t="s">
        <v>785</v>
      </c>
      <c r="P2170" s="2" t="s">
        <v>32</v>
      </c>
      <c r="Q2170" s="2" t="s">
        <v>32</v>
      </c>
      <c r="R2170" s="2" t="s">
        <v>32</v>
      </c>
      <c r="S2170" s="2" t="s">
        <v>32</v>
      </c>
      <c r="T2170" s="1" t="s">
        <v>32</v>
      </c>
      <c r="U2170" s="1" t="s">
        <v>32</v>
      </c>
      <c r="V2170" s="1" t="s">
        <v>32</v>
      </c>
      <c r="W2170" s="1" t="s">
        <v>32</v>
      </c>
    </row>
    <row r="2171" spans="1:23">
      <c r="A2171" s="29" t="str">
        <f>+IF(B2171="N","",IF(COUNTIF(B:B,B2171)&gt;1,COUNTIF(B$3:B2171,B2171),""))</f>
        <v/>
      </c>
      <c r="B2171" s="2" t="str">
        <f>+IF(H2171='Export Demurrage Detention'!$C$2,"Y","N")</f>
        <v>N</v>
      </c>
      <c r="D2171" s="1" t="s">
        <v>173</v>
      </c>
      <c r="G2171" s="1" t="s">
        <v>22</v>
      </c>
      <c r="H2171" s="1" t="s">
        <v>2868</v>
      </c>
      <c r="I2171" s="69">
        <v>44228</v>
      </c>
      <c r="J2171" s="70" t="s">
        <v>175</v>
      </c>
      <c r="K2171" s="1" t="s">
        <v>6319</v>
      </c>
      <c r="L2171" s="1" t="s">
        <v>26</v>
      </c>
      <c r="M2171" s="1" t="s">
        <v>7761</v>
      </c>
      <c r="N2171" s="1" t="s">
        <v>137</v>
      </c>
      <c r="O2171" s="2" t="s">
        <v>785</v>
      </c>
      <c r="P2171" s="2" t="s">
        <v>32</v>
      </c>
      <c r="Q2171" s="2" t="s">
        <v>32</v>
      </c>
      <c r="R2171" s="2" t="s">
        <v>32</v>
      </c>
      <c r="S2171" s="2" t="s">
        <v>32</v>
      </c>
      <c r="T2171" s="1" t="s">
        <v>32</v>
      </c>
      <c r="U2171" s="1" t="s">
        <v>32</v>
      </c>
      <c r="V2171" s="1" t="s">
        <v>32</v>
      </c>
      <c r="W2171" s="1" t="s">
        <v>32</v>
      </c>
    </row>
    <row r="2172" spans="1:23">
      <c r="A2172" s="29" t="str">
        <f>+IF(B2172="N","",IF(COUNTIF(B:B,B2172)&gt;1,COUNTIF(B$3:B2172,B2172),""))</f>
        <v/>
      </c>
      <c r="B2172" s="2" t="str">
        <f>+IF(H2172='Export Demurrage Detention'!$C$2,"Y","N")</f>
        <v>N</v>
      </c>
      <c r="D2172" s="1" t="s">
        <v>173</v>
      </c>
      <c r="G2172" s="1" t="s">
        <v>22</v>
      </c>
      <c r="H2172" s="1" t="s">
        <v>2868</v>
      </c>
      <c r="I2172" s="69">
        <v>44228</v>
      </c>
      <c r="J2172" s="70" t="s">
        <v>175</v>
      </c>
      <c r="K2172" s="1" t="s">
        <v>6319</v>
      </c>
      <c r="L2172" s="1" t="s">
        <v>26</v>
      </c>
      <c r="M2172" s="1" t="s">
        <v>7762</v>
      </c>
      <c r="N2172" s="1" t="s">
        <v>137</v>
      </c>
      <c r="O2172" s="2" t="s">
        <v>785</v>
      </c>
      <c r="P2172" s="2" t="s">
        <v>32</v>
      </c>
      <c r="Q2172" s="2" t="s">
        <v>32</v>
      </c>
      <c r="R2172" s="2" t="s">
        <v>32</v>
      </c>
      <c r="S2172" s="2" t="s">
        <v>32</v>
      </c>
      <c r="T2172" s="1" t="s">
        <v>32</v>
      </c>
      <c r="U2172" s="1" t="s">
        <v>32</v>
      </c>
      <c r="V2172" s="1" t="s">
        <v>32</v>
      </c>
      <c r="W2172" s="1" t="s">
        <v>32</v>
      </c>
    </row>
    <row r="2173" spans="1:23">
      <c r="A2173" s="29" t="str">
        <f>+IF(B2173="N","",IF(COUNTIF(B:B,B2173)&gt;1,COUNTIF(B$3:B2173,B2173),""))</f>
        <v/>
      </c>
      <c r="B2173" s="2" t="str">
        <f>+IF(H2173='Export Demurrage Detention'!$C$2,"Y","N")</f>
        <v>N</v>
      </c>
      <c r="D2173" s="1" t="s">
        <v>173</v>
      </c>
      <c r="G2173" s="1" t="s">
        <v>22</v>
      </c>
      <c r="H2173" s="1" t="s">
        <v>2868</v>
      </c>
      <c r="I2173" s="69">
        <v>44228</v>
      </c>
      <c r="J2173" s="70" t="s">
        <v>175</v>
      </c>
      <c r="K2173" s="1" t="s">
        <v>6319</v>
      </c>
      <c r="L2173" s="1" t="s">
        <v>26</v>
      </c>
      <c r="M2173" s="1" t="s">
        <v>7763</v>
      </c>
      <c r="N2173" s="1" t="s">
        <v>137</v>
      </c>
      <c r="O2173" s="2" t="s">
        <v>785</v>
      </c>
      <c r="P2173" s="2" t="s">
        <v>32</v>
      </c>
      <c r="Q2173" s="2" t="s">
        <v>32</v>
      </c>
      <c r="R2173" s="2" t="s">
        <v>32</v>
      </c>
      <c r="S2173" s="2" t="s">
        <v>32</v>
      </c>
      <c r="T2173" s="1" t="s">
        <v>32</v>
      </c>
      <c r="U2173" s="1" t="s">
        <v>32</v>
      </c>
      <c r="V2173" s="1" t="s">
        <v>32</v>
      </c>
      <c r="W2173" s="1" t="s">
        <v>32</v>
      </c>
    </row>
    <row r="2174" spans="1:23">
      <c r="A2174" s="29" t="str">
        <f>+IF(B2174="N","",IF(COUNTIF(B:B,B2174)&gt;1,COUNTIF(B$3:B2174,B2174),""))</f>
        <v/>
      </c>
      <c r="B2174" s="2" t="str">
        <f>+IF(H2174='Export Demurrage Detention'!$C$2,"Y","N")</f>
        <v>N</v>
      </c>
      <c r="D2174" s="1" t="s">
        <v>173</v>
      </c>
      <c r="G2174" s="1" t="s">
        <v>22</v>
      </c>
      <c r="H2174" s="1" t="s">
        <v>2868</v>
      </c>
      <c r="I2174" s="69">
        <v>44228</v>
      </c>
      <c r="J2174" s="70" t="s">
        <v>175</v>
      </c>
      <c r="K2174" s="1" t="s">
        <v>6319</v>
      </c>
      <c r="L2174" s="1" t="s">
        <v>26</v>
      </c>
      <c r="M2174" s="1" t="s">
        <v>7764</v>
      </c>
      <c r="N2174" s="1" t="s">
        <v>137</v>
      </c>
      <c r="O2174" s="2" t="s">
        <v>785</v>
      </c>
      <c r="P2174" s="2" t="s">
        <v>32</v>
      </c>
      <c r="Q2174" s="2" t="s">
        <v>32</v>
      </c>
      <c r="R2174" s="2" t="s">
        <v>32</v>
      </c>
      <c r="S2174" s="2" t="s">
        <v>32</v>
      </c>
      <c r="T2174" s="1" t="s">
        <v>32</v>
      </c>
      <c r="U2174" s="1" t="s">
        <v>32</v>
      </c>
      <c r="V2174" s="1" t="s">
        <v>32</v>
      </c>
      <c r="W2174" s="1" t="s">
        <v>32</v>
      </c>
    </row>
    <row r="2175" spans="1:23">
      <c r="A2175" s="29" t="str">
        <f>+IF(B2175="N","",IF(COUNTIF(B:B,B2175)&gt;1,COUNTIF(B$3:B2175,B2175),""))</f>
        <v/>
      </c>
      <c r="B2175" s="2" t="str">
        <f>+IF(H2175='Export Demurrage Detention'!$C$2,"Y","N")</f>
        <v>N</v>
      </c>
      <c r="D2175" s="1" t="s">
        <v>173</v>
      </c>
      <c r="G2175" s="1" t="s">
        <v>22</v>
      </c>
      <c r="H2175" s="1" t="s">
        <v>2868</v>
      </c>
      <c r="I2175" s="69">
        <v>44228</v>
      </c>
      <c r="J2175" s="70" t="s">
        <v>175</v>
      </c>
      <c r="K2175" s="1" t="s">
        <v>6319</v>
      </c>
      <c r="L2175" s="1" t="s">
        <v>26</v>
      </c>
      <c r="M2175" s="1" t="s">
        <v>7765</v>
      </c>
      <c r="N2175" s="1" t="s">
        <v>137</v>
      </c>
      <c r="O2175" s="2" t="s">
        <v>785</v>
      </c>
      <c r="P2175" s="2" t="s">
        <v>32</v>
      </c>
      <c r="Q2175" s="2" t="s">
        <v>32</v>
      </c>
      <c r="R2175" s="2" t="s">
        <v>32</v>
      </c>
      <c r="S2175" s="2" t="s">
        <v>32</v>
      </c>
      <c r="T2175" s="1" t="s">
        <v>32</v>
      </c>
      <c r="U2175" s="1" t="s">
        <v>32</v>
      </c>
      <c r="V2175" s="1" t="s">
        <v>32</v>
      </c>
      <c r="W2175" s="1" t="s">
        <v>32</v>
      </c>
    </row>
    <row r="2176" spans="1:23">
      <c r="A2176" s="29" t="str">
        <f>+IF(B2176="N","",IF(COUNTIF(B:B,B2176)&gt;1,COUNTIF(B$3:B2176,B2176),""))</f>
        <v/>
      </c>
      <c r="B2176" s="2" t="str">
        <f>+IF(H2176='Export Demurrage Detention'!$C$2,"Y","N")</f>
        <v>N</v>
      </c>
      <c r="D2176" s="1" t="s">
        <v>173</v>
      </c>
      <c r="G2176" s="1" t="s">
        <v>22</v>
      </c>
      <c r="H2176" s="1" t="s">
        <v>2868</v>
      </c>
      <c r="I2176" s="69">
        <v>44228</v>
      </c>
      <c r="J2176" s="70" t="s">
        <v>175</v>
      </c>
      <c r="K2176" s="1" t="s">
        <v>6319</v>
      </c>
      <c r="L2176" s="1" t="s">
        <v>26</v>
      </c>
      <c r="M2176" s="1" t="s">
        <v>7766</v>
      </c>
      <c r="N2176" s="1" t="s">
        <v>137</v>
      </c>
      <c r="O2176" s="2" t="s">
        <v>785</v>
      </c>
      <c r="P2176" s="2" t="s">
        <v>32</v>
      </c>
      <c r="Q2176" s="2" t="s">
        <v>32</v>
      </c>
      <c r="R2176" s="2" t="s">
        <v>32</v>
      </c>
      <c r="S2176" s="2" t="s">
        <v>32</v>
      </c>
      <c r="T2176" s="1" t="s">
        <v>32</v>
      </c>
      <c r="U2176" s="1" t="s">
        <v>32</v>
      </c>
      <c r="V2176" s="1" t="s">
        <v>32</v>
      </c>
      <c r="W2176" s="1" t="s">
        <v>32</v>
      </c>
    </row>
    <row r="2177" spans="1:23">
      <c r="A2177" s="29" t="str">
        <f>+IF(B2177="N","",IF(COUNTIF(B:B,B2177)&gt;1,COUNTIF(B$3:B2177,B2177),""))</f>
        <v/>
      </c>
      <c r="B2177" s="2" t="str">
        <f>+IF(H2177='Export Demurrage Detention'!$C$2,"Y","N")</f>
        <v>N</v>
      </c>
      <c r="D2177" s="1" t="s">
        <v>173</v>
      </c>
      <c r="G2177" s="1" t="s">
        <v>22</v>
      </c>
      <c r="H2177" s="1" t="s">
        <v>2868</v>
      </c>
      <c r="I2177" s="69">
        <v>44228</v>
      </c>
      <c r="J2177" s="70" t="s">
        <v>175</v>
      </c>
      <c r="K2177" s="1" t="s">
        <v>6319</v>
      </c>
      <c r="L2177" s="1" t="s">
        <v>26</v>
      </c>
      <c r="M2177" s="1" t="s">
        <v>7767</v>
      </c>
      <c r="N2177" s="1" t="s">
        <v>137</v>
      </c>
      <c r="O2177" s="2" t="s">
        <v>785</v>
      </c>
      <c r="P2177" s="2" t="s">
        <v>32</v>
      </c>
      <c r="Q2177" s="2" t="s">
        <v>32</v>
      </c>
      <c r="R2177" s="2" t="s">
        <v>32</v>
      </c>
      <c r="S2177" s="2" t="s">
        <v>32</v>
      </c>
      <c r="T2177" s="1" t="s">
        <v>32</v>
      </c>
      <c r="U2177" s="1" t="s">
        <v>32</v>
      </c>
      <c r="V2177" s="1" t="s">
        <v>32</v>
      </c>
      <c r="W2177" s="1" t="s">
        <v>32</v>
      </c>
    </row>
    <row r="2178" spans="1:23">
      <c r="A2178" s="29" t="str">
        <f>+IF(B2178="N","",IF(COUNTIF(B:B,B2178)&gt;1,COUNTIF(B$3:B2178,B2178),""))</f>
        <v/>
      </c>
      <c r="B2178" s="2" t="str">
        <f>+IF(H2178='Export Demurrage Detention'!$C$2,"Y","N")</f>
        <v>N</v>
      </c>
      <c r="D2178" s="1" t="s">
        <v>173</v>
      </c>
      <c r="G2178" s="1" t="s">
        <v>22</v>
      </c>
      <c r="H2178" s="1" t="s">
        <v>2868</v>
      </c>
      <c r="I2178" s="69">
        <v>44228</v>
      </c>
      <c r="J2178" s="70" t="s">
        <v>175</v>
      </c>
      <c r="K2178" s="1" t="s">
        <v>6319</v>
      </c>
      <c r="L2178" s="1" t="s">
        <v>26</v>
      </c>
      <c r="M2178" s="1" t="s">
        <v>7768</v>
      </c>
      <c r="N2178" s="1" t="s">
        <v>137</v>
      </c>
      <c r="O2178" s="2" t="s">
        <v>785</v>
      </c>
      <c r="P2178" s="2" t="s">
        <v>32</v>
      </c>
      <c r="Q2178" s="2" t="s">
        <v>32</v>
      </c>
      <c r="R2178" s="2" t="s">
        <v>32</v>
      </c>
      <c r="S2178" s="2" t="s">
        <v>32</v>
      </c>
      <c r="T2178" s="1" t="s">
        <v>32</v>
      </c>
      <c r="U2178" s="1" t="s">
        <v>32</v>
      </c>
      <c r="V2178" s="1" t="s">
        <v>32</v>
      </c>
      <c r="W2178" s="1" t="s">
        <v>32</v>
      </c>
    </row>
    <row r="2179" spans="1:23">
      <c r="A2179" s="29" t="str">
        <f>+IF(B2179="N","",IF(COUNTIF(B:B,B2179)&gt;1,COUNTIF(B$3:B2179,B2179),""))</f>
        <v/>
      </c>
      <c r="B2179" s="2" t="str">
        <f>+IF(H2179='Export Demurrage Detention'!$C$2,"Y","N")</f>
        <v>N</v>
      </c>
      <c r="D2179" s="1" t="s">
        <v>173</v>
      </c>
      <c r="G2179" s="1" t="s">
        <v>22</v>
      </c>
      <c r="H2179" s="1" t="s">
        <v>2868</v>
      </c>
      <c r="I2179" s="69">
        <v>44228</v>
      </c>
      <c r="J2179" s="70" t="s">
        <v>175</v>
      </c>
      <c r="K2179" s="1" t="s">
        <v>6319</v>
      </c>
      <c r="L2179" s="1" t="s">
        <v>26</v>
      </c>
      <c r="M2179" s="1" t="s">
        <v>7769</v>
      </c>
      <c r="N2179" s="1" t="s">
        <v>137</v>
      </c>
      <c r="O2179" s="2" t="s">
        <v>785</v>
      </c>
      <c r="P2179" s="2" t="s">
        <v>32</v>
      </c>
      <c r="Q2179" s="2" t="s">
        <v>32</v>
      </c>
      <c r="R2179" s="2" t="s">
        <v>32</v>
      </c>
      <c r="S2179" s="2" t="s">
        <v>32</v>
      </c>
      <c r="T2179" s="1" t="s">
        <v>32</v>
      </c>
      <c r="U2179" s="1" t="s">
        <v>32</v>
      </c>
      <c r="V2179" s="1" t="s">
        <v>32</v>
      </c>
      <c r="W2179" s="1" t="s">
        <v>32</v>
      </c>
    </row>
    <row r="2180" spans="1:23">
      <c r="A2180" s="29" t="str">
        <f>+IF(B2180="N","",IF(COUNTIF(B:B,B2180)&gt;1,COUNTIF(B$3:B2180,B2180),""))</f>
        <v/>
      </c>
      <c r="B2180" s="2" t="str">
        <f>+IF(H2180='Export Demurrage Detention'!$C$2,"Y","N")</f>
        <v>N</v>
      </c>
      <c r="D2180" s="1" t="s">
        <v>173</v>
      </c>
      <c r="G2180" s="1" t="s">
        <v>22</v>
      </c>
      <c r="H2180" s="1" t="s">
        <v>2869</v>
      </c>
      <c r="I2180" s="69">
        <v>44228</v>
      </c>
      <c r="J2180" s="70" t="s">
        <v>175</v>
      </c>
      <c r="K2180" s="1" t="s">
        <v>6319</v>
      </c>
      <c r="L2180" s="1" t="s">
        <v>26</v>
      </c>
      <c r="M2180" s="1" t="s">
        <v>7751</v>
      </c>
      <c r="N2180" s="1" t="s">
        <v>137</v>
      </c>
      <c r="O2180" s="2" t="s">
        <v>785</v>
      </c>
      <c r="P2180" s="2" t="s">
        <v>32</v>
      </c>
      <c r="Q2180" s="2" t="s">
        <v>32</v>
      </c>
      <c r="R2180" s="2" t="s">
        <v>32</v>
      </c>
      <c r="S2180" s="2" t="s">
        <v>32</v>
      </c>
      <c r="T2180" s="1" t="s">
        <v>32</v>
      </c>
      <c r="U2180" s="1" t="s">
        <v>32</v>
      </c>
      <c r="V2180" s="1" t="s">
        <v>32</v>
      </c>
      <c r="W2180" s="1" t="s">
        <v>32</v>
      </c>
    </row>
    <row r="2181" spans="1:23">
      <c r="A2181" s="29" t="str">
        <f>+IF(B2181="N","",IF(COUNTIF(B:B,B2181)&gt;1,COUNTIF(B$3:B2181,B2181),""))</f>
        <v/>
      </c>
      <c r="B2181" s="2" t="str">
        <f>+IF(H2181='Export Demurrage Detention'!$C$2,"Y","N")</f>
        <v>N</v>
      </c>
      <c r="D2181" s="1" t="s">
        <v>173</v>
      </c>
      <c r="G2181" s="1" t="s">
        <v>22</v>
      </c>
      <c r="H2181" s="1" t="s">
        <v>2869</v>
      </c>
      <c r="I2181" s="69">
        <v>44228</v>
      </c>
      <c r="J2181" s="70" t="s">
        <v>175</v>
      </c>
      <c r="K2181" s="1" t="s">
        <v>6319</v>
      </c>
      <c r="L2181" s="1" t="s">
        <v>26</v>
      </c>
      <c r="M2181" s="1" t="s">
        <v>7752</v>
      </c>
      <c r="N2181" s="1" t="s">
        <v>137</v>
      </c>
      <c r="O2181" s="2" t="s">
        <v>785</v>
      </c>
      <c r="P2181" s="2" t="s">
        <v>32</v>
      </c>
      <c r="Q2181" s="2" t="s">
        <v>32</v>
      </c>
      <c r="R2181" s="2" t="s">
        <v>32</v>
      </c>
      <c r="S2181" s="2" t="s">
        <v>32</v>
      </c>
      <c r="T2181" s="1" t="s">
        <v>32</v>
      </c>
      <c r="U2181" s="1" t="s">
        <v>32</v>
      </c>
      <c r="V2181" s="1" t="s">
        <v>32</v>
      </c>
      <c r="W2181" s="1" t="s">
        <v>32</v>
      </c>
    </row>
    <row r="2182" spans="1:23">
      <c r="A2182" s="29" t="str">
        <f>+IF(B2182="N","",IF(COUNTIF(B:B,B2182)&gt;1,COUNTIF(B$3:B2182,B2182),""))</f>
        <v/>
      </c>
      <c r="B2182" s="2" t="str">
        <f>+IF(H2182='Export Demurrage Detention'!$C$2,"Y","N")</f>
        <v>N</v>
      </c>
      <c r="D2182" s="1" t="s">
        <v>173</v>
      </c>
      <c r="G2182" s="1" t="s">
        <v>22</v>
      </c>
      <c r="H2182" s="1" t="s">
        <v>2869</v>
      </c>
      <c r="I2182" s="69">
        <v>44228</v>
      </c>
      <c r="J2182" s="70" t="s">
        <v>175</v>
      </c>
      <c r="K2182" s="1" t="s">
        <v>6319</v>
      </c>
      <c r="L2182" s="1" t="s">
        <v>26</v>
      </c>
      <c r="M2182" s="1" t="s">
        <v>7729</v>
      </c>
      <c r="N2182" s="1" t="s">
        <v>137</v>
      </c>
      <c r="O2182" s="2" t="s">
        <v>785</v>
      </c>
      <c r="P2182" s="2" t="s">
        <v>32</v>
      </c>
      <c r="Q2182" s="2" t="s">
        <v>32</v>
      </c>
      <c r="R2182" s="2" t="s">
        <v>32</v>
      </c>
      <c r="S2182" s="2" t="s">
        <v>32</v>
      </c>
      <c r="T2182" s="1" t="s">
        <v>32</v>
      </c>
      <c r="U2182" s="1" t="s">
        <v>32</v>
      </c>
      <c r="V2182" s="1" t="s">
        <v>32</v>
      </c>
      <c r="W2182" s="1" t="s">
        <v>32</v>
      </c>
    </row>
    <row r="2183" spans="1:23">
      <c r="A2183" s="29" t="str">
        <f>+IF(B2183="N","",IF(COUNTIF(B:B,B2183)&gt;1,COUNTIF(B$3:B2183,B2183),""))</f>
        <v/>
      </c>
      <c r="B2183" s="2" t="str">
        <f>+IF(H2183='Export Demurrage Detention'!$C$2,"Y","N")</f>
        <v>N</v>
      </c>
      <c r="D2183" s="1" t="s">
        <v>173</v>
      </c>
      <c r="G2183" s="1" t="s">
        <v>22</v>
      </c>
      <c r="H2183" s="1" t="s">
        <v>2869</v>
      </c>
      <c r="I2183" s="69">
        <v>44228</v>
      </c>
      <c r="J2183" s="70" t="s">
        <v>175</v>
      </c>
      <c r="K2183" s="1" t="s">
        <v>6319</v>
      </c>
      <c r="L2183" s="1" t="s">
        <v>26</v>
      </c>
      <c r="M2183" s="1" t="s">
        <v>7753</v>
      </c>
      <c r="N2183" s="1" t="s">
        <v>137</v>
      </c>
      <c r="O2183" s="2" t="s">
        <v>785</v>
      </c>
      <c r="P2183" s="2" t="s">
        <v>32</v>
      </c>
      <c r="Q2183" s="2" t="s">
        <v>32</v>
      </c>
      <c r="R2183" s="2" t="s">
        <v>32</v>
      </c>
      <c r="S2183" s="2" t="s">
        <v>32</v>
      </c>
      <c r="T2183" s="1" t="s">
        <v>32</v>
      </c>
      <c r="U2183" s="1" t="s">
        <v>32</v>
      </c>
      <c r="V2183" s="1" t="s">
        <v>32</v>
      </c>
      <c r="W2183" s="1" t="s">
        <v>32</v>
      </c>
    </row>
    <row r="2184" spans="1:23">
      <c r="A2184" s="29" t="str">
        <f>+IF(B2184="N","",IF(COUNTIF(B:B,B2184)&gt;1,COUNTIF(B$3:B2184,B2184),""))</f>
        <v/>
      </c>
      <c r="B2184" s="2" t="str">
        <f>+IF(H2184='Export Demurrage Detention'!$C$2,"Y","N")</f>
        <v>N</v>
      </c>
      <c r="D2184" s="1" t="s">
        <v>173</v>
      </c>
      <c r="G2184" s="1" t="s">
        <v>22</v>
      </c>
      <c r="H2184" s="1" t="s">
        <v>2869</v>
      </c>
      <c r="I2184" s="69">
        <v>44228</v>
      </c>
      <c r="J2184" s="70" t="s">
        <v>175</v>
      </c>
      <c r="K2184" s="1" t="s">
        <v>6319</v>
      </c>
      <c r="L2184" s="1" t="s">
        <v>26</v>
      </c>
      <c r="M2184" s="1" t="s">
        <v>7754</v>
      </c>
      <c r="N2184" s="1" t="s">
        <v>137</v>
      </c>
      <c r="O2184" s="2" t="s">
        <v>785</v>
      </c>
      <c r="P2184" s="2" t="s">
        <v>32</v>
      </c>
      <c r="Q2184" s="2" t="s">
        <v>32</v>
      </c>
      <c r="R2184" s="2" t="s">
        <v>32</v>
      </c>
      <c r="S2184" s="2" t="s">
        <v>32</v>
      </c>
      <c r="T2184" s="1" t="s">
        <v>32</v>
      </c>
      <c r="U2184" s="1" t="s">
        <v>32</v>
      </c>
      <c r="V2184" s="1" t="s">
        <v>32</v>
      </c>
      <c r="W2184" s="1" t="s">
        <v>32</v>
      </c>
    </row>
    <row r="2185" spans="1:23">
      <c r="A2185" s="29" t="str">
        <f>+IF(B2185="N","",IF(COUNTIF(B:B,B2185)&gt;1,COUNTIF(B$3:B2185,B2185),""))</f>
        <v/>
      </c>
      <c r="B2185" s="2" t="str">
        <f>+IF(H2185='Export Demurrage Detention'!$C$2,"Y","N")</f>
        <v>N</v>
      </c>
      <c r="D2185" s="1" t="s">
        <v>173</v>
      </c>
      <c r="G2185" s="1" t="s">
        <v>22</v>
      </c>
      <c r="H2185" s="1" t="s">
        <v>2869</v>
      </c>
      <c r="I2185" s="69">
        <v>44228</v>
      </c>
      <c r="J2185" s="70" t="s">
        <v>175</v>
      </c>
      <c r="K2185" s="1" t="s">
        <v>6319</v>
      </c>
      <c r="L2185" s="1" t="s">
        <v>26</v>
      </c>
      <c r="M2185" s="1" t="s">
        <v>7755</v>
      </c>
      <c r="N2185" s="1" t="s">
        <v>137</v>
      </c>
      <c r="O2185" s="2" t="s">
        <v>785</v>
      </c>
      <c r="P2185" s="2" t="s">
        <v>32</v>
      </c>
      <c r="Q2185" s="2" t="s">
        <v>32</v>
      </c>
      <c r="R2185" s="2" t="s">
        <v>32</v>
      </c>
      <c r="S2185" s="2" t="s">
        <v>32</v>
      </c>
      <c r="T2185" s="1" t="s">
        <v>32</v>
      </c>
      <c r="U2185" s="1" t="s">
        <v>32</v>
      </c>
      <c r="V2185" s="1" t="s">
        <v>32</v>
      </c>
      <c r="W2185" s="1" t="s">
        <v>32</v>
      </c>
    </row>
    <row r="2186" spans="1:23">
      <c r="A2186" s="29" t="str">
        <f>+IF(B2186="N","",IF(COUNTIF(B:B,B2186)&gt;1,COUNTIF(B$3:B2186,B2186),""))</f>
        <v/>
      </c>
      <c r="B2186" s="2" t="str">
        <f>+IF(H2186='Export Demurrage Detention'!$C$2,"Y","N")</f>
        <v>N</v>
      </c>
      <c r="D2186" s="1" t="s">
        <v>173</v>
      </c>
      <c r="G2186" s="1" t="s">
        <v>22</v>
      </c>
      <c r="H2186" s="1" t="s">
        <v>2869</v>
      </c>
      <c r="I2186" s="69">
        <v>44228</v>
      </c>
      <c r="J2186" s="70" t="s">
        <v>175</v>
      </c>
      <c r="K2186" s="1" t="s">
        <v>6319</v>
      </c>
      <c r="L2186" s="1" t="s">
        <v>26</v>
      </c>
      <c r="M2186" s="1" t="s">
        <v>7756</v>
      </c>
      <c r="N2186" s="1" t="s">
        <v>137</v>
      </c>
      <c r="O2186" s="2" t="s">
        <v>785</v>
      </c>
      <c r="P2186" s="2" t="s">
        <v>32</v>
      </c>
      <c r="Q2186" s="2" t="s">
        <v>32</v>
      </c>
      <c r="R2186" s="2" t="s">
        <v>32</v>
      </c>
      <c r="S2186" s="2" t="s">
        <v>32</v>
      </c>
      <c r="T2186" s="1" t="s">
        <v>32</v>
      </c>
      <c r="U2186" s="1" t="s">
        <v>32</v>
      </c>
      <c r="V2186" s="1" t="s">
        <v>32</v>
      </c>
      <c r="W2186" s="1" t="s">
        <v>32</v>
      </c>
    </row>
    <row r="2187" spans="1:23">
      <c r="A2187" s="29" t="str">
        <f>+IF(B2187="N","",IF(COUNTIF(B:B,B2187)&gt;1,COUNTIF(B$3:B2187,B2187),""))</f>
        <v/>
      </c>
      <c r="B2187" s="2" t="str">
        <f>+IF(H2187='Export Demurrage Detention'!$C$2,"Y","N")</f>
        <v>N</v>
      </c>
      <c r="D2187" s="1" t="s">
        <v>173</v>
      </c>
      <c r="G2187" s="1" t="s">
        <v>22</v>
      </c>
      <c r="H2187" s="1" t="s">
        <v>2869</v>
      </c>
      <c r="I2187" s="69">
        <v>44228</v>
      </c>
      <c r="J2187" s="70" t="s">
        <v>175</v>
      </c>
      <c r="K2187" s="1" t="s">
        <v>6319</v>
      </c>
      <c r="L2187" s="1" t="s">
        <v>26</v>
      </c>
      <c r="M2187" s="1" t="s">
        <v>7757</v>
      </c>
      <c r="N2187" s="1" t="s">
        <v>137</v>
      </c>
      <c r="O2187" s="2" t="s">
        <v>785</v>
      </c>
      <c r="P2187" s="2" t="s">
        <v>32</v>
      </c>
      <c r="Q2187" s="2" t="s">
        <v>32</v>
      </c>
      <c r="R2187" s="2" t="s">
        <v>32</v>
      </c>
      <c r="S2187" s="2" t="s">
        <v>32</v>
      </c>
      <c r="T2187" s="1" t="s">
        <v>32</v>
      </c>
      <c r="U2187" s="1" t="s">
        <v>32</v>
      </c>
      <c r="V2187" s="1" t="s">
        <v>32</v>
      </c>
      <c r="W2187" s="1" t="s">
        <v>32</v>
      </c>
    </row>
    <row r="2188" spans="1:23">
      <c r="A2188" s="29" t="str">
        <f>+IF(B2188="N","",IF(COUNTIF(B:B,B2188)&gt;1,COUNTIF(B$3:B2188,B2188),""))</f>
        <v/>
      </c>
      <c r="B2188" s="2" t="str">
        <f>+IF(H2188='Export Demurrage Detention'!$C$2,"Y","N")</f>
        <v>N</v>
      </c>
      <c r="D2188" s="1" t="s">
        <v>173</v>
      </c>
      <c r="G2188" s="1" t="s">
        <v>22</v>
      </c>
      <c r="H2188" s="1" t="s">
        <v>2869</v>
      </c>
      <c r="I2188" s="69">
        <v>44228</v>
      </c>
      <c r="J2188" s="70" t="s">
        <v>175</v>
      </c>
      <c r="K2188" s="1" t="s">
        <v>6319</v>
      </c>
      <c r="L2188" s="1" t="s">
        <v>26</v>
      </c>
      <c r="M2188" s="1" t="s">
        <v>7758</v>
      </c>
      <c r="N2188" s="1" t="s">
        <v>137</v>
      </c>
      <c r="O2188" s="2" t="s">
        <v>785</v>
      </c>
      <c r="P2188" s="2" t="s">
        <v>32</v>
      </c>
      <c r="Q2188" s="2" t="s">
        <v>32</v>
      </c>
      <c r="R2188" s="2" t="s">
        <v>32</v>
      </c>
      <c r="S2188" s="2" t="s">
        <v>32</v>
      </c>
      <c r="T2188" s="1" t="s">
        <v>32</v>
      </c>
      <c r="U2188" s="1" t="s">
        <v>32</v>
      </c>
      <c r="V2188" s="1" t="s">
        <v>32</v>
      </c>
      <c r="W2188" s="1" t="s">
        <v>32</v>
      </c>
    </row>
    <row r="2189" spans="1:23">
      <c r="A2189" s="29" t="str">
        <f>+IF(B2189="N","",IF(COUNTIF(B:B,B2189)&gt;1,COUNTIF(B$3:B2189,B2189),""))</f>
        <v/>
      </c>
      <c r="B2189" s="2" t="str">
        <f>+IF(H2189='Export Demurrage Detention'!$C$2,"Y","N")</f>
        <v>N</v>
      </c>
      <c r="D2189" s="1" t="s">
        <v>173</v>
      </c>
      <c r="G2189" s="1" t="s">
        <v>22</v>
      </c>
      <c r="H2189" s="1" t="s">
        <v>2869</v>
      </c>
      <c r="I2189" s="69">
        <v>44228</v>
      </c>
      <c r="J2189" s="70" t="s">
        <v>175</v>
      </c>
      <c r="K2189" s="1" t="s">
        <v>6319</v>
      </c>
      <c r="L2189" s="1" t="s">
        <v>26</v>
      </c>
      <c r="M2189" s="1" t="s">
        <v>7759</v>
      </c>
      <c r="N2189" s="1" t="s">
        <v>137</v>
      </c>
      <c r="O2189" s="2" t="s">
        <v>785</v>
      </c>
      <c r="P2189" s="2" t="s">
        <v>32</v>
      </c>
      <c r="Q2189" s="2" t="s">
        <v>32</v>
      </c>
      <c r="R2189" s="2" t="s">
        <v>32</v>
      </c>
      <c r="S2189" s="2" t="s">
        <v>32</v>
      </c>
      <c r="T2189" s="1" t="s">
        <v>32</v>
      </c>
      <c r="U2189" s="1" t="s">
        <v>32</v>
      </c>
      <c r="V2189" s="1" t="s">
        <v>32</v>
      </c>
      <c r="W2189" s="1" t="s">
        <v>32</v>
      </c>
    </row>
    <row r="2190" spans="1:23">
      <c r="A2190" s="29" t="str">
        <f>+IF(B2190="N","",IF(COUNTIF(B:B,B2190)&gt;1,COUNTIF(B$3:B2190,B2190),""))</f>
        <v/>
      </c>
      <c r="B2190" s="2" t="str">
        <f>+IF(H2190='Export Demurrage Detention'!$C$2,"Y","N")</f>
        <v>N</v>
      </c>
      <c r="D2190" s="1" t="s">
        <v>173</v>
      </c>
      <c r="G2190" s="1" t="s">
        <v>22</v>
      </c>
      <c r="H2190" s="1" t="s">
        <v>2869</v>
      </c>
      <c r="I2190" s="69">
        <v>44228</v>
      </c>
      <c r="J2190" s="70" t="s">
        <v>175</v>
      </c>
      <c r="K2190" s="1" t="s">
        <v>6319</v>
      </c>
      <c r="L2190" s="1" t="s">
        <v>26</v>
      </c>
      <c r="M2190" s="1" t="s">
        <v>7760</v>
      </c>
      <c r="N2190" s="1" t="s">
        <v>137</v>
      </c>
      <c r="O2190" s="2" t="s">
        <v>785</v>
      </c>
      <c r="P2190" s="2" t="s">
        <v>32</v>
      </c>
      <c r="Q2190" s="2" t="s">
        <v>32</v>
      </c>
      <c r="R2190" s="2" t="s">
        <v>32</v>
      </c>
      <c r="S2190" s="2" t="s">
        <v>32</v>
      </c>
      <c r="T2190" s="1" t="s">
        <v>32</v>
      </c>
      <c r="U2190" s="1" t="s">
        <v>32</v>
      </c>
      <c r="V2190" s="1" t="s">
        <v>32</v>
      </c>
      <c r="W2190" s="1" t="s">
        <v>32</v>
      </c>
    </row>
    <row r="2191" spans="1:23">
      <c r="A2191" s="29" t="str">
        <f>+IF(B2191="N","",IF(COUNTIF(B:B,B2191)&gt;1,COUNTIF(B$3:B2191,B2191),""))</f>
        <v/>
      </c>
      <c r="B2191" s="2" t="str">
        <f>+IF(H2191='Export Demurrage Detention'!$C$2,"Y","N")</f>
        <v>N</v>
      </c>
      <c r="D2191" s="1" t="s">
        <v>173</v>
      </c>
      <c r="G2191" s="1" t="s">
        <v>22</v>
      </c>
      <c r="H2191" s="1" t="s">
        <v>2869</v>
      </c>
      <c r="I2191" s="69">
        <v>44228</v>
      </c>
      <c r="J2191" s="70" t="s">
        <v>175</v>
      </c>
      <c r="K2191" s="1" t="s">
        <v>6319</v>
      </c>
      <c r="L2191" s="1" t="s">
        <v>26</v>
      </c>
      <c r="M2191" s="1" t="s">
        <v>7761</v>
      </c>
      <c r="N2191" s="1" t="s">
        <v>137</v>
      </c>
      <c r="O2191" s="2" t="s">
        <v>785</v>
      </c>
      <c r="P2191" s="2" t="s">
        <v>32</v>
      </c>
      <c r="Q2191" s="2" t="s">
        <v>32</v>
      </c>
      <c r="R2191" s="2" t="s">
        <v>32</v>
      </c>
      <c r="S2191" s="2" t="s">
        <v>32</v>
      </c>
      <c r="T2191" s="1" t="s">
        <v>32</v>
      </c>
      <c r="U2191" s="1" t="s">
        <v>32</v>
      </c>
      <c r="V2191" s="1" t="s">
        <v>32</v>
      </c>
      <c r="W2191" s="1" t="s">
        <v>32</v>
      </c>
    </row>
    <row r="2192" spans="1:23">
      <c r="A2192" s="29" t="str">
        <f>+IF(B2192="N","",IF(COUNTIF(B:B,B2192)&gt;1,COUNTIF(B$3:B2192,B2192),""))</f>
        <v/>
      </c>
      <c r="B2192" s="2" t="str">
        <f>+IF(H2192='Export Demurrage Detention'!$C$2,"Y","N")</f>
        <v>N</v>
      </c>
      <c r="D2192" s="1" t="s">
        <v>173</v>
      </c>
      <c r="G2192" s="1" t="s">
        <v>22</v>
      </c>
      <c r="H2192" s="1" t="s">
        <v>2869</v>
      </c>
      <c r="I2192" s="69">
        <v>44228</v>
      </c>
      <c r="J2192" s="70" t="s">
        <v>175</v>
      </c>
      <c r="K2192" s="1" t="s">
        <v>6319</v>
      </c>
      <c r="L2192" s="1" t="s">
        <v>26</v>
      </c>
      <c r="M2192" s="1" t="s">
        <v>7762</v>
      </c>
      <c r="N2192" s="1" t="s">
        <v>137</v>
      </c>
      <c r="O2192" s="2" t="s">
        <v>785</v>
      </c>
      <c r="P2192" s="2" t="s">
        <v>32</v>
      </c>
      <c r="Q2192" s="2" t="s">
        <v>32</v>
      </c>
      <c r="R2192" s="2" t="s">
        <v>32</v>
      </c>
      <c r="S2192" s="2" t="s">
        <v>32</v>
      </c>
      <c r="T2192" s="1" t="s">
        <v>32</v>
      </c>
      <c r="U2192" s="1" t="s">
        <v>32</v>
      </c>
      <c r="V2192" s="1" t="s">
        <v>32</v>
      </c>
      <c r="W2192" s="1" t="s">
        <v>32</v>
      </c>
    </row>
    <row r="2193" spans="1:23">
      <c r="A2193" s="29" t="str">
        <f>+IF(B2193="N","",IF(COUNTIF(B:B,B2193)&gt;1,COUNTIF(B$3:B2193,B2193),""))</f>
        <v/>
      </c>
      <c r="B2193" s="2" t="str">
        <f>+IF(H2193='Export Demurrage Detention'!$C$2,"Y","N")</f>
        <v>N</v>
      </c>
      <c r="D2193" s="1" t="s">
        <v>173</v>
      </c>
      <c r="G2193" s="1" t="s">
        <v>22</v>
      </c>
      <c r="H2193" s="1" t="s">
        <v>2869</v>
      </c>
      <c r="I2193" s="69">
        <v>44228</v>
      </c>
      <c r="J2193" s="70" t="s">
        <v>175</v>
      </c>
      <c r="K2193" s="1" t="s">
        <v>6319</v>
      </c>
      <c r="L2193" s="1" t="s">
        <v>26</v>
      </c>
      <c r="M2193" s="1" t="s">
        <v>7763</v>
      </c>
      <c r="N2193" s="1" t="s">
        <v>137</v>
      </c>
      <c r="O2193" s="2" t="s">
        <v>785</v>
      </c>
      <c r="P2193" s="2" t="s">
        <v>32</v>
      </c>
      <c r="Q2193" s="2" t="s">
        <v>32</v>
      </c>
      <c r="R2193" s="2" t="s">
        <v>32</v>
      </c>
      <c r="S2193" s="2" t="s">
        <v>32</v>
      </c>
      <c r="T2193" s="1" t="s">
        <v>32</v>
      </c>
      <c r="U2193" s="1" t="s">
        <v>32</v>
      </c>
      <c r="V2193" s="1" t="s">
        <v>32</v>
      </c>
      <c r="W2193" s="1" t="s">
        <v>32</v>
      </c>
    </row>
    <row r="2194" spans="1:23">
      <c r="A2194" s="29" t="str">
        <f>+IF(B2194="N","",IF(COUNTIF(B:B,B2194)&gt;1,COUNTIF(B$3:B2194,B2194),""))</f>
        <v/>
      </c>
      <c r="B2194" s="2" t="str">
        <f>+IF(H2194='Export Demurrage Detention'!$C$2,"Y","N")</f>
        <v>N</v>
      </c>
      <c r="D2194" s="1" t="s">
        <v>173</v>
      </c>
      <c r="G2194" s="1" t="s">
        <v>22</v>
      </c>
      <c r="H2194" s="1" t="s">
        <v>2869</v>
      </c>
      <c r="I2194" s="69">
        <v>44228</v>
      </c>
      <c r="J2194" s="70" t="s">
        <v>175</v>
      </c>
      <c r="K2194" s="1" t="s">
        <v>6319</v>
      </c>
      <c r="L2194" s="1" t="s">
        <v>26</v>
      </c>
      <c r="M2194" s="1" t="s">
        <v>7764</v>
      </c>
      <c r="N2194" s="1" t="s">
        <v>137</v>
      </c>
      <c r="O2194" s="2" t="s">
        <v>785</v>
      </c>
      <c r="P2194" s="2" t="s">
        <v>32</v>
      </c>
      <c r="Q2194" s="2" t="s">
        <v>32</v>
      </c>
      <c r="R2194" s="2" t="s">
        <v>32</v>
      </c>
      <c r="S2194" s="2" t="s">
        <v>32</v>
      </c>
      <c r="T2194" s="1" t="s">
        <v>32</v>
      </c>
      <c r="U2194" s="1" t="s">
        <v>32</v>
      </c>
      <c r="V2194" s="1" t="s">
        <v>32</v>
      </c>
      <c r="W2194" s="1" t="s">
        <v>32</v>
      </c>
    </row>
    <row r="2195" spans="1:23">
      <c r="A2195" s="29" t="str">
        <f>+IF(B2195="N","",IF(COUNTIF(B:B,B2195)&gt;1,COUNTIF(B$3:B2195,B2195),""))</f>
        <v/>
      </c>
      <c r="B2195" s="2" t="str">
        <f>+IF(H2195='Export Demurrage Detention'!$C$2,"Y","N")</f>
        <v>N</v>
      </c>
      <c r="D2195" s="1" t="s">
        <v>173</v>
      </c>
      <c r="G2195" s="1" t="s">
        <v>22</v>
      </c>
      <c r="H2195" s="1" t="s">
        <v>2869</v>
      </c>
      <c r="I2195" s="69">
        <v>44228</v>
      </c>
      <c r="J2195" s="70" t="s">
        <v>175</v>
      </c>
      <c r="K2195" s="1" t="s">
        <v>6319</v>
      </c>
      <c r="L2195" s="1" t="s">
        <v>26</v>
      </c>
      <c r="M2195" s="1" t="s">
        <v>7765</v>
      </c>
      <c r="N2195" s="1" t="s">
        <v>137</v>
      </c>
      <c r="O2195" s="2" t="s">
        <v>785</v>
      </c>
      <c r="P2195" s="2" t="s">
        <v>32</v>
      </c>
      <c r="Q2195" s="2" t="s">
        <v>32</v>
      </c>
      <c r="R2195" s="2" t="s">
        <v>32</v>
      </c>
      <c r="S2195" s="2" t="s">
        <v>32</v>
      </c>
      <c r="T2195" s="1" t="s">
        <v>32</v>
      </c>
      <c r="U2195" s="1" t="s">
        <v>32</v>
      </c>
      <c r="V2195" s="1" t="s">
        <v>32</v>
      </c>
      <c r="W2195" s="1" t="s">
        <v>32</v>
      </c>
    </row>
    <row r="2196" spans="1:23">
      <c r="A2196" s="29" t="str">
        <f>+IF(B2196="N","",IF(COUNTIF(B:B,B2196)&gt;1,COUNTIF(B$3:B2196,B2196),""))</f>
        <v/>
      </c>
      <c r="B2196" s="2" t="str">
        <f>+IF(H2196='Export Demurrage Detention'!$C$2,"Y","N")</f>
        <v>N</v>
      </c>
      <c r="D2196" s="1" t="s">
        <v>173</v>
      </c>
      <c r="G2196" s="1" t="s">
        <v>22</v>
      </c>
      <c r="H2196" s="1" t="s">
        <v>2869</v>
      </c>
      <c r="I2196" s="69">
        <v>44228</v>
      </c>
      <c r="J2196" s="70" t="s">
        <v>175</v>
      </c>
      <c r="K2196" s="1" t="s">
        <v>6319</v>
      </c>
      <c r="L2196" s="1" t="s">
        <v>26</v>
      </c>
      <c r="M2196" s="1" t="s">
        <v>7766</v>
      </c>
      <c r="N2196" s="1" t="s">
        <v>137</v>
      </c>
      <c r="O2196" s="2" t="s">
        <v>785</v>
      </c>
      <c r="P2196" s="2" t="s">
        <v>32</v>
      </c>
      <c r="Q2196" s="2" t="s">
        <v>32</v>
      </c>
      <c r="R2196" s="2" t="s">
        <v>32</v>
      </c>
      <c r="S2196" s="2" t="s">
        <v>32</v>
      </c>
      <c r="T2196" s="1" t="s">
        <v>32</v>
      </c>
      <c r="U2196" s="1" t="s">
        <v>32</v>
      </c>
      <c r="V2196" s="1" t="s">
        <v>32</v>
      </c>
      <c r="W2196" s="1" t="s">
        <v>32</v>
      </c>
    </row>
    <row r="2197" spans="1:23">
      <c r="A2197" s="29" t="str">
        <f>+IF(B2197="N","",IF(COUNTIF(B:B,B2197)&gt;1,COUNTIF(B$3:B2197,B2197),""))</f>
        <v/>
      </c>
      <c r="B2197" s="2" t="str">
        <f>+IF(H2197='Export Demurrage Detention'!$C$2,"Y","N")</f>
        <v>N</v>
      </c>
      <c r="D2197" s="1" t="s">
        <v>173</v>
      </c>
      <c r="G2197" s="1" t="s">
        <v>22</v>
      </c>
      <c r="H2197" s="1" t="s">
        <v>2869</v>
      </c>
      <c r="I2197" s="69">
        <v>44228</v>
      </c>
      <c r="J2197" s="70" t="s">
        <v>175</v>
      </c>
      <c r="K2197" s="1" t="s">
        <v>6319</v>
      </c>
      <c r="L2197" s="1" t="s">
        <v>26</v>
      </c>
      <c r="M2197" s="1" t="s">
        <v>7767</v>
      </c>
      <c r="N2197" s="1" t="s">
        <v>137</v>
      </c>
      <c r="O2197" s="2" t="s">
        <v>785</v>
      </c>
      <c r="P2197" s="2" t="s">
        <v>32</v>
      </c>
      <c r="Q2197" s="2" t="s">
        <v>32</v>
      </c>
      <c r="R2197" s="2" t="s">
        <v>32</v>
      </c>
      <c r="S2197" s="2" t="s">
        <v>32</v>
      </c>
      <c r="T2197" s="1" t="s">
        <v>32</v>
      </c>
      <c r="U2197" s="1" t="s">
        <v>32</v>
      </c>
      <c r="V2197" s="1" t="s">
        <v>32</v>
      </c>
      <c r="W2197" s="1" t="s">
        <v>32</v>
      </c>
    </row>
    <row r="2198" spans="1:23">
      <c r="A2198" s="29" t="str">
        <f>+IF(B2198="N","",IF(COUNTIF(B:B,B2198)&gt;1,COUNTIF(B$3:B2198,B2198),""))</f>
        <v/>
      </c>
      <c r="B2198" s="2" t="str">
        <f>+IF(H2198='Export Demurrage Detention'!$C$2,"Y","N")</f>
        <v>N</v>
      </c>
      <c r="D2198" s="1" t="s">
        <v>173</v>
      </c>
      <c r="G2198" s="1" t="s">
        <v>22</v>
      </c>
      <c r="H2198" s="1" t="s">
        <v>2869</v>
      </c>
      <c r="I2198" s="69">
        <v>44228</v>
      </c>
      <c r="J2198" s="70" t="s">
        <v>175</v>
      </c>
      <c r="K2198" s="1" t="s">
        <v>6319</v>
      </c>
      <c r="L2198" s="1" t="s">
        <v>26</v>
      </c>
      <c r="M2198" s="1" t="s">
        <v>7768</v>
      </c>
      <c r="N2198" s="1" t="s">
        <v>137</v>
      </c>
      <c r="O2198" s="2" t="s">
        <v>785</v>
      </c>
      <c r="P2198" s="2" t="s">
        <v>32</v>
      </c>
      <c r="Q2198" s="2" t="s">
        <v>32</v>
      </c>
      <c r="R2198" s="2" t="s">
        <v>32</v>
      </c>
      <c r="S2198" s="2" t="s">
        <v>32</v>
      </c>
      <c r="T2198" s="1" t="s">
        <v>32</v>
      </c>
      <c r="U2198" s="1" t="s">
        <v>32</v>
      </c>
      <c r="V2198" s="1" t="s">
        <v>32</v>
      </c>
      <c r="W2198" s="1" t="s">
        <v>32</v>
      </c>
    </row>
    <row r="2199" spans="1:23">
      <c r="A2199" s="29" t="str">
        <f>+IF(B2199="N","",IF(COUNTIF(B:B,B2199)&gt;1,COUNTIF(B$3:B2199,B2199),""))</f>
        <v/>
      </c>
      <c r="B2199" s="2" t="str">
        <f>+IF(H2199='Export Demurrage Detention'!$C$2,"Y","N")</f>
        <v>N</v>
      </c>
      <c r="D2199" s="1" t="s">
        <v>173</v>
      </c>
      <c r="G2199" s="1" t="s">
        <v>22</v>
      </c>
      <c r="H2199" s="1" t="s">
        <v>2869</v>
      </c>
      <c r="I2199" s="69">
        <v>44228</v>
      </c>
      <c r="J2199" s="70" t="s">
        <v>175</v>
      </c>
      <c r="K2199" s="1" t="s">
        <v>6319</v>
      </c>
      <c r="L2199" s="1" t="s">
        <v>26</v>
      </c>
      <c r="M2199" s="1" t="s">
        <v>7769</v>
      </c>
      <c r="N2199" s="1" t="s">
        <v>137</v>
      </c>
      <c r="O2199" s="2" t="s">
        <v>785</v>
      </c>
      <c r="P2199" s="2" t="s">
        <v>32</v>
      </c>
      <c r="Q2199" s="2" t="s">
        <v>32</v>
      </c>
      <c r="R2199" s="2" t="s">
        <v>32</v>
      </c>
      <c r="S2199" s="2" t="s">
        <v>32</v>
      </c>
      <c r="T2199" s="1" t="s">
        <v>32</v>
      </c>
      <c r="U2199" s="1" t="s">
        <v>32</v>
      </c>
      <c r="V2199" s="1" t="s">
        <v>32</v>
      </c>
      <c r="W2199" s="1" t="s">
        <v>32</v>
      </c>
    </row>
    <row r="2200" spans="1:23">
      <c r="A2200" s="29" t="str">
        <f>+IF(B2200="N","",IF(COUNTIF(B:B,B2200)&gt;1,COUNTIF(B$3:B2200,B2200),""))</f>
        <v/>
      </c>
      <c r="B2200" s="2" t="str">
        <f>+IF(H2200='Export Demurrage Detention'!$C$2,"Y","N")</f>
        <v>N</v>
      </c>
      <c r="D2200" s="1" t="s">
        <v>173</v>
      </c>
      <c r="G2200" s="1" t="s">
        <v>22</v>
      </c>
      <c r="H2200" s="1" t="s">
        <v>7638</v>
      </c>
      <c r="I2200" s="69">
        <v>44228</v>
      </c>
      <c r="J2200" s="70" t="s">
        <v>175</v>
      </c>
      <c r="K2200" s="1" t="s">
        <v>6319</v>
      </c>
      <c r="L2200" s="1" t="s">
        <v>26</v>
      </c>
      <c r="M2200" s="1" t="s">
        <v>7751</v>
      </c>
      <c r="N2200" s="1" t="s">
        <v>137</v>
      </c>
      <c r="O2200" s="2" t="s">
        <v>785</v>
      </c>
      <c r="P2200" s="2" t="s">
        <v>32</v>
      </c>
      <c r="Q2200" s="2" t="s">
        <v>32</v>
      </c>
      <c r="R2200" s="2" t="s">
        <v>32</v>
      </c>
      <c r="S2200" s="2" t="s">
        <v>32</v>
      </c>
      <c r="T2200" s="1" t="s">
        <v>32</v>
      </c>
      <c r="U2200" s="1" t="s">
        <v>32</v>
      </c>
      <c r="V2200" s="1" t="s">
        <v>32</v>
      </c>
      <c r="W2200" s="1" t="s">
        <v>32</v>
      </c>
    </row>
    <row r="2201" spans="1:23">
      <c r="A2201" s="29" t="str">
        <f>+IF(B2201="N","",IF(COUNTIF(B:B,B2201)&gt;1,COUNTIF(B$3:B2201,B2201),""))</f>
        <v/>
      </c>
      <c r="B2201" s="2" t="str">
        <f>+IF(H2201='Export Demurrage Detention'!$C$2,"Y","N")</f>
        <v>N</v>
      </c>
      <c r="D2201" s="1" t="s">
        <v>173</v>
      </c>
      <c r="G2201" s="1" t="s">
        <v>22</v>
      </c>
      <c r="H2201" s="1" t="s">
        <v>7638</v>
      </c>
      <c r="I2201" s="69">
        <v>44228</v>
      </c>
      <c r="J2201" s="70" t="s">
        <v>175</v>
      </c>
      <c r="K2201" s="1" t="s">
        <v>6319</v>
      </c>
      <c r="L2201" s="1" t="s">
        <v>26</v>
      </c>
      <c r="M2201" s="1" t="s">
        <v>7752</v>
      </c>
      <c r="N2201" s="1" t="s">
        <v>137</v>
      </c>
      <c r="O2201" s="2" t="s">
        <v>785</v>
      </c>
      <c r="P2201" s="2" t="s">
        <v>32</v>
      </c>
      <c r="Q2201" s="2" t="s">
        <v>32</v>
      </c>
      <c r="R2201" s="2" t="s">
        <v>32</v>
      </c>
      <c r="S2201" s="2" t="s">
        <v>32</v>
      </c>
      <c r="T2201" s="1" t="s">
        <v>32</v>
      </c>
      <c r="U2201" s="1" t="s">
        <v>32</v>
      </c>
      <c r="V2201" s="1" t="s">
        <v>32</v>
      </c>
      <c r="W2201" s="1" t="s">
        <v>32</v>
      </c>
    </row>
    <row r="2202" spans="1:23">
      <c r="A2202" s="29" t="str">
        <f>+IF(B2202="N","",IF(COUNTIF(B:B,B2202)&gt;1,COUNTIF(B$3:B2202,B2202),""))</f>
        <v/>
      </c>
      <c r="B2202" s="2" t="str">
        <f>+IF(H2202='Export Demurrage Detention'!$C$2,"Y","N")</f>
        <v>N</v>
      </c>
      <c r="D2202" s="1" t="s">
        <v>173</v>
      </c>
      <c r="G2202" s="1" t="s">
        <v>22</v>
      </c>
      <c r="H2202" s="1" t="s">
        <v>7638</v>
      </c>
      <c r="I2202" s="69">
        <v>44228</v>
      </c>
      <c r="J2202" s="70" t="s">
        <v>175</v>
      </c>
      <c r="K2202" s="1" t="s">
        <v>6319</v>
      </c>
      <c r="L2202" s="1" t="s">
        <v>26</v>
      </c>
      <c r="M2202" s="1" t="s">
        <v>7729</v>
      </c>
      <c r="N2202" s="1" t="s">
        <v>137</v>
      </c>
      <c r="O2202" s="2" t="s">
        <v>785</v>
      </c>
      <c r="P2202" s="2" t="s">
        <v>32</v>
      </c>
      <c r="Q2202" s="2" t="s">
        <v>32</v>
      </c>
      <c r="R2202" s="2" t="s">
        <v>32</v>
      </c>
      <c r="S2202" s="2" t="s">
        <v>32</v>
      </c>
      <c r="T2202" s="1" t="s">
        <v>32</v>
      </c>
      <c r="U2202" s="1" t="s">
        <v>32</v>
      </c>
      <c r="V2202" s="1" t="s">
        <v>32</v>
      </c>
      <c r="W2202" s="1" t="s">
        <v>32</v>
      </c>
    </row>
    <row r="2203" spans="1:23">
      <c r="A2203" s="29" t="str">
        <f>+IF(B2203="N","",IF(COUNTIF(B:B,B2203)&gt;1,COUNTIF(B$3:B2203,B2203),""))</f>
        <v/>
      </c>
      <c r="B2203" s="2" t="str">
        <f>+IF(H2203='Export Demurrage Detention'!$C$2,"Y","N")</f>
        <v>N</v>
      </c>
      <c r="D2203" s="1" t="s">
        <v>173</v>
      </c>
      <c r="G2203" s="1" t="s">
        <v>22</v>
      </c>
      <c r="H2203" s="1" t="s">
        <v>7638</v>
      </c>
      <c r="I2203" s="69">
        <v>44228</v>
      </c>
      <c r="J2203" s="70" t="s">
        <v>175</v>
      </c>
      <c r="K2203" s="1" t="s">
        <v>6319</v>
      </c>
      <c r="L2203" s="1" t="s">
        <v>26</v>
      </c>
      <c r="M2203" s="1" t="s">
        <v>7753</v>
      </c>
      <c r="N2203" s="1" t="s">
        <v>137</v>
      </c>
      <c r="O2203" s="2" t="s">
        <v>785</v>
      </c>
      <c r="P2203" s="2" t="s">
        <v>32</v>
      </c>
      <c r="Q2203" s="2" t="s">
        <v>32</v>
      </c>
      <c r="R2203" s="2" t="s">
        <v>32</v>
      </c>
      <c r="S2203" s="2" t="s">
        <v>32</v>
      </c>
      <c r="T2203" s="1" t="s">
        <v>32</v>
      </c>
      <c r="U2203" s="1" t="s">
        <v>32</v>
      </c>
      <c r="V2203" s="1" t="s">
        <v>32</v>
      </c>
      <c r="W2203" s="1" t="s">
        <v>32</v>
      </c>
    </row>
    <row r="2204" spans="1:23">
      <c r="A2204" s="29" t="str">
        <f>+IF(B2204="N","",IF(COUNTIF(B:B,B2204)&gt;1,COUNTIF(B$3:B2204,B2204),""))</f>
        <v/>
      </c>
      <c r="B2204" s="2" t="str">
        <f>+IF(H2204='Export Demurrage Detention'!$C$2,"Y","N")</f>
        <v>N</v>
      </c>
      <c r="D2204" s="1" t="s">
        <v>173</v>
      </c>
      <c r="G2204" s="1" t="s">
        <v>22</v>
      </c>
      <c r="H2204" s="1" t="s">
        <v>7638</v>
      </c>
      <c r="I2204" s="69">
        <v>44228</v>
      </c>
      <c r="J2204" s="70" t="s">
        <v>175</v>
      </c>
      <c r="K2204" s="1" t="s">
        <v>6319</v>
      </c>
      <c r="L2204" s="1" t="s">
        <v>26</v>
      </c>
      <c r="M2204" s="1" t="s">
        <v>7754</v>
      </c>
      <c r="N2204" s="1" t="s">
        <v>137</v>
      </c>
      <c r="O2204" s="2" t="s">
        <v>785</v>
      </c>
      <c r="P2204" s="2" t="s">
        <v>32</v>
      </c>
      <c r="Q2204" s="2" t="s">
        <v>32</v>
      </c>
      <c r="R2204" s="2" t="s">
        <v>32</v>
      </c>
      <c r="S2204" s="2" t="s">
        <v>32</v>
      </c>
      <c r="T2204" s="1" t="s">
        <v>32</v>
      </c>
      <c r="U2204" s="1" t="s">
        <v>32</v>
      </c>
      <c r="V2204" s="1" t="s">
        <v>32</v>
      </c>
      <c r="W2204" s="1" t="s">
        <v>32</v>
      </c>
    </row>
    <row r="2205" spans="1:23">
      <c r="A2205" s="29" t="str">
        <f>+IF(B2205="N","",IF(COUNTIF(B:B,B2205)&gt;1,COUNTIF(B$3:B2205,B2205),""))</f>
        <v/>
      </c>
      <c r="B2205" s="2" t="str">
        <f>+IF(H2205='Export Demurrage Detention'!$C$2,"Y","N")</f>
        <v>N</v>
      </c>
      <c r="D2205" s="1" t="s">
        <v>173</v>
      </c>
      <c r="G2205" s="1" t="s">
        <v>22</v>
      </c>
      <c r="H2205" s="1" t="s">
        <v>7638</v>
      </c>
      <c r="I2205" s="69">
        <v>44228</v>
      </c>
      <c r="J2205" s="70" t="s">
        <v>175</v>
      </c>
      <c r="K2205" s="1" t="s">
        <v>6319</v>
      </c>
      <c r="L2205" s="1" t="s">
        <v>26</v>
      </c>
      <c r="M2205" s="1" t="s">
        <v>7755</v>
      </c>
      <c r="N2205" s="1" t="s">
        <v>137</v>
      </c>
      <c r="O2205" s="2" t="s">
        <v>785</v>
      </c>
      <c r="P2205" s="2" t="s">
        <v>32</v>
      </c>
      <c r="Q2205" s="2" t="s">
        <v>32</v>
      </c>
      <c r="R2205" s="2" t="s">
        <v>32</v>
      </c>
      <c r="S2205" s="2" t="s">
        <v>32</v>
      </c>
      <c r="T2205" s="1" t="s">
        <v>32</v>
      </c>
      <c r="U2205" s="1" t="s">
        <v>32</v>
      </c>
      <c r="V2205" s="1" t="s">
        <v>32</v>
      </c>
      <c r="W2205" s="1" t="s">
        <v>32</v>
      </c>
    </row>
    <row r="2206" spans="1:23">
      <c r="A2206" s="29" t="str">
        <f>+IF(B2206="N","",IF(COUNTIF(B:B,B2206)&gt;1,COUNTIF(B$3:B2206,B2206),""))</f>
        <v/>
      </c>
      <c r="B2206" s="2" t="str">
        <f>+IF(H2206='Export Demurrage Detention'!$C$2,"Y","N")</f>
        <v>N</v>
      </c>
      <c r="D2206" s="1" t="s">
        <v>173</v>
      </c>
      <c r="G2206" s="1" t="s">
        <v>22</v>
      </c>
      <c r="H2206" s="1" t="s">
        <v>7638</v>
      </c>
      <c r="I2206" s="69">
        <v>44228</v>
      </c>
      <c r="J2206" s="70" t="s">
        <v>175</v>
      </c>
      <c r="K2206" s="1" t="s">
        <v>6319</v>
      </c>
      <c r="L2206" s="1" t="s">
        <v>26</v>
      </c>
      <c r="M2206" s="1" t="s">
        <v>7756</v>
      </c>
      <c r="N2206" s="1" t="s">
        <v>137</v>
      </c>
      <c r="O2206" s="2" t="s">
        <v>785</v>
      </c>
      <c r="P2206" s="2" t="s">
        <v>32</v>
      </c>
      <c r="Q2206" s="2" t="s">
        <v>32</v>
      </c>
      <c r="R2206" s="2" t="s">
        <v>32</v>
      </c>
      <c r="S2206" s="2" t="s">
        <v>32</v>
      </c>
      <c r="T2206" s="1" t="s">
        <v>32</v>
      </c>
      <c r="U2206" s="1" t="s">
        <v>32</v>
      </c>
      <c r="V2206" s="1" t="s">
        <v>32</v>
      </c>
      <c r="W2206" s="1" t="s">
        <v>32</v>
      </c>
    </row>
    <row r="2207" spans="1:23">
      <c r="A2207" s="29" t="str">
        <f>+IF(B2207="N","",IF(COUNTIF(B:B,B2207)&gt;1,COUNTIF(B$3:B2207,B2207),""))</f>
        <v/>
      </c>
      <c r="B2207" s="2" t="str">
        <f>+IF(H2207='Export Demurrage Detention'!$C$2,"Y","N")</f>
        <v>N</v>
      </c>
      <c r="D2207" s="1" t="s">
        <v>173</v>
      </c>
      <c r="G2207" s="1" t="s">
        <v>22</v>
      </c>
      <c r="H2207" s="1" t="s">
        <v>7638</v>
      </c>
      <c r="I2207" s="69">
        <v>44228</v>
      </c>
      <c r="J2207" s="70" t="s">
        <v>175</v>
      </c>
      <c r="K2207" s="1" t="s">
        <v>6319</v>
      </c>
      <c r="L2207" s="1" t="s">
        <v>26</v>
      </c>
      <c r="M2207" s="1" t="s">
        <v>7757</v>
      </c>
      <c r="N2207" s="1" t="s">
        <v>137</v>
      </c>
      <c r="O2207" s="2" t="s">
        <v>785</v>
      </c>
      <c r="P2207" s="2" t="s">
        <v>32</v>
      </c>
      <c r="Q2207" s="2" t="s">
        <v>32</v>
      </c>
      <c r="R2207" s="2" t="s">
        <v>32</v>
      </c>
      <c r="S2207" s="2" t="s">
        <v>32</v>
      </c>
      <c r="T2207" s="1" t="s">
        <v>32</v>
      </c>
      <c r="U2207" s="1" t="s">
        <v>32</v>
      </c>
      <c r="V2207" s="1" t="s">
        <v>32</v>
      </c>
      <c r="W2207" s="1" t="s">
        <v>32</v>
      </c>
    </row>
    <row r="2208" spans="1:23">
      <c r="A2208" s="29" t="str">
        <f>+IF(B2208="N","",IF(COUNTIF(B:B,B2208)&gt;1,COUNTIF(B$3:B2208,B2208),""))</f>
        <v/>
      </c>
      <c r="B2208" s="2" t="str">
        <f>+IF(H2208='Export Demurrage Detention'!$C$2,"Y","N")</f>
        <v>N</v>
      </c>
      <c r="D2208" s="1" t="s">
        <v>173</v>
      </c>
      <c r="G2208" s="1" t="s">
        <v>22</v>
      </c>
      <c r="H2208" s="1" t="s">
        <v>7638</v>
      </c>
      <c r="I2208" s="69">
        <v>44228</v>
      </c>
      <c r="J2208" s="70" t="s">
        <v>175</v>
      </c>
      <c r="K2208" s="1" t="s">
        <v>6319</v>
      </c>
      <c r="L2208" s="1" t="s">
        <v>26</v>
      </c>
      <c r="M2208" s="1" t="s">
        <v>7758</v>
      </c>
      <c r="N2208" s="1" t="s">
        <v>137</v>
      </c>
      <c r="O2208" s="2" t="s">
        <v>785</v>
      </c>
      <c r="P2208" s="2" t="s">
        <v>32</v>
      </c>
      <c r="Q2208" s="2" t="s">
        <v>32</v>
      </c>
      <c r="R2208" s="2" t="s">
        <v>32</v>
      </c>
      <c r="S2208" s="2" t="s">
        <v>32</v>
      </c>
      <c r="T2208" s="1" t="s">
        <v>32</v>
      </c>
      <c r="U2208" s="1" t="s">
        <v>32</v>
      </c>
      <c r="V2208" s="1" t="s">
        <v>32</v>
      </c>
      <c r="W2208" s="1" t="s">
        <v>32</v>
      </c>
    </row>
    <row r="2209" spans="1:23">
      <c r="A2209" s="29" t="str">
        <f>+IF(B2209="N","",IF(COUNTIF(B:B,B2209)&gt;1,COUNTIF(B$3:B2209,B2209),""))</f>
        <v/>
      </c>
      <c r="B2209" s="2" t="str">
        <f>+IF(H2209='Export Demurrage Detention'!$C$2,"Y","N")</f>
        <v>N</v>
      </c>
      <c r="D2209" s="1" t="s">
        <v>173</v>
      </c>
      <c r="G2209" s="1" t="s">
        <v>22</v>
      </c>
      <c r="H2209" s="1" t="s">
        <v>7638</v>
      </c>
      <c r="I2209" s="69">
        <v>44228</v>
      </c>
      <c r="J2209" s="70" t="s">
        <v>175</v>
      </c>
      <c r="K2209" s="1" t="s">
        <v>6319</v>
      </c>
      <c r="L2209" s="1" t="s">
        <v>26</v>
      </c>
      <c r="M2209" s="1" t="s">
        <v>7759</v>
      </c>
      <c r="N2209" s="1" t="s">
        <v>137</v>
      </c>
      <c r="O2209" s="2" t="s">
        <v>785</v>
      </c>
      <c r="P2209" s="2" t="s">
        <v>32</v>
      </c>
      <c r="Q2209" s="2" t="s">
        <v>32</v>
      </c>
      <c r="R2209" s="2" t="s">
        <v>32</v>
      </c>
      <c r="S2209" s="2" t="s">
        <v>32</v>
      </c>
      <c r="T2209" s="1" t="s">
        <v>32</v>
      </c>
      <c r="U2209" s="1" t="s">
        <v>32</v>
      </c>
      <c r="V2209" s="1" t="s">
        <v>32</v>
      </c>
      <c r="W2209" s="1" t="s">
        <v>32</v>
      </c>
    </row>
    <row r="2210" spans="1:23">
      <c r="A2210" s="29" t="str">
        <f>+IF(B2210="N","",IF(COUNTIF(B:B,B2210)&gt;1,COUNTIF(B$3:B2210,B2210),""))</f>
        <v/>
      </c>
      <c r="B2210" s="2" t="str">
        <f>+IF(H2210='Export Demurrage Detention'!$C$2,"Y","N")</f>
        <v>N</v>
      </c>
      <c r="D2210" s="1" t="s">
        <v>173</v>
      </c>
      <c r="G2210" s="1" t="s">
        <v>22</v>
      </c>
      <c r="H2210" s="1" t="s">
        <v>7638</v>
      </c>
      <c r="I2210" s="69">
        <v>44228</v>
      </c>
      <c r="J2210" s="70" t="s">
        <v>175</v>
      </c>
      <c r="K2210" s="1" t="s">
        <v>6319</v>
      </c>
      <c r="L2210" s="1" t="s">
        <v>26</v>
      </c>
      <c r="M2210" s="1" t="s">
        <v>7760</v>
      </c>
      <c r="N2210" s="1" t="s">
        <v>137</v>
      </c>
      <c r="O2210" s="2" t="s">
        <v>785</v>
      </c>
      <c r="P2210" s="2" t="s">
        <v>32</v>
      </c>
      <c r="Q2210" s="2" t="s">
        <v>32</v>
      </c>
      <c r="R2210" s="2" t="s">
        <v>32</v>
      </c>
      <c r="S2210" s="2" t="s">
        <v>32</v>
      </c>
      <c r="T2210" s="1" t="s">
        <v>32</v>
      </c>
      <c r="U2210" s="1" t="s">
        <v>32</v>
      </c>
      <c r="V2210" s="1" t="s">
        <v>32</v>
      </c>
      <c r="W2210" s="1" t="s">
        <v>32</v>
      </c>
    </row>
    <row r="2211" spans="1:23">
      <c r="A2211" s="29" t="str">
        <f>+IF(B2211="N","",IF(COUNTIF(B:B,B2211)&gt;1,COUNTIF(B$3:B2211,B2211),""))</f>
        <v/>
      </c>
      <c r="B2211" s="2" t="str">
        <f>+IF(H2211='Export Demurrage Detention'!$C$2,"Y","N")</f>
        <v>N</v>
      </c>
      <c r="D2211" s="1" t="s">
        <v>173</v>
      </c>
      <c r="G2211" s="1" t="s">
        <v>22</v>
      </c>
      <c r="H2211" s="1" t="s">
        <v>7638</v>
      </c>
      <c r="I2211" s="69">
        <v>44228</v>
      </c>
      <c r="J2211" s="70" t="s">
        <v>175</v>
      </c>
      <c r="K2211" s="1" t="s">
        <v>6319</v>
      </c>
      <c r="L2211" s="1" t="s">
        <v>26</v>
      </c>
      <c r="M2211" s="1" t="s">
        <v>7761</v>
      </c>
      <c r="N2211" s="1" t="s">
        <v>137</v>
      </c>
      <c r="O2211" s="2" t="s">
        <v>785</v>
      </c>
      <c r="P2211" s="2" t="s">
        <v>32</v>
      </c>
      <c r="Q2211" s="2" t="s">
        <v>32</v>
      </c>
      <c r="R2211" s="2" t="s">
        <v>32</v>
      </c>
      <c r="S2211" s="2" t="s">
        <v>32</v>
      </c>
      <c r="T2211" s="1" t="s">
        <v>32</v>
      </c>
      <c r="U2211" s="1" t="s">
        <v>32</v>
      </c>
      <c r="V2211" s="1" t="s">
        <v>32</v>
      </c>
      <c r="W2211" s="1" t="s">
        <v>32</v>
      </c>
    </row>
    <row r="2212" spans="1:23">
      <c r="A2212" s="29" t="str">
        <f>+IF(B2212="N","",IF(COUNTIF(B:B,B2212)&gt;1,COUNTIF(B$3:B2212,B2212),""))</f>
        <v/>
      </c>
      <c r="B2212" s="2" t="str">
        <f>+IF(H2212='Export Demurrage Detention'!$C$2,"Y","N")</f>
        <v>N</v>
      </c>
      <c r="D2212" s="1" t="s">
        <v>173</v>
      </c>
      <c r="G2212" s="1" t="s">
        <v>22</v>
      </c>
      <c r="H2212" s="1" t="s">
        <v>7638</v>
      </c>
      <c r="I2212" s="69">
        <v>44228</v>
      </c>
      <c r="J2212" s="70" t="s">
        <v>175</v>
      </c>
      <c r="K2212" s="1" t="s">
        <v>6319</v>
      </c>
      <c r="L2212" s="1" t="s">
        <v>26</v>
      </c>
      <c r="M2212" s="1" t="s">
        <v>7762</v>
      </c>
      <c r="N2212" s="1" t="s">
        <v>137</v>
      </c>
      <c r="O2212" s="2" t="s">
        <v>785</v>
      </c>
      <c r="P2212" s="2" t="s">
        <v>32</v>
      </c>
      <c r="Q2212" s="2" t="s">
        <v>32</v>
      </c>
      <c r="R2212" s="2" t="s">
        <v>32</v>
      </c>
      <c r="S2212" s="2" t="s">
        <v>32</v>
      </c>
      <c r="T2212" s="1" t="s">
        <v>32</v>
      </c>
      <c r="U2212" s="1" t="s">
        <v>32</v>
      </c>
      <c r="V2212" s="1" t="s">
        <v>32</v>
      </c>
      <c r="W2212" s="1" t="s">
        <v>32</v>
      </c>
    </row>
    <row r="2213" spans="1:23">
      <c r="A2213" s="29" t="str">
        <f>+IF(B2213="N","",IF(COUNTIF(B:B,B2213)&gt;1,COUNTIF(B$3:B2213,B2213),""))</f>
        <v/>
      </c>
      <c r="B2213" s="2" t="str">
        <f>+IF(H2213='Export Demurrage Detention'!$C$2,"Y","N")</f>
        <v>N</v>
      </c>
      <c r="D2213" s="1" t="s">
        <v>173</v>
      </c>
      <c r="G2213" s="1" t="s">
        <v>22</v>
      </c>
      <c r="H2213" s="1" t="s">
        <v>7638</v>
      </c>
      <c r="I2213" s="69">
        <v>44228</v>
      </c>
      <c r="J2213" s="70" t="s">
        <v>175</v>
      </c>
      <c r="K2213" s="1" t="s">
        <v>6319</v>
      </c>
      <c r="L2213" s="1" t="s">
        <v>26</v>
      </c>
      <c r="M2213" s="1" t="s">
        <v>7763</v>
      </c>
      <c r="N2213" s="1" t="s">
        <v>137</v>
      </c>
      <c r="O2213" s="2" t="s">
        <v>785</v>
      </c>
      <c r="P2213" s="2" t="s">
        <v>32</v>
      </c>
      <c r="Q2213" s="2" t="s">
        <v>32</v>
      </c>
      <c r="R2213" s="2" t="s">
        <v>32</v>
      </c>
      <c r="S2213" s="2" t="s">
        <v>32</v>
      </c>
      <c r="T2213" s="1" t="s">
        <v>32</v>
      </c>
      <c r="U2213" s="1" t="s">
        <v>32</v>
      </c>
      <c r="V2213" s="1" t="s">
        <v>32</v>
      </c>
      <c r="W2213" s="1" t="s">
        <v>32</v>
      </c>
    </row>
    <row r="2214" spans="1:23">
      <c r="A2214" s="29" t="str">
        <f>+IF(B2214="N","",IF(COUNTIF(B:B,B2214)&gt;1,COUNTIF(B$3:B2214,B2214),""))</f>
        <v/>
      </c>
      <c r="B2214" s="2" t="str">
        <f>+IF(H2214='Export Demurrage Detention'!$C$2,"Y","N")</f>
        <v>N</v>
      </c>
      <c r="D2214" s="1" t="s">
        <v>173</v>
      </c>
      <c r="G2214" s="1" t="s">
        <v>22</v>
      </c>
      <c r="H2214" s="1" t="s">
        <v>7638</v>
      </c>
      <c r="I2214" s="69">
        <v>44228</v>
      </c>
      <c r="J2214" s="70" t="s">
        <v>175</v>
      </c>
      <c r="K2214" s="1" t="s">
        <v>6319</v>
      </c>
      <c r="L2214" s="1" t="s">
        <v>26</v>
      </c>
      <c r="M2214" s="1" t="s">
        <v>7764</v>
      </c>
      <c r="N2214" s="1" t="s">
        <v>137</v>
      </c>
      <c r="O2214" s="2" t="s">
        <v>785</v>
      </c>
      <c r="P2214" s="2" t="s">
        <v>32</v>
      </c>
      <c r="Q2214" s="2" t="s">
        <v>32</v>
      </c>
      <c r="R2214" s="2" t="s">
        <v>32</v>
      </c>
      <c r="S2214" s="2" t="s">
        <v>32</v>
      </c>
      <c r="T2214" s="1" t="s">
        <v>32</v>
      </c>
      <c r="U2214" s="1" t="s">
        <v>32</v>
      </c>
      <c r="V2214" s="1" t="s">
        <v>32</v>
      </c>
      <c r="W2214" s="1" t="s">
        <v>32</v>
      </c>
    </row>
    <row r="2215" spans="1:23">
      <c r="A2215" s="29" t="str">
        <f>+IF(B2215="N","",IF(COUNTIF(B:B,B2215)&gt;1,COUNTIF(B$3:B2215,B2215),""))</f>
        <v/>
      </c>
      <c r="B2215" s="2" t="str">
        <f>+IF(H2215='Export Demurrage Detention'!$C$2,"Y","N")</f>
        <v>N</v>
      </c>
      <c r="D2215" s="1" t="s">
        <v>173</v>
      </c>
      <c r="G2215" s="1" t="s">
        <v>22</v>
      </c>
      <c r="H2215" s="1" t="s">
        <v>7638</v>
      </c>
      <c r="I2215" s="69">
        <v>44228</v>
      </c>
      <c r="J2215" s="70" t="s">
        <v>175</v>
      </c>
      <c r="K2215" s="1" t="s">
        <v>6319</v>
      </c>
      <c r="L2215" s="1" t="s">
        <v>26</v>
      </c>
      <c r="M2215" s="1" t="s">
        <v>7765</v>
      </c>
      <c r="N2215" s="1" t="s">
        <v>137</v>
      </c>
      <c r="O2215" s="2" t="s">
        <v>785</v>
      </c>
      <c r="P2215" s="2" t="s">
        <v>32</v>
      </c>
      <c r="Q2215" s="2" t="s">
        <v>32</v>
      </c>
      <c r="R2215" s="2" t="s">
        <v>32</v>
      </c>
      <c r="S2215" s="2" t="s">
        <v>32</v>
      </c>
      <c r="T2215" s="1" t="s">
        <v>32</v>
      </c>
      <c r="U2215" s="1" t="s">
        <v>32</v>
      </c>
      <c r="V2215" s="1" t="s">
        <v>32</v>
      </c>
      <c r="W2215" s="1" t="s">
        <v>32</v>
      </c>
    </row>
    <row r="2216" spans="1:23">
      <c r="A2216" s="29" t="str">
        <f>+IF(B2216="N","",IF(COUNTIF(B:B,B2216)&gt;1,COUNTIF(B$3:B2216,B2216),""))</f>
        <v/>
      </c>
      <c r="B2216" s="2" t="str">
        <f>+IF(H2216='Export Demurrage Detention'!$C$2,"Y","N")</f>
        <v>N</v>
      </c>
      <c r="D2216" s="1" t="s">
        <v>173</v>
      </c>
      <c r="G2216" s="1" t="s">
        <v>22</v>
      </c>
      <c r="H2216" s="1" t="s">
        <v>7638</v>
      </c>
      <c r="I2216" s="69">
        <v>44228</v>
      </c>
      <c r="J2216" s="70" t="s">
        <v>175</v>
      </c>
      <c r="K2216" s="1" t="s">
        <v>6319</v>
      </c>
      <c r="L2216" s="1" t="s">
        <v>26</v>
      </c>
      <c r="M2216" s="1" t="s">
        <v>7766</v>
      </c>
      <c r="N2216" s="1" t="s">
        <v>137</v>
      </c>
      <c r="O2216" s="2" t="s">
        <v>785</v>
      </c>
      <c r="P2216" s="2" t="s">
        <v>32</v>
      </c>
      <c r="Q2216" s="2" t="s">
        <v>32</v>
      </c>
      <c r="R2216" s="2" t="s">
        <v>32</v>
      </c>
      <c r="S2216" s="2" t="s">
        <v>32</v>
      </c>
      <c r="T2216" s="1" t="s">
        <v>32</v>
      </c>
      <c r="U2216" s="1" t="s">
        <v>32</v>
      </c>
      <c r="V2216" s="1" t="s">
        <v>32</v>
      </c>
      <c r="W2216" s="1" t="s">
        <v>32</v>
      </c>
    </row>
    <row r="2217" spans="1:23">
      <c r="A2217" s="29" t="str">
        <f>+IF(B2217="N","",IF(COUNTIF(B:B,B2217)&gt;1,COUNTIF(B$3:B2217,B2217),""))</f>
        <v/>
      </c>
      <c r="B2217" s="2" t="str">
        <f>+IF(H2217='Export Demurrage Detention'!$C$2,"Y","N")</f>
        <v>N</v>
      </c>
      <c r="D2217" s="1" t="s">
        <v>173</v>
      </c>
      <c r="G2217" s="1" t="s">
        <v>22</v>
      </c>
      <c r="H2217" s="1" t="s">
        <v>7638</v>
      </c>
      <c r="I2217" s="69">
        <v>44228</v>
      </c>
      <c r="J2217" s="70" t="s">
        <v>175</v>
      </c>
      <c r="K2217" s="1" t="s">
        <v>6319</v>
      </c>
      <c r="L2217" s="1" t="s">
        <v>26</v>
      </c>
      <c r="M2217" s="1" t="s">
        <v>7767</v>
      </c>
      <c r="N2217" s="1" t="s">
        <v>137</v>
      </c>
      <c r="O2217" s="2" t="s">
        <v>785</v>
      </c>
      <c r="P2217" s="2" t="s">
        <v>32</v>
      </c>
      <c r="Q2217" s="2" t="s">
        <v>32</v>
      </c>
      <c r="R2217" s="2" t="s">
        <v>32</v>
      </c>
      <c r="S2217" s="2" t="s">
        <v>32</v>
      </c>
      <c r="T2217" s="1" t="s">
        <v>32</v>
      </c>
      <c r="U2217" s="1" t="s">
        <v>32</v>
      </c>
      <c r="V2217" s="1" t="s">
        <v>32</v>
      </c>
      <c r="W2217" s="1" t="s">
        <v>32</v>
      </c>
    </row>
    <row r="2218" spans="1:23">
      <c r="A2218" s="29" t="str">
        <f>+IF(B2218="N","",IF(COUNTIF(B:B,B2218)&gt;1,COUNTIF(B$3:B2218,B2218),""))</f>
        <v/>
      </c>
      <c r="B2218" s="2" t="str">
        <f>+IF(H2218='Export Demurrage Detention'!$C$2,"Y","N")</f>
        <v>N</v>
      </c>
      <c r="D2218" s="1" t="s">
        <v>173</v>
      </c>
      <c r="G2218" s="1" t="s">
        <v>22</v>
      </c>
      <c r="H2218" s="1" t="s">
        <v>7638</v>
      </c>
      <c r="I2218" s="69">
        <v>44228</v>
      </c>
      <c r="J2218" s="70" t="s">
        <v>175</v>
      </c>
      <c r="K2218" s="1" t="s">
        <v>6319</v>
      </c>
      <c r="L2218" s="1" t="s">
        <v>26</v>
      </c>
      <c r="M2218" s="1" t="s">
        <v>7768</v>
      </c>
      <c r="N2218" s="1" t="s">
        <v>137</v>
      </c>
      <c r="O2218" s="2" t="s">
        <v>785</v>
      </c>
      <c r="P2218" s="2" t="s">
        <v>32</v>
      </c>
      <c r="Q2218" s="2" t="s">
        <v>32</v>
      </c>
      <c r="R2218" s="2" t="s">
        <v>32</v>
      </c>
      <c r="S2218" s="2" t="s">
        <v>32</v>
      </c>
      <c r="T2218" s="1" t="s">
        <v>32</v>
      </c>
      <c r="U2218" s="1" t="s">
        <v>32</v>
      </c>
      <c r="V2218" s="1" t="s">
        <v>32</v>
      </c>
      <c r="W2218" s="1" t="s">
        <v>32</v>
      </c>
    </row>
    <row r="2219" spans="1:23">
      <c r="A2219" s="29" t="str">
        <f>+IF(B2219="N","",IF(COUNTIF(B:B,B2219)&gt;1,COUNTIF(B$3:B2219,B2219),""))</f>
        <v/>
      </c>
      <c r="B2219" s="2" t="str">
        <f>+IF(H2219='Export Demurrage Detention'!$C$2,"Y","N")</f>
        <v>N</v>
      </c>
      <c r="D2219" s="1" t="s">
        <v>173</v>
      </c>
      <c r="G2219" s="1" t="s">
        <v>22</v>
      </c>
      <c r="H2219" s="1" t="s">
        <v>7638</v>
      </c>
      <c r="I2219" s="69">
        <v>44228</v>
      </c>
      <c r="J2219" s="70" t="s">
        <v>175</v>
      </c>
      <c r="K2219" s="1" t="s">
        <v>6319</v>
      </c>
      <c r="L2219" s="1" t="s">
        <v>26</v>
      </c>
      <c r="M2219" s="1" t="s">
        <v>7769</v>
      </c>
      <c r="N2219" s="1" t="s">
        <v>137</v>
      </c>
      <c r="O2219" s="2" t="s">
        <v>785</v>
      </c>
      <c r="P2219" s="2" t="s">
        <v>32</v>
      </c>
      <c r="Q2219" s="2" t="s">
        <v>32</v>
      </c>
      <c r="R2219" s="2" t="s">
        <v>32</v>
      </c>
      <c r="S2219" s="2" t="s">
        <v>32</v>
      </c>
      <c r="T2219" s="1" t="s">
        <v>32</v>
      </c>
      <c r="U2219" s="1" t="s">
        <v>32</v>
      </c>
      <c r="V2219" s="1" t="s">
        <v>32</v>
      </c>
      <c r="W2219" s="1" t="s">
        <v>32</v>
      </c>
    </row>
    <row r="2220" spans="1:23">
      <c r="A2220" s="29" t="str">
        <f>+IF(B2220="N","",IF(COUNTIF(B:B,B2220)&gt;1,COUNTIF(B$3:B2220,B2220),""))</f>
        <v/>
      </c>
      <c r="B2220" s="2" t="str">
        <f>+IF(H2220='Export Demurrage Detention'!$C$2,"Y","N")</f>
        <v>N</v>
      </c>
      <c r="D2220" s="1" t="s">
        <v>173</v>
      </c>
      <c r="G2220" s="1" t="s">
        <v>22</v>
      </c>
      <c r="H2220" s="1" t="s">
        <v>5845</v>
      </c>
      <c r="I2220" s="69">
        <v>44228</v>
      </c>
      <c r="J2220" s="70" t="s">
        <v>175</v>
      </c>
      <c r="K2220" s="1" t="s">
        <v>6319</v>
      </c>
      <c r="L2220" s="1" t="s">
        <v>26</v>
      </c>
      <c r="M2220" s="1" t="s">
        <v>7751</v>
      </c>
      <c r="N2220" s="1" t="s">
        <v>137</v>
      </c>
      <c r="O2220" s="2" t="s">
        <v>785</v>
      </c>
      <c r="P2220" s="2" t="s">
        <v>32</v>
      </c>
      <c r="Q2220" s="2" t="s">
        <v>32</v>
      </c>
      <c r="R2220" s="2" t="s">
        <v>32</v>
      </c>
      <c r="S2220" s="2" t="s">
        <v>32</v>
      </c>
      <c r="T2220" s="1" t="s">
        <v>32</v>
      </c>
      <c r="U2220" s="1" t="s">
        <v>32</v>
      </c>
      <c r="V2220" s="1" t="s">
        <v>32</v>
      </c>
      <c r="W2220" s="1" t="s">
        <v>32</v>
      </c>
    </row>
    <row r="2221" spans="1:23">
      <c r="A2221" s="29" t="str">
        <f>+IF(B2221="N","",IF(COUNTIF(B:B,B2221)&gt;1,COUNTIF(B$3:B2221,B2221),""))</f>
        <v/>
      </c>
      <c r="B2221" s="2" t="str">
        <f>+IF(H2221='Export Demurrage Detention'!$C$2,"Y","N")</f>
        <v>N</v>
      </c>
      <c r="D2221" s="1" t="s">
        <v>173</v>
      </c>
      <c r="G2221" s="1" t="s">
        <v>22</v>
      </c>
      <c r="H2221" s="1" t="s">
        <v>5845</v>
      </c>
      <c r="I2221" s="69">
        <v>44228</v>
      </c>
      <c r="J2221" s="70" t="s">
        <v>175</v>
      </c>
      <c r="K2221" s="1" t="s">
        <v>6319</v>
      </c>
      <c r="L2221" s="1" t="s">
        <v>26</v>
      </c>
      <c r="M2221" s="1" t="s">
        <v>7752</v>
      </c>
      <c r="N2221" s="1" t="s">
        <v>137</v>
      </c>
      <c r="O2221" s="2" t="s">
        <v>785</v>
      </c>
      <c r="P2221" s="2" t="s">
        <v>32</v>
      </c>
      <c r="Q2221" s="2" t="s">
        <v>32</v>
      </c>
      <c r="R2221" s="2" t="s">
        <v>32</v>
      </c>
      <c r="S2221" s="2" t="s">
        <v>32</v>
      </c>
      <c r="T2221" s="1" t="s">
        <v>32</v>
      </c>
      <c r="U2221" s="1" t="s">
        <v>32</v>
      </c>
      <c r="V2221" s="1" t="s">
        <v>32</v>
      </c>
      <c r="W2221" s="1" t="s">
        <v>32</v>
      </c>
    </row>
    <row r="2222" spans="1:23">
      <c r="A2222" s="29" t="str">
        <f>+IF(B2222="N","",IF(COUNTIF(B:B,B2222)&gt;1,COUNTIF(B$3:B2222,B2222),""))</f>
        <v/>
      </c>
      <c r="B2222" s="2" t="str">
        <f>+IF(H2222='Export Demurrage Detention'!$C$2,"Y","N")</f>
        <v>N</v>
      </c>
      <c r="D2222" s="1" t="s">
        <v>173</v>
      </c>
      <c r="G2222" s="1" t="s">
        <v>22</v>
      </c>
      <c r="H2222" s="1" t="s">
        <v>5845</v>
      </c>
      <c r="I2222" s="69">
        <v>44228</v>
      </c>
      <c r="J2222" s="70" t="s">
        <v>175</v>
      </c>
      <c r="K2222" s="1" t="s">
        <v>6319</v>
      </c>
      <c r="L2222" s="1" t="s">
        <v>26</v>
      </c>
      <c r="M2222" s="1" t="s">
        <v>7729</v>
      </c>
      <c r="N2222" s="1" t="s">
        <v>137</v>
      </c>
      <c r="O2222" s="2" t="s">
        <v>785</v>
      </c>
      <c r="P2222" s="2" t="s">
        <v>32</v>
      </c>
      <c r="Q2222" s="2" t="s">
        <v>32</v>
      </c>
      <c r="R2222" s="2" t="s">
        <v>32</v>
      </c>
      <c r="S2222" s="2" t="s">
        <v>32</v>
      </c>
      <c r="T2222" s="1" t="s">
        <v>32</v>
      </c>
      <c r="U2222" s="1" t="s">
        <v>32</v>
      </c>
      <c r="V2222" s="1" t="s">
        <v>32</v>
      </c>
      <c r="W2222" s="1" t="s">
        <v>32</v>
      </c>
    </row>
    <row r="2223" spans="1:23">
      <c r="A2223" s="29" t="str">
        <f>+IF(B2223="N","",IF(COUNTIF(B:B,B2223)&gt;1,COUNTIF(B$3:B2223,B2223),""))</f>
        <v/>
      </c>
      <c r="B2223" s="2" t="str">
        <f>+IF(H2223='Export Demurrage Detention'!$C$2,"Y","N")</f>
        <v>N</v>
      </c>
      <c r="D2223" s="1" t="s">
        <v>173</v>
      </c>
      <c r="G2223" s="1" t="s">
        <v>22</v>
      </c>
      <c r="H2223" s="1" t="s">
        <v>5845</v>
      </c>
      <c r="I2223" s="69">
        <v>44228</v>
      </c>
      <c r="J2223" s="70" t="s">
        <v>175</v>
      </c>
      <c r="K2223" s="1" t="s">
        <v>6319</v>
      </c>
      <c r="L2223" s="1" t="s">
        <v>26</v>
      </c>
      <c r="M2223" s="1" t="s">
        <v>7753</v>
      </c>
      <c r="N2223" s="1" t="s">
        <v>137</v>
      </c>
      <c r="O2223" s="2" t="s">
        <v>785</v>
      </c>
      <c r="P2223" s="2" t="s">
        <v>32</v>
      </c>
      <c r="Q2223" s="2" t="s">
        <v>32</v>
      </c>
      <c r="R2223" s="2" t="s">
        <v>32</v>
      </c>
      <c r="S2223" s="2" t="s">
        <v>32</v>
      </c>
      <c r="T2223" s="1" t="s">
        <v>32</v>
      </c>
      <c r="U2223" s="1" t="s">
        <v>32</v>
      </c>
      <c r="V2223" s="1" t="s">
        <v>32</v>
      </c>
      <c r="W2223" s="1" t="s">
        <v>32</v>
      </c>
    </row>
    <row r="2224" spans="1:23">
      <c r="A2224" s="29" t="str">
        <f>+IF(B2224="N","",IF(COUNTIF(B:B,B2224)&gt;1,COUNTIF(B$3:B2224,B2224),""))</f>
        <v/>
      </c>
      <c r="B2224" s="2" t="str">
        <f>+IF(H2224='Export Demurrage Detention'!$C$2,"Y","N")</f>
        <v>N</v>
      </c>
      <c r="D2224" s="1" t="s">
        <v>173</v>
      </c>
      <c r="G2224" s="1" t="s">
        <v>22</v>
      </c>
      <c r="H2224" s="1" t="s">
        <v>5845</v>
      </c>
      <c r="I2224" s="69">
        <v>44228</v>
      </c>
      <c r="J2224" s="70" t="s">
        <v>175</v>
      </c>
      <c r="K2224" s="1" t="s">
        <v>6319</v>
      </c>
      <c r="L2224" s="1" t="s">
        <v>26</v>
      </c>
      <c r="M2224" s="1" t="s">
        <v>7754</v>
      </c>
      <c r="N2224" s="1" t="s">
        <v>137</v>
      </c>
      <c r="O2224" s="2" t="s">
        <v>785</v>
      </c>
      <c r="P2224" s="2" t="s">
        <v>32</v>
      </c>
      <c r="Q2224" s="2" t="s">
        <v>32</v>
      </c>
      <c r="R2224" s="2" t="s">
        <v>32</v>
      </c>
      <c r="S2224" s="2" t="s">
        <v>32</v>
      </c>
      <c r="T2224" s="1" t="s">
        <v>32</v>
      </c>
      <c r="U2224" s="1" t="s">
        <v>32</v>
      </c>
      <c r="V2224" s="1" t="s">
        <v>32</v>
      </c>
      <c r="W2224" s="1" t="s">
        <v>32</v>
      </c>
    </row>
    <row r="2225" spans="1:23">
      <c r="A2225" s="29" t="str">
        <f>+IF(B2225="N","",IF(COUNTIF(B:B,B2225)&gt;1,COUNTIF(B$3:B2225,B2225),""))</f>
        <v/>
      </c>
      <c r="B2225" s="2" t="str">
        <f>+IF(H2225='Export Demurrage Detention'!$C$2,"Y","N")</f>
        <v>N</v>
      </c>
      <c r="D2225" s="1" t="s">
        <v>173</v>
      </c>
      <c r="G2225" s="1" t="s">
        <v>22</v>
      </c>
      <c r="H2225" s="1" t="s">
        <v>5845</v>
      </c>
      <c r="I2225" s="69">
        <v>44228</v>
      </c>
      <c r="J2225" s="70" t="s">
        <v>175</v>
      </c>
      <c r="K2225" s="1" t="s">
        <v>6319</v>
      </c>
      <c r="L2225" s="1" t="s">
        <v>26</v>
      </c>
      <c r="M2225" s="1" t="s">
        <v>7755</v>
      </c>
      <c r="N2225" s="1" t="s">
        <v>137</v>
      </c>
      <c r="O2225" s="2" t="s">
        <v>785</v>
      </c>
      <c r="P2225" s="2" t="s">
        <v>32</v>
      </c>
      <c r="Q2225" s="2" t="s">
        <v>32</v>
      </c>
      <c r="R2225" s="2" t="s">
        <v>32</v>
      </c>
      <c r="S2225" s="2" t="s">
        <v>32</v>
      </c>
      <c r="T2225" s="1" t="s">
        <v>32</v>
      </c>
      <c r="U2225" s="1" t="s">
        <v>32</v>
      </c>
      <c r="V2225" s="1" t="s">
        <v>32</v>
      </c>
      <c r="W2225" s="1" t="s">
        <v>32</v>
      </c>
    </row>
    <row r="2226" spans="1:23">
      <c r="A2226" s="29" t="str">
        <f>+IF(B2226="N","",IF(COUNTIF(B:B,B2226)&gt;1,COUNTIF(B$3:B2226,B2226),""))</f>
        <v/>
      </c>
      <c r="B2226" s="2" t="str">
        <f>+IF(H2226='Export Demurrage Detention'!$C$2,"Y","N")</f>
        <v>N</v>
      </c>
      <c r="D2226" s="1" t="s">
        <v>173</v>
      </c>
      <c r="G2226" s="1" t="s">
        <v>22</v>
      </c>
      <c r="H2226" s="1" t="s">
        <v>5845</v>
      </c>
      <c r="I2226" s="69">
        <v>44228</v>
      </c>
      <c r="J2226" s="70" t="s">
        <v>175</v>
      </c>
      <c r="K2226" s="1" t="s">
        <v>6319</v>
      </c>
      <c r="L2226" s="1" t="s">
        <v>26</v>
      </c>
      <c r="M2226" s="1" t="s">
        <v>7756</v>
      </c>
      <c r="N2226" s="1" t="s">
        <v>137</v>
      </c>
      <c r="O2226" s="2" t="s">
        <v>785</v>
      </c>
      <c r="P2226" s="2" t="s">
        <v>32</v>
      </c>
      <c r="Q2226" s="2" t="s">
        <v>32</v>
      </c>
      <c r="R2226" s="2" t="s">
        <v>32</v>
      </c>
      <c r="S2226" s="2" t="s">
        <v>32</v>
      </c>
      <c r="T2226" s="1" t="s">
        <v>32</v>
      </c>
      <c r="U2226" s="1" t="s">
        <v>32</v>
      </c>
      <c r="V2226" s="1" t="s">
        <v>32</v>
      </c>
      <c r="W2226" s="1" t="s">
        <v>32</v>
      </c>
    </row>
    <row r="2227" spans="1:23">
      <c r="A2227" s="29" t="str">
        <f>+IF(B2227="N","",IF(COUNTIF(B:B,B2227)&gt;1,COUNTIF(B$3:B2227,B2227),""))</f>
        <v/>
      </c>
      <c r="B2227" s="2" t="str">
        <f>+IF(H2227='Export Demurrage Detention'!$C$2,"Y","N")</f>
        <v>N</v>
      </c>
      <c r="D2227" s="1" t="s">
        <v>173</v>
      </c>
      <c r="G2227" s="1" t="s">
        <v>22</v>
      </c>
      <c r="H2227" s="1" t="s">
        <v>5845</v>
      </c>
      <c r="I2227" s="69">
        <v>44228</v>
      </c>
      <c r="J2227" s="70" t="s">
        <v>175</v>
      </c>
      <c r="K2227" s="1" t="s">
        <v>6319</v>
      </c>
      <c r="L2227" s="1" t="s">
        <v>26</v>
      </c>
      <c r="M2227" s="1" t="s">
        <v>7757</v>
      </c>
      <c r="N2227" s="1" t="s">
        <v>137</v>
      </c>
      <c r="O2227" s="2" t="s">
        <v>785</v>
      </c>
      <c r="P2227" s="2" t="s">
        <v>32</v>
      </c>
      <c r="Q2227" s="2" t="s">
        <v>32</v>
      </c>
      <c r="R2227" s="2" t="s">
        <v>32</v>
      </c>
      <c r="S2227" s="2" t="s">
        <v>32</v>
      </c>
      <c r="T2227" s="1" t="s">
        <v>32</v>
      </c>
      <c r="U2227" s="1" t="s">
        <v>32</v>
      </c>
      <c r="V2227" s="1" t="s">
        <v>32</v>
      </c>
      <c r="W2227" s="1" t="s">
        <v>32</v>
      </c>
    </row>
    <row r="2228" spans="1:23">
      <c r="A2228" s="29" t="str">
        <f>+IF(B2228="N","",IF(COUNTIF(B:B,B2228)&gt;1,COUNTIF(B$3:B2228,B2228),""))</f>
        <v/>
      </c>
      <c r="B2228" s="2" t="str">
        <f>+IF(H2228='Export Demurrage Detention'!$C$2,"Y","N")</f>
        <v>N</v>
      </c>
      <c r="D2228" s="1" t="s">
        <v>173</v>
      </c>
      <c r="G2228" s="1" t="s">
        <v>22</v>
      </c>
      <c r="H2228" s="1" t="s">
        <v>5845</v>
      </c>
      <c r="I2228" s="69">
        <v>44228</v>
      </c>
      <c r="J2228" s="70" t="s">
        <v>175</v>
      </c>
      <c r="K2228" s="1" t="s">
        <v>6319</v>
      </c>
      <c r="L2228" s="1" t="s">
        <v>26</v>
      </c>
      <c r="M2228" s="1" t="s">
        <v>7758</v>
      </c>
      <c r="N2228" s="1" t="s">
        <v>137</v>
      </c>
      <c r="O2228" s="2" t="s">
        <v>785</v>
      </c>
      <c r="P2228" s="2" t="s">
        <v>32</v>
      </c>
      <c r="Q2228" s="2" t="s">
        <v>32</v>
      </c>
      <c r="R2228" s="2" t="s">
        <v>32</v>
      </c>
      <c r="S2228" s="2" t="s">
        <v>32</v>
      </c>
      <c r="T2228" s="1" t="s">
        <v>32</v>
      </c>
      <c r="U2228" s="1" t="s">
        <v>32</v>
      </c>
      <c r="V2228" s="1" t="s">
        <v>32</v>
      </c>
      <c r="W2228" s="1" t="s">
        <v>32</v>
      </c>
    </row>
    <row r="2229" spans="1:23">
      <c r="A2229" s="29" t="str">
        <f>+IF(B2229="N","",IF(COUNTIF(B:B,B2229)&gt;1,COUNTIF(B$3:B2229,B2229),""))</f>
        <v/>
      </c>
      <c r="B2229" s="2" t="str">
        <f>+IF(H2229='Export Demurrage Detention'!$C$2,"Y","N")</f>
        <v>N</v>
      </c>
      <c r="D2229" s="1" t="s">
        <v>173</v>
      </c>
      <c r="G2229" s="1" t="s">
        <v>22</v>
      </c>
      <c r="H2229" s="1" t="s">
        <v>5845</v>
      </c>
      <c r="I2229" s="69">
        <v>44228</v>
      </c>
      <c r="J2229" s="70" t="s">
        <v>175</v>
      </c>
      <c r="K2229" s="1" t="s">
        <v>6319</v>
      </c>
      <c r="L2229" s="1" t="s">
        <v>26</v>
      </c>
      <c r="M2229" s="1" t="s">
        <v>7759</v>
      </c>
      <c r="N2229" s="1" t="s">
        <v>137</v>
      </c>
      <c r="O2229" s="2" t="s">
        <v>785</v>
      </c>
      <c r="P2229" s="2" t="s">
        <v>32</v>
      </c>
      <c r="Q2229" s="2" t="s">
        <v>32</v>
      </c>
      <c r="R2229" s="2" t="s">
        <v>32</v>
      </c>
      <c r="S2229" s="2" t="s">
        <v>32</v>
      </c>
      <c r="T2229" s="1" t="s">
        <v>32</v>
      </c>
      <c r="U2229" s="1" t="s">
        <v>32</v>
      </c>
      <c r="V2229" s="1" t="s">
        <v>32</v>
      </c>
      <c r="W2229" s="1" t="s">
        <v>32</v>
      </c>
    </row>
    <row r="2230" spans="1:23">
      <c r="A2230" s="29" t="str">
        <f>+IF(B2230="N","",IF(COUNTIF(B:B,B2230)&gt;1,COUNTIF(B$3:B2230,B2230),""))</f>
        <v/>
      </c>
      <c r="B2230" s="2" t="str">
        <f>+IF(H2230='Export Demurrage Detention'!$C$2,"Y","N")</f>
        <v>N</v>
      </c>
      <c r="D2230" s="1" t="s">
        <v>173</v>
      </c>
      <c r="G2230" s="1" t="s">
        <v>22</v>
      </c>
      <c r="H2230" s="1" t="s">
        <v>5845</v>
      </c>
      <c r="I2230" s="69">
        <v>44228</v>
      </c>
      <c r="J2230" s="70" t="s">
        <v>175</v>
      </c>
      <c r="K2230" s="1" t="s">
        <v>6319</v>
      </c>
      <c r="L2230" s="1" t="s">
        <v>26</v>
      </c>
      <c r="M2230" s="1" t="s">
        <v>7760</v>
      </c>
      <c r="N2230" s="1" t="s">
        <v>137</v>
      </c>
      <c r="O2230" s="2" t="s">
        <v>785</v>
      </c>
      <c r="P2230" s="2" t="s">
        <v>32</v>
      </c>
      <c r="Q2230" s="2" t="s">
        <v>32</v>
      </c>
      <c r="R2230" s="2" t="s">
        <v>32</v>
      </c>
      <c r="S2230" s="2" t="s">
        <v>32</v>
      </c>
      <c r="T2230" s="1" t="s">
        <v>32</v>
      </c>
      <c r="U2230" s="1" t="s">
        <v>32</v>
      </c>
      <c r="V2230" s="1" t="s">
        <v>32</v>
      </c>
      <c r="W2230" s="1" t="s">
        <v>32</v>
      </c>
    </row>
    <row r="2231" spans="1:23">
      <c r="A2231" s="29" t="str">
        <f>+IF(B2231="N","",IF(COUNTIF(B:B,B2231)&gt;1,COUNTIF(B$3:B2231,B2231),""))</f>
        <v/>
      </c>
      <c r="B2231" s="2" t="str">
        <f>+IF(H2231='Export Demurrage Detention'!$C$2,"Y","N")</f>
        <v>N</v>
      </c>
      <c r="D2231" s="1" t="s">
        <v>173</v>
      </c>
      <c r="G2231" s="1" t="s">
        <v>22</v>
      </c>
      <c r="H2231" s="1" t="s">
        <v>5845</v>
      </c>
      <c r="I2231" s="69">
        <v>44228</v>
      </c>
      <c r="J2231" s="70" t="s">
        <v>175</v>
      </c>
      <c r="K2231" s="1" t="s">
        <v>6319</v>
      </c>
      <c r="L2231" s="1" t="s">
        <v>26</v>
      </c>
      <c r="M2231" s="1" t="s">
        <v>7761</v>
      </c>
      <c r="N2231" s="1" t="s">
        <v>137</v>
      </c>
      <c r="O2231" s="2" t="s">
        <v>785</v>
      </c>
      <c r="P2231" s="2" t="s">
        <v>32</v>
      </c>
      <c r="Q2231" s="2" t="s">
        <v>32</v>
      </c>
      <c r="R2231" s="2" t="s">
        <v>32</v>
      </c>
      <c r="S2231" s="2" t="s">
        <v>32</v>
      </c>
      <c r="T2231" s="1" t="s">
        <v>32</v>
      </c>
      <c r="U2231" s="1" t="s">
        <v>32</v>
      </c>
      <c r="V2231" s="1" t="s">
        <v>32</v>
      </c>
      <c r="W2231" s="1" t="s">
        <v>32</v>
      </c>
    </row>
    <row r="2232" spans="1:23">
      <c r="A2232" s="29" t="str">
        <f>+IF(B2232="N","",IF(COUNTIF(B:B,B2232)&gt;1,COUNTIF(B$3:B2232,B2232),""))</f>
        <v/>
      </c>
      <c r="B2232" s="2" t="str">
        <f>+IF(H2232='Export Demurrage Detention'!$C$2,"Y","N")</f>
        <v>N</v>
      </c>
      <c r="D2232" s="1" t="s">
        <v>173</v>
      </c>
      <c r="G2232" s="1" t="s">
        <v>22</v>
      </c>
      <c r="H2232" s="1" t="s">
        <v>5845</v>
      </c>
      <c r="I2232" s="69">
        <v>44228</v>
      </c>
      <c r="J2232" s="70" t="s">
        <v>175</v>
      </c>
      <c r="K2232" s="1" t="s">
        <v>6319</v>
      </c>
      <c r="L2232" s="1" t="s">
        <v>26</v>
      </c>
      <c r="M2232" s="1" t="s">
        <v>7762</v>
      </c>
      <c r="N2232" s="1" t="s">
        <v>137</v>
      </c>
      <c r="O2232" s="2" t="s">
        <v>785</v>
      </c>
      <c r="P2232" s="2" t="s">
        <v>32</v>
      </c>
      <c r="Q2232" s="2" t="s">
        <v>32</v>
      </c>
      <c r="R2232" s="2" t="s">
        <v>32</v>
      </c>
      <c r="S2232" s="2" t="s">
        <v>32</v>
      </c>
      <c r="T2232" s="1" t="s">
        <v>32</v>
      </c>
      <c r="U2232" s="1" t="s">
        <v>32</v>
      </c>
      <c r="V2232" s="1" t="s">
        <v>32</v>
      </c>
      <c r="W2232" s="1" t="s">
        <v>32</v>
      </c>
    </row>
    <row r="2233" spans="1:23">
      <c r="A2233" s="29" t="str">
        <f>+IF(B2233="N","",IF(COUNTIF(B:B,B2233)&gt;1,COUNTIF(B$3:B2233,B2233),""))</f>
        <v/>
      </c>
      <c r="B2233" s="2" t="str">
        <f>+IF(H2233='Export Demurrage Detention'!$C$2,"Y","N")</f>
        <v>N</v>
      </c>
      <c r="D2233" s="1" t="s">
        <v>173</v>
      </c>
      <c r="G2233" s="1" t="s">
        <v>22</v>
      </c>
      <c r="H2233" s="1" t="s">
        <v>5845</v>
      </c>
      <c r="I2233" s="69">
        <v>44228</v>
      </c>
      <c r="J2233" s="70" t="s">
        <v>175</v>
      </c>
      <c r="K2233" s="1" t="s">
        <v>6319</v>
      </c>
      <c r="L2233" s="1" t="s">
        <v>26</v>
      </c>
      <c r="M2233" s="1" t="s">
        <v>7763</v>
      </c>
      <c r="N2233" s="1" t="s">
        <v>137</v>
      </c>
      <c r="O2233" s="2" t="s">
        <v>785</v>
      </c>
      <c r="P2233" s="2" t="s">
        <v>32</v>
      </c>
      <c r="Q2233" s="2" t="s">
        <v>32</v>
      </c>
      <c r="R2233" s="2" t="s">
        <v>32</v>
      </c>
      <c r="S2233" s="2" t="s">
        <v>32</v>
      </c>
      <c r="T2233" s="1" t="s">
        <v>32</v>
      </c>
      <c r="U2233" s="1" t="s">
        <v>32</v>
      </c>
      <c r="V2233" s="1" t="s">
        <v>32</v>
      </c>
      <c r="W2233" s="1" t="s">
        <v>32</v>
      </c>
    </row>
    <row r="2234" spans="1:23">
      <c r="A2234" s="29" t="str">
        <f>+IF(B2234="N","",IF(COUNTIF(B:B,B2234)&gt;1,COUNTIF(B$3:B2234,B2234),""))</f>
        <v/>
      </c>
      <c r="B2234" s="2" t="str">
        <f>+IF(H2234='Export Demurrage Detention'!$C$2,"Y","N")</f>
        <v>N</v>
      </c>
      <c r="D2234" s="1" t="s">
        <v>173</v>
      </c>
      <c r="G2234" s="1" t="s">
        <v>22</v>
      </c>
      <c r="H2234" s="1" t="s">
        <v>5845</v>
      </c>
      <c r="I2234" s="69">
        <v>44228</v>
      </c>
      <c r="J2234" s="70" t="s">
        <v>175</v>
      </c>
      <c r="K2234" s="1" t="s">
        <v>6319</v>
      </c>
      <c r="L2234" s="1" t="s">
        <v>26</v>
      </c>
      <c r="M2234" s="1" t="s">
        <v>7764</v>
      </c>
      <c r="N2234" s="1" t="s">
        <v>137</v>
      </c>
      <c r="O2234" s="2" t="s">
        <v>785</v>
      </c>
      <c r="P2234" s="2" t="s">
        <v>32</v>
      </c>
      <c r="Q2234" s="2" t="s">
        <v>32</v>
      </c>
      <c r="R2234" s="2" t="s">
        <v>32</v>
      </c>
      <c r="S2234" s="2" t="s">
        <v>32</v>
      </c>
      <c r="T2234" s="1" t="s">
        <v>32</v>
      </c>
      <c r="U2234" s="1" t="s">
        <v>32</v>
      </c>
      <c r="V2234" s="1" t="s">
        <v>32</v>
      </c>
      <c r="W2234" s="1" t="s">
        <v>32</v>
      </c>
    </row>
    <row r="2235" spans="1:23">
      <c r="A2235" s="29" t="str">
        <f>+IF(B2235="N","",IF(COUNTIF(B:B,B2235)&gt;1,COUNTIF(B$3:B2235,B2235),""))</f>
        <v/>
      </c>
      <c r="B2235" s="2" t="str">
        <f>+IF(H2235='Export Demurrage Detention'!$C$2,"Y","N")</f>
        <v>N</v>
      </c>
      <c r="D2235" s="1" t="s">
        <v>173</v>
      </c>
      <c r="G2235" s="1" t="s">
        <v>22</v>
      </c>
      <c r="H2235" s="1" t="s">
        <v>5845</v>
      </c>
      <c r="I2235" s="69">
        <v>44228</v>
      </c>
      <c r="J2235" s="70" t="s">
        <v>175</v>
      </c>
      <c r="K2235" s="1" t="s">
        <v>6319</v>
      </c>
      <c r="L2235" s="1" t="s">
        <v>26</v>
      </c>
      <c r="M2235" s="1" t="s">
        <v>7765</v>
      </c>
      <c r="N2235" s="1" t="s">
        <v>137</v>
      </c>
      <c r="O2235" s="2" t="s">
        <v>785</v>
      </c>
      <c r="P2235" s="2" t="s">
        <v>32</v>
      </c>
      <c r="Q2235" s="2" t="s">
        <v>32</v>
      </c>
      <c r="R2235" s="2" t="s">
        <v>32</v>
      </c>
      <c r="S2235" s="2" t="s">
        <v>32</v>
      </c>
      <c r="T2235" s="1" t="s">
        <v>32</v>
      </c>
      <c r="U2235" s="1" t="s">
        <v>32</v>
      </c>
      <c r="V2235" s="1" t="s">
        <v>32</v>
      </c>
      <c r="W2235" s="1" t="s">
        <v>32</v>
      </c>
    </row>
    <row r="2236" spans="1:23">
      <c r="A2236" s="29" t="str">
        <f>+IF(B2236="N","",IF(COUNTIF(B:B,B2236)&gt;1,COUNTIF(B$3:B2236,B2236),""))</f>
        <v/>
      </c>
      <c r="B2236" s="2" t="str">
        <f>+IF(H2236='Export Demurrage Detention'!$C$2,"Y","N")</f>
        <v>N</v>
      </c>
      <c r="D2236" s="1" t="s">
        <v>173</v>
      </c>
      <c r="G2236" s="1" t="s">
        <v>22</v>
      </c>
      <c r="H2236" s="1" t="s">
        <v>5845</v>
      </c>
      <c r="I2236" s="69">
        <v>44228</v>
      </c>
      <c r="J2236" s="70" t="s">
        <v>175</v>
      </c>
      <c r="K2236" s="1" t="s">
        <v>6319</v>
      </c>
      <c r="L2236" s="1" t="s">
        <v>26</v>
      </c>
      <c r="M2236" s="1" t="s">
        <v>7766</v>
      </c>
      <c r="N2236" s="1" t="s">
        <v>137</v>
      </c>
      <c r="O2236" s="2" t="s">
        <v>785</v>
      </c>
      <c r="P2236" s="2" t="s">
        <v>32</v>
      </c>
      <c r="Q2236" s="2" t="s">
        <v>32</v>
      </c>
      <c r="R2236" s="2" t="s">
        <v>32</v>
      </c>
      <c r="S2236" s="2" t="s">
        <v>32</v>
      </c>
      <c r="T2236" s="1" t="s">
        <v>32</v>
      </c>
      <c r="U2236" s="1" t="s">
        <v>32</v>
      </c>
      <c r="V2236" s="1" t="s">
        <v>32</v>
      </c>
      <c r="W2236" s="1" t="s">
        <v>32</v>
      </c>
    </row>
    <row r="2237" spans="1:23">
      <c r="A2237" s="29" t="str">
        <f>+IF(B2237="N","",IF(COUNTIF(B:B,B2237)&gt;1,COUNTIF(B$3:B2237,B2237),""))</f>
        <v/>
      </c>
      <c r="B2237" s="2" t="str">
        <f>+IF(H2237='Export Demurrage Detention'!$C$2,"Y","N")</f>
        <v>N</v>
      </c>
      <c r="D2237" s="1" t="s">
        <v>173</v>
      </c>
      <c r="G2237" s="1" t="s">
        <v>22</v>
      </c>
      <c r="H2237" s="1" t="s">
        <v>5845</v>
      </c>
      <c r="I2237" s="69">
        <v>44228</v>
      </c>
      <c r="J2237" s="70" t="s">
        <v>175</v>
      </c>
      <c r="K2237" s="1" t="s">
        <v>6319</v>
      </c>
      <c r="L2237" s="1" t="s">
        <v>26</v>
      </c>
      <c r="M2237" s="1" t="s">
        <v>7767</v>
      </c>
      <c r="N2237" s="1" t="s">
        <v>137</v>
      </c>
      <c r="O2237" s="2" t="s">
        <v>785</v>
      </c>
      <c r="P2237" s="2" t="s">
        <v>32</v>
      </c>
      <c r="Q2237" s="2" t="s">
        <v>32</v>
      </c>
      <c r="R2237" s="2" t="s">
        <v>32</v>
      </c>
      <c r="S2237" s="2" t="s">
        <v>32</v>
      </c>
      <c r="T2237" s="1" t="s">
        <v>32</v>
      </c>
      <c r="U2237" s="1" t="s">
        <v>32</v>
      </c>
      <c r="V2237" s="1" t="s">
        <v>32</v>
      </c>
      <c r="W2237" s="1" t="s">
        <v>32</v>
      </c>
    </row>
    <row r="2238" spans="1:23">
      <c r="A2238" s="29" t="str">
        <f>+IF(B2238="N","",IF(COUNTIF(B:B,B2238)&gt;1,COUNTIF(B$3:B2238,B2238),""))</f>
        <v/>
      </c>
      <c r="B2238" s="2" t="str">
        <f>+IF(H2238='Export Demurrage Detention'!$C$2,"Y","N")</f>
        <v>N</v>
      </c>
      <c r="D2238" s="1" t="s">
        <v>173</v>
      </c>
      <c r="G2238" s="1" t="s">
        <v>22</v>
      </c>
      <c r="H2238" s="1" t="s">
        <v>5845</v>
      </c>
      <c r="I2238" s="69">
        <v>44228</v>
      </c>
      <c r="J2238" s="70" t="s">
        <v>175</v>
      </c>
      <c r="K2238" s="1" t="s">
        <v>6319</v>
      </c>
      <c r="L2238" s="1" t="s">
        <v>26</v>
      </c>
      <c r="M2238" s="1" t="s">
        <v>7768</v>
      </c>
      <c r="N2238" s="1" t="s">
        <v>137</v>
      </c>
      <c r="O2238" s="2" t="s">
        <v>785</v>
      </c>
      <c r="P2238" s="2" t="s">
        <v>32</v>
      </c>
      <c r="Q2238" s="2" t="s">
        <v>32</v>
      </c>
      <c r="R2238" s="2" t="s">
        <v>32</v>
      </c>
      <c r="S2238" s="2" t="s">
        <v>32</v>
      </c>
      <c r="T2238" s="1" t="s">
        <v>32</v>
      </c>
      <c r="U2238" s="1" t="s">
        <v>32</v>
      </c>
      <c r="V2238" s="1" t="s">
        <v>32</v>
      </c>
      <c r="W2238" s="1" t="s">
        <v>32</v>
      </c>
    </row>
    <row r="2239" spans="1:23">
      <c r="A2239" s="29" t="str">
        <f>+IF(B2239="N","",IF(COUNTIF(B:B,B2239)&gt;1,COUNTIF(B$3:B2239,B2239),""))</f>
        <v/>
      </c>
      <c r="B2239" s="2" t="str">
        <f>+IF(H2239='Export Demurrage Detention'!$C$2,"Y","N")</f>
        <v>N</v>
      </c>
      <c r="D2239" s="1" t="s">
        <v>173</v>
      </c>
      <c r="G2239" s="1" t="s">
        <v>22</v>
      </c>
      <c r="H2239" s="1" t="s">
        <v>5845</v>
      </c>
      <c r="I2239" s="69">
        <v>44228</v>
      </c>
      <c r="J2239" s="70" t="s">
        <v>175</v>
      </c>
      <c r="K2239" s="1" t="s">
        <v>6319</v>
      </c>
      <c r="L2239" s="1" t="s">
        <v>26</v>
      </c>
      <c r="M2239" s="1" t="s">
        <v>7769</v>
      </c>
      <c r="N2239" s="1" t="s">
        <v>137</v>
      </c>
      <c r="O2239" s="2" t="s">
        <v>785</v>
      </c>
      <c r="P2239" s="2" t="s">
        <v>32</v>
      </c>
      <c r="Q2239" s="2" t="s">
        <v>32</v>
      </c>
      <c r="R2239" s="2" t="s">
        <v>32</v>
      </c>
      <c r="S2239" s="2" t="s">
        <v>32</v>
      </c>
      <c r="T2239" s="1" t="s">
        <v>32</v>
      </c>
      <c r="U2239" s="1" t="s">
        <v>32</v>
      </c>
      <c r="V2239" s="1" t="s">
        <v>32</v>
      </c>
      <c r="W2239" s="1" t="s">
        <v>32</v>
      </c>
    </row>
    <row r="2240" spans="1:23">
      <c r="A2240" s="29" t="str">
        <f>+IF(B2240="N","",IF(COUNTIF(B:B,B2240)&gt;1,COUNTIF(B$3:B2240,B2240),""))</f>
        <v/>
      </c>
      <c r="B2240" s="2" t="str">
        <f>+IF(H2240='Export Demurrage Detention'!$C$2,"Y","N")</f>
        <v>N</v>
      </c>
      <c r="D2240" s="1" t="s">
        <v>173</v>
      </c>
      <c r="G2240" s="1" t="s">
        <v>22</v>
      </c>
      <c r="H2240" s="1" t="s">
        <v>5846</v>
      </c>
      <c r="I2240" s="69">
        <v>44228</v>
      </c>
      <c r="J2240" s="70" t="s">
        <v>175</v>
      </c>
      <c r="K2240" s="1" t="s">
        <v>6319</v>
      </c>
      <c r="L2240" s="1" t="s">
        <v>26</v>
      </c>
      <c r="M2240" s="1" t="s">
        <v>7751</v>
      </c>
      <c r="N2240" s="1" t="s">
        <v>137</v>
      </c>
      <c r="O2240" s="2" t="s">
        <v>785</v>
      </c>
      <c r="P2240" s="2" t="s">
        <v>32</v>
      </c>
      <c r="Q2240" s="2" t="s">
        <v>32</v>
      </c>
      <c r="R2240" s="2" t="s">
        <v>32</v>
      </c>
      <c r="S2240" s="2" t="s">
        <v>32</v>
      </c>
      <c r="T2240" s="1" t="s">
        <v>32</v>
      </c>
      <c r="U2240" s="1" t="s">
        <v>32</v>
      </c>
      <c r="V2240" s="1" t="s">
        <v>32</v>
      </c>
      <c r="W2240" s="1" t="s">
        <v>32</v>
      </c>
    </row>
    <row r="2241" spans="1:23">
      <c r="A2241" s="29" t="str">
        <f>+IF(B2241="N","",IF(COUNTIF(B:B,B2241)&gt;1,COUNTIF(B$3:B2241,B2241),""))</f>
        <v/>
      </c>
      <c r="B2241" s="2" t="str">
        <f>+IF(H2241='Export Demurrage Detention'!$C$2,"Y","N")</f>
        <v>N</v>
      </c>
      <c r="D2241" s="1" t="s">
        <v>173</v>
      </c>
      <c r="G2241" s="1" t="s">
        <v>22</v>
      </c>
      <c r="H2241" s="1" t="s">
        <v>5846</v>
      </c>
      <c r="I2241" s="69">
        <v>44228</v>
      </c>
      <c r="J2241" s="70" t="s">
        <v>175</v>
      </c>
      <c r="K2241" s="1" t="s">
        <v>6319</v>
      </c>
      <c r="L2241" s="1" t="s">
        <v>26</v>
      </c>
      <c r="M2241" s="1" t="s">
        <v>7752</v>
      </c>
      <c r="N2241" s="1" t="s">
        <v>137</v>
      </c>
      <c r="O2241" s="2" t="s">
        <v>785</v>
      </c>
      <c r="P2241" s="2" t="s">
        <v>32</v>
      </c>
      <c r="Q2241" s="2" t="s">
        <v>32</v>
      </c>
      <c r="R2241" s="2" t="s">
        <v>32</v>
      </c>
      <c r="S2241" s="2" t="s">
        <v>32</v>
      </c>
      <c r="T2241" s="1" t="s">
        <v>32</v>
      </c>
      <c r="U2241" s="1" t="s">
        <v>32</v>
      </c>
      <c r="V2241" s="1" t="s">
        <v>32</v>
      </c>
      <c r="W2241" s="1" t="s">
        <v>32</v>
      </c>
    </row>
    <row r="2242" spans="1:23">
      <c r="A2242" s="29" t="str">
        <f>+IF(B2242="N","",IF(COUNTIF(B:B,B2242)&gt;1,COUNTIF(B$3:B2242,B2242),""))</f>
        <v/>
      </c>
      <c r="B2242" s="2" t="str">
        <f>+IF(H2242='Export Demurrage Detention'!$C$2,"Y","N")</f>
        <v>N</v>
      </c>
      <c r="D2242" s="1" t="s">
        <v>173</v>
      </c>
      <c r="G2242" s="1" t="s">
        <v>22</v>
      </c>
      <c r="H2242" s="1" t="s">
        <v>5846</v>
      </c>
      <c r="I2242" s="69">
        <v>44228</v>
      </c>
      <c r="J2242" s="70" t="s">
        <v>175</v>
      </c>
      <c r="K2242" s="1" t="s">
        <v>6319</v>
      </c>
      <c r="L2242" s="1" t="s">
        <v>26</v>
      </c>
      <c r="M2242" s="1" t="s">
        <v>7729</v>
      </c>
      <c r="N2242" s="1" t="s">
        <v>137</v>
      </c>
      <c r="O2242" s="2" t="s">
        <v>785</v>
      </c>
      <c r="P2242" s="2" t="s">
        <v>32</v>
      </c>
      <c r="Q2242" s="2" t="s">
        <v>32</v>
      </c>
      <c r="R2242" s="2" t="s">
        <v>32</v>
      </c>
      <c r="S2242" s="2" t="s">
        <v>32</v>
      </c>
      <c r="T2242" s="1" t="s">
        <v>32</v>
      </c>
      <c r="U2242" s="1" t="s">
        <v>32</v>
      </c>
      <c r="V2242" s="1" t="s">
        <v>32</v>
      </c>
      <c r="W2242" s="1" t="s">
        <v>32</v>
      </c>
    </row>
    <row r="2243" spans="1:23">
      <c r="A2243" s="29" t="str">
        <f>+IF(B2243="N","",IF(COUNTIF(B:B,B2243)&gt;1,COUNTIF(B$3:B2243,B2243),""))</f>
        <v/>
      </c>
      <c r="B2243" s="2" t="str">
        <f>+IF(H2243='Export Demurrage Detention'!$C$2,"Y","N")</f>
        <v>N</v>
      </c>
      <c r="D2243" s="1" t="s">
        <v>173</v>
      </c>
      <c r="G2243" s="1" t="s">
        <v>22</v>
      </c>
      <c r="H2243" s="1" t="s">
        <v>5846</v>
      </c>
      <c r="I2243" s="69">
        <v>44228</v>
      </c>
      <c r="J2243" s="70" t="s">
        <v>175</v>
      </c>
      <c r="K2243" s="1" t="s">
        <v>6319</v>
      </c>
      <c r="L2243" s="1" t="s">
        <v>26</v>
      </c>
      <c r="M2243" s="1" t="s">
        <v>7753</v>
      </c>
      <c r="N2243" s="1" t="s">
        <v>137</v>
      </c>
      <c r="O2243" s="2" t="s">
        <v>785</v>
      </c>
      <c r="P2243" s="2" t="s">
        <v>32</v>
      </c>
      <c r="Q2243" s="2" t="s">
        <v>32</v>
      </c>
      <c r="R2243" s="2" t="s">
        <v>32</v>
      </c>
      <c r="S2243" s="2" t="s">
        <v>32</v>
      </c>
      <c r="T2243" s="1" t="s">
        <v>32</v>
      </c>
      <c r="U2243" s="1" t="s">
        <v>32</v>
      </c>
      <c r="V2243" s="1" t="s">
        <v>32</v>
      </c>
      <c r="W2243" s="1" t="s">
        <v>32</v>
      </c>
    </row>
    <row r="2244" spans="1:23">
      <c r="A2244" s="29" t="str">
        <f>+IF(B2244="N","",IF(COUNTIF(B:B,B2244)&gt;1,COUNTIF(B$3:B2244,B2244),""))</f>
        <v/>
      </c>
      <c r="B2244" s="2" t="str">
        <f>+IF(H2244='Export Demurrage Detention'!$C$2,"Y","N")</f>
        <v>N</v>
      </c>
      <c r="D2244" s="1" t="s">
        <v>173</v>
      </c>
      <c r="G2244" s="1" t="s">
        <v>22</v>
      </c>
      <c r="H2244" s="1" t="s">
        <v>5846</v>
      </c>
      <c r="I2244" s="69">
        <v>44228</v>
      </c>
      <c r="J2244" s="70" t="s">
        <v>175</v>
      </c>
      <c r="K2244" s="1" t="s">
        <v>6319</v>
      </c>
      <c r="L2244" s="1" t="s">
        <v>26</v>
      </c>
      <c r="M2244" s="1" t="s">
        <v>7754</v>
      </c>
      <c r="N2244" s="1" t="s">
        <v>137</v>
      </c>
      <c r="O2244" s="2" t="s">
        <v>785</v>
      </c>
      <c r="P2244" s="2" t="s">
        <v>32</v>
      </c>
      <c r="Q2244" s="2" t="s">
        <v>32</v>
      </c>
      <c r="R2244" s="2" t="s">
        <v>32</v>
      </c>
      <c r="S2244" s="2" t="s">
        <v>32</v>
      </c>
      <c r="T2244" s="1" t="s">
        <v>32</v>
      </c>
      <c r="U2244" s="1" t="s">
        <v>32</v>
      </c>
      <c r="V2244" s="1" t="s">
        <v>32</v>
      </c>
      <c r="W2244" s="1" t="s">
        <v>32</v>
      </c>
    </row>
    <row r="2245" spans="1:23">
      <c r="A2245" s="29" t="str">
        <f>+IF(B2245="N","",IF(COUNTIF(B:B,B2245)&gt;1,COUNTIF(B$3:B2245,B2245),""))</f>
        <v/>
      </c>
      <c r="B2245" s="2" t="str">
        <f>+IF(H2245='Export Demurrage Detention'!$C$2,"Y","N")</f>
        <v>N</v>
      </c>
      <c r="D2245" s="1" t="s">
        <v>173</v>
      </c>
      <c r="G2245" s="1" t="s">
        <v>22</v>
      </c>
      <c r="H2245" s="1" t="s">
        <v>5846</v>
      </c>
      <c r="I2245" s="69">
        <v>44228</v>
      </c>
      <c r="J2245" s="70" t="s">
        <v>175</v>
      </c>
      <c r="K2245" s="1" t="s">
        <v>6319</v>
      </c>
      <c r="L2245" s="1" t="s">
        <v>26</v>
      </c>
      <c r="M2245" s="1" t="s">
        <v>7755</v>
      </c>
      <c r="N2245" s="1" t="s">
        <v>137</v>
      </c>
      <c r="O2245" s="2" t="s">
        <v>785</v>
      </c>
      <c r="P2245" s="2" t="s">
        <v>32</v>
      </c>
      <c r="Q2245" s="2" t="s">
        <v>32</v>
      </c>
      <c r="R2245" s="2" t="s">
        <v>32</v>
      </c>
      <c r="S2245" s="2" t="s">
        <v>32</v>
      </c>
      <c r="T2245" s="1" t="s">
        <v>32</v>
      </c>
      <c r="U2245" s="1" t="s">
        <v>32</v>
      </c>
      <c r="V2245" s="1" t="s">
        <v>32</v>
      </c>
      <c r="W2245" s="1" t="s">
        <v>32</v>
      </c>
    </row>
    <row r="2246" spans="1:23">
      <c r="A2246" s="29" t="str">
        <f>+IF(B2246="N","",IF(COUNTIF(B:B,B2246)&gt;1,COUNTIF(B$3:B2246,B2246),""))</f>
        <v/>
      </c>
      <c r="B2246" s="2" t="str">
        <f>+IF(H2246='Export Demurrage Detention'!$C$2,"Y","N")</f>
        <v>N</v>
      </c>
      <c r="D2246" s="1" t="s">
        <v>173</v>
      </c>
      <c r="G2246" s="1" t="s">
        <v>22</v>
      </c>
      <c r="H2246" s="1" t="s">
        <v>5846</v>
      </c>
      <c r="I2246" s="69">
        <v>44228</v>
      </c>
      <c r="J2246" s="70" t="s">
        <v>175</v>
      </c>
      <c r="K2246" s="1" t="s">
        <v>6319</v>
      </c>
      <c r="L2246" s="1" t="s">
        <v>26</v>
      </c>
      <c r="M2246" s="1" t="s">
        <v>7756</v>
      </c>
      <c r="N2246" s="1" t="s">
        <v>137</v>
      </c>
      <c r="O2246" s="2" t="s">
        <v>785</v>
      </c>
      <c r="P2246" s="2" t="s">
        <v>32</v>
      </c>
      <c r="Q2246" s="2" t="s">
        <v>32</v>
      </c>
      <c r="R2246" s="2" t="s">
        <v>32</v>
      </c>
      <c r="S2246" s="2" t="s">
        <v>32</v>
      </c>
      <c r="T2246" s="1" t="s">
        <v>32</v>
      </c>
      <c r="U2246" s="1" t="s">
        <v>32</v>
      </c>
      <c r="V2246" s="1" t="s">
        <v>32</v>
      </c>
      <c r="W2246" s="1" t="s">
        <v>32</v>
      </c>
    </row>
    <row r="2247" spans="1:23">
      <c r="A2247" s="29" t="str">
        <f>+IF(B2247="N","",IF(COUNTIF(B:B,B2247)&gt;1,COUNTIF(B$3:B2247,B2247),""))</f>
        <v/>
      </c>
      <c r="B2247" s="2" t="str">
        <f>+IF(H2247='Export Demurrage Detention'!$C$2,"Y","N")</f>
        <v>N</v>
      </c>
      <c r="D2247" s="1" t="s">
        <v>173</v>
      </c>
      <c r="G2247" s="1" t="s">
        <v>22</v>
      </c>
      <c r="H2247" s="1" t="s">
        <v>5846</v>
      </c>
      <c r="I2247" s="69">
        <v>44228</v>
      </c>
      <c r="J2247" s="70" t="s">
        <v>175</v>
      </c>
      <c r="K2247" s="1" t="s">
        <v>6319</v>
      </c>
      <c r="L2247" s="1" t="s">
        <v>26</v>
      </c>
      <c r="M2247" s="1" t="s">
        <v>7757</v>
      </c>
      <c r="N2247" s="1" t="s">
        <v>137</v>
      </c>
      <c r="O2247" s="2" t="s">
        <v>785</v>
      </c>
      <c r="P2247" s="2" t="s">
        <v>32</v>
      </c>
      <c r="Q2247" s="2" t="s">
        <v>32</v>
      </c>
      <c r="R2247" s="2" t="s">
        <v>32</v>
      </c>
      <c r="S2247" s="2" t="s">
        <v>32</v>
      </c>
      <c r="T2247" s="1" t="s">
        <v>32</v>
      </c>
      <c r="U2247" s="1" t="s">
        <v>32</v>
      </c>
      <c r="V2247" s="1" t="s">
        <v>32</v>
      </c>
      <c r="W2247" s="1" t="s">
        <v>32</v>
      </c>
    </row>
    <row r="2248" spans="1:23">
      <c r="A2248" s="29" t="str">
        <f>+IF(B2248="N","",IF(COUNTIF(B:B,B2248)&gt;1,COUNTIF(B$3:B2248,B2248),""))</f>
        <v/>
      </c>
      <c r="B2248" s="2" t="str">
        <f>+IF(H2248='Export Demurrage Detention'!$C$2,"Y","N")</f>
        <v>N</v>
      </c>
      <c r="D2248" s="1" t="s">
        <v>173</v>
      </c>
      <c r="G2248" s="1" t="s">
        <v>22</v>
      </c>
      <c r="H2248" s="1" t="s">
        <v>5846</v>
      </c>
      <c r="I2248" s="69">
        <v>44228</v>
      </c>
      <c r="J2248" s="70" t="s">
        <v>175</v>
      </c>
      <c r="K2248" s="1" t="s">
        <v>6319</v>
      </c>
      <c r="L2248" s="1" t="s">
        <v>26</v>
      </c>
      <c r="M2248" s="1" t="s">
        <v>7758</v>
      </c>
      <c r="N2248" s="1" t="s">
        <v>137</v>
      </c>
      <c r="O2248" s="2" t="s">
        <v>785</v>
      </c>
      <c r="P2248" s="2" t="s">
        <v>32</v>
      </c>
      <c r="Q2248" s="2" t="s">
        <v>32</v>
      </c>
      <c r="R2248" s="2" t="s">
        <v>32</v>
      </c>
      <c r="S2248" s="2" t="s">
        <v>32</v>
      </c>
      <c r="T2248" s="1" t="s">
        <v>32</v>
      </c>
      <c r="U2248" s="1" t="s">
        <v>32</v>
      </c>
      <c r="V2248" s="1" t="s">
        <v>32</v>
      </c>
      <c r="W2248" s="1" t="s">
        <v>32</v>
      </c>
    </row>
    <row r="2249" spans="1:23">
      <c r="A2249" s="29" t="str">
        <f>+IF(B2249="N","",IF(COUNTIF(B:B,B2249)&gt;1,COUNTIF(B$3:B2249,B2249),""))</f>
        <v/>
      </c>
      <c r="B2249" s="2" t="str">
        <f>+IF(H2249='Export Demurrage Detention'!$C$2,"Y","N")</f>
        <v>N</v>
      </c>
      <c r="D2249" s="1" t="s">
        <v>173</v>
      </c>
      <c r="G2249" s="1" t="s">
        <v>22</v>
      </c>
      <c r="H2249" s="1" t="s">
        <v>5846</v>
      </c>
      <c r="I2249" s="69">
        <v>44228</v>
      </c>
      <c r="J2249" s="70" t="s">
        <v>175</v>
      </c>
      <c r="K2249" s="1" t="s">
        <v>6319</v>
      </c>
      <c r="L2249" s="1" t="s">
        <v>26</v>
      </c>
      <c r="M2249" s="1" t="s">
        <v>7759</v>
      </c>
      <c r="N2249" s="1" t="s">
        <v>137</v>
      </c>
      <c r="O2249" s="2" t="s">
        <v>785</v>
      </c>
      <c r="P2249" s="2" t="s">
        <v>32</v>
      </c>
      <c r="Q2249" s="2" t="s">
        <v>32</v>
      </c>
      <c r="R2249" s="2" t="s">
        <v>32</v>
      </c>
      <c r="S2249" s="2" t="s">
        <v>32</v>
      </c>
      <c r="T2249" s="1" t="s">
        <v>32</v>
      </c>
      <c r="U2249" s="1" t="s">
        <v>32</v>
      </c>
      <c r="V2249" s="1" t="s">
        <v>32</v>
      </c>
      <c r="W2249" s="1" t="s">
        <v>32</v>
      </c>
    </row>
    <row r="2250" spans="1:23">
      <c r="A2250" s="29" t="str">
        <f>+IF(B2250="N","",IF(COUNTIF(B:B,B2250)&gt;1,COUNTIF(B$3:B2250,B2250),""))</f>
        <v/>
      </c>
      <c r="B2250" s="2" t="str">
        <f>+IF(H2250='Export Demurrage Detention'!$C$2,"Y","N")</f>
        <v>N</v>
      </c>
      <c r="D2250" s="1" t="s">
        <v>173</v>
      </c>
      <c r="G2250" s="1" t="s">
        <v>22</v>
      </c>
      <c r="H2250" s="1" t="s">
        <v>5846</v>
      </c>
      <c r="I2250" s="69">
        <v>44228</v>
      </c>
      <c r="J2250" s="70" t="s">
        <v>175</v>
      </c>
      <c r="K2250" s="1" t="s">
        <v>6319</v>
      </c>
      <c r="L2250" s="1" t="s">
        <v>26</v>
      </c>
      <c r="M2250" s="1" t="s">
        <v>7760</v>
      </c>
      <c r="N2250" s="1" t="s">
        <v>137</v>
      </c>
      <c r="O2250" s="2" t="s">
        <v>785</v>
      </c>
      <c r="P2250" s="2" t="s">
        <v>32</v>
      </c>
      <c r="Q2250" s="2" t="s">
        <v>32</v>
      </c>
      <c r="R2250" s="2" t="s">
        <v>32</v>
      </c>
      <c r="S2250" s="2" t="s">
        <v>32</v>
      </c>
      <c r="T2250" s="1" t="s">
        <v>32</v>
      </c>
      <c r="U2250" s="1" t="s">
        <v>32</v>
      </c>
      <c r="V2250" s="1" t="s">
        <v>32</v>
      </c>
      <c r="W2250" s="1" t="s">
        <v>32</v>
      </c>
    </row>
    <row r="2251" spans="1:23">
      <c r="A2251" s="29" t="str">
        <f>+IF(B2251="N","",IF(COUNTIF(B:B,B2251)&gt;1,COUNTIF(B$3:B2251,B2251),""))</f>
        <v/>
      </c>
      <c r="B2251" s="2" t="str">
        <f>+IF(H2251='Export Demurrage Detention'!$C$2,"Y","N")</f>
        <v>N</v>
      </c>
      <c r="D2251" s="1" t="s">
        <v>173</v>
      </c>
      <c r="G2251" s="1" t="s">
        <v>22</v>
      </c>
      <c r="H2251" s="1" t="s">
        <v>5846</v>
      </c>
      <c r="I2251" s="69">
        <v>44228</v>
      </c>
      <c r="J2251" s="70" t="s">
        <v>175</v>
      </c>
      <c r="K2251" s="1" t="s">
        <v>6319</v>
      </c>
      <c r="L2251" s="1" t="s">
        <v>26</v>
      </c>
      <c r="M2251" s="1" t="s">
        <v>7761</v>
      </c>
      <c r="N2251" s="1" t="s">
        <v>137</v>
      </c>
      <c r="O2251" s="2" t="s">
        <v>785</v>
      </c>
      <c r="P2251" s="2" t="s">
        <v>32</v>
      </c>
      <c r="Q2251" s="2" t="s">
        <v>32</v>
      </c>
      <c r="R2251" s="2" t="s">
        <v>32</v>
      </c>
      <c r="S2251" s="2" t="s">
        <v>32</v>
      </c>
      <c r="T2251" s="1" t="s">
        <v>32</v>
      </c>
      <c r="U2251" s="1" t="s">
        <v>32</v>
      </c>
      <c r="V2251" s="1" t="s">
        <v>32</v>
      </c>
      <c r="W2251" s="1" t="s">
        <v>32</v>
      </c>
    </row>
    <row r="2252" spans="1:23">
      <c r="A2252" s="29" t="str">
        <f>+IF(B2252="N","",IF(COUNTIF(B:B,B2252)&gt;1,COUNTIF(B$3:B2252,B2252),""))</f>
        <v/>
      </c>
      <c r="B2252" s="2" t="str">
        <f>+IF(H2252='Export Demurrage Detention'!$C$2,"Y","N")</f>
        <v>N</v>
      </c>
      <c r="D2252" s="1" t="s">
        <v>173</v>
      </c>
      <c r="G2252" s="1" t="s">
        <v>22</v>
      </c>
      <c r="H2252" s="1" t="s">
        <v>5846</v>
      </c>
      <c r="I2252" s="69">
        <v>44228</v>
      </c>
      <c r="J2252" s="70" t="s">
        <v>175</v>
      </c>
      <c r="K2252" s="1" t="s">
        <v>6319</v>
      </c>
      <c r="L2252" s="1" t="s">
        <v>26</v>
      </c>
      <c r="M2252" s="1" t="s">
        <v>7762</v>
      </c>
      <c r="N2252" s="1" t="s">
        <v>137</v>
      </c>
      <c r="O2252" s="2" t="s">
        <v>785</v>
      </c>
      <c r="P2252" s="2" t="s">
        <v>32</v>
      </c>
      <c r="Q2252" s="2" t="s">
        <v>32</v>
      </c>
      <c r="R2252" s="2" t="s">
        <v>32</v>
      </c>
      <c r="S2252" s="2" t="s">
        <v>32</v>
      </c>
      <c r="T2252" s="1" t="s">
        <v>32</v>
      </c>
      <c r="U2252" s="1" t="s">
        <v>32</v>
      </c>
      <c r="V2252" s="1" t="s">
        <v>32</v>
      </c>
      <c r="W2252" s="1" t="s">
        <v>32</v>
      </c>
    </row>
    <row r="2253" spans="1:23">
      <c r="A2253" s="29" t="str">
        <f>+IF(B2253="N","",IF(COUNTIF(B:B,B2253)&gt;1,COUNTIF(B$3:B2253,B2253),""))</f>
        <v/>
      </c>
      <c r="B2253" s="2" t="str">
        <f>+IF(H2253='Export Demurrage Detention'!$C$2,"Y","N")</f>
        <v>N</v>
      </c>
      <c r="D2253" s="1" t="s">
        <v>173</v>
      </c>
      <c r="G2253" s="1" t="s">
        <v>22</v>
      </c>
      <c r="H2253" s="1" t="s">
        <v>5846</v>
      </c>
      <c r="I2253" s="69">
        <v>44228</v>
      </c>
      <c r="J2253" s="70" t="s">
        <v>175</v>
      </c>
      <c r="K2253" s="1" t="s">
        <v>6319</v>
      </c>
      <c r="L2253" s="1" t="s">
        <v>26</v>
      </c>
      <c r="M2253" s="1" t="s">
        <v>7763</v>
      </c>
      <c r="N2253" s="1" t="s">
        <v>137</v>
      </c>
      <c r="O2253" s="2" t="s">
        <v>785</v>
      </c>
      <c r="P2253" s="2" t="s">
        <v>32</v>
      </c>
      <c r="Q2253" s="2" t="s">
        <v>32</v>
      </c>
      <c r="R2253" s="2" t="s">
        <v>32</v>
      </c>
      <c r="S2253" s="2" t="s">
        <v>32</v>
      </c>
      <c r="T2253" s="1" t="s">
        <v>32</v>
      </c>
      <c r="U2253" s="1" t="s">
        <v>32</v>
      </c>
      <c r="V2253" s="1" t="s">
        <v>32</v>
      </c>
      <c r="W2253" s="1" t="s">
        <v>32</v>
      </c>
    </row>
    <row r="2254" spans="1:23">
      <c r="A2254" s="29" t="str">
        <f>+IF(B2254="N","",IF(COUNTIF(B:B,B2254)&gt;1,COUNTIF(B$3:B2254,B2254),""))</f>
        <v/>
      </c>
      <c r="B2254" s="2" t="str">
        <f>+IF(H2254='Export Demurrage Detention'!$C$2,"Y","N")</f>
        <v>N</v>
      </c>
      <c r="D2254" s="1" t="s">
        <v>173</v>
      </c>
      <c r="G2254" s="1" t="s">
        <v>22</v>
      </c>
      <c r="H2254" s="1" t="s">
        <v>5846</v>
      </c>
      <c r="I2254" s="69">
        <v>44228</v>
      </c>
      <c r="J2254" s="70" t="s">
        <v>175</v>
      </c>
      <c r="K2254" s="1" t="s">
        <v>6319</v>
      </c>
      <c r="L2254" s="1" t="s">
        <v>26</v>
      </c>
      <c r="M2254" s="1" t="s">
        <v>7764</v>
      </c>
      <c r="N2254" s="1" t="s">
        <v>137</v>
      </c>
      <c r="O2254" s="2" t="s">
        <v>785</v>
      </c>
      <c r="P2254" s="2" t="s">
        <v>32</v>
      </c>
      <c r="Q2254" s="2" t="s">
        <v>32</v>
      </c>
      <c r="R2254" s="2" t="s">
        <v>32</v>
      </c>
      <c r="S2254" s="2" t="s">
        <v>32</v>
      </c>
      <c r="T2254" s="1" t="s">
        <v>32</v>
      </c>
      <c r="U2254" s="1" t="s">
        <v>32</v>
      </c>
      <c r="V2254" s="1" t="s">
        <v>32</v>
      </c>
      <c r="W2254" s="1" t="s">
        <v>32</v>
      </c>
    </row>
    <row r="2255" spans="1:23">
      <c r="A2255" s="29" t="str">
        <f>+IF(B2255="N","",IF(COUNTIF(B:B,B2255)&gt;1,COUNTIF(B$3:B2255,B2255),""))</f>
        <v/>
      </c>
      <c r="B2255" s="2" t="str">
        <f>+IF(H2255='Export Demurrage Detention'!$C$2,"Y","N")</f>
        <v>N</v>
      </c>
      <c r="D2255" s="1" t="s">
        <v>173</v>
      </c>
      <c r="G2255" s="1" t="s">
        <v>22</v>
      </c>
      <c r="H2255" s="1" t="s">
        <v>5846</v>
      </c>
      <c r="I2255" s="69">
        <v>44228</v>
      </c>
      <c r="J2255" s="70" t="s">
        <v>175</v>
      </c>
      <c r="K2255" s="1" t="s">
        <v>6319</v>
      </c>
      <c r="L2255" s="1" t="s">
        <v>26</v>
      </c>
      <c r="M2255" s="1" t="s">
        <v>7765</v>
      </c>
      <c r="N2255" s="1" t="s">
        <v>137</v>
      </c>
      <c r="O2255" s="2" t="s">
        <v>785</v>
      </c>
      <c r="P2255" s="2" t="s">
        <v>32</v>
      </c>
      <c r="Q2255" s="2" t="s">
        <v>32</v>
      </c>
      <c r="R2255" s="2" t="s">
        <v>32</v>
      </c>
      <c r="S2255" s="2" t="s">
        <v>32</v>
      </c>
      <c r="T2255" s="1" t="s">
        <v>32</v>
      </c>
      <c r="U2255" s="1" t="s">
        <v>32</v>
      </c>
      <c r="V2255" s="1" t="s">
        <v>32</v>
      </c>
      <c r="W2255" s="1" t="s">
        <v>32</v>
      </c>
    </row>
    <row r="2256" spans="1:23">
      <c r="A2256" s="29" t="str">
        <f>+IF(B2256="N","",IF(COUNTIF(B:B,B2256)&gt;1,COUNTIF(B$3:B2256,B2256),""))</f>
        <v/>
      </c>
      <c r="B2256" s="2" t="str">
        <f>+IF(H2256='Export Demurrage Detention'!$C$2,"Y","N")</f>
        <v>N</v>
      </c>
      <c r="D2256" s="1" t="s">
        <v>173</v>
      </c>
      <c r="G2256" s="1" t="s">
        <v>22</v>
      </c>
      <c r="H2256" s="1" t="s">
        <v>5846</v>
      </c>
      <c r="I2256" s="69">
        <v>44228</v>
      </c>
      <c r="J2256" s="70" t="s">
        <v>175</v>
      </c>
      <c r="K2256" s="1" t="s">
        <v>6319</v>
      </c>
      <c r="L2256" s="1" t="s">
        <v>26</v>
      </c>
      <c r="M2256" s="1" t="s">
        <v>7766</v>
      </c>
      <c r="N2256" s="1" t="s">
        <v>137</v>
      </c>
      <c r="O2256" s="2" t="s">
        <v>785</v>
      </c>
      <c r="P2256" s="2" t="s">
        <v>32</v>
      </c>
      <c r="Q2256" s="2" t="s">
        <v>32</v>
      </c>
      <c r="R2256" s="2" t="s">
        <v>32</v>
      </c>
      <c r="S2256" s="2" t="s">
        <v>32</v>
      </c>
      <c r="T2256" s="1" t="s">
        <v>32</v>
      </c>
      <c r="U2256" s="1" t="s">
        <v>32</v>
      </c>
      <c r="V2256" s="1" t="s">
        <v>32</v>
      </c>
      <c r="W2256" s="1" t="s">
        <v>32</v>
      </c>
    </row>
    <row r="2257" spans="1:23">
      <c r="A2257" s="29" t="str">
        <f>+IF(B2257="N","",IF(COUNTIF(B:B,B2257)&gt;1,COUNTIF(B$3:B2257,B2257),""))</f>
        <v/>
      </c>
      <c r="B2257" s="2" t="str">
        <f>+IF(H2257='Export Demurrage Detention'!$C$2,"Y","N")</f>
        <v>N</v>
      </c>
      <c r="D2257" s="1" t="s">
        <v>173</v>
      </c>
      <c r="G2257" s="1" t="s">
        <v>22</v>
      </c>
      <c r="H2257" s="1" t="s">
        <v>5846</v>
      </c>
      <c r="I2257" s="69">
        <v>44228</v>
      </c>
      <c r="J2257" s="70" t="s">
        <v>175</v>
      </c>
      <c r="K2257" s="1" t="s">
        <v>6319</v>
      </c>
      <c r="L2257" s="1" t="s">
        <v>26</v>
      </c>
      <c r="M2257" s="1" t="s">
        <v>7767</v>
      </c>
      <c r="N2257" s="1" t="s">
        <v>137</v>
      </c>
      <c r="O2257" s="2" t="s">
        <v>785</v>
      </c>
      <c r="P2257" s="2" t="s">
        <v>32</v>
      </c>
      <c r="Q2257" s="2" t="s">
        <v>32</v>
      </c>
      <c r="R2257" s="2" t="s">
        <v>32</v>
      </c>
      <c r="S2257" s="2" t="s">
        <v>32</v>
      </c>
      <c r="T2257" s="1" t="s">
        <v>32</v>
      </c>
      <c r="U2257" s="1" t="s">
        <v>32</v>
      </c>
      <c r="V2257" s="1" t="s">
        <v>32</v>
      </c>
      <c r="W2257" s="1" t="s">
        <v>32</v>
      </c>
    </row>
    <row r="2258" spans="1:23">
      <c r="A2258" s="29" t="str">
        <f>+IF(B2258="N","",IF(COUNTIF(B:B,B2258)&gt;1,COUNTIF(B$3:B2258,B2258),""))</f>
        <v/>
      </c>
      <c r="B2258" s="2" t="str">
        <f>+IF(H2258='Export Demurrage Detention'!$C$2,"Y","N")</f>
        <v>N</v>
      </c>
      <c r="D2258" s="1" t="s">
        <v>173</v>
      </c>
      <c r="G2258" s="1" t="s">
        <v>22</v>
      </c>
      <c r="H2258" s="1" t="s">
        <v>5846</v>
      </c>
      <c r="I2258" s="69">
        <v>44228</v>
      </c>
      <c r="J2258" s="70" t="s">
        <v>175</v>
      </c>
      <c r="K2258" s="1" t="s">
        <v>6319</v>
      </c>
      <c r="L2258" s="1" t="s">
        <v>26</v>
      </c>
      <c r="M2258" s="1" t="s">
        <v>7768</v>
      </c>
      <c r="N2258" s="1" t="s">
        <v>137</v>
      </c>
      <c r="O2258" s="2" t="s">
        <v>785</v>
      </c>
      <c r="P2258" s="2" t="s">
        <v>32</v>
      </c>
      <c r="Q2258" s="2" t="s">
        <v>32</v>
      </c>
      <c r="R2258" s="2" t="s">
        <v>32</v>
      </c>
      <c r="S2258" s="2" t="s">
        <v>32</v>
      </c>
      <c r="T2258" s="1" t="s">
        <v>32</v>
      </c>
      <c r="U2258" s="1" t="s">
        <v>32</v>
      </c>
      <c r="V2258" s="1" t="s">
        <v>32</v>
      </c>
      <c r="W2258" s="1" t="s">
        <v>32</v>
      </c>
    </row>
    <row r="2259" spans="1:23">
      <c r="A2259" s="29" t="str">
        <f>+IF(B2259="N","",IF(COUNTIF(B:B,B2259)&gt;1,COUNTIF(B$3:B2259,B2259),""))</f>
        <v/>
      </c>
      <c r="B2259" s="2" t="str">
        <f>+IF(H2259='Export Demurrage Detention'!$C$2,"Y","N")</f>
        <v>N</v>
      </c>
      <c r="D2259" s="1" t="s">
        <v>173</v>
      </c>
      <c r="G2259" s="1" t="s">
        <v>22</v>
      </c>
      <c r="H2259" s="1" t="s">
        <v>5846</v>
      </c>
      <c r="I2259" s="69">
        <v>44228</v>
      </c>
      <c r="J2259" s="70" t="s">
        <v>175</v>
      </c>
      <c r="K2259" s="1" t="s">
        <v>6319</v>
      </c>
      <c r="L2259" s="1" t="s">
        <v>26</v>
      </c>
      <c r="M2259" s="1" t="s">
        <v>7769</v>
      </c>
      <c r="N2259" s="1" t="s">
        <v>137</v>
      </c>
      <c r="O2259" s="2" t="s">
        <v>785</v>
      </c>
      <c r="P2259" s="2" t="s">
        <v>32</v>
      </c>
      <c r="Q2259" s="2" t="s">
        <v>32</v>
      </c>
      <c r="R2259" s="2" t="s">
        <v>32</v>
      </c>
      <c r="S2259" s="2" t="s">
        <v>32</v>
      </c>
      <c r="T2259" s="1" t="s">
        <v>32</v>
      </c>
      <c r="U2259" s="1" t="s">
        <v>32</v>
      </c>
      <c r="V2259" s="1" t="s">
        <v>32</v>
      </c>
      <c r="W2259" s="1" t="s">
        <v>32</v>
      </c>
    </row>
    <row r="2260" spans="1:23">
      <c r="A2260" s="29" t="str">
        <f>+IF(B2260="N","",IF(COUNTIF(B:B,B2260)&gt;1,COUNTIF(B$3:B2260,B2260),""))</f>
        <v/>
      </c>
      <c r="B2260" s="2" t="str">
        <f>+IF(H2260='Export Demurrage Detention'!$C$2,"Y","N")</f>
        <v>N</v>
      </c>
      <c r="D2260" s="1" t="s">
        <v>173</v>
      </c>
      <c r="G2260" s="1" t="s">
        <v>22</v>
      </c>
      <c r="H2260" s="1" t="s">
        <v>2872</v>
      </c>
      <c r="I2260" s="69">
        <v>44228</v>
      </c>
      <c r="J2260" s="70" t="s">
        <v>175</v>
      </c>
      <c r="K2260" s="1" t="s">
        <v>6319</v>
      </c>
      <c r="L2260" s="1" t="s">
        <v>26</v>
      </c>
      <c r="M2260" s="1" t="s">
        <v>7751</v>
      </c>
      <c r="N2260" s="1" t="s">
        <v>137</v>
      </c>
      <c r="O2260" s="2" t="s">
        <v>785</v>
      </c>
      <c r="P2260" s="2" t="s">
        <v>32</v>
      </c>
      <c r="Q2260" s="2" t="s">
        <v>32</v>
      </c>
      <c r="R2260" s="2" t="s">
        <v>32</v>
      </c>
      <c r="S2260" s="2" t="s">
        <v>32</v>
      </c>
      <c r="T2260" s="1" t="s">
        <v>32</v>
      </c>
      <c r="U2260" s="1" t="s">
        <v>32</v>
      </c>
      <c r="V2260" s="1" t="s">
        <v>32</v>
      </c>
      <c r="W2260" s="1" t="s">
        <v>32</v>
      </c>
    </row>
    <row r="2261" spans="1:23">
      <c r="A2261" s="29" t="str">
        <f>+IF(B2261="N","",IF(COUNTIF(B:B,B2261)&gt;1,COUNTIF(B$3:B2261,B2261),""))</f>
        <v/>
      </c>
      <c r="B2261" s="2" t="str">
        <f>+IF(H2261='Export Demurrage Detention'!$C$2,"Y","N")</f>
        <v>N</v>
      </c>
      <c r="D2261" s="1" t="s">
        <v>173</v>
      </c>
      <c r="G2261" s="1" t="s">
        <v>22</v>
      </c>
      <c r="H2261" s="1" t="s">
        <v>2872</v>
      </c>
      <c r="I2261" s="69">
        <v>44228</v>
      </c>
      <c r="J2261" s="70" t="s">
        <v>175</v>
      </c>
      <c r="K2261" s="1" t="s">
        <v>6319</v>
      </c>
      <c r="L2261" s="1" t="s">
        <v>26</v>
      </c>
      <c r="M2261" s="1" t="s">
        <v>7752</v>
      </c>
      <c r="N2261" s="1" t="s">
        <v>137</v>
      </c>
      <c r="O2261" s="2" t="s">
        <v>785</v>
      </c>
      <c r="P2261" s="2" t="s">
        <v>32</v>
      </c>
      <c r="Q2261" s="2" t="s">
        <v>32</v>
      </c>
      <c r="R2261" s="2" t="s">
        <v>32</v>
      </c>
      <c r="S2261" s="2" t="s">
        <v>32</v>
      </c>
      <c r="T2261" s="1" t="s">
        <v>32</v>
      </c>
      <c r="U2261" s="1" t="s">
        <v>32</v>
      </c>
      <c r="V2261" s="1" t="s">
        <v>32</v>
      </c>
      <c r="W2261" s="1" t="s">
        <v>32</v>
      </c>
    </row>
    <row r="2262" spans="1:23">
      <c r="A2262" s="29" t="str">
        <f>+IF(B2262="N","",IF(COUNTIF(B:B,B2262)&gt;1,COUNTIF(B$3:B2262,B2262),""))</f>
        <v/>
      </c>
      <c r="B2262" s="2" t="str">
        <f>+IF(H2262='Export Demurrage Detention'!$C$2,"Y","N")</f>
        <v>N</v>
      </c>
      <c r="D2262" s="1" t="s">
        <v>173</v>
      </c>
      <c r="G2262" s="1" t="s">
        <v>22</v>
      </c>
      <c r="H2262" s="1" t="s">
        <v>2872</v>
      </c>
      <c r="I2262" s="69">
        <v>44228</v>
      </c>
      <c r="J2262" s="70" t="s">
        <v>175</v>
      </c>
      <c r="K2262" s="1" t="s">
        <v>6319</v>
      </c>
      <c r="L2262" s="1" t="s">
        <v>26</v>
      </c>
      <c r="M2262" s="1" t="s">
        <v>7729</v>
      </c>
      <c r="N2262" s="1" t="s">
        <v>137</v>
      </c>
      <c r="O2262" s="2" t="s">
        <v>785</v>
      </c>
      <c r="P2262" s="2" t="s">
        <v>32</v>
      </c>
      <c r="Q2262" s="2" t="s">
        <v>32</v>
      </c>
      <c r="R2262" s="2" t="s">
        <v>32</v>
      </c>
      <c r="S2262" s="2" t="s">
        <v>32</v>
      </c>
      <c r="T2262" s="1" t="s">
        <v>32</v>
      </c>
      <c r="U2262" s="1" t="s">
        <v>32</v>
      </c>
      <c r="V2262" s="1" t="s">
        <v>32</v>
      </c>
      <c r="W2262" s="1" t="s">
        <v>32</v>
      </c>
    </row>
    <row r="2263" spans="1:23">
      <c r="A2263" s="29" t="str">
        <f>+IF(B2263="N","",IF(COUNTIF(B:B,B2263)&gt;1,COUNTIF(B$3:B2263,B2263),""))</f>
        <v/>
      </c>
      <c r="B2263" s="2" t="str">
        <f>+IF(H2263='Export Demurrage Detention'!$C$2,"Y","N")</f>
        <v>N</v>
      </c>
      <c r="D2263" s="1" t="s">
        <v>173</v>
      </c>
      <c r="G2263" s="1" t="s">
        <v>22</v>
      </c>
      <c r="H2263" s="1" t="s">
        <v>2872</v>
      </c>
      <c r="I2263" s="69">
        <v>44228</v>
      </c>
      <c r="J2263" s="70" t="s">
        <v>175</v>
      </c>
      <c r="K2263" s="1" t="s">
        <v>6319</v>
      </c>
      <c r="L2263" s="1" t="s">
        <v>26</v>
      </c>
      <c r="M2263" s="1" t="s">
        <v>7753</v>
      </c>
      <c r="N2263" s="1" t="s">
        <v>137</v>
      </c>
      <c r="O2263" s="2" t="s">
        <v>785</v>
      </c>
      <c r="P2263" s="2" t="s">
        <v>32</v>
      </c>
      <c r="Q2263" s="2" t="s">
        <v>32</v>
      </c>
      <c r="R2263" s="2" t="s">
        <v>32</v>
      </c>
      <c r="S2263" s="2" t="s">
        <v>32</v>
      </c>
      <c r="T2263" s="1" t="s">
        <v>32</v>
      </c>
      <c r="U2263" s="1" t="s">
        <v>32</v>
      </c>
      <c r="V2263" s="1" t="s">
        <v>32</v>
      </c>
      <c r="W2263" s="1" t="s">
        <v>32</v>
      </c>
    </row>
    <row r="2264" spans="1:23">
      <c r="A2264" s="29" t="str">
        <f>+IF(B2264="N","",IF(COUNTIF(B:B,B2264)&gt;1,COUNTIF(B$3:B2264,B2264),""))</f>
        <v/>
      </c>
      <c r="B2264" s="2" t="str">
        <f>+IF(H2264='Export Demurrage Detention'!$C$2,"Y","N")</f>
        <v>N</v>
      </c>
      <c r="D2264" s="1" t="s">
        <v>173</v>
      </c>
      <c r="G2264" s="1" t="s">
        <v>22</v>
      </c>
      <c r="H2264" s="1" t="s">
        <v>2872</v>
      </c>
      <c r="I2264" s="69">
        <v>44228</v>
      </c>
      <c r="J2264" s="70" t="s">
        <v>175</v>
      </c>
      <c r="K2264" s="1" t="s">
        <v>6319</v>
      </c>
      <c r="L2264" s="1" t="s">
        <v>26</v>
      </c>
      <c r="M2264" s="1" t="s">
        <v>7754</v>
      </c>
      <c r="N2264" s="1" t="s">
        <v>137</v>
      </c>
      <c r="O2264" s="2" t="s">
        <v>785</v>
      </c>
      <c r="P2264" s="2" t="s">
        <v>32</v>
      </c>
      <c r="Q2264" s="2" t="s">
        <v>32</v>
      </c>
      <c r="R2264" s="2" t="s">
        <v>32</v>
      </c>
      <c r="S2264" s="2" t="s">
        <v>32</v>
      </c>
      <c r="T2264" s="1" t="s">
        <v>32</v>
      </c>
      <c r="U2264" s="1" t="s">
        <v>32</v>
      </c>
      <c r="V2264" s="1" t="s">
        <v>32</v>
      </c>
      <c r="W2264" s="1" t="s">
        <v>32</v>
      </c>
    </row>
    <row r="2265" spans="1:23">
      <c r="A2265" s="29" t="str">
        <f>+IF(B2265="N","",IF(COUNTIF(B:B,B2265)&gt;1,COUNTIF(B$3:B2265,B2265),""))</f>
        <v/>
      </c>
      <c r="B2265" s="2" t="str">
        <f>+IF(H2265='Export Demurrage Detention'!$C$2,"Y","N")</f>
        <v>N</v>
      </c>
      <c r="D2265" s="1" t="s">
        <v>173</v>
      </c>
      <c r="G2265" s="1" t="s">
        <v>22</v>
      </c>
      <c r="H2265" s="1" t="s">
        <v>2872</v>
      </c>
      <c r="I2265" s="69">
        <v>44228</v>
      </c>
      <c r="J2265" s="70" t="s">
        <v>175</v>
      </c>
      <c r="K2265" s="1" t="s">
        <v>6319</v>
      </c>
      <c r="L2265" s="1" t="s">
        <v>26</v>
      </c>
      <c r="M2265" s="1" t="s">
        <v>7755</v>
      </c>
      <c r="N2265" s="1" t="s">
        <v>137</v>
      </c>
      <c r="O2265" s="2" t="s">
        <v>785</v>
      </c>
      <c r="P2265" s="2" t="s">
        <v>32</v>
      </c>
      <c r="Q2265" s="2" t="s">
        <v>32</v>
      </c>
      <c r="R2265" s="2" t="s">
        <v>32</v>
      </c>
      <c r="S2265" s="2" t="s">
        <v>32</v>
      </c>
      <c r="T2265" s="1" t="s">
        <v>32</v>
      </c>
      <c r="U2265" s="1" t="s">
        <v>32</v>
      </c>
      <c r="V2265" s="1" t="s">
        <v>32</v>
      </c>
      <c r="W2265" s="1" t="s">
        <v>32</v>
      </c>
    </row>
    <row r="2266" spans="1:23">
      <c r="A2266" s="29" t="str">
        <f>+IF(B2266="N","",IF(COUNTIF(B:B,B2266)&gt;1,COUNTIF(B$3:B2266,B2266),""))</f>
        <v/>
      </c>
      <c r="B2266" s="2" t="str">
        <f>+IF(H2266='Export Demurrage Detention'!$C$2,"Y","N")</f>
        <v>N</v>
      </c>
      <c r="D2266" s="1" t="s">
        <v>173</v>
      </c>
      <c r="G2266" s="1" t="s">
        <v>22</v>
      </c>
      <c r="H2266" s="1" t="s">
        <v>2872</v>
      </c>
      <c r="I2266" s="69">
        <v>44228</v>
      </c>
      <c r="J2266" s="70" t="s">
        <v>175</v>
      </c>
      <c r="K2266" s="1" t="s">
        <v>6319</v>
      </c>
      <c r="L2266" s="1" t="s">
        <v>26</v>
      </c>
      <c r="M2266" s="1" t="s">
        <v>7756</v>
      </c>
      <c r="N2266" s="1" t="s">
        <v>137</v>
      </c>
      <c r="O2266" s="2" t="s">
        <v>785</v>
      </c>
      <c r="P2266" s="2" t="s">
        <v>32</v>
      </c>
      <c r="Q2266" s="2" t="s">
        <v>32</v>
      </c>
      <c r="R2266" s="2" t="s">
        <v>32</v>
      </c>
      <c r="S2266" s="2" t="s">
        <v>32</v>
      </c>
      <c r="T2266" s="1" t="s">
        <v>32</v>
      </c>
      <c r="U2266" s="1" t="s">
        <v>32</v>
      </c>
      <c r="V2266" s="1" t="s">
        <v>32</v>
      </c>
      <c r="W2266" s="1" t="s">
        <v>32</v>
      </c>
    </row>
    <row r="2267" spans="1:23">
      <c r="A2267" s="29" t="str">
        <f>+IF(B2267="N","",IF(COUNTIF(B:B,B2267)&gt;1,COUNTIF(B$3:B2267,B2267),""))</f>
        <v/>
      </c>
      <c r="B2267" s="2" t="str">
        <f>+IF(H2267='Export Demurrage Detention'!$C$2,"Y","N")</f>
        <v>N</v>
      </c>
      <c r="D2267" s="1" t="s">
        <v>173</v>
      </c>
      <c r="G2267" s="1" t="s">
        <v>22</v>
      </c>
      <c r="H2267" s="1" t="s">
        <v>2872</v>
      </c>
      <c r="I2267" s="69">
        <v>44228</v>
      </c>
      <c r="J2267" s="70" t="s">
        <v>175</v>
      </c>
      <c r="K2267" s="1" t="s">
        <v>6319</v>
      </c>
      <c r="L2267" s="1" t="s">
        <v>26</v>
      </c>
      <c r="M2267" s="1" t="s">
        <v>7757</v>
      </c>
      <c r="N2267" s="1" t="s">
        <v>137</v>
      </c>
      <c r="O2267" s="2" t="s">
        <v>785</v>
      </c>
      <c r="P2267" s="2" t="s">
        <v>32</v>
      </c>
      <c r="Q2267" s="2" t="s">
        <v>32</v>
      </c>
      <c r="R2267" s="2" t="s">
        <v>32</v>
      </c>
      <c r="S2267" s="2" t="s">
        <v>32</v>
      </c>
      <c r="T2267" s="1" t="s">
        <v>32</v>
      </c>
      <c r="U2267" s="1" t="s">
        <v>32</v>
      </c>
      <c r="V2267" s="1" t="s">
        <v>32</v>
      </c>
      <c r="W2267" s="1" t="s">
        <v>32</v>
      </c>
    </row>
    <row r="2268" spans="1:23">
      <c r="A2268" s="29" t="str">
        <f>+IF(B2268="N","",IF(COUNTIF(B:B,B2268)&gt;1,COUNTIF(B$3:B2268,B2268),""))</f>
        <v/>
      </c>
      <c r="B2268" s="2" t="str">
        <f>+IF(H2268='Export Demurrage Detention'!$C$2,"Y","N")</f>
        <v>N</v>
      </c>
      <c r="D2268" s="1" t="s">
        <v>173</v>
      </c>
      <c r="G2268" s="1" t="s">
        <v>22</v>
      </c>
      <c r="H2268" s="1" t="s">
        <v>2872</v>
      </c>
      <c r="I2268" s="69">
        <v>44228</v>
      </c>
      <c r="J2268" s="70" t="s">
        <v>175</v>
      </c>
      <c r="K2268" s="1" t="s">
        <v>6319</v>
      </c>
      <c r="L2268" s="1" t="s">
        <v>26</v>
      </c>
      <c r="M2268" s="1" t="s">
        <v>7758</v>
      </c>
      <c r="N2268" s="1" t="s">
        <v>137</v>
      </c>
      <c r="O2268" s="2" t="s">
        <v>785</v>
      </c>
      <c r="P2268" s="2" t="s">
        <v>32</v>
      </c>
      <c r="Q2268" s="2" t="s">
        <v>32</v>
      </c>
      <c r="R2268" s="2" t="s">
        <v>32</v>
      </c>
      <c r="S2268" s="2" t="s">
        <v>32</v>
      </c>
      <c r="T2268" s="1" t="s">
        <v>32</v>
      </c>
      <c r="U2268" s="1" t="s">
        <v>32</v>
      </c>
      <c r="V2268" s="1" t="s">
        <v>32</v>
      </c>
      <c r="W2268" s="1" t="s">
        <v>32</v>
      </c>
    </row>
    <row r="2269" spans="1:23">
      <c r="A2269" s="29" t="str">
        <f>+IF(B2269="N","",IF(COUNTIF(B:B,B2269)&gt;1,COUNTIF(B$3:B2269,B2269),""))</f>
        <v/>
      </c>
      <c r="B2269" s="2" t="str">
        <f>+IF(H2269='Export Demurrage Detention'!$C$2,"Y","N")</f>
        <v>N</v>
      </c>
      <c r="D2269" s="1" t="s">
        <v>173</v>
      </c>
      <c r="G2269" s="1" t="s">
        <v>22</v>
      </c>
      <c r="H2269" s="1" t="s">
        <v>2872</v>
      </c>
      <c r="I2269" s="69">
        <v>44228</v>
      </c>
      <c r="J2269" s="70" t="s">
        <v>175</v>
      </c>
      <c r="K2269" s="1" t="s">
        <v>6319</v>
      </c>
      <c r="L2269" s="1" t="s">
        <v>26</v>
      </c>
      <c r="M2269" s="1" t="s">
        <v>7759</v>
      </c>
      <c r="N2269" s="1" t="s">
        <v>137</v>
      </c>
      <c r="O2269" s="2" t="s">
        <v>785</v>
      </c>
      <c r="P2269" s="2" t="s">
        <v>32</v>
      </c>
      <c r="Q2269" s="2" t="s">
        <v>32</v>
      </c>
      <c r="R2269" s="2" t="s">
        <v>32</v>
      </c>
      <c r="S2269" s="2" t="s">
        <v>32</v>
      </c>
      <c r="T2269" s="1" t="s">
        <v>32</v>
      </c>
      <c r="U2269" s="1" t="s">
        <v>32</v>
      </c>
      <c r="V2269" s="1" t="s">
        <v>32</v>
      </c>
      <c r="W2269" s="1" t="s">
        <v>32</v>
      </c>
    </row>
    <row r="2270" spans="1:23">
      <c r="A2270" s="29" t="str">
        <f>+IF(B2270="N","",IF(COUNTIF(B:B,B2270)&gt;1,COUNTIF(B$3:B2270,B2270),""))</f>
        <v/>
      </c>
      <c r="B2270" s="2" t="str">
        <f>+IF(H2270='Export Demurrage Detention'!$C$2,"Y","N")</f>
        <v>N</v>
      </c>
      <c r="D2270" s="1" t="s">
        <v>173</v>
      </c>
      <c r="G2270" s="1" t="s">
        <v>22</v>
      </c>
      <c r="H2270" s="1" t="s">
        <v>2872</v>
      </c>
      <c r="I2270" s="69">
        <v>44228</v>
      </c>
      <c r="J2270" s="70" t="s">
        <v>175</v>
      </c>
      <c r="K2270" s="1" t="s">
        <v>6319</v>
      </c>
      <c r="L2270" s="1" t="s">
        <v>26</v>
      </c>
      <c r="M2270" s="1" t="s">
        <v>7760</v>
      </c>
      <c r="N2270" s="1" t="s">
        <v>137</v>
      </c>
      <c r="O2270" s="2" t="s">
        <v>785</v>
      </c>
      <c r="P2270" s="2" t="s">
        <v>32</v>
      </c>
      <c r="Q2270" s="2" t="s">
        <v>32</v>
      </c>
      <c r="R2270" s="2" t="s">
        <v>32</v>
      </c>
      <c r="S2270" s="2" t="s">
        <v>32</v>
      </c>
      <c r="T2270" s="1" t="s">
        <v>32</v>
      </c>
      <c r="U2270" s="1" t="s">
        <v>32</v>
      </c>
      <c r="V2270" s="1" t="s">
        <v>32</v>
      </c>
      <c r="W2270" s="1" t="s">
        <v>32</v>
      </c>
    </row>
    <row r="2271" spans="1:23">
      <c r="A2271" s="29" t="str">
        <f>+IF(B2271="N","",IF(COUNTIF(B:B,B2271)&gt;1,COUNTIF(B$3:B2271,B2271),""))</f>
        <v/>
      </c>
      <c r="B2271" s="2" t="str">
        <f>+IF(H2271='Export Demurrage Detention'!$C$2,"Y","N")</f>
        <v>N</v>
      </c>
      <c r="D2271" s="1" t="s">
        <v>173</v>
      </c>
      <c r="G2271" s="1" t="s">
        <v>22</v>
      </c>
      <c r="H2271" s="1" t="s">
        <v>2872</v>
      </c>
      <c r="I2271" s="69">
        <v>44228</v>
      </c>
      <c r="J2271" s="70" t="s">
        <v>175</v>
      </c>
      <c r="K2271" s="1" t="s">
        <v>6319</v>
      </c>
      <c r="L2271" s="1" t="s">
        <v>26</v>
      </c>
      <c r="M2271" s="1" t="s">
        <v>7761</v>
      </c>
      <c r="N2271" s="1" t="s">
        <v>137</v>
      </c>
      <c r="O2271" s="2" t="s">
        <v>785</v>
      </c>
      <c r="P2271" s="2" t="s">
        <v>32</v>
      </c>
      <c r="Q2271" s="2" t="s">
        <v>32</v>
      </c>
      <c r="R2271" s="2" t="s">
        <v>32</v>
      </c>
      <c r="S2271" s="2" t="s">
        <v>32</v>
      </c>
      <c r="T2271" s="1" t="s">
        <v>32</v>
      </c>
      <c r="U2271" s="1" t="s">
        <v>32</v>
      </c>
      <c r="V2271" s="1" t="s">
        <v>32</v>
      </c>
      <c r="W2271" s="1" t="s">
        <v>32</v>
      </c>
    </row>
    <row r="2272" spans="1:23">
      <c r="A2272" s="29" t="str">
        <f>+IF(B2272="N","",IF(COUNTIF(B:B,B2272)&gt;1,COUNTIF(B$3:B2272,B2272),""))</f>
        <v/>
      </c>
      <c r="B2272" s="2" t="str">
        <f>+IF(H2272='Export Demurrage Detention'!$C$2,"Y","N")</f>
        <v>N</v>
      </c>
      <c r="D2272" s="1" t="s">
        <v>173</v>
      </c>
      <c r="G2272" s="1" t="s">
        <v>22</v>
      </c>
      <c r="H2272" s="1" t="s">
        <v>2872</v>
      </c>
      <c r="I2272" s="69">
        <v>44228</v>
      </c>
      <c r="J2272" s="70" t="s">
        <v>175</v>
      </c>
      <c r="K2272" s="1" t="s">
        <v>6319</v>
      </c>
      <c r="L2272" s="1" t="s">
        <v>26</v>
      </c>
      <c r="M2272" s="1" t="s">
        <v>7762</v>
      </c>
      <c r="N2272" s="1" t="s">
        <v>137</v>
      </c>
      <c r="O2272" s="2" t="s">
        <v>785</v>
      </c>
      <c r="P2272" s="2" t="s">
        <v>32</v>
      </c>
      <c r="Q2272" s="2" t="s">
        <v>32</v>
      </c>
      <c r="R2272" s="2" t="s">
        <v>32</v>
      </c>
      <c r="S2272" s="2" t="s">
        <v>32</v>
      </c>
      <c r="T2272" s="1" t="s">
        <v>32</v>
      </c>
      <c r="U2272" s="1" t="s">
        <v>32</v>
      </c>
      <c r="V2272" s="1" t="s">
        <v>32</v>
      </c>
      <c r="W2272" s="1" t="s">
        <v>32</v>
      </c>
    </row>
    <row r="2273" spans="1:23">
      <c r="A2273" s="29" t="str">
        <f>+IF(B2273="N","",IF(COUNTIF(B:B,B2273)&gt;1,COUNTIF(B$3:B2273,B2273),""))</f>
        <v/>
      </c>
      <c r="B2273" s="2" t="str">
        <f>+IF(H2273='Export Demurrage Detention'!$C$2,"Y","N")</f>
        <v>N</v>
      </c>
      <c r="D2273" s="1" t="s">
        <v>173</v>
      </c>
      <c r="G2273" s="1" t="s">
        <v>22</v>
      </c>
      <c r="H2273" s="1" t="s">
        <v>2872</v>
      </c>
      <c r="I2273" s="69">
        <v>44228</v>
      </c>
      <c r="J2273" s="70" t="s">
        <v>175</v>
      </c>
      <c r="K2273" s="1" t="s">
        <v>6319</v>
      </c>
      <c r="L2273" s="1" t="s">
        <v>26</v>
      </c>
      <c r="M2273" s="1" t="s">
        <v>7763</v>
      </c>
      <c r="N2273" s="1" t="s">
        <v>137</v>
      </c>
      <c r="O2273" s="2" t="s">
        <v>785</v>
      </c>
      <c r="P2273" s="2" t="s">
        <v>32</v>
      </c>
      <c r="Q2273" s="2" t="s">
        <v>32</v>
      </c>
      <c r="R2273" s="2" t="s">
        <v>32</v>
      </c>
      <c r="S2273" s="2" t="s">
        <v>32</v>
      </c>
      <c r="T2273" s="1" t="s">
        <v>32</v>
      </c>
      <c r="U2273" s="1" t="s">
        <v>32</v>
      </c>
      <c r="V2273" s="1" t="s">
        <v>32</v>
      </c>
      <c r="W2273" s="1" t="s">
        <v>32</v>
      </c>
    </row>
    <row r="2274" spans="1:23">
      <c r="A2274" s="29" t="str">
        <f>+IF(B2274="N","",IF(COUNTIF(B:B,B2274)&gt;1,COUNTIF(B$3:B2274,B2274),""))</f>
        <v/>
      </c>
      <c r="B2274" s="2" t="str">
        <f>+IF(H2274='Export Demurrage Detention'!$C$2,"Y","N")</f>
        <v>N</v>
      </c>
      <c r="D2274" s="1" t="s">
        <v>173</v>
      </c>
      <c r="G2274" s="1" t="s">
        <v>22</v>
      </c>
      <c r="H2274" s="1" t="s">
        <v>2872</v>
      </c>
      <c r="I2274" s="69">
        <v>44228</v>
      </c>
      <c r="J2274" s="70" t="s">
        <v>175</v>
      </c>
      <c r="K2274" s="1" t="s">
        <v>6319</v>
      </c>
      <c r="L2274" s="1" t="s">
        <v>26</v>
      </c>
      <c r="M2274" s="1" t="s">
        <v>7764</v>
      </c>
      <c r="N2274" s="1" t="s">
        <v>137</v>
      </c>
      <c r="O2274" s="2" t="s">
        <v>785</v>
      </c>
      <c r="P2274" s="2" t="s">
        <v>32</v>
      </c>
      <c r="Q2274" s="2" t="s">
        <v>32</v>
      </c>
      <c r="R2274" s="2" t="s">
        <v>32</v>
      </c>
      <c r="S2274" s="2" t="s">
        <v>32</v>
      </c>
      <c r="T2274" s="1" t="s">
        <v>32</v>
      </c>
      <c r="U2274" s="1" t="s">
        <v>32</v>
      </c>
      <c r="V2274" s="1" t="s">
        <v>32</v>
      </c>
      <c r="W2274" s="1" t="s">
        <v>32</v>
      </c>
    </row>
    <row r="2275" spans="1:23">
      <c r="A2275" s="29" t="str">
        <f>+IF(B2275="N","",IF(COUNTIF(B:B,B2275)&gt;1,COUNTIF(B$3:B2275,B2275),""))</f>
        <v/>
      </c>
      <c r="B2275" s="2" t="str">
        <f>+IF(H2275='Export Demurrage Detention'!$C$2,"Y","N")</f>
        <v>N</v>
      </c>
      <c r="D2275" s="1" t="s">
        <v>173</v>
      </c>
      <c r="G2275" s="1" t="s">
        <v>22</v>
      </c>
      <c r="H2275" s="1" t="s">
        <v>2872</v>
      </c>
      <c r="I2275" s="69">
        <v>44228</v>
      </c>
      <c r="J2275" s="70" t="s">
        <v>175</v>
      </c>
      <c r="K2275" s="1" t="s">
        <v>6319</v>
      </c>
      <c r="L2275" s="1" t="s">
        <v>26</v>
      </c>
      <c r="M2275" s="1" t="s">
        <v>7765</v>
      </c>
      <c r="N2275" s="1" t="s">
        <v>137</v>
      </c>
      <c r="O2275" s="2" t="s">
        <v>785</v>
      </c>
      <c r="P2275" s="2" t="s">
        <v>32</v>
      </c>
      <c r="Q2275" s="2" t="s">
        <v>32</v>
      </c>
      <c r="R2275" s="2" t="s">
        <v>32</v>
      </c>
      <c r="S2275" s="2" t="s">
        <v>32</v>
      </c>
      <c r="T2275" s="1" t="s">
        <v>32</v>
      </c>
      <c r="U2275" s="1" t="s">
        <v>32</v>
      </c>
      <c r="V2275" s="1" t="s">
        <v>32</v>
      </c>
      <c r="W2275" s="1" t="s">
        <v>32</v>
      </c>
    </row>
    <row r="2276" spans="1:23">
      <c r="A2276" s="29" t="str">
        <f>+IF(B2276="N","",IF(COUNTIF(B:B,B2276)&gt;1,COUNTIF(B$3:B2276,B2276),""))</f>
        <v/>
      </c>
      <c r="B2276" s="2" t="str">
        <f>+IF(H2276='Export Demurrage Detention'!$C$2,"Y","N")</f>
        <v>N</v>
      </c>
      <c r="D2276" s="1" t="s">
        <v>173</v>
      </c>
      <c r="G2276" s="1" t="s">
        <v>22</v>
      </c>
      <c r="H2276" s="1" t="s">
        <v>2872</v>
      </c>
      <c r="I2276" s="69">
        <v>44228</v>
      </c>
      <c r="J2276" s="70" t="s">
        <v>175</v>
      </c>
      <c r="K2276" s="1" t="s">
        <v>6319</v>
      </c>
      <c r="L2276" s="1" t="s">
        <v>26</v>
      </c>
      <c r="M2276" s="1" t="s">
        <v>7766</v>
      </c>
      <c r="N2276" s="1" t="s">
        <v>137</v>
      </c>
      <c r="O2276" s="2" t="s">
        <v>785</v>
      </c>
      <c r="P2276" s="2" t="s">
        <v>32</v>
      </c>
      <c r="Q2276" s="2" t="s">
        <v>32</v>
      </c>
      <c r="R2276" s="2" t="s">
        <v>32</v>
      </c>
      <c r="S2276" s="2" t="s">
        <v>32</v>
      </c>
      <c r="T2276" s="1" t="s">
        <v>32</v>
      </c>
      <c r="U2276" s="1" t="s">
        <v>32</v>
      </c>
      <c r="V2276" s="1" t="s">
        <v>32</v>
      </c>
      <c r="W2276" s="1" t="s">
        <v>32</v>
      </c>
    </row>
    <row r="2277" spans="1:23">
      <c r="A2277" s="29" t="str">
        <f>+IF(B2277="N","",IF(COUNTIF(B:B,B2277)&gt;1,COUNTIF(B$3:B2277,B2277),""))</f>
        <v/>
      </c>
      <c r="B2277" s="2" t="str">
        <f>+IF(H2277='Export Demurrage Detention'!$C$2,"Y","N")</f>
        <v>N</v>
      </c>
      <c r="D2277" s="1" t="s">
        <v>173</v>
      </c>
      <c r="G2277" s="1" t="s">
        <v>22</v>
      </c>
      <c r="H2277" s="1" t="s">
        <v>2872</v>
      </c>
      <c r="I2277" s="69">
        <v>44228</v>
      </c>
      <c r="J2277" s="70" t="s">
        <v>175</v>
      </c>
      <c r="K2277" s="1" t="s">
        <v>6319</v>
      </c>
      <c r="L2277" s="1" t="s">
        <v>26</v>
      </c>
      <c r="M2277" s="1" t="s">
        <v>7767</v>
      </c>
      <c r="N2277" s="1" t="s">
        <v>137</v>
      </c>
      <c r="O2277" s="2" t="s">
        <v>785</v>
      </c>
      <c r="P2277" s="2" t="s">
        <v>32</v>
      </c>
      <c r="Q2277" s="2" t="s">
        <v>32</v>
      </c>
      <c r="R2277" s="2" t="s">
        <v>32</v>
      </c>
      <c r="S2277" s="2" t="s">
        <v>32</v>
      </c>
      <c r="T2277" s="1" t="s">
        <v>32</v>
      </c>
      <c r="U2277" s="1" t="s">
        <v>32</v>
      </c>
      <c r="V2277" s="1" t="s">
        <v>32</v>
      </c>
      <c r="W2277" s="1" t="s">
        <v>32</v>
      </c>
    </row>
    <row r="2278" spans="1:23">
      <c r="A2278" s="29" t="str">
        <f>+IF(B2278="N","",IF(COUNTIF(B:B,B2278)&gt;1,COUNTIF(B$3:B2278,B2278),""))</f>
        <v/>
      </c>
      <c r="B2278" s="2" t="str">
        <f>+IF(H2278='Export Demurrage Detention'!$C$2,"Y","N")</f>
        <v>N</v>
      </c>
      <c r="D2278" s="1" t="s">
        <v>173</v>
      </c>
      <c r="G2278" s="1" t="s">
        <v>22</v>
      </c>
      <c r="H2278" s="1" t="s">
        <v>2872</v>
      </c>
      <c r="I2278" s="69">
        <v>44228</v>
      </c>
      <c r="J2278" s="70" t="s">
        <v>175</v>
      </c>
      <c r="K2278" s="1" t="s">
        <v>6319</v>
      </c>
      <c r="L2278" s="1" t="s">
        <v>26</v>
      </c>
      <c r="M2278" s="1" t="s">
        <v>7768</v>
      </c>
      <c r="N2278" s="1" t="s">
        <v>137</v>
      </c>
      <c r="O2278" s="2" t="s">
        <v>785</v>
      </c>
      <c r="P2278" s="2" t="s">
        <v>32</v>
      </c>
      <c r="Q2278" s="2" t="s">
        <v>32</v>
      </c>
      <c r="R2278" s="2" t="s">
        <v>32</v>
      </c>
      <c r="S2278" s="2" t="s">
        <v>32</v>
      </c>
      <c r="T2278" s="1" t="s">
        <v>32</v>
      </c>
      <c r="U2278" s="1" t="s">
        <v>32</v>
      </c>
      <c r="V2278" s="1" t="s">
        <v>32</v>
      </c>
      <c r="W2278" s="1" t="s">
        <v>32</v>
      </c>
    </row>
    <row r="2279" spans="1:23">
      <c r="A2279" s="29" t="str">
        <f>+IF(B2279="N","",IF(COUNTIF(B:B,B2279)&gt;1,COUNTIF(B$3:B2279,B2279),""))</f>
        <v/>
      </c>
      <c r="B2279" s="2" t="str">
        <f>+IF(H2279='Export Demurrage Detention'!$C$2,"Y","N")</f>
        <v>N</v>
      </c>
      <c r="D2279" s="1" t="s">
        <v>173</v>
      </c>
      <c r="G2279" s="1" t="s">
        <v>22</v>
      </c>
      <c r="H2279" s="1" t="s">
        <v>2872</v>
      </c>
      <c r="I2279" s="69">
        <v>44228</v>
      </c>
      <c r="J2279" s="70" t="s">
        <v>175</v>
      </c>
      <c r="K2279" s="1" t="s">
        <v>6319</v>
      </c>
      <c r="L2279" s="1" t="s">
        <v>26</v>
      </c>
      <c r="M2279" s="1" t="s">
        <v>7769</v>
      </c>
      <c r="N2279" s="1" t="s">
        <v>137</v>
      </c>
      <c r="O2279" s="2" t="s">
        <v>785</v>
      </c>
      <c r="P2279" s="2" t="s">
        <v>32</v>
      </c>
      <c r="Q2279" s="2" t="s">
        <v>32</v>
      </c>
      <c r="R2279" s="2" t="s">
        <v>32</v>
      </c>
      <c r="S2279" s="2" t="s">
        <v>32</v>
      </c>
      <c r="T2279" s="1" t="s">
        <v>32</v>
      </c>
      <c r="U2279" s="1" t="s">
        <v>32</v>
      </c>
      <c r="V2279" s="1" t="s">
        <v>32</v>
      </c>
      <c r="W2279" s="1" t="s">
        <v>32</v>
      </c>
    </row>
    <row r="2280" spans="1:23">
      <c r="A2280" s="29" t="str">
        <f>+IF(B2280="N","",IF(COUNTIF(B:B,B2280)&gt;1,COUNTIF(B$3:B2280,B2280),""))</f>
        <v/>
      </c>
      <c r="B2280" s="2" t="str">
        <f>+IF(H2280='Export Demurrage Detention'!$C$2,"Y","N")</f>
        <v>N</v>
      </c>
      <c r="D2280" s="1" t="s">
        <v>173</v>
      </c>
      <c r="G2280" s="1" t="s">
        <v>22</v>
      </c>
      <c r="H2280" s="1" t="s">
        <v>2871</v>
      </c>
      <c r="I2280" s="69">
        <v>44228</v>
      </c>
      <c r="J2280" s="70" t="s">
        <v>175</v>
      </c>
      <c r="K2280" s="1" t="s">
        <v>6319</v>
      </c>
      <c r="L2280" s="1" t="s">
        <v>26</v>
      </c>
      <c r="M2280" s="1" t="s">
        <v>7751</v>
      </c>
      <c r="N2280" s="1" t="s">
        <v>137</v>
      </c>
      <c r="O2280" s="2" t="s">
        <v>785</v>
      </c>
      <c r="P2280" s="2" t="s">
        <v>32</v>
      </c>
      <c r="Q2280" s="2" t="s">
        <v>32</v>
      </c>
      <c r="R2280" s="2" t="s">
        <v>32</v>
      </c>
      <c r="S2280" s="2" t="s">
        <v>32</v>
      </c>
      <c r="T2280" s="1" t="s">
        <v>32</v>
      </c>
      <c r="U2280" s="1" t="s">
        <v>32</v>
      </c>
      <c r="V2280" s="1" t="s">
        <v>32</v>
      </c>
      <c r="W2280" s="1" t="s">
        <v>32</v>
      </c>
    </row>
    <row r="2281" spans="1:23">
      <c r="A2281" s="29" t="str">
        <f>+IF(B2281="N","",IF(COUNTIF(B:B,B2281)&gt;1,COUNTIF(B$3:B2281,B2281),""))</f>
        <v/>
      </c>
      <c r="B2281" s="2" t="str">
        <f>+IF(H2281='Export Demurrage Detention'!$C$2,"Y","N")</f>
        <v>N</v>
      </c>
      <c r="D2281" s="1" t="s">
        <v>173</v>
      </c>
      <c r="G2281" s="1" t="s">
        <v>22</v>
      </c>
      <c r="H2281" s="1" t="s">
        <v>2871</v>
      </c>
      <c r="I2281" s="69">
        <v>44228</v>
      </c>
      <c r="J2281" s="70" t="s">
        <v>175</v>
      </c>
      <c r="K2281" s="1" t="s">
        <v>6319</v>
      </c>
      <c r="L2281" s="1" t="s">
        <v>26</v>
      </c>
      <c r="M2281" s="1" t="s">
        <v>7752</v>
      </c>
      <c r="N2281" s="1" t="s">
        <v>137</v>
      </c>
      <c r="O2281" s="2" t="s">
        <v>785</v>
      </c>
      <c r="P2281" s="2" t="s">
        <v>32</v>
      </c>
      <c r="Q2281" s="2" t="s">
        <v>32</v>
      </c>
      <c r="R2281" s="2" t="s">
        <v>32</v>
      </c>
      <c r="S2281" s="2" t="s">
        <v>32</v>
      </c>
      <c r="T2281" s="1" t="s">
        <v>32</v>
      </c>
      <c r="U2281" s="1" t="s">
        <v>32</v>
      </c>
      <c r="V2281" s="1" t="s">
        <v>32</v>
      </c>
      <c r="W2281" s="1" t="s">
        <v>32</v>
      </c>
    </row>
    <row r="2282" spans="1:23">
      <c r="A2282" s="29" t="str">
        <f>+IF(B2282="N","",IF(COUNTIF(B:B,B2282)&gt;1,COUNTIF(B$3:B2282,B2282),""))</f>
        <v/>
      </c>
      <c r="B2282" s="2" t="str">
        <f>+IF(H2282='Export Demurrage Detention'!$C$2,"Y","N")</f>
        <v>N</v>
      </c>
      <c r="D2282" s="1" t="s">
        <v>173</v>
      </c>
      <c r="G2282" s="1" t="s">
        <v>22</v>
      </c>
      <c r="H2282" s="1" t="s">
        <v>2871</v>
      </c>
      <c r="I2282" s="69">
        <v>44228</v>
      </c>
      <c r="J2282" s="70" t="s">
        <v>175</v>
      </c>
      <c r="K2282" s="1" t="s">
        <v>6319</v>
      </c>
      <c r="L2282" s="1" t="s">
        <v>26</v>
      </c>
      <c r="M2282" s="1" t="s">
        <v>7729</v>
      </c>
      <c r="N2282" s="1" t="s">
        <v>137</v>
      </c>
      <c r="O2282" s="2" t="s">
        <v>785</v>
      </c>
      <c r="P2282" s="2" t="s">
        <v>32</v>
      </c>
      <c r="Q2282" s="2" t="s">
        <v>32</v>
      </c>
      <c r="R2282" s="2" t="s">
        <v>32</v>
      </c>
      <c r="S2282" s="2" t="s">
        <v>32</v>
      </c>
      <c r="T2282" s="1" t="s">
        <v>32</v>
      </c>
      <c r="U2282" s="1" t="s">
        <v>32</v>
      </c>
      <c r="V2282" s="1" t="s">
        <v>32</v>
      </c>
      <c r="W2282" s="1" t="s">
        <v>32</v>
      </c>
    </row>
    <row r="2283" spans="1:23">
      <c r="A2283" s="29" t="str">
        <f>+IF(B2283="N","",IF(COUNTIF(B:B,B2283)&gt;1,COUNTIF(B$3:B2283,B2283),""))</f>
        <v/>
      </c>
      <c r="B2283" s="2" t="str">
        <f>+IF(H2283='Export Demurrage Detention'!$C$2,"Y","N")</f>
        <v>N</v>
      </c>
      <c r="D2283" s="1" t="s">
        <v>173</v>
      </c>
      <c r="G2283" s="1" t="s">
        <v>22</v>
      </c>
      <c r="H2283" s="1" t="s">
        <v>2871</v>
      </c>
      <c r="I2283" s="69">
        <v>44228</v>
      </c>
      <c r="J2283" s="70" t="s">
        <v>175</v>
      </c>
      <c r="K2283" s="1" t="s">
        <v>6319</v>
      </c>
      <c r="L2283" s="1" t="s">
        <v>26</v>
      </c>
      <c r="M2283" s="1" t="s">
        <v>7753</v>
      </c>
      <c r="N2283" s="1" t="s">
        <v>137</v>
      </c>
      <c r="O2283" s="2" t="s">
        <v>785</v>
      </c>
      <c r="P2283" s="2" t="s">
        <v>32</v>
      </c>
      <c r="Q2283" s="2" t="s">
        <v>32</v>
      </c>
      <c r="R2283" s="2" t="s">
        <v>32</v>
      </c>
      <c r="S2283" s="2" t="s">
        <v>32</v>
      </c>
      <c r="T2283" s="1" t="s">
        <v>32</v>
      </c>
      <c r="U2283" s="1" t="s">
        <v>32</v>
      </c>
      <c r="V2283" s="1" t="s">
        <v>32</v>
      </c>
      <c r="W2283" s="1" t="s">
        <v>32</v>
      </c>
    </row>
    <row r="2284" spans="1:23">
      <c r="A2284" s="29" t="str">
        <f>+IF(B2284="N","",IF(COUNTIF(B:B,B2284)&gt;1,COUNTIF(B$3:B2284,B2284),""))</f>
        <v/>
      </c>
      <c r="B2284" s="2" t="str">
        <f>+IF(H2284='Export Demurrage Detention'!$C$2,"Y","N")</f>
        <v>N</v>
      </c>
      <c r="D2284" s="1" t="s">
        <v>173</v>
      </c>
      <c r="G2284" s="1" t="s">
        <v>22</v>
      </c>
      <c r="H2284" s="1" t="s">
        <v>2871</v>
      </c>
      <c r="I2284" s="69">
        <v>44228</v>
      </c>
      <c r="J2284" s="70" t="s">
        <v>175</v>
      </c>
      <c r="K2284" s="1" t="s">
        <v>6319</v>
      </c>
      <c r="L2284" s="1" t="s">
        <v>26</v>
      </c>
      <c r="M2284" s="1" t="s">
        <v>7754</v>
      </c>
      <c r="N2284" s="1" t="s">
        <v>137</v>
      </c>
      <c r="O2284" s="2" t="s">
        <v>785</v>
      </c>
      <c r="P2284" s="2" t="s">
        <v>32</v>
      </c>
      <c r="Q2284" s="2" t="s">
        <v>32</v>
      </c>
      <c r="R2284" s="2" t="s">
        <v>32</v>
      </c>
      <c r="S2284" s="2" t="s">
        <v>32</v>
      </c>
      <c r="T2284" s="1" t="s">
        <v>32</v>
      </c>
      <c r="U2284" s="1" t="s">
        <v>32</v>
      </c>
      <c r="V2284" s="1" t="s">
        <v>32</v>
      </c>
      <c r="W2284" s="1" t="s">
        <v>32</v>
      </c>
    </row>
    <row r="2285" spans="1:23">
      <c r="A2285" s="29" t="str">
        <f>+IF(B2285="N","",IF(COUNTIF(B:B,B2285)&gt;1,COUNTIF(B$3:B2285,B2285),""))</f>
        <v/>
      </c>
      <c r="B2285" s="2" t="str">
        <f>+IF(H2285='Export Demurrage Detention'!$C$2,"Y","N")</f>
        <v>N</v>
      </c>
      <c r="D2285" s="1" t="s">
        <v>173</v>
      </c>
      <c r="G2285" s="1" t="s">
        <v>22</v>
      </c>
      <c r="H2285" s="1" t="s">
        <v>2871</v>
      </c>
      <c r="I2285" s="69">
        <v>44228</v>
      </c>
      <c r="J2285" s="70" t="s">
        <v>175</v>
      </c>
      <c r="K2285" s="1" t="s">
        <v>6319</v>
      </c>
      <c r="L2285" s="1" t="s">
        <v>26</v>
      </c>
      <c r="M2285" s="1" t="s">
        <v>7755</v>
      </c>
      <c r="N2285" s="1" t="s">
        <v>137</v>
      </c>
      <c r="O2285" s="2" t="s">
        <v>785</v>
      </c>
      <c r="P2285" s="2" t="s">
        <v>32</v>
      </c>
      <c r="Q2285" s="2" t="s">
        <v>32</v>
      </c>
      <c r="R2285" s="2" t="s">
        <v>32</v>
      </c>
      <c r="S2285" s="2" t="s">
        <v>32</v>
      </c>
      <c r="T2285" s="1" t="s">
        <v>32</v>
      </c>
      <c r="U2285" s="1" t="s">
        <v>32</v>
      </c>
      <c r="V2285" s="1" t="s">
        <v>32</v>
      </c>
      <c r="W2285" s="1" t="s">
        <v>32</v>
      </c>
    </row>
    <row r="2286" spans="1:23">
      <c r="A2286" s="29" t="str">
        <f>+IF(B2286="N","",IF(COUNTIF(B:B,B2286)&gt;1,COUNTIF(B$3:B2286,B2286),""))</f>
        <v/>
      </c>
      <c r="B2286" s="2" t="str">
        <f>+IF(H2286='Export Demurrage Detention'!$C$2,"Y","N")</f>
        <v>N</v>
      </c>
      <c r="D2286" s="1" t="s">
        <v>173</v>
      </c>
      <c r="G2286" s="1" t="s">
        <v>22</v>
      </c>
      <c r="H2286" s="1" t="s">
        <v>2871</v>
      </c>
      <c r="I2286" s="69">
        <v>44228</v>
      </c>
      <c r="J2286" s="70" t="s">
        <v>175</v>
      </c>
      <c r="K2286" s="1" t="s">
        <v>6319</v>
      </c>
      <c r="L2286" s="1" t="s">
        <v>26</v>
      </c>
      <c r="M2286" s="1" t="s">
        <v>7756</v>
      </c>
      <c r="N2286" s="1" t="s">
        <v>137</v>
      </c>
      <c r="O2286" s="2" t="s">
        <v>785</v>
      </c>
      <c r="P2286" s="2" t="s">
        <v>32</v>
      </c>
      <c r="Q2286" s="2" t="s">
        <v>32</v>
      </c>
      <c r="R2286" s="2" t="s">
        <v>32</v>
      </c>
      <c r="S2286" s="2" t="s">
        <v>32</v>
      </c>
      <c r="T2286" s="1" t="s">
        <v>32</v>
      </c>
      <c r="U2286" s="1" t="s">
        <v>32</v>
      </c>
      <c r="V2286" s="1" t="s">
        <v>32</v>
      </c>
      <c r="W2286" s="1" t="s">
        <v>32</v>
      </c>
    </row>
    <row r="2287" spans="1:23">
      <c r="A2287" s="29" t="str">
        <f>+IF(B2287="N","",IF(COUNTIF(B:B,B2287)&gt;1,COUNTIF(B$3:B2287,B2287),""))</f>
        <v/>
      </c>
      <c r="B2287" s="2" t="str">
        <f>+IF(H2287='Export Demurrage Detention'!$C$2,"Y","N")</f>
        <v>N</v>
      </c>
      <c r="D2287" s="1" t="s">
        <v>173</v>
      </c>
      <c r="G2287" s="1" t="s">
        <v>22</v>
      </c>
      <c r="H2287" s="1" t="s">
        <v>2871</v>
      </c>
      <c r="I2287" s="69">
        <v>44228</v>
      </c>
      <c r="J2287" s="70" t="s">
        <v>175</v>
      </c>
      <c r="K2287" s="1" t="s">
        <v>6319</v>
      </c>
      <c r="L2287" s="1" t="s">
        <v>26</v>
      </c>
      <c r="M2287" s="1" t="s">
        <v>7757</v>
      </c>
      <c r="N2287" s="1" t="s">
        <v>137</v>
      </c>
      <c r="O2287" s="2" t="s">
        <v>785</v>
      </c>
      <c r="P2287" s="2" t="s">
        <v>32</v>
      </c>
      <c r="Q2287" s="2" t="s">
        <v>32</v>
      </c>
      <c r="R2287" s="2" t="s">
        <v>32</v>
      </c>
      <c r="S2287" s="2" t="s">
        <v>32</v>
      </c>
      <c r="T2287" s="1" t="s">
        <v>32</v>
      </c>
      <c r="U2287" s="1" t="s">
        <v>32</v>
      </c>
      <c r="V2287" s="1" t="s">
        <v>32</v>
      </c>
      <c r="W2287" s="1" t="s">
        <v>32</v>
      </c>
    </row>
    <row r="2288" spans="1:23">
      <c r="A2288" s="29" t="str">
        <f>+IF(B2288="N","",IF(COUNTIF(B:B,B2288)&gt;1,COUNTIF(B$3:B2288,B2288),""))</f>
        <v/>
      </c>
      <c r="B2288" s="2" t="str">
        <f>+IF(H2288='Export Demurrage Detention'!$C$2,"Y","N")</f>
        <v>N</v>
      </c>
      <c r="D2288" s="1" t="s">
        <v>173</v>
      </c>
      <c r="G2288" s="1" t="s">
        <v>22</v>
      </c>
      <c r="H2288" s="1" t="s">
        <v>2871</v>
      </c>
      <c r="I2288" s="69">
        <v>44228</v>
      </c>
      <c r="J2288" s="70" t="s">
        <v>175</v>
      </c>
      <c r="K2288" s="1" t="s">
        <v>6319</v>
      </c>
      <c r="L2288" s="1" t="s">
        <v>26</v>
      </c>
      <c r="M2288" s="1" t="s">
        <v>7758</v>
      </c>
      <c r="N2288" s="1" t="s">
        <v>137</v>
      </c>
      <c r="O2288" s="2" t="s">
        <v>785</v>
      </c>
      <c r="P2288" s="2" t="s">
        <v>32</v>
      </c>
      <c r="Q2288" s="2" t="s">
        <v>32</v>
      </c>
      <c r="R2288" s="2" t="s">
        <v>32</v>
      </c>
      <c r="S2288" s="2" t="s">
        <v>32</v>
      </c>
      <c r="T2288" s="1" t="s">
        <v>32</v>
      </c>
      <c r="U2288" s="1" t="s">
        <v>32</v>
      </c>
      <c r="V2288" s="1" t="s">
        <v>32</v>
      </c>
      <c r="W2288" s="1" t="s">
        <v>32</v>
      </c>
    </row>
    <row r="2289" spans="1:23">
      <c r="A2289" s="29" t="str">
        <f>+IF(B2289="N","",IF(COUNTIF(B:B,B2289)&gt;1,COUNTIF(B$3:B2289,B2289),""))</f>
        <v/>
      </c>
      <c r="B2289" s="2" t="str">
        <f>+IF(H2289='Export Demurrage Detention'!$C$2,"Y","N")</f>
        <v>N</v>
      </c>
      <c r="D2289" s="1" t="s">
        <v>173</v>
      </c>
      <c r="G2289" s="1" t="s">
        <v>22</v>
      </c>
      <c r="H2289" s="1" t="s">
        <v>2871</v>
      </c>
      <c r="I2289" s="69">
        <v>44228</v>
      </c>
      <c r="J2289" s="70" t="s">
        <v>175</v>
      </c>
      <c r="K2289" s="1" t="s">
        <v>6319</v>
      </c>
      <c r="L2289" s="1" t="s">
        <v>26</v>
      </c>
      <c r="M2289" s="1" t="s">
        <v>7759</v>
      </c>
      <c r="N2289" s="1" t="s">
        <v>137</v>
      </c>
      <c r="O2289" s="2" t="s">
        <v>785</v>
      </c>
      <c r="P2289" s="2" t="s">
        <v>32</v>
      </c>
      <c r="Q2289" s="2" t="s">
        <v>32</v>
      </c>
      <c r="R2289" s="2" t="s">
        <v>32</v>
      </c>
      <c r="S2289" s="2" t="s">
        <v>32</v>
      </c>
      <c r="T2289" s="1" t="s">
        <v>32</v>
      </c>
      <c r="U2289" s="1" t="s">
        <v>32</v>
      </c>
      <c r="V2289" s="1" t="s">
        <v>32</v>
      </c>
      <c r="W2289" s="1" t="s">
        <v>32</v>
      </c>
    </row>
    <row r="2290" spans="1:23">
      <c r="A2290" s="29" t="str">
        <f>+IF(B2290="N","",IF(COUNTIF(B:B,B2290)&gt;1,COUNTIF(B$3:B2290,B2290),""))</f>
        <v/>
      </c>
      <c r="B2290" s="2" t="str">
        <f>+IF(H2290='Export Demurrage Detention'!$C$2,"Y","N")</f>
        <v>N</v>
      </c>
      <c r="D2290" s="1" t="s">
        <v>173</v>
      </c>
      <c r="G2290" s="1" t="s">
        <v>22</v>
      </c>
      <c r="H2290" s="1" t="s">
        <v>2871</v>
      </c>
      <c r="I2290" s="69">
        <v>44228</v>
      </c>
      <c r="J2290" s="70" t="s">
        <v>175</v>
      </c>
      <c r="K2290" s="1" t="s">
        <v>6319</v>
      </c>
      <c r="L2290" s="1" t="s">
        <v>26</v>
      </c>
      <c r="M2290" s="1" t="s">
        <v>7760</v>
      </c>
      <c r="N2290" s="1" t="s">
        <v>137</v>
      </c>
      <c r="O2290" s="2" t="s">
        <v>785</v>
      </c>
      <c r="P2290" s="2" t="s">
        <v>32</v>
      </c>
      <c r="Q2290" s="2" t="s">
        <v>32</v>
      </c>
      <c r="R2290" s="2" t="s">
        <v>32</v>
      </c>
      <c r="S2290" s="2" t="s">
        <v>32</v>
      </c>
      <c r="T2290" s="1" t="s">
        <v>32</v>
      </c>
      <c r="U2290" s="1" t="s">
        <v>32</v>
      </c>
      <c r="V2290" s="1" t="s">
        <v>32</v>
      </c>
      <c r="W2290" s="1" t="s">
        <v>32</v>
      </c>
    </row>
    <row r="2291" spans="1:23">
      <c r="A2291" s="29" t="str">
        <f>+IF(B2291="N","",IF(COUNTIF(B:B,B2291)&gt;1,COUNTIF(B$3:B2291,B2291),""))</f>
        <v/>
      </c>
      <c r="B2291" s="2" t="str">
        <f>+IF(H2291='Export Demurrage Detention'!$C$2,"Y","N")</f>
        <v>N</v>
      </c>
      <c r="D2291" s="1" t="s">
        <v>173</v>
      </c>
      <c r="G2291" s="1" t="s">
        <v>22</v>
      </c>
      <c r="H2291" s="1" t="s">
        <v>2871</v>
      </c>
      <c r="I2291" s="69">
        <v>44228</v>
      </c>
      <c r="J2291" s="70" t="s">
        <v>175</v>
      </c>
      <c r="K2291" s="1" t="s">
        <v>6319</v>
      </c>
      <c r="L2291" s="1" t="s">
        <v>26</v>
      </c>
      <c r="M2291" s="1" t="s">
        <v>7761</v>
      </c>
      <c r="N2291" s="1" t="s">
        <v>137</v>
      </c>
      <c r="O2291" s="2" t="s">
        <v>785</v>
      </c>
      <c r="P2291" s="2" t="s">
        <v>32</v>
      </c>
      <c r="Q2291" s="2" t="s">
        <v>32</v>
      </c>
      <c r="R2291" s="2" t="s">
        <v>32</v>
      </c>
      <c r="S2291" s="2" t="s">
        <v>32</v>
      </c>
      <c r="T2291" s="1" t="s">
        <v>32</v>
      </c>
      <c r="U2291" s="1" t="s">
        <v>32</v>
      </c>
      <c r="V2291" s="1" t="s">
        <v>32</v>
      </c>
      <c r="W2291" s="1" t="s">
        <v>32</v>
      </c>
    </row>
    <row r="2292" spans="1:23">
      <c r="A2292" s="29" t="str">
        <f>+IF(B2292="N","",IF(COUNTIF(B:B,B2292)&gt;1,COUNTIF(B$3:B2292,B2292),""))</f>
        <v/>
      </c>
      <c r="B2292" s="2" t="str">
        <f>+IF(H2292='Export Demurrage Detention'!$C$2,"Y","N")</f>
        <v>N</v>
      </c>
      <c r="D2292" s="1" t="s">
        <v>173</v>
      </c>
      <c r="G2292" s="1" t="s">
        <v>22</v>
      </c>
      <c r="H2292" s="1" t="s">
        <v>2871</v>
      </c>
      <c r="I2292" s="69">
        <v>44228</v>
      </c>
      <c r="J2292" s="70" t="s">
        <v>175</v>
      </c>
      <c r="K2292" s="1" t="s">
        <v>6319</v>
      </c>
      <c r="L2292" s="1" t="s">
        <v>26</v>
      </c>
      <c r="M2292" s="1" t="s">
        <v>7762</v>
      </c>
      <c r="N2292" s="1" t="s">
        <v>137</v>
      </c>
      <c r="O2292" s="2" t="s">
        <v>785</v>
      </c>
      <c r="P2292" s="2" t="s">
        <v>32</v>
      </c>
      <c r="Q2292" s="2" t="s">
        <v>32</v>
      </c>
      <c r="R2292" s="2" t="s">
        <v>32</v>
      </c>
      <c r="S2292" s="2" t="s">
        <v>32</v>
      </c>
      <c r="T2292" s="1" t="s">
        <v>32</v>
      </c>
      <c r="U2292" s="1" t="s">
        <v>32</v>
      </c>
      <c r="V2292" s="1" t="s">
        <v>32</v>
      </c>
      <c r="W2292" s="1" t="s">
        <v>32</v>
      </c>
    </row>
    <row r="2293" spans="1:23">
      <c r="A2293" s="29" t="str">
        <f>+IF(B2293="N","",IF(COUNTIF(B:B,B2293)&gt;1,COUNTIF(B$3:B2293,B2293),""))</f>
        <v/>
      </c>
      <c r="B2293" s="2" t="str">
        <f>+IF(H2293='Export Demurrage Detention'!$C$2,"Y","N")</f>
        <v>N</v>
      </c>
      <c r="D2293" s="1" t="s">
        <v>173</v>
      </c>
      <c r="G2293" s="1" t="s">
        <v>22</v>
      </c>
      <c r="H2293" s="1" t="s">
        <v>2871</v>
      </c>
      <c r="I2293" s="69">
        <v>44228</v>
      </c>
      <c r="J2293" s="70" t="s">
        <v>175</v>
      </c>
      <c r="K2293" s="1" t="s">
        <v>6319</v>
      </c>
      <c r="L2293" s="1" t="s">
        <v>26</v>
      </c>
      <c r="M2293" s="1" t="s">
        <v>7763</v>
      </c>
      <c r="N2293" s="1" t="s">
        <v>137</v>
      </c>
      <c r="O2293" s="2" t="s">
        <v>785</v>
      </c>
      <c r="P2293" s="2" t="s">
        <v>32</v>
      </c>
      <c r="Q2293" s="2" t="s">
        <v>32</v>
      </c>
      <c r="R2293" s="2" t="s">
        <v>32</v>
      </c>
      <c r="S2293" s="2" t="s">
        <v>32</v>
      </c>
      <c r="T2293" s="1" t="s">
        <v>32</v>
      </c>
      <c r="U2293" s="1" t="s">
        <v>32</v>
      </c>
      <c r="V2293" s="1" t="s">
        <v>32</v>
      </c>
      <c r="W2293" s="1" t="s">
        <v>32</v>
      </c>
    </row>
    <row r="2294" spans="1:23">
      <c r="A2294" s="29" t="str">
        <f>+IF(B2294="N","",IF(COUNTIF(B:B,B2294)&gt;1,COUNTIF(B$3:B2294,B2294),""))</f>
        <v/>
      </c>
      <c r="B2294" s="2" t="str">
        <f>+IF(H2294='Export Demurrage Detention'!$C$2,"Y","N")</f>
        <v>N</v>
      </c>
      <c r="D2294" s="1" t="s">
        <v>173</v>
      </c>
      <c r="G2294" s="1" t="s">
        <v>22</v>
      </c>
      <c r="H2294" s="1" t="s">
        <v>2871</v>
      </c>
      <c r="I2294" s="69">
        <v>44228</v>
      </c>
      <c r="J2294" s="70" t="s">
        <v>175</v>
      </c>
      <c r="K2294" s="1" t="s">
        <v>6319</v>
      </c>
      <c r="L2294" s="1" t="s">
        <v>26</v>
      </c>
      <c r="M2294" s="1" t="s">
        <v>7764</v>
      </c>
      <c r="N2294" s="1" t="s">
        <v>137</v>
      </c>
      <c r="O2294" s="2" t="s">
        <v>785</v>
      </c>
      <c r="P2294" s="2" t="s">
        <v>32</v>
      </c>
      <c r="Q2294" s="2" t="s">
        <v>32</v>
      </c>
      <c r="R2294" s="2" t="s">
        <v>32</v>
      </c>
      <c r="S2294" s="2" t="s">
        <v>32</v>
      </c>
      <c r="T2294" s="1" t="s">
        <v>32</v>
      </c>
      <c r="U2294" s="1" t="s">
        <v>32</v>
      </c>
      <c r="V2294" s="1" t="s">
        <v>32</v>
      </c>
      <c r="W2294" s="1" t="s">
        <v>32</v>
      </c>
    </row>
    <row r="2295" spans="1:23">
      <c r="A2295" s="29" t="str">
        <f>+IF(B2295="N","",IF(COUNTIF(B:B,B2295)&gt;1,COUNTIF(B$3:B2295,B2295),""))</f>
        <v/>
      </c>
      <c r="B2295" s="2" t="str">
        <f>+IF(H2295='Export Demurrage Detention'!$C$2,"Y","N")</f>
        <v>N</v>
      </c>
      <c r="D2295" s="1" t="s">
        <v>173</v>
      </c>
      <c r="G2295" s="1" t="s">
        <v>22</v>
      </c>
      <c r="H2295" s="1" t="s">
        <v>2871</v>
      </c>
      <c r="I2295" s="69">
        <v>44228</v>
      </c>
      <c r="J2295" s="70" t="s">
        <v>175</v>
      </c>
      <c r="K2295" s="1" t="s">
        <v>6319</v>
      </c>
      <c r="L2295" s="1" t="s">
        <v>26</v>
      </c>
      <c r="M2295" s="1" t="s">
        <v>7765</v>
      </c>
      <c r="N2295" s="1" t="s">
        <v>137</v>
      </c>
      <c r="O2295" s="2" t="s">
        <v>785</v>
      </c>
      <c r="P2295" s="2" t="s">
        <v>32</v>
      </c>
      <c r="Q2295" s="2" t="s">
        <v>32</v>
      </c>
      <c r="R2295" s="2" t="s">
        <v>32</v>
      </c>
      <c r="S2295" s="2" t="s">
        <v>32</v>
      </c>
      <c r="T2295" s="1" t="s">
        <v>32</v>
      </c>
      <c r="U2295" s="1" t="s">
        <v>32</v>
      </c>
      <c r="V2295" s="1" t="s">
        <v>32</v>
      </c>
      <c r="W2295" s="1" t="s">
        <v>32</v>
      </c>
    </row>
    <row r="2296" spans="1:23">
      <c r="A2296" s="29" t="str">
        <f>+IF(B2296="N","",IF(COUNTIF(B:B,B2296)&gt;1,COUNTIF(B$3:B2296,B2296),""))</f>
        <v/>
      </c>
      <c r="B2296" s="2" t="str">
        <f>+IF(H2296='Export Demurrage Detention'!$C$2,"Y","N")</f>
        <v>N</v>
      </c>
      <c r="D2296" s="1" t="s">
        <v>173</v>
      </c>
      <c r="G2296" s="1" t="s">
        <v>22</v>
      </c>
      <c r="H2296" s="1" t="s">
        <v>2871</v>
      </c>
      <c r="I2296" s="69">
        <v>44228</v>
      </c>
      <c r="J2296" s="70" t="s">
        <v>175</v>
      </c>
      <c r="K2296" s="1" t="s">
        <v>6319</v>
      </c>
      <c r="L2296" s="1" t="s">
        <v>26</v>
      </c>
      <c r="M2296" s="1" t="s">
        <v>7766</v>
      </c>
      <c r="N2296" s="1" t="s">
        <v>137</v>
      </c>
      <c r="O2296" s="2" t="s">
        <v>785</v>
      </c>
      <c r="P2296" s="2" t="s">
        <v>32</v>
      </c>
      <c r="Q2296" s="2" t="s">
        <v>32</v>
      </c>
      <c r="R2296" s="2" t="s">
        <v>32</v>
      </c>
      <c r="S2296" s="2" t="s">
        <v>32</v>
      </c>
      <c r="T2296" s="1" t="s">
        <v>32</v>
      </c>
      <c r="U2296" s="1" t="s">
        <v>32</v>
      </c>
      <c r="V2296" s="1" t="s">
        <v>32</v>
      </c>
      <c r="W2296" s="1" t="s">
        <v>32</v>
      </c>
    </row>
    <row r="2297" spans="1:23">
      <c r="A2297" s="29" t="str">
        <f>+IF(B2297="N","",IF(COUNTIF(B:B,B2297)&gt;1,COUNTIF(B$3:B2297,B2297),""))</f>
        <v/>
      </c>
      <c r="B2297" s="2" t="str">
        <f>+IF(H2297='Export Demurrage Detention'!$C$2,"Y","N")</f>
        <v>N</v>
      </c>
      <c r="D2297" s="1" t="s">
        <v>173</v>
      </c>
      <c r="G2297" s="1" t="s">
        <v>22</v>
      </c>
      <c r="H2297" s="1" t="s">
        <v>2871</v>
      </c>
      <c r="I2297" s="69">
        <v>44228</v>
      </c>
      <c r="J2297" s="70" t="s">
        <v>175</v>
      </c>
      <c r="K2297" s="1" t="s">
        <v>6319</v>
      </c>
      <c r="L2297" s="1" t="s">
        <v>26</v>
      </c>
      <c r="M2297" s="1" t="s">
        <v>7767</v>
      </c>
      <c r="N2297" s="1" t="s">
        <v>137</v>
      </c>
      <c r="O2297" s="2" t="s">
        <v>785</v>
      </c>
      <c r="P2297" s="2" t="s">
        <v>32</v>
      </c>
      <c r="Q2297" s="2" t="s">
        <v>32</v>
      </c>
      <c r="R2297" s="2" t="s">
        <v>32</v>
      </c>
      <c r="S2297" s="2" t="s">
        <v>32</v>
      </c>
      <c r="T2297" s="1" t="s">
        <v>32</v>
      </c>
      <c r="U2297" s="1" t="s">
        <v>32</v>
      </c>
      <c r="V2297" s="1" t="s">
        <v>32</v>
      </c>
      <c r="W2297" s="1" t="s">
        <v>32</v>
      </c>
    </row>
    <row r="2298" spans="1:23">
      <c r="A2298" s="29" t="str">
        <f>+IF(B2298="N","",IF(COUNTIF(B:B,B2298)&gt;1,COUNTIF(B$3:B2298,B2298),""))</f>
        <v/>
      </c>
      <c r="B2298" s="2" t="str">
        <f>+IF(H2298='Export Demurrage Detention'!$C$2,"Y","N")</f>
        <v>N</v>
      </c>
      <c r="D2298" s="1" t="s">
        <v>173</v>
      </c>
      <c r="G2298" s="1" t="s">
        <v>22</v>
      </c>
      <c r="H2298" s="1" t="s">
        <v>2871</v>
      </c>
      <c r="I2298" s="69">
        <v>44228</v>
      </c>
      <c r="J2298" s="70" t="s">
        <v>175</v>
      </c>
      <c r="K2298" s="1" t="s">
        <v>6319</v>
      </c>
      <c r="L2298" s="1" t="s">
        <v>26</v>
      </c>
      <c r="M2298" s="1" t="s">
        <v>7768</v>
      </c>
      <c r="N2298" s="1" t="s">
        <v>137</v>
      </c>
      <c r="O2298" s="2" t="s">
        <v>785</v>
      </c>
      <c r="P2298" s="2" t="s">
        <v>32</v>
      </c>
      <c r="Q2298" s="2" t="s">
        <v>32</v>
      </c>
      <c r="R2298" s="2" t="s">
        <v>32</v>
      </c>
      <c r="S2298" s="2" t="s">
        <v>32</v>
      </c>
      <c r="T2298" s="1" t="s">
        <v>32</v>
      </c>
      <c r="U2298" s="1" t="s">
        <v>32</v>
      </c>
      <c r="V2298" s="1" t="s">
        <v>32</v>
      </c>
      <c r="W2298" s="1" t="s">
        <v>32</v>
      </c>
    </row>
    <row r="2299" spans="1:23">
      <c r="A2299" s="29" t="str">
        <f>+IF(B2299="N","",IF(COUNTIF(B:B,B2299)&gt;1,COUNTIF(B$3:B2299,B2299),""))</f>
        <v/>
      </c>
      <c r="B2299" s="2" t="str">
        <f>+IF(H2299='Export Demurrage Detention'!$C$2,"Y","N")</f>
        <v>N</v>
      </c>
      <c r="D2299" s="1" t="s">
        <v>173</v>
      </c>
      <c r="G2299" s="1" t="s">
        <v>22</v>
      </c>
      <c r="H2299" s="1" t="s">
        <v>2871</v>
      </c>
      <c r="I2299" s="69">
        <v>44228</v>
      </c>
      <c r="J2299" s="70" t="s">
        <v>175</v>
      </c>
      <c r="K2299" s="1" t="s">
        <v>6319</v>
      </c>
      <c r="L2299" s="1" t="s">
        <v>26</v>
      </c>
      <c r="M2299" s="1" t="s">
        <v>7769</v>
      </c>
      <c r="N2299" s="1" t="s">
        <v>137</v>
      </c>
      <c r="O2299" s="2" t="s">
        <v>785</v>
      </c>
      <c r="P2299" s="2" t="s">
        <v>32</v>
      </c>
      <c r="Q2299" s="2" t="s">
        <v>32</v>
      </c>
      <c r="R2299" s="2" t="s">
        <v>32</v>
      </c>
      <c r="S2299" s="2" t="s">
        <v>32</v>
      </c>
      <c r="T2299" s="1" t="s">
        <v>32</v>
      </c>
      <c r="U2299" s="1" t="s">
        <v>32</v>
      </c>
      <c r="V2299" s="1" t="s">
        <v>32</v>
      </c>
      <c r="W2299" s="1" t="s">
        <v>32</v>
      </c>
    </row>
    <row r="2300" spans="1:23">
      <c r="A2300" s="29" t="str">
        <f>+IF(B2300="N","",IF(COUNTIF(B:B,B2300)&gt;1,COUNTIF(B$3:B2300,B2300),""))</f>
        <v/>
      </c>
      <c r="B2300" s="2" t="str">
        <f>+IF(H2300='Export Demurrage Detention'!$C$2,"Y","N")</f>
        <v>N</v>
      </c>
      <c r="D2300" s="1" t="s">
        <v>173</v>
      </c>
      <c r="G2300" s="1" t="s">
        <v>22</v>
      </c>
      <c r="H2300" s="1" t="s">
        <v>2862</v>
      </c>
      <c r="I2300" s="69">
        <v>44228</v>
      </c>
      <c r="J2300" s="70" t="s">
        <v>175</v>
      </c>
      <c r="K2300" s="1" t="s">
        <v>6319</v>
      </c>
      <c r="L2300" s="1" t="s">
        <v>26</v>
      </c>
      <c r="M2300" s="1" t="s">
        <v>7751</v>
      </c>
      <c r="N2300" s="1" t="s">
        <v>137</v>
      </c>
      <c r="O2300" s="2" t="s">
        <v>785</v>
      </c>
      <c r="P2300" s="2" t="s">
        <v>32</v>
      </c>
      <c r="Q2300" s="2" t="s">
        <v>32</v>
      </c>
      <c r="R2300" s="2" t="s">
        <v>32</v>
      </c>
      <c r="S2300" s="2" t="s">
        <v>32</v>
      </c>
      <c r="T2300" s="1" t="s">
        <v>32</v>
      </c>
      <c r="U2300" s="1" t="s">
        <v>32</v>
      </c>
      <c r="V2300" s="1" t="s">
        <v>32</v>
      </c>
      <c r="W2300" s="1" t="s">
        <v>32</v>
      </c>
    </row>
    <row r="2301" spans="1:23">
      <c r="A2301" s="29" t="str">
        <f>+IF(B2301="N","",IF(COUNTIF(B:B,B2301)&gt;1,COUNTIF(B$3:B2301,B2301),""))</f>
        <v/>
      </c>
      <c r="B2301" s="2" t="str">
        <f>+IF(H2301='Export Demurrage Detention'!$C$2,"Y","N")</f>
        <v>N</v>
      </c>
      <c r="D2301" s="1" t="s">
        <v>173</v>
      </c>
      <c r="G2301" s="1" t="s">
        <v>22</v>
      </c>
      <c r="H2301" s="1" t="s">
        <v>2862</v>
      </c>
      <c r="I2301" s="69">
        <v>44228</v>
      </c>
      <c r="J2301" s="70" t="s">
        <v>175</v>
      </c>
      <c r="K2301" s="1" t="s">
        <v>6319</v>
      </c>
      <c r="L2301" s="1" t="s">
        <v>26</v>
      </c>
      <c r="M2301" s="1" t="s">
        <v>7752</v>
      </c>
      <c r="N2301" s="1" t="s">
        <v>137</v>
      </c>
      <c r="O2301" s="2" t="s">
        <v>785</v>
      </c>
      <c r="P2301" s="2" t="s">
        <v>32</v>
      </c>
      <c r="Q2301" s="2" t="s">
        <v>32</v>
      </c>
      <c r="R2301" s="2" t="s">
        <v>32</v>
      </c>
      <c r="S2301" s="2" t="s">
        <v>32</v>
      </c>
      <c r="T2301" s="1" t="s">
        <v>32</v>
      </c>
      <c r="U2301" s="1" t="s">
        <v>32</v>
      </c>
      <c r="V2301" s="1" t="s">
        <v>32</v>
      </c>
      <c r="W2301" s="1" t="s">
        <v>32</v>
      </c>
    </row>
    <row r="2302" spans="1:23">
      <c r="A2302" s="29" t="str">
        <f>+IF(B2302="N","",IF(COUNTIF(B:B,B2302)&gt;1,COUNTIF(B$3:B2302,B2302),""))</f>
        <v/>
      </c>
      <c r="B2302" s="2" t="str">
        <f>+IF(H2302='Export Demurrage Detention'!$C$2,"Y","N")</f>
        <v>N</v>
      </c>
      <c r="D2302" s="1" t="s">
        <v>173</v>
      </c>
      <c r="G2302" s="1" t="s">
        <v>22</v>
      </c>
      <c r="H2302" s="1" t="s">
        <v>2862</v>
      </c>
      <c r="I2302" s="69">
        <v>44228</v>
      </c>
      <c r="J2302" s="70" t="s">
        <v>175</v>
      </c>
      <c r="K2302" s="1" t="s">
        <v>6319</v>
      </c>
      <c r="L2302" s="1" t="s">
        <v>26</v>
      </c>
      <c r="M2302" s="1" t="s">
        <v>7729</v>
      </c>
      <c r="N2302" s="1" t="s">
        <v>137</v>
      </c>
      <c r="O2302" s="2" t="s">
        <v>785</v>
      </c>
      <c r="P2302" s="2" t="s">
        <v>32</v>
      </c>
      <c r="Q2302" s="2" t="s">
        <v>32</v>
      </c>
      <c r="R2302" s="2" t="s">
        <v>32</v>
      </c>
      <c r="S2302" s="2" t="s">
        <v>32</v>
      </c>
      <c r="T2302" s="1" t="s">
        <v>32</v>
      </c>
      <c r="U2302" s="1" t="s">
        <v>32</v>
      </c>
      <c r="V2302" s="1" t="s">
        <v>32</v>
      </c>
      <c r="W2302" s="1" t="s">
        <v>32</v>
      </c>
    </row>
    <row r="2303" spans="1:23">
      <c r="A2303" s="29" t="str">
        <f>+IF(B2303="N","",IF(COUNTIF(B:B,B2303)&gt;1,COUNTIF(B$3:B2303,B2303),""))</f>
        <v/>
      </c>
      <c r="B2303" s="2" t="str">
        <f>+IF(H2303='Export Demurrage Detention'!$C$2,"Y","N")</f>
        <v>N</v>
      </c>
      <c r="D2303" s="1" t="s">
        <v>173</v>
      </c>
      <c r="G2303" s="1" t="s">
        <v>22</v>
      </c>
      <c r="H2303" s="1" t="s">
        <v>2862</v>
      </c>
      <c r="I2303" s="69">
        <v>44228</v>
      </c>
      <c r="J2303" s="70" t="s">
        <v>175</v>
      </c>
      <c r="K2303" s="1" t="s">
        <v>6319</v>
      </c>
      <c r="L2303" s="1" t="s">
        <v>26</v>
      </c>
      <c r="M2303" s="1" t="s">
        <v>7753</v>
      </c>
      <c r="N2303" s="1" t="s">
        <v>137</v>
      </c>
      <c r="O2303" s="2" t="s">
        <v>785</v>
      </c>
      <c r="P2303" s="2" t="s">
        <v>32</v>
      </c>
      <c r="Q2303" s="2" t="s">
        <v>32</v>
      </c>
      <c r="R2303" s="2" t="s">
        <v>32</v>
      </c>
      <c r="S2303" s="2" t="s">
        <v>32</v>
      </c>
      <c r="T2303" s="1" t="s">
        <v>32</v>
      </c>
      <c r="U2303" s="1" t="s">
        <v>32</v>
      </c>
      <c r="V2303" s="1" t="s">
        <v>32</v>
      </c>
      <c r="W2303" s="1" t="s">
        <v>32</v>
      </c>
    </row>
    <row r="2304" spans="1:23">
      <c r="A2304" s="29" t="str">
        <f>+IF(B2304="N","",IF(COUNTIF(B:B,B2304)&gt;1,COUNTIF(B$3:B2304,B2304),""))</f>
        <v/>
      </c>
      <c r="B2304" s="2" t="str">
        <f>+IF(H2304='Export Demurrage Detention'!$C$2,"Y","N")</f>
        <v>N</v>
      </c>
      <c r="D2304" s="1" t="s">
        <v>173</v>
      </c>
      <c r="G2304" s="1" t="s">
        <v>22</v>
      </c>
      <c r="H2304" s="1" t="s">
        <v>2862</v>
      </c>
      <c r="I2304" s="69">
        <v>44228</v>
      </c>
      <c r="J2304" s="70" t="s">
        <v>175</v>
      </c>
      <c r="K2304" s="1" t="s">
        <v>6319</v>
      </c>
      <c r="L2304" s="1" t="s">
        <v>26</v>
      </c>
      <c r="M2304" s="1" t="s">
        <v>7754</v>
      </c>
      <c r="N2304" s="1" t="s">
        <v>137</v>
      </c>
      <c r="O2304" s="2" t="s">
        <v>785</v>
      </c>
      <c r="P2304" s="2" t="s">
        <v>32</v>
      </c>
      <c r="Q2304" s="2" t="s">
        <v>32</v>
      </c>
      <c r="R2304" s="2" t="s">
        <v>32</v>
      </c>
      <c r="S2304" s="2" t="s">
        <v>32</v>
      </c>
      <c r="T2304" s="1" t="s">
        <v>32</v>
      </c>
      <c r="U2304" s="1" t="s">
        <v>32</v>
      </c>
      <c r="V2304" s="1" t="s">
        <v>32</v>
      </c>
      <c r="W2304" s="1" t="s">
        <v>32</v>
      </c>
    </row>
    <row r="2305" spans="1:23">
      <c r="A2305" s="29" t="str">
        <f>+IF(B2305="N","",IF(COUNTIF(B:B,B2305)&gt;1,COUNTIF(B$3:B2305,B2305),""))</f>
        <v/>
      </c>
      <c r="B2305" s="2" t="str">
        <f>+IF(H2305='Export Demurrage Detention'!$C$2,"Y","N")</f>
        <v>N</v>
      </c>
      <c r="D2305" s="1" t="s">
        <v>173</v>
      </c>
      <c r="G2305" s="1" t="s">
        <v>22</v>
      </c>
      <c r="H2305" s="1" t="s">
        <v>2862</v>
      </c>
      <c r="I2305" s="69">
        <v>44228</v>
      </c>
      <c r="J2305" s="70" t="s">
        <v>175</v>
      </c>
      <c r="K2305" s="1" t="s">
        <v>6319</v>
      </c>
      <c r="L2305" s="1" t="s">
        <v>26</v>
      </c>
      <c r="M2305" s="1" t="s">
        <v>7755</v>
      </c>
      <c r="N2305" s="1" t="s">
        <v>137</v>
      </c>
      <c r="O2305" s="2" t="s">
        <v>785</v>
      </c>
      <c r="P2305" s="2" t="s">
        <v>32</v>
      </c>
      <c r="Q2305" s="2" t="s">
        <v>32</v>
      </c>
      <c r="R2305" s="2" t="s">
        <v>32</v>
      </c>
      <c r="S2305" s="2" t="s">
        <v>32</v>
      </c>
      <c r="T2305" s="1" t="s">
        <v>32</v>
      </c>
      <c r="U2305" s="1" t="s">
        <v>32</v>
      </c>
      <c r="V2305" s="1" t="s">
        <v>32</v>
      </c>
      <c r="W2305" s="1" t="s">
        <v>32</v>
      </c>
    </row>
    <row r="2306" spans="1:23">
      <c r="A2306" s="29" t="str">
        <f>+IF(B2306="N","",IF(COUNTIF(B:B,B2306)&gt;1,COUNTIF(B$3:B2306,B2306),""))</f>
        <v/>
      </c>
      <c r="B2306" s="2" t="str">
        <f>+IF(H2306='Export Demurrage Detention'!$C$2,"Y","N")</f>
        <v>N</v>
      </c>
      <c r="D2306" s="1" t="s">
        <v>173</v>
      </c>
      <c r="G2306" s="1" t="s">
        <v>22</v>
      </c>
      <c r="H2306" s="1" t="s">
        <v>2862</v>
      </c>
      <c r="I2306" s="69">
        <v>44228</v>
      </c>
      <c r="J2306" s="70" t="s">
        <v>175</v>
      </c>
      <c r="K2306" s="1" t="s">
        <v>6319</v>
      </c>
      <c r="L2306" s="1" t="s">
        <v>26</v>
      </c>
      <c r="M2306" s="1" t="s">
        <v>7756</v>
      </c>
      <c r="N2306" s="1" t="s">
        <v>137</v>
      </c>
      <c r="O2306" s="2" t="s">
        <v>785</v>
      </c>
      <c r="P2306" s="2" t="s">
        <v>32</v>
      </c>
      <c r="Q2306" s="2" t="s">
        <v>32</v>
      </c>
      <c r="R2306" s="2" t="s">
        <v>32</v>
      </c>
      <c r="S2306" s="2" t="s">
        <v>32</v>
      </c>
      <c r="T2306" s="1" t="s">
        <v>32</v>
      </c>
      <c r="U2306" s="1" t="s">
        <v>32</v>
      </c>
      <c r="V2306" s="1" t="s">
        <v>32</v>
      </c>
      <c r="W2306" s="1" t="s">
        <v>32</v>
      </c>
    </row>
    <row r="2307" spans="1:23">
      <c r="A2307" s="29" t="str">
        <f>+IF(B2307="N","",IF(COUNTIF(B:B,B2307)&gt;1,COUNTIF(B$3:B2307,B2307),""))</f>
        <v/>
      </c>
      <c r="B2307" s="2" t="str">
        <f>+IF(H2307='Export Demurrage Detention'!$C$2,"Y","N")</f>
        <v>N</v>
      </c>
      <c r="D2307" s="1" t="s">
        <v>173</v>
      </c>
      <c r="G2307" s="1" t="s">
        <v>22</v>
      </c>
      <c r="H2307" s="1" t="s">
        <v>2862</v>
      </c>
      <c r="I2307" s="69">
        <v>44228</v>
      </c>
      <c r="J2307" s="70" t="s">
        <v>175</v>
      </c>
      <c r="K2307" s="1" t="s">
        <v>6319</v>
      </c>
      <c r="L2307" s="1" t="s">
        <v>26</v>
      </c>
      <c r="M2307" s="1" t="s">
        <v>7757</v>
      </c>
      <c r="N2307" s="1" t="s">
        <v>137</v>
      </c>
      <c r="O2307" s="2" t="s">
        <v>785</v>
      </c>
      <c r="P2307" s="2" t="s">
        <v>32</v>
      </c>
      <c r="Q2307" s="2" t="s">
        <v>32</v>
      </c>
      <c r="R2307" s="2" t="s">
        <v>32</v>
      </c>
      <c r="S2307" s="2" t="s">
        <v>32</v>
      </c>
      <c r="T2307" s="1" t="s">
        <v>32</v>
      </c>
      <c r="U2307" s="1" t="s">
        <v>32</v>
      </c>
      <c r="V2307" s="1" t="s">
        <v>32</v>
      </c>
      <c r="W2307" s="1" t="s">
        <v>32</v>
      </c>
    </row>
    <row r="2308" spans="1:23">
      <c r="A2308" s="29" t="str">
        <f>+IF(B2308="N","",IF(COUNTIF(B:B,B2308)&gt;1,COUNTIF(B$3:B2308,B2308),""))</f>
        <v/>
      </c>
      <c r="B2308" s="2" t="str">
        <f>+IF(H2308='Export Demurrage Detention'!$C$2,"Y","N")</f>
        <v>N</v>
      </c>
      <c r="D2308" s="1" t="s">
        <v>173</v>
      </c>
      <c r="G2308" s="1" t="s">
        <v>22</v>
      </c>
      <c r="H2308" s="1" t="s">
        <v>2862</v>
      </c>
      <c r="I2308" s="69">
        <v>44228</v>
      </c>
      <c r="J2308" s="70" t="s">
        <v>175</v>
      </c>
      <c r="K2308" s="1" t="s">
        <v>6319</v>
      </c>
      <c r="L2308" s="1" t="s">
        <v>26</v>
      </c>
      <c r="M2308" s="1" t="s">
        <v>7758</v>
      </c>
      <c r="N2308" s="1" t="s">
        <v>137</v>
      </c>
      <c r="O2308" s="2" t="s">
        <v>785</v>
      </c>
      <c r="P2308" s="2" t="s">
        <v>32</v>
      </c>
      <c r="Q2308" s="2" t="s">
        <v>32</v>
      </c>
      <c r="R2308" s="2" t="s">
        <v>32</v>
      </c>
      <c r="S2308" s="2" t="s">
        <v>32</v>
      </c>
      <c r="T2308" s="1" t="s">
        <v>32</v>
      </c>
      <c r="U2308" s="1" t="s">
        <v>32</v>
      </c>
      <c r="V2308" s="1" t="s">
        <v>32</v>
      </c>
      <c r="W2308" s="1" t="s">
        <v>32</v>
      </c>
    </row>
    <row r="2309" spans="1:23">
      <c r="A2309" s="29" t="str">
        <f>+IF(B2309="N","",IF(COUNTIF(B:B,B2309)&gt;1,COUNTIF(B$3:B2309,B2309),""))</f>
        <v/>
      </c>
      <c r="B2309" s="2" t="str">
        <f>+IF(H2309='Export Demurrage Detention'!$C$2,"Y","N")</f>
        <v>N</v>
      </c>
      <c r="D2309" s="1" t="s">
        <v>173</v>
      </c>
      <c r="G2309" s="1" t="s">
        <v>22</v>
      </c>
      <c r="H2309" s="1" t="s">
        <v>2862</v>
      </c>
      <c r="I2309" s="69">
        <v>44228</v>
      </c>
      <c r="J2309" s="70" t="s">
        <v>175</v>
      </c>
      <c r="K2309" s="1" t="s">
        <v>6319</v>
      </c>
      <c r="L2309" s="1" t="s">
        <v>26</v>
      </c>
      <c r="M2309" s="1" t="s">
        <v>7759</v>
      </c>
      <c r="N2309" s="1" t="s">
        <v>137</v>
      </c>
      <c r="O2309" s="2" t="s">
        <v>785</v>
      </c>
      <c r="P2309" s="2" t="s">
        <v>32</v>
      </c>
      <c r="Q2309" s="2" t="s">
        <v>32</v>
      </c>
      <c r="R2309" s="2" t="s">
        <v>32</v>
      </c>
      <c r="S2309" s="2" t="s">
        <v>32</v>
      </c>
      <c r="T2309" s="1" t="s">
        <v>32</v>
      </c>
      <c r="U2309" s="1" t="s">
        <v>32</v>
      </c>
      <c r="V2309" s="1" t="s">
        <v>32</v>
      </c>
      <c r="W2309" s="1" t="s">
        <v>32</v>
      </c>
    </row>
    <row r="2310" spans="1:23">
      <c r="A2310" s="29" t="str">
        <f>+IF(B2310="N","",IF(COUNTIF(B:B,B2310)&gt;1,COUNTIF(B$3:B2310,B2310),""))</f>
        <v/>
      </c>
      <c r="B2310" s="2" t="str">
        <f>+IF(H2310='Export Demurrage Detention'!$C$2,"Y","N")</f>
        <v>N</v>
      </c>
      <c r="D2310" s="1" t="s">
        <v>173</v>
      </c>
      <c r="G2310" s="1" t="s">
        <v>22</v>
      </c>
      <c r="H2310" s="1" t="s">
        <v>2862</v>
      </c>
      <c r="I2310" s="69">
        <v>44228</v>
      </c>
      <c r="J2310" s="70" t="s">
        <v>175</v>
      </c>
      <c r="K2310" s="1" t="s">
        <v>6319</v>
      </c>
      <c r="L2310" s="1" t="s">
        <v>26</v>
      </c>
      <c r="M2310" s="1" t="s">
        <v>7760</v>
      </c>
      <c r="N2310" s="1" t="s">
        <v>137</v>
      </c>
      <c r="O2310" s="2" t="s">
        <v>785</v>
      </c>
      <c r="P2310" s="2" t="s">
        <v>32</v>
      </c>
      <c r="Q2310" s="2" t="s">
        <v>32</v>
      </c>
      <c r="R2310" s="2" t="s">
        <v>32</v>
      </c>
      <c r="S2310" s="2" t="s">
        <v>32</v>
      </c>
      <c r="T2310" s="1" t="s">
        <v>32</v>
      </c>
      <c r="U2310" s="1" t="s">
        <v>32</v>
      </c>
      <c r="V2310" s="1" t="s">
        <v>32</v>
      </c>
      <c r="W2310" s="1" t="s">
        <v>32</v>
      </c>
    </row>
    <row r="2311" spans="1:23">
      <c r="A2311" s="29" t="str">
        <f>+IF(B2311="N","",IF(COUNTIF(B:B,B2311)&gt;1,COUNTIF(B$3:B2311,B2311),""))</f>
        <v/>
      </c>
      <c r="B2311" s="2" t="str">
        <f>+IF(H2311='Export Demurrage Detention'!$C$2,"Y","N")</f>
        <v>N</v>
      </c>
      <c r="D2311" s="1" t="s">
        <v>173</v>
      </c>
      <c r="G2311" s="1" t="s">
        <v>22</v>
      </c>
      <c r="H2311" s="1" t="s">
        <v>2862</v>
      </c>
      <c r="I2311" s="69">
        <v>44228</v>
      </c>
      <c r="J2311" s="70" t="s">
        <v>175</v>
      </c>
      <c r="K2311" s="1" t="s">
        <v>6319</v>
      </c>
      <c r="L2311" s="1" t="s">
        <v>26</v>
      </c>
      <c r="M2311" s="1" t="s">
        <v>7761</v>
      </c>
      <c r="N2311" s="1" t="s">
        <v>137</v>
      </c>
      <c r="O2311" s="2" t="s">
        <v>785</v>
      </c>
      <c r="P2311" s="2" t="s">
        <v>32</v>
      </c>
      <c r="Q2311" s="2" t="s">
        <v>32</v>
      </c>
      <c r="R2311" s="2" t="s">
        <v>32</v>
      </c>
      <c r="S2311" s="2" t="s">
        <v>32</v>
      </c>
      <c r="T2311" s="1" t="s">
        <v>32</v>
      </c>
      <c r="U2311" s="1" t="s">
        <v>32</v>
      </c>
      <c r="V2311" s="1" t="s">
        <v>32</v>
      </c>
      <c r="W2311" s="1" t="s">
        <v>32</v>
      </c>
    </row>
    <row r="2312" spans="1:23">
      <c r="A2312" s="29" t="str">
        <f>+IF(B2312="N","",IF(COUNTIF(B:B,B2312)&gt;1,COUNTIF(B$3:B2312,B2312),""))</f>
        <v/>
      </c>
      <c r="B2312" s="2" t="str">
        <f>+IF(H2312='Export Demurrage Detention'!$C$2,"Y","N")</f>
        <v>N</v>
      </c>
      <c r="D2312" s="1" t="s">
        <v>173</v>
      </c>
      <c r="G2312" s="1" t="s">
        <v>22</v>
      </c>
      <c r="H2312" s="1" t="s">
        <v>2862</v>
      </c>
      <c r="I2312" s="69">
        <v>44228</v>
      </c>
      <c r="J2312" s="70" t="s">
        <v>175</v>
      </c>
      <c r="K2312" s="1" t="s">
        <v>6319</v>
      </c>
      <c r="L2312" s="1" t="s">
        <v>26</v>
      </c>
      <c r="M2312" s="1" t="s">
        <v>7762</v>
      </c>
      <c r="N2312" s="1" t="s">
        <v>137</v>
      </c>
      <c r="O2312" s="2" t="s">
        <v>785</v>
      </c>
      <c r="P2312" s="2" t="s">
        <v>32</v>
      </c>
      <c r="Q2312" s="2" t="s">
        <v>32</v>
      </c>
      <c r="R2312" s="2" t="s">
        <v>32</v>
      </c>
      <c r="S2312" s="2" t="s">
        <v>32</v>
      </c>
      <c r="T2312" s="1" t="s">
        <v>32</v>
      </c>
      <c r="U2312" s="1" t="s">
        <v>32</v>
      </c>
      <c r="V2312" s="1" t="s">
        <v>32</v>
      </c>
      <c r="W2312" s="1" t="s">
        <v>32</v>
      </c>
    </row>
    <row r="2313" spans="1:23">
      <c r="A2313" s="29" t="str">
        <f>+IF(B2313="N","",IF(COUNTIF(B:B,B2313)&gt;1,COUNTIF(B$3:B2313,B2313),""))</f>
        <v/>
      </c>
      <c r="B2313" s="2" t="str">
        <f>+IF(H2313='Export Demurrage Detention'!$C$2,"Y","N")</f>
        <v>N</v>
      </c>
      <c r="D2313" s="1" t="s">
        <v>173</v>
      </c>
      <c r="G2313" s="1" t="s">
        <v>22</v>
      </c>
      <c r="H2313" s="1" t="s">
        <v>2862</v>
      </c>
      <c r="I2313" s="69">
        <v>44228</v>
      </c>
      <c r="J2313" s="70" t="s">
        <v>175</v>
      </c>
      <c r="K2313" s="1" t="s">
        <v>6319</v>
      </c>
      <c r="L2313" s="1" t="s">
        <v>26</v>
      </c>
      <c r="M2313" s="1" t="s">
        <v>7763</v>
      </c>
      <c r="N2313" s="1" t="s">
        <v>137</v>
      </c>
      <c r="O2313" s="2" t="s">
        <v>785</v>
      </c>
      <c r="P2313" s="2" t="s">
        <v>32</v>
      </c>
      <c r="Q2313" s="2" t="s">
        <v>32</v>
      </c>
      <c r="R2313" s="2" t="s">
        <v>32</v>
      </c>
      <c r="S2313" s="2" t="s">
        <v>32</v>
      </c>
      <c r="T2313" s="1" t="s">
        <v>32</v>
      </c>
      <c r="U2313" s="1" t="s">
        <v>32</v>
      </c>
      <c r="V2313" s="1" t="s">
        <v>32</v>
      </c>
      <c r="W2313" s="1" t="s">
        <v>32</v>
      </c>
    </row>
    <row r="2314" spans="1:23">
      <c r="A2314" s="29" t="str">
        <f>+IF(B2314="N","",IF(COUNTIF(B:B,B2314)&gt;1,COUNTIF(B$3:B2314,B2314),""))</f>
        <v/>
      </c>
      <c r="B2314" s="2" t="str">
        <f>+IF(H2314='Export Demurrage Detention'!$C$2,"Y","N")</f>
        <v>N</v>
      </c>
      <c r="D2314" s="1" t="s">
        <v>173</v>
      </c>
      <c r="G2314" s="1" t="s">
        <v>22</v>
      </c>
      <c r="H2314" s="1" t="s">
        <v>2862</v>
      </c>
      <c r="I2314" s="69">
        <v>44228</v>
      </c>
      <c r="J2314" s="70" t="s">
        <v>175</v>
      </c>
      <c r="K2314" s="1" t="s">
        <v>6319</v>
      </c>
      <c r="L2314" s="1" t="s">
        <v>26</v>
      </c>
      <c r="M2314" s="1" t="s">
        <v>7764</v>
      </c>
      <c r="N2314" s="1" t="s">
        <v>137</v>
      </c>
      <c r="O2314" s="2" t="s">
        <v>785</v>
      </c>
      <c r="P2314" s="2" t="s">
        <v>32</v>
      </c>
      <c r="Q2314" s="2" t="s">
        <v>32</v>
      </c>
      <c r="R2314" s="2" t="s">
        <v>32</v>
      </c>
      <c r="S2314" s="2" t="s">
        <v>32</v>
      </c>
      <c r="T2314" s="1" t="s">
        <v>32</v>
      </c>
      <c r="U2314" s="1" t="s">
        <v>32</v>
      </c>
      <c r="V2314" s="1" t="s">
        <v>32</v>
      </c>
      <c r="W2314" s="1" t="s">
        <v>32</v>
      </c>
    </row>
    <row r="2315" spans="1:23">
      <c r="A2315" s="29" t="str">
        <f>+IF(B2315="N","",IF(COUNTIF(B:B,B2315)&gt;1,COUNTIF(B$3:B2315,B2315),""))</f>
        <v/>
      </c>
      <c r="B2315" s="2" t="str">
        <f>+IF(H2315='Export Demurrage Detention'!$C$2,"Y","N")</f>
        <v>N</v>
      </c>
      <c r="D2315" s="1" t="s">
        <v>173</v>
      </c>
      <c r="G2315" s="1" t="s">
        <v>22</v>
      </c>
      <c r="H2315" s="1" t="s">
        <v>2862</v>
      </c>
      <c r="I2315" s="69">
        <v>44228</v>
      </c>
      <c r="J2315" s="70" t="s">
        <v>175</v>
      </c>
      <c r="K2315" s="1" t="s">
        <v>6319</v>
      </c>
      <c r="L2315" s="1" t="s">
        <v>26</v>
      </c>
      <c r="M2315" s="1" t="s">
        <v>7765</v>
      </c>
      <c r="N2315" s="1" t="s">
        <v>137</v>
      </c>
      <c r="O2315" s="2" t="s">
        <v>785</v>
      </c>
      <c r="P2315" s="2" t="s">
        <v>32</v>
      </c>
      <c r="Q2315" s="2" t="s">
        <v>32</v>
      </c>
      <c r="R2315" s="2" t="s">
        <v>32</v>
      </c>
      <c r="S2315" s="2" t="s">
        <v>32</v>
      </c>
      <c r="T2315" s="1" t="s">
        <v>32</v>
      </c>
      <c r="U2315" s="1" t="s">
        <v>32</v>
      </c>
      <c r="V2315" s="1" t="s">
        <v>32</v>
      </c>
      <c r="W2315" s="1" t="s">
        <v>32</v>
      </c>
    </row>
    <row r="2316" spans="1:23">
      <c r="A2316" s="29" t="str">
        <f>+IF(B2316="N","",IF(COUNTIF(B:B,B2316)&gt;1,COUNTIF(B$3:B2316,B2316),""))</f>
        <v/>
      </c>
      <c r="B2316" s="2" t="str">
        <f>+IF(H2316='Export Demurrage Detention'!$C$2,"Y","N")</f>
        <v>N</v>
      </c>
      <c r="D2316" s="1" t="s">
        <v>173</v>
      </c>
      <c r="G2316" s="1" t="s">
        <v>22</v>
      </c>
      <c r="H2316" s="1" t="s">
        <v>2862</v>
      </c>
      <c r="I2316" s="69">
        <v>44228</v>
      </c>
      <c r="J2316" s="70" t="s">
        <v>175</v>
      </c>
      <c r="K2316" s="1" t="s">
        <v>6319</v>
      </c>
      <c r="L2316" s="1" t="s">
        <v>26</v>
      </c>
      <c r="M2316" s="1" t="s">
        <v>7766</v>
      </c>
      <c r="N2316" s="1" t="s">
        <v>137</v>
      </c>
      <c r="O2316" s="2" t="s">
        <v>785</v>
      </c>
      <c r="P2316" s="2" t="s">
        <v>32</v>
      </c>
      <c r="Q2316" s="2" t="s">
        <v>32</v>
      </c>
      <c r="R2316" s="2" t="s">
        <v>32</v>
      </c>
      <c r="S2316" s="2" t="s">
        <v>32</v>
      </c>
      <c r="T2316" s="1" t="s">
        <v>32</v>
      </c>
      <c r="U2316" s="1" t="s">
        <v>32</v>
      </c>
      <c r="V2316" s="1" t="s">
        <v>32</v>
      </c>
      <c r="W2316" s="1" t="s">
        <v>32</v>
      </c>
    </row>
    <row r="2317" spans="1:23">
      <c r="A2317" s="29" t="str">
        <f>+IF(B2317="N","",IF(COUNTIF(B:B,B2317)&gt;1,COUNTIF(B$3:B2317,B2317),""))</f>
        <v/>
      </c>
      <c r="B2317" s="2" t="str">
        <f>+IF(H2317='Export Demurrage Detention'!$C$2,"Y","N")</f>
        <v>N</v>
      </c>
      <c r="D2317" s="1" t="s">
        <v>173</v>
      </c>
      <c r="G2317" s="1" t="s">
        <v>22</v>
      </c>
      <c r="H2317" s="1" t="s">
        <v>2862</v>
      </c>
      <c r="I2317" s="69">
        <v>44228</v>
      </c>
      <c r="J2317" s="70" t="s">
        <v>175</v>
      </c>
      <c r="K2317" s="1" t="s">
        <v>6319</v>
      </c>
      <c r="L2317" s="1" t="s">
        <v>26</v>
      </c>
      <c r="M2317" s="1" t="s">
        <v>7767</v>
      </c>
      <c r="N2317" s="1" t="s">
        <v>137</v>
      </c>
      <c r="O2317" s="2" t="s">
        <v>785</v>
      </c>
      <c r="P2317" s="2" t="s">
        <v>32</v>
      </c>
      <c r="Q2317" s="2" t="s">
        <v>32</v>
      </c>
      <c r="R2317" s="2" t="s">
        <v>32</v>
      </c>
      <c r="S2317" s="2" t="s">
        <v>32</v>
      </c>
      <c r="T2317" s="1" t="s">
        <v>32</v>
      </c>
      <c r="U2317" s="1" t="s">
        <v>32</v>
      </c>
      <c r="V2317" s="1" t="s">
        <v>32</v>
      </c>
      <c r="W2317" s="1" t="s">
        <v>32</v>
      </c>
    </row>
    <row r="2318" spans="1:23">
      <c r="A2318" s="29" t="str">
        <f>+IF(B2318="N","",IF(COUNTIF(B:B,B2318)&gt;1,COUNTIF(B$3:B2318,B2318),""))</f>
        <v/>
      </c>
      <c r="B2318" s="2" t="str">
        <f>+IF(H2318='Export Demurrage Detention'!$C$2,"Y","N")</f>
        <v>N</v>
      </c>
      <c r="D2318" s="1" t="s">
        <v>173</v>
      </c>
      <c r="G2318" s="1" t="s">
        <v>22</v>
      </c>
      <c r="H2318" s="1" t="s">
        <v>2862</v>
      </c>
      <c r="I2318" s="69">
        <v>44228</v>
      </c>
      <c r="J2318" s="70" t="s">
        <v>175</v>
      </c>
      <c r="K2318" s="1" t="s">
        <v>6319</v>
      </c>
      <c r="L2318" s="1" t="s">
        <v>26</v>
      </c>
      <c r="M2318" s="1" t="s">
        <v>7768</v>
      </c>
      <c r="N2318" s="1" t="s">
        <v>137</v>
      </c>
      <c r="O2318" s="2" t="s">
        <v>785</v>
      </c>
      <c r="P2318" s="2" t="s">
        <v>32</v>
      </c>
      <c r="Q2318" s="2" t="s">
        <v>32</v>
      </c>
      <c r="R2318" s="2" t="s">
        <v>32</v>
      </c>
      <c r="S2318" s="2" t="s">
        <v>32</v>
      </c>
      <c r="T2318" s="1" t="s">
        <v>32</v>
      </c>
      <c r="U2318" s="1" t="s">
        <v>32</v>
      </c>
      <c r="V2318" s="1" t="s">
        <v>32</v>
      </c>
      <c r="W2318" s="1" t="s">
        <v>32</v>
      </c>
    </row>
    <row r="2319" spans="1:23">
      <c r="A2319" s="29" t="str">
        <f>+IF(B2319="N","",IF(COUNTIF(B:B,B2319)&gt;1,COUNTIF(B$3:B2319,B2319),""))</f>
        <v/>
      </c>
      <c r="B2319" s="2" t="str">
        <f>+IF(H2319='Export Demurrage Detention'!$C$2,"Y","N")</f>
        <v>N</v>
      </c>
      <c r="D2319" s="1" t="s">
        <v>173</v>
      </c>
      <c r="G2319" s="1" t="s">
        <v>22</v>
      </c>
      <c r="H2319" s="1" t="s">
        <v>2862</v>
      </c>
      <c r="I2319" s="69">
        <v>44228</v>
      </c>
      <c r="J2319" s="70" t="s">
        <v>175</v>
      </c>
      <c r="K2319" s="1" t="s">
        <v>6319</v>
      </c>
      <c r="L2319" s="1" t="s">
        <v>26</v>
      </c>
      <c r="M2319" s="1" t="s">
        <v>7769</v>
      </c>
      <c r="N2319" s="1" t="s">
        <v>137</v>
      </c>
      <c r="O2319" s="2" t="s">
        <v>785</v>
      </c>
      <c r="P2319" s="2" t="s">
        <v>32</v>
      </c>
      <c r="Q2319" s="2" t="s">
        <v>32</v>
      </c>
      <c r="R2319" s="2" t="s">
        <v>32</v>
      </c>
      <c r="S2319" s="2" t="s">
        <v>32</v>
      </c>
      <c r="T2319" s="1" t="s">
        <v>32</v>
      </c>
      <c r="U2319" s="1" t="s">
        <v>32</v>
      </c>
      <c r="V2319" s="1" t="s">
        <v>32</v>
      </c>
      <c r="W2319" s="1" t="s">
        <v>32</v>
      </c>
    </row>
    <row r="2320" spans="1:23">
      <c r="A2320" s="29" t="str">
        <f>+IF(B2320="N","",IF(COUNTIF(B:B,B2320)&gt;1,COUNTIF(B$3:B2320,B2320),""))</f>
        <v/>
      </c>
      <c r="B2320" s="2" t="str">
        <f>+IF(H2320='Export Demurrage Detention'!$C$2,"Y","N")</f>
        <v>N</v>
      </c>
      <c r="D2320" s="1" t="s">
        <v>173</v>
      </c>
      <c r="G2320" s="1" t="s">
        <v>22</v>
      </c>
      <c r="H2320" s="1" t="s">
        <v>7639</v>
      </c>
      <c r="I2320" s="69">
        <v>44228</v>
      </c>
      <c r="J2320" s="70" t="s">
        <v>175</v>
      </c>
      <c r="K2320" s="1" t="s">
        <v>6319</v>
      </c>
      <c r="L2320" s="1" t="s">
        <v>26</v>
      </c>
      <c r="M2320" s="1" t="s">
        <v>7751</v>
      </c>
      <c r="N2320" s="1" t="s">
        <v>137</v>
      </c>
      <c r="O2320" s="2" t="s">
        <v>785</v>
      </c>
      <c r="P2320" s="2" t="s">
        <v>32</v>
      </c>
      <c r="Q2320" s="2" t="s">
        <v>32</v>
      </c>
      <c r="R2320" s="2" t="s">
        <v>32</v>
      </c>
      <c r="S2320" s="2" t="s">
        <v>32</v>
      </c>
      <c r="T2320" s="1" t="s">
        <v>32</v>
      </c>
      <c r="U2320" s="1" t="s">
        <v>32</v>
      </c>
      <c r="V2320" s="1" t="s">
        <v>32</v>
      </c>
      <c r="W2320" s="1" t="s">
        <v>32</v>
      </c>
    </row>
    <row r="2321" spans="1:23">
      <c r="A2321" s="29" t="str">
        <f>+IF(B2321="N","",IF(COUNTIF(B:B,B2321)&gt;1,COUNTIF(B$3:B2321,B2321),""))</f>
        <v/>
      </c>
      <c r="B2321" s="2" t="str">
        <f>+IF(H2321='Export Demurrage Detention'!$C$2,"Y","N")</f>
        <v>N</v>
      </c>
      <c r="D2321" s="1" t="s">
        <v>173</v>
      </c>
      <c r="G2321" s="1" t="s">
        <v>22</v>
      </c>
      <c r="H2321" s="1" t="s">
        <v>7639</v>
      </c>
      <c r="I2321" s="69">
        <v>44228</v>
      </c>
      <c r="J2321" s="70" t="s">
        <v>175</v>
      </c>
      <c r="K2321" s="1" t="s">
        <v>6319</v>
      </c>
      <c r="L2321" s="1" t="s">
        <v>26</v>
      </c>
      <c r="M2321" s="1" t="s">
        <v>7752</v>
      </c>
      <c r="N2321" s="1" t="s">
        <v>137</v>
      </c>
      <c r="O2321" s="2" t="s">
        <v>785</v>
      </c>
      <c r="P2321" s="2" t="s">
        <v>32</v>
      </c>
      <c r="Q2321" s="2" t="s">
        <v>32</v>
      </c>
      <c r="R2321" s="2" t="s">
        <v>32</v>
      </c>
      <c r="S2321" s="2" t="s">
        <v>32</v>
      </c>
      <c r="T2321" s="1" t="s">
        <v>32</v>
      </c>
      <c r="U2321" s="1" t="s">
        <v>32</v>
      </c>
      <c r="V2321" s="1" t="s">
        <v>32</v>
      </c>
      <c r="W2321" s="1" t="s">
        <v>32</v>
      </c>
    </row>
    <row r="2322" spans="1:23">
      <c r="A2322" s="29" t="str">
        <f>+IF(B2322="N","",IF(COUNTIF(B:B,B2322)&gt;1,COUNTIF(B$3:B2322,B2322),""))</f>
        <v/>
      </c>
      <c r="B2322" s="2" t="str">
        <f>+IF(H2322='Export Demurrage Detention'!$C$2,"Y","N")</f>
        <v>N</v>
      </c>
      <c r="D2322" s="1" t="s">
        <v>173</v>
      </c>
      <c r="G2322" s="1" t="s">
        <v>22</v>
      </c>
      <c r="H2322" s="1" t="s">
        <v>7639</v>
      </c>
      <c r="I2322" s="69">
        <v>44228</v>
      </c>
      <c r="J2322" s="70" t="s">
        <v>175</v>
      </c>
      <c r="K2322" s="1" t="s">
        <v>6319</v>
      </c>
      <c r="L2322" s="1" t="s">
        <v>26</v>
      </c>
      <c r="M2322" s="1" t="s">
        <v>7729</v>
      </c>
      <c r="N2322" s="1" t="s">
        <v>137</v>
      </c>
      <c r="O2322" s="2" t="s">
        <v>785</v>
      </c>
      <c r="P2322" s="2" t="s">
        <v>32</v>
      </c>
      <c r="Q2322" s="2" t="s">
        <v>32</v>
      </c>
      <c r="R2322" s="2" t="s">
        <v>32</v>
      </c>
      <c r="S2322" s="2" t="s">
        <v>32</v>
      </c>
      <c r="T2322" s="1" t="s">
        <v>32</v>
      </c>
      <c r="U2322" s="1" t="s">
        <v>32</v>
      </c>
      <c r="V2322" s="1" t="s">
        <v>32</v>
      </c>
      <c r="W2322" s="1" t="s">
        <v>32</v>
      </c>
    </row>
    <row r="2323" spans="1:23">
      <c r="A2323" s="29" t="str">
        <f>+IF(B2323="N","",IF(COUNTIF(B:B,B2323)&gt;1,COUNTIF(B$3:B2323,B2323),""))</f>
        <v/>
      </c>
      <c r="B2323" s="2" t="str">
        <f>+IF(H2323='Export Demurrage Detention'!$C$2,"Y","N")</f>
        <v>N</v>
      </c>
      <c r="D2323" s="1" t="s">
        <v>173</v>
      </c>
      <c r="G2323" s="1" t="s">
        <v>22</v>
      </c>
      <c r="H2323" s="1" t="s">
        <v>7639</v>
      </c>
      <c r="I2323" s="69">
        <v>44228</v>
      </c>
      <c r="J2323" s="70" t="s">
        <v>175</v>
      </c>
      <c r="K2323" s="1" t="s">
        <v>6319</v>
      </c>
      <c r="L2323" s="1" t="s">
        <v>26</v>
      </c>
      <c r="M2323" s="1" t="s">
        <v>7753</v>
      </c>
      <c r="N2323" s="1" t="s">
        <v>137</v>
      </c>
      <c r="O2323" s="2" t="s">
        <v>785</v>
      </c>
      <c r="P2323" s="2" t="s">
        <v>32</v>
      </c>
      <c r="Q2323" s="2" t="s">
        <v>32</v>
      </c>
      <c r="R2323" s="2" t="s">
        <v>32</v>
      </c>
      <c r="S2323" s="2" t="s">
        <v>32</v>
      </c>
      <c r="T2323" s="1" t="s">
        <v>32</v>
      </c>
      <c r="U2323" s="1" t="s">
        <v>32</v>
      </c>
      <c r="V2323" s="1" t="s">
        <v>32</v>
      </c>
      <c r="W2323" s="1" t="s">
        <v>32</v>
      </c>
    </row>
    <row r="2324" spans="1:23">
      <c r="A2324" s="29" t="str">
        <f>+IF(B2324="N","",IF(COUNTIF(B:B,B2324)&gt;1,COUNTIF(B$3:B2324,B2324),""))</f>
        <v/>
      </c>
      <c r="B2324" s="2" t="str">
        <f>+IF(H2324='Export Demurrage Detention'!$C$2,"Y","N")</f>
        <v>N</v>
      </c>
      <c r="D2324" s="1" t="s">
        <v>173</v>
      </c>
      <c r="G2324" s="1" t="s">
        <v>22</v>
      </c>
      <c r="H2324" s="1" t="s">
        <v>7639</v>
      </c>
      <c r="I2324" s="69">
        <v>44228</v>
      </c>
      <c r="J2324" s="70" t="s">
        <v>175</v>
      </c>
      <c r="K2324" s="1" t="s">
        <v>6319</v>
      </c>
      <c r="L2324" s="1" t="s">
        <v>26</v>
      </c>
      <c r="M2324" s="1" t="s">
        <v>7754</v>
      </c>
      <c r="N2324" s="1" t="s">
        <v>137</v>
      </c>
      <c r="O2324" s="2" t="s">
        <v>785</v>
      </c>
      <c r="P2324" s="2" t="s">
        <v>32</v>
      </c>
      <c r="Q2324" s="2" t="s">
        <v>32</v>
      </c>
      <c r="R2324" s="2" t="s">
        <v>32</v>
      </c>
      <c r="S2324" s="2" t="s">
        <v>32</v>
      </c>
      <c r="T2324" s="1" t="s">
        <v>32</v>
      </c>
      <c r="U2324" s="1" t="s">
        <v>32</v>
      </c>
      <c r="V2324" s="1" t="s">
        <v>32</v>
      </c>
      <c r="W2324" s="1" t="s">
        <v>32</v>
      </c>
    </row>
    <row r="2325" spans="1:23">
      <c r="A2325" s="29" t="str">
        <f>+IF(B2325="N","",IF(COUNTIF(B:B,B2325)&gt;1,COUNTIF(B$3:B2325,B2325),""))</f>
        <v/>
      </c>
      <c r="B2325" s="2" t="str">
        <f>+IF(H2325='Export Demurrage Detention'!$C$2,"Y","N")</f>
        <v>N</v>
      </c>
      <c r="D2325" s="1" t="s">
        <v>173</v>
      </c>
      <c r="G2325" s="1" t="s">
        <v>22</v>
      </c>
      <c r="H2325" s="1" t="s">
        <v>7639</v>
      </c>
      <c r="I2325" s="69">
        <v>44228</v>
      </c>
      <c r="J2325" s="70" t="s">
        <v>175</v>
      </c>
      <c r="K2325" s="1" t="s">
        <v>6319</v>
      </c>
      <c r="L2325" s="1" t="s">
        <v>26</v>
      </c>
      <c r="M2325" s="1" t="s">
        <v>7755</v>
      </c>
      <c r="N2325" s="1" t="s">
        <v>137</v>
      </c>
      <c r="O2325" s="2" t="s">
        <v>785</v>
      </c>
      <c r="P2325" s="2" t="s">
        <v>32</v>
      </c>
      <c r="Q2325" s="2" t="s">
        <v>32</v>
      </c>
      <c r="R2325" s="2" t="s">
        <v>32</v>
      </c>
      <c r="S2325" s="2" t="s">
        <v>32</v>
      </c>
      <c r="T2325" s="1" t="s">
        <v>32</v>
      </c>
      <c r="U2325" s="1" t="s">
        <v>32</v>
      </c>
      <c r="V2325" s="1" t="s">
        <v>32</v>
      </c>
      <c r="W2325" s="1" t="s">
        <v>32</v>
      </c>
    </row>
    <row r="2326" spans="1:23">
      <c r="A2326" s="29" t="str">
        <f>+IF(B2326="N","",IF(COUNTIF(B:B,B2326)&gt;1,COUNTIF(B$3:B2326,B2326),""))</f>
        <v/>
      </c>
      <c r="B2326" s="2" t="str">
        <f>+IF(H2326='Export Demurrage Detention'!$C$2,"Y","N")</f>
        <v>N</v>
      </c>
      <c r="D2326" s="1" t="s">
        <v>173</v>
      </c>
      <c r="G2326" s="1" t="s">
        <v>22</v>
      </c>
      <c r="H2326" s="1" t="s">
        <v>7639</v>
      </c>
      <c r="I2326" s="69">
        <v>44228</v>
      </c>
      <c r="J2326" s="70" t="s">
        <v>175</v>
      </c>
      <c r="K2326" s="1" t="s">
        <v>6319</v>
      </c>
      <c r="L2326" s="1" t="s">
        <v>26</v>
      </c>
      <c r="M2326" s="1" t="s">
        <v>7756</v>
      </c>
      <c r="N2326" s="1" t="s">
        <v>137</v>
      </c>
      <c r="O2326" s="2" t="s">
        <v>785</v>
      </c>
      <c r="P2326" s="2" t="s">
        <v>32</v>
      </c>
      <c r="Q2326" s="2" t="s">
        <v>32</v>
      </c>
      <c r="R2326" s="2" t="s">
        <v>32</v>
      </c>
      <c r="S2326" s="2" t="s">
        <v>32</v>
      </c>
      <c r="T2326" s="1" t="s">
        <v>32</v>
      </c>
      <c r="U2326" s="1" t="s">
        <v>32</v>
      </c>
      <c r="V2326" s="1" t="s">
        <v>32</v>
      </c>
      <c r="W2326" s="1" t="s">
        <v>32</v>
      </c>
    </row>
    <row r="2327" spans="1:23">
      <c r="A2327" s="29" t="str">
        <f>+IF(B2327="N","",IF(COUNTIF(B:B,B2327)&gt;1,COUNTIF(B$3:B2327,B2327),""))</f>
        <v/>
      </c>
      <c r="B2327" s="2" t="str">
        <f>+IF(H2327='Export Demurrage Detention'!$C$2,"Y","N")</f>
        <v>N</v>
      </c>
      <c r="D2327" s="1" t="s">
        <v>173</v>
      </c>
      <c r="G2327" s="1" t="s">
        <v>22</v>
      </c>
      <c r="H2327" s="1" t="s">
        <v>7639</v>
      </c>
      <c r="I2327" s="69">
        <v>44228</v>
      </c>
      <c r="J2327" s="70" t="s">
        <v>175</v>
      </c>
      <c r="K2327" s="1" t="s">
        <v>6319</v>
      </c>
      <c r="L2327" s="1" t="s">
        <v>26</v>
      </c>
      <c r="M2327" s="1" t="s">
        <v>7757</v>
      </c>
      <c r="N2327" s="1" t="s">
        <v>137</v>
      </c>
      <c r="O2327" s="2" t="s">
        <v>785</v>
      </c>
      <c r="P2327" s="2" t="s">
        <v>32</v>
      </c>
      <c r="Q2327" s="2" t="s">
        <v>32</v>
      </c>
      <c r="R2327" s="2" t="s">
        <v>32</v>
      </c>
      <c r="S2327" s="2" t="s">
        <v>32</v>
      </c>
      <c r="T2327" s="1" t="s">
        <v>32</v>
      </c>
      <c r="U2327" s="1" t="s">
        <v>32</v>
      </c>
      <c r="V2327" s="1" t="s">
        <v>32</v>
      </c>
      <c r="W2327" s="1" t="s">
        <v>32</v>
      </c>
    </row>
    <row r="2328" spans="1:23">
      <c r="A2328" s="29" t="str">
        <f>+IF(B2328="N","",IF(COUNTIF(B:B,B2328)&gt;1,COUNTIF(B$3:B2328,B2328),""))</f>
        <v/>
      </c>
      <c r="B2328" s="2" t="str">
        <f>+IF(H2328='Export Demurrage Detention'!$C$2,"Y","N")</f>
        <v>N</v>
      </c>
      <c r="D2328" s="1" t="s">
        <v>173</v>
      </c>
      <c r="G2328" s="1" t="s">
        <v>22</v>
      </c>
      <c r="H2328" s="1" t="s">
        <v>7639</v>
      </c>
      <c r="I2328" s="69">
        <v>44228</v>
      </c>
      <c r="J2328" s="70" t="s">
        <v>175</v>
      </c>
      <c r="K2328" s="1" t="s">
        <v>6319</v>
      </c>
      <c r="L2328" s="1" t="s">
        <v>26</v>
      </c>
      <c r="M2328" s="1" t="s">
        <v>7758</v>
      </c>
      <c r="N2328" s="1" t="s">
        <v>137</v>
      </c>
      <c r="O2328" s="2" t="s">
        <v>785</v>
      </c>
      <c r="P2328" s="2" t="s">
        <v>32</v>
      </c>
      <c r="Q2328" s="2" t="s">
        <v>32</v>
      </c>
      <c r="R2328" s="2" t="s">
        <v>32</v>
      </c>
      <c r="S2328" s="2" t="s">
        <v>32</v>
      </c>
      <c r="T2328" s="1" t="s">
        <v>32</v>
      </c>
      <c r="U2328" s="1" t="s">
        <v>32</v>
      </c>
      <c r="V2328" s="1" t="s">
        <v>32</v>
      </c>
      <c r="W2328" s="1" t="s">
        <v>32</v>
      </c>
    </row>
    <row r="2329" spans="1:23">
      <c r="A2329" s="29" t="str">
        <f>+IF(B2329="N","",IF(COUNTIF(B:B,B2329)&gt;1,COUNTIF(B$3:B2329,B2329),""))</f>
        <v/>
      </c>
      <c r="B2329" s="2" t="str">
        <f>+IF(H2329='Export Demurrage Detention'!$C$2,"Y","N")</f>
        <v>N</v>
      </c>
      <c r="D2329" s="1" t="s">
        <v>173</v>
      </c>
      <c r="G2329" s="1" t="s">
        <v>22</v>
      </c>
      <c r="H2329" s="1" t="s">
        <v>7639</v>
      </c>
      <c r="I2329" s="69">
        <v>44228</v>
      </c>
      <c r="J2329" s="70" t="s">
        <v>175</v>
      </c>
      <c r="K2329" s="1" t="s">
        <v>6319</v>
      </c>
      <c r="L2329" s="1" t="s">
        <v>26</v>
      </c>
      <c r="M2329" s="1" t="s">
        <v>7759</v>
      </c>
      <c r="N2329" s="1" t="s">
        <v>137</v>
      </c>
      <c r="O2329" s="2" t="s">
        <v>785</v>
      </c>
      <c r="P2329" s="2" t="s">
        <v>32</v>
      </c>
      <c r="Q2329" s="2" t="s">
        <v>32</v>
      </c>
      <c r="R2329" s="2" t="s">
        <v>32</v>
      </c>
      <c r="S2329" s="2" t="s">
        <v>32</v>
      </c>
      <c r="T2329" s="1" t="s">
        <v>32</v>
      </c>
      <c r="U2329" s="1" t="s">
        <v>32</v>
      </c>
      <c r="V2329" s="1" t="s">
        <v>32</v>
      </c>
      <c r="W2329" s="1" t="s">
        <v>32</v>
      </c>
    </row>
    <row r="2330" spans="1:23">
      <c r="A2330" s="29" t="str">
        <f>+IF(B2330="N","",IF(COUNTIF(B:B,B2330)&gt;1,COUNTIF(B$3:B2330,B2330),""))</f>
        <v/>
      </c>
      <c r="B2330" s="2" t="str">
        <f>+IF(H2330='Export Demurrage Detention'!$C$2,"Y","N")</f>
        <v>N</v>
      </c>
      <c r="D2330" s="1" t="s">
        <v>173</v>
      </c>
      <c r="G2330" s="1" t="s">
        <v>22</v>
      </c>
      <c r="H2330" s="1" t="s">
        <v>7639</v>
      </c>
      <c r="I2330" s="69">
        <v>44228</v>
      </c>
      <c r="J2330" s="70" t="s">
        <v>175</v>
      </c>
      <c r="K2330" s="1" t="s">
        <v>6319</v>
      </c>
      <c r="L2330" s="1" t="s">
        <v>26</v>
      </c>
      <c r="M2330" s="1" t="s">
        <v>7760</v>
      </c>
      <c r="N2330" s="1" t="s">
        <v>137</v>
      </c>
      <c r="O2330" s="2" t="s">
        <v>785</v>
      </c>
      <c r="P2330" s="2" t="s">
        <v>32</v>
      </c>
      <c r="Q2330" s="2" t="s">
        <v>32</v>
      </c>
      <c r="R2330" s="2" t="s">
        <v>32</v>
      </c>
      <c r="S2330" s="2" t="s">
        <v>32</v>
      </c>
      <c r="T2330" s="1" t="s">
        <v>32</v>
      </c>
      <c r="U2330" s="1" t="s">
        <v>32</v>
      </c>
      <c r="V2330" s="1" t="s">
        <v>32</v>
      </c>
      <c r="W2330" s="1" t="s">
        <v>32</v>
      </c>
    </row>
    <row r="2331" spans="1:23">
      <c r="A2331" s="29" t="str">
        <f>+IF(B2331="N","",IF(COUNTIF(B:B,B2331)&gt;1,COUNTIF(B$3:B2331,B2331),""))</f>
        <v/>
      </c>
      <c r="B2331" s="2" t="str">
        <f>+IF(H2331='Export Demurrage Detention'!$C$2,"Y","N")</f>
        <v>N</v>
      </c>
      <c r="D2331" s="1" t="s">
        <v>173</v>
      </c>
      <c r="G2331" s="1" t="s">
        <v>22</v>
      </c>
      <c r="H2331" s="1" t="s">
        <v>7639</v>
      </c>
      <c r="I2331" s="69">
        <v>44228</v>
      </c>
      <c r="J2331" s="70" t="s">
        <v>175</v>
      </c>
      <c r="K2331" s="1" t="s">
        <v>6319</v>
      </c>
      <c r="L2331" s="1" t="s">
        <v>26</v>
      </c>
      <c r="M2331" s="1" t="s">
        <v>7761</v>
      </c>
      <c r="N2331" s="1" t="s">
        <v>137</v>
      </c>
      <c r="O2331" s="2" t="s">
        <v>785</v>
      </c>
      <c r="P2331" s="2" t="s">
        <v>32</v>
      </c>
      <c r="Q2331" s="2" t="s">
        <v>32</v>
      </c>
      <c r="R2331" s="2" t="s">
        <v>32</v>
      </c>
      <c r="S2331" s="2" t="s">
        <v>32</v>
      </c>
      <c r="T2331" s="1" t="s">
        <v>32</v>
      </c>
      <c r="U2331" s="1" t="s">
        <v>32</v>
      </c>
      <c r="V2331" s="1" t="s">
        <v>32</v>
      </c>
      <c r="W2331" s="1" t="s">
        <v>32</v>
      </c>
    </row>
    <row r="2332" spans="1:23">
      <c r="A2332" s="29" t="str">
        <f>+IF(B2332="N","",IF(COUNTIF(B:B,B2332)&gt;1,COUNTIF(B$3:B2332,B2332),""))</f>
        <v/>
      </c>
      <c r="B2332" s="2" t="str">
        <f>+IF(H2332='Export Demurrage Detention'!$C$2,"Y","N")</f>
        <v>N</v>
      </c>
      <c r="D2332" s="1" t="s">
        <v>173</v>
      </c>
      <c r="G2332" s="1" t="s">
        <v>22</v>
      </c>
      <c r="H2332" s="1" t="s">
        <v>7639</v>
      </c>
      <c r="I2332" s="69">
        <v>44228</v>
      </c>
      <c r="J2332" s="70" t="s">
        <v>175</v>
      </c>
      <c r="K2332" s="1" t="s">
        <v>6319</v>
      </c>
      <c r="L2332" s="1" t="s">
        <v>26</v>
      </c>
      <c r="M2332" s="1" t="s">
        <v>7762</v>
      </c>
      <c r="N2332" s="1" t="s">
        <v>137</v>
      </c>
      <c r="O2332" s="2" t="s">
        <v>785</v>
      </c>
      <c r="P2332" s="2" t="s">
        <v>32</v>
      </c>
      <c r="Q2332" s="2" t="s">
        <v>32</v>
      </c>
      <c r="R2332" s="2" t="s">
        <v>32</v>
      </c>
      <c r="S2332" s="2" t="s">
        <v>32</v>
      </c>
      <c r="T2332" s="1" t="s">
        <v>32</v>
      </c>
      <c r="U2332" s="1" t="s">
        <v>32</v>
      </c>
      <c r="V2332" s="1" t="s">
        <v>32</v>
      </c>
      <c r="W2332" s="1" t="s">
        <v>32</v>
      </c>
    </row>
    <row r="2333" spans="1:23">
      <c r="A2333" s="29" t="str">
        <f>+IF(B2333="N","",IF(COUNTIF(B:B,B2333)&gt;1,COUNTIF(B$3:B2333,B2333),""))</f>
        <v/>
      </c>
      <c r="B2333" s="2" t="str">
        <f>+IF(H2333='Export Demurrage Detention'!$C$2,"Y","N")</f>
        <v>N</v>
      </c>
      <c r="D2333" s="1" t="s">
        <v>173</v>
      </c>
      <c r="G2333" s="1" t="s">
        <v>22</v>
      </c>
      <c r="H2333" s="1" t="s">
        <v>7639</v>
      </c>
      <c r="I2333" s="69">
        <v>44228</v>
      </c>
      <c r="J2333" s="70" t="s">
        <v>175</v>
      </c>
      <c r="K2333" s="1" t="s">
        <v>6319</v>
      </c>
      <c r="L2333" s="1" t="s">
        <v>26</v>
      </c>
      <c r="M2333" s="1" t="s">
        <v>7763</v>
      </c>
      <c r="N2333" s="1" t="s">
        <v>137</v>
      </c>
      <c r="O2333" s="2" t="s">
        <v>785</v>
      </c>
      <c r="P2333" s="2" t="s">
        <v>32</v>
      </c>
      <c r="Q2333" s="2" t="s">
        <v>32</v>
      </c>
      <c r="R2333" s="2" t="s">
        <v>32</v>
      </c>
      <c r="S2333" s="2" t="s">
        <v>32</v>
      </c>
      <c r="T2333" s="1" t="s">
        <v>32</v>
      </c>
      <c r="U2333" s="1" t="s">
        <v>32</v>
      </c>
      <c r="V2333" s="1" t="s">
        <v>32</v>
      </c>
      <c r="W2333" s="1" t="s">
        <v>32</v>
      </c>
    </row>
    <row r="2334" spans="1:23">
      <c r="A2334" s="29" t="str">
        <f>+IF(B2334="N","",IF(COUNTIF(B:B,B2334)&gt;1,COUNTIF(B$3:B2334,B2334),""))</f>
        <v/>
      </c>
      <c r="B2334" s="2" t="str">
        <f>+IF(H2334='Export Demurrage Detention'!$C$2,"Y","N")</f>
        <v>N</v>
      </c>
      <c r="D2334" s="1" t="s">
        <v>173</v>
      </c>
      <c r="G2334" s="1" t="s">
        <v>22</v>
      </c>
      <c r="H2334" s="1" t="s">
        <v>7639</v>
      </c>
      <c r="I2334" s="69">
        <v>44228</v>
      </c>
      <c r="J2334" s="70" t="s">
        <v>175</v>
      </c>
      <c r="K2334" s="1" t="s">
        <v>6319</v>
      </c>
      <c r="L2334" s="1" t="s">
        <v>26</v>
      </c>
      <c r="M2334" s="1" t="s">
        <v>7764</v>
      </c>
      <c r="N2334" s="1" t="s">
        <v>137</v>
      </c>
      <c r="O2334" s="2" t="s">
        <v>785</v>
      </c>
      <c r="P2334" s="2" t="s">
        <v>32</v>
      </c>
      <c r="Q2334" s="2" t="s">
        <v>32</v>
      </c>
      <c r="R2334" s="2" t="s">
        <v>32</v>
      </c>
      <c r="S2334" s="2" t="s">
        <v>32</v>
      </c>
      <c r="T2334" s="1" t="s">
        <v>32</v>
      </c>
      <c r="U2334" s="1" t="s">
        <v>32</v>
      </c>
      <c r="V2334" s="1" t="s">
        <v>32</v>
      </c>
      <c r="W2334" s="1" t="s">
        <v>32</v>
      </c>
    </row>
    <row r="2335" spans="1:23">
      <c r="A2335" s="29" t="str">
        <f>+IF(B2335="N","",IF(COUNTIF(B:B,B2335)&gt;1,COUNTIF(B$3:B2335,B2335),""))</f>
        <v/>
      </c>
      <c r="B2335" s="2" t="str">
        <f>+IF(H2335='Export Demurrage Detention'!$C$2,"Y","N")</f>
        <v>N</v>
      </c>
      <c r="D2335" s="1" t="s">
        <v>173</v>
      </c>
      <c r="G2335" s="1" t="s">
        <v>22</v>
      </c>
      <c r="H2335" s="1" t="s">
        <v>7639</v>
      </c>
      <c r="I2335" s="69">
        <v>44228</v>
      </c>
      <c r="J2335" s="70" t="s">
        <v>175</v>
      </c>
      <c r="K2335" s="1" t="s">
        <v>6319</v>
      </c>
      <c r="L2335" s="1" t="s">
        <v>26</v>
      </c>
      <c r="M2335" s="1" t="s">
        <v>7765</v>
      </c>
      <c r="N2335" s="1" t="s">
        <v>137</v>
      </c>
      <c r="O2335" s="2" t="s">
        <v>785</v>
      </c>
      <c r="P2335" s="2" t="s">
        <v>32</v>
      </c>
      <c r="Q2335" s="2" t="s">
        <v>32</v>
      </c>
      <c r="R2335" s="2" t="s">
        <v>32</v>
      </c>
      <c r="S2335" s="2" t="s">
        <v>32</v>
      </c>
      <c r="T2335" s="1" t="s">
        <v>32</v>
      </c>
      <c r="U2335" s="1" t="s">
        <v>32</v>
      </c>
      <c r="V2335" s="1" t="s">
        <v>32</v>
      </c>
      <c r="W2335" s="1" t="s">
        <v>32</v>
      </c>
    </row>
    <row r="2336" spans="1:23">
      <c r="A2336" s="29" t="str">
        <f>+IF(B2336="N","",IF(COUNTIF(B:B,B2336)&gt;1,COUNTIF(B$3:B2336,B2336),""))</f>
        <v/>
      </c>
      <c r="B2336" s="2" t="str">
        <f>+IF(H2336='Export Demurrage Detention'!$C$2,"Y","N")</f>
        <v>N</v>
      </c>
      <c r="D2336" s="1" t="s">
        <v>173</v>
      </c>
      <c r="G2336" s="1" t="s">
        <v>22</v>
      </c>
      <c r="H2336" s="1" t="s">
        <v>7639</v>
      </c>
      <c r="I2336" s="69">
        <v>44228</v>
      </c>
      <c r="J2336" s="70" t="s">
        <v>175</v>
      </c>
      <c r="K2336" s="1" t="s">
        <v>6319</v>
      </c>
      <c r="L2336" s="1" t="s">
        <v>26</v>
      </c>
      <c r="M2336" s="1" t="s">
        <v>7766</v>
      </c>
      <c r="N2336" s="1" t="s">
        <v>137</v>
      </c>
      <c r="O2336" s="2" t="s">
        <v>785</v>
      </c>
      <c r="P2336" s="2" t="s">
        <v>32</v>
      </c>
      <c r="Q2336" s="2" t="s">
        <v>32</v>
      </c>
      <c r="R2336" s="2" t="s">
        <v>32</v>
      </c>
      <c r="S2336" s="2" t="s">
        <v>32</v>
      </c>
      <c r="T2336" s="1" t="s">
        <v>32</v>
      </c>
      <c r="U2336" s="1" t="s">
        <v>32</v>
      </c>
      <c r="V2336" s="1" t="s">
        <v>32</v>
      </c>
      <c r="W2336" s="1" t="s">
        <v>32</v>
      </c>
    </row>
    <row r="2337" spans="1:23">
      <c r="A2337" s="29" t="str">
        <f>+IF(B2337="N","",IF(COUNTIF(B:B,B2337)&gt;1,COUNTIF(B$3:B2337,B2337),""))</f>
        <v/>
      </c>
      <c r="B2337" s="2" t="str">
        <f>+IF(H2337='Export Demurrage Detention'!$C$2,"Y","N")</f>
        <v>N</v>
      </c>
      <c r="D2337" s="1" t="s">
        <v>173</v>
      </c>
      <c r="G2337" s="1" t="s">
        <v>22</v>
      </c>
      <c r="H2337" s="1" t="s">
        <v>7639</v>
      </c>
      <c r="I2337" s="69">
        <v>44228</v>
      </c>
      <c r="J2337" s="70" t="s">
        <v>175</v>
      </c>
      <c r="K2337" s="1" t="s">
        <v>6319</v>
      </c>
      <c r="L2337" s="1" t="s">
        <v>26</v>
      </c>
      <c r="M2337" s="1" t="s">
        <v>7767</v>
      </c>
      <c r="N2337" s="1" t="s">
        <v>137</v>
      </c>
      <c r="O2337" s="2" t="s">
        <v>785</v>
      </c>
      <c r="P2337" s="2" t="s">
        <v>32</v>
      </c>
      <c r="Q2337" s="2" t="s">
        <v>32</v>
      </c>
      <c r="R2337" s="2" t="s">
        <v>32</v>
      </c>
      <c r="S2337" s="2" t="s">
        <v>32</v>
      </c>
      <c r="T2337" s="1" t="s">
        <v>32</v>
      </c>
      <c r="U2337" s="1" t="s">
        <v>32</v>
      </c>
      <c r="V2337" s="1" t="s">
        <v>32</v>
      </c>
      <c r="W2337" s="1" t="s">
        <v>32</v>
      </c>
    </row>
    <row r="2338" spans="1:23">
      <c r="A2338" s="29" t="str">
        <f>+IF(B2338="N","",IF(COUNTIF(B:B,B2338)&gt;1,COUNTIF(B$3:B2338,B2338),""))</f>
        <v/>
      </c>
      <c r="B2338" s="2" t="str">
        <f>+IF(H2338='Export Demurrage Detention'!$C$2,"Y","N")</f>
        <v>N</v>
      </c>
      <c r="D2338" s="1" t="s">
        <v>173</v>
      </c>
      <c r="G2338" s="1" t="s">
        <v>22</v>
      </c>
      <c r="H2338" s="1" t="s">
        <v>7639</v>
      </c>
      <c r="I2338" s="69">
        <v>44228</v>
      </c>
      <c r="J2338" s="70" t="s">
        <v>175</v>
      </c>
      <c r="K2338" s="1" t="s">
        <v>6319</v>
      </c>
      <c r="L2338" s="1" t="s">
        <v>26</v>
      </c>
      <c r="M2338" s="1" t="s">
        <v>7768</v>
      </c>
      <c r="N2338" s="1" t="s">
        <v>137</v>
      </c>
      <c r="O2338" s="2" t="s">
        <v>785</v>
      </c>
      <c r="P2338" s="2" t="s">
        <v>32</v>
      </c>
      <c r="Q2338" s="2" t="s">
        <v>32</v>
      </c>
      <c r="R2338" s="2" t="s">
        <v>32</v>
      </c>
      <c r="S2338" s="2" t="s">
        <v>32</v>
      </c>
      <c r="T2338" s="1" t="s">
        <v>32</v>
      </c>
      <c r="U2338" s="1" t="s">
        <v>32</v>
      </c>
      <c r="V2338" s="1" t="s">
        <v>32</v>
      </c>
      <c r="W2338" s="1" t="s">
        <v>32</v>
      </c>
    </row>
    <row r="2339" spans="1:23">
      <c r="A2339" s="29" t="str">
        <f>+IF(B2339="N","",IF(COUNTIF(B:B,B2339)&gt;1,COUNTIF(B$3:B2339,B2339),""))</f>
        <v/>
      </c>
      <c r="B2339" s="2" t="str">
        <f>+IF(H2339='Export Demurrage Detention'!$C$2,"Y","N")</f>
        <v>N</v>
      </c>
      <c r="D2339" s="1" t="s">
        <v>173</v>
      </c>
      <c r="G2339" s="1" t="s">
        <v>22</v>
      </c>
      <c r="H2339" s="1" t="s">
        <v>7639</v>
      </c>
      <c r="I2339" s="69">
        <v>44228</v>
      </c>
      <c r="J2339" s="70" t="s">
        <v>175</v>
      </c>
      <c r="K2339" s="1" t="s">
        <v>6319</v>
      </c>
      <c r="L2339" s="1" t="s">
        <v>26</v>
      </c>
      <c r="M2339" s="1" t="s">
        <v>7769</v>
      </c>
      <c r="N2339" s="1" t="s">
        <v>137</v>
      </c>
      <c r="O2339" s="2" t="s">
        <v>785</v>
      </c>
      <c r="P2339" s="2" t="s">
        <v>32</v>
      </c>
      <c r="Q2339" s="2" t="s">
        <v>32</v>
      </c>
      <c r="R2339" s="2" t="s">
        <v>32</v>
      </c>
      <c r="S2339" s="2" t="s">
        <v>32</v>
      </c>
      <c r="T2339" s="1" t="s">
        <v>32</v>
      </c>
      <c r="U2339" s="1" t="s">
        <v>32</v>
      </c>
      <c r="V2339" s="1" t="s">
        <v>32</v>
      </c>
      <c r="W2339" s="1" t="s">
        <v>32</v>
      </c>
    </row>
    <row r="2340" spans="1:23">
      <c r="A2340" s="29" t="str">
        <f>+IF(B2340="N","",IF(COUNTIF(B:B,B2340)&gt;1,COUNTIF(B$3:B2340,B2340),""))</f>
        <v/>
      </c>
      <c r="B2340" s="2" t="str">
        <f>+IF(H2340='Export Demurrage Detention'!$C$2,"Y","N")</f>
        <v>N</v>
      </c>
      <c r="D2340" s="1" t="s">
        <v>173</v>
      </c>
      <c r="G2340" s="1" t="s">
        <v>22</v>
      </c>
      <c r="H2340" s="1" t="s">
        <v>2874</v>
      </c>
      <c r="I2340" s="69">
        <v>44228</v>
      </c>
      <c r="J2340" s="70" t="s">
        <v>175</v>
      </c>
      <c r="K2340" s="1" t="s">
        <v>6319</v>
      </c>
      <c r="L2340" s="1" t="s">
        <v>26</v>
      </c>
      <c r="M2340" s="1" t="s">
        <v>7751</v>
      </c>
      <c r="N2340" s="1" t="s">
        <v>137</v>
      </c>
      <c r="O2340" s="2" t="s">
        <v>785</v>
      </c>
      <c r="P2340" s="2" t="s">
        <v>32</v>
      </c>
      <c r="Q2340" s="2" t="s">
        <v>32</v>
      </c>
      <c r="R2340" s="2" t="s">
        <v>32</v>
      </c>
      <c r="S2340" s="2" t="s">
        <v>32</v>
      </c>
      <c r="T2340" s="1" t="s">
        <v>32</v>
      </c>
      <c r="U2340" s="1" t="s">
        <v>32</v>
      </c>
      <c r="V2340" s="1" t="s">
        <v>32</v>
      </c>
      <c r="W2340" s="1" t="s">
        <v>32</v>
      </c>
    </row>
    <row r="2341" spans="1:23">
      <c r="A2341" s="29" t="str">
        <f>+IF(B2341="N","",IF(COUNTIF(B:B,B2341)&gt;1,COUNTIF(B$3:B2341,B2341),""))</f>
        <v/>
      </c>
      <c r="B2341" s="2" t="str">
        <f>+IF(H2341='Export Demurrage Detention'!$C$2,"Y","N")</f>
        <v>N</v>
      </c>
      <c r="D2341" s="1" t="s">
        <v>173</v>
      </c>
      <c r="G2341" s="1" t="s">
        <v>22</v>
      </c>
      <c r="H2341" s="1" t="s">
        <v>2874</v>
      </c>
      <c r="I2341" s="69">
        <v>44228</v>
      </c>
      <c r="J2341" s="70" t="s">
        <v>175</v>
      </c>
      <c r="K2341" s="1" t="s">
        <v>6319</v>
      </c>
      <c r="L2341" s="1" t="s">
        <v>26</v>
      </c>
      <c r="M2341" s="1" t="s">
        <v>7752</v>
      </c>
      <c r="N2341" s="1" t="s">
        <v>137</v>
      </c>
      <c r="O2341" s="2" t="s">
        <v>785</v>
      </c>
      <c r="P2341" s="2" t="s">
        <v>32</v>
      </c>
      <c r="Q2341" s="2" t="s">
        <v>32</v>
      </c>
      <c r="R2341" s="2" t="s">
        <v>32</v>
      </c>
      <c r="S2341" s="2" t="s">
        <v>32</v>
      </c>
      <c r="T2341" s="1" t="s">
        <v>32</v>
      </c>
      <c r="U2341" s="1" t="s">
        <v>32</v>
      </c>
      <c r="V2341" s="1" t="s">
        <v>32</v>
      </c>
      <c r="W2341" s="1" t="s">
        <v>32</v>
      </c>
    </row>
    <row r="2342" spans="1:23">
      <c r="A2342" s="29" t="str">
        <f>+IF(B2342="N","",IF(COUNTIF(B:B,B2342)&gt;1,COUNTIF(B$3:B2342,B2342),""))</f>
        <v/>
      </c>
      <c r="B2342" s="2" t="str">
        <f>+IF(H2342='Export Demurrage Detention'!$C$2,"Y","N")</f>
        <v>N</v>
      </c>
      <c r="D2342" s="1" t="s">
        <v>173</v>
      </c>
      <c r="G2342" s="1" t="s">
        <v>22</v>
      </c>
      <c r="H2342" s="1" t="s">
        <v>2874</v>
      </c>
      <c r="I2342" s="69">
        <v>44228</v>
      </c>
      <c r="J2342" s="70" t="s">
        <v>175</v>
      </c>
      <c r="K2342" s="1" t="s">
        <v>6319</v>
      </c>
      <c r="L2342" s="1" t="s">
        <v>26</v>
      </c>
      <c r="M2342" s="1" t="s">
        <v>7729</v>
      </c>
      <c r="N2342" s="1" t="s">
        <v>137</v>
      </c>
      <c r="O2342" s="2" t="s">
        <v>785</v>
      </c>
      <c r="P2342" s="2" t="s">
        <v>32</v>
      </c>
      <c r="Q2342" s="2" t="s">
        <v>32</v>
      </c>
      <c r="R2342" s="2" t="s">
        <v>32</v>
      </c>
      <c r="S2342" s="2" t="s">
        <v>32</v>
      </c>
      <c r="T2342" s="1" t="s">
        <v>32</v>
      </c>
      <c r="U2342" s="1" t="s">
        <v>32</v>
      </c>
      <c r="V2342" s="1" t="s">
        <v>32</v>
      </c>
      <c r="W2342" s="1" t="s">
        <v>32</v>
      </c>
    </row>
    <row r="2343" spans="1:23">
      <c r="A2343" s="29" t="str">
        <f>+IF(B2343="N","",IF(COUNTIF(B:B,B2343)&gt;1,COUNTIF(B$3:B2343,B2343),""))</f>
        <v/>
      </c>
      <c r="B2343" s="2" t="str">
        <f>+IF(H2343='Export Demurrage Detention'!$C$2,"Y","N")</f>
        <v>N</v>
      </c>
      <c r="D2343" s="1" t="s">
        <v>173</v>
      </c>
      <c r="G2343" s="1" t="s">
        <v>22</v>
      </c>
      <c r="H2343" s="1" t="s">
        <v>2874</v>
      </c>
      <c r="I2343" s="69">
        <v>44228</v>
      </c>
      <c r="J2343" s="70" t="s">
        <v>175</v>
      </c>
      <c r="K2343" s="1" t="s">
        <v>6319</v>
      </c>
      <c r="L2343" s="1" t="s">
        <v>26</v>
      </c>
      <c r="M2343" s="1" t="s">
        <v>7753</v>
      </c>
      <c r="N2343" s="1" t="s">
        <v>137</v>
      </c>
      <c r="O2343" s="2" t="s">
        <v>785</v>
      </c>
      <c r="P2343" s="2" t="s">
        <v>32</v>
      </c>
      <c r="Q2343" s="2" t="s">
        <v>32</v>
      </c>
      <c r="R2343" s="2" t="s">
        <v>32</v>
      </c>
      <c r="S2343" s="2" t="s">
        <v>32</v>
      </c>
      <c r="T2343" s="1" t="s">
        <v>32</v>
      </c>
      <c r="U2343" s="1" t="s">
        <v>32</v>
      </c>
      <c r="V2343" s="1" t="s">
        <v>32</v>
      </c>
      <c r="W2343" s="1" t="s">
        <v>32</v>
      </c>
    </row>
    <row r="2344" spans="1:23">
      <c r="A2344" s="29" t="str">
        <f>+IF(B2344="N","",IF(COUNTIF(B:B,B2344)&gt;1,COUNTIF(B$3:B2344,B2344),""))</f>
        <v/>
      </c>
      <c r="B2344" s="2" t="str">
        <f>+IF(H2344='Export Demurrage Detention'!$C$2,"Y","N")</f>
        <v>N</v>
      </c>
      <c r="D2344" s="1" t="s">
        <v>173</v>
      </c>
      <c r="G2344" s="1" t="s">
        <v>22</v>
      </c>
      <c r="H2344" s="1" t="s">
        <v>2874</v>
      </c>
      <c r="I2344" s="69">
        <v>44228</v>
      </c>
      <c r="J2344" s="70" t="s">
        <v>175</v>
      </c>
      <c r="K2344" s="1" t="s">
        <v>6319</v>
      </c>
      <c r="L2344" s="1" t="s">
        <v>26</v>
      </c>
      <c r="M2344" s="1" t="s">
        <v>7754</v>
      </c>
      <c r="N2344" s="1" t="s">
        <v>137</v>
      </c>
      <c r="O2344" s="2" t="s">
        <v>785</v>
      </c>
      <c r="P2344" s="2" t="s">
        <v>32</v>
      </c>
      <c r="Q2344" s="2" t="s">
        <v>32</v>
      </c>
      <c r="R2344" s="2" t="s">
        <v>32</v>
      </c>
      <c r="S2344" s="2" t="s">
        <v>32</v>
      </c>
      <c r="T2344" s="1" t="s">
        <v>32</v>
      </c>
      <c r="U2344" s="1" t="s">
        <v>32</v>
      </c>
      <c r="V2344" s="1" t="s">
        <v>32</v>
      </c>
      <c r="W2344" s="1" t="s">
        <v>32</v>
      </c>
    </row>
    <row r="2345" spans="1:23">
      <c r="A2345" s="29" t="str">
        <f>+IF(B2345="N","",IF(COUNTIF(B:B,B2345)&gt;1,COUNTIF(B$3:B2345,B2345),""))</f>
        <v/>
      </c>
      <c r="B2345" s="2" t="str">
        <f>+IF(H2345='Export Demurrage Detention'!$C$2,"Y","N")</f>
        <v>N</v>
      </c>
      <c r="D2345" s="1" t="s">
        <v>173</v>
      </c>
      <c r="G2345" s="1" t="s">
        <v>22</v>
      </c>
      <c r="H2345" s="1" t="s">
        <v>2874</v>
      </c>
      <c r="I2345" s="69">
        <v>44228</v>
      </c>
      <c r="J2345" s="70" t="s">
        <v>175</v>
      </c>
      <c r="K2345" s="1" t="s">
        <v>6319</v>
      </c>
      <c r="L2345" s="1" t="s">
        <v>26</v>
      </c>
      <c r="M2345" s="1" t="s">
        <v>7755</v>
      </c>
      <c r="N2345" s="1" t="s">
        <v>137</v>
      </c>
      <c r="O2345" s="2" t="s">
        <v>785</v>
      </c>
      <c r="P2345" s="2" t="s">
        <v>32</v>
      </c>
      <c r="Q2345" s="2" t="s">
        <v>32</v>
      </c>
      <c r="R2345" s="2" t="s">
        <v>32</v>
      </c>
      <c r="S2345" s="2" t="s">
        <v>32</v>
      </c>
      <c r="T2345" s="1" t="s">
        <v>32</v>
      </c>
      <c r="U2345" s="1" t="s">
        <v>32</v>
      </c>
      <c r="V2345" s="1" t="s">
        <v>32</v>
      </c>
      <c r="W2345" s="1" t="s">
        <v>32</v>
      </c>
    </row>
    <row r="2346" spans="1:23">
      <c r="A2346" s="29" t="str">
        <f>+IF(B2346="N","",IF(COUNTIF(B:B,B2346)&gt;1,COUNTIF(B$3:B2346,B2346),""))</f>
        <v/>
      </c>
      <c r="B2346" s="2" t="str">
        <f>+IF(H2346='Export Demurrage Detention'!$C$2,"Y","N")</f>
        <v>N</v>
      </c>
      <c r="D2346" s="1" t="s">
        <v>173</v>
      </c>
      <c r="G2346" s="1" t="s">
        <v>22</v>
      </c>
      <c r="H2346" s="1" t="s">
        <v>2874</v>
      </c>
      <c r="I2346" s="69">
        <v>44228</v>
      </c>
      <c r="J2346" s="70" t="s">
        <v>175</v>
      </c>
      <c r="K2346" s="1" t="s">
        <v>6319</v>
      </c>
      <c r="L2346" s="1" t="s">
        <v>26</v>
      </c>
      <c r="M2346" s="1" t="s">
        <v>7756</v>
      </c>
      <c r="N2346" s="1" t="s">
        <v>137</v>
      </c>
      <c r="O2346" s="2" t="s">
        <v>785</v>
      </c>
      <c r="P2346" s="2" t="s">
        <v>32</v>
      </c>
      <c r="Q2346" s="2" t="s">
        <v>32</v>
      </c>
      <c r="R2346" s="2" t="s">
        <v>32</v>
      </c>
      <c r="S2346" s="2" t="s">
        <v>32</v>
      </c>
      <c r="T2346" s="1" t="s">
        <v>32</v>
      </c>
      <c r="U2346" s="1" t="s">
        <v>32</v>
      </c>
      <c r="V2346" s="1" t="s">
        <v>32</v>
      </c>
      <c r="W2346" s="1" t="s">
        <v>32</v>
      </c>
    </row>
    <row r="2347" spans="1:23">
      <c r="A2347" s="29" t="str">
        <f>+IF(B2347="N","",IF(COUNTIF(B:B,B2347)&gt;1,COUNTIF(B$3:B2347,B2347),""))</f>
        <v/>
      </c>
      <c r="B2347" s="2" t="str">
        <f>+IF(H2347='Export Demurrage Detention'!$C$2,"Y","N")</f>
        <v>N</v>
      </c>
      <c r="D2347" s="1" t="s">
        <v>173</v>
      </c>
      <c r="G2347" s="1" t="s">
        <v>22</v>
      </c>
      <c r="H2347" s="1" t="s">
        <v>2874</v>
      </c>
      <c r="I2347" s="69">
        <v>44228</v>
      </c>
      <c r="J2347" s="70" t="s">
        <v>175</v>
      </c>
      <c r="K2347" s="1" t="s">
        <v>6319</v>
      </c>
      <c r="L2347" s="1" t="s">
        <v>26</v>
      </c>
      <c r="M2347" s="1" t="s">
        <v>7757</v>
      </c>
      <c r="N2347" s="1" t="s">
        <v>137</v>
      </c>
      <c r="O2347" s="2" t="s">
        <v>785</v>
      </c>
      <c r="P2347" s="2" t="s">
        <v>32</v>
      </c>
      <c r="Q2347" s="2" t="s">
        <v>32</v>
      </c>
      <c r="R2347" s="2" t="s">
        <v>32</v>
      </c>
      <c r="S2347" s="2" t="s">
        <v>32</v>
      </c>
      <c r="T2347" s="1" t="s">
        <v>32</v>
      </c>
      <c r="U2347" s="1" t="s">
        <v>32</v>
      </c>
      <c r="V2347" s="1" t="s">
        <v>32</v>
      </c>
      <c r="W2347" s="1" t="s">
        <v>32</v>
      </c>
    </row>
    <row r="2348" spans="1:23">
      <c r="A2348" s="29" t="str">
        <f>+IF(B2348="N","",IF(COUNTIF(B:B,B2348)&gt;1,COUNTIF(B$3:B2348,B2348),""))</f>
        <v/>
      </c>
      <c r="B2348" s="2" t="str">
        <f>+IF(H2348='Export Demurrage Detention'!$C$2,"Y","N")</f>
        <v>N</v>
      </c>
      <c r="D2348" s="1" t="s">
        <v>173</v>
      </c>
      <c r="G2348" s="1" t="s">
        <v>22</v>
      </c>
      <c r="H2348" s="1" t="s">
        <v>2874</v>
      </c>
      <c r="I2348" s="69">
        <v>44228</v>
      </c>
      <c r="J2348" s="70" t="s">
        <v>175</v>
      </c>
      <c r="K2348" s="1" t="s">
        <v>6319</v>
      </c>
      <c r="L2348" s="1" t="s">
        <v>26</v>
      </c>
      <c r="M2348" s="1" t="s">
        <v>7758</v>
      </c>
      <c r="N2348" s="1" t="s">
        <v>137</v>
      </c>
      <c r="O2348" s="2" t="s">
        <v>785</v>
      </c>
      <c r="P2348" s="2" t="s">
        <v>32</v>
      </c>
      <c r="Q2348" s="2" t="s">
        <v>32</v>
      </c>
      <c r="R2348" s="2" t="s">
        <v>32</v>
      </c>
      <c r="S2348" s="2" t="s">
        <v>32</v>
      </c>
      <c r="T2348" s="1" t="s">
        <v>32</v>
      </c>
      <c r="U2348" s="1" t="s">
        <v>32</v>
      </c>
      <c r="V2348" s="1" t="s">
        <v>32</v>
      </c>
      <c r="W2348" s="1" t="s">
        <v>32</v>
      </c>
    </row>
    <row r="2349" spans="1:23">
      <c r="A2349" s="29" t="str">
        <f>+IF(B2349="N","",IF(COUNTIF(B:B,B2349)&gt;1,COUNTIF(B$3:B2349,B2349),""))</f>
        <v/>
      </c>
      <c r="B2349" s="2" t="str">
        <f>+IF(H2349='Export Demurrage Detention'!$C$2,"Y","N")</f>
        <v>N</v>
      </c>
      <c r="D2349" s="1" t="s">
        <v>173</v>
      </c>
      <c r="G2349" s="1" t="s">
        <v>22</v>
      </c>
      <c r="H2349" s="1" t="s">
        <v>2874</v>
      </c>
      <c r="I2349" s="69">
        <v>44228</v>
      </c>
      <c r="J2349" s="70" t="s">
        <v>175</v>
      </c>
      <c r="K2349" s="1" t="s">
        <v>6319</v>
      </c>
      <c r="L2349" s="1" t="s">
        <v>26</v>
      </c>
      <c r="M2349" s="1" t="s">
        <v>7759</v>
      </c>
      <c r="N2349" s="1" t="s">
        <v>137</v>
      </c>
      <c r="O2349" s="2" t="s">
        <v>785</v>
      </c>
      <c r="P2349" s="2" t="s">
        <v>32</v>
      </c>
      <c r="Q2349" s="2" t="s">
        <v>32</v>
      </c>
      <c r="R2349" s="2" t="s">
        <v>32</v>
      </c>
      <c r="S2349" s="2" t="s">
        <v>32</v>
      </c>
      <c r="T2349" s="1" t="s">
        <v>32</v>
      </c>
      <c r="U2349" s="1" t="s">
        <v>32</v>
      </c>
      <c r="V2349" s="1" t="s">
        <v>32</v>
      </c>
      <c r="W2349" s="1" t="s">
        <v>32</v>
      </c>
    </row>
    <row r="2350" spans="1:23">
      <c r="A2350" s="29" t="str">
        <f>+IF(B2350="N","",IF(COUNTIF(B:B,B2350)&gt;1,COUNTIF(B$3:B2350,B2350),""))</f>
        <v/>
      </c>
      <c r="B2350" s="2" t="str">
        <f>+IF(H2350='Export Demurrage Detention'!$C$2,"Y","N")</f>
        <v>N</v>
      </c>
      <c r="D2350" s="1" t="s">
        <v>173</v>
      </c>
      <c r="G2350" s="1" t="s">
        <v>22</v>
      </c>
      <c r="H2350" s="1" t="s">
        <v>2874</v>
      </c>
      <c r="I2350" s="69">
        <v>44228</v>
      </c>
      <c r="J2350" s="70" t="s">
        <v>175</v>
      </c>
      <c r="K2350" s="1" t="s">
        <v>6319</v>
      </c>
      <c r="L2350" s="1" t="s">
        <v>26</v>
      </c>
      <c r="M2350" s="1" t="s">
        <v>7760</v>
      </c>
      <c r="N2350" s="1" t="s">
        <v>137</v>
      </c>
      <c r="O2350" s="2" t="s">
        <v>785</v>
      </c>
      <c r="P2350" s="2" t="s">
        <v>32</v>
      </c>
      <c r="Q2350" s="2" t="s">
        <v>32</v>
      </c>
      <c r="R2350" s="2" t="s">
        <v>32</v>
      </c>
      <c r="S2350" s="2" t="s">
        <v>32</v>
      </c>
      <c r="T2350" s="1" t="s">
        <v>32</v>
      </c>
      <c r="U2350" s="1" t="s">
        <v>32</v>
      </c>
      <c r="V2350" s="1" t="s">
        <v>32</v>
      </c>
      <c r="W2350" s="1" t="s">
        <v>32</v>
      </c>
    </row>
    <row r="2351" spans="1:23">
      <c r="A2351" s="29" t="str">
        <f>+IF(B2351="N","",IF(COUNTIF(B:B,B2351)&gt;1,COUNTIF(B$3:B2351,B2351),""))</f>
        <v/>
      </c>
      <c r="B2351" s="2" t="str">
        <f>+IF(H2351='Export Demurrage Detention'!$C$2,"Y","N")</f>
        <v>N</v>
      </c>
      <c r="D2351" s="1" t="s">
        <v>173</v>
      </c>
      <c r="G2351" s="1" t="s">
        <v>22</v>
      </c>
      <c r="H2351" s="1" t="s">
        <v>2874</v>
      </c>
      <c r="I2351" s="69">
        <v>44228</v>
      </c>
      <c r="J2351" s="70" t="s">
        <v>175</v>
      </c>
      <c r="K2351" s="1" t="s">
        <v>6319</v>
      </c>
      <c r="L2351" s="1" t="s">
        <v>26</v>
      </c>
      <c r="M2351" s="1" t="s">
        <v>7761</v>
      </c>
      <c r="N2351" s="1" t="s">
        <v>137</v>
      </c>
      <c r="O2351" s="2" t="s">
        <v>785</v>
      </c>
      <c r="P2351" s="2" t="s">
        <v>32</v>
      </c>
      <c r="Q2351" s="2" t="s">
        <v>32</v>
      </c>
      <c r="R2351" s="2" t="s">
        <v>32</v>
      </c>
      <c r="S2351" s="2" t="s">
        <v>32</v>
      </c>
      <c r="T2351" s="1" t="s">
        <v>32</v>
      </c>
      <c r="U2351" s="1" t="s">
        <v>32</v>
      </c>
      <c r="V2351" s="1" t="s">
        <v>32</v>
      </c>
      <c r="W2351" s="1" t="s">
        <v>32</v>
      </c>
    </row>
    <row r="2352" spans="1:23">
      <c r="A2352" s="29" t="str">
        <f>+IF(B2352="N","",IF(COUNTIF(B:B,B2352)&gt;1,COUNTIF(B$3:B2352,B2352),""))</f>
        <v/>
      </c>
      <c r="B2352" s="2" t="str">
        <f>+IF(H2352='Export Demurrage Detention'!$C$2,"Y","N")</f>
        <v>N</v>
      </c>
      <c r="D2352" s="1" t="s">
        <v>173</v>
      </c>
      <c r="G2352" s="1" t="s">
        <v>22</v>
      </c>
      <c r="H2352" s="1" t="s">
        <v>2874</v>
      </c>
      <c r="I2352" s="69">
        <v>44228</v>
      </c>
      <c r="J2352" s="70" t="s">
        <v>175</v>
      </c>
      <c r="K2352" s="1" t="s">
        <v>6319</v>
      </c>
      <c r="L2352" s="1" t="s">
        <v>26</v>
      </c>
      <c r="M2352" s="1" t="s">
        <v>7762</v>
      </c>
      <c r="N2352" s="1" t="s">
        <v>137</v>
      </c>
      <c r="O2352" s="2" t="s">
        <v>785</v>
      </c>
      <c r="P2352" s="2" t="s">
        <v>32</v>
      </c>
      <c r="Q2352" s="2" t="s">
        <v>32</v>
      </c>
      <c r="R2352" s="2" t="s">
        <v>32</v>
      </c>
      <c r="S2352" s="2" t="s">
        <v>32</v>
      </c>
      <c r="T2352" s="1" t="s">
        <v>32</v>
      </c>
      <c r="U2352" s="1" t="s">
        <v>32</v>
      </c>
      <c r="V2352" s="1" t="s">
        <v>32</v>
      </c>
      <c r="W2352" s="1" t="s">
        <v>32</v>
      </c>
    </row>
    <row r="2353" spans="1:23">
      <c r="A2353" s="29" t="str">
        <f>+IF(B2353="N","",IF(COUNTIF(B:B,B2353)&gt;1,COUNTIF(B$3:B2353,B2353),""))</f>
        <v/>
      </c>
      <c r="B2353" s="2" t="str">
        <f>+IF(H2353='Export Demurrage Detention'!$C$2,"Y","N")</f>
        <v>N</v>
      </c>
      <c r="D2353" s="1" t="s">
        <v>173</v>
      </c>
      <c r="G2353" s="1" t="s">
        <v>22</v>
      </c>
      <c r="H2353" s="1" t="s">
        <v>2874</v>
      </c>
      <c r="I2353" s="69">
        <v>44228</v>
      </c>
      <c r="J2353" s="70" t="s">
        <v>175</v>
      </c>
      <c r="K2353" s="1" t="s">
        <v>6319</v>
      </c>
      <c r="L2353" s="1" t="s">
        <v>26</v>
      </c>
      <c r="M2353" s="1" t="s">
        <v>7763</v>
      </c>
      <c r="N2353" s="1" t="s">
        <v>137</v>
      </c>
      <c r="O2353" s="2" t="s">
        <v>785</v>
      </c>
      <c r="P2353" s="2" t="s">
        <v>32</v>
      </c>
      <c r="Q2353" s="2" t="s">
        <v>32</v>
      </c>
      <c r="R2353" s="2" t="s">
        <v>32</v>
      </c>
      <c r="S2353" s="2" t="s">
        <v>32</v>
      </c>
      <c r="T2353" s="1" t="s">
        <v>32</v>
      </c>
      <c r="U2353" s="1" t="s">
        <v>32</v>
      </c>
      <c r="V2353" s="1" t="s">
        <v>32</v>
      </c>
      <c r="W2353" s="1" t="s">
        <v>32</v>
      </c>
    </row>
    <row r="2354" spans="1:23">
      <c r="A2354" s="29" t="str">
        <f>+IF(B2354="N","",IF(COUNTIF(B:B,B2354)&gt;1,COUNTIF(B$3:B2354,B2354),""))</f>
        <v/>
      </c>
      <c r="B2354" s="2" t="str">
        <f>+IF(H2354='Export Demurrage Detention'!$C$2,"Y","N")</f>
        <v>N</v>
      </c>
      <c r="D2354" s="1" t="s">
        <v>173</v>
      </c>
      <c r="G2354" s="1" t="s">
        <v>22</v>
      </c>
      <c r="H2354" s="1" t="s">
        <v>2874</v>
      </c>
      <c r="I2354" s="69">
        <v>44228</v>
      </c>
      <c r="J2354" s="70" t="s">
        <v>175</v>
      </c>
      <c r="K2354" s="1" t="s">
        <v>6319</v>
      </c>
      <c r="L2354" s="1" t="s">
        <v>26</v>
      </c>
      <c r="M2354" s="1" t="s">
        <v>7764</v>
      </c>
      <c r="N2354" s="1" t="s">
        <v>137</v>
      </c>
      <c r="O2354" s="2" t="s">
        <v>785</v>
      </c>
      <c r="P2354" s="2" t="s">
        <v>32</v>
      </c>
      <c r="Q2354" s="2" t="s">
        <v>32</v>
      </c>
      <c r="R2354" s="2" t="s">
        <v>32</v>
      </c>
      <c r="S2354" s="2" t="s">
        <v>32</v>
      </c>
      <c r="T2354" s="1" t="s">
        <v>32</v>
      </c>
      <c r="U2354" s="1" t="s">
        <v>32</v>
      </c>
      <c r="V2354" s="1" t="s">
        <v>32</v>
      </c>
      <c r="W2354" s="1" t="s">
        <v>32</v>
      </c>
    </row>
    <row r="2355" spans="1:23">
      <c r="A2355" s="29" t="str">
        <f>+IF(B2355="N","",IF(COUNTIF(B:B,B2355)&gt;1,COUNTIF(B$3:B2355,B2355),""))</f>
        <v/>
      </c>
      <c r="B2355" s="2" t="str">
        <f>+IF(H2355='Export Demurrage Detention'!$C$2,"Y","N")</f>
        <v>N</v>
      </c>
      <c r="D2355" s="1" t="s">
        <v>173</v>
      </c>
      <c r="G2355" s="1" t="s">
        <v>22</v>
      </c>
      <c r="H2355" s="1" t="s">
        <v>2874</v>
      </c>
      <c r="I2355" s="69">
        <v>44228</v>
      </c>
      <c r="J2355" s="70" t="s">
        <v>175</v>
      </c>
      <c r="K2355" s="1" t="s">
        <v>6319</v>
      </c>
      <c r="L2355" s="1" t="s">
        <v>26</v>
      </c>
      <c r="M2355" s="1" t="s">
        <v>7765</v>
      </c>
      <c r="N2355" s="1" t="s">
        <v>137</v>
      </c>
      <c r="O2355" s="2" t="s">
        <v>785</v>
      </c>
      <c r="P2355" s="2" t="s">
        <v>32</v>
      </c>
      <c r="Q2355" s="2" t="s">
        <v>32</v>
      </c>
      <c r="R2355" s="2" t="s">
        <v>32</v>
      </c>
      <c r="S2355" s="2" t="s">
        <v>32</v>
      </c>
      <c r="T2355" s="1" t="s">
        <v>32</v>
      </c>
      <c r="U2355" s="1" t="s">
        <v>32</v>
      </c>
      <c r="V2355" s="1" t="s">
        <v>32</v>
      </c>
      <c r="W2355" s="1" t="s">
        <v>32</v>
      </c>
    </row>
    <row r="2356" spans="1:23">
      <c r="A2356" s="29" t="str">
        <f>+IF(B2356="N","",IF(COUNTIF(B:B,B2356)&gt;1,COUNTIF(B$3:B2356,B2356),""))</f>
        <v/>
      </c>
      <c r="B2356" s="2" t="str">
        <f>+IF(H2356='Export Demurrage Detention'!$C$2,"Y","N")</f>
        <v>N</v>
      </c>
      <c r="D2356" s="1" t="s">
        <v>173</v>
      </c>
      <c r="G2356" s="1" t="s">
        <v>22</v>
      </c>
      <c r="H2356" s="1" t="s">
        <v>2874</v>
      </c>
      <c r="I2356" s="69">
        <v>44228</v>
      </c>
      <c r="J2356" s="70" t="s">
        <v>175</v>
      </c>
      <c r="K2356" s="1" t="s">
        <v>6319</v>
      </c>
      <c r="L2356" s="1" t="s">
        <v>26</v>
      </c>
      <c r="M2356" s="1" t="s">
        <v>7766</v>
      </c>
      <c r="N2356" s="1" t="s">
        <v>137</v>
      </c>
      <c r="O2356" s="2" t="s">
        <v>785</v>
      </c>
      <c r="P2356" s="2" t="s">
        <v>32</v>
      </c>
      <c r="Q2356" s="2" t="s">
        <v>32</v>
      </c>
      <c r="R2356" s="2" t="s">
        <v>32</v>
      </c>
      <c r="S2356" s="2" t="s">
        <v>32</v>
      </c>
      <c r="T2356" s="1" t="s">
        <v>32</v>
      </c>
      <c r="U2356" s="1" t="s">
        <v>32</v>
      </c>
      <c r="V2356" s="1" t="s">
        <v>32</v>
      </c>
      <c r="W2356" s="1" t="s">
        <v>32</v>
      </c>
    </row>
    <row r="2357" spans="1:23">
      <c r="A2357" s="29" t="str">
        <f>+IF(B2357="N","",IF(COUNTIF(B:B,B2357)&gt;1,COUNTIF(B$3:B2357,B2357),""))</f>
        <v/>
      </c>
      <c r="B2357" s="2" t="str">
        <f>+IF(H2357='Export Demurrage Detention'!$C$2,"Y","N")</f>
        <v>N</v>
      </c>
      <c r="D2357" s="1" t="s">
        <v>173</v>
      </c>
      <c r="G2357" s="1" t="s">
        <v>22</v>
      </c>
      <c r="H2357" s="1" t="s">
        <v>2874</v>
      </c>
      <c r="I2357" s="69">
        <v>44228</v>
      </c>
      <c r="J2357" s="70" t="s">
        <v>175</v>
      </c>
      <c r="K2357" s="1" t="s">
        <v>6319</v>
      </c>
      <c r="L2357" s="1" t="s">
        <v>26</v>
      </c>
      <c r="M2357" s="1" t="s">
        <v>7767</v>
      </c>
      <c r="N2357" s="1" t="s">
        <v>137</v>
      </c>
      <c r="O2357" s="2" t="s">
        <v>785</v>
      </c>
      <c r="P2357" s="2" t="s">
        <v>32</v>
      </c>
      <c r="Q2357" s="2" t="s">
        <v>32</v>
      </c>
      <c r="R2357" s="2" t="s">
        <v>32</v>
      </c>
      <c r="S2357" s="2" t="s">
        <v>32</v>
      </c>
      <c r="T2357" s="1" t="s">
        <v>32</v>
      </c>
      <c r="U2357" s="1" t="s">
        <v>32</v>
      </c>
      <c r="V2357" s="1" t="s">
        <v>32</v>
      </c>
      <c r="W2357" s="1" t="s">
        <v>32</v>
      </c>
    </row>
    <row r="2358" spans="1:23">
      <c r="A2358" s="29" t="str">
        <f>+IF(B2358="N","",IF(COUNTIF(B:B,B2358)&gt;1,COUNTIF(B$3:B2358,B2358),""))</f>
        <v/>
      </c>
      <c r="B2358" s="2" t="str">
        <f>+IF(H2358='Export Demurrage Detention'!$C$2,"Y","N")</f>
        <v>N</v>
      </c>
      <c r="D2358" s="1" t="s">
        <v>173</v>
      </c>
      <c r="G2358" s="1" t="s">
        <v>22</v>
      </c>
      <c r="H2358" s="1" t="s">
        <v>2874</v>
      </c>
      <c r="I2358" s="69">
        <v>44228</v>
      </c>
      <c r="J2358" s="70" t="s">
        <v>175</v>
      </c>
      <c r="K2358" s="1" t="s">
        <v>6319</v>
      </c>
      <c r="L2358" s="1" t="s">
        <v>26</v>
      </c>
      <c r="M2358" s="1" t="s">
        <v>7768</v>
      </c>
      <c r="N2358" s="1" t="s">
        <v>137</v>
      </c>
      <c r="O2358" s="2" t="s">
        <v>785</v>
      </c>
      <c r="P2358" s="2" t="s">
        <v>32</v>
      </c>
      <c r="Q2358" s="2" t="s">
        <v>32</v>
      </c>
      <c r="R2358" s="2" t="s">
        <v>32</v>
      </c>
      <c r="S2358" s="2" t="s">
        <v>32</v>
      </c>
      <c r="T2358" s="1" t="s">
        <v>32</v>
      </c>
      <c r="U2358" s="1" t="s">
        <v>32</v>
      </c>
      <c r="V2358" s="1" t="s">
        <v>32</v>
      </c>
      <c r="W2358" s="1" t="s">
        <v>32</v>
      </c>
    </row>
    <row r="2359" spans="1:23">
      <c r="A2359" s="29" t="str">
        <f>+IF(B2359="N","",IF(COUNTIF(B:B,B2359)&gt;1,COUNTIF(B$3:B2359,B2359),""))</f>
        <v/>
      </c>
      <c r="B2359" s="2" t="str">
        <f>+IF(H2359='Export Demurrage Detention'!$C$2,"Y","N")</f>
        <v>N</v>
      </c>
      <c r="D2359" s="1" t="s">
        <v>173</v>
      </c>
      <c r="G2359" s="1" t="s">
        <v>22</v>
      </c>
      <c r="H2359" s="1" t="s">
        <v>2874</v>
      </c>
      <c r="I2359" s="69">
        <v>44228</v>
      </c>
      <c r="J2359" s="70" t="s">
        <v>175</v>
      </c>
      <c r="K2359" s="1" t="s">
        <v>6319</v>
      </c>
      <c r="L2359" s="1" t="s">
        <v>26</v>
      </c>
      <c r="M2359" s="1" t="s">
        <v>7769</v>
      </c>
      <c r="N2359" s="1" t="s">
        <v>137</v>
      </c>
      <c r="O2359" s="2" t="s">
        <v>785</v>
      </c>
      <c r="P2359" s="2" t="s">
        <v>32</v>
      </c>
      <c r="Q2359" s="2" t="s">
        <v>32</v>
      </c>
      <c r="R2359" s="2" t="s">
        <v>32</v>
      </c>
      <c r="S2359" s="2" t="s">
        <v>32</v>
      </c>
      <c r="T2359" s="1" t="s">
        <v>32</v>
      </c>
      <c r="U2359" s="1" t="s">
        <v>32</v>
      </c>
      <c r="V2359" s="1" t="s">
        <v>32</v>
      </c>
      <c r="W2359" s="1" t="s">
        <v>32</v>
      </c>
    </row>
    <row r="2360" spans="1:23">
      <c r="A2360" s="29" t="str">
        <f>+IF(B2360="N","",IF(COUNTIF(B:B,B2360)&gt;1,COUNTIF(B$3:B2360,B2360),""))</f>
        <v/>
      </c>
      <c r="B2360" s="2" t="str">
        <f>+IF(H2360='Export Demurrage Detention'!$C$2,"Y","N")</f>
        <v>N</v>
      </c>
      <c r="D2360" s="1" t="s">
        <v>173</v>
      </c>
      <c r="G2360" s="1" t="s">
        <v>22</v>
      </c>
      <c r="H2360" s="1" t="s">
        <v>174</v>
      </c>
      <c r="I2360" s="69">
        <v>44228</v>
      </c>
      <c r="J2360" s="70" t="s">
        <v>175</v>
      </c>
      <c r="K2360" s="1" t="s">
        <v>6319</v>
      </c>
      <c r="L2360" s="1" t="s">
        <v>26</v>
      </c>
      <c r="M2360" s="1" t="s">
        <v>7751</v>
      </c>
      <c r="N2360" s="1" t="s">
        <v>137</v>
      </c>
      <c r="O2360" s="2" t="s">
        <v>785</v>
      </c>
      <c r="P2360" s="2" t="s">
        <v>32</v>
      </c>
      <c r="Q2360" s="2" t="s">
        <v>32</v>
      </c>
      <c r="R2360" s="2" t="s">
        <v>32</v>
      </c>
      <c r="S2360" s="2" t="s">
        <v>32</v>
      </c>
      <c r="T2360" s="1" t="s">
        <v>32</v>
      </c>
      <c r="U2360" s="1" t="s">
        <v>32</v>
      </c>
      <c r="V2360" s="1" t="s">
        <v>32</v>
      </c>
      <c r="W2360" s="1" t="s">
        <v>32</v>
      </c>
    </row>
    <row r="2361" spans="1:23">
      <c r="A2361" s="29" t="str">
        <f>+IF(B2361="N","",IF(COUNTIF(B:B,B2361)&gt;1,COUNTIF(B$3:B2361,B2361),""))</f>
        <v/>
      </c>
      <c r="B2361" s="2" t="str">
        <f>+IF(H2361='Export Demurrage Detention'!$C$2,"Y","N")</f>
        <v>N</v>
      </c>
      <c r="D2361" s="1" t="s">
        <v>173</v>
      </c>
      <c r="G2361" s="1" t="s">
        <v>22</v>
      </c>
      <c r="H2361" s="1" t="s">
        <v>174</v>
      </c>
      <c r="I2361" s="69">
        <v>44228</v>
      </c>
      <c r="J2361" s="70" t="s">
        <v>175</v>
      </c>
      <c r="K2361" s="1" t="s">
        <v>6319</v>
      </c>
      <c r="L2361" s="1" t="s">
        <v>26</v>
      </c>
      <c r="M2361" s="1" t="s">
        <v>7752</v>
      </c>
      <c r="N2361" s="1" t="s">
        <v>137</v>
      </c>
      <c r="O2361" s="2" t="s">
        <v>785</v>
      </c>
      <c r="P2361" s="2" t="s">
        <v>32</v>
      </c>
      <c r="Q2361" s="2" t="s">
        <v>32</v>
      </c>
      <c r="R2361" s="2" t="s">
        <v>32</v>
      </c>
      <c r="S2361" s="2" t="s">
        <v>32</v>
      </c>
      <c r="T2361" s="1" t="s">
        <v>32</v>
      </c>
      <c r="U2361" s="1" t="s">
        <v>32</v>
      </c>
      <c r="V2361" s="1" t="s">
        <v>32</v>
      </c>
      <c r="W2361" s="1" t="s">
        <v>32</v>
      </c>
    </row>
    <row r="2362" spans="1:23">
      <c r="A2362" s="29" t="str">
        <f>+IF(B2362="N","",IF(COUNTIF(B:B,B2362)&gt;1,COUNTIF(B$3:B2362,B2362),""))</f>
        <v/>
      </c>
      <c r="B2362" s="2" t="str">
        <f>+IF(H2362='Export Demurrage Detention'!$C$2,"Y","N")</f>
        <v>N</v>
      </c>
      <c r="D2362" s="1" t="s">
        <v>173</v>
      </c>
      <c r="G2362" s="1" t="s">
        <v>22</v>
      </c>
      <c r="H2362" s="1" t="s">
        <v>174</v>
      </c>
      <c r="I2362" s="69">
        <v>44228</v>
      </c>
      <c r="J2362" s="70" t="s">
        <v>175</v>
      </c>
      <c r="K2362" s="1" t="s">
        <v>6319</v>
      </c>
      <c r="L2362" s="1" t="s">
        <v>26</v>
      </c>
      <c r="M2362" s="1" t="s">
        <v>7729</v>
      </c>
      <c r="N2362" s="1" t="s">
        <v>137</v>
      </c>
      <c r="O2362" s="2" t="s">
        <v>785</v>
      </c>
      <c r="P2362" s="2" t="s">
        <v>32</v>
      </c>
      <c r="Q2362" s="2" t="s">
        <v>32</v>
      </c>
      <c r="R2362" s="2" t="s">
        <v>32</v>
      </c>
      <c r="S2362" s="2" t="s">
        <v>32</v>
      </c>
      <c r="T2362" s="1" t="s">
        <v>32</v>
      </c>
      <c r="U2362" s="1" t="s">
        <v>32</v>
      </c>
      <c r="V2362" s="1" t="s">
        <v>32</v>
      </c>
      <c r="W2362" s="1" t="s">
        <v>32</v>
      </c>
    </row>
    <row r="2363" spans="1:23">
      <c r="A2363" s="29" t="str">
        <f>+IF(B2363="N","",IF(COUNTIF(B:B,B2363)&gt;1,COUNTIF(B$3:B2363,B2363),""))</f>
        <v/>
      </c>
      <c r="B2363" s="2" t="str">
        <f>+IF(H2363='Export Demurrage Detention'!$C$2,"Y","N")</f>
        <v>N</v>
      </c>
      <c r="D2363" s="1" t="s">
        <v>173</v>
      </c>
      <c r="G2363" s="1" t="s">
        <v>22</v>
      </c>
      <c r="H2363" s="1" t="s">
        <v>174</v>
      </c>
      <c r="I2363" s="69">
        <v>44228</v>
      </c>
      <c r="J2363" s="70" t="s">
        <v>175</v>
      </c>
      <c r="K2363" s="1" t="s">
        <v>6319</v>
      </c>
      <c r="L2363" s="1" t="s">
        <v>26</v>
      </c>
      <c r="M2363" s="1" t="s">
        <v>7753</v>
      </c>
      <c r="N2363" s="1" t="s">
        <v>137</v>
      </c>
      <c r="O2363" s="2" t="s">
        <v>785</v>
      </c>
      <c r="P2363" s="2" t="s">
        <v>32</v>
      </c>
      <c r="Q2363" s="2" t="s">
        <v>32</v>
      </c>
      <c r="R2363" s="2" t="s">
        <v>32</v>
      </c>
      <c r="S2363" s="2" t="s">
        <v>32</v>
      </c>
      <c r="T2363" s="1" t="s">
        <v>32</v>
      </c>
      <c r="U2363" s="1" t="s">
        <v>32</v>
      </c>
      <c r="V2363" s="1" t="s">
        <v>32</v>
      </c>
      <c r="W2363" s="1" t="s">
        <v>32</v>
      </c>
    </row>
    <row r="2364" spans="1:23">
      <c r="A2364" s="29" t="str">
        <f>+IF(B2364="N","",IF(COUNTIF(B:B,B2364)&gt;1,COUNTIF(B$3:B2364,B2364),""))</f>
        <v/>
      </c>
      <c r="B2364" s="2" t="str">
        <f>+IF(H2364='Export Demurrage Detention'!$C$2,"Y","N")</f>
        <v>N</v>
      </c>
      <c r="D2364" s="1" t="s">
        <v>173</v>
      </c>
      <c r="G2364" s="1" t="s">
        <v>22</v>
      </c>
      <c r="H2364" s="1" t="s">
        <v>174</v>
      </c>
      <c r="I2364" s="69">
        <v>44228</v>
      </c>
      <c r="J2364" s="70" t="s">
        <v>175</v>
      </c>
      <c r="K2364" s="1" t="s">
        <v>6319</v>
      </c>
      <c r="L2364" s="1" t="s">
        <v>26</v>
      </c>
      <c r="M2364" s="1" t="s">
        <v>7754</v>
      </c>
      <c r="N2364" s="1" t="s">
        <v>137</v>
      </c>
      <c r="O2364" s="2" t="s">
        <v>785</v>
      </c>
      <c r="P2364" s="2" t="s">
        <v>32</v>
      </c>
      <c r="Q2364" s="2" t="s">
        <v>32</v>
      </c>
      <c r="R2364" s="2" t="s">
        <v>32</v>
      </c>
      <c r="S2364" s="2" t="s">
        <v>32</v>
      </c>
      <c r="T2364" s="1" t="s">
        <v>32</v>
      </c>
      <c r="U2364" s="1" t="s">
        <v>32</v>
      </c>
      <c r="V2364" s="1" t="s">
        <v>32</v>
      </c>
      <c r="W2364" s="1" t="s">
        <v>32</v>
      </c>
    </row>
    <row r="2365" spans="1:23">
      <c r="A2365" s="29" t="str">
        <f>+IF(B2365="N","",IF(COUNTIF(B:B,B2365)&gt;1,COUNTIF(B$3:B2365,B2365),""))</f>
        <v/>
      </c>
      <c r="B2365" s="2" t="str">
        <f>+IF(H2365='Export Demurrage Detention'!$C$2,"Y","N")</f>
        <v>N</v>
      </c>
      <c r="D2365" s="1" t="s">
        <v>173</v>
      </c>
      <c r="G2365" s="1" t="s">
        <v>22</v>
      </c>
      <c r="H2365" s="1" t="s">
        <v>174</v>
      </c>
      <c r="I2365" s="69">
        <v>44228</v>
      </c>
      <c r="J2365" s="70" t="s">
        <v>175</v>
      </c>
      <c r="K2365" s="1" t="s">
        <v>6319</v>
      </c>
      <c r="L2365" s="1" t="s">
        <v>26</v>
      </c>
      <c r="M2365" s="1" t="s">
        <v>7755</v>
      </c>
      <c r="N2365" s="1" t="s">
        <v>137</v>
      </c>
      <c r="O2365" s="2" t="s">
        <v>785</v>
      </c>
      <c r="P2365" s="2" t="s">
        <v>32</v>
      </c>
      <c r="Q2365" s="2" t="s">
        <v>32</v>
      </c>
      <c r="R2365" s="2" t="s">
        <v>32</v>
      </c>
      <c r="S2365" s="2" t="s">
        <v>32</v>
      </c>
      <c r="T2365" s="1" t="s">
        <v>32</v>
      </c>
      <c r="U2365" s="1" t="s">
        <v>32</v>
      </c>
      <c r="V2365" s="1" t="s">
        <v>32</v>
      </c>
      <c r="W2365" s="1" t="s">
        <v>32</v>
      </c>
    </row>
    <row r="2366" spans="1:23">
      <c r="A2366" s="29" t="str">
        <f>+IF(B2366="N","",IF(COUNTIF(B:B,B2366)&gt;1,COUNTIF(B$3:B2366,B2366),""))</f>
        <v/>
      </c>
      <c r="B2366" s="2" t="str">
        <f>+IF(H2366='Export Demurrage Detention'!$C$2,"Y","N")</f>
        <v>N</v>
      </c>
      <c r="D2366" s="1" t="s">
        <v>173</v>
      </c>
      <c r="G2366" s="1" t="s">
        <v>22</v>
      </c>
      <c r="H2366" s="1" t="s">
        <v>174</v>
      </c>
      <c r="I2366" s="69">
        <v>44228</v>
      </c>
      <c r="J2366" s="70" t="s">
        <v>175</v>
      </c>
      <c r="K2366" s="1" t="s">
        <v>6319</v>
      </c>
      <c r="L2366" s="1" t="s">
        <v>26</v>
      </c>
      <c r="M2366" s="1" t="s">
        <v>7756</v>
      </c>
      <c r="N2366" s="1" t="s">
        <v>137</v>
      </c>
      <c r="O2366" s="2" t="s">
        <v>785</v>
      </c>
      <c r="P2366" s="2" t="s">
        <v>32</v>
      </c>
      <c r="Q2366" s="2" t="s">
        <v>32</v>
      </c>
      <c r="R2366" s="2" t="s">
        <v>32</v>
      </c>
      <c r="S2366" s="2" t="s">
        <v>32</v>
      </c>
      <c r="T2366" s="1" t="s">
        <v>32</v>
      </c>
      <c r="U2366" s="1" t="s">
        <v>32</v>
      </c>
      <c r="V2366" s="1" t="s">
        <v>32</v>
      </c>
      <c r="W2366" s="1" t="s">
        <v>32</v>
      </c>
    </row>
    <row r="2367" spans="1:23">
      <c r="A2367" s="29" t="str">
        <f>+IF(B2367="N","",IF(COUNTIF(B:B,B2367)&gt;1,COUNTIF(B$3:B2367,B2367),""))</f>
        <v/>
      </c>
      <c r="B2367" s="2" t="str">
        <f>+IF(H2367='Export Demurrage Detention'!$C$2,"Y","N")</f>
        <v>N</v>
      </c>
      <c r="D2367" s="1" t="s">
        <v>173</v>
      </c>
      <c r="G2367" s="1" t="s">
        <v>22</v>
      </c>
      <c r="H2367" s="1" t="s">
        <v>174</v>
      </c>
      <c r="I2367" s="69">
        <v>44228</v>
      </c>
      <c r="J2367" s="70" t="s">
        <v>175</v>
      </c>
      <c r="K2367" s="1" t="s">
        <v>6319</v>
      </c>
      <c r="L2367" s="1" t="s">
        <v>26</v>
      </c>
      <c r="M2367" s="1" t="s">
        <v>7757</v>
      </c>
      <c r="N2367" s="1" t="s">
        <v>137</v>
      </c>
      <c r="O2367" s="2" t="s">
        <v>785</v>
      </c>
      <c r="P2367" s="2" t="s">
        <v>32</v>
      </c>
      <c r="Q2367" s="2" t="s">
        <v>32</v>
      </c>
      <c r="R2367" s="2" t="s">
        <v>32</v>
      </c>
      <c r="S2367" s="2" t="s">
        <v>32</v>
      </c>
      <c r="T2367" s="1" t="s">
        <v>32</v>
      </c>
      <c r="U2367" s="1" t="s">
        <v>32</v>
      </c>
      <c r="V2367" s="1" t="s">
        <v>32</v>
      </c>
      <c r="W2367" s="1" t="s">
        <v>32</v>
      </c>
    </row>
    <row r="2368" spans="1:23">
      <c r="A2368" s="29" t="str">
        <f>+IF(B2368="N","",IF(COUNTIF(B:B,B2368)&gt;1,COUNTIF(B$3:B2368,B2368),""))</f>
        <v/>
      </c>
      <c r="B2368" s="2" t="str">
        <f>+IF(H2368='Export Demurrage Detention'!$C$2,"Y","N")</f>
        <v>N</v>
      </c>
      <c r="D2368" s="1" t="s">
        <v>173</v>
      </c>
      <c r="G2368" s="1" t="s">
        <v>22</v>
      </c>
      <c r="H2368" s="1" t="s">
        <v>174</v>
      </c>
      <c r="I2368" s="69">
        <v>44228</v>
      </c>
      <c r="J2368" s="70" t="s">
        <v>175</v>
      </c>
      <c r="K2368" s="1" t="s">
        <v>6319</v>
      </c>
      <c r="L2368" s="1" t="s">
        <v>26</v>
      </c>
      <c r="M2368" s="1" t="s">
        <v>7758</v>
      </c>
      <c r="N2368" s="1" t="s">
        <v>137</v>
      </c>
      <c r="O2368" s="2" t="s">
        <v>785</v>
      </c>
      <c r="P2368" s="2" t="s">
        <v>32</v>
      </c>
      <c r="Q2368" s="2" t="s">
        <v>32</v>
      </c>
      <c r="R2368" s="2" t="s">
        <v>32</v>
      </c>
      <c r="S2368" s="2" t="s">
        <v>32</v>
      </c>
      <c r="T2368" s="1" t="s">
        <v>32</v>
      </c>
      <c r="U2368" s="1" t="s">
        <v>32</v>
      </c>
      <c r="V2368" s="1" t="s">
        <v>32</v>
      </c>
      <c r="W2368" s="1" t="s">
        <v>32</v>
      </c>
    </row>
    <row r="2369" spans="1:23">
      <c r="A2369" s="29" t="str">
        <f>+IF(B2369="N","",IF(COUNTIF(B:B,B2369)&gt;1,COUNTIF(B$3:B2369,B2369),""))</f>
        <v/>
      </c>
      <c r="B2369" s="2" t="str">
        <f>+IF(H2369='Export Demurrage Detention'!$C$2,"Y","N")</f>
        <v>N</v>
      </c>
      <c r="D2369" s="1" t="s">
        <v>173</v>
      </c>
      <c r="G2369" s="1" t="s">
        <v>22</v>
      </c>
      <c r="H2369" s="1" t="s">
        <v>174</v>
      </c>
      <c r="I2369" s="69">
        <v>44228</v>
      </c>
      <c r="J2369" s="70" t="s">
        <v>175</v>
      </c>
      <c r="K2369" s="1" t="s">
        <v>6319</v>
      </c>
      <c r="L2369" s="1" t="s">
        <v>26</v>
      </c>
      <c r="M2369" s="1" t="s">
        <v>7759</v>
      </c>
      <c r="N2369" s="1" t="s">
        <v>137</v>
      </c>
      <c r="O2369" s="2" t="s">
        <v>785</v>
      </c>
      <c r="P2369" s="2" t="s">
        <v>32</v>
      </c>
      <c r="Q2369" s="2" t="s">
        <v>32</v>
      </c>
      <c r="R2369" s="2" t="s">
        <v>32</v>
      </c>
      <c r="S2369" s="2" t="s">
        <v>32</v>
      </c>
      <c r="T2369" s="1" t="s">
        <v>32</v>
      </c>
      <c r="U2369" s="1" t="s">
        <v>32</v>
      </c>
      <c r="V2369" s="1" t="s">
        <v>32</v>
      </c>
      <c r="W2369" s="1" t="s">
        <v>32</v>
      </c>
    </row>
    <row r="2370" spans="1:23">
      <c r="A2370" s="29" t="str">
        <f>+IF(B2370="N","",IF(COUNTIF(B:B,B2370)&gt;1,COUNTIF(B$3:B2370,B2370),""))</f>
        <v/>
      </c>
      <c r="B2370" s="2" t="str">
        <f>+IF(H2370='Export Demurrage Detention'!$C$2,"Y","N")</f>
        <v>N</v>
      </c>
      <c r="D2370" s="1" t="s">
        <v>173</v>
      </c>
      <c r="G2370" s="1" t="s">
        <v>22</v>
      </c>
      <c r="H2370" s="1" t="s">
        <v>174</v>
      </c>
      <c r="I2370" s="69">
        <v>44228</v>
      </c>
      <c r="J2370" s="70" t="s">
        <v>175</v>
      </c>
      <c r="K2370" s="1" t="s">
        <v>6319</v>
      </c>
      <c r="L2370" s="1" t="s">
        <v>26</v>
      </c>
      <c r="M2370" s="1" t="s">
        <v>7760</v>
      </c>
      <c r="N2370" s="1" t="s">
        <v>137</v>
      </c>
      <c r="O2370" s="2" t="s">
        <v>785</v>
      </c>
      <c r="P2370" s="2" t="s">
        <v>32</v>
      </c>
      <c r="Q2370" s="2" t="s">
        <v>32</v>
      </c>
      <c r="R2370" s="2" t="s">
        <v>32</v>
      </c>
      <c r="S2370" s="2" t="s">
        <v>32</v>
      </c>
      <c r="T2370" s="1" t="s">
        <v>32</v>
      </c>
      <c r="U2370" s="1" t="s">
        <v>32</v>
      </c>
      <c r="V2370" s="1" t="s">
        <v>32</v>
      </c>
      <c r="W2370" s="1" t="s">
        <v>32</v>
      </c>
    </row>
    <row r="2371" spans="1:23">
      <c r="A2371" s="29" t="str">
        <f>+IF(B2371="N","",IF(COUNTIF(B:B,B2371)&gt;1,COUNTIF(B$3:B2371,B2371),""))</f>
        <v/>
      </c>
      <c r="B2371" s="2" t="str">
        <f>+IF(H2371='Export Demurrage Detention'!$C$2,"Y","N")</f>
        <v>N</v>
      </c>
      <c r="D2371" s="1" t="s">
        <v>173</v>
      </c>
      <c r="G2371" s="1" t="s">
        <v>22</v>
      </c>
      <c r="H2371" s="1" t="s">
        <v>174</v>
      </c>
      <c r="I2371" s="69">
        <v>44228</v>
      </c>
      <c r="J2371" s="70" t="s">
        <v>175</v>
      </c>
      <c r="K2371" s="1" t="s">
        <v>6319</v>
      </c>
      <c r="L2371" s="1" t="s">
        <v>26</v>
      </c>
      <c r="M2371" s="1" t="s">
        <v>7761</v>
      </c>
      <c r="N2371" s="1" t="s">
        <v>137</v>
      </c>
      <c r="O2371" s="2" t="s">
        <v>785</v>
      </c>
      <c r="P2371" s="2" t="s">
        <v>32</v>
      </c>
      <c r="Q2371" s="2" t="s">
        <v>32</v>
      </c>
      <c r="R2371" s="2" t="s">
        <v>32</v>
      </c>
      <c r="S2371" s="2" t="s">
        <v>32</v>
      </c>
      <c r="T2371" s="1" t="s">
        <v>32</v>
      </c>
      <c r="U2371" s="1" t="s">
        <v>32</v>
      </c>
      <c r="V2371" s="1" t="s">
        <v>32</v>
      </c>
      <c r="W2371" s="1" t="s">
        <v>32</v>
      </c>
    </row>
    <row r="2372" spans="1:23">
      <c r="A2372" s="29" t="str">
        <f>+IF(B2372="N","",IF(COUNTIF(B:B,B2372)&gt;1,COUNTIF(B$3:B2372,B2372),""))</f>
        <v/>
      </c>
      <c r="B2372" s="2" t="str">
        <f>+IF(H2372='Export Demurrage Detention'!$C$2,"Y","N")</f>
        <v>N</v>
      </c>
      <c r="D2372" s="1" t="s">
        <v>173</v>
      </c>
      <c r="G2372" s="1" t="s">
        <v>22</v>
      </c>
      <c r="H2372" s="1" t="s">
        <v>174</v>
      </c>
      <c r="I2372" s="69">
        <v>44228</v>
      </c>
      <c r="J2372" s="70" t="s">
        <v>175</v>
      </c>
      <c r="K2372" s="1" t="s">
        <v>6319</v>
      </c>
      <c r="L2372" s="1" t="s">
        <v>26</v>
      </c>
      <c r="M2372" s="1" t="s">
        <v>7762</v>
      </c>
      <c r="N2372" s="1" t="s">
        <v>137</v>
      </c>
      <c r="O2372" s="2" t="s">
        <v>785</v>
      </c>
      <c r="P2372" s="2" t="s">
        <v>32</v>
      </c>
      <c r="Q2372" s="2" t="s">
        <v>32</v>
      </c>
      <c r="R2372" s="2" t="s">
        <v>32</v>
      </c>
      <c r="S2372" s="2" t="s">
        <v>32</v>
      </c>
      <c r="T2372" s="1" t="s">
        <v>32</v>
      </c>
      <c r="U2372" s="1" t="s">
        <v>32</v>
      </c>
      <c r="V2372" s="1" t="s">
        <v>32</v>
      </c>
      <c r="W2372" s="1" t="s">
        <v>32</v>
      </c>
    </row>
    <row r="2373" spans="1:23">
      <c r="A2373" s="29" t="str">
        <f>+IF(B2373="N","",IF(COUNTIF(B:B,B2373)&gt;1,COUNTIF(B$3:B2373,B2373),""))</f>
        <v/>
      </c>
      <c r="B2373" s="2" t="str">
        <f>+IF(H2373='Export Demurrage Detention'!$C$2,"Y","N")</f>
        <v>N</v>
      </c>
      <c r="D2373" s="1" t="s">
        <v>173</v>
      </c>
      <c r="G2373" s="1" t="s">
        <v>22</v>
      </c>
      <c r="H2373" s="1" t="s">
        <v>174</v>
      </c>
      <c r="I2373" s="69">
        <v>44228</v>
      </c>
      <c r="J2373" s="70" t="s">
        <v>175</v>
      </c>
      <c r="K2373" s="1" t="s">
        <v>6319</v>
      </c>
      <c r="L2373" s="1" t="s">
        <v>26</v>
      </c>
      <c r="M2373" s="1" t="s">
        <v>7763</v>
      </c>
      <c r="N2373" s="1" t="s">
        <v>137</v>
      </c>
      <c r="O2373" s="2" t="s">
        <v>785</v>
      </c>
      <c r="P2373" s="2" t="s">
        <v>32</v>
      </c>
      <c r="Q2373" s="2" t="s">
        <v>32</v>
      </c>
      <c r="R2373" s="2" t="s">
        <v>32</v>
      </c>
      <c r="S2373" s="2" t="s">
        <v>32</v>
      </c>
      <c r="T2373" s="1" t="s">
        <v>32</v>
      </c>
      <c r="U2373" s="1" t="s">
        <v>32</v>
      </c>
      <c r="V2373" s="1" t="s">
        <v>32</v>
      </c>
      <c r="W2373" s="1" t="s">
        <v>32</v>
      </c>
    </row>
    <row r="2374" spans="1:23">
      <c r="A2374" s="29" t="str">
        <f>+IF(B2374="N","",IF(COUNTIF(B:B,B2374)&gt;1,COUNTIF(B$3:B2374,B2374),""))</f>
        <v/>
      </c>
      <c r="B2374" s="2" t="str">
        <f>+IF(H2374='Export Demurrage Detention'!$C$2,"Y","N")</f>
        <v>N</v>
      </c>
      <c r="D2374" s="1" t="s">
        <v>173</v>
      </c>
      <c r="G2374" s="1" t="s">
        <v>22</v>
      </c>
      <c r="H2374" s="1" t="s">
        <v>174</v>
      </c>
      <c r="I2374" s="69">
        <v>44228</v>
      </c>
      <c r="J2374" s="70" t="s">
        <v>175</v>
      </c>
      <c r="K2374" s="1" t="s">
        <v>6319</v>
      </c>
      <c r="L2374" s="1" t="s">
        <v>26</v>
      </c>
      <c r="M2374" s="1" t="s">
        <v>7764</v>
      </c>
      <c r="N2374" s="1" t="s">
        <v>137</v>
      </c>
      <c r="O2374" s="2" t="s">
        <v>785</v>
      </c>
      <c r="P2374" s="2" t="s">
        <v>32</v>
      </c>
      <c r="Q2374" s="2" t="s">
        <v>32</v>
      </c>
      <c r="R2374" s="2" t="s">
        <v>32</v>
      </c>
      <c r="S2374" s="2" t="s">
        <v>32</v>
      </c>
      <c r="T2374" s="1" t="s">
        <v>32</v>
      </c>
      <c r="U2374" s="1" t="s">
        <v>32</v>
      </c>
      <c r="V2374" s="1" t="s">
        <v>32</v>
      </c>
      <c r="W2374" s="1" t="s">
        <v>32</v>
      </c>
    </row>
    <row r="2375" spans="1:23">
      <c r="A2375" s="29" t="str">
        <f>+IF(B2375="N","",IF(COUNTIF(B:B,B2375)&gt;1,COUNTIF(B$3:B2375,B2375),""))</f>
        <v/>
      </c>
      <c r="B2375" s="2" t="str">
        <f>+IF(H2375='Export Demurrage Detention'!$C$2,"Y","N")</f>
        <v>N</v>
      </c>
      <c r="D2375" s="1" t="s">
        <v>173</v>
      </c>
      <c r="G2375" s="1" t="s">
        <v>22</v>
      </c>
      <c r="H2375" s="1" t="s">
        <v>174</v>
      </c>
      <c r="I2375" s="69">
        <v>44228</v>
      </c>
      <c r="J2375" s="70" t="s">
        <v>175</v>
      </c>
      <c r="K2375" s="1" t="s">
        <v>6319</v>
      </c>
      <c r="L2375" s="1" t="s">
        <v>26</v>
      </c>
      <c r="M2375" s="1" t="s">
        <v>7765</v>
      </c>
      <c r="N2375" s="1" t="s">
        <v>137</v>
      </c>
      <c r="O2375" s="2" t="s">
        <v>785</v>
      </c>
      <c r="P2375" s="2" t="s">
        <v>32</v>
      </c>
      <c r="Q2375" s="2" t="s">
        <v>32</v>
      </c>
      <c r="R2375" s="2" t="s">
        <v>32</v>
      </c>
      <c r="S2375" s="2" t="s">
        <v>32</v>
      </c>
      <c r="T2375" s="1" t="s">
        <v>32</v>
      </c>
      <c r="U2375" s="1" t="s">
        <v>32</v>
      </c>
      <c r="V2375" s="1" t="s">
        <v>32</v>
      </c>
      <c r="W2375" s="1" t="s">
        <v>32</v>
      </c>
    </row>
    <row r="2376" spans="1:23">
      <c r="A2376" s="29" t="str">
        <f>+IF(B2376="N","",IF(COUNTIF(B:B,B2376)&gt;1,COUNTIF(B$3:B2376,B2376),""))</f>
        <v/>
      </c>
      <c r="B2376" s="2" t="str">
        <f>+IF(H2376='Export Demurrage Detention'!$C$2,"Y","N")</f>
        <v>N</v>
      </c>
      <c r="D2376" s="1" t="s">
        <v>173</v>
      </c>
      <c r="G2376" s="1" t="s">
        <v>22</v>
      </c>
      <c r="H2376" s="1" t="s">
        <v>174</v>
      </c>
      <c r="I2376" s="69">
        <v>44228</v>
      </c>
      <c r="J2376" s="70" t="s">
        <v>175</v>
      </c>
      <c r="K2376" s="1" t="s">
        <v>6319</v>
      </c>
      <c r="L2376" s="1" t="s">
        <v>26</v>
      </c>
      <c r="M2376" s="1" t="s">
        <v>7766</v>
      </c>
      <c r="N2376" s="1" t="s">
        <v>137</v>
      </c>
      <c r="O2376" s="2" t="s">
        <v>785</v>
      </c>
      <c r="P2376" s="2" t="s">
        <v>32</v>
      </c>
      <c r="Q2376" s="2" t="s">
        <v>32</v>
      </c>
      <c r="R2376" s="2" t="s">
        <v>32</v>
      </c>
      <c r="S2376" s="2" t="s">
        <v>32</v>
      </c>
      <c r="T2376" s="1" t="s">
        <v>32</v>
      </c>
      <c r="U2376" s="1" t="s">
        <v>32</v>
      </c>
      <c r="V2376" s="1" t="s">
        <v>32</v>
      </c>
      <c r="W2376" s="1" t="s">
        <v>32</v>
      </c>
    </row>
    <row r="2377" spans="1:23">
      <c r="A2377" s="29" t="str">
        <f>+IF(B2377="N","",IF(COUNTIF(B:B,B2377)&gt;1,COUNTIF(B$3:B2377,B2377),""))</f>
        <v/>
      </c>
      <c r="B2377" s="2" t="str">
        <f>+IF(H2377='Export Demurrage Detention'!$C$2,"Y","N")</f>
        <v>N</v>
      </c>
      <c r="D2377" s="1" t="s">
        <v>173</v>
      </c>
      <c r="G2377" s="1" t="s">
        <v>22</v>
      </c>
      <c r="H2377" s="1" t="s">
        <v>174</v>
      </c>
      <c r="I2377" s="69">
        <v>44228</v>
      </c>
      <c r="J2377" s="70" t="s">
        <v>175</v>
      </c>
      <c r="K2377" s="1" t="s">
        <v>6319</v>
      </c>
      <c r="L2377" s="1" t="s">
        <v>26</v>
      </c>
      <c r="M2377" s="1" t="s">
        <v>7767</v>
      </c>
      <c r="N2377" s="1" t="s">
        <v>137</v>
      </c>
      <c r="O2377" s="2" t="s">
        <v>785</v>
      </c>
      <c r="P2377" s="2" t="s">
        <v>32</v>
      </c>
      <c r="Q2377" s="2" t="s">
        <v>32</v>
      </c>
      <c r="R2377" s="2" t="s">
        <v>32</v>
      </c>
      <c r="S2377" s="2" t="s">
        <v>32</v>
      </c>
      <c r="T2377" s="1" t="s">
        <v>32</v>
      </c>
      <c r="U2377" s="1" t="s">
        <v>32</v>
      </c>
      <c r="V2377" s="1" t="s">
        <v>32</v>
      </c>
      <c r="W2377" s="1" t="s">
        <v>32</v>
      </c>
    </row>
    <row r="2378" spans="1:23">
      <c r="A2378" s="29" t="str">
        <f>+IF(B2378="N","",IF(COUNTIF(B:B,B2378)&gt;1,COUNTIF(B$3:B2378,B2378),""))</f>
        <v/>
      </c>
      <c r="B2378" s="2" t="str">
        <f>+IF(H2378='Export Demurrage Detention'!$C$2,"Y","N")</f>
        <v>N</v>
      </c>
      <c r="D2378" s="1" t="s">
        <v>173</v>
      </c>
      <c r="G2378" s="1" t="s">
        <v>22</v>
      </c>
      <c r="H2378" s="1" t="s">
        <v>174</v>
      </c>
      <c r="I2378" s="69">
        <v>44228</v>
      </c>
      <c r="J2378" s="70" t="s">
        <v>175</v>
      </c>
      <c r="K2378" s="1" t="s">
        <v>6319</v>
      </c>
      <c r="L2378" s="1" t="s">
        <v>26</v>
      </c>
      <c r="M2378" s="1" t="s">
        <v>7768</v>
      </c>
      <c r="N2378" s="1" t="s">
        <v>137</v>
      </c>
      <c r="O2378" s="2" t="s">
        <v>785</v>
      </c>
      <c r="P2378" s="2" t="s">
        <v>32</v>
      </c>
      <c r="Q2378" s="2" t="s">
        <v>32</v>
      </c>
      <c r="R2378" s="2" t="s">
        <v>32</v>
      </c>
      <c r="S2378" s="2" t="s">
        <v>32</v>
      </c>
      <c r="T2378" s="1" t="s">
        <v>32</v>
      </c>
      <c r="U2378" s="1" t="s">
        <v>32</v>
      </c>
      <c r="V2378" s="1" t="s">
        <v>32</v>
      </c>
      <c r="W2378" s="1" t="s">
        <v>32</v>
      </c>
    </row>
    <row r="2379" spans="1:23">
      <c r="A2379" s="29" t="str">
        <f>+IF(B2379="N","",IF(COUNTIF(B:B,B2379)&gt;1,COUNTIF(B$3:B2379,B2379),""))</f>
        <v/>
      </c>
      <c r="B2379" s="2" t="str">
        <f>+IF(H2379='Export Demurrage Detention'!$C$2,"Y","N")</f>
        <v>N</v>
      </c>
      <c r="D2379" s="1" t="s">
        <v>173</v>
      </c>
      <c r="G2379" s="1" t="s">
        <v>22</v>
      </c>
      <c r="H2379" s="1" t="s">
        <v>174</v>
      </c>
      <c r="I2379" s="69">
        <v>44228</v>
      </c>
      <c r="J2379" s="70" t="s">
        <v>175</v>
      </c>
      <c r="K2379" s="1" t="s">
        <v>6319</v>
      </c>
      <c r="L2379" s="1" t="s">
        <v>26</v>
      </c>
      <c r="M2379" s="1" t="s">
        <v>7769</v>
      </c>
      <c r="N2379" s="1" t="s">
        <v>137</v>
      </c>
      <c r="O2379" s="2" t="s">
        <v>785</v>
      </c>
      <c r="P2379" s="2" t="s">
        <v>32</v>
      </c>
      <c r="Q2379" s="2" t="s">
        <v>32</v>
      </c>
      <c r="R2379" s="2" t="s">
        <v>32</v>
      </c>
      <c r="S2379" s="2" t="s">
        <v>32</v>
      </c>
      <c r="T2379" s="1" t="s">
        <v>32</v>
      </c>
      <c r="U2379" s="1" t="s">
        <v>32</v>
      </c>
      <c r="V2379" s="1" t="s">
        <v>32</v>
      </c>
      <c r="W2379" s="1" t="s">
        <v>32</v>
      </c>
    </row>
    <row r="2380" spans="1:23">
      <c r="A2380" s="29" t="str">
        <f>+IF(B2380="N","",IF(COUNTIF(B:B,B2380)&gt;1,COUNTIF(B$3:B2380,B2380),""))</f>
        <v/>
      </c>
      <c r="B2380" s="2" t="str">
        <f>+IF(H2380='Export Demurrage Detention'!$C$2,"Y","N")</f>
        <v>N</v>
      </c>
      <c r="D2380" s="1" t="s">
        <v>173</v>
      </c>
      <c r="G2380" s="1" t="s">
        <v>22</v>
      </c>
      <c r="H2380" s="1" t="s">
        <v>2882</v>
      </c>
      <c r="I2380" s="69">
        <v>44228</v>
      </c>
      <c r="J2380" s="70" t="s">
        <v>175</v>
      </c>
      <c r="K2380" s="1" t="s">
        <v>6319</v>
      </c>
      <c r="L2380" s="1" t="s">
        <v>26</v>
      </c>
      <c r="M2380" s="1" t="s">
        <v>7751</v>
      </c>
      <c r="N2380" s="1" t="s">
        <v>137</v>
      </c>
      <c r="O2380" s="2" t="s">
        <v>785</v>
      </c>
      <c r="P2380" s="2" t="s">
        <v>32</v>
      </c>
      <c r="Q2380" s="2" t="s">
        <v>32</v>
      </c>
      <c r="R2380" s="2" t="s">
        <v>32</v>
      </c>
      <c r="S2380" s="2" t="s">
        <v>32</v>
      </c>
      <c r="T2380" s="1" t="s">
        <v>32</v>
      </c>
      <c r="U2380" s="1" t="s">
        <v>32</v>
      </c>
      <c r="V2380" s="1" t="s">
        <v>32</v>
      </c>
      <c r="W2380" s="1" t="s">
        <v>32</v>
      </c>
    </row>
    <row r="2381" spans="1:23">
      <c r="A2381" s="29" t="str">
        <f>+IF(B2381="N","",IF(COUNTIF(B:B,B2381)&gt;1,COUNTIF(B$3:B2381,B2381),""))</f>
        <v/>
      </c>
      <c r="B2381" s="2" t="str">
        <f>+IF(H2381='Export Demurrage Detention'!$C$2,"Y","N")</f>
        <v>N</v>
      </c>
      <c r="D2381" s="1" t="s">
        <v>173</v>
      </c>
      <c r="G2381" s="1" t="s">
        <v>22</v>
      </c>
      <c r="H2381" s="1" t="s">
        <v>2882</v>
      </c>
      <c r="I2381" s="69">
        <v>44228</v>
      </c>
      <c r="J2381" s="70" t="s">
        <v>175</v>
      </c>
      <c r="K2381" s="1" t="s">
        <v>6319</v>
      </c>
      <c r="L2381" s="1" t="s">
        <v>26</v>
      </c>
      <c r="M2381" s="1" t="s">
        <v>7752</v>
      </c>
      <c r="N2381" s="1" t="s">
        <v>137</v>
      </c>
      <c r="O2381" s="2" t="s">
        <v>785</v>
      </c>
      <c r="P2381" s="2" t="s">
        <v>32</v>
      </c>
      <c r="Q2381" s="2" t="s">
        <v>32</v>
      </c>
      <c r="R2381" s="2" t="s">
        <v>32</v>
      </c>
      <c r="S2381" s="2" t="s">
        <v>32</v>
      </c>
      <c r="T2381" s="1" t="s">
        <v>32</v>
      </c>
      <c r="U2381" s="1" t="s">
        <v>32</v>
      </c>
      <c r="V2381" s="1" t="s">
        <v>32</v>
      </c>
      <c r="W2381" s="1" t="s">
        <v>32</v>
      </c>
    </row>
    <row r="2382" spans="1:23">
      <c r="A2382" s="29" t="str">
        <f>+IF(B2382="N","",IF(COUNTIF(B:B,B2382)&gt;1,COUNTIF(B$3:B2382,B2382),""))</f>
        <v/>
      </c>
      <c r="B2382" s="2" t="str">
        <f>+IF(H2382='Export Demurrage Detention'!$C$2,"Y","N")</f>
        <v>N</v>
      </c>
      <c r="D2382" s="1" t="s">
        <v>173</v>
      </c>
      <c r="G2382" s="1" t="s">
        <v>22</v>
      </c>
      <c r="H2382" s="1" t="s">
        <v>2882</v>
      </c>
      <c r="I2382" s="69">
        <v>44228</v>
      </c>
      <c r="J2382" s="70" t="s">
        <v>175</v>
      </c>
      <c r="K2382" s="1" t="s">
        <v>6319</v>
      </c>
      <c r="L2382" s="1" t="s">
        <v>26</v>
      </c>
      <c r="M2382" s="1" t="s">
        <v>7729</v>
      </c>
      <c r="N2382" s="1" t="s">
        <v>137</v>
      </c>
      <c r="O2382" s="2" t="s">
        <v>785</v>
      </c>
      <c r="P2382" s="2" t="s">
        <v>32</v>
      </c>
      <c r="Q2382" s="2" t="s">
        <v>32</v>
      </c>
      <c r="R2382" s="2" t="s">
        <v>32</v>
      </c>
      <c r="S2382" s="2" t="s">
        <v>32</v>
      </c>
      <c r="T2382" s="1" t="s">
        <v>32</v>
      </c>
      <c r="U2382" s="1" t="s">
        <v>32</v>
      </c>
      <c r="V2382" s="1" t="s">
        <v>32</v>
      </c>
      <c r="W2382" s="1" t="s">
        <v>32</v>
      </c>
    </row>
    <row r="2383" spans="1:23">
      <c r="A2383" s="29" t="str">
        <f>+IF(B2383="N","",IF(COUNTIF(B:B,B2383)&gt;1,COUNTIF(B$3:B2383,B2383),""))</f>
        <v/>
      </c>
      <c r="B2383" s="2" t="str">
        <f>+IF(H2383='Export Demurrage Detention'!$C$2,"Y","N")</f>
        <v>N</v>
      </c>
      <c r="D2383" s="1" t="s">
        <v>173</v>
      </c>
      <c r="G2383" s="1" t="s">
        <v>22</v>
      </c>
      <c r="H2383" s="1" t="s">
        <v>2882</v>
      </c>
      <c r="I2383" s="69">
        <v>44228</v>
      </c>
      <c r="J2383" s="70" t="s">
        <v>175</v>
      </c>
      <c r="K2383" s="1" t="s">
        <v>6319</v>
      </c>
      <c r="L2383" s="1" t="s">
        <v>26</v>
      </c>
      <c r="M2383" s="1" t="s">
        <v>7753</v>
      </c>
      <c r="N2383" s="1" t="s">
        <v>137</v>
      </c>
      <c r="O2383" s="2" t="s">
        <v>785</v>
      </c>
      <c r="P2383" s="2" t="s">
        <v>32</v>
      </c>
      <c r="Q2383" s="2" t="s">
        <v>32</v>
      </c>
      <c r="R2383" s="2" t="s">
        <v>32</v>
      </c>
      <c r="S2383" s="2" t="s">
        <v>32</v>
      </c>
      <c r="T2383" s="1" t="s">
        <v>32</v>
      </c>
      <c r="U2383" s="1" t="s">
        <v>32</v>
      </c>
      <c r="V2383" s="1" t="s">
        <v>32</v>
      </c>
      <c r="W2383" s="1" t="s">
        <v>32</v>
      </c>
    </row>
    <row r="2384" spans="1:23">
      <c r="A2384" s="29" t="str">
        <f>+IF(B2384="N","",IF(COUNTIF(B:B,B2384)&gt;1,COUNTIF(B$3:B2384,B2384),""))</f>
        <v/>
      </c>
      <c r="B2384" s="2" t="str">
        <f>+IF(H2384='Export Demurrage Detention'!$C$2,"Y","N")</f>
        <v>N</v>
      </c>
      <c r="D2384" s="1" t="s">
        <v>173</v>
      </c>
      <c r="G2384" s="1" t="s">
        <v>22</v>
      </c>
      <c r="H2384" s="1" t="s">
        <v>2882</v>
      </c>
      <c r="I2384" s="69">
        <v>44228</v>
      </c>
      <c r="J2384" s="70" t="s">
        <v>175</v>
      </c>
      <c r="K2384" s="1" t="s">
        <v>6319</v>
      </c>
      <c r="L2384" s="1" t="s">
        <v>26</v>
      </c>
      <c r="M2384" s="1" t="s">
        <v>7754</v>
      </c>
      <c r="N2384" s="1" t="s">
        <v>137</v>
      </c>
      <c r="O2384" s="2" t="s">
        <v>785</v>
      </c>
      <c r="P2384" s="2" t="s">
        <v>32</v>
      </c>
      <c r="Q2384" s="2" t="s">
        <v>32</v>
      </c>
      <c r="R2384" s="2" t="s">
        <v>32</v>
      </c>
      <c r="S2384" s="2" t="s">
        <v>32</v>
      </c>
      <c r="T2384" s="1" t="s">
        <v>32</v>
      </c>
      <c r="U2384" s="1" t="s">
        <v>32</v>
      </c>
      <c r="V2384" s="1" t="s">
        <v>32</v>
      </c>
      <c r="W2384" s="1" t="s">
        <v>32</v>
      </c>
    </row>
    <row r="2385" spans="1:23">
      <c r="A2385" s="29" t="str">
        <f>+IF(B2385="N","",IF(COUNTIF(B:B,B2385)&gt;1,COUNTIF(B$3:B2385,B2385),""))</f>
        <v/>
      </c>
      <c r="B2385" s="2" t="str">
        <f>+IF(H2385='Export Demurrage Detention'!$C$2,"Y","N")</f>
        <v>N</v>
      </c>
      <c r="D2385" s="1" t="s">
        <v>173</v>
      </c>
      <c r="G2385" s="1" t="s">
        <v>22</v>
      </c>
      <c r="H2385" s="1" t="s">
        <v>2882</v>
      </c>
      <c r="I2385" s="69">
        <v>44228</v>
      </c>
      <c r="J2385" s="70" t="s">
        <v>175</v>
      </c>
      <c r="K2385" s="1" t="s">
        <v>6319</v>
      </c>
      <c r="L2385" s="1" t="s">
        <v>26</v>
      </c>
      <c r="M2385" s="1" t="s">
        <v>7755</v>
      </c>
      <c r="N2385" s="1" t="s">
        <v>137</v>
      </c>
      <c r="O2385" s="2" t="s">
        <v>785</v>
      </c>
      <c r="P2385" s="2" t="s">
        <v>32</v>
      </c>
      <c r="Q2385" s="2" t="s">
        <v>32</v>
      </c>
      <c r="R2385" s="2" t="s">
        <v>32</v>
      </c>
      <c r="S2385" s="2" t="s">
        <v>32</v>
      </c>
      <c r="T2385" s="1" t="s">
        <v>32</v>
      </c>
      <c r="U2385" s="1" t="s">
        <v>32</v>
      </c>
      <c r="V2385" s="1" t="s">
        <v>32</v>
      </c>
      <c r="W2385" s="1" t="s">
        <v>32</v>
      </c>
    </row>
    <row r="2386" spans="1:23">
      <c r="A2386" s="29" t="str">
        <f>+IF(B2386="N","",IF(COUNTIF(B:B,B2386)&gt;1,COUNTIF(B$3:B2386,B2386),""))</f>
        <v/>
      </c>
      <c r="B2386" s="2" t="str">
        <f>+IF(H2386='Export Demurrage Detention'!$C$2,"Y","N")</f>
        <v>N</v>
      </c>
      <c r="D2386" s="1" t="s">
        <v>173</v>
      </c>
      <c r="G2386" s="1" t="s">
        <v>22</v>
      </c>
      <c r="H2386" s="1" t="s">
        <v>2882</v>
      </c>
      <c r="I2386" s="69">
        <v>44228</v>
      </c>
      <c r="J2386" s="70" t="s">
        <v>175</v>
      </c>
      <c r="K2386" s="1" t="s">
        <v>6319</v>
      </c>
      <c r="L2386" s="1" t="s">
        <v>26</v>
      </c>
      <c r="M2386" s="1" t="s">
        <v>7756</v>
      </c>
      <c r="N2386" s="1" t="s">
        <v>137</v>
      </c>
      <c r="O2386" s="2" t="s">
        <v>785</v>
      </c>
      <c r="P2386" s="2" t="s">
        <v>32</v>
      </c>
      <c r="Q2386" s="2" t="s">
        <v>32</v>
      </c>
      <c r="R2386" s="2" t="s">
        <v>32</v>
      </c>
      <c r="S2386" s="2" t="s">
        <v>32</v>
      </c>
      <c r="T2386" s="1" t="s">
        <v>32</v>
      </c>
      <c r="U2386" s="1" t="s">
        <v>32</v>
      </c>
      <c r="V2386" s="1" t="s">
        <v>32</v>
      </c>
      <c r="W2386" s="1" t="s">
        <v>32</v>
      </c>
    </row>
    <row r="2387" spans="1:23">
      <c r="A2387" s="29" t="str">
        <f>+IF(B2387="N","",IF(COUNTIF(B:B,B2387)&gt;1,COUNTIF(B$3:B2387,B2387),""))</f>
        <v/>
      </c>
      <c r="B2387" s="2" t="str">
        <f>+IF(H2387='Export Demurrage Detention'!$C$2,"Y","N")</f>
        <v>N</v>
      </c>
      <c r="D2387" s="1" t="s">
        <v>173</v>
      </c>
      <c r="G2387" s="1" t="s">
        <v>22</v>
      </c>
      <c r="H2387" s="1" t="s">
        <v>2882</v>
      </c>
      <c r="I2387" s="69">
        <v>44228</v>
      </c>
      <c r="J2387" s="70" t="s">
        <v>175</v>
      </c>
      <c r="K2387" s="1" t="s">
        <v>6319</v>
      </c>
      <c r="L2387" s="1" t="s">
        <v>26</v>
      </c>
      <c r="M2387" s="1" t="s">
        <v>7757</v>
      </c>
      <c r="N2387" s="1" t="s">
        <v>137</v>
      </c>
      <c r="O2387" s="2" t="s">
        <v>785</v>
      </c>
      <c r="P2387" s="2" t="s">
        <v>32</v>
      </c>
      <c r="Q2387" s="2" t="s">
        <v>32</v>
      </c>
      <c r="R2387" s="2" t="s">
        <v>32</v>
      </c>
      <c r="S2387" s="2" t="s">
        <v>32</v>
      </c>
      <c r="T2387" s="1" t="s">
        <v>32</v>
      </c>
      <c r="U2387" s="1" t="s">
        <v>32</v>
      </c>
      <c r="V2387" s="1" t="s">
        <v>32</v>
      </c>
      <c r="W2387" s="1" t="s">
        <v>32</v>
      </c>
    </row>
    <row r="2388" spans="1:23">
      <c r="A2388" s="29" t="str">
        <f>+IF(B2388="N","",IF(COUNTIF(B:B,B2388)&gt;1,COUNTIF(B$3:B2388,B2388),""))</f>
        <v/>
      </c>
      <c r="B2388" s="2" t="str">
        <f>+IF(H2388='Export Demurrage Detention'!$C$2,"Y","N")</f>
        <v>N</v>
      </c>
      <c r="D2388" s="1" t="s">
        <v>173</v>
      </c>
      <c r="G2388" s="1" t="s">
        <v>22</v>
      </c>
      <c r="H2388" s="1" t="s">
        <v>2882</v>
      </c>
      <c r="I2388" s="69">
        <v>44228</v>
      </c>
      <c r="J2388" s="70" t="s">
        <v>175</v>
      </c>
      <c r="K2388" s="1" t="s">
        <v>6319</v>
      </c>
      <c r="L2388" s="1" t="s">
        <v>26</v>
      </c>
      <c r="M2388" s="1" t="s">
        <v>7758</v>
      </c>
      <c r="N2388" s="1" t="s">
        <v>137</v>
      </c>
      <c r="O2388" s="2" t="s">
        <v>785</v>
      </c>
      <c r="P2388" s="2" t="s">
        <v>32</v>
      </c>
      <c r="Q2388" s="2" t="s">
        <v>32</v>
      </c>
      <c r="R2388" s="2" t="s">
        <v>32</v>
      </c>
      <c r="S2388" s="2" t="s">
        <v>32</v>
      </c>
      <c r="T2388" s="1" t="s">
        <v>32</v>
      </c>
      <c r="U2388" s="1" t="s">
        <v>32</v>
      </c>
      <c r="V2388" s="1" t="s">
        <v>32</v>
      </c>
      <c r="W2388" s="1" t="s">
        <v>32</v>
      </c>
    </row>
    <row r="2389" spans="1:23">
      <c r="A2389" s="29" t="str">
        <f>+IF(B2389="N","",IF(COUNTIF(B:B,B2389)&gt;1,COUNTIF(B$3:B2389,B2389),""))</f>
        <v/>
      </c>
      <c r="B2389" s="2" t="str">
        <f>+IF(H2389='Export Demurrage Detention'!$C$2,"Y","N")</f>
        <v>N</v>
      </c>
      <c r="D2389" s="1" t="s">
        <v>173</v>
      </c>
      <c r="G2389" s="1" t="s">
        <v>22</v>
      </c>
      <c r="H2389" s="1" t="s">
        <v>2882</v>
      </c>
      <c r="I2389" s="69">
        <v>44228</v>
      </c>
      <c r="J2389" s="70" t="s">
        <v>175</v>
      </c>
      <c r="K2389" s="1" t="s">
        <v>6319</v>
      </c>
      <c r="L2389" s="1" t="s">
        <v>26</v>
      </c>
      <c r="M2389" s="1" t="s">
        <v>7759</v>
      </c>
      <c r="N2389" s="1" t="s">
        <v>137</v>
      </c>
      <c r="O2389" s="2" t="s">
        <v>785</v>
      </c>
      <c r="P2389" s="2" t="s">
        <v>32</v>
      </c>
      <c r="Q2389" s="2" t="s">
        <v>32</v>
      </c>
      <c r="R2389" s="2" t="s">
        <v>32</v>
      </c>
      <c r="S2389" s="2" t="s">
        <v>32</v>
      </c>
      <c r="T2389" s="1" t="s">
        <v>32</v>
      </c>
      <c r="U2389" s="1" t="s">
        <v>32</v>
      </c>
      <c r="V2389" s="1" t="s">
        <v>32</v>
      </c>
      <c r="W2389" s="1" t="s">
        <v>32</v>
      </c>
    </row>
    <row r="2390" spans="1:23">
      <c r="A2390" s="29" t="str">
        <f>+IF(B2390="N","",IF(COUNTIF(B:B,B2390)&gt;1,COUNTIF(B$3:B2390,B2390),""))</f>
        <v/>
      </c>
      <c r="B2390" s="2" t="str">
        <f>+IF(H2390='Export Demurrage Detention'!$C$2,"Y","N")</f>
        <v>N</v>
      </c>
      <c r="D2390" s="1" t="s">
        <v>173</v>
      </c>
      <c r="G2390" s="1" t="s">
        <v>22</v>
      </c>
      <c r="H2390" s="1" t="s">
        <v>2882</v>
      </c>
      <c r="I2390" s="69">
        <v>44228</v>
      </c>
      <c r="J2390" s="70" t="s">
        <v>175</v>
      </c>
      <c r="K2390" s="1" t="s">
        <v>6319</v>
      </c>
      <c r="L2390" s="1" t="s">
        <v>26</v>
      </c>
      <c r="M2390" s="1" t="s">
        <v>7760</v>
      </c>
      <c r="N2390" s="1" t="s">
        <v>137</v>
      </c>
      <c r="O2390" s="2" t="s">
        <v>785</v>
      </c>
      <c r="P2390" s="2" t="s">
        <v>32</v>
      </c>
      <c r="Q2390" s="2" t="s">
        <v>32</v>
      </c>
      <c r="R2390" s="2" t="s">
        <v>32</v>
      </c>
      <c r="S2390" s="2" t="s">
        <v>32</v>
      </c>
      <c r="T2390" s="1" t="s">
        <v>32</v>
      </c>
      <c r="U2390" s="1" t="s">
        <v>32</v>
      </c>
      <c r="V2390" s="1" t="s">
        <v>32</v>
      </c>
      <c r="W2390" s="1" t="s">
        <v>32</v>
      </c>
    </row>
    <row r="2391" spans="1:23">
      <c r="A2391" s="29" t="str">
        <f>+IF(B2391="N","",IF(COUNTIF(B:B,B2391)&gt;1,COUNTIF(B$3:B2391,B2391),""))</f>
        <v/>
      </c>
      <c r="B2391" s="2" t="str">
        <f>+IF(H2391='Export Demurrage Detention'!$C$2,"Y","N")</f>
        <v>N</v>
      </c>
      <c r="D2391" s="1" t="s">
        <v>173</v>
      </c>
      <c r="G2391" s="1" t="s">
        <v>22</v>
      </c>
      <c r="H2391" s="1" t="s">
        <v>2882</v>
      </c>
      <c r="I2391" s="69">
        <v>44228</v>
      </c>
      <c r="J2391" s="70" t="s">
        <v>175</v>
      </c>
      <c r="K2391" s="1" t="s">
        <v>6319</v>
      </c>
      <c r="L2391" s="1" t="s">
        <v>26</v>
      </c>
      <c r="M2391" s="1" t="s">
        <v>7761</v>
      </c>
      <c r="N2391" s="1" t="s">
        <v>137</v>
      </c>
      <c r="O2391" s="2" t="s">
        <v>785</v>
      </c>
      <c r="P2391" s="2" t="s">
        <v>32</v>
      </c>
      <c r="Q2391" s="2" t="s">
        <v>32</v>
      </c>
      <c r="R2391" s="2" t="s">
        <v>32</v>
      </c>
      <c r="S2391" s="2" t="s">
        <v>32</v>
      </c>
      <c r="T2391" s="1" t="s">
        <v>32</v>
      </c>
      <c r="U2391" s="1" t="s">
        <v>32</v>
      </c>
      <c r="V2391" s="1" t="s">
        <v>32</v>
      </c>
      <c r="W2391" s="1" t="s">
        <v>32</v>
      </c>
    </row>
    <row r="2392" spans="1:23">
      <c r="A2392" s="29" t="str">
        <f>+IF(B2392="N","",IF(COUNTIF(B:B,B2392)&gt;1,COUNTIF(B$3:B2392,B2392),""))</f>
        <v/>
      </c>
      <c r="B2392" s="2" t="str">
        <f>+IF(H2392='Export Demurrage Detention'!$C$2,"Y","N")</f>
        <v>N</v>
      </c>
      <c r="D2392" s="1" t="s">
        <v>173</v>
      </c>
      <c r="G2392" s="1" t="s">
        <v>22</v>
      </c>
      <c r="H2392" s="1" t="s">
        <v>2882</v>
      </c>
      <c r="I2392" s="69">
        <v>44228</v>
      </c>
      <c r="J2392" s="70" t="s">
        <v>175</v>
      </c>
      <c r="K2392" s="1" t="s">
        <v>6319</v>
      </c>
      <c r="L2392" s="1" t="s">
        <v>26</v>
      </c>
      <c r="M2392" s="1" t="s">
        <v>7762</v>
      </c>
      <c r="N2392" s="1" t="s">
        <v>137</v>
      </c>
      <c r="O2392" s="2" t="s">
        <v>785</v>
      </c>
      <c r="P2392" s="2" t="s">
        <v>32</v>
      </c>
      <c r="Q2392" s="2" t="s">
        <v>32</v>
      </c>
      <c r="R2392" s="2" t="s">
        <v>32</v>
      </c>
      <c r="S2392" s="2" t="s">
        <v>32</v>
      </c>
      <c r="T2392" s="1" t="s">
        <v>32</v>
      </c>
      <c r="U2392" s="1" t="s">
        <v>32</v>
      </c>
      <c r="V2392" s="1" t="s">
        <v>32</v>
      </c>
      <c r="W2392" s="1" t="s">
        <v>32</v>
      </c>
    </row>
    <row r="2393" spans="1:23">
      <c r="A2393" s="29" t="str">
        <f>+IF(B2393="N","",IF(COUNTIF(B:B,B2393)&gt;1,COUNTIF(B$3:B2393,B2393),""))</f>
        <v/>
      </c>
      <c r="B2393" s="2" t="str">
        <f>+IF(H2393='Export Demurrage Detention'!$C$2,"Y","N")</f>
        <v>N</v>
      </c>
      <c r="D2393" s="1" t="s">
        <v>173</v>
      </c>
      <c r="G2393" s="1" t="s">
        <v>22</v>
      </c>
      <c r="H2393" s="1" t="s">
        <v>2882</v>
      </c>
      <c r="I2393" s="69">
        <v>44228</v>
      </c>
      <c r="J2393" s="70" t="s">
        <v>175</v>
      </c>
      <c r="K2393" s="1" t="s">
        <v>6319</v>
      </c>
      <c r="L2393" s="1" t="s">
        <v>26</v>
      </c>
      <c r="M2393" s="1" t="s">
        <v>7763</v>
      </c>
      <c r="N2393" s="1" t="s">
        <v>137</v>
      </c>
      <c r="O2393" s="2" t="s">
        <v>785</v>
      </c>
      <c r="P2393" s="2" t="s">
        <v>32</v>
      </c>
      <c r="Q2393" s="2" t="s">
        <v>32</v>
      </c>
      <c r="R2393" s="2" t="s">
        <v>32</v>
      </c>
      <c r="S2393" s="2" t="s">
        <v>32</v>
      </c>
      <c r="T2393" s="1" t="s">
        <v>32</v>
      </c>
      <c r="U2393" s="1" t="s">
        <v>32</v>
      </c>
      <c r="V2393" s="1" t="s">
        <v>32</v>
      </c>
      <c r="W2393" s="1" t="s">
        <v>32</v>
      </c>
    </row>
    <row r="2394" spans="1:23">
      <c r="A2394" s="29" t="str">
        <f>+IF(B2394="N","",IF(COUNTIF(B:B,B2394)&gt;1,COUNTIF(B$3:B2394,B2394),""))</f>
        <v/>
      </c>
      <c r="B2394" s="2" t="str">
        <f>+IF(H2394='Export Demurrage Detention'!$C$2,"Y","N")</f>
        <v>N</v>
      </c>
      <c r="D2394" s="1" t="s">
        <v>173</v>
      </c>
      <c r="G2394" s="1" t="s">
        <v>22</v>
      </c>
      <c r="H2394" s="1" t="s">
        <v>2882</v>
      </c>
      <c r="I2394" s="69">
        <v>44228</v>
      </c>
      <c r="J2394" s="70" t="s">
        <v>175</v>
      </c>
      <c r="K2394" s="1" t="s">
        <v>6319</v>
      </c>
      <c r="L2394" s="1" t="s">
        <v>26</v>
      </c>
      <c r="M2394" s="1" t="s">
        <v>7764</v>
      </c>
      <c r="N2394" s="1" t="s">
        <v>137</v>
      </c>
      <c r="O2394" s="2" t="s">
        <v>785</v>
      </c>
      <c r="P2394" s="2" t="s">
        <v>32</v>
      </c>
      <c r="Q2394" s="2" t="s">
        <v>32</v>
      </c>
      <c r="R2394" s="2" t="s">
        <v>32</v>
      </c>
      <c r="S2394" s="2" t="s">
        <v>32</v>
      </c>
      <c r="T2394" s="1" t="s">
        <v>32</v>
      </c>
      <c r="U2394" s="1" t="s">
        <v>32</v>
      </c>
      <c r="V2394" s="1" t="s">
        <v>32</v>
      </c>
      <c r="W2394" s="1" t="s">
        <v>32</v>
      </c>
    </row>
    <row r="2395" spans="1:23">
      <c r="A2395" s="29" t="str">
        <f>+IF(B2395="N","",IF(COUNTIF(B:B,B2395)&gt;1,COUNTIF(B$3:B2395,B2395),""))</f>
        <v/>
      </c>
      <c r="B2395" s="2" t="str">
        <f>+IF(H2395='Export Demurrage Detention'!$C$2,"Y","N")</f>
        <v>N</v>
      </c>
      <c r="D2395" s="1" t="s">
        <v>173</v>
      </c>
      <c r="G2395" s="1" t="s">
        <v>22</v>
      </c>
      <c r="H2395" s="1" t="s">
        <v>2882</v>
      </c>
      <c r="I2395" s="69">
        <v>44228</v>
      </c>
      <c r="J2395" s="70" t="s">
        <v>175</v>
      </c>
      <c r="K2395" s="1" t="s">
        <v>6319</v>
      </c>
      <c r="L2395" s="1" t="s">
        <v>26</v>
      </c>
      <c r="M2395" s="1" t="s">
        <v>7765</v>
      </c>
      <c r="N2395" s="1" t="s">
        <v>137</v>
      </c>
      <c r="O2395" s="2" t="s">
        <v>785</v>
      </c>
      <c r="P2395" s="2" t="s">
        <v>32</v>
      </c>
      <c r="Q2395" s="2" t="s">
        <v>32</v>
      </c>
      <c r="R2395" s="2" t="s">
        <v>32</v>
      </c>
      <c r="S2395" s="2" t="s">
        <v>32</v>
      </c>
      <c r="T2395" s="1" t="s">
        <v>32</v>
      </c>
      <c r="U2395" s="1" t="s">
        <v>32</v>
      </c>
      <c r="V2395" s="1" t="s">
        <v>32</v>
      </c>
      <c r="W2395" s="1" t="s">
        <v>32</v>
      </c>
    </row>
    <row r="2396" spans="1:23">
      <c r="A2396" s="29" t="str">
        <f>+IF(B2396="N","",IF(COUNTIF(B:B,B2396)&gt;1,COUNTIF(B$3:B2396,B2396),""))</f>
        <v/>
      </c>
      <c r="B2396" s="2" t="str">
        <f>+IF(H2396='Export Demurrage Detention'!$C$2,"Y","N")</f>
        <v>N</v>
      </c>
      <c r="D2396" s="1" t="s">
        <v>173</v>
      </c>
      <c r="G2396" s="1" t="s">
        <v>22</v>
      </c>
      <c r="H2396" s="1" t="s">
        <v>2882</v>
      </c>
      <c r="I2396" s="69">
        <v>44228</v>
      </c>
      <c r="J2396" s="70" t="s">
        <v>175</v>
      </c>
      <c r="K2396" s="1" t="s">
        <v>6319</v>
      </c>
      <c r="L2396" s="1" t="s">
        <v>26</v>
      </c>
      <c r="M2396" s="1" t="s">
        <v>7766</v>
      </c>
      <c r="N2396" s="1" t="s">
        <v>137</v>
      </c>
      <c r="O2396" s="2" t="s">
        <v>785</v>
      </c>
      <c r="P2396" s="2" t="s">
        <v>32</v>
      </c>
      <c r="Q2396" s="2" t="s">
        <v>32</v>
      </c>
      <c r="R2396" s="2" t="s">
        <v>32</v>
      </c>
      <c r="S2396" s="2" t="s">
        <v>32</v>
      </c>
      <c r="T2396" s="1" t="s">
        <v>32</v>
      </c>
      <c r="U2396" s="1" t="s">
        <v>32</v>
      </c>
      <c r="V2396" s="1" t="s">
        <v>32</v>
      </c>
      <c r="W2396" s="1" t="s">
        <v>32</v>
      </c>
    </row>
    <row r="2397" spans="1:23">
      <c r="A2397" s="29" t="str">
        <f>+IF(B2397="N","",IF(COUNTIF(B:B,B2397)&gt;1,COUNTIF(B$3:B2397,B2397),""))</f>
        <v/>
      </c>
      <c r="B2397" s="2" t="str">
        <f>+IF(H2397='Export Demurrage Detention'!$C$2,"Y","N")</f>
        <v>N</v>
      </c>
      <c r="D2397" s="1" t="s">
        <v>173</v>
      </c>
      <c r="G2397" s="1" t="s">
        <v>22</v>
      </c>
      <c r="H2397" s="1" t="s">
        <v>2882</v>
      </c>
      <c r="I2397" s="69">
        <v>44228</v>
      </c>
      <c r="J2397" s="70" t="s">
        <v>175</v>
      </c>
      <c r="K2397" s="1" t="s">
        <v>6319</v>
      </c>
      <c r="L2397" s="1" t="s">
        <v>26</v>
      </c>
      <c r="M2397" s="1" t="s">
        <v>7767</v>
      </c>
      <c r="N2397" s="1" t="s">
        <v>137</v>
      </c>
      <c r="O2397" s="2" t="s">
        <v>785</v>
      </c>
      <c r="P2397" s="2" t="s">
        <v>32</v>
      </c>
      <c r="Q2397" s="2" t="s">
        <v>32</v>
      </c>
      <c r="R2397" s="2" t="s">
        <v>32</v>
      </c>
      <c r="S2397" s="2" t="s">
        <v>32</v>
      </c>
      <c r="T2397" s="1" t="s">
        <v>32</v>
      </c>
      <c r="U2397" s="1" t="s">
        <v>32</v>
      </c>
      <c r="V2397" s="1" t="s">
        <v>32</v>
      </c>
      <c r="W2397" s="1" t="s">
        <v>32</v>
      </c>
    </row>
    <row r="2398" spans="1:23">
      <c r="A2398" s="29" t="str">
        <f>+IF(B2398="N","",IF(COUNTIF(B:B,B2398)&gt;1,COUNTIF(B$3:B2398,B2398),""))</f>
        <v/>
      </c>
      <c r="B2398" s="2" t="str">
        <f>+IF(H2398='Export Demurrage Detention'!$C$2,"Y","N")</f>
        <v>N</v>
      </c>
      <c r="D2398" s="1" t="s">
        <v>173</v>
      </c>
      <c r="G2398" s="1" t="s">
        <v>22</v>
      </c>
      <c r="H2398" s="1" t="s">
        <v>2882</v>
      </c>
      <c r="I2398" s="69">
        <v>44228</v>
      </c>
      <c r="J2398" s="70" t="s">
        <v>175</v>
      </c>
      <c r="K2398" s="1" t="s">
        <v>6319</v>
      </c>
      <c r="L2398" s="1" t="s">
        <v>26</v>
      </c>
      <c r="M2398" s="1" t="s">
        <v>7768</v>
      </c>
      <c r="N2398" s="1" t="s">
        <v>137</v>
      </c>
      <c r="O2398" s="2" t="s">
        <v>785</v>
      </c>
      <c r="P2398" s="2" t="s">
        <v>32</v>
      </c>
      <c r="Q2398" s="2" t="s">
        <v>32</v>
      </c>
      <c r="R2398" s="2" t="s">
        <v>32</v>
      </c>
      <c r="S2398" s="2" t="s">
        <v>32</v>
      </c>
      <c r="T2398" s="1" t="s">
        <v>32</v>
      </c>
      <c r="U2398" s="1" t="s">
        <v>32</v>
      </c>
      <c r="V2398" s="1" t="s">
        <v>32</v>
      </c>
      <c r="W2398" s="1" t="s">
        <v>32</v>
      </c>
    </row>
    <row r="2399" spans="1:23">
      <c r="A2399" s="29" t="str">
        <f>+IF(B2399="N","",IF(COUNTIF(B:B,B2399)&gt;1,COUNTIF(B$3:B2399,B2399),""))</f>
        <v/>
      </c>
      <c r="B2399" s="2" t="str">
        <f>+IF(H2399='Export Demurrage Detention'!$C$2,"Y","N")</f>
        <v>N</v>
      </c>
      <c r="D2399" s="1" t="s">
        <v>173</v>
      </c>
      <c r="G2399" s="1" t="s">
        <v>22</v>
      </c>
      <c r="H2399" s="1" t="s">
        <v>2882</v>
      </c>
      <c r="I2399" s="69">
        <v>44228</v>
      </c>
      <c r="J2399" s="70" t="s">
        <v>175</v>
      </c>
      <c r="K2399" s="1" t="s">
        <v>6319</v>
      </c>
      <c r="L2399" s="1" t="s">
        <v>26</v>
      </c>
      <c r="M2399" s="1" t="s">
        <v>7769</v>
      </c>
      <c r="N2399" s="1" t="s">
        <v>137</v>
      </c>
      <c r="O2399" s="2" t="s">
        <v>785</v>
      </c>
      <c r="P2399" s="2" t="s">
        <v>32</v>
      </c>
      <c r="Q2399" s="2" t="s">
        <v>32</v>
      </c>
      <c r="R2399" s="2" t="s">
        <v>32</v>
      </c>
      <c r="S2399" s="2" t="s">
        <v>32</v>
      </c>
      <c r="T2399" s="1" t="s">
        <v>32</v>
      </c>
      <c r="U2399" s="1" t="s">
        <v>32</v>
      </c>
      <c r="V2399" s="1" t="s">
        <v>32</v>
      </c>
      <c r="W2399" s="1" t="s">
        <v>32</v>
      </c>
    </row>
    <row r="2400" spans="1:23">
      <c r="A2400" s="29" t="str">
        <f>+IF(B2400="N","",IF(COUNTIF(B:B,B2400)&gt;1,COUNTIF(B$3:B2400,B2400),""))</f>
        <v/>
      </c>
      <c r="B2400" s="2" t="str">
        <f>+IF(H2400='Export Demurrage Detention'!$C$2,"Y","N")</f>
        <v>N</v>
      </c>
      <c r="D2400" s="1" t="s">
        <v>173</v>
      </c>
      <c r="G2400" s="1" t="s">
        <v>22</v>
      </c>
      <c r="H2400" s="1" t="s">
        <v>2884</v>
      </c>
      <c r="I2400" s="69">
        <v>44228</v>
      </c>
      <c r="J2400" s="70" t="s">
        <v>175</v>
      </c>
      <c r="K2400" s="1" t="s">
        <v>6319</v>
      </c>
      <c r="L2400" s="1" t="s">
        <v>26</v>
      </c>
      <c r="M2400" s="1" t="s">
        <v>7751</v>
      </c>
      <c r="N2400" s="1" t="s">
        <v>137</v>
      </c>
      <c r="O2400" s="2" t="s">
        <v>785</v>
      </c>
      <c r="P2400" s="2" t="s">
        <v>32</v>
      </c>
      <c r="Q2400" s="2" t="s">
        <v>32</v>
      </c>
      <c r="R2400" s="2" t="s">
        <v>32</v>
      </c>
      <c r="S2400" s="2" t="s">
        <v>32</v>
      </c>
      <c r="T2400" s="1" t="s">
        <v>32</v>
      </c>
      <c r="U2400" s="1" t="s">
        <v>32</v>
      </c>
      <c r="V2400" s="1" t="s">
        <v>32</v>
      </c>
      <c r="W2400" s="1" t="s">
        <v>32</v>
      </c>
    </row>
    <row r="2401" spans="1:23">
      <c r="A2401" s="29" t="str">
        <f>+IF(B2401="N","",IF(COUNTIF(B:B,B2401)&gt;1,COUNTIF(B$3:B2401,B2401),""))</f>
        <v/>
      </c>
      <c r="B2401" s="2" t="str">
        <f>+IF(H2401='Export Demurrage Detention'!$C$2,"Y","N")</f>
        <v>N</v>
      </c>
      <c r="D2401" s="1" t="s">
        <v>173</v>
      </c>
      <c r="G2401" s="1" t="s">
        <v>22</v>
      </c>
      <c r="H2401" s="1" t="s">
        <v>2884</v>
      </c>
      <c r="I2401" s="69">
        <v>44228</v>
      </c>
      <c r="J2401" s="70" t="s">
        <v>175</v>
      </c>
      <c r="K2401" s="1" t="s">
        <v>6319</v>
      </c>
      <c r="L2401" s="1" t="s">
        <v>26</v>
      </c>
      <c r="M2401" s="1" t="s">
        <v>7752</v>
      </c>
      <c r="N2401" s="1" t="s">
        <v>137</v>
      </c>
      <c r="O2401" s="2" t="s">
        <v>785</v>
      </c>
      <c r="P2401" s="2" t="s">
        <v>32</v>
      </c>
      <c r="Q2401" s="2" t="s">
        <v>32</v>
      </c>
      <c r="R2401" s="2" t="s">
        <v>32</v>
      </c>
      <c r="S2401" s="2" t="s">
        <v>32</v>
      </c>
      <c r="T2401" s="1" t="s">
        <v>32</v>
      </c>
      <c r="U2401" s="1" t="s">
        <v>32</v>
      </c>
      <c r="V2401" s="1" t="s">
        <v>32</v>
      </c>
      <c r="W2401" s="1" t="s">
        <v>32</v>
      </c>
    </row>
    <row r="2402" spans="1:23">
      <c r="A2402" s="29" t="str">
        <f>+IF(B2402="N","",IF(COUNTIF(B:B,B2402)&gt;1,COUNTIF(B$3:B2402,B2402),""))</f>
        <v/>
      </c>
      <c r="B2402" s="2" t="str">
        <f>+IF(H2402='Export Demurrage Detention'!$C$2,"Y","N")</f>
        <v>N</v>
      </c>
      <c r="D2402" s="1" t="s">
        <v>173</v>
      </c>
      <c r="G2402" s="1" t="s">
        <v>22</v>
      </c>
      <c r="H2402" s="1" t="s">
        <v>2884</v>
      </c>
      <c r="I2402" s="69">
        <v>44228</v>
      </c>
      <c r="J2402" s="70" t="s">
        <v>175</v>
      </c>
      <c r="K2402" s="1" t="s">
        <v>6319</v>
      </c>
      <c r="L2402" s="1" t="s">
        <v>26</v>
      </c>
      <c r="M2402" s="1" t="s">
        <v>7729</v>
      </c>
      <c r="N2402" s="1" t="s">
        <v>137</v>
      </c>
      <c r="O2402" s="2" t="s">
        <v>785</v>
      </c>
      <c r="P2402" s="2" t="s">
        <v>32</v>
      </c>
      <c r="Q2402" s="2" t="s">
        <v>32</v>
      </c>
      <c r="R2402" s="2" t="s">
        <v>32</v>
      </c>
      <c r="S2402" s="2" t="s">
        <v>32</v>
      </c>
      <c r="T2402" s="1" t="s">
        <v>32</v>
      </c>
      <c r="U2402" s="1" t="s">
        <v>32</v>
      </c>
      <c r="V2402" s="1" t="s">
        <v>32</v>
      </c>
      <c r="W2402" s="1" t="s">
        <v>32</v>
      </c>
    </row>
    <row r="2403" spans="1:23">
      <c r="A2403" s="29" t="str">
        <f>+IF(B2403="N","",IF(COUNTIF(B:B,B2403)&gt;1,COUNTIF(B$3:B2403,B2403),""))</f>
        <v/>
      </c>
      <c r="B2403" s="2" t="str">
        <f>+IF(H2403='Export Demurrage Detention'!$C$2,"Y","N")</f>
        <v>N</v>
      </c>
      <c r="D2403" s="1" t="s">
        <v>173</v>
      </c>
      <c r="G2403" s="1" t="s">
        <v>22</v>
      </c>
      <c r="H2403" s="1" t="s">
        <v>2884</v>
      </c>
      <c r="I2403" s="69">
        <v>44228</v>
      </c>
      <c r="J2403" s="70" t="s">
        <v>175</v>
      </c>
      <c r="K2403" s="1" t="s">
        <v>6319</v>
      </c>
      <c r="L2403" s="1" t="s">
        <v>26</v>
      </c>
      <c r="M2403" s="1" t="s">
        <v>7753</v>
      </c>
      <c r="N2403" s="1" t="s">
        <v>137</v>
      </c>
      <c r="O2403" s="2" t="s">
        <v>785</v>
      </c>
      <c r="P2403" s="2" t="s">
        <v>32</v>
      </c>
      <c r="Q2403" s="2" t="s">
        <v>32</v>
      </c>
      <c r="R2403" s="2" t="s">
        <v>32</v>
      </c>
      <c r="S2403" s="2" t="s">
        <v>32</v>
      </c>
      <c r="T2403" s="1" t="s">
        <v>32</v>
      </c>
      <c r="U2403" s="1" t="s">
        <v>32</v>
      </c>
      <c r="V2403" s="1" t="s">
        <v>32</v>
      </c>
      <c r="W2403" s="1" t="s">
        <v>32</v>
      </c>
    </row>
    <row r="2404" spans="1:23">
      <c r="A2404" s="29" t="str">
        <f>+IF(B2404="N","",IF(COUNTIF(B:B,B2404)&gt;1,COUNTIF(B$3:B2404,B2404),""))</f>
        <v/>
      </c>
      <c r="B2404" s="2" t="str">
        <f>+IF(H2404='Export Demurrage Detention'!$C$2,"Y","N")</f>
        <v>N</v>
      </c>
      <c r="D2404" s="1" t="s">
        <v>173</v>
      </c>
      <c r="G2404" s="1" t="s">
        <v>22</v>
      </c>
      <c r="H2404" s="1" t="s">
        <v>2884</v>
      </c>
      <c r="I2404" s="69">
        <v>44228</v>
      </c>
      <c r="J2404" s="70" t="s">
        <v>175</v>
      </c>
      <c r="K2404" s="1" t="s">
        <v>6319</v>
      </c>
      <c r="L2404" s="1" t="s">
        <v>26</v>
      </c>
      <c r="M2404" s="1" t="s">
        <v>7754</v>
      </c>
      <c r="N2404" s="1" t="s">
        <v>137</v>
      </c>
      <c r="O2404" s="2" t="s">
        <v>785</v>
      </c>
      <c r="P2404" s="2" t="s">
        <v>32</v>
      </c>
      <c r="Q2404" s="2" t="s">
        <v>32</v>
      </c>
      <c r="R2404" s="2" t="s">
        <v>32</v>
      </c>
      <c r="S2404" s="2" t="s">
        <v>32</v>
      </c>
      <c r="T2404" s="1" t="s">
        <v>32</v>
      </c>
      <c r="U2404" s="1" t="s">
        <v>32</v>
      </c>
      <c r="V2404" s="1" t="s">
        <v>32</v>
      </c>
      <c r="W2404" s="1" t="s">
        <v>32</v>
      </c>
    </row>
    <row r="2405" spans="1:23">
      <c r="A2405" s="29" t="str">
        <f>+IF(B2405="N","",IF(COUNTIF(B:B,B2405)&gt;1,COUNTIF(B$3:B2405,B2405),""))</f>
        <v/>
      </c>
      <c r="B2405" s="2" t="str">
        <f>+IF(H2405='Export Demurrage Detention'!$C$2,"Y","N")</f>
        <v>N</v>
      </c>
      <c r="D2405" s="1" t="s">
        <v>173</v>
      </c>
      <c r="G2405" s="1" t="s">
        <v>22</v>
      </c>
      <c r="H2405" s="1" t="s">
        <v>2884</v>
      </c>
      <c r="I2405" s="69">
        <v>44228</v>
      </c>
      <c r="J2405" s="70" t="s">
        <v>175</v>
      </c>
      <c r="K2405" s="1" t="s">
        <v>6319</v>
      </c>
      <c r="L2405" s="1" t="s">
        <v>26</v>
      </c>
      <c r="M2405" s="1" t="s">
        <v>7755</v>
      </c>
      <c r="N2405" s="1" t="s">
        <v>137</v>
      </c>
      <c r="O2405" s="2" t="s">
        <v>785</v>
      </c>
      <c r="P2405" s="2" t="s">
        <v>32</v>
      </c>
      <c r="Q2405" s="2" t="s">
        <v>32</v>
      </c>
      <c r="R2405" s="2" t="s">
        <v>32</v>
      </c>
      <c r="S2405" s="2" t="s">
        <v>32</v>
      </c>
      <c r="T2405" s="1" t="s">
        <v>32</v>
      </c>
      <c r="U2405" s="1" t="s">
        <v>32</v>
      </c>
      <c r="V2405" s="1" t="s">
        <v>32</v>
      </c>
      <c r="W2405" s="1" t="s">
        <v>32</v>
      </c>
    </row>
    <row r="2406" spans="1:23">
      <c r="A2406" s="29" t="str">
        <f>+IF(B2406="N","",IF(COUNTIF(B:B,B2406)&gt;1,COUNTIF(B$3:B2406,B2406),""))</f>
        <v/>
      </c>
      <c r="B2406" s="2" t="str">
        <f>+IF(H2406='Export Demurrage Detention'!$C$2,"Y","N")</f>
        <v>N</v>
      </c>
      <c r="D2406" s="1" t="s">
        <v>173</v>
      </c>
      <c r="G2406" s="1" t="s">
        <v>22</v>
      </c>
      <c r="H2406" s="1" t="s">
        <v>2884</v>
      </c>
      <c r="I2406" s="69">
        <v>44228</v>
      </c>
      <c r="J2406" s="70" t="s">
        <v>175</v>
      </c>
      <c r="K2406" s="1" t="s">
        <v>6319</v>
      </c>
      <c r="L2406" s="1" t="s">
        <v>26</v>
      </c>
      <c r="M2406" s="1" t="s">
        <v>7756</v>
      </c>
      <c r="N2406" s="1" t="s">
        <v>137</v>
      </c>
      <c r="O2406" s="2" t="s">
        <v>785</v>
      </c>
      <c r="P2406" s="2" t="s">
        <v>32</v>
      </c>
      <c r="Q2406" s="2" t="s">
        <v>32</v>
      </c>
      <c r="R2406" s="2" t="s">
        <v>32</v>
      </c>
      <c r="S2406" s="2" t="s">
        <v>32</v>
      </c>
      <c r="T2406" s="1" t="s">
        <v>32</v>
      </c>
      <c r="U2406" s="1" t="s">
        <v>32</v>
      </c>
      <c r="V2406" s="1" t="s">
        <v>32</v>
      </c>
      <c r="W2406" s="1" t="s">
        <v>32</v>
      </c>
    </row>
    <row r="2407" spans="1:23">
      <c r="A2407" s="29" t="str">
        <f>+IF(B2407="N","",IF(COUNTIF(B:B,B2407)&gt;1,COUNTIF(B$3:B2407,B2407),""))</f>
        <v/>
      </c>
      <c r="B2407" s="2" t="str">
        <f>+IF(H2407='Export Demurrage Detention'!$C$2,"Y","N")</f>
        <v>N</v>
      </c>
      <c r="D2407" s="1" t="s">
        <v>173</v>
      </c>
      <c r="G2407" s="1" t="s">
        <v>22</v>
      </c>
      <c r="H2407" s="1" t="s">
        <v>2884</v>
      </c>
      <c r="I2407" s="69">
        <v>44228</v>
      </c>
      <c r="J2407" s="70" t="s">
        <v>175</v>
      </c>
      <c r="K2407" s="1" t="s">
        <v>6319</v>
      </c>
      <c r="L2407" s="1" t="s">
        <v>26</v>
      </c>
      <c r="M2407" s="1" t="s">
        <v>7757</v>
      </c>
      <c r="N2407" s="1" t="s">
        <v>137</v>
      </c>
      <c r="O2407" s="2" t="s">
        <v>785</v>
      </c>
      <c r="P2407" s="2" t="s">
        <v>32</v>
      </c>
      <c r="Q2407" s="2" t="s">
        <v>32</v>
      </c>
      <c r="R2407" s="2" t="s">
        <v>32</v>
      </c>
      <c r="S2407" s="2" t="s">
        <v>32</v>
      </c>
      <c r="T2407" s="1" t="s">
        <v>32</v>
      </c>
      <c r="U2407" s="1" t="s">
        <v>32</v>
      </c>
      <c r="V2407" s="1" t="s">
        <v>32</v>
      </c>
      <c r="W2407" s="1" t="s">
        <v>32</v>
      </c>
    </row>
    <row r="2408" spans="1:23">
      <c r="A2408" s="29" t="str">
        <f>+IF(B2408="N","",IF(COUNTIF(B:B,B2408)&gt;1,COUNTIF(B$3:B2408,B2408),""))</f>
        <v/>
      </c>
      <c r="B2408" s="2" t="str">
        <f>+IF(H2408='Export Demurrage Detention'!$C$2,"Y","N")</f>
        <v>N</v>
      </c>
      <c r="D2408" s="1" t="s">
        <v>173</v>
      </c>
      <c r="G2408" s="1" t="s">
        <v>22</v>
      </c>
      <c r="H2408" s="1" t="s">
        <v>2884</v>
      </c>
      <c r="I2408" s="69">
        <v>44228</v>
      </c>
      <c r="J2408" s="70" t="s">
        <v>175</v>
      </c>
      <c r="K2408" s="1" t="s">
        <v>6319</v>
      </c>
      <c r="L2408" s="1" t="s">
        <v>26</v>
      </c>
      <c r="M2408" s="1" t="s">
        <v>7758</v>
      </c>
      <c r="N2408" s="1" t="s">
        <v>137</v>
      </c>
      <c r="O2408" s="2" t="s">
        <v>785</v>
      </c>
      <c r="P2408" s="2" t="s">
        <v>32</v>
      </c>
      <c r="Q2408" s="2" t="s">
        <v>32</v>
      </c>
      <c r="R2408" s="2" t="s">
        <v>32</v>
      </c>
      <c r="S2408" s="2" t="s">
        <v>32</v>
      </c>
      <c r="T2408" s="1" t="s">
        <v>32</v>
      </c>
      <c r="U2408" s="1" t="s">
        <v>32</v>
      </c>
      <c r="V2408" s="1" t="s">
        <v>32</v>
      </c>
      <c r="W2408" s="1" t="s">
        <v>32</v>
      </c>
    </row>
    <row r="2409" spans="1:23">
      <c r="A2409" s="29" t="str">
        <f>+IF(B2409="N","",IF(COUNTIF(B:B,B2409)&gt;1,COUNTIF(B$3:B2409,B2409),""))</f>
        <v/>
      </c>
      <c r="B2409" s="2" t="str">
        <f>+IF(H2409='Export Demurrage Detention'!$C$2,"Y","N")</f>
        <v>N</v>
      </c>
      <c r="D2409" s="1" t="s">
        <v>173</v>
      </c>
      <c r="G2409" s="1" t="s">
        <v>22</v>
      </c>
      <c r="H2409" s="1" t="s">
        <v>2884</v>
      </c>
      <c r="I2409" s="69">
        <v>44228</v>
      </c>
      <c r="J2409" s="70" t="s">
        <v>175</v>
      </c>
      <c r="K2409" s="1" t="s">
        <v>6319</v>
      </c>
      <c r="L2409" s="1" t="s">
        <v>26</v>
      </c>
      <c r="M2409" s="1" t="s">
        <v>7759</v>
      </c>
      <c r="N2409" s="1" t="s">
        <v>137</v>
      </c>
      <c r="O2409" s="2" t="s">
        <v>785</v>
      </c>
      <c r="P2409" s="2" t="s">
        <v>32</v>
      </c>
      <c r="Q2409" s="2" t="s">
        <v>32</v>
      </c>
      <c r="R2409" s="2" t="s">
        <v>32</v>
      </c>
      <c r="S2409" s="2" t="s">
        <v>32</v>
      </c>
      <c r="T2409" s="1" t="s">
        <v>32</v>
      </c>
      <c r="U2409" s="1" t="s">
        <v>32</v>
      </c>
      <c r="V2409" s="1" t="s">
        <v>32</v>
      </c>
      <c r="W2409" s="1" t="s">
        <v>32</v>
      </c>
    </row>
    <row r="2410" spans="1:23">
      <c r="A2410" s="29" t="str">
        <f>+IF(B2410="N","",IF(COUNTIF(B:B,B2410)&gt;1,COUNTIF(B$3:B2410,B2410),""))</f>
        <v/>
      </c>
      <c r="B2410" s="2" t="str">
        <f>+IF(H2410='Export Demurrage Detention'!$C$2,"Y","N")</f>
        <v>N</v>
      </c>
      <c r="D2410" s="1" t="s">
        <v>173</v>
      </c>
      <c r="G2410" s="1" t="s">
        <v>22</v>
      </c>
      <c r="H2410" s="1" t="s">
        <v>2884</v>
      </c>
      <c r="I2410" s="69">
        <v>44228</v>
      </c>
      <c r="J2410" s="70" t="s">
        <v>175</v>
      </c>
      <c r="K2410" s="1" t="s">
        <v>6319</v>
      </c>
      <c r="L2410" s="1" t="s">
        <v>26</v>
      </c>
      <c r="M2410" s="1" t="s">
        <v>7760</v>
      </c>
      <c r="N2410" s="1" t="s">
        <v>137</v>
      </c>
      <c r="O2410" s="2" t="s">
        <v>785</v>
      </c>
      <c r="P2410" s="2" t="s">
        <v>32</v>
      </c>
      <c r="Q2410" s="2" t="s">
        <v>32</v>
      </c>
      <c r="R2410" s="2" t="s">
        <v>32</v>
      </c>
      <c r="S2410" s="2" t="s">
        <v>32</v>
      </c>
      <c r="T2410" s="1" t="s">
        <v>32</v>
      </c>
      <c r="U2410" s="1" t="s">
        <v>32</v>
      </c>
      <c r="V2410" s="1" t="s">
        <v>32</v>
      </c>
      <c r="W2410" s="1" t="s">
        <v>32</v>
      </c>
    </row>
    <row r="2411" spans="1:23">
      <c r="A2411" s="29" t="str">
        <f>+IF(B2411="N","",IF(COUNTIF(B:B,B2411)&gt;1,COUNTIF(B$3:B2411,B2411),""))</f>
        <v/>
      </c>
      <c r="B2411" s="2" t="str">
        <f>+IF(H2411='Export Demurrage Detention'!$C$2,"Y","N")</f>
        <v>N</v>
      </c>
      <c r="D2411" s="1" t="s">
        <v>173</v>
      </c>
      <c r="G2411" s="1" t="s">
        <v>22</v>
      </c>
      <c r="H2411" s="1" t="s">
        <v>2884</v>
      </c>
      <c r="I2411" s="69">
        <v>44228</v>
      </c>
      <c r="J2411" s="70" t="s">
        <v>175</v>
      </c>
      <c r="K2411" s="1" t="s">
        <v>6319</v>
      </c>
      <c r="L2411" s="1" t="s">
        <v>26</v>
      </c>
      <c r="M2411" s="1" t="s">
        <v>7761</v>
      </c>
      <c r="N2411" s="1" t="s">
        <v>137</v>
      </c>
      <c r="O2411" s="2" t="s">
        <v>785</v>
      </c>
      <c r="P2411" s="2" t="s">
        <v>32</v>
      </c>
      <c r="Q2411" s="2" t="s">
        <v>32</v>
      </c>
      <c r="R2411" s="2" t="s">
        <v>32</v>
      </c>
      <c r="S2411" s="2" t="s">
        <v>32</v>
      </c>
      <c r="T2411" s="1" t="s">
        <v>32</v>
      </c>
      <c r="U2411" s="1" t="s">
        <v>32</v>
      </c>
      <c r="V2411" s="1" t="s">
        <v>32</v>
      </c>
      <c r="W2411" s="1" t="s">
        <v>32</v>
      </c>
    </row>
    <row r="2412" spans="1:23">
      <c r="A2412" s="29" t="str">
        <f>+IF(B2412="N","",IF(COUNTIF(B:B,B2412)&gt;1,COUNTIF(B$3:B2412,B2412),""))</f>
        <v/>
      </c>
      <c r="B2412" s="2" t="str">
        <f>+IF(H2412='Export Demurrage Detention'!$C$2,"Y","N")</f>
        <v>N</v>
      </c>
      <c r="D2412" s="1" t="s">
        <v>173</v>
      </c>
      <c r="G2412" s="1" t="s">
        <v>22</v>
      </c>
      <c r="H2412" s="1" t="s">
        <v>2884</v>
      </c>
      <c r="I2412" s="69">
        <v>44228</v>
      </c>
      <c r="J2412" s="70" t="s">
        <v>175</v>
      </c>
      <c r="K2412" s="1" t="s">
        <v>6319</v>
      </c>
      <c r="L2412" s="1" t="s">
        <v>26</v>
      </c>
      <c r="M2412" s="1" t="s">
        <v>7762</v>
      </c>
      <c r="N2412" s="1" t="s">
        <v>137</v>
      </c>
      <c r="O2412" s="2" t="s">
        <v>785</v>
      </c>
      <c r="P2412" s="2" t="s">
        <v>32</v>
      </c>
      <c r="Q2412" s="2" t="s">
        <v>32</v>
      </c>
      <c r="R2412" s="2" t="s">
        <v>32</v>
      </c>
      <c r="S2412" s="2" t="s">
        <v>32</v>
      </c>
      <c r="T2412" s="1" t="s">
        <v>32</v>
      </c>
      <c r="U2412" s="1" t="s">
        <v>32</v>
      </c>
      <c r="V2412" s="1" t="s">
        <v>32</v>
      </c>
      <c r="W2412" s="1" t="s">
        <v>32</v>
      </c>
    </row>
    <row r="2413" spans="1:23">
      <c r="A2413" s="29" t="str">
        <f>+IF(B2413="N","",IF(COUNTIF(B:B,B2413)&gt;1,COUNTIF(B$3:B2413,B2413),""))</f>
        <v/>
      </c>
      <c r="B2413" s="2" t="str">
        <f>+IF(H2413='Export Demurrage Detention'!$C$2,"Y","N")</f>
        <v>N</v>
      </c>
      <c r="D2413" s="1" t="s">
        <v>173</v>
      </c>
      <c r="G2413" s="1" t="s">
        <v>22</v>
      </c>
      <c r="H2413" s="1" t="s">
        <v>2884</v>
      </c>
      <c r="I2413" s="69">
        <v>44228</v>
      </c>
      <c r="J2413" s="70" t="s">
        <v>175</v>
      </c>
      <c r="K2413" s="1" t="s">
        <v>6319</v>
      </c>
      <c r="L2413" s="1" t="s">
        <v>26</v>
      </c>
      <c r="M2413" s="1" t="s">
        <v>7763</v>
      </c>
      <c r="N2413" s="1" t="s">
        <v>137</v>
      </c>
      <c r="O2413" s="2" t="s">
        <v>785</v>
      </c>
      <c r="P2413" s="2" t="s">
        <v>32</v>
      </c>
      <c r="Q2413" s="2" t="s">
        <v>32</v>
      </c>
      <c r="R2413" s="2" t="s">
        <v>32</v>
      </c>
      <c r="S2413" s="2" t="s">
        <v>32</v>
      </c>
      <c r="T2413" s="1" t="s">
        <v>32</v>
      </c>
      <c r="U2413" s="1" t="s">
        <v>32</v>
      </c>
      <c r="V2413" s="1" t="s">
        <v>32</v>
      </c>
      <c r="W2413" s="1" t="s">
        <v>32</v>
      </c>
    </row>
    <row r="2414" spans="1:23">
      <c r="A2414" s="29" t="str">
        <f>+IF(B2414="N","",IF(COUNTIF(B:B,B2414)&gt;1,COUNTIF(B$3:B2414,B2414),""))</f>
        <v/>
      </c>
      <c r="B2414" s="2" t="str">
        <f>+IF(H2414='Export Demurrage Detention'!$C$2,"Y","N")</f>
        <v>N</v>
      </c>
      <c r="D2414" s="1" t="s">
        <v>173</v>
      </c>
      <c r="G2414" s="1" t="s">
        <v>22</v>
      </c>
      <c r="H2414" s="1" t="s">
        <v>2884</v>
      </c>
      <c r="I2414" s="69">
        <v>44228</v>
      </c>
      <c r="J2414" s="70" t="s">
        <v>175</v>
      </c>
      <c r="K2414" s="1" t="s">
        <v>6319</v>
      </c>
      <c r="L2414" s="1" t="s">
        <v>26</v>
      </c>
      <c r="M2414" s="1" t="s">
        <v>7764</v>
      </c>
      <c r="N2414" s="1" t="s">
        <v>137</v>
      </c>
      <c r="O2414" s="2" t="s">
        <v>785</v>
      </c>
      <c r="P2414" s="2" t="s">
        <v>32</v>
      </c>
      <c r="Q2414" s="2" t="s">
        <v>32</v>
      </c>
      <c r="R2414" s="2" t="s">
        <v>32</v>
      </c>
      <c r="S2414" s="2" t="s">
        <v>32</v>
      </c>
      <c r="T2414" s="1" t="s">
        <v>32</v>
      </c>
      <c r="U2414" s="1" t="s">
        <v>32</v>
      </c>
      <c r="V2414" s="1" t="s">
        <v>32</v>
      </c>
      <c r="W2414" s="1" t="s">
        <v>32</v>
      </c>
    </row>
    <row r="2415" spans="1:23">
      <c r="A2415" s="29" t="str">
        <f>+IF(B2415="N","",IF(COUNTIF(B:B,B2415)&gt;1,COUNTIF(B$3:B2415,B2415),""))</f>
        <v/>
      </c>
      <c r="B2415" s="2" t="str">
        <f>+IF(H2415='Export Demurrage Detention'!$C$2,"Y","N")</f>
        <v>N</v>
      </c>
      <c r="D2415" s="1" t="s">
        <v>173</v>
      </c>
      <c r="G2415" s="1" t="s">
        <v>22</v>
      </c>
      <c r="H2415" s="1" t="s">
        <v>2884</v>
      </c>
      <c r="I2415" s="69">
        <v>44228</v>
      </c>
      <c r="J2415" s="70" t="s">
        <v>175</v>
      </c>
      <c r="K2415" s="1" t="s">
        <v>6319</v>
      </c>
      <c r="L2415" s="1" t="s">
        <v>26</v>
      </c>
      <c r="M2415" s="1" t="s">
        <v>7765</v>
      </c>
      <c r="N2415" s="1" t="s">
        <v>137</v>
      </c>
      <c r="O2415" s="2" t="s">
        <v>785</v>
      </c>
      <c r="P2415" s="2" t="s">
        <v>32</v>
      </c>
      <c r="Q2415" s="2" t="s">
        <v>32</v>
      </c>
      <c r="R2415" s="2" t="s">
        <v>32</v>
      </c>
      <c r="S2415" s="2" t="s">
        <v>32</v>
      </c>
      <c r="T2415" s="1" t="s">
        <v>32</v>
      </c>
      <c r="U2415" s="1" t="s">
        <v>32</v>
      </c>
      <c r="V2415" s="1" t="s">
        <v>32</v>
      </c>
      <c r="W2415" s="1" t="s">
        <v>32</v>
      </c>
    </row>
    <row r="2416" spans="1:23">
      <c r="A2416" s="29" t="str">
        <f>+IF(B2416="N","",IF(COUNTIF(B:B,B2416)&gt;1,COUNTIF(B$3:B2416,B2416),""))</f>
        <v/>
      </c>
      <c r="B2416" s="2" t="str">
        <f>+IF(H2416='Export Demurrage Detention'!$C$2,"Y","N")</f>
        <v>N</v>
      </c>
      <c r="D2416" s="1" t="s">
        <v>173</v>
      </c>
      <c r="G2416" s="1" t="s">
        <v>22</v>
      </c>
      <c r="H2416" s="1" t="s">
        <v>2884</v>
      </c>
      <c r="I2416" s="69">
        <v>44228</v>
      </c>
      <c r="J2416" s="70" t="s">
        <v>175</v>
      </c>
      <c r="K2416" s="1" t="s">
        <v>6319</v>
      </c>
      <c r="L2416" s="1" t="s">
        <v>26</v>
      </c>
      <c r="M2416" s="1" t="s">
        <v>7766</v>
      </c>
      <c r="N2416" s="1" t="s">
        <v>137</v>
      </c>
      <c r="O2416" s="2" t="s">
        <v>785</v>
      </c>
      <c r="P2416" s="2" t="s">
        <v>32</v>
      </c>
      <c r="Q2416" s="2" t="s">
        <v>32</v>
      </c>
      <c r="R2416" s="2" t="s">
        <v>32</v>
      </c>
      <c r="S2416" s="2" t="s">
        <v>32</v>
      </c>
      <c r="T2416" s="1" t="s">
        <v>32</v>
      </c>
      <c r="U2416" s="1" t="s">
        <v>32</v>
      </c>
      <c r="V2416" s="1" t="s">
        <v>32</v>
      </c>
      <c r="W2416" s="1" t="s">
        <v>32</v>
      </c>
    </row>
    <row r="2417" spans="1:23">
      <c r="A2417" s="29" t="str">
        <f>+IF(B2417="N","",IF(COUNTIF(B:B,B2417)&gt;1,COUNTIF(B$3:B2417,B2417),""))</f>
        <v/>
      </c>
      <c r="B2417" s="2" t="str">
        <f>+IF(H2417='Export Demurrage Detention'!$C$2,"Y","N")</f>
        <v>N</v>
      </c>
      <c r="D2417" s="1" t="s">
        <v>173</v>
      </c>
      <c r="G2417" s="1" t="s">
        <v>22</v>
      </c>
      <c r="H2417" s="1" t="s">
        <v>2884</v>
      </c>
      <c r="I2417" s="69">
        <v>44228</v>
      </c>
      <c r="J2417" s="70" t="s">
        <v>175</v>
      </c>
      <c r="K2417" s="1" t="s">
        <v>6319</v>
      </c>
      <c r="L2417" s="1" t="s">
        <v>26</v>
      </c>
      <c r="M2417" s="1" t="s">
        <v>7767</v>
      </c>
      <c r="N2417" s="1" t="s">
        <v>137</v>
      </c>
      <c r="O2417" s="2" t="s">
        <v>785</v>
      </c>
      <c r="P2417" s="2" t="s">
        <v>32</v>
      </c>
      <c r="Q2417" s="2" t="s">
        <v>32</v>
      </c>
      <c r="R2417" s="2" t="s">
        <v>32</v>
      </c>
      <c r="S2417" s="2" t="s">
        <v>32</v>
      </c>
      <c r="T2417" s="1" t="s">
        <v>32</v>
      </c>
      <c r="U2417" s="1" t="s">
        <v>32</v>
      </c>
      <c r="V2417" s="1" t="s">
        <v>32</v>
      </c>
      <c r="W2417" s="1" t="s">
        <v>32</v>
      </c>
    </row>
    <row r="2418" spans="1:23">
      <c r="A2418" s="29" t="str">
        <f>+IF(B2418="N","",IF(COUNTIF(B:B,B2418)&gt;1,COUNTIF(B$3:B2418,B2418),""))</f>
        <v/>
      </c>
      <c r="B2418" s="2" t="str">
        <f>+IF(H2418='Export Demurrage Detention'!$C$2,"Y","N")</f>
        <v>N</v>
      </c>
      <c r="D2418" s="1" t="s">
        <v>173</v>
      </c>
      <c r="G2418" s="1" t="s">
        <v>22</v>
      </c>
      <c r="H2418" s="1" t="s">
        <v>2884</v>
      </c>
      <c r="I2418" s="69">
        <v>44228</v>
      </c>
      <c r="J2418" s="70" t="s">
        <v>175</v>
      </c>
      <c r="K2418" s="1" t="s">
        <v>6319</v>
      </c>
      <c r="L2418" s="1" t="s">
        <v>26</v>
      </c>
      <c r="M2418" s="1" t="s">
        <v>7768</v>
      </c>
      <c r="N2418" s="1" t="s">
        <v>137</v>
      </c>
      <c r="O2418" s="2" t="s">
        <v>785</v>
      </c>
      <c r="P2418" s="2" t="s">
        <v>32</v>
      </c>
      <c r="Q2418" s="2" t="s">
        <v>32</v>
      </c>
      <c r="R2418" s="2" t="s">
        <v>32</v>
      </c>
      <c r="S2418" s="2" t="s">
        <v>32</v>
      </c>
      <c r="T2418" s="1" t="s">
        <v>32</v>
      </c>
      <c r="U2418" s="1" t="s">
        <v>32</v>
      </c>
      <c r="V2418" s="1" t="s">
        <v>32</v>
      </c>
      <c r="W2418" s="1" t="s">
        <v>32</v>
      </c>
    </row>
    <row r="2419" spans="1:23">
      <c r="A2419" s="29" t="str">
        <f>+IF(B2419="N","",IF(COUNTIF(B:B,B2419)&gt;1,COUNTIF(B$3:B2419,B2419),""))</f>
        <v/>
      </c>
      <c r="B2419" s="2" t="str">
        <f>+IF(H2419='Export Demurrage Detention'!$C$2,"Y","N")</f>
        <v>N</v>
      </c>
      <c r="D2419" s="1" t="s">
        <v>173</v>
      </c>
      <c r="G2419" s="1" t="s">
        <v>22</v>
      </c>
      <c r="H2419" s="1" t="s">
        <v>2884</v>
      </c>
      <c r="I2419" s="69">
        <v>44228</v>
      </c>
      <c r="J2419" s="70" t="s">
        <v>175</v>
      </c>
      <c r="K2419" s="1" t="s">
        <v>6319</v>
      </c>
      <c r="L2419" s="1" t="s">
        <v>26</v>
      </c>
      <c r="M2419" s="1" t="s">
        <v>7769</v>
      </c>
      <c r="N2419" s="1" t="s">
        <v>137</v>
      </c>
      <c r="O2419" s="2" t="s">
        <v>785</v>
      </c>
      <c r="P2419" s="2" t="s">
        <v>32</v>
      </c>
      <c r="Q2419" s="2" t="s">
        <v>32</v>
      </c>
      <c r="R2419" s="2" t="s">
        <v>32</v>
      </c>
      <c r="S2419" s="2" t="s">
        <v>32</v>
      </c>
      <c r="T2419" s="1" t="s">
        <v>32</v>
      </c>
      <c r="U2419" s="1" t="s">
        <v>32</v>
      </c>
      <c r="V2419" s="1" t="s">
        <v>32</v>
      </c>
      <c r="W2419" s="1" t="s">
        <v>32</v>
      </c>
    </row>
    <row r="2420" spans="1:23">
      <c r="A2420" s="29" t="str">
        <f>+IF(B2420="N","",IF(COUNTIF(B:B,B2420)&gt;1,COUNTIF(B$3:B2420,B2420),""))</f>
        <v/>
      </c>
      <c r="B2420" s="2" t="str">
        <f>+IF(H2420='Export Demurrage Detention'!$C$2,"Y","N")</f>
        <v>N</v>
      </c>
      <c r="D2420" s="1" t="s">
        <v>173</v>
      </c>
      <c r="G2420" s="1" t="s">
        <v>22</v>
      </c>
      <c r="H2420" s="1" t="s">
        <v>2860</v>
      </c>
      <c r="I2420" s="69">
        <v>44228</v>
      </c>
      <c r="J2420" s="70" t="s">
        <v>175</v>
      </c>
      <c r="K2420" s="1" t="s">
        <v>6319</v>
      </c>
      <c r="L2420" s="1" t="s">
        <v>26</v>
      </c>
      <c r="M2420" s="1" t="s">
        <v>7751</v>
      </c>
      <c r="N2420" s="1" t="s">
        <v>137</v>
      </c>
      <c r="O2420" s="2" t="s">
        <v>785</v>
      </c>
      <c r="P2420" s="2" t="s">
        <v>32</v>
      </c>
      <c r="Q2420" s="2" t="s">
        <v>32</v>
      </c>
      <c r="R2420" s="2" t="s">
        <v>32</v>
      </c>
      <c r="S2420" s="2" t="s">
        <v>32</v>
      </c>
      <c r="T2420" s="1" t="s">
        <v>32</v>
      </c>
      <c r="U2420" s="1" t="s">
        <v>32</v>
      </c>
      <c r="V2420" s="1" t="s">
        <v>32</v>
      </c>
      <c r="W2420" s="1" t="s">
        <v>32</v>
      </c>
    </row>
    <row r="2421" spans="1:23">
      <c r="A2421" s="29" t="str">
        <f>+IF(B2421="N","",IF(COUNTIF(B:B,B2421)&gt;1,COUNTIF(B$3:B2421,B2421),""))</f>
        <v/>
      </c>
      <c r="B2421" s="2" t="str">
        <f>+IF(H2421='Export Demurrage Detention'!$C$2,"Y","N")</f>
        <v>N</v>
      </c>
      <c r="D2421" s="1" t="s">
        <v>173</v>
      </c>
      <c r="G2421" s="1" t="s">
        <v>22</v>
      </c>
      <c r="H2421" s="1" t="s">
        <v>2860</v>
      </c>
      <c r="I2421" s="69">
        <v>44228</v>
      </c>
      <c r="J2421" s="70" t="s">
        <v>175</v>
      </c>
      <c r="K2421" s="1" t="s">
        <v>6319</v>
      </c>
      <c r="L2421" s="1" t="s">
        <v>26</v>
      </c>
      <c r="M2421" s="1" t="s">
        <v>7752</v>
      </c>
      <c r="N2421" s="1" t="s">
        <v>137</v>
      </c>
      <c r="O2421" s="2" t="s">
        <v>785</v>
      </c>
      <c r="P2421" s="2" t="s">
        <v>32</v>
      </c>
      <c r="Q2421" s="2" t="s">
        <v>32</v>
      </c>
      <c r="R2421" s="2" t="s">
        <v>32</v>
      </c>
      <c r="S2421" s="2" t="s">
        <v>32</v>
      </c>
      <c r="T2421" s="1" t="s">
        <v>32</v>
      </c>
      <c r="U2421" s="1" t="s">
        <v>32</v>
      </c>
      <c r="V2421" s="1" t="s">
        <v>32</v>
      </c>
      <c r="W2421" s="1" t="s">
        <v>32</v>
      </c>
    </row>
    <row r="2422" spans="1:23">
      <c r="A2422" s="29" t="str">
        <f>+IF(B2422="N","",IF(COUNTIF(B:B,B2422)&gt;1,COUNTIF(B$3:B2422,B2422),""))</f>
        <v/>
      </c>
      <c r="B2422" s="2" t="str">
        <f>+IF(H2422='Export Demurrage Detention'!$C$2,"Y","N")</f>
        <v>N</v>
      </c>
      <c r="D2422" s="1" t="s">
        <v>173</v>
      </c>
      <c r="G2422" s="1" t="s">
        <v>22</v>
      </c>
      <c r="H2422" s="1" t="s">
        <v>2860</v>
      </c>
      <c r="I2422" s="69">
        <v>44228</v>
      </c>
      <c r="J2422" s="70" t="s">
        <v>175</v>
      </c>
      <c r="K2422" s="1" t="s">
        <v>6319</v>
      </c>
      <c r="L2422" s="1" t="s">
        <v>26</v>
      </c>
      <c r="M2422" s="1" t="s">
        <v>7729</v>
      </c>
      <c r="N2422" s="1" t="s">
        <v>137</v>
      </c>
      <c r="O2422" s="2" t="s">
        <v>785</v>
      </c>
      <c r="P2422" s="2" t="s">
        <v>32</v>
      </c>
      <c r="Q2422" s="2" t="s">
        <v>32</v>
      </c>
      <c r="R2422" s="2" t="s">
        <v>32</v>
      </c>
      <c r="S2422" s="2" t="s">
        <v>32</v>
      </c>
      <c r="T2422" s="1" t="s">
        <v>32</v>
      </c>
      <c r="U2422" s="1" t="s">
        <v>32</v>
      </c>
      <c r="V2422" s="1" t="s">
        <v>32</v>
      </c>
      <c r="W2422" s="1" t="s">
        <v>32</v>
      </c>
    </row>
    <row r="2423" spans="1:23">
      <c r="A2423" s="29" t="str">
        <f>+IF(B2423="N","",IF(COUNTIF(B:B,B2423)&gt;1,COUNTIF(B$3:B2423,B2423),""))</f>
        <v/>
      </c>
      <c r="B2423" s="2" t="str">
        <f>+IF(H2423='Export Demurrage Detention'!$C$2,"Y","N")</f>
        <v>N</v>
      </c>
      <c r="D2423" s="1" t="s">
        <v>173</v>
      </c>
      <c r="G2423" s="1" t="s">
        <v>22</v>
      </c>
      <c r="H2423" s="1" t="s">
        <v>2860</v>
      </c>
      <c r="I2423" s="69">
        <v>44228</v>
      </c>
      <c r="J2423" s="70" t="s">
        <v>175</v>
      </c>
      <c r="K2423" s="1" t="s">
        <v>6319</v>
      </c>
      <c r="L2423" s="1" t="s">
        <v>26</v>
      </c>
      <c r="M2423" s="1" t="s">
        <v>7753</v>
      </c>
      <c r="N2423" s="1" t="s">
        <v>137</v>
      </c>
      <c r="O2423" s="2" t="s">
        <v>785</v>
      </c>
      <c r="P2423" s="2" t="s">
        <v>32</v>
      </c>
      <c r="Q2423" s="2" t="s">
        <v>32</v>
      </c>
      <c r="R2423" s="2" t="s">
        <v>32</v>
      </c>
      <c r="S2423" s="2" t="s">
        <v>32</v>
      </c>
      <c r="T2423" s="1" t="s">
        <v>32</v>
      </c>
      <c r="U2423" s="1" t="s">
        <v>32</v>
      </c>
      <c r="V2423" s="1" t="s">
        <v>32</v>
      </c>
      <c r="W2423" s="1" t="s">
        <v>32</v>
      </c>
    </row>
    <row r="2424" spans="1:23">
      <c r="A2424" s="29" t="str">
        <f>+IF(B2424="N","",IF(COUNTIF(B:B,B2424)&gt;1,COUNTIF(B$3:B2424,B2424),""))</f>
        <v/>
      </c>
      <c r="B2424" s="2" t="str">
        <f>+IF(H2424='Export Demurrage Detention'!$C$2,"Y","N")</f>
        <v>N</v>
      </c>
      <c r="D2424" s="1" t="s">
        <v>173</v>
      </c>
      <c r="G2424" s="1" t="s">
        <v>22</v>
      </c>
      <c r="H2424" s="1" t="s">
        <v>2860</v>
      </c>
      <c r="I2424" s="69">
        <v>44228</v>
      </c>
      <c r="J2424" s="70" t="s">
        <v>175</v>
      </c>
      <c r="K2424" s="1" t="s">
        <v>6319</v>
      </c>
      <c r="L2424" s="1" t="s">
        <v>26</v>
      </c>
      <c r="M2424" s="1" t="s">
        <v>7754</v>
      </c>
      <c r="N2424" s="1" t="s">
        <v>137</v>
      </c>
      <c r="O2424" s="2" t="s">
        <v>785</v>
      </c>
      <c r="P2424" s="2" t="s">
        <v>32</v>
      </c>
      <c r="Q2424" s="2" t="s">
        <v>32</v>
      </c>
      <c r="R2424" s="2" t="s">
        <v>32</v>
      </c>
      <c r="S2424" s="2" t="s">
        <v>32</v>
      </c>
      <c r="T2424" s="1" t="s">
        <v>32</v>
      </c>
      <c r="U2424" s="1" t="s">
        <v>32</v>
      </c>
      <c r="V2424" s="1" t="s">
        <v>32</v>
      </c>
      <c r="W2424" s="1" t="s">
        <v>32</v>
      </c>
    </row>
    <row r="2425" spans="1:23">
      <c r="A2425" s="29" t="str">
        <f>+IF(B2425="N","",IF(COUNTIF(B:B,B2425)&gt;1,COUNTIF(B$3:B2425,B2425),""))</f>
        <v/>
      </c>
      <c r="B2425" s="2" t="str">
        <f>+IF(H2425='Export Demurrage Detention'!$C$2,"Y","N")</f>
        <v>N</v>
      </c>
      <c r="D2425" s="1" t="s">
        <v>173</v>
      </c>
      <c r="G2425" s="1" t="s">
        <v>22</v>
      </c>
      <c r="H2425" s="1" t="s">
        <v>2860</v>
      </c>
      <c r="I2425" s="69">
        <v>44228</v>
      </c>
      <c r="J2425" s="70" t="s">
        <v>175</v>
      </c>
      <c r="K2425" s="1" t="s">
        <v>6319</v>
      </c>
      <c r="L2425" s="1" t="s">
        <v>26</v>
      </c>
      <c r="M2425" s="1" t="s">
        <v>7755</v>
      </c>
      <c r="N2425" s="1" t="s">
        <v>137</v>
      </c>
      <c r="O2425" s="2" t="s">
        <v>785</v>
      </c>
      <c r="P2425" s="2" t="s">
        <v>32</v>
      </c>
      <c r="Q2425" s="2" t="s">
        <v>32</v>
      </c>
      <c r="R2425" s="2" t="s">
        <v>32</v>
      </c>
      <c r="S2425" s="2" t="s">
        <v>32</v>
      </c>
      <c r="T2425" s="1" t="s">
        <v>32</v>
      </c>
      <c r="U2425" s="1" t="s">
        <v>32</v>
      </c>
      <c r="V2425" s="1" t="s">
        <v>32</v>
      </c>
      <c r="W2425" s="1" t="s">
        <v>32</v>
      </c>
    </row>
    <row r="2426" spans="1:23">
      <c r="A2426" s="29" t="str">
        <f>+IF(B2426="N","",IF(COUNTIF(B:B,B2426)&gt;1,COUNTIF(B$3:B2426,B2426),""))</f>
        <v/>
      </c>
      <c r="B2426" s="2" t="str">
        <f>+IF(H2426='Export Demurrage Detention'!$C$2,"Y","N")</f>
        <v>N</v>
      </c>
      <c r="D2426" s="1" t="s">
        <v>173</v>
      </c>
      <c r="G2426" s="1" t="s">
        <v>22</v>
      </c>
      <c r="H2426" s="1" t="s">
        <v>2860</v>
      </c>
      <c r="I2426" s="69">
        <v>44228</v>
      </c>
      <c r="J2426" s="70" t="s">
        <v>175</v>
      </c>
      <c r="K2426" s="1" t="s">
        <v>6319</v>
      </c>
      <c r="L2426" s="1" t="s">
        <v>26</v>
      </c>
      <c r="M2426" s="1" t="s">
        <v>7756</v>
      </c>
      <c r="N2426" s="1" t="s">
        <v>137</v>
      </c>
      <c r="O2426" s="2" t="s">
        <v>785</v>
      </c>
      <c r="P2426" s="2" t="s">
        <v>32</v>
      </c>
      <c r="Q2426" s="2" t="s">
        <v>32</v>
      </c>
      <c r="R2426" s="2" t="s">
        <v>32</v>
      </c>
      <c r="S2426" s="2" t="s">
        <v>32</v>
      </c>
      <c r="T2426" s="1" t="s">
        <v>32</v>
      </c>
      <c r="U2426" s="1" t="s">
        <v>32</v>
      </c>
      <c r="V2426" s="1" t="s">
        <v>32</v>
      </c>
      <c r="W2426" s="1" t="s">
        <v>32</v>
      </c>
    </row>
    <row r="2427" spans="1:23">
      <c r="A2427" s="29" t="str">
        <f>+IF(B2427="N","",IF(COUNTIF(B:B,B2427)&gt;1,COUNTIF(B$3:B2427,B2427),""))</f>
        <v/>
      </c>
      <c r="B2427" s="2" t="str">
        <f>+IF(H2427='Export Demurrage Detention'!$C$2,"Y","N")</f>
        <v>N</v>
      </c>
      <c r="D2427" s="1" t="s">
        <v>173</v>
      </c>
      <c r="G2427" s="1" t="s">
        <v>22</v>
      </c>
      <c r="H2427" s="1" t="s">
        <v>2860</v>
      </c>
      <c r="I2427" s="69">
        <v>44228</v>
      </c>
      <c r="J2427" s="70" t="s">
        <v>175</v>
      </c>
      <c r="K2427" s="1" t="s">
        <v>6319</v>
      </c>
      <c r="L2427" s="1" t="s">
        <v>26</v>
      </c>
      <c r="M2427" s="1" t="s">
        <v>7757</v>
      </c>
      <c r="N2427" s="1" t="s">
        <v>137</v>
      </c>
      <c r="O2427" s="2" t="s">
        <v>785</v>
      </c>
      <c r="P2427" s="2" t="s">
        <v>32</v>
      </c>
      <c r="Q2427" s="2" t="s">
        <v>32</v>
      </c>
      <c r="R2427" s="2" t="s">
        <v>32</v>
      </c>
      <c r="S2427" s="2" t="s">
        <v>32</v>
      </c>
      <c r="T2427" s="1" t="s">
        <v>32</v>
      </c>
      <c r="U2427" s="1" t="s">
        <v>32</v>
      </c>
      <c r="V2427" s="1" t="s">
        <v>32</v>
      </c>
      <c r="W2427" s="1" t="s">
        <v>32</v>
      </c>
    </row>
    <row r="2428" spans="1:23">
      <c r="A2428" s="29" t="str">
        <f>+IF(B2428="N","",IF(COUNTIF(B:B,B2428)&gt;1,COUNTIF(B$3:B2428,B2428),""))</f>
        <v/>
      </c>
      <c r="B2428" s="2" t="str">
        <f>+IF(H2428='Export Demurrage Detention'!$C$2,"Y","N")</f>
        <v>N</v>
      </c>
      <c r="D2428" s="1" t="s">
        <v>173</v>
      </c>
      <c r="G2428" s="1" t="s">
        <v>22</v>
      </c>
      <c r="H2428" s="1" t="s">
        <v>2860</v>
      </c>
      <c r="I2428" s="69">
        <v>44228</v>
      </c>
      <c r="J2428" s="70" t="s">
        <v>175</v>
      </c>
      <c r="K2428" s="1" t="s">
        <v>6319</v>
      </c>
      <c r="L2428" s="1" t="s">
        <v>26</v>
      </c>
      <c r="M2428" s="1" t="s">
        <v>7758</v>
      </c>
      <c r="N2428" s="1" t="s">
        <v>137</v>
      </c>
      <c r="O2428" s="2" t="s">
        <v>785</v>
      </c>
      <c r="P2428" s="2" t="s">
        <v>32</v>
      </c>
      <c r="Q2428" s="2" t="s">
        <v>32</v>
      </c>
      <c r="R2428" s="2" t="s">
        <v>32</v>
      </c>
      <c r="S2428" s="2" t="s">
        <v>32</v>
      </c>
      <c r="T2428" s="1" t="s">
        <v>32</v>
      </c>
      <c r="U2428" s="1" t="s">
        <v>32</v>
      </c>
      <c r="V2428" s="1" t="s">
        <v>32</v>
      </c>
      <c r="W2428" s="1" t="s">
        <v>32</v>
      </c>
    </row>
    <row r="2429" spans="1:23">
      <c r="A2429" s="29" t="str">
        <f>+IF(B2429="N","",IF(COUNTIF(B:B,B2429)&gt;1,COUNTIF(B$3:B2429,B2429),""))</f>
        <v/>
      </c>
      <c r="B2429" s="2" t="str">
        <f>+IF(H2429='Export Demurrage Detention'!$C$2,"Y","N")</f>
        <v>N</v>
      </c>
      <c r="D2429" s="1" t="s">
        <v>173</v>
      </c>
      <c r="G2429" s="1" t="s">
        <v>22</v>
      </c>
      <c r="H2429" s="1" t="s">
        <v>2860</v>
      </c>
      <c r="I2429" s="69">
        <v>44228</v>
      </c>
      <c r="J2429" s="70" t="s">
        <v>175</v>
      </c>
      <c r="K2429" s="1" t="s">
        <v>6319</v>
      </c>
      <c r="L2429" s="1" t="s">
        <v>26</v>
      </c>
      <c r="M2429" s="1" t="s">
        <v>7759</v>
      </c>
      <c r="N2429" s="1" t="s">
        <v>137</v>
      </c>
      <c r="O2429" s="2" t="s">
        <v>785</v>
      </c>
      <c r="P2429" s="2" t="s">
        <v>32</v>
      </c>
      <c r="Q2429" s="2" t="s">
        <v>32</v>
      </c>
      <c r="R2429" s="2" t="s">
        <v>32</v>
      </c>
      <c r="S2429" s="2" t="s">
        <v>32</v>
      </c>
      <c r="T2429" s="1" t="s">
        <v>32</v>
      </c>
      <c r="U2429" s="1" t="s">
        <v>32</v>
      </c>
      <c r="V2429" s="1" t="s">
        <v>32</v>
      </c>
      <c r="W2429" s="1" t="s">
        <v>32</v>
      </c>
    </row>
    <row r="2430" spans="1:23">
      <c r="A2430" s="29" t="str">
        <f>+IF(B2430="N","",IF(COUNTIF(B:B,B2430)&gt;1,COUNTIF(B$3:B2430,B2430),""))</f>
        <v/>
      </c>
      <c r="B2430" s="2" t="str">
        <f>+IF(H2430='Export Demurrage Detention'!$C$2,"Y","N")</f>
        <v>N</v>
      </c>
      <c r="D2430" s="1" t="s">
        <v>173</v>
      </c>
      <c r="G2430" s="1" t="s">
        <v>22</v>
      </c>
      <c r="H2430" s="1" t="s">
        <v>2860</v>
      </c>
      <c r="I2430" s="69">
        <v>44228</v>
      </c>
      <c r="J2430" s="70" t="s">
        <v>175</v>
      </c>
      <c r="K2430" s="1" t="s">
        <v>6319</v>
      </c>
      <c r="L2430" s="1" t="s">
        <v>26</v>
      </c>
      <c r="M2430" s="1" t="s">
        <v>7760</v>
      </c>
      <c r="N2430" s="1" t="s">
        <v>137</v>
      </c>
      <c r="O2430" s="2" t="s">
        <v>785</v>
      </c>
      <c r="P2430" s="2" t="s">
        <v>32</v>
      </c>
      <c r="Q2430" s="2" t="s">
        <v>32</v>
      </c>
      <c r="R2430" s="2" t="s">
        <v>32</v>
      </c>
      <c r="S2430" s="2" t="s">
        <v>32</v>
      </c>
      <c r="T2430" s="1" t="s">
        <v>32</v>
      </c>
      <c r="U2430" s="1" t="s">
        <v>32</v>
      </c>
      <c r="V2430" s="1" t="s">
        <v>32</v>
      </c>
      <c r="W2430" s="1" t="s">
        <v>32</v>
      </c>
    </row>
    <row r="2431" spans="1:23">
      <c r="A2431" s="29" t="str">
        <f>+IF(B2431="N","",IF(COUNTIF(B:B,B2431)&gt;1,COUNTIF(B$3:B2431,B2431),""))</f>
        <v/>
      </c>
      <c r="B2431" s="2" t="str">
        <f>+IF(H2431='Export Demurrage Detention'!$C$2,"Y","N")</f>
        <v>N</v>
      </c>
      <c r="D2431" s="1" t="s">
        <v>173</v>
      </c>
      <c r="G2431" s="1" t="s">
        <v>22</v>
      </c>
      <c r="H2431" s="1" t="s">
        <v>2860</v>
      </c>
      <c r="I2431" s="69">
        <v>44228</v>
      </c>
      <c r="J2431" s="70" t="s">
        <v>175</v>
      </c>
      <c r="K2431" s="1" t="s">
        <v>6319</v>
      </c>
      <c r="L2431" s="1" t="s">
        <v>26</v>
      </c>
      <c r="M2431" s="1" t="s">
        <v>7761</v>
      </c>
      <c r="N2431" s="1" t="s">
        <v>137</v>
      </c>
      <c r="O2431" s="2" t="s">
        <v>785</v>
      </c>
      <c r="P2431" s="2" t="s">
        <v>32</v>
      </c>
      <c r="Q2431" s="2" t="s">
        <v>32</v>
      </c>
      <c r="R2431" s="2" t="s">
        <v>32</v>
      </c>
      <c r="S2431" s="2" t="s">
        <v>32</v>
      </c>
      <c r="T2431" s="1" t="s">
        <v>32</v>
      </c>
      <c r="U2431" s="1" t="s">
        <v>32</v>
      </c>
      <c r="V2431" s="1" t="s">
        <v>32</v>
      </c>
      <c r="W2431" s="1" t="s">
        <v>32</v>
      </c>
    </row>
    <row r="2432" spans="1:23">
      <c r="A2432" s="29" t="str">
        <f>+IF(B2432="N","",IF(COUNTIF(B:B,B2432)&gt;1,COUNTIF(B$3:B2432,B2432),""))</f>
        <v/>
      </c>
      <c r="B2432" s="2" t="str">
        <f>+IF(H2432='Export Demurrage Detention'!$C$2,"Y","N")</f>
        <v>N</v>
      </c>
      <c r="D2432" s="1" t="s">
        <v>173</v>
      </c>
      <c r="G2432" s="1" t="s">
        <v>22</v>
      </c>
      <c r="H2432" s="1" t="s">
        <v>2860</v>
      </c>
      <c r="I2432" s="69">
        <v>44228</v>
      </c>
      <c r="J2432" s="70" t="s">
        <v>175</v>
      </c>
      <c r="K2432" s="1" t="s">
        <v>6319</v>
      </c>
      <c r="L2432" s="1" t="s">
        <v>26</v>
      </c>
      <c r="M2432" s="1" t="s">
        <v>7762</v>
      </c>
      <c r="N2432" s="1" t="s">
        <v>137</v>
      </c>
      <c r="O2432" s="2" t="s">
        <v>785</v>
      </c>
      <c r="P2432" s="2" t="s">
        <v>32</v>
      </c>
      <c r="Q2432" s="2" t="s">
        <v>32</v>
      </c>
      <c r="R2432" s="2" t="s">
        <v>32</v>
      </c>
      <c r="S2432" s="2" t="s">
        <v>32</v>
      </c>
      <c r="T2432" s="1" t="s">
        <v>32</v>
      </c>
      <c r="U2432" s="1" t="s">
        <v>32</v>
      </c>
      <c r="V2432" s="1" t="s">
        <v>32</v>
      </c>
      <c r="W2432" s="1" t="s">
        <v>32</v>
      </c>
    </row>
    <row r="2433" spans="1:23">
      <c r="A2433" s="29" t="str">
        <f>+IF(B2433="N","",IF(COUNTIF(B:B,B2433)&gt;1,COUNTIF(B$3:B2433,B2433),""))</f>
        <v/>
      </c>
      <c r="B2433" s="2" t="str">
        <f>+IF(H2433='Export Demurrage Detention'!$C$2,"Y","N")</f>
        <v>N</v>
      </c>
      <c r="D2433" s="1" t="s">
        <v>173</v>
      </c>
      <c r="G2433" s="1" t="s">
        <v>22</v>
      </c>
      <c r="H2433" s="1" t="s">
        <v>2860</v>
      </c>
      <c r="I2433" s="69">
        <v>44228</v>
      </c>
      <c r="J2433" s="70" t="s">
        <v>175</v>
      </c>
      <c r="K2433" s="1" t="s">
        <v>6319</v>
      </c>
      <c r="L2433" s="1" t="s">
        <v>26</v>
      </c>
      <c r="M2433" s="1" t="s">
        <v>7763</v>
      </c>
      <c r="N2433" s="1" t="s">
        <v>137</v>
      </c>
      <c r="O2433" s="2" t="s">
        <v>785</v>
      </c>
      <c r="P2433" s="2" t="s">
        <v>32</v>
      </c>
      <c r="Q2433" s="2" t="s">
        <v>32</v>
      </c>
      <c r="R2433" s="2" t="s">
        <v>32</v>
      </c>
      <c r="S2433" s="2" t="s">
        <v>32</v>
      </c>
      <c r="T2433" s="1" t="s">
        <v>32</v>
      </c>
      <c r="U2433" s="1" t="s">
        <v>32</v>
      </c>
      <c r="V2433" s="1" t="s">
        <v>32</v>
      </c>
      <c r="W2433" s="1" t="s">
        <v>32</v>
      </c>
    </row>
    <row r="2434" spans="1:23">
      <c r="A2434" s="29" t="str">
        <f>+IF(B2434="N","",IF(COUNTIF(B:B,B2434)&gt;1,COUNTIF(B$3:B2434,B2434),""))</f>
        <v/>
      </c>
      <c r="B2434" s="2" t="str">
        <f>+IF(H2434='Export Demurrage Detention'!$C$2,"Y","N")</f>
        <v>N</v>
      </c>
      <c r="D2434" s="1" t="s">
        <v>173</v>
      </c>
      <c r="G2434" s="1" t="s">
        <v>22</v>
      </c>
      <c r="H2434" s="1" t="s">
        <v>2860</v>
      </c>
      <c r="I2434" s="69">
        <v>44228</v>
      </c>
      <c r="J2434" s="70" t="s">
        <v>175</v>
      </c>
      <c r="K2434" s="1" t="s">
        <v>6319</v>
      </c>
      <c r="L2434" s="1" t="s">
        <v>26</v>
      </c>
      <c r="M2434" s="1" t="s">
        <v>7764</v>
      </c>
      <c r="N2434" s="1" t="s">
        <v>137</v>
      </c>
      <c r="O2434" s="2" t="s">
        <v>785</v>
      </c>
      <c r="P2434" s="2" t="s">
        <v>32</v>
      </c>
      <c r="Q2434" s="2" t="s">
        <v>32</v>
      </c>
      <c r="R2434" s="2" t="s">
        <v>32</v>
      </c>
      <c r="S2434" s="2" t="s">
        <v>32</v>
      </c>
      <c r="T2434" s="1" t="s">
        <v>32</v>
      </c>
      <c r="U2434" s="1" t="s">
        <v>32</v>
      </c>
      <c r="V2434" s="1" t="s">
        <v>32</v>
      </c>
      <c r="W2434" s="1" t="s">
        <v>32</v>
      </c>
    </row>
    <row r="2435" spans="1:23">
      <c r="A2435" s="29" t="str">
        <f>+IF(B2435="N","",IF(COUNTIF(B:B,B2435)&gt;1,COUNTIF(B$3:B2435,B2435),""))</f>
        <v/>
      </c>
      <c r="B2435" s="2" t="str">
        <f>+IF(H2435='Export Demurrage Detention'!$C$2,"Y","N")</f>
        <v>N</v>
      </c>
      <c r="D2435" s="1" t="s">
        <v>173</v>
      </c>
      <c r="G2435" s="1" t="s">
        <v>22</v>
      </c>
      <c r="H2435" s="1" t="s">
        <v>2860</v>
      </c>
      <c r="I2435" s="69">
        <v>44228</v>
      </c>
      <c r="J2435" s="70" t="s">
        <v>175</v>
      </c>
      <c r="K2435" s="1" t="s">
        <v>6319</v>
      </c>
      <c r="L2435" s="1" t="s">
        <v>26</v>
      </c>
      <c r="M2435" s="1" t="s">
        <v>7765</v>
      </c>
      <c r="N2435" s="1" t="s">
        <v>137</v>
      </c>
      <c r="O2435" s="2" t="s">
        <v>785</v>
      </c>
      <c r="P2435" s="2" t="s">
        <v>32</v>
      </c>
      <c r="Q2435" s="2" t="s">
        <v>32</v>
      </c>
      <c r="R2435" s="2" t="s">
        <v>32</v>
      </c>
      <c r="S2435" s="2" t="s">
        <v>32</v>
      </c>
      <c r="T2435" s="1" t="s">
        <v>32</v>
      </c>
      <c r="U2435" s="1" t="s">
        <v>32</v>
      </c>
      <c r="V2435" s="1" t="s">
        <v>32</v>
      </c>
      <c r="W2435" s="1" t="s">
        <v>32</v>
      </c>
    </row>
    <row r="2436" spans="1:23">
      <c r="A2436" s="29" t="str">
        <f>+IF(B2436="N","",IF(COUNTIF(B:B,B2436)&gt;1,COUNTIF(B$3:B2436,B2436),""))</f>
        <v/>
      </c>
      <c r="B2436" s="2" t="str">
        <f>+IF(H2436='Export Demurrage Detention'!$C$2,"Y","N")</f>
        <v>N</v>
      </c>
      <c r="D2436" s="1" t="s">
        <v>173</v>
      </c>
      <c r="G2436" s="1" t="s">
        <v>22</v>
      </c>
      <c r="H2436" s="1" t="s">
        <v>2860</v>
      </c>
      <c r="I2436" s="69">
        <v>44228</v>
      </c>
      <c r="J2436" s="70" t="s">
        <v>175</v>
      </c>
      <c r="K2436" s="1" t="s">
        <v>6319</v>
      </c>
      <c r="L2436" s="1" t="s">
        <v>26</v>
      </c>
      <c r="M2436" s="1" t="s">
        <v>7766</v>
      </c>
      <c r="N2436" s="1" t="s">
        <v>137</v>
      </c>
      <c r="O2436" s="2" t="s">
        <v>785</v>
      </c>
      <c r="P2436" s="2" t="s">
        <v>32</v>
      </c>
      <c r="Q2436" s="2" t="s">
        <v>32</v>
      </c>
      <c r="R2436" s="2" t="s">
        <v>32</v>
      </c>
      <c r="S2436" s="2" t="s">
        <v>32</v>
      </c>
      <c r="T2436" s="1" t="s">
        <v>32</v>
      </c>
      <c r="U2436" s="1" t="s">
        <v>32</v>
      </c>
      <c r="V2436" s="1" t="s">
        <v>32</v>
      </c>
      <c r="W2436" s="1" t="s">
        <v>32</v>
      </c>
    </row>
    <row r="2437" spans="1:23">
      <c r="A2437" s="29" t="str">
        <f>+IF(B2437="N","",IF(COUNTIF(B:B,B2437)&gt;1,COUNTIF(B$3:B2437,B2437),""))</f>
        <v/>
      </c>
      <c r="B2437" s="2" t="str">
        <f>+IF(H2437='Export Demurrage Detention'!$C$2,"Y","N")</f>
        <v>N</v>
      </c>
      <c r="D2437" s="1" t="s">
        <v>173</v>
      </c>
      <c r="G2437" s="1" t="s">
        <v>22</v>
      </c>
      <c r="H2437" s="1" t="s">
        <v>2860</v>
      </c>
      <c r="I2437" s="69">
        <v>44228</v>
      </c>
      <c r="J2437" s="70" t="s">
        <v>175</v>
      </c>
      <c r="K2437" s="1" t="s">
        <v>6319</v>
      </c>
      <c r="L2437" s="1" t="s">
        <v>26</v>
      </c>
      <c r="M2437" s="1" t="s">
        <v>7767</v>
      </c>
      <c r="N2437" s="1" t="s">
        <v>137</v>
      </c>
      <c r="O2437" s="2" t="s">
        <v>785</v>
      </c>
      <c r="P2437" s="2" t="s">
        <v>32</v>
      </c>
      <c r="Q2437" s="2" t="s">
        <v>32</v>
      </c>
      <c r="R2437" s="2" t="s">
        <v>32</v>
      </c>
      <c r="S2437" s="2" t="s">
        <v>32</v>
      </c>
      <c r="T2437" s="1" t="s">
        <v>32</v>
      </c>
      <c r="U2437" s="1" t="s">
        <v>32</v>
      </c>
      <c r="V2437" s="1" t="s">
        <v>32</v>
      </c>
      <c r="W2437" s="1" t="s">
        <v>32</v>
      </c>
    </row>
    <row r="2438" spans="1:23">
      <c r="A2438" s="29" t="str">
        <f>+IF(B2438="N","",IF(COUNTIF(B:B,B2438)&gt;1,COUNTIF(B$3:B2438,B2438),""))</f>
        <v/>
      </c>
      <c r="B2438" s="2" t="str">
        <f>+IF(H2438='Export Demurrage Detention'!$C$2,"Y","N")</f>
        <v>N</v>
      </c>
      <c r="D2438" s="1" t="s">
        <v>173</v>
      </c>
      <c r="G2438" s="1" t="s">
        <v>22</v>
      </c>
      <c r="H2438" s="1" t="s">
        <v>2860</v>
      </c>
      <c r="I2438" s="69">
        <v>44228</v>
      </c>
      <c r="J2438" s="70" t="s">
        <v>175</v>
      </c>
      <c r="K2438" s="1" t="s">
        <v>6319</v>
      </c>
      <c r="L2438" s="1" t="s">
        <v>26</v>
      </c>
      <c r="M2438" s="1" t="s">
        <v>7768</v>
      </c>
      <c r="N2438" s="1" t="s">
        <v>137</v>
      </c>
      <c r="O2438" s="2" t="s">
        <v>785</v>
      </c>
      <c r="P2438" s="2" t="s">
        <v>32</v>
      </c>
      <c r="Q2438" s="2" t="s">
        <v>32</v>
      </c>
      <c r="R2438" s="2" t="s">
        <v>32</v>
      </c>
      <c r="S2438" s="2" t="s">
        <v>32</v>
      </c>
      <c r="T2438" s="1" t="s">
        <v>32</v>
      </c>
      <c r="U2438" s="1" t="s">
        <v>32</v>
      </c>
      <c r="V2438" s="1" t="s">
        <v>32</v>
      </c>
      <c r="W2438" s="1" t="s">
        <v>32</v>
      </c>
    </row>
    <row r="2439" spans="1:23">
      <c r="A2439" s="29" t="str">
        <f>+IF(B2439="N","",IF(COUNTIF(B:B,B2439)&gt;1,COUNTIF(B$3:B2439,B2439),""))</f>
        <v/>
      </c>
      <c r="B2439" s="2" t="str">
        <f>+IF(H2439='Export Demurrage Detention'!$C$2,"Y","N")</f>
        <v>N</v>
      </c>
      <c r="D2439" s="1" t="s">
        <v>173</v>
      </c>
      <c r="G2439" s="1" t="s">
        <v>22</v>
      </c>
      <c r="H2439" s="1" t="s">
        <v>2860</v>
      </c>
      <c r="I2439" s="69">
        <v>44228</v>
      </c>
      <c r="J2439" s="70" t="s">
        <v>175</v>
      </c>
      <c r="K2439" s="1" t="s">
        <v>6319</v>
      </c>
      <c r="L2439" s="1" t="s">
        <v>26</v>
      </c>
      <c r="M2439" s="1" t="s">
        <v>7769</v>
      </c>
      <c r="N2439" s="1" t="s">
        <v>137</v>
      </c>
      <c r="O2439" s="2" t="s">
        <v>785</v>
      </c>
      <c r="P2439" s="2" t="s">
        <v>32</v>
      </c>
      <c r="Q2439" s="2" t="s">
        <v>32</v>
      </c>
      <c r="R2439" s="2" t="s">
        <v>32</v>
      </c>
      <c r="S2439" s="2" t="s">
        <v>32</v>
      </c>
      <c r="T2439" s="1" t="s">
        <v>32</v>
      </c>
      <c r="U2439" s="1" t="s">
        <v>32</v>
      </c>
      <c r="V2439" s="1" t="s">
        <v>32</v>
      </c>
      <c r="W2439" s="1" t="s">
        <v>32</v>
      </c>
    </row>
    <row r="2440" spans="1:23">
      <c r="A2440" s="29" t="str">
        <f>+IF(B2440="N","",IF(COUNTIF(B:B,B2440)&gt;1,COUNTIF(B$3:B2440,B2440),""))</f>
        <v/>
      </c>
      <c r="B2440" s="2" t="str">
        <f>+IF(H2440='Export Demurrage Detention'!$C$2,"Y","N")</f>
        <v>N</v>
      </c>
      <c r="D2440" s="1" t="s">
        <v>173</v>
      </c>
      <c r="G2440" s="1" t="s">
        <v>22</v>
      </c>
      <c r="H2440" s="1" t="s">
        <v>7640</v>
      </c>
      <c r="I2440" s="69">
        <v>44228</v>
      </c>
      <c r="J2440" s="70" t="s">
        <v>175</v>
      </c>
      <c r="K2440" s="1" t="s">
        <v>6319</v>
      </c>
      <c r="L2440" s="1" t="s">
        <v>26</v>
      </c>
      <c r="M2440" s="1" t="s">
        <v>7751</v>
      </c>
      <c r="N2440" s="1" t="s">
        <v>137</v>
      </c>
      <c r="O2440" s="2" t="s">
        <v>785</v>
      </c>
      <c r="P2440" s="2" t="s">
        <v>32</v>
      </c>
      <c r="Q2440" s="2" t="s">
        <v>32</v>
      </c>
      <c r="R2440" s="2" t="s">
        <v>32</v>
      </c>
      <c r="S2440" s="2" t="s">
        <v>32</v>
      </c>
      <c r="T2440" s="1" t="s">
        <v>32</v>
      </c>
      <c r="U2440" s="1" t="s">
        <v>32</v>
      </c>
      <c r="V2440" s="1" t="s">
        <v>32</v>
      </c>
      <c r="W2440" s="1" t="s">
        <v>32</v>
      </c>
    </row>
    <row r="2441" spans="1:23">
      <c r="A2441" s="29" t="str">
        <f>+IF(B2441="N","",IF(COUNTIF(B:B,B2441)&gt;1,COUNTIF(B$3:B2441,B2441),""))</f>
        <v/>
      </c>
      <c r="B2441" s="2" t="str">
        <f>+IF(H2441='Export Demurrage Detention'!$C$2,"Y","N")</f>
        <v>N</v>
      </c>
      <c r="D2441" s="1" t="s">
        <v>173</v>
      </c>
      <c r="G2441" s="1" t="s">
        <v>22</v>
      </c>
      <c r="H2441" s="1" t="s">
        <v>7640</v>
      </c>
      <c r="I2441" s="69">
        <v>44228</v>
      </c>
      <c r="J2441" s="70" t="s">
        <v>175</v>
      </c>
      <c r="K2441" s="1" t="s">
        <v>6319</v>
      </c>
      <c r="L2441" s="1" t="s">
        <v>26</v>
      </c>
      <c r="M2441" s="1" t="s">
        <v>7752</v>
      </c>
      <c r="N2441" s="1" t="s">
        <v>137</v>
      </c>
      <c r="O2441" s="2" t="s">
        <v>785</v>
      </c>
      <c r="P2441" s="2" t="s">
        <v>32</v>
      </c>
      <c r="Q2441" s="2" t="s">
        <v>32</v>
      </c>
      <c r="R2441" s="2" t="s">
        <v>32</v>
      </c>
      <c r="S2441" s="2" t="s">
        <v>32</v>
      </c>
      <c r="T2441" s="1" t="s">
        <v>32</v>
      </c>
      <c r="U2441" s="1" t="s">
        <v>32</v>
      </c>
      <c r="V2441" s="1" t="s">
        <v>32</v>
      </c>
      <c r="W2441" s="1" t="s">
        <v>32</v>
      </c>
    </row>
    <row r="2442" spans="1:23">
      <c r="A2442" s="29" t="str">
        <f>+IF(B2442="N","",IF(COUNTIF(B:B,B2442)&gt;1,COUNTIF(B$3:B2442,B2442),""))</f>
        <v/>
      </c>
      <c r="B2442" s="2" t="str">
        <f>+IF(H2442='Export Demurrage Detention'!$C$2,"Y","N")</f>
        <v>N</v>
      </c>
      <c r="D2442" s="1" t="s">
        <v>173</v>
      </c>
      <c r="G2442" s="1" t="s">
        <v>22</v>
      </c>
      <c r="H2442" s="1" t="s">
        <v>7640</v>
      </c>
      <c r="I2442" s="69">
        <v>44228</v>
      </c>
      <c r="J2442" s="70" t="s">
        <v>175</v>
      </c>
      <c r="K2442" s="1" t="s">
        <v>6319</v>
      </c>
      <c r="L2442" s="1" t="s">
        <v>26</v>
      </c>
      <c r="M2442" s="1" t="s">
        <v>7729</v>
      </c>
      <c r="N2442" s="1" t="s">
        <v>137</v>
      </c>
      <c r="O2442" s="2" t="s">
        <v>785</v>
      </c>
      <c r="P2442" s="2" t="s">
        <v>32</v>
      </c>
      <c r="Q2442" s="2" t="s">
        <v>32</v>
      </c>
      <c r="R2442" s="2" t="s">
        <v>32</v>
      </c>
      <c r="S2442" s="2" t="s">
        <v>32</v>
      </c>
      <c r="T2442" s="1" t="s">
        <v>32</v>
      </c>
      <c r="U2442" s="1" t="s">
        <v>32</v>
      </c>
      <c r="V2442" s="1" t="s">
        <v>32</v>
      </c>
      <c r="W2442" s="1" t="s">
        <v>32</v>
      </c>
    </row>
    <row r="2443" spans="1:23">
      <c r="A2443" s="29" t="str">
        <f>+IF(B2443="N","",IF(COUNTIF(B:B,B2443)&gt;1,COUNTIF(B$3:B2443,B2443),""))</f>
        <v/>
      </c>
      <c r="B2443" s="2" t="str">
        <f>+IF(H2443='Export Demurrage Detention'!$C$2,"Y","N")</f>
        <v>N</v>
      </c>
      <c r="D2443" s="1" t="s">
        <v>173</v>
      </c>
      <c r="G2443" s="1" t="s">
        <v>22</v>
      </c>
      <c r="H2443" s="1" t="s">
        <v>7640</v>
      </c>
      <c r="I2443" s="69">
        <v>44228</v>
      </c>
      <c r="J2443" s="70" t="s">
        <v>175</v>
      </c>
      <c r="K2443" s="1" t="s">
        <v>6319</v>
      </c>
      <c r="L2443" s="1" t="s">
        <v>26</v>
      </c>
      <c r="M2443" s="1" t="s">
        <v>7753</v>
      </c>
      <c r="N2443" s="1" t="s">
        <v>137</v>
      </c>
      <c r="O2443" s="2" t="s">
        <v>785</v>
      </c>
      <c r="P2443" s="2" t="s">
        <v>32</v>
      </c>
      <c r="Q2443" s="2" t="s">
        <v>32</v>
      </c>
      <c r="R2443" s="2" t="s">
        <v>32</v>
      </c>
      <c r="S2443" s="2" t="s">
        <v>32</v>
      </c>
      <c r="T2443" s="1" t="s">
        <v>32</v>
      </c>
      <c r="U2443" s="1" t="s">
        <v>32</v>
      </c>
      <c r="V2443" s="1" t="s">
        <v>32</v>
      </c>
      <c r="W2443" s="1" t="s">
        <v>32</v>
      </c>
    </row>
    <row r="2444" spans="1:23">
      <c r="A2444" s="29" t="str">
        <f>+IF(B2444="N","",IF(COUNTIF(B:B,B2444)&gt;1,COUNTIF(B$3:B2444,B2444),""))</f>
        <v/>
      </c>
      <c r="B2444" s="2" t="str">
        <f>+IF(H2444='Export Demurrage Detention'!$C$2,"Y","N")</f>
        <v>N</v>
      </c>
      <c r="D2444" s="1" t="s">
        <v>173</v>
      </c>
      <c r="G2444" s="1" t="s">
        <v>22</v>
      </c>
      <c r="H2444" s="1" t="s">
        <v>7640</v>
      </c>
      <c r="I2444" s="69">
        <v>44228</v>
      </c>
      <c r="J2444" s="70" t="s">
        <v>175</v>
      </c>
      <c r="K2444" s="1" t="s">
        <v>6319</v>
      </c>
      <c r="L2444" s="1" t="s">
        <v>26</v>
      </c>
      <c r="M2444" s="1" t="s">
        <v>7754</v>
      </c>
      <c r="N2444" s="1" t="s">
        <v>137</v>
      </c>
      <c r="O2444" s="2" t="s">
        <v>785</v>
      </c>
      <c r="P2444" s="2" t="s">
        <v>32</v>
      </c>
      <c r="Q2444" s="2" t="s">
        <v>32</v>
      </c>
      <c r="R2444" s="2" t="s">
        <v>32</v>
      </c>
      <c r="S2444" s="2" t="s">
        <v>32</v>
      </c>
      <c r="T2444" s="1" t="s">
        <v>32</v>
      </c>
      <c r="U2444" s="1" t="s">
        <v>32</v>
      </c>
      <c r="V2444" s="1" t="s">
        <v>32</v>
      </c>
      <c r="W2444" s="1" t="s">
        <v>32</v>
      </c>
    </row>
    <row r="2445" spans="1:23">
      <c r="A2445" s="29" t="str">
        <f>+IF(B2445="N","",IF(COUNTIF(B:B,B2445)&gt;1,COUNTIF(B$3:B2445,B2445),""))</f>
        <v/>
      </c>
      <c r="B2445" s="2" t="str">
        <f>+IF(H2445='Export Demurrage Detention'!$C$2,"Y","N")</f>
        <v>N</v>
      </c>
      <c r="D2445" s="1" t="s">
        <v>173</v>
      </c>
      <c r="G2445" s="1" t="s">
        <v>22</v>
      </c>
      <c r="H2445" s="1" t="s">
        <v>7640</v>
      </c>
      <c r="I2445" s="69">
        <v>44228</v>
      </c>
      <c r="J2445" s="70" t="s">
        <v>175</v>
      </c>
      <c r="K2445" s="1" t="s">
        <v>6319</v>
      </c>
      <c r="L2445" s="1" t="s">
        <v>26</v>
      </c>
      <c r="M2445" s="1" t="s">
        <v>7755</v>
      </c>
      <c r="N2445" s="1" t="s">
        <v>137</v>
      </c>
      <c r="O2445" s="2" t="s">
        <v>785</v>
      </c>
      <c r="P2445" s="2" t="s">
        <v>32</v>
      </c>
      <c r="Q2445" s="2" t="s">
        <v>32</v>
      </c>
      <c r="R2445" s="2" t="s">
        <v>32</v>
      </c>
      <c r="S2445" s="2" t="s">
        <v>32</v>
      </c>
      <c r="T2445" s="1" t="s">
        <v>32</v>
      </c>
      <c r="U2445" s="1" t="s">
        <v>32</v>
      </c>
      <c r="V2445" s="1" t="s">
        <v>32</v>
      </c>
      <c r="W2445" s="1" t="s">
        <v>32</v>
      </c>
    </row>
    <row r="2446" spans="1:23">
      <c r="A2446" s="29" t="str">
        <f>+IF(B2446="N","",IF(COUNTIF(B:B,B2446)&gt;1,COUNTIF(B$3:B2446,B2446),""))</f>
        <v/>
      </c>
      <c r="B2446" s="2" t="str">
        <f>+IF(H2446='Export Demurrage Detention'!$C$2,"Y","N")</f>
        <v>N</v>
      </c>
      <c r="D2446" s="1" t="s">
        <v>173</v>
      </c>
      <c r="G2446" s="1" t="s">
        <v>22</v>
      </c>
      <c r="H2446" s="1" t="s">
        <v>7640</v>
      </c>
      <c r="I2446" s="69">
        <v>44228</v>
      </c>
      <c r="J2446" s="70" t="s">
        <v>175</v>
      </c>
      <c r="K2446" s="1" t="s">
        <v>6319</v>
      </c>
      <c r="L2446" s="1" t="s">
        <v>26</v>
      </c>
      <c r="M2446" s="1" t="s">
        <v>7756</v>
      </c>
      <c r="N2446" s="1" t="s">
        <v>137</v>
      </c>
      <c r="O2446" s="2" t="s">
        <v>785</v>
      </c>
      <c r="P2446" s="2" t="s">
        <v>32</v>
      </c>
      <c r="Q2446" s="2" t="s">
        <v>32</v>
      </c>
      <c r="R2446" s="2" t="s">
        <v>32</v>
      </c>
      <c r="S2446" s="2" t="s">
        <v>32</v>
      </c>
      <c r="T2446" s="1" t="s">
        <v>32</v>
      </c>
      <c r="U2446" s="1" t="s">
        <v>32</v>
      </c>
      <c r="V2446" s="1" t="s">
        <v>32</v>
      </c>
      <c r="W2446" s="1" t="s">
        <v>32</v>
      </c>
    </row>
    <row r="2447" spans="1:23">
      <c r="A2447" s="29" t="str">
        <f>+IF(B2447="N","",IF(COUNTIF(B:B,B2447)&gt;1,COUNTIF(B$3:B2447,B2447),""))</f>
        <v/>
      </c>
      <c r="B2447" s="2" t="str">
        <f>+IF(H2447='Export Demurrage Detention'!$C$2,"Y","N")</f>
        <v>N</v>
      </c>
      <c r="D2447" s="1" t="s">
        <v>173</v>
      </c>
      <c r="G2447" s="1" t="s">
        <v>22</v>
      </c>
      <c r="H2447" s="1" t="s">
        <v>7640</v>
      </c>
      <c r="I2447" s="69">
        <v>44228</v>
      </c>
      <c r="J2447" s="70" t="s">
        <v>175</v>
      </c>
      <c r="K2447" s="1" t="s">
        <v>6319</v>
      </c>
      <c r="L2447" s="1" t="s">
        <v>26</v>
      </c>
      <c r="M2447" s="1" t="s">
        <v>7757</v>
      </c>
      <c r="N2447" s="1" t="s">
        <v>137</v>
      </c>
      <c r="O2447" s="2" t="s">
        <v>785</v>
      </c>
      <c r="P2447" s="2" t="s">
        <v>32</v>
      </c>
      <c r="Q2447" s="2" t="s">
        <v>32</v>
      </c>
      <c r="R2447" s="2" t="s">
        <v>32</v>
      </c>
      <c r="S2447" s="2" t="s">
        <v>32</v>
      </c>
      <c r="T2447" s="1" t="s">
        <v>32</v>
      </c>
      <c r="U2447" s="1" t="s">
        <v>32</v>
      </c>
      <c r="V2447" s="1" t="s">
        <v>32</v>
      </c>
      <c r="W2447" s="1" t="s">
        <v>32</v>
      </c>
    </row>
    <row r="2448" spans="1:23">
      <c r="A2448" s="29" t="str">
        <f>+IF(B2448="N","",IF(COUNTIF(B:B,B2448)&gt;1,COUNTIF(B$3:B2448,B2448),""))</f>
        <v/>
      </c>
      <c r="B2448" s="2" t="str">
        <f>+IF(H2448='Export Demurrage Detention'!$C$2,"Y","N")</f>
        <v>N</v>
      </c>
      <c r="D2448" s="1" t="s">
        <v>173</v>
      </c>
      <c r="G2448" s="1" t="s">
        <v>22</v>
      </c>
      <c r="H2448" s="1" t="s">
        <v>7640</v>
      </c>
      <c r="I2448" s="69">
        <v>44228</v>
      </c>
      <c r="J2448" s="70" t="s">
        <v>175</v>
      </c>
      <c r="K2448" s="1" t="s">
        <v>6319</v>
      </c>
      <c r="L2448" s="1" t="s">
        <v>26</v>
      </c>
      <c r="M2448" s="1" t="s">
        <v>7758</v>
      </c>
      <c r="N2448" s="1" t="s">
        <v>137</v>
      </c>
      <c r="O2448" s="2" t="s">
        <v>785</v>
      </c>
      <c r="P2448" s="2" t="s">
        <v>32</v>
      </c>
      <c r="Q2448" s="2" t="s">
        <v>32</v>
      </c>
      <c r="R2448" s="2" t="s">
        <v>32</v>
      </c>
      <c r="S2448" s="2" t="s">
        <v>32</v>
      </c>
      <c r="T2448" s="1" t="s">
        <v>32</v>
      </c>
      <c r="U2448" s="1" t="s">
        <v>32</v>
      </c>
      <c r="V2448" s="1" t="s">
        <v>32</v>
      </c>
      <c r="W2448" s="1" t="s">
        <v>32</v>
      </c>
    </row>
    <row r="2449" spans="1:23">
      <c r="A2449" s="29" t="str">
        <f>+IF(B2449="N","",IF(COUNTIF(B:B,B2449)&gt;1,COUNTIF(B$3:B2449,B2449),""))</f>
        <v/>
      </c>
      <c r="B2449" s="2" t="str">
        <f>+IF(H2449='Export Demurrage Detention'!$C$2,"Y","N")</f>
        <v>N</v>
      </c>
      <c r="D2449" s="1" t="s">
        <v>173</v>
      </c>
      <c r="G2449" s="1" t="s">
        <v>22</v>
      </c>
      <c r="H2449" s="1" t="s">
        <v>7640</v>
      </c>
      <c r="I2449" s="69">
        <v>44228</v>
      </c>
      <c r="J2449" s="70" t="s">
        <v>175</v>
      </c>
      <c r="K2449" s="1" t="s">
        <v>6319</v>
      </c>
      <c r="L2449" s="1" t="s">
        <v>26</v>
      </c>
      <c r="M2449" s="1" t="s">
        <v>7759</v>
      </c>
      <c r="N2449" s="1" t="s">
        <v>137</v>
      </c>
      <c r="O2449" s="2" t="s">
        <v>785</v>
      </c>
      <c r="P2449" s="2" t="s">
        <v>32</v>
      </c>
      <c r="Q2449" s="2" t="s">
        <v>32</v>
      </c>
      <c r="R2449" s="2" t="s">
        <v>32</v>
      </c>
      <c r="S2449" s="2" t="s">
        <v>32</v>
      </c>
      <c r="T2449" s="1" t="s">
        <v>32</v>
      </c>
      <c r="U2449" s="1" t="s">
        <v>32</v>
      </c>
      <c r="V2449" s="1" t="s">
        <v>32</v>
      </c>
      <c r="W2449" s="1" t="s">
        <v>32</v>
      </c>
    </row>
    <row r="2450" spans="1:23">
      <c r="A2450" s="29" t="str">
        <f>+IF(B2450="N","",IF(COUNTIF(B:B,B2450)&gt;1,COUNTIF(B$3:B2450,B2450),""))</f>
        <v/>
      </c>
      <c r="B2450" s="2" t="str">
        <f>+IF(H2450='Export Demurrage Detention'!$C$2,"Y","N")</f>
        <v>N</v>
      </c>
      <c r="D2450" s="1" t="s">
        <v>173</v>
      </c>
      <c r="G2450" s="1" t="s">
        <v>22</v>
      </c>
      <c r="H2450" s="1" t="s">
        <v>7640</v>
      </c>
      <c r="I2450" s="69">
        <v>44228</v>
      </c>
      <c r="J2450" s="70" t="s">
        <v>175</v>
      </c>
      <c r="K2450" s="1" t="s">
        <v>6319</v>
      </c>
      <c r="L2450" s="1" t="s">
        <v>26</v>
      </c>
      <c r="M2450" s="1" t="s">
        <v>7760</v>
      </c>
      <c r="N2450" s="1" t="s">
        <v>137</v>
      </c>
      <c r="O2450" s="2" t="s">
        <v>785</v>
      </c>
      <c r="P2450" s="2" t="s">
        <v>32</v>
      </c>
      <c r="Q2450" s="2" t="s">
        <v>32</v>
      </c>
      <c r="R2450" s="2" t="s">
        <v>32</v>
      </c>
      <c r="S2450" s="2" t="s">
        <v>32</v>
      </c>
      <c r="T2450" s="1" t="s">
        <v>32</v>
      </c>
      <c r="U2450" s="1" t="s">
        <v>32</v>
      </c>
      <c r="V2450" s="1" t="s">
        <v>32</v>
      </c>
      <c r="W2450" s="1" t="s">
        <v>32</v>
      </c>
    </row>
    <row r="2451" spans="1:23">
      <c r="A2451" s="29" t="str">
        <f>+IF(B2451="N","",IF(COUNTIF(B:B,B2451)&gt;1,COUNTIF(B$3:B2451,B2451),""))</f>
        <v/>
      </c>
      <c r="B2451" s="2" t="str">
        <f>+IF(H2451='Export Demurrage Detention'!$C$2,"Y","N")</f>
        <v>N</v>
      </c>
      <c r="D2451" s="1" t="s">
        <v>173</v>
      </c>
      <c r="G2451" s="1" t="s">
        <v>22</v>
      </c>
      <c r="H2451" s="1" t="s">
        <v>7640</v>
      </c>
      <c r="I2451" s="69">
        <v>44228</v>
      </c>
      <c r="J2451" s="70" t="s">
        <v>175</v>
      </c>
      <c r="K2451" s="1" t="s">
        <v>6319</v>
      </c>
      <c r="L2451" s="1" t="s">
        <v>26</v>
      </c>
      <c r="M2451" s="1" t="s">
        <v>7761</v>
      </c>
      <c r="N2451" s="1" t="s">
        <v>137</v>
      </c>
      <c r="O2451" s="2" t="s">
        <v>785</v>
      </c>
      <c r="P2451" s="2" t="s">
        <v>32</v>
      </c>
      <c r="Q2451" s="2" t="s">
        <v>32</v>
      </c>
      <c r="R2451" s="2" t="s">
        <v>32</v>
      </c>
      <c r="S2451" s="2" t="s">
        <v>32</v>
      </c>
      <c r="T2451" s="1" t="s">
        <v>32</v>
      </c>
      <c r="U2451" s="1" t="s">
        <v>32</v>
      </c>
      <c r="V2451" s="1" t="s">
        <v>32</v>
      </c>
      <c r="W2451" s="1" t="s">
        <v>32</v>
      </c>
    </row>
    <row r="2452" spans="1:23">
      <c r="A2452" s="29" t="str">
        <f>+IF(B2452="N","",IF(COUNTIF(B:B,B2452)&gt;1,COUNTIF(B$3:B2452,B2452),""))</f>
        <v/>
      </c>
      <c r="B2452" s="2" t="str">
        <f>+IF(H2452='Export Demurrage Detention'!$C$2,"Y","N")</f>
        <v>N</v>
      </c>
      <c r="D2452" s="1" t="s">
        <v>173</v>
      </c>
      <c r="G2452" s="1" t="s">
        <v>22</v>
      </c>
      <c r="H2452" s="1" t="s">
        <v>7640</v>
      </c>
      <c r="I2452" s="69">
        <v>44228</v>
      </c>
      <c r="J2452" s="70" t="s">
        <v>175</v>
      </c>
      <c r="K2452" s="1" t="s">
        <v>6319</v>
      </c>
      <c r="L2452" s="1" t="s">
        <v>26</v>
      </c>
      <c r="M2452" s="1" t="s">
        <v>7762</v>
      </c>
      <c r="N2452" s="1" t="s">
        <v>137</v>
      </c>
      <c r="O2452" s="2" t="s">
        <v>785</v>
      </c>
      <c r="P2452" s="2" t="s">
        <v>32</v>
      </c>
      <c r="Q2452" s="2" t="s">
        <v>32</v>
      </c>
      <c r="R2452" s="2" t="s">
        <v>32</v>
      </c>
      <c r="S2452" s="2" t="s">
        <v>32</v>
      </c>
      <c r="T2452" s="1" t="s">
        <v>32</v>
      </c>
      <c r="U2452" s="1" t="s">
        <v>32</v>
      </c>
      <c r="V2452" s="1" t="s">
        <v>32</v>
      </c>
      <c r="W2452" s="1" t="s">
        <v>32</v>
      </c>
    </row>
    <row r="2453" spans="1:23">
      <c r="A2453" s="29" t="str">
        <f>+IF(B2453="N","",IF(COUNTIF(B:B,B2453)&gt;1,COUNTIF(B$3:B2453,B2453),""))</f>
        <v/>
      </c>
      <c r="B2453" s="2" t="str">
        <f>+IF(H2453='Export Demurrage Detention'!$C$2,"Y","N")</f>
        <v>N</v>
      </c>
      <c r="D2453" s="1" t="s">
        <v>173</v>
      </c>
      <c r="G2453" s="1" t="s">
        <v>22</v>
      </c>
      <c r="H2453" s="1" t="s">
        <v>7640</v>
      </c>
      <c r="I2453" s="69">
        <v>44228</v>
      </c>
      <c r="J2453" s="70" t="s">
        <v>175</v>
      </c>
      <c r="K2453" s="1" t="s">
        <v>6319</v>
      </c>
      <c r="L2453" s="1" t="s">
        <v>26</v>
      </c>
      <c r="M2453" s="1" t="s">
        <v>7763</v>
      </c>
      <c r="N2453" s="1" t="s">
        <v>137</v>
      </c>
      <c r="O2453" s="2" t="s">
        <v>785</v>
      </c>
      <c r="P2453" s="2" t="s">
        <v>32</v>
      </c>
      <c r="Q2453" s="2" t="s">
        <v>32</v>
      </c>
      <c r="R2453" s="2" t="s">
        <v>32</v>
      </c>
      <c r="S2453" s="2" t="s">
        <v>32</v>
      </c>
      <c r="T2453" s="1" t="s">
        <v>32</v>
      </c>
      <c r="U2453" s="1" t="s">
        <v>32</v>
      </c>
      <c r="V2453" s="1" t="s">
        <v>32</v>
      </c>
      <c r="W2453" s="1" t="s">
        <v>32</v>
      </c>
    </row>
    <row r="2454" spans="1:23">
      <c r="A2454" s="29" t="str">
        <f>+IF(B2454="N","",IF(COUNTIF(B:B,B2454)&gt;1,COUNTIF(B$3:B2454,B2454),""))</f>
        <v/>
      </c>
      <c r="B2454" s="2" t="str">
        <f>+IF(H2454='Export Demurrage Detention'!$C$2,"Y","N")</f>
        <v>N</v>
      </c>
      <c r="D2454" s="1" t="s">
        <v>173</v>
      </c>
      <c r="G2454" s="1" t="s">
        <v>22</v>
      </c>
      <c r="H2454" s="1" t="s">
        <v>7640</v>
      </c>
      <c r="I2454" s="69">
        <v>44228</v>
      </c>
      <c r="J2454" s="70" t="s">
        <v>175</v>
      </c>
      <c r="K2454" s="1" t="s">
        <v>6319</v>
      </c>
      <c r="L2454" s="1" t="s">
        <v>26</v>
      </c>
      <c r="M2454" s="1" t="s">
        <v>7764</v>
      </c>
      <c r="N2454" s="1" t="s">
        <v>137</v>
      </c>
      <c r="O2454" s="2" t="s">
        <v>785</v>
      </c>
      <c r="P2454" s="2" t="s">
        <v>32</v>
      </c>
      <c r="Q2454" s="2" t="s">
        <v>32</v>
      </c>
      <c r="R2454" s="2" t="s">
        <v>32</v>
      </c>
      <c r="S2454" s="2" t="s">
        <v>32</v>
      </c>
      <c r="T2454" s="1" t="s">
        <v>32</v>
      </c>
      <c r="U2454" s="1" t="s">
        <v>32</v>
      </c>
      <c r="V2454" s="1" t="s">
        <v>32</v>
      </c>
      <c r="W2454" s="1" t="s">
        <v>32</v>
      </c>
    </row>
    <row r="2455" spans="1:23">
      <c r="A2455" s="29" t="str">
        <f>+IF(B2455="N","",IF(COUNTIF(B:B,B2455)&gt;1,COUNTIF(B$3:B2455,B2455),""))</f>
        <v/>
      </c>
      <c r="B2455" s="2" t="str">
        <f>+IF(H2455='Export Demurrage Detention'!$C$2,"Y","N")</f>
        <v>N</v>
      </c>
      <c r="D2455" s="1" t="s">
        <v>173</v>
      </c>
      <c r="G2455" s="1" t="s">
        <v>22</v>
      </c>
      <c r="H2455" s="1" t="s">
        <v>7640</v>
      </c>
      <c r="I2455" s="69">
        <v>44228</v>
      </c>
      <c r="J2455" s="70" t="s">
        <v>175</v>
      </c>
      <c r="K2455" s="1" t="s">
        <v>6319</v>
      </c>
      <c r="L2455" s="1" t="s">
        <v>26</v>
      </c>
      <c r="M2455" s="1" t="s">
        <v>7765</v>
      </c>
      <c r="N2455" s="1" t="s">
        <v>137</v>
      </c>
      <c r="O2455" s="2" t="s">
        <v>785</v>
      </c>
      <c r="P2455" s="2" t="s">
        <v>32</v>
      </c>
      <c r="Q2455" s="2" t="s">
        <v>32</v>
      </c>
      <c r="R2455" s="2" t="s">
        <v>32</v>
      </c>
      <c r="S2455" s="2" t="s">
        <v>32</v>
      </c>
      <c r="T2455" s="1" t="s">
        <v>32</v>
      </c>
      <c r="U2455" s="1" t="s">
        <v>32</v>
      </c>
      <c r="V2455" s="1" t="s">
        <v>32</v>
      </c>
      <c r="W2455" s="1" t="s">
        <v>32</v>
      </c>
    </row>
    <row r="2456" spans="1:23">
      <c r="A2456" s="29" t="str">
        <f>+IF(B2456="N","",IF(COUNTIF(B:B,B2456)&gt;1,COUNTIF(B$3:B2456,B2456),""))</f>
        <v/>
      </c>
      <c r="B2456" s="2" t="str">
        <f>+IF(H2456='Export Demurrage Detention'!$C$2,"Y","N")</f>
        <v>N</v>
      </c>
      <c r="D2456" s="1" t="s">
        <v>173</v>
      </c>
      <c r="G2456" s="1" t="s">
        <v>22</v>
      </c>
      <c r="H2456" s="1" t="s">
        <v>7640</v>
      </c>
      <c r="I2456" s="69">
        <v>44228</v>
      </c>
      <c r="J2456" s="70" t="s">
        <v>175</v>
      </c>
      <c r="K2456" s="1" t="s">
        <v>6319</v>
      </c>
      <c r="L2456" s="1" t="s">
        <v>26</v>
      </c>
      <c r="M2456" s="1" t="s">
        <v>7766</v>
      </c>
      <c r="N2456" s="1" t="s">
        <v>137</v>
      </c>
      <c r="O2456" s="2" t="s">
        <v>785</v>
      </c>
      <c r="P2456" s="2" t="s">
        <v>32</v>
      </c>
      <c r="Q2456" s="2" t="s">
        <v>32</v>
      </c>
      <c r="R2456" s="2" t="s">
        <v>32</v>
      </c>
      <c r="S2456" s="2" t="s">
        <v>32</v>
      </c>
      <c r="T2456" s="1" t="s">
        <v>32</v>
      </c>
      <c r="U2456" s="1" t="s">
        <v>32</v>
      </c>
      <c r="V2456" s="1" t="s">
        <v>32</v>
      </c>
      <c r="W2456" s="1" t="s">
        <v>32</v>
      </c>
    </row>
    <row r="2457" spans="1:23">
      <c r="A2457" s="29" t="str">
        <f>+IF(B2457="N","",IF(COUNTIF(B:B,B2457)&gt;1,COUNTIF(B$3:B2457,B2457),""))</f>
        <v/>
      </c>
      <c r="B2457" s="2" t="str">
        <f>+IF(H2457='Export Demurrage Detention'!$C$2,"Y","N")</f>
        <v>N</v>
      </c>
      <c r="D2457" s="1" t="s">
        <v>173</v>
      </c>
      <c r="G2457" s="1" t="s">
        <v>22</v>
      </c>
      <c r="H2457" s="1" t="s">
        <v>7640</v>
      </c>
      <c r="I2457" s="69">
        <v>44228</v>
      </c>
      <c r="J2457" s="70" t="s">
        <v>175</v>
      </c>
      <c r="K2457" s="1" t="s">
        <v>6319</v>
      </c>
      <c r="L2457" s="1" t="s">
        <v>26</v>
      </c>
      <c r="M2457" s="1" t="s">
        <v>7767</v>
      </c>
      <c r="N2457" s="1" t="s">
        <v>137</v>
      </c>
      <c r="O2457" s="2" t="s">
        <v>785</v>
      </c>
      <c r="P2457" s="2" t="s">
        <v>32</v>
      </c>
      <c r="Q2457" s="2" t="s">
        <v>32</v>
      </c>
      <c r="R2457" s="2" t="s">
        <v>32</v>
      </c>
      <c r="S2457" s="2" t="s">
        <v>32</v>
      </c>
      <c r="T2457" s="1" t="s">
        <v>32</v>
      </c>
      <c r="U2457" s="1" t="s">
        <v>32</v>
      </c>
      <c r="V2457" s="1" t="s">
        <v>32</v>
      </c>
      <c r="W2457" s="1" t="s">
        <v>32</v>
      </c>
    </row>
    <row r="2458" spans="1:23">
      <c r="A2458" s="29" t="str">
        <f>+IF(B2458="N","",IF(COUNTIF(B:B,B2458)&gt;1,COUNTIF(B$3:B2458,B2458),""))</f>
        <v/>
      </c>
      <c r="B2458" s="2" t="str">
        <f>+IF(H2458='Export Demurrage Detention'!$C$2,"Y","N")</f>
        <v>N</v>
      </c>
      <c r="D2458" s="1" t="s">
        <v>173</v>
      </c>
      <c r="G2458" s="1" t="s">
        <v>22</v>
      </c>
      <c r="H2458" s="1" t="s">
        <v>7640</v>
      </c>
      <c r="I2458" s="69">
        <v>44228</v>
      </c>
      <c r="J2458" s="70" t="s">
        <v>175</v>
      </c>
      <c r="K2458" s="1" t="s">
        <v>6319</v>
      </c>
      <c r="L2458" s="1" t="s">
        <v>26</v>
      </c>
      <c r="M2458" s="1" t="s">
        <v>7768</v>
      </c>
      <c r="N2458" s="1" t="s">
        <v>137</v>
      </c>
      <c r="O2458" s="2" t="s">
        <v>785</v>
      </c>
      <c r="P2458" s="2" t="s">
        <v>32</v>
      </c>
      <c r="Q2458" s="2" t="s">
        <v>32</v>
      </c>
      <c r="R2458" s="2" t="s">
        <v>32</v>
      </c>
      <c r="S2458" s="2" t="s">
        <v>32</v>
      </c>
      <c r="T2458" s="1" t="s">
        <v>32</v>
      </c>
      <c r="U2458" s="1" t="s">
        <v>32</v>
      </c>
      <c r="V2458" s="1" t="s">
        <v>32</v>
      </c>
      <c r="W2458" s="1" t="s">
        <v>32</v>
      </c>
    </row>
    <row r="2459" spans="1:23">
      <c r="A2459" s="29" t="str">
        <f>+IF(B2459="N","",IF(COUNTIF(B:B,B2459)&gt;1,COUNTIF(B$3:B2459,B2459),""))</f>
        <v/>
      </c>
      <c r="B2459" s="2" t="str">
        <f>+IF(H2459='Export Demurrage Detention'!$C$2,"Y","N")</f>
        <v>N</v>
      </c>
      <c r="D2459" s="1" t="s">
        <v>173</v>
      </c>
      <c r="G2459" s="1" t="s">
        <v>22</v>
      </c>
      <c r="H2459" s="1" t="s">
        <v>7640</v>
      </c>
      <c r="I2459" s="69">
        <v>44228</v>
      </c>
      <c r="J2459" s="70" t="s">
        <v>175</v>
      </c>
      <c r="K2459" s="1" t="s">
        <v>6319</v>
      </c>
      <c r="L2459" s="1" t="s">
        <v>26</v>
      </c>
      <c r="M2459" s="1" t="s">
        <v>7769</v>
      </c>
      <c r="N2459" s="1" t="s">
        <v>137</v>
      </c>
      <c r="O2459" s="2" t="s">
        <v>785</v>
      </c>
      <c r="P2459" s="2" t="s">
        <v>32</v>
      </c>
      <c r="Q2459" s="2" t="s">
        <v>32</v>
      </c>
      <c r="R2459" s="2" t="s">
        <v>32</v>
      </c>
      <c r="S2459" s="2" t="s">
        <v>32</v>
      </c>
      <c r="T2459" s="1" t="s">
        <v>32</v>
      </c>
      <c r="U2459" s="1" t="s">
        <v>32</v>
      </c>
      <c r="V2459" s="1" t="s">
        <v>32</v>
      </c>
      <c r="W2459" s="1" t="s">
        <v>32</v>
      </c>
    </row>
    <row r="2460" spans="1:23">
      <c r="A2460" s="29" t="str">
        <f>+IF(B2460="N","",IF(COUNTIF(B:B,B2460)&gt;1,COUNTIF(B$3:B2460,B2460),""))</f>
        <v/>
      </c>
      <c r="B2460" s="2" t="str">
        <f>+IF(H2460='Export Demurrage Detention'!$C$2,"Y","N")</f>
        <v>N</v>
      </c>
      <c r="D2460" s="1" t="s">
        <v>173</v>
      </c>
      <c r="G2460" s="1" t="s">
        <v>22</v>
      </c>
      <c r="H2460" s="1" t="s">
        <v>2870</v>
      </c>
      <c r="I2460" s="69">
        <v>44228</v>
      </c>
      <c r="J2460" s="70" t="s">
        <v>175</v>
      </c>
      <c r="K2460" s="1" t="s">
        <v>6319</v>
      </c>
      <c r="L2460" s="1" t="s">
        <v>33</v>
      </c>
      <c r="M2460" s="1" t="s">
        <v>7751</v>
      </c>
      <c r="N2460" s="1" t="s">
        <v>137</v>
      </c>
      <c r="O2460" s="2" t="s">
        <v>822</v>
      </c>
      <c r="P2460" s="2" t="s">
        <v>32</v>
      </c>
      <c r="Q2460" s="2" t="s">
        <v>32</v>
      </c>
      <c r="R2460" s="2" t="s">
        <v>32</v>
      </c>
      <c r="S2460" s="2" t="s">
        <v>32</v>
      </c>
      <c r="T2460" s="1" t="s">
        <v>32</v>
      </c>
      <c r="U2460" s="1" t="s">
        <v>32</v>
      </c>
      <c r="V2460" s="1" t="s">
        <v>32</v>
      </c>
      <c r="W2460" s="1" t="s">
        <v>32</v>
      </c>
    </row>
    <row r="2461" spans="1:23">
      <c r="A2461" s="29" t="str">
        <f>+IF(B2461="N","",IF(COUNTIF(B:B,B2461)&gt;1,COUNTIF(B$3:B2461,B2461),""))</f>
        <v/>
      </c>
      <c r="B2461" s="2" t="str">
        <f>+IF(H2461='Export Demurrage Detention'!$C$2,"Y","N")</f>
        <v>N</v>
      </c>
      <c r="D2461" s="1" t="s">
        <v>173</v>
      </c>
      <c r="G2461" s="1" t="s">
        <v>22</v>
      </c>
      <c r="H2461" s="1" t="s">
        <v>2870</v>
      </c>
      <c r="I2461" s="69">
        <v>44228</v>
      </c>
      <c r="J2461" s="70" t="s">
        <v>175</v>
      </c>
      <c r="K2461" s="1" t="s">
        <v>6319</v>
      </c>
      <c r="L2461" s="1" t="s">
        <v>33</v>
      </c>
      <c r="M2461" s="1" t="s">
        <v>7752</v>
      </c>
      <c r="N2461" s="1" t="s">
        <v>137</v>
      </c>
      <c r="O2461" s="2" t="s">
        <v>822</v>
      </c>
      <c r="P2461" s="2" t="s">
        <v>32</v>
      </c>
      <c r="Q2461" s="2" t="s">
        <v>32</v>
      </c>
      <c r="R2461" s="2" t="s">
        <v>32</v>
      </c>
      <c r="S2461" s="2" t="s">
        <v>32</v>
      </c>
      <c r="T2461" s="1" t="s">
        <v>32</v>
      </c>
      <c r="U2461" s="1" t="s">
        <v>32</v>
      </c>
      <c r="V2461" s="1" t="s">
        <v>32</v>
      </c>
      <c r="W2461" s="1" t="s">
        <v>32</v>
      </c>
    </row>
    <row r="2462" spans="1:23">
      <c r="A2462" s="29" t="str">
        <f>+IF(B2462="N","",IF(COUNTIF(B:B,B2462)&gt;1,COUNTIF(B$3:B2462,B2462),""))</f>
        <v/>
      </c>
      <c r="B2462" s="2" t="str">
        <f>+IF(H2462='Export Demurrage Detention'!$C$2,"Y","N")</f>
        <v>N</v>
      </c>
      <c r="D2462" s="1" t="s">
        <v>173</v>
      </c>
      <c r="G2462" s="1" t="s">
        <v>22</v>
      </c>
      <c r="H2462" s="1" t="s">
        <v>2870</v>
      </c>
      <c r="I2462" s="69">
        <v>44228</v>
      </c>
      <c r="J2462" s="70" t="s">
        <v>175</v>
      </c>
      <c r="K2462" s="1" t="s">
        <v>6319</v>
      </c>
      <c r="L2462" s="1" t="s">
        <v>33</v>
      </c>
      <c r="M2462" s="1" t="s">
        <v>7729</v>
      </c>
      <c r="N2462" s="1" t="s">
        <v>137</v>
      </c>
      <c r="O2462" s="2" t="s">
        <v>822</v>
      </c>
      <c r="P2462" s="2" t="s">
        <v>32</v>
      </c>
      <c r="Q2462" s="2" t="s">
        <v>32</v>
      </c>
      <c r="R2462" s="2" t="s">
        <v>32</v>
      </c>
      <c r="S2462" s="2" t="s">
        <v>32</v>
      </c>
      <c r="T2462" s="1" t="s">
        <v>32</v>
      </c>
      <c r="U2462" s="1" t="s">
        <v>32</v>
      </c>
      <c r="V2462" s="1" t="s">
        <v>32</v>
      </c>
      <c r="W2462" s="1" t="s">
        <v>32</v>
      </c>
    </row>
    <row r="2463" spans="1:23">
      <c r="A2463" s="29" t="str">
        <f>+IF(B2463="N","",IF(COUNTIF(B:B,B2463)&gt;1,COUNTIF(B$3:B2463,B2463),""))</f>
        <v/>
      </c>
      <c r="B2463" s="2" t="str">
        <f>+IF(H2463='Export Demurrage Detention'!$C$2,"Y","N")</f>
        <v>N</v>
      </c>
      <c r="D2463" s="1" t="s">
        <v>173</v>
      </c>
      <c r="G2463" s="1" t="s">
        <v>22</v>
      </c>
      <c r="H2463" s="1" t="s">
        <v>2870</v>
      </c>
      <c r="I2463" s="69">
        <v>44228</v>
      </c>
      <c r="J2463" s="70" t="s">
        <v>175</v>
      </c>
      <c r="K2463" s="1" t="s">
        <v>6319</v>
      </c>
      <c r="L2463" s="1" t="s">
        <v>33</v>
      </c>
      <c r="M2463" s="1" t="s">
        <v>7753</v>
      </c>
      <c r="N2463" s="1" t="s">
        <v>137</v>
      </c>
      <c r="O2463" s="2" t="s">
        <v>822</v>
      </c>
      <c r="P2463" s="2" t="s">
        <v>32</v>
      </c>
      <c r="Q2463" s="2" t="s">
        <v>32</v>
      </c>
      <c r="R2463" s="2" t="s">
        <v>32</v>
      </c>
      <c r="S2463" s="2" t="s">
        <v>32</v>
      </c>
      <c r="T2463" s="1" t="s">
        <v>32</v>
      </c>
      <c r="U2463" s="1" t="s">
        <v>32</v>
      </c>
      <c r="V2463" s="1" t="s">
        <v>32</v>
      </c>
      <c r="W2463" s="1" t="s">
        <v>32</v>
      </c>
    </row>
    <row r="2464" spans="1:23">
      <c r="A2464" s="29" t="str">
        <f>+IF(B2464="N","",IF(COUNTIF(B:B,B2464)&gt;1,COUNTIF(B$3:B2464,B2464),""))</f>
        <v/>
      </c>
      <c r="B2464" s="2" t="str">
        <f>+IF(H2464='Export Demurrage Detention'!$C$2,"Y","N")</f>
        <v>N</v>
      </c>
      <c r="D2464" s="1" t="s">
        <v>173</v>
      </c>
      <c r="G2464" s="1" t="s">
        <v>22</v>
      </c>
      <c r="H2464" s="1" t="s">
        <v>2870</v>
      </c>
      <c r="I2464" s="69">
        <v>44228</v>
      </c>
      <c r="J2464" s="70" t="s">
        <v>175</v>
      </c>
      <c r="K2464" s="1" t="s">
        <v>6319</v>
      </c>
      <c r="L2464" s="1" t="s">
        <v>33</v>
      </c>
      <c r="M2464" s="1" t="s">
        <v>7754</v>
      </c>
      <c r="N2464" s="1" t="s">
        <v>137</v>
      </c>
      <c r="O2464" s="2" t="s">
        <v>822</v>
      </c>
      <c r="P2464" s="2" t="s">
        <v>32</v>
      </c>
      <c r="Q2464" s="2" t="s">
        <v>32</v>
      </c>
      <c r="R2464" s="2" t="s">
        <v>32</v>
      </c>
      <c r="S2464" s="2" t="s">
        <v>32</v>
      </c>
      <c r="T2464" s="1" t="s">
        <v>32</v>
      </c>
      <c r="U2464" s="1" t="s">
        <v>32</v>
      </c>
      <c r="V2464" s="1" t="s">
        <v>32</v>
      </c>
      <c r="W2464" s="1" t="s">
        <v>32</v>
      </c>
    </row>
    <row r="2465" spans="1:23">
      <c r="A2465" s="29" t="str">
        <f>+IF(B2465="N","",IF(COUNTIF(B:B,B2465)&gt;1,COUNTIF(B$3:B2465,B2465),""))</f>
        <v/>
      </c>
      <c r="B2465" s="2" t="str">
        <f>+IF(H2465='Export Demurrage Detention'!$C$2,"Y","N")</f>
        <v>N</v>
      </c>
      <c r="D2465" s="1" t="s">
        <v>173</v>
      </c>
      <c r="G2465" s="1" t="s">
        <v>22</v>
      </c>
      <c r="H2465" s="1" t="s">
        <v>2870</v>
      </c>
      <c r="I2465" s="69">
        <v>44228</v>
      </c>
      <c r="J2465" s="70" t="s">
        <v>175</v>
      </c>
      <c r="K2465" s="1" t="s">
        <v>6319</v>
      </c>
      <c r="L2465" s="1" t="s">
        <v>33</v>
      </c>
      <c r="M2465" s="1" t="s">
        <v>7755</v>
      </c>
      <c r="N2465" s="1" t="s">
        <v>137</v>
      </c>
      <c r="O2465" s="2" t="s">
        <v>822</v>
      </c>
      <c r="P2465" s="2" t="s">
        <v>32</v>
      </c>
      <c r="Q2465" s="2" t="s">
        <v>32</v>
      </c>
      <c r="R2465" s="2" t="s">
        <v>32</v>
      </c>
      <c r="S2465" s="2" t="s">
        <v>32</v>
      </c>
      <c r="T2465" s="1" t="s">
        <v>32</v>
      </c>
      <c r="U2465" s="1" t="s">
        <v>32</v>
      </c>
      <c r="V2465" s="1" t="s">
        <v>32</v>
      </c>
      <c r="W2465" s="1" t="s">
        <v>32</v>
      </c>
    </row>
    <row r="2466" spans="1:23">
      <c r="A2466" s="29" t="str">
        <f>+IF(B2466="N","",IF(COUNTIF(B:B,B2466)&gt;1,COUNTIF(B$3:B2466,B2466),""))</f>
        <v/>
      </c>
      <c r="B2466" s="2" t="str">
        <f>+IF(H2466='Export Demurrage Detention'!$C$2,"Y","N")</f>
        <v>N</v>
      </c>
      <c r="D2466" s="1" t="s">
        <v>173</v>
      </c>
      <c r="G2466" s="1" t="s">
        <v>22</v>
      </c>
      <c r="H2466" s="1" t="s">
        <v>2870</v>
      </c>
      <c r="I2466" s="69">
        <v>44228</v>
      </c>
      <c r="J2466" s="70" t="s">
        <v>175</v>
      </c>
      <c r="K2466" s="1" t="s">
        <v>6319</v>
      </c>
      <c r="L2466" s="1" t="s">
        <v>33</v>
      </c>
      <c r="M2466" s="1" t="s">
        <v>7756</v>
      </c>
      <c r="N2466" s="1" t="s">
        <v>137</v>
      </c>
      <c r="O2466" s="2" t="s">
        <v>822</v>
      </c>
      <c r="P2466" s="2" t="s">
        <v>32</v>
      </c>
      <c r="Q2466" s="2" t="s">
        <v>32</v>
      </c>
      <c r="R2466" s="2" t="s">
        <v>32</v>
      </c>
      <c r="S2466" s="2" t="s">
        <v>32</v>
      </c>
      <c r="T2466" s="1" t="s">
        <v>32</v>
      </c>
      <c r="U2466" s="1" t="s">
        <v>32</v>
      </c>
      <c r="V2466" s="1" t="s">
        <v>32</v>
      </c>
      <c r="W2466" s="1" t="s">
        <v>32</v>
      </c>
    </row>
    <row r="2467" spans="1:23">
      <c r="A2467" s="29" t="str">
        <f>+IF(B2467="N","",IF(COUNTIF(B:B,B2467)&gt;1,COUNTIF(B$3:B2467,B2467),""))</f>
        <v/>
      </c>
      <c r="B2467" s="2" t="str">
        <f>+IF(H2467='Export Demurrage Detention'!$C$2,"Y","N")</f>
        <v>N</v>
      </c>
      <c r="D2467" s="1" t="s">
        <v>173</v>
      </c>
      <c r="G2467" s="1" t="s">
        <v>22</v>
      </c>
      <c r="H2467" s="1" t="s">
        <v>2870</v>
      </c>
      <c r="I2467" s="69">
        <v>44228</v>
      </c>
      <c r="J2467" s="70" t="s">
        <v>175</v>
      </c>
      <c r="K2467" s="1" t="s">
        <v>6319</v>
      </c>
      <c r="L2467" s="1" t="s">
        <v>33</v>
      </c>
      <c r="M2467" s="1" t="s">
        <v>7757</v>
      </c>
      <c r="N2467" s="1" t="s">
        <v>137</v>
      </c>
      <c r="O2467" s="2" t="s">
        <v>822</v>
      </c>
      <c r="P2467" s="2" t="s">
        <v>32</v>
      </c>
      <c r="Q2467" s="2" t="s">
        <v>32</v>
      </c>
      <c r="R2467" s="2" t="s">
        <v>32</v>
      </c>
      <c r="S2467" s="2" t="s">
        <v>32</v>
      </c>
      <c r="T2467" s="1" t="s">
        <v>32</v>
      </c>
      <c r="U2467" s="1" t="s">
        <v>32</v>
      </c>
      <c r="V2467" s="1" t="s">
        <v>32</v>
      </c>
      <c r="W2467" s="1" t="s">
        <v>32</v>
      </c>
    </row>
    <row r="2468" spans="1:23">
      <c r="A2468" s="29" t="str">
        <f>+IF(B2468="N","",IF(COUNTIF(B:B,B2468)&gt;1,COUNTIF(B$3:B2468,B2468),""))</f>
        <v/>
      </c>
      <c r="B2468" s="2" t="str">
        <f>+IF(H2468='Export Demurrage Detention'!$C$2,"Y","N")</f>
        <v>N</v>
      </c>
      <c r="D2468" s="1" t="s">
        <v>173</v>
      </c>
      <c r="G2468" s="1" t="s">
        <v>22</v>
      </c>
      <c r="H2468" s="1" t="s">
        <v>2870</v>
      </c>
      <c r="I2468" s="69">
        <v>44228</v>
      </c>
      <c r="J2468" s="70" t="s">
        <v>175</v>
      </c>
      <c r="K2468" s="1" t="s">
        <v>6319</v>
      </c>
      <c r="L2468" s="1" t="s">
        <v>33</v>
      </c>
      <c r="M2468" s="1" t="s">
        <v>7758</v>
      </c>
      <c r="N2468" s="1" t="s">
        <v>137</v>
      </c>
      <c r="O2468" s="2" t="s">
        <v>822</v>
      </c>
      <c r="P2468" s="2" t="s">
        <v>32</v>
      </c>
      <c r="Q2468" s="2" t="s">
        <v>32</v>
      </c>
      <c r="R2468" s="2" t="s">
        <v>32</v>
      </c>
      <c r="S2468" s="2" t="s">
        <v>32</v>
      </c>
      <c r="T2468" s="1" t="s">
        <v>32</v>
      </c>
      <c r="U2468" s="1" t="s">
        <v>32</v>
      </c>
      <c r="V2468" s="1" t="s">
        <v>32</v>
      </c>
      <c r="W2468" s="1" t="s">
        <v>32</v>
      </c>
    </row>
    <row r="2469" spans="1:23">
      <c r="A2469" s="29" t="str">
        <f>+IF(B2469="N","",IF(COUNTIF(B:B,B2469)&gt;1,COUNTIF(B$3:B2469,B2469),""))</f>
        <v/>
      </c>
      <c r="B2469" s="2" t="str">
        <f>+IF(H2469='Export Demurrage Detention'!$C$2,"Y","N")</f>
        <v>N</v>
      </c>
      <c r="D2469" s="1" t="s">
        <v>173</v>
      </c>
      <c r="G2469" s="1" t="s">
        <v>22</v>
      </c>
      <c r="H2469" s="1" t="s">
        <v>2870</v>
      </c>
      <c r="I2469" s="69">
        <v>44228</v>
      </c>
      <c r="J2469" s="70" t="s">
        <v>175</v>
      </c>
      <c r="K2469" s="1" t="s">
        <v>6319</v>
      </c>
      <c r="L2469" s="1" t="s">
        <v>33</v>
      </c>
      <c r="M2469" s="1" t="s">
        <v>7759</v>
      </c>
      <c r="N2469" s="1" t="s">
        <v>137</v>
      </c>
      <c r="O2469" s="2" t="s">
        <v>822</v>
      </c>
      <c r="P2469" s="2" t="s">
        <v>32</v>
      </c>
      <c r="Q2469" s="2" t="s">
        <v>32</v>
      </c>
      <c r="R2469" s="2" t="s">
        <v>32</v>
      </c>
      <c r="S2469" s="2" t="s">
        <v>32</v>
      </c>
      <c r="T2469" s="1" t="s">
        <v>32</v>
      </c>
      <c r="U2469" s="1" t="s">
        <v>32</v>
      </c>
      <c r="V2469" s="1" t="s">
        <v>32</v>
      </c>
      <c r="W2469" s="1" t="s">
        <v>32</v>
      </c>
    </row>
    <row r="2470" spans="1:23">
      <c r="A2470" s="29" t="str">
        <f>+IF(B2470="N","",IF(COUNTIF(B:B,B2470)&gt;1,COUNTIF(B$3:B2470,B2470),""))</f>
        <v/>
      </c>
      <c r="B2470" s="2" t="str">
        <f>+IF(H2470='Export Demurrage Detention'!$C$2,"Y","N")</f>
        <v>N</v>
      </c>
      <c r="D2470" s="1" t="s">
        <v>173</v>
      </c>
      <c r="G2470" s="1" t="s">
        <v>22</v>
      </c>
      <c r="H2470" s="1" t="s">
        <v>2870</v>
      </c>
      <c r="I2470" s="69">
        <v>44228</v>
      </c>
      <c r="J2470" s="70" t="s">
        <v>175</v>
      </c>
      <c r="K2470" s="1" t="s">
        <v>6319</v>
      </c>
      <c r="L2470" s="1" t="s">
        <v>33</v>
      </c>
      <c r="M2470" s="1" t="s">
        <v>7760</v>
      </c>
      <c r="N2470" s="1" t="s">
        <v>137</v>
      </c>
      <c r="O2470" s="2" t="s">
        <v>822</v>
      </c>
      <c r="P2470" s="2" t="s">
        <v>32</v>
      </c>
      <c r="Q2470" s="2" t="s">
        <v>32</v>
      </c>
      <c r="R2470" s="2" t="s">
        <v>32</v>
      </c>
      <c r="S2470" s="2" t="s">
        <v>32</v>
      </c>
      <c r="T2470" s="1" t="s">
        <v>32</v>
      </c>
      <c r="U2470" s="1" t="s">
        <v>32</v>
      </c>
      <c r="V2470" s="1" t="s">
        <v>32</v>
      </c>
      <c r="W2470" s="1" t="s">
        <v>32</v>
      </c>
    </row>
    <row r="2471" spans="1:23">
      <c r="A2471" s="29" t="str">
        <f>+IF(B2471="N","",IF(COUNTIF(B:B,B2471)&gt;1,COUNTIF(B$3:B2471,B2471),""))</f>
        <v/>
      </c>
      <c r="B2471" s="2" t="str">
        <f>+IF(H2471='Export Demurrage Detention'!$C$2,"Y","N")</f>
        <v>N</v>
      </c>
      <c r="D2471" s="1" t="s">
        <v>173</v>
      </c>
      <c r="G2471" s="1" t="s">
        <v>22</v>
      </c>
      <c r="H2471" s="1" t="s">
        <v>2870</v>
      </c>
      <c r="I2471" s="69">
        <v>44228</v>
      </c>
      <c r="J2471" s="70" t="s">
        <v>175</v>
      </c>
      <c r="K2471" s="1" t="s">
        <v>6319</v>
      </c>
      <c r="L2471" s="1" t="s">
        <v>33</v>
      </c>
      <c r="M2471" s="1" t="s">
        <v>7761</v>
      </c>
      <c r="N2471" s="1" t="s">
        <v>137</v>
      </c>
      <c r="O2471" s="2" t="s">
        <v>822</v>
      </c>
      <c r="P2471" s="2" t="s">
        <v>32</v>
      </c>
      <c r="Q2471" s="2" t="s">
        <v>32</v>
      </c>
      <c r="R2471" s="2" t="s">
        <v>32</v>
      </c>
      <c r="S2471" s="2" t="s">
        <v>32</v>
      </c>
      <c r="T2471" s="1" t="s">
        <v>32</v>
      </c>
      <c r="U2471" s="1" t="s">
        <v>32</v>
      </c>
      <c r="V2471" s="1" t="s">
        <v>32</v>
      </c>
      <c r="W2471" s="1" t="s">
        <v>32</v>
      </c>
    </row>
    <row r="2472" spans="1:23">
      <c r="A2472" s="29" t="str">
        <f>+IF(B2472="N","",IF(COUNTIF(B:B,B2472)&gt;1,COUNTIF(B$3:B2472,B2472),""))</f>
        <v/>
      </c>
      <c r="B2472" s="2" t="str">
        <f>+IF(H2472='Export Demurrage Detention'!$C$2,"Y","N")</f>
        <v>N</v>
      </c>
      <c r="D2472" s="1" t="s">
        <v>173</v>
      </c>
      <c r="G2472" s="1" t="s">
        <v>22</v>
      </c>
      <c r="H2472" s="1" t="s">
        <v>2870</v>
      </c>
      <c r="I2472" s="69">
        <v>44228</v>
      </c>
      <c r="J2472" s="70" t="s">
        <v>175</v>
      </c>
      <c r="K2472" s="1" t="s">
        <v>6319</v>
      </c>
      <c r="L2472" s="1" t="s">
        <v>33</v>
      </c>
      <c r="M2472" s="1" t="s">
        <v>7762</v>
      </c>
      <c r="N2472" s="1" t="s">
        <v>137</v>
      </c>
      <c r="O2472" s="2" t="s">
        <v>822</v>
      </c>
      <c r="P2472" s="2" t="s">
        <v>32</v>
      </c>
      <c r="Q2472" s="2" t="s">
        <v>32</v>
      </c>
      <c r="R2472" s="2" t="s">
        <v>32</v>
      </c>
      <c r="S2472" s="2" t="s">
        <v>32</v>
      </c>
      <c r="T2472" s="1" t="s">
        <v>32</v>
      </c>
      <c r="U2472" s="1" t="s">
        <v>32</v>
      </c>
      <c r="V2472" s="1" t="s">
        <v>32</v>
      </c>
      <c r="W2472" s="1" t="s">
        <v>32</v>
      </c>
    </row>
    <row r="2473" spans="1:23">
      <c r="A2473" s="29" t="str">
        <f>+IF(B2473="N","",IF(COUNTIF(B:B,B2473)&gt;1,COUNTIF(B$3:B2473,B2473),""))</f>
        <v/>
      </c>
      <c r="B2473" s="2" t="str">
        <f>+IF(H2473='Export Demurrage Detention'!$C$2,"Y","N")</f>
        <v>N</v>
      </c>
      <c r="D2473" s="1" t="s">
        <v>173</v>
      </c>
      <c r="G2473" s="1" t="s">
        <v>22</v>
      </c>
      <c r="H2473" s="1" t="s">
        <v>2870</v>
      </c>
      <c r="I2473" s="69">
        <v>44228</v>
      </c>
      <c r="J2473" s="70" t="s">
        <v>175</v>
      </c>
      <c r="K2473" s="1" t="s">
        <v>6319</v>
      </c>
      <c r="L2473" s="1" t="s">
        <v>33</v>
      </c>
      <c r="M2473" s="1" t="s">
        <v>7763</v>
      </c>
      <c r="N2473" s="1" t="s">
        <v>137</v>
      </c>
      <c r="O2473" s="2" t="s">
        <v>822</v>
      </c>
      <c r="P2473" s="2" t="s">
        <v>32</v>
      </c>
      <c r="Q2473" s="2" t="s">
        <v>32</v>
      </c>
      <c r="R2473" s="2" t="s">
        <v>32</v>
      </c>
      <c r="S2473" s="2" t="s">
        <v>32</v>
      </c>
      <c r="T2473" s="1" t="s">
        <v>32</v>
      </c>
      <c r="U2473" s="1" t="s">
        <v>32</v>
      </c>
      <c r="V2473" s="1" t="s">
        <v>32</v>
      </c>
      <c r="W2473" s="1" t="s">
        <v>32</v>
      </c>
    </row>
    <row r="2474" spans="1:23">
      <c r="A2474" s="29" t="str">
        <f>+IF(B2474="N","",IF(COUNTIF(B:B,B2474)&gt;1,COUNTIF(B$3:B2474,B2474),""))</f>
        <v/>
      </c>
      <c r="B2474" s="2" t="str">
        <f>+IF(H2474='Export Demurrage Detention'!$C$2,"Y","N")</f>
        <v>N</v>
      </c>
      <c r="D2474" s="1" t="s">
        <v>173</v>
      </c>
      <c r="G2474" s="1" t="s">
        <v>22</v>
      </c>
      <c r="H2474" s="1" t="s">
        <v>2870</v>
      </c>
      <c r="I2474" s="69">
        <v>44228</v>
      </c>
      <c r="J2474" s="70" t="s">
        <v>175</v>
      </c>
      <c r="K2474" s="1" t="s">
        <v>6319</v>
      </c>
      <c r="L2474" s="1" t="s">
        <v>33</v>
      </c>
      <c r="M2474" s="1" t="s">
        <v>7764</v>
      </c>
      <c r="N2474" s="1" t="s">
        <v>137</v>
      </c>
      <c r="O2474" s="2" t="s">
        <v>822</v>
      </c>
      <c r="P2474" s="2" t="s">
        <v>32</v>
      </c>
      <c r="Q2474" s="2" t="s">
        <v>32</v>
      </c>
      <c r="R2474" s="2" t="s">
        <v>32</v>
      </c>
      <c r="S2474" s="2" t="s">
        <v>32</v>
      </c>
      <c r="T2474" s="1" t="s">
        <v>32</v>
      </c>
      <c r="U2474" s="1" t="s">
        <v>32</v>
      </c>
      <c r="V2474" s="1" t="s">
        <v>32</v>
      </c>
      <c r="W2474" s="1" t="s">
        <v>32</v>
      </c>
    </row>
    <row r="2475" spans="1:23">
      <c r="A2475" s="29" t="str">
        <f>+IF(B2475="N","",IF(COUNTIF(B:B,B2475)&gt;1,COUNTIF(B$3:B2475,B2475),""))</f>
        <v/>
      </c>
      <c r="B2475" s="2" t="str">
        <f>+IF(H2475='Export Demurrage Detention'!$C$2,"Y","N")</f>
        <v>N</v>
      </c>
      <c r="D2475" s="1" t="s">
        <v>173</v>
      </c>
      <c r="G2475" s="1" t="s">
        <v>22</v>
      </c>
      <c r="H2475" s="1" t="s">
        <v>2870</v>
      </c>
      <c r="I2475" s="69">
        <v>44228</v>
      </c>
      <c r="J2475" s="70" t="s">
        <v>175</v>
      </c>
      <c r="K2475" s="1" t="s">
        <v>6319</v>
      </c>
      <c r="L2475" s="1" t="s">
        <v>33</v>
      </c>
      <c r="M2475" s="1" t="s">
        <v>7765</v>
      </c>
      <c r="N2475" s="1" t="s">
        <v>137</v>
      </c>
      <c r="O2475" s="2" t="s">
        <v>822</v>
      </c>
      <c r="P2475" s="2" t="s">
        <v>32</v>
      </c>
      <c r="Q2475" s="2" t="s">
        <v>32</v>
      </c>
      <c r="R2475" s="2" t="s">
        <v>32</v>
      </c>
      <c r="S2475" s="2" t="s">
        <v>32</v>
      </c>
      <c r="T2475" s="1" t="s">
        <v>32</v>
      </c>
      <c r="U2475" s="1" t="s">
        <v>32</v>
      </c>
      <c r="V2475" s="1" t="s">
        <v>32</v>
      </c>
      <c r="W2475" s="1" t="s">
        <v>32</v>
      </c>
    </row>
    <row r="2476" spans="1:23">
      <c r="A2476" s="29" t="str">
        <f>+IF(B2476="N","",IF(COUNTIF(B:B,B2476)&gt;1,COUNTIF(B$3:B2476,B2476),""))</f>
        <v/>
      </c>
      <c r="B2476" s="2" t="str">
        <f>+IF(H2476='Export Demurrage Detention'!$C$2,"Y","N")</f>
        <v>N</v>
      </c>
      <c r="D2476" s="1" t="s">
        <v>173</v>
      </c>
      <c r="G2476" s="1" t="s">
        <v>22</v>
      </c>
      <c r="H2476" s="1" t="s">
        <v>2870</v>
      </c>
      <c r="I2476" s="69">
        <v>44228</v>
      </c>
      <c r="J2476" s="70" t="s">
        <v>175</v>
      </c>
      <c r="K2476" s="1" t="s">
        <v>6319</v>
      </c>
      <c r="L2476" s="1" t="s">
        <v>33</v>
      </c>
      <c r="M2476" s="1" t="s">
        <v>7766</v>
      </c>
      <c r="N2476" s="1" t="s">
        <v>137</v>
      </c>
      <c r="O2476" s="2" t="s">
        <v>822</v>
      </c>
      <c r="P2476" s="2" t="s">
        <v>32</v>
      </c>
      <c r="Q2476" s="2" t="s">
        <v>32</v>
      </c>
      <c r="R2476" s="2" t="s">
        <v>32</v>
      </c>
      <c r="S2476" s="2" t="s">
        <v>32</v>
      </c>
      <c r="T2476" s="1" t="s">
        <v>32</v>
      </c>
      <c r="U2476" s="1" t="s">
        <v>32</v>
      </c>
      <c r="V2476" s="1" t="s">
        <v>32</v>
      </c>
      <c r="W2476" s="1" t="s">
        <v>32</v>
      </c>
    </row>
    <row r="2477" spans="1:23">
      <c r="A2477" s="29" t="str">
        <f>+IF(B2477="N","",IF(COUNTIF(B:B,B2477)&gt;1,COUNTIF(B$3:B2477,B2477),""))</f>
        <v/>
      </c>
      <c r="B2477" s="2" t="str">
        <f>+IF(H2477='Export Demurrage Detention'!$C$2,"Y","N")</f>
        <v>N</v>
      </c>
      <c r="D2477" s="1" t="s">
        <v>173</v>
      </c>
      <c r="G2477" s="1" t="s">
        <v>22</v>
      </c>
      <c r="H2477" s="1" t="s">
        <v>2870</v>
      </c>
      <c r="I2477" s="69">
        <v>44228</v>
      </c>
      <c r="J2477" s="70" t="s">
        <v>175</v>
      </c>
      <c r="K2477" s="1" t="s">
        <v>6319</v>
      </c>
      <c r="L2477" s="1" t="s">
        <v>33</v>
      </c>
      <c r="M2477" s="1" t="s">
        <v>7767</v>
      </c>
      <c r="N2477" s="1" t="s">
        <v>137</v>
      </c>
      <c r="O2477" s="2" t="s">
        <v>822</v>
      </c>
      <c r="P2477" s="2" t="s">
        <v>32</v>
      </c>
      <c r="Q2477" s="2" t="s">
        <v>32</v>
      </c>
      <c r="R2477" s="2" t="s">
        <v>32</v>
      </c>
      <c r="S2477" s="2" t="s">
        <v>32</v>
      </c>
      <c r="T2477" s="1" t="s">
        <v>32</v>
      </c>
      <c r="U2477" s="1" t="s">
        <v>32</v>
      </c>
      <c r="V2477" s="1" t="s">
        <v>32</v>
      </c>
      <c r="W2477" s="1" t="s">
        <v>32</v>
      </c>
    </row>
    <row r="2478" spans="1:23">
      <c r="A2478" s="29" t="str">
        <f>+IF(B2478="N","",IF(COUNTIF(B:B,B2478)&gt;1,COUNTIF(B$3:B2478,B2478),""))</f>
        <v/>
      </c>
      <c r="B2478" s="2" t="str">
        <f>+IF(H2478='Export Demurrage Detention'!$C$2,"Y","N")</f>
        <v>N</v>
      </c>
      <c r="D2478" s="1" t="s">
        <v>173</v>
      </c>
      <c r="G2478" s="1" t="s">
        <v>22</v>
      </c>
      <c r="H2478" s="1" t="s">
        <v>2870</v>
      </c>
      <c r="I2478" s="69">
        <v>44228</v>
      </c>
      <c r="J2478" s="70" t="s">
        <v>175</v>
      </c>
      <c r="K2478" s="1" t="s">
        <v>6319</v>
      </c>
      <c r="L2478" s="1" t="s">
        <v>33</v>
      </c>
      <c r="M2478" s="1" t="s">
        <v>7768</v>
      </c>
      <c r="N2478" s="1" t="s">
        <v>137</v>
      </c>
      <c r="O2478" s="2" t="s">
        <v>822</v>
      </c>
      <c r="P2478" s="2" t="s">
        <v>32</v>
      </c>
      <c r="Q2478" s="2" t="s">
        <v>32</v>
      </c>
      <c r="R2478" s="2" t="s">
        <v>32</v>
      </c>
      <c r="S2478" s="2" t="s">
        <v>32</v>
      </c>
      <c r="T2478" s="1" t="s">
        <v>32</v>
      </c>
      <c r="U2478" s="1" t="s">
        <v>32</v>
      </c>
      <c r="V2478" s="1" t="s">
        <v>32</v>
      </c>
      <c r="W2478" s="1" t="s">
        <v>32</v>
      </c>
    </row>
    <row r="2479" spans="1:23">
      <c r="A2479" s="29" t="str">
        <f>+IF(B2479="N","",IF(COUNTIF(B:B,B2479)&gt;1,COUNTIF(B$3:B2479,B2479),""))</f>
        <v/>
      </c>
      <c r="B2479" s="2" t="str">
        <f>+IF(H2479='Export Demurrage Detention'!$C$2,"Y","N")</f>
        <v>N</v>
      </c>
      <c r="D2479" s="1" t="s">
        <v>173</v>
      </c>
      <c r="G2479" s="1" t="s">
        <v>22</v>
      </c>
      <c r="H2479" s="1" t="s">
        <v>2870</v>
      </c>
      <c r="I2479" s="69">
        <v>44228</v>
      </c>
      <c r="J2479" s="70" t="s">
        <v>175</v>
      </c>
      <c r="K2479" s="1" t="s">
        <v>6319</v>
      </c>
      <c r="L2479" s="1" t="s">
        <v>33</v>
      </c>
      <c r="M2479" s="1" t="s">
        <v>7769</v>
      </c>
      <c r="N2479" s="1" t="s">
        <v>137</v>
      </c>
      <c r="O2479" s="2" t="s">
        <v>822</v>
      </c>
      <c r="P2479" s="2" t="s">
        <v>32</v>
      </c>
      <c r="Q2479" s="2" t="s">
        <v>32</v>
      </c>
      <c r="R2479" s="2" t="s">
        <v>32</v>
      </c>
      <c r="S2479" s="2" t="s">
        <v>32</v>
      </c>
      <c r="T2479" s="1" t="s">
        <v>32</v>
      </c>
      <c r="U2479" s="1" t="s">
        <v>32</v>
      </c>
      <c r="V2479" s="1" t="s">
        <v>32</v>
      </c>
      <c r="W2479" s="1" t="s">
        <v>32</v>
      </c>
    </row>
    <row r="2480" spans="1:23">
      <c r="A2480" s="29" t="str">
        <f>+IF(B2480="N","",IF(COUNTIF(B:B,B2480)&gt;1,COUNTIF(B$3:B2480,B2480),""))</f>
        <v/>
      </c>
      <c r="B2480" s="2" t="str">
        <f>+IF(H2480='Export Demurrage Detention'!$C$2,"Y","N")</f>
        <v>N</v>
      </c>
      <c r="D2480" s="1" t="s">
        <v>173</v>
      </c>
      <c r="G2480" s="1" t="s">
        <v>22</v>
      </c>
      <c r="H2480" s="1" t="s">
        <v>2863</v>
      </c>
      <c r="I2480" s="69">
        <v>44228</v>
      </c>
      <c r="J2480" s="70" t="s">
        <v>175</v>
      </c>
      <c r="K2480" s="1" t="s">
        <v>6319</v>
      </c>
      <c r="L2480" s="1" t="s">
        <v>33</v>
      </c>
      <c r="M2480" s="1" t="s">
        <v>7751</v>
      </c>
      <c r="N2480" s="1" t="s">
        <v>137</v>
      </c>
      <c r="O2480" s="2" t="s">
        <v>822</v>
      </c>
      <c r="P2480" s="2" t="s">
        <v>32</v>
      </c>
      <c r="Q2480" s="2" t="s">
        <v>32</v>
      </c>
      <c r="R2480" s="2" t="s">
        <v>32</v>
      </c>
      <c r="S2480" s="2" t="s">
        <v>32</v>
      </c>
      <c r="T2480" s="1" t="s">
        <v>32</v>
      </c>
      <c r="U2480" s="1" t="s">
        <v>32</v>
      </c>
      <c r="V2480" s="1" t="s">
        <v>32</v>
      </c>
      <c r="W2480" s="1" t="s">
        <v>32</v>
      </c>
    </row>
    <row r="2481" spans="1:23">
      <c r="A2481" s="29" t="str">
        <f>+IF(B2481="N","",IF(COUNTIF(B:B,B2481)&gt;1,COUNTIF(B$3:B2481,B2481),""))</f>
        <v/>
      </c>
      <c r="B2481" s="2" t="str">
        <f>+IF(H2481='Export Demurrage Detention'!$C$2,"Y","N")</f>
        <v>N</v>
      </c>
      <c r="D2481" s="1" t="s">
        <v>173</v>
      </c>
      <c r="G2481" s="1" t="s">
        <v>22</v>
      </c>
      <c r="H2481" s="1" t="s">
        <v>2863</v>
      </c>
      <c r="I2481" s="69">
        <v>44228</v>
      </c>
      <c r="J2481" s="70" t="s">
        <v>175</v>
      </c>
      <c r="K2481" s="1" t="s">
        <v>6319</v>
      </c>
      <c r="L2481" s="1" t="s">
        <v>33</v>
      </c>
      <c r="M2481" s="1" t="s">
        <v>7752</v>
      </c>
      <c r="N2481" s="1" t="s">
        <v>137</v>
      </c>
      <c r="O2481" s="2" t="s">
        <v>822</v>
      </c>
      <c r="P2481" s="2" t="s">
        <v>32</v>
      </c>
      <c r="Q2481" s="2" t="s">
        <v>32</v>
      </c>
      <c r="R2481" s="2" t="s">
        <v>32</v>
      </c>
      <c r="S2481" s="2" t="s">
        <v>32</v>
      </c>
      <c r="T2481" s="1" t="s">
        <v>32</v>
      </c>
      <c r="U2481" s="1" t="s">
        <v>32</v>
      </c>
      <c r="V2481" s="1" t="s">
        <v>32</v>
      </c>
      <c r="W2481" s="1" t="s">
        <v>32</v>
      </c>
    </row>
    <row r="2482" spans="1:23">
      <c r="A2482" s="29" t="str">
        <f>+IF(B2482="N","",IF(COUNTIF(B:B,B2482)&gt;1,COUNTIF(B$3:B2482,B2482),""))</f>
        <v/>
      </c>
      <c r="B2482" s="2" t="str">
        <f>+IF(H2482='Export Demurrage Detention'!$C$2,"Y","N")</f>
        <v>N</v>
      </c>
      <c r="D2482" s="1" t="s">
        <v>173</v>
      </c>
      <c r="G2482" s="1" t="s">
        <v>22</v>
      </c>
      <c r="H2482" s="1" t="s">
        <v>2863</v>
      </c>
      <c r="I2482" s="69">
        <v>44228</v>
      </c>
      <c r="J2482" s="70" t="s">
        <v>175</v>
      </c>
      <c r="K2482" s="1" t="s">
        <v>6319</v>
      </c>
      <c r="L2482" s="1" t="s">
        <v>33</v>
      </c>
      <c r="M2482" s="1" t="s">
        <v>7729</v>
      </c>
      <c r="N2482" s="1" t="s">
        <v>137</v>
      </c>
      <c r="O2482" s="2" t="s">
        <v>822</v>
      </c>
      <c r="P2482" s="2" t="s">
        <v>32</v>
      </c>
      <c r="Q2482" s="2" t="s">
        <v>32</v>
      </c>
      <c r="R2482" s="2" t="s">
        <v>32</v>
      </c>
      <c r="S2482" s="2" t="s">
        <v>32</v>
      </c>
      <c r="T2482" s="1" t="s">
        <v>32</v>
      </c>
      <c r="U2482" s="1" t="s">
        <v>32</v>
      </c>
      <c r="V2482" s="1" t="s">
        <v>32</v>
      </c>
      <c r="W2482" s="1" t="s">
        <v>32</v>
      </c>
    </row>
    <row r="2483" spans="1:23">
      <c r="A2483" s="29" t="str">
        <f>+IF(B2483="N","",IF(COUNTIF(B:B,B2483)&gt;1,COUNTIF(B$3:B2483,B2483),""))</f>
        <v/>
      </c>
      <c r="B2483" s="2" t="str">
        <f>+IF(H2483='Export Demurrage Detention'!$C$2,"Y","N")</f>
        <v>N</v>
      </c>
      <c r="D2483" s="1" t="s">
        <v>173</v>
      </c>
      <c r="G2483" s="1" t="s">
        <v>22</v>
      </c>
      <c r="H2483" s="1" t="s">
        <v>2863</v>
      </c>
      <c r="I2483" s="69">
        <v>44228</v>
      </c>
      <c r="J2483" s="70" t="s">
        <v>175</v>
      </c>
      <c r="K2483" s="1" t="s">
        <v>6319</v>
      </c>
      <c r="L2483" s="1" t="s">
        <v>33</v>
      </c>
      <c r="M2483" s="1" t="s">
        <v>7753</v>
      </c>
      <c r="N2483" s="1" t="s">
        <v>137</v>
      </c>
      <c r="O2483" s="2" t="s">
        <v>822</v>
      </c>
      <c r="P2483" s="2" t="s">
        <v>32</v>
      </c>
      <c r="Q2483" s="2" t="s">
        <v>32</v>
      </c>
      <c r="R2483" s="2" t="s">
        <v>32</v>
      </c>
      <c r="S2483" s="2" t="s">
        <v>32</v>
      </c>
      <c r="T2483" s="1" t="s">
        <v>32</v>
      </c>
      <c r="U2483" s="1" t="s">
        <v>32</v>
      </c>
      <c r="V2483" s="1" t="s">
        <v>32</v>
      </c>
      <c r="W2483" s="1" t="s">
        <v>32</v>
      </c>
    </row>
    <row r="2484" spans="1:23">
      <c r="A2484" s="29" t="str">
        <f>+IF(B2484="N","",IF(COUNTIF(B:B,B2484)&gt;1,COUNTIF(B$3:B2484,B2484),""))</f>
        <v/>
      </c>
      <c r="B2484" s="2" t="str">
        <f>+IF(H2484='Export Demurrage Detention'!$C$2,"Y","N")</f>
        <v>N</v>
      </c>
      <c r="D2484" s="1" t="s">
        <v>173</v>
      </c>
      <c r="G2484" s="1" t="s">
        <v>22</v>
      </c>
      <c r="H2484" s="1" t="s">
        <v>2863</v>
      </c>
      <c r="I2484" s="69">
        <v>44228</v>
      </c>
      <c r="J2484" s="70" t="s">
        <v>175</v>
      </c>
      <c r="K2484" s="1" t="s">
        <v>6319</v>
      </c>
      <c r="L2484" s="1" t="s">
        <v>33</v>
      </c>
      <c r="M2484" s="1" t="s">
        <v>7754</v>
      </c>
      <c r="N2484" s="1" t="s">
        <v>137</v>
      </c>
      <c r="O2484" s="2" t="s">
        <v>822</v>
      </c>
      <c r="P2484" s="2" t="s">
        <v>32</v>
      </c>
      <c r="Q2484" s="2" t="s">
        <v>32</v>
      </c>
      <c r="R2484" s="2" t="s">
        <v>32</v>
      </c>
      <c r="S2484" s="2" t="s">
        <v>32</v>
      </c>
      <c r="T2484" s="1" t="s">
        <v>32</v>
      </c>
      <c r="U2484" s="1" t="s">
        <v>32</v>
      </c>
      <c r="V2484" s="1" t="s">
        <v>32</v>
      </c>
      <c r="W2484" s="1" t="s">
        <v>32</v>
      </c>
    </row>
    <row r="2485" spans="1:23">
      <c r="A2485" s="29" t="str">
        <f>+IF(B2485="N","",IF(COUNTIF(B:B,B2485)&gt;1,COUNTIF(B$3:B2485,B2485),""))</f>
        <v/>
      </c>
      <c r="B2485" s="2" t="str">
        <f>+IF(H2485='Export Demurrage Detention'!$C$2,"Y","N")</f>
        <v>N</v>
      </c>
      <c r="D2485" s="1" t="s">
        <v>173</v>
      </c>
      <c r="G2485" s="1" t="s">
        <v>22</v>
      </c>
      <c r="H2485" s="1" t="s">
        <v>2863</v>
      </c>
      <c r="I2485" s="69">
        <v>44228</v>
      </c>
      <c r="J2485" s="70" t="s">
        <v>175</v>
      </c>
      <c r="K2485" s="1" t="s">
        <v>6319</v>
      </c>
      <c r="L2485" s="1" t="s">
        <v>33</v>
      </c>
      <c r="M2485" s="1" t="s">
        <v>7755</v>
      </c>
      <c r="N2485" s="1" t="s">
        <v>137</v>
      </c>
      <c r="O2485" s="2" t="s">
        <v>822</v>
      </c>
      <c r="P2485" s="2" t="s">
        <v>32</v>
      </c>
      <c r="Q2485" s="2" t="s">
        <v>32</v>
      </c>
      <c r="R2485" s="2" t="s">
        <v>32</v>
      </c>
      <c r="S2485" s="2" t="s">
        <v>32</v>
      </c>
      <c r="T2485" s="1" t="s">
        <v>32</v>
      </c>
      <c r="U2485" s="1" t="s">
        <v>32</v>
      </c>
      <c r="V2485" s="1" t="s">
        <v>32</v>
      </c>
      <c r="W2485" s="1" t="s">
        <v>32</v>
      </c>
    </row>
    <row r="2486" spans="1:23">
      <c r="A2486" s="29" t="str">
        <f>+IF(B2486="N","",IF(COUNTIF(B:B,B2486)&gt;1,COUNTIF(B$3:B2486,B2486),""))</f>
        <v/>
      </c>
      <c r="B2486" s="2" t="str">
        <f>+IF(H2486='Export Demurrage Detention'!$C$2,"Y","N")</f>
        <v>N</v>
      </c>
      <c r="D2486" s="1" t="s">
        <v>173</v>
      </c>
      <c r="G2486" s="1" t="s">
        <v>22</v>
      </c>
      <c r="H2486" s="1" t="s">
        <v>2863</v>
      </c>
      <c r="I2486" s="69">
        <v>44228</v>
      </c>
      <c r="J2486" s="70" t="s">
        <v>175</v>
      </c>
      <c r="K2486" s="1" t="s">
        <v>6319</v>
      </c>
      <c r="L2486" s="1" t="s">
        <v>33</v>
      </c>
      <c r="M2486" s="1" t="s">
        <v>7756</v>
      </c>
      <c r="N2486" s="1" t="s">
        <v>137</v>
      </c>
      <c r="O2486" s="2" t="s">
        <v>822</v>
      </c>
      <c r="P2486" s="2" t="s">
        <v>32</v>
      </c>
      <c r="Q2486" s="2" t="s">
        <v>32</v>
      </c>
      <c r="R2486" s="2" t="s">
        <v>32</v>
      </c>
      <c r="S2486" s="2" t="s">
        <v>32</v>
      </c>
      <c r="T2486" s="1" t="s">
        <v>32</v>
      </c>
      <c r="U2486" s="1" t="s">
        <v>32</v>
      </c>
      <c r="V2486" s="1" t="s">
        <v>32</v>
      </c>
      <c r="W2486" s="1" t="s">
        <v>32</v>
      </c>
    </row>
    <row r="2487" spans="1:23">
      <c r="A2487" s="29" t="str">
        <f>+IF(B2487="N","",IF(COUNTIF(B:B,B2487)&gt;1,COUNTIF(B$3:B2487,B2487),""))</f>
        <v/>
      </c>
      <c r="B2487" s="2" t="str">
        <f>+IF(H2487='Export Demurrage Detention'!$C$2,"Y","N")</f>
        <v>N</v>
      </c>
      <c r="D2487" s="1" t="s">
        <v>173</v>
      </c>
      <c r="G2487" s="1" t="s">
        <v>22</v>
      </c>
      <c r="H2487" s="1" t="s">
        <v>2863</v>
      </c>
      <c r="I2487" s="69">
        <v>44228</v>
      </c>
      <c r="J2487" s="70" t="s">
        <v>175</v>
      </c>
      <c r="K2487" s="1" t="s">
        <v>6319</v>
      </c>
      <c r="L2487" s="1" t="s">
        <v>33</v>
      </c>
      <c r="M2487" s="1" t="s">
        <v>7757</v>
      </c>
      <c r="N2487" s="1" t="s">
        <v>137</v>
      </c>
      <c r="O2487" s="2" t="s">
        <v>822</v>
      </c>
      <c r="P2487" s="2" t="s">
        <v>32</v>
      </c>
      <c r="Q2487" s="2" t="s">
        <v>32</v>
      </c>
      <c r="R2487" s="2" t="s">
        <v>32</v>
      </c>
      <c r="S2487" s="2" t="s">
        <v>32</v>
      </c>
      <c r="T2487" s="1" t="s">
        <v>32</v>
      </c>
      <c r="U2487" s="1" t="s">
        <v>32</v>
      </c>
      <c r="V2487" s="1" t="s">
        <v>32</v>
      </c>
      <c r="W2487" s="1" t="s">
        <v>32</v>
      </c>
    </row>
    <row r="2488" spans="1:23">
      <c r="A2488" s="29" t="str">
        <f>+IF(B2488="N","",IF(COUNTIF(B:B,B2488)&gt;1,COUNTIF(B$3:B2488,B2488),""))</f>
        <v/>
      </c>
      <c r="B2488" s="2" t="str">
        <f>+IF(H2488='Export Demurrage Detention'!$C$2,"Y","N")</f>
        <v>N</v>
      </c>
      <c r="D2488" s="1" t="s">
        <v>173</v>
      </c>
      <c r="G2488" s="1" t="s">
        <v>22</v>
      </c>
      <c r="H2488" s="1" t="s">
        <v>2863</v>
      </c>
      <c r="I2488" s="69">
        <v>44228</v>
      </c>
      <c r="J2488" s="70" t="s">
        <v>175</v>
      </c>
      <c r="K2488" s="1" t="s">
        <v>6319</v>
      </c>
      <c r="L2488" s="1" t="s">
        <v>33</v>
      </c>
      <c r="M2488" s="1" t="s">
        <v>7758</v>
      </c>
      <c r="N2488" s="1" t="s">
        <v>137</v>
      </c>
      <c r="O2488" s="2" t="s">
        <v>822</v>
      </c>
      <c r="P2488" s="2" t="s">
        <v>32</v>
      </c>
      <c r="Q2488" s="2" t="s">
        <v>32</v>
      </c>
      <c r="R2488" s="2" t="s">
        <v>32</v>
      </c>
      <c r="S2488" s="2" t="s">
        <v>32</v>
      </c>
      <c r="T2488" s="1" t="s">
        <v>32</v>
      </c>
      <c r="U2488" s="1" t="s">
        <v>32</v>
      </c>
      <c r="V2488" s="1" t="s">
        <v>32</v>
      </c>
      <c r="W2488" s="1" t="s">
        <v>32</v>
      </c>
    </row>
    <row r="2489" spans="1:23">
      <c r="A2489" s="29" t="str">
        <f>+IF(B2489="N","",IF(COUNTIF(B:B,B2489)&gt;1,COUNTIF(B$3:B2489,B2489),""))</f>
        <v/>
      </c>
      <c r="B2489" s="2" t="str">
        <f>+IF(H2489='Export Demurrage Detention'!$C$2,"Y","N")</f>
        <v>N</v>
      </c>
      <c r="D2489" s="1" t="s">
        <v>173</v>
      </c>
      <c r="G2489" s="1" t="s">
        <v>22</v>
      </c>
      <c r="H2489" s="1" t="s">
        <v>2863</v>
      </c>
      <c r="I2489" s="69">
        <v>44228</v>
      </c>
      <c r="J2489" s="70" t="s">
        <v>175</v>
      </c>
      <c r="K2489" s="1" t="s">
        <v>6319</v>
      </c>
      <c r="L2489" s="1" t="s">
        <v>33</v>
      </c>
      <c r="M2489" s="1" t="s">
        <v>7759</v>
      </c>
      <c r="N2489" s="1" t="s">
        <v>137</v>
      </c>
      <c r="O2489" s="2" t="s">
        <v>822</v>
      </c>
      <c r="P2489" s="2" t="s">
        <v>32</v>
      </c>
      <c r="Q2489" s="2" t="s">
        <v>32</v>
      </c>
      <c r="R2489" s="2" t="s">
        <v>32</v>
      </c>
      <c r="S2489" s="2" t="s">
        <v>32</v>
      </c>
      <c r="T2489" s="1" t="s">
        <v>32</v>
      </c>
      <c r="U2489" s="1" t="s">
        <v>32</v>
      </c>
      <c r="V2489" s="1" t="s">
        <v>32</v>
      </c>
      <c r="W2489" s="1" t="s">
        <v>32</v>
      </c>
    </row>
    <row r="2490" spans="1:23">
      <c r="A2490" s="29" t="str">
        <f>+IF(B2490="N","",IF(COUNTIF(B:B,B2490)&gt;1,COUNTIF(B$3:B2490,B2490),""))</f>
        <v/>
      </c>
      <c r="B2490" s="2" t="str">
        <f>+IF(H2490='Export Demurrage Detention'!$C$2,"Y","N")</f>
        <v>N</v>
      </c>
      <c r="D2490" s="1" t="s">
        <v>173</v>
      </c>
      <c r="G2490" s="1" t="s">
        <v>22</v>
      </c>
      <c r="H2490" s="1" t="s">
        <v>2863</v>
      </c>
      <c r="I2490" s="69">
        <v>44228</v>
      </c>
      <c r="J2490" s="70" t="s">
        <v>175</v>
      </c>
      <c r="K2490" s="1" t="s">
        <v>6319</v>
      </c>
      <c r="L2490" s="1" t="s">
        <v>33</v>
      </c>
      <c r="M2490" s="1" t="s">
        <v>7760</v>
      </c>
      <c r="N2490" s="1" t="s">
        <v>137</v>
      </c>
      <c r="O2490" s="2" t="s">
        <v>822</v>
      </c>
      <c r="P2490" s="2" t="s">
        <v>32</v>
      </c>
      <c r="Q2490" s="2" t="s">
        <v>32</v>
      </c>
      <c r="R2490" s="2" t="s">
        <v>32</v>
      </c>
      <c r="S2490" s="2" t="s">
        <v>32</v>
      </c>
      <c r="T2490" s="1" t="s">
        <v>32</v>
      </c>
      <c r="U2490" s="1" t="s">
        <v>32</v>
      </c>
      <c r="V2490" s="1" t="s">
        <v>32</v>
      </c>
      <c r="W2490" s="1" t="s">
        <v>32</v>
      </c>
    </row>
    <row r="2491" spans="1:23">
      <c r="A2491" s="29" t="str">
        <f>+IF(B2491="N","",IF(COUNTIF(B:B,B2491)&gt;1,COUNTIF(B$3:B2491,B2491),""))</f>
        <v/>
      </c>
      <c r="B2491" s="2" t="str">
        <f>+IF(H2491='Export Demurrage Detention'!$C$2,"Y","N")</f>
        <v>N</v>
      </c>
      <c r="D2491" s="1" t="s">
        <v>173</v>
      </c>
      <c r="G2491" s="1" t="s">
        <v>22</v>
      </c>
      <c r="H2491" s="1" t="s">
        <v>2863</v>
      </c>
      <c r="I2491" s="69">
        <v>44228</v>
      </c>
      <c r="J2491" s="70" t="s">
        <v>175</v>
      </c>
      <c r="K2491" s="1" t="s">
        <v>6319</v>
      </c>
      <c r="L2491" s="1" t="s">
        <v>33</v>
      </c>
      <c r="M2491" s="1" t="s">
        <v>7761</v>
      </c>
      <c r="N2491" s="1" t="s">
        <v>137</v>
      </c>
      <c r="O2491" s="2" t="s">
        <v>822</v>
      </c>
      <c r="P2491" s="2" t="s">
        <v>32</v>
      </c>
      <c r="Q2491" s="2" t="s">
        <v>32</v>
      </c>
      <c r="R2491" s="2" t="s">
        <v>32</v>
      </c>
      <c r="S2491" s="2" t="s">
        <v>32</v>
      </c>
      <c r="T2491" s="1" t="s">
        <v>32</v>
      </c>
      <c r="U2491" s="1" t="s">
        <v>32</v>
      </c>
      <c r="V2491" s="1" t="s">
        <v>32</v>
      </c>
      <c r="W2491" s="1" t="s">
        <v>32</v>
      </c>
    </row>
    <row r="2492" spans="1:23">
      <c r="A2492" s="29" t="str">
        <f>+IF(B2492="N","",IF(COUNTIF(B:B,B2492)&gt;1,COUNTIF(B$3:B2492,B2492),""))</f>
        <v/>
      </c>
      <c r="B2492" s="2" t="str">
        <f>+IF(H2492='Export Demurrage Detention'!$C$2,"Y","N")</f>
        <v>N</v>
      </c>
      <c r="D2492" s="1" t="s">
        <v>173</v>
      </c>
      <c r="G2492" s="1" t="s">
        <v>22</v>
      </c>
      <c r="H2492" s="1" t="s">
        <v>2863</v>
      </c>
      <c r="I2492" s="69">
        <v>44228</v>
      </c>
      <c r="J2492" s="70" t="s">
        <v>175</v>
      </c>
      <c r="K2492" s="1" t="s">
        <v>6319</v>
      </c>
      <c r="L2492" s="1" t="s">
        <v>33</v>
      </c>
      <c r="M2492" s="1" t="s">
        <v>7762</v>
      </c>
      <c r="N2492" s="1" t="s">
        <v>137</v>
      </c>
      <c r="O2492" s="2" t="s">
        <v>822</v>
      </c>
      <c r="P2492" s="2" t="s">
        <v>32</v>
      </c>
      <c r="Q2492" s="2" t="s">
        <v>32</v>
      </c>
      <c r="R2492" s="2" t="s">
        <v>32</v>
      </c>
      <c r="S2492" s="2" t="s">
        <v>32</v>
      </c>
      <c r="T2492" s="1" t="s">
        <v>32</v>
      </c>
      <c r="U2492" s="1" t="s">
        <v>32</v>
      </c>
      <c r="V2492" s="1" t="s">
        <v>32</v>
      </c>
      <c r="W2492" s="1" t="s">
        <v>32</v>
      </c>
    </row>
    <row r="2493" spans="1:23">
      <c r="A2493" s="29" t="str">
        <f>+IF(B2493="N","",IF(COUNTIF(B:B,B2493)&gt;1,COUNTIF(B$3:B2493,B2493),""))</f>
        <v/>
      </c>
      <c r="B2493" s="2" t="str">
        <f>+IF(H2493='Export Demurrage Detention'!$C$2,"Y","N")</f>
        <v>N</v>
      </c>
      <c r="D2493" s="1" t="s">
        <v>173</v>
      </c>
      <c r="G2493" s="1" t="s">
        <v>22</v>
      </c>
      <c r="H2493" s="1" t="s">
        <v>2863</v>
      </c>
      <c r="I2493" s="69">
        <v>44228</v>
      </c>
      <c r="J2493" s="70" t="s">
        <v>175</v>
      </c>
      <c r="K2493" s="1" t="s">
        <v>6319</v>
      </c>
      <c r="L2493" s="1" t="s">
        <v>33</v>
      </c>
      <c r="M2493" s="1" t="s">
        <v>7763</v>
      </c>
      <c r="N2493" s="1" t="s">
        <v>137</v>
      </c>
      <c r="O2493" s="2" t="s">
        <v>822</v>
      </c>
      <c r="P2493" s="2" t="s">
        <v>32</v>
      </c>
      <c r="Q2493" s="2" t="s">
        <v>32</v>
      </c>
      <c r="R2493" s="2" t="s">
        <v>32</v>
      </c>
      <c r="S2493" s="2" t="s">
        <v>32</v>
      </c>
      <c r="T2493" s="1" t="s">
        <v>32</v>
      </c>
      <c r="U2493" s="1" t="s">
        <v>32</v>
      </c>
      <c r="V2493" s="1" t="s">
        <v>32</v>
      </c>
      <c r="W2493" s="1" t="s">
        <v>32</v>
      </c>
    </row>
    <row r="2494" spans="1:23">
      <c r="A2494" s="29" t="str">
        <f>+IF(B2494="N","",IF(COUNTIF(B:B,B2494)&gt;1,COUNTIF(B$3:B2494,B2494),""))</f>
        <v/>
      </c>
      <c r="B2494" s="2" t="str">
        <f>+IF(H2494='Export Demurrage Detention'!$C$2,"Y","N")</f>
        <v>N</v>
      </c>
      <c r="D2494" s="1" t="s">
        <v>173</v>
      </c>
      <c r="G2494" s="1" t="s">
        <v>22</v>
      </c>
      <c r="H2494" s="1" t="s">
        <v>2863</v>
      </c>
      <c r="I2494" s="69">
        <v>44228</v>
      </c>
      <c r="J2494" s="70" t="s">
        <v>175</v>
      </c>
      <c r="K2494" s="1" t="s">
        <v>6319</v>
      </c>
      <c r="L2494" s="1" t="s">
        <v>33</v>
      </c>
      <c r="M2494" s="1" t="s">
        <v>7764</v>
      </c>
      <c r="N2494" s="1" t="s">
        <v>137</v>
      </c>
      <c r="O2494" s="2" t="s">
        <v>822</v>
      </c>
      <c r="P2494" s="2" t="s">
        <v>32</v>
      </c>
      <c r="Q2494" s="2" t="s">
        <v>32</v>
      </c>
      <c r="R2494" s="2" t="s">
        <v>32</v>
      </c>
      <c r="S2494" s="2" t="s">
        <v>32</v>
      </c>
      <c r="T2494" s="1" t="s">
        <v>32</v>
      </c>
      <c r="U2494" s="1" t="s">
        <v>32</v>
      </c>
      <c r="V2494" s="1" t="s">
        <v>32</v>
      </c>
      <c r="W2494" s="1" t="s">
        <v>32</v>
      </c>
    </row>
    <row r="2495" spans="1:23">
      <c r="A2495" s="29" t="str">
        <f>+IF(B2495="N","",IF(COUNTIF(B:B,B2495)&gt;1,COUNTIF(B$3:B2495,B2495),""))</f>
        <v/>
      </c>
      <c r="B2495" s="2" t="str">
        <f>+IF(H2495='Export Demurrage Detention'!$C$2,"Y","N")</f>
        <v>N</v>
      </c>
      <c r="D2495" s="1" t="s">
        <v>173</v>
      </c>
      <c r="G2495" s="1" t="s">
        <v>22</v>
      </c>
      <c r="H2495" s="1" t="s">
        <v>2863</v>
      </c>
      <c r="I2495" s="69">
        <v>44228</v>
      </c>
      <c r="J2495" s="70" t="s">
        <v>175</v>
      </c>
      <c r="K2495" s="1" t="s">
        <v>6319</v>
      </c>
      <c r="L2495" s="1" t="s">
        <v>33</v>
      </c>
      <c r="M2495" s="1" t="s">
        <v>7765</v>
      </c>
      <c r="N2495" s="1" t="s">
        <v>137</v>
      </c>
      <c r="O2495" s="2" t="s">
        <v>822</v>
      </c>
      <c r="P2495" s="2" t="s">
        <v>32</v>
      </c>
      <c r="Q2495" s="2" t="s">
        <v>32</v>
      </c>
      <c r="R2495" s="2" t="s">
        <v>32</v>
      </c>
      <c r="S2495" s="2" t="s">
        <v>32</v>
      </c>
      <c r="T2495" s="1" t="s">
        <v>32</v>
      </c>
      <c r="U2495" s="1" t="s">
        <v>32</v>
      </c>
      <c r="V2495" s="1" t="s">
        <v>32</v>
      </c>
      <c r="W2495" s="1" t="s">
        <v>32</v>
      </c>
    </row>
    <row r="2496" spans="1:23">
      <c r="A2496" s="29" t="str">
        <f>+IF(B2496="N","",IF(COUNTIF(B:B,B2496)&gt;1,COUNTIF(B$3:B2496,B2496),""))</f>
        <v/>
      </c>
      <c r="B2496" s="2" t="str">
        <f>+IF(H2496='Export Demurrage Detention'!$C$2,"Y","N")</f>
        <v>N</v>
      </c>
      <c r="D2496" s="1" t="s">
        <v>173</v>
      </c>
      <c r="G2496" s="1" t="s">
        <v>22</v>
      </c>
      <c r="H2496" s="1" t="s">
        <v>2863</v>
      </c>
      <c r="I2496" s="69">
        <v>44228</v>
      </c>
      <c r="J2496" s="70" t="s">
        <v>175</v>
      </c>
      <c r="K2496" s="1" t="s">
        <v>6319</v>
      </c>
      <c r="L2496" s="1" t="s">
        <v>33</v>
      </c>
      <c r="M2496" s="1" t="s">
        <v>7766</v>
      </c>
      <c r="N2496" s="1" t="s">
        <v>137</v>
      </c>
      <c r="O2496" s="2" t="s">
        <v>822</v>
      </c>
      <c r="P2496" s="2" t="s">
        <v>32</v>
      </c>
      <c r="Q2496" s="2" t="s">
        <v>32</v>
      </c>
      <c r="R2496" s="2" t="s">
        <v>32</v>
      </c>
      <c r="S2496" s="2" t="s">
        <v>32</v>
      </c>
      <c r="T2496" s="1" t="s">
        <v>32</v>
      </c>
      <c r="U2496" s="1" t="s">
        <v>32</v>
      </c>
      <c r="V2496" s="1" t="s">
        <v>32</v>
      </c>
      <c r="W2496" s="1" t="s">
        <v>32</v>
      </c>
    </row>
    <row r="2497" spans="1:23">
      <c r="A2497" s="29" t="str">
        <f>+IF(B2497="N","",IF(COUNTIF(B:B,B2497)&gt;1,COUNTIF(B$3:B2497,B2497),""))</f>
        <v/>
      </c>
      <c r="B2497" s="2" t="str">
        <f>+IF(H2497='Export Demurrage Detention'!$C$2,"Y","N")</f>
        <v>N</v>
      </c>
      <c r="D2497" s="1" t="s">
        <v>173</v>
      </c>
      <c r="G2497" s="1" t="s">
        <v>22</v>
      </c>
      <c r="H2497" s="1" t="s">
        <v>2863</v>
      </c>
      <c r="I2497" s="69">
        <v>44228</v>
      </c>
      <c r="J2497" s="70" t="s">
        <v>175</v>
      </c>
      <c r="K2497" s="1" t="s">
        <v>6319</v>
      </c>
      <c r="L2497" s="1" t="s">
        <v>33</v>
      </c>
      <c r="M2497" s="1" t="s">
        <v>7767</v>
      </c>
      <c r="N2497" s="1" t="s">
        <v>137</v>
      </c>
      <c r="O2497" s="2" t="s">
        <v>822</v>
      </c>
      <c r="P2497" s="2" t="s">
        <v>32</v>
      </c>
      <c r="Q2497" s="2" t="s">
        <v>32</v>
      </c>
      <c r="R2497" s="2" t="s">
        <v>32</v>
      </c>
      <c r="S2497" s="2" t="s">
        <v>32</v>
      </c>
      <c r="T2497" s="1" t="s">
        <v>32</v>
      </c>
      <c r="U2497" s="1" t="s">
        <v>32</v>
      </c>
      <c r="V2497" s="1" t="s">
        <v>32</v>
      </c>
      <c r="W2497" s="1" t="s">
        <v>32</v>
      </c>
    </row>
    <row r="2498" spans="1:23">
      <c r="A2498" s="29" t="str">
        <f>+IF(B2498="N","",IF(COUNTIF(B:B,B2498)&gt;1,COUNTIF(B$3:B2498,B2498),""))</f>
        <v/>
      </c>
      <c r="B2498" s="2" t="str">
        <f>+IF(H2498='Export Demurrage Detention'!$C$2,"Y","N")</f>
        <v>N</v>
      </c>
      <c r="D2498" s="1" t="s">
        <v>173</v>
      </c>
      <c r="G2498" s="1" t="s">
        <v>22</v>
      </c>
      <c r="H2498" s="1" t="s">
        <v>2863</v>
      </c>
      <c r="I2498" s="69">
        <v>44228</v>
      </c>
      <c r="J2498" s="70" t="s">
        <v>175</v>
      </c>
      <c r="K2498" s="1" t="s">
        <v>6319</v>
      </c>
      <c r="L2498" s="1" t="s">
        <v>33</v>
      </c>
      <c r="M2498" s="1" t="s">
        <v>7768</v>
      </c>
      <c r="N2498" s="1" t="s">
        <v>137</v>
      </c>
      <c r="O2498" s="2" t="s">
        <v>822</v>
      </c>
      <c r="P2498" s="2" t="s">
        <v>32</v>
      </c>
      <c r="Q2498" s="2" t="s">
        <v>32</v>
      </c>
      <c r="R2498" s="2" t="s">
        <v>32</v>
      </c>
      <c r="S2498" s="2" t="s">
        <v>32</v>
      </c>
      <c r="T2498" s="1" t="s">
        <v>32</v>
      </c>
      <c r="U2498" s="1" t="s">
        <v>32</v>
      </c>
      <c r="V2498" s="1" t="s">
        <v>32</v>
      </c>
      <c r="W2498" s="1" t="s">
        <v>32</v>
      </c>
    </row>
    <row r="2499" spans="1:23">
      <c r="A2499" s="29" t="str">
        <f>+IF(B2499="N","",IF(COUNTIF(B:B,B2499)&gt;1,COUNTIF(B$3:B2499,B2499),""))</f>
        <v/>
      </c>
      <c r="B2499" s="2" t="str">
        <f>+IF(H2499='Export Demurrage Detention'!$C$2,"Y","N")</f>
        <v>N</v>
      </c>
      <c r="D2499" s="1" t="s">
        <v>173</v>
      </c>
      <c r="G2499" s="1" t="s">
        <v>22</v>
      </c>
      <c r="H2499" s="1" t="s">
        <v>2863</v>
      </c>
      <c r="I2499" s="69">
        <v>44228</v>
      </c>
      <c r="J2499" s="70" t="s">
        <v>175</v>
      </c>
      <c r="K2499" s="1" t="s">
        <v>6319</v>
      </c>
      <c r="L2499" s="1" t="s">
        <v>33</v>
      </c>
      <c r="M2499" s="1" t="s">
        <v>7769</v>
      </c>
      <c r="N2499" s="1" t="s">
        <v>137</v>
      </c>
      <c r="O2499" s="2" t="s">
        <v>822</v>
      </c>
      <c r="P2499" s="2" t="s">
        <v>32</v>
      </c>
      <c r="Q2499" s="2" t="s">
        <v>32</v>
      </c>
      <c r="R2499" s="2" t="s">
        <v>32</v>
      </c>
      <c r="S2499" s="2" t="s">
        <v>32</v>
      </c>
      <c r="T2499" s="1" t="s">
        <v>32</v>
      </c>
      <c r="U2499" s="1" t="s">
        <v>32</v>
      </c>
      <c r="V2499" s="1" t="s">
        <v>32</v>
      </c>
      <c r="W2499" s="1" t="s">
        <v>32</v>
      </c>
    </row>
    <row r="2500" spans="1:23">
      <c r="A2500" s="29" t="str">
        <f>+IF(B2500="N","",IF(COUNTIF(B:B,B2500)&gt;1,COUNTIF(B$3:B2500,B2500),""))</f>
        <v/>
      </c>
      <c r="B2500" s="2" t="str">
        <f>+IF(H2500='Export Demurrage Detention'!$C$2,"Y","N")</f>
        <v>N</v>
      </c>
      <c r="D2500" s="1" t="s">
        <v>173</v>
      </c>
      <c r="G2500" s="1" t="s">
        <v>22</v>
      </c>
      <c r="H2500" s="1" t="s">
        <v>2875</v>
      </c>
      <c r="I2500" s="69">
        <v>44228</v>
      </c>
      <c r="J2500" s="70" t="s">
        <v>175</v>
      </c>
      <c r="K2500" s="1" t="s">
        <v>6319</v>
      </c>
      <c r="L2500" s="1" t="s">
        <v>33</v>
      </c>
      <c r="M2500" s="1" t="s">
        <v>7751</v>
      </c>
      <c r="N2500" s="1" t="s">
        <v>137</v>
      </c>
      <c r="O2500" s="2" t="s">
        <v>822</v>
      </c>
      <c r="P2500" s="2" t="s">
        <v>32</v>
      </c>
      <c r="Q2500" s="2" t="s">
        <v>32</v>
      </c>
      <c r="R2500" s="2" t="s">
        <v>32</v>
      </c>
      <c r="S2500" s="2" t="s">
        <v>32</v>
      </c>
      <c r="T2500" s="1" t="s">
        <v>32</v>
      </c>
      <c r="U2500" s="1" t="s">
        <v>32</v>
      </c>
      <c r="V2500" s="1" t="s">
        <v>32</v>
      </c>
      <c r="W2500" s="1" t="s">
        <v>32</v>
      </c>
    </row>
    <row r="2501" spans="1:23">
      <c r="A2501" s="29" t="str">
        <f>+IF(B2501="N","",IF(COUNTIF(B:B,B2501)&gt;1,COUNTIF(B$3:B2501,B2501),""))</f>
        <v/>
      </c>
      <c r="B2501" s="2" t="str">
        <f>+IF(H2501='Export Demurrage Detention'!$C$2,"Y","N")</f>
        <v>N</v>
      </c>
      <c r="D2501" s="1" t="s">
        <v>173</v>
      </c>
      <c r="G2501" s="1" t="s">
        <v>22</v>
      </c>
      <c r="H2501" s="1" t="s">
        <v>2875</v>
      </c>
      <c r="I2501" s="69">
        <v>44228</v>
      </c>
      <c r="J2501" s="70" t="s">
        <v>175</v>
      </c>
      <c r="K2501" s="1" t="s">
        <v>6319</v>
      </c>
      <c r="L2501" s="1" t="s">
        <v>33</v>
      </c>
      <c r="M2501" s="1" t="s">
        <v>7752</v>
      </c>
      <c r="N2501" s="1" t="s">
        <v>137</v>
      </c>
      <c r="O2501" s="2" t="s">
        <v>822</v>
      </c>
      <c r="P2501" s="2" t="s">
        <v>32</v>
      </c>
      <c r="Q2501" s="2" t="s">
        <v>32</v>
      </c>
      <c r="R2501" s="2" t="s">
        <v>32</v>
      </c>
      <c r="S2501" s="2" t="s">
        <v>32</v>
      </c>
      <c r="T2501" s="1" t="s">
        <v>32</v>
      </c>
      <c r="U2501" s="1" t="s">
        <v>32</v>
      </c>
      <c r="V2501" s="1" t="s">
        <v>32</v>
      </c>
      <c r="W2501" s="1" t="s">
        <v>32</v>
      </c>
    </row>
    <row r="2502" spans="1:23">
      <c r="A2502" s="29" t="str">
        <f>+IF(B2502="N","",IF(COUNTIF(B:B,B2502)&gt;1,COUNTIF(B$3:B2502,B2502),""))</f>
        <v/>
      </c>
      <c r="B2502" s="2" t="str">
        <f>+IF(H2502='Export Demurrage Detention'!$C$2,"Y","N")</f>
        <v>N</v>
      </c>
      <c r="D2502" s="1" t="s">
        <v>173</v>
      </c>
      <c r="G2502" s="1" t="s">
        <v>22</v>
      </c>
      <c r="H2502" s="1" t="s">
        <v>2875</v>
      </c>
      <c r="I2502" s="69">
        <v>44228</v>
      </c>
      <c r="J2502" s="70" t="s">
        <v>175</v>
      </c>
      <c r="K2502" s="1" t="s">
        <v>6319</v>
      </c>
      <c r="L2502" s="1" t="s">
        <v>33</v>
      </c>
      <c r="M2502" s="1" t="s">
        <v>7729</v>
      </c>
      <c r="N2502" s="1" t="s">
        <v>137</v>
      </c>
      <c r="O2502" s="2" t="s">
        <v>822</v>
      </c>
      <c r="P2502" s="2" t="s">
        <v>32</v>
      </c>
      <c r="Q2502" s="2" t="s">
        <v>32</v>
      </c>
      <c r="R2502" s="2" t="s">
        <v>32</v>
      </c>
      <c r="S2502" s="2" t="s">
        <v>32</v>
      </c>
      <c r="T2502" s="1" t="s">
        <v>32</v>
      </c>
      <c r="U2502" s="1" t="s">
        <v>32</v>
      </c>
      <c r="V2502" s="1" t="s">
        <v>32</v>
      </c>
      <c r="W2502" s="1" t="s">
        <v>32</v>
      </c>
    </row>
    <row r="2503" spans="1:23">
      <c r="A2503" s="29" t="str">
        <f>+IF(B2503="N","",IF(COUNTIF(B:B,B2503)&gt;1,COUNTIF(B$3:B2503,B2503),""))</f>
        <v/>
      </c>
      <c r="B2503" s="2" t="str">
        <f>+IF(H2503='Export Demurrage Detention'!$C$2,"Y","N")</f>
        <v>N</v>
      </c>
      <c r="D2503" s="1" t="s">
        <v>173</v>
      </c>
      <c r="G2503" s="1" t="s">
        <v>22</v>
      </c>
      <c r="H2503" s="1" t="s">
        <v>2875</v>
      </c>
      <c r="I2503" s="69">
        <v>44228</v>
      </c>
      <c r="J2503" s="70" t="s">
        <v>175</v>
      </c>
      <c r="K2503" s="1" t="s">
        <v>6319</v>
      </c>
      <c r="L2503" s="1" t="s">
        <v>33</v>
      </c>
      <c r="M2503" s="1" t="s">
        <v>7753</v>
      </c>
      <c r="N2503" s="1" t="s">
        <v>137</v>
      </c>
      <c r="O2503" s="2" t="s">
        <v>822</v>
      </c>
      <c r="P2503" s="2" t="s">
        <v>32</v>
      </c>
      <c r="Q2503" s="2" t="s">
        <v>32</v>
      </c>
      <c r="R2503" s="2" t="s">
        <v>32</v>
      </c>
      <c r="S2503" s="2" t="s">
        <v>32</v>
      </c>
      <c r="T2503" s="1" t="s">
        <v>32</v>
      </c>
      <c r="U2503" s="1" t="s">
        <v>32</v>
      </c>
      <c r="V2503" s="1" t="s">
        <v>32</v>
      </c>
      <c r="W2503" s="1" t="s">
        <v>32</v>
      </c>
    </row>
    <row r="2504" spans="1:23">
      <c r="A2504" s="29" t="str">
        <f>+IF(B2504="N","",IF(COUNTIF(B:B,B2504)&gt;1,COUNTIF(B$3:B2504,B2504),""))</f>
        <v/>
      </c>
      <c r="B2504" s="2" t="str">
        <f>+IF(H2504='Export Demurrage Detention'!$C$2,"Y","N")</f>
        <v>N</v>
      </c>
      <c r="D2504" s="1" t="s">
        <v>173</v>
      </c>
      <c r="G2504" s="1" t="s">
        <v>22</v>
      </c>
      <c r="H2504" s="1" t="s">
        <v>2875</v>
      </c>
      <c r="I2504" s="69">
        <v>44228</v>
      </c>
      <c r="J2504" s="70" t="s">
        <v>175</v>
      </c>
      <c r="K2504" s="1" t="s">
        <v>6319</v>
      </c>
      <c r="L2504" s="1" t="s">
        <v>33</v>
      </c>
      <c r="M2504" s="1" t="s">
        <v>7754</v>
      </c>
      <c r="N2504" s="1" t="s">
        <v>137</v>
      </c>
      <c r="O2504" s="2" t="s">
        <v>822</v>
      </c>
      <c r="P2504" s="2" t="s">
        <v>32</v>
      </c>
      <c r="Q2504" s="2" t="s">
        <v>32</v>
      </c>
      <c r="R2504" s="2" t="s">
        <v>32</v>
      </c>
      <c r="S2504" s="2" t="s">
        <v>32</v>
      </c>
      <c r="T2504" s="1" t="s">
        <v>32</v>
      </c>
      <c r="U2504" s="1" t="s">
        <v>32</v>
      </c>
      <c r="V2504" s="1" t="s">
        <v>32</v>
      </c>
      <c r="W2504" s="1" t="s">
        <v>32</v>
      </c>
    </row>
    <row r="2505" spans="1:23">
      <c r="A2505" s="29" t="str">
        <f>+IF(B2505="N","",IF(COUNTIF(B:B,B2505)&gt;1,COUNTIF(B$3:B2505,B2505),""))</f>
        <v/>
      </c>
      <c r="B2505" s="2" t="str">
        <f>+IF(H2505='Export Demurrage Detention'!$C$2,"Y","N")</f>
        <v>N</v>
      </c>
      <c r="D2505" s="1" t="s">
        <v>173</v>
      </c>
      <c r="G2505" s="1" t="s">
        <v>22</v>
      </c>
      <c r="H2505" s="1" t="s">
        <v>2875</v>
      </c>
      <c r="I2505" s="69">
        <v>44228</v>
      </c>
      <c r="J2505" s="70" t="s">
        <v>175</v>
      </c>
      <c r="K2505" s="1" t="s">
        <v>6319</v>
      </c>
      <c r="L2505" s="1" t="s">
        <v>33</v>
      </c>
      <c r="M2505" s="1" t="s">
        <v>7755</v>
      </c>
      <c r="N2505" s="1" t="s">
        <v>137</v>
      </c>
      <c r="O2505" s="2" t="s">
        <v>822</v>
      </c>
      <c r="P2505" s="2" t="s">
        <v>32</v>
      </c>
      <c r="Q2505" s="2" t="s">
        <v>32</v>
      </c>
      <c r="R2505" s="2" t="s">
        <v>32</v>
      </c>
      <c r="S2505" s="2" t="s">
        <v>32</v>
      </c>
      <c r="T2505" s="1" t="s">
        <v>32</v>
      </c>
      <c r="U2505" s="1" t="s">
        <v>32</v>
      </c>
      <c r="V2505" s="1" t="s">
        <v>32</v>
      </c>
      <c r="W2505" s="1" t="s">
        <v>32</v>
      </c>
    </row>
    <row r="2506" spans="1:23">
      <c r="A2506" s="29" t="str">
        <f>+IF(B2506="N","",IF(COUNTIF(B:B,B2506)&gt;1,COUNTIF(B$3:B2506,B2506),""))</f>
        <v/>
      </c>
      <c r="B2506" s="2" t="str">
        <f>+IF(H2506='Export Demurrage Detention'!$C$2,"Y","N")</f>
        <v>N</v>
      </c>
      <c r="D2506" s="1" t="s">
        <v>173</v>
      </c>
      <c r="G2506" s="1" t="s">
        <v>22</v>
      </c>
      <c r="H2506" s="1" t="s">
        <v>2875</v>
      </c>
      <c r="I2506" s="69">
        <v>44228</v>
      </c>
      <c r="J2506" s="70" t="s">
        <v>175</v>
      </c>
      <c r="K2506" s="1" t="s">
        <v>6319</v>
      </c>
      <c r="L2506" s="1" t="s">
        <v>33</v>
      </c>
      <c r="M2506" s="1" t="s">
        <v>7756</v>
      </c>
      <c r="N2506" s="1" t="s">
        <v>137</v>
      </c>
      <c r="O2506" s="2" t="s">
        <v>822</v>
      </c>
      <c r="P2506" s="2" t="s">
        <v>32</v>
      </c>
      <c r="Q2506" s="2" t="s">
        <v>32</v>
      </c>
      <c r="R2506" s="2" t="s">
        <v>32</v>
      </c>
      <c r="S2506" s="2" t="s">
        <v>32</v>
      </c>
      <c r="T2506" s="1" t="s">
        <v>32</v>
      </c>
      <c r="U2506" s="1" t="s">
        <v>32</v>
      </c>
      <c r="V2506" s="1" t="s">
        <v>32</v>
      </c>
      <c r="W2506" s="1" t="s">
        <v>32</v>
      </c>
    </row>
    <row r="2507" spans="1:23">
      <c r="A2507" s="29" t="str">
        <f>+IF(B2507="N","",IF(COUNTIF(B:B,B2507)&gt;1,COUNTIF(B$3:B2507,B2507),""))</f>
        <v/>
      </c>
      <c r="B2507" s="2" t="str">
        <f>+IF(H2507='Export Demurrage Detention'!$C$2,"Y","N")</f>
        <v>N</v>
      </c>
      <c r="D2507" s="1" t="s">
        <v>173</v>
      </c>
      <c r="G2507" s="1" t="s">
        <v>22</v>
      </c>
      <c r="H2507" s="1" t="s">
        <v>2875</v>
      </c>
      <c r="I2507" s="69">
        <v>44228</v>
      </c>
      <c r="J2507" s="70" t="s">
        <v>175</v>
      </c>
      <c r="K2507" s="1" t="s">
        <v>6319</v>
      </c>
      <c r="L2507" s="1" t="s">
        <v>33</v>
      </c>
      <c r="M2507" s="1" t="s">
        <v>7757</v>
      </c>
      <c r="N2507" s="1" t="s">
        <v>137</v>
      </c>
      <c r="O2507" s="2" t="s">
        <v>822</v>
      </c>
      <c r="P2507" s="2" t="s">
        <v>32</v>
      </c>
      <c r="Q2507" s="2" t="s">
        <v>32</v>
      </c>
      <c r="R2507" s="2" t="s">
        <v>32</v>
      </c>
      <c r="S2507" s="2" t="s">
        <v>32</v>
      </c>
      <c r="T2507" s="1" t="s">
        <v>32</v>
      </c>
      <c r="U2507" s="1" t="s">
        <v>32</v>
      </c>
      <c r="V2507" s="1" t="s">
        <v>32</v>
      </c>
      <c r="W2507" s="1" t="s">
        <v>32</v>
      </c>
    </row>
    <row r="2508" spans="1:23">
      <c r="A2508" s="29" t="str">
        <f>+IF(B2508="N","",IF(COUNTIF(B:B,B2508)&gt;1,COUNTIF(B$3:B2508,B2508),""))</f>
        <v/>
      </c>
      <c r="B2508" s="2" t="str">
        <f>+IF(H2508='Export Demurrage Detention'!$C$2,"Y","N")</f>
        <v>N</v>
      </c>
      <c r="D2508" s="1" t="s">
        <v>173</v>
      </c>
      <c r="G2508" s="1" t="s">
        <v>22</v>
      </c>
      <c r="H2508" s="1" t="s">
        <v>2875</v>
      </c>
      <c r="I2508" s="69">
        <v>44228</v>
      </c>
      <c r="J2508" s="70" t="s">
        <v>175</v>
      </c>
      <c r="K2508" s="1" t="s">
        <v>6319</v>
      </c>
      <c r="L2508" s="1" t="s">
        <v>33</v>
      </c>
      <c r="M2508" s="1" t="s">
        <v>7758</v>
      </c>
      <c r="N2508" s="1" t="s">
        <v>137</v>
      </c>
      <c r="O2508" s="2" t="s">
        <v>822</v>
      </c>
      <c r="P2508" s="2" t="s">
        <v>32</v>
      </c>
      <c r="Q2508" s="2" t="s">
        <v>32</v>
      </c>
      <c r="R2508" s="2" t="s">
        <v>32</v>
      </c>
      <c r="S2508" s="2" t="s">
        <v>32</v>
      </c>
      <c r="T2508" s="1" t="s">
        <v>32</v>
      </c>
      <c r="U2508" s="1" t="s">
        <v>32</v>
      </c>
      <c r="V2508" s="1" t="s">
        <v>32</v>
      </c>
      <c r="W2508" s="1" t="s">
        <v>32</v>
      </c>
    </row>
    <row r="2509" spans="1:23">
      <c r="A2509" s="29" t="str">
        <f>+IF(B2509="N","",IF(COUNTIF(B:B,B2509)&gt;1,COUNTIF(B$3:B2509,B2509),""))</f>
        <v/>
      </c>
      <c r="B2509" s="2" t="str">
        <f>+IF(H2509='Export Demurrage Detention'!$C$2,"Y","N")</f>
        <v>N</v>
      </c>
      <c r="D2509" s="1" t="s">
        <v>173</v>
      </c>
      <c r="G2509" s="1" t="s">
        <v>22</v>
      </c>
      <c r="H2509" s="1" t="s">
        <v>2875</v>
      </c>
      <c r="I2509" s="69">
        <v>44228</v>
      </c>
      <c r="J2509" s="70" t="s">
        <v>175</v>
      </c>
      <c r="K2509" s="1" t="s">
        <v>6319</v>
      </c>
      <c r="L2509" s="1" t="s">
        <v>33</v>
      </c>
      <c r="M2509" s="1" t="s">
        <v>7759</v>
      </c>
      <c r="N2509" s="1" t="s">
        <v>137</v>
      </c>
      <c r="O2509" s="2" t="s">
        <v>822</v>
      </c>
      <c r="P2509" s="2" t="s">
        <v>32</v>
      </c>
      <c r="Q2509" s="2" t="s">
        <v>32</v>
      </c>
      <c r="R2509" s="2" t="s">
        <v>32</v>
      </c>
      <c r="S2509" s="2" t="s">
        <v>32</v>
      </c>
      <c r="T2509" s="1" t="s">
        <v>32</v>
      </c>
      <c r="U2509" s="1" t="s">
        <v>32</v>
      </c>
      <c r="V2509" s="1" t="s">
        <v>32</v>
      </c>
      <c r="W2509" s="1" t="s">
        <v>32</v>
      </c>
    </row>
    <row r="2510" spans="1:23">
      <c r="A2510" s="29" t="str">
        <f>+IF(B2510="N","",IF(COUNTIF(B:B,B2510)&gt;1,COUNTIF(B$3:B2510,B2510),""))</f>
        <v/>
      </c>
      <c r="B2510" s="2" t="str">
        <f>+IF(H2510='Export Demurrage Detention'!$C$2,"Y","N")</f>
        <v>N</v>
      </c>
      <c r="D2510" s="1" t="s">
        <v>173</v>
      </c>
      <c r="G2510" s="1" t="s">
        <v>22</v>
      </c>
      <c r="H2510" s="1" t="s">
        <v>2875</v>
      </c>
      <c r="I2510" s="69">
        <v>44228</v>
      </c>
      <c r="J2510" s="70" t="s">
        <v>175</v>
      </c>
      <c r="K2510" s="1" t="s">
        <v>6319</v>
      </c>
      <c r="L2510" s="1" t="s">
        <v>33</v>
      </c>
      <c r="M2510" s="1" t="s">
        <v>7760</v>
      </c>
      <c r="N2510" s="1" t="s">
        <v>137</v>
      </c>
      <c r="O2510" s="2" t="s">
        <v>822</v>
      </c>
      <c r="P2510" s="2" t="s">
        <v>32</v>
      </c>
      <c r="Q2510" s="2" t="s">
        <v>32</v>
      </c>
      <c r="R2510" s="2" t="s">
        <v>32</v>
      </c>
      <c r="S2510" s="2" t="s">
        <v>32</v>
      </c>
      <c r="T2510" s="1" t="s">
        <v>32</v>
      </c>
      <c r="U2510" s="1" t="s">
        <v>32</v>
      </c>
      <c r="V2510" s="1" t="s">
        <v>32</v>
      </c>
      <c r="W2510" s="1" t="s">
        <v>32</v>
      </c>
    </row>
    <row r="2511" spans="1:23">
      <c r="A2511" s="29" t="str">
        <f>+IF(B2511="N","",IF(COUNTIF(B:B,B2511)&gt;1,COUNTIF(B$3:B2511,B2511),""))</f>
        <v/>
      </c>
      <c r="B2511" s="2" t="str">
        <f>+IF(H2511='Export Demurrage Detention'!$C$2,"Y","N")</f>
        <v>N</v>
      </c>
      <c r="D2511" s="1" t="s">
        <v>173</v>
      </c>
      <c r="G2511" s="1" t="s">
        <v>22</v>
      </c>
      <c r="H2511" s="1" t="s">
        <v>2875</v>
      </c>
      <c r="I2511" s="69">
        <v>44228</v>
      </c>
      <c r="J2511" s="70" t="s">
        <v>175</v>
      </c>
      <c r="K2511" s="1" t="s">
        <v>6319</v>
      </c>
      <c r="L2511" s="1" t="s">
        <v>33</v>
      </c>
      <c r="M2511" s="1" t="s">
        <v>7761</v>
      </c>
      <c r="N2511" s="1" t="s">
        <v>137</v>
      </c>
      <c r="O2511" s="2" t="s">
        <v>822</v>
      </c>
      <c r="P2511" s="2" t="s">
        <v>32</v>
      </c>
      <c r="Q2511" s="2" t="s">
        <v>32</v>
      </c>
      <c r="R2511" s="2" t="s">
        <v>32</v>
      </c>
      <c r="S2511" s="2" t="s">
        <v>32</v>
      </c>
      <c r="T2511" s="1" t="s">
        <v>32</v>
      </c>
      <c r="U2511" s="1" t="s">
        <v>32</v>
      </c>
      <c r="V2511" s="1" t="s">
        <v>32</v>
      </c>
      <c r="W2511" s="1" t="s">
        <v>32</v>
      </c>
    </row>
    <row r="2512" spans="1:23">
      <c r="A2512" s="29" t="str">
        <f>+IF(B2512="N","",IF(COUNTIF(B:B,B2512)&gt;1,COUNTIF(B$3:B2512,B2512),""))</f>
        <v/>
      </c>
      <c r="B2512" s="2" t="str">
        <f>+IF(H2512='Export Demurrage Detention'!$C$2,"Y","N")</f>
        <v>N</v>
      </c>
      <c r="D2512" s="1" t="s">
        <v>173</v>
      </c>
      <c r="G2512" s="1" t="s">
        <v>22</v>
      </c>
      <c r="H2512" s="1" t="s">
        <v>2875</v>
      </c>
      <c r="I2512" s="69">
        <v>44228</v>
      </c>
      <c r="J2512" s="70" t="s">
        <v>175</v>
      </c>
      <c r="K2512" s="1" t="s">
        <v>6319</v>
      </c>
      <c r="L2512" s="1" t="s">
        <v>33</v>
      </c>
      <c r="M2512" s="1" t="s">
        <v>7762</v>
      </c>
      <c r="N2512" s="1" t="s">
        <v>137</v>
      </c>
      <c r="O2512" s="2" t="s">
        <v>822</v>
      </c>
      <c r="P2512" s="2" t="s">
        <v>32</v>
      </c>
      <c r="Q2512" s="2" t="s">
        <v>32</v>
      </c>
      <c r="R2512" s="2" t="s">
        <v>32</v>
      </c>
      <c r="S2512" s="2" t="s">
        <v>32</v>
      </c>
      <c r="T2512" s="1" t="s">
        <v>32</v>
      </c>
      <c r="U2512" s="1" t="s">
        <v>32</v>
      </c>
      <c r="V2512" s="1" t="s">
        <v>32</v>
      </c>
      <c r="W2512" s="1" t="s">
        <v>32</v>
      </c>
    </row>
    <row r="2513" spans="1:23">
      <c r="A2513" s="29" t="str">
        <f>+IF(B2513="N","",IF(COUNTIF(B:B,B2513)&gt;1,COUNTIF(B$3:B2513,B2513),""))</f>
        <v/>
      </c>
      <c r="B2513" s="2" t="str">
        <f>+IF(H2513='Export Demurrage Detention'!$C$2,"Y","N")</f>
        <v>N</v>
      </c>
      <c r="D2513" s="1" t="s">
        <v>173</v>
      </c>
      <c r="G2513" s="1" t="s">
        <v>22</v>
      </c>
      <c r="H2513" s="1" t="s">
        <v>2875</v>
      </c>
      <c r="I2513" s="69">
        <v>44228</v>
      </c>
      <c r="J2513" s="70" t="s">
        <v>175</v>
      </c>
      <c r="K2513" s="1" t="s">
        <v>6319</v>
      </c>
      <c r="L2513" s="1" t="s">
        <v>33</v>
      </c>
      <c r="M2513" s="1" t="s">
        <v>7763</v>
      </c>
      <c r="N2513" s="1" t="s">
        <v>137</v>
      </c>
      <c r="O2513" s="2" t="s">
        <v>822</v>
      </c>
      <c r="P2513" s="2" t="s">
        <v>32</v>
      </c>
      <c r="Q2513" s="2" t="s">
        <v>32</v>
      </c>
      <c r="R2513" s="2" t="s">
        <v>32</v>
      </c>
      <c r="S2513" s="2" t="s">
        <v>32</v>
      </c>
      <c r="T2513" s="1" t="s">
        <v>32</v>
      </c>
      <c r="U2513" s="1" t="s">
        <v>32</v>
      </c>
      <c r="V2513" s="1" t="s">
        <v>32</v>
      </c>
      <c r="W2513" s="1" t="s">
        <v>32</v>
      </c>
    </row>
    <row r="2514" spans="1:23">
      <c r="A2514" s="29" t="str">
        <f>+IF(B2514="N","",IF(COUNTIF(B:B,B2514)&gt;1,COUNTIF(B$3:B2514,B2514),""))</f>
        <v/>
      </c>
      <c r="B2514" s="2" t="str">
        <f>+IF(H2514='Export Demurrage Detention'!$C$2,"Y","N")</f>
        <v>N</v>
      </c>
      <c r="D2514" s="1" t="s">
        <v>173</v>
      </c>
      <c r="G2514" s="1" t="s">
        <v>22</v>
      </c>
      <c r="H2514" s="1" t="s">
        <v>2875</v>
      </c>
      <c r="I2514" s="69">
        <v>44228</v>
      </c>
      <c r="J2514" s="70" t="s">
        <v>175</v>
      </c>
      <c r="K2514" s="1" t="s">
        <v>6319</v>
      </c>
      <c r="L2514" s="1" t="s">
        <v>33</v>
      </c>
      <c r="M2514" s="1" t="s">
        <v>7764</v>
      </c>
      <c r="N2514" s="1" t="s">
        <v>137</v>
      </c>
      <c r="O2514" s="2" t="s">
        <v>822</v>
      </c>
      <c r="P2514" s="2" t="s">
        <v>32</v>
      </c>
      <c r="Q2514" s="2" t="s">
        <v>32</v>
      </c>
      <c r="R2514" s="2" t="s">
        <v>32</v>
      </c>
      <c r="S2514" s="2" t="s">
        <v>32</v>
      </c>
      <c r="T2514" s="1" t="s">
        <v>32</v>
      </c>
      <c r="U2514" s="1" t="s">
        <v>32</v>
      </c>
      <c r="V2514" s="1" t="s">
        <v>32</v>
      </c>
      <c r="W2514" s="1" t="s">
        <v>32</v>
      </c>
    </row>
    <row r="2515" spans="1:23">
      <c r="A2515" s="29" t="str">
        <f>+IF(B2515="N","",IF(COUNTIF(B:B,B2515)&gt;1,COUNTIF(B$3:B2515,B2515),""))</f>
        <v/>
      </c>
      <c r="B2515" s="2" t="str">
        <f>+IF(H2515='Export Demurrage Detention'!$C$2,"Y","N")</f>
        <v>N</v>
      </c>
      <c r="D2515" s="1" t="s">
        <v>173</v>
      </c>
      <c r="G2515" s="1" t="s">
        <v>22</v>
      </c>
      <c r="H2515" s="1" t="s">
        <v>2875</v>
      </c>
      <c r="I2515" s="69">
        <v>44228</v>
      </c>
      <c r="J2515" s="70" t="s">
        <v>175</v>
      </c>
      <c r="K2515" s="1" t="s">
        <v>6319</v>
      </c>
      <c r="L2515" s="1" t="s">
        <v>33</v>
      </c>
      <c r="M2515" s="1" t="s">
        <v>7765</v>
      </c>
      <c r="N2515" s="1" t="s">
        <v>137</v>
      </c>
      <c r="O2515" s="2" t="s">
        <v>822</v>
      </c>
      <c r="P2515" s="2" t="s">
        <v>32</v>
      </c>
      <c r="Q2515" s="2" t="s">
        <v>32</v>
      </c>
      <c r="R2515" s="2" t="s">
        <v>32</v>
      </c>
      <c r="S2515" s="2" t="s">
        <v>32</v>
      </c>
      <c r="T2515" s="1" t="s">
        <v>32</v>
      </c>
      <c r="U2515" s="1" t="s">
        <v>32</v>
      </c>
      <c r="V2515" s="1" t="s">
        <v>32</v>
      </c>
      <c r="W2515" s="1" t="s">
        <v>32</v>
      </c>
    </row>
    <row r="2516" spans="1:23">
      <c r="A2516" s="29" t="str">
        <f>+IF(B2516="N","",IF(COUNTIF(B:B,B2516)&gt;1,COUNTIF(B$3:B2516,B2516),""))</f>
        <v/>
      </c>
      <c r="B2516" s="2" t="str">
        <f>+IF(H2516='Export Demurrage Detention'!$C$2,"Y","N")</f>
        <v>N</v>
      </c>
      <c r="D2516" s="1" t="s">
        <v>173</v>
      </c>
      <c r="G2516" s="1" t="s">
        <v>22</v>
      </c>
      <c r="H2516" s="1" t="s">
        <v>2875</v>
      </c>
      <c r="I2516" s="69">
        <v>44228</v>
      </c>
      <c r="J2516" s="70" t="s">
        <v>175</v>
      </c>
      <c r="K2516" s="1" t="s">
        <v>6319</v>
      </c>
      <c r="L2516" s="1" t="s">
        <v>33</v>
      </c>
      <c r="M2516" s="1" t="s">
        <v>7766</v>
      </c>
      <c r="N2516" s="1" t="s">
        <v>137</v>
      </c>
      <c r="O2516" s="2" t="s">
        <v>822</v>
      </c>
      <c r="P2516" s="2" t="s">
        <v>32</v>
      </c>
      <c r="Q2516" s="2" t="s">
        <v>32</v>
      </c>
      <c r="R2516" s="2" t="s">
        <v>32</v>
      </c>
      <c r="S2516" s="2" t="s">
        <v>32</v>
      </c>
      <c r="T2516" s="1" t="s">
        <v>32</v>
      </c>
      <c r="U2516" s="1" t="s">
        <v>32</v>
      </c>
      <c r="V2516" s="1" t="s">
        <v>32</v>
      </c>
      <c r="W2516" s="1" t="s">
        <v>32</v>
      </c>
    </row>
    <row r="2517" spans="1:23">
      <c r="A2517" s="29" t="str">
        <f>+IF(B2517="N","",IF(COUNTIF(B:B,B2517)&gt;1,COUNTIF(B$3:B2517,B2517),""))</f>
        <v/>
      </c>
      <c r="B2517" s="2" t="str">
        <f>+IF(H2517='Export Demurrage Detention'!$C$2,"Y","N")</f>
        <v>N</v>
      </c>
      <c r="D2517" s="1" t="s">
        <v>173</v>
      </c>
      <c r="G2517" s="1" t="s">
        <v>22</v>
      </c>
      <c r="H2517" s="1" t="s">
        <v>2875</v>
      </c>
      <c r="I2517" s="69">
        <v>44228</v>
      </c>
      <c r="J2517" s="70" t="s">
        <v>175</v>
      </c>
      <c r="K2517" s="1" t="s">
        <v>6319</v>
      </c>
      <c r="L2517" s="1" t="s">
        <v>33</v>
      </c>
      <c r="M2517" s="1" t="s">
        <v>7767</v>
      </c>
      <c r="N2517" s="1" t="s">
        <v>137</v>
      </c>
      <c r="O2517" s="2" t="s">
        <v>822</v>
      </c>
      <c r="P2517" s="2" t="s">
        <v>32</v>
      </c>
      <c r="Q2517" s="2" t="s">
        <v>32</v>
      </c>
      <c r="R2517" s="2" t="s">
        <v>32</v>
      </c>
      <c r="S2517" s="2" t="s">
        <v>32</v>
      </c>
      <c r="T2517" s="1" t="s">
        <v>32</v>
      </c>
      <c r="U2517" s="1" t="s">
        <v>32</v>
      </c>
      <c r="V2517" s="1" t="s">
        <v>32</v>
      </c>
      <c r="W2517" s="1" t="s">
        <v>32</v>
      </c>
    </row>
    <row r="2518" spans="1:23">
      <c r="A2518" s="29" t="str">
        <f>+IF(B2518="N","",IF(COUNTIF(B:B,B2518)&gt;1,COUNTIF(B$3:B2518,B2518),""))</f>
        <v/>
      </c>
      <c r="B2518" s="2" t="str">
        <f>+IF(H2518='Export Demurrage Detention'!$C$2,"Y","N")</f>
        <v>N</v>
      </c>
      <c r="D2518" s="1" t="s">
        <v>173</v>
      </c>
      <c r="G2518" s="1" t="s">
        <v>22</v>
      </c>
      <c r="H2518" s="1" t="s">
        <v>2875</v>
      </c>
      <c r="I2518" s="69">
        <v>44228</v>
      </c>
      <c r="J2518" s="70" t="s">
        <v>175</v>
      </c>
      <c r="K2518" s="1" t="s">
        <v>6319</v>
      </c>
      <c r="L2518" s="1" t="s">
        <v>33</v>
      </c>
      <c r="M2518" s="1" t="s">
        <v>7768</v>
      </c>
      <c r="N2518" s="1" t="s">
        <v>137</v>
      </c>
      <c r="O2518" s="2" t="s">
        <v>822</v>
      </c>
      <c r="P2518" s="2" t="s">
        <v>32</v>
      </c>
      <c r="Q2518" s="2" t="s">
        <v>32</v>
      </c>
      <c r="R2518" s="2" t="s">
        <v>32</v>
      </c>
      <c r="S2518" s="2" t="s">
        <v>32</v>
      </c>
      <c r="T2518" s="1" t="s">
        <v>32</v>
      </c>
      <c r="U2518" s="1" t="s">
        <v>32</v>
      </c>
      <c r="V2518" s="1" t="s">
        <v>32</v>
      </c>
      <c r="W2518" s="1" t="s">
        <v>32</v>
      </c>
    </row>
    <row r="2519" spans="1:23">
      <c r="A2519" s="29" t="str">
        <f>+IF(B2519="N","",IF(COUNTIF(B:B,B2519)&gt;1,COUNTIF(B$3:B2519,B2519),""))</f>
        <v/>
      </c>
      <c r="B2519" s="2" t="str">
        <f>+IF(H2519='Export Demurrage Detention'!$C$2,"Y","N")</f>
        <v>N</v>
      </c>
      <c r="D2519" s="1" t="s">
        <v>173</v>
      </c>
      <c r="G2519" s="1" t="s">
        <v>22</v>
      </c>
      <c r="H2519" s="1" t="s">
        <v>2875</v>
      </c>
      <c r="I2519" s="69">
        <v>44228</v>
      </c>
      <c r="J2519" s="70" t="s">
        <v>175</v>
      </c>
      <c r="K2519" s="1" t="s">
        <v>6319</v>
      </c>
      <c r="L2519" s="1" t="s">
        <v>33</v>
      </c>
      <c r="M2519" s="1" t="s">
        <v>7769</v>
      </c>
      <c r="N2519" s="1" t="s">
        <v>137</v>
      </c>
      <c r="O2519" s="2" t="s">
        <v>822</v>
      </c>
      <c r="P2519" s="2" t="s">
        <v>32</v>
      </c>
      <c r="Q2519" s="2" t="s">
        <v>32</v>
      </c>
      <c r="R2519" s="2" t="s">
        <v>32</v>
      </c>
      <c r="S2519" s="2" t="s">
        <v>32</v>
      </c>
      <c r="T2519" s="1" t="s">
        <v>32</v>
      </c>
      <c r="U2519" s="1" t="s">
        <v>32</v>
      </c>
      <c r="V2519" s="1" t="s">
        <v>32</v>
      </c>
      <c r="W2519" s="1" t="s">
        <v>32</v>
      </c>
    </row>
    <row r="2520" spans="1:23">
      <c r="A2520" s="29" t="str">
        <f>+IF(B2520="N","",IF(COUNTIF(B:B,B2520)&gt;1,COUNTIF(B$3:B2520,B2520),""))</f>
        <v/>
      </c>
      <c r="B2520" s="2" t="str">
        <f>+IF(H2520='Export Demurrage Detention'!$C$2,"Y","N")</f>
        <v>N</v>
      </c>
      <c r="D2520" s="1" t="s">
        <v>173</v>
      </c>
      <c r="G2520" s="1" t="s">
        <v>22</v>
      </c>
      <c r="H2520" s="1" t="s">
        <v>2881</v>
      </c>
      <c r="I2520" s="69">
        <v>44228</v>
      </c>
      <c r="J2520" s="70" t="s">
        <v>175</v>
      </c>
      <c r="K2520" s="1" t="s">
        <v>6319</v>
      </c>
      <c r="L2520" s="1" t="s">
        <v>33</v>
      </c>
      <c r="M2520" s="1" t="s">
        <v>7751</v>
      </c>
      <c r="N2520" s="1" t="s">
        <v>137</v>
      </c>
      <c r="O2520" s="2" t="s">
        <v>822</v>
      </c>
      <c r="P2520" s="2" t="s">
        <v>32</v>
      </c>
      <c r="Q2520" s="2" t="s">
        <v>32</v>
      </c>
      <c r="R2520" s="2" t="s">
        <v>32</v>
      </c>
      <c r="S2520" s="2" t="s">
        <v>32</v>
      </c>
      <c r="T2520" s="1" t="s">
        <v>32</v>
      </c>
      <c r="U2520" s="1" t="s">
        <v>32</v>
      </c>
      <c r="V2520" s="1" t="s">
        <v>32</v>
      </c>
      <c r="W2520" s="1" t="s">
        <v>32</v>
      </c>
    </row>
    <row r="2521" spans="1:23">
      <c r="A2521" s="29" t="str">
        <f>+IF(B2521="N","",IF(COUNTIF(B:B,B2521)&gt;1,COUNTIF(B$3:B2521,B2521),""))</f>
        <v/>
      </c>
      <c r="B2521" s="2" t="str">
        <f>+IF(H2521='Export Demurrage Detention'!$C$2,"Y","N")</f>
        <v>N</v>
      </c>
      <c r="D2521" s="1" t="s">
        <v>173</v>
      </c>
      <c r="G2521" s="1" t="s">
        <v>22</v>
      </c>
      <c r="H2521" s="1" t="s">
        <v>2881</v>
      </c>
      <c r="I2521" s="69">
        <v>44228</v>
      </c>
      <c r="J2521" s="70" t="s">
        <v>175</v>
      </c>
      <c r="K2521" s="1" t="s">
        <v>6319</v>
      </c>
      <c r="L2521" s="1" t="s">
        <v>33</v>
      </c>
      <c r="M2521" s="1" t="s">
        <v>7752</v>
      </c>
      <c r="N2521" s="1" t="s">
        <v>137</v>
      </c>
      <c r="O2521" s="2" t="s">
        <v>822</v>
      </c>
      <c r="P2521" s="2" t="s">
        <v>32</v>
      </c>
      <c r="Q2521" s="2" t="s">
        <v>32</v>
      </c>
      <c r="R2521" s="2" t="s">
        <v>32</v>
      </c>
      <c r="S2521" s="2" t="s">
        <v>32</v>
      </c>
      <c r="T2521" s="1" t="s">
        <v>32</v>
      </c>
      <c r="U2521" s="1" t="s">
        <v>32</v>
      </c>
      <c r="V2521" s="1" t="s">
        <v>32</v>
      </c>
      <c r="W2521" s="1" t="s">
        <v>32</v>
      </c>
    </row>
    <row r="2522" spans="1:23">
      <c r="A2522" s="29" t="str">
        <f>+IF(B2522="N","",IF(COUNTIF(B:B,B2522)&gt;1,COUNTIF(B$3:B2522,B2522),""))</f>
        <v/>
      </c>
      <c r="B2522" s="2" t="str">
        <f>+IF(H2522='Export Demurrage Detention'!$C$2,"Y","N")</f>
        <v>N</v>
      </c>
      <c r="D2522" s="1" t="s">
        <v>173</v>
      </c>
      <c r="G2522" s="1" t="s">
        <v>22</v>
      </c>
      <c r="H2522" s="1" t="s">
        <v>2881</v>
      </c>
      <c r="I2522" s="69">
        <v>44228</v>
      </c>
      <c r="J2522" s="70" t="s">
        <v>175</v>
      </c>
      <c r="K2522" s="1" t="s">
        <v>6319</v>
      </c>
      <c r="L2522" s="1" t="s">
        <v>33</v>
      </c>
      <c r="M2522" s="1" t="s">
        <v>7729</v>
      </c>
      <c r="N2522" s="1" t="s">
        <v>137</v>
      </c>
      <c r="O2522" s="2" t="s">
        <v>822</v>
      </c>
      <c r="P2522" s="2" t="s">
        <v>32</v>
      </c>
      <c r="Q2522" s="2" t="s">
        <v>32</v>
      </c>
      <c r="R2522" s="2" t="s">
        <v>32</v>
      </c>
      <c r="S2522" s="2" t="s">
        <v>32</v>
      </c>
      <c r="T2522" s="1" t="s">
        <v>32</v>
      </c>
      <c r="U2522" s="1" t="s">
        <v>32</v>
      </c>
      <c r="V2522" s="1" t="s">
        <v>32</v>
      </c>
      <c r="W2522" s="1" t="s">
        <v>32</v>
      </c>
    </row>
    <row r="2523" spans="1:23">
      <c r="A2523" s="29" t="str">
        <f>+IF(B2523="N","",IF(COUNTIF(B:B,B2523)&gt;1,COUNTIF(B$3:B2523,B2523),""))</f>
        <v/>
      </c>
      <c r="B2523" s="2" t="str">
        <f>+IF(H2523='Export Demurrage Detention'!$C$2,"Y","N")</f>
        <v>N</v>
      </c>
      <c r="D2523" s="1" t="s">
        <v>173</v>
      </c>
      <c r="G2523" s="1" t="s">
        <v>22</v>
      </c>
      <c r="H2523" s="1" t="s">
        <v>2881</v>
      </c>
      <c r="I2523" s="69">
        <v>44228</v>
      </c>
      <c r="J2523" s="70" t="s">
        <v>175</v>
      </c>
      <c r="K2523" s="1" t="s">
        <v>6319</v>
      </c>
      <c r="L2523" s="1" t="s">
        <v>33</v>
      </c>
      <c r="M2523" s="1" t="s">
        <v>7753</v>
      </c>
      <c r="N2523" s="1" t="s">
        <v>137</v>
      </c>
      <c r="O2523" s="2" t="s">
        <v>822</v>
      </c>
      <c r="P2523" s="2" t="s">
        <v>32</v>
      </c>
      <c r="Q2523" s="2" t="s">
        <v>32</v>
      </c>
      <c r="R2523" s="2" t="s">
        <v>32</v>
      </c>
      <c r="S2523" s="2" t="s">
        <v>32</v>
      </c>
      <c r="T2523" s="1" t="s">
        <v>32</v>
      </c>
      <c r="U2523" s="1" t="s">
        <v>32</v>
      </c>
      <c r="V2523" s="1" t="s">
        <v>32</v>
      </c>
      <c r="W2523" s="1" t="s">
        <v>32</v>
      </c>
    </row>
    <row r="2524" spans="1:23">
      <c r="A2524" s="29" t="str">
        <f>+IF(B2524="N","",IF(COUNTIF(B:B,B2524)&gt;1,COUNTIF(B$3:B2524,B2524),""))</f>
        <v/>
      </c>
      <c r="B2524" s="2" t="str">
        <f>+IF(H2524='Export Demurrage Detention'!$C$2,"Y","N")</f>
        <v>N</v>
      </c>
      <c r="D2524" s="1" t="s">
        <v>173</v>
      </c>
      <c r="G2524" s="1" t="s">
        <v>22</v>
      </c>
      <c r="H2524" s="1" t="s">
        <v>2881</v>
      </c>
      <c r="I2524" s="69">
        <v>44228</v>
      </c>
      <c r="J2524" s="70" t="s">
        <v>175</v>
      </c>
      <c r="K2524" s="1" t="s">
        <v>6319</v>
      </c>
      <c r="L2524" s="1" t="s">
        <v>33</v>
      </c>
      <c r="M2524" s="1" t="s">
        <v>7754</v>
      </c>
      <c r="N2524" s="1" t="s">
        <v>137</v>
      </c>
      <c r="O2524" s="2" t="s">
        <v>822</v>
      </c>
      <c r="P2524" s="2" t="s">
        <v>32</v>
      </c>
      <c r="Q2524" s="2" t="s">
        <v>32</v>
      </c>
      <c r="R2524" s="2" t="s">
        <v>32</v>
      </c>
      <c r="S2524" s="2" t="s">
        <v>32</v>
      </c>
      <c r="T2524" s="1" t="s">
        <v>32</v>
      </c>
      <c r="U2524" s="1" t="s">
        <v>32</v>
      </c>
      <c r="V2524" s="1" t="s">
        <v>32</v>
      </c>
      <c r="W2524" s="1" t="s">
        <v>32</v>
      </c>
    </row>
    <row r="2525" spans="1:23">
      <c r="A2525" s="29" t="str">
        <f>+IF(B2525="N","",IF(COUNTIF(B:B,B2525)&gt;1,COUNTIF(B$3:B2525,B2525),""))</f>
        <v/>
      </c>
      <c r="B2525" s="2" t="str">
        <f>+IF(H2525='Export Demurrage Detention'!$C$2,"Y","N")</f>
        <v>N</v>
      </c>
      <c r="D2525" s="1" t="s">
        <v>173</v>
      </c>
      <c r="G2525" s="1" t="s">
        <v>22</v>
      </c>
      <c r="H2525" s="1" t="s">
        <v>2881</v>
      </c>
      <c r="I2525" s="69">
        <v>44228</v>
      </c>
      <c r="J2525" s="70" t="s">
        <v>175</v>
      </c>
      <c r="K2525" s="1" t="s">
        <v>6319</v>
      </c>
      <c r="L2525" s="1" t="s">
        <v>33</v>
      </c>
      <c r="M2525" s="1" t="s">
        <v>7755</v>
      </c>
      <c r="N2525" s="1" t="s">
        <v>137</v>
      </c>
      <c r="O2525" s="2" t="s">
        <v>822</v>
      </c>
      <c r="P2525" s="2" t="s">
        <v>32</v>
      </c>
      <c r="Q2525" s="2" t="s">
        <v>32</v>
      </c>
      <c r="R2525" s="2" t="s">
        <v>32</v>
      </c>
      <c r="S2525" s="2" t="s">
        <v>32</v>
      </c>
      <c r="T2525" s="1" t="s">
        <v>32</v>
      </c>
      <c r="U2525" s="1" t="s">
        <v>32</v>
      </c>
      <c r="V2525" s="1" t="s">
        <v>32</v>
      </c>
      <c r="W2525" s="1" t="s">
        <v>32</v>
      </c>
    </row>
    <row r="2526" spans="1:23">
      <c r="A2526" s="29" t="str">
        <f>+IF(B2526="N","",IF(COUNTIF(B:B,B2526)&gt;1,COUNTIF(B$3:B2526,B2526),""))</f>
        <v/>
      </c>
      <c r="B2526" s="2" t="str">
        <f>+IF(H2526='Export Demurrage Detention'!$C$2,"Y","N")</f>
        <v>N</v>
      </c>
      <c r="D2526" s="1" t="s">
        <v>173</v>
      </c>
      <c r="G2526" s="1" t="s">
        <v>22</v>
      </c>
      <c r="H2526" s="1" t="s">
        <v>2881</v>
      </c>
      <c r="I2526" s="69">
        <v>44228</v>
      </c>
      <c r="J2526" s="70" t="s">
        <v>175</v>
      </c>
      <c r="K2526" s="1" t="s">
        <v>6319</v>
      </c>
      <c r="L2526" s="1" t="s">
        <v>33</v>
      </c>
      <c r="M2526" s="1" t="s">
        <v>7756</v>
      </c>
      <c r="N2526" s="1" t="s">
        <v>137</v>
      </c>
      <c r="O2526" s="2" t="s">
        <v>822</v>
      </c>
      <c r="P2526" s="2" t="s">
        <v>32</v>
      </c>
      <c r="Q2526" s="2" t="s">
        <v>32</v>
      </c>
      <c r="R2526" s="2" t="s">
        <v>32</v>
      </c>
      <c r="S2526" s="2" t="s">
        <v>32</v>
      </c>
      <c r="T2526" s="1" t="s">
        <v>32</v>
      </c>
      <c r="U2526" s="1" t="s">
        <v>32</v>
      </c>
      <c r="V2526" s="1" t="s">
        <v>32</v>
      </c>
      <c r="W2526" s="1" t="s">
        <v>32</v>
      </c>
    </row>
    <row r="2527" spans="1:23">
      <c r="A2527" s="29" t="str">
        <f>+IF(B2527="N","",IF(COUNTIF(B:B,B2527)&gt;1,COUNTIF(B$3:B2527,B2527),""))</f>
        <v/>
      </c>
      <c r="B2527" s="2" t="str">
        <f>+IF(H2527='Export Demurrage Detention'!$C$2,"Y","N")</f>
        <v>N</v>
      </c>
      <c r="D2527" s="1" t="s">
        <v>173</v>
      </c>
      <c r="G2527" s="1" t="s">
        <v>22</v>
      </c>
      <c r="H2527" s="1" t="s">
        <v>2881</v>
      </c>
      <c r="I2527" s="69">
        <v>44228</v>
      </c>
      <c r="J2527" s="70" t="s">
        <v>175</v>
      </c>
      <c r="K2527" s="1" t="s">
        <v>6319</v>
      </c>
      <c r="L2527" s="1" t="s">
        <v>33</v>
      </c>
      <c r="M2527" s="1" t="s">
        <v>7757</v>
      </c>
      <c r="N2527" s="1" t="s">
        <v>137</v>
      </c>
      <c r="O2527" s="2" t="s">
        <v>822</v>
      </c>
      <c r="P2527" s="2" t="s">
        <v>32</v>
      </c>
      <c r="Q2527" s="2" t="s">
        <v>32</v>
      </c>
      <c r="R2527" s="2" t="s">
        <v>32</v>
      </c>
      <c r="S2527" s="2" t="s">
        <v>32</v>
      </c>
      <c r="T2527" s="1" t="s">
        <v>32</v>
      </c>
      <c r="U2527" s="1" t="s">
        <v>32</v>
      </c>
      <c r="V2527" s="1" t="s">
        <v>32</v>
      </c>
      <c r="W2527" s="1" t="s">
        <v>32</v>
      </c>
    </row>
    <row r="2528" spans="1:23">
      <c r="A2528" s="29" t="str">
        <f>+IF(B2528="N","",IF(COUNTIF(B:B,B2528)&gt;1,COUNTIF(B$3:B2528,B2528),""))</f>
        <v/>
      </c>
      <c r="B2528" s="2" t="str">
        <f>+IF(H2528='Export Demurrage Detention'!$C$2,"Y","N")</f>
        <v>N</v>
      </c>
      <c r="D2528" s="1" t="s">
        <v>173</v>
      </c>
      <c r="G2528" s="1" t="s">
        <v>22</v>
      </c>
      <c r="H2528" s="1" t="s">
        <v>2881</v>
      </c>
      <c r="I2528" s="69">
        <v>44228</v>
      </c>
      <c r="J2528" s="70" t="s">
        <v>175</v>
      </c>
      <c r="K2528" s="1" t="s">
        <v>6319</v>
      </c>
      <c r="L2528" s="1" t="s">
        <v>33</v>
      </c>
      <c r="M2528" s="1" t="s">
        <v>7758</v>
      </c>
      <c r="N2528" s="1" t="s">
        <v>137</v>
      </c>
      <c r="O2528" s="2" t="s">
        <v>822</v>
      </c>
      <c r="P2528" s="2" t="s">
        <v>32</v>
      </c>
      <c r="Q2528" s="2" t="s">
        <v>32</v>
      </c>
      <c r="R2528" s="2" t="s">
        <v>32</v>
      </c>
      <c r="S2528" s="2" t="s">
        <v>32</v>
      </c>
      <c r="T2528" s="1" t="s">
        <v>32</v>
      </c>
      <c r="U2528" s="1" t="s">
        <v>32</v>
      </c>
      <c r="V2528" s="1" t="s">
        <v>32</v>
      </c>
      <c r="W2528" s="1" t="s">
        <v>32</v>
      </c>
    </row>
    <row r="2529" spans="1:23">
      <c r="A2529" s="29" t="str">
        <f>+IF(B2529="N","",IF(COUNTIF(B:B,B2529)&gt;1,COUNTIF(B$3:B2529,B2529),""))</f>
        <v/>
      </c>
      <c r="B2529" s="2" t="str">
        <f>+IF(H2529='Export Demurrage Detention'!$C$2,"Y","N")</f>
        <v>N</v>
      </c>
      <c r="D2529" s="1" t="s">
        <v>173</v>
      </c>
      <c r="G2529" s="1" t="s">
        <v>22</v>
      </c>
      <c r="H2529" s="1" t="s">
        <v>2881</v>
      </c>
      <c r="I2529" s="69">
        <v>44228</v>
      </c>
      <c r="J2529" s="70" t="s">
        <v>175</v>
      </c>
      <c r="K2529" s="1" t="s">
        <v>6319</v>
      </c>
      <c r="L2529" s="1" t="s">
        <v>33</v>
      </c>
      <c r="M2529" s="1" t="s">
        <v>7759</v>
      </c>
      <c r="N2529" s="1" t="s">
        <v>137</v>
      </c>
      <c r="O2529" s="2" t="s">
        <v>822</v>
      </c>
      <c r="P2529" s="2" t="s">
        <v>32</v>
      </c>
      <c r="Q2529" s="2" t="s">
        <v>32</v>
      </c>
      <c r="R2529" s="2" t="s">
        <v>32</v>
      </c>
      <c r="S2529" s="2" t="s">
        <v>32</v>
      </c>
      <c r="T2529" s="1" t="s">
        <v>32</v>
      </c>
      <c r="U2529" s="1" t="s">
        <v>32</v>
      </c>
      <c r="V2529" s="1" t="s">
        <v>32</v>
      </c>
      <c r="W2529" s="1" t="s">
        <v>32</v>
      </c>
    </row>
    <row r="2530" spans="1:23">
      <c r="A2530" s="29" t="str">
        <f>+IF(B2530="N","",IF(COUNTIF(B:B,B2530)&gt;1,COUNTIF(B$3:B2530,B2530),""))</f>
        <v/>
      </c>
      <c r="B2530" s="2" t="str">
        <f>+IF(H2530='Export Demurrage Detention'!$C$2,"Y","N")</f>
        <v>N</v>
      </c>
      <c r="D2530" s="1" t="s">
        <v>173</v>
      </c>
      <c r="G2530" s="1" t="s">
        <v>22</v>
      </c>
      <c r="H2530" s="1" t="s">
        <v>2881</v>
      </c>
      <c r="I2530" s="69">
        <v>44228</v>
      </c>
      <c r="J2530" s="70" t="s">
        <v>175</v>
      </c>
      <c r="K2530" s="1" t="s">
        <v>6319</v>
      </c>
      <c r="L2530" s="1" t="s">
        <v>33</v>
      </c>
      <c r="M2530" s="1" t="s">
        <v>7760</v>
      </c>
      <c r="N2530" s="1" t="s">
        <v>137</v>
      </c>
      <c r="O2530" s="2" t="s">
        <v>822</v>
      </c>
      <c r="P2530" s="2" t="s">
        <v>32</v>
      </c>
      <c r="Q2530" s="2" t="s">
        <v>32</v>
      </c>
      <c r="R2530" s="2" t="s">
        <v>32</v>
      </c>
      <c r="S2530" s="2" t="s">
        <v>32</v>
      </c>
      <c r="T2530" s="1" t="s">
        <v>32</v>
      </c>
      <c r="U2530" s="1" t="s">
        <v>32</v>
      </c>
      <c r="V2530" s="1" t="s">
        <v>32</v>
      </c>
      <c r="W2530" s="1" t="s">
        <v>32</v>
      </c>
    </row>
    <row r="2531" spans="1:23">
      <c r="A2531" s="29" t="str">
        <f>+IF(B2531="N","",IF(COUNTIF(B:B,B2531)&gt;1,COUNTIF(B$3:B2531,B2531),""))</f>
        <v/>
      </c>
      <c r="B2531" s="2" t="str">
        <f>+IF(H2531='Export Demurrage Detention'!$C$2,"Y","N")</f>
        <v>N</v>
      </c>
      <c r="D2531" s="1" t="s">
        <v>173</v>
      </c>
      <c r="G2531" s="1" t="s">
        <v>22</v>
      </c>
      <c r="H2531" s="1" t="s">
        <v>2881</v>
      </c>
      <c r="I2531" s="69">
        <v>44228</v>
      </c>
      <c r="J2531" s="70" t="s">
        <v>175</v>
      </c>
      <c r="K2531" s="1" t="s">
        <v>6319</v>
      </c>
      <c r="L2531" s="1" t="s">
        <v>33</v>
      </c>
      <c r="M2531" s="1" t="s">
        <v>7761</v>
      </c>
      <c r="N2531" s="1" t="s">
        <v>137</v>
      </c>
      <c r="O2531" s="2" t="s">
        <v>822</v>
      </c>
      <c r="P2531" s="2" t="s">
        <v>32</v>
      </c>
      <c r="Q2531" s="2" t="s">
        <v>32</v>
      </c>
      <c r="R2531" s="2" t="s">
        <v>32</v>
      </c>
      <c r="S2531" s="2" t="s">
        <v>32</v>
      </c>
      <c r="T2531" s="1" t="s">
        <v>32</v>
      </c>
      <c r="U2531" s="1" t="s">
        <v>32</v>
      </c>
      <c r="V2531" s="1" t="s">
        <v>32</v>
      </c>
      <c r="W2531" s="1" t="s">
        <v>32</v>
      </c>
    </row>
    <row r="2532" spans="1:23">
      <c r="A2532" s="29" t="str">
        <f>+IF(B2532="N","",IF(COUNTIF(B:B,B2532)&gt;1,COUNTIF(B$3:B2532,B2532),""))</f>
        <v/>
      </c>
      <c r="B2532" s="2" t="str">
        <f>+IF(H2532='Export Demurrage Detention'!$C$2,"Y","N")</f>
        <v>N</v>
      </c>
      <c r="D2532" s="1" t="s">
        <v>173</v>
      </c>
      <c r="G2532" s="1" t="s">
        <v>22</v>
      </c>
      <c r="H2532" s="1" t="s">
        <v>2881</v>
      </c>
      <c r="I2532" s="69">
        <v>44228</v>
      </c>
      <c r="J2532" s="70" t="s">
        <v>175</v>
      </c>
      <c r="K2532" s="1" t="s">
        <v>6319</v>
      </c>
      <c r="L2532" s="1" t="s">
        <v>33</v>
      </c>
      <c r="M2532" s="1" t="s">
        <v>7762</v>
      </c>
      <c r="N2532" s="1" t="s">
        <v>137</v>
      </c>
      <c r="O2532" s="2" t="s">
        <v>822</v>
      </c>
      <c r="P2532" s="2" t="s">
        <v>32</v>
      </c>
      <c r="Q2532" s="2" t="s">
        <v>32</v>
      </c>
      <c r="R2532" s="2" t="s">
        <v>32</v>
      </c>
      <c r="S2532" s="2" t="s">
        <v>32</v>
      </c>
      <c r="T2532" s="1" t="s">
        <v>32</v>
      </c>
      <c r="U2532" s="1" t="s">
        <v>32</v>
      </c>
      <c r="V2532" s="1" t="s">
        <v>32</v>
      </c>
      <c r="W2532" s="1" t="s">
        <v>32</v>
      </c>
    </row>
    <row r="2533" spans="1:23">
      <c r="A2533" s="29" t="str">
        <f>+IF(B2533="N","",IF(COUNTIF(B:B,B2533)&gt;1,COUNTIF(B$3:B2533,B2533),""))</f>
        <v/>
      </c>
      <c r="B2533" s="2" t="str">
        <f>+IF(H2533='Export Demurrage Detention'!$C$2,"Y","N")</f>
        <v>N</v>
      </c>
      <c r="D2533" s="1" t="s">
        <v>173</v>
      </c>
      <c r="G2533" s="1" t="s">
        <v>22</v>
      </c>
      <c r="H2533" s="1" t="s">
        <v>2881</v>
      </c>
      <c r="I2533" s="69">
        <v>44228</v>
      </c>
      <c r="J2533" s="70" t="s">
        <v>175</v>
      </c>
      <c r="K2533" s="1" t="s">
        <v>6319</v>
      </c>
      <c r="L2533" s="1" t="s">
        <v>33</v>
      </c>
      <c r="M2533" s="1" t="s">
        <v>7763</v>
      </c>
      <c r="N2533" s="1" t="s">
        <v>137</v>
      </c>
      <c r="O2533" s="2" t="s">
        <v>822</v>
      </c>
      <c r="P2533" s="2" t="s">
        <v>32</v>
      </c>
      <c r="Q2533" s="2" t="s">
        <v>32</v>
      </c>
      <c r="R2533" s="2" t="s">
        <v>32</v>
      </c>
      <c r="S2533" s="2" t="s">
        <v>32</v>
      </c>
      <c r="T2533" s="1" t="s">
        <v>32</v>
      </c>
      <c r="U2533" s="1" t="s">
        <v>32</v>
      </c>
      <c r="V2533" s="1" t="s">
        <v>32</v>
      </c>
      <c r="W2533" s="1" t="s">
        <v>32</v>
      </c>
    </row>
    <row r="2534" spans="1:23">
      <c r="A2534" s="29" t="str">
        <f>+IF(B2534="N","",IF(COUNTIF(B:B,B2534)&gt;1,COUNTIF(B$3:B2534,B2534),""))</f>
        <v/>
      </c>
      <c r="B2534" s="2" t="str">
        <f>+IF(H2534='Export Demurrage Detention'!$C$2,"Y","N")</f>
        <v>N</v>
      </c>
      <c r="D2534" s="1" t="s">
        <v>173</v>
      </c>
      <c r="G2534" s="1" t="s">
        <v>22</v>
      </c>
      <c r="H2534" s="1" t="s">
        <v>2881</v>
      </c>
      <c r="I2534" s="69">
        <v>44228</v>
      </c>
      <c r="J2534" s="70" t="s">
        <v>175</v>
      </c>
      <c r="K2534" s="1" t="s">
        <v>6319</v>
      </c>
      <c r="L2534" s="1" t="s">
        <v>33</v>
      </c>
      <c r="M2534" s="1" t="s">
        <v>7764</v>
      </c>
      <c r="N2534" s="1" t="s">
        <v>137</v>
      </c>
      <c r="O2534" s="2" t="s">
        <v>822</v>
      </c>
      <c r="P2534" s="2" t="s">
        <v>32</v>
      </c>
      <c r="Q2534" s="2" t="s">
        <v>32</v>
      </c>
      <c r="R2534" s="2" t="s">
        <v>32</v>
      </c>
      <c r="S2534" s="2" t="s">
        <v>32</v>
      </c>
      <c r="T2534" s="1" t="s">
        <v>32</v>
      </c>
      <c r="U2534" s="1" t="s">
        <v>32</v>
      </c>
      <c r="V2534" s="1" t="s">
        <v>32</v>
      </c>
      <c r="W2534" s="1" t="s">
        <v>32</v>
      </c>
    </row>
    <row r="2535" spans="1:23">
      <c r="A2535" s="29" t="str">
        <f>+IF(B2535="N","",IF(COUNTIF(B:B,B2535)&gt;1,COUNTIF(B$3:B2535,B2535),""))</f>
        <v/>
      </c>
      <c r="B2535" s="2" t="str">
        <f>+IF(H2535='Export Demurrage Detention'!$C$2,"Y","N")</f>
        <v>N</v>
      </c>
      <c r="D2535" s="1" t="s">
        <v>173</v>
      </c>
      <c r="G2535" s="1" t="s">
        <v>22</v>
      </c>
      <c r="H2535" s="1" t="s">
        <v>2881</v>
      </c>
      <c r="I2535" s="69">
        <v>44228</v>
      </c>
      <c r="J2535" s="70" t="s">
        <v>175</v>
      </c>
      <c r="K2535" s="1" t="s">
        <v>6319</v>
      </c>
      <c r="L2535" s="1" t="s">
        <v>33</v>
      </c>
      <c r="M2535" s="1" t="s">
        <v>7765</v>
      </c>
      <c r="N2535" s="1" t="s">
        <v>137</v>
      </c>
      <c r="O2535" s="2" t="s">
        <v>822</v>
      </c>
      <c r="P2535" s="2" t="s">
        <v>32</v>
      </c>
      <c r="Q2535" s="2" t="s">
        <v>32</v>
      </c>
      <c r="R2535" s="2" t="s">
        <v>32</v>
      </c>
      <c r="S2535" s="2" t="s">
        <v>32</v>
      </c>
      <c r="T2535" s="1" t="s">
        <v>32</v>
      </c>
      <c r="U2535" s="1" t="s">
        <v>32</v>
      </c>
      <c r="V2535" s="1" t="s">
        <v>32</v>
      </c>
      <c r="W2535" s="1" t="s">
        <v>32</v>
      </c>
    </row>
    <row r="2536" spans="1:23">
      <c r="A2536" s="29" t="str">
        <f>+IF(B2536="N","",IF(COUNTIF(B:B,B2536)&gt;1,COUNTIF(B$3:B2536,B2536),""))</f>
        <v/>
      </c>
      <c r="B2536" s="2" t="str">
        <f>+IF(H2536='Export Demurrage Detention'!$C$2,"Y","N")</f>
        <v>N</v>
      </c>
      <c r="D2536" s="1" t="s">
        <v>173</v>
      </c>
      <c r="G2536" s="1" t="s">
        <v>22</v>
      </c>
      <c r="H2536" s="1" t="s">
        <v>2881</v>
      </c>
      <c r="I2536" s="69">
        <v>44228</v>
      </c>
      <c r="J2536" s="70" t="s">
        <v>175</v>
      </c>
      <c r="K2536" s="1" t="s">
        <v>6319</v>
      </c>
      <c r="L2536" s="1" t="s">
        <v>33</v>
      </c>
      <c r="M2536" s="1" t="s">
        <v>7766</v>
      </c>
      <c r="N2536" s="1" t="s">
        <v>137</v>
      </c>
      <c r="O2536" s="2" t="s">
        <v>822</v>
      </c>
      <c r="P2536" s="2" t="s">
        <v>32</v>
      </c>
      <c r="Q2536" s="2" t="s">
        <v>32</v>
      </c>
      <c r="R2536" s="2" t="s">
        <v>32</v>
      </c>
      <c r="S2536" s="2" t="s">
        <v>32</v>
      </c>
      <c r="T2536" s="1" t="s">
        <v>32</v>
      </c>
      <c r="U2536" s="1" t="s">
        <v>32</v>
      </c>
      <c r="V2536" s="1" t="s">
        <v>32</v>
      </c>
      <c r="W2536" s="1" t="s">
        <v>32</v>
      </c>
    </row>
    <row r="2537" spans="1:23">
      <c r="A2537" s="29" t="str">
        <f>+IF(B2537="N","",IF(COUNTIF(B:B,B2537)&gt;1,COUNTIF(B$3:B2537,B2537),""))</f>
        <v/>
      </c>
      <c r="B2537" s="2" t="str">
        <f>+IF(H2537='Export Demurrage Detention'!$C$2,"Y","N")</f>
        <v>N</v>
      </c>
      <c r="D2537" s="1" t="s">
        <v>173</v>
      </c>
      <c r="G2537" s="1" t="s">
        <v>22</v>
      </c>
      <c r="H2537" s="1" t="s">
        <v>2881</v>
      </c>
      <c r="I2537" s="69">
        <v>44228</v>
      </c>
      <c r="J2537" s="70" t="s">
        <v>175</v>
      </c>
      <c r="K2537" s="1" t="s">
        <v>6319</v>
      </c>
      <c r="L2537" s="1" t="s">
        <v>33</v>
      </c>
      <c r="M2537" s="1" t="s">
        <v>7767</v>
      </c>
      <c r="N2537" s="1" t="s">
        <v>137</v>
      </c>
      <c r="O2537" s="2" t="s">
        <v>822</v>
      </c>
      <c r="P2537" s="2" t="s">
        <v>32</v>
      </c>
      <c r="Q2537" s="2" t="s">
        <v>32</v>
      </c>
      <c r="R2537" s="2" t="s">
        <v>32</v>
      </c>
      <c r="S2537" s="2" t="s">
        <v>32</v>
      </c>
      <c r="T2537" s="1" t="s">
        <v>32</v>
      </c>
      <c r="U2537" s="1" t="s">
        <v>32</v>
      </c>
      <c r="V2537" s="1" t="s">
        <v>32</v>
      </c>
      <c r="W2537" s="1" t="s">
        <v>32</v>
      </c>
    </row>
    <row r="2538" spans="1:23">
      <c r="A2538" s="29" t="str">
        <f>+IF(B2538="N","",IF(COUNTIF(B:B,B2538)&gt;1,COUNTIF(B$3:B2538,B2538),""))</f>
        <v/>
      </c>
      <c r="B2538" s="2" t="str">
        <f>+IF(H2538='Export Demurrage Detention'!$C$2,"Y","N")</f>
        <v>N</v>
      </c>
      <c r="D2538" s="1" t="s">
        <v>173</v>
      </c>
      <c r="G2538" s="1" t="s">
        <v>22</v>
      </c>
      <c r="H2538" s="1" t="s">
        <v>2881</v>
      </c>
      <c r="I2538" s="69">
        <v>44228</v>
      </c>
      <c r="J2538" s="70" t="s">
        <v>175</v>
      </c>
      <c r="K2538" s="1" t="s">
        <v>6319</v>
      </c>
      <c r="L2538" s="1" t="s">
        <v>33</v>
      </c>
      <c r="M2538" s="1" t="s">
        <v>7768</v>
      </c>
      <c r="N2538" s="1" t="s">
        <v>137</v>
      </c>
      <c r="O2538" s="2" t="s">
        <v>822</v>
      </c>
      <c r="P2538" s="2" t="s">
        <v>32</v>
      </c>
      <c r="Q2538" s="2" t="s">
        <v>32</v>
      </c>
      <c r="R2538" s="2" t="s">
        <v>32</v>
      </c>
      <c r="S2538" s="2" t="s">
        <v>32</v>
      </c>
      <c r="T2538" s="1" t="s">
        <v>32</v>
      </c>
      <c r="U2538" s="1" t="s">
        <v>32</v>
      </c>
      <c r="V2538" s="1" t="s">
        <v>32</v>
      </c>
      <c r="W2538" s="1" t="s">
        <v>32</v>
      </c>
    </row>
    <row r="2539" spans="1:23">
      <c r="A2539" s="29" t="str">
        <f>+IF(B2539="N","",IF(COUNTIF(B:B,B2539)&gt;1,COUNTIF(B$3:B2539,B2539),""))</f>
        <v/>
      </c>
      <c r="B2539" s="2" t="str">
        <f>+IF(H2539='Export Demurrage Detention'!$C$2,"Y","N")</f>
        <v>N</v>
      </c>
      <c r="D2539" s="1" t="s">
        <v>173</v>
      </c>
      <c r="G2539" s="1" t="s">
        <v>22</v>
      </c>
      <c r="H2539" s="1" t="s">
        <v>2881</v>
      </c>
      <c r="I2539" s="69">
        <v>44228</v>
      </c>
      <c r="J2539" s="70" t="s">
        <v>175</v>
      </c>
      <c r="K2539" s="1" t="s">
        <v>6319</v>
      </c>
      <c r="L2539" s="1" t="s">
        <v>33</v>
      </c>
      <c r="M2539" s="1" t="s">
        <v>7769</v>
      </c>
      <c r="N2539" s="1" t="s">
        <v>137</v>
      </c>
      <c r="O2539" s="2" t="s">
        <v>822</v>
      </c>
      <c r="P2539" s="2" t="s">
        <v>32</v>
      </c>
      <c r="Q2539" s="2" t="s">
        <v>32</v>
      </c>
      <c r="R2539" s="2" t="s">
        <v>32</v>
      </c>
      <c r="S2539" s="2" t="s">
        <v>32</v>
      </c>
      <c r="T2539" s="1" t="s">
        <v>32</v>
      </c>
      <c r="U2539" s="1" t="s">
        <v>32</v>
      </c>
      <c r="V2539" s="1" t="s">
        <v>32</v>
      </c>
      <c r="W2539" s="1" t="s">
        <v>32</v>
      </c>
    </row>
    <row r="2540" spans="1:23">
      <c r="A2540" s="29" t="str">
        <f>+IF(B2540="N","",IF(COUNTIF(B:B,B2540)&gt;1,COUNTIF(B$3:B2540,B2540),""))</f>
        <v/>
      </c>
      <c r="B2540" s="2" t="str">
        <f>+IF(H2540='Export Demurrage Detention'!$C$2,"Y","N")</f>
        <v>N</v>
      </c>
      <c r="D2540" s="1" t="s">
        <v>173</v>
      </c>
      <c r="G2540" s="1" t="s">
        <v>22</v>
      </c>
      <c r="H2540" s="1" t="s">
        <v>7635</v>
      </c>
      <c r="I2540" s="69">
        <v>44228</v>
      </c>
      <c r="J2540" s="70" t="s">
        <v>175</v>
      </c>
      <c r="K2540" s="1" t="s">
        <v>6319</v>
      </c>
      <c r="L2540" s="1" t="s">
        <v>33</v>
      </c>
      <c r="M2540" s="1" t="s">
        <v>7751</v>
      </c>
      <c r="N2540" s="1" t="s">
        <v>137</v>
      </c>
      <c r="O2540" s="2" t="s">
        <v>822</v>
      </c>
      <c r="P2540" s="2" t="s">
        <v>32</v>
      </c>
      <c r="Q2540" s="2" t="s">
        <v>32</v>
      </c>
      <c r="R2540" s="2" t="s">
        <v>32</v>
      </c>
      <c r="S2540" s="2" t="s">
        <v>32</v>
      </c>
      <c r="T2540" s="1" t="s">
        <v>32</v>
      </c>
      <c r="U2540" s="1" t="s">
        <v>32</v>
      </c>
      <c r="V2540" s="1" t="s">
        <v>32</v>
      </c>
      <c r="W2540" s="1" t="s">
        <v>32</v>
      </c>
    </row>
    <row r="2541" spans="1:23">
      <c r="A2541" s="29" t="str">
        <f>+IF(B2541="N","",IF(COUNTIF(B:B,B2541)&gt;1,COUNTIF(B$3:B2541,B2541),""))</f>
        <v/>
      </c>
      <c r="B2541" s="2" t="str">
        <f>+IF(H2541='Export Demurrage Detention'!$C$2,"Y","N")</f>
        <v>N</v>
      </c>
      <c r="D2541" s="1" t="s">
        <v>173</v>
      </c>
      <c r="G2541" s="1" t="s">
        <v>22</v>
      </c>
      <c r="H2541" s="1" t="s">
        <v>7635</v>
      </c>
      <c r="I2541" s="69">
        <v>44228</v>
      </c>
      <c r="J2541" s="70" t="s">
        <v>175</v>
      </c>
      <c r="K2541" s="1" t="s">
        <v>6319</v>
      </c>
      <c r="L2541" s="1" t="s">
        <v>33</v>
      </c>
      <c r="M2541" s="1" t="s">
        <v>7752</v>
      </c>
      <c r="N2541" s="1" t="s">
        <v>137</v>
      </c>
      <c r="O2541" s="2" t="s">
        <v>822</v>
      </c>
      <c r="P2541" s="2" t="s">
        <v>32</v>
      </c>
      <c r="Q2541" s="2" t="s">
        <v>32</v>
      </c>
      <c r="R2541" s="2" t="s">
        <v>32</v>
      </c>
      <c r="S2541" s="2" t="s">
        <v>32</v>
      </c>
      <c r="T2541" s="1" t="s">
        <v>32</v>
      </c>
      <c r="U2541" s="1" t="s">
        <v>32</v>
      </c>
      <c r="V2541" s="1" t="s">
        <v>32</v>
      </c>
      <c r="W2541" s="1" t="s">
        <v>32</v>
      </c>
    </row>
    <row r="2542" spans="1:23">
      <c r="A2542" s="29" t="str">
        <f>+IF(B2542="N","",IF(COUNTIF(B:B,B2542)&gt;1,COUNTIF(B$3:B2542,B2542),""))</f>
        <v/>
      </c>
      <c r="B2542" s="2" t="str">
        <f>+IF(H2542='Export Demurrage Detention'!$C$2,"Y","N")</f>
        <v>N</v>
      </c>
      <c r="D2542" s="1" t="s">
        <v>173</v>
      </c>
      <c r="G2542" s="1" t="s">
        <v>22</v>
      </c>
      <c r="H2542" s="1" t="s">
        <v>7635</v>
      </c>
      <c r="I2542" s="69">
        <v>44228</v>
      </c>
      <c r="J2542" s="70" t="s">
        <v>175</v>
      </c>
      <c r="K2542" s="1" t="s">
        <v>6319</v>
      </c>
      <c r="L2542" s="1" t="s">
        <v>33</v>
      </c>
      <c r="M2542" s="1" t="s">
        <v>7729</v>
      </c>
      <c r="N2542" s="1" t="s">
        <v>137</v>
      </c>
      <c r="O2542" s="2" t="s">
        <v>822</v>
      </c>
      <c r="P2542" s="2" t="s">
        <v>32</v>
      </c>
      <c r="Q2542" s="2" t="s">
        <v>32</v>
      </c>
      <c r="R2542" s="2" t="s">
        <v>32</v>
      </c>
      <c r="S2542" s="2" t="s">
        <v>32</v>
      </c>
      <c r="T2542" s="1" t="s">
        <v>32</v>
      </c>
      <c r="U2542" s="1" t="s">
        <v>32</v>
      </c>
      <c r="V2542" s="1" t="s">
        <v>32</v>
      </c>
      <c r="W2542" s="1" t="s">
        <v>32</v>
      </c>
    </row>
    <row r="2543" spans="1:23">
      <c r="A2543" s="29" t="str">
        <f>+IF(B2543="N","",IF(COUNTIF(B:B,B2543)&gt;1,COUNTIF(B$3:B2543,B2543),""))</f>
        <v/>
      </c>
      <c r="B2543" s="2" t="str">
        <f>+IF(H2543='Export Demurrage Detention'!$C$2,"Y","N")</f>
        <v>N</v>
      </c>
      <c r="D2543" s="1" t="s">
        <v>173</v>
      </c>
      <c r="G2543" s="1" t="s">
        <v>22</v>
      </c>
      <c r="H2543" s="1" t="s">
        <v>7635</v>
      </c>
      <c r="I2543" s="69">
        <v>44228</v>
      </c>
      <c r="J2543" s="70" t="s">
        <v>175</v>
      </c>
      <c r="K2543" s="1" t="s">
        <v>6319</v>
      </c>
      <c r="L2543" s="1" t="s">
        <v>33</v>
      </c>
      <c r="M2543" s="1" t="s">
        <v>7753</v>
      </c>
      <c r="N2543" s="1" t="s">
        <v>137</v>
      </c>
      <c r="O2543" s="2" t="s">
        <v>822</v>
      </c>
      <c r="P2543" s="2" t="s">
        <v>32</v>
      </c>
      <c r="Q2543" s="2" t="s">
        <v>32</v>
      </c>
      <c r="R2543" s="2" t="s">
        <v>32</v>
      </c>
      <c r="S2543" s="2" t="s">
        <v>32</v>
      </c>
      <c r="T2543" s="1" t="s">
        <v>32</v>
      </c>
      <c r="U2543" s="1" t="s">
        <v>32</v>
      </c>
      <c r="V2543" s="1" t="s">
        <v>32</v>
      </c>
      <c r="W2543" s="1" t="s">
        <v>32</v>
      </c>
    </row>
    <row r="2544" spans="1:23">
      <c r="A2544" s="29" t="str">
        <f>+IF(B2544="N","",IF(COUNTIF(B:B,B2544)&gt;1,COUNTIF(B$3:B2544,B2544),""))</f>
        <v/>
      </c>
      <c r="B2544" s="2" t="str">
        <f>+IF(H2544='Export Demurrage Detention'!$C$2,"Y","N")</f>
        <v>N</v>
      </c>
      <c r="D2544" s="1" t="s">
        <v>173</v>
      </c>
      <c r="G2544" s="1" t="s">
        <v>22</v>
      </c>
      <c r="H2544" s="1" t="s">
        <v>7635</v>
      </c>
      <c r="I2544" s="69">
        <v>44228</v>
      </c>
      <c r="J2544" s="70" t="s">
        <v>175</v>
      </c>
      <c r="K2544" s="1" t="s">
        <v>6319</v>
      </c>
      <c r="L2544" s="1" t="s">
        <v>33</v>
      </c>
      <c r="M2544" s="1" t="s">
        <v>7754</v>
      </c>
      <c r="N2544" s="1" t="s">
        <v>137</v>
      </c>
      <c r="O2544" s="2" t="s">
        <v>822</v>
      </c>
      <c r="P2544" s="2" t="s">
        <v>32</v>
      </c>
      <c r="Q2544" s="2" t="s">
        <v>32</v>
      </c>
      <c r="R2544" s="2" t="s">
        <v>32</v>
      </c>
      <c r="S2544" s="2" t="s">
        <v>32</v>
      </c>
      <c r="T2544" s="1" t="s">
        <v>32</v>
      </c>
      <c r="U2544" s="1" t="s">
        <v>32</v>
      </c>
      <c r="V2544" s="1" t="s">
        <v>32</v>
      </c>
      <c r="W2544" s="1" t="s">
        <v>32</v>
      </c>
    </row>
    <row r="2545" spans="1:23">
      <c r="A2545" s="29" t="str">
        <f>+IF(B2545="N","",IF(COUNTIF(B:B,B2545)&gt;1,COUNTIF(B$3:B2545,B2545),""))</f>
        <v/>
      </c>
      <c r="B2545" s="2" t="str">
        <f>+IF(H2545='Export Demurrage Detention'!$C$2,"Y","N")</f>
        <v>N</v>
      </c>
      <c r="D2545" s="1" t="s">
        <v>173</v>
      </c>
      <c r="G2545" s="1" t="s">
        <v>22</v>
      </c>
      <c r="H2545" s="1" t="s">
        <v>7635</v>
      </c>
      <c r="I2545" s="69">
        <v>44228</v>
      </c>
      <c r="J2545" s="70" t="s">
        <v>175</v>
      </c>
      <c r="K2545" s="1" t="s">
        <v>6319</v>
      </c>
      <c r="L2545" s="1" t="s">
        <v>33</v>
      </c>
      <c r="M2545" s="1" t="s">
        <v>7755</v>
      </c>
      <c r="N2545" s="1" t="s">
        <v>137</v>
      </c>
      <c r="O2545" s="2" t="s">
        <v>822</v>
      </c>
      <c r="P2545" s="2" t="s">
        <v>32</v>
      </c>
      <c r="Q2545" s="2" t="s">
        <v>32</v>
      </c>
      <c r="R2545" s="2" t="s">
        <v>32</v>
      </c>
      <c r="S2545" s="2" t="s">
        <v>32</v>
      </c>
      <c r="T2545" s="1" t="s">
        <v>32</v>
      </c>
      <c r="U2545" s="1" t="s">
        <v>32</v>
      </c>
      <c r="V2545" s="1" t="s">
        <v>32</v>
      </c>
      <c r="W2545" s="1" t="s">
        <v>32</v>
      </c>
    </row>
    <row r="2546" spans="1:23">
      <c r="A2546" s="29" t="str">
        <f>+IF(B2546="N","",IF(COUNTIF(B:B,B2546)&gt;1,COUNTIF(B$3:B2546,B2546),""))</f>
        <v/>
      </c>
      <c r="B2546" s="2" t="str">
        <f>+IF(H2546='Export Demurrage Detention'!$C$2,"Y","N")</f>
        <v>N</v>
      </c>
      <c r="D2546" s="1" t="s">
        <v>173</v>
      </c>
      <c r="G2546" s="1" t="s">
        <v>22</v>
      </c>
      <c r="H2546" s="1" t="s">
        <v>7635</v>
      </c>
      <c r="I2546" s="69">
        <v>44228</v>
      </c>
      <c r="J2546" s="70" t="s">
        <v>175</v>
      </c>
      <c r="K2546" s="1" t="s">
        <v>6319</v>
      </c>
      <c r="L2546" s="1" t="s">
        <v>33</v>
      </c>
      <c r="M2546" s="1" t="s">
        <v>7756</v>
      </c>
      <c r="N2546" s="1" t="s">
        <v>137</v>
      </c>
      <c r="O2546" s="2" t="s">
        <v>822</v>
      </c>
      <c r="P2546" s="2" t="s">
        <v>32</v>
      </c>
      <c r="Q2546" s="2" t="s">
        <v>32</v>
      </c>
      <c r="R2546" s="2" t="s">
        <v>32</v>
      </c>
      <c r="S2546" s="2" t="s">
        <v>32</v>
      </c>
      <c r="T2546" s="1" t="s">
        <v>32</v>
      </c>
      <c r="U2546" s="1" t="s">
        <v>32</v>
      </c>
      <c r="V2546" s="1" t="s">
        <v>32</v>
      </c>
      <c r="W2546" s="1" t="s">
        <v>32</v>
      </c>
    </row>
    <row r="2547" spans="1:23">
      <c r="A2547" s="29" t="str">
        <f>+IF(B2547="N","",IF(COUNTIF(B:B,B2547)&gt;1,COUNTIF(B$3:B2547,B2547),""))</f>
        <v/>
      </c>
      <c r="B2547" s="2" t="str">
        <f>+IF(H2547='Export Demurrage Detention'!$C$2,"Y","N")</f>
        <v>N</v>
      </c>
      <c r="D2547" s="1" t="s">
        <v>173</v>
      </c>
      <c r="G2547" s="1" t="s">
        <v>22</v>
      </c>
      <c r="H2547" s="1" t="s">
        <v>7635</v>
      </c>
      <c r="I2547" s="69">
        <v>44228</v>
      </c>
      <c r="J2547" s="70" t="s">
        <v>175</v>
      </c>
      <c r="K2547" s="1" t="s">
        <v>6319</v>
      </c>
      <c r="L2547" s="1" t="s">
        <v>33</v>
      </c>
      <c r="M2547" s="1" t="s">
        <v>7757</v>
      </c>
      <c r="N2547" s="1" t="s">
        <v>137</v>
      </c>
      <c r="O2547" s="2" t="s">
        <v>822</v>
      </c>
      <c r="P2547" s="2" t="s">
        <v>32</v>
      </c>
      <c r="Q2547" s="2" t="s">
        <v>32</v>
      </c>
      <c r="R2547" s="2" t="s">
        <v>32</v>
      </c>
      <c r="S2547" s="2" t="s">
        <v>32</v>
      </c>
      <c r="T2547" s="1" t="s">
        <v>32</v>
      </c>
      <c r="U2547" s="1" t="s">
        <v>32</v>
      </c>
      <c r="V2547" s="1" t="s">
        <v>32</v>
      </c>
      <c r="W2547" s="1" t="s">
        <v>32</v>
      </c>
    </row>
    <row r="2548" spans="1:23">
      <c r="A2548" s="29" t="str">
        <f>+IF(B2548="N","",IF(COUNTIF(B:B,B2548)&gt;1,COUNTIF(B$3:B2548,B2548),""))</f>
        <v/>
      </c>
      <c r="B2548" s="2" t="str">
        <f>+IF(H2548='Export Demurrage Detention'!$C$2,"Y","N")</f>
        <v>N</v>
      </c>
      <c r="D2548" s="1" t="s">
        <v>173</v>
      </c>
      <c r="G2548" s="1" t="s">
        <v>22</v>
      </c>
      <c r="H2548" s="1" t="s">
        <v>7635</v>
      </c>
      <c r="I2548" s="69">
        <v>44228</v>
      </c>
      <c r="J2548" s="70" t="s">
        <v>175</v>
      </c>
      <c r="K2548" s="1" t="s">
        <v>6319</v>
      </c>
      <c r="L2548" s="1" t="s">
        <v>33</v>
      </c>
      <c r="M2548" s="1" t="s">
        <v>7758</v>
      </c>
      <c r="N2548" s="1" t="s">
        <v>137</v>
      </c>
      <c r="O2548" s="2" t="s">
        <v>822</v>
      </c>
      <c r="P2548" s="2" t="s">
        <v>32</v>
      </c>
      <c r="Q2548" s="2" t="s">
        <v>32</v>
      </c>
      <c r="R2548" s="2" t="s">
        <v>32</v>
      </c>
      <c r="S2548" s="2" t="s">
        <v>32</v>
      </c>
      <c r="T2548" s="1" t="s">
        <v>32</v>
      </c>
      <c r="U2548" s="1" t="s">
        <v>32</v>
      </c>
      <c r="V2548" s="1" t="s">
        <v>32</v>
      </c>
      <c r="W2548" s="1" t="s">
        <v>32</v>
      </c>
    </row>
    <row r="2549" spans="1:23">
      <c r="A2549" s="29" t="str">
        <f>+IF(B2549="N","",IF(COUNTIF(B:B,B2549)&gt;1,COUNTIF(B$3:B2549,B2549),""))</f>
        <v/>
      </c>
      <c r="B2549" s="2" t="str">
        <f>+IF(H2549='Export Demurrage Detention'!$C$2,"Y","N")</f>
        <v>N</v>
      </c>
      <c r="D2549" s="1" t="s">
        <v>173</v>
      </c>
      <c r="G2549" s="1" t="s">
        <v>22</v>
      </c>
      <c r="H2549" s="1" t="s">
        <v>7635</v>
      </c>
      <c r="I2549" s="69">
        <v>44228</v>
      </c>
      <c r="J2549" s="70" t="s">
        <v>175</v>
      </c>
      <c r="K2549" s="1" t="s">
        <v>6319</v>
      </c>
      <c r="L2549" s="1" t="s">
        <v>33</v>
      </c>
      <c r="M2549" s="1" t="s">
        <v>7759</v>
      </c>
      <c r="N2549" s="1" t="s">
        <v>137</v>
      </c>
      <c r="O2549" s="2" t="s">
        <v>822</v>
      </c>
      <c r="P2549" s="2" t="s">
        <v>32</v>
      </c>
      <c r="Q2549" s="2" t="s">
        <v>32</v>
      </c>
      <c r="R2549" s="2" t="s">
        <v>32</v>
      </c>
      <c r="S2549" s="2" t="s">
        <v>32</v>
      </c>
      <c r="T2549" s="1" t="s">
        <v>32</v>
      </c>
      <c r="U2549" s="1" t="s">
        <v>32</v>
      </c>
      <c r="V2549" s="1" t="s">
        <v>32</v>
      </c>
      <c r="W2549" s="1" t="s">
        <v>32</v>
      </c>
    </row>
    <row r="2550" spans="1:23">
      <c r="A2550" s="29" t="str">
        <f>+IF(B2550="N","",IF(COUNTIF(B:B,B2550)&gt;1,COUNTIF(B$3:B2550,B2550),""))</f>
        <v/>
      </c>
      <c r="B2550" s="2" t="str">
        <f>+IF(H2550='Export Demurrage Detention'!$C$2,"Y","N")</f>
        <v>N</v>
      </c>
      <c r="D2550" s="1" t="s">
        <v>173</v>
      </c>
      <c r="G2550" s="1" t="s">
        <v>22</v>
      </c>
      <c r="H2550" s="1" t="s">
        <v>7635</v>
      </c>
      <c r="I2550" s="69">
        <v>44228</v>
      </c>
      <c r="J2550" s="70" t="s">
        <v>175</v>
      </c>
      <c r="K2550" s="1" t="s">
        <v>6319</v>
      </c>
      <c r="L2550" s="1" t="s">
        <v>33</v>
      </c>
      <c r="M2550" s="1" t="s">
        <v>7760</v>
      </c>
      <c r="N2550" s="1" t="s">
        <v>137</v>
      </c>
      <c r="O2550" s="2" t="s">
        <v>822</v>
      </c>
      <c r="P2550" s="2" t="s">
        <v>32</v>
      </c>
      <c r="Q2550" s="2" t="s">
        <v>32</v>
      </c>
      <c r="R2550" s="2" t="s">
        <v>32</v>
      </c>
      <c r="S2550" s="2" t="s">
        <v>32</v>
      </c>
      <c r="T2550" s="1" t="s">
        <v>32</v>
      </c>
      <c r="U2550" s="1" t="s">
        <v>32</v>
      </c>
      <c r="V2550" s="1" t="s">
        <v>32</v>
      </c>
      <c r="W2550" s="1" t="s">
        <v>32</v>
      </c>
    </row>
    <row r="2551" spans="1:23">
      <c r="A2551" s="29" t="str">
        <f>+IF(B2551="N","",IF(COUNTIF(B:B,B2551)&gt;1,COUNTIF(B$3:B2551,B2551),""))</f>
        <v/>
      </c>
      <c r="B2551" s="2" t="str">
        <f>+IF(H2551='Export Demurrage Detention'!$C$2,"Y","N")</f>
        <v>N</v>
      </c>
      <c r="D2551" s="1" t="s">
        <v>173</v>
      </c>
      <c r="G2551" s="1" t="s">
        <v>22</v>
      </c>
      <c r="H2551" s="1" t="s">
        <v>7635</v>
      </c>
      <c r="I2551" s="69">
        <v>44228</v>
      </c>
      <c r="J2551" s="70" t="s">
        <v>175</v>
      </c>
      <c r="K2551" s="1" t="s">
        <v>6319</v>
      </c>
      <c r="L2551" s="1" t="s">
        <v>33</v>
      </c>
      <c r="M2551" s="1" t="s">
        <v>7761</v>
      </c>
      <c r="N2551" s="1" t="s">
        <v>137</v>
      </c>
      <c r="O2551" s="2" t="s">
        <v>822</v>
      </c>
      <c r="P2551" s="2" t="s">
        <v>32</v>
      </c>
      <c r="Q2551" s="2" t="s">
        <v>32</v>
      </c>
      <c r="R2551" s="2" t="s">
        <v>32</v>
      </c>
      <c r="S2551" s="2" t="s">
        <v>32</v>
      </c>
      <c r="T2551" s="1" t="s">
        <v>32</v>
      </c>
      <c r="U2551" s="1" t="s">
        <v>32</v>
      </c>
      <c r="V2551" s="1" t="s">
        <v>32</v>
      </c>
      <c r="W2551" s="1" t="s">
        <v>32</v>
      </c>
    </row>
    <row r="2552" spans="1:23">
      <c r="A2552" s="29" t="str">
        <f>+IF(B2552="N","",IF(COUNTIF(B:B,B2552)&gt;1,COUNTIF(B$3:B2552,B2552),""))</f>
        <v/>
      </c>
      <c r="B2552" s="2" t="str">
        <f>+IF(H2552='Export Demurrage Detention'!$C$2,"Y","N")</f>
        <v>N</v>
      </c>
      <c r="D2552" s="1" t="s">
        <v>173</v>
      </c>
      <c r="G2552" s="1" t="s">
        <v>22</v>
      </c>
      <c r="H2552" s="1" t="s">
        <v>7635</v>
      </c>
      <c r="I2552" s="69">
        <v>44228</v>
      </c>
      <c r="J2552" s="70" t="s">
        <v>175</v>
      </c>
      <c r="K2552" s="1" t="s">
        <v>6319</v>
      </c>
      <c r="L2552" s="1" t="s">
        <v>33</v>
      </c>
      <c r="M2552" s="1" t="s">
        <v>7762</v>
      </c>
      <c r="N2552" s="1" t="s">
        <v>137</v>
      </c>
      <c r="O2552" s="2" t="s">
        <v>822</v>
      </c>
      <c r="P2552" s="2" t="s">
        <v>32</v>
      </c>
      <c r="Q2552" s="2" t="s">
        <v>32</v>
      </c>
      <c r="R2552" s="2" t="s">
        <v>32</v>
      </c>
      <c r="S2552" s="2" t="s">
        <v>32</v>
      </c>
      <c r="T2552" s="1" t="s">
        <v>32</v>
      </c>
      <c r="U2552" s="1" t="s">
        <v>32</v>
      </c>
      <c r="V2552" s="1" t="s">
        <v>32</v>
      </c>
      <c r="W2552" s="1" t="s">
        <v>32</v>
      </c>
    </row>
    <row r="2553" spans="1:23">
      <c r="A2553" s="29" t="str">
        <f>+IF(B2553="N","",IF(COUNTIF(B:B,B2553)&gt;1,COUNTIF(B$3:B2553,B2553),""))</f>
        <v/>
      </c>
      <c r="B2553" s="2" t="str">
        <f>+IF(H2553='Export Demurrage Detention'!$C$2,"Y","N")</f>
        <v>N</v>
      </c>
      <c r="D2553" s="1" t="s">
        <v>173</v>
      </c>
      <c r="G2553" s="1" t="s">
        <v>22</v>
      </c>
      <c r="H2553" s="1" t="s">
        <v>7635</v>
      </c>
      <c r="I2553" s="69">
        <v>44228</v>
      </c>
      <c r="J2553" s="70" t="s">
        <v>175</v>
      </c>
      <c r="K2553" s="1" t="s">
        <v>6319</v>
      </c>
      <c r="L2553" s="1" t="s">
        <v>33</v>
      </c>
      <c r="M2553" s="1" t="s">
        <v>7763</v>
      </c>
      <c r="N2553" s="1" t="s">
        <v>137</v>
      </c>
      <c r="O2553" s="2" t="s">
        <v>822</v>
      </c>
      <c r="P2553" s="2" t="s">
        <v>32</v>
      </c>
      <c r="Q2553" s="2" t="s">
        <v>32</v>
      </c>
      <c r="R2553" s="2" t="s">
        <v>32</v>
      </c>
      <c r="S2553" s="2" t="s">
        <v>32</v>
      </c>
      <c r="T2553" s="1" t="s">
        <v>32</v>
      </c>
      <c r="U2553" s="1" t="s">
        <v>32</v>
      </c>
      <c r="V2553" s="1" t="s">
        <v>32</v>
      </c>
      <c r="W2553" s="1" t="s">
        <v>32</v>
      </c>
    </row>
    <row r="2554" spans="1:23">
      <c r="A2554" s="29" t="str">
        <f>+IF(B2554="N","",IF(COUNTIF(B:B,B2554)&gt;1,COUNTIF(B$3:B2554,B2554),""))</f>
        <v/>
      </c>
      <c r="B2554" s="2" t="str">
        <f>+IF(H2554='Export Demurrage Detention'!$C$2,"Y","N")</f>
        <v>N</v>
      </c>
      <c r="D2554" s="1" t="s">
        <v>173</v>
      </c>
      <c r="G2554" s="1" t="s">
        <v>22</v>
      </c>
      <c r="H2554" s="1" t="s">
        <v>7635</v>
      </c>
      <c r="I2554" s="69">
        <v>44228</v>
      </c>
      <c r="J2554" s="70" t="s">
        <v>175</v>
      </c>
      <c r="K2554" s="1" t="s">
        <v>6319</v>
      </c>
      <c r="L2554" s="1" t="s">
        <v>33</v>
      </c>
      <c r="M2554" s="1" t="s">
        <v>7764</v>
      </c>
      <c r="N2554" s="1" t="s">
        <v>137</v>
      </c>
      <c r="O2554" s="2" t="s">
        <v>822</v>
      </c>
      <c r="P2554" s="2" t="s">
        <v>32</v>
      </c>
      <c r="Q2554" s="2" t="s">
        <v>32</v>
      </c>
      <c r="R2554" s="2" t="s">
        <v>32</v>
      </c>
      <c r="S2554" s="2" t="s">
        <v>32</v>
      </c>
      <c r="T2554" s="1" t="s">
        <v>32</v>
      </c>
      <c r="U2554" s="1" t="s">
        <v>32</v>
      </c>
      <c r="V2554" s="1" t="s">
        <v>32</v>
      </c>
      <c r="W2554" s="1" t="s">
        <v>32</v>
      </c>
    </row>
    <row r="2555" spans="1:23">
      <c r="A2555" s="29" t="str">
        <f>+IF(B2555="N","",IF(COUNTIF(B:B,B2555)&gt;1,COUNTIF(B$3:B2555,B2555),""))</f>
        <v/>
      </c>
      <c r="B2555" s="2" t="str">
        <f>+IF(H2555='Export Demurrage Detention'!$C$2,"Y","N")</f>
        <v>N</v>
      </c>
      <c r="D2555" s="1" t="s">
        <v>173</v>
      </c>
      <c r="G2555" s="1" t="s">
        <v>22</v>
      </c>
      <c r="H2555" s="1" t="s">
        <v>7635</v>
      </c>
      <c r="I2555" s="69">
        <v>44228</v>
      </c>
      <c r="J2555" s="70" t="s">
        <v>175</v>
      </c>
      <c r="K2555" s="1" t="s">
        <v>6319</v>
      </c>
      <c r="L2555" s="1" t="s">
        <v>33</v>
      </c>
      <c r="M2555" s="1" t="s">
        <v>7765</v>
      </c>
      <c r="N2555" s="1" t="s">
        <v>137</v>
      </c>
      <c r="O2555" s="2" t="s">
        <v>822</v>
      </c>
      <c r="P2555" s="2" t="s">
        <v>32</v>
      </c>
      <c r="Q2555" s="2" t="s">
        <v>32</v>
      </c>
      <c r="R2555" s="2" t="s">
        <v>32</v>
      </c>
      <c r="S2555" s="2" t="s">
        <v>32</v>
      </c>
      <c r="T2555" s="1" t="s">
        <v>32</v>
      </c>
      <c r="U2555" s="1" t="s">
        <v>32</v>
      </c>
      <c r="V2555" s="1" t="s">
        <v>32</v>
      </c>
      <c r="W2555" s="1" t="s">
        <v>32</v>
      </c>
    </row>
    <row r="2556" spans="1:23">
      <c r="A2556" s="29" t="str">
        <f>+IF(B2556="N","",IF(COUNTIF(B:B,B2556)&gt;1,COUNTIF(B$3:B2556,B2556),""))</f>
        <v/>
      </c>
      <c r="B2556" s="2" t="str">
        <f>+IF(H2556='Export Demurrage Detention'!$C$2,"Y","N")</f>
        <v>N</v>
      </c>
      <c r="D2556" s="1" t="s">
        <v>173</v>
      </c>
      <c r="G2556" s="1" t="s">
        <v>22</v>
      </c>
      <c r="H2556" s="1" t="s">
        <v>7635</v>
      </c>
      <c r="I2556" s="69">
        <v>44228</v>
      </c>
      <c r="J2556" s="70" t="s">
        <v>175</v>
      </c>
      <c r="K2556" s="1" t="s">
        <v>6319</v>
      </c>
      <c r="L2556" s="1" t="s">
        <v>33</v>
      </c>
      <c r="M2556" s="1" t="s">
        <v>7766</v>
      </c>
      <c r="N2556" s="1" t="s">
        <v>137</v>
      </c>
      <c r="O2556" s="2" t="s">
        <v>822</v>
      </c>
      <c r="P2556" s="2" t="s">
        <v>32</v>
      </c>
      <c r="Q2556" s="2" t="s">
        <v>32</v>
      </c>
      <c r="R2556" s="2" t="s">
        <v>32</v>
      </c>
      <c r="S2556" s="2" t="s">
        <v>32</v>
      </c>
      <c r="T2556" s="1" t="s">
        <v>32</v>
      </c>
      <c r="U2556" s="1" t="s">
        <v>32</v>
      </c>
      <c r="V2556" s="1" t="s">
        <v>32</v>
      </c>
      <c r="W2556" s="1" t="s">
        <v>32</v>
      </c>
    </row>
    <row r="2557" spans="1:23">
      <c r="A2557" s="29" t="str">
        <f>+IF(B2557="N","",IF(COUNTIF(B:B,B2557)&gt;1,COUNTIF(B$3:B2557,B2557),""))</f>
        <v/>
      </c>
      <c r="B2557" s="2" t="str">
        <f>+IF(H2557='Export Demurrage Detention'!$C$2,"Y","N")</f>
        <v>N</v>
      </c>
      <c r="D2557" s="1" t="s">
        <v>173</v>
      </c>
      <c r="G2557" s="1" t="s">
        <v>22</v>
      </c>
      <c r="H2557" s="1" t="s">
        <v>7635</v>
      </c>
      <c r="I2557" s="69">
        <v>44228</v>
      </c>
      <c r="J2557" s="70" t="s">
        <v>175</v>
      </c>
      <c r="K2557" s="1" t="s">
        <v>6319</v>
      </c>
      <c r="L2557" s="1" t="s">
        <v>33</v>
      </c>
      <c r="M2557" s="1" t="s">
        <v>7767</v>
      </c>
      <c r="N2557" s="1" t="s">
        <v>137</v>
      </c>
      <c r="O2557" s="2" t="s">
        <v>822</v>
      </c>
      <c r="P2557" s="2" t="s">
        <v>32</v>
      </c>
      <c r="Q2557" s="2" t="s">
        <v>32</v>
      </c>
      <c r="R2557" s="2" t="s">
        <v>32</v>
      </c>
      <c r="S2557" s="2" t="s">
        <v>32</v>
      </c>
      <c r="T2557" s="1" t="s">
        <v>32</v>
      </c>
      <c r="U2557" s="1" t="s">
        <v>32</v>
      </c>
      <c r="V2557" s="1" t="s">
        <v>32</v>
      </c>
      <c r="W2557" s="1" t="s">
        <v>32</v>
      </c>
    </row>
    <row r="2558" spans="1:23">
      <c r="A2558" s="29" t="str">
        <f>+IF(B2558="N","",IF(COUNTIF(B:B,B2558)&gt;1,COUNTIF(B$3:B2558,B2558),""))</f>
        <v/>
      </c>
      <c r="B2558" s="2" t="str">
        <f>+IF(H2558='Export Demurrage Detention'!$C$2,"Y","N")</f>
        <v>N</v>
      </c>
      <c r="D2558" s="1" t="s">
        <v>173</v>
      </c>
      <c r="G2558" s="1" t="s">
        <v>22</v>
      </c>
      <c r="H2558" s="1" t="s">
        <v>7635</v>
      </c>
      <c r="I2558" s="69">
        <v>44228</v>
      </c>
      <c r="J2558" s="70" t="s">
        <v>175</v>
      </c>
      <c r="K2558" s="1" t="s">
        <v>6319</v>
      </c>
      <c r="L2558" s="1" t="s">
        <v>33</v>
      </c>
      <c r="M2558" s="1" t="s">
        <v>7768</v>
      </c>
      <c r="N2558" s="1" t="s">
        <v>137</v>
      </c>
      <c r="O2558" s="2" t="s">
        <v>822</v>
      </c>
      <c r="P2558" s="2" t="s">
        <v>32</v>
      </c>
      <c r="Q2558" s="2" t="s">
        <v>32</v>
      </c>
      <c r="R2558" s="2" t="s">
        <v>32</v>
      </c>
      <c r="S2558" s="2" t="s">
        <v>32</v>
      </c>
      <c r="T2558" s="1" t="s">
        <v>32</v>
      </c>
      <c r="U2558" s="1" t="s">
        <v>32</v>
      </c>
      <c r="V2558" s="1" t="s">
        <v>32</v>
      </c>
      <c r="W2558" s="1" t="s">
        <v>32</v>
      </c>
    </row>
    <row r="2559" spans="1:23">
      <c r="A2559" s="29" t="str">
        <f>+IF(B2559="N","",IF(COUNTIF(B:B,B2559)&gt;1,COUNTIF(B$3:B2559,B2559),""))</f>
        <v/>
      </c>
      <c r="B2559" s="2" t="str">
        <f>+IF(H2559='Export Demurrage Detention'!$C$2,"Y","N")</f>
        <v>N</v>
      </c>
      <c r="D2559" s="1" t="s">
        <v>173</v>
      </c>
      <c r="G2559" s="1" t="s">
        <v>22</v>
      </c>
      <c r="H2559" s="1" t="s">
        <v>7635</v>
      </c>
      <c r="I2559" s="69">
        <v>44228</v>
      </c>
      <c r="J2559" s="70" t="s">
        <v>175</v>
      </c>
      <c r="K2559" s="1" t="s">
        <v>6319</v>
      </c>
      <c r="L2559" s="1" t="s">
        <v>33</v>
      </c>
      <c r="M2559" s="1" t="s">
        <v>7769</v>
      </c>
      <c r="N2559" s="1" t="s">
        <v>137</v>
      </c>
      <c r="O2559" s="2" t="s">
        <v>822</v>
      </c>
      <c r="P2559" s="2" t="s">
        <v>32</v>
      </c>
      <c r="Q2559" s="2" t="s">
        <v>32</v>
      </c>
      <c r="R2559" s="2" t="s">
        <v>32</v>
      </c>
      <c r="S2559" s="2" t="s">
        <v>32</v>
      </c>
      <c r="T2559" s="1" t="s">
        <v>32</v>
      </c>
      <c r="U2559" s="1" t="s">
        <v>32</v>
      </c>
      <c r="V2559" s="1" t="s">
        <v>32</v>
      </c>
      <c r="W2559" s="1" t="s">
        <v>32</v>
      </c>
    </row>
    <row r="2560" spans="1:23">
      <c r="A2560" s="29" t="str">
        <f>+IF(B2560="N","",IF(COUNTIF(B:B,B2560)&gt;1,COUNTIF(B$3:B2560,B2560),""))</f>
        <v/>
      </c>
      <c r="B2560" s="2" t="str">
        <f>+IF(H2560='Export Demurrage Detention'!$C$2,"Y","N")</f>
        <v>N</v>
      </c>
      <c r="D2560" s="1" t="s">
        <v>173</v>
      </c>
      <c r="G2560" s="1" t="s">
        <v>22</v>
      </c>
      <c r="H2560" s="1" t="s">
        <v>7636</v>
      </c>
      <c r="I2560" s="69">
        <v>44228</v>
      </c>
      <c r="J2560" s="70" t="s">
        <v>175</v>
      </c>
      <c r="K2560" s="1" t="s">
        <v>6319</v>
      </c>
      <c r="L2560" s="1" t="s">
        <v>33</v>
      </c>
      <c r="M2560" s="1" t="s">
        <v>7751</v>
      </c>
      <c r="N2560" s="1" t="s">
        <v>137</v>
      </c>
      <c r="O2560" s="2" t="s">
        <v>822</v>
      </c>
      <c r="P2560" s="2" t="s">
        <v>32</v>
      </c>
      <c r="Q2560" s="2" t="s">
        <v>32</v>
      </c>
      <c r="R2560" s="2" t="s">
        <v>32</v>
      </c>
      <c r="S2560" s="2" t="s">
        <v>32</v>
      </c>
      <c r="T2560" s="1" t="s">
        <v>32</v>
      </c>
      <c r="U2560" s="1" t="s">
        <v>32</v>
      </c>
      <c r="V2560" s="1" t="s">
        <v>32</v>
      </c>
      <c r="W2560" s="1" t="s">
        <v>32</v>
      </c>
    </row>
    <row r="2561" spans="1:23">
      <c r="A2561" s="29" t="str">
        <f>+IF(B2561="N","",IF(COUNTIF(B:B,B2561)&gt;1,COUNTIF(B$3:B2561,B2561),""))</f>
        <v/>
      </c>
      <c r="B2561" s="2" t="str">
        <f>+IF(H2561='Export Demurrage Detention'!$C$2,"Y","N")</f>
        <v>N</v>
      </c>
      <c r="D2561" s="1" t="s">
        <v>173</v>
      </c>
      <c r="G2561" s="1" t="s">
        <v>22</v>
      </c>
      <c r="H2561" s="1" t="s">
        <v>7636</v>
      </c>
      <c r="I2561" s="69">
        <v>44228</v>
      </c>
      <c r="J2561" s="70" t="s">
        <v>175</v>
      </c>
      <c r="K2561" s="1" t="s">
        <v>6319</v>
      </c>
      <c r="L2561" s="1" t="s">
        <v>33</v>
      </c>
      <c r="M2561" s="1" t="s">
        <v>7752</v>
      </c>
      <c r="N2561" s="1" t="s">
        <v>137</v>
      </c>
      <c r="O2561" s="2" t="s">
        <v>822</v>
      </c>
      <c r="P2561" s="2" t="s">
        <v>32</v>
      </c>
      <c r="Q2561" s="2" t="s">
        <v>32</v>
      </c>
      <c r="R2561" s="2" t="s">
        <v>32</v>
      </c>
      <c r="S2561" s="2" t="s">
        <v>32</v>
      </c>
      <c r="T2561" s="1" t="s">
        <v>32</v>
      </c>
      <c r="U2561" s="1" t="s">
        <v>32</v>
      </c>
      <c r="V2561" s="1" t="s">
        <v>32</v>
      </c>
      <c r="W2561" s="1" t="s">
        <v>32</v>
      </c>
    </row>
    <row r="2562" spans="1:23">
      <c r="A2562" s="29" t="str">
        <f>+IF(B2562="N","",IF(COUNTIF(B:B,B2562)&gt;1,COUNTIF(B$3:B2562,B2562),""))</f>
        <v/>
      </c>
      <c r="B2562" s="2" t="str">
        <f>+IF(H2562='Export Demurrage Detention'!$C$2,"Y","N")</f>
        <v>N</v>
      </c>
      <c r="D2562" s="1" t="s">
        <v>173</v>
      </c>
      <c r="G2562" s="1" t="s">
        <v>22</v>
      </c>
      <c r="H2562" s="1" t="s">
        <v>7636</v>
      </c>
      <c r="I2562" s="69">
        <v>44228</v>
      </c>
      <c r="J2562" s="70" t="s">
        <v>175</v>
      </c>
      <c r="K2562" s="1" t="s">
        <v>6319</v>
      </c>
      <c r="L2562" s="1" t="s">
        <v>33</v>
      </c>
      <c r="M2562" s="1" t="s">
        <v>7729</v>
      </c>
      <c r="N2562" s="1" t="s">
        <v>137</v>
      </c>
      <c r="O2562" s="2" t="s">
        <v>822</v>
      </c>
      <c r="P2562" s="2" t="s">
        <v>32</v>
      </c>
      <c r="Q2562" s="2" t="s">
        <v>32</v>
      </c>
      <c r="R2562" s="2" t="s">
        <v>32</v>
      </c>
      <c r="S2562" s="2" t="s">
        <v>32</v>
      </c>
      <c r="T2562" s="1" t="s">
        <v>32</v>
      </c>
      <c r="U2562" s="1" t="s">
        <v>32</v>
      </c>
      <c r="V2562" s="1" t="s">
        <v>32</v>
      </c>
      <c r="W2562" s="1" t="s">
        <v>32</v>
      </c>
    </row>
    <row r="2563" spans="1:23">
      <c r="A2563" s="29" t="str">
        <f>+IF(B2563="N","",IF(COUNTIF(B:B,B2563)&gt;1,COUNTIF(B$3:B2563,B2563),""))</f>
        <v/>
      </c>
      <c r="B2563" s="2" t="str">
        <f>+IF(H2563='Export Demurrage Detention'!$C$2,"Y","N")</f>
        <v>N</v>
      </c>
      <c r="D2563" s="1" t="s">
        <v>173</v>
      </c>
      <c r="G2563" s="1" t="s">
        <v>22</v>
      </c>
      <c r="H2563" s="1" t="s">
        <v>7636</v>
      </c>
      <c r="I2563" s="69">
        <v>44228</v>
      </c>
      <c r="J2563" s="70" t="s">
        <v>175</v>
      </c>
      <c r="K2563" s="1" t="s">
        <v>6319</v>
      </c>
      <c r="L2563" s="1" t="s">
        <v>33</v>
      </c>
      <c r="M2563" s="1" t="s">
        <v>7753</v>
      </c>
      <c r="N2563" s="1" t="s">
        <v>137</v>
      </c>
      <c r="O2563" s="2" t="s">
        <v>822</v>
      </c>
      <c r="P2563" s="2" t="s">
        <v>32</v>
      </c>
      <c r="Q2563" s="2" t="s">
        <v>32</v>
      </c>
      <c r="R2563" s="2" t="s">
        <v>32</v>
      </c>
      <c r="S2563" s="2" t="s">
        <v>32</v>
      </c>
      <c r="T2563" s="1" t="s">
        <v>32</v>
      </c>
      <c r="U2563" s="1" t="s">
        <v>32</v>
      </c>
      <c r="V2563" s="1" t="s">
        <v>32</v>
      </c>
      <c r="W2563" s="1" t="s">
        <v>32</v>
      </c>
    </row>
    <row r="2564" spans="1:23">
      <c r="A2564" s="29" t="str">
        <f>+IF(B2564="N","",IF(COUNTIF(B:B,B2564)&gt;1,COUNTIF(B$3:B2564,B2564),""))</f>
        <v/>
      </c>
      <c r="B2564" s="2" t="str">
        <f>+IF(H2564='Export Demurrage Detention'!$C$2,"Y","N")</f>
        <v>N</v>
      </c>
      <c r="D2564" s="1" t="s">
        <v>173</v>
      </c>
      <c r="G2564" s="1" t="s">
        <v>22</v>
      </c>
      <c r="H2564" s="1" t="s">
        <v>7636</v>
      </c>
      <c r="I2564" s="69">
        <v>44228</v>
      </c>
      <c r="J2564" s="70" t="s">
        <v>175</v>
      </c>
      <c r="K2564" s="1" t="s">
        <v>6319</v>
      </c>
      <c r="L2564" s="1" t="s">
        <v>33</v>
      </c>
      <c r="M2564" s="1" t="s">
        <v>7754</v>
      </c>
      <c r="N2564" s="1" t="s">
        <v>137</v>
      </c>
      <c r="O2564" s="2" t="s">
        <v>822</v>
      </c>
      <c r="P2564" s="2" t="s">
        <v>32</v>
      </c>
      <c r="Q2564" s="2" t="s">
        <v>32</v>
      </c>
      <c r="R2564" s="2" t="s">
        <v>32</v>
      </c>
      <c r="S2564" s="2" t="s">
        <v>32</v>
      </c>
      <c r="T2564" s="1" t="s">
        <v>32</v>
      </c>
      <c r="U2564" s="1" t="s">
        <v>32</v>
      </c>
      <c r="V2564" s="1" t="s">
        <v>32</v>
      </c>
      <c r="W2564" s="1" t="s">
        <v>32</v>
      </c>
    </row>
    <row r="2565" spans="1:23">
      <c r="A2565" s="29" t="str">
        <f>+IF(B2565="N","",IF(COUNTIF(B:B,B2565)&gt;1,COUNTIF(B$3:B2565,B2565),""))</f>
        <v/>
      </c>
      <c r="B2565" s="2" t="str">
        <f>+IF(H2565='Export Demurrage Detention'!$C$2,"Y","N")</f>
        <v>N</v>
      </c>
      <c r="D2565" s="1" t="s">
        <v>173</v>
      </c>
      <c r="G2565" s="1" t="s">
        <v>22</v>
      </c>
      <c r="H2565" s="1" t="s">
        <v>7636</v>
      </c>
      <c r="I2565" s="69">
        <v>44228</v>
      </c>
      <c r="J2565" s="70" t="s">
        <v>175</v>
      </c>
      <c r="K2565" s="1" t="s">
        <v>6319</v>
      </c>
      <c r="L2565" s="1" t="s">
        <v>33</v>
      </c>
      <c r="M2565" s="1" t="s">
        <v>7755</v>
      </c>
      <c r="N2565" s="1" t="s">
        <v>137</v>
      </c>
      <c r="O2565" s="2" t="s">
        <v>822</v>
      </c>
      <c r="P2565" s="2" t="s">
        <v>32</v>
      </c>
      <c r="Q2565" s="2" t="s">
        <v>32</v>
      </c>
      <c r="R2565" s="2" t="s">
        <v>32</v>
      </c>
      <c r="S2565" s="2" t="s">
        <v>32</v>
      </c>
      <c r="T2565" s="1" t="s">
        <v>32</v>
      </c>
      <c r="U2565" s="1" t="s">
        <v>32</v>
      </c>
      <c r="V2565" s="1" t="s">
        <v>32</v>
      </c>
      <c r="W2565" s="1" t="s">
        <v>32</v>
      </c>
    </row>
    <row r="2566" spans="1:23">
      <c r="A2566" s="29" t="str">
        <f>+IF(B2566="N","",IF(COUNTIF(B:B,B2566)&gt;1,COUNTIF(B$3:B2566,B2566),""))</f>
        <v/>
      </c>
      <c r="B2566" s="2" t="str">
        <f>+IF(H2566='Export Demurrage Detention'!$C$2,"Y","N")</f>
        <v>N</v>
      </c>
      <c r="D2566" s="1" t="s">
        <v>173</v>
      </c>
      <c r="G2566" s="1" t="s">
        <v>22</v>
      </c>
      <c r="H2566" s="1" t="s">
        <v>7636</v>
      </c>
      <c r="I2566" s="69">
        <v>44228</v>
      </c>
      <c r="J2566" s="70" t="s">
        <v>175</v>
      </c>
      <c r="K2566" s="1" t="s">
        <v>6319</v>
      </c>
      <c r="L2566" s="1" t="s">
        <v>33</v>
      </c>
      <c r="M2566" s="1" t="s">
        <v>7756</v>
      </c>
      <c r="N2566" s="1" t="s">
        <v>137</v>
      </c>
      <c r="O2566" s="2" t="s">
        <v>822</v>
      </c>
      <c r="P2566" s="2" t="s">
        <v>32</v>
      </c>
      <c r="Q2566" s="2" t="s">
        <v>32</v>
      </c>
      <c r="R2566" s="2" t="s">
        <v>32</v>
      </c>
      <c r="S2566" s="2" t="s">
        <v>32</v>
      </c>
      <c r="T2566" s="1" t="s">
        <v>32</v>
      </c>
      <c r="U2566" s="1" t="s">
        <v>32</v>
      </c>
      <c r="V2566" s="1" t="s">
        <v>32</v>
      </c>
      <c r="W2566" s="1" t="s">
        <v>32</v>
      </c>
    </row>
    <row r="2567" spans="1:23">
      <c r="A2567" s="29" t="str">
        <f>+IF(B2567="N","",IF(COUNTIF(B:B,B2567)&gt;1,COUNTIF(B$3:B2567,B2567),""))</f>
        <v/>
      </c>
      <c r="B2567" s="2" t="str">
        <f>+IF(H2567='Export Demurrage Detention'!$C$2,"Y","N")</f>
        <v>N</v>
      </c>
      <c r="D2567" s="1" t="s">
        <v>173</v>
      </c>
      <c r="G2567" s="1" t="s">
        <v>22</v>
      </c>
      <c r="H2567" s="1" t="s">
        <v>7636</v>
      </c>
      <c r="I2567" s="69">
        <v>44228</v>
      </c>
      <c r="J2567" s="70" t="s">
        <v>175</v>
      </c>
      <c r="K2567" s="1" t="s">
        <v>6319</v>
      </c>
      <c r="L2567" s="1" t="s">
        <v>33</v>
      </c>
      <c r="M2567" s="1" t="s">
        <v>7757</v>
      </c>
      <c r="N2567" s="1" t="s">
        <v>137</v>
      </c>
      <c r="O2567" s="2" t="s">
        <v>822</v>
      </c>
      <c r="P2567" s="2" t="s">
        <v>32</v>
      </c>
      <c r="Q2567" s="2" t="s">
        <v>32</v>
      </c>
      <c r="R2567" s="2" t="s">
        <v>32</v>
      </c>
      <c r="S2567" s="2" t="s">
        <v>32</v>
      </c>
      <c r="T2567" s="1" t="s">
        <v>32</v>
      </c>
      <c r="U2567" s="1" t="s">
        <v>32</v>
      </c>
      <c r="V2567" s="1" t="s">
        <v>32</v>
      </c>
      <c r="W2567" s="1" t="s">
        <v>32</v>
      </c>
    </row>
    <row r="2568" spans="1:23">
      <c r="A2568" s="29" t="str">
        <f>+IF(B2568="N","",IF(COUNTIF(B:B,B2568)&gt;1,COUNTIF(B$3:B2568,B2568),""))</f>
        <v/>
      </c>
      <c r="B2568" s="2" t="str">
        <f>+IF(H2568='Export Demurrage Detention'!$C$2,"Y","N")</f>
        <v>N</v>
      </c>
      <c r="D2568" s="1" t="s">
        <v>173</v>
      </c>
      <c r="G2568" s="1" t="s">
        <v>22</v>
      </c>
      <c r="H2568" s="1" t="s">
        <v>7636</v>
      </c>
      <c r="I2568" s="69">
        <v>44228</v>
      </c>
      <c r="J2568" s="70" t="s">
        <v>175</v>
      </c>
      <c r="K2568" s="1" t="s">
        <v>6319</v>
      </c>
      <c r="L2568" s="1" t="s">
        <v>33</v>
      </c>
      <c r="M2568" s="1" t="s">
        <v>7758</v>
      </c>
      <c r="N2568" s="1" t="s">
        <v>137</v>
      </c>
      <c r="O2568" s="2" t="s">
        <v>822</v>
      </c>
      <c r="P2568" s="2" t="s">
        <v>32</v>
      </c>
      <c r="Q2568" s="2" t="s">
        <v>32</v>
      </c>
      <c r="R2568" s="2" t="s">
        <v>32</v>
      </c>
      <c r="S2568" s="2" t="s">
        <v>32</v>
      </c>
      <c r="T2568" s="1" t="s">
        <v>32</v>
      </c>
      <c r="U2568" s="1" t="s">
        <v>32</v>
      </c>
      <c r="V2568" s="1" t="s">
        <v>32</v>
      </c>
      <c r="W2568" s="1" t="s">
        <v>32</v>
      </c>
    </row>
    <row r="2569" spans="1:23">
      <c r="A2569" s="29" t="str">
        <f>+IF(B2569="N","",IF(COUNTIF(B:B,B2569)&gt;1,COUNTIF(B$3:B2569,B2569),""))</f>
        <v/>
      </c>
      <c r="B2569" s="2" t="str">
        <f>+IF(H2569='Export Demurrage Detention'!$C$2,"Y","N")</f>
        <v>N</v>
      </c>
      <c r="D2569" s="1" t="s">
        <v>173</v>
      </c>
      <c r="G2569" s="1" t="s">
        <v>22</v>
      </c>
      <c r="H2569" s="1" t="s">
        <v>7636</v>
      </c>
      <c r="I2569" s="69">
        <v>44228</v>
      </c>
      <c r="J2569" s="70" t="s">
        <v>175</v>
      </c>
      <c r="K2569" s="1" t="s">
        <v>6319</v>
      </c>
      <c r="L2569" s="1" t="s">
        <v>33</v>
      </c>
      <c r="M2569" s="1" t="s">
        <v>7759</v>
      </c>
      <c r="N2569" s="1" t="s">
        <v>137</v>
      </c>
      <c r="O2569" s="2" t="s">
        <v>822</v>
      </c>
      <c r="P2569" s="2" t="s">
        <v>32</v>
      </c>
      <c r="Q2569" s="2" t="s">
        <v>32</v>
      </c>
      <c r="R2569" s="2" t="s">
        <v>32</v>
      </c>
      <c r="S2569" s="2" t="s">
        <v>32</v>
      </c>
      <c r="T2569" s="1" t="s">
        <v>32</v>
      </c>
      <c r="U2569" s="1" t="s">
        <v>32</v>
      </c>
      <c r="V2569" s="1" t="s">
        <v>32</v>
      </c>
      <c r="W2569" s="1" t="s">
        <v>32</v>
      </c>
    </row>
    <row r="2570" spans="1:23">
      <c r="A2570" s="29" t="str">
        <f>+IF(B2570="N","",IF(COUNTIF(B:B,B2570)&gt;1,COUNTIF(B$3:B2570,B2570),""))</f>
        <v/>
      </c>
      <c r="B2570" s="2" t="str">
        <f>+IF(H2570='Export Demurrage Detention'!$C$2,"Y","N")</f>
        <v>N</v>
      </c>
      <c r="D2570" s="1" t="s">
        <v>173</v>
      </c>
      <c r="G2570" s="1" t="s">
        <v>22</v>
      </c>
      <c r="H2570" s="1" t="s">
        <v>7636</v>
      </c>
      <c r="I2570" s="69">
        <v>44228</v>
      </c>
      <c r="J2570" s="70" t="s">
        <v>175</v>
      </c>
      <c r="K2570" s="1" t="s">
        <v>6319</v>
      </c>
      <c r="L2570" s="1" t="s">
        <v>33</v>
      </c>
      <c r="M2570" s="1" t="s">
        <v>7760</v>
      </c>
      <c r="N2570" s="1" t="s">
        <v>137</v>
      </c>
      <c r="O2570" s="2" t="s">
        <v>822</v>
      </c>
      <c r="P2570" s="2" t="s">
        <v>32</v>
      </c>
      <c r="Q2570" s="2" t="s">
        <v>32</v>
      </c>
      <c r="R2570" s="2" t="s">
        <v>32</v>
      </c>
      <c r="S2570" s="2" t="s">
        <v>32</v>
      </c>
      <c r="T2570" s="1" t="s">
        <v>32</v>
      </c>
      <c r="U2570" s="1" t="s">
        <v>32</v>
      </c>
      <c r="V2570" s="1" t="s">
        <v>32</v>
      </c>
      <c r="W2570" s="1" t="s">
        <v>32</v>
      </c>
    </row>
    <row r="2571" spans="1:23">
      <c r="A2571" s="29" t="str">
        <f>+IF(B2571="N","",IF(COUNTIF(B:B,B2571)&gt;1,COUNTIF(B$3:B2571,B2571),""))</f>
        <v/>
      </c>
      <c r="B2571" s="2" t="str">
        <f>+IF(H2571='Export Demurrage Detention'!$C$2,"Y","N")</f>
        <v>N</v>
      </c>
      <c r="D2571" s="1" t="s">
        <v>173</v>
      </c>
      <c r="G2571" s="1" t="s">
        <v>22</v>
      </c>
      <c r="H2571" s="1" t="s">
        <v>7636</v>
      </c>
      <c r="I2571" s="69">
        <v>44228</v>
      </c>
      <c r="J2571" s="70" t="s">
        <v>175</v>
      </c>
      <c r="K2571" s="1" t="s">
        <v>6319</v>
      </c>
      <c r="L2571" s="1" t="s">
        <v>33</v>
      </c>
      <c r="M2571" s="1" t="s">
        <v>7761</v>
      </c>
      <c r="N2571" s="1" t="s">
        <v>137</v>
      </c>
      <c r="O2571" s="2" t="s">
        <v>822</v>
      </c>
      <c r="P2571" s="2" t="s">
        <v>32</v>
      </c>
      <c r="Q2571" s="2" t="s">
        <v>32</v>
      </c>
      <c r="R2571" s="2" t="s">
        <v>32</v>
      </c>
      <c r="S2571" s="2" t="s">
        <v>32</v>
      </c>
      <c r="T2571" s="1" t="s">
        <v>32</v>
      </c>
      <c r="U2571" s="1" t="s">
        <v>32</v>
      </c>
      <c r="V2571" s="1" t="s">
        <v>32</v>
      </c>
      <c r="W2571" s="1" t="s">
        <v>32</v>
      </c>
    </row>
    <row r="2572" spans="1:23">
      <c r="A2572" s="29" t="str">
        <f>+IF(B2572="N","",IF(COUNTIF(B:B,B2572)&gt;1,COUNTIF(B$3:B2572,B2572),""))</f>
        <v/>
      </c>
      <c r="B2572" s="2" t="str">
        <f>+IF(H2572='Export Demurrage Detention'!$C$2,"Y","N")</f>
        <v>N</v>
      </c>
      <c r="D2572" s="1" t="s">
        <v>173</v>
      </c>
      <c r="G2572" s="1" t="s">
        <v>22</v>
      </c>
      <c r="H2572" s="1" t="s">
        <v>7636</v>
      </c>
      <c r="I2572" s="69">
        <v>44228</v>
      </c>
      <c r="J2572" s="70" t="s">
        <v>175</v>
      </c>
      <c r="K2572" s="1" t="s">
        <v>6319</v>
      </c>
      <c r="L2572" s="1" t="s">
        <v>33</v>
      </c>
      <c r="M2572" s="1" t="s">
        <v>7762</v>
      </c>
      <c r="N2572" s="1" t="s">
        <v>137</v>
      </c>
      <c r="O2572" s="2" t="s">
        <v>822</v>
      </c>
      <c r="P2572" s="2" t="s">
        <v>32</v>
      </c>
      <c r="Q2572" s="2" t="s">
        <v>32</v>
      </c>
      <c r="R2572" s="2" t="s">
        <v>32</v>
      </c>
      <c r="S2572" s="2" t="s">
        <v>32</v>
      </c>
      <c r="T2572" s="1" t="s">
        <v>32</v>
      </c>
      <c r="U2572" s="1" t="s">
        <v>32</v>
      </c>
      <c r="V2572" s="1" t="s">
        <v>32</v>
      </c>
      <c r="W2572" s="1" t="s">
        <v>32</v>
      </c>
    </row>
    <row r="2573" spans="1:23">
      <c r="A2573" s="29" t="str">
        <f>+IF(B2573="N","",IF(COUNTIF(B:B,B2573)&gt;1,COUNTIF(B$3:B2573,B2573),""))</f>
        <v/>
      </c>
      <c r="B2573" s="2" t="str">
        <f>+IF(H2573='Export Demurrage Detention'!$C$2,"Y","N")</f>
        <v>N</v>
      </c>
      <c r="D2573" s="1" t="s">
        <v>173</v>
      </c>
      <c r="G2573" s="1" t="s">
        <v>22</v>
      </c>
      <c r="H2573" s="1" t="s">
        <v>7636</v>
      </c>
      <c r="I2573" s="69">
        <v>44228</v>
      </c>
      <c r="J2573" s="70" t="s">
        <v>175</v>
      </c>
      <c r="K2573" s="1" t="s">
        <v>6319</v>
      </c>
      <c r="L2573" s="1" t="s">
        <v>33</v>
      </c>
      <c r="M2573" s="1" t="s">
        <v>7763</v>
      </c>
      <c r="N2573" s="1" t="s">
        <v>137</v>
      </c>
      <c r="O2573" s="2" t="s">
        <v>822</v>
      </c>
      <c r="P2573" s="2" t="s">
        <v>32</v>
      </c>
      <c r="Q2573" s="2" t="s">
        <v>32</v>
      </c>
      <c r="R2573" s="2" t="s">
        <v>32</v>
      </c>
      <c r="S2573" s="2" t="s">
        <v>32</v>
      </c>
      <c r="T2573" s="1" t="s">
        <v>32</v>
      </c>
      <c r="U2573" s="1" t="s">
        <v>32</v>
      </c>
      <c r="V2573" s="1" t="s">
        <v>32</v>
      </c>
      <c r="W2573" s="1" t="s">
        <v>32</v>
      </c>
    </row>
    <row r="2574" spans="1:23">
      <c r="A2574" s="29" t="str">
        <f>+IF(B2574="N","",IF(COUNTIF(B:B,B2574)&gt;1,COUNTIF(B$3:B2574,B2574),""))</f>
        <v/>
      </c>
      <c r="B2574" s="2" t="str">
        <f>+IF(H2574='Export Demurrage Detention'!$C$2,"Y","N")</f>
        <v>N</v>
      </c>
      <c r="D2574" s="1" t="s">
        <v>173</v>
      </c>
      <c r="G2574" s="1" t="s">
        <v>22</v>
      </c>
      <c r="H2574" s="1" t="s">
        <v>7636</v>
      </c>
      <c r="I2574" s="69">
        <v>44228</v>
      </c>
      <c r="J2574" s="70" t="s">
        <v>175</v>
      </c>
      <c r="K2574" s="1" t="s">
        <v>6319</v>
      </c>
      <c r="L2574" s="1" t="s">
        <v>33</v>
      </c>
      <c r="M2574" s="1" t="s">
        <v>7764</v>
      </c>
      <c r="N2574" s="1" t="s">
        <v>137</v>
      </c>
      <c r="O2574" s="2" t="s">
        <v>822</v>
      </c>
      <c r="P2574" s="2" t="s">
        <v>32</v>
      </c>
      <c r="Q2574" s="2" t="s">
        <v>32</v>
      </c>
      <c r="R2574" s="2" t="s">
        <v>32</v>
      </c>
      <c r="S2574" s="2" t="s">
        <v>32</v>
      </c>
      <c r="T2574" s="1" t="s">
        <v>32</v>
      </c>
      <c r="U2574" s="1" t="s">
        <v>32</v>
      </c>
      <c r="V2574" s="1" t="s">
        <v>32</v>
      </c>
      <c r="W2574" s="1" t="s">
        <v>32</v>
      </c>
    </row>
    <row r="2575" spans="1:23">
      <c r="A2575" s="29" t="str">
        <f>+IF(B2575="N","",IF(COUNTIF(B:B,B2575)&gt;1,COUNTIF(B$3:B2575,B2575),""))</f>
        <v/>
      </c>
      <c r="B2575" s="2" t="str">
        <f>+IF(H2575='Export Demurrage Detention'!$C$2,"Y","N")</f>
        <v>N</v>
      </c>
      <c r="D2575" s="1" t="s">
        <v>173</v>
      </c>
      <c r="G2575" s="1" t="s">
        <v>22</v>
      </c>
      <c r="H2575" s="1" t="s">
        <v>7636</v>
      </c>
      <c r="I2575" s="69">
        <v>44228</v>
      </c>
      <c r="J2575" s="70" t="s">
        <v>175</v>
      </c>
      <c r="K2575" s="1" t="s">
        <v>6319</v>
      </c>
      <c r="L2575" s="1" t="s">
        <v>33</v>
      </c>
      <c r="M2575" s="1" t="s">
        <v>7765</v>
      </c>
      <c r="N2575" s="1" t="s">
        <v>137</v>
      </c>
      <c r="O2575" s="2" t="s">
        <v>822</v>
      </c>
      <c r="P2575" s="2" t="s">
        <v>32</v>
      </c>
      <c r="Q2575" s="2" t="s">
        <v>32</v>
      </c>
      <c r="R2575" s="2" t="s">
        <v>32</v>
      </c>
      <c r="S2575" s="2" t="s">
        <v>32</v>
      </c>
      <c r="T2575" s="1" t="s">
        <v>32</v>
      </c>
      <c r="U2575" s="1" t="s">
        <v>32</v>
      </c>
      <c r="V2575" s="1" t="s">
        <v>32</v>
      </c>
      <c r="W2575" s="1" t="s">
        <v>32</v>
      </c>
    </row>
    <row r="2576" spans="1:23">
      <c r="A2576" s="29" t="str">
        <f>+IF(B2576="N","",IF(COUNTIF(B:B,B2576)&gt;1,COUNTIF(B$3:B2576,B2576),""))</f>
        <v/>
      </c>
      <c r="B2576" s="2" t="str">
        <f>+IF(H2576='Export Demurrage Detention'!$C$2,"Y","N")</f>
        <v>N</v>
      </c>
      <c r="D2576" s="1" t="s">
        <v>173</v>
      </c>
      <c r="G2576" s="1" t="s">
        <v>22</v>
      </c>
      <c r="H2576" s="1" t="s">
        <v>7636</v>
      </c>
      <c r="I2576" s="69">
        <v>44228</v>
      </c>
      <c r="J2576" s="70" t="s">
        <v>175</v>
      </c>
      <c r="K2576" s="1" t="s">
        <v>6319</v>
      </c>
      <c r="L2576" s="1" t="s">
        <v>33</v>
      </c>
      <c r="M2576" s="1" t="s">
        <v>7766</v>
      </c>
      <c r="N2576" s="1" t="s">
        <v>137</v>
      </c>
      <c r="O2576" s="2" t="s">
        <v>822</v>
      </c>
      <c r="P2576" s="2" t="s">
        <v>32</v>
      </c>
      <c r="Q2576" s="2" t="s">
        <v>32</v>
      </c>
      <c r="R2576" s="2" t="s">
        <v>32</v>
      </c>
      <c r="S2576" s="2" t="s">
        <v>32</v>
      </c>
      <c r="T2576" s="1" t="s">
        <v>32</v>
      </c>
      <c r="U2576" s="1" t="s">
        <v>32</v>
      </c>
      <c r="V2576" s="1" t="s">
        <v>32</v>
      </c>
      <c r="W2576" s="1" t="s">
        <v>32</v>
      </c>
    </row>
    <row r="2577" spans="1:23">
      <c r="A2577" s="29" t="str">
        <f>+IF(B2577="N","",IF(COUNTIF(B:B,B2577)&gt;1,COUNTIF(B$3:B2577,B2577),""))</f>
        <v/>
      </c>
      <c r="B2577" s="2" t="str">
        <f>+IF(H2577='Export Demurrage Detention'!$C$2,"Y","N")</f>
        <v>N</v>
      </c>
      <c r="D2577" s="1" t="s">
        <v>173</v>
      </c>
      <c r="G2577" s="1" t="s">
        <v>22</v>
      </c>
      <c r="H2577" s="1" t="s">
        <v>7636</v>
      </c>
      <c r="I2577" s="69">
        <v>44228</v>
      </c>
      <c r="J2577" s="70" t="s">
        <v>175</v>
      </c>
      <c r="K2577" s="1" t="s">
        <v>6319</v>
      </c>
      <c r="L2577" s="1" t="s">
        <v>33</v>
      </c>
      <c r="M2577" s="1" t="s">
        <v>7767</v>
      </c>
      <c r="N2577" s="1" t="s">
        <v>137</v>
      </c>
      <c r="O2577" s="2" t="s">
        <v>822</v>
      </c>
      <c r="P2577" s="2" t="s">
        <v>32</v>
      </c>
      <c r="Q2577" s="2" t="s">
        <v>32</v>
      </c>
      <c r="R2577" s="2" t="s">
        <v>32</v>
      </c>
      <c r="S2577" s="2" t="s">
        <v>32</v>
      </c>
      <c r="T2577" s="1" t="s">
        <v>32</v>
      </c>
      <c r="U2577" s="1" t="s">
        <v>32</v>
      </c>
      <c r="V2577" s="1" t="s">
        <v>32</v>
      </c>
      <c r="W2577" s="1" t="s">
        <v>32</v>
      </c>
    </row>
    <row r="2578" spans="1:23">
      <c r="A2578" s="29" t="str">
        <f>+IF(B2578="N","",IF(COUNTIF(B:B,B2578)&gt;1,COUNTIF(B$3:B2578,B2578),""))</f>
        <v/>
      </c>
      <c r="B2578" s="2" t="str">
        <f>+IF(H2578='Export Demurrage Detention'!$C$2,"Y","N")</f>
        <v>N</v>
      </c>
      <c r="D2578" s="1" t="s">
        <v>173</v>
      </c>
      <c r="G2578" s="1" t="s">
        <v>22</v>
      </c>
      <c r="H2578" s="1" t="s">
        <v>7636</v>
      </c>
      <c r="I2578" s="69">
        <v>44228</v>
      </c>
      <c r="J2578" s="70" t="s">
        <v>175</v>
      </c>
      <c r="K2578" s="1" t="s">
        <v>6319</v>
      </c>
      <c r="L2578" s="1" t="s">
        <v>33</v>
      </c>
      <c r="M2578" s="1" t="s">
        <v>7768</v>
      </c>
      <c r="N2578" s="1" t="s">
        <v>137</v>
      </c>
      <c r="O2578" s="2" t="s">
        <v>822</v>
      </c>
      <c r="P2578" s="2" t="s">
        <v>32</v>
      </c>
      <c r="Q2578" s="2" t="s">
        <v>32</v>
      </c>
      <c r="R2578" s="2" t="s">
        <v>32</v>
      </c>
      <c r="S2578" s="2" t="s">
        <v>32</v>
      </c>
      <c r="T2578" s="1" t="s">
        <v>32</v>
      </c>
      <c r="U2578" s="1" t="s">
        <v>32</v>
      </c>
      <c r="V2578" s="1" t="s">
        <v>32</v>
      </c>
      <c r="W2578" s="1" t="s">
        <v>32</v>
      </c>
    </row>
    <row r="2579" spans="1:23">
      <c r="A2579" s="29" t="str">
        <f>+IF(B2579="N","",IF(COUNTIF(B:B,B2579)&gt;1,COUNTIF(B$3:B2579,B2579),""))</f>
        <v/>
      </c>
      <c r="B2579" s="2" t="str">
        <f>+IF(H2579='Export Demurrage Detention'!$C$2,"Y","N")</f>
        <v>N</v>
      </c>
      <c r="D2579" s="1" t="s">
        <v>173</v>
      </c>
      <c r="G2579" s="1" t="s">
        <v>22</v>
      </c>
      <c r="H2579" s="1" t="s">
        <v>7636</v>
      </c>
      <c r="I2579" s="69">
        <v>44228</v>
      </c>
      <c r="J2579" s="70" t="s">
        <v>175</v>
      </c>
      <c r="K2579" s="1" t="s">
        <v>6319</v>
      </c>
      <c r="L2579" s="1" t="s">
        <v>33</v>
      </c>
      <c r="M2579" s="1" t="s">
        <v>7769</v>
      </c>
      <c r="N2579" s="1" t="s">
        <v>137</v>
      </c>
      <c r="O2579" s="2" t="s">
        <v>822</v>
      </c>
      <c r="P2579" s="2" t="s">
        <v>32</v>
      </c>
      <c r="Q2579" s="2" t="s">
        <v>32</v>
      </c>
      <c r="R2579" s="2" t="s">
        <v>32</v>
      </c>
      <c r="S2579" s="2" t="s">
        <v>32</v>
      </c>
      <c r="T2579" s="1" t="s">
        <v>32</v>
      </c>
      <c r="U2579" s="1" t="s">
        <v>32</v>
      </c>
      <c r="V2579" s="1" t="s">
        <v>32</v>
      </c>
      <c r="W2579" s="1" t="s">
        <v>32</v>
      </c>
    </row>
    <row r="2580" spans="1:23">
      <c r="A2580" s="29" t="str">
        <f>+IF(B2580="N","",IF(COUNTIF(B:B,B2580)&gt;1,COUNTIF(B$3:B2580,B2580),""))</f>
        <v/>
      </c>
      <c r="B2580" s="2" t="str">
        <f>+IF(H2580='Export Demurrage Detention'!$C$2,"Y","N")</f>
        <v>N</v>
      </c>
      <c r="D2580" s="1" t="s">
        <v>173</v>
      </c>
      <c r="G2580" s="1" t="s">
        <v>22</v>
      </c>
      <c r="H2580" s="1" t="s">
        <v>2858</v>
      </c>
      <c r="I2580" s="69">
        <v>44228</v>
      </c>
      <c r="J2580" s="70" t="s">
        <v>175</v>
      </c>
      <c r="K2580" s="1" t="s">
        <v>6319</v>
      </c>
      <c r="L2580" s="1" t="s">
        <v>33</v>
      </c>
      <c r="M2580" s="1" t="s">
        <v>7751</v>
      </c>
      <c r="N2580" s="1" t="s">
        <v>137</v>
      </c>
      <c r="O2580" s="2" t="s">
        <v>822</v>
      </c>
      <c r="P2580" s="2" t="s">
        <v>32</v>
      </c>
      <c r="Q2580" s="2" t="s">
        <v>32</v>
      </c>
      <c r="R2580" s="2" t="s">
        <v>32</v>
      </c>
      <c r="S2580" s="2" t="s">
        <v>32</v>
      </c>
      <c r="T2580" s="1" t="s">
        <v>32</v>
      </c>
      <c r="U2580" s="1" t="s">
        <v>32</v>
      </c>
      <c r="V2580" s="1" t="s">
        <v>32</v>
      </c>
      <c r="W2580" s="1" t="s">
        <v>32</v>
      </c>
    </row>
    <row r="2581" spans="1:23">
      <c r="A2581" s="29" t="str">
        <f>+IF(B2581="N","",IF(COUNTIF(B:B,B2581)&gt;1,COUNTIF(B$3:B2581,B2581),""))</f>
        <v/>
      </c>
      <c r="B2581" s="2" t="str">
        <f>+IF(H2581='Export Demurrage Detention'!$C$2,"Y","N")</f>
        <v>N</v>
      </c>
      <c r="D2581" s="1" t="s">
        <v>173</v>
      </c>
      <c r="G2581" s="1" t="s">
        <v>22</v>
      </c>
      <c r="H2581" s="1" t="s">
        <v>2858</v>
      </c>
      <c r="I2581" s="69">
        <v>44228</v>
      </c>
      <c r="J2581" s="70" t="s">
        <v>175</v>
      </c>
      <c r="K2581" s="1" t="s">
        <v>6319</v>
      </c>
      <c r="L2581" s="1" t="s">
        <v>33</v>
      </c>
      <c r="M2581" s="1" t="s">
        <v>7752</v>
      </c>
      <c r="N2581" s="1" t="s">
        <v>137</v>
      </c>
      <c r="O2581" s="2" t="s">
        <v>822</v>
      </c>
      <c r="P2581" s="2" t="s">
        <v>32</v>
      </c>
      <c r="Q2581" s="2" t="s">
        <v>32</v>
      </c>
      <c r="R2581" s="2" t="s">
        <v>32</v>
      </c>
      <c r="S2581" s="2" t="s">
        <v>32</v>
      </c>
      <c r="T2581" s="1" t="s">
        <v>32</v>
      </c>
      <c r="U2581" s="1" t="s">
        <v>32</v>
      </c>
      <c r="V2581" s="1" t="s">
        <v>32</v>
      </c>
      <c r="W2581" s="1" t="s">
        <v>32</v>
      </c>
    </row>
    <row r="2582" spans="1:23">
      <c r="A2582" s="29" t="str">
        <f>+IF(B2582="N","",IF(COUNTIF(B:B,B2582)&gt;1,COUNTIF(B$3:B2582,B2582),""))</f>
        <v/>
      </c>
      <c r="B2582" s="2" t="str">
        <f>+IF(H2582='Export Demurrage Detention'!$C$2,"Y","N")</f>
        <v>N</v>
      </c>
      <c r="D2582" s="1" t="s">
        <v>173</v>
      </c>
      <c r="G2582" s="1" t="s">
        <v>22</v>
      </c>
      <c r="H2582" s="1" t="s">
        <v>2858</v>
      </c>
      <c r="I2582" s="69">
        <v>44228</v>
      </c>
      <c r="J2582" s="70" t="s">
        <v>175</v>
      </c>
      <c r="K2582" s="1" t="s">
        <v>6319</v>
      </c>
      <c r="L2582" s="1" t="s">
        <v>33</v>
      </c>
      <c r="M2582" s="1" t="s">
        <v>7729</v>
      </c>
      <c r="N2582" s="1" t="s">
        <v>137</v>
      </c>
      <c r="O2582" s="2" t="s">
        <v>822</v>
      </c>
      <c r="P2582" s="2" t="s">
        <v>32</v>
      </c>
      <c r="Q2582" s="2" t="s">
        <v>32</v>
      </c>
      <c r="R2582" s="2" t="s">
        <v>32</v>
      </c>
      <c r="S2582" s="2" t="s">
        <v>32</v>
      </c>
      <c r="T2582" s="1" t="s">
        <v>32</v>
      </c>
      <c r="U2582" s="1" t="s">
        <v>32</v>
      </c>
      <c r="V2582" s="1" t="s">
        <v>32</v>
      </c>
      <c r="W2582" s="1" t="s">
        <v>32</v>
      </c>
    </row>
    <row r="2583" spans="1:23">
      <c r="A2583" s="29" t="str">
        <f>+IF(B2583="N","",IF(COUNTIF(B:B,B2583)&gt;1,COUNTIF(B$3:B2583,B2583),""))</f>
        <v/>
      </c>
      <c r="B2583" s="2" t="str">
        <f>+IF(H2583='Export Demurrage Detention'!$C$2,"Y","N")</f>
        <v>N</v>
      </c>
      <c r="D2583" s="1" t="s">
        <v>173</v>
      </c>
      <c r="G2583" s="1" t="s">
        <v>22</v>
      </c>
      <c r="H2583" s="1" t="s">
        <v>2858</v>
      </c>
      <c r="I2583" s="69">
        <v>44228</v>
      </c>
      <c r="J2583" s="70" t="s">
        <v>175</v>
      </c>
      <c r="K2583" s="1" t="s">
        <v>6319</v>
      </c>
      <c r="L2583" s="1" t="s">
        <v>33</v>
      </c>
      <c r="M2583" s="1" t="s">
        <v>7753</v>
      </c>
      <c r="N2583" s="1" t="s">
        <v>137</v>
      </c>
      <c r="O2583" s="2" t="s">
        <v>822</v>
      </c>
      <c r="P2583" s="2" t="s">
        <v>32</v>
      </c>
      <c r="Q2583" s="2" t="s">
        <v>32</v>
      </c>
      <c r="R2583" s="2" t="s">
        <v>32</v>
      </c>
      <c r="S2583" s="2" t="s">
        <v>32</v>
      </c>
      <c r="T2583" s="1" t="s">
        <v>32</v>
      </c>
      <c r="U2583" s="1" t="s">
        <v>32</v>
      </c>
      <c r="V2583" s="1" t="s">
        <v>32</v>
      </c>
      <c r="W2583" s="1" t="s">
        <v>32</v>
      </c>
    </row>
    <row r="2584" spans="1:23">
      <c r="A2584" s="29" t="str">
        <f>+IF(B2584="N","",IF(COUNTIF(B:B,B2584)&gt;1,COUNTIF(B$3:B2584,B2584),""))</f>
        <v/>
      </c>
      <c r="B2584" s="2" t="str">
        <f>+IF(H2584='Export Demurrage Detention'!$C$2,"Y","N")</f>
        <v>N</v>
      </c>
      <c r="D2584" s="1" t="s">
        <v>173</v>
      </c>
      <c r="G2584" s="1" t="s">
        <v>22</v>
      </c>
      <c r="H2584" s="1" t="s">
        <v>2858</v>
      </c>
      <c r="I2584" s="69">
        <v>44228</v>
      </c>
      <c r="J2584" s="70" t="s">
        <v>175</v>
      </c>
      <c r="K2584" s="1" t="s">
        <v>6319</v>
      </c>
      <c r="L2584" s="1" t="s">
        <v>33</v>
      </c>
      <c r="M2584" s="1" t="s">
        <v>7754</v>
      </c>
      <c r="N2584" s="1" t="s">
        <v>137</v>
      </c>
      <c r="O2584" s="2" t="s">
        <v>822</v>
      </c>
      <c r="P2584" s="2" t="s">
        <v>32</v>
      </c>
      <c r="Q2584" s="2" t="s">
        <v>32</v>
      </c>
      <c r="R2584" s="2" t="s">
        <v>32</v>
      </c>
      <c r="S2584" s="2" t="s">
        <v>32</v>
      </c>
      <c r="T2584" s="1" t="s">
        <v>32</v>
      </c>
      <c r="U2584" s="1" t="s">
        <v>32</v>
      </c>
      <c r="V2584" s="1" t="s">
        <v>32</v>
      </c>
      <c r="W2584" s="1" t="s">
        <v>32</v>
      </c>
    </row>
    <row r="2585" spans="1:23">
      <c r="A2585" s="29" t="str">
        <f>+IF(B2585="N","",IF(COUNTIF(B:B,B2585)&gt;1,COUNTIF(B$3:B2585,B2585),""))</f>
        <v/>
      </c>
      <c r="B2585" s="2" t="str">
        <f>+IF(H2585='Export Demurrage Detention'!$C$2,"Y","N")</f>
        <v>N</v>
      </c>
      <c r="D2585" s="1" t="s">
        <v>173</v>
      </c>
      <c r="G2585" s="1" t="s">
        <v>22</v>
      </c>
      <c r="H2585" s="1" t="s">
        <v>2858</v>
      </c>
      <c r="I2585" s="69">
        <v>44228</v>
      </c>
      <c r="J2585" s="70" t="s">
        <v>175</v>
      </c>
      <c r="K2585" s="1" t="s">
        <v>6319</v>
      </c>
      <c r="L2585" s="1" t="s">
        <v>33</v>
      </c>
      <c r="M2585" s="1" t="s">
        <v>7755</v>
      </c>
      <c r="N2585" s="1" t="s">
        <v>137</v>
      </c>
      <c r="O2585" s="2" t="s">
        <v>822</v>
      </c>
      <c r="P2585" s="2" t="s">
        <v>32</v>
      </c>
      <c r="Q2585" s="2" t="s">
        <v>32</v>
      </c>
      <c r="R2585" s="2" t="s">
        <v>32</v>
      </c>
      <c r="S2585" s="2" t="s">
        <v>32</v>
      </c>
      <c r="T2585" s="1" t="s">
        <v>32</v>
      </c>
      <c r="U2585" s="1" t="s">
        <v>32</v>
      </c>
      <c r="V2585" s="1" t="s">
        <v>32</v>
      </c>
      <c r="W2585" s="1" t="s">
        <v>32</v>
      </c>
    </row>
    <row r="2586" spans="1:23">
      <c r="A2586" s="29" t="str">
        <f>+IF(B2586="N","",IF(COUNTIF(B:B,B2586)&gt;1,COUNTIF(B$3:B2586,B2586),""))</f>
        <v/>
      </c>
      <c r="B2586" s="2" t="str">
        <f>+IF(H2586='Export Demurrage Detention'!$C$2,"Y","N")</f>
        <v>N</v>
      </c>
      <c r="D2586" s="1" t="s">
        <v>173</v>
      </c>
      <c r="G2586" s="1" t="s">
        <v>22</v>
      </c>
      <c r="H2586" s="1" t="s">
        <v>2858</v>
      </c>
      <c r="I2586" s="69">
        <v>44228</v>
      </c>
      <c r="J2586" s="70" t="s">
        <v>175</v>
      </c>
      <c r="K2586" s="1" t="s">
        <v>6319</v>
      </c>
      <c r="L2586" s="1" t="s">
        <v>33</v>
      </c>
      <c r="M2586" s="1" t="s">
        <v>7756</v>
      </c>
      <c r="N2586" s="1" t="s">
        <v>137</v>
      </c>
      <c r="O2586" s="2" t="s">
        <v>822</v>
      </c>
      <c r="P2586" s="2" t="s">
        <v>32</v>
      </c>
      <c r="Q2586" s="2" t="s">
        <v>32</v>
      </c>
      <c r="R2586" s="2" t="s">
        <v>32</v>
      </c>
      <c r="S2586" s="2" t="s">
        <v>32</v>
      </c>
      <c r="T2586" s="1" t="s">
        <v>32</v>
      </c>
      <c r="U2586" s="1" t="s">
        <v>32</v>
      </c>
      <c r="V2586" s="1" t="s">
        <v>32</v>
      </c>
      <c r="W2586" s="1" t="s">
        <v>32</v>
      </c>
    </row>
    <row r="2587" spans="1:23">
      <c r="A2587" s="29" t="str">
        <f>+IF(B2587="N","",IF(COUNTIF(B:B,B2587)&gt;1,COUNTIF(B$3:B2587,B2587),""))</f>
        <v/>
      </c>
      <c r="B2587" s="2" t="str">
        <f>+IF(H2587='Export Demurrage Detention'!$C$2,"Y","N")</f>
        <v>N</v>
      </c>
      <c r="D2587" s="1" t="s">
        <v>173</v>
      </c>
      <c r="G2587" s="1" t="s">
        <v>22</v>
      </c>
      <c r="H2587" s="1" t="s">
        <v>2858</v>
      </c>
      <c r="I2587" s="69">
        <v>44228</v>
      </c>
      <c r="J2587" s="70" t="s">
        <v>175</v>
      </c>
      <c r="K2587" s="1" t="s">
        <v>6319</v>
      </c>
      <c r="L2587" s="1" t="s">
        <v>33</v>
      </c>
      <c r="M2587" s="1" t="s">
        <v>7757</v>
      </c>
      <c r="N2587" s="1" t="s">
        <v>137</v>
      </c>
      <c r="O2587" s="2" t="s">
        <v>822</v>
      </c>
      <c r="P2587" s="2" t="s">
        <v>32</v>
      </c>
      <c r="Q2587" s="2" t="s">
        <v>32</v>
      </c>
      <c r="R2587" s="2" t="s">
        <v>32</v>
      </c>
      <c r="S2587" s="2" t="s">
        <v>32</v>
      </c>
      <c r="T2587" s="1" t="s">
        <v>32</v>
      </c>
      <c r="U2587" s="1" t="s">
        <v>32</v>
      </c>
      <c r="V2587" s="1" t="s">
        <v>32</v>
      </c>
      <c r="W2587" s="1" t="s">
        <v>32</v>
      </c>
    </row>
    <row r="2588" spans="1:23">
      <c r="A2588" s="29" t="str">
        <f>+IF(B2588="N","",IF(COUNTIF(B:B,B2588)&gt;1,COUNTIF(B$3:B2588,B2588),""))</f>
        <v/>
      </c>
      <c r="B2588" s="2" t="str">
        <f>+IF(H2588='Export Demurrage Detention'!$C$2,"Y","N")</f>
        <v>N</v>
      </c>
      <c r="D2588" s="1" t="s">
        <v>173</v>
      </c>
      <c r="G2588" s="1" t="s">
        <v>22</v>
      </c>
      <c r="H2588" s="1" t="s">
        <v>2858</v>
      </c>
      <c r="I2588" s="69">
        <v>44228</v>
      </c>
      <c r="J2588" s="70" t="s">
        <v>175</v>
      </c>
      <c r="K2588" s="1" t="s">
        <v>6319</v>
      </c>
      <c r="L2588" s="1" t="s">
        <v>33</v>
      </c>
      <c r="M2588" s="1" t="s">
        <v>7758</v>
      </c>
      <c r="N2588" s="1" t="s">
        <v>137</v>
      </c>
      <c r="O2588" s="2" t="s">
        <v>822</v>
      </c>
      <c r="P2588" s="2" t="s">
        <v>32</v>
      </c>
      <c r="Q2588" s="2" t="s">
        <v>32</v>
      </c>
      <c r="R2588" s="2" t="s">
        <v>32</v>
      </c>
      <c r="S2588" s="2" t="s">
        <v>32</v>
      </c>
      <c r="T2588" s="1" t="s">
        <v>32</v>
      </c>
      <c r="U2588" s="1" t="s">
        <v>32</v>
      </c>
      <c r="V2588" s="1" t="s">
        <v>32</v>
      </c>
      <c r="W2588" s="1" t="s">
        <v>32</v>
      </c>
    </row>
    <row r="2589" spans="1:23">
      <c r="A2589" s="29" t="str">
        <f>+IF(B2589="N","",IF(COUNTIF(B:B,B2589)&gt;1,COUNTIF(B$3:B2589,B2589),""))</f>
        <v/>
      </c>
      <c r="B2589" s="2" t="str">
        <f>+IF(H2589='Export Demurrage Detention'!$C$2,"Y","N")</f>
        <v>N</v>
      </c>
      <c r="D2589" s="1" t="s">
        <v>173</v>
      </c>
      <c r="G2589" s="1" t="s">
        <v>22</v>
      </c>
      <c r="H2589" s="1" t="s">
        <v>2858</v>
      </c>
      <c r="I2589" s="69">
        <v>44228</v>
      </c>
      <c r="J2589" s="70" t="s">
        <v>175</v>
      </c>
      <c r="K2589" s="1" t="s">
        <v>6319</v>
      </c>
      <c r="L2589" s="1" t="s">
        <v>33</v>
      </c>
      <c r="M2589" s="1" t="s">
        <v>7759</v>
      </c>
      <c r="N2589" s="1" t="s">
        <v>137</v>
      </c>
      <c r="O2589" s="2" t="s">
        <v>822</v>
      </c>
      <c r="P2589" s="2" t="s">
        <v>32</v>
      </c>
      <c r="Q2589" s="2" t="s">
        <v>32</v>
      </c>
      <c r="R2589" s="2" t="s">
        <v>32</v>
      </c>
      <c r="S2589" s="2" t="s">
        <v>32</v>
      </c>
      <c r="T2589" s="1" t="s">
        <v>32</v>
      </c>
      <c r="U2589" s="1" t="s">
        <v>32</v>
      </c>
      <c r="V2589" s="1" t="s">
        <v>32</v>
      </c>
      <c r="W2589" s="1" t="s">
        <v>32</v>
      </c>
    </row>
    <row r="2590" spans="1:23">
      <c r="A2590" s="29" t="str">
        <f>+IF(B2590="N","",IF(COUNTIF(B:B,B2590)&gt;1,COUNTIF(B$3:B2590,B2590),""))</f>
        <v/>
      </c>
      <c r="B2590" s="2" t="str">
        <f>+IF(H2590='Export Demurrage Detention'!$C$2,"Y","N")</f>
        <v>N</v>
      </c>
      <c r="D2590" s="1" t="s">
        <v>173</v>
      </c>
      <c r="G2590" s="1" t="s">
        <v>22</v>
      </c>
      <c r="H2590" s="1" t="s">
        <v>2858</v>
      </c>
      <c r="I2590" s="69">
        <v>44228</v>
      </c>
      <c r="J2590" s="70" t="s">
        <v>175</v>
      </c>
      <c r="K2590" s="1" t="s">
        <v>6319</v>
      </c>
      <c r="L2590" s="1" t="s">
        <v>33</v>
      </c>
      <c r="M2590" s="1" t="s">
        <v>7760</v>
      </c>
      <c r="N2590" s="1" t="s">
        <v>137</v>
      </c>
      <c r="O2590" s="2" t="s">
        <v>822</v>
      </c>
      <c r="P2590" s="2" t="s">
        <v>32</v>
      </c>
      <c r="Q2590" s="2" t="s">
        <v>32</v>
      </c>
      <c r="R2590" s="2" t="s">
        <v>32</v>
      </c>
      <c r="S2590" s="2" t="s">
        <v>32</v>
      </c>
      <c r="T2590" s="1" t="s">
        <v>32</v>
      </c>
      <c r="U2590" s="1" t="s">
        <v>32</v>
      </c>
      <c r="V2590" s="1" t="s">
        <v>32</v>
      </c>
      <c r="W2590" s="1" t="s">
        <v>32</v>
      </c>
    </row>
    <row r="2591" spans="1:23">
      <c r="A2591" s="29" t="str">
        <f>+IF(B2591="N","",IF(COUNTIF(B:B,B2591)&gt;1,COUNTIF(B$3:B2591,B2591),""))</f>
        <v/>
      </c>
      <c r="B2591" s="2" t="str">
        <f>+IF(H2591='Export Demurrage Detention'!$C$2,"Y","N")</f>
        <v>N</v>
      </c>
      <c r="D2591" s="1" t="s">
        <v>173</v>
      </c>
      <c r="G2591" s="1" t="s">
        <v>22</v>
      </c>
      <c r="H2591" s="1" t="s">
        <v>2858</v>
      </c>
      <c r="I2591" s="69">
        <v>44228</v>
      </c>
      <c r="J2591" s="70" t="s">
        <v>175</v>
      </c>
      <c r="K2591" s="1" t="s">
        <v>6319</v>
      </c>
      <c r="L2591" s="1" t="s">
        <v>33</v>
      </c>
      <c r="M2591" s="1" t="s">
        <v>7761</v>
      </c>
      <c r="N2591" s="1" t="s">
        <v>137</v>
      </c>
      <c r="O2591" s="2" t="s">
        <v>822</v>
      </c>
      <c r="P2591" s="2" t="s">
        <v>32</v>
      </c>
      <c r="Q2591" s="2" t="s">
        <v>32</v>
      </c>
      <c r="R2591" s="2" t="s">
        <v>32</v>
      </c>
      <c r="S2591" s="2" t="s">
        <v>32</v>
      </c>
      <c r="T2591" s="1" t="s">
        <v>32</v>
      </c>
      <c r="U2591" s="1" t="s">
        <v>32</v>
      </c>
      <c r="V2591" s="1" t="s">
        <v>32</v>
      </c>
      <c r="W2591" s="1" t="s">
        <v>32</v>
      </c>
    </row>
    <row r="2592" spans="1:23">
      <c r="A2592" s="29" t="str">
        <f>+IF(B2592="N","",IF(COUNTIF(B:B,B2592)&gt;1,COUNTIF(B$3:B2592,B2592),""))</f>
        <v/>
      </c>
      <c r="B2592" s="2" t="str">
        <f>+IF(H2592='Export Demurrage Detention'!$C$2,"Y","N")</f>
        <v>N</v>
      </c>
      <c r="D2592" s="1" t="s">
        <v>173</v>
      </c>
      <c r="G2592" s="1" t="s">
        <v>22</v>
      </c>
      <c r="H2592" s="1" t="s">
        <v>2858</v>
      </c>
      <c r="I2592" s="69">
        <v>44228</v>
      </c>
      <c r="J2592" s="70" t="s">
        <v>175</v>
      </c>
      <c r="K2592" s="1" t="s">
        <v>6319</v>
      </c>
      <c r="L2592" s="1" t="s">
        <v>33</v>
      </c>
      <c r="M2592" s="1" t="s">
        <v>7762</v>
      </c>
      <c r="N2592" s="1" t="s">
        <v>137</v>
      </c>
      <c r="O2592" s="2" t="s">
        <v>822</v>
      </c>
      <c r="P2592" s="2" t="s">
        <v>32</v>
      </c>
      <c r="Q2592" s="2" t="s">
        <v>32</v>
      </c>
      <c r="R2592" s="2" t="s">
        <v>32</v>
      </c>
      <c r="S2592" s="2" t="s">
        <v>32</v>
      </c>
      <c r="T2592" s="1" t="s">
        <v>32</v>
      </c>
      <c r="U2592" s="1" t="s">
        <v>32</v>
      </c>
      <c r="V2592" s="1" t="s">
        <v>32</v>
      </c>
      <c r="W2592" s="1" t="s">
        <v>32</v>
      </c>
    </row>
    <row r="2593" spans="1:23">
      <c r="A2593" s="29" t="str">
        <f>+IF(B2593="N","",IF(COUNTIF(B:B,B2593)&gt;1,COUNTIF(B$3:B2593,B2593),""))</f>
        <v/>
      </c>
      <c r="B2593" s="2" t="str">
        <f>+IF(H2593='Export Demurrage Detention'!$C$2,"Y","N")</f>
        <v>N</v>
      </c>
      <c r="D2593" s="1" t="s">
        <v>173</v>
      </c>
      <c r="G2593" s="1" t="s">
        <v>22</v>
      </c>
      <c r="H2593" s="1" t="s">
        <v>2858</v>
      </c>
      <c r="I2593" s="69">
        <v>44228</v>
      </c>
      <c r="J2593" s="70" t="s">
        <v>175</v>
      </c>
      <c r="K2593" s="1" t="s">
        <v>6319</v>
      </c>
      <c r="L2593" s="1" t="s">
        <v>33</v>
      </c>
      <c r="M2593" s="1" t="s">
        <v>7763</v>
      </c>
      <c r="N2593" s="1" t="s">
        <v>137</v>
      </c>
      <c r="O2593" s="2" t="s">
        <v>822</v>
      </c>
      <c r="P2593" s="2" t="s">
        <v>32</v>
      </c>
      <c r="Q2593" s="2" t="s">
        <v>32</v>
      </c>
      <c r="R2593" s="2" t="s">
        <v>32</v>
      </c>
      <c r="S2593" s="2" t="s">
        <v>32</v>
      </c>
      <c r="T2593" s="1" t="s">
        <v>32</v>
      </c>
      <c r="U2593" s="1" t="s">
        <v>32</v>
      </c>
      <c r="V2593" s="1" t="s">
        <v>32</v>
      </c>
      <c r="W2593" s="1" t="s">
        <v>32</v>
      </c>
    </row>
    <row r="2594" spans="1:23">
      <c r="A2594" s="29" t="str">
        <f>+IF(B2594="N","",IF(COUNTIF(B:B,B2594)&gt;1,COUNTIF(B$3:B2594,B2594),""))</f>
        <v/>
      </c>
      <c r="B2594" s="2" t="str">
        <f>+IF(H2594='Export Demurrage Detention'!$C$2,"Y","N")</f>
        <v>N</v>
      </c>
      <c r="D2594" s="1" t="s">
        <v>173</v>
      </c>
      <c r="G2594" s="1" t="s">
        <v>22</v>
      </c>
      <c r="H2594" s="1" t="s">
        <v>2858</v>
      </c>
      <c r="I2594" s="69">
        <v>44228</v>
      </c>
      <c r="J2594" s="70" t="s">
        <v>175</v>
      </c>
      <c r="K2594" s="1" t="s">
        <v>6319</v>
      </c>
      <c r="L2594" s="1" t="s">
        <v>33</v>
      </c>
      <c r="M2594" s="1" t="s">
        <v>7764</v>
      </c>
      <c r="N2594" s="1" t="s">
        <v>137</v>
      </c>
      <c r="O2594" s="2" t="s">
        <v>822</v>
      </c>
      <c r="P2594" s="2" t="s">
        <v>32</v>
      </c>
      <c r="Q2594" s="2" t="s">
        <v>32</v>
      </c>
      <c r="R2594" s="2" t="s">
        <v>32</v>
      </c>
      <c r="S2594" s="2" t="s">
        <v>32</v>
      </c>
      <c r="T2594" s="1" t="s">
        <v>32</v>
      </c>
      <c r="U2594" s="1" t="s">
        <v>32</v>
      </c>
      <c r="V2594" s="1" t="s">
        <v>32</v>
      </c>
      <c r="W2594" s="1" t="s">
        <v>32</v>
      </c>
    </row>
    <row r="2595" spans="1:23">
      <c r="A2595" s="29" t="str">
        <f>+IF(B2595="N","",IF(COUNTIF(B:B,B2595)&gt;1,COUNTIF(B$3:B2595,B2595),""))</f>
        <v/>
      </c>
      <c r="B2595" s="2" t="str">
        <f>+IF(H2595='Export Demurrage Detention'!$C$2,"Y","N")</f>
        <v>N</v>
      </c>
      <c r="D2595" s="1" t="s">
        <v>173</v>
      </c>
      <c r="G2595" s="1" t="s">
        <v>22</v>
      </c>
      <c r="H2595" s="1" t="s">
        <v>2858</v>
      </c>
      <c r="I2595" s="69">
        <v>44228</v>
      </c>
      <c r="J2595" s="70" t="s">
        <v>175</v>
      </c>
      <c r="K2595" s="1" t="s">
        <v>6319</v>
      </c>
      <c r="L2595" s="1" t="s">
        <v>33</v>
      </c>
      <c r="M2595" s="1" t="s">
        <v>7765</v>
      </c>
      <c r="N2595" s="1" t="s">
        <v>137</v>
      </c>
      <c r="O2595" s="2" t="s">
        <v>822</v>
      </c>
      <c r="P2595" s="2" t="s">
        <v>32</v>
      </c>
      <c r="Q2595" s="2" t="s">
        <v>32</v>
      </c>
      <c r="R2595" s="2" t="s">
        <v>32</v>
      </c>
      <c r="S2595" s="2" t="s">
        <v>32</v>
      </c>
      <c r="T2595" s="1" t="s">
        <v>32</v>
      </c>
      <c r="U2595" s="1" t="s">
        <v>32</v>
      </c>
      <c r="V2595" s="1" t="s">
        <v>32</v>
      </c>
      <c r="W2595" s="1" t="s">
        <v>32</v>
      </c>
    </row>
    <row r="2596" spans="1:23">
      <c r="A2596" s="29" t="str">
        <f>+IF(B2596="N","",IF(COUNTIF(B:B,B2596)&gt;1,COUNTIF(B$3:B2596,B2596),""))</f>
        <v/>
      </c>
      <c r="B2596" s="2" t="str">
        <f>+IF(H2596='Export Demurrage Detention'!$C$2,"Y","N")</f>
        <v>N</v>
      </c>
      <c r="D2596" s="1" t="s">
        <v>173</v>
      </c>
      <c r="G2596" s="1" t="s">
        <v>22</v>
      </c>
      <c r="H2596" s="1" t="s">
        <v>2858</v>
      </c>
      <c r="I2596" s="69">
        <v>44228</v>
      </c>
      <c r="J2596" s="70" t="s">
        <v>175</v>
      </c>
      <c r="K2596" s="1" t="s">
        <v>6319</v>
      </c>
      <c r="L2596" s="1" t="s">
        <v>33</v>
      </c>
      <c r="M2596" s="1" t="s">
        <v>7766</v>
      </c>
      <c r="N2596" s="1" t="s">
        <v>137</v>
      </c>
      <c r="O2596" s="2" t="s">
        <v>822</v>
      </c>
      <c r="P2596" s="2" t="s">
        <v>32</v>
      </c>
      <c r="Q2596" s="2" t="s">
        <v>32</v>
      </c>
      <c r="R2596" s="2" t="s">
        <v>32</v>
      </c>
      <c r="S2596" s="2" t="s">
        <v>32</v>
      </c>
      <c r="T2596" s="1" t="s">
        <v>32</v>
      </c>
      <c r="U2596" s="1" t="s">
        <v>32</v>
      </c>
      <c r="V2596" s="1" t="s">
        <v>32</v>
      </c>
      <c r="W2596" s="1" t="s">
        <v>32</v>
      </c>
    </row>
    <row r="2597" spans="1:23">
      <c r="A2597" s="29" t="str">
        <f>+IF(B2597="N","",IF(COUNTIF(B:B,B2597)&gt;1,COUNTIF(B$3:B2597,B2597),""))</f>
        <v/>
      </c>
      <c r="B2597" s="2" t="str">
        <f>+IF(H2597='Export Demurrage Detention'!$C$2,"Y","N")</f>
        <v>N</v>
      </c>
      <c r="D2597" s="1" t="s">
        <v>173</v>
      </c>
      <c r="G2597" s="1" t="s">
        <v>22</v>
      </c>
      <c r="H2597" s="1" t="s">
        <v>2858</v>
      </c>
      <c r="I2597" s="69">
        <v>44228</v>
      </c>
      <c r="J2597" s="70" t="s">
        <v>175</v>
      </c>
      <c r="K2597" s="1" t="s">
        <v>6319</v>
      </c>
      <c r="L2597" s="1" t="s">
        <v>33</v>
      </c>
      <c r="M2597" s="1" t="s">
        <v>7767</v>
      </c>
      <c r="N2597" s="1" t="s">
        <v>137</v>
      </c>
      <c r="O2597" s="2" t="s">
        <v>822</v>
      </c>
      <c r="P2597" s="2" t="s">
        <v>32</v>
      </c>
      <c r="Q2597" s="2" t="s">
        <v>32</v>
      </c>
      <c r="R2597" s="2" t="s">
        <v>32</v>
      </c>
      <c r="S2597" s="2" t="s">
        <v>32</v>
      </c>
      <c r="T2597" s="1" t="s">
        <v>32</v>
      </c>
      <c r="U2597" s="1" t="s">
        <v>32</v>
      </c>
      <c r="V2597" s="1" t="s">
        <v>32</v>
      </c>
      <c r="W2597" s="1" t="s">
        <v>32</v>
      </c>
    </row>
    <row r="2598" spans="1:23">
      <c r="A2598" s="29" t="str">
        <f>+IF(B2598="N","",IF(COUNTIF(B:B,B2598)&gt;1,COUNTIF(B$3:B2598,B2598),""))</f>
        <v/>
      </c>
      <c r="B2598" s="2" t="str">
        <f>+IF(H2598='Export Demurrage Detention'!$C$2,"Y","N")</f>
        <v>N</v>
      </c>
      <c r="D2598" s="1" t="s">
        <v>173</v>
      </c>
      <c r="G2598" s="1" t="s">
        <v>22</v>
      </c>
      <c r="H2598" s="1" t="s">
        <v>2858</v>
      </c>
      <c r="I2598" s="69">
        <v>44228</v>
      </c>
      <c r="J2598" s="70" t="s">
        <v>175</v>
      </c>
      <c r="K2598" s="1" t="s">
        <v>6319</v>
      </c>
      <c r="L2598" s="1" t="s">
        <v>33</v>
      </c>
      <c r="M2598" s="1" t="s">
        <v>7768</v>
      </c>
      <c r="N2598" s="1" t="s">
        <v>137</v>
      </c>
      <c r="O2598" s="2" t="s">
        <v>822</v>
      </c>
      <c r="P2598" s="2" t="s">
        <v>32</v>
      </c>
      <c r="Q2598" s="2" t="s">
        <v>32</v>
      </c>
      <c r="R2598" s="2" t="s">
        <v>32</v>
      </c>
      <c r="S2598" s="2" t="s">
        <v>32</v>
      </c>
      <c r="T2598" s="1" t="s">
        <v>32</v>
      </c>
      <c r="U2598" s="1" t="s">
        <v>32</v>
      </c>
      <c r="V2598" s="1" t="s">
        <v>32</v>
      </c>
      <c r="W2598" s="1" t="s">
        <v>32</v>
      </c>
    </row>
    <row r="2599" spans="1:23">
      <c r="A2599" s="29" t="str">
        <f>+IF(B2599="N","",IF(COUNTIF(B:B,B2599)&gt;1,COUNTIF(B$3:B2599,B2599),""))</f>
        <v/>
      </c>
      <c r="B2599" s="2" t="str">
        <f>+IF(H2599='Export Demurrage Detention'!$C$2,"Y","N")</f>
        <v>N</v>
      </c>
      <c r="D2599" s="1" t="s">
        <v>173</v>
      </c>
      <c r="G2599" s="1" t="s">
        <v>22</v>
      </c>
      <c r="H2599" s="1" t="s">
        <v>2858</v>
      </c>
      <c r="I2599" s="69">
        <v>44228</v>
      </c>
      <c r="J2599" s="70" t="s">
        <v>175</v>
      </c>
      <c r="K2599" s="1" t="s">
        <v>6319</v>
      </c>
      <c r="L2599" s="1" t="s">
        <v>33</v>
      </c>
      <c r="M2599" s="1" t="s">
        <v>7769</v>
      </c>
      <c r="N2599" s="1" t="s">
        <v>137</v>
      </c>
      <c r="O2599" s="2" t="s">
        <v>822</v>
      </c>
      <c r="P2599" s="2" t="s">
        <v>32</v>
      </c>
      <c r="Q2599" s="2" t="s">
        <v>32</v>
      </c>
      <c r="R2599" s="2" t="s">
        <v>32</v>
      </c>
      <c r="S2599" s="2" t="s">
        <v>32</v>
      </c>
      <c r="T2599" s="1" t="s">
        <v>32</v>
      </c>
      <c r="U2599" s="1" t="s">
        <v>32</v>
      </c>
      <c r="V2599" s="1" t="s">
        <v>32</v>
      </c>
      <c r="W2599" s="1" t="s">
        <v>32</v>
      </c>
    </row>
    <row r="2600" spans="1:23">
      <c r="A2600" s="29" t="str">
        <f>+IF(B2600="N","",IF(COUNTIF(B:B,B2600)&gt;1,COUNTIF(B$3:B2600,B2600),""))</f>
        <v/>
      </c>
      <c r="B2600" s="2" t="str">
        <f>+IF(H2600='Export Demurrage Detention'!$C$2,"Y","N")</f>
        <v>N</v>
      </c>
      <c r="D2600" s="1" t="s">
        <v>173</v>
      </c>
      <c r="G2600" s="1" t="s">
        <v>22</v>
      </c>
      <c r="H2600" s="1" t="s">
        <v>7637</v>
      </c>
      <c r="I2600" s="69">
        <v>44228</v>
      </c>
      <c r="J2600" s="70" t="s">
        <v>175</v>
      </c>
      <c r="K2600" s="1" t="s">
        <v>6319</v>
      </c>
      <c r="L2600" s="1" t="s">
        <v>33</v>
      </c>
      <c r="M2600" s="1" t="s">
        <v>7751</v>
      </c>
      <c r="N2600" s="1" t="s">
        <v>137</v>
      </c>
      <c r="O2600" s="2" t="s">
        <v>822</v>
      </c>
      <c r="P2600" s="2" t="s">
        <v>32</v>
      </c>
      <c r="Q2600" s="2" t="s">
        <v>32</v>
      </c>
      <c r="R2600" s="2" t="s">
        <v>32</v>
      </c>
      <c r="S2600" s="2" t="s">
        <v>32</v>
      </c>
      <c r="T2600" s="1" t="s">
        <v>32</v>
      </c>
      <c r="U2600" s="1" t="s">
        <v>32</v>
      </c>
      <c r="V2600" s="1" t="s">
        <v>32</v>
      </c>
      <c r="W2600" s="1" t="s">
        <v>32</v>
      </c>
    </row>
    <row r="2601" spans="1:23">
      <c r="A2601" s="29" t="str">
        <f>+IF(B2601="N","",IF(COUNTIF(B:B,B2601)&gt;1,COUNTIF(B$3:B2601,B2601),""))</f>
        <v/>
      </c>
      <c r="B2601" s="2" t="str">
        <f>+IF(H2601='Export Demurrage Detention'!$C$2,"Y","N")</f>
        <v>N</v>
      </c>
      <c r="D2601" s="1" t="s">
        <v>173</v>
      </c>
      <c r="G2601" s="1" t="s">
        <v>22</v>
      </c>
      <c r="H2601" s="1" t="s">
        <v>7637</v>
      </c>
      <c r="I2601" s="69">
        <v>44228</v>
      </c>
      <c r="J2601" s="70" t="s">
        <v>175</v>
      </c>
      <c r="K2601" s="1" t="s">
        <v>6319</v>
      </c>
      <c r="L2601" s="1" t="s">
        <v>33</v>
      </c>
      <c r="M2601" s="1" t="s">
        <v>7752</v>
      </c>
      <c r="N2601" s="1" t="s">
        <v>137</v>
      </c>
      <c r="O2601" s="2" t="s">
        <v>822</v>
      </c>
      <c r="P2601" s="2" t="s">
        <v>32</v>
      </c>
      <c r="Q2601" s="2" t="s">
        <v>32</v>
      </c>
      <c r="R2601" s="2" t="s">
        <v>32</v>
      </c>
      <c r="S2601" s="2" t="s">
        <v>32</v>
      </c>
      <c r="T2601" s="1" t="s">
        <v>32</v>
      </c>
      <c r="U2601" s="1" t="s">
        <v>32</v>
      </c>
      <c r="V2601" s="1" t="s">
        <v>32</v>
      </c>
      <c r="W2601" s="1" t="s">
        <v>32</v>
      </c>
    </row>
    <row r="2602" spans="1:23">
      <c r="A2602" s="29" t="str">
        <f>+IF(B2602="N","",IF(COUNTIF(B:B,B2602)&gt;1,COUNTIF(B$3:B2602,B2602),""))</f>
        <v/>
      </c>
      <c r="B2602" s="2" t="str">
        <f>+IF(H2602='Export Demurrage Detention'!$C$2,"Y","N")</f>
        <v>N</v>
      </c>
      <c r="D2602" s="1" t="s">
        <v>173</v>
      </c>
      <c r="G2602" s="1" t="s">
        <v>22</v>
      </c>
      <c r="H2602" s="1" t="s">
        <v>7637</v>
      </c>
      <c r="I2602" s="69">
        <v>44228</v>
      </c>
      <c r="J2602" s="70" t="s">
        <v>175</v>
      </c>
      <c r="K2602" s="1" t="s">
        <v>6319</v>
      </c>
      <c r="L2602" s="1" t="s">
        <v>33</v>
      </c>
      <c r="M2602" s="1" t="s">
        <v>7729</v>
      </c>
      <c r="N2602" s="1" t="s">
        <v>137</v>
      </c>
      <c r="O2602" s="2" t="s">
        <v>822</v>
      </c>
      <c r="P2602" s="2" t="s">
        <v>32</v>
      </c>
      <c r="Q2602" s="2" t="s">
        <v>32</v>
      </c>
      <c r="R2602" s="2" t="s">
        <v>32</v>
      </c>
      <c r="S2602" s="2" t="s">
        <v>32</v>
      </c>
      <c r="T2602" s="1" t="s">
        <v>32</v>
      </c>
      <c r="U2602" s="1" t="s">
        <v>32</v>
      </c>
      <c r="V2602" s="1" t="s">
        <v>32</v>
      </c>
      <c r="W2602" s="1" t="s">
        <v>32</v>
      </c>
    </row>
    <row r="2603" spans="1:23">
      <c r="A2603" s="29" t="str">
        <f>+IF(B2603="N","",IF(COUNTIF(B:B,B2603)&gt;1,COUNTIF(B$3:B2603,B2603),""))</f>
        <v/>
      </c>
      <c r="B2603" s="2" t="str">
        <f>+IF(H2603='Export Demurrage Detention'!$C$2,"Y","N")</f>
        <v>N</v>
      </c>
      <c r="D2603" s="1" t="s">
        <v>173</v>
      </c>
      <c r="G2603" s="1" t="s">
        <v>22</v>
      </c>
      <c r="H2603" s="1" t="s">
        <v>7637</v>
      </c>
      <c r="I2603" s="69">
        <v>44228</v>
      </c>
      <c r="J2603" s="70" t="s">
        <v>175</v>
      </c>
      <c r="K2603" s="1" t="s">
        <v>6319</v>
      </c>
      <c r="L2603" s="1" t="s">
        <v>33</v>
      </c>
      <c r="M2603" s="1" t="s">
        <v>7753</v>
      </c>
      <c r="N2603" s="1" t="s">
        <v>137</v>
      </c>
      <c r="O2603" s="2" t="s">
        <v>822</v>
      </c>
      <c r="P2603" s="2" t="s">
        <v>32</v>
      </c>
      <c r="Q2603" s="2" t="s">
        <v>32</v>
      </c>
      <c r="R2603" s="2" t="s">
        <v>32</v>
      </c>
      <c r="S2603" s="2" t="s">
        <v>32</v>
      </c>
      <c r="T2603" s="1" t="s">
        <v>32</v>
      </c>
      <c r="U2603" s="1" t="s">
        <v>32</v>
      </c>
      <c r="V2603" s="1" t="s">
        <v>32</v>
      </c>
      <c r="W2603" s="1" t="s">
        <v>32</v>
      </c>
    </row>
    <row r="2604" spans="1:23">
      <c r="A2604" s="29" t="str">
        <f>+IF(B2604="N","",IF(COUNTIF(B:B,B2604)&gt;1,COUNTIF(B$3:B2604,B2604),""))</f>
        <v/>
      </c>
      <c r="B2604" s="2" t="str">
        <f>+IF(H2604='Export Demurrage Detention'!$C$2,"Y","N")</f>
        <v>N</v>
      </c>
      <c r="D2604" s="1" t="s">
        <v>173</v>
      </c>
      <c r="G2604" s="1" t="s">
        <v>22</v>
      </c>
      <c r="H2604" s="1" t="s">
        <v>7637</v>
      </c>
      <c r="I2604" s="69">
        <v>44228</v>
      </c>
      <c r="J2604" s="70" t="s">
        <v>175</v>
      </c>
      <c r="K2604" s="1" t="s">
        <v>6319</v>
      </c>
      <c r="L2604" s="1" t="s">
        <v>33</v>
      </c>
      <c r="M2604" s="1" t="s">
        <v>7754</v>
      </c>
      <c r="N2604" s="1" t="s">
        <v>137</v>
      </c>
      <c r="O2604" s="2" t="s">
        <v>822</v>
      </c>
      <c r="P2604" s="2" t="s">
        <v>32</v>
      </c>
      <c r="Q2604" s="2" t="s">
        <v>32</v>
      </c>
      <c r="R2604" s="2" t="s">
        <v>32</v>
      </c>
      <c r="S2604" s="2" t="s">
        <v>32</v>
      </c>
      <c r="T2604" s="1" t="s">
        <v>32</v>
      </c>
      <c r="U2604" s="1" t="s">
        <v>32</v>
      </c>
      <c r="V2604" s="1" t="s">
        <v>32</v>
      </c>
      <c r="W2604" s="1" t="s">
        <v>32</v>
      </c>
    </row>
    <row r="2605" spans="1:23">
      <c r="A2605" s="29" t="str">
        <f>+IF(B2605="N","",IF(COUNTIF(B:B,B2605)&gt;1,COUNTIF(B$3:B2605,B2605),""))</f>
        <v/>
      </c>
      <c r="B2605" s="2" t="str">
        <f>+IF(H2605='Export Demurrage Detention'!$C$2,"Y","N")</f>
        <v>N</v>
      </c>
      <c r="D2605" s="1" t="s">
        <v>173</v>
      </c>
      <c r="G2605" s="1" t="s">
        <v>22</v>
      </c>
      <c r="H2605" s="1" t="s">
        <v>7637</v>
      </c>
      <c r="I2605" s="69">
        <v>44228</v>
      </c>
      <c r="J2605" s="70" t="s">
        <v>175</v>
      </c>
      <c r="K2605" s="1" t="s">
        <v>6319</v>
      </c>
      <c r="L2605" s="1" t="s">
        <v>33</v>
      </c>
      <c r="M2605" s="1" t="s">
        <v>7755</v>
      </c>
      <c r="N2605" s="1" t="s">
        <v>137</v>
      </c>
      <c r="O2605" s="2" t="s">
        <v>822</v>
      </c>
      <c r="P2605" s="2" t="s">
        <v>32</v>
      </c>
      <c r="Q2605" s="2" t="s">
        <v>32</v>
      </c>
      <c r="R2605" s="2" t="s">
        <v>32</v>
      </c>
      <c r="S2605" s="2" t="s">
        <v>32</v>
      </c>
      <c r="T2605" s="1" t="s">
        <v>32</v>
      </c>
      <c r="U2605" s="1" t="s">
        <v>32</v>
      </c>
      <c r="V2605" s="1" t="s">
        <v>32</v>
      </c>
      <c r="W2605" s="1" t="s">
        <v>32</v>
      </c>
    </row>
    <row r="2606" spans="1:23">
      <c r="A2606" s="29" t="str">
        <f>+IF(B2606="N","",IF(COUNTIF(B:B,B2606)&gt;1,COUNTIF(B$3:B2606,B2606),""))</f>
        <v/>
      </c>
      <c r="B2606" s="2" t="str">
        <f>+IF(H2606='Export Demurrage Detention'!$C$2,"Y","N")</f>
        <v>N</v>
      </c>
      <c r="D2606" s="1" t="s">
        <v>173</v>
      </c>
      <c r="G2606" s="1" t="s">
        <v>22</v>
      </c>
      <c r="H2606" s="1" t="s">
        <v>7637</v>
      </c>
      <c r="I2606" s="69">
        <v>44228</v>
      </c>
      <c r="J2606" s="70" t="s">
        <v>175</v>
      </c>
      <c r="K2606" s="1" t="s">
        <v>6319</v>
      </c>
      <c r="L2606" s="1" t="s">
        <v>33</v>
      </c>
      <c r="M2606" s="1" t="s">
        <v>7756</v>
      </c>
      <c r="N2606" s="1" t="s">
        <v>137</v>
      </c>
      <c r="O2606" s="2" t="s">
        <v>822</v>
      </c>
      <c r="P2606" s="2" t="s">
        <v>32</v>
      </c>
      <c r="Q2606" s="2" t="s">
        <v>32</v>
      </c>
      <c r="R2606" s="2" t="s">
        <v>32</v>
      </c>
      <c r="S2606" s="2" t="s">
        <v>32</v>
      </c>
      <c r="T2606" s="1" t="s">
        <v>32</v>
      </c>
      <c r="U2606" s="1" t="s">
        <v>32</v>
      </c>
      <c r="V2606" s="1" t="s">
        <v>32</v>
      </c>
      <c r="W2606" s="1" t="s">
        <v>32</v>
      </c>
    </row>
    <row r="2607" spans="1:23">
      <c r="A2607" s="29" t="str">
        <f>+IF(B2607="N","",IF(COUNTIF(B:B,B2607)&gt;1,COUNTIF(B$3:B2607,B2607),""))</f>
        <v/>
      </c>
      <c r="B2607" s="2" t="str">
        <f>+IF(H2607='Export Demurrage Detention'!$C$2,"Y","N")</f>
        <v>N</v>
      </c>
      <c r="D2607" s="1" t="s">
        <v>173</v>
      </c>
      <c r="G2607" s="1" t="s">
        <v>22</v>
      </c>
      <c r="H2607" s="1" t="s">
        <v>7637</v>
      </c>
      <c r="I2607" s="69">
        <v>44228</v>
      </c>
      <c r="J2607" s="70" t="s">
        <v>175</v>
      </c>
      <c r="K2607" s="1" t="s">
        <v>6319</v>
      </c>
      <c r="L2607" s="1" t="s">
        <v>33</v>
      </c>
      <c r="M2607" s="1" t="s">
        <v>7757</v>
      </c>
      <c r="N2607" s="1" t="s">
        <v>137</v>
      </c>
      <c r="O2607" s="2" t="s">
        <v>822</v>
      </c>
      <c r="P2607" s="2" t="s">
        <v>32</v>
      </c>
      <c r="Q2607" s="2" t="s">
        <v>32</v>
      </c>
      <c r="R2607" s="2" t="s">
        <v>32</v>
      </c>
      <c r="S2607" s="2" t="s">
        <v>32</v>
      </c>
      <c r="T2607" s="1" t="s">
        <v>32</v>
      </c>
      <c r="U2607" s="1" t="s">
        <v>32</v>
      </c>
      <c r="V2607" s="1" t="s">
        <v>32</v>
      </c>
      <c r="W2607" s="1" t="s">
        <v>32</v>
      </c>
    </row>
    <row r="2608" spans="1:23">
      <c r="A2608" s="29" t="str">
        <f>+IF(B2608="N","",IF(COUNTIF(B:B,B2608)&gt;1,COUNTIF(B$3:B2608,B2608),""))</f>
        <v/>
      </c>
      <c r="B2608" s="2" t="str">
        <f>+IF(H2608='Export Demurrage Detention'!$C$2,"Y","N")</f>
        <v>N</v>
      </c>
      <c r="D2608" s="1" t="s">
        <v>173</v>
      </c>
      <c r="G2608" s="1" t="s">
        <v>22</v>
      </c>
      <c r="H2608" s="1" t="s">
        <v>7637</v>
      </c>
      <c r="I2608" s="69">
        <v>44228</v>
      </c>
      <c r="J2608" s="70" t="s">
        <v>175</v>
      </c>
      <c r="K2608" s="1" t="s">
        <v>6319</v>
      </c>
      <c r="L2608" s="1" t="s">
        <v>33</v>
      </c>
      <c r="M2608" s="1" t="s">
        <v>7758</v>
      </c>
      <c r="N2608" s="1" t="s">
        <v>137</v>
      </c>
      <c r="O2608" s="2" t="s">
        <v>822</v>
      </c>
      <c r="P2608" s="2" t="s">
        <v>32</v>
      </c>
      <c r="Q2608" s="2" t="s">
        <v>32</v>
      </c>
      <c r="R2608" s="2" t="s">
        <v>32</v>
      </c>
      <c r="S2608" s="2" t="s">
        <v>32</v>
      </c>
      <c r="T2608" s="1" t="s">
        <v>32</v>
      </c>
      <c r="U2608" s="1" t="s">
        <v>32</v>
      </c>
      <c r="V2608" s="1" t="s">
        <v>32</v>
      </c>
      <c r="W2608" s="1" t="s">
        <v>32</v>
      </c>
    </row>
    <row r="2609" spans="1:23">
      <c r="A2609" s="29" t="str">
        <f>+IF(B2609="N","",IF(COUNTIF(B:B,B2609)&gt;1,COUNTIF(B$3:B2609,B2609),""))</f>
        <v/>
      </c>
      <c r="B2609" s="2" t="str">
        <f>+IF(H2609='Export Demurrage Detention'!$C$2,"Y","N")</f>
        <v>N</v>
      </c>
      <c r="D2609" s="1" t="s">
        <v>173</v>
      </c>
      <c r="G2609" s="1" t="s">
        <v>22</v>
      </c>
      <c r="H2609" s="1" t="s">
        <v>7637</v>
      </c>
      <c r="I2609" s="69">
        <v>44228</v>
      </c>
      <c r="J2609" s="70" t="s">
        <v>175</v>
      </c>
      <c r="K2609" s="1" t="s">
        <v>6319</v>
      </c>
      <c r="L2609" s="1" t="s">
        <v>33</v>
      </c>
      <c r="M2609" s="1" t="s">
        <v>7759</v>
      </c>
      <c r="N2609" s="1" t="s">
        <v>137</v>
      </c>
      <c r="O2609" s="2" t="s">
        <v>822</v>
      </c>
      <c r="P2609" s="2" t="s">
        <v>32</v>
      </c>
      <c r="Q2609" s="2" t="s">
        <v>32</v>
      </c>
      <c r="R2609" s="2" t="s">
        <v>32</v>
      </c>
      <c r="S2609" s="2" t="s">
        <v>32</v>
      </c>
      <c r="T2609" s="1" t="s">
        <v>32</v>
      </c>
      <c r="U2609" s="1" t="s">
        <v>32</v>
      </c>
      <c r="V2609" s="1" t="s">
        <v>32</v>
      </c>
      <c r="W2609" s="1" t="s">
        <v>32</v>
      </c>
    </row>
    <row r="2610" spans="1:23">
      <c r="A2610" s="29" t="str">
        <f>+IF(B2610="N","",IF(COUNTIF(B:B,B2610)&gt;1,COUNTIF(B$3:B2610,B2610),""))</f>
        <v/>
      </c>
      <c r="B2610" s="2" t="str">
        <f>+IF(H2610='Export Demurrage Detention'!$C$2,"Y","N")</f>
        <v>N</v>
      </c>
      <c r="D2610" s="1" t="s">
        <v>173</v>
      </c>
      <c r="G2610" s="1" t="s">
        <v>22</v>
      </c>
      <c r="H2610" s="1" t="s">
        <v>7637</v>
      </c>
      <c r="I2610" s="69">
        <v>44228</v>
      </c>
      <c r="J2610" s="70" t="s">
        <v>175</v>
      </c>
      <c r="K2610" s="1" t="s">
        <v>6319</v>
      </c>
      <c r="L2610" s="1" t="s">
        <v>33</v>
      </c>
      <c r="M2610" s="1" t="s">
        <v>7760</v>
      </c>
      <c r="N2610" s="1" t="s">
        <v>137</v>
      </c>
      <c r="O2610" s="2" t="s">
        <v>822</v>
      </c>
      <c r="P2610" s="2" t="s">
        <v>32</v>
      </c>
      <c r="Q2610" s="2" t="s">
        <v>32</v>
      </c>
      <c r="R2610" s="2" t="s">
        <v>32</v>
      </c>
      <c r="S2610" s="2" t="s">
        <v>32</v>
      </c>
      <c r="T2610" s="1" t="s">
        <v>32</v>
      </c>
      <c r="U2610" s="1" t="s">
        <v>32</v>
      </c>
      <c r="V2610" s="1" t="s">
        <v>32</v>
      </c>
      <c r="W2610" s="1" t="s">
        <v>32</v>
      </c>
    </row>
    <row r="2611" spans="1:23">
      <c r="A2611" s="29" t="str">
        <f>+IF(B2611="N","",IF(COUNTIF(B:B,B2611)&gt;1,COUNTIF(B$3:B2611,B2611),""))</f>
        <v/>
      </c>
      <c r="B2611" s="2" t="str">
        <f>+IF(H2611='Export Demurrage Detention'!$C$2,"Y","N")</f>
        <v>N</v>
      </c>
      <c r="D2611" s="1" t="s">
        <v>173</v>
      </c>
      <c r="G2611" s="1" t="s">
        <v>22</v>
      </c>
      <c r="H2611" s="1" t="s">
        <v>7637</v>
      </c>
      <c r="I2611" s="69">
        <v>44228</v>
      </c>
      <c r="J2611" s="70" t="s">
        <v>175</v>
      </c>
      <c r="K2611" s="1" t="s">
        <v>6319</v>
      </c>
      <c r="L2611" s="1" t="s">
        <v>33</v>
      </c>
      <c r="M2611" s="1" t="s">
        <v>7761</v>
      </c>
      <c r="N2611" s="1" t="s">
        <v>137</v>
      </c>
      <c r="O2611" s="2" t="s">
        <v>822</v>
      </c>
      <c r="P2611" s="2" t="s">
        <v>32</v>
      </c>
      <c r="Q2611" s="2" t="s">
        <v>32</v>
      </c>
      <c r="R2611" s="2" t="s">
        <v>32</v>
      </c>
      <c r="S2611" s="2" t="s">
        <v>32</v>
      </c>
      <c r="T2611" s="1" t="s">
        <v>32</v>
      </c>
      <c r="U2611" s="1" t="s">
        <v>32</v>
      </c>
      <c r="V2611" s="1" t="s">
        <v>32</v>
      </c>
      <c r="W2611" s="1" t="s">
        <v>32</v>
      </c>
    </row>
    <row r="2612" spans="1:23">
      <c r="A2612" s="29" t="str">
        <f>+IF(B2612="N","",IF(COUNTIF(B:B,B2612)&gt;1,COUNTIF(B$3:B2612,B2612),""))</f>
        <v/>
      </c>
      <c r="B2612" s="2" t="str">
        <f>+IF(H2612='Export Demurrage Detention'!$C$2,"Y","N")</f>
        <v>N</v>
      </c>
      <c r="D2612" s="1" t="s">
        <v>173</v>
      </c>
      <c r="G2612" s="1" t="s">
        <v>22</v>
      </c>
      <c r="H2612" s="1" t="s">
        <v>7637</v>
      </c>
      <c r="I2612" s="69">
        <v>44228</v>
      </c>
      <c r="J2612" s="70" t="s">
        <v>175</v>
      </c>
      <c r="K2612" s="1" t="s">
        <v>6319</v>
      </c>
      <c r="L2612" s="1" t="s">
        <v>33</v>
      </c>
      <c r="M2612" s="1" t="s">
        <v>7762</v>
      </c>
      <c r="N2612" s="1" t="s">
        <v>137</v>
      </c>
      <c r="O2612" s="2" t="s">
        <v>822</v>
      </c>
      <c r="P2612" s="2" t="s">
        <v>32</v>
      </c>
      <c r="Q2612" s="2" t="s">
        <v>32</v>
      </c>
      <c r="R2612" s="2" t="s">
        <v>32</v>
      </c>
      <c r="S2612" s="2" t="s">
        <v>32</v>
      </c>
      <c r="T2612" s="1" t="s">
        <v>32</v>
      </c>
      <c r="U2612" s="1" t="s">
        <v>32</v>
      </c>
      <c r="V2612" s="1" t="s">
        <v>32</v>
      </c>
      <c r="W2612" s="1" t="s">
        <v>32</v>
      </c>
    </row>
    <row r="2613" spans="1:23">
      <c r="A2613" s="29" t="str">
        <f>+IF(B2613="N","",IF(COUNTIF(B:B,B2613)&gt;1,COUNTIF(B$3:B2613,B2613),""))</f>
        <v/>
      </c>
      <c r="B2613" s="2" t="str">
        <f>+IF(H2613='Export Demurrage Detention'!$C$2,"Y","N")</f>
        <v>N</v>
      </c>
      <c r="D2613" s="1" t="s">
        <v>173</v>
      </c>
      <c r="G2613" s="1" t="s">
        <v>22</v>
      </c>
      <c r="H2613" s="1" t="s">
        <v>7637</v>
      </c>
      <c r="I2613" s="69">
        <v>44228</v>
      </c>
      <c r="J2613" s="70" t="s">
        <v>175</v>
      </c>
      <c r="K2613" s="1" t="s">
        <v>6319</v>
      </c>
      <c r="L2613" s="1" t="s">
        <v>33</v>
      </c>
      <c r="M2613" s="1" t="s">
        <v>7763</v>
      </c>
      <c r="N2613" s="1" t="s">
        <v>137</v>
      </c>
      <c r="O2613" s="2" t="s">
        <v>822</v>
      </c>
      <c r="P2613" s="2" t="s">
        <v>32</v>
      </c>
      <c r="Q2613" s="2" t="s">
        <v>32</v>
      </c>
      <c r="R2613" s="2" t="s">
        <v>32</v>
      </c>
      <c r="S2613" s="2" t="s">
        <v>32</v>
      </c>
      <c r="T2613" s="1" t="s">
        <v>32</v>
      </c>
      <c r="U2613" s="1" t="s">
        <v>32</v>
      </c>
      <c r="V2613" s="1" t="s">
        <v>32</v>
      </c>
      <c r="W2613" s="1" t="s">
        <v>32</v>
      </c>
    </row>
    <row r="2614" spans="1:23">
      <c r="A2614" s="29" t="str">
        <f>+IF(B2614="N","",IF(COUNTIF(B:B,B2614)&gt;1,COUNTIF(B$3:B2614,B2614),""))</f>
        <v/>
      </c>
      <c r="B2614" s="2" t="str">
        <f>+IF(H2614='Export Demurrage Detention'!$C$2,"Y","N")</f>
        <v>N</v>
      </c>
      <c r="D2614" s="1" t="s">
        <v>173</v>
      </c>
      <c r="G2614" s="1" t="s">
        <v>22</v>
      </c>
      <c r="H2614" s="1" t="s">
        <v>7637</v>
      </c>
      <c r="I2614" s="69">
        <v>44228</v>
      </c>
      <c r="J2614" s="70" t="s">
        <v>175</v>
      </c>
      <c r="K2614" s="1" t="s">
        <v>6319</v>
      </c>
      <c r="L2614" s="1" t="s">
        <v>33</v>
      </c>
      <c r="M2614" s="1" t="s">
        <v>7764</v>
      </c>
      <c r="N2614" s="1" t="s">
        <v>137</v>
      </c>
      <c r="O2614" s="2" t="s">
        <v>822</v>
      </c>
      <c r="P2614" s="2" t="s">
        <v>32</v>
      </c>
      <c r="Q2614" s="2" t="s">
        <v>32</v>
      </c>
      <c r="R2614" s="2" t="s">
        <v>32</v>
      </c>
      <c r="S2614" s="2" t="s">
        <v>32</v>
      </c>
      <c r="T2614" s="1" t="s">
        <v>32</v>
      </c>
      <c r="U2614" s="1" t="s">
        <v>32</v>
      </c>
      <c r="V2614" s="1" t="s">
        <v>32</v>
      </c>
      <c r="W2614" s="1" t="s">
        <v>32</v>
      </c>
    </row>
    <row r="2615" spans="1:23">
      <c r="A2615" s="29" t="str">
        <f>+IF(B2615="N","",IF(COUNTIF(B:B,B2615)&gt;1,COUNTIF(B$3:B2615,B2615),""))</f>
        <v/>
      </c>
      <c r="B2615" s="2" t="str">
        <f>+IF(H2615='Export Demurrage Detention'!$C$2,"Y","N")</f>
        <v>N</v>
      </c>
      <c r="D2615" s="1" t="s">
        <v>173</v>
      </c>
      <c r="G2615" s="1" t="s">
        <v>22</v>
      </c>
      <c r="H2615" s="1" t="s">
        <v>7637</v>
      </c>
      <c r="I2615" s="69">
        <v>44228</v>
      </c>
      <c r="J2615" s="70" t="s">
        <v>175</v>
      </c>
      <c r="K2615" s="1" t="s">
        <v>6319</v>
      </c>
      <c r="L2615" s="1" t="s">
        <v>33</v>
      </c>
      <c r="M2615" s="1" t="s">
        <v>7765</v>
      </c>
      <c r="N2615" s="1" t="s">
        <v>137</v>
      </c>
      <c r="O2615" s="2" t="s">
        <v>822</v>
      </c>
      <c r="P2615" s="2" t="s">
        <v>32</v>
      </c>
      <c r="Q2615" s="2" t="s">
        <v>32</v>
      </c>
      <c r="R2615" s="2" t="s">
        <v>32</v>
      </c>
      <c r="S2615" s="2" t="s">
        <v>32</v>
      </c>
      <c r="T2615" s="1" t="s">
        <v>32</v>
      </c>
      <c r="U2615" s="1" t="s">
        <v>32</v>
      </c>
      <c r="V2615" s="1" t="s">
        <v>32</v>
      </c>
      <c r="W2615" s="1" t="s">
        <v>32</v>
      </c>
    </row>
    <row r="2616" spans="1:23">
      <c r="A2616" s="29" t="str">
        <f>+IF(B2616="N","",IF(COUNTIF(B:B,B2616)&gt;1,COUNTIF(B$3:B2616,B2616),""))</f>
        <v/>
      </c>
      <c r="B2616" s="2" t="str">
        <f>+IF(H2616='Export Demurrage Detention'!$C$2,"Y","N")</f>
        <v>N</v>
      </c>
      <c r="D2616" s="1" t="s">
        <v>173</v>
      </c>
      <c r="G2616" s="1" t="s">
        <v>22</v>
      </c>
      <c r="H2616" s="1" t="s">
        <v>7637</v>
      </c>
      <c r="I2616" s="69">
        <v>44228</v>
      </c>
      <c r="J2616" s="70" t="s">
        <v>175</v>
      </c>
      <c r="K2616" s="1" t="s">
        <v>6319</v>
      </c>
      <c r="L2616" s="1" t="s">
        <v>33</v>
      </c>
      <c r="M2616" s="1" t="s">
        <v>7766</v>
      </c>
      <c r="N2616" s="1" t="s">
        <v>137</v>
      </c>
      <c r="O2616" s="2" t="s">
        <v>822</v>
      </c>
      <c r="P2616" s="2" t="s">
        <v>32</v>
      </c>
      <c r="Q2616" s="2" t="s">
        <v>32</v>
      </c>
      <c r="R2616" s="2" t="s">
        <v>32</v>
      </c>
      <c r="S2616" s="2" t="s">
        <v>32</v>
      </c>
      <c r="T2616" s="1" t="s">
        <v>32</v>
      </c>
      <c r="U2616" s="1" t="s">
        <v>32</v>
      </c>
      <c r="V2616" s="1" t="s">
        <v>32</v>
      </c>
      <c r="W2616" s="1" t="s">
        <v>32</v>
      </c>
    </row>
    <row r="2617" spans="1:23">
      <c r="A2617" s="29" t="str">
        <f>+IF(B2617="N","",IF(COUNTIF(B:B,B2617)&gt;1,COUNTIF(B$3:B2617,B2617),""))</f>
        <v/>
      </c>
      <c r="B2617" s="2" t="str">
        <f>+IF(H2617='Export Demurrage Detention'!$C$2,"Y","N")</f>
        <v>N</v>
      </c>
      <c r="D2617" s="1" t="s">
        <v>173</v>
      </c>
      <c r="G2617" s="1" t="s">
        <v>22</v>
      </c>
      <c r="H2617" s="1" t="s">
        <v>7637</v>
      </c>
      <c r="I2617" s="69">
        <v>44228</v>
      </c>
      <c r="J2617" s="70" t="s">
        <v>175</v>
      </c>
      <c r="K2617" s="1" t="s">
        <v>6319</v>
      </c>
      <c r="L2617" s="1" t="s">
        <v>33</v>
      </c>
      <c r="M2617" s="1" t="s">
        <v>7767</v>
      </c>
      <c r="N2617" s="1" t="s">
        <v>137</v>
      </c>
      <c r="O2617" s="2" t="s">
        <v>822</v>
      </c>
      <c r="P2617" s="2" t="s">
        <v>32</v>
      </c>
      <c r="Q2617" s="2" t="s">
        <v>32</v>
      </c>
      <c r="R2617" s="2" t="s">
        <v>32</v>
      </c>
      <c r="S2617" s="2" t="s">
        <v>32</v>
      </c>
      <c r="T2617" s="1" t="s">
        <v>32</v>
      </c>
      <c r="U2617" s="1" t="s">
        <v>32</v>
      </c>
      <c r="V2617" s="1" t="s">
        <v>32</v>
      </c>
      <c r="W2617" s="1" t="s">
        <v>32</v>
      </c>
    </row>
    <row r="2618" spans="1:23">
      <c r="A2618" s="29" t="str">
        <f>+IF(B2618="N","",IF(COUNTIF(B:B,B2618)&gt;1,COUNTIF(B$3:B2618,B2618),""))</f>
        <v/>
      </c>
      <c r="B2618" s="2" t="str">
        <f>+IF(H2618='Export Demurrage Detention'!$C$2,"Y","N")</f>
        <v>N</v>
      </c>
      <c r="D2618" s="1" t="s">
        <v>173</v>
      </c>
      <c r="G2618" s="1" t="s">
        <v>22</v>
      </c>
      <c r="H2618" s="1" t="s">
        <v>7637</v>
      </c>
      <c r="I2618" s="69">
        <v>44228</v>
      </c>
      <c r="J2618" s="70" t="s">
        <v>175</v>
      </c>
      <c r="K2618" s="1" t="s">
        <v>6319</v>
      </c>
      <c r="L2618" s="1" t="s">
        <v>33</v>
      </c>
      <c r="M2618" s="1" t="s">
        <v>7768</v>
      </c>
      <c r="N2618" s="1" t="s">
        <v>137</v>
      </c>
      <c r="O2618" s="2" t="s">
        <v>822</v>
      </c>
      <c r="P2618" s="2" t="s">
        <v>32</v>
      </c>
      <c r="Q2618" s="2" t="s">
        <v>32</v>
      </c>
      <c r="R2618" s="2" t="s">
        <v>32</v>
      </c>
      <c r="S2618" s="2" t="s">
        <v>32</v>
      </c>
      <c r="T2618" s="1" t="s">
        <v>32</v>
      </c>
      <c r="U2618" s="1" t="s">
        <v>32</v>
      </c>
      <c r="V2618" s="1" t="s">
        <v>32</v>
      </c>
      <c r="W2618" s="1" t="s">
        <v>32</v>
      </c>
    </row>
    <row r="2619" spans="1:23">
      <c r="A2619" s="29" t="str">
        <f>+IF(B2619="N","",IF(COUNTIF(B:B,B2619)&gt;1,COUNTIF(B$3:B2619,B2619),""))</f>
        <v/>
      </c>
      <c r="B2619" s="2" t="str">
        <f>+IF(H2619='Export Demurrage Detention'!$C$2,"Y","N")</f>
        <v>N</v>
      </c>
      <c r="D2619" s="1" t="s">
        <v>173</v>
      </c>
      <c r="G2619" s="1" t="s">
        <v>22</v>
      </c>
      <c r="H2619" s="1" t="s">
        <v>7637</v>
      </c>
      <c r="I2619" s="69">
        <v>44228</v>
      </c>
      <c r="J2619" s="70" t="s">
        <v>175</v>
      </c>
      <c r="K2619" s="1" t="s">
        <v>6319</v>
      </c>
      <c r="L2619" s="1" t="s">
        <v>33</v>
      </c>
      <c r="M2619" s="1" t="s">
        <v>7769</v>
      </c>
      <c r="N2619" s="1" t="s">
        <v>137</v>
      </c>
      <c r="O2619" s="2" t="s">
        <v>822</v>
      </c>
      <c r="P2619" s="2" t="s">
        <v>32</v>
      </c>
      <c r="Q2619" s="2" t="s">
        <v>32</v>
      </c>
      <c r="R2619" s="2" t="s">
        <v>32</v>
      </c>
      <c r="S2619" s="2" t="s">
        <v>32</v>
      </c>
      <c r="T2619" s="1" t="s">
        <v>32</v>
      </c>
      <c r="U2619" s="1" t="s">
        <v>32</v>
      </c>
      <c r="V2619" s="1" t="s">
        <v>32</v>
      </c>
      <c r="W2619" s="1" t="s">
        <v>32</v>
      </c>
    </row>
    <row r="2620" spans="1:23">
      <c r="A2620" s="29" t="str">
        <f>+IF(B2620="N","",IF(COUNTIF(B:B,B2620)&gt;1,COUNTIF(B$3:B2620,B2620),""))</f>
        <v/>
      </c>
      <c r="B2620" s="2" t="str">
        <f>+IF(H2620='Export Demurrage Detention'!$C$2,"Y","N")</f>
        <v>N</v>
      </c>
      <c r="D2620" s="1" t="s">
        <v>173</v>
      </c>
      <c r="G2620" s="1" t="s">
        <v>22</v>
      </c>
      <c r="H2620" s="1" t="s">
        <v>2859</v>
      </c>
      <c r="I2620" s="69">
        <v>44228</v>
      </c>
      <c r="J2620" s="70" t="s">
        <v>175</v>
      </c>
      <c r="K2620" s="1" t="s">
        <v>6319</v>
      </c>
      <c r="L2620" s="1" t="s">
        <v>33</v>
      </c>
      <c r="M2620" s="1" t="s">
        <v>7751</v>
      </c>
      <c r="N2620" s="1" t="s">
        <v>137</v>
      </c>
      <c r="O2620" s="2" t="s">
        <v>822</v>
      </c>
      <c r="P2620" s="2" t="s">
        <v>32</v>
      </c>
      <c r="Q2620" s="2" t="s">
        <v>32</v>
      </c>
      <c r="R2620" s="2" t="s">
        <v>32</v>
      </c>
      <c r="S2620" s="2" t="s">
        <v>32</v>
      </c>
      <c r="T2620" s="1" t="s">
        <v>32</v>
      </c>
      <c r="U2620" s="1" t="s">
        <v>32</v>
      </c>
      <c r="V2620" s="1" t="s">
        <v>32</v>
      </c>
      <c r="W2620" s="1" t="s">
        <v>32</v>
      </c>
    </row>
    <row r="2621" spans="1:23">
      <c r="A2621" s="29" t="str">
        <f>+IF(B2621="N","",IF(COUNTIF(B:B,B2621)&gt;1,COUNTIF(B$3:B2621,B2621),""))</f>
        <v/>
      </c>
      <c r="B2621" s="2" t="str">
        <f>+IF(H2621='Export Demurrage Detention'!$C$2,"Y","N")</f>
        <v>N</v>
      </c>
      <c r="D2621" s="1" t="s">
        <v>173</v>
      </c>
      <c r="G2621" s="1" t="s">
        <v>22</v>
      </c>
      <c r="H2621" s="1" t="s">
        <v>2859</v>
      </c>
      <c r="I2621" s="69">
        <v>44228</v>
      </c>
      <c r="J2621" s="70" t="s">
        <v>175</v>
      </c>
      <c r="K2621" s="1" t="s">
        <v>6319</v>
      </c>
      <c r="L2621" s="1" t="s">
        <v>33</v>
      </c>
      <c r="M2621" s="1" t="s">
        <v>7752</v>
      </c>
      <c r="N2621" s="1" t="s">
        <v>137</v>
      </c>
      <c r="O2621" s="2" t="s">
        <v>822</v>
      </c>
      <c r="P2621" s="2" t="s">
        <v>32</v>
      </c>
      <c r="Q2621" s="2" t="s">
        <v>32</v>
      </c>
      <c r="R2621" s="2" t="s">
        <v>32</v>
      </c>
      <c r="S2621" s="2" t="s">
        <v>32</v>
      </c>
      <c r="T2621" s="1" t="s">
        <v>32</v>
      </c>
      <c r="U2621" s="1" t="s">
        <v>32</v>
      </c>
      <c r="V2621" s="1" t="s">
        <v>32</v>
      </c>
      <c r="W2621" s="1" t="s">
        <v>32</v>
      </c>
    </row>
    <row r="2622" spans="1:23">
      <c r="A2622" s="29" t="str">
        <f>+IF(B2622="N","",IF(COUNTIF(B:B,B2622)&gt;1,COUNTIF(B$3:B2622,B2622),""))</f>
        <v/>
      </c>
      <c r="B2622" s="2" t="str">
        <f>+IF(H2622='Export Demurrage Detention'!$C$2,"Y","N")</f>
        <v>N</v>
      </c>
      <c r="D2622" s="1" t="s">
        <v>173</v>
      </c>
      <c r="G2622" s="1" t="s">
        <v>22</v>
      </c>
      <c r="H2622" s="1" t="s">
        <v>2859</v>
      </c>
      <c r="I2622" s="69">
        <v>44228</v>
      </c>
      <c r="J2622" s="70" t="s">
        <v>175</v>
      </c>
      <c r="K2622" s="1" t="s">
        <v>6319</v>
      </c>
      <c r="L2622" s="1" t="s">
        <v>33</v>
      </c>
      <c r="M2622" s="1" t="s">
        <v>7729</v>
      </c>
      <c r="N2622" s="1" t="s">
        <v>137</v>
      </c>
      <c r="O2622" s="2" t="s">
        <v>822</v>
      </c>
      <c r="P2622" s="2" t="s">
        <v>32</v>
      </c>
      <c r="Q2622" s="2" t="s">
        <v>32</v>
      </c>
      <c r="R2622" s="2" t="s">
        <v>32</v>
      </c>
      <c r="S2622" s="2" t="s">
        <v>32</v>
      </c>
      <c r="T2622" s="1" t="s">
        <v>32</v>
      </c>
      <c r="U2622" s="1" t="s">
        <v>32</v>
      </c>
      <c r="V2622" s="1" t="s">
        <v>32</v>
      </c>
      <c r="W2622" s="1" t="s">
        <v>32</v>
      </c>
    </row>
    <row r="2623" spans="1:23">
      <c r="A2623" s="29" t="str">
        <f>+IF(B2623="N","",IF(COUNTIF(B:B,B2623)&gt;1,COUNTIF(B$3:B2623,B2623),""))</f>
        <v/>
      </c>
      <c r="B2623" s="2" t="str">
        <f>+IF(H2623='Export Demurrage Detention'!$C$2,"Y","N")</f>
        <v>N</v>
      </c>
      <c r="D2623" s="1" t="s">
        <v>173</v>
      </c>
      <c r="G2623" s="1" t="s">
        <v>22</v>
      </c>
      <c r="H2623" s="1" t="s">
        <v>2859</v>
      </c>
      <c r="I2623" s="69">
        <v>44228</v>
      </c>
      <c r="J2623" s="70" t="s">
        <v>175</v>
      </c>
      <c r="K2623" s="1" t="s">
        <v>6319</v>
      </c>
      <c r="L2623" s="1" t="s">
        <v>33</v>
      </c>
      <c r="M2623" s="1" t="s">
        <v>7753</v>
      </c>
      <c r="N2623" s="1" t="s">
        <v>137</v>
      </c>
      <c r="O2623" s="2" t="s">
        <v>822</v>
      </c>
      <c r="P2623" s="2" t="s">
        <v>32</v>
      </c>
      <c r="Q2623" s="2" t="s">
        <v>32</v>
      </c>
      <c r="R2623" s="2" t="s">
        <v>32</v>
      </c>
      <c r="S2623" s="2" t="s">
        <v>32</v>
      </c>
      <c r="T2623" s="1" t="s">
        <v>32</v>
      </c>
      <c r="U2623" s="1" t="s">
        <v>32</v>
      </c>
      <c r="V2623" s="1" t="s">
        <v>32</v>
      </c>
      <c r="W2623" s="1" t="s">
        <v>32</v>
      </c>
    </row>
    <row r="2624" spans="1:23">
      <c r="A2624" s="29" t="str">
        <f>+IF(B2624="N","",IF(COUNTIF(B:B,B2624)&gt;1,COUNTIF(B$3:B2624,B2624),""))</f>
        <v/>
      </c>
      <c r="B2624" s="2" t="str">
        <f>+IF(H2624='Export Demurrage Detention'!$C$2,"Y","N")</f>
        <v>N</v>
      </c>
      <c r="D2624" s="1" t="s">
        <v>173</v>
      </c>
      <c r="G2624" s="1" t="s">
        <v>22</v>
      </c>
      <c r="H2624" s="1" t="s">
        <v>2859</v>
      </c>
      <c r="I2624" s="69">
        <v>44228</v>
      </c>
      <c r="J2624" s="70" t="s">
        <v>175</v>
      </c>
      <c r="K2624" s="1" t="s">
        <v>6319</v>
      </c>
      <c r="L2624" s="1" t="s">
        <v>33</v>
      </c>
      <c r="M2624" s="1" t="s">
        <v>7754</v>
      </c>
      <c r="N2624" s="1" t="s">
        <v>137</v>
      </c>
      <c r="O2624" s="2" t="s">
        <v>822</v>
      </c>
      <c r="P2624" s="2" t="s">
        <v>32</v>
      </c>
      <c r="Q2624" s="2" t="s">
        <v>32</v>
      </c>
      <c r="R2624" s="2" t="s">
        <v>32</v>
      </c>
      <c r="S2624" s="2" t="s">
        <v>32</v>
      </c>
      <c r="T2624" s="1" t="s">
        <v>32</v>
      </c>
      <c r="U2624" s="1" t="s">
        <v>32</v>
      </c>
      <c r="V2624" s="1" t="s">
        <v>32</v>
      </c>
      <c r="W2624" s="1" t="s">
        <v>32</v>
      </c>
    </row>
    <row r="2625" spans="1:23">
      <c r="A2625" s="29" t="str">
        <f>+IF(B2625="N","",IF(COUNTIF(B:B,B2625)&gt;1,COUNTIF(B$3:B2625,B2625),""))</f>
        <v/>
      </c>
      <c r="B2625" s="2" t="str">
        <f>+IF(H2625='Export Demurrage Detention'!$C$2,"Y","N")</f>
        <v>N</v>
      </c>
      <c r="D2625" s="1" t="s">
        <v>173</v>
      </c>
      <c r="G2625" s="1" t="s">
        <v>22</v>
      </c>
      <c r="H2625" s="1" t="s">
        <v>2859</v>
      </c>
      <c r="I2625" s="69">
        <v>44228</v>
      </c>
      <c r="J2625" s="70" t="s">
        <v>175</v>
      </c>
      <c r="K2625" s="1" t="s">
        <v>6319</v>
      </c>
      <c r="L2625" s="1" t="s">
        <v>33</v>
      </c>
      <c r="M2625" s="1" t="s">
        <v>7755</v>
      </c>
      <c r="N2625" s="1" t="s">
        <v>137</v>
      </c>
      <c r="O2625" s="2" t="s">
        <v>822</v>
      </c>
      <c r="P2625" s="2" t="s">
        <v>32</v>
      </c>
      <c r="Q2625" s="2" t="s">
        <v>32</v>
      </c>
      <c r="R2625" s="2" t="s">
        <v>32</v>
      </c>
      <c r="S2625" s="2" t="s">
        <v>32</v>
      </c>
      <c r="T2625" s="1" t="s">
        <v>32</v>
      </c>
      <c r="U2625" s="1" t="s">
        <v>32</v>
      </c>
      <c r="V2625" s="1" t="s">
        <v>32</v>
      </c>
      <c r="W2625" s="1" t="s">
        <v>32</v>
      </c>
    </row>
    <row r="2626" spans="1:23">
      <c r="A2626" s="29" t="str">
        <f>+IF(B2626="N","",IF(COUNTIF(B:B,B2626)&gt;1,COUNTIF(B$3:B2626,B2626),""))</f>
        <v/>
      </c>
      <c r="B2626" s="2" t="str">
        <f>+IF(H2626='Export Demurrage Detention'!$C$2,"Y","N")</f>
        <v>N</v>
      </c>
      <c r="D2626" s="1" t="s">
        <v>173</v>
      </c>
      <c r="G2626" s="1" t="s">
        <v>22</v>
      </c>
      <c r="H2626" s="1" t="s">
        <v>2859</v>
      </c>
      <c r="I2626" s="69">
        <v>44228</v>
      </c>
      <c r="J2626" s="70" t="s">
        <v>175</v>
      </c>
      <c r="K2626" s="1" t="s">
        <v>6319</v>
      </c>
      <c r="L2626" s="1" t="s">
        <v>33</v>
      </c>
      <c r="M2626" s="1" t="s">
        <v>7756</v>
      </c>
      <c r="N2626" s="1" t="s">
        <v>137</v>
      </c>
      <c r="O2626" s="2" t="s">
        <v>822</v>
      </c>
      <c r="P2626" s="2" t="s">
        <v>32</v>
      </c>
      <c r="Q2626" s="2" t="s">
        <v>32</v>
      </c>
      <c r="R2626" s="2" t="s">
        <v>32</v>
      </c>
      <c r="S2626" s="2" t="s">
        <v>32</v>
      </c>
      <c r="T2626" s="1" t="s">
        <v>32</v>
      </c>
      <c r="U2626" s="1" t="s">
        <v>32</v>
      </c>
      <c r="V2626" s="1" t="s">
        <v>32</v>
      </c>
      <c r="W2626" s="1" t="s">
        <v>32</v>
      </c>
    </row>
    <row r="2627" spans="1:23">
      <c r="A2627" s="29" t="str">
        <f>+IF(B2627="N","",IF(COUNTIF(B:B,B2627)&gt;1,COUNTIF(B$3:B2627,B2627),""))</f>
        <v/>
      </c>
      <c r="B2627" s="2" t="str">
        <f>+IF(H2627='Export Demurrage Detention'!$C$2,"Y","N")</f>
        <v>N</v>
      </c>
      <c r="D2627" s="1" t="s">
        <v>173</v>
      </c>
      <c r="G2627" s="1" t="s">
        <v>22</v>
      </c>
      <c r="H2627" s="1" t="s">
        <v>2859</v>
      </c>
      <c r="I2627" s="69">
        <v>44228</v>
      </c>
      <c r="J2627" s="70" t="s">
        <v>175</v>
      </c>
      <c r="K2627" s="1" t="s">
        <v>6319</v>
      </c>
      <c r="L2627" s="1" t="s">
        <v>33</v>
      </c>
      <c r="M2627" s="1" t="s">
        <v>7757</v>
      </c>
      <c r="N2627" s="1" t="s">
        <v>137</v>
      </c>
      <c r="O2627" s="2" t="s">
        <v>822</v>
      </c>
      <c r="P2627" s="2" t="s">
        <v>32</v>
      </c>
      <c r="Q2627" s="2" t="s">
        <v>32</v>
      </c>
      <c r="R2627" s="2" t="s">
        <v>32</v>
      </c>
      <c r="S2627" s="2" t="s">
        <v>32</v>
      </c>
      <c r="T2627" s="1" t="s">
        <v>32</v>
      </c>
      <c r="U2627" s="1" t="s">
        <v>32</v>
      </c>
      <c r="V2627" s="1" t="s">
        <v>32</v>
      </c>
      <c r="W2627" s="1" t="s">
        <v>32</v>
      </c>
    </row>
    <row r="2628" spans="1:23">
      <c r="A2628" s="29" t="str">
        <f>+IF(B2628="N","",IF(COUNTIF(B:B,B2628)&gt;1,COUNTIF(B$3:B2628,B2628),""))</f>
        <v/>
      </c>
      <c r="B2628" s="2" t="str">
        <f>+IF(H2628='Export Demurrage Detention'!$C$2,"Y","N")</f>
        <v>N</v>
      </c>
      <c r="D2628" s="1" t="s">
        <v>173</v>
      </c>
      <c r="G2628" s="1" t="s">
        <v>22</v>
      </c>
      <c r="H2628" s="1" t="s">
        <v>2859</v>
      </c>
      <c r="I2628" s="69">
        <v>44228</v>
      </c>
      <c r="J2628" s="70" t="s">
        <v>175</v>
      </c>
      <c r="K2628" s="1" t="s">
        <v>6319</v>
      </c>
      <c r="L2628" s="1" t="s">
        <v>33</v>
      </c>
      <c r="M2628" s="1" t="s">
        <v>7758</v>
      </c>
      <c r="N2628" s="1" t="s">
        <v>137</v>
      </c>
      <c r="O2628" s="2" t="s">
        <v>822</v>
      </c>
      <c r="P2628" s="2" t="s">
        <v>32</v>
      </c>
      <c r="Q2628" s="2" t="s">
        <v>32</v>
      </c>
      <c r="R2628" s="2" t="s">
        <v>32</v>
      </c>
      <c r="S2628" s="2" t="s">
        <v>32</v>
      </c>
      <c r="T2628" s="1" t="s">
        <v>32</v>
      </c>
      <c r="U2628" s="1" t="s">
        <v>32</v>
      </c>
      <c r="V2628" s="1" t="s">
        <v>32</v>
      </c>
      <c r="W2628" s="1" t="s">
        <v>32</v>
      </c>
    </row>
    <row r="2629" spans="1:23">
      <c r="A2629" s="29" t="str">
        <f>+IF(B2629="N","",IF(COUNTIF(B:B,B2629)&gt;1,COUNTIF(B$3:B2629,B2629),""))</f>
        <v/>
      </c>
      <c r="B2629" s="2" t="str">
        <f>+IF(H2629='Export Demurrage Detention'!$C$2,"Y","N")</f>
        <v>N</v>
      </c>
      <c r="D2629" s="1" t="s">
        <v>173</v>
      </c>
      <c r="G2629" s="1" t="s">
        <v>22</v>
      </c>
      <c r="H2629" s="1" t="s">
        <v>2859</v>
      </c>
      <c r="I2629" s="69">
        <v>44228</v>
      </c>
      <c r="J2629" s="70" t="s">
        <v>175</v>
      </c>
      <c r="K2629" s="1" t="s">
        <v>6319</v>
      </c>
      <c r="L2629" s="1" t="s">
        <v>33</v>
      </c>
      <c r="M2629" s="1" t="s">
        <v>7759</v>
      </c>
      <c r="N2629" s="1" t="s">
        <v>137</v>
      </c>
      <c r="O2629" s="2" t="s">
        <v>822</v>
      </c>
      <c r="P2629" s="2" t="s">
        <v>32</v>
      </c>
      <c r="Q2629" s="2" t="s">
        <v>32</v>
      </c>
      <c r="R2629" s="2" t="s">
        <v>32</v>
      </c>
      <c r="S2629" s="2" t="s">
        <v>32</v>
      </c>
      <c r="T2629" s="1" t="s">
        <v>32</v>
      </c>
      <c r="U2629" s="1" t="s">
        <v>32</v>
      </c>
      <c r="V2629" s="1" t="s">
        <v>32</v>
      </c>
      <c r="W2629" s="1" t="s">
        <v>32</v>
      </c>
    </row>
    <row r="2630" spans="1:23">
      <c r="A2630" s="29" t="str">
        <f>+IF(B2630="N","",IF(COUNTIF(B:B,B2630)&gt;1,COUNTIF(B$3:B2630,B2630),""))</f>
        <v/>
      </c>
      <c r="B2630" s="2" t="str">
        <f>+IF(H2630='Export Demurrage Detention'!$C$2,"Y","N")</f>
        <v>N</v>
      </c>
      <c r="D2630" s="1" t="s">
        <v>173</v>
      </c>
      <c r="G2630" s="1" t="s">
        <v>22</v>
      </c>
      <c r="H2630" s="1" t="s">
        <v>2859</v>
      </c>
      <c r="I2630" s="69">
        <v>44228</v>
      </c>
      <c r="J2630" s="70" t="s">
        <v>175</v>
      </c>
      <c r="K2630" s="1" t="s">
        <v>6319</v>
      </c>
      <c r="L2630" s="1" t="s">
        <v>33</v>
      </c>
      <c r="M2630" s="1" t="s">
        <v>7760</v>
      </c>
      <c r="N2630" s="1" t="s">
        <v>137</v>
      </c>
      <c r="O2630" s="2" t="s">
        <v>822</v>
      </c>
      <c r="P2630" s="2" t="s">
        <v>32</v>
      </c>
      <c r="Q2630" s="2" t="s">
        <v>32</v>
      </c>
      <c r="R2630" s="2" t="s">
        <v>32</v>
      </c>
      <c r="S2630" s="2" t="s">
        <v>32</v>
      </c>
      <c r="T2630" s="1" t="s">
        <v>32</v>
      </c>
      <c r="U2630" s="1" t="s">
        <v>32</v>
      </c>
      <c r="V2630" s="1" t="s">
        <v>32</v>
      </c>
      <c r="W2630" s="1" t="s">
        <v>32</v>
      </c>
    </row>
    <row r="2631" spans="1:23">
      <c r="A2631" s="29" t="str">
        <f>+IF(B2631="N","",IF(COUNTIF(B:B,B2631)&gt;1,COUNTIF(B$3:B2631,B2631),""))</f>
        <v/>
      </c>
      <c r="B2631" s="2" t="str">
        <f>+IF(H2631='Export Demurrage Detention'!$C$2,"Y","N")</f>
        <v>N</v>
      </c>
      <c r="D2631" s="1" t="s">
        <v>173</v>
      </c>
      <c r="G2631" s="1" t="s">
        <v>22</v>
      </c>
      <c r="H2631" s="1" t="s">
        <v>2859</v>
      </c>
      <c r="I2631" s="69">
        <v>44228</v>
      </c>
      <c r="J2631" s="70" t="s">
        <v>175</v>
      </c>
      <c r="K2631" s="1" t="s">
        <v>6319</v>
      </c>
      <c r="L2631" s="1" t="s">
        <v>33</v>
      </c>
      <c r="M2631" s="1" t="s">
        <v>7761</v>
      </c>
      <c r="N2631" s="1" t="s">
        <v>137</v>
      </c>
      <c r="O2631" s="2" t="s">
        <v>822</v>
      </c>
      <c r="P2631" s="2" t="s">
        <v>32</v>
      </c>
      <c r="Q2631" s="2" t="s">
        <v>32</v>
      </c>
      <c r="R2631" s="2" t="s">
        <v>32</v>
      </c>
      <c r="S2631" s="2" t="s">
        <v>32</v>
      </c>
      <c r="T2631" s="1" t="s">
        <v>32</v>
      </c>
      <c r="U2631" s="1" t="s">
        <v>32</v>
      </c>
      <c r="V2631" s="1" t="s">
        <v>32</v>
      </c>
      <c r="W2631" s="1" t="s">
        <v>32</v>
      </c>
    </row>
    <row r="2632" spans="1:23">
      <c r="A2632" s="29" t="str">
        <f>+IF(B2632="N","",IF(COUNTIF(B:B,B2632)&gt;1,COUNTIF(B$3:B2632,B2632),""))</f>
        <v/>
      </c>
      <c r="B2632" s="2" t="str">
        <f>+IF(H2632='Export Demurrage Detention'!$C$2,"Y","N")</f>
        <v>N</v>
      </c>
      <c r="D2632" s="1" t="s">
        <v>173</v>
      </c>
      <c r="G2632" s="1" t="s">
        <v>22</v>
      </c>
      <c r="H2632" s="1" t="s">
        <v>2859</v>
      </c>
      <c r="I2632" s="69">
        <v>44228</v>
      </c>
      <c r="J2632" s="70" t="s">
        <v>175</v>
      </c>
      <c r="K2632" s="1" t="s">
        <v>6319</v>
      </c>
      <c r="L2632" s="1" t="s">
        <v>33</v>
      </c>
      <c r="M2632" s="1" t="s">
        <v>7762</v>
      </c>
      <c r="N2632" s="1" t="s">
        <v>137</v>
      </c>
      <c r="O2632" s="2" t="s">
        <v>822</v>
      </c>
      <c r="P2632" s="2" t="s">
        <v>32</v>
      </c>
      <c r="Q2632" s="2" t="s">
        <v>32</v>
      </c>
      <c r="R2632" s="2" t="s">
        <v>32</v>
      </c>
      <c r="S2632" s="2" t="s">
        <v>32</v>
      </c>
      <c r="T2632" s="1" t="s">
        <v>32</v>
      </c>
      <c r="U2632" s="1" t="s">
        <v>32</v>
      </c>
      <c r="V2632" s="1" t="s">
        <v>32</v>
      </c>
      <c r="W2632" s="1" t="s">
        <v>32</v>
      </c>
    </row>
    <row r="2633" spans="1:23">
      <c r="A2633" s="29" t="str">
        <f>+IF(B2633="N","",IF(COUNTIF(B:B,B2633)&gt;1,COUNTIF(B$3:B2633,B2633),""))</f>
        <v/>
      </c>
      <c r="B2633" s="2" t="str">
        <f>+IF(H2633='Export Demurrage Detention'!$C$2,"Y","N")</f>
        <v>N</v>
      </c>
      <c r="D2633" s="1" t="s">
        <v>173</v>
      </c>
      <c r="G2633" s="1" t="s">
        <v>22</v>
      </c>
      <c r="H2633" s="1" t="s">
        <v>2859</v>
      </c>
      <c r="I2633" s="69">
        <v>44228</v>
      </c>
      <c r="J2633" s="70" t="s">
        <v>175</v>
      </c>
      <c r="K2633" s="1" t="s">
        <v>6319</v>
      </c>
      <c r="L2633" s="1" t="s">
        <v>33</v>
      </c>
      <c r="M2633" s="1" t="s">
        <v>7763</v>
      </c>
      <c r="N2633" s="1" t="s">
        <v>137</v>
      </c>
      <c r="O2633" s="2" t="s">
        <v>822</v>
      </c>
      <c r="P2633" s="2" t="s">
        <v>32</v>
      </c>
      <c r="Q2633" s="2" t="s">
        <v>32</v>
      </c>
      <c r="R2633" s="2" t="s">
        <v>32</v>
      </c>
      <c r="S2633" s="2" t="s">
        <v>32</v>
      </c>
      <c r="T2633" s="1" t="s">
        <v>32</v>
      </c>
      <c r="U2633" s="1" t="s">
        <v>32</v>
      </c>
      <c r="V2633" s="1" t="s">
        <v>32</v>
      </c>
      <c r="W2633" s="1" t="s">
        <v>32</v>
      </c>
    </row>
    <row r="2634" spans="1:23">
      <c r="A2634" s="29" t="str">
        <f>+IF(B2634="N","",IF(COUNTIF(B:B,B2634)&gt;1,COUNTIF(B$3:B2634,B2634),""))</f>
        <v/>
      </c>
      <c r="B2634" s="2" t="str">
        <f>+IF(H2634='Export Demurrage Detention'!$C$2,"Y","N")</f>
        <v>N</v>
      </c>
      <c r="D2634" s="1" t="s">
        <v>173</v>
      </c>
      <c r="G2634" s="1" t="s">
        <v>22</v>
      </c>
      <c r="H2634" s="1" t="s">
        <v>2859</v>
      </c>
      <c r="I2634" s="69">
        <v>44228</v>
      </c>
      <c r="J2634" s="70" t="s">
        <v>175</v>
      </c>
      <c r="K2634" s="1" t="s">
        <v>6319</v>
      </c>
      <c r="L2634" s="1" t="s">
        <v>33</v>
      </c>
      <c r="M2634" s="1" t="s">
        <v>7764</v>
      </c>
      <c r="N2634" s="1" t="s">
        <v>137</v>
      </c>
      <c r="O2634" s="2" t="s">
        <v>822</v>
      </c>
      <c r="P2634" s="2" t="s">
        <v>32</v>
      </c>
      <c r="Q2634" s="2" t="s">
        <v>32</v>
      </c>
      <c r="R2634" s="2" t="s">
        <v>32</v>
      </c>
      <c r="S2634" s="2" t="s">
        <v>32</v>
      </c>
      <c r="T2634" s="1" t="s">
        <v>32</v>
      </c>
      <c r="U2634" s="1" t="s">
        <v>32</v>
      </c>
      <c r="V2634" s="1" t="s">
        <v>32</v>
      </c>
      <c r="W2634" s="1" t="s">
        <v>32</v>
      </c>
    </row>
    <row r="2635" spans="1:23">
      <c r="A2635" s="29" t="str">
        <f>+IF(B2635="N","",IF(COUNTIF(B:B,B2635)&gt;1,COUNTIF(B$3:B2635,B2635),""))</f>
        <v/>
      </c>
      <c r="B2635" s="2" t="str">
        <f>+IF(H2635='Export Demurrage Detention'!$C$2,"Y","N")</f>
        <v>N</v>
      </c>
      <c r="D2635" s="1" t="s">
        <v>173</v>
      </c>
      <c r="G2635" s="1" t="s">
        <v>22</v>
      </c>
      <c r="H2635" s="1" t="s">
        <v>2859</v>
      </c>
      <c r="I2635" s="69">
        <v>44228</v>
      </c>
      <c r="J2635" s="70" t="s">
        <v>175</v>
      </c>
      <c r="K2635" s="1" t="s">
        <v>6319</v>
      </c>
      <c r="L2635" s="1" t="s">
        <v>33</v>
      </c>
      <c r="M2635" s="1" t="s">
        <v>7765</v>
      </c>
      <c r="N2635" s="1" t="s">
        <v>137</v>
      </c>
      <c r="O2635" s="2" t="s">
        <v>822</v>
      </c>
      <c r="P2635" s="2" t="s">
        <v>32</v>
      </c>
      <c r="Q2635" s="2" t="s">
        <v>32</v>
      </c>
      <c r="R2635" s="2" t="s">
        <v>32</v>
      </c>
      <c r="S2635" s="2" t="s">
        <v>32</v>
      </c>
      <c r="T2635" s="1" t="s">
        <v>32</v>
      </c>
      <c r="U2635" s="1" t="s">
        <v>32</v>
      </c>
      <c r="V2635" s="1" t="s">
        <v>32</v>
      </c>
      <c r="W2635" s="1" t="s">
        <v>32</v>
      </c>
    </row>
    <row r="2636" spans="1:23">
      <c r="A2636" s="29" t="str">
        <f>+IF(B2636="N","",IF(COUNTIF(B:B,B2636)&gt;1,COUNTIF(B$3:B2636,B2636),""))</f>
        <v/>
      </c>
      <c r="B2636" s="2" t="str">
        <f>+IF(H2636='Export Demurrage Detention'!$C$2,"Y","N")</f>
        <v>N</v>
      </c>
      <c r="D2636" s="1" t="s">
        <v>173</v>
      </c>
      <c r="G2636" s="1" t="s">
        <v>22</v>
      </c>
      <c r="H2636" s="1" t="s">
        <v>2859</v>
      </c>
      <c r="I2636" s="69">
        <v>44228</v>
      </c>
      <c r="J2636" s="70" t="s">
        <v>175</v>
      </c>
      <c r="K2636" s="1" t="s">
        <v>6319</v>
      </c>
      <c r="L2636" s="1" t="s">
        <v>33</v>
      </c>
      <c r="M2636" s="1" t="s">
        <v>7766</v>
      </c>
      <c r="N2636" s="1" t="s">
        <v>137</v>
      </c>
      <c r="O2636" s="2" t="s">
        <v>822</v>
      </c>
      <c r="P2636" s="2" t="s">
        <v>32</v>
      </c>
      <c r="Q2636" s="2" t="s">
        <v>32</v>
      </c>
      <c r="R2636" s="2" t="s">
        <v>32</v>
      </c>
      <c r="S2636" s="2" t="s">
        <v>32</v>
      </c>
      <c r="T2636" s="1" t="s">
        <v>32</v>
      </c>
      <c r="U2636" s="1" t="s">
        <v>32</v>
      </c>
      <c r="V2636" s="1" t="s">
        <v>32</v>
      </c>
      <c r="W2636" s="1" t="s">
        <v>32</v>
      </c>
    </row>
    <row r="2637" spans="1:23">
      <c r="A2637" s="29" t="str">
        <f>+IF(B2637="N","",IF(COUNTIF(B:B,B2637)&gt;1,COUNTIF(B$3:B2637,B2637),""))</f>
        <v/>
      </c>
      <c r="B2637" s="2" t="str">
        <f>+IF(H2637='Export Demurrage Detention'!$C$2,"Y","N")</f>
        <v>N</v>
      </c>
      <c r="D2637" s="1" t="s">
        <v>173</v>
      </c>
      <c r="G2637" s="1" t="s">
        <v>22</v>
      </c>
      <c r="H2637" s="1" t="s">
        <v>2859</v>
      </c>
      <c r="I2637" s="69">
        <v>44228</v>
      </c>
      <c r="J2637" s="70" t="s">
        <v>175</v>
      </c>
      <c r="K2637" s="1" t="s">
        <v>6319</v>
      </c>
      <c r="L2637" s="1" t="s">
        <v>33</v>
      </c>
      <c r="M2637" s="1" t="s">
        <v>7767</v>
      </c>
      <c r="N2637" s="1" t="s">
        <v>137</v>
      </c>
      <c r="O2637" s="2" t="s">
        <v>822</v>
      </c>
      <c r="P2637" s="2" t="s">
        <v>32</v>
      </c>
      <c r="Q2637" s="2" t="s">
        <v>32</v>
      </c>
      <c r="R2637" s="2" t="s">
        <v>32</v>
      </c>
      <c r="S2637" s="2" t="s">
        <v>32</v>
      </c>
      <c r="T2637" s="1" t="s">
        <v>32</v>
      </c>
      <c r="U2637" s="1" t="s">
        <v>32</v>
      </c>
      <c r="V2637" s="1" t="s">
        <v>32</v>
      </c>
      <c r="W2637" s="1" t="s">
        <v>32</v>
      </c>
    </row>
    <row r="2638" spans="1:23">
      <c r="A2638" s="29" t="str">
        <f>+IF(B2638="N","",IF(COUNTIF(B:B,B2638)&gt;1,COUNTIF(B$3:B2638,B2638),""))</f>
        <v/>
      </c>
      <c r="B2638" s="2" t="str">
        <f>+IF(H2638='Export Demurrage Detention'!$C$2,"Y","N")</f>
        <v>N</v>
      </c>
      <c r="D2638" s="1" t="s">
        <v>173</v>
      </c>
      <c r="G2638" s="1" t="s">
        <v>22</v>
      </c>
      <c r="H2638" s="1" t="s">
        <v>2859</v>
      </c>
      <c r="I2638" s="69">
        <v>44228</v>
      </c>
      <c r="J2638" s="70" t="s">
        <v>175</v>
      </c>
      <c r="K2638" s="1" t="s">
        <v>6319</v>
      </c>
      <c r="L2638" s="1" t="s">
        <v>33</v>
      </c>
      <c r="M2638" s="1" t="s">
        <v>7768</v>
      </c>
      <c r="N2638" s="1" t="s">
        <v>137</v>
      </c>
      <c r="O2638" s="2" t="s">
        <v>822</v>
      </c>
      <c r="P2638" s="2" t="s">
        <v>32</v>
      </c>
      <c r="Q2638" s="2" t="s">
        <v>32</v>
      </c>
      <c r="R2638" s="2" t="s">
        <v>32</v>
      </c>
      <c r="S2638" s="2" t="s">
        <v>32</v>
      </c>
      <c r="T2638" s="1" t="s">
        <v>32</v>
      </c>
      <c r="U2638" s="1" t="s">
        <v>32</v>
      </c>
      <c r="V2638" s="1" t="s">
        <v>32</v>
      </c>
      <c r="W2638" s="1" t="s">
        <v>32</v>
      </c>
    </row>
    <row r="2639" spans="1:23">
      <c r="A2639" s="29" t="str">
        <f>+IF(B2639="N","",IF(COUNTIF(B:B,B2639)&gt;1,COUNTIF(B$3:B2639,B2639),""))</f>
        <v/>
      </c>
      <c r="B2639" s="2" t="str">
        <f>+IF(H2639='Export Demurrage Detention'!$C$2,"Y","N")</f>
        <v>N</v>
      </c>
      <c r="D2639" s="1" t="s">
        <v>173</v>
      </c>
      <c r="G2639" s="1" t="s">
        <v>22</v>
      </c>
      <c r="H2639" s="1" t="s">
        <v>2859</v>
      </c>
      <c r="I2639" s="69">
        <v>44228</v>
      </c>
      <c r="J2639" s="70" t="s">
        <v>175</v>
      </c>
      <c r="K2639" s="1" t="s">
        <v>6319</v>
      </c>
      <c r="L2639" s="1" t="s">
        <v>33</v>
      </c>
      <c r="M2639" s="1" t="s">
        <v>7769</v>
      </c>
      <c r="N2639" s="1" t="s">
        <v>137</v>
      </c>
      <c r="O2639" s="2" t="s">
        <v>822</v>
      </c>
      <c r="P2639" s="2" t="s">
        <v>32</v>
      </c>
      <c r="Q2639" s="2" t="s">
        <v>32</v>
      </c>
      <c r="R2639" s="2" t="s">
        <v>32</v>
      </c>
      <c r="S2639" s="2" t="s">
        <v>32</v>
      </c>
      <c r="T2639" s="1" t="s">
        <v>32</v>
      </c>
      <c r="U2639" s="1" t="s">
        <v>32</v>
      </c>
      <c r="V2639" s="1" t="s">
        <v>32</v>
      </c>
      <c r="W2639" s="1" t="s">
        <v>32</v>
      </c>
    </row>
    <row r="2640" spans="1:23">
      <c r="A2640" s="29" t="str">
        <f>+IF(B2640="N","",IF(COUNTIF(B:B,B2640)&gt;1,COUNTIF(B$3:B2640,B2640),""))</f>
        <v/>
      </c>
      <c r="B2640" s="2" t="str">
        <f>+IF(H2640='Export Demurrage Detention'!$C$2,"Y","N")</f>
        <v>N</v>
      </c>
      <c r="D2640" s="1" t="s">
        <v>173</v>
      </c>
      <c r="G2640" s="1" t="s">
        <v>22</v>
      </c>
      <c r="H2640" s="1" t="s">
        <v>2864</v>
      </c>
      <c r="I2640" s="69">
        <v>44228</v>
      </c>
      <c r="J2640" s="70" t="s">
        <v>175</v>
      </c>
      <c r="K2640" s="1" t="s">
        <v>6319</v>
      </c>
      <c r="L2640" s="1" t="s">
        <v>33</v>
      </c>
      <c r="M2640" s="1" t="s">
        <v>7751</v>
      </c>
      <c r="N2640" s="1" t="s">
        <v>137</v>
      </c>
      <c r="O2640" s="2" t="s">
        <v>822</v>
      </c>
      <c r="P2640" s="2" t="s">
        <v>32</v>
      </c>
      <c r="Q2640" s="2" t="s">
        <v>32</v>
      </c>
      <c r="R2640" s="2" t="s">
        <v>32</v>
      </c>
      <c r="S2640" s="2" t="s">
        <v>32</v>
      </c>
      <c r="T2640" s="1" t="s">
        <v>32</v>
      </c>
      <c r="U2640" s="1" t="s">
        <v>32</v>
      </c>
      <c r="V2640" s="1" t="s">
        <v>32</v>
      </c>
      <c r="W2640" s="1" t="s">
        <v>32</v>
      </c>
    </row>
    <row r="2641" spans="1:23">
      <c r="A2641" s="29" t="str">
        <f>+IF(B2641="N","",IF(COUNTIF(B:B,B2641)&gt;1,COUNTIF(B$3:B2641,B2641),""))</f>
        <v/>
      </c>
      <c r="B2641" s="2" t="str">
        <f>+IF(H2641='Export Demurrage Detention'!$C$2,"Y","N")</f>
        <v>N</v>
      </c>
      <c r="D2641" s="1" t="s">
        <v>173</v>
      </c>
      <c r="G2641" s="1" t="s">
        <v>22</v>
      </c>
      <c r="H2641" s="1" t="s">
        <v>2864</v>
      </c>
      <c r="I2641" s="69">
        <v>44228</v>
      </c>
      <c r="J2641" s="70" t="s">
        <v>175</v>
      </c>
      <c r="K2641" s="1" t="s">
        <v>6319</v>
      </c>
      <c r="L2641" s="1" t="s">
        <v>33</v>
      </c>
      <c r="M2641" s="1" t="s">
        <v>7752</v>
      </c>
      <c r="N2641" s="1" t="s">
        <v>137</v>
      </c>
      <c r="O2641" s="2" t="s">
        <v>822</v>
      </c>
      <c r="P2641" s="2" t="s">
        <v>32</v>
      </c>
      <c r="Q2641" s="2" t="s">
        <v>32</v>
      </c>
      <c r="R2641" s="2" t="s">
        <v>32</v>
      </c>
      <c r="S2641" s="2" t="s">
        <v>32</v>
      </c>
      <c r="T2641" s="1" t="s">
        <v>32</v>
      </c>
      <c r="U2641" s="1" t="s">
        <v>32</v>
      </c>
      <c r="V2641" s="1" t="s">
        <v>32</v>
      </c>
      <c r="W2641" s="1" t="s">
        <v>32</v>
      </c>
    </row>
    <row r="2642" spans="1:23">
      <c r="A2642" s="29" t="str">
        <f>+IF(B2642="N","",IF(COUNTIF(B:B,B2642)&gt;1,COUNTIF(B$3:B2642,B2642),""))</f>
        <v/>
      </c>
      <c r="B2642" s="2" t="str">
        <f>+IF(H2642='Export Demurrage Detention'!$C$2,"Y","N")</f>
        <v>N</v>
      </c>
      <c r="D2642" s="1" t="s">
        <v>173</v>
      </c>
      <c r="G2642" s="1" t="s">
        <v>22</v>
      </c>
      <c r="H2642" s="1" t="s">
        <v>2864</v>
      </c>
      <c r="I2642" s="69">
        <v>44228</v>
      </c>
      <c r="J2642" s="70" t="s">
        <v>175</v>
      </c>
      <c r="K2642" s="1" t="s">
        <v>6319</v>
      </c>
      <c r="L2642" s="1" t="s">
        <v>33</v>
      </c>
      <c r="M2642" s="1" t="s">
        <v>7729</v>
      </c>
      <c r="N2642" s="1" t="s">
        <v>137</v>
      </c>
      <c r="O2642" s="2" t="s">
        <v>822</v>
      </c>
      <c r="P2642" s="2" t="s">
        <v>32</v>
      </c>
      <c r="Q2642" s="2" t="s">
        <v>32</v>
      </c>
      <c r="R2642" s="2" t="s">
        <v>32</v>
      </c>
      <c r="S2642" s="2" t="s">
        <v>32</v>
      </c>
      <c r="T2642" s="1" t="s">
        <v>32</v>
      </c>
      <c r="U2642" s="1" t="s">
        <v>32</v>
      </c>
      <c r="V2642" s="1" t="s">
        <v>32</v>
      </c>
      <c r="W2642" s="1" t="s">
        <v>32</v>
      </c>
    </row>
    <row r="2643" spans="1:23">
      <c r="A2643" s="29" t="str">
        <f>+IF(B2643="N","",IF(COUNTIF(B:B,B2643)&gt;1,COUNTIF(B$3:B2643,B2643),""))</f>
        <v/>
      </c>
      <c r="B2643" s="2" t="str">
        <f>+IF(H2643='Export Demurrage Detention'!$C$2,"Y","N")</f>
        <v>N</v>
      </c>
      <c r="D2643" s="1" t="s">
        <v>173</v>
      </c>
      <c r="G2643" s="1" t="s">
        <v>22</v>
      </c>
      <c r="H2643" s="1" t="s">
        <v>2864</v>
      </c>
      <c r="I2643" s="69">
        <v>44228</v>
      </c>
      <c r="J2643" s="70" t="s">
        <v>175</v>
      </c>
      <c r="K2643" s="1" t="s">
        <v>6319</v>
      </c>
      <c r="L2643" s="1" t="s">
        <v>33</v>
      </c>
      <c r="M2643" s="1" t="s">
        <v>7753</v>
      </c>
      <c r="N2643" s="1" t="s">
        <v>137</v>
      </c>
      <c r="O2643" s="2" t="s">
        <v>822</v>
      </c>
      <c r="P2643" s="2" t="s">
        <v>32</v>
      </c>
      <c r="Q2643" s="2" t="s">
        <v>32</v>
      </c>
      <c r="R2643" s="2" t="s">
        <v>32</v>
      </c>
      <c r="S2643" s="2" t="s">
        <v>32</v>
      </c>
      <c r="T2643" s="1" t="s">
        <v>32</v>
      </c>
      <c r="U2643" s="1" t="s">
        <v>32</v>
      </c>
      <c r="V2643" s="1" t="s">
        <v>32</v>
      </c>
      <c r="W2643" s="1" t="s">
        <v>32</v>
      </c>
    </row>
    <row r="2644" spans="1:23">
      <c r="A2644" s="29" t="str">
        <f>+IF(B2644="N","",IF(COUNTIF(B:B,B2644)&gt;1,COUNTIF(B$3:B2644,B2644),""))</f>
        <v/>
      </c>
      <c r="B2644" s="2" t="str">
        <f>+IF(H2644='Export Demurrage Detention'!$C$2,"Y","N")</f>
        <v>N</v>
      </c>
      <c r="D2644" s="1" t="s">
        <v>173</v>
      </c>
      <c r="G2644" s="1" t="s">
        <v>22</v>
      </c>
      <c r="H2644" s="1" t="s">
        <v>2864</v>
      </c>
      <c r="I2644" s="69">
        <v>44228</v>
      </c>
      <c r="J2644" s="70" t="s">
        <v>175</v>
      </c>
      <c r="K2644" s="1" t="s">
        <v>6319</v>
      </c>
      <c r="L2644" s="1" t="s">
        <v>33</v>
      </c>
      <c r="M2644" s="1" t="s">
        <v>7754</v>
      </c>
      <c r="N2644" s="1" t="s">
        <v>137</v>
      </c>
      <c r="O2644" s="2" t="s">
        <v>822</v>
      </c>
      <c r="P2644" s="2" t="s">
        <v>32</v>
      </c>
      <c r="Q2644" s="2" t="s">
        <v>32</v>
      </c>
      <c r="R2644" s="2" t="s">
        <v>32</v>
      </c>
      <c r="S2644" s="2" t="s">
        <v>32</v>
      </c>
      <c r="T2644" s="1" t="s">
        <v>32</v>
      </c>
      <c r="U2644" s="1" t="s">
        <v>32</v>
      </c>
      <c r="V2644" s="1" t="s">
        <v>32</v>
      </c>
      <c r="W2644" s="1" t="s">
        <v>32</v>
      </c>
    </row>
    <row r="2645" spans="1:23">
      <c r="A2645" s="29" t="str">
        <f>+IF(B2645="N","",IF(COUNTIF(B:B,B2645)&gt;1,COUNTIF(B$3:B2645,B2645),""))</f>
        <v/>
      </c>
      <c r="B2645" s="2" t="str">
        <f>+IF(H2645='Export Demurrage Detention'!$C$2,"Y","N")</f>
        <v>N</v>
      </c>
      <c r="D2645" s="1" t="s">
        <v>173</v>
      </c>
      <c r="G2645" s="1" t="s">
        <v>22</v>
      </c>
      <c r="H2645" s="1" t="s">
        <v>2864</v>
      </c>
      <c r="I2645" s="69">
        <v>44228</v>
      </c>
      <c r="J2645" s="70" t="s">
        <v>175</v>
      </c>
      <c r="K2645" s="1" t="s">
        <v>6319</v>
      </c>
      <c r="L2645" s="1" t="s">
        <v>33</v>
      </c>
      <c r="M2645" s="1" t="s">
        <v>7755</v>
      </c>
      <c r="N2645" s="1" t="s">
        <v>137</v>
      </c>
      <c r="O2645" s="2" t="s">
        <v>822</v>
      </c>
      <c r="P2645" s="2" t="s">
        <v>32</v>
      </c>
      <c r="Q2645" s="2" t="s">
        <v>32</v>
      </c>
      <c r="R2645" s="2" t="s">
        <v>32</v>
      </c>
      <c r="S2645" s="2" t="s">
        <v>32</v>
      </c>
      <c r="T2645" s="1" t="s">
        <v>32</v>
      </c>
      <c r="U2645" s="1" t="s">
        <v>32</v>
      </c>
      <c r="V2645" s="1" t="s">
        <v>32</v>
      </c>
      <c r="W2645" s="1" t="s">
        <v>32</v>
      </c>
    </row>
    <row r="2646" spans="1:23">
      <c r="A2646" s="29" t="str">
        <f>+IF(B2646="N","",IF(COUNTIF(B:B,B2646)&gt;1,COUNTIF(B$3:B2646,B2646),""))</f>
        <v/>
      </c>
      <c r="B2646" s="2" t="str">
        <f>+IF(H2646='Export Demurrage Detention'!$C$2,"Y","N")</f>
        <v>N</v>
      </c>
      <c r="D2646" s="1" t="s">
        <v>173</v>
      </c>
      <c r="G2646" s="1" t="s">
        <v>22</v>
      </c>
      <c r="H2646" s="1" t="s">
        <v>2864</v>
      </c>
      <c r="I2646" s="69">
        <v>44228</v>
      </c>
      <c r="J2646" s="70" t="s">
        <v>175</v>
      </c>
      <c r="K2646" s="1" t="s">
        <v>6319</v>
      </c>
      <c r="L2646" s="1" t="s">
        <v>33</v>
      </c>
      <c r="M2646" s="1" t="s">
        <v>7756</v>
      </c>
      <c r="N2646" s="1" t="s">
        <v>137</v>
      </c>
      <c r="O2646" s="2" t="s">
        <v>822</v>
      </c>
      <c r="P2646" s="2" t="s">
        <v>32</v>
      </c>
      <c r="Q2646" s="2" t="s">
        <v>32</v>
      </c>
      <c r="R2646" s="2" t="s">
        <v>32</v>
      </c>
      <c r="S2646" s="2" t="s">
        <v>32</v>
      </c>
      <c r="T2646" s="1" t="s">
        <v>32</v>
      </c>
      <c r="U2646" s="1" t="s">
        <v>32</v>
      </c>
      <c r="V2646" s="1" t="s">
        <v>32</v>
      </c>
      <c r="W2646" s="1" t="s">
        <v>32</v>
      </c>
    </row>
    <row r="2647" spans="1:23">
      <c r="A2647" s="29" t="str">
        <f>+IF(B2647="N","",IF(COUNTIF(B:B,B2647)&gt;1,COUNTIF(B$3:B2647,B2647),""))</f>
        <v/>
      </c>
      <c r="B2647" s="2" t="str">
        <f>+IF(H2647='Export Demurrage Detention'!$C$2,"Y","N")</f>
        <v>N</v>
      </c>
      <c r="D2647" s="1" t="s">
        <v>173</v>
      </c>
      <c r="G2647" s="1" t="s">
        <v>22</v>
      </c>
      <c r="H2647" s="1" t="s">
        <v>2864</v>
      </c>
      <c r="I2647" s="69">
        <v>44228</v>
      </c>
      <c r="J2647" s="70" t="s">
        <v>175</v>
      </c>
      <c r="K2647" s="1" t="s">
        <v>6319</v>
      </c>
      <c r="L2647" s="1" t="s">
        <v>33</v>
      </c>
      <c r="M2647" s="1" t="s">
        <v>7757</v>
      </c>
      <c r="N2647" s="1" t="s">
        <v>137</v>
      </c>
      <c r="O2647" s="2" t="s">
        <v>822</v>
      </c>
      <c r="P2647" s="2" t="s">
        <v>32</v>
      </c>
      <c r="Q2647" s="2" t="s">
        <v>32</v>
      </c>
      <c r="R2647" s="2" t="s">
        <v>32</v>
      </c>
      <c r="S2647" s="2" t="s">
        <v>32</v>
      </c>
      <c r="T2647" s="1" t="s">
        <v>32</v>
      </c>
      <c r="U2647" s="1" t="s">
        <v>32</v>
      </c>
      <c r="V2647" s="1" t="s">
        <v>32</v>
      </c>
      <c r="W2647" s="1" t="s">
        <v>32</v>
      </c>
    </row>
    <row r="2648" spans="1:23">
      <c r="A2648" s="29" t="str">
        <f>+IF(B2648="N","",IF(COUNTIF(B:B,B2648)&gt;1,COUNTIF(B$3:B2648,B2648),""))</f>
        <v/>
      </c>
      <c r="B2648" s="2" t="str">
        <f>+IF(H2648='Export Demurrage Detention'!$C$2,"Y","N")</f>
        <v>N</v>
      </c>
      <c r="D2648" s="1" t="s">
        <v>173</v>
      </c>
      <c r="G2648" s="1" t="s">
        <v>22</v>
      </c>
      <c r="H2648" s="1" t="s">
        <v>2864</v>
      </c>
      <c r="I2648" s="69">
        <v>44228</v>
      </c>
      <c r="J2648" s="70" t="s">
        <v>175</v>
      </c>
      <c r="K2648" s="1" t="s">
        <v>6319</v>
      </c>
      <c r="L2648" s="1" t="s">
        <v>33</v>
      </c>
      <c r="M2648" s="1" t="s">
        <v>7758</v>
      </c>
      <c r="N2648" s="1" t="s">
        <v>137</v>
      </c>
      <c r="O2648" s="2" t="s">
        <v>822</v>
      </c>
      <c r="P2648" s="2" t="s">
        <v>32</v>
      </c>
      <c r="Q2648" s="2" t="s">
        <v>32</v>
      </c>
      <c r="R2648" s="2" t="s">
        <v>32</v>
      </c>
      <c r="S2648" s="2" t="s">
        <v>32</v>
      </c>
      <c r="T2648" s="1" t="s">
        <v>32</v>
      </c>
      <c r="U2648" s="1" t="s">
        <v>32</v>
      </c>
      <c r="V2648" s="1" t="s">
        <v>32</v>
      </c>
      <c r="W2648" s="1" t="s">
        <v>32</v>
      </c>
    </row>
    <row r="2649" spans="1:23">
      <c r="A2649" s="29" t="str">
        <f>+IF(B2649="N","",IF(COUNTIF(B:B,B2649)&gt;1,COUNTIF(B$3:B2649,B2649),""))</f>
        <v/>
      </c>
      <c r="B2649" s="2" t="str">
        <f>+IF(H2649='Export Demurrage Detention'!$C$2,"Y","N")</f>
        <v>N</v>
      </c>
      <c r="D2649" s="1" t="s">
        <v>173</v>
      </c>
      <c r="G2649" s="1" t="s">
        <v>22</v>
      </c>
      <c r="H2649" s="1" t="s">
        <v>2864</v>
      </c>
      <c r="I2649" s="69">
        <v>44228</v>
      </c>
      <c r="J2649" s="70" t="s">
        <v>175</v>
      </c>
      <c r="K2649" s="1" t="s">
        <v>6319</v>
      </c>
      <c r="L2649" s="1" t="s">
        <v>33</v>
      </c>
      <c r="M2649" s="1" t="s">
        <v>7759</v>
      </c>
      <c r="N2649" s="1" t="s">
        <v>137</v>
      </c>
      <c r="O2649" s="2" t="s">
        <v>822</v>
      </c>
      <c r="P2649" s="2" t="s">
        <v>32</v>
      </c>
      <c r="Q2649" s="2" t="s">
        <v>32</v>
      </c>
      <c r="R2649" s="2" t="s">
        <v>32</v>
      </c>
      <c r="S2649" s="2" t="s">
        <v>32</v>
      </c>
      <c r="T2649" s="1" t="s">
        <v>32</v>
      </c>
      <c r="U2649" s="1" t="s">
        <v>32</v>
      </c>
      <c r="V2649" s="1" t="s">
        <v>32</v>
      </c>
      <c r="W2649" s="1" t="s">
        <v>32</v>
      </c>
    </row>
    <row r="2650" spans="1:23">
      <c r="A2650" s="29" t="str">
        <f>+IF(B2650="N","",IF(COUNTIF(B:B,B2650)&gt;1,COUNTIF(B$3:B2650,B2650),""))</f>
        <v/>
      </c>
      <c r="B2650" s="2" t="str">
        <f>+IF(H2650='Export Demurrage Detention'!$C$2,"Y","N")</f>
        <v>N</v>
      </c>
      <c r="D2650" s="1" t="s">
        <v>173</v>
      </c>
      <c r="G2650" s="1" t="s">
        <v>22</v>
      </c>
      <c r="H2650" s="1" t="s">
        <v>2864</v>
      </c>
      <c r="I2650" s="69">
        <v>44228</v>
      </c>
      <c r="J2650" s="70" t="s">
        <v>175</v>
      </c>
      <c r="K2650" s="1" t="s">
        <v>6319</v>
      </c>
      <c r="L2650" s="1" t="s">
        <v>33</v>
      </c>
      <c r="M2650" s="1" t="s">
        <v>7760</v>
      </c>
      <c r="N2650" s="1" t="s">
        <v>137</v>
      </c>
      <c r="O2650" s="2" t="s">
        <v>822</v>
      </c>
      <c r="P2650" s="2" t="s">
        <v>32</v>
      </c>
      <c r="Q2650" s="2" t="s">
        <v>32</v>
      </c>
      <c r="R2650" s="2" t="s">
        <v>32</v>
      </c>
      <c r="S2650" s="2" t="s">
        <v>32</v>
      </c>
      <c r="T2650" s="1" t="s">
        <v>32</v>
      </c>
      <c r="U2650" s="1" t="s">
        <v>32</v>
      </c>
      <c r="V2650" s="1" t="s">
        <v>32</v>
      </c>
      <c r="W2650" s="1" t="s">
        <v>32</v>
      </c>
    </row>
    <row r="2651" spans="1:23">
      <c r="A2651" s="29" t="str">
        <f>+IF(B2651="N","",IF(COUNTIF(B:B,B2651)&gt;1,COUNTIF(B$3:B2651,B2651),""))</f>
        <v/>
      </c>
      <c r="B2651" s="2" t="str">
        <f>+IF(H2651='Export Demurrage Detention'!$C$2,"Y","N")</f>
        <v>N</v>
      </c>
      <c r="D2651" s="1" t="s">
        <v>173</v>
      </c>
      <c r="G2651" s="1" t="s">
        <v>22</v>
      </c>
      <c r="H2651" s="1" t="s">
        <v>2864</v>
      </c>
      <c r="I2651" s="69">
        <v>44228</v>
      </c>
      <c r="J2651" s="70" t="s">
        <v>175</v>
      </c>
      <c r="K2651" s="1" t="s">
        <v>6319</v>
      </c>
      <c r="L2651" s="1" t="s">
        <v>33</v>
      </c>
      <c r="M2651" s="1" t="s">
        <v>7761</v>
      </c>
      <c r="N2651" s="1" t="s">
        <v>137</v>
      </c>
      <c r="O2651" s="2" t="s">
        <v>822</v>
      </c>
      <c r="P2651" s="2" t="s">
        <v>32</v>
      </c>
      <c r="Q2651" s="2" t="s">
        <v>32</v>
      </c>
      <c r="R2651" s="2" t="s">
        <v>32</v>
      </c>
      <c r="S2651" s="2" t="s">
        <v>32</v>
      </c>
      <c r="T2651" s="1" t="s">
        <v>32</v>
      </c>
      <c r="U2651" s="1" t="s">
        <v>32</v>
      </c>
      <c r="V2651" s="1" t="s">
        <v>32</v>
      </c>
      <c r="W2651" s="1" t="s">
        <v>32</v>
      </c>
    </row>
    <row r="2652" spans="1:23">
      <c r="A2652" s="29" t="str">
        <f>+IF(B2652="N","",IF(COUNTIF(B:B,B2652)&gt;1,COUNTIF(B$3:B2652,B2652),""))</f>
        <v/>
      </c>
      <c r="B2652" s="2" t="str">
        <f>+IF(H2652='Export Demurrage Detention'!$C$2,"Y","N")</f>
        <v>N</v>
      </c>
      <c r="D2652" s="1" t="s">
        <v>173</v>
      </c>
      <c r="G2652" s="1" t="s">
        <v>22</v>
      </c>
      <c r="H2652" s="1" t="s">
        <v>2864</v>
      </c>
      <c r="I2652" s="69">
        <v>44228</v>
      </c>
      <c r="J2652" s="70" t="s">
        <v>175</v>
      </c>
      <c r="K2652" s="1" t="s">
        <v>6319</v>
      </c>
      <c r="L2652" s="1" t="s">
        <v>33</v>
      </c>
      <c r="M2652" s="1" t="s">
        <v>7762</v>
      </c>
      <c r="N2652" s="1" t="s">
        <v>137</v>
      </c>
      <c r="O2652" s="2" t="s">
        <v>822</v>
      </c>
      <c r="P2652" s="2" t="s">
        <v>32</v>
      </c>
      <c r="Q2652" s="2" t="s">
        <v>32</v>
      </c>
      <c r="R2652" s="2" t="s">
        <v>32</v>
      </c>
      <c r="S2652" s="2" t="s">
        <v>32</v>
      </c>
      <c r="T2652" s="1" t="s">
        <v>32</v>
      </c>
      <c r="U2652" s="1" t="s">
        <v>32</v>
      </c>
      <c r="V2652" s="1" t="s">
        <v>32</v>
      </c>
      <c r="W2652" s="1" t="s">
        <v>32</v>
      </c>
    </row>
    <row r="2653" spans="1:23">
      <c r="A2653" s="29" t="str">
        <f>+IF(B2653="N","",IF(COUNTIF(B:B,B2653)&gt;1,COUNTIF(B$3:B2653,B2653),""))</f>
        <v/>
      </c>
      <c r="B2653" s="2" t="str">
        <f>+IF(H2653='Export Demurrage Detention'!$C$2,"Y","N")</f>
        <v>N</v>
      </c>
      <c r="D2653" s="1" t="s">
        <v>173</v>
      </c>
      <c r="G2653" s="1" t="s">
        <v>22</v>
      </c>
      <c r="H2653" s="1" t="s">
        <v>2864</v>
      </c>
      <c r="I2653" s="69">
        <v>44228</v>
      </c>
      <c r="J2653" s="70" t="s">
        <v>175</v>
      </c>
      <c r="K2653" s="1" t="s">
        <v>6319</v>
      </c>
      <c r="L2653" s="1" t="s">
        <v>33</v>
      </c>
      <c r="M2653" s="1" t="s">
        <v>7763</v>
      </c>
      <c r="N2653" s="1" t="s">
        <v>137</v>
      </c>
      <c r="O2653" s="2" t="s">
        <v>822</v>
      </c>
      <c r="P2653" s="2" t="s">
        <v>32</v>
      </c>
      <c r="Q2653" s="2" t="s">
        <v>32</v>
      </c>
      <c r="R2653" s="2" t="s">
        <v>32</v>
      </c>
      <c r="S2653" s="2" t="s">
        <v>32</v>
      </c>
      <c r="T2653" s="1" t="s">
        <v>32</v>
      </c>
      <c r="U2653" s="1" t="s">
        <v>32</v>
      </c>
      <c r="V2653" s="1" t="s">
        <v>32</v>
      </c>
      <c r="W2653" s="1" t="s">
        <v>32</v>
      </c>
    </row>
    <row r="2654" spans="1:23">
      <c r="A2654" s="29" t="str">
        <f>+IF(B2654="N","",IF(COUNTIF(B:B,B2654)&gt;1,COUNTIF(B$3:B2654,B2654),""))</f>
        <v/>
      </c>
      <c r="B2654" s="2" t="str">
        <f>+IF(H2654='Export Demurrage Detention'!$C$2,"Y","N")</f>
        <v>N</v>
      </c>
      <c r="D2654" s="1" t="s">
        <v>173</v>
      </c>
      <c r="G2654" s="1" t="s">
        <v>22</v>
      </c>
      <c r="H2654" s="1" t="s">
        <v>2864</v>
      </c>
      <c r="I2654" s="69">
        <v>44228</v>
      </c>
      <c r="J2654" s="70" t="s">
        <v>175</v>
      </c>
      <c r="K2654" s="1" t="s">
        <v>6319</v>
      </c>
      <c r="L2654" s="1" t="s">
        <v>33</v>
      </c>
      <c r="M2654" s="1" t="s">
        <v>7764</v>
      </c>
      <c r="N2654" s="1" t="s">
        <v>137</v>
      </c>
      <c r="O2654" s="2" t="s">
        <v>822</v>
      </c>
      <c r="P2654" s="2" t="s">
        <v>32</v>
      </c>
      <c r="Q2654" s="2" t="s">
        <v>32</v>
      </c>
      <c r="R2654" s="2" t="s">
        <v>32</v>
      </c>
      <c r="S2654" s="2" t="s">
        <v>32</v>
      </c>
      <c r="T2654" s="1" t="s">
        <v>32</v>
      </c>
      <c r="U2654" s="1" t="s">
        <v>32</v>
      </c>
      <c r="V2654" s="1" t="s">
        <v>32</v>
      </c>
      <c r="W2654" s="1" t="s">
        <v>32</v>
      </c>
    </row>
    <row r="2655" spans="1:23">
      <c r="A2655" s="29" t="str">
        <f>+IF(B2655="N","",IF(COUNTIF(B:B,B2655)&gt;1,COUNTIF(B$3:B2655,B2655),""))</f>
        <v/>
      </c>
      <c r="B2655" s="2" t="str">
        <f>+IF(H2655='Export Demurrage Detention'!$C$2,"Y","N")</f>
        <v>N</v>
      </c>
      <c r="D2655" s="1" t="s">
        <v>173</v>
      </c>
      <c r="G2655" s="1" t="s">
        <v>22</v>
      </c>
      <c r="H2655" s="1" t="s">
        <v>2864</v>
      </c>
      <c r="I2655" s="69">
        <v>44228</v>
      </c>
      <c r="J2655" s="70" t="s">
        <v>175</v>
      </c>
      <c r="K2655" s="1" t="s">
        <v>6319</v>
      </c>
      <c r="L2655" s="1" t="s">
        <v>33</v>
      </c>
      <c r="M2655" s="1" t="s">
        <v>7765</v>
      </c>
      <c r="N2655" s="1" t="s">
        <v>137</v>
      </c>
      <c r="O2655" s="2" t="s">
        <v>822</v>
      </c>
      <c r="P2655" s="2" t="s">
        <v>32</v>
      </c>
      <c r="Q2655" s="2" t="s">
        <v>32</v>
      </c>
      <c r="R2655" s="2" t="s">
        <v>32</v>
      </c>
      <c r="S2655" s="2" t="s">
        <v>32</v>
      </c>
      <c r="T2655" s="1" t="s">
        <v>32</v>
      </c>
      <c r="U2655" s="1" t="s">
        <v>32</v>
      </c>
      <c r="V2655" s="1" t="s">
        <v>32</v>
      </c>
      <c r="W2655" s="1" t="s">
        <v>32</v>
      </c>
    </row>
    <row r="2656" spans="1:23">
      <c r="A2656" s="29" t="str">
        <f>+IF(B2656="N","",IF(COUNTIF(B:B,B2656)&gt;1,COUNTIF(B$3:B2656,B2656),""))</f>
        <v/>
      </c>
      <c r="B2656" s="2" t="str">
        <f>+IF(H2656='Export Demurrage Detention'!$C$2,"Y","N")</f>
        <v>N</v>
      </c>
      <c r="D2656" s="1" t="s">
        <v>173</v>
      </c>
      <c r="G2656" s="1" t="s">
        <v>22</v>
      </c>
      <c r="H2656" s="1" t="s">
        <v>2864</v>
      </c>
      <c r="I2656" s="69">
        <v>44228</v>
      </c>
      <c r="J2656" s="70" t="s">
        <v>175</v>
      </c>
      <c r="K2656" s="1" t="s">
        <v>6319</v>
      </c>
      <c r="L2656" s="1" t="s">
        <v>33</v>
      </c>
      <c r="M2656" s="1" t="s">
        <v>7766</v>
      </c>
      <c r="N2656" s="1" t="s">
        <v>137</v>
      </c>
      <c r="O2656" s="2" t="s">
        <v>822</v>
      </c>
      <c r="P2656" s="2" t="s">
        <v>32</v>
      </c>
      <c r="Q2656" s="2" t="s">
        <v>32</v>
      </c>
      <c r="R2656" s="2" t="s">
        <v>32</v>
      </c>
      <c r="S2656" s="2" t="s">
        <v>32</v>
      </c>
      <c r="T2656" s="1" t="s">
        <v>32</v>
      </c>
      <c r="U2656" s="1" t="s">
        <v>32</v>
      </c>
      <c r="V2656" s="1" t="s">
        <v>32</v>
      </c>
      <c r="W2656" s="1" t="s">
        <v>32</v>
      </c>
    </row>
    <row r="2657" spans="1:23">
      <c r="A2657" s="29" t="str">
        <f>+IF(B2657="N","",IF(COUNTIF(B:B,B2657)&gt;1,COUNTIF(B$3:B2657,B2657),""))</f>
        <v/>
      </c>
      <c r="B2657" s="2" t="str">
        <f>+IF(H2657='Export Demurrage Detention'!$C$2,"Y","N")</f>
        <v>N</v>
      </c>
      <c r="D2657" s="1" t="s">
        <v>173</v>
      </c>
      <c r="G2657" s="1" t="s">
        <v>22</v>
      </c>
      <c r="H2657" s="1" t="s">
        <v>2864</v>
      </c>
      <c r="I2657" s="69">
        <v>44228</v>
      </c>
      <c r="J2657" s="70" t="s">
        <v>175</v>
      </c>
      <c r="K2657" s="1" t="s">
        <v>6319</v>
      </c>
      <c r="L2657" s="1" t="s">
        <v>33</v>
      </c>
      <c r="M2657" s="1" t="s">
        <v>7767</v>
      </c>
      <c r="N2657" s="1" t="s">
        <v>137</v>
      </c>
      <c r="O2657" s="2" t="s">
        <v>822</v>
      </c>
      <c r="P2657" s="2" t="s">
        <v>32</v>
      </c>
      <c r="Q2657" s="2" t="s">
        <v>32</v>
      </c>
      <c r="R2657" s="2" t="s">
        <v>32</v>
      </c>
      <c r="S2657" s="2" t="s">
        <v>32</v>
      </c>
      <c r="T2657" s="1" t="s">
        <v>32</v>
      </c>
      <c r="U2657" s="1" t="s">
        <v>32</v>
      </c>
      <c r="V2657" s="1" t="s">
        <v>32</v>
      </c>
      <c r="W2657" s="1" t="s">
        <v>32</v>
      </c>
    </row>
    <row r="2658" spans="1:23">
      <c r="A2658" s="29" t="str">
        <f>+IF(B2658="N","",IF(COUNTIF(B:B,B2658)&gt;1,COUNTIF(B$3:B2658,B2658),""))</f>
        <v/>
      </c>
      <c r="B2658" s="2" t="str">
        <f>+IF(H2658='Export Demurrage Detention'!$C$2,"Y","N")</f>
        <v>N</v>
      </c>
      <c r="D2658" s="1" t="s">
        <v>173</v>
      </c>
      <c r="G2658" s="1" t="s">
        <v>22</v>
      </c>
      <c r="H2658" s="1" t="s">
        <v>2864</v>
      </c>
      <c r="I2658" s="69">
        <v>44228</v>
      </c>
      <c r="J2658" s="70" t="s">
        <v>175</v>
      </c>
      <c r="K2658" s="1" t="s">
        <v>6319</v>
      </c>
      <c r="L2658" s="1" t="s">
        <v>33</v>
      </c>
      <c r="M2658" s="1" t="s">
        <v>7768</v>
      </c>
      <c r="N2658" s="1" t="s">
        <v>137</v>
      </c>
      <c r="O2658" s="2" t="s">
        <v>822</v>
      </c>
      <c r="P2658" s="2" t="s">
        <v>32</v>
      </c>
      <c r="Q2658" s="2" t="s">
        <v>32</v>
      </c>
      <c r="R2658" s="2" t="s">
        <v>32</v>
      </c>
      <c r="S2658" s="2" t="s">
        <v>32</v>
      </c>
      <c r="T2658" s="1" t="s">
        <v>32</v>
      </c>
      <c r="U2658" s="1" t="s">
        <v>32</v>
      </c>
      <c r="V2658" s="1" t="s">
        <v>32</v>
      </c>
      <c r="W2658" s="1" t="s">
        <v>32</v>
      </c>
    </row>
    <row r="2659" spans="1:23">
      <c r="A2659" s="29" t="str">
        <f>+IF(B2659="N","",IF(COUNTIF(B:B,B2659)&gt;1,COUNTIF(B$3:B2659,B2659),""))</f>
        <v/>
      </c>
      <c r="B2659" s="2" t="str">
        <f>+IF(H2659='Export Demurrage Detention'!$C$2,"Y","N")</f>
        <v>N</v>
      </c>
      <c r="D2659" s="1" t="s">
        <v>173</v>
      </c>
      <c r="G2659" s="1" t="s">
        <v>22</v>
      </c>
      <c r="H2659" s="1" t="s">
        <v>2864</v>
      </c>
      <c r="I2659" s="69">
        <v>44228</v>
      </c>
      <c r="J2659" s="70" t="s">
        <v>175</v>
      </c>
      <c r="K2659" s="1" t="s">
        <v>6319</v>
      </c>
      <c r="L2659" s="1" t="s">
        <v>33</v>
      </c>
      <c r="M2659" s="1" t="s">
        <v>7769</v>
      </c>
      <c r="N2659" s="1" t="s">
        <v>137</v>
      </c>
      <c r="O2659" s="2" t="s">
        <v>822</v>
      </c>
      <c r="P2659" s="2" t="s">
        <v>32</v>
      </c>
      <c r="Q2659" s="2" t="s">
        <v>32</v>
      </c>
      <c r="R2659" s="2" t="s">
        <v>32</v>
      </c>
      <c r="S2659" s="2" t="s">
        <v>32</v>
      </c>
      <c r="T2659" s="1" t="s">
        <v>32</v>
      </c>
      <c r="U2659" s="1" t="s">
        <v>32</v>
      </c>
      <c r="V2659" s="1" t="s">
        <v>32</v>
      </c>
      <c r="W2659" s="1" t="s">
        <v>32</v>
      </c>
    </row>
    <row r="2660" spans="1:23">
      <c r="A2660" s="29" t="str">
        <f>+IF(B2660="N","",IF(COUNTIF(B:B,B2660)&gt;1,COUNTIF(B$3:B2660,B2660),""))</f>
        <v/>
      </c>
      <c r="B2660" s="2" t="str">
        <f>+IF(H2660='Export Demurrage Detention'!$C$2,"Y","N")</f>
        <v>N</v>
      </c>
      <c r="D2660" s="1" t="s">
        <v>173</v>
      </c>
      <c r="G2660" s="1" t="s">
        <v>22</v>
      </c>
      <c r="H2660" s="1" t="s">
        <v>2867</v>
      </c>
      <c r="I2660" s="69">
        <v>44228</v>
      </c>
      <c r="J2660" s="70" t="s">
        <v>175</v>
      </c>
      <c r="K2660" s="1" t="s">
        <v>6319</v>
      </c>
      <c r="L2660" s="1" t="s">
        <v>33</v>
      </c>
      <c r="M2660" s="1" t="s">
        <v>7751</v>
      </c>
      <c r="N2660" s="1" t="s">
        <v>137</v>
      </c>
      <c r="O2660" s="2" t="s">
        <v>822</v>
      </c>
      <c r="P2660" s="2" t="s">
        <v>32</v>
      </c>
      <c r="Q2660" s="2" t="s">
        <v>32</v>
      </c>
      <c r="R2660" s="2" t="s">
        <v>32</v>
      </c>
      <c r="S2660" s="2" t="s">
        <v>32</v>
      </c>
      <c r="T2660" s="1" t="s">
        <v>32</v>
      </c>
      <c r="U2660" s="1" t="s">
        <v>32</v>
      </c>
      <c r="V2660" s="1" t="s">
        <v>32</v>
      </c>
      <c r="W2660" s="1" t="s">
        <v>32</v>
      </c>
    </row>
    <row r="2661" spans="1:23">
      <c r="A2661" s="29" t="str">
        <f>+IF(B2661="N","",IF(COUNTIF(B:B,B2661)&gt;1,COUNTIF(B$3:B2661,B2661),""))</f>
        <v/>
      </c>
      <c r="B2661" s="2" t="str">
        <f>+IF(H2661='Export Demurrage Detention'!$C$2,"Y","N")</f>
        <v>N</v>
      </c>
      <c r="D2661" s="1" t="s">
        <v>173</v>
      </c>
      <c r="G2661" s="1" t="s">
        <v>22</v>
      </c>
      <c r="H2661" s="1" t="s">
        <v>2867</v>
      </c>
      <c r="I2661" s="69">
        <v>44228</v>
      </c>
      <c r="J2661" s="70" t="s">
        <v>175</v>
      </c>
      <c r="K2661" s="1" t="s">
        <v>6319</v>
      </c>
      <c r="L2661" s="1" t="s">
        <v>33</v>
      </c>
      <c r="M2661" s="1" t="s">
        <v>7752</v>
      </c>
      <c r="N2661" s="1" t="s">
        <v>137</v>
      </c>
      <c r="O2661" s="2" t="s">
        <v>822</v>
      </c>
      <c r="P2661" s="2" t="s">
        <v>32</v>
      </c>
      <c r="Q2661" s="2" t="s">
        <v>32</v>
      </c>
      <c r="R2661" s="2" t="s">
        <v>32</v>
      </c>
      <c r="S2661" s="2" t="s">
        <v>32</v>
      </c>
      <c r="T2661" s="1" t="s">
        <v>32</v>
      </c>
      <c r="U2661" s="1" t="s">
        <v>32</v>
      </c>
      <c r="V2661" s="1" t="s">
        <v>32</v>
      </c>
      <c r="W2661" s="1" t="s">
        <v>32</v>
      </c>
    </row>
    <row r="2662" spans="1:23">
      <c r="A2662" s="29" t="str">
        <f>+IF(B2662="N","",IF(COUNTIF(B:B,B2662)&gt;1,COUNTIF(B$3:B2662,B2662),""))</f>
        <v/>
      </c>
      <c r="B2662" s="2" t="str">
        <f>+IF(H2662='Export Demurrage Detention'!$C$2,"Y","N")</f>
        <v>N</v>
      </c>
      <c r="D2662" s="1" t="s">
        <v>173</v>
      </c>
      <c r="G2662" s="1" t="s">
        <v>22</v>
      </c>
      <c r="H2662" s="1" t="s">
        <v>2867</v>
      </c>
      <c r="I2662" s="69">
        <v>44228</v>
      </c>
      <c r="J2662" s="70" t="s">
        <v>175</v>
      </c>
      <c r="K2662" s="1" t="s">
        <v>6319</v>
      </c>
      <c r="L2662" s="1" t="s">
        <v>33</v>
      </c>
      <c r="M2662" s="1" t="s">
        <v>7729</v>
      </c>
      <c r="N2662" s="1" t="s">
        <v>137</v>
      </c>
      <c r="O2662" s="2" t="s">
        <v>822</v>
      </c>
      <c r="P2662" s="2" t="s">
        <v>32</v>
      </c>
      <c r="Q2662" s="2" t="s">
        <v>32</v>
      </c>
      <c r="R2662" s="2" t="s">
        <v>32</v>
      </c>
      <c r="S2662" s="2" t="s">
        <v>32</v>
      </c>
      <c r="T2662" s="1" t="s">
        <v>32</v>
      </c>
      <c r="U2662" s="1" t="s">
        <v>32</v>
      </c>
      <c r="V2662" s="1" t="s">
        <v>32</v>
      </c>
      <c r="W2662" s="1" t="s">
        <v>32</v>
      </c>
    </row>
    <row r="2663" spans="1:23">
      <c r="A2663" s="29" t="str">
        <f>+IF(B2663="N","",IF(COUNTIF(B:B,B2663)&gt;1,COUNTIF(B$3:B2663,B2663),""))</f>
        <v/>
      </c>
      <c r="B2663" s="2" t="str">
        <f>+IF(H2663='Export Demurrage Detention'!$C$2,"Y","N")</f>
        <v>N</v>
      </c>
      <c r="D2663" s="1" t="s">
        <v>173</v>
      </c>
      <c r="G2663" s="1" t="s">
        <v>22</v>
      </c>
      <c r="H2663" s="1" t="s">
        <v>2867</v>
      </c>
      <c r="I2663" s="69">
        <v>44228</v>
      </c>
      <c r="J2663" s="70" t="s">
        <v>175</v>
      </c>
      <c r="K2663" s="1" t="s">
        <v>6319</v>
      </c>
      <c r="L2663" s="1" t="s">
        <v>33</v>
      </c>
      <c r="M2663" s="1" t="s">
        <v>7753</v>
      </c>
      <c r="N2663" s="1" t="s">
        <v>137</v>
      </c>
      <c r="O2663" s="2" t="s">
        <v>822</v>
      </c>
      <c r="P2663" s="2" t="s">
        <v>32</v>
      </c>
      <c r="Q2663" s="2" t="s">
        <v>32</v>
      </c>
      <c r="R2663" s="2" t="s">
        <v>32</v>
      </c>
      <c r="S2663" s="2" t="s">
        <v>32</v>
      </c>
      <c r="T2663" s="1" t="s">
        <v>32</v>
      </c>
      <c r="U2663" s="1" t="s">
        <v>32</v>
      </c>
      <c r="V2663" s="1" t="s">
        <v>32</v>
      </c>
      <c r="W2663" s="1" t="s">
        <v>32</v>
      </c>
    </row>
    <row r="2664" spans="1:23">
      <c r="A2664" s="29" t="str">
        <f>+IF(B2664="N","",IF(COUNTIF(B:B,B2664)&gt;1,COUNTIF(B$3:B2664,B2664),""))</f>
        <v/>
      </c>
      <c r="B2664" s="2" t="str">
        <f>+IF(H2664='Export Demurrage Detention'!$C$2,"Y","N")</f>
        <v>N</v>
      </c>
      <c r="D2664" s="1" t="s">
        <v>173</v>
      </c>
      <c r="G2664" s="1" t="s">
        <v>22</v>
      </c>
      <c r="H2664" s="1" t="s">
        <v>2867</v>
      </c>
      <c r="I2664" s="69">
        <v>44228</v>
      </c>
      <c r="J2664" s="70" t="s">
        <v>175</v>
      </c>
      <c r="K2664" s="1" t="s">
        <v>6319</v>
      </c>
      <c r="L2664" s="1" t="s">
        <v>33</v>
      </c>
      <c r="M2664" s="1" t="s">
        <v>7754</v>
      </c>
      <c r="N2664" s="1" t="s">
        <v>137</v>
      </c>
      <c r="O2664" s="2" t="s">
        <v>822</v>
      </c>
      <c r="P2664" s="2" t="s">
        <v>32</v>
      </c>
      <c r="Q2664" s="2" t="s">
        <v>32</v>
      </c>
      <c r="R2664" s="2" t="s">
        <v>32</v>
      </c>
      <c r="S2664" s="2" t="s">
        <v>32</v>
      </c>
      <c r="T2664" s="1" t="s">
        <v>32</v>
      </c>
      <c r="U2664" s="1" t="s">
        <v>32</v>
      </c>
      <c r="V2664" s="1" t="s">
        <v>32</v>
      </c>
      <c r="W2664" s="1" t="s">
        <v>32</v>
      </c>
    </row>
    <row r="2665" spans="1:23">
      <c r="A2665" s="29" t="str">
        <f>+IF(B2665="N","",IF(COUNTIF(B:B,B2665)&gt;1,COUNTIF(B$3:B2665,B2665),""))</f>
        <v/>
      </c>
      <c r="B2665" s="2" t="str">
        <f>+IF(H2665='Export Demurrage Detention'!$C$2,"Y","N")</f>
        <v>N</v>
      </c>
      <c r="D2665" s="1" t="s">
        <v>173</v>
      </c>
      <c r="G2665" s="1" t="s">
        <v>22</v>
      </c>
      <c r="H2665" s="1" t="s">
        <v>2867</v>
      </c>
      <c r="I2665" s="69">
        <v>44228</v>
      </c>
      <c r="J2665" s="70" t="s">
        <v>175</v>
      </c>
      <c r="K2665" s="1" t="s">
        <v>6319</v>
      </c>
      <c r="L2665" s="1" t="s">
        <v>33</v>
      </c>
      <c r="M2665" s="1" t="s">
        <v>7755</v>
      </c>
      <c r="N2665" s="1" t="s">
        <v>137</v>
      </c>
      <c r="O2665" s="2" t="s">
        <v>822</v>
      </c>
      <c r="P2665" s="2" t="s">
        <v>32</v>
      </c>
      <c r="Q2665" s="2" t="s">
        <v>32</v>
      </c>
      <c r="R2665" s="2" t="s">
        <v>32</v>
      </c>
      <c r="S2665" s="2" t="s">
        <v>32</v>
      </c>
      <c r="T2665" s="1" t="s">
        <v>32</v>
      </c>
      <c r="U2665" s="1" t="s">
        <v>32</v>
      </c>
      <c r="V2665" s="1" t="s">
        <v>32</v>
      </c>
      <c r="W2665" s="1" t="s">
        <v>32</v>
      </c>
    </row>
    <row r="2666" spans="1:23">
      <c r="A2666" s="29" t="str">
        <f>+IF(B2666="N","",IF(COUNTIF(B:B,B2666)&gt;1,COUNTIF(B$3:B2666,B2666),""))</f>
        <v/>
      </c>
      <c r="B2666" s="2" t="str">
        <f>+IF(H2666='Export Demurrage Detention'!$C$2,"Y","N")</f>
        <v>N</v>
      </c>
      <c r="D2666" s="1" t="s">
        <v>173</v>
      </c>
      <c r="G2666" s="1" t="s">
        <v>22</v>
      </c>
      <c r="H2666" s="1" t="s">
        <v>2867</v>
      </c>
      <c r="I2666" s="69">
        <v>44228</v>
      </c>
      <c r="J2666" s="70" t="s">
        <v>175</v>
      </c>
      <c r="K2666" s="1" t="s">
        <v>6319</v>
      </c>
      <c r="L2666" s="1" t="s">
        <v>33</v>
      </c>
      <c r="M2666" s="1" t="s">
        <v>7756</v>
      </c>
      <c r="N2666" s="1" t="s">
        <v>137</v>
      </c>
      <c r="O2666" s="2" t="s">
        <v>822</v>
      </c>
      <c r="P2666" s="2" t="s">
        <v>32</v>
      </c>
      <c r="Q2666" s="2" t="s">
        <v>32</v>
      </c>
      <c r="R2666" s="2" t="s">
        <v>32</v>
      </c>
      <c r="S2666" s="2" t="s">
        <v>32</v>
      </c>
      <c r="T2666" s="1" t="s">
        <v>32</v>
      </c>
      <c r="U2666" s="1" t="s">
        <v>32</v>
      </c>
      <c r="V2666" s="1" t="s">
        <v>32</v>
      </c>
      <c r="W2666" s="1" t="s">
        <v>32</v>
      </c>
    </row>
    <row r="2667" spans="1:23">
      <c r="A2667" s="29" t="str">
        <f>+IF(B2667="N","",IF(COUNTIF(B:B,B2667)&gt;1,COUNTIF(B$3:B2667,B2667),""))</f>
        <v/>
      </c>
      <c r="B2667" s="2" t="str">
        <f>+IF(H2667='Export Demurrage Detention'!$C$2,"Y","N")</f>
        <v>N</v>
      </c>
      <c r="D2667" s="1" t="s">
        <v>173</v>
      </c>
      <c r="G2667" s="1" t="s">
        <v>22</v>
      </c>
      <c r="H2667" s="1" t="s">
        <v>2867</v>
      </c>
      <c r="I2667" s="69">
        <v>44228</v>
      </c>
      <c r="J2667" s="70" t="s">
        <v>175</v>
      </c>
      <c r="K2667" s="1" t="s">
        <v>6319</v>
      </c>
      <c r="L2667" s="1" t="s">
        <v>33</v>
      </c>
      <c r="M2667" s="1" t="s">
        <v>7757</v>
      </c>
      <c r="N2667" s="1" t="s">
        <v>137</v>
      </c>
      <c r="O2667" s="2" t="s">
        <v>822</v>
      </c>
      <c r="P2667" s="2" t="s">
        <v>32</v>
      </c>
      <c r="Q2667" s="2" t="s">
        <v>32</v>
      </c>
      <c r="R2667" s="2" t="s">
        <v>32</v>
      </c>
      <c r="S2667" s="2" t="s">
        <v>32</v>
      </c>
      <c r="T2667" s="1" t="s">
        <v>32</v>
      </c>
      <c r="U2667" s="1" t="s">
        <v>32</v>
      </c>
      <c r="V2667" s="1" t="s">
        <v>32</v>
      </c>
      <c r="W2667" s="1" t="s">
        <v>32</v>
      </c>
    </row>
    <row r="2668" spans="1:23">
      <c r="A2668" s="29" t="str">
        <f>+IF(B2668="N","",IF(COUNTIF(B:B,B2668)&gt;1,COUNTIF(B$3:B2668,B2668),""))</f>
        <v/>
      </c>
      <c r="B2668" s="2" t="str">
        <f>+IF(H2668='Export Demurrage Detention'!$C$2,"Y","N")</f>
        <v>N</v>
      </c>
      <c r="D2668" s="1" t="s">
        <v>173</v>
      </c>
      <c r="G2668" s="1" t="s">
        <v>22</v>
      </c>
      <c r="H2668" s="1" t="s">
        <v>2867</v>
      </c>
      <c r="I2668" s="69">
        <v>44228</v>
      </c>
      <c r="J2668" s="70" t="s">
        <v>175</v>
      </c>
      <c r="K2668" s="1" t="s">
        <v>6319</v>
      </c>
      <c r="L2668" s="1" t="s">
        <v>33</v>
      </c>
      <c r="M2668" s="1" t="s">
        <v>7758</v>
      </c>
      <c r="N2668" s="1" t="s">
        <v>137</v>
      </c>
      <c r="O2668" s="2" t="s">
        <v>822</v>
      </c>
      <c r="P2668" s="2" t="s">
        <v>32</v>
      </c>
      <c r="Q2668" s="2" t="s">
        <v>32</v>
      </c>
      <c r="R2668" s="2" t="s">
        <v>32</v>
      </c>
      <c r="S2668" s="2" t="s">
        <v>32</v>
      </c>
      <c r="T2668" s="1" t="s">
        <v>32</v>
      </c>
      <c r="U2668" s="1" t="s">
        <v>32</v>
      </c>
      <c r="V2668" s="1" t="s">
        <v>32</v>
      </c>
      <c r="W2668" s="1" t="s">
        <v>32</v>
      </c>
    </row>
    <row r="2669" spans="1:23">
      <c r="A2669" s="29" t="str">
        <f>+IF(B2669="N","",IF(COUNTIF(B:B,B2669)&gt;1,COUNTIF(B$3:B2669,B2669),""))</f>
        <v/>
      </c>
      <c r="B2669" s="2" t="str">
        <f>+IF(H2669='Export Demurrage Detention'!$C$2,"Y","N")</f>
        <v>N</v>
      </c>
      <c r="D2669" s="1" t="s">
        <v>173</v>
      </c>
      <c r="G2669" s="1" t="s">
        <v>22</v>
      </c>
      <c r="H2669" s="1" t="s">
        <v>2867</v>
      </c>
      <c r="I2669" s="69">
        <v>44228</v>
      </c>
      <c r="J2669" s="70" t="s">
        <v>175</v>
      </c>
      <c r="K2669" s="1" t="s">
        <v>6319</v>
      </c>
      <c r="L2669" s="1" t="s">
        <v>33</v>
      </c>
      <c r="M2669" s="1" t="s">
        <v>7759</v>
      </c>
      <c r="N2669" s="1" t="s">
        <v>137</v>
      </c>
      <c r="O2669" s="2" t="s">
        <v>822</v>
      </c>
      <c r="P2669" s="2" t="s">
        <v>32</v>
      </c>
      <c r="Q2669" s="2" t="s">
        <v>32</v>
      </c>
      <c r="R2669" s="2" t="s">
        <v>32</v>
      </c>
      <c r="S2669" s="2" t="s">
        <v>32</v>
      </c>
      <c r="T2669" s="1" t="s">
        <v>32</v>
      </c>
      <c r="U2669" s="1" t="s">
        <v>32</v>
      </c>
      <c r="V2669" s="1" t="s">
        <v>32</v>
      </c>
      <c r="W2669" s="1" t="s">
        <v>32</v>
      </c>
    </row>
    <row r="2670" spans="1:23">
      <c r="A2670" s="29" t="str">
        <f>+IF(B2670="N","",IF(COUNTIF(B:B,B2670)&gt;1,COUNTIF(B$3:B2670,B2670),""))</f>
        <v/>
      </c>
      <c r="B2670" s="2" t="str">
        <f>+IF(H2670='Export Demurrage Detention'!$C$2,"Y","N")</f>
        <v>N</v>
      </c>
      <c r="D2670" s="1" t="s">
        <v>173</v>
      </c>
      <c r="G2670" s="1" t="s">
        <v>22</v>
      </c>
      <c r="H2670" s="1" t="s">
        <v>2867</v>
      </c>
      <c r="I2670" s="69">
        <v>44228</v>
      </c>
      <c r="J2670" s="70" t="s">
        <v>175</v>
      </c>
      <c r="K2670" s="1" t="s">
        <v>6319</v>
      </c>
      <c r="L2670" s="1" t="s">
        <v>33</v>
      </c>
      <c r="M2670" s="1" t="s">
        <v>7760</v>
      </c>
      <c r="N2670" s="1" t="s">
        <v>137</v>
      </c>
      <c r="O2670" s="2" t="s">
        <v>822</v>
      </c>
      <c r="P2670" s="2" t="s">
        <v>32</v>
      </c>
      <c r="Q2670" s="2" t="s">
        <v>32</v>
      </c>
      <c r="R2670" s="2" t="s">
        <v>32</v>
      </c>
      <c r="S2670" s="2" t="s">
        <v>32</v>
      </c>
      <c r="T2670" s="1" t="s">
        <v>32</v>
      </c>
      <c r="U2670" s="1" t="s">
        <v>32</v>
      </c>
      <c r="V2670" s="1" t="s">
        <v>32</v>
      </c>
      <c r="W2670" s="1" t="s">
        <v>32</v>
      </c>
    </row>
    <row r="2671" spans="1:23">
      <c r="A2671" s="29" t="str">
        <f>+IF(B2671="N","",IF(COUNTIF(B:B,B2671)&gt;1,COUNTIF(B$3:B2671,B2671),""))</f>
        <v/>
      </c>
      <c r="B2671" s="2" t="str">
        <f>+IF(H2671='Export Demurrage Detention'!$C$2,"Y","N")</f>
        <v>N</v>
      </c>
      <c r="D2671" s="1" t="s">
        <v>173</v>
      </c>
      <c r="G2671" s="1" t="s">
        <v>22</v>
      </c>
      <c r="H2671" s="1" t="s">
        <v>2867</v>
      </c>
      <c r="I2671" s="69">
        <v>44228</v>
      </c>
      <c r="J2671" s="70" t="s">
        <v>175</v>
      </c>
      <c r="K2671" s="1" t="s">
        <v>6319</v>
      </c>
      <c r="L2671" s="1" t="s">
        <v>33</v>
      </c>
      <c r="M2671" s="1" t="s">
        <v>7761</v>
      </c>
      <c r="N2671" s="1" t="s">
        <v>137</v>
      </c>
      <c r="O2671" s="2" t="s">
        <v>822</v>
      </c>
      <c r="P2671" s="2" t="s">
        <v>32</v>
      </c>
      <c r="Q2671" s="2" t="s">
        <v>32</v>
      </c>
      <c r="R2671" s="2" t="s">
        <v>32</v>
      </c>
      <c r="S2671" s="2" t="s">
        <v>32</v>
      </c>
      <c r="T2671" s="1" t="s">
        <v>32</v>
      </c>
      <c r="U2671" s="1" t="s">
        <v>32</v>
      </c>
      <c r="V2671" s="1" t="s">
        <v>32</v>
      </c>
      <c r="W2671" s="1" t="s">
        <v>32</v>
      </c>
    </row>
    <row r="2672" spans="1:23">
      <c r="A2672" s="29" t="str">
        <f>+IF(B2672="N","",IF(COUNTIF(B:B,B2672)&gt;1,COUNTIF(B$3:B2672,B2672),""))</f>
        <v/>
      </c>
      <c r="B2672" s="2" t="str">
        <f>+IF(H2672='Export Demurrage Detention'!$C$2,"Y","N")</f>
        <v>N</v>
      </c>
      <c r="D2672" s="1" t="s">
        <v>173</v>
      </c>
      <c r="G2672" s="1" t="s">
        <v>22</v>
      </c>
      <c r="H2672" s="1" t="s">
        <v>2867</v>
      </c>
      <c r="I2672" s="69">
        <v>44228</v>
      </c>
      <c r="J2672" s="70" t="s">
        <v>175</v>
      </c>
      <c r="K2672" s="1" t="s">
        <v>6319</v>
      </c>
      <c r="L2672" s="1" t="s">
        <v>33</v>
      </c>
      <c r="M2672" s="1" t="s">
        <v>7762</v>
      </c>
      <c r="N2672" s="1" t="s">
        <v>137</v>
      </c>
      <c r="O2672" s="2" t="s">
        <v>822</v>
      </c>
      <c r="P2672" s="2" t="s">
        <v>32</v>
      </c>
      <c r="Q2672" s="2" t="s">
        <v>32</v>
      </c>
      <c r="R2672" s="2" t="s">
        <v>32</v>
      </c>
      <c r="S2672" s="2" t="s">
        <v>32</v>
      </c>
      <c r="T2672" s="1" t="s">
        <v>32</v>
      </c>
      <c r="U2672" s="1" t="s">
        <v>32</v>
      </c>
      <c r="V2672" s="1" t="s">
        <v>32</v>
      </c>
      <c r="W2672" s="1" t="s">
        <v>32</v>
      </c>
    </row>
    <row r="2673" spans="1:23">
      <c r="A2673" s="29" t="str">
        <f>+IF(B2673="N","",IF(COUNTIF(B:B,B2673)&gt;1,COUNTIF(B$3:B2673,B2673),""))</f>
        <v/>
      </c>
      <c r="B2673" s="2" t="str">
        <f>+IF(H2673='Export Demurrage Detention'!$C$2,"Y","N")</f>
        <v>N</v>
      </c>
      <c r="D2673" s="1" t="s">
        <v>173</v>
      </c>
      <c r="G2673" s="1" t="s">
        <v>22</v>
      </c>
      <c r="H2673" s="1" t="s">
        <v>2867</v>
      </c>
      <c r="I2673" s="69">
        <v>44228</v>
      </c>
      <c r="J2673" s="70" t="s">
        <v>175</v>
      </c>
      <c r="K2673" s="1" t="s">
        <v>6319</v>
      </c>
      <c r="L2673" s="1" t="s">
        <v>33</v>
      </c>
      <c r="M2673" s="1" t="s">
        <v>7763</v>
      </c>
      <c r="N2673" s="1" t="s">
        <v>137</v>
      </c>
      <c r="O2673" s="2" t="s">
        <v>822</v>
      </c>
      <c r="P2673" s="2" t="s">
        <v>32</v>
      </c>
      <c r="Q2673" s="2" t="s">
        <v>32</v>
      </c>
      <c r="R2673" s="2" t="s">
        <v>32</v>
      </c>
      <c r="S2673" s="2" t="s">
        <v>32</v>
      </c>
      <c r="T2673" s="1" t="s">
        <v>32</v>
      </c>
      <c r="U2673" s="1" t="s">
        <v>32</v>
      </c>
      <c r="V2673" s="1" t="s">
        <v>32</v>
      </c>
      <c r="W2673" s="1" t="s">
        <v>32</v>
      </c>
    </row>
    <row r="2674" spans="1:23">
      <c r="A2674" s="29" t="str">
        <f>+IF(B2674="N","",IF(COUNTIF(B:B,B2674)&gt;1,COUNTIF(B$3:B2674,B2674),""))</f>
        <v/>
      </c>
      <c r="B2674" s="2" t="str">
        <f>+IF(H2674='Export Demurrage Detention'!$C$2,"Y","N")</f>
        <v>N</v>
      </c>
      <c r="D2674" s="1" t="s">
        <v>173</v>
      </c>
      <c r="G2674" s="1" t="s">
        <v>22</v>
      </c>
      <c r="H2674" s="1" t="s">
        <v>2867</v>
      </c>
      <c r="I2674" s="69">
        <v>44228</v>
      </c>
      <c r="J2674" s="70" t="s">
        <v>175</v>
      </c>
      <c r="K2674" s="1" t="s">
        <v>6319</v>
      </c>
      <c r="L2674" s="1" t="s">
        <v>33</v>
      </c>
      <c r="M2674" s="1" t="s">
        <v>7764</v>
      </c>
      <c r="N2674" s="1" t="s">
        <v>137</v>
      </c>
      <c r="O2674" s="2" t="s">
        <v>822</v>
      </c>
      <c r="P2674" s="2" t="s">
        <v>32</v>
      </c>
      <c r="Q2674" s="2" t="s">
        <v>32</v>
      </c>
      <c r="R2674" s="2" t="s">
        <v>32</v>
      </c>
      <c r="S2674" s="2" t="s">
        <v>32</v>
      </c>
      <c r="T2674" s="1" t="s">
        <v>32</v>
      </c>
      <c r="U2674" s="1" t="s">
        <v>32</v>
      </c>
      <c r="V2674" s="1" t="s">
        <v>32</v>
      </c>
      <c r="W2674" s="1" t="s">
        <v>32</v>
      </c>
    </row>
    <row r="2675" spans="1:23">
      <c r="A2675" s="29" t="str">
        <f>+IF(B2675="N","",IF(COUNTIF(B:B,B2675)&gt;1,COUNTIF(B$3:B2675,B2675),""))</f>
        <v/>
      </c>
      <c r="B2675" s="2" t="str">
        <f>+IF(H2675='Export Demurrage Detention'!$C$2,"Y","N")</f>
        <v>N</v>
      </c>
      <c r="D2675" s="1" t="s">
        <v>173</v>
      </c>
      <c r="G2675" s="1" t="s">
        <v>22</v>
      </c>
      <c r="H2675" s="1" t="s">
        <v>2867</v>
      </c>
      <c r="I2675" s="69">
        <v>44228</v>
      </c>
      <c r="J2675" s="70" t="s">
        <v>175</v>
      </c>
      <c r="K2675" s="1" t="s">
        <v>6319</v>
      </c>
      <c r="L2675" s="1" t="s">
        <v>33</v>
      </c>
      <c r="M2675" s="1" t="s">
        <v>7765</v>
      </c>
      <c r="N2675" s="1" t="s">
        <v>137</v>
      </c>
      <c r="O2675" s="2" t="s">
        <v>822</v>
      </c>
      <c r="P2675" s="2" t="s">
        <v>32</v>
      </c>
      <c r="Q2675" s="2" t="s">
        <v>32</v>
      </c>
      <c r="R2675" s="2" t="s">
        <v>32</v>
      </c>
      <c r="S2675" s="2" t="s">
        <v>32</v>
      </c>
      <c r="T2675" s="1" t="s">
        <v>32</v>
      </c>
      <c r="U2675" s="1" t="s">
        <v>32</v>
      </c>
      <c r="V2675" s="1" t="s">
        <v>32</v>
      </c>
      <c r="W2675" s="1" t="s">
        <v>32</v>
      </c>
    </row>
    <row r="2676" spans="1:23">
      <c r="A2676" s="29" t="str">
        <f>+IF(B2676="N","",IF(COUNTIF(B:B,B2676)&gt;1,COUNTIF(B$3:B2676,B2676),""))</f>
        <v/>
      </c>
      <c r="B2676" s="2" t="str">
        <f>+IF(H2676='Export Demurrage Detention'!$C$2,"Y","N")</f>
        <v>N</v>
      </c>
      <c r="D2676" s="1" t="s">
        <v>173</v>
      </c>
      <c r="G2676" s="1" t="s">
        <v>22</v>
      </c>
      <c r="H2676" s="1" t="s">
        <v>2867</v>
      </c>
      <c r="I2676" s="69">
        <v>44228</v>
      </c>
      <c r="J2676" s="70" t="s">
        <v>175</v>
      </c>
      <c r="K2676" s="1" t="s">
        <v>6319</v>
      </c>
      <c r="L2676" s="1" t="s">
        <v>33</v>
      </c>
      <c r="M2676" s="1" t="s">
        <v>7766</v>
      </c>
      <c r="N2676" s="1" t="s">
        <v>137</v>
      </c>
      <c r="O2676" s="2" t="s">
        <v>822</v>
      </c>
      <c r="P2676" s="2" t="s">
        <v>32</v>
      </c>
      <c r="Q2676" s="2" t="s">
        <v>32</v>
      </c>
      <c r="R2676" s="2" t="s">
        <v>32</v>
      </c>
      <c r="S2676" s="2" t="s">
        <v>32</v>
      </c>
      <c r="T2676" s="1" t="s">
        <v>32</v>
      </c>
      <c r="U2676" s="1" t="s">
        <v>32</v>
      </c>
      <c r="V2676" s="1" t="s">
        <v>32</v>
      </c>
      <c r="W2676" s="1" t="s">
        <v>32</v>
      </c>
    </row>
    <row r="2677" spans="1:23">
      <c r="A2677" s="29" t="str">
        <f>+IF(B2677="N","",IF(COUNTIF(B:B,B2677)&gt;1,COUNTIF(B$3:B2677,B2677),""))</f>
        <v/>
      </c>
      <c r="B2677" s="2" t="str">
        <f>+IF(H2677='Export Demurrage Detention'!$C$2,"Y","N")</f>
        <v>N</v>
      </c>
      <c r="D2677" s="1" t="s">
        <v>173</v>
      </c>
      <c r="G2677" s="1" t="s">
        <v>22</v>
      </c>
      <c r="H2677" s="1" t="s">
        <v>2867</v>
      </c>
      <c r="I2677" s="69">
        <v>44228</v>
      </c>
      <c r="J2677" s="70" t="s">
        <v>175</v>
      </c>
      <c r="K2677" s="1" t="s">
        <v>6319</v>
      </c>
      <c r="L2677" s="1" t="s">
        <v>33</v>
      </c>
      <c r="M2677" s="1" t="s">
        <v>7767</v>
      </c>
      <c r="N2677" s="1" t="s">
        <v>137</v>
      </c>
      <c r="O2677" s="2" t="s">
        <v>822</v>
      </c>
      <c r="P2677" s="2" t="s">
        <v>32</v>
      </c>
      <c r="Q2677" s="2" t="s">
        <v>32</v>
      </c>
      <c r="R2677" s="2" t="s">
        <v>32</v>
      </c>
      <c r="S2677" s="2" t="s">
        <v>32</v>
      </c>
      <c r="T2677" s="1" t="s">
        <v>32</v>
      </c>
      <c r="U2677" s="1" t="s">
        <v>32</v>
      </c>
      <c r="V2677" s="1" t="s">
        <v>32</v>
      </c>
      <c r="W2677" s="1" t="s">
        <v>32</v>
      </c>
    </row>
    <row r="2678" spans="1:23">
      <c r="A2678" s="29" t="str">
        <f>+IF(B2678="N","",IF(COUNTIF(B:B,B2678)&gt;1,COUNTIF(B$3:B2678,B2678),""))</f>
        <v/>
      </c>
      <c r="B2678" s="2" t="str">
        <f>+IF(H2678='Export Demurrage Detention'!$C$2,"Y","N")</f>
        <v>N</v>
      </c>
      <c r="D2678" s="1" t="s">
        <v>173</v>
      </c>
      <c r="G2678" s="1" t="s">
        <v>22</v>
      </c>
      <c r="H2678" s="1" t="s">
        <v>2867</v>
      </c>
      <c r="I2678" s="69">
        <v>44228</v>
      </c>
      <c r="J2678" s="70" t="s">
        <v>175</v>
      </c>
      <c r="K2678" s="1" t="s">
        <v>6319</v>
      </c>
      <c r="L2678" s="1" t="s">
        <v>33</v>
      </c>
      <c r="M2678" s="1" t="s">
        <v>7768</v>
      </c>
      <c r="N2678" s="1" t="s">
        <v>137</v>
      </c>
      <c r="O2678" s="2" t="s">
        <v>822</v>
      </c>
      <c r="P2678" s="2" t="s">
        <v>32</v>
      </c>
      <c r="Q2678" s="2" t="s">
        <v>32</v>
      </c>
      <c r="R2678" s="2" t="s">
        <v>32</v>
      </c>
      <c r="S2678" s="2" t="s">
        <v>32</v>
      </c>
      <c r="T2678" s="1" t="s">
        <v>32</v>
      </c>
      <c r="U2678" s="1" t="s">
        <v>32</v>
      </c>
      <c r="V2678" s="1" t="s">
        <v>32</v>
      </c>
      <c r="W2678" s="1" t="s">
        <v>32</v>
      </c>
    </row>
    <row r="2679" spans="1:23">
      <c r="A2679" s="29" t="str">
        <f>+IF(B2679="N","",IF(COUNTIF(B:B,B2679)&gt;1,COUNTIF(B$3:B2679,B2679),""))</f>
        <v/>
      </c>
      <c r="B2679" s="2" t="str">
        <f>+IF(H2679='Export Demurrage Detention'!$C$2,"Y","N")</f>
        <v>N</v>
      </c>
      <c r="D2679" s="1" t="s">
        <v>173</v>
      </c>
      <c r="G2679" s="1" t="s">
        <v>22</v>
      </c>
      <c r="H2679" s="1" t="s">
        <v>2867</v>
      </c>
      <c r="I2679" s="69">
        <v>44228</v>
      </c>
      <c r="J2679" s="70" t="s">
        <v>175</v>
      </c>
      <c r="K2679" s="1" t="s">
        <v>6319</v>
      </c>
      <c r="L2679" s="1" t="s">
        <v>33</v>
      </c>
      <c r="M2679" s="1" t="s">
        <v>7769</v>
      </c>
      <c r="N2679" s="1" t="s">
        <v>137</v>
      </c>
      <c r="O2679" s="2" t="s">
        <v>822</v>
      </c>
      <c r="P2679" s="2" t="s">
        <v>32</v>
      </c>
      <c r="Q2679" s="2" t="s">
        <v>32</v>
      </c>
      <c r="R2679" s="2" t="s">
        <v>32</v>
      </c>
      <c r="S2679" s="2" t="s">
        <v>32</v>
      </c>
      <c r="T2679" s="1" t="s">
        <v>32</v>
      </c>
      <c r="U2679" s="1" t="s">
        <v>32</v>
      </c>
      <c r="V2679" s="1" t="s">
        <v>32</v>
      </c>
      <c r="W2679" s="1" t="s">
        <v>32</v>
      </c>
    </row>
    <row r="2680" spans="1:23">
      <c r="A2680" s="29" t="str">
        <f>+IF(B2680="N","",IF(COUNTIF(B:B,B2680)&gt;1,COUNTIF(B$3:B2680,B2680),""))</f>
        <v/>
      </c>
      <c r="B2680" s="2" t="str">
        <f>+IF(H2680='Export Demurrage Detention'!$C$2,"Y","N")</f>
        <v>N</v>
      </c>
      <c r="D2680" s="1" t="s">
        <v>173</v>
      </c>
      <c r="G2680" s="1" t="s">
        <v>22</v>
      </c>
      <c r="H2680" s="1" t="s">
        <v>2868</v>
      </c>
      <c r="I2680" s="69">
        <v>44228</v>
      </c>
      <c r="J2680" s="70" t="s">
        <v>175</v>
      </c>
      <c r="K2680" s="1" t="s">
        <v>6319</v>
      </c>
      <c r="L2680" s="1" t="s">
        <v>33</v>
      </c>
      <c r="M2680" s="1" t="s">
        <v>7751</v>
      </c>
      <c r="N2680" s="1" t="s">
        <v>137</v>
      </c>
      <c r="O2680" s="2" t="s">
        <v>822</v>
      </c>
      <c r="P2680" s="2" t="s">
        <v>32</v>
      </c>
      <c r="Q2680" s="2" t="s">
        <v>32</v>
      </c>
      <c r="R2680" s="2" t="s">
        <v>32</v>
      </c>
      <c r="S2680" s="2" t="s">
        <v>32</v>
      </c>
      <c r="T2680" s="1" t="s">
        <v>32</v>
      </c>
      <c r="U2680" s="1" t="s">
        <v>32</v>
      </c>
      <c r="V2680" s="1" t="s">
        <v>32</v>
      </c>
      <c r="W2680" s="1" t="s">
        <v>32</v>
      </c>
    </row>
    <row r="2681" spans="1:23">
      <c r="A2681" s="29" t="str">
        <f>+IF(B2681="N","",IF(COUNTIF(B:B,B2681)&gt;1,COUNTIF(B$3:B2681,B2681),""))</f>
        <v/>
      </c>
      <c r="B2681" s="2" t="str">
        <f>+IF(H2681='Export Demurrage Detention'!$C$2,"Y","N")</f>
        <v>N</v>
      </c>
      <c r="D2681" s="1" t="s">
        <v>173</v>
      </c>
      <c r="G2681" s="1" t="s">
        <v>22</v>
      </c>
      <c r="H2681" s="1" t="s">
        <v>2868</v>
      </c>
      <c r="I2681" s="69">
        <v>44228</v>
      </c>
      <c r="J2681" s="70" t="s">
        <v>175</v>
      </c>
      <c r="K2681" s="1" t="s">
        <v>6319</v>
      </c>
      <c r="L2681" s="1" t="s">
        <v>33</v>
      </c>
      <c r="M2681" s="1" t="s">
        <v>7752</v>
      </c>
      <c r="N2681" s="1" t="s">
        <v>137</v>
      </c>
      <c r="O2681" s="2" t="s">
        <v>822</v>
      </c>
      <c r="P2681" s="2" t="s">
        <v>32</v>
      </c>
      <c r="Q2681" s="2" t="s">
        <v>32</v>
      </c>
      <c r="R2681" s="2" t="s">
        <v>32</v>
      </c>
      <c r="S2681" s="2" t="s">
        <v>32</v>
      </c>
      <c r="T2681" s="1" t="s">
        <v>32</v>
      </c>
      <c r="U2681" s="1" t="s">
        <v>32</v>
      </c>
      <c r="V2681" s="1" t="s">
        <v>32</v>
      </c>
      <c r="W2681" s="1" t="s">
        <v>32</v>
      </c>
    </row>
    <row r="2682" spans="1:23">
      <c r="A2682" s="29" t="str">
        <f>+IF(B2682="N","",IF(COUNTIF(B:B,B2682)&gt;1,COUNTIF(B$3:B2682,B2682),""))</f>
        <v/>
      </c>
      <c r="B2682" s="2" t="str">
        <f>+IF(H2682='Export Demurrage Detention'!$C$2,"Y","N")</f>
        <v>N</v>
      </c>
      <c r="D2682" s="1" t="s">
        <v>173</v>
      </c>
      <c r="G2682" s="1" t="s">
        <v>22</v>
      </c>
      <c r="H2682" s="1" t="s">
        <v>2868</v>
      </c>
      <c r="I2682" s="69">
        <v>44228</v>
      </c>
      <c r="J2682" s="70" t="s">
        <v>175</v>
      </c>
      <c r="K2682" s="1" t="s">
        <v>6319</v>
      </c>
      <c r="L2682" s="1" t="s">
        <v>33</v>
      </c>
      <c r="M2682" s="1" t="s">
        <v>7729</v>
      </c>
      <c r="N2682" s="1" t="s">
        <v>137</v>
      </c>
      <c r="O2682" s="2" t="s">
        <v>822</v>
      </c>
      <c r="P2682" s="2" t="s">
        <v>32</v>
      </c>
      <c r="Q2682" s="2" t="s">
        <v>32</v>
      </c>
      <c r="R2682" s="2" t="s">
        <v>32</v>
      </c>
      <c r="S2682" s="2" t="s">
        <v>32</v>
      </c>
      <c r="T2682" s="1" t="s">
        <v>32</v>
      </c>
      <c r="U2682" s="1" t="s">
        <v>32</v>
      </c>
      <c r="V2682" s="1" t="s">
        <v>32</v>
      </c>
      <c r="W2682" s="1" t="s">
        <v>32</v>
      </c>
    </row>
    <row r="2683" spans="1:23">
      <c r="A2683" s="29" t="str">
        <f>+IF(B2683="N","",IF(COUNTIF(B:B,B2683)&gt;1,COUNTIF(B$3:B2683,B2683),""))</f>
        <v/>
      </c>
      <c r="B2683" s="2" t="str">
        <f>+IF(H2683='Export Demurrage Detention'!$C$2,"Y","N")</f>
        <v>N</v>
      </c>
      <c r="D2683" s="1" t="s">
        <v>173</v>
      </c>
      <c r="G2683" s="1" t="s">
        <v>22</v>
      </c>
      <c r="H2683" s="1" t="s">
        <v>2868</v>
      </c>
      <c r="I2683" s="69">
        <v>44228</v>
      </c>
      <c r="J2683" s="70" t="s">
        <v>175</v>
      </c>
      <c r="K2683" s="1" t="s">
        <v>6319</v>
      </c>
      <c r="L2683" s="1" t="s">
        <v>33</v>
      </c>
      <c r="M2683" s="1" t="s">
        <v>7753</v>
      </c>
      <c r="N2683" s="1" t="s">
        <v>137</v>
      </c>
      <c r="O2683" s="2" t="s">
        <v>822</v>
      </c>
      <c r="P2683" s="2" t="s">
        <v>32</v>
      </c>
      <c r="Q2683" s="2" t="s">
        <v>32</v>
      </c>
      <c r="R2683" s="2" t="s">
        <v>32</v>
      </c>
      <c r="S2683" s="2" t="s">
        <v>32</v>
      </c>
      <c r="T2683" s="1" t="s">
        <v>32</v>
      </c>
      <c r="U2683" s="1" t="s">
        <v>32</v>
      </c>
      <c r="V2683" s="1" t="s">
        <v>32</v>
      </c>
      <c r="W2683" s="1" t="s">
        <v>32</v>
      </c>
    </row>
    <row r="2684" spans="1:23">
      <c r="A2684" s="29" t="str">
        <f>+IF(B2684="N","",IF(COUNTIF(B:B,B2684)&gt;1,COUNTIF(B$3:B2684,B2684),""))</f>
        <v/>
      </c>
      <c r="B2684" s="2" t="str">
        <f>+IF(H2684='Export Demurrage Detention'!$C$2,"Y","N")</f>
        <v>N</v>
      </c>
      <c r="D2684" s="1" t="s">
        <v>173</v>
      </c>
      <c r="G2684" s="1" t="s">
        <v>22</v>
      </c>
      <c r="H2684" s="1" t="s">
        <v>2868</v>
      </c>
      <c r="I2684" s="69">
        <v>44228</v>
      </c>
      <c r="J2684" s="70" t="s">
        <v>175</v>
      </c>
      <c r="K2684" s="1" t="s">
        <v>6319</v>
      </c>
      <c r="L2684" s="1" t="s">
        <v>33</v>
      </c>
      <c r="M2684" s="1" t="s">
        <v>7754</v>
      </c>
      <c r="N2684" s="1" t="s">
        <v>137</v>
      </c>
      <c r="O2684" s="2" t="s">
        <v>822</v>
      </c>
      <c r="P2684" s="2" t="s">
        <v>32</v>
      </c>
      <c r="Q2684" s="2" t="s">
        <v>32</v>
      </c>
      <c r="R2684" s="2" t="s">
        <v>32</v>
      </c>
      <c r="S2684" s="2" t="s">
        <v>32</v>
      </c>
      <c r="T2684" s="1" t="s">
        <v>32</v>
      </c>
      <c r="U2684" s="1" t="s">
        <v>32</v>
      </c>
      <c r="V2684" s="1" t="s">
        <v>32</v>
      </c>
      <c r="W2684" s="1" t="s">
        <v>32</v>
      </c>
    </row>
    <row r="2685" spans="1:23">
      <c r="A2685" s="29" t="str">
        <f>+IF(B2685="N","",IF(COUNTIF(B:B,B2685)&gt;1,COUNTIF(B$3:B2685,B2685),""))</f>
        <v/>
      </c>
      <c r="B2685" s="2" t="str">
        <f>+IF(H2685='Export Demurrage Detention'!$C$2,"Y","N")</f>
        <v>N</v>
      </c>
      <c r="D2685" s="1" t="s">
        <v>173</v>
      </c>
      <c r="G2685" s="1" t="s">
        <v>22</v>
      </c>
      <c r="H2685" s="1" t="s">
        <v>2868</v>
      </c>
      <c r="I2685" s="69">
        <v>44228</v>
      </c>
      <c r="J2685" s="70" t="s">
        <v>175</v>
      </c>
      <c r="K2685" s="1" t="s">
        <v>6319</v>
      </c>
      <c r="L2685" s="1" t="s">
        <v>33</v>
      </c>
      <c r="M2685" s="1" t="s">
        <v>7755</v>
      </c>
      <c r="N2685" s="1" t="s">
        <v>137</v>
      </c>
      <c r="O2685" s="2" t="s">
        <v>822</v>
      </c>
      <c r="P2685" s="2" t="s">
        <v>32</v>
      </c>
      <c r="Q2685" s="2" t="s">
        <v>32</v>
      </c>
      <c r="R2685" s="2" t="s">
        <v>32</v>
      </c>
      <c r="S2685" s="2" t="s">
        <v>32</v>
      </c>
      <c r="T2685" s="1" t="s">
        <v>32</v>
      </c>
      <c r="U2685" s="1" t="s">
        <v>32</v>
      </c>
      <c r="V2685" s="1" t="s">
        <v>32</v>
      </c>
      <c r="W2685" s="1" t="s">
        <v>32</v>
      </c>
    </row>
    <row r="2686" spans="1:23">
      <c r="A2686" s="29" t="str">
        <f>+IF(B2686="N","",IF(COUNTIF(B:B,B2686)&gt;1,COUNTIF(B$3:B2686,B2686),""))</f>
        <v/>
      </c>
      <c r="B2686" s="2" t="str">
        <f>+IF(H2686='Export Demurrage Detention'!$C$2,"Y","N")</f>
        <v>N</v>
      </c>
      <c r="D2686" s="1" t="s">
        <v>173</v>
      </c>
      <c r="G2686" s="1" t="s">
        <v>22</v>
      </c>
      <c r="H2686" s="1" t="s">
        <v>2868</v>
      </c>
      <c r="I2686" s="69">
        <v>44228</v>
      </c>
      <c r="J2686" s="70" t="s">
        <v>175</v>
      </c>
      <c r="K2686" s="1" t="s">
        <v>6319</v>
      </c>
      <c r="L2686" s="1" t="s">
        <v>33</v>
      </c>
      <c r="M2686" s="1" t="s">
        <v>7756</v>
      </c>
      <c r="N2686" s="1" t="s">
        <v>137</v>
      </c>
      <c r="O2686" s="2" t="s">
        <v>822</v>
      </c>
      <c r="P2686" s="2" t="s">
        <v>32</v>
      </c>
      <c r="Q2686" s="2" t="s">
        <v>32</v>
      </c>
      <c r="R2686" s="2" t="s">
        <v>32</v>
      </c>
      <c r="S2686" s="2" t="s">
        <v>32</v>
      </c>
      <c r="T2686" s="1" t="s">
        <v>32</v>
      </c>
      <c r="U2686" s="1" t="s">
        <v>32</v>
      </c>
      <c r="V2686" s="1" t="s">
        <v>32</v>
      </c>
      <c r="W2686" s="1" t="s">
        <v>32</v>
      </c>
    </row>
    <row r="2687" spans="1:23">
      <c r="A2687" s="29" t="str">
        <f>+IF(B2687="N","",IF(COUNTIF(B:B,B2687)&gt;1,COUNTIF(B$3:B2687,B2687),""))</f>
        <v/>
      </c>
      <c r="B2687" s="2" t="str">
        <f>+IF(H2687='Export Demurrage Detention'!$C$2,"Y","N")</f>
        <v>N</v>
      </c>
      <c r="D2687" s="1" t="s">
        <v>173</v>
      </c>
      <c r="G2687" s="1" t="s">
        <v>22</v>
      </c>
      <c r="H2687" s="1" t="s">
        <v>2868</v>
      </c>
      <c r="I2687" s="69">
        <v>44228</v>
      </c>
      <c r="J2687" s="70" t="s">
        <v>175</v>
      </c>
      <c r="K2687" s="1" t="s">
        <v>6319</v>
      </c>
      <c r="L2687" s="1" t="s">
        <v>33</v>
      </c>
      <c r="M2687" s="1" t="s">
        <v>7757</v>
      </c>
      <c r="N2687" s="1" t="s">
        <v>137</v>
      </c>
      <c r="O2687" s="2" t="s">
        <v>822</v>
      </c>
      <c r="P2687" s="2" t="s">
        <v>32</v>
      </c>
      <c r="Q2687" s="2" t="s">
        <v>32</v>
      </c>
      <c r="R2687" s="2" t="s">
        <v>32</v>
      </c>
      <c r="S2687" s="2" t="s">
        <v>32</v>
      </c>
      <c r="T2687" s="1" t="s">
        <v>32</v>
      </c>
      <c r="U2687" s="1" t="s">
        <v>32</v>
      </c>
      <c r="V2687" s="1" t="s">
        <v>32</v>
      </c>
      <c r="W2687" s="1" t="s">
        <v>32</v>
      </c>
    </row>
    <row r="2688" spans="1:23">
      <c r="A2688" s="29" t="str">
        <f>+IF(B2688="N","",IF(COUNTIF(B:B,B2688)&gt;1,COUNTIF(B$3:B2688,B2688),""))</f>
        <v/>
      </c>
      <c r="B2688" s="2" t="str">
        <f>+IF(H2688='Export Demurrage Detention'!$C$2,"Y","N")</f>
        <v>N</v>
      </c>
      <c r="D2688" s="1" t="s">
        <v>173</v>
      </c>
      <c r="G2688" s="1" t="s">
        <v>22</v>
      </c>
      <c r="H2688" s="1" t="s">
        <v>2868</v>
      </c>
      <c r="I2688" s="69">
        <v>44228</v>
      </c>
      <c r="J2688" s="70" t="s">
        <v>175</v>
      </c>
      <c r="K2688" s="1" t="s">
        <v>6319</v>
      </c>
      <c r="L2688" s="1" t="s">
        <v>33</v>
      </c>
      <c r="M2688" s="1" t="s">
        <v>7758</v>
      </c>
      <c r="N2688" s="1" t="s">
        <v>137</v>
      </c>
      <c r="O2688" s="2" t="s">
        <v>822</v>
      </c>
      <c r="P2688" s="2" t="s">
        <v>32</v>
      </c>
      <c r="Q2688" s="2" t="s">
        <v>32</v>
      </c>
      <c r="R2688" s="2" t="s">
        <v>32</v>
      </c>
      <c r="S2688" s="2" t="s">
        <v>32</v>
      </c>
      <c r="T2688" s="1" t="s">
        <v>32</v>
      </c>
      <c r="U2688" s="1" t="s">
        <v>32</v>
      </c>
      <c r="V2688" s="1" t="s">
        <v>32</v>
      </c>
      <c r="W2688" s="1" t="s">
        <v>32</v>
      </c>
    </row>
    <row r="2689" spans="1:23">
      <c r="A2689" s="29" t="str">
        <f>+IF(B2689="N","",IF(COUNTIF(B:B,B2689)&gt;1,COUNTIF(B$3:B2689,B2689),""))</f>
        <v/>
      </c>
      <c r="B2689" s="2" t="str">
        <f>+IF(H2689='Export Demurrage Detention'!$C$2,"Y","N")</f>
        <v>N</v>
      </c>
      <c r="D2689" s="1" t="s">
        <v>173</v>
      </c>
      <c r="G2689" s="1" t="s">
        <v>22</v>
      </c>
      <c r="H2689" s="1" t="s">
        <v>2868</v>
      </c>
      <c r="I2689" s="69">
        <v>44228</v>
      </c>
      <c r="J2689" s="70" t="s">
        <v>175</v>
      </c>
      <c r="K2689" s="1" t="s">
        <v>6319</v>
      </c>
      <c r="L2689" s="1" t="s">
        <v>33</v>
      </c>
      <c r="M2689" s="1" t="s">
        <v>7759</v>
      </c>
      <c r="N2689" s="1" t="s">
        <v>137</v>
      </c>
      <c r="O2689" s="2" t="s">
        <v>822</v>
      </c>
      <c r="P2689" s="2" t="s">
        <v>32</v>
      </c>
      <c r="Q2689" s="2" t="s">
        <v>32</v>
      </c>
      <c r="R2689" s="2" t="s">
        <v>32</v>
      </c>
      <c r="S2689" s="2" t="s">
        <v>32</v>
      </c>
      <c r="T2689" s="1" t="s">
        <v>32</v>
      </c>
      <c r="U2689" s="1" t="s">
        <v>32</v>
      </c>
      <c r="V2689" s="1" t="s">
        <v>32</v>
      </c>
      <c r="W2689" s="1" t="s">
        <v>32</v>
      </c>
    </row>
    <row r="2690" spans="1:23">
      <c r="A2690" s="29" t="str">
        <f>+IF(B2690="N","",IF(COUNTIF(B:B,B2690)&gt;1,COUNTIF(B$3:B2690,B2690),""))</f>
        <v/>
      </c>
      <c r="B2690" s="2" t="str">
        <f>+IF(H2690='Export Demurrage Detention'!$C$2,"Y","N")</f>
        <v>N</v>
      </c>
      <c r="D2690" s="1" t="s">
        <v>173</v>
      </c>
      <c r="G2690" s="1" t="s">
        <v>22</v>
      </c>
      <c r="H2690" s="1" t="s">
        <v>2868</v>
      </c>
      <c r="I2690" s="69">
        <v>44228</v>
      </c>
      <c r="J2690" s="70" t="s">
        <v>175</v>
      </c>
      <c r="K2690" s="1" t="s">
        <v>6319</v>
      </c>
      <c r="L2690" s="1" t="s">
        <v>33</v>
      </c>
      <c r="M2690" s="1" t="s">
        <v>7760</v>
      </c>
      <c r="N2690" s="1" t="s">
        <v>137</v>
      </c>
      <c r="O2690" s="2" t="s">
        <v>822</v>
      </c>
      <c r="P2690" s="2" t="s">
        <v>32</v>
      </c>
      <c r="Q2690" s="2" t="s">
        <v>32</v>
      </c>
      <c r="R2690" s="2" t="s">
        <v>32</v>
      </c>
      <c r="S2690" s="2" t="s">
        <v>32</v>
      </c>
      <c r="T2690" s="1" t="s">
        <v>32</v>
      </c>
      <c r="U2690" s="1" t="s">
        <v>32</v>
      </c>
      <c r="V2690" s="1" t="s">
        <v>32</v>
      </c>
      <c r="W2690" s="1" t="s">
        <v>32</v>
      </c>
    </row>
    <row r="2691" spans="1:23">
      <c r="A2691" s="29" t="str">
        <f>+IF(B2691="N","",IF(COUNTIF(B:B,B2691)&gt;1,COUNTIF(B$3:B2691,B2691),""))</f>
        <v/>
      </c>
      <c r="B2691" s="2" t="str">
        <f>+IF(H2691='Export Demurrage Detention'!$C$2,"Y","N")</f>
        <v>N</v>
      </c>
      <c r="D2691" s="1" t="s">
        <v>173</v>
      </c>
      <c r="G2691" s="1" t="s">
        <v>22</v>
      </c>
      <c r="H2691" s="1" t="s">
        <v>2868</v>
      </c>
      <c r="I2691" s="69">
        <v>44228</v>
      </c>
      <c r="J2691" s="70" t="s">
        <v>175</v>
      </c>
      <c r="K2691" s="1" t="s">
        <v>6319</v>
      </c>
      <c r="L2691" s="1" t="s">
        <v>33</v>
      </c>
      <c r="M2691" s="1" t="s">
        <v>7761</v>
      </c>
      <c r="N2691" s="1" t="s">
        <v>137</v>
      </c>
      <c r="O2691" s="2" t="s">
        <v>822</v>
      </c>
      <c r="P2691" s="2" t="s">
        <v>32</v>
      </c>
      <c r="Q2691" s="2" t="s">
        <v>32</v>
      </c>
      <c r="R2691" s="2" t="s">
        <v>32</v>
      </c>
      <c r="S2691" s="2" t="s">
        <v>32</v>
      </c>
      <c r="T2691" s="1" t="s">
        <v>32</v>
      </c>
      <c r="U2691" s="1" t="s">
        <v>32</v>
      </c>
      <c r="V2691" s="1" t="s">
        <v>32</v>
      </c>
      <c r="W2691" s="1" t="s">
        <v>32</v>
      </c>
    </row>
    <row r="2692" spans="1:23">
      <c r="A2692" s="29" t="str">
        <f>+IF(B2692="N","",IF(COUNTIF(B:B,B2692)&gt;1,COUNTIF(B$3:B2692,B2692),""))</f>
        <v/>
      </c>
      <c r="B2692" s="2" t="str">
        <f>+IF(H2692='Export Demurrage Detention'!$C$2,"Y","N")</f>
        <v>N</v>
      </c>
      <c r="D2692" s="1" t="s">
        <v>173</v>
      </c>
      <c r="G2692" s="1" t="s">
        <v>22</v>
      </c>
      <c r="H2692" s="1" t="s">
        <v>2868</v>
      </c>
      <c r="I2692" s="69">
        <v>44228</v>
      </c>
      <c r="J2692" s="70" t="s">
        <v>175</v>
      </c>
      <c r="K2692" s="1" t="s">
        <v>6319</v>
      </c>
      <c r="L2692" s="1" t="s">
        <v>33</v>
      </c>
      <c r="M2692" s="1" t="s">
        <v>7762</v>
      </c>
      <c r="N2692" s="1" t="s">
        <v>137</v>
      </c>
      <c r="O2692" s="2" t="s">
        <v>822</v>
      </c>
      <c r="P2692" s="2" t="s">
        <v>32</v>
      </c>
      <c r="Q2692" s="2" t="s">
        <v>32</v>
      </c>
      <c r="R2692" s="2" t="s">
        <v>32</v>
      </c>
      <c r="S2692" s="2" t="s">
        <v>32</v>
      </c>
      <c r="T2692" s="1" t="s">
        <v>32</v>
      </c>
      <c r="U2692" s="1" t="s">
        <v>32</v>
      </c>
      <c r="V2692" s="1" t="s">
        <v>32</v>
      </c>
      <c r="W2692" s="1" t="s">
        <v>32</v>
      </c>
    </row>
    <row r="2693" spans="1:23">
      <c r="A2693" s="29" t="str">
        <f>+IF(B2693="N","",IF(COUNTIF(B:B,B2693)&gt;1,COUNTIF(B$3:B2693,B2693),""))</f>
        <v/>
      </c>
      <c r="B2693" s="2" t="str">
        <f>+IF(H2693='Export Demurrage Detention'!$C$2,"Y","N")</f>
        <v>N</v>
      </c>
      <c r="D2693" s="1" t="s">
        <v>173</v>
      </c>
      <c r="G2693" s="1" t="s">
        <v>22</v>
      </c>
      <c r="H2693" s="1" t="s">
        <v>2868</v>
      </c>
      <c r="I2693" s="69">
        <v>44228</v>
      </c>
      <c r="J2693" s="70" t="s">
        <v>175</v>
      </c>
      <c r="K2693" s="1" t="s">
        <v>6319</v>
      </c>
      <c r="L2693" s="1" t="s">
        <v>33</v>
      </c>
      <c r="M2693" s="1" t="s">
        <v>7763</v>
      </c>
      <c r="N2693" s="1" t="s">
        <v>137</v>
      </c>
      <c r="O2693" s="2" t="s">
        <v>822</v>
      </c>
      <c r="P2693" s="2" t="s">
        <v>32</v>
      </c>
      <c r="Q2693" s="2" t="s">
        <v>32</v>
      </c>
      <c r="R2693" s="2" t="s">
        <v>32</v>
      </c>
      <c r="S2693" s="2" t="s">
        <v>32</v>
      </c>
      <c r="T2693" s="1" t="s">
        <v>32</v>
      </c>
      <c r="U2693" s="1" t="s">
        <v>32</v>
      </c>
      <c r="V2693" s="1" t="s">
        <v>32</v>
      </c>
      <c r="W2693" s="1" t="s">
        <v>32</v>
      </c>
    </row>
    <row r="2694" spans="1:23">
      <c r="A2694" s="29" t="str">
        <f>+IF(B2694="N","",IF(COUNTIF(B:B,B2694)&gt;1,COUNTIF(B$3:B2694,B2694),""))</f>
        <v/>
      </c>
      <c r="B2694" s="2" t="str">
        <f>+IF(H2694='Export Demurrage Detention'!$C$2,"Y","N")</f>
        <v>N</v>
      </c>
      <c r="D2694" s="1" t="s">
        <v>173</v>
      </c>
      <c r="G2694" s="1" t="s">
        <v>22</v>
      </c>
      <c r="H2694" s="1" t="s">
        <v>2868</v>
      </c>
      <c r="I2694" s="69">
        <v>44228</v>
      </c>
      <c r="J2694" s="70" t="s">
        <v>175</v>
      </c>
      <c r="K2694" s="1" t="s">
        <v>6319</v>
      </c>
      <c r="L2694" s="1" t="s">
        <v>33</v>
      </c>
      <c r="M2694" s="1" t="s">
        <v>7764</v>
      </c>
      <c r="N2694" s="1" t="s">
        <v>137</v>
      </c>
      <c r="O2694" s="2" t="s">
        <v>822</v>
      </c>
      <c r="P2694" s="2" t="s">
        <v>32</v>
      </c>
      <c r="Q2694" s="2" t="s">
        <v>32</v>
      </c>
      <c r="R2694" s="2" t="s">
        <v>32</v>
      </c>
      <c r="S2694" s="2" t="s">
        <v>32</v>
      </c>
      <c r="T2694" s="1" t="s">
        <v>32</v>
      </c>
      <c r="U2694" s="1" t="s">
        <v>32</v>
      </c>
      <c r="V2694" s="1" t="s">
        <v>32</v>
      </c>
      <c r="W2694" s="1" t="s">
        <v>32</v>
      </c>
    </row>
    <row r="2695" spans="1:23">
      <c r="A2695" s="29" t="str">
        <f>+IF(B2695="N","",IF(COUNTIF(B:B,B2695)&gt;1,COUNTIF(B$3:B2695,B2695),""))</f>
        <v/>
      </c>
      <c r="B2695" s="2" t="str">
        <f>+IF(H2695='Export Demurrage Detention'!$C$2,"Y","N")</f>
        <v>N</v>
      </c>
      <c r="D2695" s="1" t="s">
        <v>173</v>
      </c>
      <c r="G2695" s="1" t="s">
        <v>22</v>
      </c>
      <c r="H2695" s="1" t="s">
        <v>2868</v>
      </c>
      <c r="I2695" s="69">
        <v>44228</v>
      </c>
      <c r="J2695" s="70" t="s">
        <v>175</v>
      </c>
      <c r="K2695" s="1" t="s">
        <v>6319</v>
      </c>
      <c r="L2695" s="1" t="s">
        <v>33</v>
      </c>
      <c r="M2695" s="1" t="s">
        <v>7765</v>
      </c>
      <c r="N2695" s="1" t="s">
        <v>137</v>
      </c>
      <c r="O2695" s="2" t="s">
        <v>822</v>
      </c>
      <c r="P2695" s="2" t="s">
        <v>32</v>
      </c>
      <c r="Q2695" s="2" t="s">
        <v>32</v>
      </c>
      <c r="R2695" s="2" t="s">
        <v>32</v>
      </c>
      <c r="S2695" s="2" t="s">
        <v>32</v>
      </c>
      <c r="T2695" s="1" t="s">
        <v>32</v>
      </c>
      <c r="U2695" s="1" t="s">
        <v>32</v>
      </c>
      <c r="V2695" s="1" t="s">
        <v>32</v>
      </c>
      <c r="W2695" s="1" t="s">
        <v>32</v>
      </c>
    </row>
    <row r="2696" spans="1:23">
      <c r="A2696" s="29" t="str">
        <f>+IF(B2696="N","",IF(COUNTIF(B:B,B2696)&gt;1,COUNTIF(B$3:B2696,B2696),""))</f>
        <v/>
      </c>
      <c r="B2696" s="2" t="str">
        <f>+IF(H2696='Export Demurrage Detention'!$C$2,"Y","N")</f>
        <v>N</v>
      </c>
      <c r="D2696" s="1" t="s">
        <v>173</v>
      </c>
      <c r="G2696" s="1" t="s">
        <v>22</v>
      </c>
      <c r="H2696" s="1" t="s">
        <v>2868</v>
      </c>
      <c r="I2696" s="69">
        <v>44228</v>
      </c>
      <c r="J2696" s="70" t="s">
        <v>175</v>
      </c>
      <c r="K2696" s="1" t="s">
        <v>6319</v>
      </c>
      <c r="L2696" s="1" t="s">
        <v>33</v>
      </c>
      <c r="M2696" s="1" t="s">
        <v>7766</v>
      </c>
      <c r="N2696" s="1" t="s">
        <v>137</v>
      </c>
      <c r="O2696" s="2" t="s">
        <v>822</v>
      </c>
      <c r="P2696" s="2" t="s">
        <v>32</v>
      </c>
      <c r="Q2696" s="2" t="s">
        <v>32</v>
      </c>
      <c r="R2696" s="2" t="s">
        <v>32</v>
      </c>
      <c r="S2696" s="2" t="s">
        <v>32</v>
      </c>
      <c r="T2696" s="1" t="s">
        <v>32</v>
      </c>
      <c r="U2696" s="1" t="s">
        <v>32</v>
      </c>
      <c r="V2696" s="1" t="s">
        <v>32</v>
      </c>
      <c r="W2696" s="1" t="s">
        <v>32</v>
      </c>
    </row>
    <row r="2697" spans="1:23">
      <c r="A2697" s="29" t="str">
        <f>+IF(B2697="N","",IF(COUNTIF(B:B,B2697)&gt;1,COUNTIF(B$3:B2697,B2697),""))</f>
        <v/>
      </c>
      <c r="B2697" s="2" t="str">
        <f>+IF(H2697='Export Demurrage Detention'!$C$2,"Y","N")</f>
        <v>N</v>
      </c>
      <c r="D2697" s="1" t="s">
        <v>173</v>
      </c>
      <c r="G2697" s="1" t="s">
        <v>22</v>
      </c>
      <c r="H2697" s="1" t="s">
        <v>2868</v>
      </c>
      <c r="I2697" s="69">
        <v>44228</v>
      </c>
      <c r="J2697" s="70" t="s">
        <v>175</v>
      </c>
      <c r="K2697" s="1" t="s">
        <v>6319</v>
      </c>
      <c r="L2697" s="1" t="s">
        <v>33</v>
      </c>
      <c r="M2697" s="1" t="s">
        <v>7767</v>
      </c>
      <c r="N2697" s="1" t="s">
        <v>137</v>
      </c>
      <c r="O2697" s="2" t="s">
        <v>822</v>
      </c>
      <c r="P2697" s="2" t="s">
        <v>32</v>
      </c>
      <c r="Q2697" s="2" t="s">
        <v>32</v>
      </c>
      <c r="R2697" s="2" t="s">
        <v>32</v>
      </c>
      <c r="S2697" s="2" t="s">
        <v>32</v>
      </c>
      <c r="T2697" s="1" t="s">
        <v>32</v>
      </c>
      <c r="U2697" s="1" t="s">
        <v>32</v>
      </c>
      <c r="V2697" s="1" t="s">
        <v>32</v>
      </c>
      <c r="W2697" s="1" t="s">
        <v>32</v>
      </c>
    </row>
    <row r="2698" spans="1:23">
      <c r="A2698" s="29" t="str">
        <f>+IF(B2698="N","",IF(COUNTIF(B:B,B2698)&gt;1,COUNTIF(B$3:B2698,B2698),""))</f>
        <v/>
      </c>
      <c r="B2698" s="2" t="str">
        <f>+IF(H2698='Export Demurrage Detention'!$C$2,"Y","N")</f>
        <v>N</v>
      </c>
      <c r="D2698" s="1" t="s">
        <v>173</v>
      </c>
      <c r="G2698" s="1" t="s">
        <v>22</v>
      </c>
      <c r="H2698" s="1" t="s">
        <v>2868</v>
      </c>
      <c r="I2698" s="69">
        <v>44228</v>
      </c>
      <c r="J2698" s="70" t="s">
        <v>175</v>
      </c>
      <c r="K2698" s="1" t="s">
        <v>6319</v>
      </c>
      <c r="L2698" s="1" t="s">
        <v>33</v>
      </c>
      <c r="M2698" s="1" t="s">
        <v>7768</v>
      </c>
      <c r="N2698" s="1" t="s">
        <v>137</v>
      </c>
      <c r="O2698" s="2" t="s">
        <v>822</v>
      </c>
      <c r="P2698" s="2" t="s">
        <v>32</v>
      </c>
      <c r="Q2698" s="2" t="s">
        <v>32</v>
      </c>
      <c r="R2698" s="2" t="s">
        <v>32</v>
      </c>
      <c r="S2698" s="2" t="s">
        <v>32</v>
      </c>
      <c r="T2698" s="1" t="s">
        <v>32</v>
      </c>
      <c r="U2698" s="1" t="s">
        <v>32</v>
      </c>
      <c r="V2698" s="1" t="s">
        <v>32</v>
      </c>
      <c r="W2698" s="1" t="s">
        <v>32</v>
      </c>
    </row>
    <row r="2699" spans="1:23">
      <c r="A2699" s="29" t="str">
        <f>+IF(B2699="N","",IF(COUNTIF(B:B,B2699)&gt;1,COUNTIF(B$3:B2699,B2699),""))</f>
        <v/>
      </c>
      <c r="B2699" s="2" t="str">
        <f>+IF(H2699='Export Demurrage Detention'!$C$2,"Y","N")</f>
        <v>N</v>
      </c>
      <c r="D2699" s="1" t="s">
        <v>173</v>
      </c>
      <c r="G2699" s="1" t="s">
        <v>22</v>
      </c>
      <c r="H2699" s="1" t="s">
        <v>2868</v>
      </c>
      <c r="I2699" s="69">
        <v>44228</v>
      </c>
      <c r="J2699" s="70" t="s">
        <v>175</v>
      </c>
      <c r="K2699" s="1" t="s">
        <v>6319</v>
      </c>
      <c r="L2699" s="1" t="s">
        <v>33</v>
      </c>
      <c r="M2699" s="1" t="s">
        <v>7769</v>
      </c>
      <c r="N2699" s="1" t="s">
        <v>137</v>
      </c>
      <c r="O2699" s="2" t="s">
        <v>822</v>
      </c>
      <c r="P2699" s="2" t="s">
        <v>32</v>
      </c>
      <c r="Q2699" s="2" t="s">
        <v>32</v>
      </c>
      <c r="R2699" s="2" t="s">
        <v>32</v>
      </c>
      <c r="S2699" s="2" t="s">
        <v>32</v>
      </c>
      <c r="T2699" s="1" t="s">
        <v>32</v>
      </c>
      <c r="U2699" s="1" t="s">
        <v>32</v>
      </c>
      <c r="V2699" s="1" t="s">
        <v>32</v>
      </c>
      <c r="W2699" s="1" t="s">
        <v>32</v>
      </c>
    </row>
    <row r="2700" spans="1:23">
      <c r="A2700" s="29" t="str">
        <f>+IF(B2700="N","",IF(COUNTIF(B:B,B2700)&gt;1,COUNTIF(B$3:B2700,B2700),""))</f>
        <v/>
      </c>
      <c r="B2700" s="2" t="str">
        <f>+IF(H2700='Export Demurrage Detention'!$C$2,"Y","N")</f>
        <v>N</v>
      </c>
      <c r="D2700" s="1" t="s">
        <v>173</v>
      </c>
      <c r="G2700" s="1" t="s">
        <v>22</v>
      </c>
      <c r="H2700" s="1" t="s">
        <v>2869</v>
      </c>
      <c r="I2700" s="69">
        <v>44228</v>
      </c>
      <c r="J2700" s="70" t="s">
        <v>175</v>
      </c>
      <c r="K2700" s="1" t="s">
        <v>6319</v>
      </c>
      <c r="L2700" s="1" t="s">
        <v>33</v>
      </c>
      <c r="M2700" s="1" t="s">
        <v>7751</v>
      </c>
      <c r="N2700" s="1" t="s">
        <v>137</v>
      </c>
      <c r="O2700" s="2" t="s">
        <v>822</v>
      </c>
      <c r="P2700" s="2" t="s">
        <v>32</v>
      </c>
      <c r="Q2700" s="2" t="s">
        <v>32</v>
      </c>
      <c r="R2700" s="2" t="s">
        <v>32</v>
      </c>
      <c r="S2700" s="2" t="s">
        <v>32</v>
      </c>
      <c r="T2700" s="1" t="s">
        <v>32</v>
      </c>
      <c r="U2700" s="1" t="s">
        <v>32</v>
      </c>
      <c r="V2700" s="1" t="s">
        <v>32</v>
      </c>
      <c r="W2700" s="1" t="s">
        <v>32</v>
      </c>
    </row>
    <row r="2701" spans="1:23">
      <c r="A2701" s="29" t="str">
        <f>+IF(B2701="N","",IF(COUNTIF(B:B,B2701)&gt;1,COUNTIF(B$3:B2701,B2701),""))</f>
        <v/>
      </c>
      <c r="B2701" s="2" t="str">
        <f>+IF(H2701='Export Demurrage Detention'!$C$2,"Y","N")</f>
        <v>N</v>
      </c>
      <c r="D2701" s="1" t="s">
        <v>173</v>
      </c>
      <c r="G2701" s="1" t="s">
        <v>22</v>
      </c>
      <c r="H2701" s="1" t="s">
        <v>2869</v>
      </c>
      <c r="I2701" s="69">
        <v>44228</v>
      </c>
      <c r="J2701" s="70" t="s">
        <v>175</v>
      </c>
      <c r="K2701" s="1" t="s">
        <v>6319</v>
      </c>
      <c r="L2701" s="1" t="s">
        <v>33</v>
      </c>
      <c r="M2701" s="1" t="s">
        <v>7752</v>
      </c>
      <c r="N2701" s="1" t="s">
        <v>137</v>
      </c>
      <c r="O2701" s="2" t="s">
        <v>822</v>
      </c>
      <c r="P2701" s="2" t="s">
        <v>32</v>
      </c>
      <c r="Q2701" s="2" t="s">
        <v>32</v>
      </c>
      <c r="R2701" s="2" t="s">
        <v>32</v>
      </c>
      <c r="S2701" s="2" t="s">
        <v>32</v>
      </c>
      <c r="T2701" s="1" t="s">
        <v>32</v>
      </c>
      <c r="U2701" s="1" t="s">
        <v>32</v>
      </c>
      <c r="V2701" s="1" t="s">
        <v>32</v>
      </c>
      <c r="W2701" s="1" t="s">
        <v>32</v>
      </c>
    </row>
    <row r="2702" spans="1:23">
      <c r="A2702" s="29" t="str">
        <f>+IF(B2702="N","",IF(COUNTIF(B:B,B2702)&gt;1,COUNTIF(B$3:B2702,B2702),""))</f>
        <v/>
      </c>
      <c r="B2702" s="2" t="str">
        <f>+IF(H2702='Export Demurrage Detention'!$C$2,"Y","N")</f>
        <v>N</v>
      </c>
      <c r="D2702" s="1" t="s">
        <v>173</v>
      </c>
      <c r="G2702" s="1" t="s">
        <v>22</v>
      </c>
      <c r="H2702" s="1" t="s">
        <v>2869</v>
      </c>
      <c r="I2702" s="69">
        <v>44228</v>
      </c>
      <c r="J2702" s="70" t="s">
        <v>175</v>
      </c>
      <c r="K2702" s="1" t="s">
        <v>6319</v>
      </c>
      <c r="L2702" s="1" t="s">
        <v>33</v>
      </c>
      <c r="M2702" s="1" t="s">
        <v>7729</v>
      </c>
      <c r="N2702" s="1" t="s">
        <v>137</v>
      </c>
      <c r="O2702" s="2" t="s">
        <v>822</v>
      </c>
      <c r="P2702" s="2" t="s">
        <v>32</v>
      </c>
      <c r="Q2702" s="2" t="s">
        <v>32</v>
      </c>
      <c r="R2702" s="2" t="s">
        <v>32</v>
      </c>
      <c r="S2702" s="2" t="s">
        <v>32</v>
      </c>
      <c r="T2702" s="1" t="s">
        <v>32</v>
      </c>
      <c r="U2702" s="1" t="s">
        <v>32</v>
      </c>
      <c r="V2702" s="1" t="s">
        <v>32</v>
      </c>
      <c r="W2702" s="1" t="s">
        <v>32</v>
      </c>
    </row>
    <row r="2703" spans="1:23">
      <c r="A2703" s="29" t="str">
        <f>+IF(B2703="N","",IF(COUNTIF(B:B,B2703)&gt;1,COUNTIF(B$3:B2703,B2703),""))</f>
        <v/>
      </c>
      <c r="B2703" s="2" t="str">
        <f>+IF(H2703='Export Demurrage Detention'!$C$2,"Y","N")</f>
        <v>N</v>
      </c>
      <c r="D2703" s="1" t="s">
        <v>173</v>
      </c>
      <c r="G2703" s="1" t="s">
        <v>22</v>
      </c>
      <c r="H2703" s="1" t="s">
        <v>2869</v>
      </c>
      <c r="I2703" s="69">
        <v>44228</v>
      </c>
      <c r="J2703" s="70" t="s">
        <v>175</v>
      </c>
      <c r="K2703" s="1" t="s">
        <v>6319</v>
      </c>
      <c r="L2703" s="1" t="s">
        <v>33</v>
      </c>
      <c r="M2703" s="1" t="s">
        <v>7753</v>
      </c>
      <c r="N2703" s="1" t="s">
        <v>137</v>
      </c>
      <c r="O2703" s="2" t="s">
        <v>822</v>
      </c>
      <c r="P2703" s="2" t="s">
        <v>32</v>
      </c>
      <c r="Q2703" s="2" t="s">
        <v>32</v>
      </c>
      <c r="R2703" s="2" t="s">
        <v>32</v>
      </c>
      <c r="S2703" s="2" t="s">
        <v>32</v>
      </c>
      <c r="T2703" s="1" t="s">
        <v>32</v>
      </c>
      <c r="U2703" s="1" t="s">
        <v>32</v>
      </c>
      <c r="V2703" s="1" t="s">
        <v>32</v>
      </c>
      <c r="W2703" s="1" t="s">
        <v>32</v>
      </c>
    </row>
    <row r="2704" spans="1:23">
      <c r="A2704" s="29" t="str">
        <f>+IF(B2704="N","",IF(COUNTIF(B:B,B2704)&gt;1,COUNTIF(B$3:B2704,B2704),""))</f>
        <v/>
      </c>
      <c r="B2704" s="2" t="str">
        <f>+IF(H2704='Export Demurrage Detention'!$C$2,"Y","N")</f>
        <v>N</v>
      </c>
      <c r="D2704" s="1" t="s">
        <v>173</v>
      </c>
      <c r="G2704" s="1" t="s">
        <v>22</v>
      </c>
      <c r="H2704" s="1" t="s">
        <v>2869</v>
      </c>
      <c r="I2704" s="69">
        <v>44228</v>
      </c>
      <c r="J2704" s="70" t="s">
        <v>175</v>
      </c>
      <c r="K2704" s="1" t="s">
        <v>6319</v>
      </c>
      <c r="L2704" s="1" t="s">
        <v>33</v>
      </c>
      <c r="M2704" s="1" t="s">
        <v>7754</v>
      </c>
      <c r="N2704" s="1" t="s">
        <v>137</v>
      </c>
      <c r="O2704" s="2" t="s">
        <v>822</v>
      </c>
      <c r="P2704" s="2" t="s">
        <v>32</v>
      </c>
      <c r="Q2704" s="2" t="s">
        <v>32</v>
      </c>
      <c r="R2704" s="2" t="s">
        <v>32</v>
      </c>
      <c r="S2704" s="2" t="s">
        <v>32</v>
      </c>
      <c r="T2704" s="1" t="s">
        <v>32</v>
      </c>
      <c r="U2704" s="1" t="s">
        <v>32</v>
      </c>
      <c r="V2704" s="1" t="s">
        <v>32</v>
      </c>
      <c r="W2704" s="1" t="s">
        <v>32</v>
      </c>
    </row>
    <row r="2705" spans="1:23">
      <c r="A2705" s="29" t="str">
        <f>+IF(B2705="N","",IF(COUNTIF(B:B,B2705)&gt;1,COUNTIF(B$3:B2705,B2705),""))</f>
        <v/>
      </c>
      <c r="B2705" s="2" t="str">
        <f>+IF(H2705='Export Demurrage Detention'!$C$2,"Y","N")</f>
        <v>N</v>
      </c>
      <c r="D2705" s="1" t="s">
        <v>173</v>
      </c>
      <c r="G2705" s="1" t="s">
        <v>22</v>
      </c>
      <c r="H2705" s="1" t="s">
        <v>2869</v>
      </c>
      <c r="I2705" s="69">
        <v>44228</v>
      </c>
      <c r="J2705" s="70" t="s">
        <v>175</v>
      </c>
      <c r="K2705" s="1" t="s">
        <v>6319</v>
      </c>
      <c r="L2705" s="1" t="s">
        <v>33</v>
      </c>
      <c r="M2705" s="1" t="s">
        <v>7755</v>
      </c>
      <c r="N2705" s="1" t="s">
        <v>137</v>
      </c>
      <c r="O2705" s="2" t="s">
        <v>822</v>
      </c>
      <c r="P2705" s="2" t="s">
        <v>32</v>
      </c>
      <c r="Q2705" s="2" t="s">
        <v>32</v>
      </c>
      <c r="R2705" s="2" t="s">
        <v>32</v>
      </c>
      <c r="S2705" s="2" t="s">
        <v>32</v>
      </c>
      <c r="T2705" s="1" t="s">
        <v>32</v>
      </c>
      <c r="U2705" s="1" t="s">
        <v>32</v>
      </c>
      <c r="V2705" s="1" t="s">
        <v>32</v>
      </c>
      <c r="W2705" s="1" t="s">
        <v>32</v>
      </c>
    </row>
    <row r="2706" spans="1:23">
      <c r="A2706" s="29" t="str">
        <f>+IF(B2706="N","",IF(COUNTIF(B:B,B2706)&gt;1,COUNTIF(B$3:B2706,B2706),""))</f>
        <v/>
      </c>
      <c r="B2706" s="2" t="str">
        <f>+IF(H2706='Export Demurrage Detention'!$C$2,"Y","N")</f>
        <v>N</v>
      </c>
      <c r="D2706" s="1" t="s">
        <v>173</v>
      </c>
      <c r="G2706" s="1" t="s">
        <v>22</v>
      </c>
      <c r="H2706" s="1" t="s">
        <v>2869</v>
      </c>
      <c r="I2706" s="69">
        <v>44228</v>
      </c>
      <c r="J2706" s="70" t="s">
        <v>175</v>
      </c>
      <c r="K2706" s="1" t="s">
        <v>6319</v>
      </c>
      <c r="L2706" s="1" t="s">
        <v>33</v>
      </c>
      <c r="M2706" s="1" t="s">
        <v>7756</v>
      </c>
      <c r="N2706" s="1" t="s">
        <v>137</v>
      </c>
      <c r="O2706" s="2" t="s">
        <v>822</v>
      </c>
      <c r="P2706" s="2" t="s">
        <v>32</v>
      </c>
      <c r="Q2706" s="2" t="s">
        <v>32</v>
      </c>
      <c r="R2706" s="2" t="s">
        <v>32</v>
      </c>
      <c r="S2706" s="2" t="s">
        <v>32</v>
      </c>
      <c r="T2706" s="1" t="s">
        <v>32</v>
      </c>
      <c r="U2706" s="1" t="s">
        <v>32</v>
      </c>
      <c r="V2706" s="1" t="s">
        <v>32</v>
      </c>
      <c r="W2706" s="1" t="s">
        <v>32</v>
      </c>
    </row>
    <row r="2707" spans="1:23">
      <c r="A2707" s="29" t="str">
        <f>+IF(B2707="N","",IF(COUNTIF(B:B,B2707)&gt;1,COUNTIF(B$3:B2707,B2707),""))</f>
        <v/>
      </c>
      <c r="B2707" s="2" t="str">
        <f>+IF(H2707='Export Demurrage Detention'!$C$2,"Y","N")</f>
        <v>N</v>
      </c>
      <c r="D2707" s="1" t="s">
        <v>173</v>
      </c>
      <c r="G2707" s="1" t="s">
        <v>22</v>
      </c>
      <c r="H2707" s="1" t="s">
        <v>2869</v>
      </c>
      <c r="I2707" s="69">
        <v>44228</v>
      </c>
      <c r="J2707" s="70" t="s">
        <v>175</v>
      </c>
      <c r="K2707" s="1" t="s">
        <v>6319</v>
      </c>
      <c r="L2707" s="1" t="s">
        <v>33</v>
      </c>
      <c r="M2707" s="1" t="s">
        <v>7757</v>
      </c>
      <c r="N2707" s="1" t="s">
        <v>137</v>
      </c>
      <c r="O2707" s="2" t="s">
        <v>822</v>
      </c>
      <c r="P2707" s="2" t="s">
        <v>32</v>
      </c>
      <c r="Q2707" s="2" t="s">
        <v>32</v>
      </c>
      <c r="R2707" s="2" t="s">
        <v>32</v>
      </c>
      <c r="S2707" s="2" t="s">
        <v>32</v>
      </c>
      <c r="T2707" s="1" t="s">
        <v>32</v>
      </c>
      <c r="U2707" s="1" t="s">
        <v>32</v>
      </c>
      <c r="V2707" s="1" t="s">
        <v>32</v>
      </c>
      <c r="W2707" s="1" t="s">
        <v>32</v>
      </c>
    </row>
    <row r="2708" spans="1:23">
      <c r="A2708" s="29" t="str">
        <f>+IF(B2708="N","",IF(COUNTIF(B:B,B2708)&gt;1,COUNTIF(B$3:B2708,B2708),""))</f>
        <v/>
      </c>
      <c r="B2708" s="2" t="str">
        <f>+IF(H2708='Export Demurrage Detention'!$C$2,"Y","N")</f>
        <v>N</v>
      </c>
      <c r="D2708" s="1" t="s">
        <v>173</v>
      </c>
      <c r="G2708" s="1" t="s">
        <v>22</v>
      </c>
      <c r="H2708" s="1" t="s">
        <v>2869</v>
      </c>
      <c r="I2708" s="69">
        <v>44228</v>
      </c>
      <c r="J2708" s="70" t="s">
        <v>175</v>
      </c>
      <c r="K2708" s="1" t="s">
        <v>6319</v>
      </c>
      <c r="L2708" s="1" t="s">
        <v>33</v>
      </c>
      <c r="M2708" s="1" t="s">
        <v>7758</v>
      </c>
      <c r="N2708" s="1" t="s">
        <v>137</v>
      </c>
      <c r="O2708" s="2" t="s">
        <v>822</v>
      </c>
      <c r="P2708" s="2" t="s">
        <v>32</v>
      </c>
      <c r="Q2708" s="2" t="s">
        <v>32</v>
      </c>
      <c r="R2708" s="2" t="s">
        <v>32</v>
      </c>
      <c r="S2708" s="2" t="s">
        <v>32</v>
      </c>
      <c r="T2708" s="1" t="s">
        <v>32</v>
      </c>
      <c r="U2708" s="1" t="s">
        <v>32</v>
      </c>
      <c r="V2708" s="1" t="s">
        <v>32</v>
      </c>
      <c r="W2708" s="1" t="s">
        <v>32</v>
      </c>
    </row>
    <row r="2709" spans="1:23">
      <c r="A2709" s="29" t="str">
        <f>+IF(B2709="N","",IF(COUNTIF(B:B,B2709)&gt;1,COUNTIF(B$3:B2709,B2709),""))</f>
        <v/>
      </c>
      <c r="B2709" s="2" t="str">
        <f>+IF(H2709='Export Demurrage Detention'!$C$2,"Y","N")</f>
        <v>N</v>
      </c>
      <c r="D2709" s="1" t="s">
        <v>173</v>
      </c>
      <c r="G2709" s="1" t="s">
        <v>22</v>
      </c>
      <c r="H2709" s="1" t="s">
        <v>2869</v>
      </c>
      <c r="I2709" s="69">
        <v>44228</v>
      </c>
      <c r="J2709" s="70" t="s">
        <v>175</v>
      </c>
      <c r="K2709" s="1" t="s">
        <v>6319</v>
      </c>
      <c r="L2709" s="1" t="s">
        <v>33</v>
      </c>
      <c r="M2709" s="1" t="s">
        <v>7759</v>
      </c>
      <c r="N2709" s="1" t="s">
        <v>137</v>
      </c>
      <c r="O2709" s="2" t="s">
        <v>822</v>
      </c>
      <c r="P2709" s="2" t="s">
        <v>32</v>
      </c>
      <c r="Q2709" s="2" t="s">
        <v>32</v>
      </c>
      <c r="R2709" s="2" t="s">
        <v>32</v>
      </c>
      <c r="S2709" s="2" t="s">
        <v>32</v>
      </c>
      <c r="T2709" s="1" t="s">
        <v>32</v>
      </c>
      <c r="U2709" s="1" t="s">
        <v>32</v>
      </c>
      <c r="V2709" s="1" t="s">
        <v>32</v>
      </c>
      <c r="W2709" s="1" t="s">
        <v>32</v>
      </c>
    </row>
    <row r="2710" spans="1:23">
      <c r="A2710" s="29" t="str">
        <f>+IF(B2710="N","",IF(COUNTIF(B:B,B2710)&gt;1,COUNTIF(B$3:B2710,B2710),""))</f>
        <v/>
      </c>
      <c r="B2710" s="2" t="str">
        <f>+IF(H2710='Export Demurrage Detention'!$C$2,"Y","N")</f>
        <v>N</v>
      </c>
      <c r="D2710" s="1" t="s">
        <v>173</v>
      </c>
      <c r="G2710" s="1" t="s">
        <v>22</v>
      </c>
      <c r="H2710" s="1" t="s">
        <v>2869</v>
      </c>
      <c r="I2710" s="69">
        <v>44228</v>
      </c>
      <c r="J2710" s="70" t="s">
        <v>175</v>
      </c>
      <c r="K2710" s="1" t="s">
        <v>6319</v>
      </c>
      <c r="L2710" s="1" t="s">
        <v>33</v>
      </c>
      <c r="M2710" s="1" t="s">
        <v>7760</v>
      </c>
      <c r="N2710" s="1" t="s">
        <v>137</v>
      </c>
      <c r="O2710" s="2" t="s">
        <v>822</v>
      </c>
      <c r="P2710" s="2" t="s">
        <v>32</v>
      </c>
      <c r="Q2710" s="2" t="s">
        <v>32</v>
      </c>
      <c r="R2710" s="2" t="s">
        <v>32</v>
      </c>
      <c r="S2710" s="2" t="s">
        <v>32</v>
      </c>
      <c r="T2710" s="1" t="s">
        <v>32</v>
      </c>
      <c r="U2710" s="1" t="s">
        <v>32</v>
      </c>
      <c r="V2710" s="1" t="s">
        <v>32</v>
      </c>
      <c r="W2710" s="1" t="s">
        <v>32</v>
      </c>
    </row>
    <row r="2711" spans="1:23">
      <c r="A2711" s="29" t="str">
        <f>+IF(B2711="N","",IF(COUNTIF(B:B,B2711)&gt;1,COUNTIF(B$3:B2711,B2711),""))</f>
        <v/>
      </c>
      <c r="B2711" s="2" t="str">
        <f>+IF(H2711='Export Demurrage Detention'!$C$2,"Y","N")</f>
        <v>N</v>
      </c>
      <c r="D2711" s="1" t="s">
        <v>173</v>
      </c>
      <c r="G2711" s="1" t="s">
        <v>22</v>
      </c>
      <c r="H2711" s="1" t="s">
        <v>2869</v>
      </c>
      <c r="I2711" s="69">
        <v>44228</v>
      </c>
      <c r="J2711" s="70" t="s">
        <v>175</v>
      </c>
      <c r="K2711" s="1" t="s">
        <v>6319</v>
      </c>
      <c r="L2711" s="1" t="s">
        <v>33</v>
      </c>
      <c r="M2711" s="1" t="s">
        <v>7761</v>
      </c>
      <c r="N2711" s="1" t="s">
        <v>137</v>
      </c>
      <c r="O2711" s="2" t="s">
        <v>822</v>
      </c>
      <c r="P2711" s="2" t="s">
        <v>32</v>
      </c>
      <c r="Q2711" s="2" t="s">
        <v>32</v>
      </c>
      <c r="R2711" s="2" t="s">
        <v>32</v>
      </c>
      <c r="S2711" s="2" t="s">
        <v>32</v>
      </c>
      <c r="T2711" s="1" t="s">
        <v>32</v>
      </c>
      <c r="U2711" s="1" t="s">
        <v>32</v>
      </c>
      <c r="V2711" s="1" t="s">
        <v>32</v>
      </c>
      <c r="W2711" s="1" t="s">
        <v>32</v>
      </c>
    </row>
    <row r="2712" spans="1:23">
      <c r="A2712" s="29" t="str">
        <f>+IF(B2712="N","",IF(COUNTIF(B:B,B2712)&gt;1,COUNTIF(B$3:B2712,B2712),""))</f>
        <v/>
      </c>
      <c r="B2712" s="2" t="str">
        <f>+IF(H2712='Export Demurrage Detention'!$C$2,"Y","N")</f>
        <v>N</v>
      </c>
      <c r="D2712" s="1" t="s">
        <v>173</v>
      </c>
      <c r="G2712" s="1" t="s">
        <v>22</v>
      </c>
      <c r="H2712" s="1" t="s">
        <v>2869</v>
      </c>
      <c r="I2712" s="69">
        <v>44228</v>
      </c>
      <c r="J2712" s="70" t="s">
        <v>175</v>
      </c>
      <c r="K2712" s="1" t="s">
        <v>6319</v>
      </c>
      <c r="L2712" s="1" t="s">
        <v>33</v>
      </c>
      <c r="M2712" s="1" t="s">
        <v>7762</v>
      </c>
      <c r="N2712" s="1" t="s">
        <v>137</v>
      </c>
      <c r="O2712" s="2" t="s">
        <v>822</v>
      </c>
      <c r="P2712" s="2" t="s">
        <v>32</v>
      </c>
      <c r="Q2712" s="2" t="s">
        <v>32</v>
      </c>
      <c r="R2712" s="2" t="s">
        <v>32</v>
      </c>
      <c r="S2712" s="2" t="s">
        <v>32</v>
      </c>
      <c r="T2712" s="1" t="s">
        <v>32</v>
      </c>
      <c r="U2712" s="1" t="s">
        <v>32</v>
      </c>
      <c r="V2712" s="1" t="s">
        <v>32</v>
      </c>
      <c r="W2712" s="1" t="s">
        <v>32</v>
      </c>
    </row>
    <row r="2713" spans="1:23">
      <c r="A2713" s="29" t="str">
        <f>+IF(B2713="N","",IF(COUNTIF(B:B,B2713)&gt;1,COUNTIF(B$3:B2713,B2713),""))</f>
        <v/>
      </c>
      <c r="B2713" s="2" t="str">
        <f>+IF(H2713='Export Demurrage Detention'!$C$2,"Y","N")</f>
        <v>N</v>
      </c>
      <c r="D2713" s="1" t="s">
        <v>173</v>
      </c>
      <c r="G2713" s="1" t="s">
        <v>22</v>
      </c>
      <c r="H2713" s="1" t="s">
        <v>2869</v>
      </c>
      <c r="I2713" s="69">
        <v>44228</v>
      </c>
      <c r="J2713" s="70" t="s">
        <v>175</v>
      </c>
      <c r="K2713" s="1" t="s">
        <v>6319</v>
      </c>
      <c r="L2713" s="1" t="s">
        <v>33</v>
      </c>
      <c r="M2713" s="1" t="s">
        <v>7763</v>
      </c>
      <c r="N2713" s="1" t="s">
        <v>137</v>
      </c>
      <c r="O2713" s="2" t="s">
        <v>822</v>
      </c>
      <c r="P2713" s="2" t="s">
        <v>32</v>
      </c>
      <c r="Q2713" s="2" t="s">
        <v>32</v>
      </c>
      <c r="R2713" s="2" t="s">
        <v>32</v>
      </c>
      <c r="S2713" s="2" t="s">
        <v>32</v>
      </c>
      <c r="T2713" s="1" t="s">
        <v>32</v>
      </c>
      <c r="U2713" s="1" t="s">
        <v>32</v>
      </c>
      <c r="V2713" s="1" t="s">
        <v>32</v>
      </c>
      <c r="W2713" s="1" t="s">
        <v>32</v>
      </c>
    </row>
    <row r="2714" spans="1:23">
      <c r="A2714" s="29" t="str">
        <f>+IF(B2714="N","",IF(COUNTIF(B:B,B2714)&gt;1,COUNTIF(B$3:B2714,B2714),""))</f>
        <v/>
      </c>
      <c r="B2714" s="2" t="str">
        <f>+IF(H2714='Export Demurrage Detention'!$C$2,"Y","N")</f>
        <v>N</v>
      </c>
      <c r="D2714" s="1" t="s">
        <v>173</v>
      </c>
      <c r="G2714" s="1" t="s">
        <v>22</v>
      </c>
      <c r="H2714" s="1" t="s">
        <v>2869</v>
      </c>
      <c r="I2714" s="69">
        <v>44228</v>
      </c>
      <c r="J2714" s="70" t="s">
        <v>175</v>
      </c>
      <c r="K2714" s="1" t="s">
        <v>6319</v>
      </c>
      <c r="L2714" s="1" t="s">
        <v>33</v>
      </c>
      <c r="M2714" s="1" t="s">
        <v>7764</v>
      </c>
      <c r="N2714" s="1" t="s">
        <v>137</v>
      </c>
      <c r="O2714" s="2" t="s">
        <v>822</v>
      </c>
      <c r="P2714" s="2" t="s">
        <v>32</v>
      </c>
      <c r="Q2714" s="2" t="s">
        <v>32</v>
      </c>
      <c r="R2714" s="2" t="s">
        <v>32</v>
      </c>
      <c r="S2714" s="2" t="s">
        <v>32</v>
      </c>
      <c r="T2714" s="1" t="s">
        <v>32</v>
      </c>
      <c r="U2714" s="1" t="s">
        <v>32</v>
      </c>
      <c r="V2714" s="1" t="s">
        <v>32</v>
      </c>
      <c r="W2714" s="1" t="s">
        <v>32</v>
      </c>
    </row>
    <row r="2715" spans="1:23">
      <c r="A2715" s="29" t="str">
        <f>+IF(B2715="N","",IF(COUNTIF(B:B,B2715)&gt;1,COUNTIF(B$3:B2715,B2715),""))</f>
        <v/>
      </c>
      <c r="B2715" s="2" t="str">
        <f>+IF(H2715='Export Demurrage Detention'!$C$2,"Y","N")</f>
        <v>N</v>
      </c>
      <c r="D2715" s="1" t="s">
        <v>173</v>
      </c>
      <c r="G2715" s="1" t="s">
        <v>22</v>
      </c>
      <c r="H2715" s="1" t="s">
        <v>2869</v>
      </c>
      <c r="I2715" s="69">
        <v>44228</v>
      </c>
      <c r="J2715" s="70" t="s">
        <v>175</v>
      </c>
      <c r="K2715" s="1" t="s">
        <v>6319</v>
      </c>
      <c r="L2715" s="1" t="s">
        <v>33</v>
      </c>
      <c r="M2715" s="1" t="s">
        <v>7765</v>
      </c>
      <c r="N2715" s="1" t="s">
        <v>137</v>
      </c>
      <c r="O2715" s="2" t="s">
        <v>822</v>
      </c>
      <c r="P2715" s="2" t="s">
        <v>32</v>
      </c>
      <c r="Q2715" s="2" t="s">
        <v>32</v>
      </c>
      <c r="R2715" s="2" t="s">
        <v>32</v>
      </c>
      <c r="S2715" s="2" t="s">
        <v>32</v>
      </c>
      <c r="T2715" s="1" t="s">
        <v>32</v>
      </c>
      <c r="U2715" s="1" t="s">
        <v>32</v>
      </c>
      <c r="V2715" s="1" t="s">
        <v>32</v>
      </c>
      <c r="W2715" s="1" t="s">
        <v>32</v>
      </c>
    </row>
    <row r="2716" spans="1:23">
      <c r="A2716" s="29" t="str">
        <f>+IF(B2716="N","",IF(COUNTIF(B:B,B2716)&gt;1,COUNTIF(B$3:B2716,B2716),""))</f>
        <v/>
      </c>
      <c r="B2716" s="2" t="str">
        <f>+IF(H2716='Export Demurrage Detention'!$C$2,"Y","N")</f>
        <v>N</v>
      </c>
      <c r="D2716" s="1" t="s">
        <v>173</v>
      </c>
      <c r="G2716" s="1" t="s">
        <v>22</v>
      </c>
      <c r="H2716" s="1" t="s">
        <v>2869</v>
      </c>
      <c r="I2716" s="69">
        <v>44228</v>
      </c>
      <c r="J2716" s="70" t="s">
        <v>175</v>
      </c>
      <c r="K2716" s="1" t="s">
        <v>6319</v>
      </c>
      <c r="L2716" s="1" t="s">
        <v>33</v>
      </c>
      <c r="M2716" s="1" t="s">
        <v>7766</v>
      </c>
      <c r="N2716" s="1" t="s">
        <v>137</v>
      </c>
      <c r="O2716" s="2" t="s">
        <v>822</v>
      </c>
      <c r="P2716" s="2" t="s">
        <v>32</v>
      </c>
      <c r="Q2716" s="2" t="s">
        <v>32</v>
      </c>
      <c r="R2716" s="2" t="s">
        <v>32</v>
      </c>
      <c r="S2716" s="2" t="s">
        <v>32</v>
      </c>
      <c r="T2716" s="1" t="s">
        <v>32</v>
      </c>
      <c r="U2716" s="1" t="s">
        <v>32</v>
      </c>
      <c r="V2716" s="1" t="s">
        <v>32</v>
      </c>
      <c r="W2716" s="1" t="s">
        <v>32</v>
      </c>
    </row>
    <row r="2717" spans="1:23">
      <c r="A2717" s="29" t="str">
        <f>+IF(B2717="N","",IF(COUNTIF(B:B,B2717)&gt;1,COUNTIF(B$3:B2717,B2717),""))</f>
        <v/>
      </c>
      <c r="B2717" s="2" t="str">
        <f>+IF(H2717='Export Demurrage Detention'!$C$2,"Y","N")</f>
        <v>N</v>
      </c>
      <c r="D2717" s="1" t="s">
        <v>173</v>
      </c>
      <c r="G2717" s="1" t="s">
        <v>22</v>
      </c>
      <c r="H2717" s="1" t="s">
        <v>2869</v>
      </c>
      <c r="I2717" s="69">
        <v>44228</v>
      </c>
      <c r="J2717" s="70" t="s">
        <v>175</v>
      </c>
      <c r="K2717" s="1" t="s">
        <v>6319</v>
      </c>
      <c r="L2717" s="1" t="s">
        <v>33</v>
      </c>
      <c r="M2717" s="1" t="s">
        <v>7767</v>
      </c>
      <c r="N2717" s="1" t="s">
        <v>137</v>
      </c>
      <c r="O2717" s="2" t="s">
        <v>822</v>
      </c>
      <c r="P2717" s="2" t="s">
        <v>32</v>
      </c>
      <c r="Q2717" s="2" t="s">
        <v>32</v>
      </c>
      <c r="R2717" s="2" t="s">
        <v>32</v>
      </c>
      <c r="S2717" s="2" t="s">
        <v>32</v>
      </c>
      <c r="T2717" s="1" t="s">
        <v>32</v>
      </c>
      <c r="U2717" s="1" t="s">
        <v>32</v>
      </c>
      <c r="V2717" s="1" t="s">
        <v>32</v>
      </c>
      <c r="W2717" s="1" t="s">
        <v>32</v>
      </c>
    </row>
    <row r="2718" spans="1:23">
      <c r="A2718" s="29" t="str">
        <f>+IF(B2718="N","",IF(COUNTIF(B:B,B2718)&gt;1,COUNTIF(B$3:B2718,B2718),""))</f>
        <v/>
      </c>
      <c r="B2718" s="2" t="str">
        <f>+IF(H2718='Export Demurrage Detention'!$C$2,"Y","N")</f>
        <v>N</v>
      </c>
      <c r="D2718" s="1" t="s">
        <v>173</v>
      </c>
      <c r="G2718" s="1" t="s">
        <v>22</v>
      </c>
      <c r="H2718" s="1" t="s">
        <v>2869</v>
      </c>
      <c r="I2718" s="69">
        <v>44228</v>
      </c>
      <c r="J2718" s="70" t="s">
        <v>175</v>
      </c>
      <c r="K2718" s="1" t="s">
        <v>6319</v>
      </c>
      <c r="L2718" s="1" t="s">
        <v>33</v>
      </c>
      <c r="M2718" s="1" t="s">
        <v>7768</v>
      </c>
      <c r="N2718" s="1" t="s">
        <v>137</v>
      </c>
      <c r="O2718" s="2" t="s">
        <v>822</v>
      </c>
      <c r="P2718" s="2" t="s">
        <v>32</v>
      </c>
      <c r="Q2718" s="2" t="s">
        <v>32</v>
      </c>
      <c r="R2718" s="2" t="s">
        <v>32</v>
      </c>
      <c r="S2718" s="2" t="s">
        <v>32</v>
      </c>
      <c r="T2718" s="1" t="s">
        <v>32</v>
      </c>
      <c r="U2718" s="1" t="s">
        <v>32</v>
      </c>
      <c r="V2718" s="1" t="s">
        <v>32</v>
      </c>
      <c r="W2718" s="1" t="s">
        <v>32</v>
      </c>
    </row>
    <row r="2719" spans="1:23">
      <c r="A2719" s="29" t="str">
        <f>+IF(B2719="N","",IF(COUNTIF(B:B,B2719)&gt;1,COUNTIF(B$3:B2719,B2719),""))</f>
        <v/>
      </c>
      <c r="B2719" s="2" t="str">
        <f>+IF(H2719='Export Demurrage Detention'!$C$2,"Y","N")</f>
        <v>N</v>
      </c>
      <c r="D2719" s="1" t="s">
        <v>173</v>
      </c>
      <c r="G2719" s="1" t="s">
        <v>22</v>
      </c>
      <c r="H2719" s="1" t="s">
        <v>2869</v>
      </c>
      <c r="I2719" s="69">
        <v>44228</v>
      </c>
      <c r="J2719" s="70" t="s">
        <v>175</v>
      </c>
      <c r="K2719" s="1" t="s">
        <v>6319</v>
      </c>
      <c r="L2719" s="1" t="s">
        <v>33</v>
      </c>
      <c r="M2719" s="1" t="s">
        <v>7769</v>
      </c>
      <c r="N2719" s="1" t="s">
        <v>137</v>
      </c>
      <c r="O2719" s="2" t="s">
        <v>822</v>
      </c>
      <c r="P2719" s="2" t="s">
        <v>32</v>
      </c>
      <c r="Q2719" s="2" t="s">
        <v>32</v>
      </c>
      <c r="R2719" s="2" t="s">
        <v>32</v>
      </c>
      <c r="S2719" s="2" t="s">
        <v>32</v>
      </c>
      <c r="T2719" s="1" t="s">
        <v>32</v>
      </c>
      <c r="U2719" s="1" t="s">
        <v>32</v>
      </c>
      <c r="V2719" s="1" t="s">
        <v>32</v>
      </c>
      <c r="W2719" s="1" t="s">
        <v>32</v>
      </c>
    </row>
    <row r="2720" spans="1:23">
      <c r="A2720" s="29" t="str">
        <f>+IF(B2720="N","",IF(COUNTIF(B:B,B2720)&gt;1,COUNTIF(B$3:B2720,B2720),""))</f>
        <v/>
      </c>
      <c r="B2720" s="2" t="str">
        <f>+IF(H2720='Export Demurrage Detention'!$C$2,"Y","N")</f>
        <v>N</v>
      </c>
      <c r="D2720" s="1" t="s">
        <v>173</v>
      </c>
      <c r="G2720" s="1" t="s">
        <v>22</v>
      </c>
      <c r="H2720" s="1" t="s">
        <v>7638</v>
      </c>
      <c r="I2720" s="69">
        <v>44228</v>
      </c>
      <c r="J2720" s="70" t="s">
        <v>175</v>
      </c>
      <c r="K2720" s="1" t="s">
        <v>6319</v>
      </c>
      <c r="L2720" s="1" t="s">
        <v>33</v>
      </c>
      <c r="M2720" s="1" t="s">
        <v>7751</v>
      </c>
      <c r="N2720" s="1" t="s">
        <v>137</v>
      </c>
      <c r="O2720" s="2" t="s">
        <v>822</v>
      </c>
      <c r="P2720" s="2" t="s">
        <v>32</v>
      </c>
      <c r="Q2720" s="2" t="s">
        <v>32</v>
      </c>
      <c r="R2720" s="2" t="s">
        <v>32</v>
      </c>
      <c r="S2720" s="2" t="s">
        <v>32</v>
      </c>
      <c r="T2720" s="1" t="s">
        <v>32</v>
      </c>
      <c r="U2720" s="1" t="s">
        <v>32</v>
      </c>
      <c r="V2720" s="1" t="s">
        <v>32</v>
      </c>
      <c r="W2720" s="1" t="s">
        <v>32</v>
      </c>
    </row>
    <row r="2721" spans="1:23">
      <c r="A2721" s="29" t="str">
        <f>+IF(B2721="N","",IF(COUNTIF(B:B,B2721)&gt;1,COUNTIF(B$3:B2721,B2721),""))</f>
        <v/>
      </c>
      <c r="B2721" s="2" t="str">
        <f>+IF(H2721='Export Demurrage Detention'!$C$2,"Y","N")</f>
        <v>N</v>
      </c>
      <c r="D2721" s="1" t="s">
        <v>173</v>
      </c>
      <c r="G2721" s="1" t="s">
        <v>22</v>
      </c>
      <c r="H2721" s="1" t="s">
        <v>7638</v>
      </c>
      <c r="I2721" s="69">
        <v>44228</v>
      </c>
      <c r="J2721" s="70" t="s">
        <v>175</v>
      </c>
      <c r="K2721" s="1" t="s">
        <v>6319</v>
      </c>
      <c r="L2721" s="1" t="s">
        <v>33</v>
      </c>
      <c r="M2721" s="1" t="s">
        <v>7752</v>
      </c>
      <c r="N2721" s="1" t="s">
        <v>137</v>
      </c>
      <c r="O2721" s="2" t="s">
        <v>822</v>
      </c>
      <c r="P2721" s="2" t="s">
        <v>32</v>
      </c>
      <c r="Q2721" s="2" t="s">
        <v>32</v>
      </c>
      <c r="R2721" s="2" t="s">
        <v>32</v>
      </c>
      <c r="S2721" s="2" t="s">
        <v>32</v>
      </c>
      <c r="T2721" s="1" t="s">
        <v>32</v>
      </c>
      <c r="U2721" s="1" t="s">
        <v>32</v>
      </c>
      <c r="V2721" s="1" t="s">
        <v>32</v>
      </c>
      <c r="W2721" s="1" t="s">
        <v>32</v>
      </c>
    </row>
    <row r="2722" spans="1:23">
      <c r="A2722" s="29" t="str">
        <f>+IF(B2722="N","",IF(COUNTIF(B:B,B2722)&gt;1,COUNTIF(B$3:B2722,B2722),""))</f>
        <v/>
      </c>
      <c r="B2722" s="2" t="str">
        <f>+IF(H2722='Export Demurrage Detention'!$C$2,"Y","N")</f>
        <v>N</v>
      </c>
      <c r="D2722" s="1" t="s">
        <v>173</v>
      </c>
      <c r="G2722" s="1" t="s">
        <v>22</v>
      </c>
      <c r="H2722" s="1" t="s">
        <v>7638</v>
      </c>
      <c r="I2722" s="69">
        <v>44228</v>
      </c>
      <c r="J2722" s="70" t="s">
        <v>175</v>
      </c>
      <c r="K2722" s="1" t="s">
        <v>6319</v>
      </c>
      <c r="L2722" s="1" t="s">
        <v>33</v>
      </c>
      <c r="M2722" s="1" t="s">
        <v>7729</v>
      </c>
      <c r="N2722" s="1" t="s">
        <v>137</v>
      </c>
      <c r="O2722" s="2" t="s">
        <v>822</v>
      </c>
      <c r="P2722" s="2" t="s">
        <v>32</v>
      </c>
      <c r="Q2722" s="2" t="s">
        <v>32</v>
      </c>
      <c r="R2722" s="2" t="s">
        <v>32</v>
      </c>
      <c r="S2722" s="2" t="s">
        <v>32</v>
      </c>
      <c r="T2722" s="1" t="s">
        <v>32</v>
      </c>
      <c r="U2722" s="1" t="s">
        <v>32</v>
      </c>
      <c r="V2722" s="1" t="s">
        <v>32</v>
      </c>
      <c r="W2722" s="1" t="s">
        <v>32</v>
      </c>
    </row>
    <row r="2723" spans="1:23">
      <c r="A2723" s="29" t="str">
        <f>+IF(B2723="N","",IF(COUNTIF(B:B,B2723)&gt;1,COUNTIF(B$3:B2723,B2723),""))</f>
        <v/>
      </c>
      <c r="B2723" s="2" t="str">
        <f>+IF(H2723='Export Demurrage Detention'!$C$2,"Y","N")</f>
        <v>N</v>
      </c>
      <c r="D2723" s="1" t="s">
        <v>173</v>
      </c>
      <c r="G2723" s="1" t="s">
        <v>22</v>
      </c>
      <c r="H2723" s="1" t="s">
        <v>7638</v>
      </c>
      <c r="I2723" s="69">
        <v>44228</v>
      </c>
      <c r="J2723" s="70" t="s">
        <v>175</v>
      </c>
      <c r="K2723" s="1" t="s">
        <v>6319</v>
      </c>
      <c r="L2723" s="1" t="s">
        <v>33</v>
      </c>
      <c r="M2723" s="1" t="s">
        <v>7753</v>
      </c>
      <c r="N2723" s="1" t="s">
        <v>137</v>
      </c>
      <c r="O2723" s="2" t="s">
        <v>822</v>
      </c>
      <c r="P2723" s="2" t="s">
        <v>32</v>
      </c>
      <c r="Q2723" s="2" t="s">
        <v>32</v>
      </c>
      <c r="R2723" s="2" t="s">
        <v>32</v>
      </c>
      <c r="S2723" s="2" t="s">
        <v>32</v>
      </c>
      <c r="T2723" s="1" t="s">
        <v>32</v>
      </c>
      <c r="U2723" s="1" t="s">
        <v>32</v>
      </c>
      <c r="V2723" s="1" t="s">
        <v>32</v>
      </c>
      <c r="W2723" s="1" t="s">
        <v>32</v>
      </c>
    </row>
    <row r="2724" spans="1:23">
      <c r="A2724" s="29" t="str">
        <f>+IF(B2724="N","",IF(COUNTIF(B:B,B2724)&gt;1,COUNTIF(B$3:B2724,B2724),""))</f>
        <v/>
      </c>
      <c r="B2724" s="2" t="str">
        <f>+IF(H2724='Export Demurrage Detention'!$C$2,"Y","N")</f>
        <v>N</v>
      </c>
      <c r="D2724" s="1" t="s">
        <v>173</v>
      </c>
      <c r="G2724" s="1" t="s">
        <v>22</v>
      </c>
      <c r="H2724" s="1" t="s">
        <v>7638</v>
      </c>
      <c r="I2724" s="69">
        <v>44228</v>
      </c>
      <c r="J2724" s="70" t="s">
        <v>175</v>
      </c>
      <c r="K2724" s="1" t="s">
        <v>6319</v>
      </c>
      <c r="L2724" s="1" t="s">
        <v>33</v>
      </c>
      <c r="M2724" s="1" t="s">
        <v>7754</v>
      </c>
      <c r="N2724" s="1" t="s">
        <v>137</v>
      </c>
      <c r="O2724" s="2" t="s">
        <v>822</v>
      </c>
      <c r="P2724" s="2" t="s">
        <v>32</v>
      </c>
      <c r="Q2724" s="2" t="s">
        <v>32</v>
      </c>
      <c r="R2724" s="2" t="s">
        <v>32</v>
      </c>
      <c r="S2724" s="2" t="s">
        <v>32</v>
      </c>
      <c r="T2724" s="1" t="s">
        <v>32</v>
      </c>
      <c r="U2724" s="1" t="s">
        <v>32</v>
      </c>
      <c r="V2724" s="1" t="s">
        <v>32</v>
      </c>
      <c r="W2724" s="1" t="s">
        <v>32</v>
      </c>
    </row>
    <row r="2725" spans="1:23">
      <c r="A2725" s="29" t="str">
        <f>+IF(B2725="N","",IF(COUNTIF(B:B,B2725)&gt;1,COUNTIF(B$3:B2725,B2725),""))</f>
        <v/>
      </c>
      <c r="B2725" s="2" t="str">
        <f>+IF(H2725='Export Demurrage Detention'!$C$2,"Y","N")</f>
        <v>N</v>
      </c>
      <c r="D2725" s="1" t="s">
        <v>173</v>
      </c>
      <c r="G2725" s="1" t="s">
        <v>22</v>
      </c>
      <c r="H2725" s="1" t="s">
        <v>7638</v>
      </c>
      <c r="I2725" s="69">
        <v>44228</v>
      </c>
      <c r="J2725" s="70" t="s">
        <v>175</v>
      </c>
      <c r="K2725" s="1" t="s">
        <v>6319</v>
      </c>
      <c r="L2725" s="1" t="s">
        <v>33</v>
      </c>
      <c r="M2725" s="1" t="s">
        <v>7755</v>
      </c>
      <c r="N2725" s="1" t="s">
        <v>137</v>
      </c>
      <c r="O2725" s="2" t="s">
        <v>822</v>
      </c>
      <c r="P2725" s="2" t="s">
        <v>32</v>
      </c>
      <c r="Q2725" s="2" t="s">
        <v>32</v>
      </c>
      <c r="R2725" s="2" t="s">
        <v>32</v>
      </c>
      <c r="S2725" s="2" t="s">
        <v>32</v>
      </c>
      <c r="T2725" s="1" t="s">
        <v>32</v>
      </c>
      <c r="U2725" s="1" t="s">
        <v>32</v>
      </c>
      <c r="V2725" s="1" t="s">
        <v>32</v>
      </c>
      <c r="W2725" s="1" t="s">
        <v>32</v>
      </c>
    </row>
    <row r="2726" spans="1:23">
      <c r="A2726" s="29" t="str">
        <f>+IF(B2726="N","",IF(COUNTIF(B:B,B2726)&gt;1,COUNTIF(B$3:B2726,B2726),""))</f>
        <v/>
      </c>
      <c r="B2726" s="2" t="str">
        <f>+IF(H2726='Export Demurrage Detention'!$C$2,"Y","N")</f>
        <v>N</v>
      </c>
      <c r="D2726" s="1" t="s">
        <v>173</v>
      </c>
      <c r="G2726" s="1" t="s">
        <v>22</v>
      </c>
      <c r="H2726" s="1" t="s">
        <v>7638</v>
      </c>
      <c r="I2726" s="69">
        <v>44228</v>
      </c>
      <c r="J2726" s="70" t="s">
        <v>175</v>
      </c>
      <c r="K2726" s="1" t="s">
        <v>6319</v>
      </c>
      <c r="L2726" s="1" t="s">
        <v>33</v>
      </c>
      <c r="M2726" s="1" t="s">
        <v>7756</v>
      </c>
      <c r="N2726" s="1" t="s">
        <v>137</v>
      </c>
      <c r="O2726" s="2" t="s">
        <v>822</v>
      </c>
      <c r="P2726" s="2" t="s">
        <v>32</v>
      </c>
      <c r="Q2726" s="2" t="s">
        <v>32</v>
      </c>
      <c r="R2726" s="2" t="s">
        <v>32</v>
      </c>
      <c r="S2726" s="2" t="s">
        <v>32</v>
      </c>
      <c r="T2726" s="1" t="s">
        <v>32</v>
      </c>
      <c r="U2726" s="1" t="s">
        <v>32</v>
      </c>
      <c r="V2726" s="1" t="s">
        <v>32</v>
      </c>
      <c r="W2726" s="1" t="s">
        <v>32</v>
      </c>
    </row>
    <row r="2727" spans="1:23">
      <c r="A2727" s="29" t="str">
        <f>+IF(B2727="N","",IF(COUNTIF(B:B,B2727)&gt;1,COUNTIF(B$3:B2727,B2727),""))</f>
        <v/>
      </c>
      <c r="B2727" s="2" t="str">
        <f>+IF(H2727='Export Demurrage Detention'!$C$2,"Y","N")</f>
        <v>N</v>
      </c>
      <c r="D2727" s="1" t="s">
        <v>173</v>
      </c>
      <c r="G2727" s="1" t="s">
        <v>22</v>
      </c>
      <c r="H2727" s="1" t="s">
        <v>7638</v>
      </c>
      <c r="I2727" s="69">
        <v>44228</v>
      </c>
      <c r="J2727" s="70" t="s">
        <v>175</v>
      </c>
      <c r="K2727" s="1" t="s">
        <v>6319</v>
      </c>
      <c r="L2727" s="1" t="s">
        <v>33</v>
      </c>
      <c r="M2727" s="1" t="s">
        <v>7757</v>
      </c>
      <c r="N2727" s="1" t="s">
        <v>137</v>
      </c>
      <c r="O2727" s="2" t="s">
        <v>822</v>
      </c>
      <c r="P2727" s="2" t="s">
        <v>32</v>
      </c>
      <c r="Q2727" s="2" t="s">
        <v>32</v>
      </c>
      <c r="R2727" s="2" t="s">
        <v>32</v>
      </c>
      <c r="S2727" s="2" t="s">
        <v>32</v>
      </c>
      <c r="T2727" s="1" t="s">
        <v>32</v>
      </c>
      <c r="U2727" s="1" t="s">
        <v>32</v>
      </c>
      <c r="V2727" s="1" t="s">
        <v>32</v>
      </c>
      <c r="W2727" s="1" t="s">
        <v>32</v>
      </c>
    </row>
    <row r="2728" spans="1:23">
      <c r="A2728" s="29" t="str">
        <f>+IF(B2728="N","",IF(COUNTIF(B:B,B2728)&gt;1,COUNTIF(B$3:B2728,B2728),""))</f>
        <v/>
      </c>
      <c r="B2728" s="2" t="str">
        <f>+IF(H2728='Export Demurrage Detention'!$C$2,"Y","N")</f>
        <v>N</v>
      </c>
      <c r="D2728" s="1" t="s">
        <v>173</v>
      </c>
      <c r="G2728" s="1" t="s">
        <v>22</v>
      </c>
      <c r="H2728" s="1" t="s">
        <v>7638</v>
      </c>
      <c r="I2728" s="69">
        <v>44228</v>
      </c>
      <c r="J2728" s="70" t="s">
        <v>175</v>
      </c>
      <c r="K2728" s="1" t="s">
        <v>6319</v>
      </c>
      <c r="L2728" s="1" t="s">
        <v>33</v>
      </c>
      <c r="M2728" s="1" t="s">
        <v>7758</v>
      </c>
      <c r="N2728" s="1" t="s">
        <v>137</v>
      </c>
      <c r="O2728" s="2" t="s">
        <v>822</v>
      </c>
      <c r="P2728" s="2" t="s">
        <v>32</v>
      </c>
      <c r="Q2728" s="2" t="s">
        <v>32</v>
      </c>
      <c r="R2728" s="2" t="s">
        <v>32</v>
      </c>
      <c r="S2728" s="2" t="s">
        <v>32</v>
      </c>
      <c r="T2728" s="1" t="s">
        <v>32</v>
      </c>
      <c r="U2728" s="1" t="s">
        <v>32</v>
      </c>
      <c r="V2728" s="1" t="s">
        <v>32</v>
      </c>
      <c r="W2728" s="1" t="s">
        <v>32</v>
      </c>
    </row>
    <row r="2729" spans="1:23">
      <c r="A2729" s="29" t="str">
        <f>+IF(B2729="N","",IF(COUNTIF(B:B,B2729)&gt;1,COUNTIF(B$3:B2729,B2729),""))</f>
        <v/>
      </c>
      <c r="B2729" s="2" t="str">
        <f>+IF(H2729='Export Demurrage Detention'!$C$2,"Y","N")</f>
        <v>N</v>
      </c>
      <c r="D2729" s="1" t="s">
        <v>173</v>
      </c>
      <c r="G2729" s="1" t="s">
        <v>22</v>
      </c>
      <c r="H2729" s="1" t="s">
        <v>7638</v>
      </c>
      <c r="I2729" s="69">
        <v>44228</v>
      </c>
      <c r="J2729" s="70" t="s">
        <v>175</v>
      </c>
      <c r="K2729" s="1" t="s">
        <v>6319</v>
      </c>
      <c r="L2729" s="1" t="s">
        <v>33</v>
      </c>
      <c r="M2729" s="1" t="s">
        <v>7759</v>
      </c>
      <c r="N2729" s="1" t="s">
        <v>137</v>
      </c>
      <c r="O2729" s="2" t="s">
        <v>822</v>
      </c>
      <c r="P2729" s="2" t="s">
        <v>32</v>
      </c>
      <c r="Q2729" s="2" t="s">
        <v>32</v>
      </c>
      <c r="R2729" s="2" t="s">
        <v>32</v>
      </c>
      <c r="S2729" s="2" t="s">
        <v>32</v>
      </c>
      <c r="T2729" s="1" t="s">
        <v>32</v>
      </c>
      <c r="U2729" s="1" t="s">
        <v>32</v>
      </c>
      <c r="V2729" s="1" t="s">
        <v>32</v>
      </c>
      <c r="W2729" s="1" t="s">
        <v>32</v>
      </c>
    </row>
    <row r="2730" spans="1:23">
      <c r="A2730" s="29" t="str">
        <f>+IF(B2730="N","",IF(COUNTIF(B:B,B2730)&gt;1,COUNTIF(B$3:B2730,B2730),""))</f>
        <v/>
      </c>
      <c r="B2730" s="2" t="str">
        <f>+IF(H2730='Export Demurrage Detention'!$C$2,"Y","N")</f>
        <v>N</v>
      </c>
      <c r="D2730" s="1" t="s">
        <v>173</v>
      </c>
      <c r="G2730" s="1" t="s">
        <v>22</v>
      </c>
      <c r="H2730" s="1" t="s">
        <v>7638</v>
      </c>
      <c r="I2730" s="69">
        <v>44228</v>
      </c>
      <c r="J2730" s="70" t="s">
        <v>175</v>
      </c>
      <c r="K2730" s="1" t="s">
        <v>6319</v>
      </c>
      <c r="L2730" s="1" t="s">
        <v>33</v>
      </c>
      <c r="M2730" s="1" t="s">
        <v>7760</v>
      </c>
      <c r="N2730" s="1" t="s">
        <v>137</v>
      </c>
      <c r="O2730" s="2" t="s">
        <v>822</v>
      </c>
      <c r="P2730" s="2" t="s">
        <v>32</v>
      </c>
      <c r="Q2730" s="2" t="s">
        <v>32</v>
      </c>
      <c r="R2730" s="2" t="s">
        <v>32</v>
      </c>
      <c r="S2730" s="2" t="s">
        <v>32</v>
      </c>
      <c r="T2730" s="1" t="s">
        <v>32</v>
      </c>
      <c r="U2730" s="1" t="s">
        <v>32</v>
      </c>
      <c r="V2730" s="1" t="s">
        <v>32</v>
      </c>
      <c r="W2730" s="1" t="s">
        <v>32</v>
      </c>
    </row>
    <row r="2731" spans="1:23">
      <c r="A2731" s="29" t="str">
        <f>+IF(B2731="N","",IF(COUNTIF(B:B,B2731)&gt;1,COUNTIF(B$3:B2731,B2731),""))</f>
        <v/>
      </c>
      <c r="B2731" s="2" t="str">
        <f>+IF(H2731='Export Demurrage Detention'!$C$2,"Y","N")</f>
        <v>N</v>
      </c>
      <c r="D2731" s="1" t="s">
        <v>173</v>
      </c>
      <c r="G2731" s="1" t="s">
        <v>22</v>
      </c>
      <c r="H2731" s="1" t="s">
        <v>7638</v>
      </c>
      <c r="I2731" s="69">
        <v>44228</v>
      </c>
      <c r="J2731" s="70" t="s">
        <v>175</v>
      </c>
      <c r="K2731" s="1" t="s">
        <v>6319</v>
      </c>
      <c r="L2731" s="1" t="s">
        <v>33</v>
      </c>
      <c r="M2731" s="1" t="s">
        <v>7761</v>
      </c>
      <c r="N2731" s="1" t="s">
        <v>137</v>
      </c>
      <c r="O2731" s="2" t="s">
        <v>822</v>
      </c>
      <c r="P2731" s="2" t="s">
        <v>32</v>
      </c>
      <c r="Q2731" s="2" t="s">
        <v>32</v>
      </c>
      <c r="R2731" s="2" t="s">
        <v>32</v>
      </c>
      <c r="S2731" s="2" t="s">
        <v>32</v>
      </c>
      <c r="T2731" s="1" t="s">
        <v>32</v>
      </c>
      <c r="U2731" s="1" t="s">
        <v>32</v>
      </c>
      <c r="V2731" s="1" t="s">
        <v>32</v>
      </c>
      <c r="W2731" s="1" t="s">
        <v>32</v>
      </c>
    </row>
    <row r="2732" spans="1:23">
      <c r="A2732" s="29" t="str">
        <f>+IF(B2732="N","",IF(COUNTIF(B:B,B2732)&gt;1,COUNTIF(B$3:B2732,B2732),""))</f>
        <v/>
      </c>
      <c r="B2732" s="2" t="str">
        <f>+IF(H2732='Export Demurrage Detention'!$C$2,"Y","N")</f>
        <v>N</v>
      </c>
      <c r="D2732" s="1" t="s">
        <v>173</v>
      </c>
      <c r="G2732" s="1" t="s">
        <v>22</v>
      </c>
      <c r="H2732" s="1" t="s">
        <v>7638</v>
      </c>
      <c r="I2732" s="69">
        <v>44228</v>
      </c>
      <c r="J2732" s="70" t="s">
        <v>175</v>
      </c>
      <c r="K2732" s="1" t="s">
        <v>6319</v>
      </c>
      <c r="L2732" s="1" t="s">
        <v>33</v>
      </c>
      <c r="M2732" s="1" t="s">
        <v>7762</v>
      </c>
      <c r="N2732" s="1" t="s">
        <v>137</v>
      </c>
      <c r="O2732" s="2" t="s">
        <v>822</v>
      </c>
      <c r="P2732" s="2" t="s">
        <v>32</v>
      </c>
      <c r="Q2732" s="2" t="s">
        <v>32</v>
      </c>
      <c r="R2732" s="2" t="s">
        <v>32</v>
      </c>
      <c r="S2732" s="2" t="s">
        <v>32</v>
      </c>
      <c r="T2732" s="1" t="s">
        <v>32</v>
      </c>
      <c r="U2732" s="1" t="s">
        <v>32</v>
      </c>
      <c r="V2732" s="1" t="s">
        <v>32</v>
      </c>
      <c r="W2732" s="1" t="s">
        <v>32</v>
      </c>
    </row>
    <row r="2733" spans="1:23">
      <c r="A2733" s="29" t="str">
        <f>+IF(B2733="N","",IF(COUNTIF(B:B,B2733)&gt;1,COUNTIF(B$3:B2733,B2733),""))</f>
        <v/>
      </c>
      <c r="B2733" s="2" t="str">
        <f>+IF(H2733='Export Demurrage Detention'!$C$2,"Y","N")</f>
        <v>N</v>
      </c>
      <c r="D2733" s="1" t="s">
        <v>173</v>
      </c>
      <c r="G2733" s="1" t="s">
        <v>22</v>
      </c>
      <c r="H2733" s="1" t="s">
        <v>7638</v>
      </c>
      <c r="I2733" s="69">
        <v>44228</v>
      </c>
      <c r="J2733" s="70" t="s">
        <v>175</v>
      </c>
      <c r="K2733" s="1" t="s">
        <v>6319</v>
      </c>
      <c r="L2733" s="1" t="s">
        <v>33</v>
      </c>
      <c r="M2733" s="1" t="s">
        <v>7763</v>
      </c>
      <c r="N2733" s="1" t="s">
        <v>137</v>
      </c>
      <c r="O2733" s="2" t="s">
        <v>822</v>
      </c>
      <c r="P2733" s="2" t="s">
        <v>32</v>
      </c>
      <c r="Q2733" s="2" t="s">
        <v>32</v>
      </c>
      <c r="R2733" s="2" t="s">
        <v>32</v>
      </c>
      <c r="S2733" s="2" t="s">
        <v>32</v>
      </c>
      <c r="T2733" s="1" t="s">
        <v>32</v>
      </c>
      <c r="U2733" s="1" t="s">
        <v>32</v>
      </c>
      <c r="V2733" s="1" t="s">
        <v>32</v>
      </c>
      <c r="W2733" s="1" t="s">
        <v>32</v>
      </c>
    </row>
    <row r="2734" spans="1:23">
      <c r="A2734" s="29" t="str">
        <f>+IF(B2734="N","",IF(COUNTIF(B:B,B2734)&gt;1,COUNTIF(B$3:B2734,B2734),""))</f>
        <v/>
      </c>
      <c r="B2734" s="2" t="str">
        <f>+IF(H2734='Export Demurrage Detention'!$C$2,"Y","N")</f>
        <v>N</v>
      </c>
      <c r="D2734" s="1" t="s">
        <v>173</v>
      </c>
      <c r="G2734" s="1" t="s">
        <v>22</v>
      </c>
      <c r="H2734" s="1" t="s">
        <v>7638</v>
      </c>
      <c r="I2734" s="69">
        <v>44228</v>
      </c>
      <c r="J2734" s="70" t="s">
        <v>175</v>
      </c>
      <c r="K2734" s="1" t="s">
        <v>6319</v>
      </c>
      <c r="L2734" s="1" t="s">
        <v>33</v>
      </c>
      <c r="M2734" s="1" t="s">
        <v>7764</v>
      </c>
      <c r="N2734" s="1" t="s">
        <v>137</v>
      </c>
      <c r="O2734" s="2" t="s">
        <v>822</v>
      </c>
      <c r="P2734" s="2" t="s">
        <v>32</v>
      </c>
      <c r="Q2734" s="2" t="s">
        <v>32</v>
      </c>
      <c r="R2734" s="2" t="s">
        <v>32</v>
      </c>
      <c r="S2734" s="2" t="s">
        <v>32</v>
      </c>
      <c r="T2734" s="1" t="s">
        <v>32</v>
      </c>
      <c r="U2734" s="1" t="s">
        <v>32</v>
      </c>
      <c r="V2734" s="1" t="s">
        <v>32</v>
      </c>
      <c r="W2734" s="1" t="s">
        <v>32</v>
      </c>
    </row>
    <row r="2735" spans="1:23">
      <c r="A2735" s="29" t="str">
        <f>+IF(B2735="N","",IF(COUNTIF(B:B,B2735)&gt;1,COUNTIF(B$3:B2735,B2735),""))</f>
        <v/>
      </c>
      <c r="B2735" s="2" t="str">
        <f>+IF(H2735='Export Demurrage Detention'!$C$2,"Y","N")</f>
        <v>N</v>
      </c>
      <c r="D2735" s="1" t="s">
        <v>173</v>
      </c>
      <c r="G2735" s="1" t="s">
        <v>22</v>
      </c>
      <c r="H2735" s="1" t="s">
        <v>7638</v>
      </c>
      <c r="I2735" s="69">
        <v>44228</v>
      </c>
      <c r="J2735" s="70" t="s">
        <v>175</v>
      </c>
      <c r="K2735" s="1" t="s">
        <v>6319</v>
      </c>
      <c r="L2735" s="1" t="s">
        <v>33</v>
      </c>
      <c r="M2735" s="1" t="s">
        <v>7765</v>
      </c>
      <c r="N2735" s="1" t="s">
        <v>137</v>
      </c>
      <c r="O2735" s="2" t="s">
        <v>822</v>
      </c>
      <c r="P2735" s="2" t="s">
        <v>32</v>
      </c>
      <c r="Q2735" s="2" t="s">
        <v>32</v>
      </c>
      <c r="R2735" s="2" t="s">
        <v>32</v>
      </c>
      <c r="S2735" s="2" t="s">
        <v>32</v>
      </c>
      <c r="T2735" s="1" t="s">
        <v>32</v>
      </c>
      <c r="U2735" s="1" t="s">
        <v>32</v>
      </c>
      <c r="V2735" s="1" t="s">
        <v>32</v>
      </c>
      <c r="W2735" s="1" t="s">
        <v>32</v>
      </c>
    </row>
    <row r="2736" spans="1:23">
      <c r="A2736" s="29" t="str">
        <f>+IF(B2736="N","",IF(COUNTIF(B:B,B2736)&gt;1,COUNTIF(B$3:B2736,B2736),""))</f>
        <v/>
      </c>
      <c r="B2736" s="2" t="str">
        <f>+IF(H2736='Export Demurrage Detention'!$C$2,"Y","N")</f>
        <v>N</v>
      </c>
      <c r="D2736" s="1" t="s">
        <v>173</v>
      </c>
      <c r="G2736" s="1" t="s">
        <v>22</v>
      </c>
      <c r="H2736" s="1" t="s">
        <v>7638</v>
      </c>
      <c r="I2736" s="69">
        <v>44228</v>
      </c>
      <c r="J2736" s="70" t="s">
        <v>175</v>
      </c>
      <c r="K2736" s="1" t="s">
        <v>6319</v>
      </c>
      <c r="L2736" s="1" t="s">
        <v>33</v>
      </c>
      <c r="M2736" s="1" t="s">
        <v>7766</v>
      </c>
      <c r="N2736" s="1" t="s">
        <v>137</v>
      </c>
      <c r="O2736" s="2" t="s">
        <v>822</v>
      </c>
      <c r="P2736" s="2" t="s">
        <v>32</v>
      </c>
      <c r="Q2736" s="2" t="s">
        <v>32</v>
      </c>
      <c r="R2736" s="2" t="s">
        <v>32</v>
      </c>
      <c r="S2736" s="2" t="s">
        <v>32</v>
      </c>
      <c r="T2736" s="1" t="s">
        <v>32</v>
      </c>
      <c r="U2736" s="1" t="s">
        <v>32</v>
      </c>
      <c r="V2736" s="1" t="s">
        <v>32</v>
      </c>
      <c r="W2736" s="1" t="s">
        <v>32</v>
      </c>
    </row>
    <row r="2737" spans="1:23">
      <c r="A2737" s="29" t="str">
        <f>+IF(B2737="N","",IF(COUNTIF(B:B,B2737)&gt;1,COUNTIF(B$3:B2737,B2737),""))</f>
        <v/>
      </c>
      <c r="B2737" s="2" t="str">
        <f>+IF(H2737='Export Demurrage Detention'!$C$2,"Y","N")</f>
        <v>N</v>
      </c>
      <c r="D2737" s="1" t="s">
        <v>173</v>
      </c>
      <c r="G2737" s="1" t="s">
        <v>22</v>
      </c>
      <c r="H2737" s="1" t="s">
        <v>7638</v>
      </c>
      <c r="I2737" s="69">
        <v>44228</v>
      </c>
      <c r="J2737" s="70" t="s">
        <v>175</v>
      </c>
      <c r="K2737" s="1" t="s">
        <v>6319</v>
      </c>
      <c r="L2737" s="1" t="s">
        <v>33</v>
      </c>
      <c r="M2737" s="1" t="s">
        <v>7767</v>
      </c>
      <c r="N2737" s="1" t="s">
        <v>137</v>
      </c>
      <c r="O2737" s="2" t="s">
        <v>822</v>
      </c>
      <c r="P2737" s="2" t="s">
        <v>32</v>
      </c>
      <c r="Q2737" s="2" t="s">
        <v>32</v>
      </c>
      <c r="R2737" s="2" t="s">
        <v>32</v>
      </c>
      <c r="S2737" s="2" t="s">
        <v>32</v>
      </c>
      <c r="T2737" s="1" t="s">
        <v>32</v>
      </c>
      <c r="U2737" s="1" t="s">
        <v>32</v>
      </c>
      <c r="V2737" s="1" t="s">
        <v>32</v>
      </c>
      <c r="W2737" s="1" t="s">
        <v>32</v>
      </c>
    </row>
    <row r="2738" spans="1:23">
      <c r="A2738" s="29" t="str">
        <f>+IF(B2738="N","",IF(COUNTIF(B:B,B2738)&gt;1,COUNTIF(B$3:B2738,B2738),""))</f>
        <v/>
      </c>
      <c r="B2738" s="2" t="str">
        <f>+IF(H2738='Export Demurrage Detention'!$C$2,"Y","N")</f>
        <v>N</v>
      </c>
      <c r="D2738" s="1" t="s">
        <v>173</v>
      </c>
      <c r="G2738" s="1" t="s">
        <v>22</v>
      </c>
      <c r="H2738" s="1" t="s">
        <v>7638</v>
      </c>
      <c r="I2738" s="69">
        <v>44228</v>
      </c>
      <c r="J2738" s="70" t="s">
        <v>175</v>
      </c>
      <c r="K2738" s="1" t="s">
        <v>6319</v>
      </c>
      <c r="L2738" s="1" t="s">
        <v>33</v>
      </c>
      <c r="M2738" s="1" t="s">
        <v>7768</v>
      </c>
      <c r="N2738" s="1" t="s">
        <v>137</v>
      </c>
      <c r="O2738" s="2" t="s">
        <v>822</v>
      </c>
      <c r="P2738" s="2" t="s">
        <v>32</v>
      </c>
      <c r="Q2738" s="2" t="s">
        <v>32</v>
      </c>
      <c r="R2738" s="2" t="s">
        <v>32</v>
      </c>
      <c r="S2738" s="2" t="s">
        <v>32</v>
      </c>
      <c r="T2738" s="1" t="s">
        <v>32</v>
      </c>
      <c r="U2738" s="1" t="s">
        <v>32</v>
      </c>
      <c r="V2738" s="1" t="s">
        <v>32</v>
      </c>
      <c r="W2738" s="1" t="s">
        <v>32</v>
      </c>
    </row>
    <row r="2739" spans="1:23">
      <c r="A2739" s="29" t="str">
        <f>+IF(B2739="N","",IF(COUNTIF(B:B,B2739)&gt;1,COUNTIF(B$3:B2739,B2739),""))</f>
        <v/>
      </c>
      <c r="B2739" s="2" t="str">
        <f>+IF(H2739='Export Demurrage Detention'!$C$2,"Y","N")</f>
        <v>N</v>
      </c>
      <c r="D2739" s="1" t="s">
        <v>173</v>
      </c>
      <c r="G2739" s="1" t="s">
        <v>22</v>
      </c>
      <c r="H2739" s="1" t="s">
        <v>7638</v>
      </c>
      <c r="I2739" s="69">
        <v>44228</v>
      </c>
      <c r="J2739" s="70" t="s">
        <v>175</v>
      </c>
      <c r="K2739" s="1" t="s">
        <v>6319</v>
      </c>
      <c r="L2739" s="1" t="s">
        <v>33</v>
      </c>
      <c r="M2739" s="1" t="s">
        <v>7769</v>
      </c>
      <c r="N2739" s="1" t="s">
        <v>137</v>
      </c>
      <c r="O2739" s="2" t="s">
        <v>822</v>
      </c>
      <c r="P2739" s="2" t="s">
        <v>32</v>
      </c>
      <c r="Q2739" s="2" t="s">
        <v>32</v>
      </c>
      <c r="R2739" s="2" t="s">
        <v>32</v>
      </c>
      <c r="S2739" s="2" t="s">
        <v>32</v>
      </c>
      <c r="T2739" s="1" t="s">
        <v>32</v>
      </c>
      <c r="U2739" s="1" t="s">
        <v>32</v>
      </c>
      <c r="V2739" s="1" t="s">
        <v>32</v>
      </c>
      <c r="W2739" s="1" t="s">
        <v>32</v>
      </c>
    </row>
    <row r="2740" spans="1:23">
      <c r="A2740" s="29" t="str">
        <f>+IF(B2740="N","",IF(COUNTIF(B:B,B2740)&gt;1,COUNTIF(B$3:B2740,B2740),""))</f>
        <v/>
      </c>
      <c r="B2740" s="2" t="str">
        <f>+IF(H2740='Export Demurrage Detention'!$C$2,"Y","N")</f>
        <v>N</v>
      </c>
      <c r="D2740" s="1" t="s">
        <v>173</v>
      </c>
      <c r="G2740" s="1" t="s">
        <v>22</v>
      </c>
      <c r="H2740" s="1" t="s">
        <v>5845</v>
      </c>
      <c r="I2740" s="69">
        <v>44228</v>
      </c>
      <c r="J2740" s="70" t="s">
        <v>175</v>
      </c>
      <c r="K2740" s="1" t="s">
        <v>6319</v>
      </c>
      <c r="L2740" s="1" t="s">
        <v>33</v>
      </c>
      <c r="M2740" s="1" t="s">
        <v>7751</v>
      </c>
      <c r="N2740" s="1" t="s">
        <v>137</v>
      </c>
      <c r="O2740" s="2" t="s">
        <v>822</v>
      </c>
      <c r="P2740" s="2" t="s">
        <v>32</v>
      </c>
      <c r="Q2740" s="2" t="s">
        <v>32</v>
      </c>
      <c r="R2740" s="2" t="s">
        <v>32</v>
      </c>
      <c r="S2740" s="2" t="s">
        <v>32</v>
      </c>
      <c r="T2740" s="1" t="s">
        <v>32</v>
      </c>
      <c r="U2740" s="1" t="s">
        <v>32</v>
      </c>
      <c r="V2740" s="1" t="s">
        <v>32</v>
      </c>
      <c r="W2740" s="1" t="s">
        <v>32</v>
      </c>
    </row>
    <row r="2741" spans="1:23">
      <c r="A2741" s="29" t="str">
        <f>+IF(B2741="N","",IF(COUNTIF(B:B,B2741)&gt;1,COUNTIF(B$3:B2741,B2741),""))</f>
        <v/>
      </c>
      <c r="B2741" s="2" t="str">
        <f>+IF(H2741='Export Demurrage Detention'!$C$2,"Y","N")</f>
        <v>N</v>
      </c>
      <c r="D2741" s="1" t="s">
        <v>173</v>
      </c>
      <c r="G2741" s="1" t="s">
        <v>22</v>
      </c>
      <c r="H2741" s="1" t="s">
        <v>5845</v>
      </c>
      <c r="I2741" s="69">
        <v>44228</v>
      </c>
      <c r="J2741" s="70" t="s">
        <v>175</v>
      </c>
      <c r="K2741" s="1" t="s">
        <v>6319</v>
      </c>
      <c r="L2741" s="1" t="s">
        <v>33</v>
      </c>
      <c r="M2741" s="1" t="s">
        <v>7752</v>
      </c>
      <c r="N2741" s="1" t="s">
        <v>137</v>
      </c>
      <c r="O2741" s="2" t="s">
        <v>822</v>
      </c>
      <c r="P2741" s="2" t="s">
        <v>32</v>
      </c>
      <c r="Q2741" s="2" t="s">
        <v>32</v>
      </c>
      <c r="R2741" s="2" t="s">
        <v>32</v>
      </c>
      <c r="S2741" s="2" t="s">
        <v>32</v>
      </c>
      <c r="T2741" s="1" t="s">
        <v>32</v>
      </c>
      <c r="U2741" s="1" t="s">
        <v>32</v>
      </c>
      <c r="V2741" s="1" t="s">
        <v>32</v>
      </c>
      <c r="W2741" s="1" t="s">
        <v>32</v>
      </c>
    </row>
    <row r="2742" spans="1:23">
      <c r="A2742" s="29" t="str">
        <f>+IF(B2742="N","",IF(COUNTIF(B:B,B2742)&gt;1,COUNTIF(B$3:B2742,B2742),""))</f>
        <v/>
      </c>
      <c r="B2742" s="2" t="str">
        <f>+IF(H2742='Export Demurrage Detention'!$C$2,"Y","N")</f>
        <v>N</v>
      </c>
      <c r="D2742" s="1" t="s">
        <v>173</v>
      </c>
      <c r="G2742" s="1" t="s">
        <v>22</v>
      </c>
      <c r="H2742" s="1" t="s">
        <v>5845</v>
      </c>
      <c r="I2742" s="69">
        <v>44228</v>
      </c>
      <c r="J2742" s="70" t="s">
        <v>175</v>
      </c>
      <c r="K2742" s="1" t="s">
        <v>6319</v>
      </c>
      <c r="L2742" s="1" t="s">
        <v>33</v>
      </c>
      <c r="M2742" s="1" t="s">
        <v>7729</v>
      </c>
      <c r="N2742" s="1" t="s">
        <v>137</v>
      </c>
      <c r="O2742" s="2" t="s">
        <v>822</v>
      </c>
      <c r="P2742" s="2" t="s">
        <v>32</v>
      </c>
      <c r="Q2742" s="2" t="s">
        <v>32</v>
      </c>
      <c r="R2742" s="2" t="s">
        <v>32</v>
      </c>
      <c r="S2742" s="2" t="s">
        <v>32</v>
      </c>
      <c r="T2742" s="1" t="s">
        <v>32</v>
      </c>
      <c r="U2742" s="1" t="s">
        <v>32</v>
      </c>
      <c r="V2742" s="1" t="s">
        <v>32</v>
      </c>
      <c r="W2742" s="1" t="s">
        <v>32</v>
      </c>
    </row>
    <row r="2743" spans="1:23">
      <c r="A2743" s="29" t="str">
        <f>+IF(B2743="N","",IF(COUNTIF(B:B,B2743)&gt;1,COUNTIF(B$3:B2743,B2743),""))</f>
        <v/>
      </c>
      <c r="B2743" s="2" t="str">
        <f>+IF(H2743='Export Demurrage Detention'!$C$2,"Y","N")</f>
        <v>N</v>
      </c>
      <c r="D2743" s="1" t="s">
        <v>173</v>
      </c>
      <c r="G2743" s="1" t="s">
        <v>22</v>
      </c>
      <c r="H2743" s="1" t="s">
        <v>5845</v>
      </c>
      <c r="I2743" s="69">
        <v>44228</v>
      </c>
      <c r="J2743" s="70" t="s">
        <v>175</v>
      </c>
      <c r="K2743" s="1" t="s">
        <v>6319</v>
      </c>
      <c r="L2743" s="1" t="s">
        <v>33</v>
      </c>
      <c r="M2743" s="1" t="s">
        <v>7753</v>
      </c>
      <c r="N2743" s="1" t="s">
        <v>137</v>
      </c>
      <c r="O2743" s="2" t="s">
        <v>822</v>
      </c>
      <c r="P2743" s="2" t="s">
        <v>32</v>
      </c>
      <c r="Q2743" s="2" t="s">
        <v>32</v>
      </c>
      <c r="R2743" s="2" t="s">
        <v>32</v>
      </c>
      <c r="S2743" s="2" t="s">
        <v>32</v>
      </c>
      <c r="T2743" s="1" t="s">
        <v>32</v>
      </c>
      <c r="U2743" s="1" t="s">
        <v>32</v>
      </c>
      <c r="V2743" s="1" t="s">
        <v>32</v>
      </c>
      <c r="W2743" s="1" t="s">
        <v>32</v>
      </c>
    </row>
    <row r="2744" spans="1:23">
      <c r="A2744" s="29" t="str">
        <f>+IF(B2744="N","",IF(COUNTIF(B:B,B2744)&gt;1,COUNTIF(B$3:B2744,B2744),""))</f>
        <v/>
      </c>
      <c r="B2744" s="2" t="str">
        <f>+IF(H2744='Export Demurrage Detention'!$C$2,"Y","N")</f>
        <v>N</v>
      </c>
      <c r="D2744" s="1" t="s">
        <v>173</v>
      </c>
      <c r="G2744" s="1" t="s">
        <v>22</v>
      </c>
      <c r="H2744" s="1" t="s">
        <v>5845</v>
      </c>
      <c r="I2744" s="69">
        <v>44228</v>
      </c>
      <c r="J2744" s="70" t="s">
        <v>175</v>
      </c>
      <c r="K2744" s="1" t="s">
        <v>6319</v>
      </c>
      <c r="L2744" s="1" t="s">
        <v>33</v>
      </c>
      <c r="M2744" s="1" t="s">
        <v>7754</v>
      </c>
      <c r="N2744" s="1" t="s">
        <v>137</v>
      </c>
      <c r="O2744" s="2" t="s">
        <v>822</v>
      </c>
      <c r="P2744" s="2" t="s">
        <v>32</v>
      </c>
      <c r="Q2744" s="2" t="s">
        <v>32</v>
      </c>
      <c r="R2744" s="2" t="s">
        <v>32</v>
      </c>
      <c r="S2744" s="2" t="s">
        <v>32</v>
      </c>
      <c r="T2744" s="1" t="s">
        <v>32</v>
      </c>
      <c r="U2744" s="1" t="s">
        <v>32</v>
      </c>
      <c r="V2744" s="1" t="s">
        <v>32</v>
      </c>
      <c r="W2744" s="1" t="s">
        <v>32</v>
      </c>
    </row>
    <row r="2745" spans="1:23">
      <c r="A2745" s="29" t="str">
        <f>+IF(B2745="N","",IF(COUNTIF(B:B,B2745)&gt;1,COUNTIF(B$3:B2745,B2745),""))</f>
        <v/>
      </c>
      <c r="B2745" s="2" t="str">
        <f>+IF(H2745='Export Demurrage Detention'!$C$2,"Y","N")</f>
        <v>N</v>
      </c>
      <c r="D2745" s="1" t="s">
        <v>173</v>
      </c>
      <c r="G2745" s="1" t="s">
        <v>22</v>
      </c>
      <c r="H2745" s="1" t="s">
        <v>5845</v>
      </c>
      <c r="I2745" s="69">
        <v>44228</v>
      </c>
      <c r="J2745" s="70" t="s">
        <v>175</v>
      </c>
      <c r="K2745" s="1" t="s">
        <v>6319</v>
      </c>
      <c r="L2745" s="1" t="s">
        <v>33</v>
      </c>
      <c r="M2745" s="1" t="s">
        <v>7755</v>
      </c>
      <c r="N2745" s="1" t="s">
        <v>137</v>
      </c>
      <c r="O2745" s="2" t="s">
        <v>822</v>
      </c>
      <c r="P2745" s="2" t="s">
        <v>32</v>
      </c>
      <c r="Q2745" s="2" t="s">
        <v>32</v>
      </c>
      <c r="R2745" s="2" t="s">
        <v>32</v>
      </c>
      <c r="S2745" s="2" t="s">
        <v>32</v>
      </c>
      <c r="T2745" s="1" t="s">
        <v>32</v>
      </c>
      <c r="U2745" s="1" t="s">
        <v>32</v>
      </c>
      <c r="V2745" s="1" t="s">
        <v>32</v>
      </c>
      <c r="W2745" s="1" t="s">
        <v>32</v>
      </c>
    </row>
    <row r="2746" spans="1:23">
      <c r="A2746" s="29" t="str">
        <f>+IF(B2746="N","",IF(COUNTIF(B:B,B2746)&gt;1,COUNTIF(B$3:B2746,B2746),""))</f>
        <v/>
      </c>
      <c r="B2746" s="2" t="str">
        <f>+IF(H2746='Export Demurrage Detention'!$C$2,"Y","N")</f>
        <v>N</v>
      </c>
      <c r="D2746" s="1" t="s">
        <v>173</v>
      </c>
      <c r="G2746" s="1" t="s">
        <v>22</v>
      </c>
      <c r="H2746" s="1" t="s">
        <v>5845</v>
      </c>
      <c r="I2746" s="69">
        <v>44228</v>
      </c>
      <c r="J2746" s="70" t="s">
        <v>175</v>
      </c>
      <c r="K2746" s="1" t="s">
        <v>6319</v>
      </c>
      <c r="L2746" s="1" t="s">
        <v>33</v>
      </c>
      <c r="M2746" s="1" t="s">
        <v>7756</v>
      </c>
      <c r="N2746" s="1" t="s">
        <v>137</v>
      </c>
      <c r="O2746" s="2" t="s">
        <v>822</v>
      </c>
      <c r="P2746" s="2" t="s">
        <v>32</v>
      </c>
      <c r="Q2746" s="2" t="s">
        <v>32</v>
      </c>
      <c r="R2746" s="2" t="s">
        <v>32</v>
      </c>
      <c r="S2746" s="2" t="s">
        <v>32</v>
      </c>
      <c r="T2746" s="1" t="s">
        <v>32</v>
      </c>
      <c r="U2746" s="1" t="s">
        <v>32</v>
      </c>
      <c r="V2746" s="1" t="s">
        <v>32</v>
      </c>
      <c r="W2746" s="1" t="s">
        <v>32</v>
      </c>
    </row>
    <row r="2747" spans="1:23">
      <c r="A2747" s="29" t="str">
        <f>+IF(B2747="N","",IF(COUNTIF(B:B,B2747)&gt;1,COUNTIF(B$3:B2747,B2747),""))</f>
        <v/>
      </c>
      <c r="B2747" s="2" t="str">
        <f>+IF(H2747='Export Demurrage Detention'!$C$2,"Y","N")</f>
        <v>N</v>
      </c>
      <c r="D2747" s="1" t="s">
        <v>173</v>
      </c>
      <c r="G2747" s="1" t="s">
        <v>22</v>
      </c>
      <c r="H2747" s="1" t="s">
        <v>5845</v>
      </c>
      <c r="I2747" s="69">
        <v>44228</v>
      </c>
      <c r="J2747" s="70" t="s">
        <v>175</v>
      </c>
      <c r="K2747" s="1" t="s">
        <v>6319</v>
      </c>
      <c r="L2747" s="1" t="s">
        <v>33</v>
      </c>
      <c r="M2747" s="1" t="s">
        <v>7757</v>
      </c>
      <c r="N2747" s="1" t="s">
        <v>137</v>
      </c>
      <c r="O2747" s="2" t="s">
        <v>822</v>
      </c>
      <c r="P2747" s="2" t="s">
        <v>32</v>
      </c>
      <c r="Q2747" s="2" t="s">
        <v>32</v>
      </c>
      <c r="R2747" s="2" t="s">
        <v>32</v>
      </c>
      <c r="S2747" s="2" t="s">
        <v>32</v>
      </c>
      <c r="T2747" s="1" t="s">
        <v>32</v>
      </c>
      <c r="U2747" s="1" t="s">
        <v>32</v>
      </c>
      <c r="V2747" s="1" t="s">
        <v>32</v>
      </c>
      <c r="W2747" s="1" t="s">
        <v>32</v>
      </c>
    </row>
    <row r="2748" spans="1:23">
      <c r="A2748" s="29" t="str">
        <f>+IF(B2748="N","",IF(COUNTIF(B:B,B2748)&gt;1,COUNTIF(B$3:B2748,B2748),""))</f>
        <v/>
      </c>
      <c r="B2748" s="2" t="str">
        <f>+IF(H2748='Export Demurrage Detention'!$C$2,"Y","N")</f>
        <v>N</v>
      </c>
      <c r="D2748" s="1" t="s">
        <v>173</v>
      </c>
      <c r="G2748" s="1" t="s">
        <v>22</v>
      </c>
      <c r="H2748" s="1" t="s">
        <v>5845</v>
      </c>
      <c r="I2748" s="69">
        <v>44228</v>
      </c>
      <c r="J2748" s="70" t="s">
        <v>175</v>
      </c>
      <c r="K2748" s="1" t="s">
        <v>6319</v>
      </c>
      <c r="L2748" s="1" t="s">
        <v>33</v>
      </c>
      <c r="M2748" s="1" t="s">
        <v>7758</v>
      </c>
      <c r="N2748" s="1" t="s">
        <v>137</v>
      </c>
      <c r="O2748" s="2" t="s">
        <v>822</v>
      </c>
      <c r="P2748" s="2" t="s">
        <v>32</v>
      </c>
      <c r="Q2748" s="2" t="s">
        <v>32</v>
      </c>
      <c r="R2748" s="2" t="s">
        <v>32</v>
      </c>
      <c r="S2748" s="2" t="s">
        <v>32</v>
      </c>
      <c r="T2748" s="1" t="s">
        <v>32</v>
      </c>
      <c r="U2748" s="1" t="s">
        <v>32</v>
      </c>
      <c r="V2748" s="1" t="s">
        <v>32</v>
      </c>
      <c r="W2748" s="1" t="s">
        <v>32</v>
      </c>
    </row>
    <row r="2749" spans="1:23">
      <c r="A2749" s="29" t="str">
        <f>+IF(B2749="N","",IF(COUNTIF(B:B,B2749)&gt;1,COUNTIF(B$3:B2749,B2749),""))</f>
        <v/>
      </c>
      <c r="B2749" s="2" t="str">
        <f>+IF(H2749='Export Demurrage Detention'!$C$2,"Y","N")</f>
        <v>N</v>
      </c>
      <c r="D2749" s="1" t="s">
        <v>173</v>
      </c>
      <c r="G2749" s="1" t="s">
        <v>22</v>
      </c>
      <c r="H2749" s="1" t="s">
        <v>5845</v>
      </c>
      <c r="I2749" s="69">
        <v>44228</v>
      </c>
      <c r="J2749" s="70" t="s">
        <v>175</v>
      </c>
      <c r="K2749" s="1" t="s">
        <v>6319</v>
      </c>
      <c r="L2749" s="1" t="s">
        <v>33</v>
      </c>
      <c r="M2749" s="1" t="s">
        <v>7759</v>
      </c>
      <c r="N2749" s="1" t="s">
        <v>137</v>
      </c>
      <c r="O2749" s="2" t="s">
        <v>822</v>
      </c>
      <c r="P2749" s="2" t="s">
        <v>32</v>
      </c>
      <c r="Q2749" s="2" t="s">
        <v>32</v>
      </c>
      <c r="R2749" s="2" t="s">
        <v>32</v>
      </c>
      <c r="S2749" s="2" t="s">
        <v>32</v>
      </c>
      <c r="T2749" s="1" t="s">
        <v>32</v>
      </c>
      <c r="U2749" s="1" t="s">
        <v>32</v>
      </c>
      <c r="V2749" s="1" t="s">
        <v>32</v>
      </c>
      <c r="W2749" s="1" t="s">
        <v>32</v>
      </c>
    </row>
    <row r="2750" spans="1:23">
      <c r="A2750" s="29" t="str">
        <f>+IF(B2750="N","",IF(COUNTIF(B:B,B2750)&gt;1,COUNTIF(B$3:B2750,B2750),""))</f>
        <v/>
      </c>
      <c r="B2750" s="2" t="str">
        <f>+IF(H2750='Export Demurrage Detention'!$C$2,"Y","N")</f>
        <v>N</v>
      </c>
      <c r="D2750" s="1" t="s">
        <v>173</v>
      </c>
      <c r="G2750" s="1" t="s">
        <v>22</v>
      </c>
      <c r="H2750" s="1" t="s">
        <v>5845</v>
      </c>
      <c r="I2750" s="69">
        <v>44228</v>
      </c>
      <c r="J2750" s="70" t="s">
        <v>175</v>
      </c>
      <c r="K2750" s="1" t="s">
        <v>6319</v>
      </c>
      <c r="L2750" s="1" t="s">
        <v>33</v>
      </c>
      <c r="M2750" s="1" t="s">
        <v>7760</v>
      </c>
      <c r="N2750" s="1" t="s">
        <v>137</v>
      </c>
      <c r="O2750" s="2" t="s">
        <v>822</v>
      </c>
      <c r="P2750" s="2" t="s">
        <v>32</v>
      </c>
      <c r="Q2750" s="2" t="s">
        <v>32</v>
      </c>
      <c r="R2750" s="2" t="s">
        <v>32</v>
      </c>
      <c r="S2750" s="2" t="s">
        <v>32</v>
      </c>
      <c r="T2750" s="1" t="s">
        <v>32</v>
      </c>
      <c r="U2750" s="1" t="s">
        <v>32</v>
      </c>
      <c r="V2750" s="1" t="s">
        <v>32</v>
      </c>
      <c r="W2750" s="1" t="s">
        <v>32</v>
      </c>
    </row>
    <row r="2751" spans="1:23">
      <c r="A2751" s="29" t="str">
        <f>+IF(B2751="N","",IF(COUNTIF(B:B,B2751)&gt;1,COUNTIF(B$3:B2751,B2751),""))</f>
        <v/>
      </c>
      <c r="B2751" s="2" t="str">
        <f>+IF(H2751='Export Demurrage Detention'!$C$2,"Y","N")</f>
        <v>N</v>
      </c>
      <c r="D2751" s="1" t="s">
        <v>173</v>
      </c>
      <c r="G2751" s="1" t="s">
        <v>22</v>
      </c>
      <c r="H2751" s="1" t="s">
        <v>5845</v>
      </c>
      <c r="I2751" s="69">
        <v>44228</v>
      </c>
      <c r="J2751" s="70" t="s">
        <v>175</v>
      </c>
      <c r="K2751" s="1" t="s">
        <v>6319</v>
      </c>
      <c r="L2751" s="1" t="s">
        <v>33</v>
      </c>
      <c r="M2751" s="1" t="s">
        <v>7761</v>
      </c>
      <c r="N2751" s="1" t="s">
        <v>137</v>
      </c>
      <c r="O2751" s="2" t="s">
        <v>822</v>
      </c>
      <c r="P2751" s="2" t="s">
        <v>32</v>
      </c>
      <c r="Q2751" s="2" t="s">
        <v>32</v>
      </c>
      <c r="R2751" s="2" t="s">
        <v>32</v>
      </c>
      <c r="S2751" s="2" t="s">
        <v>32</v>
      </c>
      <c r="T2751" s="1" t="s">
        <v>32</v>
      </c>
      <c r="U2751" s="1" t="s">
        <v>32</v>
      </c>
      <c r="V2751" s="1" t="s">
        <v>32</v>
      </c>
      <c r="W2751" s="1" t="s">
        <v>32</v>
      </c>
    </row>
    <row r="2752" spans="1:23">
      <c r="A2752" s="29" t="str">
        <f>+IF(B2752="N","",IF(COUNTIF(B:B,B2752)&gt;1,COUNTIF(B$3:B2752,B2752),""))</f>
        <v/>
      </c>
      <c r="B2752" s="2" t="str">
        <f>+IF(H2752='Export Demurrage Detention'!$C$2,"Y","N")</f>
        <v>N</v>
      </c>
      <c r="D2752" s="1" t="s">
        <v>173</v>
      </c>
      <c r="G2752" s="1" t="s">
        <v>22</v>
      </c>
      <c r="H2752" s="1" t="s">
        <v>5845</v>
      </c>
      <c r="I2752" s="69">
        <v>44228</v>
      </c>
      <c r="J2752" s="70" t="s">
        <v>175</v>
      </c>
      <c r="K2752" s="1" t="s">
        <v>6319</v>
      </c>
      <c r="L2752" s="1" t="s">
        <v>33</v>
      </c>
      <c r="M2752" s="1" t="s">
        <v>7762</v>
      </c>
      <c r="N2752" s="1" t="s">
        <v>137</v>
      </c>
      <c r="O2752" s="2" t="s">
        <v>822</v>
      </c>
      <c r="P2752" s="2" t="s">
        <v>32</v>
      </c>
      <c r="Q2752" s="2" t="s">
        <v>32</v>
      </c>
      <c r="R2752" s="2" t="s">
        <v>32</v>
      </c>
      <c r="S2752" s="2" t="s">
        <v>32</v>
      </c>
      <c r="T2752" s="1" t="s">
        <v>32</v>
      </c>
      <c r="U2752" s="1" t="s">
        <v>32</v>
      </c>
      <c r="V2752" s="1" t="s">
        <v>32</v>
      </c>
      <c r="W2752" s="1" t="s">
        <v>32</v>
      </c>
    </row>
    <row r="2753" spans="1:23">
      <c r="A2753" s="29" t="str">
        <f>+IF(B2753="N","",IF(COUNTIF(B:B,B2753)&gt;1,COUNTIF(B$3:B2753,B2753),""))</f>
        <v/>
      </c>
      <c r="B2753" s="2" t="str">
        <f>+IF(H2753='Export Demurrage Detention'!$C$2,"Y","N")</f>
        <v>N</v>
      </c>
      <c r="D2753" s="1" t="s">
        <v>173</v>
      </c>
      <c r="G2753" s="1" t="s">
        <v>22</v>
      </c>
      <c r="H2753" s="1" t="s">
        <v>5845</v>
      </c>
      <c r="I2753" s="69">
        <v>44228</v>
      </c>
      <c r="J2753" s="70" t="s">
        <v>175</v>
      </c>
      <c r="K2753" s="1" t="s">
        <v>6319</v>
      </c>
      <c r="L2753" s="1" t="s">
        <v>33</v>
      </c>
      <c r="M2753" s="1" t="s">
        <v>7763</v>
      </c>
      <c r="N2753" s="1" t="s">
        <v>137</v>
      </c>
      <c r="O2753" s="2" t="s">
        <v>822</v>
      </c>
      <c r="P2753" s="2" t="s">
        <v>32</v>
      </c>
      <c r="Q2753" s="2" t="s">
        <v>32</v>
      </c>
      <c r="R2753" s="2" t="s">
        <v>32</v>
      </c>
      <c r="S2753" s="2" t="s">
        <v>32</v>
      </c>
      <c r="T2753" s="1" t="s">
        <v>32</v>
      </c>
      <c r="U2753" s="1" t="s">
        <v>32</v>
      </c>
      <c r="V2753" s="1" t="s">
        <v>32</v>
      </c>
      <c r="W2753" s="1" t="s">
        <v>32</v>
      </c>
    </row>
    <row r="2754" spans="1:23">
      <c r="A2754" s="29" t="str">
        <f>+IF(B2754="N","",IF(COUNTIF(B:B,B2754)&gt;1,COUNTIF(B$3:B2754,B2754),""))</f>
        <v/>
      </c>
      <c r="B2754" s="2" t="str">
        <f>+IF(H2754='Export Demurrage Detention'!$C$2,"Y","N")</f>
        <v>N</v>
      </c>
      <c r="D2754" s="1" t="s">
        <v>173</v>
      </c>
      <c r="G2754" s="1" t="s">
        <v>22</v>
      </c>
      <c r="H2754" s="1" t="s">
        <v>5845</v>
      </c>
      <c r="I2754" s="69">
        <v>44228</v>
      </c>
      <c r="J2754" s="70" t="s">
        <v>175</v>
      </c>
      <c r="K2754" s="1" t="s">
        <v>6319</v>
      </c>
      <c r="L2754" s="1" t="s">
        <v>33</v>
      </c>
      <c r="M2754" s="1" t="s">
        <v>7764</v>
      </c>
      <c r="N2754" s="1" t="s">
        <v>137</v>
      </c>
      <c r="O2754" s="2" t="s">
        <v>822</v>
      </c>
      <c r="P2754" s="2" t="s">
        <v>32</v>
      </c>
      <c r="Q2754" s="2" t="s">
        <v>32</v>
      </c>
      <c r="R2754" s="2" t="s">
        <v>32</v>
      </c>
      <c r="S2754" s="2" t="s">
        <v>32</v>
      </c>
      <c r="T2754" s="1" t="s">
        <v>32</v>
      </c>
      <c r="U2754" s="1" t="s">
        <v>32</v>
      </c>
      <c r="V2754" s="1" t="s">
        <v>32</v>
      </c>
      <c r="W2754" s="1" t="s">
        <v>32</v>
      </c>
    </row>
    <row r="2755" spans="1:23">
      <c r="A2755" s="29" t="str">
        <f>+IF(B2755="N","",IF(COUNTIF(B:B,B2755)&gt;1,COUNTIF(B$3:B2755,B2755),""))</f>
        <v/>
      </c>
      <c r="B2755" s="2" t="str">
        <f>+IF(H2755='Export Demurrage Detention'!$C$2,"Y","N")</f>
        <v>N</v>
      </c>
      <c r="D2755" s="1" t="s">
        <v>173</v>
      </c>
      <c r="G2755" s="1" t="s">
        <v>22</v>
      </c>
      <c r="H2755" s="1" t="s">
        <v>5845</v>
      </c>
      <c r="I2755" s="69">
        <v>44228</v>
      </c>
      <c r="J2755" s="70" t="s">
        <v>175</v>
      </c>
      <c r="K2755" s="1" t="s">
        <v>6319</v>
      </c>
      <c r="L2755" s="1" t="s">
        <v>33</v>
      </c>
      <c r="M2755" s="1" t="s">
        <v>7765</v>
      </c>
      <c r="N2755" s="1" t="s">
        <v>137</v>
      </c>
      <c r="O2755" s="2" t="s">
        <v>822</v>
      </c>
      <c r="P2755" s="2" t="s">
        <v>32</v>
      </c>
      <c r="Q2755" s="2" t="s">
        <v>32</v>
      </c>
      <c r="R2755" s="2" t="s">
        <v>32</v>
      </c>
      <c r="S2755" s="2" t="s">
        <v>32</v>
      </c>
      <c r="T2755" s="1" t="s">
        <v>32</v>
      </c>
      <c r="U2755" s="1" t="s">
        <v>32</v>
      </c>
      <c r="V2755" s="1" t="s">
        <v>32</v>
      </c>
      <c r="W2755" s="1" t="s">
        <v>32</v>
      </c>
    </row>
    <row r="2756" spans="1:23">
      <c r="A2756" s="29" t="str">
        <f>+IF(B2756="N","",IF(COUNTIF(B:B,B2756)&gt;1,COUNTIF(B$3:B2756,B2756),""))</f>
        <v/>
      </c>
      <c r="B2756" s="2" t="str">
        <f>+IF(H2756='Export Demurrage Detention'!$C$2,"Y","N")</f>
        <v>N</v>
      </c>
      <c r="D2756" s="1" t="s">
        <v>173</v>
      </c>
      <c r="G2756" s="1" t="s">
        <v>22</v>
      </c>
      <c r="H2756" s="1" t="s">
        <v>5845</v>
      </c>
      <c r="I2756" s="69">
        <v>44228</v>
      </c>
      <c r="J2756" s="70" t="s">
        <v>175</v>
      </c>
      <c r="K2756" s="1" t="s">
        <v>6319</v>
      </c>
      <c r="L2756" s="1" t="s">
        <v>33</v>
      </c>
      <c r="M2756" s="1" t="s">
        <v>7766</v>
      </c>
      <c r="N2756" s="1" t="s">
        <v>137</v>
      </c>
      <c r="O2756" s="2" t="s">
        <v>822</v>
      </c>
      <c r="P2756" s="2" t="s">
        <v>32</v>
      </c>
      <c r="Q2756" s="2" t="s">
        <v>32</v>
      </c>
      <c r="R2756" s="2" t="s">
        <v>32</v>
      </c>
      <c r="S2756" s="2" t="s">
        <v>32</v>
      </c>
      <c r="T2756" s="1" t="s">
        <v>32</v>
      </c>
      <c r="U2756" s="1" t="s">
        <v>32</v>
      </c>
      <c r="V2756" s="1" t="s">
        <v>32</v>
      </c>
      <c r="W2756" s="1" t="s">
        <v>32</v>
      </c>
    </row>
    <row r="2757" spans="1:23">
      <c r="A2757" s="29" t="str">
        <f>+IF(B2757="N","",IF(COUNTIF(B:B,B2757)&gt;1,COUNTIF(B$3:B2757,B2757),""))</f>
        <v/>
      </c>
      <c r="B2757" s="2" t="str">
        <f>+IF(H2757='Export Demurrage Detention'!$C$2,"Y","N")</f>
        <v>N</v>
      </c>
      <c r="D2757" s="1" t="s">
        <v>173</v>
      </c>
      <c r="G2757" s="1" t="s">
        <v>22</v>
      </c>
      <c r="H2757" s="1" t="s">
        <v>5845</v>
      </c>
      <c r="I2757" s="69">
        <v>44228</v>
      </c>
      <c r="J2757" s="70" t="s">
        <v>175</v>
      </c>
      <c r="K2757" s="1" t="s">
        <v>6319</v>
      </c>
      <c r="L2757" s="1" t="s">
        <v>33</v>
      </c>
      <c r="M2757" s="1" t="s">
        <v>7767</v>
      </c>
      <c r="N2757" s="1" t="s">
        <v>137</v>
      </c>
      <c r="O2757" s="2" t="s">
        <v>822</v>
      </c>
      <c r="P2757" s="2" t="s">
        <v>32</v>
      </c>
      <c r="Q2757" s="2" t="s">
        <v>32</v>
      </c>
      <c r="R2757" s="2" t="s">
        <v>32</v>
      </c>
      <c r="S2757" s="2" t="s">
        <v>32</v>
      </c>
      <c r="T2757" s="1" t="s">
        <v>32</v>
      </c>
      <c r="U2757" s="1" t="s">
        <v>32</v>
      </c>
      <c r="V2757" s="1" t="s">
        <v>32</v>
      </c>
      <c r="W2757" s="1" t="s">
        <v>32</v>
      </c>
    </row>
    <row r="2758" spans="1:23">
      <c r="A2758" s="29" t="str">
        <f>+IF(B2758="N","",IF(COUNTIF(B:B,B2758)&gt;1,COUNTIF(B$3:B2758,B2758),""))</f>
        <v/>
      </c>
      <c r="B2758" s="2" t="str">
        <f>+IF(H2758='Export Demurrage Detention'!$C$2,"Y","N")</f>
        <v>N</v>
      </c>
      <c r="D2758" s="1" t="s">
        <v>173</v>
      </c>
      <c r="G2758" s="1" t="s">
        <v>22</v>
      </c>
      <c r="H2758" s="1" t="s">
        <v>5845</v>
      </c>
      <c r="I2758" s="69">
        <v>44228</v>
      </c>
      <c r="J2758" s="70" t="s">
        <v>175</v>
      </c>
      <c r="K2758" s="1" t="s">
        <v>6319</v>
      </c>
      <c r="L2758" s="1" t="s">
        <v>33</v>
      </c>
      <c r="M2758" s="1" t="s">
        <v>7768</v>
      </c>
      <c r="N2758" s="1" t="s">
        <v>137</v>
      </c>
      <c r="O2758" s="2" t="s">
        <v>822</v>
      </c>
      <c r="P2758" s="2" t="s">
        <v>32</v>
      </c>
      <c r="Q2758" s="2" t="s">
        <v>32</v>
      </c>
      <c r="R2758" s="2" t="s">
        <v>32</v>
      </c>
      <c r="S2758" s="2" t="s">
        <v>32</v>
      </c>
      <c r="T2758" s="1" t="s">
        <v>32</v>
      </c>
      <c r="U2758" s="1" t="s">
        <v>32</v>
      </c>
      <c r="V2758" s="1" t="s">
        <v>32</v>
      </c>
      <c r="W2758" s="1" t="s">
        <v>32</v>
      </c>
    </row>
    <row r="2759" spans="1:23">
      <c r="A2759" s="29" t="str">
        <f>+IF(B2759="N","",IF(COUNTIF(B:B,B2759)&gt;1,COUNTIF(B$3:B2759,B2759),""))</f>
        <v/>
      </c>
      <c r="B2759" s="2" t="str">
        <f>+IF(H2759='Export Demurrage Detention'!$C$2,"Y","N")</f>
        <v>N</v>
      </c>
      <c r="D2759" s="1" t="s">
        <v>173</v>
      </c>
      <c r="G2759" s="1" t="s">
        <v>22</v>
      </c>
      <c r="H2759" s="1" t="s">
        <v>5845</v>
      </c>
      <c r="I2759" s="69">
        <v>44228</v>
      </c>
      <c r="J2759" s="70" t="s">
        <v>175</v>
      </c>
      <c r="K2759" s="1" t="s">
        <v>6319</v>
      </c>
      <c r="L2759" s="1" t="s">
        <v>33</v>
      </c>
      <c r="M2759" s="1" t="s">
        <v>7769</v>
      </c>
      <c r="N2759" s="1" t="s">
        <v>137</v>
      </c>
      <c r="O2759" s="2" t="s">
        <v>822</v>
      </c>
      <c r="P2759" s="2" t="s">
        <v>32</v>
      </c>
      <c r="Q2759" s="2" t="s">
        <v>32</v>
      </c>
      <c r="R2759" s="2" t="s">
        <v>32</v>
      </c>
      <c r="S2759" s="2" t="s">
        <v>32</v>
      </c>
      <c r="T2759" s="1" t="s">
        <v>32</v>
      </c>
      <c r="U2759" s="1" t="s">
        <v>32</v>
      </c>
      <c r="V2759" s="1" t="s">
        <v>32</v>
      </c>
      <c r="W2759" s="1" t="s">
        <v>32</v>
      </c>
    </row>
    <row r="2760" spans="1:23">
      <c r="A2760" s="29" t="str">
        <f>+IF(B2760="N","",IF(COUNTIF(B:B,B2760)&gt;1,COUNTIF(B$3:B2760,B2760),""))</f>
        <v/>
      </c>
      <c r="B2760" s="2" t="str">
        <f>+IF(H2760='Export Demurrage Detention'!$C$2,"Y","N")</f>
        <v>N</v>
      </c>
      <c r="D2760" s="1" t="s">
        <v>173</v>
      </c>
      <c r="G2760" s="1" t="s">
        <v>22</v>
      </c>
      <c r="H2760" s="1" t="s">
        <v>5846</v>
      </c>
      <c r="I2760" s="69">
        <v>44228</v>
      </c>
      <c r="J2760" s="70" t="s">
        <v>175</v>
      </c>
      <c r="K2760" s="1" t="s">
        <v>6319</v>
      </c>
      <c r="L2760" s="1" t="s">
        <v>33</v>
      </c>
      <c r="M2760" s="1" t="s">
        <v>7751</v>
      </c>
      <c r="N2760" s="1" t="s">
        <v>137</v>
      </c>
      <c r="O2760" s="2" t="s">
        <v>822</v>
      </c>
      <c r="P2760" s="2" t="s">
        <v>32</v>
      </c>
      <c r="Q2760" s="2" t="s">
        <v>32</v>
      </c>
      <c r="R2760" s="2" t="s">
        <v>32</v>
      </c>
      <c r="S2760" s="2" t="s">
        <v>32</v>
      </c>
      <c r="T2760" s="1" t="s">
        <v>32</v>
      </c>
      <c r="U2760" s="1" t="s">
        <v>32</v>
      </c>
      <c r="V2760" s="1" t="s">
        <v>32</v>
      </c>
      <c r="W2760" s="1" t="s">
        <v>32</v>
      </c>
    </row>
    <row r="2761" spans="1:23">
      <c r="A2761" s="29" t="str">
        <f>+IF(B2761="N","",IF(COUNTIF(B:B,B2761)&gt;1,COUNTIF(B$3:B2761,B2761),""))</f>
        <v/>
      </c>
      <c r="B2761" s="2" t="str">
        <f>+IF(H2761='Export Demurrage Detention'!$C$2,"Y","N")</f>
        <v>N</v>
      </c>
      <c r="D2761" s="1" t="s">
        <v>173</v>
      </c>
      <c r="G2761" s="1" t="s">
        <v>22</v>
      </c>
      <c r="H2761" s="1" t="s">
        <v>5846</v>
      </c>
      <c r="I2761" s="69">
        <v>44228</v>
      </c>
      <c r="J2761" s="70" t="s">
        <v>175</v>
      </c>
      <c r="K2761" s="1" t="s">
        <v>6319</v>
      </c>
      <c r="L2761" s="1" t="s">
        <v>33</v>
      </c>
      <c r="M2761" s="1" t="s">
        <v>7752</v>
      </c>
      <c r="N2761" s="1" t="s">
        <v>137</v>
      </c>
      <c r="O2761" s="2" t="s">
        <v>822</v>
      </c>
      <c r="P2761" s="2" t="s">
        <v>32</v>
      </c>
      <c r="Q2761" s="2" t="s">
        <v>32</v>
      </c>
      <c r="R2761" s="2" t="s">
        <v>32</v>
      </c>
      <c r="S2761" s="2" t="s">
        <v>32</v>
      </c>
      <c r="T2761" s="1" t="s">
        <v>32</v>
      </c>
      <c r="U2761" s="1" t="s">
        <v>32</v>
      </c>
      <c r="V2761" s="1" t="s">
        <v>32</v>
      </c>
      <c r="W2761" s="1" t="s">
        <v>32</v>
      </c>
    </row>
    <row r="2762" spans="1:23">
      <c r="A2762" s="29" t="str">
        <f>+IF(B2762="N","",IF(COUNTIF(B:B,B2762)&gt;1,COUNTIF(B$3:B2762,B2762),""))</f>
        <v/>
      </c>
      <c r="B2762" s="2" t="str">
        <f>+IF(H2762='Export Demurrage Detention'!$C$2,"Y","N")</f>
        <v>N</v>
      </c>
      <c r="D2762" s="1" t="s">
        <v>173</v>
      </c>
      <c r="G2762" s="1" t="s">
        <v>22</v>
      </c>
      <c r="H2762" s="1" t="s">
        <v>5846</v>
      </c>
      <c r="I2762" s="69">
        <v>44228</v>
      </c>
      <c r="J2762" s="70" t="s">
        <v>175</v>
      </c>
      <c r="K2762" s="1" t="s">
        <v>6319</v>
      </c>
      <c r="L2762" s="1" t="s">
        <v>33</v>
      </c>
      <c r="M2762" s="1" t="s">
        <v>7729</v>
      </c>
      <c r="N2762" s="1" t="s">
        <v>137</v>
      </c>
      <c r="O2762" s="2" t="s">
        <v>822</v>
      </c>
      <c r="P2762" s="2" t="s">
        <v>32</v>
      </c>
      <c r="Q2762" s="2" t="s">
        <v>32</v>
      </c>
      <c r="R2762" s="2" t="s">
        <v>32</v>
      </c>
      <c r="S2762" s="2" t="s">
        <v>32</v>
      </c>
      <c r="T2762" s="1" t="s">
        <v>32</v>
      </c>
      <c r="U2762" s="1" t="s">
        <v>32</v>
      </c>
      <c r="V2762" s="1" t="s">
        <v>32</v>
      </c>
      <c r="W2762" s="1" t="s">
        <v>32</v>
      </c>
    </row>
    <row r="2763" spans="1:23">
      <c r="A2763" s="29" t="str">
        <f>+IF(B2763="N","",IF(COUNTIF(B:B,B2763)&gt;1,COUNTIF(B$3:B2763,B2763),""))</f>
        <v/>
      </c>
      <c r="B2763" s="2" t="str">
        <f>+IF(H2763='Export Demurrage Detention'!$C$2,"Y","N")</f>
        <v>N</v>
      </c>
      <c r="D2763" s="1" t="s">
        <v>173</v>
      </c>
      <c r="G2763" s="1" t="s">
        <v>22</v>
      </c>
      <c r="H2763" s="1" t="s">
        <v>5846</v>
      </c>
      <c r="I2763" s="69">
        <v>44228</v>
      </c>
      <c r="J2763" s="70" t="s">
        <v>175</v>
      </c>
      <c r="K2763" s="1" t="s">
        <v>6319</v>
      </c>
      <c r="L2763" s="1" t="s">
        <v>33</v>
      </c>
      <c r="M2763" s="1" t="s">
        <v>7753</v>
      </c>
      <c r="N2763" s="1" t="s">
        <v>137</v>
      </c>
      <c r="O2763" s="2" t="s">
        <v>822</v>
      </c>
      <c r="P2763" s="2" t="s">
        <v>32</v>
      </c>
      <c r="Q2763" s="2" t="s">
        <v>32</v>
      </c>
      <c r="R2763" s="2" t="s">
        <v>32</v>
      </c>
      <c r="S2763" s="2" t="s">
        <v>32</v>
      </c>
      <c r="T2763" s="1" t="s">
        <v>32</v>
      </c>
      <c r="U2763" s="1" t="s">
        <v>32</v>
      </c>
      <c r="V2763" s="1" t="s">
        <v>32</v>
      </c>
      <c r="W2763" s="1" t="s">
        <v>32</v>
      </c>
    </row>
    <row r="2764" spans="1:23">
      <c r="A2764" s="29" t="str">
        <f>+IF(B2764="N","",IF(COUNTIF(B:B,B2764)&gt;1,COUNTIF(B$3:B2764,B2764),""))</f>
        <v/>
      </c>
      <c r="B2764" s="2" t="str">
        <f>+IF(H2764='Export Demurrage Detention'!$C$2,"Y","N")</f>
        <v>N</v>
      </c>
      <c r="D2764" s="1" t="s">
        <v>173</v>
      </c>
      <c r="G2764" s="1" t="s">
        <v>22</v>
      </c>
      <c r="H2764" s="1" t="s">
        <v>5846</v>
      </c>
      <c r="I2764" s="69">
        <v>44228</v>
      </c>
      <c r="J2764" s="70" t="s">
        <v>175</v>
      </c>
      <c r="K2764" s="1" t="s">
        <v>6319</v>
      </c>
      <c r="L2764" s="1" t="s">
        <v>33</v>
      </c>
      <c r="M2764" s="1" t="s">
        <v>7754</v>
      </c>
      <c r="N2764" s="1" t="s">
        <v>137</v>
      </c>
      <c r="O2764" s="2" t="s">
        <v>822</v>
      </c>
      <c r="P2764" s="2" t="s">
        <v>32</v>
      </c>
      <c r="Q2764" s="2" t="s">
        <v>32</v>
      </c>
      <c r="R2764" s="2" t="s">
        <v>32</v>
      </c>
      <c r="S2764" s="2" t="s">
        <v>32</v>
      </c>
      <c r="T2764" s="1" t="s">
        <v>32</v>
      </c>
      <c r="U2764" s="1" t="s">
        <v>32</v>
      </c>
      <c r="V2764" s="1" t="s">
        <v>32</v>
      </c>
      <c r="W2764" s="1" t="s">
        <v>32</v>
      </c>
    </row>
    <row r="2765" spans="1:23">
      <c r="A2765" s="29" t="str">
        <f>+IF(B2765="N","",IF(COUNTIF(B:B,B2765)&gt;1,COUNTIF(B$3:B2765,B2765),""))</f>
        <v/>
      </c>
      <c r="B2765" s="2" t="str">
        <f>+IF(H2765='Export Demurrage Detention'!$C$2,"Y","N")</f>
        <v>N</v>
      </c>
      <c r="D2765" s="1" t="s">
        <v>173</v>
      </c>
      <c r="G2765" s="1" t="s">
        <v>22</v>
      </c>
      <c r="H2765" s="1" t="s">
        <v>5846</v>
      </c>
      <c r="I2765" s="69">
        <v>44228</v>
      </c>
      <c r="J2765" s="70" t="s">
        <v>175</v>
      </c>
      <c r="K2765" s="1" t="s">
        <v>6319</v>
      </c>
      <c r="L2765" s="1" t="s">
        <v>33</v>
      </c>
      <c r="M2765" s="1" t="s">
        <v>7755</v>
      </c>
      <c r="N2765" s="1" t="s">
        <v>137</v>
      </c>
      <c r="O2765" s="2" t="s">
        <v>822</v>
      </c>
      <c r="P2765" s="2" t="s">
        <v>32</v>
      </c>
      <c r="Q2765" s="2" t="s">
        <v>32</v>
      </c>
      <c r="R2765" s="2" t="s">
        <v>32</v>
      </c>
      <c r="S2765" s="2" t="s">
        <v>32</v>
      </c>
      <c r="T2765" s="1" t="s">
        <v>32</v>
      </c>
      <c r="U2765" s="1" t="s">
        <v>32</v>
      </c>
      <c r="V2765" s="1" t="s">
        <v>32</v>
      </c>
      <c r="W2765" s="1" t="s">
        <v>32</v>
      </c>
    </row>
    <row r="2766" spans="1:23">
      <c r="A2766" s="29" t="str">
        <f>+IF(B2766="N","",IF(COUNTIF(B:B,B2766)&gt;1,COUNTIF(B$3:B2766,B2766),""))</f>
        <v/>
      </c>
      <c r="B2766" s="2" t="str">
        <f>+IF(H2766='Export Demurrage Detention'!$C$2,"Y","N")</f>
        <v>N</v>
      </c>
      <c r="D2766" s="1" t="s">
        <v>173</v>
      </c>
      <c r="G2766" s="1" t="s">
        <v>22</v>
      </c>
      <c r="H2766" s="1" t="s">
        <v>5846</v>
      </c>
      <c r="I2766" s="69">
        <v>44228</v>
      </c>
      <c r="J2766" s="70" t="s">
        <v>175</v>
      </c>
      <c r="K2766" s="1" t="s">
        <v>6319</v>
      </c>
      <c r="L2766" s="1" t="s">
        <v>33</v>
      </c>
      <c r="M2766" s="1" t="s">
        <v>7756</v>
      </c>
      <c r="N2766" s="1" t="s">
        <v>137</v>
      </c>
      <c r="O2766" s="2" t="s">
        <v>822</v>
      </c>
      <c r="P2766" s="2" t="s">
        <v>32</v>
      </c>
      <c r="Q2766" s="2" t="s">
        <v>32</v>
      </c>
      <c r="R2766" s="2" t="s">
        <v>32</v>
      </c>
      <c r="S2766" s="2" t="s">
        <v>32</v>
      </c>
      <c r="T2766" s="1" t="s">
        <v>32</v>
      </c>
      <c r="U2766" s="1" t="s">
        <v>32</v>
      </c>
      <c r="V2766" s="1" t="s">
        <v>32</v>
      </c>
      <c r="W2766" s="1" t="s">
        <v>32</v>
      </c>
    </row>
    <row r="2767" spans="1:23">
      <c r="A2767" s="29" t="str">
        <f>+IF(B2767="N","",IF(COUNTIF(B:B,B2767)&gt;1,COUNTIF(B$3:B2767,B2767),""))</f>
        <v/>
      </c>
      <c r="B2767" s="2" t="str">
        <f>+IF(H2767='Export Demurrage Detention'!$C$2,"Y","N")</f>
        <v>N</v>
      </c>
      <c r="D2767" s="1" t="s">
        <v>173</v>
      </c>
      <c r="G2767" s="1" t="s">
        <v>22</v>
      </c>
      <c r="H2767" s="1" t="s">
        <v>5846</v>
      </c>
      <c r="I2767" s="69">
        <v>44228</v>
      </c>
      <c r="J2767" s="70" t="s">
        <v>175</v>
      </c>
      <c r="K2767" s="1" t="s">
        <v>6319</v>
      </c>
      <c r="L2767" s="1" t="s">
        <v>33</v>
      </c>
      <c r="M2767" s="1" t="s">
        <v>7757</v>
      </c>
      <c r="N2767" s="1" t="s">
        <v>137</v>
      </c>
      <c r="O2767" s="2" t="s">
        <v>822</v>
      </c>
      <c r="P2767" s="2" t="s">
        <v>32</v>
      </c>
      <c r="Q2767" s="2" t="s">
        <v>32</v>
      </c>
      <c r="R2767" s="2" t="s">
        <v>32</v>
      </c>
      <c r="S2767" s="2" t="s">
        <v>32</v>
      </c>
      <c r="T2767" s="1" t="s">
        <v>32</v>
      </c>
      <c r="U2767" s="1" t="s">
        <v>32</v>
      </c>
      <c r="V2767" s="1" t="s">
        <v>32</v>
      </c>
      <c r="W2767" s="1" t="s">
        <v>32</v>
      </c>
    </row>
    <row r="2768" spans="1:23">
      <c r="A2768" s="29" t="str">
        <f>+IF(B2768="N","",IF(COUNTIF(B:B,B2768)&gt;1,COUNTIF(B$3:B2768,B2768),""))</f>
        <v/>
      </c>
      <c r="B2768" s="2" t="str">
        <f>+IF(H2768='Export Demurrage Detention'!$C$2,"Y","N")</f>
        <v>N</v>
      </c>
      <c r="D2768" s="1" t="s">
        <v>173</v>
      </c>
      <c r="G2768" s="1" t="s">
        <v>22</v>
      </c>
      <c r="H2768" s="1" t="s">
        <v>5846</v>
      </c>
      <c r="I2768" s="69">
        <v>44228</v>
      </c>
      <c r="J2768" s="70" t="s">
        <v>175</v>
      </c>
      <c r="K2768" s="1" t="s">
        <v>6319</v>
      </c>
      <c r="L2768" s="1" t="s">
        <v>33</v>
      </c>
      <c r="M2768" s="1" t="s">
        <v>7758</v>
      </c>
      <c r="N2768" s="1" t="s">
        <v>137</v>
      </c>
      <c r="O2768" s="2" t="s">
        <v>822</v>
      </c>
      <c r="P2768" s="2" t="s">
        <v>32</v>
      </c>
      <c r="Q2768" s="2" t="s">
        <v>32</v>
      </c>
      <c r="R2768" s="2" t="s">
        <v>32</v>
      </c>
      <c r="S2768" s="2" t="s">
        <v>32</v>
      </c>
      <c r="T2768" s="1" t="s">
        <v>32</v>
      </c>
      <c r="U2768" s="1" t="s">
        <v>32</v>
      </c>
      <c r="V2768" s="1" t="s">
        <v>32</v>
      </c>
      <c r="W2768" s="1" t="s">
        <v>32</v>
      </c>
    </row>
    <row r="2769" spans="1:23">
      <c r="A2769" s="29" t="str">
        <f>+IF(B2769="N","",IF(COUNTIF(B:B,B2769)&gt;1,COUNTIF(B$3:B2769,B2769),""))</f>
        <v/>
      </c>
      <c r="B2769" s="2" t="str">
        <f>+IF(H2769='Export Demurrage Detention'!$C$2,"Y","N")</f>
        <v>N</v>
      </c>
      <c r="D2769" s="1" t="s">
        <v>173</v>
      </c>
      <c r="G2769" s="1" t="s">
        <v>22</v>
      </c>
      <c r="H2769" s="1" t="s">
        <v>5846</v>
      </c>
      <c r="I2769" s="69">
        <v>44228</v>
      </c>
      <c r="J2769" s="70" t="s">
        <v>175</v>
      </c>
      <c r="K2769" s="1" t="s">
        <v>6319</v>
      </c>
      <c r="L2769" s="1" t="s">
        <v>33</v>
      </c>
      <c r="M2769" s="1" t="s">
        <v>7759</v>
      </c>
      <c r="N2769" s="1" t="s">
        <v>137</v>
      </c>
      <c r="O2769" s="2" t="s">
        <v>822</v>
      </c>
      <c r="P2769" s="2" t="s">
        <v>32</v>
      </c>
      <c r="Q2769" s="2" t="s">
        <v>32</v>
      </c>
      <c r="R2769" s="2" t="s">
        <v>32</v>
      </c>
      <c r="S2769" s="2" t="s">
        <v>32</v>
      </c>
      <c r="T2769" s="1" t="s">
        <v>32</v>
      </c>
      <c r="U2769" s="1" t="s">
        <v>32</v>
      </c>
      <c r="V2769" s="1" t="s">
        <v>32</v>
      </c>
      <c r="W2769" s="1" t="s">
        <v>32</v>
      </c>
    </row>
    <row r="2770" spans="1:23">
      <c r="A2770" s="29" t="str">
        <f>+IF(B2770="N","",IF(COUNTIF(B:B,B2770)&gt;1,COUNTIF(B$3:B2770,B2770),""))</f>
        <v/>
      </c>
      <c r="B2770" s="2" t="str">
        <f>+IF(H2770='Export Demurrage Detention'!$C$2,"Y","N")</f>
        <v>N</v>
      </c>
      <c r="D2770" s="1" t="s">
        <v>173</v>
      </c>
      <c r="G2770" s="1" t="s">
        <v>22</v>
      </c>
      <c r="H2770" s="1" t="s">
        <v>5846</v>
      </c>
      <c r="I2770" s="69">
        <v>44228</v>
      </c>
      <c r="J2770" s="70" t="s">
        <v>175</v>
      </c>
      <c r="K2770" s="1" t="s">
        <v>6319</v>
      </c>
      <c r="L2770" s="1" t="s">
        <v>33</v>
      </c>
      <c r="M2770" s="1" t="s">
        <v>7760</v>
      </c>
      <c r="N2770" s="1" t="s">
        <v>137</v>
      </c>
      <c r="O2770" s="2" t="s">
        <v>822</v>
      </c>
      <c r="P2770" s="2" t="s">
        <v>32</v>
      </c>
      <c r="Q2770" s="2" t="s">
        <v>32</v>
      </c>
      <c r="R2770" s="2" t="s">
        <v>32</v>
      </c>
      <c r="S2770" s="2" t="s">
        <v>32</v>
      </c>
      <c r="T2770" s="1" t="s">
        <v>32</v>
      </c>
      <c r="U2770" s="1" t="s">
        <v>32</v>
      </c>
      <c r="V2770" s="1" t="s">
        <v>32</v>
      </c>
      <c r="W2770" s="1" t="s">
        <v>32</v>
      </c>
    </row>
    <row r="2771" spans="1:23">
      <c r="A2771" s="29" t="str">
        <f>+IF(B2771="N","",IF(COUNTIF(B:B,B2771)&gt;1,COUNTIF(B$3:B2771,B2771),""))</f>
        <v/>
      </c>
      <c r="B2771" s="2" t="str">
        <f>+IF(H2771='Export Demurrage Detention'!$C$2,"Y","N")</f>
        <v>N</v>
      </c>
      <c r="D2771" s="1" t="s">
        <v>173</v>
      </c>
      <c r="G2771" s="1" t="s">
        <v>22</v>
      </c>
      <c r="H2771" s="1" t="s">
        <v>5846</v>
      </c>
      <c r="I2771" s="69">
        <v>44228</v>
      </c>
      <c r="J2771" s="70" t="s">
        <v>175</v>
      </c>
      <c r="K2771" s="1" t="s">
        <v>6319</v>
      </c>
      <c r="L2771" s="1" t="s">
        <v>33</v>
      </c>
      <c r="M2771" s="1" t="s">
        <v>7761</v>
      </c>
      <c r="N2771" s="1" t="s">
        <v>137</v>
      </c>
      <c r="O2771" s="2" t="s">
        <v>822</v>
      </c>
      <c r="P2771" s="2" t="s">
        <v>32</v>
      </c>
      <c r="Q2771" s="2" t="s">
        <v>32</v>
      </c>
      <c r="R2771" s="2" t="s">
        <v>32</v>
      </c>
      <c r="S2771" s="2" t="s">
        <v>32</v>
      </c>
      <c r="T2771" s="1" t="s">
        <v>32</v>
      </c>
      <c r="U2771" s="1" t="s">
        <v>32</v>
      </c>
      <c r="V2771" s="1" t="s">
        <v>32</v>
      </c>
      <c r="W2771" s="1" t="s">
        <v>32</v>
      </c>
    </row>
    <row r="2772" spans="1:23">
      <c r="A2772" s="29" t="str">
        <f>+IF(B2772="N","",IF(COUNTIF(B:B,B2772)&gt;1,COUNTIF(B$3:B2772,B2772),""))</f>
        <v/>
      </c>
      <c r="B2772" s="2" t="str">
        <f>+IF(H2772='Export Demurrage Detention'!$C$2,"Y","N")</f>
        <v>N</v>
      </c>
      <c r="D2772" s="1" t="s">
        <v>173</v>
      </c>
      <c r="G2772" s="1" t="s">
        <v>22</v>
      </c>
      <c r="H2772" s="1" t="s">
        <v>5846</v>
      </c>
      <c r="I2772" s="69">
        <v>44228</v>
      </c>
      <c r="J2772" s="70" t="s">
        <v>175</v>
      </c>
      <c r="K2772" s="1" t="s">
        <v>6319</v>
      </c>
      <c r="L2772" s="1" t="s">
        <v>33</v>
      </c>
      <c r="M2772" s="1" t="s">
        <v>7762</v>
      </c>
      <c r="N2772" s="1" t="s">
        <v>137</v>
      </c>
      <c r="O2772" s="2" t="s">
        <v>822</v>
      </c>
      <c r="P2772" s="2" t="s">
        <v>32</v>
      </c>
      <c r="Q2772" s="2" t="s">
        <v>32</v>
      </c>
      <c r="R2772" s="2" t="s">
        <v>32</v>
      </c>
      <c r="S2772" s="2" t="s">
        <v>32</v>
      </c>
      <c r="T2772" s="1" t="s">
        <v>32</v>
      </c>
      <c r="U2772" s="1" t="s">
        <v>32</v>
      </c>
      <c r="V2772" s="1" t="s">
        <v>32</v>
      </c>
      <c r="W2772" s="1" t="s">
        <v>32</v>
      </c>
    </row>
    <row r="2773" spans="1:23">
      <c r="A2773" s="29" t="str">
        <f>+IF(B2773="N","",IF(COUNTIF(B:B,B2773)&gt;1,COUNTIF(B$3:B2773,B2773),""))</f>
        <v/>
      </c>
      <c r="B2773" s="2" t="str">
        <f>+IF(H2773='Export Demurrage Detention'!$C$2,"Y","N")</f>
        <v>N</v>
      </c>
      <c r="D2773" s="1" t="s">
        <v>173</v>
      </c>
      <c r="G2773" s="1" t="s">
        <v>22</v>
      </c>
      <c r="H2773" s="1" t="s">
        <v>5846</v>
      </c>
      <c r="I2773" s="69">
        <v>44228</v>
      </c>
      <c r="J2773" s="70" t="s">
        <v>175</v>
      </c>
      <c r="K2773" s="1" t="s">
        <v>6319</v>
      </c>
      <c r="L2773" s="1" t="s">
        <v>33</v>
      </c>
      <c r="M2773" s="1" t="s">
        <v>7763</v>
      </c>
      <c r="N2773" s="1" t="s">
        <v>137</v>
      </c>
      <c r="O2773" s="2" t="s">
        <v>822</v>
      </c>
      <c r="P2773" s="2" t="s">
        <v>32</v>
      </c>
      <c r="Q2773" s="2" t="s">
        <v>32</v>
      </c>
      <c r="R2773" s="2" t="s">
        <v>32</v>
      </c>
      <c r="S2773" s="2" t="s">
        <v>32</v>
      </c>
      <c r="T2773" s="1" t="s">
        <v>32</v>
      </c>
      <c r="U2773" s="1" t="s">
        <v>32</v>
      </c>
      <c r="V2773" s="1" t="s">
        <v>32</v>
      </c>
      <c r="W2773" s="1" t="s">
        <v>32</v>
      </c>
    </row>
    <row r="2774" spans="1:23">
      <c r="A2774" s="29" t="str">
        <f>+IF(B2774="N","",IF(COUNTIF(B:B,B2774)&gt;1,COUNTIF(B$3:B2774,B2774),""))</f>
        <v/>
      </c>
      <c r="B2774" s="2" t="str">
        <f>+IF(H2774='Export Demurrage Detention'!$C$2,"Y","N")</f>
        <v>N</v>
      </c>
      <c r="D2774" s="1" t="s">
        <v>173</v>
      </c>
      <c r="G2774" s="1" t="s">
        <v>22</v>
      </c>
      <c r="H2774" s="1" t="s">
        <v>5846</v>
      </c>
      <c r="I2774" s="69">
        <v>44228</v>
      </c>
      <c r="J2774" s="70" t="s">
        <v>175</v>
      </c>
      <c r="K2774" s="1" t="s">
        <v>6319</v>
      </c>
      <c r="L2774" s="1" t="s">
        <v>33</v>
      </c>
      <c r="M2774" s="1" t="s">
        <v>7764</v>
      </c>
      <c r="N2774" s="1" t="s">
        <v>137</v>
      </c>
      <c r="O2774" s="2" t="s">
        <v>822</v>
      </c>
      <c r="P2774" s="2" t="s">
        <v>32</v>
      </c>
      <c r="Q2774" s="2" t="s">
        <v>32</v>
      </c>
      <c r="R2774" s="2" t="s">
        <v>32</v>
      </c>
      <c r="S2774" s="2" t="s">
        <v>32</v>
      </c>
      <c r="T2774" s="1" t="s">
        <v>32</v>
      </c>
      <c r="U2774" s="1" t="s">
        <v>32</v>
      </c>
      <c r="V2774" s="1" t="s">
        <v>32</v>
      </c>
      <c r="W2774" s="1" t="s">
        <v>32</v>
      </c>
    </row>
    <row r="2775" spans="1:23">
      <c r="A2775" s="29" t="str">
        <f>+IF(B2775="N","",IF(COUNTIF(B:B,B2775)&gt;1,COUNTIF(B$3:B2775,B2775),""))</f>
        <v/>
      </c>
      <c r="B2775" s="2" t="str">
        <f>+IF(H2775='Export Demurrage Detention'!$C$2,"Y","N")</f>
        <v>N</v>
      </c>
      <c r="D2775" s="1" t="s">
        <v>173</v>
      </c>
      <c r="G2775" s="1" t="s">
        <v>22</v>
      </c>
      <c r="H2775" s="1" t="s">
        <v>5846</v>
      </c>
      <c r="I2775" s="69">
        <v>44228</v>
      </c>
      <c r="J2775" s="70" t="s">
        <v>175</v>
      </c>
      <c r="K2775" s="1" t="s">
        <v>6319</v>
      </c>
      <c r="L2775" s="1" t="s">
        <v>33</v>
      </c>
      <c r="M2775" s="1" t="s">
        <v>7765</v>
      </c>
      <c r="N2775" s="1" t="s">
        <v>137</v>
      </c>
      <c r="O2775" s="2" t="s">
        <v>822</v>
      </c>
      <c r="P2775" s="2" t="s">
        <v>32</v>
      </c>
      <c r="Q2775" s="2" t="s">
        <v>32</v>
      </c>
      <c r="R2775" s="2" t="s">
        <v>32</v>
      </c>
      <c r="S2775" s="2" t="s">
        <v>32</v>
      </c>
      <c r="T2775" s="1" t="s">
        <v>32</v>
      </c>
      <c r="U2775" s="1" t="s">
        <v>32</v>
      </c>
      <c r="V2775" s="1" t="s">
        <v>32</v>
      </c>
      <c r="W2775" s="1" t="s">
        <v>32</v>
      </c>
    </row>
    <row r="2776" spans="1:23">
      <c r="A2776" s="29" t="str">
        <f>+IF(B2776="N","",IF(COUNTIF(B:B,B2776)&gt;1,COUNTIF(B$3:B2776,B2776),""))</f>
        <v/>
      </c>
      <c r="B2776" s="2" t="str">
        <f>+IF(H2776='Export Demurrage Detention'!$C$2,"Y","N")</f>
        <v>N</v>
      </c>
      <c r="D2776" s="1" t="s">
        <v>173</v>
      </c>
      <c r="G2776" s="1" t="s">
        <v>22</v>
      </c>
      <c r="H2776" s="1" t="s">
        <v>5846</v>
      </c>
      <c r="I2776" s="69">
        <v>44228</v>
      </c>
      <c r="J2776" s="70" t="s">
        <v>175</v>
      </c>
      <c r="K2776" s="1" t="s">
        <v>6319</v>
      </c>
      <c r="L2776" s="1" t="s">
        <v>33</v>
      </c>
      <c r="M2776" s="1" t="s">
        <v>7766</v>
      </c>
      <c r="N2776" s="1" t="s">
        <v>137</v>
      </c>
      <c r="O2776" s="2" t="s">
        <v>822</v>
      </c>
      <c r="P2776" s="2" t="s">
        <v>32</v>
      </c>
      <c r="Q2776" s="2" t="s">
        <v>32</v>
      </c>
      <c r="R2776" s="2" t="s">
        <v>32</v>
      </c>
      <c r="S2776" s="2" t="s">
        <v>32</v>
      </c>
      <c r="T2776" s="1" t="s">
        <v>32</v>
      </c>
      <c r="U2776" s="1" t="s">
        <v>32</v>
      </c>
      <c r="V2776" s="1" t="s">
        <v>32</v>
      </c>
      <c r="W2776" s="1" t="s">
        <v>32</v>
      </c>
    </row>
    <row r="2777" spans="1:23">
      <c r="A2777" s="29" t="str">
        <f>+IF(B2777="N","",IF(COUNTIF(B:B,B2777)&gt;1,COUNTIF(B$3:B2777,B2777),""))</f>
        <v/>
      </c>
      <c r="B2777" s="2" t="str">
        <f>+IF(H2777='Export Demurrage Detention'!$C$2,"Y","N")</f>
        <v>N</v>
      </c>
      <c r="D2777" s="1" t="s">
        <v>173</v>
      </c>
      <c r="G2777" s="1" t="s">
        <v>22</v>
      </c>
      <c r="H2777" s="1" t="s">
        <v>5846</v>
      </c>
      <c r="I2777" s="69">
        <v>44228</v>
      </c>
      <c r="J2777" s="70" t="s">
        <v>175</v>
      </c>
      <c r="K2777" s="1" t="s">
        <v>6319</v>
      </c>
      <c r="L2777" s="1" t="s">
        <v>33</v>
      </c>
      <c r="M2777" s="1" t="s">
        <v>7767</v>
      </c>
      <c r="N2777" s="1" t="s">
        <v>137</v>
      </c>
      <c r="O2777" s="2" t="s">
        <v>822</v>
      </c>
      <c r="P2777" s="2" t="s">
        <v>32</v>
      </c>
      <c r="Q2777" s="2" t="s">
        <v>32</v>
      </c>
      <c r="R2777" s="2" t="s">
        <v>32</v>
      </c>
      <c r="S2777" s="2" t="s">
        <v>32</v>
      </c>
      <c r="T2777" s="1" t="s">
        <v>32</v>
      </c>
      <c r="U2777" s="1" t="s">
        <v>32</v>
      </c>
      <c r="V2777" s="1" t="s">
        <v>32</v>
      </c>
      <c r="W2777" s="1" t="s">
        <v>32</v>
      </c>
    </row>
    <row r="2778" spans="1:23">
      <c r="A2778" s="29" t="str">
        <f>+IF(B2778="N","",IF(COUNTIF(B:B,B2778)&gt;1,COUNTIF(B$3:B2778,B2778),""))</f>
        <v/>
      </c>
      <c r="B2778" s="2" t="str">
        <f>+IF(H2778='Export Demurrage Detention'!$C$2,"Y","N")</f>
        <v>N</v>
      </c>
      <c r="D2778" s="1" t="s">
        <v>173</v>
      </c>
      <c r="G2778" s="1" t="s">
        <v>22</v>
      </c>
      <c r="H2778" s="1" t="s">
        <v>5846</v>
      </c>
      <c r="I2778" s="69">
        <v>44228</v>
      </c>
      <c r="J2778" s="70" t="s">
        <v>175</v>
      </c>
      <c r="K2778" s="1" t="s">
        <v>6319</v>
      </c>
      <c r="L2778" s="1" t="s">
        <v>33</v>
      </c>
      <c r="M2778" s="1" t="s">
        <v>7768</v>
      </c>
      <c r="N2778" s="1" t="s">
        <v>137</v>
      </c>
      <c r="O2778" s="2" t="s">
        <v>822</v>
      </c>
      <c r="P2778" s="2" t="s">
        <v>32</v>
      </c>
      <c r="Q2778" s="2" t="s">
        <v>32</v>
      </c>
      <c r="R2778" s="2" t="s">
        <v>32</v>
      </c>
      <c r="S2778" s="2" t="s">
        <v>32</v>
      </c>
      <c r="T2778" s="1" t="s">
        <v>32</v>
      </c>
      <c r="U2778" s="1" t="s">
        <v>32</v>
      </c>
      <c r="V2778" s="1" t="s">
        <v>32</v>
      </c>
      <c r="W2778" s="1" t="s">
        <v>32</v>
      </c>
    </row>
    <row r="2779" spans="1:23">
      <c r="A2779" s="29" t="str">
        <f>+IF(B2779="N","",IF(COUNTIF(B:B,B2779)&gt;1,COUNTIF(B$3:B2779,B2779),""))</f>
        <v/>
      </c>
      <c r="B2779" s="2" t="str">
        <f>+IF(H2779='Export Demurrage Detention'!$C$2,"Y","N")</f>
        <v>N</v>
      </c>
      <c r="D2779" s="1" t="s">
        <v>173</v>
      </c>
      <c r="G2779" s="1" t="s">
        <v>22</v>
      </c>
      <c r="H2779" s="1" t="s">
        <v>5846</v>
      </c>
      <c r="I2779" s="69">
        <v>44228</v>
      </c>
      <c r="J2779" s="70" t="s">
        <v>175</v>
      </c>
      <c r="K2779" s="1" t="s">
        <v>6319</v>
      </c>
      <c r="L2779" s="1" t="s">
        <v>33</v>
      </c>
      <c r="M2779" s="1" t="s">
        <v>7769</v>
      </c>
      <c r="N2779" s="1" t="s">
        <v>137</v>
      </c>
      <c r="O2779" s="2" t="s">
        <v>822</v>
      </c>
      <c r="P2779" s="2" t="s">
        <v>32</v>
      </c>
      <c r="Q2779" s="2" t="s">
        <v>32</v>
      </c>
      <c r="R2779" s="2" t="s">
        <v>32</v>
      </c>
      <c r="S2779" s="2" t="s">
        <v>32</v>
      </c>
      <c r="T2779" s="1" t="s">
        <v>32</v>
      </c>
      <c r="U2779" s="1" t="s">
        <v>32</v>
      </c>
      <c r="V2779" s="1" t="s">
        <v>32</v>
      </c>
      <c r="W2779" s="1" t="s">
        <v>32</v>
      </c>
    </row>
    <row r="2780" spans="1:23">
      <c r="A2780" s="29" t="str">
        <f>+IF(B2780="N","",IF(COUNTIF(B:B,B2780)&gt;1,COUNTIF(B$3:B2780,B2780),""))</f>
        <v/>
      </c>
      <c r="B2780" s="2" t="str">
        <f>+IF(H2780='Export Demurrage Detention'!$C$2,"Y","N")</f>
        <v>N</v>
      </c>
      <c r="D2780" s="1" t="s">
        <v>173</v>
      </c>
      <c r="G2780" s="1" t="s">
        <v>22</v>
      </c>
      <c r="H2780" s="1" t="s">
        <v>2872</v>
      </c>
      <c r="I2780" s="69">
        <v>44228</v>
      </c>
      <c r="J2780" s="70" t="s">
        <v>175</v>
      </c>
      <c r="K2780" s="1" t="s">
        <v>6319</v>
      </c>
      <c r="L2780" s="1" t="s">
        <v>33</v>
      </c>
      <c r="M2780" s="1" t="s">
        <v>7751</v>
      </c>
      <c r="N2780" s="1" t="s">
        <v>137</v>
      </c>
      <c r="O2780" s="2" t="s">
        <v>822</v>
      </c>
      <c r="P2780" s="2" t="s">
        <v>32</v>
      </c>
      <c r="Q2780" s="2" t="s">
        <v>32</v>
      </c>
      <c r="R2780" s="2" t="s">
        <v>32</v>
      </c>
      <c r="S2780" s="2" t="s">
        <v>32</v>
      </c>
      <c r="T2780" s="1" t="s">
        <v>32</v>
      </c>
      <c r="U2780" s="1" t="s">
        <v>32</v>
      </c>
      <c r="V2780" s="1" t="s">
        <v>32</v>
      </c>
      <c r="W2780" s="1" t="s">
        <v>32</v>
      </c>
    </row>
    <row r="2781" spans="1:23">
      <c r="A2781" s="29" t="str">
        <f>+IF(B2781="N","",IF(COUNTIF(B:B,B2781)&gt;1,COUNTIF(B$3:B2781,B2781),""))</f>
        <v/>
      </c>
      <c r="B2781" s="2" t="str">
        <f>+IF(H2781='Export Demurrage Detention'!$C$2,"Y","N")</f>
        <v>N</v>
      </c>
      <c r="D2781" s="1" t="s">
        <v>173</v>
      </c>
      <c r="G2781" s="1" t="s">
        <v>22</v>
      </c>
      <c r="H2781" s="1" t="s">
        <v>2872</v>
      </c>
      <c r="I2781" s="69">
        <v>44228</v>
      </c>
      <c r="J2781" s="70" t="s">
        <v>175</v>
      </c>
      <c r="K2781" s="1" t="s">
        <v>6319</v>
      </c>
      <c r="L2781" s="1" t="s">
        <v>33</v>
      </c>
      <c r="M2781" s="1" t="s">
        <v>7752</v>
      </c>
      <c r="N2781" s="1" t="s">
        <v>137</v>
      </c>
      <c r="O2781" s="2" t="s">
        <v>822</v>
      </c>
      <c r="P2781" s="2" t="s">
        <v>32</v>
      </c>
      <c r="Q2781" s="2" t="s">
        <v>32</v>
      </c>
      <c r="R2781" s="2" t="s">
        <v>32</v>
      </c>
      <c r="S2781" s="2" t="s">
        <v>32</v>
      </c>
      <c r="T2781" s="1" t="s">
        <v>32</v>
      </c>
      <c r="U2781" s="1" t="s">
        <v>32</v>
      </c>
      <c r="V2781" s="1" t="s">
        <v>32</v>
      </c>
      <c r="W2781" s="1" t="s">
        <v>32</v>
      </c>
    </row>
    <row r="2782" spans="1:23">
      <c r="A2782" s="29" t="str">
        <f>+IF(B2782="N","",IF(COUNTIF(B:B,B2782)&gt;1,COUNTIF(B$3:B2782,B2782),""))</f>
        <v/>
      </c>
      <c r="B2782" s="2" t="str">
        <f>+IF(H2782='Export Demurrage Detention'!$C$2,"Y","N")</f>
        <v>N</v>
      </c>
      <c r="D2782" s="1" t="s">
        <v>173</v>
      </c>
      <c r="G2782" s="1" t="s">
        <v>22</v>
      </c>
      <c r="H2782" s="1" t="s">
        <v>2872</v>
      </c>
      <c r="I2782" s="69">
        <v>44228</v>
      </c>
      <c r="J2782" s="70" t="s">
        <v>175</v>
      </c>
      <c r="K2782" s="1" t="s">
        <v>6319</v>
      </c>
      <c r="L2782" s="1" t="s">
        <v>33</v>
      </c>
      <c r="M2782" s="1" t="s">
        <v>7729</v>
      </c>
      <c r="N2782" s="1" t="s">
        <v>137</v>
      </c>
      <c r="O2782" s="2" t="s">
        <v>822</v>
      </c>
      <c r="P2782" s="2" t="s">
        <v>32</v>
      </c>
      <c r="Q2782" s="2" t="s">
        <v>32</v>
      </c>
      <c r="R2782" s="2" t="s">
        <v>32</v>
      </c>
      <c r="S2782" s="2" t="s">
        <v>32</v>
      </c>
      <c r="T2782" s="1" t="s">
        <v>32</v>
      </c>
      <c r="U2782" s="1" t="s">
        <v>32</v>
      </c>
      <c r="V2782" s="1" t="s">
        <v>32</v>
      </c>
      <c r="W2782" s="1" t="s">
        <v>32</v>
      </c>
    </row>
    <row r="2783" spans="1:23">
      <c r="A2783" s="29" t="str">
        <f>+IF(B2783="N","",IF(COUNTIF(B:B,B2783)&gt;1,COUNTIF(B$3:B2783,B2783),""))</f>
        <v/>
      </c>
      <c r="B2783" s="2" t="str">
        <f>+IF(H2783='Export Demurrage Detention'!$C$2,"Y","N")</f>
        <v>N</v>
      </c>
      <c r="D2783" s="1" t="s">
        <v>173</v>
      </c>
      <c r="G2783" s="1" t="s">
        <v>22</v>
      </c>
      <c r="H2783" s="1" t="s">
        <v>2872</v>
      </c>
      <c r="I2783" s="69">
        <v>44228</v>
      </c>
      <c r="J2783" s="70" t="s">
        <v>175</v>
      </c>
      <c r="K2783" s="1" t="s">
        <v>6319</v>
      </c>
      <c r="L2783" s="1" t="s">
        <v>33</v>
      </c>
      <c r="M2783" s="1" t="s">
        <v>7753</v>
      </c>
      <c r="N2783" s="1" t="s">
        <v>137</v>
      </c>
      <c r="O2783" s="2" t="s">
        <v>822</v>
      </c>
      <c r="P2783" s="2" t="s">
        <v>32</v>
      </c>
      <c r="Q2783" s="2" t="s">
        <v>32</v>
      </c>
      <c r="R2783" s="2" t="s">
        <v>32</v>
      </c>
      <c r="S2783" s="2" t="s">
        <v>32</v>
      </c>
      <c r="T2783" s="1" t="s">
        <v>32</v>
      </c>
      <c r="U2783" s="1" t="s">
        <v>32</v>
      </c>
      <c r="V2783" s="1" t="s">
        <v>32</v>
      </c>
      <c r="W2783" s="1" t="s">
        <v>32</v>
      </c>
    </row>
    <row r="2784" spans="1:23">
      <c r="A2784" s="29" t="str">
        <f>+IF(B2784="N","",IF(COUNTIF(B:B,B2784)&gt;1,COUNTIF(B$3:B2784,B2784),""))</f>
        <v/>
      </c>
      <c r="B2784" s="2" t="str">
        <f>+IF(H2784='Export Demurrage Detention'!$C$2,"Y","N")</f>
        <v>N</v>
      </c>
      <c r="D2784" s="1" t="s">
        <v>173</v>
      </c>
      <c r="G2784" s="1" t="s">
        <v>22</v>
      </c>
      <c r="H2784" s="1" t="s">
        <v>2872</v>
      </c>
      <c r="I2784" s="69">
        <v>44228</v>
      </c>
      <c r="J2784" s="70" t="s">
        <v>175</v>
      </c>
      <c r="K2784" s="1" t="s">
        <v>6319</v>
      </c>
      <c r="L2784" s="1" t="s">
        <v>33</v>
      </c>
      <c r="M2784" s="1" t="s">
        <v>7754</v>
      </c>
      <c r="N2784" s="1" t="s">
        <v>137</v>
      </c>
      <c r="O2784" s="2" t="s">
        <v>822</v>
      </c>
      <c r="P2784" s="2" t="s">
        <v>32</v>
      </c>
      <c r="Q2784" s="2" t="s">
        <v>32</v>
      </c>
      <c r="R2784" s="2" t="s">
        <v>32</v>
      </c>
      <c r="S2784" s="2" t="s">
        <v>32</v>
      </c>
      <c r="T2784" s="1" t="s">
        <v>32</v>
      </c>
      <c r="U2784" s="1" t="s">
        <v>32</v>
      </c>
      <c r="V2784" s="1" t="s">
        <v>32</v>
      </c>
      <c r="W2784" s="1" t="s">
        <v>32</v>
      </c>
    </row>
    <row r="2785" spans="1:23">
      <c r="A2785" s="29" t="str">
        <f>+IF(B2785="N","",IF(COUNTIF(B:B,B2785)&gt;1,COUNTIF(B$3:B2785,B2785),""))</f>
        <v/>
      </c>
      <c r="B2785" s="2" t="str">
        <f>+IF(H2785='Export Demurrage Detention'!$C$2,"Y","N")</f>
        <v>N</v>
      </c>
      <c r="D2785" s="1" t="s">
        <v>173</v>
      </c>
      <c r="G2785" s="1" t="s">
        <v>22</v>
      </c>
      <c r="H2785" s="1" t="s">
        <v>2872</v>
      </c>
      <c r="I2785" s="69">
        <v>44228</v>
      </c>
      <c r="J2785" s="70" t="s">
        <v>175</v>
      </c>
      <c r="K2785" s="1" t="s">
        <v>6319</v>
      </c>
      <c r="L2785" s="1" t="s">
        <v>33</v>
      </c>
      <c r="M2785" s="1" t="s">
        <v>7755</v>
      </c>
      <c r="N2785" s="1" t="s">
        <v>137</v>
      </c>
      <c r="O2785" s="2" t="s">
        <v>822</v>
      </c>
      <c r="P2785" s="2" t="s">
        <v>32</v>
      </c>
      <c r="Q2785" s="2" t="s">
        <v>32</v>
      </c>
      <c r="R2785" s="2" t="s">
        <v>32</v>
      </c>
      <c r="S2785" s="2" t="s">
        <v>32</v>
      </c>
      <c r="T2785" s="1" t="s">
        <v>32</v>
      </c>
      <c r="U2785" s="1" t="s">
        <v>32</v>
      </c>
      <c r="V2785" s="1" t="s">
        <v>32</v>
      </c>
      <c r="W2785" s="1" t="s">
        <v>32</v>
      </c>
    </row>
    <row r="2786" spans="1:23">
      <c r="A2786" s="29" t="str">
        <f>+IF(B2786="N","",IF(COUNTIF(B:B,B2786)&gt;1,COUNTIF(B$3:B2786,B2786),""))</f>
        <v/>
      </c>
      <c r="B2786" s="2" t="str">
        <f>+IF(H2786='Export Demurrage Detention'!$C$2,"Y","N")</f>
        <v>N</v>
      </c>
      <c r="D2786" s="1" t="s">
        <v>173</v>
      </c>
      <c r="G2786" s="1" t="s">
        <v>22</v>
      </c>
      <c r="H2786" s="1" t="s">
        <v>2872</v>
      </c>
      <c r="I2786" s="69">
        <v>44228</v>
      </c>
      <c r="J2786" s="70" t="s">
        <v>175</v>
      </c>
      <c r="K2786" s="1" t="s">
        <v>6319</v>
      </c>
      <c r="L2786" s="1" t="s">
        <v>33</v>
      </c>
      <c r="M2786" s="1" t="s">
        <v>7756</v>
      </c>
      <c r="N2786" s="1" t="s">
        <v>137</v>
      </c>
      <c r="O2786" s="2" t="s">
        <v>822</v>
      </c>
      <c r="P2786" s="2" t="s">
        <v>32</v>
      </c>
      <c r="Q2786" s="2" t="s">
        <v>32</v>
      </c>
      <c r="R2786" s="2" t="s">
        <v>32</v>
      </c>
      <c r="S2786" s="2" t="s">
        <v>32</v>
      </c>
      <c r="T2786" s="1" t="s">
        <v>32</v>
      </c>
      <c r="U2786" s="1" t="s">
        <v>32</v>
      </c>
      <c r="V2786" s="1" t="s">
        <v>32</v>
      </c>
      <c r="W2786" s="1" t="s">
        <v>32</v>
      </c>
    </row>
    <row r="2787" spans="1:23">
      <c r="A2787" s="29" t="str">
        <f>+IF(B2787="N","",IF(COUNTIF(B:B,B2787)&gt;1,COUNTIF(B$3:B2787,B2787),""))</f>
        <v/>
      </c>
      <c r="B2787" s="2" t="str">
        <f>+IF(H2787='Export Demurrage Detention'!$C$2,"Y","N")</f>
        <v>N</v>
      </c>
      <c r="D2787" s="1" t="s">
        <v>173</v>
      </c>
      <c r="G2787" s="1" t="s">
        <v>22</v>
      </c>
      <c r="H2787" s="1" t="s">
        <v>2872</v>
      </c>
      <c r="I2787" s="69">
        <v>44228</v>
      </c>
      <c r="J2787" s="70" t="s">
        <v>175</v>
      </c>
      <c r="K2787" s="1" t="s">
        <v>6319</v>
      </c>
      <c r="L2787" s="1" t="s">
        <v>33</v>
      </c>
      <c r="M2787" s="1" t="s">
        <v>7757</v>
      </c>
      <c r="N2787" s="1" t="s">
        <v>137</v>
      </c>
      <c r="O2787" s="2" t="s">
        <v>822</v>
      </c>
      <c r="P2787" s="2" t="s">
        <v>32</v>
      </c>
      <c r="Q2787" s="2" t="s">
        <v>32</v>
      </c>
      <c r="R2787" s="2" t="s">
        <v>32</v>
      </c>
      <c r="S2787" s="2" t="s">
        <v>32</v>
      </c>
      <c r="T2787" s="1" t="s">
        <v>32</v>
      </c>
      <c r="U2787" s="1" t="s">
        <v>32</v>
      </c>
      <c r="V2787" s="1" t="s">
        <v>32</v>
      </c>
      <c r="W2787" s="1" t="s">
        <v>32</v>
      </c>
    </row>
    <row r="2788" spans="1:23">
      <c r="A2788" s="29" t="str">
        <f>+IF(B2788="N","",IF(COUNTIF(B:B,B2788)&gt;1,COUNTIF(B$3:B2788,B2788),""))</f>
        <v/>
      </c>
      <c r="B2788" s="2" t="str">
        <f>+IF(H2788='Export Demurrage Detention'!$C$2,"Y","N")</f>
        <v>N</v>
      </c>
      <c r="D2788" s="1" t="s">
        <v>173</v>
      </c>
      <c r="G2788" s="1" t="s">
        <v>22</v>
      </c>
      <c r="H2788" s="1" t="s">
        <v>2872</v>
      </c>
      <c r="I2788" s="69">
        <v>44228</v>
      </c>
      <c r="J2788" s="70" t="s">
        <v>175</v>
      </c>
      <c r="K2788" s="1" t="s">
        <v>6319</v>
      </c>
      <c r="L2788" s="1" t="s">
        <v>33</v>
      </c>
      <c r="M2788" s="1" t="s">
        <v>7758</v>
      </c>
      <c r="N2788" s="1" t="s">
        <v>137</v>
      </c>
      <c r="O2788" s="2" t="s">
        <v>822</v>
      </c>
      <c r="P2788" s="2" t="s">
        <v>32</v>
      </c>
      <c r="Q2788" s="2" t="s">
        <v>32</v>
      </c>
      <c r="R2788" s="2" t="s">
        <v>32</v>
      </c>
      <c r="S2788" s="2" t="s">
        <v>32</v>
      </c>
      <c r="T2788" s="1" t="s">
        <v>32</v>
      </c>
      <c r="U2788" s="1" t="s">
        <v>32</v>
      </c>
      <c r="V2788" s="1" t="s">
        <v>32</v>
      </c>
      <c r="W2788" s="1" t="s">
        <v>32</v>
      </c>
    </row>
    <row r="2789" spans="1:23">
      <c r="A2789" s="29" t="str">
        <f>+IF(B2789="N","",IF(COUNTIF(B:B,B2789)&gt;1,COUNTIF(B$3:B2789,B2789),""))</f>
        <v/>
      </c>
      <c r="B2789" s="2" t="str">
        <f>+IF(H2789='Export Demurrage Detention'!$C$2,"Y","N")</f>
        <v>N</v>
      </c>
      <c r="D2789" s="1" t="s">
        <v>173</v>
      </c>
      <c r="G2789" s="1" t="s">
        <v>22</v>
      </c>
      <c r="H2789" s="1" t="s">
        <v>2872</v>
      </c>
      <c r="I2789" s="69">
        <v>44228</v>
      </c>
      <c r="J2789" s="70" t="s">
        <v>175</v>
      </c>
      <c r="K2789" s="1" t="s">
        <v>6319</v>
      </c>
      <c r="L2789" s="1" t="s">
        <v>33</v>
      </c>
      <c r="M2789" s="1" t="s">
        <v>7759</v>
      </c>
      <c r="N2789" s="1" t="s">
        <v>137</v>
      </c>
      <c r="O2789" s="2" t="s">
        <v>822</v>
      </c>
      <c r="P2789" s="2" t="s">
        <v>32</v>
      </c>
      <c r="Q2789" s="2" t="s">
        <v>32</v>
      </c>
      <c r="R2789" s="2" t="s">
        <v>32</v>
      </c>
      <c r="S2789" s="2" t="s">
        <v>32</v>
      </c>
      <c r="T2789" s="1" t="s">
        <v>32</v>
      </c>
      <c r="U2789" s="1" t="s">
        <v>32</v>
      </c>
      <c r="V2789" s="1" t="s">
        <v>32</v>
      </c>
      <c r="W2789" s="1" t="s">
        <v>32</v>
      </c>
    </row>
    <row r="2790" spans="1:23">
      <c r="A2790" s="29" t="str">
        <f>+IF(B2790="N","",IF(COUNTIF(B:B,B2790)&gt;1,COUNTIF(B$3:B2790,B2790),""))</f>
        <v/>
      </c>
      <c r="B2790" s="2" t="str">
        <f>+IF(H2790='Export Demurrage Detention'!$C$2,"Y","N")</f>
        <v>N</v>
      </c>
      <c r="D2790" s="1" t="s">
        <v>173</v>
      </c>
      <c r="G2790" s="1" t="s">
        <v>22</v>
      </c>
      <c r="H2790" s="1" t="s">
        <v>2872</v>
      </c>
      <c r="I2790" s="69">
        <v>44228</v>
      </c>
      <c r="J2790" s="70" t="s">
        <v>175</v>
      </c>
      <c r="K2790" s="1" t="s">
        <v>6319</v>
      </c>
      <c r="L2790" s="1" t="s">
        <v>33</v>
      </c>
      <c r="M2790" s="1" t="s">
        <v>7760</v>
      </c>
      <c r="N2790" s="1" t="s">
        <v>137</v>
      </c>
      <c r="O2790" s="2" t="s">
        <v>822</v>
      </c>
      <c r="P2790" s="2" t="s">
        <v>32</v>
      </c>
      <c r="Q2790" s="2" t="s">
        <v>32</v>
      </c>
      <c r="R2790" s="2" t="s">
        <v>32</v>
      </c>
      <c r="S2790" s="2" t="s">
        <v>32</v>
      </c>
      <c r="T2790" s="1" t="s">
        <v>32</v>
      </c>
      <c r="U2790" s="1" t="s">
        <v>32</v>
      </c>
      <c r="V2790" s="1" t="s">
        <v>32</v>
      </c>
      <c r="W2790" s="1" t="s">
        <v>32</v>
      </c>
    </row>
    <row r="2791" spans="1:23">
      <c r="A2791" s="29" t="str">
        <f>+IF(B2791="N","",IF(COUNTIF(B:B,B2791)&gt;1,COUNTIF(B$3:B2791,B2791),""))</f>
        <v/>
      </c>
      <c r="B2791" s="2" t="str">
        <f>+IF(H2791='Export Demurrage Detention'!$C$2,"Y","N")</f>
        <v>N</v>
      </c>
      <c r="D2791" s="1" t="s">
        <v>173</v>
      </c>
      <c r="G2791" s="1" t="s">
        <v>22</v>
      </c>
      <c r="H2791" s="1" t="s">
        <v>2872</v>
      </c>
      <c r="I2791" s="69">
        <v>44228</v>
      </c>
      <c r="J2791" s="70" t="s">
        <v>175</v>
      </c>
      <c r="K2791" s="1" t="s">
        <v>6319</v>
      </c>
      <c r="L2791" s="1" t="s">
        <v>33</v>
      </c>
      <c r="M2791" s="1" t="s">
        <v>7761</v>
      </c>
      <c r="N2791" s="1" t="s">
        <v>137</v>
      </c>
      <c r="O2791" s="2" t="s">
        <v>822</v>
      </c>
      <c r="P2791" s="2" t="s">
        <v>32</v>
      </c>
      <c r="Q2791" s="2" t="s">
        <v>32</v>
      </c>
      <c r="R2791" s="2" t="s">
        <v>32</v>
      </c>
      <c r="S2791" s="2" t="s">
        <v>32</v>
      </c>
      <c r="T2791" s="1" t="s">
        <v>32</v>
      </c>
      <c r="U2791" s="1" t="s">
        <v>32</v>
      </c>
      <c r="V2791" s="1" t="s">
        <v>32</v>
      </c>
      <c r="W2791" s="1" t="s">
        <v>32</v>
      </c>
    </row>
    <row r="2792" spans="1:23">
      <c r="A2792" s="29" t="str">
        <f>+IF(B2792="N","",IF(COUNTIF(B:B,B2792)&gt;1,COUNTIF(B$3:B2792,B2792),""))</f>
        <v/>
      </c>
      <c r="B2792" s="2" t="str">
        <f>+IF(H2792='Export Demurrage Detention'!$C$2,"Y","N")</f>
        <v>N</v>
      </c>
      <c r="D2792" s="1" t="s">
        <v>173</v>
      </c>
      <c r="G2792" s="1" t="s">
        <v>22</v>
      </c>
      <c r="H2792" s="1" t="s">
        <v>2872</v>
      </c>
      <c r="I2792" s="69">
        <v>44228</v>
      </c>
      <c r="J2792" s="70" t="s">
        <v>175</v>
      </c>
      <c r="K2792" s="1" t="s">
        <v>6319</v>
      </c>
      <c r="L2792" s="1" t="s">
        <v>33</v>
      </c>
      <c r="M2792" s="1" t="s">
        <v>7762</v>
      </c>
      <c r="N2792" s="1" t="s">
        <v>137</v>
      </c>
      <c r="O2792" s="2" t="s">
        <v>822</v>
      </c>
      <c r="P2792" s="2" t="s">
        <v>32</v>
      </c>
      <c r="Q2792" s="2" t="s">
        <v>32</v>
      </c>
      <c r="R2792" s="2" t="s">
        <v>32</v>
      </c>
      <c r="S2792" s="2" t="s">
        <v>32</v>
      </c>
      <c r="T2792" s="1" t="s">
        <v>32</v>
      </c>
      <c r="U2792" s="1" t="s">
        <v>32</v>
      </c>
      <c r="V2792" s="1" t="s">
        <v>32</v>
      </c>
      <c r="W2792" s="1" t="s">
        <v>32</v>
      </c>
    </row>
    <row r="2793" spans="1:23">
      <c r="A2793" s="29" t="str">
        <f>+IF(B2793="N","",IF(COUNTIF(B:B,B2793)&gt;1,COUNTIF(B$3:B2793,B2793),""))</f>
        <v/>
      </c>
      <c r="B2793" s="2" t="str">
        <f>+IF(H2793='Export Demurrage Detention'!$C$2,"Y","N")</f>
        <v>N</v>
      </c>
      <c r="D2793" s="1" t="s">
        <v>173</v>
      </c>
      <c r="G2793" s="1" t="s">
        <v>22</v>
      </c>
      <c r="H2793" s="1" t="s">
        <v>2872</v>
      </c>
      <c r="I2793" s="69">
        <v>44228</v>
      </c>
      <c r="J2793" s="70" t="s">
        <v>175</v>
      </c>
      <c r="K2793" s="1" t="s">
        <v>6319</v>
      </c>
      <c r="L2793" s="1" t="s">
        <v>33</v>
      </c>
      <c r="M2793" s="1" t="s">
        <v>7763</v>
      </c>
      <c r="N2793" s="1" t="s">
        <v>137</v>
      </c>
      <c r="O2793" s="2" t="s">
        <v>822</v>
      </c>
      <c r="P2793" s="2" t="s">
        <v>32</v>
      </c>
      <c r="Q2793" s="2" t="s">
        <v>32</v>
      </c>
      <c r="R2793" s="2" t="s">
        <v>32</v>
      </c>
      <c r="S2793" s="2" t="s">
        <v>32</v>
      </c>
      <c r="T2793" s="1" t="s">
        <v>32</v>
      </c>
      <c r="U2793" s="1" t="s">
        <v>32</v>
      </c>
      <c r="V2793" s="1" t="s">
        <v>32</v>
      </c>
      <c r="W2793" s="1" t="s">
        <v>32</v>
      </c>
    </row>
    <row r="2794" spans="1:23">
      <c r="A2794" s="29" t="str">
        <f>+IF(B2794="N","",IF(COUNTIF(B:B,B2794)&gt;1,COUNTIF(B$3:B2794,B2794),""))</f>
        <v/>
      </c>
      <c r="B2794" s="2" t="str">
        <f>+IF(H2794='Export Demurrage Detention'!$C$2,"Y","N")</f>
        <v>N</v>
      </c>
      <c r="D2794" s="1" t="s">
        <v>173</v>
      </c>
      <c r="G2794" s="1" t="s">
        <v>22</v>
      </c>
      <c r="H2794" s="1" t="s">
        <v>2872</v>
      </c>
      <c r="I2794" s="69">
        <v>44228</v>
      </c>
      <c r="J2794" s="70" t="s">
        <v>175</v>
      </c>
      <c r="K2794" s="1" t="s">
        <v>6319</v>
      </c>
      <c r="L2794" s="1" t="s">
        <v>33</v>
      </c>
      <c r="M2794" s="1" t="s">
        <v>7764</v>
      </c>
      <c r="N2794" s="1" t="s">
        <v>137</v>
      </c>
      <c r="O2794" s="2" t="s">
        <v>822</v>
      </c>
      <c r="P2794" s="2" t="s">
        <v>32</v>
      </c>
      <c r="Q2794" s="2" t="s">
        <v>32</v>
      </c>
      <c r="R2794" s="2" t="s">
        <v>32</v>
      </c>
      <c r="S2794" s="2" t="s">
        <v>32</v>
      </c>
      <c r="T2794" s="1" t="s">
        <v>32</v>
      </c>
      <c r="U2794" s="1" t="s">
        <v>32</v>
      </c>
      <c r="V2794" s="1" t="s">
        <v>32</v>
      </c>
      <c r="W2794" s="1" t="s">
        <v>32</v>
      </c>
    </row>
    <row r="2795" spans="1:23">
      <c r="A2795" s="29" t="str">
        <f>+IF(B2795="N","",IF(COUNTIF(B:B,B2795)&gt;1,COUNTIF(B$3:B2795,B2795),""))</f>
        <v/>
      </c>
      <c r="B2795" s="2" t="str">
        <f>+IF(H2795='Export Demurrage Detention'!$C$2,"Y","N")</f>
        <v>N</v>
      </c>
      <c r="D2795" s="1" t="s">
        <v>173</v>
      </c>
      <c r="G2795" s="1" t="s">
        <v>22</v>
      </c>
      <c r="H2795" s="1" t="s">
        <v>2872</v>
      </c>
      <c r="I2795" s="69">
        <v>44228</v>
      </c>
      <c r="J2795" s="70" t="s">
        <v>175</v>
      </c>
      <c r="K2795" s="1" t="s">
        <v>6319</v>
      </c>
      <c r="L2795" s="1" t="s">
        <v>33</v>
      </c>
      <c r="M2795" s="1" t="s">
        <v>7765</v>
      </c>
      <c r="N2795" s="1" t="s">
        <v>137</v>
      </c>
      <c r="O2795" s="2" t="s">
        <v>822</v>
      </c>
      <c r="P2795" s="2" t="s">
        <v>32</v>
      </c>
      <c r="Q2795" s="2" t="s">
        <v>32</v>
      </c>
      <c r="R2795" s="2" t="s">
        <v>32</v>
      </c>
      <c r="S2795" s="2" t="s">
        <v>32</v>
      </c>
      <c r="T2795" s="1" t="s">
        <v>32</v>
      </c>
      <c r="U2795" s="1" t="s">
        <v>32</v>
      </c>
      <c r="V2795" s="1" t="s">
        <v>32</v>
      </c>
      <c r="W2795" s="1" t="s">
        <v>32</v>
      </c>
    </row>
    <row r="2796" spans="1:23">
      <c r="A2796" s="29" t="str">
        <f>+IF(B2796="N","",IF(COUNTIF(B:B,B2796)&gt;1,COUNTIF(B$3:B2796,B2796),""))</f>
        <v/>
      </c>
      <c r="B2796" s="2" t="str">
        <f>+IF(H2796='Export Demurrage Detention'!$C$2,"Y","N")</f>
        <v>N</v>
      </c>
      <c r="D2796" s="1" t="s">
        <v>173</v>
      </c>
      <c r="G2796" s="1" t="s">
        <v>22</v>
      </c>
      <c r="H2796" s="1" t="s">
        <v>2872</v>
      </c>
      <c r="I2796" s="69">
        <v>44228</v>
      </c>
      <c r="J2796" s="70" t="s">
        <v>175</v>
      </c>
      <c r="K2796" s="1" t="s">
        <v>6319</v>
      </c>
      <c r="L2796" s="1" t="s">
        <v>33</v>
      </c>
      <c r="M2796" s="1" t="s">
        <v>7766</v>
      </c>
      <c r="N2796" s="1" t="s">
        <v>137</v>
      </c>
      <c r="O2796" s="2" t="s">
        <v>822</v>
      </c>
      <c r="P2796" s="2" t="s">
        <v>32</v>
      </c>
      <c r="Q2796" s="2" t="s">
        <v>32</v>
      </c>
      <c r="R2796" s="2" t="s">
        <v>32</v>
      </c>
      <c r="S2796" s="2" t="s">
        <v>32</v>
      </c>
      <c r="T2796" s="1" t="s">
        <v>32</v>
      </c>
      <c r="U2796" s="1" t="s">
        <v>32</v>
      </c>
      <c r="V2796" s="1" t="s">
        <v>32</v>
      </c>
      <c r="W2796" s="1" t="s">
        <v>32</v>
      </c>
    </row>
    <row r="2797" spans="1:23">
      <c r="A2797" s="29" t="str">
        <f>+IF(B2797="N","",IF(COUNTIF(B:B,B2797)&gt;1,COUNTIF(B$3:B2797,B2797),""))</f>
        <v/>
      </c>
      <c r="B2797" s="2" t="str">
        <f>+IF(H2797='Export Demurrage Detention'!$C$2,"Y","N")</f>
        <v>N</v>
      </c>
      <c r="D2797" s="1" t="s">
        <v>173</v>
      </c>
      <c r="G2797" s="1" t="s">
        <v>22</v>
      </c>
      <c r="H2797" s="1" t="s">
        <v>2872</v>
      </c>
      <c r="I2797" s="69">
        <v>44228</v>
      </c>
      <c r="J2797" s="70" t="s">
        <v>175</v>
      </c>
      <c r="K2797" s="1" t="s">
        <v>6319</v>
      </c>
      <c r="L2797" s="1" t="s">
        <v>33</v>
      </c>
      <c r="M2797" s="1" t="s">
        <v>7767</v>
      </c>
      <c r="N2797" s="1" t="s">
        <v>137</v>
      </c>
      <c r="O2797" s="2" t="s">
        <v>822</v>
      </c>
      <c r="P2797" s="2" t="s">
        <v>32</v>
      </c>
      <c r="Q2797" s="2" t="s">
        <v>32</v>
      </c>
      <c r="R2797" s="2" t="s">
        <v>32</v>
      </c>
      <c r="S2797" s="2" t="s">
        <v>32</v>
      </c>
      <c r="T2797" s="1" t="s">
        <v>32</v>
      </c>
      <c r="U2797" s="1" t="s">
        <v>32</v>
      </c>
      <c r="V2797" s="1" t="s">
        <v>32</v>
      </c>
      <c r="W2797" s="1" t="s">
        <v>32</v>
      </c>
    </row>
    <row r="2798" spans="1:23">
      <c r="A2798" s="29" t="str">
        <f>+IF(B2798="N","",IF(COUNTIF(B:B,B2798)&gt;1,COUNTIF(B$3:B2798,B2798),""))</f>
        <v/>
      </c>
      <c r="B2798" s="2" t="str">
        <f>+IF(H2798='Export Demurrage Detention'!$C$2,"Y","N")</f>
        <v>N</v>
      </c>
      <c r="D2798" s="1" t="s">
        <v>173</v>
      </c>
      <c r="G2798" s="1" t="s">
        <v>22</v>
      </c>
      <c r="H2798" s="1" t="s">
        <v>2872</v>
      </c>
      <c r="I2798" s="69">
        <v>44228</v>
      </c>
      <c r="J2798" s="70" t="s">
        <v>175</v>
      </c>
      <c r="K2798" s="1" t="s">
        <v>6319</v>
      </c>
      <c r="L2798" s="1" t="s">
        <v>33</v>
      </c>
      <c r="M2798" s="1" t="s">
        <v>7768</v>
      </c>
      <c r="N2798" s="1" t="s">
        <v>137</v>
      </c>
      <c r="O2798" s="2" t="s">
        <v>822</v>
      </c>
      <c r="P2798" s="2" t="s">
        <v>32</v>
      </c>
      <c r="Q2798" s="2" t="s">
        <v>32</v>
      </c>
      <c r="R2798" s="2" t="s">
        <v>32</v>
      </c>
      <c r="S2798" s="2" t="s">
        <v>32</v>
      </c>
      <c r="T2798" s="1" t="s">
        <v>32</v>
      </c>
      <c r="U2798" s="1" t="s">
        <v>32</v>
      </c>
      <c r="V2798" s="1" t="s">
        <v>32</v>
      </c>
      <c r="W2798" s="1" t="s">
        <v>32</v>
      </c>
    </row>
    <row r="2799" spans="1:23">
      <c r="A2799" s="29" t="str">
        <f>+IF(B2799="N","",IF(COUNTIF(B:B,B2799)&gt;1,COUNTIF(B$3:B2799,B2799),""))</f>
        <v/>
      </c>
      <c r="B2799" s="2" t="str">
        <f>+IF(H2799='Export Demurrage Detention'!$C$2,"Y","N")</f>
        <v>N</v>
      </c>
      <c r="D2799" s="1" t="s">
        <v>173</v>
      </c>
      <c r="G2799" s="1" t="s">
        <v>22</v>
      </c>
      <c r="H2799" s="1" t="s">
        <v>2872</v>
      </c>
      <c r="I2799" s="69">
        <v>44228</v>
      </c>
      <c r="J2799" s="70" t="s">
        <v>175</v>
      </c>
      <c r="K2799" s="1" t="s">
        <v>6319</v>
      </c>
      <c r="L2799" s="1" t="s">
        <v>33</v>
      </c>
      <c r="M2799" s="1" t="s">
        <v>7769</v>
      </c>
      <c r="N2799" s="1" t="s">
        <v>137</v>
      </c>
      <c r="O2799" s="2" t="s">
        <v>822</v>
      </c>
      <c r="P2799" s="2" t="s">
        <v>32</v>
      </c>
      <c r="Q2799" s="2" t="s">
        <v>32</v>
      </c>
      <c r="R2799" s="2" t="s">
        <v>32</v>
      </c>
      <c r="S2799" s="2" t="s">
        <v>32</v>
      </c>
      <c r="T2799" s="1" t="s">
        <v>32</v>
      </c>
      <c r="U2799" s="1" t="s">
        <v>32</v>
      </c>
      <c r="V2799" s="1" t="s">
        <v>32</v>
      </c>
      <c r="W2799" s="1" t="s">
        <v>32</v>
      </c>
    </row>
    <row r="2800" spans="1:23">
      <c r="A2800" s="29" t="str">
        <f>+IF(B2800="N","",IF(COUNTIF(B:B,B2800)&gt;1,COUNTIF(B$3:B2800,B2800),""))</f>
        <v/>
      </c>
      <c r="B2800" s="2" t="str">
        <f>+IF(H2800='Export Demurrage Detention'!$C$2,"Y","N")</f>
        <v>N</v>
      </c>
      <c r="D2800" s="1" t="s">
        <v>173</v>
      </c>
      <c r="G2800" s="1" t="s">
        <v>22</v>
      </c>
      <c r="H2800" s="1" t="s">
        <v>2871</v>
      </c>
      <c r="I2800" s="69">
        <v>44228</v>
      </c>
      <c r="J2800" s="70" t="s">
        <v>175</v>
      </c>
      <c r="K2800" s="1" t="s">
        <v>6319</v>
      </c>
      <c r="L2800" s="1" t="s">
        <v>33</v>
      </c>
      <c r="M2800" s="1" t="s">
        <v>7751</v>
      </c>
      <c r="N2800" s="1" t="s">
        <v>137</v>
      </c>
      <c r="O2800" s="2" t="s">
        <v>822</v>
      </c>
      <c r="P2800" s="2" t="s">
        <v>32</v>
      </c>
      <c r="Q2800" s="2" t="s">
        <v>32</v>
      </c>
      <c r="R2800" s="2" t="s">
        <v>32</v>
      </c>
      <c r="S2800" s="2" t="s">
        <v>32</v>
      </c>
      <c r="T2800" s="1" t="s">
        <v>32</v>
      </c>
      <c r="U2800" s="1" t="s">
        <v>32</v>
      </c>
      <c r="V2800" s="1" t="s">
        <v>32</v>
      </c>
      <c r="W2800" s="1" t="s">
        <v>32</v>
      </c>
    </row>
    <row r="2801" spans="1:23">
      <c r="A2801" s="29" t="str">
        <f>+IF(B2801="N","",IF(COUNTIF(B:B,B2801)&gt;1,COUNTIF(B$3:B2801,B2801),""))</f>
        <v/>
      </c>
      <c r="B2801" s="2" t="str">
        <f>+IF(H2801='Export Demurrage Detention'!$C$2,"Y","N")</f>
        <v>N</v>
      </c>
      <c r="D2801" s="1" t="s">
        <v>173</v>
      </c>
      <c r="G2801" s="1" t="s">
        <v>22</v>
      </c>
      <c r="H2801" s="1" t="s">
        <v>2871</v>
      </c>
      <c r="I2801" s="69">
        <v>44228</v>
      </c>
      <c r="J2801" s="70" t="s">
        <v>175</v>
      </c>
      <c r="K2801" s="1" t="s">
        <v>6319</v>
      </c>
      <c r="L2801" s="1" t="s">
        <v>33</v>
      </c>
      <c r="M2801" s="1" t="s">
        <v>7752</v>
      </c>
      <c r="N2801" s="1" t="s">
        <v>137</v>
      </c>
      <c r="O2801" s="2" t="s">
        <v>822</v>
      </c>
      <c r="P2801" s="2" t="s">
        <v>32</v>
      </c>
      <c r="Q2801" s="2" t="s">
        <v>32</v>
      </c>
      <c r="R2801" s="2" t="s">
        <v>32</v>
      </c>
      <c r="S2801" s="2" t="s">
        <v>32</v>
      </c>
      <c r="T2801" s="1" t="s">
        <v>32</v>
      </c>
      <c r="U2801" s="1" t="s">
        <v>32</v>
      </c>
      <c r="V2801" s="1" t="s">
        <v>32</v>
      </c>
      <c r="W2801" s="1" t="s">
        <v>32</v>
      </c>
    </row>
    <row r="2802" spans="1:23">
      <c r="A2802" s="29" t="str">
        <f>+IF(B2802="N","",IF(COUNTIF(B:B,B2802)&gt;1,COUNTIF(B$3:B2802,B2802),""))</f>
        <v/>
      </c>
      <c r="B2802" s="2" t="str">
        <f>+IF(H2802='Export Demurrage Detention'!$C$2,"Y","N")</f>
        <v>N</v>
      </c>
      <c r="D2802" s="1" t="s">
        <v>173</v>
      </c>
      <c r="G2802" s="1" t="s">
        <v>22</v>
      </c>
      <c r="H2802" s="1" t="s">
        <v>2871</v>
      </c>
      <c r="I2802" s="69">
        <v>44228</v>
      </c>
      <c r="J2802" s="70" t="s">
        <v>175</v>
      </c>
      <c r="K2802" s="1" t="s">
        <v>6319</v>
      </c>
      <c r="L2802" s="1" t="s">
        <v>33</v>
      </c>
      <c r="M2802" s="1" t="s">
        <v>7729</v>
      </c>
      <c r="N2802" s="1" t="s">
        <v>137</v>
      </c>
      <c r="O2802" s="2" t="s">
        <v>822</v>
      </c>
      <c r="P2802" s="2" t="s">
        <v>32</v>
      </c>
      <c r="Q2802" s="2" t="s">
        <v>32</v>
      </c>
      <c r="R2802" s="2" t="s">
        <v>32</v>
      </c>
      <c r="S2802" s="2" t="s">
        <v>32</v>
      </c>
      <c r="T2802" s="1" t="s">
        <v>32</v>
      </c>
      <c r="U2802" s="1" t="s">
        <v>32</v>
      </c>
      <c r="V2802" s="1" t="s">
        <v>32</v>
      </c>
      <c r="W2802" s="1" t="s">
        <v>32</v>
      </c>
    </row>
    <row r="2803" spans="1:23">
      <c r="A2803" s="29" t="str">
        <f>+IF(B2803="N","",IF(COUNTIF(B:B,B2803)&gt;1,COUNTIF(B$3:B2803,B2803),""))</f>
        <v/>
      </c>
      <c r="B2803" s="2" t="str">
        <f>+IF(H2803='Export Demurrage Detention'!$C$2,"Y","N")</f>
        <v>N</v>
      </c>
      <c r="D2803" s="1" t="s">
        <v>173</v>
      </c>
      <c r="G2803" s="1" t="s">
        <v>22</v>
      </c>
      <c r="H2803" s="1" t="s">
        <v>2871</v>
      </c>
      <c r="I2803" s="69">
        <v>44228</v>
      </c>
      <c r="J2803" s="70" t="s">
        <v>175</v>
      </c>
      <c r="K2803" s="1" t="s">
        <v>6319</v>
      </c>
      <c r="L2803" s="1" t="s">
        <v>33</v>
      </c>
      <c r="M2803" s="1" t="s">
        <v>7753</v>
      </c>
      <c r="N2803" s="1" t="s">
        <v>137</v>
      </c>
      <c r="O2803" s="2" t="s">
        <v>822</v>
      </c>
      <c r="P2803" s="2" t="s">
        <v>32</v>
      </c>
      <c r="Q2803" s="2" t="s">
        <v>32</v>
      </c>
      <c r="R2803" s="2" t="s">
        <v>32</v>
      </c>
      <c r="S2803" s="2" t="s">
        <v>32</v>
      </c>
      <c r="T2803" s="1" t="s">
        <v>32</v>
      </c>
      <c r="U2803" s="1" t="s">
        <v>32</v>
      </c>
      <c r="V2803" s="1" t="s">
        <v>32</v>
      </c>
      <c r="W2803" s="1" t="s">
        <v>32</v>
      </c>
    </row>
    <row r="2804" spans="1:23">
      <c r="A2804" s="29" t="str">
        <f>+IF(B2804="N","",IF(COUNTIF(B:B,B2804)&gt;1,COUNTIF(B$3:B2804,B2804),""))</f>
        <v/>
      </c>
      <c r="B2804" s="2" t="str">
        <f>+IF(H2804='Export Demurrage Detention'!$C$2,"Y","N")</f>
        <v>N</v>
      </c>
      <c r="D2804" s="1" t="s">
        <v>173</v>
      </c>
      <c r="G2804" s="1" t="s">
        <v>22</v>
      </c>
      <c r="H2804" s="1" t="s">
        <v>2871</v>
      </c>
      <c r="I2804" s="69">
        <v>44228</v>
      </c>
      <c r="J2804" s="70" t="s">
        <v>175</v>
      </c>
      <c r="K2804" s="1" t="s">
        <v>6319</v>
      </c>
      <c r="L2804" s="1" t="s">
        <v>33</v>
      </c>
      <c r="M2804" s="1" t="s">
        <v>7754</v>
      </c>
      <c r="N2804" s="1" t="s">
        <v>137</v>
      </c>
      <c r="O2804" s="2" t="s">
        <v>822</v>
      </c>
      <c r="P2804" s="2" t="s">
        <v>32</v>
      </c>
      <c r="Q2804" s="2" t="s">
        <v>32</v>
      </c>
      <c r="R2804" s="2" t="s">
        <v>32</v>
      </c>
      <c r="S2804" s="2" t="s">
        <v>32</v>
      </c>
      <c r="T2804" s="1" t="s">
        <v>32</v>
      </c>
      <c r="U2804" s="1" t="s">
        <v>32</v>
      </c>
      <c r="V2804" s="1" t="s">
        <v>32</v>
      </c>
      <c r="W2804" s="1" t="s">
        <v>32</v>
      </c>
    </row>
    <row r="2805" spans="1:23">
      <c r="A2805" s="29" t="str">
        <f>+IF(B2805="N","",IF(COUNTIF(B:B,B2805)&gt;1,COUNTIF(B$3:B2805,B2805),""))</f>
        <v/>
      </c>
      <c r="B2805" s="2" t="str">
        <f>+IF(H2805='Export Demurrage Detention'!$C$2,"Y","N")</f>
        <v>N</v>
      </c>
      <c r="D2805" s="1" t="s">
        <v>173</v>
      </c>
      <c r="G2805" s="1" t="s">
        <v>22</v>
      </c>
      <c r="H2805" s="1" t="s">
        <v>2871</v>
      </c>
      <c r="I2805" s="69">
        <v>44228</v>
      </c>
      <c r="J2805" s="70" t="s">
        <v>175</v>
      </c>
      <c r="K2805" s="1" t="s">
        <v>6319</v>
      </c>
      <c r="L2805" s="1" t="s">
        <v>33</v>
      </c>
      <c r="M2805" s="1" t="s">
        <v>7755</v>
      </c>
      <c r="N2805" s="1" t="s">
        <v>137</v>
      </c>
      <c r="O2805" s="2" t="s">
        <v>822</v>
      </c>
      <c r="P2805" s="2" t="s">
        <v>32</v>
      </c>
      <c r="Q2805" s="2" t="s">
        <v>32</v>
      </c>
      <c r="R2805" s="2" t="s">
        <v>32</v>
      </c>
      <c r="S2805" s="2" t="s">
        <v>32</v>
      </c>
      <c r="T2805" s="1" t="s">
        <v>32</v>
      </c>
      <c r="U2805" s="1" t="s">
        <v>32</v>
      </c>
      <c r="V2805" s="1" t="s">
        <v>32</v>
      </c>
      <c r="W2805" s="1" t="s">
        <v>32</v>
      </c>
    </row>
    <row r="2806" spans="1:23">
      <c r="A2806" s="29" t="str">
        <f>+IF(B2806="N","",IF(COUNTIF(B:B,B2806)&gt;1,COUNTIF(B$3:B2806,B2806),""))</f>
        <v/>
      </c>
      <c r="B2806" s="2" t="str">
        <f>+IF(H2806='Export Demurrage Detention'!$C$2,"Y","N")</f>
        <v>N</v>
      </c>
      <c r="D2806" s="1" t="s">
        <v>173</v>
      </c>
      <c r="G2806" s="1" t="s">
        <v>22</v>
      </c>
      <c r="H2806" s="1" t="s">
        <v>2871</v>
      </c>
      <c r="I2806" s="69">
        <v>44228</v>
      </c>
      <c r="J2806" s="70" t="s">
        <v>175</v>
      </c>
      <c r="K2806" s="1" t="s">
        <v>6319</v>
      </c>
      <c r="L2806" s="1" t="s">
        <v>33</v>
      </c>
      <c r="M2806" s="1" t="s">
        <v>7756</v>
      </c>
      <c r="N2806" s="1" t="s">
        <v>137</v>
      </c>
      <c r="O2806" s="2" t="s">
        <v>822</v>
      </c>
      <c r="P2806" s="2" t="s">
        <v>32</v>
      </c>
      <c r="Q2806" s="2" t="s">
        <v>32</v>
      </c>
      <c r="R2806" s="2" t="s">
        <v>32</v>
      </c>
      <c r="S2806" s="2" t="s">
        <v>32</v>
      </c>
      <c r="T2806" s="1" t="s">
        <v>32</v>
      </c>
      <c r="U2806" s="1" t="s">
        <v>32</v>
      </c>
      <c r="V2806" s="1" t="s">
        <v>32</v>
      </c>
      <c r="W2806" s="1" t="s">
        <v>32</v>
      </c>
    </row>
    <row r="2807" spans="1:23">
      <c r="A2807" s="29" t="str">
        <f>+IF(B2807="N","",IF(COUNTIF(B:B,B2807)&gt;1,COUNTIF(B$3:B2807,B2807),""))</f>
        <v/>
      </c>
      <c r="B2807" s="2" t="str">
        <f>+IF(H2807='Export Demurrage Detention'!$C$2,"Y","N")</f>
        <v>N</v>
      </c>
      <c r="D2807" s="1" t="s">
        <v>173</v>
      </c>
      <c r="G2807" s="1" t="s">
        <v>22</v>
      </c>
      <c r="H2807" s="1" t="s">
        <v>2871</v>
      </c>
      <c r="I2807" s="69">
        <v>44228</v>
      </c>
      <c r="J2807" s="70" t="s">
        <v>175</v>
      </c>
      <c r="K2807" s="1" t="s">
        <v>6319</v>
      </c>
      <c r="L2807" s="1" t="s">
        <v>33</v>
      </c>
      <c r="M2807" s="1" t="s">
        <v>7757</v>
      </c>
      <c r="N2807" s="1" t="s">
        <v>137</v>
      </c>
      <c r="O2807" s="2" t="s">
        <v>822</v>
      </c>
      <c r="P2807" s="2" t="s">
        <v>32</v>
      </c>
      <c r="Q2807" s="2" t="s">
        <v>32</v>
      </c>
      <c r="R2807" s="2" t="s">
        <v>32</v>
      </c>
      <c r="S2807" s="2" t="s">
        <v>32</v>
      </c>
      <c r="T2807" s="1" t="s">
        <v>32</v>
      </c>
      <c r="U2807" s="1" t="s">
        <v>32</v>
      </c>
      <c r="V2807" s="1" t="s">
        <v>32</v>
      </c>
      <c r="W2807" s="1" t="s">
        <v>32</v>
      </c>
    </row>
    <row r="2808" spans="1:23">
      <c r="A2808" s="29" t="str">
        <f>+IF(B2808="N","",IF(COUNTIF(B:B,B2808)&gt;1,COUNTIF(B$3:B2808,B2808),""))</f>
        <v/>
      </c>
      <c r="B2808" s="2" t="str">
        <f>+IF(H2808='Export Demurrage Detention'!$C$2,"Y","N")</f>
        <v>N</v>
      </c>
      <c r="D2808" s="1" t="s">
        <v>173</v>
      </c>
      <c r="G2808" s="1" t="s">
        <v>22</v>
      </c>
      <c r="H2808" s="1" t="s">
        <v>2871</v>
      </c>
      <c r="I2808" s="69">
        <v>44228</v>
      </c>
      <c r="J2808" s="70" t="s">
        <v>175</v>
      </c>
      <c r="K2808" s="1" t="s">
        <v>6319</v>
      </c>
      <c r="L2808" s="1" t="s">
        <v>33</v>
      </c>
      <c r="M2808" s="1" t="s">
        <v>7758</v>
      </c>
      <c r="N2808" s="1" t="s">
        <v>137</v>
      </c>
      <c r="O2808" s="2" t="s">
        <v>822</v>
      </c>
      <c r="P2808" s="2" t="s">
        <v>32</v>
      </c>
      <c r="Q2808" s="2" t="s">
        <v>32</v>
      </c>
      <c r="R2808" s="2" t="s">
        <v>32</v>
      </c>
      <c r="S2808" s="2" t="s">
        <v>32</v>
      </c>
      <c r="T2808" s="1" t="s">
        <v>32</v>
      </c>
      <c r="U2808" s="1" t="s">
        <v>32</v>
      </c>
      <c r="V2808" s="1" t="s">
        <v>32</v>
      </c>
      <c r="W2808" s="1" t="s">
        <v>32</v>
      </c>
    </row>
    <row r="2809" spans="1:23">
      <c r="A2809" s="29" t="str">
        <f>+IF(B2809="N","",IF(COUNTIF(B:B,B2809)&gt;1,COUNTIF(B$3:B2809,B2809),""))</f>
        <v/>
      </c>
      <c r="B2809" s="2" t="str">
        <f>+IF(H2809='Export Demurrage Detention'!$C$2,"Y","N")</f>
        <v>N</v>
      </c>
      <c r="D2809" s="1" t="s">
        <v>173</v>
      </c>
      <c r="G2809" s="1" t="s">
        <v>22</v>
      </c>
      <c r="H2809" s="1" t="s">
        <v>2871</v>
      </c>
      <c r="I2809" s="69">
        <v>44228</v>
      </c>
      <c r="J2809" s="70" t="s">
        <v>175</v>
      </c>
      <c r="K2809" s="1" t="s">
        <v>6319</v>
      </c>
      <c r="L2809" s="1" t="s">
        <v>33</v>
      </c>
      <c r="M2809" s="1" t="s">
        <v>7759</v>
      </c>
      <c r="N2809" s="1" t="s">
        <v>137</v>
      </c>
      <c r="O2809" s="2" t="s">
        <v>822</v>
      </c>
      <c r="P2809" s="2" t="s">
        <v>32</v>
      </c>
      <c r="Q2809" s="2" t="s">
        <v>32</v>
      </c>
      <c r="R2809" s="2" t="s">
        <v>32</v>
      </c>
      <c r="S2809" s="2" t="s">
        <v>32</v>
      </c>
      <c r="T2809" s="1" t="s">
        <v>32</v>
      </c>
      <c r="U2809" s="1" t="s">
        <v>32</v>
      </c>
      <c r="V2809" s="1" t="s">
        <v>32</v>
      </c>
      <c r="W2809" s="1" t="s">
        <v>32</v>
      </c>
    </row>
    <row r="2810" spans="1:23">
      <c r="A2810" s="29" t="str">
        <f>+IF(B2810="N","",IF(COUNTIF(B:B,B2810)&gt;1,COUNTIF(B$3:B2810,B2810),""))</f>
        <v/>
      </c>
      <c r="B2810" s="2" t="str">
        <f>+IF(H2810='Export Demurrage Detention'!$C$2,"Y","N")</f>
        <v>N</v>
      </c>
      <c r="D2810" s="1" t="s">
        <v>173</v>
      </c>
      <c r="G2810" s="1" t="s">
        <v>22</v>
      </c>
      <c r="H2810" s="1" t="s">
        <v>2871</v>
      </c>
      <c r="I2810" s="69">
        <v>44228</v>
      </c>
      <c r="J2810" s="70" t="s">
        <v>175</v>
      </c>
      <c r="K2810" s="1" t="s">
        <v>6319</v>
      </c>
      <c r="L2810" s="1" t="s">
        <v>33</v>
      </c>
      <c r="M2810" s="1" t="s">
        <v>7760</v>
      </c>
      <c r="N2810" s="1" t="s">
        <v>137</v>
      </c>
      <c r="O2810" s="2" t="s">
        <v>822</v>
      </c>
      <c r="P2810" s="2" t="s">
        <v>32</v>
      </c>
      <c r="Q2810" s="2" t="s">
        <v>32</v>
      </c>
      <c r="R2810" s="2" t="s">
        <v>32</v>
      </c>
      <c r="S2810" s="2" t="s">
        <v>32</v>
      </c>
      <c r="T2810" s="1" t="s">
        <v>32</v>
      </c>
      <c r="U2810" s="1" t="s">
        <v>32</v>
      </c>
      <c r="V2810" s="1" t="s">
        <v>32</v>
      </c>
      <c r="W2810" s="1" t="s">
        <v>32</v>
      </c>
    </row>
    <row r="2811" spans="1:23">
      <c r="A2811" s="29" t="str">
        <f>+IF(B2811="N","",IF(COUNTIF(B:B,B2811)&gt;1,COUNTIF(B$3:B2811,B2811),""))</f>
        <v/>
      </c>
      <c r="B2811" s="2" t="str">
        <f>+IF(H2811='Export Demurrage Detention'!$C$2,"Y","N")</f>
        <v>N</v>
      </c>
      <c r="D2811" s="1" t="s">
        <v>173</v>
      </c>
      <c r="G2811" s="1" t="s">
        <v>22</v>
      </c>
      <c r="H2811" s="1" t="s">
        <v>2871</v>
      </c>
      <c r="I2811" s="69">
        <v>44228</v>
      </c>
      <c r="J2811" s="70" t="s">
        <v>175</v>
      </c>
      <c r="K2811" s="1" t="s">
        <v>6319</v>
      </c>
      <c r="L2811" s="1" t="s">
        <v>33</v>
      </c>
      <c r="M2811" s="1" t="s">
        <v>7761</v>
      </c>
      <c r="N2811" s="1" t="s">
        <v>137</v>
      </c>
      <c r="O2811" s="2" t="s">
        <v>822</v>
      </c>
      <c r="P2811" s="2" t="s">
        <v>32</v>
      </c>
      <c r="Q2811" s="2" t="s">
        <v>32</v>
      </c>
      <c r="R2811" s="2" t="s">
        <v>32</v>
      </c>
      <c r="S2811" s="2" t="s">
        <v>32</v>
      </c>
      <c r="T2811" s="1" t="s">
        <v>32</v>
      </c>
      <c r="U2811" s="1" t="s">
        <v>32</v>
      </c>
      <c r="V2811" s="1" t="s">
        <v>32</v>
      </c>
      <c r="W2811" s="1" t="s">
        <v>32</v>
      </c>
    </row>
    <row r="2812" spans="1:23">
      <c r="A2812" s="29" t="str">
        <f>+IF(B2812="N","",IF(COUNTIF(B:B,B2812)&gt;1,COUNTIF(B$3:B2812,B2812),""))</f>
        <v/>
      </c>
      <c r="B2812" s="2" t="str">
        <f>+IF(H2812='Export Demurrage Detention'!$C$2,"Y","N")</f>
        <v>N</v>
      </c>
      <c r="D2812" s="1" t="s">
        <v>173</v>
      </c>
      <c r="G2812" s="1" t="s">
        <v>22</v>
      </c>
      <c r="H2812" s="1" t="s">
        <v>2871</v>
      </c>
      <c r="I2812" s="69">
        <v>44228</v>
      </c>
      <c r="J2812" s="70" t="s">
        <v>175</v>
      </c>
      <c r="K2812" s="1" t="s">
        <v>6319</v>
      </c>
      <c r="L2812" s="1" t="s">
        <v>33</v>
      </c>
      <c r="M2812" s="1" t="s">
        <v>7762</v>
      </c>
      <c r="N2812" s="1" t="s">
        <v>137</v>
      </c>
      <c r="O2812" s="2" t="s">
        <v>822</v>
      </c>
      <c r="P2812" s="2" t="s">
        <v>32</v>
      </c>
      <c r="Q2812" s="2" t="s">
        <v>32</v>
      </c>
      <c r="R2812" s="2" t="s">
        <v>32</v>
      </c>
      <c r="S2812" s="2" t="s">
        <v>32</v>
      </c>
      <c r="T2812" s="1" t="s">
        <v>32</v>
      </c>
      <c r="U2812" s="1" t="s">
        <v>32</v>
      </c>
      <c r="V2812" s="1" t="s">
        <v>32</v>
      </c>
      <c r="W2812" s="1" t="s">
        <v>32</v>
      </c>
    </row>
    <row r="2813" spans="1:23">
      <c r="A2813" s="29" t="str">
        <f>+IF(B2813="N","",IF(COUNTIF(B:B,B2813)&gt;1,COUNTIF(B$3:B2813,B2813),""))</f>
        <v/>
      </c>
      <c r="B2813" s="2" t="str">
        <f>+IF(H2813='Export Demurrage Detention'!$C$2,"Y","N")</f>
        <v>N</v>
      </c>
      <c r="D2813" s="1" t="s">
        <v>173</v>
      </c>
      <c r="G2813" s="1" t="s">
        <v>22</v>
      </c>
      <c r="H2813" s="1" t="s">
        <v>2871</v>
      </c>
      <c r="I2813" s="69">
        <v>44228</v>
      </c>
      <c r="J2813" s="70" t="s">
        <v>175</v>
      </c>
      <c r="K2813" s="1" t="s">
        <v>6319</v>
      </c>
      <c r="L2813" s="1" t="s">
        <v>33</v>
      </c>
      <c r="M2813" s="1" t="s">
        <v>7763</v>
      </c>
      <c r="N2813" s="1" t="s">
        <v>137</v>
      </c>
      <c r="O2813" s="2" t="s">
        <v>822</v>
      </c>
      <c r="P2813" s="2" t="s">
        <v>32</v>
      </c>
      <c r="Q2813" s="2" t="s">
        <v>32</v>
      </c>
      <c r="R2813" s="2" t="s">
        <v>32</v>
      </c>
      <c r="S2813" s="2" t="s">
        <v>32</v>
      </c>
      <c r="T2813" s="1" t="s">
        <v>32</v>
      </c>
      <c r="U2813" s="1" t="s">
        <v>32</v>
      </c>
      <c r="V2813" s="1" t="s">
        <v>32</v>
      </c>
      <c r="W2813" s="1" t="s">
        <v>32</v>
      </c>
    </row>
    <row r="2814" spans="1:23">
      <c r="A2814" s="29" t="str">
        <f>+IF(B2814="N","",IF(COUNTIF(B:B,B2814)&gt;1,COUNTIF(B$3:B2814,B2814),""))</f>
        <v/>
      </c>
      <c r="B2814" s="2" t="str">
        <f>+IF(H2814='Export Demurrage Detention'!$C$2,"Y","N")</f>
        <v>N</v>
      </c>
      <c r="D2814" s="1" t="s">
        <v>173</v>
      </c>
      <c r="G2814" s="1" t="s">
        <v>22</v>
      </c>
      <c r="H2814" s="1" t="s">
        <v>2871</v>
      </c>
      <c r="I2814" s="69">
        <v>44228</v>
      </c>
      <c r="J2814" s="70" t="s">
        <v>175</v>
      </c>
      <c r="K2814" s="1" t="s">
        <v>6319</v>
      </c>
      <c r="L2814" s="1" t="s">
        <v>33</v>
      </c>
      <c r="M2814" s="1" t="s">
        <v>7764</v>
      </c>
      <c r="N2814" s="1" t="s">
        <v>137</v>
      </c>
      <c r="O2814" s="2" t="s">
        <v>822</v>
      </c>
      <c r="P2814" s="2" t="s">
        <v>32</v>
      </c>
      <c r="Q2814" s="2" t="s">
        <v>32</v>
      </c>
      <c r="R2814" s="2" t="s">
        <v>32</v>
      </c>
      <c r="S2814" s="2" t="s">
        <v>32</v>
      </c>
      <c r="T2814" s="1" t="s">
        <v>32</v>
      </c>
      <c r="U2814" s="1" t="s">
        <v>32</v>
      </c>
      <c r="V2814" s="1" t="s">
        <v>32</v>
      </c>
      <c r="W2814" s="1" t="s">
        <v>32</v>
      </c>
    </row>
    <row r="2815" spans="1:23">
      <c r="A2815" s="29" t="str">
        <f>+IF(B2815="N","",IF(COUNTIF(B:B,B2815)&gt;1,COUNTIF(B$3:B2815,B2815),""))</f>
        <v/>
      </c>
      <c r="B2815" s="2" t="str">
        <f>+IF(H2815='Export Demurrage Detention'!$C$2,"Y","N")</f>
        <v>N</v>
      </c>
      <c r="D2815" s="1" t="s">
        <v>173</v>
      </c>
      <c r="G2815" s="1" t="s">
        <v>22</v>
      </c>
      <c r="H2815" s="1" t="s">
        <v>2871</v>
      </c>
      <c r="I2815" s="69">
        <v>44228</v>
      </c>
      <c r="J2815" s="70" t="s">
        <v>175</v>
      </c>
      <c r="K2815" s="1" t="s">
        <v>6319</v>
      </c>
      <c r="L2815" s="1" t="s">
        <v>33</v>
      </c>
      <c r="M2815" s="1" t="s">
        <v>7765</v>
      </c>
      <c r="N2815" s="1" t="s">
        <v>137</v>
      </c>
      <c r="O2815" s="2" t="s">
        <v>822</v>
      </c>
      <c r="P2815" s="2" t="s">
        <v>32</v>
      </c>
      <c r="Q2815" s="2" t="s">
        <v>32</v>
      </c>
      <c r="R2815" s="2" t="s">
        <v>32</v>
      </c>
      <c r="S2815" s="2" t="s">
        <v>32</v>
      </c>
      <c r="T2815" s="1" t="s">
        <v>32</v>
      </c>
      <c r="U2815" s="1" t="s">
        <v>32</v>
      </c>
      <c r="V2815" s="1" t="s">
        <v>32</v>
      </c>
      <c r="W2815" s="1" t="s">
        <v>32</v>
      </c>
    </row>
    <row r="2816" spans="1:23">
      <c r="A2816" s="29" t="str">
        <f>+IF(B2816="N","",IF(COUNTIF(B:B,B2816)&gt;1,COUNTIF(B$3:B2816,B2816),""))</f>
        <v/>
      </c>
      <c r="B2816" s="2" t="str">
        <f>+IF(H2816='Export Demurrage Detention'!$C$2,"Y","N")</f>
        <v>N</v>
      </c>
      <c r="D2816" s="1" t="s">
        <v>173</v>
      </c>
      <c r="G2816" s="1" t="s">
        <v>22</v>
      </c>
      <c r="H2816" s="1" t="s">
        <v>2871</v>
      </c>
      <c r="I2816" s="69">
        <v>44228</v>
      </c>
      <c r="J2816" s="70" t="s">
        <v>175</v>
      </c>
      <c r="K2816" s="1" t="s">
        <v>6319</v>
      </c>
      <c r="L2816" s="1" t="s">
        <v>33</v>
      </c>
      <c r="M2816" s="1" t="s">
        <v>7766</v>
      </c>
      <c r="N2816" s="1" t="s">
        <v>137</v>
      </c>
      <c r="O2816" s="2" t="s">
        <v>822</v>
      </c>
      <c r="P2816" s="2" t="s">
        <v>32</v>
      </c>
      <c r="Q2816" s="2" t="s">
        <v>32</v>
      </c>
      <c r="R2816" s="2" t="s">
        <v>32</v>
      </c>
      <c r="S2816" s="2" t="s">
        <v>32</v>
      </c>
      <c r="T2816" s="1" t="s">
        <v>32</v>
      </c>
      <c r="U2816" s="1" t="s">
        <v>32</v>
      </c>
      <c r="V2816" s="1" t="s">
        <v>32</v>
      </c>
      <c r="W2816" s="1" t="s">
        <v>32</v>
      </c>
    </row>
    <row r="2817" spans="1:23">
      <c r="A2817" s="29" t="str">
        <f>+IF(B2817="N","",IF(COUNTIF(B:B,B2817)&gt;1,COUNTIF(B$3:B2817,B2817),""))</f>
        <v/>
      </c>
      <c r="B2817" s="2" t="str">
        <f>+IF(H2817='Export Demurrage Detention'!$C$2,"Y","N")</f>
        <v>N</v>
      </c>
      <c r="D2817" s="1" t="s">
        <v>173</v>
      </c>
      <c r="G2817" s="1" t="s">
        <v>22</v>
      </c>
      <c r="H2817" s="1" t="s">
        <v>2871</v>
      </c>
      <c r="I2817" s="69">
        <v>44228</v>
      </c>
      <c r="J2817" s="70" t="s">
        <v>175</v>
      </c>
      <c r="K2817" s="1" t="s">
        <v>6319</v>
      </c>
      <c r="L2817" s="1" t="s">
        <v>33</v>
      </c>
      <c r="M2817" s="1" t="s">
        <v>7767</v>
      </c>
      <c r="N2817" s="1" t="s">
        <v>137</v>
      </c>
      <c r="O2817" s="2" t="s">
        <v>822</v>
      </c>
      <c r="P2817" s="2" t="s">
        <v>32</v>
      </c>
      <c r="Q2817" s="2" t="s">
        <v>32</v>
      </c>
      <c r="R2817" s="2" t="s">
        <v>32</v>
      </c>
      <c r="S2817" s="2" t="s">
        <v>32</v>
      </c>
      <c r="T2817" s="1" t="s">
        <v>32</v>
      </c>
      <c r="U2817" s="1" t="s">
        <v>32</v>
      </c>
      <c r="V2817" s="1" t="s">
        <v>32</v>
      </c>
      <c r="W2817" s="1" t="s">
        <v>32</v>
      </c>
    </row>
    <row r="2818" spans="1:23">
      <c r="A2818" s="29" t="str">
        <f>+IF(B2818="N","",IF(COUNTIF(B:B,B2818)&gt;1,COUNTIF(B$3:B2818,B2818),""))</f>
        <v/>
      </c>
      <c r="B2818" s="2" t="str">
        <f>+IF(H2818='Export Demurrage Detention'!$C$2,"Y","N")</f>
        <v>N</v>
      </c>
      <c r="D2818" s="1" t="s">
        <v>173</v>
      </c>
      <c r="G2818" s="1" t="s">
        <v>22</v>
      </c>
      <c r="H2818" s="1" t="s">
        <v>2871</v>
      </c>
      <c r="I2818" s="69">
        <v>44228</v>
      </c>
      <c r="J2818" s="70" t="s">
        <v>175</v>
      </c>
      <c r="K2818" s="1" t="s">
        <v>6319</v>
      </c>
      <c r="L2818" s="1" t="s">
        <v>33</v>
      </c>
      <c r="M2818" s="1" t="s">
        <v>7768</v>
      </c>
      <c r="N2818" s="1" t="s">
        <v>137</v>
      </c>
      <c r="O2818" s="2" t="s">
        <v>822</v>
      </c>
      <c r="P2818" s="2" t="s">
        <v>32</v>
      </c>
      <c r="Q2818" s="2" t="s">
        <v>32</v>
      </c>
      <c r="R2818" s="2" t="s">
        <v>32</v>
      </c>
      <c r="S2818" s="2" t="s">
        <v>32</v>
      </c>
      <c r="T2818" s="1" t="s">
        <v>32</v>
      </c>
      <c r="U2818" s="1" t="s">
        <v>32</v>
      </c>
      <c r="V2818" s="1" t="s">
        <v>32</v>
      </c>
      <c r="W2818" s="1" t="s">
        <v>32</v>
      </c>
    </row>
    <row r="2819" spans="1:23">
      <c r="A2819" s="29" t="str">
        <f>+IF(B2819="N","",IF(COUNTIF(B:B,B2819)&gt;1,COUNTIF(B$3:B2819,B2819),""))</f>
        <v/>
      </c>
      <c r="B2819" s="2" t="str">
        <f>+IF(H2819='Export Demurrage Detention'!$C$2,"Y","N")</f>
        <v>N</v>
      </c>
      <c r="D2819" s="1" t="s">
        <v>173</v>
      </c>
      <c r="G2819" s="1" t="s">
        <v>22</v>
      </c>
      <c r="H2819" s="1" t="s">
        <v>2871</v>
      </c>
      <c r="I2819" s="69">
        <v>44228</v>
      </c>
      <c r="J2819" s="70" t="s">
        <v>175</v>
      </c>
      <c r="K2819" s="1" t="s">
        <v>6319</v>
      </c>
      <c r="L2819" s="1" t="s">
        <v>33</v>
      </c>
      <c r="M2819" s="1" t="s">
        <v>7769</v>
      </c>
      <c r="N2819" s="1" t="s">
        <v>137</v>
      </c>
      <c r="O2819" s="2" t="s">
        <v>822</v>
      </c>
      <c r="P2819" s="2" t="s">
        <v>32</v>
      </c>
      <c r="Q2819" s="2" t="s">
        <v>32</v>
      </c>
      <c r="R2819" s="2" t="s">
        <v>32</v>
      </c>
      <c r="S2819" s="2" t="s">
        <v>32</v>
      </c>
      <c r="T2819" s="1" t="s">
        <v>32</v>
      </c>
      <c r="U2819" s="1" t="s">
        <v>32</v>
      </c>
      <c r="V2819" s="1" t="s">
        <v>32</v>
      </c>
      <c r="W2819" s="1" t="s">
        <v>32</v>
      </c>
    </row>
    <row r="2820" spans="1:23">
      <c r="A2820" s="29" t="str">
        <f>+IF(B2820="N","",IF(COUNTIF(B:B,B2820)&gt;1,COUNTIF(B$3:B2820,B2820),""))</f>
        <v/>
      </c>
      <c r="B2820" s="2" t="str">
        <f>+IF(H2820='Export Demurrage Detention'!$C$2,"Y","N")</f>
        <v>N</v>
      </c>
      <c r="D2820" s="1" t="s">
        <v>173</v>
      </c>
      <c r="G2820" s="1" t="s">
        <v>22</v>
      </c>
      <c r="H2820" s="1" t="s">
        <v>2862</v>
      </c>
      <c r="I2820" s="69">
        <v>44228</v>
      </c>
      <c r="J2820" s="70" t="s">
        <v>175</v>
      </c>
      <c r="K2820" s="1" t="s">
        <v>6319</v>
      </c>
      <c r="L2820" s="1" t="s">
        <v>33</v>
      </c>
      <c r="M2820" s="1" t="s">
        <v>7751</v>
      </c>
      <c r="N2820" s="1" t="s">
        <v>137</v>
      </c>
      <c r="O2820" s="2" t="s">
        <v>822</v>
      </c>
      <c r="P2820" s="2" t="s">
        <v>32</v>
      </c>
      <c r="Q2820" s="2" t="s">
        <v>32</v>
      </c>
      <c r="R2820" s="2" t="s">
        <v>32</v>
      </c>
      <c r="S2820" s="2" t="s">
        <v>32</v>
      </c>
      <c r="T2820" s="1" t="s">
        <v>32</v>
      </c>
      <c r="U2820" s="1" t="s">
        <v>32</v>
      </c>
      <c r="V2820" s="1" t="s">
        <v>32</v>
      </c>
      <c r="W2820" s="1" t="s">
        <v>32</v>
      </c>
    </row>
    <row r="2821" spans="1:23">
      <c r="A2821" s="29" t="str">
        <f>+IF(B2821="N","",IF(COUNTIF(B:B,B2821)&gt;1,COUNTIF(B$3:B2821,B2821),""))</f>
        <v/>
      </c>
      <c r="B2821" s="2" t="str">
        <f>+IF(H2821='Export Demurrage Detention'!$C$2,"Y","N")</f>
        <v>N</v>
      </c>
      <c r="D2821" s="1" t="s">
        <v>173</v>
      </c>
      <c r="G2821" s="1" t="s">
        <v>22</v>
      </c>
      <c r="H2821" s="1" t="s">
        <v>2862</v>
      </c>
      <c r="I2821" s="69">
        <v>44228</v>
      </c>
      <c r="J2821" s="70" t="s">
        <v>175</v>
      </c>
      <c r="K2821" s="1" t="s">
        <v>6319</v>
      </c>
      <c r="L2821" s="1" t="s">
        <v>33</v>
      </c>
      <c r="M2821" s="1" t="s">
        <v>7752</v>
      </c>
      <c r="N2821" s="1" t="s">
        <v>137</v>
      </c>
      <c r="O2821" s="2" t="s">
        <v>822</v>
      </c>
      <c r="P2821" s="2" t="s">
        <v>32</v>
      </c>
      <c r="Q2821" s="2" t="s">
        <v>32</v>
      </c>
      <c r="R2821" s="2" t="s">
        <v>32</v>
      </c>
      <c r="S2821" s="2" t="s">
        <v>32</v>
      </c>
      <c r="T2821" s="1" t="s">
        <v>32</v>
      </c>
      <c r="U2821" s="1" t="s">
        <v>32</v>
      </c>
      <c r="V2821" s="1" t="s">
        <v>32</v>
      </c>
      <c r="W2821" s="1" t="s">
        <v>32</v>
      </c>
    </row>
    <row r="2822" spans="1:23">
      <c r="A2822" s="29" t="str">
        <f>+IF(B2822="N","",IF(COUNTIF(B:B,B2822)&gt;1,COUNTIF(B$3:B2822,B2822),""))</f>
        <v/>
      </c>
      <c r="B2822" s="2" t="str">
        <f>+IF(H2822='Export Demurrage Detention'!$C$2,"Y","N")</f>
        <v>N</v>
      </c>
      <c r="D2822" s="1" t="s">
        <v>173</v>
      </c>
      <c r="G2822" s="1" t="s">
        <v>22</v>
      </c>
      <c r="H2822" s="1" t="s">
        <v>2862</v>
      </c>
      <c r="I2822" s="69">
        <v>44228</v>
      </c>
      <c r="J2822" s="70" t="s">
        <v>175</v>
      </c>
      <c r="K2822" s="1" t="s">
        <v>6319</v>
      </c>
      <c r="L2822" s="1" t="s">
        <v>33</v>
      </c>
      <c r="M2822" s="1" t="s">
        <v>7729</v>
      </c>
      <c r="N2822" s="1" t="s">
        <v>137</v>
      </c>
      <c r="O2822" s="2" t="s">
        <v>822</v>
      </c>
      <c r="P2822" s="2" t="s">
        <v>32</v>
      </c>
      <c r="Q2822" s="2" t="s">
        <v>32</v>
      </c>
      <c r="R2822" s="2" t="s">
        <v>32</v>
      </c>
      <c r="S2822" s="2" t="s">
        <v>32</v>
      </c>
      <c r="T2822" s="1" t="s">
        <v>32</v>
      </c>
      <c r="U2822" s="1" t="s">
        <v>32</v>
      </c>
      <c r="V2822" s="1" t="s">
        <v>32</v>
      </c>
      <c r="W2822" s="1" t="s">
        <v>32</v>
      </c>
    </row>
    <row r="2823" spans="1:23">
      <c r="A2823" s="29" t="str">
        <f>+IF(B2823="N","",IF(COUNTIF(B:B,B2823)&gt;1,COUNTIF(B$3:B2823,B2823),""))</f>
        <v/>
      </c>
      <c r="B2823" s="2" t="str">
        <f>+IF(H2823='Export Demurrage Detention'!$C$2,"Y","N")</f>
        <v>N</v>
      </c>
      <c r="D2823" s="1" t="s">
        <v>173</v>
      </c>
      <c r="G2823" s="1" t="s">
        <v>22</v>
      </c>
      <c r="H2823" s="1" t="s">
        <v>2862</v>
      </c>
      <c r="I2823" s="69">
        <v>44228</v>
      </c>
      <c r="J2823" s="70" t="s">
        <v>175</v>
      </c>
      <c r="K2823" s="1" t="s">
        <v>6319</v>
      </c>
      <c r="L2823" s="1" t="s">
        <v>33</v>
      </c>
      <c r="M2823" s="1" t="s">
        <v>7753</v>
      </c>
      <c r="N2823" s="1" t="s">
        <v>137</v>
      </c>
      <c r="O2823" s="2" t="s">
        <v>822</v>
      </c>
      <c r="P2823" s="2" t="s">
        <v>32</v>
      </c>
      <c r="Q2823" s="2" t="s">
        <v>32</v>
      </c>
      <c r="R2823" s="2" t="s">
        <v>32</v>
      </c>
      <c r="S2823" s="2" t="s">
        <v>32</v>
      </c>
      <c r="T2823" s="1" t="s">
        <v>32</v>
      </c>
      <c r="U2823" s="1" t="s">
        <v>32</v>
      </c>
      <c r="V2823" s="1" t="s">
        <v>32</v>
      </c>
      <c r="W2823" s="1" t="s">
        <v>32</v>
      </c>
    </row>
    <row r="2824" spans="1:23">
      <c r="A2824" s="29" t="str">
        <f>+IF(B2824="N","",IF(COUNTIF(B:B,B2824)&gt;1,COUNTIF(B$3:B2824,B2824),""))</f>
        <v/>
      </c>
      <c r="B2824" s="2" t="str">
        <f>+IF(H2824='Export Demurrage Detention'!$C$2,"Y","N")</f>
        <v>N</v>
      </c>
      <c r="D2824" s="1" t="s">
        <v>173</v>
      </c>
      <c r="G2824" s="1" t="s">
        <v>22</v>
      </c>
      <c r="H2824" s="1" t="s">
        <v>2862</v>
      </c>
      <c r="I2824" s="69">
        <v>44228</v>
      </c>
      <c r="J2824" s="70" t="s">
        <v>175</v>
      </c>
      <c r="K2824" s="1" t="s">
        <v>6319</v>
      </c>
      <c r="L2824" s="1" t="s">
        <v>33</v>
      </c>
      <c r="M2824" s="1" t="s">
        <v>7754</v>
      </c>
      <c r="N2824" s="1" t="s">
        <v>137</v>
      </c>
      <c r="O2824" s="2" t="s">
        <v>822</v>
      </c>
      <c r="P2824" s="2" t="s">
        <v>32</v>
      </c>
      <c r="Q2824" s="2" t="s">
        <v>32</v>
      </c>
      <c r="R2824" s="2" t="s">
        <v>32</v>
      </c>
      <c r="S2824" s="2" t="s">
        <v>32</v>
      </c>
      <c r="T2824" s="1" t="s">
        <v>32</v>
      </c>
      <c r="U2824" s="1" t="s">
        <v>32</v>
      </c>
      <c r="V2824" s="1" t="s">
        <v>32</v>
      </c>
      <c r="W2824" s="1" t="s">
        <v>32</v>
      </c>
    </row>
    <row r="2825" spans="1:23">
      <c r="A2825" s="29" t="str">
        <f>+IF(B2825="N","",IF(COUNTIF(B:B,B2825)&gt;1,COUNTIF(B$3:B2825,B2825),""))</f>
        <v/>
      </c>
      <c r="B2825" s="2" t="str">
        <f>+IF(H2825='Export Demurrage Detention'!$C$2,"Y","N")</f>
        <v>N</v>
      </c>
      <c r="D2825" s="1" t="s">
        <v>173</v>
      </c>
      <c r="G2825" s="1" t="s">
        <v>22</v>
      </c>
      <c r="H2825" s="1" t="s">
        <v>2862</v>
      </c>
      <c r="I2825" s="69">
        <v>44228</v>
      </c>
      <c r="J2825" s="70" t="s">
        <v>175</v>
      </c>
      <c r="K2825" s="1" t="s">
        <v>6319</v>
      </c>
      <c r="L2825" s="1" t="s">
        <v>33</v>
      </c>
      <c r="M2825" s="1" t="s">
        <v>7755</v>
      </c>
      <c r="N2825" s="1" t="s">
        <v>137</v>
      </c>
      <c r="O2825" s="2" t="s">
        <v>822</v>
      </c>
      <c r="P2825" s="2" t="s">
        <v>32</v>
      </c>
      <c r="Q2825" s="2" t="s">
        <v>32</v>
      </c>
      <c r="R2825" s="2" t="s">
        <v>32</v>
      </c>
      <c r="S2825" s="2" t="s">
        <v>32</v>
      </c>
      <c r="T2825" s="1" t="s">
        <v>32</v>
      </c>
      <c r="U2825" s="1" t="s">
        <v>32</v>
      </c>
      <c r="V2825" s="1" t="s">
        <v>32</v>
      </c>
      <c r="W2825" s="1" t="s">
        <v>32</v>
      </c>
    </row>
    <row r="2826" spans="1:23">
      <c r="A2826" s="29" t="str">
        <f>+IF(B2826="N","",IF(COUNTIF(B:B,B2826)&gt;1,COUNTIF(B$3:B2826,B2826),""))</f>
        <v/>
      </c>
      <c r="B2826" s="2" t="str">
        <f>+IF(H2826='Export Demurrage Detention'!$C$2,"Y","N")</f>
        <v>N</v>
      </c>
      <c r="D2826" s="1" t="s">
        <v>173</v>
      </c>
      <c r="G2826" s="1" t="s">
        <v>22</v>
      </c>
      <c r="H2826" s="1" t="s">
        <v>2862</v>
      </c>
      <c r="I2826" s="69">
        <v>44228</v>
      </c>
      <c r="J2826" s="70" t="s">
        <v>175</v>
      </c>
      <c r="K2826" s="1" t="s">
        <v>6319</v>
      </c>
      <c r="L2826" s="1" t="s">
        <v>33</v>
      </c>
      <c r="M2826" s="1" t="s">
        <v>7756</v>
      </c>
      <c r="N2826" s="1" t="s">
        <v>137</v>
      </c>
      <c r="O2826" s="2" t="s">
        <v>822</v>
      </c>
      <c r="P2826" s="2" t="s">
        <v>32</v>
      </c>
      <c r="Q2826" s="2" t="s">
        <v>32</v>
      </c>
      <c r="R2826" s="2" t="s">
        <v>32</v>
      </c>
      <c r="S2826" s="2" t="s">
        <v>32</v>
      </c>
      <c r="T2826" s="1" t="s">
        <v>32</v>
      </c>
      <c r="U2826" s="1" t="s">
        <v>32</v>
      </c>
      <c r="V2826" s="1" t="s">
        <v>32</v>
      </c>
      <c r="W2826" s="1" t="s">
        <v>32</v>
      </c>
    </row>
    <row r="2827" spans="1:23">
      <c r="A2827" s="29" t="str">
        <f>+IF(B2827="N","",IF(COUNTIF(B:B,B2827)&gt;1,COUNTIF(B$3:B2827,B2827),""))</f>
        <v/>
      </c>
      <c r="B2827" s="2" t="str">
        <f>+IF(H2827='Export Demurrage Detention'!$C$2,"Y","N")</f>
        <v>N</v>
      </c>
      <c r="D2827" s="1" t="s">
        <v>173</v>
      </c>
      <c r="G2827" s="1" t="s">
        <v>22</v>
      </c>
      <c r="H2827" s="1" t="s">
        <v>2862</v>
      </c>
      <c r="I2827" s="69">
        <v>44228</v>
      </c>
      <c r="J2827" s="70" t="s">
        <v>175</v>
      </c>
      <c r="K2827" s="1" t="s">
        <v>6319</v>
      </c>
      <c r="L2827" s="1" t="s">
        <v>33</v>
      </c>
      <c r="M2827" s="1" t="s">
        <v>7757</v>
      </c>
      <c r="N2827" s="1" t="s">
        <v>137</v>
      </c>
      <c r="O2827" s="2" t="s">
        <v>822</v>
      </c>
      <c r="P2827" s="2" t="s">
        <v>32</v>
      </c>
      <c r="Q2827" s="2" t="s">
        <v>32</v>
      </c>
      <c r="R2827" s="2" t="s">
        <v>32</v>
      </c>
      <c r="S2827" s="2" t="s">
        <v>32</v>
      </c>
      <c r="T2827" s="1" t="s">
        <v>32</v>
      </c>
      <c r="U2827" s="1" t="s">
        <v>32</v>
      </c>
      <c r="V2827" s="1" t="s">
        <v>32</v>
      </c>
      <c r="W2827" s="1" t="s">
        <v>32</v>
      </c>
    </row>
    <row r="2828" spans="1:23">
      <c r="A2828" s="29" t="str">
        <f>+IF(B2828="N","",IF(COUNTIF(B:B,B2828)&gt;1,COUNTIF(B$3:B2828,B2828),""))</f>
        <v/>
      </c>
      <c r="B2828" s="2" t="str">
        <f>+IF(H2828='Export Demurrage Detention'!$C$2,"Y","N")</f>
        <v>N</v>
      </c>
      <c r="D2828" s="1" t="s">
        <v>173</v>
      </c>
      <c r="G2828" s="1" t="s">
        <v>22</v>
      </c>
      <c r="H2828" s="1" t="s">
        <v>2862</v>
      </c>
      <c r="I2828" s="69">
        <v>44228</v>
      </c>
      <c r="J2828" s="70" t="s">
        <v>175</v>
      </c>
      <c r="K2828" s="1" t="s">
        <v>6319</v>
      </c>
      <c r="L2828" s="1" t="s">
        <v>33</v>
      </c>
      <c r="M2828" s="1" t="s">
        <v>7758</v>
      </c>
      <c r="N2828" s="1" t="s">
        <v>137</v>
      </c>
      <c r="O2828" s="2" t="s">
        <v>822</v>
      </c>
      <c r="P2828" s="2" t="s">
        <v>32</v>
      </c>
      <c r="Q2828" s="2" t="s">
        <v>32</v>
      </c>
      <c r="R2828" s="2" t="s">
        <v>32</v>
      </c>
      <c r="S2828" s="2" t="s">
        <v>32</v>
      </c>
      <c r="T2828" s="1" t="s">
        <v>32</v>
      </c>
      <c r="U2828" s="1" t="s">
        <v>32</v>
      </c>
      <c r="V2828" s="1" t="s">
        <v>32</v>
      </c>
      <c r="W2828" s="1" t="s">
        <v>32</v>
      </c>
    </row>
    <row r="2829" spans="1:23">
      <c r="A2829" s="29" t="str">
        <f>+IF(B2829="N","",IF(COUNTIF(B:B,B2829)&gt;1,COUNTIF(B$3:B2829,B2829),""))</f>
        <v/>
      </c>
      <c r="B2829" s="2" t="str">
        <f>+IF(H2829='Export Demurrage Detention'!$C$2,"Y","N")</f>
        <v>N</v>
      </c>
      <c r="D2829" s="1" t="s">
        <v>173</v>
      </c>
      <c r="G2829" s="1" t="s">
        <v>22</v>
      </c>
      <c r="H2829" s="1" t="s">
        <v>2862</v>
      </c>
      <c r="I2829" s="69">
        <v>44228</v>
      </c>
      <c r="J2829" s="70" t="s">
        <v>175</v>
      </c>
      <c r="K2829" s="1" t="s">
        <v>6319</v>
      </c>
      <c r="L2829" s="1" t="s">
        <v>33</v>
      </c>
      <c r="M2829" s="1" t="s">
        <v>7759</v>
      </c>
      <c r="N2829" s="1" t="s">
        <v>137</v>
      </c>
      <c r="O2829" s="2" t="s">
        <v>822</v>
      </c>
      <c r="P2829" s="2" t="s">
        <v>32</v>
      </c>
      <c r="Q2829" s="2" t="s">
        <v>32</v>
      </c>
      <c r="R2829" s="2" t="s">
        <v>32</v>
      </c>
      <c r="S2829" s="2" t="s">
        <v>32</v>
      </c>
      <c r="T2829" s="1" t="s">
        <v>32</v>
      </c>
      <c r="U2829" s="1" t="s">
        <v>32</v>
      </c>
      <c r="V2829" s="1" t="s">
        <v>32</v>
      </c>
      <c r="W2829" s="1" t="s">
        <v>32</v>
      </c>
    </row>
    <row r="2830" spans="1:23">
      <c r="A2830" s="29" t="str">
        <f>+IF(B2830="N","",IF(COUNTIF(B:B,B2830)&gt;1,COUNTIF(B$3:B2830,B2830),""))</f>
        <v/>
      </c>
      <c r="B2830" s="2" t="str">
        <f>+IF(H2830='Export Demurrage Detention'!$C$2,"Y","N")</f>
        <v>N</v>
      </c>
      <c r="D2830" s="1" t="s">
        <v>173</v>
      </c>
      <c r="G2830" s="1" t="s">
        <v>22</v>
      </c>
      <c r="H2830" s="1" t="s">
        <v>2862</v>
      </c>
      <c r="I2830" s="69">
        <v>44228</v>
      </c>
      <c r="J2830" s="70" t="s">
        <v>175</v>
      </c>
      <c r="K2830" s="1" t="s">
        <v>6319</v>
      </c>
      <c r="L2830" s="1" t="s">
        <v>33</v>
      </c>
      <c r="M2830" s="1" t="s">
        <v>7760</v>
      </c>
      <c r="N2830" s="1" t="s">
        <v>137</v>
      </c>
      <c r="O2830" s="2" t="s">
        <v>822</v>
      </c>
      <c r="P2830" s="2" t="s">
        <v>32</v>
      </c>
      <c r="Q2830" s="2" t="s">
        <v>32</v>
      </c>
      <c r="R2830" s="2" t="s">
        <v>32</v>
      </c>
      <c r="S2830" s="2" t="s">
        <v>32</v>
      </c>
      <c r="T2830" s="1" t="s">
        <v>32</v>
      </c>
      <c r="U2830" s="1" t="s">
        <v>32</v>
      </c>
      <c r="V2830" s="1" t="s">
        <v>32</v>
      </c>
      <c r="W2830" s="1" t="s">
        <v>32</v>
      </c>
    </row>
    <row r="2831" spans="1:23">
      <c r="A2831" s="29" t="str">
        <f>+IF(B2831="N","",IF(COUNTIF(B:B,B2831)&gt;1,COUNTIF(B$3:B2831,B2831),""))</f>
        <v/>
      </c>
      <c r="B2831" s="2" t="str">
        <f>+IF(H2831='Export Demurrage Detention'!$C$2,"Y","N")</f>
        <v>N</v>
      </c>
      <c r="D2831" s="1" t="s">
        <v>173</v>
      </c>
      <c r="G2831" s="1" t="s">
        <v>22</v>
      </c>
      <c r="H2831" s="1" t="s">
        <v>2862</v>
      </c>
      <c r="I2831" s="69">
        <v>44228</v>
      </c>
      <c r="J2831" s="70" t="s">
        <v>175</v>
      </c>
      <c r="K2831" s="1" t="s">
        <v>6319</v>
      </c>
      <c r="L2831" s="1" t="s">
        <v>33</v>
      </c>
      <c r="M2831" s="1" t="s">
        <v>7761</v>
      </c>
      <c r="N2831" s="1" t="s">
        <v>137</v>
      </c>
      <c r="O2831" s="2" t="s">
        <v>822</v>
      </c>
      <c r="P2831" s="2" t="s">
        <v>32</v>
      </c>
      <c r="Q2831" s="2" t="s">
        <v>32</v>
      </c>
      <c r="R2831" s="2" t="s">
        <v>32</v>
      </c>
      <c r="S2831" s="2" t="s">
        <v>32</v>
      </c>
      <c r="T2831" s="1" t="s">
        <v>32</v>
      </c>
      <c r="U2831" s="1" t="s">
        <v>32</v>
      </c>
      <c r="V2831" s="1" t="s">
        <v>32</v>
      </c>
      <c r="W2831" s="1" t="s">
        <v>32</v>
      </c>
    </row>
    <row r="2832" spans="1:23">
      <c r="A2832" s="29" t="str">
        <f>+IF(B2832="N","",IF(COUNTIF(B:B,B2832)&gt;1,COUNTIF(B$3:B2832,B2832),""))</f>
        <v/>
      </c>
      <c r="B2832" s="2" t="str">
        <f>+IF(H2832='Export Demurrage Detention'!$C$2,"Y","N")</f>
        <v>N</v>
      </c>
      <c r="D2832" s="1" t="s">
        <v>173</v>
      </c>
      <c r="G2832" s="1" t="s">
        <v>22</v>
      </c>
      <c r="H2832" s="1" t="s">
        <v>2862</v>
      </c>
      <c r="I2832" s="69">
        <v>44228</v>
      </c>
      <c r="J2832" s="70" t="s">
        <v>175</v>
      </c>
      <c r="K2832" s="1" t="s">
        <v>6319</v>
      </c>
      <c r="L2832" s="1" t="s">
        <v>33</v>
      </c>
      <c r="M2832" s="1" t="s">
        <v>7762</v>
      </c>
      <c r="N2832" s="1" t="s">
        <v>137</v>
      </c>
      <c r="O2832" s="2" t="s">
        <v>822</v>
      </c>
      <c r="P2832" s="2" t="s">
        <v>32</v>
      </c>
      <c r="Q2832" s="2" t="s">
        <v>32</v>
      </c>
      <c r="R2832" s="2" t="s">
        <v>32</v>
      </c>
      <c r="S2832" s="2" t="s">
        <v>32</v>
      </c>
      <c r="T2832" s="1" t="s">
        <v>32</v>
      </c>
      <c r="U2832" s="1" t="s">
        <v>32</v>
      </c>
      <c r="V2832" s="1" t="s">
        <v>32</v>
      </c>
      <c r="W2832" s="1" t="s">
        <v>32</v>
      </c>
    </row>
    <row r="2833" spans="1:23">
      <c r="A2833" s="29" t="str">
        <f>+IF(B2833="N","",IF(COUNTIF(B:B,B2833)&gt;1,COUNTIF(B$3:B2833,B2833),""))</f>
        <v/>
      </c>
      <c r="B2833" s="2" t="str">
        <f>+IF(H2833='Export Demurrage Detention'!$C$2,"Y","N")</f>
        <v>N</v>
      </c>
      <c r="D2833" s="1" t="s">
        <v>173</v>
      </c>
      <c r="G2833" s="1" t="s">
        <v>22</v>
      </c>
      <c r="H2833" s="1" t="s">
        <v>2862</v>
      </c>
      <c r="I2833" s="69">
        <v>44228</v>
      </c>
      <c r="J2833" s="70" t="s">
        <v>175</v>
      </c>
      <c r="K2833" s="1" t="s">
        <v>6319</v>
      </c>
      <c r="L2833" s="1" t="s">
        <v>33</v>
      </c>
      <c r="M2833" s="1" t="s">
        <v>7763</v>
      </c>
      <c r="N2833" s="1" t="s">
        <v>137</v>
      </c>
      <c r="O2833" s="2" t="s">
        <v>822</v>
      </c>
      <c r="P2833" s="2" t="s">
        <v>32</v>
      </c>
      <c r="Q2833" s="2" t="s">
        <v>32</v>
      </c>
      <c r="R2833" s="2" t="s">
        <v>32</v>
      </c>
      <c r="S2833" s="2" t="s">
        <v>32</v>
      </c>
      <c r="T2833" s="1" t="s">
        <v>32</v>
      </c>
      <c r="U2833" s="1" t="s">
        <v>32</v>
      </c>
      <c r="V2833" s="1" t="s">
        <v>32</v>
      </c>
      <c r="W2833" s="1" t="s">
        <v>32</v>
      </c>
    </row>
    <row r="2834" spans="1:23">
      <c r="A2834" s="29" t="str">
        <f>+IF(B2834="N","",IF(COUNTIF(B:B,B2834)&gt;1,COUNTIF(B$3:B2834,B2834),""))</f>
        <v/>
      </c>
      <c r="B2834" s="2" t="str">
        <f>+IF(H2834='Export Demurrage Detention'!$C$2,"Y","N")</f>
        <v>N</v>
      </c>
      <c r="D2834" s="1" t="s">
        <v>173</v>
      </c>
      <c r="G2834" s="1" t="s">
        <v>22</v>
      </c>
      <c r="H2834" s="1" t="s">
        <v>2862</v>
      </c>
      <c r="I2834" s="69">
        <v>44228</v>
      </c>
      <c r="J2834" s="70" t="s">
        <v>175</v>
      </c>
      <c r="K2834" s="1" t="s">
        <v>6319</v>
      </c>
      <c r="L2834" s="1" t="s">
        <v>33</v>
      </c>
      <c r="M2834" s="1" t="s">
        <v>7764</v>
      </c>
      <c r="N2834" s="1" t="s">
        <v>137</v>
      </c>
      <c r="O2834" s="2" t="s">
        <v>822</v>
      </c>
      <c r="P2834" s="2" t="s">
        <v>32</v>
      </c>
      <c r="Q2834" s="2" t="s">
        <v>32</v>
      </c>
      <c r="R2834" s="2" t="s">
        <v>32</v>
      </c>
      <c r="S2834" s="2" t="s">
        <v>32</v>
      </c>
      <c r="T2834" s="1" t="s">
        <v>32</v>
      </c>
      <c r="U2834" s="1" t="s">
        <v>32</v>
      </c>
      <c r="V2834" s="1" t="s">
        <v>32</v>
      </c>
      <c r="W2834" s="1" t="s">
        <v>32</v>
      </c>
    </row>
    <row r="2835" spans="1:23">
      <c r="A2835" s="29" t="str">
        <f>+IF(B2835="N","",IF(COUNTIF(B:B,B2835)&gt;1,COUNTIF(B$3:B2835,B2835),""))</f>
        <v/>
      </c>
      <c r="B2835" s="2" t="str">
        <f>+IF(H2835='Export Demurrage Detention'!$C$2,"Y","N")</f>
        <v>N</v>
      </c>
      <c r="D2835" s="1" t="s">
        <v>173</v>
      </c>
      <c r="G2835" s="1" t="s">
        <v>22</v>
      </c>
      <c r="H2835" s="1" t="s">
        <v>2862</v>
      </c>
      <c r="I2835" s="69">
        <v>44228</v>
      </c>
      <c r="J2835" s="70" t="s">
        <v>175</v>
      </c>
      <c r="K2835" s="1" t="s">
        <v>6319</v>
      </c>
      <c r="L2835" s="1" t="s">
        <v>33</v>
      </c>
      <c r="M2835" s="1" t="s">
        <v>7765</v>
      </c>
      <c r="N2835" s="1" t="s">
        <v>137</v>
      </c>
      <c r="O2835" s="2" t="s">
        <v>822</v>
      </c>
      <c r="P2835" s="2" t="s">
        <v>32</v>
      </c>
      <c r="Q2835" s="2" t="s">
        <v>32</v>
      </c>
      <c r="R2835" s="2" t="s">
        <v>32</v>
      </c>
      <c r="S2835" s="2" t="s">
        <v>32</v>
      </c>
      <c r="T2835" s="1" t="s">
        <v>32</v>
      </c>
      <c r="U2835" s="1" t="s">
        <v>32</v>
      </c>
      <c r="V2835" s="1" t="s">
        <v>32</v>
      </c>
      <c r="W2835" s="1" t="s">
        <v>32</v>
      </c>
    </row>
    <row r="2836" spans="1:23">
      <c r="A2836" s="29" t="str">
        <f>+IF(B2836="N","",IF(COUNTIF(B:B,B2836)&gt;1,COUNTIF(B$3:B2836,B2836),""))</f>
        <v/>
      </c>
      <c r="B2836" s="2" t="str">
        <f>+IF(H2836='Export Demurrage Detention'!$C$2,"Y","N")</f>
        <v>N</v>
      </c>
      <c r="D2836" s="1" t="s">
        <v>173</v>
      </c>
      <c r="G2836" s="1" t="s">
        <v>22</v>
      </c>
      <c r="H2836" s="1" t="s">
        <v>2862</v>
      </c>
      <c r="I2836" s="69">
        <v>44228</v>
      </c>
      <c r="J2836" s="70" t="s">
        <v>175</v>
      </c>
      <c r="K2836" s="1" t="s">
        <v>6319</v>
      </c>
      <c r="L2836" s="1" t="s">
        <v>33</v>
      </c>
      <c r="M2836" s="1" t="s">
        <v>7766</v>
      </c>
      <c r="N2836" s="1" t="s">
        <v>137</v>
      </c>
      <c r="O2836" s="2" t="s">
        <v>822</v>
      </c>
      <c r="P2836" s="2" t="s">
        <v>32</v>
      </c>
      <c r="Q2836" s="2" t="s">
        <v>32</v>
      </c>
      <c r="R2836" s="2" t="s">
        <v>32</v>
      </c>
      <c r="S2836" s="2" t="s">
        <v>32</v>
      </c>
      <c r="T2836" s="1" t="s">
        <v>32</v>
      </c>
      <c r="U2836" s="1" t="s">
        <v>32</v>
      </c>
      <c r="V2836" s="1" t="s">
        <v>32</v>
      </c>
      <c r="W2836" s="1" t="s">
        <v>32</v>
      </c>
    </row>
    <row r="2837" spans="1:23">
      <c r="A2837" s="29" t="str">
        <f>+IF(B2837="N","",IF(COUNTIF(B:B,B2837)&gt;1,COUNTIF(B$3:B2837,B2837),""))</f>
        <v/>
      </c>
      <c r="B2837" s="2" t="str">
        <f>+IF(H2837='Export Demurrage Detention'!$C$2,"Y","N")</f>
        <v>N</v>
      </c>
      <c r="D2837" s="1" t="s">
        <v>173</v>
      </c>
      <c r="G2837" s="1" t="s">
        <v>22</v>
      </c>
      <c r="H2837" s="1" t="s">
        <v>2862</v>
      </c>
      <c r="I2837" s="69">
        <v>44228</v>
      </c>
      <c r="J2837" s="70" t="s">
        <v>175</v>
      </c>
      <c r="K2837" s="1" t="s">
        <v>6319</v>
      </c>
      <c r="L2837" s="1" t="s">
        <v>33</v>
      </c>
      <c r="M2837" s="1" t="s">
        <v>7767</v>
      </c>
      <c r="N2837" s="1" t="s">
        <v>137</v>
      </c>
      <c r="O2837" s="2" t="s">
        <v>822</v>
      </c>
      <c r="P2837" s="2" t="s">
        <v>32</v>
      </c>
      <c r="Q2837" s="2" t="s">
        <v>32</v>
      </c>
      <c r="R2837" s="2" t="s">
        <v>32</v>
      </c>
      <c r="S2837" s="2" t="s">
        <v>32</v>
      </c>
      <c r="T2837" s="1" t="s">
        <v>32</v>
      </c>
      <c r="U2837" s="1" t="s">
        <v>32</v>
      </c>
      <c r="V2837" s="1" t="s">
        <v>32</v>
      </c>
      <c r="W2837" s="1" t="s">
        <v>32</v>
      </c>
    </row>
    <row r="2838" spans="1:23">
      <c r="A2838" s="29" t="str">
        <f>+IF(B2838="N","",IF(COUNTIF(B:B,B2838)&gt;1,COUNTIF(B$3:B2838,B2838),""))</f>
        <v/>
      </c>
      <c r="B2838" s="2" t="str">
        <f>+IF(H2838='Export Demurrage Detention'!$C$2,"Y","N")</f>
        <v>N</v>
      </c>
      <c r="D2838" s="1" t="s">
        <v>173</v>
      </c>
      <c r="G2838" s="1" t="s">
        <v>22</v>
      </c>
      <c r="H2838" s="1" t="s">
        <v>2862</v>
      </c>
      <c r="I2838" s="69">
        <v>44228</v>
      </c>
      <c r="J2838" s="70" t="s">
        <v>175</v>
      </c>
      <c r="K2838" s="1" t="s">
        <v>6319</v>
      </c>
      <c r="L2838" s="1" t="s">
        <v>33</v>
      </c>
      <c r="M2838" s="1" t="s">
        <v>7768</v>
      </c>
      <c r="N2838" s="1" t="s">
        <v>137</v>
      </c>
      <c r="O2838" s="2" t="s">
        <v>822</v>
      </c>
      <c r="P2838" s="2" t="s">
        <v>32</v>
      </c>
      <c r="Q2838" s="2" t="s">
        <v>32</v>
      </c>
      <c r="R2838" s="2" t="s">
        <v>32</v>
      </c>
      <c r="S2838" s="2" t="s">
        <v>32</v>
      </c>
      <c r="T2838" s="1" t="s">
        <v>32</v>
      </c>
      <c r="U2838" s="1" t="s">
        <v>32</v>
      </c>
      <c r="V2838" s="1" t="s">
        <v>32</v>
      </c>
      <c r="W2838" s="1" t="s">
        <v>32</v>
      </c>
    </row>
    <row r="2839" spans="1:23">
      <c r="A2839" s="29" t="str">
        <f>+IF(B2839="N","",IF(COUNTIF(B:B,B2839)&gt;1,COUNTIF(B$3:B2839,B2839),""))</f>
        <v/>
      </c>
      <c r="B2839" s="2" t="str">
        <f>+IF(H2839='Export Demurrage Detention'!$C$2,"Y","N")</f>
        <v>N</v>
      </c>
      <c r="D2839" s="1" t="s">
        <v>173</v>
      </c>
      <c r="G2839" s="1" t="s">
        <v>22</v>
      </c>
      <c r="H2839" s="1" t="s">
        <v>2862</v>
      </c>
      <c r="I2839" s="69">
        <v>44228</v>
      </c>
      <c r="J2839" s="70" t="s">
        <v>175</v>
      </c>
      <c r="K2839" s="1" t="s">
        <v>6319</v>
      </c>
      <c r="L2839" s="1" t="s">
        <v>33</v>
      </c>
      <c r="M2839" s="1" t="s">
        <v>7769</v>
      </c>
      <c r="N2839" s="1" t="s">
        <v>137</v>
      </c>
      <c r="O2839" s="2" t="s">
        <v>822</v>
      </c>
      <c r="P2839" s="2" t="s">
        <v>32</v>
      </c>
      <c r="Q2839" s="2" t="s">
        <v>32</v>
      </c>
      <c r="R2839" s="2" t="s">
        <v>32</v>
      </c>
      <c r="S2839" s="2" t="s">
        <v>32</v>
      </c>
      <c r="T2839" s="1" t="s">
        <v>32</v>
      </c>
      <c r="U2839" s="1" t="s">
        <v>32</v>
      </c>
      <c r="V2839" s="1" t="s">
        <v>32</v>
      </c>
      <c r="W2839" s="1" t="s">
        <v>32</v>
      </c>
    </row>
    <row r="2840" spans="1:23">
      <c r="A2840" s="29" t="str">
        <f>+IF(B2840="N","",IF(COUNTIF(B:B,B2840)&gt;1,COUNTIF(B$3:B2840,B2840),""))</f>
        <v/>
      </c>
      <c r="B2840" s="2" t="str">
        <f>+IF(H2840='Export Demurrage Detention'!$C$2,"Y","N")</f>
        <v>N</v>
      </c>
      <c r="D2840" s="1" t="s">
        <v>173</v>
      </c>
      <c r="G2840" s="1" t="s">
        <v>22</v>
      </c>
      <c r="H2840" s="1" t="s">
        <v>7639</v>
      </c>
      <c r="I2840" s="69">
        <v>44228</v>
      </c>
      <c r="J2840" s="70" t="s">
        <v>175</v>
      </c>
      <c r="K2840" s="1" t="s">
        <v>6319</v>
      </c>
      <c r="L2840" s="1" t="s">
        <v>33</v>
      </c>
      <c r="M2840" s="1" t="s">
        <v>7751</v>
      </c>
      <c r="N2840" s="1" t="s">
        <v>137</v>
      </c>
      <c r="O2840" s="2" t="s">
        <v>822</v>
      </c>
      <c r="P2840" s="2" t="s">
        <v>32</v>
      </c>
      <c r="Q2840" s="2" t="s">
        <v>32</v>
      </c>
      <c r="R2840" s="2" t="s">
        <v>32</v>
      </c>
      <c r="S2840" s="2" t="s">
        <v>32</v>
      </c>
      <c r="T2840" s="1" t="s">
        <v>32</v>
      </c>
      <c r="U2840" s="1" t="s">
        <v>32</v>
      </c>
      <c r="V2840" s="1" t="s">
        <v>32</v>
      </c>
      <c r="W2840" s="1" t="s">
        <v>32</v>
      </c>
    </row>
    <row r="2841" spans="1:23">
      <c r="A2841" s="29" t="str">
        <f>+IF(B2841="N","",IF(COUNTIF(B:B,B2841)&gt;1,COUNTIF(B$3:B2841,B2841),""))</f>
        <v/>
      </c>
      <c r="B2841" s="2" t="str">
        <f>+IF(H2841='Export Demurrage Detention'!$C$2,"Y","N")</f>
        <v>N</v>
      </c>
      <c r="D2841" s="1" t="s">
        <v>173</v>
      </c>
      <c r="G2841" s="1" t="s">
        <v>22</v>
      </c>
      <c r="H2841" s="1" t="s">
        <v>7639</v>
      </c>
      <c r="I2841" s="69">
        <v>44228</v>
      </c>
      <c r="J2841" s="70" t="s">
        <v>175</v>
      </c>
      <c r="K2841" s="1" t="s">
        <v>6319</v>
      </c>
      <c r="L2841" s="1" t="s">
        <v>33</v>
      </c>
      <c r="M2841" s="1" t="s">
        <v>7752</v>
      </c>
      <c r="N2841" s="1" t="s">
        <v>137</v>
      </c>
      <c r="O2841" s="2" t="s">
        <v>822</v>
      </c>
      <c r="P2841" s="2" t="s">
        <v>32</v>
      </c>
      <c r="Q2841" s="2" t="s">
        <v>32</v>
      </c>
      <c r="R2841" s="2" t="s">
        <v>32</v>
      </c>
      <c r="S2841" s="2" t="s">
        <v>32</v>
      </c>
      <c r="T2841" s="1" t="s">
        <v>32</v>
      </c>
      <c r="U2841" s="1" t="s">
        <v>32</v>
      </c>
      <c r="V2841" s="1" t="s">
        <v>32</v>
      </c>
      <c r="W2841" s="1" t="s">
        <v>32</v>
      </c>
    </row>
    <row r="2842" spans="1:23">
      <c r="A2842" s="29" t="str">
        <f>+IF(B2842="N","",IF(COUNTIF(B:B,B2842)&gt;1,COUNTIF(B$3:B2842,B2842),""))</f>
        <v/>
      </c>
      <c r="B2842" s="2" t="str">
        <f>+IF(H2842='Export Demurrage Detention'!$C$2,"Y","N")</f>
        <v>N</v>
      </c>
      <c r="D2842" s="1" t="s">
        <v>173</v>
      </c>
      <c r="G2842" s="1" t="s">
        <v>22</v>
      </c>
      <c r="H2842" s="1" t="s">
        <v>7639</v>
      </c>
      <c r="I2842" s="69">
        <v>44228</v>
      </c>
      <c r="J2842" s="70" t="s">
        <v>175</v>
      </c>
      <c r="K2842" s="1" t="s">
        <v>6319</v>
      </c>
      <c r="L2842" s="1" t="s">
        <v>33</v>
      </c>
      <c r="M2842" s="1" t="s">
        <v>7729</v>
      </c>
      <c r="N2842" s="1" t="s">
        <v>137</v>
      </c>
      <c r="O2842" s="2" t="s">
        <v>822</v>
      </c>
      <c r="P2842" s="2" t="s">
        <v>32</v>
      </c>
      <c r="Q2842" s="2" t="s">
        <v>32</v>
      </c>
      <c r="R2842" s="2" t="s">
        <v>32</v>
      </c>
      <c r="S2842" s="2" t="s">
        <v>32</v>
      </c>
      <c r="T2842" s="1" t="s">
        <v>32</v>
      </c>
      <c r="U2842" s="1" t="s">
        <v>32</v>
      </c>
      <c r="V2842" s="1" t="s">
        <v>32</v>
      </c>
      <c r="W2842" s="1" t="s">
        <v>32</v>
      </c>
    </row>
    <row r="2843" spans="1:23">
      <c r="A2843" s="29" t="str">
        <f>+IF(B2843="N","",IF(COUNTIF(B:B,B2843)&gt;1,COUNTIF(B$3:B2843,B2843),""))</f>
        <v/>
      </c>
      <c r="B2843" s="2" t="str">
        <f>+IF(H2843='Export Demurrage Detention'!$C$2,"Y","N")</f>
        <v>N</v>
      </c>
      <c r="D2843" s="1" t="s">
        <v>173</v>
      </c>
      <c r="G2843" s="1" t="s">
        <v>22</v>
      </c>
      <c r="H2843" s="1" t="s">
        <v>7639</v>
      </c>
      <c r="I2843" s="69">
        <v>44228</v>
      </c>
      <c r="J2843" s="70" t="s">
        <v>175</v>
      </c>
      <c r="K2843" s="1" t="s">
        <v>6319</v>
      </c>
      <c r="L2843" s="1" t="s">
        <v>33</v>
      </c>
      <c r="M2843" s="1" t="s">
        <v>7753</v>
      </c>
      <c r="N2843" s="1" t="s">
        <v>137</v>
      </c>
      <c r="O2843" s="2" t="s">
        <v>822</v>
      </c>
      <c r="P2843" s="2" t="s">
        <v>32</v>
      </c>
      <c r="Q2843" s="2" t="s">
        <v>32</v>
      </c>
      <c r="R2843" s="2" t="s">
        <v>32</v>
      </c>
      <c r="S2843" s="2" t="s">
        <v>32</v>
      </c>
      <c r="T2843" s="1" t="s">
        <v>32</v>
      </c>
      <c r="U2843" s="1" t="s">
        <v>32</v>
      </c>
      <c r="V2843" s="1" t="s">
        <v>32</v>
      </c>
      <c r="W2843" s="1" t="s">
        <v>32</v>
      </c>
    </row>
    <row r="2844" spans="1:23">
      <c r="A2844" s="29" t="str">
        <f>+IF(B2844="N","",IF(COUNTIF(B:B,B2844)&gt;1,COUNTIF(B$3:B2844,B2844),""))</f>
        <v/>
      </c>
      <c r="B2844" s="2" t="str">
        <f>+IF(H2844='Export Demurrage Detention'!$C$2,"Y","N")</f>
        <v>N</v>
      </c>
      <c r="D2844" s="1" t="s">
        <v>173</v>
      </c>
      <c r="G2844" s="1" t="s">
        <v>22</v>
      </c>
      <c r="H2844" s="1" t="s">
        <v>7639</v>
      </c>
      <c r="I2844" s="69">
        <v>44228</v>
      </c>
      <c r="J2844" s="70" t="s">
        <v>175</v>
      </c>
      <c r="K2844" s="1" t="s">
        <v>6319</v>
      </c>
      <c r="L2844" s="1" t="s">
        <v>33</v>
      </c>
      <c r="M2844" s="1" t="s">
        <v>7754</v>
      </c>
      <c r="N2844" s="1" t="s">
        <v>137</v>
      </c>
      <c r="O2844" s="2" t="s">
        <v>822</v>
      </c>
      <c r="P2844" s="2" t="s">
        <v>32</v>
      </c>
      <c r="Q2844" s="2" t="s">
        <v>32</v>
      </c>
      <c r="R2844" s="2" t="s">
        <v>32</v>
      </c>
      <c r="S2844" s="2" t="s">
        <v>32</v>
      </c>
      <c r="T2844" s="1" t="s">
        <v>32</v>
      </c>
      <c r="U2844" s="1" t="s">
        <v>32</v>
      </c>
      <c r="V2844" s="1" t="s">
        <v>32</v>
      </c>
      <c r="W2844" s="1" t="s">
        <v>32</v>
      </c>
    </row>
    <row r="2845" spans="1:23">
      <c r="A2845" s="29" t="str">
        <f>+IF(B2845="N","",IF(COUNTIF(B:B,B2845)&gt;1,COUNTIF(B$3:B2845,B2845),""))</f>
        <v/>
      </c>
      <c r="B2845" s="2" t="str">
        <f>+IF(H2845='Export Demurrage Detention'!$C$2,"Y","N")</f>
        <v>N</v>
      </c>
      <c r="D2845" s="1" t="s">
        <v>173</v>
      </c>
      <c r="G2845" s="1" t="s">
        <v>22</v>
      </c>
      <c r="H2845" s="1" t="s">
        <v>7639</v>
      </c>
      <c r="I2845" s="69">
        <v>44228</v>
      </c>
      <c r="J2845" s="70" t="s">
        <v>175</v>
      </c>
      <c r="K2845" s="1" t="s">
        <v>6319</v>
      </c>
      <c r="L2845" s="1" t="s">
        <v>33</v>
      </c>
      <c r="M2845" s="1" t="s">
        <v>7755</v>
      </c>
      <c r="N2845" s="1" t="s">
        <v>137</v>
      </c>
      <c r="O2845" s="2" t="s">
        <v>822</v>
      </c>
      <c r="P2845" s="2" t="s">
        <v>32</v>
      </c>
      <c r="Q2845" s="2" t="s">
        <v>32</v>
      </c>
      <c r="R2845" s="2" t="s">
        <v>32</v>
      </c>
      <c r="S2845" s="2" t="s">
        <v>32</v>
      </c>
      <c r="T2845" s="1" t="s">
        <v>32</v>
      </c>
      <c r="U2845" s="1" t="s">
        <v>32</v>
      </c>
      <c r="V2845" s="1" t="s">
        <v>32</v>
      </c>
      <c r="W2845" s="1" t="s">
        <v>32</v>
      </c>
    </row>
    <row r="2846" spans="1:23">
      <c r="A2846" s="29" t="str">
        <f>+IF(B2846="N","",IF(COUNTIF(B:B,B2846)&gt;1,COUNTIF(B$3:B2846,B2846),""))</f>
        <v/>
      </c>
      <c r="B2846" s="2" t="str">
        <f>+IF(H2846='Export Demurrage Detention'!$C$2,"Y","N")</f>
        <v>N</v>
      </c>
      <c r="D2846" s="1" t="s">
        <v>173</v>
      </c>
      <c r="G2846" s="1" t="s">
        <v>22</v>
      </c>
      <c r="H2846" s="1" t="s">
        <v>7639</v>
      </c>
      <c r="I2846" s="69">
        <v>44228</v>
      </c>
      <c r="J2846" s="70" t="s">
        <v>175</v>
      </c>
      <c r="K2846" s="1" t="s">
        <v>6319</v>
      </c>
      <c r="L2846" s="1" t="s">
        <v>33</v>
      </c>
      <c r="M2846" s="1" t="s">
        <v>7756</v>
      </c>
      <c r="N2846" s="1" t="s">
        <v>137</v>
      </c>
      <c r="O2846" s="2" t="s">
        <v>822</v>
      </c>
      <c r="P2846" s="2" t="s">
        <v>32</v>
      </c>
      <c r="Q2846" s="2" t="s">
        <v>32</v>
      </c>
      <c r="R2846" s="2" t="s">
        <v>32</v>
      </c>
      <c r="S2846" s="2" t="s">
        <v>32</v>
      </c>
      <c r="T2846" s="1" t="s">
        <v>32</v>
      </c>
      <c r="U2846" s="1" t="s">
        <v>32</v>
      </c>
      <c r="V2846" s="1" t="s">
        <v>32</v>
      </c>
      <c r="W2846" s="1" t="s">
        <v>32</v>
      </c>
    </row>
    <row r="2847" spans="1:23">
      <c r="A2847" s="29" t="str">
        <f>+IF(B2847="N","",IF(COUNTIF(B:B,B2847)&gt;1,COUNTIF(B$3:B2847,B2847),""))</f>
        <v/>
      </c>
      <c r="B2847" s="2" t="str">
        <f>+IF(H2847='Export Demurrage Detention'!$C$2,"Y","N")</f>
        <v>N</v>
      </c>
      <c r="D2847" s="1" t="s">
        <v>173</v>
      </c>
      <c r="G2847" s="1" t="s">
        <v>22</v>
      </c>
      <c r="H2847" s="1" t="s">
        <v>7639</v>
      </c>
      <c r="I2847" s="69">
        <v>44228</v>
      </c>
      <c r="J2847" s="70" t="s">
        <v>175</v>
      </c>
      <c r="K2847" s="1" t="s">
        <v>6319</v>
      </c>
      <c r="L2847" s="1" t="s">
        <v>33</v>
      </c>
      <c r="M2847" s="1" t="s">
        <v>7757</v>
      </c>
      <c r="N2847" s="1" t="s">
        <v>137</v>
      </c>
      <c r="O2847" s="2" t="s">
        <v>822</v>
      </c>
      <c r="P2847" s="2" t="s">
        <v>32</v>
      </c>
      <c r="Q2847" s="2" t="s">
        <v>32</v>
      </c>
      <c r="R2847" s="2" t="s">
        <v>32</v>
      </c>
      <c r="S2847" s="2" t="s">
        <v>32</v>
      </c>
      <c r="T2847" s="1" t="s">
        <v>32</v>
      </c>
      <c r="U2847" s="1" t="s">
        <v>32</v>
      </c>
      <c r="V2847" s="1" t="s">
        <v>32</v>
      </c>
      <c r="W2847" s="1" t="s">
        <v>32</v>
      </c>
    </row>
    <row r="2848" spans="1:23">
      <c r="A2848" s="29" t="str">
        <f>+IF(B2848="N","",IF(COUNTIF(B:B,B2848)&gt;1,COUNTIF(B$3:B2848,B2848),""))</f>
        <v/>
      </c>
      <c r="B2848" s="2" t="str">
        <f>+IF(H2848='Export Demurrage Detention'!$C$2,"Y","N")</f>
        <v>N</v>
      </c>
      <c r="D2848" s="1" t="s">
        <v>173</v>
      </c>
      <c r="G2848" s="1" t="s">
        <v>22</v>
      </c>
      <c r="H2848" s="1" t="s">
        <v>7639</v>
      </c>
      <c r="I2848" s="69">
        <v>44228</v>
      </c>
      <c r="J2848" s="70" t="s">
        <v>175</v>
      </c>
      <c r="K2848" s="1" t="s">
        <v>6319</v>
      </c>
      <c r="L2848" s="1" t="s">
        <v>33</v>
      </c>
      <c r="M2848" s="1" t="s">
        <v>7758</v>
      </c>
      <c r="N2848" s="1" t="s">
        <v>137</v>
      </c>
      <c r="O2848" s="2" t="s">
        <v>822</v>
      </c>
      <c r="P2848" s="2" t="s">
        <v>32</v>
      </c>
      <c r="Q2848" s="2" t="s">
        <v>32</v>
      </c>
      <c r="R2848" s="2" t="s">
        <v>32</v>
      </c>
      <c r="S2848" s="2" t="s">
        <v>32</v>
      </c>
      <c r="T2848" s="1" t="s">
        <v>32</v>
      </c>
      <c r="U2848" s="1" t="s">
        <v>32</v>
      </c>
      <c r="V2848" s="1" t="s">
        <v>32</v>
      </c>
      <c r="W2848" s="1" t="s">
        <v>32</v>
      </c>
    </row>
    <row r="2849" spans="1:23">
      <c r="A2849" s="29" t="str">
        <f>+IF(B2849="N","",IF(COUNTIF(B:B,B2849)&gt;1,COUNTIF(B$3:B2849,B2849),""))</f>
        <v/>
      </c>
      <c r="B2849" s="2" t="str">
        <f>+IF(H2849='Export Demurrage Detention'!$C$2,"Y","N")</f>
        <v>N</v>
      </c>
      <c r="D2849" s="1" t="s">
        <v>173</v>
      </c>
      <c r="G2849" s="1" t="s">
        <v>22</v>
      </c>
      <c r="H2849" s="1" t="s">
        <v>7639</v>
      </c>
      <c r="I2849" s="69">
        <v>44228</v>
      </c>
      <c r="J2849" s="70" t="s">
        <v>175</v>
      </c>
      <c r="K2849" s="1" t="s">
        <v>6319</v>
      </c>
      <c r="L2849" s="1" t="s">
        <v>33</v>
      </c>
      <c r="M2849" s="1" t="s">
        <v>7759</v>
      </c>
      <c r="N2849" s="1" t="s">
        <v>137</v>
      </c>
      <c r="O2849" s="2" t="s">
        <v>822</v>
      </c>
      <c r="P2849" s="2" t="s">
        <v>32</v>
      </c>
      <c r="Q2849" s="2" t="s">
        <v>32</v>
      </c>
      <c r="R2849" s="2" t="s">
        <v>32</v>
      </c>
      <c r="S2849" s="2" t="s">
        <v>32</v>
      </c>
      <c r="T2849" s="1" t="s">
        <v>32</v>
      </c>
      <c r="U2849" s="1" t="s">
        <v>32</v>
      </c>
      <c r="V2849" s="1" t="s">
        <v>32</v>
      </c>
      <c r="W2849" s="1" t="s">
        <v>32</v>
      </c>
    </row>
    <row r="2850" spans="1:23">
      <c r="A2850" s="29" t="str">
        <f>+IF(B2850="N","",IF(COUNTIF(B:B,B2850)&gt;1,COUNTIF(B$3:B2850,B2850),""))</f>
        <v/>
      </c>
      <c r="B2850" s="2" t="str">
        <f>+IF(H2850='Export Demurrage Detention'!$C$2,"Y","N")</f>
        <v>N</v>
      </c>
      <c r="D2850" s="1" t="s">
        <v>173</v>
      </c>
      <c r="G2850" s="1" t="s">
        <v>22</v>
      </c>
      <c r="H2850" s="1" t="s">
        <v>7639</v>
      </c>
      <c r="I2850" s="69">
        <v>44228</v>
      </c>
      <c r="J2850" s="70" t="s">
        <v>175</v>
      </c>
      <c r="K2850" s="1" t="s">
        <v>6319</v>
      </c>
      <c r="L2850" s="1" t="s">
        <v>33</v>
      </c>
      <c r="M2850" s="1" t="s">
        <v>7760</v>
      </c>
      <c r="N2850" s="1" t="s">
        <v>137</v>
      </c>
      <c r="O2850" s="2" t="s">
        <v>822</v>
      </c>
      <c r="P2850" s="2" t="s">
        <v>32</v>
      </c>
      <c r="Q2850" s="2" t="s">
        <v>32</v>
      </c>
      <c r="R2850" s="2" t="s">
        <v>32</v>
      </c>
      <c r="S2850" s="2" t="s">
        <v>32</v>
      </c>
      <c r="T2850" s="1" t="s">
        <v>32</v>
      </c>
      <c r="U2850" s="1" t="s">
        <v>32</v>
      </c>
      <c r="V2850" s="1" t="s">
        <v>32</v>
      </c>
      <c r="W2850" s="1" t="s">
        <v>32</v>
      </c>
    </row>
    <row r="2851" spans="1:23">
      <c r="A2851" s="29" t="str">
        <f>+IF(B2851="N","",IF(COUNTIF(B:B,B2851)&gt;1,COUNTIF(B$3:B2851,B2851),""))</f>
        <v/>
      </c>
      <c r="B2851" s="2" t="str">
        <f>+IF(H2851='Export Demurrage Detention'!$C$2,"Y","N")</f>
        <v>N</v>
      </c>
      <c r="D2851" s="1" t="s">
        <v>173</v>
      </c>
      <c r="G2851" s="1" t="s">
        <v>22</v>
      </c>
      <c r="H2851" s="1" t="s">
        <v>7639</v>
      </c>
      <c r="I2851" s="69">
        <v>44228</v>
      </c>
      <c r="J2851" s="70" t="s">
        <v>175</v>
      </c>
      <c r="K2851" s="1" t="s">
        <v>6319</v>
      </c>
      <c r="L2851" s="1" t="s">
        <v>33</v>
      </c>
      <c r="M2851" s="1" t="s">
        <v>7761</v>
      </c>
      <c r="N2851" s="1" t="s">
        <v>137</v>
      </c>
      <c r="O2851" s="2" t="s">
        <v>822</v>
      </c>
      <c r="P2851" s="2" t="s">
        <v>32</v>
      </c>
      <c r="Q2851" s="2" t="s">
        <v>32</v>
      </c>
      <c r="R2851" s="2" t="s">
        <v>32</v>
      </c>
      <c r="S2851" s="2" t="s">
        <v>32</v>
      </c>
      <c r="T2851" s="1" t="s">
        <v>32</v>
      </c>
      <c r="U2851" s="1" t="s">
        <v>32</v>
      </c>
      <c r="V2851" s="1" t="s">
        <v>32</v>
      </c>
      <c r="W2851" s="1" t="s">
        <v>32</v>
      </c>
    </row>
    <row r="2852" spans="1:23">
      <c r="A2852" s="29" t="str">
        <f>+IF(B2852="N","",IF(COUNTIF(B:B,B2852)&gt;1,COUNTIF(B$3:B2852,B2852),""))</f>
        <v/>
      </c>
      <c r="B2852" s="2" t="str">
        <f>+IF(H2852='Export Demurrage Detention'!$C$2,"Y","N")</f>
        <v>N</v>
      </c>
      <c r="D2852" s="1" t="s">
        <v>173</v>
      </c>
      <c r="G2852" s="1" t="s">
        <v>22</v>
      </c>
      <c r="H2852" s="1" t="s">
        <v>7639</v>
      </c>
      <c r="I2852" s="69">
        <v>44228</v>
      </c>
      <c r="J2852" s="70" t="s">
        <v>175</v>
      </c>
      <c r="K2852" s="1" t="s">
        <v>6319</v>
      </c>
      <c r="L2852" s="1" t="s">
        <v>33</v>
      </c>
      <c r="M2852" s="1" t="s">
        <v>7762</v>
      </c>
      <c r="N2852" s="1" t="s">
        <v>137</v>
      </c>
      <c r="O2852" s="2" t="s">
        <v>822</v>
      </c>
      <c r="P2852" s="2" t="s">
        <v>32</v>
      </c>
      <c r="Q2852" s="2" t="s">
        <v>32</v>
      </c>
      <c r="R2852" s="2" t="s">
        <v>32</v>
      </c>
      <c r="S2852" s="2" t="s">
        <v>32</v>
      </c>
      <c r="T2852" s="1" t="s">
        <v>32</v>
      </c>
      <c r="U2852" s="1" t="s">
        <v>32</v>
      </c>
      <c r="V2852" s="1" t="s">
        <v>32</v>
      </c>
      <c r="W2852" s="1" t="s">
        <v>32</v>
      </c>
    </row>
    <row r="2853" spans="1:23">
      <c r="A2853" s="29" t="str">
        <f>+IF(B2853="N","",IF(COUNTIF(B:B,B2853)&gt;1,COUNTIF(B$3:B2853,B2853),""))</f>
        <v/>
      </c>
      <c r="B2853" s="2" t="str">
        <f>+IF(H2853='Export Demurrage Detention'!$C$2,"Y","N")</f>
        <v>N</v>
      </c>
      <c r="D2853" s="1" t="s">
        <v>173</v>
      </c>
      <c r="G2853" s="1" t="s">
        <v>22</v>
      </c>
      <c r="H2853" s="1" t="s">
        <v>7639</v>
      </c>
      <c r="I2853" s="69">
        <v>44228</v>
      </c>
      <c r="J2853" s="70" t="s">
        <v>175</v>
      </c>
      <c r="K2853" s="1" t="s">
        <v>6319</v>
      </c>
      <c r="L2853" s="1" t="s">
        <v>33</v>
      </c>
      <c r="M2853" s="1" t="s">
        <v>7763</v>
      </c>
      <c r="N2853" s="1" t="s">
        <v>137</v>
      </c>
      <c r="O2853" s="2" t="s">
        <v>822</v>
      </c>
      <c r="P2853" s="2" t="s">
        <v>32</v>
      </c>
      <c r="Q2853" s="2" t="s">
        <v>32</v>
      </c>
      <c r="R2853" s="2" t="s">
        <v>32</v>
      </c>
      <c r="S2853" s="2" t="s">
        <v>32</v>
      </c>
      <c r="T2853" s="1" t="s">
        <v>32</v>
      </c>
      <c r="U2853" s="1" t="s">
        <v>32</v>
      </c>
      <c r="V2853" s="1" t="s">
        <v>32</v>
      </c>
      <c r="W2853" s="1" t="s">
        <v>32</v>
      </c>
    </row>
    <row r="2854" spans="1:23">
      <c r="A2854" s="29" t="str">
        <f>+IF(B2854="N","",IF(COUNTIF(B:B,B2854)&gt;1,COUNTIF(B$3:B2854,B2854),""))</f>
        <v/>
      </c>
      <c r="B2854" s="2" t="str">
        <f>+IF(H2854='Export Demurrage Detention'!$C$2,"Y","N")</f>
        <v>N</v>
      </c>
      <c r="D2854" s="1" t="s">
        <v>173</v>
      </c>
      <c r="G2854" s="1" t="s">
        <v>22</v>
      </c>
      <c r="H2854" s="1" t="s">
        <v>7639</v>
      </c>
      <c r="I2854" s="69">
        <v>44228</v>
      </c>
      <c r="J2854" s="70" t="s">
        <v>175</v>
      </c>
      <c r="K2854" s="1" t="s">
        <v>6319</v>
      </c>
      <c r="L2854" s="1" t="s">
        <v>33</v>
      </c>
      <c r="M2854" s="1" t="s">
        <v>7764</v>
      </c>
      <c r="N2854" s="1" t="s">
        <v>137</v>
      </c>
      <c r="O2854" s="2" t="s">
        <v>822</v>
      </c>
      <c r="P2854" s="2" t="s">
        <v>32</v>
      </c>
      <c r="Q2854" s="2" t="s">
        <v>32</v>
      </c>
      <c r="R2854" s="2" t="s">
        <v>32</v>
      </c>
      <c r="S2854" s="2" t="s">
        <v>32</v>
      </c>
      <c r="T2854" s="1" t="s">
        <v>32</v>
      </c>
      <c r="U2854" s="1" t="s">
        <v>32</v>
      </c>
      <c r="V2854" s="1" t="s">
        <v>32</v>
      </c>
      <c r="W2854" s="1" t="s">
        <v>32</v>
      </c>
    </row>
    <row r="2855" spans="1:23">
      <c r="A2855" s="29" t="str">
        <f>+IF(B2855="N","",IF(COUNTIF(B:B,B2855)&gt;1,COUNTIF(B$3:B2855,B2855),""))</f>
        <v/>
      </c>
      <c r="B2855" s="2" t="str">
        <f>+IF(H2855='Export Demurrage Detention'!$C$2,"Y","N")</f>
        <v>N</v>
      </c>
      <c r="D2855" s="1" t="s">
        <v>173</v>
      </c>
      <c r="G2855" s="1" t="s">
        <v>22</v>
      </c>
      <c r="H2855" s="1" t="s">
        <v>7639</v>
      </c>
      <c r="I2855" s="69">
        <v>44228</v>
      </c>
      <c r="J2855" s="70" t="s">
        <v>175</v>
      </c>
      <c r="K2855" s="1" t="s">
        <v>6319</v>
      </c>
      <c r="L2855" s="1" t="s">
        <v>33</v>
      </c>
      <c r="M2855" s="1" t="s">
        <v>7765</v>
      </c>
      <c r="N2855" s="1" t="s">
        <v>137</v>
      </c>
      <c r="O2855" s="2" t="s">
        <v>822</v>
      </c>
      <c r="P2855" s="2" t="s">
        <v>32</v>
      </c>
      <c r="Q2855" s="2" t="s">
        <v>32</v>
      </c>
      <c r="R2855" s="2" t="s">
        <v>32</v>
      </c>
      <c r="S2855" s="2" t="s">
        <v>32</v>
      </c>
      <c r="T2855" s="1" t="s">
        <v>32</v>
      </c>
      <c r="U2855" s="1" t="s">
        <v>32</v>
      </c>
      <c r="V2855" s="1" t="s">
        <v>32</v>
      </c>
      <c r="W2855" s="1" t="s">
        <v>32</v>
      </c>
    </row>
    <row r="2856" spans="1:23">
      <c r="A2856" s="29" t="str">
        <f>+IF(B2856="N","",IF(COUNTIF(B:B,B2856)&gt;1,COUNTIF(B$3:B2856,B2856),""))</f>
        <v/>
      </c>
      <c r="B2856" s="2" t="str">
        <f>+IF(H2856='Export Demurrage Detention'!$C$2,"Y","N")</f>
        <v>N</v>
      </c>
      <c r="D2856" s="1" t="s">
        <v>173</v>
      </c>
      <c r="G2856" s="1" t="s">
        <v>22</v>
      </c>
      <c r="H2856" s="1" t="s">
        <v>7639</v>
      </c>
      <c r="I2856" s="69">
        <v>44228</v>
      </c>
      <c r="J2856" s="70" t="s">
        <v>175</v>
      </c>
      <c r="K2856" s="1" t="s">
        <v>6319</v>
      </c>
      <c r="L2856" s="1" t="s">
        <v>33</v>
      </c>
      <c r="M2856" s="1" t="s">
        <v>7766</v>
      </c>
      <c r="N2856" s="1" t="s">
        <v>137</v>
      </c>
      <c r="O2856" s="2" t="s">
        <v>822</v>
      </c>
      <c r="P2856" s="2" t="s">
        <v>32</v>
      </c>
      <c r="Q2856" s="2" t="s">
        <v>32</v>
      </c>
      <c r="R2856" s="2" t="s">
        <v>32</v>
      </c>
      <c r="S2856" s="2" t="s">
        <v>32</v>
      </c>
      <c r="T2856" s="1" t="s">
        <v>32</v>
      </c>
      <c r="U2856" s="1" t="s">
        <v>32</v>
      </c>
      <c r="V2856" s="1" t="s">
        <v>32</v>
      </c>
      <c r="W2856" s="1" t="s">
        <v>32</v>
      </c>
    </row>
    <row r="2857" spans="1:23">
      <c r="A2857" s="29" t="str">
        <f>+IF(B2857="N","",IF(COUNTIF(B:B,B2857)&gt;1,COUNTIF(B$3:B2857,B2857),""))</f>
        <v/>
      </c>
      <c r="B2857" s="2" t="str">
        <f>+IF(H2857='Export Demurrage Detention'!$C$2,"Y","N")</f>
        <v>N</v>
      </c>
      <c r="D2857" s="1" t="s">
        <v>173</v>
      </c>
      <c r="G2857" s="1" t="s">
        <v>22</v>
      </c>
      <c r="H2857" s="1" t="s">
        <v>7639</v>
      </c>
      <c r="I2857" s="69">
        <v>44228</v>
      </c>
      <c r="J2857" s="70" t="s">
        <v>175</v>
      </c>
      <c r="K2857" s="1" t="s">
        <v>6319</v>
      </c>
      <c r="L2857" s="1" t="s">
        <v>33</v>
      </c>
      <c r="M2857" s="1" t="s">
        <v>7767</v>
      </c>
      <c r="N2857" s="1" t="s">
        <v>137</v>
      </c>
      <c r="O2857" s="2" t="s">
        <v>822</v>
      </c>
      <c r="P2857" s="2" t="s">
        <v>32</v>
      </c>
      <c r="Q2857" s="2" t="s">
        <v>32</v>
      </c>
      <c r="R2857" s="2" t="s">
        <v>32</v>
      </c>
      <c r="S2857" s="2" t="s">
        <v>32</v>
      </c>
      <c r="T2857" s="1" t="s">
        <v>32</v>
      </c>
      <c r="U2857" s="1" t="s">
        <v>32</v>
      </c>
      <c r="V2857" s="1" t="s">
        <v>32</v>
      </c>
      <c r="W2857" s="1" t="s">
        <v>32</v>
      </c>
    </row>
    <row r="2858" spans="1:23">
      <c r="A2858" s="29" t="str">
        <f>+IF(B2858="N","",IF(COUNTIF(B:B,B2858)&gt;1,COUNTIF(B$3:B2858,B2858),""))</f>
        <v/>
      </c>
      <c r="B2858" s="2" t="str">
        <f>+IF(H2858='Export Demurrage Detention'!$C$2,"Y","N")</f>
        <v>N</v>
      </c>
      <c r="D2858" s="1" t="s">
        <v>173</v>
      </c>
      <c r="G2858" s="1" t="s">
        <v>22</v>
      </c>
      <c r="H2858" s="1" t="s">
        <v>7639</v>
      </c>
      <c r="I2858" s="69">
        <v>44228</v>
      </c>
      <c r="J2858" s="70" t="s">
        <v>175</v>
      </c>
      <c r="K2858" s="1" t="s">
        <v>6319</v>
      </c>
      <c r="L2858" s="1" t="s">
        <v>33</v>
      </c>
      <c r="M2858" s="1" t="s">
        <v>7768</v>
      </c>
      <c r="N2858" s="1" t="s">
        <v>137</v>
      </c>
      <c r="O2858" s="2" t="s">
        <v>822</v>
      </c>
      <c r="P2858" s="2" t="s">
        <v>32</v>
      </c>
      <c r="Q2858" s="2" t="s">
        <v>32</v>
      </c>
      <c r="R2858" s="2" t="s">
        <v>32</v>
      </c>
      <c r="S2858" s="2" t="s">
        <v>32</v>
      </c>
      <c r="T2858" s="1" t="s">
        <v>32</v>
      </c>
      <c r="U2858" s="1" t="s">
        <v>32</v>
      </c>
      <c r="V2858" s="1" t="s">
        <v>32</v>
      </c>
      <c r="W2858" s="1" t="s">
        <v>32</v>
      </c>
    </row>
    <row r="2859" spans="1:23">
      <c r="A2859" s="29" t="str">
        <f>+IF(B2859="N","",IF(COUNTIF(B:B,B2859)&gt;1,COUNTIF(B$3:B2859,B2859),""))</f>
        <v/>
      </c>
      <c r="B2859" s="2" t="str">
        <f>+IF(H2859='Export Demurrage Detention'!$C$2,"Y","N")</f>
        <v>N</v>
      </c>
      <c r="D2859" s="1" t="s">
        <v>173</v>
      </c>
      <c r="G2859" s="1" t="s">
        <v>22</v>
      </c>
      <c r="H2859" s="1" t="s">
        <v>7639</v>
      </c>
      <c r="I2859" s="69">
        <v>44228</v>
      </c>
      <c r="J2859" s="70" t="s">
        <v>175</v>
      </c>
      <c r="K2859" s="1" t="s">
        <v>6319</v>
      </c>
      <c r="L2859" s="1" t="s">
        <v>33</v>
      </c>
      <c r="M2859" s="1" t="s">
        <v>7769</v>
      </c>
      <c r="N2859" s="1" t="s">
        <v>137</v>
      </c>
      <c r="O2859" s="2" t="s">
        <v>822</v>
      </c>
      <c r="P2859" s="2" t="s">
        <v>32</v>
      </c>
      <c r="Q2859" s="2" t="s">
        <v>32</v>
      </c>
      <c r="R2859" s="2" t="s">
        <v>32</v>
      </c>
      <c r="S2859" s="2" t="s">
        <v>32</v>
      </c>
      <c r="T2859" s="1" t="s">
        <v>32</v>
      </c>
      <c r="U2859" s="1" t="s">
        <v>32</v>
      </c>
      <c r="V2859" s="1" t="s">
        <v>32</v>
      </c>
      <c r="W2859" s="1" t="s">
        <v>32</v>
      </c>
    </row>
    <row r="2860" spans="1:23">
      <c r="A2860" s="29" t="str">
        <f>+IF(B2860="N","",IF(COUNTIF(B:B,B2860)&gt;1,COUNTIF(B$3:B2860,B2860),""))</f>
        <v/>
      </c>
      <c r="B2860" s="2" t="str">
        <f>+IF(H2860='Export Demurrage Detention'!$C$2,"Y","N")</f>
        <v>N</v>
      </c>
      <c r="D2860" s="1" t="s">
        <v>173</v>
      </c>
      <c r="G2860" s="1" t="s">
        <v>22</v>
      </c>
      <c r="H2860" s="1" t="s">
        <v>2874</v>
      </c>
      <c r="I2860" s="69">
        <v>44228</v>
      </c>
      <c r="J2860" s="70" t="s">
        <v>175</v>
      </c>
      <c r="K2860" s="1" t="s">
        <v>6319</v>
      </c>
      <c r="L2860" s="1" t="s">
        <v>33</v>
      </c>
      <c r="M2860" s="1" t="s">
        <v>7751</v>
      </c>
      <c r="N2860" s="1" t="s">
        <v>137</v>
      </c>
      <c r="O2860" s="2" t="s">
        <v>822</v>
      </c>
      <c r="P2860" s="2" t="s">
        <v>32</v>
      </c>
      <c r="Q2860" s="2" t="s">
        <v>32</v>
      </c>
      <c r="R2860" s="2" t="s">
        <v>32</v>
      </c>
      <c r="S2860" s="2" t="s">
        <v>32</v>
      </c>
      <c r="T2860" s="1" t="s">
        <v>32</v>
      </c>
      <c r="U2860" s="1" t="s">
        <v>32</v>
      </c>
      <c r="V2860" s="1" t="s">
        <v>32</v>
      </c>
      <c r="W2860" s="1" t="s">
        <v>32</v>
      </c>
    </row>
    <row r="2861" spans="1:23">
      <c r="A2861" s="29" t="str">
        <f>+IF(B2861="N","",IF(COUNTIF(B:B,B2861)&gt;1,COUNTIF(B$3:B2861,B2861),""))</f>
        <v/>
      </c>
      <c r="B2861" s="2" t="str">
        <f>+IF(H2861='Export Demurrage Detention'!$C$2,"Y","N")</f>
        <v>N</v>
      </c>
      <c r="D2861" s="1" t="s">
        <v>173</v>
      </c>
      <c r="G2861" s="1" t="s">
        <v>22</v>
      </c>
      <c r="H2861" s="1" t="s">
        <v>2874</v>
      </c>
      <c r="I2861" s="69">
        <v>44228</v>
      </c>
      <c r="J2861" s="70" t="s">
        <v>175</v>
      </c>
      <c r="K2861" s="1" t="s">
        <v>6319</v>
      </c>
      <c r="L2861" s="1" t="s">
        <v>33</v>
      </c>
      <c r="M2861" s="1" t="s">
        <v>7752</v>
      </c>
      <c r="N2861" s="1" t="s">
        <v>137</v>
      </c>
      <c r="O2861" s="2" t="s">
        <v>822</v>
      </c>
      <c r="P2861" s="2" t="s">
        <v>32</v>
      </c>
      <c r="Q2861" s="2" t="s">
        <v>32</v>
      </c>
      <c r="R2861" s="2" t="s">
        <v>32</v>
      </c>
      <c r="S2861" s="2" t="s">
        <v>32</v>
      </c>
      <c r="T2861" s="1" t="s">
        <v>32</v>
      </c>
      <c r="U2861" s="1" t="s">
        <v>32</v>
      </c>
      <c r="V2861" s="1" t="s">
        <v>32</v>
      </c>
      <c r="W2861" s="1" t="s">
        <v>32</v>
      </c>
    </row>
    <row r="2862" spans="1:23">
      <c r="A2862" s="29" t="str">
        <f>+IF(B2862="N","",IF(COUNTIF(B:B,B2862)&gt;1,COUNTIF(B$3:B2862,B2862),""))</f>
        <v/>
      </c>
      <c r="B2862" s="2" t="str">
        <f>+IF(H2862='Export Demurrage Detention'!$C$2,"Y","N")</f>
        <v>N</v>
      </c>
      <c r="D2862" s="1" t="s">
        <v>173</v>
      </c>
      <c r="G2862" s="1" t="s">
        <v>22</v>
      </c>
      <c r="H2862" s="1" t="s">
        <v>2874</v>
      </c>
      <c r="I2862" s="69">
        <v>44228</v>
      </c>
      <c r="J2862" s="70" t="s">
        <v>175</v>
      </c>
      <c r="K2862" s="1" t="s">
        <v>6319</v>
      </c>
      <c r="L2862" s="1" t="s">
        <v>33</v>
      </c>
      <c r="M2862" s="1" t="s">
        <v>7729</v>
      </c>
      <c r="N2862" s="1" t="s">
        <v>137</v>
      </c>
      <c r="O2862" s="2" t="s">
        <v>822</v>
      </c>
      <c r="P2862" s="2" t="s">
        <v>32</v>
      </c>
      <c r="Q2862" s="2" t="s">
        <v>32</v>
      </c>
      <c r="R2862" s="2" t="s">
        <v>32</v>
      </c>
      <c r="S2862" s="2" t="s">
        <v>32</v>
      </c>
      <c r="T2862" s="1" t="s">
        <v>32</v>
      </c>
      <c r="U2862" s="1" t="s">
        <v>32</v>
      </c>
      <c r="V2862" s="1" t="s">
        <v>32</v>
      </c>
      <c r="W2862" s="1" t="s">
        <v>32</v>
      </c>
    </row>
    <row r="2863" spans="1:23">
      <c r="A2863" s="29" t="str">
        <f>+IF(B2863="N","",IF(COUNTIF(B:B,B2863)&gt;1,COUNTIF(B$3:B2863,B2863),""))</f>
        <v/>
      </c>
      <c r="B2863" s="2" t="str">
        <f>+IF(H2863='Export Demurrage Detention'!$C$2,"Y","N")</f>
        <v>N</v>
      </c>
      <c r="D2863" s="1" t="s">
        <v>173</v>
      </c>
      <c r="G2863" s="1" t="s">
        <v>22</v>
      </c>
      <c r="H2863" s="1" t="s">
        <v>2874</v>
      </c>
      <c r="I2863" s="69">
        <v>44228</v>
      </c>
      <c r="J2863" s="70" t="s">
        <v>175</v>
      </c>
      <c r="K2863" s="1" t="s">
        <v>6319</v>
      </c>
      <c r="L2863" s="1" t="s">
        <v>33</v>
      </c>
      <c r="M2863" s="1" t="s">
        <v>7753</v>
      </c>
      <c r="N2863" s="1" t="s">
        <v>137</v>
      </c>
      <c r="O2863" s="2" t="s">
        <v>822</v>
      </c>
      <c r="P2863" s="2" t="s">
        <v>32</v>
      </c>
      <c r="Q2863" s="2" t="s">
        <v>32</v>
      </c>
      <c r="R2863" s="2" t="s">
        <v>32</v>
      </c>
      <c r="S2863" s="2" t="s">
        <v>32</v>
      </c>
      <c r="T2863" s="1" t="s">
        <v>32</v>
      </c>
      <c r="U2863" s="1" t="s">
        <v>32</v>
      </c>
      <c r="V2863" s="1" t="s">
        <v>32</v>
      </c>
      <c r="W2863" s="1" t="s">
        <v>32</v>
      </c>
    </row>
    <row r="2864" spans="1:23">
      <c r="A2864" s="29" t="str">
        <f>+IF(B2864="N","",IF(COUNTIF(B:B,B2864)&gt;1,COUNTIF(B$3:B2864,B2864),""))</f>
        <v/>
      </c>
      <c r="B2864" s="2" t="str">
        <f>+IF(H2864='Export Demurrage Detention'!$C$2,"Y","N")</f>
        <v>N</v>
      </c>
      <c r="D2864" s="1" t="s">
        <v>173</v>
      </c>
      <c r="G2864" s="1" t="s">
        <v>22</v>
      </c>
      <c r="H2864" s="1" t="s">
        <v>2874</v>
      </c>
      <c r="I2864" s="69">
        <v>44228</v>
      </c>
      <c r="J2864" s="70" t="s">
        <v>175</v>
      </c>
      <c r="K2864" s="1" t="s">
        <v>6319</v>
      </c>
      <c r="L2864" s="1" t="s">
        <v>33</v>
      </c>
      <c r="M2864" s="1" t="s">
        <v>7754</v>
      </c>
      <c r="N2864" s="1" t="s">
        <v>137</v>
      </c>
      <c r="O2864" s="2" t="s">
        <v>822</v>
      </c>
      <c r="P2864" s="2" t="s">
        <v>32</v>
      </c>
      <c r="Q2864" s="2" t="s">
        <v>32</v>
      </c>
      <c r="R2864" s="2" t="s">
        <v>32</v>
      </c>
      <c r="S2864" s="2" t="s">
        <v>32</v>
      </c>
      <c r="T2864" s="1" t="s">
        <v>32</v>
      </c>
      <c r="U2864" s="1" t="s">
        <v>32</v>
      </c>
      <c r="V2864" s="1" t="s">
        <v>32</v>
      </c>
      <c r="W2864" s="1" t="s">
        <v>32</v>
      </c>
    </row>
    <row r="2865" spans="1:23">
      <c r="A2865" s="29" t="str">
        <f>+IF(B2865="N","",IF(COUNTIF(B:B,B2865)&gt;1,COUNTIF(B$3:B2865,B2865),""))</f>
        <v/>
      </c>
      <c r="B2865" s="2" t="str">
        <f>+IF(H2865='Export Demurrage Detention'!$C$2,"Y","N")</f>
        <v>N</v>
      </c>
      <c r="D2865" s="1" t="s">
        <v>173</v>
      </c>
      <c r="G2865" s="1" t="s">
        <v>22</v>
      </c>
      <c r="H2865" s="1" t="s">
        <v>2874</v>
      </c>
      <c r="I2865" s="69">
        <v>44228</v>
      </c>
      <c r="J2865" s="70" t="s">
        <v>175</v>
      </c>
      <c r="K2865" s="1" t="s">
        <v>6319</v>
      </c>
      <c r="L2865" s="1" t="s">
        <v>33</v>
      </c>
      <c r="M2865" s="1" t="s">
        <v>7755</v>
      </c>
      <c r="N2865" s="1" t="s">
        <v>137</v>
      </c>
      <c r="O2865" s="2" t="s">
        <v>822</v>
      </c>
      <c r="P2865" s="2" t="s">
        <v>32</v>
      </c>
      <c r="Q2865" s="2" t="s">
        <v>32</v>
      </c>
      <c r="R2865" s="2" t="s">
        <v>32</v>
      </c>
      <c r="S2865" s="2" t="s">
        <v>32</v>
      </c>
      <c r="T2865" s="1" t="s">
        <v>32</v>
      </c>
      <c r="U2865" s="1" t="s">
        <v>32</v>
      </c>
      <c r="V2865" s="1" t="s">
        <v>32</v>
      </c>
      <c r="W2865" s="1" t="s">
        <v>32</v>
      </c>
    </row>
    <row r="2866" spans="1:23">
      <c r="A2866" s="29" t="str">
        <f>+IF(B2866="N","",IF(COUNTIF(B:B,B2866)&gt;1,COUNTIF(B$3:B2866,B2866),""))</f>
        <v/>
      </c>
      <c r="B2866" s="2" t="str">
        <f>+IF(H2866='Export Demurrage Detention'!$C$2,"Y","N")</f>
        <v>N</v>
      </c>
      <c r="D2866" s="1" t="s">
        <v>173</v>
      </c>
      <c r="G2866" s="1" t="s">
        <v>22</v>
      </c>
      <c r="H2866" s="1" t="s">
        <v>2874</v>
      </c>
      <c r="I2866" s="69">
        <v>44228</v>
      </c>
      <c r="J2866" s="70" t="s">
        <v>175</v>
      </c>
      <c r="K2866" s="1" t="s">
        <v>6319</v>
      </c>
      <c r="L2866" s="1" t="s">
        <v>33</v>
      </c>
      <c r="M2866" s="1" t="s">
        <v>7756</v>
      </c>
      <c r="N2866" s="1" t="s">
        <v>137</v>
      </c>
      <c r="O2866" s="2" t="s">
        <v>822</v>
      </c>
      <c r="P2866" s="2" t="s">
        <v>32</v>
      </c>
      <c r="Q2866" s="2" t="s">
        <v>32</v>
      </c>
      <c r="R2866" s="2" t="s">
        <v>32</v>
      </c>
      <c r="S2866" s="2" t="s">
        <v>32</v>
      </c>
      <c r="T2866" s="1" t="s">
        <v>32</v>
      </c>
      <c r="U2866" s="1" t="s">
        <v>32</v>
      </c>
      <c r="V2866" s="1" t="s">
        <v>32</v>
      </c>
      <c r="W2866" s="1" t="s">
        <v>32</v>
      </c>
    </row>
    <row r="2867" spans="1:23">
      <c r="A2867" s="29" t="str">
        <f>+IF(B2867="N","",IF(COUNTIF(B:B,B2867)&gt;1,COUNTIF(B$3:B2867,B2867),""))</f>
        <v/>
      </c>
      <c r="B2867" s="2" t="str">
        <f>+IF(H2867='Export Demurrage Detention'!$C$2,"Y","N")</f>
        <v>N</v>
      </c>
      <c r="D2867" s="1" t="s">
        <v>173</v>
      </c>
      <c r="G2867" s="1" t="s">
        <v>22</v>
      </c>
      <c r="H2867" s="1" t="s">
        <v>2874</v>
      </c>
      <c r="I2867" s="69">
        <v>44228</v>
      </c>
      <c r="J2867" s="70" t="s">
        <v>175</v>
      </c>
      <c r="K2867" s="1" t="s">
        <v>6319</v>
      </c>
      <c r="L2867" s="1" t="s">
        <v>33</v>
      </c>
      <c r="M2867" s="1" t="s">
        <v>7757</v>
      </c>
      <c r="N2867" s="1" t="s">
        <v>137</v>
      </c>
      <c r="O2867" s="2" t="s">
        <v>822</v>
      </c>
      <c r="P2867" s="2" t="s">
        <v>32</v>
      </c>
      <c r="Q2867" s="2" t="s">
        <v>32</v>
      </c>
      <c r="R2867" s="2" t="s">
        <v>32</v>
      </c>
      <c r="S2867" s="2" t="s">
        <v>32</v>
      </c>
      <c r="T2867" s="1" t="s">
        <v>32</v>
      </c>
      <c r="U2867" s="1" t="s">
        <v>32</v>
      </c>
      <c r="V2867" s="1" t="s">
        <v>32</v>
      </c>
      <c r="W2867" s="1" t="s">
        <v>32</v>
      </c>
    </row>
    <row r="2868" spans="1:23">
      <c r="A2868" s="29" t="str">
        <f>+IF(B2868="N","",IF(COUNTIF(B:B,B2868)&gt;1,COUNTIF(B$3:B2868,B2868),""))</f>
        <v/>
      </c>
      <c r="B2868" s="2" t="str">
        <f>+IF(H2868='Export Demurrage Detention'!$C$2,"Y","N")</f>
        <v>N</v>
      </c>
      <c r="D2868" s="1" t="s">
        <v>173</v>
      </c>
      <c r="G2868" s="1" t="s">
        <v>22</v>
      </c>
      <c r="H2868" s="1" t="s">
        <v>2874</v>
      </c>
      <c r="I2868" s="69">
        <v>44228</v>
      </c>
      <c r="J2868" s="70" t="s">
        <v>175</v>
      </c>
      <c r="K2868" s="1" t="s">
        <v>6319</v>
      </c>
      <c r="L2868" s="1" t="s">
        <v>33</v>
      </c>
      <c r="M2868" s="1" t="s">
        <v>7758</v>
      </c>
      <c r="N2868" s="1" t="s">
        <v>137</v>
      </c>
      <c r="O2868" s="2" t="s">
        <v>822</v>
      </c>
      <c r="P2868" s="2" t="s">
        <v>32</v>
      </c>
      <c r="Q2868" s="2" t="s">
        <v>32</v>
      </c>
      <c r="R2868" s="2" t="s">
        <v>32</v>
      </c>
      <c r="S2868" s="2" t="s">
        <v>32</v>
      </c>
      <c r="T2868" s="1" t="s">
        <v>32</v>
      </c>
      <c r="U2868" s="1" t="s">
        <v>32</v>
      </c>
      <c r="V2868" s="1" t="s">
        <v>32</v>
      </c>
      <c r="W2868" s="1" t="s">
        <v>32</v>
      </c>
    </row>
    <row r="2869" spans="1:23">
      <c r="A2869" s="29" t="str">
        <f>+IF(B2869="N","",IF(COUNTIF(B:B,B2869)&gt;1,COUNTIF(B$3:B2869,B2869),""))</f>
        <v/>
      </c>
      <c r="B2869" s="2" t="str">
        <f>+IF(H2869='Export Demurrage Detention'!$C$2,"Y","N")</f>
        <v>N</v>
      </c>
      <c r="D2869" s="1" t="s">
        <v>173</v>
      </c>
      <c r="G2869" s="1" t="s">
        <v>22</v>
      </c>
      <c r="H2869" s="1" t="s">
        <v>2874</v>
      </c>
      <c r="I2869" s="69">
        <v>44228</v>
      </c>
      <c r="J2869" s="70" t="s">
        <v>175</v>
      </c>
      <c r="K2869" s="1" t="s">
        <v>6319</v>
      </c>
      <c r="L2869" s="1" t="s">
        <v>33</v>
      </c>
      <c r="M2869" s="1" t="s">
        <v>7759</v>
      </c>
      <c r="N2869" s="1" t="s">
        <v>137</v>
      </c>
      <c r="O2869" s="2" t="s">
        <v>822</v>
      </c>
      <c r="P2869" s="2" t="s">
        <v>32</v>
      </c>
      <c r="Q2869" s="2" t="s">
        <v>32</v>
      </c>
      <c r="R2869" s="2" t="s">
        <v>32</v>
      </c>
      <c r="S2869" s="2" t="s">
        <v>32</v>
      </c>
      <c r="T2869" s="1" t="s">
        <v>32</v>
      </c>
      <c r="U2869" s="1" t="s">
        <v>32</v>
      </c>
      <c r="V2869" s="1" t="s">
        <v>32</v>
      </c>
      <c r="W2869" s="1" t="s">
        <v>32</v>
      </c>
    </row>
    <row r="2870" spans="1:23">
      <c r="A2870" s="29" t="str">
        <f>+IF(B2870="N","",IF(COUNTIF(B:B,B2870)&gt;1,COUNTIF(B$3:B2870,B2870),""))</f>
        <v/>
      </c>
      <c r="B2870" s="2" t="str">
        <f>+IF(H2870='Export Demurrage Detention'!$C$2,"Y","N")</f>
        <v>N</v>
      </c>
      <c r="D2870" s="1" t="s">
        <v>173</v>
      </c>
      <c r="G2870" s="1" t="s">
        <v>22</v>
      </c>
      <c r="H2870" s="1" t="s">
        <v>2874</v>
      </c>
      <c r="I2870" s="69">
        <v>44228</v>
      </c>
      <c r="J2870" s="70" t="s">
        <v>175</v>
      </c>
      <c r="K2870" s="1" t="s">
        <v>6319</v>
      </c>
      <c r="L2870" s="1" t="s">
        <v>33</v>
      </c>
      <c r="M2870" s="1" t="s">
        <v>7760</v>
      </c>
      <c r="N2870" s="1" t="s">
        <v>137</v>
      </c>
      <c r="O2870" s="2" t="s">
        <v>822</v>
      </c>
      <c r="P2870" s="2" t="s">
        <v>32</v>
      </c>
      <c r="Q2870" s="2" t="s">
        <v>32</v>
      </c>
      <c r="R2870" s="2" t="s">
        <v>32</v>
      </c>
      <c r="S2870" s="2" t="s">
        <v>32</v>
      </c>
      <c r="T2870" s="1" t="s">
        <v>32</v>
      </c>
      <c r="U2870" s="1" t="s">
        <v>32</v>
      </c>
      <c r="V2870" s="1" t="s">
        <v>32</v>
      </c>
      <c r="W2870" s="1" t="s">
        <v>32</v>
      </c>
    </row>
    <row r="2871" spans="1:23">
      <c r="A2871" s="29" t="str">
        <f>+IF(B2871="N","",IF(COUNTIF(B:B,B2871)&gt;1,COUNTIF(B$3:B2871,B2871),""))</f>
        <v/>
      </c>
      <c r="B2871" s="2" t="str">
        <f>+IF(H2871='Export Demurrage Detention'!$C$2,"Y","N")</f>
        <v>N</v>
      </c>
      <c r="D2871" s="1" t="s">
        <v>173</v>
      </c>
      <c r="G2871" s="1" t="s">
        <v>22</v>
      </c>
      <c r="H2871" s="1" t="s">
        <v>2874</v>
      </c>
      <c r="I2871" s="69">
        <v>44228</v>
      </c>
      <c r="J2871" s="70" t="s">
        <v>175</v>
      </c>
      <c r="K2871" s="1" t="s">
        <v>6319</v>
      </c>
      <c r="L2871" s="1" t="s">
        <v>33</v>
      </c>
      <c r="M2871" s="1" t="s">
        <v>7761</v>
      </c>
      <c r="N2871" s="1" t="s">
        <v>137</v>
      </c>
      <c r="O2871" s="2" t="s">
        <v>822</v>
      </c>
      <c r="P2871" s="2" t="s">
        <v>32</v>
      </c>
      <c r="Q2871" s="2" t="s">
        <v>32</v>
      </c>
      <c r="R2871" s="2" t="s">
        <v>32</v>
      </c>
      <c r="S2871" s="2" t="s">
        <v>32</v>
      </c>
      <c r="T2871" s="1" t="s">
        <v>32</v>
      </c>
      <c r="U2871" s="1" t="s">
        <v>32</v>
      </c>
      <c r="V2871" s="1" t="s">
        <v>32</v>
      </c>
      <c r="W2871" s="1" t="s">
        <v>32</v>
      </c>
    </row>
    <row r="2872" spans="1:23">
      <c r="A2872" s="29" t="str">
        <f>+IF(B2872="N","",IF(COUNTIF(B:B,B2872)&gt;1,COUNTIF(B$3:B2872,B2872),""))</f>
        <v/>
      </c>
      <c r="B2872" s="2" t="str">
        <f>+IF(H2872='Export Demurrage Detention'!$C$2,"Y","N")</f>
        <v>N</v>
      </c>
      <c r="D2872" s="1" t="s">
        <v>173</v>
      </c>
      <c r="G2872" s="1" t="s">
        <v>22</v>
      </c>
      <c r="H2872" s="1" t="s">
        <v>2874</v>
      </c>
      <c r="I2872" s="69">
        <v>44228</v>
      </c>
      <c r="J2872" s="70" t="s">
        <v>175</v>
      </c>
      <c r="K2872" s="1" t="s">
        <v>6319</v>
      </c>
      <c r="L2872" s="1" t="s">
        <v>33</v>
      </c>
      <c r="M2872" s="1" t="s">
        <v>7762</v>
      </c>
      <c r="N2872" s="1" t="s">
        <v>137</v>
      </c>
      <c r="O2872" s="2" t="s">
        <v>822</v>
      </c>
      <c r="P2872" s="2" t="s">
        <v>32</v>
      </c>
      <c r="Q2872" s="2" t="s">
        <v>32</v>
      </c>
      <c r="R2872" s="2" t="s">
        <v>32</v>
      </c>
      <c r="S2872" s="2" t="s">
        <v>32</v>
      </c>
      <c r="T2872" s="1" t="s">
        <v>32</v>
      </c>
      <c r="U2872" s="1" t="s">
        <v>32</v>
      </c>
      <c r="V2872" s="1" t="s">
        <v>32</v>
      </c>
      <c r="W2872" s="1" t="s">
        <v>32</v>
      </c>
    </row>
    <row r="2873" spans="1:23">
      <c r="A2873" s="29" t="str">
        <f>+IF(B2873="N","",IF(COUNTIF(B:B,B2873)&gt;1,COUNTIF(B$3:B2873,B2873),""))</f>
        <v/>
      </c>
      <c r="B2873" s="2" t="str">
        <f>+IF(H2873='Export Demurrage Detention'!$C$2,"Y","N")</f>
        <v>N</v>
      </c>
      <c r="D2873" s="1" t="s">
        <v>173</v>
      </c>
      <c r="G2873" s="1" t="s">
        <v>22</v>
      </c>
      <c r="H2873" s="1" t="s">
        <v>2874</v>
      </c>
      <c r="I2873" s="69">
        <v>44228</v>
      </c>
      <c r="J2873" s="70" t="s">
        <v>175</v>
      </c>
      <c r="K2873" s="1" t="s">
        <v>6319</v>
      </c>
      <c r="L2873" s="1" t="s">
        <v>33</v>
      </c>
      <c r="M2873" s="1" t="s">
        <v>7763</v>
      </c>
      <c r="N2873" s="1" t="s">
        <v>137</v>
      </c>
      <c r="O2873" s="2" t="s">
        <v>822</v>
      </c>
      <c r="P2873" s="2" t="s">
        <v>32</v>
      </c>
      <c r="Q2873" s="2" t="s">
        <v>32</v>
      </c>
      <c r="R2873" s="2" t="s">
        <v>32</v>
      </c>
      <c r="S2873" s="2" t="s">
        <v>32</v>
      </c>
      <c r="T2873" s="1" t="s">
        <v>32</v>
      </c>
      <c r="U2873" s="1" t="s">
        <v>32</v>
      </c>
      <c r="V2873" s="1" t="s">
        <v>32</v>
      </c>
      <c r="W2873" s="1" t="s">
        <v>32</v>
      </c>
    </row>
    <row r="2874" spans="1:23">
      <c r="A2874" s="29" t="str">
        <f>+IF(B2874="N","",IF(COUNTIF(B:B,B2874)&gt;1,COUNTIF(B$3:B2874,B2874),""))</f>
        <v/>
      </c>
      <c r="B2874" s="2" t="str">
        <f>+IF(H2874='Export Demurrage Detention'!$C$2,"Y","N")</f>
        <v>N</v>
      </c>
      <c r="D2874" s="1" t="s">
        <v>173</v>
      </c>
      <c r="G2874" s="1" t="s">
        <v>22</v>
      </c>
      <c r="H2874" s="1" t="s">
        <v>2874</v>
      </c>
      <c r="I2874" s="69">
        <v>44228</v>
      </c>
      <c r="J2874" s="70" t="s">
        <v>175</v>
      </c>
      <c r="K2874" s="1" t="s">
        <v>6319</v>
      </c>
      <c r="L2874" s="1" t="s">
        <v>33</v>
      </c>
      <c r="M2874" s="1" t="s">
        <v>7764</v>
      </c>
      <c r="N2874" s="1" t="s">
        <v>137</v>
      </c>
      <c r="O2874" s="2" t="s">
        <v>822</v>
      </c>
      <c r="P2874" s="2" t="s">
        <v>32</v>
      </c>
      <c r="Q2874" s="2" t="s">
        <v>32</v>
      </c>
      <c r="R2874" s="2" t="s">
        <v>32</v>
      </c>
      <c r="S2874" s="2" t="s">
        <v>32</v>
      </c>
      <c r="T2874" s="1" t="s">
        <v>32</v>
      </c>
      <c r="U2874" s="1" t="s">
        <v>32</v>
      </c>
      <c r="V2874" s="1" t="s">
        <v>32</v>
      </c>
      <c r="W2874" s="1" t="s">
        <v>32</v>
      </c>
    </row>
    <row r="2875" spans="1:23">
      <c r="A2875" s="29" t="str">
        <f>+IF(B2875="N","",IF(COUNTIF(B:B,B2875)&gt;1,COUNTIF(B$3:B2875,B2875),""))</f>
        <v/>
      </c>
      <c r="B2875" s="2" t="str">
        <f>+IF(H2875='Export Demurrage Detention'!$C$2,"Y","N")</f>
        <v>N</v>
      </c>
      <c r="D2875" s="1" t="s">
        <v>173</v>
      </c>
      <c r="G2875" s="1" t="s">
        <v>22</v>
      </c>
      <c r="H2875" s="1" t="s">
        <v>2874</v>
      </c>
      <c r="I2875" s="69">
        <v>44228</v>
      </c>
      <c r="J2875" s="70" t="s">
        <v>175</v>
      </c>
      <c r="K2875" s="1" t="s">
        <v>6319</v>
      </c>
      <c r="L2875" s="1" t="s">
        <v>33</v>
      </c>
      <c r="M2875" s="1" t="s">
        <v>7765</v>
      </c>
      <c r="N2875" s="1" t="s">
        <v>137</v>
      </c>
      <c r="O2875" s="2" t="s">
        <v>822</v>
      </c>
      <c r="P2875" s="2" t="s">
        <v>32</v>
      </c>
      <c r="Q2875" s="2" t="s">
        <v>32</v>
      </c>
      <c r="R2875" s="2" t="s">
        <v>32</v>
      </c>
      <c r="S2875" s="2" t="s">
        <v>32</v>
      </c>
      <c r="T2875" s="1" t="s">
        <v>32</v>
      </c>
      <c r="U2875" s="1" t="s">
        <v>32</v>
      </c>
      <c r="V2875" s="1" t="s">
        <v>32</v>
      </c>
      <c r="W2875" s="1" t="s">
        <v>32</v>
      </c>
    </row>
    <row r="2876" spans="1:23">
      <c r="A2876" s="29" t="str">
        <f>+IF(B2876="N","",IF(COUNTIF(B:B,B2876)&gt;1,COUNTIF(B$3:B2876,B2876),""))</f>
        <v/>
      </c>
      <c r="B2876" s="2" t="str">
        <f>+IF(H2876='Export Demurrage Detention'!$C$2,"Y","N")</f>
        <v>N</v>
      </c>
      <c r="D2876" s="1" t="s">
        <v>173</v>
      </c>
      <c r="G2876" s="1" t="s">
        <v>22</v>
      </c>
      <c r="H2876" s="1" t="s">
        <v>2874</v>
      </c>
      <c r="I2876" s="69">
        <v>44228</v>
      </c>
      <c r="J2876" s="70" t="s">
        <v>175</v>
      </c>
      <c r="K2876" s="1" t="s">
        <v>6319</v>
      </c>
      <c r="L2876" s="1" t="s">
        <v>33</v>
      </c>
      <c r="M2876" s="1" t="s">
        <v>7766</v>
      </c>
      <c r="N2876" s="1" t="s">
        <v>137</v>
      </c>
      <c r="O2876" s="2" t="s">
        <v>822</v>
      </c>
      <c r="P2876" s="2" t="s">
        <v>32</v>
      </c>
      <c r="Q2876" s="2" t="s">
        <v>32</v>
      </c>
      <c r="R2876" s="2" t="s">
        <v>32</v>
      </c>
      <c r="S2876" s="2" t="s">
        <v>32</v>
      </c>
      <c r="T2876" s="1" t="s">
        <v>32</v>
      </c>
      <c r="U2876" s="1" t="s">
        <v>32</v>
      </c>
      <c r="V2876" s="1" t="s">
        <v>32</v>
      </c>
      <c r="W2876" s="1" t="s">
        <v>32</v>
      </c>
    </row>
    <row r="2877" spans="1:23">
      <c r="A2877" s="29" t="str">
        <f>+IF(B2877="N","",IF(COUNTIF(B:B,B2877)&gt;1,COUNTIF(B$3:B2877,B2877),""))</f>
        <v/>
      </c>
      <c r="B2877" s="2" t="str">
        <f>+IF(H2877='Export Demurrage Detention'!$C$2,"Y","N")</f>
        <v>N</v>
      </c>
      <c r="D2877" s="1" t="s">
        <v>173</v>
      </c>
      <c r="G2877" s="1" t="s">
        <v>22</v>
      </c>
      <c r="H2877" s="1" t="s">
        <v>2874</v>
      </c>
      <c r="I2877" s="69">
        <v>44228</v>
      </c>
      <c r="J2877" s="70" t="s">
        <v>175</v>
      </c>
      <c r="K2877" s="1" t="s">
        <v>6319</v>
      </c>
      <c r="L2877" s="1" t="s">
        <v>33</v>
      </c>
      <c r="M2877" s="1" t="s">
        <v>7767</v>
      </c>
      <c r="N2877" s="1" t="s">
        <v>137</v>
      </c>
      <c r="O2877" s="2" t="s">
        <v>822</v>
      </c>
      <c r="P2877" s="2" t="s">
        <v>32</v>
      </c>
      <c r="Q2877" s="2" t="s">
        <v>32</v>
      </c>
      <c r="R2877" s="2" t="s">
        <v>32</v>
      </c>
      <c r="S2877" s="2" t="s">
        <v>32</v>
      </c>
      <c r="T2877" s="1" t="s">
        <v>32</v>
      </c>
      <c r="U2877" s="1" t="s">
        <v>32</v>
      </c>
      <c r="V2877" s="1" t="s">
        <v>32</v>
      </c>
      <c r="W2877" s="1" t="s">
        <v>32</v>
      </c>
    </row>
    <row r="2878" spans="1:23">
      <c r="A2878" s="29" t="str">
        <f>+IF(B2878="N","",IF(COUNTIF(B:B,B2878)&gt;1,COUNTIF(B$3:B2878,B2878),""))</f>
        <v/>
      </c>
      <c r="B2878" s="2" t="str">
        <f>+IF(H2878='Export Demurrage Detention'!$C$2,"Y","N")</f>
        <v>N</v>
      </c>
      <c r="D2878" s="1" t="s">
        <v>173</v>
      </c>
      <c r="G2878" s="1" t="s">
        <v>22</v>
      </c>
      <c r="H2878" s="1" t="s">
        <v>2874</v>
      </c>
      <c r="I2878" s="69">
        <v>44228</v>
      </c>
      <c r="J2878" s="70" t="s">
        <v>175</v>
      </c>
      <c r="K2878" s="1" t="s">
        <v>6319</v>
      </c>
      <c r="L2878" s="1" t="s">
        <v>33</v>
      </c>
      <c r="M2878" s="1" t="s">
        <v>7768</v>
      </c>
      <c r="N2878" s="1" t="s">
        <v>137</v>
      </c>
      <c r="O2878" s="2" t="s">
        <v>822</v>
      </c>
      <c r="P2878" s="2" t="s">
        <v>32</v>
      </c>
      <c r="Q2878" s="2" t="s">
        <v>32</v>
      </c>
      <c r="R2878" s="2" t="s">
        <v>32</v>
      </c>
      <c r="S2878" s="2" t="s">
        <v>32</v>
      </c>
      <c r="T2878" s="1" t="s">
        <v>32</v>
      </c>
      <c r="U2878" s="1" t="s">
        <v>32</v>
      </c>
      <c r="V2878" s="1" t="s">
        <v>32</v>
      </c>
      <c r="W2878" s="1" t="s">
        <v>32</v>
      </c>
    </row>
    <row r="2879" spans="1:23">
      <c r="A2879" s="29" t="str">
        <f>+IF(B2879="N","",IF(COUNTIF(B:B,B2879)&gt;1,COUNTIF(B$3:B2879,B2879),""))</f>
        <v/>
      </c>
      <c r="B2879" s="2" t="str">
        <f>+IF(H2879='Export Demurrage Detention'!$C$2,"Y","N")</f>
        <v>N</v>
      </c>
      <c r="D2879" s="1" t="s">
        <v>173</v>
      </c>
      <c r="G2879" s="1" t="s">
        <v>22</v>
      </c>
      <c r="H2879" s="1" t="s">
        <v>2874</v>
      </c>
      <c r="I2879" s="69">
        <v>44228</v>
      </c>
      <c r="J2879" s="70" t="s">
        <v>175</v>
      </c>
      <c r="K2879" s="1" t="s">
        <v>6319</v>
      </c>
      <c r="L2879" s="1" t="s">
        <v>33</v>
      </c>
      <c r="M2879" s="1" t="s">
        <v>7769</v>
      </c>
      <c r="N2879" s="1" t="s">
        <v>137</v>
      </c>
      <c r="O2879" s="2" t="s">
        <v>822</v>
      </c>
      <c r="P2879" s="2" t="s">
        <v>32</v>
      </c>
      <c r="Q2879" s="2" t="s">
        <v>32</v>
      </c>
      <c r="R2879" s="2" t="s">
        <v>32</v>
      </c>
      <c r="S2879" s="2" t="s">
        <v>32</v>
      </c>
      <c r="T2879" s="1" t="s">
        <v>32</v>
      </c>
      <c r="U2879" s="1" t="s">
        <v>32</v>
      </c>
      <c r="V2879" s="1" t="s">
        <v>32</v>
      </c>
      <c r="W2879" s="1" t="s">
        <v>32</v>
      </c>
    </row>
    <row r="2880" spans="1:23">
      <c r="A2880" s="29" t="str">
        <f>+IF(B2880="N","",IF(COUNTIF(B:B,B2880)&gt;1,COUNTIF(B$3:B2880,B2880),""))</f>
        <v/>
      </c>
      <c r="B2880" s="2" t="str">
        <f>+IF(H2880='Export Demurrage Detention'!$C$2,"Y","N")</f>
        <v>N</v>
      </c>
      <c r="D2880" s="1" t="s">
        <v>173</v>
      </c>
      <c r="G2880" s="1" t="s">
        <v>22</v>
      </c>
      <c r="H2880" s="1" t="s">
        <v>174</v>
      </c>
      <c r="I2880" s="69">
        <v>44228</v>
      </c>
      <c r="J2880" s="70" t="s">
        <v>175</v>
      </c>
      <c r="K2880" s="1" t="s">
        <v>6319</v>
      </c>
      <c r="L2880" s="1" t="s">
        <v>33</v>
      </c>
      <c r="M2880" s="1" t="s">
        <v>7751</v>
      </c>
      <c r="N2880" s="1" t="s">
        <v>137</v>
      </c>
      <c r="O2880" s="2" t="s">
        <v>822</v>
      </c>
      <c r="P2880" s="2" t="s">
        <v>32</v>
      </c>
      <c r="Q2880" s="2" t="s">
        <v>32</v>
      </c>
      <c r="R2880" s="2" t="s">
        <v>32</v>
      </c>
      <c r="S2880" s="2" t="s">
        <v>32</v>
      </c>
      <c r="T2880" s="1" t="s">
        <v>32</v>
      </c>
      <c r="U2880" s="1" t="s">
        <v>32</v>
      </c>
      <c r="V2880" s="1" t="s">
        <v>32</v>
      </c>
      <c r="W2880" s="1" t="s">
        <v>32</v>
      </c>
    </row>
    <row r="2881" spans="1:23">
      <c r="A2881" s="29" t="str">
        <f>+IF(B2881="N","",IF(COUNTIF(B:B,B2881)&gt;1,COUNTIF(B$3:B2881,B2881),""))</f>
        <v/>
      </c>
      <c r="B2881" s="2" t="str">
        <f>+IF(H2881='Export Demurrage Detention'!$C$2,"Y","N")</f>
        <v>N</v>
      </c>
      <c r="D2881" s="1" t="s">
        <v>173</v>
      </c>
      <c r="G2881" s="1" t="s">
        <v>22</v>
      </c>
      <c r="H2881" s="1" t="s">
        <v>174</v>
      </c>
      <c r="I2881" s="69">
        <v>44228</v>
      </c>
      <c r="J2881" s="70" t="s">
        <v>175</v>
      </c>
      <c r="K2881" s="1" t="s">
        <v>6319</v>
      </c>
      <c r="L2881" s="1" t="s">
        <v>33</v>
      </c>
      <c r="M2881" s="1" t="s">
        <v>7752</v>
      </c>
      <c r="N2881" s="1" t="s">
        <v>137</v>
      </c>
      <c r="O2881" s="2" t="s">
        <v>822</v>
      </c>
      <c r="P2881" s="2" t="s">
        <v>32</v>
      </c>
      <c r="Q2881" s="2" t="s">
        <v>32</v>
      </c>
      <c r="R2881" s="2" t="s">
        <v>32</v>
      </c>
      <c r="S2881" s="2" t="s">
        <v>32</v>
      </c>
      <c r="T2881" s="1" t="s">
        <v>32</v>
      </c>
      <c r="U2881" s="1" t="s">
        <v>32</v>
      </c>
      <c r="V2881" s="1" t="s">
        <v>32</v>
      </c>
      <c r="W2881" s="1" t="s">
        <v>32</v>
      </c>
    </row>
    <row r="2882" spans="1:23">
      <c r="A2882" s="29" t="str">
        <f>+IF(B2882="N","",IF(COUNTIF(B:B,B2882)&gt;1,COUNTIF(B$3:B2882,B2882),""))</f>
        <v/>
      </c>
      <c r="B2882" s="2" t="str">
        <f>+IF(H2882='Export Demurrage Detention'!$C$2,"Y","N")</f>
        <v>N</v>
      </c>
      <c r="D2882" s="1" t="s">
        <v>173</v>
      </c>
      <c r="G2882" s="1" t="s">
        <v>22</v>
      </c>
      <c r="H2882" s="1" t="s">
        <v>174</v>
      </c>
      <c r="I2882" s="69">
        <v>44228</v>
      </c>
      <c r="J2882" s="70" t="s">
        <v>175</v>
      </c>
      <c r="K2882" s="1" t="s">
        <v>6319</v>
      </c>
      <c r="L2882" s="1" t="s">
        <v>33</v>
      </c>
      <c r="M2882" s="1" t="s">
        <v>7729</v>
      </c>
      <c r="N2882" s="1" t="s">
        <v>137</v>
      </c>
      <c r="O2882" s="2" t="s">
        <v>822</v>
      </c>
      <c r="P2882" s="2" t="s">
        <v>32</v>
      </c>
      <c r="Q2882" s="2" t="s">
        <v>32</v>
      </c>
      <c r="R2882" s="2" t="s">
        <v>32</v>
      </c>
      <c r="S2882" s="2" t="s">
        <v>32</v>
      </c>
      <c r="T2882" s="1" t="s">
        <v>32</v>
      </c>
      <c r="U2882" s="1" t="s">
        <v>32</v>
      </c>
      <c r="V2882" s="1" t="s">
        <v>32</v>
      </c>
      <c r="W2882" s="1" t="s">
        <v>32</v>
      </c>
    </row>
    <row r="2883" spans="1:23">
      <c r="A2883" s="29" t="str">
        <f>+IF(B2883="N","",IF(COUNTIF(B:B,B2883)&gt;1,COUNTIF(B$3:B2883,B2883),""))</f>
        <v/>
      </c>
      <c r="B2883" s="2" t="str">
        <f>+IF(H2883='Export Demurrage Detention'!$C$2,"Y","N")</f>
        <v>N</v>
      </c>
      <c r="D2883" s="1" t="s">
        <v>173</v>
      </c>
      <c r="G2883" s="1" t="s">
        <v>22</v>
      </c>
      <c r="H2883" s="1" t="s">
        <v>174</v>
      </c>
      <c r="I2883" s="69">
        <v>44228</v>
      </c>
      <c r="J2883" s="70" t="s">
        <v>175</v>
      </c>
      <c r="K2883" s="1" t="s">
        <v>6319</v>
      </c>
      <c r="L2883" s="1" t="s">
        <v>33</v>
      </c>
      <c r="M2883" s="1" t="s">
        <v>7753</v>
      </c>
      <c r="N2883" s="1" t="s">
        <v>137</v>
      </c>
      <c r="O2883" s="2" t="s">
        <v>822</v>
      </c>
      <c r="P2883" s="2" t="s">
        <v>32</v>
      </c>
      <c r="Q2883" s="2" t="s">
        <v>32</v>
      </c>
      <c r="R2883" s="2" t="s">
        <v>32</v>
      </c>
      <c r="S2883" s="2" t="s">
        <v>32</v>
      </c>
      <c r="T2883" s="1" t="s">
        <v>32</v>
      </c>
      <c r="U2883" s="1" t="s">
        <v>32</v>
      </c>
      <c r="V2883" s="1" t="s">
        <v>32</v>
      </c>
      <c r="W2883" s="1" t="s">
        <v>32</v>
      </c>
    </row>
    <row r="2884" spans="1:23">
      <c r="A2884" s="29" t="str">
        <f>+IF(B2884="N","",IF(COUNTIF(B:B,B2884)&gt;1,COUNTIF(B$3:B2884,B2884),""))</f>
        <v/>
      </c>
      <c r="B2884" s="2" t="str">
        <f>+IF(H2884='Export Demurrage Detention'!$C$2,"Y","N")</f>
        <v>N</v>
      </c>
      <c r="D2884" s="1" t="s">
        <v>173</v>
      </c>
      <c r="G2884" s="1" t="s">
        <v>22</v>
      </c>
      <c r="H2884" s="1" t="s">
        <v>174</v>
      </c>
      <c r="I2884" s="69">
        <v>44228</v>
      </c>
      <c r="J2884" s="70" t="s">
        <v>175</v>
      </c>
      <c r="K2884" s="1" t="s">
        <v>6319</v>
      </c>
      <c r="L2884" s="1" t="s">
        <v>33</v>
      </c>
      <c r="M2884" s="1" t="s">
        <v>7754</v>
      </c>
      <c r="N2884" s="1" t="s">
        <v>137</v>
      </c>
      <c r="O2884" s="2" t="s">
        <v>822</v>
      </c>
      <c r="P2884" s="2" t="s">
        <v>32</v>
      </c>
      <c r="Q2884" s="2" t="s">
        <v>32</v>
      </c>
      <c r="R2884" s="2" t="s">
        <v>32</v>
      </c>
      <c r="S2884" s="2" t="s">
        <v>32</v>
      </c>
      <c r="T2884" s="1" t="s">
        <v>32</v>
      </c>
      <c r="U2884" s="1" t="s">
        <v>32</v>
      </c>
      <c r="V2884" s="1" t="s">
        <v>32</v>
      </c>
      <c r="W2884" s="1" t="s">
        <v>32</v>
      </c>
    </row>
    <row r="2885" spans="1:23">
      <c r="A2885" s="29" t="str">
        <f>+IF(B2885="N","",IF(COUNTIF(B:B,B2885)&gt;1,COUNTIF(B$3:B2885,B2885),""))</f>
        <v/>
      </c>
      <c r="B2885" s="2" t="str">
        <f>+IF(H2885='Export Demurrage Detention'!$C$2,"Y","N")</f>
        <v>N</v>
      </c>
      <c r="D2885" s="1" t="s">
        <v>173</v>
      </c>
      <c r="G2885" s="1" t="s">
        <v>22</v>
      </c>
      <c r="H2885" s="1" t="s">
        <v>174</v>
      </c>
      <c r="I2885" s="69">
        <v>44228</v>
      </c>
      <c r="J2885" s="70" t="s">
        <v>175</v>
      </c>
      <c r="K2885" s="1" t="s">
        <v>6319</v>
      </c>
      <c r="L2885" s="1" t="s">
        <v>33</v>
      </c>
      <c r="M2885" s="1" t="s">
        <v>7755</v>
      </c>
      <c r="N2885" s="1" t="s">
        <v>137</v>
      </c>
      <c r="O2885" s="2" t="s">
        <v>822</v>
      </c>
      <c r="P2885" s="2" t="s">
        <v>32</v>
      </c>
      <c r="Q2885" s="2" t="s">
        <v>32</v>
      </c>
      <c r="R2885" s="2" t="s">
        <v>32</v>
      </c>
      <c r="S2885" s="2" t="s">
        <v>32</v>
      </c>
      <c r="T2885" s="1" t="s">
        <v>32</v>
      </c>
      <c r="U2885" s="1" t="s">
        <v>32</v>
      </c>
      <c r="V2885" s="1" t="s">
        <v>32</v>
      </c>
      <c r="W2885" s="1" t="s">
        <v>32</v>
      </c>
    </row>
    <row r="2886" spans="1:23">
      <c r="A2886" s="29" t="str">
        <f>+IF(B2886="N","",IF(COUNTIF(B:B,B2886)&gt;1,COUNTIF(B$3:B2886,B2886),""))</f>
        <v/>
      </c>
      <c r="B2886" s="2" t="str">
        <f>+IF(H2886='Export Demurrage Detention'!$C$2,"Y","N")</f>
        <v>N</v>
      </c>
      <c r="D2886" s="1" t="s">
        <v>173</v>
      </c>
      <c r="G2886" s="1" t="s">
        <v>22</v>
      </c>
      <c r="H2886" s="1" t="s">
        <v>174</v>
      </c>
      <c r="I2886" s="69">
        <v>44228</v>
      </c>
      <c r="J2886" s="70" t="s">
        <v>175</v>
      </c>
      <c r="K2886" s="1" t="s">
        <v>6319</v>
      </c>
      <c r="L2886" s="1" t="s">
        <v>33</v>
      </c>
      <c r="M2886" s="1" t="s">
        <v>7756</v>
      </c>
      <c r="N2886" s="1" t="s">
        <v>137</v>
      </c>
      <c r="O2886" s="2" t="s">
        <v>822</v>
      </c>
      <c r="P2886" s="2" t="s">
        <v>32</v>
      </c>
      <c r="Q2886" s="2" t="s">
        <v>32</v>
      </c>
      <c r="R2886" s="2" t="s">
        <v>32</v>
      </c>
      <c r="S2886" s="2" t="s">
        <v>32</v>
      </c>
      <c r="T2886" s="1" t="s">
        <v>32</v>
      </c>
      <c r="U2886" s="1" t="s">
        <v>32</v>
      </c>
      <c r="V2886" s="1" t="s">
        <v>32</v>
      </c>
      <c r="W2886" s="1" t="s">
        <v>32</v>
      </c>
    </row>
    <row r="2887" spans="1:23">
      <c r="A2887" s="29" t="str">
        <f>+IF(B2887="N","",IF(COUNTIF(B:B,B2887)&gt;1,COUNTIF(B$3:B2887,B2887),""))</f>
        <v/>
      </c>
      <c r="B2887" s="2" t="str">
        <f>+IF(H2887='Export Demurrage Detention'!$C$2,"Y","N")</f>
        <v>N</v>
      </c>
      <c r="D2887" s="1" t="s">
        <v>173</v>
      </c>
      <c r="G2887" s="1" t="s">
        <v>22</v>
      </c>
      <c r="H2887" s="1" t="s">
        <v>174</v>
      </c>
      <c r="I2887" s="69">
        <v>44228</v>
      </c>
      <c r="J2887" s="70" t="s">
        <v>175</v>
      </c>
      <c r="K2887" s="1" t="s">
        <v>6319</v>
      </c>
      <c r="L2887" s="1" t="s">
        <v>33</v>
      </c>
      <c r="M2887" s="1" t="s">
        <v>7757</v>
      </c>
      <c r="N2887" s="1" t="s">
        <v>137</v>
      </c>
      <c r="O2887" s="2" t="s">
        <v>822</v>
      </c>
      <c r="P2887" s="2" t="s">
        <v>32</v>
      </c>
      <c r="Q2887" s="2" t="s">
        <v>32</v>
      </c>
      <c r="R2887" s="2" t="s">
        <v>32</v>
      </c>
      <c r="S2887" s="2" t="s">
        <v>32</v>
      </c>
      <c r="T2887" s="1" t="s">
        <v>32</v>
      </c>
      <c r="U2887" s="1" t="s">
        <v>32</v>
      </c>
      <c r="V2887" s="1" t="s">
        <v>32</v>
      </c>
      <c r="W2887" s="1" t="s">
        <v>32</v>
      </c>
    </row>
    <row r="2888" spans="1:23">
      <c r="A2888" s="29" t="str">
        <f>+IF(B2888="N","",IF(COUNTIF(B:B,B2888)&gt;1,COUNTIF(B$3:B2888,B2888),""))</f>
        <v/>
      </c>
      <c r="B2888" s="2" t="str">
        <f>+IF(H2888='Export Demurrage Detention'!$C$2,"Y","N")</f>
        <v>N</v>
      </c>
      <c r="D2888" s="1" t="s">
        <v>173</v>
      </c>
      <c r="G2888" s="1" t="s">
        <v>22</v>
      </c>
      <c r="H2888" s="1" t="s">
        <v>174</v>
      </c>
      <c r="I2888" s="69">
        <v>44228</v>
      </c>
      <c r="J2888" s="70" t="s">
        <v>175</v>
      </c>
      <c r="K2888" s="1" t="s">
        <v>6319</v>
      </c>
      <c r="L2888" s="1" t="s">
        <v>33</v>
      </c>
      <c r="M2888" s="1" t="s">
        <v>7758</v>
      </c>
      <c r="N2888" s="1" t="s">
        <v>137</v>
      </c>
      <c r="O2888" s="2" t="s">
        <v>822</v>
      </c>
      <c r="P2888" s="2" t="s">
        <v>32</v>
      </c>
      <c r="Q2888" s="2" t="s">
        <v>32</v>
      </c>
      <c r="R2888" s="2" t="s">
        <v>32</v>
      </c>
      <c r="S2888" s="2" t="s">
        <v>32</v>
      </c>
      <c r="T2888" s="1" t="s">
        <v>32</v>
      </c>
      <c r="U2888" s="1" t="s">
        <v>32</v>
      </c>
      <c r="V2888" s="1" t="s">
        <v>32</v>
      </c>
      <c r="W2888" s="1" t="s">
        <v>32</v>
      </c>
    </row>
    <row r="2889" spans="1:23">
      <c r="A2889" s="29" t="str">
        <f>+IF(B2889="N","",IF(COUNTIF(B:B,B2889)&gt;1,COUNTIF(B$3:B2889,B2889),""))</f>
        <v/>
      </c>
      <c r="B2889" s="2" t="str">
        <f>+IF(H2889='Export Demurrage Detention'!$C$2,"Y","N")</f>
        <v>N</v>
      </c>
      <c r="D2889" s="1" t="s">
        <v>173</v>
      </c>
      <c r="G2889" s="1" t="s">
        <v>22</v>
      </c>
      <c r="H2889" s="1" t="s">
        <v>174</v>
      </c>
      <c r="I2889" s="69">
        <v>44228</v>
      </c>
      <c r="J2889" s="70" t="s">
        <v>175</v>
      </c>
      <c r="K2889" s="1" t="s">
        <v>6319</v>
      </c>
      <c r="L2889" s="1" t="s">
        <v>33</v>
      </c>
      <c r="M2889" s="1" t="s">
        <v>7759</v>
      </c>
      <c r="N2889" s="1" t="s">
        <v>137</v>
      </c>
      <c r="O2889" s="2" t="s">
        <v>822</v>
      </c>
      <c r="P2889" s="2" t="s">
        <v>32</v>
      </c>
      <c r="Q2889" s="2" t="s">
        <v>32</v>
      </c>
      <c r="R2889" s="2" t="s">
        <v>32</v>
      </c>
      <c r="S2889" s="2" t="s">
        <v>32</v>
      </c>
      <c r="T2889" s="1" t="s">
        <v>32</v>
      </c>
      <c r="U2889" s="1" t="s">
        <v>32</v>
      </c>
      <c r="V2889" s="1" t="s">
        <v>32</v>
      </c>
      <c r="W2889" s="1" t="s">
        <v>32</v>
      </c>
    </row>
    <row r="2890" spans="1:23">
      <c r="A2890" s="29" t="str">
        <f>+IF(B2890="N","",IF(COUNTIF(B:B,B2890)&gt;1,COUNTIF(B$3:B2890,B2890),""))</f>
        <v/>
      </c>
      <c r="B2890" s="2" t="str">
        <f>+IF(H2890='Export Demurrage Detention'!$C$2,"Y","N")</f>
        <v>N</v>
      </c>
      <c r="D2890" s="1" t="s">
        <v>173</v>
      </c>
      <c r="G2890" s="1" t="s">
        <v>22</v>
      </c>
      <c r="H2890" s="1" t="s">
        <v>174</v>
      </c>
      <c r="I2890" s="69">
        <v>44228</v>
      </c>
      <c r="J2890" s="70" t="s">
        <v>175</v>
      </c>
      <c r="K2890" s="1" t="s">
        <v>6319</v>
      </c>
      <c r="L2890" s="1" t="s">
        <v>33</v>
      </c>
      <c r="M2890" s="1" t="s">
        <v>7760</v>
      </c>
      <c r="N2890" s="1" t="s">
        <v>137</v>
      </c>
      <c r="O2890" s="2" t="s">
        <v>822</v>
      </c>
      <c r="P2890" s="2" t="s">
        <v>32</v>
      </c>
      <c r="Q2890" s="2" t="s">
        <v>32</v>
      </c>
      <c r="R2890" s="2" t="s">
        <v>32</v>
      </c>
      <c r="S2890" s="2" t="s">
        <v>32</v>
      </c>
      <c r="T2890" s="1" t="s">
        <v>32</v>
      </c>
      <c r="U2890" s="1" t="s">
        <v>32</v>
      </c>
      <c r="V2890" s="1" t="s">
        <v>32</v>
      </c>
      <c r="W2890" s="1" t="s">
        <v>32</v>
      </c>
    </row>
    <row r="2891" spans="1:23">
      <c r="A2891" s="29" t="str">
        <f>+IF(B2891="N","",IF(COUNTIF(B:B,B2891)&gt;1,COUNTIF(B$3:B2891,B2891),""))</f>
        <v/>
      </c>
      <c r="B2891" s="2" t="str">
        <f>+IF(H2891='Export Demurrage Detention'!$C$2,"Y","N")</f>
        <v>N</v>
      </c>
      <c r="D2891" s="1" t="s">
        <v>173</v>
      </c>
      <c r="G2891" s="1" t="s">
        <v>22</v>
      </c>
      <c r="H2891" s="1" t="s">
        <v>174</v>
      </c>
      <c r="I2891" s="69">
        <v>44228</v>
      </c>
      <c r="J2891" s="70" t="s">
        <v>175</v>
      </c>
      <c r="K2891" s="1" t="s">
        <v>6319</v>
      </c>
      <c r="L2891" s="1" t="s">
        <v>33</v>
      </c>
      <c r="M2891" s="1" t="s">
        <v>7761</v>
      </c>
      <c r="N2891" s="1" t="s">
        <v>137</v>
      </c>
      <c r="O2891" s="2" t="s">
        <v>822</v>
      </c>
      <c r="P2891" s="2" t="s">
        <v>32</v>
      </c>
      <c r="Q2891" s="2" t="s">
        <v>32</v>
      </c>
      <c r="R2891" s="2" t="s">
        <v>32</v>
      </c>
      <c r="S2891" s="2" t="s">
        <v>32</v>
      </c>
      <c r="T2891" s="1" t="s">
        <v>32</v>
      </c>
      <c r="U2891" s="1" t="s">
        <v>32</v>
      </c>
      <c r="V2891" s="1" t="s">
        <v>32</v>
      </c>
      <c r="W2891" s="1" t="s">
        <v>32</v>
      </c>
    </row>
    <row r="2892" spans="1:23">
      <c r="A2892" s="29" t="str">
        <f>+IF(B2892="N","",IF(COUNTIF(B:B,B2892)&gt;1,COUNTIF(B$3:B2892,B2892),""))</f>
        <v/>
      </c>
      <c r="B2892" s="2" t="str">
        <f>+IF(H2892='Export Demurrage Detention'!$C$2,"Y","N")</f>
        <v>N</v>
      </c>
      <c r="D2892" s="1" t="s">
        <v>173</v>
      </c>
      <c r="G2892" s="1" t="s">
        <v>22</v>
      </c>
      <c r="H2892" s="1" t="s">
        <v>174</v>
      </c>
      <c r="I2892" s="69">
        <v>44228</v>
      </c>
      <c r="J2892" s="70" t="s">
        <v>175</v>
      </c>
      <c r="K2892" s="1" t="s">
        <v>6319</v>
      </c>
      <c r="L2892" s="1" t="s">
        <v>33</v>
      </c>
      <c r="M2892" s="1" t="s">
        <v>7762</v>
      </c>
      <c r="N2892" s="1" t="s">
        <v>137</v>
      </c>
      <c r="O2892" s="2" t="s">
        <v>822</v>
      </c>
      <c r="P2892" s="2" t="s">
        <v>32</v>
      </c>
      <c r="Q2892" s="2" t="s">
        <v>32</v>
      </c>
      <c r="R2892" s="2" t="s">
        <v>32</v>
      </c>
      <c r="S2892" s="2" t="s">
        <v>32</v>
      </c>
      <c r="T2892" s="1" t="s">
        <v>32</v>
      </c>
      <c r="U2892" s="1" t="s">
        <v>32</v>
      </c>
      <c r="V2892" s="1" t="s">
        <v>32</v>
      </c>
      <c r="W2892" s="1" t="s">
        <v>32</v>
      </c>
    </row>
    <row r="2893" spans="1:23">
      <c r="A2893" s="29" t="str">
        <f>+IF(B2893="N","",IF(COUNTIF(B:B,B2893)&gt;1,COUNTIF(B$3:B2893,B2893),""))</f>
        <v/>
      </c>
      <c r="B2893" s="2" t="str">
        <f>+IF(H2893='Export Demurrage Detention'!$C$2,"Y","N")</f>
        <v>N</v>
      </c>
      <c r="D2893" s="1" t="s">
        <v>173</v>
      </c>
      <c r="G2893" s="1" t="s">
        <v>22</v>
      </c>
      <c r="H2893" s="1" t="s">
        <v>174</v>
      </c>
      <c r="I2893" s="69">
        <v>44228</v>
      </c>
      <c r="J2893" s="70" t="s">
        <v>175</v>
      </c>
      <c r="K2893" s="1" t="s">
        <v>6319</v>
      </c>
      <c r="L2893" s="1" t="s">
        <v>33</v>
      </c>
      <c r="M2893" s="1" t="s">
        <v>7763</v>
      </c>
      <c r="N2893" s="1" t="s">
        <v>137</v>
      </c>
      <c r="O2893" s="2" t="s">
        <v>822</v>
      </c>
      <c r="P2893" s="2" t="s">
        <v>32</v>
      </c>
      <c r="Q2893" s="2" t="s">
        <v>32</v>
      </c>
      <c r="R2893" s="2" t="s">
        <v>32</v>
      </c>
      <c r="S2893" s="2" t="s">
        <v>32</v>
      </c>
      <c r="T2893" s="1" t="s">
        <v>32</v>
      </c>
      <c r="U2893" s="1" t="s">
        <v>32</v>
      </c>
      <c r="V2893" s="1" t="s">
        <v>32</v>
      </c>
      <c r="W2893" s="1" t="s">
        <v>32</v>
      </c>
    </row>
    <row r="2894" spans="1:23">
      <c r="A2894" s="29" t="str">
        <f>+IF(B2894="N","",IF(COUNTIF(B:B,B2894)&gt;1,COUNTIF(B$3:B2894,B2894),""))</f>
        <v/>
      </c>
      <c r="B2894" s="2" t="str">
        <f>+IF(H2894='Export Demurrage Detention'!$C$2,"Y","N")</f>
        <v>N</v>
      </c>
      <c r="D2894" s="1" t="s">
        <v>173</v>
      </c>
      <c r="G2894" s="1" t="s">
        <v>22</v>
      </c>
      <c r="H2894" s="1" t="s">
        <v>174</v>
      </c>
      <c r="I2894" s="69">
        <v>44228</v>
      </c>
      <c r="J2894" s="70" t="s">
        <v>175</v>
      </c>
      <c r="K2894" s="1" t="s">
        <v>6319</v>
      </c>
      <c r="L2894" s="1" t="s">
        <v>33</v>
      </c>
      <c r="M2894" s="1" t="s">
        <v>7764</v>
      </c>
      <c r="N2894" s="1" t="s">
        <v>137</v>
      </c>
      <c r="O2894" s="2" t="s">
        <v>822</v>
      </c>
      <c r="P2894" s="2" t="s">
        <v>32</v>
      </c>
      <c r="Q2894" s="2" t="s">
        <v>32</v>
      </c>
      <c r="R2894" s="2" t="s">
        <v>32</v>
      </c>
      <c r="S2894" s="2" t="s">
        <v>32</v>
      </c>
      <c r="T2894" s="1" t="s">
        <v>32</v>
      </c>
      <c r="U2894" s="1" t="s">
        <v>32</v>
      </c>
      <c r="V2894" s="1" t="s">
        <v>32</v>
      </c>
      <c r="W2894" s="1" t="s">
        <v>32</v>
      </c>
    </row>
    <row r="2895" spans="1:23">
      <c r="A2895" s="29" t="str">
        <f>+IF(B2895="N","",IF(COUNTIF(B:B,B2895)&gt;1,COUNTIF(B$3:B2895,B2895),""))</f>
        <v/>
      </c>
      <c r="B2895" s="2" t="str">
        <f>+IF(H2895='Export Demurrage Detention'!$C$2,"Y","N")</f>
        <v>N</v>
      </c>
      <c r="D2895" s="1" t="s">
        <v>173</v>
      </c>
      <c r="G2895" s="1" t="s">
        <v>22</v>
      </c>
      <c r="H2895" s="1" t="s">
        <v>174</v>
      </c>
      <c r="I2895" s="69">
        <v>44228</v>
      </c>
      <c r="J2895" s="70" t="s">
        <v>175</v>
      </c>
      <c r="K2895" s="1" t="s">
        <v>6319</v>
      </c>
      <c r="L2895" s="1" t="s">
        <v>33</v>
      </c>
      <c r="M2895" s="1" t="s">
        <v>7765</v>
      </c>
      <c r="N2895" s="1" t="s">
        <v>137</v>
      </c>
      <c r="O2895" s="2" t="s">
        <v>822</v>
      </c>
      <c r="P2895" s="2" t="s">
        <v>32</v>
      </c>
      <c r="Q2895" s="2" t="s">
        <v>32</v>
      </c>
      <c r="R2895" s="2" t="s">
        <v>32</v>
      </c>
      <c r="S2895" s="2" t="s">
        <v>32</v>
      </c>
      <c r="T2895" s="1" t="s">
        <v>32</v>
      </c>
      <c r="U2895" s="1" t="s">
        <v>32</v>
      </c>
      <c r="V2895" s="1" t="s">
        <v>32</v>
      </c>
      <c r="W2895" s="1" t="s">
        <v>32</v>
      </c>
    </row>
    <row r="2896" spans="1:23">
      <c r="A2896" s="29" t="str">
        <f>+IF(B2896="N","",IF(COUNTIF(B:B,B2896)&gt;1,COUNTIF(B$3:B2896,B2896),""))</f>
        <v/>
      </c>
      <c r="B2896" s="2" t="str">
        <f>+IF(H2896='Export Demurrage Detention'!$C$2,"Y","N")</f>
        <v>N</v>
      </c>
      <c r="D2896" s="1" t="s">
        <v>173</v>
      </c>
      <c r="G2896" s="1" t="s">
        <v>22</v>
      </c>
      <c r="H2896" s="1" t="s">
        <v>174</v>
      </c>
      <c r="I2896" s="69">
        <v>44228</v>
      </c>
      <c r="J2896" s="70" t="s">
        <v>175</v>
      </c>
      <c r="K2896" s="1" t="s">
        <v>6319</v>
      </c>
      <c r="L2896" s="1" t="s">
        <v>33</v>
      </c>
      <c r="M2896" s="1" t="s">
        <v>7766</v>
      </c>
      <c r="N2896" s="1" t="s">
        <v>137</v>
      </c>
      <c r="O2896" s="2" t="s">
        <v>822</v>
      </c>
      <c r="P2896" s="2" t="s">
        <v>32</v>
      </c>
      <c r="Q2896" s="2" t="s">
        <v>32</v>
      </c>
      <c r="R2896" s="2" t="s">
        <v>32</v>
      </c>
      <c r="S2896" s="2" t="s">
        <v>32</v>
      </c>
      <c r="T2896" s="1" t="s">
        <v>32</v>
      </c>
      <c r="U2896" s="1" t="s">
        <v>32</v>
      </c>
      <c r="V2896" s="1" t="s">
        <v>32</v>
      </c>
      <c r="W2896" s="1" t="s">
        <v>32</v>
      </c>
    </row>
    <row r="2897" spans="1:23">
      <c r="A2897" s="29" t="str">
        <f>+IF(B2897="N","",IF(COUNTIF(B:B,B2897)&gt;1,COUNTIF(B$3:B2897,B2897),""))</f>
        <v/>
      </c>
      <c r="B2897" s="2" t="str">
        <f>+IF(H2897='Export Demurrage Detention'!$C$2,"Y","N")</f>
        <v>N</v>
      </c>
      <c r="D2897" s="1" t="s">
        <v>173</v>
      </c>
      <c r="G2897" s="1" t="s">
        <v>22</v>
      </c>
      <c r="H2897" s="1" t="s">
        <v>174</v>
      </c>
      <c r="I2897" s="69">
        <v>44228</v>
      </c>
      <c r="J2897" s="70" t="s">
        <v>175</v>
      </c>
      <c r="K2897" s="1" t="s">
        <v>6319</v>
      </c>
      <c r="L2897" s="1" t="s">
        <v>33</v>
      </c>
      <c r="M2897" s="1" t="s">
        <v>7767</v>
      </c>
      <c r="N2897" s="1" t="s">
        <v>137</v>
      </c>
      <c r="O2897" s="2" t="s">
        <v>822</v>
      </c>
      <c r="P2897" s="2" t="s">
        <v>32</v>
      </c>
      <c r="Q2897" s="2" t="s">
        <v>32</v>
      </c>
      <c r="R2897" s="2" t="s">
        <v>32</v>
      </c>
      <c r="S2897" s="2" t="s">
        <v>32</v>
      </c>
      <c r="T2897" s="1" t="s">
        <v>32</v>
      </c>
      <c r="U2897" s="1" t="s">
        <v>32</v>
      </c>
      <c r="V2897" s="1" t="s">
        <v>32</v>
      </c>
      <c r="W2897" s="1" t="s">
        <v>32</v>
      </c>
    </row>
    <row r="2898" spans="1:23">
      <c r="A2898" s="29" t="str">
        <f>+IF(B2898="N","",IF(COUNTIF(B:B,B2898)&gt;1,COUNTIF(B$3:B2898,B2898),""))</f>
        <v/>
      </c>
      <c r="B2898" s="2" t="str">
        <f>+IF(H2898='Export Demurrage Detention'!$C$2,"Y","N")</f>
        <v>N</v>
      </c>
      <c r="D2898" s="1" t="s">
        <v>173</v>
      </c>
      <c r="G2898" s="1" t="s">
        <v>22</v>
      </c>
      <c r="H2898" s="1" t="s">
        <v>174</v>
      </c>
      <c r="I2898" s="69">
        <v>44228</v>
      </c>
      <c r="J2898" s="70" t="s">
        <v>175</v>
      </c>
      <c r="K2898" s="1" t="s">
        <v>6319</v>
      </c>
      <c r="L2898" s="1" t="s">
        <v>33</v>
      </c>
      <c r="M2898" s="1" t="s">
        <v>7768</v>
      </c>
      <c r="N2898" s="1" t="s">
        <v>137</v>
      </c>
      <c r="O2898" s="2" t="s">
        <v>822</v>
      </c>
      <c r="P2898" s="2" t="s">
        <v>32</v>
      </c>
      <c r="Q2898" s="2" t="s">
        <v>32</v>
      </c>
      <c r="R2898" s="2" t="s">
        <v>32</v>
      </c>
      <c r="S2898" s="2" t="s">
        <v>32</v>
      </c>
      <c r="T2898" s="1" t="s">
        <v>32</v>
      </c>
      <c r="U2898" s="1" t="s">
        <v>32</v>
      </c>
      <c r="V2898" s="1" t="s">
        <v>32</v>
      </c>
      <c r="W2898" s="1" t="s">
        <v>32</v>
      </c>
    </row>
    <row r="2899" spans="1:23">
      <c r="A2899" s="29" t="str">
        <f>+IF(B2899="N","",IF(COUNTIF(B:B,B2899)&gt;1,COUNTIF(B$3:B2899,B2899),""))</f>
        <v/>
      </c>
      <c r="B2899" s="2" t="str">
        <f>+IF(H2899='Export Demurrage Detention'!$C$2,"Y","N")</f>
        <v>N</v>
      </c>
      <c r="D2899" s="1" t="s">
        <v>173</v>
      </c>
      <c r="G2899" s="1" t="s">
        <v>22</v>
      </c>
      <c r="H2899" s="1" t="s">
        <v>174</v>
      </c>
      <c r="I2899" s="69">
        <v>44228</v>
      </c>
      <c r="J2899" s="70" t="s">
        <v>175</v>
      </c>
      <c r="K2899" s="1" t="s">
        <v>6319</v>
      </c>
      <c r="L2899" s="1" t="s">
        <v>33</v>
      </c>
      <c r="M2899" s="1" t="s">
        <v>7769</v>
      </c>
      <c r="N2899" s="1" t="s">
        <v>137</v>
      </c>
      <c r="O2899" s="2" t="s">
        <v>822</v>
      </c>
      <c r="P2899" s="2" t="s">
        <v>32</v>
      </c>
      <c r="Q2899" s="2" t="s">
        <v>32</v>
      </c>
      <c r="R2899" s="2" t="s">
        <v>32</v>
      </c>
      <c r="S2899" s="2" t="s">
        <v>32</v>
      </c>
      <c r="T2899" s="1" t="s">
        <v>32</v>
      </c>
      <c r="U2899" s="1" t="s">
        <v>32</v>
      </c>
      <c r="V2899" s="1" t="s">
        <v>32</v>
      </c>
      <c r="W2899" s="1" t="s">
        <v>32</v>
      </c>
    </row>
    <row r="2900" spans="1:23">
      <c r="A2900" s="29" t="str">
        <f>+IF(B2900="N","",IF(COUNTIF(B:B,B2900)&gt;1,COUNTIF(B$3:B2900,B2900),""))</f>
        <v/>
      </c>
      <c r="B2900" s="2" t="str">
        <f>+IF(H2900='Export Demurrage Detention'!$C$2,"Y","N")</f>
        <v>N</v>
      </c>
      <c r="D2900" s="1" t="s">
        <v>173</v>
      </c>
      <c r="G2900" s="1" t="s">
        <v>22</v>
      </c>
      <c r="H2900" s="1" t="s">
        <v>2882</v>
      </c>
      <c r="I2900" s="69">
        <v>44228</v>
      </c>
      <c r="J2900" s="70" t="s">
        <v>175</v>
      </c>
      <c r="K2900" s="1" t="s">
        <v>6319</v>
      </c>
      <c r="L2900" s="1" t="s">
        <v>33</v>
      </c>
      <c r="M2900" s="1" t="s">
        <v>7751</v>
      </c>
      <c r="N2900" s="1" t="s">
        <v>137</v>
      </c>
      <c r="O2900" s="2" t="s">
        <v>822</v>
      </c>
      <c r="P2900" s="2" t="s">
        <v>32</v>
      </c>
      <c r="Q2900" s="2" t="s">
        <v>32</v>
      </c>
      <c r="R2900" s="2" t="s">
        <v>32</v>
      </c>
      <c r="S2900" s="2" t="s">
        <v>32</v>
      </c>
      <c r="T2900" s="1" t="s">
        <v>32</v>
      </c>
      <c r="U2900" s="1" t="s">
        <v>32</v>
      </c>
      <c r="V2900" s="1" t="s">
        <v>32</v>
      </c>
      <c r="W2900" s="1" t="s">
        <v>32</v>
      </c>
    </row>
    <row r="2901" spans="1:23">
      <c r="A2901" s="29" t="str">
        <f>+IF(B2901="N","",IF(COUNTIF(B:B,B2901)&gt;1,COUNTIF(B$3:B2901,B2901),""))</f>
        <v/>
      </c>
      <c r="B2901" s="2" t="str">
        <f>+IF(H2901='Export Demurrage Detention'!$C$2,"Y","N")</f>
        <v>N</v>
      </c>
      <c r="D2901" s="1" t="s">
        <v>173</v>
      </c>
      <c r="G2901" s="1" t="s">
        <v>22</v>
      </c>
      <c r="H2901" s="1" t="s">
        <v>2882</v>
      </c>
      <c r="I2901" s="69">
        <v>44228</v>
      </c>
      <c r="J2901" s="70" t="s">
        <v>175</v>
      </c>
      <c r="K2901" s="1" t="s">
        <v>6319</v>
      </c>
      <c r="L2901" s="1" t="s">
        <v>33</v>
      </c>
      <c r="M2901" s="1" t="s">
        <v>7752</v>
      </c>
      <c r="N2901" s="1" t="s">
        <v>137</v>
      </c>
      <c r="O2901" s="2" t="s">
        <v>822</v>
      </c>
      <c r="P2901" s="2" t="s">
        <v>32</v>
      </c>
      <c r="Q2901" s="2" t="s">
        <v>32</v>
      </c>
      <c r="R2901" s="2" t="s">
        <v>32</v>
      </c>
      <c r="S2901" s="2" t="s">
        <v>32</v>
      </c>
      <c r="T2901" s="1" t="s">
        <v>32</v>
      </c>
      <c r="U2901" s="1" t="s">
        <v>32</v>
      </c>
      <c r="V2901" s="1" t="s">
        <v>32</v>
      </c>
      <c r="W2901" s="1" t="s">
        <v>32</v>
      </c>
    </row>
    <row r="2902" spans="1:23">
      <c r="A2902" s="29" t="str">
        <f>+IF(B2902="N","",IF(COUNTIF(B:B,B2902)&gt;1,COUNTIF(B$3:B2902,B2902),""))</f>
        <v/>
      </c>
      <c r="B2902" s="2" t="str">
        <f>+IF(H2902='Export Demurrage Detention'!$C$2,"Y","N")</f>
        <v>N</v>
      </c>
      <c r="D2902" s="1" t="s">
        <v>173</v>
      </c>
      <c r="G2902" s="1" t="s">
        <v>22</v>
      </c>
      <c r="H2902" s="1" t="s">
        <v>2882</v>
      </c>
      <c r="I2902" s="69">
        <v>44228</v>
      </c>
      <c r="J2902" s="70" t="s">
        <v>175</v>
      </c>
      <c r="K2902" s="1" t="s">
        <v>6319</v>
      </c>
      <c r="L2902" s="1" t="s">
        <v>33</v>
      </c>
      <c r="M2902" s="1" t="s">
        <v>7729</v>
      </c>
      <c r="N2902" s="1" t="s">
        <v>137</v>
      </c>
      <c r="O2902" s="2" t="s">
        <v>822</v>
      </c>
      <c r="P2902" s="2" t="s">
        <v>32</v>
      </c>
      <c r="Q2902" s="2" t="s">
        <v>32</v>
      </c>
      <c r="R2902" s="2" t="s">
        <v>32</v>
      </c>
      <c r="S2902" s="2" t="s">
        <v>32</v>
      </c>
      <c r="T2902" s="1" t="s">
        <v>32</v>
      </c>
      <c r="U2902" s="1" t="s">
        <v>32</v>
      </c>
      <c r="V2902" s="1" t="s">
        <v>32</v>
      </c>
      <c r="W2902" s="1" t="s">
        <v>32</v>
      </c>
    </row>
    <row r="2903" spans="1:23">
      <c r="A2903" s="29" t="str">
        <f>+IF(B2903="N","",IF(COUNTIF(B:B,B2903)&gt;1,COUNTIF(B$3:B2903,B2903),""))</f>
        <v/>
      </c>
      <c r="B2903" s="2" t="str">
        <f>+IF(H2903='Export Demurrage Detention'!$C$2,"Y","N")</f>
        <v>N</v>
      </c>
      <c r="D2903" s="1" t="s">
        <v>173</v>
      </c>
      <c r="G2903" s="1" t="s">
        <v>22</v>
      </c>
      <c r="H2903" s="1" t="s">
        <v>2882</v>
      </c>
      <c r="I2903" s="69">
        <v>44228</v>
      </c>
      <c r="J2903" s="70" t="s">
        <v>175</v>
      </c>
      <c r="K2903" s="1" t="s">
        <v>6319</v>
      </c>
      <c r="L2903" s="1" t="s">
        <v>33</v>
      </c>
      <c r="M2903" s="1" t="s">
        <v>7753</v>
      </c>
      <c r="N2903" s="1" t="s">
        <v>137</v>
      </c>
      <c r="O2903" s="2" t="s">
        <v>822</v>
      </c>
      <c r="P2903" s="2" t="s">
        <v>32</v>
      </c>
      <c r="Q2903" s="2" t="s">
        <v>32</v>
      </c>
      <c r="R2903" s="2" t="s">
        <v>32</v>
      </c>
      <c r="S2903" s="2" t="s">
        <v>32</v>
      </c>
      <c r="T2903" s="1" t="s">
        <v>32</v>
      </c>
      <c r="U2903" s="1" t="s">
        <v>32</v>
      </c>
      <c r="V2903" s="1" t="s">
        <v>32</v>
      </c>
      <c r="W2903" s="1" t="s">
        <v>32</v>
      </c>
    </row>
    <row r="2904" spans="1:23">
      <c r="A2904" s="29" t="str">
        <f>+IF(B2904="N","",IF(COUNTIF(B:B,B2904)&gt;1,COUNTIF(B$3:B2904,B2904),""))</f>
        <v/>
      </c>
      <c r="B2904" s="2" t="str">
        <f>+IF(H2904='Export Demurrage Detention'!$C$2,"Y","N")</f>
        <v>N</v>
      </c>
      <c r="D2904" s="1" t="s">
        <v>173</v>
      </c>
      <c r="G2904" s="1" t="s">
        <v>22</v>
      </c>
      <c r="H2904" s="1" t="s">
        <v>2882</v>
      </c>
      <c r="I2904" s="69">
        <v>44228</v>
      </c>
      <c r="J2904" s="70" t="s">
        <v>175</v>
      </c>
      <c r="K2904" s="1" t="s">
        <v>6319</v>
      </c>
      <c r="L2904" s="1" t="s">
        <v>33</v>
      </c>
      <c r="M2904" s="1" t="s">
        <v>7754</v>
      </c>
      <c r="N2904" s="1" t="s">
        <v>137</v>
      </c>
      <c r="O2904" s="2" t="s">
        <v>822</v>
      </c>
      <c r="P2904" s="2" t="s">
        <v>32</v>
      </c>
      <c r="Q2904" s="2" t="s">
        <v>32</v>
      </c>
      <c r="R2904" s="2" t="s">
        <v>32</v>
      </c>
      <c r="S2904" s="2" t="s">
        <v>32</v>
      </c>
      <c r="T2904" s="1" t="s">
        <v>32</v>
      </c>
      <c r="U2904" s="1" t="s">
        <v>32</v>
      </c>
      <c r="V2904" s="1" t="s">
        <v>32</v>
      </c>
      <c r="W2904" s="1" t="s">
        <v>32</v>
      </c>
    </row>
    <row r="2905" spans="1:23">
      <c r="A2905" s="29" t="str">
        <f>+IF(B2905="N","",IF(COUNTIF(B:B,B2905)&gt;1,COUNTIF(B$3:B2905,B2905),""))</f>
        <v/>
      </c>
      <c r="B2905" s="2" t="str">
        <f>+IF(H2905='Export Demurrage Detention'!$C$2,"Y","N")</f>
        <v>N</v>
      </c>
      <c r="D2905" s="1" t="s">
        <v>173</v>
      </c>
      <c r="G2905" s="1" t="s">
        <v>22</v>
      </c>
      <c r="H2905" s="1" t="s">
        <v>2882</v>
      </c>
      <c r="I2905" s="69">
        <v>44228</v>
      </c>
      <c r="J2905" s="70" t="s">
        <v>175</v>
      </c>
      <c r="K2905" s="1" t="s">
        <v>6319</v>
      </c>
      <c r="L2905" s="1" t="s">
        <v>33</v>
      </c>
      <c r="M2905" s="1" t="s">
        <v>7755</v>
      </c>
      <c r="N2905" s="1" t="s">
        <v>137</v>
      </c>
      <c r="O2905" s="2" t="s">
        <v>822</v>
      </c>
      <c r="P2905" s="2" t="s">
        <v>32</v>
      </c>
      <c r="Q2905" s="2" t="s">
        <v>32</v>
      </c>
      <c r="R2905" s="2" t="s">
        <v>32</v>
      </c>
      <c r="S2905" s="2" t="s">
        <v>32</v>
      </c>
      <c r="T2905" s="1" t="s">
        <v>32</v>
      </c>
      <c r="U2905" s="1" t="s">
        <v>32</v>
      </c>
      <c r="V2905" s="1" t="s">
        <v>32</v>
      </c>
      <c r="W2905" s="1" t="s">
        <v>32</v>
      </c>
    </row>
    <row r="2906" spans="1:23">
      <c r="A2906" s="29" t="str">
        <f>+IF(B2906="N","",IF(COUNTIF(B:B,B2906)&gt;1,COUNTIF(B$3:B2906,B2906),""))</f>
        <v/>
      </c>
      <c r="B2906" s="2" t="str">
        <f>+IF(H2906='Export Demurrage Detention'!$C$2,"Y","N")</f>
        <v>N</v>
      </c>
      <c r="D2906" s="1" t="s">
        <v>173</v>
      </c>
      <c r="G2906" s="1" t="s">
        <v>22</v>
      </c>
      <c r="H2906" s="1" t="s">
        <v>2882</v>
      </c>
      <c r="I2906" s="69">
        <v>44228</v>
      </c>
      <c r="J2906" s="70" t="s">
        <v>175</v>
      </c>
      <c r="K2906" s="1" t="s">
        <v>6319</v>
      </c>
      <c r="L2906" s="1" t="s">
        <v>33</v>
      </c>
      <c r="M2906" s="1" t="s">
        <v>7756</v>
      </c>
      <c r="N2906" s="1" t="s">
        <v>137</v>
      </c>
      <c r="O2906" s="2" t="s">
        <v>822</v>
      </c>
      <c r="P2906" s="2" t="s">
        <v>32</v>
      </c>
      <c r="Q2906" s="2" t="s">
        <v>32</v>
      </c>
      <c r="R2906" s="2" t="s">
        <v>32</v>
      </c>
      <c r="S2906" s="2" t="s">
        <v>32</v>
      </c>
      <c r="T2906" s="1" t="s">
        <v>32</v>
      </c>
      <c r="U2906" s="1" t="s">
        <v>32</v>
      </c>
      <c r="V2906" s="1" t="s">
        <v>32</v>
      </c>
      <c r="W2906" s="1" t="s">
        <v>32</v>
      </c>
    </row>
    <row r="2907" spans="1:23">
      <c r="A2907" s="29" t="str">
        <f>+IF(B2907="N","",IF(COUNTIF(B:B,B2907)&gt;1,COUNTIF(B$3:B2907,B2907),""))</f>
        <v/>
      </c>
      <c r="B2907" s="2" t="str">
        <f>+IF(H2907='Export Demurrage Detention'!$C$2,"Y","N")</f>
        <v>N</v>
      </c>
      <c r="D2907" s="1" t="s">
        <v>173</v>
      </c>
      <c r="G2907" s="1" t="s">
        <v>22</v>
      </c>
      <c r="H2907" s="1" t="s">
        <v>2882</v>
      </c>
      <c r="I2907" s="69">
        <v>44228</v>
      </c>
      <c r="J2907" s="70" t="s">
        <v>175</v>
      </c>
      <c r="K2907" s="1" t="s">
        <v>6319</v>
      </c>
      <c r="L2907" s="1" t="s">
        <v>33</v>
      </c>
      <c r="M2907" s="1" t="s">
        <v>7757</v>
      </c>
      <c r="N2907" s="1" t="s">
        <v>137</v>
      </c>
      <c r="O2907" s="2" t="s">
        <v>822</v>
      </c>
      <c r="P2907" s="2" t="s">
        <v>32</v>
      </c>
      <c r="Q2907" s="2" t="s">
        <v>32</v>
      </c>
      <c r="R2907" s="2" t="s">
        <v>32</v>
      </c>
      <c r="S2907" s="2" t="s">
        <v>32</v>
      </c>
      <c r="T2907" s="1" t="s">
        <v>32</v>
      </c>
      <c r="U2907" s="1" t="s">
        <v>32</v>
      </c>
      <c r="V2907" s="1" t="s">
        <v>32</v>
      </c>
      <c r="W2907" s="1" t="s">
        <v>32</v>
      </c>
    </row>
    <row r="2908" spans="1:23">
      <c r="A2908" s="29" t="str">
        <f>+IF(B2908="N","",IF(COUNTIF(B:B,B2908)&gt;1,COUNTIF(B$3:B2908,B2908),""))</f>
        <v/>
      </c>
      <c r="B2908" s="2" t="str">
        <f>+IF(H2908='Export Demurrage Detention'!$C$2,"Y","N")</f>
        <v>N</v>
      </c>
      <c r="D2908" s="1" t="s">
        <v>173</v>
      </c>
      <c r="G2908" s="1" t="s">
        <v>22</v>
      </c>
      <c r="H2908" s="1" t="s">
        <v>2882</v>
      </c>
      <c r="I2908" s="69">
        <v>44228</v>
      </c>
      <c r="J2908" s="70" t="s">
        <v>175</v>
      </c>
      <c r="K2908" s="1" t="s">
        <v>6319</v>
      </c>
      <c r="L2908" s="1" t="s">
        <v>33</v>
      </c>
      <c r="M2908" s="1" t="s">
        <v>7758</v>
      </c>
      <c r="N2908" s="1" t="s">
        <v>137</v>
      </c>
      <c r="O2908" s="2" t="s">
        <v>822</v>
      </c>
      <c r="P2908" s="2" t="s">
        <v>32</v>
      </c>
      <c r="Q2908" s="2" t="s">
        <v>32</v>
      </c>
      <c r="R2908" s="2" t="s">
        <v>32</v>
      </c>
      <c r="S2908" s="2" t="s">
        <v>32</v>
      </c>
      <c r="T2908" s="1" t="s">
        <v>32</v>
      </c>
      <c r="U2908" s="1" t="s">
        <v>32</v>
      </c>
      <c r="V2908" s="1" t="s">
        <v>32</v>
      </c>
      <c r="W2908" s="1" t="s">
        <v>32</v>
      </c>
    </row>
    <row r="2909" spans="1:23">
      <c r="A2909" s="29" t="str">
        <f>+IF(B2909="N","",IF(COUNTIF(B:B,B2909)&gt;1,COUNTIF(B$3:B2909,B2909),""))</f>
        <v/>
      </c>
      <c r="B2909" s="2" t="str">
        <f>+IF(H2909='Export Demurrage Detention'!$C$2,"Y","N")</f>
        <v>N</v>
      </c>
      <c r="D2909" s="1" t="s">
        <v>173</v>
      </c>
      <c r="G2909" s="1" t="s">
        <v>22</v>
      </c>
      <c r="H2909" s="1" t="s">
        <v>2882</v>
      </c>
      <c r="I2909" s="69">
        <v>44228</v>
      </c>
      <c r="J2909" s="70" t="s">
        <v>175</v>
      </c>
      <c r="K2909" s="1" t="s">
        <v>6319</v>
      </c>
      <c r="L2909" s="1" t="s">
        <v>33</v>
      </c>
      <c r="M2909" s="1" t="s">
        <v>7759</v>
      </c>
      <c r="N2909" s="1" t="s">
        <v>137</v>
      </c>
      <c r="O2909" s="2" t="s">
        <v>822</v>
      </c>
      <c r="P2909" s="2" t="s">
        <v>32</v>
      </c>
      <c r="Q2909" s="2" t="s">
        <v>32</v>
      </c>
      <c r="R2909" s="2" t="s">
        <v>32</v>
      </c>
      <c r="S2909" s="2" t="s">
        <v>32</v>
      </c>
      <c r="T2909" s="1" t="s">
        <v>32</v>
      </c>
      <c r="U2909" s="1" t="s">
        <v>32</v>
      </c>
      <c r="V2909" s="1" t="s">
        <v>32</v>
      </c>
      <c r="W2909" s="1" t="s">
        <v>32</v>
      </c>
    </row>
    <row r="2910" spans="1:23">
      <c r="A2910" s="29" t="str">
        <f>+IF(B2910="N","",IF(COUNTIF(B:B,B2910)&gt;1,COUNTIF(B$3:B2910,B2910),""))</f>
        <v/>
      </c>
      <c r="B2910" s="2" t="str">
        <f>+IF(H2910='Export Demurrage Detention'!$C$2,"Y","N")</f>
        <v>N</v>
      </c>
      <c r="D2910" s="1" t="s">
        <v>173</v>
      </c>
      <c r="G2910" s="1" t="s">
        <v>22</v>
      </c>
      <c r="H2910" s="1" t="s">
        <v>2882</v>
      </c>
      <c r="I2910" s="69">
        <v>44228</v>
      </c>
      <c r="J2910" s="70" t="s">
        <v>175</v>
      </c>
      <c r="K2910" s="1" t="s">
        <v>6319</v>
      </c>
      <c r="L2910" s="1" t="s">
        <v>33</v>
      </c>
      <c r="M2910" s="1" t="s">
        <v>7760</v>
      </c>
      <c r="N2910" s="1" t="s">
        <v>137</v>
      </c>
      <c r="O2910" s="2" t="s">
        <v>822</v>
      </c>
      <c r="P2910" s="2" t="s">
        <v>32</v>
      </c>
      <c r="Q2910" s="2" t="s">
        <v>32</v>
      </c>
      <c r="R2910" s="2" t="s">
        <v>32</v>
      </c>
      <c r="S2910" s="2" t="s">
        <v>32</v>
      </c>
      <c r="T2910" s="1" t="s">
        <v>32</v>
      </c>
      <c r="U2910" s="1" t="s">
        <v>32</v>
      </c>
      <c r="V2910" s="1" t="s">
        <v>32</v>
      </c>
      <c r="W2910" s="1" t="s">
        <v>32</v>
      </c>
    </row>
    <row r="2911" spans="1:23">
      <c r="A2911" s="29" t="str">
        <f>+IF(B2911="N","",IF(COUNTIF(B:B,B2911)&gt;1,COUNTIF(B$3:B2911,B2911),""))</f>
        <v/>
      </c>
      <c r="B2911" s="2" t="str">
        <f>+IF(H2911='Export Demurrage Detention'!$C$2,"Y","N")</f>
        <v>N</v>
      </c>
      <c r="D2911" s="1" t="s">
        <v>173</v>
      </c>
      <c r="G2911" s="1" t="s">
        <v>22</v>
      </c>
      <c r="H2911" s="1" t="s">
        <v>2882</v>
      </c>
      <c r="I2911" s="69">
        <v>44228</v>
      </c>
      <c r="J2911" s="70" t="s">
        <v>175</v>
      </c>
      <c r="K2911" s="1" t="s">
        <v>6319</v>
      </c>
      <c r="L2911" s="1" t="s">
        <v>33</v>
      </c>
      <c r="M2911" s="1" t="s">
        <v>7761</v>
      </c>
      <c r="N2911" s="1" t="s">
        <v>137</v>
      </c>
      <c r="O2911" s="2" t="s">
        <v>822</v>
      </c>
      <c r="P2911" s="2" t="s">
        <v>32</v>
      </c>
      <c r="Q2911" s="2" t="s">
        <v>32</v>
      </c>
      <c r="R2911" s="2" t="s">
        <v>32</v>
      </c>
      <c r="S2911" s="2" t="s">
        <v>32</v>
      </c>
      <c r="T2911" s="1" t="s">
        <v>32</v>
      </c>
      <c r="U2911" s="1" t="s">
        <v>32</v>
      </c>
      <c r="V2911" s="1" t="s">
        <v>32</v>
      </c>
      <c r="W2911" s="1" t="s">
        <v>32</v>
      </c>
    </row>
    <row r="2912" spans="1:23">
      <c r="A2912" s="29" t="str">
        <f>+IF(B2912="N","",IF(COUNTIF(B:B,B2912)&gt;1,COUNTIF(B$3:B2912,B2912),""))</f>
        <v/>
      </c>
      <c r="B2912" s="2" t="str">
        <f>+IF(H2912='Export Demurrage Detention'!$C$2,"Y","N")</f>
        <v>N</v>
      </c>
      <c r="D2912" s="1" t="s">
        <v>173</v>
      </c>
      <c r="G2912" s="1" t="s">
        <v>22</v>
      </c>
      <c r="H2912" s="1" t="s">
        <v>2882</v>
      </c>
      <c r="I2912" s="69">
        <v>44228</v>
      </c>
      <c r="J2912" s="70" t="s">
        <v>175</v>
      </c>
      <c r="K2912" s="1" t="s">
        <v>6319</v>
      </c>
      <c r="L2912" s="1" t="s">
        <v>33</v>
      </c>
      <c r="M2912" s="1" t="s">
        <v>7762</v>
      </c>
      <c r="N2912" s="1" t="s">
        <v>137</v>
      </c>
      <c r="O2912" s="2" t="s">
        <v>822</v>
      </c>
      <c r="P2912" s="2" t="s">
        <v>32</v>
      </c>
      <c r="Q2912" s="2" t="s">
        <v>32</v>
      </c>
      <c r="R2912" s="2" t="s">
        <v>32</v>
      </c>
      <c r="S2912" s="2" t="s">
        <v>32</v>
      </c>
      <c r="T2912" s="1" t="s">
        <v>32</v>
      </c>
      <c r="U2912" s="1" t="s">
        <v>32</v>
      </c>
      <c r="V2912" s="1" t="s">
        <v>32</v>
      </c>
      <c r="W2912" s="1" t="s">
        <v>32</v>
      </c>
    </row>
    <row r="2913" spans="1:23">
      <c r="A2913" s="29" t="str">
        <f>+IF(B2913="N","",IF(COUNTIF(B:B,B2913)&gt;1,COUNTIF(B$3:B2913,B2913),""))</f>
        <v/>
      </c>
      <c r="B2913" s="2" t="str">
        <f>+IF(H2913='Export Demurrage Detention'!$C$2,"Y","N")</f>
        <v>N</v>
      </c>
      <c r="D2913" s="1" t="s">
        <v>173</v>
      </c>
      <c r="G2913" s="1" t="s">
        <v>22</v>
      </c>
      <c r="H2913" s="1" t="s">
        <v>2882</v>
      </c>
      <c r="I2913" s="69">
        <v>44228</v>
      </c>
      <c r="J2913" s="70" t="s">
        <v>175</v>
      </c>
      <c r="K2913" s="1" t="s">
        <v>6319</v>
      </c>
      <c r="L2913" s="1" t="s">
        <v>33</v>
      </c>
      <c r="M2913" s="1" t="s">
        <v>7763</v>
      </c>
      <c r="N2913" s="1" t="s">
        <v>137</v>
      </c>
      <c r="O2913" s="2" t="s">
        <v>822</v>
      </c>
      <c r="P2913" s="2" t="s">
        <v>32</v>
      </c>
      <c r="Q2913" s="2" t="s">
        <v>32</v>
      </c>
      <c r="R2913" s="2" t="s">
        <v>32</v>
      </c>
      <c r="S2913" s="2" t="s">
        <v>32</v>
      </c>
      <c r="T2913" s="1" t="s">
        <v>32</v>
      </c>
      <c r="U2913" s="1" t="s">
        <v>32</v>
      </c>
      <c r="V2913" s="1" t="s">
        <v>32</v>
      </c>
      <c r="W2913" s="1" t="s">
        <v>32</v>
      </c>
    </row>
    <row r="2914" spans="1:23">
      <c r="A2914" s="29" t="str">
        <f>+IF(B2914="N","",IF(COUNTIF(B:B,B2914)&gt;1,COUNTIF(B$3:B2914,B2914),""))</f>
        <v/>
      </c>
      <c r="B2914" s="2" t="str">
        <f>+IF(H2914='Export Demurrage Detention'!$C$2,"Y","N")</f>
        <v>N</v>
      </c>
      <c r="D2914" s="1" t="s">
        <v>173</v>
      </c>
      <c r="G2914" s="1" t="s">
        <v>22</v>
      </c>
      <c r="H2914" s="1" t="s">
        <v>2882</v>
      </c>
      <c r="I2914" s="69">
        <v>44228</v>
      </c>
      <c r="J2914" s="70" t="s">
        <v>175</v>
      </c>
      <c r="K2914" s="1" t="s">
        <v>6319</v>
      </c>
      <c r="L2914" s="1" t="s">
        <v>33</v>
      </c>
      <c r="M2914" s="1" t="s">
        <v>7764</v>
      </c>
      <c r="N2914" s="1" t="s">
        <v>137</v>
      </c>
      <c r="O2914" s="2" t="s">
        <v>822</v>
      </c>
      <c r="P2914" s="2" t="s">
        <v>32</v>
      </c>
      <c r="Q2914" s="2" t="s">
        <v>32</v>
      </c>
      <c r="R2914" s="2" t="s">
        <v>32</v>
      </c>
      <c r="S2914" s="2" t="s">
        <v>32</v>
      </c>
      <c r="T2914" s="1" t="s">
        <v>32</v>
      </c>
      <c r="U2914" s="1" t="s">
        <v>32</v>
      </c>
      <c r="V2914" s="1" t="s">
        <v>32</v>
      </c>
      <c r="W2914" s="1" t="s">
        <v>32</v>
      </c>
    </row>
    <row r="2915" spans="1:23">
      <c r="A2915" s="29" t="str">
        <f>+IF(B2915="N","",IF(COUNTIF(B:B,B2915)&gt;1,COUNTIF(B$3:B2915,B2915),""))</f>
        <v/>
      </c>
      <c r="B2915" s="2" t="str">
        <f>+IF(H2915='Export Demurrage Detention'!$C$2,"Y","N")</f>
        <v>N</v>
      </c>
      <c r="D2915" s="1" t="s">
        <v>173</v>
      </c>
      <c r="G2915" s="1" t="s">
        <v>22</v>
      </c>
      <c r="H2915" s="1" t="s">
        <v>2882</v>
      </c>
      <c r="I2915" s="69">
        <v>44228</v>
      </c>
      <c r="J2915" s="70" t="s">
        <v>175</v>
      </c>
      <c r="K2915" s="1" t="s">
        <v>6319</v>
      </c>
      <c r="L2915" s="1" t="s">
        <v>33</v>
      </c>
      <c r="M2915" s="1" t="s">
        <v>7765</v>
      </c>
      <c r="N2915" s="1" t="s">
        <v>137</v>
      </c>
      <c r="O2915" s="2" t="s">
        <v>822</v>
      </c>
      <c r="P2915" s="2" t="s">
        <v>32</v>
      </c>
      <c r="Q2915" s="2" t="s">
        <v>32</v>
      </c>
      <c r="R2915" s="2" t="s">
        <v>32</v>
      </c>
      <c r="S2915" s="2" t="s">
        <v>32</v>
      </c>
      <c r="T2915" s="1" t="s">
        <v>32</v>
      </c>
      <c r="U2915" s="1" t="s">
        <v>32</v>
      </c>
      <c r="V2915" s="1" t="s">
        <v>32</v>
      </c>
      <c r="W2915" s="1" t="s">
        <v>32</v>
      </c>
    </row>
    <row r="2916" spans="1:23">
      <c r="A2916" s="29" t="str">
        <f>+IF(B2916="N","",IF(COUNTIF(B:B,B2916)&gt;1,COUNTIF(B$3:B2916,B2916),""))</f>
        <v/>
      </c>
      <c r="B2916" s="2" t="str">
        <f>+IF(H2916='Export Demurrage Detention'!$C$2,"Y","N")</f>
        <v>N</v>
      </c>
      <c r="D2916" s="1" t="s">
        <v>173</v>
      </c>
      <c r="G2916" s="1" t="s">
        <v>22</v>
      </c>
      <c r="H2916" s="1" t="s">
        <v>2882</v>
      </c>
      <c r="I2916" s="69">
        <v>44228</v>
      </c>
      <c r="J2916" s="70" t="s">
        <v>175</v>
      </c>
      <c r="K2916" s="1" t="s">
        <v>6319</v>
      </c>
      <c r="L2916" s="1" t="s">
        <v>33</v>
      </c>
      <c r="M2916" s="1" t="s">
        <v>7766</v>
      </c>
      <c r="N2916" s="1" t="s">
        <v>137</v>
      </c>
      <c r="O2916" s="2" t="s">
        <v>822</v>
      </c>
      <c r="P2916" s="2" t="s">
        <v>32</v>
      </c>
      <c r="Q2916" s="2" t="s">
        <v>32</v>
      </c>
      <c r="R2916" s="2" t="s">
        <v>32</v>
      </c>
      <c r="S2916" s="2" t="s">
        <v>32</v>
      </c>
      <c r="T2916" s="1" t="s">
        <v>32</v>
      </c>
      <c r="U2916" s="1" t="s">
        <v>32</v>
      </c>
      <c r="V2916" s="1" t="s">
        <v>32</v>
      </c>
      <c r="W2916" s="1" t="s">
        <v>32</v>
      </c>
    </row>
    <row r="2917" spans="1:23">
      <c r="A2917" s="29" t="str">
        <f>+IF(B2917="N","",IF(COUNTIF(B:B,B2917)&gt;1,COUNTIF(B$3:B2917,B2917),""))</f>
        <v/>
      </c>
      <c r="B2917" s="2" t="str">
        <f>+IF(H2917='Export Demurrage Detention'!$C$2,"Y","N")</f>
        <v>N</v>
      </c>
      <c r="D2917" s="1" t="s">
        <v>173</v>
      </c>
      <c r="G2917" s="1" t="s">
        <v>22</v>
      </c>
      <c r="H2917" s="1" t="s">
        <v>2882</v>
      </c>
      <c r="I2917" s="69">
        <v>44228</v>
      </c>
      <c r="J2917" s="70" t="s">
        <v>175</v>
      </c>
      <c r="K2917" s="1" t="s">
        <v>6319</v>
      </c>
      <c r="L2917" s="1" t="s">
        <v>33</v>
      </c>
      <c r="M2917" s="1" t="s">
        <v>7767</v>
      </c>
      <c r="N2917" s="1" t="s">
        <v>137</v>
      </c>
      <c r="O2917" s="2" t="s">
        <v>822</v>
      </c>
      <c r="P2917" s="2" t="s">
        <v>32</v>
      </c>
      <c r="Q2917" s="2" t="s">
        <v>32</v>
      </c>
      <c r="R2917" s="2" t="s">
        <v>32</v>
      </c>
      <c r="S2917" s="2" t="s">
        <v>32</v>
      </c>
      <c r="T2917" s="1" t="s">
        <v>32</v>
      </c>
      <c r="U2917" s="1" t="s">
        <v>32</v>
      </c>
      <c r="V2917" s="1" t="s">
        <v>32</v>
      </c>
      <c r="W2917" s="1" t="s">
        <v>32</v>
      </c>
    </row>
    <row r="2918" spans="1:23">
      <c r="A2918" s="29" t="str">
        <f>+IF(B2918="N","",IF(COUNTIF(B:B,B2918)&gt;1,COUNTIF(B$3:B2918,B2918),""))</f>
        <v/>
      </c>
      <c r="B2918" s="2" t="str">
        <f>+IF(H2918='Export Demurrage Detention'!$C$2,"Y","N")</f>
        <v>N</v>
      </c>
      <c r="D2918" s="1" t="s">
        <v>173</v>
      </c>
      <c r="G2918" s="1" t="s">
        <v>22</v>
      </c>
      <c r="H2918" s="1" t="s">
        <v>2882</v>
      </c>
      <c r="I2918" s="69">
        <v>44228</v>
      </c>
      <c r="J2918" s="70" t="s">
        <v>175</v>
      </c>
      <c r="K2918" s="1" t="s">
        <v>6319</v>
      </c>
      <c r="L2918" s="1" t="s">
        <v>33</v>
      </c>
      <c r="M2918" s="1" t="s">
        <v>7768</v>
      </c>
      <c r="N2918" s="1" t="s">
        <v>137</v>
      </c>
      <c r="O2918" s="2" t="s">
        <v>822</v>
      </c>
      <c r="P2918" s="2" t="s">
        <v>32</v>
      </c>
      <c r="Q2918" s="2" t="s">
        <v>32</v>
      </c>
      <c r="R2918" s="2" t="s">
        <v>32</v>
      </c>
      <c r="S2918" s="2" t="s">
        <v>32</v>
      </c>
      <c r="T2918" s="1" t="s">
        <v>32</v>
      </c>
      <c r="U2918" s="1" t="s">
        <v>32</v>
      </c>
      <c r="V2918" s="1" t="s">
        <v>32</v>
      </c>
      <c r="W2918" s="1" t="s">
        <v>32</v>
      </c>
    </row>
    <row r="2919" spans="1:23">
      <c r="A2919" s="29" t="str">
        <f>+IF(B2919="N","",IF(COUNTIF(B:B,B2919)&gt;1,COUNTIF(B$3:B2919,B2919),""))</f>
        <v/>
      </c>
      <c r="B2919" s="2" t="str">
        <f>+IF(H2919='Export Demurrage Detention'!$C$2,"Y","N")</f>
        <v>N</v>
      </c>
      <c r="D2919" s="1" t="s">
        <v>173</v>
      </c>
      <c r="G2919" s="1" t="s">
        <v>22</v>
      </c>
      <c r="H2919" s="1" t="s">
        <v>2882</v>
      </c>
      <c r="I2919" s="69">
        <v>44228</v>
      </c>
      <c r="J2919" s="70" t="s">
        <v>175</v>
      </c>
      <c r="K2919" s="1" t="s">
        <v>6319</v>
      </c>
      <c r="L2919" s="1" t="s">
        <v>33</v>
      </c>
      <c r="M2919" s="1" t="s">
        <v>7769</v>
      </c>
      <c r="N2919" s="1" t="s">
        <v>137</v>
      </c>
      <c r="O2919" s="2" t="s">
        <v>822</v>
      </c>
      <c r="P2919" s="2" t="s">
        <v>32</v>
      </c>
      <c r="Q2919" s="2" t="s">
        <v>32</v>
      </c>
      <c r="R2919" s="2" t="s">
        <v>32</v>
      </c>
      <c r="S2919" s="2" t="s">
        <v>32</v>
      </c>
      <c r="T2919" s="1" t="s">
        <v>32</v>
      </c>
      <c r="U2919" s="1" t="s">
        <v>32</v>
      </c>
      <c r="V2919" s="1" t="s">
        <v>32</v>
      </c>
      <c r="W2919" s="1" t="s">
        <v>32</v>
      </c>
    </row>
    <row r="2920" spans="1:23">
      <c r="A2920" s="29" t="str">
        <f>+IF(B2920="N","",IF(COUNTIF(B:B,B2920)&gt;1,COUNTIF(B$3:B2920,B2920),""))</f>
        <v/>
      </c>
      <c r="B2920" s="2" t="str">
        <f>+IF(H2920='Export Demurrage Detention'!$C$2,"Y","N")</f>
        <v>N</v>
      </c>
      <c r="D2920" s="1" t="s">
        <v>173</v>
      </c>
      <c r="G2920" s="1" t="s">
        <v>22</v>
      </c>
      <c r="H2920" s="1" t="s">
        <v>2884</v>
      </c>
      <c r="I2920" s="69">
        <v>44228</v>
      </c>
      <c r="J2920" s="70" t="s">
        <v>175</v>
      </c>
      <c r="K2920" s="1" t="s">
        <v>6319</v>
      </c>
      <c r="L2920" s="1" t="s">
        <v>33</v>
      </c>
      <c r="M2920" s="1" t="s">
        <v>7751</v>
      </c>
      <c r="N2920" s="1" t="s">
        <v>137</v>
      </c>
      <c r="O2920" s="2" t="s">
        <v>822</v>
      </c>
      <c r="P2920" s="2" t="s">
        <v>32</v>
      </c>
      <c r="Q2920" s="2" t="s">
        <v>32</v>
      </c>
      <c r="R2920" s="2" t="s">
        <v>32</v>
      </c>
      <c r="S2920" s="2" t="s">
        <v>32</v>
      </c>
      <c r="T2920" s="1" t="s">
        <v>32</v>
      </c>
      <c r="U2920" s="1" t="s">
        <v>32</v>
      </c>
      <c r="V2920" s="1" t="s">
        <v>32</v>
      </c>
      <c r="W2920" s="1" t="s">
        <v>32</v>
      </c>
    </row>
    <row r="2921" spans="1:23">
      <c r="A2921" s="29" t="str">
        <f>+IF(B2921="N","",IF(COUNTIF(B:B,B2921)&gt;1,COUNTIF(B$3:B2921,B2921),""))</f>
        <v/>
      </c>
      <c r="B2921" s="2" t="str">
        <f>+IF(H2921='Export Demurrage Detention'!$C$2,"Y","N")</f>
        <v>N</v>
      </c>
      <c r="D2921" s="1" t="s">
        <v>173</v>
      </c>
      <c r="G2921" s="1" t="s">
        <v>22</v>
      </c>
      <c r="H2921" s="1" t="s">
        <v>2884</v>
      </c>
      <c r="I2921" s="69">
        <v>44228</v>
      </c>
      <c r="J2921" s="70" t="s">
        <v>175</v>
      </c>
      <c r="K2921" s="1" t="s">
        <v>6319</v>
      </c>
      <c r="L2921" s="1" t="s">
        <v>33</v>
      </c>
      <c r="M2921" s="1" t="s">
        <v>7752</v>
      </c>
      <c r="N2921" s="1" t="s">
        <v>137</v>
      </c>
      <c r="O2921" s="2" t="s">
        <v>822</v>
      </c>
      <c r="P2921" s="2" t="s">
        <v>32</v>
      </c>
      <c r="Q2921" s="2" t="s">
        <v>32</v>
      </c>
      <c r="R2921" s="2" t="s">
        <v>32</v>
      </c>
      <c r="S2921" s="2" t="s">
        <v>32</v>
      </c>
      <c r="T2921" s="1" t="s">
        <v>32</v>
      </c>
      <c r="U2921" s="1" t="s">
        <v>32</v>
      </c>
      <c r="V2921" s="1" t="s">
        <v>32</v>
      </c>
      <c r="W2921" s="1" t="s">
        <v>32</v>
      </c>
    </row>
    <row r="2922" spans="1:23">
      <c r="A2922" s="29" t="str">
        <f>+IF(B2922="N","",IF(COUNTIF(B:B,B2922)&gt;1,COUNTIF(B$3:B2922,B2922),""))</f>
        <v/>
      </c>
      <c r="B2922" s="2" t="str">
        <f>+IF(H2922='Export Demurrage Detention'!$C$2,"Y","N")</f>
        <v>N</v>
      </c>
      <c r="D2922" s="1" t="s">
        <v>173</v>
      </c>
      <c r="G2922" s="1" t="s">
        <v>22</v>
      </c>
      <c r="H2922" s="1" t="s">
        <v>2884</v>
      </c>
      <c r="I2922" s="69">
        <v>44228</v>
      </c>
      <c r="J2922" s="70" t="s">
        <v>175</v>
      </c>
      <c r="K2922" s="1" t="s">
        <v>6319</v>
      </c>
      <c r="L2922" s="1" t="s">
        <v>33</v>
      </c>
      <c r="M2922" s="1" t="s">
        <v>7729</v>
      </c>
      <c r="N2922" s="1" t="s">
        <v>137</v>
      </c>
      <c r="O2922" s="2" t="s">
        <v>822</v>
      </c>
      <c r="P2922" s="2" t="s">
        <v>32</v>
      </c>
      <c r="Q2922" s="2" t="s">
        <v>32</v>
      </c>
      <c r="R2922" s="2" t="s">
        <v>32</v>
      </c>
      <c r="S2922" s="2" t="s">
        <v>32</v>
      </c>
      <c r="T2922" s="1" t="s">
        <v>32</v>
      </c>
      <c r="U2922" s="1" t="s">
        <v>32</v>
      </c>
      <c r="V2922" s="1" t="s">
        <v>32</v>
      </c>
      <c r="W2922" s="1" t="s">
        <v>32</v>
      </c>
    </row>
    <row r="2923" spans="1:23">
      <c r="A2923" s="29" t="str">
        <f>+IF(B2923="N","",IF(COUNTIF(B:B,B2923)&gt;1,COUNTIF(B$3:B2923,B2923),""))</f>
        <v/>
      </c>
      <c r="B2923" s="2" t="str">
        <f>+IF(H2923='Export Demurrage Detention'!$C$2,"Y","N")</f>
        <v>N</v>
      </c>
      <c r="D2923" s="1" t="s">
        <v>173</v>
      </c>
      <c r="G2923" s="1" t="s">
        <v>22</v>
      </c>
      <c r="H2923" s="1" t="s">
        <v>2884</v>
      </c>
      <c r="I2923" s="69">
        <v>44228</v>
      </c>
      <c r="J2923" s="70" t="s">
        <v>175</v>
      </c>
      <c r="K2923" s="1" t="s">
        <v>6319</v>
      </c>
      <c r="L2923" s="1" t="s">
        <v>33</v>
      </c>
      <c r="M2923" s="1" t="s">
        <v>7753</v>
      </c>
      <c r="N2923" s="1" t="s">
        <v>137</v>
      </c>
      <c r="O2923" s="2" t="s">
        <v>822</v>
      </c>
      <c r="P2923" s="2" t="s">
        <v>32</v>
      </c>
      <c r="Q2923" s="2" t="s">
        <v>32</v>
      </c>
      <c r="R2923" s="2" t="s">
        <v>32</v>
      </c>
      <c r="S2923" s="2" t="s">
        <v>32</v>
      </c>
      <c r="T2923" s="1" t="s">
        <v>32</v>
      </c>
      <c r="U2923" s="1" t="s">
        <v>32</v>
      </c>
      <c r="V2923" s="1" t="s">
        <v>32</v>
      </c>
      <c r="W2923" s="1" t="s">
        <v>32</v>
      </c>
    </row>
    <row r="2924" spans="1:23">
      <c r="A2924" s="29" t="str">
        <f>+IF(B2924="N","",IF(COUNTIF(B:B,B2924)&gt;1,COUNTIF(B$3:B2924,B2924),""))</f>
        <v/>
      </c>
      <c r="B2924" s="2" t="str">
        <f>+IF(H2924='Export Demurrage Detention'!$C$2,"Y","N")</f>
        <v>N</v>
      </c>
      <c r="D2924" s="1" t="s">
        <v>173</v>
      </c>
      <c r="G2924" s="1" t="s">
        <v>22</v>
      </c>
      <c r="H2924" s="1" t="s">
        <v>2884</v>
      </c>
      <c r="I2924" s="69">
        <v>44228</v>
      </c>
      <c r="J2924" s="70" t="s">
        <v>175</v>
      </c>
      <c r="K2924" s="1" t="s">
        <v>6319</v>
      </c>
      <c r="L2924" s="1" t="s">
        <v>33</v>
      </c>
      <c r="M2924" s="1" t="s">
        <v>7754</v>
      </c>
      <c r="N2924" s="1" t="s">
        <v>137</v>
      </c>
      <c r="O2924" s="2" t="s">
        <v>822</v>
      </c>
      <c r="P2924" s="2" t="s">
        <v>32</v>
      </c>
      <c r="Q2924" s="2" t="s">
        <v>32</v>
      </c>
      <c r="R2924" s="2" t="s">
        <v>32</v>
      </c>
      <c r="S2924" s="2" t="s">
        <v>32</v>
      </c>
      <c r="T2924" s="1" t="s">
        <v>32</v>
      </c>
      <c r="U2924" s="1" t="s">
        <v>32</v>
      </c>
      <c r="V2924" s="1" t="s">
        <v>32</v>
      </c>
      <c r="W2924" s="1" t="s">
        <v>32</v>
      </c>
    </row>
    <row r="2925" spans="1:23">
      <c r="A2925" s="29" t="str">
        <f>+IF(B2925="N","",IF(COUNTIF(B:B,B2925)&gt;1,COUNTIF(B$3:B2925,B2925),""))</f>
        <v/>
      </c>
      <c r="B2925" s="2" t="str">
        <f>+IF(H2925='Export Demurrage Detention'!$C$2,"Y","N")</f>
        <v>N</v>
      </c>
      <c r="D2925" s="1" t="s">
        <v>173</v>
      </c>
      <c r="G2925" s="1" t="s">
        <v>22</v>
      </c>
      <c r="H2925" s="1" t="s">
        <v>2884</v>
      </c>
      <c r="I2925" s="69">
        <v>44228</v>
      </c>
      <c r="J2925" s="70" t="s">
        <v>175</v>
      </c>
      <c r="K2925" s="1" t="s">
        <v>6319</v>
      </c>
      <c r="L2925" s="1" t="s">
        <v>33</v>
      </c>
      <c r="M2925" s="1" t="s">
        <v>7755</v>
      </c>
      <c r="N2925" s="1" t="s">
        <v>137</v>
      </c>
      <c r="O2925" s="2" t="s">
        <v>822</v>
      </c>
      <c r="P2925" s="2" t="s">
        <v>32</v>
      </c>
      <c r="Q2925" s="2" t="s">
        <v>32</v>
      </c>
      <c r="R2925" s="2" t="s">
        <v>32</v>
      </c>
      <c r="S2925" s="2" t="s">
        <v>32</v>
      </c>
      <c r="T2925" s="1" t="s">
        <v>32</v>
      </c>
      <c r="U2925" s="1" t="s">
        <v>32</v>
      </c>
      <c r="V2925" s="1" t="s">
        <v>32</v>
      </c>
      <c r="W2925" s="1" t="s">
        <v>32</v>
      </c>
    </row>
    <row r="2926" spans="1:23">
      <c r="A2926" s="29" t="str">
        <f>+IF(B2926="N","",IF(COUNTIF(B:B,B2926)&gt;1,COUNTIF(B$3:B2926,B2926),""))</f>
        <v/>
      </c>
      <c r="B2926" s="2" t="str">
        <f>+IF(H2926='Export Demurrage Detention'!$C$2,"Y","N")</f>
        <v>N</v>
      </c>
      <c r="D2926" s="1" t="s">
        <v>173</v>
      </c>
      <c r="G2926" s="1" t="s">
        <v>22</v>
      </c>
      <c r="H2926" s="1" t="s">
        <v>2884</v>
      </c>
      <c r="I2926" s="69">
        <v>44228</v>
      </c>
      <c r="J2926" s="70" t="s">
        <v>175</v>
      </c>
      <c r="K2926" s="1" t="s">
        <v>6319</v>
      </c>
      <c r="L2926" s="1" t="s">
        <v>33</v>
      </c>
      <c r="M2926" s="1" t="s">
        <v>7756</v>
      </c>
      <c r="N2926" s="1" t="s">
        <v>137</v>
      </c>
      <c r="O2926" s="2" t="s">
        <v>822</v>
      </c>
      <c r="P2926" s="2" t="s">
        <v>32</v>
      </c>
      <c r="Q2926" s="2" t="s">
        <v>32</v>
      </c>
      <c r="R2926" s="2" t="s">
        <v>32</v>
      </c>
      <c r="S2926" s="2" t="s">
        <v>32</v>
      </c>
      <c r="T2926" s="1" t="s">
        <v>32</v>
      </c>
      <c r="U2926" s="1" t="s">
        <v>32</v>
      </c>
      <c r="V2926" s="1" t="s">
        <v>32</v>
      </c>
      <c r="W2926" s="1" t="s">
        <v>32</v>
      </c>
    </row>
    <row r="2927" spans="1:23">
      <c r="A2927" s="29" t="str">
        <f>+IF(B2927="N","",IF(COUNTIF(B:B,B2927)&gt;1,COUNTIF(B$3:B2927,B2927),""))</f>
        <v/>
      </c>
      <c r="B2927" s="2" t="str">
        <f>+IF(H2927='Export Demurrage Detention'!$C$2,"Y","N")</f>
        <v>N</v>
      </c>
      <c r="D2927" s="1" t="s">
        <v>173</v>
      </c>
      <c r="G2927" s="1" t="s">
        <v>22</v>
      </c>
      <c r="H2927" s="1" t="s">
        <v>2884</v>
      </c>
      <c r="I2927" s="69">
        <v>44228</v>
      </c>
      <c r="J2927" s="70" t="s">
        <v>175</v>
      </c>
      <c r="K2927" s="1" t="s">
        <v>6319</v>
      </c>
      <c r="L2927" s="1" t="s">
        <v>33</v>
      </c>
      <c r="M2927" s="1" t="s">
        <v>7757</v>
      </c>
      <c r="N2927" s="1" t="s">
        <v>137</v>
      </c>
      <c r="O2927" s="2" t="s">
        <v>822</v>
      </c>
      <c r="P2927" s="2" t="s">
        <v>32</v>
      </c>
      <c r="Q2927" s="2" t="s">
        <v>32</v>
      </c>
      <c r="R2927" s="2" t="s">
        <v>32</v>
      </c>
      <c r="S2927" s="2" t="s">
        <v>32</v>
      </c>
      <c r="T2927" s="1" t="s">
        <v>32</v>
      </c>
      <c r="U2927" s="1" t="s">
        <v>32</v>
      </c>
      <c r="V2927" s="1" t="s">
        <v>32</v>
      </c>
      <c r="W2927" s="1" t="s">
        <v>32</v>
      </c>
    </row>
    <row r="2928" spans="1:23">
      <c r="A2928" s="29" t="str">
        <f>+IF(B2928="N","",IF(COUNTIF(B:B,B2928)&gt;1,COUNTIF(B$3:B2928,B2928),""))</f>
        <v/>
      </c>
      <c r="B2928" s="2" t="str">
        <f>+IF(H2928='Export Demurrage Detention'!$C$2,"Y","N")</f>
        <v>N</v>
      </c>
      <c r="D2928" s="1" t="s">
        <v>173</v>
      </c>
      <c r="G2928" s="1" t="s">
        <v>22</v>
      </c>
      <c r="H2928" s="1" t="s">
        <v>2884</v>
      </c>
      <c r="I2928" s="69">
        <v>44228</v>
      </c>
      <c r="J2928" s="70" t="s">
        <v>175</v>
      </c>
      <c r="K2928" s="1" t="s">
        <v>6319</v>
      </c>
      <c r="L2928" s="1" t="s">
        <v>33</v>
      </c>
      <c r="M2928" s="1" t="s">
        <v>7758</v>
      </c>
      <c r="N2928" s="1" t="s">
        <v>137</v>
      </c>
      <c r="O2928" s="2" t="s">
        <v>822</v>
      </c>
      <c r="P2928" s="2" t="s">
        <v>32</v>
      </c>
      <c r="Q2928" s="2" t="s">
        <v>32</v>
      </c>
      <c r="R2928" s="2" t="s">
        <v>32</v>
      </c>
      <c r="S2928" s="2" t="s">
        <v>32</v>
      </c>
      <c r="T2928" s="1" t="s">
        <v>32</v>
      </c>
      <c r="U2928" s="1" t="s">
        <v>32</v>
      </c>
      <c r="V2928" s="1" t="s">
        <v>32</v>
      </c>
      <c r="W2928" s="1" t="s">
        <v>32</v>
      </c>
    </row>
    <row r="2929" spans="1:23">
      <c r="A2929" s="29" t="str">
        <f>+IF(B2929="N","",IF(COUNTIF(B:B,B2929)&gt;1,COUNTIF(B$3:B2929,B2929),""))</f>
        <v/>
      </c>
      <c r="B2929" s="2" t="str">
        <f>+IF(H2929='Export Demurrage Detention'!$C$2,"Y","N")</f>
        <v>N</v>
      </c>
      <c r="D2929" s="1" t="s">
        <v>173</v>
      </c>
      <c r="G2929" s="1" t="s">
        <v>22</v>
      </c>
      <c r="H2929" s="1" t="s">
        <v>2884</v>
      </c>
      <c r="I2929" s="69">
        <v>44228</v>
      </c>
      <c r="J2929" s="70" t="s">
        <v>175</v>
      </c>
      <c r="K2929" s="1" t="s">
        <v>6319</v>
      </c>
      <c r="L2929" s="1" t="s">
        <v>33</v>
      </c>
      <c r="M2929" s="1" t="s">
        <v>7759</v>
      </c>
      <c r="N2929" s="1" t="s">
        <v>137</v>
      </c>
      <c r="O2929" s="2" t="s">
        <v>822</v>
      </c>
      <c r="P2929" s="2" t="s">
        <v>32</v>
      </c>
      <c r="Q2929" s="2" t="s">
        <v>32</v>
      </c>
      <c r="R2929" s="2" t="s">
        <v>32</v>
      </c>
      <c r="S2929" s="2" t="s">
        <v>32</v>
      </c>
      <c r="T2929" s="1" t="s">
        <v>32</v>
      </c>
      <c r="U2929" s="1" t="s">
        <v>32</v>
      </c>
      <c r="V2929" s="1" t="s">
        <v>32</v>
      </c>
      <c r="W2929" s="1" t="s">
        <v>32</v>
      </c>
    </row>
    <row r="2930" spans="1:23">
      <c r="A2930" s="29" t="str">
        <f>+IF(B2930="N","",IF(COUNTIF(B:B,B2930)&gt;1,COUNTIF(B$3:B2930,B2930),""))</f>
        <v/>
      </c>
      <c r="B2930" s="2" t="str">
        <f>+IF(H2930='Export Demurrage Detention'!$C$2,"Y","N")</f>
        <v>N</v>
      </c>
      <c r="D2930" s="1" t="s">
        <v>173</v>
      </c>
      <c r="G2930" s="1" t="s">
        <v>22</v>
      </c>
      <c r="H2930" s="1" t="s">
        <v>2884</v>
      </c>
      <c r="I2930" s="69">
        <v>44228</v>
      </c>
      <c r="J2930" s="70" t="s">
        <v>175</v>
      </c>
      <c r="K2930" s="1" t="s">
        <v>6319</v>
      </c>
      <c r="L2930" s="1" t="s">
        <v>33</v>
      </c>
      <c r="M2930" s="1" t="s">
        <v>7760</v>
      </c>
      <c r="N2930" s="1" t="s">
        <v>137</v>
      </c>
      <c r="O2930" s="2" t="s">
        <v>822</v>
      </c>
      <c r="P2930" s="2" t="s">
        <v>32</v>
      </c>
      <c r="Q2930" s="2" t="s">
        <v>32</v>
      </c>
      <c r="R2930" s="2" t="s">
        <v>32</v>
      </c>
      <c r="S2930" s="2" t="s">
        <v>32</v>
      </c>
      <c r="T2930" s="1" t="s">
        <v>32</v>
      </c>
      <c r="U2930" s="1" t="s">
        <v>32</v>
      </c>
      <c r="V2930" s="1" t="s">
        <v>32</v>
      </c>
      <c r="W2930" s="1" t="s">
        <v>32</v>
      </c>
    </row>
    <row r="2931" spans="1:23">
      <c r="A2931" s="29" t="str">
        <f>+IF(B2931="N","",IF(COUNTIF(B:B,B2931)&gt;1,COUNTIF(B$3:B2931,B2931),""))</f>
        <v/>
      </c>
      <c r="B2931" s="2" t="str">
        <f>+IF(H2931='Export Demurrage Detention'!$C$2,"Y","N")</f>
        <v>N</v>
      </c>
      <c r="D2931" s="1" t="s">
        <v>173</v>
      </c>
      <c r="G2931" s="1" t="s">
        <v>22</v>
      </c>
      <c r="H2931" s="1" t="s">
        <v>2884</v>
      </c>
      <c r="I2931" s="69">
        <v>44228</v>
      </c>
      <c r="J2931" s="70" t="s">
        <v>175</v>
      </c>
      <c r="K2931" s="1" t="s">
        <v>6319</v>
      </c>
      <c r="L2931" s="1" t="s">
        <v>33</v>
      </c>
      <c r="M2931" s="1" t="s">
        <v>7761</v>
      </c>
      <c r="N2931" s="1" t="s">
        <v>137</v>
      </c>
      <c r="O2931" s="2" t="s">
        <v>822</v>
      </c>
      <c r="P2931" s="2" t="s">
        <v>32</v>
      </c>
      <c r="Q2931" s="2" t="s">
        <v>32</v>
      </c>
      <c r="R2931" s="2" t="s">
        <v>32</v>
      </c>
      <c r="S2931" s="2" t="s">
        <v>32</v>
      </c>
      <c r="T2931" s="1" t="s">
        <v>32</v>
      </c>
      <c r="U2931" s="1" t="s">
        <v>32</v>
      </c>
      <c r="V2931" s="1" t="s">
        <v>32</v>
      </c>
      <c r="W2931" s="1" t="s">
        <v>32</v>
      </c>
    </row>
    <row r="2932" spans="1:23">
      <c r="A2932" s="29" t="str">
        <f>+IF(B2932="N","",IF(COUNTIF(B:B,B2932)&gt;1,COUNTIF(B$3:B2932,B2932),""))</f>
        <v/>
      </c>
      <c r="B2932" s="2" t="str">
        <f>+IF(H2932='Export Demurrage Detention'!$C$2,"Y","N")</f>
        <v>N</v>
      </c>
      <c r="D2932" s="1" t="s">
        <v>173</v>
      </c>
      <c r="G2932" s="1" t="s">
        <v>22</v>
      </c>
      <c r="H2932" s="1" t="s">
        <v>2884</v>
      </c>
      <c r="I2932" s="69">
        <v>44228</v>
      </c>
      <c r="J2932" s="70" t="s">
        <v>175</v>
      </c>
      <c r="K2932" s="1" t="s">
        <v>6319</v>
      </c>
      <c r="L2932" s="1" t="s">
        <v>33</v>
      </c>
      <c r="M2932" s="1" t="s">
        <v>7762</v>
      </c>
      <c r="N2932" s="1" t="s">
        <v>137</v>
      </c>
      <c r="O2932" s="2" t="s">
        <v>822</v>
      </c>
      <c r="P2932" s="2" t="s">
        <v>32</v>
      </c>
      <c r="Q2932" s="2" t="s">
        <v>32</v>
      </c>
      <c r="R2932" s="2" t="s">
        <v>32</v>
      </c>
      <c r="S2932" s="2" t="s">
        <v>32</v>
      </c>
      <c r="T2932" s="1" t="s">
        <v>32</v>
      </c>
      <c r="U2932" s="1" t="s">
        <v>32</v>
      </c>
      <c r="V2932" s="1" t="s">
        <v>32</v>
      </c>
      <c r="W2932" s="1" t="s">
        <v>32</v>
      </c>
    </row>
    <row r="2933" spans="1:23">
      <c r="A2933" s="29" t="str">
        <f>+IF(B2933="N","",IF(COUNTIF(B:B,B2933)&gt;1,COUNTIF(B$3:B2933,B2933),""))</f>
        <v/>
      </c>
      <c r="B2933" s="2" t="str">
        <f>+IF(H2933='Export Demurrage Detention'!$C$2,"Y","N")</f>
        <v>N</v>
      </c>
      <c r="D2933" s="1" t="s">
        <v>173</v>
      </c>
      <c r="G2933" s="1" t="s">
        <v>22</v>
      </c>
      <c r="H2933" s="1" t="s">
        <v>2884</v>
      </c>
      <c r="I2933" s="69">
        <v>44228</v>
      </c>
      <c r="J2933" s="70" t="s">
        <v>175</v>
      </c>
      <c r="K2933" s="1" t="s">
        <v>6319</v>
      </c>
      <c r="L2933" s="1" t="s">
        <v>33</v>
      </c>
      <c r="M2933" s="1" t="s">
        <v>7763</v>
      </c>
      <c r="N2933" s="1" t="s">
        <v>137</v>
      </c>
      <c r="O2933" s="2" t="s">
        <v>822</v>
      </c>
      <c r="P2933" s="2" t="s">
        <v>32</v>
      </c>
      <c r="Q2933" s="2" t="s">
        <v>32</v>
      </c>
      <c r="R2933" s="2" t="s">
        <v>32</v>
      </c>
      <c r="S2933" s="2" t="s">
        <v>32</v>
      </c>
      <c r="T2933" s="1" t="s">
        <v>32</v>
      </c>
      <c r="U2933" s="1" t="s">
        <v>32</v>
      </c>
      <c r="V2933" s="1" t="s">
        <v>32</v>
      </c>
      <c r="W2933" s="1" t="s">
        <v>32</v>
      </c>
    </row>
    <row r="2934" spans="1:23">
      <c r="A2934" s="29" t="str">
        <f>+IF(B2934="N","",IF(COUNTIF(B:B,B2934)&gt;1,COUNTIF(B$3:B2934,B2934),""))</f>
        <v/>
      </c>
      <c r="B2934" s="2" t="str">
        <f>+IF(H2934='Export Demurrage Detention'!$C$2,"Y","N")</f>
        <v>N</v>
      </c>
      <c r="D2934" s="1" t="s">
        <v>173</v>
      </c>
      <c r="G2934" s="1" t="s">
        <v>22</v>
      </c>
      <c r="H2934" s="1" t="s">
        <v>2884</v>
      </c>
      <c r="I2934" s="69">
        <v>44228</v>
      </c>
      <c r="J2934" s="70" t="s">
        <v>175</v>
      </c>
      <c r="K2934" s="1" t="s">
        <v>6319</v>
      </c>
      <c r="L2934" s="1" t="s">
        <v>33</v>
      </c>
      <c r="M2934" s="1" t="s">
        <v>7764</v>
      </c>
      <c r="N2934" s="1" t="s">
        <v>137</v>
      </c>
      <c r="O2934" s="2" t="s">
        <v>822</v>
      </c>
      <c r="P2934" s="2" t="s">
        <v>32</v>
      </c>
      <c r="Q2934" s="2" t="s">
        <v>32</v>
      </c>
      <c r="R2934" s="2" t="s">
        <v>32</v>
      </c>
      <c r="S2934" s="2" t="s">
        <v>32</v>
      </c>
      <c r="T2934" s="1" t="s">
        <v>32</v>
      </c>
      <c r="U2934" s="1" t="s">
        <v>32</v>
      </c>
      <c r="V2934" s="1" t="s">
        <v>32</v>
      </c>
      <c r="W2934" s="1" t="s">
        <v>32</v>
      </c>
    </row>
    <row r="2935" spans="1:23">
      <c r="A2935" s="29" t="str">
        <f>+IF(B2935="N","",IF(COUNTIF(B:B,B2935)&gt;1,COUNTIF(B$3:B2935,B2935),""))</f>
        <v/>
      </c>
      <c r="B2935" s="2" t="str">
        <f>+IF(H2935='Export Demurrage Detention'!$C$2,"Y","N")</f>
        <v>N</v>
      </c>
      <c r="D2935" s="1" t="s">
        <v>173</v>
      </c>
      <c r="G2935" s="1" t="s">
        <v>22</v>
      </c>
      <c r="H2935" s="1" t="s">
        <v>2884</v>
      </c>
      <c r="I2935" s="69">
        <v>44228</v>
      </c>
      <c r="J2935" s="70" t="s">
        <v>175</v>
      </c>
      <c r="K2935" s="1" t="s">
        <v>6319</v>
      </c>
      <c r="L2935" s="1" t="s">
        <v>33</v>
      </c>
      <c r="M2935" s="1" t="s">
        <v>7765</v>
      </c>
      <c r="N2935" s="1" t="s">
        <v>137</v>
      </c>
      <c r="O2935" s="2" t="s">
        <v>822</v>
      </c>
      <c r="P2935" s="2" t="s">
        <v>32</v>
      </c>
      <c r="Q2935" s="2" t="s">
        <v>32</v>
      </c>
      <c r="R2935" s="2" t="s">
        <v>32</v>
      </c>
      <c r="S2935" s="2" t="s">
        <v>32</v>
      </c>
      <c r="T2935" s="1" t="s">
        <v>32</v>
      </c>
      <c r="U2935" s="1" t="s">
        <v>32</v>
      </c>
      <c r="V2935" s="1" t="s">
        <v>32</v>
      </c>
      <c r="W2935" s="1" t="s">
        <v>32</v>
      </c>
    </row>
    <row r="2936" spans="1:23">
      <c r="A2936" s="29" t="str">
        <f>+IF(B2936="N","",IF(COUNTIF(B:B,B2936)&gt;1,COUNTIF(B$3:B2936,B2936),""))</f>
        <v/>
      </c>
      <c r="B2936" s="2" t="str">
        <f>+IF(H2936='Export Demurrage Detention'!$C$2,"Y","N")</f>
        <v>N</v>
      </c>
      <c r="D2936" s="1" t="s">
        <v>173</v>
      </c>
      <c r="G2936" s="1" t="s">
        <v>22</v>
      </c>
      <c r="H2936" s="1" t="s">
        <v>2884</v>
      </c>
      <c r="I2936" s="69">
        <v>44228</v>
      </c>
      <c r="J2936" s="70" t="s">
        <v>175</v>
      </c>
      <c r="K2936" s="1" t="s">
        <v>6319</v>
      </c>
      <c r="L2936" s="1" t="s">
        <v>33</v>
      </c>
      <c r="M2936" s="1" t="s">
        <v>7766</v>
      </c>
      <c r="N2936" s="1" t="s">
        <v>137</v>
      </c>
      <c r="O2936" s="2" t="s">
        <v>822</v>
      </c>
      <c r="P2936" s="2" t="s">
        <v>32</v>
      </c>
      <c r="Q2936" s="2" t="s">
        <v>32</v>
      </c>
      <c r="R2936" s="2" t="s">
        <v>32</v>
      </c>
      <c r="S2936" s="2" t="s">
        <v>32</v>
      </c>
      <c r="T2936" s="1" t="s">
        <v>32</v>
      </c>
      <c r="U2936" s="1" t="s">
        <v>32</v>
      </c>
      <c r="V2936" s="1" t="s">
        <v>32</v>
      </c>
      <c r="W2936" s="1" t="s">
        <v>32</v>
      </c>
    </row>
    <row r="2937" spans="1:23">
      <c r="A2937" s="29" t="str">
        <f>+IF(B2937="N","",IF(COUNTIF(B:B,B2937)&gt;1,COUNTIF(B$3:B2937,B2937),""))</f>
        <v/>
      </c>
      <c r="B2937" s="2" t="str">
        <f>+IF(H2937='Export Demurrage Detention'!$C$2,"Y","N")</f>
        <v>N</v>
      </c>
      <c r="D2937" s="1" t="s">
        <v>173</v>
      </c>
      <c r="G2937" s="1" t="s">
        <v>22</v>
      </c>
      <c r="H2937" s="1" t="s">
        <v>2884</v>
      </c>
      <c r="I2937" s="69">
        <v>44228</v>
      </c>
      <c r="J2937" s="70" t="s">
        <v>175</v>
      </c>
      <c r="K2937" s="1" t="s">
        <v>6319</v>
      </c>
      <c r="L2937" s="1" t="s">
        <v>33</v>
      </c>
      <c r="M2937" s="1" t="s">
        <v>7767</v>
      </c>
      <c r="N2937" s="1" t="s">
        <v>137</v>
      </c>
      <c r="O2937" s="2" t="s">
        <v>822</v>
      </c>
      <c r="P2937" s="2" t="s">
        <v>32</v>
      </c>
      <c r="Q2937" s="2" t="s">
        <v>32</v>
      </c>
      <c r="R2937" s="2" t="s">
        <v>32</v>
      </c>
      <c r="S2937" s="2" t="s">
        <v>32</v>
      </c>
      <c r="T2937" s="1" t="s">
        <v>32</v>
      </c>
      <c r="U2937" s="1" t="s">
        <v>32</v>
      </c>
      <c r="V2937" s="1" t="s">
        <v>32</v>
      </c>
      <c r="W2937" s="1" t="s">
        <v>32</v>
      </c>
    </row>
    <row r="2938" spans="1:23">
      <c r="A2938" s="29" t="str">
        <f>+IF(B2938="N","",IF(COUNTIF(B:B,B2938)&gt;1,COUNTIF(B$3:B2938,B2938),""))</f>
        <v/>
      </c>
      <c r="B2938" s="2" t="str">
        <f>+IF(H2938='Export Demurrage Detention'!$C$2,"Y","N")</f>
        <v>N</v>
      </c>
      <c r="D2938" s="1" t="s">
        <v>173</v>
      </c>
      <c r="G2938" s="1" t="s">
        <v>22</v>
      </c>
      <c r="H2938" s="1" t="s">
        <v>2884</v>
      </c>
      <c r="I2938" s="69">
        <v>44228</v>
      </c>
      <c r="J2938" s="70" t="s">
        <v>175</v>
      </c>
      <c r="K2938" s="1" t="s">
        <v>6319</v>
      </c>
      <c r="L2938" s="1" t="s">
        <v>33</v>
      </c>
      <c r="M2938" s="1" t="s">
        <v>7768</v>
      </c>
      <c r="N2938" s="1" t="s">
        <v>137</v>
      </c>
      <c r="O2938" s="2" t="s">
        <v>822</v>
      </c>
      <c r="P2938" s="2" t="s">
        <v>32</v>
      </c>
      <c r="Q2938" s="2" t="s">
        <v>32</v>
      </c>
      <c r="R2938" s="2" t="s">
        <v>32</v>
      </c>
      <c r="S2938" s="2" t="s">
        <v>32</v>
      </c>
      <c r="T2938" s="1" t="s">
        <v>32</v>
      </c>
      <c r="U2938" s="1" t="s">
        <v>32</v>
      </c>
      <c r="V2938" s="1" t="s">
        <v>32</v>
      </c>
      <c r="W2938" s="1" t="s">
        <v>32</v>
      </c>
    </row>
    <row r="2939" spans="1:23">
      <c r="A2939" s="29" t="str">
        <f>+IF(B2939="N","",IF(COUNTIF(B:B,B2939)&gt;1,COUNTIF(B$3:B2939,B2939),""))</f>
        <v/>
      </c>
      <c r="B2939" s="2" t="str">
        <f>+IF(H2939='Export Demurrage Detention'!$C$2,"Y","N")</f>
        <v>N</v>
      </c>
      <c r="D2939" s="1" t="s">
        <v>173</v>
      </c>
      <c r="G2939" s="1" t="s">
        <v>22</v>
      </c>
      <c r="H2939" s="1" t="s">
        <v>2884</v>
      </c>
      <c r="I2939" s="69">
        <v>44228</v>
      </c>
      <c r="J2939" s="70" t="s">
        <v>175</v>
      </c>
      <c r="K2939" s="1" t="s">
        <v>6319</v>
      </c>
      <c r="L2939" s="1" t="s">
        <v>33</v>
      </c>
      <c r="M2939" s="1" t="s">
        <v>7769</v>
      </c>
      <c r="N2939" s="1" t="s">
        <v>137</v>
      </c>
      <c r="O2939" s="2" t="s">
        <v>822</v>
      </c>
      <c r="P2939" s="2" t="s">
        <v>32</v>
      </c>
      <c r="Q2939" s="2" t="s">
        <v>32</v>
      </c>
      <c r="R2939" s="2" t="s">
        <v>32</v>
      </c>
      <c r="S2939" s="2" t="s">
        <v>32</v>
      </c>
      <c r="T2939" s="1" t="s">
        <v>32</v>
      </c>
      <c r="U2939" s="1" t="s">
        <v>32</v>
      </c>
      <c r="V2939" s="1" t="s">
        <v>32</v>
      </c>
      <c r="W2939" s="1" t="s">
        <v>32</v>
      </c>
    </row>
    <row r="2940" spans="1:23">
      <c r="A2940" s="29" t="str">
        <f>+IF(B2940="N","",IF(COUNTIF(B:B,B2940)&gt;1,COUNTIF(B$3:B2940,B2940),""))</f>
        <v/>
      </c>
      <c r="B2940" s="2" t="str">
        <f>+IF(H2940='Export Demurrage Detention'!$C$2,"Y","N")</f>
        <v>N</v>
      </c>
      <c r="D2940" s="1" t="s">
        <v>173</v>
      </c>
      <c r="G2940" s="1" t="s">
        <v>22</v>
      </c>
      <c r="H2940" s="1" t="s">
        <v>2860</v>
      </c>
      <c r="I2940" s="69">
        <v>44228</v>
      </c>
      <c r="J2940" s="70" t="s">
        <v>175</v>
      </c>
      <c r="K2940" s="1" t="s">
        <v>6319</v>
      </c>
      <c r="L2940" s="1" t="s">
        <v>33</v>
      </c>
      <c r="M2940" s="1" t="s">
        <v>7751</v>
      </c>
      <c r="N2940" s="1" t="s">
        <v>137</v>
      </c>
      <c r="O2940" s="2" t="s">
        <v>822</v>
      </c>
      <c r="P2940" s="2" t="s">
        <v>32</v>
      </c>
      <c r="Q2940" s="2" t="s">
        <v>32</v>
      </c>
      <c r="R2940" s="2" t="s">
        <v>32</v>
      </c>
      <c r="S2940" s="2" t="s">
        <v>32</v>
      </c>
      <c r="T2940" s="1" t="s">
        <v>32</v>
      </c>
      <c r="U2940" s="1" t="s">
        <v>32</v>
      </c>
      <c r="V2940" s="1" t="s">
        <v>32</v>
      </c>
      <c r="W2940" s="1" t="s">
        <v>32</v>
      </c>
    </row>
    <row r="2941" spans="1:23">
      <c r="A2941" s="29" t="str">
        <f>+IF(B2941="N","",IF(COUNTIF(B:B,B2941)&gt;1,COUNTIF(B$3:B2941,B2941),""))</f>
        <v/>
      </c>
      <c r="B2941" s="2" t="str">
        <f>+IF(H2941='Export Demurrage Detention'!$C$2,"Y","N")</f>
        <v>N</v>
      </c>
      <c r="D2941" s="1" t="s">
        <v>173</v>
      </c>
      <c r="G2941" s="1" t="s">
        <v>22</v>
      </c>
      <c r="H2941" s="1" t="s">
        <v>2860</v>
      </c>
      <c r="I2941" s="69">
        <v>44228</v>
      </c>
      <c r="J2941" s="70" t="s">
        <v>175</v>
      </c>
      <c r="K2941" s="1" t="s">
        <v>6319</v>
      </c>
      <c r="L2941" s="1" t="s">
        <v>33</v>
      </c>
      <c r="M2941" s="1" t="s">
        <v>7752</v>
      </c>
      <c r="N2941" s="1" t="s">
        <v>137</v>
      </c>
      <c r="O2941" s="2" t="s">
        <v>822</v>
      </c>
      <c r="P2941" s="2" t="s">
        <v>32</v>
      </c>
      <c r="Q2941" s="2" t="s">
        <v>32</v>
      </c>
      <c r="R2941" s="2" t="s">
        <v>32</v>
      </c>
      <c r="S2941" s="2" t="s">
        <v>32</v>
      </c>
      <c r="T2941" s="1" t="s">
        <v>32</v>
      </c>
      <c r="U2941" s="1" t="s">
        <v>32</v>
      </c>
      <c r="V2941" s="1" t="s">
        <v>32</v>
      </c>
      <c r="W2941" s="1" t="s">
        <v>32</v>
      </c>
    </row>
    <row r="2942" spans="1:23">
      <c r="A2942" s="29" t="str">
        <f>+IF(B2942="N","",IF(COUNTIF(B:B,B2942)&gt;1,COUNTIF(B$3:B2942,B2942),""))</f>
        <v/>
      </c>
      <c r="B2942" s="2" t="str">
        <f>+IF(H2942='Export Demurrage Detention'!$C$2,"Y","N")</f>
        <v>N</v>
      </c>
      <c r="D2942" s="1" t="s">
        <v>173</v>
      </c>
      <c r="G2942" s="1" t="s">
        <v>22</v>
      </c>
      <c r="H2942" s="1" t="s">
        <v>2860</v>
      </c>
      <c r="I2942" s="69">
        <v>44228</v>
      </c>
      <c r="J2942" s="70" t="s">
        <v>175</v>
      </c>
      <c r="K2942" s="1" t="s">
        <v>6319</v>
      </c>
      <c r="L2942" s="1" t="s">
        <v>33</v>
      </c>
      <c r="M2942" s="1" t="s">
        <v>7729</v>
      </c>
      <c r="N2942" s="1" t="s">
        <v>137</v>
      </c>
      <c r="O2942" s="2" t="s">
        <v>822</v>
      </c>
      <c r="P2942" s="2" t="s">
        <v>32</v>
      </c>
      <c r="Q2942" s="2" t="s">
        <v>32</v>
      </c>
      <c r="R2942" s="2" t="s">
        <v>32</v>
      </c>
      <c r="S2942" s="2" t="s">
        <v>32</v>
      </c>
      <c r="T2942" s="1" t="s">
        <v>32</v>
      </c>
      <c r="U2942" s="1" t="s">
        <v>32</v>
      </c>
      <c r="V2942" s="1" t="s">
        <v>32</v>
      </c>
      <c r="W2942" s="1" t="s">
        <v>32</v>
      </c>
    </row>
    <row r="2943" spans="1:23">
      <c r="A2943" s="29" t="str">
        <f>+IF(B2943="N","",IF(COUNTIF(B:B,B2943)&gt;1,COUNTIF(B$3:B2943,B2943),""))</f>
        <v/>
      </c>
      <c r="B2943" s="2" t="str">
        <f>+IF(H2943='Export Demurrage Detention'!$C$2,"Y","N")</f>
        <v>N</v>
      </c>
      <c r="D2943" s="1" t="s">
        <v>173</v>
      </c>
      <c r="G2943" s="1" t="s">
        <v>22</v>
      </c>
      <c r="H2943" s="1" t="s">
        <v>2860</v>
      </c>
      <c r="I2943" s="69">
        <v>44228</v>
      </c>
      <c r="J2943" s="70" t="s">
        <v>175</v>
      </c>
      <c r="K2943" s="1" t="s">
        <v>6319</v>
      </c>
      <c r="L2943" s="1" t="s">
        <v>33</v>
      </c>
      <c r="M2943" s="1" t="s">
        <v>7753</v>
      </c>
      <c r="N2943" s="1" t="s">
        <v>137</v>
      </c>
      <c r="O2943" s="2" t="s">
        <v>822</v>
      </c>
      <c r="P2943" s="2" t="s">
        <v>32</v>
      </c>
      <c r="Q2943" s="2" t="s">
        <v>32</v>
      </c>
      <c r="R2943" s="2" t="s">
        <v>32</v>
      </c>
      <c r="S2943" s="2" t="s">
        <v>32</v>
      </c>
      <c r="T2943" s="1" t="s">
        <v>32</v>
      </c>
      <c r="U2943" s="1" t="s">
        <v>32</v>
      </c>
      <c r="V2943" s="1" t="s">
        <v>32</v>
      </c>
      <c r="W2943" s="1" t="s">
        <v>32</v>
      </c>
    </row>
    <row r="2944" spans="1:23">
      <c r="A2944" s="29" t="str">
        <f>+IF(B2944="N","",IF(COUNTIF(B:B,B2944)&gt;1,COUNTIF(B$3:B2944,B2944),""))</f>
        <v/>
      </c>
      <c r="B2944" s="2" t="str">
        <f>+IF(H2944='Export Demurrage Detention'!$C$2,"Y","N")</f>
        <v>N</v>
      </c>
      <c r="D2944" s="1" t="s">
        <v>173</v>
      </c>
      <c r="G2944" s="1" t="s">
        <v>22</v>
      </c>
      <c r="H2944" s="1" t="s">
        <v>2860</v>
      </c>
      <c r="I2944" s="69">
        <v>44228</v>
      </c>
      <c r="J2944" s="70" t="s">
        <v>175</v>
      </c>
      <c r="K2944" s="1" t="s">
        <v>6319</v>
      </c>
      <c r="L2944" s="1" t="s">
        <v>33</v>
      </c>
      <c r="M2944" s="1" t="s">
        <v>7754</v>
      </c>
      <c r="N2944" s="1" t="s">
        <v>137</v>
      </c>
      <c r="O2944" s="2" t="s">
        <v>822</v>
      </c>
      <c r="P2944" s="2" t="s">
        <v>32</v>
      </c>
      <c r="Q2944" s="2" t="s">
        <v>32</v>
      </c>
      <c r="R2944" s="2" t="s">
        <v>32</v>
      </c>
      <c r="S2944" s="2" t="s">
        <v>32</v>
      </c>
      <c r="T2944" s="1" t="s">
        <v>32</v>
      </c>
      <c r="U2944" s="1" t="s">
        <v>32</v>
      </c>
      <c r="V2944" s="1" t="s">
        <v>32</v>
      </c>
      <c r="W2944" s="1" t="s">
        <v>32</v>
      </c>
    </row>
    <row r="2945" spans="1:23">
      <c r="A2945" s="29" t="str">
        <f>+IF(B2945="N","",IF(COUNTIF(B:B,B2945)&gt;1,COUNTIF(B$3:B2945,B2945),""))</f>
        <v/>
      </c>
      <c r="B2945" s="2" t="str">
        <f>+IF(H2945='Export Demurrage Detention'!$C$2,"Y","N")</f>
        <v>N</v>
      </c>
      <c r="D2945" s="1" t="s">
        <v>173</v>
      </c>
      <c r="G2945" s="1" t="s">
        <v>22</v>
      </c>
      <c r="H2945" s="1" t="s">
        <v>2860</v>
      </c>
      <c r="I2945" s="69">
        <v>44228</v>
      </c>
      <c r="J2945" s="70" t="s">
        <v>175</v>
      </c>
      <c r="K2945" s="1" t="s">
        <v>6319</v>
      </c>
      <c r="L2945" s="1" t="s">
        <v>33</v>
      </c>
      <c r="M2945" s="1" t="s">
        <v>7755</v>
      </c>
      <c r="N2945" s="1" t="s">
        <v>137</v>
      </c>
      <c r="O2945" s="2" t="s">
        <v>822</v>
      </c>
      <c r="P2945" s="2" t="s">
        <v>32</v>
      </c>
      <c r="Q2945" s="2" t="s">
        <v>32</v>
      </c>
      <c r="R2945" s="2" t="s">
        <v>32</v>
      </c>
      <c r="S2945" s="2" t="s">
        <v>32</v>
      </c>
      <c r="T2945" s="1" t="s">
        <v>32</v>
      </c>
      <c r="U2945" s="1" t="s">
        <v>32</v>
      </c>
      <c r="V2945" s="1" t="s">
        <v>32</v>
      </c>
      <c r="W2945" s="1" t="s">
        <v>32</v>
      </c>
    </row>
    <row r="2946" spans="1:23">
      <c r="A2946" s="29" t="str">
        <f>+IF(B2946="N","",IF(COUNTIF(B:B,B2946)&gt;1,COUNTIF(B$3:B2946,B2946),""))</f>
        <v/>
      </c>
      <c r="B2946" s="2" t="str">
        <f>+IF(H2946='Export Demurrage Detention'!$C$2,"Y","N")</f>
        <v>N</v>
      </c>
      <c r="D2946" s="1" t="s">
        <v>173</v>
      </c>
      <c r="G2946" s="1" t="s">
        <v>22</v>
      </c>
      <c r="H2946" s="1" t="s">
        <v>2860</v>
      </c>
      <c r="I2946" s="69">
        <v>44228</v>
      </c>
      <c r="J2946" s="70" t="s">
        <v>175</v>
      </c>
      <c r="K2946" s="1" t="s">
        <v>6319</v>
      </c>
      <c r="L2946" s="1" t="s">
        <v>33</v>
      </c>
      <c r="M2946" s="1" t="s">
        <v>7756</v>
      </c>
      <c r="N2946" s="1" t="s">
        <v>137</v>
      </c>
      <c r="O2946" s="2" t="s">
        <v>822</v>
      </c>
      <c r="P2946" s="2" t="s">
        <v>32</v>
      </c>
      <c r="Q2946" s="2" t="s">
        <v>32</v>
      </c>
      <c r="R2946" s="2" t="s">
        <v>32</v>
      </c>
      <c r="S2946" s="2" t="s">
        <v>32</v>
      </c>
      <c r="T2946" s="1" t="s">
        <v>32</v>
      </c>
      <c r="U2946" s="1" t="s">
        <v>32</v>
      </c>
      <c r="V2946" s="1" t="s">
        <v>32</v>
      </c>
      <c r="W2946" s="1" t="s">
        <v>32</v>
      </c>
    </row>
    <row r="2947" spans="1:23">
      <c r="A2947" s="29" t="str">
        <f>+IF(B2947="N","",IF(COUNTIF(B:B,B2947)&gt;1,COUNTIF(B$3:B2947,B2947),""))</f>
        <v/>
      </c>
      <c r="B2947" s="2" t="str">
        <f>+IF(H2947='Export Demurrage Detention'!$C$2,"Y","N")</f>
        <v>N</v>
      </c>
      <c r="D2947" s="1" t="s">
        <v>173</v>
      </c>
      <c r="G2947" s="1" t="s">
        <v>22</v>
      </c>
      <c r="H2947" s="1" t="s">
        <v>2860</v>
      </c>
      <c r="I2947" s="69">
        <v>44228</v>
      </c>
      <c r="J2947" s="70" t="s">
        <v>175</v>
      </c>
      <c r="K2947" s="1" t="s">
        <v>6319</v>
      </c>
      <c r="L2947" s="1" t="s">
        <v>33</v>
      </c>
      <c r="M2947" s="1" t="s">
        <v>7757</v>
      </c>
      <c r="N2947" s="1" t="s">
        <v>137</v>
      </c>
      <c r="O2947" s="2" t="s">
        <v>822</v>
      </c>
      <c r="P2947" s="2" t="s">
        <v>32</v>
      </c>
      <c r="Q2947" s="2" t="s">
        <v>32</v>
      </c>
      <c r="R2947" s="2" t="s">
        <v>32</v>
      </c>
      <c r="S2947" s="2" t="s">
        <v>32</v>
      </c>
      <c r="T2947" s="1" t="s">
        <v>32</v>
      </c>
      <c r="U2947" s="1" t="s">
        <v>32</v>
      </c>
      <c r="V2947" s="1" t="s">
        <v>32</v>
      </c>
      <c r="W2947" s="1" t="s">
        <v>32</v>
      </c>
    </row>
    <row r="2948" spans="1:23">
      <c r="A2948" s="29" t="str">
        <f>+IF(B2948="N","",IF(COUNTIF(B:B,B2948)&gt;1,COUNTIF(B$3:B2948,B2948),""))</f>
        <v/>
      </c>
      <c r="B2948" s="2" t="str">
        <f>+IF(H2948='Export Demurrage Detention'!$C$2,"Y","N")</f>
        <v>N</v>
      </c>
      <c r="D2948" s="1" t="s">
        <v>173</v>
      </c>
      <c r="G2948" s="1" t="s">
        <v>22</v>
      </c>
      <c r="H2948" s="1" t="s">
        <v>2860</v>
      </c>
      <c r="I2948" s="69">
        <v>44228</v>
      </c>
      <c r="J2948" s="70" t="s">
        <v>175</v>
      </c>
      <c r="K2948" s="1" t="s">
        <v>6319</v>
      </c>
      <c r="L2948" s="1" t="s">
        <v>33</v>
      </c>
      <c r="M2948" s="1" t="s">
        <v>7758</v>
      </c>
      <c r="N2948" s="1" t="s">
        <v>137</v>
      </c>
      <c r="O2948" s="2" t="s">
        <v>822</v>
      </c>
      <c r="P2948" s="2" t="s">
        <v>32</v>
      </c>
      <c r="Q2948" s="2" t="s">
        <v>32</v>
      </c>
      <c r="R2948" s="2" t="s">
        <v>32</v>
      </c>
      <c r="S2948" s="2" t="s">
        <v>32</v>
      </c>
      <c r="T2948" s="1" t="s">
        <v>32</v>
      </c>
      <c r="U2948" s="1" t="s">
        <v>32</v>
      </c>
      <c r="V2948" s="1" t="s">
        <v>32</v>
      </c>
      <c r="W2948" s="1" t="s">
        <v>32</v>
      </c>
    </row>
    <row r="2949" spans="1:23">
      <c r="A2949" s="29" t="str">
        <f>+IF(B2949="N","",IF(COUNTIF(B:B,B2949)&gt;1,COUNTIF(B$3:B2949,B2949),""))</f>
        <v/>
      </c>
      <c r="B2949" s="2" t="str">
        <f>+IF(H2949='Export Demurrage Detention'!$C$2,"Y","N")</f>
        <v>N</v>
      </c>
      <c r="D2949" s="1" t="s">
        <v>173</v>
      </c>
      <c r="G2949" s="1" t="s">
        <v>22</v>
      </c>
      <c r="H2949" s="1" t="s">
        <v>2860</v>
      </c>
      <c r="I2949" s="69">
        <v>44228</v>
      </c>
      <c r="J2949" s="70" t="s">
        <v>175</v>
      </c>
      <c r="K2949" s="1" t="s">
        <v>6319</v>
      </c>
      <c r="L2949" s="1" t="s">
        <v>33</v>
      </c>
      <c r="M2949" s="1" t="s">
        <v>7759</v>
      </c>
      <c r="N2949" s="1" t="s">
        <v>137</v>
      </c>
      <c r="O2949" s="2" t="s">
        <v>822</v>
      </c>
      <c r="P2949" s="2" t="s">
        <v>32</v>
      </c>
      <c r="Q2949" s="2" t="s">
        <v>32</v>
      </c>
      <c r="R2949" s="2" t="s">
        <v>32</v>
      </c>
      <c r="S2949" s="2" t="s">
        <v>32</v>
      </c>
      <c r="T2949" s="1" t="s">
        <v>32</v>
      </c>
      <c r="U2949" s="1" t="s">
        <v>32</v>
      </c>
      <c r="V2949" s="1" t="s">
        <v>32</v>
      </c>
      <c r="W2949" s="1" t="s">
        <v>32</v>
      </c>
    </row>
    <row r="2950" spans="1:23">
      <c r="A2950" s="29" t="str">
        <f>+IF(B2950="N","",IF(COUNTIF(B:B,B2950)&gt;1,COUNTIF(B$3:B2950,B2950),""))</f>
        <v/>
      </c>
      <c r="B2950" s="2" t="str">
        <f>+IF(H2950='Export Demurrage Detention'!$C$2,"Y","N")</f>
        <v>N</v>
      </c>
      <c r="D2950" s="1" t="s">
        <v>173</v>
      </c>
      <c r="G2950" s="1" t="s">
        <v>22</v>
      </c>
      <c r="H2950" s="1" t="s">
        <v>2860</v>
      </c>
      <c r="I2950" s="69">
        <v>44228</v>
      </c>
      <c r="J2950" s="70" t="s">
        <v>175</v>
      </c>
      <c r="K2950" s="1" t="s">
        <v>6319</v>
      </c>
      <c r="L2950" s="1" t="s">
        <v>33</v>
      </c>
      <c r="M2950" s="1" t="s">
        <v>7760</v>
      </c>
      <c r="N2950" s="1" t="s">
        <v>137</v>
      </c>
      <c r="O2950" s="2" t="s">
        <v>822</v>
      </c>
      <c r="P2950" s="2" t="s">
        <v>32</v>
      </c>
      <c r="Q2950" s="2" t="s">
        <v>32</v>
      </c>
      <c r="R2950" s="2" t="s">
        <v>32</v>
      </c>
      <c r="S2950" s="2" t="s">
        <v>32</v>
      </c>
      <c r="T2950" s="1" t="s">
        <v>32</v>
      </c>
      <c r="U2950" s="1" t="s">
        <v>32</v>
      </c>
      <c r="V2950" s="1" t="s">
        <v>32</v>
      </c>
      <c r="W2950" s="1" t="s">
        <v>32</v>
      </c>
    </row>
    <row r="2951" spans="1:23">
      <c r="A2951" s="29" t="str">
        <f>+IF(B2951="N","",IF(COUNTIF(B:B,B2951)&gt;1,COUNTIF(B$3:B2951,B2951),""))</f>
        <v/>
      </c>
      <c r="B2951" s="2" t="str">
        <f>+IF(H2951='Export Demurrage Detention'!$C$2,"Y","N")</f>
        <v>N</v>
      </c>
      <c r="D2951" s="1" t="s">
        <v>173</v>
      </c>
      <c r="G2951" s="1" t="s">
        <v>22</v>
      </c>
      <c r="H2951" s="1" t="s">
        <v>2860</v>
      </c>
      <c r="I2951" s="69">
        <v>44228</v>
      </c>
      <c r="J2951" s="70" t="s">
        <v>175</v>
      </c>
      <c r="K2951" s="1" t="s">
        <v>6319</v>
      </c>
      <c r="L2951" s="1" t="s">
        <v>33</v>
      </c>
      <c r="M2951" s="1" t="s">
        <v>7761</v>
      </c>
      <c r="N2951" s="1" t="s">
        <v>137</v>
      </c>
      <c r="O2951" s="2" t="s">
        <v>822</v>
      </c>
      <c r="P2951" s="2" t="s">
        <v>32</v>
      </c>
      <c r="Q2951" s="2" t="s">
        <v>32</v>
      </c>
      <c r="R2951" s="2" t="s">
        <v>32</v>
      </c>
      <c r="S2951" s="2" t="s">
        <v>32</v>
      </c>
      <c r="T2951" s="1" t="s">
        <v>32</v>
      </c>
      <c r="U2951" s="1" t="s">
        <v>32</v>
      </c>
      <c r="V2951" s="1" t="s">
        <v>32</v>
      </c>
      <c r="W2951" s="1" t="s">
        <v>32</v>
      </c>
    </row>
    <row r="2952" spans="1:23">
      <c r="A2952" s="29" t="str">
        <f>+IF(B2952="N","",IF(COUNTIF(B:B,B2952)&gt;1,COUNTIF(B$3:B2952,B2952),""))</f>
        <v/>
      </c>
      <c r="B2952" s="2" t="str">
        <f>+IF(H2952='Export Demurrage Detention'!$C$2,"Y","N")</f>
        <v>N</v>
      </c>
      <c r="D2952" s="1" t="s">
        <v>173</v>
      </c>
      <c r="G2952" s="1" t="s">
        <v>22</v>
      </c>
      <c r="H2952" s="1" t="s">
        <v>2860</v>
      </c>
      <c r="I2952" s="69">
        <v>44228</v>
      </c>
      <c r="J2952" s="70" t="s">
        <v>175</v>
      </c>
      <c r="K2952" s="1" t="s">
        <v>6319</v>
      </c>
      <c r="L2952" s="1" t="s">
        <v>33</v>
      </c>
      <c r="M2952" s="1" t="s">
        <v>7762</v>
      </c>
      <c r="N2952" s="1" t="s">
        <v>137</v>
      </c>
      <c r="O2952" s="2" t="s">
        <v>822</v>
      </c>
      <c r="P2952" s="2" t="s">
        <v>32</v>
      </c>
      <c r="Q2952" s="2" t="s">
        <v>32</v>
      </c>
      <c r="R2952" s="2" t="s">
        <v>32</v>
      </c>
      <c r="S2952" s="2" t="s">
        <v>32</v>
      </c>
      <c r="T2952" s="1" t="s">
        <v>32</v>
      </c>
      <c r="U2952" s="1" t="s">
        <v>32</v>
      </c>
      <c r="V2952" s="1" t="s">
        <v>32</v>
      </c>
      <c r="W2952" s="1" t="s">
        <v>32</v>
      </c>
    </row>
    <row r="2953" spans="1:23">
      <c r="A2953" s="29" t="str">
        <f>+IF(B2953="N","",IF(COUNTIF(B:B,B2953)&gt;1,COUNTIF(B$3:B2953,B2953),""))</f>
        <v/>
      </c>
      <c r="B2953" s="2" t="str">
        <f>+IF(H2953='Export Demurrage Detention'!$C$2,"Y","N")</f>
        <v>N</v>
      </c>
      <c r="D2953" s="1" t="s">
        <v>173</v>
      </c>
      <c r="G2953" s="1" t="s">
        <v>22</v>
      </c>
      <c r="H2953" s="1" t="s">
        <v>2860</v>
      </c>
      <c r="I2953" s="69">
        <v>44228</v>
      </c>
      <c r="J2953" s="70" t="s">
        <v>175</v>
      </c>
      <c r="K2953" s="1" t="s">
        <v>6319</v>
      </c>
      <c r="L2953" s="1" t="s">
        <v>33</v>
      </c>
      <c r="M2953" s="1" t="s">
        <v>7763</v>
      </c>
      <c r="N2953" s="1" t="s">
        <v>137</v>
      </c>
      <c r="O2953" s="2" t="s">
        <v>822</v>
      </c>
      <c r="P2953" s="2" t="s">
        <v>32</v>
      </c>
      <c r="Q2953" s="2" t="s">
        <v>32</v>
      </c>
      <c r="R2953" s="2" t="s">
        <v>32</v>
      </c>
      <c r="S2953" s="2" t="s">
        <v>32</v>
      </c>
      <c r="T2953" s="1" t="s">
        <v>32</v>
      </c>
      <c r="U2953" s="1" t="s">
        <v>32</v>
      </c>
      <c r="V2953" s="1" t="s">
        <v>32</v>
      </c>
      <c r="W2953" s="1" t="s">
        <v>32</v>
      </c>
    </row>
    <row r="2954" spans="1:23">
      <c r="A2954" s="29" t="str">
        <f>+IF(B2954="N","",IF(COUNTIF(B:B,B2954)&gt;1,COUNTIF(B$3:B2954,B2954),""))</f>
        <v/>
      </c>
      <c r="B2954" s="2" t="str">
        <f>+IF(H2954='Export Demurrage Detention'!$C$2,"Y","N")</f>
        <v>N</v>
      </c>
      <c r="D2954" s="1" t="s">
        <v>173</v>
      </c>
      <c r="G2954" s="1" t="s">
        <v>22</v>
      </c>
      <c r="H2954" s="1" t="s">
        <v>2860</v>
      </c>
      <c r="I2954" s="69">
        <v>44228</v>
      </c>
      <c r="J2954" s="70" t="s">
        <v>175</v>
      </c>
      <c r="K2954" s="1" t="s">
        <v>6319</v>
      </c>
      <c r="L2954" s="1" t="s">
        <v>33</v>
      </c>
      <c r="M2954" s="1" t="s">
        <v>7764</v>
      </c>
      <c r="N2954" s="1" t="s">
        <v>137</v>
      </c>
      <c r="O2954" s="2" t="s">
        <v>822</v>
      </c>
      <c r="P2954" s="2" t="s">
        <v>32</v>
      </c>
      <c r="Q2954" s="2" t="s">
        <v>32</v>
      </c>
      <c r="R2954" s="2" t="s">
        <v>32</v>
      </c>
      <c r="S2954" s="2" t="s">
        <v>32</v>
      </c>
      <c r="T2954" s="1" t="s">
        <v>32</v>
      </c>
      <c r="U2954" s="1" t="s">
        <v>32</v>
      </c>
      <c r="V2954" s="1" t="s">
        <v>32</v>
      </c>
      <c r="W2954" s="1" t="s">
        <v>32</v>
      </c>
    </row>
    <row r="2955" spans="1:23">
      <c r="A2955" s="29" t="str">
        <f>+IF(B2955="N","",IF(COUNTIF(B:B,B2955)&gt;1,COUNTIF(B$3:B2955,B2955),""))</f>
        <v/>
      </c>
      <c r="B2955" s="2" t="str">
        <f>+IF(H2955='Export Demurrage Detention'!$C$2,"Y","N")</f>
        <v>N</v>
      </c>
      <c r="D2955" s="1" t="s">
        <v>173</v>
      </c>
      <c r="G2955" s="1" t="s">
        <v>22</v>
      </c>
      <c r="H2955" s="1" t="s">
        <v>2860</v>
      </c>
      <c r="I2955" s="69">
        <v>44228</v>
      </c>
      <c r="J2955" s="70" t="s">
        <v>175</v>
      </c>
      <c r="K2955" s="1" t="s">
        <v>6319</v>
      </c>
      <c r="L2955" s="1" t="s">
        <v>33</v>
      </c>
      <c r="M2955" s="1" t="s">
        <v>7765</v>
      </c>
      <c r="N2955" s="1" t="s">
        <v>137</v>
      </c>
      <c r="O2955" s="2" t="s">
        <v>822</v>
      </c>
      <c r="P2955" s="2" t="s">
        <v>32</v>
      </c>
      <c r="Q2955" s="2" t="s">
        <v>32</v>
      </c>
      <c r="R2955" s="2" t="s">
        <v>32</v>
      </c>
      <c r="S2955" s="2" t="s">
        <v>32</v>
      </c>
      <c r="T2955" s="1" t="s">
        <v>32</v>
      </c>
      <c r="U2955" s="1" t="s">
        <v>32</v>
      </c>
      <c r="V2955" s="1" t="s">
        <v>32</v>
      </c>
      <c r="W2955" s="1" t="s">
        <v>32</v>
      </c>
    </row>
    <row r="2956" spans="1:23">
      <c r="A2956" s="29" t="str">
        <f>+IF(B2956="N","",IF(COUNTIF(B:B,B2956)&gt;1,COUNTIF(B$3:B2956,B2956),""))</f>
        <v/>
      </c>
      <c r="B2956" s="2" t="str">
        <f>+IF(H2956='Export Demurrage Detention'!$C$2,"Y","N")</f>
        <v>N</v>
      </c>
      <c r="D2956" s="1" t="s">
        <v>173</v>
      </c>
      <c r="G2956" s="1" t="s">
        <v>22</v>
      </c>
      <c r="H2956" s="1" t="s">
        <v>2860</v>
      </c>
      <c r="I2956" s="69">
        <v>44228</v>
      </c>
      <c r="J2956" s="70" t="s">
        <v>175</v>
      </c>
      <c r="K2956" s="1" t="s">
        <v>6319</v>
      </c>
      <c r="L2956" s="1" t="s">
        <v>33</v>
      </c>
      <c r="M2956" s="1" t="s">
        <v>7766</v>
      </c>
      <c r="N2956" s="1" t="s">
        <v>137</v>
      </c>
      <c r="O2956" s="2" t="s">
        <v>822</v>
      </c>
      <c r="P2956" s="2" t="s">
        <v>32</v>
      </c>
      <c r="Q2956" s="2" t="s">
        <v>32</v>
      </c>
      <c r="R2956" s="2" t="s">
        <v>32</v>
      </c>
      <c r="S2956" s="2" t="s">
        <v>32</v>
      </c>
      <c r="T2956" s="1" t="s">
        <v>32</v>
      </c>
      <c r="U2956" s="1" t="s">
        <v>32</v>
      </c>
      <c r="V2956" s="1" t="s">
        <v>32</v>
      </c>
      <c r="W2956" s="1" t="s">
        <v>32</v>
      </c>
    </row>
    <row r="2957" spans="1:23">
      <c r="A2957" s="29" t="str">
        <f>+IF(B2957="N","",IF(COUNTIF(B:B,B2957)&gt;1,COUNTIF(B$3:B2957,B2957),""))</f>
        <v/>
      </c>
      <c r="B2957" s="2" t="str">
        <f>+IF(H2957='Export Demurrage Detention'!$C$2,"Y","N")</f>
        <v>N</v>
      </c>
      <c r="D2957" s="1" t="s">
        <v>173</v>
      </c>
      <c r="G2957" s="1" t="s">
        <v>22</v>
      </c>
      <c r="H2957" s="1" t="s">
        <v>2860</v>
      </c>
      <c r="I2957" s="69">
        <v>44228</v>
      </c>
      <c r="J2957" s="70" t="s">
        <v>175</v>
      </c>
      <c r="K2957" s="1" t="s">
        <v>6319</v>
      </c>
      <c r="L2957" s="1" t="s">
        <v>33</v>
      </c>
      <c r="M2957" s="1" t="s">
        <v>7767</v>
      </c>
      <c r="N2957" s="1" t="s">
        <v>137</v>
      </c>
      <c r="O2957" s="2" t="s">
        <v>822</v>
      </c>
      <c r="P2957" s="2" t="s">
        <v>32</v>
      </c>
      <c r="Q2957" s="2" t="s">
        <v>32</v>
      </c>
      <c r="R2957" s="2" t="s">
        <v>32</v>
      </c>
      <c r="S2957" s="2" t="s">
        <v>32</v>
      </c>
      <c r="T2957" s="1" t="s">
        <v>32</v>
      </c>
      <c r="U2957" s="1" t="s">
        <v>32</v>
      </c>
      <c r="V2957" s="1" t="s">
        <v>32</v>
      </c>
      <c r="W2957" s="1" t="s">
        <v>32</v>
      </c>
    </row>
    <row r="2958" spans="1:23">
      <c r="A2958" s="29" t="str">
        <f>+IF(B2958="N","",IF(COUNTIF(B:B,B2958)&gt;1,COUNTIF(B$3:B2958,B2958),""))</f>
        <v/>
      </c>
      <c r="B2958" s="2" t="str">
        <f>+IF(H2958='Export Demurrage Detention'!$C$2,"Y","N")</f>
        <v>N</v>
      </c>
      <c r="D2958" s="1" t="s">
        <v>173</v>
      </c>
      <c r="G2958" s="1" t="s">
        <v>22</v>
      </c>
      <c r="H2958" s="1" t="s">
        <v>2860</v>
      </c>
      <c r="I2958" s="69">
        <v>44228</v>
      </c>
      <c r="J2958" s="70" t="s">
        <v>175</v>
      </c>
      <c r="K2958" s="1" t="s">
        <v>6319</v>
      </c>
      <c r="L2958" s="1" t="s">
        <v>33</v>
      </c>
      <c r="M2958" s="1" t="s">
        <v>7768</v>
      </c>
      <c r="N2958" s="1" t="s">
        <v>137</v>
      </c>
      <c r="O2958" s="2" t="s">
        <v>822</v>
      </c>
      <c r="P2958" s="2" t="s">
        <v>32</v>
      </c>
      <c r="Q2958" s="2" t="s">
        <v>32</v>
      </c>
      <c r="R2958" s="2" t="s">
        <v>32</v>
      </c>
      <c r="S2958" s="2" t="s">
        <v>32</v>
      </c>
      <c r="T2958" s="1" t="s">
        <v>32</v>
      </c>
      <c r="U2958" s="1" t="s">
        <v>32</v>
      </c>
      <c r="V2958" s="1" t="s">
        <v>32</v>
      </c>
      <c r="W2958" s="1" t="s">
        <v>32</v>
      </c>
    </row>
    <row r="2959" spans="1:23">
      <c r="A2959" s="29" t="str">
        <f>+IF(B2959="N","",IF(COUNTIF(B:B,B2959)&gt;1,COUNTIF(B$3:B2959,B2959),""))</f>
        <v/>
      </c>
      <c r="B2959" s="2" t="str">
        <f>+IF(H2959='Export Demurrage Detention'!$C$2,"Y","N")</f>
        <v>N</v>
      </c>
      <c r="D2959" s="1" t="s">
        <v>173</v>
      </c>
      <c r="G2959" s="1" t="s">
        <v>22</v>
      </c>
      <c r="H2959" s="1" t="s">
        <v>2860</v>
      </c>
      <c r="I2959" s="69">
        <v>44228</v>
      </c>
      <c r="J2959" s="70" t="s">
        <v>175</v>
      </c>
      <c r="K2959" s="1" t="s">
        <v>6319</v>
      </c>
      <c r="L2959" s="1" t="s">
        <v>33</v>
      </c>
      <c r="M2959" s="1" t="s">
        <v>7769</v>
      </c>
      <c r="N2959" s="1" t="s">
        <v>137</v>
      </c>
      <c r="O2959" s="2" t="s">
        <v>822</v>
      </c>
      <c r="P2959" s="2" t="s">
        <v>32</v>
      </c>
      <c r="Q2959" s="2" t="s">
        <v>32</v>
      </c>
      <c r="R2959" s="2" t="s">
        <v>32</v>
      </c>
      <c r="S2959" s="2" t="s">
        <v>32</v>
      </c>
      <c r="T2959" s="1" t="s">
        <v>32</v>
      </c>
      <c r="U2959" s="1" t="s">
        <v>32</v>
      </c>
      <c r="V2959" s="1" t="s">
        <v>32</v>
      </c>
      <c r="W2959" s="1" t="s">
        <v>32</v>
      </c>
    </row>
    <row r="2960" spans="1:23">
      <c r="A2960" s="29" t="str">
        <f>+IF(B2960="N","",IF(COUNTIF(B:B,B2960)&gt;1,COUNTIF(B$3:B2960,B2960),""))</f>
        <v/>
      </c>
      <c r="B2960" s="2" t="str">
        <f>+IF(H2960='Export Demurrage Detention'!$C$2,"Y","N")</f>
        <v>N</v>
      </c>
      <c r="D2960" s="1" t="s">
        <v>173</v>
      </c>
      <c r="G2960" s="1" t="s">
        <v>22</v>
      </c>
      <c r="H2960" s="1" t="s">
        <v>2870</v>
      </c>
      <c r="I2960" s="69">
        <v>44228</v>
      </c>
      <c r="J2960" s="70" t="s">
        <v>175</v>
      </c>
      <c r="K2960" s="1" t="s">
        <v>6319</v>
      </c>
      <c r="L2960" s="1" t="s">
        <v>33</v>
      </c>
      <c r="M2960" s="1" t="s">
        <v>7751</v>
      </c>
      <c r="N2960" s="1" t="s">
        <v>137</v>
      </c>
      <c r="O2960" s="2" t="s">
        <v>822</v>
      </c>
      <c r="P2960" s="2" t="s">
        <v>32</v>
      </c>
      <c r="Q2960" s="2" t="s">
        <v>32</v>
      </c>
      <c r="R2960" s="2" t="s">
        <v>32</v>
      </c>
      <c r="S2960" s="2" t="s">
        <v>32</v>
      </c>
      <c r="T2960" s="1" t="s">
        <v>32</v>
      </c>
      <c r="U2960" s="1" t="s">
        <v>32</v>
      </c>
      <c r="V2960" s="1" t="s">
        <v>32</v>
      </c>
      <c r="W2960" s="1" t="s">
        <v>32</v>
      </c>
    </row>
    <row r="2961" spans="1:23">
      <c r="A2961" s="29" t="str">
        <f>+IF(B2961="N","",IF(COUNTIF(B:B,B2961)&gt;1,COUNTIF(B$3:B2961,B2961),""))</f>
        <v/>
      </c>
      <c r="B2961" s="2" t="str">
        <f>+IF(H2961='Export Demurrage Detention'!$C$2,"Y","N")</f>
        <v>N</v>
      </c>
      <c r="D2961" s="1" t="s">
        <v>173</v>
      </c>
      <c r="G2961" s="1" t="s">
        <v>22</v>
      </c>
      <c r="H2961" s="1" t="s">
        <v>2870</v>
      </c>
      <c r="I2961" s="69">
        <v>44228</v>
      </c>
      <c r="J2961" s="70" t="s">
        <v>175</v>
      </c>
      <c r="K2961" s="1" t="s">
        <v>6319</v>
      </c>
      <c r="L2961" s="1" t="s">
        <v>33</v>
      </c>
      <c r="M2961" s="1" t="s">
        <v>7752</v>
      </c>
      <c r="N2961" s="1" t="s">
        <v>137</v>
      </c>
      <c r="O2961" s="2" t="s">
        <v>822</v>
      </c>
      <c r="P2961" s="2" t="s">
        <v>32</v>
      </c>
      <c r="Q2961" s="2" t="s">
        <v>32</v>
      </c>
      <c r="R2961" s="2" t="s">
        <v>32</v>
      </c>
      <c r="S2961" s="2" t="s">
        <v>32</v>
      </c>
      <c r="T2961" s="1" t="s">
        <v>32</v>
      </c>
      <c r="U2961" s="1" t="s">
        <v>32</v>
      </c>
      <c r="V2961" s="1" t="s">
        <v>32</v>
      </c>
      <c r="W2961" s="1" t="s">
        <v>32</v>
      </c>
    </row>
    <row r="2962" spans="1:23">
      <c r="A2962" s="29" t="str">
        <f>+IF(B2962="N","",IF(COUNTIF(B:B,B2962)&gt;1,COUNTIF(B$3:B2962,B2962),""))</f>
        <v/>
      </c>
      <c r="B2962" s="2" t="str">
        <f>+IF(H2962='Export Demurrage Detention'!$C$2,"Y","N")</f>
        <v>N</v>
      </c>
      <c r="D2962" s="1" t="s">
        <v>173</v>
      </c>
      <c r="G2962" s="1" t="s">
        <v>22</v>
      </c>
      <c r="H2962" s="1" t="s">
        <v>7640</v>
      </c>
      <c r="I2962" s="69">
        <v>44228</v>
      </c>
      <c r="J2962" s="70" t="s">
        <v>175</v>
      </c>
      <c r="K2962" s="1" t="s">
        <v>6319</v>
      </c>
      <c r="L2962" s="1" t="s">
        <v>33</v>
      </c>
      <c r="M2962" s="1" t="s">
        <v>7751</v>
      </c>
      <c r="N2962" s="1" t="s">
        <v>137</v>
      </c>
      <c r="O2962" s="2" t="s">
        <v>822</v>
      </c>
      <c r="P2962" s="2" t="s">
        <v>32</v>
      </c>
      <c r="Q2962" s="2" t="s">
        <v>32</v>
      </c>
      <c r="R2962" s="2" t="s">
        <v>32</v>
      </c>
      <c r="S2962" s="2" t="s">
        <v>32</v>
      </c>
      <c r="T2962" s="1" t="s">
        <v>32</v>
      </c>
      <c r="U2962" s="1" t="s">
        <v>32</v>
      </c>
      <c r="V2962" s="1" t="s">
        <v>32</v>
      </c>
      <c r="W2962" s="1" t="s">
        <v>32</v>
      </c>
    </row>
    <row r="2963" spans="1:23">
      <c r="A2963" s="29" t="str">
        <f>+IF(B2963="N","",IF(COUNTIF(B:B,B2963)&gt;1,COUNTIF(B$3:B2963,B2963),""))</f>
        <v/>
      </c>
      <c r="B2963" s="2" t="str">
        <f>+IF(H2963='Export Demurrage Detention'!$C$2,"Y","N")</f>
        <v>N</v>
      </c>
      <c r="D2963" s="1" t="s">
        <v>173</v>
      </c>
      <c r="G2963" s="1" t="s">
        <v>22</v>
      </c>
      <c r="H2963" s="1" t="s">
        <v>7640</v>
      </c>
      <c r="I2963" s="69">
        <v>44228</v>
      </c>
      <c r="J2963" s="70" t="s">
        <v>175</v>
      </c>
      <c r="K2963" s="1" t="s">
        <v>6319</v>
      </c>
      <c r="L2963" s="1" t="s">
        <v>33</v>
      </c>
      <c r="M2963" s="1" t="s">
        <v>7752</v>
      </c>
      <c r="N2963" s="1" t="s">
        <v>137</v>
      </c>
      <c r="O2963" s="2" t="s">
        <v>822</v>
      </c>
      <c r="P2963" s="2" t="s">
        <v>32</v>
      </c>
      <c r="Q2963" s="2" t="s">
        <v>32</v>
      </c>
      <c r="R2963" s="2" t="s">
        <v>32</v>
      </c>
      <c r="S2963" s="2" t="s">
        <v>32</v>
      </c>
      <c r="T2963" s="1" t="s">
        <v>32</v>
      </c>
      <c r="U2963" s="1" t="s">
        <v>32</v>
      </c>
      <c r="V2963" s="1" t="s">
        <v>32</v>
      </c>
      <c r="W2963" s="1" t="s">
        <v>32</v>
      </c>
    </row>
    <row r="2964" spans="1:23">
      <c r="A2964" s="29" t="str">
        <f>+IF(B2964="N","",IF(COUNTIF(B:B,B2964)&gt;1,COUNTIF(B$3:B2964,B2964),""))</f>
        <v/>
      </c>
      <c r="B2964" s="2" t="str">
        <f>+IF(H2964='Export Demurrage Detention'!$C$2,"Y","N")</f>
        <v>N</v>
      </c>
      <c r="D2964" s="1" t="s">
        <v>173</v>
      </c>
      <c r="G2964" s="1" t="s">
        <v>22</v>
      </c>
      <c r="H2964" s="1" t="s">
        <v>7640</v>
      </c>
      <c r="I2964" s="69">
        <v>44228</v>
      </c>
      <c r="J2964" s="70" t="s">
        <v>175</v>
      </c>
      <c r="K2964" s="1" t="s">
        <v>6319</v>
      </c>
      <c r="L2964" s="1" t="s">
        <v>33</v>
      </c>
      <c r="M2964" s="1" t="s">
        <v>7729</v>
      </c>
      <c r="N2964" s="1" t="s">
        <v>137</v>
      </c>
      <c r="O2964" s="2" t="s">
        <v>822</v>
      </c>
      <c r="P2964" s="2" t="s">
        <v>32</v>
      </c>
      <c r="Q2964" s="2" t="s">
        <v>32</v>
      </c>
      <c r="R2964" s="2" t="s">
        <v>32</v>
      </c>
      <c r="S2964" s="2" t="s">
        <v>32</v>
      </c>
      <c r="T2964" s="1" t="s">
        <v>32</v>
      </c>
      <c r="U2964" s="1" t="s">
        <v>32</v>
      </c>
      <c r="V2964" s="1" t="s">
        <v>32</v>
      </c>
      <c r="W2964" s="1" t="s">
        <v>32</v>
      </c>
    </row>
    <row r="2965" spans="1:23">
      <c r="A2965" s="29" t="str">
        <f>+IF(B2965="N","",IF(COUNTIF(B:B,B2965)&gt;1,COUNTIF(B$3:B2965,B2965),""))</f>
        <v/>
      </c>
      <c r="B2965" s="2" t="str">
        <f>+IF(H2965='Export Demurrage Detention'!$C$2,"Y","N")</f>
        <v>N</v>
      </c>
      <c r="D2965" s="1" t="s">
        <v>173</v>
      </c>
      <c r="G2965" s="1" t="s">
        <v>22</v>
      </c>
      <c r="H2965" s="1" t="s">
        <v>7640</v>
      </c>
      <c r="I2965" s="69">
        <v>44228</v>
      </c>
      <c r="J2965" s="70" t="s">
        <v>175</v>
      </c>
      <c r="K2965" s="1" t="s">
        <v>6319</v>
      </c>
      <c r="L2965" s="1" t="s">
        <v>33</v>
      </c>
      <c r="M2965" s="1" t="s">
        <v>7753</v>
      </c>
      <c r="N2965" s="1" t="s">
        <v>137</v>
      </c>
      <c r="O2965" s="2" t="s">
        <v>822</v>
      </c>
      <c r="P2965" s="2" t="s">
        <v>32</v>
      </c>
      <c r="Q2965" s="2" t="s">
        <v>32</v>
      </c>
      <c r="R2965" s="2" t="s">
        <v>32</v>
      </c>
      <c r="S2965" s="2" t="s">
        <v>32</v>
      </c>
      <c r="T2965" s="1" t="s">
        <v>32</v>
      </c>
      <c r="U2965" s="1" t="s">
        <v>32</v>
      </c>
      <c r="V2965" s="1" t="s">
        <v>32</v>
      </c>
      <c r="W2965" s="1" t="s">
        <v>32</v>
      </c>
    </row>
    <row r="2966" spans="1:23">
      <c r="A2966" s="29" t="str">
        <f>+IF(B2966="N","",IF(COUNTIF(B:B,B2966)&gt;1,COUNTIF(B$3:B2966,B2966),""))</f>
        <v/>
      </c>
      <c r="B2966" s="2" t="str">
        <f>+IF(H2966='Export Demurrage Detention'!$C$2,"Y","N")</f>
        <v>N</v>
      </c>
      <c r="D2966" s="1" t="s">
        <v>173</v>
      </c>
      <c r="G2966" s="1" t="s">
        <v>22</v>
      </c>
      <c r="H2966" s="1" t="s">
        <v>7640</v>
      </c>
      <c r="I2966" s="69">
        <v>44228</v>
      </c>
      <c r="J2966" s="70" t="s">
        <v>175</v>
      </c>
      <c r="K2966" s="1" t="s">
        <v>6319</v>
      </c>
      <c r="L2966" s="1" t="s">
        <v>33</v>
      </c>
      <c r="M2966" s="1" t="s">
        <v>7754</v>
      </c>
      <c r="N2966" s="1" t="s">
        <v>137</v>
      </c>
      <c r="O2966" s="2" t="s">
        <v>822</v>
      </c>
      <c r="P2966" s="2" t="s">
        <v>32</v>
      </c>
      <c r="Q2966" s="2" t="s">
        <v>32</v>
      </c>
      <c r="R2966" s="2" t="s">
        <v>32</v>
      </c>
      <c r="S2966" s="2" t="s">
        <v>32</v>
      </c>
      <c r="T2966" s="1" t="s">
        <v>32</v>
      </c>
      <c r="U2966" s="1" t="s">
        <v>32</v>
      </c>
      <c r="V2966" s="1" t="s">
        <v>32</v>
      </c>
      <c r="W2966" s="1" t="s">
        <v>32</v>
      </c>
    </row>
    <row r="2967" spans="1:23">
      <c r="A2967" s="29" t="str">
        <f>+IF(B2967="N","",IF(COUNTIF(B:B,B2967)&gt;1,COUNTIF(B$3:B2967,B2967),""))</f>
        <v/>
      </c>
      <c r="B2967" s="2" t="str">
        <f>+IF(H2967='Export Demurrage Detention'!$C$2,"Y","N")</f>
        <v>N</v>
      </c>
      <c r="D2967" s="1" t="s">
        <v>173</v>
      </c>
      <c r="G2967" s="1" t="s">
        <v>22</v>
      </c>
      <c r="H2967" s="1" t="s">
        <v>7640</v>
      </c>
      <c r="I2967" s="69">
        <v>44228</v>
      </c>
      <c r="J2967" s="70" t="s">
        <v>175</v>
      </c>
      <c r="K2967" s="1" t="s">
        <v>6319</v>
      </c>
      <c r="L2967" s="1" t="s">
        <v>33</v>
      </c>
      <c r="M2967" s="1" t="s">
        <v>7755</v>
      </c>
      <c r="N2967" s="1" t="s">
        <v>137</v>
      </c>
      <c r="O2967" s="2" t="s">
        <v>822</v>
      </c>
      <c r="P2967" s="2" t="s">
        <v>32</v>
      </c>
      <c r="Q2967" s="2" t="s">
        <v>32</v>
      </c>
      <c r="R2967" s="2" t="s">
        <v>32</v>
      </c>
      <c r="S2967" s="2" t="s">
        <v>32</v>
      </c>
      <c r="T2967" s="1" t="s">
        <v>32</v>
      </c>
      <c r="U2967" s="1" t="s">
        <v>32</v>
      </c>
      <c r="V2967" s="1" t="s">
        <v>32</v>
      </c>
      <c r="W2967" s="1" t="s">
        <v>32</v>
      </c>
    </row>
    <row r="2968" spans="1:23">
      <c r="A2968" s="29" t="str">
        <f>+IF(B2968="N","",IF(COUNTIF(B:B,B2968)&gt;1,COUNTIF(B$3:B2968,B2968),""))</f>
        <v/>
      </c>
      <c r="B2968" s="2" t="str">
        <f>+IF(H2968='Export Demurrage Detention'!$C$2,"Y","N")</f>
        <v>N</v>
      </c>
      <c r="D2968" s="1" t="s">
        <v>173</v>
      </c>
      <c r="G2968" s="1" t="s">
        <v>22</v>
      </c>
      <c r="H2968" s="1" t="s">
        <v>7640</v>
      </c>
      <c r="I2968" s="69">
        <v>44228</v>
      </c>
      <c r="J2968" s="70" t="s">
        <v>175</v>
      </c>
      <c r="K2968" s="1" t="s">
        <v>6319</v>
      </c>
      <c r="L2968" s="1" t="s">
        <v>33</v>
      </c>
      <c r="M2968" s="1" t="s">
        <v>7756</v>
      </c>
      <c r="N2968" s="1" t="s">
        <v>137</v>
      </c>
      <c r="O2968" s="2" t="s">
        <v>822</v>
      </c>
      <c r="P2968" s="2" t="s">
        <v>32</v>
      </c>
      <c r="Q2968" s="2" t="s">
        <v>32</v>
      </c>
      <c r="R2968" s="2" t="s">
        <v>32</v>
      </c>
      <c r="S2968" s="2" t="s">
        <v>32</v>
      </c>
      <c r="T2968" s="1" t="s">
        <v>32</v>
      </c>
      <c r="U2968" s="1" t="s">
        <v>32</v>
      </c>
      <c r="V2968" s="1" t="s">
        <v>32</v>
      </c>
      <c r="W2968" s="1" t="s">
        <v>32</v>
      </c>
    </row>
    <row r="2969" spans="1:23">
      <c r="A2969" s="29" t="str">
        <f>+IF(B2969="N","",IF(COUNTIF(B:B,B2969)&gt;1,COUNTIF(B$3:B2969,B2969),""))</f>
        <v/>
      </c>
      <c r="B2969" s="2" t="str">
        <f>+IF(H2969='Export Demurrage Detention'!$C$2,"Y","N")</f>
        <v>N</v>
      </c>
      <c r="D2969" s="1" t="s">
        <v>173</v>
      </c>
      <c r="G2969" s="1" t="s">
        <v>22</v>
      </c>
      <c r="H2969" s="1" t="s">
        <v>7640</v>
      </c>
      <c r="I2969" s="69">
        <v>44228</v>
      </c>
      <c r="J2969" s="70" t="s">
        <v>175</v>
      </c>
      <c r="K2969" s="1" t="s">
        <v>6319</v>
      </c>
      <c r="L2969" s="1" t="s">
        <v>33</v>
      </c>
      <c r="M2969" s="1" t="s">
        <v>7757</v>
      </c>
      <c r="N2969" s="1" t="s">
        <v>137</v>
      </c>
      <c r="O2969" s="2" t="s">
        <v>822</v>
      </c>
      <c r="P2969" s="2" t="s">
        <v>32</v>
      </c>
      <c r="Q2969" s="2" t="s">
        <v>32</v>
      </c>
      <c r="R2969" s="2" t="s">
        <v>32</v>
      </c>
      <c r="S2969" s="2" t="s">
        <v>32</v>
      </c>
      <c r="T2969" s="1" t="s">
        <v>32</v>
      </c>
      <c r="U2969" s="1" t="s">
        <v>32</v>
      </c>
      <c r="V2969" s="1" t="s">
        <v>32</v>
      </c>
      <c r="W2969" s="1" t="s">
        <v>32</v>
      </c>
    </row>
    <row r="2970" spans="1:23">
      <c r="A2970" s="29" t="str">
        <f>+IF(B2970="N","",IF(COUNTIF(B:B,B2970)&gt;1,COUNTIF(B$3:B2970,B2970),""))</f>
        <v/>
      </c>
      <c r="B2970" s="2" t="str">
        <f>+IF(H2970='Export Demurrage Detention'!$C$2,"Y","N")</f>
        <v>N</v>
      </c>
      <c r="D2970" s="1" t="s">
        <v>173</v>
      </c>
      <c r="G2970" s="1" t="s">
        <v>22</v>
      </c>
      <c r="H2970" s="1" t="s">
        <v>7640</v>
      </c>
      <c r="I2970" s="69">
        <v>44228</v>
      </c>
      <c r="J2970" s="70" t="s">
        <v>175</v>
      </c>
      <c r="K2970" s="1" t="s">
        <v>6319</v>
      </c>
      <c r="L2970" s="1" t="s">
        <v>33</v>
      </c>
      <c r="M2970" s="1" t="s">
        <v>7758</v>
      </c>
      <c r="N2970" s="1" t="s">
        <v>137</v>
      </c>
      <c r="O2970" s="2" t="s">
        <v>822</v>
      </c>
      <c r="P2970" s="2" t="s">
        <v>32</v>
      </c>
      <c r="Q2970" s="2" t="s">
        <v>32</v>
      </c>
      <c r="R2970" s="2" t="s">
        <v>32</v>
      </c>
      <c r="S2970" s="2" t="s">
        <v>32</v>
      </c>
      <c r="T2970" s="1" t="s">
        <v>32</v>
      </c>
      <c r="U2970" s="1" t="s">
        <v>32</v>
      </c>
      <c r="V2970" s="1" t="s">
        <v>32</v>
      </c>
      <c r="W2970" s="1" t="s">
        <v>32</v>
      </c>
    </row>
    <row r="2971" spans="1:23">
      <c r="A2971" s="29" t="str">
        <f>+IF(B2971="N","",IF(COUNTIF(B:B,B2971)&gt;1,COUNTIF(B$3:B2971,B2971),""))</f>
        <v/>
      </c>
      <c r="B2971" s="2" t="str">
        <f>+IF(H2971='Export Demurrage Detention'!$C$2,"Y","N")</f>
        <v>N</v>
      </c>
      <c r="D2971" s="1" t="s">
        <v>173</v>
      </c>
      <c r="G2971" s="1" t="s">
        <v>22</v>
      </c>
      <c r="H2971" s="1" t="s">
        <v>7640</v>
      </c>
      <c r="I2971" s="69">
        <v>44228</v>
      </c>
      <c r="J2971" s="70" t="s">
        <v>175</v>
      </c>
      <c r="K2971" s="1" t="s">
        <v>6319</v>
      </c>
      <c r="L2971" s="1" t="s">
        <v>33</v>
      </c>
      <c r="M2971" s="1" t="s">
        <v>7759</v>
      </c>
      <c r="N2971" s="1" t="s">
        <v>137</v>
      </c>
      <c r="O2971" s="2" t="s">
        <v>822</v>
      </c>
      <c r="P2971" s="2" t="s">
        <v>32</v>
      </c>
      <c r="Q2971" s="2" t="s">
        <v>32</v>
      </c>
      <c r="R2971" s="2" t="s">
        <v>32</v>
      </c>
      <c r="S2971" s="2" t="s">
        <v>32</v>
      </c>
      <c r="T2971" s="1" t="s">
        <v>32</v>
      </c>
      <c r="U2971" s="1" t="s">
        <v>32</v>
      </c>
      <c r="V2971" s="1" t="s">
        <v>32</v>
      </c>
      <c r="W2971" s="1" t="s">
        <v>32</v>
      </c>
    </row>
    <row r="2972" spans="1:23">
      <c r="A2972" s="29" t="str">
        <f>+IF(B2972="N","",IF(COUNTIF(B:B,B2972)&gt;1,COUNTIF(B$3:B2972,B2972),""))</f>
        <v/>
      </c>
      <c r="B2972" s="2" t="str">
        <f>+IF(H2972='Export Demurrage Detention'!$C$2,"Y","N")</f>
        <v>N</v>
      </c>
      <c r="D2972" s="1" t="s">
        <v>173</v>
      </c>
      <c r="G2972" s="1" t="s">
        <v>22</v>
      </c>
      <c r="H2972" s="1" t="s">
        <v>7640</v>
      </c>
      <c r="I2972" s="69">
        <v>44228</v>
      </c>
      <c r="J2972" s="70" t="s">
        <v>175</v>
      </c>
      <c r="K2972" s="1" t="s">
        <v>6319</v>
      </c>
      <c r="L2972" s="1" t="s">
        <v>33</v>
      </c>
      <c r="M2972" s="1" t="s">
        <v>7760</v>
      </c>
      <c r="N2972" s="1" t="s">
        <v>137</v>
      </c>
      <c r="O2972" s="2" t="s">
        <v>822</v>
      </c>
      <c r="P2972" s="2" t="s">
        <v>32</v>
      </c>
      <c r="Q2972" s="2" t="s">
        <v>32</v>
      </c>
      <c r="R2972" s="2" t="s">
        <v>32</v>
      </c>
      <c r="S2972" s="2" t="s">
        <v>32</v>
      </c>
      <c r="T2972" s="1" t="s">
        <v>32</v>
      </c>
      <c r="U2972" s="1" t="s">
        <v>32</v>
      </c>
      <c r="V2972" s="1" t="s">
        <v>32</v>
      </c>
      <c r="W2972" s="1" t="s">
        <v>32</v>
      </c>
    </row>
    <row r="2973" spans="1:23">
      <c r="A2973" s="29" t="str">
        <f>+IF(B2973="N","",IF(COUNTIF(B:B,B2973)&gt;1,COUNTIF(B$3:B2973,B2973),""))</f>
        <v/>
      </c>
      <c r="B2973" s="2" t="str">
        <f>+IF(H2973='Export Demurrage Detention'!$C$2,"Y","N")</f>
        <v>N</v>
      </c>
      <c r="D2973" s="1" t="s">
        <v>173</v>
      </c>
      <c r="G2973" s="1" t="s">
        <v>22</v>
      </c>
      <c r="H2973" s="1" t="s">
        <v>7640</v>
      </c>
      <c r="I2973" s="69">
        <v>44228</v>
      </c>
      <c r="J2973" s="70" t="s">
        <v>175</v>
      </c>
      <c r="K2973" s="1" t="s">
        <v>6319</v>
      </c>
      <c r="L2973" s="1" t="s">
        <v>33</v>
      </c>
      <c r="M2973" s="1" t="s">
        <v>7761</v>
      </c>
      <c r="N2973" s="1" t="s">
        <v>137</v>
      </c>
      <c r="O2973" s="2" t="s">
        <v>822</v>
      </c>
      <c r="P2973" s="2" t="s">
        <v>32</v>
      </c>
      <c r="Q2973" s="2" t="s">
        <v>32</v>
      </c>
      <c r="R2973" s="2" t="s">
        <v>32</v>
      </c>
      <c r="S2973" s="2" t="s">
        <v>32</v>
      </c>
      <c r="T2973" s="1" t="s">
        <v>32</v>
      </c>
      <c r="U2973" s="1" t="s">
        <v>32</v>
      </c>
      <c r="V2973" s="1" t="s">
        <v>32</v>
      </c>
      <c r="W2973" s="1" t="s">
        <v>32</v>
      </c>
    </row>
    <row r="2974" spans="1:23">
      <c r="A2974" s="29" t="str">
        <f>+IF(B2974="N","",IF(COUNTIF(B:B,B2974)&gt;1,COUNTIF(B$3:B2974,B2974),""))</f>
        <v/>
      </c>
      <c r="B2974" s="2" t="str">
        <f>+IF(H2974='Export Demurrage Detention'!$C$2,"Y","N")</f>
        <v>N</v>
      </c>
      <c r="D2974" s="1" t="s">
        <v>173</v>
      </c>
      <c r="G2974" s="1" t="s">
        <v>22</v>
      </c>
      <c r="H2974" s="1" t="s">
        <v>7640</v>
      </c>
      <c r="I2974" s="69">
        <v>44228</v>
      </c>
      <c r="J2974" s="70" t="s">
        <v>175</v>
      </c>
      <c r="K2974" s="1" t="s">
        <v>6319</v>
      </c>
      <c r="L2974" s="1" t="s">
        <v>33</v>
      </c>
      <c r="M2974" s="1" t="s">
        <v>7762</v>
      </c>
      <c r="N2974" s="1" t="s">
        <v>137</v>
      </c>
      <c r="O2974" s="2" t="s">
        <v>822</v>
      </c>
      <c r="P2974" s="2" t="s">
        <v>32</v>
      </c>
      <c r="Q2974" s="2" t="s">
        <v>32</v>
      </c>
      <c r="R2974" s="2" t="s">
        <v>32</v>
      </c>
      <c r="S2974" s="2" t="s">
        <v>32</v>
      </c>
      <c r="T2974" s="1" t="s">
        <v>32</v>
      </c>
      <c r="U2974" s="1" t="s">
        <v>32</v>
      </c>
      <c r="V2974" s="1" t="s">
        <v>32</v>
      </c>
      <c r="W2974" s="1" t="s">
        <v>32</v>
      </c>
    </row>
    <row r="2975" spans="1:23">
      <c r="A2975" s="29" t="str">
        <f>+IF(B2975="N","",IF(COUNTIF(B:B,B2975)&gt;1,COUNTIF(B$3:B2975,B2975),""))</f>
        <v/>
      </c>
      <c r="B2975" s="2" t="str">
        <f>+IF(H2975='Export Demurrage Detention'!$C$2,"Y","N")</f>
        <v>N</v>
      </c>
      <c r="D2975" s="1" t="s">
        <v>173</v>
      </c>
      <c r="G2975" s="1" t="s">
        <v>22</v>
      </c>
      <c r="H2975" s="1" t="s">
        <v>7640</v>
      </c>
      <c r="I2975" s="69">
        <v>44228</v>
      </c>
      <c r="J2975" s="70" t="s">
        <v>175</v>
      </c>
      <c r="K2975" s="1" t="s">
        <v>6319</v>
      </c>
      <c r="L2975" s="1" t="s">
        <v>33</v>
      </c>
      <c r="M2975" s="1" t="s">
        <v>7763</v>
      </c>
      <c r="N2975" s="1" t="s">
        <v>137</v>
      </c>
      <c r="O2975" s="2" t="s">
        <v>822</v>
      </c>
      <c r="P2975" s="2" t="s">
        <v>32</v>
      </c>
      <c r="Q2975" s="2" t="s">
        <v>32</v>
      </c>
      <c r="R2975" s="2" t="s">
        <v>32</v>
      </c>
      <c r="S2975" s="2" t="s">
        <v>32</v>
      </c>
      <c r="T2975" s="1" t="s">
        <v>32</v>
      </c>
      <c r="U2975" s="1" t="s">
        <v>32</v>
      </c>
      <c r="V2975" s="1" t="s">
        <v>32</v>
      </c>
      <c r="W2975" s="1" t="s">
        <v>32</v>
      </c>
    </row>
    <row r="2976" spans="1:23">
      <c r="A2976" s="29" t="str">
        <f>+IF(B2976="N","",IF(COUNTIF(B:B,B2976)&gt;1,COUNTIF(B$3:B2976,B2976),""))</f>
        <v/>
      </c>
      <c r="B2976" s="2" t="str">
        <f>+IF(H2976='Export Demurrage Detention'!$C$2,"Y","N")</f>
        <v>N</v>
      </c>
      <c r="D2976" s="1" t="s">
        <v>173</v>
      </c>
      <c r="G2976" s="1" t="s">
        <v>22</v>
      </c>
      <c r="H2976" s="1" t="s">
        <v>7640</v>
      </c>
      <c r="I2976" s="69">
        <v>44228</v>
      </c>
      <c r="J2976" s="70" t="s">
        <v>175</v>
      </c>
      <c r="K2976" s="1" t="s">
        <v>6319</v>
      </c>
      <c r="L2976" s="1" t="s">
        <v>33</v>
      </c>
      <c r="M2976" s="1" t="s">
        <v>7764</v>
      </c>
      <c r="N2976" s="1" t="s">
        <v>137</v>
      </c>
      <c r="O2976" s="2" t="s">
        <v>822</v>
      </c>
      <c r="P2976" s="2" t="s">
        <v>32</v>
      </c>
      <c r="Q2976" s="2" t="s">
        <v>32</v>
      </c>
      <c r="R2976" s="2" t="s">
        <v>32</v>
      </c>
      <c r="S2976" s="2" t="s">
        <v>32</v>
      </c>
      <c r="T2976" s="1" t="s">
        <v>32</v>
      </c>
      <c r="U2976" s="1" t="s">
        <v>32</v>
      </c>
      <c r="V2976" s="1" t="s">
        <v>32</v>
      </c>
      <c r="W2976" s="1" t="s">
        <v>32</v>
      </c>
    </row>
    <row r="2977" spans="1:23">
      <c r="A2977" s="29" t="str">
        <f>+IF(B2977="N","",IF(COUNTIF(B:B,B2977)&gt;1,COUNTIF(B$3:B2977,B2977),""))</f>
        <v/>
      </c>
      <c r="B2977" s="2" t="str">
        <f>+IF(H2977='Export Demurrage Detention'!$C$2,"Y","N")</f>
        <v>N</v>
      </c>
      <c r="D2977" s="1" t="s">
        <v>173</v>
      </c>
      <c r="G2977" s="1" t="s">
        <v>22</v>
      </c>
      <c r="H2977" s="1" t="s">
        <v>7640</v>
      </c>
      <c r="I2977" s="69">
        <v>44228</v>
      </c>
      <c r="J2977" s="70" t="s">
        <v>175</v>
      </c>
      <c r="K2977" s="1" t="s">
        <v>6319</v>
      </c>
      <c r="L2977" s="1" t="s">
        <v>33</v>
      </c>
      <c r="M2977" s="1" t="s">
        <v>7765</v>
      </c>
      <c r="N2977" s="1" t="s">
        <v>137</v>
      </c>
      <c r="O2977" s="2" t="s">
        <v>822</v>
      </c>
      <c r="P2977" s="2" t="s">
        <v>32</v>
      </c>
      <c r="Q2977" s="2" t="s">
        <v>32</v>
      </c>
      <c r="R2977" s="2" t="s">
        <v>32</v>
      </c>
      <c r="S2977" s="2" t="s">
        <v>32</v>
      </c>
      <c r="T2977" s="1" t="s">
        <v>32</v>
      </c>
      <c r="U2977" s="1" t="s">
        <v>32</v>
      </c>
      <c r="V2977" s="1" t="s">
        <v>32</v>
      </c>
      <c r="W2977" s="1" t="s">
        <v>32</v>
      </c>
    </row>
    <row r="2978" spans="1:23">
      <c r="A2978" s="29" t="str">
        <f>+IF(B2978="N","",IF(COUNTIF(B:B,B2978)&gt;1,COUNTIF(B$3:B2978,B2978),""))</f>
        <v/>
      </c>
      <c r="B2978" s="2" t="str">
        <f>+IF(H2978='Export Demurrage Detention'!$C$2,"Y","N")</f>
        <v>N</v>
      </c>
      <c r="D2978" s="1" t="s">
        <v>173</v>
      </c>
      <c r="G2978" s="1" t="s">
        <v>22</v>
      </c>
      <c r="H2978" s="1" t="s">
        <v>7640</v>
      </c>
      <c r="I2978" s="69">
        <v>44228</v>
      </c>
      <c r="J2978" s="70" t="s">
        <v>175</v>
      </c>
      <c r="K2978" s="1" t="s">
        <v>6319</v>
      </c>
      <c r="L2978" s="1" t="s">
        <v>33</v>
      </c>
      <c r="M2978" s="1" t="s">
        <v>7766</v>
      </c>
      <c r="N2978" s="1" t="s">
        <v>137</v>
      </c>
      <c r="O2978" s="2" t="s">
        <v>822</v>
      </c>
      <c r="P2978" s="2" t="s">
        <v>32</v>
      </c>
      <c r="Q2978" s="2" t="s">
        <v>32</v>
      </c>
      <c r="R2978" s="2" t="s">
        <v>32</v>
      </c>
      <c r="S2978" s="2" t="s">
        <v>32</v>
      </c>
      <c r="T2978" s="1" t="s">
        <v>32</v>
      </c>
      <c r="U2978" s="1" t="s">
        <v>32</v>
      </c>
      <c r="V2978" s="1" t="s">
        <v>32</v>
      </c>
      <c r="W2978" s="1" t="s">
        <v>32</v>
      </c>
    </row>
    <row r="2979" spans="1:23">
      <c r="A2979" s="29" t="str">
        <f>+IF(B2979="N","",IF(COUNTIF(B:B,B2979)&gt;1,COUNTIF(B$3:B2979,B2979),""))</f>
        <v/>
      </c>
      <c r="B2979" s="2" t="str">
        <f>+IF(H2979='Export Demurrage Detention'!$C$2,"Y","N")</f>
        <v>N</v>
      </c>
      <c r="D2979" s="1" t="s">
        <v>173</v>
      </c>
      <c r="G2979" s="1" t="s">
        <v>22</v>
      </c>
      <c r="H2979" s="1" t="s">
        <v>7640</v>
      </c>
      <c r="I2979" s="69">
        <v>44228</v>
      </c>
      <c r="J2979" s="70" t="s">
        <v>175</v>
      </c>
      <c r="K2979" s="1" t="s">
        <v>6319</v>
      </c>
      <c r="L2979" s="1" t="s">
        <v>33</v>
      </c>
      <c r="M2979" s="1" t="s">
        <v>7767</v>
      </c>
      <c r="N2979" s="1" t="s">
        <v>137</v>
      </c>
      <c r="O2979" s="2" t="s">
        <v>822</v>
      </c>
      <c r="P2979" s="2" t="s">
        <v>32</v>
      </c>
      <c r="Q2979" s="2" t="s">
        <v>32</v>
      </c>
      <c r="R2979" s="2" t="s">
        <v>32</v>
      </c>
      <c r="S2979" s="2" t="s">
        <v>32</v>
      </c>
      <c r="T2979" s="1" t="s">
        <v>32</v>
      </c>
      <c r="U2979" s="1" t="s">
        <v>32</v>
      </c>
      <c r="V2979" s="1" t="s">
        <v>32</v>
      </c>
      <c r="W2979" s="1" t="s">
        <v>32</v>
      </c>
    </row>
    <row r="2980" spans="1:23">
      <c r="A2980" s="29" t="str">
        <f>+IF(B2980="N","",IF(COUNTIF(B:B,B2980)&gt;1,COUNTIF(B$3:B2980,B2980),""))</f>
        <v/>
      </c>
      <c r="B2980" s="2" t="str">
        <f>+IF(H2980='Export Demurrage Detention'!$C$2,"Y","N")</f>
        <v>N</v>
      </c>
      <c r="D2980" s="1" t="s">
        <v>173</v>
      </c>
      <c r="G2980" s="1" t="s">
        <v>22</v>
      </c>
      <c r="H2980" s="1" t="s">
        <v>7640</v>
      </c>
      <c r="I2980" s="69">
        <v>44228</v>
      </c>
      <c r="J2980" s="70" t="s">
        <v>175</v>
      </c>
      <c r="K2980" s="1" t="s">
        <v>6319</v>
      </c>
      <c r="L2980" s="1" t="s">
        <v>33</v>
      </c>
      <c r="M2980" s="1" t="s">
        <v>7768</v>
      </c>
      <c r="N2980" s="1" t="s">
        <v>137</v>
      </c>
      <c r="O2980" s="2" t="s">
        <v>822</v>
      </c>
      <c r="P2980" s="2" t="s">
        <v>32</v>
      </c>
      <c r="Q2980" s="2" t="s">
        <v>32</v>
      </c>
      <c r="R2980" s="2" t="s">
        <v>32</v>
      </c>
      <c r="S2980" s="2" t="s">
        <v>32</v>
      </c>
      <c r="T2980" s="1" t="s">
        <v>32</v>
      </c>
      <c r="U2980" s="1" t="s">
        <v>32</v>
      </c>
      <c r="V2980" s="1" t="s">
        <v>32</v>
      </c>
      <c r="W2980" s="1" t="s">
        <v>32</v>
      </c>
    </row>
    <row r="2981" spans="1:23">
      <c r="A2981" s="29" t="str">
        <f>+IF(B2981="N","",IF(COUNTIF(B:B,B2981)&gt;1,COUNTIF(B$3:B2981,B2981),""))</f>
        <v/>
      </c>
      <c r="B2981" s="2" t="str">
        <f>+IF(H2981='Export Demurrage Detention'!$C$2,"Y","N")</f>
        <v>N</v>
      </c>
      <c r="D2981" s="1" t="s">
        <v>173</v>
      </c>
      <c r="G2981" s="1" t="s">
        <v>22</v>
      </c>
      <c r="H2981" s="1" t="s">
        <v>7640</v>
      </c>
      <c r="I2981" s="69">
        <v>44228</v>
      </c>
      <c r="J2981" s="70" t="s">
        <v>175</v>
      </c>
      <c r="K2981" s="1" t="s">
        <v>6319</v>
      </c>
      <c r="L2981" s="1" t="s">
        <v>33</v>
      </c>
      <c r="M2981" s="1" t="s">
        <v>7769</v>
      </c>
      <c r="N2981" s="1" t="s">
        <v>137</v>
      </c>
      <c r="O2981" s="2" t="s">
        <v>822</v>
      </c>
      <c r="P2981" s="2" t="s">
        <v>32</v>
      </c>
      <c r="Q2981" s="2" t="s">
        <v>32</v>
      </c>
      <c r="R2981" s="2" t="s">
        <v>32</v>
      </c>
      <c r="S2981" s="2" t="s">
        <v>32</v>
      </c>
      <c r="T2981" s="1" t="s">
        <v>32</v>
      </c>
      <c r="U2981" s="1" t="s">
        <v>32</v>
      </c>
      <c r="V2981" s="1" t="s">
        <v>32</v>
      </c>
      <c r="W2981" s="1" t="s">
        <v>32</v>
      </c>
    </row>
    <row r="2982" spans="1:23">
      <c r="A2982" s="29" t="str">
        <f>+IF(B2982="N","",IF(COUNTIF(B:B,B2982)&gt;1,COUNTIF(B$3:B2982,B2982),""))</f>
        <v/>
      </c>
      <c r="B2982" s="2" t="str">
        <f>+IF(H2982='Export Demurrage Detention'!$C$2,"Y","N")</f>
        <v>N</v>
      </c>
      <c r="D2982" s="1" t="s">
        <v>173</v>
      </c>
      <c r="G2982" s="1" t="s">
        <v>22</v>
      </c>
      <c r="H2982" s="1" t="s">
        <v>2870</v>
      </c>
      <c r="I2982" s="69">
        <v>44228</v>
      </c>
      <c r="J2982" s="70" t="s">
        <v>175</v>
      </c>
      <c r="K2982" s="1" t="s">
        <v>6319</v>
      </c>
      <c r="L2982" s="1" t="s">
        <v>55</v>
      </c>
      <c r="M2982" s="1" t="s">
        <v>7751</v>
      </c>
      <c r="N2982" s="1" t="s">
        <v>137</v>
      </c>
      <c r="O2982" s="2" t="s">
        <v>822</v>
      </c>
      <c r="P2982" s="2" t="s">
        <v>32</v>
      </c>
      <c r="Q2982" s="2" t="s">
        <v>32</v>
      </c>
      <c r="R2982" s="2" t="s">
        <v>32</v>
      </c>
      <c r="S2982" s="2" t="s">
        <v>32</v>
      </c>
      <c r="T2982" s="1" t="s">
        <v>32</v>
      </c>
      <c r="U2982" s="1" t="s">
        <v>32</v>
      </c>
      <c r="V2982" s="1" t="s">
        <v>32</v>
      </c>
      <c r="W2982" s="1" t="s">
        <v>32</v>
      </c>
    </row>
    <row r="2983" spans="1:23">
      <c r="A2983" s="29" t="str">
        <f>+IF(B2983="N","",IF(COUNTIF(B:B,B2983)&gt;1,COUNTIF(B$3:B2983,B2983),""))</f>
        <v/>
      </c>
      <c r="B2983" s="2" t="str">
        <f>+IF(H2983='Export Demurrage Detention'!$C$2,"Y","N")</f>
        <v>N</v>
      </c>
      <c r="D2983" s="1" t="s">
        <v>173</v>
      </c>
      <c r="G2983" s="1" t="s">
        <v>22</v>
      </c>
      <c r="H2983" s="1" t="s">
        <v>2870</v>
      </c>
      <c r="I2983" s="69">
        <v>44228</v>
      </c>
      <c r="J2983" s="70" t="s">
        <v>175</v>
      </c>
      <c r="K2983" s="1" t="s">
        <v>6319</v>
      </c>
      <c r="L2983" s="1" t="s">
        <v>55</v>
      </c>
      <c r="M2983" s="1" t="s">
        <v>7752</v>
      </c>
      <c r="N2983" s="1" t="s">
        <v>137</v>
      </c>
      <c r="O2983" s="2" t="s">
        <v>822</v>
      </c>
      <c r="P2983" s="2" t="s">
        <v>32</v>
      </c>
      <c r="Q2983" s="2" t="s">
        <v>32</v>
      </c>
      <c r="R2983" s="2" t="s">
        <v>32</v>
      </c>
      <c r="S2983" s="2" t="s">
        <v>32</v>
      </c>
      <c r="T2983" s="1" t="s">
        <v>32</v>
      </c>
      <c r="U2983" s="1" t="s">
        <v>32</v>
      </c>
      <c r="V2983" s="1" t="s">
        <v>32</v>
      </c>
      <c r="W2983" s="1" t="s">
        <v>32</v>
      </c>
    </row>
    <row r="2984" spans="1:23">
      <c r="A2984" s="29" t="str">
        <f>+IF(B2984="N","",IF(COUNTIF(B:B,B2984)&gt;1,COUNTIF(B$3:B2984,B2984),""))</f>
        <v/>
      </c>
      <c r="B2984" s="2" t="str">
        <f>+IF(H2984='Export Demurrage Detention'!$C$2,"Y","N")</f>
        <v>N</v>
      </c>
      <c r="D2984" s="1" t="s">
        <v>173</v>
      </c>
      <c r="G2984" s="1" t="s">
        <v>22</v>
      </c>
      <c r="H2984" s="1" t="s">
        <v>2870</v>
      </c>
      <c r="I2984" s="69">
        <v>44228</v>
      </c>
      <c r="J2984" s="70" t="s">
        <v>175</v>
      </c>
      <c r="K2984" s="1" t="s">
        <v>6319</v>
      </c>
      <c r="L2984" s="1" t="s">
        <v>55</v>
      </c>
      <c r="M2984" s="1" t="s">
        <v>7729</v>
      </c>
      <c r="N2984" s="1" t="s">
        <v>137</v>
      </c>
      <c r="O2984" s="2" t="s">
        <v>822</v>
      </c>
      <c r="P2984" s="2" t="s">
        <v>32</v>
      </c>
      <c r="Q2984" s="2" t="s">
        <v>32</v>
      </c>
      <c r="R2984" s="2" t="s">
        <v>32</v>
      </c>
      <c r="S2984" s="2" t="s">
        <v>32</v>
      </c>
      <c r="T2984" s="1" t="s">
        <v>32</v>
      </c>
      <c r="U2984" s="1" t="s">
        <v>32</v>
      </c>
      <c r="V2984" s="1" t="s">
        <v>32</v>
      </c>
      <c r="W2984" s="1" t="s">
        <v>32</v>
      </c>
    </row>
    <row r="2985" spans="1:23">
      <c r="A2985" s="29" t="str">
        <f>+IF(B2985="N","",IF(COUNTIF(B:B,B2985)&gt;1,COUNTIF(B$3:B2985,B2985),""))</f>
        <v/>
      </c>
      <c r="B2985" s="2" t="str">
        <f>+IF(H2985='Export Demurrage Detention'!$C$2,"Y","N")</f>
        <v>N</v>
      </c>
      <c r="D2985" s="1" t="s">
        <v>173</v>
      </c>
      <c r="G2985" s="1" t="s">
        <v>22</v>
      </c>
      <c r="H2985" s="1" t="s">
        <v>2870</v>
      </c>
      <c r="I2985" s="69">
        <v>44228</v>
      </c>
      <c r="J2985" s="70" t="s">
        <v>175</v>
      </c>
      <c r="K2985" s="1" t="s">
        <v>6319</v>
      </c>
      <c r="L2985" s="1" t="s">
        <v>55</v>
      </c>
      <c r="M2985" s="1" t="s">
        <v>7753</v>
      </c>
      <c r="N2985" s="1" t="s">
        <v>137</v>
      </c>
      <c r="O2985" s="2" t="s">
        <v>822</v>
      </c>
      <c r="P2985" s="2" t="s">
        <v>32</v>
      </c>
      <c r="Q2985" s="2" t="s">
        <v>32</v>
      </c>
      <c r="R2985" s="2" t="s">
        <v>32</v>
      </c>
      <c r="S2985" s="2" t="s">
        <v>32</v>
      </c>
      <c r="T2985" s="1" t="s">
        <v>32</v>
      </c>
      <c r="U2985" s="1" t="s">
        <v>32</v>
      </c>
      <c r="V2985" s="1" t="s">
        <v>32</v>
      </c>
      <c r="W2985" s="1" t="s">
        <v>32</v>
      </c>
    </row>
    <row r="2986" spans="1:23">
      <c r="A2986" s="29" t="str">
        <f>+IF(B2986="N","",IF(COUNTIF(B:B,B2986)&gt;1,COUNTIF(B$3:B2986,B2986),""))</f>
        <v/>
      </c>
      <c r="B2986" s="2" t="str">
        <f>+IF(H2986='Export Demurrage Detention'!$C$2,"Y","N")</f>
        <v>N</v>
      </c>
      <c r="D2986" s="1" t="s">
        <v>173</v>
      </c>
      <c r="G2986" s="1" t="s">
        <v>22</v>
      </c>
      <c r="H2986" s="1" t="s">
        <v>2870</v>
      </c>
      <c r="I2986" s="69">
        <v>44228</v>
      </c>
      <c r="J2986" s="70" t="s">
        <v>175</v>
      </c>
      <c r="K2986" s="1" t="s">
        <v>6319</v>
      </c>
      <c r="L2986" s="1" t="s">
        <v>55</v>
      </c>
      <c r="M2986" s="1" t="s">
        <v>7754</v>
      </c>
      <c r="N2986" s="1" t="s">
        <v>137</v>
      </c>
      <c r="O2986" s="2" t="s">
        <v>822</v>
      </c>
      <c r="P2986" s="2" t="s">
        <v>32</v>
      </c>
      <c r="Q2986" s="2" t="s">
        <v>32</v>
      </c>
      <c r="R2986" s="2" t="s">
        <v>32</v>
      </c>
      <c r="S2986" s="2" t="s">
        <v>32</v>
      </c>
      <c r="T2986" s="1" t="s">
        <v>32</v>
      </c>
      <c r="U2986" s="1" t="s">
        <v>32</v>
      </c>
      <c r="V2986" s="1" t="s">
        <v>32</v>
      </c>
      <c r="W2986" s="1" t="s">
        <v>32</v>
      </c>
    </row>
    <row r="2987" spans="1:23">
      <c r="A2987" s="29" t="str">
        <f>+IF(B2987="N","",IF(COUNTIF(B:B,B2987)&gt;1,COUNTIF(B$3:B2987,B2987),""))</f>
        <v/>
      </c>
      <c r="B2987" s="2" t="str">
        <f>+IF(H2987='Export Demurrage Detention'!$C$2,"Y","N")</f>
        <v>N</v>
      </c>
      <c r="D2987" s="1" t="s">
        <v>173</v>
      </c>
      <c r="G2987" s="1" t="s">
        <v>22</v>
      </c>
      <c r="H2987" s="1" t="s">
        <v>2870</v>
      </c>
      <c r="I2987" s="69">
        <v>44228</v>
      </c>
      <c r="J2987" s="70" t="s">
        <v>175</v>
      </c>
      <c r="K2987" s="1" t="s">
        <v>6319</v>
      </c>
      <c r="L2987" s="1" t="s">
        <v>55</v>
      </c>
      <c r="M2987" s="1" t="s">
        <v>7755</v>
      </c>
      <c r="N2987" s="1" t="s">
        <v>137</v>
      </c>
      <c r="O2987" s="2" t="s">
        <v>822</v>
      </c>
      <c r="P2987" s="2" t="s">
        <v>32</v>
      </c>
      <c r="Q2987" s="2" t="s">
        <v>32</v>
      </c>
      <c r="R2987" s="2" t="s">
        <v>32</v>
      </c>
      <c r="S2987" s="2" t="s">
        <v>32</v>
      </c>
      <c r="T2987" s="1" t="s">
        <v>32</v>
      </c>
      <c r="U2987" s="1" t="s">
        <v>32</v>
      </c>
      <c r="V2987" s="1" t="s">
        <v>32</v>
      </c>
      <c r="W2987" s="1" t="s">
        <v>32</v>
      </c>
    </row>
    <row r="2988" spans="1:23">
      <c r="A2988" s="29" t="str">
        <f>+IF(B2988="N","",IF(COUNTIF(B:B,B2988)&gt;1,COUNTIF(B$3:B2988,B2988),""))</f>
        <v/>
      </c>
      <c r="B2988" s="2" t="str">
        <f>+IF(H2988='Export Demurrage Detention'!$C$2,"Y","N")</f>
        <v>N</v>
      </c>
      <c r="D2988" s="1" t="s">
        <v>173</v>
      </c>
      <c r="G2988" s="1" t="s">
        <v>22</v>
      </c>
      <c r="H2988" s="1" t="s">
        <v>2870</v>
      </c>
      <c r="I2988" s="69">
        <v>44228</v>
      </c>
      <c r="J2988" s="70" t="s">
        <v>175</v>
      </c>
      <c r="K2988" s="1" t="s">
        <v>6319</v>
      </c>
      <c r="L2988" s="1" t="s">
        <v>55</v>
      </c>
      <c r="M2988" s="1" t="s">
        <v>7756</v>
      </c>
      <c r="N2988" s="1" t="s">
        <v>137</v>
      </c>
      <c r="O2988" s="2" t="s">
        <v>822</v>
      </c>
      <c r="P2988" s="2" t="s">
        <v>32</v>
      </c>
      <c r="Q2988" s="2" t="s">
        <v>32</v>
      </c>
      <c r="R2988" s="2" t="s">
        <v>32</v>
      </c>
      <c r="S2988" s="2" t="s">
        <v>32</v>
      </c>
      <c r="T2988" s="1" t="s">
        <v>32</v>
      </c>
      <c r="U2988" s="1" t="s">
        <v>32</v>
      </c>
      <c r="V2988" s="1" t="s">
        <v>32</v>
      </c>
      <c r="W2988" s="1" t="s">
        <v>32</v>
      </c>
    </row>
    <row r="2989" spans="1:23">
      <c r="A2989" s="29" t="str">
        <f>+IF(B2989="N","",IF(COUNTIF(B:B,B2989)&gt;1,COUNTIF(B$3:B2989,B2989),""))</f>
        <v/>
      </c>
      <c r="B2989" s="2" t="str">
        <f>+IF(H2989='Export Demurrage Detention'!$C$2,"Y","N")</f>
        <v>N</v>
      </c>
      <c r="D2989" s="1" t="s">
        <v>173</v>
      </c>
      <c r="G2989" s="1" t="s">
        <v>22</v>
      </c>
      <c r="H2989" s="1" t="s">
        <v>2870</v>
      </c>
      <c r="I2989" s="69">
        <v>44228</v>
      </c>
      <c r="J2989" s="70" t="s">
        <v>175</v>
      </c>
      <c r="K2989" s="1" t="s">
        <v>6319</v>
      </c>
      <c r="L2989" s="1" t="s">
        <v>55</v>
      </c>
      <c r="M2989" s="1" t="s">
        <v>7757</v>
      </c>
      <c r="N2989" s="1" t="s">
        <v>137</v>
      </c>
      <c r="O2989" s="2" t="s">
        <v>822</v>
      </c>
      <c r="P2989" s="2" t="s">
        <v>32</v>
      </c>
      <c r="Q2989" s="2" t="s">
        <v>32</v>
      </c>
      <c r="R2989" s="2" t="s">
        <v>32</v>
      </c>
      <c r="S2989" s="2" t="s">
        <v>32</v>
      </c>
      <c r="T2989" s="1" t="s">
        <v>32</v>
      </c>
      <c r="U2989" s="1" t="s">
        <v>32</v>
      </c>
      <c r="V2989" s="1" t="s">
        <v>32</v>
      </c>
      <c r="W2989" s="1" t="s">
        <v>32</v>
      </c>
    </row>
    <row r="2990" spans="1:23">
      <c r="A2990" s="29" t="str">
        <f>+IF(B2990="N","",IF(COUNTIF(B:B,B2990)&gt;1,COUNTIF(B$3:B2990,B2990),""))</f>
        <v/>
      </c>
      <c r="B2990" s="2" t="str">
        <f>+IF(H2990='Export Demurrage Detention'!$C$2,"Y","N")</f>
        <v>N</v>
      </c>
      <c r="D2990" s="1" t="s">
        <v>173</v>
      </c>
      <c r="G2990" s="1" t="s">
        <v>22</v>
      </c>
      <c r="H2990" s="1" t="s">
        <v>2870</v>
      </c>
      <c r="I2990" s="69">
        <v>44228</v>
      </c>
      <c r="J2990" s="70" t="s">
        <v>175</v>
      </c>
      <c r="K2990" s="1" t="s">
        <v>6319</v>
      </c>
      <c r="L2990" s="1" t="s">
        <v>55</v>
      </c>
      <c r="M2990" s="1" t="s">
        <v>7758</v>
      </c>
      <c r="N2990" s="1" t="s">
        <v>137</v>
      </c>
      <c r="O2990" s="2" t="s">
        <v>822</v>
      </c>
      <c r="P2990" s="2" t="s">
        <v>32</v>
      </c>
      <c r="Q2990" s="2" t="s">
        <v>32</v>
      </c>
      <c r="R2990" s="2" t="s">
        <v>32</v>
      </c>
      <c r="S2990" s="2" t="s">
        <v>32</v>
      </c>
      <c r="T2990" s="1" t="s">
        <v>32</v>
      </c>
      <c r="U2990" s="1" t="s">
        <v>32</v>
      </c>
      <c r="V2990" s="1" t="s">
        <v>32</v>
      </c>
      <c r="W2990" s="1" t="s">
        <v>32</v>
      </c>
    </row>
    <row r="2991" spans="1:23">
      <c r="A2991" s="29" t="str">
        <f>+IF(B2991="N","",IF(COUNTIF(B:B,B2991)&gt;1,COUNTIF(B$3:B2991,B2991),""))</f>
        <v/>
      </c>
      <c r="B2991" s="2" t="str">
        <f>+IF(H2991='Export Demurrage Detention'!$C$2,"Y","N")</f>
        <v>N</v>
      </c>
      <c r="D2991" s="1" t="s">
        <v>173</v>
      </c>
      <c r="G2991" s="1" t="s">
        <v>22</v>
      </c>
      <c r="H2991" s="1" t="s">
        <v>2870</v>
      </c>
      <c r="I2991" s="69">
        <v>44228</v>
      </c>
      <c r="J2991" s="70" t="s">
        <v>175</v>
      </c>
      <c r="K2991" s="1" t="s">
        <v>6319</v>
      </c>
      <c r="L2991" s="1" t="s">
        <v>55</v>
      </c>
      <c r="M2991" s="1" t="s">
        <v>7759</v>
      </c>
      <c r="N2991" s="1" t="s">
        <v>137</v>
      </c>
      <c r="O2991" s="2" t="s">
        <v>822</v>
      </c>
      <c r="P2991" s="2" t="s">
        <v>32</v>
      </c>
      <c r="Q2991" s="2" t="s">
        <v>32</v>
      </c>
      <c r="R2991" s="2" t="s">
        <v>32</v>
      </c>
      <c r="S2991" s="2" t="s">
        <v>32</v>
      </c>
      <c r="T2991" s="1" t="s">
        <v>32</v>
      </c>
      <c r="U2991" s="1" t="s">
        <v>32</v>
      </c>
      <c r="V2991" s="1" t="s">
        <v>32</v>
      </c>
      <c r="W2991" s="1" t="s">
        <v>32</v>
      </c>
    </row>
    <row r="2992" spans="1:23">
      <c r="A2992" s="29" t="str">
        <f>+IF(B2992="N","",IF(COUNTIF(B:B,B2992)&gt;1,COUNTIF(B$3:B2992,B2992),""))</f>
        <v/>
      </c>
      <c r="B2992" s="2" t="str">
        <f>+IF(H2992='Export Demurrage Detention'!$C$2,"Y","N")</f>
        <v>N</v>
      </c>
      <c r="D2992" s="1" t="s">
        <v>173</v>
      </c>
      <c r="G2992" s="1" t="s">
        <v>22</v>
      </c>
      <c r="H2992" s="1" t="s">
        <v>2870</v>
      </c>
      <c r="I2992" s="69">
        <v>44228</v>
      </c>
      <c r="J2992" s="70" t="s">
        <v>175</v>
      </c>
      <c r="K2992" s="1" t="s">
        <v>6319</v>
      </c>
      <c r="L2992" s="1" t="s">
        <v>55</v>
      </c>
      <c r="M2992" s="1" t="s">
        <v>7760</v>
      </c>
      <c r="N2992" s="1" t="s">
        <v>137</v>
      </c>
      <c r="O2992" s="2" t="s">
        <v>822</v>
      </c>
      <c r="P2992" s="2" t="s">
        <v>32</v>
      </c>
      <c r="Q2992" s="2" t="s">
        <v>32</v>
      </c>
      <c r="R2992" s="2" t="s">
        <v>32</v>
      </c>
      <c r="S2992" s="2" t="s">
        <v>32</v>
      </c>
      <c r="T2992" s="1" t="s">
        <v>32</v>
      </c>
      <c r="U2992" s="1" t="s">
        <v>32</v>
      </c>
      <c r="V2992" s="1" t="s">
        <v>32</v>
      </c>
      <c r="W2992" s="1" t="s">
        <v>32</v>
      </c>
    </row>
    <row r="2993" spans="1:23">
      <c r="A2993" s="29" t="str">
        <f>+IF(B2993="N","",IF(COUNTIF(B:B,B2993)&gt;1,COUNTIF(B$3:B2993,B2993),""))</f>
        <v/>
      </c>
      <c r="B2993" s="2" t="str">
        <f>+IF(H2993='Export Demurrage Detention'!$C$2,"Y","N")</f>
        <v>N</v>
      </c>
      <c r="D2993" s="1" t="s">
        <v>173</v>
      </c>
      <c r="G2993" s="1" t="s">
        <v>22</v>
      </c>
      <c r="H2993" s="1" t="s">
        <v>2870</v>
      </c>
      <c r="I2993" s="69">
        <v>44228</v>
      </c>
      <c r="J2993" s="70" t="s">
        <v>175</v>
      </c>
      <c r="K2993" s="1" t="s">
        <v>6319</v>
      </c>
      <c r="L2993" s="1" t="s">
        <v>55</v>
      </c>
      <c r="M2993" s="1" t="s">
        <v>7761</v>
      </c>
      <c r="N2993" s="1" t="s">
        <v>137</v>
      </c>
      <c r="O2993" s="2" t="s">
        <v>822</v>
      </c>
      <c r="P2993" s="2" t="s">
        <v>32</v>
      </c>
      <c r="Q2993" s="2" t="s">
        <v>32</v>
      </c>
      <c r="R2993" s="2" t="s">
        <v>32</v>
      </c>
      <c r="S2993" s="2" t="s">
        <v>32</v>
      </c>
      <c r="T2993" s="1" t="s">
        <v>32</v>
      </c>
      <c r="U2993" s="1" t="s">
        <v>32</v>
      </c>
      <c r="V2993" s="1" t="s">
        <v>32</v>
      </c>
      <c r="W2993" s="1" t="s">
        <v>32</v>
      </c>
    </row>
    <row r="2994" spans="1:23">
      <c r="A2994" s="29" t="str">
        <f>+IF(B2994="N","",IF(COUNTIF(B:B,B2994)&gt;1,COUNTIF(B$3:B2994,B2994),""))</f>
        <v/>
      </c>
      <c r="B2994" s="2" t="str">
        <f>+IF(H2994='Export Demurrage Detention'!$C$2,"Y","N")</f>
        <v>N</v>
      </c>
      <c r="D2994" s="1" t="s">
        <v>173</v>
      </c>
      <c r="G2994" s="1" t="s">
        <v>22</v>
      </c>
      <c r="H2994" s="1" t="s">
        <v>2870</v>
      </c>
      <c r="I2994" s="69">
        <v>44228</v>
      </c>
      <c r="J2994" s="70" t="s">
        <v>175</v>
      </c>
      <c r="K2994" s="1" t="s">
        <v>6319</v>
      </c>
      <c r="L2994" s="1" t="s">
        <v>55</v>
      </c>
      <c r="M2994" s="1" t="s">
        <v>7762</v>
      </c>
      <c r="N2994" s="1" t="s">
        <v>137</v>
      </c>
      <c r="O2994" s="2" t="s">
        <v>822</v>
      </c>
      <c r="P2994" s="2" t="s">
        <v>32</v>
      </c>
      <c r="Q2994" s="2" t="s">
        <v>32</v>
      </c>
      <c r="R2994" s="2" t="s">
        <v>32</v>
      </c>
      <c r="S2994" s="2" t="s">
        <v>32</v>
      </c>
      <c r="T2994" s="1" t="s">
        <v>32</v>
      </c>
      <c r="U2994" s="1" t="s">
        <v>32</v>
      </c>
      <c r="V2994" s="1" t="s">
        <v>32</v>
      </c>
      <c r="W2994" s="1" t="s">
        <v>32</v>
      </c>
    </row>
    <row r="2995" spans="1:23">
      <c r="A2995" s="29" t="str">
        <f>+IF(B2995="N","",IF(COUNTIF(B:B,B2995)&gt;1,COUNTIF(B$3:B2995,B2995),""))</f>
        <v/>
      </c>
      <c r="B2995" s="2" t="str">
        <f>+IF(H2995='Export Demurrage Detention'!$C$2,"Y","N")</f>
        <v>N</v>
      </c>
      <c r="D2995" s="1" t="s">
        <v>173</v>
      </c>
      <c r="G2995" s="1" t="s">
        <v>22</v>
      </c>
      <c r="H2995" s="1" t="s">
        <v>2870</v>
      </c>
      <c r="I2995" s="69">
        <v>44228</v>
      </c>
      <c r="J2995" s="70" t="s">
        <v>175</v>
      </c>
      <c r="K2995" s="1" t="s">
        <v>6319</v>
      </c>
      <c r="L2995" s="1" t="s">
        <v>55</v>
      </c>
      <c r="M2995" s="1" t="s">
        <v>7763</v>
      </c>
      <c r="N2995" s="1" t="s">
        <v>137</v>
      </c>
      <c r="O2995" s="2" t="s">
        <v>822</v>
      </c>
      <c r="P2995" s="2" t="s">
        <v>32</v>
      </c>
      <c r="Q2995" s="2" t="s">
        <v>32</v>
      </c>
      <c r="R2995" s="2" t="s">
        <v>32</v>
      </c>
      <c r="S2995" s="2" t="s">
        <v>32</v>
      </c>
      <c r="T2995" s="1" t="s">
        <v>32</v>
      </c>
      <c r="U2995" s="1" t="s">
        <v>32</v>
      </c>
      <c r="V2995" s="1" t="s">
        <v>32</v>
      </c>
      <c r="W2995" s="1" t="s">
        <v>32</v>
      </c>
    </row>
    <row r="2996" spans="1:23">
      <c r="A2996" s="29" t="str">
        <f>+IF(B2996="N","",IF(COUNTIF(B:B,B2996)&gt;1,COUNTIF(B$3:B2996,B2996),""))</f>
        <v/>
      </c>
      <c r="B2996" s="2" t="str">
        <f>+IF(H2996='Export Demurrage Detention'!$C$2,"Y","N")</f>
        <v>N</v>
      </c>
      <c r="D2996" s="1" t="s">
        <v>173</v>
      </c>
      <c r="G2996" s="1" t="s">
        <v>22</v>
      </c>
      <c r="H2996" s="1" t="s">
        <v>2870</v>
      </c>
      <c r="I2996" s="69">
        <v>44228</v>
      </c>
      <c r="J2996" s="70" t="s">
        <v>175</v>
      </c>
      <c r="K2996" s="1" t="s">
        <v>6319</v>
      </c>
      <c r="L2996" s="1" t="s">
        <v>55</v>
      </c>
      <c r="M2996" s="1" t="s">
        <v>7764</v>
      </c>
      <c r="N2996" s="1" t="s">
        <v>137</v>
      </c>
      <c r="O2996" s="2" t="s">
        <v>822</v>
      </c>
      <c r="P2996" s="2" t="s">
        <v>32</v>
      </c>
      <c r="Q2996" s="2" t="s">
        <v>32</v>
      </c>
      <c r="R2996" s="2" t="s">
        <v>32</v>
      </c>
      <c r="S2996" s="2" t="s">
        <v>32</v>
      </c>
      <c r="T2996" s="1" t="s">
        <v>32</v>
      </c>
      <c r="U2996" s="1" t="s">
        <v>32</v>
      </c>
      <c r="V2996" s="1" t="s">
        <v>32</v>
      </c>
      <c r="W2996" s="1" t="s">
        <v>32</v>
      </c>
    </row>
    <row r="2997" spans="1:23">
      <c r="A2997" s="29" t="str">
        <f>+IF(B2997="N","",IF(COUNTIF(B:B,B2997)&gt;1,COUNTIF(B$3:B2997,B2997),""))</f>
        <v/>
      </c>
      <c r="B2997" s="2" t="str">
        <f>+IF(H2997='Export Demurrage Detention'!$C$2,"Y","N")</f>
        <v>N</v>
      </c>
      <c r="D2997" s="1" t="s">
        <v>173</v>
      </c>
      <c r="G2997" s="1" t="s">
        <v>22</v>
      </c>
      <c r="H2997" s="1" t="s">
        <v>2870</v>
      </c>
      <c r="I2997" s="69">
        <v>44228</v>
      </c>
      <c r="J2997" s="70" t="s">
        <v>175</v>
      </c>
      <c r="K2997" s="1" t="s">
        <v>6319</v>
      </c>
      <c r="L2997" s="1" t="s">
        <v>55</v>
      </c>
      <c r="M2997" s="1" t="s">
        <v>7765</v>
      </c>
      <c r="N2997" s="1" t="s">
        <v>137</v>
      </c>
      <c r="O2997" s="2" t="s">
        <v>822</v>
      </c>
      <c r="P2997" s="2" t="s">
        <v>32</v>
      </c>
      <c r="Q2997" s="2" t="s">
        <v>32</v>
      </c>
      <c r="R2997" s="2" t="s">
        <v>32</v>
      </c>
      <c r="S2997" s="2" t="s">
        <v>32</v>
      </c>
      <c r="T2997" s="1" t="s">
        <v>32</v>
      </c>
      <c r="U2997" s="1" t="s">
        <v>32</v>
      </c>
      <c r="V2997" s="1" t="s">
        <v>32</v>
      </c>
      <c r="W2997" s="1" t="s">
        <v>32</v>
      </c>
    </row>
    <row r="2998" spans="1:23">
      <c r="A2998" s="29" t="str">
        <f>+IF(B2998="N","",IF(COUNTIF(B:B,B2998)&gt;1,COUNTIF(B$3:B2998,B2998),""))</f>
        <v/>
      </c>
      <c r="B2998" s="2" t="str">
        <f>+IF(H2998='Export Demurrage Detention'!$C$2,"Y","N")</f>
        <v>N</v>
      </c>
      <c r="D2998" s="1" t="s">
        <v>173</v>
      </c>
      <c r="G2998" s="1" t="s">
        <v>22</v>
      </c>
      <c r="H2998" s="1" t="s">
        <v>2870</v>
      </c>
      <c r="I2998" s="69">
        <v>44228</v>
      </c>
      <c r="J2998" s="70" t="s">
        <v>175</v>
      </c>
      <c r="K2998" s="1" t="s">
        <v>6319</v>
      </c>
      <c r="L2998" s="1" t="s">
        <v>55</v>
      </c>
      <c r="M2998" s="1" t="s">
        <v>7766</v>
      </c>
      <c r="N2998" s="1" t="s">
        <v>137</v>
      </c>
      <c r="O2998" s="2" t="s">
        <v>822</v>
      </c>
      <c r="P2998" s="2" t="s">
        <v>32</v>
      </c>
      <c r="Q2998" s="2" t="s">
        <v>32</v>
      </c>
      <c r="R2998" s="2" t="s">
        <v>32</v>
      </c>
      <c r="S2998" s="2" t="s">
        <v>32</v>
      </c>
      <c r="T2998" s="1" t="s">
        <v>32</v>
      </c>
      <c r="U2998" s="1" t="s">
        <v>32</v>
      </c>
      <c r="V2998" s="1" t="s">
        <v>32</v>
      </c>
      <c r="W2998" s="1" t="s">
        <v>32</v>
      </c>
    </row>
    <row r="2999" spans="1:23">
      <c r="A2999" s="29" t="str">
        <f>+IF(B2999="N","",IF(COUNTIF(B:B,B2999)&gt;1,COUNTIF(B$3:B2999,B2999),""))</f>
        <v/>
      </c>
      <c r="B2999" s="2" t="str">
        <f>+IF(H2999='Export Demurrage Detention'!$C$2,"Y","N")</f>
        <v>N</v>
      </c>
      <c r="D2999" s="1" t="s">
        <v>173</v>
      </c>
      <c r="G2999" s="1" t="s">
        <v>22</v>
      </c>
      <c r="H2999" s="1" t="s">
        <v>2870</v>
      </c>
      <c r="I2999" s="69">
        <v>44228</v>
      </c>
      <c r="J2999" s="70" t="s">
        <v>175</v>
      </c>
      <c r="K2999" s="1" t="s">
        <v>6319</v>
      </c>
      <c r="L2999" s="1" t="s">
        <v>55</v>
      </c>
      <c r="M2999" s="1" t="s">
        <v>7767</v>
      </c>
      <c r="N2999" s="1" t="s">
        <v>137</v>
      </c>
      <c r="O2999" s="2" t="s">
        <v>822</v>
      </c>
      <c r="P2999" s="2" t="s">
        <v>32</v>
      </c>
      <c r="Q2999" s="2" t="s">
        <v>32</v>
      </c>
      <c r="R2999" s="2" t="s">
        <v>32</v>
      </c>
      <c r="S2999" s="2" t="s">
        <v>32</v>
      </c>
      <c r="T2999" s="1" t="s">
        <v>32</v>
      </c>
      <c r="U2999" s="1" t="s">
        <v>32</v>
      </c>
      <c r="V2999" s="1" t="s">
        <v>32</v>
      </c>
      <c r="W2999" s="1" t="s">
        <v>32</v>
      </c>
    </row>
    <row r="3000" spans="1:23">
      <c r="A3000" s="29" t="str">
        <f>+IF(B3000="N","",IF(COUNTIF(B:B,B3000)&gt;1,COUNTIF(B$3:B3000,B3000),""))</f>
        <v/>
      </c>
      <c r="B3000" s="2" t="str">
        <f>+IF(H3000='Export Demurrage Detention'!$C$2,"Y","N")</f>
        <v>N</v>
      </c>
      <c r="D3000" s="1" t="s">
        <v>173</v>
      </c>
      <c r="G3000" s="1" t="s">
        <v>22</v>
      </c>
      <c r="H3000" s="1" t="s">
        <v>2870</v>
      </c>
      <c r="I3000" s="69">
        <v>44228</v>
      </c>
      <c r="J3000" s="70" t="s">
        <v>175</v>
      </c>
      <c r="K3000" s="1" t="s">
        <v>6319</v>
      </c>
      <c r="L3000" s="1" t="s">
        <v>55</v>
      </c>
      <c r="M3000" s="1" t="s">
        <v>7768</v>
      </c>
      <c r="N3000" s="1" t="s">
        <v>137</v>
      </c>
      <c r="O3000" s="2" t="s">
        <v>822</v>
      </c>
      <c r="P3000" s="2" t="s">
        <v>32</v>
      </c>
      <c r="Q3000" s="2" t="s">
        <v>32</v>
      </c>
      <c r="R3000" s="2" t="s">
        <v>32</v>
      </c>
      <c r="S3000" s="2" t="s">
        <v>32</v>
      </c>
      <c r="T3000" s="1" t="s">
        <v>32</v>
      </c>
      <c r="U3000" s="1" t="s">
        <v>32</v>
      </c>
      <c r="V3000" s="1" t="s">
        <v>32</v>
      </c>
      <c r="W3000" s="1" t="s">
        <v>32</v>
      </c>
    </row>
    <row r="3001" spans="1:23">
      <c r="A3001" s="29" t="str">
        <f>+IF(B3001="N","",IF(COUNTIF(B:B,B3001)&gt;1,COUNTIF(B$3:B3001,B3001),""))</f>
        <v/>
      </c>
      <c r="B3001" s="2" t="str">
        <f>+IF(H3001='Export Demurrage Detention'!$C$2,"Y","N")</f>
        <v>N</v>
      </c>
      <c r="D3001" s="1" t="s">
        <v>173</v>
      </c>
      <c r="G3001" s="1" t="s">
        <v>22</v>
      </c>
      <c r="H3001" s="1" t="s">
        <v>2870</v>
      </c>
      <c r="I3001" s="69">
        <v>44228</v>
      </c>
      <c r="J3001" s="70" t="s">
        <v>175</v>
      </c>
      <c r="K3001" s="1" t="s">
        <v>6319</v>
      </c>
      <c r="L3001" s="1" t="s">
        <v>55</v>
      </c>
      <c r="M3001" s="1" t="s">
        <v>7769</v>
      </c>
      <c r="N3001" s="1" t="s">
        <v>137</v>
      </c>
      <c r="O3001" s="2" t="s">
        <v>822</v>
      </c>
      <c r="P3001" s="2" t="s">
        <v>32</v>
      </c>
      <c r="Q3001" s="2" t="s">
        <v>32</v>
      </c>
      <c r="R3001" s="2" t="s">
        <v>32</v>
      </c>
      <c r="S3001" s="2" t="s">
        <v>32</v>
      </c>
      <c r="T3001" s="1" t="s">
        <v>32</v>
      </c>
      <c r="U3001" s="1" t="s">
        <v>32</v>
      </c>
      <c r="V3001" s="1" t="s">
        <v>32</v>
      </c>
      <c r="W3001" s="1" t="s">
        <v>32</v>
      </c>
    </row>
    <row r="3002" spans="1:23">
      <c r="A3002" s="29" t="str">
        <f>+IF(B3002="N","",IF(COUNTIF(B:B,B3002)&gt;1,COUNTIF(B$3:B3002,B3002),""))</f>
        <v/>
      </c>
      <c r="B3002" s="2" t="str">
        <f>+IF(H3002='Export Demurrage Detention'!$C$2,"Y","N")</f>
        <v>N</v>
      </c>
      <c r="D3002" s="1" t="s">
        <v>173</v>
      </c>
      <c r="G3002" s="1" t="s">
        <v>22</v>
      </c>
      <c r="H3002" s="1" t="s">
        <v>2863</v>
      </c>
      <c r="I3002" s="69">
        <v>44228</v>
      </c>
      <c r="J3002" s="70" t="s">
        <v>175</v>
      </c>
      <c r="K3002" s="1" t="s">
        <v>6319</v>
      </c>
      <c r="L3002" s="1" t="s">
        <v>55</v>
      </c>
      <c r="M3002" s="1" t="s">
        <v>7751</v>
      </c>
      <c r="N3002" s="1" t="s">
        <v>137</v>
      </c>
      <c r="O3002" s="2" t="s">
        <v>822</v>
      </c>
      <c r="P3002" s="2" t="s">
        <v>32</v>
      </c>
      <c r="Q3002" s="2" t="s">
        <v>32</v>
      </c>
      <c r="R3002" s="2" t="s">
        <v>32</v>
      </c>
      <c r="S3002" s="2" t="s">
        <v>32</v>
      </c>
      <c r="T3002" s="1" t="s">
        <v>32</v>
      </c>
      <c r="U3002" s="1" t="s">
        <v>32</v>
      </c>
      <c r="V3002" s="1" t="s">
        <v>32</v>
      </c>
      <c r="W3002" s="1" t="s">
        <v>32</v>
      </c>
    </row>
    <row r="3003" spans="1:23">
      <c r="A3003" s="29" t="str">
        <f>+IF(B3003="N","",IF(COUNTIF(B:B,B3003)&gt;1,COUNTIF(B$3:B3003,B3003),""))</f>
        <v/>
      </c>
      <c r="B3003" s="2" t="str">
        <f>+IF(H3003='Export Demurrage Detention'!$C$2,"Y","N")</f>
        <v>N</v>
      </c>
      <c r="D3003" s="1" t="s">
        <v>173</v>
      </c>
      <c r="G3003" s="1" t="s">
        <v>22</v>
      </c>
      <c r="H3003" s="1" t="s">
        <v>2863</v>
      </c>
      <c r="I3003" s="69">
        <v>44228</v>
      </c>
      <c r="J3003" s="70" t="s">
        <v>175</v>
      </c>
      <c r="K3003" s="1" t="s">
        <v>6319</v>
      </c>
      <c r="L3003" s="1" t="s">
        <v>55</v>
      </c>
      <c r="M3003" s="1" t="s">
        <v>7752</v>
      </c>
      <c r="N3003" s="1" t="s">
        <v>137</v>
      </c>
      <c r="O3003" s="2" t="s">
        <v>822</v>
      </c>
      <c r="P3003" s="2" t="s">
        <v>32</v>
      </c>
      <c r="Q3003" s="2" t="s">
        <v>32</v>
      </c>
      <c r="R3003" s="2" t="s">
        <v>32</v>
      </c>
      <c r="S3003" s="2" t="s">
        <v>32</v>
      </c>
      <c r="T3003" s="1" t="s">
        <v>32</v>
      </c>
      <c r="U3003" s="1" t="s">
        <v>32</v>
      </c>
      <c r="V3003" s="1" t="s">
        <v>32</v>
      </c>
      <c r="W3003" s="1" t="s">
        <v>32</v>
      </c>
    </row>
    <row r="3004" spans="1:23">
      <c r="A3004" s="29" t="str">
        <f>+IF(B3004="N","",IF(COUNTIF(B:B,B3004)&gt;1,COUNTIF(B$3:B3004,B3004),""))</f>
        <v/>
      </c>
      <c r="B3004" s="2" t="str">
        <f>+IF(H3004='Export Demurrage Detention'!$C$2,"Y","N")</f>
        <v>N</v>
      </c>
      <c r="D3004" s="1" t="s">
        <v>173</v>
      </c>
      <c r="G3004" s="1" t="s">
        <v>22</v>
      </c>
      <c r="H3004" s="1" t="s">
        <v>2863</v>
      </c>
      <c r="I3004" s="69">
        <v>44228</v>
      </c>
      <c r="J3004" s="70" t="s">
        <v>175</v>
      </c>
      <c r="K3004" s="1" t="s">
        <v>6319</v>
      </c>
      <c r="L3004" s="1" t="s">
        <v>55</v>
      </c>
      <c r="M3004" s="1" t="s">
        <v>7729</v>
      </c>
      <c r="N3004" s="1" t="s">
        <v>137</v>
      </c>
      <c r="O3004" s="2" t="s">
        <v>822</v>
      </c>
      <c r="P3004" s="2" t="s">
        <v>32</v>
      </c>
      <c r="Q3004" s="2" t="s">
        <v>32</v>
      </c>
      <c r="R3004" s="2" t="s">
        <v>32</v>
      </c>
      <c r="S3004" s="2" t="s">
        <v>32</v>
      </c>
      <c r="T3004" s="1" t="s">
        <v>32</v>
      </c>
      <c r="U3004" s="1" t="s">
        <v>32</v>
      </c>
      <c r="V3004" s="1" t="s">
        <v>32</v>
      </c>
      <c r="W3004" s="1" t="s">
        <v>32</v>
      </c>
    </row>
    <row r="3005" spans="1:23">
      <c r="A3005" s="29" t="str">
        <f>+IF(B3005="N","",IF(COUNTIF(B:B,B3005)&gt;1,COUNTIF(B$3:B3005,B3005),""))</f>
        <v/>
      </c>
      <c r="B3005" s="2" t="str">
        <f>+IF(H3005='Export Demurrage Detention'!$C$2,"Y","N")</f>
        <v>N</v>
      </c>
      <c r="D3005" s="1" t="s">
        <v>173</v>
      </c>
      <c r="G3005" s="1" t="s">
        <v>22</v>
      </c>
      <c r="H3005" s="1" t="s">
        <v>2863</v>
      </c>
      <c r="I3005" s="69">
        <v>44228</v>
      </c>
      <c r="J3005" s="70" t="s">
        <v>175</v>
      </c>
      <c r="K3005" s="1" t="s">
        <v>6319</v>
      </c>
      <c r="L3005" s="1" t="s">
        <v>55</v>
      </c>
      <c r="M3005" s="1" t="s">
        <v>7753</v>
      </c>
      <c r="N3005" s="1" t="s">
        <v>137</v>
      </c>
      <c r="O3005" s="2" t="s">
        <v>822</v>
      </c>
      <c r="P3005" s="2" t="s">
        <v>32</v>
      </c>
      <c r="Q3005" s="2" t="s">
        <v>32</v>
      </c>
      <c r="R3005" s="2" t="s">
        <v>32</v>
      </c>
      <c r="S3005" s="2" t="s">
        <v>32</v>
      </c>
      <c r="T3005" s="1" t="s">
        <v>32</v>
      </c>
      <c r="U3005" s="1" t="s">
        <v>32</v>
      </c>
      <c r="V3005" s="1" t="s">
        <v>32</v>
      </c>
      <c r="W3005" s="1" t="s">
        <v>32</v>
      </c>
    </row>
    <row r="3006" spans="1:23">
      <c r="A3006" s="29" t="str">
        <f>+IF(B3006="N","",IF(COUNTIF(B:B,B3006)&gt;1,COUNTIF(B$3:B3006,B3006),""))</f>
        <v/>
      </c>
      <c r="B3006" s="2" t="str">
        <f>+IF(H3006='Export Demurrage Detention'!$C$2,"Y","N")</f>
        <v>N</v>
      </c>
      <c r="D3006" s="1" t="s">
        <v>173</v>
      </c>
      <c r="G3006" s="1" t="s">
        <v>22</v>
      </c>
      <c r="H3006" s="1" t="s">
        <v>2863</v>
      </c>
      <c r="I3006" s="69">
        <v>44228</v>
      </c>
      <c r="J3006" s="70" t="s">
        <v>175</v>
      </c>
      <c r="K3006" s="1" t="s">
        <v>6319</v>
      </c>
      <c r="L3006" s="1" t="s">
        <v>55</v>
      </c>
      <c r="M3006" s="1" t="s">
        <v>7754</v>
      </c>
      <c r="N3006" s="1" t="s">
        <v>137</v>
      </c>
      <c r="O3006" s="2" t="s">
        <v>822</v>
      </c>
      <c r="P3006" s="2" t="s">
        <v>32</v>
      </c>
      <c r="Q3006" s="2" t="s">
        <v>32</v>
      </c>
      <c r="R3006" s="2" t="s">
        <v>32</v>
      </c>
      <c r="S3006" s="2" t="s">
        <v>32</v>
      </c>
      <c r="T3006" s="1" t="s">
        <v>32</v>
      </c>
      <c r="U3006" s="1" t="s">
        <v>32</v>
      </c>
      <c r="V3006" s="1" t="s">
        <v>32</v>
      </c>
      <c r="W3006" s="1" t="s">
        <v>32</v>
      </c>
    </row>
    <row r="3007" spans="1:23">
      <c r="A3007" s="29" t="str">
        <f>+IF(B3007="N","",IF(COUNTIF(B:B,B3007)&gt;1,COUNTIF(B$3:B3007,B3007),""))</f>
        <v/>
      </c>
      <c r="B3007" s="2" t="str">
        <f>+IF(H3007='Export Demurrage Detention'!$C$2,"Y","N")</f>
        <v>N</v>
      </c>
      <c r="D3007" s="1" t="s">
        <v>173</v>
      </c>
      <c r="G3007" s="1" t="s">
        <v>22</v>
      </c>
      <c r="H3007" s="1" t="s">
        <v>2863</v>
      </c>
      <c r="I3007" s="69">
        <v>44228</v>
      </c>
      <c r="J3007" s="70" t="s">
        <v>175</v>
      </c>
      <c r="K3007" s="1" t="s">
        <v>6319</v>
      </c>
      <c r="L3007" s="1" t="s">
        <v>55</v>
      </c>
      <c r="M3007" s="1" t="s">
        <v>7755</v>
      </c>
      <c r="N3007" s="1" t="s">
        <v>137</v>
      </c>
      <c r="O3007" s="2" t="s">
        <v>822</v>
      </c>
      <c r="P3007" s="2" t="s">
        <v>32</v>
      </c>
      <c r="Q3007" s="2" t="s">
        <v>32</v>
      </c>
      <c r="R3007" s="2" t="s">
        <v>32</v>
      </c>
      <c r="S3007" s="2" t="s">
        <v>32</v>
      </c>
      <c r="T3007" s="1" t="s">
        <v>32</v>
      </c>
      <c r="U3007" s="1" t="s">
        <v>32</v>
      </c>
      <c r="V3007" s="1" t="s">
        <v>32</v>
      </c>
      <c r="W3007" s="1" t="s">
        <v>32</v>
      </c>
    </row>
    <row r="3008" spans="1:23">
      <c r="A3008" s="29" t="str">
        <f>+IF(B3008="N","",IF(COUNTIF(B:B,B3008)&gt;1,COUNTIF(B$3:B3008,B3008),""))</f>
        <v/>
      </c>
      <c r="B3008" s="2" t="str">
        <f>+IF(H3008='Export Demurrage Detention'!$C$2,"Y","N")</f>
        <v>N</v>
      </c>
      <c r="D3008" s="1" t="s">
        <v>173</v>
      </c>
      <c r="G3008" s="1" t="s">
        <v>22</v>
      </c>
      <c r="H3008" s="1" t="s">
        <v>2863</v>
      </c>
      <c r="I3008" s="69">
        <v>44228</v>
      </c>
      <c r="J3008" s="70" t="s">
        <v>175</v>
      </c>
      <c r="K3008" s="1" t="s">
        <v>6319</v>
      </c>
      <c r="L3008" s="1" t="s">
        <v>55</v>
      </c>
      <c r="M3008" s="1" t="s">
        <v>7756</v>
      </c>
      <c r="N3008" s="1" t="s">
        <v>137</v>
      </c>
      <c r="O3008" s="2" t="s">
        <v>822</v>
      </c>
      <c r="P3008" s="2" t="s">
        <v>32</v>
      </c>
      <c r="Q3008" s="2" t="s">
        <v>32</v>
      </c>
      <c r="R3008" s="2" t="s">
        <v>32</v>
      </c>
      <c r="S3008" s="2" t="s">
        <v>32</v>
      </c>
      <c r="T3008" s="1" t="s">
        <v>32</v>
      </c>
      <c r="U3008" s="1" t="s">
        <v>32</v>
      </c>
      <c r="V3008" s="1" t="s">
        <v>32</v>
      </c>
      <c r="W3008" s="1" t="s">
        <v>32</v>
      </c>
    </row>
    <row r="3009" spans="1:23">
      <c r="A3009" s="29" t="str">
        <f>+IF(B3009="N","",IF(COUNTIF(B:B,B3009)&gt;1,COUNTIF(B$3:B3009,B3009),""))</f>
        <v/>
      </c>
      <c r="B3009" s="2" t="str">
        <f>+IF(H3009='Export Demurrage Detention'!$C$2,"Y","N")</f>
        <v>N</v>
      </c>
      <c r="D3009" s="1" t="s">
        <v>173</v>
      </c>
      <c r="G3009" s="1" t="s">
        <v>22</v>
      </c>
      <c r="H3009" s="1" t="s">
        <v>2863</v>
      </c>
      <c r="I3009" s="69">
        <v>44228</v>
      </c>
      <c r="J3009" s="70" t="s">
        <v>175</v>
      </c>
      <c r="K3009" s="1" t="s">
        <v>6319</v>
      </c>
      <c r="L3009" s="1" t="s">
        <v>55</v>
      </c>
      <c r="M3009" s="1" t="s">
        <v>7757</v>
      </c>
      <c r="N3009" s="1" t="s">
        <v>137</v>
      </c>
      <c r="O3009" s="2" t="s">
        <v>822</v>
      </c>
      <c r="P3009" s="2" t="s">
        <v>32</v>
      </c>
      <c r="Q3009" s="2" t="s">
        <v>32</v>
      </c>
      <c r="R3009" s="2" t="s">
        <v>32</v>
      </c>
      <c r="S3009" s="2" t="s">
        <v>32</v>
      </c>
      <c r="T3009" s="1" t="s">
        <v>32</v>
      </c>
      <c r="U3009" s="1" t="s">
        <v>32</v>
      </c>
      <c r="V3009" s="1" t="s">
        <v>32</v>
      </c>
      <c r="W3009" s="1" t="s">
        <v>32</v>
      </c>
    </row>
    <row r="3010" spans="1:23">
      <c r="A3010" s="29" t="str">
        <f>+IF(B3010="N","",IF(COUNTIF(B:B,B3010)&gt;1,COUNTIF(B$3:B3010,B3010),""))</f>
        <v/>
      </c>
      <c r="B3010" s="2" t="str">
        <f>+IF(H3010='Export Demurrage Detention'!$C$2,"Y","N")</f>
        <v>N</v>
      </c>
      <c r="D3010" s="1" t="s">
        <v>173</v>
      </c>
      <c r="G3010" s="1" t="s">
        <v>22</v>
      </c>
      <c r="H3010" s="1" t="s">
        <v>2863</v>
      </c>
      <c r="I3010" s="69">
        <v>44228</v>
      </c>
      <c r="J3010" s="70" t="s">
        <v>175</v>
      </c>
      <c r="K3010" s="1" t="s">
        <v>6319</v>
      </c>
      <c r="L3010" s="1" t="s">
        <v>55</v>
      </c>
      <c r="M3010" s="1" t="s">
        <v>7758</v>
      </c>
      <c r="N3010" s="1" t="s">
        <v>137</v>
      </c>
      <c r="O3010" s="2" t="s">
        <v>822</v>
      </c>
      <c r="P3010" s="2" t="s">
        <v>32</v>
      </c>
      <c r="Q3010" s="2" t="s">
        <v>32</v>
      </c>
      <c r="R3010" s="2" t="s">
        <v>32</v>
      </c>
      <c r="S3010" s="2" t="s">
        <v>32</v>
      </c>
      <c r="T3010" s="1" t="s">
        <v>32</v>
      </c>
      <c r="U3010" s="1" t="s">
        <v>32</v>
      </c>
      <c r="V3010" s="1" t="s">
        <v>32</v>
      </c>
      <c r="W3010" s="1" t="s">
        <v>32</v>
      </c>
    </row>
    <row r="3011" spans="1:23">
      <c r="A3011" s="29" t="str">
        <f>+IF(B3011="N","",IF(COUNTIF(B:B,B3011)&gt;1,COUNTIF(B$3:B3011,B3011),""))</f>
        <v/>
      </c>
      <c r="B3011" s="2" t="str">
        <f>+IF(H3011='Export Demurrage Detention'!$C$2,"Y","N")</f>
        <v>N</v>
      </c>
      <c r="D3011" s="1" t="s">
        <v>173</v>
      </c>
      <c r="G3011" s="1" t="s">
        <v>22</v>
      </c>
      <c r="H3011" s="1" t="s">
        <v>2863</v>
      </c>
      <c r="I3011" s="69">
        <v>44228</v>
      </c>
      <c r="J3011" s="70" t="s">
        <v>175</v>
      </c>
      <c r="K3011" s="1" t="s">
        <v>6319</v>
      </c>
      <c r="L3011" s="1" t="s">
        <v>55</v>
      </c>
      <c r="M3011" s="1" t="s">
        <v>7759</v>
      </c>
      <c r="N3011" s="1" t="s">
        <v>137</v>
      </c>
      <c r="O3011" s="2" t="s">
        <v>822</v>
      </c>
      <c r="P3011" s="2" t="s">
        <v>32</v>
      </c>
      <c r="Q3011" s="2" t="s">
        <v>32</v>
      </c>
      <c r="R3011" s="2" t="s">
        <v>32</v>
      </c>
      <c r="S3011" s="2" t="s">
        <v>32</v>
      </c>
      <c r="T3011" s="1" t="s">
        <v>32</v>
      </c>
      <c r="U3011" s="1" t="s">
        <v>32</v>
      </c>
      <c r="V3011" s="1" t="s">
        <v>32</v>
      </c>
      <c r="W3011" s="1" t="s">
        <v>32</v>
      </c>
    </row>
    <row r="3012" spans="1:23">
      <c r="A3012" s="29" t="str">
        <f>+IF(B3012="N","",IF(COUNTIF(B:B,B3012)&gt;1,COUNTIF(B$3:B3012,B3012),""))</f>
        <v/>
      </c>
      <c r="B3012" s="2" t="str">
        <f>+IF(H3012='Export Demurrage Detention'!$C$2,"Y","N")</f>
        <v>N</v>
      </c>
      <c r="D3012" s="1" t="s">
        <v>173</v>
      </c>
      <c r="G3012" s="1" t="s">
        <v>22</v>
      </c>
      <c r="H3012" s="1" t="s">
        <v>2863</v>
      </c>
      <c r="I3012" s="69">
        <v>44228</v>
      </c>
      <c r="J3012" s="70" t="s">
        <v>175</v>
      </c>
      <c r="K3012" s="1" t="s">
        <v>6319</v>
      </c>
      <c r="L3012" s="1" t="s">
        <v>55</v>
      </c>
      <c r="M3012" s="1" t="s">
        <v>7760</v>
      </c>
      <c r="N3012" s="1" t="s">
        <v>137</v>
      </c>
      <c r="O3012" s="2" t="s">
        <v>822</v>
      </c>
      <c r="P3012" s="2" t="s">
        <v>32</v>
      </c>
      <c r="Q3012" s="2" t="s">
        <v>32</v>
      </c>
      <c r="R3012" s="2" t="s">
        <v>32</v>
      </c>
      <c r="S3012" s="2" t="s">
        <v>32</v>
      </c>
      <c r="T3012" s="1" t="s">
        <v>32</v>
      </c>
      <c r="U3012" s="1" t="s">
        <v>32</v>
      </c>
      <c r="V3012" s="1" t="s">
        <v>32</v>
      </c>
      <c r="W3012" s="1" t="s">
        <v>32</v>
      </c>
    </row>
    <row r="3013" spans="1:23">
      <c r="A3013" s="29" t="str">
        <f>+IF(B3013="N","",IF(COUNTIF(B:B,B3013)&gt;1,COUNTIF(B$3:B3013,B3013),""))</f>
        <v/>
      </c>
      <c r="B3013" s="2" t="str">
        <f>+IF(H3013='Export Demurrage Detention'!$C$2,"Y","N")</f>
        <v>N</v>
      </c>
      <c r="D3013" s="1" t="s">
        <v>173</v>
      </c>
      <c r="G3013" s="1" t="s">
        <v>22</v>
      </c>
      <c r="H3013" s="1" t="s">
        <v>2863</v>
      </c>
      <c r="I3013" s="69">
        <v>44228</v>
      </c>
      <c r="J3013" s="70" t="s">
        <v>175</v>
      </c>
      <c r="K3013" s="1" t="s">
        <v>6319</v>
      </c>
      <c r="L3013" s="1" t="s">
        <v>55</v>
      </c>
      <c r="M3013" s="1" t="s">
        <v>7761</v>
      </c>
      <c r="N3013" s="1" t="s">
        <v>137</v>
      </c>
      <c r="O3013" s="2" t="s">
        <v>822</v>
      </c>
      <c r="P3013" s="2" t="s">
        <v>32</v>
      </c>
      <c r="Q3013" s="2" t="s">
        <v>32</v>
      </c>
      <c r="R3013" s="2" t="s">
        <v>32</v>
      </c>
      <c r="S3013" s="2" t="s">
        <v>32</v>
      </c>
      <c r="T3013" s="1" t="s">
        <v>32</v>
      </c>
      <c r="U3013" s="1" t="s">
        <v>32</v>
      </c>
      <c r="V3013" s="1" t="s">
        <v>32</v>
      </c>
      <c r="W3013" s="1" t="s">
        <v>32</v>
      </c>
    </row>
    <row r="3014" spans="1:23">
      <c r="A3014" s="29" t="str">
        <f>+IF(B3014="N","",IF(COUNTIF(B:B,B3014)&gt;1,COUNTIF(B$3:B3014,B3014),""))</f>
        <v/>
      </c>
      <c r="B3014" s="2" t="str">
        <f>+IF(H3014='Export Demurrage Detention'!$C$2,"Y","N")</f>
        <v>N</v>
      </c>
      <c r="D3014" s="1" t="s">
        <v>173</v>
      </c>
      <c r="G3014" s="1" t="s">
        <v>22</v>
      </c>
      <c r="H3014" s="1" t="s">
        <v>2863</v>
      </c>
      <c r="I3014" s="69">
        <v>44228</v>
      </c>
      <c r="J3014" s="70" t="s">
        <v>175</v>
      </c>
      <c r="K3014" s="1" t="s">
        <v>6319</v>
      </c>
      <c r="L3014" s="1" t="s">
        <v>55</v>
      </c>
      <c r="M3014" s="1" t="s">
        <v>7762</v>
      </c>
      <c r="N3014" s="1" t="s">
        <v>137</v>
      </c>
      <c r="O3014" s="2" t="s">
        <v>822</v>
      </c>
      <c r="P3014" s="2" t="s">
        <v>32</v>
      </c>
      <c r="Q3014" s="2" t="s">
        <v>32</v>
      </c>
      <c r="R3014" s="2" t="s">
        <v>32</v>
      </c>
      <c r="S3014" s="2" t="s">
        <v>32</v>
      </c>
      <c r="T3014" s="1" t="s">
        <v>32</v>
      </c>
      <c r="U3014" s="1" t="s">
        <v>32</v>
      </c>
      <c r="V3014" s="1" t="s">
        <v>32</v>
      </c>
      <c r="W3014" s="1" t="s">
        <v>32</v>
      </c>
    </row>
    <row r="3015" spans="1:23">
      <c r="A3015" s="29" t="str">
        <f>+IF(B3015="N","",IF(COUNTIF(B:B,B3015)&gt;1,COUNTIF(B$3:B3015,B3015),""))</f>
        <v/>
      </c>
      <c r="B3015" s="2" t="str">
        <f>+IF(H3015='Export Demurrage Detention'!$C$2,"Y","N")</f>
        <v>N</v>
      </c>
      <c r="D3015" s="1" t="s">
        <v>173</v>
      </c>
      <c r="G3015" s="1" t="s">
        <v>22</v>
      </c>
      <c r="H3015" s="1" t="s">
        <v>2863</v>
      </c>
      <c r="I3015" s="69">
        <v>44228</v>
      </c>
      <c r="J3015" s="70" t="s">
        <v>175</v>
      </c>
      <c r="K3015" s="1" t="s">
        <v>6319</v>
      </c>
      <c r="L3015" s="1" t="s">
        <v>55</v>
      </c>
      <c r="M3015" s="1" t="s">
        <v>7763</v>
      </c>
      <c r="N3015" s="1" t="s">
        <v>137</v>
      </c>
      <c r="O3015" s="2" t="s">
        <v>822</v>
      </c>
      <c r="P3015" s="2" t="s">
        <v>32</v>
      </c>
      <c r="Q3015" s="2" t="s">
        <v>32</v>
      </c>
      <c r="R3015" s="2" t="s">
        <v>32</v>
      </c>
      <c r="S3015" s="2" t="s">
        <v>32</v>
      </c>
      <c r="T3015" s="1" t="s">
        <v>32</v>
      </c>
      <c r="U3015" s="1" t="s">
        <v>32</v>
      </c>
      <c r="V3015" s="1" t="s">
        <v>32</v>
      </c>
      <c r="W3015" s="1" t="s">
        <v>32</v>
      </c>
    </row>
    <row r="3016" spans="1:23">
      <c r="A3016" s="29" t="str">
        <f>+IF(B3016="N","",IF(COUNTIF(B:B,B3016)&gt;1,COUNTIF(B$3:B3016,B3016),""))</f>
        <v/>
      </c>
      <c r="B3016" s="2" t="str">
        <f>+IF(H3016='Export Demurrage Detention'!$C$2,"Y","N")</f>
        <v>N</v>
      </c>
      <c r="D3016" s="1" t="s">
        <v>173</v>
      </c>
      <c r="G3016" s="1" t="s">
        <v>22</v>
      </c>
      <c r="H3016" s="1" t="s">
        <v>2863</v>
      </c>
      <c r="I3016" s="69">
        <v>44228</v>
      </c>
      <c r="J3016" s="70" t="s">
        <v>175</v>
      </c>
      <c r="K3016" s="1" t="s">
        <v>6319</v>
      </c>
      <c r="L3016" s="1" t="s">
        <v>55</v>
      </c>
      <c r="M3016" s="1" t="s">
        <v>7764</v>
      </c>
      <c r="N3016" s="1" t="s">
        <v>137</v>
      </c>
      <c r="O3016" s="2" t="s">
        <v>822</v>
      </c>
      <c r="P3016" s="2" t="s">
        <v>32</v>
      </c>
      <c r="Q3016" s="2" t="s">
        <v>32</v>
      </c>
      <c r="R3016" s="2" t="s">
        <v>32</v>
      </c>
      <c r="S3016" s="2" t="s">
        <v>32</v>
      </c>
      <c r="T3016" s="1" t="s">
        <v>32</v>
      </c>
      <c r="U3016" s="1" t="s">
        <v>32</v>
      </c>
      <c r="V3016" s="1" t="s">
        <v>32</v>
      </c>
      <c r="W3016" s="1" t="s">
        <v>32</v>
      </c>
    </row>
    <row r="3017" spans="1:23">
      <c r="A3017" s="29" t="str">
        <f>+IF(B3017="N","",IF(COUNTIF(B:B,B3017)&gt;1,COUNTIF(B$3:B3017,B3017),""))</f>
        <v/>
      </c>
      <c r="B3017" s="2" t="str">
        <f>+IF(H3017='Export Demurrage Detention'!$C$2,"Y","N")</f>
        <v>N</v>
      </c>
      <c r="D3017" s="1" t="s">
        <v>173</v>
      </c>
      <c r="G3017" s="1" t="s">
        <v>22</v>
      </c>
      <c r="H3017" s="1" t="s">
        <v>2863</v>
      </c>
      <c r="I3017" s="69">
        <v>44228</v>
      </c>
      <c r="J3017" s="70" t="s">
        <v>175</v>
      </c>
      <c r="K3017" s="1" t="s">
        <v>6319</v>
      </c>
      <c r="L3017" s="1" t="s">
        <v>55</v>
      </c>
      <c r="M3017" s="1" t="s">
        <v>7765</v>
      </c>
      <c r="N3017" s="1" t="s">
        <v>137</v>
      </c>
      <c r="O3017" s="2" t="s">
        <v>822</v>
      </c>
      <c r="P3017" s="2" t="s">
        <v>32</v>
      </c>
      <c r="Q3017" s="2" t="s">
        <v>32</v>
      </c>
      <c r="R3017" s="2" t="s">
        <v>32</v>
      </c>
      <c r="S3017" s="2" t="s">
        <v>32</v>
      </c>
      <c r="T3017" s="1" t="s">
        <v>32</v>
      </c>
      <c r="U3017" s="1" t="s">
        <v>32</v>
      </c>
      <c r="V3017" s="1" t="s">
        <v>32</v>
      </c>
      <c r="W3017" s="1" t="s">
        <v>32</v>
      </c>
    </row>
    <row r="3018" spans="1:23">
      <c r="A3018" s="29" t="str">
        <f>+IF(B3018="N","",IF(COUNTIF(B:B,B3018)&gt;1,COUNTIF(B$3:B3018,B3018),""))</f>
        <v/>
      </c>
      <c r="B3018" s="2" t="str">
        <f>+IF(H3018='Export Demurrage Detention'!$C$2,"Y","N")</f>
        <v>N</v>
      </c>
      <c r="D3018" s="1" t="s">
        <v>173</v>
      </c>
      <c r="G3018" s="1" t="s">
        <v>22</v>
      </c>
      <c r="H3018" s="1" t="s">
        <v>2863</v>
      </c>
      <c r="I3018" s="69">
        <v>44228</v>
      </c>
      <c r="J3018" s="70" t="s">
        <v>175</v>
      </c>
      <c r="K3018" s="1" t="s">
        <v>6319</v>
      </c>
      <c r="L3018" s="1" t="s">
        <v>55</v>
      </c>
      <c r="M3018" s="1" t="s">
        <v>7766</v>
      </c>
      <c r="N3018" s="1" t="s">
        <v>137</v>
      </c>
      <c r="O3018" s="2" t="s">
        <v>822</v>
      </c>
      <c r="P3018" s="2" t="s">
        <v>32</v>
      </c>
      <c r="Q3018" s="2" t="s">
        <v>32</v>
      </c>
      <c r="R3018" s="2" t="s">
        <v>32</v>
      </c>
      <c r="S3018" s="2" t="s">
        <v>32</v>
      </c>
      <c r="T3018" s="1" t="s">
        <v>32</v>
      </c>
      <c r="U3018" s="1" t="s">
        <v>32</v>
      </c>
      <c r="V3018" s="1" t="s">
        <v>32</v>
      </c>
      <c r="W3018" s="1" t="s">
        <v>32</v>
      </c>
    </row>
    <row r="3019" spans="1:23">
      <c r="A3019" s="29" t="str">
        <f>+IF(B3019="N","",IF(COUNTIF(B:B,B3019)&gt;1,COUNTIF(B$3:B3019,B3019),""))</f>
        <v/>
      </c>
      <c r="B3019" s="2" t="str">
        <f>+IF(H3019='Export Demurrage Detention'!$C$2,"Y","N")</f>
        <v>N</v>
      </c>
      <c r="D3019" s="1" t="s">
        <v>173</v>
      </c>
      <c r="G3019" s="1" t="s">
        <v>22</v>
      </c>
      <c r="H3019" s="1" t="s">
        <v>2863</v>
      </c>
      <c r="I3019" s="69">
        <v>44228</v>
      </c>
      <c r="J3019" s="70" t="s">
        <v>175</v>
      </c>
      <c r="K3019" s="1" t="s">
        <v>6319</v>
      </c>
      <c r="L3019" s="1" t="s">
        <v>55</v>
      </c>
      <c r="M3019" s="1" t="s">
        <v>7767</v>
      </c>
      <c r="N3019" s="1" t="s">
        <v>137</v>
      </c>
      <c r="O3019" s="2" t="s">
        <v>822</v>
      </c>
      <c r="P3019" s="2" t="s">
        <v>32</v>
      </c>
      <c r="Q3019" s="2" t="s">
        <v>32</v>
      </c>
      <c r="R3019" s="2" t="s">
        <v>32</v>
      </c>
      <c r="S3019" s="2" t="s">
        <v>32</v>
      </c>
      <c r="T3019" s="1" t="s">
        <v>32</v>
      </c>
      <c r="U3019" s="1" t="s">
        <v>32</v>
      </c>
      <c r="V3019" s="1" t="s">
        <v>32</v>
      </c>
      <c r="W3019" s="1" t="s">
        <v>32</v>
      </c>
    </row>
    <row r="3020" spans="1:23">
      <c r="A3020" s="29" t="str">
        <f>+IF(B3020="N","",IF(COUNTIF(B:B,B3020)&gt;1,COUNTIF(B$3:B3020,B3020),""))</f>
        <v/>
      </c>
      <c r="B3020" s="2" t="str">
        <f>+IF(H3020='Export Demurrage Detention'!$C$2,"Y","N")</f>
        <v>N</v>
      </c>
      <c r="D3020" s="1" t="s">
        <v>173</v>
      </c>
      <c r="G3020" s="1" t="s">
        <v>22</v>
      </c>
      <c r="H3020" s="1" t="s">
        <v>2863</v>
      </c>
      <c r="I3020" s="69">
        <v>44228</v>
      </c>
      <c r="J3020" s="70" t="s">
        <v>175</v>
      </c>
      <c r="K3020" s="1" t="s">
        <v>6319</v>
      </c>
      <c r="L3020" s="1" t="s">
        <v>55</v>
      </c>
      <c r="M3020" s="1" t="s">
        <v>7768</v>
      </c>
      <c r="N3020" s="1" t="s">
        <v>137</v>
      </c>
      <c r="O3020" s="2" t="s">
        <v>822</v>
      </c>
      <c r="P3020" s="2" t="s">
        <v>32</v>
      </c>
      <c r="Q3020" s="2" t="s">
        <v>32</v>
      </c>
      <c r="R3020" s="2" t="s">
        <v>32</v>
      </c>
      <c r="S3020" s="2" t="s">
        <v>32</v>
      </c>
      <c r="T3020" s="1" t="s">
        <v>32</v>
      </c>
      <c r="U3020" s="1" t="s">
        <v>32</v>
      </c>
      <c r="V3020" s="1" t="s">
        <v>32</v>
      </c>
      <c r="W3020" s="1" t="s">
        <v>32</v>
      </c>
    </row>
    <row r="3021" spans="1:23">
      <c r="A3021" s="29" t="str">
        <f>+IF(B3021="N","",IF(COUNTIF(B:B,B3021)&gt;1,COUNTIF(B$3:B3021,B3021),""))</f>
        <v/>
      </c>
      <c r="B3021" s="2" t="str">
        <f>+IF(H3021='Export Demurrage Detention'!$C$2,"Y","N")</f>
        <v>N</v>
      </c>
      <c r="D3021" s="1" t="s">
        <v>173</v>
      </c>
      <c r="G3021" s="1" t="s">
        <v>22</v>
      </c>
      <c r="H3021" s="1" t="s">
        <v>2863</v>
      </c>
      <c r="I3021" s="69">
        <v>44228</v>
      </c>
      <c r="J3021" s="70" t="s">
        <v>175</v>
      </c>
      <c r="K3021" s="1" t="s">
        <v>6319</v>
      </c>
      <c r="L3021" s="1" t="s">
        <v>55</v>
      </c>
      <c r="M3021" s="1" t="s">
        <v>7769</v>
      </c>
      <c r="N3021" s="1" t="s">
        <v>137</v>
      </c>
      <c r="O3021" s="2" t="s">
        <v>822</v>
      </c>
      <c r="P3021" s="2" t="s">
        <v>32</v>
      </c>
      <c r="Q3021" s="2" t="s">
        <v>32</v>
      </c>
      <c r="R3021" s="2" t="s">
        <v>32</v>
      </c>
      <c r="S3021" s="2" t="s">
        <v>32</v>
      </c>
      <c r="T3021" s="1" t="s">
        <v>32</v>
      </c>
      <c r="U3021" s="1" t="s">
        <v>32</v>
      </c>
      <c r="V3021" s="1" t="s">
        <v>32</v>
      </c>
      <c r="W3021" s="1" t="s">
        <v>32</v>
      </c>
    </row>
    <row r="3022" spans="1:23">
      <c r="A3022" s="29" t="str">
        <f>+IF(B3022="N","",IF(COUNTIF(B:B,B3022)&gt;1,COUNTIF(B$3:B3022,B3022),""))</f>
        <v/>
      </c>
      <c r="B3022" s="2" t="str">
        <f>+IF(H3022='Export Demurrage Detention'!$C$2,"Y","N")</f>
        <v>N</v>
      </c>
      <c r="D3022" s="1" t="s">
        <v>173</v>
      </c>
      <c r="G3022" s="1" t="s">
        <v>22</v>
      </c>
      <c r="H3022" s="1" t="s">
        <v>2875</v>
      </c>
      <c r="I3022" s="69">
        <v>44228</v>
      </c>
      <c r="J3022" s="70" t="s">
        <v>175</v>
      </c>
      <c r="K3022" s="1" t="s">
        <v>6319</v>
      </c>
      <c r="L3022" s="1" t="s">
        <v>55</v>
      </c>
      <c r="M3022" s="1" t="s">
        <v>7751</v>
      </c>
      <c r="N3022" s="1" t="s">
        <v>137</v>
      </c>
      <c r="O3022" s="2" t="s">
        <v>822</v>
      </c>
      <c r="P3022" s="2" t="s">
        <v>32</v>
      </c>
      <c r="Q3022" s="2" t="s">
        <v>32</v>
      </c>
      <c r="R3022" s="2" t="s">
        <v>32</v>
      </c>
      <c r="S3022" s="2" t="s">
        <v>32</v>
      </c>
      <c r="T3022" s="1" t="s">
        <v>32</v>
      </c>
      <c r="U3022" s="1" t="s">
        <v>32</v>
      </c>
      <c r="V3022" s="1" t="s">
        <v>32</v>
      </c>
      <c r="W3022" s="1" t="s">
        <v>32</v>
      </c>
    </row>
    <row r="3023" spans="1:23">
      <c r="A3023" s="29" t="str">
        <f>+IF(B3023="N","",IF(COUNTIF(B:B,B3023)&gt;1,COUNTIF(B$3:B3023,B3023),""))</f>
        <v/>
      </c>
      <c r="B3023" s="2" t="str">
        <f>+IF(H3023='Export Demurrage Detention'!$C$2,"Y","N")</f>
        <v>N</v>
      </c>
      <c r="D3023" s="1" t="s">
        <v>173</v>
      </c>
      <c r="G3023" s="1" t="s">
        <v>22</v>
      </c>
      <c r="H3023" s="1" t="s">
        <v>2875</v>
      </c>
      <c r="I3023" s="69">
        <v>44228</v>
      </c>
      <c r="J3023" s="70" t="s">
        <v>175</v>
      </c>
      <c r="K3023" s="1" t="s">
        <v>6319</v>
      </c>
      <c r="L3023" s="1" t="s">
        <v>55</v>
      </c>
      <c r="M3023" s="1" t="s">
        <v>7752</v>
      </c>
      <c r="N3023" s="1" t="s">
        <v>137</v>
      </c>
      <c r="O3023" s="2" t="s">
        <v>822</v>
      </c>
      <c r="P3023" s="2" t="s">
        <v>32</v>
      </c>
      <c r="Q3023" s="2" t="s">
        <v>32</v>
      </c>
      <c r="R3023" s="2" t="s">
        <v>32</v>
      </c>
      <c r="S3023" s="2" t="s">
        <v>32</v>
      </c>
      <c r="T3023" s="1" t="s">
        <v>32</v>
      </c>
      <c r="U3023" s="1" t="s">
        <v>32</v>
      </c>
      <c r="V3023" s="1" t="s">
        <v>32</v>
      </c>
      <c r="W3023" s="1" t="s">
        <v>32</v>
      </c>
    </row>
    <row r="3024" spans="1:23">
      <c r="A3024" s="29" t="str">
        <f>+IF(B3024="N","",IF(COUNTIF(B:B,B3024)&gt;1,COUNTIF(B$3:B3024,B3024),""))</f>
        <v/>
      </c>
      <c r="B3024" s="2" t="str">
        <f>+IF(H3024='Export Demurrage Detention'!$C$2,"Y","N")</f>
        <v>N</v>
      </c>
      <c r="D3024" s="1" t="s">
        <v>173</v>
      </c>
      <c r="G3024" s="1" t="s">
        <v>22</v>
      </c>
      <c r="H3024" s="1" t="s">
        <v>2875</v>
      </c>
      <c r="I3024" s="69">
        <v>44228</v>
      </c>
      <c r="J3024" s="70" t="s">
        <v>175</v>
      </c>
      <c r="K3024" s="1" t="s">
        <v>6319</v>
      </c>
      <c r="L3024" s="1" t="s">
        <v>55</v>
      </c>
      <c r="M3024" s="1" t="s">
        <v>7729</v>
      </c>
      <c r="N3024" s="1" t="s">
        <v>137</v>
      </c>
      <c r="O3024" s="2" t="s">
        <v>822</v>
      </c>
      <c r="P3024" s="2" t="s">
        <v>32</v>
      </c>
      <c r="Q3024" s="2" t="s">
        <v>32</v>
      </c>
      <c r="R3024" s="2" t="s">
        <v>32</v>
      </c>
      <c r="S3024" s="2" t="s">
        <v>32</v>
      </c>
      <c r="T3024" s="1" t="s">
        <v>32</v>
      </c>
      <c r="U3024" s="1" t="s">
        <v>32</v>
      </c>
      <c r="V3024" s="1" t="s">
        <v>32</v>
      </c>
      <c r="W3024" s="1" t="s">
        <v>32</v>
      </c>
    </row>
    <row r="3025" spans="1:23">
      <c r="A3025" s="29" t="str">
        <f>+IF(B3025="N","",IF(COUNTIF(B:B,B3025)&gt;1,COUNTIF(B$3:B3025,B3025),""))</f>
        <v/>
      </c>
      <c r="B3025" s="2" t="str">
        <f>+IF(H3025='Export Demurrage Detention'!$C$2,"Y","N")</f>
        <v>N</v>
      </c>
      <c r="D3025" s="1" t="s">
        <v>173</v>
      </c>
      <c r="G3025" s="1" t="s">
        <v>22</v>
      </c>
      <c r="H3025" s="1" t="s">
        <v>2875</v>
      </c>
      <c r="I3025" s="69">
        <v>44228</v>
      </c>
      <c r="J3025" s="70" t="s">
        <v>175</v>
      </c>
      <c r="K3025" s="1" t="s">
        <v>6319</v>
      </c>
      <c r="L3025" s="1" t="s">
        <v>55</v>
      </c>
      <c r="M3025" s="1" t="s">
        <v>7753</v>
      </c>
      <c r="N3025" s="1" t="s">
        <v>137</v>
      </c>
      <c r="O3025" s="2" t="s">
        <v>822</v>
      </c>
      <c r="P3025" s="2" t="s">
        <v>32</v>
      </c>
      <c r="Q3025" s="2" t="s">
        <v>32</v>
      </c>
      <c r="R3025" s="2" t="s">
        <v>32</v>
      </c>
      <c r="S3025" s="2" t="s">
        <v>32</v>
      </c>
      <c r="T3025" s="1" t="s">
        <v>32</v>
      </c>
      <c r="U3025" s="1" t="s">
        <v>32</v>
      </c>
      <c r="V3025" s="1" t="s">
        <v>32</v>
      </c>
      <c r="W3025" s="1" t="s">
        <v>32</v>
      </c>
    </row>
    <row r="3026" spans="1:23">
      <c r="A3026" s="29" t="str">
        <f>+IF(B3026="N","",IF(COUNTIF(B:B,B3026)&gt;1,COUNTIF(B$3:B3026,B3026),""))</f>
        <v/>
      </c>
      <c r="B3026" s="2" t="str">
        <f>+IF(H3026='Export Demurrage Detention'!$C$2,"Y","N")</f>
        <v>N</v>
      </c>
      <c r="D3026" s="1" t="s">
        <v>173</v>
      </c>
      <c r="G3026" s="1" t="s">
        <v>22</v>
      </c>
      <c r="H3026" s="1" t="s">
        <v>2875</v>
      </c>
      <c r="I3026" s="69">
        <v>44228</v>
      </c>
      <c r="J3026" s="70" t="s">
        <v>175</v>
      </c>
      <c r="K3026" s="1" t="s">
        <v>6319</v>
      </c>
      <c r="L3026" s="1" t="s">
        <v>55</v>
      </c>
      <c r="M3026" s="1" t="s">
        <v>7754</v>
      </c>
      <c r="N3026" s="1" t="s">
        <v>137</v>
      </c>
      <c r="O3026" s="2" t="s">
        <v>822</v>
      </c>
      <c r="P3026" s="2" t="s">
        <v>32</v>
      </c>
      <c r="Q3026" s="2" t="s">
        <v>32</v>
      </c>
      <c r="R3026" s="2" t="s">
        <v>32</v>
      </c>
      <c r="S3026" s="2" t="s">
        <v>32</v>
      </c>
      <c r="T3026" s="1" t="s">
        <v>32</v>
      </c>
      <c r="U3026" s="1" t="s">
        <v>32</v>
      </c>
      <c r="V3026" s="1" t="s">
        <v>32</v>
      </c>
      <c r="W3026" s="1" t="s">
        <v>32</v>
      </c>
    </row>
    <row r="3027" spans="1:23">
      <c r="A3027" s="29" t="str">
        <f>+IF(B3027="N","",IF(COUNTIF(B:B,B3027)&gt;1,COUNTIF(B$3:B3027,B3027),""))</f>
        <v/>
      </c>
      <c r="B3027" s="2" t="str">
        <f>+IF(H3027='Export Demurrage Detention'!$C$2,"Y","N")</f>
        <v>N</v>
      </c>
      <c r="D3027" s="1" t="s">
        <v>173</v>
      </c>
      <c r="G3027" s="1" t="s">
        <v>22</v>
      </c>
      <c r="H3027" s="1" t="s">
        <v>2875</v>
      </c>
      <c r="I3027" s="69">
        <v>44228</v>
      </c>
      <c r="J3027" s="70" t="s">
        <v>175</v>
      </c>
      <c r="K3027" s="1" t="s">
        <v>6319</v>
      </c>
      <c r="L3027" s="1" t="s">
        <v>55</v>
      </c>
      <c r="M3027" s="1" t="s">
        <v>7755</v>
      </c>
      <c r="N3027" s="1" t="s">
        <v>137</v>
      </c>
      <c r="O3027" s="2" t="s">
        <v>822</v>
      </c>
      <c r="P3027" s="2" t="s">
        <v>32</v>
      </c>
      <c r="Q3027" s="2" t="s">
        <v>32</v>
      </c>
      <c r="R3027" s="2" t="s">
        <v>32</v>
      </c>
      <c r="S3027" s="2" t="s">
        <v>32</v>
      </c>
      <c r="T3027" s="1" t="s">
        <v>32</v>
      </c>
      <c r="U3027" s="1" t="s">
        <v>32</v>
      </c>
      <c r="V3027" s="1" t="s">
        <v>32</v>
      </c>
      <c r="W3027" s="1" t="s">
        <v>32</v>
      </c>
    </row>
    <row r="3028" spans="1:23">
      <c r="A3028" s="29" t="str">
        <f>+IF(B3028="N","",IF(COUNTIF(B:B,B3028)&gt;1,COUNTIF(B$3:B3028,B3028),""))</f>
        <v/>
      </c>
      <c r="B3028" s="2" t="str">
        <f>+IF(H3028='Export Demurrage Detention'!$C$2,"Y","N")</f>
        <v>N</v>
      </c>
      <c r="D3028" s="1" t="s">
        <v>173</v>
      </c>
      <c r="G3028" s="1" t="s">
        <v>22</v>
      </c>
      <c r="H3028" s="1" t="s">
        <v>2875</v>
      </c>
      <c r="I3028" s="69">
        <v>44228</v>
      </c>
      <c r="J3028" s="70" t="s">
        <v>175</v>
      </c>
      <c r="K3028" s="1" t="s">
        <v>6319</v>
      </c>
      <c r="L3028" s="1" t="s">
        <v>55</v>
      </c>
      <c r="M3028" s="1" t="s">
        <v>7756</v>
      </c>
      <c r="N3028" s="1" t="s">
        <v>137</v>
      </c>
      <c r="O3028" s="2" t="s">
        <v>822</v>
      </c>
      <c r="P3028" s="2" t="s">
        <v>32</v>
      </c>
      <c r="Q3028" s="2" t="s">
        <v>32</v>
      </c>
      <c r="R3028" s="2" t="s">
        <v>32</v>
      </c>
      <c r="S3028" s="2" t="s">
        <v>32</v>
      </c>
      <c r="T3028" s="1" t="s">
        <v>32</v>
      </c>
      <c r="U3028" s="1" t="s">
        <v>32</v>
      </c>
      <c r="V3028" s="1" t="s">
        <v>32</v>
      </c>
      <c r="W3028" s="1" t="s">
        <v>32</v>
      </c>
    </row>
    <row r="3029" spans="1:23">
      <c r="A3029" s="29" t="str">
        <f>+IF(B3029="N","",IF(COUNTIF(B:B,B3029)&gt;1,COUNTIF(B$3:B3029,B3029),""))</f>
        <v/>
      </c>
      <c r="B3029" s="2" t="str">
        <f>+IF(H3029='Export Demurrage Detention'!$C$2,"Y","N")</f>
        <v>N</v>
      </c>
      <c r="D3029" s="1" t="s">
        <v>173</v>
      </c>
      <c r="G3029" s="1" t="s">
        <v>22</v>
      </c>
      <c r="H3029" s="1" t="s">
        <v>2875</v>
      </c>
      <c r="I3029" s="69">
        <v>44228</v>
      </c>
      <c r="J3029" s="70" t="s">
        <v>175</v>
      </c>
      <c r="K3029" s="1" t="s">
        <v>6319</v>
      </c>
      <c r="L3029" s="1" t="s">
        <v>55</v>
      </c>
      <c r="M3029" s="1" t="s">
        <v>7757</v>
      </c>
      <c r="N3029" s="1" t="s">
        <v>137</v>
      </c>
      <c r="O3029" s="2" t="s">
        <v>822</v>
      </c>
      <c r="P3029" s="2" t="s">
        <v>32</v>
      </c>
      <c r="Q3029" s="2" t="s">
        <v>32</v>
      </c>
      <c r="R3029" s="2" t="s">
        <v>32</v>
      </c>
      <c r="S3029" s="2" t="s">
        <v>32</v>
      </c>
      <c r="T3029" s="1" t="s">
        <v>32</v>
      </c>
      <c r="U3029" s="1" t="s">
        <v>32</v>
      </c>
      <c r="V3029" s="1" t="s">
        <v>32</v>
      </c>
      <c r="W3029" s="1" t="s">
        <v>32</v>
      </c>
    </row>
    <row r="3030" spans="1:23">
      <c r="A3030" s="29" t="str">
        <f>+IF(B3030="N","",IF(COUNTIF(B:B,B3030)&gt;1,COUNTIF(B$3:B3030,B3030),""))</f>
        <v/>
      </c>
      <c r="B3030" s="2" t="str">
        <f>+IF(H3030='Export Demurrage Detention'!$C$2,"Y","N")</f>
        <v>N</v>
      </c>
      <c r="D3030" s="1" t="s">
        <v>173</v>
      </c>
      <c r="G3030" s="1" t="s">
        <v>22</v>
      </c>
      <c r="H3030" s="1" t="s">
        <v>2875</v>
      </c>
      <c r="I3030" s="69">
        <v>44228</v>
      </c>
      <c r="J3030" s="70" t="s">
        <v>175</v>
      </c>
      <c r="K3030" s="1" t="s">
        <v>6319</v>
      </c>
      <c r="L3030" s="1" t="s">
        <v>55</v>
      </c>
      <c r="M3030" s="1" t="s">
        <v>7758</v>
      </c>
      <c r="N3030" s="1" t="s">
        <v>137</v>
      </c>
      <c r="O3030" s="2" t="s">
        <v>822</v>
      </c>
      <c r="P3030" s="2" t="s">
        <v>32</v>
      </c>
      <c r="Q3030" s="2" t="s">
        <v>32</v>
      </c>
      <c r="R3030" s="2" t="s">
        <v>32</v>
      </c>
      <c r="S3030" s="2" t="s">
        <v>32</v>
      </c>
      <c r="T3030" s="1" t="s">
        <v>32</v>
      </c>
      <c r="U3030" s="1" t="s">
        <v>32</v>
      </c>
      <c r="V3030" s="1" t="s">
        <v>32</v>
      </c>
      <c r="W3030" s="1" t="s">
        <v>32</v>
      </c>
    </row>
    <row r="3031" spans="1:23">
      <c r="A3031" s="29" t="str">
        <f>+IF(B3031="N","",IF(COUNTIF(B:B,B3031)&gt;1,COUNTIF(B$3:B3031,B3031),""))</f>
        <v/>
      </c>
      <c r="B3031" s="2" t="str">
        <f>+IF(H3031='Export Demurrage Detention'!$C$2,"Y","N")</f>
        <v>N</v>
      </c>
      <c r="D3031" s="1" t="s">
        <v>173</v>
      </c>
      <c r="G3031" s="1" t="s">
        <v>22</v>
      </c>
      <c r="H3031" s="1" t="s">
        <v>2875</v>
      </c>
      <c r="I3031" s="69">
        <v>44228</v>
      </c>
      <c r="J3031" s="70" t="s">
        <v>175</v>
      </c>
      <c r="K3031" s="1" t="s">
        <v>6319</v>
      </c>
      <c r="L3031" s="1" t="s">
        <v>55</v>
      </c>
      <c r="M3031" s="1" t="s">
        <v>7759</v>
      </c>
      <c r="N3031" s="1" t="s">
        <v>137</v>
      </c>
      <c r="O3031" s="2" t="s">
        <v>822</v>
      </c>
      <c r="P3031" s="2" t="s">
        <v>32</v>
      </c>
      <c r="Q3031" s="2" t="s">
        <v>32</v>
      </c>
      <c r="R3031" s="2" t="s">
        <v>32</v>
      </c>
      <c r="S3031" s="2" t="s">
        <v>32</v>
      </c>
      <c r="T3031" s="1" t="s">
        <v>32</v>
      </c>
      <c r="U3031" s="1" t="s">
        <v>32</v>
      </c>
      <c r="V3031" s="1" t="s">
        <v>32</v>
      </c>
      <c r="W3031" s="1" t="s">
        <v>32</v>
      </c>
    </row>
    <row r="3032" spans="1:23">
      <c r="A3032" s="29" t="str">
        <f>+IF(B3032="N","",IF(COUNTIF(B:B,B3032)&gt;1,COUNTIF(B$3:B3032,B3032),""))</f>
        <v/>
      </c>
      <c r="B3032" s="2" t="str">
        <f>+IF(H3032='Export Demurrage Detention'!$C$2,"Y","N")</f>
        <v>N</v>
      </c>
      <c r="D3032" s="1" t="s">
        <v>173</v>
      </c>
      <c r="G3032" s="1" t="s">
        <v>22</v>
      </c>
      <c r="H3032" s="1" t="s">
        <v>2875</v>
      </c>
      <c r="I3032" s="69">
        <v>44228</v>
      </c>
      <c r="J3032" s="70" t="s">
        <v>175</v>
      </c>
      <c r="K3032" s="1" t="s">
        <v>6319</v>
      </c>
      <c r="L3032" s="1" t="s">
        <v>55</v>
      </c>
      <c r="M3032" s="1" t="s">
        <v>7760</v>
      </c>
      <c r="N3032" s="1" t="s">
        <v>137</v>
      </c>
      <c r="O3032" s="2" t="s">
        <v>822</v>
      </c>
      <c r="P3032" s="2" t="s">
        <v>32</v>
      </c>
      <c r="Q3032" s="2" t="s">
        <v>32</v>
      </c>
      <c r="R3032" s="2" t="s">
        <v>32</v>
      </c>
      <c r="S3032" s="2" t="s">
        <v>32</v>
      </c>
      <c r="T3032" s="1" t="s">
        <v>32</v>
      </c>
      <c r="U3032" s="1" t="s">
        <v>32</v>
      </c>
      <c r="V3032" s="1" t="s">
        <v>32</v>
      </c>
      <c r="W3032" s="1" t="s">
        <v>32</v>
      </c>
    </row>
    <row r="3033" spans="1:23">
      <c r="A3033" s="29" t="str">
        <f>+IF(B3033="N","",IF(COUNTIF(B:B,B3033)&gt;1,COUNTIF(B$3:B3033,B3033),""))</f>
        <v/>
      </c>
      <c r="B3033" s="2" t="str">
        <f>+IF(H3033='Export Demurrage Detention'!$C$2,"Y","N")</f>
        <v>N</v>
      </c>
      <c r="D3033" s="1" t="s">
        <v>173</v>
      </c>
      <c r="G3033" s="1" t="s">
        <v>22</v>
      </c>
      <c r="H3033" s="1" t="s">
        <v>2875</v>
      </c>
      <c r="I3033" s="69">
        <v>44228</v>
      </c>
      <c r="J3033" s="70" t="s">
        <v>175</v>
      </c>
      <c r="K3033" s="1" t="s">
        <v>6319</v>
      </c>
      <c r="L3033" s="1" t="s">
        <v>55</v>
      </c>
      <c r="M3033" s="1" t="s">
        <v>7761</v>
      </c>
      <c r="N3033" s="1" t="s">
        <v>137</v>
      </c>
      <c r="O3033" s="2" t="s">
        <v>822</v>
      </c>
      <c r="P3033" s="2" t="s">
        <v>32</v>
      </c>
      <c r="Q3033" s="2" t="s">
        <v>32</v>
      </c>
      <c r="R3033" s="2" t="s">
        <v>32</v>
      </c>
      <c r="S3033" s="2" t="s">
        <v>32</v>
      </c>
      <c r="T3033" s="1" t="s">
        <v>32</v>
      </c>
      <c r="U3033" s="1" t="s">
        <v>32</v>
      </c>
      <c r="V3033" s="1" t="s">
        <v>32</v>
      </c>
      <c r="W3033" s="1" t="s">
        <v>32</v>
      </c>
    </row>
    <row r="3034" spans="1:23">
      <c r="A3034" s="29" t="str">
        <f>+IF(B3034="N","",IF(COUNTIF(B:B,B3034)&gt;1,COUNTIF(B$3:B3034,B3034),""))</f>
        <v/>
      </c>
      <c r="B3034" s="2" t="str">
        <f>+IF(H3034='Export Demurrage Detention'!$C$2,"Y","N")</f>
        <v>N</v>
      </c>
      <c r="D3034" s="1" t="s">
        <v>173</v>
      </c>
      <c r="G3034" s="1" t="s">
        <v>22</v>
      </c>
      <c r="H3034" s="1" t="s">
        <v>2875</v>
      </c>
      <c r="I3034" s="69">
        <v>44228</v>
      </c>
      <c r="J3034" s="70" t="s">
        <v>175</v>
      </c>
      <c r="K3034" s="1" t="s">
        <v>6319</v>
      </c>
      <c r="L3034" s="1" t="s">
        <v>55</v>
      </c>
      <c r="M3034" s="1" t="s">
        <v>7762</v>
      </c>
      <c r="N3034" s="1" t="s">
        <v>137</v>
      </c>
      <c r="O3034" s="2" t="s">
        <v>822</v>
      </c>
      <c r="P3034" s="2" t="s">
        <v>32</v>
      </c>
      <c r="Q3034" s="2" t="s">
        <v>32</v>
      </c>
      <c r="R3034" s="2" t="s">
        <v>32</v>
      </c>
      <c r="S3034" s="2" t="s">
        <v>32</v>
      </c>
      <c r="T3034" s="1" t="s">
        <v>32</v>
      </c>
      <c r="U3034" s="1" t="s">
        <v>32</v>
      </c>
      <c r="V3034" s="1" t="s">
        <v>32</v>
      </c>
      <c r="W3034" s="1" t="s">
        <v>32</v>
      </c>
    </row>
    <row r="3035" spans="1:23">
      <c r="A3035" s="29" t="str">
        <f>+IF(B3035="N","",IF(COUNTIF(B:B,B3035)&gt;1,COUNTIF(B$3:B3035,B3035),""))</f>
        <v/>
      </c>
      <c r="B3035" s="2" t="str">
        <f>+IF(H3035='Export Demurrage Detention'!$C$2,"Y","N")</f>
        <v>N</v>
      </c>
      <c r="D3035" s="1" t="s">
        <v>173</v>
      </c>
      <c r="G3035" s="1" t="s">
        <v>22</v>
      </c>
      <c r="H3035" s="1" t="s">
        <v>2875</v>
      </c>
      <c r="I3035" s="69">
        <v>44228</v>
      </c>
      <c r="J3035" s="70" t="s">
        <v>175</v>
      </c>
      <c r="K3035" s="1" t="s">
        <v>6319</v>
      </c>
      <c r="L3035" s="1" t="s">
        <v>55</v>
      </c>
      <c r="M3035" s="1" t="s">
        <v>7763</v>
      </c>
      <c r="N3035" s="1" t="s">
        <v>137</v>
      </c>
      <c r="O3035" s="2" t="s">
        <v>822</v>
      </c>
      <c r="P3035" s="2" t="s">
        <v>32</v>
      </c>
      <c r="Q3035" s="2" t="s">
        <v>32</v>
      </c>
      <c r="R3035" s="2" t="s">
        <v>32</v>
      </c>
      <c r="S3035" s="2" t="s">
        <v>32</v>
      </c>
      <c r="T3035" s="1" t="s">
        <v>32</v>
      </c>
      <c r="U3035" s="1" t="s">
        <v>32</v>
      </c>
      <c r="V3035" s="1" t="s">
        <v>32</v>
      </c>
      <c r="W3035" s="1" t="s">
        <v>32</v>
      </c>
    </row>
    <row r="3036" spans="1:23">
      <c r="A3036" s="29" t="str">
        <f>+IF(B3036="N","",IF(COUNTIF(B:B,B3036)&gt;1,COUNTIF(B$3:B3036,B3036),""))</f>
        <v/>
      </c>
      <c r="B3036" s="2" t="str">
        <f>+IF(H3036='Export Demurrage Detention'!$C$2,"Y","N")</f>
        <v>N</v>
      </c>
      <c r="D3036" s="1" t="s">
        <v>173</v>
      </c>
      <c r="G3036" s="1" t="s">
        <v>22</v>
      </c>
      <c r="H3036" s="1" t="s">
        <v>2875</v>
      </c>
      <c r="I3036" s="69">
        <v>44228</v>
      </c>
      <c r="J3036" s="70" t="s">
        <v>175</v>
      </c>
      <c r="K3036" s="1" t="s">
        <v>6319</v>
      </c>
      <c r="L3036" s="1" t="s">
        <v>55</v>
      </c>
      <c r="M3036" s="1" t="s">
        <v>7764</v>
      </c>
      <c r="N3036" s="1" t="s">
        <v>137</v>
      </c>
      <c r="O3036" s="2" t="s">
        <v>822</v>
      </c>
      <c r="P3036" s="2" t="s">
        <v>32</v>
      </c>
      <c r="Q3036" s="2" t="s">
        <v>32</v>
      </c>
      <c r="R3036" s="2" t="s">
        <v>32</v>
      </c>
      <c r="S3036" s="2" t="s">
        <v>32</v>
      </c>
      <c r="T3036" s="1" t="s">
        <v>32</v>
      </c>
      <c r="U3036" s="1" t="s">
        <v>32</v>
      </c>
      <c r="V3036" s="1" t="s">
        <v>32</v>
      </c>
      <c r="W3036" s="1" t="s">
        <v>32</v>
      </c>
    </row>
    <row r="3037" spans="1:23">
      <c r="A3037" s="29" t="str">
        <f>+IF(B3037="N","",IF(COUNTIF(B:B,B3037)&gt;1,COUNTIF(B$3:B3037,B3037),""))</f>
        <v/>
      </c>
      <c r="B3037" s="2" t="str">
        <f>+IF(H3037='Export Demurrage Detention'!$C$2,"Y","N")</f>
        <v>N</v>
      </c>
      <c r="D3037" s="1" t="s">
        <v>173</v>
      </c>
      <c r="G3037" s="1" t="s">
        <v>22</v>
      </c>
      <c r="H3037" s="1" t="s">
        <v>2875</v>
      </c>
      <c r="I3037" s="69">
        <v>44228</v>
      </c>
      <c r="J3037" s="70" t="s">
        <v>175</v>
      </c>
      <c r="K3037" s="1" t="s">
        <v>6319</v>
      </c>
      <c r="L3037" s="1" t="s">
        <v>55</v>
      </c>
      <c r="M3037" s="1" t="s">
        <v>7765</v>
      </c>
      <c r="N3037" s="1" t="s">
        <v>137</v>
      </c>
      <c r="O3037" s="2" t="s">
        <v>822</v>
      </c>
      <c r="P3037" s="2" t="s">
        <v>32</v>
      </c>
      <c r="Q3037" s="2" t="s">
        <v>32</v>
      </c>
      <c r="R3037" s="2" t="s">
        <v>32</v>
      </c>
      <c r="S3037" s="2" t="s">
        <v>32</v>
      </c>
      <c r="T3037" s="1" t="s">
        <v>32</v>
      </c>
      <c r="U3037" s="1" t="s">
        <v>32</v>
      </c>
      <c r="V3037" s="1" t="s">
        <v>32</v>
      </c>
      <c r="W3037" s="1" t="s">
        <v>32</v>
      </c>
    </row>
    <row r="3038" spans="1:23">
      <c r="A3038" s="29" t="str">
        <f>+IF(B3038="N","",IF(COUNTIF(B:B,B3038)&gt;1,COUNTIF(B$3:B3038,B3038),""))</f>
        <v/>
      </c>
      <c r="B3038" s="2" t="str">
        <f>+IF(H3038='Export Demurrage Detention'!$C$2,"Y","N")</f>
        <v>N</v>
      </c>
      <c r="D3038" s="1" t="s">
        <v>173</v>
      </c>
      <c r="G3038" s="1" t="s">
        <v>22</v>
      </c>
      <c r="H3038" s="1" t="s">
        <v>2875</v>
      </c>
      <c r="I3038" s="69">
        <v>44228</v>
      </c>
      <c r="J3038" s="70" t="s">
        <v>175</v>
      </c>
      <c r="K3038" s="1" t="s">
        <v>6319</v>
      </c>
      <c r="L3038" s="1" t="s">
        <v>55</v>
      </c>
      <c r="M3038" s="1" t="s">
        <v>7766</v>
      </c>
      <c r="N3038" s="1" t="s">
        <v>137</v>
      </c>
      <c r="O3038" s="2" t="s">
        <v>822</v>
      </c>
      <c r="P3038" s="2" t="s">
        <v>32</v>
      </c>
      <c r="Q3038" s="2" t="s">
        <v>32</v>
      </c>
      <c r="R3038" s="2" t="s">
        <v>32</v>
      </c>
      <c r="S3038" s="2" t="s">
        <v>32</v>
      </c>
      <c r="T3038" s="1" t="s">
        <v>32</v>
      </c>
      <c r="U3038" s="1" t="s">
        <v>32</v>
      </c>
      <c r="V3038" s="1" t="s">
        <v>32</v>
      </c>
      <c r="W3038" s="1" t="s">
        <v>32</v>
      </c>
    </row>
    <row r="3039" spans="1:23">
      <c r="A3039" s="29" t="str">
        <f>+IF(B3039="N","",IF(COUNTIF(B:B,B3039)&gt;1,COUNTIF(B$3:B3039,B3039),""))</f>
        <v/>
      </c>
      <c r="B3039" s="2" t="str">
        <f>+IF(H3039='Export Demurrage Detention'!$C$2,"Y","N")</f>
        <v>N</v>
      </c>
      <c r="D3039" s="1" t="s">
        <v>173</v>
      </c>
      <c r="G3039" s="1" t="s">
        <v>22</v>
      </c>
      <c r="H3039" s="1" t="s">
        <v>2875</v>
      </c>
      <c r="I3039" s="69">
        <v>44228</v>
      </c>
      <c r="J3039" s="70" t="s">
        <v>175</v>
      </c>
      <c r="K3039" s="1" t="s">
        <v>6319</v>
      </c>
      <c r="L3039" s="1" t="s">
        <v>55</v>
      </c>
      <c r="M3039" s="1" t="s">
        <v>7767</v>
      </c>
      <c r="N3039" s="1" t="s">
        <v>137</v>
      </c>
      <c r="O3039" s="2" t="s">
        <v>822</v>
      </c>
      <c r="P3039" s="2" t="s">
        <v>32</v>
      </c>
      <c r="Q3039" s="2" t="s">
        <v>32</v>
      </c>
      <c r="R3039" s="2" t="s">
        <v>32</v>
      </c>
      <c r="S3039" s="2" t="s">
        <v>32</v>
      </c>
      <c r="T3039" s="1" t="s">
        <v>32</v>
      </c>
      <c r="U3039" s="1" t="s">
        <v>32</v>
      </c>
      <c r="V3039" s="1" t="s">
        <v>32</v>
      </c>
      <c r="W3039" s="1" t="s">
        <v>32</v>
      </c>
    </row>
    <row r="3040" spans="1:23">
      <c r="A3040" s="29" t="str">
        <f>+IF(B3040="N","",IF(COUNTIF(B:B,B3040)&gt;1,COUNTIF(B$3:B3040,B3040),""))</f>
        <v/>
      </c>
      <c r="B3040" s="2" t="str">
        <f>+IF(H3040='Export Demurrage Detention'!$C$2,"Y","N")</f>
        <v>N</v>
      </c>
      <c r="D3040" s="1" t="s">
        <v>173</v>
      </c>
      <c r="G3040" s="1" t="s">
        <v>22</v>
      </c>
      <c r="H3040" s="1" t="s">
        <v>2875</v>
      </c>
      <c r="I3040" s="69">
        <v>44228</v>
      </c>
      <c r="J3040" s="70" t="s">
        <v>175</v>
      </c>
      <c r="K3040" s="1" t="s">
        <v>6319</v>
      </c>
      <c r="L3040" s="1" t="s">
        <v>55</v>
      </c>
      <c r="M3040" s="1" t="s">
        <v>7768</v>
      </c>
      <c r="N3040" s="1" t="s">
        <v>137</v>
      </c>
      <c r="O3040" s="2" t="s">
        <v>822</v>
      </c>
      <c r="P3040" s="2" t="s">
        <v>32</v>
      </c>
      <c r="Q3040" s="2" t="s">
        <v>32</v>
      </c>
      <c r="R3040" s="2" t="s">
        <v>32</v>
      </c>
      <c r="S3040" s="2" t="s">
        <v>32</v>
      </c>
      <c r="T3040" s="1" t="s">
        <v>32</v>
      </c>
      <c r="U3040" s="1" t="s">
        <v>32</v>
      </c>
      <c r="V3040" s="1" t="s">
        <v>32</v>
      </c>
      <c r="W3040" s="1" t="s">
        <v>32</v>
      </c>
    </row>
    <row r="3041" spans="1:23">
      <c r="A3041" s="29" t="str">
        <f>+IF(B3041="N","",IF(COUNTIF(B:B,B3041)&gt;1,COUNTIF(B$3:B3041,B3041),""))</f>
        <v/>
      </c>
      <c r="B3041" s="2" t="str">
        <f>+IF(H3041='Export Demurrage Detention'!$C$2,"Y","N")</f>
        <v>N</v>
      </c>
      <c r="D3041" s="1" t="s">
        <v>173</v>
      </c>
      <c r="G3041" s="1" t="s">
        <v>22</v>
      </c>
      <c r="H3041" s="1" t="s">
        <v>2875</v>
      </c>
      <c r="I3041" s="69">
        <v>44228</v>
      </c>
      <c r="J3041" s="70" t="s">
        <v>175</v>
      </c>
      <c r="K3041" s="1" t="s">
        <v>6319</v>
      </c>
      <c r="L3041" s="1" t="s">
        <v>55</v>
      </c>
      <c r="M3041" s="1" t="s">
        <v>7769</v>
      </c>
      <c r="N3041" s="1" t="s">
        <v>137</v>
      </c>
      <c r="O3041" s="2" t="s">
        <v>822</v>
      </c>
      <c r="P3041" s="2" t="s">
        <v>32</v>
      </c>
      <c r="Q3041" s="2" t="s">
        <v>32</v>
      </c>
      <c r="R3041" s="2" t="s">
        <v>32</v>
      </c>
      <c r="S3041" s="2" t="s">
        <v>32</v>
      </c>
      <c r="T3041" s="1" t="s">
        <v>32</v>
      </c>
      <c r="U3041" s="1" t="s">
        <v>32</v>
      </c>
      <c r="V3041" s="1" t="s">
        <v>32</v>
      </c>
      <c r="W3041" s="1" t="s">
        <v>32</v>
      </c>
    </row>
    <row r="3042" spans="1:23">
      <c r="A3042" s="29" t="str">
        <f>+IF(B3042="N","",IF(COUNTIF(B:B,B3042)&gt;1,COUNTIF(B$3:B3042,B3042),""))</f>
        <v/>
      </c>
      <c r="B3042" s="2" t="str">
        <f>+IF(H3042='Export Demurrage Detention'!$C$2,"Y","N")</f>
        <v>N</v>
      </c>
      <c r="D3042" s="1" t="s">
        <v>173</v>
      </c>
      <c r="G3042" s="1" t="s">
        <v>22</v>
      </c>
      <c r="H3042" s="1" t="s">
        <v>2881</v>
      </c>
      <c r="I3042" s="69">
        <v>44228</v>
      </c>
      <c r="J3042" s="70" t="s">
        <v>175</v>
      </c>
      <c r="K3042" s="1" t="s">
        <v>6319</v>
      </c>
      <c r="L3042" s="1" t="s">
        <v>55</v>
      </c>
      <c r="M3042" s="1" t="s">
        <v>7751</v>
      </c>
      <c r="N3042" s="1" t="s">
        <v>137</v>
      </c>
      <c r="O3042" s="2" t="s">
        <v>822</v>
      </c>
      <c r="P3042" s="2" t="s">
        <v>32</v>
      </c>
      <c r="Q3042" s="2" t="s">
        <v>32</v>
      </c>
      <c r="R3042" s="2" t="s">
        <v>32</v>
      </c>
      <c r="S3042" s="2" t="s">
        <v>32</v>
      </c>
      <c r="T3042" s="1" t="s">
        <v>32</v>
      </c>
      <c r="U3042" s="1" t="s">
        <v>32</v>
      </c>
      <c r="V3042" s="1" t="s">
        <v>32</v>
      </c>
      <c r="W3042" s="1" t="s">
        <v>32</v>
      </c>
    </row>
    <row r="3043" spans="1:23">
      <c r="A3043" s="29" t="str">
        <f>+IF(B3043="N","",IF(COUNTIF(B:B,B3043)&gt;1,COUNTIF(B$3:B3043,B3043),""))</f>
        <v/>
      </c>
      <c r="B3043" s="2" t="str">
        <f>+IF(H3043='Export Demurrage Detention'!$C$2,"Y","N")</f>
        <v>N</v>
      </c>
      <c r="D3043" s="1" t="s">
        <v>173</v>
      </c>
      <c r="G3043" s="1" t="s">
        <v>22</v>
      </c>
      <c r="H3043" s="1" t="s">
        <v>2881</v>
      </c>
      <c r="I3043" s="69">
        <v>44228</v>
      </c>
      <c r="J3043" s="70" t="s">
        <v>175</v>
      </c>
      <c r="K3043" s="1" t="s">
        <v>6319</v>
      </c>
      <c r="L3043" s="1" t="s">
        <v>55</v>
      </c>
      <c r="M3043" s="1" t="s">
        <v>7752</v>
      </c>
      <c r="N3043" s="1" t="s">
        <v>137</v>
      </c>
      <c r="O3043" s="2" t="s">
        <v>822</v>
      </c>
      <c r="P3043" s="2" t="s">
        <v>32</v>
      </c>
      <c r="Q3043" s="2" t="s">
        <v>32</v>
      </c>
      <c r="R3043" s="2" t="s">
        <v>32</v>
      </c>
      <c r="S3043" s="2" t="s">
        <v>32</v>
      </c>
      <c r="T3043" s="1" t="s">
        <v>32</v>
      </c>
      <c r="U3043" s="1" t="s">
        <v>32</v>
      </c>
      <c r="V3043" s="1" t="s">
        <v>32</v>
      </c>
      <c r="W3043" s="1" t="s">
        <v>32</v>
      </c>
    </row>
    <row r="3044" spans="1:23">
      <c r="A3044" s="29" t="str">
        <f>+IF(B3044="N","",IF(COUNTIF(B:B,B3044)&gt;1,COUNTIF(B$3:B3044,B3044),""))</f>
        <v/>
      </c>
      <c r="B3044" s="2" t="str">
        <f>+IF(H3044='Export Demurrage Detention'!$C$2,"Y","N")</f>
        <v>N</v>
      </c>
      <c r="D3044" s="1" t="s">
        <v>173</v>
      </c>
      <c r="G3044" s="1" t="s">
        <v>22</v>
      </c>
      <c r="H3044" s="1" t="s">
        <v>2881</v>
      </c>
      <c r="I3044" s="69">
        <v>44228</v>
      </c>
      <c r="J3044" s="70" t="s">
        <v>175</v>
      </c>
      <c r="K3044" s="1" t="s">
        <v>6319</v>
      </c>
      <c r="L3044" s="1" t="s">
        <v>55</v>
      </c>
      <c r="M3044" s="1" t="s">
        <v>7729</v>
      </c>
      <c r="N3044" s="1" t="s">
        <v>137</v>
      </c>
      <c r="O3044" s="2" t="s">
        <v>822</v>
      </c>
      <c r="P3044" s="2" t="s">
        <v>32</v>
      </c>
      <c r="Q3044" s="2" t="s">
        <v>32</v>
      </c>
      <c r="R3044" s="2" t="s">
        <v>32</v>
      </c>
      <c r="S3044" s="2" t="s">
        <v>32</v>
      </c>
      <c r="T3044" s="1" t="s">
        <v>32</v>
      </c>
      <c r="U3044" s="1" t="s">
        <v>32</v>
      </c>
      <c r="V3044" s="1" t="s">
        <v>32</v>
      </c>
      <c r="W3044" s="1" t="s">
        <v>32</v>
      </c>
    </row>
    <row r="3045" spans="1:23">
      <c r="A3045" s="29" t="str">
        <f>+IF(B3045="N","",IF(COUNTIF(B:B,B3045)&gt;1,COUNTIF(B$3:B3045,B3045),""))</f>
        <v/>
      </c>
      <c r="B3045" s="2" t="str">
        <f>+IF(H3045='Export Demurrage Detention'!$C$2,"Y","N")</f>
        <v>N</v>
      </c>
      <c r="D3045" s="1" t="s">
        <v>173</v>
      </c>
      <c r="G3045" s="1" t="s">
        <v>22</v>
      </c>
      <c r="H3045" s="1" t="s">
        <v>2881</v>
      </c>
      <c r="I3045" s="69">
        <v>44228</v>
      </c>
      <c r="J3045" s="70" t="s">
        <v>175</v>
      </c>
      <c r="K3045" s="1" t="s">
        <v>6319</v>
      </c>
      <c r="L3045" s="1" t="s">
        <v>55</v>
      </c>
      <c r="M3045" s="1" t="s">
        <v>7753</v>
      </c>
      <c r="N3045" s="1" t="s">
        <v>137</v>
      </c>
      <c r="O3045" s="2" t="s">
        <v>822</v>
      </c>
      <c r="P3045" s="2" t="s">
        <v>32</v>
      </c>
      <c r="Q3045" s="2" t="s">
        <v>32</v>
      </c>
      <c r="R3045" s="2" t="s">
        <v>32</v>
      </c>
      <c r="S3045" s="2" t="s">
        <v>32</v>
      </c>
      <c r="T3045" s="1" t="s">
        <v>32</v>
      </c>
      <c r="U3045" s="1" t="s">
        <v>32</v>
      </c>
      <c r="V3045" s="1" t="s">
        <v>32</v>
      </c>
      <c r="W3045" s="1" t="s">
        <v>32</v>
      </c>
    </row>
    <row r="3046" spans="1:23">
      <c r="A3046" s="29" t="str">
        <f>+IF(B3046="N","",IF(COUNTIF(B:B,B3046)&gt;1,COUNTIF(B$3:B3046,B3046),""))</f>
        <v/>
      </c>
      <c r="B3046" s="2" t="str">
        <f>+IF(H3046='Export Demurrage Detention'!$C$2,"Y","N")</f>
        <v>N</v>
      </c>
      <c r="D3046" s="1" t="s">
        <v>173</v>
      </c>
      <c r="G3046" s="1" t="s">
        <v>22</v>
      </c>
      <c r="H3046" s="1" t="s">
        <v>2881</v>
      </c>
      <c r="I3046" s="69">
        <v>44228</v>
      </c>
      <c r="J3046" s="70" t="s">
        <v>175</v>
      </c>
      <c r="K3046" s="1" t="s">
        <v>6319</v>
      </c>
      <c r="L3046" s="1" t="s">
        <v>55</v>
      </c>
      <c r="M3046" s="1" t="s">
        <v>7754</v>
      </c>
      <c r="N3046" s="1" t="s">
        <v>137</v>
      </c>
      <c r="O3046" s="2" t="s">
        <v>822</v>
      </c>
      <c r="P3046" s="2" t="s">
        <v>32</v>
      </c>
      <c r="Q3046" s="2" t="s">
        <v>32</v>
      </c>
      <c r="R3046" s="2" t="s">
        <v>32</v>
      </c>
      <c r="S3046" s="2" t="s">
        <v>32</v>
      </c>
      <c r="T3046" s="1" t="s">
        <v>32</v>
      </c>
      <c r="U3046" s="1" t="s">
        <v>32</v>
      </c>
      <c r="V3046" s="1" t="s">
        <v>32</v>
      </c>
      <c r="W3046" s="1" t="s">
        <v>32</v>
      </c>
    </row>
    <row r="3047" spans="1:23">
      <c r="A3047" s="29" t="str">
        <f>+IF(B3047="N","",IF(COUNTIF(B:B,B3047)&gt;1,COUNTIF(B$3:B3047,B3047),""))</f>
        <v/>
      </c>
      <c r="B3047" s="2" t="str">
        <f>+IF(H3047='Export Demurrage Detention'!$C$2,"Y","N")</f>
        <v>N</v>
      </c>
      <c r="D3047" s="1" t="s">
        <v>173</v>
      </c>
      <c r="G3047" s="1" t="s">
        <v>22</v>
      </c>
      <c r="H3047" s="1" t="s">
        <v>2881</v>
      </c>
      <c r="I3047" s="69">
        <v>44228</v>
      </c>
      <c r="J3047" s="70" t="s">
        <v>175</v>
      </c>
      <c r="K3047" s="1" t="s">
        <v>6319</v>
      </c>
      <c r="L3047" s="1" t="s">
        <v>55</v>
      </c>
      <c r="M3047" s="1" t="s">
        <v>7755</v>
      </c>
      <c r="N3047" s="1" t="s">
        <v>137</v>
      </c>
      <c r="O3047" s="2" t="s">
        <v>822</v>
      </c>
      <c r="P3047" s="2" t="s">
        <v>32</v>
      </c>
      <c r="Q3047" s="2" t="s">
        <v>32</v>
      </c>
      <c r="R3047" s="2" t="s">
        <v>32</v>
      </c>
      <c r="S3047" s="2" t="s">
        <v>32</v>
      </c>
      <c r="T3047" s="1" t="s">
        <v>32</v>
      </c>
      <c r="U3047" s="1" t="s">
        <v>32</v>
      </c>
      <c r="V3047" s="1" t="s">
        <v>32</v>
      </c>
      <c r="W3047" s="1" t="s">
        <v>32</v>
      </c>
    </row>
    <row r="3048" spans="1:23">
      <c r="A3048" s="29" t="str">
        <f>+IF(B3048="N","",IF(COUNTIF(B:B,B3048)&gt;1,COUNTIF(B$3:B3048,B3048),""))</f>
        <v/>
      </c>
      <c r="B3048" s="2" t="str">
        <f>+IF(H3048='Export Demurrage Detention'!$C$2,"Y","N")</f>
        <v>N</v>
      </c>
      <c r="D3048" s="1" t="s">
        <v>173</v>
      </c>
      <c r="G3048" s="1" t="s">
        <v>22</v>
      </c>
      <c r="H3048" s="1" t="s">
        <v>2881</v>
      </c>
      <c r="I3048" s="69">
        <v>44228</v>
      </c>
      <c r="J3048" s="70" t="s">
        <v>175</v>
      </c>
      <c r="K3048" s="1" t="s">
        <v>6319</v>
      </c>
      <c r="L3048" s="1" t="s">
        <v>55</v>
      </c>
      <c r="M3048" s="1" t="s">
        <v>7756</v>
      </c>
      <c r="N3048" s="1" t="s">
        <v>137</v>
      </c>
      <c r="O3048" s="2" t="s">
        <v>822</v>
      </c>
      <c r="P3048" s="2" t="s">
        <v>32</v>
      </c>
      <c r="Q3048" s="2" t="s">
        <v>32</v>
      </c>
      <c r="R3048" s="2" t="s">
        <v>32</v>
      </c>
      <c r="S3048" s="2" t="s">
        <v>32</v>
      </c>
      <c r="T3048" s="1" t="s">
        <v>32</v>
      </c>
      <c r="U3048" s="1" t="s">
        <v>32</v>
      </c>
      <c r="V3048" s="1" t="s">
        <v>32</v>
      </c>
      <c r="W3048" s="1" t="s">
        <v>32</v>
      </c>
    </row>
    <row r="3049" spans="1:23">
      <c r="A3049" s="29" t="str">
        <f>+IF(B3049="N","",IF(COUNTIF(B:B,B3049)&gt;1,COUNTIF(B$3:B3049,B3049),""))</f>
        <v/>
      </c>
      <c r="B3049" s="2" t="str">
        <f>+IF(H3049='Export Demurrage Detention'!$C$2,"Y","N")</f>
        <v>N</v>
      </c>
      <c r="D3049" s="1" t="s">
        <v>173</v>
      </c>
      <c r="G3049" s="1" t="s">
        <v>22</v>
      </c>
      <c r="H3049" s="1" t="s">
        <v>2881</v>
      </c>
      <c r="I3049" s="69">
        <v>44228</v>
      </c>
      <c r="J3049" s="70" t="s">
        <v>175</v>
      </c>
      <c r="K3049" s="1" t="s">
        <v>6319</v>
      </c>
      <c r="L3049" s="1" t="s">
        <v>55</v>
      </c>
      <c r="M3049" s="1" t="s">
        <v>7757</v>
      </c>
      <c r="N3049" s="1" t="s">
        <v>137</v>
      </c>
      <c r="O3049" s="2" t="s">
        <v>822</v>
      </c>
      <c r="P3049" s="2" t="s">
        <v>32</v>
      </c>
      <c r="Q3049" s="2" t="s">
        <v>32</v>
      </c>
      <c r="R3049" s="2" t="s">
        <v>32</v>
      </c>
      <c r="S3049" s="2" t="s">
        <v>32</v>
      </c>
      <c r="T3049" s="1" t="s">
        <v>32</v>
      </c>
      <c r="U3049" s="1" t="s">
        <v>32</v>
      </c>
      <c r="V3049" s="1" t="s">
        <v>32</v>
      </c>
      <c r="W3049" s="1" t="s">
        <v>32</v>
      </c>
    </row>
    <row r="3050" spans="1:23">
      <c r="A3050" s="29" t="str">
        <f>+IF(B3050="N","",IF(COUNTIF(B:B,B3050)&gt;1,COUNTIF(B$3:B3050,B3050),""))</f>
        <v/>
      </c>
      <c r="B3050" s="2" t="str">
        <f>+IF(H3050='Export Demurrage Detention'!$C$2,"Y","N")</f>
        <v>N</v>
      </c>
      <c r="D3050" s="1" t="s">
        <v>173</v>
      </c>
      <c r="G3050" s="1" t="s">
        <v>22</v>
      </c>
      <c r="H3050" s="1" t="s">
        <v>2881</v>
      </c>
      <c r="I3050" s="69">
        <v>44228</v>
      </c>
      <c r="J3050" s="70" t="s">
        <v>175</v>
      </c>
      <c r="K3050" s="1" t="s">
        <v>6319</v>
      </c>
      <c r="L3050" s="1" t="s">
        <v>55</v>
      </c>
      <c r="M3050" s="1" t="s">
        <v>7758</v>
      </c>
      <c r="N3050" s="1" t="s">
        <v>137</v>
      </c>
      <c r="O3050" s="2" t="s">
        <v>822</v>
      </c>
      <c r="P3050" s="2" t="s">
        <v>32</v>
      </c>
      <c r="Q3050" s="2" t="s">
        <v>32</v>
      </c>
      <c r="R3050" s="2" t="s">
        <v>32</v>
      </c>
      <c r="S3050" s="2" t="s">
        <v>32</v>
      </c>
      <c r="T3050" s="1" t="s">
        <v>32</v>
      </c>
      <c r="U3050" s="1" t="s">
        <v>32</v>
      </c>
      <c r="V3050" s="1" t="s">
        <v>32</v>
      </c>
      <c r="W3050" s="1" t="s">
        <v>32</v>
      </c>
    </row>
    <row r="3051" spans="1:23">
      <c r="A3051" s="29" t="str">
        <f>+IF(B3051="N","",IF(COUNTIF(B:B,B3051)&gt;1,COUNTIF(B$3:B3051,B3051),""))</f>
        <v/>
      </c>
      <c r="B3051" s="2" t="str">
        <f>+IF(H3051='Export Demurrage Detention'!$C$2,"Y","N")</f>
        <v>N</v>
      </c>
      <c r="D3051" s="1" t="s">
        <v>173</v>
      </c>
      <c r="G3051" s="1" t="s">
        <v>22</v>
      </c>
      <c r="H3051" s="1" t="s">
        <v>2881</v>
      </c>
      <c r="I3051" s="69">
        <v>44228</v>
      </c>
      <c r="J3051" s="70" t="s">
        <v>175</v>
      </c>
      <c r="K3051" s="1" t="s">
        <v>6319</v>
      </c>
      <c r="L3051" s="1" t="s">
        <v>55</v>
      </c>
      <c r="M3051" s="1" t="s">
        <v>7759</v>
      </c>
      <c r="N3051" s="1" t="s">
        <v>137</v>
      </c>
      <c r="O3051" s="2" t="s">
        <v>822</v>
      </c>
      <c r="P3051" s="2" t="s">
        <v>32</v>
      </c>
      <c r="Q3051" s="2" t="s">
        <v>32</v>
      </c>
      <c r="R3051" s="2" t="s">
        <v>32</v>
      </c>
      <c r="S3051" s="2" t="s">
        <v>32</v>
      </c>
      <c r="T3051" s="1" t="s">
        <v>32</v>
      </c>
      <c r="U3051" s="1" t="s">
        <v>32</v>
      </c>
      <c r="V3051" s="1" t="s">
        <v>32</v>
      </c>
      <c r="W3051" s="1" t="s">
        <v>32</v>
      </c>
    </row>
    <row r="3052" spans="1:23">
      <c r="A3052" s="29" t="str">
        <f>+IF(B3052="N","",IF(COUNTIF(B:B,B3052)&gt;1,COUNTIF(B$3:B3052,B3052),""))</f>
        <v/>
      </c>
      <c r="B3052" s="2" t="str">
        <f>+IF(H3052='Export Demurrage Detention'!$C$2,"Y","N")</f>
        <v>N</v>
      </c>
      <c r="D3052" s="1" t="s">
        <v>173</v>
      </c>
      <c r="G3052" s="1" t="s">
        <v>22</v>
      </c>
      <c r="H3052" s="1" t="s">
        <v>2881</v>
      </c>
      <c r="I3052" s="69">
        <v>44228</v>
      </c>
      <c r="J3052" s="70" t="s">
        <v>175</v>
      </c>
      <c r="K3052" s="1" t="s">
        <v>6319</v>
      </c>
      <c r="L3052" s="1" t="s">
        <v>55</v>
      </c>
      <c r="M3052" s="1" t="s">
        <v>7760</v>
      </c>
      <c r="N3052" s="1" t="s">
        <v>137</v>
      </c>
      <c r="O3052" s="2" t="s">
        <v>822</v>
      </c>
      <c r="P3052" s="2" t="s">
        <v>32</v>
      </c>
      <c r="Q3052" s="2" t="s">
        <v>32</v>
      </c>
      <c r="R3052" s="2" t="s">
        <v>32</v>
      </c>
      <c r="S3052" s="2" t="s">
        <v>32</v>
      </c>
      <c r="T3052" s="1" t="s">
        <v>32</v>
      </c>
      <c r="U3052" s="1" t="s">
        <v>32</v>
      </c>
      <c r="V3052" s="1" t="s">
        <v>32</v>
      </c>
      <c r="W3052" s="1" t="s">
        <v>32</v>
      </c>
    </row>
    <row r="3053" spans="1:23">
      <c r="A3053" s="29" t="str">
        <f>+IF(B3053="N","",IF(COUNTIF(B:B,B3053)&gt;1,COUNTIF(B$3:B3053,B3053),""))</f>
        <v/>
      </c>
      <c r="B3053" s="2" t="str">
        <f>+IF(H3053='Export Demurrage Detention'!$C$2,"Y","N")</f>
        <v>N</v>
      </c>
      <c r="D3053" s="1" t="s">
        <v>173</v>
      </c>
      <c r="G3053" s="1" t="s">
        <v>22</v>
      </c>
      <c r="H3053" s="1" t="s">
        <v>2881</v>
      </c>
      <c r="I3053" s="69">
        <v>44228</v>
      </c>
      <c r="J3053" s="70" t="s">
        <v>175</v>
      </c>
      <c r="K3053" s="1" t="s">
        <v>6319</v>
      </c>
      <c r="L3053" s="1" t="s">
        <v>55</v>
      </c>
      <c r="M3053" s="1" t="s">
        <v>7761</v>
      </c>
      <c r="N3053" s="1" t="s">
        <v>137</v>
      </c>
      <c r="O3053" s="2" t="s">
        <v>822</v>
      </c>
      <c r="P3053" s="2" t="s">
        <v>32</v>
      </c>
      <c r="Q3053" s="2" t="s">
        <v>32</v>
      </c>
      <c r="R3053" s="2" t="s">
        <v>32</v>
      </c>
      <c r="S3053" s="2" t="s">
        <v>32</v>
      </c>
      <c r="T3053" s="1" t="s">
        <v>32</v>
      </c>
      <c r="U3053" s="1" t="s">
        <v>32</v>
      </c>
      <c r="V3053" s="1" t="s">
        <v>32</v>
      </c>
      <c r="W3053" s="1" t="s">
        <v>32</v>
      </c>
    </row>
    <row r="3054" spans="1:23">
      <c r="A3054" s="29" t="str">
        <f>+IF(B3054="N","",IF(COUNTIF(B:B,B3054)&gt;1,COUNTIF(B$3:B3054,B3054),""))</f>
        <v/>
      </c>
      <c r="B3054" s="2" t="str">
        <f>+IF(H3054='Export Demurrage Detention'!$C$2,"Y","N")</f>
        <v>N</v>
      </c>
      <c r="D3054" s="1" t="s">
        <v>173</v>
      </c>
      <c r="G3054" s="1" t="s">
        <v>22</v>
      </c>
      <c r="H3054" s="1" t="s">
        <v>2881</v>
      </c>
      <c r="I3054" s="69">
        <v>44228</v>
      </c>
      <c r="J3054" s="70" t="s">
        <v>175</v>
      </c>
      <c r="K3054" s="1" t="s">
        <v>6319</v>
      </c>
      <c r="L3054" s="1" t="s">
        <v>55</v>
      </c>
      <c r="M3054" s="1" t="s">
        <v>7762</v>
      </c>
      <c r="N3054" s="1" t="s">
        <v>137</v>
      </c>
      <c r="O3054" s="2" t="s">
        <v>822</v>
      </c>
      <c r="P3054" s="2" t="s">
        <v>32</v>
      </c>
      <c r="Q3054" s="2" t="s">
        <v>32</v>
      </c>
      <c r="R3054" s="2" t="s">
        <v>32</v>
      </c>
      <c r="S3054" s="2" t="s">
        <v>32</v>
      </c>
      <c r="T3054" s="1" t="s">
        <v>32</v>
      </c>
      <c r="U3054" s="1" t="s">
        <v>32</v>
      </c>
      <c r="V3054" s="1" t="s">
        <v>32</v>
      </c>
      <c r="W3054" s="1" t="s">
        <v>32</v>
      </c>
    </row>
    <row r="3055" spans="1:23">
      <c r="A3055" s="29" t="str">
        <f>+IF(B3055="N","",IF(COUNTIF(B:B,B3055)&gt;1,COUNTIF(B$3:B3055,B3055),""))</f>
        <v/>
      </c>
      <c r="B3055" s="2" t="str">
        <f>+IF(H3055='Export Demurrage Detention'!$C$2,"Y","N")</f>
        <v>N</v>
      </c>
      <c r="D3055" s="1" t="s">
        <v>173</v>
      </c>
      <c r="G3055" s="1" t="s">
        <v>22</v>
      </c>
      <c r="H3055" s="1" t="s">
        <v>2881</v>
      </c>
      <c r="I3055" s="69">
        <v>44228</v>
      </c>
      <c r="J3055" s="70" t="s">
        <v>175</v>
      </c>
      <c r="K3055" s="1" t="s">
        <v>6319</v>
      </c>
      <c r="L3055" s="1" t="s">
        <v>55</v>
      </c>
      <c r="M3055" s="1" t="s">
        <v>7763</v>
      </c>
      <c r="N3055" s="1" t="s">
        <v>137</v>
      </c>
      <c r="O3055" s="2" t="s">
        <v>822</v>
      </c>
      <c r="P3055" s="2" t="s">
        <v>32</v>
      </c>
      <c r="Q3055" s="2" t="s">
        <v>32</v>
      </c>
      <c r="R3055" s="2" t="s">
        <v>32</v>
      </c>
      <c r="S3055" s="2" t="s">
        <v>32</v>
      </c>
      <c r="T3055" s="1" t="s">
        <v>32</v>
      </c>
      <c r="U3055" s="1" t="s">
        <v>32</v>
      </c>
      <c r="V3055" s="1" t="s">
        <v>32</v>
      </c>
      <c r="W3055" s="1" t="s">
        <v>32</v>
      </c>
    </row>
    <row r="3056" spans="1:23">
      <c r="A3056" s="29" t="str">
        <f>+IF(B3056="N","",IF(COUNTIF(B:B,B3056)&gt;1,COUNTIF(B$3:B3056,B3056),""))</f>
        <v/>
      </c>
      <c r="B3056" s="2" t="str">
        <f>+IF(H3056='Export Demurrage Detention'!$C$2,"Y","N")</f>
        <v>N</v>
      </c>
      <c r="D3056" s="1" t="s">
        <v>173</v>
      </c>
      <c r="G3056" s="1" t="s">
        <v>22</v>
      </c>
      <c r="H3056" s="1" t="s">
        <v>2881</v>
      </c>
      <c r="I3056" s="69">
        <v>44228</v>
      </c>
      <c r="J3056" s="70" t="s">
        <v>175</v>
      </c>
      <c r="K3056" s="1" t="s">
        <v>6319</v>
      </c>
      <c r="L3056" s="1" t="s">
        <v>55</v>
      </c>
      <c r="M3056" s="1" t="s">
        <v>7764</v>
      </c>
      <c r="N3056" s="1" t="s">
        <v>137</v>
      </c>
      <c r="O3056" s="2" t="s">
        <v>822</v>
      </c>
      <c r="P3056" s="2" t="s">
        <v>32</v>
      </c>
      <c r="Q3056" s="2" t="s">
        <v>32</v>
      </c>
      <c r="R3056" s="2" t="s">
        <v>32</v>
      </c>
      <c r="S3056" s="2" t="s">
        <v>32</v>
      </c>
      <c r="T3056" s="1" t="s">
        <v>32</v>
      </c>
      <c r="U3056" s="1" t="s">
        <v>32</v>
      </c>
      <c r="V3056" s="1" t="s">
        <v>32</v>
      </c>
      <c r="W3056" s="1" t="s">
        <v>32</v>
      </c>
    </row>
    <row r="3057" spans="1:23">
      <c r="A3057" s="29" t="str">
        <f>+IF(B3057="N","",IF(COUNTIF(B:B,B3057)&gt;1,COUNTIF(B$3:B3057,B3057),""))</f>
        <v/>
      </c>
      <c r="B3057" s="2" t="str">
        <f>+IF(H3057='Export Demurrage Detention'!$C$2,"Y","N")</f>
        <v>N</v>
      </c>
      <c r="D3057" s="1" t="s">
        <v>173</v>
      </c>
      <c r="G3057" s="1" t="s">
        <v>22</v>
      </c>
      <c r="H3057" s="1" t="s">
        <v>2881</v>
      </c>
      <c r="I3057" s="69">
        <v>44228</v>
      </c>
      <c r="J3057" s="70" t="s">
        <v>175</v>
      </c>
      <c r="K3057" s="1" t="s">
        <v>6319</v>
      </c>
      <c r="L3057" s="1" t="s">
        <v>55</v>
      </c>
      <c r="M3057" s="1" t="s">
        <v>7765</v>
      </c>
      <c r="N3057" s="1" t="s">
        <v>137</v>
      </c>
      <c r="O3057" s="2" t="s">
        <v>822</v>
      </c>
      <c r="P3057" s="2" t="s">
        <v>32</v>
      </c>
      <c r="Q3057" s="2" t="s">
        <v>32</v>
      </c>
      <c r="R3057" s="2" t="s">
        <v>32</v>
      </c>
      <c r="S3057" s="2" t="s">
        <v>32</v>
      </c>
      <c r="T3057" s="1" t="s">
        <v>32</v>
      </c>
      <c r="U3057" s="1" t="s">
        <v>32</v>
      </c>
      <c r="V3057" s="1" t="s">
        <v>32</v>
      </c>
      <c r="W3057" s="1" t="s">
        <v>32</v>
      </c>
    </row>
    <row r="3058" spans="1:23">
      <c r="A3058" s="29" t="str">
        <f>+IF(B3058="N","",IF(COUNTIF(B:B,B3058)&gt;1,COUNTIF(B$3:B3058,B3058),""))</f>
        <v/>
      </c>
      <c r="B3058" s="2" t="str">
        <f>+IF(H3058='Export Demurrage Detention'!$C$2,"Y","N")</f>
        <v>N</v>
      </c>
      <c r="D3058" s="1" t="s">
        <v>173</v>
      </c>
      <c r="G3058" s="1" t="s">
        <v>22</v>
      </c>
      <c r="H3058" s="1" t="s">
        <v>2881</v>
      </c>
      <c r="I3058" s="69">
        <v>44228</v>
      </c>
      <c r="J3058" s="70" t="s">
        <v>175</v>
      </c>
      <c r="K3058" s="1" t="s">
        <v>6319</v>
      </c>
      <c r="L3058" s="1" t="s">
        <v>55</v>
      </c>
      <c r="M3058" s="1" t="s">
        <v>7766</v>
      </c>
      <c r="N3058" s="1" t="s">
        <v>137</v>
      </c>
      <c r="O3058" s="2" t="s">
        <v>822</v>
      </c>
      <c r="P3058" s="2" t="s">
        <v>32</v>
      </c>
      <c r="Q3058" s="2" t="s">
        <v>32</v>
      </c>
      <c r="R3058" s="2" t="s">
        <v>32</v>
      </c>
      <c r="S3058" s="2" t="s">
        <v>32</v>
      </c>
      <c r="T3058" s="1" t="s">
        <v>32</v>
      </c>
      <c r="U3058" s="1" t="s">
        <v>32</v>
      </c>
      <c r="V3058" s="1" t="s">
        <v>32</v>
      </c>
      <c r="W3058" s="1" t="s">
        <v>32</v>
      </c>
    </row>
    <row r="3059" spans="1:23">
      <c r="A3059" s="29" t="str">
        <f>+IF(B3059="N","",IF(COUNTIF(B:B,B3059)&gt;1,COUNTIF(B$3:B3059,B3059),""))</f>
        <v/>
      </c>
      <c r="B3059" s="2" t="str">
        <f>+IF(H3059='Export Demurrage Detention'!$C$2,"Y","N")</f>
        <v>N</v>
      </c>
      <c r="D3059" s="1" t="s">
        <v>173</v>
      </c>
      <c r="G3059" s="1" t="s">
        <v>22</v>
      </c>
      <c r="H3059" s="1" t="s">
        <v>2881</v>
      </c>
      <c r="I3059" s="69">
        <v>44228</v>
      </c>
      <c r="J3059" s="70" t="s">
        <v>175</v>
      </c>
      <c r="K3059" s="1" t="s">
        <v>6319</v>
      </c>
      <c r="L3059" s="1" t="s">
        <v>55</v>
      </c>
      <c r="M3059" s="1" t="s">
        <v>7767</v>
      </c>
      <c r="N3059" s="1" t="s">
        <v>137</v>
      </c>
      <c r="O3059" s="2" t="s">
        <v>822</v>
      </c>
      <c r="P3059" s="2" t="s">
        <v>32</v>
      </c>
      <c r="Q3059" s="2" t="s">
        <v>32</v>
      </c>
      <c r="R3059" s="2" t="s">
        <v>32</v>
      </c>
      <c r="S3059" s="2" t="s">
        <v>32</v>
      </c>
      <c r="T3059" s="1" t="s">
        <v>32</v>
      </c>
      <c r="U3059" s="1" t="s">
        <v>32</v>
      </c>
      <c r="V3059" s="1" t="s">
        <v>32</v>
      </c>
      <c r="W3059" s="1" t="s">
        <v>32</v>
      </c>
    </row>
    <row r="3060" spans="1:23">
      <c r="A3060" s="29" t="str">
        <f>+IF(B3060="N","",IF(COUNTIF(B:B,B3060)&gt;1,COUNTIF(B$3:B3060,B3060),""))</f>
        <v/>
      </c>
      <c r="B3060" s="2" t="str">
        <f>+IF(H3060='Export Demurrage Detention'!$C$2,"Y","N")</f>
        <v>N</v>
      </c>
      <c r="D3060" s="1" t="s">
        <v>173</v>
      </c>
      <c r="G3060" s="1" t="s">
        <v>22</v>
      </c>
      <c r="H3060" s="1" t="s">
        <v>2881</v>
      </c>
      <c r="I3060" s="69">
        <v>44228</v>
      </c>
      <c r="J3060" s="70" t="s">
        <v>175</v>
      </c>
      <c r="K3060" s="1" t="s">
        <v>6319</v>
      </c>
      <c r="L3060" s="1" t="s">
        <v>55</v>
      </c>
      <c r="M3060" s="1" t="s">
        <v>7768</v>
      </c>
      <c r="N3060" s="1" t="s">
        <v>137</v>
      </c>
      <c r="O3060" s="2" t="s">
        <v>822</v>
      </c>
      <c r="P3060" s="2" t="s">
        <v>32</v>
      </c>
      <c r="Q3060" s="2" t="s">
        <v>32</v>
      </c>
      <c r="R3060" s="2" t="s">
        <v>32</v>
      </c>
      <c r="S3060" s="2" t="s">
        <v>32</v>
      </c>
      <c r="T3060" s="1" t="s">
        <v>32</v>
      </c>
      <c r="U3060" s="1" t="s">
        <v>32</v>
      </c>
      <c r="V3060" s="1" t="s">
        <v>32</v>
      </c>
      <c r="W3060" s="1" t="s">
        <v>32</v>
      </c>
    </row>
    <row r="3061" spans="1:23">
      <c r="A3061" s="29" t="str">
        <f>+IF(B3061="N","",IF(COUNTIF(B:B,B3061)&gt;1,COUNTIF(B$3:B3061,B3061),""))</f>
        <v/>
      </c>
      <c r="B3061" s="2" t="str">
        <f>+IF(H3061='Export Demurrage Detention'!$C$2,"Y","N")</f>
        <v>N</v>
      </c>
      <c r="D3061" s="1" t="s">
        <v>173</v>
      </c>
      <c r="G3061" s="1" t="s">
        <v>22</v>
      </c>
      <c r="H3061" s="1" t="s">
        <v>2881</v>
      </c>
      <c r="I3061" s="69">
        <v>44228</v>
      </c>
      <c r="J3061" s="70" t="s">
        <v>175</v>
      </c>
      <c r="K3061" s="1" t="s">
        <v>6319</v>
      </c>
      <c r="L3061" s="1" t="s">
        <v>55</v>
      </c>
      <c r="M3061" s="1" t="s">
        <v>7769</v>
      </c>
      <c r="N3061" s="1" t="s">
        <v>137</v>
      </c>
      <c r="O3061" s="2" t="s">
        <v>822</v>
      </c>
      <c r="P3061" s="2" t="s">
        <v>32</v>
      </c>
      <c r="Q3061" s="2" t="s">
        <v>32</v>
      </c>
      <c r="R3061" s="2" t="s">
        <v>32</v>
      </c>
      <c r="S3061" s="2" t="s">
        <v>32</v>
      </c>
      <c r="T3061" s="1" t="s">
        <v>32</v>
      </c>
      <c r="U3061" s="1" t="s">
        <v>32</v>
      </c>
      <c r="V3061" s="1" t="s">
        <v>32</v>
      </c>
      <c r="W3061" s="1" t="s">
        <v>32</v>
      </c>
    </row>
    <row r="3062" spans="1:23">
      <c r="A3062" s="29" t="str">
        <f>+IF(B3062="N","",IF(COUNTIF(B:B,B3062)&gt;1,COUNTIF(B$3:B3062,B3062),""))</f>
        <v/>
      </c>
      <c r="B3062" s="2" t="str">
        <f>+IF(H3062='Export Demurrage Detention'!$C$2,"Y","N")</f>
        <v>N</v>
      </c>
      <c r="D3062" s="1" t="s">
        <v>173</v>
      </c>
      <c r="G3062" s="1" t="s">
        <v>22</v>
      </c>
      <c r="H3062" s="1" t="s">
        <v>7635</v>
      </c>
      <c r="I3062" s="69">
        <v>44228</v>
      </c>
      <c r="J3062" s="70" t="s">
        <v>175</v>
      </c>
      <c r="K3062" s="1" t="s">
        <v>6319</v>
      </c>
      <c r="L3062" s="1" t="s">
        <v>55</v>
      </c>
      <c r="M3062" s="1" t="s">
        <v>7751</v>
      </c>
      <c r="N3062" s="1" t="s">
        <v>137</v>
      </c>
      <c r="O3062" s="2" t="s">
        <v>822</v>
      </c>
      <c r="P3062" s="2" t="s">
        <v>32</v>
      </c>
      <c r="Q3062" s="2" t="s">
        <v>32</v>
      </c>
      <c r="R3062" s="2" t="s">
        <v>32</v>
      </c>
      <c r="S3062" s="2" t="s">
        <v>32</v>
      </c>
      <c r="T3062" s="1" t="s">
        <v>32</v>
      </c>
      <c r="U3062" s="1" t="s">
        <v>32</v>
      </c>
      <c r="V3062" s="1" t="s">
        <v>32</v>
      </c>
      <c r="W3062" s="1" t="s">
        <v>32</v>
      </c>
    </row>
    <row r="3063" spans="1:23">
      <c r="A3063" s="29" t="str">
        <f>+IF(B3063="N","",IF(COUNTIF(B:B,B3063)&gt;1,COUNTIF(B$3:B3063,B3063),""))</f>
        <v/>
      </c>
      <c r="B3063" s="2" t="str">
        <f>+IF(H3063='Export Demurrage Detention'!$C$2,"Y","N")</f>
        <v>N</v>
      </c>
      <c r="D3063" s="1" t="s">
        <v>173</v>
      </c>
      <c r="G3063" s="1" t="s">
        <v>22</v>
      </c>
      <c r="H3063" s="1" t="s">
        <v>7635</v>
      </c>
      <c r="I3063" s="69">
        <v>44228</v>
      </c>
      <c r="J3063" s="70" t="s">
        <v>175</v>
      </c>
      <c r="K3063" s="1" t="s">
        <v>6319</v>
      </c>
      <c r="L3063" s="1" t="s">
        <v>55</v>
      </c>
      <c r="M3063" s="1" t="s">
        <v>7752</v>
      </c>
      <c r="N3063" s="1" t="s">
        <v>137</v>
      </c>
      <c r="O3063" s="2" t="s">
        <v>822</v>
      </c>
      <c r="P3063" s="2" t="s">
        <v>32</v>
      </c>
      <c r="Q3063" s="2" t="s">
        <v>32</v>
      </c>
      <c r="R3063" s="2" t="s">
        <v>32</v>
      </c>
      <c r="S3063" s="2" t="s">
        <v>32</v>
      </c>
      <c r="T3063" s="1" t="s">
        <v>32</v>
      </c>
      <c r="U3063" s="1" t="s">
        <v>32</v>
      </c>
      <c r="V3063" s="1" t="s">
        <v>32</v>
      </c>
      <c r="W3063" s="1" t="s">
        <v>32</v>
      </c>
    </row>
    <row r="3064" spans="1:23">
      <c r="A3064" s="29" t="str">
        <f>+IF(B3064="N","",IF(COUNTIF(B:B,B3064)&gt;1,COUNTIF(B$3:B3064,B3064),""))</f>
        <v/>
      </c>
      <c r="B3064" s="2" t="str">
        <f>+IF(H3064='Export Demurrage Detention'!$C$2,"Y","N")</f>
        <v>N</v>
      </c>
      <c r="D3064" s="1" t="s">
        <v>173</v>
      </c>
      <c r="G3064" s="1" t="s">
        <v>22</v>
      </c>
      <c r="H3064" s="1" t="s">
        <v>7635</v>
      </c>
      <c r="I3064" s="69">
        <v>44228</v>
      </c>
      <c r="J3064" s="70" t="s">
        <v>175</v>
      </c>
      <c r="K3064" s="1" t="s">
        <v>6319</v>
      </c>
      <c r="L3064" s="1" t="s">
        <v>55</v>
      </c>
      <c r="M3064" s="1" t="s">
        <v>7729</v>
      </c>
      <c r="N3064" s="1" t="s">
        <v>137</v>
      </c>
      <c r="O3064" s="2" t="s">
        <v>822</v>
      </c>
      <c r="P3064" s="2" t="s">
        <v>32</v>
      </c>
      <c r="Q3064" s="2" t="s">
        <v>32</v>
      </c>
      <c r="R3064" s="2" t="s">
        <v>32</v>
      </c>
      <c r="S3064" s="2" t="s">
        <v>32</v>
      </c>
      <c r="T3064" s="1" t="s">
        <v>32</v>
      </c>
      <c r="U3064" s="1" t="s">
        <v>32</v>
      </c>
      <c r="V3064" s="1" t="s">
        <v>32</v>
      </c>
      <c r="W3064" s="1" t="s">
        <v>32</v>
      </c>
    </row>
    <row r="3065" spans="1:23">
      <c r="A3065" s="29" t="str">
        <f>+IF(B3065="N","",IF(COUNTIF(B:B,B3065)&gt;1,COUNTIF(B$3:B3065,B3065),""))</f>
        <v/>
      </c>
      <c r="B3065" s="2" t="str">
        <f>+IF(H3065='Export Demurrage Detention'!$C$2,"Y","N")</f>
        <v>N</v>
      </c>
      <c r="D3065" s="1" t="s">
        <v>173</v>
      </c>
      <c r="G3065" s="1" t="s">
        <v>22</v>
      </c>
      <c r="H3065" s="1" t="s">
        <v>7635</v>
      </c>
      <c r="I3065" s="69">
        <v>44228</v>
      </c>
      <c r="J3065" s="70" t="s">
        <v>175</v>
      </c>
      <c r="K3065" s="1" t="s">
        <v>6319</v>
      </c>
      <c r="L3065" s="1" t="s">
        <v>55</v>
      </c>
      <c r="M3065" s="1" t="s">
        <v>7753</v>
      </c>
      <c r="N3065" s="1" t="s">
        <v>137</v>
      </c>
      <c r="O3065" s="2" t="s">
        <v>822</v>
      </c>
      <c r="P3065" s="2" t="s">
        <v>32</v>
      </c>
      <c r="Q3065" s="2" t="s">
        <v>32</v>
      </c>
      <c r="R3065" s="2" t="s">
        <v>32</v>
      </c>
      <c r="S3065" s="2" t="s">
        <v>32</v>
      </c>
      <c r="T3065" s="1" t="s">
        <v>32</v>
      </c>
      <c r="U3065" s="1" t="s">
        <v>32</v>
      </c>
      <c r="V3065" s="1" t="s">
        <v>32</v>
      </c>
      <c r="W3065" s="1" t="s">
        <v>32</v>
      </c>
    </row>
    <row r="3066" spans="1:23">
      <c r="A3066" s="29" t="str">
        <f>+IF(B3066="N","",IF(COUNTIF(B:B,B3066)&gt;1,COUNTIF(B$3:B3066,B3066),""))</f>
        <v/>
      </c>
      <c r="B3066" s="2" t="str">
        <f>+IF(H3066='Export Demurrage Detention'!$C$2,"Y","N")</f>
        <v>N</v>
      </c>
      <c r="D3066" s="1" t="s">
        <v>173</v>
      </c>
      <c r="G3066" s="1" t="s">
        <v>22</v>
      </c>
      <c r="H3066" s="1" t="s">
        <v>7635</v>
      </c>
      <c r="I3066" s="69">
        <v>44228</v>
      </c>
      <c r="J3066" s="70" t="s">
        <v>175</v>
      </c>
      <c r="K3066" s="1" t="s">
        <v>6319</v>
      </c>
      <c r="L3066" s="1" t="s">
        <v>55</v>
      </c>
      <c r="M3066" s="1" t="s">
        <v>7754</v>
      </c>
      <c r="N3066" s="1" t="s">
        <v>137</v>
      </c>
      <c r="O3066" s="2" t="s">
        <v>822</v>
      </c>
      <c r="P3066" s="2" t="s">
        <v>32</v>
      </c>
      <c r="Q3066" s="2" t="s">
        <v>32</v>
      </c>
      <c r="R3066" s="2" t="s">
        <v>32</v>
      </c>
      <c r="S3066" s="2" t="s">
        <v>32</v>
      </c>
      <c r="T3066" s="1" t="s">
        <v>32</v>
      </c>
      <c r="U3066" s="1" t="s">
        <v>32</v>
      </c>
      <c r="V3066" s="1" t="s">
        <v>32</v>
      </c>
      <c r="W3066" s="1" t="s">
        <v>32</v>
      </c>
    </row>
    <row r="3067" spans="1:23">
      <c r="A3067" s="29" t="str">
        <f>+IF(B3067="N","",IF(COUNTIF(B:B,B3067)&gt;1,COUNTIF(B$3:B3067,B3067),""))</f>
        <v/>
      </c>
      <c r="B3067" s="2" t="str">
        <f>+IF(H3067='Export Demurrage Detention'!$C$2,"Y","N")</f>
        <v>N</v>
      </c>
      <c r="D3067" s="1" t="s">
        <v>173</v>
      </c>
      <c r="G3067" s="1" t="s">
        <v>22</v>
      </c>
      <c r="H3067" s="1" t="s">
        <v>7635</v>
      </c>
      <c r="I3067" s="69">
        <v>44228</v>
      </c>
      <c r="J3067" s="70" t="s">
        <v>175</v>
      </c>
      <c r="K3067" s="1" t="s">
        <v>6319</v>
      </c>
      <c r="L3067" s="1" t="s">
        <v>55</v>
      </c>
      <c r="M3067" s="1" t="s">
        <v>7755</v>
      </c>
      <c r="N3067" s="1" t="s">
        <v>137</v>
      </c>
      <c r="O3067" s="2" t="s">
        <v>822</v>
      </c>
      <c r="P3067" s="2" t="s">
        <v>32</v>
      </c>
      <c r="Q3067" s="2" t="s">
        <v>32</v>
      </c>
      <c r="R3067" s="2" t="s">
        <v>32</v>
      </c>
      <c r="S3067" s="2" t="s">
        <v>32</v>
      </c>
      <c r="T3067" s="1" t="s">
        <v>32</v>
      </c>
      <c r="U3067" s="1" t="s">
        <v>32</v>
      </c>
      <c r="V3067" s="1" t="s">
        <v>32</v>
      </c>
      <c r="W3067" s="1" t="s">
        <v>32</v>
      </c>
    </row>
    <row r="3068" spans="1:23">
      <c r="A3068" s="29" t="str">
        <f>+IF(B3068="N","",IF(COUNTIF(B:B,B3068)&gt;1,COUNTIF(B$3:B3068,B3068),""))</f>
        <v/>
      </c>
      <c r="B3068" s="2" t="str">
        <f>+IF(H3068='Export Demurrage Detention'!$C$2,"Y","N")</f>
        <v>N</v>
      </c>
      <c r="D3068" s="1" t="s">
        <v>173</v>
      </c>
      <c r="G3068" s="1" t="s">
        <v>22</v>
      </c>
      <c r="H3068" s="1" t="s">
        <v>7635</v>
      </c>
      <c r="I3068" s="69">
        <v>44228</v>
      </c>
      <c r="J3068" s="70" t="s">
        <v>175</v>
      </c>
      <c r="K3068" s="1" t="s">
        <v>6319</v>
      </c>
      <c r="L3068" s="1" t="s">
        <v>55</v>
      </c>
      <c r="M3068" s="1" t="s">
        <v>7756</v>
      </c>
      <c r="N3068" s="1" t="s">
        <v>137</v>
      </c>
      <c r="O3068" s="2" t="s">
        <v>822</v>
      </c>
      <c r="P3068" s="2" t="s">
        <v>32</v>
      </c>
      <c r="Q3068" s="2" t="s">
        <v>32</v>
      </c>
      <c r="R3068" s="2" t="s">
        <v>32</v>
      </c>
      <c r="S3068" s="2" t="s">
        <v>32</v>
      </c>
      <c r="T3068" s="1" t="s">
        <v>32</v>
      </c>
      <c r="U3068" s="1" t="s">
        <v>32</v>
      </c>
      <c r="V3068" s="1" t="s">
        <v>32</v>
      </c>
      <c r="W3068" s="1" t="s">
        <v>32</v>
      </c>
    </row>
    <row r="3069" spans="1:23">
      <c r="A3069" s="29" t="str">
        <f>+IF(B3069="N","",IF(COUNTIF(B:B,B3069)&gt;1,COUNTIF(B$3:B3069,B3069),""))</f>
        <v/>
      </c>
      <c r="B3069" s="2" t="str">
        <f>+IF(H3069='Export Demurrage Detention'!$C$2,"Y","N")</f>
        <v>N</v>
      </c>
      <c r="D3069" s="1" t="s">
        <v>173</v>
      </c>
      <c r="G3069" s="1" t="s">
        <v>22</v>
      </c>
      <c r="H3069" s="1" t="s">
        <v>7635</v>
      </c>
      <c r="I3069" s="69">
        <v>44228</v>
      </c>
      <c r="J3069" s="70" t="s">
        <v>175</v>
      </c>
      <c r="K3069" s="1" t="s">
        <v>6319</v>
      </c>
      <c r="L3069" s="1" t="s">
        <v>55</v>
      </c>
      <c r="M3069" s="1" t="s">
        <v>7757</v>
      </c>
      <c r="N3069" s="1" t="s">
        <v>137</v>
      </c>
      <c r="O3069" s="2" t="s">
        <v>822</v>
      </c>
      <c r="P3069" s="2" t="s">
        <v>32</v>
      </c>
      <c r="Q3069" s="2" t="s">
        <v>32</v>
      </c>
      <c r="R3069" s="2" t="s">
        <v>32</v>
      </c>
      <c r="S3069" s="2" t="s">
        <v>32</v>
      </c>
      <c r="T3069" s="1" t="s">
        <v>32</v>
      </c>
      <c r="U3069" s="1" t="s">
        <v>32</v>
      </c>
      <c r="V3069" s="1" t="s">
        <v>32</v>
      </c>
      <c r="W3069" s="1" t="s">
        <v>32</v>
      </c>
    </row>
    <row r="3070" spans="1:23">
      <c r="A3070" s="29" t="str">
        <f>+IF(B3070="N","",IF(COUNTIF(B:B,B3070)&gt;1,COUNTIF(B$3:B3070,B3070),""))</f>
        <v/>
      </c>
      <c r="B3070" s="2" t="str">
        <f>+IF(H3070='Export Demurrage Detention'!$C$2,"Y","N")</f>
        <v>N</v>
      </c>
      <c r="D3070" s="1" t="s">
        <v>173</v>
      </c>
      <c r="G3070" s="1" t="s">
        <v>22</v>
      </c>
      <c r="H3070" s="1" t="s">
        <v>7635</v>
      </c>
      <c r="I3070" s="69">
        <v>44228</v>
      </c>
      <c r="J3070" s="70" t="s">
        <v>175</v>
      </c>
      <c r="K3070" s="1" t="s">
        <v>6319</v>
      </c>
      <c r="L3070" s="1" t="s">
        <v>55</v>
      </c>
      <c r="M3070" s="1" t="s">
        <v>7758</v>
      </c>
      <c r="N3070" s="1" t="s">
        <v>137</v>
      </c>
      <c r="O3070" s="2" t="s">
        <v>822</v>
      </c>
      <c r="P3070" s="2" t="s">
        <v>32</v>
      </c>
      <c r="Q3070" s="2" t="s">
        <v>32</v>
      </c>
      <c r="R3070" s="2" t="s">
        <v>32</v>
      </c>
      <c r="S3070" s="2" t="s">
        <v>32</v>
      </c>
      <c r="T3070" s="1" t="s">
        <v>32</v>
      </c>
      <c r="U3070" s="1" t="s">
        <v>32</v>
      </c>
      <c r="V3070" s="1" t="s">
        <v>32</v>
      </c>
      <c r="W3070" s="1" t="s">
        <v>32</v>
      </c>
    </row>
    <row r="3071" spans="1:23">
      <c r="A3071" s="29" t="str">
        <f>+IF(B3071="N","",IF(COUNTIF(B:B,B3071)&gt;1,COUNTIF(B$3:B3071,B3071),""))</f>
        <v/>
      </c>
      <c r="B3071" s="2" t="str">
        <f>+IF(H3071='Export Demurrage Detention'!$C$2,"Y","N")</f>
        <v>N</v>
      </c>
      <c r="D3071" s="1" t="s">
        <v>173</v>
      </c>
      <c r="G3071" s="1" t="s">
        <v>22</v>
      </c>
      <c r="H3071" s="1" t="s">
        <v>7635</v>
      </c>
      <c r="I3071" s="69">
        <v>44228</v>
      </c>
      <c r="J3071" s="70" t="s">
        <v>175</v>
      </c>
      <c r="K3071" s="1" t="s">
        <v>6319</v>
      </c>
      <c r="L3071" s="1" t="s">
        <v>55</v>
      </c>
      <c r="M3071" s="1" t="s">
        <v>7759</v>
      </c>
      <c r="N3071" s="1" t="s">
        <v>137</v>
      </c>
      <c r="O3071" s="2" t="s">
        <v>822</v>
      </c>
      <c r="P3071" s="2" t="s">
        <v>32</v>
      </c>
      <c r="Q3071" s="2" t="s">
        <v>32</v>
      </c>
      <c r="R3071" s="2" t="s">
        <v>32</v>
      </c>
      <c r="S3071" s="2" t="s">
        <v>32</v>
      </c>
      <c r="T3071" s="1" t="s">
        <v>32</v>
      </c>
      <c r="U3071" s="1" t="s">
        <v>32</v>
      </c>
      <c r="V3071" s="1" t="s">
        <v>32</v>
      </c>
      <c r="W3071" s="1" t="s">
        <v>32</v>
      </c>
    </row>
    <row r="3072" spans="1:23">
      <c r="A3072" s="29" t="str">
        <f>+IF(B3072="N","",IF(COUNTIF(B:B,B3072)&gt;1,COUNTIF(B$3:B3072,B3072),""))</f>
        <v/>
      </c>
      <c r="B3072" s="2" t="str">
        <f>+IF(H3072='Export Demurrage Detention'!$C$2,"Y","N")</f>
        <v>N</v>
      </c>
      <c r="D3072" s="1" t="s">
        <v>173</v>
      </c>
      <c r="G3072" s="1" t="s">
        <v>22</v>
      </c>
      <c r="H3072" s="1" t="s">
        <v>7635</v>
      </c>
      <c r="I3072" s="69">
        <v>44228</v>
      </c>
      <c r="J3072" s="70" t="s">
        <v>175</v>
      </c>
      <c r="K3072" s="1" t="s">
        <v>6319</v>
      </c>
      <c r="L3072" s="1" t="s">
        <v>55</v>
      </c>
      <c r="M3072" s="1" t="s">
        <v>7760</v>
      </c>
      <c r="N3072" s="1" t="s">
        <v>137</v>
      </c>
      <c r="O3072" s="2" t="s">
        <v>822</v>
      </c>
      <c r="P3072" s="2" t="s">
        <v>32</v>
      </c>
      <c r="Q3072" s="2" t="s">
        <v>32</v>
      </c>
      <c r="R3072" s="2" t="s">
        <v>32</v>
      </c>
      <c r="S3072" s="2" t="s">
        <v>32</v>
      </c>
      <c r="T3072" s="1" t="s">
        <v>32</v>
      </c>
      <c r="U3072" s="1" t="s">
        <v>32</v>
      </c>
      <c r="V3072" s="1" t="s">
        <v>32</v>
      </c>
      <c r="W3072" s="1" t="s">
        <v>32</v>
      </c>
    </row>
    <row r="3073" spans="1:23">
      <c r="A3073" s="29" t="str">
        <f>+IF(B3073="N","",IF(COUNTIF(B:B,B3073)&gt;1,COUNTIF(B$3:B3073,B3073),""))</f>
        <v/>
      </c>
      <c r="B3073" s="2" t="str">
        <f>+IF(H3073='Export Demurrage Detention'!$C$2,"Y","N")</f>
        <v>N</v>
      </c>
      <c r="D3073" s="1" t="s">
        <v>173</v>
      </c>
      <c r="G3073" s="1" t="s">
        <v>22</v>
      </c>
      <c r="H3073" s="1" t="s">
        <v>7635</v>
      </c>
      <c r="I3073" s="69">
        <v>44228</v>
      </c>
      <c r="J3073" s="70" t="s">
        <v>175</v>
      </c>
      <c r="K3073" s="1" t="s">
        <v>6319</v>
      </c>
      <c r="L3073" s="1" t="s">
        <v>55</v>
      </c>
      <c r="M3073" s="1" t="s">
        <v>7761</v>
      </c>
      <c r="N3073" s="1" t="s">
        <v>137</v>
      </c>
      <c r="O3073" s="2" t="s">
        <v>822</v>
      </c>
      <c r="P3073" s="2" t="s">
        <v>32</v>
      </c>
      <c r="Q3073" s="2" t="s">
        <v>32</v>
      </c>
      <c r="R3073" s="2" t="s">
        <v>32</v>
      </c>
      <c r="S3073" s="2" t="s">
        <v>32</v>
      </c>
      <c r="T3073" s="1" t="s">
        <v>32</v>
      </c>
      <c r="U3073" s="1" t="s">
        <v>32</v>
      </c>
      <c r="V3073" s="1" t="s">
        <v>32</v>
      </c>
      <c r="W3073" s="1" t="s">
        <v>32</v>
      </c>
    </row>
    <row r="3074" spans="1:23">
      <c r="A3074" s="29" t="str">
        <f>+IF(B3074="N","",IF(COUNTIF(B:B,B3074)&gt;1,COUNTIF(B$3:B3074,B3074),""))</f>
        <v/>
      </c>
      <c r="B3074" s="2" t="str">
        <f>+IF(H3074='Export Demurrage Detention'!$C$2,"Y","N")</f>
        <v>N</v>
      </c>
      <c r="D3074" s="1" t="s">
        <v>173</v>
      </c>
      <c r="G3074" s="1" t="s">
        <v>22</v>
      </c>
      <c r="H3074" s="1" t="s">
        <v>7635</v>
      </c>
      <c r="I3074" s="69">
        <v>44228</v>
      </c>
      <c r="J3074" s="70" t="s">
        <v>175</v>
      </c>
      <c r="K3074" s="1" t="s">
        <v>6319</v>
      </c>
      <c r="L3074" s="1" t="s">
        <v>55</v>
      </c>
      <c r="M3074" s="1" t="s">
        <v>7762</v>
      </c>
      <c r="N3074" s="1" t="s">
        <v>137</v>
      </c>
      <c r="O3074" s="2" t="s">
        <v>822</v>
      </c>
      <c r="P3074" s="2" t="s">
        <v>32</v>
      </c>
      <c r="Q3074" s="2" t="s">
        <v>32</v>
      </c>
      <c r="R3074" s="2" t="s">
        <v>32</v>
      </c>
      <c r="S3074" s="2" t="s">
        <v>32</v>
      </c>
      <c r="T3074" s="1" t="s">
        <v>32</v>
      </c>
      <c r="U3074" s="1" t="s">
        <v>32</v>
      </c>
      <c r="V3074" s="1" t="s">
        <v>32</v>
      </c>
      <c r="W3074" s="1" t="s">
        <v>32</v>
      </c>
    </row>
    <row r="3075" spans="1:23">
      <c r="A3075" s="29" t="str">
        <f>+IF(B3075="N","",IF(COUNTIF(B:B,B3075)&gt;1,COUNTIF(B$3:B3075,B3075),""))</f>
        <v/>
      </c>
      <c r="B3075" s="2" t="str">
        <f>+IF(H3075='Export Demurrage Detention'!$C$2,"Y","N")</f>
        <v>N</v>
      </c>
      <c r="D3075" s="1" t="s">
        <v>173</v>
      </c>
      <c r="G3075" s="1" t="s">
        <v>22</v>
      </c>
      <c r="H3075" s="1" t="s">
        <v>7635</v>
      </c>
      <c r="I3075" s="69">
        <v>44228</v>
      </c>
      <c r="J3075" s="70" t="s">
        <v>175</v>
      </c>
      <c r="K3075" s="1" t="s">
        <v>6319</v>
      </c>
      <c r="L3075" s="1" t="s">
        <v>55</v>
      </c>
      <c r="M3075" s="1" t="s">
        <v>7763</v>
      </c>
      <c r="N3075" s="1" t="s">
        <v>137</v>
      </c>
      <c r="O3075" s="2" t="s">
        <v>822</v>
      </c>
      <c r="P3075" s="2" t="s">
        <v>32</v>
      </c>
      <c r="Q3075" s="2" t="s">
        <v>32</v>
      </c>
      <c r="R3075" s="2" t="s">
        <v>32</v>
      </c>
      <c r="S3075" s="2" t="s">
        <v>32</v>
      </c>
      <c r="T3075" s="1" t="s">
        <v>32</v>
      </c>
      <c r="U3075" s="1" t="s">
        <v>32</v>
      </c>
      <c r="V3075" s="1" t="s">
        <v>32</v>
      </c>
      <c r="W3075" s="1" t="s">
        <v>32</v>
      </c>
    </row>
    <row r="3076" spans="1:23">
      <c r="A3076" s="29" t="str">
        <f>+IF(B3076="N","",IF(COUNTIF(B:B,B3076)&gt;1,COUNTIF(B$3:B3076,B3076),""))</f>
        <v/>
      </c>
      <c r="B3076" s="2" t="str">
        <f>+IF(H3076='Export Demurrage Detention'!$C$2,"Y","N")</f>
        <v>N</v>
      </c>
      <c r="D3076" s="1" t="s">
        <v>173</v>
      </c>
      <c r="G3076" s="1" t="s">
        <v>22</v>
      </c>
      <c r="H3076" s="1" t="s">
        <v>7635</v>
      </c>
      <c r="I3076" s="69">
        <v>44228</v>
      </c>
      <c r="J3076" s="70" t="s">
        <v>175</v>
      </c>
      <c r="K3076" s="1" t="s">
        <v>6319</v>
      </c>
      <c r="L3076" s="1" t="s">
        <v>55</v>
      </c>
      <c r="M3076" s="1" t="s">
        <v>7764</v>
      </c>
      <c r="N3076" s="1" t="s">
        <v>137</v>
      </c>
      <c r="O3076" s="2" t="s">
        <v>822</v>
      </c>
      <c r="P3076" s="2" t="s">
        <v>32</v>
      </c>
      <c r="Q3076" s="2" t="s">
        <v>32</v>
      </c>
      <c r="R3076" s="2" t="s">
        <v>32</v>
      </c>
      <c r="S3076" s="2" t="s">
        <v>32</v>
      </c>
      <c r="T3076" s="1" t="s">
        <v>32</v>
      </c>
      <c r="U3076" s="1" t="s">
        <v>32</v>
      </c>
      <c r="V3076" s="1" t="s">
        <v>32</v>
      </c>
      <c r="W3076" s="1" t="s">
        <v>32</v>
      </c>
    </row>
    <row r="3077" spans="1:23">
      <c r="A3077" s="29" t="str">
        <f>+IF(B3077="N","",IF(COUNTIF(B:B,B3077)&gt;1,COUNTIF(B$3:B3077,B3077),""))</f>
        <v/>
      </c>
      <c r="B3077" s="2" t="str">
        <f>+IF(H3077='Export Demurrage Detention'!$C$2,"Y","N")</f>
        <v>N</v>
      </c>
      <c r="D3077" s="1" t="s">
        <v>173</v>
      </c>
      <c r="G3077" s="1" t="s">
        <v>22</v>
      </c>
      <c r="H3077" s="1" t="s">
        <v>7635</v>
      </c>
      <c r="I3077" s="69">
        <v>44228</v>
      </c>
      <c r="J3077" s="70" t="s">
        <v>175</v>
      </c>
      <c r="K3077" s="1" t="s">
        <v>6319</v>
      </c>
      <c r="L3077" s="1" t="s">
        <v>55</v>
      </c>
      <c r="M3077" s="1" t="s">
        <v>7765</v>
      </c>
      <c r="N3077" s="1" t="s">
        <v>137</v>
      </c>
      <c r="O3077" s="2" t="s">
        <v>822</v>
      </c>
      <c r="P3077" s="2" t="s">
        <v>32</v>
      </c>
      <c r="Q3077" s="2" t="s">
        <v>32</v>
      </c>
      <c r="R3077" s="2" t="s">
        <v>32</v>
      </c>
      <c r="S3077" s="2" t="s">
        <v>32</v>
      </c>
      <c r="T3077" s="1" t="s">
        <v>32</v>
      </c>
      <c r="U3077" s="1" t="s">
        <v>32</v>
      </c>
      <c r="V3077" s="1" t="s">
        <v>32</v>
      </c>
      <c r="W3077" s="1" t="s">
        <v>32</v>
      </c>
    </row>
    <row r="3078" spans="1:23">
      <c r="A3078" s="29" t="str">
        <f>+IF(B3078="N","",IF(COUNTIF(B:B,B3078)&gt;1,COUNTIF(B$3:B3078,B3078),""))</f>
        <v/>
      </c>
      <c r="B3078" s="2" t="str">
        <f>+IF(H3078='Export Demurrage Detention'!$C$2,"Y","N")</f>
        <v>N</v>
      </c>
      <c r="D3078" s="1" t="s">
        <v>173</v>
      </c>
      <c r="G3078" s="1" t="s">
        <v>22</v>
      </c>
      <c r="H3078" s="1" t="s">
        <v>7635</v>
      </c>
      <c r="I3078" s="69">
        <v>44228</v>
      </c>
      <c r="J3078" s="70" t="s">
        <v>175</v>
      </c>
      <c r="K3078" s="1" t="s">
        <v>6319</v>
      </c>
      <c r="L3078" s="1" t="s">
        <v>55</v>
      </c>
      <c r="M3078" s="1" t="s">
        <v>7766</v>
      </c>
      <c r="N3078" s="1" t="s">
        <v>137</v>
      </c>
      <c r="O3078" s="2" t="s">
        <v>822</v>
      </c>
      <c r="P3078" s="2" t="s">
        <v>32</v>
      </c>
      <c r="Q3078" s="2" t="s">
        <v>32</v>
      </c>
      <c r="R3078" s="2" t="s">
        <v>32</v>
      </c>
      <c r="S3078" s="2" t="s">
        <v>32</v>
      </c>
      <c r="T3078" s="1" t="s">
        <v>32</v>
      </c>
      <c r="U3078" s="1" t="s">
        <v>32</v>
      </c>
      <c r="V3078" s="1" t="s">
        <v>32</v>
      </c>
      <c r="W3078" s="1" t="s">
        <v>32</v>
      </c>
    </row>
    <row r="3079" spans="1:23">
      <c r="A3079" s="29" t="str">
        <f>+IF(B3079="N","",IF(COUNTIF(B:B,B3079)&gt;1,COUNTIF(B$3:B3079,B3079),""))</f>
        <v/>
      </c>
      <c r="B3079" s="2" t="str">
        <f>+IF(H3079='Export Demurrage Detention'!$C$2,"Y","N")</f>
        <v>N</v>
      </c>
      <c r="D3079" s="1" t="s">
        <v>173</v>
      </c>
      <c r="G3079" s="1" t="s">
        <v>22</v>
      </c>
      <c r="H3079" s="1" t="s">
        <v>7635</v>
      </c>
      <c r="I3079" s="69">
        <v>44228</v>
      </c>
      <c r="J3079" s="70" t="s">
        <v>175</v>
      </c>
      <c r="K3079" s="1" t="s">
        <v>6319</v>
      </c>
      <c r="L3079" s="1" t="s">
        <v>55</v>
      </c>
      <c r="M3079" s="1" t="s">
        <v>7767</v>
      </c>
      <c r="N3079" s="1" t="s">
        <v>137</v>
      </c>
      <c r="O3079" s="2" t="s">
        <v>822</v>
      </c>
      <c r="P3079" s="2" t="s">
        <v>32</v>
      </c>
      <c r="Q3079" s="2" t="s">
        <v>32</v>
      </c>
      <c r="R3079" s="2" t="s">
        <v>32</v>
      </c>
      <c r="S3079" s="2" t="s">
        <v>32</v>
      </c>
      <c r="T3079" s="1" t="s">
        <v>32</v>
      </c>
      <c r="U3079" s="1" t="s">
        <v>32</v>
      </c>
      <c r="V3079" s="1" t="s">
        <v>32</v>
      </c>
      <c r="W3079" s="1" t="s">
        <v>32</v>
      </c>
    </row>
    <row r="3080" spans="1:23">
      <c r="A3080" s="29" t="str">
        <f>+IF(B3080="N","",IF(COUNTIF(B:B,B3080)&gt;1,COUNTIF(B$3:B3080,B3080),""))</f>
        <v/>
      </c>
      <c r="B3080" s="2" t="str">
        <f>+IF(H3080='Export Demurrage Detention'!$C$2,"Y","N")</f>
        <v>N</v>
      </c>
      <c r="D3080" s="1" t="s">
        <v>173</v>
      </c>
      <c r="G3080" s="1" t="s">
        <v>22</v>
      </c>
      <c r="H3080" s="1" t="s">
        <v>7635</v>
      </c>
      <c r="I3080" s="69">
        <v>44228</v>
      </c>
      <c r="J3080" s="70" t="s">
        <v>175</v>
      </c>
      <c r="K3080" s="1" t="s">
        <v>6319</v>
      </c>
      <c r="L3080" s="1" t="s">
        <v>55</v>
      </c>
      <c r="M3080" s="1" t="s">
        <v>7768</v>
      </c>
      <c r="N3080" s="1" t="s">
        <v>137</v>
      </c>
      <c r="O3080" s="2" t="s">
        <v>822</v>
      </c>
      <c r="P3080" s="2" t="s">
        <v>32</v>
      </c>
      <c r="Q3080" s="2" t="s">
        <v>32</v>
      </c>
      <c r="R3080" s="2" t="s">
        <v>32</v>
      </c>
      <c r="S3080" s="2" t="s">
        <v>32</v>
      </c>
      <c r="T3080" s="1" t="s">
        <v>32</v>
      </c>
      <c r="U3080" s="1" t="s">
        <v>32</v>
      </c>
      <c r="V3080" s="1" t="s">
        <v>32</v>
      </c>
      <c r="W3080" s="1" t="s">
        <v>32</v>
      </c>
    </row>
    <row r="3081" spans="1:23">
      <c r="A3081" s="29" t="str">
        <f>+IF(B3081="N","",IF(COUNTIF(B:B,B3081)&gt;1,COUNTIF(B$3:B3081,B3081),""))</f>
        <v/>
      </c>
      <c r="B3081" s="2" t="str">
        <f>+IF(H3081='Export Demurrage Detention'!$C$2,"Y","N")</f>
        <v>N</v>
      </c>
      <c r="D3081" s="1" t="s">
        <v>173</v>
      </c>
      <c r="G3081" s="1" t="s">
        <v>22</v>
      </c>
      <c r="H3081" s="1" t="s">
        <v>7635</v>
      </c>
      <c r="I3081" s="69">
        <v>44228</v>
      </c>
      <c r="J3081" s="70" t="s">
        <v>175</v>
      </c>
      <c r="K3081" s="1" t="s">
        <v>6319</v>
      </c>
      <c r="L3081" s="1" t="s">
        <v>55</v>
      </c>
      <c r="M3081" s="1" t="s">
        <v>7769</v>
      </c>
      <c r="N3081" s="1" t="s">
        <v>137</v>
      </c>
      <c r="O3081" s="2" t="s">
        <v>822</v>
      </c>
      <c r="P3081" s="2" t="s">
        <v>32</v>
      </c>
      <c r="Q3081" s="2" t="s">
        <v>32</v>
      </c>
      <c r="R3081" s="2" t="s">
        <v>32</v>
      </c>
      <c r="S3081" s="2" t="s">
        <v>32</v>
      </c>
      <c r="T3081" s="1" t="s">
        <v>32</v>
      </c>
      <c r="U3081" s="1" t="s">
        <v>32</v>
      </c>
      <c r="V3081" s="1" t="s">
        <v>32</v>
      </c>
      <c r="W3081" s="1" t="s">
        <v>32</v>
      </c>
    </row>
    <row r="3082" spans="1:23">
      <c r="A3082" s="29" t="str">
        <f>+IF(B3082="N","",IF(COUNTIF(B:B,B3082)&gt;1,COUNTIF(B$3:B3082,B3082),""))</f>
        <v/>
      </c>
      <c r="B3082" s="2" t="str">
        <f>+IF(H3082='Export Demurrage Detention'!$C$2,"Y","N")</f>
        <v>N</v>
      </c>
      <c r="D3082" s="1" t="s">
        <v>173</v>
      </c>
      <c r="G3082" s="1" t="s">
        <v>22</v>
      </c>
      <c r="H3082" s="1" t="s">
        <v>7636</v>
      </c>
      <c r="I3082" s="69">
        <v>44228</v>
      </c>
      <c r="J3082" s="70" t="s">
        <v>175</v>
      </c>
      <c r="K3082" s="1" t="s">
        <v>6319</v>
      </c>
      <c r="L3082" s="1" t="s">
        <v>55</v>
      </c>
      <c r="M3082" s="1" t="s">
        <v>7751</v>
      </c>
      <c r="N3082" s="1" t="s">
        <v>137</v>
      </c>
      <c r="O3082" s="2" t="s">
        <v>822</v>
      </c>
      <c r="P3082" s="2" t="s">
        <v>32</v>
      </c>
      <c r="Q3082" s="2" t="s">
        <v>32</v>
      </c>
      <c r="R3082" s="2" t="s">
        <v>32</v>
      </c>
      <c r="S3082" s="2" t="s">
        <v>32</v>
      </c>
      <c r="T3082" s="1" t="s">
        <v>32</v>
      </c>
      <c r="U3082" s="1" t="s">
        <v>32</v>
      </c>
      <c r="V3082" s="1" t="s">
        <v>32</v>
      </c>
      <c r="W3082" s="1" t="s">
        <v>32</v>
      </c>
    </row>
    <row r="3083" spans="1:23">
      <c r="A3083" s="29" t="str">
        <f>+IF(B3083="N","",IF(COUNTIF(B:B,B3083)&gt;1,COUNTIF(B$3:B3083,B3083),""))</f>
        <v/>
      </c>
      <c r="B3083" s="2" t="str">
        <f>+IF(H3083='Export Demurrage Detention'!$C$2,"Y","N")</f>
        <v>N</v>
      </c>
      <c r="D3083" s="1" t="s">
        <v>173</v>
      </c>
      <c r="G3083" s="1" t="s">
        <v>22</v>
      </c>
      <c r="H3083" s="1" t="s">
        <v>7636</v>
      </c>
      <c r="I3083" s="69">
        <v>44228</v>
      </c>
      <c r="J3083" s="70" t="s">
        <v>175</v>
      </c>
      <c r="K3083" s="1" t="s">
        <v>6319</v>
      </c>
      <c r="L3083" s="1" t="s">
        <v>55</v>
      </c>
      <c r="M3083" s="1" t="s">
        <v>7752</v>
      </c>
      <c r="N3083" s="1" t="s">
        <v>137</v>
      </c>
      <c r="O3083" s="2" t="s">
        <v>822</v>
      </c>
      <c r="P3083" s="2" t="s">
        <v>32</v>
      </c>
      <c r="Q3083" s="2" t="s">
        <v>32</v>
      </c>
      <c r="R3083" s="2" t="s">
        <v>32</v>
      </c>
      <c r="S3083" s="2" t="s">
        <v>32</v>
      </c>
      <c r="T3083" s="1" t="s">
        <v>32</v>
      </c>
      <c r="U3083" s="1" t="s">
        <v>32</v>
      </c>
      <c r="V3083" s="1" t="s">
        <v>32</v>
      </c>
      <c r="W3083" s="1" t="s">
        <v>32</v>
      </c>
    </row>
    <row r="3084" spans="1:23">
      <c r="A3084" s="29" t="str">
        <f>+IF(B3084="N","",IF(COUNTIF(B:B,B3084)&gt;1,COUNTIF(B$3:B3084,B3084),""))</f>
        <v/>
      </c>
      <c r="B3084" s="2" t="str">
        <f>+IF(H3084='Export Demurrage Detention'!$C$2,"Y","N")</f>
        <v>N</v>
      </c>
      <c r="D3084" s="1" t="s">
        <v>173</v>
      </c>
      <c r="G3084" s="1" t="s">
        <v>22</v>
      </c>
      <c r="H3084" s="1" t="s">
        <v>7636</v>
      </c>
      <c r="I3084" s="69">
        <v>44228</v>
      </c>
      <c r="J3084" s="70" t="s">
        <v>175</v>
      </c>
      <c r="K3084" s="1" t="s">
        <v>6319</v>
      </c>
      <c r="L3084" s="1" t="s">
        <v>55</v>
      </c>
      <c r="M3084" s="1" t="s">
        <v>7729</v>
      </c>
      <c r="N3084" s="1" t="s">
        <v>137</v>
      </c>
      <c r="O3084" s="2" t="s">
        <v>822</v>
      </c>
      <c r="P3084" s="2" t="s">
        <v>32</v>
      </c>
      <c r="Q3084" s="2" t="s">
        <v>32</v>
      </c>
      <c r="R3084" s="2" t="s">
        <v>32</v>
      </c>
      <c r="S3084" s="2" t="s">
        <v>32</v>
      </c>
      <c r="T3084" s="1" t="s">
        <v>32</v>
      </c>
      <c r="U3084" s="1" t="s">
        <v>32</v>
      </c>
      <c r="V3084" s="1" t="s">
        <v>32</v>
      </c>
      <c r="W3084" s="1" t="s">
        <v>32</v>
      </c>
    </row>
    <row r="3085" spans="1:23">
      <c r="A3085" s="29" t="str">
        <f>+IF(B3085="N","",IF(COUNTIF(B:B,B3085)&gt;1,COUNTIF(B$3:B3085,B3085),""))</f>
        <v/>
      </c>
      <c r="B3085" s="2" t="str">
        <f>+IF(H3085='Export Demurrage Detention'!$C$2,"Y","N")</f>
        <v>N</v>
      </c>
      <c r="D3085" s="1" t="s">
        <v>173</v>
      </c>
      <c r="G3085" s="1" t="s">
        <v>22</v>
      </c>
      <c r="H3085" s="1" t="s">
        <v>7636</v>
      </c>
      <c r="I3085" s="69">
        <v>44228</v>
      </c>
      <c r="J3085" s="70" t="s">
        <v>175</v>
      </c>
      <c r="K3085" s="1" t="s">
        <v>6319</v>
      </c>
      <c r="L3085" s="1" t="s">
        <v>55</v>
      </c>
      <c r="M3085" s="1" t="s">
        <v>7753</v>
      </c>
      <c r="N3085" s="1" t="s">
        <v>137</v>
      </c>
      <c r="O3085" s="2" t="s">
        <v>822</v>
      </c>
      <c r="P3085" s="2" t="s">
        <v>32</v>
      </c>
      <c r="Q3085" s="2" t="s">
        <v>32</v>
      </c>
      <c r="R3085" s="2" t="s">
        <v>32</v>
      </c>
      <c r="S3085" s="2" t="s">
        <v>32</v>
      </c>
      <c r="T3085" s="1" t="s">
        <v>32</v>
      </c>
      <c r="U3085" s="1" t="s">
        <v>32</v>
      </c>
      <c r="V3085" s="1" t="s">
        <v>32</v>
      </c>
      <c r="W3085" s="1" t="s">
        <v>32</v>
      </c>
    </row>
    <row r="3086" spans="1:23">
      <c r="A3086" s="29" t="str">
        <f>+IF(B3086="N","",IF(COUNTIF(B:B,B3086)&gt;1,COUNTIF(B$3:B3086,B3086),""))</f>
        <v/>
      </c>
      <c r="B3086" s="2" t="str">
        <f>+IF(H3086='Export Demurrage Detention'!$C$2,"Y","N")</f>
        <v>N</v>
      </c>
      <c r="D3086" s="1" t="s">
        <v>173</v>
      </c>
      <c r="G3086" s="1" t="s">
        <v>22</v>
      </c>
      <c r="H3086" s="1" t="s">
        <v>7636</v>
      </c>
      <c r="I3086" s="69">
        <v>44228</v>
      </c>
      <c r="J3086" s="70" t="s">
        <v>175</v>
      </c>
      <c r="K3086" s="1" t="s">
        <v>6319</v>
      </c>
      <c r="L3086" s="1" t="s">
        <v>55</v>
      </c>
      <c r="M3086" s="1" t="s">
        <v>7754</v>
      </c>
      <c r="N3086" s="1" t="s">
        <v>137</v>
      </c>
      <c r="O3086" s="2" t="s">
        <v>822</v>
      </c>
      <c r="P3086" s="2" t="s">
        <v>32</v>
      </c>
      <c r="Q3086" s="2" t="s">
        <v>32</v>
      </c>
      <c r="R3086" s="2" t="s">
        <v>32</v>
      </c>
      <c r="S3086" s="2" t="s">
        <v>32</v>
      </c>
      <c r="T3086" s="1" t="s">
        <v>32</v>
      </c>
      <c r="U3086" s="1" t="s">
        <v>32</v>
      </c>
      <c r="V3086" s="1" t="s">
        <v>32</v>
      </c>
      <c r="W3086" s="1" t="s">
        <v>32</v>
      </c>
    </row>
    <row r="3087" spans="1:23">
      <c r="A3087" s="29" t="str">
        <f>+IF(B3087="N","",IF(COUNTIF(B:B,B3087)&gt;1,COUNTIF(B$3:B3087,B3087),""))</f>
        <v/>
      </c>
      <c r="B3087" s="2" t="str">
        <f>+IF(H3087='Export Demurrage Detention'!$C$2,"Y","N")</f>
        <v>N</v>
      </c>
      <c r="D3087" s="1" t="s">
        <v>173</v>
      </c>
      <c r="G3087" s="1" t="s">
        <v>22</v>
      </c>
      <c r="H3087" s="1" t="s">
        <v>7636</v>
      </c>
      <c r="I3087" s="69">
        <v>44228</v>
      </c>
      <c r="J3087" s="70" t="s">
        <v>175</v>
      </c>
      <c r="K3087" s="1" t="s">
        <v>6319</v>
      </c>
      <c r="L3087" s="1" t="s">
        <v>55</v>
      </c>
      <c r="M3087" s="1" t="s">
        <v>7755</v>
      </c>
      <c r="N3087" s="1" t="s">
        <v>137</v>
      </c>
      <c r="O3087" s="2" t="s">
        <v>822</v>
      </c>
      <c r="P3087" s="2" t="s">
        <v>32</v>
      </c>
      <c r="Q3087" s="2" t="s">
        <v>32</v>
      </c>
      <c r="R3087" s="2" t="s">
        <v>32</v>
      </c>
      <c r="S3087" s="2" t="s">
        <v>32</v>
      </c>
      <c r="T3087" s="1" t="s">
        <v>32</v>
      </c>
      <c r="U3087" s="1" t="s">
        <v>32</v>
      </c>
      <c r="V3087" s="1" t="s">
        <v>32</v>
      </c>
      <c r="W3087" s="1" t="s">
        <v>32</v>
      </c>
    </row>
    <row r="3088" spans="1:23">
      <c r="A3088" s="29" t="str">
        <f>+IF(B3088="N","",IF(COUNTIF(B:B,B3088)&gt;1,COUNTIF(B$3:B3088,B3088),""))</f>
        <v/>
      </c>
      <c r="B3088" s="2" t="str">
        <f>+IF(H3088='Export Demurrage Detention'!$C$2,"Y","N")</f>
        <v>N</v>
      </c>
      <c r="D3088" s="1" t="s">
        <v>173</v>
      </c>
      <c r="G3088" s="1" t="s">
        <v>22</v>
      </c>
      <c r="H3088" s="1" t="s">
        <v>7636</v>
      </c>
      <c r="I3088" s="69">
        <v>44228</v>
      </c>
      <c r="J3088" s="70" t="s">
        <v>175</v>
      </c>
      <c r="K3088" s="1" t="s">
        <v>6319</v>
      </c>
      <c r="L3088" s="1" t="s">
        <v>55</v>
      </c>
      <c r="M3088" s="1" t="s">
        <v>7756</v>
      </c>
      <c r="N3088" s="1" t="s">
        <v>137</v>
      </c>
      <c r="O3088" s="2" t="s">
        <v>822</v>
      </c>
      <c r="P3088" s="2" t="s">
        <v>32</v>
      </c>
      <c r="Q3088" s="2" t="s">
        <v>32</v>
      </c>
      <c r="R3088" s="2" t="s">
        <v>32</v>
      </c>
      <c r="S3088" s="2" t="s">
        <v>32</v>
      </c>
      <c r="T3088" s="1" t="s">
        <v>32</v>
      </c>
      <c r="U3088" s="1" t="s">
        <v>32</v>
      </c>
      <c r="V3088" s="1" t="s">
        <v>32</v>
      </c>
      <c r="W3088" s="1" t="s">
        <v>32</v>
      </c>
    </row>
    <row r="3089" spans="1:23">
      <c r="A3089" s="29" t="str">
        <f>+IF(B3089="N","",IF(COUNTIF(B:B,B3089)&gt;1,COUNTIF(B$3:B3089,B3089),""))</f>
        <v/>
      </c>
      <c r="B3089" s="2" t="str">
        <f>+IF(H3089='Export Demurrage Detention'!$C$2,"Y","N")</f>
        <v>N</v>
      </c>
      <c r="D3089" s="1" t="s">
        <v>173</v>
      </c>
      <c r="G3089" s="1" t="s">
        <v>22</v>
      </c>
      <c r="H3089" s="1" t="s">
        <v>7636</v>
      </c>
      <c r="I3089" s="69">
        <v>44228</v>
      </c>
      <c r="J3089" s="70" t="s">
        <v>175</v>
      </c>
      <c r="K3089" s="1" t="s">
        <v>6319</v>
      </c>
      <c r="L3089" s="1" t="s">
        <v>55</v>
      </c>
      <c r="M3089" s="1" t="s">
        <v>7757</v>
      </c>
      <c r="N3089" s="1" t="s">
        <v>137</v>
      </c>
      <c r="O3089" s="2" t="s">
        <v>822</v>
      </c>
      <c r="P3089" s="2" t="s">
        <v>32</v>
      </c>
      <c r="Q3089" s="2" t="s">
        <v>32</v>
      </c>
      <c r="R3089" s="2" t="s">
        <v>32</v>
      </c>
      <c r="S3089" s="2" t="s">
        <v>32</v>
      </c>
      <c r="T3089" s="1" t="s">
        <v>32</v>
      </c>
      <c r="U3089" s="1" t="s">
        <v>32</v>
      </c>
      <c r="V3089" s="1" t="s">
        <v>32</v>
      </c>
      <c r="W3089" s="1" t="s">
        <v>32</v>
      </c>
    </row>
    <row r="3090" spans="1:23">
      <c r="A3090" s="29" t="str">
        <f>+IF(B3090="N","",IF(COUNTIF(B:B,B3090)&gt;1,COUNTIF(B$3:B3090,B3090),""))</f>
        <v/>
      </c>
      <c r="B3090" s="2" t="str">
        <f>+IF(H3090='Export Demurrage Detention'!$C$2,"Y","N")</f>
        <v>N</v>
      </c>
      <c r="D3090" s="1" t="s">
        <v>173</v>
      </c>
      <c r="G3090" s="1" t="s">
        <v>22</v>
      </c>
      <c r="H3090" s="1" t="s">
        <v>7636</v>
      </c>
      <c r="I3090" s="69">
        <v>44228</v>
      </c>
      <c r="J3090" s="70" t="s">
        <v>175</v>
      </c>
      <c r="K3090" s="1" t="s">
        <v>6319</v>
      </c>
      <c r="L3090" s="1" t="s">
        <v>55</v>
      </c>
      <c r="M3090" s="1" t="s">
        <v>7758</v>
      </c>
      <c r="N3090" s="1" t="s">
        <v>137</v>
      </c>
      <c r="O3090" s="2" t="s">
        <v>822</v>
      </c>
      <c r="P3090" s="2" t="s">
        <v>32</v>
      </c>
      <c r="Q3090" s="2" t="s">
        <v>32</v>
      </c>
      <c r="R3090" s="2" t="s">
        <v>32</v>
      </c>
      <c r="S3090" s="2" t="s">
        <v>32</v>
      </c>
      <c r="T3090" s="1" t="s">
        <v>32</v>
      </c>
      <c r="U3090" s="1" t="s">
        <v>32</v>
      </c>
      <c r="V3090" s="1" t="s">
        <v>32</v>
      </c>
      <c r="W3090" s="1" t="s">
        <v>32</v>
      </c>
    </row>
    <row r="3091" spans="1:23">
      <c r="A3091" s="29" t="str">
        <f>+IF(B3091="N","",IF(COUNTIF(B:B,B3091)&gt;1,COUNTIF(B$3:B3091,B3091),""))</f>
        <v/>
      </c>
      <c r="B3091" s="2" t="str">
        <f>+IF(H3091='Export Demurrage Detention'!$C$2,"Y","N")</f>
        <v>N</v>
      </c>
      <c r="D3091" s="1" t="s">
        <v>173</v>
      </c>
      <c r="G3091" s="1" t="s">
        <v>22</v>
      </c>
      <c r="H3091" s="1" t="s">
        <v>7636</v>
      </c>
      <c r="I3091" s="69">
        <v>44228</v>
      </c>
      <c r="J3091" s="70" t="s">
        <v>175</v>
      </c>
      <c r="K3091" s="1" t="s">
        <v>6319</v>
      </c>
      <c r="L3091" s="1" t="s">
        <v>55</v>
      </c>
      <c r="M3091" s="1" t="s">
        <v>7759</v>
      </c>
      <c r="N3091" s="1" t="s">
        <v>137</v>
      </c>
      <c r="O3091" s="2" t="s">
        <v>822</v>
      </c>
      <c r="P3091" s="2" t="s">
        <v>32</v>
      </c>
      <c r="Q3091" s="2" t="s">
        <v>32</v>
      </c>
      <c r="R3091" s="2" t="s">
        <v>32</v>
      </c>
      <c r="S3091" s="2" t="s">
        <v>32</v>
      </c>
      <c r="T3091" s="1" t="s">
        <v>32</v>
      </c>
      <c r="U3091" s="1" t="s">
        <v>32</v>
      </c>
      <c r="V3091" s="1" t="s">
        <v>32</v>
      </c>
      <c r="W3091" s="1" t="s">
        <v>32</v>
      </c>
    </row>
    <row r="3092" spans="1:23">
      <c r="A3092" s="29" t="str">
        <f>+IF(B3092="N","",IF(COUNTIF(B:B,B3092)&gt;1,COUNTIF(B$3:B3092,B3092),""))</f>
        <v/>
      </c>
      <c r="B3092" s="2" t="str">
        <f>+IF(H3092='Export Demurrage Detention'!$C$2,"Y","N")</f>
        <v>N</v>
      </c>
      <c r="D3092" s="1" t="s">
        <v>173</v>
      </c>
      <c r="G3092" s="1" t="s">
        <v>22</v>
      </c>
      <c r="H3092" s="1" t="s">
        <v>7636</v>
      </c>
      <c r="I3092" s="69">
        <v>44228</v>
      </c>
      <c r="J3092" s="70" t="s">
        <v>175</v>
      </c>
      <c r="K3092" s="1" t="s">
        <v>6319</v>
      </c>
      <c r="L3092" s="1" t="s">
        <v>55</v>
      </c>
      <c r="M3092" s="1" t="s">
        <v>7760</v>
      </c>
      <c r="N3092" s="1" t="s">
        <v>137</v>
      </c>
      <c r="O3092" s="2" t="s">
        <v>822</v>
      </c>
      <c r="P3092" s="2" t="s">
        <v>32</v>
      </c>
      <c r="Q3092" s="2" t="s">
        <v>32</v>
      </c>
      <c r="R3092" s="2" t="s">
        <v>32</v>
      </c>
      <c r="S3092" s="2" t="s">
        <v>32</v>
      </c>
      <c r="T3092" s="1" t="s">
        <v>32</v>
      </c>
      <c r="U3092" s="1" t="s">
        <v>32</v>
      </c>
      <c r="V3092" s="1" t="s">
        <v>32</v>
      </c>
      <c r="W3092" s="1" t="s">
        <v>32</v>
      </c>
    </row>
    <row r="3093" spans="1:23">
      <c r="A3093" s="29" t="str">
        <f>+IF(B3093="N","",IF(COUNTIF(B:B,B3093)&gt;1,COUNTIF(B$3:B3093,B3093),""))</f>
        <v/>
      </c>
      <c r="B3093" s="2" t="str">
        <f>+IF(H3093='Export Demurrage Detention'!$C$2,"Y","N")</f>
        <v>N</v>
      </c>
      <c r="D3093" s="1" t="s">
        <v>173</v>
      </c>
      <c r="G3093" s="1" t="s">
        <v>22</v>
      </c>
      <c r="H3093" s="1" t="s">
        <v>7636</v>
      </c>
      <c r="I3093" s="69">
        <v>44228</v>
      </c>
      <c r="J3093" s="70" t="s">
        <v>175</v>
      </c>
      <c r="K3093" s="1" t="s">
        <v>6319</v>
      </c>
      <c r="L3093" s="1" t="s">
        <v>55</v>
      </c>
      <c r="M3093" s="1" t="s">
        <v>7761</v>
      </c>
      <c r="N3093" s="1" t="s">
        <v>137</v>
      </c>
      <c r="O3093" s="2" t="s">
        <v>822</v>
      </c>
      <c r="P3093" s="2" t="s">
        <v>32</v>
      </c>
      <c r="Q3093" s="2" t="s">
        <v>32</v>
      </c>
      <c r="R3093" s="2" t="s">
        <v>32</v>
      </c>
      <c r="S3093" s="2" t="s">
        <v>32</v>
      </c>
      <c r="T3093" s="1" t="s">
        <v>32</v>
      </c>
      <c r="U3093" s="1" t="s">
        <v>32</v>
      </c>
      <c r="V3093" s="1" t="s">
        <v>32</v>
      </c>
      <c r="W3093" s="1" t="s">
        <v>32</v>
      </c>
    </row>
    <row r="3094" spans="1:23">
      <c r="A3094" s="29" t="str">
        <f>+IF(B3094="N","",IF(COUNTIF(B:B,B3094)&gt;1,COUNTIF(B$3:B3094,B3094),""))</f>
        <v/>
      </c>
      <c r="B3094" s="2" t="str">
        <f>+IF(H3094='Export Demurrage Detention'!$C$2,"Y","N")</f>
        <v>N</v>
      </c>
      <c r="D3094" s="1" t="s">
        <v>173</v>
      </c>
      <c r="G3094" s="1" t="s">
        <v>22</v>
      </c>
      <c r="H3094" s="1" t="s">
        <v>7636</v>
      </c>
      <c r="I3094" s="69">
        <v>44228</v>
      </c>
      <c r="J3094" s="70" t="s">
        <v>175</v>
      </c>
      <c r="K3094" s="1" t="s">
        <v>6319</v>
      </c>
      <c r="L3094" s="1" t="s">
        <v>55</v>
      </c>
      <c r="M3094" s="1" t="s">
        <v>7762</v>
      </c>
      <c r="N3094" s="1" t="s">
        <v>137</v>
      </c>
      <c r="O3094" s="2" t="s">
        <v>822</v>
      </c>
      <c r="P3094" s="2" t="s">
        <v>32</v>
      </c>
      <c r="Q3094" s="2" t="s">
        <v>32</v>
      </c>
      <c r="R3094" s="2" t="s">
        <v>32</v>
      </c>
      <c r="S3094" s="2" t="s">
        <v>32</v>
      </c>
      <c r="T3094" s="1" t="s">
        <v>32</v>
      </c>
      <c r="U3094" s="1" t="s">
        <v>32</v>
      </c>
      <c r="V3094" s="1" t="s">
        <v>32</v>
      </c>
      <c r="W3094" s="1" t="s">
        <v>32</v>
      </c>
    </row>
    <row r="3095" spans="1:23">
      <c r="A3095" s="29" t="str">
        <f>+IF(B3095="N","",IF(COUNTIF(B:B,B3095)&gt;1,COUNTIF(B$3:B3095,B3095),""))</f>
        <v/>
      </c>
      <c r="B3095" s="2" t="str">
        <f>+IF(H3095='Export Demurrage Detention'!$C$2,"Y","N")</f>
        <v>N</v>
      </c>
      <c r="D3095" s="1" t="s">
        <v>173</v>
      </c>
      <c r="G3095" s="1" t="s">
        <v>22</v>
      </c>
      <c r="H3095" s="1" t="s">
        <v>7636</v>
      </c>
      <c r="I3095" s="69">
        <v>44228</v>
      </c>
      <c r="J3095" s="70" t="s">
        <v>175</v>
      </c>
      <c r="K3095" s="1" t="s">
        <v>6319</v>
      </c>
      <c r="L3095" s="1" t="s">
        <v>55</v>
      </c>
      <c r="M3095" s="1" t="s">
        <v>7763</v>
      </c>
      <c r="N3095" s="1" t="s">
        <v>137</v>
      </c>
      <c r="O3095" s="2" t="s">
        <v>822</v>
      </c>
      <c r="P3095" s="2" t="s">
        <v>32</v>
      </c>
      <c r="Q3095" s="2" t="s">
        <v>32</v>
      </c>
      <c r="R3095" s="2" t="s">
        <v>32</v>
      </c>
      <c r="S3095" s="2" t="s">
        <v>32</v>
      </c>
      <c r="T3095" s="1" t="s">
        <v>32</v>
      </c>
      <c r="U3095" s="1" t="s">
        <v>32</v>
      </c>
      <c r="V3095" s="1" t="s">
        <v>32</v>
      </c>
      <c r="W3095" s="1" t="s">
        <v>32</v>
      </c>
    </row>
    <row r="3096" spans="1:23">
      <c r="A3096" s="29" t="str">
        <f>+IF(B3096="N","",IF(COUNTIF(B:B,B3096)&gt;1,COUNTIF(B$3:B3096,B3096),""))</f>
        <v/>
      </c>
      <c r="B3096" s="2" t="str">
        <f>+IF(H3096='Export Demurrage Detention'!$C$2,"Y","N")</f>
        <v>N</v>
      </c>
      <c r="D3096" s="1" t="s">
        <v>173</v>
      </c>
      <c r="G3096" s="1" t="s">
        <v>22</v>
      </c>
      <c r="H3096" s="1" t="s">
        <v>7636</v>
      </c>
      <c r="I3096" s="69">
        <v>44228</v>
      </c>
      <c r="J3096" s="70" t="s">
        <v>175</v>
      </c>
      <c r="K3096" s="1" t="s">
        <v>6319</v>
      </c>
      <c r="L3096" s="1" t="s">
        <v>55</v>
      </c>
      <c r="M3096" s="1" t="s">
        <v>7764</v>
      </c>
      <c r="N3096" s="1" t="s">
        <v>137</v>
      </c>
      <c r="O3096" s="2" t="s">
        <v>822</v>
      </c>
      <c r="P3096" s="2" t="s">
        <v>32</v>
      </c>
      <c r="Q3096" s="2" t="s">
        <v>32</v>
      </c>
      <c r="R3096" s="2" t="s">
        <v>32</v>
      </c>
      <c r="S3096" s="2" t="s">
        <v>32</v>
      </c>
      <c r="T3096" s="1" t="s">
        <v>32</v>
      </c>
      <c r="U3096" s="1" t="s">
        <v>32</v>
      </c>
      <c r="V3096" s="1" t="s">
        <v>32</v>
      </c>
      <c r="W3096" s="1" t="s">
        <v>32</v>
      </c>
    </row>
    <row r="3097" spans="1:23">
      <c r="A3097" s="29" t="str">
        <f>+IF(B3097="N","",IF(COUNTIF(B:B,B3097)&gt;1,COUNTIF(B$3:B3097,B3097),""))</f>
        <v/>
      </c>
      <c r="B3097" s="2" t="str">
        <f>+IF(H3097='Export Demurrage Detention'!$C$2,"Y","N")</f>
        <v>N</v>
      </c>
      <c r="D3097" s="1" t="s">
        <v>173</v>
      </c>
      <c r="G3097" s="1" t="s">
        <v>22</v>
      </c>
      <c r="H3097" s="1" t="s">
        <v>7636</v>
      </c>
      <c r="I3097" s="69">
        <v>44228</v>
      </c>
      <c r="J3097" s="70" t="s">
        <v>175</v>
      </c>
      <c r="K3097" s="1" t="s">
        <v>6319</v>
      </c>
      <c r="L3097" s="1" t="s">
        <v>55</v>
      </c>
      <c r="M3097" s="1" t="s">
        <v>7765</v>
      </c>
      <c r="N3097" s="1" t="s">
        <v>137</v>
      </c>
      <c r="O3097" s="2" t="s">
        <v>822</v>
      </c>
      <c r="P3097" s="2" t="s">
        <v>32</v>
      </c>
      <c r="Q3097" s="2" t="s">
        <v>32</v>
      </c>
      <c r="R3097" s="2" t="s">
        <v>32</v>
      </c>
      <c r="S3097" s="2" t="s">
        <v>32</v>
      </c>
      <c r="T3097" s="1" t="s">
        <v>32</v>
      </c>
      <c r="U3097" s="1" t="s">
        <v>32</v>
      </c>
      <c r="V3097" s="1" t="s">
        <v>32</v>
      </c>
      <c r="W3097" s="1" t="s">
        <v>32</v>
      </c>
    </row>
    <row r="3098" spans="1:23">
      <c r="A3098" s="29" t="str">
        <f>+IF(B3098="N","",IF(COUNTIF(B:B,B3098)&gt;1,COUNTIF(B$3:B3098,B3098),""))</f>
        <v/>
      </c>
      <c r="B3098" s="2" t="str">
        <f>+IF(H3098='Export Demurrage Detention'!$C$2,"Y","N")</f>
        <v>N</v>
      </c>
      <c r="D3098" s="1" t="s">
        <v>173</v>
      </c>
      <c r="G3098" s="1" t="s">
        <v>22</v>
      </c>
      <c r="H3098" s="1" t="s">
        <v>7636</v>
      </c>
      <c r="I3098" s="69">
        <v>44228</v>
      </c>
      <c r="J3098" s="70" t="s">
        <v>175</v>
      </c>
      <c r="K3098" s="1" t="s">
        <v>6319</v>
      </c>
      <c r="L3098" s="1" t="s">
        <v>55</v>
      </c>
      <c r="M3098" s="1" t="s">
        <v>7766</v>
      </c>
      <c r="N3098" s="1" t="s">
        <v>137</v>
      </c>
      <c r="O3098" s="2" t="s">
        <v>822</v>
      </c>
      <c r="P3098" s="2" t="s">
        <v>32</v>
      </c>
      <c r="Q3098" s="2" t="s">
        <v>32</v>
      </c>
      <c r="R3098" s="2" t="s">
        <v>32</v>
      </c>
      <c r="S3098" s="2" t="s">
        <v>32</v>
      </c>
      <c r="T3098" s="1" t="s">
        <v>32</v>
      </c>
      <c r="U3098" s="1" t="s">
        <v>32</v>
      </c>
      <c r="V3098" s="1" t="s">
        <v>32</v>
      </c>
      <c r="W3098" s="1" t="s">
        <v>32</v>
      </c>
    </row>
    <row r="3099" spans="1:23">
      <c r="A3099" s="29" t="str">
        <f>+IF(B3099="N","",IF(COUNTIF(B:B,B3099)&gt;1,COUNTIF(B$3:B3099,B3099),""))</f>
        <v/>
      </c>
      <c r="B3099" s="2" t="str">
        <f>+IF(H3099='Export Demurrage Detention'!$C$2,"Y","N")</f>
        <v>N</v>
      </c>
      <c r="D3099" s="1" t="s">
        <v>173</v>
      </c>
      <c r="G3099" s="1" t="s">
        <v>22</v>
      </c>
      <c r="H3099" s="1" t="s">
        <v>7636</v>
      </c>
      <c r="I3099" s="69">
        <v>44228</v>
      </c>
      <c r="J3099" s="70" t="s">
        <v>175</v>
      </c>
      <c r="K3099" s="1" t="s">
        <v>6319</v>
      </c>
      <c r="L3099" s="1" t="s">
        <v>55</v>
      </c>
      <c r="M3099" s="1" t="s">
        <v>7767</v>
      </c>
      <c r="N3099" s="1" t="s">
        <v>137</v>
      </c>
      <c r="O3099" s="2" t="s">
        <v>822</v>
      </c>
      <c r="P3099" s="2" t="s">
        <v>32</v>
      </c>
      <c r="Q3099" s="2" t="s">
        <v>32</v>
      </c>
      <c r="R3099" s="2" t="s">
        <v>32</v>
      </c>
      <c r="S3099" s="2" t="s">
        <v>32</v>
      </c>
      <c r="T3099" s="1" t="s">
        <v>32</v>
      </c>
      <c r="U3099" s="1" t="s">
        <v>32</v>
      </c>
      <c r="V3099" s="1" t="s">
        <v>32</v>
      </c>
      <c r="W3099" s="1" t="s">
        <v>32</v>
      </c>
    </row>
    <row r="3100" spans="1:23">
      <c r="A3100" s="29" t="str">
        <f>+IF(B3100="N","",IF(COUNTIF(B:B,B3100)&gt;1,COUNTIF(B$3:B3100,B3100),""))</f>
        <v/>
      </c>
      <c r="B3100" s="2" t="str">
        <f>+IF(H3100='Export Demurrage Detention'!$C$2,"Y","N")</f>
        <v>N</v>
      </c>
      <c r="D3100" s="1" t="s">
        <v>173</v>
      </c>
      <c r="G3100" s="1" t="s">
        <v>22</v>
      </c>
      <c r="H3100" s="1" t="s">
        <v>7636</v>
      </c>
      <c r="I3100" s="69">
        <v>44228</v>
      </c>
      <c r="J3100" s="70" t="s">
        <v>175</v>
      </c>
      <c r="K3100" s="1" t="s">
        <v>6319</v>
      </c>
      <c r="L3100" s="1" t="s">
        <v>55</v>
      </c>
      <c r="M3100" s="1" t="s">
        <v>7768</v>
      </c>
      <c r="N3100" s="1" t="s">
        <v>137</v>
      </c>
      <c r="O3100" s="2" t="s">
        <v>822</v>
      </c>
      <c r="P3100" s="2" t="s">
        <v>32</v>
      </c>
      <c r="Q3100" s="2" t="s">
        <v>32</v>
      </c>
      <c r="R3100" s="2" t="s">
        <v>32</v>
      </c>
      <c r="S3100" s="2" t="s">
        <v>32</v>
      </c>
      <c r="T3100" s="1" t="s">
        <v>32</v>
      </c>
      <c r="U3100" s="1" t="s">
        <v>32</v>
      </c>
      <c r="V3100" s="1" t="s">
        <v>32</v>
      </c>
      <c r="W3100" s="1" t="s">
        <v>32</v>
      </c>
    </row>
    <row r="3101" spans="1:23">
      <c r="A3101" s="29" t="str">
        <f>+IF(B3101="N","",IF(COUNTIF(B:B,B3101)&gt;1,COUNTIF(B$3:B3101,B3101),""))</f>
        <v/>
      </c>
      <c r="B3101" s="2" t="str">
        <f>+IF(H3101='Export Demurrage Detention'!$C$2,"Y","N")</f>
        <v>N</v>
      </c>
      <c r="D3101" s="1" t="s">
        <v>173</v>
      </c>
      <c r="G3101" s="1" t="s">
        <v>22</v>
      </c>
      <c r="H3101" s="1" t="s">
        <v>7636</v>
      </c>
      <c r="I3101" s="69">
        <v>44228</v>
      </c>
      <c r="J3101" s="70" t="s">
        <v>175</v>
      </c>
      <c r="K3101" s="1" t="s">
        <v>6319</v>
      </c>
      <c r="L3101" s="1" t="s">
        <v>55</v>
      </c>
      <c r="M3101" s="1" t="s">
        <v>7769</v>
      </c>
      <c r="N3101" s="1" t="s">
        <v>137</v>
      </c>
      <c r="O3101" s="2" t="s">
        <v>822</v>
      </c>
      <c r="P3101" s="2" t="s">
        <v>32</v>
      </c>
      <c r="Q3101" s="2" t="s">
        <v>32</v>
      </c>
      <c r="R3101" s="2" t="s">
        <v>32</v>
      </c>
      <c r="S3101" s="2" t="s">
        <v>32</v>
      </c>
      <c r="T3101" s="1" t="s">
        <v>32</v>
      </c>
      <c r="U3101" s="1" t="s">
        <v>32</v>
      </c>
      <c r="V3101" s="1" t="s">
        <v>32</v>
      </c>
      <c r="W3101" s="1" t="s">
        <v>32</v>
      </c>
    </row>
    <row r="3102" spans="1:23">
      <c r="A3102" s="29" t="str">
        <f>+IF(B3102="N","",IF(COUNTIF(B:B,B3102)&gt;1,COUNTIF(B$3:B3102,B3102),""))</f>
        <v/>
      </c>
      <c r="B3102" s="2" t="str">
        <f>+IF(H3102='Export Demurrage Detention'!$C$2,"Y","N")</f>
        <v>N</v>
      </c>
      <c r="D3102" s="1" t="s">
        <v>173</v>
      </c>
      <c r="G3102" s="1" t="s">
        <v>22</v>
      </c>
      <c r="H3102" s="1" t="s">
        <v>2858</v>
      </c>
      <c r="I3102" s="69">
        <v>44228</v>
      </c>
      <c r="J3102" s="70" t="s">
        <v>175</v>
      </c>
      <c r="K3102" s="1" t="s">
        <v>6319</v>
      </c>
      <c r="L3102" s="1" t="s">
        <v>55</v>
      </c>
      <c r="M3102" s="1" t="s">
        <v>7751</v>
      </c>
      <c r="N3102" s="1" t="s">
        <v>137</v>
      </c>
      <c r="O3102" s="2" t="s">
        <v>822</v>
      </c>
      <c r="P3102" s="2" t="s">
        <v>32</v>
      </c>
      <c r="Q3102" s="2" t="s">
        <v>32</v>
      </c>
      <c r="R3102" s="2" t="s">
        <v>32</v>
      </c>
      <c r="S3102" s="2" t="s">
        <v>32</v>
      </c>
      <c r="T3102" s="1" t="s">
        <v>32</v>
      </c>
      <c r="U3102" s="1" t="s">
        <v>32</v>
      </c>
      <c r="V3102" s="1" t="s">
        <v>32</v>
      </c>
      <c r="W3102" s="1" t="s">
        <v>32</v>
      </c>
    </row>
    <row r="3103" spans="1:23">
      <c r="A3103" s="29" t="str">
        <f>+IF(B3103="N","",IF(COUNTIF(B:B,B3103)&gt;1,COUNTIF(B$3:B3103,B3103),""))</f>
        <v/>
      </c>
      <c r="B3103" s="2" t="str">
        <f>+IF(H3103='Export Demurrage Detention'!$C$2,"Y","N")</f>
        <v>N</v>
      </c>
      <c r="D3103" s="1" t="s">
        <v>173</v>
      </c>
      <c r="G3103" s="1" t="s">
        <v>22</v>
      </c>
      <c r="H3103" s="1" t="s">
        <v>2858</v>
      </c>
      <c r="I3103" s="69">
        <v>44228</v>
      </c>
      <c r="J3103" s="70" t="s">
        <v>175</v>
      </c>
      <c r="K3103" s="1" t="s">
        <v>6319</v>
      </c>
      <c r="L3103" s="1" t="s">
        <v>55</v>
      </c>
      <c r="M3103" s="1" t="s">
        <v>7752</v>
      </c>
      <c r="N3103" s="1" t="s">
        <v>137</v>
      </c>
      <c r="O3103" s="2" t="s">
        <v>822</v>
      </c>
      <c r="P3103" s="2" t="s">
        <v>32</v>
      </c>
      <c r="Q3103" s="2" t="s">
        <v>32</v>
      </c>
      <c r="R3103" s="2" t="s">
        <v>32</v>
      </c>
      <c r="S3103" s="2" t="s">
        <v>32</v>
      </c>
      <c r="T3103" s="1" t="s">
        <v>32</v>
      </c>
      <c r="U3103" s="1" t="s">
        <v>32</v>
      </c>
      <c r="V3103" s="1" t="s">
        <v>32</v>
      </c>
      <c r="W3103" s="1" t="s">
        <v>32</v>
      </c>
    </row>
    <row r="3104" spans="1:23">
      <c r="A3104" s="29" t="str">
        <f>+IF(B3104="N","",IF(COUNTIF(B:B,B3104)&gt;1,COUNTIF(B$3:B3104,B3104),""))</f>
        <v/>
      </c>
      <c r="B3104" s="2" t="str">
        <f>+IF(H3104='Export Demurrage Detention'!$C$2,"Y","N")</f>
        <v>N</v>
      </c>
      <c r="D3104" s="1" t="s">
        <v>173</v>
      </c>
      <c r="G3104" s="1" t="s">
        <v>22</v>
      </c>
      <c r="H3104" s="1" t="s">
        <v>2858</v>
      </c>
      <c r="I3104" s="69">
        <v>44228</v>
      </c>
      <c r="J3104" s="70" t="s">
        <v>175</v>
      </c>
      <c r="K3104" s="1" t="s">
        <v>6319</v>
      </c>
      <c r="L3104" s="1" t="s">
        <v>55</v>
      </c>
      <c r="M3104" s="1" t="s">
        <v>7729</v>
      </c>
      <c r="N3104" s="1" t="s">
        <v>137</v>
      </c>
      <c r="O3104" s="2" t="s">
        <v>822</v>
      </c>
      <c r="P3104" s="2" t="s">
        <v>32</v>
      </c>
      <c r="Q3104" s="2" t="s">
        <v>32</v>
      </c>
      <c r="R3104" s="2" t="s">
        <v>32</v>
      </c>
      <c r="S3104" s="2" t="s">
        <v>32</v>
      </c>
      <c r="T3104" s="1" t="s">
        <v>32</v>
      </c>
      <c r="U3104" s="1" t="s">
        <v>32</v>
      </c>
      <c r="V3104" s="1" t="s">
        <v>32</v>
      </c>
      <c r="W3104" s="1" t="s">
        <v>32</v>
      </c>
    </row>
    <row r="3105" spans="1:23">
      <c r="A3105" s="29" t="str">
        <f>+IF(B3105="N","",IF(COUNTIF(B:B,B3105)&gt;1,COUNTIF(B$3:B3105,B3105),""))</f>
        <v/>
      </c>
      <c r="B3105" s="2" t="str">
        <f>+IF(H3105='Export Demurrage Detention'!$C$2,"Y","N")</f>
        <v>N</v>
      </c>
      <c r="D3105" s="1" t="s">
        <v>173</v>
      </c>
      <c r="G3105" s="1" t="s">
        <v>22</v>
      </c>
      <c r="H3105" s="1" t="s">
        <v>2858</v>
      </c>
      <c r="I3105" s="69">
        <v>44228</v>
      </c>
      <c r="J3105" s="70" t="s">
        <v>175</v>
      </c>
      <c r="K3105" s="1" t="s">
        <v>6319</v>
      </c>
      <c r="L3105" s="1" t="s">
        <v>55</v>
      </c>
      <c r="M3105" s="1" t="s">
        <v>7753</v>
      </c>
      <c r="N3105" s="1" t="s">
        <v>137</v>
      </c>
      <c r="O3105" s="2" t="s">
        <v>822</v>
      </c>
      <c r="P3105" s="2" t="s">
        <v>32</v>
      </c>
      <c r="Q3105" s="2" t="s">
        <v>32</v>
      </c>
      <c r="R3105" s="2" t="s">
        <v>32</v>
      </c>
      <c r="S3105" s="2" t="s">
        <v>32</v>
      </c>
      <c r="T3105" s="1" t="s">
        <v>32</v>
      </c>
      <c r="U3105" s="1" t="s">
        <v>32</v>
      </c>
      <c r="V3105" s="1" t="s">
        <v>32</v>
      </c>
      <c r="W3105" s="1" t="s">
        <v>32</v>
      </c>
    </row>
    <row r="3106" spans="1:23">
      <c r="A3106" s="29" t="str">
        <f>+IF(B3106="N","",IF(COUNTIF(B:B,B3106)&gt;1,COUNTIF(B$3:B3106,B3106),""))</f>
        <v/>
      </c>
      <c r="B3106" s="2" t="str">
        <f>+IF(H3106='Export Demurrage Detention'!$C$2,"Y","N")</f>
        <v>N</v>
      </c>
      <c r="D3106" s="1" t="s">
        <v>173</v>
      </c>
      <c r="G3106" s="1" t="s">
        <v>22</v>
      </c>
      <c r="H3106" s="1" t="s">
        <v>2858</v>
      </c>
      <c r="I3106" s="69">
        <v>44228</v>
      </c>
      <c r="J3106" s="70" t="s">
        <v>175</v>
      </c>
      <c r="K3106" s="1" t="s">
        <v>6319</v>
      </c>
      <c r="L3106" s="1" t="s">
        <v>55</v>
      </c>
      <c r="M3106" s="1" t="s">
        <v>7754</v>
      </c>
      <c r="N3106" s="1" t="s">
        <v>137</v>
      </c>
      <c r="O3106" s="2" t="s">
        <v>822</v>
      </c>
      <c r="P3106" s="2" t="s">
        <v>32</v>
      </c>
      <c r="Q3106" s="2" t="s">
        <v>32</v>
      </c>
      <c r="R3106" s="2" t="s">
        <v>32</v>
      </c>
      <c r="S3106" s="2" t="s">
        <v>32</v>
      </c>
      <c r="T3106" s="1" t="s">
        <v>32</v>
      </c>
      <c r="U3106" s="1" t="s">
        <v>32</v>
      </c>
      <c r="V3106" s="1" t="s">
        <v>32</v>
      </c>
      <c r="W3106" s="1" t="s">
        <v>32</v>
      </c>
    </row>
    <row r="3107" spans="1:23">
      <c r="A3107" s="29" t="str">
        <f>+IF(B3107="N","",IF(COUNTIF(B:B,B3107)&gt;1,COUNTIF(B$3:B3107,B3107),""))</f>
        <v/>
      </c>
      <c r="B3107" s="2" t="str">
        <f>+IF(H3107='Export Demurrage Detention'!$C$2,"Y","N")</f>
        <v>N</v>
      </c>
      <c r="D3107" s="1" t="s">
        <v>173</v>
      </c>
      <c r="G3107" s="1" t="s">
        <v>22</v>
      </c>
      <c r="H3107" s="1" t="s">
        <v>2858</v>
      </c>
      <c r="I3107" s="69">
        <v>44228</v>
      </c>
      <c r="J3107" s="70" t="s">
        <v>175</v>
      </c>
      <c r="K3107" s="1" t="s">
        <v>6319</v>
      </c>
      <c r="L3107" s="1" t="s">
        <v>55</v>
      </c>
      <c r="M3107" s="1" t="s">
        <v>7755</v>
      </c>
      <c r="N3107" s="1" t="s">
        <v>137</v>
      </c>
      <c r="O3107" s="2" t="s">
        <v>822</v>
      </c>
      <c r="P3107" s="2" t="s">
        <v>32</v>
      </c>
      <c r="Q3107" s="2" t="s">
        <v>32</v>
      </c>
      <c r="R3107" s="2" t="s">
        <v>32</v>
      </c>
      <c r="S3107" s="2" t="s">
        <v>32</v>
      </c>
      <c r="T3107" s="1" t="s">
        <v>32</v>
      </c>
      <c r="U3107" s="1" t="s">
        <v>32</v>
      </c>
      <c r="V3107" s="1" t="s">
        <v>32</v>
      </c>
      <c r="W3107" s="1" t="s">
        <v>32</v>
      </c>
    </row>
    <row r="3108" spans="1:23">
      <c r="A3108" s="29" t="str">
        <f>+IF(B3108="N","",IF(COUNTIF(B:B,B3108)&gt;1,COUNTIF(B$3:B3108,B3108),""))</f>
        <v/>
      </c>
      <c r="B3108" s="2" t="str">
        <f>+IF(H3108='Export Demurrage Detention'!$C$2,"Y","N")</f>
        <v>N</v>
      </c>
      <c r="D3108" s="1" t="s">
        <v>173</v>
      </c>
      <c r="G3108" s="1" t="s">
        <v>22</v>
      </c>
      <c r="H3108" s="1" t="s">
        <v>2858</v>
      </c>
      <c r="I3108" s="69">
        <v>44228</v>
      </c>
      <c r="J3108" s="70" t="s">
        <v>175</v>
      </c>
      <c r="K3108" s="1" t="s">
        <v>6319</v>
      </c>
      <c r="L3108" s="1" t="s">
        <v>55</v>
      </c>
      <c r="M3108" s="1" t="s">
        <v>7756</v>
      </c>
      <c r="N3108" s="1" t="s">
        <v>137</v>
      </c>
      <c r="O3108" s="2" t="s">
        <v>822</v>
      </c>
      <c r="P3108" s="2" t="s">
        <v>32</v>
      </c>
      <c r="Q3108" s="2" t="s">
        <v>32</v>
      </c>
      <c r="R3108" s="2" t="s">
        <v>32</v>
      </c>
      <c r="S3108" s="2" t="s">
        <v>32</v>
      </c>
      <c r="T3108" s="1" t="s">
        <v>32</v>
      </c>
      <c r="U3108" s="1" t="s">
        <v>32</v>
      </c>
      <c r="V3108" s="1" t="s">
        <v>32</v>
      </c>
      <c r="W3108" s="1" t="s">
        <v>32</v>
      </c>
    </row>
    <row r="3109" spans="1:23">
      <c r="A3109" s="29" t="str">
        <f>+IF(B3109="N","",IF(COUNTIF(B:B,B3109)&gt;1,COUNTIF(B$3:B3109,B3109),""))</f>
        <v/>
      </c>
      <c r="B3109" s="2" t="str">
        <f>+IF(H3109='Export Demurrage Detention'!$C$2,"Y","N")</f>
        <v>N</v>
      </c>
      <c r="D3109" s="1" t="s">
        <v>173</v>
      </c>
      <c r="G3109" s="1" t="s">
        <v>22</v>
      </c>
      <c r="H3109" s="1" t="s">
        <v>2858</v>
      </c>
      <c r="I3109" s="69">
        <v>44228</v>
      </c>
      <c r="J3109" s="70" t="s">
        <v>175</v>
      </c>
      <c r="K3109" s="1" t="s">
        <v>6319</v>
      </c>
      <c r="L3109" s="1" t="s">
        <v>55</v>
      </c>
      <c r="M3109" s="1" t="s">
        <v>7757</v>
      </c>
      <c r="N3109" s="1" t="s">
        <v>137</v>
      </c>
      <c r="O3109" s="2" t="s">
        <v>822</v>
      </c>
      <c r="P3109" s="2" t="s">
        <v>32</v>
      </c>
      <c r="Q3109" s="2" t="s">
        <v>32</v>
      </c>
      <c r="R3109" s="2" t="s">
        <v>32</v>
      </c>
      <c r="S3109" s="2" t="s">
        <v>32</v>
      </c>
      <c r="T3109" s="1" t="s">
        <v>32</v>
      </c>
      <c r="U3109" s="1" t="s">
        <v>32</v>
      </c>
      <c r="V3109" s="1" t="s">
        <v>32</v>
      </c>
      <c r="W3109" s="1" t="s">
        <v>32</v>
      </c>
    </row>
    <row r="3110" spans="1:23">
      <c r="A3110" s="29" t="str">
        <f>+IF(B3110="N","",IF(COUNTIF(B:B,B3110)&gt;1,COUNTIF(B$3:B3110,B3110),""))</f>
        <v/>
      </c>
      <c r="B3110" s="2" t="str">
        <f>+IF(H3110='Export Demurrage Detention'!$C$2,"Y","N")</f>
        <v>N</v>
      </c>
      <c r="D3110" s="1" t="s">
        <v>173</v>
      </c>
      <c r="G3110" s="1" t="s">
        <v>22</v>
      </c>
      <c r="H3110" s="1" t="s">
        <v>2858</v>
      </c>
      <c r="I3110" s="69">
        <v>44228</v>
      </c>
      <c r="J3110" s="70" t="s">
        <v>175</v>
      </c>
      <c r="K3110" s="1" t="s">
        <v>6319</v>
      </c>
      <c r="L3110" s="1" t="s">
        <v>55</v>
      </c>
      <c r="M3110" s="1" t="s">
        <v>7758</v>
      </c>
      <c r="N3110" s="1" t="s">
        <v>137</v>
      </c>
      <c r="O3110" s="2" t="s">
        <v>822</v>
      </c>
      <c r="P3110" s="2" t="s">
        <v>32</v>
      </c>
      <c r="Q3110" s="2" t="s">
        <v>32</v>
      </c>
      <c r="R3110" s="2" t="s">
        <v>32</v>
      </c>
      <c r="S3110" s="2" t="s">
        <v>32</v>
      </c>
      <c r="T3110" s="1" t="s">
        <v>32</v>
      </c>
      <c r="U3110" s="1" t="s">
        <v>32</v>
      </c>
      <c r="V3110" s="1" t="s">
        <v>32</v>
      </c>
      <c r="W3110" s="1" t="s">
        <v>32</v>
      </c>
    </row>
    <row r="3111" spans="1:23">
      <c r="A3111" s="29" t="str">
        <f>+IF(B3111="N","",IF(COUNTIF(B:B,B3111)&gt;1,COUNTIF(B$3:B3111,B3111),""))</f>
        <v/>
      </c>
      <c r="B3111" s="2" t="str">
        <f>+IF(H3111='Export Demurrage Detention'!$C$2,"Y","N")</f>
        <v>N</v>
      </c>
      <c r="D3111" s="1" t="s">
        <v>173</v>
      </c>
      <c r="G3111" s="1" t="s">
        <v>22</v>
      </c>
      <c r="H3111" s="1" t="s">
        <v>2858</v>
      </c>
      <c r="I3111" s="69">
        <v>44228</v>
      </c>
      <c r="J3111" s="70" t="s">
        <v>175</v>
      </c>
      <c r="K3111" s="1" t="s">
        <v>6319</v>
      </c>
      <c r="L3111" s="1" t="s">
        <v>55</v>
      </c>
      <c r="M3111" s="1" t="s">
        <v>7759</v>
      </c>
      <c r="N3111" s="1" t="s">
        <v>137</v>
      </c>
      <c r="O3111" s="2" t="s">
        <v>822</v>
      </c>
      <c r="P3111" s="2" t="s">
        <v>32</v>
      </c>
      <c r="Q3111" s="2" t="s">
        <v>32</v>
      </c>
      <c r="R3111" s="2" t="s">
        <v>32</v>
      </c>
      <c r="S3111" s="2" t="s">
        <v>32</v>
      </c>
      <c r="T3111" s="1" t="s">
        <v>32</v>
      </c>
      <c r="U3111" s="1" t="s">
        <v>32</v>
      </c>
      <c r="V3111" s="1" t="s">
        <v>32</v>
      </c>
      <c r="W3111" s="1" t="s">
        <v>32</v>
      </c>
    </row>
    <row r="3112" spans="1:23">
      <c r="A3112" s="29" t="str">
        <f>+IF(B3112="N","",IF(COUNTIF(B:B,B3112)&gt;1,COUNTIF(B$3:B3112,B3112),""))</f>
        <v/>
      </c>
      <c r="B3112" s="2" t="str">
        <f>+IF(H3112='Export Demurrage Detention'!$C$2,"Y","N")</f>
        <v>N</v>
      </c>
      <c r="D3112" s="1" t="s">
        <v>173</v>
      </c>
      <c r="G3112" s="1" t="s">
        <v>22</v>
      </c>
      <c r="H3112" s="1" t="s">
        <v>2858</v>
      </c>
      <c r="I3112" s="69">
        <v>44228</v>
      </c>
      <c r="J3112" s="70" t="s">
        <v>175</v>
      </c>
      <c r="K3112" s="1" t="s">
        <v>6319</v>
      </c>
      <c r="L3112" s="1" t="s">
        <v>55</v>
      </c>
      <c r="M3112" s="1" t="s">
        <v>7760</v>
      </c>
      <c r="N3112" s="1" t="s">
        <v>137</v>
      </c>
      <c r="O3112" s="2" t="s">
        <v>822</v>
      </c>
      <c r="P3112" s="2" t="s">
        <v>32</v>
      </c>
      <c r="Q3112" s="2" t="s">
        <v>32</v>
      </c>
      <c r="R3112" s="2" t="s">
        <v>32</v>
      </c>
      <c r="S3112" s="2" t="s">
        <v>32</v>
      </c>
      <c r="T3112" s="1" t="s">
        <v>32</v>
      </c>
      <c r="U3112" s="1" t="s">
        <v>32</v>
      </c>
      <c r="V3112" s="1" t="s">
        <v>32</v>
      </c>
      <c r="W3112" s="1" t="s">
        <v>32</v>
      </c>
    </row>
    <row r="3113" spans="1:23">
      <c r="A3113" s="29" t="str">
        <f>+IF(B3113="N","",IF(COUNTIF(B:B,B3113)&gt;1,COUNTIF(B$3:B3113,B3113),""))</f>
        <v/>
      </c>
      <c r="B3113" s="2" t="str">
        <f>+IF(H3113='Export Demurrage Detention'!$C$2,"Y","N")</f>
        <v>N</v>
      </c>
      <c r="D3113" s="1" t="s">
        <v>173</v>
      </c>
      <c r="G3113" s="1" t="s">
        <v>22</v>
      </c>
      <c r="H3113" s="1" t="s">
        <v>2858</v>
      </c>
      <c r="I3113" s="69">
        <v>44228</v>
      </c>
      <c r="J3113" s="70" t="s">
        <v>175</v>
      </c>
      <c r="K3113" s="1" t="s">
        <v>6319</v>
      </c>
      <c r="L3113" s="1" t="s">
        <v>55</v>
      </c>
      <c r="M3113" s="1" t="s">
        <v>7761</v>
      </c>
      <c r="N3113" s="1" t="s">
        <v>137</v>
      </c>
      <c r="O3113" s="2" t="s">
        <v>822</v>
      </c>
      <c r="P3113" s="2" t="s">
        <v>32</v>
      </c>
      <c r="Q3113" s="2" t="s">
        <v>32</v>
      </c>
      <c r="R3113" s="2" t="s">
        <v>32</v>
      </c>
      <c r="S3113" s="2" t="s">
        <v>32</v>
      </c>
      <c r="T3113" s="1" t="s">
        <v>32</v>
      </c>
      <c r="U3113" s="1" t="s">
        <v>32</v>
      </c>
      <c r="V3113" s="1" t="s">
        <v>32</v>
      </c>
      <c r="W3113" s="1" t="s">
        <v>32</v>
      </c>
    </row>
    <row r="3114" spans="1:23">
      <c r="A3114" s="29" t="str">
        <f>+IF(B3114="N","",IF(COUNTIF(B:B,B3114)&gt;1,COUNTIF(B$3:B3114,B3114),""))</f>
        <v/>
      </c>
      <c r="B3114" s="2" t="str">
        <f>+IF(H3114='Export Demurrage Detention'!$C$2,"Y","N")</f>
        <v>N</v>
      </c>
      <c r="D3114" s="1" t="s">
        <v>173</v>
      </c>
      <c r="G3114" s="1" t="s">
        <v>22</v>
      </c>
      <c r="H3114" s="1" t="s">
        <v>2858</v>
      </c>
      <c r="I3114" s="69">
        <v>44228</v>
      </c>
      <c r="J3114" s="70" t="s">
        <v>175</v>
      </c>
      <c r="K3114" s="1" t="s">
        <v>6319</v>
      </c>
      <c r="L3114" s="1" t="s">
        <v>55</v>
      </c>
      <c r="M3114" s="1" t="s">
        <v>7762</v>
      </c>
      <c r="N3114" s="1" t="s">
        <v>137</v>
      </c>
      <c r="O3114" s="2" t="s">
        <v>822</v>
      </c>
      <c r="P3114" s="2" t="s">
        <v>32</v>
      </c>
      <c r="Q3114" s="2" t="s">
        <v>32</v>
      </c>
      <c r="R3114" s="2" t="s">
        <v>32</v>
      </c>
      <c r="S3114" s="2" t="s">
        <v>32</v>
      </c>
      <c r="T3114" s="1" t="s">
        <v>32</v>
      </c>
      <c r="U3114" s="1" t="s">
        <v>32</v>
      </c>
      <c r="V3114" s="1" t="s">
        <v>32</v>
      </c>
      <c r="W3114" s="1" t="s">
        <v>32</v>
      </c>
    </row>
    <row r="3115" spans="1:23">
      <c r="A3115" s="29" t="str">
        <f>+IF(B3115="N","",IF(COUNTIF(B:B,B3115)&gt;1,COUNTIF(B$3:B3115,B3115),""))</f>
        <v/>
      </c>
      <c r="B3115" s="2" t="str">
        <f>+IF(H3115='Export Demurrage Detention'!$C$2,"Y","N")</f>
        <v>N</v>
      </c>
      <c r="D3115" s="1" t="s">
        <v>173</v>
      </c>
      <c r="G3115" s="1" t="s">
        <v>22</v>
      </c>
      <c r="H3115" s="1" t="s">
        <v>2858</v>
      </c>
      <c r="I3115" s="69">
        <v>44228</v>
      </c>
      <c r="J3115" s="70" t="s">
        <v>175</v>
      </c>
      <c r="K3115" s="1" t="s">
        <v>6319</v>
      </c>
      <c r="L3115" s="1" t="s">
        <v>55</v>
      </c>
      <c r="M3115" s="1" t="s">
        <v>7763</v>
      </c>
      <c r="N3115" s="1" t="s">
        <v>137</v>
      </c>
      <c r="O3115" s="2" t="s">
        <v>822</v>
      </c>
      <c r="P3115" s="2" t="s">
        <v>32</v>
      </c>
      <c r="Q3115" s="2" t="s">
        <v>32</v>
      </c>
      <c r="R3115" s="2" t="s">
        <v>32</v>
      </c>
      <c r="S3115" s="2" t="s">
        <v>32</v>
      </c>
      <c r="T3115" s="1" t="s">
        <v>32</v>
      </c>
      <c r="U3115" s="1" t="s">
        <v>32</v>
      </c>
      <c r="V3115" s="1" t="s">
        <v>32</v>
      </c>
      <c r="W3115" s="1" t="s">
        <v>32</v>
      </c>
    </row>
    <row r="3116" spans="1:23">
      <c r="A3116" s="29" t="str">
        <f>+IF(B3116="N","",IF(COUNTIF(B:B,B3116)&gt;1,COUNTIF(B$3:B3116,B3116),""))</f>
        <v/>
      </c>
      <c r="B3116" s="2" t="str">
        <f>+IF(H3116='Export Demurrage Detention'!$C$2,"Y","N")</f>
        <v>N</v>
      </c>
      <c r="D3116" s="1" t="s">
        <v>173</v>
      </c>
      <c r="G3116" s="1" t="s">
        <v>22</v>
      </c>
      <c r="H3116" s="1" t="s">
        <v>2858</v>
      </c>
      <c r="I3116" s="69">
        <v>44228</v>
      </c>
      <c r="J3116" s="70" t="s">
        <v>175</v>
      </c>
      <c r="K3116" s="1" t="s">
        <v>6319</v>
      </c>
      <c r="L3116" s="1" t="s">
        <v>55</v>
      </c>
      <c r="M3116" s="1" t="s">
        <v>7764</v>
      </c>
      <c r="N3116" s="1" t="s">
        <v>137</v>
      </c>
      <c r="O3116" s="2" t="s">
        <v>822</v>
      </c>
      <c r="P3116" s="2" t="s">
        <v>32</v>
      </c>
      <c r="Q3116" s="2" t="s">
        <v>32</v>
      </c>
      <c r="R3116" s="2" t="s">
        <v>32</v>
      </c>
      <c r="S3116" s="2" t="s">
        <v>32</v>
      </c>
      <c r="T3116" s="1" t="s">
        <v>32</v>
      </c>
      <c r="U3116" s="1" t="s">
        <v>32</v>
      </c>
      <c r="V3116" s="1" t="s">
        <v>32</v>
      </c>
      <c r="W3116" s="1" t="s">
        <v>32</v>
      </c>
    </row>
    <row r="3117" spans="1:23">
      <c r="A3117" s="29" t="str">
        <f>+IF(B3117="N","",IF(COUNTIF(B:B,B3117)&gt;1,COUNTIF(B$3:B3117,B3117),""))</f>
        <v/>
      </c>
      <c r="B3117" s="2" t="str">
        <f>+IF(H3117='Export Demurrage Detention'!$C$2,"Y","N")</f>
        <v>N</v>
      </c>
      <c r="D3117" s="1" t="s">
        <v>173</v>
      </c>
      <c r="G3117" s="1" t="s">
        <v>22</v>
      </c>
      <c r="H3117" s="1" t="s">
        <v>2858</v>
      </c>
      <c r="I3117" s="69">
        <v>44228</v>
      </c>
      <c r="J3117" s="70" t="s">
        <v>175</v>
      </c>
      <c r="K3117" s="1" t="s">
        <v>6319</v>
      </c>
      <c r="L3117" s="1" t="s">
        <v>55</v>
      </c>
      <c r="M3117" s="1" t="s">
        <v>7765</v>
      </c>
      <c r="N3117" s="1" t="s">
        <v>137</v>
      </c>
      <c r="O3117" s="2" t="s">
        <v>822</v>
      </c>
      <c r="P3117" s="2" t="s">
        <v>32</v>
      </c>
      <c r="Q3117" s="2" t="s">
        <v>32</v>
      </c>
      <c r="R3117" s="2" t="s">
        <v>32</v>
      </c>
      <c r="S3117" s="2" t="s">
        <v>32</v>
      </c>
      <c r="T3117" s="1" t="s">
        <v>32</v>
      </c>
      <c r="U3117" s="1" t="s">
        <v>32</v>
      </c>
      <c r="V3117" s="1" t="s">
        <v>32</v>
      </c>
      <c r="W3117" s="1" t="s">
        <v>32</v>
      </c>
    </row>
    <row r="3118" spans="1:23">
      <c r="A3118" s="29" t="str">
        <f>+IF(B3118="N","",IF(COUNTIF(B:B,B3118)&gt;1,COUNTIF(B$3:B3118,B3118),""))</f>
        <v/>
      </c>
      <c r="B3118" s="2" t="str">
        <f>+IF(H3118='Export Demurrage Detention'!$C$2,"Y","N")</f>
        <v>N</v>
      </c>
      <c r="D3118" s="1" t="s">
        <v>173</v>
      </c>
      <c r="G3118" s="1" t="s">
        <v>22</v>
      </c>
      <c r="H3118" s="1" t="s">
        <v>2858</v>
      </c>
      <c r="I3118" s="69">
        <v>44228</v>
      </c>
      <c r="J3118" s="70" t="s">
        <v>175</v>
      </c>
      <c r="K3118" s="1" t="s">
        <v>6319</v>
      </c>
      <c r="L3118" s="1" t="s">
        <v>55</v>
      </c>
      <c r="M3118" s="1" t="s">
        <v>7766</v>
      </c>
      <c r="N3118" s="1" t="s">
        <v>137</v>
      </c>
      <c r="O3118" s="2" t="s">
        <v>822</v>
      </c>
      <c r="P3118" s="2" t="s">
        <v>32</v>
      </c>
      <c r="Q3118" s="2" t="s">
        <v>32</v>
      </c>
      <c r="R3118" s="2" t="s">
        <v>32</v>
      </c>
      <c r="S3118" s="2" t="s">
        <v>32</v>
      </c>
      <c r="T3118" s="1" t="s">
        <v>32</v>
      </c>
      <c r="U3118" s="1" t="s">
        <v>32</v>
      </c>
      <c r="V3118" s="1" t="s">
        <v>32</v>
      </c>
      <c r="W3118" s="1" t="s">
        <v>32</v>
      </c>
    </row>
    <row r="3119" spans="1:23">
      <c r="A3119" s="29" t="str">
        <f>+IF(B3119="N","",IF(COUNTIF(B:B,B3119)&gt;1,COUNTIF(B$3:B3119,B3119),""))</f>
        <v/>
      </c>
      <c r="B3119" s="2" t="str">
        <f>+IF(H3119='Export Demurrage Detention'!$C$2,"Y","N")</f>
        <v>N</v>
      </c>
      <c r="D3119" s="1" t="s">
        <v>173</v>
      </c>
      <c r="G3119" s="1" t="s">
        <v>22</v>
      </c>
      <c r="H3119" s="1" t="s">
        <v>2858</v>
      </c>
      <c r="I3119" s="69">
        <v>44228</v>
      </c>
      <c r="J3119" s="70" t="s">
        <v>175</v>
      </c>
      <c r="K3119" s="1" t="s">
        <v>6319</v>
      </c>
      <c r="L3119" s="1" t="s">
        <v>55</v>
      </c>
      <c r="M3119" s="1" t="s">
        <v>7767</v>
      </c>
      <c r="N3119" s="1" t="s">
        <v>137</v>
      </c>
      <c r="O3119" s="2" t="s">
        <v>822</v>
      </c>
      <c r="P3119" s="2" t="s">
        <v>32</v>
      </c>
      <c r="Q3119" s="2" t="s">
        <v>32</v>
      </c>
      <c r="R3119" s="2" t="s">
        <v>32</v>
      </c>
      <c r="S3119" s="2" t="s">
        <v>32</v>
      </c>
      <c r="T3119" s="1" t="s">
        <v>32</v>
      </c>
      <c r="U3119" s="1" t="s">
        <v>32</v>
      </c>
      <c r="V3119" s="1" t="s">
        <v>32</v>
      </c>
      <c r="W3119" s="1" t="s">
        <v>32</v>
      </c>
    </row>
    <row r="3120" spans="1:23">
      <c r="A3120" s="29" t="str">
        <f>+IF(B3120="N","",IF(COUNTIF(B:B,B3120)&gt;1,COUNTIF(B$3:B3120,B3120),""))</f>
        <v/>
      </c>
      <c r="B3120" s="2" t="str">
        <f>+IF(H3120='Export Demurrage Detention'!$C$2,"Y","N")</f>
        <v>N</v>
      </c>
      <c r="D3120" s="1" t="s">
        <v>173</v>
      </c>
      <c r="G3120" s="1" t="s">
        <v>22</v>
      </c>
      <c r="H3120" s="1" t="s">
        <v>2858</v>
      </c>
      <c r="I3120" s="69">
        <v>44228</v>
      </c>
      <c r="J3120" s="70" t="s">
        <v>175</v>
      </c>
      <c r="K3120" s="1" t="s">
        <v>6319</v>
      </c>
      <c r="L3120" s="1" t="s">
        <v>55</v>
      </c>
      <c r="M3120" s="1" t="s">
        <v>7768</v>
      </c>
      <c r="N3120" s="1" t="s">
        <v>137</v>
      </c>
      <c r="O3120" s="2" t="s">
        <v>822</v>
      </c>
      <c r="P3120" s="2" t="s">
        <v>32</v>
      </c>
      <c r="Q3120" s="2" t="s">
        <v>32</v>
      </c>
      <c r="R3120" s="2" t="s">
        <v>32</v>
      </c>
      <c r="S3120" s="2" t="s">
        <v>32</v>
      </c>
      <c r="T3120" s="1" t="s">
        <v>32</v>
      </c>
      <c r="U3120" s="1" t="s">
        <v>32</v>
      </c>
      <c r="V3120" s="1" t="s">
        <v>32</v>
      </c>
      <c r="W3120" s="1" t="s">
        <v>32</v>
      </c>
    </row>
    <row r="3121" spans="1:23">
      <c r="A3121" s="29" t="str">
        <f>+IF(B3121="N","",IF(COUNTIF(B:B,B3121)&gt;1,COUNTIF(B$3:B3121,B3121),""))</f>
        <v/>
      </c>
      <c r="B3121" s="2" t="str">
        <f>+IF(H3121='Export Demurrage Detention'!$C$2,"Y","N")</f>
        <v>N</v>
      </c>
      <c r="D3121" s="1" t="s">
        <v>173</v>
      </c>
      <c r="G3121" s="1" t="s">
        <v>22</v>
      </c>
      <c r="H3121" s="1" t="s">
        <v>2858</v>
      </c>
      <c r="I3121" s="69">
        <v>44228</v>
      </c>
      <c r="J3121" s="70" t="s">
        <v>175</v>
      </c>
      <c r="K3121" s="1" t="s">
        <v>6319</v>
      </c>
      <c r="L3121" s="1" t="s">
        <v>55</v>
      </c>
      <c r="M3121" s="1" t="s">
        <v>7769</v>
      </c>
      <c r="N3121" s="1" t="s">
        <v>137</v>
      </c>
      <c r="O3121" s="2" t="s">
        <v>822</v>
      </c>
      <c r="P3121" s="2" t="s">
        <v>32</v>
      </c>
      <c r="Q3121" s="2" t="s">
        <v>32</v>
      </c>
      <c r="R3121" s="2" t="s">
        <v>32</v>
      </c>
      <c r="S3121" s="2" t="s">
        <v>32</v>
      </c>
      <c r="T3121" s="1" t="s">
        <v>32</v>
      </c>
      <c r="U3121" s="1" t="s">
        <v>32</v>
      </c>
      <c r="V3121" s="1" t="s">
        <v>32</v>
      </c>
      <c r="W3121" s="1" t="s">
        <v>32</v>
      </c>
    </row>
    <row r="3122" spans="1:23">
      <c r="A3122" s="29" t="str">
        <f>+IF(B3122="N","",IF(COUNTIF(B:B,B3122)&gt;1,COUNTIF(B$3:B3122,B3122),""))</f>
        <v/>
      </c>
      <c r="B3122" s="2" t="str">
        <f>+IF(H3122='Export Demurrage Detention'!$C$2,"Y","N")</f>
        <v>N</v>
      </c>
      <c r="D3122" s="1" t="s">
        <v>173</v>
      </c>
      <c r="G3122" s="1" t="s">
        <v>22</v>
      </c>
      <c r="H3122" s="1" t="s">
        <v>7637</v>
      </c>
      <c r="I3122" s="69">
        <v>44228</v>
      </c>
      <c r="J3122" s="70" t="s">
        <v>175</v>
      </c>
      <c r="K3122" s="1" t="s">
        <v>6319</v>
      </c>
      <c r="L3122" s="1" t="s">
        <v>55</v>
      </c>
      <c r="M3122" s="1" t="s">
        <v>7751</v>
      </c>
      <c r="N3122" s="1" t="s">
        <v>137</v>
      </c>
      <c r="O3122" s="2" t="s">
        <v>822</v>
      </c>
      <c r="P3122" s="2" t="s">
        <v>32</v>
      </c>
      <c r="Q3122" s="2" t="s">
        <v>32</v>
      </c>
      <c r="R3122" s="2" t="s">
        <v>32</v>
      </c>
      <c r="S3122" s="2" t="s">
        <v>32</v>
      </c>
      <c r="T3122" s="1" t="s">
        <v>32</v>
      </c>
      <c r="U3122" s="1" t="s">
        <v>32</v>
      </c>
      <c r="V3122" s="1" t="s">
        <v>32</v>
      </c>
      <c r="W3122" s="1" t="s">
        <v>32</v>
      </c>
    </row>
    <row r="3123" spans="1:23">
      <c r="A3123" s="29" t="str">
        <f>+IF(B3123="N","",IF(COUNTIF(B:B,B3123)&gt;1,COUNTIF(B$3:B3123,B3123),""))</f>
        <v/>
      </c>
      <c r="B3123" s="2" t="str">
        <f>+IF(H3123='Export Demurrage Detention'!$C$2,"Y","N")</f>
        <v>N</v>
      </c>
      <c r="D3123" s="1" t="s">
        <v>173</v>
      </c>
      <c r="G3123" s="1" t="s">
        <v>22</v>
      </c>
      <c r="H3123" s="1" t="s">
        <v>7637</v>
      </c>
      <c r="I3123" s="69">
        <v>44228</v>
      </c>
      <c r="J3123" s="70" t="s">
        <v>175</v>
      </c>
      <c r="K3123" s="1" t="s">
        <v>6319</v>
      </c>
      <c r="L3123" s="1" t="s">
        <v>55</v>
      </c>
      <c r="M3123" s="1" t="s">
        <v>7752</v>
      </c>
      <c r="N3123" s="1" t="s">
        <v>137</v>
      </c>
      <c r="O3123" s="2" t="s">
        <v>822</v>
      </c>
      <c r="P3123" s="2" t="s">
        <v>32</v>
      </c>
      <c r="Q3123" s="2" t="s">
        <v>32</v>
      </c>
      <c r="R3123" s="2" t="s">
        <v>32</v>
      </c>
      <c r="S3123" s="2" t="s">
        <v>32</v>
      </c>
      <c r="T3123" s="1" t="s">
        <v>32</v>
      </c>
      <c r="U3123" s="1" t="s">
        <v>32</v>
      </c>
      <c r="V3123" s="1" t="s">
        <v>32</v>
      </c>
      <c r="W3123" s="1" t="s">
        <v>32</v>
      </c>
    </row>
    <row r="3124" spans="1:23">
      <c r="A3124" s="29" t="str">
        <f>+IF(B3124="N","",IF(COUNTIF(B:B,B3124)&gt;1,COUNTIF(B$3:B3124,B3124),""))</f>
        <v/>
      </c>
      <c r="B3124" s="2" t="str">
        <f>+IF(H3124='Export Demurrage Detention'!$C$2,"Y","N")</f>
        <v>N</v>
      </c>
      <c r="D3124" s="1" t="s">
        <v>173</v>
      </c>
      <c r="G3124" s="1" t="s">
        <v>22</v>
      </c>
      <c r="H3124" s="1" t="s">
        <v>7637</v>
      </c>
      <c r="I3124" s="69">
        <v>44228</v>
      </c>
      <c r="J3124" s="70" t="s">
        <v>175</v>
      </c>
      <c r="K3124" s="1" t="s">
        <v>6319</v>
      </c>
      <c r="L3124" s="1" t="s">
        <v>55</v>
      </c>
      <c r="M3124" s="1" t="s">
        <v>7729</v>
      </c>
      <c r="N3124" s="1" t="s">
        <v>137</v>
      </c>
      <c r="O3124" s="2" t="s">
        <v>822</v>
      </c>
      <c r="P3124" s="2" t="s">
        <v>32</v>
      </c>
      <c r="Q3124" s="2" t="s">
        <v>32</v>
      </c>
      <c r="R3124" s="2" t="s">
        <v>32</v>
      </c>
      <c r="S3124" s="2" t="s">
        <v>32</v>
      </c>
      <c r="T3124" s="1" t="s">
        <v>32</v>
      </c>
      <c r="U3124" s="1" t="s">
        <v>32</v>
      </c>
      <c r="V3124" s="1" t="s">
        <v>32</v>
      </c>
      <c r="W3124" s="1" t="s">
        <v>32</v>
      </c>
    </row>
    <row r="3125" spans="1:23">
      <c r="A3125" s="29" t="str">
        <f>+IF(B3125="N","",IF(COUNTIF(B:B,B3125)&gt;1,COUNTIF(B$3:B3125,B3125),""))</f>
        <v/>
      </c>
      <c r="B3125" s="2" t="str">
        <f>+IF(H3125='Export Demurrage Detention'!$C$2,"Y","N")</f>
        <v>N</v>
      </c>
      <c r="D3125" s="1" t="s">
        <v>173</v>
      </c>
      <c r="G3125" s="1" t="s">
        <v>22</v>
      </c>
      <c r="H3125" s="1" t="s">
        <v>7637</v>
      </c>
      <c r="I3125" s="69">
        <v>44228</v>
      </c>
      <c r="J3125" s="70" t="s">
        <v>175</v>
      </c>
      <c r="K3125" s="1" t="s">
        <v>6319</v>
      </c>
      <c r="L3125" s="1" t="s">
        <v>55</v>
      </c>
      <c r="M3125" s="1" t="s">
        <v>7753</v>
      </c>
      <c r="N3125" s="1" t="s">
        <v>137</v>
      </c>
      <c r="O3125" s="2" t="s">
        <v>822</v>
      </c>
      <c r="P3125" s="2" t="s">
        <v>32</v>
      </c>
      <c r="Q3125" s="2" t="s">
        <v>32</v>
      </c>
      <c r="R3125" s="2" t="s">
        <v>32</v>
      </c>
      <c r="S3125" s="2" t="s">
        <v>32</v>
      </c>
      <c r="T3125" s="1" t="s">
        <v>32</v>
      </c>
      <c r="U3125" s="1" t="s">
        <v>32</v>
      </c>
      <c r="V3125" s="1" t="s">
        <v>32</v>
      </c>
      <c r="W3125" s="1" t="s">
        <v>32</v>
      </c>
    </row>
    <row r="3126" spans="1:23">
      <c r="A3126" s="29" t="str">
        <f>+IF(B3126="N","",IF(COUNTIF(B:B,B3126)&gt;1,COUNTIF(B$3:B3126,B3126),""))</f>
        <v/>
      </c>
      <c r="B3126" s="2" t="str">
        <f>+IF(H3126='Export Demurrage Detention'!$C$2,"Y","N")</f>
        <v>N</v>
      </c>
      <c r="D3126" s="1" t="s">
        <v>173</v>
      </c>
      <c r="G3126" s="1" t="s">
        <v>22</v>
      </c>
      <c r="H3126" s="1" t="s">
        <v>7637</v>
      </c>
      <c r="I3126" s="69">
        <v>44228</v>
      </c>
      <c r="J3126" s="70" t="s">
        <v>175</v>
      </c>
      <c r="K3126" s="1" t="s">
        <v>6319</v>
      </c>
      <c r="L3126" s="1" t="s">
        <v>55</v>
      </c>
      <c r="M3126" s="1" t="s">
        <v>7754</v>
      </c>
      <c r="N3126" s="1" t="s">
        <v>137</v>
      </c>
      <c r="O3126" s="2" t="s">
        <v>822</v>
      </c>
      <c r="P3126" s="2" t="s">
        <v>32</v>
      </c>
      <c r="Q3126" s="2" t="s">
        <v>32</v>
      </c>
      <c r="R3126" s="2" t="s">
        <v>32</v>
      </c>
      <c r="S3126" s="2" t="s">
        <v>32</v>
      </c>
      <c r="T3126" s="1" t="s">
        <v>32</v>
      </c>
      <c r="U3126" s="1" t="s">
        <v>32</v>
      </c>
      <c r="V3126" s="1" t="s">
        <v>32</v>
      </c>
      <c r="W3126" s="1" t="s">
        <v>32</v>
      </c>
    </row>
    <row r="3127" spans="1:23">
      <c r="A3127" s="29" t="str">
        <f>+IF(B3127="N","",IF(COUNTIF(B:B,B3127)&gt;1,COUNTIF(B$3:B3127,B3127),""))</f>
        <v/>
      </c>
      <c r="B3127" s="2" t="str">
        <f>+IF(H3127='Export Demurrage Detention'!$C$2,"Y","N")</f>
        <v>N</v>
      </c>
      <c r="D3127" s="1" t="s">
        <v>173</v>
      </c>
      <c r="G3127" s="1" t="s">
        <v>22</v>
      </c>
      <c r="H3127" s="1" t="s">
        <v>7637</v>
      </c>
      <c r="I3127" s="69">
        <v>44228</v>
      </c>
      <c r="J3127" s="70" t="s">
        <v>175</v>
      </c>
      <c r="K3127" s="1" t="s">
        <v>6319</v>
      </c>
      <c r="L3127" s="1" t="s">
        <v>55</v>
      </c>
      <c r="M3127" s="1" t="s">
        <v>7755</v>
      </c>
      <c r="N3127" s="1" t="s">
        <v>137</v>
      </c>
      <c r="O3127" s="2" t="s">
        <v>822</v>
      </c>
      <c r="P3127" s="2" t="s">
        <v>32</v>
      </c>
      <c r="Q3127" s="2" t="s">
        <v>32</v>
      </c>
      <c r="R3127" s="2" t="s">
        <v>32</v>
      </c>
      <c r="S3127" s="2" t="s">
        <v>32</v>
      </c>
      <c r="T3127" s="1" t="s">
        <v>32</v>
      </c>
      <c r="U3127" s="1" t="s">
        <v>32</v>
      </c>
      <c r="V3127" s="1" t="s">
        <v>32</v>
      </c>
      <c r="W3127" s="1" t="s">
        <v>32</v>
      </c>
    </row>
    <row r="3128" spans="1:23">
      <c r="A3128" s="29" t="str">
        <f>+IF(B3128="N","",IF(COUNTIF(B:B,B3128)&gt;1,COUNTIF(B$3:B3128,B3128),""))</f>
        <v/>
      </c>
      <c r="B3128" s="2" t="str">
        <f>+IF(H3128='Export Demurrage Detention'!$C$2,"Y","N")</f>
        <v>N</v>
      </c>
      <c r="D3128" s="1" t="s">
        <v>173</v>
      </c>
      <c r="G3128" s="1" t="s">
        <v>22</v>
      </c>
      <c r="H3128" s="1" t="s">
        <v>7637</v>
      </c>
      <c r="I3128" s="69">
        <v>44228</v>
      </c>
      <c r="J3128" s="70" t="s">
        <v>175</v>
      </c>
      <c r="K3128" s="1" t="s">
        <v>6319</v>
      </c>
      <c r="L3128" s="1" t="s">
        <v>55</v>
      </c>
      <c r="M3128" s="1" t="s">
        <v>7756</v>
      </c>
      <c r="N3128" s="1" t="s">
        <v>137</v>
      </c>
      <c r="O3128" s="2" t="s">
        <v>822</v>
      </c>
      <c r="P3128" s="2" t="s">
        <v>32</v>
      </c>
      <c r="Q3128" s="2" t="s">
        <v>32</v>
      </c>
      <c r="R3128" s="2" t="s">
        <v>32</v>
      </c>
      <c r="S3128" s="2" t="s">
        <v>32</v>
      </c>
      <c r="T3128" s="1" t="s">
        <v>32</v>
      </c>
      <c r="U3128" s="1" t="s">
        <v>32</v>
      </c>
      <c r="V3128" s="1" t="s">
        <v>32</v>
      </c>
      <c r="W3128" s="1" t="s">
        <v>32</v>
      </c>
    </row>
    <row r="3129" spans="1:23">
      <c r="A3129" s="29" t="str">
        <f>+IF(B3129="N","",IF(COUNTIF(B:B,B3129)&gt;1,COUNTIF(B$3:B3129,B3129),""))</f>
        <v/>
      </c>
      <c r="B3129" s="2" t="str">
        <f>+IF(H3129='Export Demurrage Detention'!$C$2,"Y","N")</f>
        <v>N</v>
      </c>
      <c r="D3129" s="1" t="s">
        <v>173</v>
      </c>
      <c r="G3129" s="1" t="s">
        <v>22</v>
      </c>
      <c r="H3129" s="1" t="s">
        <v>7637</v>
      </c>
      <c r="I3129" s="69">
        <v>44228</v>
      </c>
      <c r="J3129" s="70" t="s">
        <v>175</v>
      </c>
      <c r="K3129" s="1" t="s">
        <v>6319</v>
      </c>
      <c r="L3129" s="1" t="s">
        <v>55</v>
      </c>
      <c r="M3129" s="1" t="s">
        <v>7757</v>
      </c>
      <c r="N3129" s="1" t="s">
        <v>137</v>
      </c>
      <c r="O3129" s="2" t="s">
        <v>822</v>
      </c>
      <c r="P3129" s="2" t="s">
        <v>32</v>
      </c>
      <c r="Q3129" s="2" t="s">
        <v>32</v>
      </c>
      <c r="R3129" s="2" t="s">
        <v>32</v>
      </c>
      <c r="S3129" s="2" t="s">
        <v>32</v>
      </c>
      <c r="T3129" s="1" t="s">
        <v>32</v>
      </c>
      <c r="U3129" s="1" t="s">
        <v>32</v>
      </c>
      <c r="V3129" s="1" t="s">
        <v>32</v>
      </c>
      <c r="W3129" s="1" t="s">
        <v>32</v>
      </c>
    </row>
    <row r="3130" spans="1:23">
      <c r="A3130" s="29" t="str">
        <f>+IF(B3130="N","",IF(COUNTIF(B:B,B3130)&gt;1,COUNTIF(B$3:B3130,B3130),""))</f>
        <v/>
      </c>
      <c r="B3130" s="2" t="str">
        <f>+IF(H3130='Export Demurrage Detention'!$C$2,"Y","N")</f>
        <v>N</v>
      </c>
      <c r="D3130" s="1" t="s">
        <v>173</v>
      </c>
      <c r="G3130" s="1" t="s">
        <v>22</v>
      </c>
      <c r="H3130" s="1" t="s">
        <v>7637</v>
      </c>
      <c r="I3130" s="69">
        <v>44228</v>
      </c>
      <c r="J3130" s="70" t="s">
        <v>175</v>
      </c>
      <c r="K3130" s="1" t="s">
        <v>6319</v>
      </c>
      <c r="L3130" s="1" t="s">
        <v>55</v>
      </c>
      <c r="M3130" s="1" t="s">
        <v>7758</v>
      </c>
      <c r="N3130" s="1" t="s">
        <v>137</v>
      </c>
      <c r="O3130" s="2" t="s">
        <v>822</v>
      </c>
      <c r="P3130" s="2" t="s">
        <v>32</v>
      </c>
      <c r="Q3130" s="2" t="s">
        <v>32</v>
      </c>
      <c r="R3130" s="2" t="s">
        <v>32</v>
      </c>
      <c r="S3130" s="2" t="s">
        <v>32</v>
      </c>
      <c r="T3130" s="1" t="s">
        <v>32</v>
      </c>
      <c r="U3130" s="1" t="s">
        <v>32</v>
      </c>
      <c r="V3130" s="1" t="s">
        <v>32</v>
      </c>
      <c r="W3130" s="1" t="s">
        <v>32</v>
      </c>
    </row>
    <row r="3131" spans="1:23">
      <c r="A3131" s="29" t="str">
        <f>+IF(B3131="N","",IF(COUNTIF(B:B,B3131)&gt;1,COUNTIF(B$3:B3131,B3131),""))</f>
        <v/>
      </c>
      <c r="B3131" s="2" t="str">
        <f>+IF(H3131='Export Demurrage Detention'!$C$2,"Y","N")</f>
        <v>N</v>
      </c>
      <c r="D3131" s="1" t="s">
        <v>173</v>
      </c>
      <c r="G3131" s="1" t="s">
        <v>22</v>
      </c>
      <c r="H3131" s="1" t="s">
        <v>7637</v>
      </c>
      <c r="I3131" s="69">
        <v>44228</v>
      </c>
      <c r="J3131" s="70" t="s">
        <v>175</v>
      </c>
      <c r="K3131" s="1" t="s">
        <v>6319</v>
      </c>
      <c r="L3131" s="1" t="s">
        <v>55</v>
      </c>
      <c r="M3131" s="1" t="s">
        <v>7759</v>
      </c>
      <c r="N3131" s="1" t="s">
        <v>137</v>
      </c>
      <c r="O3131" s="2" t="s">
        <v>822</v>
      </c>
      <c r="P3131" s="2" t="s">
        <v>32</v>
      </c>
      <c r="Q3131" s="2" t="s">
        <v>32</v>
      </c>
      <c r="R3131" s="2" t="s">
        <v>32</v>
      </c>
      <c r="S3131" s="2" t="s">
        <v>32</v>
      </c>
      <c r="T3131" s="1" t="s">
        <v>32</v>
      </c>
      <c r="U3131" s="1" t="s">
        <v>32</v>
      </c>
      <c r="V3131" s="1" t="s">
        <v>32</v>
      </c>
      <c r="W3131" s="1" t="s">
        <v>32</v>
      </c>
    </row>
    <row r="3132" spans="1:23">
      <c r="A3132" s="29" t="str">
        <f>+IF(B3132="N","",IF(COUNTIF(B:B,B3132)&gt;1,COUNTIF(B$3:B3132,B3132),""))</f>
        <v/>
      </c>
      <c r="B3132" s="2" t="str">
        <f>+IF(H3132='Export Demurrage Detention'!$C$2,"Y","N")</f>
        <v>N</v>
      </c>
      <c r="D3132" s="1" t="s">
        <v>173</v>
      </c>
      <c r="G3132" s="1" t="s">
        <v>22</v>
      </c>
      <c r="H3132" s="1" t="s">
        <v>7637</v>
      </c>
      <c r="I3132" s="69">
        <v>44228</v>
      </c>
      <c r="J3132" s="70" t="s">
        <v>175</v>
      </c>
      <c r="K3132" s="1" t="s">
        <v>6319</v>
      </c>
      <c r="L3132" s="1" t="s">
        <v>55</v>
      </c>
      <c r="M3132" s="1" t="s">
        <v>7760</v>
      </c>
      <c r="N3132" s="1" t="s">
        <v>137</v>
      </c>
      <c r="O3132" s="2" t="s">
        <v>822</v>
      </c>
      <c r="P3132" s="2" t="s">
        <v>32</v>
      </c>
      <c r="Q3132" s="2" t="s">
        <v>32</v>
      </c>
      <c r="R3132" s="2" t="s">
        <v>32</v>
      </c>
      <c r="S3132" s="2" t="s">
        <v>32</v>
      </c>
      <c r="T3132" s="1" t="s">
        <v>32</v>
      </c>
      <c r="U3132" s="1" t="s">
        <v>32</v>
      </c>
      <c r="V3132" s="1" t="s">
        <v>32</v>
      </c>
      <c r="W3132" s="1" t="s">
        <v>32</v>
      </c>
    </row>
    <row r="3133" spans="1:23">
      <c r="A3133" s="29" t="str">
        <f>+IF(B3133="N","",IF(COUNTIF(B:B,B3133)&gt;1,COUNTIF(B$3:B3133,B3133),""))</f>
        <v/>
      </c>
      <c r="B3133" s="2" t="str">
        <f>+IF(H3133='Export Demurrage Detention'!$C$2,"Y","N")</f>
        <v>N</v>
      </c>
      <c r="D3133" s="1" t="s">
        <v>173</v>
      </c>
      <c r="G3133" s="1" t="s">
        <v>22</v>
      </c>
      <c r="H3133" s="1" t="s">
        <v>7637</v>
      </c>
      <c r="I3133" s="69">
        <v>44228</v>
      </c>
      <c r="J3133" s="70" t="s">
        <v>175</v>
      </c>
      <c r="K3133" s="1" t="s">
        <v>6319</v>
      </c>
      <c r="L3133" s="1" t="s">
        <v>55</v>
      </c>
      <c r="M3133" s="1" t="s">
        <v>7761</v>
      </c>
      <c r="N3133" s="1" t="s">
        <v>137</v>
      </c>
      <c r="O3133" s="2" t="s">
        <v>822</v>
      </c>
      <c r="P3133" s="2" t="s">
        <v>32</v>
      </c>
      <c r="Q3133" s="2" t="s">
        <v>32</v>
      </c>
      <c r="R3133" s="2" t="s">
        <v>32</v>
      </c>
      <c r="S3133" s="2" t="s">
        <v>32</v>
      </c>
      <c r="T3133" s="1" t="s">
        <v>32</v>
      </c>
      <c r="U3133" s="1" t="s">
        <v>32</v>
      </c>
      <c r="V3133" s="1" t="s">
        <v>32</v>
      </c>
      <c r="W3133" s="1" t="s">
        <v>32</v>
      </c>
    </row>
    <row r="3134" spans="1:23">
      <c r="A3134" s="29" t="str">
        <f>+IF(B3134="N","",IF(COUNTIF(B:B,B3134)&gt;1,COUNTIF(B$3:B3134,B3134),""))</f>
        <v/>
      </c>
      <c r="B3134" s="2" t="str">
        <f>+IF(H3134='Export Demurrage Detention'!$C$2,"Y","N")</f>
        <v>N</v>
      </c>
      <c r="D3134" s="1" t="s">
        <v>173</v>
      </c>
      <c r="G3134" s="1" t="s">
        <v>22</v>
      </c>
      <c r="H3134" s="1" t="s">
        <v>7637</v>
      </c>
      <c r="I3134" s="69">
        <v>44228</v>
      </c>
      <c r="J3134" s="70" t="s">
        <v>175</v>
      </c>
      <c r="K3134" s="1" t="s">
        <v>6319</v>
      </c>
      <c r="L3134" s="1" t="s">
        <v>55</v>
      </c>
      <c r="M3134" s="1" t="s">
        <v>7762</v>
      </c>
      <c r="N3134" s="1" t="s">
        <v>137</v>
      </c>
      <c r="O3134" s="2" t="s">
        <v>822</v>
      </c>
      <c r="P3134" s="2" t="s">
        <v>32</v>
      </c>
      <c r="Q3134" s="2" t="s">
        <v>32</v>
      </c>
      <c r="R3134" s="2" t="s">
        <v>32</v>
      </c>
      <c r="S3134" s="2" t="s">
        <v>32</v>
      </c>
      <c r="T3134" s="1" t="s">
        <v>32</v>
      </c>
      <c r="U3134" s="1" t="s">
        <v>32</v>
      </c>
      <c r="V3134" s="1" t="s">
        <v>32</v>
      </c>
      <c r="W3134" s="1" t="s">
        <v>32</v>
      </c>
    </row>
    <row r="3135" spans="1:23">
      <c r="A3135" s="29" t="str">
        <f>+IF(B3135="N","",IF(COUNTIF(B:B,B3135)&gt;1,COUNTIF(B$3:B3135,B3135),""))</f>
        <v/>
      </c>
      <c r="B3135" s="2" t="str">
        <f>+IF(H3135='Export Demurrage Detention'!$C$2,"Y","N")</f>
        <v>N</v>
      </c>
      <c r="D3135" s="1" t="s">
        <v>173</v>
      </c>
      <c r="G3135" s="1" t="s">
        <v>22</v>
      </c>
      <c r="H3135" s="1" t="s">
        <v>7637</v>
      </c>
      <c r="I3135" s="69">
        <v>44228</v>
      </c>
      <c r="J3135" s="70" t="s">
        <v>175</v>
      </c>
      <c r="K3135" s="1" t="s">
        <v>6319</v>
      </c>
      <c r="L3135" s="1" t="s">
        <v>55</v>
      </c>
      <c r="M3135" s="1" t="s">
        <v>7763</v>
      </c>
      <c r="N3135" s="1" t="s">
        <v>137</v>
      </c>
      <c r="O3135" s="2" t="s">
        <v>822</v>
      </c>
      <c r="P3135" s="2" t="s">
        <v>32</v>
      </c>
      <c r="Q3135" s="2" t="s">
        <v>32</v>
      </c>
      <c r="R3135" s="2" t="s">
        <v>32</v>
      </c>
      <c r="S3135" s="2" t="s">
        <v>32</v>
      </c>
      <c r="T3135" s="1" t="s">
        <v>32</v>
      </c>
      <c r="U3135" s="1" t="s">
        <v>32</v>
      </c>
      <c r="V3135" s="1" t="s">
        <v>32</v>
      </c>
      <c r="W3135" s="1" t="s">
        <v>32</v>
      </c>
    </row>
    <row r="3136" spans="1:23">
      <c r="A3136" s="29" t="str">
        <f>+IF(B3136="N","",IF(COUNTIF(B:B,B3136)&gt;1,COUNTIF(B$3:B3136,B3136),""))</f>
        <v/>
      </c>
      <c r="B3136" s="2" t="str">
        <f>+IF(H3136='Export Demurrage Detention'!$C$2,"Y","N")</f>
        <v>N</v>
      </c>
      <c r="D3136" s="1" t="s">
        <v>173</v>
      </c>
      <c r="G3136" s="1" t="s">
        <v>22</v>
      </c>
      <c r="H3136" s="1" t="s">
        <v>7637</v>
      </c>
      <c r="I3136" s="69">
        <v>44228</v>
      </c>
      <c r="J3136" s="70" t="s">
        <v>175</v>
      </c>
      <c r="K3136" s="1" t="s">
        <v>6319</v>
      </c>
      <c r="L3136" s="1" t="s">
        <v>55</v>
      </c>
      <c r="M3136" s="1" t="s">
        <v>7764</v>
      </c>
      <c r="N3136" s="1" t="s">
        <v>137</v>
      </c>
      <c r="O3136" s="2" t="s">
        <v>822</v>
      </c>
      <c r="P3136" s="2" t="s">
        <v>32</v>
      </c>
      <c r="Q3136" s="2" t="s">
        <v>32</v>
      </c>
      <c r="R3136" s="2" t="s">
        <v>32</v>
      </c>
      <c r="S3136" s="2" t="s">
        <v>32</v>
      </c>
      <c r="T3136" s="1" t="s">
        <v>32</v>
      </c>
      <c r="U3136" s="1" t="s">
        <v>32</v>
      </c>
      <c r="V3136" s="1" t="s">
        <v>32</v>
      </c>
      <c r="W3136" s="1" t="s">
        <v>32</v>
      </c>
    </row>
    <row r="3137" spans="1:23">
      <c r="A3137" s="29" t="str">
        <f>+IF(B3137="N","",IF(COUNTIF(B:B,B3137)&gt;1,COUNTIF(B$3:B3137,B3137),""))</f>
        <v/>
      </c>
      <c r="B3137" s="2" t="str">
        <f>+IF(H3137='Export Demurrage Detention'!$C$2,"Y","N")</f>
        <v>N</v>
      </c>
      <c r="D3137" s="1" t="s">
        <v>173</v>
      </c>
      <c r="G3137" s="1" t="s">
        <v>22</v>
      </c>
      <c r="H3137" s="1" t="s">
        <v>7637</v>
      </c>
      <c r="I3137" s="69">
        <v>44228</v>
      </c>
      <c r="J3137" s="70" t="s">
        <v>175</v>
      </c>
      <c r="K3137" s="1" t="s">
        <v>6319</v>
      </c>
      <c r="L3137" s="1" t="s">
        <v>55</v>
      </c>
      <c r="M3137" s="1" t="s">
        <v>7765</v>
      </c>
      <c r="N3137" s="1" t="s">
        <v>137</v>
      </c>
      <c r="O3137" s="2" t="s">
        <v>822</v>
      </c>
      <c r="P3137" s="2" t="s">
        <v>32</v>
      </c>
      <c r="Q3137" s="2" t="s">
        <v>32</v>
      </c>
      <c r="R3137" s="2" t="s">
        <v>32</v>
      </c>
      <c r="S3137" s="2" t="s">
        <v>32</v>
      </c>
      <c r="T3137" s="1" t="s">
        <v>32</v>
      </c>
      <c r="U3137" s="1" t="s">
        <v>32</v>
      </c>
      <c r="V3137" s="1" t="s">
        <v>32</v>
      </c>
      <c r="W3137" s="1" t="s">
        <v>32</v>
      </c>
    </row>
    <row r="3138" spans="1:23">
      <c r="A3138" s="29" t="str">
        <f>+IF(B3138="N","",IF(COUNTIF(B:B,B3138)&gt;1,COUNTIF(B$3:B3138,B3138),""))</f>
        <v/>
      </c>
      <c r="B3138" s="2" t="str">
        <f>+IF(H3138='Export Demurrage Detention'!$C$2,"Y","N")</f>
        <v>N</v>
      </c>
      <c r="D3138" s="1" t="s">
        <v>173</v>
      </c>
      <c r="G3138" s="1" t="s">
        <v>22</v>
      </c>
      <c r="H3138" s="1" t="s">
        <v>7637</v>
      </c>
      <c r="I3138" s="69">
        <v>44228</v>
      </c>
      <c r="J3138" s="70" t="s">
        <v>175</v>
      </c>
      <c r="K3138" s="1" t="s">
        <v>6319</v>
      </c>
      <c r="L3138" s="1" t="s">
        <v>55</v>
      </c>
      <c r="M3138" s="1" t="s">
        <v>7766</v>
      </c>
      <c r="N3138" s="1" t="s">
        <v>137</v>
      </c>
      <c r="O3138" s="2" t="s">
        <v>822</v>
      </c>
      <c r="P3138" s="2" t="s">
        <v>32</v>
      </c>
      <c r="Q3138" s="2" t="s">
        <v>32</v>
      </c>
      <c r="R3138" s="2" t="s">
        <v>32</v>
      </c>
      <c r="S3138" s="2" t="s">
        <v>32</v>
      </c>
      <c r="T3138" s="1" t="s">
        <v>32</v>
      </c>
      <c r="U3138" s="1" t="s">
        <v>32</v>
      </c>
      <c r="V3138" s="1" t="s">
        <v>32</v>
      </c>
      <c r="W3138" s="1" t="s">
        <v>32</v>
      </c>
    </row>
    <row r="3139" spans="1:23">
      <c r="A3139" s="29" t="str">
        <f>+IF(B3139="N","",IF(COUNTIF(B:B,B3139)&gt;1,COUNTIF(B$3:B3139,B3139),""))</f>
        <v/>
      </c>
      <c r="B3139" s="2" t="str">
        <f>+IF(H3139='Export Demurrage Detention'!$C$2,"Y","N")</f>
        <v>N</v>
      </c>
      <c r="D3139" s="1" t="s">
        <v>173</v>
      </c>
      <c r="G3139" s="1" t="s">
        <v>22</v>
      </c>
      <c r="H3139" s="1" t="s">
        <v>7637</v>
      </c>
      <c r="I3139" s="69">
        <v>44228</v>
      </c>
      <c r="J3139" s="70" t="s">
        <v>175</v>
      </c>
      <c r="K3139" s="1" t="s">
        <v>6319</v>
      </c>
      <c r="L3139" s="1" t="s">
        <v>55</v>
      </c>
      <c r="M3139" s="1" t="s">
        <v>7767</v>
      </c>
      <c r="N3139" s="1" t="s">
        <v>137</v>
      </c>
      <c r="O3139" s="2" t="s">
        <v>822</v>
      </c>
      <c r="P3139" s="2" t="s">
        <v>32</v>
      </c>
      <c r="Q3139" s="2" t="s">
        <v>32</v>
      </c>
      <c r="R3139" s="2" t="s">
        <v>32</v>
      </c>
      <c r="S3139" s="2" t="s">
        <v>32</v>
      </c>
      <c r="T3139" s="1" t="s">
        <v>32</v>
      </c>
      <c r="U3139" s="1" t="s">
        <v>32</v>
      </c>
      <c r="V3139" s="1" t="s">
        <v>32</v>
      </c>
      <c r="W3139" s="1" t="s">
        <v>32</v>
      </c>
    </row>
    <row r="3140" spans="1:23">
      <c r="A3140" s="29" t="str">
        <f>+IF(B3140="N","",IF(COUNTIF(B:B,B3140)&gt;1,COUNTIF(B$3:B3140,B3140),""))</f>
        <v/>
      </c>
      <c r="B3140" s="2" t="str">
        <f>+IF(H3140='Export Demurrage Detention'!$C$2,"Y","N")</f>
        <v>N</v>
      </c>
      <c r="D3140" s="1" t="s">
        <v>173</v>
      </c>
      <c r="G3140" s="1" t="s">
        <v>22</v>
      </c>
      <c r="H3140" s="1" t="s">
        <v>7637</v>
      </c>
      <c r="I3140" s="69">
        <v>44228</v>
      </c>
      <c r="J3140" s="70" t="s">
        <v>175</v>
      </c>
      <c r="K3140" s="1" t="s">
        <v>6319</v>
      </c>
      <c r="L3140" s="1" t="s">
        <v>55</v>
      </c>
      <c r="M3140" s="1" t="s">
        <v>7768</v>
      </c>
      <c r="N3140" s="1" t="s">
        <v>137</v>
      </c>
      <c r="O3140" s="2" t="s">
        <v>822</v>
      </c>
      <c r="P3140" s="2" t="s">
        <v>32</v>
      </c>
      <c r="Q3140" s="2" t="s">
        <v>32</v>
      </c>
      <c r="R3140" s="2" t="s">
        <v>32</v>
      </c>
      <c r="S3140" s="2" t="s">
        <v>32</v>
      </c>
      <c r="T3140" s="1" t="s">
        <v>32</v>
      </c>
      <c r="U3140" s="1" t="s">
        <v>32</v>
      </c>
      <c r="V3140" s="1" t="s">
        <v>32</v>
      </c>
      <c r="W3140" s="1" t="s">
        <v>32</v>
      </c>
    </row>
    <row r="3141" spans="1:23">
      <c r="A3141" s="29" t="str">
        <f>+IF(B3141="N","",IF(COUNTIF(B:B,B3141)&gt;1,COUNTIF(B$3:B3141,B3141),""))</f>
        <v/>
      </c>
      <c r="B3141" s="2" t="str">
        <f>+IF(H3141='Export Demurrage Detention'!$C$2,"Y","N")</f>
        <v>N</v>
      </c>
      <c r="D3141" s="1" t="s">
        <v>173</v>
      </c>
      <c r="G3141" s="1" t="s">
        <v>22</v>
      </c>
      <c r="H3141" s="1" t="s">
        <v>7637</v>
      </c>
      <c r="I3141" s="69">
        <v>44228</v>
      </c>
      <c r="J3141" s="70" t="s">
        <v>175</v>
      </c>
      <c r="K3141" s="1" t="s">
        <v>6319</v>
      </c>
      <c r="L3141" s="1" t="s">
        <v>55</v>
      </c>
      <c r="M3141" s="1" t="s">
        <v>7769</v>
      </c>
      <c r="N3141" s="1" t="s">
        <v>137</v>
      </c>
      <c r="O3141" s="2" t="s">
        <v>822</v>
      </c>
      <c r="P3141" s="2" t="s">
        <v>32</v>
      </c>
      <c r="Q3141" s="2" t="s">
        <v>32</v>
      </c>
      <c r="R3141" s="2" t="s">
        <v>32</v>
      </c>
      <c r="S3141" s="2" t="s">
        <v>32</v>
      </c>
      <c r="T3141" s="1" t="s">
        <v>32</v>
      </c>
      <c r="U3141" s="1" t="s">
        <v>32</v>
      </c>
      <c r="V3141" s="1" t="s">
        <v>32</v>
      </c>
      <c r="W3141" s="1" t="s">
        <v>32</v>
      </c>
    </row>
    <row r="3142" spans="1:23">
      <c r="A3142" s="29" t="str">
        <f>+IF(B3142="N","",IF(COUNTIF(B:B,B3142)&gt;1,COUNTIF(B$3:B3142,B3142),""))</f>
        <v/>
      </c>
      <c r="B3142" s="2" t="str">
        <f>+IF(H3142='Export Demurrage Detention'!$C$2,"Y","N")</f>
        <v>N</v>
      </c>
      <c r="D3142" s="1" t="s">
        <v>173</v>
      </c>
      <c r="G3142" s="1" t="s">
        <v>22</v>
      </c>
      <c r="H3142" s="1" t="s">
        <v>2859</v>
      </c>
      <c r="I3142" s="69">
        <v>44228</v>
      </c>
      <c r="J3142" s="70" t="s">
        <v>175</v>
      </c>
      <c r="K3142" s="1" t="s">
        <v>6319</v>
      </c>
      <c r="L3142" s="1" t="s">
        <v>55</v>
      </c>
      <c r="M3142" s="1" t="s">
        <v>7751</v>
      </c>
      <c r="N3142" s="1" t="s">
        <v>137</v>
      </c>
      <c r="O3142" s="2" t="s">
        <v>822</v>
      </c>
      <c r="P3142" s="2" t="s">
        <v>32</v>
      </c>
      <c r="Q3142" s="2" t="s">
        <v>32</v>
      </c>
      <c r="R3142" s="2" t="s">
        <v>32</v>
      </c>
      <c r="S3142" s="2" t="s">
        <v>32</v>
      </c>
      <c r="T3142" s="1" t="s">
        <v>32</v>
      </c>
      <c r="U3142" s="1" t="s">
        <v>32</v>
      </c>
      <c r="V3142" s="1" t="s">
        <v>32</v>
      </c>
      <c r="W3142" s="1" t="s">
        <v>32</v>
      </c>
    </row>
    <row r="3143" spans="1:23">
      <c r="A3143" s="29" t="str">
        <f>+IF(B3143="N","",IF(COUNTIF(B:B,B3143)&gt;1,COUNTIF(B$3:B3143,B3143),""))</f>
        <v/>
      </c>
      <c r="B3143" s="2" t="str">
        <f>+IF(H3143='Export Demurrage Detention'!$C$2,"Y","N")</f>
        <v>N</v>
      </c>
      <c r="D3143" s="1" t="s">
        <v>173</v>
      </c>
      <c r="G3143" s="1" t="s">
        <v>22</v>
      </c>
      <c r="H3143" s="1" t="s">
        <v>2859</v>
      </c>
      <c r="I3143" s="69">
        <v>44228</v>
      </c>
      <c r="J3143" s="70" t="s">
        <v>175</v>
      </c>
      <c r="K3143" s="1" t="s">
        <v>6319</v>
      </c>
      <c r="L3143" s="1" t="s">
        <v>55</v>
      </c>
      <c r="M3143" s="1" t="s">
        <v>7752</v>
      </c>
      <c r="N3143" s="1" t="s">
        <v>137</v>
      </c>
      <c r="O3143" s="2" t="s">
        <v>822</v>
      </c>
      <c r="P3143" s="2" t="s">
        <v>32</v>
      </c>
      <c r="Q3143" s="2" t="s">
        <v>32</v>
      </c>
      <c r="R3143" s="2" t="s">
        <v>32</v>
      </c>
      <c r="S3143" s="2" t="s">
        <v>32</v>
      </c>
      <c r="T3143" s="1" t="s">
        <v>32</v>
      </c>
      <c r="U3143" s="1" t="s">
        <v>32</v>
      </c>
      <c r="V3143" s="1" t="s">
        <v>32</v>
      </c>
      <c r="W3143" s="1" t="s">
        <v>32</v>
      </c>
    </row>
    <row r="3144" spans="1:23">
      <c r="A3144" s="29" t="str">
        <f>+IF(B3144="N","",IF(COUNTIF(B:B,B3144)&gt;1,COUNTIF(B$3:B3144,B3144),""))</f>
        <v/>
      </c>
      <c r="B3144" s="2" t="str">
        <f>+IF(H3144='Export Demurrage Detention'!$C$2,"Y","N")</f>
        <v>N</v>
      </c>
      <c r="D3144" s="1" t="s">
        <v>173</v>
      </c>
      <c r="G3144" s="1" t="s">
        <v>22</v>
      </c>
      <c r="H3144" s="1" t="s">
        <v>2859</v>
      </c>
      <c r="I3144" s="69">
        <v>44228</v>
      </c>
      <c r="J3144" s="70" t="s">
        <v>175</v>
      </c>
      <c r="K3144" s="1" t="s">
        <v>6319</v>
      </c>
      <c r="L3144" s="1" t="s">
        <v>55</v>
      </c>
      <c r="M3144" s="1" t="s">
        <v>7729</v>
      </c>
      <c r="N3144" s="1" t="s">
        <v>137</v>
      </c>
      <c r="O3144" s="2" t="s">
        <v>822</v>
      </c>
      <c r="P3144" s="2" t="s">
        <v>32</v>
      </c>
      <c r="Q3144" s="2" t="s">
        <v>32</v>
      </c>
      <c r="R3144" s="2" t="s">
        <v>32</v>
      </c>
      <c r="S3144" s="2" t="s">
        <v>32</v>
      </c>
      <c r="T3144" s="1" t="s">
        <v>32</v>
      </c>
      <c r="U3144" s="1" t="s">
        <v>32</v>
      </c>
      <c r="V3144" s="1" t="s">
        <v>32</v>
      </c>
      <c r="W3144" s="1" t="s">
        <v>32</v>
      </c>
    </row>
    <row r="3145" spans="1:23">
      <c r="A3145" s="29" t="str">
        <f>+IF(B3145="N","",IF(COUNTIF(B:B,B3145)&gt;1,COUNTIF(B$3:B3145,B3145),""))</f>
        <v/>
      </c>
      <c r="B3145" s="2" t="str">
        <f>+IF(H3145='Export Demurrage Detention'!$C$2,"Y","N")</f>
        <v>N</v>
      </c>
      <c r="D3145" s="1" t="s">
        <v>173</v>
      </c>
      <c r="G3145" s="1" t="s">
        <v>22</v>
      </c>
      <c r="H3145" s="1" t="s">
        <v>2859</v>
      </c>
      <c r="I3145" s="69">
        <v>44228</v>
      </c>
      <c r="J3145" s="70" t="s">
        <v>175</v>
      </c>
      <c r="K3145" s="1" t="s">
        <v>6319</v>
      </c>
      <c r="L3145" s="1" t="s">
        <v>55</v>
      </c>
      <c r="M3145" s="1" t="s">
        <v>7753</v>
      </c>
      <c r="N3145" s="1" t="s">
        <v>137</v>
      </c>
      <c r="O3145" s="2" t="s">
        <v>822</v>
      </c>
      <c r="P3145" s="2" t="s">
        <v>32</v>
      </c>
      <c r="Q3145" s="2" t="s">
        <v>32</v>
      </c>
      <c r="R3145" s="2" t="s">
        <v>32</v>
      </c>
      <c r="S3145" s="2" t="s">
        <v>32</v>
      </c>
      <c r="T3145" s="1" t="s">
        <v>32</v>
      </c>
      <c r="U3145" s="1" t="s">
        <v>32</v>
      </c>
      <c r="V3145" s="1" t="s">
        <v>32</v>
      </c>
      <c r="W3145" s="1" t="s">
        <v>32</v>
      </c>
    </row>
    <row r="3146" spans="1:23">
      <c r="A3146" s="29" t="str">
        <f>+IF(B3146="N","",IF(COUNTIF(B:B,B3146)&gt;1,COUNTIF(B$3:B3146,B3146),""))</f>
        <v/>
      </c>
      <c r="B3146" s="2" t="str">
        <f>+IF(H3146='Export Demurrage Detention'!$C$2,"Y","N")</f>
        <v>N</v>
      </c>
      <c r="D3146" s="1" t="s">
        <v>173</v>
      </c>
      <c r="G3146" s="1" t="s">
        <v>22</v>
      </c>
      <c r="H3146" s="1" t="s">
        <v>2859</v>
      </c>
      <c r="I3146" s="69">
        <v>44228</v>
      </c>
      <c r="J3146" s="70" t="s">
        <v>175</v>
      </c>
      <c r="K3146" s="1" t="s">
        <v>6319</v>
      </c>
      <c r="L3146" s="1" t="s">
        <v>55</v>
      </c>
      <c r="M3146" s="1" t="s">
        <v>7754</v>
      </c>
      <c r="N3146" s="1" t="s">
        <v>137</v>
      </c>
      <c r="O3146" s="2" t="s">
        <v>822</v>
      </c>
      <c r="P3146" s="2" t="s">
        <v>32</v>
      </c>
      <c r="Q3146" s="2" t="s">
        <v>32</v>
      </c>
      <c r="R3146" s="2" t="s">
        <v>32</v>
      </c>
      <c r="S3146" s="2" t="s">
        <v>32</v>
      </c>
      <c r="T3146" s="1" t="s">
        <v>32</v>
      </c>
      <c r="U3146" s="1" t="s">
        <v>32</v>
      </c>
      <c r="V3146" s="1" t="s">
        <v>32</v>
      </c>
      <c r="W3146" s="1" t="s">
        <v>32</v>
      </c>
    </row>
    <row r="3147" spans="1:23">
      <c r="A3147" s="29" t="str">
        <f>+IF(B3147="N","",IF(COUNTIF(B:B,B3147)&gt;1,COUNTIF(B$3:B3147,B3147),""))</f>
        <v/>
      </c>
      <c r="B3147" s="2" t="str">
        <f>+IF(H3147='Export Demurrage Detention'!$C$2,"Y","N")</f>
        <v>N</v>
      </c>
      <c r="D3147" s="1" t="s">
        <v>173</v>
      </c>
      <c r="G3147" s="1" t="s">
        <v>22</v>
      </c>
      <c r="H3147" s="1" t="s">
        <v>2859</v>
      </c>
      <c r="I3147" s="69">
        <v>44228</v>
      </c>
      <c r="J3147" s="70" t="s">
        <v>175</v>
      </c>
      <c r="K3147" s="1" t="s">
        <v>6319</v>
      </c>
      <c r="L3147" s="1" t="s">
        <v>55</v>
      </c>
      <c r="M3147" s="1" t="s">
        <v>7755</v>
      </c>
      <c r="N3147" s="1" t="s">
        <v>137</v>
      </c>
      <c r="O3147" s="2" t="s">
        <v>822</v>
      </c>
      <c r="P3147" s="2" t="s">
        <v>32</v>
      </c>
      <c r="Q3147" s="2" t="s">
        <v>32</v>
      </c>
      <c r="R3147" s="2" t="s">
        <v>32</v>
      </c>
      <c r="S3147" s="2" t="s">
        <v>32</v>
      </c>
      <c r="T3147" s="1" t="s">
        <v>32</v>
      </c>
      <c r="U3147" s="1" t="s">
        <v>32</v>
      </c>
      <c r="V3147" s="1" t="s">
        <v>32</v>
      </c>
      <c r="W3147" s="1" t="s">
        <v>32</v>
      </c>
    </row>
    <row r="3148" spans="1:23">
      <c r="A3148" s="29" t="str">
        <f>+IF(B3148="N","",IF(COUNTIF(B:B,B3148)&gt;1,COUNTIF(B$3:B3148,B3148),""))</f>
        <v/>
      </c>
      <c r="B3148" s="2" t="str">
        <f>+IF(H3148='Export Demurrage Detention'!$C$2,"Y","N")</f>
        <v>N</v>
      </c>
      <c r="D3148" s="1" t="s">
        <v>173</v>
      </c>
      <c r="G3148" s="1" t="s">
        <v>22</v>
      </c>
      <c r="H3148" s="1" t="s">
        <v>2859</v>
      </c>
      <c r="I3148" s="69">
        <v>44228</v>
      </c>
      <c r="J3148" s="70" t="s">
        <v>175</v>
      </c>
      <c r="K3148" s="1" t="s">
        <v>6319</v>
      </c>
      <c r="L3148" s="1" t="s">
        <v>55</v>
      </c>
      <c r="M3148" s="1" t="s">
        <v>7756</v>
      </c>
      <c r="N3148" s="1" t="s">
        <v>137</v>
      </c>
      <c r="O3148" s="2" t="s">
        <v>822</v>
      </c>
      <c r="P3148" s="2" t="s">
        <v>32</v>
      </c>
      <c r="Q3148" s="2" t="s">
        <v>32</v>
      </c>
      <c r="R3148" s="2" t="s">
        <v>32</v>
      </c>
      <c r="S3148" s="2" t="s">
        <v>32</v>
      </c>
      <c r="T3148" s="1" t="s">
        <v>32</v>
      </c>
      <c r="U3148" s="1" t="s">
        <v>32</v>
      </c>
      <c r="V3148" s="1" t="s">
        <v>32</v>
      </c>
      <c r="W3148" s="1" t="s">
        <v>32</v>
      </c>
    </row>
    <row r="3149" spans="1:23">
      <c r="A3149" s="29" t="str">
        <f>+IF(B3149="N","",IF(COUNTIF(B:B,B3149)&gt;1,COUNTIF(B$3:B3149,B3149),""))</f>
        <v/>
      </c>
      <c r="B3149" s="2" t="str">
        <f>+IF(H3149='Export Demurrage Detention'!$C$2,"Y","N")</f>
        <v>N</v>
      </c>
      <c r="D3149" s="1" t="s">
        <v>173</v>
      </c>
      <c r="G3149" s="1" t="s">
        <v>22</v>
      </c>
      <c r="H3149" s="1" t="s">
        <v>2859</v>
      </c>
      <c r="I3149" s="69">
        <v>44228</v>
      </c>
      <c r="J3149" s="70" t="s">
        <v>175</v>
      </c>
      <c r="K3149" s="1" t="s">
        <v>6319</v>
      </c>
      <c r="L3149" s="1" t="s">
        <v>55</v>
      </c>
      <c r="M3149" s="1" t="s">
        <v>7757</v>
      </c>
      <c r="N3149" s="1" t="s">
        <v>137</v>
      </c>
      <c r="O3149" s="2" t="s">
        <v>822</v>
      </c>
      <c r="P3149" s="2" t="s">
        <v>32</v>
      </c>
      <c r="Q3149" s="2" t="s">
        <v>32</v>
      </c>
      <c r="R3149" s="2" t="s">
        <v>32</v>
      </c>
      <c r="S3149" s="2" t="s">
        <v>32</v>
      </c>
      <c r="T3149" s="1" t="s">
        <v>32</v>
      </c>
      <c r="U3149" s="1" t="s">
        <v>32</v>
      </c>
      <c r="V3149" s="1" t="s">
        <v>32</v>
      </c>
      <c r="W3149" s="1" t="s">
        <v>32</v>
      </c>
    </row>
    <row r="3150" spans="1:23">
      <c r="A3150" s="29" t="str">
        <f>+IF(B3150="N","",IF(COUNTIF(B:B,B3150)&gt;1,COUNTIF(B$3:B3150,B3150),""))</f>
        <v/>
      </c>
      <c r="B3150" s="2" t="str">
        <f>+IF(H3150='Export Demurrage Detention'!$C$2,"Y","N")</f>
        <v>N</v>
      </c>
      <c r="D3150" s="1" t="s">
        <v>173</v>
      </c>
      <c r="G3150" s="1" t="s">
        <v>22</v>
      </c>
      <c r="H3150" s="1" t="s">
        <v>2859</v>
      </c>
      <c r="I3150" s="69">
        <v>44228</v>
      </c>
      <c r="J3150" s="70" t="s">
        <v>175</v>
      </c>
      <c r="K3150" s="1" t="s">
        <v>6319</v>
      </c>
      <c r="L3150" s="1" t="s">
        <v>55</v>
      </c>
      <c r="M3150" s="1" t="s">
        <v>7758</v>
      </c>
      <c r="N3150" s="1" t="s">
        <v>137</v>
      </c>
      <c r="O3150" s="2" t="s">
        <v>822</v>
      </c>
      <c r="P3150" s="2" t="s">
        <v>32</v>
      </c>
      <c r="Q3150" s="2" t="s">
        <v>32</v>
      </c>
      <c r="R3150" s="2" t="s">
        <v>32</v>
      </c>
      <c r="S3150" s="2" t="s">
        <v>32</v>
      </c>
      <c r="T3150" s="1" t="s">
        <v>32</v>
      </c>
      <c r="U3150" s="1" t="s">
        <v>32</v>
      </c>
      <c r="V3150" s="1" t="s">
        <v>32</v>
      </c>
      <c r="W3150" s="1" t="s">
        <v>32</v>
      </c>
    </row>
    <row r="3151" spans="1:23">
      <c r="A3151" s="29" t="str">
        <f>+IF(B3151="N","",IF(COUNTIF(B:B,B3151)&gt;1,COUNTIF(B$3:B3151,B3151),""))</f>
        <v/>
      </c>
      <c r="B3151" s="2" t="str">
        <f>+IF(H3151='Export Demurrage Detention'!$C$2,"Y","N")</f>
        <v>N</v>
      </c>
      <c r="D3151" s="1" t="s">
        <v>173</v>
      </c>
      <c r="G3151" s="1" t="s">
        <v>22</v>
      </c>
      <c r="H3151" s="1" t="s">
        <v>2859</v>
      </c>
      <c r="I3151" s="69">
        <v>44228</v>
      </c>
      <c r="J3151" s="70" t="s">
        <v>175</v>
      </c>
      <c r="K3151" s="1" t="s">
        <v>6319</v>
      </c>
      <c r="L3151" s="1" t="s">
        <v>55</v>
      </c>
      <c r="M3151" s="1" t="s">
        <v>7759</v>
      </c>
      <c r="N3151" s="1" t="s">
        <v>137</v>
      </c>
      <c r="O3151" s="2" t="s">
        <v>822</v>
      </c>
      <c r="P3151" s="2" t="s">
        <v>32</v>
      </c>
      <c r="Q3151" s="2" t="s">
        <v>32</v>
      </c>
      <c r="R3151" s="2" t="s">
        <v>32</v>
      </c>
      <c r="S3151" s="2" t="s">
        <v>32</v>
      </c>
      <c r="T3151" s="1" t="s">
        <v>32</v>
      </c>
      <c r="U3151" s="1" t="s">
        <v>32</v>
      </c>
      <c r="V3151" s="1" t="s">
        <v>32</v>
      </c>
      <c r="W3151" s="1" t="s">
        <v>32</v>
      </c>
    </row>
    <row r="3152" spans="1:23">
      <c r="A3152" s="29" t="str">
        <f>+IF(B3152="N","",IF(COUNTIF(B:B,B3152)&gt;1,COUNTIF(B$3:B3152,B3152),""))</f>
        <v/>
      </c>
      <c r="B3152" s="2" t="str">
        <f>+IF(H3152='Export Demurrage Detention'!$C$2,"Y","N")</f>
        <v>N</v>
      </c>
      <c r="D3152" s="1" t="s">
        <v>173</v>
      </c>
      <c r="G3152" s="1" t="s">
        <v>22</v>
      </c>
      <c r="H3152" s="1" t="s">
        <v>2859</v>
      </c>
      <c r="I3152" s="69">
        <v>44228</v>
      </c>
      <c r="J3152" s="70" t="s">
        <v>175</v>
      </c>
      <c r="K3152" s="1" t="s">
        <v>6319</v>
      </c>
      <c r="L3152" s="1" t="s">
        <v>55</v>
      </c>
      <c r="M3152" s="1" t="s">
        <v>7760</v>
      </c>
      <c r="N3152" s="1" t="s">
        <v>137</v>
      </c>
      <c r="O3152" s="2" t="s">
        <v>822</v>
      </c>
      <c r="P3152" s="2" t="s">
        <v>32</v>
      </c>
      <c r="Q3152" s="2" t="s">
        <v>32</v>
      </c>
      <c r="R3152" s="2" t="s">
        <v>32</v>
      </c>
      <c r="S3152" s="2" t="s">
        <v>32</v>
      </c>
      <c r="T3152" s="1" t="s">
        <v>32</v>
      </c>
      <c r="U3152" s="1" t="s">
        <v>32</v>
      </c>
      <c r="V3152" s="1" t="s">
        <v>32</v>
      </c>
      <c r="W3152" s="1" t="s">
        <v>32</v>
      </c>
    </row>
    <row r="3153" spans="1:23">
      <c r="A3153" s="29" t="str">
        <f>+IF(B3153="N","",IF(COUNTIF(B:B,B3153)&gt;1,COUNTIF(B$3:B3153,B3153),""))</f>
        <v/>
      </c>
      <c r="B3153" s="2" t="str">
        <f>+IF(H3153='Export Demurrage Detention'!$C$2,"Y","N")</f>
        <v>N</v>
      </c>
      <c r="D3153" s="1" t="s">
        <v>173</v>
      </c>
      <c r="G3153" s="1" t="s">
        <v>22</v>
      </c>
      <c r="H3153" s="1" t="s">
        <v>2859</v>
      </c>
      <c r="I3153" s="69">
        <v>44228</v>
      </c>
      <c r="J3153" s="70" t="s">
        <v>175</v>
      </c>
      <c r="K3153" s="1" t="s">
        <v>6319</v>
      </c>
      <c r="L3153" s="1" t="s">
        <v>55</v>
      </c>
      <c r="M3153" s="1" t="s">
        <v>7761</v>
      </c>
      <c r="N3153" s="1" t="s">
        <v>137</v>
      </c>
      <c r="O3153" s="2" t="s">
        <v>822</v>
      </c>
      <c r="P3153" s="2" t="s">
        <v>32</v>
      </c>
      <c r="Q3153" s="2" t="s">
        <v>32</v>
      </c>
      <c r="R3153" s="2" t="s">
        <v>32</v>
      </c>
      <c r="S3153" s="2" t="s">
        <v>32</v>
      </c>
      <c r="T3153" s="1" t="s">
        <v>32</v>
      </c>
      <c r="U3153" s="1" t="s">
        <v>32</v>
      </c>
      <c r="V3153" s="1" t="s">
        <v>32</v>
      </c>
      <c r="W3153" s="1" t="s">
        <v>32</v>
      </c>
    </row>
    <row r="3154" spans="1:23">
      <c r="A3154" s="29" t="str">
        <f>+IF(B3154="N","",IF(COUNTIF(B:B,B3154)&gt;1,COUNTIF(B$3:B3154,B3154),""))</f>
        <v/>
      </c>
      <c r="B3154" s="2" t="str">
        <f>+IF(H3154='Export Demurrage Detention'!$C$2,"Y","N")</f>
        <v>N</v>
      </c>
      <c r="D3154" s="1" t="s">
        <v>173</v>
      </c>
      <c r="G3154" s="1" t="s">
        <v>22</v>
      </c>
      <c r="H3154" s="1" t="s">
        <v>2859</v>
      </c>
      <c r="I3154" s="69">
        <v>44228</v>
      </c>
      <c r="J3154" s="70" t="s">
        <v>175</v>
      </c>
      <c r="K3154" s="1" t="s">
        <v>6319</v>
      </c>
      <c r="L3154" s="1" t="s">
        <v>55</v>
      </c>
      <c r="M3154" s="1" t="s">
        <v>7762</v>
      </c>
      <c r="N3154" s="1" t="s">
        <v>137</v>
      </c>
      <c r="O3154" s="2" t="s">
        <v>822</v>
      </c>
      <c r="P3154" s="2" t="s">
        <v>32</v>
      </c>
      <c r="Q3154" s="2" t="s">
        <v>32</v>
      </c>
      <c r="R3154" s="2" t="s">
        <v>32</v>
      </c>
      <c r="S3154" s="2" t="s">
        <v>32</v>
      </c>
      <c r="T3154" s="1" t="s">
        <v>32</v>
      </c>
      <c r="U3154" s="1" t="s">
        <v>32</v>
      </c>
      <c r="V3154" s="1" t="s">
        <v>32</v>
      </c>
      <c r="W3154" s="1" t="s">
        <v>32</v>
      </c>
    </row>
    <row r="3155" spans="1:23">
      <c r="A3155" s="29" t="str">
        <f>+IF(B3155="N","",IF(COUNTIF(B:B,B3155)&gt;1,COUNTIF(B$3:B3155,B3155),""))</f>
        <v/>
      </c>
      <c r="B3155" s="2" t="str">
        <f>+IF(H3155='Export Demurrage Detention'!$C$2,"Y","N")</f>
        <v>N</v>
      </c>
      <c r="D3155" s="1" t="s">
        <v>173</v>
      </c>
      <c r="G3155" s="1" t="s">
        <v>22</v>
      </c>
      <c r="H3155" s="1" t="s">
        <v>2859</v>
      </c>
      <c r="I3155" s="69">
        <v>44228</v>
      </c>
      <c r="J3155" s="70" t="s">
        <v>175</v>
      </c>
      <c r="K3155" s="1" t="s">
        <v>6319</v>
      </c>
      <c r="L3155" s="1" t="s">
        <v>55</v>
      </c>
      <c r="M3155" s="1" t="s">
        <v>7763</v>
      </c>
      <c r="N3155" s="1" t="s">
        <v>137</v>
      </c>
      <c r="O3155" s="2" t="s">
        <v>822</v>
      </c>
      <c r="P3155" s="2" t="s">
        <v>32</v>
      </c>
      <c r="Q3155" s="2" t="s">
        <v>32</v>
      </c>
      <c r="R3155" s="2" t="s">
        <v>32</v>
      </c>
      <c r="S3155" s="2" t="s">
        <v>32</v>
      </c>
      <c r="T3155" s="1" t="s">
        <v>32</v>
      </c>
      <c r="U3155" s="1" t="s">
        <v>32</v>
      </c>
      <c r="V3155" s="1" t="s">
        <v>32</v>
      </c>
      <c r="W3155" s="1" t="s">
        <v>32</v>
      </c>
    </row>
    <row r="3156" spans="1:23">
      <c r="A3156" s="29" t="str">
        <f>+IF(B3156="N","",IF(COUNTIF(B:B,B3156)&gt;1,COUNTIF(B$3:B3156,B3156),""))</f>
        <v/>
      </c>
      <c r="B3156" s="2" t="str">
        <f>+IF(H3156='Export Demurrage Detention'!$C$2,"Y","N")</f>
        <v>N</v>
      </c>
      <c r="D3156" s="1" t="s">
        <v>173</v>
      </c>
      <c r="G3156" s="1" t="s">
        <v>22</v>
      </c>
      <c r="H3156" s="1" t="s">
        <v>2859</v>
      </c>
      <c r="I3156" s="69">
        <v>44228</v>
      </c>
      <c r="J3156" s="70" t="s">
        <v>175</v>
      </c>
      <c r="K3156" s="1" t="s">
        <v>6319</v>
      </c>
      <c r="L3156" s="1" t="s">
        <v>55</v>
      </c>
      <c r="M3156" s="1" t="s">
        <v>7764</v>
      </c>
      <c r="N3156" s="1" t="s">
        <v>137</v>
      </c>
      <c r="O3156" s="2" t="s">
        <v>822</v>
      </c>
      <c r="P3156" s="2" t="s">
        <v>32</v>
      </c>
      <c r="Q3156" s="2" t="s">
        <v>32</v>
      </c>
      <c r="R3156" s="2" t="s">
        <v>32</v>
      </c>
      <c r="S3156" s="2" t="s">
        <v>32</v>
      </c>
      <c r="T3156" s="1" t="s">
        <v>32</v>
      </c>
      <c r="U3156" s="1" t="s">
        <v>32</v>
      </c>
      <c r="V3156" s="1" t="s">
        <v>32</v>
      </c>
      <c r="W3156" s="1" t="s">
        <v>32</v>
      </c>
    </row>
    <row r="3157" spans="1:23">
      <c r="A3157" s="29" t="str">
        <f>+IF(B3157="N","",IF(COUNTIF(B:B,B3157)&gt;1,COUNTIF(B$3:B3157,B3157),""))</f>
        <v/>
      </c>
      <c r="B3157" s="2" t="str">
        <f>+IF(H3157='Export Demurrage Detention'!$C$2,"Y","N")</f>
        <v>N</v>
      </c>
      <c r="D3157" s="1" t="s">
        <v>173</v>
      </c>
      <c r="G3157" s="1" t="s">
        <v>22</v>
      </c>
      <c r="H3157" s="1" t="s">
        <v>2859</v>
      </c>
      <c r="I3157" s="69">
        <v>44228</v>
      </c>
      <c r="J3157" s="70" t="s">
        <v>175</v>
      </c>
      <c r="K3157" s="1" t="s">
        <v>6319</v>
      </c>
      <c r="L3157" s="1" t="s">
        <v>55</v>
      </c>
      <c r="M3157" s="1" t="s">
        <v>7765</v>
      </c>
      <c r="N3157" s="1" t="s">
        <v>137</v>
      </c>
      <c r="O3157" s="2" t="s">
        <v>822</v>
      </c>
      <c r="P3157" s="2" t="s">
        <v>32</v>
      </c>
      <c r="Q3157" s="2" t="s">
        <v>32</v>
      </c>
      <c r="R3157" s="2" t="s">
        <v>32</v>
      </c>
      <c r="S3157" s="2" t="s">
        <v>32</v>
      </c>
      <c r="T3157" s="1" t="s">
        <v>32</v>
      </c>
      <c r="U3157" s="1" t="s">
        <v>32</v>
      </c>
      <c r="V3157" s="1" t="s">
        <v>32</v>
      </c>
      <c r="W3157" s="1" t="s">
        <v>32</v>
      </c>
    </row>
    <row r="3158" spans="1:23">
      <c r="A3158" s="29" t="str">
        <f>+IF(B3158="N","",IF(COUNTIF(B:B,B3158)&gt;1,COUNTIF(B$3:B3158,B3158),""))</f>
        <v/>
      </c>
      <c r="B3158" s="2" t="str">
        <f>+IF(H3158='Export Demurrage Detention'!$C$2,"Y","N")</f>
        <v>N</v>
      </c>
      <c r="D3158" s="1" t="s">
        <v>173</v>
      </c>
      <c r="G3158" s="1" t="s">
        <v>22</v>
      </c>
      <c r="H3158" s="1" t="s">
        <v>2859</v>
      </c>
      <c r="I3158" s="69">
        <v>44228</v>
      </c>
      <c r="J3158" s="70" t="s">
        <v>175</v>
      </c>
      <c r="K3158" s="1" t="s">
        <v>6319</v>
      </c>
      <c r="L3158" s="1" t="s">
        <v>55</v>
      </c>
      <c r="M3158" s="1" t="s">
        <v>7766</v>
      </c>
      <c r="N3158" s="1" t="s">
        <v>137</v>
      </c>
      <c r="O3158" s="2" t="s">
        <v>822</v>
      </c>
      <c r="P3158" s="2" t="s">
        <v>32</v>
      </c>
      <c r="Q3158" s="2" t="s">
        <v>32</v>
      </c>
      <c r="R3158" s="2" t="s">
        <v>32</v>
      </c>
      <c r="S3158" s="2" t="s">
        <v>32</v>
      </c>
      <c r="T3158" s="1" t="s">
        <v>32</v>
      </c>
      <c r="U3158" s="1" t="s">
        <v>32</v>
      </c>
      <c r="V3158" s="1" t="s">
        <v>32</v>
      </c>
      <c r="W3158" s="1" t="s">
        <v>32</v>
      </c>
    </row>
    <row r="3159" spans="1:23">
      <c r="A3159" s="29" t="str">
        <f>+IF(B3159="N","",IF(COUNTIF(B:B,B3159)&gt;1,COUNTIF(B$3:B3159,B3159),""))</f>
        <v/>
      </c>
      <c r="B3159" s="2" t="str">
        <f>+IF(H3159='Export Demurrage Detention'!$C$2,"Y","N")</f>
        <v>N</v>
      </c>
      <c r="D3159" s="1" t="s">
        <v>173</v>
      </c>
      <c r="G3159" s="1" t="s">
        <v>22</v>
      </c>
      <c r="H3159" s="1" t="s">
        <v>2859</v>
      </c>
      <c r="I3159" s="69">
        <v>44228</v>
      </c>
      <c r="J3159" s="70" t="s">
        <v>175</v>
      </c>
      <c r="K3159" s="1" t="s">
        <v>6319</v>
      </c>
      <c r="L3159" s="1" t="s">
        <v>55</v>
      </c>
      <c r="M3159" s="1" t="s">
        <v>7767</v>
      </c>
      <c r="N3159" s="1" t="s">
        <v>137</v>
      </c>
      <c r="O3159" s="2" t="s">
        <v>822</v>
      </c>
      <c r="P3159" s="2" t="s">
        <v>32</v>
      </c>
      <c r="Q3159" s="2" t="s">
        <v>32</v>
      </c>
      <c r="R3159" s="2" t="s">
        <v>32</v>
      </c>
      <c r="S3159" s="2" t="s">
        <v>32</v>
      </c>
      <c r="T3159" s="1" t="s">
        <v>32</v>
      </c>
      <c r="U3159" s="1" t="s">
        <v>32</v>
      </c>
      <c r="V3159" s="1" t="s">
        <v>32</v>
      </c>
      <c r="W3159" s="1" t="s">
        <v>32</v>
      </c>
    </row>
    <row r="3160" spans="1:23">
      <c r="A3160" s="29" t="str">
        <f>+IF(B3160="N","",IF(COUNTIF(B:B,B3160)&gt;1,COUNTIF(B$3:B3160,B3160),""))</f>
        <v/>
      </c>
      <c r="B3160" s="2" t="str">
        <f>+IF(H3160='Export Demurrage Detention'!$C$2,"Y","N")</f>
        <v>N</v>
      </c>
      <c r="D3160" s="1" t="s">
        <v>173</v>
      </c>
      <c r="G3160" s="1" t="s">
        <v>22</v>
      </c>
      <c r="H3160" s="1" t="s">
        <v>2859</v>
      </c>
      <c r="I3160" s="69">
        <v>44228</v>
      </c>
      <c r="J3160" s="70" t="s">
        <v>175</v>
      </c>
      <c r="K3160" s="1" t="s">
        <v>6319</v>
      </c>
      <c r="L3160" s="1" t="s">
        <v>55</v>
      </c>
      <c r="M3160" s="1" t="s">
        <v>7768</v>
      </c>
      <c r="N3160" s="1" t="s">
        <v>137</v>
      </c>
      <c r="O3160" s="2" t="s">
        <v>822</v>
      </c>
      <c r="P3160" s="2" t="s">
        <v>32</v>
      </c>
      <c r="Q3160" s="2" t="s">
        <v>32</v>
      </c>
      <c r="R3160" s="2" t="s">
        <v>32</v>
      </c>
      <c r="S3160" s="2" t="s">
        <v>32</v>
      </c>
      <c r="T3160" s="1" t="s">
        <v>32</v>
      </c>
      <c r="U3160" s="1" t="s">
        <v>32</v>
      </c>
      <c r="V3160" s="1" t="s">
        <v>32</v>
      </c>
      <c r="W3160" s="1" t="s">
        <v>32</v>
      </c>
    </row>
    <row r="3161" spans="1:23">
      <c r="A3161" s="29" t="str">
        <f>+IF(B3161="N","",IF(COUNTIF(B:B,B3161)&gt;1,COUNTIF(B$3:B3161,B3161),""))</f>
        <v/>
      </c>
      <c r="B3161" s="2" t="str">
        <f>+IF(H3161='Export Demurrage Detention'!$C$2,"Y","N")</f>
        <v>N</v>
      </c>
      <c r="D3161" s="1" t="s">
        <v>173</v>
      </c>
      <c r="G3161" s="1" t="s">
        <v>22</v>
      </c>
      <c r="H3161" s="1" t="s">
        <v>2859</v>
      </c>
      <c r="I3161" s="69">
        <v>44228</v>
      </c>
      <c r="J3161" s="70" t="s">
        <v>175</v>
      </c>
      <c r="K3161" s="1" t="s">
        <v>6319</v>
      </c>
      <c r="L3161" s="1" t="s">
        <v>55</v>
      </c>
      <c r="M3161" s="1" t="s">
        <v>7769</v>
      </c>
      <c r="N3161" s="1" t="s">
        <v>137</v>
      </c>
      <c r="O3161" s="2" t="s">
        <v>822</v>
      </c>
      <c r="P3161" s="2" t="s">
        <v>32</v>
      </c>
      <c r="Q3161" s="2" t="s">
        <v>32</v>
      </c>
      <c r="R3161" s="2" t="s">
        <v>32</v>
      </c>
      <c r="S3161" s="2" t="s">
        <v>32</v>
      </c>
      <c r="T3161" s="1" t="s">
        <v>32</v>
      </c>
      <c r="U3161" s="1" t="s">
        <v>32</v>
      </c>
      <c r="V3161" s="1" t="s">
        <v>32</v>
      </c>
      <c r="W3161" s="1" t="s">
        <v>32</v>
      </c>
    </row>
    <row r="3162" spans="1:23">
      <c r="A3162" s="29" t="str">
        <f>+IF(B3162="N","",IF(COUNTIF(B:B,B3162)&gt;1,COUNTIF(B$3:B3162,B3162),""))</f>
        <v/>
      </c>
      <c r="B3162" s="2" t="str">
        <f>+IF(H3162='Export Demurrage Detention'!$C$2,"Y","N")</f>
        <v>N</v>
      </c>
      <c r="D3162" s="1" t="s">
        <v>173</v>
      </c>
      <c r="G3162" s="1" t="s">
        <v>22</v>
      </c>
      <c r="H3162" s="1" t="s">
        <v>2864</v>
      </c>
      <c r="I3162" s="69">
        <v>44228</v>
      </c>
      <c r="J3162" s="70" t="s">
        <v>175</v>
      </c>
      <c r="K3162" s="1" t="s">
        <v>6319</v>
      </c>
      <c r="L3162" s="1" t="s">
        <v>55</v>
      </c>
      <c r="M3162" s="1" t="s">
        <v>7751</v>
      </c>
      <c r="N3162" s="1" t="s">
        <v>137</v>
      </c>
      <c r="O3162" s="2" t="s">
        <v>822</v>
      </c>
      <c r="P3162" s="2" t="s">
        <v>32</v>
      </c>
      <c r="Q3162" s="2" t="s">
        <v>32</v>
      </c>
      <c r="R3162" s="2" t="s">
        <v>32</v>
      </c>
      <c r="S3162" s="2" t="s">
        <v>32</v>
      </c>
      <c r="T3162" s="1" t="s">
        <v>32</v>
      </c>
      <c r="U3162" s="1" t="s">
        <v>32</v>
      </c>
      <c r="V3162" s="1" t="s">
        <v>32</v>
      </c>
      <c r="W3162" s="1" t="s">
        <v>32</v>
      </c>
    </row>
    <row r="3163" spans="1:23">
      <c r="A3163" s="29" t="str">
        <f>+IF(B3163="N","",IF(COUNTIF(B:B,B3163)&gt;1,COUNTIF(B$3:B3163,B3163),""))</f>
        <v/>
      </c>
      <c r="B3163" s="2" t="str">
        <f>+IF(H3163='Export Demurrage Detention'!$C$2,"Y","N")</f>
        <v>N</v>
      </c>
      <c r="D3163" s="1" t="s">
        <v>173</v>
      </c>
      <c r="G3163" s="1" t="s">
        <v>22</v>
      </c>
      <c r="H3163" s="1" t="s">
        <v>2864</v>
      </c>
      <c r="I3163" s="69">
        <v>44228</v>
      </c>
      <c r="J3163" s="70" t="s">
        <v>175</v>
      </c>
      <c r="K3163" s="1" t="s">
        <v>6319</v>
      </c>
      <c r="L3163" s="1" t="s">
        <v>55</v>
      </c>
      <c r="M3163" s="1" t="s">
        <v>7752</v>
      </c>
      <c r="N3163" s="1" t="s">
        <v>137</v>
      </c>
      <c r="O3163" s="2" t="s">
        <v>822</v>
      </c>
      <c r="P3163" s="2" t="s">
        <v>32</v>
      </c>
      <c r="Q3163" s="2" t="s">
        <v>32</v>
      </c>
      <c r="R3163" s="2" t="s">
        <v>32</v>
      </c>
      <c r="S3163" s="2" t="s">
        <v>32</v>
      </c>
      <c r="T3163" s="1" t="s">
        <v>32</v>
      </c>
      <c r="U3163" s="1" t="s">
        <v>32</v>
      </c>
      <c r="V3163" s="1" t="s">
        <v>32</v>
      </c>
      <c r="W3163" s="1" t="s">
        <v>32</v>
      </c>
    </row>
    <row r="3164" spans="1:23">
      <c r="A3164" s="29" t="str">
        <f>+IF(B3164="N","",IF(COUNTIF(B:B,B3164)&gt;1,COUNTIF(B$3:B3164,B3164),""))</f>
        <v/>
      </c>
      <c r="B3164" s="2" t="str">
        <f>+IF(H3164='Export Demurrage Detention'!$C$2,"Y","N")</f>
        <v>N</v>
      </c>
      <c r="D3164" s="1" t="s">
        <v>173</v>
      </c>
      <c r="G3164" s="1" t="s">
        <v>22</v>
      </c>
      <c r="H3164" s="1" t="s">
        <v>2864</v>
      </c>
      <c r="I3164" s="69">
        <v>44228</v>
      </c>
      <c r="J3164" s="70" t="s">
        <v>175</v>
      </c>
      <c r="K3164" s="1" t="s">
        <v>6319</v>
      </c>
      <c r="L3164" s="1" t="s">
        <v>55</v>
      </c>
      <c r="M3164" s="1" t="s">
        <v>7729</v>
      </c>
      <c r="N3164" s="1" t="s">
        <v>137</v>
      </c>
      <c r="O3164" s="2" t="s">
        <v>822</v>
      </c>
      <c r="P3164" s="2" t="s">
        <v>32</v>
      </c>
      <c r="Q3164" s="2" t="s">
        <v>32</v>
      </c>
      <c r="R3164" s="2" t="s">
        <v>32</v>
      </c>
      <c r="S3164" s="2" t="s">
        <v>32</v>
      </c>
      <c r="T3164" s="1" t="s">
        <v>32</v>
      </c>
      <c r="U3164" s="1" t="s">
        <v>32</v>
      </c>
      <c r="V3164" s="1" t="s">
        <v>32</v>
      </c>
      <c r="W3164" s="1" t="s">
        <v>32</v>
      </c>
    </row>
    <row r="3165" spans="1:23">
      <c r="A3165" s="29" t="str">
        <f>+IF(B3165="N","",IF(COUNTIF(B:B,B3165)&gt;1,COUNTIF(B$3:B3165,B3165),""))</f>
        <v/>
      </c>
      <c r="B3165" s="2" t="str">
        <f>+IF(H3165='Export Demurrage Detention'!$C$2,"Y","N")</f>
        <v>N</v>
      </c>
      <c r="D3165" s="1" t="s">
        <v>173</v>
      </c>
      <c r="G3165" s="1" t="s">
        <v>22</v>
      </c>
      <c r="H3165" s="1" t="s">
        <v>2864</v>
      </c>
      <c r="I3165" s="69">
        <v>44228</v>
      </c>
      <c r="J3165" s="70" t="s">
        <v>175</v>
      </c>
      <c r="K3165" s="1" t="s">
        <v>6319</v>
      </c>
      <c r="L3165" s="1" t="s">
        <v>55</v>
      </c>
      <c r="M3165" s="1" t="s">
        <v>7753</v>
      </c>
      <c r="N3165" s="1" t="s">
        <v>137</v>
      </c>
      <c r="O3165" s="2" t="s">
        <v>822</v>
      </c>
      <c r="P3165" s="2" t="s">
        <v>32</v>
      </c>
      <c r="Q3165" s="2" t="s">
        <v>32</v>
      </c>
      <c r="R3165" s="2" t="s">
        <v>32</v>
      </c>
      <c r="S3165" s="2" t="s">
        <v>32</v>
      </c>
      <c r="T3165" s="1" t="s">
        <v>32</v>
      </c>
      <c r="U3165" s="1" t="s">
        <v>32</v>
      </c>
      <c r="V3165" s="1" t="s">
        <v>32</v>
      </c>
      <c r="W3165" s="1" t="s">
        <v>32</v>
      </c>
    </row>
    <row r="3166" spans="1:23">
      <c r="A3166" s="29" t="str">
        <f>+IF(B3166="N","",IF(COUNTIF(B:B,B3166)&gt;1,COUNTIF(B$3:B3166,B3166),""))</f>
        <v/>
      </c>
      <c r="B3166" s="2" t="str">
        <f>+IF(H3166='Export Demurrage Detention'!$C$2,"Y","N")</f>
        <v>N</v>
      </c>
      <c r="D3166" s="1" t="s">
        <v>173</v>
      </c>
      <c r="G3166" s="1" t="s">
        <v>22</v>
      </c>
      <c r="H3166" s="1" t="s">
        <v>2864</v>
      </c>
      <c r="I3166" s="69">
        <v>44228</v>
      </c>
      <c r="J3166" s="70" t="s">
        <v>175</v>
      </c>
      <c r="K3166" s="1" t="s">
        <v>6319</v>
      </c>
      <c r="L3166" s="1" t="s">
        <v>55</v>
      </c>
      <c r="M3166" s="1" t="s">
        <v>7754</v>
      </c>
      <c r="N3166" s="1" t="s">
        <v>137</v>
      </c>
      <c r="O3166" s="2" t="s">
        <v>822</v>
      </c>
      <c r="P3166" s="2" t="s">
        <v>32</v>
      </c>
      <c r="Q3166" s="2" t="s">
        <v>32</v>
      </c>
      <c r="R3166" s="2" t="s">
        <v>32</v>
      </c>
      <c r="S3166" s="2" t="s">
        <v>32</v>
      </c>
      <c r="T3166" s="1" t="s">
        <v>32</v>
      </c>
      <c r="U3166" s="1" t="s">
        <v>32</v>
      </c>
      <c r="V3166" s="1" t="s">
        <v>32</v>
      </c>
      <c r="W3166" s="1" t="s">
        <v>32</v>
      </c>
    </row>
    <row r="3167" spans="1:23">
      <c r="A3167" s="29" t="str">
        <f>+IF(B3167="N","",IF(COUNTIF(B:B,B3167)&gt;1,COUNTIF(B$3:B3167,B3167),""))</f>
        <v/>
      </c>
      <c r="B3167" s="2" t="str">
        <f>+IF(H3167='Export Demurrage Detention'!$C$2,"Y","N")</f>
        <v>N</v>
      </c>
      <c r="D3167" s="1" t="s">
        <v>173</v>
      </c>
      <c r="G3167" s="1" t="s">
        <v>22</v>
      </c>
      <c r="H3167" s="1" t="s">
        <v>2864</v>
      </c>
      <c r="I3167" s="69">
        <v>44228</v>
      </c>
      <c r="J3167" s="70" t="s">
        <v>175</v>
      </c>
      <c r="K3167" s="1" t="s">
        <v>6319</v>
      </c>
      <c r="L3167" s="1" t="s">
        <v>55</v>
      </c>
      <c r="M3167" s="1" t="s">
        <v>7755</v>
      </c>
      <c r="N3167" s="1" t="s">
        <v>137</v>
      </c>
      <c r="O3167" s="2" t="s">
        <v>822</v>
      </c>
      <c r="P3167" s="2" t="s">
        <v>32</v>
      </c>
      <c r="Q3167" s="2" t="s">
        <v>32</v>
      </c>
      <c r="R3167" s="2" t="s">
        <v>32</v>
      </c>
      <c r="S3167" s="2" t="s">
        <v>32</v>
      </c>
      <c r="T3167" s="1" t="s">
        <v>32</v>
      </c>
      <c r="U3167" s="1" t="s">
        <v>32</v>
      </c>
      <c r="V3167" s="1" t="s">
        <v>32</v>
      </c>
      <c r="W3167" s="1" t="s">
        <v>32</v>
      </c>
    </row>
    <row r="3168" spans="1:23">
      <c r="A3168" s="29" t="str">
        <f>+IF(B3168="N","",IF(COUNTIF(B:B,B3168)&gt;1,COUNTIF(B$3:B3168,B3168),""))</f>
        <v/>
      </c>
      <c r="B3168" s="2" t="str">
        <f>+IF(H3168='Export Demurrage Detention'!$C$2,"Y","N")</f>
        <v>N</v>
      </c>
      <c r="D3168" s="1" t="s">
        <v>173</v>
      </c>
      <c r="G3168" s="1" t="s">
        <v>22</v>
      </c>
      <c r="H3168" s="1" t="s">
        <v>2864</v>
      </c>
      <c r="I3168" s="69">
        <v>44228</v>
      </c>
      <c r="J3168" s="70" t="s">
        <v>175</v>
      </c>
      <c r="K3168" s="1" t="s">
        <v>6319</v>
      </c>
      <c r="L3168" s="1" t="s">
        <v>55</v>
      </c>
      <c r="M3168" s="1" t="s">
        <v>7756</v>
      </c>
      <c r="N3168" s="1" t="s">
        <v>137</v>
      </c>
      <c r="O3168" s="2" t="s">
        <v>822</v>
      </c>
      <c r="P3168" s="2" t="s">
        <v>32</v>
      </c>
      <c r="Q3168" s="2" t="s">
        <v>32</v>
      </c>
      <c r="R3168" s="2" t="s">
        <v>32</v>
      </c>
      <c r="S3168" s="2" t="s">
        <v>32</v>
      </c>
      <c r="T3168" s="1" t="s">
        <v>32</v>
      </c>
      <c r="U3168" s="1" t="s">
        <v>32</v>
      </c>
      <c r="V3168" s="1" t="s">
        <v>32</v>
      </c>
      <c r="W3168" s="1" t="s">
        <v>32</v>
      </c>
    </row>
    <row r="3169" spans="1:23">
      <c r="A3169" s="29" t="str">
        <f>+IF(B3169="N","",IF(COUNTIF(B:B,B3169)&gt;1,COUNTIF(B$3:B3169,B3169),""))</f>
        <v/>
      </c>
      <c r="B3169" s="2" t="str">
        <f>+IF(H3169='Export Demurrage Detention'!$C$2,"Y","N")</f>
        <v>N</v>
      </c>
      <c r="D3169" s="1" t="s">
        <v>173</v>
      </c>
      <c r="G3169" s="1" t="s">
        <v>22</v>
      </c>
      <c r="H3169" s="1" t="s">
        <v>2864</v>
      </c>
      <c r="I3169" s="69">
        <v>44228</v>
      </c>
      <c r="J3169" s="70" t="s">
        <v>175</v>
      </c>
      <c r="K3169" s="1" t="s">
        <v>6319</v>
      </c>
      <c r="L3169" s="1" t="s">
        <v>55</v>
      </c>
      <c r="M3169" s="1" t="s">
        <v>7757</v>
      </c>
      <c r="N3169" s="1" t="s">
        <v>137</v>
      </c>
      <c r="O3169" s="2" t="s">
        <v>822</v>
      </c>
      <c r="P3169" s="2" t="s">
        <v>32</v>
      </c>
      <c r="Q3169" s="2" t="s">
        <v>32</v>
      </c>
      <c r="R3169" s="2" t="s">
        <v>32</v>
      </c>
      <c r="S3169" s="2" t="s">
        <v>32</v>
      </c>
      <c r="T3169" s="1" t="s">
        <v>32</v>
      </c>
      <c r="U3169" s="1" t="s">
        <v>32</v>
      </c>
      <c r="V3169" s="1" t="s">
        <v>32</v>
      </c>
      <c r="W3169" s="1" t="s">
        <v>32</v>
      </c>
    </row>
    <row r="3170" spans="1:23">
      <c r="A3170" s="29" t="str">
        <f>+IF(B3170="N","",IF(COUNTIF(B:B,B3170)&gt;1,COUNTIF(B$3:B3170,B3170),""))</f>
        <v/>
      </c>
      <c r="B3170" s="2" t="str">
        <f>+IF(H3170='Export Demurrage Detention'!$C$2,"Y","N")</f>
        <v>N</v>
      </c>
      <c r="D3170" s="1" t="s">
        <v>173</v>
      </c>
      <c r="G3170" s="1" t="s">
        <v>22</v>
      </c>
      <c r="H3170" s="1" t="s">
        <v>2864</v>
      </c>
      <c r="I3170" s="69">
        <v>44228</v>
      </c>
      <c r="J3170" s="70" t="s">
        <v>175</v>
      </c>
      <c r="K3170" s="1" t="s">
        <v>6319</v>
      </c>
      <c r="L3170" s="1" t="s">
        <v>55</v>
      </c>
      <c r="M3170" s="1" t="s">
        <v>7758</v>
      </c>
      <c r="N3170" s="1" t="s">
        <v>137</v>
      </c>
      <c r="O3170" s="2" t="s">
        <v>822</v>
      </c>
      <c r="P3170" s="2" t="s">
        <v>32</v>
      </c>
      <c r="Q3170" s="2" t="s">
        <v>32</v>
      </c>
      <c r="R3170" s="2" t="s">
        <v>32</v>
      </c>
      <c r="S3170" s="2" t="s">
        <v>32</v>
      </c>
      <c r="T3170" s="1" t="s">
        <v>32</v>
      </c>
      <c r="U3170" s="1" t="s">
        <v>32</v>
      </c>
      <c r="V3170" s="1" t="s">
        <v>32</v>
      </c>
      <c r="W3170" s="1" t="s">
        <v>32</v>
      </c>
    </row>
    <row r="3171" spans="1:23">
      <c r="A3171" s="29" t="str">
        <f>+IF(B3171="N","",IF(COUNTIF(B:B,B3171)&gt;1,COUNTIF(B$3:B3171,B3171),""))</f>
        <v/>
      </c>
      <c r="B3171" s="2" t="str">
        <f>+IF(H3171='Export Demurrage Detention'!$C$2,"Y","N")</f>
        <v>N</v>
      </c>
      <c r="D3171" s="1" t="s">
        <v>173</v>
      </c>
      <c r="G3171" s="1" t="s">
        <v>22</v>
      </c>
      <c r="H3171" s="1" t="s">
        <v>2864</v>
      </c>
      <c r="I3171" s="69">
        <v>44228</v>
      </c>
      <c r="J3171" s="70" t="s">
        <v>175</v>
      </c>
      <c r="K3171" s="1" t="s">
        <v>6319</v>
      </c>
      <c r="L3171" s="1" t="s">
        <v>55</v>
      </c>
      <c r="M3171" s="1" t="s">
        <v>7759</v>
      </c>
      <c r="N3171" s="1" t="s">
        <v>137</v>
      </c>
      <c r="O3171" s="2" t="s">
        <v>822</v>
      </c>
      <c r="P3171" s="2" t="s">
        <v>32</v>
      </c>
      <c r="Q3171" s="2" t="s">
        <v>32</v>
      </c>
      <c r="R3171" s="2" t="s">
        <v>32</v>
      </c>
      <c r="S3171" s="2" t="s">
        <v>32</v>
      </c>
      <c r="T3171" s="1" t="s">
        <v>32</v>
      </c>
      <c r="U3171" s="1" t="s">
        <v>32</v>
      </c>
      <c r="V3171" s="1" t="s">
        <v>32</v>
      </c>
      <c r="W3171" s="1" t="s">
        <v>32</v>
      </c>
    </row>
    <row r="3172" spans="1:23">
      <c r="A3172" s="29" t="str">
        <f>+IF(B3172="N","",IF(COUNTIF(B:B,B3172)&gt;1,COUNTIF(B$3:B3172,B3172),""))</f>
        <v/>
      </c>
      <c r="B3172" s="2" t="str">
        <f>+IF(H3172='Export Demurrage Detention'!$C$2,"Y","N")</f>
        <v>N</v>
      </c>
      <c r="D3172" s="1" t="s">
        <v>173</v>
      </c>
      <c r="G3172" s="1" t="s">
        <v>22</v>
      </c>
      <c r="H3172" s="1" t="s">
        <v>2864</v>
      </c>
      <c r="I3172" s="69">
        <v>44228</v>
      </c>
      <c r="J3172" s="70" t="s">
        <v>175</v>
      </c>
      <c r="K3172" s="1" t="s">
        <v>6319</v>
      </c>
      <c r="L3172" s="1" t="s">
        <v>55</v>
      </c>
      <c r="M3172" s="1" t="s">
        <v>7760</v>
      </c>
      <c r="N3172" s="1" t="s">
        <v>137</v>
      </c>
      <c r="O3172" s="2" t="s">
        <v>822</v>
      </c>
      <c r="P3172" s="2" t="s">
        <v>32</v>
      </c>
      <c r="Q3172" s="2" t="s">
        <v>32</v>
      </c>
      <c r="R3172" s="2" t="s">
        <v>32</v>
      </c>
      <c r="S3172" s="2" t="s">
        <v>32</v>
      </c>
      <c r="T3172" s="1" t="s">
        <v>32</v>
      </c>
      <c r="U3172" s="1" t="s">
        <v>32</v>
      </c>
      <c r="V3172" s="1" t="s">
        <v>32</v>
      </c>
      <c r="W3172" s="1" t="s">
        <v>32</v>
      </c>
    </row>
    <row r="3173" spans="1:23">
      <c r="A3173" s="29" t="str">
        <f>+IF(B3173="N","",IF(COUNTIF(B:B,B3173)&gt;1,COUNTIF(B$3:B3173,B3173),""))</f>
        <v/>
      </c>
      <c r="B3173" s="2" t="str">
        <f>+IF(H3173='Export Demurrage Detention'!$C$2,"Y","N")</f>
        <v>N</v>
      </c>
      <c r="D3173" s="1" t="s">
        <v>173</v>
      </c>
      <c r="G3173" s="1" t="s">
        <v>22</v>
      </c>
      <c r="H3173" s="1" t="s">
        <v>2864</v>
      </c>
      <c r="I3173" s="69">
        <v>44228</v>
      </c>
      <c r="J3173" s="70" t="s">
        <v>175</v>
      </c>
      <c r="K3173" s="1" t="s">
        <v>6319</v>
      </c>
      <c r="L3173" s="1" t="s">
        <v>55</v>
      </c>
      <c r="M3173" s="1" t="s">
        <v>7761</v>
      </c>
      <c r="N3173" s="1" t="s">
        <v>137</v>
      </c>
      <c r="O3173" s="2" t="s">
        <v>822</v>
      </c>
      <c r="P3173" s="2" t="s">
        <v>32</v>
      </c>
      <c r="Q3173" s="2" t="s">
        <v>32</v>
      </c>
      <c r="R3173" s="2" t="s">
        <v>32</v>
      </c>
      <c r="S3173" s="2" t="s">
        <v>32</v>
      </c>
      <c r="T3173" s="1" t="s">
        <v>32</v>
      </c>
      <c r="U3173" s="1" t="s">
        <v>32</v>
      </c>
      <c r="V3173" s="1" t="s">
        <v>32</v>
      </c>
      <c r="W3173" s="1" t="s">
        <v>32</v>
      </c>
    </row>
    <row r="3174" spans="1:23">
      <c r="A3174" s="29" t="str">
        <f>+IF(B3174="N","",IF(COUNTIF(B:B,B3174)&gt;1,COUNTIF(B$3:B3174,B3174),""))</f>
        <v/>
      </c>
      <c r="B3174" s="2" t="str">
        <f>+IF(H3174='Export Demurrage Detention'!$C$2,"Y","N")</f>
        <v>N</v>
      </c>
      <c r="D3174" s="1" t="s">
        <v>173</v>
      </c>
      <c r="G3174" s="1" t="s">
        <v>22</v>
      </c>
      <c r="H3174" s="1" t="s">
        <v>2864</v>
      </c>
      <c r="I3174" s="69">
        <v>44228</v>
      </c>
      <c r="J3174" s="70" t="s">
        <v>175</v>
      </c>
      <c r="K3174" s="1" t="s">
        <v>6319</v>
      </c>
      <c r="L3174" s="1" t="s">
        <v>55</v>
      </c>
      <c r="M3174" s="1" t="s">
        <v>7762</v>
      </c>
      <c r="N3174" s="1" t="s">
        <v>137</v>
      </c>
      <c r="O3174" s="2" t="s">
        <v>822</v>
      </c>
      <c r="P3174" s="2" t="s">
        <v>32</v>
      </c>
      <c r="Q3174" s="2" t="s">
        <v>32</v>
      </c>
      <c r="R3174" s="2" t="s">
        <v>32</v>
      </c>
      <c r="S3174" s="2" t="s">
        <v>32</v>
      </c>
      <c r="T3174" s="1" t="s">
        <v>32</v>
      </c>
      <c r="U3174" s="1" t="s">
        <v>32</v>
      </c>
      <c r="V3174" s="1" t="s">
        <v>32</v>
      </c>
      <c r="W3174" s="1" t="s">
        <v>32</v>
      </c>
    </row>
    <row r="3175" spans="1:23">
      <c r="A3175" s="29" t="str">
        <f>+IF(B3175="N","",IF(COUNTIF(B:B,B3175)&gt;1,COUNTIF(B$3:B3175,B3175),""))</f>
        <v/>
      </c>
      <c r="B3175" s="2" t="str">
        <f>+IF(H3175='Export Demurrage Detention'!$C$2,"Y","N")</f>
        <v>N</v>
      </c>
      <c r="D3175" s="1" t="s">
        <v>173</v>
      </c>
      <c r="G3175" s="1" t="s">
        <v>22</v>
      </c>
      <c r="H3175" s="1" t="s">
        <v>2864</v>
      </c>
      <c r="I3175" s="69">
        <v>44228</v>
      </c>
      <c r="J3175" s="70" t="s">
        <v>175</v>
      </c>
      <c r="K3175" s="1" t="s">
        <v>6319</v>
      </c>
      <c r="L3175" s="1" t="s">
        <v>55</v>
      </c>
      <c r="M3175" s="1" t="s">
        <v>7763</v>
      </c>
      <c r="N3175" s="1" t="s">
        <v>137</v>
      </c>
      <c r="O3175" s="2" t="s">
        <v>822</v>
      </c>
      <c r="P3175" s="2" t="s">
        <v>32</v>
      </c>
      <c r="Q3175" s="2" t="s">
        <v>32</v>
      </c>
      <c r="R3175" s="2" t="s">
        <v>32</v>
      </c>
      <c r="S3175" s="2" t="s">
        <v>32</v>
      </c>
      <c r="T3175" s="1" t="s">
        <v>32</v>
      </c>
      <c r="U3175" s="1" t="s">
        <v>32</v>
      </c>
      <c r="V3175" s="1" t="s">
        <v>32</v>
      </c>
      <c r="W3175" s="1" t="s">
        <v>32</v>
      </c>
    </row>
    <row r="3176" spans="1:23">
      <c r="A3176" s="29" t="str">
        <f>+IF(B3176="N","",IF(COUNTIF(B:B,B3176)&gt;1,COUNTIF(B$3:B3176,B3176),""))</f>
        <v/>
      </c>
      <c r="B3176" s="2" t="str">
        <f>+IF(H3176='Export Demurrage Detention'!$C$2,"Y","N")</f>
        <v>N</v>
      </c>
      <c r="D3176" s="1" t="s">
        <v>173</v>
      </c>
      <c r="G3176" s="1" t="s">
        <v>22</v>
      </c>
      <c r="H3176" s="1" t="s">
        <v>2864</v>
      </c>
      <c r="I3176" s="69">
        <v>44228</v>
      </c>
      <c r="J3176" s="70" t="s">
        <v>175</v>
      </c>
      <c r="K3176" s="1" t="s">
        <v>6319</v>
      </c>
      <c r="L3176" s="1" t="s">
        <v>55</v>
      </c>
      <c r="M3176" s="1" t="s">
        <v>7764</v>
      </c>
      <c r="N3176" s="1" t="s">
        <v>137</v>
      </c>
      <c r="O3176" s="2" t="s">
        <v>822</v>
      </c>
      <c r="P3176" s="2" t="s">
        <v>32</v>
      </c>
      <c r="Q3176" s="2" t="s">
        <v>32</v>
      </c>
      <c r="R3176" s="2" t="s">
        <v>32</v>
      </c>
      <c r="S3176" s="2" t="s">
        <v>32</v>
      </c>
      <c r="T3176" s="1" t="s">
        <v>32</v>
      </c>
      <c r="U3176" s="1" t="s">
        <v>32</v>
      </c>
      <c r="V3176" s="1" t="s">
        <v>32</v>
      </c>
      <c r="W3176" s="1" t="s">
        <v>32</v>
      </c>
    </row>
    <row r="3177" spans="1:23">
      <c r="A3177" s="29" t="str">
        <f>+IF(B3177="N","",IF(COUNTIF(B:B,B3177)&gt;1,COUNTIF(B$3:B3177,B3177),""))</f>
        <v/>
      </c>
      <c r="B3177" s="2" t="str">
        <f>+IF(H3177='Export Demurrage Detention'!$C$2,"Y","N")</f>
        <v>N</v>
      </c>
      <c r="D3177" s="1" t="s">
        <v>173</v>
      </c>
      <c r="G3177" s="1" t="s">
        <v>22</v>
      </c>
      <c r="H3177" s="1" t="s">
        <v>2864</v>
      </c>
      <c r="I3177" s="69">
        <v>44228</v>
      </c>
      <c r="J3177" s="70" t="s">
        <v>175</v>
      </c>
      <c r="K3177" s="1" t="s">
        <v>6319</v>
      </c>
      <c r="L3177" s="1" t="s">
        <v>55</v>
      </c>
      <c r="M3177" s="1" t="s">
        <v>7765</v>
      </c>
      <c r="N3177" s="1" t="s">
        <v>137</v>
      </c>
      <c r="O3177" s="2" t="s">
        <v>822</v>
      </c>
      <c r="P3177" s="2" t="s">
        <v>32</v>
      </c>
      <c r="Q3177" s="2" t="s">
        <v>32</v>
      </c>
      <c r="R3177" s="2" t="s">
        <v>32</v>
      </c>
      <c r="S3177" s="2" t="s">
        <v>32</v>
      </c>
      <c r="T3177" s="1" t="s">
        <v>32</v>
      </c>
      <c r="U3177" s="1" t="s">
        <v>32</v>
      </c>
      <c r="V3177" s="1" t="s">
        <v>32</v>
      </c>
      <c r="W3177" s="1" t="s">
        <v>32</v>
      </c>
    </row>
    <row r="3178" spans="1:23">
      <c r="A3178" s="29" t="str">
        <f>+IF(B3178="N","",IF(COUNTIF(B:B,B3178)&gt;1,COUNTIF(B$3:B3178,B3178),""))</f>
        <v/>
      </c>
      <c r="B3178" s="2" t="str">
        <f>+IF(H3178='Export Demurrage Detention'!$C$2,"Y","N")</f>
        <v>N</v>
      </c>
      <c r="D3178" s="1" t="s">
        <v>173</v>
      </c>
      <c r="G3178" s="1" t="s">
        <v>22</v>
      </c>
      <c r="H3178" s="1" t="s">
        <v>2864</v>
      </c>
      <c r="I3178" s="69">
        <v>44228</v>
      </c>
      <c r="J3178" s="70" t="s">
        <v>175</v>
      </c>
      <c r="K3178" s="1" t="s">
        <v>6319</v>
      </c>
      <c r="L3178" s="1" t="s">
        <v>55</v>
      </c>
      <c r="M3178" s="1" t="s">
        <v>7766</v>
      </c>
      <c r="N3178" s="1" t="s">
        <v>137</v>
      </c>
      <c r="O3178" s="2" t="s">
        <v>822</v>
      </c>
      <c r="P3178" s="2" t="s">
        <v>32</v>
      </c>
      <c r="Q3178" s="2" t="s">
        <v>32</v>
      </c>
      <c r="R3178" s="2" t="s">
        <v>32</v>
      </c>
      <c r="S3178" s="2" t="s">
        <v>32</v>
      </c>
      <c r="T3178" s="1" t="s">
        <v>32</v>
      </c>
      <c r="U3178" s="1" t="s">
        <v>32</v>
      </c>
      <c r="V3178" s="1" t="s">
        <v>32</v>
      </c>
      <c r="W3178" s="1" t="s">
        <v>32</v>
      </c>
    </row>
    <row r="3179" spans="1:23">
      <c r="A3179" s="29" t="str">
        <f>+IF(B3179="N","",IF(COUNTIF(B:B,B3179)&gt;1,COUNTIF(B$3:B3179,B3179),""))</f>
        <v/>
      </c>
      <c r="B3179" s="2" t="str">
        <f>+IF(H3179='Export Demurrage Detention'!$C$2,"Y","N")</f>
        <v>N</v>
      </c>
      <c r="D3179" s="1" t="s">
        <v>173</v>
      </c>
      <c r="G3179" s="1" t="s">
        <v>22</v>
      </c>
      <c r="H3179" s="1" t="s">
        <v>2864</v>
      </c>
      <c r="I3179" s="69">
        <v>44228</v>
      </c>
      <c r="J3179" s="70" t="s">
        <v>175</v>
      </c>
      <c r="K3179" s="1" t="s">
        <v>6319</v>
      </c>
      <c r="L3179" s="1" t="s">
        <v>55</v>
      </c>
      <c r="M3179" s="1" t="s">
        <v>7767</v>
      </c>
      <c r="N3179" s="1" t="s">
        <v>137</v>
      </c>
      <c r="O3179" s="2" t="s">
        <v>822</v>
      </c>
      <c r="P3179" s="2" t="s">
        <v>32</v>
      </c>
      <c r="Q3179" s="2" t="s">
        <v>32</v>
      </c>
      <c r="R3179" s="2" t="s">
        <v>32</v>
      </c>
      <c r="S3179" s="2" t="s">
        <v>32</v>
      </c>
      <c r="T3179" s="1" t="s">
        <v>32</v>
      </c>
      <c r="U3179" s="1" t="s">
        <v>32</v>
      </c>
      <c r="V3179" s="1" t="s">
        <v>32</v>
      </c>
      <c r="W3179" s="1" t="s">
        <v>32</v>
      </c>
    </row>
    <row r="3180" spans="1:23">
      <c r="A3180" s="29" t="str">
        <f>+IF(B3180="N","",IF(COUNTIF(B:B,B3180)&gt;1,COUNTIF(B$3:B3180,B3180),""))</f>
        <v/>
      </c>
      <c r="B3180" s="2" t="str">
        <f>+IF(H3180='Export Demurrage Detention'!$C$2,"Y","N")</f>
        <v>N</v>
      </c>
      <c r="D3180" s="1" t="s">
        <v>173</v>
      </c>
      <c r="G3180" s="1" t="s">
        <v>22</v>
      </c>
      <c r="H3180" s="1" t="s">
        <v>2864</v>
      </c>
      <c r="I3180" s="69">
        <v>44228</v>
      </c>
      <c r="J3180" s="70" t="s">
        <v>175</v>
      </c>
      <c r="K3180" s="1" t="s">
        <v>6319</v>
      </c>
      <c r="L3180" s="1" t="s">
        <v>55</v>
      </c>
      <c r="M3180" s="1" t="s">
        <v>7768</v>
      </c>
      <c r="N3180" s="1" t="s">
        <v>137</v>
      </c>
      <c r="O3180" s="2" t="s">
        <v>822</v>
      </c>
      <c r="P3180" s="2" t="s">
        <v>32</v>
      </c>
      <c r="Q3180" s="2" t="s">
        <v>32</v>
      </c>
      <c r="R3180" s="2" t="s">
        <v>32</v>
      </c>
      <c r="S3180" s="2" t="s">
        <v>32</v>
      </c>
      <c r="T3180" s="1" t="s">
        <v>32</v>
      </c>
      <c r="U3180" s="1" t="s">
        <v>32</v>
      </c>
      <c r="V3180" s="1" t="s">
        <v>32</v>
      </c>
      <c r="W3180" s="1" t="s">
        <v>32</v>
      </c>
    </row>
    <row r="3181" spans="1:23">
      <c r="A3181" s="29" t="str">
        <f>+IF(B3181="N","",IF(COUNTIF(B:B,B3181)&gt;1,COUNTIF(B$3:B3181,B3181),""))</f>
        <v/>
      </c>
      <c r="B3181" s="2" t="str">
        <f>+IF(H3181='Export Demurrage Detention'!$C$2,"Y","N")</f>
        <v>N</v>
      </c>
      <c r="D3181" s="1" t="s">
        <v>173</v>
      </c>
      <c r="G3181" s="1" t="s">
        <v>22</v>
      </c>
      <c r="H3181" s="1" t="s">
        <v>2864</v>
      </c>
      <c r="I3181" s="69">
        <v>44228</v>
      </c>
      <c r="J3181" s="70" t="s">
        <v>175</v>
      </c>
      <c r="K3181" s="1" t="s">
        <v>6319</v>
      </c>
      <c r="L3181" s="1" t="s">
        <v>55</v>
      </c>
      <c r="M3181" s="1" t="s">
        <v>7769</v>
      </c>
      <c r="N3181" s="1" t="s">
        <v>137</v>
      </c>
      <c r="O3181" s="2" t="s">
        <v>822</v>
      </c>
      <c r="P3181" s="2" t="s">
        <v>32</v>
      </c>
      <c r="Q3181" s="2" t="s">
        <v>32</v>
      </c>
      <c r="R3181" s="2" t="s">
        <v>32</v>
      </c>
      <c r="S3181" s="2" t="s">
        <v>32</v>
      </c>
      <c r="T3181" s="1" t="s">
        <v>32</v>
      </c>
      <c r="U3181" s="1" t="s">
        <v>32</v>
      </c>
      <c r="V3181" s="1" t="s">
        <v>32</v>
      </c>
      <c r="W3181" s="1" t="s">
        <v>32</v>
      </c>
    </row>
    <row r="3182" spans="1:23">
      <c r="A3182" s="29" t="str">
        <f>+IF(B3182="N","",IF(COUNTIF(B:B,B3182)&gt;1,COUNTIF(B$3:B3182,B3182),""))</f>
        <v/>
      </c>
      <c r="B3182" s="2" t="str">
        <f>+IF(H3182='Export Demurrage Detention'!$C$2,"Y","N")</f>
        <v>N</v>
      </c>
      <c r="D3182" s="1" t="s">
        <v>173</v>
      </c>
      <c r="G3182" s="1" t="s">
        <v>22</v>
      </c>
      <c r="H3182" s="1" t="s">
        <v>2867</v>
      </c>
      <c r="I3182" s="69">
        <v>44228</v>
      </c>
      <c r="J3182" s="70" t="s">
        <v>175</v>
      </c>
      <c r="K3182" s="1" t="s">
        <v>6319</v>
      </c>
      <c r="L3182" s="1" t="s">
        <v>55</v>
      </c>
      <c r="M3182" s="1" t="s">
        <v>7751</v>
      </c>
      <c r="N3182" s="1" t="s">
        <v>137</v>
      </c>
      <c r="O3182" s="2" t="s">
        <v>822</v>
      </c>
      <c r="P3182" s="2" t="s">
        <v>32</v>
      </c>
      <c r="Q3182" s="2" t="s">
        <v>32</v>
      </c>
      <c r="R3182" s="2" t="s">
        <v>32</v>
      </c>
      <c r="S3182" s="2" t="s">
        <v>32</v>
      </c>
      <c r="T3182" s="1" t="s">
        <v>32</v>
      </c>
      <c r="U3182" s="1" t="s">
        <v>32</v>
      </c>
      <c r="V3182" s="1" t="s">
        <v>32</v>
      </c>
      <c r="W3182" s="1" t="s">
        <v>32</v>
      </c>
    </row>
    <row r="3183" spans="1:23">
      <c r="A3183" s="29" t="str">
        <f>+IF(B3183="N","",IF(COUNTIF(B:B,B3183)&gt;1,COUNTIF(B$3:B3183,B3183),""))</f>
        <v/>
      </c>
      <c r="B3183" s="2" t="str">
        <f>+IF(H3183='Export Demurrage Detention'!$C$2,"Y","N")</f>
        <v>N</v>
      </c>
      <c r="D3183" s="1" t="s">
        <v>173</v>
      </c>
      <c r="G3183" s="1" t="s">
        <v>22</v>
      </c>
      <c r="H3183" s="1" t="s">
        <v>2867</v>
      </c>
      <c r="I3183" s="69">
        <v>44228</v>
      </c>
      <c r="J3183" s="70" t="s">
        <v>175</v>
      </c>
      <c r="K3183" s="1" t="s">
        <v>6319</v>
      </c>
      <c r="L3183" s="1" t="s">
        <v>55</v>
      </c>
      <c r="M3183" s="1" t="s">
        <v>7752</v>
      </c>
      <c r="N3183" s="1" t="s">
        <v>137</v>
      </c>
      <c r="O3183" s="2" t="s">
        <v>822</v>
      </c>
      <c r="P3183" s="2" t="s">
        <v>32</v>
      </c>
      <c r="Q3183" s="2" t="s">
        <v>32</v>
      </c>
      <c r="R3183" s="2" t="s">
        <v>32</v>
      </c>
      <c r="S3183" s="2" t="s">
        <v>32</v>
      </c>
      <c r="T3183" s="1" t="s">
        <v>32</v>
      </c>
      <c r="U3183" s="1" t="s">
        <v>32</v>
      </c>
      <c r="V3183" s="1" t="s">
        <v>32</v>
      </c>
      <c r="W3183" s="1" t="s">
        <v>32</v>
      </c>
    </row>
    <row r="3184" spans="1:23">
      <c r="A3184" s="29" t="str">
        <f>+IF(B3184="N","",IF(COUNTIF(B:B,B3184)&gt;1,COUNTIF(B$3:B3184,B3184),""))</f>
        <v/>
      </c>
      <c r="B3184" s="2" t="str">
        <f>+IF(H3184='Export Demurrage Detention'!$C$2,"Y","N")</f>
        <v>N</v>
      </c>
      <c r="D3184" s="1" t="s">
        <v>173</v>
      </c>
      <c r="G3184" s="1" t="s">
        <v>22</v>
      </c>
      <c r="H3184" s="1" t="s">
        <v>2867</v>
      </c>
      <c r="I3184" s="69">
        <v>44228</v>
      </c>
      <c r="J3184" s="70" t="s">
        <v>175</v>
      </c>
      <c r="K3184" s="1" t="s">
        <v>6319</v>
      </c>
      <c r="L3184" s="1" t="s">
        <v>55</v>
      </c>
      <c r="M3184" s="1" t="s">
        <v>7729</v>
      </c>
      <c r="N3184" s="1" t="s">
        <v>137</v>
      </c>
      <c r="O3184" s="2" t="s">
        <v>822</v>
      </c>
      <c r="P3184" s="2" t="s">
        <v>32</v>
      </c>
      <c r="Q3184" s="2" t="s">
        <v>32</v>
      </c>
      <c r="R3184" s="2" t="s">
        <v>32</v>
      </c>
      <c r="S3184" s="2" t="s">
        <v>32</v>
      </c>
      <c r="T3184" s="1" t="s">
        <v>32</v>
      </c>
      <c r="U3184" s="1" t="s">
        <v>32</v>
      </c>
      <c r="V3184" s="1" t="s">
        <v>32</v>
      </c>
      <c r="W3184" s="1" t="s">
        <v>32</v>
      </c>
    </row>
    <row r="3185" spans="1:23">
      <c r="A3185" s="29" t="str">
        <f>+IF(B3185="N","",IF(COUNTIF(B:B,B3185)&gt;1,COUNTIF(B$3:B3185,B3185),""))</f>
        <v/>
      </c>
      <c r="B3185" s="2" t="str">
        <f>+IF(H3185='Export Demurrage Detention'!$C$2,"Y","N")</f>
        <v>N</v>
      </c>
      <c r="D3185" s="1" t="s">
        <v>173</v>
      </c>
      <c r="G3185" s="1" t="s">
        <v>22</v>
      </c>
      <c r="H3185" s="1" t="s">
        <v>2867</v>
      </c>
      <c r="I3185" s="69">
        <v>44228</v>
      </c>
      <c r="J3185" s="70" t="s">
        <v>175</v>
      </c>
      <c r="K3185" s="1" t="s">
        <v>6319</v>
      </c>
      <c r="L3185" s="1" t="s">
        <v>55</v>
      </c>
      <c r="M3185" s="1" t="s">
        <v>7753</v>
      </c>
      <c r="N3185" s="1" t="s">
        <v>137</v>
      </c>
      <c r="O3185" s="2" t="s">
        <v>822</v>
      </c>
      <c r="P3185" s="2" t="s">
        <v>32</v>
      </c>
      <c r="Q3185" s="2" t="s">
        <v>32</v>
      </c>
      <c r="R3185" s="2" t="s">
        <v>32</v>
      </c>
      <c r="S3185" s="2" t="s">
        <v>32</v>
      </c>
      <c r="T3185" s="1" t="s">
        <v>32</v>
      </c>
      <c r="U3185" s="1" t="s">
        <v>32</v>
      </c>
      <c r="V3185" s="1" t="s">
        <v>32</v>
      </c>
      <c r="W3185" s="1" t="s">
        <v>32</v>
      </c>
    </row>
    <row r="3186" spans="1:23">
      <c r="A3186" s="29" t="str">
        <f>+IF(B3186="N","",IF(COUNTIF(B:B,B3186)&gt;1,COUNTIF(B$3:B3186,B3186),""))</f>
        <v/>
      </c>
      <c r="B3186" s="2" t="str">
        <f>+IF(H3186='Export Demurrage Detention'!$C$2,"Y","N")</f>
        <v>N</v>
      </c>
      <c r="D3186" s="1" t="s">
        <v>173</v>
      </c>
      <c r="G3186" s="1" t="s">
        <v>22</v>
      </c>
      <c r="H3186" s="1" t="s">
        <v>2867</v>
      </c>
      <c r="I3186" s="69">
        <v>44228</v>
      </c>
      <c r="J3186" s="70" t="s">
        <v>175</v>
      </c>
      <c r="K3186" s="1" t="s">
        <v>6319</v>
      </c>
      <c r="L3186" s="1" t="s">
        <v>55</v>
      </c>
      <c r="M3186" s="1" t="s">
        <v>7754</v>
      </c>
      <c r="N3186" s="1" t="s">
        <v>137</v>
      </c>
      <c r="O3186" s="2" t="s">
        <v>822</v>
      </c>
      <c r="P3186" s="2" t="s">
        <v>32</v>
      </c>
      <c r="Q3186" s="2" t="s">
        <v>32</v>
      </c>
      <c r="R3186" s="2" t="s">
        <v>32</v>
      </c>
      <c r="S3186" s="2" t="s">
        <v>32</v>
      </c>
      <c r="T3186" s="1" t="s">
        <v>32</v>
      </c>
      <c r="U3186" s="1" t="s">
        <v>32</v>
      </c>
      <c r="V3186" s="1" t="s">
        <v>32</v>
      </c>
      <c r="W3186" s="1" t="s">
        <v>32</v>
      </c>
    </row>
    <row r="3187" spans="1:23">
      <c r="A3187" s="29" t="str">
        <f>+IF(B3187="N","",IF(COUNTIF(B:B,B3187)&gt;1,COUNTIF(B$3:B3187,B3187),""))</f>
        <v/>
      </c>
      <c r="B3187" s="2" t="str">
        <f>+IF(H3187='Export Demurrage Detention'!$C$2,"Y","N")</f>
        <v>N</v>
      </c>
      <c r="D3187" s="1" t="s">
        <v>173</v>
      </c>
      <c r="G3187" s="1" t="s">
        <v>22</v>
      </c>
      <c r="H3187" s="1" t="s">
        <v>2867</v>
      </c>
      <c r="I3187" s="69">
        <v>44228</v>
      </c>
      <c r="J3187" s="70" t="s">
        <v>175</v>
      </c>
      <c r="K3187" s="1" t="s">
        <v>6319</v>
      </c>
      <c r="L3187" s="1" t="s">
        <v>55</v>
      </c>
      <c r="M3187" s="1" t="s">
        <v>7755</v>
      </c>
      <c r="N3187" s="1" t="s">
        <v>137</v>
      </c>
      <c r="O3187" s="2" t="s">
        <v>822</v>
      </c>
      <c r="P3187" s="2" t="s">
        <v>32</v>
      </c>
      <c r="Q3187" s="2" t="s">
        <v>32</v>
      </c>
      <c r="R3187" s="2" t="s">
        <v>32</v>
      </c>
      <c r="S3187" s="2" t="s">
        <v>32</v>
      </c>
      <c r="T3187" s="1" t="s">
        <v>32</v>
      </c>
      <c r="U3187" s="1" t="s">
        <v>32</v>
      </c>
      <c r="V3187" s="1" t="s">
        <v>32</v>
      </c>
      <c r="W3187" s="1" t="s">
        <v>32</v>
      </c>
    </row>
    <row r="3188" spans="1:23">
      <c r="A3188" s="29" t="str">
        <f>+IF(B3188="N","",IF(COUNTIF(B:B,B3188)&gt;1,COUNTIF(B$3:B3188,B3188),""))</f>
        <v/>
      </c>
      <c r="B3188" s="2" t="str">
        <f>+IF(H3188='Export Demurrage Detention'!$C$2,"Y","N")</f>
        <v>N</v>
      </c>
      <c r="D3188" s="1" t="s">
        <v>173</v>
      </c>
      <c r="G3188" s="1" t="s">
        <v>22</v>
      </c>
      <c r="H3188" s="1" t="s">
        <v>2867</v>
      </c>
      <c r="I3188" s="69">
        <v>44228</v>
      </c>
      <c r="J3188" s="70" t="s">
        <v>175</v>
      </c>
      <c r="K3188" s="1" t="s">
        <v>6319</v>
      </c>
      <c r="L3188" s="1" t="s">
        <v>55</v>
      </c>
      <c r="M3188" s="1" t="s">
        <v>7756</v>
      </c>
      <c r="N3188" s="1" t="s">
        <v>137</v>
      </c>
      <c r="O3188" s="2" t="s">
        <v>822</v>
      </c>
      <c r="P3188" s="2" t="s">
        <v>32</v>
      </c>
      <c r="Q3188" s="2" t="s">
        <v>32</v>
      </c>
      <c r="R3188" s="2" t="s">
        <v>32</v>
      </c>
      <c r="S3188" s="2" t="s">
        <v>32</v>
      </c>
      <c r="T3188" s="1" t="s">
        <v>32</v>
      </c>
      <c r="U3188" s="1" t="s">
        <v>32</v>
      </c>
      <c r="V3188" s="1" t="s">
        <v>32</v>
      </c>
      <c r="W3188" s="1" t="s">
        <v>32</v>
      </c>
    </row>
    <row r="3189" spans="1:23">
      <c r="A3189" s="29" t="str">
        <f>+IF(B3189="N","",IF(COUNTIF(B:B,B3189)&gt;1,COUNTIF(B$3:B3189,B3189),""))</f>
        <v/>
      </c>
      <c r="B3189" s="2" t="str">
        <f>+IF(H3189='Export Demurrage Detention'!$C$2,"Y","N")</f>
        <v>N</v>
      </c>
      <c r="D3189" s="1" t="s">
        <v>173</v>
      </c>
      <c r="G3189" s="1" t="s">
        <v>22</v>
      </c>
      <c r="H3189" s="1" t="s">
        <v>2867</v>
      </c>
      <c r="I3189" s="69">
        <v>44228</v>
      </c>
      <c r="J3189" s="70" t="s">
        <v>175</v>
      </c>
      <c r="K3189" s="1" t="s">
        <v>6319</v>
      </c>
      <c r="L3189" s="1" t="s">
        <v>55</v>
      </c>
      <c r="M3189" s="1" t="s">
        <v>7757</v>
      </c>
      <c r="N3189" s="1" t="s">
        <v>137</v>
      </c>
      <c r="O3189" s="2" t="s">
        <v>822</v>
      </c>
      <c r="P3189" s="2" t="s">
        <v>32</v>
      </c>
      <c r="Q3189" s="2" t="s">
        <v>32</v>
      </c>
      <c r="R3189" s="2" t="s">
        <v>32</v>
      </c>
      <c r="S3189" s="2" t="s">
        <v>32</v>
      </c>
      <c r="T3189" s="1" t="s">
        <v>32</v>
      </c>
      <c r="U3189" s="1" t="s">
        <v>32</v>
      </c>
      <c r="V3189" s="1" t="s">
        <v>32</v>
      </c>
      <c r="W3189" s="1" t="s">
        <v>32</v>
      </c>
    </row>
    <row r="3190" spans="1:23">
      <c r="A3190" s="29" t="str">
        <f>+IF(B3190="N","",IF(COUNTIF(B:B,B3190)&gt;1,COUNTIF(B$3:B3190,B3190),""))</f>
        <v/>
      </c>
      <c r="B3190" s="2" t="str">
        <f>+IF(H3190='Export Demurrage Detention'!$C$2,"Y","N")</f>
        <v>N</v>
      </c>
      <c r="D3190" s="1" t="s">
        <v>173</v>
      </c>
      <c r="G3190" s="1" t="s">
        <v>22</v>
      </c>
      <c r="H3190" s="1" t="s">
        <v>2867</v>
      </c>
      <c r="I3190" s="69">
        <v>44228</v>
      </c>
      <c r="J3190" s="70" t="s">
        <v>175</v>
      </c>
      <c r="K3190" s="1" t="s">
        <v>6319</v>
      </c>
      <c r="L3190" s="1" t="s">
        <v>55</v>
      </c>
      <c r="M3190" s="1" t="s">
        <v>7758</v>
      </c>
      <c r="N3190" s="1" t="s">
        <v>137</v>
      </c>
      <c r="O3190" s="2" t="s">
        <v>822</v>
      </c>
      <c r="P3190" s="2" t="s">
        <v>32</v>
      </c>
      <c r="Q3190" s="2" t="s">
        <v>32</v>
      </c>
      <c r="R3190" s="2" t="s">
        <v>32</v>
      </c>
      <c r="S3190" s="2" t="s">
        <v>32</v>
      </c>
      <c r="T3190" s="1" t="s">
        <v>32</v>
      </c>
      <c r="U3190" s="1" t="s">
        <v>32</v>
      </c>
      <c r="V3190" s="1" t="s">
        <v>32</v>
      </c>
      <c r="W3190" s="1" t="s">
        <v>32</v>
      </c>
    </row>
    <row r="3191" spans="1:23">
      <c r="A3191" s="29" t="str">
        <f>+IF(B3191="N","",IF(COUNTIF(B:B,B3191)&gt;1,COUNTIF(B$3:B3191,B3191),""))</f>
        <v/>
      </c>
      <c r="B3191" s="2" t="str">
        <f>+IF(H3191='Export Demurrage Detention'!$C$2,"Y","N")</f>
        <v>N</v>
      </c>
      <c r="D3191" s="1" t="s">
        <v>173</v>
      </c>
      <c r="G3191" s="1" t="s">
        <v>22</v>
      </c>
      <c r="H3191" s="1" t="s">
        <v>2867</v>
      </c>
      <c r="I3191" s="69">
        <v>44228</v>
      </c>
      <c r="J3191" s="70" t="s">
        <v>175</v>
      </c>
      <c r="K3191" s="1" t="s">
        <v>6319</v>
      </c>
      <c r="L3191" s="1" t="s">
        <v>55</v>
      </c>
      <c r="M3191" s="1" t="s">
        <v>7759</v>
      </c>
      <c r="N3191" s="1" t="s">
        <v>137</v>
      </c>
      <c r="O3191" s="2" t="s">
        <v>822</v>
      </c>
      <c r="P3191" s="2" t="s">
        <v>32</v>
      </c>
      <c r="Q3191" s="2" t="s">
        <v>32</v>
      </c>
      <c r="R3191" s="2" t="s">
        <v>32</v>
      </c>
      <c r="S3191" s="2" t="s">
        <v>32</v>
      </c>
      <c r="T3191" s="1" t="s">
        <v>32</v>
      </c>
      <c r="U3191" s="1" t="s">
        <v>32</v>
      </c>
      <c r="V3191" s="1" t="s">
        <v>32</v>
      </c>
      <c r="W3191" s="1" t="s">
        <v>32</v>
      </c>
    </row>
    <row r="3192" spans="1:23">
      <c r="A3192" s="29" t="str">
        <f>+IF(B3192="N","",IF(COUNTIF(B:B,B3192)&gt;1,COUNTIF(B$3:B3192,B3192),""))</f>
        <v/>
      </c>
      <c r="B3192" s="2" t="str">
        <f>+IF(H3192='Export Demurrage Detention'!$C$2,"Y","N")</f>
        <v>N</v>
      </c>
      <c r="D3192" s="1" t="s">
        <v>173</v>
      </c>
      <c r="G3192" s="1" t="s">
        <v>22</v>
      </c>
      <c r="H3192" s="1" t="s">
        <v>2867</v>
      </c>
      <c r="I3192" s="69">
        <v>44228</v>
      </c>
      <c r="J3192" s="70" t="s">
        <v>175</v>
      </c>
      <c r="K3192" s="1" t="s">
        <v>6319</v>
      </c>
      <c r="L3192" s="1" t="s">
        <v>55</v>
      </c>
      <c r="M3192" s="1" t="s">
        <v>7760</v>
      </c>
      <c r="N3192" s="1" t="s">
        <v>137</v>
      </c>
      <c r="O3192" s="2" t="s">
        <v>822</v>
      </c>
      <c r="P3192" s="2" t="s">
        <v>32</v>
      </c>
      <c r="Q3192" s="2" t="s">
        <v>32</v>
      </c>
      <c r="R3192" s="2" t="s">
        <v>32</v>
      </c>
      <c r="S3192" s="2" t="s">
        <v>32</v>
      </c>
      <c r="T3192" s="1" t="s">
        <v>32</v>
      </c>
      <c r="U3192" s="1" t="s">
        <v>32</v>
      </c>
      <c r="V3192" s="1" t="s">
        <v>32</v>
      </c>
      <c r="W3192" s="1" t="s">
        <v>32</v>
      </c>
    </row>
    <row r="3193" spans="1:23">
      <c r="A3193" s="29" t="str">
        <f>+IF(B3193="N","",IF(COUNTIF(B:B,B3193)&gt;1,COUNTIF(B$3:B3193,B3193),""))</f>
        <v/>
      </c>
      <c r="B3193" s="2" t="str">
        <f>+IF(H3193='Export Demurrage Detention'!$C$2,"Y","N")</f>
        <v>N</v>
      </c>
      <c r="D3193" s="1" t="s">
        <v>173</v>
      </c>
      <c r="G3193" s="1" t="s">
        <v>22</v>
      </c>
      <c r="H3193" s="1" t="s">
        <v>2867</v>
      </c>
      <c r="I3193" s="69">
        <v>44228</v>
      </c>
      <c r="J3193" s="70" t="s">
        <v>175</v>
      </c>
      <c r="K3193" s="1" t="s">
        <v>6319</v>
      </c>
      <c r="L3193" s="1" t="s">
        <v>55</v>
      </c>
      <c r="M3193" s="1" t="s">
        <v>7761</v>
      </c>
      <c r="N3193" s="1" t="s">
        <v>137</v>
      </c>
      <c r="O3193" s="2" t="s">
        <v>822</v>
      </c>
      <c r="P3193" s="2" t="s">
        <v>32</v>
      </c>
      <c r="Q3193" s="2" t="s">
        <v>32</v>
      </c>
      <c r="R3193" s="2" t="s">
        <v>32</v>
      </c>
      <c r="S3193" s="2" t="s">
        <v>32</v>
      </c>
      <c r="T3193" s="1" t="s">
        <v>32</v>
      </c>
      <c r="U3193" s="1" t="s">
        <v>32</v>
      </c>
      <c r="V3193" s="1" t="s">
        <v>32</v>
      </c>
      <c r="W3193" s="1" t="s">
        <v>32</v>
      </c>
    </row>
    <row r="3194" spans="1:23">
      <c r="A3194" s="29" t="str">
        <f>+IF(B3194="N","",IF(COUNTIF(B:B,B3194)&gt;1,COUNTIF(B$3:B3194,B3194),""))</f>
        <v/>
      </c>
      <c r="B3194" s="2" t="str">
        <f>+IF(H3194='Export Demurrage Detention'!$C$2,"Y","N")</f>
        <v>N</v>
      </c>
      <c r="D3194" s="1" t="s">
        <v>173</v>
      </c>
      <c r="G3194" s="1" t="s">
        <v>22</v>
      </c>
      <c r="H3194" s="1" t="s">
        <v>2867</v>
      </c>
      <c r="I3194" s="69">
        <v>44228</v>
      </c>
      <c r="J3194" s="70" t="s">
        <v>175</v>
      </c>
      <c r="K3194" s="1" t="s">
        <v>6319</v>
      </c>
      <c r="L3194" s="1" t="s">
        <v>55</v>
      </c>
      <c r="M3194" s="1" t="s">
        <v>7762</v>
      </c>
      <c r="N3194" s="1" t="s">
        <v>137</v>
      </c>
      <c r="O3194" s="2" t="s">
        <v>822</v>
      </c>
      <c r="P3194" s="2" t="s">
        <v>32</v>
      </c>
      <c r="Q3194" s="2" t="s">
        <v>32</v>
      </c>
      <c r="R3194" s="2" t="s">
        <v>32</v>
      </c>
      <c r="S3194" s="2" t="s">
        <v>32</v>
      </c>
      <c r="T3194" s="1" t="s">
        <v>32</v>
      </c>
      <c r="U3194" s="1" t="s">
        <v>32</v>
      </c>
      <c r="V3194" s="1" t="s">
        <v>32</v>
      </c>
      <c r="W3194" s="1" t="s">
        <v>32</v>
      </c>
    </row>
    <row r="3195" spans="1:23">
      <c r="A3195" s="29" t="str">
        <f>+IF(B3195="N","",IF(COUNTIF(B:B,B3195)&gt;1,COUNTIF(B$3:B3195,B3195),""))</f>
        <v/>
      </c>
      <c r="B3195" s="2" t="str">
        <f>+IF(H3195='Export Demurrage Detention'!$C$2,"Y","N")</f>
        <v>N</v>
      </c>
      <c r="D3195" s="1" t="s">
        <v>173</v>
      </c>
      <c r="G3195" s="1" t="s">
        <v>22</v>
      </c>
      <c r="H3195" s="1" t="s">
        <v>2867</v>
      </c>
      <c r="I3195" s="69">
        <v>44228</v>
      </c>
      <c r="J3195" s="70" t="s">
        <v>175</v>
      </c>
      <c r="K3195" s="1" t="s">
        <v>6319</v>
      </c>
      <c r="L3195" s="1" t="s">
        <v>55</v>
      </c>
      <c r="M3195" s="1" t="s">
        <v>7763</v>
      </c>
      <c r="N3195" s="1" t="s">
        <v>137</v>
      </c>
      <c r="O3195" s="2" t="s">
        <v>822</v>
      </c>
      <c r="P3195" s="2" t="s">
        <v>32</v>
      </c>
      <c r="Q3195" s="2" t="s">
        <v>32</v>
      </c>
      <c r="R3195" s="2" t="s">
        <v>32</v>
      </c>
      <c r="S3195" s="2" t="s">
        <v>32</v>
      </c>
      <c r="T3195" s="1" t="s">
        <v>32</v>
      </c>
      <c r="U3195" s="1" t="s">
        <v>32</v>
      </c>
      <c r="V3195" s="1" t="s">
        <v>32</v>
      </c>
      <c r="W3195" s="1" t="s">
        <v>32</v>
      </c>
    </row>
    <row r="3196" spans="1:23">
      <c r="A3196" s="29" t="str">
        <f>+IF(B3196="N","",IF(COUNTIF(B:B,B3196)&gt;1,COUNTIF(B$3:B3196,B3196),""))</f>
        <v/>
      </c>
      <c r="B3196" s="2" t="str">
        <f>+IF(H3196='Export Demurrage Detention'!$C$2,"Y","N")</f>
        <v>N</v>
      </c>
      <c r="D3196" s="1" t="s">
        <v>173</v>
      </c>
      <c r="G3196" s="1" t="s">
        <v>22</v>
      </c>
      <c r="H3196" s="1" t="s">
        <v>2867</v>
      </c>
      <c r="I3196" s="69">
        <v>44228</v>
      </c>
      <c r="J3196" s="70" t="s">
        <v>175</v>
      </c>
      <c r="K3196" s="1" t="s">
        <v>6319</v>
      </c>
      <c r="L3196" s="1" t="s">
        <v>55</v>
      </c>
      <c r="M3196" s="1" t="s">
        <v>7764</v>
      </c>
      <c r="N3196" s="1" t="s">
        <v>137</v>
      </c>
      <c r="O3196" s="2" t="s">
        <v>822</v>
      </c>
      <c r="P3196" s="2" t="s">
        <v>32</v>
      </c>
      <c r="Q3196" s="2" t="s">
        <v>32</v>
      </c>
      <c r="R3196" s="2" t="s">
        <v>32</v>
      </c>
      <c r="S3196" s="2" t="s">
        <v>32</v>
      </c>
      <c r="T3196" s="1" t="s">
        <v>32</v>
      </c>
      <c r="U3196" s="1" t="s">
        <v>32</v>
      </c>
      <c r="V3196" s="1" t="s">
        <v>32</v>
      </c>
      <c r="W3196" s="1" t="s">
        <v>32</v>
      </c>
    </row>
    <row r="3197" spans="1:23">
      <c r="A3197" s="29" t="str">
        <f>+IF(B3197="N","",IF(COUNTIF(B:B,B3197)&gt;1,COUNTIF(B$3:B3197,B3197),""))</f>
        <v/>
      </c>
      <c r="B3197" s="2" t="str">
        <f>+IF(H3197='Export Demurrage Detention'!$C$2,"Y","N")</f>
        <v>N</v>
      </c>
      <c r="D3197" s="1" t="s">
        <v>173</v>
      </c>
      <c r="G3197" s="1" t="s">
        <v>22</v>
      </c>
      <c r="H3197" s="1" t="s">
        <v>2867</v>
      </c>
      <c r="I3197" s="69">
        <v>44228</v>
      </c>
      <c r="J3197" s="70" t="s">
        <v>175</v>
      </c>
      <c r="K3197" s="1" t="s">
        <v>6319</v>
      </c>
      <c r="L3197" s="1" t="s">
        <v>55</v>
      </c>
      <c r="M3197" s="1" t="s">
        <v>7765</v>
      </c>
      <c r="N3197" s="1" t="s">
        <v>137</v>
      </c>
      <c r="O3197" s="2" t="s">
        <v>822</v>
      </c>
      <c r="P3197" s="2" t="s">
        <v>32</v>
      </c>
      <c r="Q3197" s="2" t="s">
        <v>32</v>
      </c>
      <c r="R3197" s="2" t="s">
        <v>32</v>
      </c>
      <c r="S3197" s="2" t="s">
        <v>32</v>
      </c>
      <c r="T3197" s="1" t="s">
        <v>32</v>
      </c>
      <c r="U3197" s="1" t="s">
        <v>32</v>
      </c>
      <c r="V3197" s="1" t="s">
        <v>32</v>
      </c>
      <c r="W3197" s="1" t="s">
        <v>32</v>
      </c>
    </row>
    <row r="3198" spans="1:23">
      <c r="A3198" s="29" t="str">
        <f>+IF(B3198="N","",IF(COUNTIF(B:B,B3198)&gt;1,COUNTIF(B$3:B3198,B3198),""))</f>
        <v/>
      </c>
      <c r="B3198" s="2" t="str">
        <f>+IF(H3198='Export Demurrage Detention'!$C$2,"Y","N")</f>
        <v>N</v>
      </c>
      <c r="D3198" s="1" t="s">
        <v>173</v>
      </c>
      <c r="G3198" s="1" t="s">
        <v>22</v>
      </c>
      <c r="H3198" s="1" t="s">
        <v>2867</v>
      </c>
      <c r="I3198" s="69">
        <v>44228</v>
      </c>
      <c r="J3198" s="70" t="s">
        <v>175</v>
      </c>
      <c r="K3198" s="1" t="s">
        <v>6319</v>
      </c>
      <c r="L3198" s="1" t="s">
        <v>55</v>
      </c>
      <c r="M3198" s="1" t="s">
        <v>7766</v>
      </c>
      <c r="N3198" s="1" t="s">
        <v>137</v>
      </c>
      <c r="O3198" s="2" t="s">
        <v>822</v>
      </c>
      <c r="P3198" s="2" t="s">
        <v>32</v>
      </c>
      <c r="Q3198" s="2" t="s">
        <v>32</v>
      </c>
      <c r="R3198" s="2" t="s">
        <v>32</v>
      </c>
      <c r="S3198" s="2" t="s">
        <v>32</v>
      </c>
      <c r="T3198" s="1" t="s">
        <v>32</v>
      </c>
      <c r="U3198" s="1" t="s">
        <v>32</v>
      </c>
      <c r="V3198" s="1" t="s">
        <v>32</v>
      </c>
      <c r="W3198" s="1" t="s">
        <v>32</v>
      </c>
    </row>
    <row r="3199" spans="1:23">
      <c r="A3199" s="29" t="str">
        <f>+IF(B3199="N","",IF(COUNTIF(B:B,B3199)&gt;1,COUNTIF(B$3:B3199,B3199),""))</f>
        <v/>
      </c>
      <c r="B3199" s="2" t="str">
        <f>+IF(H3199='Export Demurrage Detention'!$C$2,"Y","N")</f>
        <v>N</v>
      </c>
      <c r="D3199" s="1" t="s">
        <v>173</v>
      </c>
      <c r="G3199" s="1" t="s">
        <v>22</v>
      </c>
      <c r="H3199" s="1" t="s">
        <v>2867</v>
      </c>
      <c r="I3199" s="69">
        <v>44228</v>
      </c>
      <c r="J3199" s="70" t="s">
        <v>175</v>
      </c>
      <c r="K3199" s="1" t="s">
        <v>6319</v>
      </c>
      <c r="L3199" s="1" t="s">
        <v>55</v>
      </c>
      <c r="M3199" s="1" t="s">
        <v>7767</v>
      </c>
      <c r="N3199" s="1" t="s">
        <v>137</v>
      </c>
      <c r="O3199" s="2" t="s">
        <v>822</v>
      </c>
      <c r="P3199" s="2" t="s">
        <v>32</v>
      </c>
      <c r="Q3199" s="2" t="s">
        <v>32</v>
      </c>
      <c r="R3199" s="2" t="s">
        <v>32</v>
      </c>
      <c r="S3199" s="2" t="s">
        <v>32</v>
      </c>
      <c r="T3199" s="1" t="s">
        <v>32</v>
      </c>
      <c r="U3199" s="1" t="s">
        <v>32</v>
      </c>
      <c r="V3199" s="1" t="s">
        <v>32</v>
      </c>
      <c r="W3199" s="1" t="s">
        <v>32</v>
      </c>
    </row>
    <row r="3200" spans="1:23">
      <c r="A3200" s="29" t="str">
        <f>+IF(B3200="N","",IF(COUNTIF(B:B,B3200)&gt;1,COUNTIF(B$3:B3200,B3200),""))</f>
        <v/>
      </c>
      <c r="B3200" s="2" t="str">
        <f>+IF(H3200='Export Demurrage Detention'!$C$2,"Y","N")</f>
        <v>N</v>
      </c>
      <c r="D3200" s="1" t="s">
        <v>173</v>
      </c>
      <c r="G3200" s="1" t="s">
        <v>22</v>
      </c>
      <c r="H3200" s="1" t="s">
        <v>2867</v>
      </c>
      <c r="I3200" s="69">
        <v>44228</v>
      </c>
      <c r="J3200" s="70" t="s">
        <v>175</v>
      </c>
      <c r="K3200" s="1" t="s">
        <v>6319</v>
      </c>
      <c r="L3200" s="1" t="s">
        <v>55</v>
      </c>
      <c r="M3200" s="1" t="s">
        <v>7768</v>
      </c>
      <c r="N3200" s="1" t="s">
        <v>137</v>
      </c>
      <c r="O3200" s="2" t="s">
        <v>822</v>
      </c>
      <c r="P3200" s="2" t="s">
        <v>32</v>
      </c>
      <c r="Q3200" s="2" t="s">
        <v>32</v>
      </c>
      <c r="R3200" s="2" t="s">
        <v>32</v>
      </c>
      <c r="S3200" s="2" t="s">
        <v>32</v>
      </c>
      <c r="T3200" s="1" t="s">
        <v>32</v>
      </c>
      <c r="U3200" s="1" t="s">
        <v>32</v>
      </c>
      <c r="V3200" s="1" t="s">
        <v>32</v>
      </c>
      <c r="W3200" s="1" t="s">
        <v>32</v>
      </c>
    </row>
    <row r="3201" spans="1:23">
      <c r="A3201" s="29" t="str">
        <f>+IF(B3201="N","",IF(COUNTIF(B:B,B3201)&gt;1,COUNTIF(B$3:B3201,B3201),""))</f>
        <v/>
      </c>
      <c r="B3201" s="2" t="str">
        <f>+IF(H3201='Export Demurrage Detention'!$C$2,"Y","N")</f>
        <v>N</v>
      </c>
      <c r="D3201" s="1" t="s">
        <v>173</v>
      </c>
      <c r="G3201" s="1" t="s">
        <v>22</v>
      </c>
      <c r="H3201" s="1" t="s">
        <v>2867</v>
      </c>
      <c r="I3201" s="69">
        <v>44228</v>
      </c>
      <c r="J3201" s="70" t="s">
        <v>175</v>
      </c>
      <c r="K3201" s="1" t="s">
        <v>6319</v>
      </c>
      <c r="L3201" s="1" t="s">
        <v>55</v>
      </c>
      <c r="M3201" s="1" t="s">
        <v>7769</v>
      </c>
      <c r="N3201" s="1" t="s">
        <v>137</v>
      </c>
      <c r="O3201" s="2" t="s">
        <v>822</v>
      </c>
      <c r="P3201" s="2" t="s">
        <v>32</v>
      </c>
      <c r="Q3201" s="2" t="s">
        <v>32</v>
      </c>
      <c r="R3201" s="2" t="s">
        <v>32</v>
      </c>
      <c r="S3201" s="2" t="s">
        <v>32</v>
      </c>
      <c r="T3201" s="1" t="s">
        <v>32</v>
      </c>
      <c r="U3201" s="1" t="s">
        <v>32</v>
      </c>
      <c r="V3201" s="1" t="s">
        <v>32</v>
      </c>
      <c r="W3201" s="1" t="s">
        <v>32</v>
      </c>
    </row>
    <row r="3202" spans="1:23">
      <c r="A3202" s="29" t="str">
        <f>+IF(B3202="N","",IF(COUNTIF(B:B,B3202)&gt;1,COUNTIF(B$3:B3202,B3202),""))</f>
        <v/>
      </c>
      <c r="B3202" s="2" t="str">
        <f>+IF(H3202='Export Demurrage Detention'!$C$2,"Y","N")</f>
        <v>N</v>
      </c>
      <c r="D3202" s="1" t="s">
        <v>173</v>
      </c>
      <c r="G3202" s="1" t="s">
        <v>22</v>
      </c>
      <c r="H3202" s="1" t="s">
        <v>2868</v>
      </c>
      <c r="I3202" s="69">
        <v>44228</v>
      </c>
      <c r="J3202" s="70" t="s">
        <v>175</v>
      </c>
      <c r="K3202" s="1" t="s">
        <v>6319</v>
      </c>
      <c r="L3202" s="1" t="s">
        <v>55</v>
      </c>
      <c r="M3202" s="1" t="s">
        <v>7751</v>
      </c>
      <c r="N3202" s="1" t="s">
        <v>137</v>
      </c>
      <c r="O3202" s="2" t="s">
        <v>822</v>
      </c>
      <c r="P3202" s="2" t="s">
        <v>32</v>
      </c>
      <c r="Q3202" s="2" t="s">
        <v>32</v>
      </c>
      <c r="R3202" s="2" t="s">
        <v>32</v>
      </c>
      <c r="S3202" s="2" t="s">
        <v>32</v>
      </c>
      <c r="T3202" s="1" t="s">
        <v>32</v>
      </c>
      <c r="U3202" s="1" t="s">
        <v>32</v>
      </c>
      <c r="V3202" s="1" t="s">
        <v>32</v>
      </c>
      <c r="W3202" s="1" t="s">
        <v>32</v>
      </c>
    </row>
    <row r="3203" spans="1:23">
      <c r="A3203" s="29" t="str">
        <f>+IF(B3203="N","",IF(COUNTIF(B:B,B3203)&gt;1,COUNTIF(B$3:B3203,B3203),""))</f>
        <v/>
      </c>
      <c r="B3203" s="2" t="str">
        <f>+IF(H3203='Export Demurrage Detention'!$C$2,"Y","N")</f>
        <v>N</v>
      </c>
      <c r="D3203" s="1" t="s">
        <v>173</v>
      </c>
      <c r="G3203" s="1" t="s">
        <v>22</v>
      </c>
      <c r="H3203" s="1" t="s">
        <v>2868</v>
      </c>
      <c r="I3203" s="69">
        <v>44228</v>
      </c>
      <c r="J3203" s="70" t="s">
        <v>175</v>
      </c>
      <c r="K3203" s="1" t="s">
        <v>6319</v>
      </c>
      <c r="L3203" s="1" t="s">
        <v>55</v>
      </c>
      <c r="M3203" s="1" t="s">
        <v>7752</v>
      </c>
      <c r="N3203" s="1" t="s">
        <v>137</v>
      </c>
      <c r="O3203" s="2" t="s">
        <v>822</v>
      </c>
      <c r="P3203" s="2" t="s">
        <v>32</v>
      </c>
      <c r="Q3203" s="2" t="s">
        <v>32</v>
      </c>
      <c r="R3203" s="2" t="s">
        <v>32</v>
      </c>
      <c r="S3203" s="2" t="s">
        <v>32</v>
      </c>
      <c r="T3203" s="1" t="s">
        <v>32</v>
      </c>
      <c r="U3203" s="1" t="s">
        <v>32</v>
      </c>
      <c r="V3203" s="1" t="s">
        <v>32</v>
      </c>
      <c r="W3203" s="1" t="s">
        <v>32</v>
      </c>
    </row>
    <row r="3204" spans="1:23">
      <c r="A3204" s="29" t="str">
        <f>+IF(B3204="N","",IF(COUNTIF(B:B,B3204)&gt;1,COUNTIF(B$3:B3204,B3204),""))</f>
        <v/>
      </c>
      <c r="B3204" s="2" t="str">
        <f>+IF(H3204='Export Demurrage Detention'!$C$2,"Y","N")</f>
        <v>N</v>
      </c>
      <c r="D3204" s="1" t="s">
        <v>173</v>
      </c>
      <c r="G3204" s="1" t="s">
        <v>22</v>
      </c>
      <c r="H3204" s="1" t="s">
        <v>2868</v>
      </c>
      <c r="I3204" s="69">
        <v>44228</v>
      </c>
      <c r="J3204" s="70" t="s">
        <v>175</v>
      </c>
      <c r="K3204" s="1" t="s">
        <v>6319</v>
      </c>
      <c r="L3204" s="1" t="s">
        <v>55</v>
      </c>
      <c r="M3204" s="1" t="s">
        <v>7729</v>
      </c>
      <c r="N3204" s="1" t="s">
        <v>137</v>
      </c>
      <c r="O3204" s="2" t="s">
        <v>822</v>
      </c>
      <c r="P3204" s="2" t="s">
        <v>32</v>
      </c>
      <c r="Q3204" s="2" t="s">
        <v>32</v>
      </c>
      <c r="R3204" s="2" t="s">
        <v>32</v>
      </c>
      <c r="S3204" s="2" t="s">
        <v>32</v>
      </c>
      <c r="T3204" s="1" t="s">
        <v>32</v>
      </c>
      <c r="U3204" s="1" t="s">
        <v>32</v>
      </c>
      <c r="V3204" s="1" t="s">
        <v>32</v>
      </c>
      <c r="W3204" s="1" t="s">
        <v>32</v>
      </c>
    </row>
    <row r="3205" spans="1:23">
      <c r="A3205" s="29" t="str">
        <f>+IF(B3205="N","",IF(COUNTIF(B:B,B3205)&gt;1,COUNTIF(B$3:B3205,B3205),""))</f>
        <v/>
      </c>
      <c r="B3205" s="2" t="str">
        <f>+IF(H3205='Export Demurrage Detention'!$C$2,"Y","N")</f>
        <v>N</v>
      </c>
      <c r="D3205" s="1" t="s">
        <v>173</v>
      </c>
      <c r="G3205" s="1" t="s">
        <v>22</v>
      </c>
      <c r="H3205" s="1" t="s">
        <v>2868</v>
      </c>
      <c r="I3205" s="69">
        <v>44228</v>
      </c>
      <c r="J3205" s="70" t="s">
        <v>175</v>
      </c>
      <c r="K3205" s="1" t="s">
        <v>6319</v>
      </c>
      <c r="L3205" s="1" t="s">
        <v>55</v>
      </c>
      <c r="M3205" s="1" t="s">
        <v>7753</v>
      </c>
      <c r="N3205" s="1" t="s">
        <v>137</v>
      </c>
      <c r="O3205" s="2" t="s">
        <v>822</v>
      </c>
      <c r="P3205" s="2" t="s">
        <v>32</v>
      </c>
      <c r="Q3205" s="2" t="s">
        <v>32</v>
      </c>
      <c r="R3205" s="2" t="s">
        <v>32</v>
      </c>
      <c r="S3205" s="2" t="s">
        <v>32</v>
      </c>
      <c r="T3205" s="1" t="s">
        <v>32</v>
      </c>
      <c r="U3205" s="1" t="s">
        <v>32</v>
      </c>
      <c r="V3205" s="1" t="s">
        <v>32</v>
      </c>
      <c r="W3205" s="1" t="s">
        <v>32</v>
      </c>
    </row>
    <row r="3206" spans="1:23">
      <c r="A3206" s="29" t="str">
        <f>+IF(B3206="N","",IF(COUNTIF(B:B,B3206)&gt;1,COUNTIF(B$3:B3206,B3206),""))</f>
        <v/>
      </c>
      <c r="B3206" s="2" t="str">
        <f>+IF(H3206='Export Demurrage Detention'!$C$2,"Y","N")</f>
        <v>N</v>
      </c>
      <c r="D3206" s="1" t="s">
        <v>173</v>
      </c>
      <c r="G3206" s="1" t="s">
        <v>22</v>
      </c>
      <c r="H3206" s="1" t="s">
        <v>2868</v>
      </c>
      <c r="I3206" s="69">
        <v>44228</v>
      </c>
      <c r="J3206" s="70" t="s">
        <v>175</v>
      </c>
      <c r="K3206" s="1" t="s">
        <v>6319</v>
      </c>
      <c r="L3206" s="1" t="s">
        <v>55</v>
      </c>
      <c r="M3206" s="1" t="s">
        <v>7754</v>
      </c>
      <c r="N3206" s="1" t="s">
        <v>137</v>
      </c>
      <c r="O3206" s="2" t="s">
        <v>822</v>
      </c>
      <c r="P3206" s="2" t="s">
        <v>32</v>
      </c>
      <c r="Q3206" s="2" t="s">
        <v>32</v>
      </c>
      <c r="R3206" s="2" t="s">
        <v>32</v>
      </c>
      <c r="S3206" s="2" t="s">
        <v>32</v>
      </c>
      <c r="T3206" s="1" t="s">
        <v>32</v>
      </c>
      <c r="U3206" s="1" t="s">
        <v>32</v>
      </c>
      <c r="V3206" s="1" t="s">
        <v>32</v>
      </c>
      <c r="W3206" s="1" t="s">
        <v>32</v>
      </c>
    </row>
    <row r="3207" spans="1:23">
      <c r="A3207" s="29" t="str">
        <f>+IF(B3207="N","",IF(COUNTIF(B:B,B3207)&gt;1,COUNTIF(B$3:B3207,B3207),""))</f>
        <v/>
      </c>
      <c r="B3207" s="2" t="str">
        <f>+IF(H3207='Export Demurrage Detention'!$C$2,"Y","N")</f>
        <v>N</v>
      </c>
      <c r="D3207" s="1" t="s">
        <v>173</v>
      </c>
      <c r="G3207" s="1" t="s">
        <v>22</v>
      </c>
      <c r="H3207" s="1" t="s">
        <v>2868</v>
      </c>
      <c r="I3207" s="69">
        <v>44228</v>
      </c>
      <c r="J3207" s="70" t="s">
        <v>175</v>
      </c>
      <c r="K3207" s="1" t="s">
        <v>6319</v>
      </c>
      <c r="L3207" s="1" t="s">
        <v>55</v>
      </c>
      <c r="M3207" s="1" t="s">
        <v>7755</v>
      </c>
      <c r="N3207" s="1" t="s">
        <v>137</v>
      </c>
      <c r="O3207" s="2" t="s">
        <v>822</v>
      </c>
      <c r="P3207" s="2" t="s">
        <v>32</v>
      </c>
      <c r="Q3207" s="2" t="s">
        <v>32</v>
      </c>
      <c r="R3207" s="2" t="s">
        <v>32</v>
      </c>
      <c r="S3207" s="2" t="s">
        <v>32</v>
      </c>
      <c r="T3207" s="1" t="s">
        <v>32</v>
      </c>
      <c r="U3207" s="1" t="s">
        <v>32</v>
      </c>
      <c r="V3207" s="1" t="s">
        <v>32</v>
      </c>
      <c r="W3207" s="1" t="s">
        <v>32</v>
      </c>
    </row>
    <row r="3208" spans="1:23">
      <c r="A3208" s="29" t="str">
        <f>+IF(B3208="N","",IF(COUNTIF(B:B,B3208)&gt;1,COUNTIF(B$3:B3208,B3208),""))</f>
        <v/>
      </c>
      <c r="B3208" s="2" t="str">
        <f>+IF(H3208='Export Demurrage Detention'!$C$2,"Y","N")</f>
        <v>N</v>
      </c>
      <c r="D3208" s="1" t="s">
        <v>173</v>
      </c>
      <c r="G3208" s="1" t="s">
        <v>22</v>
      </c>
      <c r="H3208" s="1" t="s">
        <v>2868</v>
      </c>
      <c r="I3208" s="69">
        <v>44228</v>
      </c>
      <c r="J3208" s="70" t="s">
        <v>175</v>
      </c>
      <c r="K3208" s="1" t="s">
        <v>6319</v>
      </c>
      <c r="L3208" s="1" t="s">
        <v>55</v>
      </c>
      <c r="M3208" s="1" t="s">
        <v>7756</v>
      </c>
      <c r="N3208" s="1" t="s">
        <v>137</v>
      </c>
      <c r="O3208" s="2" t="s">
        <v>822</v>
      </c>
      <c r="P3208" s="2" t="s">
        <v>32</v>
      </c>
      <c r="Q3208" s="2" t="s">
        <v>32</v>
      </c>
      <c r="R3208" s="2" t="s">
        <v>32</v>
      </c>
      <c r="S3208" s="2" t="s">
        <v>32</v>
      </c>
      <c r="T3208" s="1" t="s">
        <v>32</v>
      </c>
      <c r="U3208" s="1" t="s">
        <v>32</v>
      </c>
      <c r="V3208" s="1" t="s">
        <v>32</v>
      </c>
      <c r="W3208" s="1" t="s">
        <v>32</v>
      </c>
    </row>
    <row r="3209" spans="1:23">
      <c r="A3209" s="29" t="str">
        <f>+IF(B3209="N","",IF(COUNTIF(B:B,B3209)&gt;1,COUNTIF(B$3:B3209,B3209),""))</f>
        <v/>
      </c>
      <c r="B3209" s="2" t="str">
        <f>+IF(H3209='Export Demurrage Detention'!$C$2,"Y","N")</f>
        <v>N</v>
      </c>
      <c r="D3209" s="1" t="s">
        <v>173</v>
      </c>
      <c r="G3209" s="1" t="s">
        <v>22</v>
      </c>
      <c r="H3209" s="1" t="s">
        <v>2868</v>
      </c>
      <c r="I3209" s="69">
        <v>44228</v>
      </c>
      <c r="J3209" s="70" t="s">
        <v>175</v>
      </c>
      <c r="K3209" s="1" t="s">
        <v>6319</v>
      </c>
      <c r="L3209" s="1" t="s">
        <v>55</v>
      </c>
      <c r="M3209" s="1" t="s">
        <v>7757</v>
      </c>
      <c r="N3209" s="1" t="s">
        <v>137</v>
      </c>
      <c r="O3209" s="2" t="s">
        <v>822</v>
      </c>
      <c r="P3209" s="2" t="s">
        <v>32</v>
      </c>
      <c r="Q3209" s="2" t="s">
        <v>32</v>
      </c>
      <c r="R3209" s="2" t="s">
        <v>32</v>
      </c>
      <c r="S3209" s="2" t="s">
        <v>32</v>
      </c>
      <c r="T3209" s="1" t="s">
        <v>32</v>
      </c>
      <c r="U3209" s="1" t="s">
        <v>32</v>
      </c>
      <c r="V3209" s="1" t="s">
        <v>32</v>
      </c>
      <c r="W3209" s="1" t="s">
        <v>32</v>
      </c>
    </row>
    <row r="3210" spans="1:23">
      <c r="A3210" s="29" t="str">
        <f>+IF(B3210="N","",IF(COUNTIF(B:B,B3210)&gt;1,COUNTIF(B$3:B3210,B3210),""))</f>
        <v/>
      </c>
      <c r="B3210" s="2" t="str">
        <f>+IF(H3210='Export Demurrage Detention'!$C$2,"Y","N")</f>
        <v>N</v>
      </c>
      <c r="D3210" s="1" t="s">
        <v>173</v>
      </c>
      <c r="G3210" s="1" t="s">
        <v>22</v>
      </c>
      <c r="H3210" s="1" t="s">
        <v>2868</v>
      </c>
      <c r="I3210" s="69">
        <v>44228</v>
      </c>
      <c r="J3210" s="70" t="s">
        <v>175</v>
      </c>
      <c r="K3210" s="1" t="s">
        <v>6319</v>
      </c>
      <c r="L3210" s="1" t="s">
        <v>55</v>
      </c>
      <c r="M3210" s="1" t="s">
        <v>7758</v>
      </c>
      <c r="N3210" s="1" t="s">
        <v>137</v>
      </c>
      <c r="O3210" s="2" t="s">
        <v>822</v>
      </c>
      <c r="P3210" s="2" t="s">
        <v>32</v>
      </c>
      <c r="Q3210" s="2" t="s">
        <v>32</v>
      </c>
      <c r="R3210" s="2" t="s">
        <v>32</v>
      </c>
      <c r="S3210" s="2" t="s">
        <v>32</v>
      </c>
      <c r="T3210" s="1" t="s">
        <v>32</v>
      </c>
      <c r="U3210" s="1" t="s">
        <v>32</v>
      </c>
      <c r="V3210" s="1" t="s">
        <v>32</v>
      </c>
      <c r="W3210" s="1" t="s">
        <v>32</v>
      </c>
    </row>
    <row r="3211" spans="1:23">
      <c r="A3211" s="29" t="str">
        <f>+IF(B3211="N","",IF(COUNTIF(B:B,B3211)&gt;1,COUNTIF(B$3:B3211,B3211),""))</f>
        <v/>
      </c>
      <c r="B3211" s="2" t="str">
        <f>+IF(H3211='Export Demurrage Detention'!$C$2,"Y","N")</f>
        <v>N</v>
      </c>
      <c r="D3211" s="1" t="s">
        <v>173</v>
      </c>
      <c r="G3211" s="1" t="s">
        <v>22</v>
      </c>
      <c r="H3211" s="1" t="s">
        <v>2868</v>
      </c>
      <c r="I3211" s="69">
        <v>44228</v>
      </c>
      <c r="J3211" s="70" t="s">
        <v>175</v>
      </c>
      <c r="K3211" s="1" t="s">
        <v>6319</v>
      </c>
      <c r="L3211" s="1" t="s">
        <v>55</v>
      </c>
      <c r="M3211" s="1" t="s">
        <v>7759</v>
      </c>
      <c r="N3211" s="1" t="s">
        <v>137</v>
      </c>
      <c r="O3211" s="2" t="s">
        <v>822</v>
      </c>
      <c r="P3211" s="2" t="s">
        <v>32</v>
      </c>
      <c r="Q3211" s="2" t="s">
        <v>32</v>
      </c>
      <c r="R3211" s="2" t="s">
        <v>32</v>
      </c>
      <c r="S3211" s="2" t="s">
        <v>32</v>
      </c>
      <c r="T3211" s="1" t="s">
        <v>32</v>
      </c>
      <c r="U3211" s="1" t="s">
        <v>32</v>
      </c>
      <c r="V3211" s="1" t="s">
        <v>32</v>
      </c>
      <c r="W3211" s="1" t="s">
        <v>32</v>
      </c>
    </row>
    <row r="3212" spans="1:23">
      <c r="A3212" s="29" t="str">
        <f>+IF(B3212="N","",IF(COUNTIF(B:B,B3212)&gt;1,COUNTIF(B$3:B3212,B3212),""))</f>
        <v/>
      </c>
      <c r="B3212" s="2" t="str">
        <f>+IF(H3212='Export Demurrage Detention'!$C$2,"Y","N")</f>
        <v>N</v>
      </c>
      <c r="D3212" s="1" t="s">
        <v>173</v>
      </c>
      <c r="G3212" s="1" t="s">
        <v>22</v>
      </c>
      <c r="H3212" s="1" t="s">
        <v>2868</v>
      </c>
      <c r="I3212" s="69">
        <v>44228</v>
      </c>
      <c r="J3212" s="70" t="s">
        <v>175</v>
      </c>
      <c r="K3212" s="1" t="s">
        <v>6319</v>
      </c>
      <c r="L3212" s="1" t="s">
        <v>55</v>
      </c>
      <c r="M3212" s="1" t="s">
        <v>7760</v>
      </c>
      <c r="N3212" s="1" t="s">
        <v>137</v>
      </c>
      <c r="O3212" s="2" t="s">
        <v>822</v>
      </c>
      <c r="P3212" s="2" t="s">
        <v>32</v>
      </c>
      <c r="Q3212" s="2" t="s">
        <v>32</v>
      </c>
      <c r="R3212" s="2" t="s">
        <v>32</v>
      </c>
      <c r="S3212" s="2" t="s">
        <v>32</v>
      </c>
      <c r="T3212" s="1" t="s">
        <v>32</v>
      </c>
      <c r="U3212" s="1" t="s">
        <v>32</v>
      </c>
      <c r="V3212" s="1" t="s">
        <v>32</v>
      </c>
      <c r="W3212" s="1" t="s">
        <v>32</v>
      </c>
    </row>
    <row r="3213" spans="1:23">
      <c r="A3213" s="29" t="str">
        <f>+IF(B3213="N","",IF(COUNTIF(B:B,B3213)&gt;1,COUNTIF(B$3:B3213,B3213),""))</f>
        <v/>
      </c>
      <c r="B3213" s="2" t="str">
        <f>+IF(H3213='Export Demurrage Detention'!$C$2,"Y","N")</f>
        <v>N</v>
      </c>
      <c r="D3213" s="1" t="s">
        <v>173</v>
      </c>
      <c r="G3213" s="1" t="s">
        <v>22</v>
      </c>
      <c r="H3213" s="1" t="s">
        <v>2868</v>
      </c>
      <c r="I3213" s="69">
        <v>44228</v>
      </c>
      <c r="J3213" s="70" t="s">
        <v>175</v>
      </c>
      <c r="K3213" s="1" t="s">
        <v>6319</v>
      </c>
      <c r="L3213" s="1" t="s">
        <v>55</v>
      </c>
      <c r="M3213" s="1" t="s">
        <v>7761</v>
      </c>
      <c r="N3213" s="1" t="s">
        <v>137</v>
      </c>
      <c r="O3213" s="2" t="s">
        <v>822</v>
      </c>
      <c r="P3213" s="2" t="s">
        <v>32</v>
      </c>
      <c r="Q3213" s="2" t="s">
        <v>32</v>
      </c>
      <c r="R3213" s="2" t="s">
        <v>32</v>
      </c>
      <c r="S3213" s="2" t="s">
        <v>32</v>
      </c>
      <c r="T3213" s="1" t="s">
        <v>32</v>
      </c>
      <c r="U3213" s="1" t="s">
        <v>32</v>
      </c>
      <c r="V3213" s="1" t="s">
        <v>32</v>
      </c>
      <c r="W3213" s="1" t="s">
        <v>32</v>
      </c>
    </row>
    <row r="3214" spans="1:23">
      <c r="A3214" s="29" t="str">
        <f>+IF(B3214="N","",IF(COUNTIF(B:B,B3214)&gt;1,COUNTIF(B$3:B3214,B3214),""))</f>
        <v/>
      </c>
      <c r="B3214" s="2" t="str">
        <f>+IF(H3214='Export Demurrage Detention'!$C$2,"Y","N")</f>
        <v>N</v>
      </c>
      <c r="D3214" s="1" t="s">
        <v>173</v>
      </c>
      <c r="G3214" s="1" t="s">
        <v>22</v>
      </c>
      <c r="H3214" s="1" t="s">
        <v>2868</v>
      </c>
      <c r="I3214" s="69">
        <v>44228</v>
      </c>
      <c r="J3214" s="70" t="s">
        <v>175</v>
      </c>
      <c r="K3214" s="1" t="s">
        <v>6319</v>
      </c>
      <c r="L3214" s="1" t="s">
        <v>55</v>
      </c>
      <c r="M3214" s="1" t="s">
        <v>7762</v>
      </c>
      <c r="N3214" s="1" t="s">
        <v>137</v>
      </c>
      <c r="O3214" s="2" t="s">
        <v>822</v>
      </c>
      <c r="P3214" s="2" t="s">
        <v>32</v>
      </c>
      <c r="Q3214" s="2" t="s">
        <v>32</v>
      </c>
      <c r="R3214" s="2" t="s">
        <v>32</v>
      </c>
      <c r="S3214" s="2" t="s">
        <v>32</v>
      </c>
      <c r="T3214" s="1" t="s">
        <v>32</v>
      </c>
      <c r="U3214" s="1" t="s">
        <v>32</v>
      </c>
      <c r="V3214" s="1" t="s">
        <v>32</v>
      </c>
      <c r="W3214" s="1" t="s">
        <v>32</v>
      </c>
    </row>
    <row r="3215" spans="1:23">
      <c r="A3215" s="29" t="str">
        <f>+IF(B3215="N","",IF(COUNTIF(B:B,B3215)&gt;1,COUNTIF(B$3:B3215,B3215),""))</f>
        <v/>
      </c>
      <c r="B3215" s="2" t="str">
        <f>+IF(H3215='Export Demurrage Detention'!$C$2,"Y","N")</f>
        <v>N</v>
      </c>
      <c r="D3215" s="1" t="s">
        <v>173</v>
      </c>
      <c r="G3215" s="1" t="s">
        <v>22</v>
      </c>
      <c r="H3215" s="1" t="s">
        <v>2868</v>
      </c>
      <c r="I3215" s="69">
        <v>44228</v>
      </c>
      <c r="J3215" s="70" t="s">
        <v>175</v>
      </c>
      <c r="K3215" s="1" t="s">
        <v>6319</v>
      </c>
      <c r="L3215" s="1" t="s">
        <v>55</v>
      </c>
      <c r="M3215" s="1" t="s">
        <v>7763</v>
      </c>
      <c r="N3215" s="1" t="s">
        <v>137</v>
      </c>
      <c r="O3215" s="2" t="s">
        <v>822</v>
      </c>
      <c r="P3215" s="2" t="s">
        <v>32</v>
      </c>
      <c r="Q3215" s="2" t="s">
        <v>32</v>
      </c>
      <c r="R3215" s="2" t="s">
        <v>32</v>
      </c>
      <c r="S3215" s="2" t="s">
        <v>32</v>
      </c>
      <c r="T3215" s="1" t="s">
        <v>32</v>
      </c>
      <c r="U3215" s="1" t="s">
        <v>32</v>
      </c>
      <c r="V3215" s="1" t="s">
        <v>32</v>
      </c>
      <c r="W3215" s="1" t="s">
        <v>32</v>
      </c>
    </row>
    <row r="3216" spans="1:23">
      <c r="A3216" s="29" t="str">
        <f>+IF(B3216="N","",IF(COUNTIF(B:B,B3216)&gt;1,COUNTIF(B$3:B3216,B3216),""))</f>
        <v/>
      </c>
      <c r="B3216" s="2" t="str">
        <f>+IF(H3216='Export Demurrage Detention'!$C$2,"Y","N")</f>
        <v>N</v>
      </c>
      <c r="D3216" s="1" t="s">
        <v>173</v>
      </c>
      <c r="G3216" s="1" t="s">
        <v>22</v>
      </c>
      <c r="H3216" s="1" t="s">
        <v>2868</v>
      </c>
      <c r="I3216" s="69">
        <v>44228</v>
      </c>
      <c r="J3216" s="70" t="s">
        <v>175</v>
      </c>
      <c r="K3216" s="1" t="s">
        <v>6319</v>
      </c>
      <c r="L3216" s="1" t="s">
        <v>55</v>
      </c>
      <c r="M3216" s="1" t="s">
        <v>7764</v>
      </c>
      <c r="N3216" s="1" t="s">
        <v>137</v>
      </c>
      <c r="O3216" s="2" t="s">
        <v>822</v>
      </c>
      <c r="P3216" s="2" t="s">
        <v>32</v>
      </c>
      <c r="Q3216" s="2" t="s">
        <v>32</v>
      </c>
      <c r="R3216" s="2" t="s">
        <v>32</v>
      </c>
      <c r="S3216" s="2" t="s">
        <v>32</v>
      </c>
      <c r="T3216" s="1" t="s">
        <v>32</v>
      </c>
      <c r="U3216" s="1" t="s">
        <v>32</v>
      </c>
      <c r="V3216" s="1" t="s">
        <v>32</v>
      </c>
      <c r="W3216" s="1" t="s">
        <v>32</v>
      </c>
    </row>
    <row r="3217" spans="1:23">
      <c r="A3217" s="29" t="str">
        <f>+IF(B3217="N","",IF(COUNTIF(B:B,B3217)&gt;1,COUNTIF(B$3:B3217,B3217),""))</f>
        <v/>
      </c>
      <c r="B3217" s="2" t="str">
        <f>+IF(H3217='Export Demurrage Detention'!$C$2,"Y","N")</f>
        <v>N</v>
      </c>
      <c r="D3217" s="1" t="s">
        <v>173</v>
      </c>
      <c r="G3217" s="1" t="s">
        <v>22</v>
      </c>
      <c r="H3217" s="1" t="s">
        <v>2868</v>
      </c>
      <c r="I3217" s="69">
        <v>44228</v>
      </c>
      <c r="J3217" s="70" t="s">
        <v>175</v>
      </c>
      <c r="K3217" s="1" t="s">
        <v>6319</v>
      </c>
      <c r="L3217" s="1" t="s">
        <v>55</v>
      </c>
      <c r="M3217" s="1" t="s">
        <v>7765</v>
      </c>
      <c r="N3217" s="1" t="s">
        <v>137</v>
      </c>
      <c r="O3217" s="2" t="s">
        <v>822</v>
      </c>
      <c r="P3217" s="2" t="s">
        <v>32</v>
      </c>
      <c r="Q3217" s="2" t="s">
        <v>32</v>
      </c>
      <c r="R3217" s="2" t="s">
        <v>32</v>
      </c>
      <c r="S3217" s="2" t="s">
        <v>32</v>
      </c>
      <c r="T3217" s="1" t="s">
        <v>32</v>
      </c>
      <c r="U3217" s="1" t="s">
        <v>32</v>
      </c>
      <c r="V3217" s="1" t="s">
        <v>32</v>
      </c>
      <c r="W3217" s="1" t="s">
        <v>32</v>
      </c>
    </row>
    <row r="3218" spans="1:23">
      <c r="A3218" s="29" t="str">
        <f>+IF(B3218="N","",IF(COUNTIF(B:B,B3218)&gt;1,COUNTIF(B$3:B3218,B3218),""))</f>
        <v/>
      </c>
      <c r="B3218" s="2" t="str">
        <f>+IF(H3218='Export Demurrage Detention'!$C$2,"Y","N")</f>
        <v>N</v>
      </c>
      <c r="D3218" s="1" t="s">
        <v>173</v>
      </c>
      <c r="G3218" s="1" t="s">
        <v>22</v>
      </c>
      <c r="H3218" s="1" t="s">
        <v>2868</v>
      </c>
      <c r="I3218" s="69">
        <v>44228</v>
      </c>
      <c r="J3218" s="70" t="s">
        <v>175</v>
      </c>
      <c r="K3218" s="1" t="s">
        <v>6319</v>
      </c>
      <c r="L3218" s="1" t="s">
        <v>55</v>
      </c>
      <c r="M3218" s="1" t="s">
        <v>7766</v>
      </c>
      <c r="N3218" s="1" t="s">
        <v>137</v>
      </c>
      <c r="O3218" s="2" t="s">
        <v>822</v>
      </c>
      <c r="P3218" s="2" t="s">
        <v>32</v>
      </c>
      <c r="Q3218" s="2" t="s">
        <v>32</v>
      </c>
      <c r="R3218" s="2" t="s">
        <v>32</v>
      </c>
      <c r="S3218" s="2" t="s">
        <v>32</v>
      </c>
      <c r="T3218" s="1" t="s">
        <v>32</v>
      </c>
      <c r="U3218" s="1" t="s">
        <v>32</v>
      </c>
      <c r="V3218" s="1" t="s">
        <v>32</v>
      </c>
      <c r="W3218" s="1" t="s">
        <v>32</v>
      </c>
    </row>
    <row r="3219" spans="1:23">
      <c r="A3219" s="29" t="str">
        <f>+IF(B3219="N","",IF(COUNTIF(B:B,B3219)&gt;1,COUNTIF(B$3:B3219,B3219),""))</f>
        <v/>
      </c>
      <c r="B3219" s="2" t="str">
        <f>+IF(H3219='Export Demurrage Detention'!$C$2,"Y","N")</f>
        <v>N</v>
      </c>
      <c r="D3219" s="1" t="s">
        <v>173</v>
      </c>
      <c r="G3219" s="1" t="s">
        <v>22</v>
      </c>
      <c r="H3219" s="1" t="s">
        <v>2868</v>
      </c>
      <c r="I3219" s="69">
        <v>44228</v>
      </c>
      <c r="J3219" s="70" t="s">
        <v>175</v>
      </c>
      <c r="K3219" s="1" t="s">
        <v>6319</v>
      </c>
      <c r="L3219" s="1" t="s">
        <v>55</v>
      </c>
      <c r="M3219" s="1" t="s">
        <v>7767</v>
      </c>
      <c r="N3219" s="1" t="s">
        <v>137</v>
      </c>
      <c r="O3219" s="2" t="s">
        <v>822</v>
      </c>
      <c r="P3219" s="2" t="s">
        <v>32</v>
      </c>
      <c r="Q3219" s="2" t="s">
        <v>32</v>
      </c>
      <c r="R3219" s="2" t="s">
        <v>32</v>
      </c>
      <c r="S3219" s="2" t="s">
        <v>32</v>
      </c>
      <c r="T3219" s="1" t="s">
        <v>32</v>
      </c>
      <c r="U3219" s="1" t="s">
        <v>32</v>
      </c>
      <c r="V3219" s="1" t="s">
        <v>32</v>
      </c>
      <c r="W3219" s="1" t="s">
        <v>32</v>
      </c>
    </row>
    <row r="3220" spans="1:23">
      <c r="A3220" s="29" t="str">
        <f>+IF(B3220="N","",IF(COUNTIF(B:B,B3220)&gt;1,COUNTIF(B$3:B3220,B3220),""))</f>
        <v/>
      </c>
      <c r="B3220" s="2" t="str">
        <f>+IF(H3220='Export Demurrage Detention'!$C$2,"Y","N")</f>
        <v>N</v>
      </c>
      <c r="D3220" s="1" t="s">
        <v>173</v>
      </c>
      <c r="G3220" s="1" t="s">
        <v>22</v>
      </c>
      <c r="H3220" s="1" t="s">
        <v>2868</v>
      </c>
      <c r="I3220" s="69">
        <v>44228</v>
      </c>
      <c r="J3220" s="70" t="s">
        <v>175</v>
      </c>
      <c r="K3220" s="1" t="s">
        <v>6319</v>
      </c>
      <c r="L3220" s="1" t="s">
        <v>55</v>
      </c>
      <c r="M3220" s="1" t="s">
        <v>7768</v>
      </c>
      <c r="N3220" s="1" t="s">
        <v>137</v>
      </c>
      <c r="O3220" s="2" t="s">
        <v>822</v>
      </c>
      <c r="P3220" s="2" t="s">
        <v>32</v>
      </c>
      <c r="Q3220" s="2" t="s">
        <v>32</v>
      </c>
      <c r="R3220" s="2" t="s">
        <v>32</v>
      </c>
      <c r="S3220" s="2" t="s">
        <v>32</v>
      </c>
      <c r="T3220" s="1" t="s">
        <v>32</v>
      </c>
      <c r="U3220" s="1" t="s">
        <v>32</v>
      </c>
      <c r="V3220" s="1" t="s">
        <v>32</v>
      </c>
      <c r="W3220" s="1" t="s">
        <v>32</v>
      </c>
    </row>
    <row r="3221" spans="1:23">
      <c r="A3221" s="29" t="str">
        <f>+IF(B3221="N","",IF(COUNTIF(B:B,B3221)&gt;1,COUNTIF(B$3:B3221,B3221),""))</f>
        <v/>
      </c>
      <c r="B3221" s="2" t="str">
        <f>+IF(H3221='Export Demurrage Detention'!$C$2,"Y","N")</f>
        <v>N</v>
      </c>
      <c r="D3221" s="1" t="s">
        <v>173</v>
      </c>
      <c r="G3221" s="1" t="s">
        <v>22</v>
      </c>
      <c r="H3221" s="1" t="s">
        <v>2868</v>
      </c>
      <c r="I3221" s="69">
        <v>44228</v>
      </c>
      <c r="J3221" s="70" t="s">
        <v>175</v>
      </c>
      <c r="K3221" s="1" t="s">
        <v>6319</v>
      </c>
      <c r="L3221" s="1" t="s">
        <v>55</v>
      </c>
      <c r="M3221" s="1" t="s">
        <v>7769</v>
      </c>
      <c r="N3221" s="1" t="s">
        <v>137</v>
      </c>
      <c r="O3221" s="2" t="s">
        <v>822</v>
      </c>
      <c r="P3221" s="2" t="s">
        <v>32</v>
      </c>
      <c r="Q3221" s="2" t="s">
        <v>32</v>
      </c>
      <c r="R3221" s="2" t="s">
        <v>32</v>
      </c>
      <c r="S3221" s="2" t="s">
        <v>32</v>
      </c>
      <c r="T3221" s="1" t="s">
        <v>32</v>
      </c>
      <c r="U3221" s="1" t="s">
        <v>32</v>
      </c>
      <c r="V3221" s="1" t="s">
        <v>32</v>
      </c>
      <c r="W3221" s="1" t="s">
        <v>32</v>
      </c>
    </row>
    <row r="3222" spans="1:23">
      <c r="A3222" s="29" t="str">
        <f>+IF(B3222="N","",IF(COUNTIF(B:B,B3222)&gt;1,COUNTIF(B$3:B3222,B3222),""))</f>
        <v/>
      </c>
      <c r="B3222" s="2" t="str">
        <f>+IF(H3222='Export Demurrage Detention'!$C$2,"Y","N")</f>
        <v>N</v>
      </c>
      <c r="D3222" s="1" t="s">
        <v>173</v>
      </c>
      <c r="G3222" s="1" t="s">
        <v>22</v>
      </c>
      <c r="H3222" s="1" t="s">
        <v>2869</v>
      </c>
      <c r="I3222" s="69">
        <v>44228</v>
      </c>
      <c r="J3222" s="70" t="s">
        <v>175</v>
      </c>
      <c r="K3222" s="1" t="s">
        <v>6319</v>
      </c>
      <c r="L3222" s="1" t="s">
        <v>55</v>
      </c>
      <c r="M3222" s="1" t="s">
        <v>7751</v>
      </c>
      <c r="N3222" s="1" t="s">
        <v>137</v>
      </c>
      <c r="O3222" s="2" t="s">
        <v>822</v>
      </c>
      <c r="P3222" s="2" t="s">
        <v>32</v>
      </c>
      <c r="Q3222" s="2" t="s">
        <v>32</v>
      </c>
      <c r="R3222" s="2" t="s">
        <v>32</v>
      </c>
      <c r="S3222" s="2" t="s">
        <v>32</v>
      </c>
      <c r="T3222" s="1" t="s">
        <v>32</v>
      </c>
      <c r="U3222" s="1" t="s">
        <v>32</v>
      </c>
      <c r="V3222" s="1" t="s">
        <v>32</v>
      </c>
      <c r="W3222" s="1" t="s">
        <v>32</v>
      </c>
    </row>
    <row r="3223" spans="1:23">
      <c r="A3223" s="29" t="str">
        <f>+IF(B3223="N","",IF(COUNTIF(B:B,B3223)&gt;1,COUNTIF(B$3:B3223,B3223),""))</f>
        <v/>
      </c>
      <c r="B3223" s="2" t="str">
        <f>+IF(H3223='Export Demurrage Detention'!$C$2,"Y","N")</f>
        <v>N</v>
      </c>
      <c r="D3223" s="1" t="s">
        <v>173</v>
      </c>
      <c r="G3223" s="1" t="s">
        <v>22</v>
      </c>
      <c r="H3223" s="1" t="s">
        <v>2869</v>
      </c>
      <c r="I3223" s="69">
        <v>44228</v>
      </c>
      <c r="J3223" s="70" t="s">
        <v>175</v>
      </c>
      <c r="K3223" s="1" t="s">
        <v>6319</v>
      </c>
      <c r="L3223" s="1" t="s">
        <v>55</v>
      </c>
      <c r="M3223" s="1" t="s">
        <v>7752</v>
      </c>
      <c r="N3223" s="1" t="s">
        <v>137</v>
      </c>
      <c r="O3223" s="2" t="s">
        <v>822</v>
      </c>
      <c r="P3223" s="2" t="s">
        <v>32</v>
      </c>
      <c r="Q3223" s="2" t="s">
        <v>32</v>
      </c>
      <c r="R3223" s="2" t="s">
        <v>32</v>
      </c>
      <c r="S3223" s="2" t="s">
        <v>32</v>
      </c>
      <c r="T3223" s="1" t="s">
        <v>32</v>
      </c>
      <c r="U3223" s="1" t="s">
        <v>32</v>
      </c>
      <c r="V3223" s="1" t="s">
        <v>32</v>
      </c>
      <c r="W3223" s="1" t="s">
        <v>32</v>
      </c>
    </row>
    <row r="3224" spans="1:23">
      <c r="A3224" s="29" t="str">
        <f>+IF(B3224="N","",IF(COUNTIF(B:B,B3224)&gt;1,COUNTIF(B$3:B3224,B3224),""))</f>
        <v/>
      </c>
      <c r="B3224" s="2" t="str">
        <f>+IF(H3224='Export Demurrage Detention'!$C$2,"Y","N")</f>
        <v>N</v>
      </c>
      <c r="D3224" s="1" t="s">
        <v>173</v>
      </c>
      <c r="G3224" s="1" t="s">
        <v>22</v>
      </c>
      <c r="H3224" s="1" t="s">
        <v>2869</v>
      </c>
      <c r="I3224" s="69">
        <v>44228</v>
      </c>
      <c r="J3224" s="70" t="s">
        <v>175</v>
      </c>
      <c r="K3224" s="1" t="s">
        <v>6319</v>
      </c>
      <c r="L3224" s="1" t="s">
        <v>55</v>
      </c>
      <c r="M3224" s="1" t="s">
        <v>7729</v>
      </c>
      <c r="N3224" s="1" t="s">
        <v>137</v>
      </c>
      <c r="O3224" s="2" t="s">
        <v>822</v>
      </c>
      <c r="P3224" s="2" t="s">
        <v>32</v>
      </c>
      <c r="Q3224" s="2" t="s">
        <v>32</v>
      </c>
      <c r="R3224" s="2" t="s">
        <v>32</v>
      </c>
      <c r="S3224" s="2" t="s">
        <v>32</v>
      </c>
      <c r="T3224" s="1" t="s">
        <v>32</v>
      </c>
      <c r="U3224" s="1" t="s">
        <v>32</v>
      </c>
      <c r="V3224" s="1" t="s">
        <v>32</v>
      </c>
      <c r="W3224" s="1" t="s">
        <v>32</v>
      </c>
    </row>
    <row r="3225" spans="1:23">
      <c r="A3225" s="29" t="str">
        <f>+IF(B3225="N","",IF(COUNTIF(B:B,B3225)&gt;1,COUNTIF(B$3:B3225,B3225),""))</f>
        <v/>
      </c>
      <c r="B3225" s="2" t="str">
        <f>+IF(H3225='Export Demurrage Detention'!$C$2,"Y","N")</f>
        <v>N</v>
      </c>
      <c r="D3225" s="1" t="s">
        <v>173</v>
      </c>
      <c r="G3225" s="1" t="s">
        <v>22</v>
      </c>
      <c r="H3225" s="1" t="s">
        <v>2869</v>
      </c>
      <c r="I3225" s="69">
        <v>44228</v>
      </c>
      <c r="J3225" s="70" t="s">
        <v>175</v>
      </c>
      <c r="K3225" s="1" t="s">
        <v>6319</v>
      </c>
      <c r="L3225" s="1" t="s">
        <v>55</v>
      </c>
      <c r="M3225" s="1" t="s">
        <v>7753</v>
      </c>
      <c r="N3225" s="1" t="s">
        <v>137</v>
      </c>
      <c r="O3225" s="2" t="s">
        <v>822</v>
      </c>
      <c r="P3225" s="2" t="s">
        <v>32</v>
      </c>
      <c r="Q3225" s="2" t="s">
        <v>32</v>
      </c>
      <c r="R3225" s="2" t="s">
        <v>32</v>
      </c>
      <c r="S3225" s="2" t="s">
        <v>32</v>
      </c>
      <c r="T3225" s="1" t="s">
        <v>32</v>
      </c>
      <c r="U3225" s="1" t="s">
        <v>32</v>
      </c>
      <c r="V3225" s="1" t="s">
        <v>32</v>
      </c>
      <c r="W3225" s="1" t="s">
        <v>32</v>
      </c>
    </row>
    <row r="3226" spans="1:23">
      <c r="A3226" s="29" t="str">
        <f>+IF(B3226="N","",IF(COUNTIF(B:B,B3226)&gt;1,COUNTIF(B$3:B3226,B3226),""))</f>
        <v/>
      </c>
      <c r="B3226" s="2" t="str">
        <f>+IF(H3226='Export Demurrage Detention'!$C$2,"Y","N")</f>
        <v>N</v>
      </c>
      <c r="D3226" s="1" t="s">
        <v>173</v>
      </c>
      <c r="G3226" s="1" t="s">
        <v>22</v>
      </c>
      <c r="H3226" s="1" t="s">
        <v>2869</v>
      </c>
      <c r="I3226" s="69">
        <v>44228</v>
      </c>
      <c r="J3226" s="70" t="s">
        <v>175</v>
      </c>
      <c r="K3226" s="1" t="s">
        <v>6319</v>
      </c>
      <c r="L3226" s="1" t="s">
        <v>55</v>
      </c>
      <c r="M3226" s="1" t="s">
        <v>7754</v>
      </c>
      <c r="N3226" s="1" t="s">
        <v>137</v>
      </c>
      <c r="O3226" s="2" t="s">
        <v>822</v>
      </c>
      <c r="P3226" s="2" t="s">
        <v>32</v>
      </c>
      <c r="Q3226" s="2" t="s">
        <v>32</v>
      </c>
      <c r="R3226" s="2" t="s">
        <v>32</v>
      </c>
      <c r="S3226" s="2" t="s">
        <v>32</v>
      </c>
      <c r="T3226" s="1" t="s">
        <v>32</v>
      </c>
      <c r="U3226" s="1" t="s">
        <v>32</v>
      </c>
      <c r="V3226" s="1" t="s">
        <v>32</v>
      </c>
      <c r="W3226" s="1" t="s">
        <v>32</v>
      </c>
    </row>
    <row r="3227" spans="1:23">
      <c r="A3227" s="29" t="str">
        <f>+IF(B3227="N","",IF(COUNTIF(B:B,B3227)&gt;1,COUNTIF(B$3:B3227,B3227),""))</f>
        <v/>
      </c>
      <c r="B3227" s="2" t="str">
        <f>+IF(H3227='Export Demurrage Detention'!$C$2,"Y","N")</f>
        <v>N</v>
      </c>
      <c r="D3227" s="1" t="s">
        <v>173</v>
      </c>
      <c r="G3227" s="1" t="s">
        <v>22</v>
      </c>
      <c r="H3227" s="1" t="s">
        <v>2869</v>
      </c>
      <c r="I3227" s="69">
        <v>44228</v>
      </c>
      <c r="J3227" s="70" t="s">
        <v>175</v>
      </c>
      <c r="K3227" s="1" t="s">
        <v>6319</v>
      </c>
      <c r="L3227" s="1" t="s">
        <v>55</v>
      </c>
      <c r="M3227" s="1" t="s">
        <v>7755</v>
      </c>
      <c r="N3227" s="1" t="s">
        <v>137</v>
      </c>
      <c r="O3227" s="2" t="s">
        <v>822</v>
      </c>
      <c r="P3227" s="2" t="s">
        <v>32</v>
      </c>
      <c r="Q3227" s="2" t="s">
        <v>32</v>
      </c>
      <c r="R3227" s="2" t="s">
        <v>32</v>
      </c>
      <c r="S3227" s="2" t="s">
        <v>32</v>
      </c>
      <c r="T3227" s="1" t="s">
        <v>32</v>
      </c>
      <c r="U3227" s="1" t="s">
        <v>32</v>
      </c>
      <c r="V3227" s="1" t="s">
        <v>32</v>
      </c>
      <c r="W3227" s="1" t="s">
        <v>32</v>
      </c>
    </row>
    <row r="3228" spans="1:23">
      <c r="A3228" s="29" t="str">
        <f>+IF(B3228="N","",IF(COUNTIF(B:B,B3228)&gt;1,COUNTIF(B$3:B3228,B3228),""))</f>
        <v/>
      </c>
      <c r="B3228" s="2" t="str">
        <f>+IF(H3228='Export Demurrage Detention'!$C$2,"Y","N")</f>
        <v>N</v>
      </c>
      <c r="D3228" s="1" t="s">
        <v>173</v>
      </c>
      <c r="G3228" s="1" t="s">
        <v>22</v>
      </c>
      <c r="H3228" s="1" t="s">
        <v>2869</v>
      </c>
      <c r="I3228" s="69">
        <v>44228</v>
      </c>
      <c r="J3228" s="70" t="s">
        <v>175</v>
      </c>
      <c r="K3228" s="1" t="s">
        <v>6319</v>
      </c>
      <c r="L3228" s="1" t="s">
        <v>55</v>
      </c>
      <c r="M3228" s="1" t="s">
        <v>7756</v>
      </c>
      <c r="N3228" s="1" t="s">
        <v>137</v>
      </c>
      <c r="O3228" s="2" t="s">
        <v>822</v>
      </c>
      <c r="P3228" s="2" t="s">
        <v>32</v>
      </c>
      <c r="Q3228" s="2" t="s">
        <v>32</v>
      </c>
      <c r="R3228" s="2" t="s">
        <v>32</v>
      </c>
      <c r="S3228" s="2" t="s">
        <v>32</v>
      </c>
      <c r="T3228" s="1" t="s">
        <v>32</v>
      </c>
      <c r="U3228" s="1" t="s">
        <v>32</v>
      </c>
      <c r="V3228" s="1" t="s">
        <v>32</v>
      </c>
      <c r="W3228" s="1" t="s">
        <v>32</v>
      </c>
    </row>
    <row r="3229" spans="1:23">
      <c r="A3229" s="29" t="str">
        <f>+IF(B3229="N","",IF(COUNTIF(B:B,B3229)&gt;1,COUNTIF(B$3:B3229,B3229),""))</f>
        <v/>
      </c>
      <c r="B3229" s="2" t="str">
        <f>+IF(H3229='Export Demurrage Detention'!$C$2,"Y","N")</f>
        <v>N</v>
      </c>
      <c r="D3229" s="1" t="s">
        <v>173</v>
      </c>
      <c r="G3229" s="1" t="s">
        <v>22</v>
      </c>
      <c r="H3229" s="1" t="s">
        <v>2869</v>
      </c>
      <c r="I3229" s="69">
        <v>44228</v>
      </c>
      <c r="J3229" s="70" t="s">
        <v>175</v>
      </c>
      <c r="K3229" s="1" t="s">
        <v>6319</v>
      </c>
      <c r="L3229" s="1" t="s">
        <v>55</v>
      </c>
      <c r="M3229" s="1" t="s">
        <v>7757</v>
      </c>
      <c r="N3229" s="1" t="s">
        <v>137</v>
      </c>
      <c r="O3229" s="2" t="s">
        <v>822</v>
      </c>
      <c r="P3229" s="2" t="s">
        <v>32</v>
      </c>
      <c r="Q3229" s="2" t="s">
        <v>32</v>
      </c>
      <c r="R3229" s="2" t="s">
        <v>32</v>
      </c>
      <c r="S3229" s="2" t="s">
        <v>32</v>
      </c>
      <c r="T3229" s="1" t="s">
        <v>32</v>
      </c>
      <c r="U3229" s="1" t="s">
        <v>32</v>
      </c>
      <c r="V3229" s="1" t="s">
        <v>32</v>
      </c>
      <c r="W3229" s="1" t="s">
        <v>32</v>
      </c>
    </row>
    <row r="3230" spans="1:23">
      <c r="A3230" s="29" t="str">
        <f>+IF(B3230="N","",IF(COUNTIF(B:B,B3230)&gt;1,COUNTIF(B$3:B3230,B3230),""))</f>
        <v/>
      </c>
      <c r="B3230" s="2" t="str">
        <f>+IF(H3230='Export Demurrage Detention'!$C$2,"Y","N")</f>
        <v>N</v>
      </c>
      <c r="D3230" s="1" t="s">
        <v>173</v>
      </c>
      <c r="G3230" s="1" t="s">
        <v>22</v>
      </c>
      <c r="H3230" s="1" t="s">
        <v>2869</v>
      </c>
      <c r="I3230" s="69">
        <v>44228</v>
      </c>
      <c r="J3230" s="70" t="s">
        <v>175</v>
      </c>
      <c r="K3230" s="1" t="s">
        <v>6319</v>
      </c>
      <c r="L3230" s="1" t="s">
        <v>55</v>
      </c>
      <c r="M3230" s="1" t="s">
        <v>7758</v>
      </c>
      <c r="N3230" s="1" t="s">
        <v>137</v>
      </c>
      <c r="O3230" s="2" t="s">
        <v>822</v>
      </c>
      <c r="P3230" s="2" t="s">
        <v>32</v>
      </c>
      <c r="Q3230" s="2" t="s">
        <v>32</v>
      </c>
      <c r="R3230" s="2" t="s">
        <v>32</v>
      </c>
      <c r="S3230" s="2" t="s">
        <v>32</v>
      </c>
      <c r="T3230" s="1" t="s">
        <v>32</v>
      </c>
      <c r="U3230" s="1" t="s">
        <v>32</v>
      </c>
      <c r="V3230" s="1" t="s">
        <v>32</v>
      </c>
      <c r="W3230" s="1" t="s">
        <v>32</v>
      </c>
    </row>
    <row r="3231" spans="1:23">
      <c r="A3231" s="29" t="str">
        <f>+IF(B3231="N","",IF(COUNTIF(B:B,B3231)&gt;1,COUNTIF(B$3:B3231,B3231),""))</f>
        <v/>
      </c>
      <c r="B3231" s="2" t="str">
        <f>+IF(H3231='Export Demurrage Detention'!$C$2,"Y","N")</f>
        <v>N</v>
      </c>
      <c r="D3231" s="1" t="s">
        <v>173</v>
      </c>
      <c r="G3231" s="1" t="s">
        <v>22</v>
      </c>
      <c r="H3231" s="1" t="s">
        <v>2869</v>
      </c>
      <c r="I3231" s="69">
        <v>44228</v>
      </c>
      <c r="J3231" s="70" t="s">
        <v>175</v>
      </c>
      <c r="K3231" s="1" t="s">
        <v>6319</v>
      </c>
      <c r="L3231" s="1" t="s">
        <v>55</v>
      </c>
      <c r="M3231" s="1" t="s">
        <v>7759</v>
      </c>
      <c r="N3231" s="1" t="s">
        <v>137</v>
      </c>
      <c r="O3231" s="2" t="s">
        <v>822</v>
      </c>
      <c r="P3231" s="2" t="s">
        <v>32</v>
      </c>
      <c r="Q3231" s="2" t="s">
        <v>32</v>
      </c>
      <c r="R3231" s="2" t="s">
        <v>32</v>
      </c>
      <c r="S3231" s="2" t="s">
        <v>32</v>
      </c>
      <c r="T3231" s="1" t="s">
        <v>32</v>
      </c>
      <c r="U3231" s="1" t="s">
        <v>32</v>
      </c>
      <c r="V3231" s="1" t="s">
        <v>32</v>
      </c>
      <c r="W3231" s="1" t="s">
        <v>32</v>
      </c>
    </row>
    <row r="3232" spans="1:23">
      <c r="A3232" s="29" t="str">
        <f>+IF(B3232="N","",IF(COUNTIF(B:B,B3232)&gt;1,COUNTIF(B$3:B3232,B3232),""))</f>
        <v/>
      </c>
      <c r="B3232" s="2" t="str">
        <f>+IF(H3232='Export Demurrage Detention'!$C$2,"Y","N")</f>
        <v>N</v>
      </c>
      <c r="D3232" s="1" t="s">
        <v>173</v>
      </c>
      <c r="G3232" s="1" t="s">
        <v>22</v>
      </c>
      <c r="H3232" s="1" t="s">
        <v>2869</v>
      </c>
      <c r="I3232" s="69">
        <v>44228</v>
      </c>
      <c r="J3232" s="70" t="s">
        <v>175</v>
      </c>
      <c r="K3232" s="1" t="s">
        <v>6319</v>
      </c>
      <c r="L3232" s="1" t="s">
        <v>55</v>
      </c>
      <c r="M3232" s="1" t="s">
        <v>7760</v>
      </c>
      <c r="N3232" s="1" t="s">
        <v>137</v>
      </c>
      <c r="O3232" s="2" t="s">
        <v>822</v>
      </c>
      <c r="P3232" s="2" t="s">
        <v>32</v>
      </c>
      <c r="Q3232" s="2" t="s">
        <v>32</v>
      </c>
      <c r="R3232" s="2" t="s">
        <v>32</v>
      </c>
      <c r="S3232" s="2" t="s">
        <v>32</v>
      </c>
      <c r="T3232" s="1" t="s">
        <v>32</v>
      </c>
      <c r="U3232" s="1" t="s">
        <v>32</v>
      </c>
      <c r="V3232" s="1" t="s">
        <v>32</v>
      </c>
      <c r="W3232" s="1" t="s">
        <v>32</v>
      </c>
    </row>
    <row r="3233" spans="1:23">
      <c r="A3233" s="29" t="str">
        <f>+IF(B3233="N","",IF(COUNTIF(B:B,B3233)&gt;1,COUNTIF(B$3:B3233,B3233),""))</f>
        <v/>
      </c>
      <c r="B3233" s="2" t="str">
        <f>+IF(H3233='Export Demurrage Detention'!$C$2,"Y","N")</f>
        <v>N</v>
      </c>
      <c r="D3233" s="1" t="s">
        <v>173</v>
      </c>
      <c r="G3233" s="1" t="s">
        <v>22</v>
      </c>
      <c r="H3233" s="1" t="s">
        <v>2869</v>
      </c>
      <c r="I3233" s="69">
        <v>44228</v>
      </c>
      <c r="J3233" s="70" t="s">
        <v>175</v>
      </c>
      <c r="K3233" s="1" t="s">
        <v>6319</v>
      </c>
      <c r="L3233" s="1" t="s">
        <v>55</v>
      </c>
      <c r="M3233" s="1" t="s">
        <v>7761</v>
      </c>
      <c r="N3233" s="1" t="s">
        <v>137</v>
      </c>
      <c r="O3233" s="2" t="s">
        <v>822</v>
      </c>
      <c r="P3233" s="2" t="s">
        <v>32</v>
      </c>
      <c r="Q3233" s="2" t="s">
        <v>32</v>
      </c>
      <c r="R3233" s="2" t="s">
        <v>32</v>
      </c>
      <c r="S3233" s="2" t="s">
        <v>32</v>
      </c>
      <c r="T3233" s="1" t="s">
        <v>32</v>
      </c>
      <c r="U3233" s="1" t="s">
        <v>32</v>
      </c>
      <c r="V3233" s="1" t="s">
        <v>32</v>
      </c>
      <c r="W3233" s="1" t="s">
        <v>32</v>
      </c>
    </row>
    <row r="3234" spans="1:23">
      <c r="A3234" s="29" t="str">
        <f>+IF(B3234="N","",IF(COUNTIF(B:B,B3234)&gt;1,COUNTIF(B$3:B3234,B3234),""))</f>
        <v/>
      </c>
      <c r="B3234" s="2" t="str">
        <f>+IF(H3234='Export Demurrage Detention'!$C$2,"Y","N")</f>
        <v>N</v>
      </c>
      <c r="D3234" s="1" t="s">
        <v>173</v>
      </c>
      <c r="G3234" s="1" t="s">
        <v>22</v>
      </c>
      <c r="H3234" s="1" t="s">
        <v>2869</v>
      </c>
      <c r="I3234" s="69">
        <v>44228</v>
      </c>
      <c r="J3234" s="70" t="s">
        <v>175</v>
      </c>
      <c r="K3234" s="1" t="s">
        <v>6319</v>
      </c>
      <c r="L3234" s="1" t="s">
        <v>55</v>
      </c>
      <c r="M3234" s="1" t="s">
        <v>7762</v>
      </c>
      <c r="N3234" s="1" t="s">
        <v>137</v>
      </c>
      <c r="O3234" s="2" t="s">
        <v>822</v>
      </c>
      <c r="P3234" s="2" t="s">
        <v>32</v>
      </c>
      <c r="Q3234" s="2" t="s">
        <v>32</v>
      </c>
      <c r="R3234" s="2" t="s">
        <v>32</v>
      </c>
      <c r="S3234" s="2" t="s">
        <v>32</v>
      </c>
      <c r="T3234" s="1" t="s">
        <v>32</v>
      </c>
      <c r="U3234" s="1" t="s">
        <v>32</v>
      </c>
      <c r="V3234" s="1" t="s">
        <v>32</v>
      </c>
      <c r="W3234" s="1" t="s">
        <v>32</v>
      </c>
    </row>
    <row r="3235" spans="1:23">
      <c r="A3235" s="29" t="str">
        <f>+IF(B3235="N","",IF(COUNTIF(B:B,B3235)&gt;1,COUNTIF(B$3:B3235,B3235),""))</f>
        <v/>
      </c>
      <c r="B3235" s="2" t="str">
        <f>+IF(H3235='Export Demurrage Detention'!$C$2,"Y","N")</f>
        <v>N</v>
      </c>
      <c r="D3235" s="1" t="s">
        <v>173</v>
      </c>
      <c r="G3235" s="1" t="s">
        <v>22</v>
      </c>
      <c r="H3235" s="1" t="s">
        <v>2869</v>
      </c>
      <c r="I3235" s="69">
        <v>44228</v>
      </c>
      <c r="J3235" s="70" t="s">
        <v>175</v>
      </c>
      <c r="K3235" s="1" t="s">
        <v>6319</v>
      </c>
      <c r="L3235" s="1" t="s">
        <v>55</v>
      </c>
      <c r="M3235" s="1" t="s">
        <v>7763</v>
      </c>
      <c r="N3235" s="1" t="s">
        <v>137</v>
      </c>
      <c r="O3235" s="2" t="s">
        <v>822</v>
      </c>
      <c r="P3235" s="2" t="s">
        <v>32</v>
      </c>
      <c r="Q3235" s="2" t="s">
        <v>32</v>
      </c>
      <c r="R3235" s="2" t="s">
        <v>32</v>
      </c>
      <c r="S3235" s="2" t="s">
        <v>32</v>
      </c>
      <c r="T3235" s="1" t="s">
        <v>32</v>
      </c>
      <c r="U3235" s="1" t="s">
        <v>32</v>
      </c>
      <c r="V3235" s="1" t="s">
        <v>32</v>
      </c>
      <c r="W3235" s="1" t="s">
        <v>32</v>
      </c>
    </row>
    <row r="3236" spans="1:23">
      <c r="A3236" s="29" t="str">
        <f>+IF(B3236="N","",IF(COUNTIF(B:B,B3236)&gt;1,COUNTIF(B$3:B3236,B3236),""))</f>
        <v/>
      </c>
      <c r="B3236" s="2" t="str">
        <f>+IF(H3236='Export Demurrage Detention'!$C$2,"Y","N")</f>
        <v>N</v>
      </c>
      <c r="D3236" s="1" t="s">
        <v>173</v>
      </c>
      <c r="G3236" s="1" t="s">
        <v>22</v>
      </c>
      <c r="H3236" s="1" t="s">
        <v>2869</v>
      </c>
      <c r="I3236" s="69">
        <v>44228</v>
      </c>
      <c r="J3236" s="70" t="s">
        <v>175</v>
      </c>
      <c r="K3236" s="1" t="s">
        <v>6319</v>
      </c>
      <c r="L3236" s="1" t="s">
        <v>55</v>
      </c>
      <c r="M3236" s="1" t="s">
        <v>7764</v>
      </c>
      <c r="N3236" s="1" t="s">
        <v>137</v>
      </c>
      <c r="O3236" s="2" t="s">
        <v>822</v>
      </c>
      <c r="P3236" s="2" t="s">
        <v>32</v>
      </c>
      <c r="Q3236" s="2" t="s">
        <v>32</v>
      </c>
      <c r="R3236" s="2" t="s">
        <v>32</v>
      </c>
      <c r="S3236" s="2" t="s">
        <v>32</v>
      </c>
      <c r="T3236" s="1" t="s">
        <v>32</v>
      </c>
      <c r="U3236" s="1" t="s">
        <v>32</v>
      </c>
      <c r="V3236" s="1" t="s">
        <v>32</v>
      </c>
      <c r="W3236" s="1" t="s">
        <v>32</v>
      </c>
    </row>
    <row r="3237" spans="1:23">
      <c r="A3237" s="29" t="str">
        <f>+IF(B3237="N","",IF(COUNTIF(B:B,B3237)&gt;1,COUNTIF(B$3:B3237,B3237),""))</f>
        <v/>
      </c>
      <c r="B3237" s="2" t="str">
        <f>+IF(H3237='Export Demurrage Detention'!$C$2,"Y","N")</f>
        <v>N</v>
      </c>
      <c r="D3237" s="1" t="s">
        <v>173</v>
      </c>
      <c r="G3237" s="1" t="s">
        <v>22</v>
      </c>
      <c r="H3237" s="1" t="s">
        <v>2869</v>
      </c>
      <c r="I3237" s="69">
        <v>44228</v>
      </c>
      <c r="J3237" s="70" t="s">
        <v>175</v>
      </c>
      <c r="K3237" s="1" t="s">
        <v>6319</v>
      </c>
      <c r="L3237" s="1" t="s">
        <v>55</v>
      </c>
      <c r="M3237" s="1" t="s">
        <v>7765</v>
      </c>
      <c r="N3237" s="1" t="s">
        <v>137</v>
      </c>
      <c r="O3237" s="2" t="s">
        <v>822</v>
      </c>
      <c r="P3237" s="2" t="s">
        <v>32</v>
      </c>
      <c r="Q3237" s="2" t="s">
        <v>32</v>
      </c>
      <c r="R3237" s="2" t="s">
        <v>32</v>
      </c>
      <c r="S3237" s="2" t="s">
        <v>32</v>
      </c>
      <c r="T3237" s="1" t="s">
        <v>32</v>
      </c>
      <c r="U3237" s="1" t="s">
        <v>32</v>
      </c>
      <c r="V3237" s="1" t="s">
        <v>32</v>
      </c>
      <c r="W3237" s="1" t="s">
        <v>32</v>
      </c>
    </row>
    <row r="3238" spans="1:23">
      <c r="A3238" s="29" t="str">
        <f>+IF(B3238="N","",IF(COUNTIF(B:B,B3238)&gt;1,COUNTIF(B$3:B3238,B3238),""))</f>
        <v/>
      </c>
      <c r="B3238" s="2" t="str">
        <f>+IF(H3238='Export Demurrage Detention'!$C$2,"Y","N")</f>
        <v>N</v>
      </c>
      <c r="D3238" s="1" t="s">
        <v>173</v>
      </c>
      <c r="G3238" s="1" t="s">
        <v>22</v>
      </c>
      <c r="H3238" s="1" t="s">
        <v>2869</v>
      </c>
      <c r="I3238" s="69">
        <v>44228</v>
      </c>
      <c r="J3238" s="70" t="s">
        <v>175</v>
      </c>
      <c r="K3238" s="1" t="s">
        <v>6319</v>
      </c>
      <c r="L3238" s="1" t="s">
        <v>55</v>
      </c>
      <c r="M3238" s="1" t="s">
        <v>7766</v>
      </c>
      <c r="N3238" s="1" t="s">
        <v>137</v>
      </c>
      <c r="O3238" s="2" t="s">
        <v>822</v>
      </c>
      <c r="P3238" s="2" t="s">
        <v>32</v>
      </c>
      <c r="Q3238" s="2" t="s">
        <v>32</v>
      </c>
      <c r="R3238" s="2" t="s">
        <v>32</v>
      </c>
      <c r="S3238" s="2" t="s">
        <v>32</v>
      </c>
      <c r="T3238" s="1" t="s">
        <v>32</v>
      </c>
      <c r="U3238" s="1" t="s">
        <v>32</v>
      </c>
      <c r="V3238" s="1" t="s">
        <v>32</v>
      </c>
      <c r="W3238" s="1" t="s">
        <v>32</v>
      </c>
    </row>
    <row r="3239" spans="1:23">
      <c r="A3239" s="29" t="str">
        <f>+IF(B3239="N","",IF(COUNTIF(B:B,B3239)&gt;1,COUNTIF(B$3:B3239,B3239),""))</f>
        <v/>
      </c>
      <c r="B3239" s="2" t="str">
        <f>+IF(H3239='Export Demurrage Detention'!$C$2,"Y","N")</f>
        <v>N</v>
      </c>
      <c r="D3239" s="1" t="s">
        <v>173</v>
      </c>
      <c r="G3239" s="1" t="s">
        <v>22</v>
      </c>
      <c r="H3239" s="1" t="s">
        <v>2869</v>
      </c>
      <c r="I3239" s="69">
        <v>44228</v>
      </c>
      <c r="J3239" s="70" t="s">
        <v>175</v>
      </c>
      <c r="K3239" s="1" t="s">
        <v>6319</v>
      </c>
      <c r="L3239" s="1" t="s">
        <v>55</v>
      </c>
      <c r="M3239" s="1" t="s">
        <v>7767</v>
      </c>
      <c r="N3239" s="1" t="s">
        <v>137</v>
      </c>
      <c r="O3239" s="2" t="s">
        <v>822</v>
      </c>
      <c r="P3239" s="2" t="s">
        <v>32</v>
      </c>
      <c r="Q3239" s="2" t="s">
        <v>32</v>
      </c>
      <c r="R3239" s="2" t="s">
        <v>32</v>
      </c>
      <c r="S3239" s="2" t="s">
        <v>32</v>
      </c>
      <c r="T3239" s="1" t="s">
        <v>32</v>
      </c>
      <c r="U3239" s="1" t="s">
        <v>32</v>
      </c>
      <c r="V3239" s="1" t="s">
        <v>32</v>
      </c>
      <c r="W3239" s="1" t="s">
        <v>32</v>
      </c>
    </row>
    <row r="3240" spans="1:23">
      <c r="A3240" s="29" t="str">
        <f>+IF(B3240="N","",IF(COUNTIF(B:B,B3240)&gt;1,COUNTIF(B$3:B3240,B3240),""))</f>
        <v/>
      </c>
      <c r="B3240" s="2" t="str">
        <f>+IF(H3240='Export Demurrage Detention'!$C$2,"Y","N")</f>
        <v>N</v>
      </c>
      <c r="D3240" s="1" t="s">
        <v>173</v>
      </c>
      <c r="G3240" s="1" t="s">
        <v>22</v>
      </c>
      <c r="H3240" s="1" t="s">
        <v>2869</v>
      </c>
      <c r="I3240" s="69">
        <v>44228</v>
      </c>
      <c r="J3240" s="70" t="s">
        <v>175</v>
      </c>
      <c r="K3240" s="1" t="s">
        <v>6319</v>
      </c>
      <c r="L3240" s="1" t="s">
        <v>55</v>
      </c>
      <c r="M3240" s="1" t="s">
        <v>7768</v>
      </c>
      <c r="N3240" s="1" t="s">
        <v>137</v>
      </c>
      <c r="O3240" s="2" t="s">
        <v>822</v>
      </c>
      <c r="P3240" s="2" t="s">
        <v>32</v>
      </c>
      <c r="Q3240" s="2" t="s">
        <v>32</v>
      </c>
      <c r="R3240" s="2" t="s">
        <v>32</v>
      </c>
      <c r="S3240" s="2" t="s">
        <v>32</v>
      </c>
      <c r="T3240" s="1" t="s">
        <v>32</v>
      </c>
      <c r="U3240" s="1" t="s">
        <v>32</v>
      </c>
      <c r="V3240" s="1" t="s">
        <v>32</v>
      </c>
      <c r="W3240" s="1" t="s">
        <v>32</v>
      </c>
    </row>
    <row r="3241" spans="1:23">
      <c r="A3241" s="29" t="str">
        <f>+IF(B3241="N","",IF(COUNTIF(B:B,B3241)&gt;1,COUNTIF(B$3:B3241,B3241),""))</f>
        <v/>
      </c>
      <c r="B3241" s="2" t="str">
        <f>+IF(H3241='Export Demurrage Detention'!$C$2,"Y","N")</f>
        <v>N</v>
      </c>
      <c r="D3241" s="1" t="s">
        <v>173</v>
      </c>
      <c r="G3241" s="1" t="s">
        <v>22</v>
      </c>
      <c r="H3241" s="1" t="s">
        <v>2869</v>
      </c>
      <c r="I3241" s="69">
        <v>44228</v>
      </c>
      <c r="J3241" s="70" t="s">
        <v>175</v>
      </c>
      <c r="K3241" s="1" t="s">
        <v>6319</v>
      </c>
      <c r="L3241" s="1" t="s">
        <v>55</v>
      </c>
      <c r="M3241" s="1" t="s">
        <v>7769</v>
      </c>
      <c r="N3241" s="1" t="s">
        <v>137</v>
      </c>
      <c r="O3241" s="2" t="s">
        <v>822</v>
      </c>
      <c r="P3241" s="2" t="s">
        <v>32</v>
      </c>
      <c r="Q3241" s="2" t="s">
        <v>32</v>
      </c>
      <c r="R3241" s="2" t="s">
        <v>32</v>
      </c>
      <c r="S3241" s="2" t="s">
        <v>32</v>
      </c>
      <c r="T3241" s="1" t="s">
        <v>32</v>
      </c>
      <c r="U3241" s="1" t="s">
        <v>32</v>
      </c>
      <c r="V3241" s="1" t="s">
        <v>32</v>
      </c>
      <c r="W3241" s="1" t="s">
        <v>32</v>
      </c>
    </row>
    <row r="3242" spans="1:23">
      <c r="A3242" s="29" t="str">
        <f>+IF(B3242="N","",IF(COUNTIF(B:B,B3242)&gt;1,COUNTIF(B$3:B3242,B3242),""))</f>
        <v/>
      </c>
      <c r="B3242" s="2" t="str">
        <f>+IF(H3242='Export Demurrage Detention'!$C$2,"Y","N")</f>
        <v>N</v>
      </c>
      <c r="D3242" s="1" t="s">
        <v>173</v>
      </c>
      <c r="G3242" s="1" t="s">
        <v>22</v>
      </c>
      <c r="H3242" s="1" t="s">
        <v>7638</v>
      </c>
      <c r="I3242" s="69">
        <v>44228</v>
      </c>
      <c r="J3242" s="70" t="s">
        <v>175</v>
      </c>
      <c r="K3242" s="1" t="s">
        <v>6319</v>
      </c>
      <c r="L3242" s="1" t="s">
        <v>55</v>
      </c>
      <c r="M3242" s="1" t="s">
        <v>7751</v>
      </c>
      <c r="N3242" s="1" t="s">
        <v>137</v>
      </c>
      <c r="O3242" s="2" t="s">
        <v>822</v>
      </c>
      <c r="P3242" s="2" t="s">
        <v>32</v>
      </c>
      <c r="Q3242" s="2" t="s">
        <v>32</v>
      </c>
      <c r="R3242" s="2" t="s">
        <v>32</v>
      </c>
      <c r="S3242" s="2" t="s">
        <v>32</v>
      </c>
      <c r="T3242" s="1" t="s">
        <v>32</v>
      </c>
      <c r="U3242" s="1" t="s">
        <v>32</v>
      </c>
      <c r="V3242" s="1" t="s">
        <v>32</v>
      </c>
      <c r="W3242" s="1" t="s">
        <v>32</v>
      </c>
    </row>
    <row r="3243" spans="1:23">
      <c r="A3243" s="29" t="str">
        <f>+IF(B3243="N","",IF(COUNTIF(B:B,B3243)&gt;1,COUNTIF(B$3:B3243,B3243),""))</f>
        <v/>
      </c>
      <c r="B3243" s="2" t="str">
        <f>+IF(H3243='Export Demurrage Detention'!$C$2,"Y","N")</f>
        <v>N</v>
      </c>
      <c r="D3243" s="1" t="s">
        <v>173</v>
      </c>
      <c r="G3243" s="1" t="s">
        <v>22</v>
      </c>
      <c r="H3243" s="1" t="s">
        <v>7638</v>
      </c>
      <c r="I3243" s="69">
        <v>44228</v>
      </c>
      <c r="J3243" s="70" t="s">
        <v>175</v>
      </c>
      <c r="K3243" s="1" t="s">
        <v>6319</v>
      </c>
      <c r="L3243" s="1" t="s">
        <v>55</v>
      </c>
      <c r="M3243" s="1" t="s">
        <v>7752</v>
      </c>
      <c r="N3243" s="1" t="s">
        <v>137</v>
      </c>
      <c r="O3243" s="2" t="s">
        <v>822</v>
      </c>
      <c r="P3243" s="2" t="s">
        <v>32</v>
      </c>
      <c r="Q3243" s="2" t="s">
        <v>32</v>
      </c>
      <c r="R3243" s="2" t="s">
        <v>32</v>
      </c>
      <c r="S3243" s="2" t="s">
        <v>32</v>
      </c>
      <c r="T3243" s="1" t="s">
        <v>32</v>
      </c>
      <c r="U3243" s="1" t="s">
        <v>32</v>
      </c>
      <c r="V3243" s="1" t="s">
        <v>32</v>
      </c>
      <c r="W3243" s="1" t="s">
        <v>32</v>
      </c>
    </row>
    <row r="3244" spans="1:23">
      <c r="A3244" s="29" t="str">
        <f>+IF(B3244="N","",IF(COUNTIF(B:B,B3244)&gt;1,COUNTIF(B$3:B3244,B3244),""))</f>
        <v/>
      </c>
      <c r="B3244" s="2" t="str">
        <f>+IF(H3244='Export Demurrage Detention'!$C$2,"Y","N")</f>
        <v>N</v>
      </c>
      <c r="D3244" s="1" t="s">
        <v>173</v>
      </c>
      <c r="G3244" s="1" t="s">
        <v>22</v>
      </c>
      <c r="H3244" s="1" t="s">
        <v>7638</v>
      </c>
      <c r="I3244" s="69">
        <v>44228</v>
      </c>
      <c r="J3244" s="70" t="s">
        <v>175</v>
      </c>
      <c r="K3244" s="1" t="s">
        <v>6319</v>
      </c>
      <c r="L3244" s="1" t="s">
        <v>55</v>
      </c>
      <c r="M3244" s="1" t="s">
        <v>7729</v>
      </c>
      <c r="N3244" s="1" t="s">
        <v>137</v>
      </c>
      <c r="O3244" s="2" t="s">
        <v>822</v>
      </c>
      <c r="P3244" s="2" t="s">
        <v>32</v>
      </c>
      <c r="Q3244" s="2" t="s">
        <v>32</v>
      </c>
      <c r="R3244" s="2" t="s">
        <v>32</v>
      </c>
      <c r="S3244" s="2" t="s">
        <v>32</v>
      </c>
      <c r="T3244" s="1" t="s">
        <v>32</v>
      </c>
      <c r="U3244" s="1" t="s">
        <v>32</v>
      </c>
      <c r="V3244" s="1" t="s">
        <v>32</v>
      </c>
      <c r="W3244" s="1" t="s">
        <v>32</v>
      </c>
    </row>
    <row r="3245" spans="1:23">
      <c r="A3245" s="29" t="str">
        <f>+IF(B3245="N","",IF(COUNTIF(B:B,B3245)&gt;1,COUNTIF(B$3:B3245,B3245),""))</f>
        <v/>
      </c>
      <c r="B3245" s="2" t="str">
        <f>+IF(H3245='Export Demurrage Detention'!$C$2,"Y","N")</f>
        <v>N</v>
      </c>
      <c r="D3245" s="1" t="s">
        <v>173</v>
      </c>
      <c r="G3245" s="1" t="s">
        <v>22</v>
      </c>
      <c r="H3245" s="1" t="s">
        <v>7638</v>
      </c>
      <c r="I3245" s="69">
        <v>44228</v>
      </c>
      <c r="J3245" s="70" t="s">
        <v>175</v>
      </c>
      <c r="K3245" s="1" t="s">
        <v>6319</v>
      </c>
      <c r="L3245" s="1" t="s">
        <v>55</v>
      </c>
      <c r="M3245" s="1" t="s">
        <v>7753</v>
      </c>
      <c r="N3245" s="1" t="s">
        <v>137</v>
      </c>
      <c r="O3245" s="2" t="s">
        <v>822</v>
      </c>
      <c r="P3245" s="2" t="s">
        <v>32</v>
      </c>
      <c r="Q3245" s="2" t="s">
        <v>32</v>
      </c>
      <c r="R3245" s="2" t="s">
        <v>32</v>
      </c>
      <c r="S3245" s="2" t="s">
        <v>32</v>
      </c>
      <c r="T3245" s="1" t="s">
        <v>32</v>
      </c>
      <c r="U3245" s="1" t="s">
        <v>32</v>
      </c>
      <c r="V3245" s="1" t="s">
        <v>32</v>
      </c>
      <c r="W3245" s="1" t="s">
        <v>32</v>
      </c>
    </row>
    <row r="3246" spans="1:23">
      <c r="A3246" s="29" t="str">
        <f>+IF(B3246="N","",IF(COUNTIF(B:B,B3246)&gt;1,COUNTIF(B$3:B3246,B3246),""))</f>
        <v/>
      </c>
      <c r="B3246" s="2" t="str">
        <f>+IF(H3246='Export Demurrage Detention'!$C$2,"Y","N")</f>
        <v>N</v>
      </c>
      <c r="D3246" s="1" t="s">
        <v>173</v>
      </c>
      <c r="G3246" s="1" t="s">
        <v>22</v>
      </c>
      <c r="H3246" s="1" t="s">
        <v>7638</v>
      </c>
      <c r="I3246" s="69">
        <v>44228</v>
      </c>
      <c r="J3246" s="70" t="s">
        <v>175</v>
      </c>
      <c r="K3246" s="1" t="s">
        <v>6319</v>
      </c>
      <c r="L3246" s="1" t="s">
        <v>55</v>
      </c>
      <c r="M3246" s="1" t="s">
        <v>7754</v>
      </c>
      <c r="N3246" s="1" t="s">
        <v>137</v>
      </c>
      <c r="O3246" s="2" t="s">
        <v>822</v>
      </c>
      <c r="P3246" s="2" t="s">
        <v>32</v>
      </c>
      <c r="Q3246" s="2" t="s">
        <v>32</v>
      </c>
      <c r="R3246" s="2" t="s">
        <v>32</v>
      </c>
      <c r="S3246" s="2" t="s">
        <v>32</v>
      </c>
      <c r="T3246" s="1" t="s">
        <v>32</v>
      </c>
      <c r="U3246" s="1" t="s">
        <v>32</v>
      </c>
      <c r="V3246" s="1" t="s">
        <v>32</v>
      </c>
      <c r="W3246" s="1" t="s">
        <v>32</v>
      </c>
    </row>
    <row r="3247" spans="1:23">
      <c r="A3247" s="29" t="str">
        <f>+IF(B3247="N","",IF(COUNTIF(B:B,B3247)&gt;1,COUNTIF(B$3:B3247,B3247),""))</f>
        <v/>
      </c>
      <c r="B3247" s="2" t="str">
        <f>+IF(H3247='Export Demurrage Detention'!$C$2,"Y","N")</f>
        <v>N</v>
      </c>
      <c r="D3247" s="1" t="s">
        <v>173</v>
      </c>
      <c r="G3247" s="1" t="s">
        <v>22</v>
      </c>
      <c r="H3247" s="1" t="s">
        <v>7638</v>
      </c>
      <c r="I3247" s="69">
        <v>44228</v>
      </c>
      <c r="J3247" s="70" t="s">
        <v>175</v>
      </c>
      <c r="K3247" s="1" t="s">
        <v>6319</v>
      </c>
      <c r="L3247" s="1" t="s">
        <v>55</v>
      </c>
      <c r="M3247" s="1" t="s">
        <v>7755</v>
      </c>
      <c r="N3247" s="1" t="s">
        <v>137</v>
      </c>
      <c r="O3247" s="2" t="s">
        <v>822</v>
      </c>
      <c r="P3247" s="2" t="s">
        <v>32</v>
      </c>
      <c r="Q3247" s="2" t="s">
        <v>32</v>
      </c>
      <c r="R3247" s="2" t="s">
        <v>32</v>
      </c>
      <c r="S3247" s="2" t="s">
        <v>32</v>
      </c>
      <c r="T3247" s="1" t="s">
        <v>32</v>
      </c>
      <c r="U3247" s="1" t="s">
        <v>32</v>
      </c>
      <c r="V3247" s="1" t="s">
        <v>32</v>
      </c>
      <c r="W3247" s="1" t="s">
        <v>32</v>
      </c>
    </row>
    <row r="3248" spans="1:23">
      <c r="A3248" s="29" t="str">
        <f>+IF(B3248="N","",IF(COUNTIF(B:B,B3248)&gt;1,COUNTIF(B$3:B3248,B3248),""))</f>
        <v/>
      </c>
      <c r="B3248" s="2" t="str">
        <f>+IF(H3248='Export Demurrage Detention'!$C$2,"Y","N")</f>
        <v>N</v>
      </c>
      <c r="D3248" s="1" t="s">
        <v>173</v>
      </c>
      <c r="G3248" s="1" t="s">
        <v>22</v>
      </c>
      <c r="H3248" s="1" t="s">
        <v>7638</v>
      </c>
      <c r="I3248" s="69">
        <v>44228</v>
      </c>
      <c r="J3248" s="70" t="s">
        <v>175</v>
      </c>
      <c r="K3248" s="1" t="s">
        <v>6319</v>
      </c>
      <c r="L3248" s="1" t="s">
        <v>55</v>
      </c>
      <c r="M3248" s="1" t="s">
        <v>7756</v>
      </c>
      <c r="N3248" s="1" t="s">
        <v>137</v>
      </c>
      <c r="O3248" s="2" t="s">
        <v>822</v>
      </c>
      <c r="P3248" s="2" t="s">
        <v>32</v>
      </c>
      <c r="Q3248" s="2" t="s">
        <v>32</v>
      </c>
      <c r="R3248" s="2" t="s">
        <v>32</v>
      </c>
      <c r="S3248" s="2" t="s">
        <v>32</v>
      </c>
      <c r="T3248" s="1" t="s">
        <v>32</v>
      </c>
      <c r="U3248" s="1" t="s">
        <v>32</v>
      </c>
      <c r="V3248" s="1" t="s">
        <v>32</v>
      </c>
      <c r="W3248" s="1" t="s">
        <v>32</v>
      </c>
    </row>
    <row r="3249" spans="1:23">
      <c r="A3249" s="29" t="str">
        <f>+IF(B3249="N","",IF(COUNTIF(B:B,B3249)&gt;1,COUNTIF(B$3:B3249,B3249),""))</f>
        <v/>
      </c>
      <c r="B3249" s="2" t="str">
        <f>+IF(H3249='Export Demurrage Detention'!$C$2,"Y","N")</f>
        <v>N</v>
      </c>
      <c r="D3249" s="1" t="s">
        <v>173</v>
      </c>
      <c r="G3249" s="1" t="s">
        <v>22</v>
      </c>
      <c r="H3249" s="1" t="s">
        <v>7638</v>
      </c>
      <c r="I3249" s="69">
        <v>44228</v>
      </c>
      <c r="J3249" s="70" t="s">
        <v>175</v>
      </c>
      <c r="K3249" s="1" t="s">
        <v>6319</v>
      </c>
      <c r="L3249" s="1" t="s">
        <v>55</v>
      </c>
      <c r="M3249" s="1" t="s">
        <v>7757</v>
      </c>
      <c r="N3249" s="1" t="s">
        <v>137</v>
      </c>
      <c r="O3249" s="2" t="s">
        <v>822</v>
      </c>
      <c r="P3249" s="2" t="s">
        <v>32</v>
      </c>
      <c r="Q3249" s="2" t="s">
        <v>32</v>
      </c>
      <c r="R3249" s="2" t="s">
        <v>32</v>
      </c>
      <c r="S3249" s="2" t="s">
        <v>32</v>
      </c>
      <c r="T3249" s="1" t="s">
        <v>32</v>
      </c>
      <c r="U3249" s="1" t="s">
        <v>32</v>
      </c>
      <c r="V3249" s="1" t="s">
        <v>32</v>
      </c>
      <c r="W3249" s="1" t="s">
        <v>32</v>
      </c>
    </row>
    <row r="3250" spans="1:23">
      <c r="A3250" s="29" t="str">
        <f>+IF(B3250="N","",IF(COUNTIF(B:B,B3250)&gt;1,COUNTIF(B$3:B3250,B3250),""))</f>
        <v/>
      </c>
      <c r="B3250" s="2" t="str">
        <f>+IF(H3250='Export Demurrage Detention'!$C$2,"Y","N")</f>
        <v>N</v>
      </c>
      <c r="D3250" s="1" t="s">
        <v>173</v>
      </c>
      <c r="G3250" s="1" t="s">
        <v>22</v>
      </c>
      <c r="H3250" s="1" t="s">
        <v>7638</v>
      </c>
      <c r="I3250" s="69">
        <v>44228</v>
      </c>
      <c r="J3250" s="70" t="s">
        <v>175</v>
      </c>
      <c r="K3250" s="1" t="s">
        <v>6319</v>
      </c>
      <c r="L3250" s="1" t="s">
        <v>55</v>
      </c>
      <c r="M3250" s="1" t="s">
        <v>7758</v>
      </c>
      <c r="N3250" s="1" t="s">
        <v>137</v>
      </c>
      <c r="O3250" s="2" t="s">
        <v>822</v>
      </c>
      <c r="P3250" s="2" t="s">
        <v>32</v>
      </c>
      <c r="Q3250" s="2" t="s">
        <v>32</v>
      </c>
      <c r="R3250" s="2" t="s">
        <v>32</v>
      </c>
      <c r="S3250" s="2" t="s">
        <v>32</v>
      </c>
      <c r="T3250" s="1" t="s">
        <v>32</v>
      </c>
      <c r="U3250" s="1" t="s">
        <v>32</v>
      </c>
      <c r="V3250" s="1" t="s">
        <v>32</v>
      </c>
      <c r="W3250" s="1" t="s">
        <v>32</v>
      </c>
    </row>
    <row r="3251" spans="1:23">
      <c r="A3251" s="29" t="str">
        <f>+IF(B3251="N","",IF(COUNTIF(B:B,B3251)&gt;1,COUNTIF(B$3:B3251,B3251),""))</f>
        <v/>
      </c>
      <c r="B3251" s="2" t="str">
        <f>+IF(H3251='Export Demurrage Detention'!$C$2,"Y","N")</f>
        <v>N</v>
      </c>
      <c r="D3251" s="1" t="s">
        <v>173</v>
      </c>
      <c r="G3251" s="1" t="s">
        <v>22</v>
      </c>
      <c r="H3251" s="1" t="s">
        <v>7638</v>
      </c>
      <c r="I3251" s="69">
        <v>44228</v>
      </c>
      <c r="J3251" s="70" t="s">
        <v>175</v>
      </c>
      <c r="K3251" s="1" t="s">
        <v>6319</v>
      </c>
      <c r="L3251" s="1" t="s">
        <v>55</v>
      </c>
      <c r="M3251" s="1" t="s">
        <v>7759</v>
      </c>
      <c r="N3251" s="1" t="s">
        <v>137</v>
      </c>
      <c r="O3251" s="2" t="s">
        <v>822</v>
      </c>
      <c r="P3251" s="2" t="s">
        <v>32</v>
      </c>
      <c r="Q3251" s="2" t="s">
        <v>32</v>
      </c>
      <c r="R3251" s="2" t="s">
        <v>32</v>
      </c>
      <c r="S3251" s="2" t="s">
        <v>32</v>
      </c>
      <c r="T3251" s="1" t="s">
        <v>32</v>
      </c>
      <c r="U3251" s="1" t="s">
        <v>32</v>
      </c>
      <c r="V3251" s="1" t="s">
        <v>32</v>
      </c>
      <c r="W3251" s="1" t="s">
        <v>32</v>
      </c>
    </row>
    <row r="3252" spans="1:23">
      <c r="A3252" s="29" t="str">
        <f>+IF(B3252="N","",IF(COUNTIF(B:B,B3252)&gt;1,COUNTIF(B$3:B3252,B3252),""))</f>
        <v/>
      </c>
      <c r="B3252" s="2" t="str">
        <f>+IF(H3252='Export Demurrage Detention'!$C$2,"Y","N")</f>
        <v>N</v>
      </c>
      <c r="D3252" s="1" t="s">
        <v>173</v>
      </c>
      <c r="G3252" s="1" t="s">
        <v>22</v>
      </c>
      <c r="H3252" s="1" t="s">
        <v>7638</v>
      </c>
      <c r="I3252" s="69">
        <v>44228</v>
      </c>
      <c r="J3252" s="70" t="s">
        <v>175</v>
      </c>
      <c r="K3252" s="1" t="s">
        <v>6319</v>
      </c>
      <c r="L3252" s="1" t="s">
        <v>55</v>
      </c>
      <c r="M3252" s="1" t="s">
        <v>7760</v>
      </c>
      <c r="N3252" s="1" t="s">
        <v>137</v>
      </c>
      <c r="O3252" s="2" t="s">
        <v>822</v>
      </c>
      <c r="P3252" s="2" t="s">
        <v>32</v>
      </c>
      <c r="Q3252" s="2" t="s">
        <v>32</v>
      </c>
      <c r="R3252" s="2" t="s">
        <v>32</v>
      </c>
      <c r="S3252" s="2" t="s">
        <v>32</v>
      </c>
      <c r="T3252" s="1" t="s">
        <v>32</v>
      </c>
      <c r="U3252" s="1" t="s">
        <v>32</v>
      </c>
      <c r="V3252" s="1" t="s">
        <v>32</v>
      </c>
      <c r="W3252" s="1" t="s">
        <v>32</v>
      </c>
    </row>
    <row r="3253" spans="1:23">
      <c r="A3253" s="29" t="str">
        <f>+IF(B3253="N","",IF(COUNTIF(B:B,B3253)&gt;1,COUNTIF(B$3:B3253,B3253),""))</f>
        <v/>
      </c>
      <c r="B3253" s="2" t="str">
        <f>+IF(H3253='Export Demurrage Detention'!$C$2,"Y","N")</f>
        <v>N</v>
      </c>
      <c r="D3253" s="1" t="s">
        <v>173</v>
      </c>
      <c r="G3253" s="1" t="s">
        <v>22</v>
      </c>
      <c r="H3253" s="1" t="s">
        <v>7638</v>
      </c>
      <c r="I3253" s="69">
        <v>44228</v>
      </c>
      <c r="J3253" s="70" t="s">
        <v>175</v>
      </c>
      <c r="K3253" s="1" t="s">
        <v>6319</v>
      </c>
      <c r="L3253" s="1" t="s">
        <v>55</v>
      </c>
      <c r="M3253" s="1" t="s">
        <v>7761</v>
      </c>
      <c r="N3253" s="1" t="s">
        <v>137</v>
      </c>
      <c r="O3253" s="2" t="s">
        <v>822</v>
      </c>
      <c r="P3253" s="2" t="s">
        <v>32</v>
      </c>
      <c r="Q3253" s="2" t="s">
        <v>32</v>
      </c>
      <c r="R3253" s="2" t="s">
        <v>32</v>
      </c>
      <c r="S3253" s="2" t="s">
        <v>32</v>
      </c>
      <c r="T3253" s="1" t="s">
        <v>32</v>
      </c>
      <c r="U3253" s="1" t="s">
        <v>32</v>
      </c>
      <c r="V3253" s="1" t="s">
        <v>32</v>
      </c>
      <c r="W3253" s="1" t="s">
        <v>32</v>
      </c>
    </row>
    <row r="3254" spans="1:23">
      <c r="A3254" s="29" t="str">
        <f>+IF(B3254="N","",IF(COUNTIF(B:B,B3254)&gt;1,COUNTIF(B$3:B3254,B3254),""))</f>
        <v/>
      </c>
      <c r="B3254" s="2" t="str">
        <f>+IF(H3254='Export Demurrage Detention'!$C$2,"Y","N")</f>
        <v>N</v>
      </c>
      <c r="D3254" s="1" t="s">
        <v>173</v>
      </c>
      <c r="G3254" s="1" t="s">
        <v>22</v>
      </c>
      <c r="H3254" s="1" t="s">
        <v>7638</v>
      </c>
      <c r="I3254" s="69">
        <v>44228</v>
      </c>
      <c r="J3254" s="70" t="s">
        <v>175</v>
      </c>
      <c r="K3254" s="1" t="s">
        <v>6319</v>
      </c>
      <c r="L3254" s="1" t="s">
        <v>55</v>
      </c>
      <c r="M3254" s="1" t="s">
        <v>7762</v>
      </c>
      <c r="N3254" s="1" t="s">
        <v>137</v>
      </c>
      <c r="O3254" s="2" t="s">
        <v>822</v>
      </c>
      <c r="P3254" s="2" t="s">
        <v>32</v>
      </c>
      <c r="Q3254" s="2" t="s">
        <v>32</v>
      </c>
      <c r="R3254" s="2" t="s">
        <v>32</v>
      </c>
      <c r="S3254" s="2" t="s">
        <v>32</v>
      </c>
      <c r="T3254" s="1" t="s">
        <v>32</v>
      </c>
      <c r="U3254" s="1" t="s">
        <v>32</v>
      </c>
      <c r="V3254" s="1" t="s">
        <v>32</v>
      </c>
      <c r="W3254" s="1" t="s">
        <v>32</v>
      </c>
    </row>
    <row r="3255" spans="1:23">
      <c r="A3255" s="29" t="str">
        <f>+IF(B3255="N","",IF(COUNTIF(B:B,B3255)&gt;1,COUNTIF(B$3:B3255,B3255),""))</f>
        <v/>
      </c>
      <c r="B3255" s="2" t="str">
        <f>+IF(H3255='Export Demurrage Detention'!$C$2,"Y","N")</f>
        <v>N</v>
      </c>
      <c r="D3255" s="1" t="s">
        <v>173</v>
      </c>
      <c r="G3255" s="1" t="s">
        <v>22</v>
      </c>
      <c r="H3255" s="1" t="s">
        <v>7638</v>
      </c>
      <c r="I3255" s="69">
        <v>44228</v>
      </c>
      <c r="J3255" s="70" t="s">
        <v>175</v>
      </c>
      <c r="K3255" s="1" t="s">
        <v>6319</v>
      </c>
      <c r="L3255" s="1" t="s">
        <v>55</v>
      </c>
      <c r="M3255" s="1" t="s">
        <v>7763</v>
      </c>
      <c r="N3255" s="1" t="s">
        <v>137</v>
      </c>
      <c r="O3255" s="2" t="s">
        <v>822</v>
      </c>
      <c r="P3255" s="2" t="s">
        <v>32</v>
      </c>
      <c r="Q3255" s="2" t="s">
        <v>32</v>
      </c>
      <c r="R3255" s="2" t="s">
        <v>32</v>
      </c>
      <c r="S3255" s="2" t="s">
        <v>32</v>
      </c>
      <c r="T3255" s="1" t="s">
        <v>32</v>
      </c>
      <c r="U3255" s="1" t="s">
        <v>32</v>
      </c>
      <c r="V3255" s="1" t="s">
        <v>32</v>
      </c>
      <c r="W3255" s="1" t="s">
        <v>32</v>
      </c>
    </row>
    <row r="3256" spans="1:23">
      <c r="A3256" s="29" t="str">
        <f>+IF(B3256="N","",IF(COUNTIF(B:B,B3256)&gt;1,COUNTIF(B$3:B3256,B3256),""))</f>
        <v/>
      </c>
      <c r="B3256" s="2" t="str">
        <f>+IF(H3256='Export Demurrage Detention'!$C$2,"Y","N")</f>
        <v>N</v>
      </c>
      <c r="D3256" s="1" t="s">
        <v>173</v>
      </c>
      <c r="G3256" s="1" t="s">
        <v>22</v>
      </c>
      <c r="H3256" s="1" t="s">
        <v>7638</v>
      </c>
      <c r="I3256" s="69">
        <v>44228</v>
      </c>
      <c r="J3256" s="70" t="s">
        <v>175</v>
      </c>
      <c r="K3256" s="1" t="s">
        <v>6319</v>
      </c>
      <c r="L3256" s="1" t="s">
        <v>55</v>
      </c>
      <c r="M3256" s="1" t="s">
        <v>7764</v>
      </c>
      <c r="N3256" s="1" t="s">
        <v>137</v>
      </c>
      <c r="O3256" s="2" t="s">
        <v>822</v>
      </c>
      <c r="P3256" s="2" t="s">
        <v>32</v>
      </c>
      <c r="Q3256" s="2" t="s">
        <v>32</v>
      </c>
      <c r="R3256" s="2" t="s">
        <v>32</v>
      </c>
      <c r="S3256" s="2" t="s">
        <v>32</v>
      </c>
      <c r="T3256" s="1" t="s">
        <v>32</v>
      </c>
      <c r="U3256" s="1" t="s">
        <v>32</v>
      </c>
      <c r="V3256" s="1" t="s">
        <v>32</v>
      </c>
      <c r="W3256" s="1" t="s">
        <v>32</v>
      </c>
    </row>
    <row r="3257" spans="1:23">
      <c r="A3257" s="29" t="str">
        <f>+IF(B3257="N","",IF(COUNTIF(B:B,B3257)&gt;1,COUNTIF(B$3:B3257,B3257),""))</f>
        <v/>
      </c>
      <c r="B3257" s="2" t="str">
        <f>+IF(H3257='Export Demurrage Detention'!$C$2,"Y","N")</f>
        <v>N</v>
      </c>
      <c r="D3257" s="1" t="s">
        <v>173</v>
      </c>
      <c r="G3257" s="1" t="s">
        <v>22</v>
      </c>
      <c r="H3257" s="1" t="s">
        <v>7638</v>
      </c>
      <c r="I3257" s="69">
        <v>44228</v>
      </c>
      <c r="J3257" s="70" t="s">
        <v>175</v>
      </c>
      <c r="K3257" s="1" t="s">
        <v>6319</v>
      </c>
      <c r="L3257" s="1" t="s">
        <v>55</v>
      </c>
      <c r="M3257" s="1" t="s">
        <v>7765</v>
      </c>
      <c r="N3257" s="1" t="s">
        <v>137</v>
      </c>
      <c r="O3257" s="2" t="s">
        <v>822</v>
      </c>
      <c r="P3257" s="2" t="s">
        <v>32</v>
      </c>
      <c r="Q3257" s="2" t="s">
        <v>32</v>
      </c>
      <c r="R3257" s="2" t="s">
        <v>32</v>
      </c>
      <c r="S3257" s="2" t="s">
        <v>32</v>
      </c>
      <c r="T3257" s="1" t="s">
        <v>32</v>
      </c>
      <c r="U3257" s="1" t="s">
        <v>32</v>
      </c>
      <c r="V3257" s="1" t="s">
        <v>32</v>
      </c>
      <c r="W3257" s="1" t="s">
        <v>32</v>
      </c>
    </row>
    <row r="3258" spans="1:23">
      <c r="A3258" s="29" t="str">
        <f>+IF(B3258="N","",IF(COUNTIF(B:B,B3258)&gt;1,COUNTIF(B$3:B3258,B3258),""))</f>
        <v/>
      </c>
      <c r="B3258" s="2" t="str">
        <f>+IF(H3258='Export Demurrage Detention'!$C$2,"Y","N")</f>
        <v>N</v>
      </c>
      <c r="D3258" s="1" t="s">
        <v>173</v>
      </c>
      <c r="G3258" s="1" t="s">
        <v>22</v>
      </c>
      <c r="H3258" s="1" t="s">
        <v>7638</v>
      </c>
      <c r="I3258" s="69">
        <v>44228</v>
      </c>
      <c r="J3258" s="70" t="s">
        <v>175</v>
      </c>
      <c r="K3258" s="1" t="s">
        <v>6319</v>
      </c>
      <c r="L3258" s="1" t="s">
        <v>55</v>
      </c>
      <c r="M3258" s="1" t="s">
        <v>7766</v>
      </c>
      <c r="N3258" s="1" t="s">
        <v>137</v>
      </c>
      <c r="O3258" s="2" t="s">
        <v>822</v>
      </c>
      <c r="P3258" s="2" t="s">
        <v>32</v>
      </c>
      <c r="Q3258" s="2" t="s">
        <v>32</v>
      </c>
      <c r="R3258" s="2" t="s">
        <v>32</v>
      </c>
      <c r="S3258" s="2" t="s">
        <v>32</v>
      </c>
      <c r="T3258" s="1" t="s">
        <v>32</v>
      </c>
      <c r="U3258" s="1" t="s">
        <v>32</v>
      </c>
      <c r="V3258" s="1" t="s">
        <v>32</v>
      </c>
      <c r="W3258" s="1" t="s">
        <v>32</v>
      </c>
    </row>
    <row r="3259" spans="1:23">
      <c r="A3259" s="29" t="str">
        <f>+IF(B3259="N","",IF(COUNTIF(B:B,B3259)&gt;1,COUNTIF(B$3:B3259,B3259),""))</f>
        <v/>
      </c>
      <c r="B3259" s="2" t="str">
        <f>+IF(H3259='Export Demurrage Detention'!$C$2,"Y","N")</f>
        <v>N</v>
      </c>
      <c r="D3259" s="1" t="s">
        <v>173</v>
      </c>
      <c r="G3259" s="1" t="s">
        <v>22</v>
      </c>
      <c r="H3259" s="1" t="s">
        <v>7638</v>
      </c>
      <c r="I3259" s="69">
        <v>44228</v>
      </c>
      <c r="J3259" s="70" t="s">
        <v>175</v>
      </c>
      <c r="K3259" s="1" t="s">
        <v>6319</v>
      </c>
      <c r="L3259" s="1" t="s">
        <v>55</v>
      </c>
      <c r="M3259" s="1" t="s">
        <v>7767</v>
      </c>
      <c r="N3259" s="1" t="s">
        <v>137</v>
      </c>
      <c r="O3259" s="2" t="s">
        <v>822</v>
      </c>
      <c r="P3259" s="2" t="s">
        <v>32</v>
      </c>
      <c r="Q3259" s="2" t="s">
        <v>32</v>
      </c>
      <c r="R3259" s="2" t="s">
        <v>32</v>
      </c>
      <c r="S3259" s="2" t="s">
        <v>32</v>
      </c>
      <c r="T3259" s="1" t="s">
        <v>32</v>
      </c>
      <c r="U3259" s="1" t="s">
        <v>32</v>
      </c>
      <c r="V3259" s="1" t="s">
        <v>32</v>
      </c>
      <c r="W3259" s="1" t="s">
        <v>32</v>
      </c>
    </row>
    <row r="3260" spans="1:23">
      <c r="A3260" s="29" t="str">
        <f>+IF(B3260="N","",IF(COUNTIF(B:B,B3260)&gt;1,COUNTIF(B$3:B3260,B3260),""))</f>
        <v/>
      </c>
      <c r="B3260" s="2" t="str">
        <f>+IF(H3260='Export Demurrage Detention'!$C$2,"Y","N")</f>
        <v>N</v>
      </c>
      <c r="D3260" s="1" t="s">
        <v>173</v>
      </c>
      <c r="G3260" s="1" t="s">
        <v>22</v>
      </c>
      <c r="H3260" s="1" t="s">
        <v>7638</v>
      </c>
      <c r="I3260" s="69">
        <v>44228</v>
      </c>
      <c r="J3260" s="70" t="s">
        <v>175</v>
      </c>
      <c r="K3260" s="1" t="s">
        <v>6319</v>
      </c>
      <c r="L3260" s="1" t="s">
        <v>55</v>
      </c>
      <c r="M3260" s="1" t="s">
        <v>7768</v>
      </c>
      <c r="N3260" s="1" t="s">
        <v>137</v>
      </c>
      <c r="O3260" s="2" t="s">
        <v>822</v>
      </c>
      <c r="P3260" s="2" t="s">
        <v>32</v>
      </c>
      <c r="Q3260" s="2" t="s">
        <v>32</v>
      </c>
      <c r="R3260" s="2" t="s">
        <v>32</v>
      </c>
      <c r="S3260" s="2" t="s">
        <v>32</v>
      </c>
      <c r="T3260" s="1" t="s">
        <v>32</v>
      </c>
      <c r="U3260" s="1" t="s">
        <v>32</v>
      </c>
      <c r="V3260" s="1" t="s">
        <v>32</v>
      </c>
      <c r="W3260" s="1" t="s">
        <v>32</v>
      </c>
    </row>
    <row r="3261" spans="1:23">
      <c r="A3261" s="29" t="str">
        <f>+IF(B3261="N","",IF(COUNTIF(B:B,B3261)&gt;1,COUNTIF(B$3:B3261,B3261),""))</f>
        <v/>
      </c>
      <c r="B3261" s="2" t="str">
        <f>+IF(H3261='Export Demurrage Detention'!$C$2,"Y","N")</f>
        <v>N</v>
      </c>
      <c r="D3261" s="1" t="s">
        <v>173</v>
      </c>
      <c r="G3261" s="1" t="s">
        <v>22</v>
      </c>
      <c r="H3261" s="1" t="s">
        <v>7638</v>
      </c>
      <c r="I3261" s="69">
        <v>44228</v>
      </c>
      <c r="J3261" s="70" t="s">
        <v>175</v>
      </c>
      <c r="K3261" s="1" t="s">
        <v>6319</v>
      </c>
      <c r="L3261" s="1" t="s">
        <v>55</v>
      </c>
      <c r="M3261" s="1" t="s">
        <v>7769</v>
      </c>
      <c r="N3261" s="1" t="s">
        <v>137</v>
      </c>
      <c r="O3261" s="2" t="s">
        <v>822</v>
      </c>
      <c r="P3261" s="2" t="s">
        <v>32</v>
      </c>
      <c r="Q3261" s="2" t="s">
        <v>32</v>
      </c>
      <c r="R3261" s="2" t="s">
        <v>32</v>
      </c>
      <c r="S3261" s="2" t="s">
        <v>32</v>
      </c>
      <c r="T3261" s="1" t="s">
        <v>32</v>
      </c>
      <c r="U3261" s="1" t="s">
        <v>32</v>
      </c>
      <c r="V3261" s="1" t="s">
        <v>32</v>
      </c>
      <c r="W3261" s="1" t="s">
        <v>32</v>
      </c>
    </row>
    <row r="3262" spans="1:23">
      <c r="A3262" s="29" t="str">
        <f>+IF(B3262="N","",IF(COUNTIF(B:B,B3262)&gt;1,COUNTIF(B$3:B3262,B3262),""))</f>
        <v/>
      </c>
      <c r="B3262" s="2" t="str">
        <f>+IF(H3262='Export Demurrage Detention'!$C$2,"Y","N")</f>
        <v>N</v>
      </c>
      <c r="D3262" s="1" t="s">
        <v>173</v>
      </c>
      <c r="G3262" s="1" t="s">
        <v>22</v>
      </c>
      <c r="H3262" s="1" t="s">
        <v>5845</v>
      </c>
      <c r="I3262" s="69">
        <v>44228</v>
      </c>
      <c r="J3262" s="70" t="s">
        <v>175</v>
      </c>
      <c r="K3262" s="1" t="s">
        <v>6319</v>
      </c>
      <c r="L3262" s="1" t="s">
        <v>55</v>
      </c>
      <c r="M3262" s="1" t="s">
        <v>7751</v>
      </c>
      <c r="N3262" s="1" t="s">
        <v>137</v>
      </c>
      <c r="O3262" s="2" t="s">
        <v>822</v>
      </c>
      <c r="P3262" s="2" t="s">
        <v>32</v>
      </c>
      <c r="Q3262" s="2" t="s">
        <v>32</v>
      </c>
      <c r="R3262" s="2" t="s">
        <v>32</v>
      </c>
      <c r="S3262" s="2" t="s">
        <v>32</v>
      </c>
      <c r="T3262" s="1" t="s">
        <v>32</v>
      </c>
      <c r="U3262" s="1" t="s">
        <v>32</v>
      </c>
      <c r="V3262" s="1" t="s">
        <v>32</v>
      </c>
      <c r="W3262" s="1" t="s">
        <v>32</v>
      </c>
    </row>
    <row r="3263" spans="1:23">
      <c r="A3263" s="29" t="str">
        <f>+IF(B3263="N","",IF(COUNTIF(B:B,B3263)&gt;1,COUNTIF(B$3:B3263,B3263),""))</f>
        <v/>
      </c>
      <c r="B3263" s="2" t="str">
        <f>+IF(H3263='Export Demurrage Detention'!$C$2,"Y","N")</f>
        <v>N</v>
      </c>
      <c r="D3263" s="1" t="s">
        <v>173</v>
      </c>
      <c r="G3263" s="1" t="s">
        <v>22</v>
      </c>
      <c r="H3263" s="1" t="s">
        <v>5845</v>
      </c>
      <c r="I3263" s="69">
        <v>44228</v>
      </c>
      <c r="J3263" s="70" t="s">
        <v>175</v>
      </c>
      <c r="K3263" s="1" t="s">
        <v>6319</v>
      </c>
      <c r="L3263" s="1" t="s">
        <v>55</v>
      </c>
      <c r="M3263" s="1" t="s">
        <v>7752</v>
      </c>
      <c r="N3263" s="1" t="s">
        <v>137</v>
      </c>
      <c r="O3263" s="2" t="s">
        <v>822</v>
      </c>
      <c r="P3263" s="2" t="s">
        <v>32</v>
      </c>
      <c r="Q3263" s="2" t="s">
        <v>32</v>
      </c>
      <c r="R3263" s="2" t="s">
        <v>32</v>
      </c>
      <c r="S3263" s="2" t="s">
        <v>32</v>
      </c>
      <c r="T3263" s="1" t="s">
        <v>32</v>
      </c>
      <c r="U3263" s="1" t="s">
        <v>32</v>
      </c>
      <c r="V3263" s="1" t="s">
        <v>32</v>
      </c>
      <c r="W3263" s="1" t="s">
        <v>32</v>
      </c>
    </row>
    <row r="3264" spans="1:23">
      <c r="A3264" s="29" t="str">
        <f>+IF(B3264="N","",IF(COUNTIF(B:B,B3264)&gt;1,COUNTIF(B$3:B3264,B3264),""))</f>
        <v/>
      </c>
      <c r="B3264" s="2" t="str">
        <f>+IF(H3264='Export Demurrage Detention'!$C$2,"Y","N")</f>
        <v>N</v>
      </c>
      <c r="D3264" s="1" t="s">
        <v>173</v>
      </c>
      <c r="G3264" s="1" t="s">
        <v>22</v>
      </c>
      <c r="H3264" s="1" t="s">
        <v>5845</v>
      </c>
      <c r="I3264" s="69">
        <v>44228</v>
      </c>
      <c r="J3264" s="70" t="s">
        <v>175</v>
      </c>
      <c r="K3264" s="1" t="s">
        <v>6319</v>
      </c>
      <c r="L3264" s="1" t="s">
        <v>55</v>
      </c>
      <c r="M3264" s="1" t="s">
        <v>7729</v>
      </c>
      <c r="N3264" s="1" t="s">
        <v>137</v>
      </c>
      <c r="O3264" s="2" t="s">
        <v>822</v>
      </c>
      <c r="P3264" s="2" t="s">
        <v>32</v>
      </c>
      <c r="Q3264" s="2" t="s">
        <v>32</v>
      </c>
      <c r="R3264" s="2" t="s">
        <v>32</v>
      </c>
      <c r="S3264" s="2" t="s">
        <v>32</v>
      </c>
      <c r="T3264" s="1" t="s">
        <v>32</v>
      </c>
      <c r="U3264" s="1" t="s">
        <v>32</v>
      </c>
      <c r="V3264" s="1" t="s">
        <v>32</v>
      </c>
      <c r="W3264" s="1" t="s">
        <v>32</v>
      </c>
    </row>
    <row r="3265" spans="1:23">
      <c r="A3265" s="29" t="str">
        <f>+IF(B3265="N","",IF(COUNTIF(B:B,B3265)&gt;1,COUNTIF(B$3:B3265,B3265),""))</f>
        <v/>
      </c>
      <c r="B3265" s="2" t="str">
        <f>+IF(H3265='Export Demurrage Detention'!$C$2,"Y","N")</f>
        <v>N</v>
      </c>
      <c r="D3265" s="1" t="s">
        <v>173</v>
      </c>
      <c r="G3265" s="1" t="s">
        <v>22</v>
      </c>
      <c r="H3265" s="1" t="s">
        <v>5845</v>
      </c>
      <c r="I3265" s="69">
        <v>44228</v>
      </c>
      <c r="J3265" s="70" t="s">
        <v>175</v>
      </c>
      <c r="K3265" s="1" t="s">
        <v>6319</v>
      </c>
      <c r="L3265" s="1" t="s">
        <v>55</v>
      </c>
      <c r="M3265" s="1" t="s">
        <v>7753</v>
      </c>
      <c r="N3265" s="1" t="s">
        <v>137</v>
      </c>
      <c r="O3265" s="2" t="s">
        <v>822</v>
      </c>
      <c r="P3265" s="2" t="s">
        <v>32</v>
      </c>
      <c r="Q3265" s="2" t="s">
        <v>32</v>
      </c>
      <c r="R3265" s="2" t="s">
        <v>32</v>
      </c>
      <c r="S3265" s="2" t="s">
        <v>32</v>
      </c>
      <c r="T3265" s="1" t="s">
        <v>32</v>
      </c>
      <c r="U3265" s="1" t="s">
        <v>32</v>
      </c>
      <c r="V3265" s="1" t="s">
        <v>32</v>
      </c>
      <c r="W3265" s="1" t="s">
        <v>32</v>
      </c>
    </row>
    <row r="3266" spans="1:23">
      <c r="A3266" s="29" t="str">
        <f>+IF(B3266="N","",IF(COUNTIF(B:B,B3266)&gt;1,COUNTIF(B$3:B3266,B3266),""))</f>
        <v/>
      </c>
      <c r="B3266" s="2" t="str">
        <f>+IF(H3266='Export Demurrage Detention'!$C$2,"Y","N")</f>
        <v>N</v>
      </c>
      <c r="D3266" s="1" t="s">
        <v>173</v>
      </c>
      <c r="G3266" s="1" t="s">
        <v>22</v>
      </c>
      <c r="H3266" s="1" t="s">
        <v>5845</v>
      </c>
      <c r="I3266" s="69">
        <v>44228</v>
      </c>
      <c r="J3266" s="70" t="s">
        <v>175</v>
      </c>
      <c r="K3266" s="1" t="s">
        <v>6319</v>
      </c>
      <c r="L3266" s="1" t="s">
        <v>55</v>
      </c>
      <c r="M3266" s="1" t="s">
        <v>7754</v>
      </c>
      <c r="N3266" s="1" t="s">
        <v>137</v>
      </c>
      <c r="O3266" s="2" t="s">
        <v>822</v>
      </c>
      <c r="P3266" s="2" t="s">
        <v>32</v>
      </c>
      <c r="Q3266" s="2" t="s">
        <v>32</v>
      </c>
      <c r="R3266" s="2" t="s">
        <v>32</v>
      </c>
      <c r="S3266" s="2" t="s">
        <v>32</v>
      </c>
      <c r="T3266" s="1" t="s">
        <v>32</v>
      </c>
      <c r="U3266" s="1" t="s">
        <v>32</v>
      </c>
      <c r="V3266" s="1" t="s">
        <v>32</v>
      </c>
      <c r="W3266" s="1" t="s">
        <v>32</v>
      </c>
    </row>
    <row r="3267" spans="1:23">
      <c r="A3267" s="29" t="str">
        <f>+IF(B3267="N","",IF(COUNTIF(B:B,B3267)&gt;1,COUNTIF(B$3:B3267,B3267),""))</f>
        <v/>
      </c>
      <c r="B3267" s="2" t="str">
        <f>+IF(H3267='Export Demurrage Detention'!$C$2,"Y","N")</f>
        <v>N</v>
      </c>
      <c r="D3267" s="1" t="s">
        <v>173</v>
      </c>
      <c r="G3267" s="1" t="s">
        <v>22</v>
      </c>
      <c r="H3267" s="1" t="s">
        <v>5845</v>
      </c>
      <c r="I3267" s="69">
        <v>44228</v>
      </c>
      <c r="J3267" s="70" t="s">
        <v>175</v>
      </c>
      <c r="K3267" s="1" t="s">
        <v>6319</v>
      </c>
      <c r="L3267" s="1" t="s">
        <v>55</v>
      </c>
      <c r="M3267" s="1" t="s">
        <v>7755</v>
      </c>
      <c r="N3267" s="1" t="s">
        <v>137</v>
      </c>
      <c r="O3267" s="2" t="s">
        <v>822</v>
      </c>
      <c r="P3267" s="2" t="s">
        <v>32</v>
      </c>
      <c r="Q3267" s="2" t="s">
        <v>32</v>
      </c>
      <c r="R3267" s="2" t="s">
        <v>32</v>
      </c>
      <c r="S3267" s="2" t="s">
        <v>32</v>
      </c>
      <c r="T3267" s="1" t="s">
        <v>32</v>
      </c>
      <c r="U3267" s="1" t="s">
        <v>32</v>
      </c>
      <c r="V3267" s="1" t="s">
        <v>32</v>
      </c>
      <c r="W3267" s="1" t="s">
        <v>32</v>
      </c>
    </row>
    <row r="3268" spans="1:23">
      <c r="A3268" s="29" t="str">
        <f>+IF(B3268="N","",IF(COUNTIF(B:B,B3268)&gt;1,COUNTIF(B$3:B3268,B3268),""))</f>
        <v/>
      </c>
      <c r="B3268" s="2" t="str">
        <f>+IF(H3268='Export Demurrage Detention'!$C$2,"Y","N")</f>
        <v>N</v>
      </c>
      <c r="D3268" s="1" t="s">
        <v>173</v>
      </c>
      <c r="G3268" s="1" t="s">
        <v>22</v>
      </c>
      <c r="H3268" s="1" t="s">
        <v>5845</v>
      </c>
      <c r="I3268" s="69">
        <v>44228</v>
      </c>
      <c r="J3268" s="70" t="s">
        <v>175</v>
      </c>
      <c r="K3268" s="1" t="s">
        <v>6319</v>
      </c>
      <c r="L3268" s="1" t="s">
        <v>55</v>
      </c>
      <c r="M3268" s="1" t="s">
        <v>7756</v>
      </c>
      <c r="N3268" s="1" t="s">
        <v>137</v>
      </c>
      <c r="O3268" s="2" t="s">
        <v>822</v>
      </c>
      <c r="P3268" s="2" t="s">
        <v>32</v>
      </c>
      <c r="Q3268" s="2" t="s">
        <v>32</v>
      </c>
      <c r="R3268" s="2" t="s">
        <v>32</v>
      </c>
      <c r="S3268" s="2" t="s">
        <v>32</v>
      </c>
      <c r="T3268" s="1" t="s">
        <v>32</v>
      </c>
      <c r="U3268" s="1" t="s">
        <v>32</v>
      </c>
      <c r="V3268" s="1" t="s">
        <v>32</v>
      </c>
      <c r="W3268" s="1" t="s">
        <v>32</v>
      </c>
    </row>
    <row r="3269" spans="1:23">
      <c r="A3269" s="29" t="str">
        <f>+IF(B3269="N","",IF(COUNTIF(B:B,B3269)&gt;1,COUNTIF(B$3:B3269,B3269),""))</f>
        <v/>
      </c>
      <c r="B3269" s="2" t="str">
        <f>+IF(H3269='Export Demurrage Detention'!$C$2,"Y","N")</f>
        <v>N</v>
      </c>
      <c r="D3269" s="1" t="s">
        <v>173</v>
      </c>
      <c r="G3269" s="1" t="s">
        <v>22</v>
      </c>
      <c r="H3269" s="1" t="s">
        <v>5845</v>
      </c>
      <c r="I3269" s="69">
        <v>44228</v>
      </c>
      <c r="J3269" s="70" t="s">
        <v>175</v>
      </c>
      <c r="K3269" s="1" t="s">
        <v>6319</v>
      </c>
      <c r="L3269" s="1" t="s">
        <v>55</v>
      </c>
      <c r="M3269" s="1" t="s">
        <v>7757</v>
      </c>
      <c r="N3269" s="1" t="s">
        <v>137</v>
      </c>
      <c r="O3269" s="2" t="s">
        <v>822</v>
      </c>
      <c r="P3269" s="2" t="s">
        <v>32</v>
      </c>
      <c r="Q3269" s="2" t="s">
        <v>32</v>
      </c>
      <c r="R3269" s="2" t="s">
        <v>32</v>
      </c>
      <c r="S3269" s="2" t="s">
        <v>32</v>
      </c>
      <c r="T3269" s="1" t="s">
        <v>32</v>
      </c>
      <c r="U3269" s="1" t="s">
        <v>32</v>
      </c>
      <c r="V3269" s="1" t="s">
        <v>32</v>
      </c>
      <c r="W3269" s="1" t="s">
        <v>32</v>
      </c>
    </row>
    <row r="3270" spans="1:23">
      <c r="A3270" s="29" t="str">
        <f>+IF(B3270="N","",IF(COUNTIF(B:B,B3270)&gt;1,COUNTIF(B$3:B3270,B3270),""))</f>
        <v/>
      </c>
      <c r="B3270" s="2" t="str">
        <f>+IF(H3270='Export Demurrage Detention'!$C$2,"Y","N")</f>
        <v>N</v>
      </c>
      <c r="D3270" s="1" t="s">
        <v>173</v>
      </c>
      <c r="G3270" s="1" t="s">
        <v>22</v>
      </c>
      <c r="H3270" s="1" t="s">
        <v>5845</v>
      </c>
      <c r="I3270" s="69">
        <v>44228</v>
      </c>
      <c r="J3270" s="70" t="s">
        <v>175</v>
      </c>
      <c r="K3270" s="1" t="s">
        <v>6319</v>
      </c>
      <c r="L3270" s="1" t="s">
        <v>55</v>
      </c>
      <c r="M3270" s="1" t="s">
        <v>7758</v>
      </c>
      <c r="N3270" s="1" t="s">
        <v>137</v>
      </c>
      <c r="O3270" s="2" t="s">
        <v>822</v>
      </c>
      <c r="P3270" s="2" t="s">
        <v>32</v>
      </c>
      <c r="Q3270" s="2" t="s">
        <v>32</v>
      </c>
      <c r="R3270" s="2" t="s">
        <v>32</v>
      </c>
      <c r="S3270" s="2" t="s">
        <v>32</v>
      </c>
      <c r="T3270" s="1" t="s">
        <v>32</v>
      </c>
      <c r="U3270" s="1" t="s">
        <v>32</v>
      </c>
      <c r="V3270" s="1" t="s">
        <v>32</v>
      </c>
      <c r="W3270" s="1" t="s">
        <v>32</v>
      </c>
    </row>
    <row r="3271" spans="1:23">
      <c r="A3271" s="29" t="str">
        <f>+IF(B3271="N","",IF(COUNTIF(B:B,B3271)&gt;1,COUNTIF(B$3:B3271,B3271),""))</f>
        <v/>
      </c>
      <c r="B3271" s="2" t="str">
        <f>+IF(H3271='Export Demurrage Detention'!$C$2,"Y","N")</f>
        <v>N</v>
      </c>
      <c r="D3271" s="1" t="s">
        <v>173</v>
      </c>
      <c r="G3271" s="1" t="s">
        <v>22</v>
      </c>
      <c r="H3271" s="1" t="s">
        <v>5845</v>
      </c>
      <c r="I3271" s="69">
        <v>44228</v>
      </c>
      <c r="J3271" s="70" t="s">
        <v>175</v>
      </c>
      <c r="K3271" s="1" t="s">
        <v>6319</v>
      </c>
      <c r="L3271" s="1" t="s">
        <v>55</v>
      </c>
      <c r="M3271" s="1" t="s">
        <v>7759</v>
      </c>
      <c r="N3271" s="1" t="s">
        <v>137</v>
      </c>
      <c r="O3271" s="2" t="s">
        <v>822</v>
      </c>
      <c r="P3271" s="2" t="s">
        <v>32</v>
      </c>
      <c r="Q3271" s="2" t="s">
        <v>32</v>
      </c>
      <c r="R3271" s="2" t="s">
        <v>32</v>
      </c>
      <c r="S3271" s="2" t="s">
        <v>32</v>
      </c>
      <c r="T3271" s="1" t="s">
        <v>32</v>
      </c>
      <c r="U3271" s="1" t="s">
        <v>32</v>
      </c>
      <c r="V3271" s="1" t="s">
        <v>32</v>
      </c>
      <c r="W3271" s="1" t="s">
        <v>32</v>
      </c>
    </row>
    <row r="3272" spans="1:23">
      <c r="A3272" s="29" t="str">
        <f>+IF(B3272="N","",IF(COUNTIF(B:B,B3272)&gt;1,COUNTIF(B$3:B3272,B3272),""))</f>
        <v/>
      </c>
      <c r="B3272" s="2" t="str">
        <f>+IF(H3272='Export Demurrage Detention'!$C$2,"Y","N")</f>
        <v>N</v>
      </c>
      <c r="D3272" s="1" t="s">
        <v>173</v>
      </c>
      <c r="G3272" s="1" t="s">
        <v>22</v>
      </c>
      <c r="H3272" s="1" t="s">
        <v>5845</v>
      </c>
      <c r="I3272" s="69">
        <v>44228</v>
      </c>
      <c r="J3272" s="70" t="s">
        <v>175</v>
      </c>
      <c r="K3272" s="1" t="s">
        <v>6319</v>
      </c>
      <c r="L3272" s="1" t="s">
        <v>55</v>
      </c>
      <c r="M3272" s="1" t="s">
        <v>7760</v>
      </c>
      <c r="N3272" s="1" t="s">
        <v>137</v>
      </c>
      <c r="O3272" s="2" t="s">
        <v>822</v>
      </c>
      <c r="P3272" s="2" t="s">
        <v>32</v>
      </c>
      <c r="Q3272" s="2" t="s">
        <v>32</v>
      </c>
      <c r="R3272" s="2" t="s">
        <v>32</v>
      </c>
      <c r="S3272" s="2" t="s">
        <v>32</v>
      </c>
      <c r="T3272" s="1" t="s">
        <v>32</v>
      </c>
      <c r="U3272" s="1" t="s">
        <v>32</v>
      </c>
      <c r="V3272" s="1" t="s">
        <v>32</v>
      </c>
      <c r="W3272" s="1" t="s">
        <v>32</v>
      </c>
    </row>
    <row r="3273" spans="1:23">
      <c r="A3273" s="29" t="str">
        <f>+IF(B3273="N","",IF(COUNTIF(B:B,B3273)&gt;1,COUNTIF(B$3:B3273,B3273),""))</f>
        <v/>
      </c>
      <c r="B3273" s="2" t="str">
        <f>+IF(H3273='Export Demurrage Detention'!$C$2,"Y","N")</f>
        <v>N</v>
      </c>
      <c r="D3273" s="1" t="s">
        <v>173</v>
      </c>
      <c r="G3273" s="1" t="s">
        <v>22</v>
      </c>
      <c r="H3273" s="1" t="s">
        <v>5845</v>
      </c>
      <c r="I3273" s="69">
        <v>44228</v>
      </c>
      <c r="J3273" s="70" t="s">
        <v>175</v>
      </c>
      <c r="K3273" s="1" t="s">
        <v>6319</v>
      </c>
      <c r="L3273" s="1" t="s">
        <v>55</v>
      </c>
      <c r="M3273" s="1" t="s">
        <v>7761</v>
      </c>
      <c r="N3273" s="1" t="s">
        <v>137</v>
      </c>
      <c r="O3273" s="2" t="s">
        <v>822</v>
      </c>
      <c r="P3273" s="2" t="s">
        <v>32</v>
      </c>
      <c r="Q3273" s="2" t="s">
        <v>32</v>
      </c>
      <c r="R3273" s="2" t="s">
        <v>32</v>
      </c>
      <c r="S3273" s="2" t="s">
        <v>32</v>
      </c>
      <c r="T3273" s="1" t="s">
        <v>32</v>
      </c>
      <c r="U3273" s="1" t="s">
        <v>32</v>
      </c>
      <c r="V3273" s="1" t="s">
        <v>32</v>
      </c>
      <c r="W3273" s="1" t="s">
        <v>32</v>
      </c>
    </row>
    <row r="3274" spans="1:23">
      <c r="A3274" s="29" t="str">
        <f>+IF(B3274="N","",IF(COUNTIF(B:B,B3274)&gt;1,COUNTIF(B$3:B3274,B3274),""))</f>
        <v/>
      </c>
      <c r="B3274" s="2" t="str">
        <f>+IF(H3274='Export Demurrage Detention'!$C$2,"Y","N")</f>
        <v>N</v>
      </c>
      <c r="D3274" s="1" t="s">
        <v>173</v>
      </c>
      <c r="G3274" s="1" t="s">
        <v>22</v>
      </c>
      <c r="H3274" s="1" t="s">
        <v>5845</v>
      </c>
      <c r="I3274" s="69">
        <v>44228</v>
      </c>
      <c r="J3274" s="70" t="s">
        <v>175</v>
      </c>
      <c r="K3274" s="1" t="s">
        <v>6319</v>
      </c>
      <c r="L3274" s="1" t="s">
        <v>55</v>
      </c>
      <c r="M3274" s="1" t="s">
        <v>7762</v>
      </c>
      <c r="N3274" s="1" t="s">
        <v>137</v>
      </c>
      <c r="O3274" s="2" t="s">
        <v>822</v>
      </c>
      <c r="P3274" s="2" t="s">
        <v>32</v>
      </c>
      <c r="Q3274" s="2" t="s">
        <v>32</v>
      </c>
      <c r="R3274" s="2" t="s">
        <v>32</v>
      </c>
      <c r="S3274" s="2" t="s">
        <v>32</v>
      </c>
      <c r="T3274" s="1" t="s">
        <v>32</v>
      </c>
      <c r="U3274" s="1" t="s">
        <v>32</v>
      </c>
      <c r="V3274" s="1" t="s">
        <v>32</v>
      </c>
      <c r="W3274" s="1" t="s">
        <v>32</v>
      </c>
    </row>
    <row r="3275" spans="1:23">
      <c r="A3275" s="29" t="str">
        <f>+IF(B3275="N","",IF(COUNTIF(B:B,B3275)&gt;1,COUNTIF(B$3:B3275,B3275),""))</f>
        <v/>
      </c>
      <c r="B3275" s="2" t="str">
        <f>+IF(H3275='Export Demurrage Detention'!$C$2,"Y","N")</f>
        <v>N</v>
      </c>
      <c r="D3275" s="1" t="s">
        <v>173</v>
      </c>
      <c r="G3275" s="1" t="s">
        <v>22</v>
      </c>
      <c r="H3275" s="1" t="s">
        <v>5845</v>
      </c>
      <c r="I3275" s="69">
        <v>44228</v>
      </c>
      <c r="J3275" s="70" t="s">
        <v>175</v>
      </c>
      <c r="K3275" s="1" t="s">
        <v>6319</v>
      </c>
      <c r="L3275" s="1" t="s">
        <v>55</v>
      </c>
      <c r="M3275" s="1" t="s">
        <v>7763</v>
      </c>
      <c r="N3275" s="1" t="s">
        <v>137</v>
      </c>
      <c r="O3275" s="2" t="s">
        <v>822</v>
      </c>
      <c r="P3275" s="2" t="s">
        <v>32</v>
      </c>
      <c r="Q3275" s="2" t="s">
        <v>32</v>
      </c>
      <c r="R3275" s="2" t="s">
        <v>32</v>
      </c>
      <c r="S3275" s="2" t="s">
        <v>32</v>
      </c>
      <c r="T3275" s="1" t="s">
        <v>32</v>
      </c>
      <c r="U3275" s="1" t="s">
        <v>32</v>
      </c>
      <c r="V3275" s="1" t="s">
        <v>32</v>
      </c>
      <c r="W3275" s="1" t="s">
        <v>32</v>
      </c>
    </row>
    <row r="3276" spans="1:23">
      <c r="A3276" s="29" t="str">
        <f>+IF(B3276="N","",IF(COUNTIF(B:B,B3276)&gt;1,COUNTIF(B$3:B3276,B3276),""))</f>
        <v/>
      </c>
      <c r="B3276" s="2" t="str">
        <f>+IF(H3276='Export Demurrage Detention'!$C$2,"Y","N")</f>
        <v>N</v>
      </c>
      <c r="D3276" s="1" t="s">
        <v>173</v>
      </c>
      <c r="G3276" s="1" t="s">
        <v>22</v>
      </c>
      <c r="H3276" s="1" t="s">
        <v>5845</v>
      </c>
      <c r="I3276" s="69">
        <v>44228</v>
      </c>
      <c r="J3276" s="70" t="s">
        <v>175</v>
      </c>
      <c r="K3276" s="1" t="s">
        <v>6319</v>
      </c>
      <c r="L3276" s="1" t="s">
        <v>55</v>
      </c>
      <c r="M3276" s="1" t="s">
        <v>7764</v>
      </c>
      <c r="N3276" s="1" t="s">
        <v>137</v>
      </c>
      <c r="O3276" s="2" t="s">
        <v>822</v>
      </c>
      <c r="P3276" s="2" t="s">
        <v>32</v>
      </c>
      <c r="Q3276" s="2" t="s">
        <v>32</v>
      </c>
      <c r="R3276" s="2" t="s">
        <v>32</v>
      </c>
      <c r="S3276" s="2" t="s">
        <v>32</v>
      </c>
      <c r="T3276" s="1" t="s">
        <v>32</v>
      </c>
      <c r="U3276" s="1" t="s">
        <v>32</v>
      </c>
      <c r="V3276" s="1" t="s">
        <v>32</v>
      </c>
      <c r="W3276" s="1" t="s">
        <v>32</v>
      </c>
    </row>
    <row r="3277" spans="1:23">
      <c r="A3277" s="29" t="str">
        <f>+IF(B3277="N","",IF(COUNTIF(B:B,B3277)&gt;1,COUNTIF(B$3:B3277,B3277),""))</f>
        <v/>
      </c>
      <c r="B3277" s="2" t="str">
        <f>+IF(H3277='Export Demurrage Detention'!$C$2,"Y","N")</f>
        <v>N</v>
      </c>
      <c r="D3277" s="1" t="s">
        <v>173</v>
      </c>
      <c r="G3277" s="1" t="s">
        <v>22</v>
      </c>
      <c r="H3277" s="1" t="s">
        <v>5845</v>
      </c>
      <c r="I3277" s="69">
        <v>44228</v>
      </c>
      <c r="J3277" s="70" t="s">
        <v>175</v>
      </c>
      <c r="K3277" s="1" t="s">
        <v>6319</v>
      </c>
      <c r="L3277" s="1" t="s">
        <v>55</v>
      </c>
      <c r="M3277" s="1" t="s">
        <v>7765</v>
      </c>
      <c r="N3277" s="1" t="s">
        <v>137</v>
      </c>
      <c r="O3277" s="2" t="s">
        <v>822</v>
      </c>
      <c r="P3277" s="2" t="s">
        <v>32</v>
      </c>
      <c r="Q3277" s="2" t="s">
        <v>32</v>
      </c>
      <c r="R3277" s="2" t="s">
        <v>32</v>
      </c>
      <c r="S3277" s="2" t="s">
        <v>32</v>
      </c>
      <c r="T3277" s="1" t="s">
        <v>32</v>
      </c>
      <c r="U3277" s="1" t="s">
        <v>32</v>
      </c>
      <c r="V3277" s="1" t="s">
        <v>32</v>
      </c>
      <c r="W3277" s="1" t="s">
        <v>32</v>
      </c>
    </row>
    <row r="3278" spans="1:23">
      <c r="A3278" s="29" t="str">
        <f>+IF(B3278="N","",IF(COUNTIF(B:B,B3278)&gt;1,COUNTIF(B$3:B3278,B3278),""))</f>
        <v/>
      </c>
      <c r="B3278" s="2" t="str">
        <f>+IF(H3278='Export Demurrage Detention'!$C$2,"Y","N")</f>
        <v>N</v>
      </c>
      <c r="D3278" s="1" t="s">
        <v>173</v>
      </c>
      <c r="G3278" s="1" t="s">
        <v>22</v>
      </c>
      <c r="H3278" s="1" t="s">
        <v>5845</v>
      </c>
      <c r="I3278" s="69">
        <v>44228</v>
      </c>
      <c r="J3278" s="70" t="s">
        <v>175</v>
      </c>
      <c r="K3278" s="1" t="s">
        <v>6319</v>
      </c>
      <c r="L3278" s="1" t="s">
        <v>55</v>
      </c>
      <c r="M3278" s="1" t="s">
        <v>7766</v>
      </c>
      <c r="N3278" s="1" t="s">
        <v>137</v>
      </c>
      <c r="O3278" s="2" t="s">
        <v>822</v>
      </c>
      <c r="P3278" s="2" t="s">
        <v>32</v>
      </c>
      <c r="Q3278" s="2" t="s">
        <v>32</v>
      </c>
      <c r="R3278" s="2" t="s">
        <v>32</v>
      </c>
      <c r="S3278" s="2" t="s">
        <v>32</v>
      </c>
      <c r="T3278" s="1" t="s">
        <v>32</v>
      </c>
      <c r="U3278" s="1" t="s">
        <v>32</v>
      </c>
      <c r="V3278" s="1" t="s">
        <v>32</v>
      </c>
      <c r="W3278" s="1" t="s">
        <v>32</v>
      </c>
    </row>
    <row r="3279" spans="1:23">
      <c r="A3279" s="29" t="str">
        <f>+IF(B3279="N","",IF(COUNTIF(B:B,B3279)&gt;1,COUNTIF(B$3:B3279,B3279),""))</f>
        <v/>
      </c>
      <c r="B3279" s="2" t="str">
        <f>+IF(H3279='Export Demurrage Detention'!$C$2,"Y","N")</f>
        <v>N</v>
      </c>
      <c r="D3279" s="1" t="s">
        <v>173</v>
      </c>
      <c r="G3279" s="1" t="s">
        <v>22</v>
      </c>
      <c r="H3279" s="1" t="s">
        <v>5845</v>
      </c>
      <c r="I3279" s="69">
        <v>44228</v>
      </c>
      <c r="J3279" s="70" t="s">
        <v>175</v>
      </c>
      <c r="K3279" s="1" t="s">
        <v>6319</v>
      </c>
      <c r="L3279" s="1" t="s">
        <v>55</v>
      </c>
      <c r="M3279" s="1" t="s">
        <v>7767</v>
      </c>
      <c r="N3279" s="1" t="s">
        <v>137</v>
      </c>
      <c r="O3279" s="2" t="s">
        <v>822</v>
      </c>
      <c r="P3279" s="2" t="s">
        <v>32</v>
      </c>
      <c r="Q3279" s="2" t="s">
        <v>32</v>
      </c>
      <c r="R3279" s="2" t="s">
        <v>32</v>
      </c>
      <c r="S3279" s="2" t="s">
        <v>32</v>
      </c>
      <c r="T3279" s="1" t="s">
        <v>32</v>
      </c>
      <c r="U3279" s="1" t="s">
        <v>32</v>
      </c>
      <c r="V3279" s="1" t="s">
        <v>32</v>
      </c>
      <c r="W3279" s="1" t="s">
        <v>32</v>
      </c>
    </row>
    <row r="3280" spans="1:23">
      <c r="A3280" s="29" t="str">
        <f>+IF(B3280="N","",IF(COUNTIF(B:B,B3280)&gt;1,COUNTIF(B$3:B3280,B3280),""))</f>
        <v/>
      </c>
      <c r="B3280" s="2" t="str">
        <f>+IF(H3280='Export Demurrage Detention'!$C$2,"Y","N")</f>
        <v>N</v>
      </c>
      <c r="D3280" s="1" t="s">
        <v>173</v>
      </c>
      <c r="G3280" s="1" t="s">
        <v>22</v>
      </c>
      <c r="H3280" s="1" t="s">
        <v>5845</v>
      </c>
      <c r="I3280" s="69">
        <v>44228</v>
      </c>
      <c r="J3280" s="70" t="s">
        <v>175</v>
      </c>
      <c r="K3280" s="1" t="s">
        <v>6319</v>
      </c>
      <c r="L3280" s="1" t="s">
        <v>55</v>
      </c>
      <c r="M3280" s="1" t="s">
        <v>7768</v>
      </c>
      <c r="N3280" s="1" t="s">
        <v>137</v>
      </c>
      <c r="O3280" s="2" t="s">
        <v>822</v>
      </c>
      <c r="P3280" s="2" t="s">
        <v>32</v>
      </c>
      <c r="Q3280" s="2" t="s">
        <v>32</v>
      </c>
      <c r="R3280" s="2" t="s">
        <v>32</v>
      </c>
      <c r="S3280" s="2" t="s">
        <v>32</v>
      </c>
      <c r="T3280" s="1" t="s">
        <v>32</v>
      </c>
      <c r="U3280" s="1" t="s">
        <v>32</v>
      </c>
      <c r="V3280" s="1" t="s">
        <v>32</v>
      </c>
      <c r="W3280" s="1" t="s">
        <v>32</v>
      </c>
    </row>
    <row r="3281" spans="1:23">
      <c r="A3281" s="29" t="str">
        <f>+IF(B3281="N","",IF(COUNTIF(B:B,B3281)&gt;1,COUNTIF(B$3:B3281,B3281),""))</f>
        <v/>
      </c>
      <c r="B3281" s="2" t="str">
        <f>+IF(H3281='Export Demurrage Detention'!$C$2,"Y","N")</f>
        <v>N</v>
      </c>
      <c r="D3281" s="1" t="s">
        <v>173</v>
      </c>
      <c r="G3281" s="1" t="s">
        <v>22</v>
      </c>
      <c r="H3281" s="1" t="s">
        <v>5845</v>
      </c>
      <c r="I3281" s="69">
        <v>44228</v>
      </c>
      <c r="J3281" s="70" t="s">
        <v>175</v>
      </c>
      <c r="K3281" s="1" t="s">
        <v>6319</v>
      </c>
      <c r="L3281" s="1" t="s">
        <v>55</v>
      </c>
      <c r="M3281" s="1" t="s">
        <v>7769</v>
      </c>
      <c r="N3281" s="1" t="s">
        <v>137</v>
      </c>
      <c r="O3281" s="2" t="s">
        <v>822</v>
      </c>
      <c r="P3281" s="2" t="s">
        <v>32</v>
      </c>
      <c r="Q3281" s="2" t="s">
        <v>32</v>
      </c>
      <c r="R3281" s="2" t="s">
        <v>32</v>
      </c>
      <c r="S3281" s="2" t="s">
        <v>32</v>
      </c>
      <c r="T3281" s="1" t="s">
        <v>32</v>
      </c>
      <c r="U3281" s="1" t="s">
        <v>32</v>
      </c>
      <c r="V3281" s="1" t="s">
        <v>32</v>
      </c>
      <c r="W3281" s="1" t="s">
        <v>32</v>
      </c>
    </row>
    <row r="3282" spans="1:23">
      <c r="A3282" s="29" t="str">
        <f>+IF(B3282="N","",IF(COUNTIF(B:B,B3282)&gt;1,COUNTIF(B$3:B3282,B3282),""))</f>
        <v/>
      </c>
      <c r="B3282" s="2" t="str">
        <f>+IF(H3282='Export Demurrage Detention'!$C$2,"Y","N")</f>
        <v>N</v>
      </c>
      <c r="D3282" s="1" t="s">
        <v>173</v>
      </c>
      <c r="G3282" s="1" t="s">
        <v>22</v>
      </c>
      <c r="H3282" s="1" t="s">
        <v>5846</v>
      </c>
      <c r="I3282" s="69">
        <v>44228</v>
      </c>
      <c r="J3282" s="70" t="s">
        <v>175</v>
      </c>
      <c r="K3282" s="1" t="s">
        <v>6319</v>
      </c>
      <c r="L3282" s="1" t="s">
        <v>55</v>
      </c>
      <c r="M3282" s="1" t="s">
        <v>7751</v>
      </c>
      <c r="N3282" s="1" t="s">
        <v>137</v>
      </c>
      <c r="O3282" s="2" t="s">
        <v>822</v>
      </c>
      <c r="P3282" s="2" t="s">
        <v>32</v>
      </c>
      <c r="Q3282" s="2" t="s">
        <v>32</v>
      </c>
      <c r="R3282" s="2" t="s">
        <v>32</v>
      </c>
      <c r="S3282" s="2" t="s">
        <v>32</v>
      </c>
      <c r="T3282" s="1" t="s">
        <v>32</v>
      </c>
      <c r="U3282" s="1" t="s">
        <v>32</v>
      </c>
      <c r="V3282" s="1" t="s">
        <v>32</v>
      </c>
      <c r="W3282" s="1" t="s">
        <v>32</v>
      </c>
    </row>
    <row r="3283" spans="1:23">
      <c r="A3283" s="29" t="str">
        <f>+IF(B3283="N","",IF(COUNTIF(B:B,B3283)&gt;1,COUNTIF(B$3:B3283,B3283),""))</f>
        <v/>
      </c>
      <c r="B3283" s="2" t="str">
        <f>+IF(H3283='Export Demurrage Detention'!$C$2,"Y","N")</f>
        <v>N</v>
      </c>
      <c r="D3283" s="1" t="s">
        <v>173</v>
      </c>
      <c r="G3283" s="1" t="s">
        <v>22</v>
      </c>
      <c r="H3283" s="1" t="s">
        <v>5846</v>
      </c>
      <c r="I3283" s="69">
        <v>44228</v>
      </c>
      <c r="J3283" s="70" t="s">
        <v>175</v>
      </c>
      <c r="K3283" s="1" t="s">
        <v>6319</v>
      </c>
      <c r="L3283" s="1" t="s">
        <v>55</v>
      </c>
      <c r="M3283" s="1" t="s">
        <v>7752</v>
      </c>
      <c r="N3283" s="1" t="s">
        <v>137</v>
      </c>
      <c r="O3283" s="2" t="s">
        <v>822</v>
      </c>
      <c r="P3283" s="2" t="s">
        <v>32</v>
      </c>
      <c r="Q3283" s="2" t="s">
        <v>32</v>
      </c>
      <c r="R3283" s="2" t="s">
        <v>32</v>
      </c>
      <c r="S3283" s="2" t="s">
        <v>32</v>
      </c>
      <c r="T3283" s="1" t="s">
        <v>32</v>
      </c>
      <c r="U3283" s="1" t="s">
        <v>32</v>
      </c>
      <c r="V3283" s="1" t="s">
        <v>32</v>
      </c>
      <c r="W3283" s="1" t="s">
        <v>32</v>
      </c>
    </row>
    <row r="3284" spans="1:23">
      <c r="A3284" s="29" t="str">
        <f>+IF(B3284="N","",IF(COUNTIF(B:B,B3284)&gt;1,COUNTIF(B$3:B3284,B3284),""))</f>
        <v/>
      </c>
      <c r="B3284" s="2" t="str">
        <f>+IF(H3284='Export Demurrage Detention'!$C$2,"Y","N")</f>
        <v>N</v>
      </c>
      <c r="D3284" s="1" t="s">
        <v>173</v>
      </c>
      <c r="G3284" s="1" t="s">
        <v>22</v>
      </c>
      <c r="H3284" s="1" t="s">
        <v>5846</v>
      </c>
      <c r="I3284" s="69">
        <v>44228</v>
      </c>
      <c r="J3284" s="70" t="s">
        <v>175</v>
      </c>
      <c r="K3284" s="1" t="s">
        <v>6319</v>
      </c>
      <c r="L3284" s="1" t="s">
        <v>55</v>
      </c>
      <c r="M3284" s="1" t="s">
        <v>7729</v>
      </c>
      <c r="N3284" s="1" t="s">
        <v>137</v>
      </c>
      <c r="O3284" s="2" t="s">
        <v>822</v>
      </c>
      <c r="P3284" s="2" t="s">
        <v>32</v>
      </c>
      <c r="Q3284" s="2" t="s">
        <v>32</v>
      </c>
      <c r="R3284" s="2" t="s">
        <v>32</v>
      </c>
      <c r="S3284" s="2" t="s">
        <v>32</v>
      </c>
      <c r="T3284" s="1" t="s">
        <v>32</v>
      </c>
      <c r="U3284" s="1" t="s">
        <v>32</v>
      </c>
      <c r="V3284" s="1" t="s">
        <v>32</v>
      </c>
      <c r="W3284" s="1" t="s">
        <v>32</v>
      </c>
    </row>
    <row r="3285" spans="1:23">
      <c r="A3285" s="29" t="str">
        <f>+IF(B3285="N","",IF(COUNTIF(B:B,B3285)&gt;1,COUNTIF(B$3:B3285,B3285),""))</f>
        <v/>
      </c>
      <c r="B3285" s="2" t="str">
        <f>+IF(H3285='Export Demurrage Detention'!$C$2,"Y","N")</f>
        <v>N</v>
      </c>
      <c r="D3285" s="1" t="s">
        <v>173</v>
      </c>
      <c r="G3285" s="1" t="s">
        <v>22</v>
      </c>
      <c r="H3285" s="1" t="s">
        <v>5846</v>
      </c>
      <c r="I3285" s="69">
        <v>44228</v>
      </c>
      <c r="J3285" s="70" t="s">
        <v>175</v>
      </c>
      <c r="K3285" s="1" t="s">
        <v>6319</v>
      </c>
      <c r="L3285" s="1" t="s">
        <v>55</v>
      </c>
      <c r="M3285" s="1" t="s">
        <v>7753</v>
      </c>
      <c r="N3285" s="1" t="s">
        <v>137</v>
      </c>
      <c r="O3285" s="2" t="s">
        <v>822</v>
      </c>
      <c r="P3285" s="2" t="s">
        <v>32</v>
      </c>
      <c r="Q3285" s="2" t="s">
        <v>32</v>
      </c>
      <c r="R3285" s="2" t="s">
        <v>32</v>
      </c>
      <c r="S3285" s="2" t="s">
        <v>32</v>
      </c>
      <c r="T3285" s="1" t="s">
        <v>32</v>
      </c>
      <c r="U3285" s="1" t="s">
        <v>32</v>
      </c>
      <c r="V3285" s="1" t="s">
        <v>32</v>
      </c>
      <c r="W3285" s="1" t="s">
        <v>32</v>
      </c>
    </row>
    <row r="3286" spans="1:23">
      <c r="A3286" s="29" t="str">
        <f>+IF(B3286="N","",IF(COUNTIF(B:B,B3286)&gt;1,COUNTIF(B$3:B3286,B3286),""))</f>
        <v/>
      </c>
      <c r="B3286" s="2" t="str">
        <f>+IF(H3286='Export Demurrage Detention'!$C$2,"Y","N")</f>
        <v>N</v>
      </c>
      <c r="D3286" s="1" t="s">
        <v>173</v>
      </c>
      <c r="G3286" s="1" t="s">
        <v>22</v>
      </c>
      <c r="H3286" s="1" t="s">
        <v>5846</v>
      </c>
      <c r="I3286" s="69">
        <v>44228</v>
      </c>
      <c r="J3286" s="70" t="s">
        <v>175</v>
      </c>
      <c r="K3286" s="1" t="s">
        <v>6319</v>
      </c>
      <c r="L3286" s="1" t="s">
        <v>55</v>
      </c>
      <c r="M3286" s="1" t="s">
        <v>7754</v>
      </c>
      <c r="N3286" s="1" t="s">
        <v>137</v>
      </c>
      <c r="O3286" s="2" t="s">
        <v>822</v>
      </c>
      <c r="P3286" s="2" t="s">
        <v>32</v>
      </c>
      <c r="Q3286" s="2" t="s">
        <v>32</v>
      </c>
      <c r="R3286" s="2" t="s">
        <v>32</v>
      </c>
      <c r="S3286" s="2" t="s">
        <v>32</v>
      </c>
      <c r="T3286" s="1" t="s">
        <v>32</v>
      </c>
      <c r="U3286" s="1" t="s">
        <v>32</v>
      </c>
      <c r="V3286" s="1" t="s">
        <v>32</v>
      </c>
      <c r="W3286" s="1" t="s">
        <v>32</v>
      </c>
    </row>
    <row r="3287" spans="1:23">
      <c r="A3287" s="29" t="str">
        <f>+IF(B3287="N","",IF(COUNTIF(B:B,B3287)&gt;1,COUNTIF(B$3:B3287,B3287),""))</f>
        <v/>
      </c>
      <c r="B3287" s="2" t="str">
        <f>+IF(H3287='Export Demurrage Detention'!$C$2,"Y","N")</f>
        <v>N</v>
      </c>
      <c r="D3287" s="1" t="s">
        <v>173</v>
      </c>
      <c r="G3287" s="1" t="s">
        <v>22</v>
      </c>
      <c r="H3287" s="1" t="s">
        <v>5846</v>
      </c>
      <c r="I3287" s="69">
        <v>44228</v>
      </c>
      <c r="J3287" s="70" t="s">
        <v>175</v>
      </c>
      <c r="K3287" s="1" t="s">
        <v>6319</v>
      </c>
      <c r="L3287" s="1" t="s">
        <v>55</v>
      </c>
      <c r="M3287" s="1" t="s">
        <v>7755</v>
      </c>
      <c r="N3287" s="1" t="s">
        <v>137</v>
      </c>
      <c r="O3287" s="2" t="s">
        <v>822</v>
      </c>
      <c r="P3287" s="2" t="s">
        <v>32</v>
      </c>
      <c r="Q3287" s="2" t="s">
        <v>32</v>
      </c>
      <c r="R3287" s="2" t="s">
        <v>32</v>
      </c>
      <c r="S3287" s="2" t="s">
        <v>32</v>
      </c>
      <c r="T3287" s="1" t="s">
        <v>32</v>
      </c>
      <c r="U3287" s="1" t="s">
        <v>32</v>
      </c>
      <c r="V3287" s="1" t="s">
        <v>32</v>
      </c>
      <c r="W3287" s="1" t="s">
        <v>32</v>
      </c>
    </row>
    <row r="3288" spans="1:23">
      <c r="A3288" s="29" t="str">
        <f>+IF(B3288="N","",IF(COUNTIF(B:B,B3288)&gt;1,COUNTIF(B$3:B3288,B3288),""))</f>
        <v/>
      </c>
      <c r="B3288" s="2" t="str">
        <f>+IF(H3288='Export Demurrage Detention'!$C$2,"Y","N")</f>
        <v>N</v>
      </c>
      <c r="D3288" s="1" t="s">
        <v>173</v>
      </c>
      <c r="G3288" s="1" t="s">
        <v>22</v>
      </c>
      <c r="H3288" s="1" t="s">
        <v>5846</v>
      </c>
      <c r="I3288" s="69">
        <v>44228</v>
      </c>
      <c r="J3288" s="70" t="s">
        <v>175</v>
      </c>
      <c r="K3288" s="1" t="s">
        <v>6319</v>
      </c>
      <c r="L3288" s="1" t="s">
        <v>55</v>
      </c>
      <c r="M3288" s="1" t="s">
        <v>7756</v>
      </c>
      <c r="N3288" s="1" t="s">
        <v>137</v>
      </c>
      <c r="O3288" s="2" t="s">
        <v>822</v>
      </c>
      <c r="P3288" s="2" t="s">
        <v>32</v>
      </c>
      <c r="Q3288" s="2" t="s">
        <v>32</v>
      </c>
      <c r="R3288" s="2" t="s">
        <v>32</v>
      </c>
      <c r="S3288" s="2" t="s">
        <v>32</v>
      </c>
      <c r="T3288" s="1" t="s">
        <v>32</v>
      </c>
      <c r="U3288" s="1" t="s">
        <v>32</v>
      </c>
      <c r="V3288" s="1" t="s">
        <v>32</v>
      </c>
      <c r="W3288" s="1" t="s">
        <v>32</v>
      </c>
    </row>
    <row r="3289" spans="1:23">
      <c r="A3289" s="29" t="str">
        <f>+IF(B3289="N","",IF(COUNTIF(B:B,B3289)&gt;1,COUNTIF(B$3:B3289,B3289),""))</f>
        <v/>
      </c>
      <c r="B3289" s="2" t="str">
        <f>+IF(H3289='Export Demurrage Detention'!$C$2,"Y","N")</f>
        <v>N</v>
      </c>
      <c r="D3289" s="1" t="s">
        <v>173</v>
      </c>
      <c r="G3289" s="1" t="s">
        <v>22</v>
      </c>
      <c r="H3289" s="1" t="s">
        <v>5846</v>
      </c>
      <c r="I3289" s="69">
        <v>44228</v>
      </c>
      <c r="J3289" s="70" t="s">
        <v>175</v>
      </c>
      <c r="K3289" s="1" t="s">
        <v>6319</v>
      </c>
      <c r="L3289" s="1" t="s">
        <v>55</v>
      </c>
      <c r="M3289" s="1" t="s">
        <v>7757</v>
      </c>
      <c r="N3289" s="1" t="s">
        <v>137</v>
      </c>
      <c r="O3289" s="2" t="s">
        <v>822</v>
      </c>
      <c r="P3289" s="2" t="s">
        <v>32</v>
      </c>
      <c r="Q3289" s="2" t="s">
        <v>32</v>
      </c>
      <c r="R3289" s="2" t="s">
        <v>32</v>
      </c>
      <c r="S3289" s="2" t="s">
        <v>32</v>
      </c>
      <c r="T3289" s="1" t="s">
        <v>32</v>
      </c>
      <c r="U3289" s="1" t="s">
        <v>32</v>
      </c>
      <c r="V3289" s="1" t="s">
        <v>32</v>
      </c>
      <c r="W3289" s="1" t="s">
        <v>32</v>
      </c>
    </row>
    <row r="3290" spans="1:23">
      <c r="A3290" s="29" t="str">
        <f>+IF(B3290="N","",IF(COUNTIF(B:B,B3290)&gt;1,COUNTIF(B$3:B3290,B3290),""))</f>
        <v/>
      </c>
      <c r="B3290" s="2" t="str">
        <f>+IF(H3290='Export Demurrage Detention'!$C$2,"Y","N")</f>
        <v>N</v>
      </c>
      <c r="D3290" s="1" t="s">
        <v>173</v>
      </c>
      <c r="G3290" s="1" t="s">
        <v>22</v>
      </c>
      <c r="H3290" s="1" t="s">
        <v>5846</v>
      </c>
      <c r="I3290" s="69">
        <v>44228</v>
      </c>
      <c r="J3290" s="70" t="s">
        <v>175</v>
      </c>
      <c r="K3290" s="1" t="s">
        <v>6319</v>
      </c>
      <c r="L3290" s="1" t="s">
        <v>55</v>
      </c>
      <c r="M3290" s="1" t="s">
        <v>7758</v>
      </c>
      <c r="N3290" s="1" t="s">
        <v>137</v>
      </c>
      <c r="O3290" s="2" t="s">
        <v>822</v>
      </c>
      <c r="P3290" s="2" t="s">
        <v>32</v>
      </c>
      <c r="Q3290" s="2" t="s">
        <v>32</v>
      </c>
      <c r="R3290" s="2" t="s">
        <v>32</v>
      </c>
      <c r="S3290" s="2" t="s">
        <v>32</v>
      </c>
      <c r="T3290" s="1" t="s">
        <v>32</v>
      </c>
      <c r="U3290" s="1" t="s">
        <v>32</v>
      </c>
      <c r="V3290" s="1" t="s">
        <v>32</v>
      </c>
      <c r="W3290" s="1" t="s">
        <v>32</v>
      </c>
    </row>
    <row r="3291" spans="1:23">
      <c r="A3291" s="29" t="str">
        <f>+IF(B3291="N","",IF(COUNTIF(B:B,B3291)&gt;1,COUNTIF(B$3:B3291,B3291),""))</f>
        <v/>
      </c>
      <c r="B3291" s="2" t="str">
        <f>+IF(H3291='Export Demurrage Detention'!$C$2,"Y","N")</f>
        <v>N</v>
      </c>
      <c r="D3291" s="1" t="s">
        <v>173</v>
      </c>
      <c r="G3291" s="1" t="s">
        <v>22</v>
      </c>
      <c r="H3291" s="1" t="s">
        <v>5846</v>
      </c>
      <c r="I3291" s="69">
        <v>44228</v>
      </c>
      <c r="J3291" s="70" t="s">
        <v>175</v>
      </c>
      <c r="K3291" s="1" t="s">
        <v>6319</v>
      </c>
      <c r="L3291" s="1" t="s">
        <v>55</v>
      </c>
      <c r="M3291" s="1" t="s">
        <v>7759</v>
      </c>
      <c r="N3291" s="1" t="s">
        <v>137</v>
      </c>
      <c r="O3291" s="2" t="s">
        <v>822</v>
      </c>
      <c r="P3291" s="2" t="s">
        <v>32</v>
      </c>
      <c r="Q3291" s="2" t="s">
        <v>32</v>
      </c>
      <c r="R3291" s="2" t="s">
        <v>32</v>
      </c>
      <c r="S3291" s="2" t="s">
        <v>32</v>
      </c>
      <c r="T3291" s="1" t="s">
        <v>32</v>
      </c>
      <c r="U3291" s="1" t="s">
        <v>32</v>
      </c>
      <c r="V3291" s="1" t="s">
        <v>32</v>
      </c>
      <c r="W3291" s="1" t="s">
        <v>32</v>
      </c>
    </row>
    <row r="3292" spans="1:23">
      <c r="A3292" s="29" t="str">
        <f>+IF(B3292="N","",IF(COUNTIF(B:B,B3292)&gt;1,COUNTIF(B$3:B3292,B3292),""))</f>
        <v/>
      </c>
      <c r="B3292" s="2" t="str">
        <f>+IF(H3292='Export Demurrage Detention'!$C$2,"Y","N")</f>
        <v>N</v>
      </c>
      <c r="D3292" s="1" t="s">
        <v>173</v>
      </c>
      <c r="G3292" s="1" t="s">
        <v>22</v>
      </c>
      <c r="H3292" s="1" t="s">
        <v>5846</v>
      </c>
      <c r="I3292" s="69">
        <v>44228</v>
      </c>
      <c r="J3292" s="70" t="s">
        <v>175</v>
      </c>
      <c r="K3292" s="1" t="s">
        <v>6319</v>
      </c>
      <c r="L3292" s="1" t="s">
        <v>55</v>
      </c>
      <c r="M3292" s="1" t="s">
        <v>7760</v>
      </c>
      <c r="N3292" s="1" t="s">
        <v>137</v>
      </c>
      <c r="O3292" s="2" t="s">
        <v>822</v>
      </c>
      <c r="P3292" s="2" t="s">
        <v>32</v>
      </c>
      <c r="Q3292" s="2" t="s">
        <v>32</v>
      </c>
      <c r="R3292" s="2" t="s">
        <v>32</v>
      </c>
      <c r="S3292" s="2" t="s">
        <v>32</v>
      </c>
      <c r="T3292" s="1" t="s">
        <v>32</v>
      </c>
      <c r="U3292" s="1" t="s">
        <v>32</v>
      </c>
      <c r="V3292" s="1" t="s">
        <v>32</v>
      </c>
      <c r="W3292" s="1" t="s">
        <v>32</v>
      </c>
    </row>
    <row r="3293" spans="1:23">
      <c r="A3293" s="29" t="str">
        <f>+IF(B3293="N","",IF(COUNTIF(B:B,B3293)&gt;1,COUNTIF(B$3:B3293,B3293),""))</f>
        <v/>
      </c>
      <c r="B3293" s="2" t="str">
        <f>+IF(H3293='Export Demurrage Detention'!$C$2,"Y","N")</f>
        <v>N</v>
      </c>
      <c r="D3293" s="1" t="s">
        <v>173</v>
      </c>
      <c r="G3293" s="1" t="s">
        <v>22</v>
      </c>
      <c r="H3293" s="1" t="s">
        <v>5846</v>
      </c>
      <c r="I3293" s="69">
        <v>44228</v>
      </c>
      <c r="J3293" s="70" t="s">
        <v>175</v>
      </c>
      <c r="K3293" s="1" t="s">
        <v>6319</v>
      </c>
      <c r="L3293" s="1" t="s">
        <v>55</v>
      </c>
      <c r="M3293" s="1" t="s">
        <v>7761</v>
      </c>
      <c r="N3293" s="1" t="s">
        <v>137</v>
      </c>
      <c r="O3293" s="2" t="s">
        <v>822</v>
      </c>
      <c r="P3293" s="2" t="s">
        <v>32</v>
      </c>
      <c r="Q3293" s="2" t="s">
        <v>32</v>
      </c>
      <c r="R3293" s="2" t="s">
        <v>32</v>
      </c>
      <c r="S3293" s="2" t="s">
        <v>32</v>
      </c>
      <c r="T3293" s="1" t="s">
        <v>32</v>
      </c>
      <c r="U3293" s="1" t="s">
        <v>32</v>
      </c>
      <c r="V3293" s="1" t="s">
        <v>32</v>
      </c>
      <c r="W3293" s="1" t="s">
        <v>32</v>
      </c>
    </row>
    <row r="3294" spans="1:23">
      <c r="A3294" s="29" t="str">
        <f>+IF(B3294="N","",IF(COUNTIF(B:B,B3294)&gt;1,COUNTIF(B$3:B3294,B3294),""))</f>
        <v/>
      </c>
      <c r="B3294" s="2" t="str">
        <f>+IF(H3294='Export Demurrage Detention'!$C$2,"Y","N")</f>
        <v>N</v>
      </c>
      <c r="D3294" s="1" t="s">
        <v>173</v>
      </c>
      <c r="G3294" s="1" t="s">
        <v>22</v>
      </c>
      <c r="H3294" s="1" t="s">
        <v>5846</v>
      </c>
      <c r="I3294" s="69">
        <v>44228</v>
      </c>
      <c r="J3294" s="70" t="s">
        <v>175</v>
      </c>
      <c r="K3294" s="1" t="s">
        <v>6319</v>
      </c>
      <c r="L3294" s="1" t="s">
        <v>55</v>
      </c>
      <c r="M3294" s="1" t="s">
        <v>7762</v>
      </c>
      <c r="N3294" s="1" t="s">
        <v>137</v>
      </c>
      <c r="O3294" s="2" t="s">
        <v>822</v>
      </c>
      <c r="P3294" s="2" t="s">
        <v>32</v>
      </c>
      <c r="Q3294" s="2" t="s">
        <v>32</v>
      </c>
      <c r="R3294" s="2" t="s">
        <v>32</v>
      </c>
      <c r="S3294" s="2" t="s">
        <v>32</v>
      </c>
      <c r="T3294" s="1" t="s">
        <v>32</v>
      </c>
      <c r="U3294" s="1" t="s">
        <v>32</v>
      </c>
      <c r="V3294" s="1" t="s">
        <v>32</v>
      </c>
      <c r="W3294" s="1" t="s">
        <v>32</v>
      </c>
    </row>
    <row r="3295" spans="1:23">
      <c r="A3295" s="29" t="str">
        <f>+IF(B3295="N","",IF(COUNTIF(B:B,B3295)&gt;1,COUNTIF(B$3:B3295,B3295),""))</f>
        <v/>
      </c>
      <c r="B3295" s="2" t="str">
        <f>+IF(H3295='Export Demurrage Detention'!$C$2,"Y","N")</f>
        <v>N</v>
      </c>
      <c r="D3295" s="1" t="s">
        <v>173</v>
      </c>
      <c r="G3295" s="1" t="s">
        <v>22</v>
      </c>
      <c r="H3295" s="1" t="s">
        <v>5846</v>
      </c>
      <c r="I3295" s="69">
        <v>44228</v>
      </c>
      <c r="J3295" s="70" t="s">
        <v>175</v>
      </c>
      <c r="K3295" s="1" t="s">
        <v>6319</v>
      </c>
      <c r="L3295" s="1" t="s">
        <v>55</v>
      </c>
      <c r="M3295" s="1" t="s">
        <v>7763</v>
      </c>
      <c r="N3295" s="1" t="s">
        <v>137</v>
      </c>
      <c r="O3295" s="2" t="s">
        <v>822</v>
      </c>
      <c r="P3295" s="2" t="s">
        <v>32</v>
      </c>
      <c r="Q3295" s="2" t="s">
        <v>32</v>
      </c>
      <c r="R3295" s="2" t="s">
        <v>32</v>
      </c>
      <c r="S3295" s="2" t="s">
        <v>32</v>
      </c>
      <c r="T3295" s="1" t="s">
        <v>32</v>
      </c>
      <c r="U3295" s="1" t="s">
        <v>32</v>
      </c>
      <c r="V3295" s="1" t="s">
        <v>32</v>
      </c>
      <c r="W3295" s="1" t="s">
        <v>32</v>
      </c>
    </row>
    <row r="3296" spans="1:23">
      <c r="A3296" s="29" t="str">
        <f>+IF(B3296="N","",IF(COUNTIF(B:B,B3296)&gt;1,COUNTIF(B$3:B3296,B3296),""))</f>
        <v/>
      </c>
      <c r="B3296" s="2" t="str">
        <f>+IF(H3296='Export Demurrage Detention'!$C$2,"Y","N")</f>
        <v>N</v>
      </c>
      <c r="D3296" s="1" t="s">
        <v>173</v>
      </c>
      <c r="G3296" s="1" t="s">
        <v>22</v>
      </c>
      <c r="H3296" s="1" t="s">
        <v>5846</v>
      </c>
      <c r="I3296" s="69">
        <v>44228</v>
      </c>
      <c r="J3296" s="70" t="s">
        <v>175</v>
      </c>
      <c r="K3296" s="1" t="s">
        <v>6319</v>
      </c>
      <c r="L3296" s="1" t="s">
        <v>55</v>
      </c>
      <c r="M3296" s="1" t="s">
        <v>7764</v>
      </c>
      <c r="N3296" s="1" t="s">
        <v>137</v>
      </c>
      <c r="O3296" s="2" t="s">
        <v>822</v>
      </c>
      <c r="P3296" s="2" t="s">
        <v>32</v>
      </c>
      <c r="Q3296" s="2" t="s">
        <v>32</v>
      </c>
      <c r="R3296" s="2" t="s">
        <v>32</v>
      </c>
      <c r="S3296" s="2" t="s">
        <v>32</v>
      </c>
      <c r="T3296" s="1" t="s">
        <v>32</v>
      </c>
      <c r="U3296" s="1" t="s">
        <v>32</v>
      </c>
      <c r="V3296" s="1" t="s">
        <v>32</v>
      </c>
      <c r="W3296" s="1" t="s">
        <v>32</v>
      </c>
    </row>
    <row r="3297" spans="1:23">
      <c r="A3297" s="29" t="str">
        <f>+IF(B3297="N","",IF(COUNTIF(B:B,B3297)&gt;1,COUNTIF(B$3:B3297,B3297),""))</f>
        <v/>
      </c>
      <c r="B3297" s="2" t="str">
        <f>+IF(H3297='Export Demurrage Detention'!$C$2,"Y","N")</f>
        <v>N</v>
      </c>
      <c r="D3297" s="1" t="s">
        <v>173</v>
      </c>
      <c r="G3297" s="1" t="s">
        <v>22</v>
      </c>
      <c r="H3297" s="1" t="s">
        <v>5846</v>
      </c>
      <c r="I3297" s="69">
        <v>44228</v>
      </c>
      <c r="J3297" s="70" t="s">
        <v>175</v>
      </c>
      <c r="K3297" s="1" t="s">
        <v>6319</v>
      </c>
      <c r="L3297" s="1" t="s">
        <v>55</v>
      </c>
      <c r="M3297" s="1" t="s">
        <v>7765</v>
      </c>
      <c r="N3297" s="1" t="s">
        <v>137</v>
      </c>
      <c r="O3297" s="2" t="s">
        <v>822</v>
      </c>
      <c r="P3297" s="2" t="s">
        <v>32</v>
      </c>
      <c r="Q3297" s="2" t="s">
        <v>32</v>
      </c>
      <c r="R3297" s="2" t="s">
        <v>32</v>
      </c>
      <c r="S3297" s="2" t="s">
        <v>32</v>
      </c>
      <c r="T3297" s="1" t="s">
        <v>32</v>
      </c>
      <c r="U3297" s="1" t="s">
        <v>32</v>
      </c>
      <c r="V3297" s="1" t="s">
        <v>32</v>
      </c>
      <c r="W3297" s="1" t="s">
        <v>32</v>
      </c>
    </row>
    <row r="3298" spans="1:23">
      <c r="A3298" s="29" t="str">
        <f>+IF(B3298="N","",IF(COUNTIF(B:B,B3298)&gt;1,COUNTIF(B$3:B3298,B3298),""))</f>
        <v/>
      </c>
      <c r="B3298" s="2" t="str">
        <f>+IF(H3298='Export Demurrage Detention'!$C$2,"Y","N")</f>
        <v>N</v>
      </c>
      <c r="D3298" s="1" t="s">
        <v>173</v>
      </c>
      <c r="G3298" s="1" t="s">
        <v>22</v>
      </c>
      <c r="H3298" s="1" t="s">
        <v>5846</v>
      </c>
      <c r="I3298" s="69">
        <v>44228</v>
      </c>
      <c r="J3298" s="70" t="s">
        <v>175</v>
      </c>
      <c r="K3298" s="1" t="s">
        <v>6319</v>
      </c>
      <c r="L3298" s="1" t="s">
        <v>55</v>
      </c>
      <c r="M3298" s="1" t="s">
        <v>7766</v>
      </c>
      <c r="N3298" s="1" t="s">
        <v>137</v>
      </c>
      <c r="O3298" s="2" t="s">
        <v>822</v>
      </c>
      <c r="P3298" s="2" t="s">
        <v>32</v>
      </c>
      <c r="Q3298" s="2" t="s">
        <v>32</v>
      </c>
      <c r="R3298" s="2" t="s">
        <v>32</v>
      </c>
      <c r="S3298" s="2" t="s">
        <v>32</v>
      </c>
      <c r="T3298" s="1" t="s">
        <v>32</v>
      </c>
      <c r="U3298" s="1" t="s">
        <v>32</v>
      </c>
      <c r="V3298" s="1" t="s">
        <v>32</v>
      </c>
      <c r="W3298" s="1" t="s">
        <v>32</v>
      </c>
    </row>
    <row r="3299" spans="1:23">
      <c r="A3299" s="29" t="str">
        <f>+IF(B3299="N","",IF(COUNTIF(B:B,B3299)&gt;1,COUNTIF(B$3:B3299,B3299),""))</f>
        <v/>
      </c>
      <c r="B3299" s="2" t="str">
        <f>+IF(H3299='Export Demurrage Detention'!$C$2,"Y","N")</f>
        <v>N</v>
      </c>
      <c r="D3299" s="1" t="s">
        <v>173</v>
      </c>
      <c r="G3299" s="1" t="s">
        <v>22</v>
      </c>
      <c r="H3299" s="1" t="s">
        <v>5846</v>
      </c>
      <c r="I3299" s="69">
        <v>44228</v>
      </c>
      <c r="J3299" s="70" t="s">
        <v>175</v>
      </c>
      <c r="K3299" s="1" t="s">
        <v>6319</v>
      </c>
      <c r="L3299" s="1" t="s">
        <v>55</v>
      </c>
      <c r="M3299" s="1" t="s">
        <v>7767</v>
      </c>
      <c r="N3299" s="1" t="s">
        <v>137</v>
      </c>
      <c r="O3299" s="2" t="s">
        <v>822</v>
      </c>
      <c r="P3299" s="2" t="s">
        <v>32</v>
      </c>
      <c r="Q3299" s="2" t="s">
        <v>32</v>
      </c>
      <c r="R3299" s="2" t="s">
        <v>32</v>
      </c>
      <c r="S3299" s="2" t="s">
        <v>32</v>
      </c>
      <c r="T3299" s="1" t="s">
        <v>32</v>
      </c>
      <c r="U3299" s="1" t="s">
        <v>32</v>
      </c>
      <c r="V3299" s="1" t="s">
        <v>32</v>
      </c>
      <c r="W3299" s="1" t="s">
        <v>32</v>
      </c>
    </row>
    <row r="3300" spans="1:23">
      <c r="A3300" s="29" t="str">
        <f>+IF(B3300="N","",IF(COUNTIF(B:B,B3300)&gt;1,COUNTIF(B$3:B3300,B3300),""))</f>
        <v/>
      </c>
      <c r="B3300" s="2" t="str">
        <f>+IF(H3300='Export Demurrage Detention'!$C$2,"Y","N")</f>
        <v>N</v>
      </c>
      <c r="D3300" s="1" t="s">
        <v>173</v>
      </c>
      <c r="G3300" s="1" t="s">
        <v>22</v>
      </c>
      <c r="H3300" s="1" t="s">
        <v>5846</v>
      </c>
      <c r="I3300" s="69">
        <v>44228</v>
      </c>
      <c r="J3300" s="70" t="s">
        <v>175</v>
      </c>
      <c r="K3300" s="1" t="s">
        <v>6319</v>
      </c>
      <c r="L3300" s="1" t="s">
        <v>55</v>
      </c>
      <c r="M3300" s="1" t="s">
        <v>7768</v>
      </c>
      <c r="N3300" s="1" t="s">
        <v>137</v>
      </c>
      <c r="O3300" s="2" t="s">
        <v>822</v>
      </c>
      <c r="P3300" s="2" t="s">
        <v>32</v>
      </c>
      <c r="Q3300" s="2" t="s">
        <v>32</v>
      </c>
      <c r="R3300" s="2" t="s">
        <v>32</v>
      </c>
      <c r="S3300" s="2" t="s">
        <v>32</v>
      </c>
      <c r="T3300" s="1" t="s">
        <v>32</v>
      </c>
      <c r="U3300" s="1" t="s">
        <v>32</v>
      </c>
      <c r="V3300" s="1" t="s">
        <v>32</v>
      </c>
      <c r="W3300" s="1" t="s">
        <v>32</v>
      </c>
    </row>
    <row r="3301" spans="1:23">
      <c r="A3301" s="29" t="str">
        <f>+IF(B3301="N","",IF(COUNTIF(B:B,B3301)&gt;1,COUNTIF(B$3:B3301,B3301),""))</f>
        <v/>
      </c>
      <c r="B3301" s="2" t="str">
        <f>+IF(H3301='Export Demurrage Detention'!$C$2,"Y","N")</f>
        <v>N</v>
      </c>
      <c r="D3301" s="1" t="s">
        <v>173</v>
      </c>
      <c r="G3301" s="1" t="s">
        <v>22</v>
      </c>
      <c r="H3301" s="1" t="s">
        <v>5846</v>
      </c>
      <c r="I3301" s="69">
        <v>44228</v>
      </c>
      <c r="J3301" s="70" t="s">
        <v>175</v>
      </c>
      <c r="K3301" s="1" t="s">
        <v>6319</v>
      </c>
      <c r="L3301" s="1" t="s">
        <v>55</v>
      </c>
      <c r="M3301" s="1" t="s">
        <v>7769</v>
      </c>
      <c r="N3301" s="1" t="s">
        <v>137</v>
      </c>
      <c r="O3301" s="2" t="s">
        <v>822</v>
      </c>
      <c r="P3301" s="2" t="s">
        <v>32</v>
      </c>
      <c r="Q3301" s="2" t="s">
        <v>32</v>
      </c>
      <c r="R3301" s="2" t="s">
        <v>32</v>
      </c>
      <c r="S3301" s="2" t="s">
        <v>32</v>
      </c>
      <c r="T3301" s="1" t="s">
        <v>32</v>
      </c>
      <c r="U3301" s="1" t="s">
        <v>32</v>
      </c>
      <c r="V3301" s="1" t="s">
        <v>32</v>
      </c>
      <c r="W3301" s="1" t="s">
        <v>32</v>
      </c>
    </row>
    <row r="3302" spans="1:23">
      <c r="A3302" s="29" t="str">
        <f>+IF(B3302="N","",IF(COUNTIF(B:B,B3302)&gt;1,COUNTIF(B$3:B3302,B3302),""))</f>
        <v/>
      </c>
      <c r="B3302" s="2" t="str">
        <f>+IF(H3302='Export Demurrage Detention'!$C$2,"Y","N")</f>
        <v>N</v>
      </c>
      <c r="D3302" s="1" t="s">
        <v>173</v>
      </c>
      <c r="G3302" s="1" t="s">
        <v>22</v>
      </c>
      <c r="H3302" s="1" t="s">
        <v>2872</v>
      </c>
      <c r="I3302" s="69">
        <v>44228</v>
      </c>
      <c r="J3302" s="70" t="s">
        <v>175</v>
      </c>
      <c r="K3302" s="1" t="s">
        <v>6319</v>
      </c>
      <c r="L3302" s="1" t="s">
        <v>55</v>
      </c>
      <c r="M3302" s="1" t="s">
        <v>7751</v>
      </c>
      <c r="N3302" s="1" t="s">
        <v>137</v>
      </c>
      <c r="O3302" s="2" t="s">
        <v>822</v>
      </c>
      <c r="P3302" s="2" t="s">
        <v>32</v>
      </c>
      <c r="Q3302" s="2" t="s">
        <v>32</v>
      </c>
      <c r="R3302" s="2" t="s">
        <v>32</v>
      </c>
      <c r="S3302" s="2" t="s">
        <v>32</v>
      </c>
      <c r="T3302" s="1" t="s">
        <v>32</v>
      </c>
      <c r="U3302" s="1" t="s">
        <v>32</v>
      </c>
      <c r="V3302" s="1" t="s">
        <v>32</v>
      </c>
      <c r="W3302" s="1" t="s">
        <v>32</v>
      </c>
    </row>
    <row r="3303" spans="1:23">
      <c r="A3303" s="29" t="str">
        <f>+IF(B3303="N","",IF(COUNTIF(B:B,B3303)&gt;1,COUNTIF(B$3:B3303,B3303),""))</f>
        <v/>
      </c>
      <c r="B3303" s="2" t="str">
        <f>+IF(H3303='Export Demurrage Detention'!$C$2,"Y","N")</f>
        <v>N</v>
      </c>
      <c r="D3303" s="1" t="s">
        <v>173</v>
      </c>
      <c r="G3303" s="1" t="s">
        <v>22</v>
      </c>
      <c r="H3303" s="1" t="s">
        <v>2872</v>
      </c>
      <c r="I3303" s="69">
        <v>44228</v>
      </c>
      <c r="J3303" s="70" t="s">
        <v>175</v>
      </c>
      <c r="K3303" s="1" t="s">
        <v>6319</v>
      </c>
      <c r="L3303" s="1" t="s">
        <v>55</v>
      </c>
      <c r="M3303" s="1" t="s">
        <v>7752</v>
      </c>
      <c r="N3303" s="1" t="s">
        <v>137</v>
      </c>
      <c r="O3303" s="2" t="s">
        <v>822</v>
      </c>
      <c r="P3303" s="2" t="s">
        <v>32</v>
      </c>
      <c r="Q3303" s="2" t="s">
        <v>32</v>
      </c>
      <c r="R3303" s="2" t="s">
        <v>32</v>
      </c>
      <c r="S3303" s="2" t="s">
        <v>32</v>
      </c>
      <c r="T3303" s="1" t="s">
        <v>32</v>
      </c>
      <c r="U3303" s="1" t="s">
        <v>32</v>
      </c>
      <c r="V3303" s="1" t="s">
        <v>32</v>
      </c>
      <c r="W3303" s="1" t="s">
        <v>32</v>
      </c>
    </row>
    <row r="3304" spans="1:23">
      <c r="A3304" s="29" t="str">
        <f>+IF(B3304="N","",IF(COUNTIF(B:B,B3304)&gt;1,COUNTIF(B$3:B3304,B3304),""))</f>
        <v/>
      </c>
      <c r="B3304" s="2" t="str">
        <f>+IF(H3304='Export Demurrage Detention'!$C$2,"Y","N")</f>
        <v>N</v>
      </c>
      <c r="D3304" s="1" t="s">
        <v>173</v>
      </c>
      <c r="G3304" s="1" t="s">
        <v>22</v>
      </c>
      <c r="H3304" s="1" t="s">
        <v>2872</v>
      </c>
      <c r="I3304" s="69">
        <v>44228</v>
      </c>
      <c r="J3304" s="70" t="s">
        <v>175</v>
      </c>
      <c r="K3304" s="1" t="s">
        <v>6319</v>
      </c>
      <c r="L3304" s="1" t="s">
        <v>55</v>
      </c>
      <c r="M3304" s="1" t="s">
        <v>7729</v>
      </c>
      <c r="N3304" s="1" t="s">
        <v>137</v>
      </c>
      <c r="O3304" s="2" t="s">
        <v>822</v>
      </c>
      <c r="P3304" s="2" t="s">
        <v>32</v>
      </c>
      <c r="Q3304" s="2" t="s">
        <v>32</v>
      </c>
      <c r="R3304" s="2" t="s">
        <v>32</v>
      </c>
      <c r="S3304" s="2" t="s">
        <v>32</v>
      </c>
      <c r="T3304" s="1" t="s">
        <v>32</v>
      </c>
      <c r="U3304" s="1" t="s">
        <v>32</v>
      </c>
      <c r="V3304" s="1" t="s">
        <v>32</v>
      </c>
      <c r="W3304" s="1" t="s">
        <v>32</v>
      </c>
    </row>
    <row r="3305" spans="1:23">
      <c r="A3305" s="29" t="str">
        <f>+IF(B3305="N","",IF(COUNTIF(B:B,B3305)&gt;1,COUNTIF(B$3:B3305,B3305),""))</f>
        <v/>
      </c>
      <c r="B3305" s="2" t="str">
        <f>+IF(H3305='Export Demurrage Detention'!$C$2,"Y","N")</f>
        <v>N</v>
      </c>
      <c r="D3305" s="1" t="s">
        <v>173</v>
      </c>
      <c r="G3305" s="1" t="s">
        <v>22</v>
      </c>
      <c r="H3305" s="1" t="s">
        <v>2872</v>
      </c>
      <c r="I3305" s="69">
        <v>44228</v>
      </c>
      <c r="J3305" s="70" t="s">
        <v>175</v>
      </c>
      <c r="K3305" s="1" t="s">
        <v>6319</v>
      </c>
      <c r="L3305" s="1" t="s">
        <v>55</v>
      </c>
      <c r="M3305" s="1" t="s">
        <v>7753</v>
      </c>
      <c r="N3305" s="1" t="s">
        <v>137</v>
      </c>
      <c r="O3305" s="2" t="s">
        <v>822</v>
      </c>
      <c r="P3305" s="2" t="s">
        <v>32</v>
      </c>
      <c r="Q3305" s="2" t="s">
        <v>32</v>
      </c>
      <c r="R3305" s="2" t="s">
        <v>32</v>
      </c>
      <c r="S3305" s="2" t="s">
        <v>32</v>
      </c>
      <c r="T3305" s="1" t="s">
        <v>32</v>
      </c>
      <c r="U3305" s="1" t="s">
        <v>32</v>
      </c>
      <c r="V3305" s="1" t="s">
        <v>32</v>
      </c>
      <c r="W3305" s="1" t="s">
        <v>32</v>
      </c>
    </row>
    <row r="3306" spans="1:23">
      <c r="A3306" s="29" t="str">
        <f>+IF(B3306="N","",IF(COUNTIF(B:B,B3306)&gt;1,COUNTIF(B$3:B3306,B3306),""))</f>
        <v/>
      </c>
      <c r="B3306" s="2" t="str">
        <f>+IF(H3306='Export Demurrage Detention'!$C$2,"Y","N")</f>
        <v>N</v>
      </c>
      <c r="D3306" s="1" t="s">
        <v>173</v>
      </c>
      <c r="G3306" s="1" t="s">
        <v>22</v>
      </c>
      <c r="H3306" s="1" t="s">
        <v>2872</v>
      </c>
      <c r="I3306" s="69">
        <v>44228</v>
      </c>
      <c r="J3306" s="70" t="s">
        <v>175</v>
      </c>
      <c r="K3306" s="1" t="s">
        <v>6319</v>
      </c>
      <c r="L3306" s="1" t="s">
        <v>55</v>
      </c>
      <c r="M3306" s="1" t="s">
        <v>7754</v>
      </c>
      <c r="N3306" s="1" t="s">
        <v>137</v>
      </c>
      <c r="O3306" s="2" t="s">
        <v>822</v>
      </c>
      <c r="P3306" s="2" t="s">
        <v>32</v>
      </c>
      <c r="Q3306" s="2" t="s">
        <v>32</v>
      </c>
      <c r="R3306" s="2" t="s">
        <v>32</v>
      </c>
      <c r="S3306" s="2" t="s">
        <v>32</v>
      </c>
      <c r="T3306" s="1" t="s">
        <v>32</v>
      </c>
      <c r="U3306" s="1" t="s">
        <v>32</v>
      </c>
      <c r="V3306" s="1" t="s">
        <v>32</v>
      </c>
      <c r="W3306" s="1" t="s">
        <v>32</v>
      </c>
    </row>
    <row r="3307" spans="1:23">
      <c r="A3307" s="29" t="str">
        <f>+IF(B3307="N","",IF(COUNTIF(B:B,B3307)&gt;1,COUNTIF(B$3:B3307,B3307),""))</f>
        <v/>
      </c>
      <c r="B3307" s="2" t="str">
        <f>+IF(H3307='Export Demurrage Detention'!$C$2,"Y","N")</f>
        <v>N</v>
      </c>
      <c r="D3307" s="1" t="s">
        <v>173</v>
      </c>
      <c r="G3307" s="1" t="s">
        <v>22</v>
      </c>
      <c r="H3307" s="1" t="s">
        <v>2872</v>
      </c>
      <c r="I3307" s="69">
        <v>44228</v>
      </c>
      <c r="J3307" s="70" t="s">
        <v>175</v>
      </c>
      <c r="K3307" s="1" t="s">
        <v>6319</v>
      </c>
      <c r="L3307" s="1" t="s">
        <v>55</v>
      </c>
      <c r="M3307" s="1" t="s">
        <v>7755</v>
      </c>
      <c r="N3307" s="1" t="s">
        <v>137</v>
      </c>
      <c r="O3307" s="2" t="s">
        <v>822</v>
      </c>
      <c r="P3307" s="2" t="s">
        <v>32</v>
      </c>
      <c r="Q3307" s="2" t="s">
        <v>32</v>
      </c>
      <c r="R3307" s="2" t="s">
        <v>32</v>
      </c>
      <c r="S3307" s="2" t="s">
        <v>32</v>
      </c>
      <c r="T3307" s="1" t="s">
        <v>32</v>
      </c>
      <c r="U3307" s="1" t="s">
        <v>32</v>
      </c>
      <c r="V3307" s="1" t="s">
        <v>32</v>
      </c>
      <c r="W3307" s="1" t="s">
        <v>32</v>
      </c>
    </row>
    <row r="3308" spans="1:23">
      <c r="A3308" s="29" t="str">
        <f>+IF(B3308="N","",IF(COUNTIF(B:B,B3308)&gt;1,COUNTIF(B$3:B3308,B3308),""))</f>
        <v/>
      </c>
      <c r="B3308" s="2" t="str">
        <f>+IF(H3308='Export Demurrage Detention'!$C$2,"Y","N")</f>
        <v>N</v>
      </c>
      <c r="D3308" s="1" t="s">
        <v>173</v>
      </c>
      <c r="G3308" s="1" t="s">
        <v>22</v>
      </c>
      <c r="H3308" s="1" t="s">
        <v>2872</v>
      </c>
      <c r="I3308" s="69">
        <v>44228</v>
      </c>
      <c r="J3308" s="70" t="s">
        <v>175</v>
      </c>
      <c r="K3308" s="1" t="s">
        <v>6319</v>
      </c>
      <c r="L3308" s="1" t="s">
        <v>55</v>
      </c>
      <c r="M3308" s="1" t="s">
        <v>7756</v>
      </c>
      <c r="N3308" s="1" t="s">
        <v>137</v>
      </c>
      <c r="O3308" s="2" t="s">
        <v>822</v>
      </c>
      <c r="P3308" s="2" t="s">
        <v>32</v>
      </c>
      <c r="Q3308" s="2" t="s">
        <v>32</v>
      </c>
      <c r="R3308" s="2" t="s">
        <v>32</v>
      </c>
      <c r="S3308" s="2" t="s">
        <v>32</v>
      </c>
      <c r="T3308" s="1" t="s">
        <v>32</v>
      </c>
      <c r="U3308" s="1" t="s">
        <v>32</v>
      </c>
      <c r="V3308" s="1" t="s">
        <v>32</v>
      </c>
      <c r="W3308" s="1" t="s">
        <v>32</v>
      </c>
    </row>
    <row r="3309" spans="1:23">
      <c r="A3309" s="29" t="str">
        <f>+IF(B3309="N","",IF(COUNTIF(B:B,B3309)&gt;1,COUNTIF(B$3:B3309,B3309),""))</f>
        <v/>
      </c>
      <c r="B3309" s="2" t="str">
        <f>+IF(H3309='Export Demurrage Detention'!$C$2,"Y","N")</f>
        <v>N</v>
      </c>
      <c r="D3309" s="1" t="s">
        <v>173</v>
      </c>
      <c r="G3309" s="1" t="s">
        <v>22</v>
      </c>
      <c r="H3309" s="1" t="s">
        <v>2872</v>
      </c>
      <c r="I3309" s="69">
        <v>44228</v>
      </c>
      <c r="J3309" s="70" t="s">
        <v>175</v>
      </c>
      <c r="K3309" s="1" t="s">
        <v>6319</v>
      </c>
      <c r="L3309" s="1" t="s">
        <v>55</v>
      </c>
      <c r="M3309" s="1" t="s">
        <v>7757</v>
      </c>
      <c r="N3309" s="1" t="s">
        <v>137</v>
      </c>
      <c r="O3309" s="2" t="s">
        <v>822</v>
      </c>
      <c r="P3309" s="2" t="s">
        <v>32</v>
      </c>
      <c r="Q3309" s="2" t="s">
        <v>32</v>
      </c>
      <c r="R3309" s="2" t="s">
        <v>32</v>
      </c>
      <c r="S3309" s="2" t="s">
        <v>32</v>
      </c>
      <c r="T3309" s="1" t="s">
        <v>32</v>
      </c>
      <c r="U3309" s="1" t="s">
        <v>32</v>
      </c>
      <c r="V3309" s="1" t="s">
        <v>32</v>
      </c>
      <c r="W3309" s="1" t="s">
        <v>32</v>
      </c>
    </row>
    <row r="3310" spans="1:23">
      <c r="A3310" s="29" t="str">
        <f>+IF(B3310="N","",IF(COUNTIF(B:B,B3310)&gt;1,COUNTIF(B$3:B3310,B3310),""))</f>
        <v/>
      </c>
      <c r="B3310" s="2" t="str">
        <f>+IF(H3310='Export Demurrage Detention'!$C$2,"Y","N")</f>
        <v>N</v>
      </c>
      <c r="D3310" s="1" t="s">
        <v>173</v>
      </c>
      <c r="G3310" s="1" t="s">
        <v>22</v>
      </c>
      <c r="H3310" s="1" t="s">
        <v>2872</v>
      </c>
      <c r="I3310" s="69">
        <v>44228</v>
      </c>
      <c r="J3310" s="70" t="s">
        <v>175</v>
      </c>
      <c r="K3310" s="1" t="s">
        <v>6319</v>
      </c>
      <c r="L3310" s="1" t="s">
        <v>55</v>
      </c>
      <c r="M3310" s="1" t="s">
        <v>7758</v>
      </c>
      <c r="N3310" s="1" t="s">
        <v>137</v>
      </c>
      <c r="O3310" s="2" t="s">
        <v>822</v>
      </c>
      <c r="P3310" s="2" t="s">
        <v>32</v>
      </c>
      <c r="Q3310" s="2" t="s">
        <v>32</v>
      </c>
      <c r="R3310" s="2" t="s">
        <v>32</v>
      </c>
      <c r="S3310" s="2" t="s">
        <v>32</v>
      </c>
      <c r="T3310" s="1" t="s">
        <v>32</v>
      </c>
      <c r="U3310" s="1" t="s">
        <v>32</v>
      </c>
      <c r="V3310" s="1" t="s">
        <v>32</v>
      </c>
      <c r="W3310" s="1" t="s">
        <v>32</v>
      </c>
    </row>
    <row r="3311" spans="1:23">
      <c r="A3311" s="29" t="str">
        <f>+IF(B3311="N","",IF(COUNTIF(B:B,B3311)&gt;1,COUNTIF(B$3:B3311,B3311),""))</f>
        <v/>
      </c>
      <c r="B3311" s="2" t="str">
        <f>+IF(H3311='Export Demurrage Detention'!$C$2,"Y","N")</f>
        <v>N</v>
      </c>
      <c r="D3311" s="1" t="s">
        <v>173</v>
      </c>
      <c r="G3311" s="1" t="s">
        <v>22</v>
      </c>
      <c r="H3311" s="1" t="s">
        <v>2872</v>
      </c>
      <c r="I3311" s="69">
        <v>44228</v>
      </c>
      <c r="J3311" s="70" t="s">
        <v>175</v>
      </c>
      <c r="K3311" s="1" t="s">
        <v>6319</v>
      </c>
      <c r="L3311" s="1" t="s">
        <v>55</v>
      </c>
      <c r="M3311" s="1" t="s">
        <v>7759</v>
      </c>
      <c r="N3311" s="1" t="s">
        <v>137</v>
      </c>
      <c r="O3311" s="2" t="s">
        <v>822</v>
      </c>
      <c r="P3311" s="2" t="s">
        <v>32</v>
      </c>
      <c r="Q3311" s="2" t="s">
        <v>32</v>
      </c>
      <c r="R3311" s="2" t="s">
        <v>32</v>
      </c>
      <c r="S3311" s="2" t="s">
        <v>32</v>
      </c>
      <c r="T3311" s="1" t="s">
        <v>32</v>
      </c>
      <c r="U3311" s="1" t="s">
        <v>32</v>
      </c>
      <c r="V3311" s="1" t="s">
        <v>32</v>
      </c>
      <c r="W3311" s="1" t="s">
        <v>32</v>
      </c>
    </row>
    <row r="3312" spans="1:23">
      <c r="A3312" s="29" t="str">
        <f>+IF(B3312="N","",IF(COUNTIF(B:B,B3312)&gt;1,COUNTIF(B$3:B3312,B3312),""))</f>
        <v/>
      </c>
      <c r="B3312" s="2" t="str">
        <f>+IF(H3312='Export Demurrage Detention'!$C$2,"Y","N")</f>
        <v>N</v>
      </c>
      <c r="D3312" s="1" t="s">
        <v>173</v>
      </c>
      <c r="G3312" s="1" t="s">
        <v>22</v>
      </c>
      <c r="H3312" s="1" t="s">
        <v>2872</v>
      </c>
      <c r="I3312" s="69">
        <v>44228</v>
      </c>
      <c r="J3312" s="70" t="s">
        <v>175</v>
      </c>
      <c r="K3312" s="1" t="s">
        <v>6319</v>
      </c>
      <c r="L3312" s="1" t="s">
        <v>55</v>
      </c>
      <c r="M3312" s="1" t="s">
        <v>7760</v>
      </c>
      <c r="N3312" s="1" t="s">
        <v>137</v>
      </c>
      <c r="O3312" s="2" t="s">
        <v>822</v>
      </c>
      <c r="P3312" s="2" t="s">
        <v>32</v>
      </c>
      <c r="Q3312" s="2" t="s">
        <v>32</v>
      </c>
      <c r="R3312" s="2" t="s">
        <v>32</v>
      </c>
      <c r="S3312" s="2" t="s">
        <v>32</v>
      </c>
      <c r="T3312" s="1" t="s">
        <v>32</v>
      </c>
      <c r="U3312" s="1" t="s">
        <v>32</v>
      </c>
      <c r="V3312" s="1" t="s">
        <v>32</v>
      </c>
      <c r="W3312" s="1" t="s">
        <v>32</v>
      </c>
    </row>
    <row r="3313" spans="1:23">
      <c r="A3313" s="29" t="str">
        <f>+IF(B3313="N","",IF(COUNTIF(B:B,B3313)&gt;1,COUNTIF(B$3:B3313,B3313),""))</f>
        <v/>
      </c>
      <c r="B3313" s="2" t="str">
        <f>+IF(H3313='Export Demurrage Detention'!$C$2,"Y","N")</f>
        <v>N</v>
      </c>
      <c r="D3313" s="1" t="s">
        <v>173</v>
      </c>
      <c r="G3313" s="1" t="s">
        <v>22</v>
      </c>
      <c r="H3313" s="1" t="s">
        <v>2872</v>
      </c>
      <c r="I3313" s="69">
        <v>44228</v>
      </c>
      <c r="J3313" s="70" t="s">
        <v>175</v>
      </c>
      <c r="K3313" s="1" t="s">
        <v>6319</v>
      </c>
      <c r="L3313" s="1" t="s">
        <v>55</v>
      </c>
      <c r="M3313" s="1" t="s">
        <v>7761</v>
      </c>
      <c r="N3313" s="1" t="s">
        <v>137</v>
      </c>
      <c r="O3313" s="2" t="s">
        <v>822</v>
      </c>
      <c r="P3313" s="2" t="s">
        <v>32</v>
      </c>
      <c r="Q3313" s="2" t="s">
        <v>32</v>
      </c>
      <c r="R3313" s="2" t="s">
        <v>32</v>
      </c>
      <c r="S3313" s="2" t="s">
        <v>32</v>
      </c>
      <c r="T3313" s="1" t="s">
        <v>32</v>
      </c>
      <c r="U3313" s="1" t="s">
        <v>32</v>
      </c>
      <c r="V3313" s="1" t="s">
        <v>32</v>
      </c>
      <c r="W3313" s="1" t="s">
        <v>32</v>
      </c>
    </row>
    <row r="3314" spans="1:23">
      <c r="A3314" s="29" t="str">
        <f>+IF(B3314="N","",IF(COUNTIF(B:B,B3314)&gt;1,COUNTIF(B$3:B3314,B3314),""))</f>
        <v/>
      </c>
      <c r="B3314" s="2" t="str">
        <f>+IF(H3314='Export Demurrage Detention'!$C$2,"Y","N")</f>
        <v>N</v>
      </c>
      <c r="D3314" s="1" t="s">
        <v>173</v>
      </c>
      <c r="G3314" s="1" t="s">
        <v>22</v>
      </c>
      <c r="H3314" s="1" t="s">
        <v>2872</v>
      </c>
      <c r="I3314" s="69">
        <v>44228</v>
      </c>
      <c r="J3314" s="70" t="s">
        <v>175</v>
      </c>
      <c r="K3314" s="1" t="s">
        <v>6319</v>
      </c>
      <c r="L3314" s="1" t="s">
        <v>55</v>
      </c>
      <c r="M3314" s="1" t="s">
        <v>7762</v>
      </c>
      <c r="N3314" s="1" t="s">
        <v>137</v>
      </c>
      <c r="O3314" s="2" t="s">
        <v>822</v>
      </c>
      <c r="P3314" s="2" t="s">
        <v>32</v>
      </c>
      <c r="Q3314" s="2" t="s">
        <v>32</v>
      </c>
      <c r="R3314" s="2" t="s">
        <v>32</v>
      </c>
      <c r="S3314" s="2" t="s">
        <v>32</v>
      </c>
      <c r="T3314" s="1" t="s">
        <v>32</v>
      </c>
      <c r="U3314" s="1" t="s">
        <v>32</v>
      </c>
      <c r="V3314" s="1" t="s">
        <v>32</v>
      </c>
      <c r="W3314" s="1" t="s">
        <v>32</v>
      </c>
    </row>
    <row r="3315" spans="1:23">
      <c r="A3315" s="29" t="str">
        <f>+IF(B3315="N","",IF(COUNTIF(B:B,B3315)&gt;1,COUNTIF(B$3:B3315,B3315),""))</f>
        <v/>
      </c>
      <c r="B3315" s="2" t="str">
        <f>+IF(H3315='Export Demurrage Detention'!$C$2,"Y","N")</f>
        <v>N</v>
      </c>
      <c r="D3315" s="1" t="s">
        <v>173</v>
      </c>
      <c r="G3315" s="1" t="s">
        <v>22</v>
      </c>
      <c r="H3315" s="1" t="s">
        <v>2872</v>
      </c>
      <c r="I3315" s="69">
        <v>44228</v>
      </c>
      <c r="J3315" s="70" t="s">
        <v>175</v>
      </c>
      <c r="K3315" s="1" t="s">
        <v>6319</v>
      </c>
      <c r="L3315" s="1" t="s">
        <v>55</v>
      </c>
      <c r="M3315" s="1" t="s">
        <v>7763</v>
      </c>
      <c r="N3315" s="1" t="s">
        <v>137</v>
      </c>
      <c r="O3315" s="2" t="s">
        <v>822</v>
      </c>
      <c r="P3315" s="2" t="s">
        <v>32</v>
      </c>
      <c r="Q3315" s="2" t="s">
        <v>32</v>
      </c>
      <c r="R3315" s="2" t="s">
        <v>32</v>
      </c>
      <c r="S3315" s="2" t="s">
        <v>32</v>
      </c>
      <c r="T3315" s="1" t="s">
        <v>32</v>
      </c>
      <c r="U3315" s="1" t="s">
        <v>32</v>
      </c>
      <c r="V3315" s="1" t="s">
        <v>32</v>
      </c>
      <c r="W3315" s="1" t="s">
        <v>32</v>
      </c>
    </row>
    <row r="3316" spans="1:23">
      <c r="A3316" s="29" t="str">
        <f>+IF(B3316="N","",IF(COUNTIF(B:B,B3316)&gt;1,COUNTIF(B$3:B3316,B3316),""))</f>
        <v/>
      </c>
      <c r="B3316" s="2" t="str">
        <f>+IF(H3316='Export Demurrage Detention'!$C$2,"Y","N")</f>
        <v>N</v>
      </c>
      <c r="D3316" s="1" t="s">
        <v>173</v>
      </c>
      <c r="G3316" s="1" t="s">
        <v>22</v>
      </c>
      <c r="H3316" s="1" t="s">
        <v>2872</v>
      </c>
      <c r="I3316" s="69">
        <v>44228</v>
      </c>
      <c r="J3316" s="70" t="s">
        <v>175</v>
      </c>
      <c r="K3316" s="1" t="s">
        <v>6319</v>
      </c>
      <c r="L3316" s="1" t="s">
        <v>55</v>
      </c>
      <c r="M3316" s="1" t="s">
        <v>7764</v>
      </c>
      <c r="N3316" s="1" t="s">
        <v>137</v>
      </c>
      <c r="O3316" s="2" t="s">
        <v>822</v>
      </c>
      <c r="P3316" s="2" t="s">
        <v>32</v>
      </c>
      <c r="Q3316" s="2" t="s">
        <v>32</v>
      </c>
      <c r="R3316" s="2" t="s">
        <v>32</v>
      </c>
      <c r="S3316" s="2" t="s">
        <v>32</v>
      </c>
      <c r="T3316" s="1" t="s">
        <v>32</v>
      </c>
      <c r="U3316" s="1" t="s">
        <v>32</v>
      </c>
      <c r="V3316" s="1" t="s">
        <v>32</v>
      </c>
      <c r="W3316" s="1" t="s">
        <v>32</v>
      </c>
    </row>
    <row r="3317" spans="1:23">
      <c r="A3317" s="29" t="str">
        <f>+IF(B3317="N","",IF(COUNTIF(B:B,B3317)&gt;1,COUNTIF(B$3:B3317,B3317),""))</f>
        <v/>
      </c>
      <c r="B3317" s="2" t="str">
        <f>+IF(H3317='Export Demurrage Detention'!$C$2,"Y","N")</f>
        <v>N</v>
      </c>
      <c r="D3317" s="1" t="s">
        <v>173</v>
      </c>
      <c r="G3317" s="1" t="s">
        <v>22</v>
      </c>
      <c r="H3317" s="1" t="s">
        <v>2872</v>
      </c>
      <c r="I3317" s="69">
        <v>44228</v>
      </c>
      <c r="J3317" s="70" t="s">
        <v>175</v>
      </c>
      <c r="K3317" s="1" t="s">
        <v>6319</v>
      </c>
      <c r="L3317" s="1" t="s">
        <v>55</v>
      </c>
      <c r="M3317" s="1" t="s">
        <v>7765</v>
      </c>
      <c r="N3317" s="1" t="s">
        <v>137</v>
      </c>
      <c r="O3317" s="2" t="s">
        <v>822</v>
      </c>
      <c r="P3317" s="2" t="s">
        <v>32</v>
      </c>
      <c r="Q3317" s="2" t="s">
        <v>32</v>
      </c>
      <c r="R3317" s="2" t="s">
        <v>32</v>
      </c>
      <c r="S3317" s="2" t="s">
        <v>32</v>
      </c>
      <c r="T3317" s="1" t="s">
        <v>32</v>
      </c>
      <c r="U3317" s="1" t="s">
        <v>32</v>
      </c>
      <c r="V3317" s="1" t="s">
        <v>32</v>
      </c>
      <c r="W3317" s="1" t="s">
        <v>32</v>
      </c>
    </row>
    <row r="3318" spans="1:23">
      <c r="A3318" s="29" t="str">
        <f>+IF(B3318="N","",IF(COUNTIF(B:B,B3318)&gt;1,COUNTIF(B$3:B3318,B3318),""))</f>
        <v/>
      </c>
      <c r="B3318" s="2" t="str">
        <f>+IF(H3318='Export Demurrage Detention'!$C$2,"Y","N")</f>
        <v>N</v>
      </c>
      <c r="D3318" s="1" t="s">
        <v>173</v>
      </c>
      <c r="G3318" s="1" t="s">
        <v>22</v>
      </c>
      <c r="H3318" s="1" t="s">
        <v>2872</v>
      </c>
      <c r="I3318" s="69">
        <v>44228</v>
      </c>
      <c r="J3318" s="70" t="s">
        <v>175</v>
      </c>
      <c r="K3318" s="1" t="s">
        <v>6319</v>
      </c>
      <c r="L3318" s="1" t="s">
        <v>55</v>
      </c>
      <c r="M3318" s="1" t="s">
        <v>7766</v>
      </c>
      <c r="N3318" s="1" t="s">
        <v>137</v>
      </c>
      <c r="O3318" s="2" t="s">
        <v>822</v>
      </c>
      <c r="P3318" s="2" t="s">
        <v>32</v>
      </c>
      <c r="Q3318" s="2" t="s">
        <v>32</v>
      </c>
      <c r="R3318" s="2" t="s">
        <v>32</v>
      </c>
      <c r="S3318" s="2" t="s">
        <v>32</v>
      </c>
      <c r="T3318" s="1" t="s">
        <v>32</v>
      </c>
      <c r="U3318" s="1" t="s">
        <v>32</v>
      </c>
      <c r="V3318" s="1" t="s">
        <v>32</v>
      </c>
      <c r="W3318" s="1" t="s">
        <v>32</v>
      </c>
    </row>
    <row r="3319" spans="1:23">
      <c r="A3319" s="29" t="str">
        <f>+IF(B3319="N","",IF(COUNTIF(B:B,B3319)&gt;1,COUNTIF(B$3:B3319,B3319),""))</f>
        <v/>
      </c>
      <c r="B3319" s="2" t="str">
        <f>+IF(H3319='Export Demurrage Detention'!$C$2,"Y","N")</f>
        <v>N</v>
      </c>
      <c r="D3319" s="1" t="s">
        <v>173</v>
      </c>
      <c r="G3319" s="1" t="s">
        <v>22</v>
      </c>
      <c r="H3319" s="1" t="s">
        <v>2872</v>
      </c>
      <c r="I3319" s="69">
        <v>44228</v>
      </c>
      <c r="J3319" s="70" t="s">
        <v>175</v>
      </c>
      <c r="K3319" s="1" t="s">
        <v>6319</v>
      </c>
      <c r="L3319" s="1" t="s">
        <v>55</v>
      </c>
      <c r="M3319" s="1" t="s">
        <v>7767</v>
      </c>
      <c r="N3319" s="1" t="s">
        <v>137</v>
      </c>
      <c r="O3319" s="2" t="s">
        <v>822</v>
      </c>
      <c r="P3319" s="2" t="s">
        <v>32</v>
      </c>
      <c r="Q3319" s="2" t="s">
        <v>32</v>
      </c>
      <c r="R3319" s="2" t="s">
        <v>32</v>
      </c>
      <c r="S3319" s="2" t="s">
        <v>32</v>
      </c>
      <c r="T3319" s="1" t="s">
        <v>32</v>
      </c>
      <c r="U3319" s="1" t="s">
        <v>32</v>
      </c>
      <c r="V3319" s="1" t="s">
        <v>32</v>
      </c>
      <c r="W3319" s="1" t="s">
        <v>32</v>
      </c>
    </row>
    <row r="3320" spans="1:23">
      <c r="A3320" s="29" t="str">
        <f>+IF(B3320="N","",IF(COUNTIF(B:B,B3320)&gt;1,COUNTIF(B$3:B3320,B3320),""))</f>
        <v/>
      </c>
      <c r="B3320" s="2" t="str">
        <f>+IF(H3320='Export Demurrage Detention'!$C$2,"Y","N")</f>
        <v>N</v>
      </c>
      <c r="D3320" s="1" t="s">
        <v>173</v>
      </c>
      <c r="G3320" s="1" t="s">
        <v>22</v>
      </c>
      <c r="H3320" s="1" t="s">
        <v>2872</v>
      </c>
      <c r="I3320" s="69">
        <v>44228</v>
      </c>
      <c r="J3320" s="70" t="s">
        <v>175</v>
      </c>
      <c r="K3320" s="1" t="s">
        <v>6319</v>
      </c>
      <c r="L3320" s="1" t="s">
        <v>55</v>
      </c>
      <c r="M3320" s="1" t="s">
        <v>7768</v>
      </c>
      <c r="N3320" s="1" t="s">
        <v>137</v>
      </c>
      <c r="O3320" s="2" t="s">
        <v>822</v>
      </c>
      <c r="P3320" s="2" t="s">
        <v>32</v>
      </c>
      <c r="Q3320" s="2" t="s">
        <v>32</v>
      </c>
      <c r="R3320" s="2" t="s">
        <v>32</v>
      </c>
      <c r="S3320" s="2" t="s">
        <v>32</v>
      </c>
      <c r="T3320" s="1" t="s">
        <v>32</v>
      </c>
      <c r="U3320" s="1" t="s">
        <v>32</v>
      </c>
      <c r="V3320" s="1" t="s">
        <v>32</v>
      </c>
      <c r="W3320" s="1" t="s">
        <v>32</v>
      </c>
    </row>
    <row r="3321" spans="1:23">
      <c r="A3321" s="29" t="str">
        <f>+IF(B3321="N","",IF(COUNTIF(B:B,B3321)&gt;1,COUNTIF(B$3:B3321,B3321),""))</f>
        <v/>
      </c>
      <c r="B3321" s="2" t="str">
        <f>+IF(H3321='Export Demurrage Detention'!$C$2,"Y","N")</f>
        <v>N</v>
      </c>
      <c r="D3321" s="1" t="s">
        <v>173</v>
      </c>
      <c r="G3321" s="1" t="s">
        <v>22</v>
      </c>
      <c r="H3321" s="1" t="s">
        <v>2872</v>
      </c>
      <c r="I3321" s="69">
        <v>44228</v>
      </c>
      <c r="J3321" s="70" t="s">
        <v>175</v>
      </c>
      <c r="K3321" s="1" t="s">
        <v>6319</v>
      </c>
      <c r="L3321" s="1" t="s">
        <v>55</v>
      </c>
      <c r="M3321" s="1" t="s">
        <v>7769</v>
      </c>
      <c r="N3321" s="1" t="s">
        <v>137</v>
      </c>
      <c r="O3321" s="2" t="s">
        <v>822</v>
      </c>
      <c r="P3321" s="2" t="s">
        <v>32</v>
      </c>
      <c r="Q3321" s="2" t="s">
        <v>32</v>
      </c>
      <c r="R3321" s="2" t="s">
        <v>32</v>
      </c>
      <c r="S3321" s="2" t="s">
        <v>32</v>
      </c>
      <c r="T3321" s="1" t="s">
        <v>32</v>
      </c>
      <c r="U3321" s="1" t="s">
        <v>32</v>
      </c>
      <c r="V3321" s="1" t="s">
        <v>32</v>
      </c>
      <c r="W3321" s="1" t="s">
        <v>32</v>
      </c>
    </row>
    <row r="3322" spans="1:23">
      <c r="A3322" s="29" t="str">
        <f>+IF(B3322="N","",IF(COUNTIF(B:B,B3322)&gt;1,COUNTIF(B$3:B3322,B3322),""))</f>
        <v/>
      </c>
      <c r="B3322" s="2" t="str">
        <f>+IF(H3322='Export Demurrage Detention'!$C$2,"Y","N")</f>
        <v>N</v>
      </c>
      <c r="D3322" s="1" t="s">
        <v>173</v>
      </c>
      <c r="G3322" s="1" t="s">
        <v>22</v>
      </c>
      <c r="H3322" s="1" t="s">
        <v>2871</v>
      </c>
      <c r="I3322" s="69">
        <v>44228</v>
      </c>
      <c r="J3322" s="70" t="s">
        <v>175</v>
      </c>
      <c r="K3322" s="1" t="s">
        <v>6319</v>
      </c>
      <c r="L3322" s="1" t="s">
        <v>55</v>
      </c>
      <c r="M3322" s="1" t="s">
        <v>7751</v>
      </c>
      <c r="N3322" s="1" t="s">
        <v>137</v>
      </c>
      <c r="O3322" s="2" t="s">
        <v>822</v>
      </c>
      <c r="P3322" s="2" t="s">
        <v>32</v>
      </c>
      <c r="Q3322" s="2" t="s">
        <v>32</v>
      </c>
      <c r="R3322" s="2" t="s">
        <v>32</v>
      </c>
      <c r="S3322" s="2" t="s">
        <v>32</v>
      </c>
      <c r="T3322" s="1" t="s">
        <v>32</v>
      </c>
      <c r="U3322" s="1" t="s">
        <v>32</v>
      </c>
      <c r="V3322" s="1" t="s">
        <v>32</v>
      </c>
      <c r="W3322" s="1" t="s">
        <v>32</v>
      </c>
    </row>
    <row r="3323" spans="1:23">
      <c r="A3323" s="29" t="str">
        <f>+IF(B3323="N","",IF(COUNTIF(B:B,B3323)&gt;1,COUNTIF(B$3:B3323,B3323),""))</f>
        <v/>
      </c>
      <c r="B3323" s="2" t="str">
        <f>+IF(H3323='Export Demurrage Detention'!$C$2,"Y","N")</f>
        <v>N</v>
      </c>
      <c r="D3323" s="1" t="s">
        <v>173</v>
      </c>
      <c r="G3323" s="1" t="s">
        <v>22</v>
      </c>
      <c r="H3323" s="1" t="s">
        <v>2871</v>
      </c>
      <c r="I3323" s="69">
        <v>44228</v>
      </c>
      <c r="J3323" s="70" t="s">
        <v>175</v>
      </c>
      <c r="K3323" s="1" t="s">
        <v>6319</v>
      </c>
      <c r="L3323" s="1" t="s">
        <v>55</v>
      </c>
      <c r="M3323" s="1" t="s">
        <v>7752</v>
      </c>
      <c r="N3323" s="1" t="s">
        <v>137</v>
      </c>
      <c r="O3323" s="2" t="s">
        <v>822</v>
      </c>
      <c r="P3323" s="2" t="s">
        <v>32</v>
      </c>
      <c r="Q3323" s="2" t="s">
        <v>32</v>
      </c>
      <c r="R3323" s="2" t="s">
        <v>32</v>
      </c>
      <c r="S3323" s="2" t="s">
        <v>32</v>
      </c>
      <c r="T3323" s="1" t="s">
        <v>32</v>
      </c>
      <c r="U3323" s="1" t="s">
        <v>32</v>
      </c>
      <c r="V3323" s="1" t="s">
        <v>32</v>
      </c>
      <c r="W3323" s="1" t="s">
        <v>32</v>
      </c>
    </row>
    <row r="3324" spans="1:23">
      <c r="A3324" s="29" t="str">
        <f>+IF(B3324="N","",IF(COUNTIF(B:B,B3324)&gt;1,COUNTIF(B$3:B3324,B3324),""))</f>
        <v/>
      </c>
      <c r="B3324" s="2" t="str">
        <f>+IF(H3324='Export Demurrage Detention'!$C$2,"Y","N")</f>
        <v>N</v>
      </c>
      <c r="D3324" s="1" t="s">
        <v>173</v>
      </c>
      <c r="G3324" s="1" t="s">
        <v>22</v>
      </c>
      <c r="H3324" s="1" t="s">
        <v>2871</v>
      </c>
      <c r="I3324" s="69">
        <v>44228</v>
      </c>
      <c r="J3324" s="70" t="s">
        <v>175</v>
      </c>
      <c r="K3324" s="1" t="s">
        <v>6319</v>
      </c>
      <c r="L3324" s="1" t="s">
        <v>55</v>
      </c>
      <c r="M3324" s="1" t="s">
        <v>7729</v>
      </c>
      <c r="N3324" s="1" t="s">
        <v>137</v>
      </c>
      <c r="O3324" s="2" t="s">
        <v>822</v>
      </c>
      <c r="P3324" s="2" t="s">
        <v>32</v>
      </c>
      <c r="Q3324" s="2" t="s">
        <v>32</v>
      </c>
      <c r="R3324" s="2" t="s">
        <v>32</v>
      </c>
      <c r="S3324" s="2" t="s">
        <v>32</v>
      </c>
      <c r="T3324" s="1" t="s">
        <v>32</v>
      </c>
      <c r="U3324" s="1" t="s">
        <v>32</v>
      </c>
      <c r="V3324" s="1" t="s">
        <v>32</v>
      </c>
      <c r="W3324" s="1" t="s">
        <v>32</v>
      </c>
    </row>
    <row r="3325" spans="1:23">
      <c r="A3325" s="29" t="str">
        <f>+IF(B3325="N","",IF(COUNTIF(B:B,B3325)&gt;1,COUNTIF(B$3:B3325,B3325),""))</f>
        <v/>
      </c>
      <c r="B3325" s="2" t="str">
        <f>+IF(H3325='Export Demurrage Detention'!$C$2,"Y","N")</f>
        <v>N</v>
      </c>
      <c r="D3325" s="1" t="s">
        <v>173</v>
      </c>
      <c r="G3325" s="1" t="s">
        <v>22</v>
      </c>
      <c r="H3325" s="1" t="s">
        <v>2871</v>
      </c>
      <c r="I3325" s="69">
        <v>44228</v>
      </c>
      <c r="J3325" s="70" t="s">
        <v>175</v>
      </c>
      <c r="K3325" s="1" t="s">
        <v>6319</v>
      </c>
      <c r="L3325" s="1" t="s">
        <v>55</v>
      </c>
      <c r="M3325" s="1" t="s">
        <v>7753</v>
      </c>
      <c r="N3325" s="1" t="s">
        <v>137</v>
      </c>
      <c r="O3325" s="2" t="s">
        <v>822</v>
      </c>
      <c r="P3325" s="2" t="s">
        <v>32</v>
      </c>
      <c r="Q3325" s="2" t="s">
        <v>32</v>
      </c>
      <c r="R3325" s="2" t="s">
        <v>32</v>
      </c>
      <c r="S3325" s="2" t="s">
        <v>32</v>
      </c>
      <c r="T3325" s="1" t="s">
        <v>32</v>
      </c>
      <c r="U3325" s="1" t="s">
        <v>32</v>
      </c>
      <c r="V3325" s="1" t="s">
        <v>32</v>
      </c>
      <c r="W3325" s="1" t="s">
        <v>32</v>
      </c>
    </row>
    <row r="3326" spans="1:23">
      <c r="A3326" s="29" t="str">
        <f>+IF(B3326="N","",IF(COUNTIF(B:B,B3326)&gt;1,COUNTIF(B$3:B3326,B3326),""))</f>
        <v/>
      </c>
      <c r="B3326" s="2" t="str">
        <f>+IF(H3326='Export Demurrage Detention'!$C$2,"Y","N")</f>
        <v>N</v>
      </c>
      <c r="D3326" s="1" t="s">
        <v>173</v>
      </c>
      <c r="G3326" s="1" t="s">
        <v>22</v>
      </c>
      <c r="H3326" s="1" t="s">
        <v>2871</v>
      </c>
      <c r="I3326" s="69">
        <v>44228</v>
      </c>
      <c r="J3326" s="70" t="s">
        <v>175</v>
      </c>
      <c r="K3326" s="1" t="s">
        <v>6319</v>
      </c>
      <c r="L3326" s="1" t="s">
        <v>55</v>
      </c>
      <c r="M3326" s="1" t="s">
        <v>7754</v>
      </c>
      <c r="N3326" s="1" t="s">
        <v>137</v>
      </c>
      <c r="O3326" s="2" t="s">
        <v>822</v>
      </c>
      <c r="P3326" s="2" t="s">
        <v>32</v>
      </c>
      <c r="Q3326" s="2" t="s">
        <v>32</v>
      </c>
      <c r="R3326" s="2" t="s">
        <v>32</v>
      </c>
      <c r="S3326" s="2" t="s">
        <v>32</v>
      </c>
      <c r="T3326" s="1" t="s">
        <v>32</v>
      </c>
      <c r="U3326" s="1" t="s">
        <v>32</v>
      </c>
      <c r="V3326" s="1" t="s">
        <v>32</v>
      </c>
      <c r="W3326" s="1" t="s">
        <v>32</v>
      </c>
    </row>
    <row r="3327" spans="1:23">
      <c r="A3327" s="29" t="str">
        <f>+IF(B3327="N","",IF(COUNTIF(B:B,B3327)&gt;1,COUNTIF(B$3:B3327,B3327),""))</f>
        <v/>
      </c>
      <c r="B3327" s="2" t="str">
        <f>+IF(H3327='Export Demurrage Detention'!$C$2,"Y","N")</f>
        <v>N</v>
      </c>
      <c r="D3327" s="1" t="s">
        <v>173</v>
      </c>
      <c r="G3327" s="1" t="s">
        <v>22</v>
      </c>
      <c r="H3327" s="1" t="s">
        <v>2871</v>
      </c>
      <c r="I3327" s="69">
        <v>44228</v>
      </c>
      <c r="J3327" s="70" t="s">
        <v>175</v>
      </c>
      <c r="K3327" s="1" t="s">
        <v>6319</v>
      </c>
      <c r="L3327" s="1" t="s">
        <v>55</v>
      </c>
      <c r="M3327" s="1" t="s">
        <v>7755</v>
      </c>
      <c r="N3327" s="1" t="s">
        <v>137</v>
      </c>
      <c r="O3327" s="2" t="s">
        <v>822</v>
      </c>
      <c r="P3327" s="2" t="s">
        <v>32</v>
      </c>
      <c r="Q3327" s="2" t="s">
        <v>32</v>
      </c>
      <c r="R3327" s="2" t="s">
        <v>32</v>
      </c>
      <c r="S3327" s="2" t="s">
        <v>32</v>
      </c>
      <c r="T3327" s="1" t="s">
        <v>32</v>
      </c>
      <c r="U3327" s="1" t="s">
        <v>32</v>
      </c>
      <c r="V3327" s="1" t="s">
        <v>32</v>
      </c>
      <c r="W3327" s="1" t="s">
        <v>32</v>
      </c>
    </row>
    <row r="3328" spans="1:23">
      <c r="A3328" s="29" t="str">
        <f>+IF(B3328="N","",IF(COUNTIF(B:B,B3328)&gt;1,COUNTIF(B$3:B3328,B3328),""))</f>
        <v/>
      </c>
      <c r="B3328" s="2" t="str">
        <f>+IF(H3328='Export Demurrage Detention'!$C$2,"Y","N")</f>
        <v>N</v>
      </c>
      <c r="D3328" s="1" t="s">
        <v>173</v>
      </c>
      <c r="G3328" s="1" t="s">
        <v>22</v>
      </c>
      <c r="H3328" s="1" t="s">
        <v>2871</v>
      </c>
      <c r="I3328" s="69">
        <v>44228</v>
      </c>
      <c r="J3328" s="70" t="s">
        <v>175</v>
      </c>
      <c r="K3328" s="1" t="s">
        <v>6319</v>
      </c>
      <c r="L3328" s="1" t="s">
        <v>55</v>
      </c>
      <c r="M3328" s="1" t="s">
        <v>7756</v>
      </c>
      <c r="N3328" s="1" t="s">
        <v>137</v>
      </c>
      <c r="O3328" s="2" t="s">
        <v>822</v>
      </c>
      <c r="P3328" s="2" t="s">
        <v>32</v>
      </c>
      <c r="Q3328" s="2" t="s">
        <v>32</v>
      </c>
      <c r="R3328" s="2" t="s">
        <v>32</v>
      </c>
      <c r="S3328" s="2" t="s">
        <v>32</v>
      </c>
      <c r="T3328" s="1" t="s">
        <v>32</v>
      </c>
      <c r="U3328" s="1" t="s">
        <v>32</v>
      </c>
      <c r="V3328" s="1" t="s">
        <v>32</v>
      </c>
      <c r="W3328" s="1" t="s">
        <v>32</v>
      </c>
    </row>
    <row r="3329" spans="1:23">
      <c r="A3329" s="29" t="str">
        <f>+IF(B3329="N","",IF(COUNTIF(B:B,B3329)&gt;1,COUNTIF(B$3:B3329,B3329),""))</f>
        <v/>
      </c>
      <c r="B3329" s="2" t="str">
        <f>+IF(H3329='Export Demurrage Detention'!$C$2,"Y","N")</f>
        <v>N</v>
      </c>
      <c r="D3329" s="1" t="s">
        <v>173</v>
      </c>
      <c r="G3329" s="1" t="s">
        <v>22</v>
      </c>
      <c r="H3329" s="1" t="s">
        <v>2871</v>
      </c>
      <c r="I3329" s="69">
        <v>44228</v>
      </c>
      <c r="J3329" s="70" t="s">
        <v>175</v>
      </c>
      <c r="K3329" s="1" t="s">
        <v>6319</v>
      </c>
      <c r="L3329" s="1" t="s">
        <v>55</v>
      </c>
      <c r="M3329" s="1" t="s">
        <v>7757</v>
      </c>
      <c r="N3329" s="1" t="s">
        <v>137</v>
      </c>
      <c r="O3329" s="2" t="s">
        <v>822</v>
      </c>
      <c r="P3329" s="2" t="s">
        <v>32</v>
      </c>
      <c r="Q3329" s="2" t="s">
        <v>32</v>
      </c>
      <c r="R3329" s="2" t="s">
        <v>32</v>
      </c>
      <c r="S3329" s="2" t="s">
        <v>32</v>
      </c>
      <c r="T3329" s="1" t="s">
        <v>32</v>
      </c>
      <c r="U3329" s="1" t="s">
        <v>32</v>
      </c>
      <c r="V3329" s="1" t="s">
        <v>32</v>
      </c>
      <c r="W3329" s="1" t="s">
        <v>32</v>
      </c>
    </row>
    <row r="3330" spans="1:23">
      <c r="A3330" s="29" t="str">
        <f>+IF(B3330="N","",IF(COUNTIF(B:B,B3330)&gt;1,COUNTIF(B$3:B3330,B3330),""))</f>
        <v/>
      </c>
      <c r="B3330" s="2" t="str">
        <f>+IF(H3330='Export Demurrage Detention'!$C$2,"Y","N")</f>
        <v>N</v>
      </c>
      <c r="D3330" s="1" t="s">
        <v>173</v>
      </c>
      <c r="G3330" s="1" t="s">
        <v>22</v>
      </c>
      <c r="H3330" s="1" t="s">
        <v>2871</v>
      </c>
      <c r="I3330" s="69">
        <v>44228</v>
      </c>
      <c r="J3330" s="70" t="s">
        <v>175</v>
      </c>
      <c r="K3330" s="1" t="s">
        <v>6319</v>
      </c>
      <c r="L3330" s="1" t="s">
        <v>55</v>
      </c>
      <c r="M3330" s="1" t="s">
        <v>7758</v>
      </c>
      <c r="N3330" s="1" t="s">
        <v>137</v>
      </c>
      <c r="O3330" s="2" t="s">
        <v>822</v>
      </c>
      <c r="P3330" s="2" t="s">
        <v>32</v>
      </c>
      <c r="Q3330" s="2" t="s">
        <v>32</v>
      </c>
      <c r="R3330" s="2" t="s">
        <v>32</v>
      </c>
      <c r="S3330" s="2" t="s">
        <v>32</v>
      </c>
      <c r="T3330" s="1" t="s">
        <v>32</v>
      </c>
      <c r="U3330" s="1" t="s">
        <v>32</v>
      </c>
      <c r="V3330" s="1" t="s">
        <v>32</v>
      </c>
      <c r="W3330" s="1" t="s">
        <v>32</v>
      </c>
    </row>
    <row r="3331" spans="1:23">
      <c r="A3331" s="29" t="str">
        <f>+IF(B3331="N","",IF(COUNTIF(B:B,B3331)&gt;1,COUNTIF(B$3:B3331,B3331),""))</f>
        <v/>
      </c>
      <c r="B3331" s="2" t="str">
        <f>+IF(H3331='Export Demurrage Detention'!$C$2,"Y","N")</f>
        <v>N</v>
      </c>
      <c r="D3331" s="1" t="s">
        <v>173</v>
      </c>
      <c r="G3331" s="1" t="s">
        <v>22</v>
      </c>
      <c r="H3331" s="1" t="s">
        <v>2871</v>
      </c>
      <c r="I3331" s="69">
        <v>44228</v>
      </c>
      <c r="J3331" s="70" t="s">
        <v>175</v>
      </c>
      <c r="K3331" s="1" t="s">
        <v>6319</v>
      </c>
      <c r="L3331" s="1" t="s">
        <v>55</v>
      </c>
      <c r="M3331" s="1" t="s">
        <v>7759</v>
      </c>
      <c r="N3331" s="1" t="s">
        <v>137</v>
      </c>
      <c r="O3331" s="2" t="s">
        <v>822</v>
      </c>
      <c r="P3331" s="2" t="s">
        <v>32</v>
      </c>
      <c r="Q3331" s="2" t="s">
        <v>32</v>
      </c>
      <c r="R3331" s="2" t="s">
        <v>32</v>
      </c>
      <c r="S3331" s="2" t="s">
        <v>32</v>
      </c>
      <c r="T3331" s="1" t="s">
        <v>32</v>
      </c>
      <c r="U3331" s="1" t="s">
        <v>32</v>
      </c>
      <c r="V3331" s="1" t="s">
        <v>32</v>
      </c>
      <c r="W3331" s="1" t="s">
        <v>32</v>
      </c>
    </row>
    <row r="3332" spans="1:23">
      <c r="A3332" s="29" t="str">
        <f>+IF(B3332="N","",IF(COUNTIF(B:B,B3332)&gt;1,COUNTIF(B$3:B3332,B3332),""))</f>
        <v/>
      </c>
      <c r="B3332" s="2" t="str">
        <f>+IF(H3332='Export Demurrage Detention'!$C$2,"Y","N")</f>
        <v>N</v>
      </c>
      <c r="D3332" s="1" t="s">
        <v>173</v>
      </c>
      <c r="G3332" s="1" t="s">
        <v>22</v>
      </c>
      <c r="H3332" s="1" t="s">
        <v>2871</v>
      </c>
      <c r="I3332" s="69">
        <v>44228</v>
      </c>
      <c r="J3332" s="70" t="s">
        <v>175</v>
      </c>
      <c r="K3332" s="1" t="s">
        <v>6319</v>
      </c>
      <c r="L3332" s="1" t="s">
        <v>55</v>
      </c>
      <c r="M3332" s="1" t="s">
        <v>7760</v>
      </c>
      <c r="N3332" s="1" t="s">
        <v>137</v>
      </c>
      <c r="O3332" s="2" t="s">
        <v>822</v>
      </c>
      <c r="P3332" s="2" t="s">
        <v>32</v>
      </c>
      <c r="Q3332" s="2" t="s">
        <v>32</v>
      </c>
      <c r="R3332" s="2" t="s">
        <v>32</v>
      </c>
      <c r="S3332" s="2" t="s">
        <v>32</v>
      </c>
      <c r="T3332" s="1" t="s">
        <v>32</v>
      </c>
      <c r="U3332" s="1" t="s">
        <v>32</v>
      </c>
      <c r="V3332" s="1" t="s">
        <v>32</v>
      </c>
      <c r="W3332" s="1" t="s">
        <v>32</v>
      </c>
    </row>
    <row r="3333" spans="1:23">
      <c r="A3333" s="29" t="str">
        <f>+IF(B3333="N","",IF(COUNTIF(B:B,B3333)&gt;1,COUNTIF(B$3:B3333,B3333),""))</f>
        <v/>
      </c>
      <c r="B3333" s="2" t="str">
        <f>+IF(H3333='Export Demurrage Detention'!$C$2,"Y","N")</f>
        <v>N</v>
      </c>
      <c r="D3333" s="1" t="s">
        <v>173</v>
      </c>
      <c r="G3333" s="1" t="s">
        <v>22</v>
      </c>
      <c r="H3333" s="1" t="s">
        <v>2871</v>
      </c>
      <c r="I3333" s="69">
        <v>44228</v>
      </c>
      <c r="J3333" s="70" t="s">
        <v>175</v>
      </c>
      <c r="K3333" s="1" t="s">
        <v>6319</v>
      </c>
      <c r="L3333" s="1" t="s">
        <v>55</v>
      </c>
      <c r="M3333" s="1" t="s">
        <v>7761</v>
      </c>
      <c r="N3333" s="1" t="s">
        <v>137</v>
      </c>
      <c r="O3333" s="2" t="s">
        <v>822</v>
      </c>
      <c r="P3333" s="2" t="s">
        <v>32</v>
      </c>
      <c r="Q3333" s="2" t="s">
        <v>32</v>
      </c>
      <c r="R3333" s="2" t="s">
        <v>32</v>
      </c>
      <c r="S3333" s="2" t="s">
        <v>32</v>
      </c>
      <c r="T3333" s="1" t="s">
        <v>32</v>
      </c>
      <c r="U3333" s="1" t="s">
        <v>32</v>
      </c>
      <c r="V3333" s="1" t="s">
        <v>32</v>
      </c>
      <c r="W3333" s="1" t="s">
        <v>32</v>
      </c>
    </row>
    <row r="3334" spans="1:23">
      <c r="A3334" s="29" t="str">
        <f>+IF(B3334="N","",IF(COUNTIF(B:B,B3334)&gt;1,COUNTIF(B$3:B3334,B3334),""))</f>
        <v/>
      </c>
      <c r="B3334" s="2" t="str">
        <f>+IF(H3334='Export Demurrage Detention'!$C$2,"Y","N")</f>
        <v>N</v>
      </c>
      <c r="D3334" s="1" t="s">
        <v>173</v>
      </c>
      <c r="G3334" s="1" t="s">
        <v>22</v>
      </c>
      <c r="H3334" s="1" t="s">
        <v>2871</v>
      </c>
      <c r="I3334" s="69">
        <v>44228</v>
      </c>
      <c r="J3334" s="70" t="s">
        <v>175</v>
      </c>
      <c r="K3334" s="1" t="s">
        <v>6319</v>
      </c>
      <c r="L3334" s="1" t="s">
        <v>55</v>
      </c>
      <c r="M3334" s="1" t="s">
        <v>7762</v>
      </c>
      <c r="N3334" s="1" t="s">
        <v>137</v>
      </c>
      <c r="O3334" s="2" t="s">
        <v>822</v>
      </c>
      <c r="P3334" s="2" t="s">
        <v>32</v>
      </c>
      <c r="Q3334" s="2" t="s">
        <v>32</v>
      </c>
      <c r="R3334" s="2" t="s">
        <v>32</v>
      </c>
      <c r="S3334" s="2" t="s">
        <v>32</v>
      </c>
      <c r="T3334" s="1" t="s">
        <v>32</v>
      </c>
      <c r="U3334" s="1" t="s">
        <v>32</v>
      </c>
      <c r="V3334" s="1" t="s">
        <v>32</v>
      </c>
      <c r="W3334" s="1" t="s">
        <v>32</v>
      </c>
    </row>
    <row r="3335" spans="1:23">
      <c r="A3335" s="29" t="str">
        <f>+IF(B3335="N","",IF(COUNTIF(B:B,B3335)&gt;1,COUNTIF(B$3:B3335,B3335),""))</f>
        <v/>
      </c>
      <c r="B3335" s="2" t="str">
        <f>+IF(H3335='Export Demurrage Detention'!$C$2,"Y","N")</f>
        <v>N</v>
      </c>
      <c r="D3335" s="1" t="s">
        <v>173</v>
      </c>
      <c r="G3335" s="1" t="s">
        <v>22</v>
      </c>
      <c r="H3335" s="1" t="s">
        <v>2871</v>
      </c>
      <c r="I3335" s="69">
        <v>44228</v>
      </c>
      <c r="J3335" s="70" t="s">
        <v>175</v>
      </c>
      <c r="K3335" s="1" t="s">
        <v>6319</v>
      </c>
      <c r="L3335" s="1" t="s">
        <v>55</v>
      </c>
      <c r="M3335" s="1" t="s">
        <v>7763</v>
      </c>
      <c r="N3335" s="1" t="s">
        <v>137</v>
      </c>
      <c r="O3335" s="2" t="s">
        <v>822</v>
      </c>
      <c r="P3335" s="2" t="s">
        <v>32</v>
      </c>
      <c r="Q3335" s="2" t="s">
        <v>32</v>
      </c>
      <c r="R3335" s="2" t="s">
        <v>32</v>
      </c>
      <c r="S3335" s="2" t="s">
        <v>32</v>
      </c>
      <c r="T3335" s="1" t="s">
        <v>32</v>
      </c>
      <c r="U3335" s="1" t="s">
        <v>32</v>
      </c>
      <c r="V3335" s="1" t="s">
        <v>32</v>
      </c>
      <c r="W3335" s="1" t="s">
        <v>32</v>
      </c>
    </row>
    <row r="3336" spans="1:23">
      <c r="A3336" s="29" t="str">
        <f>+IF(B3336="N","",IF(COUNTIF(B:B,B3336)&gt;1,COUNTIF(B$3:B3336,B3336),""))</f>
        <v/>
      </c>
      <c r="B3336" s="2" t="str">
        <f>+IF(H3336='Export Demurrage Detention'!$C$2,"Y","N")</f>
        <v>N</v>
      </c>
      <c r="D3336" s="1" t="s">
        <v>173</v>
      </c>
      <c r="G3336" s="1" t="s">
        <v>22</v>
      </c>
      <c r="H3336" s="1" t="s">
        <v>2871</v>
      </c>
      <c r="I3336" s="69">
        <v>44228</v>
      </c>
      <c r="J3336" s="70" t="s">
        <v>175</v>
      </c>
      <c r="K3336" s="1" t="s">
        <v>6319</v>
      </c>
      <c r="L3336" s="1" t="s">
        <v>55</v>
      </c>
      <c r="M3336" s="1" t="s">
        <v>7764</v>
      </c>
      <c r="N3336" s="1" t="s">
        <v>137</v>
      </c>
      <c r="O3336" s="2" t="s">
        <v>822</v>
      </c>
      <c r="P3336" s="2" t="s">
        <v>32</v>
      </c>
      <c r="Q3336" s="2" t="s">
        <v>32</v>
      </c>
      <c r="R3336" s="2" t="s">
        <v>32</v>
      </c>
      <c r="S3336" s="2" t="s">
        <v>32</v>
      </c>
      <c r="T3336" s="1" t="s">
        <v>32</v>
      </c>
      <c r="U3336" s="1" t="s">
        <v>32</v>
      </c>
      <c r="V3336" s="1" t="s">
        <v>32</v>
      </c>
      <c r="W3336" s="1" t="s">
        <v>32</v>
      </c>
    </row>
    <row r="3337" spans="1:23">
      <c r="A3337" s="29" t="str">
        <f>+IF(B3337="N","",IF(COUNTIF(B:B,B3337)&gt;1,COUNTIF(B$3:B3337,B3337),""))</f>
        <v/>
      </c>
      <c r="B3337" s="2" t="str">
        <f>+IF(H3337='Export Demurrage Detention'!$C$2,"Y","N")</f>
        <v>N</v>
      </c>
      <c r="D3337" s="1" t="s">
        <v>173</v>
      </c>
      <c r="G3337" s="1" t="s">
        <v>22</v>
      </c>
      <c r="H3337" s="1" t="s">
        <v>2871</v>
      </c>
      <c r="I3337" s="69">
        <v>44228</v>
      </c>
      <c r="J3337" s="70" t="s">
        <v>175</v>
      </c>
      <c r="K3337" s="1" t="s">
        <v>6319</v>
      </c>
      <c r="L3337" s="1" t="s">
        <v>55</v>
      </c>
      <c r="M3337" s="1" t="s">
        <v>7765</v>
      </c>
      <c r="N3337" s="1" t="s">
        <v>137</v>
      </c>
      <c r="O3337" s="2" t="s">
        <v>822</v>
      </c>
      <c r="P3337" s="2" t="s">
        <v>32</v>
      </c>
      <c r="Q3337" s="2" t="s">
        <v>32</v>
      </c>
      <c r="R3337" s="2" t="s">
        <v>32</v>
      </c>
      <c r="S3337" s="2" t="s">
        <v>32</v>
      </c>
      <c r="T3337" s="1" t="s">
        <v>32</v>
      </c>
      <c r="U3337" s="1" t="s">
        <v>32</v>
      </c>
      <c r="V3337" s="1" t="s">
        <v>32</v>
      </c>
      <c r="W3337" s="1" t="s">
        <v>32</v>
      </c>
    </row>
    <row r="3338" spans="1:23">
      <c r="A3338" s="29" t="str">
        <f>+IF(B3338="N","",IF(COUNTIF(B:B,B3338)&gt;1,COUNTIF(B$3:B3338,B3338),""))</f>
        <v/>
      </c>
      <c r="B3338" s="2" t="str">
        <f>+IF(H3338='Export Demurrage Detention'!$C$2,"Y","N")</f>
        <v>N</v>
      </c>
      <c r="D3338" s="1" t="s">
        <v>173</v>
      </c>
      <c r="G3338" s="1" t="s">
        <v>22</v>
      </c>
      <c r="H3338" s="1" t="s">
        <v>2871</v>
      </c>
      <c r="I3338" s="69">
        <v>44228</v>
      </c>
      <c r="J3338" s="70" t="s">
        <v>175</v>
      </c>
      <c r="K3338" s="1" t="s">
        <v>6319</v>
      </c>
      <c r="L3338" s="1" t="s">
        <v>55</v>
      </c>
      <c r="M3338" s="1" t="s">
        <v>7766</v>
      </c>
      <c r="N3338" s="1" t="s">
        <v>137</v>
      </c>
      <c r="O3338" s="2" t="s">
        <v>822</v>
      </c>
      <c r="P3338" s="2" t="s">
        <v>32</v>
      </c>
      <c r="Q3338" s="2" t="s">
        <v>32</v>
      </c>
      <c r="R3338" s="2" t="s">
        <v>32</v>
      </c>
      <c r="S3338" s="2" t="s">
        <v>32</v>
      </c>
      <c r="T3338" s="1" t="s">
        <v>32</v>
      </c>
      <c r="U3338" s="1" t="s">
        <v>32</v>
      </c>
      <c r="V3338" s="1" t="s">
        <v>32</v>
      </c>
      <c r="W3338" s="1" t="s">
        <v>32</v>
      </c>
    </row>
    <row r="3339" spans="1:23">
      <c r="A3339" s="29" t="str">
        <f>+IF(B3339="N","",IF(COUNTIF(B:B,B3339)&gt;1,COUNTIF(B$3:B3339,B3339),""))</f>
        <v/>
      </c>
      <c r="B3339" s="2" t="str">
        <f>+IF(H3339='Export Demurrage Detention'!$C$2,"Y","N")</f>
        <v>N</v>
      </c>
      <c r="D3339" s="1" t="s">
        <v>173</v>
      </c>
      <c r="G3339" s="1" t="s">
        <v>22</v>
      </c>
      <c r="H3339" s="1" t="s">
        <v>2871</v>
      </c>
      <c r="I3339" s="69">
        <v>44228</v>
      </c>
      <c r="J3339" s="70" t="s">
        <v>175</v>
      </c>
      <c r="K3339" s="1" t="s">
        <v>6319</v>
      </c>
      <c r="L3339" s="1" t="s">
        <v>55</v>
      </c>
      <c r="M3339" s="1" t="s">
        <v>7767</v>
      </c>
      <c r="N3339" s="1" t="s">
        <v>137</v>
      </c>
      <c r="O3339" s="2" t="s">
        <v>822</v>
      </c>
      <c r="P3339" s="2" t="s">
        <v>32</v>
      </c>
      <c r="Q3339" s="2" t="s">
        <v>32</v>
      </c>
      <c r="R3339" s="2" t="s">
        <v>32</v>
      </c>
      <c r="S3339" s="2" t="s">
        <v>32</v>
      </c>
      <c r="T3339" s="1" t="s">
        <v>32</v>
      </c>
      <c r="U3339" s="1" t="s">
        <v>32</v>
      </c>
      <c r="V3339" s="1" t="s">
        <v>32</v>
      </c>
      <c r="W3339" s="1" t="s">
        <v>32</v>
      </c>
    </row>
    <row r="3340" spans="1:23">
      <c r="A3340" s="29" t="str">
        <f>+IF(B3340="N","",IF(COUNTIF(B:B,B3340)&gt;1,COUNTIF(B$3:B3340,B3340),""))</f>
        <v/>
      </c>
      <c r="B3340" s="2" t="str">
        <f>+IF(H3340='Export Demurrage Detention'!$C$2,"Y","N")</f>
        <v>N</v>
      </c>
      <c r="D3340" s="1" t="s">
        <v>173</v>
      </c>
      <c r="G3340" s="1" t="s">
        <v>22</v>
      </c>
      <c r="H3340" s="1" t="s">
        <v>2871</v>
      </c>
      <c r="I3340" s="69">
        <v>44228</v>
      </c>
      <c r="J3340" s="70" t="s">
        <v>175</v>
      </c>
      <c r="K3340" s="1" t="s">
        <v>6319</v>
      </c>
      <c r="L3340" s="1" t="s">
        <v>55</v>
      </c>
      <c r="M3340" s="1" t="s">
        <v>7768</v>
      </c>
      <c r="N3340" s="1" t="s">
        <v>137</v>
      </c>
      <c r="O3340" s="2" t="s">
        <v>822</v>
      </c>
      <c r="P3340" s="2" t="s">
        <v>32</v>
      </c>
      <c r="Q3340" s="2" t="s">
        <v>32</v>
      </c>
      <c r="R3340" s="2" t="s">
        <v>32</v>
      </c>
      <c r="S3340" s="2" t="s">
        <v>32</v>
      </c>
      <c r="T3340" s="1" t="s">
        <v>32</v>
      </c>
      <c r="U3340" s="1" t="s">
        <v>32</v>
      </c>
      <c r="V3340" s="1" t="s">
        <v>32</v>
      </c>
      <c r="W3340" s="1" t="s">
        <v>32</v>
      </c>
    </row>
    <row r="3341" spans="1:23">
      <c r="A3341" s="29" t="str">
        <f>+IF(B3341="N","",IF(COUNTIF(B:B,B3341)&gt;1,COUNTIF(B$3:B3341,B3341),""))</f>
        <v/>
      </c>
      <c r="B3341" s="2" t="str">
        <f>+IF(H3341='Export Demurrage Detention'!$C$2,"Y","N")</f>
        <v>N</v>
      </c>
      <c r="D3341" s="1" t="s">
        <v>173</v>
      </c>
      <c r="G3341" s="1" t="s">
        <v>22</v>
      </c>
      <c r="H3341" s="1" t="s">
        <v>2871</v>
      </c>
      <c r="I3341" s="69">
        <v>44228</v>
      </c>
      <c r="J3341" s="70" t="s">
        <v>175</v>
      </c>
      <c r="K3341" s="1" t="s">
        <v>6319</v>
      </c>
      <c r="L3341" s="1" t="s">
        <v>55</v>
      </c>
      <c r="M3341" s="1" t="s">
        <v>7769</v>
      </c>
      <c r="N3341" s="1" t="s">
        <v>137</v>
      </c>
      <c r="O3341" s="2" t="s">
        <v>822</v>
      </c>
      <c r="P3341" s="2" t="s">
        <v>32</v>
      </c>
      <c r="Q3341" s="2" t="s">
        <v>32</v>
      </c>
      <c r="R3341" s="2" t="s">
        <v>32</v>
      </c>
      <c r="S3341" s="2" t="s">
        <v>32</v>
      </c>
      <c r="T3341" s="1" t="s">
        <v>32</v>
      </c>
      <c r="U3341" s="1" t="s">
        <v>32</v>
      </c>
      <c r="V3341" s="1" t="s">
        <v>32</v>
      </c>
      <c r="W3341" s="1" t="s">
        <v>32</v>
      </c>
    </row>
    <row r="3342" spans="1:23">
      <c r="A3342" s="29" t="str">
        <f>+IF(B3342="N","",IF(COUNTIF(B:B,B3342)&gt;1,COUNTIF(B$3:B3342,B3342),""))</f>
        <v/>
      </c>
      <c r="B3342" s="2" t="str">
        <f>+IF(H3342='Export Demurrage Detention'!$C$2,"Y","N")</f>
        <v>N</v>
      </c>
      <c r="D3342" s="1" t="s">
        <v>173</v>
      </c>
      <c r="G3342" s="1" t="s">
        <v>22</v>
      </c>
      <c r="H3342" s="1" t="s">
        <v>2862</v>
      </c>
      <c r="I3342" s="69">
        <v>44228</v>
      </c>
      <c r="J3342" s="70" t="s">
        <v>175</v>
      </c>
      <c r="K3342" s="1" t="s">
        <v>6319</v>
      </c>
      <c r="L3342" s="1" t="s">
        <v>55</v>
      </c>
      <c r="M3342" s="1" t="s">
        <v>7751</v>
      </c>
      <c r="N3342" s="1" t="s">
        <v>137</v>
      </c>
      <c r="O3342" s="2" t="s">
        <v>822</v>
      </c>
      <c r="P3342" s="2" t="s">
        <v>32</v>
      </c>
      <c r="Q3342" s="2" t="s">
        <v>32</v>
      </c>
      <c r="R3342" s="2" t="s">
        <v>32</v>
      </c>
      <c r="S3342" s="2" t="s">
        <v>32</v>
      </c>
      <c r="T3342" s="1" t="s">
        <v>32</v>
      </c>
      <c r="U3342" s="1" t="s">
        <v>32</v>
      </c>
      <c r="V3342" s="1" t="s">
        <v>32</v>
      </c>
      <c r="W3342" s="1" t="s">
        <v>32</v>
      </c>
    </row>
    <row r="3343" spans="1:23">
      <c r="A3343" s="29" t="str">
        <f>+IF(B3343="N","",IF(COUNTIF(B:B,B3343)&gt;1,COUNTIF(B$3:B3343,B3343),""))</f>
        <v/>
      </c>
      <c r="B3343" s="2" t="str">
        <f>+IF(H3343='Export Demurrage Detention'!$C$2,"Y","N")</f>
        <v>N</v>
      </c>
      <c r="D3343" s="1" t="s">
        <v>173</v>
      </c>
      <c r="G3343" s="1" t="s">
        <v>22</v>
      </c>
      <c r="H3343" s="1" t="s">
        <v>2862</v>
      </c>
      <c r="I3343" s="69">
        <v>44228</v>
      </c>
      <c r="J3343" s="70" t="s">
        <v>175</v>
      </c>
      <c r="K3343" s="1" t="s">
        <v>6319</v>
      </c>
      <c r="L3343" s="1" t="s">
        <v>55</v>
      </c>
      <c r="M3343" s="1" t="s">
        <v>7752</v>
      </c>
      <c r="N3343" s="1" t="s">
        <v>137</v>
      </c>
      <c r="O3343" s="2" t="s">
        <v>822</v>
      </c>
      <c r="P3343" s="2" t="s">
        <v>32</v>
      </c>
      <c r="Q3343" s="2" t="s">
        <v>32</v>
      </c>
      <c r="R3343" s="2" t="s">
        <v>32</v>
      </c>
      <c r="S3343" s="2" t="s">
        <v>32</v>
      </c>
      <c r="T3343" s="1" t="s">
        <v>32</v>
      </c>
      <c r="U3343" s="1" t="s">
        <v>32</v>
      </c>
      <c r="V3343" s="1" t="s">
        <v>32</v>
      </c>
      <c r="W3343" s="1" t="s">
        <v>32</v>
      </c>
    </row>
    <row r="3344" spans="1:23">
      <c r="A3344" s="29" t="str">
        <f>+IF(B3344="N","",IF(COUNTIF(B:B,B3344)&gt;1,COUNTIF(B$3:B3344,B3344),""))</f>
        <v/>
      </c>
      <c r="B3344" s="2" t="str">
        <f>+IF(H3344='Export Demurrage Detention'!$C$2,"Y","N")</f>
        <v>N</v>
      </c>
      <c r="D3344" s="1" t="s">
        <v>173</v>
      </c>
      <c r="G3344" s="1" t="s">
        <v>22</v>
      </c>
      <c r="H3344" s="1" t="s">
        <v>2862</v>
      </c>
      <c r="I3344" s="69">
        <v>44228</v>
      </c>
      <c r="J3344" s="70" t="s">
        <v>175</v>
      </c>
      <c r="K3344" s="1" t="s">
        <v>6319</v>
      </c>
      <c r="L3344" s="1" t="s">
        <v>55</v>
      </c>
      <c r="M3344" s="1" t="s">
        <v>7729</v>
      </c>
      <c r="N3344" s="1" t="s">
        <v>137</v>
      </c>
      <c r="O3344" s="2" t="s">
        <v>822</v>
      </c>
      <c r="P3344" s="2" t="s">
        <v>32</v>
      </c>
      <c r="Q3344" s="2" t="s">
        <v>32</v>
      </c>
      <c r="R3344" s="2" t="s">
        <v>32</v>
      </c>
      <c r="S3344" s="2" t="s">
        <v>32</v>
      </c>
      <c r="T3344" s="1" t="s">
        <v>32</v>
      </c>
      <c r="U3344" s="1" t="s">
        <v>32</v>
      </c>
      <c r="V3344" s="1" t="s">
        <v>32</v>
      </c>
      <c r="W3344" s="1" t="s">
        <v>32</v>
      </c>
    </row>
    <row r="3345" spans="1:23">
      <c r="A3345" s="29" t="str">
        <f>+IF(B3345="N","",IF(COUNTIF(B:B,B3345)&gt;1,COUNTIF(B$3:B3345,B3345),""))</f>
        <v/>
      </c>
      <c r="B3345" s="2" t="str">
        <f>+IF(H3345='Export Demurrage Detention'!$C$2,"Y","N")</f>
        <v>N</v>
      </c>
      <c r="D3345" s="1" t="s">
        <v>173</v>
      </c>
      <c r="G3345" s="1" t="s">
        <v>22</v>
      </c>
      <c r="H3345" s="1" t="s">
        <v>2862</v>
      </c>
      <c r="I3345" s="69">
        <v>44228</v>
      </c>
      <c r="J3345" s="70" t="s">
        <v>175</v>
      </c>
      <c r="K3345" s="1" t="s">
        <v>6319</v>
      </c>
      <c r="L3345" s="1" t="s">
        <v>55</v>
      </c>
      <c r="M3345" s="1" t="s">
        <v>7753</v>
      </c>
      <c r="N3345" s="1" t="s">
        <v>137</v>
      </c>
      <c r="O3345" s="2" t="s">
        <v>822</v>
      </c>
      <c r="P3345" s="2" t="s">
        <v>32</v>
      </c>
      <c r="Q3345" s="2" t="s">
        <v>32</v>
      </c>
      <c r="R3345" s="2" t="s">
        <v>32</v>
      </c>
      <c r="S3345" s="2" t="s">
        <v>32</v>
      </c>
      <c r="T3345" s="1" t="s">
        <v>32</v>
      </c>
      <c r="U3345" s="1" t="s">
        <v>32</v>
      </c>
      <c r="V3345" s="1" t="s">
        <v>32</v>
      </c>
      <c r="W3345" s="1" t="s">
        <v>32</v>
      </c>
    </row>
    <row r="3346" spans="1:23">
      <c r="A3346" s="29" t="str">
        <f>+IF(B3346="N","",IF(COUNTIF(B:B,B3346)&gt;1,COUNTIF(B$3:B3346,B3346),""))</f>
        <v/>
      </c>
      <c r="B3346" s="2" t="str">
        <f>+IF(H3346='Export Demurrage Detention'!$C$2,"Y","N")</f>
        <v>N</v>
      </c>
      <c r="D3346" s="1" t="s">
        <v>173</v>
      </c>
      <c r="G3346" s="1" t="s">
        <v>22</v>
      </c>
      <c r="H3346" s="1" t="s">
        <v>2862</v>
      </c>
      <c r="I3346" s="69">
        <v>44228</v>
      </c>
      <c r="J3346" s="70" t="s">
        <v>175</v>
      </c>
      <c r="K3346" s="1" t="s">
        <v>6319</v>
      </c>
      <c r="L3346" s="1" t="s">
        <v>55</v>
      </c>
      <c r="M3346" s="1" t="s">
        <v>7754</v>
      </c>
      <c r="N3346" s="1" t="s">
        <v>137</v>
      </c>
      <c r="O3346" s="2" t="s">
        <v>822</v>
      </c>
      <c r="P3346" s="2" t="s">
        <v>32</v>
      </c>
      <c r="Q3346" s="2" t="s">
        <v>32</v>
      </c>
      <c r="R3346" s="2" t="s">
        <v>32</v>
      </c>
      <c r="S3346" s="2" t="s">
        <v>32</v>
      </c>
      <c r="T3346" s="1" t="s">
        <v>32</v>
      </c>
      <c r="U3346" s="1" t="s">
        <v>32</v>
      </c>
      <c r="V3346" s="1" t="s">
        <v>32</v>
      </c>
      <c r="W3346" s="1" t="s">
        <v>32</v>
      </c>
    </row>
    <row r="3347" spans="1:23">
      <c r="A3347" s="29" t="str">
        <f>+IF(B3347="N","",IF(COUNTIF(B:B,B3347)&gt;1,COUNTIF(B$3:B3347,B3347),""))</f>
        <v/>
      </c>
      <c r="B3347" s="2" t="str">
        <f>+IF(H3347='Export Demurrage Detention'!$C$2,"Y","N")</f>
        <v>N</v>
      </c>
      <c r="D3347" s="1" t="s">
        <v>173</v>
      </c>
      <c r="G3347" s="1" t="s">
        <v>22</v>
      </c>
      <c r="H3347" s="1" t="s">
        <v>2862</v>
      </c>
      <c r="I3347" s="69">
        <v>44228</v>
      </c>
      <c r="J3347" s="70" t="s">
        <v>175</v>
      </c>
      <c r="K3347" s="1" t="s">
        <v>6319</v>
      </c>
      <c r="L3347" s="1" t="s">
        <v>55</v>
      </c>
      <c r="M3347" s="1" t="s">
        <v>7755</v>
      </c>
      <c r="N3347" s="1" t="s">
        <v>137</v>
      </c>
      <c r="O3347" s="2" t="s">
        <v>822</v>
      </c>
      <c r="P3347" s="2" t="s">
        <v>32</v>
      </c>
      <c r="Q3347" s="2" t="s">
        <v>32</v>
      </c>
      <c r="R3347" s="2" t="s">
        <v>32</v>
      </c>
      <c r="S3347" s="2" t="s">
        <v>32</v>
      </c>
      <c r="T3347" s="1" t="s">
        <v>32</v>
      </c>
      <c r="U3347" s="1" t="s">
        <v>32</v>
      </c>
      <c r="V3347" s="1" t="s">
        <v>32</v>
      </c>
      <c r="W3347" s="1" t="s">
        <v>32</v>
      </c>
    </row>
    <row r="3348" spans="1:23">
      <c r="A3348" s="29" t="str">
        <f>+IF(B3348="N","",IF(COUNTIF(B:B,B3348)&gt;1,COUNTIF(B$3:B3348,B3348),""))</f>
        <v/>
      </c>
      <c r="B3348" s="2" t="str">
        <f>+IF(H3348='Export Demurrage Detention'!$C$2,"Y","N")</f>
        <v>N</v>
      </c>
      <c r="D3348" s="1" t="s">
        <v>173</v>
      </c>
      <c r="G3348" s="1" t="s">
        <v>22</v>
      </c>
      <c r="H3348" s="1" t="s">
        <v>2862</v>
      </c>
      <c r="I3348" s="69">
        <v>44228</v>
      </c>
      <c r="J3348" s="70" t="s">
        <v>175</v>
      </c>
      <c r="K3348" s="1" t="s">
        <v>6319</v>
      </c>
      <c r="L3348" s="1" t="s">
        <v>55</v>
      </c>
      <c r="M3348" s="1" t="s">
        <v>7756</v>
      </c>
      <c r="N3348" s="1" t="s">
        <v>137</v>
      </c>
      <c r="O3348" s="2" t="s">
        <v>822</v>
      </c>
      <c r="P3348" s="2" t="s">
        <v>32</v>
      </c>
      <c r="Q3348" s="2" t="s">
        <v>32</v>
      </c>
      <c r="R3348" s="2" t="s">
        <v>32</v>
      </c>
      <c r="S3348" s="2" t="s">
        <v>32</v>
      </c>
      <c r="T3348" s="1" t="s">
        <v>32</v>
      </c>
      <c r="U3348" s="1" t="s">
        <v>32</v>
      </c>
      <c r="V3348" s="1" t="s">
        <v>32</v>
      </c>
      <c r="W3348" s="1" t="s">
        <v>32</v>
      </c>
    </row>
    <row r="3349" spans="1:23">
      <c r="A3349" s="29" t="str">
        <f>+IF(B3349="N","",IF(COUNTIF(B:B,B3349)&gt;1,COUNTIF(B$3:B3349,B3349),""))</f>
        <v/>
      </c>
      <c r="B3349" s="2" t="str">
        <f>+IF(H3349='Export Demurrage Detention'!$C$2,"Y","N")</f>
        <v>N</v>
      </c>
      <c r="D3349" s="1" t="s">
        <v>173</v>
      </c>
      <c r="G3349" s="1" t="s">
        <v>22</v>
      </c>
      <c r="H3349" s="1" t="s">
        <v>2862</v>
      </c>
      <c r="I3349" s="69">
        <v>44228</v>
      </c>
      <c r="J3349" s="70" t="s">
        <v>175</v>
      </c>
      <c r="K3349" s="1" t="s">
        <v>6319</v>
      </c>
      <c r="L3349" s="1" t="s">
        <v>55</v>
      </c>
      <c r="M3349" s="1" t="s">
        <v>7757</v>
      </c>
      <c r="N3349" s="1" t="s">
        <v>137</v>
      </c>
      <c r="O3349" s="2" t="s">
        <v>822</v>
      </c>
      <c r="P3349" s="2" t="s">
        <v>32</v>
      </c>
      <c r="Q3349" s="2" t="s">
        <v>32</v>
      </c>
      <c r="R3349" s="2" t="s">
        <v>32</v>
      </c>
      <c r="S3349" s="2" t="s">
        <v>32</v>
      </c>
      <c r="T3349" s="1" t="s">
        <v>32</v>
      </c>
      <c r="U3349" s="1" t="s">
        <v>32</v>
      </c>
      <c r="V3349" s="1" t="s">
        <v>32</v>
      </c>
      <c r="W3349" s="1" t="s">
        <v>32</v>
      </c>
    </row>
    <row r="3350" spans="1:23">
      <c r="A3350" s="29" t="str">
        <f>+IF(B3350="N","",IF(COUNTIF(B:B,B3350)&gt;1,COUNTIF(B$3:B3350,B3350),""))</f>
        <v/>
      </c>
      <c r="B3350" s="2" t="str">
        <f>+IF(H3350='Export Demurrage Detention'!$C$2,"Y","N")</f>
        <v>N</v>
      </c>
      <c r="D3350" s="1" t="s">
        <v>173</v>
      </c>
      <c r="G3350" s="1" t="s">
        <v>22</v>
      </c>
      <c r="H3350" s="1" t="s">
        <v>2862</v>
      </c>
      <c r="I3350" s="69">
        <v>44228</v>
      </c>
      <c r="J3350" s="70" t="s">
        <v>175</v>
      </c>
      <c r="K3350" s="1" t="s">
        <v>6319</v>
      </c>
      <c r="L3350" s="1" t="s">
        <v>55</v>
      </c>
      <c r="M3350" s="1" t="s">
        <v>7758</v>
      </c>
      <c r="N3350" s="1" t="s">
        <v>137</v>
      </c>
      <c r="O3350" s="2" t="s">
        <v>822</v>
      </c>
      <c r="P3350" s="2" t="s">
        <v>32</v>
      </c>
      <c r="Q3350" s="2" t="s">
        <v>32</v>
      </c>
      <c r="R3350" s="2" t="s">
        <v>32</v>
      </c>
      <c r="S3350" s="2" t="s">
        <v>32</v>
      </c>
      <c r="T3350" s="1" t="s">
        <v>32</v>
      </c>
      <c r="U3350" s="1" t="s">
        <v>32</v>
      </c>
      <c r="V3350" s="1" t="s">
        <v>32</v>
      </c>
      <c r="W3350" s="1" t="s">
        <v>32</v>
      </c>
    </row>
    <row r="3351" spans="1:23">
      <c r="A3351" s="29" t="str">
        <f>+IF(B3351="N","",IF(COUNTIF(B:B,B3351)&gt;1,COUNTIF(B$3:B3351,B3351),""))</f>
        <v/>
      </c>
      <c r="B3351" s="2" t="str">
        <f>+IF(H3351='Export Demurrage Detention'!$C$2,"Y","N")</f>
        <v>N</v>
      </c>
      <c r="D3351" s="1" t="s">
        <v>173</v>
      </c>
      <c r="G3351" s="1" t="s">
        <v>22</v>
      </c>
      <c r="H3351" s="1" t="s">
        <v>2862</v>
      </c>
      <c r="I3351" s="69">
        <v>44228</v>
      </c>
      <c r="J3351" s="70" t="s">
        <v>175</v>
      </c>
      <c r="K3351" s="1" t="s">
        <v>6319</v>
      </c>
      <c r="L3351" s="1" t="s">
        <v>55</v>
      </c>
      <c r="M3351" s="1" t="s">
        <v>7759</v>
      </c>
      <c r="N3351" s="1" t="s">
        <v>137</v>
      </c>
      <c r="O3351" s="2" t="s">
        <v>822</v>
      </c>
      <c r="P3351" s="2" t="s">
        <v>32</v>
      </c>
      <c r="Q3351" s="2" t="s">
        <v>32</v>
      </c>
      <c r="R3351" s="2" t="s">
        <v>32</v>
      </c>
      <c r="S3351" s="2" t="s">
        <v>32</v>
      </c>
      <c r="T3351" s="1" t="s">
        <v>32</v>
      </c>
      <c r="U3351" s="1" t="s">
        <v>32</v>
      </c>
      <c r="V3351" s="1" t="s">
        <v>32</v>
      </c>
      <c r="W3351" s="1" t="s">
        <v>32</v>
      </c>
    </row>
    <row r="3352" spans="1:23">
      <c r="A3352" s="29" t="str">
        <f>+IF(B3352="N","",IF(COUNTIF(B:B,B3352)&gt;1,COUNTIF(B$3:B3352,B3352),""))</f>
        <v/>
      </c>
      <c r="B3352" s="2" t="str">
        <f>+IF(H3352='Export Demurrage Detention'!$C$2,"Y","N")</f>
        <v>N</v>
      </c>
      <c r="D3352" s="1" t="s">
        <v>173</v>
      </c>
      <c r="G3352" s="1" t="s">
        <v>22</v>
      </c>
      <c r="H3352" s="1" t="s">
        <v>2862</v>
      </c>
      <c r="I3352" s="69">
        <v>44228</v>
      </c>
      <c r="J3352" s="70" t="s">
        <v>175</v>
      </c>
      <c r="K3352" s="1" t="s">
        <v>6319</v>
      </c>
      <c r="L3352" s="1" t="s">
        <v>55</v>
      </c>
      <c r="M3352" s="1" t="s">
        <v>7760</v>
      </c>
      <c r="N3352" s="1" t="s">
        <v>137</v>
      </c>
      <c r="O3352" s="2" t="s">
        <v>822</v>
      </c>
      <c r="P3352" s="2" t="s">
        <v>32</v>
      </c>
      <c r="Q3352" s="2" t="s">
        <v>32</v>
      </c>
      <c r="R3352" s="2" t="s">
        <v>32</v>
      </c>
      <c r="S3352" s="2" t="s">
        <v>32</v>
      </c>
      <c r="T3352" s="1" t="s">
        <v>32</v>
      </c>
      <c r="U3352" s="1" t="s">
        <v>32</v>
      </c>
      <c r="V3352" s="1" t="s">
        <v>32</v>
      </c>
      <c r="W3352" s="1" t="s">
        <v>32</v>
      </c>
    </row>
    <row r="3353" spans="1:23">
      <c r="A3353" s="29" t="str">
        <f>+IF(B3353="N","",IF(COUNTIF(B:B,B3353)&gt;1,COUNTIF(B$3:B3353,B3353),""))</f>
        <v/>
      </c>
      <c r="B3353" s="2" t="str">
        <f>+IF(H3353='Export Demurrage Detention'!$C$2,"Y","N")</f>
        <v>N</v>
      </c>
      <c r="D3353" s="1" t="s">
        <v>173</v>
      </c>
      <c r="G3353" s="1" t="s">
        <v>22</v>
      </c>
      <c r="H3353" s="1" t="s">
        <v>2862</v>
      </c>
      <c r="I3353" s="69">
        <v>44228</v>
      </c>
      <c r="J3353" s="70" t="s">
        <v>175</v>
      </c>
      <c r="K3353" s="1" t="s">
        <v>6319</v>
      </c>
      <c r="L3353" s="1" t="s">
        <v>55</v>
      </c>
      <c r="M3353" s="1" t="s">
        <v>7761</v>
      </c>
      <c r="N3353" s="1" t="s">
        <v>137</v>
      </c>
      <c r="O3353" s="2" t="s">
        <v>822</v>
      </c>
      <c r="P3353" s="2" t="s">
        <v>32</v>
      </c>
      <c r="Q3353" s="2" t="s">
        <v>32</v>
      </c>
      <c r="R3353" s="2" t="s">
        <v>32</v>
      </c>
      <c r="S3353" s="2" t="s">
        <v>32</v>
      </c>
      <c r="T3353" s="1" t="s">
        <v>32</v>
      </c>
      <c r="U3353" s="1" t="s">
        <v>32</v>
      </c>
      <c r="V3353" s="1" t="s">
        <v>32</v>
      </c>
      <c r="W3353" s="1" t="s">
        <v>32</v>
      </c>
    </row>
    <row r="3354" spans="1:23">
      <c r="A3354" s="29" t="str">
        <f>+IF(B3354="N","",IF(COUNTIF(B:B,B3354)&gt;1,COUNTIF(B$3:B3354,B3354),""))</f>
        <v/>
      </c>
      <c r="B3354" s="2" t="str">
        <f>+IF(H3354='Export Demurrage Detention'!$C$2,"Y","N")</f>
        <v>N</v>
      </c>
      <c r="D3354" s="1" t="s">
        <v>173</v>
      </c>
      <c r="G3354" s="1" t="s">
        <v>22</v>
      </c>
      <c r="H3354" s="1" t="s">
        <v>2862</v>
      </c>
      <c r="I3354" s="69">
        <v>44228</v>
      </c>
      <c r="J3354" s="70" t="s">
        <v>175</v>
      </c>
      <c r="K3354" s="1" t="s">
        <v>6319</v>
      </c>
      <c r="L3354" s="1" t="s">
        <v>55</v>
      </c>
      <c r="M3354" s="1" t="s">
        <v>7762</v>
      </c>
      <c r="N3354" s="1" t="s">
        <v>137</v>
      </c>
      <c r="O3354" s="2" t="s">
        <v>822</v>
      </c>
      <c r="P3354" s="2" t="s">
        <v>32</v>
      </c>
      <c r="Q3354" s="2" t="s">
        <v>32</v>
      </c>
      <c r="R3354" s="2" t="s">
        <v>32</v>
      </c>
      <c r="S3354" s="2" t="s">
        <v>32</v>
      </c>
      <c r="T3354" s="1" t="s">
        <v>32</v>
      </c>
      <c r="U3354" s="1" t="s">
        <v>32</v>
      </c>
      <c r="V3354" s="1" t="s">
        <v>32</v>
      </c>
      <c r="W3354" s="1" t="s">
        <v>32</v>
      </c>
    </row>
    <row r="3355" spans="1:23">
      <c r="A3355" s="29" t="str">
        <f>+IF(B3355="N","",IF(COUNTIF(B:B,B3355)&gt;1,COUNTIF(B$3:B3355,B3355),""))</f>
        <v/>
      </c>
      <c r="B3355" s="2" t="str">
        <f>+IF(H3355='Export Demurrage Detention'!$C$2,"Y","N")</f>
        <v>N</v>
      </c>
      <c r="D3355" s="1" t="s">
        <v>173</v>
      </c>
      <c r="G3355" s="1" t="s">
        <v>22</v>
      </c>
      <c r="H3355" s="1" t="s">
        <v>2862</v>
      </c>
      <c r="I3355" s="69">
        <v>44228</v>
      </c>
      <c r="J3355" s="70" t="s">
        <v>175</v>
      </c>
      <c r="K3355" s="1" t="s">
        <v>6319</v>
      </c>
      <c r="L3355" s="1" t="s">
        <v>55</v>
      </c>
      <c r="M3355" s="1" t="s">
        <v>7763</v>
      </c>
      <c r="N3355" s="1" t="s">
        <v>137</v>
      </c>
      <c r="O3355" s="2" t="s">
        <v>822</v>
      </c>
      <c r="P3355" s="2" t="s">
        <v>32</v>
      </c>
      <c r="Q3355" s="2" t="s">
        <v>32</v>
      </c>
      <c r="R3355" s="2" t="s">
        <v>32</v>
      </c>
      <c r="S3355" s="2" t="s">
        <v>32</v>
      </c>
      <c r="T3355" s="1" t="s">
        <v>32</v>
      </c>
      <c r="U3355" s="1" t="s">
        <v>32</v>
      </c>
      <c r="V3355" s="1" t="s">
        <v>32</v>
      </c>
      <c r="W3355" s="1" t="s">
        <v>32</v>
      </c>
    </row>
    <row r="3356" spans="1:23">
      <c r="A3356" s="29" t="str">
        <f>+IF(B3356="N","",IF(COUNTIF(B:B,B3356)&gt;1,COUNTIF(B$3:B3356,B3356),""))</f>
        <v/>
      </c>
      <c r="B3356" s="2" t="str">
        <f>+IF(H3356='Export Demurrage Detention'!$C$2,"Y","N")</f>
        <v>N</v>
      </c>
      <c r="D3356" s="1" t="s">
        <v>173</v>
      </c>
      <c r="G3356" s="1" t="s">
        <v>22</v>
      </c>
      <c r="H3356" s="1" t="s">
        <v>2862</v>
      </c>
      <c r="I3356" s="69">
        <v>44228</v>
      </c>
      <c r="J3356" s="70" t="s">
        <v>175</v>
      </c>
      <c r="K3356" s="1" t="s">
        <v>6319</v>
      </c>
      <c r="L3356" s="1" t="s">
        <v>55</v>
      </c>
      <c r="M3356" s="1" t="s">
        <v>7764</v>
      </c>
      <c r="N3356" s="1" t="s">
        <v>137</v>
      </c>
      <c r="O3356" s="2" t="s">
        <v>822</v>
      </c>
      <c r="P3356" s="2" t="s">
        <v>32</v>
      </c>
      <c r="Q3356" s="2" t="s">
        <v>32</v>
      </c>
      <c r="R3356" s="2" t="s">
        <v>32</v>
      </c>
      <c r="S3356" s="2" t="s">
        <v>32</v>
      </c>
      <c r="T3356" s="1" t="s">
        <v>32</v>
      </c>
      <c r="U3356" s="1" t="s">
        <v>32</v>
      </c>
      <c r="V3356" s="1" t="s">
        <v>32</v>
      </c>
      <c r="W3356" s="1" t="s">
        <v>32</v>
      </c>
    </row>
    <row r="3357" spans="1:23">
      <c r="A3357" s="29" t="str">
        <f>+IF(B3357="N","",IF(COUNTIF(B:B,B3357)&gt;1,COUNTIF(B$3:B3357,B3357),""))</f>
        <v/>
      </c>
      <c r="B3357" s="2" t="str">
        <f>+IF(H3357='Export Demurrage Detention'!$C$2,"Y","N")</f>
        <v>N</v>
      </c>
      <c r="D3357" s="1" t="s">
        <v>173</v>
      </c>
      <c r="G3357" s="1" t="s">
        <v>22</v>
      </c>
      <c r="H3357" s="1" t="s">
        <v>2862</v>
      </c>
      <c r="I3357" s="69">
        <v>44228</v>
      </c>
      <c r="J3357" s="70" t="s">
        <v>175</v>
      </c>
      <c r="K3357" s="1" t="s">
        <v>6319</v>
      </c>
      <c r="L3357" s="1" t="s">
        <v>55</v>
      </c>
      <c r="M3357" s="1" t="s">
        <v>7765</v>
      </c>
      <c r="N3357" s="1" t="s">
        <v>137</v>
      </c>
      <c r="O3357" s="2" t="s">
        <v>822</v>
      </c>
      <c r="P3357" s="2" t="s">
        <v>32</v>
      </c>
      <c r="Q3357" s="2" t="s">
        <v>32</v>
      </c>
      <c r="R3357" s="2" t="s">
        <v>32</v>
      </c>
      <c r="S3357" s="2" t="s">
        <v>32</v>
      </c>
      <c r="T3357" s="1" t="s">
        <v>32</v>
      </c>
      <c r="U3357" s="1" t="s">
        <v>32</v>
      </c>
      <c r="V3357" s="1" t="s">
        <v>32</v>
      </c>
      <c r="W3357" s="1" t="s">
        <v>32</v>
      </c>
    </row>
    <row r="3358" spans="1:23">
      <c r="A3358" s="29" t="str">
        <f>+IF(B3358="N","",IF(COUNTIF(B:B,B3358)&gt;1,COUNTIF(B$3:B3358,B3358),""))</f>
        <v/>
      </c>
      <c r="B3358" s="2" t="str">
        <f>+IF(H3358='Export Demurrage Detention'!$C$2,"Y","N")</f>
        <v>N</v>
      </c>
      <c r="D3358" s="1" t="s">
        <v>173</v>
      </c>
      <c r="G3358" s="1" t="s">
        <v>22</v>
      </c>
      <c r="H3358" s="1" t="s">
        <v>2862</v>
      </c>
      <c r="I3358" s="69">
        <v>44228</v>
      </c>
      <c r="J3358" s="70" t="s">
        <v>175</v>
      </c>
      <c r="K3358" s="1" t="s">
        <v>6319</v>
      </c>
      <c r="L3358" s="1" t="s">
        <v>55</v>
      </c>
      <c r="M3358" s="1" t="s">
        <v>7766</v>
      </c>
      <c r="N3358" s="1" t="s">
        <v>137</v>
      </c>
      <c r="O3358" s="2" t="s">
        <v>822</v>
      </c>
      <c r="P3358" s="2" t="s">
        <v>32</v>
      </c>
      <c r="Q3358" s="2" t="s">
        <v>32</v>
      </c>
      <c r="R3358" s="2" t="s">
        <v>32</v>
      </c>
      <c r="S3358" s="2" t="s">
        <v>32</v>
      </c>
      <c r="T3358" s="1" t="s">
        <v>32</v>
      </c>
      <c r="U3358" s="1" t="s">
        <v>32</v>
      </c>
      <c r="V3358" s="1" t="s">
        <v>32</v>
      </c>
      <c r="W3358" s="1" t="s">
        <v>32</v>
      </c>
    </row>
    <row r="3359" spans="1:23">
      <c r="A3359" s="29" t="str">
        <f>+IF(B3359="N","",IF(COUNTIF(B:B,B3359)&gt;1,COUNTIF(B$3:B3359,B3359),""))</f>
        <v/>
      </c>
      <c r="B3359" s="2" t="str">
        <f>+IF(H3359='Export Demurrage Detention'!$C$2,"Y","N")</f>
        <v>N</v>
      </c>
      <c r="D3359" s="1" t="s">
        <v>173</v>
      </c>
      <c r="G3359" s="1" t="s">
        <v>22</v>
      </c>
      <c r="H3359" s="1" t="s">
        <v>2862</v>
      </c>
      <c r="I3359" s="69">
        <v>44228</v>
      </c>
      <c r="J3359" s="70" t="s">
        <v>175</v>
      </c>
      <c r="K3359" s="1" t="s">
        <v>6319</v>
      </c>
      <c r="L3359" s="1" t="s">
        <v>55</v>
      </c>
      <c r="M3359" s="1" t="s">
        <v>7767</v>
      </c>
      <c r="N3359" s="1" t="s">
        <v>137</v>
      </c>
      <c r="O3359" s="2" t="s">
        <v>822</v>
      </c>
      <c r="P3359" s="2" t="s">
        <v>32</v>
      </c>
      <c r="Q3359" s="2" t="s">
        <v>32</v>
      </c>
      <c r="R3359" s="2" t="s">
        <v>32</v>
      </c>
      <c r="S3359" s="2" t="s">
        <v>32</v>
      </c>
      <c r="T3359" s="1" t="s">
        <v>32</v>
      </c>
      <c r="U3359" s="1" t="s">
        <v>32</v>
      </c>
      <c r="V3359" s="1" t="s">
        <v>32</v>
      </c>
      <c r="W3359" s="1" t="s">
        <v>32</v>
      </c>
    </row>
    <row r="3360" spans="1:23">
      <c r="A3360" s="29" t="str">
        <f>+IF(B3360="N","",IF(COUNTIF(B:B,B3360)&gt;1,COUNTIF(B$3:B3360,B3360),""))</f>
        <v/>
      </c>
      <c r="B3360" s="2" t="str">
        <f>+IF(H3360='Export Demurrage Detention'!$C$2,"Y","N")</f>
        <v>N</v>
      </c>
      <c r="D3360" s="1" t="s">
        <v>173</v>
      </c>
      <c r="G3360" s="1" t="s">
        <v>22</v>
      </c>
      <c r="H3360" s="1" t="s">
        <v>2862</v>
      </c>
      <c r="I3360" s="69">
        <v>44228</v>
      </c>
      <c r="J3360" s="70" t="s">
        <v>175</v>
      </c>
      <c r="K3360" s="1" t="s">
        <v>6319</v>
      </c>
      <c r="L3360" s="1" t="s">
        <v>55</v>
      </c>
      <c r="M3360" s="1" t="s">
        <v>7768</v>
      </c>
      <c r="N3360" s="1" t="s">
        <v>137</v>
      </c>
      <c r="O3360" s="2" t="s">
        <v>822</v>
      </c>
      <c r="P3360" s="2" t="s">
        <v>32</v>
      </c>
      <c r="Q3360" s="2" t="s">
        <v>32</v>
      </c>
      <c r="R3360" s="2" t="s">
        <v>32</v>
      </c>
      <c r="S3360" s="2" t="s">
        <v>32</v>
      </c>
      <c r="T3360" s="1" t="s">
        <v>32</v>
      </c>
      <c r="U3360" s="1" t="s">
        <v>32</v>
      </c>
      <c r="V3360" s="1" t="s">
        <v>32</v>
      </c>
      <c r="W3360" s="1" t="s">
        <v>32</v>
      </c>
    </row>
    <row r="3361" spans="1:23">
      <c r="A3361" s="29" t="str">
        <f>+IF(B3361="N","",IF(COUNTIF(B:B,B3361)&gt;1,COUNTIF(B$3:B3361,B3361),""))</f>
        <v/>
      </c>
      <c r="B3361" s="2" t="str">
        <f>+IF(H3361='Export Demurrage Detention'!$C$2,"Y","N")</f>
        <v>N</v>
      </c>
      <c r="D3361" s="1" t="s">
        <v>173</v>
      </c>
      <c r="G3361" s="1" t="s">
        <v>22</v>
      </c>
      <c r="H3361" s="1" t="s">
        <v>2862</v>
      </c>
      <c r="I3361" s="69">
        <v>44228</v>
      </c>
      <c r="J3361" s="70" t="s">
        <v>175</v>
      </c>
      <c r="K3361" s="1" t="s">
        <v>6319</v>
      </c>
      <c r="L3361" s="1" t="s">
        <v>55</v>
      </c>
      <c r="M3361" s="1" t="s">
        <v>7769</v>
      </c>
      <c r="N3361" s="1" t="s">
        <v>137</v>
      </c>
      <c r="O3361" s="2" t="s">
        <v>822</v>
      </c>
      <c r="P3361" s="2" t="s">
        <v>32</v>
      </c>
      <c r="Q3361" s="2" t="s">
        <v>32</v>
      </c>
      <c r="R3361" s="2" t="s">
        <v>32</v>
      </c>
      <c r="S3361" s="2" t="s">
        <v>32</v>
      </c>
      <c r="T3361" s="1" t="s">
        <v>32</v>
      </c>
      <c r="U3361" s="1" t="s">
        <v>32</v>
      </c>
      <c r="V3361" s="1" t="s">
        <v>32</v>
      </c>
      <c r="W3361" s="1" t="s">
        <v>32</v>
      </c>
    </row>
    <row r="3362" spans="1:23">
      <c r="A3362" s="29" t="str">
        <f>+IF(B3362="N","",IF(COUNTIF(B:B,B3362)&gt;1,COUNTIF(B$3:B3362,B3362),""))</f>
        <v/>
      </c>
      <c r="B3362" s="2" t="str">
        <f>+IF(H3362='Export Demurrage Detention'!$C$2,"Y","N")</f>
        <v>N</v>
      </c>
      <c r="D3362" s="1" t="s">
        <v>173</v>
      </c>
      <c r="G3362" s="1" t="s">
        <v>22</v>
      </c>
      <c r="H3362" s="1" t="s">
        <v>7639</v>
      </c>
      <c r="I3362" s="69">
        <v>44228</v>
      </c>
      <c r="J3362" s="70" t="s">
        <v>175</v>
      </c>
      <c r="K3362" s="1" t="s">
        <v>6319</v>
      </c>
      <c r="L3362" s="1" t="s">
        <v>55</v>
      </c>
      <c r="M3362" s="1" t="s">
        <v>7751</v>
      </c>
      <c r="N3362" s="1" t="s">
        <v>137</v>
      </c>
      <c r="O3362" s="2" t="s">
        <v>822</v>
      </c>
      <c r="P3362" s="2" t="s">
        <v>32</v>
      </c>
      <c r="Q3362" s="2" t="s">
        <v>32</v>
      </c>
      <c r="R3362" s="2" t="s">
        <v>32</v>
      </c>
      <c r="S3362" s="2" t="s">
        <v>32</v>
      </c>
      <c r="T3362" s="1" t="s">
        <v>32</v>
      </c>
      <c r="U3362" s="1" t="s">
        <v>32</v>
      </c>
      <c r="V3362" s="1" t="s">
        <v>32</v>
      </c>
      <c r="W3362" s="1" t="s">
        <v>32</v>
      </c>
    </row>
    <row r="3363" spans="1:23">
      <c r="A3363" s="29" t="str">
        <f>+IF(B3363="N","",IF(COUNTIF(B:B,B3363)&gt;1,COUNTIF(B$3:B3363,B3363),""))</f>
        <v/>
      </c>
      <c r="B3363" s="2" t="str">
        <f>+IF(H3363='Export Demurrage Detention'!$C$2,"Y","N")</f>
        <v>N</v>
      </c>
      <c r="D3363" s="1" t="s">
        <v>173</v>
      </c>
      <c r="G3363" s="1" t="s">
        <v>22</v>
      </c>
      <c r="H3363" s="1" t="s">
        <v>7639</v>
      </c>
      <c r="I3363" s="69">
        <v>44228</v>
      </c>
      <c r="J3363" s="70" t="s">
        <v>175</v>
      </c>
      <c r="K3363" s="1" t="s">
        <v>6319</v>
      </c>
      <c r="L3363" s="1" t="s">
        <v>55</v>
      </c>
      <c r="M3363" s="1" t="s">
        <v>7752</v>
      </c>
      <c r="N3363" s="1" t="s">
        <v>137</v>
      </c>
      <c r="O3363" s="2" t="s">
        <v>822</v>
      </c>
      <c r="P3363" s="2" t="s">
        <v>32</v>
      </c>
      <c r="Q3363" s="2" t="s">
        <v>32</v>
      </c>
      <c r="R3363" s="2" t="s">
        <v>32</v>
      </c>
      <c r="S3363" s="2" t="s">
        <v>32</v>
      </c>
      <c r="T3363" s="1" t="s">
        <v>32</v>
      </c>
      <c r="U3363" s="1" t="s">
        <v>32</v>
      </c>
      <c r="V3363" s="1" t="s">
        <v>32</v>
      </c>
      <c r="W3363" s="1" t="s">
        <v>32</v>
      </c>
    </row>
    <row r="3364" spans="1:23">
      <c r="A3364" s="29" t="str">
        <f>+IF(B3364="N","",IF(COUNTIF(B:B,B3364)&gt;1,COUNTIF(B$3:B3364,B3364),""))</f>
        <v/>
      </c>
      <c r="B3364" s="2" t="str">
        <f>+IF(H3364='Export Demurrage Detention'!$C$2,"Y","N")</f>
        <v>N</v>
      </c>
      <c r="D3364" s="1" t="s">
        <v>173</v>
      </c>
      <c r="G3364" s="1" t="s">
        <v>22</v>
      </c>
      <c r="H3364" s="1" t="s">
        <v>7639</v>
      </c>
      <c r="I3364" s="69">
        <v>44228</v>
      </c>
      <c r="J3364" s="70" t="s">
        <v>175</v>
      </c>
      <c r="K3364" s="1" t="s">
        <v>6319</v>
      </c>
      <c r="L3364" s="1" t="s">
        <v>55</v>
      </c>
      <c r="M3364" s="1" t="s">
        <v>7729</v>
      </c>
      <c r="N3364" s="1" t="s">
        <v>137</v>
      </c>
      <c r="O3364" s="2" t="s">
        <v>822</v>
      </c>
      <c r="P3364" s="2" t="s">
        <v>32</v>
      </c>
      <c r="Q3364" s="2" t="s">
        <v>32</v>
      </c>
      <c r="R3364" s="2" t="s">
        <v>32</v>
      </c>
      <c r="S3364" s="2" t="s">
        <v>32</v>
      </c>
      <c r="T3364" s="1" t="s">
        <v>32</v>
      </c>
      <c r="U3364" s="1" t="s">
        <v>32</v>
      </c>
      <c r="V3364" s="1" t="s">
        <v>32</v>
      </c>
      <c r="W3364" s="1" t="s">
        <v>32</v>
      </c>
    </row>
    <row r="3365" spans="1:23">
      <c r="A3365" s="29" t="str">
        <f>+IF(B3365="N","",IF(COUNTIF(B:B,B3365)&gt;1,COUNTIF(B$3:B3365,B3365),""))</f>
        <v/>
      </c>
      <c r="B3365" s="2" t="str">
        <f>+IF(H3365='Export Demurrage Detention'!$C$2,"Y","N")</f>
        <v>N</v>
      </c>
      <c r="D3365" s="1" t="s">
        <v>173</v>
      </c>
      <c r="G3365" s="1" t="s">
        <v>22</v>
      </c>
      <c r="H3365" s="1" t="s">
        <v>7639</v>
      </c>
      <c r="I3365" s="69">
        <v>44228</v>
      </c>
      <c r="J3365" s="70" t="s">
        <v>175</v>
      </c>
      <c r="K3365" s="1" t="s">
        <v>6319</v>
      </c>
      <c r="L3365" s="1" t="s">
        <v>55</v>
      </c>
      <c r="M3365" s="1" t="s">
        <v>7753</v>
      </c>
      <c r="N3365" s="1" t="s">
        <v>137</v>
      </c>
      <c r="O3365" s="2" t="s">
        <v>822</v>
      </c>
      <c r="P3365" s="2" t="s">
        <v>32</v>
      </c>
      <c r="Q3365" s="2" t="s">
        <v>32</v>
      </c>
      <c r="R3365" s="2" t="s">
        <v>32</v>
      </c>
      <c r="S3365" s="2" t="s">
        <v>32</v>
      </c>
      <c r="T3365" s="1" t="s">
        <v>32</v>
      </c>
      <c r="U3365" s="1" t="s">
        <v>32</v>
      </c>
      <c r="V3365" s="1" t="s">
        <v>32</v>
      </c>
      <c r="W3365" s="1" t="s">
        <v>32</v>
      </c>
    </row>
    <row r="3366" spans="1:23">
      <c r="A3366" s="29" t="str">
        <f>+IF(B3366="N","",IF(COUNTIF(B:B,B3366)&gt;1,COUNTIF(B$3:B3366,B3366),""))</f>
        <v/>
      </c>
      <c r="B3366" s="2" t="str">
        <f>+IF(H3366='Export Demurrage Detention'!$C$2,"Y","N")</f>
        <v>N</v>
      </c>
      <c r="D3366" s="1" t="s">
        <v>173</v>
      </c>
      <c r="G3366" s="1" t="s">
        <v>22</v>
      </c>
      <c r="H3366" s="1" t="s">
        <v>7639</v>
      </c>
      <c r="I3366" s="69">
        <v>44228</v>
      </c>
      <c r="J3366" s="70" t="s">
        <v>175</v>
      </c>
      <c r="K3366" s="1" t="s">
        <v>6319</v>
      </c>
      <c r="L3366" s="1" t="s">
        <v>55</v>
      </c>
      <c r="M3366" s="1" t="s">
        <v>7754</v>
      </c>
      <c r="N3366" s="1" t="s">
        <v>137</v>
      </c>
      <c r="O3366" s="2" t="s">
        <v>822</v>
      </c>
      <c r="P3366" s="2" t="s">
        <v>32</v>
      </c>
      <c r="Q3366" s="2" t="s">
        <v>32</v>
      </c>
      <c r="R3366" s="2" t="s">
        <v>32</v>
      </c>
      <c r="S3366" s="2" t="s">
        <v>32</v>
      </c>
      <c r="T3366" s="1" t="s">
        <v>32</v>
      </c>
      <c r="U3366" s="1" t="s">
        <v>32</v>
      </c>
      <c r="V3366" s="1" t="s">
        <v>32</v>
      </c>
      <c r="W3366" s="1" t="s">
        <v>32</v>
      </c>
    </row>
    <row r="3367" spans="1:23">
      <c r="A3367" s="29" t="str">
        <f>+IF(B3367="N","",IF(COUNTIF(B:B,B3367)&gt;1,COUNTIF(B$3:B3367,B3367),""))</f>
        <v/>
      </c>
      <c r="B3367" s="2" t="str">
        <f>+IF(H3367='Export Demurrage Detention'!$C$2,"Y","N")</f>
        <v>N</v>
      </c>
      <c r="D3367" s="1" t="s">
        <v>173</v>
      </c>
      <c r="G3367" s="1" t="s">
        <v>22</v>
      </c>
      <c r="H3367" s="1" t="s">
        <v>7639</v>
      </c>
      <c r="I3367" s="69">
        <v>44228</v>
      </c>
      <c r="J3367" s="70" t="s">
        <v>175</v>
      </c>
      <c r="K3367" s="1" t="s">
        <v>6319</v>
      </c>
      <c r="L3367" s="1" t="s">
        <v>55</v>
      </c>
      <c r="M3367" s="1" t="s">
        <v>7755</v>
      </c>
      <c r="N3367" s="1" t="s">
        <v>137</v>
      </c>
      <c r="O3367" s="2" t="s">
        <v>822</v>
      </c>
      <c r="P3367" s="2" t="s">
        <v>32</v>
      </c>
      <c r="Q3367" s="2" t="s">
        <v>32</v>
      </c>
      <c r="R3367" s="2" t="s">
        <v>32</v>
      </c>
      <c r="S3367" s="2" t="s">
        <v>32</v>
      </c>
      <c r="T3367" s="1" t="s">
        <v>32</v>
      </c>
      <c r="U3367" s="1" t="s">
        <v>32</v>
      </c>
      <c r="V3367" s="1" t="s">
        <v>32</v>
      </c>
      <c r="W3367" s="1" t="s">
        <v>32</v>
      </c>
    </row>
    <row r="3368" spans="1:23">
      <c r="A3368" s="29" t="str">
        <f>+IF(B3368="N","",IF(COUNTIF(B:B,B3368)&gt;1,COUNTIF(B$3:B3368,B3368),""))</f>
        <v/>
      </c>
      <c r="B3368" s="2" t="str">
        <f>+IF(H3368='Export Demurrage Detention'!$C$2,"Y","N")</f>
        <v>N</v>
      </c>
      <c r="D3368" s="1" t="s">
        <v>173</v>
      </c>
      <c r="G3368" s="1" t="s">
        <v>22</v>
      </c>
      <c r="H3368" s="1" t="s">
        <v>7639</v>
      </c>
      <c r="I3368" s="69">
        <v>44228</v>
      </c>
      <c r="J3368" s="70" t="s">
        <v>175</v>
      </c>
      <c r="K3368" s="1" t="s">
        <v>6319</v>
      </c>
      <c r="L3368" s="1" t="s">
        <v>55</v>
      </c>
      <c r="M3368" s="1" t="s">
        <v>7756</v>
      </c>
      <c r="N3368" s="1" t="s">
        <v>137</v>
      </c>
      <c r="O3368" s="2" t="s">
        <v>822</v>
      </c>
      <c r="P3368" s="2" t="s">
        <v>32</v>
      </c>
      <c r="Q3368" s="2" t="s">
        <v>32</v>
      </c>
      <c r="R3368" s="2" t="s">
        <v>32</v>
      </c>
      <c r="S3368" s="2" t="s">
        <v>32</v>
      </c>
      <c r="T3368" s="1" t="s">
        <v>32</v>
      </c>
      <c r="U3368" s="1" t="s">
        <v>32</v>
      </c>
      <c r="V3368" s="1" t="s">
        <v>32</v>
      </c>
      <c r="W3368" s="1" t="s">
        <v>32</v>
      </c>
    </row>
    <row r="3369" spans="1:23">
      <c r="A3369" s="29" t="str">
        <f>+IF(B3369="N","",IF(COUNTIF(B:B,B3369)&gt;1,COUNTIF(B$3:B3369,B3369),""))</f>
        <v/>
      </c>
      <c r="B3369" s="2" t="str">
        <f>+IF(H3369='Export Demurrage Detention'!$C$2,"Y","N")</f>
        <v>N</v>
      </c>
      <c r="D3369" s="1" t="s">
        <v>173</v>
      </c>
      <c r="G3369" s="1" t="s">
        <v>22</v>
      </c>
      <c r="H3369" s="1" t="s">
        <v>7639</v>
      </c>
      <c r="I3369" s="69">
        <v>44228</v>
      </c>
      <c r="J3369" s="70" t="s">
        <v>175</v>
      </c>
      <c r="K3369" s="1" t="s">
        <v>6319</v>
      </c>
      <c r="L3369" s="1" t="s">
        <v>55</v>
      </c>
      <c r="M3369" s="1" t="s">
        <v>7757</v>
      </c>
      <c r="N3369" s="1" t="s">
        <v>137</v>
      </c>
      <c r="O3369" s="2" t="s">
        <v>822</v>
      </c>
      <c r="P3369" s="2" t="s">
        <v>32</v>
      </c>
      <c r="Q3369" s="2" t="s">
        <v>32</v>
      </c>
      <c r="R3369" s="2" t="s">
        <v>32</v>
      </c>
      <c r="S3369" s="2" t="s">
        <v>32</v>
      </c>
      <c r="T3369" s="1" t="s">
        <v>32</v>
      </c>
      <c r="U3369" s="1" t="s">
        <v>32</v>
      </c>
      <c r="V3369" s="1" t="s">
        <v>32</v>
      </c>
      <c r="W3369" s="1" t="s">
        <v>32</v>
      </c>
    </row>
    <row r="3370" spans="1:23">
      <c r="A3370" s="29" t="str">
        <f>+IF(B3370="N","",IF(COUNTIF(B:B,B3370)&gt;1,COUNTIF(B$3:B3370,B3370),""))</f>
        <v/>
      </c>
      <c r="B3370" s="2" t="str">
        <f>+IF(H3370='Export Demurrage Detention'!$C$2,"Y","N")</f>
        <v>N</v>
      </c>
      <c r="D3370" s="1" t="s">
        <v>173</v>
      </c>
      <c r="G3370" s="1" t="s">
        <v>22</v>
      </c>
      <c r="H3370" s="1" t="s">
        <v>7639</v>
      </c>
      <c r="I3370" s="69">
        <v>44228</v>
      </c>
      <c r="J3370" s="70" t="s">
        <v>175</v>
      </c>
      <c r="K3370" s="1" t="s">
        <v>6319</v>
      </c>
      <c r="L3370" s="1" t="s">
        <v>55</v>
      </c>
      <c r="M3370" s="1" t="s">
        <v>7758</v>
      </c>
      <c r="N3370" s="1" t="s">
        <v>137</v>
      </c>
      <c r="O3370" s="2" t="s">
        <v>822</v>
      </c>
      <c r="P3370" s="2" t="s">
        <v>32</v>
      </c>
      <c r="Q3370" s="2" t="s">
        <v>32</v>
      </c>
      <c r="R3370" s="2" t="s">
        <v>32</v>
      </c>
      <c r="S3370" s="2" t="s">
        <v>32</v>
      </c>
      <c r="T3370" s="1" t="s">
        <v>32</v>
      </c>
      <c r="U3370" s="1" t="s">
        <v>32</v>
      </c>
      <c r="V3370" s="1" t="s">
        <v>32</v>
      </c>
      <c r="W3370" s="1" t="s">
        <v>32</v>
      </c>
    </row>
    <row r="3371" spans="1:23">
      <c r="A3371" s="29" t="str">
        <f>+IF(B3371="N","",IF(COUNTIF(B:B,B3371)&gt;1,COUNTIF(B$3:B3371,B3371),""))</f>
        <v/>
      </c>
      <c r="B3371" s="2" t="str">
        <f>+IF(H3371='Export Demurrage Detention'!$C$2,"Y","N")</f>
        <v>N</v>
      </c>
      <c r="D3371" s="1" t="s">
        <v>173</v>
      </c>
      <c r="G3371" s="1" t="s">
        <v>22</v>
      </c>
      <c r="H3371" s="1" t="s">
        <v>7639</v>
      </c>
      <c r="I3371" s="69">
        <v>44228</v>
      </c>
      <c r="J3371" s="70" t="s">
        <v>175</v>
      </c>
      <c r="K3371" s="1" t="s">
        <v>6319</v>
      </c>
      <c r="L3371" s="1" t="s">
        <v>55</v>
      </c>
      <c r="M3371" s="1" t="s">
        <v>7759</v>
      </c>
      <c r="N3371" s="1" t="s">
        <v>137</v>
      </c>
      <c r="O3371" s="2" t="s">
        <v>822</v>
      </c>
      <c r="P3371" s="2" t="s">
        <v>32</v>
      </c>
      <c r="Q3371" s="2" t="s">
        <v>32</v>
      </c>
      <c r="R3371" s="2" t="s">
        <v>32</v>
      </c>
      <c r="S3371" s="2" t="s">
        <v>32</v>
      </c>
      <c r="T3371" s="1" t="s">
        <v>32</v>
      </c>
      <c r="U3371" s="1" t="s">
        <v>32</v>
      </c>
      <c r="V3371" s="1" t="s">
        <v>32</v>
      </c>
      <c r="W3371" s="1" t="s">
        <v>32</v>
      </c>
    </row>
    <row r="3372" spans="1:23">
      <c r="A3372" s="29" t="str">
        <f>+IF(B3372="N","",IF(COUNTIF(B:B,B3372)&gt;1,COUNTIF(B$3:B3372,B3372),""))</f>
        <v/>
      </c>
      <c r="B3372" s="2" t="str">
        <f>+IF(H3372='Export Demurrage Detention'!$C$2,"Y","N")</f>
        <v>N</v>
      </c>
      <c r="D3372" s="1" t="s">
        <v>173</v>
      </c>
      <c r="G3372" s="1" t="s">
        <v>22</v>
      </c>
      <c r="H3372" s="1" t="s">
        <v>7639</v>
      </c>
      <c r="I3372" s="69">
        <v>44228</v>
      </c>
      <c r="J3372" s="70" t="s">
        <v>175</v>
      </c>
      <c r="K3372" s="1" t="s">
        <v>6319</v>
      </c>
      <c r="L3372" s="1" t="s">
        <v>55</v>
      </c>
      <c r="M3372" s="1" t="s">
        <v>7760</v>
      </c>
      <c r="N3372" s="1" t="s">
        <v>137</v>
      </c>
      <c r="O3372" s="2" t="s">
        <v>822</v>
      </c>
      <c r="P3372" s="2" t="s">
        <v>32</v>
      </c>
      <c r="Q3372" s="2" t="s">
        <v>32</v>
      </c>
      <c r="R3372" s="2" t="s">
        <v>32</v>
      </c>
      <c r="S3372" s="2" t="s">
        <v>32</v>
      </c>
      <c r="T3372" s="1" t="s">
        <v>32</v>
      </c>
      <c r="U3372" s="1" t="s">
        <v>32</v>
      </c>
      <c r="V3372" s="1" t="s">
        <v>32</v>
      </c>
      <c r="W3372" s="1" t="s">
        <v>32</v>
      </c>
    </row>
    <row r="3373" spans="1:23">
      <c r="A3373" s="29" t="str">
        <f>+IF(B3373="N","",IF(COUNTIF(B:B,B3373)&gt;1,COUNTIF(B$3:B3373,B3373),""))</f>
        <v/>
      </c>
      <c r="B3373" s="2" t="str">
        <f>+IF(H3373='Export Demurrage Detention'!$C$2,"Y","N")</f>
        <v>N</v>
      </c>
      <c r="D3373" s="1" t="s">
        <v>173</v>
      </c>
      <c r="G3373" s="1" t="s">
        <v>22</v>
      </c>
      <c r="H3373" s="1" t="s">
        <v>7639</v>
      </c>
      <c r="I3373" s="69">
        <v>44228</v>
      </c>
      <c r="J3373" s="70" t="s">
        <v>175</v>
      </c>
      <c r="K3373" s="1" t="s">
        <v>6319</v>
      </c>
      <c r="L3373" s="1" t="s">
        <v>55</v>
      </c>
      <c r="M3373" s="1" t="s">
        <v>7761</v>
      </c>
      <c r="N3373" s="1" t="s">
        <v>137</v>
      </c>
      <c r="O3373" s="2" t="s">
        <v>822</v>
      </c>
      <c r="P3373" s="2" t="s">
        <v>32</v>
      </c>
      <c r="Q3373" s="2" t="s">
        <v>32</v>
      </c>
      <c r="R3373" s="2" t="s">
        <v>32</v>
      </c>
      <c r="S3373" s="2" t="s">
        <v>32</v>
      </c>
      <c r="T3373" s="1" t="s">
        <v>32</v>
      </c>
      <c r="U3373" s="1" t="s">
        <v>32</v>
      </c>
      <c r="V3373" s="1" t="s">
        <v>32</v>
      </c>
      <c r="W3373" s="1" t="s">
        <v>32</v>
      </c>
    </row>
    <row r="3374" spans="1:23">
      <c r="A3374" s="29" t="str">
        <f>+IF(B3374="N","",IF(COUNTIF(B:B,B3374)&gt;1,COUNTIF(B$3:B3374,B3374),""))</f>
        <v/>
      </c>
      <c r="B3374" s="2" t="str">
        <f>+IF(H3374='Export Demurrage Detention'!$C$2,"Y","N")</f>
        <v>N</v>
      </c>
      <c r="D3374" s="1" t="s">
        <v>173</v>
      </c>
      <c r="G3374" s="1" t="s">
        <v>22</v>
      </c>
      <c r="H3374" s="1" t="s">
        <v>7639</v>
      </c>
      <c r="I3374" s="69">
        <v>44228</v>
      </c>
      <c r="J3374" s="70" t="s">
        <v>175</v>
      </c>
      <c r="K3374" s="1" t="s">
        <v>6319</v>
      </c>
      <c r="L3374" s="1" t="s">
        <v>55</v>
      </c>
      <c r="M3374" s="1" t="s">
        <v>7762</v>
      </c>
      <c r="N3374" s="1" t="s">
        <v>137</v>
      </c>
      <c r="O3374" s="2" t="s">
        <v>822</v>
      </c>
      <c r="P3374" s="2" t="s">
        <v>32</v>
      </c>
      <c r="Q3374" s="2" t="s">
        <v>32</v>
      </c>
      <c r="R3374" s="2" t="s">
        <v>32</v>
      </c>
      <c r="S3374" s="2" t="s">
        <v>32</v>
      </c>
      <c r="T3374" s="1" t="s">
        <v>32</v>
      </c>
      <c r="U3374" s="1" t="s">
        <v>32</v>
      </c>
      <c r="V3374" s="1" t="s">
        <v>32</v>
      </c>
      <c r="W3374" s="1" t="s">
        <v>32</v>
      </c>
    </row>
    <row r="3375" spans="1:23">
      <c r="A3375" s="29" t="str">
        <f>+IF(B3375="N","",IF(COUNTIF(B:B,B3375)&gt;1,COUNTIF(B$3:B3375,B3375),""))</f>
        <v/>
      </c>
      <c r="B3375" s="2" t="str">
        <f>+IF(H3375='Export Demurrage Detention'!$C$2,"Y","N")</f>
        <v>N</v>
      </c>
      <c r="D3375" s="1" t="s">
        <v>173</v>
      </c>
      <c r="G3375" s="1" t="s">
        <v>22</v>
      </c>
      <c r="H3375" s="1" t="s">
        <v>7639</v>
      </c>
      <c r="I3375" s="69">
        <v>44228</v>
      </c>
      <c r="J3375" s="70" t="s">
        <v>175</v>
      </c>
      <c r="K3375" s="1" t="s">
        <v>6319</v>
      </c>
      <c r="L3375" s="1" t="s">
        <v>55</v>
      </c>
      <c r="M3375" s="1" t="s">
        <v>7763</v>
      </c>
      <c r="N3375" s="1" t="s">
        <v>137</v>
      </c>
      <c r="O3375" s="2" t="s">
        <v>822</v>
      </c>
      <c r="P3375" s="2" t="s">
        <v>32</v>
      </c>
      <c r="Q3375" s="2" t="s">
        <v>32</v>
      </c>
      <c r="R3375" s="2" t="s">
        <v>32</v>
      </c>
      <c r="S3375" s="2" t="s">
        <v>32</v>
      </c>
      <c r="T3375" s="1" t="s">
        <v>32</v>
      </c>
      <c r="U3375" s="1" t="s">
        <v>32</v>
      </c>
      <c r="V3375" s="1" t="s">
        <v>32</v>
      </c>
      <c r="W3375" s="1" t="s">
        <v>32</v>
      </c>
    </row>
    <row r="3376" spans="1:23">
      <c r="A3376" s="29" t="str">
        <f>+IF(B3376="N","",IF(COUNTIF(B:B,B3376)&gt;1,COUNTIF(B$3:B3376,B3376),""))</f>
        <v/>
      </c>
      <c r="B3376" s="2" t="str">
        <f>+IF(H3376='Export Demurrage Detention'!$C$2,"Y","N")</f>
        <v>N</v>
      </c>
      <c r="D3376" s="1" t="s">
        <v>173</v>
      </c>
      <c r="G3376" s="1" t="s">
        <v>22</v>
      </c>
      <c r="H3376" s="1" t="s">
        <v>7639</v>
      </c>
      <c r="I3376" s="69">
        <v>44228</v>
      </c>
      <c r="J3376" s="70" t="s">
        <v>175</v>
      </c>
      <c r="K3376" s="1" t="s">
        <v>6319</v>
      </c>
      <c r="L3376" s="1" t="s">
        <v>55</v>
      </c>
      <c r="M3376" s="1" t="s">
        <v>7764</v>
      </c>
      <c r="N3376" s="1" t="s">
        <v>137</v>
      </c>
      <c r="O3376" s="2" t="s">
        <v>822</v>
      </c>
      <c r="P3376" s="2" t="s">
        <v>32</v>
      </c>
      <c r="Q3376" s="2" t="s">
        <v>32</v>
      </c>
      <c r="R3376" s="2" t="s">
        <v>32</v>
      </c>
      <c r="S3376" s="2" t="s">
        <v>32</v>
      </c>
      <c r="T3376" s="1" t="s">
        <v>32</v>
      </c>
      <c r="U3376" s="1" t="s">
        <v>32</v>
      </c>
      <c r="V3376" s="1" t="s">
        <v>32</v>
      </c>
      <c r="W3376" s="1" t="s">
        <v>32</v>
      </c>
    </row>
    <row r="3377" spans="1:23">
      <c r="A3377" s="29" t="str">
        <f>+IF(B3377="N","",IF(COUNTIF(B:B,B3377)&gt;1,COUNTIF(B$3:B3377,B3377),""))</f>
        <v/>
      </c>
      <c r="B3377" s="2" t="str">
        <f>+IF(H3377='Export Demurrage Detention'!$C$2,"Y","N")</f>
        <v>N</v>
      </c>
      <c r="D3377" s="1" t="s">
        <v>173</v>
      </c>
      <c r="G3377" s="1" t="s">
        <v>22</v>
      </c>
      <c r="H3377" s="1" t="s">
        <v>7639</v>
      </c>
      <c r="I3377" s="69">
        <v>44228</v>
      </c>
      <c r="J3377" s="70" t="s">
        <v>175</v>
      </c>
      <c r="K3377" s="1" t="s">
        <v>6319</v>
      </c>
      <c r="L3377" s="1" t="s">
        <v>55</v>
      </c>
      <c r="M3377" s="1" t="s">
        <v>7765</v>
      </c>
      <c r="N3377" s="1" t="s">
        <v>137</v>
      </c>
      <c r="O3377" s="2" t="s">
        <v>822</v>
      </c>
      <c r="P3377" s="2" t="s">
        <v>32</v>
      </c>
      <c r="Q3377" s="2" t="s">
        <v>32</v>
      </c>
      <c r="R3377" s="2" t="s">
        <v>32</v>
      </c>
      <c r="S3377" s="2" t="s">
        <v>32</v>
      </c>
      <c r="T3377" s="1" t="s">
        <v>32</v>
      </c>
      <c r="U3377" s="1" t="s">
        <v>32</v>
      </c>
      <c r="V3377" s="1" t="s">
        <v>32</v>
      </c>
      <c r="W3377" s="1" t="s">
        <v>32</v>
      </c>
    </row>
    <row r="3378" spans="1:23">
      <c r="A3378" s="29" t="str">
        <f>+IF(B3378="N","",IF(COUNTIF(B:B,B3378)&gt;1,COUNTIF(B$3:B3378,B3378),""))</f>
        <v/>
      </c>
      <c r="B3378" s="2" t="str">
        <f>+IF(H3378='Export Demurrage Detention'!$C$2,"Y","N")</f>
        <v>N</v>
      </c>
      <c r="D3378" s="1" t="s">
        <v>173</v>
      </c>
      <c r="G3378" s="1" t="s">
        <v>22</v>
      </c>
      <c r="H3378" s="1" t="s">
        <v>7639</v>
      </c>
      <c r="I3378" s="69">
        <v>44228</v>
      </c>
      <c r="J3378" s="70" t="s">
        <v>175</v>
      </c>
      <c r="K3378" s="1" t="s">
        <v>6319</v>
      </c>
      <c r="L3378" s="1" t="s">
        <v>55</v>
      </c>
      <c r="M3378" s="1" t="s">
        <v>7766</v>
      </c>
      <c r="N3378" s="1" t="s">
        <v>137</v>
      </c>
      <c r="O3378" s="2" t="s">
        <v>822</v>
      </c>
      <c r="P3378" s="2" t="s">
        <v>32</v>
      </c>
      <c r="Q3378" s="2" t="s">
        <v>32</v>
      </c>
      <c r="R3378" s="2" t="s">
        <v>32</v>
      </c>
      <c r="S3378" s="2" t="s">
        <v>32</v>
      </c>
      <c r="T3378" s="1" t="s">
        <v>32</v>
      </c>
      <c r="U3378" s="1" t="s">
        <v>32</v>
      </c>
      <c r="V3378" s="1" t="s">
        <v>32</v>
      </c>
      <c r="W3378" s="1" t="s">
        <v>32</v>
      </c>
    </row>
    <row r="3379" spans="1:23">
      <c r="A3379" s="29" t="str">
        <f>+IF(B3379="N","",IF(COUNTIF(B:B,B3379)&gt;1,COUNTIF(B$3:B3379,B3379),""))</f>
        <v/>
      </c>
      <c r="B3379" s="2" t="str">
        <f>+IF(H3379='Export Demurrage Detention'!$C$2,"Y","N")</f>
        <v>N</v>
      </c>
      <c r="D3379" s="1" t="s">
        <v>173</v>
      </c>
      <c r="G3379" s="1" t="s">
        <v>22</v>
      </c>
      <c r="H3379" s="1" t="s">
        <v>7639</v>
      </c>
      <c r="I3379" s="69">
        <v>44228</v>
      </c>
      <c r="J3379" s="70" t="s">
        <v>175</v>
      </c>
      <c r="K3379" s="1" t="s">
        <v>6319</v>
      </c>
      <c r="L3379" s="1" t="s">
        <v>55</v>
      </c>
      <c r="M3379" s="1" t="s">
        <v>7767</v>
      </c>
      <c r="N3379" s="1" t="s">
        <v>137</v>
      </c>
      <c r="O3379" s="2" t="s">
        <v>822</v>
      </c>
      <c r="P3379" s="2" t="s">
        <v>32</v>
      </c>
      <c r="Q3379" s="2" t="s">
        <v>32</v>
      </c>
      <c r="R3379" s="2" t="s">
        <v>32</v>
      </c>
      <c r="S3379" s="2" t="s">
        <v>32</v>
      </c>
      <c r="T3379" s="1" t="s">
        <v>32</v>
      </c>
      <c r="U3379" s="1" t="s">
        <v>32</v>
      </c>
      <c r="V3379" s="1" t="s">
        <v>32</v>
      </c>
      <c r="W3379" s="1" t="s">
        <v>32</v>
      </c>
    </row>
    <row r="3380" spans="1:23">
      <c r="A3380" s="29" t="str">
        <f>+IF(B3380="N","",IF(COUNTIF(B:B,B3380)&gt;1,COUNTIF(B$3:B3380,B3380),""))</f>
        <v/>
      </c>
      <c r="B3380" s="2" t="str">
        <f>+IF(H3380='Export Demurrage Detention'!$C$2,"Y","N")</f>
        <v>N</v>
      </c>
      <c r="D3380" s="1" t="s">
        <v>173</v>
      </c>
      <c r="G3380" s="1" t="s">
        <v>22</v>
      </c>
      <c r="H3380" s="1" t="s">
        <v>7639</v>
      </c>
      <c r="I3380" s="69">
        <v>44228</v>
      </c>
      <c r="J3380" s="70" t="s">
        <v>175</v>
      </c>
      <c r="K3380" s="1" t="s">
        <v>6319</v>
      </c>
      <c r="L3380" s="1" t="s">
        <v>55</v>
      </c>
      <c r="M3380" s="1" t="s">
        <v>7768</v>
      </c>
      <c r="N3380" s="1" t="s">
        <v>137</v>
      </c>
      <c r="O3380" s="2" t="s">
        <v>822</v>
      </c>
      <c r="P3380" s="2" t="s">
        <v>32</v>
      </c>
      <c r="Q3380" s="2" t="s">
        <v>32</v>
      </c>
      <c r="R3380" s="2" t="s">
        <v>32</v>
      </c>
      <c r="S3380" s="2" t="s">
        <v>32</v>
      </c>
      <c r="T3380" s="1" t="s">
        <v>32</v>
      </c>
      <c r="U3380" s="1" t="s">
        <v>32</v>
      </c>
      <c r="V3380" s="1" t="s">
        <v>32</v>
      </c>
      <c r="W3380" s="1" t="s">
        <v>32</v>
      </c>
    </row>
    <row r="3381" spans="1:23">
      <c r="A3381" s="29" t="str">
        <f>+IF(B3381="N","",IF(COUNTIF(B:B,B3381)&gt;1,COUNTIF(B$3:B3381,B3381),""))</f>
        <v/>
      </c>
      <c r="B3381" s="2" t="str">
        <f>+IF(H3381='Export Demurrage Detention'!$C$2,"Y","N")</f>
        <v>N</v>
      </c>
      <c r="D3381" s="1" t="s">
        <v>173</v>
      </c>
      <c r="G3381" s="1" t="s">
        <v>22</v>
      </c>
      <c r="H3381" s="1" t="s">
        <v>7639</v>
      </c>
      <c r="I3381" s="69">
        <v>44228</v>
      </c>
      <c r="J3381" s="70" t="s">
        <v>175</v>
      </c>
      <c r="K3381" s="1" t="s">
        <v>6319</v>
      </c>
      <c r="L3381" s="1" t="s">
        <v>55</v>
      </c>
      <c r="M3381" s="1" t="s">
        <v>7769</v>
      </c>
      <c r="N3381" s="1" t="s">
        <v>137</v>
      </c>
      <c r="O3381" s="2" t="s">
        <v>822</v>
      </c>
      <c r="P3381" s="2" t="s">
        <v>32</v>
      </c>
      <c r="Q3381" s="2" t="s">
        <v>32</v>
      </c>
      <c r="R3381" s="2" t="s">
        <v>32</v>
      </c>
      <c r="S3381" s="2" t="s">
        <v>32</v>
      </c>
      <c r="T3381" s="1" t="s">
        <v>32</v>
      </c>
      <c r="U3381" s="1" t="s">
        <v>32</v>
      </c>
      <c r="V3381" s="1" t="s">
        <v>32</v>
      </c>
      <c r="W3381" s="1" t="s">
        <v>32</v>
      </c>
    </row>
    <row r="3382" spans="1:23">
      <c r="A3382" s="29" t="str">
        <f>+IF(B3382="N","",IF(COUNTIF(B:B,B3382)&gt;1,COUNTIF(B$3:B3382,B3382),""))</f>
        <v/>
      </c>
      <c r="B3382" s="2" t="str">
        <f>+IF(H3382='Export Demurrage Detention'!$C$2,"Y","N")</f>
        <v>N</v>
      </c>
      <c r="D3382" s="1" t="s">
        <v>173</v>
      </c>
      <c r="G3382" s="1" t="s">
        <v>22</v>
      </c>
      <c r="H3382" s="1" t="s">
        <v>2874</v>
      </c>
      <c r="I3382" s="69">
        <v>44228</v>
      </c>
      <c r="J3382" s="70" t="s">
        <v>175</v>
      </c>
      <c r="K3382" s="1" t="s">
        <v>6319</v>
      </c>
      <c r="L3382" s="1" t="s">
        <v>55</v>
      </c>
      <c r="M3382" s="1" t="s">
        <v>7751</v>
      </c>
      <c r="N3382" s="1" t="s">
        <v>137</v>
      </c>
      <c r="O3382" s="2" t="s">
        <v>822</v>
      </c>
      <c r="P3382" s="2" t="s">
        <v>32</v>
      </c>
      <c r="Q3382" s="2" t="s">
        <v>32</v>
      </c>
      <c r="R3382" s="2" t="s">
        <v>32</v>
      </c>
      <c r="S3382" s="2" t="s">
        <v>32</v>
      </c>
      <c r="T3382" s="1" t="s">
        <v>32</v>
      </c>
      <c r="U3382" s="1" t="s">
        <v>32</v>
      </c>
      <c r="V3382" s="1" t="s">
        <v>32</v>
      </c>
      <c r="W3382" s="1" t="s">
        <v>32</v>
      </c>
    </row>
    <row r="3383" spans="1:23">
      <c r="A3383" s="29" t="str">
        <f>+IF(B3383="N","",IF(COUNTIF(B:B,B3383)&gt;1,COUNTIF(B$3:B3383,B3383),""))</f>
        <v/>
      </c>
      <c r="B3383" s="2" t="str">
        <f>+IF(H3383='Export Demurrage Detention'!$C$2,"Y","N")</f>
        <v>N</v>
      </c>
      <c r="D3383" s="1" t="s">
        <v>173</v>
      </c>
      <c r="G3383" s="1" t="s">
        <v>22</v>
      </c>
      <c r="H3383" s="1" t="s">
        <v>2874</v>
      </c>
      <c r="I3383" s="69">
        <v>44228</v>
      </c>
      <c r="J3383" s="70" t="s">
        <v>175</v>
      </c>
      <c r="K3383" s="1" t="s">
        <v>6319</v>
      </c>
      <c r="L3383" s="1" t="s">
        <v>55</v>
      </c>
      <c r="M3383" s="1" t="s">
        <v>7752</v>
      </c>
      <c r="N3383" s="1" t="s">
        <v>137</v>
      </c>
      <c r="O3383" s="2" t="s">
        <v>822</v>
      </c>
      <c r="P3383" s="2" t="s">
        <v>32</v>
      </c>
      <c r="Q3383" s="2" t="s">
        <v>32</v>
      </c>
      <c r="R3383" s="2" t="s">
        <v>32</v>
      </c>
      <c r="S3383" s="2" t="s">
        <v>32</v>
      </c>
      <c r="T3383" s="1" t="s">
        <v>32</v>
      </c>
      <c r="U3383" s="1" t="s">
        <v>32</v>
      </c>
      <c r="V3383" s="1" t="s">
        <v>32</v>
      </c>
      <c r="W3383" s="1" t="s">
        <v>32</v>
      </c>
    </row>
    <row r="3384" spans="1:23">
      <c r="A3384" s="29" t="str">
        <f>+IF(B3384="N","",IF(COUNTIF(B:B,B3384)&gt;1,COUNTIF(B$3:B3384,B3384),""))</f>
        <v/>
      </c>
      <c r="B3384" s="2" t="str">
        <f>+IF(H3384='Export Demurrage Detention'!$C$2,"Y","N")</f>
        <v>N</v>
      </c>
      <c r="D3384" s="1" t="s">
        <v>173</v>
      </c>
      <c r="G3384" s="1" t="s">
        <v>22</v>
      </c>
      <c r="H3384" s="1" t="s">
        <v>2874</v>
      </c>
      <c r="I3384" s="69">
        <v>44228</v>
      </c>
      <c r="J3384" s="70" t="s">
        <v>175</v>
      </c>
      <c r="K3384" s="1" t="s">
        <v>6319</v>
      </c>
      <c r="L3384" s="1" t="s">
        <v>55</v>
      </c>
      <c r="M3384" s="1" t="s">
        <v>7729</v>
      </c>
      <c r="N3384" s="1" t="s">
        <v>137</v>
      </c>
      <c r="O3384" s="2" t="s">
        <v>822</v>
      </c>
      <c r="P3384" s="2" t="s">
        <v>32</v>
      </c>
      <c r="Q3384" s="2" t="s">
        <v>32</v>
      </c>
      <c r="R3384" s="2" t="s">
        <v>32</v>
      </c>
      <c r="S3384" s="2" t="s">
        <v>32</v>
      </c>
      <c r="T3384" s="1" t="s">
        <v>32</v>
      </c>
      <c r="U3384" s="1" t="s">
        <v>32</v>
      </c>
      <c r="V3384" s="1" t="s">
        <v>32</v>
      </c>
      <c r="W3384" s="1" t="s">
        <v>32</v>
      </c>
    </row>
    <row r="3385" spans="1:23">
      <c r="A3385" s="29" t="str">
        <f>+IF(B3385="N","",IF(COUNTIF(B:B,B3385)&gt;1,COUNTIF(B$3:B3385,B3385),""))</f>
        <v/>
      </c>
      <c r="B3385" s="2" t="str">
        <f>+IF(H3385='Export Demurrage Detention'!$C$2,"Y","N")</f>
        <v>N</v>
      </c>
      <c r="D3385" s="1" t="s">
        <v>173</v>
      </c>
      <c r="G3385" s="1" t="s">
        <v>22</v>
      </c>
      <c r="H3385" s="1" t="s">
        <v>2874</v>
      </c>
      <c r="I3385" s="69">
        <v>44228</v>
      </c>
      <c r="J3385" s="70" t="s">
        <v>175</v>
      </c>
      <c r="K3385" s="1" t="s">
        <v>6319</v>
      </c>
      <c r="L3385" s="1" t="s">
        <v>55</v>
      </c>
      <c r="M3385" s="1" t="s">
        <v>7753</v>
      </c>
      <c r="N3385" s="1" t="s">
        <v>137</v>
      </c>
      <c r="O3385" s="2" t="s">
        <v>822</v>
      </c>
      <c r="P3385" s="2" t="s">
        <v>32</v>
      </c>
      <c r="Q3385" s="2" t="s">
        <v>32</v>
      </c>
      <c r="R3385" s="2" t="s">
        <v>32</v>
      </c>
      <c r="S3385" s="2" t="s">
        <v>32</v>
      </c>
      <c r="T3385" s="1" t="s">
        <v>32</v>
      </c>
      <c r="U3385" s="1" t="s">
        <v>32</v>
      </c>
      <c r="V3385" s="1" t="s">
        <v>32</v>
      </c>
      <c r="W3385" s="1" t="s">
        <v>32</v>
      </c>
    </row>
    <row r="3386" spans="1:23">
      <c r="A3386" s="29" t="str">
        <f>+IF(B3386="N","",IF(COUNTIF(B:B,B3386)&gt;1,COUNTIF(B$3:B3386,B3386),""))</f>
        <v/>
      </c>
      <c r="B3386" s="2" t="str">
        <f>+IF(H3386='Export Demurrage Detention'!$C$2,"Y","N")</f>
        <v>N</v>
      </c>
      <c r="D3386" s="1" t="s">
        <v>173</v>
      </c>
      <c r="G3386" s="1" t="s">
        <v>22</v>
      </c>
      <c r="H3386" s="1" t="s">
        <v>2874</v>
      </c>
      <c r="I3386" s="69">
        <v>44228</v>
      </c>
      <c r="J3386" s="70" t="s">
        <v>175</v>
      </c>
      <c r="K3386" s="1" t="s">
        <v>6319</v>
      </c>
      <c r="L3386" s="1" t="s">
        <v>55</v>
      </c>
      <c r="M3386" s="1" t="s">
        <v>7754</v>
      </c>
      <c r="N3386" s="1" t="s">
        <v>137</v>
      </c>
      <c r="O3386" s="2" t="s">
        <v>822</v>
      </c>
      <c r="P3386" s="2" t="s">
        <v>32</v>
      </c>
      <c r="Q3386" s="2" t="s">
        <v>32</v>
      </c>
      <c r="R3386" s="2" t="s">
        <v>32</v>
      </c>
      <c r="S3386" s="2" t="s">
        <v>32</v>
      </c>
      <c r="T3386" s="1" t="s">
        <v>32</v>
      </c>
      <c r="U3386" s="1" t="s">
        <v>32</v>
      </c>
      <c r="V3386" s="1" t="s">
        <v>32</v>
      </c>
      <c r="W3386" s="1" t="s">
        <v>32</v>
      </c>
    </row>
    <row r="3387" spans="1:23">
      <c r="A3387" s="29" t="str">
        <f>+IF(B3387="N","",IF(COUNTIF(B:B,B3387)&gt;1,COUNTIF(B$3:B3387,B3387),""))</f>
        <v/>
      </c>
      <c r="B3387" s="2" t="str">
        <f>+IF(H3387='Export Demurrage Detention'!$C$2,"Y","N")</f>
        <v>N</v>
      </c>
      <c r="D3387" s="1" t="s">
        <v>173</v>
      </c>
      <c r="G3387" s="1" t="s">
        <v>22</v>
      </c>
      <c r="H3387" s="1" t="s">
        <v>2874</v>
      </c>
      <c r="I3387" s="69">
        <v>44228</v>
      </c>
      <c r="J3387" s="70" t="s">
        <v>175</v>
      </c>
      <c r="K3387" s="1" t="s">
        <v>6319</v>
      </c>
      <c r="L3387" s="1" t="s">
        <v>55</v>
      </c>
      <c r="M3387" s="1" t="s">
        <v>7755</v>
      </c>
      <c r="N3387" s="1" t="s">
        <v>137</v>
      </c>
      <c r="O3387" s="2" t="s">
        <v>822</v>
      </c>
      <c r="P3387" s="2" t="s">
        <v>32</v>
      </c>
      <c r="Q3387" s="2" t="s">
        <v>32</v>
      </c>
      <c r="R3387" s="2" t="s">
        <v>32</v>
      </c>
      <c r="S3387" s="2" t="s">
        <v>32</v>
      </c>
      <c r="T3387" s="1" t="s">
        <v>32</v>
      </c>
      <c r="U3387" s="1" t="s">
        <v>32</v>
      </c>
      <c r="V3387" s="1" t="s">
        <v>32</v>
      </c>
      <c r="W3387" s="1" t="s">
        <v>32</v>
      </c>
    </row>
    <row r="3388" spans="1:23">
      <c r="A3388" s="29" t="str">
        <f>+IF(B3388="N","",IF(COUNTIF(B:B,B3388)&gt;1,COUNTIF(B$3:B3388,B3388),""))</f>
        <v/>
      </c>
      <c r="B3388" s="2" t="str">
        <f>+IF(H3388='Export Demurrage Detention'!$C$2,"Y","N")</f>
        <v>N</v>
      </c>
      <c r="D3388" s="1" t="s">
        <v>173</v>
      </c>
      <c r="G3388" s="1" t="s">
        <v>22</v>
      </c>
      <c r="H3388" s="1" t="s">
        <v>2874</v>
      </c>
      <c r="I3388" s="69">
        <v>44228</v>
      </c>
      <c r="J3388" s="70" t="s">
        <v>175</v>
      </c>
      <c r="K3388" s="1" t="s">
        <v>6319</v>
      </c>
      <c r="L3388" s="1" t="s">
        <v>55</v>
      </c>
      <c r="M3388" s="1" t="s">
        <v>7756</v>
      </c>
      <c r="N3388" s="1" t="s">
        <v>137</v>
      </c>
      <c r="O3388" s="2" t="s">
        <v>822</v>
      </c>
      <c r="P3388" s="2" t="s">
        <v>32</v>
      </c>
      <c r="Q3388" s="2" t="s">
        <v>32</v>
      </c>
      <c r="R3388" s="2" t="s">
        <v>32</v>
      </c>
      <c r="S3388" s="2" t="s">
        <v>32</v>
      </c>
      <c r="T3388" s="1" t="s">
        <v>32</v>
      </c>
      <c r="U3388" s="1" t="s">
        <v>32</v>
      </c>
      <c r="V3388" s="1" t="s">
        <v>32</v>
      </c>
      <c r="W3388" s="1" t="s">
        <v>32</v>
      </c>
    </row>
    <row r="3389" spans="1:23">
      <c r="A3389" s="29" t="str">
        <f>+IF(B3389="N","",IF(COUNTIF(B:B,B3389)&gt;1,COUNTIF(B$3:B3389,B3389),""))</f>
        <v/>
      </c>
      <c r="B3389" s="2" t="str">
        <f>+IF(H3389='Export Demurrage Detention'!$C$2,"Y","N")</f>
        <v>N</v>
      </c>
      <c r="D3389" s="1" t="s">
        <v>173</v>
      </c>
      <c r="G3389" s="1" t="s">
        <v>22</v>
      </c>
      <c r="H3389" s="1" t="s">
        <v>2874</v>
      </c>
      <c r="I3389" s="69">
        <v>44228</v>
      </c>
      <c r="J3389" s="70" t="s">
        <v>175</v>
      </c>
      <c r="K3389" s="1" t="s">
        <v>6319</v>
      </c>
      <c r="L3389" s="1" t="s">
        <v>55</v>
      </c>
      <c r="M3389" s="1" t="s">
        <v>7757</v>
      </c>
      <c r="N3389" s="1" t="s">
        <v>137</v>
      </c>
      <c r="O3389" s="2" t="s">
        <v>822</v>
      </c>
      <c r="P3389" s="2" t="s">
        <v>32</v>
      </c>
      <c r="Q3389" s="2" t="s">
        <v>32</v>
      </c>
      <c r="R3389" s="2" t="s">
        <v>32</v>
      </c>
      <c r="S3389" s="2" t="s">
        <v>32</v>
      </c>
      <c r="T3389" s="1" t="s">
        <v>32</v>
      </c>
      <c r="U3389" s="1" t="s">
        <v>32</v>
      </c>
      <c r="V3389" s="1" t="s">
        <v>32</v>
      </c>
      <c r="W3389" s="1" t="s">
        <v>32</v>
      </c>
    </row>
    <row r="3390" spans="1:23">
      <c r="A3390" s="29" t="str">
        <f>+IF(B3390="N","",IF(COUNTIF(B:B,B3390)&gt;1,COUNTIF(B$3:B3390,B3390),""))</f>
        <v/>
      </c>
      <c r="B3390" s="2" t="str">
        <f>+IF(H3390='Export Demurrage Detention'!$C$2,"Y","N")</f>
        <v>N</v>
      </c>
      <c r="D3390" s="1" t="s">
        <v>173</v>
      </c>
      <c r="G3390" s="1" t="s">
        <v>22</v>
      </c>
      <c r="H3390" s="1" t="s">
        <v>2874</v>
      </c>
      <c r="I3390" s="69">
        <v>44228</v>
      </c>
      <c r="J3390" s="70" t="s">
        <v>175</v>
      </c>
      <c r="K3390" s="1" t="s">
        <v>6319</v>
      </c>
      <c r="L3390" s="1" t="s">
        <v>55</v>
      </c>
      <c r="M3390" s="1" t="s">
        <v>7758</v>
      </c>
      <c r="N3390" s="1" t="s">
        <v>137</v>
      </c>
      <c r="O3390" s="2" t="s">
        <v>822</v>
      </c>
      <c r="P3390" s="2" t="s">
        <v>32</v>
      </c>
      <c r="Q3390" s="2" t="s">
        <v>32</v>
      </c>
      <c r="R3390" s="2" t="s">
        <v>32</v>
      </c>
      <c r="S3390" s="2" t="s">
        <v>32</v>
      </c>
      <c r="T3390" s="1" t="s">
        <v>32</v>
      </c>
      <c r="U3390" s="1" t="s">
        <v>32</v>
      </c>
      <c r="V3390" s="1" t="s">
        <v>32</v>
      </c>
      <c r="W3390" s="1" t="s">
        <v>32</v>
      </c>
    </row>
    <row r="3391" spans="1:23">
      <c r="A3391" s="29" t="str">
        <f>+IF(B3391="N","",IF(COUNTIF(B:B,B3391)&gt;1,COUNTIF(B$3:B3391,B3391),""))</f>
        <v/>
      </c>
      <c r="B3391" s="2" t="str">
        <f>+IF(H3391='Export Demurrage Detention'!$C$2,"Y","N")</f>
        <v>N</v>
      </c>
      <c r="D3391" s="1" t="s">
        <v>173</v>
      </c>
      <c r="G3391" s="1" t="s">
        <v>22</v>
      </c>
      <c r="H3391" s="1" t="s">
        <v>2874</v>
      </c>
      <c r="I3391" s="69">
        <v>44228</v>
      </c>
      <c r="J3391" s="70" t="s">
        <v>175</v>
      </c>
      <c r="K3391" s="1" t="s">
        <v>6319</v>
      </c>
      <c r="L3391" s="1" t="s">
        <v>55</v>
      </c>
      <c r="M3391" s="1" t="s">
        <v>7759</v>
      </c>
      <c r="N3391" s="1" t="s">
        <v>137</v>
      </c>
      <c r="O3391" s="2" t="s">
        <v>822</v>
      </c>
      <c r="P3391" s="2" t="s">
        <v>32</v>
      </c>
      <c r="Q3391" s="2" t="s">
        <v>32</v>
      </c>
      <c r="R3391" s="2" t="s">
        <v>32</v>
      </c>
      <c r="S3391" s="2" t="s">
        <v>32</v>
      </c>
      <c r="T3391" s="1" t="s">
        <v>32</v>
      </c>
      <c r="U3391" s="1" t="s">
        <v>32</v>
      </c>
      <c r="V3391" s="1" t="s">
        <v>32</v>
      </c>
      <c r="W3391" s="1" t="s">
        <v>32</v>
      </c>
    </row>
    <row r="3392" spans="1:23">
      <c r="A3392" s="29" t="str">
        <f>+IF(B3392="N","",IF(COUNTIF(B:B,B3392)&gt;1,COUNTIF(B$3:B3392,B3392),""))</f>
        <v/>
      </c>
      <c r="B3392" s="2" t="str">
        <f>+IF(H3392='Export Demurrage Detention'!$C$2,"Y","N")</f>
        <v>N</v>
      </c>
      <c r="D3392" s="1" t="s">
        <v>173</v>
      </c>
      <c r="G3392" s="1" t="s">
        <v>22</v>
      </c>
      <c r="H3392" s="1" t="s">
        <v>2874</v>
      </c>
      <c r="I3392" s="69">
        <v>44228</v>
      </c>
      <c r="J3392" s="70" t="s">
        <v>175</v>
      </c>
      <c r="K3392" s="1" t="s">
        <v>6319</v>
      </c>
      <c r="L3392" s="1" t="s">
        <v>55</v>
      </c>
      <c r="M3392" s="1" t="s">
        <v>7760</v>
      </c>
      <c r="N3392" s="1" t="s">
        <v>137</v>
      </c>
      <c r="O3392" s="2" t="s">
        <v>822</v>
      </c>
      <c r="P3392" s="2" t="s">
        <v>32</v>
      </c>
      <c r="Q3392" s="2" t="s">
        <v>32</v>
      </c>
      <c r="R3392" s="2" t="s">
        <v>32</v>
      </c>
      <c r="S3392" s="2" t="s">
        <v>32</v>
      </c>
      <c r="T3392" s="1" t="s">
        <v>32</v>
      </c>
      <c r="U3392" s="1" t="s">
        <v>32</v>
      </c>
      <c r="V3392" s="1" t="s">
        <v>32</v>
      </c>
      <c r="W3392" s="1" t="s">
        <v>32</v>
      </c>
    </row>
    <row r="3393" spans="1:23">
      <c r="A3393" s="29" t="str">
        <f>+IF(B3393="N","",IF(COUNTIF(B:B,B3393)&gt;1,COUNTIF(B$3:B3393,B3393),""))</f>
        <v/>
      </c>
      <c r="B3393" s="2" t="str">
        <f>+IF(H3393='Export Demurrage Detention'!$C$2,"Y","N")</f>
        <v>N</v>
      </c>
      <c r="D3393" s="1" t="s">
        <v>173</v>
      </c>
      <c r="G3393" s="1" t="s">
        <v>22</v>
      </c>
      <c r="H3393" s="1" t="s">
        <v>2874</v>
      </c>
      <c r="I3393" s="69">
        <v>44228</v>
      </c>
      <c r="J3393" s="70" t="s">
        <v>175</v>
      </c>
      <c r="K3393" s="1" t="s">
        <v>6319</v>
      </c>
      <c r="L3393" s="1" t="s">
        <v>55</v>
      </c>
      <c r="M3393" s="1" t="s">
        <v>7761</v>
      </c>
      <c r="N3393" s="1" t="s">
        <v>137</v>
      </c>
      <c r="O3393" s="2" t="s">
        <v>822</v>
      </c>
      <c r="P3393" s="2" t="s">
        <v>32</v>
      </c>
      <c r="Q3393" s="2" t="s">
        <v>32</v>
      </c>
      <c r="R3393" s="2" t="s">
        <v>32</v>
      </c>
      <c r="S3393" s="2" t="s">
        <v>32</v>
      </c>
      <c r="T3393" s="1" t="s">
        <v>32</v>
      </c>
      <c r="U3393" s="1" t="s">
        <v>32</v>
      </c>
      <c r="V3393" s="1" t="s">
        <v>32</v>
      </c>
      <c r="W3393" s="1" t="s">
        <v>32</v>
      </c>
    </row>
    <row r="3394" spans="1:23">
      <c r="A3394" s="29" t="str">
        <f>+IF(B3394="N","",IF(COUNTIF(B:B,B3394)&gt;1,COUNTIF(B$3:B3394,B3394),""))</f>
        <v/>
      </c>
      <c r="B3394" s="2" t="str">
        <f>+IF(H3394='Export Demurrage Detention'!$C$2,"Y","N")</f>
        <v>N</v>
      </c>
      <c r="D3394" s="1" t="s">
        <v>173</v>
      </c>
      <c r="G3394" s="1" t="s">
        <v>22</v>
      </c>
      <c r="H3394" s="1" t="s">
        <v>2874</v>
      </c>
      <c r="I3394" s="69">
        <v>44228</v>
      </c>
      <c r="J3394" s="70" t="s">
        <v>175</v>
      </c>
      <c r="K3394" s="1" t="s">
        <v>6319</v>
      </c>
      <c r="L3394" s="1" t="s">
        <v>55</v>
      </c>
      <c r="M3394" s="1" t="s">
        <v>7762</v>
      </c>
      <c r="N3394" s="1" t="s">
        <v>137</v>
      </c>
      <c r="O3394" s="2" t="s">
        <v>822</v>
      </c>
      <c r="P3394" s="2" t="s">
        <v>32</v>
      </c>
      <c r="Q3394" s="2" t="s">
        <v>32</v>
      </c>
      <c r="R3394" s="2" t="s">
        <v>32</v>
      </c>
      <c r="S3394" s="2" t="s">
        <v>32</v>
      </c>
      <c r="T3394" s="1" t="s">
        <v>32</v>
      </c>
      <c r="U3394" s="1" t="s">
        <v>32</v>
      </c>
      <c r="V3394" s="1" t="s">
        <v>32</v>
      </c>
      <c r="W3394" s="1" t="s">
        <v>32</v>
      </c>
    </row>
    <row r="3395" spans="1:23">
      <c r="A3395" s="29" t="str">
        <f>+IF(B3395="N","",IF(COUNTIF(B:B,B3395)&gt;1,COUNTIF(B$3:B3395,B3395),""))</f>
        <v/>
      </c>
      <c r="B3395" s="2" t="str">
        <f>+IF(H3395='Export Demurrage Detention'!$C$2,"Y","N")</f>
        <v>N</v>
      </c>
      <c r="D3395" s="1" t="s">
        <v>173</v>
      </c>
      <c r="G3395" s="1" t="s">
        <v>22</v>
      </c>
      <c r="H3395" s="1" t="s">
        <v>2874</v>
      </c>
      <c r="I3395" s="69">
        <v>44228</v>
      </c>
      <c r="J3395" s="70" t="s">
        <v>175</v>
      </c>
      <c r="K3395" s="1" t="s">
        <v>6319</v>
      </c>
      <c r="L3395" s="1" t="s">
        <v>55</v>
      </c>
      <c r="M3395" s="1" t="s">
        <v>7763</v>
      </c>
      <c r="N3395" s="1" t="s">
        <v>137</v>
      </c>
      <c r="O3395" s="2" t="s">
        <v>822</v>
      </c>
      <c r="P3395" s="2" t="s">
        <v>32</v>
      </c>
      <c r="Q3395" s="2" t="s">
        <v>32</v>
      </c>
      <c r="R3395" s="2" t="s">
        <v>32</v>
      </c>
      <c r="S3395" s="2" t="s">
        <v>32</v>
      </c>
      <c r="T3395" s="1" t="s">
        <v>32</v>
      </c>
      <c r="U3395" s="1" t="s">
        <v>32</v>
      </c>
      <c r="V3395" s="1" t="s">
        <v>32</v>
      </c>
      <c r="W3395" s="1" t="s">
        <v>32</v>
      </c>
    </row>
    <row r="3396" spans="1:23">
      <c r="A3396" s="29" t="str">
        <f>+IF(B3396="N","",IF(COUNTIF(B:B,B3396)&gt;1,COUNTIF(B$3:B3396,B3396),""))</f>
        <v/>
      </c>
      <c r="B3396" s="2" t="str">
        <f>+IF(H3396='Export Demurrage Detention'!$C$2,"Y","N")</f>
        <v>N</v>
      </c>
      <c r="D3396" s="1" t="s">
        <v>173</v>
      </c>
      <c r="G3396" s="1" t="s">
        <v>22</v>
      </c>
      <c r="H3396" s="1" t="s">
        <v>2874</v>
      </c>
      <c r="I3396" s="69">
        <v>44228</v>
      </c>
      <c r="J3396" s="70" t="s">
        <v>175</v>
      </c>
      <c r="K3396" s="1" t="s">
        <v>6319</v>
      </c>
      <c r="L3396" s="1" t="s">
        <v>55</v>
      </c>
      <c r="M3396" s="1" t="s">
        <v>7764</v>
      </c>
      <c r="N3396" s="1" t="s">
        <v>137</v>
      </c>
      <c r="O3396" s="2" t="s">
        <v>822</v>
      </c>
      <c r="P3396" s="2" t="s">
        <v>32</v>
      </c>
      <c r="Q3396" s="2" t="s">
        <v>32</v>
      </c>
      <c r="R3396" s="2" t="s">
        <v>32</v>
      </c>
      <c r="S3396" s="2" t="s">
        <v>32</v>
      </c>
      <c r="T3396" s="1" t="s">
        <v>32</v>
      </c>
      <c r="U3396" s="1" t="s">
        <v>32</v>
      </c>
      <c r="V3396" s="1" t="s">
        <v>32</v>
      </c>
      <c r="W3396" s="1" t="s">
        <v>32</v>
      </c>
    </row>
    <row r="3397" spans="1:23">
      <c r="A3397" s="29" t="str">
        <f>+IF(B3397="N","",IF(COUNTIF(B:B,B3397)&gt;1,COUNTIF(B$3:B3397,B3397),""))</f>
        <v/>
      </c>
      <c r="B3397" s="2" t="str">
        <f>+IF(H3397='Export Demurrage Detention'!$C$2,"Y","N")</f>
        <v>N</v>
      </c>
      <c r="D3397" s="1" t="s">
        <v>173</v>
      </c>
      <c r="G3397" s="1" t="s">
        <v>22</v>
      </c>
      <c r="H3397" s="1" t="s">
        <v>2874</v>
      </c>
      <c r="I3397" s="69">
        <v>44228</v>
      </c>
      <c r="J3397" s="70" t="s">
        <v>175</v>
      </c>
      <c r="K3397" s="1" t="s">
        <v>6319</v>
      </c>
      <c r="L3397" s="1" t="s">
        <v>55</v>
      </c>
      <c r="M3397" s="1" t="s">
        <v>7765</v>
      </c>
      <c r="N3397" s="1" t="s">
        <v>137</v>
      </c>
      <c r="O3397" s="2" t="s">
        <v>822</v>
      </c>
      <c r="P3397" s="2" t="s">
        <v>32</v>
      </c>
      <c r="Q3397" s="2" t="s">
        <v>32</v>
      </c>
      <c r="R3397" s="2" t="s">
        <v>32</v>
      </c>
      <c r="S3397" s="2" t="s">
        <v>32</v>
      </c>
      <c r="T3397" s="1" t="s">
        <v>32</v>
      </c>
      <c r="U3397" s="1" t="s">
        <v>32</v>
      </c>
      <c r="V3397" s="1" t="s">
        <v>32</v>
      </c>
      <c r="W3397" s="1" t="s">
        <v>32</v>
      </c>
    </row>
    <row r="3398" spans="1:23">
      <c r="A3398" s="29" t="str">
        <f>+IF(B3398="N","",IF(COUNTIF(B:B,B3398)&gt;1,COUNTIF(B$3:B3398,B3398),""))</f>
        <v/>
      </c>
      <c r="B3398" s="2" t="str">
        <f>+IF(H3398='Export Demurrage Detention'!$C$2,"Y","N")</f>
        <v>N</v>
      </c>
      <c r="D3398" s="1" t="s">
        <v>173</v>
      </c>
      <c r="G3398" s="1" t="s">
        <v>22</v>
      </c>
      <c r="H3398" s="1" t="s">
        <v>2874</v>
      </c>
      <c r="I3398" s="69">
        <v>44228</v>
      </c>
      <c r="J3398" s="70" t="s">
        <v>175</v>
      </c>
      <c r="K3398" s="1" t="s">
        <v>6319</v>
      </c>
      <c r="L3398" s="1" t="s">
        <v>55</v>
      </c>
      <c r="M3398" s="1" t="s">
        <v>7766</v>
      </c>
      <c r="N3398" s="1" t="s">
        <v>137</v>
      </c>
      <c r="O3398" s="2" t="s">
        <v>822</v>
      </c>
      <c r="P3398" s="2" t="s">
        <v>32</v>
      </c>
      <c r="Q3398" s="2" t="s">
        <v>32</v>
      </c>
      <c r="R3398" s="2" t="s">
        <v>32</v>
      </c>
      <c r="S3398" s="2" t="s">
        <v>32</v>
      </c>
      <c r="T3398" s="1" t="s">
        <v>32</v>
      </c>
      <c r="U3398" s="1" t="s">
        <v>32</v>
      </c>
      <c r="V3398" s="1" t="s">
        <v>32</v>
      </c>
      <c r="W3398" s="1" t="s">
        <v>32</v>
      </c>
    </row>
    <row r="3399" spans="1:23">
      <c r="A3399" s="29" t="str">
        <f>+IF(B3399="N","",IF(COUNTIF(B:B,B3399)&gt;1,COUNTIF(B$3:B3399,B3399),""))</f>
        <v/>
      </c>
      <c r="B3399" s="2" t="str">
        <f>+IF(H3399='Export Demurrage Detention'!$C$2,"Y","N")</f>
        <v>N</v>
      </c>
      <c r="D3399" s="1" t="s">
        <v>173</v>
      </c>
      <c r="G3399" s="1" t="s">
        <v>22</v>
      </c>
      <c r="H3399" s="1" t="s">
        <v>2874</v>
      </c>
      <c r="I3399" s="69">
        <v>44228</v>
      </c>
      <c r="J3399" s="70" t="s">
        <v>175</v>
      </c>
      <c r="K3399" s="1" t="s">
        <v>6319</v>
      </c>
      <c r="L3399" s="1" t="s">
        <v>55</v>
      </c>
      <c r="M3399" s="1" t="s">
        <v>7767</v>
      </c>
      <c r="N3399" s="1" t="s">
        <v>137</v>
      </c>
      <c r="O3399" s="2" t="s">
        <v>822</v>
      </c>
      <c r="P3399" s="2" t="s">
        <v>32</v>
      </c>
      <c r="Q3399" s="2" t="s">
        <v>32</v>
      </c>
      <c r="R3399" s="2" t="s">
        <v>32</v>
      </c>
      <c r="S3399" s="2" t="s">
        <v>32</v>
      </c>
      <c r="T3399" s="1" t="s">
        <v>32</v>
      </c>
      <c r="U3399" s="1" t="s">
        <v>32</v>
      </c>
      <c r="V3399" s="1" t="s">
        <v>32</v>
      </c>
      <c r="W3399" s="1" t="s">
        <v>32</v>
      </c>
    </row>
    <row r="3400" spans="1:23">
      <c r="A3400" s="29" t="str">
        <f>+IF(B3400="N","",IF(COUNTIF(B:B,B3400)&gt;1,COUNTIF(B$3:B3400,B3400),""))</f>
        <v/>
      </c>
      <c r="B3400" s="2" t="str">
        <f>+IF(H3400='Export Demurrage Detention'!$C$2,"Y","N")</f>
        <v>N</v>
      </c>
      <c r="D3400" s="1" t="s">
        <v>173</v>
      </c>
      <c r="G3400" s="1" t="s">
        <v>22</v>
      </c>
      <c r="H3400" s="1" t="s">
        <v>2874</v>
      </c>
      <c r="I3400" s="69">
        <v>44228</v>
      </c>
      <c r="J3400" s="70" t="s">
        <v>175</v>
      </c>
      <c r="K3400" s="1" t="s">
        <v>6319</v>
      </c>
      <c r="L3400" s="1" t="s">
        <v>55</v>
      </c>
      <c r="M3400" s="1" t="s">
        <v>7768</v>
      </c>
      <c r="N3400" s="1" t="s">
        <v>137</v>
      </c>
      <c r="O3400" s="2" t="s">
        <v>822</v>
      </c>
      <c r="P3400" s="2" t="s">
        <v>32</v>
      </c>
      <c r="Q3400" s="2" t="s">
        <v>32</v>
      </c>
      <c r="R3400" s="2" t="s">
        <v>32</v>
      </c>
      <c r="S3400" s="2" t="s">
        <v>32</v>
      </c>
      <c r="T3400" s="1" t="s">
        <v>32</v>
      </c>
      <c r="U3400" s="1" t="s">
        <v>32</v>
      </c>
      <c r="V3400" s="1" t="s">
        <v>32</v>
      </c>
      <c r="W3400" s="1" t="s">
        <v>32</v>
      </c>
    </row>
    <row r="3401" spans="1:23">
      <c r="A3401" s="29" t="str">
        <f>+IF(B3401="N","",IF(COUNTIF(B:B,B3401)&gt;1,COUNTIF(B$3:B3401,B3401),""))</f>
        <v/>
      </c>
      <c r="B3401" s="2" t="str">
        <f>+IF(H3401='Export Demurrage Detention'!$C$2,"Y","N")</f>
        <v>N</v>
      </c>
      <c r="D3401" s="1" t="s">
        <v>173</v>
      </c>
      <c r="G3401" s="1" t="s">
        <v>22</v>
      </c>
      <c r="H3401" s="1" t="s">
        <v>2874</v>
      </c>
      <c r="I3401" s="69">
        <v>44228</v>
      </c>
      <c r="J3401" s="70" t="s">
        <v>175</v>
      </c>
      <c r="K3401" s="1" t="s">
        <v>6319</v>
      </c>
      <c r="L3401" s="1" t="s">
        <v>55</v>
      </c>
      <c r="M3401" s="1" t="s">
        <v>7769</v>
      </c>
      <c r="N3401" s="1" t="s">
        <v>137</v>
      </c>
      <c r="O3401" s="2" t="s">
        <v>822</v>
      </c>
      <c r="P3401" s="2" t="s">
        <v>32</v>
      </c>
      <c r="Q3401" s="2" t="s">
        <v>32</v>
      </c>
      <c r="R3401" s="2" t="s">
        <v>32</v>
      </c>
      <c r="S3401" s="2" t="s">
        <v>32</v>
      </c>
      <c r="T3401" s="1" t="s">
        <v>32</v>
      </c>
      <c r="U3401" s="1" t="s">
        <v>32</v>
      </c>
      <c r="V3401" s="1" t="s">
        <v>32</v>
      </c>
      <c r="W3401" s="1" t="s">
        <v>32</v>
      </c>
    </row>
    <row r="3402" spans="1:23">
      <c r="A3402" s="29" t="str">
        <f>+IF(B3402="N","",IF(COUNTIF(B:B,B3402)&gt;1,COUNTIF(B$3:B3402,B3402),""))</f>
        <v/>
      </c>
      <c r="B3402" s="2" t="str">
        <f>+IF(H3402='Export Demurrage Detention'!$C$2,"Y","N")</f>
        <v>N</v>
      </c>
      <c r="D3402" s="1" t="s">
        <v>173</v>
      </c>
      <c r="G3402" s="1" t="s">
        <v>22</v>
      </c>
      <c r="H3402" s="1" t="s">
        <v>174</v>
      </c>
      <c r="I3402" s="69">
        <v>44228</v>
      </c>
      <c r="J3402" s="70" t="s">
        <v>175</v>
      </c>
      <c r="K3402" s="1" t="s">
        <v>6319</v>
      </c>
      <c r="L3402" s="1" t="s">
        <v>55</v>
      </c>
      <c r="M3402" s="1" t="s">
        <v>7751</v>
      </c>
      <c r="N3402" s="1" t="s">
        <v>137</v>
      </c>
      <c r="O3402" s="2" t="s">
        <v>822</v>
      </c>
      <c r="P3402" s="2" t="s">
        <v>32</v>
      </c>
      <c r="Q3402" s="2" t="s">
        <v>32</v>
      </c>
      <c r="R3402" s="2" t="s">
        <v>32</v>
      </c>
      <c r="S3402" s="2" t="s">
        <v>32</v>
      </c>
      <c r="T3402" s="1" t="s">
        <v>32</v>
      </c>
      <c r="U3402" s="1" t="s">
        <v>32</v>
      </c>
      <c r="V3402" s="1" t="s">
        <v>32</v>
      </c>
      <c r="W3402" s="1" t="s">
        <v>32</v>
      </c>
    </row>
    <row r="3403" spans="1:23">
      <c r="A3403" s="29" t="str">
        <f>+IF(B3403="N","",IF(COUNTIF(B:B,B3403)&gt;1,COUNTIF(B$3:B3403,B3403),""))</f>
        <v/>
      </c>
      <c r="B3403" s="2" t="str">
        <f>+IF(H3403='Export Demurrage Detention'!$C$2,"Y","N")</f>
        <v>N</v>
      </c>
      <c r="D3403" s="1" t="s">
        <v>173</v>
      </c>
      <c r="G3403" s="1" t="s">
        <v>22</v>
      </c>
      <c r="H3403" s="1" t="s">
        <v>174</v>
      </c>
      <c r="I3403" s="69">
        <v>44228</v>
      </c>
      <c r="J3403" s="70" t="s">
        <v>175</v>
      </c>
      <c r="K3403" s="1" t="s">
        <v>6319</v>
      </c>
      <c r="L3403" s="1" t="s">
        <v>55</v>
      </c>
      <c r="M3403" s="1" t="s">
        <v>7752</v>
      </c>
      <c r="N3403" s="1" t="s">
        <v>137</v>
      </c>
      <c r="O3403" s="2" t="s">
        <v>822</v>
      </c>
      <c r="P3403" s="2" t="s">
        <v>32</v>
      </c>
      <c r="Q3403" s="2" t="s">
        <v>32</v>
      </c>
      <c r="R3403" s="2" t="s">
        <v>32</v>
      </c>
      <c r="S3403" s="2" t="s">
        <v>32</v>
      </c>
      <c r="T3403" s="1" t="s">
        <v>32</v>
      </c>
      <c r="U3403" s="1" t="s">
        <v>32</v>
      </c>
      <c r="V3403" s="1" t="s">
        <v>32</v>
      </c>
      <c r="W3403" s="1" t="s">
        <v>32</v>
      </c>
    </row>
    <row r="3404" spans="1:23">
      <c r="A3404" s="29" t="str">
        <f>+IF(B3404="N","",IF(COUNTIF(B:B,B3404)&gt;1,COUNTIF(B$3:B3404,B3404),""))</f>
        <v/>
      </c>
      <c r="B3404" s="2" t="str">
        <f>+IF(H3404='Export Demurrage Detention'!$C$2,"Y","N")</f>
        <v>N</v>
      </c>
      <c r="D3404" s="1" t="s">
        <v>173</v>
      </c>
      <c r="G3404" s="1" t="s">
        <v>22</v>
      </c>
      <c r="H3404" s="1" t="s">
        <v>174</v>
      </c>
      <c r="I3404" s="69">
        <v>44228</v>
      </c>
      <c r="J3404" s="70" t="s">
        <v>175</v>
      </c>
      <c r="K3404" s="1" t="s">
        <v>6319</v>
      </c>
      <c r="L3404" s="1" t="s">
        <v>55</v>
      </c>
      <c r="M3404" s="1" t="s">
        <v>7729</v>
      </c>
      <c r="N3404" s="1" t="s">
        <v>137</v>
      </c>
      <c r="O3404" s="2" t="s">
        <v>822</v>
      </c>
      <c r="P3404" s="2" t="s">
        <v>32</v>
      </c>
      <c r="Q3404" s="2" t="s">
        <v>32</v>
      </c>
      <c r="R3404" s="2" t="s">
        <v>32</v>
      </c>
      <c r="S3404" s="2" t="s">
        <v>32</v>
      </c>
      <c r="T3404" s="1" t="s">
        <v>32</v>
      </c>
      <c r="U3404" s="1" t="s">
        <v>32</v>
      </c>
      <c r="V3404" s="1" t="s">
        <v>32</v>
      </c>
      <c r="W3404" s="1" t="s">
        <v>32</v>
      </c>
    </row>
    <row r="3405" spans="1:23">
      <c r="A3405" s="29" t="str">
        <f>+IF(B3405="N","",IF(COUNTIF(B:B,B3405)&gt;1,COUNTIF(B$3:B3405,B3405),""))</f>
        <v/>
      </c>
      <c r="B3405" s="2" t="str">
        <f>+IF(H3405='Export Demurrage Detention'!$C$2,"Y","N")</f>
        <v>N</v>
      </c>
      <c r="D3405" s="1" t="s">
        <v>173</v>
      </c>
      <c r="G3405" s="1" t="s">
        <v>22</v>
      </c>
      <c r="H3405" s="1" t="s">
        <v>174</v>
      </c>
      <c r="I3405" s="69">
        <v>44228</v>
      </c>
      <c r="J3405" s="70" t="s">
        <v>175</v>
      </c>
      <c r="K3405" s="1" t="s">
        <v>6319</v>
      </c>
      <c r="L3405" s="1" t="s">
        <v>55</v>
      </c>
      <c r="M3405" s="1" t="s">
        <v>7753</v>
      </c>
      <c r="N3405" s="1" t="s">
        <v>137</v>
      </c>
      <c r="O3405" s="2" t="s">
        <v>822</v>
      </c>
      <c r="P3405" s="2" t="s">
        <v>32</v>
      </c>
      <c r="Q3405" s="2" t="s">
        <v>32</v>
      </c>
      <c r="R3405" s="2" t="s">
        <v>32</v>
      </c>
      <c r="S3405" s="2" t="s">
        <v>32</v>
      </c>
      <c r="T3405" s="1" t="s">
        <v>32</v>
      </c>
      <c r="U3405" s="1" t="s">
        <v>32</v>
      </c>
      <c r="V3405" s="1" t="s">
        <v>32</v>
      </c>
      <c r="W3405" s="1" t="s">
        <v>32</v>
      </c>
    </row>
    <row r="3406" spans="1:23">
      <c r="A3406" s="29" t="str">
        <f>+IF(B3406="N","",IF(COUNTIF(B:B,B3406)&gt;1,COUNTIF(B$3:B3406,B3406),""))</f>
        <v/>
      </c>
      <c r="B3406" s="2" t="str">
        <f>+IF(H3406='Export Demurrage Detention'!$C$2,"Y","N")</f>
        <v>N</v>
      </c>
      <c r="D3406" s="1" t="s">
        <v>173</v>
      </c>
      <c r="G3406" s="1" t="s">
        <v>22</v>
      </c>
      <c r="H3406" s="1" t="s">
        <v>174</v>
      </c>
      <c r="I3406" s="69">
        <v>44228</v>
      </c>
      <c r="J3406" s="70" t="s">
        <v>175</v>
      </c>
      <c r="K3406" s="1" t="s">
        <v>6319</v>
      </c>
      <c r="L3406" s="1" t="s">
        <v>55</v>
      </c>
      <c r="M3406" s="1" t="s">
        <v>7754</v>
      </c>
      <c r="N3406" s="1" t="s">
        <v>137</v>
      </c>
      <c r="O3406" s="2" t="s">
        <v>822</v>
      </c>
      <c r="P3406" s="2" t="s">
        <v>32</v>
      </c>
      <c r="Q3406" s="2" t="s">
        <v>32</v>
      </c>
      <c r="R3406" s="2" t="s">
        <v>32</v>
      </c>
      <c r="S3406" s="2" t="s">
        <v>32</v>
      </c>
      <c r="T3406" s="1" t="s">
        <v>32</v>
      </c>
      <c r="U3406" s="1" t="s">
        <v>32</v>
      </c>
      <c r="V3406" s="1" t="s">
        <v>32</v>
      </c>
      <c r="W3406" s="1" t="s">
        <v>32</v>
      </c>
    </row>
    <row r="3407" spans="1:23">
      <c r="A3407" s="29" t="str">
        <f>+IF(B3407="N","",IF(COUNTIF(B:B,B3407)&gt;1,COUNTIF(B$3:B3407,B3407),""))</f>
        <v/>
      </c>
      <c r="B3407" s="2" t="str">
        <f>+IF(H3407='Export Demurrage Detention'!$C$2,"Y","N")</f>
        <v>N</v>
      </c>
      <c r="D3407" s="1" t="s">
        <v>173</v>
      </c>
      <c r="G3407" s="1" t="s">
        <v>22</v>
      </c>
      <c r="H3407" s="1" t="s">
        <v>174</v>
      </c>
      <c r="I3407" s="69">
        <v>44228</v>
      </c>
      <c r="J3407" s="70" t="s">
        <v>175</v>
      </c>
      <c r="K3407" s="1" t="s">
        <v>6319</v>
      </c>
      <c r="L3407" s="1" t="s">
        <v>55</v>
      </c>
      <c r="M3407" s="1" t="s">
        <v>7755</v>
      </c>
      <c r="N3407" s="1" t="s">
        <v>137</v>
      </c>
      <c r="O3407" s="2" t="s">
        <v>822</v>
      </c>
      <c r="P3407" s="2" t="s">
        <v>32</v>
      </c>
      <c r="Q3407" s="2" t="s">
        <v>32</v>
      </c>
      <c r="R3407" s="2" t="s">
        <v>32</v>
      </c>
      <c r="S3407" s="2" t="s">
        <v>32</v>
      </c>
      <c r="T3407" s="1" t="s">
        <v>32</v>
      </c>
      <c r="U3407" s="1" t="s">
        <v>32</v>
      </c>
      <c r="V3407" s="1" t="s">
        <v>32</v>
      </c>
      <c r="W3407" s="1" t="s">
        <v>32</v>
      </c>
    </row>
    <row r="3408" spans="1:23">
      <c r="A3408" s="29" t="str">
        <f>+IF(B3408="N","",IF(COUNTIF(B:B,B3408)&gt;1,COUNTIF(B$3:B3408,B3408),""))</f>
        <v/>
      </c>
      <c r="B3408" s="2" t="str">
        <f>+IF(H3408='Export Demurrage Detention'!$C$2,"Y","N")</f>
        <v>N</v>
      </c>
      <c r="D3408" s="1" t="s">
        <v>173</v>
      </c>
      <c r="G3408" s="1" t="s">
        <v>22</v>
      </c>
      <c r="H3408" s="1" t="s">
        <v>174</v>
      </c>
      <c r="I3408" s="69">
        <v>44228</v>
      </c>
      <c r="J3408" s="70" t="s">
        <v>175</v>
      </c>
      <c r="K3408" s="1" t="s">
        <v>6319</v>
      </c>
      <c r="L3408" s="1" t="s">
        <v>55</v>
      </c>
      <c r="M3408" s="1" t="s">
        <v>7756</v>
      </c>
      <c r="N3408" s="1" t="s">
        <v>137</v>
      </c>
      <c r="O3408" s="2" t="s">
        <v>822</v>
      </c>
      <c r="P3408" s="2" t="s">
        <v>32</v>
      </c>
      <c r="Q3408" s="2" t="s">
        <v>32</v>
      </c>
      <c r="R3408" s="2" t="s">
        <v>32</v>
      </c>
      <c r="S3408" s="2" t="s">
        <v>32</v>
      </c>
      <c r="T3408" s="1" t="s">
        <v>32</v>
      </c>
      <c r="U3408" s="1" t="s">
        <v>32</v>
      </c>
      <c r="V3408" s="1" t="s">
        <v>32</v>
      </c>
      <c r="W3408" s="1" t="s">
        <v>32</v>
      </c>
    </row>
    <row r="3409" spans="1:23">
      <c r="A3409" s="29" t="str">
        <f>+IF(B3409="N","",IF(COUNTIF(B:B,B3409)&gt;1,COUNTIF(B$3:B3409,B3409),""))</f>
        <v/>
      </c>
      <c r="B3409" s="2" t="str">
        <f>+IF(H3409='Export Demurrage Detention'!$C$2,"Y","N")</f>
        <v>N</v>
      </c>
      <c r="D3409" s="1" t="s">
        <v>173</v>
      </c>
      <c r="G3409" s="1" t="s">
        <v>22</v>
      </c>
      <c r="H3409" s="1" t="s">
        <v>174</v>
      </c>
      <c r="I3409" s="69">
        <v>44228</v>
      </c>
      <c r="J3409" s="70" t="s">
        <v>175</v>
      </c>
      <c r="K3409" s="1" t="s">
        <v>6319</v>
      </c>
      <c r="L3409" s="1" t="s">
        <v>55</v>
      </c>
      <c r="M3409" s="1" t="s">
        <v>7757</v>
      </c>
      <c r="N3409" s="1" t="s">
        <v>137</v>
      </c>
      <c r="O3409" s="2" t="s">
        <v>822</v>
      </c>
      <c r="P3409" s="2" t="s">
        <v>32</v>
      </c>
      <c r="Q3409" s="2" t="s">
        <v>32</v>
      </c>
      <c r="R3409" s="2" t="s">
        <v>32</v>
      </c>
      <c r="S3409" s="2" t="s">
        <v>32</v>
      </c>
      <c r="T3409" s="1" t="s">
        <v>32</v>
      </c>
      <c r="U3409" s="1" t="s">
        <v>32</v>
      </c>
      <c r="V3409" s="1" t="s">
        <v>32</v>
      </c>
      <c r="W3409" s="1" t="s">
        <v>32</v>
      </c>
    </row>
    <row r="3410" spans="1:23">
      <c r="A3410" s="29" t="str">
        <f>+IF(B3410="N","",IF(COUNTIF(B:B,B3410)&gt;1,COUNTIF(B$3:B3410,B3410),""))</f>
        <v/>
      </c>
      <c r="B3410" s="2" t="str">
        <f>+IF(H3410='Export Demurrage Detention'!$C$2,"Y","N")</f>
        <v>N</v>
      </c>
      <c r="D3410" s="1" t="s">
        <v>173</v>
      </c>
      <c r="G3410" s="1" t="s">
        <v>22</v>
      </c>
      <c r="H3410" s="1" t="s">
        <v>174</v>
      </c>
      <c r="I3410" s="69">
        <v>44228</v>
      </c>
      <c r="J3410" s="70" t="s">
        <v>175</v>
      </c>
      <c r="K3410" s="1" t="s">
        <v>6319</v>
      </c>
      <c r="L3410" s="1" t="s">
        <v>55</v>
      </c>
      <c r="M3410" s="1" t="s">
        <v>7758</v>
      </c>
      <c r="N3410" s="1" t="s">
        <v>137</v>
      </c>
      <c r="O3410" s="2" t="s">
        <v>822</v>
      </c>
      <c r="P3410" s="2" t="s">
        <v>32</v>
      </c>
      <c r="Q3410" s="2" t="s">
        <v>32</v>
      </c>
      <c r="R3410" s="2" t="s">
        <v>32</v>
      </c>
      <c r="S3410" s="2" t="s">
        <v>32</v>
      </c>
      <c r="T3410" s="1" t="s">
        <v>32</v>
      </c>
      <c r="U3410" s="1" t="s">
        <v>32</v>
      </c>
      <c r="V3410" s="1" t="s">
        <v>32</v>
      </c>
      <c r="W3410" s="1" t="s">
        <v>32</v>
      </c>
    </row>
    <row r="3411" spans="1:23">
      <c r="A3411" s="29" t="str">
        <f>+IF(B3411="N","",IF(COUNTIF(B:B,B3411)&gt;1,COUNTIF(B$3:B3411,B3411),""))</f>
        <v/>
      </c>
      <c r="B3411" s="2" t="str">
        <f>+IF(H3411='Export Demurrage Detention'!$C$2,"Y","N")</f>
        <v>N</v>
      </c>
      <c r="D3411" s="1" t="s">
        <v>173</v>
      </c>
      <c r="G3411" s="1" t="s">
        <v>22</v>
      </c>
      <c r="H3411" s="1" t="s">
        <v>174</v>
      </c>
      <c r="I3411" s="69">
        <v>44228</v>
      </c>
      <c r="J3411" s="70" t="s">
        <v>175</v>
      </c>
      <c r="K3411" s="1" t="s">
        <v>6319</v>
      </c>
      <c r="L3411" s="1" t="s">
        <v>55</v>
      </c>
      <c r="M3411" s="1" t="s">
        <v>7759</v>
      </c>
      <c r="N3411" s="1" t="s">
        <v>137</v>
      </c>
      <c r="O3411" s="2" t="s">
        <v>822</v>
      </c>
      <c r="P3411" s="2" t="s">
        <v>32</v>
      </c>
      <c r="Q3411" s="2" t="s">
        <v>32</v>
      </c>
      <c r="R3411" s="2" t="s">
        <v>32</v>
      </c>
      <c r="S3411" s="2" t="s">
        <v>32</v>
      </c>
      <c r="T3411" s="1" t="s">
        <v>32</v>
      </c>
      <c r="U3411" s="1" t="s">
        <v>32</v>
      </c>
      <c r="V3411" s="1" t="s">
        <v>32</v>
      </c>
      <c r="W3411" s="1" t="s">
        <v>32</v>
      </c>
    </row>
    <row r="3412" spans="1:23">
      <c r="A3412" s="29" t="str">
        <f>+IF(B3412="N","",IF(COUNTIF(B:B,B3412)&gt;1,COUNTIF(B$3:B3412,B3412),""))</f>
        <v/>
      </c>
      <c r="B3412" s="2" t="str">
        <f>+IF(H3412='Export Demurrage Detention'!$C$2,"Y","N")</f>
        <v>N</v>
      </c>
      <c r="D3412" s="1" t="s">
        <v>173</v>
      </c>
      <c r="G3412" s="1" t="s">
        <v>22</v>
      </c>
      <c r="H3412" s="1" t="s">
        <v>174</v>
      </c>
      <c r="I3412" s="69">
        <v>44228</v>
      </c>
      <c r="J3412" s="70" t="s">
        <v>175</v>
      </c>
      <c r="K3412" s="1" t="s">
        <v>6319</v>
      </c>
      <c r="L3412" s="1" t="s">
        <v>55</v>
      </c>
      <c r="M3412" s="1" t="s">
        <v>7760</v>
      </c>
      <c r="N3412" s="1" t="s">
        <v>137</v>
      </c>
      <c r="O3412" s="2" t="s">
        <v>822</v>
      </c>
      <c r="P3412" s="2" t="s">
        <v>32</v>
      </c>
      <c r="Q3412" s="2" t="s">
        <v>32</v>
      </c>
      <c r="R3412" s="2" t="s">
        <v>32</v>
      </c>
      <c r="S3412" s="2" t="s">
        <v>32</v>
      </c>
      <c r="T3412" s="1" t="s">
        <v>32</v>
      </c>
      <c r="U3412" s="1" t="s">
        <v>32</v>
      </c>
      <c r="V3412" s="1" t="s">
        <v>32</v>
      </c>
      <c r="W3412" s="1" t="s">
        <v>32</v>
      </c>
    </row>
    <row r="3413" spans="1:23">
      <c r="A3413" s="29" t="str">
        <f>+IF(B3413="N","",IF(COUNTIF(B:B,B3413)&gt;1,COUNTIF(B$3:B3413,B3413),""))</f>
        <v/>
      </c>
      <c r="B3413" s="2" t="str">
        <f>+IF(H3413='Export Demurrage Detention'!$C$2,"Y","N")</f>
        <v>N</v>
      </c>
      <c r="D3413" s="1" t="s">
        <v>173</v>
      </c>
      <c r="G3413" s="1" t="s">
        <v>22</v>
      </c>
      <c r="H3413" s="1" t="s">
        <v>174</v>
      </c>
      <c r="I3413" s="69">
        <v>44228</v>
      </c>
      <c r="J3413" s="70" t="s">
        <v>175</v>
      </c>
      <c r="K3413" s="1" t="s">
        <v>6319</v>
      </c>
      <c r="L3413" s="1" t="s">
        <v>55</v>
      </c>
      <c r="M3413" s="1" t="s">
        <v>7761</v>
      </c>
      <c r="N3413" s="1" t="s">
        <v>137</v>
      </c>
      <c r="O3413" s="2" t="s">
        <v>822</v>
      </c>
      <c r="P3413" s="2" t="s">
        <v>32</v>
      </c>
      <c r="Q3413" s="2" t="s">
        <v>32</v>
      </c>
      <c r="R3413" s="2" t="s">
        <v>32</v>
      </c>
      <c r="S3413" s="2" t="s">
        <v>32</v>
      </c>
      <c r="T3413" s="1" t="s">
        <v>32</v>
      </c>
      <c r="U3413" s="1" t="s">
        <v>32</v>
      </c>
      <c r="V3413" s="1" t="s">
        <v>32</v>
      </c>
      <c r="W3413" s="1" t="s">
        <v>32</v>
      </c>
    </row>
    <row r="3414" spans="1:23">
      <c r="A3414" s="29" t="str">
        <f>+IF(B3414="N","",IF(COUNTIF(B:B,B3414)&gt;1,COUNTIF(B$3:B3414,B3414),""))</f>
        <v/>
      </c>
      <c r="B3414" s="2" t="str">
        <f>+IF(H3414='Export Demurrage Detention'!$C$2,"Y","N")</f>
        <v>N</v>
      </c>
      <c r="D3414" s="1" t="s">
        <v>173</v>
      </c>
      <c r="G3414" s="1" t="s">
        <v>22</v>
      </c>
      <c r="H3414" s="1" t="s">
        <v>174</v>
      </c>
      <c r="I3414" s="69">
        <v>44228</v>
      </c>
      <c r="J3414" s="70" t="s">
        <v>175</v>
      </c>
      <c r="K3414" s="1" t="s">
        <v>6319</v>
      </c>
      <c r="L3414" s="1" t="s">
        <v>55</v>
      </c>
      <c r="M3414" s="1" t="s">
        <v>7762</v>
      </c>
      <c r="N3414" s="1" t="s">
        <v>137</v>
      </c>
      <c r="O3414" s="2" t="s">
        <v>822</v>
      </c>
      <c r="P3414" s="2" t="s">
        <v>32</v>
      </c>
      <c r="Q3414" s="2" t="s">
        <v>32</v>
      </c>
      <c r="R3414" s="2" t="s">
        <v>32</v>
      </c>
      <c r="S3414" s="2" t="s">
        <v>32</v>
      </c>
      <c r="T3414" s="1" t="s">
        <v>32</v>
      </c>
      <c r="U3414" s="1" t="s">
        <v>32</v>
      </c>
      <c r="V3414" s="1" t="s">
        <v>32</v>
      </c>
      <c r="W3414" s="1" t="s">
        <v>32</v>
      </c>
    </row>
    <row r="3415" spans="1:23">
      <c r="A3415" s="29" t="str">
        <f>+IF(B3415="N","",IF(COUNTIF(B:B,B3415)&gt;1,COUNTIF(B$3:B3415,B3415),""))</f>
        <v/>
      </c>
      <c r="B3415" s="2" t="str">
        <f>+IF(H3415='Export Demurrage Detention'!$C$2,"Y","N")</f>
        <v>N</v>
      </c>
      <c r="D3415" s="1" t="s">
        <v>173</v>
      </c>
      <c r="G3415" s="1" t="s">
        <v>22</v>
      </c>
      <c r="H3415" s="1" t="s">
        <v>174</v>
      </c>
      <c r="I3415" s="69">
        <v>44228</v>
      </c>
      <c r="J3415" s="70" t="s">
        <v>175</v>
      </c>
      <c r="K3415" s="1" t="s">
        <v>6319</v>
      </c>
      <c r="L3415" s="1" t="s">
        <v>55</v>
      </c>
      <c r="M3415" s="1" t="s">
        <v>7763</v>
      </c>
      <c r="N3415" s="1" t="s">
        <v>137</v>
      </c>
      <c r="O3415" s="2" t="s">
        <v>822</v>
      </c>
      <c r="P3415" s="2" t="s">
        <v>32</v>
      </c>
      <c r="Q3415" s="2" t="s">
        <v>32</v>
      </c>
      <c r="R3415" s="2" t="s">
        <v>32</v>
      </c>
      <c r="S3415" s="2" t="s">
        <v>32</v>
      </c>
      <c r="T3415" s="1" t="s">
        <v>32</v>
      </c>
      <c r="U3415" s="1" t="s">
        <v>32</v>
      </c>
      <c r="V3415" s="1" t="s">
        <v>32</v>
      </c>
      <c r="W3415" s="1" t="s">
        <v>32</v>
      </c>
    </row>
    <row r="3416" spans="1:23">
      <c r="A3416" s="29" t="str">
        <f>+IF(B3416="N","",IF(COUNTIF(B:B,B3416)&gt;1,COUNTIF(B$3:B3416,B3416),""))</f>
        <v/>
      </c>
      <c r="B3416" s="2" t="str">
        <f>+IF(H3416='Export Demurrage Detention'!$C$2,"Y","N")</f>
        <v>N</v>
      </c>
      <c r="D3416" s="1" t="s">
        <v>173</v>
      </c>
      <c r="G3416" s="1" t="s">
        <v>22</v>
      </c>
      <c r="H3416" s="1" t="s">
        <v>174</v>
      </c>
      <c r="I3416" s="69">
        <v>44228</v>
      </c>
      <c r="J3416" s="70" t="s">
        <v>175</v>
      </c>
      <c r="K3416" s="1" t="s">
        <v>6319</v>
      </c>
      <c r="L3416" s="1" t="s">
        <v>55</v>
      </c>
      <c r="M3416" s="1" t="s">
        <v>7764</v>
      </c>
      <c r="N3416" s="1" t="s">
        <v>137</v>
      </c>
      <c r="O3416" s="2" t="s">
        <v>822</v>
      </c>
      <c r="P3416" s="2" t="s">
        <v>32</v>
      </c>
      <c r="Q3416" s="2" t="s">
        <v>32</v>
      </c>
      <c r="R3416" s="2" t="s">
        <v>32</v>
      </c>
      <c r="S3416" s="2" t="s">
        <v>32</v>
      </c>
      <c r="T3416" s="1" t="s">
        <v>32</v>
      </c>
      <c r="U3416" s="1" t="s">
        <v>32</v>
      </c>
      <c r="V3416" s="1" t="s">
        <v>32</v>
      </c>
      <c r="W3416" s="1" t="s">
        <v>32</v>
      </c>
    </row>
    <row r="3417" spans="1:23">
      <c r="A3417" s="29" t="str">
        <f>+IF(B3417="N","",IF(COUNTIF(B:B,B3417)&gt;1,COUNTIF(B$3:B3417,B3417),""))</f>
        <v/>
      </c>
      <c r="B3417" s="2" t="str">
        <f>+IF(H3417='Export Demurrage Detention'!$C$2,"Y","N")</f>
        <v>N</v>
      </c>
      <c r="D3417" s="1" t="s">
        <v>173</v>
      </c>
      <c r="G3417" s="1" t="s">
        <v>22</v>
      </c>
      <c r="H3417" s="1" t="s">
        <v>174</v>
      </c>
      <c r="I3417" s="69">
        <v>44228</v>
      </c>
      <c r="J3417" s="70" t="s">
        <v>175</v>
      </c>
      <c r="K3417" s="1" t="s">
        <v>6319</v>
      </c>
      <c r="L3417" s="1" t="s">
        <v>55</v>
      </c>
      <c r="M3417" s="1" t="s">
        <v>7765</v>
      </c>
      <c r="N3417" s="1" t="s">
        <v>137</v>
      </c>
      <c r="O3417" s="2" t="s">
        <v>822</v>
      </c>
      <c r="P3417" s="2" t="s">
        <v>32</v>
      </c>
      <c r="Q3417" s="2" t="s">
        <v>32</v>
      </c>
      <c r="R3417" s="2" t="s">
        <v>32</v>
      </c>
      <c r="S3417" s="2" t="s">
        <v>32</v>
      </c>
      <c r="T3417" s="1" t="s">
        <v>32</v>
      </c>
      <c r="U3417" s="1" t="s">
        <v>32</v>
      </c>
      <c r="V3417" s="1" t="s">
        <v>32</v>
      </c>
      <c r="W3417" s="1" t="s">
        <v>32</v>
      </c>
    </row>
    <row r="3418" spans="1:23">
      <c r="A3418" s="29" t="str">
        <f>+IF(B3418="N","",IF(COUNTIF(B:B,B3418)&gt;1,COUNTIF(B$3:B3418,B3418),""))</f>
        <v/>
      </c>
      <c r="B3418" s="2" t="str">
        <f>+IF(H3418='Export Demurrage Detention'!$C$2,"Y","N")</f>
        <v>N</v>
      </c>
      <c r="D3418" s="1" t="s">
        <v>173</v>
      </c>
      <c r="G3418" s="1" t="s">
        <v>22</v>
      </c>
      <c r="H3418" s="1" t="s">
        <v>174</v>
      </c>
      <c r="I3418" s="69">
        <v>44228</v>
      </c>
      <c r="J3418" s="70" t="s">
        <v>175</v>
      </c>
      <c r="K3418" s="1" t="s">
        <v>6319</v>
      </c>
      <c r="L3418" s="1" t="s">
        <v>55</v>
      </c>
      <c r="M3418" s="1" t="s">
        <v>7766</v>
      </c>
      <c r="N3418" s="1" t="s">
        <v>137</v>
      </c>
      <c r="O3418" s="2" t="s">
        <v>822</v>
      </c>
      <c r="P3418" s="2" t="s">
        <v>32</v>
      </c>
      <c r="Q3418" s="2" t="s">
        <v>32</v>
      </c>
      <c r="R3418" s="2" t="s">
        <v>32</v>
      </c>
      <c r="S3418" s="2" t="s">
        <v>32</v>
      </c>
      <c r="T3418" s="1" t="s">
        <v>32</v>
      </c>
      <c r="U3418" s="1" t="s">
        <v>32</v>
      </c>
      <c r="V3418" s="1" t="s">
        <v>32</v>
      </c>
      <c r="W3418" s="1" t="s">
        <v>32</v>
      </c>
    </row>
    <row r="3419" spans="1:23">
      <c r="A3419" s="29" t="str">
        <f>+IF(B3419="N","",IF(COUNTIF(B:B,B3419)&gt;1,COUNTIF(B$3:B3419,B3419),""))</f>
        <v/>
      </c>
      <c r="B3419" s="2" t="str">
        <f>+IF(H3419='Export Demurrage Detention'!$C$2,"Y","N")</f>
        <v>N</v>
      </c>
      <c r="D3419" s="1" t="s">
        <v>173</v>
      </c>
      <c r="G3419" s="1" t="s">
        <v>22</v>
      </c>
      <c r="H3419" s="1" t="s">
        <v>174</v>
      </c>
      <c r="I3419" s="69">
        <v>44228</v>
      </c>
      <c r="J3419" s="70" t="s">
        <v>175</v>
      </c>
      <c r="K3419" s="1" t="s">
        <v>6319</v>
      </c>
      <c r="L3419" s="1" t="s">
        <v>55</v>
      </c>
      <c r="M3419" s="1" t="s">
        <v>7767</v>
      </c>
      <c r="N3419" s="1" t="s">
        <v>137</v>
      </c>
      <c r="O3419" s="2" t="s">
        <v>822</v>
      </c>
      <c r="P3419" s="2" t="s">
        <v>32</v>
      </c>
      <c r="Q3419" s="2" t="s">
        <v>32</v>
      </c>
      <c r="R3419" s="2" t="s">
        <v>32</v>
      </c>
      <c r="S3419" s="2" t="s">
        <v>32</v>
      </c>
      <c r="T3419" s="1" t="s">
        <v>32</v>
      </c>
      <c r="U3419" s="1" t="s">
        <v>32</v>
      </c>
      <c r="V3419" s="1" t="s">
        <v>32</v>
      </c>
      <c r="W3419" s="1" t="s">
        <v>32</v>
      </c>
    </row>
    <row r="3420" spans="1:23">
      <c r="A3420" s="29" t="str">
        <f>+IF(B3420="N","",IF(COUNTIF(B:B,B3420)&gt;1,COUNTIF(B$3:B3420,B3420),""))</f>
        <v/>
      </c>
      <c r="B3420" s="2" t="str">
        <f>+IF(H3420='Export Demurrage Detention'!$C$2,"Y","N")</f>
        <v>N</v>
      </c>
      <c r="D3420" s="1" t="s">
        <v>173</v>
      </c>
      <c r="G3420" s="1" t="s">
        <v>22</v>
      </c>
      <c r="H3420" s="1" t="s">
        <v>174</v>
      </c>
      <c r="I3420" s="69">
        <v>44228</v>
      </c>
      <c r="J3420" s="70" t="s">
        <v>175</v>
      </c>
      <c r="K3420" s="1" t="s">
        <v>6319</v>
      </c>
      <c r="L3420" s="1" t="s">
        <v>55</v>
      </c>
      <c r="M3420" s="1" t="s">
        <v>7768</v>
      </c>
      <c r="N3420" s="1" t="s">
        <v>137</v>
      </c>
      <c r="O3420" s="2" t="s">
        <v>822</v>
      </c>
      <c r="P3420" s="2" t="s">
        <v>32</v>
      </c>
      <c r="Q3420" s="2" t="s">
        <v>32</v>
      </c>
      <c r="R3420" s="2" t="s">
        <v>32</v>
      </c>
      <c r="S3420" s="2" t="s">
        <v>32</v>
      </c>
      <c r="T3420" s="1" t="s">
        <v>32</v>
      </c>
      <c r="U3420" s="1" t="s">
        <v>32</v>
      </c>
      <c r="V3420" s="1" t="s">
        <v>32</v>
      </c>
      <c r="W3420" s="1" t="s">
        <v>32</v>
      </c>
    </row>
    <row r="3421" spans="1:23">
      <c r="A3421" s="29" t="str">
        <f>+IF(B3421="N","",IF(COUNTIF(B:B,B3421)&gt;1,COUNTIF(B$3:B3421,B3421),""))</f>
        <v/>
      </c>
      <c r="B3421" s="2" t="str">
        <f>+IF(H3421='Export Demurrage Detention'!$C$2,"Y","N")</f>
        <v>N</v>
      </c>
      <c r="D3421" s="1" t="s">
        <v>173</v>
      </c>
      <c r="G3421" s="1" t="s">
        <v>22</v>
      </c>
      <c r="H3421" s="1" t="s">
        <v>174</v>
      </c>
      <c r="I3421" s="69">
        <v>44228</v>
      </c>
      <c r="J3421" s="70" t="s">
        <v>175</v>
      </c>
      <c r="K3421" s="1" t="s">
        <v>6319</v>
      </c>
      <c r="L3421" s="1" t="s">
        <v>55</v>
      </c>
      <c r="M3421" s="1" t="s">
        <v>7769</v>
      </c>
      <c r="N3421" s="1" t="s">
        <v>137</v>
      </c>
      <c r="O3421" s="2" t="s">
        <v>822</v>
      </c>
      <c r="P3421" s="2" t="s">
        <v>32</v>
      </c>
      <c r="Q3421" s="2" t="s">
        <v>32</v>
      </c>
      <c r="R3421" s="2" t="s">
        <v>32</v>
      </c>
      <c r="S3421" s="2" t="s">
        <v>32</v>
      </c>
      <c r="T3421" s="1" t="s">
        <v>32</v>
      </c>
      <c r="U3421" s="1" t="s">
        <v>32</v>
      </c>
      <c r="V3421" s="1" t="s">
        <v>32</v>
      </c>
      <c r="W3421" s="1" t="s">
        <v>32</v>
      </c>
    </row>
    <row r="3422" spans="1:23">
      <c r="A3422" s="29" t="str">
        <f>+IF(B3422="N","",IF(COUNTIF(B:B,B3422)&gt;1,COUNTIF(B$3:B3422,B3422),""))</f>
        <v/>
      </c>
      <c r="B3422" s="2" t="str">
        <f>+IF(H3422='Export Demurrage Detention'!$C$2,"Y","N")</f>
        <v>N</v>
      </c>
      <c r="D3422" s="1" t="s">
        <v>173</v>
      </c>
      <c r="G3422" s="1" t="s">
        <v>22</v>
      </c>
      <c r="H3422" s="1" t="s">
        <v>2882</v>
      </c>
      <c r="I3422" s="69">
        <v>44228</v>
      </c>
      <c r="J3422" s="70" t="s">
        <v>175</v>
      </c>
      <c r="K3422" s="1" t="s">
        <v>6319</v>
      </c>
      <c r="L3422" s="1" t="s">
        <v>55</v>
      </c>
      <c r="M3422" s="1" t="s">
        <v>7751</v>
      </c>
      <c r="N3422" s="1" t="s">
        <v>137</v>
      </c>
      <c r="O3422" s="2" t="s">
        <v>822</v>
      </c>
      <c r="P3422" s="2" t="s">
        <v>32</v>
      </c>
      <c r="Q3422" s="2" t="s">
        <v>32</v>
      </c>
      <c r="R3422" s="2" t="s">
        <v>32</v>
      </c>
      <c r="S3422" s="2" t="s">
        <v>32</v>
      </c>
      <c r="T3422" s="1" t="s">
        <v>32</v>
      </c>
      <c r="U3422" s="1" t="s">
        <v>32</v>
      </c>
      <c r="V3422" s="1" t="s">
        <v>32</v>
      </c>
      <c r="W3422" s="1" t="s">
        <v>32</v>
      </c>
    </row>
    <row r="3423" spans="1:23">
      <c r="A3423" s="29" t="str">
        <f>+IF(B3423="N","",IF(COUNTIF(B:B,B3423)&gt;1,COUNTIF(B$3:B3423,B3423),""))</f>
        <v/>
      </c>
      <c r="B3423" s="2" t="str">
        <f>+IF(H3423='Export Demurrage Detention'!$C$2,"Y","N")</f>
        <v>N</v>
      </c>
      <c r="D3423" s="1" t="s">
        <v>173</v>
      </c>
      <c r="G3423" s="1" t="s">
        <v>22</v>
      </c>
      <c r="H3423" s="1" t="s">
        <v>2882</v>
      </c>
      <c r="I3423" s="69">
        <v>44228</v>
      </c>
      <c r="J3423" s="70" t="s">
        <v>175</v>
      </c>
      <c r="K3423" s="1" t="s">
        <v>6319</v>
      </c>
      <c r="L3423" s="1" t="s">
        <v>55</v>
      </c>
      <c r="M3423" s="1" t="s">
        <v>7752</v>
      </c>
      <c r="N3423" s="1" t="s">
        <v>137</v>
      </c>
      <c r="O3423" s="2" t="s">
        <v>822</v>
      </c>
      <c r="P3423" s="2" t="s">
        <v>32</v>
      </c>
      <c r="Q3423" s="2" t="s">
        <v>32</v>
      </c>
      <c r="R3423" s="2" t="s">
        <v>32</v>
      </c>
      <c r="S3423" s="2" t="s">
        <v>32</v>
      </c>
      <c r="T3423" s="1" t="s">
        <v>32</v>
      </c>
      <c r="U3423" s="1" t="s">
        <v>32</v>
      </c>
      <c r="V3423" s="1" t="s">
        <v>32</v>
      </c>
      <c r="W3423" s="1" t="s">
        <v>32</v>
      </c>
    </row>
    <row r="3424" spans="1:23">
      <c r="A3424" s="29" t="str">
        <f>+IF(B3424="N","",IF(COUNTIF(B:B,B3424)&gt;1,COUNTIF(B$3:B3424,B3424),""))</f>
        <v/>
      </c>
      <c r="B3424" s="2" t="str">
        <f>+IF(H3424='Export Demurrage Detention'!$C$2,"Y","N")</f>
        <v>N</v>
      </c>
      <c r="D3424" s="1" t="s">
        <v>173</v>
      </c>
      <c r="G3424" s="1" t="s">
        <v>22</v>
      </c>
      <c r="H3424" s="1" t="s">
        <v>2882</v>
      </c>
      <c r="I3424" s="69">
        <v>44228</v>
      </c>
      <c r="J3424" s="70" t="s">
        <v>175</v>
      </c>
      <c r="K3424" s="1" t="s">
        <v>6319</v>
      </c>
      <c r="L3424" s="1" t="s">
        <v>55</v>
      </c>
      <c r="M3424" s="1" t="s">
        <v>7729</v>
      </c>
      <c r="N3424" s="1" t="s">
        <v>137</v>
      </c>
      <c r="O3424" s="2" t="s">
        <v>822</v>
      </c>
      <c r="P3424" s="2" t="s">
        <v>32</v>
      </c>
      <c r="Q3424" s="2" t="s">
        <v>32</v>
      </c>
      <c r="R3424" s="2" t="s">
        <v>32</v>
      </c>
      <c r="S3424" s="2" t="s">
        <v>32</v>
      </c>
      <c r="T3424" s="1" t="s">
        <v>32</v>
      </c>
      <c r="U3424" s="1" t="s">
        <v>32</v>
      </c>
      <c r="V3424" s="1" t="s">
        <v>32</v>
      </c>
      <c r="W3424" s="1" t="s">
        <v>32</v>
      </c>
    </row>
    <row r="3425" spans="1:23">
      <c r="A3425" s="29" t="str">
        <f>+IF(B3425="N","",IF(COUNTIF(B:B,B3425)&gt;1,COUNTIF(B$3:B3425,B3425),""))</f>
        <v/>
      </c>
      <c r="B3425" s="2" t="str">
        <f>+IF(H3425='Export Demurrage Detention'!$C$2,"Y","N")</f>
        <v>N</v>
      </c>
      <c r="D3425" s="1" t="s">
        <v>173</v>
      </c>
      <c r="G3425" s="1" t="s">
        <v>22</v>
      </c>
      <c r="H3425" s="1" t="s">
        <v>2882</v>
      </c>
      <c r="I3425" s="69">
        <v>44228</v>
      </c>
      <c r="J3425" s="70" t="s">
        <v>175</v>
      </c>
      <c r="K3425" s="1" t="s">
        <v>6319</v>
      </c>
      <c r="L3425" s="1" t="s">
        <v>55</v>
      </c>
      <c r="M3425" s="1" t="s">
        <v>7753</v>
      </c>
      <c r="N3425" s="1" t="s">
        <v>137</v>
      </c>
      <c r="O3425" s="2" t="s">
        <v>822</v>
      </c>
      <c r="P3425" s="2" t="s">
        <v>32</v>
      </c>
      <c r="Q3425" s="2" t="s">
        <v>32</v>
      </c>
      <c r="R3425" s="2" t="s">
        <v>32</v>
      </c>
      <c r="S3425" s="2" t="s">
        <v>32</v>
      </c>
      <c r="T3425" s="1" t="s">
        <v>32</v>
      </c>
      <c r="U3425" s="1" t="s">
        <v>32</v>
      </c>
      <c r="V3425" s="1" t="s">
        <v>32</v>
      </c>
      <c r="W3425" s="1" t="s">
        <v>32</v>
      </c>
    </row>
    <row r="3426" spans="1:23">
      <c r="A3426" s="29" t="str">
        <f>+IF(B3426="N","",IF(COUNTIF(B:B,B3426)&gt;1,COUNTIF(B$3:B3426,B3426),""))</f>
        <v/>
      </c>
      <c r="B3426" s="2" t="str">
        <f>+IF(H3426='Export Demurrage Detention'!$C$2,"Y","N")</f>
        <v>N</v>
      </c>
      <c r="D3426" s="1" t="s">
        <v>173</v>
      </c>
      <c r="G3426" s="1" t="s">
        <v>22</v>
      </c>
      <c r="H3426" s="1" t="s">
        <v>2882</v>
      </c>
      <c r="I3426" s="69">
        <v>44228</v>
      </c>
      <c r="J3426" s="70" t="s">
        <v>175</v>
      </c>
      <c r="K3426" s="1" t="s">
        <v>6319</v>
      </c>
      <c r="L3426" s="1" t="s">
        <v>55</v>
      </c>
      <c r="M3426" s="1" t="s">
        <v>7754</v>
      </c>
      <c r="N3426" s="1" t="s">
        <v>137</v>
      </c>
      <c r="O3426" s="2" t="s">
        <v>822</v>
      </c>
      <c r="P3426" s="2" t="s">
        <v>32</v>
      </c>
      <c r="Q3426" s="2" t="s">
        <v>32</v>
      </c>
      <c r="R3426" s="2" t="s">
        <v>32</v>
      </c>
      <c r="S3426" s="2" t="s">
        <v>32</v>
      </c>
      <c r="T3426" s="1" t="s">
        <v>32</v>
      </c>
      <c r="U3426" s="1" t="s">
        <v>32</v>
      </c>
      <c r="V3426" s="1" t="s">
        <v>32</v>
      </c>
      <c r="W3426" s="1" t="s">
        <v>32</v>
      </c>
    </row>
    <row r="3427" spans="1:23">
      <c r="A3427" s="29" t="str">
        <f>+IF(B3427="N","",IF(COUNTIF(B:B,B3427)&gt;1,COUNTIF(B$3:B3427,B3427),""))</f>
        <v/>
      </c>
      <c r="B3427" s="2" t="str">
        <f>+IF(H3427='Export Demurrage Detention'!$C$2,"Y","N")</f>
        <v>N</v>
      </c>
      <c r="D3427" s="1" t="s">
        <v>173</v>
      </c>
      <c r="G3427" s="1" t="s">
        <v>22</v>
      </c>
      <c r="H3427" s="1" t="s">
        <v>2882</v>
      </c>
      <c r="I3427" s="69">
        <v>44228</v>
      </c>
      <c r="J3427" s="70" t="s">
        <v>175</v>
      </c>
      <c r="K3427" s="1" t="s">
        <v>6319</v>
      </c>
      <c r="L3427" s="1" t="s">
        <v>55</v>
      </c>
      <c r="M3427" s="1" t="s">
        <v>7755</v>
      </c>
      <c r="N3427" s="1" t="s">
        <v>137</v>
      </c>
      <c r="O3427" s="2" t="s">
        <v>822</v>
      </c>
      <c r="P3427" s="2" t="s">
        <v>32</v>
      </c>
      <c r="Q3427" s="2" t="s">
        <v>32</v>
      </c>
      <c r="R3427" s="2" t="s">
        <v>32</v>
      </c>
      <c r="S3427" s="2" t="s">
        <v>32</v>
      </c>
      <c r="T3427" s="1" t="s">
        <v>32</v>
      </c>
      <c r="U3427" s="1" t="s">
        <v>32</v>
      </c>
      <c r="V3427" s="1" t="s">
        <v>32</v>
      </c>
      <c r="W3427" s="1" t="s">
        <v>32</v>
      </c>
    </row>
    <row r="3428" spans="1:23">
      <c r="A3428" s="29" t="str">
        <f>+IF(B3428="N","",IF(COUNTIF(B:B,B3428)&gt;1,COUNTIF(B$3:B3428,B3428),""))</f>
        <v/>
      </c>
      <c r="B3428" s="2" t="str">
        <f>+IF(H3428='Export Demurrage Detention'!$C$2,"Y","N")</f>
        <v>N</v>
      </c>
      <c r="D3428" s="1" t="s">
        <v>173</v>
      </c>
      <c r="G3428" s="1" t="s">
        <v>22</v>
      </c>
      <c r="H3428" s="1" t="s">
        <v>2882</v>
      </c>
      <c r="I3428" s="69">
        <v>44228</v>
      </c>
      <c r="J3428" s="70" t="s">
        <v>175</v>
      </c>
      <c r="K3428" s="1" t="s">
        <v>6319</v>
      </c>
      <c r="L3428" s="1" t="s">
        <v>55</v>
      </c>
      <c r="M3428" s="1" t="s">
        <v>7756</v>
      </c>
      <c r="N3428" s="1" t="s">
        <v>137</v>
      </c>
      <c r="O3428" s="2" t="s">
        <v>822</v>
      </c>
      <c r="P3428" s="2" t="s">
        <v>32</v>
      </c>
      <c r="Q3428" s="2" t="s">
        <v>32</v>
      </c>
      <c r="R3428" s="2" t="s">
        <v>32</v>
      </c>
      <c r="S3428" s="2" t="s">
        <v>32</v>
      </c>
      <c r="T3428" s="1" t="s">
        <v>32</v>
      </c>
      <c r="U3428" s="1" t="s">
        <v>32</v>
      </c>
      <c r="V3428" s="1" t="s">
        <v>32</v>
      </c>
      <c r="W3428" s="1" t="s">
        <v>32</v>
      </c>
    </row>
    <row r="3429" spans="1:23">
      <c r="A3429" s="29" t="str">
        <f>+IF(B3429="N","",IF(COUNTIF(B:B,B3429)&gt;1,COUNTIF(B$3:B3429,B3429),""))</f>
        <v/>
      </c>
      <c r="B3429" s="2" t="str">
        <f>+IF(H3429='Export Demurrage Detention'!$C$2,"Y","N")</f>
        <v>N</v>
      </c>
      <c r="D3429" s="1" t="s">
        <v>173</v>
      </c>
      <c r="G3429" s="1" t="s">
        <v>22</v>
      </c>
      <c r="H3429" s="1" t="s">
        <v>2882</v>
      </c>
      <c r="I3429" s="69">
        <v>44228</v>
      </c>
      <c r="J3429" s="70" t="s">
        <v>175</v>
      </c>
      <c r="K3429" s="1" t="s">
        <v>6319</v>
      </c>
      <c r="L3429" s="1" t="s">
        <v>55</v>
      </c>
      <c r="M3429" s="1" t="s">
        <v>7757</v>
      </c>
      <c r="N3429" s="1" t="s">
        <v>137</v>
      </c>
      <c r="O3429" s="2" t="s">
        <v>822</v>
      </c>
      <c r="P3429" s="2" t="s">
        <v>32</v>
      </c>
      <c r="Q3429" s="2" t="s">
        <v>32</v>
      </c>
      <c r="R3429" s="2" t="s">
        <v>32</v>
      </c>
      <c r="S3429" s="2" t="s">
        <v>32</v>
      </c>
      <c r="T3429" s="1" t="s">
        <v>32</v>
      </c>
      <c r="U3429" s="1" t="s">
        <v>32</v>
      </c>
      <c r="V3429" s="1" t="s">
        <v>32</v>
      </c>
      <c r="W3429" s="1" t="s">
        <v>32</v>
      </c>
    </row>
    <row r="3430" spans="1:23">
      <c r="A3430" s="29" t="str">
        <f>+IF(B3430="N","",IF(COUNTIF(B:B,B3430)&gt;1,COUNTIF(B$3:B3430,B3430),""))</f>
        <v/>
      </c>
      <c r="B3430" s="2" t="str">
        <f>+IF(H3430='Export Demurrage Detention'!$C$2,"Y","N")</f>
        <v>N</v>
      </c>
      <c r="D3430" s="1" t="s">
        <v>173</v>
      </c>
      <c r="G3430" s="1" t="s">
        <v>22</v>
      </c>
      <c r="H3430" s="1" t="s">
        <v>2882</v>
      </c>
      <c r="I3430" s="69">
        <v>44228</v>
      </c>
      <c r="J3430" s="70" t="s">
        <v>175</v>
      </c>
      <c r="K3430" s="1" t="s">
        <v>6319</v>
      </c>
      <c r="L3430" s="1" t="s">
        <v>55</v>
      </c>
      <c r="M3430" s="1" t="s">
        <v>7758</v>
      </c>
      <c r="N3430" s="1" t="s">
        <v>137</v>
      </c>
      <c r="O3430" s="2" t="s">
        <v>822</v>
      </c>
      <c r="P3430" s="2" t="s">
        <v>32</v>
      </c>
      <c r="Q3430" s="2" t="s">
        <v>32</v>
      </c>
      <c r="R3430" s="2" t="s">
        <v>32</v>
      </c>
      <c r="S3430" s="2" t="s">
        <v>32</v>
      </c>
      <c r="T3430" s="1" t="s">
        <v>32</v>
      </c>
      <c r="U3430" s="1" t="s">
        <v>32</v>
      </c>
      <c r="V3430" s="1" t="s">
        <v>32</v>
      </c>
      <c r="W3430" s="1" t="s">
        <v>32</v>
      </c>
    </row>
    <row r="3431" spans="1:23">
      <c r="A3431" s="29" t="str">
        <f>+IF(B3431="N","",IF(COUNTIF(B:B,B3431)&gt;1,COUNTIF(B$3:B3431,B3431),""))</f>
        <v/>
      </c>
      <c r="B3431" s="2" t="str">
        <f>+IF(H3431='Export Demurrage Detention'!$C$2,"Y","N")</f>
        <v>N</v>
      </c>
      <c r="D3431" s="1" t="s">
        <v>173</v>
      </c>
      <c r="G3431" s="1" t="s">
        <v>22</v>
      </c>
      <c r="H3431" s="1" t="s">
        <v>2882</v>
      </c>
      <c r="I3431" s="69">
        <v>44228</v>
      </c>
      <c r="J3431" s="70" t="s">
        <v>175</v>
      </c>
      <c r="K3431" s="1" t="s">
        <v>6319</v>
      </c>
      <c r="L3431" s="1" t="s">
        <v>55</v>
      </c>
      <c r="M3431" s="1" t="s">
        <v>7759</v>
      </c>
      <c r="N3431" s="1" t="s">
        <v>137</v>
      </c>
      <c r="O3431" s="2" t="s">
        <v>822</v>
      </c>
      <c r="P3431" s="2" t="s">
        <v>32</v>
      </c>
      <c r="Q3431" s="2" t="s">
        <v>32</v>
      </c>
      <c r="R3431" s="2" t="s">
        <v>32</v>
      </c>
      <c r="S3431" s="2" t="s">
        <v>32</v>
      </c>
      <c r="T3431" s="1" t="s">
        <v>32</v>
      </c>
      <c r="U3431" s="1" t="s">
        <v>32</v>
      </c>
      <c r="V3431" s="1" t="s">
        <v>32</v>
      </c>
      <c r="W3431" s="1" t="s">
        <v>32</v>
      </c>
    </row>
    <row r="3432" spans="1:23">
      <c r="A3432" s="29" t="str">
        <f>+IF(B3432="N","",IF(COUNTIF(B:B,B3432)&gt;1,COUNTIF(B$3:B3432,B3432),""))</f>
        <v/>
      </c>
      <c r="B3432" s="2" t="str">
        <f>+IF(H3432='Export Demurrage Detention'!$C$2,"Y","N")</f>
        <v>N</v>
      </c>
      <c r="D3432" s="1" t="s">
        <v>173</v>
      </c>
      <c r="G3432" s="1" t="s">
        <v>22</v>
      </c>
      <c r="H3432" s="1" t="s">
        <v>2882</v>
      </c>
      <c r="I3432" s="69">
        <v>44228</v>
      </c>
      <c r="J3432" s="70" t="s">
        <v>175</v>
      </c>
      <c r="K3432" s="1" t="s">
        <v>6319</v>
      </c>
      <c r="L3432" s="1" t="s">
        <v>55</v>
      </c>
      <c r="M3432" s="1" t="s">
        <v>7760</v>
      </c>
      <c r="N3432" s="1" t="s">
        <v>137</v>
      </c>
      <c r="O3432" s="2" t="s">
        <v>822</v>
      </c>
      <c r="P3432" s="2" t="s">
        <v>32</v>
      </c>
      <c r="Q3432" s="2" t="s">
        <v>32</v>
      </c>
      <c r="R3432" s="2" t="s">
        <v>32</v>
      </c>
      <c r="S3432" s="2" t="s">
        <v>32</v>
      </c>
      <c r="T3432" s="1" t="s">
        <v>32</v>
      </c>
      <c r="U3432" s="1" t="s">
        <v>32</v>
      </c>
      <c r="V3432" s="1" t="s">
        <v>32</v>
      </c>
      <c r="W3432" s="1" t="s">
        <v>32</v>
      </c>
    </row>
    <row r="3433" spans="1:23">
      <c r="A3433" s="29" t="str">
        <f>+IF(B3433="N","",IF(COUNTIF(B:B,B3433)&gt;1,COUNTIF(B$3:B3433,B3433),""))</f>
        <v/>
      </c>
      <c r="B3433" s="2" t="str">
        <f>+IF(H3433='Export Demurrage Detention'!$C$2,"Y","N")</f>
        <v>N</v>
      </c>
      <c r="D3433" s="1" t="s">
        <v>173</v>
      </c>
      <c r="G3433" s="1" t="s">
        <v>22</v>
      </c>
      <c r="H3433" s="1" t="s">
        <v>2882</v>
      </c>
      <c r="I3433" s="69">
        <v>44228</v>
      </c>
      <c r="J3433" s="70" t="s">
        <v>175</v>
      </c>
      <c r="K3433" s="1" t="s">
        <v>6319</v>
      </c>
      <c r="L3433" s="1" t="s">
        <v>55</v>
      </c>
      <c r="M3433" s="1" t="s">
        <v>7761</v>
      </c>
      <c r="N3433" s="1" t="s">
        <v>137</v>
      </c>
      <c r="O3433" s="2" t="s">
        <v>822</v>
      </c>
      <c r="P3433" s="2" t="s">
        <v>32</v>
      </c>
      <c r="Q3433" s="2" t="s">
        <v>32</v>
      </c>
      <c r="R3433" s="2" t="s">
        <v>32</v>
      </c>
      <c r="S3433" s="2" t="s">
        <v>32</v>
      </c>
      <c r="T3433" s="1" t="s">
        <v>32</v>
      </c>
      <c r="U3433" s="1" t="s">
        <v>32</v>
      </c>
      <c r="V3433" s="1" t="s">
        <v>32</v>
      </c>
      <c r="W3433" s="1" t="s">
        <v>32</v>
      </c>
    </row>
    <row r="3434" spans="1:23">
      <c r="A3434" s="29" t="str">
        <f>+IF(B3434="N","",IF(COUNTIF(B:B,B3434)&gt;1,COUNTIF(B$3:B3434,B3434),""))</f>
        <v/>
      </c>
      <c r="B3434" s="2" t="str">
        <f>+IF(H3434='Export Demurrage Detention'!$C$2,"Y","N")</f>
        <v>N</v>
      </c>
      <c r="D3434" s="1" t="s">
        <v>173</v>
      </c>
      <c r="G3434" s="1" t="s">
        <v>22</v>
      </c>
      <c r="H3434" s="1" t="s">
        <v>2882</v>
      </c>
      <c r="I3434" s="69">
        <v>44228</v>
      </c>
      <c r="J3434" s="70" t="s">
        <v>175</v>
      </c>
      <c r="K3434" s="1" t="s">
        <v>6319</v>
      </c>
      <c r="L3434" s="1" t="s">
        <v>55</v>
      </c>
      <c r="M3434" s="1" t="s">
        <v>7762</v>
      </c>
      <c r="N3434" s="1" t="s">
        <v>137</v>
      </c>
      <c r="O3434" s="2" t="s">
        <v>822</v>
      </c>
      <c r="P3434" s="2" t="s">
        <v>32</v>
      </c>
      <c r="Q3434" s="2" t="s">
        <v>32</v>
      </c>
      <c r="R3434" s="2" t="s">
        <v>32</v>
      </c>
      <c r="S3434" s="2" t="s">
        <v>32</v>
      </c>
      <c r="T3434" s="1" t="s">
        <v>32</v>
      </c>
      <c r="U3434" s="1" t="s">
        <v>32</v>
      </c>
      <c r="V3434" s="1" t="s">
        <v>32</v>
      </c>
      <c r="W3434" s="1" t="s">
        <v>32</v>
      </c>
    </row>
    <row r="3435" spans="1:23">
      <c r="A3435" s="29" t="str">
        <f>+IF(B3435="N","",IF(COUNTIF(B:B,B3435)&gt;1,COUNTIF(B$3:B3435,B3435),""))</f>
        <v/>
      </c>
      <c r="B3435" s="2" t="str">
        <f>+IF(H3435='Export Demurrage Detention'!$C$2,"Y","N")</f>
        <v>N</v>
      </c>
      <c r="D3435" s="1" t="s">
        <v>173</v>
      </c>
      <c r="G3435" s="1" t="s">
        <v>22</v>
      </c>
      <c r="H3435" s="1" t="s">
        <v>2882</v>
      </c>
      <c r="I3435" s="69">
        <v>44228</v>
      </c>
      <c r="J3435" s="70" t="s">
        <v>175</v>
      </c>
      <c r="K3435" s="1" t="s">
        <v>6319</v>
      </c>
      <c r="L3435" s="1" t="s">
        <v>55</v>
      </c>
      <c r="M3435" s="1" t="s">
        <v>7763</v>
      </c>
      <c r="N3435" s="1" t="s">
        <v>137</v>
      </c>
      <c r="O3435" s="2" t="s">
        <v>822</v>
      </c>
      <c r="P3435" s="2" t="s">
        <v>32</v>
      </c>
      <c r="Q3435" s="2" t="s">
        <v>32</v>
      </c>
      <c r="R3435" s="2" t="s">
        <v>32</v>
      </c>
      <c r="S3435" s="2" t="s">
        <v>32</v>
      </c>
      <c r="T3435" s="1" t="s">
        <v>32</v>
      </c>
      <c r="U3435" s="1" t="s">
        <v>32</v>
      </c>
      <c r="V3435" s="1" t="s">
        <v>32</v>
      </c>
      <c r="W3435" s="1" t="s">
        <v>32</v>
      </c>
    </row>
    <row r="3436" spans="1:23">
      <c r="A3436" s="29" t="str">
        <f>+IF(B3436="N","",IF(COUNTIF(B:B,B3436)&gt;1,COUNTIF(B$3:B3436,B3436),""))</f>
        <v/>
      </c>
      <c r="B3436" s="2" t="str">
        <f>+IF(H3436='Export Demurrage Detention'!$C$2,"Y","N")</f>
        <v>N</v>
      </c>
      <c r="D3436" s="1" t="s">
        <v>173</v>
      </c>
      <c r="G3436" s="1" t="s">
        <v>22</v>
      </c>
      <c r="H3436" s="1" t="s">
        <v>2882</v>
      </c>
      <c r="I3436" s="69">
        <v>44228</v>
      </c>
      <c r="J3436" s="70" t="s">
        <v>175</v>
      </c>
      <c r="K3436" s="1" t="s">
        <v>6319</v>
      </c>
      <c r="L3436" s="1" t="s">
        <v>55</v>
      </c>
      <c r="M3436" s="1" t="s">
        <v>7764</v>
      </c>
      <c r="N3436" s="1" t="s">
        <v>137</v>
      </c>
      <c r="O3436" s="2" t="s">
        <v>822</v>
      </c>
      <c r="P3436" s="2" t="s">
        <v>32</v>
      </c>
      <c r="Q3436" s="2" t="s">
        <v>32</v>
      </c>
      <c r="R3436" s="2" t="s">
        <v>32</v>
      </c>
      <c r="S3436" s="2" t="s">
        <v>32</v>
      </c>
      <c r="T3436" s="1" t="s">
        <v>32</v>
      </c>
      <c r="U3436" s="1" t="s">
        <v>32</v>
      </c>
      <c r="V3436" s="1" t="s">
        <v>32</v>
      </c>
      <c r="W3436" s="1" t="s">
        <v>32</v>
      </c>
    </row>
    <row r="3437" spans="1:23">
      <c r="A3437" s="29" t="str">
        <f>+IF(B3437="N","",IF(COUNTIF(B:B,B3437)&gt;1,COUNTIF(B$3:B3437,B3437),""))</f>
        <v/>
      </c>
      <c r="B3437" s="2" t="str">
        <f>+IF(H3437='Export Demurrage Detention'!$C$2,"Y","N")</f>
        <v>N</v>
      </c>
      <c r="D3437" s="1" t="s">
        <v>173</v>
      </c>
      <c r="G3437" s="1" t="s">
        <v>22</v>
      </c>
      <c r="H3437" s="1" t="s">
        <v>2882</v>
      </c>
      <c r="I3437" s="69">
        <v>44228</v>
      </c>
      <c r="J3437" s="70" t="s">
        <v>175</v>
      </c>
      <c r="K3437" s="1" t="s">
        <v>6319</v>
      </c>
      <c r="L3437" s="1" t="s">
        <v>55</v>
      </c>
      <c r="M3437" s="1" t="s">
        <v>7765</v>
      </c>
      <c r="N3437" s="1" t="s">
        <v>137</v>
      </c>
      <c r="O3437" s="2" t="s">
        <v>822</v>
      </c>
      <c r="P3437" s="2" t="s">
        <v>32</v>
      </c>
      <c r="Q3437" s="2" t="s">
        <v>32</v>
      </c>
      <c r="R3437" s="2" t="s">
        <v>32</v>
      </c>
      <c r="S3437" s="2" t="s">
        <v>32</v>
      </c>
      <c r="T3437" s="1" t="s">
        <v>32</v>
      </c>
      <c r="U3437" s="1" t="s">
        <v>32</v>
      </c>
      <c r="V3437" s="1" t="s">
        <v>32</v>
      </c>
      <c r="W3437" s="1" t="s">
        <v>32</v>
      </c>
    </row>
    <row r="3438" spans="1:23">
      <c r="A3438" s="29" t="str">
        <f>+IF(B3438="N","",IF(COUNTIF(B:B,B3438)&gt;1,COUNTIF(B$3:B3438,B3438),""))</f>
        <v/>
      </c>
      <c r="B3438" s="2" t="str">
        <f>+IF(H3438='Export Demurrage Detention'!$C$2,"Y","N")</f>
        <v>N</v>
      </c>
      <c r="D3438" s="1" t="s">
        <v>173</v>
      </c>
      <c r="G3438" s="1" t="s">
        <v>22</v>
      </c>
      <c r="H3438" s="1" t="s">
        <v>2882</v>
      </c>
      <c r="I3438" s="69">
        <v>44228</v>
      </c>
      <c r="J3438" s="70" t="s">
        <v>175</v>
      </c>
      <c r="K3438" s="1" t="s">
        <v>6319</v>
      </c>
      <c r="L3438" s="1" t="s">
        <v>55</v>
      </c>
      <c r="M3438" s="1" t="s">
        <v>7766</v>
      </c>
      <c r="N3438" s="1" t="s">
        <v>137</v>
      </c>
      <c r="O3438" s="2" t="s">
        <v>822</v>
      </c>
      <c r="P3438" s="2" t="s">
        <v>32</v>
      </c>
      <c r="Q3438" s="2" t="s">
        <v>32</v>
      </c>
      <c r="R3438" s="2" t="s">
        <v>32</v>
      </c>
      <c r="S3438" s="2" t="s">
        <v>32</v>
      </c>
      <c r="T3438" s="1" t="s">
        <v>32</v>
      </c>
      <c r="U3438" s="1" t="s">
        <v>32</v>
      </c>
      <c r="V3438" s="1" t="s">
        <v>32</v>
      </c>
      <c r="W3438" s="1" t="s">
        <v>32</v>
      </c>
    </row>
    <row r="3439" spans="1:23">
      <c r="A3439" s="29" t="str">
        <f>+IF(B3439="N","",IF(COUNTIF(B:B,B3439)&gt;1,COUNTIF(B$3:B3439,B3439),""))</f>
        <v/>
      </c>
      <c r="B3439" s="2" t="str">
        <f>+IF(H3439='Export Demurrage Detention'!$C$2,"Y","N")</f>
        <v>N</v>
      </c>
      <c r="D3439" s="1" t="s">
        <v>173</v>
      </c>
      <c r="G3439" s="1" t="s">
        <v>22</v>
      </c>
      <c r="H3439" s="1" t="s">
        <v>2882</v>
      </c>
      <c r="I3439" s="69">
        <v>44228</v>
      </c>
      <c r="J3439" s="70" t="s">
        <v>175</v>
      </c>
      <c r="K3439" s="1" t="s">
        <v>6319</v>
      </c>
      <c r="L3439" s="1" t="s">
        <v>55</v>
      </c>
      <c r="M3439" s="1" t="s">
        <v>7767</v>
      </c>
      <c r="N3439" s="1" t="s">
        <v>137</v>
      </c>
      <c r="O3439" s="2" t="s">
        <v>822</v>
      </c>
      <c r="P3439" s="2" t="s">
        <v>32</v>
      </c>
      <c r="Q3439" s="2" t="s">
        <v>32</v>
      </c>
      <c r="R3439" s="2" t="s">
        <v>32</v>
      </c>
      <c r="S3439" s="2" t="s">
        <v>32</v>
      </c>
      <c r="T3439" s="1" t="s">
        <v>32</v>
      </c>
      <c r="U3439" s="1" t="s">
        <v>32</v>
      </c>
      <c r="V3439" s="1" t="s">
        <v>32</v>
      </c>
      <c r="W3439" s="1" t="s">
        <v>32</v>
      </c>
    </row>
    <row r="3440" spans="1:23">
      <c r="A3440" s="29" t="str">
        <f>+IF(B3440="N","",IF(COUNTIF(B:B,B3440)&gt;1,COUNTIF(B$3:B3440,B3440),""))</f>
        <v/>
      </c>
      <c r="B3440" s="2" t="str">
        <f>+IF(H3440='Export Demurrage Detention'!$C$2,"Y","N")</f>
        <v>N</v>
      </c>
      <c r="D3440" s="1" t="s">
        <v>173</v>
      </c>
      <c r="G3440" s="1" t="s">
        <v>22</v>
      </c>
      <c r="H3440" s="1" t="s">
        <v>2882</v>
      </c>
      <c r="I3440" s="69">
        <v>44228</v>
      </c>
      <c r="J3440" s="70" t="s">
        <v>175</v>
      </c>
      <c r="K3440" s="1" t="s">
        <v>6319</v>
      </c>
      <c r="L3440" s="1" t="s">
        <v>55</v>
      </c>
      <c r="M3440" s="1" t="s">
        <v>7768</v>
      </c>
      <c r="N3440" s="1" t="s">
        <v>137</v>
      </c>
      <c r="O3440" s="2" t="s">
        <v>822</v>
      </c>
      <c r="P3440" s="2" t="s">
        <v>32</v>
      </c>
      <c r="Q3440" s="2" t="s">
        <v>32</v>
      </c>
      <c r="R3440" s="2" t="s">
        <v>32</v>
      </c>
      <c r="S3440" s="2" t="s">
        <v>32</v>
      </c>
      <c r="T3440" s="1" t="s">
        <v>32</v>
      </c>
      <c r="U3440" s="1" t="s">
        <v>32</v>
      </c>
      <c r="V3440" s="1" t="s">
        <v>32</v>
      </c>
      <c r="W3440" s="1" t="s">
        <v>32</v>
      </c>
    </row>
    <row r="3441" spans="1:23">
      <c r="A3441" s="29" t="str">
        <f>+IF(B3441="N","",IF(COUNTIF(B:B,B3441)&gt;1,COUNTIF(B$3:B3441,B3441),""))</f>
        <v/>
      </c>
      <c r="B3441" s="2" t="str">
        <f>+IF(H3441='Export Demurrage Detention'!$C$2,"Y","N")</f>
        <v>N</v>
      </c>
      <c r="D3441" s="1" t="s">
        <v>173</v>
      </c>
      <c r="G3441" s="1" t="s">
        <v>22</v>
      </c>
      <c r="H3441" s="1" t="s">
        <v>2882</v>
      </c>
      <c r="I3441" s="69">
        <v>44228</v>
      </c>
      <c r="J3441" s="70" t="s">
        <v>175</v>
      </c>
      <c r="K3441" s="1" t="s">
        <v>6319</v>
      </c>
      <c r="L3441" s="1" t="s">
        <v>55</v>
      </c>
      <c r="M3441" s="1" t="s">
        <v>7769</v>
      </c>
      <c r="N3441" s="1" t="s">
        <v>137</v>
      </c>
      <c r="O3441" s="2" t="s">
        <v>822</v>
      </c>
      <c r="P3441" s="2" t="s">
        <v>32</v>
      </c>
      <c r="Q3441" s="2" t="s">
        <v>32</v>
      </c>
      <c r="R3441" s="2" t="s">
        <v>32</v>
      </c>
      <c r="S3441" s="2" t="s">
        <v>32</v>
      </c>
      <c r="T3441" s="1" t="s">
        <v>32</v>
      </c>
      <c r="U3441" s="1" t="s">
        <v>32</v>
      </c>
      <c r="V3441" s="1" t="s">
        <v>32</v>
      </c>
      <c r="W3441" s="1" t="s">
        <v>32</v>
      </c>
    </row>
    <row r="3442" spans="1:23">
      <c r="A3442" s="29" t="str">
        <f>+IF(B3442="N","",IF(COUNTIF(B:B,B3442)&gt;1,COUNTIF(B$3:B3442,B3442),""))</f>
        <v/>
      </c>
      <c r="B3442" s="2" t="str">
        <f>+IF(H3442='Export Demurrage Detention'!$C$2,"Y","N")</f>
        <v>N</v>
      </c>
      <c r="D3442" s="1" t="s">
        <v>173</v>
      </c>
      <c r="G3442" s="1" t="s">
        <v>22</v>
      </c>
      <c r="H3442" s="1" t="s">
        <v>2884</v>
      </c>
      <c r="I3442" s="69">
        <v>44228</v>
      </c>
      <c r="J3442" s="70" t="s">
        <v>175</v>
      </c>
      <c r="K3442" s="1" t="s">
        <v>6319</v>
      </c>
      <c r="L3442" s="1" t="s">
        <v>55</v>
      </c>
      <c r="M3442" s="1" t="s">
        <v>7751</v>
      </c>
      <c r="N3442" s="1" t="s">
        <v>137</v>
      </c>
      <c r="O3442" s="2" t="s">
        <v>822</v>
      </c>
      <c r="P3442" s="2" t="s">
        <v>32</v>
      </c>
      <c r="Q3442" s="2" t="s">
        <v>32</v>
      </c>
      <c r="R3442" s="2" t="s">
        <v>32</v>
      </c>
      <c r="S3442" s="2" t="s">
        <v>32</v>
      </c>
      <c r="T3442" s="1" t="s">
        <v>32</v>
      </c>
      <c r="U3442" s="1" t="s">
        <v>32</v>
      </c>
      <c r="V3442" s="1" t="s">
        <v>32</v>
      </c>
      <c r="W3442" s="1" t="s">
        <v>32</v>
      </c>
    </row>
    <row r="3443" spans="1:23">
      <c r="A3443" s="29" t="str">
        <f>+IF(B3443="N","",IF(COUNTIF(B:B,B3443)&gt;1,COUNTIF(B$3:B3443,B3443),""))</f>
        <v/>
      </c>
      <c r="B3443" s="2" t="str">
        <f>+IF(H3443='Export Demurrage Detention'!$C$2,"Y","N")</f>
        <v>N</v>
      </c>
      <c r="D3443" s="1" t="s">
        <v>173</v>
      </c>
      <c r="G3443" s="1" t="s">
        <v>22</v>
      </c>
      <c r="H3443" s="1" t="s">
        <v>2884</v>
      </c>
      <c r="I3443" s="69">
        <v>44228</v>
      </c>
      <c r="J3443" s="70" t="s">
        <v>175</v>
      </c>
      <c r="K3443" s="1" t="s">
        <v>6319</v>
      </c>
      <c r="L3443" s="1" t="s">
        <v>55</v>
      </c>
      <c r="M3443" s="1" t="s">
        <v>7752</v>
      </c>
      <c r="N3443" s="1" t="s">
        <v>137</v>
      </c>
      <c r="O3443" s="2" t="s">
        <v>822</v>
      </c>
      <c r="P3443" s="2" t="s">
        <v>32</v>
      </c>
      <c r="Q3443" s="2" t="s">
        <v>32</v>
      </c>
      <c r="R3443" s="2" t="s">
        <v>32</v>
      </c>
      <c r="S3443" s="2" t="s">
        <v>32</v>
      </c>
      <c r="T3443" s="1" t="s">
        <v>32</v>
      </c>
      <c r="U3443" s="1" t="s">
        <v>32</v>
      </c>
      <c r="V3443" s="1" t="s">
        <v>32</v>
      </c>
      <c r="W3443" s="1" t="s">
        <v>32</v>
      </c>
    </row>
    <row r="3444" spans="1:23">
      <c r="A3444" s="29" t="str">
        <f>+IF(B3444="N","",IF(COUNTIF(B:B,B3444)&gt;1,COUNTIF(B$3:B3444,B3444),""))</f>
        <v/>
      </c>
      <c r="B3444" s="2" t="str">
        <f>+IF(H3444='Export Demurrage Detention'!$C$2,"Y","N")</f>
        <v>N</v>
      </c>
      <c r="D3444" s="1" t="s">
        <v>173</v>
      </c>
      <c r="G3444" s="1" t="s">
        <v>22</v>
      </c>
      <c r="H3444" s="1" t="s">
        <v>2884</v>
      </c>
      <c r="I3444" s="69">
        <v>44228</v>
      </c>
      <c r="J3444" s="70" t="s">
        <v>175</v>
      </c>
      <c r="K3444" s="1" t="s">
        <v>6319</v>
      </c>
      <c r="L3444" s="1" t="s">
        <v>55</v>
      </c>
      <c r="M3444" s="1" t="s">
        <v>7729</v>
      </c>
      <c r="N3444" s="1" t="s">
        <v>137</v>
      </c>
      <c r="O3444" s="2" t="s">
        <v>822</v>
      </c>
      <c r="P3444" s="2" t="s">
        <v>32</v>
      </c>
      <c r="Q3444" s="2" t="s">
        <v>32</v>
      </c>
      <c r="R3444" s="2" t="s">
        <v>32</v>
      </c>
      <c r="S3444" s="2" t="s">
        <v>32</v>
      </c>
      <c r="T3444" s="1" t="s">
        <v>32</v>
      </c>
      <c r="U3444" s="1" t="s">
        <v>32</v>
      </c>
      <c r="V3444" s="1" t="s">
        <v>32</v>
      </c>
      <c r="W3444" s="1" t="s">
        <v>32</v>
      </c>
    </row>
    <row r="3445" spans="1:23">
      <c r="A3445" s="29" t="str">
        <f>+IF(B3445="N","",IF(COUNTIF(B:B,B3445)&gt;1,COUNTIF(B$3:B3445,B3445),""))</f>
        <v/>
      </c>
      <c r="B3445" s="2" t="str">
        <f>+IF(H3445='Export Demurrage Detention'!$C$2,"Y","N")</f>
        <v>N</v>
      </c>
      <c r="D3445" s="1" t="s">
        <v>173</v>
      </c>
      <c r="G3445" s="1" t="s">
        <v>22</v>
      </c>
      <c r="H3445" s="1" t="s">
        <v>2884</v>
      </c>
      <c r="I3445" s="69">
        <v>44228</v>
      </c>
      <c r="J3445" s="70" t="s">
        <v>175</v>
      </c>
      <c r="K3445" s="1" t="s">
        <v>6319</v>
      </c>
      <c r="L3445" s="1" t="s">
        <v>55</v>
      </c>
      <c r="M3445" s="1" t="s">
        <v>7753</v>
      </c>
      <c r="N3445" s="1" t="s">
        <v>137</v>
      </c>
      <c r="O3445" s="2" t="s">
        <v>822</v>
      </c>
      <c r="P3445" s="2" t="s">
        <v>32</v>
      </c>
      <c r="Q3445" s="2" t="s">
        <v>32</v>
      </c>
      <c r="R3445" s="2" t="s">
        <v>32</v>
      </c>
      <c r="S3445" s="2" t="s">
        <v>32</v>
      </c>
      <c r="T3445" s="1" t="s">
        <v>32</v>
      </c>
      <c r="U3445" s="1" t="s">
        <v>32</v>
      </c>
      <c r="V3445" s="1" t="s">
        <v>32</v>
      </c>
      <c r="W3445" s="1" t="s">
        <v>32</v>
      </c>
    </row>
    <row r="3446" spans="1:23">
      <c r="A3446" s="29" t="str">
        <f>+IF(B3446="N","",IF(COUNTIF(B:B,B3446)&gt;1,COUNTIF(B$3:B3446,B3446),""))</f>
        <v/>
      </c>
      <c r="B3446" s="2" t="str">
        <f>+IF(H3446='Export Demurrage Detention'!$C$2,"Y","N")</f>
        <v>N</v>
      </c>
      <c r="D3446" s="1" t="s">
        <v>173</v>
      </c>
      <c r="G3446" s="1" t="s">
        <v>22</v>
      </c>
      <c r="H3446" s="1" t="s">
        <v>2884</v>
      </c>
      <c r="I3446" s="69">
        <v>44228</v>
      </c>
      <c r="J3446" s="70" t="s">
        <v>175</v>
      </c>
      <c r="K3446" s="1" t="s">
        <v>6319</v>
      </c>
      <c r="L3446" s="1" t="s">
        <v>55</v>
      </c>
      <c r="M3446" s="1" t="s">
        <v>7754</v>
      </c>
      <c r="N3446" s="1" t="s">
        <v>137</v>
      </c>
      <c r="O3446" s="2" t="s">
        <v>822</v>
      </c>
      <c r="P3446" s="2" t="s">
        <v>32</v>
      </c>
      <c r="Q3446" s="2" t="s">
        <v>32</v>
      </c>
      <c r="R3446" s="2" t="s">
        <v>32</v>
      </c>
      <c r="S3446" s="2" t="s">
        <v>32</v>
      </c>
      <c r="T3446" s="1" t="s">
        <v>32</v>
      </c>
      <c r="U3446" s="1" t="s">
        <v>32</v>
      </c>
      <c r="V3446" s="1" t="s">
        <v>32</v>
      </c>
      <c r="W3446" s="1" t="s">
        <v>32</v>
      </c>
    </row>
    <row r="3447" spans="1:23">
      <c r="A3447" s="29" t="str">
        <f>+IF(B3447="N","",IF(COUNTIF(B:B,B3447)&gt;1,COUNTIF(B$3:B3447,B3447),""))</f>
        <v/>
      </c>
      <c r="B3447" s="2" t="str">
        <f>+IF(H3447='Export Demurrage Detention'!$C$2,"Y","N")</f>
        <v>N</v>
      </c>
      <c r="D3447" s="1" t="s">
        <v>173</v>
      </c>
      <c r="G3447" s="1" t="s">
        <v>22</v>
      </c>
      <c r="H3447" s="1" t="s">
        <v>2884</v>
      </c>
      <c r="I3447" s="69">
        <v>44228</v>
      </c>
      <c r="J3447" s="70" t="s">
        <v>175</v>
      </c>
      <c r="K3447" s="1" t="s">
        <v>6319</v>
      </c>
      <c r="L3447" s="1" t="s">
        <v>55</v>
      </c>
      <c r="M3447" s="1" t="s">
        <v>7755</v>
      </c>
      <c r="N3447" s="1" t="s">
        <v>137</v>
      </c>
      <c r="O3447" s="2" t="s">
        <v>822</v>
      </c>
      <c r="P3447" s="2" t="s">
        <v>32</v>
      </c>
      <c r="Q3447" s="2" t="s">
        <v>32</v>
      </c>
      <c r="R3447" s="2" t="s">
        <v>32</v>
      </c>
      <c r="S3447" s="2" t="s">
        <v>32</v>
      </c>
      <c r="T3447" s="1" t="s">
        <v>32</v>
      </c>
      <c r="U3447" s="1" t="s">
        <v>32</v>
      </c>
      <c r="V3447" s="1" t="s">
        <v>32</v>
      </c>
      <c r="W3447" s="1" t="s">
        <v>32</v>
      </c>
    </row>
    <row r="3448" spans="1:23">
      <c r="A3448" s="29" t="str">
        <f>+IF(B3448="N","",IF(COUNTIF(B:B,B3448)&gt;1,COUNTIF(B$3:B3448,B3448),""))</f>
        <v/>
      </c>
      <c r="B3448" s="2" t="str">
        <f>+IF(H3448='Export Demurrage Detention'!$C$2,"Y","N")</f>
        <v>N</v>
      </c>
      <c r="D3448" s="1" t="s">
        <v>173</v>
      </c>
      <c r="G3448" s="1" t="s">
        <v>22</v>
      </c>
      <c r="H3448" s="1" t="s">
        <v>2884</v>
      </c>
      <c r="I3448" s="69">
        <v>44228</v>
      </c>
      <c r="J3448" s="70" t="s">
        <v>175</v>
      </c>
      <c r="K3448" s="1" t="s">
        <v>6319</v>
      </c>
      <c r="L3448" s="1" t="s">
        <v>55</v>
      </c>
      <c r="M3448" s="1" t="s">
        <v>7756</v>
      </c>
      <c r="N3448" s="1" t="s">
        <v>137</v>
      </c>
      <c r="O3448" s="2" t="s">
        <v>822</v>
      </c>
      <c r="P3448" s="2" t="s">
        <v>32</v>
      </c>
      <c r="Q3448" s="2" t="s">
        <v>32</v>
      </c>
      <c r="R3448" s="2" t="s">
        <v>32</v>
      </c>
      <c r="S3448" s="2" t="s">
        <v>32</v>
      </c>
      <c r="T3448" s="1" t="s">
        <v>32</v>
      </c>
      <c r="U3448" s="1" t="s">
        <v>32</v>
      </c>
      <c r="V3448" s="1" t="s">
        <v>32</v>
      </c>
      <c r="W3448" s="1" t="s">
        <v>32</v>
      </c>
    </row>
    <row r="3449" spans="1:23">
      <c r="A3449" s="29" t="str">
        <f>+IF(B3449="N","",IF(COUNTIF(B:B,B3449)&gt;1,COUNTIF(B$3:B3449,B3449),""))</f>
        <v/>
      </c>
      <c r="B3449" s="2" t="str">
        <f>+IF(H3449='Export Demurrage Detention'!$C$2,"Y","N")</f>
        <v>N</v>
      </c>
      <c r="D3449" s="1" t="s">
        <v>173</v>
      </c>
      <c r="G3449" s="1" t="s">
        <v>22</v>
      </c>
      <c r="H3449" s="1" t="s">
        <v>2884</v>
      </c>
      <c r="I3449" s="69">
        <v>44228</v>
      </c>
      <c r="J3449" s="70" t="s">
        <v>175</v>
      </c>
      <c r="K3449" s="1" t="s">
        <v>6319</v>
      </c>
      <c r="L3449" s="1" t="s">
        <v>55</v>
      </c>
      <c r="M3449" s="1" t="s">
        <v>7757</v>
      </c>
      <c r="N3449" s="1" t="s">
        <v>137</v>
      </c>
      <c r="O3449" s="2" t="s">
        <v>822</v>
      </c>
      <c r="P3449" s="2" t="s">
        <v>32</v>
      </c>
      <c r="Q3449" s="2" t="s">
        <v>32</v>
      </c>
      <c r="R3449" s="2" t="s">
        <v>32</v>
      </c>
      <c r="S3449" s="2" t="s">
        <v>32</v>
      </c>
      <c r="T3449" s="1" t="s">
        <v>32</v>
      </c>
      <c r="U3449" s="1" t="s">
        <v>32</v>
      </c>
      <c r="V3449" s="1" t="s">
        <v>32</v>
      </c>
      <c r="W3449" s="1" t="s">
        <v>32</v>
      </c>
    </row>
    <row r="3450" spans="1:23">
      <c r="A3450" s="29" t="str">
        <f>+IF(B3450="N","",IF(COUNTIF(B:B,B3450)&gt;1,COUNTIF(B$3:B3450,B3450),""))</f>
        <v/>
      </c>
      <c r="B3450" s="2" t="str">
        <f>+IF(H3450='Export Demurrage Detention'!$C$2,"Y","N")</f>
        <v>N</v>
      </c>
      <c r="D3450" s="1" t="s">
        <v>173</v>
      </c>
      <c r="G3450" s="1" t="s">
        <v>22</v>
      </c>
      <c r="H3450" s="1" t="s">
        <v>2884</v>
      </c>
      <c r="I3450" s="69">
        <v>44228</v>
      </c>
      <c r="J3450" s="70" t="s">
        <v>175</v>
      </c>
      <c r="K3450" s="1" t="s">
        <v>6319</v>
      </c>
      <c r="L3450" s="1" t="s">
        <v>55</v>
      </c>
      <c r="M3450" s="1" t="s">
        <v>7758</v>
      </c>
      <c r="N3450" s="1" t="s">
        <v>137</v>
      </c>
      <c r="O3450" s="2" t="s">
        <v>822</v>
      </c>
      <c r="P3450" s="2" t="s">
        <v>32</v>
      </c>
      <c r="Q3450" s="2" t="s">
        <v>32</v>
      </c>
      <c r="R3450" s="2" t="s">
        <v>32</v>
      </c>
      <c r="S3450" s="2" t="s">
        <v>32</v>
      </c>
      <c r="T3450" s="1" t="s">
        <v>32</v>
      </c>
      <c r="U3450" s="1" t="s">
        <v>32</v>
      </c>
      <c r="V3450" s="1" t="s">
        <v>32</v>
      </c>
      <c r="W3450" s="1" t="s">
        <v>32</v>
      </c>
    </row>
    <row r="3451" spans="1:23">
      <c r="A3451" s="29" t="str">
        <f>+IF(B3451="N","",IF(COUNTIF(B:B,B3451)&gt;1,COUNTIF(B$3:B3451,B3451),""))</f>
        <v/>
      </c>
      <c r="B3451" s="2" t="str">
        <f>+IF(H3451='Export Demurrage Detention'!$C$2,"Y","N")</f>
        <v>N</v>
      </c>
      <c r="D3451" s="1" t="s">
        <v>173</v>
      </c>
      <c r="G3451" s="1" t="s">
        <v>22</v>
      </c>
      <c r="H3451" s="1" t="s">
        <v>2884</v>
      </c>
      <c r="I3451" s="69">
        <v>44228</v>
      </c>
      <c r="J3451" s="70" t="s">
        <v>175</v>
      </c>
      <c r="K3451" s="1" t="s">
        <v>6319</v>
      </c>
      <c r="L3451" s="1" t="s">
        <v>55</v>
      </c>
      <c r="M3451" s="1" t="s">
        <v>7759</v>
      </c>
      <c r="N3451" s="1" t="s">
        <v>137</v>
      </c>
      <c r="O3451" s="2" t="s">
        <v>822</v>
      </c>
      <c r="P3451" s="2" t="s">
        <v>32</v>
      </c>
      <c r="Q3451" s="2" t="s">
        <v>32</v>
      </c>
      <c r="R3451" s="2" t="s">
        <v>32</v>
      </c>
      <c r="S3451" s="2" t="s">
        <v>32</v>
      </c>
      <c r="T3451" s="1" t="s">
        <v>32</v>
      </c>
      <c r="U3451" s="1" t="s">
        <v>32</v>
      </c>
      <c r="V3451" s="1" t="s">
        <v>32</v>
      </c>
      <c r="W3451" s="1" t="s">
        <v>32</v>
      </c>
    </row>
    <row r="3452" spans="1:23">
      <c r="A3452" s="29" t="str">
        <f>+IF(B3452="N","",IF(COUNTIF(B:B,B3452)&gt;1,COUNTIF(B$3:B3452,B3452),""))</f>
        <v/>
      </c>
      <c r="B3452" s="2" t="str">
        <f>+IF(H3452='Export Demurrage Detention'!$C$2,"Y","N")</f>
        <v>N</v>
      </c>
      <c r="D3452" s="1" t="s">
        <v>173</v>
      </c>
      <c r="G3452" s="1" t="s">
        <v>22</v>
      </c>
      <c r="H3452" s="1" t="s">
        <v>2884</v>
      </c>
      <c r="I3452" s="69">
        <v>44228</v>
      </c>
      <c r="J3452" s="70" t="s">
        <v>175</v>
      </c>
      <c r="K3452" s="1" t="s">
        <v>6319</v>
      </c>
      <c r="L3452" s="1" t="s">
        <v>55</v>
      </c>
      <c r="M3452" s="1" t="s">
        <v>7760</v>
      </c>
      <c r="N3452" s="1" t="s">
        <v>137</v>
      </c>
      <c r="O3452" s="2" t="s">
        <v>822</v>
      </c>
      <c r="P3452" s="2" t="s">
        <v>32</v>
      </c>
      <c r="Q3452" s="2" t="s">
        <v>32</v>
      </c>
      <c r="R3452" s="2" t="s">
        <v>32</v>
      </c>
      <c r="S3452" s="2" t="s">
        <v>32</v>
      </c>
      <c r="T3452" s="1" t="s">
        <v>32</v>
      </c>
      <c r="U3452" s="1" t="s">
        <v>32</v>
      </c>
      <c r="V3452" s="1" t="s">
        <v>32</v>
      </c>
      <c r="W3452" s="1" t="s">
        <v>32</v>
      </c>
    </row>
    <row r="3453" spans="1:23">
      <c r="A3453" s="29" t="str">
        <f>+IF(B3453="N","",IF(COUNTIF(B:B,B3453)&gt;1,COUNTIF(B$3:B3453,B3453),""))</f>
        <v/>
      </c>
      <c r="B3453" s="2" t="str">
        <f>+IF(H3453='Export Demurrage Detention'!$C$2,"Y","N")</f>
        <v>N</v>
      </c>
      <c r="D3453" s="1" t="s">
        <v>173</v>
      </c>
      <c r="G3453" s="1" t="s">
        <v>22</v>
      </c>
      <c r="H3453" s="1" t="s">
        <v>2884</v>
      </c>
      <c r="I3453" s="69">
        <v>44228</v>
      </c>
      <c r="J3453" s="70" t="s">
        <v>175</v>
      </c>
      <c r="K3453" s="1" t="s">
        <v>6319</v>
      </c>
      <c r="L3453" s="1" t="s">
        <v>55</v>
      </c>
      <c r="M3453" s="1" t="s">
        <v>7761</v>
      </c>
      <c r="N3453" s="1" t="s">
        <v>137</v>
      </c>
      <c r="O3453" s="2" t="s">
        <v>822</v>
      </c>
      <c r="P3453" s="2" t="s">
        <v>32</v>
      </c>
      <c r="Q3453" s="2" t="s">
        <v>32</v>
      </c>
      <c r="R3453" s="2" t="s">
        <v>32</v>
      </c>
      <c r="S3453" s="2" t="s">
        <v>32</v>
      </c>
      <c r="T3453" s="1" t="s">
        <v>32</v>
      </c>
      <c r="U3453" s="1" t="s">
        <v>32</v>
      </c>
      <c r="V3453" s="1" t="s">
        <v>32</v>
      </c>
      <c r="W3453" s="1" t="s">
        <v>32</v>
      </c>
    </row>
    <row r="3454" spans="1:23">
      <c r="A3454" s="29" t="str">
        <f>+IF(B3454="N","",IF(COUNTIF(B:B,B3454)&gt;1,COUNTIF(B$3:B3454,B3454),""))</f>
        <v/>
      </c>
      <c r="B3454" s="2" t="str">
        <f>+IF(H3454='Export Demurrage Detention'!$C$2,"Y","N")</f>
        <v>N</v>
      </c>
      <c r="D3454" s="1" t="s">
        <v>173</v>
      </c>
      <c r="G3454" s="1" t="s">
        <v>22</v>
      </c>
      <c r="H3454" s="1" t="s">
        <v>2884</v>
      </c>
      <c r="I3454" s="69">
        <v>44228</v>
      </c>
      <c r="J3454" s="70" t="s">
        <v>175</v>
      </c>
      <c r="K3454" s="1" t="s">
        <v>6319</v>
      </c>
      <c r="L3454" s="1" t="s">
        <v>55</v>
      </c>
      <c r="M3454" s="1" t="s">
        <v>7762</v>
      </c>
      <c r="N3454" s="1" t="s">
        <v>137</v>
      </c>
      <c r="O3454" s="2" t="s">
        <v>822</v>
      </c>
      <c r="P3454" s="2" t="s">
        <v>32</v>
      </c>
      <c r="Q3454" s="2" t="s">
        <v>32</v>
      </c>
      <c r="R3454" s="2" t="s">
        <v>32</v>
      </c>
      <c r="S3454" s="2" t="s">
        <v>32</v>
      </c>
      <c r="T3454" s="1" t="s">
        <v>32</v>
      </c>
      <c r="U3454" s="1" t="s">
        <v>32</v>
      </c>
      <c r="V3454" s="1" t="s">
        <v>32</v>
      </c>
      <c r="W3454" s="1" t="s">
        <v>32</v>
      </c>
    </row>
    <row r="3455" spans="1:23">
      <c r="A3455" s="29" t="str">
        <f>+IF(B3455="N","",IF(COUNTIF(B:B,B3455)&gt;1,COUNTIF(B$3:B3455,B3455),""))</f>
        <v/>
      </c>
      <c r="B3455" s="2" t="str">
        <f>+IF(H3455='Export Demurrage Detention'!$C$2,"Y","N")</f>
        <v>N</v>
      </c>
      <c r="D3455" s="1" t="s">
        <v>173</v>
      </c>
      <c r="G3455" s="1" t="s">
        <v>22</v>
      </c>
      <c r="H3455" s="1" t="s">
        <v>2884</v>
      </c>
      <c r="I3455" s="69">
        <v>44228</v>
      </c>
      <c r="J3455" s="70" t="s">
        <v>175</v>
      </c>
      <c r="K3455" s="1" t="s">
        <v>6319</v>
      </c>
      <c r="L3455" s="1" t="s">
        <v>55</v>
      </c>
      <c r="M3455" s="1" t="s">
        <v>7763</v>
      </c>
      <c r="N3455" s="1" t="s">
        <v>137</v>
      </c>
      <c r="O3455" s="2" t="s">
        <v>822</v>
      </c>
      <c r="P3455" s="2" t="s">
        <v>32</v>
      </c>
      <c r="Q3455" s="2" t="s">
        <v>32</v>
      </c>
      <c r="R3455" s="2" t="s">
        <v>32</v>
      </c>
      <c r="S3455" s="2" t="s">
        <v>32</v>
      </c>
      <c r="T3455" s="1" t="s">
        <v>32</v>
      </c>
      <c r="U3455" s="1" t="s">
        <v>32</v>
      </c>
      <c r="V3455" s="1" t="s">
        <v>32</v>
      </c>
      <c r="W3455" s="1" t="s">
        <v>32</v>
      </c>
    </row>
    <row r="3456" spans="1:23">
      <c r="A3456" s="29" t="str">
        <f>+IF(B3456="N","",IF(COUNTIF(B:B,B3456)&gt;1,COUNTIF(B$3:B3456,B3456),""))</f>
        <v/>
      </c>
      <c r="B3456" s="2" t="str">
        <f>+IF(H3456='Export Demurrage Detention'!$C$2,"Y","N")</f>
        <v>N</v>
      </c>
      <c r="D3456" s="1" t="s">
        <v>173</v>
      </c>
      <c r="G3456" s="1" t="s">
        <v>22</v>
      </c>
      <c r="H3456" s="1" t="s">
        <v>2884</v>
      </c>
      <c r="I3456" s="69">
        <v>44228</v>
      </c>
      <c r="J3456" s="70" t="s">
        <v>175</v>
      </c>
      <c r="K3456" s="1" t="s">
        <v>6319</v>
      </c>
      <c r="L3456" s="1" t="s">
        <v>55</v>
      </c>
      <c r="M3456" s="1" t="s">
        <v>7764</v>
      </c>
      <c r="N3456" s="1" t="s">
        <v>137</v>
      </c>
      <c r="O3456" s="2" t="s">
        <v>822</v>
      </c>
      <c r="P3456" s="2" t="s">
        <v>32</v>
      </c>
      <c r="Q3456" s="2" t="s">
        <v>32</v>
      </c>
      <c r="R3456" s="2" t="s">
        <v>32</v>
      </c>
      <c r="S3456" s="2" t="s">
        <v>32</v>
      </c>
      <c r="T3456" s="1" t="s">
        <v>32</v>
      </c>
      <c r="U3456" s="1" t="s">
        <v>32</v>
      </c>
      <c r="V3456" s="1" t="s">
        <v>32</v>
      </c>
      <c r="W3456" s="1" t="s">
        <v>32</v>
      </c>
    </row>
    <row r="3457" spans="1:23">
      <c r="A3457" s="29" t="str">
        <f>+IF(B3457="N","",IF(COUNTIF(B:B,B3457)&gt;1,COUNTIF(B$3:B3457,B3457),""))</f>
        <v/>
      </c>
      <c r="B3457" s="2" t="str">
        <f>+IF(H3457='Export Demurrage Detention'!$C$2,"Y","N")</f>
        <v>N</v>
      </c>
      <c r="D3457" s="1" t="s">
        <v>173</v>
      </c>
      <c r="G3457" s="1" t="s">
        <v>22</v>
      </c>
      <c r="H3457" s="1" t="s">
        <v>2884</v>
      </c>
      <c r="I3457" s="69">
        <v>44228</v>
      </c>
      <c r="J3457" s="70" t="s">
        <v>175</v>
      </c>
      <c r="K3457" s="1" t="s">
        <v>6319</v>
      </c>
      <c r="L3457" s="1" t="s">
        <v>55</v>
      </c>
      <c r="M3457" s="1" t="s">
        <v>7765</v>
      </c>
      <c r="N3457" s="1" t="s">
        <v>137</v>
      </c>
      <c r="O3457" s="2" t="s">
        <v>822</v>
      </c>
      <c r="P3457" s="2" t="s">
        <v>32</v>
      </c>
      <c r="Q3457" s="2" t="s">
        <v>32</v>
      </c>
      <c r="R3457" s="2" t="s">
        <v>32</v>
      </c>
      <c r="S3457" s="2" t="s">
        <v>32</v>
      </c>
      <c r="T3457" s="1" t="s">
        <v>32</v>
      </c>
      <c r="U3457" s="1" t="s">
        <v>32</v>
      </c>
      <c r="V3457" s="1" t="s">
        <v>32</v>
      </c>
      <c r="W3457" s="1" t="s">
        <v>32</v>
      </c>
    </row>
    <row r="3458" spans="1:23">
      <c r="A3458" s="29" t="str">
        <f>+IF(B3458="N","",IF(COUNTIF(B:B,B3458)&gt;1,COUNTIF(B$3:B3458,B3458),""))</f>
        <v/>
      </c>
      <c r="B3458" s="2" t="str">
        <f>+IF(H3458='Export Demurrage Detention'!$C$2,"Y","N")</f>
        <v>N</v>
      </c>
      <c r="D3458" s="1" t="s">
        <v>173</v>
      </c>
      <c r="G3458" s="1" t="s">
        <v>22</v>
      </c>
      <c r="H3458" s="1" t="s">
        <v>2884</v>
      </c>
      <c r="I3458" s="69">
        <v>44228</v>
      </c>
      <c r="J3458" s="70" t="s">
        <v>175</v>
      </c>
      <c r="K3458" s="1" t="s">
        <v>6319</v>
      </c>
      <c r="L3458" s="1" t="s">
        <v>55</v>
      </c>
      <c r="M3458" s="1" t="s">
        <v>7766</v>
      </c>
      <c r="N3458" s="1" t="s">
        <v>137</v>
      </c>
      <c r="O3458" s="2" t="s">
        <v>822</v>
      </c>
      <c r="P3458" s="2" t="s">
        <v>32</v>
      </c>
      <c r="Q3458" s="2" t="s">
        <v>32</v>
      </c>
      <c r="R3458" s="2" t="s">
        <v>32</v>
      </c>
      <c r="S3458" s="2" t="s">
        <v>32</v>
      </c>
      <c r="T3458" s="1" t="s">
        <v>32</v>
      </c>
      <c r="U3458" s="1" t="s">
        <v>32</v>
      </c>
      <c r="V3458" s="1" t="s">
        <v>32</v>
      </c>
      <c r="W3458" s="1" t="s">
        <v>32</v>
      </c>
    </row>
    <row r="3459" spans="1:23">
      <c r="A3459" s="29" t="str">
        <f>+IF(B3459="N","",IF(COUNTIF(B:B,B3459)&gt;1,COUNTIF(B$3:B3459,B3459),""))</f>
        <v/>
      </c>
      <c r="B3459" s="2" t="str">
        <f>+IF(H3459='Export Demurrage Detention'!$C$2,"Y","N")</f>
        <v>N</v>
      </c>
      <c r="D3459" s="1" t="s">
        <v>173</v>
      </c>
      <c r="G3459" s="1" t="s">
        <v>22</v>
      </c>
      <c r="H3459" s="1" t="s">
        <v>2884</v>
      </c>
      <c r="I3459" s="69">
        <v>44228</v>
      </c>
      <c r="J3459" s="70" t="s">
        <v>175</v>
      </c>
      <c r="K3459" s="1" t="s">
        <v>6319</v>
      </c>
      <c r="L3459" s="1" t="s">
        <v>55</v>
      </c>
      <c r="M3459" s="1" t="s">
        <v>7767</v>
      </c>
      <c r="N3459" s="1" t="s">
        <v>137</v>
      </c>
      <c r="O3459" s="2" t="s">
        <v>822</v>
      </c>
      <c r="P3459" s="2" t="s">
        <v>32</v>
      </c>
      <c r="Q3459" s="2" t="s">
        <v>32</v>
      </c>
      <c r="R3459" s="2" t="s">
        <v>32</v>
      </c>
      <c r="S3459" s="2" t="s">
        <v>32</v>
      </c>
      <c r="T3459" s="1" t="s">
        <v>32</v>
      </c>
      <c r="U3459" s="1" t="s">
        <v>32</v>
      </c>
      <c r="V3459" s="1" t="s">
        <v>32</v>
      </c>
      <c r="W3459" s="1" t="s">
        <v>32</v>
      </c>
    </row>
    <row r="3460" spans="1:23">
      <c r="A3460" s="29" t="str">
        <f>+IF(B3460="N","",IF(COUNTIF(B:B,B3460)&gt;1,COUNTIF(B$3:B3460,B3460),""))</f>
        <v/>
      </c>
      <c r="B3460" s="2" t="str">
        <f>+IF(H3460='Export Demurrage Detention'!$C$2,"Y","N")</f>
        <v>N</v>
      </c>
      <c r="D3460" s="1" t="s">
        <v>173</v>
      </c>
      <c r="G3460" s="1" t="s">
        <v>22</v>
      </c>
      <c r="H3460" s="1" t="s">
        <v>2884</v>
      </c>
      <c r="I3460" s="69">
        <v>44228</v>
      </c>
      <c r="J3460" s="70" t="s">
        <v>175</v>
      </c>
      <c r="K3460" s="1" t="s">
        <v>6319</v>
      </c>
      <c r="L3460" s="1" t="s">
        <v>55</v>
      </c>
      <c r="M3460" s="1" t="s">
        <v>7768</v>
      </c>
      <c r="N3460" s="1" t="s">
        <v>137</v>
      </c>
      <c r="O3460" s="2" t="s">
        <v>822</v>
      </c>
      <c r="P3460" s="2" t="s">
        <v>32</v>
      </c>
      <c r="Q3460" s="2" t="s">
        <v>32</v>
      </c>
      <c r="R3460" s="2" t="s">
        <v>32</v>
      </c>
      <c r="S3460" s="2" t="s">
        <v>32</v>
      </c>
      <c r="T3460" s="1" t="s">
        <v>32</v>
      </c>
      <c r="U3460" s="1" t="s">
        <v>32</v>
      </c>
      <c r="V3460" s="1" t="s">
        <v>32</v>
      </c>
      <c r="W3460" s="1" t="s">
        <v>32</v>
      </c>
    </row>
    <row r="3461" spans="1:23">
      <c r="A3461" s="29" t="str">
        <f>+IF(B3461="N","",IF(COUNTIF(B:B,B3461)&gt;1,COUNTIF(B$3:B3461,B3461),""))</f>
        <v/>
      </c>
      <c r="B3461" s="2" t="str">
        <f>+IF(H3461='Export Demurrage Detention'!$C$2,"Y","N")</f>
        <v>N</v>
      </c>
      <c r="D3461" s="1" t="s">
        <v>173</v>
      </c>
      <c r="G3461" s="1" t="s">
        <v>22</v>
      </c>
      <c r="H3461" s="1" t="s">
        <v>2884</v>
      </c>
      <c r="I3461" s="69">
        <v>44228</v>
      </c>
      <c r="J3461" s="70" t="s">
        <v>175</v>
      </c>
      <c r="K3461" s="1" t="s">
        <v>6319</v>
      </c>
      <c r="L3461" s="1" t="s">
        <v>55</v>
      </c>
      <c r="M3461" s="1" t="s">
        <v>7769</v>
      </c>
      <c r="N3461" s="1" t="s">
        <v>137</v>
      </c>
      <c r="O3461" s="2" t="s">
        <v>822</v>
      </c>
      <c r="P3461" s="2" t="s">
        <v>32</v>
      </c>
      <c r="Q3461" s="2" t="s">
        <v>32</v>
      </c>
      <c r="R3461" s="2" t="s">
        <v>32</v>
      </c>
      <c r="S3461" s="2" t="s">
        <v>32</v>
      </c>
      <c r="T3461" s="1" t="s">
        <v>32</v>
      </c>
      <c r="U3461" s="1" t="s">
        <v>32</v>
      </c>
      <c r="V3461" s="1" t="s">
        <v>32</v>
      </c>
      <c r="W3461" s="1" t="s">
        <v>32</v>
      </c>
    </row>
    <row r="3462" spans="1:23">
      <c r="A3462" s="29" t="str">
        <f>+IF(B3462="N","",IF(COUNTIF(B:B,B3462)&gt;1,COUNTIF(B$3:B3462,B3462),""))</f>
        <v/>
      </c>
      <c r="B3462" s="2" t="str">
        <f>+IF(H3462='Export Demurrage Detention'!$C$2,"Y","N")</f>
        <v>N</v>
      </c>
      <c r="D3462" s="1" t="s">
        <v>173</v>
      </c>
      <c r="G3462" s="1" t="s">
        <v>22</v>
      </c>
      <c r="H3462" s="1" t="s">
        <v>2860</v>
      </c>
      <c r="I3462" s="69">
        <v>44228</v>
      </c>
      <c r="J3462" s="70" t="s">
        <v>175</v>
      </c>
      <c r="K3462" s="1" t="s">
        <v>6319</v>
      </c>
      <c r="L3462" s="1" t="s">
        <v>55</v>
      </c>
      <c r="M3462" s="1" t="s">
        <v>7751</v>
      </c>
      <c r="N3462" s="1" t="s">
        <v>137</v>
      </c>
      <c r="O3462" s="2" t="s">
        <v>822</v>
      </c>
      <c r="P3462" s="2" t="s">
        <v>32</v>
      </c>
      <c r="Q3462" s="2" t="s">
        <v>32</v>
      </c>
      <c r="R3462" s="2" t="s">
        <v>32</v>
      </c>
      <c r="S3462" s="2" t="s">
        <v>32</v>
      </c>
      <c r="T3462" s="1" t="s">
        <v>32</v>
      </c>
      <c r="U3462" s="1" t="s">
        <v>32</v>
      </c>
      <c r="V3462" s="1" t="s">
        <v>32</v>
      </c>
      <c r="W3462" s="1" t="s">
        <v>32</v>
      </c>
    </row>
    <row r="3463" spans="1:23">
      <c r="A3463" s="29" t="str">
        <f>+IF(B3463="N","",IF(COUNTIF(B:B,B3463)&gt;1,COUNTIF(B$3:B3463,B3463),""))</f>
        <v/>
      </c>
      <c r="B3463" s="2" t="str">
        <f>+IF(H3463='Export Demurrage Detention'!$C$2,"Y","N")</f>
        <v>N</v>
      </c>
      <c r="D3463" s="1" t="s">
        <v>173</v>
      </c>
      <c r="G3463" s="1" t="s">
        <v>22</v>
      </c>
      <c r="H3463" s="1" t="s">
        <v>2860</v>
      </c>
      <c r="I3463" s="69">
        <v>44228</v>
      </c>
      <c r="J3463" s="70" t="s">
        <v>175</v>
      </c>
      <c r="K3463" s="1" t="s">
        <v>6319</v>
      </c>
      <c r="L3463" s="1" t="s">
        <v>55</v>
      </c>
      <c r="M3463" s="1" t="s">
        <v>7752</v>
      </c>
      <c r="N3463" s="1" t="s">
        <v>137</v>
      </c>
      <c r="O3463" s="2" t="s">
        <v>822</v>
      </c>
      <c r="P3463" s="2" t="s">
        <v>32</v>
      </c>
      <c r="Q3463" s="2" t="s">
        <v>32</v>
      </c>
      <c r="R3463" s="2" t="s">
        <v>32</v>
      </c>
      <c r="S3463" s="2" t="s">
        <v>32</v>
      </c>
      <c r="T3463" s="1" t="s">
        <v>32</v>
      </c>
      <c r="U3463" s="1" t="s">
        <v>32</v>
      </c>
      <c r="V3463" s="1" t="s">
        <v>32</v>
      </c>
      <c r="W3463" s="1" t="s">
        <v>32</v>
      </c>
    </row>
    <row r="3464" spans="1:23">
      <c r="A3464" s="29" t="str">
        <f>+IF(B3464="N","",IF(COUNTIF(B:B,B3464)&gt;1,COUNTIF(B$3:B3464,B3464),""))</f>
        <v/>
      </c>
      <c r="B3464" s="2" t="str">
        <f>+IF(H3464='Export Demurrage Detention'!$C$2,"Y","N")</f>
        <v>N</v>
      </c>
      <c r="D3464" s="1" t="s">
        <v>173</v>
      </c>
      <c r="G3464" s="1" t="s">
        <v>22</v>
      </c>
      <c r="H3464" s="1" t="s">
        <v>2860</v>
      </c>
      <c r="I3464" s="69">
        <v>44228</v>
      </c>
      <c r="J3464" s="70" t="s">
        <v>175</v>
      </c>
      <c r="K3464" s="1" t="s">
        <v>6319</v>
      </c>
      <c r="L3464" s="1" t="s">
        <v>55</v>
      </c>
      <c r="M3464" s="1" t="s">
        <v>7729</v>
      </c>
      <c r="N3464" s="1" t="s">
        <v>137</v>
      </c>
      <c r="O3464" s="2" t="s">
        <v>822</v>
      </c>
      <c r="P3464" s="2" t="s">
        <v>32</v>
      </c>
      <c r="Q3464" s="2" t="s">
        <v>32</v>
      </c>
      <c r="R3464" s="2" t="s">
        <v>32</v>
      </c>
      <c r="S3464" s="2" t="s">
        <v>32</v>
      </c>
      <c r="T3464" s="1" t="s">
        <v>32</v>
      </c>
      <c r="U3464" s="1" t="s">
        <v>32</v>
      </c>
      <c r="V3464" s="1" t="s">
        <v>32</v>
      </c>
      <c r="W3464" s="1" t="s">
        <v>32</v>
      </c>
    </row>
    <row r="3465" spans="1:23">
      <c r="A3465" s="29" t="str">
        <f>+IF(B3465="N","",IF(COUNTIF(B:B,B3465)&gt;1,COUNTIF(B$3:B3465,B3465),""))</f>
        <v/>
      </c>
      <c r="B3465" s="2" t="str">
        <f>+IF(H3465='Export Demurrage Detention'!$C$2,"Y","N")</f>
        <v>N</v>
      </c>
      <c r="D3465" s="1" t="s">
        <v>173</v>
      </c>
      <c r="G3465" s="1" t="s">
        <v>22</v>
      </c>
      <c r="H3465" s="1" t="s">
        <v>2860</v>
      </c>
      <c r="I3465" s="69">
        <v>44228</v>
      </c>
      <c r="J3465" s="70" t="s">
        <v>175</v>
      </c>
      <c r="K3465" s="1" t="s">
        <v>6319</v>
      </c>
      <c r="L3465" s="1" t="s">
        <v>55</v>
      </c>
      <c r="M3465" s="1" t="s">
        <v>7753</v>
      </c>
      <c r="N3465" s="1" t="s">
        <v>137</v>
      </c>
      <c r="O3465" s="2" t="s">
        <v>822</v>
      </c>
      <c r="P3465" s="2" t="s">
        <v>32</v>
      </c>
      <c r="Q3465" s="2" t="s">
        <v>32</v>
      </c>
      <c r="R3465" s="2" t="s">
        <v>32</v>
      </c>
      <c r="S3465" s="2" t="s">
        <v>32</v>
      </c>
      <c r="T3465" s="1" t="s">
        <v>32</v>
      </c>
      <c r="U3465" s="1" t="s">
        <v>32</v>
      </c>
      <c r="V3465" s="1" t="s">
        <v>32</v>
      </c>
      <c r="W3465" s="1" t="s">
        <v>32</v>
      </c>
    </row>
    <row r="3466" spans="1:23">
      <c r="A3466" s="29" t="str">
        <f>+IF(B3466="N","",IF(COUNTIF(B:B,B3466)&gt;1,COUNTIF(B$3:B3466,B3466),""))</f>
        <v/>
      </c>
      <c r="B3466" s="2" t="str">
        <f>+IF(H3466='Export Demurrage Detention'!$C$2,"Y","N")</f>
        <v>N</v>
      </c>
      <c r="D3466" s="1" t="s">
        <v>173</v>
      </c>
      <c r="G3466" s="1" t="s">
        <v>22</v>
      </c>
      <c r="H3466" s="1" t="s">
        <v>2860</v>
      </c>
      <c r="I3466" s="69">
        <v>44228</v>
      </c>
      <c r="J3466" s="70" t="s">
        <v>175</v>
      </c>
      <c r="K3466" s="1" t="s">
        <v>6319</v>
      </c>
      <c r="L3466" s="1" t="s">
        <v>55</v>
      </c>
      <c r="M3466" s="1" t="s">
        <v>7754</v>
      </c>
      <c r="N3466" s="1" t="s">
        <v>137</v>
      </c>
      <c r="O3466" s="2" t="s">
        <v>822</v>
      </c>
      <c r="P3466" s="2" t="s">
        <v>32</v>
      </c>
      <c r="Q3466" s="2" t="s">
        <v>32</v>
      </c>
      <c r="R3466" s="2" t="s">
        <v>32</v>
      </c>
      <c r="S3466" s="2" t="s">
        <v>32</v>
      </c>
      <c r="T3466" s="1" t="s">
        <v>32</v>
      </c>
      <c r="U3466" s="1" t="s">
        <v>32</v>
      </c>
      <c r="V3466" s="1" t="s">
        <v>32</v>
      </c>
      <c r="W3466" s="1" t="s">
        <v>32</v>
      </c>
    </row>
    <row r="3467" spans="1:23">
      <c r="A3467" s="29" t="str">
        <f>+IF(B3467="N","",IF(COUNTIF(B:B,B3467)&gt;1,COUNTIF(B$3:B3467,B3467),""))</f>
        <v/>
      </c>
      <c r="B3467" s="2" t="str">
        <f>+IF(H3467='Export Demurrage Detention'!$C$2,"Y","N")</f>
        <v>N</v>
      </c>
      <c r="D3467" s="1" t="s">
        <v>173</v>
      </c>
      <c r="G3467" s="1" t="s">
        <v>22</v>
      </c>
      <c r="H3467" s="1" t="s">
        <v>2860</v>
      </c>
      <c r="I3467" s="69">
        <v>44228</v>
      </c>
      <c r="J3467" s="70" t="s">
        <v>175</v>
      </c>
      <c r="K3467" s="1" t="s">
        <v>6319</v>
      </c>
      <c r="L3467" s="1" t="s">
        <v>55</v>
      </c>
      <c r="M3467" s="1" t="s">
        <v>7755</v>
      </c>
      <c r="N3467" s="1" t="s">
        <v>137</v>
      </c>
      <c r="O3467" s="2" t="s">
        <v>822</v>
      </c>
      <c r="P3467" s="2" t="s">
        <v>32</v>
      </c>
      <c r="Q3467" s="2" t="s">
        <v>32</v>
      </c>
      <c r="R3467" s="2" t="s">
        <v>32</v>
      </c>
      <c r="S3467" s="2" t="s">
        <v>32</v>
      </c>
      <c r="T3467" s="1" t="s">
        <v>32</v>
      </c>
      <c r="U3467" s="1" t="s">
        <v>32</v>
      </c>
      <c r="V3467" s="1" t="s">
        <v>32</v>
      </c>
      <c r="W3467" s="1" t="s">
        <v>32</v>
      </c>
    </row>
    <row r="3468" spans="1:23">
      <c r="A3468" s="29" t="str">
        <f>+IF(B3468="N","",IF(COUNTIF(B:B,B3468)&gt;1,COUNTIF(B$3:B3468,B3468),""))</f>
        <v/>
      </c>
      <c r="B3468" s="2" t="str">
        <f>+IF(H3468='Export Demurrage Detention'!$C$2,"Y","N")</f>
        <v>N</v>
      </c>
      <c r="D3468" s="1" t="s">
        <v>173</v>
      </c>
      <c r="G3468" s="1" t="s">
        <v>22</v>
      </c>
      <c r="H3468" s="1" t="s">
        <v>2860</v>
      </c>
      <c r="I3468" s="69">
        <v>44228</v>
      </c>
      <c r="J3468" s="70" t="s">
        <v>175</v>
      </c>
      <c r="K3468" s="1" t="s">
        <v>6319</v>
      </c>
      <c r="L3468" s="1" t="s">
        <v>55</v>
      </c>
      <c r="M3468" s="1" t="s">
        <v>7756</v>
      </c>
      <c r="N3468" s="1" t="s">
        <v>137</v>
      </c>
      <c r="O3468" s="2" t="s">
        <v>822</v>
      </c>
      <c r="P3468" s="2" t="s">
        <v>32</v>
      </c>
      <c r="Q3468" s="2" t="s">
        <v>32</v>
      </c>
      <c r="R3468" s="2" t="s">
        <v>32</v>
      </c>
      <c r="S3468" s="2" t="s">
        <v>32</v>
      </c>
      <c r="T3468" s="1" t="s">
        <v>32</v>
      </c>
      <c r="U3468" s="1" t="s">
        <v>32</v>
      </c>
      <c r="V3468" s="1" t="s">
        <v>32</v>
      </c>
      <c r="W3468" s="1" t="s">
        <v>32</v>
      </c>
    </row>
    <row r="3469" spans="1:23">
      <c r="A3469" s="29" t="str">
        <f>+IF(B3469="N","",IF(COUNTIF(B:B,B3469)&gt;1,COUNTIF(B$3:B3469,B3469),""))</f>
        <v/>
      </c>
      <c r="B3469" s="2" t="str">
        <f>+IF(H3469='Export Demurrage Detention'!$C$2,"Y","N")</f>
        <v>N</v>
      </c>
      <c r="D3469" s="1" t="s">
        <v>173</v>
      </c>
      <c r="G3469" s="1" t="s">
        <v>22</v>
      </c>
      <c r="H3469" s="1" t="s">
        <v>2860</v>
      </c>
      <c r="I3469" s="69">
        <v>44228</v>
      </c>
      <c r="J3469" s="70" t="s">
        <v>175</v>
      </c>
      <c r="K3469" s="1" t="s">
        <v>6319</v>
      </c>
      <c r="L3469" s="1" t="s">
        <v>55</v>
      </c>
      <c r="M3469" s="1" t="s">
        <v>7757</v>
      </c>
      <c r="N3469" s="1" t="s">
        <v>137</v>
      </c>
      <c r="O3469" s="2" t="s">
        <v>822</v>
      </c>
      <c r="P3469" s="2" t="s">
        <v>32</v>
      </c>
      <c r="Q3469" s="2" t="s">
        <v>32</v>
      </c>
      <c r="R3469" s="2" t="s">
        <v>32</v>
      </c>
      <c r="S3469" s="2" t="s">
        <v>32</v>
      </c>
      <c r="T3469" s="1" t="s">
        <v>32</v>
      </c>
      <c r="U3469" s="1" t="s">
        <v>32</v>
      </c>
      <c r="V3469" s="1" t="s">
        <v>32</v>
      </c>
      <c r="W3469" s="1" t="s">
        <v>32</v>
      </c>
    </row>
    <row r="3470" spans="1:23">
      <c r="A3470" s="29" t="str">
        <f>+IF(B3470="N","",IF(COUNTIF(B:B,B3470)&gt;1,COUNTIF(B$3:B3470,B3470),""))</f>
        <v/>
      </c>
      <c r="B3470" s="2" t="str">
        <f>+IF(H3470='Export Demurrage Detention'!$C$2,"Y","N")</f>
        <v>N</v>
      </c>
      <c r="D3470" s="1" t="s">
        <v>173</v>
      </c>
      <c r="G3470" s="1" t="s">
        <v>22</v>
      </c>
      <c r="H3470" s="1" t="s">
        <v>2860</v>
      </c>
      <c r="I3470" s="69">
        <v>44228</v>
      </c>
      <c r="J3470" s="70" t="s">
        <v>175</v>
      </c>
      <c r="K3470" s="1" t="s">
        <v>6319</v>
      </c>
      <c r="L3470" s="1" t="s">
        <v>55</v>
      </c>
      <c r="M3470" s="1" t="s">
        <v>7758</v>
      </c>
      <c r="N3470" s="1" t="s">
        <v>137</v>
      </c>
      <c r="O3470" s="2" t="s">
        <v>822</v>
      </c>
      <c r="P3470" s="2" t="s">
        <v>32</v>
      </c>
      <c r="Q3470" s="2" t="s">
        <v>32</v>
      </c>
      <c r="R3470" s="2" t="s">
        <v>32</v>
      </c>
      <c r="S3470" s="2" t="s">
        <v>32</v>
      </c>
      <c r="T3470" s="1" t="s">
        <v>32</v>
      </c>
      <c r="U3470" s="1" t="s">
        <v>32</v>
      </c>
      <c r="V3470" s="1" t="s">
        <v>32</v>
      </c>
      <c r="W3470" s="1" t="s">
        <v>32</v>
      </c>
    </row>
    <row r="3471" spans="1:23">
      <c r="A3471" s="29" t="str">
        <f>+IF(B3471="N","",IF(COUNTIF(B:B,B3471)&gt;1,COUNTIF(B$3:B3471,B3471),""))</f>
        <v/>
      </c>
      <c r="B3471" s="2" t="str">
        <f>+IF(H3471='Export Demurrage Detention'!$C$2,"Y","N")</f>
        <v>N</v>
      </c>
      <c r="D3471" s="1" t="s">
        <v>173</v>
      </c>
      <c r="G3471" s="1" t="s">
        <v>22</v>
      </c>
      <c r="H3471" s="1" t="s">
        <v>2860</v>
      </c>
      <c r="I3471" s="69">
        <v>44228</v>
      </c>
      <c r="J3471" s="70" t="s">
        <v>175</v>
      </c>
      <c r="K3471" s="1" t="s">
        <v>6319</v>
      </c>
      <c r="L3471" s="1" t="s">
        <v>55</v>
      </c>
      <c r="M3471" s="1" t="s">
        <v>7759</v>
      </c>
      <c r="N3471" s="1" t="s">
        <v>137</v>
      </c>
      <c r="O3471" s="2" t="s">
        <v>822</v>
      </c>
      <c r="P3471" s="2" t="s">
        <v>32</v>
      </c>
      <c r="Q3471" s="2" t="s">
        <v>32</v>
      </c>
      <c r="R3471" s="2" t="s">
        <v>32</v>
      </c>
      <c r="S3471" s="2" t="s">
        <v>32</v>
      </c>
      <c r="T3471" s="1" t="s">
        <v>32</v>
      </c>
      <c r="U3471" s="1" t="s">
        <v>32</v>
      </c>
      <c r="V3471" s="1" t="s">
        <v>32</v>
      </c>
      <c r="W3471" s="1" t="s">
        <v>32</v>
      </c>
    </row>
    <row r="3472" spans="1:23">
      <c r="A3472" s="29" t="str">
        <f>+IF(B3472="N","",IF(COUNTIF(B:B,B3472)&gt;1,COUNTIF(B$3:B3472,B3472),""))</f>
        <v/>
      </c>
      <c r="B3472" s="2" t="str">
        <f>+IF(H3472='Export Demurrage Detention'!$C$2,"Y","N")</f>
        <v>N</v>
      </c>
      <c r="D3472" s="1" t="s">
        <v>173</v>
      </c>
      <c r="G3472" s="1" t="s">
        <v>22</v>
      </c>
      <c r="H3472" s="1" t="s">
        <v>2860</v>
      </c>
      <c r="I3472" s="69">
        <v>44228</v>
      </c>
      <c r="J3472" s="70" t="s">
        <v>175</v>
      </c>
      <c r="K3472" s="1" t="s">
        <v>6319</v>
      </c>
      <c r="L3472" s="1" t="s">
        <v>55</v>
      </c>
      <c r="M3472" s="1" t="s">
        <v>7760</v>
      </c>
      <c r="N3472" s="1" t="s">
        <v>137</v>
      </c>
      <c r="O3472" s="2" t="s">
        <v>822</v>
      </c>
      <c r="P3472" s="2" t="s">
        <v>32</v>
      </c>
      <c r="Q3472" s="2" t="s">
        <v>32</v>
      </c>
      <c r="R3472" s="2" t="s">
        <v>32</v>
      </c>
      <c r="S3472" s="2" t="s">
        <v>32</v>
      </c>
      <c r="T3472" s="1" t="s">
        <v>32</v>
      </c>
      <c r="U3472" s="1" t="s">
        <v>32</v>
      </c>
      <c r="V3472" s="1" t="s">
        <v>32</v>
      </c>
      <c r="W3472" s="1" t="s">
        <v>32</v>
      </c>
    </row>
    <row r="3473" spans="1:23">
      <c r="A3473" s="29" t="str">
        <f>+IF(B3473="N","",IF(COUNTIF(B:B,B3473)&gt;1,COUNTIF(B$3:B3473,B3473),""))</f>
        <v/>
      </c>
      <c r="B3473" s="2" t="str">
        <f>+IF(H3473='Export Demurrage Detention'!$C$2,"Y","N")</f>
        <v>N</v>
      </c>
      <c r="D3473" s="1" t="s">
        <v>173</v>
      </c>
      <c r="G3473" s="1" t="s">
        <v>22</v>
      </c>
      <c r="H3473" s="1" t="s">
        <v>2860</v>
      </c>
      <c r="I3473" s="69">
        <v>44228</v>
      </c>
      <c r="J3473" s="70" t="s">
        <v>175</v>
      </c>
      <c r="K3473" s="1" t="s">
        <v>6319</v>
      </c>
      <c r="L3473" s="1" t="s">
        <v>55</v>
      </c>
      <c r="M3473" s="1" t="s">
        <v>7761</v>
      </c>
      <c r="N3473" s="1" t="s">
        <v>137</v>
      </c>
      <c r="O3473" s="2" t="s">
        <v>822</v>
      </c>
      <c r="P3473" s="2" t="s">
        <v>32</v>
      </c>
      <c r="Q3473" s="2" t="s">
        <v>32</v>
      </c>
      <c r="R3473" s="2" t="s">
        <v>32</v>
      </c>
      <c r="S3473" s="2" t="s">
        <v>32</v>
      </c>
      <c r="T3473" s="1" t="s">
        <v>32</v>
      </c>
      <c r="U3473" s="1" t="s">
        <v>32</v>
      </c>
      <c r="V3473" s="1" t="s">
        <v>32</v>
      </c>
      <c r="W3473" s="1" t="s">
        <v>32</v>
      </c>
    </row>
    <row r="3474" spans="1:23">
      <c r="A3474" s="29" t="str">
        <f>+IF(B3474="N","",IF(COUNTIF(B:B,B3474)&gt;1,COUNTIF(B$3:B3474,B3474),""))</f>
        <v/>
      </c>
      <c r="B3474" s="2" t="str">
        <f>+IF(H3474='Export Demurrage Detention'!$C$2,"Y","N")</f>
        <v>N</v>
      </c>
      <c r="D3474" s="1" t="s">
        <v>173</v>
      </c>
      <c r="G3474" s="1" t="s">
        <v>22</v>
      </c>
      <c r="H3474" s="1" t="s">
        <v>2860</v>
      </c>
      <c r="I3474" s="69">
        <v>44228</v>
      </c>
      <c r="J3474" s="70" t="s">
        <v>175</v>
      </c>
      <c r="K3474" s="1" t="s">
        <v>6319</v>
      </c>
      <c r="L3474" s="1" t="s">
        <v>55</v>
      </c>
      <c r="M3474" s="1" t="s">
        <v>7762</v>
      </c>
      <c r="N3474" s="1" t="s">
        <v>137</v>
      </c>
      <c r="O3474" s="2" t="s">
        <v>822</v>
      </c>
      <c r="P3474" s="2" t="s">
        <v>32</v>
      </c>
      <c r="Q3474" s="2" t="s">
        <v>32</v>
      </c>
      <c r="R3474" s="2" t="s">
        <v>32</v>
      </c>
      <c r="S3474" s="2" t="s">
        <v>32</v>
      </c>
      <c r="T3474" s="1" t="s">
        <v>32</v>
      </c>
      <c r="U3474" s="1" t="s">
        <v>32</v>
      </c>
      <c r="V3474" s="1" t="s">
        <v>32</v>
      </c>
      <c r="W3474" s="1" t="s">
        <v>32</v>
      </c>
    </row>
    <row r="3475" spans="1:23">
      <c r="A3475" s="29" t="str">
        <f>+IF(B3475="N","",IF(COUNTIF(B:B,B3475)&gt;1,COUNTIF(B$3:B3475,B3475),""))</f>
        <v/>
      </c>
      <c r="B3475" s="2" t="str">
        <f>+IF(H3475='Export Demurrage Detention'!$C$2,"Y","N")</f>
        <v>N</v>
      </c>
      <c r="D3475" s="1" t="s">
        <v>173</v>
      </c>
      <c r="G3475" s="1" t="s">
        <v>22</v>
      </c>
      <c r="H3475" s="1" t="s">
        <v>2860</v>
      </c>
      <c r="I3475" s="69">
        <v>44228</v>
      </c>
      <c r="J3475" s="70" t="s">
        <v>175</v>
      </c>
      <c r="K3475" s="1" t="s">
        <v>6319</v>
      </c>
      <c r="L3475" s="1" t="s">
        <v>55</v>
      </c>
      <c r="M3475" s="1" t="s">
        <v>7763</v>
      </c>
      <c r="N3475" s="1" t="s">
        <v>137</v>
      </c>
      <c r="O3475" s="2" t="s">
        <v>822</v>
      </c>
      <c r="P3475" s="2" t="s">
        <v>32</v>
      </c>
      <c r="Q3475" s="2" t="s">
        <v>32</v>
      </c>
      <c r="R3475" s="2" t="s">
        <v>32</v>
      </c>
      <c r="S3475" s="2" t="s">
        <v>32</v>
      </c>
      <c r="T3475" s="1" t="s">
        <v>32</v>
      </c>
      <c r="U3475" s="1" t="s">
        <v>32</v>
      </c>
      <c r="V3475" s="1" t="s">
        <v>32</v>
      </c>
      <c r="W3475" s="1" t="s">
        <v>32</v>
      </c>
    </row>
    <row r="3476" spans="1:23">
      <c r="A3476" s="29" t="str">
        <f>+IF(B3476="N","",IF(COUNTIF(B:B,B3476)&gt;1,COUNTIF(B$3:B3476,B3476),""))</f>
        <v/>
      </c>
      <c r="B3476" s="2" t="str">
        <f>+IF(H3476='Export Demurrage Detention'!$C$2,"Y","N")</f>
        <v>N</v>
      </c>
      <c r="D3476" s="1" t="s">
        <v>173</v>
      </c>
      <c r="G3476" s="1" t="s">
        <v>22</v>
      </c>
      <c r="H3476" s="1" t="s">
        <v>2860</v>
      </c>
      <c r="I3476" s="69">
        <v>44228</v>
      </c>
      <c r="J3476" s="70" t="s">
        <v>175</v>
      </c>
      <c r="K3476" s="1" t="s">
        <v>6319</v>
      </c>
      <c r="L3476" s="1" t="s">
        <v>55</v>
      </c>
      <c r="M3476" s="1" t="s">
        <v>7764</v>
      </c>
      <c r="N3476" s="1" t="s">
        <v>137</v>
      </c>
      <c r="O3476" s="2" t="s">
        <v>822</v>
      </c>
      <c r="P3476" s="2" t="s">
        <v>32</v>
      </c>
      <c r="Q3476" s="2" t="s">
        <v>32</v>
      </c>
      <c r="R3476" s="2" t="s">
        <v>32</v>
      </c>
      <c r="S3476" s="2" t="s">
        <v>32</v>
      </c>
      <c r="T3476" s="1" t="s">
        <v>32</v>
      </c>
      <c r="U3476" s="1" t="s">
        <v>32</v>
      </c>
      <c r="V3476" s="1" t="s">
        <v>32</v>
      </c>
      <c r="W3476" s="1" t="s">
        <v>32</v>
      </c>
    </row>
    <row r="3477" spans="1:23">
      <c r="A3477" s="29" t="str">
        <f>+IF(B3477="N","",IF(COUNTIF(B:B,B3477)&gt;1,COUNTIF(B$3:B3477,B3477),""))</f>
        <v/>
      </c>
      <c r="B3477" s="2" t="str">
        <f>+IF(H3477='Export Demurrage Detention'!$C$2,"Y","N")</f>
        <v>N</v>
      </c>
      <c r="D3477" s="1" t="s">
        <v>173</v>
      </c>
      <c r="G3477" s="1" t="s">
        <v>22</v>
      </c>
      <c r="H3477" s="1" t="s">
        <v>2860</v>
      </c>
      <c r="I3477" s="69">
        <v>44228</v>
      </c>
      <c r="J3477" s="70" t="s">
        <v>175</v>
      </c>
      <c r="K3477" s="1" t="s">
        <v>6319</v>
      </c>
      <c r="L3477" s="1" t="s">
        <v>55</v>
      </c>
      <c r="M3477" s="1" t="s">
        <v>7765</v>
      </c>
      <c r="N3477" s="1" t="s">
        <v>137</v>
      </c>
      <c r="O3477" s="2" t="s">
        <v>822</v>
      </c>
      <c r="P3477" s="2" t="s">
        <v>32</v>
      </c>
      <c r="Q3477" s="2" t="s">
        <v>32</v>
      </c>
      <c r="R3477" s="2" t="s">
        <v>32</v>
      </c>
      <c r="S3477" s="2" t="s">
        <v>32</v>
      </c>
      <c r="T3477" s="1" t="s">
        <v>32</v>
      </c>
      <c r="U3477" s="1" t="s">
        <v>32</v>
      </c>
      <c r="V3477" s="1" t="s">
        <v>32</v>
      </c>
      <c r="W3477" s="1" t="s">
        <v>32</v>
      </c>
    </row>
    <row r="3478" spans="1:23">
      <c r="A3478" s="29" t="str">
        <f>+IF(B3478="N","",IF(COUNTIF(B:B,B3478)&gt;1,COUNTIF(B$3:B3478,B3478),""))</f>
        <v/>
      </c>
      <c r="B3478" s="2" t="str">
        <f>+IF(H3478='Export Demurrage Detention'!$C$2,"Y","N")</f>
        <v>N</v>
      </c>
      <c r="D3478" s="1" t="s">
        <v>173</v>
      </c>
      <c r="G3478" s="1" t="s">
        <v>22</v>
      </c>
      <c r="H3478" s="1" t="s">
        <v>2860</v>
      </c>
      <c r="I3478" s="69">
        <v>44228</v>
      </c>
      <c r="J3478" s="70" t="s">
        <v>175</v>
      </c>
      <c r="K3478" s="1" t="s">
        <v>6319</v>
      </c>
      <c r="L3478" s="1" t="s">
        <v>55</v>
      </c>
      <c r="M3478" s="1" t="s">
        <v>7766</v>
      </c>
      <c r="N3478" s="1" t="s">
        <v>137</v>
      </c>
      <c r="O3478" s="2" t="s">
        <v>822</v>
      </c>
      <c r="P3478" s="2" t="s">
        <v>32</v>
      </c>
      <c r="Q3478" s="2" t="s">
        <v>32</v>
      </c>
      <c r="R3478" s="2" t="s">
        <v>32</v>
      </c>
      <c r="S3478" s="2" t="s">
        <v>32</v>
      </c>
      <c r="T3478" s="1" t="s">
        <v>32</v>
      </c>
      <c r="U3478" s="1" t="s">
        <v>32</v>
      </c>
      <c r="V3478" s="1" t="s">
        <v>32</v>
      </c>
      <c r="W3478" s="1" t="s">
        <v>32</v>
      </c>
    </row>
    <row r="3479" spans="1:23">
      <c r="A3479" s="29" t="str">
        <f>+IF(B3479="N","",IF(COUNTIF(B:B,B3479)&gt;1,COUNTIF(B$3:B3479,B3479),""))</f>
        <v/>
      </c>
      <c r="B3479" s="2" t="str">
        <f>+IF(H3479='Export Demurrage Detention'!$C$2,"Y","N")</f>
        <v>N</v>
      </c>
      <c r="D3479" s="1" t="s">
        <v>173</v>
      </c>
      <c r="G3479" s="1" t="s">
        <v>22</v>
      </c>
      <c r="H3479" s="1" t="s">
        <v>2860</v>
      </c>
      <c r="I3479" s="69">
        <v>44228</v>
      </c>
      <c r="J3479" s="70" t="s">
        <v>175</v>
      </c>
      <c r="K3479" s="1" t="s">
        <v>6319</v>
      </c>
      <c r="L3479" s="1" t="s">
        <v>55</v>
      </c>
      <c r="M3479" s="1" t="s">
        <v>7767</v>
      </c>
      <c r="N3479" s="1" t="s">
        <v>137</v>
      </c>
      <c r="O3479" s="2" t="s">
        <v>822</v>
      </c>
      <c r="P3479" s="2" t="s">
        <v>32</v>
      </c>
      <c r="Q3479" s="2" t="s">
        <v>32</v>
      </c>
      <c r="R3479" s="2" t="s">
        <v>32</v>
      </c>
      <c r="S3479" s="2" t="s">
        <v>32</v>
      </c>
      <c r="T3479" s="1" t="s">
        <v>32</v>
      </c>
      <c r="U3479" s="1" t="s">
        <v>32</v>
      </c>
      <c r="V3479" s="1" t="s">
        <v>32</v>
      </c>
      <c r="W3479" s="1" t="s">
        <v>32</v>
      </c>
    </row>
    <row r="3480" spans="1:23">
      <c r="A3480" s="29" t="str">
        <f>+IF(B3480="N","",IF(COUNTIF(B:B,B3480)&gt;1,COUNTIF(B$3:B3480,B3480),""))</f>
        <v/>
      </c>
      <c r="B3480" s="2" t="str">
        <f>+IF(H3480='Export Demurrage Detention'!$C$2,"Y","N")</f>
        <v>N</v>
      </c>
      <c r="D3480" s="1" t="s">
        <v>173</v>
      </c>
      <c r="G3480" s="1" t="s">
        <v>22</v>
      </c>
      <c r="H3480" s="1" t="s">
        <v>2860</v>
      </c>
      <c r="I3480" s="69">
        <v>44228</v>
      </c>
      <c r="J3480" s="70" t="s">
        <v>175</v>
      </c>
      <c r="K3480" s="1" t="s">
        <v>6319</v>
      </c>
      <c r="L3480" s="1" t="s">
        <v>55</v>
      </c>
      <c r="M3480" s="1" t="s">
        <v>7768</v>
      </c>
      <c r="N3480" s="1" t="s">
        <v>137</v>
      </c>
      <c r="O3480" s="2" t="s">
        <v>822</v>
      </c>
      <c r="P3480" s="2" t="s">
        <v>32</v>
      </c>
      <c r="Q3480" s="2" t="s">
        <v>32</v>
      </c>
      <c r="R3480" s="2" t="s">
        <v>32</v>
      </c>
      <c r="S3480" s="2" t="s">
        <v>32</v>
      </c>
      <c r="T3480" s="1" t="s">
        <v>32</v>
      </c>
      <c r="U3480" s="1" t="s">
        <v>32</v>
      </c>
      <c r="V3480" s="1" t="s">
        <v>32</v>
      </c>
      <c r="W3480" s="1" t="s">
        <v>32</v>
      </c>
    </row>
    <row r="3481" spans="1:23">
      <c r="A3481" s="29" t="str">
        <f>+IF(B3481="N","",IF(COUNTIF(B:B,B3481)&gt;1,COUNTIF(B$3:B3481,B3481),""))</f>
        <v/>
      </c>
      <c r="B3481" s="2" t="str">
        <f>+IF(H3481='Export Demurrage Detention'!$C$2,"Y","N")</f>
        <v>N</v>
      </c>
      <c r="D3481" s="1" t="s">
        <v>173</v>
      </c>
      <c r="G3481" s="1" t="s">
        <v>22</v>
      </c>
      <c r="H3481" s="1" t="s">
        <v>2860</v>
      </c>
      <c r="I3481" s="69">
        <v>44228</v>
      </c>
      <c r="J3481" s="70" t="s">
        <v>175</v>
      </c>
      <c r="K3481" s="1" t="s">
        <v>6319</v>
      </c>
      <c r="L3481" s="1" t="s">
        <v>55</v>
      </c>
      <c r="M3481" s="1" t="s">
        <v>7769</v>
      </c>
      <c r="N3481" s="1" t="s">
        <v>137</v>
      </c>
      <c r="O3481" s="2" t="s">
        <v>822</v>
      </c>
      <c r="P3481" s="2" t="s">
        <v>32</v>
      </c>
      <c r="Q3481" s="2" t="s">
        <v>32</v>
      </c>
      <c r="R3481" s="2" t="s">
        <v>32</v>
      </c>
      <c r="S3481" s="2" t="s">
        <v>32</v>
      </c>
      <c r="T3481" s="1" t="s">
        <v>32</v>
      </c>
      <c r="U3481" s="1" t="s">
        <v>32</v>
      </c>
      <c r="V3481" s="1" t="s">
        <v>32</v>
      </c>
      <c r="W3481" s="1" t="s">
        <v>32</v>
      </c>
    </row>
    <row r="3482" spans="1:23">
      <c r="A3482" s="29" t="str">
        <f>+IF(B3482="N","",IF(COUNTIF(B:B,B3482)&gt;1,COUNTIF(B$3:B3482,B3482),""))</f>
        <v/>
      </c>
      <c r="B3482" s="2" t="str">
        <f>+IF(H3482='Export Demurrage Detention'!$C$2,"Y","N")</f>
        <v>N</v>
      </c>
      <c r="D3482" s="1" t="s">
        <v>173</v>
      </c>
      <c r="G3482" s="1" t="s">
        <v>22</v>
      </c>
      <c r="H3482" s="1" t="s">
        <v>7640</v>
      </c>
      <c r="I3482" s="69">
        <v>44228</v>
      </c>
      <c r="J3482" s="70" t="s">
        <v>175</v>
      </c>
      <c r="K3482" s="1" t="s">
        <v>6319</v>
      </c>
      <c r="L3482" s="1" t="s">
        <v>55</v>
      </c>
      <c r="M3482" s="1" t="s">
        <v>7751</v>
      </c>
      <c r="N3482" s="1" t="s">
        <v>137</v>
      </c>
      <c r="O3482" s="2" t="s">
        <v>822</v>
      </c>
      <c r="P3482" s="2" t="s">
        <v>32</v>
      </c>
      <c r="Q3482" s="2" t="s">
        <v>32</v>
      </c>
      <c r="R3482" s="2" t="s">
        <v>32</v>
      </c>
      <c r="S3482" s="2" t="s">
        <v>32</v>
      </c>
      <c r="T3482" s="1" t="s">
        <v>32</v>
      </c>
      <c r="U3482" s="1" t="s">
        <v>32</v>
      </c>
      <c r="V3482" s="1" t="s">
        <v>32</v>
      </c>
      <c r="W3482" s="1" t="s">
        <v>32</v>
      </c>
    </row>
    <row r="3483" spans="1:23">
      <c r="A3483" s="29" t="str">
        <f>+IF(B3483="N","",IF(COUNTIF(B:B,B3483)&gt;1,COUNTIF(B$3:B3483,B3483),""))</f>
        <v/>
      </c>
      <c r="B3483" s="2" t="str">
        <f>+IF(H3483='Export Demurrage Detention'!$C$2,"Y","N")</f>
        <v>N</v>
      </c>
      <c r="D3483" s="1" t="s">
        <v>173</v>
      </c>
      <c r="G3483" s="1" t="s">
        <v>22</v>
      </c>
      <c r="H3483" s="1" t="s">
        <v>7640</v>
      </c>
      <c r="I3483" s="69">
        <v>44228</v>
      </c>
      <c r="J3483" s="70" t="s">
        <v>175</v>
      </c>
      <c r="K3483" s="1" t="s">
        <v>6319</v>
      </c>
      <c r="L3483" s="1" t="s">
        <v>55</v>
      </c>
      <c r="M3483" s="1" t="s">
        <v>7752</v>
      </c>
      <c r="N3483" s="1" t="s">
        <v>137</v>
      </c>
      <c r="O3483" s="2" t="s">
        <v>822</v>
      </c>
      <c r="P3483" s="2" t="s">
        <v>32</v>
      </c>
      <c r="Q3483" s="2" t="s">
        <v>32</v>
      </c>
      <c r="R3483" s="2" t="s">
        <v>32</v>
      </c>
      <c r="S3483" s="2" t="s">
        <v>32</v>
      </c>
      <c r="T3483" s="1" t="s">
        <v>32</v>
      </c>
      <c r="U3483" s="1" t="s">
        <v>32</v>
      </c>
      <c r="V3483" s="1" t="s">
        <v>32</v>
      </c>
      <c r="W3483" s="1" t="s">
        <v>32</v>
      </c>
    </row>
    <row r="3484" spans="1:23">
      <c r="A3484" s="29" t="str">
        <f>+IF(B3484="N","",IF(COUNTIF(B:B,B3484)&gt;1,COUNTIF(B$3:B3484,B3484),""))</f>
        <v/>
      </c>
      <c r="B3484" s="2" t="str">
        <f>+IF(H3484='Export Demurrage Detention'!$C$2,"Y","N")</f>
        <v>N</v>
      </c>
      <c r="D3484" s="1" t="s">
        <v>173</v>
      </c>
      <c r="G3484" s="1" t="s">
        <v>22</v>
      </c>
      <c r="H3484" s="1" t="s">
        <v>7640</v>
      </c>
      <c r="I3484" s="69">
        <v>44228</v>
      </c>
      <c r="J3484" s="70" t="s">
        <v>175</v>
      </c>
      <c r="K3484" s="1" t="s">
        <v>6319</v>
      </c>
      <c r="L3484" s="1" t="s">
        <v>55</v>
      </c>
      <c r="M3484" s="1" t="s">
        <v>7729</v>
      </c>
      <c r="N3484" s="1" t="s">
        <v>137</v>
      </c>
      <c r="O3484" s="2" t="s">
        <v>822</v>
      </c>
      <c r="P3484" s="2" t="s">
        <v>32</v>
      </c>
      <c r="Q3484" s="2" t="s">
        <v>32</v>
      </c>
      <c r="R3484" s="2" t="s">
        <v>32</v>
      </c>
      <c r="S3484" s="2" t="s">
        <v>32</v>
      </c>
      <c r="T3484" s="1" t="s">
        <v>32</v>
      </c>
      <c r="U3484" s="1" t="s">
        <v>32</v>
      </c>
      <c r="V3484" s="1" t="s">
        <v>32</v>
      </c>
      <c r="W3484" s="1" t="s">
        <v>32</v>
      </c>
    </row>
    <row r="3485" spans="1:23">
      <c r="A3485" s="29" t="str">
        <f>+IF(B3485="N","",IF(COUNTIF(B:B,B3485)&gt;1,COUNTIF(B$3:B3485,B3485),""))</f>
        <v/>
      </c>
      <c r="B3485" s="2" t="str">
        <f>+IF(H3485='Export Demurrage Detention'!$C$2,"Y","N")</f>
        <v>N</v>
      </c>
      <c r="D3485" s="1" t="s">
        <v>173</v>
      </c>
      <c r="G3485" s="1" t="s">
        <v>22</v>
      </c>
      <c r="H3485" s="1" t="s">
        <v>7640</v>
      </c>
      <c r="I3485" s="69">
        <v>44228</v>
      </c>
      <c r="J3485" s="70" t="s">
        <v>175</v>
      </c>
      <c r="K3485" s="1" t="s">
        <v>6319</v>
      </c>
      <c r="L3485" s="1" t="s">
        <v>55</v>
      </c>
      <c r="M3485" s="1" t="s">
        <v>7753</v>
      </c>
      <c r="N3485" s="1" t="s">
        <v>137</v>
      </c>
      <c r="O3485" s="2" t="s">
        <v>822</v>
      </c>
      <c r="P3485" s="2" t="s">
        <v>32</v>
      </c>
      <c r="Q3485" s="2" t="s">
        <v>32</v>
      </c>
      <c r="R3485" s="2" t="s">
        <v>32</v>
      </c>
      <c r="S3485" s="2" t="s">
        <v>32</v>
      </c>
      <c r="T3485" s="1" t="s">
        <v>32</v>
      </c>
      <c r="U3485" s="1" t="s">
        <v>32</v>
      </c>
      <c r="V3485" s="1" t="s">
        <v>32</v>
      </c>
      <c r="W3485" s="1" t="s">
        <v>32</v>
      </c>
    </row>
    <row r="3486" spans="1:23">
      <c r="A3486" s="29" t="str">
        <f>+IF(B3486="N","",IF(COUNTIF(B:B,B3486)&gt;1,COUNTIF(B$3:B3486,B3486),""))</f>
        <v/>
      </c>
      <c r="B3486" s="2" t="str">
        <f>+IF(H3486='Export Demurrage Detention'!$C$2,"Y","N")</f>
        <v>N</v>
      </c>
      <c r="D3486" s="1" t="s">
        <v>173</v>
      </c>
      <c r="G3486" s="1" t="s">
        <v>22</v>
      </c>
      <c r="H3486" s="1" t="s">
        <v>7640</v>
      </c>
      <c r="I3486" s="69">
        <v>44228</v>
      </c>
      <c r="J3486" s="70" t="s">
        <v>175</v>
      </c>
      <c r="K3486" s="1" t="s">
        <v>6319</v>
      </c>
      <c r="L3486" s="1" t="s">
        <v>55</v>
      </c>
      <c r="M3486" s="1" t="s">
        <v>7754</v>
      </c>
      <c r="N3486" s="1" t="s">
        <v>137</v>
      </c>
      <c r="O3486" s="2" t="s">
        <v>822</v>
      </c>
      <c r="P3486" s="2" t="s">
        <v>32</v>
      </c>
      <c r="Q3486" s="2" t="s">
        <v>32</v>
      </c>
      <c r="R3486" s="2" t="s">
        <v>32</v>
      </c>
      <c r="S3486" s="2" t="s">
        <v>32</v>
      </c>
      <c r="T3486" s="1" t="s">
        <v>32</v>
      </c>
      <c r="U3486" s="1" t="s">
        <v>32</v>
      </c>
      <c r="V3486" s="1" t="s">
        <v>32</v>
      </c>
      <c r="W3486" s="1" t="s">
        <v>32</v>
      </c>
    </row>
    <row r="3487" spans="1:23">
      <c r="A3487" s="29" t="str">
        <f>+IF(B3487="N","",IF(COUNTIF(B:B,B3487)&gt;1,COUNTIF(B$3:B3487,B3487),""))</f>
        <v/>
      </c>
      <c r="B3487" s="2" t="str">
        <f>+IF(H3487='Export Demurrage Detention'!$C$2,"Y","N")</f>
        <v>N</v>
      </c>
      <c r="D3487" s="1" t="s">
        <v>173</v>
      </c>
      <c r="G3487" s="1" t="s">
        <v>22</v>
      </c>
      <c r="H3487" s="1" t="s">
        <v>7640</v>
      </c>
      <c r="I3487" s="69">
        <v>44228</v>
      </c>
      <c r="J3487" s="70" t="s">
        <v>175</v>
      </c>
      <c r="K3487" s="1" t="s">
        <v>6319</v>
      </c>
      <c r="L3487" s="1" t="s">
        <v>55</v>
      </c>
      <c r="M3487" s="1" t="s">
        <v>7755</v>
      </c>
      <c r="N3487" s="1" t="s">
        <v>137</v>
      </c>
      <c r="O3487" s="2" t="s">
        <v>822</v>
      </c>
      <c r="P3487" s="2" t="s">
        <v>32</v>
      </c>
      <c r="Q3487" s="2" t="s">
        <v>32</v>
      </c>
      <c r="R3487" s="2" t="s">
        <v>32</v>
      </c>
      <c r="S3487" s="2" t="s">
        <v>32</v>
      </c>
      <c r="T3487" s="1" t="s">
        <v>32</v>
      </c>
      <c r="U3487" s="1" t="s">
        <v>32</v>
      </c>
      <c r="V3487" s="1" t="s">
        <v>32</v>
      </c>
      <c r="W3487" s="1" t="s">
        <v>32</v>
      </c>
    </row>
    <row r="3488" spans="1:23">
      <c r="A3488" s="29" t="str">
        <f>+IF(B3488="N","",IF(COUNTIF(B:B,B3488)&gt;1,COUNTIF(B$3:B3488,B3488),""))</f>
        <v/>
      </c>
      <c r="B3488" s="2" t="str">
        <f>+IF(H3488='Export Demurrage Detention'!$C$2,"Y","N")</f>
        <v>N</v>
      </c>
      <c r="D3488" s="1" t="s">
        <v>173</v>
      </c>
      <c r="G3488" s="1" t="s">
        <v>22</v>
      </c>
      <c r="H3488" s="1" t="s">
        <v>7640</v>
      </c>
      <c r="I3488" s="69">
        <v>44228</v>
      </c>
      <c r="J3488" s="70" t="s">
        <v>175</v>
      </c>
      <c r="K3488" s="1" t="s">
        <v>6319</v>
      </c>
      <c r="L3488" s="1" t="s">
        <v>55</v>
      </c>
      <c r="M3488" s="1" t="s">
        <v>7756</v>
      </c>
      <c r="N3488" s="1" t="s">
        <v>137</v>
      </c>
      <c r="O3488" s="2" t="s">
        <v>822</v>
      </c>
      <c r="P3488" s="2" t="s">
        <v>32</v>
      </c>
      <c r="Q3488" s="2" t="s">
        <v>32</v>
      </c>
      <c r="R3488" s="2" t="s">
        <v>32</v>
      </c>
      <c r="S3488" s="2" t="s">
        <v>32</v>
      </c>
      <c r="T3488" s="1" t="s">
        <v>32</v>
      </c>
      <c r="U3488" s="1" t="s">
        <v>32</v>
      </c>
      <c r="V3488" s="1" t="s">
        <v>32</v>
      </c>
      <c r="W3488" s="1" t="s">
        <v>32</v>
      </c>
    </row>
    <row r="3489" spans="1:23">
      <c r="A3489" s="29" t="str">
        <f>+IF(B3489="N","",IF(COUNTIF(B:B,B3489)&gt;1,COUNTIF(B$3:B3489,B3489),""))</f>
        <v/>
      </c>
      <c r="B3489" s="2" t="str">
        <f>+IF(H3489='Export Demurrage Detention'!$C$2,"Y","N")</f>
        <v>N</v>
      </c>
      <c r="D3489" s="1" t="s">
        <v>173</v>
      </c>
      <c r="G3489" s="1" t="s">
        <v>22</v>
      </c>
      <c r="H3489" s="1" t="s">
        <v>7640</v>
      </c>
      <c r="I3489" s="69">
        <v>44228</v>
      </c>
      <c r="J3489" s="70" t="s">
        <v>175</v>
      </c>
      <c r="K3489" s="1" t="s">
        <v>6319</v>
      </c>
      <c r="L3489" s="1" t="s">
        <v>55</v>
      </c>
      <c r="M3489" s="1" t="s">
        <v>7757</v>
      </c>
      <c r="N3489" s="1" t="s">
        <v>137</v>
      </c>
      <c r="O3489" s="2" t="s">
        <v>822</v>
      </c>
      <c r="P3489" s="2" t="s">
        <v>32</v>
      </c>
      <c r="Q3489" s="2" t="s">
        <v>32</v>
      </c>
      <c r="R3489" s="2" t="s">
        <v>32</v>
      </c>
      <c r="S3489" s="2" t="s">
        <v>32</v>
      </c>
      <c r="T3489" s="1" t="s">
        <v>32</v>
      </c>
      <c r="U3489" s="1" t="s">
        <v>32</v>
      </c>
      <c r="V3489" s="1" t="s">
        <v>32</v>
      </c>
      <c r="W3489" s="1" t="s">
        <v>32</v>
      </c>
    </row>
    <row r="3490" spans="1:23">
      <c r="A3490" s="29" t="str">
        <f>+IF(B3490="N","",IF(COUNTIF(B:B,B3490)&gt;1,COUNTIF(B$3:B3490,B3490),""))</f>
        <v/>
      </c>
      <c r="B3490" s="2" t="str">
        <f>+IF(H3490='Export Demurrage Detention'!$C$2,"Y","N")</f>
        <v>N</v>
      </c>
      <c r="D3490" s="1" t="s">
        <v>173</v>
      </c>
      <c r="G3490" s="1" t="s">
        <v>22</v>
      </c>
      <c r="H3490" s="1" t="s">
        <v>7640</v>
      </c>
      <c r="I3490" s="69">
        <v>44228</v>
      </c>
      <c r="J3490" s="70" t="s">
        <v>175</v>
      </c>
      <c r="K3490" s="1" t="s">
        <v>6319</v>
      </c>
      <c r="L3490" s="1" t="s">
        <v>55</v>
      </c>
      <c r="M3490" s="1" t="s">
        <v>7758</v>
      </c>
      <c r="N3490" s="1" t="s">
        <v>137</v>
      </c>
      <c r="O3490" s="2" t="s">
        <v>822</v>
      </c>
      <c r="P3490" s="2" t="s">
        <v>32</v>
      </c>
      <c r="Q3490" s="2" t="s">
        <v>32</v>
      </c>
      <c r="R3490" s="2" t="s">
        <v>32</v>
      </c>
      <c r="S3490" s="2" t="s">
        <v>32</v>
      </c>
      <c r="T3490" s="1" t="s">
        <v>32</v>
      </c>
      <c r="U3490" s="1" t="s">
        <v>32</v>
      </c>
      <c r="V3490" s="1" t="s">
        <v>32</v>
      </c>
      <c r="W3490" s="1" t="s">
        <v>32</v>
      </c>
    </row>
    <row r="3491" spans="1:23">
      <c r="A3491" s="29" t="str">
        <f>+IF(B3491="N","",IF(COUNTIF(B:B,B3491)&gt;1,COUNTIF(B$3:B3491,B3491),""))</f>
        <v/>
      </c>
      <c r="B3491" s="2" t="str">
        <f>+IF(H3491='Export Demurrage Detention'!$C$2,"Y","N")</f>
        <v>N</v>
      </c>
      <c r="D3491" s="1" t="s">
        <v>173</v>
      </c>
      <c r="G3491" s="1" t="s">
        <v>22</v>
      </c>
      <c r="H3491" s="1" t="s">
        <v>7640</v>
      </c>
      <c r="I3491" s="69">
        <v>44228</v>
      </c>
      <c r="J3491" s="70" t="s">
        <v>175</v>
      </c>
      <c r="K3491" s="1" t="s">
        <v>6319</v>
      </c>
      <c r="L3491" s="1" t="s">
        <v>55</v>
      </c>
      <c r="M3491" s="1" t="s">
        <v>7759</v>
      </c>
      <c r="N3491" s="1" t="s">
        <v>137</v>
      </c>
      <c r="O3491" s="2" t="s">
        <v>822</v>
      </c>
      <c r="P3491" s="2" t="s">
        <v>32</v>
      </c>
      <c r="Q3491" s="2" t="s">
        <v>32</v>
      </c>
      <c r="R3491" s="2" t="s">
        <v>32</v>
      </c>
      <c r="S3491" s="2" t="s">
        <v>32</v>
      </c>
      <c r="T3491" s="1" t="s">
        <v>32</v>
      </c>
      <c r="U3491" s="1" t="s">
        <v>32</v>
      </c>
      <c r="V3491" s="1" t="s">
        <v>32</v>
      </c>
      <c r="W3491" s="1" t="s">
        <v>32</v>
      </c>
    </row>
    <row r="3492" spans="1:23">
      <c r="A3492" s="29" t="str">
        <f>+IF(B3492="N","",IF(COUNTIF(B:B,B3492)&gt;1,COUNTIF(B$3:B3492,B3492),""))</f>
        <v/>
      </c>
      <c r="B3492" s="2" t="str">
        <f>+IF(H3492='Export Demurrage Detention'!$C$2,"Y","N")</f>
        <v>N</v>
      </c>
      <c r="D3492" s="1" t="s">
        <v>173</v>
      </c>
      <c r="G3492" s="1" t="s">
        <v>22</v>
      </c>
      <c r="H3492" s="1" t="s">
        <v>7640</v>
      </c>
      <c r="I3492" s="69">
        <v>44228</v>
      </c>
      <c r="J3492" s="70" t="s">
        <v>175</v>
      </c>
      <c r="K3492" s="1" t="s">
        <v>6319</v>
      </c>
      <c r="L3492" s="1" t="s">
        <v>55</v>
      </c>
      <c r="M3492" s="1" t="s">
        <v>7760</v>
      </c>
      <c r="N3492" s="1" t="s">
        <v>137</v>
      </c>
      <c r="O3492" s="2" t="s">
        <v>822</v>
      </c>
      <c r="P3492" s="2" t="s">
        <v>32</v>
      </c>
      <c r="Q3492" s="2" t="s">
        <v>32</v>
      </c>
      <c r="R3492" s="2" t="s">
        <v>32</v>
      </c>
      <c r="S3492" s="2" t="s">
        <v>32</v>
      </c>
      <c r="T3492" s="1" t="s">
        <v>32</v>
      </c>
      <c r="U3492" s="1" t="s">
        <v>32</v>
      </c>
      <c r="V3492" s="1" t="s">
        <v>32</v>
      </c>
      <c r="W3492" s="1" t="s">
        <v>32</v>
      </c>
    </row>
    <row r="3493" spans="1:23">
      <c r="A3493" s="29" t="str">
        <f>+IF(B3493="N","",IF(COUNTIF(B:B,B3493)&gt;1,COUNTIF(B$3:B3493,B3493),""))</f>
        <v/>
      </c>
      <c r="B3493" s="2" t="str">
        <f>+IF(H3493='Export Demurrage Detention'!$C$2,"Y","N")</f>
        <v>N</v>
      </c>
      <c r="D3493" s="1" t="s">
        <v>173</v>
      </c>
      <c r="G3493" s="1" t="s">
        <v>22</v>
      </c>
      <c r="H3493" s="1" t="s">
        <v>7640</v>
      </c>
      <c r="I3493" s="69">
        <v>44228</v>
      </c>
      <c r="J3493" s="70" t="s">
        <v>175</v>
      </c>
      <c r="K3493" s="1" t="s">
        <v>6319</v>
      </c>
      <c r="L3493" s="1" t="s">
        <v>55</v>
      </c>
      <c r="M3493" s="1" t="s">
        <v>7761</v>
      </c>
      <c r="N3493" s="1" t="s">
        <v>137</v>
      </c>
      <c r="O3493" s="2" t="s">
        <v>822</v>
      </c>
      <c r="P3493" s="2" t="s">
        <v>32</v>
      </c>
      <c r="Q3493" s="2" t="s">
        <v>32</v>
      </c>
      <c r="R3493" s="2" t="s">
        <v>32</v>
      </c>
      <c r="S3493" s="2" t="s">
        <v>32</v>
      </c>
      <c r="T3493" s="1" t="s">
        <v>32</v>
      </c>
      <c r="U3493" s="1" t="s">
        <v>32</v>
      </c>
      <c r="V3493" s="1" t="s">
        <v>32</v>
      </c>
      <c r="W3493" s="1" t="s">
        <v>32</v>
      </c>
    </row>
    <row r="3494" spans="1:23">
      <c r="A3494" s="29" t="str">
        <f>+IF(B3494="N","",IF(COUNTIF(B:B,B3494)&gt;1,COUNTIF(B$3:B3494,B3494),""))</f>
        <v/>
      </c>
      <c r="B3494" s="2" t="str">
        <f>+IF(H3494='Export Demurrage Detention'!$C$2,"Y","N")</f>
        <v>N</v>
      </c>
      <c r="D3494" s="1" t="s">
        <v>173</v>
      </c>
      <c r="G3494" s="1" t="s">
        <v>22</v>
      </c>
      <c r="H3494" s="1" t="s">
        <v>7640</v>
      </c>
      <c r="I3494" s="69">
        <v>44228</v>
      </c>
      <c r="J3494" s="70" t="s">
        <v>175</v>
      </c>
      <c r="K3494" s="1" t="s">
        <v>6319</v>
      </c>
      <c r="L3494" s="1" t="s">
        <v>55</v>
      </c>
      <c r="M3494" s="1" t="s">
        <v>7762</v>
      </c>
      <c r="N3494" s="1" t="s">
        <v>137</v>
      </c>
      <c r="O3494" s="2" t="s">
        <v>822</v>
      </c>
      <c r="P3494" s="2" t="s">
        <v>32</v>
      </c>
      <c r="Q3494" s="2" t="s">
        <v>32</v>
      </c>
      <c r="R3494" s="2" t="s">
        <v>32</v>
      </c>
      <c r="S3494" s="2" t="s">
        <v>32</v>
      </c>
      <c r="T3494" s="1" t="s">
        <v>32</v>
      </c>
      <c r="U3494" s="1" t="s">
        <v>32</v>
      </c>
      <c r="V3494" s="1" t="s">
        <v>32</v>
      </c>
      <c r="W3494" s="1" t="s">
        <v>32</v>
      </c>
    </row>
    <row r="3495" spans="1:23">
      <c r="A3495" s="29" t="str">
        <f>+IF(B3495="N","",IF(COUNTIF(B:B,B3495)&gt;1,COUNTIF(B$3:B3495,B3495),""))</f>
        <v/>
      </c>
      <c r="B3495" s="2" t="str">
        <f>+IF(H3495='Export Demurrage Detention'!$C$2,"Y","N")</f>
        <v>N</v>
      </c>
      <c r="D3495" s="1" t="s">
        <v>173</v>
      </c>
      <c r="G3495" s="1" t="s">
        <v>22</v>
      </c>
      <c r="H3495" s="1" t="s">
        <v>7640</v>
      </c>
      <c r="I3495" s="69">
        <v>44228</v>
      </c>
      <c r="J3495" s="70" t="s">
        <v>175</v>
      </c>
      <c r="K3495" s="1" t="s">
        <v>6319</v>
      </c>
      <c r="L3495" s="1" t="s">
        <v>55</v>
      </c>
      <c r="M3495" s="1" t="s">
        <v>7763</v>
      </c>
      <c r="N3495" s="1" t="s">
        <v>137</v>
      </c>
      <c r="O3495" s="2" t="s">
        <v>822</v>
      </c>
      <c r="P3495" s="2" t="s">
        <v>32</v>
      </c>
      <c r="Q3495" s="2" t="s">
        <v>32</v>
      </c>
      <c r="R3495" s="2" t="s">
        <v>32</v>
      </c>
      <c r="S3495" s="2" t="s">
        <v>32</v>
      </c>
      <c r="T3495" s="1" t="s">
        <v>32</v>
      </c>
      <c r="U3495" s="1" t="s">
        <v>32</v>
      </c>
      <c r="V3495" s="1" t="s">
        <v>32</v>
      </c>
      <c r="W3495" s="1" t="s">
        <v>32</v>
      </c>
    </row>
    <row r="3496" spans="1:23">
      <c r="A3496" s="29" t="str">
        <f>+IF(B3496="N","",IF(COUNTIF(B:B,B3496)&gt;1,COUNTIF(B$3:B3496,B3496),""))</f>
        <v/>
      </c>
      <c r="B3496" s="2" t="str">
        <f>+IF(H3496='Export Demurrage Detention'!$C$2,"Y","N")</f>
        <v>N</v>
      </c>
      <c r="D3496" s="1" t="s">
        <v>173</v>
      </c>
      <c r="G3496" s="1" t="s">
        <v>22</v>
      </c>
      <c r="H3496" s="1" t="s">
        <v>7640</v>
      </c>
      <c r="I3496" s="69">
        <v>44228</v>
      </c>
      <c r="J3496" s="70" t="s">
        <v>175</v>
      </c>
      <c r="K3496" s="1" t="s">
        <v>6319</v>
      </c>
      <c r="L3496" s="1" t="s">
        <v>55</v>
      </c>
      <c r="M3496" s="1" t="s">
        <v>7764</v>
      </c>
      <c r="N3496" s="1" t="s">
        <v>137</v>
      </c>
      <c r="O3496" s="2" t="s">
        <v>822</v>
      </c>
      <c r="P3496" s="2" t="s">
        <v>32</v>
      </c>
      <c r="Q3496" s="2" t="s">
        <v>32</v>
      </c>
      <c r="R3496" s="2" t="s">
        <v>32</v>
      </c>
      <c r="S3496" s="2" t="s">
        <v>32</v>
      </c>
      <c r="T3496" s="1" t="s">
        <v>32</v>
      </c>
      <c r="U3496" s="1" t="s">
        <v>32</v>
      </c>
      <c r="V3496" s="1" t="s">
        <v>32</v>
      </c>
      <c r="W3496" s="1" t="s">
        <v>32</v>
      </c>
    </row>
    <row r="3497" spans="1:23">
      <c r="A3497" s="29" t="str">
        <f>+IF(B3497="N","",IF(COUNTIF(B:B,B3497)&gt;1,COUNTIF(B$3:B3497,B3497),""))</f>
        <v/>
      </c>
      <c r="B3497" s="2" t="str">
        <f>+IF(H3497='Export Demurrage Detention'!$C$2,"Y","N")</f>
        <v>N</v>
      </c>
      <c r="D3497" s="1" t="s">
        <v>173</v>
      </c>
      <c r="G3497" s="1" t="s">
        <v>22</v>
      </c>
      <c r="H3497" s="1" t="s">
        <v>7640</v>
      </c>
      <c r="I3497" s="69">
        <v>44228</v>
      </c>
      <c r="J3497" s="70" t="s">
        <v>175</v>
      </c>
      <c r="K3497" s="1" t="s">
        <v>6319</v>
      </c>
      <c r="L3497" s="1" t="s">
        <v>55</v>
      </c>
      <c r="M3497" s="1" t="s">
        <v>7765</v>
      </c>
      <c r="N3497" s="1" t="s">
        <v>137</v>
      </c>
      <c r="O3497" s="2" t="s">
        <v>822</v>
      </c>
      <c r="P3497" s="2" t="s">
        <v>32</v>
      </c>
      <c r="Q3497" s="2" t="s">
        <v>32</v>
      </c>
      <c r="R3497" s="2" t="s">
        <v>32</v>
      </c>
      <c r="S3497" s="2" t="s">
        <v>32</v>
      </c>
      <c r="T3497" s="1" t="s">
        <v>32</v>
      </c>
      <c r="U3497" s="1" t="s">
        <v>32</v>
      </c>
      <c r="V3497" s="1" t="s">
        <v>32</v>
      </c>
      <c r="W3497" s="1" t="s">
        <v>32</v>
      </c>
    </row>
    <row r="3498" spans="1:23">
      <c r="A3498" s="29" t="str">
        <f>+IF(B3498="N","",IF(COUNTIF(B:B,B3498)&gt;1,COUNTIF(B$3:B3498,B3498),""))</f>
        <v/>
      </c>
      <c r="B3498" s="2" t="str">
        <f>+IF(H3498='Export Demurrage Detention'!$C$2,"Y","N")</f>
        <v>N</v>
      </c>
      <c r="D3498" s="1" t="s">
        <v>173</v>
      </c>
      <c r="G3498" s="1" t="s">
        <v>22</v>
      </c>
      <c r="H3498" s="1" t="s">
        <v>7640</v>
      </c>
      <c r="I3498" s="69">
        <v>44228</v>
      </c>
      <c r="J3498" s="70" t="s">
        <v>175</v>
      </c>
      <c r="K3498" s="1" t="s">
        <v>6319</v>
      </c>
      <c r="L3498" s="1" t="s">
        <v>55</v>
      </c>
      <c r="M3498" s="1" t="s">
        <v>7766</v>
      </c>
      <c r="N3498" s="1" t="s">
        <v>137</v>
      </c>
      <c r="O3498" s="2" t="s">
        <v>822</v>
      </c>
      <c r="P3498" s="2" t="s">
        <v>32</v>
      </c>
      <c r="Q3498" s="2" t="s">
        <v>32</v>
      </c>
      <c r="R3498" s="2" t="s">
        <v>32</v>
      </c>
      <c r="S3498" s="2" t="s">
        <v>32</v>
      </c>
      <c r="T3498" s="1" t="s">
        <v>32</v>
      </c>
      <c r="U3498" s="1" t="s">
        <v>32</v>
      </c>
      <c r="V3498" s="1" t="s">
        <v>32</v>
      </c>
      <c r="W3498" s="1" t="s">
        <v>32</v>
      </c>
    </row>
    <row r="3499" spans="1:23">
      <c r="A3499" s="29" t="str">
        <f>+IF(B3499="N","",IF(COUNTIF(B:B,B3499)&gt;1,COUNTIF(B$3:B3499,B3499),""))</f>
        <v/>
      </c>
      <c r="B3499" s="2" t="str">
        <f>+IF(H3499='Export Demurrage Detention'!$C$2,"Y","N")</f>
        <v>N</v>
      </c>
      <c r="D3499" s="1" t="s">
        <v>173</v>
      </c>
      <c r="G3499" s="1" t="s">
        <v>22</v>
      </c>
      <c r="H3499" s="1" t="s">
        <v>7640</v>
      </c>
      <c r="I3499" s="69">
        <v>44228</v>
      </c>
      <c r="J3499" s="70" t="s">
        <v>175</v>
      </c>
      <c r="K3499" s="1" t="s">
        <v>6319</v>
      </c>
      <c r="L3499" s="1" t="s">
        <v>55</v>
      </c>
      <c r="M3499" s="1" t="s">
        <v>7767</v>
      </c>
      <c r="N3499" s="1" t="s">
        <v>137</v>
      </c>
      <c r="O3499" s="2" t="s">
        <v>822</v>
      </c>
      <c r="P3499" s="2" t="s">
        <v>32</v>
      </c>
      <c r="Q3499" s="2" t="s">
        <v>32</v>
      </c>
      <c r="R3499" s="2" t="s">
        <v>32</v>
      </c>
      <c r="S3499" s="2" t="s">
        <v>32</v>
      </c>
      <c r="T3499" s="1" t="s">
        <v>32</v>
      </c>
      <c r="U3499" s="1" t="s">
        <v>32</v>
      </c>
      <c r="V3499" s="1" t="s">
        <v>32</v>
      </c>
      <c r="W3499" s="1" t="s">
        <v>32</v>
      </c>
    </row>
    <row r="3500" spans="1:23">
      <c r="A3500" s="29" t="str">
        <f>+IF(B3500="N","",IF(COUNTIF(B:B,B3500)&gt;1,COUNTIF(B$3:B3500,B3500),""))</f>
        <v/>
      </c>
      <c r="B3500" s="2" t="str">
        <f>+IF(H3500='Export Demurrage Detention'!$C$2,"Y","N")</f>
        <v>N</v>
      </c>
      <c r="D3500" s="1" t="s">
        <v>173</v>
      </c>
      <c r="G3500" s="1" t="s">
        <v>22</v>
      </c>
      <c r="H3500" s="1" t="s">
        <v>7640</v>
      </c>
      <c r="I3500" s="69">
        <v>44228</v>
      </c>
      <c r="J3500" s="70" t="s">
        <v>175</v>
      </c>
      <c r="K3500" s="1" t="s">
        <v>6319</v>
      </c>
      <c r="L3500" s="1" t="s">
        <v>55</v>
      </c>
      <c r="M3500" s="1" t="s">
        <v>7768</v>
      </c>
      <c r="N3500" s="1" t="s">
        <v>137</v>
      </c>
      <c r="O3500" s="2" t="s">
        <v>822</v>
      </c>
      <c r="P3500" s="2" t="s">
        <v>32</v>
      </c>
      <c r="Q3500" s="2" t="s">
        <v>32</v>
      </c>
      <c r="R3500" s="2" t="s">
        <v>32</v>
      </c>
      <c r="S3500" s="2" t="s">
        <v>32</v>
      </c>
      <c r="T3500" s="1" t="s">
        <v>32</v>
      </c>
      <c r="U3500" s="1" t="s">
        <v>32</v>
      </c>
      <c r="V3500" s="1" t="s">
        <v>32</v>
      </c>
      <c r="W3500" s="1" t="s">
        <v>32</v>
      </c>
    </row>
    <row r="3501" spans="1:23">
      <c r="A3501" s="29" t="str">
        <f>+IF(B3501="N","",IF(COUNTIF(B:B,B3501)&gt;1,COUNTIF(B$3:B3501,B3501),""))</f>
        <v/>
      </c>
      <c r="B3501" s="2" t="str">
        <f>+IF(H3501='Export Demurrage Detention'!$C$2,"Y","N")</f>
        <v>N</v>
      </c>
      <c r="D3501" s="1" t="s">
        <v>173</v>
      </c>
      <c r="G3501" s="1" t="s">
        <v>22</v>
      </c>
      <c r="H3501" s="1" t="s">
        <v>7640</v>
      </c>
      <c r="I3501" s="69">
        <v>44228</v>
      </c>
      <c r="J3501" s="70" t="s">
        <v>175</v>
      </c>
      <c r="K3501" s="1" t="s">
        <v>6319</v>
      </c>
      <c r="L3501" s="1" t="s">
        <v>55</v>
      </c>
      <c r="M3501" s="1" t="s">
        <v>7769</v>
      </c>
      <c r="N3501" s="1" t="s">
        <v>137</v>
      </c>
      <c r="O3501" s="2" t="s">
        <v>822</v>
      </c>
      <c r="P3501" s="2" t="s">
        <v>32</v>
      </c>
      <c r="Q3501" s="2" t="s">
        <v>32</v>
      </c>
      <c r="R3501" s="2" t="s">
        <v>32</v>
      </c>
      <c r="S3501" s="2" t="s">
        <v>32</v>
      </c>
      <c r="T3501" s="1" t="s">
        <v>32</v>
      </c>
      <c r="U3501" s="1" t="s">
        <v>32</v>
      </c>
      <c r="V3501" s="1" t="s">
        <v>32</v>
      </c>
      <c r="W3501" s="1" t="s">
        <v>32</v>
      </c>
    </row>
    <row r="3502" spans="1:23">
      <c r="A3502" s="29" t="str">
        <f>+IF(B3502="N","",IF(COUNTIF(B:B,B3502)&gt;1,COUNTIF(B$3:B3502,B3502),""))</f>
        <v/>
      </c>
      <c r="B3502" s="2" t="str">
        <f>+IF(H3502='Export Demurrage Detention'!$C$2,"Y","N")</f>
        <v>N</v>
      </c>
      <c r="D3502" s="1" t="s">
        <v>173</v>
      </c>
      <c r="G3502" s="1" t="s">
        <v>22</v>
      </c>
      <c r="H3502" s="1" t="s">
        <v>2873</v>
      </c>
      <c r="I3502" s="69">
        <v>44228</v>
      </c>
      <c r="J3502" s="70" t="s">
        <v>7641</v>
      </c>
      <c r="K3502" s="1" t="s">
        <v>6319</v>
      </c>
      <c r="L3502" s="1" t="s">
        <v>26</v>
      </c>
      <c r="M3502" s="1" t="s">
        <v>7751</v>
      </c>
      <c r="N3502" s="1" t="s">
        <v>6448</v>
      </c>
      <c r="O3502" s="2" t="s">
        <v>785</v>
      </c>
      <c r="P3502" s="2" t="s">
        <v>32</v>
      </c>
      <c r="Q3502" s="2" t="s">
        <v>32</v>
      </c>
      <c r="R3502" s="2" t="s">
        <v>32</v>
      </c>
      <c r="S3502" s="2" t="s">
        <v>32</v>
      </c>
      <c r="T3502" s="1" t="s">
        <v>32</v>
      </c>
      <c r="U3502" s="1" t="s">
        <v>32</v>
      </c>
      <c r="V3502" s="1" t="s">
        <v>32</v>
      </c>
      <c r="W3502" s="1" t="s">
        <v>32</v>
      </c>
    </row>
    <row r="3503" spans="1:23">
      <c r="A3503" s="29" t="str">
        <f>+IF(B3503="N","",IF(COUNTIF(B:B,B3503)&gt;1,COUNTIF(B$3:B3503,B3503),""))</f>
        <v/>
      </c>
      <c r="B3503" s="2" t="str">
        <f>+IF(H3503='Export Demurrage Detention'!$C$2,"Y","N")</f>
        <v>N</v>
      </c>
      <c r="D3503" s="1" t="s">
        <v>173</v>
      </c>
      <c r="G3503" s="1" t="s">
        <v>22</v>
      </c>
      <c r="H3503" s="1" t="s">
        <v>2873</v>
      </c>
      <c r="I3503" s="69">
        <v>44228</v>
      </c>
      <c r="J3503" s="70" t="s">
        <v>7641</v>
      </c>
      <c r="K3503" s="1" t="s">
        <v>6319</v>
      </c>
      <c r="L3503" s="1" t="s">
        <v>26</v>
      </c>
      <c r="M3503" s="1" t="s">
        <v>7752</v>
      </c>
      <c r="N3503" s="1" t="s">
        <v>6448</v>
      </c>
      <c r="O3503" s="2" t="s">
        <v>785</v>
      </c>
      <c r="P3503" s="2" t="s">
        <v>32</v>
      </c>
      <c r="Q3503" s="2" t="s">
        <v>32</v>
      </c>
      <c r="R3503" s="2" t="s">
        <v>32</v>
      </c>
      <c r="S3503" s="2" t="s">
        <v>32</v>
      </c>
      <c r="T3503" s="1" t="s">
        <v>32</v>
      </c>
      <c r="U3503" s="1" t="s">
        <v>32</v>
      </c>
      <c r="V3503" s="1" t="s">
        <v>32</v>
      </c>
      <c r="W3503" s="1" t="s">
        <v>32</v>
      </c>
    </row>
    <row r="3504" spans="1:23">
      <c r="A3504" s="29" t="str">
        <f>+IF(B3504="N","",IF(COUNTIF(B:B,B3504)&gt;1,COUNTIF(B$3:B3504,B3504),""))</f>
        <v/>
      </c>
      <c r="B3504" s="2" t="str">
        <f>+IF(H3504='Export Demurrage Detention'!$C$2,"Y","N")</f>
        <v>N</v>
      </c>
      <c r="D3504" s="1" t="s">
        <v>173</v>
      </c>
      <c r="G3504" s="1" t="s">
        <v>22</v>
      </c>
      <c r="H3504" s="1" t="s">
        <v>2873</v>
      </c>
      <c r="I3504" s="69">
        <v>44228</v>
      </c>
      <c r="J3504" s="70" t="s">
        <v>7641</v>
      </c>
      <c r="K3504" s="1" t="s">
        <v>6319</v>
      </c>
      <c r="L3504" s="1" t="s">
        <v>26</v>
      </c>
      <c r="M3504" s="1" t="s">
        <v>7729</v>
      </c>
      <c r="N3504" s="1" t="s">
        <v>6448</v>
      </c>
      <c r="O3504" s="2" t="s">
        <v>785</v>
      </c>
      <c r="P3504" s="2" t="s">
        <v>32</v>
      </c>
      <c r="Q3504" s="2" t="s">
        <v>32</v>
      </c>
      <c r="R3504" s="2" t="s">
        <v>32</v>
      </c>
      <c r="S3504" s="2" t="s">
        <v>32</v>
      </c>
      <c r="T3504" s="1" t="s">
        <v>32</v>
      </c>
      <c r="U3504" s="1" t="s">
        <v>32</v>
      </c>
      <c r="V3504" s="1" t="s">
        <v>32</v>
      </c>
      <c r="W3504" s="1" t="s">
        <v>32</v>
      </c>
    </row>
    <row r="3505" spans="1:23">
      <c r="A3505" s="29" t="str">
        <f>+IF(B3505="N","",IF(COUNTIF(B:B,B3505)&gt;1,COUNTIF(B$3:B3505,B3505),""))</f>
        <v/>
      </c>
      <c r="B3505" s="2" t="str">
        <f>+IF(H3505='Export Demurrage Detention'!$C$2,"Y","N")</f>
        <v>N</v>
      </c>
      <c r="D3505" s="1" t="s">
        <v>173</v>
      </c>
      <c r="G3505" s="1" t="s">
        <v>22</v>
      </c>
      <c r="H3505" s="1" t="s">
        <v>2873</v>
      </c>
      <c r="I3505" s="69">
        <v>44228</v>
      </c>
      <c r="J3505" s="70" t="s">
        <v>7641</v>
      </c>
      <c r="K3505" s="1" t="s">
        <v>6319</v>
      </c>
      <c r="L3505" s="1" t="s">
        <v>26</v>
      </c>
      <c r="M3505" s="1" t="s">
        <v>7753</v>
      </c>
      <c r="N3505" s="1" t="s">
        <v>6448</v>
      </c>
      <c r="O3505" s="2" t="s">
        <v>785</v>
      </c>
      <c r="P3505" s="2" t="s">
        <v>32</v>
      </c>
      <c r="Q3505" s="2" t="s">
        <v>32</v>
      </c>
      <c r="R3505" s="2" t="s">
        <v>32</v>
      </c>
      <c r="S3505" s="2" t="s">
        <v>32</v>
      </c>
      <c r="T3505" s="1" t="s">
        <v>32</v>
      </c>
      <c r="U3505" s="1" t="s">
        <v>32</v>
      </c>
      <c r="V3505" s="1" t="s">
        <v>32</v>
      </c>
      <c r="W3505" s="1" t="s">
        <v>32</v>
      </c>
    </row>
    <row r="3506" spans="1:23">
      <c r="A3506" s="29" t="str">
        <f>+IF(B3506="N","",IF(COUNTIF(B:B,B3506)&gt;1,COUNTIF(B$3:B3506,B3506),""))</f>
        <v/>
      </c>
      <c r="B3506" s="2" t="str">
        <f>+IF(H3506='Export Demurrage Detention'!$C$2,"Y","N")</f>
        <v>N</v>
      </c>
      <c r="D3506" s="1" t="s">
        <v>173</v>
      </c>
      <c r="G3506" s="1" t="s">
        <v>22</v>
      </c>
      <c r="H3506" s="1" t="s">
        <v>2873</v>
      </c>
      <c r="I3506" s="69">
        <v>44228</v>
      </c>
      <c r="J3506" s="70" t="s">
        <v>7641</v>
      </c>
      <c r="K3506" s="1" t="s">
        <v>6319</v>
      </c>
      <c r="L3506" s="1" t="s">
        <v>26</v>
      </c>
      <c r="M3506" s="1" t="s">
        <v>7754</v>
      </c>
      <c r="N3506" s="1" t="s">
        <v>6448</v>
      </c>
      <c r="O3506" s="2" t="s">
        <v>785</v>
      </c>
      <c r="P3506" s="2" t="s">
        <v>32</v>
      </c>
      <c r="Q3506" s="2" t="s">
        <v>32</v>
      </c>
      <c r="R3506" s="2" t="s">
        <v>32</v>
      </c>
      <c r="S3506" s="2" t="s">
        <v>32</v>
      </c>
      <c r="T3506" s="1" t="s">
        <v>32</v>
      </c>
      <c r="U3506" s="1" t="s">
        <v>32</v>
      </c>
      <c r="V3506" s="1" t="s">
        <v>32</v>
      </c>
      <c r="W3506" s="1" t="s">
        <v>32</v>
      </c>
    </row>
    <row r="3507" spans="1:23">
      <c r="A3507" s="29" t="str">
        <f>+IF(B3507="N","",IF(COUNTIF(B:B,B3507)&gt;1,COUNTIF(B$3:B3507,B3507),""))</f>
        <v/>
      </c>
      <c r="B3507" s="2" t="str">
        <f>+IF(H3507='Export Demurrage Detention'!$C$2,"Y","N")</f>
        <v>N</v>
      </c>
      <c r="D3507" s="1" t="s">
        <v>173</v>
      </c>
      <c r="G3507" s="1" t="s">
        <v>22</v>
      </c>
      <c r="H3507" s="1" t="s">
        <v>2873</v>
      </c>
      <c r="I3507" s="69">
        <v>44228</v>
      </c>
      <c r="J3507" s="70" t="s">
        <v>7641</v>
      </c>
      <c r="K3507" s="1" t="s">
        <v>6319</v>
      </c>
      <c r="L3507" s="1" t="s">
        <v>26</v>
      </c>
      <c r="M3507" s="1" t="s">
        <v>7755</v>
      </c>
      <c r="N3507" s="1" t="s">
        <v>6448</v>
      </c>
      <c r="O3507" s="2" t="s">
        <v>785</v>
      </c>
      <c r="P3507" s="2" t="s">
        <v>32</v>
      </c>
      <c r="Q3507" s="2" t="s">
        <v>32</v>
      </c>
      <c r="R3507" s="2" t="s">
        <v>32</v>
      </c>
      <c r="S3507" s="2" t="s">
        <v>32</v>
      </c>
      <c r="T3507" s="1" t="s">
        <v>32</v>
      </c>
      <c r="U3507" s="1" t="s">
        <v>32</v>
      </c>
      <c r="V3507" s="1" t="s">
        <v>32</v>
      </c>
      <c r="W3507" s="1" t="s">
        <v>32</v>
      </c>
    </row>
    <row r="3508" spans="1:23">
      <c r="A3508" s="29" t="str">
        <f>+IF(B3508="N","",IF(COUNTIF(B:B,B3508)&gt;1,COUNTIF(B$3:B3508,B3508),""))</f>
        <v/>
      </c>
      <c r="B3508" s="2" t="str">
        <f>+IF(H3508='Export Demurrage Detention'!$C$2,"Y","N")</f>
        <v>N</v>
      </c>
      <c r="D3508" s="1" t="s">
        <v>173</v>
      </c>
      <c r="G3508" s="1" t="s">
        <v>22</v>
      </c>
      <c r="H3508" s="1" t="s">
        <v>2873</v>
      </c>
      <c r="I3508" s="69">
        <v>44228</v>
      </c>
      <c r="J3508" s="70" t="s">
        <v>7641</v>
      </c>
      <c r="K3508" s="1" t="s">
        <v>6319</v>
      </c>
      <c r="L3508" s="1" t="s">
        <v>26</v>
      </c>
      <c r="M3508" s="1" t="s">
        <v>7756</v>
      </c>
      <c r="N3508" s="1" t="s">
        <v>6448</v>
      </c>
      <c r="O3508" s="2" t="s">
        <v>785</v>
      </c>
      <c r="P3508" s="2" t="s">
        <v>32</v>
      </c>
      <c r="Q3508" s="2" t="s">
        <v>32</v>
      </c>
      <c r="R3508" s="2" t="s">
        <v>32</v>
      </c>
      <c r="S3508" s="2" t="s">
        <v>32</v>
      </c>
      <c r="T3508" s="1" t="s">
        <v>32</v>
      </c>
      <c r="U3508" s="1" t="s">
        <v>32</v>
      </c>
      <c r="V3508" s="1" t="s">
        <v>32</v>
      </c>
      <c r="W3508" s="1" t="s">
        <v>32</v>
      </c>
    </row>
    <row r="3509" spans="1:23">
      <c r="A3509" s="29" t="str">
        <f>+IF(B3509="N","",IF(COUNTIF(B:B,B3509)&gt;1,COUNTIF(B$3:B3509,B3509),""))</f>
        <v/>
      </c>
      <c r="B3509" s="2" t="str">
        <f>+IF(H3509='Export Demurrage Detention'!$C$2,"Y","N")</f>
        <v>N</v>
      </c>
      <c r="D3509" s="1" t="s">
        <v>173</v>
      </c>
      <c r="G3509" s="1" t="s">
        <v>22</v>
      </c>
      <c r="H3509" s="1" t="s">
        <v>2873</v>
      </c>
      <c r="I3509" s="69">
        <v>44228</v>
      </c>
      <c r="J3509" s="70" t="s">
        <v>7641</v>
      </c>
      <c r="K3509" s="1" t="s">
        <v>6319</v>
      </c>
      <c r="L3509" s="1" t="s">
        <v>26</v>
      </c>
      <c r="M3509" s="1" t="s">
        <v>7757</v>
      </c>
      <c r="N3509" s="1" t="s">
        <v>6448</v>
      </c>
      <c r="O3509" s="2" t="s">
        <v>785</v>
      </c>
      <c r="P3509" s="2" t="s">
        <v>32</v>
      </c>
      <c r="Q3509" s="2" t="s">
        <v>32</v>
      </c>
      <c r="R3509" s="2" t="s">
        <v>32</v>
      </c>
      <c r="S3509" s="2" t="s">
        <v>32</v>
      </c>
      <c r="T3509" s="1" t="s">
        <v>32</v>
      </c>
      <c r="U3509" s="1" t="s">
        <v>32</v>
      </c>
      <c r="V3509" s="1" t="s">
        <v>32</v>
      </c>
      <c r="W3509" s="1" t="s">
        <v>32</v>
      </c>
    </row>
    <row r="3510" spans="1:23">
      <c r="A3510" s="29" t="str">
        <f>+IF(B3510="N","",IF(COUNTIF(B:B,B3510)&gt;1,COUNTIF(B$3:B3510,B3510),""))</f>
        <v/>
      </c>
      <c r="B3510" s="2" t="str">
        <f>+IF(H3510='Export Demurrage Detention'!$C$2,"Y","N")</f>
        <v>N</v>
      </c>
      <c r="D3510" s="1" t="s">
        <v>173</v>
      </c>
      <c r="G3510" s="1" t="s">
        <v>22</v>
      </c>
      <c r="H3510" s="1" t="s">
        <v>2873</v>
      </c>
      <c r="I3510" s="69">
        <v>44228</v>
      </c>
      <c r="J3510" s="70" t="s">
        <v>7641</v>
      </c>
      <c r="K3510" s="1" t="s">
        <v>6319</v>
      </c>
      <c r="L3510" s="1" t="s">
        <v>26</v>
      </c>
      <c r="M3510" s="1" t="s">
        <v>7758</v>
      </c>
      <c r="N3510" s="1" t="s">
        <v>6448</v>
      </c>
      <c r="O3510" s="2" t="s">
        <v>785</v>
      </c>
      <c r="P3510" s="2" t="s">
        <v>32</v>
      </c>
      <c r="Q3510" s="2" t="s">
        <v>32</v>
      </c>
      <c r="R3510" s="2" t="s">
        <v>32</v>
      </c>
      <c r="S3510" s="2" t="s">
        <v>32</v>
      </c>
      <c r="T3510" s="1" t="s">
        <v>32</v>
      </c>
      <c r="U3510" s="1" t="s">
        <v>32</v>
      </c>
      <c r="V3510" s="1" t="s">
        <v>32</v>
      </c>
      <c r="W3510" s="1" t="s">
        <v>32</v>
      </c>
    </row>
    <row r="3511" spans="1:23">
      <c r="A3511" s="29" t="str">
        <f>+IF(B3511="N","",IF(COUNTIF(B:B,B3511)&gt;1,COUNTIF(B$3:B3511,B3511),""))</f>
        <v/>
      </c>
      <c r="B3511" s="2" t="str">
        <f>+IF(H3511='Export Demurrage Detention'!$C$2,"Y","N")</f>
        <v>N</v>
      </c>
      <c r="D3511" s="1" t="s">
        <v>173</v>
      </c>
      <c r="G3511" s="1" t="s">
        <v>22</v>
      </c>
      <c r="H3511" s="1" t="s">
        <v>2873</v>
      </c>
      <c r="I3511" s="69">
        <v>44228</v>
      </c>
      <c r="J3511" s="70" t="s">
        <v>7641</v>
      </c>
      <c r="K3511" s="1" t="s">
        <v>6319</v>
      </c>
      <c r="L3511" s="1" t="s">
        <v>26</v>
      </c>
      <c r="M3511" s="1" t="s">
        <v>7759</v>
      </c>
      <c r="N3511" s="1" t="s">
        <v>6448</v>
      </c>
      <c r="O3511" s="2" t="s">
        <v>785</v>
      </c>
      <c r="P3511" s="2" t="s">
        <v>32</v>
      </c>
      <c r="Q3511" s="2" t="s">
        <v>32</v>
      </c>
      <c r="R3511" s="2" t="s">
        <v>32</v>
      </c>
      <c r="S3511" s="2" t="s">
        <v>32</v>
      </c>
      <c r="T3511" s="1" t="s">
        <v>32</v>
      </c>
      <c r="U3511" s="1" t="s">
        <v>32</v>
      </c>
      <c r="V3511" s="1" t="s">
        <v>32</v>
      </c>
      <c r="W3511" s="1" t="s">
        <v>32</v>
      </c>
    </row>
    <row r="3512" spans="1:23">
      <c r="A3512" s="29" t="str">
        <f>+IF(B3512="N","",IF(COUNTIF(B:B,B3512)&gt;1,COUNTIF(B$3:B3512,B3512),""))</f>
        <v/>
      </c>
      <c r="B3512" s="2" t="str">
        <f>+IF(H3512='Export Demurrage Detention'!$C$2,"Y","N")</f>
        <v>N</v>
      </c>
      <c r="D3512" s="1" t="s">
        <v>173</v>
      </c>
      <c r="G3512" s="1" t="s">
        <v>22</v>
      </c>
      <c r="H3512" s="1" t="s">
        <v>2873</v>
      </c>
      <c r="I3512" s="69">
        <v>44228</v>
      </c>
      <c r="J3512" s="70" t="s">
        <v>7641</v>
      </c>
      <c r="K3512" s="1" t="s">
        <v>6319</v>
      </c>
      <c r="L3512" s="1" t="s">
        <v>26</v>
      </c>
      <c r="M3512" s="1" t="s">
        <v>7760</v>
      </c>
      <c r="N3512" s="1" t="s">
        <v>6448</v>
      </c>
      <c r="O3512" s="2" t="s">
        <v>785</v>
      </c>
      <c r="P3512" s="2" t="s">
        <v>32</v>
      </c>
      <c r="Q3512" s="2" t="s">
        <v>32</v>
      </c>
      <c r="R3512" s="2" t="s">
        <v>32</v>
      </c>
      <c r="S3512" s="2" t="s">
        <v>32</v>
      </c>
      <c r="T3512" s="1" t="s">
        <v>32</v>
      </c>
      <c r="U3512" s="1" t="s">
        <v>32</v>
      </c>
      <c r="V3512" s="1" t="s">
        <v>32</v>
      </c>
      <c r="W3512" s="1" t="s">
        <v>32</v>
      </c>
    </row>
    <row r="3513" spans="1:23">
      <c r="A3513" s="29" t="str">
        <f>+IF(B3513="N","",IF(COUNTIF(B:B,B3513)&gt;1,COUNTIF(B$3:B3513,B3513),""))</f>
        <v/>
      </c>
      <c r="B3513" s="2" t="str">
        <f>+IF(H3513='Export Demurrage Detention'!$C$2,"Y","N")</f>
        <v>N</v>
      </c>
      <c r="D3513" s="1" t="s">
        <v>173</v>
      </c>
      <c r="G3513" s="1" t="s">
        <v>22</v>
      </c>
      <c r="H3513" s="1" t="s">
        <v>2873</v>
      </c>
      <c r="I3513" s="69">
        <v>44228</v>
      </c>
      <c r="J3513" s="70" t="s">
        <v>7641</v>
      </c>
      <c r="K3513" s="1" t="s">
        <v>6319</v>
      </c>
      <c r="L3513" s="1" t="s">
        <v>26</v>
      </c>
      <c r="M3513" s="1" t="s">
        <v>7761</v>
      </c>
      <c r="N3513" s="1" t="s">
        <v>6448</v>
      </c>
      <c r="O3513" s="2" t="s">
        <v>785</v>
      </c>
      <c r="P3513" s="2" t="s">
        <v>32</v>
      </c>
      <c r="Q3513" s="2" t="s">
        <v>32</v>
      </c>
      <c r="R3513" s="2" t="s">
        <v>32</v>
      </c>
      <c r="S3513" s="2" t="s">
        <v>32</v>
      </c>
      <c r="T3513" s="1" t="s">
        <v>32</v>
      </c>
      <c r="U3513" s="1" t="s">
        <v>32</v>
      </c>
      <c r="V3513" s="1" t="s">
        <v>32</v>
      </c>
      <c r="W3513" s="1" t="s">
        <v>32</v>
      </c>
    </row>
    <row r="3514" spans="1:23">
      <c r="A3514" s="29" t="str">
        <f>+IF(B3514="N","",IF(COUNTIF(B:B,B3514)&gt;1,COUNTIF(B$3:B3514,B3514),""))</f>
        <v/>
      </c>
      <c r="B3514" s="2" t="str">
        <f>+IF(H3514='Export Demurrage Detention'!$C$2,"Y","N")</f>
        <v>N</v>
      </c>
      <c r="D3514" s="1" t="s">
        <v>173</v>
      </c>
      <c r="G3514" s="1" t="s">
        <v>22</v>
      </c>
      <c r="H3514" s="1" t="s">
        <v>2873</v>
      </c>
      <c r="I3514" s="69">
        <v>44228</v>
      </c>
      <c r="J3514" s="70" t="s">
        <v>7641</v>
      </c>
      <c r="K3514" s="1" t="s">
        <v>6319</v>
      </c>
      <c r="L3514" s="1" t="s">
        <v>26</v>
      </c>
      <c r="M3514" s="1" t="s">
        <v>7762</v>
      </c>
      <c r="N3514" s="1" t="s">
        <v>6448</v>
      </c>
      <c r="O3514" s="2" t="s">
        <v>785</v>
      </c>
      <c r="P3514" s="2" t="s">
        <v>32</v>
      </c>
      <c r="Q3514" s="2" t="s">
        <v>32</v>
      </c>
      <c r="R3514" s="2" t="s">
        <v>32</v>
      </c>
      <c r="S3514" s="2" t="s">
        <v>32</v>
      </c>
      <c r="T3514" s="1" t="s">
        <v>32</v>
      </c>
      <c r="U3514" s="1" t="s">
        <v>32</v>
      </c>
      <c r="V3514" s="1" t="s">
        <v>32</v>
      </c>
      <c r="W3514" s="1" t="s">
        <v>32</v>
      </c>
    </row>
    <row r="3515" spans="1:23">
      <c r="A3515" s="29" t="str">
        <f>+IF(B3515="N","",IF(COUNTIF(B:B,B3515)&gt;1,COUNTIF(B$3:B3515,B3515),""))</f>
        <v/>
      </c>
      <c r="B3515" s="2" t="str">
        <f>+IF(H3515='Export Demurrage Detention'!$C$2,"Y","N")</f>
        <v>N</v>
      </c>
      <c r="D3515" s="1" t="s">
        <v>173</v>
      </c>
      <c r="G3515" s="1" t="s">
        <v>22</v>
      </c>
      <c r="H3515" s="1" t="s">
        <v>2873</v>
      </c>
      <c r="I3515" s="69">
        <v>44228</v>
      </c>
      <c r="J3515" s="70" t="s">
        <v>7641</v>
      </c>
      <c r="K3515" s="1" t="s">
        <v>6319</v>
      </c>
      <c r="L3515" s="1" t="s">
        <v>26</v>
      </c>
      <c r="M3515" s="1" t="s">
        <v>7763</v>
      </c>
      <c r="N3515" s="1" t="s">
        <v>6448</v>
      </c>
      <c r="O3515" s="2" t="s">
        <v>785</v>
      </c>
      <c r="P3515" s="2" t="s">
        <v>32</v>
      </c>
      <c r="Q3515" s="2" t="s">
        <v>32</v>
      </c>
      <c r="R3515" s="2" t="s">
        <v>32</v>
      </c>
      <c r="S3515" s="2" t="s">
        <v>32</v>
      </c>
      <c r="T3515" s="1" t="s">
        <v>32</v>
      </c>
      <c r="U3515" s="1" t="s">
        <v>32</v>
      </c>
      <c r="V3515" s="1" t="s">
        <v>32</v>
      </c>
      <c r="W3515" s="1" t="s">
        <v>32</v>
      </c>
    </row>
    <row r="3516" spans="1:23">
      <c r="A3516" s="29" t="str">
        <f>+IF(B3516="N","",IF(COUNTIF(B:B,B3516)&gt;1,COUNTIF(B$3:B3516,B3516),""))</f>
        <v/>
      </c>
      <c r="B3516" s="2" t="str">
        <f>+IF(H3516='Export Demurrage Detention'!$C$2,"Y","N")</f>
        <v>N</v>
      </c>
      <c r="D3516" s="1" t="s">
        <v>173</v>
      </c>
      <c r="G3516" s="1" t="s">
        <v>22</v>
      </c>
      <c r="H3516" s="1" t="s">
        <v>2873</v>
      </c>
      <c r="I3516" s="69">
        <v>44228</v>
      </c>
      <c r="J3516" s="70" t="s">
        <v>7641</v>
      </c>
      <c r="K3516" s="1" t="s">
        <v>6319</v>
      </c>
      <c r="L3516" s="1" t="s">
        <v>26</v>
      </c>
      <c r="M3516" s="1" t="s">
        <v>7764</v>
      </c>
      <c r="N3516" s="1" t="s">
        <v>6448</v>
      </c>
      <c r="O3516" s="2" t="s">
        <v>785</v>
      </c>
      <c r="P3516" s="2" t="s">
        <v>32</v>
      </c>
      <c r="Q3516" s="2" t="s">
        <v>32</v>
      </c>
      <c r="R3516" s="2" t="s">
        <v>32</v>
      </c>
      <c r="S3516" s="2" t="s">
        <v>32</v>
      </c>
      <c r="T3516" s="1" t="s">
        <v>32</v>
      </c>
      <c r="U3516" s="1" t="s">
        <v>32</v>
      </c>
      <c r="V3516" s="1" t="s">
        <v>32</v>
      </c>
      <c r="W3516" s="1" t="s">
        <v>32</v>
      </c>
    </row>
    <row r="3517" spans="1:23">
      <c r="A3517" s="29" t="str">
        <f>+IF(B3517="N","",IF(COUNTIF(B:B,B3517)&gt;1,COUNTIF(B$3:B3517,B3517),""))</f>
        <v/>
      </c>
      <c r="B3517" s="2" t="str">
        <f>+IF(H3517='Export Demurrage Detention'!$C$2,"Y","N")</f>
        <v>N</v>
      </c>
      <c r="D3517" s="1" t="s">
        <v>173</v>
      </c>
      <c r="G3517" s="1" t="s">
        <v>22</v>
      </c>
      <c r="H3517" s="1" t="s">
        <v>2873</v>
      </c>
      <c r="I3517" s="69">
        <v>44228</v>
      </c>
      <c r="J3517" s="70" t="s">
        <v>7641</v>
      </c>
      <c r="K3517" s="1" t="s">
        <v>6319</v>
      </c>
      <c r="L3517" s="1" t="s">
        <v>26</v>
      </c>
      <c r="M3517" s="1" t="s">
        <v>7765</v>
      </c>
      <c r="N3517" s="1" t="s">
        <v>6448</v>
      </c>
      <c r="O3517" s="2" t="s">
        <v>785</v>
      </c>
      <c r="P3517" s="2" t="s">
        <v>32</v>
      </c>
      <c r="Q3517" s="2" t="s">
        <v>32</v>
      </c>
      <c r="R3517" s="2" t="s">
        <v>32</v>
      </c>
      <c r="S3517" s="2" t="s">
        <v>32</v>
      </c>
      <c r="T3517" s="1" t="s">
        <v>32</v>
      </c>
      <c r="U3517" s="1" t="s">
        <v>32</v>
      </c>
      <c r="V3517" s="1" t="s">
        <v>32</v>
      </c>
      <c r="W3517" s="1" t="s">
        <v>32</v>
      </c>
    </row>
    <row r="3518" spans="1:23">
      <c r="A3518" s="29" t="str">
        <f>+IF(B3518="N","",IF(COUNTIF(B:B,B3518)&gt;1,COUNTIF(B$3:B3518,B3518),""))</f>
        <v/>
      </c>
      <c r="B3518" s="2" t="str">
        <f>+IF(H3518='Export Demurrage Detention'!$C$2,"Y","N")</f>
        <v>N</v>
      </c>
      <c r="D3518" s="1" t="s">
        <v>173</v>
      </c>
      <c r="G3518" s="1" t="s">
        <v>22</v>
      </c>
      <c r="H3518" s="1" t="s">
        <v>2873</v>
      </c>
      <c r="I3518" s="69">
        <v>44228</v>
      </c>
      <c r="J3518" s="70" t="s">
        <v>7641</v>
      </c>
      <c r="K3518" s="1" t="s">
        <v>6319</v>
      </c>
      <c r="L3518" s="1" t="s">
        <v>26</v>
      </c>
      <c r="M3518" s="1" t="s">
        <v>7766</v>
      </c>
      <c r="N3518" s="1" t="s">
        <v>6448</v>
      </c>
      <c r="O3518" s="2" t="s">
        <v>785</v>
      </c>
      <c r="P3518" s="2" t="s">
        <v>32</v>
      </c>
      <c r="Q3518" s="2" t="s">
        <v>32</v>
      </c>
      <c r="R3518" s="2" t="s">
        <v>32</v>
      </c>
      <c r="S3518" s="2" t="s">
        <v>32</v>
      </c>
      <c r="T3518" s="1" t="s">
        <v>32</v>
      </c>
      <c r="U3518" s="1" t="s">
        <v>32</v>
      </c>
      <c r="V3518" s="1" t="s">
        <v>32</v>
      </c>
      <c r="W3518" s="1" t="s">
        <v>32</v>
      </c>
    </row>
    <row r="3519" spans="1:23">
      <c r="A3519" s="29" t="str">
        <f>+IF(B3519="N","",IF(COUNTIF(B:B,B3519)&gt;1,COUNTIF(B$3:B3519,B3519),""))</f>
        <v/>
      </c>
      <c r="B3519" s="2" t="str">
        <f>+IF(H3519='Export Demurrage Detention'!$C$2,"Y","N")</f>
        <v>N</v>
      </c>
      <c r="D3519" s="1" t="s">
        <v>173</v>
      </c>
      <c r="G3519" s="1" t="s">
        <v>22</v>
      </c>
      <c r="H3519" s="1" t="s">
        <v>2873</v>
      </c>
      <c r="I3519" s="69">
        <v>44228</v>
      </c>
      <c r="J3519" s="70" t="s">
        <v>7641</v>
      </c>
      <c r="K3519" s="1" t="s">
        <v>6319</v>
      </c>
      <c r="L3519" s="1" t="s">
        <v>26</v>
      </c>
      <c r="M3519" s="1" t="s">
        <v>7767</v>
      </c>
      <c r="N3519" s="1" t="s">
        <v>6448</v>
      </c>
      <c r="O3519" s="2" t="s">
        <v>785</v>
      </c>
      <c r="P3519" s="2" t="s">
        <v>32</v>
      </c>
      <c r="Q3519" s="2" t="s">
        <v>32</v>
      </c>
      <c r="R3519" s="2" t="s">
        <v>32</v>
      </c>
      <c r="S3519" s="2" t="s">
        <v>32</v>
      </c>
      <c r="T3519" s="1" t="s">
        <v>32</v>
      </c>
      <c r="U3519" s="1" t="s">
        <v>32</v>
      </c>
      <c r="V3519" s="1" t="s">
        <v>32</v>
      </c>
      <c r="W3519" s="1" t="s">
        <v>32</v>
      </c>
    </row>
    <row r="3520" spans="1:23">
      <c r="A3520" s="29" t="str">
        <f>+IF(B3520="N","",IF(COUNTIF(B:B,B3520)&gt;1,COUNTIF(B$3:B3520,B3520),""))</f>
        <v/>
      </c>
      <c r="B3520" s="2" t="str">
        <f>+IF(H3520='Export Demurrage Detention'!$C$2,"Y","N")</f>
        <v>N</v>
      </c>
      <c r="D3520" s="1" t="s">
        <v>173</v>
      </c>
      <c r="G3520" s="1" t="s">
        <v>22</v>
      </c>
      <c r="H3520" s="1" t="s">
        <v>2873</v>
      </c>
      <c r="I3520" s="69">
        <v>44228</v>
      </c>
      <c r="J3520" s="70" t="s">
        <v>7641</v>
      </c>
      <c r="K3520" s="1" t="s">
        <v>6319</v>
      </c>
      <c r="L3520" s="1" t="s">
        <v>26</v>
      </c>
      <c r="M3520" s="1" t="s">
        <v>7768</v>
      </c>
      <c r="N3520" s="1" t="s">
        <v>6448</v>
      </c>
      <c r="O3520" s="2" t="s">
        <v>785</v>
      </c>
      <c r="P3520" s="2" t="s">
        <v>32</v>
      </c>
      <c r="Q3520" s="2" t="s">
        <v>32</v>
      </c>
      <c r="R3520" s="2" t="s">
        <v>32</v>
      </c>
      <c r="S3520" s="2" t="s">
        <v>32</v>
      </c>
      <c r="T3520" s="1" t="s">
        <v>32</v>
      </c>
      <c r="U3520" s="1" t="s">
        <v>32</v>
      </c>
      <c r="V3520" s="1" t="s">
        <v>32</v>
      </c>
      <c r="W3520" s="1" t="s">
        <v>32</v>
      </c>
    </row>
    <row r="3521" spans="1:23">
      <c r="A3521" s="29" t="str">
        <f>+IF(B3521="N","",IF(COUNTIF(B:B,B3521)&gt;1,COUNTIF(B$3:B3521,B3521),""))</f>
        <v/>
      </c>
      <c r="B3521" s="2" t="str">
        <f>+IF(H3521='Export Demurrage Detention'!$C$2,"Y","N")</f>
        <v>N</v>
      </c>
      <c r="D3521" s="1" t="s">
        <v>173</v>
      </c>
      <c r="G3521" s="1" t="s">
        <v>22</v>
      </c>
      <c r="H3521" s="1" t="s">
        <v>2873</v>
      </c>
      <c r="I3521" s="69">
        <v>44228</v>
      </c>
      <c r="J3521" s="70" t="s">
        <v>7641</v>
      </c>
      <c r="K3521" s="1" t="s">
        <v>6319</v>
      </c>
      <c r="L3521" s="1" t="s">
        <v>26</v>
      </c>
      <c r="M3521" s="1" t="s">
        <v>7769</v>
      </c>
      <c r="N3521" s="1" t="s">
        <v>6448</v>
      </c>
      <c r="O3521" s="2" t="s">
        <v>785</v>
      </c>
      <c r="P3521" s="2" t="s">
        <v>32</v>
      </c>
      <c r="Q3521" s="2" t="s">
        <v>32</v>
      </c>
      <c r="R3521" s="2" t="s">
        <v>32</v>
      </c>
      <c r="S3521" s="2" t="s">
        <v>32</v>
      </c>
      <c r="T3521" s="1" t="s">
        <v>32</v>
      </c>
      <c r="U3521" s="1" t="s">
        <v>32</v>
      </c>
      <c r="V3521" s="1" t="s">
        <v>32</v>
      </c>
      <c r="W3521" s="1" t="s">
        <v>32</v>
      </c>
    </row>
    <row r="3522" spans="1:23">
      <c r="A3522" s="29" t="str">
        <f>+IF(B3522="N","",IF(COUNTIF(B:B,B3522)&gt;1,COUNTIF(B$3:B3522,B3522),""))</f>
        <v/>
      </c>
      <c r="B3522" s="2" t="str">
        <f>+IF(H3522='Export Demurrage Detention'!$C$2,"Y","N")</f>
        <v>N</v>
      </c>
      <c r="D3522" s="1" t="s">
        <v>173</v>
      </c>
      <c r="G3522" s="1" t="s">
        <v>22</v>
      </c>
      <c r="H3522" s="1" t="s">
        <v>2873</v>
      </c>
      <c r="I3522" s="69">
        <v>44228</v>
      </c>
      <c r="J3522" s="70" t="s">
        <v>7641</v>
      </c>
      <c r="K3522" s="1" t="s">
        <v>6319</v>
      </c>
      <c r="L3522" s="1" t="s">
        <v>33</v>
      </c>
      <c r="M3522" s="1" t="s">
        <v>7751</v>
      </c>
      <c r="N3522" s="1" t="s">
        <v>6448</v>
      </c>
      <c r="O3522" s="2" t="s">
        <v>822</v>
      </c>
      <c r="P3522" s="2" t="s">
        <v>32</v>
      </c>
      <c r="Q3522" s="2" t="s">
        <v>32</v>
      </c>
      <c r="R3522" s="2" t="s">
        <v>32</v>
      </c>
      <c r="S3522" s="2" t="s">
        <v>32</v>
      </c>
      <c r="T3522" s="1" t="s">
        <v>32</v>
      </c>
      <c r="U3522" s="1" t="s">
        <v>32</v>
      </c>
      <c r="V3522" s="1" t="s">
        <v>32</v>
      </c>
      <c r="W3522" s="1" t="s">
        <v>32</v>
      </c>
    </row>
    <row r="3523" spans="1:23">
      <c r="A3523" s="29" t="str">
        <f>+IF(B3523="N","",IF(COUNTIF(B:B,B3523)&gt;1,COUNTIF(B$3:B3523,B3523),""))</f>
        <v/>
      </c>
      <c r="B3523" s="2" t="str">
        <f>+IF(H3523='Export Demurrage Detention'!$C$2,"Y","N")</f>
        <v>N</v>
      </c>
      <c r="D3523" s="1" t="s">
        <v>173</v>
      </c>
      <c r="G3523" s="1" t="s">
        <v>22</v>
      </c>
      <c r="H3523" s="1" t="s">
        <v>2873</v>
      </c>
      <c r="I3523" s="69">
        <v>44228</v>
      </c>
      <c r="J3523" s="70" t="s">
        <v>7641</v>
      </c>
      <c r="K3523" s="1" t="s">
        <v>6319</v>
      </c>
      <c r="L3523" s="1" t="s">
        <v>33</v>
      </c>
      <c r="M3523" s="1" t="s">
        <v>7752</v>
      </c>
      <c r="N3523" s="1" t="s">
        <v>6448</v>
      </c>
      <c r="O3523" s="2" t="s">
        <v>822</v>
      </c>
      <c r="P3523" s="2" t="s">
        <v>32</v>
      </c>
      <c r="Q3523" s="2" t="s">
        <v>32</v>
      </c>
      <c r="R3523" s="2" t="s">
        <v>32</v>
      </c>
      <c r="S3523" s="2" t="s">
        <v>32</v>
      </c>
      <c r="T3523" s="1" t="s">
        <v>32</v>
      </c>
      <c r="U3523" s="1" t="s">
        <v>32</v>
      </c>
      <c r="V3523" s="1" t="s">
        <v>32</v>
      </c>
      <c r="W3523" s="1" t="s">
        <v>32</v>
      </c>
    </row>
    <row r="3524" spans="1:23">
      <c r="A3524" s="29" t="str">
        <f>+IF(B3524="N","",IF(COUNTIF(B:B,B3524)&gt;1,COUNTIF(B$3:B3524,B3524),""))</f>
        <v/>
      </c>
      <c r="B3524" s="2" t="str">
        <f>+IF(H3524='Export Demurrage Detention'!$C$2,"Y","N")</f>
        <v>N</v>
      </c>
      <c r="D3524" s="1" t="s">
        <v>173</v>
      </c>
      <c r="G3524" s="1" t="s">
        <v>22</v>
      </c>
      <c r="H3524" s="1" t="s">
        <v>2873</v>
      </c>
      <c r="I3524" s="69">
        <v>44228</v>
      </c>
      <c r="J3524" s="70" t="s">
        <v>7641</v>
      </c>
      <c r="K3524" s="1" t="s">
        <v>6319</v>
      </c>
      <c r="L3524" s="1" t="s">
        <v>33</v>
      </c>
      <c r="M3524" s="1" t="s">
        <v>7729</v>
      </c>
      <c r="N3524" s="1" t="s">
        <v>6448</v>
      </c>
      <c r="O3524" s="2" t="s">
        <v>822</v>
      </c>
      <c r="P3524" s="2" t="s">
        <v>32</v>
      </c>
      <c r="Q3524" s="2" t="s">
        <v>32</v>
      </c>
      <c r="R3524" s="2" t="s">
        <v>32</v>
      </c>
      <c r="S3524" s="2" t="s">
        <v>32</v>
      </c>
      <c r="T3524" s="1" t="s">
        <v>32</v>
      </c>
      <c r="U3524" s="1" t="s">
        <v>32</v>
      </c>
      <c r="V3524" s="1" t="s">
        <v>32</v>
      </c>
      <c r="W3524" s="1" t="s">
        <v>32</v>
      </c>
    </row>
    <row r="3525" spans="1:23">
      <c r="A3525" s="29" t="str">
        <f>+IF(B3525="N","",IF(COUNTIF(B:B,B3525)&gt;1,COUNTIF(B$3:B3525,B3525),""))</f>
        <v/>
      </c>
      <c r="B3525" s="2" t="str">
        <f>+IF(H3525='Export Demurrage Detention'!$C$2,"Y","N")</f>
        <v>N</v>
      </c>
      <c r="D3525" s="1" t="s">
        <v>173</v>
      </c>
      <c r="G3525" s="1" t="s">
        <v>22</v>
      </c>
      <c r="H3525" s="1" t="s">
        <v>2873</v>
      </c>
      <c r="I3525" s="69">
        <v>44228</v>
      </c>
      <c r="J3525" s="70" t="s">
        <v>7641</v>
      </c>
      <c r="K3525" s="1" t="s">
        <v>6319</v>
      </c>
      <c r="L3525" s="1" t="s">
        <v>33</v>
      </c>
      <c r="M3525" s="1" t="s">
        <v>7753</v>
      </c>
      <c r="N3525" s="1" t="s">
        <v>6448</v>
      </c>
      <c r="O3525" s="2" t="s">
        <v>822</v>
      </c>
      <c r="P3525" s="2" t="s">
        <v>32</v>
      </c>
      <c r="Q3525" s="2" t="s">
        <v>32</v>
      </c>
      <c r="R3525" s="2" t="s">
        <v>32</v>
      </c>
      <c r="S3525" s="2" t="s">
        <v>32</v>
      </c>
      <c r="T3525" s="1" t="s">
        <v>32</v>
      </c>
      <c r="U3525" s="1" t="s">
        <v>32</v>
      </c>
      <c r="V3525" s="1" t="s">
        <v>32</v>
      </c>
      <c r="W3525" s="1" t="s">
        <v>32</v>
      </c>
    </row>
    <row r="3526" spans="1:23">
      <c r="A3526" s="29" t="str">
        <f>+IF(B3526="N","",IF(COUNTIF(B:B,B3526)&gt;1,COUNTIF(B$3:B3526,B3526),""))</f>
        <v/>
      </c>
      <c r="B3526" s="2" t="str">
        <f>+IF(H3526='Export Demurrage Detention'!$C$2,"Y","N")</f>
        <v>N</v>
      </c>
      <c r="D3526" s="1" t="s">
        <v>173</v>
      </c>
      <c r="G3526" s="1" t="s">
        <v>22</v>
      </c>
      <c r="H3526" s="1" t="s">
        <v>2873</v>
      </c>
      <c r="I3526" s="69">
        <v>44228</v>
      </c>
      <c r="J3526" s="70" t="s">
        <v>7641</v>
      </c>
      <c r="K3526" s="1" t="s">
        <v>6319</v>
      </c>
      <c r="L3526" s="1" t="s">
        <v>33</v>
      </c>
      <c r="M3526" s="1" t="s">
        <v>7754</v>
      </c>
      <c r="N3526" s="1" t="s">
        <v>6448</v>
      </c>
      <c r="O3526" s="2" t="s">
        <v>822</v>
      </c>
      <c r="P3526" s="2" t="s">
        <v>32</v>
      </c>
      <c r="Q3526" s="2" t="s">
        <v>32</v>
      </c>
      <c r="R3526" s="2" t="s">
        <v>32</v>
      </c>
      <c r="S3526" s="2" t="s">
        <v>32</v>
      </c>
      <c r="T3526" s="1" t="s">
        <v>32</v>
      </c>
      <c r="U3526" s="1" t="s">
        <v>32</v>
      </c>
      <c r="V3526" s="1" t="s">
        <v>32</v>
      </c>
      <c r="W3526" s="1" t="s">
        <v>32</v>
      </c>
    </row>
    <row r="3527" spans="1:23">
      <c r="A3527" s="29" t="str">
        <f>+IF(B3527="N","",IF(COUNTIF(B:B,B3527)&gt;1,COUNTIF(B$3:B3527,B3527),""))</f>
        <v/>
      </c>
      <c r="B3527" s="2" t="str">
        <f>+IF(H3527='Export Demurrage Detention'!$C$2,"Y","N")</f>
        <v>N</v>
      </c>
      <c r="D3527" s="1" t="s">
        <v>173</v>
      </c>
      <c r="G3527" s="1" t="s">
        <v>22</v>
      </c>
      <c r="H3527" s="1" t="s">
        <v>2873</v>
      </c>
      <c r="I3527" s="69">
        <v>44228</v>
      </c>
      <c r="J3527" s="70" t="s">
        <v>7641</v>
      </c>
      <c r="K3527" s="1" t="s">
        <v>6319</v>
      </c>
      <c r="L3527" s="1" t="s">
        <v>33</v>
      </c>
      <c r="M3527" s="1" t="s">
        <v>7755</v>
      </c>
      <c r="N3527" s="1" t="s">
        <v>6448</v>
      </c>
      <c r="O3527" s="2" t="s">
        <v>822</v>
      </c>
      <c r="P3527" s="2" t="s">
        <v>32</v>
      </c>
      <c r="Q3527" s="2" t="s">
        <v>32</v>
      </c>
      <c r="R3527" s="2" t="s">
        <v>32</v>
      </c>
      <c r="S3527" s="2" t="s">
        <v>32</v>
      </c>
      <c r="T3527" s="1" t="s">
        <v>32</v>
      </c>
      <c r="U3527" s="1" t="s">
        <v>32</v>
      </c>
      <c r="V3527" s="1" t="s">
        <v>32</v>
      </c>
      <c r="W3527" s="1" t="s">
        <v>32</v>
      </c>
    </row>
    <row r="3528" spans="1:23">
      <c r="A3528" s="29" t="str">
        <f>+IF(B3528="N","",IF(COUNTIF(B:B,B3528)&gt;1,COUNTIF(B$3:B3528,B3528),""))</f>
        <v/>
      </c>
      <c r="B3528" s="2" t="str">
        <f>+IF(H3528='Export Demurrage Detention'!$C$2,"Y","N")</f>
        <v>N</v>
      </c>
      <c r="D3528" s="1" t="s">
        <v>173</v>
      </c>
      <c r="G3528" s="1" t="s">
        <v>22</v>
      </c>
      <c r="H3528" s="1" t="s">
        <v>2873</v>
      </c>
      <c r="I3528" s="69">
        <v>44228</v>
      </c>
      <c r="J3528" s="70" t="s">
        <v>7641</v>
      </c>
      <c r="K3528" s="1" t="s">
        <v>6319</v>
      </c>
      <c r="L3528" s="1" t="s">
        <v>33</v>
      </c>
      <c r="M3528" s="1" t="s">
        <v>7756</v>
      </c>
      <c r="N3528" s="1" t="s">
        <v>6448</v>
      </c>
      <c r="O3528" s="2" t="s">
        <v>822</v>
      </c>
      <c r="P3528" s="2" t="s">
        <v>32</v>
      </c>
      <c r="Q3528" s="2" t="s">
        <v>32</v>
      </c>
      <c r="R3528" s="2" t="s">
        <v>32</v>
      </c>
      <c r="S3528" s="2" t="s">
        <v>32</v>
      </c>
      <c r="T3528" s="1" t="s">
        <v>32</v>
      </c>
      <c r="U3528" s="1" t="s">
        <v>32</v>
      </c>
      <c r="V3528" s="1" t="s">
        <v>32</v>
      </c>
      <c r="W3528" s="1" t="s">
        <v>32</v>
      </c>
    </row>
    <row r="3529" spans="1:23">
      <c r="A3529" s="29" t="str">
        <f>+IF(B3529="N","",IF(COUNTIF(B:B,B3529)&gt;1,COUNTIF(B$3:B3529,B3529),""))</f>
        <v/>
      </c>
      <c r="B3529" s="2" t="str">
        <f>+IF(H3529='Export Demurrage Detention'!$C$2,"Y","N")</f>
        <v>N</v>
      </c>
      <c r="D3529" s="1" t="s">
        <v>173</v>
      </c>
      <c r="G3529" s="1" t="s">
        <v>22</v>
      </c>
      <c r="H3529" s="1" t="s">
        <v>2873</v>
      </c>
      <c r="I3529" s="69">
        <v>44228</v>
      </c>
      <c r="J3529" s="70" t="s">
        <v>7641</v>
      </c>
      <c r="K3529" s="1" t="s">
        <v>6319</v>
      </c>
      <c r="L3529" s="1" t="s">
        <v>33</v>
      </c>
      <c r="M3529" s="1" t="s">
        <v>7757</v>
      </c>
      <c r="N3529" s="1" t="s">
        <v>6448</v>
      </c>
      <c r="O3529" s="2" t="s">
        <v>822</v>
      </c>
      <c r="P3529" s="2" t="s">
        <v>32</v>
      </c>
      <c r="Q3529" s="2" t="s">
        <v>32</v>
      </c>
      <c r="R3529" s="2" t="s">
        <v>32</v>
      </c>
      <c r="S3529" s="2" t="s">
        <v>32</v>
      </c>
      <c r="T3529" s="1" t="s">
        <v>32</v>
      </c>
      <c r="U3529" s="1" t="s">
        <v>32</v>
      </c>
      <c r="V3529" s="1" t="s">
        <v>32</v>
      </c>
      <c r="W3529" s="1" t="s">
        <v>32</v>
      </c>
    </row>
    <row r="3530" spans="1:23">
      <c r="A3530" s="29" t="str">
        <f>+IF(B3530="N","",IF(COUNTIF(B:B,B3530)&gt;1,COUNTIF(B$3:B3530,B3530),""))</f>
        <v/>
      </c>
      <c r="B3530" s="2" t="str">
        <f>+IF(H3530='Export Demurrage Detention'!$C$2,"Y","N")</f>
        <v>N</v>
      </c>
      <c r="D3530" s="1" t="s">
        <v>173</v>
      </c>
      <c r="G3530" s="1" t="s">
        <v>22</v>
      </c>
      <c r="H3530" s="1" t="s">
        <v>2873</v>
      </c>
      <c r="I3530" s="69">
        <v>44228</v>
      </c>
      <c r="J3530" s="70" t="s">
        <v>7641</v>
      </c>
      <c r="K3530" s="1" t="s">
        <v>6319</v>
      </c>
      <c r="L3530" s="1" t="s">
        <v>33</v>
      </c>
      <c r="M3530" s="1" t="s">
        <v>7758</v>
      </c>
      <c r="N3530" s="1" t="s">
        <v>6448</v>
      </c>
      <c r="O3530" s="2" t="s">
        <v>822</v>
      </c>
      <c r="P3530" s="2" t="s">
        <v>32</v>
      </c>
      <c r="Q3530" s="2" t="s">
        <v>32</v>
      </c>
      <c r="R3530" s="2" t="s">
        <v>32</v>
      </c>
      <c r="S3530" s="2" t="s">
        <v>32</v>
      </c>
      <c r="T3530" s="1" t="s">
        <v>32</v>
      </c>
      <c r="U3530" s="1" t="s">
        <v>32</v>
      </c>
      <c r="V3530" s="1" t="s">
        <v>32</v>
      </c>
      <c r="W3530" s="1" t="s">
        <v>32</v>
      </c>
    </row>
    <row r="3531" spans="1:23">
      <c r="A3531" s="29" t="str">
        <f>+IF(B3531="N","",IF(COUNTIF(B:B,B3531)&gt;1,COUNTIF(B$3:B3531,B3531),""))</f>
        <v/>
      </c>
      <c r="B3531" s="2" t="str">
        <f>+IF(H3531='Export Demurrage Detention'!$C$2,"Y","N")</f>
        <v>N</v>
      </c>
      <c r="D3531" s="1" t="s">
        <v>173</v>
      </c>
      <c r="G3531" s="1" t="s">
        <v>22</v>
      </c>
      <c r="H3531" s="1" t="s">
        <v>2873</v>
      </c>
      <c r="I3531" s="69">
        <v>44228</v>
      </c>
      <c r="J3531" s="70" t="s">
        <v>7641</v>
      </c>
      <c r="K3531" s="1" t="s">
        <v>6319</v>
      </c>
      <c r="L3531" s="1" t="s">
        <v>33</v>
      </c>
      <c r="M3531" s="1" t="s">
        <v>7759</v>
      </c>
      <c r="N3531" s="1" t="s">
        <v>6448</v>
      </c>
      <c r="O3531" s="2" t="s">
        <v>822</v>
      </c>
      <c r="P3531" s="2" t="s">
        <v>32</v>
      </c>
      <c r="Q3531" s="2" t="s">
        <v>32</v>
      </c>
      <c r="R3531" s="2" t="s">
        <v>32</v>
      </c>
      <c r="S3531" s="2" t="s">
        <v>32</v>
      </c>
      <c r="T3531" s="1" t="s">
        <v>32</v>
      </c>
      <c r="U3531" s="1" t="s">
        <v>32</v>
      </c>
      <c r="V3531" s="1" t="s">
        <v>32</v>
      </c>
      <c r="W3531" s="1" t="s">
        <v>32</v>
      </c>
    </row>
    <row r="3532" spans="1:23">
      <c r="A3532" s="29" t="str">
        <f>+IF(B3532="N","",IF(COUNTIF(B:B,B3532)&gt;1,COUNTIF(B$3:B3532,B3532),""))</f>
        <v/>
      </c>
      <c r="B3532" s="2" t="str">
        <f>+IF(H3532='Export Demurrage Detention'!$C$2,"Y","N")</f>
        <v>N</v>
      </c>
      <c r="D3532" s="1" t="s">
        <v>173</v>
      </c>
      <c r="G3532" s="1" t="s">
        <v>22</v>
      </c>
      <c r="H3532" s="1" t="s">
        <v>2873</v>
      </c>
      <c r="I3532" s="69">
        <v>44228</v>
      </c>
      <c r="J3532" s="70" t="s">
        <v>7641</v>
      </c>
      <c r="K3532" s="1" t="s">
        <v>6319</v>
      </c>
      <c r="L3532" s="1" t="s">
        <v>33</v>
      </c>
      <c r="M3532" s="1" t="s">
        <v>7760</v>
      </c>
      <c r="N3532" s="1" t="s">
        <v>6448</v>
      </c>
      <c r="O3532" s="2" t="s">
        <v>822</v>
      </c>
      <c r="P3532" s="2" t="s">
        <v>32</v>
      </c>
      <c r="Q3532" s="2" t="s">
        <v>32</v>
      </c>
      <c r="R3532" s="2" t="s">
        <v>32</v>
      </c>
      <c r="S3532" s="2" t="s">
        <v>32</v>
      </c>
      <c r="T3532" s="1" t="s">
        <v>32</v>
      </c>
      <c r="U3532" s="1" t="s">
        <v>32</v>
      </c>
      <c r="V3532" s="1" t="s">
        <v>32</v>
      </c>
      <c r="W3532" s="1" t="s">
        <v>32</v>
      </c>
    </row>
    <row r="3533" spans="1:23">
      <c r="A3533" s="29" t="str">
        <f>+IF(B3533="N","",IF(COUNTIF(B:B,B3533)&gt;1,COUNTIF(B$3:B3533,B3533),""))</f>
        <v/>
      </c>
      <c r="B3533" s="2" t="str">
        <f>+IF(H3533='Export Demurrage Detention'!$C$2,"Y","N")</f>
        <v>N</v>
      </c>
      <c r="D3533" s="1" t="s">
        <v>173</v>
      </c>
      <c r="G3533" s="1" t="s">
        <v>22</v>
      </c>
      <c r="H3533" s="1" t="s">
        <v>2873</v>
      </c>
      <c r="I3533" s="69">
        <v>44228</v>
      </c>
      <c r="J3533" s="70" t="s">
        <v>7641</v>
      </c>
      <c r="K3533" s="1" t="s">
        <v>6319</v>
      </c>
      <c r="L3533" s="1" t="s">
        <v>33</v>
      </c>
      <c r="M3533" s="1" t="s">
        <v>7761</v>
      </c>
      <c r="N3533" s="1" t="s">
        <v>6448</v>
      </c>
      <c r="O3533" s="2" t="s">
        <v>822</v>
      </c>
      <c r="P3533" s="2" t="s">
        <v>32</v>
      </c>
      <c r="Q3533" s="2" t="s">
        <v>32</v>
      </c>
      <c r="R3533" s="2" t="s">
        <v>32</v>
      </c>
      <c r="S3533" s="2" t="s">
        <v>32</v>
      </c>
      <c r="T3533" s="1" t="s">
        <v>32</v>
      </c>
      <c r="U3533" s="1" t="s">
        <v>32</v>
      </c>
      <c r="V3533" s="1" t="s">
        <v>32</v>
      </c>
      <c r="W3533" s="1" t="s">
        <v>32</v>
      </c>
    </row>
    <row r="3534" spans="1:23">
      <c r="A3534" s="29" t="str">
        <f>+IF(B3534="N","",IF(COUNTIF(B:B,B3534)&gt;1,COUNTIF(B$3:B3534,B3534),""))</f>
        <v/>
      </c>
      <c r="B3534" s="2" t="str">
        <f>+IF(H3534='Export Demurrage Detention'!$C$2,"Y","N")</f>
        <v>N</v>
      </c>
      <c r="D3534" s="1" t="s">
        <v>173</v>
      </c>
      <c r="G3534" s="1" t="s">
        <v>22</v>
      </c>
      <c r="H3534" s="1" t="s">
        <v>2873</v>
      </c>
      <c r="I3534" s="69">
        <v>44228</v>
      </c>
      <c r="J3534" s="70" t="s">
        <v>7641</v>
      </c>
      <c r="K3534" s="1" t="s">
        <v>6319</v>
      </c>
      <c r="L3534" s="1" t="s">
        <v>33</v>
      </c>
      <c r="M3534" s="1" t="s">
        <v>7762</v>
      </c>
      <c r="N3534" s="1" t="s">
        <v>6448</v>
      </c>
      <c r="O3534" s="2" t="s">
        <v>822</v>
      </c>
      <c r="P3534" s="2" t="s">
        <v>32</v>
      </c>
      <c r="Q3534" s="2" t="s">
        <v>32</v>
      </c>
      <c r="R3534" s="2" t="s">
        <v>32</v>
      </c>
      <c r="S3534" s="2" t="s">
        <v>32</v>
      </c>
      <c r="T3534" s="1" t="s">
        <v>32</v>
      </c>
      <c r="U3534" s="1" t="s">
        <v>32</v>
      </c>
      <c r="V3534" s="1" t="s">
        <v>32</v>
      </c>
      <c r="W3534" s="1" t="s">
        <v>32</v>
      </c>
    </row>
    <row r="3535" spans="1:23">
      <c r="A3535" s="29" t="str">
        <f>+IF(B3535="N","",IF(COUNTIF(B:B,B3535)&gt;1,COUNTIF(B$3:B3535,B3535),""))</f>
        <v/>
      </c>
      <c r="B3535" s="2" t="str">
        <f>+IF(H3535='Export Demurrage Detention'!$C$2,"Y","N")</f>
        <v>N</v>
      </c>
      <c r="D3535" s="1" t="s">
        <v>173</v>
      </c>
      <c r="G3535" s="1" t="s">
        <v>22</v>
      </c>
      <c r="H3535" s="1" t="s">
        <v>2873</v>
      </c>
      <c r="I3535" s="69">
        <v>44228</v>
      </c>
      <c r="J3535" s="70" t="s">
        <v>7641</v>
      </c>
      <c r="K3535" s="1" t="s">
        <v>6319</v>
      </c>
      <c r="L3535" s="1" t="s">
        <v>33</v>
      </c>
      <c r="M3535" s="1" t="s">
        <v>7763</v>
      </c>
      <c r="N3535" s="1" t="s">
        <v>6448</v>
      </c>
      <c r="O3535" s="2" t="s">
        <v>822</v>
      </c>
      <c r="P3535" s="2" t="s">
        <v>32</v>
      </c>
      <c r="Q3535" s="2" t="s">
        <v>32</v>
      </c>
      <c r="R3535" s="2" t="s">
        <v>32</v>
      </c>
      <c r="S3535" s="2" t="s">
        <v>32</v>
      </c>
      <c r="T3535" s="1" t="s">
        <v>32</v>
      </c>
      <c r="U3535" s="1" t="s">
        <v>32</v>
      </c>
      <c r="V3535" s="1" t="s">
        <v>32</v>
      </c>
      <c r="W3535" s="1" t="s">
        <v>32</v>
      </c>
    </row>
    <row r="3536" spans="1:23">
      <c r="A3536" s="29" t="str">
        <f>+IF(B3536="N","",IF(COUNTIF(B:B,B3536)&gt;1,COUNTIF(B$3:B3536,B3536),""))</f>
        <v/>
      </c>
      <c r="B3536" s="2" t="str">
        <f>+IF(H3536='Export Demurrage Detention'!$C$2,"Y","N")</f>
        <v>N</v>
      </c>
      <c r="D3536" s="1" t="s">
        <v>173</v>
      </c>
      <c r="G3536" s="1" t="s">
        <v>22</v>
      </c>
      <c r="H3536" s="1" t="s">
        <v>2873</v>
      </c>
      <c r="I3536" s="69">
        <v>44228</v>
      </c>
      <c r="J3536" s="70" t="s">
        <v>7641</v>
      </c>
      <c r="K3536" s="1" t="s">
        <v>6319</v>
      </c>
      <c r="L3536" s="1" t="s">
        <v>33</v>
      </c>
      <c r="M3536" s="1" t="s">
        <v>7764</v>
      </c>
      <c r="N3536" s="1" t="s">
        <v>6448</v>
      </c>
      <c r="O3536" s="2" t="s">
        <v>822</v>
      </c>
      <c r="P3536" s="2" t="s">
        <v>32</v>
      </c>
      <c r="Q3536" s="2" t="s">
        <v>32</v>
      </c>
      <c r="R3536" s="2" t="s">
        <v>32</v>
      </c>
      <c r="S3536" s="2" t="s">
        <v>32</v>
      </c>
      <c r="T3536" s="1" t="s">
        <v>32</v>
      </c>
      <c r="U3536" s="1" t="s">
        <v>32</v>
      </c>
      <c r="V3536" s="1" t="s">
        <v>32</v>
      </c>
      <c r="W3536" s="1" t="s">
        <v>32</v>
      </c>
    </row>
    <row r="3537" spans="1:23">
      <c r="A3537" s="29" t="str">
        <f>+IF(B3537="N","",IF(COUNTIF(B:B,B3537)&gt;1,COUNTIF(B$3:B3537,B3537),""))</f>
        <v/>
      </c>
      <c r="B3537" s="2" t="str">
        <f>+IF(H3537='Export Demurrage Detention'!$C$2,"Y","N")</f>
        <v>N</v>
      </c>
      <c r="D3537" s="1" t="s">
        <v>173</v>
      </c>
      <c r="G3537" s="1" t="s">
        <v>22</v>
      </c>
      <c r="H3537" s="1" t="s">
        <v>2873</v>
      </c>
      <c r="I3537" s="69">
        <v>44228</v>
      </c>
      <c r="J3537" s="70" t="s">
        <v>7641</v>
      </c>
      <c r="K3537" s="1" t="s">
        <v>6319</v>
      </c>
      <c r="L3537" s="1" t="s">
        <v>33</v>
      </c>
      <c r="M3537" s="1" t="s">
        <v>7765</v>
      </c>
      <c r="N3537" s="1" t="s">
        <v>6448</v>
      </c>
      <c r="O3537" s="2" t="s">
        <v>822</v>
      </c>
      <c r="P3537" s="2" t="s">
        <v>32</v>
      </c>
      <c r="Q3537" s="2" t="s">
        <v>32</v>
      </c>
      <c r="R3537" s="2" t="s">
        <v>32</v>
      </c>
      <c r="S3537" s="2" t="s">
        <v>32</v>
      </c>
      <c r="T3537" s="1" t="s">
        <v>32</v>
      </c>
      <c r="U3537" s="1" t="s">
        <v>32</v>
      </c>
      <c r="V3537" s="1" t="s">
        <v>32</v>
      </c>
      <c r="W3537" s="1" t="s">
        <v>32</v>
      </c>
    </row>
    <row r="3538" spans="1:23">
      <c r="A3538" s="29" t="str">
        <f>+IF(B3538="N","",IF(COUNTIF(B:B,B3538)&gt;1,COUNTIF(B$3:B3538,B3538),""))</f>
        <v/>
      </c>
      <c r="B3538" s="2" t="str">
        <f>+IF(H3538='Export Demurrage Detention'!$C$2,"Y","N")</f>
        <v>N</v>
      </c>
      <c r="D3538" s="1" t="s">
        <v>173</v>
      </c>
      <c r="G3538" s="1" t="s">
        <v>22</v>
      </c>
      <c r="H3538" s="1" t="s">
        <v>2873</v>
      </c>
      <c r="I3538" s="69">
        <v>44228</v>
      </c>
      <c r="J3538" s="70" t="s">
        <v>7641</v>
      </c>
      <c r="K3538" s="1" t="s">
        <v>6319</v>
      </c>
      <c r="L3538" s="1" t="s">
        <v>33</v>
      </c>
      <c r="M3538" s="1" t="s">
        <v>7766</v>
      </c>
      <c r="N3538" s="1" t="s">
        <v>6448</v>
      </c>
      <c r="O3538" s="2" t="s">
        <v>822</v>
      </c>
      <c r="P3538" s="2" t="s">
        <v>32</v>
      </c>
      <c r="Q3538" s="2" t="s">
        <v>32</v>
      </c>
      <c r="R3538" s="2" t="s">
        <v>32</v>
      </c>
      <c r="S3538" s="2" t="s">
        <v>32</v>
      </c>
      <c r="T3538" s="1" t="s">
        <v>32</v>
      </c>
      <c r="U3538" s="1" t="s">
        <v>32</v>
      </c>
      <c r="V3538" s="1" t="s">
        <v>32</v>
      </c>
      <c r="W3538" s="1" t="s">
        <v>32</v>
      </c>
    </row>
    <row r="3539" spans="1:23">
      <c r="A3539" s="29" t="str">
        <f>+IF(B3539="N","",IF(COUNTIF(B:B,B3539)&gt;1,COUNTIF(B$3:B3539,B3539),""))</f>
        <v/>
      </c>
      <c r="B3539" s="2" t="str">
        <f>+IF(H3539='Export Demurrage Detention'!$C$2,"Y","N")</f>
        <v>N</v>
      </c>
      <c r="D3539" s="1" t="s">
        <v>173</v>
      </c>
      <c r="G3539" s="1" t="s">
        <v>22</v>
      </c>
      <c r="H3539" s="1" t="s">
        <v>2873</v>
      </c>
      <c r="I3539" s="69">
        <v>44228</v>
      </c>
      <c r="J3539" s="70" t="s">
        <v>7641</v>
      </c>
      <c r="K3539" s="1" t="s">
        <v>6319</v>
      </c>
      <c r="L3539" s="1" t="s">
        <v>33</v>
      </c>
      <c r="M3539" s="1" t="s">
        <v>7767</v>
      </c>
      <c r="N3539" s="1" t="s">
        <v>6448</v>
      </c>
      <c r="O3539" s="2" t="s">
        <v>822</v>
      </c>
      <c r="P3539" s="2" t="s">
        <v>32</v>
      </c>
      <c r="Q3539" s="2" t="s">
        <v>32</v>
      </c>
      <c r="R3539" s="2" t="s">
        <v>32</v>
      </c>
      <c r="S3539" s="2" t="s">
        <v>32</v>
      </c>
      <c r="T3539" s="1" t="s">
        <v>32</v>
      </c>
      <c r="U3539" s="1" t="s">
        <v>32</v>
      </c>
      <c r="V3539" s="1" t="s">
        <v>32</v>
      </c>
      <c r="W3539" s="1" t="s">
        <v>32</v>
      </c>
    </row>
    <row r="3540" spans="1:23">
      <c r="A3540" s="29" t="str">
        <f>+IF(B3540="N","",IF(COUNTIF(B:B,B3540)&gt;1,COUNTIF(B$3:B3540,B3540),""))</f>
        <v/>
      </c>
      <c r="B3540" s="2" t="str">
        <f>+IF(H3540='Export Demurrage Detention'!$C$2,"Y","N")</f>
        <v>N</v>
      </c>
      <c r="D3540" s="1" t="s">
        <v>173</v>
      </c>
      <c r="G3540" s="1" t="s">
        <v>22</v>
      </c>
      <c r="H3540" s="1" t="s">
        <v>2873</v>
      </c>
      <c r="I3540" s="69">
        <v>44228</v>
      </c>
      <c r="J3540" s="70" t="s">
        <v>7641</v>
      </c>
      <c r="K3540" s="1" t="s">
        <v>6319</v>
      </c>
      <c r="L3540" s="1" t="s">
        <v>33</v>
      </c>
      <c r="M3540" s="1" t="s">
        <v>7768</v>
      </c>
      <c r="N3540" s="1" t="s">
        <v>6448</v>
      </c>
      <c r="O3540" s="2" t="s">
        <v>822</v>
      </c>
      <c r="P3540" s="2" t="s">
        <v>32</v>
      </c>
      <c r="Q3540" s="2" t="s">
        <v>32</v>
      </c>
      <c r="R3540" s="2" t="s">
        <v>32</v>
      </c>
      <c r="S3540" s="2" t="s">
        <v>32</v>
      </c>
      <c r="T3540" s="1" t="s">
        <v>32</v>
      </c>
      <c r="U3540" s="1" t="s">
        <v>32</v>
      </c>
      <c r="V3540" s="1" t="s">
        <v>32</v>
      </c>
      <c r="W3540" s="1" t="s">
        <v>32</v>
      </c>
    </row>
    <row r="3541" spans="1:23">
      <c r="A3541" s="29" t="str">
        <f>+IF(B3541="N","",IF(COUNTIF(B:B,B3541)&gt;1,COUNTIF(B$3:B3541,B3541),""))</f>
        <v/>
      </c>
      <c r="B3541" s="2" t="str">
        <f>+IF(H3541='Export Demurrage Detention'!$C$2,"Y","N")</f>
        <v>N</v>
      </c>
      <c r="D3541" s="1" t="s">
        <v>173</v>
      </c>
      <c r="G3541" s="1" t="s">
        <v>22</v>
      </c>
      <c r="H3541" s="1" t="s">
        <v>2873</v>
      </c>
      <c r="I3541" s="69">
        <v>44228</v>
      </c>
      <c r="J3541" s="70" t="s">
        <v>7641</v>
      </c>
      <c r="K3541" s="1" t="s">
        <v>6319</v>
      </c>
      <c r="L3541" s="1" t="s">
        <v>33</v>
      </c>
      <c r="M3541" s="1" t="s">
        <v>7769</v>
      </c>
      <c r="N3541" s="1" t="s">
        <v>6448</v>
      </c>
      <c r="O3541" s="2" t="s">
        <v>822</v>
      </c>
      <c r="P3541" s="2" t="s">
        <v>32</v>
      </c>
      <c r="Q3541" s="2" t="s">
        <v>32</v>
      </c>
      <c r="R3541" s="2" t="s">
        <v>32</v>
      </c>
      <c r="S3541" s="2" t="s">
        <v>32</v>
      </c>
      <c r="T3541" s="1" t="s">
        <v>32</v>
      </c>
      <c r="U3541" s="1" t="s">
        <v>32</v>
      </c>
      <c r="V3541" s="1" t="s">
        <v>32</v>
      </c>
      <c r="W3541" s="1" t="s">
        <v>32</v>
      </c>
    </row>
    <row r="3542" spans="1:23">
      <c r="A3542" s="29" t="str">
        <f>+IF(B3542="N","",IF(COUNTIF(B:B,B3542)&gt;1,COUNTIF(B$3:B3542,B3542),""))</f>
        <v/>
      </c>
      <c r="B3542" s="2" t="str">
        <f>+IF(H3542='Export Demurrage Detention'!$C$2,"Y","N")</f>
        <v>N</v>
      </c>
      <c r="D3542" s="1" t="s">
        <v>173</v>
      </c>
      <c r="G3542" s="1" t="s">
        <v>22</v>
      </c>
      <c r="H3542" s="1" t="s">
        <v>2873</v>
      </c>
      <c r="I3542" s="69">
        <v>44228</v>
      </c>
      <c r="J3542" s="70" t="s">
        <v>7641</v>
      </c>
      <c r="K3542" s="1" t="s">
        <v>6319</v>
      </c>
      <c r="L3542" s="1" t="s">
        <v>33</v>
      </c>
      <c r="M3542" s="1" t="s">
        <v>7751</v>
      </c>
      <c r="N3542" s="1" t="s">
        <v>6448</v>
      </c>
      <c r="O3542" s="2" t="s">
        <v>822</v>
      </c>
      <c r="P3542" s="2" t="s">
        <v>32</v>
      </c>
      <c r="Q3542" s="2" t="s">
        <v>32</v>
      </c>
      <c r="R3542" s="2" t="s">
        <v>32</v>
      </c>
      <c r="S3542" s="2" t="s">
        <v>32</v>
      </c>
      <c r="T3542" s="1" t="s">
        <v>32</v>
      </c>
      <c r="U3542" s="1" t="s">
        <v>32</v>
      </c>
      <c r="V3542" s="1" t="s">
        <v>32</v>
      </c>
      <c r="W3542" s="1" t="s">
        <v>32</v>
      </c>
    </row>
    <row r="3543" spans="1:23">
      <c r="A3543" s="29" t="str">
        <f>+IF(B3543="N","",IF(COUNTIF(B:B,B3543)&gt;1,COUNTIF(B$3:B3543,B3543),""))</f>
        <v/>
      </c>
      <c r="B3543" s="2" t="str">
        <f>+IF(H3543='Export Demurrage Detention'!$C$2,"Y","N")</f>
        <v>N</v>
      </c>
      <c r="D3543" s="1" t="s">
        <v>173</v>
      </c>
      <c r="G3543" s="1" t="s">
        <v>22</v>
      </c>
      <c r="H3543" s="1" t="s">
        <v>2873</v>
      </c>
      <c r="I3543" s="69">
        <v>44228</v>
      </c>
      <c r="J3543" s="70" t="s">
        <v>7641</v>
      </c>
      <c r="K3543" s="1" t="s">
        <v>6319</v>
      </c>
      <c r="L3543" s="1" t="s">
        <v>33</v>
      </c>
      <c r="M3543" s="1" t="s">
        <v>7752</v>
      </c>
      <c r="N3543" s="1" t="s">
        <v>6448</v>
      </c>
      <c r="O3543" s="2" t="s">
        <v>822</v>
      </c>
      <c r="P3543" s="2" t="s">
        <v>32</v>
      </c>
      <c r="Q3543" s="2" t="s">
        <v>32</v>
      </c>
      <c r="R3543" s="2" t="s">
        <v>32</v>
      </c>
      <c r="S3543" s="2" t="s">
        <v>32</v>
      </c>
      <c r="T3543" s="1" t="s">
        <v>32</v>
      </c>
      <c r="U3543" s="1" t="s">
        <v>32</v>
      </c>
      <c r="V3543" s="1" t="s">
        <v>32</v>
      </c>
      <c r="W3543" s="1" t="s">
        <v>32</v>
      </c>
    </row>
    <row r="3544" spans="1:23">
      <c r="A3544" s="29" t="str">
        <f>+IF(B3544="N","",IF(COUNTIF(B:B,B3544)&gt;1,COUNTIF(B$3:B3544,B3544),""))</f>
        <v/>
      </c>
      <c r="B3544" s="2" t="str">
        <f>+IF(H3544='Export Demurrage Detention'!$C$2,"Y","N")</f>
        <v>N</v>
      </c>
      <c r="D3544" s="1" t="s">
        <v>173</v>
      </c>
      <c r="G3544" s="1" t="s">
        <v>22</v>
      </c>
      <c r="H3544" s="1" t="s">
        <v>2873</v>
      </c>
      <c r="I3544" s="69">
        <v>44228</v>
      </c>
      <c r="J3544" s="70" t="s">
        <v>7641</v>
      </c>
      <c r="K3544" s="1" t="s">
        <v>6319</v>
      </c>
      <c r="L3544" s="1" t="s">
        <v>55</v>
      </c>
      <c r="M3544" s="1" t="s">
        <v>7751</v>
      </c>
      <c r="N3544" s="1" t="s">
        <v>6448</v>
      </c>
      <c r="O3544" s="2" t="s">
        <v>822</v>
      </c>
      <c r="P3544" s="2" t="s">
        <v>32</v>
      </c>
      <c r="Q3544" s="2" t="s">
        <v>32</v>
      </c>
      <c r="R3544" s="2" t="s">
        <v>32</v>
      </c>
      <c r="S3544" s="2" t="s">
        <v>32</v>
      </c>
      <c r="T3544" s="1" t="s">
        <v>32</v>
      </c>
      <c r="U3544" s="1" t="s">
        <v>32</v>
      </c>
      <c r="V3544" s="1" t="s">
        <v>32</v>
      </c>
      <c r="W3544" s="1" t="s">
        <v>32</v>
      </c>
    </row>
    <row r="3545" spans="1:23">
      <c r="A3545" s="29" t="str">
        <f>+IF(B3545="N","",IF(COUNTIF(B:B,B3545)&gt;1,COUNTIF(B$3:B3545,B3545),""))</f>
        <v/>
      </c>
      <c r="B3545" s="2" t="str">
        <f>+IF(H3545='Export Demurrage Detention'!$C$2,"Y","N")</f>
        <v>N</v>
      </c>
      <c r="D3545" s="1" t="s">
        <v>173</v>
      </c>
      <c r="G3545" s="1" t="s">
        <v>22</v>
      </c>
      <c r="H3545" s="1" t="s">
        <v>2873</v>
      </c>
      <c r="I3545" s="69">
        <v>44228</v>
      </c>
      <c r="J3545" s="70" t="s">
        <v>7641</v>
      </c>
      <c r="K3545" s="1" t="s">
        <v>6319</v>
      </c>
      <c r="L3545" s="1" t="s">
        <v>55</v>
      </c>
      <c r="M3545" s="1" t="s">
        <v>7752</v>
      </c>
      <c r="N3545" s="1" t="s">
        <v>6448</v>
      </c>
      <c r="O3545" s="2" t="s">
        <v>822</v>
      </c>
      <c r="P3545" s="2" t="s">
        <v>32</v>
      </c>
      <c r="Q3545" s="2" t="s">
        <v>32</v>
      </c>
      <c r="R3545" s="2" t="s">
        <v>32</v>
      </c>
      <c r="S3545" s="2" t="s">
        <v>32</v>
      </c>
      <c r="T3545" s="1" t="s">
        <v>32</v>
      </c>
      <c r="U3545" s="1" t="s">
        <v>32</v>
      </c>
      <c r="V3545" s="1" t="s">
        <v>32</v>
      </c>
      <c r="W3545" s="1" t="s">
        <v>32</v>
      </c>
    </row>
    <row r="3546" spans="1:23">
      <c r="A3546" s="29" t="str">
        <f>+IF(B3546="N","",IF(COUNTIF(B:B,B3546)&gt;1,COUNTIF(B$3:B3546,B3546),""))</f>
        <v/>
      </c>
      <c r="B3546" s="2" t="str">
        <f>+IF(H3546='Export Demurrage Detention'!$C$2,"Y","N")</f>
        <v>N</v>
      </c>
      <c r="D3546" s="1" t="s">
        <v>173</v>
      </c>
      <c r="G3546" s="1" t="s">
        <v>22</v>
      </c>
      <c r="H3546" s="1" t="s">
        <v>2873</v>
      </c>
      <c r="I3546" s="69">
        <v>44228</v>
      </c>
      <c r="J3546" s="70" t="s">
        <v>7641</v>
      </c>
      <c r="K3546" s="1" t="s">
        <v>6319</v>
      </c>
      <c r="L3546" s="1" t="s">
        <v>55</v>
      </c>
      <c r="M3546" s="1" t="s">
        <v>7729</v>
      </c>
      <c r="N3546" s="1" t="s">
        <v>6448</v>
      </c>
      <c r="O3546" s="2" t="s">
        <v>822</v>
      </c>
      <c r="P3546" s="2" t="s">
        <v>32</v>
      </c>
      <c r="Q3546" s="2" t="s">
        <v>32</v>
      </c>
      <c r="R3546" s="2" t="s">
        <v>32</v>
      </c>
      <c r="S3546" s="2" t="s">
        <v>32</v>
      </c>
      <c r="T3546" s="1" t="s">
        <v>32</v>
      </c>
      <c r="U3546" s="1" t="s">
        <v>32</v>
      </c>
      <c r="V3546" s="1" t="s">
        <v>32</v>
      </c>
      <c r="W3546" s="1" t="s">
        <v>32</v>
      </c>
    </row>
    <row r="3547" spans="1:23">
      <c r="A3547" s="29" t="str">
        <f>+IF(B3547="N","",IF(COUNTIF(B:B,B3547)&gt;1,COUNTIF(B$3:B3547,B3547),""))</f>
        <v/>
      </c>
      <c r="B3547" s="2" t="str">
        <f>+IF(H3547='Export Demurrage Detention'!$C$2,"Y","N")</f>
        <v>N</v>
      </c>
      <c r="D3547" s="1" t="s">
        <v>173</v>
      </c>
      <c r="G3547" s="1" t="s">
        <v>22</v>
      </c>
      <c r="H3547" s="1" t="s">
        <v>2873</v>
      </c>
      <c r="I3547" s="69">
        <v>44228</v>
      </c>
      <c r="J3547" s="70" t="s">
        <v>7641</v>
      </c>
      <c r="K3547" s="1" t="s">
        <v>6319</v>
      </c>
      <c r="L3547" s="1" t="s">
        <v>55</v>
      </c>
      <c r="M3547" s="1" t="s">
        <v>7753</v>
      </c>
      <c r="N3547" s="1" t="s">
        <v>6448</v>
      </c>
      <c r="O3547" s="2" t="s">
        <v>822</v>
      </c>
      <c r="P3547" s="2" t="s">
        <v>32</v>
      </c>
      <c r="Q3547" s="2" t="s">
        <v>32</v>
      </c>
      <c r="R3547" s="2" t="s">
        <v>32</v>
      </c>
      <c r="S3547" s="2" t="s">
        <v>32</v>
      </c>
      <c r="T3547" s="1" t="s">
        <v>32</v>
      </c>
      <c r="U3547" s="1" t="s">
        <v>32</v>
      </c>
      <c r="V3547" s="1" t="s">
        <v>32</v>
      </c>
      <c r="W3547" s="1" t="s">
        <v>32</v>
      </c>
    </row>
    <row r="3548" spans="1:23">
      <c r="A3548" s="29" t="str">
        <f>+IF(B3548="N","",IF(COUNTIF(B:B,B3548)&gt;1,COUNTIF(B$3:B3548,B3548),""))</f>
        <v/>
      </c>
      <c r="B3548" s="2" t="str">
        <f>+IF(H3548='Export Demurrage Detention'!$C$2,"Y","N")</f>
        <v>N</v>
      </c>
      <c r="D3548" s="1" t="s">
        <v>173</v>
      </c>
      <c r="G3548" s="1" t="s">
        <v>22</v>
      </c>
      <c r="H3548" s="1" t="s">
        <v>2873</v>
      </c>
      <c r="I3548" s="69">
        <v>44228</v>
      </c>
      <c r="J3548" s="70" t="s">
        <v>7641</v>
      </c>
      <c r="K3548" s="1" t="s">
        <v>6319</v>
      </c>
      <c r="L3548" s="1" t="s">
        <v>55</v>
      </c>
      <c r="M3548" s="1" t="s">
        <v>7754</v>
      </c>
      <c r="N3548" s="1" t="s">
        <v>6448</v>
      </c>
      <c r="O3548" s="2" t="s">
        <v>822</v>
      </c>
      <c r="P3548" s="2" t="s">
        <v>32</v>
      </c>
      <c r="Q3548" s="2" t="s">
        <v>32</v>
      </c>
      <c r="R3548" s="2" t="s">
        <v>32</v>
      </c>
      <c r="S3548" s="2" t="s">
        <v>32</v>
      </c>
      <c r="T3548" s="1" t="s">
        <v>32</v>
      </c>
      <c r="U3548" s="1" t="s">
        <v>32</v>
      </c>
      <c r="V3548" s="1" t="s">
        <v>32</v>
      </c>
      <c r="W3548" s="1" t="s">
        <v>32</v>
      </c>
    </row>
    <row r="3549" spans="1:23">
      <c r="A3549" s="29" t="str">
        <f>+IF(B3549="N","",IF(COUNTIF(B:B,B3549)&gt;1,COUNTIF(B$3:B3549,B3549),""))</f>
        <v/>
      </c>
      <c r="B3549" s="2" t="str">
        <f>+IF(H3549='Export Demurrage Detention'!$C$2,"Y","N")</f>
        <v>N</v>
      </c>
      <c r="D3549" s="1" t="s">
        <v>173</v>
      </c>
      <c r="G3549" s="1" t="s">
        <v>22</v>
      </c>
      <c r="H3549" s="1" t="s">
        <v>2873</v>
      </c>
      <c r="I3549" s="69">
        <v>44228</v>
      </c>
      <c r="J3549" s="70" t="s">
        <v>7641</v>
      </c>
      <c r="K3549" s="1" t="s">
        <v>6319</v>
      </c>
      <c r="L3549" s="1" t="s">
        <v>55</v>
      </c>
      <c r="M3549" s="1" t="s">
        <v>7755</v>
      </c>
      <c r="N3549" s="1" t="s">
        <v>6448</v>
      </c>
      <c r="O3549" s="2" t="s">
        <v>822</v>
      </c>
      <c r="P3549" s="2" t="s">
        <v>32</v>
      </c>
      <c r="Q3549" s="2" t="s">
        <v>32</v>
      </c>
      <c r="R3549" s="2" t="s">
        <v>32</v>
      </c>
      <c r="S3549" s="2" t="s">
        <v>32</v>
      </c>
      <c r="T3549" s="1" t="s">
        <v>32</v>
      </c>
      <c r="U3549" s="1" t="s">
        <v>32</v>
      </c>
      <c r="V3549" s="1" t="s">
        <v>32</v>
      </c>
      <c r="W3549" s="1" t="s">
        <v>32</v>
      </c>
    </row>
    <row r="3550" spans="1:23">
      <c r="A3550" s="29" t="str">
        <f>+IF(B3550="N","",IF(COUNTIF(B:B,B3550)&gt;1,COUNTIF(B$3:B3550,B3550),""))</f>
        <v/>
      </c>
      <c r="B3550" s="2" t="str">
        <f>+IF(H3550='Export Demurrage Detention'!$C$2,"Y","N")</f>
        <v>N</v>
      </c>
      <c r="D3550" s="1" t="s">
        <v>173</v>
      </c>
      <c r="G3550" s="1" t="s">
        <v>22</v>
      </c>
      <c r="H3550" s="1" t="s">
        <v>2873</v>
      </c>
      <c r="I3550" s="69">
        <v>44228</v>
      </c>
      <c r="J3550" s="70" t="s">
        <v>7641</v>
      </c>
      <c r="K3550" s="1" t="s">
        <v>6319</v>
      </c>
      <c r="L3550" s="1" t="s">
        <v>55</v>
      </c>
      <c r="M3550" s="1" t="s">
        <v>7756</v>
      </c>
      <c r="N3550" s="1" t="s">
        <v>6448</v>
      </c>
      <c r="O3550" s="2" t="s">
        <v>822</v>
      </c>
      <c r="P3550" s="2" t="s">
        <v>32</v>
      </c>
      <c r="Q3550" s="2" t="s">
        <v>32</v>
      </c>
      <c r="R3550" s="2" t="s">
        <v>32</v>
      </c>
      <c r="S3550" s="2" t="s">
        <v>32</v>
      </c>
      <c r="T3550" s="1" t="s">
        <v>32</v>
      </c>
      <c r="U3550" s="1" t="s">
        <v>32</v>
      </c>
      <c r="V3550" s="1" t="s">
        <v>32</v>
      </c>
      <c r="W3550" s="1" t="s">
        <v>32</v>
      </c>
    </row>
    <row r="3551" spans="1:23">
      <c r="A3551" s="29" t="str">
        <f>+IF(B3551="N","",IF(COUNTIF(B:B,B3551)&gt;1,COUNTIF(B$3:B3551,B3551),""))</f>
        <v/>
      </c>
      <c r="B3551" s="2" t="str">
        <f>+IF(H3551='Export Demurrage Detention'!$C$2,"Y","N")</f>
        <v>N</v>
      </c>
      <c r="D3551" s="1" t="s">
        <v>173</v>
      </c>
      <c r="G3551" s="1" t="s">
        <v>22</v>
      </c>
      <c r="H3551" s="1" t="s">
        <v>2873</v>
      </c>
      <c r="I3551" s="69">
        <v>44228</v>
      </c>
      <c r="J3551" s="70" t="s">
        <v>7641</v>
      </c>
      <c r="K3551" s="1" t="s">
        <v>6319</v>
      </c>
      <c r="L3551" s="1" t="s">
        <v>55</v>
      </c>
      <c r="M3551" s="1" t="s">
        <v>7757</v>
      </c>
      <c r="N3551" s="1" t="s">
        <v>6448</v>
      </c>
      <c r="O3551" s="2" t="s">
        <v>822</v>
      </c>
      <c r="P3551" s="2" t="s">
        <v>32</v>
      </c>
      <c r="Q3551" s="2" t="s">
        <v>32</v>
      </c>
      <c r="R3551" s="2" t="s">
        <v>32</v>
      </c>
      <c r="S3551" s="2" t="s">
        <v>32</v>
      </c>
      <c r="T3551" s="1" t="s">
        <v>32</v>
      </c>
      <c r="U3551" s="1" t="s">
        <v>32</v>
      </c>
      <c r="V3551" s="1" t="s">
        <v>32</v>
      </c>
      <c r="W3551" s="1" t="s">
        <v>32</v>
      </c>
    </row>
    <row r="3552" spans="1:23">
      <c r="A3552" s="29" t="str">
        <f>+IF(B3552="N","",IF(COUNTIF(B:B,B3552)&gt;1,COUNTIF(B$3:B3552,B3552),""))</f>
        <v/>
      </c>
      <c r="B3552" s="2" t="str">
        <f>+IF(H3552='Export Demurrage Detention'!$C$2,"Y","N")</f>
        <v>N</v>
      </c>
      <c r="D3552" s="1" t="s">
        <v>173</v>
      </c>
      <c r="G3552" s="1" t="s">
        <v>22</v>
      </c>
      <c r="H3552" s="1" t="s">
        <v>2873</v>
      </c>
      <c r="I3552" s="69">
        <v>44228</v>
      </c>
      <c r="J3552" s="70" t="s">
        <v>7641</v>
      </c>
      <c r="K3552" s="1" t="s">
        <v>6319</v>
      </c>
      <c r="L3552" s="1" t="s">
        <v>55</v>
      </c>
      <c r="M3552" s="1" t="s">
        <v>7758</v>
      </c>
      <c r="N3552" s="1" t="s">
        <v>6448</v>
      </c>
      <c r="O3552" s="2" t="s">
        <v>822</v>
      </c>
      <c r="P3552" s="2" t="s">
        <v>32</v>
      </c>
      <c r="Q3552" s="2" t="s">
        <v>32</v>
      </c>
      <c r="R3552" s="2" t="s">
        <v>32</v>
      </c>
      <c r="S3552" s="2" t="s">
        <v>32</v>
      </c>
      <c r="T3552" s="1" t="s">
        <v>32</v>
      </c>
      <c r="U3552" s="1" t="s">
        <v>32</v>
      </c>
      <c r="V3552" s="1" t="s">
        <v>32</v>
      </c>
      <c r="W3552" s="1" t="s">
        <v>32</v>
      </c>
    </row>
    <row r="3553" spans="1:23">
      <c r="A3553" s="29" t="str">
        <f>+IF(B3553="N","",IF(COUNTIF(B:B,B3553)&gt;1,COUNTIF(B$3:B3553,B3553),""))</f>
        <v/>
      </c>
      <c r="B3553" s="2" t="str">
        <f>+IF(H3553='Export Demurrage Detention'!$C$2,"Y","N")</f>
        <v>N</v>
      </c>
      <c r="D3553" s="1" t="s">
        <v>173</v>
      </c>
      <c r="G3553" s="1" t="s">
        <v>22</v>
      </c>
      <c r="H3553" s="1" t="s">
        <v>2873</v>
      </c>
      <c r="I3553" s="69">
        <v>44228</v>
      </c>
      <c r="J3553" s="70" t="s">
        <v>7641</v>
      </c>
      <c r="K3553" s="1" t="s">
        <v>6319</v>
      </c>
      <c r="L3553" s="1" t="s">
        <v>55</v>
      </c>
      <c r="M3553" s="1" t="s">
        <v>7759</v>
      </c>
      <c r="N3553" s="1" t="s">
        <v>6448</v>
      </c>
      <c r="O3553" s="2" t="s">
        <v>822</v>
      </c>
      <c r="P3553" s="2" t="s">
        <v>32</v>
      </c>
      <c r="Q3553" s="2" t="s">
        <v>32</v>
      </c>
      <c r="R3553" s="2" t="s">
        <v>32</v>
      </c>
      <c r="S3553" s="2" t="s">
        <v>32</v>
      </c>
      <c r="T3553" s="1" t="s">
        <v>32</v>
      </c>
      <c r="U3553" s="1" t="s">
        <v>32</v>
      </c>
      <c r="V3553" s="1" t="s">
        <v>32</v>
      </c>
      <c r="W3553" s="1" t="s">
        <v>32</v>
      </c>
    </row>
    <row r="3554" spans="1:23">
      <c r="A3554" s="29" t="str">
        <f>+IF(B3554="N","",IF(COUNTIF(B:B,B3554)&gt;1,COUNTIF(B$3:B3554,B3554),""))</f>
        <v/>
      </c>
      <c r="B3554" s="2" t="str">
        <f>+IF(H3554='Export Demurrage Detention'!$C$2,"Y","N")</f>
        <v>N</v>
      </c>
      <c r="D3554" s="1" t="s">
        <v>173</v>
      </c>
      <c r="G3554" s="1" t="s">
        <v>22</v>
      </c>
      <c r="H3554" s="1" t="s">
        <v>2873</v>
      </c>
      <c r="I3554" s="69">
        <v>44228</v>
      </c>
      <c r="J3554" s="70" t="s">
        <v>7641</v>
      </c>
      <c r="K3554" s="1" t="s">
        <v>6319</v>
      </c>
      <c r="L3554" s="1" t="s">
        <v>55</v>
      </c>
      <c r="M3554" s="1" t="s">
        <v>7760</v>
      </c>
      <c r="N3554" s="1" t="s">
        <v>6448</v>
      </c>
      <c r="O3554" s="2" t="s">
        <v>822</v>
      </c>
      <c r="P3554" s="2" t="s">
        <v>32</v>
      </c>
      <c r="Q3554" s="2" t="s">
        <v>32</v>
      </c>
      <c r="R3554" s="2" t="s">
        <v>32</v>
      </c>
      <c r="S3554" s="2" t="s">
        <v>32</v>
      </c>
      <c r="T3554" s="1" t="s">
        <v>32</v>
      </c>
      <c r="U3554" s="1" t="s">
        <v>32</v>
      </c>
      <c r="V3554" s="1" t="s">
        <v>32</v>
      </c>
      <c r="W3554" s="1" t="s">
        <v>32</v>
      </c>
    </row>
    <row r="3555" spans="1:23">
      <c r="A3555" s="29" t="str">
        <f>+IF(B3555="N","",IF(COUNTIF(B:B,B3555)&gt;1,COUNTIF(B$3:B3555,B3555),""))</f>
        <v/>
      </c>
      <c r="B3555" s="2" t="str">
        <f>+IF(H3555='Export Demurrage Detention'!$C$2,"Y","N")</f>
        <v>N</v>
      </c>
      <c r="D3555" s="1" t="s">
        <v>173</v>
      </c>
      <c r="G3555" s="1" t="s">
        <v>22</v>
      </c>
      <c r="H3555" s="1" t="s">
        <v>2873</v>
      </c>
      <c r="I3555" s="69">
        <v>44228</v>
      </c>
      <c r="J3555" s="70" t="s">
        <v>7641</v>
      </c>
      <c r="K3555" s="1" t="s">
        <v>6319</v>
      </c>
      <c r="L3555" s="1" t="s">
        <v>55</v>
      </c>
      <c r="M3555" s="1" t="s">
        <v>7761</v>
      </c>
      <c r="N3555" s="1" t="s">
        <v>6448</v>
      </c>
      <c r="O3555" s="2" t="s">
        <v>822</v>
      </c>
      <c r="P3555" s="2" t="s">
        <v>32</v>
      </c>
      <c r="Q3555" s="2" t="s">
        <v>32</v>
      </c>
      <c r="R3555" s="2" t="s">
        <v>32</v>
      </c>
      <c r="S3555" s="2" t="s">
        <v>32</v>
      </c>
      <c r="T3555" s="1" t="s">
        <v>32</v>
      </c>
      <c r="U3555" s="1" t="s">
        <v>32</v>
      </c>
      <c r="V3555" s="1" t="s">
        <v>32</v>
      </c>
      <c r="W3555" s="1" t="s">
        <v>32</v>
      </c>
    </row>
    <row r="3556" spans="1:23">
      <c r="A3556" s="29" t="str">
        <f>+IF(B3556="N","",IF(COUNTIF(B:B,B3556)&gt;1,COUNTIF(B$3:B3556,B3556),""))</f>
        <v/>
      </c>
      <c r="B3556" s="2" t="str">
        <f>+IF(H3556='Export Demurrage Detention'!$C$2,"Y","N")</f>
        <v>N</v>
      </c>
      <c r="D3556" s="1" t="s">
        <v>173</v>
      </c>
      <c r="G3556" s="1" t="s">
        <v>22</v>
      </c>
      <c r="H3556" s="1" t="s">
        <v>2873</v>
      </c>
      <c r="I3556" s="69">
        <v>44228</v>
      </c>
      <c r="J3556" s="70" t="s">
        <v>7641</v>
      </c>
      <c r="K3556" s="1" t="s">
        <v>6319</v>
      </c>
      <c r="L3556" s="1" t="s">
        <v>55</v>
      </c>
      <c r="M3556" s="1" t="s">
        <v>7762</v>
      </c>
      <c r="N3556" s="1" t="s">
        <v>6448</v>
      </c>
      <c r="O3556" s="2" t="s">
        <v>822</v>
      </c>
      <c r="P3556" s="2" t="s">
        <v>32</v>
      </c>
      <c r="Q3556" s="2" t="s">
        <v>32</v>
      </c>
      <c r="R3556" s="2" t="s">
        <v>32</v>
      </c>
      <c r="S3556" s="2" t="s">
        <v>32</v>
      </c>
      <c r="T3556" s="1" t="s">
        <v>32</v>
      </c>
      <c r="U3556" s="1" t="s">
        <v>32</v>
      </c>
      <c r="V3556" s="1" t="s">
        <v>32</v>
      </c>
      <c r="W3556" s="1" t="s">
        <v>32</v>
      </c>
    </row>
    <row r="3557" spans="1:23">
      <c r="A3557" s="29" t="str">
        <f>+IF(B3557="N","",IF(COUNTIF(B:B,B3557)&gt;1,COUNTIF(B$3:B3557,B3557),""))</f>
        <v/>
      </c>
      <c r="B3557" s="2" t="str">
        <f>+IF(H3557='Export Demurrage Detention'!$C$2,"Y","N")</f>
        <v>N</v>
      </c>
      <c r="D3557" s="1" t="s">
        <v>173</v>
      </c>
      <c r="G3557" s="1" t="s">
        <v>22</v>
      </c>
      <c r="H3557" s="1" t="s">
        <v>2873</v>
      </c>
      <c r="I3557" s="69">
        <v>44228</v>
      </c>
      <c r="J3557" s="70" t="s">
        <v>7641</v>
      </c>
      <c r="K3557" s="1" t="s">
        <v>6319</v>
      </c>
      <c r="L3557" s="1" t="s">
        <v>55</v>
      </c>
      <c r="M3557" s="1" t="s">
        <v>7763</v>
      </c>
      <c r="N3557" s="1" t="s">
        <v>6448</v>
      </c>
      <c r="O3557" s="2" t="s">
        <v>822</v>
      </c>
      <c r="P3557" s="2" t="s">
        <v>32</v>
      </c>
      <c r="Q3557" s="2" t="s">
        <v>32</v>
      </c>
      <c r="R3557" s="2" t="s">
        <v>32</v>
      </c>
      <c r="S3557" s="2" t="s">
        <v>32</v>
      </c>
      <c r="T3557" s="1" t="s">
        <v>32</v>
      </c>
      <c r="U3557" s="1" t="s">
        <v>32</v>
      </c>
      <c r="V3557" s="1" t="s">
        <v>32</v>
      </c>
      <c r="W3557" s="1" t="s">
        <v>32</v>
      </c>
    </row>
    <row r="3558" spans="1:23">
      <c r="A3558" s="29" t="str">
        <f>+IF(B3558="N","",IF(COUNTIF(B:B,B3558)&gt;1,COUNTIF(B$3:B3558,B3558),""))</f>
        <v/>
      </c>
      <c r="B3558" s="2" t="str">
        <f>+IF(H3558='Export Demurrage Detention'!$C$2,"Y","N")</f>
        <v>N</v>
      </c>
      <c r="D3558" s="1" t="s">
        <v>173</v>
      </c>
      <c r="G3558" s="1" t="s">
        <v>22</v>
      </c>
      <c r="H3558" s="1" t="s">
        <v>2873</v>
      </c>
      <c r="I3558" s="69">
        <v>44228</v>
      </c>
      <c r="J3558" s="70" t="s">
        <v>7641</v>
      </c>
      <c r="K3558" s="1" t="s">
        <v>6319</v>
      </c>
      <c r="L3558" s="1" t="s">
        <v>55</v>
      </c>
      <c r="M3558" s="1" t="s">
        <v>7764</v>
      </c>
      <c r="N3558" s="1" t="s">
        <v>6448</v>
      </c>
      <c r="O3558" s="2" t="s">
        <v>822</v>
      </c>
      <c r="P3558" s="2" t="s">
        <v>32</v>
      </c>
      <c r="Q3558" s="2" t="s">
        <v>32</v>
      </c>
      <c r="R3558" s="2" t="s">
        <v>32</v>
      </c>
      <c r="S3558" s="2" t="s">
        <v>32</v>
      </c>
      <c r="T3558" s="1" t="s">
        <v>32</v>
      </c>
      <c r="U3558" s="1" t="s">
        <v>32</v>
      </c>
      <c r="V3558" s="1" t="s">
        <v>32</v>
      </c>
      <c r="W3558" s="1" t="s">
        <v>32</v>
      </c>
    </row>
    <row r="3559" spans="1:23">
      <c r="A3559" s="29" t="str">
        <f>+IF(B3559="N","",IF(COUNTIF(B:B,B3559)&gt;1,COUNTIF(B$3:B3559,B3559),""))</f>
        <v/>
      </c>
      <c r="B3559" s="2" t="str">
        <f>+IF(H3559='Export Demurrage Detention'!$C$2,"Y","N")</f>
        <v>N</v>
      </c>
      <c r="D3559" s="1" t="s">
        <v>173</v>
      </c>
      <c r="G3559" s="1" t="s">
        <v>22</v>
      </c>
      <c r="H3559" s="1" t="s">
        <v>2873</v>
      </c>
      <c r="I3559" s="69">
        <v>44228</v>
      </c>
      <c r="J3559" s="70" t="s">
        <v>7641</v>
      </c>
      <c r="K3559" s="1" t="s">
        <v>6319</v>
      </c>
      <c r="L3559" s="1" t="s">
        <v>55</v>
      </c>
      <c r="M3559" s="1" t="s">
        <v>7765</v>
      </c>
      <c r="N3559" s="1" t="s">
        <v>6448</v>
      </c>
      <c r="O3559" s="2" t="s">
        <v>822</v>
      </c>
      <c r="P3559" s="2" t="s">
        <v>32</v>
      </c>
      <c r="Q3559" s="2" t="s">
        <v>32</v>
      </c>
      <c r="R3559" s="2" t="s">
        <v>32</v>
      </c>
      <c r="S3559" s="2" t="s">
        <v>32</v>
      </c>
      <c r="T3559" s="1" t="s">
        <v>32</v>
      </c>
      <c r="U3559" s="1" t="s">
        <v>32</v>
      </c>
      <c r="V3559" s="1" t="s">
        <v>32</v>
      </c>
      <c r="W3559" s="1" t="s">
        <v>32</v>
      </c>
    </row>
    <row r="3560" spans="1:23">
      <c r="A3560" s="29" t="str">
        <f>+IF(B3560="N","",IF(COUNTIF(B:B,B3560)&gt;1,COUNTIF(B$3:B3560,B3560),""))</f>
        <v/>
      </c>
      <c r="B3560" s="2" t="str">
        <f>+IF(H3560='Export Demurrage Detention'!$C$2,"Y","N")</f>
        <v>N</v>
      </c>
      <c r="D3560" s="1" t="s">
        <v>173</v>
      </c>
      <c r="G3560" s="1" t="s">
        <v>22</v>
      </c>
      <c r="H3560" s="1" t="s">
        <v>2873</v>
      </c>
      <c r="I3560" s="69">
        <v>44228</v>
      </c>
      <c r="J3560" s="70" t="s">
        <v>7641</v>
      </c>
      <c r="K3560" s="1" t="s">
        <v>6319</v>
      </c>
      <c r="L3560" s="1" t="s">
        <v>55</v>
      </c>
      <c r="M3560" s="1" t="s">
        <v>7766</v>
      </c>
      <c r="N3560" s="1" t="s">
        <v>6448</v>
      </c>
      <c r="O3560" s="2" t="s">
        <v>822</v>
      </c>
      <c r="P3560" s="2" t="s">
        <v>32</v>
      </c>
      <c r="Q3560" s="2" t="s">
        <v>32</v>
      </c>
      <c r="R3560" s="2" t="s">
        <v>32</v>
      </c>
      <c r="S3560" s="2" t="s">
        <v>32</v>
      </c>
      <c r="T3560" s="1" t="s">
        <v>32</v>
      </c>
      <c r="U3560" s="1" t="s">
        <v>32</v>
      </c>
      <c r="V3560" s="1" t="s">
        <v>32</v>
      </c>
      <c r="W3560" s="1" t="s">
        <v>32</v>
      </c>
    </row>
    <row r="3561" spans="1:23">
      <c r="A3561" s="29" t="str">
        <f>+IF(B3561="N","",IF(COUNTIF(B:B,B3561)&gt;1,COUNTIF(B$3:B3561,B3561),""))</f>
        <v/>
      </c>
      <c r="B3561" s="2" t="str">
        <f>+IF(H3561='Export Demurrage Detention'!$C$2,"Y","N")</f>
        <v>N</v>
      </c>
      <c r="D3561" s="1" t="s">
        <v>173</v>
      </c>
      <c r="G3561" s="1" t="s">
        <v>22</v>
      </c>
      <c r="H3561" s="1" t="s">
        <v>2873</v>
      </c>
      <c r="I3561" s="69">
        <v>44228</v>
      </c>
      <c r="J3561" s="70" t="s">
        <v>7641</v>
      </c>
      <c r="K3561" s="1" t="s">
        <v>6319</v>
      </c>
      <c r="L3561" s="1" t="s">
        <v>55</v>
      </c>
      <c r="M3561" s="1" t="s">
        <v>7767</v>
      </c>
      <c r="N3561" s="1" t="s">
        <v>6448</v>
      </c>
      <c r="O3561" s="2" t="s">
        <v>822</v>
      </c>
      <c r="P3561" s="2" t="s">
        <v>32</v>
      </c>
      <c r="Q3561" s="2" t="s">
        <v>32</v>
      </c>
      <c r="R3561" s="2" t="s">
        <v>32</v>
      </c>
      <c r="S3561" s="2" t="s">
        <v>32</v>
      </c>
      <c r="T3561" s="1" t="s">
        <v>32</v>
      </c>
      <c r="U3561" s="1" t="s">
        <v>32</v>
      </c>
      <c r="V3561" s="1" t="s">
        <v>32</v>
      </c>
      <c r="W3561" s="1" t="s">
        <v>32</v>
      </c>
    </row>
    <row r="3562" spans="1:23">
      <c r="A3562" s="29" t="str">
        <f>+IF(B3562="N","",IF(COUNTIF(B:B,B3562)&gt;1,COUNTIF(B$3:B3562,B3562),""))</f>
        <v/>
      </c>
      <c r="B3562" s="2" t="str">
        <f>+IF(H3562='Export Demurrage Detention'!$C$2,"Y","N")</f>
        <v>N</v>
      </c>
      <c r="D3562" s="1" t="s">
        <v>173</v>
      </c>
      <c r="G3562" s="1" t="s">
        <v>22</v>
      </c>
      <c r="H3562" s="1" t="s">
        <v>2873</v>
      </c>
      <c r="I3562" s="69">
        <v>44228</v>
      </c>
      <c r="J3562" s="70" t="s">
        <v>7641</v>
      </c>
      <c r="K3562" s="1" t="s">
        <v>6319</v>
      </c>
      <c r="L3562" s="1" t="s">
        <v>55</v>
      </c>
      <c r="M3562" s="1" t="s">
        <v>7768</v>
      </c>
      <c r="N3562" s="1" t="s">
        <v>6448</v>
      </c>
      <c r="O3562" s="2" t="s">
        <v>822</v>
      </c>
      <c r="P3562" s="2" t="s">
        <v>32</v>
      </c>
      <c r="Q3562" s="2" t="s">
        <v>32</v>
      </c>
      <c r="R3562" s="2" t="s">
        <v>32</v>
      </c>
      <c r="S3562" s="2" t="s">
        <v>32</v>
      </c>
      <c r="T3562" s="1" t="s">
        <v>32</v>
      </c>
      <c r="U3562" s="1" t="s">
        <v>32</v>
      </c>
      <c r="V3562" s="1" t="s">
        <v>32</v>
      </c>
      <c r="W3562" s="1" t="s">
        <v>32</v>
      </c>
    </row>
    <row r="3563" spans="1:23">
      <c r="A3563" s="29" t="str">
        <f>+IF(B3563="N","",IF(COUNTIF(B:B,B3563)&gt;1,COUNTIF(B$3:B3563,B3563),""))</f>
        <v/>
      </c>
      <c r="B3563" s="2" t="str">
        <f>+IF(H3563='Export Demurrage Detention'!$C$2,"Y","N")</f>
        <v>N</v>
      </c>
      <c r="D3563" s="1" t="s">
        <v>173</v>
      </c>
      <c r="G3563" s="1" t="s">
        <v>22</v>
      </c>
      <c r="H3563" s="1" t="s">
        <v>2873</v>
      </c>
      <c r="I3563" s="69">
        <v>44228</v>
      </c>
      <c r="J3563" s="70" t="s">
        <v>7641</v>
      </c>
      <c r="K3563" s="1" t="s">
        <v>6319</v>
      </c>
      <c r="L3563" s="1" t="s">
        <v>55</v>
      </c>
      <c r="M3563" s="1" t="s">
        <v>7769</v>
      </c>
      <c r="N3563" s="1" t="s">
        <v>6448</v>
      </c>
      <c r="O3563" s="2" t="s">
        <v>822</v>
      </c>
      <c r="P3563" s="2" t="s">
        <v>32</v>
      </c>
      <c r="Q3563" s="2" t="s">
        <v>32</v>
      </c>
      <c r="R3563" s="2" t="s">
        <v>32</v>
      </c>
      <c r="S3563" s="2" t="s">
        <v>32</v>
      </c>
      <c r="T3563" s="1" t="s">
        <v>32</v>
      </c>
      <c r="U3563" s="1" t="s">
        <v>32</v>
      </c>
      <c r="V3563" s="1" t="s">
        <v>32</v>
      </c>
      <c r="W3563" s="1" t="s">
        <v>32</v>
      </c>
    </row>
    <row r="3564" spans="1:23">
      <c r="A3564" s="29" t="str">
        <f>+IF(B3564="N","",IF(COUNTIF(B:B,B3564)&gt;1,COUNTIF(B$3:B3564,B3564),""))</f>
        <v/>
      </c>
      <c r="B3564" s="2" t="str">
        <f>+IF(H3564='Export Demurrage Detention'!$C$2,"Y","N")</f>
        <v>N</v>
      </c>
      <c r="D3564" s="1" t="s">
        <v>5825</v>
      </c>
      <c r="G3564" s="1" t="s">
        <v>22</v>
      </c>
      <c r="H3564" s="1" t="s">
        <v>2949</v>
      </c>
      <c r="I3564" s="69">
        <v>44228</v>
      </c>
      <c r="J3564" s="70" t="s">
        <v>24</v>
      </c>
      <c r="K3564" s="1" t="s">
        <v>6319</v>
      </c>
      <c r="L3564" s="1" t="s">
        <v>26</v>
      </c>
      <c r="M3564" s="1" t="s">
        <v>7642</v>
      </c>
      <c r="N3564" s="1" t="s">
        <v>7643</v>
      </c>
      <c r="O3564" s="2" t="s">
        <v>41</v>
      </c>
      <c r="P3564" s="2" t="s">
        <v>179</v>
      </c>
      <c r="Q3564" s="2" t="s">
        <v>43</v>
      </c>
      <c r="R3564" s="2" t="s">
        <v>32</v>
      </c>
      <c r="S3564" s="2" t="s">
        <v>32</v>
      </c>
      <c r="T3564" s="1" t="s">
        <v>32</v>
      </c>
      <c r="U3564" s="1" t="s">
        <v>32</v>
      </c>
      <c r="V3564" s="1" t="s">
        <v>32</v>
      </c>
      <c r="W3564" s="1" t="s">
        <v>32</v>
      </c>
    </row>
    <row r="3565" spans="1:23">
      <c r="A3565" s="29" t="str">
        <f>+IF(B3565="N","",IF(COUNTIF(B:B,B3565)&gt;1,COUNTIF(B$3:B3565,B3565),""))</f>
        <v/>
      </c>
      <c r="B3565" s="2" t="str">
        <f>+IF(H3565='Export Demurrage Detention'!$C$2,"Y","N")</f>
        <v>N</v>
      </c>
      <c r="D3565" s="1" t="s">
        <v>5825</v>
      </c>
      <c r="G3565" s="1" t="s">
        <v>22</v>
      </c>
      <c r="H3565" s="1" t="s">
        <v>2949</v>
      </c>
      <c r="I3565" s="69">
        <v>44228</v>
      </c>
      <c r="J3565" s="70" t="s">
        <v>24</v>
      </c>
      <c r="K3565" s="1" t="s">
        <v>6319</v>
      </c>
      <c r="L3565" s="1" t="s">
        <v>33</v>
      </c>
      <c r="M3565" s="1" t="s">
        <v>7642</v>
      </c>
      <c r="N3565" s="1" t="s">
        <v>7643</v>
      </c>
      <c r="O3565" s="2" t="s">
        <v>43</v>
      </c>
      <c r="P3565" s="2" t="s">
        <v>179</v>
      </c>
      <c r="Q3565" s="2" t="s">
        <v>337</v>
      </c>
      <c r="R3565" s="2" t="s">
        <v>32</v>
      </c>
      <c r="S3565" s="2" t="s">
        <v>32</v>
      </c>
      <c r="T3565" s="1" t="s">
        <v>32</v>
      </c>
      <c r="U3565" s="1" t="s">
        <v>32</v>
      </c>
      <c r="V3565" s="1" t="s">
        <v>32</v>
      </c>
      <c r="W3565" s="1" t="s">
        <v>32</v>
      </c>
    </row>
    <row r="3566" spans="1:23">
      <c r="A3566" s="29" t="str">
        <f>+IF(B3566="N","",IF(COUNTIF(B:B,B3566)&gt;1,COUNTIF(B$3:B3566,B3566),""))</f>
        <v/>
      </c>
      <c r="B3566" s="2" t="str">
        <f>+IF(H3566='Export Demurrage Detention'!$C$2,"Y","N")</f>
        <v>N</v>
      </c>
      <c r="D3566" s="1" t="s">
        <v>5825</v>
      </c>
      <c r="G3566" s="1" t="s">
        <v>22</v>
      </c>
      <c r="H3566" s="1" t="s">
        <v>2949</v>
      </c>
      <c r="I3566" s="69">
        <v>44228</v>
      </c>
      <c r="J3566" s="70" t="s">
        <v>24</v>
      </c>
      <c r="K3566" s="1" t="s">
        <v>6319</v>
      </c>
      <c r="L3566" s="1" t="s">
        <v>55</v>
      </c>
      <c r="M3566" s="1" t="s">
        <v>7642</v>
      </c>
      <c r="N3566" s="1" t="s">
        <v>7643</v>
      </c>
      <c r="O3566" s="2" t="s">
        <v>43</v>
      </c>
      <c r="P3566" s="2" t="s">
        <v>179</v>
      </c>
      <c r="Q3566" s="2" t="s">
        <v>337</v>
      </c>
      <c r="R3566" s="2" t="s">
        <v>32</v>
      </c>
      <c r="S3566" s="2" t="s">
        <v>32</v>
      </c>
      <c r="T3566" s="1" t="s">
        <v>32</v>
      </c>
      <c r="U3566" s="1" t="s">
        <v>32</v>
      </c>
      <c r="V3566" s="1" t="s">
        <v>32</v>
      </c>
      <c r="W3566" s="1" t="s">
        <v>32</v>
      </c>
    </row>
    <row r="3567" spans="1:23">
      <c r="A3567" s="29" t="str">
        <f>+IF(B3567="N","",IF(COUNTIF(B:B,B3567)&gt;1,COUNTIF(B$3:B3567,B3567),""))</f>
        <v/>
      </c>
      <c r="B3567" s="2" t="str">
        <f>+IF(H3567='Export Demurrage Detention'!$C$2,"Y","N")</f>
        <v>N</v>
      </c>
      <c r="D3567" s="1" t="s">
        <v>543</v>
      </c>
      <c r="G3567" s="1" t="s">
        <v>22</v>
      </c>
      <c r="H3567" s="1" t="s">
        <v>4142</v>
      </c>
      <c r="I3567" s="69">
        <v>44228</v>
      </c>
      <c r="J3567" s="70" t="s">
        <v>106</v>
      </c>
      <c r="K3567" s="1" t="s">
        <v>6319</v>
      </c>
      <c r="L3567" s="1" t="s">
        <v>26</v>
      </c>
      <c r="M3567" s="1" t="s">
        <v>7633</v>
      </c>
      <c r="N3567" s="1" t="s">
        <v>7664</v>
      </c>
      <c r="O3567" s="2" t="s">
        <v>336</v>
      </c>
      <c r="P3567" s="2" t="s">
        <v>32</v>
      </c>
      <c r="Q3567" s="2" t="s">
        <v>32</v>
      </c>
      <c r="R3567" s="2" t="s">
        <v>32</v>
      </c>
      <c r="S3567" s="2" t="s">
        <v>32</v>
      </c>
      <c r="T3567" s="1" t="s">
        <v>32</v>
      </c>
      <c r="U3567" s="1" t="s">
        <v>32</v>
      </c>
      <c r="V3567" s="1" t="s">
        <v>32</v>
      </c>
      <c r="W3567" s="1" t="s">
        <v>32</v>
      </c>
    </row>
    <row r="3568" spans="1:23">
      <c r="A3568" s="29" t="str">
        <f>+IF(B3568="N","",IF(COUNTIF(B:B,B3568)&gt;1,COUNTIF(B$3:B3568,B3568),""))</f>
        <v/>
      </c>
      <c r="B3568" s="2" t="str">
        <f>+IF(H3568='Export Demurrage Detention'!$C$2,"Y","N")</f>
        <v>N</v>
      </c>
      <c r="D3568" s="1" t="s">
        <v>543</v>
      </c>
      <c r="G3568" s="1" t="s">
        <v>22</v>
      </c>
      <c r="H3568" s="1" t="s">
        <v>4143</v>
      </c>
      <c r="I3568" s="69">
        <v>44228</v>
      </c>
      <c r="J3568" s="70" t="s">
        <v>106</v>
      </c>
      <c r="K3568" s="1" t="s">
        <v>6319</v>
      </c>
      <c r="L3568" s="1" t="s">
        <v>26</v>
      </c>
      <c r="M3568" s="1" t="s">
        <v>7633</v>
      </c>
      <c r="N3568" s="1" t="s">
        <v>7664</v>
      </c>
      <c r="O3568" s="2" t="s">
        <v>336</v>
      </c>
      <c r="P3568" s="2" t="s">
        <v>32</v>
      </c>
      <c r="Q3568" s="2" t="s">
        <v>32</v>
      </c>
      <c r="R3568" s="2" t="s">
        <v>32</v>
      </c>
      <c r="S3568" s="2" t="s">
        <v>32</v>
      </c>
      <c r="T3568" s="1" t="s">
        <v>32</v>
      </c>
      <c r="U3568" s="1" t="s">
        <v>32</v>
      </c>
      <c r="V3568" s="1" t="s">
        <v>32</v>
      </c>
      <c r="W3568" s="1" t="s">
        <v>32</v>
      </c>
    </row>
    <row r="3569" spans="1:23">
      <c r="A3569" s="29" t="str">
        <f>+IF(B3569="N","",IF(COUNTIF(B:B,B3569)&gt;1,COUNTIF(B$3:B3569,B3569),""))</f>
        <v/>
      </c>
      <c r="B3569" s="2" t="str">
        <f>+IF(H3569='Export Demurrage Detention'!$C$2,"Y","N")</f>
        <v>N</v>
      </c>
      <c r="D3569" s="1" t="s">
        <v>543</v>
      </c>
      <c r="G3569" s="1" t="s">
        <v>22</v>
      </c>
      <c r="H3569" s="1" t="s">
        <v>4144</v>
      </c>
      <c r="I3569" s="69">
        <v>44228</v>
      </c>
      <c r="J3569" s="70" t="s">
        <v>106</v>
      </c>
      <c r="K3569" s="1" t="s">
        <v>6319</v>
      </c>
      <c r="L3569" s="1" t="s">
        <v>26</v>
      </c>
      <c r="M3569" s="1" t="s">
        <v>7633</v>
      </c>
      <c r="N3569" s="1" t="s">
        <v>7664</v>
      </c>
      <c r="O3569" s="2" t="s">
        <v>336</v>
      </c>
      <c r="P3569" s="2" t="s">
        <v>32</v>
      </c>
      <c r="Q3569" s="2" t="s">
        <v>32</v>
      </c>
      <c r="R3569" s="2" t="s">
        <v>32</v>
      </c>
      <c r="S3569" s="2" t="s">
        <v>32</v>
      </c>
      <c r="T3569" s="1" t="s">
        <v>32</v>
      </c>
      <c r="U3569" s="1" t="s">
        <v>32</v>
      </c>
      <c r="V3569" s="1" t="s">
        <v>32</v>
      </c>
      <c r="W3569" s="1" t="s">
        <v>32</v>
      </c>
    </row>
    <row r="3570" spans="1:23">
      <c r="A3570" s="29" t="str">
        <f>+IF(B3570="N","",IF(COUNTIF(B:B,B3570)&gt;1,COUNTIF(B$3:B3570,B3570),""))</f>
        <v/>
      </c>
      <c r="B3570" s="2" t="str">
        <f>+IF(H3570='Export Demurrage Detention'!$C$2,"Y","N")</f>
        <v>N</v>
      </c>
      <c r="D3570" s="1" t="s">
        <v>543</v>
      </c>
      <c r="G3570" s="1" t="s">
        <v>22</v>
      </c>
      <c r="H3570" s="1" t="s">
        <v>4135</v>
      </c>
      <c r="I3570" s="69">
        <v>44228</v>
      </c>
      <c r="J3570" s="70" t="s">
        <v>106</v>
      </c>
      <c r="K3570" s="1" t="s">
        <v>6319</v>
      </c>
      <c r="L3570" s="1" t="s">
        <v>26</v>
      </c>
      <c r="M3570" s="1" t="s">
        <v>7633</v>
      </c>
      <c r="N3570" s="1" t="s">
        <v>7664</v>
      </c>
      <c r="O3570" s="2" t="s">
        <v>336</v>
      </c>
      <c r="P3570" s="2" t="s">
        <v>32</v>
      </c>
      <c r="Q3570" s="2" t="s">
        <v>32</v>
      </c>
      <c r="R3570" s="2" t="s">
        <v>32</v>
      </c>
      <c r="S3570" s="2" t="s">
        <v>32</v>
      </c>
      <c r="T3570" s="1" t="s">
        <v>32</v>
      </c>
      <c r="U3570" s="1" t="s">
        <v>32</v>
      </c>
      <c r="V3570" s="1" t="s">
        <v>32</v>
      </c>
      <c r="W3570" s="1" t="s">
        <v>32</v>
      </c>
    </row>
    <row r="3571" spans="1:23">
      <c r="A3571" s="29" t="str">
        <f>+IF(B3571="N","",IF(COUNTIF(B:B,B3571)&gt;1,COUNTIF(B$3:B3571,B3571),""))</f>
        <v/>
      </c>
      <c r="B3571" s="2" t="str">
        <f>+IF(H3571='Export Demurrage Detention'!$C$2,"Y","N")</f>
        <v>N</v>
      </c>
      <c r="D3571" s="1" t="s">
        <v>543</v>
      </c>
      <c r="G3571" s="1" t="s">
        <v>22</v>
      </c>
      <c r="H3571" s="1" t="s">
        <v>4141</v>
      </c>
      <c r="I3571" s="69">
        <v>44228</v>
      </c>
      <c r="J3571" s="70" t="s">
        <v>106</v>
      </c>
      <c r="K3571" s="1" t="s">
        <v>6319</v>
      </c>
      <c r="L3571" s="1" t="s">
        <v>26</v>
      </c>
      <c r="M3571" s="1" t="s">
        <v>7633</v>
      </c>
      <c r="N3571" s="1" t="s">
        <v>7664</v>
      </c>
      <c r="O3571" s="2" t="s">
        <v>336</v>
      </c>
      <c r="P3571" s="2" t="s">
        <v>32</v>
      </c>
      <c r="Q3571" s="2" t="s">
        <v>32</v>
      </c>
      <c r="R3571" s="2" t="s">
        <v>32</v>
      </c>
      <c r="S3571" s="2" t="s">
        <v>32</v>
      </c>
      <c r="T3571" s="1" t="s">
        <v>32</v>
      </c>
      <c r="U3571" s="1" t="s">
        <v>32</v>
      </c>
      <c r="V3571" s="1" t="s">
        <v>32</v>
      </c>
      <c r="W3571" s="1" t="s">
        <v>32</v>
      </c>
    </row>
    <row r="3572" spans="1:23">
      <c r="A3572" s="29" t="str">
        <f>+IF(B3572="N","",IF(COUNTIF(B:B,B3572)&gt;1,COUNTIF(B$3:B3572,B3572),""))</f>
        <v/>
      </c>
      <c r="B3572" s="2" t="str">
        <f>+IF(H3572='Export Demurrage Detention'!$C$2,"Y","N")</f>
        <v>N</v>
      </c>
      <c r="D3572" s="1" t="s">
        <v>543</v>
      </c>
      <c r="G3572" s="1" t="s">
        <v>22</v>
      </c>
      <c r="H3572" s="1" t="s">
        <v>4155</v>
      </c>
      <c r="I3572" s="69">
        <v>44228</v>
      </c>
      <c r="J3572" s="70" t="s">
        <v>106</v>
      </c>
      <c r="K3572" s="1" t="s">
        <v>6319</v>
      </c>
      <c r="L3572" s="1" t="s">
        <v>26</v>
      </c>
      <c r="M3572" s="1" t="s">
        <v>7633</v>
      </c>
      <c r="N3572" s="1" t="s">
        <v>7664</v>
      </c>
      <c r="O3572" s="2" t="s">
        <v>336</v>
      </c>
      <c r="P3572" s="2" t="s">
        <v>32</v>
      </c>
      <c r="Q3572" s="2" t="s">
        <v>32</v>
      </c>
      <c r="R3572" s="2" t="s">
        <v>32</v>
      </c>
      <c r="S3572" s="2" t="s">
        <v>32</v>
      </c>
      <c r="T3572" s="1" t="s">
        <v>32</v>
      </c>
      <c r="U3572" s="1" t="s">
        <v>32</v>
      </c>
      <c r="V3572" s="1" t="s">
        <v>32</v>
      </c>
      <c r="W3572" s="1" t="s">
        <v>32</v>
      </c>
    </row>
    <row r="3573" spans="1:23">
      <c r="A3573" s="29" t="str">
        <f>+IF(B3573="N","",IF(COUNTIF(B:B,B3573)&gt;1,COUNTIF(B$3:B3573,B3573),""))</f>
        <v/>
      </c>
      <c r="B3573" s="2" t="str">
        <f>+IF(H3573='Export Demurrage Detention'!$C$2,"Y","N")</f>
        <v>N</v>
      </c>
      <c r="D3573" s="1" t="s">
        <v>543</v>
      </c>
      <c r="G3573" s="1" t="s">
        <v>22</v>
      </c>
      <c r="H3573" s="1" t="s">
        <v>4147</v>
      </c>
      <c r="I3573" s="69">
        <v>44228</v>
      </c>
      <c r="J3573" s="70" t="s">
        <v>106</v>
      </c>
      <c r="K3573" s="1" t="s">
        <v>6319</v>
      </c>
      <c r="L3573" s="1" t="s">
        <v>26</v>
      </c>
      <c r="M3573" s="1" t="s">
        <v>7633</v>
      </c>
      <c r="N3573" s="1" t="s">
        <v>7664</v>
      </c>
      <c r="O3573" s="2" t="s">
        <v>336</v>
      </c>
      <c r="P3573" s="2" t="s">
        <v>32</v>
      </c>
      <c r="Q3573" s="2" t="s">
        <v>32</v>
      </c>
      <c r="R3573" s="2" t="s">
        <v>32</v>
      </c>
      <c r="S3573" s="2" t="s">
        <v>32</v>
      </c>
      <c r="T3573" s="1" t="s">
        <v>32</v>
      </c>
      <c r="U3573" s="1" t="s">
        <v>32</v>
      </c>
      <c r="V3573" s="1" t="s">
        <v>32</v>
      </c>
      <c r="W3573" s="1" t="s">
        <v>32</v>
      </c>
    </row>
    <row r="3574" spans="1:23">
      <c r="A3574" s="29" t="str">
        <f>+IF(B3574="N","",IF(COUNTIF(B:B,B3574)&gt;1,COUNTIF(B$3:B3574,B3574),""))</f>
        <v/>
      </c>
      <c r="B3574" s="2" t="str">
        <f>+IF(H3574='Export Demurrage Detention'!$C$2,"Y","N")</f>
        <v>N</v>
      </c>
      <c r="D3574" s="1" t="s">
        <v>543</v>
      </c>
      <c r="G3574" s="1" t="s">
        <v>22</v>
      </c>
      <c r="H3574" s="1" t="s">
        <v>545</v>
      </c>
      <c r="I3574" s="69">
        <v>44228</v>
      </c>
      <c r="J3574" s="70" t="s">
        <v>106</v>
      </c>
      <c r="K3574" s="1" t="s">
        <v>6319</v>
      </c>
      <c r="L3574" s="1" t="s">
        <v>26</v>
      </c>
      <c r="M3574" s="1" t="s">
        <v>7633</v>
      </c>
      <c r="N3574" s="1" t="s">
        <v>7664</v>
      </c>
      <c r="O3574" s="2" t="s">
        <v>336</v>
      </c>
      <c r="P3574" s="2" t="s">
        <v>32</v>
      </c>
      <c r="Q3574" s="2" t="s">
        <v>32</v>
      </c>
      <c r="R3574" s="2" t="s">
        <v>32</v>
      </c>
      <c r="S3574" s="2" t="s">
        <v>32</v>
      </c>
      <c r="T3574" s="1" t="s">
        <v>32</v>
      </c>
      <c r="U3574" s="1" t="s">
        <v>32</v>
      </c>
      <c r="V3574" s="1" t="s">
        <v>32</v>
      </c>
      <c r="W3574" s="1" t="s">
        <v>32</v>
      </c>
    </row>
    <row r="3575" spans="1:23">
      <c r="A3575" s="29" t="str">
        <f>+IF(B3575="N","",IF(COUNTIF(B:B,B3575)&gt;1,COUNTIF(B$3:B3575,B3575),""))</f>
        <v/>
      </c>
      <c r="B3575" s="2" t="str">
        <f>+IF(H3575='Export Demurrage Detention'!$C$2,"Y","N")</f>
        <v>N</v>
      </c>
      <c r="D3575" s="1" t="s">
        <v>543</v>
      </c>
      <c r="G3575" s="1" t="s">
        <v>22</v>
      </c>
      <c r="H3575" s="1" t="s">
        <v>4150</v>
      </c>
      <c r="I3575" s="69">
        <v>44228</v>
      </c>
      <c r="J3575" s="70" t="s">
        <v>106</v>
      </c>
      <c r="K3575" s="1" t="s">
        <v>6319</v>
      </c>
      <c r="L3575" s="1" t="s">
        <v>26</v>
      </c>
      <c r="M3575" s="1" t="s">
        <v>7633</v>
      </c>
      <c r="N3575" s="1" t="s">
        <v>7664</v>
      </c>
      <c r="O3575" s="2" t="s">
        <v>336</v>
      </c>
      <c r="P3575" s="2" t="s">
        <v>32</v>
      </c>
      <c r="Q3575" s="2" t="s">
        <v>32</v>
      </c>
      <c r="R3575" s="2" t="s">
        <v>32</v>
      </c>
      <c r="S3575" s="2" t="s">
        <v>32</v>
      </c>
      <c r="T3575" s="1" t="s">
        <v>32</v>
      </c>
      <c r="U3575" s="1" t="s">
        <v>32</v>
      </c>
      <c r="V3575" s="1" t="s">
        <v>32</v>
      </c>
      <c r="W3575" s="1" t="s">
        <v>32</v>
      </c>
    </row>
    <row r="3576" spans="1:23">
      <c r="A3576" s="29" t="str">
        <f>+IF(B3576="N","",IF(COUNTIF(B:B,B3576)&gt;1,COUNTIF(B$3:B3576,B3576),""))</f>
        <v/>
      </c>
      <c r="B3576" s="2" t="str">
        <f>+IF(H3576='Export Demurrage Detention'!$C$2,"Y","N")</f>
        <v>N</v>
      </c>
      <c r="D3576" s="1" t="s">
        <v>543</v>
      </c>
      <c r="G3576" s="1" t="s">
        <v>22</v>
      </c>
      <c r="H3576" s="1" t="s">
        <v>4153</v>
      </c>
      <c r="I3576" s="69">
        <v>44228</v>
      </c>
      <c r="J3576" s="70" t="s">
        <v>106</v>
      </c>
      <c r="K3576" s="1" t="s">
        <v>6319</v>
      </c>
      <c r="L3576" s="1" t="s">
        <v>26</v>
      </c>
      <c r="M3576" s="1" t="s">
        <v>7633</v>
      </c>
      <c r="N3576" s="1" t="s">
        <v>7664</v>
      </c>
      <c r="O3576" s="2" t="s">
        <v>336</v>
      </c>
      <c r="P3576" s="2" t="s">
        <v>32</v>
      </c>
      <c r="Q3576" s="2" t="s">
        <v>32</v>
      </c>
      <c r="R3576" s="2" t="s">
        <v>32</v>
      </c>
      <c r="S3576" s="2" t="s">
        <v>32</v>
      </c>
      <c r="T3576" s="1" t="s">
        <v>32</v>
      </c>
      <c r="U3576" s="1" t="s">
        <v>32</v>
      </c>
      <c r="V3576" s="1" t="s">
        <v>32</v>
      </c>
      <c r="W3576" s="1" t="s">
        <v>32</v>
      </c>
    </row>
    <row r="3577" spans="1:23">
      <c r="A3577" s="29" t="str">
        <f>+IF(B3577="N","",IF(COUNTIF(B:B,B3577)&gt;1,COUNTIF(B$3:B3577,B3577),""))</f>
        <v/>
      </c>
      <c r="B3577" s="2" t="str">
        <f>+IF(H3577='Export Demurrage Detention'!$C$2,"Y","N")</f>
        <v>N</v>
      </c>
      <c r="D3577" s="1" t="s">
        <v>543</v>
      </c>
      <c r="G3577" s="1" t="s">
        <v>22</v>
      </c>
      <c r="H3577" s="1" t="s">
        <v>4151</v>
      </c>
      <c r="I3577" s="69">
        <v>44228</v>
      </c>
      <c r="J3577" s="70" t="s">
        <v>106</v>
      </c>
      <c r="K3577" s="1" t="s">
        <v>6319</v>
      </c>
      <c r="L3577" s="1" t="s">
        <v>26</v>
      </c>
      <c r="M3577" s="1" t="s">
        <v>7633</v>
      </c>
      <c r="N3577" s="1" t="s">
        <v>7664</v>
      </c>
      <c r="O3577" s="2" t="s">
        <v>336</v>
      </c>
      <c r="P3577" s="2" t="s">
        <v>32</v>
      </c>
      <c r="Q3577" s="2" t="s">
        <v>32</v>
      </c>
      <c r="R3577" s="2" t="s">
        <v>32</v>
      </c>
      <c r="S3577" s="2" t="s">
        <v>32</v>
      </c>
      <c r="T3577" s="1" t="s">
        <v>32</v>
      </c>
      <c r="U3577" s="1" t="s">
        <v>32</v>
      </c>
      <c r="V3577" s="1" t="s">
        <v>32</v>
      </c>
      <c r="W3577" s="1" t="s">
        <v>32</v>
      </c>
    </row>
    <row r="3578" spans="1:23">
      <c r="A3578" s="29" t="str">
        <f>+IF(B3578="N","",IF(COUNTIF(B:B,B3578)&gt;1,COUNTIF(B$3:B3578,B3578),""))</f>
        <v/>
      </c>
      <c r="B3578" s="2" t="str">
        <f>+IF(H3578='Export Demurrage Detention'!$C$2,"Y","N")</f>
        <v>N</v>
      </c>
      <c r="D3578" s="1" t="s">
        <v>543</v>
      </c>
      <c r="G3578" s="1" t="s">
        <v>22</v>
      </c>
      <c r="H3578" s="1" t="s">
        <v>4152</v>
      </c>
      <c r="I3578" s="69">
        <v>44228</v>
      </c>
      <c r="J3578" s="70" t="s">
        <v>106</v>
      </c>
      <c r="K3578" s="1" t="s">
        <v>6319</v>
      </c>
      <c r="L3578" s="1" t="s">
        <v>26</v>
      </c>
      <c r="M3578" s="1" t="s">
        <v>7633</v>
      </c>
      <c r="N3578" s="1" t="s">
        <v>7664</v>
      </c>
      <c r="O3578" s="2" t="s">
        <v>336</v>
      </c>
      <c r="P3578" s="2" t="s">
        <v>32</v>
      </c>
      <c r="Q3578" s="2" t="s">
        <v>32</v>
      </c>
      <c r="R3578" s="2" t="s">
        <v>32</v>
      </c>
      <c r="S3578" s="2" t="s">
        <v>32</v>
      </c>
      <c r="T3578" s="1" t="s">
        <v>32</v>
      </c>
      <c r="U3578" s="1" t="s">
        <v>32</v>
      </c>
      <c r="V3578" s="1" t="s">
        <v>32</v>
      </c>
      <c r="W3578" s="1" t="s">
        <v>32</v>
      </c>
    </row>
    <row r="3579" spans="1:23">
      <c r="A3579" s="29" t="str">
        <f>+IF(B3579="N","",IF(COUNTIF(B:B,B3579)&gt;1,COUNTIF(B$3:B3579,B3579),""))</f>
        <v/>
      </c>
      <c r="B3579" s="2" t="str">
        <f>+IF(H3579='Export Demurrage Detention'!$C$2,"Y","N")</f>
        <v>N</v>
      </c>
      <c r="D3579" s="1" t="s">
        <v>543</v>
      </c>
      <c r="G3579" s="1" t="s">
        <v>22</v>
      </c>
      <c r="H3579" s="1" t="s">
        <v>4156</v>
      </c>
      <c r="I3579" s="69">
        <v>44228</v>
      </c>
      <c r="J3579" s="70" t="s">
        <v>106</v>
      </c>
      <c r="K3579" s="1" t="s">
        <v>6319</v>
      </c>
      <c r="L3579" s="1" t="s">
        <v>26</v>
      </c>
      <c r="M3579" s="1" t="s">
        <v>7633</v>
      </c>
      <c r="N3579" s="1" t="s">
        <v>7664</v>
      </c>
      <c r="O3579" s="2" t="s">
        <v>336</v>
      </c>
      <c r="P3579" s="2" t="s">
        <v>32</v>
      </c>
      <c r="Q3579" s="2" t="s">
        <v>32</v>
      </c>
      <c r="R3579" s="2" t="s">
        <v>32</v>
      </c>
      <c r="S3579" s="2" t="s">
        <v>32</v>
      </c>
      <c r="T3579" s="1" t="s">
        <v>32</v>
      </c>
      <c r="U3579" s="1" t="s">
        <v>32</v>
      </c>
      <c r="V3579" s="1" t="s">
        <v>32</v>
      </c>
      <c r="W3579" s="1" t="s">
        <v>32</v>
      </c>
    </row>
    <row r="3580" spans="1:23">
      <c r="A3580" s="29" t="str">
        <f>+IF(B3580="N","",IF(COUNTIF(B:B,B3580)&gt;1,COUNTIF(B$3:B3580,B3580),""))</f>
        <v/>
      </c>
      <c r="B3580" s="2" t="str">
        <f>+IF(H3580='Export Demurrage Detention'!$C$2,"Y","N")</f>
        <v>N</v>
      </c>
      <c r="D3580" s="1" t="s">
        <v>543</v>
      </c>
      <c r="G3580" s="1" t="s">
        <v>22</v>
      </c>
      <c r="H3580" s="1" t="s">
        <v>4158</v>
      </c>
      <c r="I3580" s="69">
        <v>44228</v>
      </c>
      <c r="J3580" s="70" t="s">
        <v>106</v>
      </c>
      <c r="K3580" s="1" t="s">
        <v>6319</v>
      </c>
      <c r="L3580" s="1" t="s">
        <v>26</v>
      </c>
      <c r="M3580" s="1" t="s">
        <v>7633</v>
      </c>
      <c r="N3580" s="1" t="s">
        <v>7664</v>
      </c>
      <c r="O3580" s="2" t="s">
        <v>336</v>
      </c>
      <c r="P3580" s="2" t="s">
        <v>32</v>
      </c>
      <c r="Q3580" s="2" t="s">
        <v>32</v>
      </c>
      <c r="R3580" s="2" t="s">
        <v>32</v>
      </c>
      <c r="S3580" s="2" t="s">
        <v>32</v>
      </c>
      <c r="T3580" s="1" t="s">
        <v>32</v>
      </c>
      <c r="U3580" s="1" t="s">
        <v>32</v>
      </c>
      <c r="V3580" s="1" t="s">
        <v>32</v>
      </c>
      <c r="W3580" s="1" t="s">
        <v>32</v>
      </c>
    </row>
    <row r="3581" spans="1:23">
      <c r="A3581" s="29" t="str">
        <f>+IF(B3581="N","",IF(COUNTIF(B:B,B3581)&gt;1,COUNTIF(B$3:B3581,B3581),""))</f>
        <v/>
      </c>
      <c r="B3581" s="2" t="str">
        <f>+IF(H3581='Export Demurrage Detention'!$C$2,"Y","N")</f>
        <v>N</v>
      </c>
      <c r="D3581" s="1" t="s">
        <v>543</v>
      </c>
      <c r="G3581" s="1" t="s">
        <v>22</v>
      </c>
      <c r="H3581" s="1" t="s">
        <v>4159</v>
      </c>
      <c r="I3581" s="69">
        <v>44228</v>
      </c>
      <c r="J3581" s="70" t="s">
        <v>106</v>
      </c>
      <c r="K3581" s="1" t="s">
        <v>6319</v>
      </c>
      <c r="L3581" s="1" t="s">
        <v>26</v>
      </c>
      <c r="M3581" s="1" t="s">
        <v>7633</v>
      </c>
      <c r="N3581" s="1" t="s">
        <v>7664</v>
      </c>
      <c r="O3581" s="2" t="s">
        <v>336</v>
      </c>
      <c r="P3581" s="2" t="s">
        <v>32</v>
      </c>
      <c r="Q3581" s="2" t="s">
        <v>32</v>
      </c>
      <c r="R3581" s="2" t="s">
        <v>32</v>
      </c>
      <c r="S3581" s="2" t="s">
        <v>32</v>
      </c>
      <c r="T3581" s="1" t="s">
        <v>32</v>
      </c>
      <c r="U3581" s="1" t="s">
        <v>32</v>
      </c>
      <c r="V3581" s="1" t="s">
        <v>32</v>
      </c>
      <c r="W3581" s="1" t="s">
        <v>32</v>
      </c>
    </row>
    <row r="3582" spans="1:23">
      <c r="A3582" s="29" t="str">
        <f>+IF(B3582="N","",IF(COUNTIF(B:B,B3582)&gt;1,COUNTIF(B$3:B3582,B3582),""))</f>
        <v/>
      </c>
      <c r="B3582" s="2" t="str">
        <f>+IF(H3582='Export Demurrage Detention'!$C$2,"Y","N")</f>
        <v>N</v>
      </c>
      <c r="D3582" s="1" t="s">
        <v>543</v>
      </c>
      <c r="G3582" s="1" t="s">
        <v>22</v>
      </c>
      <c r="H3582" s="1" t="s">
        <v>4160</v>
      </c>
      <c r="I3582" s="69">
        <v>44228</v>
      </c>
      <c r="J3582" s="70" t="s">
        <v>106</v>
      </c>
      <c r="K3582" s="1" t="s">
        <v>6319</v>
      </c>
      <c r="L3582" s="1" t="s">
        <v>26</v>
      </c>
      <c r="M3582" s="1" t="s">
        <v>7633</v>
      </c>
      <c r="N3582" s="1" t="s">
        <v>7664</v>
      </c>
      <c r="O3582" s="2" t="s">
        <v>336</v>
      </c>
      <c r="P3582" s="2" t="s">
        <v>32</v>
      </c>
      <c r="Q3582" s="2" t="s">
        <v>32</v>
      </c>
      <c r="R3582" s="2" t="s">
        <v>32</v>
      </c>
      <c r="S3582" s="2" t="s">
        <v>32</v>
      </c>
      <c r="T3582" s="1" t="s">
        <v>32</v>
      </c>
      <c r="U3582" s="1" t="s">
        <v>32</v>
      </c>
      <c r="V3582" s="1" t="s">
        <v>32</v>
      </c>
      <c r="W3582" s="1" t="s">
        <v>32</v>
      </c>
    </row>
    <row r="3583" spans="1:23">
      <c r="A3583" s="29" t="str">
        <f>+IF(B3583="N","",IF(COUNTIF(B:B,B3583)&gt;1,COUNTIF(B$3:B3583,B3583),""))</f>
        <v/>
      </c>
      <c r="B3583" s="2" t="str">
        <f>+IF(H3583='Export Demurrage Detention'!$C$2,"Y","N")</f>
        <v>N</v>
      </c>
      <c r="D3583" s="1" t="s">
        <v>543</v>
      </c>
      <c r="G3583" s="1" t="s">
        <v>22</v>
      </c>
      <c r="H3583" s="1" t="s">
        <v>4148</v>
      </c>
      <c r="I3583" s="69">
        <v>44228</v>
      </c>
      <c r="J3583" s="70" t="s">
        <v>106</v>
      </c>
      <c r="K3583" s="1" t="s">
        <v>6319</v>
      </c>
      <c r="L3583" s="1" t="s">
        <v>26</v>
      </c>
      <c r="M3583" s="1" t="s">
        <v>7633</v>
      </c>
      <c r="N3583" s="1" t="s">
        <v>7664</v>
      </c>
      <c r="O3583" s="2" t="s">
        <v>336</v>
      </c>
      <c r="P3583" s="2" t="s">
        <v>32</v>
      </c>
      <c r="Q3583" s="2" t="s">
        <v>32</v>
      </c>
      <c r="R3583" s="2" t="s">
        <v>32</v>
      </c>
      <c r="S3583" s="2" t="s">
        <v>32</v>
      </c>
      <c r="T3583" s="1" t="s">
        <v>32</v>
      </c>
      <c r="U3583" s="1" t="s">
        <v>32</v>
      </c>
      <c r="V3583" s="1" t="s">
        <v>32</v>
      </c>
      <c r="W3583" s="1" t="s">
        <v>32</v>
      </c>
    </row>
    <row r="3584" spans="1:23">
      <c r="A3584" s="29" t="str">
        <f>+IF(B3584="N","",IF(COUNTIF(B:B,B3584)&gt;1,COUNTIF(B$3:B3584,B3584),""))</f>
        <v/>
      </c>
      <c r="B3584" s="2" t="str">
        <f>+IF(H3584='Export Demurrage Detention'!$C$2,"Y","N")</f>
        <v>N</v>
      </c>
      <c r="D3584" s="1" t="s">
        <v>543</v>
      </c>
      <c r="G3584" s="1" t="s">
        <v>22</v>
      </c>
      <c r="H3584" s="1" t="s">
        <v>4145</v>
      </c>
      <c r="I3584" s="69">
        <v>44228</v>
      </c>
      <c r="J3584" s="70" t="s">
        <v>106</v>
      </c>
      <c r="K3584" s="1" t="s">
        <v>6319</v>
      </c>
      <c r="L3584" s="1" t="s">
        <v>26</v>
      </c>
      <c r="M3584" s="1" t="s">
        <v>7633</v>
      </c>
      <c r="N3584" s="1" t="s">
        <v>7664</v>
      </c>
      <c r="O3584" s="2" t="s">
        <v>336</v>
      </c>
      <c r="P3584" s="2" t="s">
        <v>32</v>
      </c>
      <c r="Q3584" s="2" t="s">
        <v>32</v>
      </c>
      <c r="R3584" s="2" t="s">
        <v>32</v>
      </c>
      <c r="S3584" s="2" t="s">
        <v>32</v>
      </c>
      <c r="T3584" s="1" t="s">
        <v>32</v>
      </c>
      <c r="U3584" s="1" t="s">
        <v>32</v>
      </c>
      <c r="V3584" s="1" t="s">
        <v>32</v>
      </c>
      <c r="W3584" s="1" t="s">
        <v>32</v>
      </c>
    </row>
    <row r="3585" spans="1:23">
      <c r="A3585" s="29" t="str">
        <f>+IF(B3585="N","",IF(COUNTIF(B:B,B3585)&gt;1,COUNTIF(B$3:B3585,B3585),""))</f>
        <v/>
      </c>
      <c r="B3585" s="2" t="str">
        <f>+IF(H3585='Export Demurrage Detention'!$C$2,"Y","N")</f>
        <v>N</v>
      </c>
      <c r="D3585" s="1" t="s">
        <v>543</v>
      </c>
      <c r="G3585" s="1" t="s">
        <v>22</v>
      </c>
      <c r="H3585" s="1" t="s">
        <v>4142</v>
      </c>
      <c r="I3585" s="69">
        <v>44013</v>
      </c>
      <c r="J3585" s="70" t="s">
        <v>145</v>
      </c>
      <c r="K3585" s="1" t="s">
        <v>6319</v>
      </c>
      <c r="L3585" s="1" t="s">
        <v>26</v>
      </c>
      <c r="M3585" s="1" t="s">
        <v>27</v>
      </c>
      <c r="N3585" s="1" t="s">
        <v>7665</v>
      </c>
      <c r="O3585" s="2" t="s">
        <v>190</v>
      </c>
      <c r="P3585" s="2" t="s">
        <v>7659</v>
      </c>
      <c r="Q3585" s="2" t="s">
        <v>43</v>
      </c>
      <c r="R3585" s="2" t="s">
        <v>32</v>
      </c>
      <c r="S3585" s="2" t="s">
        <v>32</v>
      </c>
      <c r="T3585" s="1" t="s">
        <v>32</v>
      </c>
      <c r="U3585" s="1" t="s">
        <v>32</v>
      </c>
      <c r="V3585" s="1" t="s">
        <v>32</v>
      </c>
      <c r="W3585" s="1" t="s">
        <v>32</v>
      </c>
    </row>
    <row r="3586" spans="1:23">
      <c r="A3586" s="29" t="str">
        <f>+IF(B3586="N","",IF(COUNTIF(B:B,B3586)&gt;1,COUNTIF(B$3:B3586,B3586),""))</f>
        <v/>
      </c>
      <c r="B3586" s="2" t="str">
        <f>+IF(H3586='Export Demurrage Detention'!$C$2,"Y","N")</f>
        <v>N</v>
      </c>
      <c r="D3586" s="1" t="s">
        <v>543</v>
      </c>
      <c r="G3586" s="1" t="s">
        <v>22</v>
      </c>
      <c r="H3586" s="1" t="s">
        <v>4143</v>
      </c>
      <c r="I3586" s="69">
        <v>44013</v>
      </c>
      <c r="J3586" s="70" t="s">
        <v>145</v>
      </c>
      <c r="K3586" s="1" t="s">
        <v>6319</v>
      </c>
      <c r="L3586" s="1" t="s">
        <v>26</v>
      </c>
      <c r="M3586" s="1" t="s">
        <v>27</v>
      </c>
      <c r="N3586" s="1" t="s">
        <v>7665</v>
      </c>
      <c r="O3586" s="2" t="s">
        <v>190</v>
      </c>
      <c r="P3586" s="2" t="s">
        <v>7659</v>
      </c>
      <c r="Q3586" s="2" t="s">
        <v>43</v>
      </c>
      <c r="R3586" s="2" t="s">
        <v>32</v>
      </c>
      <c r="S3586" s="2" t="s">
        <v>32</v>
      </c>
      <c r="T3586" s="1" t="s">
        <v>32</v>
      </c>
      <c r="U3586" s="1" t="s">
        <v>32</v>
      </c>
      <c r="V3586" s="1" t="s">
        <v>32</v>
      </c>
      <c r="W3586" s="1" t="s">
        <v>32</v>
      </c>
    </row>
    <row r="3587" spans="1:23">
      <c r="A3587" s="29" t="str">
        <f>+IF(B3587="N","",IF(COUNTIF(B:B,B3587)&gt;1,COUNTIF(B$3:B3587,B3587),""))</f>
        <v/>
      </c>
      <c r="B3587" s="2" t="str">
        <f>+IF(H3587='Export Demurrage Detention'!$C$2,"Y","N")</f>
        <v>N</v>
      </c>
      <c r="D3587" s="1" t="s">
        <v>543</v>
      </c>
      <c r="G3587" s="1" t="s">
        <v>22</v>
      </c>
      <c r="H3587" s="1" t="s">
        <v>4144</v>
      </c>
      <c r="I3587" s="69">
        <v>44013</v>
      </c>
      <c r="J3587" s="70" t="s">
        <v>145</v>
      </c>
      <c r="K3587" s="1" t="s">
        <v>6319</v>
      </c>
      <c r="L3587" s="1" t="s">
        <v>26</v>
      </c>
      <c r="M3587" s="1" t="s">
        <v>27</v>
      </c>
      <c r="N3587" s="1" t="s">
        <v>7665</v>
      </c>
      <c r="O3587" s="2" t="s">
        <v>190</v>
      </c>
      <c r="P3587" s="2" t="s">
        <v>7659</v>
      </c>
      <c r="Q3587" s="2" t="s">
        <v>43</v>
      </c>
      <c r="R3587" s="2" t="s">
        <v>32</v>
      </c>
      <c r="S3587" s="2" t="s">
        <v>32</v>
      </c>
      <c r="T3587" s="1" t="s">
        <v>32</v>
      </c>
      <c r="U3587" s="1" t="s">
        <v>32</v>
      </c>
      <c r="V3587" s="1" t="s">
        <v>32</v>
      </c>
      <c r="W3587" s="1" t="s">
        <v>32</v>
      </c>
    </row>
    <row r="3588" spans="1:23">
      <c r="A3588" s="29" t="str">
        <f>+IF(B3588="N","",IF(COUNTIF(B:B,B3588)&gt;1,COUNTIF(B$3:B3588,B3588),""))</f>
        <v/>
      </c>
      <c r="B3588" s="2" t="str">
        <f>+IF(H3588='Export Demurrage Detention'!$C$2,"Y","N")</f>
        <v>N</v>
      </c>
      <c r="D3588" s="1" t="s">
        <v>543</v>
      </c>
      <c r="G3588" s="1" t="s">
        <v>22</v>
      </c>
      <c r="H3588" s="1" t="s">
        <v>4135</v>
      </c>
      <c r="I3588" s="69">
        <v>44013</v>
      </c>
      <c r="J3588" s="70" t="s">
        <v>145</v>
      </c>
      <c r="K3588" s="1" t="s">
        <v>6319</v>
      </c>
      <c r="L3588" s="1" t="s">
        <v>26</v>
      </c>
      <c r="M3588" s="1" t="s">
        <v>27</v>
      </c>
      <c r="N3588" s="1" t="s">
        <v>7665</v>
      </c>
      <c r="O3588" s="2" t="s">
        <v>190</v>
      </c>
      <c r="P3588" s="2" t="s">
        <v>7659</v>
      </c>
      <c r="Q3588" s="2" t="s">
        <v>43</v>
      </c>
      <c r="R3588" s="2" t="s">
        <v>32</v>
      </c>
      <c r="S3588" s="2" t="s">
        <v>32</v>
      </c>
      <c r="T3588" s="1" t="s">
        <v>32</v>
      </c>
      <c r="U3588" s="1" t="s">
        <v>32</v>
      </c>
      <c r="V3588" s="1" t="s">
        <v>32</v>
      </c>
      <c r="W3588" s="1" t="s">
        <v>32</v>
      </c>
    </row>
    <row r="3589" spans="1:23">
      <c r="A3589" s="29" t="str">
        <f>+IF(B3589="N","",IF(COUNTIF(B:B,B3589)&gt;1,COUNTIF(B$3:B3589,B3589),""))</f>
        <v/>
      </c>
      <c r="B3589" s="2" t="str">
        <f>+IF(H3589='Export Demurrage Detention'!$C$2,"Y","N")</f>
        <v>N</v>
      </c>
      <c r="D3589" s="1" t="s">
        <v>543</v>
      </c>
      <c r="G3589" s="1" t="s">
        <v>22</v>
      </c>
      <c r="H3589" s="1" t="s">
        <v>4141</v>
      </c>
      <c r="I3589" s="69">
        <v>44013</v>
      </c>
      <c r="J3589" s="70" t="s">
        <v>145</v>
      </c>
      <c r="K3589" s="1" t="s">
        <v>6319</v>
      </c>
      <c r="L3589" s="1" t="s">
        <v>26</v>
      </c>
      <c r="M3589" s="1" t="s">
        <v>27</v>
      </c>
      <c r="N3589" s="1" t="s">
        <v>7665</v>
      </c>
      <c r="O3589" s="2" t="s">
        <v>190</v>
      </c>
      <c r="P3589" s="2" t="s">
        <v>7659</v>
      </c>
      <c r="Q3589" s="2" t="s">
        <v>43</v>
      </c>
      <c r="R3589" s="2" t="s">
        <v>32</v>
      </c>
      <c r="S3589" s="2" t="s">
        <v>32</v>
      </c>
      <c r="T3589" s="1" t="s">
        <v>32</v>
      </c>
      <c r="U3589" s="1" t="s">
        <v>32</v>
      </c>
      <c r="V3589" s="1" t="s">
        <v>32</v>
      </c>
      <c r="W3589" s="1" t="s">
        <v>32</v>
      </c>
    </row>
    <row r="3590" spans="1:23">
      <c r="A3590" s="29" t="str">
        <f>+IF(B3590="N","",IF(COUNTIF(B:B,B3590)&gt;1,COUNTIF(B$3:B3590,B3590),""))</f>
        <v/>
      </c>
      <c r="B3590" s="2" t="str">
        <f>+IF(H3590='Export Demurrage Detention'!$C$2,"Y","N")</f>
        <v>N</v>
      </c>
      <c r="D3590" s="1" t="s">
        <v>543</v>
      </c>
      <c r="G3590" s="1" t="s">
        <v>22</v>
      </c>
      <c r="H3590" s="1" t="s">
        <v>4155</v>
      </c>
      <c r="I3590" s="69">
        <v>44013</v>
      </c>
      <c r="J3590" s="70" t="s">
        <v>145</v>
      </c>
      <c r="K3590" s="1" t="s">
        <v>6319</v>
      </c>
      <c r="L3590" s="1" t="s">
        <v>26</v>
      </c>
      <c r="M3590" s="1" t="s">
        <v>27</v>
      </c>
      <c r="N3590" s="1" t="s">
        <v>7665</v>
      </c>
      <c r="O3590" s="2" t="s">
        <v>190</v>
      </c>
      <c r="P3590" s="2" t="s">
        <v>7659</v>
      </c>
      <c r="Q3590" s="2" t="s">
        <v>43</v>
      </c>
      <c r="R3590" s="2" t="s">
        <v>32</v>
      </c>
      <c r="S3590" s="2" t="s">
        <v>32</v>
      </c>
      <c r="T3590" s="1" t="s">
        <v>32</v>
      </c>
      <c r="U3590" s="1" t="s">
        <v>32</v>
      </c>
      <c r="V3590" s="1" t="s">
        <v>32</v>
      </c>
      <c r="W3590" s="1" t="s">
        <v>32</v>
      </c>
    </row>
    <row r="3591" spans="1:23">
      <c r="A3591" s="29" t="str">
        <f>+IF(B3591="N","",IF(COUNTIF(B:B,B3591)&gt;1,COUNTIF(B$3:B3591,B3591),""))</f>
        <v/>
      </c>
      <c r="B3591" s="2" t="str">
        <f>+IF(H3591='Export Demurrage Detention'!$C$2,"Y","N")</f>
        <v>N</v>
      </c>
      <c r="D3591" s="1" t="s">
        <v>543</v>
      </c>
      <c r="G3591" s="1" t="s">
        <v>22</v>
      </c>
      <c r="H3591" s="1" t="s">
        <v>4147</v>
      </c>
      <c r="I3591" s="69">
        <v>44013</v>
      </c>
      <c r="J3591" s="70" t="s">
        <v>145</v>
      </c>
      <c r="K3591" s="1" t="s">
        <v>6319</v>
      </c>
      <c r="L3591" s="1" t="s">
        <v>26</v>
      </c>
      <c r="M3591" s="1" t="s">
        <v>27</v>
      </c>
      <c r="N3591" s="1" t="s">
        <v>7665</v>
      </c>
      <c r="O3591" s="2" t="s">
        <v>190</v>
      </c>
      <c r="P3591" s="2" t="s">
        <v>7659</v>
      </c>
      <c r="Q3591" s="2" t="s">
        <v>43</v>
      </c>
      <c r="R3591" s="2" t="s">
        <v>32</v>
      </c>
      <c r="S3591" s="2" t="s">
        <v>32</v>
      </c>
      <c r="T3591" s="1" t="s">
        <v>32</v>
      </c>
      <c r="U3591" s="1" t="s">
        <v>32</v>
      </c>
      <c r="V3591" s="1" t="s">
        <v>32</v>
      </c>
      <c r="W3591" s="1" t="s">
        <v>32</v>
      </c>
    </row>
    <row r="3592" spans="1:23">
      <c r="A3592" s="29" t="str">
        <f>+IF(B3592="N","",IF(COUNTIF(B:B,B3592)&gt;1,COUNTIF(B$3:B3592,B3592),""))</f>
        <v/>
      </c>
      <c r="B3592" s="2" t="str">
        <f>+IF(H3592='Export Demurrage Detention'!$C$2,"Y","N")</f>
        <v>N</v>
      </c>
      <c r="D3592" s="1" t="s">
        <v>543</v>
      </c>
      <c r="G3592" s="1" t="s">
        <v>22</v>
      </c>
      <c r="H3592" s="1" t="s">
        <v>545</v>
      </c>
      <c r="I3592" s="69">
        <v>44013</v>
      </c>
      <c r="J3592" s="70" t="s">
        <v>145</v>
      </c>
      <c r="K3592" s="1" t="s">
        <v>6319</v>
      </c>
      <c r="L3592" s="1" t="s">
        <v>26</v>
      </c>
      <c r="M3592" s="1" t="s">
        <v>27</v>
      </c>
      <c r="N3592" s="1" t="s">
        <v>7665</v>
      </c>
      <c r="O3592" s="2" t="s">
        <v>190</v>
      </c>
      <c r="P3592" s="2" t="s">
        <v>7659</v>
      </c>
      <c r="Q3592" s="2" t="s">
        <v>43</v>
      </c>
      <c r="R3592" s="2" t="s">
        <v>32</v>
      </c>
      <c r="S3592" s="2" t="s">
        <v>32</v>
      </c>
      <c r="T3592" s="1" t="s">
        <v>32</v>
      </c>
      <c r="U3592" s="1" t="s">
        <v>32</v>
      </c>
      <c r="V3592" s="1" t="s">
        <v>32</v>
      </c>
      <c r="W3592" s="1" t="s">
        <v>32</v>
      </c>
    </row>
    <row r="3593" spans="1:23">
      <c r="A3593" s="29" t="str">
        <f>+IF(B3593="N","",IF(COUNTIF(B:B,B3593)&gt;1,COUNTIF(B$3:B3593,B3593),""))</f>
        <v/>
      </c>
      <c r="B3593" s="2" t="str">
        <f>+IF(H3593='Export Demurrage Detention'!$C$2,"Y","N")</f>
        <v>N</v>
      </c>
      <c r="D3593" s="1" t="s">
        <v>543</v>
      </c>
      <c r="G3593" s="1" t="s">
        <v>22</v>
      </c>
      <c r="H3593" s="1" t="s">
        <v>4150</v>
      </c>
      <c r="I3593" s="69">
        <v>44013</v>
      </c>
      <c r="J3593" s="70" t="s">
        <v>145</v>
      </c>
      <c r="K3593" s="1" t="s">
        <v>6319</v>
      </c>
      <c r="L3593" s="1" t="s">
        <v>26</v>
      </c>
      <c r="M3593" s="1" t="s">
        <v>27</v>
      </c>
      <c r="N3593" s="1" t="s">
        <v>7665</v>
      </c>
      <c r="O3593" s="2" t="s">
        <v>190</v>
      </c>
      <c r="P3593" s="2" t="s">
        <v>7659</v>
      </c>
      <c r="Q3593" s="2" t="s">
        <v>43</v>
      </c>
      <c r="R3593" s="2" t="s">
        <v>32</v>
      </c>
      <c r="S3593" s="2" t="s">
        <v>32</v>
      </c>
      <c r="T3593" s="1" t="s">
        <v>32</v>
      </c>
      <c r="U3593" s="1" t="s">
        <v>32</v>
      </c>
      <c r="V3593" s="1" t="s">
        <v>32</v>
      </c>
      <c r="W3593" s="1" t="s">
        <v>32</v>
      </c>
    </row>
    <row r="3594" spans="1:23">
      <c r="A3594" s="29" t="str">
        <f>+IF(B3594="N","",IF(COUNTIF(B:B,B3594)&gt;1,COUNTIF(B$3:B3594,B3594),""))</f>
        <v/>
      </c>
      <c r="B3594" s="2" t="str">
        <f>+IF(H3594='Export Demurrage Detention'!$C$2,"Y","N")</f>
        <v>N</v>
      </c>
      <c r="D3594" s="1" t="s">
        <v>543</v>
      </c>
      <c r="G3594" s="1" t="s">
        <v>22</v>
      </c>
      <c r="H3594" s="1" t="s">
        <v>4153</v>
      </c>
      <c r="I3594" s="69">
        <v>44013</v>
      </c>
      <c r="J3594" s="70" t="s">
        <v>145</v>
      </c>
      <c r="K3594" s="1" t="s">
        <v>6319</v>
      </c>
      <c r="L3594" s="1" t="s">
        <v>26</v>
      </c>
      <c r="M3594" s="1" t="s">
        <v>27</v>
      </c>
      <c r="N3594" s="1" t="s">
        <v>7665</v>
      </c>
      <c r="O3594" s="2" t="s">
        <v>190</v>
      </c>
      <c r="P3594" s="2" t="s">
        <v>7659</v>
      </c>
      <c r="Q3594" s="2" t="s">
        <v>43</v>
      </c>
      <c r="R3594" s="2" t="s">
        <v>32</v>
      </c>
      <c r="S3594" s="2" t="s">
        <v>32</v>
      </c>
      <c r="T3594" s="1" t="s">
        <v>32</v>
      </c>
      <c r="U3594" s="1" t="s">
        <v>32</v>
      </c>
      <c r="V3594" s="1" t="s">
        <v>32</v>
      </c>
      <c r="W3594" s="1" t="s">
        <v>32</v>
      </c>
    </row>
    <row r="3595" spans="1:23">
      <c r="A3595" s="29" t="str">
        <f>+IF(B3595="N","",IF(COUNTIF(B:B,B3595)&gt;1,COUNTIF(B$3:B3595,B3595),""))</f>
        <v/>
      </c>
      <c r="B3595" s="2" t="str">
        <f>+IF(H3595='Export Demurrage Detention'!$C$2,"Y","N")</f>
        <v>N</v>
      </c>
      <c r="D3595" s="1" t="s">
        <v>543</v>
      </c>
      <c r="G3595" s="1" t="s">
        <v>22</v>
      </c>
      <c r="H3595" s="1" t="s">
        <v>4151</v>
      </c>
      <c r="I3595" s="69">
        <v>44013</v>
      </c>
      <c r="J3595" s="70" t="s">
        <v>145</v>
      </c>
      <c r="K3595" s="1" t="s">
        <v>6319</v>
      </c>
      <c r="L3595" s="1" t="s">
        <v>26</v>
      </c>
      <c r="M3595" s="1" t="s">
        <v>27</v>
      </c>
      <c r="N3595" s="1" t="s">
        <v>7665</v>
      </c>
      <c r="O3595" s="2" t="s">
        <v>190</v>
      </c>
      <c r="P3595" s="2" t="s">
        <v>7659</v>
      </c>
      <c r="Q3595" s="2" t="s">
        <v>43</v>
      </c>
      <c r="R3595" s="2" t="s">
        <v>32</v>
      </c>
      <c r="S3595" s="2" t="s">
        <v>32</v>
      </c>
      <c r="T3595" s="1" t="s">
        <v>32</v>
      </c>
      <c r="U3595" s="1" t="s">
        <v>32</v>
      </c>
      <c r="V3595" s="1" t="s">
        <v>32</v>
      </c>
      <c r="W3595" s="1" t="s">
        <v>32</v>
      </c>
    </row>
    <row r="3596" spans="1:23">
      <c r="A3596" s="29" t="str">
        <f>+IF(B3596="N","",IF(COUNTIF(B:B,B3596)&gt;1,COUNTIF(B$3:B3596,B3596),""))</f>
        <v/>
      </c>
      <c r="B3596" s="2" t="str">
        <f>+IF(H3596='Export Demurrage Detention'!$C$2,"Y","N")</f>
        <v>N</v>
      </c>
      <c r="D3596" s="1" t="s">
        <v>543</v>
      </c>
      <c r="G3596" s="1" t="s">
        <v>22</v>
      </c>
      <c r="H3596" s="1" t="s">
        <v>4152</v>
      </c>
      <c r="I3596" s="69">
        <v>44013</v>
      </c>
      <c r="J3596" s="70" t="s">
        <v>145</v>
      </c>
      <c r="K3596" s="1" t="s">
        <v>6319</v>
      </c>
      <c r="L3596" s="1" t="s">
        <v>26</v>
      </c>
      <c r="M3596" s="1" t="s">
        <v>27</v>
      </c>
      <c r="N3596" s="1" t="s">
        <v>7665</v>
      </c>
      <c r="O3596" s="2" t="s">
        <v>190</v>
      </c>
      <c r="P3596" s="2" t="s">
        <v>7659</v>
      </c>
      <c r="Q3596" s="2" t="s">
        <v>43</v>
      </c>
      <c r="R3596" s="2" t="s">
        <v>32</v>
      </c>
      <c r="S3596" s="2" t="s">
        <v>32</v>
      </c>
      <c r="T3596" s="1" t="s">
        <v>32</v>
      </c>
      <c r="U3596" s="1" t="s">
        <v>32</v>
      </c>
      <c r="V3596" s="1" t="s">
        <v>32</v>
      </c>
      <c r="W3596" s="1" t="s">
        <v>32</v>
      </c>
    </row>
    <row r="3597" spans="1:23">
      <c r="A3597" s="29" t="str">
        <f>+IF(B3597="N","",IF(COUNTIF(B:B,B3597)&gt;1,COUNTIF(B$3:B3597,B3597),""))</f>
        <v/>
      </c>
      <c r="B3597" s="2" t="str">
        <f>+IF(H3597='Export Demurrage Detention'!$C$2,"Y","N")</f>
        <v>N</v>
      </c>
      <c r="D3597" s="1" t="s">
        <v>543</v>
      </c>
      <c r="G3597" s="1" t="s">
        <v>22</v>
      </c>
      <c r="H3597" s="1" t="s">
        <v>4156</v>
      </c>
      <c r="I3597" s="69">
        <v>44013</v>
      </c>
      <c r="J3597" s="70" t="s">
        <v>145</v>
      </c>
      <c r="K3597" s="1" t="s">
        <v>6319</v>
      </c>
      <c r="L3597" s="1" t="s">
        <v>26</v>
      </c>
      <c r="M3597" s="1" t="s">
        <v>27</v>
      </c>
      <c r="N3597" s="1" t="s">
        <v>7665</v>
      </c>
      <c r="O3597" s="2" t="s">
        <v>190</v>
      </c>
      <c r="P3597" s="2" t="s">
        <v>7659</v>
      </c>
      <c r="Q3597" s="2" t="s">
        <v>43</v>
      </c>
      <c r="R3597" s="2" t="s">
        <v>32</v>
      </c>
      <c r="S3597" s="2" t="s">
        <v>32</v>
      </c>
      <c r="T3597" s="1" t="s">
        <v>32</v>
      </c>
      <c r="U3597" s="1" t="s">
        <v>32</v>
      </c>
      <c r="V3597" s="1" t="s">
        <v>32</v>
      </c>
      <c r="W3597" s="1" t="s">
        <v>32</v>
      </c>
    </row>
    <row r="3598" spans="1:23">
      <c r="A3598" s="29" t="str">
        <f>+IF(B3598="N","",IF(COUNTIF(B:B,B3598)&gt;1,COUNTIF(B$3:B3598,B3598),""))</f>
        <v/>
      </c>
      <c r="B3598" s="2" t="str">
        <f>+IF(H3598='Export Demurrage Detention'!$C$2,"Y","N")</f>
        <v>N</v>
      </c>
      <c r="D3598" s="1" t="s">
        <v>543</v>
      </c>
      <c r="G3598" s="1" t="s">
        <v>22</v>
      </c>
      <c r="H3598" s="1" t="s">
        <v>4158</v>
      </c>
      <c r="I3598" s="69">
        <v>44013</v>
      </c>
      <c r="J3598" s="70" t="s">
        <v>145</v>
      </c>
      <c r="K3598" s="1" t="s">
        <v>6319</v>
      </c>
      <c r="L3598" s="1" t="s">
        <v>26</v>
      </c>
      <c r="M3598" s="1" t="s">
        <v>27</v>
      </c>
      <c r="N3598" s="1" t="s">
        <v>7665</v>
      </c>
      <c r="O3598" s="2" t="s">
        <v>190</v>
      </c>
      <c r="P3598" s="2" t="s">
        <v>7659</v>
      </c>
      <c r="Q3598" s="2" t="s">
        <v>43</v>
      </c>
      <c r="R3598" s="2" t="s">
        <v>32</v>
      </c>
      <c r="S3598" s="2" t="s">
        <v>32</v>
      </c>
      <c r="T3598" s="1" t="s">
        <v>32</v>
      </c>
      <c r="U3598" s="1" t="s">
        <v>32</v>
      </c>
      <c r="V3598" s="1" t="s">
        <v>32</v>
      </c>
      <c r="W3598" s="1" t="s">
        <v>32</v>
      </c>
    </row>
    <row r="3599" spans="1:23">
      <c r="A3599" s="29" t="str">
        <f>+IF(B3599="N","",IF(COUNTIF(B:B,B3599)&gt;1,COUNTIF(B$3:B3599,B3599),""))</f>
        <v/>
      </c>
      <c r="B3599" s="2" t="str">
        <f>+IF(H3599='Export Demurrage Detention'!$C$2,"Y","N")</f>
        <v>N</v>
      </c>
      <c r="D3599" s="1" t="s">
        <v>543</v>
      </c>
      <c r="G3599" s="1" t="s">
        <v>22</v>
      </c>
      <c r="H3599" s="1" t="s">
        <v>4159</v>
      </c>
      <c r="I3599" s="69">
        <v>44013</v>
      </c>
      <c r="J3599" s="70" t="s">
        <v>145</v>
      </c>
      <c r="K3599" s="1" t="s">
        <v>6319</v>
      </c>
      <c r="L3599" s="1" t="s">
        <v>26</v>
      </c>
      <c r="M3599" s="1" t="s">
        <v>27</v>
      </c>
      <c r="N3599" s="1" t="s">
        <v>7665</v>
      </c>
      <c r="O3599" s="2" t="s">
        <v>190</v>
      </c>
      <c r="P3599" s="2" t="s">
        <v>7659</v>
      </c>
      <c r="Q3599" s="2" t="s">
        <v>43</v>
      </c>
      <c r="R3599" s="2" t="s">
        <v>32</v>
      </c>
      <c r="S3599" s="2" t="s">
        <v>32</v>
      </c>
      <c r="T3599" s="1" t="s">
        <v>32</v>
      </c>
      <c r="U3599" s="1" t="s">
        <v>32</v>
      </c>
      <c r="V3599" s="1" t="s">
        <v>32</v>
      </c>
      <c r="W3599" s="1" t="s">
        <v>32</v>
      </c>
    </row>
    <row r="3600" spans="1:23">
      <c r="A3600" s="29" t="str">
        <f>+IF(B3600="N","",IF(COUNTIF(B:B,B3600)&gt;1,COUNTIF(B$3:B3600,B3600),""))</f>
        <v/>
      </c>
      <c r="B3600" s="2" t="str">
        <f>+IF(H3600='Export Demurrage Detention'!$C$2,"Y","N")</f>
        <v>N</v>
      </c>
      <c r="D3600" s="1" t="s">
        <v>543</v>
      </c>
      <c r="G3600" s="1" t="s">
        <v>22</v>
      </c>
      <c r="H3600" s="1" t="s">
        <v>4160</v>
      </c>
      <c r="I3600" s="69">
        <v>44013</v>
      </c>
      <c r="J3600" s="70" t="s">
        <v>145</v>
      </c>
      <c r="K3600" s="1" t="s">
        <v>6319</v>
      </c>
      <c r="L3600" s="1" t="s">
        <v>26</v>
      </c>
      <c r="M3600" s="1" t="s">
        <v>27</v>
      </c>
      <c r="N3600" s="1" t="s">
        <v>7665</v>
      </c>
      <c r="O3600" s="2" t="s">
        <v>190</v>
      </c>
      <c r="P3600" s="2" t="s">
        <v>7659</v>
      </c>
      <c r="Q3600" s="2" t="s">
        <v>43</v>
      </c>
      <c r="R3600" s="2" t="s">
        <v>32</v>
      </c>
      <c r="S3600" s="2" t="s">
        <v>32</v>
      </c>
      <c r="T3600" s="1" t="s">
        <v>32</v>
      </c>
      <c r="U3600" s="1" t="s">
        <v>32</v>
      </c>
      <c r="V3600" s="1" t="s">
        <v>32</v>
      </c>
      <c r="W3600" s="1" t="s">
        <v>32</v>
      </c>
    </row>
    <row r="3601" spans="1:23">
      <c r="A3601" s="29" t="str">
        <f>+IF(B3601="N","",IF(COUNTIF(B:B,B3601)&gt;1,COUNTIF(B$3:B3601,B3601),""))</f>
        <v/>
      </c>
      <c r="B3601" s="2" t="str">
        <f>+IF(H3601='Export Demurrage Detention'!$C$2,"Y","N")</f>
        <v>N</v>
      </c>
      <c r="D3601" s="1" t="s">
        <v>543</v>
      </c>
      <c r="G3601" s="1" t="s">
        <v>22</v>
      </c>
      <c r="H3601" s="1" t="s">
        <v>4148</v>
      </c>
      <c r="I3601" s="69">
        <v>44013</v>
      </c>
      <c r="J3601" s="70" t="s">
        <v>145</v>
      </c>
      <c r="K3601" s="1" t="s">
        <v>6319</v>
      </c>
      <c r="L3601" s="1" t="s">
        <v>26</v>
      </c>
      <c r="M3601" s="1" t="s">
        <v>27</v>
      </c>
      <c r="N3601" s="1" t="s">
        <v>7665</v>
      </c>
      <c r="O3601" s="2" t="s">
        <v>190</v>
      </c>
      <c r="P3601" s="2" t="s">
        <v>7659</v>
      </c>
      <c r="Q3601" s="2" t="s">
        <v>43</v>
      </c>
      <c r="R3601" s="2" t="s">
        <v>32</v>
      </c>
      <c r="S3601" s="2" t="s">
        <v>32</v>
      </c>
      <c r="T3601" s="1" t="s">
        <v>32</v>
      </c>
      <c r="U3601" s="1" t="s">
        <v>32</v>
      </c>
      <c r="V3601" s="1" t="s">
        <v>32</v>
      </c>
      <c r="W3601" s="1" t="s">
        <v>32</v>
      </c>
    </row>
    <row r="3602" spans="1:23">
      <c r="A3602" s="29" t="str">
        <f>+IF(B3602="N","",IF(COUNTIF(B:B,B3602)&gt;1,COUNTIF(B$3:B3602,B3602),""))</f>
        <v/>
      </c>
      <c r="B3602" s="2" t="str">
        <f>+IF(H3602='Export Demurrage Detention'!$C$2,"Y","N")</f>
        <v>N</v>
      </c>
      <c r="D3602" s="1" t="s">
        <v>543</v>
      </c>
      <c r="G3602" s="1" t="s">
        <v>22</v>
      </c>
      <c r="H3602" s="1" t="s">
        <v>4145</v>
      </c>
      <c r="I3602" s="69">
        <v>44013</v>
      </c>
      <c r="J3602" s="70" t="s">
        <v>145</v>
      </c>
      <c r="K3602" s="1" t="s">
        <v>6319</v>
      </c>
      <c r="L3602" s="1" t="s">
        <v>26</v>
      </c>
      <c r="M3602" s="1" t="s">
        <v>27</v>
      </c>
      <c r="N3602" s="1" t="s">
        <v>7665</v>
      </c>
      <c r="O3602" s="2" t="s">
        <v>190</v>
      </c>
      <c r="P3602" s="2" t="s">
        <v>7659</v>
      </c>
      <c r="Q3602" s="2" t="s">
        <v>43</v>
      </c>
      <c r="R3602" s="2" t="s">
        <v>32</v>
      </c>
      <c r="S3602" s="2" t="s">
        <v>32</v>
      </c>
      <c r="T3602" s="1" t="s">
        <v>32</v>
      </c>
      <c r="U3602" s="1" t="s">
        <v>32</v>
      </c>
      <c r="V3602" s="1" t="s">
        <v>32</v>
      </c>
      <c r="W3602" s="1" t="s">
        <v>32</v>
      </c>
    </row>
    <row r="3603" spans="1:23">
      <c r="A3603" s="29" t="str">
        <f>+IF(B3603="N","",IF(COUNTIF(B:B,B3603)&gt;1,COUNTIF(B$3:B3603,B3603),""))</f>
        <v/>
      </c>
      <c r="B3603" s="2" t="str">
        <f>+IF(H3603='Export Demurrage Detention'!$C$2,"Y","N")</f>
        <v>N</v>
      </c>
      <c r="D3603" s="1" t="s">
        <v>543</v>
      </c>
      <c r="G3603" s="1" t="s">
        <v>22</v>
      </c>
      <c r="H3603" s="1" t="s">
        <v>4142</v>
      </c>
      <c r="I3603" s="69">
        <v>44013</v>
      </c>
      <c r="J3603" s="70" t="s">
        <v>145</v>
      </c>
      <c r="K3603" s="1" t="s">
        <v>6319</v>
      </c>
      <c r="L3603" s="1" t="s">
        <v>33</v>
      </c>
      <c r="M3603" s="1" t="s">
        <v>27</v>
      </c>
      <c r="N3603" s="1" t="s">
        <v>7665</v>
      </c>
      <c r="O3603" s="2" t="s">
        <v>394</v>
      </c>
      <c r="P3603" s="2" t="s">
        <v>7659</v>
      </c>
      <c r="Q3603" s="2" t="s">
        <v>336</v>
      </c>
      <c r="R3603" s="2" t="s">
        <v>32</v>
      </c>
      <c r="S3603" s="2" t="s">
        <v>32</v>
      </c>
      <c r="T3603" s="1" t="s">
        <v>32</v>
      </c>
      <c r="U3603" s="1" t="s">
        <v>32</v>
      </c>
      <c r="V3603" s="1" t="s">
        <v>32</v>
      </c>
      <c r="W3603" s="1" t="s">
        <v>32</v>
      </c>
    </row>
    <row r="3604" spans="1:23">
      <c r="A3604" s="29" t="str">
        <f>+IF(B3604="N","",IF(COUNTIF(B:B,B3604)&gt;1,COUNTIF(B$3:B3604,B3604),""))</f>
        <v/>
      </c>
      <c r="B3604" s="2" t="str">
        <f>+IF(H3604='Export Demurrage Detention'!$C$2,"Y","N")</f>
        <v>N</v>
      </c>
      <c r="D3604" s="1" t="s">
        <v>543</v>
      </c>
      <c r="G3604" s="1" t="s">
        <v>22</v>
      </c>
      <c r="H3604" s="1" t="s">
        <v>4143</v>
      </c>
      <c r="I3604" s="69">
        <v>44013</v>
      </c>
      <c r="J3604" s="70" t="s">
        <v>145</v>
      </c>
      <c r="K3604" s="1" t="s">
        <v>6319</v>
      </c>
      <c r="L3604" s="1" t="s">
        <v>33</v>
      </c>
      <c r="M3604" s="1" t="s">
        <v>27</v>
      </c>
      <c r="N3604" s="1" t="s">
        <v>7665</v>
      </c>
      <c r="O3604" s="2" t="s">
        <v>394</v>
      </c>
      <c r="P3604" s="2" t="s">
        <v>7659</v>
      </c>
      <c r="Q3604" s="2" t="s">
        <v>336</v>
      </c>
      <c r="R3604" s="2" t="s">
        <v>32</v>
      </c>
      <c r="S3604" s="2" t="s">
        <v>32</v>
      </c>
      <c r="T3604" s="1" t="s">
        <v>32</v>
      </c>
      <c r="U3604" s="1" t="s">
        <v>32</v>
      </c>
      <c r="V3604" s="1" t="s">
        <v>32</v>
      </c>
      <c r="W3604" s="1" t="s">
        <v>32</v>
      </c>
    </row>
    <row r="3605" spans="1:23">
      <c r="A3605" s="29" t="str">
        <f>+IF(B3605="N","",IF(COUNTIF(B:B,B3605)&gt;1,COUNTIF(B$3:B3605,B3605),""))</f>
        <v/>
      </c>
      <c r="B3605" s="2" t="str">
        <f>+IF(H3605='Export Demurrage Detention'!$C$2,"Y","N")</f>
        <v>N</v>
      </c>
      <c r="D3605" s="1" t="s">
        <v>543</v>
      </c>
      <c r="G3605" s="1" t="s">
        <v>22</v>
      </c>
      <c r="H3605" s="1" t="s">
        <v>4144</v>
      </c>
      <c r="I3605" s="69">
        <v>44013</v>
      </c>
      <c r="J3605" s="70" t="s">
        <v>145</v>
      </c>
      <c r="K3605" s="1" t="s">
        <v>6319</v>
      </c>
      <c r="L3605" s="1" t="s">
        <v>33</v>
      </c>
      <c r="M3605" s="1" t="s">
        <v>27</v>
      </c>
      <c r="N3605" s="1" t="s">
        <v>7665</v>
      </c>
      <c r="O3605" s="2" t="s">
        <v>394</v>
      </c>
      <c r="P3605" s="2" t="s">
        <v>7659</v>
      </c>
      <c r="Q3605" s="2" t="s">
        <v>336</v>
      </c>
      <c r="R3605" s="2" t="s">
        <v>32</v>
      </c>
      <c r="S3605" s="2" t="s">
        <v>32</v>
      </c>
      <c r="T3605" s="1" t="s">
        <v>32</v>
      </c>
      <c r="U3605" s="1" t="s">
        <v>32</v>
      </c>
      <c r="V3605" s="1" t="s">
        <v>32</v>
      </c>
      <c r="W3605" s="1" t="s">
        <v>32</v>
      </c>
    </row>
    <row r="3606" spans="1:23">
      <c r="A3606" s="29" t="str">
        <f>+IF(B3606="N","",IF(COUNTIF(B:B,B3606)&gt;1,COUNTIF(B$3:B3606,B3606),""))</f>
        <v/>
      </c>
      <c r="B3606" s="2" t="str">
        <f>+IF(H3606='Export Demurrage Detention'!$C$2,"Y","N")</f>
        <v>N</v>
      </c>
      <c r="D3606" s="1" t="s">
        <v>543</v>
      </c>
      <c r="G3606" s="1" t="s">
        <v>22</v>
      </c>
      <c r="H3606" s="1" t="s">
        <v>4135</v>
      </c>
      <c r="I3606" s="69">
        <v>44013</v>
      </c>
      <c r="J3606" s="70" t="s">
        <v>145</v>
      </c>
      <c r="K3606" s="1" t="s">
        <v>6319</v>
      </c>
      <c r="L3606" s="1" t="s">
        <v>33</v>
      </c>
      <c r="M3606" s="1" t="s">
        <v>27</v>
      </c>
      <c r="N3606" s="1" t="s">
        <v>7665</v>
      </c>
      <c r="O3606" s="2" t="s">
        <v>394</v>
      </c>
      <c r="P3606" s="2" t="s">
        <v>7659</v>
      </c>
      <c r="Q3606" s="2" t="s">
        <v>336</v>
      </c>
      <c r="R3606" s="2" t="s">
        <v>32</v>
      </c>
      <c r="S3606" s="2" t="s">
        <v>32</v>
      </c>
      <c r="T3606" s="1" t="s">
        <v>32</v>
      </c>
      <c r="U3606" s="1" t="s">
        <v>32</v>
      </c>
      <c r="V3606" s="1" t="s">
        <v>32</v>
      </c>
      <c r="W3606" s="1" t="s">
        <v>32</v>
      </c>
    </row>
    <row r="3607" spans="1:23">
      <c r="A3607" s="29" t="str">
        <f>+IF(B3607="N","",IF(COUNTIF(B:B,B3607)&gt;1,COUNTIF(B$3:B3607,B3607),""))</f>
        <v/>
      </c>
      <c r="B3607" s="2" t="str">
        <f>+IF(H3607='Export Demurrage Detention'!$C$2,"Y","N")</f>
        <v>N</v>
      </c>
      <c r="D3607" s="1" t="s">
        <v>543</v>
      </c>
      <c r="G3607" s="1" t="s">
        <v>22</v>
      </c>
      <c r="H3607" s="1" t="s">
        <v>4141</v>
      </c>
      <c r="I3607" s="69">
        <v>44013</v>
      </c>
      <c r="J3607" s="70" t="s">
        <v>145</v>
      </c>
      <c r="K3607" s="1" t="s">
        <v>6319</v>
      </c>
      <c r="L3607" s="1" t="s">
        <v>33</v>
      </c>
      <c r="M3607" s="1" t="s">
        <v>27</v>
      </c>
      <c r="N3607" s="1" t="s">
        <v>7665</v>
      </c>
      <c r="O3607" s="2" t="s">
        <v>394</v>
      </c>
      <c r="P3607" s="2" t="s">
        <v>7659</v>
      </c>
      <c r="Q3607" s="2" t="s">
        <v>336</v>
      </c>
      <c r="R3607" s="2" t="s">
        <v>32</v>
      </c>
      <c r="S3607" s="2" t="s">
        <v>32</v>
      </c>
      <c r="T3607" s="1" t="s">
        <v>32</v>
      </c>
      <c r="U3607" s="1" t="s">
        <v>32</v>
      </c>
      <c r="V3607" s="1" t="s">
        <v>32</v>
      </c>
      <c r="W3607" s="1" t="s">
        <v>32</v>
      </c>
    </row>
    <row r="3608" spans="1:23">
      <c r="A3608" s="29" t="str">
        <f>+IF(B3608="N","",IF(COUNTIF(B:B,B3608)&gt;1,COUNTIF(B$3:B3608,B3608),""))</f>
        <v/>
      </c>
      <c r="B3608" s="2" t="str">
        <f>+IF(H3608='Export Demurrage Detention'!$C$2,"Y","N")</f>
        <v>N</v>
      </c>
      <c r="D3608" s="1" t="s">
        <v>543</v>
      </c>
      <c r="G3608" s="1" t="s">
        <v>22</v>
      </c>
      <c r="H3608" s="1" t="s">
        <v>4155</v>
      </c>
      <c r="I3608" s="69">
        <v>44013</v>
      </c>
      <c r="J3608" s="70" t="s">
        <v>145</v>
      </c>
      <c r="K3608" s="1" t="s">
        <v>6319</v>
      </c>
      <c r="L3608" s="1" t="s">
        <v>33</v>
      </c>
      <c r="M3608" s="1" t="s">
        <v>27</v>
      </c>
      <c r="N3608" s="1" t="s">
        <v>7665</v>
      </c>
      <c r="O3608" s="2" t="s">
        <v>394</v>
      </c>
      <c r="P3608" s="2" t="s">
        <v>7659</v>
      </c>
      <c r="Q3608" s="2" t="s">
        <v>336</v>
      </c>
      <c r="R3608" s="2" t="s">
        <v>32</v>
      </c>
      <c r="S3608" s="2" t="s">
        <v>32</v>
      </c>
      <c r="T3608" s="1" t="s">
        <v>32</v>
      </c>
      <c r="U3608" s="1" t="s">
        <v>32</v>
      </c>
      <c r="V3608" s="1" t="s">
        <v>32</v>
      </c>
      <c r="W3608" s="1" t="s">
        <v>32</v>
      </c>
    </row>
    <row r="3609" spans="1:23">
      <c r="A3609" s="29" t="str">
        <f>+IF(B3609="N","",IF(COUNTIF(B:B,B3609)&gt;1,COUNTIF(B$3:B3609,B3609),""))</f>
        <v/>
      </c>
      <c r="B3609" s="2" t="str">
        <f>+IF(H3609='Export Demurrage Detention'!$C$2,"Y","N")</f>
        <v>N</v>
      </c>
      <c r="D3609" s="1" t="s">
        <v>543</v>
      </c>
      <c r="G3609" s="1" t="s">
        <v>22</v>
      </c>
      <c r="H3609" s="1" t="s">
        <v>4147</v>
      </c>
      <c r="I3609" s="69">
        <v>44013</v>
      </c>
      <c r="J3609" s="70" t="s">
        <v>145</v>
      </c>
      <c r="K3609" s="1" t="s">
        <v>6319</v>
      </c>
      <c r="L3609" s="1" t="s">
        <v>33</v>
      </c>
      <c r="M3609" s="1" t="s">
        <v>27</v>
      </c>
      <c r="N3609" s="1" t="s">
        <v>7665</v>
      </c>
      <c r="O3609" s="2" t="s">
        <v>394</v>
      </c>
      <c r="P3609" s="2" t="s">
        <v>7659</v>
      </c>
      <c r="Q3609" s="2" t="s">
        <v>336</v>
      </c>
      <c r="R3609" s="2" t="s">
        <v>32</v>
      </c>
      <c r="S3609" s="2" t="s">
        <v>32</v>
      </c>
      <c r="T3609" s="1" t="s">
        <v>32</v>
      </c>
      <c r="U3609" s="1" t="s">
        <v>32</v>
      </c>
      <c r="V3609" s="1" t="s">
        <v>32</v>
      </c>
      <c r="W3609" s="1" t="s">
        <v>32</v>
      </c>
    </row>
    <row r="3610" spans="1:23">
      <c r="A3610" s="29" t="str">
        <f>+IF(B3610="N","",IF(COUNTIF(B:B,B3610)&gt;1,COUNTIF(B$3:B3610,B3610),""))</f>
        <v/>
      </c>
      <c r="B3610" s="2" t="str">
        <f>+IF(H3610='Export Demurrage Detention'!$C$2,"Y","N")</f>
        <v>N</v>
      </c>
      <c r="D3610" s="1" t="s">
        <v>543</v>
      </c>
      <c r="G3610" s="1" t="s">
        <v>22</v>
      </c>
      <c r="H3610" s="1" t="s">
        <v>545</v>
      </c>
      <c r="I3610" s="69">
        <v>44013</v>
      </c>
      <c r="J3610" s="70" t="s">
        <v>145</v>
      </c>
      <c r="K3610" s="1" t="s">
        <v>6319</v>
      </c>
      <c r="L3610" s="1" t="s">
        <v>33</v>
      </c>
      <c r="M3610" s="1" t="s">
        <v>27</v>
      </c>
      <c r="N3610" s="1" t="s">
        <v>7665</v>
      </c>
      <c r="O3610" s="2" t="s">
        <v>394</v>
      </c>
      <c r="P3610" s="2" t="s">
        <v>7659</v>
      </c>
      <c r="Q3610" s="2" t="s">
        <v>336</v>
      </c>
      <c r="R3610" s="2" t="s">
        <v>32</v>
      </c>
      <c r="S3610" s="2" t="s">
        <v>32</v>
      </c>
      <c r="T3610" s="1" t="s">
        <v>32</v>
      </c>
      <c r="U3610" s="1" t="s">
        <v>32</v>
      </c>
      <c r="V3610" s="1" t="s">
        <v>32</v>
      </c>
      <c r="W3610" s="1" t="s">
        <v>32</v>
      </c>
    </row>
    <row r="3611" spans="1:23">
      <c r="A3611" s="29" t="str">
        <f>+IF(B3611="N","",IF(COUNTIF(B:B,B3611)&gt;1,COUNTIF(B$3:B3611,B3611),""))</f>
        <v/>
      </c>
      <c r="B3611" s="2" t="str">
        <f>+IF(H3611='Export Demurrage Detention'!$C$2,"Y","N")</f>
        <v>N</v>
      </c>
      <c r="D3611" s="1" t="s">
        <v>543</v>
      </c>
      <c r="G3611" s="1" t="s">
        <v>22</v>
      </c>
      <c r="H3611" s="1" t="s">
        <v>4150</v>
      </c>
      <c r="I3611" s="69">
        <v>44013</v>
      </c>
      <c r="J3611" s="70" t="s">
        <v>145</v>
      </c>
      <c r="K3611" s="1" t="s">
        <v>6319</v>
      </c>
      <c r="L3611" s="1" t="s">
        <v>33</v>
      </c>
      <c r="M3611" s="1" t="s">
        <v>27</v>
      </c>
      <c r="N3611" s="1" t="s">
        <v>7665</v>
      </c>
      <c r="O3611" s="2" t="s">
        <v>394</v>
      </c>
      <c r="P3611" s="2" t="s">
        <v>7659</v>
      </c>
      <c r="Q3611" s="2" t="s">
        <v>336</v>
      </c>
      <c r="R3611" s="2" t="s">
        <v>32</v>
      </c>
      <c r="S3611" s="2" t="s">
        <v>32</v>
      </c>
      <c r="T3611" s="1" t="s">
        <v>32</v>
      </c>
      <c r="U3611" s="1" t="s">
        <v>32</v>
      </c>
      <c r="V3611" s="1" t="s">
        <v>32</v>
      </c>
      <c r="W3611" s="1" t="s">
        <v>32</v>
      </c>
    </row>
    <row r="3612" spans="1:23">
      <c r="A3612" s="29" t="str">
        <f>+IF(B3612="N","",IF(COUNTIF(B:B,B3612)&gt;1,COUNTIF(B$3:B3612,B3612),""))</f>
        <v/>
      </c>
      <c r="B3612" s="2" t="str">
        <f>+IF(H3612='Export Demurrage Detention'!$C$2,"Y","N")</f>
        <v>N</v>
      </c>
      <c r="D3612" s="1" t="s">
        <v>543</v>
      </c>
      <c r="G3612" s="1" t="s">
        <v>22</v>
      </c>
      <c r="H3612" s="1" t="s">
        <v>4153</v>
      </c>
      <c r="I3612" s="69">
        <v>44013</v>
      </c>
      <c r="J3612" s="70" t="s">
        <v>145</v>
      </c>
      <c r="K3612" s="1" t="s">
        <v>6319</v>
      </c>
      <c r="L3612" s="1" t="s">
        <v>33</v>
      </c>
      <c r="M3612" s="1" t="s">
        <v>27</v>
      </c>
      <c r="N3612" s="1" t="s">
        <v>7665</v>
      </c>
      <c r="O3612" s="2" t="s">
        <v>394</v>
      </c>
      <c r="P3612" s="2" t="s">
        <v>7659</v>
      </c>
      <c r="Q3612" s="2" t="s">
        <v>336</v>
      </c>
      <c r="R3612" s="2" t="s">
        <v>32</v>
      </c>
      <c r="S3612" s="2" t="s">
        <v>32</v>
      </c>
      <c r="T3612" s="1" t="s">
        <v>32</v>
      </c>
      <c r="U3612" s="1" t="s">
        <v>32</v>
      </c>
      <c r="V3612" s="1" t="s">
        <v>32</v>
      </c>
      <c r="W3612" s="1" t="s">
        <v>32</v>
      </c>
    </row>
    <row r="3613" spans="1:23">
      <c r="A3613" s="29" t="str">
        <f>+IF(B3613="N","",IF(COUNTIF(B:B,B3613)&gt;1,COUNTIF(B$3:B3613,B3613),""))</f>
        <v/>
      </c>
      <c r="B3613" s="2" t="str">
        <f>+IF(H3613='Export Demurrage Detention'!$C$2,"Y","N")</f>
        <v>N</v>
      </c>
      <c r="D3613" s="1" t="s">
        <v>543</v>
      </c>
      <c r="G3613" s="1" t="s">
        <v>22</v>
      </c>
      <c r="H3613" s="1" t="s">
        <v>4151</v>
      </c>
      <c r="I3613" s="69">
        <v>44013</v>
      </c>
      <c r="J3613" s="70" t="s">
        <v>145</v>
      </c>
      <c r="K3613" s="1" t="s">
        <v>6319</v>
      </c>
      <c r="L3613" s="1" t="s">
        <v>33</v>
      </c>
      <c r="M3613" s="1" t="s">
        <v>27</v>
      </c>
      <c r="N3613" s="1" t="s">
        <v>7665</v>
      </c>
      <c r="O3613" s="2" t="s">
        <v>394</v>
      </c>
      <c r="P3613" s="2" t="s">
        <v>7659</v>
      </c>
      <c r="Q3613" s="2" t="s">
        <v>336</v>
      </c>
      <c r="R3613" s="2" t="s">
        <v>32</v>
      </c>
      <c r="S3613" s="2" t="s">
        <v>32</v>
      </c>
      <c r="T3613" s="1" t="s">
        <v>32</v>
      </c>
      <c r="U3613" s="1" t="s">
        <v>32</v>
      </c>
      <c r="V3613" s="1" t="s">
        <v>32</v>
      </c>
      <c r="W3613" s="1" t="s">
        <v>32</v>
      </c>
    </row>
    <row r="3614" spans="1:23">
      <c r="A3614" s="29" t="str">
        <f>+IF(B3614="N","",IF(COUNTIF(B:B,B3614)&gt;1,COUNTIF(B$3:B3614,B3614),""))</f>
        <v/>
      </c>
      <c r="B3614" s="2" t="str">
        <f>+IF(H3614='Export Demurrage Detention'!$C$2,"Y","N")</f>
        <v>N</v>
      </c>
      <c r="D3614" s="1" t="s">
        <v>543</v>
      </c>
      <c r="G3614" s="1" t="s">
        <v>22</v>
      </c>
      <c r="H3614" s="1" t="s">
        <v>4152</v>
      </c>
      <c r="I3614" s="69">
        <v>44013</v>
      </c>
      <c r="J3614" s="70" t="s">
        <v>145</v>
      </c>
      <c r="K3614" s="1" t="s">
        <v>6319</v>
      </c>
      <c r="L3614" s="1" t="s">
        <v>33</v>
      </c>
      <c r="M3614" s="1" t="s">
        <v>27</v>
      </c>
      <c r="N3614" s="1" t="s">
        <v>7665</v>
      </c>
      <c r="O3614" s="2" t="s">
        <v>394</v>
      </c>
      <c r="P3614" s="2" t="s">
        <v>7659</v>
      </c>
      <c r="Q3614" s="2" t="s">
        <v>336</v>
      </c>
      <c r="R3614" s="2" t="s">
        <v>32</v>
      </c>
      <c r="S3614" s="2" t="s">
        <v>32</v>
      </c>
      <c r="T3614" s="1" t="s">
        <v>32</v>
      </c>
      <c r="U3614" s="1" t="s">
        <v>32</v>
      </c>
      <c r="V3614" s="1" t="s">
        <v>32</v>
      </c>
      <c r="W3614" s="1" t="s">
        <v>32</v>
      </c>
    </row>
    <row r="3615" spans="1:23">
      <c r="A3615" s="29" t="str">
        <f>+IF(B3615="N","",IF(COUNTIF(B:B,B3615)&gt;1,COUNTIF(B$3:B3615,B3615),""))</f>
        <v/>
      </c>
      <c r="B3615" s="2" t="str">
        <f>+IF(H3615='Export Demurrage Detention'!$C$2,"Y","N")</f>
        <v>N</v>
      </c>
      <c r="D3615" s="1" t="s">
        <v>543</v>
      </c>
      <c r="G3615" s="1" t="s">
        <v>22</v>
      </c>
      <c r="H3615" s="1" t="s">
        <v>4156</v>
      </c>
      <c r="I3615" s="69">
        <v>44013</v>
      </c>
      <c r="J3615" s="70" t="s">
        <v>145</v>
      </c>
      <c r="K3615" s="1" t="s">
        <v>6319</v>
      </c>
      <c r="L3615" s="1" t="s">
        <v>33</v>
      </c>
      <c r="M3615" s="1" t="s">
        <v>27</v>
      </c>
      <c r="N3615" s="1" t="s">
        <v>7665</v>
      </c>
      <c r="O3615" s="2" t="s">
        <v>394</v>
      </c>
      <c r="P3615" s="2" t="s">
        <v>7659</v>
      </c>
      <c r="Q3615" s="2" t="s">
        <v>336</v>
      </c>
      <c r="R3615" s="2" t="s">
        <v>32</v>
      </c>
      <c r="S3615" s="2" t="s">
        <v>32</v>
      </c>
      <c r="T3615" s="1" t="s">
        <v>32</v>
      </c>
      <c r="U3615" s="1" t="s">
        <v>32</v>
      </c>
      <c r="V3615" s="1" t="s">
        <v>32</v>
      </c>
      <c r="W3615" s="1" t="s">
        <v>32</v>
      </c>
    </row>
    <row r="3616" spans="1:23">
      <c r="A3616" s="29" t="str">
        <f>+IF(B3616="N","",IF(COUNTIF(B:B,B3616)&gt;1,COUNTIF(B$3:B3616,B3616),""))</f>
        <v/>
      </c>
      <c r="B3616" s="2" t="str">
        <f>+IF(H3616='Export Demurrage Detention'!$C$2,"Y","N")</f>
        <v>N</v>
      </c>
      <c r="D3616" s="1" t="s">
        <v>543</v>
      </c>
      <c r="G3616" s="1" t="s">
        <v>22</v>
      </c>
      <c r="H3616" s="1" t="s">
        <v>4158</v>
      </c>
      <c r="I3616" s="69">
        <v>44013</v>
      </c>
      <c r="J3616" s="70" t="s">
        <v>145</v>
      </c>
      <c r="K3616" s="1" t="s">
        <v>6319</v>
      </c>
      <c r="L3616" s="1" t="s">
        <v>33</v>
      </c>
      <c r="M3616" s="1" t="s">
        <v>27</v>
      </c>
      <c r="N3616" s="1" t="s">
        <v>7665</v>
      </c>
      <c r="O3616" s="2" t="s">
        <v>394</v>
      </c>
      <c r="P3616" s="2" t="s">
        <v>7659</v>
      </c>
      <c r="Q3616" s="2" t="s">
        <v>336</v>
      </c>
      <c r="R3616" s="2" t="s">
        <v>32</v>
      </c>
      <c r="S3616" s="2" t="s">
        <v>32</v>
      </c>
      <c r="T3616" s="1" t="s">
        <v>32</v>
      </c>
      <c r="U3616" s="1" t="s">
        <v>32</v>
      </c>
      <c r="V3616" s="1" t="s">
        <v>32</v>
      </c>
      <c r="W3616" s="1" t="s">
        <v>32</v>
      </c>
    </row>
    <row r="3617" spans="1:23">
      <c r="A3617" s="29" t="str">
        <f>+IF(B3617="N","",IF(COUNTIF(B:B,B3617)&gt;1,COUNTIF(B$3:B3617,B3617),""))</f>
        <v/>
      </c>
      <c r="B3617" s="2" t="str">
        <f>+IF(H3617='Export Demurrage Detention'!$C$2,"Y","N")</f>
        <v>N</v>
      </c>
      <c r="D3617" s="1" t="s">
        <v>543</v>
      </c>
      <c r="G3617" s="1" t="s">
        <v>22</v>
      </c>
      <c r="H3617" s="1" t="s">
        <v>4159</v>
      </c>
      <c r="I3617" s="69">
        <v>44013</v>
      </c>
      <c r="J3617" s="70" t="s">
        <v>145</v>
      </c>
      <c r="K3617" s="1" t="s">
        <v>6319</v>
      </c>
      <c r="L3617" s="1" t="s">
        <v>33</v>
      </c>
      <c r="M3617" s="1" t="s">
        <v>27</v>
      </c>
      <c r="N3617" s="1" t="s">
        <v>7665</v>
      </c>
      <c r="O3617" s="2" t="s">
        <v>394</v>
      </c>
      <c r="P3617" s="2" t="s">
        <v>7659</v>
      </c>
      <c r="Q3617" s="2" t="s">
        <v>336</v>
      </c>
      <c r="R3617" s="2" t="s">
        <v>32</v>
      </c>
      <c r="S3617" s="2" t="s">
        <v>32</v>
      </c>
      <c r="T3617" s="1" t="s">
        <v>32</v>
      </c>
      <c r="U3617" s="1" t="s">
        <v>32</v>
      </c>
      <c r="V3617" s="1" t="s">
        <v>32</v>
      </c>
      <c r="W3617" s="1" t="s">
        <v>32</v>
      </c>
    </row>
    <row r="3618" spans="1:23">
      <c r="A3618" s="29" t="str">
        <f>+IF(B3618="N","",IF(COUNTIF(B:B,B3618)&gt;1,COUNTIF(B$3:B3618,B3618),""))</f>
        <v/>
      </c>
      <c r="B3618" s="2" t="str">
        <f>+IF(H3618='Export Demurrage Detention'!$C$2,"Y","N")</f>
        <v>N</v>
      </c>
      <c r="D3618" s="1" t="s">
        <v>543</v>
      </c>
      <c r="G3618" s="1" t="s">
        <v>22</v>
      </c>
      <c r="H3618" s="1" t="s">
        <v>4160</v>
      </c>
      <c r="I3618" s="69">
        <v>44013</v>
      </c>
      <c r="J3618" s="70" t="s">
        <v>145</v>
      </c>
      <c r="K3618" s="1" t="s">
        <v>6319</v>
      </c>
      <c r="L3618" s="1" t="s">
        <v>33</v>
      </c>
      <c r="M3618" s="1" t="s">
        <v>27</v>
      </c>
      <c r="N3618" s="1" t="s">
        <v>7665</v>
      </c>
      <c r="O3618" s="2" t="s">
        <v>394</v>
      </c>
      <c r="P3618" s="2" t="s">
        <v>7659</v>
      </c>
      <c r="Q3618" s="2" t="s">
        <v>336</v>
      </c>
      <c r="R3618" s="2" t="s">
        <v>32</v>
      </c>
      <c r="S3618" s="2" t="s">
        <v>32</v>
      </c>
      <c r="T3618" s="1" t="s">
        <v>32</v>
      </c>
      <c r="U3618" s="1" t="s">
        <v>32</v>
      </c>
      <c r="V3618" s="1" t="s">
        <v>32</v>
      </c>
      <c r="W3618" s="1" t="s">
        <v>32</v>
      </c>
    </row>
    <row r="3619" spans="1:23">
      <c r="A3619" s="29" t="str">
        <f>+IF(B3619="N","",IF(COUNTIF(B:B,B3619)&gt;1,COUNTIF(B$3:B3619,B3619),""))</f>
        <v/>
      </c>
      <c r="B3619" s="2" t="str">
        <f>+IF(H3619='Export Demurrage Detention'!$C$2,"Y","N")</f>
        <v>N</v>
      </c>
      <c r="D3619" s="1" t="s">
        <v>543</v>
      </c>
      <c r="G3619" s="1" t="s">
        <v>22</v>
      </c>
      <c r="H3619" s="1" t="s">
        <v>4148</v>
      </c>
      <c r="I3619" s="69">
        <v>44013</v>
      </c>
      <c r="J3619" s="70" t="s">
        <v>145</v>
      </c>
      <c r="K3619" s="1" t="s">
        <v>6319</v>
      </c>
      <c r="L3619" s="1" t="s">
        <v>33</v>
      </c>
      <c r="M3619" s="1" t="s">
        <v>27</v>
      </c>
      <c r="N3619" s="1" t="s">
        <v>7665</v>
      </c>
      <c r="O3619" s="2" t="s">
        <v>394</v>
      </c>
      <c r="P3619" s="2" t="s">
        <v>7659</v>
      </c>
      <c r="Q3619" s="2" t="s">
        <v>336</v>
      </c>
      <c r="R3619" s="2" t="s">
        <v>32</v>
      </c>
      <c r="S3619" s="2" t="s">
        <v>32</v>
      </c>
      <c r="T3619" s="1" t="s">
        <v>32</v>
      </c>
      <c r="U3619" s="1" t="s">
        <v>32</v>
      </c>
      <c r="V3619" s="1" t="s">
        <v>32</v>
      </c>
      <c r="W3619" s="1" t="s">
        <v>32</v>
      </c>
    </row>
    <row r="3620" spans="1:23">
      <c r="A3620" s="29" t="str">
        <f>+IF(B3620="N","",IF(COUNTIF(B:B,B3620)&gt;1,COUNTIF(B$3:B3620,B3620),""))</f>
        <v/>
      </c>
      <c r="B3620" s="2" t="str">
        <f>+IF(H3620='Export Demurrage Detention'!$C$2,"Y","N")</f>
        <v>N</v>
      </c>
      <c r="D3620" s="1" t="s">
        <v>543</v>
      </c>
      <c r="G3620" s="1" t="s">
        <v>22</v>
      </c>
      <c r="H3620" s="1" t="s">
        <v>4145</v>
      </c>
      <c r="I3620" s="69">
        <v>44013</v>
      </c>
      <c r="J3620" s="70" t="s">
        <v>145</v>
      </c>
      <c r="K3620" s="1" t="s">
        <v>6319</v>
      </c>
      <c r="L3620" s="1" t="s">
        <v>33</v>
      </c>
      <c r="M3620" s="1" t="s">
        <v>27</v>
      </c>
      <c r="N3620" s="1" t="s">
        <v>7665</v>
      </c>
      <c r="O3620" s="2" t="s">
        <v>394</v>
      </c>
      <c r="P3620" s="2" t="s">
        <v>7659</v>
      </c>
      <c r="Q3620" s="2" t="s">
        <v>336</v>
      </c>
      <c r="R3620" s="2" t="s">
        <v>32</v>
      </c>
      <c r="S3620" s="2" t="s">
        <v>32</v>
      </c>
      <c r="T3620" s="1" t="s">
        <v>32</v>
      </c>
      <c r="U3620" s="1" t="s">
        <v>32</v>
      </c>
      <c r="V3620" s="1" t="s">
        <v>32</v>
      </c>
      <c r="W3620" s="1" t="s">
        <v>32</v>
      </c>
    </row>
    <row r="3621" spans="1:23">
      <c r="A3621" s="29" t="str">
        <f>+IF(B3621="N","",IF(COUNTIF(B:B,B3621)&gt;1,COUNTIF(B$3:B3621,B3621),""))</f>
        <v/>
      </c>
      <c r="B3621" s="2" t="str">
        <f>+IF(H3621='Export Demurrage Detention'!$C$2,"Y","N")</f>
        <v>N</v>
      </c>
      <c r="D3621" s="1" t="s">
        <v>543</v>
      </c>
      <c r="G3621" s="1" t="s">
        <v>22</v>
      </c>
      <c r="H3621" s="1" t="s">
        <v>4142</v>
      </c>
      <c r="I3621" s="69">
        <v>44013</v>
      </c>
      <c r="J3621" s="70" t="s">
        <v>145</v>
      </c>
      <c r="K3621" s="1" t="s">
        <v>6319</v>
      </c>
      <c r="L3621" s="1" t="s">
        <v>55</v>
      </c>
      <c r="M3621" s="1" t="s">
        <v>27</v>
      </c>
      <c r="N3621" s="1" t="s">
        <v>7665</v>
      </c>
      <c r="O3621" s="2" t="s">
        <v>394</v>
      </c>
      <c r="P3621" s="2" t="s">
        <v>7659</v>
      </c>
      <c r="Q3621" s="2" t="s">
        <v>336</v>
      </c>
      <c r="R3621" s="2" t="s">
        <v>32</v>
      </c>
      <c r="S3621" s="2" t="s">
        <v>32</v>
      </c>
      <c r="T3621" s="1" t="s">
        <v>32</v>
      </c>
      <c r="U3621" s="1" t="s">
        <v>32</v>
      </c>
      <c r="V3621" s="1" t="s">
        <v>32</v>
      </c>
      <c r="W3621" s="1" t="s">
        <v>32</v>
      </c>
    </row>
    <row r="3622" spans="1:23">
      <c r="A3622" s="29" t="str">
        <f>+IF(B3622="N","",IF(COUNTIF(B:B,B3622)&gt;1,COUNTIF(B$3:B3622,B3622),""))</f>
        <v/>
      </c>
      <c r="B3622" s="2" t="str">
        <f>+IF(H3622='Export Demurrage Detention'!$C$2,"Y","N")</f>
        <v>N</v>
      </c>
      <c r="D3622" s="1" t="s">
        <v>543</v>
      </c>
      <c r="G3622" s="1" t="s">
        <v>22</v>
      </c>
      <c r="H3622" s="1" t="s">
        <v>4143</v>
      </c>
      <c r="I3622" s="69">
        <v>44013</v>
      </c>
      <c r="J3622" s="70" t="s">
        <v>145</v>
      </c>
      <c r="K3622" s="1" t="s">
        <v>6319</v>
      </c>
      <c r="L3622" s="1" t="s">
        <v>55</v>
      </c>
      <c r="M3622" s="1" t="s">
        <v>27</v>
      </c>
      <c r="N3622" s="1" t="s">
        <v>7665</v>
      </c>
      <c r="O3622" s="2" t="s">
        <v>394</v>
      </c>
      <c r="P3622" s="2" t="s">
        <v>7659</v>
      </c>
      <c r="Q3622" s="2" t="s">
        <v>336</v>
      </c>
      <c r="R3622" s="2" t="s">
        <v>32</v>
      </c>
      <c r="S3622" s="2" t="s">
        <v>32</v>
      </c>
      <c r="T3622" s="1" t="s">
        <v>32</v>
      </c>
      <c r="U3622" s="1" t="s">
        <v>32</v>
      </c>
      <c r="V3622" s="1" t="s">
        <v>32</v>
      </c>
      <c r="W3622" s="1" t="s">
        <v>32</v>
      </c>
    </row>
    <row r="3623" spans="1:23">
      <c r="A3623" s="29" t="str">
        <f>+IF(B3623="N","",IF(COUNTIF(B:B,B3623)&gt;1,COUNTIF(B$3:B3623,B3623),""))</f>
        <v/>
      </c>
      <c r="B3623" s="2" t="str">
        <f>+IF(H3623='Export Demurrage Detention'!$C$2,"Y","N")</f>
        <v>N</v>
      </c>
      <c r="D3623" s="1" t="s">
        <v>543</v>
      </c>
      <c r="G3623" s="1" t="s">
        <v>22</v>
      </c>
      <c r="H3623" s="1" t="s">
        <v>4144</v>
      </c>
      <c r="I3623" s="69">
        <v>44013</v>
      </c>
      <c r="J3623" s="70" t="s">
        <v>145</v>
      </c>
      <c r="K3623" s="1" t="s">
        <v>6319</v>
      </c>
      <c r="L3623" s="1" t="s">
        <v>55</v>
      </c>
      <c r="M3623" s="1" t="s">
        <v>27</v>
      </c>
      <c r="N3623" s="1" t="s">
        <v>7665</v>
      </c>
      <c r="O3623" s="2" t="s">
        <v>394</v>
      </c>
      <c r="P3623" s="2" t="s">
        <v>7659</v>
      </c>
      <c r="Q3623" s="2" t="s">
        <v>336</v>
      </c>
      <c r="R3623" s="2" t="s">
        <v>32</v>
      </c>
      <c r="S3623" s="2" t="s">
        <v>32</v>
      </c>
      <c r="T3623" s="1" t="s">
        <v>32</v>
      </c>
      <c r="U3623" s="1" t="s">
        <v>32</v>
      </c>
      <c r="V3623" s="1" t="s">
        <v>32</v>
      </c>
      <c r="W3623" s="1" t="s">
        <v>32</v>
      </c>
    </row>
    <row r="3624" spans="1:23">
      <c r="A3624" s="29" t="str">
        <f>+IF(B3624="N","",IF(COUNTIF(B:B,B3624)&gt;1,COUNTIF(B$3:B3624,B3624),""))</f>
        <v/>
      </c>
      <c r="B3624" s="2" t="str">
        <f>+IF(H3624='Export Demurrage Detention'!$C$2,"Y","N")</f>
        <v>N</v>
      </c>
      <c r="D3624" s="1" t="s">
        <v>543</v>
      </c>
      <c r="G3624" s="1" t="s">
        <v>22</v>
      </c>
      <c r="H3624" s="1" t="s">
        <v>4135</v>
      </c>
      <c r="I3624" s="69">
        <v>44013</v>
      </c>
      <c r="J3624" s="70" t="s">
        <v>145</v>
      </c>
      <c r="K3624" s="1" t="s">
        <v>6319</v>
      </c>
      <c r="L3624" s="1" t="s">
        <v>55</v>
      </c>
      <c r="M3624" s="1" t="s">
        <v>27</v>
      </c>
      <c r="N3624" s="1" t="s">
        <v>7665</v>
      </c>
      <c r="O3624" s="2" t="s">
        <v>394</v>
      </c>
      <c r="P3624" s="2" t="s">
        <v>7659</v>
      </c>
      <c r="Q3624" s="2" t="s">
        <v>336</v>
      </c>
      <c r="R3624" s="2" t="s">
        <v>32</v>
      </c>
      <c r="S3624" s="2" t="s">
        <v>32</v>
      </c>
      <c r="T3624" s="1" t="s">
        <v>32</v>
      </c>
      <c r="U3624" s="1" t="s">
        <v>32</v>
      </c>
      <c r="V3624" s="1" t="s">
        <v>32</v>
      </c>
      <c r="W3624" s="1" t="s">
        <v>32</v>
      </c>
    </row>
    <row r="3625" spans="1:23">
      <c r="A3625" s="29" t="str">
        <f>+IF(B3625="N","",IF(COUNTIF(B:B,B3625)&gt;1,COUNTIF(B$3:B3625,B3625),""))</f>
        <v/>
      </c>
      <c r="B3625" s="2" t="str">
        <f>+IF(H3625='Export Demurrage Detention'!$C$2,"Y","N")</f>
        <v>N</v>
      </c>
      <c r="D3625" s="1" t="s">
        <v>543</v>
      </c>
      <c r="G3625" s="1" t="s">
        <v>22</v>
      </c>
      <c r="H3625" s="1" t="s">
        <v>4141</v>
      </c>
      <c r="I3625" s="69">
        <v>44013</v>
      </c>
      <c r="J3625" s="70" t="s">
        <v>145</v>
      </c>
      <c r="K3625" s="1" t="s">
        <v>6319</v>
      </c>
      <c r="L3625" s="1" t="s">
        <v>55</v>
      </c>
      <c r="M3625" s="1" t="s">
        <v>27</v>
      </c>
      <c r="N3625" s="1" t="s">
        <v>7665</v>
      </c>
      <c r="O3625" s="2" t="s">
        <v>394</v>
      </c>
      <c r="P3625" s="2" t="s">
        <v>7659</v>
      </c>
      <c r="Q3625" s="2" t="s">
        <v>336</v>
      </c>
      <c r="R3625" s="2" t="s">
        <v>32</v>
      </c>
      <c r="S3625" s="2" t="s">
        <v>32</v>
      </c>
      <c r="T3625" s="1" t="s">
        <v>32</v>
      </c>
      <c r="U3625" s="1" t="s">
        <v>32</v>
      </c>
      <c r="V3625" s="1" t="s">
        <v>32</v>
      </c>
      <c r="W3625" s="1" t="s">
        <v>32</v>
      </c>
    </row>
    <row r="3626" spans="1:23">
      <c r="A3626" s="29" t="str">
        <f>+IF(B3626="N","",IF(COUNTIF(B:B,B3626)&gt;1,COUNTIF(B$3:B3626,B3626),""))</f>
        <v/>
      </c>
      <c r="B3626" s="2" t="str">
        <f>+IF(H3626='Export Demurrage Detention'!$C$2,"Y","N")</f>
        <v>N</v>
      </c>
      <c r="D3626" s="1" t="s">
        <v>543</v>
      </c>
      <c r="G3626" s="1" t="s">
        <v>22</v>
      </c>
      <c r="H3626" s="1" t="s">
        <v>4155</v>
      </c>
      <c r="I3626" s="69">
        <v>44013</v>
      </c>
      <c r="J3626" s="70" t="s">
        <v>145</v>
      </c>
      <c r="K3626" s="1" t="s">
        <v>6319</v>
      </c>
      <c r="L3626" s="1" t="s">
        <v>55</v>
      </c>
      <c r="M3626" s="1" t="s">
        <v>27</v>
      </c>
      <c r="N3626" s="1" t="s">
        <v>7665</v>
      </c>
      <c r="O3626" s="2" t="s">
        <v>394</v>
      </c>
      <c r="P3626" s="2" t="s">
        <v>7659</v>
      </c>
      <c r="Q3626" s="2" t="s">
        <v>336</v>
      </c>
      <c r="R3626" s="2" t="s">
        <v>32</v>
      </c>
      <c r="S3626" s="2" t="s">
        <v>32</v>
      </c>
      <c r="T3626" s="1" t="s">
        <v>32</v>
      </c>
      <c r="U3626" s="1" t="s">
        <v>32</v>
      </c>
      <c r="V3626" s="1" t="s">
        <v>32</v>
      </c>
      <c r="W3626" s="1" t="s">
        <v>32</v>
      </c>
    </row>
    <row r="3627" spans="1:23">
      <c r="A3627" s="29" t="str">
        <f>+IF(B3627="N","",IF(COUNTIF(B:B,B3627)&gt;1,COUNTIF(B$3:B3627,B3627),""))</f>
        <v/>
      </c>
      <c r="B3627" s="2" t="str">
        <f>+IF(H3627='Export Demurrage Detention'!$C$2,"Y","N")</f>
        <v>N</v>
      </c>
      <c r="D3627" s="1" t="s">
        <v>543</v>
      </c>
      <c r="G3627" s="1" t="s">
        <v>22</v>
      </c>
      <c r="H3627" s="1" t="s">
        <v>4147</v>
      </c>
      <c r="I3627" s="69">
        <v>44013</v>
      </c>
      <c r="J3627" s="70" t="s">
        <v>145</v>
      </c>
      <c r="K3627" s="1" t="s">
        <v>6319</v>
      </c>
      <c r="L3627" s="1" t="s">
        <v>55</v>
      </c>
      <c r="M3627" s="1" t="s">
        <v>27</v>
      </c>
      <c r="N3627" s="1" t="s">
        <v>7665</v>
      </c>
      <c r="O3627" s="2" t="s">
        <v>394</v>
      </c>
      <c r="P3627" s="2" t="s">
        <v>7659</v>
      </c>
      <c r="Q3627" s="2" t="s">
        <v>336</v>
      </c>
      <c r="R3627" s="2" t="s">
        <v>32</v>
      </c>
      <c r="S3627" s="2" t="s">
        <v>32</v>
      </c>
      <c r="T3627" s="1" t="s">
        <v>32</v>
      </c>
      <c r="U3627" s="1" t="s">
        <v>32</v>
      </c>
      <c r="V3627" s="1" t="s">
        <v>32</v>
      </c>
      <c r="W3627" s="1" t="s">
        <v>32</v>
      </c>
    </row>
    <row r="3628" spans="1:23">
      <c r="A3628" s="29" t="str">
        <f>+IF(B3628="N","",IF(COUNTIF(B:B,B3628)&gt;1,COUNTIF(B$3:B3628,B3628),""))</f>
        <v/>
      </c>
      <c r="B3628" s="2" t="str">
        <f>+IF(H3628='Export Demurrage Detention'!$C$2,"Y","N")</f>
        <v>N</v>
      </c>
      <c r="D3628" s="1" t="s">
        <v>543</v>
      </c>
      <c r="G3628" s="1" t="s">
        <v>22</v>
      </c>
      <c r="H3628" s="1" t="s">
        <v>545</v>
      </c>
      <c r="I3628" s="69">
        <v>44013</v>
      </c>
      <c r="J3628" s="70" t="s">
        <v>145</v>
      </c>
      <c r="K3628" s="1" t="s">
        <v>6319</v>
      </c>
      <c r="L3628" s="1" t="s">
        <v>55</v>
      </c>
      <c r="M3628" s="1" t="s">
        <v>27</v>
      </c>
      <c r="N3628" s="1" t="s">
        <v>7665</v>
      </c>
      <c r="O3628" s="2" t="s">
        <v>394</v>
      </c>
      <c r="P3628" s="2" t="s">
        <v>7659</v>
      </c>
      <c r="Q3628" s="2" t="s">
        <v>336</v>
      </c>
      <c r="R3628" s="2" t="s">
        <v>32</v>
      </c>
      <c r="S3628" s="2" t="s">
        <v>32</v>
      </c>
      <c r="T3628" s="1" t="s">
        <v>32</v>
      </c>
      <c r="U3628" s="1" t="s">
        <v>32</v>
      </c>
      <c r="V3628" s="1" t="s">
        <v>32</v>
      </c>
      <c r="W3628" s="1" t="s">
        <v>32</v>
      </c>
    </row>
    <row r="3629" spans="1:23">
      <c r="A3629" s="29" t="str">
        <f>+IF(B3629="N","",IF(COUNTIF(B:B,B3629)&gt;1,COUNTIF(B$3:B3629,B3629),""))</f>
        <v/>
      </c>
      <c r="B3629" s="2" t="str">
        <f>+IF(H3629='Export Demurrage Detention'!$C$2,"Y","N")</f>
        <v>N</v>
      </c>
      <c r="D3629" s="1" t="s">
        <v>543</v>
      </c>
      <c r="G3629" s="1" t="s">
        <v>22</v>
      </c>
      <c r="H3629" s="1" t="s">
        <v>4150</v>
      </c>
      <c r="I3629" s="69">
        <v>44013</v>
      </c>
      <c r="J3629" s="70" t="s">
        <v>145</v>
      </c>
      <c r="K3629" s="1" t="s">
        <v>6319</v>
      </c>
      <c r="L3629" s="1" t="s">
        <v>55</v>
      </c>
      <c r="M3629" s="1" t="s">
        <v>27</v>
      </c>
      <c r="N3629" s="1" t="s">
        <v>7665</v>
      </c>
      <c r="O3629" s="2" t="s">
        <v>394</v>
      </c>
      <c r="P3629" s="2" t="s">
        <v>7659</v>
      </c>
      <c r="Q3629" s="2" t="s">
        <v>336</v>
      </c>
      <c r="R3629" s="2" t="s">
        <v>32</v>
      </c>
      <c r="S3629" s="2" t="s">
        <v>32</v>
      </c>
      <c r="T3629" s="1" t="s">
        <v>32</v>
      </c>
      <c r="U3629" s="1" t="s">
        <v>32</v>
      </c>
      <c r="V3629" s="1" t="s">
        <v>32</v>
      </c>
      <c r="W3629" s="1" t="s">
        <v>32</v>
      </c>
    </row>
    <row r="3630" spans="1:23">
      <c r="A3630" s="29" t="str">
        <f>+IF(B3630="N","",IF(COUNTIF(B:B,B3630)&gt;1,COUNTIF(B$3:B3630,B3630),""))</f>
        <v/>
      </c>
      <c r="B3630" s="2" t="str">
        <f>+IF(H3630='Export Demurrage Detention'!$C$2,"Y","N")</f>
        <v>N</v>
      </c>
      <c r="D3630" s="1" t="s">
        <v>543</v>
      </c>
      <c r="G3630" s="1" t="s">
        <v>22</v>
      </c>
      <c r="H3630" s="1" t="s">
        <v>4153</v>
      </c>
      <c r="I3630" s="69">
        <v>44013</v>
      </c>
      <c r="J3630" s="70" t="s">
        <v>145</v>
      </c>
      <c r="K3630" s="1" t="s">
        <v>6319</v>
      </c>
      <c r="L3630" s="1" t="s">
        <v>55</v>
      </c>
      <c r="M3630" s="1" t="s">
        <v>27</v>
      </c>
      <c r="N3630" s="1" t="s">
        <v>7665</v>
      </c>
      <c r="O3630" s="2" t="s">
        <v>394</v>
      </c>
      <c r="P3630" s="2" t="s">
        <v>7659</v>
      </c>
      <c r="Q3630" s="2" t="s">
        <v>336</v>
      </c>
      <c r="R3630" s="2" t="s">
        <v>32</v>
      </c>
      <c r="S3630" s="2" t="s">
        <v>32</v>
      </c>
      <c r="T3630" s="1" t="s">
        <v>32</v>
      </c>
      <c r="U3630" s="1" t="s">
        <v>32</v>
      </c>
      <c r="V3630" s="1" t="s">
        <v>32</v>
      </c>
      <c r="W3630" s="1" t="s">
        <v>32</v>
      </c>
    </row>
    <row r="3631" spans="1:23">
      <c r="A3631" s="29" t="str">
        <f>+IF(B3631="N","",IF(COUNTIF(B:B,B3631)&gt;1,COUNTIF(B$3:B3631,B3631),""))</f>
        <v/>
      </c>
      <c r="B3631" s="2" t="str">
        <f>+IF(H3631='Export Demurrage Detention'!$C$2,"Y","N")</f>
        <v>N</v>
      </c>
      <c r="D3631" s="1" t="s">
        <v>543</v>
      </c>
      <c r="G3631" s="1" t="s">
        <v>22</v>
      </c>
      <c r="H3631" s="1" t="s">
        <v>4151</v>
      </c>
      <c r="I3631" s="69">
        <v>44013</v>
      </c>
      <c r="J3631" s="70" t="s">
        <v>145</v>
      </c>
      <c r="K3631" s="1" t="s">
        <v>6319</v>
      </c>
      <c r="L3631" s="1" t="s">
        <v>55</v>
      </c>
      <c r="M3631" s="1" t="s">
        <v>27</v>
      </c>
      <c r="N3631" s="1" t="s">
        <v>7665</v>
      </c>
      <c r="O3631" s="2" t="s">
        <v>394</v>
      </c>
      <c r="P3631" s="2" t="s">
        <v>7659</v>
      </c>
      <c r="Q3631" s="2" t="s">
        <v>336</v>
      </c>
      <c r="R3631" s="2" t="s">
        <v>32</v>
      </c>
      <c r="S3631" s="2" t="s">
        <v>32</v>
      </c>
      <c r="T3631" s="1" t="s">
        <v>32</v>
      </c>
      <c r="U3631" s="1" t="s">
        <v>32</v>
      </c>
      <c r="V3631" s="1" t="s">
        <v>32</v>
      </c>
      <c r="W3631" s="1" t="s">
        <v>32</v>
      </c>
    </row>
    <row r="3632" spans="1:23">
      <c r="A3632" s="29" t="str">
        <f>+IF(B3632="N","",IF(COUNTIF(B:B,B3632)&gt;1,COUNTIF(B$3:B3632,B3632),""))</f>
        <v/>
      </c>
      <c r="B3632" s="2" t="str">
        <f>+IF(H3632='Export Demurrage Detention'!$C$2,"Y","N")</f>
        <v>N</v>
      </c>
      <c r="D3632" s="1" t="s">
        <v>543</v>
      </c>
      <c r="G3632" s="1" t="s">
        <v>22</v>
      </c>
      <c r="H3632" s="1" t="s">
        <v>4152</v>
      </c>
      <c r="I3632" s="69">
        <v>44013</v>
      </c>
      <c r="J3632" s="70" t="s">
        <v>145</v>
      </c>
      <c r="K3632" s="1" t="s">
        <v>6319</v>
      </c>
      <c r="L3632" s="1" t="s">
        <v>55</v>
      </c>
      <c r="M3632" s="1" t="s">
        <v>27</v>
      </c>
      <c r="N3632" s="1" t="s">
        <v>7665</v>
      </c>
      <c r="O3632" s="2" t="s">
        <v>394</v>
      </c>
      <c r="P3632" s="2" t="s">
        <v>7659</v>
      </c>
      <c r="Q3632" s="2" t="s">
        <v>336</v>
      </c>
      <c r="R3632" s="2" t="s">
        <v>32</v>
      </c>
      <c r="S3632" s="2" t="s">
        <v>32</v>
      </c>
      <c r="T3632" s="1" t="s">
        <v>32</v>
      </c>
      <c r="U3632" s="1" t="s">
        <v>32</v>
      </c>
      <c r="V3632" s="1" t="s">
        <v>32</v>
      </c>
      <c r="W3632" s="1" t="s">
        <v>32</v>
      </c>
    </row>
    <row r="3633" spans="1:23">
      <c r="A3633" s="29" t="str">
        <f>+IF(B3633="N","",IF(COUNTIF(B:B,B3633)&gt;1,COUNTIF(B$3:B3633,B3633),""))</f>
        <v/>
      </c>
      <c r="B3633" s="2" t="str">
        <f>+IF(H3633='Export Demurrage Detention'!$C$2,"Y","N")</f>
        <v>N</v>
      </c>
      <c r="D3633" s="1" t="s">
        <v>543</v>
      </c>
      <c r="G3633" s="1" t="s">
        <v>22</v>
      </c>
      <c r="H3633" s="1" t="s">
        <v>4156</v>
      </c>
      <c r="I3633" s="69">
        <v>44013</v>
      </c>
      <c r="J3633" s="70" t="s">
        <v>145</v>
      </c>
      <c r="K3633" s="1" t="s">
        <v>6319</v>
      </c>
      <c r="L3633" s="1" t="s">
        <v>55</v>
      </c>
      <c r="M3633" s="1" t="s">
        <v>27</v>
      </c>
      <c r="N3633" s="1" t="s">
        <v>7665</v>
      </c>
      <c r="O3633" s="2" t="s">
        <v>394</v>
      </c>
      <c r="P3633" s="2" t="s">
        <v>7659</v>
      </c>
      <c r="Q3633" s="2" t="s">
        <v>336</v>
      </c>
      <c r="R3633" s="2" t="s">
        <v>32</v>
      </c>
      <c r="S3633" s="2" t="s">
        <v>32</v>
      </c>
      <c r="T3633" s="1" t="s">
        <v>32</v>
      </c>
      <c r="U3633" s="1" t="s">
        <v>32</v>
      </c>
      <c r="V3633" s="1" t="s">
        <v>32</v>
      </c>
      <c r="W3633" s="1" t="s">
        <v>32</v>
      </c>
    </row>
    <row r="3634" spans="1:23">
      <c r="A3634" s="29" t="str">
        <f>+IF(B3634="N","",IF(COUNTIF(B:B,B3634)&gt;1,COUNTIF(B$3:B3634,B3634),""))</f>
        <v/>
      </c>
      <c r="B3634" s="2" t="str">
        <f>+IF(H3634='Export Demurrage Detention'!$C$2,"Y","N")</f>
        <v>N</v>
      </c>
      <c r="D3634" s="1" t="s">
        <v>543</v>
      </c>
      <c r="G3634" s="1" t="s">
        <v>22</v>
      </c>
      <c r="H3634" s="1" t="s">
        <v>4158</v>
      </c>
      <c r="I3634" s="69">
        <v>44013</v>
      </c>
      <c r="J3634" s="70" t="s">
        <v>145</v>
      </c>
      <c r="K3634" s="1" t="s">
        <v>6319</v>
      </c>
      <c r="L3634" s="1" t="s">
        <v>55</v>
      </c>
      <c r="M3634" s="1" t="s">
        <v>27</v>
      </c>
      <c r="N3634" s="1" t="s">
        <v>7665</v>
      </c>
      <c r="O3634" s="2" t="s">
        <v>394</v>
      </c>
      <c r="P3634" s="2" t="s">
        <v>7659</v>
      </c>
      <c r="Q3634" s="2" t="s">
        <v>336</v>
      </c>
      <c r="R3634" s="2" t="s">
        <v>32</v>
      </c>
      <c r="S3634" s="2" t="s">
        <v>32</v>
      </c>
      <c r="T3634" s="1" t="s">
        <v>32</v>
      </c>
      <c r="U3634" s="1" t="s">
        <v>32</v>
      </c>
      <c r="V3634" s="1" t="s">
        <v>32</v>
      </c>
      <c r="W3634" s="1" t="s">
        <v>32</v>
      </c>
    </row>
    <row r="3635" spans="1:23">
      <c r="A3635" s="29" t="str">
        <f>+IF(B3635="N","",IF(COUNTIF(B:B,B3635)&gt;1,COUNTIF(B$3:B3635,B3635),""))</f>
        <v/>
      </c>
      <c r="B3635" s="2" t="str">
        <f>+IF(H3635='Export Demurrage Detention'!$C$2,"Y","N")</f>
        <v>N</v>
      </c>
      <c r="D3635" s="1" t="s">
        <v>543</v>
      </c>
      <c r="G3635" s="1" t="s">
        <v>22</v>
      </c>
      <c r="H3635" s="1" t="s">
        <v>4159</v>
      </c>
      <c r="I3635" s="69">
        <v>44013</v>
      </c>
      <c r="J3635" s="70" t="s">
        <v>145</v>
      </c>
      <c r="K3635" s="1" t="s">
        <v>6319</v>
      </c>
      <c r="L3635" s="1" t="s">
        <v>55</v>
      </c>
      <c r="M3635" s="1" t="s">
        <v>27</v>
      </c>
      <c r="N3635" s="1" t="s">
        <v>7665</v>
      </c>
      <c r="O3635" s="2" t="s">
        <v>394</v>
      </c>
      <c r="P3635" s="2" t="s">
        <v>7659</v>
      </c>
      <c r="Q3635" s="2" t="s">
        <v>336</v>
      </c>
      <c r="R3635" s="2" t="s">
        <v>32</v>
      </c>
      <c r="S3635" s="2" t="s">
        <v>32</v>
      </c>
      <c r="T3635" s="1" t="s">
        <v>32</v>
      </c>
      <c r="U3635" s="1" t="s">
        <v>32</v>
      </c>
      <c r="V3635" s="1" t="s">
        <v>32</v>
      </c>
      <c r="W3635" s="1" t="s">
        <v>32</v>
      </c>
    </row>
    <row r="3636" spans="1:23">
      <c r="A3636" s="29" t="str">
        <f>+IF(B3636="N","",IF(COUNTIF(B:B,B3636)&gt;1,COUNTIF(B$3:B3636,B3636),""))</f>
        <v/>
      </c>
      <c r="B3636" s="2" t="str">
        <f>+IF(H3636='Export Demurrage Detention'!$C$2,"Y","N")</f>
        <v>N</v>
      </c>
      <c r="D3636" s="1" t="s">
        <v>543</v>
      </c>
      <c r="G3636" s="1" t="s">
        <v>22</v>
      </c>
      <c r="H3636" s="1" t="s">
        <v>4160</v>
      </c>
      <c r="I3636" s="69">
        <v>44013</v>
      </c>
      <c r="J3636" s="70" t="s">
        <v>145</v>
      </c>
      <c r="K3636" s="1" t="s">
        <v>6319</v>
      </c>
      <c r="L3636" s="1" t="s">
        <v>55</v>
      </c>
      <c r="M3636" s="1" t="s">
        <v>27</v>
      </c>
      <c r="N3636" s="1" t="s">
        <v>7665</v>
      </c>
      <c r="O3636" s="2" t="s">
        <v>394</v>
      </c>
      <c r="P3636" s="2" t="s">
        <v>7659</v>
      </c>
      <c r="Q3636" s="2" t="s">
        <v>336</v>
      </c>
      <c r="R3636" s="2" t="s">
        <v>32</v>
      </c>
      <c r="S3636" s="2" t="s">
        <v>32</v>
      </c>
      <c r="T3636" s="1" t="s">
        <v>32</v>
      </c>
      <c r="U3636" s="1" t="s">
        <v>32</v>
      </c>
      <c r="V3636" s="1" t="s">
        <v>32</v>
      </c>
      <c r="W3636" s="1" t="s">
        <v>32</v>
      </c>
    </row>
    <row r="3637" spans="1:23">
      <c r="A3637" s="29" t="str">
        <f>+IF(B3637="N","",IF(COUNTIF(B:B,B3637)&gt;1,COUNTIF(B$3:B3637,B3637),""))</f>
        <v/>
      </c>
      <c r="B3637" s="2" t="str">
        <f>+IF(H3637='Export Demurrage Detention'!$C$2,"Y","N")</f>
        <v>N</v>
      </c>
      <c r="D3637" s="1" t="s">
        <v>543</v>
      </c>
      <c r="G3637" s="1" t="s">
        <v>22</v>
      </c>
      <c r="H3637" s="1" t="s">
        <v>4148</v>
      </c>
      <c r="I3637" s="69">
        <v>44013</v>
      </c>
      <c r="J3637" s="70" t="s">
        <v>145</v>
      </c>
      <c r="K3637" s="1" t="s">
        <v>6319</v>
      </c>
      <c r="L3637" s="1" t="s">
        <v>55</v>
      </c>
      <c r="M3637" s="1" t="s">
        <v>27</v>
      </c>
      <c r="N3637" s="1" t="s">
        <v>7665</v>
      </c>
      <c r="O3637" s="2" t="s">
        <v>394</v>
      </c>
      <c r="P3637" s="2" t="s">
        <v>7659</v>
      </c>
      <c r="Q3637" s="2" t="s">
        <v>336</v>
      </c>
      <c r="R3637" s="2" t="s">
        <v>32</v>
      </c>
      <c r="S3637" s="2" t="s">
        <v>32</v>
      </c>
      <c r="T3637" s="1" t="s">
        <v>32</v>
      </c>
      <c r="U3637" s="1" t="s">
        <v>32</v>
      </c>
      <c r="V3637" s="1" t="s">
        <v>32</v>
      </c>
      <c r="W3637" s="1" t="s">
        <v>32</v>
      </c>
    </row>
    <row r="3638" spans="1:23">
      <c r="A3638" s="29" t="str">
        <f>+IF(B3638="N","",IF(COUNTIF(B:B,B3638)&gt;1,COUNTIF(B$3:B3638,B3638),""))</f>
        <v/>
      </c>
      <c r="B3638" s="2" t="str">
        <f>+IF(H3638='Export Demurrage Detention'!$C$2,"Y","N")</f>
        <v>N</v>
      </c>
      <c r="D3638" s="1" t="s">
        <v>543</v>
      </c>
      <c r="G3638" s="1" t="s">
        <v>22</v>
      </c>
      <c r="H3638" s="1" t="s">
        <v>4145</v>
      </c>
      <c r="I3638" s="69">
        <v>44013</v>
      </c>
      <c r="J3638" s="70" t="s">
        <v>145</v>
      </c>
      <c r="K3638" s="1" t="s">
        <v>6319</v>
      </c>
      <c r="L3638" s="1" t="s">
        <v>55</v>
      </c>
      <c r="M3638" s="1" t="s">
        <v>27</v>
      </c>
      <c r="N3638" s="1" t="s">
        <v>7665</v>
      </c>
      <c r="O3638" s="2" t="s">
        <v>394</v>
      </c>
      <c r="P3638" s="2" t="s">
        <v>7659</v>
      </c>
      <c r="Q3638" s="2" t="s">
        <v>336</v>
      </c>
      <c r="R3638" s="2" t="s">
        <v>32</v>
      </c>
      <c r="S3638" s="2" t="s">
        <v>32</v>
      </c>
      <c r="T3638" s="1" t="s">
        <v>32</v>
      </c>
      <c r="U3638" s="1" t="s">
        <v>32</v>
      </c>
      <c r="V3638" s="1" t="s">
        <v>32</v>
      </c>
      <c r="W3638" s="1" t="s">
        <v>32</v>
      </c>
    </row>
    <row r="3639" spans="1:23">
      <c r="A3639" s="29" t="str">
        <f>+IF(B3639="N","",IF(COUNTIF(B:B,B3639)&gt;1,COUNTIF(B$3:B3639,B3639),""))</f>
        <v/>
      </c>
      <c r="B3639" s="2" t="str">
        <f>+IF(H3639='Export Demurrage Detention'!$C$2,"Y","N")</f>
        <v>N</v>
      </c>
      <c r="D3639" s="1" t="s">
        <v>643</v>
      </c>
      <c r="G3639" s="1" t="s">
        <v>22</v>
      </c>
      <c r="H3639" s="1" t="s">
        <v>4384</v>
      </c>
      <c r="I3639" s="69">
        <v>44228</v>
      </c>
      <c r="J3639" s="70" t="s">
        <v>61</v>
      </c>
      <c r="K3639" s="1" t="s">
        <v>6319</v>
      </c>
      <c r="L3639" s="1" t="s">
        <v>26</v>
      </c>
      <c r="M3639" s="1" t="s">
        <v>7633</v>
      </c>
      <c r="N3639" s="1" t="s">
        <v>7659</v>
      </c>
      <c r="O3639" s="2" t="s">
        <v>7660</v>
      </c>
      <c r="P3639" s="2" t="s">
        <v>32</v>
      </c>
      <c r="Q3639" s="2" t="s">
        <v>32</v>
      </c>
      <c r="R3639" s="2" t="s">
        <v>32</v>
      </c>
      <c r="S3639" s="2" t="s">
        <v>32</v>
      </c>
      <c r="T3639" s="1" t="s">
        <v>32</v>
      </c>
      <c r="U3639" s="1" t="s">
        <v>32</v>
      </c>
      <c r="V3639" s="1" t="s">
        <v>32</v>
      </c>
      <c r="W3639" s="1" t="s">
        <v>32</v>
      </c>
    </row>
    <row r="3640" spans="1:23">
      <c r="A3640" s="29" t="str">
        <f>+IF(B3640="N","",IF(COUNTIF(B:B,B3640)&gt;1,COUNTIF(B$3:B3640,B3640),""))</f>
        <v/>
      </c>
      <c r="B3640" s="2" t="str">
        <f>+IF(H3640='Export Demurrage Detention'!$C$2,"Y","N")</f>
        <v>N</v>
      </c>
      <c r="D3640" s="1" t="s">
        <v>643</v>
      </c>
      <c r="G3640" s="1" t="s">
        <v>22</v>
      </c>
      <c r="H3640" s="1" t="s">
        <v>4380</v>
      </c>
      <c r="I3640" s="69">
        <v>44228</v>
      </c>
      <c r="J3640" s="70" t="s">
        <v>61</v>
      </c>
      <c r="K3640" s="1" t="s">
        <v>6319</v>
      </c>
      <c r="L3640" s="1" t="s">
        <v>26</v>
      </c>
      <c r="M3640" s="1" t="s">
        <v>7633</v>
      </c>
      <c r="N3640" s="1" t="s">
        <v>7659</v>
      </c>
      <c r="O3640" s="2" t="s">
        <v>7660</v>
      </c>
      <c r="P3640" s="2" t="s">
        <v>32</v>
      </c>
      <c r="Q3640" s="2" t="s">
        <v>32</v>
      </c>
      <c r="R3640" s="2" t="s">
        <v>32</v>
      </c>
      <c r="S3640" s="2" t="s">
        <v>32</v>
      </c>
      <c r="T3640" s="1" t="s">
        <v>32</v>
      </c>
      <c r="U3640" s="1" t="s">
        <v>32</v>
      </c>
      <c r="V3640" s="1" t="s">
        <v>32</v>
      </c>
      <c r="W3640" s="1" t="s">
        <v>32</v>
      </c>
    </row>
    <row r="3641" spans="1:23">
      <c r="A3641" s="29" t="str">
        <f>+IF(B3641="N","",IF(COUNTIF(B:B,B3641)&gt;1,COUNTIF(B$3:B3641,B3641),""))</f>
        <v/>
      </c>
      <c r="B3641" s="2" t="str">
        <f>+IF(H3641='Export Demurrage Detention'!$C$2,"Y","N")</f>
        <v>N</v>
      </c>
      <c r="D3641" s="1" t="s">
        <v>643</v>
      </c>
      <c r="G3641" s="1" t="s">
        <v>22</v>
      </c>
      <c r="H3641" s="1" t="s">
        <v>645</v>
      </c>
      <c r="I3641" s="69">
        <v>44228</v>
      </c>
      <c r="J3641" s="70" t="s">
        <v>61</v>
      </c>
      <c r="K3641" s="1" t="s">
        <v>6319</v>
      </c>
      <c r="L3641" s="1" t="s">
        <v>26</v>
      </c>
      <c r="M3641" s="1" t="s">
        <v>7633</v>
      </c>
      <c r="N3641" s="1" t="s">
        <v>7659</v>
      </c>
      <c r="O3641" s="2" t="s">
        <v>7660</v>
      </c>
      <c r="P3641" s="2" t="s">
        <v>32</v>
      </c>
      <c r="Q3641" s="2" t="s">
        <v>32</v>
      </c>
      <c r="R3641" s="2" t="s">
        <v>32</v>
      </c>
      <c r="S3641" s="2" t="s">
        <v>32</v>
      </c>
      <c r="T3641" s="1" t="s">
        <v>32</v>
      </c>
      <c r="U3641" s="1" t="s">
        <v>32</v>
      </c>
      <c r="V3641" s="1" t="s">
        <v>32</v>
      </c>
      <c r="W3641" s="1" t="s">
        <v>32</v>
      </c>
    </row>
    <row r="3642" spans="1:23">
      <c r="A3642" s="29" t="str">
        <f>+IF(B3642="N","",IF(COUNTIF(B:B,B3642)&gt;1,COUNTIF(B$3:B3642,B3642),""))</f>
        <v/>
      </c>
      <c r="B3642" s="2" t="str">
        <f>+IF(H3642='Export Demurrage Detention'!$C$2,"Y","N")</f>
        <v>N</v>
      </c>
      <c r="D3642" s="1" t="s">
        <v>643</v>
      </c>
      <c r="G3642" s="1" t="s">
        <v>22</v>
      </c>
      <c r="H3642" s="1" t="s">
        <v>650</v>
      </c>
      <c r="I3642" s="69">
        <v>44228</v>
      </c>
      <c r="J3642" s="70" t="s">
        <v>61</v>
      </c>
      <c r="K3642" s="1" t="s">
        <v>6319</v>
      </c>
      <c r="L3642" s="1" t="s">
        <v>26</v>
      </c>
      <c r="M3642" s="1" t="s">
        <v>7633</v>
      </c>
      <c r="N3642" s="1" t="s">
        <v>7659</v>
      </c>
      <c r="O3642" s="2" t="s">
        <v>7660</v>
      </c>
      <c r="P3642" s="2" t="s">
        <v>32</v>
      </c>
      <c r="Q3642" s="2" t="s">
        <v>32</v>
      </c>
      <c r="R3642" s="2" t="s">
        <v>32</v>
      </c>
      <c r="S3642" s="2" t="s">
        <v>32</v>
      </c>
      <c r="T3642" s="1" t="s">
        <v>32</v>
      </c>
      <c r="U3642" s="1" t="s">
        <v>32</v>
      </c>
      <c r="V3642" s="1" t="s">
        <v>32</v>
      </c>
      <c r="W3642" s="1" t="s">
        <v>32</v>
      </c>
    </row>
    <row r="3643" spans="1:23">
      <c r="A3643" s="29" t="str">
        <f>+IF(B3643="N","",IF(COUNTIF(B:B,B3643)&gt;1,COUNTIF(B$3:B3643,B3643),""))</f>
        <v/>
      </c>
      <c r="B3643" s="2" t="str">
        <f>+IF(H3643='Export Demurrage Detention'!$C$2,"Y","N")</f>
        <v>N</v>
      </c>
      <c r="D3643" s="1" t="s">
        <v>643</v>
      </c>
      <c r="G3643" s="1" t="s">
        <v>22</v>
      </c>
      <c r="H3643" s="1" t="s">
        <v>4385</v>
      </c>
      <c r="I3643" s="69">
        <v>44228</v>
      </c>
      <c r="J3643" s="70" t="s">
        <v>61</v>
      </c>
      <c r="K3643" s="1" t="s">
        <v>6319</v>
      </c>
      <c r="L3643" s="1" t="s">
        <v>26</v>
      </c>
      <c r="M3643" s="1" t="s">
        <v>7633</v>
      </c>
      <c r="N3643" s="1" t="s">
        <v>7659</v>
      </c>
      <c r="O3643" s="2" t="s">
        <v>7660</v>
      </c>
      <c r="P3643" s="2" t="s">
        <v>32</v>
      </c>
      <c r="Q3643" s="2" t="s">
        <v>32</v>
      </c>
      <c r="R3643" s="2" t="s">
        <v>32</v>
      </c>
      <c r="S3643" s="2" t="s">
        <v>32</v>
      </c>
      <c r="T3643" s="1" t="s">
        <v>32</v>
      </c>
      <c r="U3643" s="1" t="s">
        <v>32</v>
      </c>
      <c r="V3643" s="1" t="s">
        <v>32</v>
      </c>
      <c r="W3643" s="1" t="s">
        <v>32</v>
      </c>
    </row>
    <row r="3644" spans="1:23">
      <c r="A3644" s="29" t="str">
        <f>+IF(B3644="N","",IF(COUNTIF(B:B,B3644)&gt;1,COUNTIF(B$3:B3644,B3644),""))</f>
        <v/>
      </c>
      <c r="B3644" s="2" t="str">
        <f>+IF(H3644='Export Demurrage Detention'!$C$2,"Y","N")</f>
        <v>N</v>
      </c>
      <c r="D3644" s="1" t="s">
        <v>643</v>
      </c>
      <c r="G3644" s="1" t="s">
        <v>22</v>
      </c>
      <c r="H3644" s="1" t="s">
        <v>4388</v>
      </c>
      <c r="I3644" s="69">
        <v>44228</v>
      </c>
      <c r="J3644" s="70" t="s">
        <v>61</v>
      </c>
      <c r="K3644" s="1" t="s">
        <v>6319</v>
      </c>
      <c r="L3644" s="1" t="s">
        <v>26</v>
      </c>
      <c r="M3644" s="1" t="s">
        <v>7633</v>
      </c>
      <c r="N3644" s="1" t="s">
        <v>7659</v>
      </c>
      <c r="O3644" s="2" t="s">
        <v>7660</v>
      </c>
      <c r="P3644" s="2" t="s">
        <v>32</v>
      </c>
      <c r="Q3644" s="2" t="s">
        <v>32</v>
      </c>
      <c r="R3644" s="2" t="s">
        <v>32</v>
      </c>
      <c r="S3644" s="2" t="s">
        <v>32</v>
      </c>
      <c r="T3644" s="1" t="s">
        <v>32</v>
      </c>
      <c r="U3644" s="1" t="s">
        <v>32</v>
      </c>
      <c r="V3644" s="1" t="s">
        <v>32</v>
      </c>
      <c r="W3644" s="1" t="s">
        <v>32</v>
      </c>
    </row>
    <row r="3645" spans="1:23">
      <c r="A3645" s="29" t="str">
        <f>+IF(B3645="N","",IF(COUNTIF(B:B,B3645)&gt;1,COUNTIF(B$3:B3645,B3645),""))</f>
        <v/>
      </c>
      <c r="B3645" s="2" t="str">
        <f>+IF(H3645='Export Demurrage Detention'!$C$2,"Y","N")</f>
        <v>N</v>
      </c>
      <c r="D3645" s="1" t="s">
        <v>643</v>
      </c>
      <c r="G3645" s="1" t="s">
        <v>22</v>
      </c>
      <c r="H3645" s="1" t="s">
        <v>4386</v>
      </c>
      <c r="I3645" s="69">
        <v>44228</v>
      </c>
      <c r="J3645" s="70" t="s">
        <v>61</v>
      </c>
      <c r="K3645" s="1" t="s">
        <v>6319</v>
      </c>
      <c r="L3645" s="1" t="s">
        <v>26</v>
      </c>
      <c r="M3645" s="1" t="s">
        <v>7633</v>
      </c>
      <c r="N3645" s="1" t="s">
        <v>7659</v>
      </c>
      <c r="O3645" s="2" t="s">
        <v>7660</v>
      </c>
      <c r="P3645" s="2" t="s">
        <v>32</v>
      </c>
      <c r="Q3645" s="2" t="s">
        <v>32</v>
      </c>
      <c r="R3645" s="2" t="s">
        <v>32</v>
      </c>
      <c r="S3645" s="2" t="s">
        <v>32</v>
      </c>
      <c r="T3645" s="1" t="s">
        <v>32</v>
      </c>
      <c r="U3645" s="1" t="s">
        <v>32</v>
      </c>
      <c r="V3645" s="1" t="s">
        <v>32</v>
      </c>
      <c r="W3645" s="1" t="s">
        <v>32</v>
      </c>
    </row>
    <row r="3646" spans="1:23">
      <c r="A3646" s="29" t="str">
        <f>+IF(B3646="N","",IF(COUNTIF(B:B,B3646)&gt;1,COUNTIF(B$3:B3646,B3646),""))</f>
        <v/>
      </c>
      <c r="B3646" s="2" t="str">
        <f>+IF(H3646='Export Demurrage Detention'!$C$2,"Y","N")</f>
        <v>N</v>
      </c>
      <c r="D3646" s="1" t="s">
        <v>643</v>
      </c>
      <c r="G3646" s="1" t="s">
        <v>22</v>
      </c>
      <c r="H3646" s="1" t="s">
        <v>652</v>
      </c>
      <c r="I3646" s="69">
        <v>44228</v>
      </c>
      <c r="J3646" s="70" t="s">
        <v>61</v>
      </c>
      <c r="K3646" s="1" t="s">
        <v>6319</v>
      </c>
      <c r="L3646" s="1" t="s">
        <v>26</v>
      </c>
      <c r="M3646" s="1" t="s">
        <v>7633</v>
      </c>
      <c r="N3646" s="1" t="s">
        <v>7659</v>
      </c>
      <c r="O3646" s="2" t="s">
        <v>7660</v>
      </c>
      <c r="P3646" s="2" t="s">
        <v>32</v>
      </c>
      <c r="Q3646" s="2" t="s">
        <v>32</v>
      </c>
      <c r="R3646" s="2" t="s">
        <v>32</v>
      </c>
      <c r="S3646" s="2" t="s">
        <v>32</v>
      </c>
      <c r="T3646" s="1" t="s">
        <v>32</v>
      </c>
      <c r="U3646" s="1" t="s">
        <v>32</v>
      </c>
      <c r="V3646" s="1" t="s">
        <v>32</v>
      </c>
      <c r="W3646" s="1" t="s">
        <v>32</v>
      </c>
    </row>
    <row r="3647" spans="1:23">
      <c r="A3647" s="29" t="str">
        <f>+IF(B3647="N","",IF(COUNTIF(B:B,B3647)&gt;1,COUNTIF(B$3:B3647,B3647),""))</f>
        <v/>
      </c>
      <c r="B3647" s="2" t="str">
        <f>+IF(H3647='Export Demurrage Detention'!$C$2,"Y","N")</f>
        <v>N</v>
      </c>
      <c r="D3647" s="1" t="s">
        <v>643</v>
      </c>
      <c r="G3647" s="1" t="s">
        <v>22</v>
      </c>
      <c r="H3647" s="1" t="s">
        <v>4387</v>
      </c>
      <c r="I3647" s="69">
        <v>44228</v>
      </c>
      <c r="J3647" s="70" t="s">
        <v>61</v>
      </c>
      <c r="K3647" s="1" t="s">
        <v>6319</v>
      </c>
      <c r="L3647" s="1" t="s">
        <v>26</v>
      </c>
      <c r="M3647" s="1" t="s">
        <v>7633</v>
      </c>
      <c r="N3647" s="1" t="s">
        <v>7659</v>
      </c>
      <c r="O3647" s="2" t="s">
        <v>7660</v>
      </c>
      <c r="P3647" s="2" t="s">
        <v>32</v>
      </c>
      <c r="Q3647" s="2" t="s">
        <v>32</v>
      </c>
      <c r="R3647" s="2" t="s">
        <v>32</v>
      </c>
      <c r="S3647" s="2" t="s">
        <v>32</v>
      </c>
      <c r="T3647" s="1" t="s">
        <v>32</v>
      </c>
      <c r="U3647" s="1" t="s">
        <v>32</v>
      </c>
      <c r="V3647" s="1" t="s">
        <v>32</v>
      </c>
      <c r="W3647" s="1" t="s">
        <v>32</v>
      </c>
    </row>
    <row r="3648" spans="1:23">
      <c r="A3648" s="29" t="str">
        <f>+IF(B3648="N","",IF(COUNTIF(B:B,B3648)&gt;1,COUNTIF(B$3:B3648,B3648),""))</f>
        <v/>
      </c>
      <c r="B3648" s="2" t="str">
        <f>+IF(H3648='Export Demurrage Detention'!$C$2,"Y","N")</f>
        <v>N</v>
      </c>
      <c r="D3648" s="1" t="s">
        <v>643</v>
      </c>
      <c r="G3648" s="1" t="s">
        <v>22</v>
      </c>
      <c r="H3648" s="1" t="s">
        <v>4392</v>
      </c>
      <c r="I3648" s="69">
        <v>44228</v>
      </c>
      <c r="J3648" s="70" t="s">
        <v>61</v>
      </c>
      <c r="K3648" s="1" t="s">
        <v>6319</v>
      </c>
      <c r="L3648" s="1" t="s">
        <v>26</v>
      </c>
      <c r="M3648" s="1" t="s">
        <v>7633</v>
      </c>
      <c r="N3648" s="1" t="s">
        <v>7659</v>
      </c>
      <c r="O3648" s="2" t="s">
        <v>7660</v>
      </c>
      <c r="P3648" s="2" t="s">
        <v>32</v>
      </c>
      <c r="Q3648" s="2" t="s">
        <v>32</v>
      </c>
      <c r="R3648" s="2" t="s">
        <v>32</v>
      </c>
      <c r="S3648" s="2" t="s">
        <v>32</v>
      </c>
      <c r="T3648" s="1" t="s">
        <v>32</v>
      </c>
      <c r="U3648" s="1" t="s">
        <v>32</v>
      </c>
      <c r="V3648" s="1" t="s">
        <v>32</v>
      </c>
      <c r="W3648" s="1" t="s">
        <v>32</v>
      </c>
    </row>
    <row r="3649" spans="1:23">
      <c r="A3649" s="29" t="str">
        <f>+IF(B3649="N","",IF(COUNTIF(B:B,B3649)&gt;1,COUNTIF(B$3:B3649,B3649),""))</f>
        <v/>
      </c>
      <c r="B3649" s="2" t="str">
        <f>+IF(H3649='Export Demurrage Detention'!$C$2,"Y","N")</f>
        <v>N</v>
      </c>
      <c r="D3649" s="1" t="s">
        <v>643</v>
      </c>
      <c r="G3649" s="1" t="s">
        <v>22</v>
      </c>
      <c r="H3649" s="1" t="s">
        <v>4391</v>
      </c>
      <c r="I3649" s="69">
        <v>44228</v>
      </c>
      <c r="J3649" s="70" t="s">
        <v>61</v>
      </c>
      <c r="K3649" s="1" t="s">
        <v>6319</v>
      </c>
      <c r="L3649" s="1" t="s">
        <v>26</v>
      </c>
      <c r="M3649" s="1" t="s">
        <v>7633</v>
      </c>
      <c r="N3649" s="1" t="s">
        <v>7659</v>
      </c>
      <c r="O3649" s="2" t="s">
        <v>7660</v>
      </c>
      <c r="P3649" s="2" t="s">
        <v>32</v>
      </c>
      <c r="Q3649" s="2" t="s">
        <v>32</v>
      </c>
      <c r="R3649" s="2" t="s">
        <v>32</v>
      </c>
      <c r="S3649" s="2" t="s">
        <v>32</v>
      </c>
      <c r="T3649" s="1" t="s">
        <v>32</v>
      </c>
      <c r="U3649" s="1" t="s">
        <v>32</v>
      </c>
      <c r="V3649" s="1" t="s">
        <v>32</v>
      </c>
      <c r="W3649" s="1" t="s">
        <v>32</v>
      </c>
    </row>
    <row r="3650" spans="1:23">
      <c r="A3650" s="29" t="str">
        <f>+IF(B3650="N","",IF(COUNTIF(B:B,B3650)&gt;1,COUNTIF(B$3:B3650,B3650),""))</f>
        <v/>
      </c>
      <c r="B3650" s="2" t="str">
        <f>+IF(H3650='Export Demurrage Detention'!$C$2,"Y","N")</f>
        <v>N</v>
      </c>
      <c r="D3650" s="1" t="s">
        <v>643</v>
      </c>
      <c r="G3650" s="1" t="s">
        <v>22</v>
      </c>
      <c r="H3650" s="1" t="s">
        <v>4393</v>
      </c>
      <c r="I3650" s="69">
        <v>44228</v>
      </c>
      <c r="J3650" s="70" t="s">
        <v>61</v>
      </c>
      <c r="K3650" s="1" t="s">
        <v>6319</v>
      </c>
      <c r="L3650" s="1" t="s">
        <v>26</v>
      </c>
      <c r="M3650" s="1" t="s">
        <v>7633</v>
      </c>
      <c r="N3650" s="1" t="s">
        <v>7659</v>
      </c>
      <c r="O3650" s="2" t="s">
        <v>7660</v>
      </c>
      <c r="P3650" s="2" t="s">
        <v>32</v>
      </c>
      <c r="Q3650" s="2" t="s">
        <v>32</v>
      </c>
      <c r="R3650" s="2" t="s">
        <v>32</v>
      </c>
      <c r="S3650" s="2" t="s">
        <v>32</v>
      </c>
      <c r="T3650" s="1" t="s">
        <v>32</v>
      </c>
      <c r="U3650" s="1" t="s">
        <v>32</v>
      </c>
      <c r="V3650" s="1" t="s">
        <v>32</v>
      </c>
      <c r="W3650" s="1" t="s">
        <v>32</v>
      </c>
    </row>
    <row r="3651" spans="1:23">
      <c r="A3651" s="29" t="str">
        <f>+IF(B3651="N","",IF(COUNTIF(B:B,B3651)&gt;1,COUNTIF(B$3:B3651,B3651),""))</f>
        <v/>
      </c>
      <c r="B3651" s="2" t="str">
        <f>+IF(H3651='Export Demurrage Detention'!$C$2,"Y","N")</f>
        <v>N</v>
      </c>
      <c r="D3651" s="1" t="s">
        <v>643</v>
      </c>
      <c r="G3651" s="1" t="s">
        <v>22</v>
      </c>
      <c r="H3651" s="1" t="s">
        <v>4394</v>
      </c>
      <c r="I3651" s="69">
        <v>44228</v>
      </c>
      <c r="J3651" s="70" t="s">
        <v>61</v>
      </c>
      <c r="K3651" s="1" t="s">
        <v>6319</v>
      </c>
      <c r="L3651" s="1" t="s">
        <v>26</v>
      </c>
      <c r="M3651" s="1" t="s">
        <v>7633</v>
      </c>
      <c r="N3651" s="1" t="s">
        <v>7659</v>
      </c>
      <c r="O3651" s="2" t="s">
        <v>7660</v>
      </c>
      <c r="P3651" s="2" t="s">
        <v>32</v>
      </c>
      <c r="Q3651" s="2" t="s">
        <v>32</v>
      </c>
      <c r="R3651" s="2" t="s">
        <v>32</v>
      </c>
      <c r="S3651" s="2" t="s">
        <v>32</v>
      </c>
      <c r="T3651" s="1" t="s">
        <v>32</v>
      </c>
      <c r="U3651" s="1" t="s">
        <v>32</v>
      </c>
      <c r="V3651" s="1" t="s">
        <v>32</v>
      </c>
      <c r="W3651" s="1" t="s">
        <v>32</v>
      </c>
    </row>
    <row r="3652" spans="1:23">
      <c r="A3652" s="29" t="str">
        <f>+IF(B3652="N","",IF(COUNTIF(B:B,B3652)&gt;1,COUNTIF(B$3:B3652,B3652),""))</f>
        <v/>
      </c>
      <c r="B3652" s="2" t="str">
        <f>+IF(H3652='Export Demurrage Detention'!$C$2,"Y","N")</f>
        <v>N</v>
      </c>
      <c r="D3652" s="1" t="s">
        <v>643</v>
      </c>
      <c r="G3652" s="1" t="s">
        <v>22</v>
      </c>
      <c r="H3652" s="1" t="s">
        <v>4384</v>
      </c>
      <c r="I3652" s="69">
        <v>44228</v>
      </c>
      <c r="J3652" s="70" t="s">
        <v>88</v>
      </c>
      <c r="K3652" s="1" t="s">
        <v>6319</v>
      </c>
      <c r="L3652" s="1" t="s">
        <v>26</v>
      </c>
      <c r="M3652" s="1" t="s">
        <v>27</v>
      </c>
      <c r="N3652" s="1" t="s">
        <v>7661</v>
      </c>
      <c r="O3652" s="2" t="s">
        <v>7662</v>
      </c>
      <c r="P3652" s="2" t="s">
        <v>7659</v>
      </c>
      <c r="Q3652" s="2" t="s">
        <v>7660</v>
      </c>
      <c r="R3652" s="2" t="s">
        <v>32</v>
      </c>
      <c r="S3652" s="2" t="s">
        <v>32</v>
      </c>
      <c r="T3652" s="1" t="s">
        <v>32</v>
      </c>
      <c r="U3652" s="1" t="s">
        <v>32</v>
      </c>
      <c r="V3652" s="1" t="s">
        <v>32</v>
      </c>
      <c r="W3652" s="1" t="s">
        <v>32</v>
      </c>
    </row>
    <row r="3653" spans="1:23">
      <c r="A3653" s="29" t="str">
        <f>+IF(B3653="N","",IF(COUNTIF(B:B,B3653)&gt;1,COUNTIF(B$3:B3653,B3653),""))</f>
        <v/>
      </c>
      <c r="B3653" s="2" t="str">
        <f>+IF(H3653='Export Demurrage Detention'!$C$2,"Y","N")</f>
        <v>N</v>
      </c>
      <c r="D3653" s="1" t="s">
        <v>643</v>
      </c>
      <c r="G3653" s="1" t="s">
        <v>22</v>
      </c>
      <c r="H3653" s="1" t="s">
        <v>4380</v>
      </c>
      <c r="I3653" s="69">
        <v>44228</v>
      </c>
      <c r="J3653" s="70" t="s">
        <v>88</v>
      </c>
      <c r="K3653" s="1" t="s">
        <v>6319</v>
      </c>
      <c r="L3653" s="1" t="s">
        <v>26</v>
      </c>
      <c r="M3653" s="1" t="s">
        <v>27</v>
      </c>
      <c r="N3653" s="1" t="s">
        <v>7661</v>
      </c>
      <c r="O3653" s="2" t="s">
        <v>7662</v>
      </c>
      <c r="P3653" s="2" t="s">
        <v>7659</v>
      </c>
      <c r="Q3653" s="2" t="s">
        <v>7660</v>
      </c>
      <c r="R3653" s="2" t="s">
        <v>32</v>
      </c>
      <c r="S3653" s="2" t="s">
        <v>32</v>
      </c>
      <c r="T3653" s="1" t="s">
        <v>32</v>
      </c>
      <c r="U3653" s="1" t="s">
        <v>32</v>
      </c>
      <c r="V3653" s="1" t="s">
        <v>32</v>
      </c>
      <c r="W3653" s="1" t="s">
        <v>32</v>
      </c>
    </row>
    <row r="3654" spans="1:23">
      <c r="A3654" s="29" t="str">
        <f>+IF(B3654="N","",IF(COUNTIF(B:B,B3654)&gt;1,COUNTIF(B$3:B3654,B3654),""))</f>
        <v/>
      </c>
      <c r="B3654" s="2" t="str">
        <f>+IF(H3654='Export Demurrage Detention'!$C$2,"Y","N")</f>
        <v>N</v>
      </c>
      <c r="D3654" s="1" t="s">
        <v>643</v>
      </c>
      <c r="G3654" s="1" t="s">
        <v>22</v>
      </c>
      <c r="H3654" s="1" t="s">
        <v>645</v>
      </c>
      <c r="I3654" s="69">
        <v>44228</v>
      </c>
      <c r="J3654" s="70" t="s">
        <v>88</v>
      </c>
      <c r="K3654" s="1" t="s">
        <v>6319</v>
      </c>
      <c r="L3654" s="1" t="s">
        <v>26</v>
      </c>
      <c r="M3654" s="1" t="s">
        <v>27</v>
      </c>
      <c r="N3654" s="1" t="s">
        <v>7661</v>
      </c>
      <c r="O3654" s="2" t="s">
        <v>7662</v>
      </c>
      <c r="P3654" s="2" t="s">
        <v>7659</v>
      </c>
      <c r="Q3654" s="2" t="s">
        <v>7660</v>
      </c>
      <c r="R3654" s="2" t="s">
        <v>32</v>
      </c>
      <c r="S3654" s="2" t="s">
        <v>32</v>
      </c>
      <c r="T3654" s="1" t="s">
        <v>32</v>
      </c>
      <c r="U3654" s="1" t="s">
        <v>32</v>
      </c>
      <c r="V3654" s="1" t="s">
        <v>32</v>
      </c>
      <c r="W3654" s="1" t="s">
        <v>32</v>
      </c>
    </row>
    <row r="3655" spans="1:23">
      <c r="A3655" s="29" t="str">
        <f>+IF(B3655="N","",IF(COUNTIF(B:B,B3655)&gt;1,COUNTIF(B$3:B3655,B3655),""))</f>
        <v/>
      </c>
      <c r="B3655" s="2" t="str">
        <f>+IF(H3655='Export Demurrage Detention'!$C$2,"Y","N")</f>
        <v>N</v>
      </c>
      <c r="D3655" s="1" t="s">
        <v>643</v>
      </c>
      <c r="G3655" s="1" t="s">
        <v>22</v>
      </c>
      <c r="H3655" s="1" t="s">
        <v>650</v>
      </c>
      <c r="I3655" s="69">
        <v>44228</v>
      </c>
      <c r="J3655" s="70" t="s">
        <v>88</v>
      </c>
      <c r="K3655" s="1" t="s">
        <v>6319</v>
      </c>
      <c r="L3655" s="1" t="s">
        <v>26</v>
      </c>
      <c r="M3655" s="1" t="s">
        <v>27</v>
      </c>
      <c r="N3655" s="1" t="s">
        <v>7661</v>
      </c>
      <c r="O3655" s="2" t="s">
        <v>7662</v>
      </c>
      <c r="P3655" s="2" t="s">
        <v>7659</v>
      </c>
      <c r="Q3655" s="2" t="s">
        <v>7660</v>
      </c>
      <c r="R3655" s="2" t="s">
        <v>32</v>
      </c>
      <c r="S3655" s="2" t="s">
        <v>32</v>
      </c>
      <c r="T3655" s="1" t="s">
        <v>32</v>
      </c>
      <c r="U3655" s="1" t="s">
        <v>32</v>
      </c>
      <c r="V3655" s="1" t="s">
        <v>32</v>
      </c>
      <c r="W3655" s="1" t="s">
        <v>32</v>
      </c>
    </row>
    <row r="3656" spans="1:23">
      <c r="A3656" s="29" t="str">
        <f>+IF(B3656="N","",IF(COUNTIF(B:B,B3656)&gt;1,COUNTIF(B$3:B3656,B3656),""))</f>
        <v/>
      </c>
      <c r="B3656" s="2" t="str">
        <f>+IF(H3656='Export Demurrage Detention'!$C$2,"Y","N")</f>
        <v>N</v>
      </c>
      <c r="D3656" s="1" t="s">
        <v>643</v>
      </c>
      <c r="G3656" s="1" t="s">
        <v>22</v>
      </c>
      <c r="H3656" s="1" t="s">
        <v>4385</v>
      </c>
      <c r="I3656" s="69">
        <v>44228</v>
      </c>
      <c r="J3656" s="70" t="s">
        <v>88</v>
      </c>
      <c r="K3656" s="1" t="s">
        <v>6319</v>
      </c>
      <c r="L3656" s="1" t="s">
        <v>26</v>
      </c>
      <c r="M3656" s="1" t="s">
        <v>27</v>
      </c>
      <c r="N3656" s="1" t="s">
        <v>7661</v>
      </c>
      <c r="O3656" s="2" t="s">
        <v>7662</v>
      </c>
      <c r="P3656" s="2" t="s">
        <v>7659</v>
      </c>
      <c r="Q3656" s="2" t="s">
        <v>7660</v>
      </c>
      <c r="R3656" s="2" t="s">
        <v>32</v>
      </c>
      <c r="S3656" s="2" t="s">
        <v>32</v>
      </c>
      <c r="T3656" s="1" t="s">
        <v>32</v>
      </c>
      <c r="U3656" s="1" t="s">
        <v>32</v>
      </c>
      <c r="V3656" s="1" t="s">
        <v>32</v>
      </c>
      <c r="W3656" s="1" t="s">
        <v>32</v>
      </c>
    </row>
    <row r="3657" spans="1:23">
      <c r="A3657" s="29" t="str">
        <f>+IF(B3657="N","",IF(COUNTIF(B:B,B3657)&gt;1,COUNTIF(B$3:B3657,B3657),""))</f>
        <v/>
      </c>
      <c r="B3657" s="2" t="str">
        <f>+IF(H3657='Export Demurrage Detention'!$C$2,"Y","N")</f>
        <v>N</v>
      </c>
      <c r="D3657" s="1" t="s">
        <v>643</v>
      </c>
      <c r="G3657" s="1" t="s">
        <v>22</v>
      </c>
      <c r="H3657" s="1" t="s">
        <v>4388</v>
      </c>
      <c r="I3657" s="69">
        <v>44228</v>
      </c>
      <c r="J3657" s="70" t="s">
        <v>88</v>
      </c>
      <c r="K3657" s="1" t="s">
        <v>6319</v>
      </c>
      <c r="L3657" s="1" t="s">
        <v>26</v>
      </c>
      <c r="M3657" s="1" t="s">
        <v>27</v>
      </c>
      <c r="N3657" s="1" t="s">
        <v>7661</v>
      </c>
      <c r="O3657" s="2" t="s">
        <v>7662</v>
      </c>
      <c r="P3657" s="2" t="s">
        <v>7659</v>
      </c>
      <c r="Q3657" s="2" t="s">
        <v>7660</v>
      </c>
      <c r="R3657" s="2" t="s">
        <v>32</v>
      </c>
      <c r="S3657" s="2" t="s">
        <v>32</v>
      </c>
      <c r="T3657" s="1" t="s">
        <v>32</v>
      </c>
      <c r="U3657" s="1" t="s">
        <v>32</v>
      </c>
      <c r="V3657" s="1" t="s">
        <v>32</v>
      </c>
      <c r="W3657" s="1" t="s">
        <v>32</v>
      </c>
    </row>
    <row r="3658" spans="1:23">
      <c r="A3658" s="29" t="str">
        <f>+IF(B3658="N","",IF(COUNTIF(B:B,B3658)&gt;1,COUNTIF(B$3:B3658,B3658),""))</f>
        <v/>
      </c>
      <c r="B3658" s="2" t="str">
        <f>+IF(H3658='Export Demurrage Detention'!$C$2,"Y","N")</f>
        <v>N</v>
      </c>
      <c r="D3658" s="1" t="s">
        <v>643</v>
      </c>
      <c r="G3658" s="1" t="s">
        <v>22</v>
      </c>
      <c r="H3658" s="1" t="s">
        <v>4386</v>
      </c>
      <c r="I3658" s="69">
        <v>44228</v>
      </c>
      <c r="J3658" s="70" t="s">
        <v>88</v>
      </c>
      <c r="K3658" s="1" t="s">
        <v>6319</v>
      </c>
      <c r="L3658" s="1" t="s">
        <v>26</v>
      </c>
      <c r="M3658" s="1" t="s">
        <v>27</v>
      </c>
      <c r="N3658" s="1" t="s">
        <v>7661</v>
      </c>
      <c r="O3658" s="2" t="s">
        <v>7662</v>
      </c>
      <c r="P3658" s="2" t="s">
        <v>7659</v>
      </c>
      <c r="Q3658" s="2" t="s">
        <v>7660</v>
      </c>
      <c r="R3658" s="2" t="s">
        <v>32</v>
      </c>
      <c r="S3658" s="2" t="s">
        <v>32</v>
      </c>
      <c r="T3658" s="1" t="s">
        <v>32</v>
      </c>
      <c r="U3658" s="1" t="s">
        <v>32</v>
      </c>
      <c r="V3658" s="1" t="s">
        <v>32</v>
      </c>
      <c r="W3658" s="1" t="s">
        <v>32</v>
      </c>
    </row>
    <row r="3659" spans="1:23">
      <c r="A3659" s="29" t="str">
        <f>+IF(B3659="N","",IF(COUNTIF(B:B,B3659)&gt;1,COUNTIF(B$3:B3659,B3659),""))</f>
        <v/>
      </c>
      <c r="B3659" s="2" t="str">
        <f>+IF(H3659='Export Demurrage Detention'!$C$2,"Y","N")</f>
        <v>N</v>
      </c>
      <c r="D3659" s="1" t="s">
        <v>643</v>
      </c>
      <c r="G3659" s="1" t="s">
        <v>22</v>
      </c>
      <c r="H3659" s="1" t="s">
        <v>652</v>
      </c>
      <c r="I3659" s="69">
        <v>44228</v>
      </c>
      <c r="J3659" s="70" t="s">
        <v>88</v>
      </c>
      <c r="K3659" s="1" t="s">
        <v>6319</v>
      </c>
      <c r="L3659" s="1" t="s">
        <v>26</v>
      </c>
      <c r="M3659" s="1" t="s">
        <v>27</v>
      </c>
      <c r="N3659" s="1" t="s">
        <v>7661</v>
      </c>
      <c r="O3659" s="2" t="s">
        <v>7662</v>
      </c>
      <c r="P3659" s="2" t="s">
        <v>7659</v>
      </c>
      <c r="Q3659" s="2" t="s">
        <v>7660</v>
      </c>
      <c r="R3659" s="2" t="s">
        <v>32</v>
      </c>
      <c r="S3659" s="2" t="s">
        <v>32</v>
      </c>
      <c r="T3659" s="1" t="s">
        <v>32</v>
      </c>
      <c r="U3659" s="1" t="s">
        <v>32</v>
      </c>
      <c r="V3659" s="1" t="s">
        <v>32</v>
      </c>
      <c r="W3659" s="1" t="s">
        <v>32</v>
      </c>
    </row>
    <row r="3660" spans="1:23">
      <c r="A3660" s="29" t="str">
        <f>+IF(B3660="N","",IF(COUNTIF(B:B,B3660)&gt;1,COUNTIF(B$3:B3660,B3660),""))</f>
        <v/>
      </c>
      <c r="B3660" s="2" t="str">
        <f>+IF(H3660='Export Demurrage Detention'!$C$2,"Y","N")</f>
        <v>N</v>
      </c>
      <c r="D3660" s="1" t="s">
        <v>643</v>
      </c>
      <c r="G3660" s="1" t="s">
        <v>22</v>
      </c>
      <c r="H3660" s="1" t="s">
        <v>4387</v>
      </c>
      <c r="I3660" s="69">
        <v>44228</v>
      </c>
      <c r="J3660" s="70" t="s">
        <v>88</v>
      </c>
      <c r="K3660" s="1" t="s">
        <v>6319</v>
      </c>
      <c r="L3660" s="1" t="s">
        <v>26</v>
      </c>
      <c r="M3660" s="1" t="s">
        <v>27</v>
      </c>
      <c r="N3660" s="1" t="s">
        <v>7661</v>
      </c>
      <c r="O3660" s="2" t="s">
        <v>7662</v>
      </c>
      <c r="P3660" s="2" t="s">
        <v>7659</v>
      </c>
      <c r="Q3660" s="2" t="s">
        <v>7660</v>
      </c>
      <c r="R3660" s="2" t="s">
        <v>32</v>
      </c>
      <c r="S3660" s="2" t="s">
        <v>32</v>
      </c>
      <c r="T3660" s="1" t="s">
        <v>32</v>
      </c>
      <c r="U3660" s="1" t="s">
        <v>32</v>
      </c>
      <c r="V3660" s="1" t="s">
        <v>32</v>
      </c>
      <c r="W3660" s="1" t="s">
        <v>32</v>
      </c>
    </row>
    <row r="3661" spans="1:23">
      <c r="A3661" s="29" t="str">
        <f>+IF(B3661="N","",IF(COUNTIF(B:B,B3661)&gt;1,COUNTIF(B$3:B3661,B3661),""))</f>
        <v/>
      </c>
      <c r="B3661" s="2" t="str">
        <f>+IF(H3661='Export Demurrage Detention'!$C$2,"Y","N")</f>
        <v>N</v>
      </c>
      <c r="D3661" s="1" t="s">
        <v>643</v>
      </c>
      <c r="G3661" s="1" t="s">
        <v>22</v>
      </c>
      <c r="H3661" s="1" t="s">
        <v>4392</v>
      </c>
      <c r="I3661" s="69">
        <v>44228</v>
      </c>
      <c r="J3661" s="70" t="s">
        <v>88</v>
      </c>
      <c r="K3661" s="1" t="s">
        <v>6319</v>
      </c>
      <c r="L3661" s="1" t="s">
        <v>26</v>
      </c>
      <c r="M3661" s="1" t="s">
        <v>27</v>
      </c>
      <c r="N3661" s="1" t="s">
        <v>7661</v>
      </c>
      <c r="O3661" s="2" t="s">
        <v>7662</v>
      </c>
      <c r="P3661" s="2" t="s">
        <v>7659</v>
      </c>
      <c r="Q3661" s="2" t="s">
        <v>7660</v>
      </c>
      <c r="R3661" s="2" t="s">
        <v>32</v>
      </c>
      <c r="S3661" s="2" t="s">
        <v>32</v>
      </c>
      <c r="T3661" s="1" t="s">
        <v>32</v>
      </c>
      <c r="U3661" s="1" t="s">
        <v>32</v>
      </c>
      <c r="V3661" s="1" t="s">
        <v>32</v>
      </c>
      <c r="W3661" s="1" t="s">
        <v>32</v>
      </c>
    </row>
    <row r="3662" spans="1:23">
      <c r="A3662" s="29" t="str">
        <f>+IF(B3662="N","",IF(COUNTIF(B:B,B3662)&gt;1,COUNTIF(B$3:B3662,B3662),""))</f>
        <v/>
      </c>
      <c r="B3662" s="2" t="str">
        <f>+IF(H3662='Export Demurrage Detention'!$C$2,"Y","N")</f>
        <v>N</v>
      </c>
      <c r="D3662" s="1" t="s">
        <v>643</v>
      </c>
      <c r="G3662" s="1" t="s">
        <v>22</v>
      </c>
      <c r="H3662" s="1" t="s">
        <v>4391</v>
      </c>
      <c r="I3662" s="69">
        <v>44228</v>
      </c>
      <c r="J3662" s="70" t="s">
        <v>88</v>
      </c>
      <c r="K3662" s="1" t="s">
        <v>6319</v>
      </c>
      <c r="L3662" s="1" t="s">
        <v>26</v>
      </c>
      <c r="M3662" s="1" t="s">
        <v>27</v>
      </c>
      <c r="N3662" s="1" t="s">
        <v>7661</v>
      </c>
      <c r="O3662" s="2" t="s">
        <v>7662</v>
      </c>
      <c r="P3662" s="2" t="s">
        <v>7659</v>
      </c>
      <c r="Q3662" s="2" t="s">
        <v>7660</v>
      </c>
      <c r="R3662" s="2" t="s">
        <v>32</v>
      </c>
      <c r="S3662" s="2" t="s">
        <v>32</v>
      </c>
      <c r="T3662" s="1" t="s">
        <v>32</v>
      </c>
      <c r="U3662" s="1" t="s">
        <v>32</v>
      </c>
      <c r="V3662" s="1" t="s">
        <v>32</v>
      </c>
      <c r="W3662" s="1" t="s">
        <v>32</v>
      </c>
    </row>
    <row r="3663" spans="1:23">
      <c r="A3663" s="29" t="str">
        <f>+IF(B3663="N","",IF(COUNTIF(B:B,B3663)&gt;1,COUNTIF(B$3:B3663,B3663),""))</f>
        <v/>
      </c>
      <c r="B3663" s="2" t="str">
        <f>+IF(H3663='Export Demurrage Detention'!$C$2,"Y","N")</f>
        <v>N</v>
      </c>
      <c r="D3663" s="1" t="s">
        <v>643</v>
      </c>
      <c r="G3663" s="1" t="s">
        <v>22</v>
      </c>
      <c r="H3663" s="1" t="s">
        <v>4393</v>
      </c>
      <c r="I3663" s="69">
        <v>44228</v>
      </c>
      <c r="J3663" s="70" t="s">
        <v>88</v>
      </c>
      <c r="K3663" s="1" t="s">
        <v>6319</v>
      </c>
      <c r="L3663" s="1" t="s">
        <v>26</v>
      </c>
      <c r="M3663" s="1" t="s">
        <v>27</v>
      </c>
      <c r="N3663" s="1" t="s">
        <v>7661</v>
      </c>
      <c r="O3663" s="2" t="s">
        <v>7662</v>
      </c>
      <c r="P3663" s="2" t="s">
        <v>7659</v>
      </c>
      <c r="Q3663" s="2" t="s">
        <v>7660</v>
      </c>
      <c r="R3663" s="2" t="s">
        <v>32</v>
      </c>
      <c r="S3663" s="2" t="s">
        <v>32</v>
      </c>
      <c r="T3663" s="1" t="s">
        <v>32</v>
      </c>
      <c r="U3663" s="1" t="s">
        <v>32</v>
      </c>
      <c r="V3663" s="1" t="s">
        <v>32</v>
      </c>
      <c r="W3663" s="1" t="s">
        <v>32</v>
      </c>
    </row>
    <row r="3664" spans="1:23">
      <c r="A3664" s="29" t="str">
        <f>+IF(B3664="N","",IF(COUNTIF(B:B,B3664)&gt;1,COUNTIF(B$3:B3664,B3664),""))</f>
        <v/>
      </c>
      <c r="B3664" s="2" t="str">
        <f>+IF(H3664='Export Demurrage Detention'!$C$2,"Y","N")</f>
        <v>N</v>
      </c>
      <c r="D3664" s="1" t="s">
        <v>643</v>
      </c>
      <c r="G3664" s="1" t="s">
        <v>22</v>
      </c>
      <c r="H3664" s="1" t="s">
        <v>4394</v>
      </c>
      <c r="I3664" s="69">
        <v>44228</v>
      </c>
      <c r="J3664" s="70" t="s">
        <v>88</v>
      </c>
      <c r="K3664" s="1" t="s">
        <v>6319</v>
      </c>
      <c r="L3664" s="1" t="s">
        <v>26</v>
      </c>
      <c r="M3664" s="1" t="s">
        <v>27</v>
      </c>
      <c r="N3664" s="1" t="s">
        <v>7661</v>
      </c>
      <c r="O3664" s="2" t="s">
        <v>7662</v>
      </c>
      <c r="P3664" s="2" t="s">
        <v>7659</v>
      </c>
      <c r="Q3664" s="2" t="s">
        <v>7660</v>
      </c>
      <c r="R3664" s="2" t="s">
        <v>32</v>
      </c>
      <c r="S3664" s="2" t="s">
        <v>32</v>
      </c>
      <c r="T3664" s="1" t="s">
        <v>32</v>
      </c>
      <c r="U3664" s="1" t="s">
        <v>32</v>
      </c>
      <c r="V3664" s="1" t="s">
        <v>32</v>
      </c>
      <c r="W3664" s="1" t="s">
        <v>32</v>
      </c>
    </row>
    <row r="3665" spans="1:23">
      <c r="A3665" s="29" t="str">
        <f>+IF(B3665="N","",IF(COUNTIF(B:B,B3665)&gt;1,COUNTIF(B$3:B3665,B3665),""))</f>
        <v/>
      </c>
      <c r="B3665" s="2" t="str">
        <f>+IF(H3665='Export Demurrage Detention'!$C$2,"Y","N")</f>
        <v>N</v>
      </c>
      <c r="D3665" s="1" t="s">
        <v>643</v>
      </c>
      <c r="G3665" s="1" t="s">
        <v>22</v>
      </c>
      <c r="H3665" s="1" t="s">
        <v>4384</v>
      </c>
      <c r="I3665" s="69">
        <v>44228</v>
      </c>
      <c r="J3665" s="70" t="s">
        <v>88</v>
      </c>
      <c r="K3665" s="1" t="s">
        <v>6319</v>
      </c>
      <c r="L3665" s="1" t="s">
        <v>33</v>
      </c>
      <c r="M3665" s="1" t="s">
        <v>27</v>
      </c>
      <c r="N3665" s="1" t="s">
        <v>7661</v>
      </c>
      <c r="O3665" s="2" t="s">
        <v>7660</v>
      </c>
      <c r="P3665" s="2" t="s">
        <v>7659</v>
      </c>
      <c r="Q3665" s="2" t="s">
        <v>7663</v>
      </c>
      <c r="R3665" s="2" t="s">
        <v>32</v>
      </c>
      <c r="S3665" s="2" t="s">
        <v>32</v>
      </c>
      <c r="T3665" s="1" t="s">
        <v>32</v>
      </c>
      <c r="U3665" s="1" t="s">
        <v>32</v>
      </c>
      <c r="V3665" s="1" t="s">
        <v>32</v>
      </c>
      <c r="W3665" s="1" t="s">
        <v>32</v>
      </c>
    </row>
    <row r="3666" spans="1:23">
      <c r="A3666" s="29" t="str">
        <f>+IF(B3666="N","",IF(COUNTIF(B:B,B3666)&gt;1,COUNTIF(B$3:B3666,B3666),""))</f>
        <v/>
      </c>
      <c r="B3666" s="2" t="str">
        <f>+IF(H3666='Export Demurrage Detention'!$C$2,"Y","N")</f>
        <v>N</v>
      </c>
      <c r="D3666" s="1" t="s">
        <v>643</v>
      </c>
      <c r="G3666" s="1" t="s">
        <v>22</v>
      </c>
      <c r="H3666" s="1" t="s">
        <v>4380</v>
      </c>
      <c r="I3666" s="69">
        <v>44228</v>
      </c>
      <c r="J3666" s="70" t="s">
        <v>88</v>
      </c>
      <c r="K3666" s="1" t="s">
        <v>6319</v>
      </c>
      <c r="L3666" s="1" t="s">
        <v>33</v>
      </c>
      <c r="M3666" s="1" t="s">
        <v>27</v>
      </c>
      <c r="N3666" s="1" t="s">
        <v>7661</v>
      </c>
      <c r="O3666" s="2" t="s">
        <v>7660</v>
      </c>
      <c r="P3666" s="2" t="s">
        <v>7659</v>
      </c>
      <c r="Q3666" s="2" t="s">
        <v>7663</v>
      </c>
      <c r="R3666" s="2" t="s">
        <v>32</v>
      </c>
      <c r="S3666" s="2" t="s">
        <v>32</v>
      </c>
      <c r="T3666" s="1" t="s">
        <v>32</v>
      </c>
      <c r="U3666" s="1" t="s">
        <v>32</v>
      </c>
      <c r="V3666" s="1" t="s">
        <v>32</v>
      </c>
      <c r="W3666" s="1" t="s">
        <v>32</v>
      </c>
    </row>
    <row r="3667" spans="1:23">
      <c r="A3667" s="29" t="str">
        <f>+IF(B3667="N","",IF(COUNTIF(B:B,B3667)&gt;1,COUNTIF(B$3:B3667,B3667),""))</f>
        <v/>
      </c>
      <c r="B3667" s="2" t="str">
        <f>+IF(H3667='Export Demurrage Detention'!$C$2,"Y","N")</f>
        <v>N</v>
      </c>
      <c r="D3667" s="1" t="s">
        <v>643</v>
      </c>
      <c r="G3667" s="1" t="s">
        <v>22</v>
      </c>
      <c r="H3667" s="1" t="s">
        <v>645</v>
      </c>
      <c r="I3667" s="69">
        <v>44228</v>
      </c>
      <c r="J3667" s="70" t="s">
        <v>88</v>
      </c>
      <c r="K3667" s="1" t="s">
        <v>6319</v>
      </c>
      <c r="L3667" s="1" t="s">
        <v>33</v>
      </c>
      <c r="M3667" s="1" t="s">
        <v>27</v>
      </c>
      <c r="N3667" s="1" t="s">
        <v>7661</v>
      </c>
      <c r="O3667" s="2" t="s">
        <v>7660</v>
      </c>
      <c r="P3667" s="2" t="s">
        <v>7659</v>
      </c>
      <c r="Q3667" s="2" t="s">
        <v>7663</v>
      </c>
      <c r="R3667" s="2" t="s">
        <v>32</v>
      </c>
      <c r="S3667" s="2" t="s">
        <v>32</v>
      </c>
      <c r="T3667" s="1" t="s">
        <v>32</v>
      </c>
      <c r="U3667" s="1" t="s">
        <v>32</v>
      </c>
      <c r="V3667" s="1" t="s">
        <v>32</v>
      </c>
      <c r="W3667" s="1" t="s">
        <v>32</v>
      </c>
    </row>
    <row r="3668" spans="1:23">
      <c r="A3668" s="29" t="str">
        <f>+IF(B3668="N","",IF(COUNTIF(B:B,B3668)&gt;1,COUNTIF(B$3:B3668,B3668),""))</f>
        <v/>
      </c>
      <c r="B3668" s="2" t="str">
        <f>+IF(H3668='Export Demurrage Detention'!$C$2,"Y","N")</f>
        <v>N</v>
      </c>
      <c r="D3668" s="1" t="s">
        <v>643</v>
      </c>
      <c r="G3668" s="1" t="s">
        <v>22</v>
      </c>
      <c r="H3668" s="1" t="s">
        <v>650</v>
      </c>
      <c r="I3668" s="69">
        <v>44228</v>
      </c>
      <c r="J3668" s="70" t="s">
        <v>88</v>
      </c>
      <c r="K3668" s="1" t="s">
        <v>6319</v>
      </c>
      <c r="L3668" s="1" t="s">
        <v>33</v>
      </c>
      <c r="M3668" s="1" t="s">
        <v>27</v>
      </c>
      <c r="N3668" s="1" t="s">
        <v>7661</v>
      </c>
      <c r="O3668" s="2" t="s">
        <v>7660</v>
      </c>
      <c r="P3668" s="2" t="s">
        <v>7659</v>
      </c>
      <c r="Q3668" s="2" t="s">
        <v>7663</v>
      </c>
      <c r="R3668" s="2" t="s">
        <v>32</v>
      </c>
      <c r="S3668" s="2" t="s">
        <v>32</v>
      </c>
      <c r="T3668" s="1" t="s">
        <v>32</v>
      </c>
      <c r="U3668" s="1" t="s">
        <v>32</v>
      </c>
      <c r="V3668" s="1" t="s">
        <v>32</v>
      </c>
      <c r="W3668" s="1" t="s">
        <v>32</v>
      </c>
    </row>
    <row r="3669" spans="1:23">
      <c r="A3669" s="29" t="str">
        <f>+IF(B3669="N","",IF(COUNTIF(B:B,B3669)&gt;1,COUNTIF(B$3:B3669,B3669),""))</f>
        <v/>
      </c>
      <c r="B3669" s="2" t="str">
        <f>+IF(H3669='Export Demurrage Detention'!$C$2,"Y","N")</f>
        <v>N</v>
      </c>
      <c r="D3669" s="1" t="s">
        <v>643</v>
      </c>
      <c r="G3669" s="1" t="s">
        <v>22</v>
      </c>
      <c r="H3669" s="1" t="s">
        <v>4385</v>
      </c>
      <c r="I3669" s="69">
        <v>44228</v>
      </c>
      <c r="J3669" s="70" t="s">
        <v>88</v>
      </c>
      <c r="K3669" s="1" t="s">
        <v>6319</v>
      </c>
      <c r="L3669" s="1" t="s">
        <v>33</v>
      </c>
      <c r="M3669" s="1" t="s">
        <v>27</v>
      </c>
      <c r="N3669" s="1" t="s">
        <v>7661</v>
      </c>
      <c r="O3669" s="2" t="s">
        <v>7660</v>
      </c>
      <c r="P3669" s="2" t="s">
        <v>7659</v>
      </c>
      <c r="Q3669" s="2" t="s">
        <v>7663</v>
      </c>
      <c r="R3669" s="2" t="s">
        <v>32</v>
      </c>
      <c r="S3669" s="2" t="s">
        <v>32</v>
      </c>
      <c r="T3669" s="1" t="s">
        <v>32</v>
      </c>
      <c r="U3669" s="1" t="s">
        <v>32</v>
      </c>
      <c r="V3669" s="1" t="s">
        <v>32</v>
      </c>
      <c r="W3669" s="1" t="s">
        <v>32</v>
      </c>
    </row>
    <row r="3670" spans="1:23">
      <c r="A3670" s="29" t="str">
        <f>+IF(B3670="N","",IF(COUNTIF(B:B,B3670)&gt;1,COUNTIF(B$3:B3670,B3670),""))</f>
        <v/>
      </c>
      <c r="B3670" s="2" t="str">
        <f>+IF(H3670='Export Demurrage Detention'!$C$2,"Y","N")</f>
        <v>N</v>
      </c>
      <c r="D3670" s="1" t="s">
        <v>643</v>
      </c>
      <c r="G3670" s="1" t="s">
        <v>22</v>
      </c>
      <c r="H3670" s="1" t="s">
        <v>4388</v>
      </c>
      <c r="I3670" s="69">
        <v>44228</v>
      </c>
      <c r="J3670" s="70" t="s">
        <v>88</v>
      </c>
      <c r="K3670" s="1" t="s">
        <v>6319</v>
      </c>
      <c r="L3670" s="1" t="s">
        <v>33</v>
      </c>
      <c r="M3670" s="1" t="s">
        <v>27</v>
      </c>
      <c r="N3670" s="1" t="s">
        <v>7661</v>
      </c>
      <c r="O3670" s="2" t="s">
        <v>7660</v>
      </c>
      <c r="P3670" s="2" t="s">
        <v>7659</v>
      </c>
      <c r="Q3670" s="2" t="s">
        <v>7663</v>
      </c>
      <c r="R3670" s="2" t="s">
        <v>32</v>
      </c>
      <c r="S3670" s="2" t="s">
        <v>32</v>
      </c>
      <c r="T3670" s="1" t="s">
        <v>32</v>
      </c>
      <c r="U3670" s="1" t="s">
        <v>32</v>
      </c>
      <c r="V3670" s="1" t="s">
        <v>32</v>
      </c>
      <c r="W3670" s="1" t="s">
        <v>32</v>
      </c>
    </row>
    <row r="3671" spans="1:23">
      <c r="A3671" s="29" t="str">
        <f>+IF(B3671="N","",IF(COUNTIF(B:B,B3671)&gt;1,COUNTIF(B$3:B3671,B3671),""))</f>
        <v/>
      </c>
      <c r="B3671" s="2" t="str">
        <f>+IF(H3671='Export Demurrage Detention'!$C$2,"Y","N")</f>
        <v>N</v>
      </c>
      <c r="D3671" s="1" t="s">
        <v>643</v>
      </c>
      <c r="G3671" s="1" t="s">
        <v>22</v>
      </c>
      <c r="H3671" s="1" t="s">
        <v>4386</v>
      </c>
      <c r="I3671" s="69">
        <v>44228</v>
      </c>
      <c r="J3671" s="70" t="s">
        <v>88</v>
      </c>
      <c r="K3671" s="1" t="s">
        <v>6319</v>
      </c>
      <c r="L3671" s="1" t="s">
        <v>33</v>
      </c>
      <c r="M3671" s="1" t="s">
        <v>27</v>
      </c>
      <c r="N3671" s="1" t="s">
        <v>7661</v>
      </c>
      <c r="O3671" s="2" t="s">
        <v>7660</v>
      </c>
      <c r="P3671" s="2" t="s">
        <v>7659</v>
      </c>
      <c r="Q3671" s="2" t="s">
        <v>7663</v>
      </c>
      <c r="R3671" s="2" t="s">
        <v>32</v>
      </c>
      <c r="S3671" s="2" t="s">
        <v>32</v>
      </c>
      <c r="T3671" s="1" t="s">
        <v>32</v>
      </c>
      <c r="U3671" s="1" t="s">
        <v>32</v>
      </c>
      <c r="V3671" s="1" t="s">
        <v>32</v>
      </c>
      <c r="W3671" s="1" t="s">
        <v>32</v>
      </c>
    </row>
    <row r="3672" spans="1:23">
      <c r="A3672" s="29" t="str">
        <f>+IF(B3672="N","",IF(COUNTIF(B:B,B3672)&gt;1,COUNTIF(B$3:B3672,B3672),""))</f>
        <v/>
      </c>
      <c r="B3672" s="2" t="str">
        <f>+IF(H3672='Export Demurrage Detention'!$C$2,"Y","N")</f>
        <v>N</v>
      </c>
      <c r="D3672" s="1" t="s">
        <v>643</v>
      </c>
      <c r="G3672" s="1" t="s">
        <v>22</v>
      </c>
      <c r="H3672" s="1" t="s">
        <v>652</v>
      </c>
      <c r="I3672" s="69">
        <v>44228</v>
      </c>
      <c r="J3672" s="70" t="s">
        <v>88</v>
      </c>
      <c r="K3672" s="1" t="s">
        <v>6319</v>
      </c>
      <c r="L3672" s="1" t="s">
        <v>33</v>
      </c>
      <c r="M3672" s="1" t="s">
        <v>27</v>
      </c>
      <c r="N3672" s="1" t="s">
        <v>7661</v>
      </c>
      <c r="O3672" s="2" t="s">
        <v>7660</v>
      </c>
      <c r="P3672" s="2" t="s">
        <v>7659</v>
      </c>
      <c r="Q3672" s="2" t="s">
        <v>7663</v>
      </c>
      <c r="R3672" s="2" t="s">
        <v>32</v>
      </c>
      <c r="S3672" s="2" t="s">
        <v>32</v>
      </c>
      <c r="T3672" s="1" t="s">
        <v>32</v>
      </c>
      <c r="U3672" s="1" t="s">
        <v>32</v>
      </c>
      <c r="V3672" s="1" t="s">
        <v>32</v>
      </c>
      <c r="W3672" s="1" t="s">
        <v>32</v>
      </c>
    </row>
    <row r="3673" spans="1:23">
      <c r="A3673" s="29" t="str">
        <f>+IF(B3673="N","",IF(COUNTIF(B:B,B3673)&gt;1,COUNTIF(B$3:B3673,B3673),""))</f>
        <v/>
      </c>
      <c r="B3673" s="2" t="str">
        <f>+IF(H3673='Export Demurrage Detention'!$C$2,"Y","N")</f>
        <v>N</v>
      </c>
      <c r="D3673" s="1" t="s">
        <v>643</v>
      </c>
      <c r="G3673" s="1" t="s">
        <v>22</v>
      </c>
      <c r="H3673" s="1" t="s">
        <v>4387</v>
      </c>
      <c r="I3673" s="69">
        <v>44228</v>
      </c>
      <c r="J3673" s="70" t="s">
        <v>88</v>
      </c>
      <c r="K3673" s="1" t="s">
        <v>6319</v>
      </c>
      <c r="L3673" s="1" t="s">
        <v>33</v>
      </c>
      <c r="M3673" s="1" t="s">
        <v>27</v>
      </c>
      <c r="N3673" s="1" t="s">
        <v>7661</v>
      </c>
      <c r="O3673" s="2" t="s">
        <v>7660</v>
      </c>
      <c r="P3673" s="2" t="s">
        <v>7659</v>
      </c>
      <c r="Q3673" s="2" t="s">
        <v>7663</v>
      </c>
      <c r="R3673" s="2" t="s">
        <v>32</v>
      </c>
      <c r="S3673" s="2" t="s">
        <v>32</v>
      </c>
      <c r="T3673" s="1" t="s">
        <v>32</v>
      </c>
      <c r="U3673" s="1" t="s">
        <v>32</v>
      </c>
      <c r="V3673" s="1" t="s">
        <v>32</v>
      </c>
      <c r="W3673" s="1" t="s">
        <v>32</v>
      </c>
    </row>
    <row r="3674" spans="1:23">
      <c r="A3674" s="29" t="str">
        <f>+IF(B3674="N","",IF(COUNTIF(B:B,B3674)&gt;1,COUNTIF(B$3:B3674,B3674),""))</f>
        <v/>
      </c>
      <c r="B3674" s="2" t="str">
        <f>+IF(H3674='Export Demurrage Detention'!$C$2,"Y","N")</f>
        <v>N</v>
      </c>
      <c r="D3674" s="1" t="s">
        <v>643</v>
      </c>
      <c r="G3674" s="1" t="s">
        <v>22</v>
      </c>
      <c r="H3674" s="1" t="s">
        <v>4392</v>
      </c>
      <c r="I3674" s="69">
        <v>44228</v>
      </c>
      <c r="J3674" s="70" t="s">
        <v>88</v>
      </c>
      <c r="K3674" s="1" t="s">
        <v>6319</v>
      </c>
      <c r="L3674" s="1" t="s">
        <v>33</v>
      </c>
      <c r="M3674" s="1" t="s">
        <v>27</v>
      </c>
      <c r="N3674" s="1" t="s">
        <v>7661</v>
      </c>
      <c r="O3674" s="2" t="s">
        <v>7660</v>
      </c>
      <c r="P3674" s="2" t="s">
        <v>7659</v>
      </c>
      <c r="Q3674" s="2" t="s">
        <v>7663</v>
      </c>
      <c r="R3674" s="2" t="s">
        <v>32</v>
      </c>
      <c r="S3674" s="2" t="s">
        <v>32</v>
      </c>
      <c r="T3674" s="1" t="s">
        <v>32</v>
      </c>
      <c r="U3674" s="1" t="s">
        <v>32</v>
      </c>
      <c r="V3674" s="1" t="s">
        <v>32</v>
      </c>
      <c r="W3674" s="1" t="s">
        <v>32</v>
      </c>
    </row>
    <row r="3675" spans="1:23">
      <c r="A3675" s="29" t="str">
        <f>+IF(B3675="N","",IF(COUNTIF(B:B,B3675)&gt;1,COUNTIF(B$3:B3675,B3675),""))</f>
        <v/>
      </c>
      <c r="B3675" s="2" t="str">
        <f>+IF(H3675='Export Demurrage Detention'!$C$2,"Y","N")</f>
        <v>N</v>
      </c>
      <c r="D3675" s="1" t="s">
        <v>643</v>
      </c>
      <c r="G3675" s="1" t="s">
        <v>22</v>
      </c>
      <c r="H3675" s="1" t="s">
        <v>4391</v>
      </c>
      <c r="I3675" s="69">
        <v>44228</v>
      </c>
      <c r="J3675" s="70" t="s">
        <v>88</v>
      </c>
      <c r="K3675" s="1" t="s">
        <v>6319</v>
      </c>
      <c r="L3675" s="1" t="s">
        <v>33</v>
      </c>
      <c r="M3675" s="1" t="s">
        <v>27</v>
      </c>
      <c r="N3675" s="1" t="s">
        <v>7661</v>
      </c>
      <c r="O3675" s="2" t="s">
        <v>7660</v>
      </c>
      <c r="P3675" s="2" t="s">
        <v>7659</v>
      </c>
      <c r="Q3675" s="2" t="s">
        <v>7663</v>
      </c>
      <c r="R3675" s="2" t="s">
        <v>32</v>
      </c>
      <c r="S3675" s="2" t="s">
        <v>32</v>
      </c>
      <c r="T3675" s="1" t="s">
        <v>32</v>
      </c>
      <c r="U3675" s="1" t="s">
        <v>32</v>
      </c>
      <c r="V3675" s="1" t="s">
        <v>32</v>
      </c>
      <c r="W3675" s="1" t="s">
        <v>32</v>
      </c>
    </row>
    <row r="3676" spans="1:23">
      <c r="A3676" s="29" t="str">
        <f>+IF(B3676="N","",IF(COUNTIF(B:B,B3676)&gt;1,COUNTIF(B$3:B3676,B3676),""))</f>
        <v/>
      </c>
      <c r="B3676" s="2" t="str">
        <f>+IF(H3676='Export Demurrage Detention'!$C$2,"Y","N")</f>
        <v>N</v>
      </c>
      <c r="D3676" s="1" t="s">
        <v>643</v>
      </c>
      <c r="G3676" s="1" t="s">
        <v>22</v>
      </c>
      <c r="H3676" s="1" t="s">
        <v>4393</v>
      </c>
      <c r="I3676" s="69">
        <v>44228</v>
      </c>
      <c r="J3676" s="70" t="s">
        <v>88</v>
      </c>
      <c r="K3676" s="1" t="s">
        <v>6319</v>
      </c>
      <c r="L3676" s="1" t="s">
        <v>33</v>
      </c>
      <c r="M3676" s="1" t="s">
        <v>27</v>
      </c>
      <c r="N3676" s="1" t="s">
        <v>7661</v>
      </c>
      <c r="O3676" s="2" t="s">
        <v>7660</v>
      </c>
      <c r="P3676" s="2" t="s">
        <v>7659</v>
      </c>
      <c r="Q3676" s="2" t="s">
        <v>7663</v>
      </c>
      <c r="R3676" s="2" t="s">
        <v>32</v>
      </c>
      <c r="S3676" s="2" t="s">
        <v>32</v>
      </c>
      <c r="T3676" s="1" t="s">
        <v>32</v>
      </c>
      <c r="U3676" s="1" t="s">
        <v>32</v>
      </c>
      <c r="V3676" s="1" t="s">
        <v>32</v>
      </c>
      <c r="W3676" s="1" t="s">
        <v>32</v>
      </c>
    </row>
    <row r="3677" spans="1:23">
      <c r="A3677" s="29" t="str">
        <f>+IF(B3677="N","",IF(COUNTIF(B:B,B3677)&gt;1,COUNTIF(B$3:B3677,B3677),""))</f>
        <v/>
      </c>
      <c r="B3677" s="2" t="str">
        <f>+IF(H3677='Export Demurrage Detention'!$C$2,"Y","N")</f>
        <v>N</v>
      </c>
      <c r="D3677" s="1" t="s">
        <v>643</v>
      </c>
      <c r="G3677" s="1" t="s">
        <v>22</v>
      </c>
      <c r="H3677" s="1" t="s">
        <v>4394</v>
      </c>
      <c r="I3677" s="69">
        <v>44228</v>
      </c>
      <c r="J3677" s="70" t="s">
        <v>88</v>
      </c>
      <c r="K3677" s="1" t="s">
        <v>6319</v>
      </c>
      <c r="L3677" s="1" t="s">
        <v>33</v>
      </c>
      <c r="M3677" s="1" t="s">
        <v>27</v>
      </c>
      <c r="N3677" s="1" t="s">
        <v>7661</v>
      </c>
      <c r="O3677" s="2" t="s">
        <v>7660</v>
      </c>
      <c r="P3677" s="2" t="s">
        <v>7659</v>
      </c>
      <c r="Q3677" s="2" t="s">
        <v>7663</v>
      </c>
      <c r="R3677" s="2" t="s">
        <v>32</v>
      </c>
      <c r="S3677" s="2" t="s">
        <v>32</v>
      </c>
      <c r="T3677" s="1" t="s">
        <v>32</v>
      </c>
      <c r="U3677" s="1" t="s">
        <v>32</v>
      </c>
      <c r="V3677" s="1" t="s">
        <v>32</v>
      </c>
      <c r="W3677" s="1" t="s">
        <v>32</v>
      </c>
    </row>
    <row r="3678" spans="1:23">
      <c r="A3678" s="29" t="str">
        <f>+IF(B3678="N","",IF(COUNTIF(B:B,B3678)&gt;1,COUNTIF(B$3:B3678,B3678),""))</f>
        <v/>
      </c>
      <c r="B3678" s="2" t="str">
        <f>+IF(H3678='Export Demurrage Detention'!$C$2,"Y","N")</f>
        <v>N</v>
      </c>
      <c r="D3678" s="1" t="s">
        <v>643</v>
      </c>
      <c r="G3678" s="1" t="s">
        <v>22</v>
      </c>
      <c r="H3678" s="1" t="s">
        <v>4384</v>
      </c>
      <c r="I3678" s="69">
        <v>44228</v>
      </c>
      <c r="J3678" s="70" t="s">
        <v>88</v>
      </c>
      <c r="K3678" s="1" t="s">
        <v>6319</v>
      </c>
      <c r="L3678" s="1" t="s">
        <v>55</v>
      </c>
      <c r="M3678" s="1" t="s">
        <v>27</v>
      </c>
      <c r="N3678" s="1" t="s">
        <v>7661</v>
      </c>
      <c r="O3678" s="2" t="s">
        <v>7660</v>
      </c>
      <c r="P3678" s="2" t="s">
        <v>7659</v>
      </c>
      <c r="Q3678" s="2" t="s">
        <v>7663</v>
      </c>
      <c r="R3678" s="2" t="s">
        <v>32</v>
      </c>
      <c r="S3678" s="2" t="s">
        <v>32</v>
      </c>
      <c r="T3678" s="1" t="s">
        <v>32</v>
      </c>
      <c r="U3678" s="1" t="s">
        <v>32</v>
      </c>
      <c r="V3678" s="1" t="s">
        <v>32</v>
      </c>
      <c r="W3678" s="1" t="s">
        <v>32</v>
      </c>
    </row>
    <row r="3679" spans="1:23">
      <c r="A3679" s="29" t="str">
        <f>+IF(B3679="N","",IF(COUNTIF(B:B,B3679)&gt;1,COUNTIF(B$3:B3679,B3679),""))</f>
        <v/>
      </c>
      <c r="B3679" s="2" t="str">
        <f>+IF(H3679='Export Demurrage Detention'!$C$2,"Y","N")</f>
        <v>N</v>
      </c>
      <c r="D3679" s="1" t="s">
        <v>643</v>
      </c>
      <c r="G3679" s="1" t="s">
        <v>22</v>
      </c>
      <c r="H3679" s="1" t="s">
        <v>4380</v>
      </c>
      <c r="I3679" s="69">
        <v>44228</v>
      </c>
      <c r="J3679" s="70" t="s">
        <v>88</v>
      </c>
      <c r="K3679" s="1" t="s">
        <v>6319</v>
      </c>
      <c r="L3679" s="1" t="s">
        <v>55</v>
      </c>
      <c r="M3679" s="1" t="s">
        <v>27</v>
      </c>
      <c r="N3679" s="1" t="s">
        <v>7661</v>
      </c>
      <c r="O3679" s="2" t="s">
        <v>7660</v>
      </c>
      <c r="P3679" s="2" t="s">
        <v>7659</v>
      </c>
      <c r="Q3679" s="2" t="s">
        <v>7663</v>
      </c>
      <c r="R3679" s="2" t="s">
        <v>32</v>
      </c>
      <c r="S3679" s="2" t="s">
        <v>32</v>
      </c>
      <c r="T3679" s="1" t="s">
        <v>32</v>
      </c>
      <c r="U3679" s="1" t="s">
        <v>32</v>
      </c>
      <c r="V3679" s="1" t="s">
        <v>32</v>
      </c>
      <c r="W3679" s="1" t="s">
        <v>32</v>
      </c>
    </row>
    <row r="3680" spans="1:23">
      <c r="A3680" s="29" t="str">
        <f>+IF(B3680="N","",IF(COUNTIF(B:B,B3680)&gt;1,COUNTIF(B$3:B3680,B3680),""))</f>
        <v/>
      </c>
      <c r="B3680" s="2" t="str">
        <f>+IF(H3680='Export Demurrage Detention'!$C$2,"Y","N")</f>
        <v>N</v>
      </c>
      <c r="D3680" s="1" t="s">
        <v>643</v>
      </c>
      <c r="G3680" s="1" t="s">
        <v>22</v>
      </c>
      <c r="H3680" s="1" t="s">
        <v>645</v>
      </c>
      <c r="I3680" s="69">
        <v>44228</v>
      </c>
      <c r="J3680" s="70" t="s">
        <v>88</v>
      </c>
      <c r="K3680" s="1" t="s">
        <v>6319</v>
      </c>
      <c r="L3680" s="1" t="s">
        <v>55</v>
      </c>
      <c r="M3680" s="1" t="s">
        <v>27</v>
      </c>
      <c r="N3680" s="1" t="s">
        <v>7661</v>
      </c>
      <c r="O3680" s="2" t="s">
        <v>7660</v>
      </c>
      <c r="P3680" s="2" t="s">
        <v>7659</v>
      </c>
      <c r="Q3680" s="2" t="s">
        <v>7663</v>
      </c>
      <c r="R3680" s="2" t="s">
        <v>32</v>
      </c>
      <c r="S3680" s="2" t="s">
        <v>32</v>
      </c>
      <c r="T3680" s="1" t="s">
        <v>32</v>
      </c>
      <c r="U3680" s="1" t="s">
        <v>32</v>
      </c>
      <c r="V3680" s="1" t="s">
        <v>32</v>
      </c>
      <c r="W3680" s="1" t="s">
        <v>32</v>
      </c>
    </row>
    <row r="3681" spans="1:24">
      <c r="A3681" s="29" t="str">
        <f>+IF(B3681="N","",IF(COUNTIF(B:B,B3681)&gt;1,COUNTIF(B$3:B3681,B3681),""))</f>
        <v/>
      </c>
      <c r="B3681" s="2" t="str">
        <f>+IF(H3681='Export Demurrage Detention'!$C$2,"Y","N")</f>
        <v>N</v>
      </c>
      <c r="D3681" s="1" t="s">
        <v>643</v>
      </c>
      <c r="G3681" s="1" t="s">
        <v>22</v>
      </c>
      <c r="H3681" s="1" t="s">
        <v>650</v>
      </c>
      <c r="I3681" s="69">
        <v>44228</v>
      </c>
      <c r="J3681" s="70" t="s">
        <v>88</v>
      </c>
      <c r="K3681" s="1" t="s">
        <v>6319</v>
      </c>
      <c r="L3681" s="1" t="s">
        <v>55</v>
      </c>
      <c r="M3681" s="1" t="s">
        <v>27</v>
      </c>
      <c r="N3681" s="1" t="s">
        <v>7661</v>
      </c>
      <c r="O3681" s="2" t="s">
        <v>7660</v>
      </c>
      <c r="P3681" s="2" t="s">
        <v>7659</v>
      </c>
      <c r="Q3681" s="2" t="s">
        <v>7663</v>
      </c>
      <c r="R3681" s="2" t="s">
        <v>32</v>
      </c>
      <c r="S3681" s="2" t="s">
        <v>32</v>
      </c>
      <c r="T3681" s="1" t="s">
        <v>32</v>
      </c>
      <c r="U3681" s="1" t="s">
        <v>32</v>
      </c>
      <c r="V3681" s="1" t="s">
        <v>32</v>
      </c>
      <c r="W3681" s="1" t="s">
        <v>32</v>
      </c>
    </row>
    <row r="3682" spans="1:24">
      <c r="A3682" s="29" t="str">
        <f>+IF(B3682="N","",IF(COUNTIF(B:B,B3682)&gt;1,COUNTIF(B$3:B3682,B3682),""))</f>
        <v/>
      </c>
      <c r="B3682" s="2" t="str">
        <f>+IF(H3682='Export Demurrage Detention'!$C$2,"Y","N")</f>
        <v>N</v>
      </c>
      <c r="D3682" s="1" t="s">
        <v>643</v>
      </c>
      <c r="G3682" s="1" t="s">
        <v>22</v>
      </c>
      <c r="H3682" s="1" t="s">
        <v>4385</v>
      </c>
      <c r="I3682" s="69">
        <v>44228</v>
      </c>
      <c r="J3682" s="70" t="s">
        <v>88</v>
      </c>
      <c r="K3682" s="1" t="s">
        <v>6319</v>
      </c>
      <c r="L3682" s="1" t="s">
        <v>55</v>
      </c>
      <c r="M3682" s="1" t="s">
        <v>27</v>
      </c>
      <c r="N3682" s="1" t="s">
        <v>7661</v>
      </c>
      <c r="O3682" s="2" t="s">
        <v>7660</v>
      </c>
      <c r="P3682" s="2" t="s">
        <v>7659</v>
      </c>
      <c r="Q3682" s="2" t="s">
        <v>7663</v>
      </c>
      <c r="R3682" s="2" t="s">
        <v>32</v>
      </c>
      <c r="S3682" s="2" t="s">
        <v>32</v>
      </c>
      <c r="T3682" s="1" t="s">
        <v>32</v>
      </c>
      <c r="U3682" s="1" t="s">
        <v>32</v>
      </c>
      <c r="V3682" s="1" t="s">
        <v>32</v>
      </c>
      <c r="W3682" s="1" t="s">
        <v>32</v>
      </c>
    </row>
    <row r="3683" spans="1:24">
      <c r="A3683" s="29" t="str">
        <f>+IF(B3683="N","",IF(COUNTIF(B:B,B3683)&gt;1,COUNTIF(B$3:B3683,B3683),""))</f>
        <v/>
      </c>
      <c r="B3683" s="2" t="str">
        <f>+IF(H3683='Export Demurrage Detention'!$C$2,"Y","N")</f>
        <v>N</v>
      </c>
      <c r="D3683" s="1" t="s">
        <v>643</v>
      </c>
      <c r="G3683" s="1" t="s">
        <v>22</v>
      </c>
      <c r="H3683" s="1" t="s">
        <v>4388</v>
      </c>
      <c r="I3683" s="69">
        <v>44228</v>
      </c>
      <c r="J3683" s="70" t="s">
        <v>88</v>
      </c>
      <c r="K3683" s="1" t="s">
        <v>6319</v>
      </c>
      <c r="L3683" s="1" t="s">
        <v>55</v>
      </c>
      <c r="M3683" s="1" t="s">
        <v>27</v>
      </c>
      <c r="N3683" s="1" t="s">
        <v>7661</v>
      </c>
      <c r="O3683" s="2" t="s">
        <v>7660</v>
      </c>
      <c r="P3683" s="2" t="s">
        <v>7659</v>
      </c>
      <c r="Q3683" s="2" t="s">
        <v>7663</v>
      </c>
      <c r="R3683" s="2" t="s">
        <v>32</v>
      </c>
      <c r="S3683" s="2" t="s">
        <v>32</v>
      </c>
      <c r="T3683" s="1" t="s">
        <v>32</v>
      </c>
      <c r="U3683" s="1" t="s">
        <v>32</v>
      </c>
      <c r="V3683" s="1" t="s">
        <v>32</v>
      </c>
      <c r="W3683" s="1" t="s">
        <v>32</v>
      </c>
    </row>
    <row r="3684" spans="1:24">
      <c r="A3684" s="29" t="str">
        <f>+IF(B3684="N","",IF(COUNTIF(B:B,B3684)&gt;1,COUNTIF(B$3:B3684,B3684),""))</f>
        <v/>
      </c>
      <c r="B3684" s="2" t="str">
        <f>+IF(H3684='Export Demurrage Detention'!$C$2,"Y","N")</f>
        <v>N</v>
      </c>
      <c r="D3684" s="1" t="s">
        <v>643</v>
      </c>
      <c r="G3684" s="1" t="s">
        <v>22</v>
      </c>
      <c r="H3684" s="1" t="s">
        <v>4386</v>
      </c>
      <c r="I3684" s="69">
        <v>44228</v>
      </c>
      <c r="J3684" s="70" t="s">
        <v>88</v>
      </c>
      <c r="K3684" s="1" t="s">
        <v>6319</v>
      </c>
      <c r="L3684" s="1" t="s">
        <v>55</v>
      </c>
      <c r="M3684" s="1" t="s">
        <v>27</v>
      </c>
      <c r="N3684" s="1" t="s">
        <v>7661</v>
      </c>
      <c r="O3684" s="2" t="s">
        <v>7660</v>
      </c>
      <c r="P3684" s="2" t="s">
        <v>7659</v>
      </c>
      <c r="Q3684" s="2" t="s">
        <v>7663</v>
      </c>
      <c r="R3684" s="2" t="s">
        <v>32</v>
      </c>
      <c r="S3684" s="2" t="s">
        <v>32</v>
      </c>
      <c r="T3684" s="1" t="s">
        <v>32</v>
      </c>
      <c r="U3684" s="1" t="s">
        <v>32</v>
      </c>
      <c r="V3684" s="1" t="s">
        <v>32</v>
      </c>
      <c r="W3684" s="1" t="s">
        <v>32</v>
      </c>
    </row>
    <row r="3685" spans="1:24">
      <c r="A3685" s="29" t="str">
        <f>+IF(B3685="N","",IF(COUNTIF(B:B,B3685)&gt;1,COUNTIF(B$3:B3685,B3685),""))</f>
        <v/>
      </c>
      <c r="B3685" s="2" t="str">
        <f>+IF(H3685='Export Demurrage Detention'!$C$2,"Y","N")</f>
        <v>N</v>
      </c>
      <c r="D3685" s="1" t="s">
        <v>643</v>
      </c>
      <c r="G3685" s="1" t="s">
        <v>22</v>
      </c>
      <c r="H3685" s="1" t="s">
        <v>652</v>
      </c>
      <c r="I3685" s="69">
        <v>44228</v>
      </c>
      <c r="J3685" s="70" t="s">
        <v>88</v>
      </c>
      <c r="K3685" s="1" t="s">
        <v>6319</v>
      </c>
      <c r="L3685" s="1" t="s">
        <v>55</v>
      </c>
      <c r="M3685" s="1" t="s">
        <v>27</v>
      </c>
      <c r="N3685" s="1" t="s">
        <v>7661</v>
      </c>
      <c r="O3685" s="2" t="s">
        <v>7660</v>
      </c>
      <c r="P3685" s="2" t="s">
        <v>7659</v>
      </c>
      <c r="Q3685" s="2" t="s">
        <v>7663</v>
      </c>
      <c r="R3685" s="2" t="s">
        <v>32</v>
      </c>
      <c r="S3685" s="2" t="s">
        <v>32</v>
      </c>
      <c r="T3685" s="1" t="s">
        <v>32</v>
      </c>
      <c r="U3685" s="1" t="s">
        <v>32</v>
      </c>
      <c r="V3685" s="1" t="s">
        <v>32</v>
      </c>
      <c r="W3685" s="1" t="s">
        <v>32</v>
      </c>
    </row>
    <row r="3686" spans="1:24">
      <c r="A3686" s="29" t="str">
        <f>+IF(B3686="N","",IF(COUNTIF(B:B,B3686)&gt;1,COUNTIF(B$3:B3686,B3686),""))</f>
        <v/>
      </c>
      <c r="B3686" s="2" t="str">
        <f>+IF(H3686='Export Demurrage Detention'!$C$2,"Y","N")</f>
        <v>N</v>
      </c>
      <c r="D3686" s="1" t="s">
        <v>643</v>
      </c>
      <c r="G3686" s="1" t="s">
        <v>22</v>
      </c>
      <c r="H3686" s="1" t="s">
        <v>4387</v>
      </c>
      <c r="I3686" s="69">
        <v>44228</v>
      </c>
      <c r="J3686" s="70" t="s">
        <v>88</v>
      </c>
      <c r="K3686" s="1" t="s">
        <v>6319</v>
      </c>
      <c r="L3686" s="1" t="s">
        <v>55</v>
      </c>
      <c r="M3686" s="1" t="s">
        <v>27</v>
      </c>
      <c r="N3686" s="1" t="s">
        <v>7661</v>
      </c>
      <c r="O3686" s="2" t="s">
        <v>7660</v>
      </c>
      <c r="P3686" s="2" t="s">
        <v>7659</v>
      </c>
      <c r="Q3686" s="2" t="s">
        <v>7663</v>
      </c>
      <c r="R3686" s="2" t="s">
        <v>32</v>
      </c>
      <c r="S3686" s="2" t="s">
        <v>32</v>
      </c>
      <c r="T3686" s="1" t="s">
        <v>32</v>
      </c>
      <c r="U3686" s="1" t="s">
        <v>32</v>
      </c>
      <c r="V3686" s="1" t="s">
        <v>32</v>
      </c>
      <c r="W3686" s="1" t="s">
        <v>32</v>
      </c>
    </row>
    <row r="3687" spans="1:24">
      <c r="A3687" s="29" t="str">
        <f>+IF(B3687="N","",IF(COUNTIF(B:B,B3687)&gt;1,COUNTIF(B$3:B3687,B3687),""))</f>
        <v/>
      </c>
      <c r="B3687" s="2" t="str">
        <f>+IF(H3687='Export Demurrage Detention'!$C$2,"Y","N")</f>
        <v>N</v>
      </c>
      <c r="D3687" s="1" t="s">
        <v>643</v>
      </c>
      <c r="G3687" s="1" t="s">
        <v>22</v>
      </c>
      <c r="H3687" s="1" t="s">
        <v>4392</v>
      </c>
      <c r="I3687" s="69">
        <v>44228</v>
      </c>
      <c r="J3687" s="70" t="s">
        <v>88</v>
      </c>
      <c r="K3687" s="1" t="s">
        <v>6319</v>
      </c>
      <c r="L3687" s="1" t="s">
        <v>55</v>
      </c>
      <c r="M3687" s="1" t="s">
        <v>27</v>
      </c>
      <c r="N3687" s="1" t="s">
        <v>7661</v>
      </c>
      <c r="O3687" s="2" t="s">
        <v>7660</v>
      </c>
      <c r="P3687" s="2" t="s">
        <v>7659</v>
      </c>
      <c r="Q3687" s="2" t="s">
        <v>7663</v>
      </c>
      <c r="R3687" s="2" t="s">
        <v>32</v>
      </c>
      <c r="S3687" s="2" t="s">
        <v>32</v>
      </c>
      <c r="T3687" s="1" t="s">
        <v>32</v>
      </c>
      <c r="U3687" s="1" t="s">
        <v>32</v>
      </c>
      <c r="V3687" s="1" t="s">
        <v>32</v>
      </c>
      <c r="W3687" s="1" t="s">
        <v>32</v>
      </c>
    </row>
    <row r="3688" spans="1:24">
      <c r="A3688" s="29" t="str">
        <f>+IF(B3688="N","",IF(COUNTIF(B:B,B3688)&gt;1,COUNTIF(B$3:B3688,B3688),""))</f>
        <v/>
      </c>
      <c r="B3688" s="2" t="str">
        <f>+IF(H3688='Export Demurrage Detention'!$C$2,"Y","N")</f>
        <v>N</v>
      </c>
      <c r="D3688" s="1" t="s">
        <v>643</v>
      </c>
      <c r="G3688" s="1" t="s">
        <v>22</v>
      </c>
      <c r="H3688" s="1" t="s">
        <v>4391</v>
      </c>
      <c r="I3688" s="69">
        <v>44228</v>
      </c>
      <c r="J3688" s="70" t="s">
        <v>88</v>
      </c>
      <c r="K3688" s="1" t="s">
        <v>6319</v>
      </c>
      <c r="L3688" s="1" t="s">
        <v>55</v>
      </c>
      <c r="M3688" s="1" t="s">
        <v>27</v>
      </c>
      <c r="N3688" s="1" t="s">
        <v>7661</v>
      </c>
      <c r="O3688" s="2" t="s">
        <v>7660</v>
      </c>
      <c r="P3688" s="2" t="s">
        <v>7659</v>
      </c>
      <c r="Q3688" s="2" t="s">
        <v>7663</v>
      </c>
      <c r="R3688" s="2" t="s">
        <v>32</v>
      </c>
      <c r="S3688" s="2" t="s">
        <v>32</v>
      </c>
      <c r="T3688" s="1" t="s">
        <v>32</v>
      </c>
      <c r="U3688" s="1" t="s">
        <v>32</v>
      </c>
      <c r="V3688" s="1" t="s">
        <v>32</v>
      </c>
      <c r="W3688" s="1" t="s">
        <v>32</v>
      </c>
    </row>
    <row r="3689" spans="1:24">
      <c r="A3689" s="29" t="str">
        <f>+IF(B3689="N","",IF(COUNTIF(B:B,B3689)&gt;1,COUNTIF(B$3:B3689,B3689),""))</f>
        <v/>
      </c>
      <c r="B3689" s="2" t="str">
        <f>+IF(H3689='Export Demurrage Detention'!$C$2,"Y","N")</f>
        <v>N</v>
      </c>
      <c r="D3689" s="1" t="s">
        <v>643</v>
      </c>
      <c r="G3689" s="1" t="s">
        <v>22</v>
      </c>
      <c r="H3689" s="1" t="s">
        <v>4393</v>
      </c>
      <c r="I3689" s="69">
        <v>44228</v>
      </c>
      <c r="J3689" s="70" t="s">
        <v>88</v>
      </c>
      <c r="K3689" s="1" t="s">
        <v>6319</v>
      </c>
      <c r="L3689" s="1" t="s">
        <v>55</v>
      </c>
      <c r="M3689" s="1" t="s">
        <v>27</v>
      </c>
      <c r="N3689" s="1" t="s">
        <v>7661</v>
      </c>
      <c r="O3689" s="2" t="s">
        <v>7660</v>
      </c>
      <c r="P3689" s="2" t="s">
        <v>7659</v>
      </c>
      <c r="Q3689" s="2" t="s">
        <v>7663</v>
      </c>
      <c r="R3689" s="2" t="s">
        <v>32</v>
      </c>
      <c r="S3689" s="2" t="s">
        <v>32</v>
      </c>
      <c r="T3689" s="1" t="s">
        <v>32</v>
      </c>
      <c r="U3689" s="1" t="s">
        <v>32</v>
      </c>
      <c r="V3689" s="1" t="s">
        <v>32</v>
      </c>
      <c r="W3689" s="1" t="s">
        <v>32</v>
      </c>
    </row>
    <row r="3690" spans="1:24">
      <c r="A3690" s="29" t="str">
        <f>+IF(B3690="N","",IF(COUNTIF(B:B,B3690)&gt;1,COUNTIF(B$3:B3690,B3690),""))</f>
        <v/>
      </c>
      <c r="B3690" s="2" t="str">
        <f>+IF(H3690='Export Demurrage Detention'!$C$2,"Y","N")</f>
        <v>N</v>
      </c>
      <c r="D3690" s="1" t="s">
        <v>643</v>
      </c>
      <c r="G3690" s="1" t="s">
        <v>22</v>
      </c>
      <c r="H3690" s="1" t="s">
        <v>4394</v>
      </c>
      <c r="I3690" s="69">
        <v>44228</v>
      </c>
      <c r="J3690" s="70" t="s">
        <v>88</v>
      </c>
      <c r="K3690" s="1" t="s">
        <v>6319</v>
      </c>
      <c r="L3690" s="1" t="s">
        <v>55</v>
      </c>
      <c r="M3690" s="1" t="s">
        <v>27</v>
      </c>
      <c r="N3690" s="1" t="s">
        <v>7661</v>
      </c>
      <c r="O3690" s="2" t="s">
        <v>7660</v>
      </c>
      <c r="P3690" s="2" t="s">
        <v>7659</v>
      </c>
      <c r="Q3690" s="2" t="s">
        <v>7663</v>
      </c>
      <c r="R3690" s="2" t="s">
        <v>32</v>
      </c>
      <c r="S3690" s="2" t="s">
        <v>32</v>
      </c>
      <c r="T3690" s="1" t="s">
        <v>32</v>
      </c>
      <c r="U3690" s="1" t="s">
        <v>32</v>
      </c>
      <c r="V3690" s="1" t="s">
        <v>32</v>
      </c>
      <c r="W3690" s="1" t="s">
        <v>32</v>
      </c>
    </row>
    <row r="3691" spans="1:24">
      <c r="A3691" s="29" t="str">
        <f>+IF(B3691="N","",IF(COUNTIF(B:B,B3691)&gt;1,COUNTIF(B$3:B3691,B3691),""))</f>
        <v/>
      </c>
      <c r="B3691" s="2" t="str">
        <f>+IF(H3691='Export Demurrage Detention'!$C$2,"Y","N")</f>
        <v>N</v>
      </c>
      <c r="D3691" s="1" t="s">
        <v>825</v>
      </c>
      <c r="G3691" s="1" t="s">
        <v>22</v>
      </c>
      <c r="H3691" s="1" t="s">
        <v>826</v>
      </c>
      <c r="I3691" s="69">
        <v>44228</v>
      </c>
      <c r="J3691" s="70" t="s">
        <v>88</v>
      </c>
      <c r="K3691" s="1" t="s">
        <v>6319</v>
      </c>
      <c r="L3691" s="1" t="s">
        <v>26</v>
      </c>
      <c r="M3691" s="1" t="s">
        <v>27</v>
      </c>
      <c r="N3691" s="1" t="s">
        <v>7653</v>
      </c>
      <c r="O3691" s="2" t="s">
        <v>6401</v>
      </c>
      <c r="P3691" s="2" t="s">
        <v>7654</v>
      </c>
      <c r="Q3691" s="2" t="s">
        <v>828</v>
      </c>
      <c r="R3691" s="2" t="s">
        <v>32</v>
      </c>
      <c r="S3691" s="2" t="s">
        <v>32</v>
      </c>
      <c r="T3691" s="1" t="s">
        <v>32</v>
      </c>
      <c r="U3691" s="1" t="s">
        <v>32</v>
      </c>
      <c r="V3691" s="1" t="s">
        <v>32</v>
      </c>
      <c r="W3691" s="1" t="s">
        <v>32</v>
      </c>
    </row>
    <row r="3692" spans="1:24">
      <c r="A3692" s="29" t="str">
        <f>+IF(B3692="N","",IF(COUNTIF(B:B,B3692)&gt;1,COUNTIF(B$3:B3692,B3692),""))</f>
        <v/>
      </c>
      <c r="B3692" s="2" t="str">
        <f>+IF(H3692='Export Demurrage Detention'!$C$2,"Y","N")</f>
        <v>N</v>
      </c>
      <c r="D3692" s="1" t="s">
        <v>825</v>
      </c>
      <c r="G3692" s="1" t="s">
        <v>22</v>
      </c>
      <c r="H3692" s="1" t="s">
        <v>826</v>
      </c>
      <c r="I3692" s="69">
        <v>44228</v>
      </c>
      <c r="J3692" s="70" t="s">
        <v>88</v>
      </c>
      <c r="K3692" s="1" t="s">
        <v>6319</v>
      </c>
      <c r="L3692" s="1" t="s">
        <v>7655</v>
      </c>
      <c r="M3692" s="1" t="s">
        <v>27</v>
      </c>
      <c r="N3692" s="1" t="s">
        <v>7653</v>
      </c>
      <c r="O3692" s="2" t="s">
        <v>7571</v>
      </c>
      <c r="P3692" s="2" t="s">
        <v>7654</v>
      </c>
      <c r="Q3692" s="2" t="s">
        <v>7572</v>
      </c>
      <c r="R3692" s="2" t="s">
        <v>32</v>
      </c>
      <c r="S3692" s="2" t="s">
        <v>32</v>
      </c>
      <c r="T3692" s="1" t="s">
        <v>32</v>
      </c>
      <c r="U3692" s="1" t="s">
        <v>32</v>
      </c>
      <c r="V3692" s="1" t="s">
        <v>32</v>
      </c>
      <c r="W3692" s="1" t="s">
        <v>32</v>
      </c>
    </row>
    <row r="3693" spans="1:24">
      <c r="A3693" s="29" t="str">
        <f>+IF(B3693="N","",IF(COUNTIF(B:B,B3693)&gt;1,COUNTIF(B$3:B3693,B3693),""))</f>
        <v/>
      </c>
      <c r="B3693" s="2" t="str">
        <f>+IF(H3693='Export Demurrage Detention'!$C$2,"Y","N")</f>
        <v>N</v>
      </c>
      <c r="D3693" s="1" t="s">
        <v>825</v>
      </c>
      <c r="G3693" s="1" t="s">
        <v>22</v>
      </c>
      <c r="H3693" s="1" t="s">
        <v>826</v>
      </c>
      <c r="I3693" s="69">
        <v>44228</v>
      </c>
      <c r="J3693" s="70" t="s">
        <v>88</v>
      </c>
      <c r="K3693" s="1" t="s">
        <v>6319</v>
      </c>
      <c r="L3693" s="1" t="s">
        <v>55</v>
      </c>
      <c r="M3693" s="1" t="s">
        <v>27</v>
      </c>
      <c r="N3693" s="1" t="s">
        <v>7653</v>
      </c>
      <c r="O3693" s="2" t="s">
        <v>7571</v>
      </c>
      <c r="P3693" s="2" t="s">
        <v>7654</v>
      </c>
      <c r="Q3693" s="2" t="s">
        <v>7572</v>
      </c>
      <c r="R3693" s="2" t="s">
        <v>32</v>
      </c>
      <c r="S3693" s="2" t="s">
        <v>32</v>
      </c>
      <c r="T3693" s="1" t="s">
        <v>32</v>
      </c>
      <c r="U3693" s="1" t="s">
        <v>32</v>
      </c>
      <c r="V3693" s="1" t="s">
        <v>32</v>
      </c>
      <c r="W3693" s="1" t="s">
        <v>32</v>
      </c>
    </row>
    <row r="3694" spans="1:24">
      <c r="A3694" s="29" t="str">
        <f>+IF(B3694="N","",IF(COUNTIF(B:B,B3694)&gt;1,COUNTIF(B$3:B3694,B3694),""))</f>
        <v/>
      </c>
      <c r="B3694" s="2" t="str">
        <f>+IF(H3694='Export Demurrage Detention'!$C$2,"Y","N")</f>
        <v>N</v>
      </c>
      <c r="D3694" s="1" t="s">
        <v>825</v>
      </c>
      <c r="G3694" s="1" t="s">
        <v>22</v>
      </c>
      <c r="H3694" s="1" t="s">
        <v>826</v>
      </c>
      <c r="I3694" s="69">
        <v>44228</v>
      </c>
      <c r="J3694" s="70" t="s">
        <v>88</v>
      </c>
      <c r="K3694" s="1" t="s">
        <v>6319</v>
      </c>
      <c r="L3694" s="1" t="s">
        <v>7656</v>
      </c>
      <c r="M3694" s="1" t="s">
        <v>27</v>
      </c>
      <c r="N3694" s="1" t="s">
        <v>7653</v>
      </c>
      <c r="O3694" s="2" t="s">
        <v>7657</v>
      </c>
      <c r="P3694" s="2" t="s">
        <v>7654</v>
      </c>
      <c r="Q3694" s="2" t="s">
        <v>7658</v>
      </c>
      <c r="R3694" s="2" t="s">
        <v>32</v>
      </c>
      <c r="S3694" s="2" t="s">
        <v>32</v>
      </c>
      <c r="T3694" s="1" t="s">
        <v>32</v>
      </c>
      <c r="U3694" s="1" t="s">
        <v>32</v>
      </c>
      <c r="V3694" s="1" t="s">
        <v>32</v>
      </c>
      <c r="W3694" s="1" t="s">
        <v>32</v>
      </c>
    </row>
    <row r="3695" spans="1:24">
      <c r="A3695" s="29" t="str">
        <f>+IF(B3695="N","",IF(COUNTIF(B:B,B3695)&gt;1,COUNTIF(B$3:B3695,B3695),""))</f>
        <v/>
      </c>
      <c r="B3695" s="2" t="str">
        <f>+IF(H3695='Export Demurrage Detention'!$C$2,"Y","N")</f>
        <v>N</v>
      </c>
      <c r="D3695" s="1" t="s">
        <v>36</v>
      </c>
      <c r="G3695" s="1" t="s">
        <v>22</v>
      </c>
      <c r="H3695" s="1" t="s">
        <v>2677</v>
      </c>
      <c r="I3695" s="69">
        <v>44229</v>
      </c>
      <c r="J3695" s="70" t="s">
        <v>962</v>
      </c>
      <c r="K3695" s="1" t="s">
        <v>6319</v>
      </c>
      <c r="L3695" s="1" t="s">
        <v>26</v>
      </c>
      <c r="M3695" s="1" t="s">
        <v>7668</v>
      </c>
      <c r="N3695" s="1" t="s">
        <v>44</v>
      </c>
      <c r="O3695" s="2" t="s">
        <v>45</v>
      </c>
      <c r="P3695" s="2" t="s">
        <v>32</v>
      </c>
      <c r="Q3695" s="2" t="s">
        <v>32</v>
      </c>
      <c r="R3695" s="2" t="s">
        <v>32</v>
      </c>
      <c r="S3695" s="2" t="s">
        <v>32</v>
      </c>
      <c r="T3695" s="1" t="s">
        <v>32</v>
      </c>
      <c r="U3695" s="1" t="s">
        <v>32</v>
      </c>
      <c r="V3695" s="1" t="s">
        <v>32</v>
      </c>
      <c r="W3695" s="1" t="s">
        <v>32</v>
      </c>
      <c r="X3695" s="1">
        <v>1</v>
      </c>
    </row>
    <row r="3696" spans="1:24">
      <c r="A3696" s="29" t="str">
        <f>+IF(B3696="N","",IF(COUNTIF(B:B,B3696)&gt;1,COUNTIF(B$3:B3696,B3696),""))</f>
        <v/>
      </c>
      <c r="B3696" s="2" t="str">
        <f>+IF(H3696='Export Demurrage Detention'!$C$2,"Y","N")</f>
        <v>N</v>
      </c>
      <c r="D3696" s="1" t="s">
        <v>36</v>
      </c>
      <c r="G3696" s="1" t="s">
        <v>22</v>
      </c>
      <c r="H3696" s="1" t="s">
        <v>2677</v>
      </c>
      <c r="I3696" s="69">
        <v>44229</v>
      </c>
      <c r="J3696" s="70" t="s">
        <v>962</v>
      </c>
      <c r="K3696" s="1" t="s">
        <v>6319</v>
      </c>
      <c r="L3696" s="1" t="s">
        <v>33</v>
      </c>
      <c r="M3696" s="1" t="s">
        <v>7668</v>
      </c>
      <c r="N3696" s="1" t="s">
        <v>44</v>
      </c>
      <c r="O3696" s="2" t="s">
        <v>46</v>
      </c>
      <c r="P3696" s="2" t="s">
        <v>32</v>
      </c>
      <c r="Q3696" s="2" t="s">
        <v>32</v>
      </c>
      <c r="R3696" s="2" t="s">
        <v>32</v>
      </c>
      <c r="S3696" s="2" t="s">
        <v>32</v>
      </c>
      <c r="T3696" s="1" t="s">
        <v>32</v>
      </c>
      <c r="U3696" s="1" t="s">
        <v>32</v>
      </c>
      <c r="V3696" s="1" t="s">
        <v>32</v>
      </c>
      <c r="W3696" s="1" t="s">
        <v>32</v>
      </c>
      <c r="X3696" s="1">
        <v>1</v>
      </c>
    </row>
    <row r="3697" spans="1:23">
      <c r="A3697" s="29" t="str">
        <f>+IF(B3697="N","",IF(COUNTIF(B:B,B3697)&gt;1,COUNTIF(B$3:B3697,B3697),""))</f>
        <v/>
      </c>
      <c r="B3697" s="2" t="str">
        <f>+IF(H3697='Export Demurrage Detention'!$C$2,"Y","N")</f>
        <v>N</v>
      </c>
      <c r="D3697" s="1" t="s">
        <v>36</v>
      </c>
      <c r="G3697" s="1" t="s">
        <v>22</v>
      </c>
      <c r="H3697" s="1" t="s">
        <v>2677</v>
      </c>
      <c r="I3697" s="69">
        <v>44229</v>
      </c>
      <c r="J3697" s="70" t="s">
        <v>962</v>
      </c>
      <c r="K3697" s="1" t="s">
        <v>6319</v>
      </c>
      <c r="L3697" s="1" t="s">
        <v>55</v>
      </c>
      <c r="M3697" s="1" t="s">
        <v>7668</v>
      </c>
      <c r="N3697" s="1" t="s">
        <v>44</v>
      </c>
      <c r="O3697" s="2" t="s">
        <v>46</v>
      </c>
      <c r="P3697" s="2" t="s">
        <v>32</v>
      </c>
      <c r="Q3697" s="2" t="s">
        <v>32</v>
      </c>
      <c r="R3697" s="2" t="s">
        <v>32</v>
      </c>
      <c r="S3697" s="2" t="s">
        <v>32</v>
      </c>
      <c r="T3697" s="1" t="s">
        <v>32</v>
      </c>
      <c r="U3697" s="1" t="s">
        <v>32</v>
      </c>
      <c r="V3697" s="1" t="s">
        <v>32</v>
      </c>
      <c r="W3697" s="1" t="s">
        <v>32</v>
      </c>
    </row>
    <row r="3698" spans="1:23">
      <c r="A3698" s="29" t="str">
        <f>+IF(B3698="N","",IF(COUNTIF(B:B,B3698)&gt;1,COUNTIF(B$3:B3698,B3698),""))</f>
        <v/>
      </c>
      <c r="B3698" s="2" t="str">
        <f>+IF(H3698='Export Demurrage Detention'!$C$2,"Y","N")</f>
        <v>N</v>
      </c>
      <c r="D3698" s="1" t="s">
        <v>185</v>
      </c>
      <c r="G3698" s="1" t="s">
        <v>22</v>
      </c>
      <c r="H3698" s="1" t="s">
        <v>187</v>
      </c>
      <c r="I3698" s="69">
        <v>44231</v>
      </c>
      <c r="J3698" s="70" t="s">
        <v>106</v>
      </c>
      <c r="K3698" s="1" t="s">
        <v>6319</v>
      </c>
      <c r="L3698" s="1" t="s">
        <v>26</v>
      </c>
      <c r="M3698" s="1" t="s">
        <v>7634</v>
      </c>
      <c r="N3698" s="1" t="s">
        <v>7683</v>
      </c>
      <c r="O3698" s="2" t="s">
        <v>188</v>
      </c>
      <c r="P3698" s="2" t="s">
        <v>179</v>
      </c>
      <c r="Q3698" s="2" t="s">
        <v>189</v>
      </c>
      <c r="R3698" s="2" t="s">
        <v>32</v>
      </c>
      <c r="S3698" s="2" t="s">
        <v>32</v>
      </c>
      <c r="T3698" s="1" t="s">
        <v>32</v>
      </c>
      <c r="U3698" s="1" t="s">
        <v>32</v>
      </c>
      <c r="V3698" s="1" t="s">
        <v>32</v>
      </c>
      <c r="W3698" s="1" t="s">
        <v>32</v>
      </c>
    </row>
    <row r="3699" spans="1:23">
      <c r="A3699" s="29" t="str">
        <f>+IF(B3699="N","",IF(COUNTIF(B:B,B3699)&gt;1,COUNTIF(B$3:B3699,B3699),""))</f>
        <v/>
      </c>
      <c r="B3699" s="2" t="str">
        <f>+IF(H3699='Export Demurrage Detention'!$C$2,"Y","N")</f>
        <v>N</v>
      </c>
      <c r="D3699" s="1" t="s">
        <v>185</v>
      </c>
      <c r="G3699" s="1" t="s">
        <v>22</v>
      </c>
      <c r="H3699" s="1" t="s">
        <v>2896</v>
      </c>
      <c r="I3699" s="69">
        <v>44231</v>
      </c>
      <c r="J3699" s="70" t="s">
        <v>106</v>
      </c>
      <c r="K3699" s="1" t="s">
        <v>6319</v>
      </c>
      <c r="L3699" s="1" t="s">
        <v>26</v>
      </c>
      <c r="M3699" s="1" t="s">
        <v>7634</v>
      </c>
      <c r="N3699" s="1" t="s">
        <v>7683</v>
      </c>
      <c r="O3699" s="2" t="s">
        <v>188</v>
      </c>
      <c r="P3699" s="2" t="s">
        <v>179</v>
      </c>
      <c r="Q3699" s="2" t="s">
        <v>189</v>
      </c>
      <c r="R3699" s="2" t="s">
        <v>32</v>
      </c>
      <c r="S3699" s="2" t="s">
        <v>32</v>
      </c>
      <c r="T3699" s="1" t="s">
        <v>32</v>
      </c>
      <c r="U3699" s="1" t="s">
        <v>32</v>
      </c>
      <c r="V3699" s="1" t="s">
        <v>32</v>
      </c>
      <c r="W3699" s="1" t="s">
        <v>32</v>
      </c>
    </row>
    <row r="3700" spans="1:23">
      <c r="A3700" s="29" t="str">
        <f>+IF(B3700="N","",IF(COUNTIF(B:B,B3700)&gt;1,COUNTIF(B$3:B3700,B3700),""))</f>
        <v/>
      </c>
      <c r="B3700" s="2" t="str">
        <f>+IF(H3700='Export Demurrage Detention'!$C$2,"Y","N")</f>
        <v>N</v>
      </c>
      <c r="D3700" s="1" t="s">
        <v>185</v>
      </c>
      <c r="G3700" s="1" t="s">
        <v>22</v>
      </c>
      <c r="H3700" s="1" t="s">
        <v>187</v>
      </c>
      <c r="I3700" s="69">
        <v>44231</v>
      </c>
      <c r="J3700" s="70" t="s">
        <v>106</v>
      </c>
      <c r="K3700" s="1" t="s">
        <v>6319</v>
      </c>
      <c r="L3700" s="1" t="s">
        <v>26</v>
      </c>
      <c r="M3700" s="1" t="s">
        <v>7634</v>
      </c>
      <c r="N3700" s="1" t="s">
        <v>7683</v>
      </c>
      <c r="O3700" s="2" t="s">
        <v>188</v>
      </c>
      <c r="P3700" s="2" t="s">
        <v>179</v>
      </c>
      <c r="Q3700" s="2" t="s">
        <v>189</v>
      </c>
      <c r="R3700" s="2" t="s">
        <v>32</v>
      </c>
      <c r="S3700" s="2" t="s">
        <v>32</v>
      </c>
      <c r="T3700" s="1" t="s">
        <v>32</v>
      </c>
      <c r="U3700" s="1" t="s">
        <v>32</v>
      </c>
      <c r="V3700" s="1" t="s">
        <v>32</v>
      </c>
      <c r="W3700" s="1" t="s">
        <v>32</v>
      </c>
    </row>
    <row r="3701" spans="1:23">
      <c r="A3701" s="29" t="str">
        <f>+IF(B3701="N","",IF(COUNTIF(B:B,B3701)&gt;1,COUNTIF(B$3:B3701,B3701),""))</f>
        <v/>
      </c>
      <c r="B3701" s="2" t="str">
        <f>+IF(H3701='Export Demurrage Detention'!$C$2,"Y","N")</f>
        <v>N</v>
      </c>
      <c r="D3701" s="1" t="s">
        <v>185</v>
      </c>
      <c r="G3701" s="1" t="s">
        <v>22</v>
      </c>
      <c r="H3701" s="1" t="s">
        <v>2896</v>
      </c>
      <c r="I3701" s="69">
        <v>44231</v>
      </c>
      <c r="J3701" s="70" t="s">
        <v>106</v>
      </c>
      <c r="K3701" s="1" t="s">
        <v>6319</v>
      </c>
      <c r="L3701" s="1" t="s">
        <v>26</v>
      </c>
      <c r="M3701" s="1" t="s">
        <v>7634</v>
      </c>
      <c r="N3701" s="1" t="s">
        <v>7683</v>
      </c>
      <c r="O3701" s="2" t="s">
        <v>188</v>
      </c>
      <c r="P3701" s="2" t="s">
        <v>179</v>
      </c>
      <c r="Q3701" s="2" t="s">
        <v>189</v>
      </c>
      <c r="R3701" s="2" t="s">
        <v>32</v>
      </c>
      <c r="S3701" s="2" t="s">
        <v>32</v>
      </c>
      <c r="T3701" s="1" t="s">
        <v>32</v>
      </c>
      <c r="U3701" s="1" t="s">
        <v>32</v>
      </c>
      <c r="V3701" s="1" t="s">
        <v>32</v>
      </c>
      <c r="W3701" s="1" t="s">
        <v>32</v>
      </c>
    </row>
    <row r="3702" spans="1:23">
      <c r="A3702" s="29" t="str">
        <f>+IF(B3702="N","",IF(COUNTIF(B:B,B3702)&gt;1,COUNTIF(B$3:B3702,B3702),""))</f>
        <v/>
      </c>
      <c r="B3702" s="2" t="str">
        <f>+IF(H3702='Export Demurrage Detention'!$C$2,"Y","N")</f>
        <v>N</v>
      </c>
      <c r="D3702" s="1" t="s">
        <v>678</v>
      </c>
      <c r="G3702" s="1" t="s">
        <v>22</v>
      </c>
      <c r="H3702" s="1" t="s">
        <v>679</v>
      </c>
      <c r="I3702" s="69">
        <v>44075</v>
      </c>
      <c r="J3702" s="70" t="s">
        <v>395</v>
      </c>
      <c r="K3702" s="1" t="s">
        <v>6319</v>
      </c>
      <c r="L3702" s="1" t="s">
        <v>26</v>
      </c>
      <c r="M3702" s="1" t="s">
        <v>27</v>
      </c>
      <c r="N3702" s="1" t="s">
        <v>172</v>
      </c>
      <c r="O3702" s="2" t="s">
        <v>7684</v>
      </c>
      <c r="P3702" s="2" t="s">
        <v>32</v>
      </c>
      <c r="Q3702" s="2" t="s">
        <v>32</v>
      </c>
      <c r="R3702" s="2" t="s">
        <v>32</v>
      </c>
      <c r="S3702" s="2" t="s">
        <v>32</v>
      </c>
      <c r="T3702" s="1" t="s">
        <v>32</v>
      </c>
      <c r="U3702" s="1" t="s">
        <v>32</v>
      </c>
      <c r="V3702" s="1" t="s">
        <v>32</v>
      </c>
      <c r="W3702" s="1" t="s">
        <v>32</v>
      </c>
    </row>
    <row r="3703" spans="1:23">
      <c r="A3703" s="29" t="str">
        <f>+IF(B3703="N","",IF(COUNTIF(B:B,B3703)&gt;1,COUNTIF(B$3:B3703,B3703),""))</f>
        <v/>
      </c>
      <c r="B3703" s="2" t="str">
        <f>+IF(H3703='Export Demurrage Detention'!$C$2,"Y","N")</f>
        <v>N</v>
      </c>
      <c r="D3703" s="1" t="s">
        <v>678</v>
      </c>
      <c r="G3703" s="1" t="s">
        <v>22</v>
      </c>
      <c r="H3703" s="1" t="s">
        <v>679</v>
      </c>
      <c r="I3703" s="69">
        <v>44075</v>
      </c>
      <c r="J3703" s="70" t="s">
        <v>151</v>
      </c>
      <c r="K3703" s="1" t="s">
        <v>6319</v>
      </c>
      <c r="L3703" s="1" t="s">
        <v>33</v>
      </c>
      <c r="M3703" s="1" t="s">
        <v>27</v>
      </c>
      <c r="N3703" s="1" t="s">
        <v>179</v>
      </c>
      <c r="O3703" s="2" t="s">
        <v>7685</v>
      </c>
      <c r="P3703" s="2" t="s">
        <v>32</v>
      </c>
      <c r="Q3703" s="2" t="s">
        <v>32</v>
      </c>
      <c r="R3703" s="2" t="s">
        <v>32</v>
      </c>
      <c r="S3703" s="2" t="s">
        <v>32</v>
      </c>
      <c r="T3703" s="1" t="s">
        <v>32</v>
      </c>
      <c r="U3703" s="1" t="s">
        <v>32</v>
      </c>
      <c r="V3703" s="1" t="s">
        <v>32</v>
      </c>
      <c r="W3703" s="1" t="s">
        <v>32</v>
      </c>
    </row>
    <row r="3704" spans="1:23">
      <c r="A3704" s="29" t="str">
        <f>+IF(B3704="N","",IF(COUNTIF(B:B,B3704)&gt;1,COUNTIF(B$3:B3704,B3704),""))</f>
        <v/>
      </c>
      <c r="B3704" s="2" t="str">
        <f>+IF(H3704='Export Demurrage Detention'!$C$2,"Y","N")</f>
        <v>N</v>
      </c>
      <c r="D3704" s="1" t="s">
        <v>695</v>
      </c>
      <c r="G3704" s="1" t="s">
        <v>22</v>
      </c>
      <c r="H3704" s="1" t="s">
        <v>4484</v>
      </c>
      <c r="I3704" s="69">
        <v>44228</v>
      </c>
      <c r="J3704" s="70" t="s">
        <v>7641</v>
      </c>
      <c r="K3704" s="1" t="s">
        <v>6319</v>
      </c>
      <c r="L3704" s="1" t="s">
        <v>26</v>
      </c>
      <c r="M3704" s="1" t="s">
        <v>7687</v>
      </c>
      <c r="N3704" s="1" t="s">
        <v>6448</v>
      </c>
      <c r="O3704" s="2" t="s">
        <v>772</v>
      </c>
      <c r="P3704" s="2" t="s">
        <v>32</v>
      </c>
      <c r="Q3704" s="2" t="s">
        <v>32</v>
      </c>
      <c r="R3704" s="2" t="s">
        <v>32</v>
      </c>
      <c r="S3704" s="2" t="s">
        <v>32</v>
      </c>
      <c r="T3704" s="1" t="s">
        <v>32</v>
      </c>
      <c r="U3704" s="1" t="s">
        <v>32</v>
      </c>
      <c r="V3704" s="1" t="s">
        <v>32</v>
      </c>
      <c r="W3704" s="1" t="s">
        <v>32</v>
      </c>
    </row>
    <row r="3705" spans="1:23">
      <c r="A3705" s="29" t="str">
        <f>+IF(B3705="N","",IF(COUNTIF(B:B,B3705)&gt;1,COUNTIF(B$3:B3705,B3705),""))</f>
        <v/>
      </c>
      <c r="B3705" s="2" t="str">
        <f>+IF(H3705='Export Demurrage Detention'!$C$2,"Y","N")</f>
        <v>N</v>
      </c>
      <c r="D3705" s="1" t="s">
        <v>695</v>
      </c>
      <c r="G3705" s="1" t="s">
        <v>22</v>
      </c>
      <c r="H3705" s="1" t="s">
        <v>4484</v>
      </c>
      <c r="I3705" s="69">
        <v>44228</v>
      </c>
      <c r="J3705" s="70" t="s">
        <v>7641</v>
      </c>
      <c r="K3705" s="1" t="s">
        <v>6319</v>
      </c>
      <c r="L3705" s="1" t="s">
        <v>33</v>
      </c>
      <c r="M3705" s="1" t="s">
        <v>7687</v>
      </c>
      <c r="N3705" s="1" t="s">
        <v>6448</v>
      </c>
      <c r="O3705" s="2" t="s">
        <v>334</v>
      </c>
      <c r="P3705" s="2" t="s">
        <v>32</v>
      </c>
      <c r="Q3705" s="2" t="s">
        <v>32</v>
      </c>
      <c r="R3705" s="2" t="s">
        <v>32</v>
      </c>
      <c r="S3705" s="2" t="s">
        <v>32</v>
      </c>
      <c r="T3705" s="1" t="s">
        <v>32</v>
      </c>
      <c r="U3705" s="1" t="s">
        <v>32</v>
      </c>
      <c r="V3705" s="1" t="s">
        <v>32</v>
      </c>
      <c r="W3705" s="1" t="s">
        <v>32</v>
      </c>
    </row>
    <row r="3706" spans="1:23">
      <c r="A3706" s="29" t="str">
        <f>+IF(B3706="N","",IF(COUNTIF(B:B,B3706)&gt;1,COUNTIF(B$3:B3706,B3706),""))</f>
        <v/>
      </c>
      <c r="B3706" s="2" t="str">
        <f>+IF(H3706='Export Demurrage Detention'!$C$2,"Y","N")</f>
        <v>N</v>
      </c>
      <c r="D3706" s="1" t="s">
        <v>695</v>
      </c>
      <c r="G3706" s="1" t="s">
        <v>22</v>
      </c>
      <c r="H3706" s="1" t="s">
        <v>4484</v>
      </c>
      <c r="I3706" s="69">
        <v>44228</v>
      </c>
      <c r="J3706" s="70" t="s">
        <v>7641</v>
      </c>
      <c r="K3706" s="1" t="s">
        <v>6319</v>
      </c>
      <c r="L3706" s="1" t="s">
        <v>55</v>
      </c>
      <c r="M3706" s="1" t="s">
        <v>7687</v>
      </c>
      <c r="N3706" s="1" t="s">
        <v>6448</v>
      </c>
      <c r="O3706" s="2" t="s">
        <v>334</v>
      </c>
      <c r="P3706" s="2" t="s">
        <v>32</v>
      </c>
      <c r="Q3706" s="2" t="s">
        <v>32</v>
      </c>
      <c r="R3706" s="2" t="s">
        <v>32</v>
      </c>
      <c r="S3706" s="2" t="s">
        <v>32</v>
      </c>
      <c r="T3706" s="1" t="s">
        <v>32</v>
      </c>
      <c r="U3706" s="1" t="s">
        <v>32</v>
      </c>
      <c r="V3706" s="1" t="s">
        <v>32</v>
      </c>
      <c r="W3706" s="1" t="s">
        <v>32</v>
      </c>
    </row>
    <row r="3707" spans="1:23">
      <c r="A3707" s="29" t="str">
        <f>+IF(B3707="N","",IF(COUNTIF(B:B,B3707)&gt;1,COUNTIF(B$3:B3707,B3707),""))</f>
        <v/>
      </c>
      <c r="B3707" s="2" t="str">
        <f>+IF(H3707='Export Demurrage Detention'!$C$2,"Y","N")</f>
        <v>N</v>
      </c>
      <c r="D3707" s="1" t="s">
        <v>695</v>
      </c>
      <c r="G3707" s="1" t="s">
        <v>22</v>
      </c>
      <c r="H3707" s="1" t="s">
        <v>696</v>
      </c>
      <c r="I3707" s="69">
        <v>44228</v>
      </c>
      <c r="J3707" s="70" t="s">
        <v>7641</v>
      </c>
      <c r="K3707" s="1" t="s">
        <v>6319</v>
      </c>
      <c r="L3707" s="1" t="s">
        <v>26</v>
      </c>
      <c r="M3707" s="1" t="s">
        <v>7687</v>
      </c>
      <c r="N3707" s="1" t="s">
        <v>6448</v>
      </c>
      <c r="O3707" s="2" t="s">
        <v>772</v>
      </c>
      <c r="P3707" s="2" t="s">
        <v>32</v>
      </c>
      <c r="Q3707" s="2" t="s">
        <v>32</v>
      </c>
      <c r="R3707" s="2" t="s">
        <v>32</v>
      </c>
      <c r="S3707" s="2" t="s">
        <v>32</v>
      </c>
      <c r="T3707" s="1" t="s">
        <v>32</v>
      </c>
      <c r="U3707" s="1" t="s">
        <v>32</v>
      </c>
      <c r="V3707" s="1" t="s">
        <v>32</v>
      </c>
      <c r="W3707" s="1" t="s">
        <v>32</v>
      </c>
    </row>
    <row r="3708" spans="1:23">
      <c r="A3708" s="29" t="str">
        <f>+IF(B3708="N","",IF(COUNTIF(B:B,B3708)&gt;1,COUNTIF(B$3:B3708,B3708),""))</f>
        <v/>
      </c>
      <c r="B3708" s="2" t="str">
        <f>+IF(H3708='Export Demurrage Detention'!$C$2,"Y","N")</f>
        <v>N</v>
      </c>
      <c r="D3708" s="1" t="s">
        <v>695</v>
      </c>
      <c r="G3708" s="1" t="s">
        <v>22</v>
      </c>
      <c r="H3708" s="1" t="s">
        <v>696</v>
      </c>
      <c r="I3708" s="69">
        <v>44228</v>
      </c>
      <c r="J3708" s="70" t="s">
        <v>7641</v>
      </c>
      <c r="K3708" s="1" t="s">
        <v>6319</v>
      </c>
      <c r="L3708" s="1" t="s">
        <v>33</v>
      </c>
      <c r="M3708" s="1" t="s">
        <v>7687</v>
      </c>
      <c r="N3708" s="1" t="s">
        <v>6448</v>
      </c>
      <c r="O3708" s="2" t="s">
        <v>334</v>
      </c>
      <c r="P3708" s="2" t="s">
        <v>32</v>
      </c>
      <c r="Q3708" s="2" t="s">
        <v>32</v>
      </c>
      <c r="R3708" s="2" t="s">
        <v>32</v>
      </c>
      <c r="S3708" s="2" t="s">
        <v>32</v>
      </c>
      <c r="T3708" s="1" t="s">
        <v>32</v>
      </c>
      <c r="U3708" s="1" t="s">
        <v>32</v>
      </c>
      <c r="V3708" s="1" t="s">
        <v>32</v>
      </c>
      <c r="W3708" s="1" t="s">
        <v>32</v>
      </c>
    </row>
    <row r="3709" spans="1:23">
      <c r="A3709" s="29" t="str">
        <f>+IF(B3709="N","",IF(COUNTIF(B:B,B3709)&gt;1,COUNTIF(B$3:B3709,B3709),""))</f>
        <v/>
      </c>
      <c r="B3709" s="2" t="str">
        <f>+IF(H3709='Export Demurrage Detention'!$C$2,"Y","N")</f>
        <v>N</v>
      </c>
      <c r="D3709" s="1" t="s">
        <v>695</v>
      </c>
      <c r="G3709" s="1" t="s">
        <v>22</v>
      </c>
      <c r="H3709" s="1" t="s">
        <v>696</v>
      </c>
      <c r="I3709" s="69">
        <v>44228</v>
      </c>
      <c r="J3709" s="70" t="s">
        <v>7641</v>
      </c>
      <c r="K3709" s="1" t="s">
        <v>6319</v>
      </c>
      <c r="L3709" s="1" t="s">
        <v>55</v>
      </c>
      <c r="M3709" s="1" t="s">
        <v>7687</v>
      </c>
      <c r="N3709" s="1" t="s">
        <v>6448</v>
      </c>
      <c r="O3709" s="2" t="s">
        <v>334</v>
      </c>
      <c r="P3709" s="2" t="s">
        <v>32</v>
      </c>
      <c r="Q3709" s="2" t="s">
        <v>32</v>
      </c>
      <c r="R3709" s="2" t="s">
        <v>32</v>
      </c>
      <c r="S3709" s="2" t="s">
        <v>32</v>
      </c>
      <c r="T3709" s="1" t="s">
        <v>32</v>
      </c>
      <c r="U3709" s="1" t="s">
        <v>32</v>
      </c>
      <c r="V3709" s="1" t="s">
        <v>32</v>
      </c>
      <c r="W3709" s="1" t="s">
        <v>32</v>
      </c>
    </row>
    <row r="3710" spans="1:23">
      <c r="A3710" s="29" t="str">
        <f>+IF(B3710="N","",IF(COUNTIF(B:B,B3710)&gt;1,COUNTIF(B$3:B3710,B3710),""))</f>
        <v/>
      </c>
      <c r="B3710" s="2" t="str">
        <f>+IF(H3710='Export Demurrage Detention'!$C$2,"Y","N")</f>
        <v>N</v>
      </c>
      <c r="D3710" s="1" t="s">
        <v>838</v>
      </c>
      <c r="G3710" s="1" t="s">
        <v>22</v>
      </c>
      <c r="H3710" s="1" t="s">
        <v>839</v>
      </c>
      <c r="I3710" s="69">
        <v>44044</v>
      </c>
      <c r="J3710" s="70" t="s">
        <v>106</v>
      </c>
      <c r="K3710" s="1" t="s">
        <v>6319</v>
      </c>
      <c r="L3710" s="1" t="s">
        <v>5847</v>
      </c>
      <c r="M3710" s="1" t="s">
        <v>27</v>
      </c>
      <c r="N3710" s="1" t="s">
        <v>208</v>
      </c>
      <c r="O3710" s="2" t="s">
        <v>7689</v>
      </c>
      <c r="P3710" s="2" t="s">
        <v>32</v>
      </c>
      <c r="Q3710" s="2" t="s">
        <v>32</v>
      </c>
      <c r="R3710" s="2" t="s">
        <v>32</v>
      </c>
      <c r="S3710" s="2" t="s">
        <v>32</v>
      </c>
      <c r="T3710" s="1" t="s">
        <v>32</v>
      </c>
      <c r="U3710" s="1" t="s">
        <v>32</v>
      </c>
      <c r="V3710" s="1" t="s">
        <v>32</v>
      </c>
      <c r="W3710" s="1" t="s">
        <v>32</v>
      </c>
    </row>
    <row r="3711" spans="1:23">
      <c r="A3711" s="29" t="str">
        <f>+IF(B3711="N","",IF(COUNTIF(B:B,B3711)&gt;1,COUNTIF(B$3:B3711,B3711),""))</f>
        <v/>
      </c>
      <c r="B3711" s="2" t="str">
        <f>+IF(H3711='Export Demurrage Detention'!$C$2,"Y","N")</f>
        <v>N</v>
      </c>
      <c r="D3711" s="1" t="s">
        <v>838</v>
      </c>
      <c r="G3711" s="1" t="s">
        <v>22</v>
      </c>
      <c r="H3711" s="1" t="s">
        <v>839</v>
      </c>
      <c r="I3711" s="69">
        <v>44044</v>
      </c>
      <c r="J3711" s="70" t="s">
        <v>106</v>
      </c>
      <c r="K3711" s="1" t="s">
        <v>6319</v>
      </c>
      <c r="L3711" s="1" t="s">
        <v>6341</v>
      </c>
      <c r="M3711" s="1" t="s">
        <v>27</v>
      </c>
      <c r="N3711" s="1" t="s">
        <v>208</v>
      </c>
      <c r="O3711" s="2" t="s">
        <v>7690</v>
      </c>
      <c r="P3711" s="2" t="s">
        <v>32</v>
      </c>
      <c r="Q3711" s="2" t="s">
        <v>32</v>
      </c>
      <c r="R3711" s="2" t="s">
        <v>32</v>
      </c>
      <c r="S3711" s="2" t="s">
        <v>32</v>
      </c>
      <c r="T3711" s="1" t="s">
        <v>32</v>
      </c>
      <c r="U3711" s="1" t="s">
        <v>32</v>
      </c>
      <c r="V3711" s="1" t="s">
        <v>32</v>
      </c>
      <c r="W3711" s="1" t="s">
        <v>32</v>
      </c>
    </row>
    <row r="3712" spans="1:23">
      <c r="A3712" s="29" t="str">
        <f>+IF(B3712="N","",IF(COUNTIF(B:B,B3712)&gt;1,COUNTIF(B$3:B3712,B3712),""))</f>
        <v/>
      </c>
      <c r="B3712" s="2" t="str">
        <f>+IF(H3712='Export Demurrage Detention'!$C$2,"Y","N")</f>
        <v>N</v>
      </c>
      <c r="D3712" s="1" t="s">
        <v>838</v>
      </c>
      <c r="G3712" s="1" t="s">
        <v>22</v>
      </c>
      <c r="H3712" s="1" t="s">
        <v>848</v>
      </c>
      <c r="I3712" s="69">
        <v>43891</v>
      </c>
      <c r="J3712" s="70" t="s">
        <v>39</v>
      </c>
      <c r="K3712" s="1" t="s">
        <v>6319</v>
      </c>
      <c r="L3712" s="1" t="s">
        <v>5847</v>
      </c>
      <c r="M3712" s="1" t="s">
        <v>7711</v>
      </c>
      <c r="N3712" s="1" t="s">
        <v>62</v>
      </c>
      <c r="O3712" s="2" t="s">
        <v>7689</v>
      </c>
      <c r="P3712" s="2" t="s">
        <v>32</v>
      </c>
      <c r="Q3712" s="2" t="s">
        <v>32</v>
      </c>
      <c r="R3712" s="2" t="s">
        <v>32</v>
      </c>
      <c r="S3712" s="2" t="s">
        <v>32</v>
      </c>
      <c r="T3712" s="1" t="s">
        <v>32</v>
      </c>
      <c r="U3712" s="1" t="s">
        <v>32</v>
      </c>
      <c r="V3712" s="1" t="s">
        <v>32</v>
      </c>
      <c r="W3712" s="1" t="s">
        <v>32</v>
      </c>
    </row>
    <row r="3713" spans="1:23">
      <c r="A3713" s="29" t="str">
        <f>+IF(B3713="N","",IF(COUNTIF(B:B,B3713)&gt;1,COUNTIF(B$3:B3713,B3713),""))</f>
        <v/>
      </c>
      <c r="B3713" s="2" t="str">
        <f>+IF(H3713='Export Demurrage Detention'!$C$2,"Y","N")</f>
        <v>N</v>
      </c>
      <c r="D3713" s="1" t="s">
        <v>838</v>
      </c>
      <c r="G3713" s="1" t="s">
        <v>22</v>
      </c>
      <c r="H3713" s="1" t="s">
        <v>848</v>
      </c>
      <c r="I3713" s="69">
        <v>43891</v>
      </c>
      <c r="J3713" s="70" t="s">
        <v>39</v>
      </c>
      <c r="K3713" s="1" t="s">
        <v>6319</v>
      </c>
      <c r="L3713" s="1" t="s">
        <v>6341</v>
      </c>
      <c r="M3713" s="1" t="s">
        <v>7711</v>
      </c>
      <c r="N3713" s="1" t="s">
        <v>62</v>
      </c>
      <c r="O3713" s="2" t="s">
        <v>7690</v>
      </c>
      <c r="P3713" s="2" t="s">
        <v>32</v>
      </c>
      <c r="Q3713" s="2" t="s">
        <v>32</v>
      </c>
      <c r="R3713" s="2" t="s">
        <v>32</v>
      </c>
      <c r="S3713" s="2" t="s">
        <v>32</v>
      </c>
      <c r="T3713" s="1" t="s">
        <v>32</v>
      </c>
      <c r="U3713" s="1" t="s">
        <v>32</v>
      </c>
      <c r="V3713" s="1" t="s">
        <v>32</v>
      </c>
      <c r="W3713" s="1" t="s">
        <v>32</v>
      </c>
    </row>
    <row r="3714" spans="1:23">
      <c r="A3714" s="29" t="str">
        <f>+IF(B3714="N","",IF(COUNTIF(B:B,B3714)&gt;1,COUNTIF(B$3:B3714,B3714),""))</f>
        <v/>
      </c>
      <c r="B3714" s="2" t="str">
        <f>+IF(H3714='Export Demurrage Detention'!$C$2,"Y","N")</f>
        <v>N</v>
      </c>
      <c r="D3714" s="1" t="s">
        <v>838</v>
      </c>
      <c r="G3714" s="1" t="s">
        <v>22</v>
      </c>
      <c r="H3714" s="1" t="s">
        <v>848</v>
      </c>
      <c r="I3714" s="69">
        <v>44075</v>
      </c>
      <c r="J3714" s="70" t="s">
        <v>151</v>
      </c>
      <c r="K3714" s="1" t="s">
        <v>6319</v>
      </c>
      <c r="L3714" s="1" t="s">
        <v>5847</v>
      </c>
      <c r="M3714" s="1" t="s">
        <v>7709</v>
      </c>
      <c r="N3714" s="1" t="s">
        <v>179</v>
      </c>
      <c r="O3714" s="2" t="s">
        <v>7689</v>
      </c>
      <c r="P3714" s="2" t="s">
        <v>32</v>
      </c>
      <c r="Q3714" s="2" t="s">
        <v>32</v>
      </c>
      <c r="R3714" s="2" t="s">
        <v>32</v>
      </c>
      <c r="S3714" s="2" t="s">
        <v>32</v>
      </c>
      <c r="T3714" s="1" t="s">
        <v>32</v>
      </c>
      <c r="U3714" s="1" t="s">
        <v>32</v>
      </c>
      <c r="V3714" s="1" t="s">
        <v>32</v>
      </c>
      <c r="W3714" s="1" t="s">
        <v>32</v>
      </c>
    </row>
    <row r="3715" spans="1:23">
      <c r="A3715" s="29" t="str">
        <f>+IF(B3715="N","",IF(COUNTIF(B:B,B3715)&gt;1,COUNTIF(B$3:B3715,B3715),""))</f>
        <v/>
      </c>
      <c r="B3715" s="2" t="str">
        <f>+IF(H3715='Export Demurrage Detention'!$C$2,"Y","N")</f>
        <v>N</v>
      </c>
      <c r="D3715" s="1" t="s">
        <v>838</v>
      </c>
      <c r="G3715" s="1" t="s">
        <v>22</v>
      </c>
      <c r="H3715" s="1" t="s">
        <v>848</v>
      </c>
      <c r="I3715" s="69">
        <v>44075</v>
      </c>
      <c r="J3715" s="70" t="s">
        <v>151</v>
      </c>
      <c r="K3715" s="1" t="s">
        <v>6319</v>
      </c>
      <c r="L3715" s="1" t="s">
        <v>6341</v>
      </c>
      <c r="M3715" s="1" t="s">
        <v>7709</v>
      </c>
      <c r="N3715" s="1" t="s">
        <v>179</v>
      </c>
      <c r="O3715" s="2" t="s">
        <v>7690</v>
      </c>
      <c r="P3715" s="2" t="s">
        <v>32</v>
      </c>
      <c r="Q3715" s="2" t="s">
        <v>32</v>
      </c>
      <c r="R3715" s="2" t="s">
        <v>32</v>
      </c>
      <c r="S3715" s="2" t="s">
        <v>32</v>
      </c>
      <c r="T3715" s="1" t="s">
        <v>32</v>
      </c>
      <c r="U3715" s="1" t="s">
        <v>32</v>
      </c>
      <c r="V3715" s="1" t="s">
        <v>32</v>
      </c>
      <c r="W3715" s="1" t="s">
        <v>32</v>
      </c>
    </row>
    <row r="3716" spans="1:23">
      <c r="A3716" s="29" t="str">
        <f>+IF(B3716="N","",IF(COUNTIF(B:B,B3716)&gt;1,COUNTIF(B$3:B3716,B3716),""))</f>
        <v/>
      </c>
      <c r="B3716" s="2" t="str">
        <f>+IF(H3716='Export Demurrage Detention'!$C$2,"Y","N")</f>
        <v>N</v>
      </c>
      <c r="D3716" s="1" t="s">
        <v>838</v>
      </c>
      <c r="G3716" s="1" t="s">
        <v>22</v>
      </c>
      <c r="H3716" s="1" t="s">
        <v>848</v>
      </c>
      <c r="I3716" s="69">
        <v>44075</v>
      </c>
      <c r="J3716" s="70" t="s">
        <v>175</v>
      </c>
      <c r="K3716" s="1" t="s">
        <v>6319</v>
      </c>
      <c r="L3716" s="1" t="s">
        <v>5847</v>
      </c>
      <c r="M3716" s="1" t="s">
        <v>7710</v>
      </c>
      <c r="N3716" s="1" t="s">
        <v>137</v>
      </c>
      <c r="O3716" s="2" t="s">
        <v>7689</v>
      </c>
      <c r="P3716" s="2" t="s">
        <v>32</v>
      </c>
      <c r="Q3716" s="2" t="s">
        <v>32</v>
      </c>
      <c r="R3716" s="2" t="s">
        <v>32</v>
      </c>
      <c r="S3716" s="2" t="s">
        <v>32</v>
      </c>
      <c r="T3716" s="1" t="s">
        <v>32</v>
      </c>
      <c r="U3716" s="1" t="s">
        <v>32</v>
      </c>
      <c r="V3716" s="1" t="s">
        <v>32</v>
      </c>
      <c r="W3716" s="1" t="s">
        <v>32</v>
      </c>
    </row>
    <row r="3717" spans="1:23">
      <c r="A3717" s="29" t="str">
        <f>+IF(B3717="N","",IF(COUNTIF(B:B,B3717)&gt;1,COUNTIF(B$3:B3717,B3717),""))</f>
        <v/>
      </c>
      <c r="B3717" s="2" t="str">
        <f>+IF(H3717='Export Demurrage Detention'!$C$2,"Y","N")</f>
        <v>N</v>
      </c>
      <c r="D3717" s="1" t="s">
        <v>838</v>
      </c>
      <c r="G3717" s="1" t="s">
        <v>22</v>
      </c>
      <c r="H3717" s="1" t="s">
        <v>848</v>
      </c>
      <c r="I3717" s="69">
        <v>44075</v>
      </c>
      <c r="J3717" s="70" t="s">
        <v>175</v>
      </c>
      <c r="K3717" s="1" t="s">
        <v>6319</v>
      </c>
      <c r="L3717" s="1" t="s">
        <v>6341</v>
      </c>
      <c r="M3717" s="1" t="s">
        <v>7710</v>
      </c>
      <c r="N3717" s="1" t="s">
        <v>137</v>
      </c>
      <c r="O3717" s="2" t="s">
        <v>7690</v>
      </c>
      <c r="P3717" s="2" t="s">
        <v>32</v>
      </c>
      <c r="Q3717" s="2" t="s">
        <v>32</v>
      </c>
      <c r="R3717" s="2" t="s">
        <v>32</v>
      </c>
      <c r="S3717" s="2" t="s">
        <v>32</v>
      </c>
      <c r="T3717" s="1" t="s">
        <v>32</v>
      </c>
      <c r="U3717" s="1" t="s">
        <v>32</v>
      </c>
      <c r="V3717" s="1" t="s">
        <v>32</v>
      </c>
      <c r="W3717" s="1" t="s">
        <v>32</v>
      </c>
    </row>
    <row r="3718" spans="1:23">
      <c r="A3718" s="29" t="str">
        <f>+IF(B3718="N","",IF(COUNTIF(B:B,B3718)&gt;1,COUNTIF(B$3:B3718,B3718),""))</f>
        <v/>
      </c>
      <c r="B3718" s="2" t="str">
        <f>+IF(H3718='Export Demurrage Detention'!$C$2,"Y","N")</f>
        <v>N</v>
      </c>
      <c r="D3718" s="1" t="s">
        <v>838</v>
      </c>
      <c r="G3718" s="1" t="s">
        <v>22</v>
      </c>
      <c r="H3718" s="1" t="s">
        <v>848</v>
      </c>
      <c r="I3718" s="69">
        <v>44075</v>
      </c>
      <c r="J3718" s="70" t="s">
        <v>51</v>
      </c>
      <c r="K3718" s="1" t="s">
        <v>6319</v>
      </c>
      <c r="L3718" s="1" t="s">
        <v>5847</v>
      </c>
      <c r="M3718" s="1" t="s">
        <v>7712</v>
      </c>
      <c r="N3718" s="1" t="s">
        <v>52</v>
      </c>
      <c r="O3718" s="2" t="s">
        <v>7689</v>
      </c>
      <c r="P3718" s="2" t="s">
        <v>32</v>
      </c>
      <c r="Q3718" s="2" t="s">
        <v>32</v>
      </c>
      <c r="R3718" s="2" t="s">
        <v>32</v>
      </c>
      <c r="S3718" s="2" t="s">
        <v>32</v>
      </c>
      <c r="T3718" s="1" t="s">
        <v>32</v>
      </c>
      <c r="U3718" s="1" t="s">
        <v>32</v>
      </c>
      <c r="V3718" s="1" t="s">
        <v>32</v>
      </c>
      <c r="W3718" s="1" t="s">
        <v>32</v>
      </c>
    </row>
    <row r="3719" spans="1:23">
      <c r="A3719" s="29" t="str">
        <f>+IF(B3719="N","",IF(COUNTIF(B:B,B3719)&gt;1,COUNTIF(B$3:B3719,B3719),""))</f>
        <v/>
      </c>
      <c r="B3719" s="2" t="str">
        <f>+IF(H3719='Export Demurrage Detention'!$C$2,"Y","N")</f>
        <v>N</v>
      </c>
      <c r="D3719" s="1" t="s">
        <v>838</v>
      </c>
      <c r="G3719" s="1" t="s">
        <v>22</v>
      </c>
      <c r="H3719" s="1" t="s">
        <v>848</v>
      </c>
      <c r="I3719" s="69">
        <v>44075</v>
      </c>
      <c r="J3719" s="70" t="s">
        <v>51</v>
      </c>
      <c r="K3719" s="1" t="s">
        <v>6319</v>
      </c>
      <c r="L3719" s="1" t="s">
        <v>6341</v>
      </c>
      <c r="M3719" s="1" t="s">
        <v>7712</v>
      </c>
      <c r="N3719" s="1" t="s">
        <v>52</v>
      </c>
      <c r="O3719" s="2" t="s">
        <v>7690</v>
      </c>
      <c r="P3719" s="2" t="s">
        <v>32</v>
      </c>
      <c r="Q3719" s="2" t="s">
        <v>32</v>
      </c>
      <c r="R3719" s="2" t="s">
        <v>32</v>
      </c>
      <c r="S3719" s="2" t="s">
        <v>32</v>
      </c>
      <c r="T3719" s="1" t="s">
        <v>32</v>
      </c>
      <c r="U3719" s="1" t="s">
        <v>32</v>
      </c>
      <c r="V3719" s="1" t="s">
        <v>32</v>
      </c>
      <c r="W3719" s="1" t="s">
        <v>32</v>
      </c>
    </row>
    <row r="3720" spans="1:23">
      <c r="A3720" s="29" t="str">
        <f>+IF(B3720="N","",IF(COUNTIF(B:B,B3720)&gt;1,COUNTIF(B$3:B3720,B3720),""))</f>
        <v/>
      </c>
      <c r="B3720" s="2" t="str">
        <f>+IF(H3720='Export Demurrage Detention'!$C$2,"Y","N")</f>
        <v>N</v>
      </c>
      <c r="D3720" s="1" t="s">
        <v>838</v>
      </c>
      <c r="G3720" s="1" t="s">
        <v>22</v>
      </c>
      <c r="H3720" s="1" t="s">
        <v>5128</v>
      </c>
      <c r="I3720" s="69">
        <v>43891</v>
      </c>
      <c r="J3720" s="70" t="s">
        <v>39</v>
      </c>
      <c r="K3720" s="1" t="s">
        <v>6319</v>
      </c>
      <c r="L3720" s="1" t="s">
        <v>5847</v>
      </c>
      <c r="M3720" s="1" t="s">
        <v>7711</v>
      </c>
      <c r="N3720" s="1" t="s">
        <v>62</v>
      </c>
      <c r="O3720" s="2" t="s">
        <v>7689</v>
      </c>
      <c r="P3720" s="2" t="s">
        <v>32</v>
      </c>
      <c r="Q3720" s="2" t="s">
        <v>32</v>
      </c>
      <c r="R3720" s="2" t="s">
        <v>32</v>
      </c>
      <c r="S3720" s="2" t="s">
        <v>32</v>
      </c>
      <c r="T3720" s="1" t="s">
        <v>32</v>
      </c>
      <c r="U3720" s="1" t="s">
        <v>32</v>
      </c>
      <c r="V3720" s="1" t="s">
        <v>32</v>
      </c>
      <c r="W3720" s="1" t="s">
        <v>32</v>
      </c>
    </row>
    <row r="3721" spans="1:23">
      <c r="A3721" s="29" t="str">
        <f>+IF(B3721="N","",IF(COUNTIF(B:B,B3721)&gt;1,COUNTIF(B$3:B3721,B3721),""))</f>
        <v/>
      </c>
      <c r="B3721" s="2" t="str">
        <f>+IF(H3721='Export Demurrage Detention'!$C$2,"Y","N")</f>
        <v>N</v>
      </c>
      <c r="D3721" s="1" t="s">
        <v>838</v>
      </c>
      <c r="G3721" s="1" t="s">
        <v>22</v>
      </c>
      <c r="H3721" s="1" t="s">
        <v>5128</v>
      </c>
      <c r="I3721" s="69">
        <v>43891</v>
      </c>
      <c r="J3721" s="70" t="s">
        <v>39</v>
      </c>
      <c r="K3721" s="1" t="s">
        <v>6319</v>
      </c>
      <c r="L3721" s="1" t="s">
        <v>6341</v>
      </c>
      <c r="M3721" s="1" t="s">
        <v>7711</v>
      </c>
      <c r="N3721" s="1" t="s">
        <v>62</v>
      </c>
      <c r="O3721" s="2" t="s">
        <v>7690</v>
      </c>
      <c r="P3721" s="2" t="s">
        <v>32</v>
      </c>
      <c r="Q3721" s="2" t="s">
        <v>32</v>
      </c>
      <c r="R3721" s="2" t="s">
        <v>32</v>
      </c>
      <c r="S3721" s="2" t="s">
        <v>32</v>
      </c>
      <c r="T3721" s="1" t="s">
        <v>32</v>
      </c>
      <c r="U3721" s="1" t="s">
        <v>32</v>
      </c>
      <c r="V3721" s="1" t="s">
        <v>32</v>
      </c>
      <c r="W3721" s="1" t="s">
        <v>32</v>
      </c>
    </row>
    <row r="3722" spans="1:23">
      <c r="A3722" s="29" t="str">
        <f>+IF(B3722="N","",IF(COUNTIF(B:B,B3722)&gt;1,COUNTIF(B$3:B3722,B3722),""))</f>
        <v/>
      </c>
      <c r="B3722" s="2" t="str">
        <f>+IF(H3722='Export Demurrage Detention'!$C$2,"Y","N")</f>
        <v>N</v>
      </c>
      <c r="D3722" s="1" t="s">
        <v>838</v>
      </c>
      <c r="G3722" s="1" t="s">
        <v>22</v>
      </c>
      <c r="H3722" s="1" t="s">
        <v>5128</v>
      </c>
      <c r="I3722" s="69">
        <v>44075</v>
      </c>
      <c r="J3722" s="70" t="s">
        <v>151</v>
      </c>
      <c r="K3722" s="1" t="s">
        <v>6319</v>
      </c>
      <c r="L3722" s="1" t="s">
        <v>5847</v>
      </c>
      <c r="M3722" s="1" t="s">
        <v>7709</v>
      </c>
      <c r="N3722" s="1" t="s">
        <v>179</v>
      </c>
      <c r="O3722" s="2" t="s">
        <v>7689</v>
      </c>
      <c r="P3722" s="2" t="s">
        <v>32</v>
      </c>
      <c r="Q3722" s="2" t="s">
        <v>32</v>
      </c>
      <c r="R3722" s="2" t="s">
        <v>32</v>
      </c>
      <c r="S3722" s="2" t="s">
        <v>32</v>
      </c>
      <c r="T3722" s="1" t="s">
        <v>32</v>
      </c>
      <c r="U3722" s="1" t="s">
        <v>32</v>
      </c>
      <c r="V3722" s="1" t="s">
        <v>32</v>
      </c>
      <c r="W3722" s="1" t="s">
        <v>32</v>
      </c>
    </row>
    <row r="3723" spans="1:23">
      <c r="A3723" s="29" t="str">
        <f>+IF(B3723="N","",IF(COUNTIF(B:B,B3723)&gt;1,COUNTIF(B$3:B3723,B3723),""))</f>
        <v/>
      </c>
      <c r="B3723" s="2" t="str">
        <f>+IF(H3723='Export Demurrage Detention'!$C$2,"Y","N")</f>
        <v>N</v>
      </c>
      <c r="D3723" s="1" t="s">
        <v>838</v>
      </c>
      <c r="G3723" s="1" t="s">
        <v>22</v>
      </c>
      <c r="H3723" s="1" t="s">
        <v>5128</v>
      </c>
      <c r="I3723" s="69">
        <v>44075</v>
      </c>
      <c r="J3723" s="70" t="s">
        <v>151</v>
      </c>
      <c r="K3723" s="1" t="s">
        <v>6319</v>
      </c>
      <c r="L3723" s="1" t="s">
        <v>6341</v>
      </c>
      <c r="M3723" s="1" t="s">
        <v>7709</v>
      </c>
      <c r="N3723" s="1" t="s">
        <v>179</v>
      </c>
      <c r="O3723" s="2" t="s">
        <v>7690</v>
      </c>
      <c r="P3723" s="2" t="s">
        <v>32</v>
      </c>
      <c r="Q3723" s="2" t="s">
        <v>32</v>
      </c>
      <c r="R3723" s="2" t="s">
        <v>32</v>
      </c>
      <c r="S3723" s="2" t="s">
        <v>32</v>
      </c>
      <c r="T3723" s="1" t="s">
        <v>32</v>
      </c>
      <c r="U3723" s="1" t="s">
        <v>32</v>
      </c>
      <c r="V3723" s="1" t="s">
        <v>32</v>
      </c>
      <c r="W3723" s="1" t="s">
        <v>32</v>
      </c>
    </row>
    <row r="3724" spans="1:23">
      <c r="A3724" s="29" t="str">
        <f>+IF(B3724="N","",IF(COUNTIF(B:B,B3724)&gt;1,COUNTIF(B$3:B3724,B3724),""))</f>
        <v/>
      </c>
      <c r="B3724" s="2" t="str">
        <f>+IF(H3724='Export Demurrage Detention'!$C$2,"Y","N")</f>
        <v>N</v>
      </c>
      <c r="D3724" s="1" t="s">
        <v>838</v>
      </c>
      <c r="G3724" s="1" t="s">
        <v>22</v>
      </c>
      <c r="H3724" s="1" t="s">
        <v>5128</v>
      </c>
      <c r="I3724" s="69">
        <v>44075</v>
      </c>
      <c r="J3724" s="70" t="s">
        <v>175</v>
      </c>
      <c r="K3724" s="1" t="s">
        <v>6319</v>
      </c>
      <c r="L3724" s="1" t="s">
        <v>5847</v>
      </c>
      <c r="M3724" s="1" t="s">
        <v>7710</v>
      </c>
      <c r="N3724" s="1" t="s">
        <v>137</v>
      </c>
      <c r="O3724" s="2" t="s">
        <v>7689</v>
      </c>
      <c r="P3724" s="2" t="s">
        <v>32</v>
      </c>
      <c r="Q3724" s="2" t="s">
        <v>32</v>
      </c>
      <c r="R3724" s="2" t="s">
        <v>32</v>
      </c>
      <c r="S3724" s="2" t="s">
        <v>32</v>
      </c>
      <c r="T3724" s="1" t="s">
        <v>32</v>
      </c>
      <c r="U3724" s="1" t="s">
        <v>32</v>
      </c>
      <c r="V3724" s="1" t="s">
        <v>32</v>
      </c>
      <c r="W3724" s="1" t="s">
        <v>32</v>
      </c>
    </row>
    <row r="3725" spans="1:23">
      <c r="A3725" s="29" t="str">
        <f>+IF(B3725="N","",IF(COUNTIF(B:B,B3725)&gt;1,COUNTIF(B$3:B3725,B3725),""))</f>
        <v/>
      </c>
      <c r="B3725" s="2" t="str">
        <f>+IF(H3725='Export Demurrage Detention'!$C$2,"Y","N")</f>
        <v>N</v>
      </c>
      <c r="D3725" s="1" t="s">
        <v>838</v>
      </c>
      <c r="G3725" s="1" t="s">
        <v>22</v>
      </c>
      <c r="H3725" s="1" t="s">
        <v>5128</v>
      </c>
      <c r="I3725" s="69">
        <v>44075</v>
      </c>
      <c r="J3725" s="70" t="s">
        <v>175</v>
      </c>
      <c r="K3725" s="1" t="s">
        <v>6319</v>
      </c>
      <c r="L3725" s="1" t="s">
        <v>6341</v>
      </c>
      <c r="M3725" s="1" t="s">
        <v>7710</v>
      </c>
      <c r="N3725" s="1" t="s">
        <v>137</v>
      </c>
      <c r="O3725" s="2" t="s">
        <v>7690</v>
      </c>
      <c r="P3725" s="2" t="s">
        <v>32</v>
      </c>
      <c r="Q3725" s="2" t="s">
        <v>32</v>
      </c>
      <c r="R3725" s="2" t="s">
        <v>32</v>
      </c>
      <c r="S3725" s="2" t="s">
        <v>32</v>
      </c>
      <c r="T3725" s="1" t="s">
        <v>32</v>
      </c>
      <c r="U3725" s="1" t="s">
        <v>32</v>
      </c>
      <c r="V3725" s="1" t="s">
        <v>32</v>
      </c>
      <c r="W3725" s="1" t="s">
        <v>32</v>
      </c>
    </row>
    <row r="3726" spans="1:23">
      <c r="A3726" s="29" t="str">
        <f>+IF(B3726="N","",IF(COUNTIF(B:B,B3726)&gt;1,COUNTIF(B$3:B3726,B3726),""))</f>
        <v/>
      </c>
      <c r="B3726" s="2" t="str">
        <f>+IF(H3726='Export Demurrage Detention'!$C$2,"Y","N")</f>
        <v>N</v>
      </c>
      <c r="D3726" s="1" t="s">
        <v>838</v>
      </c>
      <c r="G3726" s="1" t="s">
        <v>22</v>
      </c>
      <c r="H3726" s="1" t="s">
        <v>5128</v>
      </c>
      <c r="I3726" s="69">
        <v>44075</v>
      </c>
      <c r="J3726" s="70" t="s">
        <v>51</v>
      </c>
      <c r="K3726" s="1" t="s">
        <v>6319</v>
      </c>
      <c r="L3726" s="1" t="s">
        <v>5847</v>
      </c>
      <c r="M3726" s="1" t="s">
        <v>7712</v>
      </c>
      <c r="N3726" s="1" t="s">
        <v>52</v>
      </c>
      <c r="O3726" s="2" t="s">
        <v>7689</v>
      </c>
      <c r="P3726" s="2" t="s">
        <v>32</v>
      </c>
      <c r="Q3726" s="2" t="s">
        <v>32</v>
      </c>
      <c r="R3726" s="2" t="s">
        <v>32</v>
      </c>
      <c r="S3726" s="2" t="s">
        <v>32</v>
      </c>
      <c r="T3726" s="1" t="s">
        <v>32</v>
      </c>
      <c r="U3726" s="1" t="s">
        <v>32</v>
      </c>
      <c r="V3726" s="1" t="s">
        <v>32</v>
      </c>
      <c r="W3726" s="1" t="s">
        <v>32</v>
      </c>
    </row>
    <row r="3727" spans="1:23">
      <c r="A3727" s="29" t="str">
        <f>+IF(B3727="N","",IF(COUNTIF(B:B,B3727)&gt;1,COUNTIF(B$3:B3727,B3727),""))</f>
        <v/>
      </c>
      <c r="B3727" s="2" t="str">
        <f>+IF(H3727='Export Demurrage Detention'!$C$2,"Y","N")</f>
        <v>N</v>
      </c>
      <c r="D3727" s="1" t="s">
        <v>838</v>
      </c>
      <c r="G3727" s="1" t="s">
        <v>22</v>
      </c>
      <c r="H3727" s="1" t="s">
        <v>5128</v>
      </c>
      <c r="I3727" s="69">
        <v>44075</v>
      </c>
      <c r="J3727" s="70" t="s">
        <v>51</v>
      </c>
      <c r="K3727" s="1" t="s">
        <v>6319</v>
      </c>
      <c r="L3727" s="1" t="s">
        <v>6341</v>
      </c>
      <c r="M3727" s="1" t="s">
        <v>7712</v>
      </c>
      <c r="N3727" s="1" t="s">
        <v>52</v>
      </c>
      <c r="O3727" s="2" t="s">
        <v>7690</v>
      </c>
      <c r="P3727" s="2" t="s">
        <v>32</v>
      </c>
      <c r="Q3727" s="2" t="s">
        <v>32</v>
      </c>
      <c r="R3727" s="2" t="s">
        <v>32</v>
      </c>
      <c r="S3727" s="2" t="s">
        <v>32</v>
      </c>
      <c r="T3727" s="1" t="s">
        <v>32</v>
      </c>
      <c r="U3727" s="1" t="s">
        <v>32</v>
      </c>
      <c r="V3727" s="1" t="s">
        <v>32</v>
      </c>
      <c r="W3727" s="1" t="s">
        <v>32</v>
      </c>
    </row>
    <row r="3728" spans="1:23">
      <c r="A3728" s="29" t="str">
        <f>+IF(B3728="N","",IF(COUNTIF(B:B,B3728)&gt;1,COUNTIF(B$3:B3728,B3728),""))</f>
        <v/>
      </c>
      <c r="B3728" s="2" t="str">
        <f>+IF(H3728='Export Demurrage Detention'!$C$2,"Y","N")</f>
        <v>N</v>
      </c>
      <c r="D3728" s="1" t="s">
        <v>838</v>
      </c>
      <c r="G3728" s="1" t="s">
        <v>22</v>
      </c>
      <c r="H3728" s="1" t="s">
        <v>5122</v>
      </c>
      <c r="I3728" s="69">
        <v>43891</v>
      </c>
      <c r="J3728" s="70" t="s">
        <v>39</v>
      </c>
      <c r="K3728" s="1" t="s">
        <v>6319</v>
      </c>
      <c r="L3728" s="1" t="s">
        <v>5847</v>
      </c>
      <c r="M3728" s="1" t="s">
        <v>7711</v>
      </c>
      <c r="N3728" s="1" t="s">
        <v>62</v>
      </c>
      <c r="O3728" s="2" t="s">
        <v>7689</v>
      </c>
      <c r="P3728" s="2" t="s">
        <v>32</v>
      </c>
      <c r="Q3728" s="2" t="s">
        <v>32</v>
      </c>
      <c r="R3728" s="2" t="s">
        <v>32</v>
      </c>
      <c r="S3728" s="2" t="s">
        <v>32</v>
      </c>
      <c r="T3728" s="1" t="s">
        <v>32</v>
      </c>
      <c r="U3728" s="1" t="s">
        <v>32</v>
      </c>
      <c r="V3728" s="1" t="s">
        <v>32</v>
      </c>
      <c r="W3728" s="1" t="s">
        <v>32</v>
      </c>
    </row>
    <row r="3729" spans="1:23">
      <c r="A3729" s="29" t="str">
        <f>+IF(B3729="N","",IF(COUNTIF(B:B,B3729)&gt;1,COUNTIF(B$3:B3729,B3729),""))</f>
        <v/>
      </c>
      <c r="B3729" s="2" t="str">
        <f>+IF(H3729='Export Demurrage Detention'!$C$2,"Y","N")</f>
        <v>N</v>
      </c>
      <c r="D3729" s="1" t="s">
        <v>838</v>
      </c>
      <c r="G3729" s="1" t="s">
        <v>22</v>
      </c>
      <c r="H3729" s="1" t="s">
        <v>5122</v>
      </c>
      <c r="I3729" s="69">
        <v>43891</v>
      </c>
      <c r="J3729" s="70" t="s">
        <v>39</v>
      </c>
      <c r="K3729" s="1" t="s">
        <v>6319</v>
      </c>
      <c r="L3729" s="1" t="s">
        <v>6341</v>
      </c>
      <c r="M3729" s="1" t="s">
        <v>7711</v>
      </c>
      <c r="N3729" s="1" t="s">
        <v>62</v>
      </c>
      <c r="O3729" s="2" t="s">
        <v>7690</v>
      </c>
      <c r="P3729" s="2" t="s">
        <v>32</v>
      </c>
      <c r="Q3729" s="2" t="s">
        <v>32</v>
      </c>
      <c r="R3729" s="2" t="s">
        <v>32</v>
      </c>
      <c r="S3729" s="2" t="s">
        <v>32</v>
      </c>
      <c r="T3729" s="1" t="s">
        <v>32</v>
      </c>
      <c r="U3729" s="1" t="s">
        <v>32</v>
      </c>
      <c r="V3729" s="1" t="s">
        <v>32</v>
      </c>
      <c r="W3729" s="1" t="s">
        <v>32</v>
      </c>
    </row>
    <row r="3730" spans="1:23">
      <c r="A3730" s="29" t="str">
        <f>+IF(B3730="N","",IF(COUNTIF(B:B,B3730)&gt;1,COUNTIF(B$3:B3730,B3730),""))</f>
        <v/>
      </c>
      <c r="B3730" s="2" t="str">
        <f>+IF(H3730='Export Demurrage Detention'!$C$2,"Y","N")</f>
        <v>N</v>
      </c>
      <c r="D3730" s="1" t="s">
        <v>838</v>
      </c>
      <c r="G3730" s="1" t="s">
        <v>22</v>
      </c>
      <c r="H3730" s="1" t="s">
        <v>5122</v>
      </c>
      <c r="I3730" s="69">
        <v>44075</v>
      </c>
      <c r="J3730" s="70" t="s">
        <v>151</v>
      </c>
      <c r="K3730" s="1" t="s">
        <v>6319</v>
      </c>
      <c r="L3730" s="1" t="s">
        <v>5847</v>
      </c>
      <c r="M3730" s="1" t="s">
        <v>7709</v>
      </c>
      <c r="N3730" s="1" t="s">
        <v>179</v>
      </c>
      <c r="O3730" s="2" t="s">
        <v>7689</v>
      </c>
      <c r="P3730" s="2" t="s">
        <v>32</v>
      </c>
      <c r="Q3730" s="2" t="s">
        <v>32</v>
      </c>
      <c r="R3730" s="2" t="s">
        <v>32</v>
      </c>
      <c r="S3730" s="2" t="s">
        <v>32</v>
      </c>
      <c r="T3730" s="1" t="s">
        <v>32</v>
      </c>
      <c r="U3730" s="1" t="s">
        <v>32</v>
      </c>
      <c r="V3730" s="1" t="s">
        <v>32</v>
      </c>
      <c r="W3730" s="1" t="s">
        <v>32</v>
      </c>
    </row>
    <row r="3731" spans="1:23">
      <c r="A3731" s="29" t="str">
        <f>+IF(B3731="N","",IF(COUNTIF(B:B,B3731)&gt;1,COUNTIF(B$3:B3731,B3731),""))</f>
        <v/>
      </c>
      <c r="B3731" s="2" t="str">
        <f>+IF(H3731='Export Demurrage Detention'!$C$2,"Y","N")</f>
        <v>N</v>
      </c>
      <c r="D3731" s="1" t="s">
        <v>838</v>
      </c>
      <c r="G3731" s="1" t="s">
        <v>22</v>
      </c>
      <c r="H3731" s="1" t="s">
        <v>5122</v>
      </c>
      <c r="I3731" s="69">
        <v>44075</v>
      </c>
      <c r="J3731" s="70" t="s">
        <v>151</v>
      </c>
      <c r="K3731" s="1" t="s">
        <v>6319</v>
      </c>
      <c r="L3731" s="1" t="s">
        <v>6341</v>
      </c>
      <c r="M3731" s="1" t="s">
        <v>7709</v>
      </c>
      <c r="N3731" s="1" t="s">
        <v>179</v>
      </c>
      <c r="O3731" s="2" t="s">
        <v>7690</v>
      </c>
      <c r="P3731" s="2" t="s">
        <v>32</v>
      </c>
      <c r="Q3731" s="2" t="s">
        <v>32</v>
      </c>
      <c r="R3731" s="2" t="s">
        <v>32</v>
      </c>
      <c r="S3731" s="2" t="s">
        <v>32</v>
      </c>
      <c r="T3731" s="1" t="s">
        <v>32</v>
      </c>
      <c r="U3731" s="1" t="s">
        <v>32</v>
      </c>
      <c r="V3731" s="1" t="s">
        <v>32</v>
      </c>
      <c r="W3731" s="1" t="s">
        <v>32</v>
      </c>
    </row>
    <row r="3732" spans="1:23">
      <c r="A3732" s="29" t="str">
        <f>+IF(B3732="N","",IF(COUNTIF(B:B,B3732)&gt;1,COUNTIF(B$3:B3732,B3732),""))</f>
        <v/>
      </c>
      <c r="B3732" s="2" t="str">
        <f>+IF(H3732='Export Demurrage Detention'!$C$2,"Y","N")</f>
        <v>N</v>
      </c>
      <c r="D3732" s="1" t="s">
        <v>838</v>
      </c>
      <c r="G3732" s="1" t="s">
        <v>22</v>
      </c>
      <c r="H3732" s="1" t="s">
        <v>5122</v>
      </c>
      <c r="I3732" s="69">
        <v>44075</v>
      </c>
      <c r="J3732" s="70" t="s">
        <v>175</v>
      </c>
      <c r="K3732" s="1" t="s">
        <v>6319</v>
      </c>
      <c r="L3732" s="1" t="s">
        <v>5847</v>
      </c>
      <c r="M3732" s="1" t="s">
        <v>7710</v>
      </c>
      <c r="N3732" s="1" t="s">
        <v>137</v>
      </c>
      <c r="O3732" s="2" t="s">
        <v>7689</v>
      </c>
      <c r="P3732" s="2" t="s">
        <v>32</v>
      </c>
      <c r="Q3732" s="2" t="s">
        <v>32</v>
      </c>
      <c r="R3732" s="2" t="s">
        <v>32</v>
      </c>
      <c r="S3732" s="2" t="s">
        <v>32</v>
      </c>
      <c r="T3732" s="1" t="s">
        <v>32</v>
      </c>
      <c r="U3732" s="1" t="s">
        <v>32</v>
      </c>
      <c r="V3732" s="1" t="s">
        <v>32</v>
      </c>
      <c r="W3732" s="1" t="s">
        <v>32</v>
      </c>
    </row>
    <row r="3733" spans="1:23">
      <c r="A3733" s="29" t="str">
        <f>+IF(B3733="N","",IF(COUNTIF(B:B,B3733)&gt;1,COUNTIF(B$3:B3733,B3733),""))</f>
        <v/>
      </c>
      <c r="B3733" s="2" t="str">
        <f>+IF(H3733='Export Demurrage Detention'!$C$2,"Y","N")</f>
        <v>N</v>
      </c>
      <c r="D3733" s="1" t="s">
        <v>838</v>
      </c>
      <c r="G3733" s="1" t="s">
        <v>22</v>
      </c>
      <c r="H3733" s="1" t="s">
        <v>5122</v>
      </c>
      <c r="I3733" s="69">
        <v>44075</v>
      </c>
      <c r="J3733" s="70" t="s">
        <v>175</v>
      </c>
      <c r="K3733" s="1" t="s">
        <v>6319</v>
      </c>
      <c r="L3733" s="1" t="s">
        <v>6341</v>
      </c>
      <c r="M3733" s="1" t="s">
        <v>7710</v>
      </c>
      <c r="N3733" s="1" t="s">
        <v>137</v>
      </c>
      <c r="O3733" s="2" t="s">
        <v>7690</v>
      </c>
      <c r="P3733" s="2" t="s">
        <v>32</v>
      </c>
      <c r="Q3733" s="2" t="s">
        <v>32</v>
      </c>
      <c r="R3733" s="2" t="s">
        <v>32</v>
      </c>
      <c r="S3733" s="2" t="s">
        <v>32</v>
      </c>
      <c r="T3733" s="1" t="s">
        <v>32</v>
      </c>
      <c r="U3733" s="1" t="s">
        <v>32</v>
      </c>
      <c r="V3733" s="1" t="s">
        <v>32</v>
      </c>
      <c r="W3733" s="1" t="s">
        <v>32</v>
      </c>
    </row>
    <row r="3734" spans="1:23">
      <c r="A3734" s="29" t="str">
        <f>+IF(B3734="N","",IF(COUNTIF(B:B,B3734)&gt;1,COUNTIF(B$3:B3734,B3734),""))</f>
        <v/>
      </c>
      <c r="B3734" s="2" t="str">
        <f>+IF(H3734='Export Demurrage Detention'!$C$2,"Y","N")</f>
        <v>N</v>
      </c>
      <c r="D3734" s="1" t="s">
        <v>838</v>
      </c>
      <c r="G3734" s="1" t="s">
        <v>22</v>
      </c>
      <c r="H3734" s="1" t="s">
        <v>5122</v>
      </c>
      <c r="I3734" s="69">
        <v>44075</v>
      </c>
      <c r="J3734" s="70" t="s">
        <v>51</v>
      </c>
      <c r="K3734" s="1" t="s">
        <v>6319</v>
      </c>
      <c r="L3734" s="1" t="s">
        <v>5847</v>
      </c>
      <c r="M3734" s="1" t="s">
        <v>7712</v>
      </c>
      <c r="N3734" s="1" t="s">
        <v>52</v>
      </c>
      <c r="O3734" s="2" t="s">
        <v>7689</v>
      </c>
      <c r="P3734" s="2" t="s">
        <v>32</v>
      </c>
      <c r="Q3734" s="2" t="s">
        <v>32</v>
      </c>
      <c r="R3734" s="2" t="s">
        <v>32</v>
      </c>
      <c r="S3734" s="2" t="s">
        <v>32</v>
      </c>
      <c r="T3734" s="1" t="s">
        <v>32</v>
      </c>
      <c r="U3734" s="1" t="s">
        <v>32</v>
      </c>
      <c r="V3734" s="1" t="s">
        <v>32</v>
      </c>
      <c r="W3734" s="1" t="s">
        <v>32</v>
      </c>
    </row>
    <row r="3735" spans="1:23">
      <c r="A3735" s="29" t="str">
        <f>+IF(B3735="N","",IF(COUNTIF(B:B,B3735)&gt;1,COUNTIF(B$3:B3735,B3735),""))</f>
        <v/>
      </c>
      <c r="B3735" s="2" t="str">
        <f>+IF(H3735='Export Demurrage Detention'!$C$2,"Y","N")</f>
        <v>N</v>
      </c>
      <c r="D3735" s="1" t="s">
        <v>838</v>
      </c>
      <c r="G3735" s="1" t="s">
        <v>22</v>
      </c>
      <c r="H3735" s="1" t="s">
        <v>5122</v>
      </c>
      <c r="I3735" s="69">
        <v>44075</v>
      </c>
      <c r="J3735" s="70" t="s">
        <v>51</v>
      </c>
      <c r="K3735" s="1" t="s">
        <v>6319</v>
      </c>
      <c r="L3735" s="1" t="s">
        <v>6341</v>
      </c>
      <c r="M3735" s="1" t="s">
        <v>7712</v>
      </c>
      <c r="N3735" s="1" t="s">
        <v>52</v>
      </c>
      <c r="O3735" s="2" t="s">
        <v>7690</v>
      </c>
      <c r="P3735" s="2" t="s">
        <v>32</v>
      </c>
      <c r="Q3735" s="2" t="s">
        <v>32</v>
      </c>
      <c r="R3735" s="2" t="s">
        <v>32</v>
      </c>
      <c r="S3735" s="2" t="s">
        <v>32</v>
      </c>
      <c r="T3735" s="1" t="s">
        <v>32</v>
      </c>
      <c r="U3735" s="1" t="s">
        <v>32</v>
      </c>
      <c r="V3735" s="1" t="s">
        <v>32</v>
      </c>
      <c r="W3735" s="1" t="s">
        <v>32</v>
      </c>
    </row>
    <row r="3736" spans="1:23">
      <c r="A3736" s="29" t="str">
        <f>+IF(B3736="N","",IF(COUNTIF(B:B,B3736)&gt;1,COUNTIF(B$3:B3736,B3736),""))</f>
        <v/>
      </c>
      <c r="B3736" s="2" t="str">
        <f>+IF(H3736='Export Demurrage Detention'!$C$2,"Y","N")</f>
        <v>N</v>
      </c>
      <c r="D3736" s="1" t="s">
        <v>838</v>
      </c>
      <c r="G3736" s="1" t="s">
        <v>22</v>
      </c>
      <c r="H3736" s="1" t="s">
        <v>169</v>
      </c>
      <c r="I3736" s="69">
        <v>43891</v>
      </c>
      <c r="J3736" s="70" t="s">
        <v>39</v>
      </c>
      <c r="K3736" s="1" t="s">
        <v>6319</v>
      </c>
      <c r="L3736" s="1" t="s">
        <v>5847</v>
      </c>
      <c r="M3736" s="1" t="s">
        <v>7711</v>
      </c>
      <c r="N3736" s="1" t="s">
        <v>62</v>
      </c>
      <c r="O3736" s="2" t="s">
        <v>7689</v>
      </c>
      <c r="P3736" s="2" t="s">
        <v>32</v>
      </c>
      <c r="Q3736" s="2" t="s">
        <v>32</v>
      </c>
      <c r="R3736" s="2" t="s">
        <v>32</v>
      </c>
      <c r="S3736" s="2" t="s">
        <v>32</v>
      </c>
      <c r="T3736" s="1" t="s">
        <v>32</v>
      </c>
      <c r="U3736" s="1" t="s">
        <v>32</v>
      </c>
      <c r="V3736" s="1" t="s">
        <v>32</v>
      </c>
      <c r="W3736" s="1" t="s">
        <v>32</v>
      </c>
    </row>
    <row r="3737" spans="1:23">
      <c r="A3737" s="29" t="str">
        <f>+IF(B3737="N","",IF(COUNTIF(B:B,B3737)&gt;1,COUNTIF(B$3:B3737,B3737),""))</f>
        <v/>
      </c>
      <c r="B3737" s="2" t="str">
        <f>+IF(H3737='Export Demurrage Detention'!$C$2,"Y","N")</f>
        <v>N</v>
      </c>
      <c r="D3737" s="1" t="s">
        <v>838</v>
      </c>
      <c r="G3737" s="1" t="s">
        <v>22</v>
      </c>
      <c r="H3737" s="1" t="s">
        <v>169</v>
      </c>
      <c r="I3737" s="69">
        <v>43891</v>
      </c>
      <c r="J3737" s="70" t="s">
        <v>39</v>
      </c>
      <c r="K3737" s="1" t="s">
        <v>6319</v>
      </c>
      <c r="L3737" s="1" t="s">
        <v>6341</v>
      </c>
      <c r="M3737" s="1" t="s">
        <v>7711</v>
      </c>
      <c r="N3737" s="1" t="s">
        <v>62</v>
      </c>
      <c r="O3737" s="2" t="s">
        <v>7690</v>
      </c>
      <c r="P3737" s="2" t="s">
        <v>32</v>
      </c>
      <c r="Q3737" s="2" t="s">
        <v>32</v>
      </c>
      <c r="R3737" s="2" t="s">
        <v>32</v>
      </c>
      <c r="S3737" s="2" t="s">
        <v>32</v>
      </c>
      <c r="T3737" s="1" t="s">
        <v>32</v>
      </c>
      <c r="U3737" s="1" t="s">
        <v>32</v>
      </c>
      <c r="V3737" s="1" t="s">
        <v>32</v>
      </c>
      <c r="W3737" s="1" t="s">
        <v>32</v>
      </c>
    </row>
    <row r="3738" spans="1:23">
      <c r="A3738" s="29" t="str">
        <f>+IF(B3738="N","",IF(COUNTIF(B:B,B3738)&gt;1,COUNTIF(B$3:B3738,B3738),""))</f>
        <v/>
      </c>
      <c r="B3738" s="2" t="str">
        <f>+IF(H3738='Export Demurrage Detention'!$C$2,"Y","N")</f>
        <v>N</v>
      </c>
      <c r="D3738" s="1" t="s">
        <v>838</v>
      </c>
      <c r="G3738" s="1" t="s">
        <v>22</v>
      </c>
      <c r="H3738" s="1" t="s">
        <v>169</v>
      </c>
      <c r="I3738" s="69">
        <v>44075</v>
      </c>
      <c r="J3738" s="70" t="s">
        <v>151</v>
      </c>
      <c r="K3738" s="1" t="s">
        <v>6319</v>
      </c>
      <c r="L3738" s="1" t="s">
        <v>5847</v>
      </c>
      <c r="M3738" s="1" t="s">
        <v>7709</v>
      </c>
      <c r="N3738" s="1" t="s">
        <v>179</v>
      </c>
      <c r="O3738" s="2" t="s">
        <v>7689</v>
      </c>
      <c r="P3738" s="2" t="s">
        <v>32</v>
      </c>
      <c r="Q3738" s="2" t="s">
        <v>32</v>
      </c>
      <c r="R3738" s="2" t="s">
        <v>32</v>
      </c>
      <c r="S3738" s="2" t="s">
        <v>32</v>
      </c>
      <c r="T3738" s="1" t="s">
        <v>32</v>
      </c>
      <c r="U3738" s="1" t="s">
        <v>32</v>
      </c>
      <c r="V3738" s="1" t="s">
        <v>32</v>
      </c>
      <c r="W3738" s="1" t="s">
        <v>32</v>
      </c>
    </row>
    <row r="3739" spans="1:23">
      <c r="A3739" s="29" t="str">
        <f>+IF(B3739="N","",IF(COUNTIF(B:B,B3739)&gt;1,COUNTIF(B$3:B3739,B3739),""))</f>
        <v/>
      </c>
      <c r="B3739" s="2" t="str">
        <f>+IF(H3739='Export Demurrage Detention'!$C$2,"Y","N")</f>
        <v>N</v>
      </c>
      <c r="D3739" s="1" t="s">
        <v>838</v>
      </c>
      <c r="G3739" s="1" t="s">
        <v>22</v>
      </c>
      <c r="H3739" s="1" t="s">
        <v>169</v>
      </c>
      <c r="I3739" s="69">
        <v>44075</v>
      </c>
      <c r="J3739" s="70" t="s">
        <v>151</v>
      </c>
      <c r="K3739" s="1" t="s">
        <v>6319</v>
      </c>
      <c r="L3739" s="1" t="s">
        <v>6341</v>
      </c>
      <c r="M3739" s="1" t="s">
        <v>7709</v>
      </c>
      <c r="N3739" s="1" t="s">
        <v>179</v>
      </c>
      <c r="O3739" s="2" t="s">
        <v>7690</v>
      </c>
      <c r="P3739" s="2" t="s">
        <v>32</v>
      </c>
      <c r="Q3739" s="2" t="s">
        <v>32</v>
      </c>
      <c r="R3739" s="2" t="s">
        <v>32</v>
      </c>
      <c r="S3739" s="2" t="s">
        <v>32</v>
      </c>
      <c r="T3739" s="1" t="s">
        <v>32</v>
      </c>
      <c r="U3739" s="1" t="s">
        <v>32</v>
      </c>
      <c r="V3739" s="1" t="s">
        <v>32</v>
      </c>
      <c r="W3739" s="1" t="s">
        <v>32</v>
      </c>
    </row>
    <row r="3740" spans="1:23">
      <c r="A3740" s="29" t="str">
        <f>+IF(B3740="N","",IF(COUNTIF(B:B,B3740)&gt;1,COUNTIF(B$3:B3740,B3740),""))</f>
        <v/>
      </c>
      <c r="B3740" s="2" t="str">
        <f>+IF(H3740='Export Demurrage Detention'!$C$2,"Y","N")</f>
        <v>N</v>
      </c>
      <c r="D3740" s="1" t="s">
        <v>838</v>
      </c>
      <c r="G3740" s="1" t="s">
        <v>22</v>
      </c>
      <c r="H3740" s="1" t="s">
        <v>169</v>
      </c>
      <c r="I3740" s="69">
        <v>44075</v>
      </c>
      <c r="J3740" s="70" t="s">
        <v>175</v>
      </c>
      <c r="K3740" s="1" t="s">
        <v>6319</v>
      </c>
      <c r="L3740" s="1" t="s">
        <v>5847</v>
      </c>
      <c r="M3740" s="1" t="s">
        <v>7710</v>
      </c>
      <c r="N3740" s="1" t="s">
        <v>137</v>
      </c>
      <c r="O3740" s="2" t="s">
        <v>7689</v>
      </c>
      <c r="P3740" s="2" t="s">
        <v>32</v>
      </c>
      <c r="Q3740" s="2" t="s">
        <v>32</v>
      </c>
      <c r="R3740" s="2" t="s">
        <v>32</v>
      </c>
      <c r="S3740" s="2" t="s">
        <v>32</v>
      </c>
      <c r="T3740" s="1" t="s">
        <v>32</v>
      </c>
      <c r="U3740" s="1" t="s">
        <v>32</v>
      </c>
      <c r="V3740" s="1" t="s">
        <v>32</v>
      </c>
      <c r="W3740" s="1" t="s">
        <v>32</v>
      </c>
    </row>
    <row r="3741" spans="1:23">
      <c r="A3741" s="29" t="str">
        <f>+IF(B3741="N","",IF(COUNTIF(B:B,B3741)&gt;1,COUNTIF(B$3:B3741,B3741),""))</f>
        <v/>
      </c>
      <c r="B3741" s="2" t="str">
        <f>+IF(H3741='Export Demurrage Detention'!$C$2,"Y","N")</f>
        <v>N</v>
      </c>
      <c r="D3741" s="1" t="s">
        <v>838</v>
      </c>
      <c r="G3741" s="1" t="s">
        <v>22</v>
      </c>
      <c r="H3741" s="1" t="s">
        <v>169</v>
      </c>
      <c r="I3741" s="69">
        <v>44075</v>
      </c>
      <c r="J3741" s="70" t="s">
        <v>175</v>
      </c>
      <c r="K3741" s="1" t="s">
        <v>6319</v>
      </c>
      <c r="L3741" s="1" t="s">
        <v>6341</v>
      </c>
      <c r="M3741" s="1" t="s">
        <v>7710</v>
      </c>
      <c r="N3741" s="1" t="s">
        <v>137</v>
      </c>
      <c r="O3741" s="2" t="s">
        <v>7690</v>
      </c>
      <c r="P3741" s="2" t="s">
        <v>32</v>
      </c>
      <c r="Q3741" s="2" t="s">
        <v>32</v>
      </c>
      <c r="R3741" s="2" t="s">
        <v>32</v>
      </c>
      <c r="S3741" s="2" t="s">
        <v>32</v>
      </c>
      <c r="T3741" s="1" t="s">
        <v>32</v>
      </c>
      <c r="U3741" s="1" t="s">
        <v>32</v>
      </c>
      <c r="V3741" s="1" t="s">
        <v>32</v>
      </c>
      <c r="W3741" s="1" t="s">
        <v>32</v>
      </c>
    </row>
    <row r="3742" spans="1:23">
      <c r="A3742" s="29" t="str">
        <f>+IF(B3742="N","",IF(COUNTIF(B:B,B3742)&gt;1,COUNTIF(B$3:B3742,B3742),""))</f>
        <v/>
      </c>
      <c r="B3742" s="2" t="str">
        <f>+IF(H3742='Export Demurrage Detention'!$C$2,"Y","N")</f>
        <v>N</v>
      </c>
      <c r="D3742" s="1" t="s">
        <v>838</v>
      </c>
      <c r="G3742" s="1" t="s">
        <v>22</v>
      </c>
      <c r="H3742" s="1" t="s">
        <v>169</v>
      </c>
      <c r="I3742" s="69">
        <v>44075</v>
      </c>
      <c r="J3742" s="70" t="s">
        <v>51</v>
      </c>
      <c r="K3742" s="1" t="s">
        <v>6319</v>
      </c>
      <c r="L3742" s="1" t="s">
        <v>5847</v>
      </c>
      <c r="M3742" s="1" t="s">
        <v>7712</v>
      </c>
      <c r="N3742" s="1" t="s">
        <v>52</v>
      </c>
      <c r="O3742" s="2" t="s">
        <v>7689</v>
      </c>
      <c r="P3742" s="2" t="s">
        <v>32</v>
      </c>
      <c r="Q3742" s="2" t="s">
        <v>32</v>
      </c>
      <c r="R3742" s="2" t="s">
        <v>32</v>
      </c>
      <c r="S3742" s="2" t="s">
        <v>32</v>
      </c>
      <c r="T3742" s="1" t="s">
        <v>32</v>
      </c>
      <c r="U3742" s="1" t="s">
        <v>32</v>
      </c>
      <c r="V3742" s="1" t="s">
        <v>32</v>
      </c>
      <c r="W3742" s="1" t="s">
        <v>32</v>
      </c>
    </row>
    <row r="3743" spans="1:23">
      <c r="A3743" s="29" t="str">
        <f>+IF(B3743="N","",IF(COUNTIF(B:B,B3743)&gt;1,COUNTIF(B$3:B3743,B3743),""))</f>
        <v/>
      </c>
      <c r="B3743" s="2" t="str">
        <f>+IF(H3743='Export Demurrage Detention'!$C$2,"Y","N")</f>
        <v>N</v>
      </c>
      <c r="D3743" s="1" t="s">
        <v>838</v>
      </c>
      <c r="G3743" s="1" t="s">
        <v>22</v>
      </c>
      <c r="H3743" s="1" t="s">
        <v>169</v>
      </c>
      <c r="I3743" s="69">
        <v>44075</v>
      </c>
      <c r="J3743" s="70" t="s">
        <v>51</v>
      </c>
      <c r="K3743" s="1" t="s">
        <v>6319</v>
      </c>
      <c r="L3743" s="1" t="s">
        <v>6341</v>
      </c>
      <c r="M3743" s="1" t="s">
        <v>7712</v>
      </c>
      <c r="N3743" s="1" t="s">
        <v>52</v>
      </c>
      <c r="O3743" s="2" t="s">
        <v>7690</v>
      </c>
      <c r="P3743" s="2" t="s">
        <v>32</v>
      </c>
      <c r="Q3743" s="2" t="s">
        <v>32</v>
      </c>
      <c r="R3743" s="2" t="s">
        <v>32</v>
      </c>
      <c r="S3743" s="2" t="s">
        <v>32</v>
      </c>
      <c r="T3743" s="1" t="s">
        <v>32</v>
      </c>
      <c r="U3743" s="1" t="s">
        <v>32</v>
      </c>
      <c r="V3743" s="1" t="s">
        <v>32</v>
      </c>
      <c r="W3743" s="1" t="s">
        <v>32</v>
      </c>
    </row>
    <row r="3744" spans="1:23">
      <c r="A3744" s="29" t="str">
        <f>+IF(B3744="N","",IF(COUNTIF(B:B,B3744)&gt;1,COUNTIF(B$3:B3744,B3744),""))</f>
        <v/>
      </c>
      <c r="B3744" s="2" t="str">
        <f>+IF(H3744='Export Demurrage Detention'!$C$2,"Y","N")</f>
        <v>N</v>
      </c>
      <c r="D3744" s="1" t="s">
        <v>838</v>
      </c>
      <c r="G3744" s="1" t="s">
        <v>22</v>
      </c>
      <c r="H3744" s="1" t="s">
        <v>5181</v>
      </c>
      <c r="I3744" s="69">
        <v>43891</v>
      </c>
      <c r="J3744" s="70" t="s">
        <v>39</v>
      </c>
      <c r="K3744" s="1" t="s">
        <v>6319</v>
      </c>
      <c r="L3744" s="1" t="s">
        <v>5847</v>
      </c>
      <c r="M3744" s="1" t="s">
        <v>7711</v>
      </c>
      <c r="N3744" s="1" t="s">
        <v>62</v>
      </c>
      <c r="O3744" s="2" t="s">
        <v>7689</v>
      </c>
      <c r="P3744" s="2" t="s">
        <v>32</v>
      </c>
      <c r="Q3744" s="2" t="s">
        <v>32</v>
      </c>
      <c r="R3744" s="2" t="s">
        <v>32</v>
      </c>
      <c r="S3744" s="2" t="s">
        <v>32</v>
      </c>
      <c r="T3744" s="1" t="s">
        <v>32</v>
      </c>
      <c r="U3744" s="1" t="s">
        <v>32</v>
      </c>
      <c r="V3744" s="1" t="s">
        <v>32</v>
      </c>
      <c r="W3744" s="1" t="s">
        <v>32</v>
      </c>
    </row>
    <row r="3745" spans="1:23">
      <c r="A3745" s="29" t="str">
        <f>+IF(B3745="N","",IF(COUNTIF(B:B,B3745)&gt;1,COUNTIF(B$3:B3745,B3745),""))</f>
        <v/>
      </c>
      <c r="B3745" s="2" t="str">
        <f>+IF(H3745='Export Demurrage Detention'!$C$2,"Y","N")</f>
        <v>N</v>
      </c>
      <c r="D3745" s="1" t="s">
        <v>838</v>
      </c>
      <c r="G3745" s="1" t="s">
        <v>22</v>
      </c>
      <c r="H3745" s="1" t="s">
        <v>5181</v>
      </c>
      <c r="I3745" s="69">
        <v>43891</v>
      </c>
      <c r="J3745" s="70" t="s">
        <v>39</v>
      </c>
      <c r="K3745" s="1" t="s">
        <v>6319</v>
      </c>
      <c r="L3745" s="1" t="s">
        <v>6341</v>
      </c>
      <c r="M3745" s="1" t="s">
        <v>7711</v>
      </c>
      <c r="N3745" s="1" t="s">
        <v>62</v>
      </c>
      <c r="O3745" s="2" t="s">
        <v>7690</v>
      </c>
      <c r="P3745" s="2" t="s">
        <v>32</v>
      </c>
      <c r="Q3745" s="2" t="s">
        <v>32</v>
      </c>
      <c r="R3745" s="2" t="s">
        <v>32</v>
      </c>
      <c r="S3745" s="2" t="s">
        <v>32</v>
      </c>
      <c r="T3745" s="1" t="s">
        <v>32</v>
      </c>
      <c r="U3745" s="1" t="s">
        <v>32</v>
      </c>
      <c r="V3745" s="1" t="s">
        <v>32</v>
      </c>
      <c r="W3745" s="1" t="s">
        <v>32</v>
      </c>
    </row>
    <row r="3746" spans="1:23">
      <c r="A3746" s="29" t="str">
        <f>+IF(B3746="N","",IF(COUNTIF(B:B,B3746)&gt;1,COUNTIF(B$3:B3746,B3746),""))</f>
        <v/>
      </c>
      <c r="B3746" s="2" t="str">
        <f>+IF(H3746='Export Demurrage Detention'!$C$2,"Y","N")</f>
        <v>N</v>
      </c>
      <c r="D3746" s="1" t="s">
        <v>838</v>
      </c>
      <c r="G3746" s="1" t="s">
        <v>22</v>
      </c>
      <c r="H3746" s="1" t="s">
        <v>5181</v>
      </c>
      <c r="I3746" s="69">
        <v>44075</v>
      </c>
      <c r="J3746" s="70" t="s">
        <v>151</v>
      </c>
      <c r="K3746" s="1" t="s">
        <v>6319</v>
      </c>
      <c r="L3746" s="1" t="s">
        <v>5847</v>
      </c>
      <c r="M3746" s="1" t="s">
        <v>7709</v>
      </c>
      <c r="N3746" s="1" t="s">
        <v>179</v>
      </c>
      <c r="O3746" s="2" t="s">
        <v>7689</v>
      </c>
      <c r="P3746" s="2" t="s">
        <v>32</v>
      </c>
      <c r="Q3746" s="2" t="s">
        <v>32</v>
      </c>
      <c r="R3746" s="2" t="s">
        <v>32</v>
      </c>
      <c r="S3746" s="2" t="s">
        <v>32</v>
      </c>
      <c r="T3746" s="1" t="s">
        <v>32</v>
      </c>
      <c r="U3746" s="1" t="s">
        <v>32</v>
      </c>
      <c r="V3746" s="1" t="s">
        <v>32</v>
      </c>
      <c r="W3746" s="1" t="s">
        <v>32</v>
      </c>
    </row>
    <row r="3747" spans="1:23">
      <c r="A3747" s="29" t="str">
        <f>+IF(B3747="N","",IF(COUNTIF(B:B,B3747)&gt;1,COUNTIF(B$3:B3747,B3747),""))</f>
        <v/>
      </c>
      <c r="B3747" s="2" t="str">
        <f>+IF(H3747='Export Demurrage Detention'!$C$2,"Y","N")</f>
        <v>N</v>
      </c>
      <c r="D3747" s="1" t="s">
        <v>838</v>
      </c>
      <c r="G3747" s="1" t="s">
        <v>22</v>
      </c>
      <c r="H3747" s="1" t="s">
        <v>5181</v>
      </c>
      <c r="I3747" s="69">
        <v>44075</v>
      </c>
      <c r="J3747" s="70" t="s">
        <v>151</v>
      </c>
      <c r="K3747" s="1" t="s">
        <v>6319</v>
      </c>
      <c r="L3747" s="1" t="s">
        <v>6341</v>
      </c>
      <c r="M3747" s="1" t="s">
        <v>7709</v>
      </c>
      <c r="N3747" s="1" t="s">
        <v>179</v>
      </c>
      <c r="O3747" s="2" t="s">
        <v>7690</v>
      </c>
      <c r="P3747" s="2" t="s">
        <v>32</v>
      </c>
      <c r="Q3747" s="2" t="s">
        <v>32</v>
      </c>
      <c r="R3747" s="2" t="s">
        <v>32</v>
      </c>
      <c r="S3747" s="2" t="s">
        <v>32</v>
      </c>
      <c r="T3747" s="1" t="s">
        <v>32</v>
      </c>
      <c r="U3747" s="1" t="s">
        <v>32</v>
      </c>
      <c r="V3747" s="1" t="s">
        <v>32</v>
      </c>
      <c r="W3747" s="1" t="s">
        <v>32</v>
      </c>
    </row>
    <row r="3748" spans="1:23">
      <c r="A3748" s="29" t="str">
        <f>+IF(B3748="N","",IF(COUNTIF(B:B,B3748)&gt;1,COUNTIF(B$3:B3748,B3748),""))</f>
        <v/>
      </c>
      <c r="B3748" s="2" t="str">
        <f>+IF(H3748='Export Demurrage Detention'!$C$2,"Y","N")</f>
        <v>N</v>
      </c>
      <c r="D3748" s="1" t="s">
        <v>838</v>
      </c>
      <c r="G3748" s="1" t="s">
        <v>22</v>
      </c>
      <c r="H3748" s="1" t="s">
        <v>5181</v>
      </c>
      <c r="I3748" s="69">
        <v>44075</v>
      </c>
      <c r="J3748" s="70" t="s">
        <v>175</v>
      </c>
      <c r="K3748" s="1" t="s">
        <v>6319</v>
      </c>
      <c r="L3748" s="1" t="s">
        <v>5847</v>
      </c>
      <c r="M3748" s="1" t="s">
        <v>7710</v>
      </c>
      <c r="N3748" s="1" t="s">
        <v>137</v>
      </c>
      <c r="O3748" s="2" t="s">
        <v>7689</v>
      </c>
      <c r="P3748" s="2" t="s">
        <v>32</v>
      </c>
      <c r="Q3748" s="2" t="s">
        <v>32</v>
      </c>
      <c r="R3748" s="2" t="s">
        <v>32</v>
      </c>
      <c r="S3748" s="2" t="s">
        <v>32</v>
      </c>
      <c r="T3748" s="1" t="s">
        <v>32</v>
      </c>
      <c r="U3748" s="1" t="s">
        <v>32</v>
      </c>
      <c r="V3748" s="1" t="s">
        <v>32</v>
      </c>
      <c r="W3748" s="1" t="s">
        <v>32</v>
      </c>
    </row>
    <row r="3749" spans="1:23">
      <c r="A3749" s="29" t="str">
        <f>+IF(B3749="N","",IF(COUNTIF(B:B,B3749)&gt;1,COUNTIF(B$3:B3749,B3749),""))</f>
        <v/>
      </c>
      <c r="B3749" s="2" t="str">
        <f>+IF(H3749='Export Demurrage Detention'!$C$2,"Y","N")</f>
        <v>N</v>
      </c>
      <c r="D3749" s="1" t="s">
        <v>838</v>
      </c>
      <c r="G3749" s="1" t="s">
        <v>22</v>
      </c>
      <c r="H3749" s="1" t="s">
        <v>5181</v>
      </c>
      <c r="I3749" s="69">
        <v>44075</v>
      </c>
      <c r="J3749" s="70" t="s">
        <v>175</v>
      </c>
      <c r="K3749" s="1" t="s">
        <v>6319</v>
      </c>
      <c r="L3749" s="1" t="s">
        <v>6341</v>
      </c>
      <c r="M3749" s="1" t="s">
        <v>7710</v>
      </c>
      <c r="N3749" s="1" t="s">
        <v>137</v>
      </c>
      <c r="O3749" s="2" t="s">
        <v>7690</v>
      </c>
      <c r="P3749" s="2" t="s">
        <v>32</v>
      </c>
      <c r="Q3749" s="2" t="s">
        <v>32</v>
      </c>
      <c r="R3749" s="2" t="s">
        <v>32</v>
      </c>
      <c r="S3749" s="2" t="s">
        <v>32</v>
      </c>
      <c r="T3749" s="1" t="s">
        <v>32</v>
      </c>
      <c r="U3749" s="1" t="s">
        <v>32</v>
      </c>
      <c r="V3749" s="1" t="s">
        <v>32</v>
      </c>
      <c r="W3749" s="1" t="s">
        <v>32</v>
      </c>
    </row>
    <row r="3750" spans="1:23">
      <c r="A3750" s="29" t="str">
        <f>+IF(B3750="N","",IF(COUNTIF(B:B,B3750)&gt;1,COUNTIF(B$3:B3750,B3750),""))</f>
        <v/>
      </c>
      <c r="B3750" s="2" t="str">
        <f>+IF(H3750='Export Demurrage Detention'!$C$2,"Y","N")</f>
        <v>N</v>
      </c>
      <c r="D3750" s="1" t="s">
        <v>838</v>
      </c>
      <c r="G3750" s="1" t="s">
        <v>22</v>
      </c>
      <c r="H3750" s="1" t="s">
        <v>5181</v>
      </c>
      <c r="I3750" s="69">
        <v>44075</v>
      </c>
      <c r="J3750" s="70" t="s">
        <v>51</v>
      </c>
      <c r="K3750" s="1" t="s">
        <v>6319</v>
      </c>
      <c r="L3750" s="1" t="s">
        <v>5847</v>
      </c>
      <c r="M3750" s="1" t="s">
        <v>7712</v>
      </c>
      <c r="N3750" s="1" t="s">
        <v>52</v>
      </c>
      <c r="O3750" s="2" t="s">
        <v>7689</v>
      </c>
      <c r="P3750" s="2" t="s">
        <v>32</v>
      </c>
      <c r="Q3750" s="2" t="s">
        <v>32</v>
      </c>
      <c r="R3750" s="2" t="s">
        <v>32</v>
      </c>
      <c r="S3750" s="2" t="s">
        <v>32</v>
      </c>
      <c r="T3750" s="1" t="s">
        <v>32</v>
      </c>
      <c r="U3750" s="1" t="s">
        <v>32</v>
      </c>
      <c r="V3750" s="1" t="s">
        <v>32</v>
      </c>
      <c r="W3750" s="1" t="s">
        <v>32</v>
      </c>
    </row>
    <row r="3751" spans="1:23">
      <c r="A3751" s="29" t="str">
        <f>+IF(B3751="N","",IF(COUNTIF(B:B,B3751)&gt;1,COUNTIF(B$3:B3751,B3751),""))</f>
        <v/>
      </c>
      <c r="B3751" s="2" t="str">
        <f>+IF(H3751='Export Demurrage Detention'!$C$2,"Y","N")</f>
        <v>N</v>
      </c>
      <c r="D3751" s="1" t="s">
        <v>838</v>
      </c>
      <c r="G3751" s="1" t="s">
        <v>22</v>
      </c>
      <c r="H3751" s="1" t="s">
        <v>5181</v>
      </c>
      <c r="I3751" s="69">
        <v>44075</v>
      </c>
      <c r="J3751" s="70" t="s">
        <v>51</v>
      </c>
      <c r="K3751" s="1" t="s">
        <v>6319</v>
      </c>
      <c r="L3751" s="1" t="s">
        <v>6341</v>
      </c>
      <c r="M3751" s="1" t="s">
        <v>7712</v>
      </c>
      <c r="N3751" s="1" t="s">
        <v>52</v>
      </c>
      <c r="O3751" s="2" t="s">
        <v>7690</v>
      </c>
      <c r="P3751" s="2" t="s">
        <v>32</v>
      </c>
      <c r="Q3751" s="2" t="s">
        <v>32</v>
      </c>
      <c r="R3751" s="2" t="s">
        <v>32</v>
      </c>
      <c r="S3751" s="2" t="s">
        <v>32</v>
      </c>
      <c r="T3751" s="1" t="s">
        <v>32</v>
      </c>
      <c r="U3751" s="1" t="s">
        <v>32</v>
      </c>
      <c r="V3751" s="1" t="s">
        <v>32</v>
      </c>
      <c r="W3751" s="1" t="s">
        <v>32</v>
      </c>
    </row>
    <row r="3752" spans="1:23">
      <c r="A3752" s="29" t="str">
        <f>+IF(B3752="N","",IF(COUNTIF(B:B,B3752)&gt;1,COUNTIF(B$3:B3752,B3752),""))</f>
        <v/>
      </c>
      <c r="B3752" s="2" t="str">
        <f>+IF(H3752='Export Demurrage Detention'!$C$2,"Y","N")</f>
        <v>N</v>
      </c>
      <c r="D3752" s="1" t="s">
        <v>838</v>
      </c>
      <c r="G3752" s="1" t="s">
        <v>22</v>
      </c>
      <c r="H3752" s="1" t="s">
        <v>4362</v>
      </c>
      <c r="I3752" s="69">
        <v>43891</v>
      </c>
      <c r="J3752" s="70" t="s">
        <v>39</v>
      </c>
      <c r="K3752" s="1" t="s">
        <v>6319</v>
      </c>
      <c r="L3752" s="1" t="s">
        <v>5847</v>
      </c>
      <c r="M3752" s="1" t="s">
        <v>7711</v>
      </c>
      <c r="N3752" s="1" t="s">
        <v>62</v>
      </c>
      <c r="O3752" s="2" t="s">
        <v>7689</v>
      </c>
      <c r="P3752" s="2" t="s">
        <v>32</v>
      </c>
      <c r="Q3752" s="2" t="s">
        <v>32</v>
      </c>
      <c r="R3752" s="2" t="s">
        <v>32</v>
      </c>
      <c r="S3752" s="2" t="s">
        <v>32</v>
      </c>
      <c r="T3752" s="1" t="s">
        <v>32</v>
      </c>
      <c r="U3752" s="1" t="s">
        <v>32</v>
      </c>
      <c r="V3752" s="1" t="s">
        <v>32</v>
      </c>
      <c r="W3752" s="1" t="s">
        <v>32</v>
      </c>
    </row>
    <row r="3753" spans="1:23">
      <c r="A3753" s="29" t="str">
        <f>+IF(B3753="N","",IF(COUNTIF(B:B,B3753)&gt;1,COUNTIF(B$3:B3753,B3753),""))</f>
        <v/>
      </c>
      <c r="B3753" s="2" t="str">
        <f>+IF(H3753='Export Demurrage Detention'!$C$2,"Y","N")</f>
        <v>N</v>
      </c>
      <c r="D3753" s="1" t="s">
        <v>838</v>
      </c>
      <c r="G3753" s="1" t="s">
        <v>22</v>
      </c>
      <c r="H3753" s="1" t="s">
        <v>4362</v>
      </c>
      <c r="I3753" s="69">
        <v>43891</v>
      </c>
      <c r="J3753" s="70" t="s">
        <v>39</v>
      </c>
      <c r="K3753" s="1" t="s">
        <v>6319</v>
      </c>
      <c r="L3753" s="1" t="s">
        <v>6341</v>
      </c>
      <c r="M3753" s="1" t="s">
        <v>7711</v>
      </c>
      <c r="N3753" s="1" t="s">
        <v>62</v>
      </c>
      <c r="O3753" s="2" t="s">
        <v>7690</v>
      </c>
      <c r="P3753" s="2" t="s">
        <v>32</v>
      </c>
      <c r="Q3753" s="2" t="s">
        <v>32</v>
      </c>
      <c r="R3753" s="2" t="s">
        <v>32</v>
      </c>
      <c r="S3753" s="2" t="s">
        <v>32</v>
      </c>
      <c r="T3753" s="1" t="s">
        <v>32</v>
      </c>
      <c r="U3753" s="1" t="s">
        <v>32</v>
      </c>
      <c r="V3753" s="1" t="s">
        <v>32</v>
      </c>
      <c r="W3753" s="1" t="s">
        <v>32</v>
      </c>
    </row>
    <row r="3754" spans="1:23">
      <c r="A3754" s="29" t="str">
        <f>+IF(B3754="N","",IF(COUNTIF(B:B,B3754)&gt;1,COUNTIF(B$3:B3754,B3754),""))</f>
        <v/>
      </c>
      <c r="B3754" s="2" t="str">
        <f>+IF(H3754='Export Demurrage Detention'!$C$2,"Y","N")</f>
        <v>N</v>
      </c>
      <c r="D3754" s="1" t="s">
        <v>838</v>
      </c>
      <c r="G3754" s="1" t="s">
        <v>22</v>
      </c>
      <c r="H3754" s="1" t="s">
        <v>4362</v>
      </c>
      <c r="I3754" s="69">
        <v>44075</v>
      </c>
      <c r="J3754" s="70" t="s">
        <v>151</v>
      </c>
      <c r="K3754" s="1" t="s">
        <v>6319</v>
      </c>
      <c r="L3754" s="1" t="s">
        <v>5847</v>
      </c>
      <c r="M3754" s="1" t="s">
        <v>7709</v>
      </c>
      <c r="N3754" s="1" t="s">
        <v>179</v>
      </c>
      <c r="O3754" s="2" t="s">
        <v>7689</v>
      </c>
      <c r="P3754" s="2" t="s">
        <v>32</v>
      </c>
      <c r="Q3754" s="2" t="s">
        <v>32</v>
      </c>
      <c r="R3754" s="2" t="s">
        <v>32</v>
      </c>
      <c r="S3754" s="2" t="s">
        <v>32</v>
      </c>
      <c r="T3754" s="1" t="s">
        <v>32</v>
      </c>
      <c r="U3754" s="1" t="s">
        <v>32</v>
      </c>
      <c r="V3754" s="1" t="s">
        <v>32</v>
      </c>
      <c r="W3754" s="1" t="s">
        <v>32</v>
      </c>
    </row>
    <row r="3755" spans="1:23">
      <c r="A3755" s="29" t="str">
        <f>+IF(B3755="N","",IF(COUNTIF(B:B,B3755)&gt;1,COUNTIF(B$3:B3755,B3755),""))</f>
        <v/>
      </c>
      <c r="B3755" s="2" t="str">
        <f>+IF(H3755='Export Demurrage Detention'!$C$2,"Y","N")</f>
        <v>N</v>
      </c>
      <c r="D3755" s="1" t="s">
        <v>838</v>
      </c>
      <c r="G3755" s="1" t="s">
        <v>22</v>
      </c>
      <c r="H3755" s="1" t="s">
        <v>4362</v>
      </c>
      <c r="I3755" s="69">
        <v>44075</v>
      </c>
      <c r="J3755" s="70" t="s">
        <v>151</v>
      </c>
      <c r="K3755" s="1" t="s">
        <v>6319</v>
      </c>
      <c r="L3755" s="1" t="s">
        <v>6341</v>
      </c>
      <c r="M3755" s="1" t="s">
        <v>7709</v>
      </c>
      <c r="N3755" s="1" t="s">
        <v>179</v>
      </c>
      <c r="O3755" s="2" t="s">
        <v>7690</v>
      </c>
      <c r="P3755" s="2" t="s">
        <v>32</v>
      </c>
      <c r="Q3755" s="2" t="s">
        <v>32</v>
      </c>
      <c r="R3755" s="2" t="s">
        <v>32</v>
      </c>
      <c r="S3755" s="2" t="s">
        <v>32</v>
      </c>
      <c r="T3755" s="1" t="s">
        <v>32</v>
      </c>
      <c r="U3755" s="1" t="s">
        <v>32</v>
      </c>
      <c r="V3755" s="1" t="s">
        <v>32</v>
      </c>
      <c r="W3755" s="1" t="s">
        <v>32</v>
      </c>
    </row>
    <row r="3756" spans="1:23">
      <c r="A3756" s="29" t="str">
        <f>+IF(B3756="N","",IF(COUNTIF(B:B,B3756)&gt;1,COUNTIF(B$3:B3756,B3756),""))</f>
        <v/>
      </c>
      <c r="B3756" s="2" t="str">
        <f>+IF(H3756='Export Demurrage Detention'!$C$2,"Y","N")</f>
        <v>N</v>
      </c>
      <c r="D3756" s="1" t="s">
        <v>838</v>
      </c>
      <c r="G3756" s="1" t="s">
        <v>22</v>
      </c>
      <c r="H3756" s="1" t="s">
        <v>4362</v>
      </c>
      <c r="I3756" s="69">
        <v>44075</v>
      </c>
      <c r="J3756" s="70" t="s">
        <v>175</v>
      </c>
      <c r="K3756" s="1" t="s">
        <v>6319</v>
      </c>
      <c r="L3756" s="1" t="s">
        <v>5847</v>
      </c>
      <c r="M3756" s="1" t="s">
        <v>7710</v>
      </c>
      <c r="N3756" s="1" t="s">
        <v>137</v>
      </c>
      <c r="O3756" s="2" t="s">
        <v>7689</v>
      </c>
      <c r="P3756" s="2" t="s">
        <v>32</v>
      </c>
      <c r="Q3756" s="2" t="s">
        <v>32</v>
      </c>
      <c r="R3756" s="2" t="s">
        <v>32</v>
      </c>
      <c r="S3756" s="2" t="s">
        <v>32</v>
      </c>
      <c r="T3756" s="1" t="s">
        <v>32</v>
      </c>
      <c r="U3756" s="1" t="s">
        <v>32</v>
      </c>
      <c r="V3756" s="1" t="s">
        <v>32</v>
      </c>
      <c r="W3756" s="1" t="s">
        <v>32</v>
      </c>
    </row>
    <row r="3757" spans="1:23">
      <c r="A3757" s="29" t="str">
        <f>+IF(B3757="N","",IF(COUNTIF(B:B,B3757)&gt;1,COUNTIF(B$3:B3757,B3757),""))</f>
        <v/>
      </c>
      <c r="B3757" s="2" t="str">
        <f>+IF(H3757='Export Demurrage Detention'!$C$2,"Y","N")</f>
        <v>N</v>
      </c>
      <c r="D3757" s="1" t="s">
        <v>838</v>
      </c>
      <c r="G3757" s="1" t="s">
        <v>22</v>
      </c>
      <c r="H3757" s="1" t="s">
        <v>4362</v>
      </c>
      <c r="I3757" s="69">
        <v>44075</v>
      </c>
      <c r="J3757" s="70" t="s">
        <v>175</v>
      </c>
      <c r="K3757" s="1" t="s">
        <v>6319</v>
      </c>
      <c r="L3757" s="1" t="s">
        <v>6341</v>
      </c>
      <c r="M3757" s="1" t="s">
        <v>7710</v>
      </c>
      <c r="N3757" s="1" t="s">
        <v>137</v>
      </c>
      <c r="O3757" s="2" t="s">
        <v>7690</v>
      </c>
      <c r="P3757" s="2" t="s">
        <v>32</v>
      </c>
      <c r="Q3757" s="2" t="s">
        <v>32</v>
      </c>
      <c r="R3757" s="2" t="s">
        <v>32</v>
      </c>
      <c r="S3757" s="2" t="s">
        <v>32</v>
      </c>
      <c r="T3757" s="1" t="s">
        <v>32</v>
      </c>
      <c r="U3757" s="1" t="s">
        <v>32</v>
      </c>
      <c r="V3757" s="1" t="s">
        <v>32</v>
      </c>
      <c r="W3757" s="1" t="s">
        <v>32</v>
      </c>
    </row>
    <row r="3758" spans="1:23">
      <c r="A3758" s="29" t="str">
        <f>+IF(B3758="N","",IF(COUNTIF(B:B,B3758)&gt;1,COUNTIF(B$3:B3758,B3758),""))</f>
        <v/>
      </c>
      <c r="B3758" s="2" t="str">
        <f>+IF(H3758='Export Demurrage Detention'!$C$2,"Y","N")</f>
        <v>N</v>
      </c>
      <c r="D3758" s="1" t="s">
        <v>838</v>
      </c>
      <c r="G3758" s="1" t="s">
        <v>22</v>
      </c>
      <c r="H3758" s="1" t="s">
        <v>4362</v>
      </c>
      <c r="I3758" s="69">
        <v>44075</v>
      </c>
      <c r="J3758" s="70" t="s">
        <v>51</v>
      </c>
      <c r="K3758" s="1" t="s">
        <v>6319</v>
      </c>
      <c r="L3758" s="1" t="s">
        <v>5847</v>
      </c>
      <c r="M3758" s="1" t="s">
        <v>7712</v>
      </c>
      <c r="N3758" s="1" t="s">
        <v>52</v>
      </c>
      <c r="O3758" s="2" t="s">
        <v>7689</v>
      </c>
      <c r="P3758" s="2" t="s">
        <v>32</v>
      </c>
      <c r="Q3758" s="2" t="s">
        <v>32</v>
      </c>
      <c r="R3758" s="2" t="s">
        <v>32</v>
      </c>
      <c r="S3758" s="2" t="s">
        <v>32</v>
      </c>
      <c r="T3758" s="1" t="s">
        <v>32</v>
      </c>
      <c r="U3758" s="1" t="s">
        <v>32</v>
      </c>
      <c r="V3758" s="1" t="s">
        <v>32</v>
      </c>
      <c r="W3758" s="1" t="s">
        <v>32</v>
      </c>
    </row>
    <row r="3759" spans="1:23">
      <c r="A3759" s="29" t="str">
        <f>+IF(B3759="N","",IF(COUNTIF(B:B,B3759)&gt;1,COUNTIF(B$3:B3759,B3759),""))</f>
        <v/>
      </c>
      <c r="B3759" s="2" t="str">
        <f>+IF(H3759='Export Demurrage Detention'!$C$2,"Y","N")</f>
        <v>N</v>
      </c>
      <c r="D3759" s="1" t="s">
        <v>838</v>
      </c>
      <c r="G3759" s="1" t="s">
        <v>22</v>
      </c>
      <c r="H3759" s="1" t="s">
        <v>4362</v>
      </c>
      <c r="I3759" s="69">
        <v>44075</v>
      </c>
      <c r="J3759" s="70" t="s">
        <v>51</v>
      </c>
      <c r="K3759" s="1" t="s">
        <v>6319</v>
      </c>
      <c r="L3759" s="1" t="s">
        <v>6341</v>
      </c>
      <c r="M3759" s="1" t="s">
        <v>7712</v>
      </c>
      <c r="N3759" s="1" t="s">
        <v>52</v>
      </c>
      <c r="O3759" s="2" t="s">
        <v>7690</v>
      </c>
      <c r="P3759" s="2" t="s">
        <v>32</v>
      </c>
      <c r="Q3759" s="2" t="s">
        <v>32</v>
      </c>
      <c r="R3759" s="2" t="s">
        <v>32</v>
      </c>
      <c r="S3759" s="2" t="s">
        <v>32</v>
      </c>
      <c r="T3759" s="1" t="s">
        <v>32</v>
      </c>
      <c r="U3759" s="1" t="s">
        <v>32</v>
      </c>
      <c r="V3759" s="1" t="s">
        <v>32</v>
      </c>
      <c r="W3759" s="1" t="s">
        <v>32</v>
      </c>
    </row>
    <row r="3760" spans="1:23">
      <c r="A3760" s="29" t="str">
        <f>+IF(B3760="N","",IF(COUNTIF(B:B,B3760)&gt;1,COUNTIF(B$3:B3760,B3760),""))</f>
        <v/>
      </c>
      <c r="B3760" s="2" t="str">
        <f>+IF(H3760='Export Demurrage Detention'!$C$2,"Y","N")</f>
        <v>N</v>
      </c>
      <c r="D3760" s="1" t="s">
        <v>838</v>
      </c>
      <c r="G3760" s="1" t="s">
        <v>22</v>
      </c>
      <c r="H3760" s="1" t="s">
        <v>842</v>
      </c>
      <c r="I3760" s="69">
        <v>44044</v>
      </c>
      <c r="J3760" s="70" t="s">
        <v>106</v>
      </c>
      <c r="K3760" s="1" t="s">
        <v>6319</v>
      </c>
      <c r="L3760" s="1" t="s">
        <v>5847</v>
      </c>
      <c r="M3760" s="1" t="s">
        <v>27</v>
      </c>
      <c r="N3760" s="1" t="s">
        <v>208</v>
      </c>
      <c r="O3760" s="2" t="s">
        <v>7689</v>
      </c>
      <c r="P3760" s="2" t="s">
        <v>32</v>
      </c>
      <c r="Q3760" s="2" t="s">
        <v>32</v>
      </c>
      <c r="R3760" s="2" t="s">
        <v>32</v>
      </c>
      <c r="S3760" s="2" t="s">
        <v>32</v>
      </c>
      <c r="T3760" s="1" t="s">
        <v>32</v>
      </c>
      <c r="U3760" s="1" t="s">
        <v>32</v>
      </c>
      <c r="V3760" s="1" t="s">
        <v>32</v>
      </c>
      <c r="W3760" s="1" t="s">
        <v>32</v>
      </c>
    </row>
    <row r="3761" spans="1:23">
      <c r="A3761" s="29" t="str">
        <f>+IF(B3761="N","",IF(COUNTIF(B:B,B3761)&gt;1,COUNTIF(B$3:B3761,B3761),""))</f>
        <v/>
      </c>
      <c r="B3761" s="2" t="str">
        <f>+IF(H3761='Export Demurrage Detention'!$C$2,"Y","N")</f>
        <v>N</v>
      </c>
      <c r="D3761" s="1" t="s">
        <v>838</v>
      </c>
      <c r="G3761" s="1" t="s">
        <v>22</v>
      </c>
      <c r="H3761" s="1" t="s">
        <v>842</v>
      </c>
      <c r="I3761" s="69">
        <v>44044</v>
      </c>
      <c r="J3761" s="70" t="s">
        <v>106</v>
      </c>
      <c r="K3761" s="1" t="s">
        <v>6319</v>
      </c>
      <c r="L3761" s="1" t="s">
        <v>6341</v>
      </c>
      <c r="M3761" s="1" t="s">
        <v>27</v>
      </c>
      <c r="N3761" s="1" t="s">
        <v>208</v>
      </c>
      <c r="O3761" s="2" t="s">
        <v>7690</v>
      </c>
      <c r="P3761" s="2" t="s">
        <v>32</v>
      </c>
      <c r="Q3761" s="2" t="s">
        <v>32</v>
      </c>
      <c r="R3761" s="2" t="s">
        <v>32</v>
      </c>
      <c r="S3761" s="2" t="s">
        <v>32</v>
      </c>
      <c r="T3761" s="1" t="s">
        <v>32</v>
      </c>
      <c r="U3761" s="1" t="s">
        <v>32</v>
      </c>
      <c r="V3761" s="1" t="s">
        <v>32</v>
      </c>
      <c r="W3761" s="1" t="s">
        <v>32</v>
      </c>
    </row>
    <row r="3762" spans="1:23">
      <c r="A3762" s="29" t="str">
        <f>+IF(B3762="N","",IF(COUNTIF(B:B,B3762)&gt;1,COUNTIF(B$3:B3762,B3762),""))</f>
        <v/>
      </c>
      <c r="B3762" s="2" t="str">
        <f>+IF(H3762='Export Demurrage Detention'!$C$2,"Y","N")</f>
        <v>N</v>
      </c>
      <c r="D3762" s="1" t="s">
        <v>838</v>
      </c>
      <c r="G3762" s="1" t="s">
        <v>22</v>
      </c>
      <c r="H3762" s="1" t="s">
        <v>847</v>
      </c>
      <c r="I3762" s="69">
        <v>44044</v>
      </c>
      <c r="J3762" s="70" t="s">
        <v>106</v>
      </c>
      <c r="K3762" s="1" t="s">
        <v>6319</v>
      </c>
      <c r="L3762" s="1" t="s">
        <v>5847</v>
      </c>
      <c r="M3762" s="1" t="s">
        <v>27</v>
      </c>
      <c r="N3762" s="1" t="s">
        <v>208</v>
      </c>
      <c r="O3762" s="2" t="s">
        <v>7689</v>
      </c>
      <c r="P3762" s="2" t="s">
        <v>32</v>
      </c>
      <c r="Q3762" s="2" t="s">
        <v>32</v>
      </c>
      <c r="R3762" s="2" t="s">
        <v>32</v>
      </c>
      <c r="S3762" s="2" t="s">
        <v>32</v>
      </c>
      <c r="T3762" s="1" t="s">
        <v>32</v>
      </c>
      <c r="U3762" s="1" t="s">
        <v>32</v>
      </c>
      <c r="V3762" s="1" t="s">
        <v>32</v>
      </c>
      <c r="W3762" s="1" t="s">
        <v>32</v>
      </c>
    </row>
    <row r="3763" spans="1:23">
      <c r="A3763" s="29" t="str">
        <f>+IF(B3763="N","",IF(COUNTIF(B:B,B3763)&gt;1,COUNTIF(B$3:B3763,B3763),""))</f>
        <v/>
      </c>
      <c r="B3763" s="2" t="str">
        <f>+IF(H3763='Export Demurrage Detention'!$C$2,"Y","N")</f>
        <v>N</v>
      </c>
      <c r="D3763" s="1" t="s">
        <v>838</v>
      </c>
      <c r="G3763" s="1" t="s">
        <v>22</v>
      </c>
      <c r="H3763" s="1" t="s">
        <v>847</v>
      </c>
      <c r="I3763" s="69">
        <v>44044</v>
      </c>
      <c r="J3763" s="70" t="s">
        <v>106</v>
      </c>
      <c r="K3763" s="1" t="s">
        <v>6319</v>
      </c>
      <c r="L3763" s="1" t="s">
        <v>6341</v>
      </c>
      <c r="M3763" s="1" t="s">
        <v>27</v>
      </c>
      <c r="N3763" s="1" t="s">
        <v>208</v>
      </c>
      <c r="O3763" s="2" t="s">
        <v>7690</v>
      </c>
      <c r="P3763" s="2" t="s">
        <v>32</v>
      </c>
      <c r="Q3763" s="2" t="s">
        <v>32</v>
      </c>
      <c r="R3763" s="2" t="s">
        <v>32</v>
      </c>
      <c r="S3763" s="2" t="s">
        <v>32</v>
      </c>
      <c r="T3763" s="1" t="s">
        <v>32</v>
      </c>
      <c r="U3763" s="1" t="s">
        <v>32</v>
      </c>
      <c r="V3763" s="1" t="s">
        <v>32</v>
      </c>
      <c r="W3763" s="1" t="s">
        <v>32</v>
      </c>
    </row>
    <row r="3764" spans="1:23">
      <c r="A3764" s="29" t="str">
        <f>+IF(B3764="N","",IF(COUNTIF(B:B,B3764)&gt;1,COUNTIF(B$3:B3764,B3764),""))</f>
        <v/>
      </c>
      <c r="B3764" s="2" t="str">
        <f>+IF(H3764='Export Demurrage Detention'!$C$2,"Y","N")</f>
        <v>N</v>
      </c>
      <c r="D3764" s="1" t="s">
        <v>838</v>
      </c>
      <c r="G3764" s="1" t="s">
        <v>22</v>
      </c>
      <c r="H3764" s="1" t="s">
        <v>850</v>
      </c>
      <c r="I3764" s="69">
        <v>44044</v>
      </c>
      <c r="J3764" s="70" t="s">
        <v>106</v>
      </c>
      <c r="K3764" s="1" t="s">
        <v>6319</v>
      </c>
      <c r="L3764" s="1" t="s">
        <v>5847</v>
      </c>
      <c r="M3764" s="1" t="s">
        <v>27</v>
      </c>
      <c r="N3764" s="1" t="s">
        <v>208</v>
      </c>
      <c r="O3764" s="2" t="s">
        <v>7689</v>
      </c>
      <c r="P3764" s="2" t="s">
        <v>32</v>
      </c>
      <c r="Q3764" s="2" t="s">
        <v>32</v>
      </c>
      <c r="R3764" s="2" t="s">
        <v>32</v>
      </c>
      <c r="S3764" s="2" t="s">
        <v>32</v>
      </c>
      <c r="T3764" s="1" t="s">
        <v>32</v>
      </c>
      <c r="U3764" s="1" t="s">
        <v>32</v>
      </c>
      <c r="V3764" s="1" t="s">
        <v>32</v>
      </c>
      <c r="W3764" s="1" t="s">
        <v>32</v>
      </c>
    </row>
    <row r="3765" spans="1:23">
      <c r="A3765" s="29" t="str">
        <f>+IF(B3765="N","",IF(COUNTIF(B:B,B3765)&gt;1,COUNTIF(B$3:B3765,B3765),""))</f>
        <v/>
      </c>
      <c r="B3765" s="2" t="str">
        <f>+IF(H3765='Export Demurrage Detention'!$C$2,"Y","N")</f>
        <v>N</v>
      </c>
      <c r="D3765" s="1" t="s">
        <v>838</v>
      </c>
      <c r="G3765" s="1" t="s">
        <v>22</v>
      </c>
      <c r="H3765" s="1" t="s">
        <v>850</v>
      </c>
      <c r="I3765" s="69">
        <v>44044</v>
      </c>
      <c r="J3765" s="70" t="s">
        <v>106</v>
      </c>
      <c r="K3765" s="1" t="s">
        <v>6319</v>
      </c>
      <c r="L3765" s="1" t="s">
        <v>6341</v>
      </c>
      <c r="M3765" s="1" t="s">
        <v>27</v>
      </c>
      <c r="N3765" s="1" t="s">
        <v>208</v>
      </c>
      <c r="O3765" s="2" t="s">
        <v>7690</v>
      </c>
      <c r="P3765" s="2" t="s">
        <v>32</v>
      </c>
      <c r="Q3765" s="2" t="s">
        <v>32</v>
      </c>
      <c r="R3765" s="2" t="s">
        <v>32</v>
      </c>
      <c r="S3765" s="2" t="s">
        <v>32</v>
      </c>
      <c r="T3765" s="1" t="s">
        <v>32</v>
      </c>
      <c r="U3765" s="1" t="s">
        <v>32</v>
      </c>
      <c r="V3765" s="1" t="s">
        <v>32</v>
      </c>
      <c r="W3765" s="1" t="s">
        <v>32</v>
      </c>
    </row>
    <row r="3766" spans="1:23">
      <c r="A3766" s="29" t="str">
        <f>+IF(B3766="N","",IF(COUNTIF(B:B,B3766)&gt;1,COUNTIF(B$3:B3766,B3766),""))</f>
        <v/>
      </c>
      <c r="B3766" s="2" t="str">
        <f>+IF(H3766='Export Demurrage Detention'!$C$2,"Y","N")</f>
        <v>N</v>
      </c>
      <c r="D3766" s="1" t="s">
        <v>838</v>
      </c>
      <c r="G3766" s="1" t="s">
        <v>22</v>
      </c>
      <c r="H3766" s="1" t="s">
        <v>848</v>
      </c>
      <c r="I3766" s="69">
        <v>44044</v>
      </c>
      <c r="J3766" s="70" t="s">
        <v>151</v>
      </c>
      <c r="K3766" s="1" t="s">
        <v>6319</v>
      </c>
      <c r="L3766" s="1" t="s">
        <v>5847</v>
      </c>
      <c r="M3766" s="1" t="s">
        <v>27</v>
      </c>
      <c r="N3766" s="1" t="s">
        <v>179</v>
      </c>
      <c r="O3766" s="2" t="s">
        <v>7689</v>
      </c>
      <c r="P3766" s="2" t="s">
        <v>32</v>
      </c>
      <c r="Q3766" s="2" t="s">
        <v>32</v>
      </c>
      <c r="R3766" s="2" t="s">
        <v>32</v>
      </c>
      <c r="S3766" s="2" t="s">
        <v>32</v>
      </c>
      <c r="T3766" s="1" t="s">
        <v>32</v>
      </c>
      <c r="U3766" s="1" t="s">
        <v>32</v>
      </c>
      <c r="V3766" s="1" t="s">
        <v>32</v>
      </c>
      <c r="W3766" s="1" t="s">
        <v>32</v>
      </c>
    </row>
    <row r="3767" spans="1:23">
      <c r="A3767" s="29" t="str">
        <f>+IF(B3767="N","",IF(COUNTIF(B:B,B3767)&gt;1,COUNTIF(B$3:B3767,B3767),""))</f>
        <v/>
      </c>
      <c r="B3767" s="2" t="str">
        <f>+IF(H3767='Export Demurrage Detention'!$C$2,"Y","N")</f>
        <v>N</v>
      </c>
      <c r="D3767" s="1" t="s">
        <v>838</v>
      </c>
      <c r="G3767" s="1" t="s">
        <v>22</v>
      </c>
      <c r="H3767" s="1" t="s">
        <v>848</v>
      </c>
      <c r="I3767" s="69">
        <v>44044</v>
      </c>
      <c r="J3767" s="70" t="s">
        <v>151</v>
      </c>
      <c r="K3767" s="1" t="s">
        <v>6319</v>
      </c>
      <c r="L3767" s="1" t="s">
        <v>6341</v>
      </c>
      <c r="M3767" s="1" t="s">
        <v>27</v>
      </c>
      <c r="N3767" s="1" t="s">
        <v>179</v>
      </c>
      <c r="O3767" s="2" t="s">
        <v>7690</v>
      </c>
      <c r="P3767" s="2" t="s">
        <v>32</v>
      </c>
      <c r="Q3767" s="2" t="s">
        <v>32</v>
      </c>
      <c r="R3767" s="2" t="s">
        <v>32</v>
      </c>
      <c r="S3767" s="2" t="s">
        <v>32</v>
      </c>
      <c r="T3767" s="1" t="s">
        <v>32</v>
      </c>
      <c r="U3767" s="1" t="s">
        <v>32</v>
      </c>
      <c r="V3767" s="1" t="s">
        <v>32</v>
      </c>
      <c r="W3767" s="1" t="s">
        <v>32</v>
      </c>
    </row>
    <row r="3768" spans="1:23">
      <c r="A3768" s="29" t="str">
        <f>+IF(B3768="N","",IF(COUNTIF(B:B,B3768)&gt;1,COUNTIF(B$3:B3768,B3768),""))</f>
        <v/>
      </c>
      <c r="B3768" s="2" t="str">
        <f>+IF(H3768='Export Demurrage Detention'!$C$2,"Y","N")</f>
        <v>N</v>
      </c>
      <c r="D3768" s="1" t="s">
        <v>838</v>
      </c>
      <c r="G3768" s="1" t="s">
        <v>22</v>
      </c>
      <c r="H3768" s="1" t="s">
        <v>5128</v>
      </c>
      <c r="I3768" s="69">
        <v>44044</v>
      </c>
      <c r="J3768" s="70" t="s">
        <v>151</v>
      </c>
      <c r="K3768" s="1" t="s">
        <v>6319</v>
      </c>
      <c r="L3768" s="1" t="s">
        <v>5847</v>
      </c>
      <c r="M3768" s="1" t="s">
        <v>27</v>
      </c>
      <c r="N3768" s="1" t="s">
        <v>179</v>
      </c>
      <c r="O3768" s="2" t="s">
        <v>7689</v>
      </c>
      <c r="P3768" s="2" t="s">
        <v>32</v>
      </c>
      <c r="Q3768" s="2" t="s">
        <v>32</v>
      </c>
      <c r="R3768" s="2" t="s">
        <v>32</v>
      </c>
      <c r="S3768" s="2" t="s">
        <v>32</v>
      </c>
      <c r="T3768" s="1" t="s">
        <v>32</v>
      </c>
      <c r="U3768" s="1" t="s">
        <v>32</v>
      </c>
      <c r="V3768" s="1" t="s">
        <v>32</v>
      </c>
      <c r="W3768" s="1" t="s">
        <v>32</v>
      </c>
    </row>
    <row r="3769" spans="1:23">
      <c r="A3769" s="29" t="str">
        <f>+IF(B3769="N","",IF(COUNTIF(B:B,B3769)&gt;1,COUNTIF(B$3:B3769,B3769),""))</f>
        <v/>
      </c>
      <c r="B3769" s="2" t="str">
        <f>+IF(H3769='Export Demurrage Detention'!$C$2,"Y","N")</f>
        <v>N</v>
      </c>
      <c r="D3769" s="1" t="s">
        <v>838</v>
      </c>
      <c r="G3769" s="1" t="s">
        <v>22</v>
      </c>
      <c r="H3769" s="1" t="s">
        <v>5128</v>
      </c>
      <c r="I3769" s="69">
        <v>44044</v>
      </c>
      <c r="J3769" s="70" t="s">
        <v>151</v>
      </c>
      <c r="K3769" s="1" t="s">
        <v>6319</v>
      </c>
      <c r="L3769" s="1" t="s">
        <v>6341</v>
      </c>
      <c r="M3769" s="1" t="s">
        <v>27</v>
      </c>
      <c r="N3769" s="1" t="s">
        <v>179</v>
      </c>
      <c r="O3769" s="2" t="s">
        <v>7690</v>
      </c>
      <c r="P3769" s="2" t="s">
        <v>32</v>
      </c>
      <c r="Q3769" s="2" t="s">
        <v>32</v>
      </c>
      <c r="R3769" s="2" t="s">
        <v>32</v>
      </c>
      <c r="S3769" s="2" t="s">
        <v>32</v>
      </c>
      <c r="T3769" s="1" t="s">
        <v>32</v>
      </c>
      <c r="U3769" s="1" t="s">
        <v>32</v>
      </c>
      <c r="V3769" s="1" t="s">
        <v>32</v>
      </c>
      <c r="W3769" s="1" t="s">
        <v>32</v>
      </c>
    </row>
    <row r="3770" spans="1:23">
      <c r="A3770" s="29" t="str">
        <f>+IF(B3770="N","",IF(COUNTIF(B:B,B3770)&gt;1,COUNTIF(B$3:B3770,B3770),""))</f>
        <v/>
      </c>
      <c r="B3770" s="2" t="str">
        <f>+IF(H3770='Export Demurrage Detention'!$C$2,"Y","N")</f>
        <v>N</v>
      </c>
      <c r="D3770" s="1" t="s">
        <v>838</v>
      </c>
      <c r="G3770" s="1" t="s">
        <v>22</v>
      </c>
      <c r="H3770" s="1" t="s">
        <v>5122</v>
      </c>
      <c r="I3770" s="69">
        <v>44044</v>
      </c>
      <c r="J3770" s="70" t="s">
        <v>151</v>
      </c>
      <c r="K3770" s="1" t="s">
        <v>6319</v>
      </c>
      <c r="L3770" s="1" t="s">
        <v>5847</v>
      </c>
      <c r="M3770" s="1" t="s">
        <v>27</v>
      </c>
      <c r="N3770" s="1" t="s">
        <v>179</v>
      </c>
      <c r="O3770" s="2" t="s">
        <v>7689</v>
      </c>
      <c r="P3770" s="2" t="s">
        <v>32</v>
      </c>
      <c r="Q3770" s="2" t="s">
        <v>32</v>
      </c>
      <c r="R3770" s="2" t="s">
        <v>32</v>
      </c>
      <c r="S3770" s="2" t="s">
        <v>32</v>
      </c>
      <c r="T3770" s="1" t="s">
        <v>32</v>
      </c>
      <c r="U3770" s="1" t="s">
        <v>32</v>
      </c>
      <c r="V3770" s="1" t="s">
        <v>32</v>
      </c>
      <c r="W3770" s="1" t="s">
        <v>32</v>
      </c>
    </row>
    <row r="3771" spans="1:23">
      <c r="A3771" s="29" t="str">
        <f>+IF(B3771="N","",IF(COUNTIF(B:B,B3771)&gt;1,COUNTIF(B$3:B3771,B3771),""))</f>
        <v/>
      </c>
      <c r="B3771" s="2" t="str">
        <f>+IF(H3771='Export Demurrage Detention'!$C$2,"Y","N")</f>
        <v>N</v>
      </c>
      <c r="D3771" s="1" t="s">
        <v>838</v>
      </c>
      <c r="G3771" s="1" t="s">
        <v>22</v>
      </c>
      <c r="H3771" s="1" t="s">
        <v>5122</v>
      </c>
      <c r="I3771" s="69">
        <v>44044</v>
      </c>
      <c r="J3771" s="70" t="s">
        <v>151</v>
      </c>
      <c r="K3771" s="1" t="s">
        <v>6319</v>
      </c>
      <c r="L3771" s="1" t="s">
        <v>6341</v>
      </c>
      <c r="M3771" s="1" t="s">
        <v>27</v>
      </c>
      <c r="N3771" s="1" t="s">
        <v>179</v>
      </c>
      <c r="O3771" s="2" t="s">
        <v>7690</v>
      </c>
      <c r="P3771" s="2" t="s">
        <v>32</v>
      </c>
      <c r="Q3771" s="2" t="s">
        <v>32</v>
      </c>
      <c r="R3771" s="2" t="s">
        <v>32</v>
      </c>
      <c r="S3771" s="2" t="s">
        <v>32</v>
      </c>
      <c r="T3771" s="1" t="s">
        <v>32</v>
      </c>
      <c r="U3771" s="1" t="s">
        <v>32</v>
      </c>
      <c r="V3771" s="1" t="s">
        <v>32</v>
      </c>
      <c r="W3771" s="1" t="s">
        <v>32</v>
      </c>
    </row>
    <row r="3772" spans="1:23">
      <c r="A3772" s="29" t="str">
        <f>+IF(B3772="N","",IF(COUNTIF(B:B,B3772)&gt;1,COUNTIF(B$3:B3772,B3772),""))</f>
        <v/>
      </c>
      <c r="B3772" s="2" t="str">
        <f>+IF(H3772='Export Demurrage Detention'!$C$2,"Y","N")</f>
        <v>N</v>
      </c>
      <c r="D3772" s="1" t="s">
        <v>838</v>
      </c>
      <c r="G3772" s="1" t="s">
        <v>22</v>
      </c>
      <c r="H3772" s="1" t="s">
        <v>169</v>
      </c>
      <c r="I3772" s="69">
        <v>44044</v>
      </c>
      <c r="J3772" s="70" t="s">
        <v>151</v>
      </c>
      <c r="K3772" s="1" t="s">
        <v>6319</v>
      </c>
      <c r="L3772" s="1" t="s">
        <v>5847</v>
      </c>
      <c r="M3772" s="1" t="s">
        <v>27</v>
      </c>
      <c r="N3772" s="1" t="s">
        <v>179</v>
      </c>
      <c r="O3772" s="2" t="s">
        <v>7689</v>
      </c>
      <c r="P3772" s="2" t="s">
        <v>32</v>
      </c>
      <c r="Q3772" s="2" t="s">
        <v>32</v>
      </c>
      <c r="R3772" s="2" t="s">
        <v>32</v>
      </c>
      <c r="S3772" s="2" t="s">
        <v>32</v>
      </c>
      <c r="T3772" s="1" t="s">
        <v>32</v>
      </c>
      <c r="U3772" s="1" t="s">
        <v>32</v>
      </c>
      <c r="V3772" s="1" t="s">
        <v>32</v>
      </c>
      <c r="W3772" s="1" t="s">
        <v>32</v>
      </c>
    </row>
    <row r="3773" spans="1:23">
      <c r="A3773" s="29" t="str">
        <f>+IF(B3773="N","",IF(COUNTIF(B:B,B3773)&gt;1,COUNTIF(B$3:B3773,B3773),""))</f>
        <v/>
      </c>
      <c r="B3773" s="2" t="str">
        <f>+IF(H3773='Export Demurrage Detention'!$C$2,"Y","N")</f>
        <v>N</v>
      </c>
      <c r="D3773" s="1" t="s">
        <v>838</v>
      </c>
      <c r="G3773" s="1" t="s">
        <v>22</v>
      </c>
      <c r="H3773" s="1" t="s">
        <v>169</v>
      </c>
      <c r="I3773" s="69">
        <v>44044</v>
      </c>
      <c r="J3773" s="70" t="s">
        <v>151</v>
      </c>
      <c r="K3773" s="1" t="s">
        <v>6319</v>
      </c>
      <c r="L3773" s="1" t="s">
        <v>6341</v>
      </c>
      <c r="M3773" s="1" t="s">
        <v>27</v>
      </c>
      <c r="N3773" s="1" t="s">
        <v>179</v>
      </c>
      <c r="O3773" s="2" t="s">
        <v>7690</v>
      </c>
      <c r="P3773" s="2" t="s">
        <v>32</v>
      </c>
      <c r="Q3773" s="2" t="s">
        <v>32</v>
      </c>
      <c r="R3773" s="2" t="s">
        <v>32</v>
      </c>
      <c r="S3773" s="2" t="s">
        <v>32</v>
      </c>
      <c r="T3773" s="1" t="s">
        <v>32</v>
      </c>
      <c r="U3773" s="1" t="s">
        <v>32</v>
      </c>
      <c r="V3773" s="1" t="s">
        <v>32</v>
      </c>
      <c r="W3773" s="1" t="s">
        <v>32</v>
      </c>
    </row>
    <row r="3774" spans="1:23">
      <c r="A3774" s="29" t="str">
        <f>+IF(B3774="N","",IF(COUNTIF(B:B,B3774)&gt;1,COUNTIF(B$3:B3774,B3774),""))</f>
        <v/>
      </c>
      <c r="B3774" s="2" t="str">
        <f>+IF(H3774='Export Demurrage Detention'!$C$2,"Y","N")</f>
        <v>N</v>
      </c>
      <c r="D3774" s="1" t="s">
        <v>838</v>
      </c>
      <c r="G3774" s="1" t="s">
        <v>22</v>
      </c>
      <c r="H3774" s="1" t="s">
        <v>5181</v>
      </c>
      <c r="I3774" s="69">
        <v>44044</v>
      </c>
      <c r="J3774" s="70" t="s">
        <v>151</v>
      </c>
      <c r="K3774" s="1" t="s">
        <v>6319</v>
      </c>
      <c r="L3774" s="1" t="s">
        <v>5847</v>
      </c>
      <c r="M3774" s="1" t="s">
        <v>27</v>
      </c>
      <c r="N3774" s="1" t="s">
        <v>179</v>
      </c>
      <c r="O3774" s="2" t="s">
        <v>7689</v>
      </c>
      <c r="P3774" s="2" t="s">
        <v>32</v>
      </c>
      <c r="Q3774" s="2" t="s">
        <v>32</v>
      </c>
      <c r="R3774" s="2" t="s">
        <v>32</v>
      </c>
      <c r="S3774" s="2" t="s">
        <v>32</v>
      </c>
      <c r="T3774" s="1" t="s">
        <v>32</v>
      </c>
      <c r="U3774" s="1" t="s">
        <v>32</v>
      </c>
      <c r="V3774" s="1" t="s">
        <v>32</v>
      </c>
      <c r="W3774" s="1" t="s">
        <v>32</v>
      </c>
    </row>
    <row r="3775" spans="1:23">
      <c r="A3775" s="29" t="str">
        <f>+IF(B3775="N","",IF(COUNTIF(B:B,B3775)&gt;1,COUNTIF(B$3:B3775,B3775),""))</f>
        <v/>
      </c>
      <c r="B3775" s="2" t="str">
        <f>+IF(H3775='Export Demurrage Detention'!$C$2,"Y","N")</f>
        <v>N</v>
      </c>
      <c r="D3775" s="1" t="s">
        <v>838</v>
      </c>
      <c r="G3775" s="1" t="s">
        <v>22</v>
      </c>
      <c r="H3775" s="1" t="s">
        <v>5181</v>
      </c>
      <c r="I3775" s="69">
        <v>44044</v>
      </c>
      <c r="J3775" s="70" t="s">
        <v>151</v>
      </c>
      <c r="K3775" s="1" t="s">
        <v>6319</v>
      </c>
      <c r="L3775" s="1" t="s">
        <v>6341</v>
      </c>
      <c r="M3775" s="1" t="s">
        <v>27</v>
      </c>
      <c r="N3775" s="1" t="s">
        <v>179</v>
      </c>
      <c r="O3775" s="2" t="s">
        <v>7690</v>
      </c>
      <c r="P3775" s="2" t="s">
        <v>32</v>
      </c>
      <c r="Q3775" s="2" t="s">
        <v>32</v>
      </c>
      <c r="R3775" s="2" t="s">
        <v>32</v>
      </c>
      <c r="S3775" s="2" t="s">
        <v>32</v>
      </c>
      <c r="T3775" s="1" t="s">
        <v>32</v>
      </c>
      <c r="U3775" s="1" t="s">
        <v>32</v>
      </c>
      <c r="V3775" s="1" t="s">
        <v>32</v>
      </c>
      <c r="W3775" s="1" t="s">
        <v>32</v>
      </c>
    </row>
    <row r="3776" spans="1:23">
      <c r="A3776" s="29" t="str">
        <f>+IF(B3776="N","",IF(COUNTIF(B:B,B3776)&gt;1,COUNTIF(B$3:B3776,B3776),""))</f>
        <v/>
      </c>
      <c r="B3776" s="2" t="str">
        <f>+IF(H3776='Export Demurrage Detention'!$C$2,"Y","N")</f>
        <v>N</v>
      </c>
      <c r="D3776" s="1" t="s">
        <v>838</v>
      </c>
      <c r="G3776" s="1" t="s">
        <v>22</v>
      </c>
      <c r="H3776" s="1" t="s">
        <v>4362</v>
      </c>
      <c r="I3776" s="69">
        <v>44044</v>
      </c>
      <c r="J3776" s="70" t="s">
        <v>151</v>
      </c>
      <c r="K3776" s="1" t="s">
        <v>6319</v>
      </c>
      <c r="L3776" s="1" t="s">
        <v>5847</v>
      </c>
      <c r="M3776" s="1" t="s">
        <v>27</v>
      </c>
      <c r="N3776" s="1" t="s">
        <v>179</v>
      </c>
      <c r="O3776" s="2" t="s">
        <v>7689</v>
      </c>
      <c r="P3776" s="2" t="s">
        <v>32</v>
      </c>
      <c r="Q3776" s="2" t="s">
        <v>32</v>
      </c>
      <c r="R3776" s="2" t="s">
        <v>32</v>
      </c>
      <c r="S3776" s="2" t="s">
        <v>32</v>
      </c>
      <c r="T3776" s="1" t="s">
        <v>32</v>
      </c>
      <c r="U3776" s="1" t="s">
        <v>32</v>
      </c>
      <c r="V3776" s="1" t="s">
        <v>32</v>
      </c>
      <c r="W3776" s="1" t="s">
        <v>32</v>
      </c>
    </row>
    <row r="3777" spans="1:23">
      <c r="A3777" s="29" t="str">
        <f>+IF(B3777="N","",IF(COUNTIF(B:B,B3777)&gt;1,COUNTIF(B$3:B3777,B3777),""))</f>
        <v/>
      </c>
      <c r="B3777" s="2" t="str">
        <f>+IF(H3777='Export Demurrage Detention'!$C$2,"Y","N")</f>
        <v>N</v>
      </c>
      <c r="D3777" s="1" t="s">
        <v>838</v>
      </c>
      <c r="G3777" s="1" t="s">
        <v>22</v>
      </c>
      <c r="H3777" s="1" t="s">
        <v>4362</v>
      </c>
      <c r="I3777" s="69">
        <v>44044</v>
      </c>
      <c r="J3777" s="70" t="s">
        <v>151</v>
      </c>
      <c r="K3777" s="1" t="s">
        <v>6319</v>
      </c>
      <c r="L3777" s="1" t="s">
        <v>6341</v>
      </c>
      <c r="M3777" s="1" t="s">
        <v>27</v>
      </c>
      <c r="N3777" s="1" t="s">
        <v>179</v>
      </c>
      <c r="O3777" s="2" t="s">
        <v>7690</v>
      </c>
      <c r="P3777" s="2" t="s">
        <v>32</v>
      </c>
      <c r="Q3777" s="2" t="s">
        <v>32</v>
      </c>
      <c r="R3777" s="2" t="s">
        <v>32</v>
      </c>
      <c r="S3777" s="2" t="s">
        <v>32</v>
      </c>
      <c r="T3777" s="1" t="s">
        <v>32</v>
      </c>
      <c r="U3777" s="1" t="s">
        <v>32</v>
      </c>
      <c r="V3777" s="1" t="s">
        <v>32</v>
      </c>
      <c r="W3777" s="1" t="s">
        <v>32</v>
      </c>
    </row>
    <row r="3778" spans="1:23">
      <c r="A3778" s="29" t="str">
        <f>+IF(B3778="N","",IF(COUNTIF(B:B,B3778)&gt;1,COUNTIF(B$3:B3778,B3778),""))</f>
        <v/>
      </c>
      <c r="B3778" s="2" t="str">
        <f>+IF(H3778='Export Demurrage Detention'!$C$2,"Y","N")</f>
        <v>N</v>
      </c>
      <c r="D3778" s="1" t="s">
        <v>770</v>
      </c>
      <c r="G3778" s="1" t="s">
        <v>22</v>
      </c>
      <c r="H3778" s="1" t="s">
        <v>5068</v>
      </c>
      <c r="I3778" s="69">
        <v>44237</v>
      </c>
      <c r="J3778" s="70" t="s">
        <v>5776</v>
      </c>
      <c r="K3778" s="1" t="s">
        <v>6319</v>
      </c>
      <c r="L3778" s="1" t="s">
        <v>7513</v>
      </c>
      <c r="M3778" s="1" t="s">
        <v>27</v>
      </c>
      <c r="N3778" s="1" t="s">
        <v>860</v>
      </c>
      <c r="O3778" s="2" t="s">
        <v>7700</v>
      </c>
      <c r="P3778" s="2" t="s">
        <v>32</v>
      </c>
      <c r="Q3778" s="2" t="s">
        <v>32</v>
      </c>
      <c r="R3778" s="2" t="s">
        <v>32</v>
      </c>
      <c r="S3778" s="2" t="s">
        <v>32</v>
      </c>
      <c r="T3778" s="1" t="s">
        <v>32</v>
      </c>
      <c r="U3778" s="1" t="s">
        <v>32</v>
      </c>
      <c r="V3778" s="1" t="s">
        <v>32</v>
      </c>
      <c r="W3778" s="1" t="s">
        <v>32</v>
      </c>
    </row>
    <row r="3779" spans="1:23">
      <c r="A3779" s="29" t="str">
        <f>+IF(B3779="N","",IF(COUNTIF(B:B,B3779)&gt;1,COUNTIF(B$3:B3779,B3779),""))</f>
        <v/>
      </c>
      <c r="B3779" s="2" t="str">
        <f>+IF(H3779='Export Demurrage Detention'!$C$2,"Y","N")</f>
        <v>N</v>
      </c>
      <c r="D3779" s="1" t="s">
        <v>770</v>
      </c>
      <c r="G3779" s="1" t="s">
        <v>22</v>
      </c>
      <c r="H3779" s="1" t="s">
        <v>5068</v>
      </c>
      <c r="I3779" s="69">
        <v>44237</v>
      </c>
      <c r="J3779" s="70" t="s">
        <v>5776</v>
      </c>
      <c r="K3779" s="1" t="s">
        <v>6319</v>
      </c>
      <c r="L3779" s="1" t="s">
        <v>6381</v>
      </c>
      <c r="M3779" s="1" t="s">
        <v>27</v>
      </c>
      <c r="N3779" s="1" t="s">
        <v>860</v>
      </c>
      <c r="O3779" s="2" t="s">
        <v>7701</v>
      </c>
      <c r="P3779" s="2" t="s">
        <v>32</v>
      </c>
      <c r="Q3779" s="2" t="s">
        <v>32</v>
      </c>
      <c r="R3779" s="2" t="s">
        <v>32</v>
      </c>
      <c r="S3779" s="2" t="s">
        <v>32</v>
      </c>
      <c r="T3779" s="1" t="s">
        <v>32</v>
      </c>
      <c r="U3779" s="1" t="s">
        <v>32</v>
      </c>
      <c r="V3779" s="1" t="s">
        <v>32</v>
      </c>
      <c r="W3779" s="1" t="s">
        <v>32</v>
      </c>
    </row>
    <row r="3780" spans="1:23">
      <c r="A3780" s="29" t="str">
        <f>+IF(B3780="N","",IF(COUNTIF(B:B,B3780)&gt;1,COUNTIF(B$3:B3780,B3780),""))</f>
        <v/>
      </c>
      <c r="B3780" s="2" t="str">
        <f>+IF(H3780='Export Demurrage Detention'!$C$2,"Y","N")</f>
        <v>N</v>
      </c>
      <c r="D3780" s="1" t="s">
        <v>770</v>
      </c>
      <c r="G3780" s="1" t="s">
        <v>22</v>
      </c>
      <c r="H3780" s="1" t="s">
        <v>5068</v>
      </c>
      <c r="I3780" s="69">
        <v>44237</v>
      </c>
      <c r="J3780" s="70" t="s">
        <v>5776</v>
      </c>
      <c r="K3780" s="1" t="s">
        <v>6319</v>
      </c>
      <c r="L3780" s="1" t="s">
        <v>7702</v>
      </c>
      <c r="M3780" s="1" t="s">
        <v>27</v>
      </c>
      <c r="N3780" s="1" t="s">
        <v>860</v>
      </c>
      <c r="O3780" s="2" t="s">
        <v>7703</v>
      </c>
      <c r="P3780" s="2" t="s">
        <v>32</v>
      </c>
      <c r="Q3780" s="2" t="s">
        <v>32</v>
      </c>
      <c r="R3780" s="2" t="s">
        <v>32</v>
      </c>
      <c r="S3780" s="2" t="s">
        <v>32</v>
      </c>
      <c r="T3780" s="1" t="s">
        <v>32</v>
      </c>
      <c r="U3780" s="1" t="s">
        <v>32</v>
      </c>
      <c r="V3780" s="1" t="s">
        <v>32</v>
      </c>
      <c r="W3780" s="1" t="s">
        <v>32</v>
      </c>
    </row>
    <row r="3781" spans="1:23">
      <c r="A3781" s="29" t="str">
        <f>+IF(B3781="N","",IF(COUNTIF(B:B,B3781)&gt;1,COUNTIF(B$3:B3781,B3781),""))</f>
        <v/>
      </c>
      <c r="B3781" s="2" t="str">
        <f>+IF(H3781='Export Demurrage Detention'!$C$2,"Y","N")</f>
        <v>N</v>
      </c>
      <c r="D3781" s="1" t="s">
        <v>770</v>
      </c>
      <c r="G3781" s="1" t="s">
        <v>22</v>
      </c>
      <c r="H3781" s="1" t="s">
        <v>794</v>
      </c>
      <c r="I3781" s="69">
        <v>44237</v>
      </c>
      <c r="J3781" s="70" t="s">
        <v>5776</v>
      </c>
      <c r="K3781" s="1" t="s">
        <v>6319</v>
      </c>
      <c r="L3781" s="1" t="s">
        <v>7513</v>
      </c>
      <c r="M3781" s="1" t="s">
        <v>27</v>
      </c>
      <c r="N3781" s="1" t="s">
        <v>860</v>
      </c>
      <c r="O3781" s="2" t="s">
        <v>7700</v>
      </c>
      <c r="P3781" s="2" t="s">
        <v>32</v>
      </c>
      <c r="Q3781" s="2" t="s">
        <v>32</v>
      </c>
      <c r="R3781" s="2" t="s">
        <v>32</v>
      </c>
      <c r="S3781" s="2" t="s">
        <v>32</v>
      </c>
      <c r="T3781" s="1" t="s">
        <v>32</v>
      </c>
      <c r="U3781" s="1" t="s">
        <v>32</v>
      </c>
      <c r="V3781" s="1" t="s">
        <v>32</v>
      </c>
      <c r="W3781" s="1" t="s">
        <v>32</v>
      </c>
    </row>
    <row r="3782" spans="1:23">
      <c r="A3782" s="29" t="str">
        <f>+IF(B3782="N","",IF(COUNTIF(B:B,B3782)&gt;1,COUNTIF(B$3:B3782,B3782),""))</f>
        <v/>
      </c>
      <c r="B3782" s="2" t="str">
        <f>+IF(H3782='Export Demurrage Detention'!$C$2,"Y","N")</f>
        <v>N</v>
      </c>
      <c r="D3782" s="1" t="s">
        <v>770</v>
      </c>
      <c r="G3782" s="1" t="s">
        <v>22</v>
      </c>
      <c r="H3782" s="1" t="s">
        <v>794</v>
      </c>
      <c r="I3782" s="69">
        <v>44237</v>
      </c>
      <c r="J3782" s="70" t="s">
        <v>5776</v>
      </c>
      <c r="K3782" s="1" t="s">
        <v>6319</v>
      </c>
      <c r="L3782" s="1" t="s">
        <v>6381</v>
      </c>
      <c r="M3782" s="1" t="s">
        <v>27</v>
      </c>
      <c r="N3782" s="1" t="s">
        <v>860</v>
      </c>
      <c r="O3782" s="2" t="s">
        <v>7701</v>
      </c>
      <c r="P3782" s="2" t="s">
        <v>32</v>
      </c>
      <c r="Q3782" s="2" t="s">
        <v>32</v>
      </c>
      <c r="R3782" s="2" t="s">
        <v>32</v>
      </c>
      <c r="S3782" s="2" t="s">
        <v>32</v>
      </c>
      <c r="T3782" s="1" t="s">
        <v>32</v>
      </c>
      <c r="U3782" s="1" t="s">
        <v>32</v>
      </c>
      <c r="V3782" s="1" t="s">
        <v>32</v>
      </c>
      <c r="W3782" s="1" t="s">
        <v>32</v>
      </c>
    </row>
    <row r="3783" spans="1:23">
      <c r="A3783" s="29" t="str">
        <f>+IF(B3783="N","",IF(COUNTIF(B:B,B3783)&gt;1,COUNTIF(B$3:B3783,B3783),""))</f>
        <v/>
      </c>
      <c r="B3783" s="2" t="str">
        <f>+IF(H3783='Export Demurrage Detention'!$C$2,"Y","N")</f>
        <v>N</v>
      </c>
      <c r="D3783" s="1" t="s">
        <v>770</v>
      </c>
      <c r="G3783" s="1" t="s">
        <v>22</v>
      </c>
      <c r="H3783" s="1" t="s">
        <v>794</v>
      </c>
      <c r="I3783" s="69">
        <v>44237</v>
      </c>
      <c r="J3783" s="70" t="s">
        <v>5776</v>
      </c>
      <c r="K3783" s="1" t="s">
        <v>6319</v>
      </c>
      <c r="L3783" s="1" t="s">
        <v>7702</v>
      </c>
      <c r="M3783" s="1" t="s">
        <v>27</v>
      </c>
      <c r="N3783" s="1" t="s">
        <v>860</v>
      </c>
      <c r="O3783" s="2" t="s">
        <v>7703</v>
      </c>
      <c r="P3783" s="2" t="s">
        <v>32</v>
      </c>
      <c r="Q3783" s="2" t="s">
        <v>32</v>
      </c>
      <c r="R3783" s="2" t="s">
        <v>32</v>
      </c>
      <c r="S3783" s="2" t="s">
        <v>32</v>
      </c>
      <c r="T3783" s="1" t="s">
        <v>32</v>
      </c>
      <c r="U3783" s="1" t="s">
        <v>32</v>
      </c>
      <c r="V3783" s="1" t="s">
        <v>32</v>
      </c>
      <c r="W3783" s="1" t="s">
        <v>32</v>
      </c>
    </row>
    <row r="3784" spans="1:23">
      <c r="A3784" s="29" t="str">
        <f>+IF(B3784="N","",IF(COUNTIF(B:B,B3784)&gt;1,COUNTIF(B$3:B3784,B3784),""))</f>
        <v/>
      </c>
      <c r="B3784" s="2" t="str">
        <f>+IF(H3784='Export Demurrage Detention'!$C$2,"Y","N")</f>
        <v>N</v>
      </c>
      <c r="D3784" s="1" t="s">
        <v>770</v>
      </c>
      <c r="G3784" s="1" t="s">
        <v>22</v>
      </c>
      <c r="H3784" s="1" t="s">
        <v>799</v>
      </c>
      <c r="I3784" s="69">
        <v>44237</v>
      </c>
      <c r="J3784" s="70" t="s">
        <v>5776</v>
      </c>
      <c r="K3784" s="1" t="s">
        <v>6319</v>
      </c>
      <c r="L3784" s="1" t="s">
        <v>7513</v>
      </c>
      <c r="M3784" s="1" t="s">
        <v>27</v>
      </c>
      <c r="N3784" s="1" t="s">
        <v>860</v>
      </c>
      <c r="O3784" s="2" t="s">
        <v>7700</v>
      </c>
      <c r="P3784" s="2" t="s">
        <v>32</v>
      </c>
      <c r="Q3784" s="2" t="s">
        <v>32</v>
      </c>
      <c r="R3784" s="2" t="s">
        <v>32</v>
      </c>
      <c r="S3784" s="2" t="s">
        <v>32</v>
      </c>
      <c r="T3784" s="1" t="s">
        <v>32</v>
      </c>
      <c r="U3784" s="1" t="s">
        <v>32</v>
      </c>
      <c r="V3784" s="1" t="s">
        <v>32</v>
      </c>
      <c r="W3784" s="1" t="s">
        <v>32</v>
      </c>
    </row>
    <row r="3785" spans="1:23">
      <c r="A3785" s="29" t="str">
        <f>+IF(B3785="N","",IF(COUNTIF(B:B,B3785)&gt;1,COUNTIF(B$3:B3785,B3785),""))</f>
        <v/>
      </c>
      <c r="B3785" s="2" t="str">
        <f>+IF(H3785='Export Demurrage Detention'!$C$2,"Y","N")</f>
        <v>N</v>
      </c>
      <c r="D3785" s="1" t="s">
        <v>770</v>
      </c>
      <c r="G3785" s="1" t="s">
        <v>22</v>
      </c>
      <c r="H3785" s="1" t="s">
        <v>799</v>
      </c>
      <c r="I3785" s="69">
        <v>44237</v>
      </c>
      <c r="J3785" s="70" t="s">
        <v>5776</v>
      </c>
      <c r="K3785" s="1" t="s">
        <v>6319</v>
      </c>
      <c r="L3785" s="1" t="s">
        <v>6381</v>
      </c>
      <c r="M3785" s="1" t="s">
        <v>27</v>
      </c>
      <c r="N3785" s="1" t="s">
        <v>860</v>
      </c>
      <c r="O3785" s="2" t="s">
        <v>7701</v>
      </c>
      <c r="P3785" s="2" t="s">
        <v>32</v>
      </c>
      <c r="Q3785" s="2" t="s">
        <v>32</v>
      </c>
      <c r="R3785" s="2" t="s">
        <v>32</v>
      </c>
      <c r="S3785" s="2" t="s">
        <v>32</v>
      </c>
      <c r="T3785" s="1" t="s">
        <v>32</v>
      </c>
      <c r="U3785" s="1" t="s">
        <v>32</v>
      </c>
      <c r="V3785" s="1" t="s">
        <v>32</v>
      </c>
      <c r="W3785" s="1" t="s">
        <v>32</v>
      </c>
    </row>
    <row r="3786" spans="1:23">
      <c r="A3786" s="29" t="str">
        <f>+IF(B3786="N","",IF(COUNTIF(B:B,B3786)&gt;1,COUNTIF(B$3:B3786,B3786),""))</f>
        <v/>
      </c>
      <c r="B3786" s="2" t="str">
        <f>+IF(H3786='Export Demurrage Detention'!$C$2,"Y","N")</f>
        <v>N</v>
      </c>
      <c r="D3786" s="1" t="s">
        <v>770</v>
      </c>
      <c r="G3786" s="1" t="s">
        <v>22</v>
      </c>
      <c r="H3786" s="1" t="s">
        <v>799</v>
      </c>
      <c r="I3786" s="69">
        <v>44237</v>
      </c>
      <c r="J3786" s="70" t="s">
        <v>5776</v>
      </c>
      <c r="K3786" s="1" t="s">
        <v>6319</v>
      </c>
      <c r="L3786" s="1" t="s">
        <v>7702</v>
      </c>
      <c r="M3786" s="1" t="s">
        <v>27</v>
      </c>
      <c r="N3786" s="1" t="s">
        <v>860</v>
      </c>
      <c r="O3786" s="2" t="s">
        <v>7703</v>
      </c>
      <c r="P3786" s="2" t="s">
        <v>32</v>
      </c>
      <c r="Q3786" s="2" t="s">
        <v>32</v>
      </c>
      <c r="R3786" s="2" t="s">
        <v>32</v>
      </c>
      <c r="S3786" s="2" t="s">
        <v>32</v>
      </c>
      <c r="T3786" s="1" t="s">
        <v>32</v>
      </c>
      <c r="U3786" s="1" t="s">
        <v>32</v>
      </c>
      <c r="V3786" s="1" t="s">
        <v>32</v>
      </c>
      <c r="W3786" s="1" t="s">
        <v>32</v>
      </c>
    </row>
    <row r="3787" spans="1:23">
      <c r="A3787" s="29" t="str">
        <f>+IF(B3787="N","",IF(COUNTIF(B:B,B3787)&gt;1,COUNTIF(B$3:B3787,B3787),""))</f>
        <v/>
      </c>
      <c r="B3787" s="2" t="str">
        <f>+IF(H3787='Export Demurrage Detention'!$C$2,"Y","N")</f>
        <v>N</v>
      </c>
      <c r="D3787" s="1" t="s">
        <v>838</v>
      </c>
      <c r="G3787" s="1" t="s">
        <v>22</v>
      </c>
      <c r="H3787" s="1" t="s">
        <v>839</v>
      </c>
      <c r="I3787" s="69">
        <v>43891</v>
      </c>
      <c r="J3787" s="70" t="s">
        <v>7708</v>
      </c>
      <c r="K3787" s="1" t="s">
        <v>6319</v>
      </c>
      <c r="L3787" s="1" t="s">
        <v>5847</v>
      </c>
      <c r="M3787" s="1" t="s">
        <v>7711</v>
      </c>
      <c r="N3787" s="1" t="s">
        <v>62</v>
      </c>
      <c r="O3787" s="2" t="s">
        <v>7689</v>
      </c>
      <c r="P3787" s="2" t="s">
        <v>32</v>
      </c>
      <c r="Q3787" s="2" t="s">
        <v>32</v>
      </c>
      <c r="R3787" s="2" t="s">
        <v>32</v>
      </c>
      <c r="S3787" s="2" t="s">
        <v>32</v>
      </c>
      <c r="T3787" s="1" t="s">
        <v>32</v>
      </c>
      <c r="U3787" s="1" t="s">
        <v>32</v>
      </c>
      <c r="V3787" s="1" t="s">
        <v>32</v>
      </c>
      <c r="W3787" s="1" t="s">
        <v>32</v>
      </c>
    </row>
    <row r="3788" spans="1:23">
      <c r="A3788" s="29" t="str">
        <f>+IF(B3788="N","",IF(COUNTIF(B:B,B3788)&gt;1,COUNTIF(B$3:B3788,B3788),""))</f>
        <v/>
      </c>
      <c r="B3788" s="2" t="str">
        <f>+IF(H3788='Export Demurrage Detention'!$C$2,"Y","N")</f>
        <v>N</v>
      </c>
      <c r="D3788" s="1" t="s">
        <v>838</v>
      </c>
      <c r="G3788" s="1" t="s">
        <v>22</v>
      </c>
      <c r="H3788" s="1" t="s">
        <v>839</v>
      </c>
      <c r="I3788" s="69">
        <v>43891</v>
      </c>
      <c r="J3788" s="70" t="s">
        <v>7708</v>
      </c>
      <c r="K3788" s="1" t="s">
        <v>6319</v>
      </c>
      <c r="L3788" s="1" t="s">
        <v>6341</v>
      </c>
      <c r="M3788" s="1" t="s">
        <v>7711</v>
      </c>
      <c r="N3788" s="1" t="s">
        <v>62</v>
      </c>
      <c r="O3788" s="2" t="s">
        <v>7690</v>
      </c>
      <c r="P3788" s="2" t="s">
        <v>32</v>
      </c>
      <c r="Q3788" s="2" t="s">
        <v>32</v>
      </c>
      <c r="R3788" s="2" t="s">
        <v>32</v>
      </c>
      <c r="S3788" s="2" t="s">
        <v>32</v>
      </c>
      <c r="T3788" s="1" t="s">
        <v>32</v>
      </c>
      <c r="U3788" s="1" t="s">
        <v>32</v>
      </c>
      <c r="V3788" s="1" t="s">
        <v>32</v>
      </c>
      <c r="W3788" s="1" t="s">
        <v>32</v>
      </c>
    </row>
    <row r="3789" spans="1:23">
      <c r="A3789" s="29" t="str">
        <f>+IF(B3789="N","",IF(COUNTIF(B:B,B3789)&gt;1,COUNTIF(B$3:B3789,B3789),""))</f>
        <v/>
      </c>
      <c r="B3789" s="2" t="str">
        <f>+IF(H3789='Export Demurrage Detention'!$C$2,"Y","N")</f>
        <v>N</v>
      </c>
      <c r="D3789" s="1" t="s">
        <v>838</v>
      </c>
      <c r="G3789" s="1" t="s">
        <v>22</v>
      </c>
      <c r="H3789" s="1" t="s">
        <v>842</v>
      </c>
      <c r="I3789" s="69">
        <v>43891</v>
      </c>
      <c r="J3789" s="70" t="s">
        <v>7708</v>
      </c>
      <c r="K3789" s="1" t="s">
        <v>6319</v>
      </c>
      <c r="L3789" s="1" t="s">
        <v>5847</v>
      </c>
      <c r="M3789" s="1" t="s">
        <v>7711</v>
      </c>
      <c r="N3789" s="1" t="s">
        <v>62</v>
      </c>
      <c r="O3789" s="2" t="s">
        <v>7689</v>
      </c>
      <c r="P3789" s="2" t="s">
        <v>32</v>
      </c>
      <c r="Q3789" s="2" t="s">
        <v>32</v>
      </c>
      <c r="R3789" s="2" t="s">
        <v>32</v>
      </c>
      <c r="S3789" s="2" t="s">
        <v>32</v>
      </c>
      <c r="T3789" s="1" t="s">
        <v>32</v>
      </c>
      <c r="U3789" s="1" t="s">
        <v>32</v>
      </c>
      <c r="V3789" s="1" t="s">
        <v>32</v>
      </c>
      <c r="W3789" s="1" t="s">
        <v>32</v>
      </c>
    </row>
    <row r="3790" spans="1:23">
      <c r="A3790" s="29" t="str">
        <f>+IF(B3790="N","",IF(COUNTIF(B:B,B3790)&gt;1,COUNTIF(B$3:B3790,B3790),""))</f>
        <v/>
      </c>
      <c r="B3790" s="2" t="str">
        <f>+IF(H3790='Export Demurrage Detention'!$C$2,"Y","N")</f>
        <v>N</v>
      </c>
      <c r="D3790" s="1" t="s">
        <v>838</v>
      </c>
      <c r="G3790" s="1" t="s">
        <v>22</v>
      </c>
      <c r="H3790" s="1" t="s">
        <v>842</v>
      </c>
      <c r="I3790" s="69">
        <v>43891</v>
      </c>
      <c r="J3790" s="70" t="s">
        <v>7708</v>
      </c>
      <c r="K3790" s="1" t="s">
        <v>6319</v>
      </c>
      <c r="L3790" s="1" t="s">
        <v>6341</v>
      </c>
      <c r="M3790" s="1" t="s">
        <v>7711</v>
      </c>
      <c r="N3790" s="1" t="s">
        <v>62</v>
      </c>
      <c r="O3790" s="2" t="s">
        <v>7690</v>
      </c>
      <c r="P3790" s="2" t="s">
        <v>32</v>
      </c>
      <c r="Q3790" s="2" t="s">
        <v>32</v>
      </c>
      <c r="R3790" s="2" t="s">
        <v>32</v>
      </c>
      <c r="S3790" s="2" t="s">
        <v>32</v>
      </c>
      <c r="T3790" s="1" t="s">
        <v>32</v>
      </c>
      <c r="U3790" s="1" t="s">
        <v>32</v>
      </c>
      <c r="V3790" s="1" t="s">
        <v>32</v>
      </c>
      <c r="W3790" s="1" t="s">
        <v>32</v>
      </c>
    </row>
    <row r="3791" spans="1:23">
      <c r="A3791" s="29" t="str">
        <f>+IF(B3791="N","",IF(COUNTIF(B:B,B3791)&gt;1,COUNTIF(B$3:B3791,B3791),""))</f>
        <v/>
      </c>
      <c r="B3791" s="2" t="str">
        <f>+IF(H3791='Export Demurrage Detention'!$C$2,"Y","N")</f>
        <v>N</v>
      </c>
      <c r="D3791" s="1" t="s">
        <v>838</v>
      </c>
      <c r="G3791" s="1" t="s">
        <v>22</v>
      </c>
      <c r="H3791" s="1" t="s">
        <v>850</v>
      </c>
      <c r="I3791" s="69">
        <v>43891</v>
      </c>
      <c r="J3791" s="70" t="s">
        <v>7708</v>
      </c>
      <c r="K3791" s="1" t="s">
        <v>6319</v>
      </c>
      <c r="L3791" s="1" t="s">
        <v>5847</v>
      </c>
      <c r="M3791" s="1" t="s">
        <v>7711</v>
      </c>
      <c r="N3791" s="1" t="s">
        <v>62</v>
      </c>
      <c r="O3791" s="2" t="s">
        <v>7689</v>
      </c>
      <c r="P3791" s="2" t="s">
        <v>32</v>
      </c>
      <c r="Q3791" s="2" t="s">
        <v>32</v>
      </c>
      <c r="R3791" s="2" t="s">
        <v>32</v>
      </c>
      <c r="S3791" s="2" t="s">
        <v>32</v>
      </c>
      <c r="T3791" s="1" t="s">
        <v>32</v>
      </c>
      <c r="U3791" s="1" t="s">
        <v>32</v>
      </c>
      <c r="V3791" s="1" t="s">
        <v>32</v>
      </c>
      <c r="W3791" s="1" t="s">
        <v>32</v>
      </c>
    </row>
    <row r="3792" spans="1:23">
      <c r="A3792" s="29" t="str">
        <f>+IF(B3792="N","",IF(COUNTIF(B:B,B3792)&gt;1,COUNTIF(B$3:B3792,B3792),""))</f>
        <v/>
      </c>
      <c r="B3792" s="2" t="str">
        <f>+IF(H3792='Export Demurrage Detention'!$C$2,"Y","N")</f>
        <v>N</v>
      </c>
      <c r="D3792" s="1" t="s">
        <v>838</v>
      </c>
      <c r="G3792" s="1" t="s">
        <v>22</v>
      </c>
      <c r="H3792" s="1" t="s">
        <v>850</v>
      </c>
      <c r="I3792" s="69">
        <v>43891</v>
      </c>
      <c r="J3792" s="70" t="s">
        <v>7708</v>
      </c>
      <c r="K3792" s="1" t="s">
        <v>6319</v>
      </c>
      <c r="L3792" s="1" t="s">
        <v>6341</v>
      </c>
      <c r="M3792" s="1" t="s">
        <v>7711</v>
      </c>
      <c r="N3792" s="1" t="s">
        <v>62</v>
      </c>
      <c r="O3792" s="2" t="s">
        <v>7690</v>
      </c>
      <c r="P3792" s="2" t="s">
        <v>32</v>
      </c>
      <c r="Q3792" s="2" t="s">
        <v>32</v>
      </c>
      <c r="R3792" s="2" t="s">
        <v>32</v>
      </c>
      <c r="S3792" s="2" t="s">
        <v>32</v>
      </c>
      <c r="T3792" s="1" t="s">
        <v>32</v>
      </c>
      <c r="U3792" s="1" t="s">
        <v>32</v>
      </c>
      <c r="V3792" s="1" t="s">
        <v>32</v>
      </c>
      <c r="W3792" s="1" t="s">
        <v>32</v>
      </c>
    </row>
    <row r="3793" spans="1:23">
      <c r="A3793" s="29" t="str">
        <f>+IF(B3793="N","",IF(COUNTIF(B:B,B3793)&gt;1,COUNTIF(B$3:B3793,B3793),""))</f>
        <v/>
      </c>
      <c r="B3793" s="2" t="str">
        <f>+IF(H3793='Export Demurrage Detention'!$C$2,"Y","N")</f>
        <v>N</v>
      </c>
      <c r="D3793" s="1" t="s">
        <v>838</v>
      </c>
      <c r="G3793" s="1" t="s">
        <v>22</v>
      </c>
      <c r="H3793" s="1" t="s">
        <v>839</v>
      </c>
      <c r="I3793" s="69">
        <v>44075</v>
      </c>
      <c r="J3793" s="70" t="s">
        <v>151</v>
      </c>
      <c r="K3793" s="1" t="s">
        <v>6319</v>
      </c>
      <c r="L3793" s="1" t="s">
        <v>5847</v>
      </c>
      <c r="M3793" s="1" t="s">
        <v>7709</v>
      </c>
      <c r="N3793" s="1" t="s">
        <v>179</v>
      </c>
      <c r="O3793" s="2" t="s">
        <v>7689</v>
      </c>
      <c r="P3793" s="2" t="s">
        <v>32</v>
      </c>
      <c r="Q3793" s="2" t="s">
        <v>32</v>
      </c>
      <c r="R3793" s="2" t="s">
        <v>32</v>
      </c>
      <c r="S3793" s="2" t="s">
        <v>32</v>
      </c>
      <c r="T3793" s="1" t="s">
        <v>32</v>
      </c>
      <c r="U3793" s="1" t="s">
        <v>32</v>
      </c>
      <c r="V3793" s="1" t="s">
        <v>32</v>
      </c>
      <c r="W3793" s="1" t="s">
        <v>32</v>
      </c>
    </row>
    <row r="3794" spans="1:23">
      <c r="A3794" s="29" t="str">
        <f>+IF(B3794="N","",IF(COUNTIF(B:B,B3794)&gt;1,COUNTIF(B$3:B3794,B3794),""))</f>
        <v/>
      </c>
      <c r="B3794" s="2" t="str">
        <f>+IF(H3794='Export Demurrage Detention'!$C$2,"Y","N")</f>
        <v>N</v>
      </c>
      <c r="D3794" s="1" t="s">
        <v>838</v>
      </c>
      <c r="G3794" s="1" t="s">
        <v>22</v>
      </c>
      <c r="H3794" s="1" t="s">
        <v>839</v>
      </c>
      <c r="I3794" s="69">
        <v>44075</v>
      </c>
      <c r="J3794" s="70" t="s">
        <v>151</v>
      </c>
      <c r="K3794" s="1" t="s">
        <v>6319</v>
      </c>
      <c r="L3794" s="1" t="s">
        <v>6341</v>
      </c>
      <c r="M3794" s="1" t="s">
        <v>7709</v>
      </c>
      <c r="N3794" s="1" t="s">
        <v>179</v>
      </c>
      <c r="O3794" s="2" t="s">
        <v>7690</v>
      </c>
      <c r="P3794" s="2" t="s">
        <v>32</v>
      </c>
      <c r="Q3794" s="2" t="s">
        <v>32</v>
      </c>
      <c r="R3794" s="2" t="s">
        <v>32</v>
      </c>
      <c r="S3794" s="2" t="s">
        <v>32</v>
      </c>
      <c r="T3794" s="1" t="s">
        <v>32</v>
      </c>
      <c r="U3794" s="1" t="s">
        <v>32</v>
      </c>
      <c r="V3794" s="1" t="s">
        <v>32</v>
      </c>
      <c r="W3794" s="1" t="s">
        <v>32</v>
      </c>
    </row>
    <row r="3795" spans="1:23">
      <c r="A3795" s="29" t="str">
        <f>+IF(B3795="N","",IF(COUNTIF(B:B,B3795)&gt;1,COUNTIF(B$3:B3795,B3795),""))</f>
        <v/>
      </c>
      <c r="B3795" s="2" t="str">
        <f>+IF(H3795='Export Demurrage Detention'!$C$2,"Y","N")</f>
        <v>N</v>
      </c>
      <c r="D3795" s="1" t="s">
        <v>838</v>
      </c>
      <c r="G3795" s="1" t="s">
        <v>22</v>
      </c>
      <c r="H3795" s="1" t="s">
        <v>842</v>
      </c>
      <c r="I3795" s="69">
        <v>44075</v>
      </c>
      <c r="J3795" s="70" t="s">
        <v>151</v>
      </c>
      <c r="K3795" s="1" t="s">
        <v>6319</v>
      </c>
      <c r="L3795" s="1" t="s">
        <v>5847</v>
      </c>
      <c r="M3795" s="1" t="s">
        <v>7709</v>
      </c>
      <c r="N3795" s="1" t="s">
        <v>179</v>
      </c>
      <c r="O3795" s="2" t="s">
        <v>7689</v>
      </c>
      <c r="P3795" s="2" t="s">
        <v>32</v>
      </c>
      <c r="Q3795" s="2" t="s">
        <v>32</v>
      </c>
      <c r="R3795" s="2" t="s">
        <v>32</v>
      </c>
      <c r="S3795" s="2" t="s">
        <v>32</v>
      </c>
      <c r="T3795" s="1" t="s">
        <v>32</v>
      </c>
      <c r="U3795" s="1" t="s">
        <v>32</v>
      </c>
      <c r="V3795" s="1" t="s">
        <v>32</v>
      </c>
      <c r="W3795" s="1" t="s">
        <v>32</v>
      </c>
    </row>
    <row r="3796" spans="1:23">
      <c r="A3796" s="29" t="str">
        <f>+IF(B3796="N","",IF(COUNTIF(B:B,B3796)&gt;1,COUNTIF(B$3:B3796,B3796),""))</f>
        <v/>
      </c>
      <c r="B3796" s="2" t="str">
        <f>+IF(H3796='Export Demurrage Detention'!$C$2,"Y","N")</f>
        <v>N</v>
      </c>
      <c r="D3796" s="1" t="s">
        <v>838</v>
      </c>
      <c r="G3796" s="1" t="s">
        <v>22</v>
      </c>
      <c r="H3796" s="1" t="s">
        <v>842</v>
      </c>
      <c r="I3796" s="69">
        <v>44075</v>
      </c>
      <c r="J3796" s="70" t="s">
        <v>151</v>
      </c>
      <c r="K3796" s="1" t="s">
        <v>6319</v>
      </c>
      <c r="L3796" s="1" t="s">
        <v>6341</v>
      </c>
      <c r="M3796" s="1" t="s">
        <v>7709</v>
      </c>
      <c r="N3796" s="1" t="s">
        <v>179</v>
      </c>
      <c r="O3796" s="2" t="s">
        <v>7690</v>
      </c>
      <c r="P3796" s="2" t="s">
        <v>32</v>
      </c>
      <c r="Q3796" s="2" t="s">
        <v>32</v>
      </c>
      <c r="R3796" s="2" t="s">
        <v>32</v>
      </c>
      <c r="S3796" s="2" t="s">
        <v>32</v>
      </c>
      <c r="T3796" s="1" t="s">
        <v>32</v>
      </c>
      <c r="U3796" s="1" t="s">
        <v>32</v>
      </c>
      <c r="V3796" s="1" t="s">
        <v>32</v>
      </c>
      <c r="W3796" s="1" t="s">
        <v>32</v>
      </c>
    </row>
    <row r="3797" spans="1:23">
      <c r="A3797" s="29" t="str">
        <f>+IF(B3797="N","",IF(COUNTIF(B:B,B3797)&gt;1,COUNTIF(B$3:B3797,B3797),""))</f>
        <v/>
      </c>
      <c r="B3797" s="2" t="str">
        <f>+IF(H3797='Export Demurrage Detention'!$C$2,"Y","N")</f>
        <v>N</v>
      </c>
      <c r="D3797" s="1" t="s">
        <v>838</v>
      </c>
      <c r="G3797" s="1" t="s">
        <v>22</v>
      </c>
      <c r="H3797" s="1" t="s">
        <v>850</v>
      </c>
      <c r="I3797" s="69">
        <v>44075</v>
      </c>
      <c r="J3797" s="70" t="s">
        <v>151</v>
      </c>
      <c r="K3797" s="1" t="s">
        <v>6319</v>
      </c>
      <c r="L3797" s="1" t="s">
        <v>5847</v>
      </c>
      <c r="M3797" s="1" t="s">
        <v>7709</v>
      </c>
      <c r="N3797" s="1" t="s">
        <v>179</v>
      </c>
      <c r="O3797" s="2" t="s">
        <v>7689</v>
      </c>
      <c r="P3797" s="2" t="s">
        <v>32</v>
      </c>
      <c r="Q3797" s="2" t="s">
        <v>32</v>
      </c>
      <c r="R3797" s="2" t="s">
        <v>32</v>
      </c>
      <c r="S3797" s="2" t="s">
        <v>32</v>
      </c>
      <c r="T3797" s="1" t="s">
        <v>32</v>
      </c>
      <c r="U3797" s="1" t="s">
        <v>32</v>
      </c>
      <c r="V3797" s="1" t="s">
        <v>32</v>
      </c>
      <c r="W3797" s="1" t="s">
        <v>32</v>
      </c>
    </row>
    <row r="3798" spans="1:23">
      <c r="A3798" s="29" t="str">
        <f>+IF(B3798="N","",IF(COUNTIF(B:B,B3798)&gt;1,COUNTIF(B$3:B3798,B3798),""))</f>
        <v/>
      </c>
      <c r="B3798" s="2" t="str">
        <f>+IF(H3798='Export Demurrage Detention'!$C$2,"Y","N")</f>
        <v>N</v>
      </c>
      <c r="D3798" s="1" t="s">
        <v>838</v>
      </c>
      <c r="G3798" s="1" t="s">
        <v>22</v>
      </c>
      <c r="H3798" s="1" t="s">
        <v>850</v>
      </c>
      <c r="I3798" s="69">
        <v>44075</v>
      </c>
      <c r="J3798" s="70" t="s">
        <v>151</v>
      </c>
      <c r="K3798" s="1" t="s">
        <v>6319</v>
      </c>
      <c r="L3798" s="1" t="s">
        <v>6341</v>
      </c>
      <c r="M3798" s="1" t="s">
        <v>7709</v>
      </c>
      <c r="N3798" s="1" t="s">
        <v>179</v>
      </c>
      <c r="O3798" s="2" t="s">
        <v>7690</v>
      </c>
      <c r="P3798" s="2" t="s">
        <v>32</v>
      </c>
      <c r="Q3798" s="2" t="s">
        <v>32</v>
      </c>
      <c r="R3798" s="2" t="s">
        <v>32</v>
      </c>
      <c r="S3798" s="2" t="s">
        <v>32</v>
      </c>
      <c r="T3798" s="1" t="s">
        <v>32</v>
      </c>
      <c r="U3798" s="1" t="s">
        <v>32</v>
      </c>
      <c r="V3798" s="1" t="s">
        <v>32</v>
      </c>
      <c r="W3798" s="1" t="s">
        <v>32</v>
      </c>
    </row>
    <row r="3799" spans="1:23">
      <c r="A3799" s="29" t="str">
        <f>+IF(B3799="N","",IF(COUNTIF(B:B,B3799)&gt;1,COUNTIF(B$3:B3799,B3799),""))</f>
        <v/>
      </c>
      <c r="B3799" s="2" t="str">
        <f>+IF(H3799='Export Demurrage Detention'!$C$2,"Y","N")</f>
        <v>N</v>
      </c>
      <c r="D3799" s="1" t="s">
        <v>838</v>
      </c>
      <c r="G3799" s="1" t="s">
        <v>22</v>
      </c>
      <c r="H3799" s="1" t="s">
        <v>839</v>
      </c>
      <c r="I3799" s="69">
        <v>44075</v>
      </c>
      <c r="J3799" s="70" t="s">
        <v>175</v>
      </c>
      <c r="K3799" s="1" t="s">
        <v>6319</v>
      </c>
      <c r="L3799" s="1" t="s">
        <v>5847</v>
      </c>
      <c r="M3799" s="1" t="s">
        <v>7710</v>
      </c>
      <c r="N3799" s="1" t="s">
        <v>137</v>
      </c>
      <c r="O3799" s="2" t="s">
        <v>7689</v>
      </c>
      <c r="P3799" s="2" t="s">
        <v>32</v>
      </c>
      <c r="Q3799" s="2" t="s">
        <v>32</v>
      </c>
      <c r="R3799" s="2" t="s">
        <v>32</v>
      </c>
      <c r="S3799" s="2" t="s">
        <v>32</v>
      </c>
      <c r="T3799" s="1" t="s">
        <v>32</v>
      </c>
      <c r="U3799" s="1" t="s">
        <v>32</v>
      </c>
      <c r="V3799" s="1" t="s">
        <v>32</v>
      </c>
      <c r="W3799" s="1" t="s">
        <v>32</v>
      </c>
    </row>
    <row r="3800" spans="1:23">
      <c r="A3800" s="29" t="str">
        <f>+IF(B3800="N","",IF(COUNTIF(B:B,B3800)&gt;1,COUNTIF(B$3:B3800,B3800),""))</f>
        <v/>
      </c>
      <c r="B3800" s="2" t="str">
        <f>+IF(H3800='Export Demurrage Detention'!$C$2,"Y","N")</f>
        <v>N</v>
      </c>
      <c r="D3800" s="1" t="s">
        <v>838</v>
      </c>
      <c r="G3800" s="1" t="s">
        <v>22</v>
      </c>
      <c r="H3800" s="1" t="s">
        <v>839</v>
      </c>
      <c r="I3800" s="69">
        <v>44075</v>
      </c>
      <c r="J3800" s="70" t="s">
        <v>175</v>
      </c>
      <c r="K3800" s="1" t="s">
        <v>6319</v>
      </c>
      <c r="L3800" s="1" t="s">
        <v>6341</v>
      </c>
      <c r="M3800" s="1" t="s">
        <v>7710</v>
      </c>
      <c r="N3800" s="1" t="s">
        <v>137</v>
      </c>
      <c r="O3800" s="2" t="s">
        <v>7690</v>
      </c>
      <c r="P3800" s="2" t="s">
        <v>32</v>
      </c>
      <c r="Q3800" s="2" t="s">
        <v>32</v>
      </c>
      <c r="R3800" s="2" t="s">
        <v>32</v>
      </c>
      <c r="S3800" s="2" t="s">
        <v>32</v>
      </c>
      <c r="T3800" s="1" t="s">
        <v>32</v>
      </c>
      <c r="U3800" s="1" t="s">
        <v>32</v>
      </c>
      <c r="V3800" s="1" t="s">
        <v>32</v>
      </c>
      <c r="W3800" s="1" t="s">
        <v>32</v>
      </c>
    </row>
    <row r="3801" spans="1:23">
      <c r="A3801" s="29" t="str">
        <f>+IF(B3801="N","",IF(COUNTIF(B:B,B3801)&gt;1,COUNTIF(B$3:B3801,B3801),""))</f>
        <v/>
      </c>
      <c r="B3801" s="2" t="str">
        <f>+IF(H3801='Export Demurrage Detention'!$C$2,"Y","N")</f>
        <v>N</v>
      </c>
      <c r="D3801" s="1" t="s">
        <v>838</v>
      </c>
      <c r="G3801" s="1" t="s">
        <v>22</v>
      </c>
      <c r="H3801" s="1" t="s">
        <v>842</v>
      </c>
      <c r="I3801" s="69">
        <v>44075</v>
      </c>
      <c r="J3801" s="70" t="s">
        <v>175</v>
      </c>
      <c r="K3801" s="1" t="s">
        <v>6319</v>
      </c>
      <c r="L3801" s="1" t="s">
        <v>5847</v>
      </c>
      <c r="M3801" s="1" t="s">
        <v>7710</v>
      </c>
      <c r="N3801" s="1" t="s">
        <v>137</v>
      </c>
      <c r="O3801" s="2" t="s">
        <v>7689</v>
      </c>
      <c r="P3801" s="2" t="s">
        <v>32</v>
      </c>
      <c r="Q3801" s="2" t="s">
        <v>32</v>
      </c>
      <c r="R3801" s="2" t="s">
        <v>32</v>
      </c>
      <c r="S3801" s="2" t="s">
        <v>32</v>
      </c>
      <c r="T3801" s="1" t="s">
        <v>32</v>
      </c>
      <c r="U3801" s="1" t="s">
        <v>32</v>
      </c>
      <c r="V3801" s="1" t="s">
        <v>32</v>
      </c>
      <c r="W3801" s="1" t="s">
        <v>32</v>
      </c>
    </row>
    <row r="3802" spans="1:23">
      <c r="A3802" s="29" t="str">
        <f>+IF(B3802="N","",IF(COUNTIF(B:B,B3802)&gt;1,COUNTIF(B$3:B3802,B3802),""))</f>
        <v/>
      </c>
      <c r="B3802" s="2" t="str">
        <f>+IF(H3802='Export Demurrage Detention'!$C$2,"Y","N")</f>
        <v>N</v>
      </c>
      <c r="D3802" s="1" t="s">
        <v>838</v>
      </c>
      <c r="G3802" s="1" t="s">
        <v>22</v>
      </c>
      <c r="H3802" s="1" t="s">
        <v>842</v>
      </c>
      <c r="I3802" s="69">
        <v>44075</v>
      </c>
      <c r="J3802" s="70" t="s">
        <v>175</v>
      </c>
      <c r="K3802" s="1" t="s">
        <v>6319</v>
      </c>
      <c r="L3802" s="1" t="s">
        <v>6341</v>
      </c>
      <c r="M3802" s="1" t="s">
        <v>7710</v>
      </c>
      <c r="N3802" s="1" t="s">
        <v>137</v>
      </c>
      <c r="O3802" s="2" t="s">
        <v>7690</v>
      </c>
      <c r="P3802" s="2" t="s">
        <v>32</v>
      </c>
      <c r="Q3802" s="2" t="s">
        <v>32</v>
      </c>
      <c r="R3802" s="2" t="s">
        <v>32</v>
      </c>
      <c r="S3802" s="2" t="s">
        <v>32</v>
      </c>
      <c r="T3802" s="1" t="s">
        <v>32</v>
      </c>
      <c r="U3802" s="1" t="s">
        <v>32</v>
      </c>
      <c r="V3802" s="1" t="s">
        <v>32</v>
      </c>
      <c r="W3802" s="1" t="s">
        <v>32</v>
      </c>
    </row>
    <row r="3803" spans="1:23">
      <c r="A3803" s="29" t="str">
        <f>+IF(B3803="N","",IF(COUNTIF(B:B,B3803)&gt;1,COUNTIF(B$3:B3803,B3803),""))</f>
        <v/>
      </c>
      <c r="B3803" s="2" t="str">
        <f>+IF(H3803='Export Demurrage Detention'!$C$2,"Y","N")</f>
        <v>N</v>
      </c>
      <c r="D3803" s="1" t="s">
        <v>838</v>
      </c>
      <c r="G3803" s="1" t="s">
        <v>22</v>
      </c>
      <c r="H3803" s="1" t="s">
        <v>850</v>
      </c>
      <c r="I3803" s="69">
        <v>44075</v>
      </c>
      <c r="J3803" s="70" t="s">
        <v>175</v>
      </c>
      <c r="K3803" s="1" t="s">
        <v>6319</v>
      </c>
      <c r="L3803" s="1" t="s">
        <v>5847</v>
      </c>
      <c r="M3803" s="1" t="s">
        <v>7710</v>
      </c>
      <c r="N3803" s="1" t="s">
        <v>137</v>
      </c>
      <c r="O3803" s="2" t="s">
        <v>7689</v>
      </c>
      <c r="P3803" s="2" t="s">
        <v>32</v>
      </c>
      <c r="Q3803" s="2" t="s">
        <v>32</v>
      </c>
      <c r="R3803" s="2" t="s">
        <v>32</v>
      </c>
      <c r="S3803" s="2" t="s">
        <v>32</v>
      </c>
      <c r="T3803" s="1" t="s">
        <v>32</v>
      </c>
      <c r="U3803" s="1" t="s">
        <v>32</v>
      </c>
      <c r="V3803" s="1" t="s">
        <v>32</v>
      </c>
      <c r="W3803" s="1" t="s">
        <v>32</v>
      </c>
    </row>
    <row r="3804" spans="1:23">
      <c r="A3804" s="29" t="str">
        <f>+IF(B3804="N","",IF(COUNTIF(B:B,B3804)&gt;1,COUNTIF(B$3:B3804,B3804),""))</f>
        <v/>
      </c>
      <c r="B3804" s="2" t="str">
        <f>+IF(H3804='Export Demurrage Detention'!$C$2,"Y","N")</f>
        <v>N</v>
      </c>
      <c r="D3804" s="1" t="s">
        <v>838</v>
      </c>
      <c r="G3804" s="1" t="s">
        <v>22</v>
      </c>
      <c r="H3804" s="1" t="s">
        <v>850</v>
      </c>
      <c r="I3804" s="69">
        <v>44075</v>
      </c>
      <c r="J3804" s="70" t="s">
        <v>175</v>
      </c>
      <c r="K3804" s="1" t="s">
        <v>6319</v>
      </c>
      <c r="L3804" s="1" t="s">
        <v>6341</v>
      </c>
      <c r="M3804" s="1" t="s">
        <v>7710</v>
      </c>
      <c r="N3804" s="1" t="s">
        <v>137</v>
      </c>
      <c r="O3804" s="2" t="s">
        <v>7690</v>
      </c>
      <c r="P3804" s="2" t="s">
        <v>32</v>
      </c>
      <c r="Q3804" s="2" t="s">
        <v>32</v>
      </c>
      <c r="R3804" s="2" t="s">
        <v>32</v>
      </c>
      <c r="S3804" s="2" t="s">
        <v>32</v>
      </c>
      <c r="T3804" s="1" t="s">
        <v>32</v>
      </c>
      <c r="U3804" s="1" t="s">
        <v>32</v>
      </c>
      <c r="V3804" s="1" t="s">
        <v>32</v>
      </c>
      <c r="W3804" s="1" t="s">
        <v>32</v>
      </c>
    </row>
    <row r="3805" spans="1:23">
      <c r="A3805" s="29" t="str">
        <f>+IF(B3805="N","",IF(COUNTIF(B:B,B3805)&gt;1,COUNTIF(B$3:B3805,B3805),""))</f>
        <v/>
      </c>
      <c r="B3805" s="2" t="str">
        <f>+IF(H3805='Export Demurrage Detention'!$C$2,"Y","N")</f>
        <v>N</v>
      </c>
      <c r="D3805" s="1" t="s">
        <v>838</v>
      </c>
      <c r="G3805" s="1" t="s">
        <v>22</v>
      </c>
      <c r="H3805" s="1" t="s">
        <v>839</v>
      </c>
      <c r="I3805" s="69">
        <v>44075</v>
      </c>
      <c r="J3805" s="70" t="s">
        <v>51</v>
      </c>
      <c r="K3805" s="1" t="s">
        <v>6319</v>
      </c>
      <c r="L3805" s="1" t="s">
        <v>5847</v>
      </c>
      <c r="M3805" s="1" t="s">
        <v>7712</v>
      </c>
      <c r="N3805" s="1" t="s">
        <v>52</v>
      </c>
      <c r="O3805" s="2" t="s">
        <v>7689</v>
      </c>
      <c r="P3805" s="2" t="s">
        <v>32</v>
      </c>
      <c r="Q3805" s="2" t="s">
        <v>32</v>
      </c>
      <c r="R3805" s="2" t="s">
        <v>32</v>
      </c>
      <c r="S3805" s="2" t="s">
        <v>32</v>
      </c>
      <c r="T3805" s="1" t="s">
        <v>32</v>
      </c>
      <c r="U3805" s="1" t="s">
        <v>32</v>
      </c>
      <c r="V3805" s="1" t="s">
        <v>32</v>
      </c>
      <c r="W3805" s="1" t="s">
        <v>32</v>
      </c>
    </row>
    <row r="3806" spans="1:23">
      <c r="A3806" s="29" t="str">
        <f>+IF(B3806="N","",IF(COUNTIF(B:B,B3806)&gt;1,COUNTIF(B$3:B3806,B3806),""))</f>
        <v/>
      </c>
      <c r="B3806" s="2" t="str">
        <f>+IF(H3806='Export Demurrage Detention'!$C$2,"Y","N")</f>
        <v>N</v>
      </c>
      <c r="D3806" s="1" t="s">
        <v>838</v>
      </c>
      <c r="G3806" s="1" t="s">
        <v>22</v>
      </c>
      <c r="H3806" s="1" t="s">
        <v>839</v>
      </c>
      <c r="I3806" s="69">
        <v>44075</v>
      </c>
      <c r="J3806" s="70" t="s">
        <v>51</v>
      </c>
      <c r="K3806" s="1" t="s">
        <v>6319</v>
      </c>
      <c r="L3806" s="1" t="s">
        <v>6341</v>
      </c>
      <c r="M3806" s="1" t="s">
        <v>7712</v>
      </c>
      <c r="N3806" s="1" t="s">
        <v>52</v>
      </c>
      <c r="O3806" s="2" t="s">
        <v>7690</v>
      </c>
      <c r="P3806" s="2" t="s">
        <v>32</v>
      </c>
      <c r="Q3806" s="2" t="s">
        <v>32</v>
      </c>
      <c r="R3806" s="2" t="s">
        <v>32</v>
      </c>
      <c r="S3806" s="2" t="s">
        <v>32</v>
      </c>
      <c r="T3806" s="1" t="s">
        <v>32</v>
      </c>
      <c r="U3806" s="1" t="s">
        <v>32</v>
      </c>
      <c r="V3806" s="1" t="s">
        <v>32</v>
      </c>
      <c r="W3806" s="1" t="s">
        <v>32</v>
      </c>
    </row>
    <row r="3807" spans="1:23">
      <c r="A3807" s="29" t="str">
        <f>+IF(B3807="N","",IF(COUNTIF(B:B,B3807)&gt;1,COUNTIF(B$3:B3807,B3807),""))</f>
        <v/>
      </c>
      <c r="B3807" s="2" t="str">
        <f>+IF(H3807='Export Demurrage Detention'!$C$2,"Y","N")</f>
        <v>N</v>
      </c>
      <c r="D3807" s="1" t="s">
        <v>838</v>
      </c>
      <c r="G3807" s="1" t="s">
        <v>22</v>
      </c>
      <c r="H3807" s="1" t="s">
        <v>842</v>
      </c>
      <c r="I3807" s="69">
        <v>44075</v>
      </c>
      <c r="J3807" s="70" t="s">
        <v>51</v>
      </c>
      <c r="K3807" s="1" t="s">
        <v>6319</v>
      </c>
      <c r="L3807" s="1" t="s">
        <v>5847</v>
      </c>
      <c r="M3807" s="1" t="s">
        <v>7712</v>
      </c>
      <c r="N3807" s="1" t="s">
        <v>52</v>
      </c>
      <c r="O3807" s="2" t="s">
        <v>7689</v>
      </c>
      <c r="P3807" s="2" t="s">
        <v>32</v>
      </c>
      <c r="Q3807" s="2" t="s">
        <v>32</v>
      </c>
      <c r="R3807" s="2" t="s">
        <v>32</v>
      </c>
      <c r="S3807" s="2" t="s">
        <v>32</v>
      </c>
      <c r="T3807" s="1" t="s">
        <v>32</v>
      </c>
      <c r="U3807" s="1" t="s">
        <v>32</v>
      </c>
      <c r="V3807" s="1" t="s">
        <v>32</v>
      </c>
      <c r="W3807" s="1" t="s">
        <v>32</v>
      </c>
    </row>
    <row r="3808" spans="1:23">
      <c r="A3808" s="29" t="str">
        <f>+IF(B3808="N","",IF(COUNTIF(B:B,B3808)&gt;1,COUNTIF(B$3:B3808,B3808),""))</f>
        <v/>
      </c>
      <c r="B3808" s="2" t="str">
        <f>+IF(H3808='Export Demurrage Detention'!$C$2,"Y","N")</f>
        <v>N</v>
      </c>
      <c r="D3808" s="1" t="s">
        <v>838</v>
      </c>
      <c r="G3808" s="1" t="s">
        <v>22</v>
      </c>
      <c r="H3808" s="1" t="s">
        <v>842</v>
      </c>
      <c r="I3808" s="69">
        <v>44075</v>
      </c>
      <c r="J3808" s="70" t="s">
        <v>51</v>
      </c>
      <c r="K3808" s="1" t="s">
        <v>6319</v>
      </c>
      <c r="L3808" s="1" t="s">
        <v>6341</v>
      </c>
      <c r="M3808" s="1" t="s">
        <v>7712</v>
      </c>
      <c r="N3808" s="1" t="s">
        <v>52</v>
      </c>
      <c r="O3808" s="2" t="s">
        <v>7690</v>
      </c>
      <c r="P3808" s="2" t="s">
        <v>32</v>
      </c>
      <c r="Q3808" s="2" t="s">
        <v>32</v>
      </c>
      <c r="R3808" s="2" t="s">
        <v>32</v>
      </c>
      <c r="S3808" s="2" t="s">
        <v>32</v>
      </c>
      <c r="T3808" s="1" t="s">
        <v>32</v>
      </c>
      <c r="U3808" s="1" t="s">
        <v>32</v>
      </c>
      <c r="V3808" s="1" t="s">
        <v>32</v>
      </c>
      <c r="W3808" s="1" t="s">
        <v>32</v>
      </c>
    </row>
    <row r="3809" spans="1:23">
      <c r="A3809" s="29" t="str">
        <f>+IF(B3809="N","",IF(COUNTIF(B:B,B3809)&gt;1,COUNTIF(B$3:B3809,B3809),""))</f>
        <v/>
      </c>
      <c r="B3809" s="2" t="str">
        <f>+IF(H3809='Export Demurrage Detention'!$C$2,"Y","N")</f>
        <v>N</v>
      </c>
      <c r="D3809" s="1" t="s">
        <v>838</v>
      </c>
      <c r="G3809" s="1" t="s">
        <v>22</v>
      </c>
      <c r="H3809" s="1" t="s">
        <v>850</v>
      </c>
      <c r="I3809" s="69">
        <v>44075</v>
      </c>
      <c r="J3809" s="70" t="s">
        <v>51</v>
      </c>
      <c r="K3809" s="1" t="s">
        <v>6319</v>
      </c>
      <c r="L3809" s="1" t="s">
        <v>5847</v>
      </c>
      <c r="M3809" s="1" t="s">
        <v>7712</v>
      </c>
      <c r="N3809" s="1" t="s">
        <v>52</v>
      </c>
      <c r="O3809" s="2" t="s">
        <v>7689</v>
      </c>
      <c r="P3809" s="2" t="s">
        <v>32</v>
      </c>
      <c r="Q3809" s="2" t="s">
        <v>32</v>
      </c>
      <c r="R3809" s="2" t="s">
        <v>32</v>
      </c>
      <c r="S3809" s="2" t="s">
        <v>32</v>
      </c>
      <c r="T3809" s="1" t="s">
        <v>32</v>
      </c>
      <c r="U3809" s="1" t="s">
        <v>32</v>
      </c>
      <c r="V3809" s="1" t="s">
        <v>32</v>
      </c>
      <c r="W3809" s="1" t="s">
        <v>32</v>
      </c>
    </row>
    <row r="3810" spans="1:23">
      <c r="A3810" s="29" t="str">
        <f>+IF(B3810="N","",IF(COUNTIF(B:B,B3810)&gt;1,COUNTIF(B$3:B3810,B3810),""))</f>
        <v/>
      </c>
      <c r="B3810" s="2" t="str">
        <f>+IF(H3810='Export Demurrage Detention'!$C$2,"Y","N")</f>
        <v>N</v>
      </c>
      <c r="D3810" s="1" t="s">
        <v>838</v>
      </c>
      <c r="G3810" s="1" t="s">
        <v>22</v>
      </c>
      <c r="H3810" s="1" t="s">
        <v>850</v>
      </c>
      <c r="I3810" s="69">
        <v>44075</v>
      </c>
      <c r="J3810" s="70" t="s">
        <v>51</v>
      </c>
      <c r="K3810" s="1" t="s">
        <v>6319</v>
      </c>
      <c r="L3810" s="1" t="s">
        <v>6341</v>
      </c>
      <c r="M3810" s="1" t="s">
        <v>7712</v>
      </c>
      <c r="N3810" s="1" t="s">
        <v>52</v>
      </c>
      <c r="O3810" s="2" t="s">
        <v>7690</v>
      </c>
      <c r="P3810" s="2" t="s">
        <v>32</v>
      </c>
      <c r="Q3810" s="2" t="s">
        <v>32</v>
      </c>
      <c r="R3810" s="2" t="s">
        <v>32</v>
      </c>
      <c r="S3810" s="2" t="s">
        <v>32</v>
      </c>
      <c r="T3810" s="1" t="s">
        <v>32</v>
      </c>
      <c r="U3810" s="1" t="s">
        <v>32</v>
      </c>
      <c r="V3810" s="1" t="s">
        <v>32</v>
      </c>
      <c r="W3810" s="1" t="s">
        <v>32</v>
      </c>
    </row>
    <row r="3811" spans="1:23">
      <c r="A3811" s="29" t="str">
        <f>+IF(B3811="N","",IF(COUNTIF(B:B,B3811)&gt;1,COUNTIF(B$3:B3811,B3811),""))</f>
        <v/>
      </c>
      <c r="B3811" s="2" t="str">
        <f>+IF(H3811='Export Demurrage Detention'!$C$2,"Y","N")</f>
        <v>N</v>
      </c>
      <c r="D3811" s="1" t="s">
        <v>838</v>
      </c>
      <c r="G3811" s="1" t="s">
        <v>22</v>
      </c>
      <c r="H3811" s="1" t="s">
        <v>847</v>
      </c>
      <c r="I3811" s="69">
        <v>43891</v>
      </c>
      <c r="J3811" s="70" t="s">
        <v>7708</v>
      </c>
      <c r="K3811" s="1" t="s">
        <v>6319</v>
      </c>
      <c r="L3811" s="1" t="s">
        <v>5847</v>
      </c>
      <c r="M3811" s="1" t="s">
        <v>7711</v>
      </c>
      <c r="N3811" s="1" t="s">
        <v>62</v>
      </c>
      <c r="O3811" s="2" t="s">
        <v>7689</v>
      </c>
      <c r="P3811" s="2" t="s">
        <v>32</v>
      </c>
      <c r="Q3811" s="2" t="s">
        <v>32</v>
      </c>
      <c r="R3811" s="2" t="s">
        <v>32</v>
      </c>
      <c r="S3811" s="2" t="s">
        <v>32</v>
      </c>
      <c r="T3811" s="1" t="s">
        <v>32</v>
      </c>
      <c r="U3811" s="1" t="s">
        <v>32</v>
      </c>
      <c r="V3811" s="1" t="s">
        <v>32</v>
      </c>
      <c r="W3811" s="1" t="s">
        <v>32</v>
      </c>
    </row>
    <row r="3812" spans="1:23">
      <c r="A3812" s="29" t="str">
        <f>+IF(B3812="N","",IF(COUNTIF(B:B,B3812)&gt;1,COUNTIF(B$3:B3812,B3812),""))</f>
        <v/>
      </c>
      <c r="B3812" s="2" t="str">
        <f>+IF(H3812='Export Demurrage Detention'!$C$2,"Y","N")</f>
        <v>N</v>
      </c>
      <c r="D3812" s="1" t="s">
        <v>838</v>
      </c>
      <c r="G3812" s="1" t="s">
        <v>22</v>
      </c>
      <c r="H3812" s="1" t="s">
        <v>847</v>
      </c>
      <c r="I3812" s="69">
        <v>43891</v>
      </c>
      <c r="J3812" s="70" t="s">
        <v>7708</v>
      </c>
      <c r="K3812" s="1" t="s">
        <v>6319</v>
      </c>
      <c r="L3812" s="1" t="s">
        <v>6341</v>
      </c>
      <c r="M3812" s="1" t="s">
        <v>7711</v>
      </c>
      <c r="N3812" s="1" t="s">
        <v>62</v>
      </c>
      <c r="O3812" s="2" t="s">
        <v>7690</v>
      </c>
      <c r="P3812" s="2" t="s">
        <v>32</v>
      </c>
      <c r="Q3812" s="2" t="s">
        <v>32</v>
      </c>
      <c r="R3812" s="2" t="s">
        <v>32</v>
      </c>
      <c r="S3812" s="2" t="s">
        <v>32</v>
      </c>
      <c r="T3812" s="1" t="s">
        <v>32</v>
      </c>
      <c r="U3812" s="1" t="s">
        <v>32</v>
      </c>
      <c r="V3812" s="1" t="s">
        <v>32</v>
      </c>
      <c r="W3812" s="1" t="s">
        <v>32</v>
      </c>
    </row>
    <row r="3813" spans="1:23">
      <c r="A3813" s="29" t="str">
        <f>+IF(B3813="N","",IF(COUNTIF(B:B,B3813)&gt;1,COUNTIF(B$3:B3813,B3813),""))</f>
        <v/>
      </c>
      <c r="B3813" s="2" t="str">
        <f>+IF(H3813='Export Demurrage Detention'!$C$2,"Y","N")</f>
        <v>N</v>
      </c>
      <c r="D3813" s="1" t="s">
        <v>838</v>
      </c>
      <c r="G3813" s="1" t="s">
        <v>22</v>
      </c>
      <c r="H3813" s="1" t="s">
        <v>847</v>
      </c>
      <c r="I3813" s="69">
        <v>44075</v>
      </c>
      <c r="J3813" s="70" t="s">
        <v>151</v>
      </c>
      <c r="K3813" s="1" t="s">
        <v>6319</v>
      </c>
      <c r="L3813" s="1" t="s">
        <v>5847</v>
      </c>
      <c r="M3813" s="1" t="s">
        <v>7709</v>
      </c>
      <c r="N3813" s="1" t="s">
        <v>179</v>
      </c>
      <c r="O3813" s="2" t="s">
        <v>7689</v>
      </c>
      <c r="P3813" s="2" t="s">
        <v>32</v>
      </c>
      <c r="Q3813" s="2" t="s">
        <v>32</v>
      </c>
      <c r="R3813" s="2" t="s">
        <v>32</v>
      </c>
      <c r="S3813" s="2" t="s">
        <v>32</v>
      </c>
      <c r="T3813" s="1" t="s">
        <v>32</v>
      </c>
      <c r="U3813" s="1" t="s">
        <v>32</v>
      </c>
      <c r="V3813" s="1" t="s">
        <v>32</v>
      </c>
      <c r="W3813" s="1" t="s">
        <v>32</v>
      </c>
    </row>
    <row r="3814" spans="1:23">
      <c r="A3814" s="29" t="str">
        <f>+IF(B3814="N","",IF(COUNTIF(B:B,B3814)&gt;1,COUNTIF(B$3:B3814,B3814),""))</f>
        <v/>
      </c>
      <c r="B3814" s="2" t="str">
        <f>+IF(H3814='Export Demurrage Detention'!$C$2,"Y","N")</f>
        <v>N</v>
      </c>
      <c r="D3814" s="1" t="s">
        <v>838</v>
      </c>
      <c r="G3814" s="1" t="s">
        <v>22</v>
      </c>
      <c r="H3814" s="1" t="s">
        <v>847</v>
      </c>
      <c r="I3814" s="69">
        <v>44075</v>
      </c>
      <c r="J3814" s="70" t="s">
        <v>151</v>
      </c>
      <c r="K3814" s="1" t="s">
        <v>6319</v>
      </c>
      <c r="L3814" s="1" t="s">
        <v>6341</v>
      </c>
      <c r="M3814" s="1" t="s">
        <v>7709</v>
      </c>
      <c r="N3814" s="1" t="s">
        <v>179</v>
      </c>
      <c r="O3814" s="2" t="s">
        <v>7690</v>
      </c>
      <c r="P3814" s="2" t="s">
        <v>32</v>
      </c>
      <c r="Q3814" s="2" t="s">
        <v>32</v>
      </c>
      <c r="R3814" s="2" t="s">
        <v>32</v>
      </c>
      <c r="S3814" s="2" t="s">
        <v>32</v>
      </c>
      <c r="T3814" s="1" t="s">
        <v>32</v>
      </c>
      <c r="U3814" s="1" t="s">
        <v>32</v>
      </c>
      <c r="V3814" s="1" t="s">
        <v>32</v>
      </c>
      <c r="W3814" s="1" t="s">
        <v>32</v>
      </c>
    </row>
    <row r="3815" spans="1:23">
      <c r="A3815" s="29" t="str">
        <f>+IF(B3815="N","",IF(COUNTIF(B:B,B3815)&gt;1,COUNTIF(B$3:B3815,B3815),""))</f>
        <v/>
      </c>
      <c r="B3815" s="2" t="str">
        <f>+IF(H3815='Export Demurrage Detention'!$C$2,"Y","N")</f>
        <v>N</v>
      </c>
      <c r="D3815" s="1" t="s">
        <v>838</v>
      </c>
      <c r="G3815" s="1" t="s">
        <v>22</v>
      </c>
      <c r="H3815" s="1" t="s">
        <v>847</v>
      </c>
      <c r="I3815" s="69">
        <v>44075</v>
      </c>
      <c r="J3815" s="70" t="s">
        <v>175</v>
      </c>
      <c r="K3815" s="1" t="s">
        <v>6319</v>
      </c>
      <c r="L3815" s="1" t="s">
        <v>5847</v>
      </c>
      <c r="M3815" s="1" t="s">
        <v>7710</v>
      </c>
      <c r="N3815" s="1" t="s">
        <v>137</v>
      </c>
      <c r="O3815" s="2" t="s">
        <v>7689</v>
      </c>
      <c r="P3815" s="2" t="s">
        <v>32</v>
      </c>
      <c r="Q3815" s="2" t="s">
        <v>32</v>
      </c>
      <c r="R3815" s="2" t="s">
        <v>32</v>
      </c>
      <c r="S3815" s="2" t="s">
        <v>32</v>
      </c>
      <c r="T3815" s="1" t="s">
        <v>32</v>
      </c>
      <c r="U3815" s="1" t="s">
        <v>32</v>
      </c>
      <c r="V3815" s="1" t="s">
        <v>32</v>
      </c>
      <c r="W3815" s="1" t="s">
        <v>32</v>
      </c>
    </row>
    <row r="3816" spans="1:23">
      <c r="A3816" s="29" t="str">
        <f>+IF(B3816="N","",IF(COUNTIF(B:B,B3816)&gt;1,COUNTIF(B$3:B3816,B3816),""))</f>
        <v/>
      </c>
      <c r="B3816" s="2" t="str">
        <f>+IF(H3816='Export Demurrage Detention'!$C$2,"Y","N")</f>
        <v>N</v>
      </c>
      <c r="D3816" s="1" t="s">
        <v>838</v>
      </c>
      <c r="G3816" s="1" t="s">
        <v>22</v>
      </c>
      <c r="H3816" s="1" t="s">
        <v>847</v>
      </c>
      <c r="I3816" s="69">
        <v>44075</v>
      </c>
      <c r="J3816" s="70" t="s">
        <v>175</v>
      </c>
      <c r="K3816" s="1" t="s">
        <v>6319</v>
      </c>
      <c r="L3816" s="1" t="s">
        <v>6341</v>
      </c>
      <c r="M3816" s="1" t="s">
        <v>7710</v>
      </c>
      <c r="N3816" s="1" t="s">
        <v>137</v>
      </c>
      <c r="O3816" s="2" t="s">
        <v>7690</v>
      </c>
      <c r="P3816" s="2" t="s">
        <v>32</v>
      </c>
      <c r="Q3816" s="2" t="s">
        <v>32</v>
      </c>
      <c r="R3816" s="2" t="s">
        <v>32</v>
      </c>
      <c r="S3816" s="2" t="s">
        <v>32</v>
      </c>
      <c r="T3816" s="1" t="s">
        <v>32</v>
      </c>
      <c r="U3816" s="1" t="s">
        <v>32</v>
      </c>
      <c r="V3816" s="1" t="s">
        <v>32</v>
      </c>
      <c r="W3816" s="1" t="s">
        <v>32</v>
      </c>
    </row>
    <row r="3817" spans="1:23">
      <c r="A3817" s="29" t="str">
        <f>+IF(B3817="N","",IF(COUNTIF(B:B,B3817)&gt;1,COUNTIF(B$3:B3817,B3817),""))</f>
        <v/>
      </c>
      <c r="B3817" s="2" t="str">
        <f>+IF(H3817='Export Demurrage Detention'!$C$2,"Y","N")</f>
        <v>N</v>
      </c>
      <c r="D3817" s="1" t="s">
        <v>838</v>
      </c>
      <c r="G3817" s="1" t="s">
        <v>22</v>
      </c>
      <c r="H3817" s="1" t="s">
        <v>847</v>
      </c>
      <c r="I3817" s="69">
        <v>44075</v>
      </c>
      <c r="J3817" s="70" t="s">
        <v>51</v>
      </c>
      <c r="K3817" s="1" t="s">
        <v>6319</v>
      </c>
      <c r="L3817" s="1" t="s">
        <v>5847</v>
      </c>
      <c r="M3817" s="1" t="s">
        <v>7712</v>
      </c>
      <c r="N3817" s="1" t="s">
        <v>52</v>
      </c>
      <c r="O3817" s="2" t="s">
        <v>7689</v>
      </c>
      <c r="P3817" s="2" t="s">
        <v>32</v>
      </c>
      <c r="Q3817" s="2" t="s">
        <v>32</v>
      </c>
      <c r="R3817" s="2" t="s">
        <v>32</v>
      </c>
      <c r="S3817" s="2" t="s">
        <v>32</v>
      </c>
      <c r="T3817" s="1" t="s">
        <v>32</v>
      </c>
      <c r="U3817" s="1" t="s">
        <v>32</v>
      </c>
      <c r="V3817" s="1" t="s">
        <v>32</v>
      </c>
      <c r="W3817" s="1" t="s">
        <v>32</v>
      </c>
    </row>
    <row r="3818" spans="1:23">
      <c r="A3818" s="29" t="str">
        <f>+IF(B3818="N","",IF(COUNTIF(B:B,B3818)&gt;1,COUNTIF(B$3:B3818,B3818),""))</f>
        <v/>
      </c>
      <c r="B3818" s="2" t="str">
        <f>+IF(H3818='Export Demurrage Detention'!$C$2,"Y","N")</f>
        <v>N</v>
      </c>
      <c r="D3818" s="1" t="s">
        <v>838</v>
      </c>
      <c r="G3818" s="1" t="s">
        <v>22</v>
      </c>
      <c r="H3818" s="1" t="s">
        <v>847</v>
      </c>
      <c r="I3818" s="69">
        <v>44075</v>
      </c>
      <c r="J3818" s="70" t="s">
        <v>51</v>
      </c>
      <c r="K3818" s="1" t="s">
        <v>6319</v>
      </c>
      <c r="L3818" s="1" t="s">
        <v>6341</v>
      </c>
      <c r="M3818" s="1" t="s">
        <v>7712</v>
      </c>
      <c r="N3818" s="1" t="s">
        <v>52</v>
      </c>
      <c r="O3818" s="2" t="s">
        <v>7690</v>
      </c>
      <c r="P3818" s="2" t="s">
        <v>32</v>
      </c>
      <c r="Q3818" s="2" t="s">
        <v>32</v>
      </c>
      <c r="R3818" s="2" t="s">
        <v>32</v>
      </c>
      <c r="S3818" s="2" t="s">
        <v>32</v>
      </c>
      <c r="T3818" s="1" t="s">
        <v>32</v>
      </c>
      <c r="U3818" s="1" t="s">
        <v>32</v>
      </c>
      <c r="V3818" s="1" t="s">
        <v>32</v>
      </c>
      <c r="W3818" s="1" t="s">
        <v>32</v>
      </c>
    </row>
    <row r="3819" spans="1:23">
      <c r="A3819" s="29" t="str">
        <f>+IF(B3819="N","",IF(COUNTIF(B:B,B3819)&gt;1,COUNTIF(B$3:B3819,B3819),""))</f>
        <v/>
      </c>
      <c r="B3819" s="2" t="str">
        <f>+IF(H3819='Export Demurrage Detention'!$C$2,"Y","N")</f>
        <v>N</v>
      </c>
      <c r="D3819" s="1" t="s">
        <v>854</v>
      </c>
      <c r="G3819" s="1" t="s">
        <v>6317</v>
      </c>
      <c r="H3819" s="1" t="s">
        <v>7724</v>
      </c>
      <c r="I3819" s="69">
        <v>44256</v>
      </c>
      <c r="J3819" s="70" t="s">
        <v>7725</v>
      </c>
      <c r="K3819" s="1" t="s">
        <v>6319</v>
      </c>
      <c r="L3819" s="1" t="s">
        <v>26</v>
      </c>
      <c r="M3819" s="1" t="s">
        <v>7726</v>
      </c>
      <c r="N3819" s="1" t="s">
        <v>7727</v>
      </c>
      <c r="O3819" s="2" t="s">
        <v>760</v>
      </c>
      <c r="P3819" s="2" t="s">
        <v>7728</v>
      </c>
      <c r="Q3819" s="2" t="s">
        <v>29</v>
      </c>
      <c r="R3819" s="2" t="s">
        <v>30</v>
      </c>
      <c r="S3819" s="2" t="s">
        <v>306</v>
      </c>
      <c r="T3819" s="1" t="s">
        <v>32</v>
      </c>
      <c r="U3819" s="1" t="s">
        <v>32</v>
      </c>
      <c r="V3819" s="1" t="s">
        <v>32</v>
      </c>
      <c r="W3819" s="1" t="s">
        <v>32</v>
      </c>
    </row>
    <row r="3820" spans="1:23">
      <c r="A3820" s="29" t="str">
        <f>+IF(B3820="N","",IF(COUNTIF(B:B,B3820)&gt;1,COUNTIF(B$3:B3820,B3820),""))</f>
        <v/>
      </c>
      <c r="B3820" s="2" t="str">
        <f>+IF(H3820='Export Demurrage Detention'!$C$2,"Y","N")</f>
        <v>N</v>
      </c>
      <c r="D3820" s="1" t="s">
        <v>854</v>
      </c>
      <c r="G3820" s="1" t="s">
        <v>6317</v>
      </c>
      <c r="H3820" s="1" t="s">
        <v>7724</v>
      </c>
      <c r="I3820" s="69">
        <v>44256</v>
      </c>
      <c r="J3820" s="70" t="s">
        <v>7725</v>
      </c>
      <c r="K3820" s="1" t="s">
        <v>6319</v>
      </c>
      <c r="L3820" s="1" t="s">
        <v>6328</v>
      </c>
      <c r="M3820" s="1" t="s">
        <v>7726</v>
      </c>
      <c r="N3820" s="1" t="s">
        <v>7727</v>
      </c>
      <c r="O3820" s="2" t="s">
        <v>29</v>
      </c>
      <c r="P3820" s="2" t="s">
        <v>7728</v>
      </c>
      <c r="Q3820" s="2" t="s">
        <v>306</v>
      </c>
      <c r="R3820" s="2" t="s">
        <v>30</v>
      </c>
      <c r="S3820" s="2" t="s">
        <v>347</v>
      </c>
      <c r="T3820" s="1" t="s">
        <v>32</v>
      </c>
      <c r="U3820" s="1" t="s">
        <v>32</v>
      </c>
      <c r="V3820" s="1" t="s">
        <v>32</v>
      </c>
      <c r="W3820" s="1" t="s">
        <v>32</v>
      </c>
    </row>
    <row r="3821" spans="1:23">
      <c r="A3821" s="29" t="str">
        <f>+IF(B3821="N","",IF(COUNTIF(B:B,B3821)&gt;1,COUNTIF(B$3:B3821,B3821),""))</f>
        <v/>
      </c>
      <c r="B3821" s="2" t="str">
        <f>+IF(H3821='Export Demurrage Detention'!$C$2,"Y","N")</f>
        <v>N</v>
      </c>
      <c r="D3821" s="1" t="s">
        <v>854</v>
      </c>
      <c r="G3821" s="1" t="s">
        <v>6317</v>
      </c>
      <c r="H3821" s="1" t="s">
        <v>5130</v>
      </c>
      <c r="I3821" s="69">
        <v>44256</v>
      </c>
      <c r="J3821" s="70" t="s">
        <v>7725</v>
      </c>
      <c r="K3821" s="1" t="s">
        <v>6319</v>
      </c>
      <c r="L3821" s="1" t="s">
        <v>26</v>
      </c>
      <c r="M3821" s="1" t="s">
        <v>7726</v>
      </c>
      <c r="N3821" s="1" t="s">
        <v>7727</v>
      </c>
      <c r="O3821" s="2" t="s">
        <v>760</v>
      </c>
      <c r="P3821" s="2" t="s">
        <v>7728</v>
      </c>
      <c r="Q3821" s="2" t="s">
        <v>29</v>
      </c>
      <c r="R3821" s="2" t="s">
        <v>30</v>
      </c>
      <c r="S3821" s="2" t="s">
        <v>306</v>
      </c>
      <c r="T3821" s="1" t="s">
        <v>32</v>
      </c>
      <c r="U3821" s="1" t="s">
        <v>32</v>
      </c>
      <c r="V3821" s="1" t="s">
        <v>32</v>
      </c>
      <c r="W3821" s="1" t="s">
        <v>32</v>
      </c>
    </row>
    <row r="3822" spans="1:23">
      <c r="A3822" s="29" t="str">
        <f>+IF(B3822="N","",IF(COUNTIF(B:B,B3822)&gt;1,COUNTIF(B$3:B3822,B3822),""))</f>
        <v/>
      </c>
      <c r="B3822" s="2" t="str">
        <f>+IF(H3822='Export Demurrage Detention'!$C$2,"Y","N")</f>
        <v>N</v>
      </c>
      <c r="D3822" s="1" t="s">
        <v>854</v>
      </c>
      <c r="G3822" s="1" t="s">
        <v>6317</v>
      </c>
      <c r="H3822" s="1" t="s">
        <v>5130</v>
      </c>
      <c r="I3822" s="69">
        <v>44256</v>
      </c>
      <c r="J3822" s="70" t="s">
        <v>7725</v>
      </c>
      <c r="K3822" s="1" t="s">
        <v>6319</v>
      </c>
      <c r="L3822" s="1" t="s">
        <v>6328</v>
      </c>
      <c r="M3822" s="1" t="s">
        <v>7726</v>
      </c>
      <c r="N3822" s="1" t="s">
        <v>7727</v>
      </c>
      <c r="O3822" s="2" t="s">
        <v>29</v>
      </c>
      <c r="P3822" s="2" t="s">
        <v>7728</v>
      </c>
      <c r="Q3822" s="2" t="s">
        <v>306</v>
      </c>
      <c r="R3822" s="2" t="s">
        <v>30</v>
      </c>
      <c r="S3822" s="2" t="s">
        <v>347</v>
      </c>
      <c r="T3822" s="1" t="s">
        <v>32</v>
      </c>
      <c r="U3822" s="1" t="s">
        <v>32</v>
      </c>
      <c r="V3822" s="1" t="s">
        <v>32</v>
      </c>
      <c r="W3822" s="1" t="s">
        <v>32</v>
      </c>
    </row>
    <row r="3823" spans="1:23">
      <c r="A3823" s="29" t="str">
        <f>+IF(B3823="N","",IF(COUNTIF(B:B,B3823)&gt;1,COUNTIF(B$3:B3823,B3823),""))</f>
        <v/>
      </c>
      <c r="B3823" s="2" t="str">
        <f>+IF(H3823='Export Demurrage Detention'!$C$2,"Y","N")</f>
        <v>N</v>
      </c>
      <c r="D3823" s="1" t="s">
        <v>854</v>
      </c>
      <c r="G3823" s="1" t="s">
        <v>6317</v>
      </c>
      <c r="H3823" s="1" t="s">
        <v>856</v>
      </c>
      <c r="I3823" s="69">
        <v>44256</v>
      </c>
      <c r="J3823" s="70" t="s">
        <v>7725</v>
      </c>
      <c r="K3823" s="1" t="s">
        <v>6319</v>
      </c>
      <c r="L3823" s="1" t="s">
        <v>26</v>
      </c>
      <c r="M3823" s="1" t="s">
        <v>7726</v>
      </c>
      <c r="N3823" s="1" t="s">
        <v>7727</v>
      </c>
      <c r="O3823" s="2" t="s">
        <v>760</v>
      </c>
      <c r="P3823" s="2" t="s">
        <v>7728</v>
      </c>
      <c r="Q3823" s="2" t="s">
        <v>29</v>
      </c>
      <c r="R3823" s="2" t="s">
        <v>30</v>
      </c>
      <c r="S3823" s="2" t="s">
        <v>306</v>
      </c>
      <c r="T3823" s="1" t="s">
        <v>32</v>
      </c>
      <c r="U3823" s="1" t="s">
        <v>32</v>
      </c>
      <c r="V3823" s="1" t="s">
        <v>32</v>
      </c>
      <c r="W3823" s="1" t="s">
        <v>32</v>
      </c>
    </row>
    <row r="3824" spans="1:23">
      <c r="A3824" s="29" t="str">
        <f>+IF(B3824="N","",IF(COUNTIF(B:B,B3824)&gt;1,COUNTIF(B$3:B3824,B3824),""))</f>
        <v/>
      </c>
      <c r="B3824" s="2" t="str">
        <f>+IF(H3824='Export Demurrage Detention'!$C$2,"Y","N")</f>
        <v>N</v>
      </c>
      <c r="D3824" s="1" t="s">
        <v>854</v>
      </c>
      <c r="G3824" s="1" t="s">
        <v>6317</v>
      </c>
      <c r="H3824" s="1" t="s">
        <v>856</v>
      </c>
      <c r="I3824" s="69">
        <v>44256</v>
      </c>
      <c r="J3824" s="70" t="s">
        <v>7725</v>
      </c>
      <c r="K3824" s="1" t="s">
        <v>6319</v>
      </c>
      <c r="L3824" s="1" t="s">
        <v>6328</v>
      </c>
      <c r="M3824" s="1" t="s">
        <v>7726</v>
      </c>
      <c r="N3824" s="1" t="s">
        <v>7727</v>
      </c>
      <c r="O3824" s="2" t="s">
        <v>29</v>
      </c>
      <c r="P3824" s="2" t="s">
        <v>7728</v>
      </c>
      <c r="Q3824" s="2" t="s">
        <v>306</v>
      </c>
      <c r="R3824" s="2" t="s">
        <v>30</v>
      </c>
      <c r="S3824" s="2" t="s">
        <v>347</v>
      </c>
      <c r="T3824" s="1" t="s">
        <v>32</v>
      </c>
      <c r="U3824" s="1" t="s">
        <v>32</v>
      </c>
      <c r="V3824" s="1" t="s">
        <v>32</v>
      </c>
      <c r="W3824" s="1" t="s">
        <v>32</v>
      </c>
    </row>
    <row r="3825" spans="1:23">
      <c r="A3825" s="29" t="str">
        <f>+IF(B3825="N","",IF(COUNTIF(B:B,B3825)&gt;1,COUNTIF(B$3:B3825,B3825),""))</f>
        <v/>
      </c>
      <c r="B3825" s="2" t="str">
        <f>+IF(H3825='Export Demurrage Detention'!$C$2,"Y","N")</f>
        <v>N</v>
      </c>
      <c r="D3825" s="1" t="s">
        <v>854</v>
      </c>
      <c r="G3825" s="1" t="s">
        <v>6317</v>
      </c>
      <c r="H3825" s="1" t="s">
        <v>857</v>
      </c>
      <c r="I3825" s="69">
        <v>44256</v>
      </c>
      <c r="J3825" s="70" t="s">
        <v>7725</v>
      </c>
      <c r="K3825" s="1" t="s">
        <v>6319</v>
      </c>
      <c r="L3825" s="1" t="s">
        <v>26</v>
      </c>
      <c r="M3825" s="1" t="s">
        <v>7726</v>
      </c>
      <c r="N3825" s="1" t="s">
        <v>7727</v>
      </c>
      <c r="O3825" s="2" t="s">
        <v>760</v>
      </c>
      <c r="P3825" s="2" t="s">
        <v>7728</v>
      </c>
      <c r="Q3825" s="2" t="s">
        <v>29</v>
      </c>
      <c r="R3825" s="2" t="s">
        <v>30</v>
      </c>
      <c r="S3825" s="2" t="s">
        <v>306</v>
      </c>
      <c r="T3825" s="1" t="s">
        <v>32</v>
      </c>
      <c r="U3825" s="1" t="s">
        <v>32</v>
      </c>
      <c r="V3825" s="1" t="s">
        <v>32</v>
      </c>
      <c r="W3825" s="1" t="s">
        <v>32</v>
      </c>
    </row>
    <row r="3826" spans="1:23">
      <c r="A3826" s="29" t="str">
        <f>+IF(B3826="N","",IF(COUNTIF(B:B,B3826)&gt;1,COUNTIF(B$3:B3826,B3826),""))</f>
        <v/>
      </c>
      <c r="B3826" s="2" t="str">
        <f>+IF(H3826='Export Demurrage Detention'!$C$2,"Y","N")</f>
        <v>N</v>
      </c>
      <c r="D3826" s="1" t="s">
        <v>854</v>
      </c>
      <c r="G3826" s="1" t="s">
        <v>6317</v>
      </c>
      <c r="H3826" s="1" t="s">
        <v>857</v>
      </c>
      <c r="I3826" s="69">
        <v>44256</v>
      </c>
      <c r="J3826" s="70" t="s">
        <v>7725</v>
      </c>
      <c r="K3826" s="1" t="s">
        <v>6319</v>
      </c>
      <c r="L3826" s="1" t="s">
        <v>6328</v>
      </c>
      <c r="M3826" s="1" t="s">
        <v>7726</v>
      </c>
      <c r="N3826" s="1" t="s">
        <v>7727</v>
      </c>
      <c r="O3826" s="2" t="s">
        <v>29</v>
      </c>
      <c r="P3826" s="2" t="s">
        <v>7728</v>
      </c>
      <c r="Q3826" s="2" t="s">
        <v>306</v>
      </c>
      <c r="R3826" s="2" t="s">
        <v>30</v>
      </c>
      <c r="S3826" s="2" t="s">
        <v>347</v>
      </c>
      <c r="T3826" s="1" t="s">
        <v>32</v>
      </c>
      <c r="U3826" s="1" t="s">
        <v>32</v>
      </c>
      <c r="V3826" s="1" t="s">
        <v>32</v>
      </c>
      <c r="W3826" s="1" t="s">
        <v>32</v>
      </c>
    </row>
    <row r="3827" spans="1:23">
      <c r="A3827" s="29" t="str">
        <f>+IF(B3827="N","",IF(COUNTIF(B:B,B3827)&gt;1,COUNTIF(B$3:B3827,B3827),""))</f>
        <v/>
      </c>
      <c r="B3827" s="2" t="str">
        <f>+IF(H3827='Export Demurrage Detention'!$C$2,"Y","N")</f>
        <v>N</v>
      </c>
      <c r="D3827" s="1" t="s">
        <v>854</v>
      </c>
      <c r="G3827" s="1" t="s">
        <v>6317</v>
      </c>
      <c r="H3827" s="1" t="s">
        <v>861</v>
      </c>
      <c r="I3827" s="69">
        <v>44256</v>
      </c>
      <c r="J3827" s="70" t="s">
        <v>7725</v>
      </c>
      <c r="K3827" s="1" t="s">
        <v>6319</v>
      </c>
      <c r="L3827" s="1" t="s">
        <v>26</v>
      </c>
      <c r="M3827" s="1" t="s">
        <v>7726</v>
      </c>
      <c r="N3827" s="1" t="s">
        <v>7727</v>
      </c>
      <c r="O3827" s="2" t="s">
        <v>760</v>
      </c>
      <c r="P3827" s="2" t="s">
        <v>7728</v>
      </c>
      <c r="Q3827" s="2" t="s">
        <v>29</v>
      </c>
      <c r="R3827" s="2" t="s">
        <v>30</v>
      </c>
      <c r="S3827" s="2" t="s">
        <v>306</v>
      </c>
      <c r="T3827" s="1" t="s">
        <v>32</v>
      </c>
      <c r="U3827" s="1" t="s">
        <v>32</v>
      </c>
      <c r="V3827" s="1" t="s">
        <v>32</v>
      </c>
      <c r="W3827" s="1" t="s">
        <v>32</v>
      </c>
    </row>
    <row r="3828" spans="1:23">
      <c r="A3828" s="29" t="str">
        <f>+IF(B3828="N","",IF(COUNTIF(B:B,B3828)&gt;1,COUNTIF(B$3:B3828,B3828),""))</f>
        <v/>
      </c>
      <c r="B3828" s="2" t="str">
        <f>+IF(H3828='Export Demurrage Detention'!$C$2,"Y","N")</f>
        <v>N</v>
      </c>
      <c r="D3828" s="1" t="s">
        <v>854</v>
      </c>
      <c r="G3828" s="1" t="s">
        <v>6317</v>
      </c>
      <c r="H3828" s="1" t="s">
        <v>861</v>
      </c>
      <c r="I3828" s="69">
        <v>44256</v>
      </c>
      <c r="J3828" s="70" t="s">
        <v>7725</v>
      </c>
      <c r="K3828" s="1" t="s">
        <v>6319</v>
      </c>
      <c r="L3828" s="1" t="s">
        <v>6328</v>
      </c>
      <c r="M3828" s="1" t="s">
        <v>7726</v>
      </c>
      <c r="N3828" s="1" t="s">
        <v>7727</v>
      </c>
      <c r="O3828" s="2" t="s">
        <v>29</v>
      </c>
      <c r="P3828" s="2" t="s">
        <v>7728</v>
      </c>
      <c r="Q3828" s="2" t="s">
        <v>306</v>
      </c>
      <c r="R3828" s="2" t="s">
        <v>30</v>
      </c>
      <c r="S3828" s="2" t="s">
        <v>347</v>
      </c>
      <c r="T3828" s="1" t="s">
        <v>32</v>
      </c>
      <c r="U3828" s="1" t="s">
        <v>32</v>
      </c>
      <c r="V3828" s="1" t="s">
        <v>32</v>
      </c>
      <c r="W3828" s="1" t="s">
        <v>32</v>
      </c>
    </row>
    <row r="3829" spans="1:23">
      <c r="A3829" s="29" t="str">
        <f>+IF(B3829="N","",IF(COUNTIF(B:B,B3829)&gt;1,COUNTIF(B$3:B3829,B3829),""))</f>
        <v/>
      </c>
      <c r="B3829" s="2" t="str">
        <f>+IF(H3829='Export Demurrage Detention'!$C$2,"Y","N")</f>
        <v>N</v>
      </c>
      <c r="D3829" s="1" t="s">
        <v>854</v>
      </c>
      <c r="G3829" s="1" t="s">
        <v>6317</v>
      </c>
      <c r="H3829" s="1" t="s">
        <v>863</v>
      </c>
      <c r="I3829" s="69">
        <v>44256</v>
      </c>
      <c r="J3829" s="70" t="s">
        <v>7725</v>
      </c>
      <c r="K3829" s="1" t="s">
        <v>6319</v>
      </c>
      <c r="L3829" s="1" t="s">
        <v>26</v>
      </c>
      <c r="M3829" s="1" t="s">
        <v>7726</v>
      </c>
      <c r="N3829" s="1" t="s">
        <v>7727</v>
      </c>
      <c r="O3829" s="2" t="s">
        <v>760</v>
      </c>
      <c r="P3829" s="2" t="s">
        <v>7728</v>
      </c>
      <c r="Q3829" s="2" t="s">
        <v>29</v>
      </c>
      <c r="R3829" s="2" t="s">
        <v>30</v>
      </c>
      <c r="S3829" s="2" t="s">
        <v>306</v>
      </c>
      <c r="T3829" s="1" t="s">
        <v>32</v>
      </c>
      <c r="U3829" s="1" t="s">
        <v>32</v>
      </c>
      <c r="V3829" s="1" t="s">
        <v>32</v>
      </c>
      <c r="W3829" s="1" t="s">
        <v>32</v>
      </c>
    </row>
    <row r="3830" spans="1:23">
      <c r="A3830" s="29" t="str">
        <f>+IF(B3830="N","",IF(COUNTIF(B:B,B3830)&gt;1,COUNTIF(B$3:B3830,B3830),""))</f>
        <v/>
      </c>
      <c r="B3830" s="2" t="str">
        <f>+IF(H3830='Export Demurrage Detention'!$C$2,"Y","N")</f>
        <v>N</v>
      </c>
      <c r="D3830" s="1" t="s">
        <v>854</v>
      </c>
      <c r="G3830" s="1" t="s">
        <v>6317</v>
      </c>
      <c r="H3830" s="1" t="s">
        <v>863</v>
      </c>
      <c r="I3830" s="69">
        <v>44256</v>
      </c>
      <c r="J3830" s="70" t="s">
        <v>7725</v>
      </c>
      <c r="K3830" s="1" t="s">
        <v>6319</v>
      </c>
      <c r="L3830" s="1" t="s">
        <v>6328</v>
      </c>
      <c r="M3830" s="1" t="s">
        <v>7726</v>
      </c>
      <c r="N3830" s="1" t="s">
        <v>7727</v>
      </c>
      <c r="O3830" s="2" t="s">
        <v>29</v>
      </c>
      <c r="P3830" s="2" t="s">
        <v>7728</v>
      </c>
      <c r="Q3830" s="2" t="s">
        <v>306</v>
      </c>
      <c r="R3830" s="2" t="s">
        <v>30</v>
      </c>
      <c r="S3830" s="2" t="s">
        <v>347</v>
      </c>
      <c r="T3830" s="1" t="s">
        <v>32</v>
      </c>
      <c r="U3830" s="1" t="s">
        <v>32</v>
      </c>
      <c r="V3830" s="1" t="s">
        <v>32</v>
      </c>
      <c r="W3830" s="1" t="s">
        <v>32</v>
      </c>
    </row>
    <row r="3831" spans="1:23">
      <c r="A3831" s="29" t="str">
        <f>+IF(B3831="N","",IF(COUNTIF(B:B,B3831)&gt;1,COUNTIF(B$3:B3831,B3831),""))</f>
        <v/>
      </c>
      <c r="B3831" s="2" t="str">
        <f>+IF(H3831='Export Demurrage Detention'!$C$2,"Y","N")</f>
        <v>N</v>
      </c>
      <c r="D3831" s="1" t="s">
        <v>854</v>
      </c>
      <c r="G3831" s="1" t="s">
        <v>6317</v>
      </c>
      <c r="H3831" s="1" t="s">
        <v>5134</v>
      </c>
      <c r="I3831" s="69">
        <v>44256</v>
      </c>
      <c r="J3831" s="70" t="s">
        <v>7725</v>
      </c>
      <c r="K3831" s="1" t="s">
        <v>6319</v>
      </c>
      <c r="L3831" s="1" t="s">
        <v>26</v>
      </c>
      <c r="M3831" s="1" t="s">
        <v>7726</v>
      </c>
      <c r="N3831" s="1" t="s">
        <v>7727</v>
      </c>
      <c r="O3831" s="2" t="s">
        <v>760</v>
      </c>
      <c r="P3831" s="2" t="s">
        <v>7728</v>
      </c>
      <c r="Q3831" s="2" t="s">
        <v>29</v>
      </c>
      <c r="R3831" s="2" t="s">
        <v>30</v>
      </c>
      <c r="S3831" s="2" t="s">
        <v>306</v>
      </c>
      <c r="T3831" s="1" t="s">
        <v>32</v>
      </c>
      <c r="U3831" s="1" t="s">
        <v>32</v>
      </c>
      <c r="V3831" s="1" t="s">
        <v>32</v>
      </c>
      <c r="W3831" s="1" t="s">
        <v>32</v>
      </c>
    </row>
    <row r="3832" spans="1:23">
      <c r="A3832" s="29" t="str">
        <f>+IF(B3832="N","",IF(COUNTIF(B:B,B3832)&gt;1,COUNTIF(B$3:B3832,B3832),""))</f>
        <v/>
      </c>
      <c r="B3832" s="2" t="str">
        <f>+IF(H3832='Export Demurrage Detention'!$C$2,"Y","N")</f>
        <v>N</v>
      </c>
      <c r="D3832" s="1" t="s">
        <v>854</v>
      </c>
      <c r="G3832" s="1" t="s">
        <v>6317</v>
      </c>
      <c r="H3832" s="1" t="s">
        <v>5134</v>
      </c>
      <c r="I3832" s="69">
        <v>44256</v>
      </c>
      <c r="J3832" s="70" t="s">
        <v>7725</v>
      </c>
      <c r="K3832" s="1" t="s">
        <v>6319</v>
      </c>
      <c r="L3832" s="1" t="s">
        <v>6328</v>
      </c>
      <c r="M3832" s="1" t="s">
        <v>7726</v>
      </c>
      <c r="N3832" s="1" t="s">
        <v>7727</v>
      </c>
      <c r="O3832" s="2" t="s">
        <v>29</v>
      </c>
      <c r="P3832" s="2" t="s">
        <v>7728</v>
      </c>
      <c r="Q3832" s="2" t="s">
        <v>306</v>
      </c>
      <c r="R3832" s="2" t="s">
        <v>30</v>
      </c>
      <c r="S3832" s="2" t="s">
        <v>347</v>
      </c>
      <c r="T3832" s="1" t="s">
        <v>32</v>
      </c>
      <c r="U3832" s="1" t="s">
        <v>32</v>
      </c>
      <c r="V3832" s="1" t="s">
        <v>32</v>
      </c>
      <c r="W3832" s="1" t="s">
        <v>32</v>
      </c>
    </row>
    <row r="3833" spans="1:23">
      <c r="A3833" s="29" t="str">
        <f>+IF(B3833="N","",IF(COUNTIF(B:B,B3833)&gt;1,COUNTIF(B$3:B3833,B3833),""))</f>
        <v/>
      </c>
      <c r="B3833" s="2" t="str">
        <f>+IF(H3833='Export Demurrage Detention'!$C$2,"Y","N")</f>
        <v>N</v>
      </c>
      <c r="D3833" s="1" t="s">
        <v>854</v>
      </c>
      <c r="G3833" s="1" t="s">
        <v>6317</v>
      </c>
      <c r="H3833" s="1" t="s">
        <v>5135</v>
      </c>
      <c r="I3833" s="69">
        <v>44256</v>
      </c>
      <c r="J3833" s="70" t="s">
        <v>7725</v>
      </c>
      <c r="K3833" s="1" t="s">
        <v>6319</v>
      </c>
      <c r="L3833" s="1" t="s">
        <v>26</v>
      </c>
      <c r="M3833" s="1" t="s">
        <v>7726</v>
      </c>
      <c r="N3833" s="1" t="s">
        <v>7727</v>
      </c>
      <c r="O3833" s="2" t="s">
        <v>760</v>
      </c>
      <c r="P3833" s="2" t="s">
        <v>7728</v>
      </c>
      <c r="Q3833" s="2" t="s">
        <v>29</v>
      </c>
      <c r="R3833" s="2" t="s">
        <v>30</v>
      </c>
      <c r="S3833" s="2" t="s">
        <v>306</v>
      </c>
      <c r="T3833" s="1" t="s">
        <v>32</v>
      </c>
      <c r="U3833" s="1" t="s">
        <v>32</v>
      </c>
      <c r="V3833" s="1" t="s">
        <v>32</v>
      </c>
      <c r="W3833" s="1" t="s">
        <v>32</v>
      </c>
    </row>
    <row r="3834" spans="1:23">
      <c r="A3834" s="29" t="str">
        <f>+IF(B3834="N","",IF(COUNTIF(B:B,B3834)&gt;1,COUNTIF(B$3:B3834,B3834),""))</f>
        <v/>
      </c>
      <c r="B3834" s="2" t="str">
        <f>+IF(H3834='Export Demurrage Detention'!$C$2,"Y","N")</f>
        <v>N</v>
      </c>
      <c r="D3834" s="1" t="s">
        <v>854</v>
      </c>
      <c r="G3834" s="1" t="s">
        <v>6317</v>
      </c>
      <c r="H3834" s="1" t="s">
        <v>5135</v>
      </c>
      <c r="I3834" s="69">
        <v>44256</v>
      </c>
      <c r="J3834" s="70" t="s">
        <v>7725</v>
      </c>
      <c r="K3834" s="1" t="s">
        <v>6319</v>
      </c>
      <c r="L3834" s="1" t="s">
        <v>6328</v>
      </c>
      <c r="M3834" s="1" t="s">
        <v>7726</v>
      </c>
      <c r="N3834" s="1" t="s">
        <v>7727</v>
      </c>
      <c r="O3834" s="2" t="s">
        <v>29</v>
      </c>
      <c r="P3834" s="2" t="s">
        <v>7728</v>
      </c>
      <c r="Q3834" s="2" t="s">
        <v>306</v>
      </c>
      <c r="R3834" s="2" t="s">
        <v>30</v>
      </c>
      <c r="S3834" s="2" t="s">
        <v>347</v>
      </c>
      <c r="T3834" s="1" t="s">
        <v>32</v>
      </c>
      <c r="U3834" s="1" t="s">
        <v>32</v>
      </c>
      <c r="V3834" s="1" t="s">
        <v>32</v>
      </c>
      <c r="W3834" s="1" t="s">
        <v>32</v>
      </c>
    </row>
    <row r="3835" spans="1:23">
      <c r="A3835" s="29" t="str">
        <f>+IF(B3835="N","",IF(COUNTIF(B:B,B3835)&gt;1,COUNTIF(B$3:B3835,B3835),""))</f>
        <v/>
      </c>
      <c r="B3835" s="2" t="str">
        <f>+IF(H3835='Export Demurrage Detention'!$C$2,"Y","N")</f>
        <v>N</v>
      </c>
      <c r="D3835" s="1" t="s">
        <v>854</v>
      </c>
      <c r="G3835" s="1" t="s">
        <v>6317</v>
      </c>
      <c r="H3835" s="1" t="s">
        <v>7722</v>
      </c>
      <c r="I3835" s="69">
        <v>44256</v>
      </c>
      <c r="J3835" s="70" t="s">
        <v>7725</v>
      </c>
      <c r="K3835" s="1" t="s">
        <v>6319</v>
      </c>
      <c r="L3835" s="1" t="s">
        <v>26</v>
      </c>
      <c r="M3835" s="1" t="s">
        <v>7726</v>
      </c>
      <c r="N3835" s="1" t="s">
        <v>7727</v>
      </c>
      <c r="O3835" s="2" t="s">
        <v>760</v>
      </c>
      <c r="P3835" s="2" t="s">
        <v>7728</v>
      </c>
      <c r="Q3835" s="2" t="s">
        <v>29</v>
      </c>
      <c r="R3835" s="2" t="s">
        <v>30</v>
      </c>
      <c r="S3835" s="2" t="s">
        <v>306</v>
      </c>
      <c r="T3835" s="1" t="s">
        <v>32</v>
      </c>
      <c r="U3835" s="1" t="s">
        <v>32</v>
      </c>
      <c r="V3835" s="1" t="s">
        <v>32</v>
      </c>
      <c r="W3835" s="1" t="s">
        <v>32</v>
      </c>
    </row>
    <row r="3836" spans="1:23">
      <c r="A3836" s="29" t="str">
        <f>+IF(B3836="N","",IF(COUNTIF(B:B,B3836)&gt;1,COUNTIF(B$3:B3836,B3836),""))</f>
        <v/>
      </c>
      <c r="B3836" s="2" t="str">
        <f>+IF(H3836='Export Demurrage Detention'!$C$2,"Y","N")</f>
        <v>N</v>
      </c>
      <c r="D3836" s="1" t="s">
        <v>854</v>
      </c>
      <c r="G3836" s="1" t="s">
        <v>6317</v>
      </c>
      <c r="H3836" s="1" t="s">
        <v>7722</v>
      </c>
      <c r="I3836" s="69">
        <v>44256</v>
      </c>
      <c r="J3836" s="70" t="s">
        <v>7725</v>
      </c>
      <c r="K3836" s="1" t="s">
        <v>6319</v>
      </c>
      <c r="L3836" s="1" t="s">
        <v>6328</v>
      </c>
      <c r="M3836" s="1" t="s">
        <v>7726</v>
      </c>
      <c r="N3836" s="1" t="s">
        <v>7727</v>
      </c>
      <c r="O3836" s="2" t="s">
        <v>29</v>
      </c>
      <c r="P3836" s="2" t="s">
        <v>7728</v>
      </c>
      <c r="Q3836" s="2" t="s">
        <v>306</v>
      </c>
      <c r="R3836" s="2" t="s">
        <v>30</v>
      </c>
      <c r="S3836" s="2" t="s">
        <v>347</v>
      </c>
      <c r="T3836" s="1" t="s">
        <v>32</v>
      </c>
      <c r="U3836" s="1" t="s">
        <v>32</v>
      </c>
      <c r="V3836" s="1" t="s">
        <v>32</v>
      </c>
      <c r="W3836" s="1" t="s">
        <v>32</v>
      </c>
    </row>
    <row r="3837" spans="1:23">
      <c r="A3837" s="29" t="str">
        <f>+IF(B3837="N","",IF(COUNTIF(B:B,B3837)&gt;1,COUNTIF(B$3:B3837,B3837),""))</f>
        <v/>
      </c>
      <c r="B3837" s="2" t="str">
        <f>+IF(H3837='Export Demurrage Detention'!$C$2,"Y","N")</f>
        <v>N</v>
      </c>
      <c r="D3837" s="1" t="s">
        <v>854</v>
      </c>
      <c r="G3837" s="1" t="s">
        <v>6317</v>
      </c>
      <c r="H3837" s="1" t="s">
        <v>5136</v>
      </c>
      <c r="I3837" s="69">
        <v>44256</v>
      </c>
      <c r="J3837" s="70" t="s">
        <v>7725</v>
      </c>
      <c r="K3837" s="1" t="s">
        <v>6319</v>
      </c>
      <c r="L3837" s="1" t="s">
        <v>26</v>
      </c>
      <c r="M3837" s="1" t="s">
        <v>7726</v>
      </c>
      <c r="N3837" s="1" t="s">
        <v>7727</v>
      </c>
      <c r="O3837" s="2" t="s">
        <v>760</v>
      </c>
      <c r="P3837" s="2" t="s">
        <v>7728</v>
      </c>
      <c r="Q3837" s="2" t="s">
        <v>29</v>
      </c>
      <c r="R3837" s="2" t="s">
        <v>30</v>
      </c>
      <c r="S3837" s="2" t="s">
        <v>306</v>
      </c>
      <c r="T3837" s="1" t="s">
        <v>32</v>
      </c>
      <c r="U3837" s="1" t="s">
        <v>32</v>
      </c>
      <c r="V3837" s="1" t="s">
        <v>32</v>
      </c>
      <c r="W3837" s="1" t="s">
        <v>32</v>
      </c>
    </row>
    <row r="3838" spans="1:23">
      <c r="A3838" s="29" t="str">
        <f>+IF(B3838="N","",IF(COUNTIF(B:B,B3838)&gt;1,COUNTIF(B$3:B3838,B3838),""))</f>
        <v/>
      </c>
      <c r="B3838" s="2" t="str">
        <f>+IF(H3838='Export Demurrage Detention'!$C$2,"Y","N")</f>
        <v>N</v>
      </c>
      <c r="D3838" s="1" t="s">
        <v>854</v>
      </c>
      <c r="G3838" s="1" t="s">
        <v>6317</v>
      </c>
      <c r="H3838" s="1" t="s">
        <v>5136</v>
      </c>
      <c r="I3838" s="69">
        <v>44256</v>
      </c>
      <c r="J3838" s="70" t="s">
        <v>7725</v>
      </c>
      <c r="K3838" s="1" t="s">
        <v>6319</v>
      </c>
      <c r="L3838" s="1" t="s">
        <v>6328</v>
      </c>
      <c r="M3838" s="1" t="s">
        <v>7726</v>
      </c>
      <c r="N3838" s="1" t="s">
        <v>7727</v>
      </c>
      <c r="O3838" s="2" t="s">
        <v>29</v>
      </c>
      <c r="P3838" s="2" t="s">
        <v>7728</v>
      </c>
      <c r="Q3838" s="2" t="s">
        <v>306</v>
      </c>
      <c r="R3838" s="2" t="s">
        <v>30</v>
      </c>
      <c r="S3838" s="2" t="s">
        <v>347</v>
      </c>
      <c r="T3838" s="1" t="s">
        <v>32</v>
      </c>
      <c r="U3838" s="1" t="s">
        <v>32</v>
      </c>
      <c r="V3838" s="1" t="s">
        <v>32</v>
      </c>
      <c r="W3838" s="1" t="s">
        <v>32</v>
      </c>
    </row>
    <row r="3839" spans="1:23">
      <c r="A3839" s="29" t="str">
        <f>+IF(B3839="N","",IF(COUNTIF(B:B,B3839)&gt;1,COUNTIF(B$3:B3839,B3839),""))</f>
        <v/>
      </c>
      <c r="B3839" s="2" t="str">
        <f>+IF(H3839='Export Demurrage Detention'!$C$2,"Y","N")</f>
        <v>N</v>
      </c>
      <c r="D3839" s="1" t="s">
        <v>854</v>
      </c>
      <c r="G3839" s="1" t="s">
        <v>6317</v>
      </c>
      <c r="H3839" s="1" t="s">
        <v>867</v>
      </c>
      <c r="I3839" s="69">
        <v>44256</v>
      </c>
      <c r="J3839" s="70" t="s">
        <v>7725</v>
      </c>
      <c r="K3839" s="1" t="s">
        <v>6319</v>
      </c>
      <c r="L3839" s="1" t="s">
        <v>26</v>
      </c>
      <c r="M3839" s="1" t="s">
        <v>7726</v>
      </c>
      <c r="N3839" s="1" t="s">
        <v>7727</v>
      </c>
      <c r="O3839" s="2" t="s">
        <v>760</v>
      </c>
      <c r="P3839" s="2" t="s">
        <v>7728</v>
      </c>
      <c r="Q3839" s="2" t="s">
        <v>29</v>
      </c>
      <c r="R3839" s="2" t="s">
        <v>30</v>
      </c>
      <c r="S3839" s="2" t="s">
        <v>306</v>
      </c>
      <c r="T3839" s="1" t="s">
        <v>32</v>
      </c>
      <c r="U3839" s="1" t="s">
        <v>32</v>
      </c>
      <c r="V3839" s="1" t="s">
        <v>32</v>
      </c>
      <c r="W3839" s="1" t="s">
        <v>32</v>
      </c>
    </row>
    <row r="3840" spans="1:23">
      <c r="A3840" s="29" t="str">
        <f>+IF(B3840="N","",IF(COUNTIF(B:B,B3840)&gt;1,COUNTIF(B$3:B3840,B3840),""))</f>
        <v/>
      </c>
      <c r="B3840" s="2" t="str">
        <f>+IF(H3840='Export Demurrage Detention'!$C$2,"Y","N")</f>
        <v>N</v>
      </c>
      <c r="D3840" s="1" t="s">
        <v>854</v>
      </c>
      <c r="G3840" s="1" t="s">
        <v>6317</v>
      </c>
      <c r="H3840" s="1" t="s">
        <v>867</v>
      </c>
      <c r="I3840" s="69">
        <v>44256</v>
      </c>
      <c r="J3840" s="70" t="s">
        <v>7725</v>
      </c>
      <c r="K3840" s="1" t="s">
        <v>6319</v>
      </c>
      <c r="L3840" s="1" t="s">
        <v>6328</v>
      </c>
      <c r="M3840" s="1" t="s">
        <v>7726</v>
      </c>
      <c r="N3840" s="1" t="s">
        <v>7727</v>
      </c>
      <c r="O3840" s="2" t="s">
        <v>29</v>
      </c>
      <c r="P3840" s="2" t="s">
        <v>7728</v>
      </c>
      <c r="Q3840" s="2" t="s">
        <v>306</v>
      </c>
      <c r="R3840" s="2" t="s">
        <v>30</v>
      </c>
      <c r="S3840" s="2" t="s">
        <v>347</v>
      </c>
      <c r="T3840" s="1" t="s">
        <v>32</v>
      </c>
      <c r="U3840" s="1" t="s">
        <v>32</v>
      </c>
      <c r="V3840" s="1" t="s">
        <v>32</v>
      </c>
      <c r="W3840" s="1" t="s">
        <v>32</v>
      </c>
    </row>
    <row r="3841" spans="1:23">
      <c r="A3841" s="29" t="str">
        <f>+IF(B3841="N","",IF(COUNTIF(B:B,B3841)&gt;1,COUNTIF(B$3:B3841,B3841),""))</f>
        <v/>
      </c>
      <c r="B3841" s="2" t="str">
        <f>+IF(H3841='Export Demurrage Detention'!$C$2,"Y","N")</f>
        <v>N</v>
      </c>
      <c r="D3841" s="1" t="s">
        <v>854</v>
      </c>
      <c r="G3841" s="1" t="s">
        <v>6317</v>
      </c>
      <c r="H3841" s="1" t="s">
        <v>869</v>
      </c>
      <c r="I3841" s="69">
        <v>44256</v>
      </c>
      <c r="J3841" s="70" t="s">
        <v>7725</v>
      </c>
      <c r="K3841" s="1" t="s">
        <v>6319</v>
      </c>
      <c r="L3841" s="1" t="s">
        <v>26</v>
      </c>
      <c r="M3841" s="1" t="s">
        <v>7726</v>
      </c>
      <c r="N3841" s="1" t="s">
        <v>7727</v>
      </c>
      <c r="O3841" s="2" t="s">
        <v>760</v>
      </c>
      <c r="P3841" s="2" t="s">
        <v>7728</v>
      </c>
      <c r="Q3841" s="2" t="s">
        <v>29</v>
      </c>
      <c r="R3841" s="2" t="s">
        <v>30</v>
      </c>
      <c r="S3841" s="2" t="s">
        <v>306</v>
      </c>
      <c r="T3841" s="1" t="s">
        <v>32</v>
      </c>
      <c r="U3841" s="1" t="s">
        <v>32</v>
      </c>
      <c r="V3841" s="1" t="s">
        <v>32</v>
      </c>
      <c r="W3841" s="1" t="s">
        <v>32</v>
      </c>
    </row>
    <row r="3842" spans="1:23">
      <c r="A3842" s="29" t="str">
        <f>+IF(B3842="N","",IF(COUNTIF(B:B,B3842)&gt;1,COUNTIF(B$3:B3842,B3842),""))</f>
        <v/>
      </c>
      <c r="B3842" s="2" t="str">
        <f>+IF(H3842='Export Demurrage Detention'!$C$2,"Y","N")</f>
        <v>N</v>
      </c>
      <c r="D3842" s="1" t="s">
        <v>854</v>
      </c>
      <c r="G3842" s="1" t="s">
        <v>6317</v>
      </c>
      <c r="H3842" s="1" t="s">
        <v>869</v>
      </c>
      <c r="I3842" s="69">
        <v>44256</v>
      </c>
      <c r="J3842" s="70" t="s">
        <v>7725</v>
      </c>
      <c r="K3842" s="1" t="s">
        <v>6319</v>
      </c>
      <c r="L3842" s="1" t="s">
        <v>6328</v>
      </c>
      <c r="M3842" s="1" t="s">
        <v>7726</v>
      </c>
      <c r="N3842" s="1" t="s">
        <v>7727</v>
      </c>
      <c r="O3842" s="2" t="s">
        <v>29</v>
      </c>
      <c r="P3842" s="2" t="s">
        <v>7728</v>
      </c>
      <c r="Q3842" s="2" t="s">
        <v>306</v>
      </c>
      <c r="R3842" s="2" t="s">
        <v>30</v>
      </c>
      <c r="S3842" s="2" t="s">
        <v>347</v>
      </c>
      <c r="T3842" s="1" t="s">
        <v>32</v>
      </c>
      <c r="U3842" s="1" t="s">
        <v>32</v>
      </c>
      <c r="V3842" s="1" t="s">
        <v>32</v>
      </c>
      <c r="W3842" s="1" t="s">
        <v>32</v>
      </c>
    </row>
    <row r="3843" spans="1:23">
      <c r="A3843" s="29" t="str">
        <f>+IF(B3843="N","",IF(COUNTIF(B:B,B3843)&gt;1,COUNTIF(B$3:B3843,B3843),""))</f>
        <v/>
      </c>
      <c r="B3843" s="2" t="str">
        <f>+IF(H3843='Export Demurrage Detention'!$C$2,"Y","N")</f>
        <v>N</v>
      </c>
      <c r="D3843" s="1" t="s">
        <v>854</v>
      </c>
      <c r="G3843" s="1" t="s">
        <v>6317</v>
      </c>
      <c r="H3843" s="1" t="s">
        <v>870</v>
      </c>
      <c r="I3843" s="69">
        <v>44256</v>
      </c>
      <c r="J3843" s="70" t="s">
        <v>7725</v>
      </c>
      <c r="K3843" s="1" t="s">
        <v>6319</v>
      </c>
      <c r="L3843" s="1" t="s">
        <v>26</v>
      </c>
      <c r="M3843" s="1" t="s">
        <v>7726</v>
      </c>
      <c r="N3843" s="1" t="s">
        <v>7727</v>
      </c>
      <c r="O3843" s="2" t="s">
        <v>760</v>
      </c>
      <c r="P3843" s="2" t="s">
        <v>7728</v>
      </c>
      <c r="Q3843" s="2" t="s">
        <v>29</v>
      </c>
      <c r="R3843" s="2" t="s">
        <v>30</v>
      </c>
      <c r="S3843" s="2" t="s">
        <v>306</v>
      </c>
      <c r="T3843" s="1" t="s">
        <v>32</v>
      </c>
      <c r="U3843" s="1" t="s">
        <v>32</v>
      </c>
      <c r="V3843" s="1" t="s">
        <v>32</v>
      </c>
      <c r="W3843" s="1" t="s">
        <v>32</v>
      </c>
    </row>
    <row r="3844" spans="1:23">
      <c r="A3844" s="29" t="str">
        <f>+IF(B3844="N","",IF(COUNTIF(B:B,B3844)&gt;1,COUNTIF(B$3:B3844,B3844),""))</f>
        <v/>
      </c>
      <c r="B3844" s="2" t="str">
        <f>+IF(H3844='Export Demurrage Detention'!$C$2,"Y","N")</f>
        <v>N</v>
      </c>
      <c r="D3844" s="1" t="s">
        <v>854</v>
      </c>
      <c r="G3844" s="1" t="s">
        <v>6317</v>
      </c>
      <c r="H3844" s="1" t="s">
        <v>870</v>
      </c>
      <c r="I3844" s="69">
        <v>44256</v>
      </c>
      <c r="J3844" s="70" t="s">
        <v>7725</v>
      </c>
      <c r="K3844" s="1" t="s">
        <v>6319</v>
      </c>
      <c r="L3844" s="1" t="s">
        <v>6328</v>
      </c>
      <c r="M3844" s="1" t="s">
        <v>7726</v>
      </c>
      <c r="N3844" s="1" t="s">
        <v>7727</v>
      </c>
      <c r="O3844" s="2" t="s">
        <v>29</v>
      </c>
      <c r="P3844" s="2" t="s">
        <v>7728</v>
      </c>
      <c r="Q3844" s="2" t="s">
        <v>306</v>
      </c>
      <c r="R3844" s="2" t="s">
        <v>30</v>
      </c>
      <c r="S3844" s="2" t="s">
        <v>347</v>
      </c>
      <c r="T3844" s="1" t="s">
        <v>32</v>
      </c>
      <c r="U3844" s="1" t="s">
        <v>32</v>
      </c>
      <c r="V3844" s="1" t="s">
        <v>32</v>
      </c>
      <c r="W3844" s="1" t="s">
        <v>32</v>
      </c>
    </row>
    <row r="3845" spans="1:23">
      <c r="A3845" s="29" t="str">
        <f>+IF(B3845="N","",IF(COUNTIF(B:B,B3845)&gt;1,COUNTIF(B$3:B3845,B3845),""))</f>
        <v/>
      </c>
      <c r="B3845" s="2" t="str">
        <f>+IF(H3845='Export Demurrage Detention'!$C$2,"Y","N")</f>
        <v>N</v>
      </c>
      <c r="D3845" s="1" t="s">
        <v>854</v>
      </c>
      <c r="G3845" s="1" t="s">
        <v>6317</v>
      </c>
      <c r="H3845" s="1" t="s">
        <v>5147</v>
      </c>
      <c r="I3845" s="69">
        <v>44256</v>
      </c>
      <c r="J3845" s="70" t="s">
        <v>7725</v>
      </c>
      <c r="K3845" s="1" t="s">
        <v>6319</v>
      </c>
      <c r="L3845" s="1" t="s">
        <v>26</v>
      </c>
      <c r="M3845" s="1" t="s">
        <v>7726</v>
      </c>
      <c r="N3845" s="1" t="s">
        <v>7727</v>
      </c>
      <c r="O3845" s="2" t="s">
        <v>760</v>
      </c>
      <c r="P3845" s="2" t="s">
        <v>7728</v>
      </c>
      <c r="Q3845" s="2" t="s">
        <v>29</v>
      </c>
      <c r="R3845" s="2" t="s">
        <v>30</v>
      </c>
      <c r="S3845" s="2" t="s">
        <v>306</v>
      </c>
      <c r="T3845" s="1" t="s">
        <v>32</v>
      </c>
      <c r="U3845" s="1" t="s">
        <v>32</v>
      </c>
      <c r="V3845" s="1" t="s">
        <v>32</v>
      </c>
      <c r="W3845" s="1" t="s">
        <v>32</v>
      </c>
    </row>
    <row r="3846" spans="1:23">
      <c r="A3846" s="29" t="str">
        <f>+IF(B3846="N","",IF(COUNTIF(B:B,B3846)&gt;1,COUNTIF(B$3:B3846,B3846),""))</f>
        <v/>
      </c>
      <c r="B3846" s="2" t="str">
        <f>+IF(H3846='Export Demurrage Detention'!$C$2,"Y","N")</f>
        <v>N</v>
      </c>
      <c r="D3846" s="1" t="s">
        <v>854</v>
      </c>
      <c r="G3846" s="1" t="s">
        <v>6317</v>
      </c>
      <c r="H3846" s="1" t="s">
        <v>5147</v>
      </c>
      <c r="I3846" s="69">
        <v>44256</v>
      </c>
      <c r="J3846" s="70" t="s">
        <v>7725</v>
      </c>
      <c r="K3846" s="1" t="s">
        <v>6319</v>
      </c>
      <c r="L3846" s="1" t="s">
        <v>6328</v>
      </c>
      <c r="M3846" s="1" t="s">
        <v>7726</v>
      </c>
      <c r="N3846" s="1" t="s">
        <v>7727</v>
      </c>
      <c r="O3846" s="2" t="s">
        <v>29</v>
      </c>
      <c r="P3846" s="2" t="s">
        <v>7728</v>
      </c>
      <c r="Q3846" s="2" t="s">
        <v>306</v>
      </c>
      <c r="R3846" s="2" t="s">
        <v>30</v>
      </c>
      <c r="S3846" s="2" t="s">
        <v>347</v>
      </c>
      <c r="T3846" s="1" t="s">
        <v>32</v>
      </c>
      <c r="U3846" s="1" t="s">
        <v>32</v>
      </c>
      <c r="V3846" s="1" t="s">
        <v>32</v>
      </c>
      <c r="W3846" s="1" t="s">
        <v>32</v>
      </c>
    </row>
    <row r="3847" spans="1:23">
      <c r="A3847" s="29" t="str">
        <f>+IF(B3847="N","",IF(COUNTIF(B:B,B3847)&gt;1,COUNTIF(B$3:B3847,B3847),""))</f>
        <v/>
      </c>
      <c r="B3847" s="2" t="str">
        <f>+IF(H3847='Export Demurrage Detention'!$C$2,"Y","N")</f>
        <v>N</v>
      </c>
      <c r="D3847" s="1" t="s">
        <v>854</v>
      </c>
      <c r="G3847" s="1" t="s">
        <v>6317</v>
      </c>
      <c r="H3847" s="1" t="s">
        <v>873</v>
      </c>
      <c r="I3847" s="69">
        <v>44256</v>
      </c>
      <c r="J3847" s="70" t="s">
        <v>7725</v>
      </c>
      <c r="K3847" s="1" t="s">
        <v>6319</v>
      </c>
      <c r="L3847" s="1" t="s">
        <v>26</v>
      </c>
      <c r="M3847" s="1" t="s">
        <v>7726</v>
      </c>
      <c r="N3847" s="1" t="s">
        <v>7727</v>
      </c>
      <c r="O3847" s="2" t="s">
        <v>760</v>
      </c>
      <c r="P3847" s="2" t="s">
        <v>7728</v>
      </c>
      <c r="Q3847" s="2" t="s">
        <v>29</v>
      </c>
      <c r="R3847" s="2" t="s">
        <v>30</v>
      </c>
      <c r="S3847" s="2" t="s">
        <v>306</v>
      </c>
      <c r="T3847" s="1" t="s">
        <v>32</v>
      </c>
      <c r="U3847" s="1" t="s">
        <v>32</v>
      </c>
      <c r="V3847" s="1" t="s">
        <v>32</v>
      </c>
      <c r="W3847" s="1" t="s">
        <v>32</v>
      </c>
    </row>
    <row r="3848" spans="1:23">
      <c r="A3848" s="29" t="str">
        <f>+IF(B3848="N","",IF(COUNTIF(B:B,B3848)&gt;1,COUNTIF(B$3:B3848,B3848),""))</f>
        <v/>
      </c>
      <c r="B3848" s="2" t="str">
        <f>+IF(H3848='Export Demurrage Detention'!$C$2,"Y","N")</f>
        <v>N</v>
      </c>
      <c r="D3848" s="1" t="s">
        <v>854</v>
      </c>
      <c r="G3848" s="1" t="s">
        <v>6317</v>
      </c>
      <c r="H3848" s="1" t="s">
        <v>873</v>
      </c>
      <c r="I3848" s="69">
        <v>44256</v>
      </c>
      <c r="J3848" s="70" t="s">
        <v>7725</v>
      </c>
      <c r="K3848" s="1" t="s">
        <v>6319</v>
      </c>
      <c r="L3848" s="1" t="s">
        <v>6328</v>
      </c>
      <c r="M3848" s="1" t="s">
        <v>7726</v>
      </c>
      <c r="N3848" s="1" t="s">
        <v>7727</v>
      </c>
      <c r="O3848" s="2" t="s">
        <v>29</v>
      </c>
      <c r="P3848" s="2" t="s">
        <v>7728</v>
      </c>
      <c r="Q3848" s="2" t="s">
        <v>306</v>
      </c>
      <c r="R3848" s="2" t="s">
        <v>30</v>
      </c>
      <c r="S3848" s="2" t="s">
        <v>347</v>
      </c>
      <c r="T3848" s="1" t="s">
        <v>32</v>
      </c>
      <c r="U3848" s="1" t="s">
        <v>32</v>
      </c>
      <c r="V3848" s="1" t="s">
        <v>32</v>
      </c>
      <c r="W3848" s="1" t="s">
        <v>32</v>
      </c>
    </row>
    <row r="3849" spans="1:23">
      <c r="A3849" s="29" t="str">
        <f>+IF(B3849="N","",IF(COUNTIF(B:B,B3849)&gt;1,COUNTIF(B$3:B3849,B3849),""))</f>
        <v/>
      </c>
      <c r="B3849" s="2" t="str">
        <f>+IF(H3849='Export Demurrage Detention'!$C$2,"Y","N")</f>
        <v>N</v>
      </c>
      <c r="D3849" s="1" t="s">
        <v>854</v>
      </c>
      <c r="G3849" s="1" t="s">
        <v>6317</v>
      </c>
      <c r="H3849" s="1" t="s">
        <v>874</v>
      </c>
      <c r="I3849" s="69">
        <v>44256</v>
      </c>
      <c r="J3849" s="70" t="s">
        <v>7725</v>
      </c>
      <c r="K3849" s="1" t="s">
        <v>6319</v>
      </c>
      <c r="L3849" s="1" t="s">
        <v>26</v>
      </c>
      <c r="M3849" s="1" t="s">
        <v>7726</v>
      </c>
      <c r="N3849" s="1" t="s">
        <v>7727</v>
      </c>
      <c r="O3849" s="2" t="s">
        <v>760</v>
      </c>
      <c r="P3849" s="2" t="s">
        <v>7728</v>
      </c>
      <c r="Q3849" s="2" t="s">
        <v>29</v>
      </c>
      <c r="R3849" s="2" t="s">
        <v>30</v>
      </c>
      <c r="S3849" s="2" t="s">
        <v>306</v>
      </c>
      <c r="T3849" s="1" t="s">
        <v>32</v>
      </c>
      <c r="U3849" s="1" t="s">
        <v>32</v>
      </c>
      <c r="V3849" s="1" t="s">
        <v>32</v>
      </c>
      <c r="W3849" s="1" t="s">
        <v>32</v>
      </c>
    </row>
    <row r="3850" spans="1:23">
      <c r="A3850" s="29" t="str">
        <f>+IF(B3850="N","",IF(COUNTIF(B:B,B3850)&gt;1,COUNTIF(B$3:B3850,B3850),""))</f>
        <v/>
      </c>
      <c r="B3850" s="2" t="str">
        <f>+IF(H3850='Export Demurrage Detention'!$C$2,"Y","N")</f>
        <v>N</v>
      </c>
      <c r="D3850" s="1" t="s">
        <v>854</v>
      </c>
      <c r="G3850" s="1" t="s">
        <v>6317</v>
      </c>
      <c r="H3850" s="1" t="s">
        <v>874</v>
      </c>
      <c r="I3850" s="69">
        <v>44256</v>
      </c>
      <c r="J3850" s="70" t="s">
        <v>7725</v>
      </c>
      <c r="K3850" s="1" t="s">
        <v>6319</v>
      </c>
      <c r="L3850" s="1" t="s">
        <v>6328</v>
      </c>
      <c r="M3850" s="1" t="s">
        <v>7726</v>
      </c>
      <c r="N3850" s="1" t="s">
        <v>7727</v>
      </c>
      <c r="O3850" s="2" t="s">
        <v>29</v>
      </c>
      <c r="P3850" s="2" t="s">
        <v>7728</v>
      </c>
      <c r="Q3850" s="2" t="s">
        <v>306</v>
      </c>
      <c r="R3850" s="2" t="s">
        <v>30</v>
      </c>
      <c r="S3850" s="2" t="s">
        <v>347</v>
      </c>
      <c r="T3850" s="1" t="s">
        <v>32</v>
      </c>
      <c r="U3850" s="1" t="s">
        <v>32</v>
      </c>
      <c r="V3850" s="1" t="s">
        <v>32</v>
      </c>
      <c r="W3850" s="1" t="s">
        <v>32</v>
      </c>
    </row>
    <row r="3851" spans="1:23">
      <c r="A3851" s="29" t="str">
        <f>+IF(B3851="N","",IF(COUNTIF(B:B,B3851)&gt;1,COUNTIF(B$3:B3851,B3851),""))</f>
        <v/>
      </c>
      <c r="B3851" s="2" t="str">
        <f>+IF(H3851='Export Demurrage Detention'!$C$2,"Y","N")</f>
        <v>N</v>
      </c>
      <c r="D3851" s="1" t="s">
        <v>854</v>
      </c>
      <c r="G3851" s="1" t="s">
        <v>6317</v>
      </c>
      <c r="H3851" s="1" t="s">
        <v>875</v>
      </c>
      <c r="I3851" s="69">
        <v>44256</v>
      </c>
      <c r="J3851" s="70" t="s">
        <v>7725</v>
      </c>
      <c r="K3851" s="1" t="s">
        <v>6319</v>
      </c>
      <c r="L3851" s="1" t="s">
        <v>26</v>
      </c>
      <c r="M3851" s="1" t="s">
        <v>7726</v>
      </c>
      <c r="N3851" s="1" t="s">
        <v>7727</v>
      </c>
      <c r="O3851" s="2" t="s">
        <v>760</v>
      </c>
      <c r="P3851" s="2" t="s">
        <v>7728</v>
      </c>
      <c r="Q3851" s="2" t="s">
        <v>29</v>
      </c>
      <c r="R3851" s="2" t="s">
        <v>30</v>
      </c>
      <c r="S3851" s="2" t="s">
        <v>306</v>
      </c>
      <c r="T3851" s="1" t="s">
        <v>32</v>
      </c>
      <c r="U3851" s="1" t="s">
        <v>32</v>
      </c>
      <c r="V3851" s="1" t="s">
        <v>32</v>
      </c>
      <c r="W3851" s="1" t="s">
        <v>32</v>
      </c>
    </row>
    <row r="3852" spans="1:23">
      <c r="A3852" s="29" t="str">
        <f>+IF(B3852="N","",IF(COUNTIF(B:B,B3852)&gt;1,COUNTIF(B$3:B3852,B3852),""))</f>
        <v/>
      </c>
      <c r="B3852" s="2" t="str">
        <f>+IF(H3852='Export Demurrage Detention'!$C$2,"Y","N")</f>
        <v>N</v>
      </c>
      <c r="D3852" s="1" t="s">
        <v>854</v>
      </c>
      <c r="G3852" s="1" t="s">
        <v>6317</v>
      </c>
      <c r="H3852" s="1" t="s">
        <v>875</v>
      </c>
      <c r="I3852" s="69">
        <v>44256</v>
      </c>
      <c r="J3852" s="70" t="s">
        <v>7725</v>
      </c>
      <c r="K3852" s="1" t="s">
        <v>6319</v>
      </c>
      <c r="L3852" s="1" t="s">
        <v>6328</v>
      </c>
      <c r="M3852" s="1" t="s">
        <v>7726</v>
      </c>
      <c r="N3852" s="1" t="s">
        <v>7727</v>
      </c>
      <c r="O3852" s="2" t="s">
        <v>29</v>
      </c>
      <c r="P3852" s="2" t="s">
        <v>7728</v>
      </c>
      <c r="Q3852" s="2" t="s">
        <v>306</v>
      </c>
      <c r="R3852" s="2" t="s">
        <v>30</v>
      </c>
      <c r="S3852" s="2" t="s">
        <v>347</v>
      </c>
      <c r="T3852" s="1" t="s">
        <v>32</v>
      </c>
      <c r="U3852" s="1" t="s">
        <v>32</v>
      </c>
      <c r="V3852" s="1" t="s">
        <v>32</v>
      </c>
      <c r="W3852" s="1" t="s">
        <v>32</v>
      </c>
    </row>
    <row r="3853" spans="1:23">
      <c r="A3853" s="29" t="str">
        <f>+IF(B3853="N","",IF(COUNTIF(B:B,B3853)&gt;1,COUNTIF(B$3:B3853,B3853),""))</f>
        <v/>
      </c>
      <c r="B3853" s="2" t="str">
        <f>+IF(H3853='Export Demurrage Detention'!$C$2,"Y","N")</f>
        <v>N</v>
      </c>
      <c r="D3853" s="1" t="s">
        <v>854</v>
      </c>
      <c r="G3853" s="1" t="s">
        <v>6317</v>
      </c>
      <c r="H3853" s="1" t="s">
        <v>7724</v>
      </c>
      <c r="I3853" s="69">
        <v>44256</v>
      </c>
      <c r="J3853" s="70" t="s">
        <v>7615</v>
      </c>
      <c r="K3853" s="1" t="s">
        <v>6319</v>
      </c>
      <c r="L3853" s="1" t="s">
        <v>26</v>
      </c>
      <c r="M3853" s="1" t="s">
        <v>7729</v>
      </c>
      <c r="N3853" s="1" t="s">
        <v>7730</v>
      </c>
      <c r="O3853" s="2" t="s">
        <v>29</v>
      </c>
      <c r="P3853" s="2" t="s">
        <v>30</v>
      </c>
      <c r="Q3853" s="2" t="s">
        <v>306</v>
      </c>
      <c r="R3853" s="2" t="s">
        <v>32</v>
      </c>
      <c r="S3853" s="2" t="s">
        <v>32</v>
      </c>
      <c r="T3853" s="1" t="s">
        <v>32</v>
      </c>
      <c r="U3853" s="1" t="s">
        <v>32</v>
      </c>
      <c r="V3853" s="1" t="s">
        <v>32</v>
      </c>
      <c r="W3853" s="1" t="s">
        <v>32</v>
      </c>
    </row>
    <row r="3854" spans="1:23">
      <c r="A3854" s="29" t="str">
        <f>+IF(B3854="N","",IF(COUNTIF(B:B,B3854)&gt;1,COUNTIF(B$3:B3854,B3854),""))</f>
        <v/>
      </c>
      <c r="B3854" s="2" t="str">
        <f>+IF(H3854='Export Demurrage Detention'!$C$2,"Y","N")</f>
        <v>N</v>
      </c>
      <c r="D3854" s="1" t="s">
        <v>854</v>
      </c>
      <c r="G3854" s="1" t="s">
        <v>6317</v>
      </c>
      <c r="H3854" s="1" t="s">
        <v>7724</v>
      </c>
      <c r="I3854" s="69">
        <v>44256</v>
      </c>
      <c r="J3854" s="70" t="s">
        <v>7615</v>
      </c>
      <c r="K3854" s="1" t="s">
        <v>6319</v>
      </c>
      <c r="L3854" s="1" t="s">
        <v>6328</v>
      </c>
      <c r="M3854" s="1" t="s">
        <v>7729</v>
      </c>
      <c r="N3854" s="1" t="s">
        <v>7730</v>
      </c>
      <c r="O3854" s="2" t="s">
        <v>306</v>
      </c>
      <c r="P3854" s="2" t="s">
        <v>30</v>
      </c>
      <c r="Q3854" s="2" t="s">
        <v>347</v>
      </c>
      <c r="R3854" s="2" t="s">
        <v>32</v>
      </c>
      <c r="S3854" s="2" t="s">
        <v>32</v>
      </c>
      <c r="T3854" s="1" t="s">
        <v>32</v>
      </c>
      <c r="U3854" s="1" t="s">
        <v>32</v>
      </c>
      <c r="V3854" s="1" t="s">
        <v>32</v>
      </c>
      <c r="W3854" s="1" t="s">
        <v>32</v>
      </c>
    </row>
    <row r="3855" spans="1:23">
      <c r="A3855" s="29" t="str">
        <f>+IF(B3855="N","",IF(COUNTIF(B:B,B3855)&gt;1,COUNTIF(B$3:B3855,B3855),""))</f>
        <v/>
      </c>
      <c r="B3855" s="2" t="str">
        <f>+IF(H3855='Export Demurrage Detention'!$C$2,"Y","N")</f>
        <v>N</v>
      </c>
      <c r="D3855" s="1" t="s">
        <v>854</v>
      </c>
      <c r="G3855" s="1" t="s">
        <v>6317</v>
      </c>
      <c r="H3855" s="1" t="s">
        <v>5130</v>
      </c>
      <c r="I3855" s="69">
        <v>44256</v>
      </c>
      <c r="J3855" s="70" t="s">
        <v>7615</v>
      </c>
      <c r="K3855" s="1" t="s">
        <v>6319</v>
      </c>
      <c r="L3855" s="1" t="s">
        <v>26</v>
      </c>
      <c r="M3855" s="1" t="s">
        <v>7729</v>
      </c>
      <c r="N3855" s="1" t="s">
        <v>7730</v>
      </c>
      <c r="O3855" s="2" t="s">
        <v>29</v>
      </c>
      <c r="P3855" s="2" t="s">
        <v>30</v>
      </c>
      <c r="Q3855" s="2" t="s">
        <v>306</v>
      </c>
      <c r="R3855" s="2" t="s">
        <v>32</v>
      </c>
      <c r="S3855" s="2" t="s">
        <v>32</v>
      </c>
      <c r="T3855" s="1" t="s">
        <v>32</v>
      </c>
      <c r="U3855" s="1" t="s">
        <v>32</v>
      </c>
      <c r="V3855" s="1" t="s">
        <v>32</v>
      </c>
      <c r="W3855" s="1" t="s">
        <v>32</v>
      </c>
    </row>
    <row r="3856" spans="1:23">
      <c r="A3856" s="29" t="str">
        <f>+IF(B3856="N","",IF(COUNTIF(B:B,B3856)&gt;1,COUNTIF(B$3:B3856,B3856),""))</f>
        <v/>
      </c>
      <c r="B3856" s="2" t="str">
        <f>+IF(H3856='Export Demurrage Detention'!$C$2,"Y","N")</f>
        <v>N</v>
      </c>
      <c r="D3856" s="1" t="s">
        <v>854</v>
      </c>
      <c r="G3856" s="1" t="s">
        <v>6317</v>
      </c>
      <c r="H3856" s="1" t="s">
        <v>5130</v>
      </c>
      <c r="I3856" s="69">
        <v>44256</v>
      </c>
      <c r="J3856" s="70" t="s">
        <v>7615</v>
      </c>
      <c r="K3856" s="1" t="s">
        <v>6319</v>
      </c>
      <c r="L3856" s="1" t="s">
        <v>6328</v>
      </c>
      <c r="M3856" s="1" t="s">
        <v>7729</v>
      </c>
      <c r="N3856" s="1" t="s">
        <v>7730</v>
      </c>
      <c r="O3856" s="2" t="s">
        <v>306</v>
      </c>
      <c r="P3856" s="2" t="s">
        <v>30</v>
      </c>
      <c r="Q3856" s="2" t="s">
        <v>347</v>
      </c>
      <c r="R3856" s="2" t="s">
        <v>32</v>
      </c>
      <c r="S3856" s="2" t="s">
        <v>32</v>
      </c>
      <c r="T3856" s="1" t="s">
        <v>32</v>
      </c>
      <c r="U3856" s="1" t="s">
        <v>32</v>
      </c>
      <c r="V3856" s="1" t="s">
        <v>32</v>
      </c>
      <c r="W3856" s="1" t="s">
        <v>32</v>
      </c>
    </row>
    <row r="3857" spans="1:23">
      <c r="A3857" s="29" t="str">
        <f>+IF(B3857="N","",IF(COUNTIF(B:B,B3857)&gt;1,COUNTIF(B$3:B3857,B3857),""))</f>
        <v/>
      </c>
      <c r="B3857" s="2" t="str">
        <f>+IF(H3857='Export Demurrage Detention'!$C$2,"Y","N")</f>
        <v>N</v>
      </c>
      <c r="D3857" s="1" t="s">
        <v>854</v>
      </c>
      <c r="G3857" s="1" t="s">
        <v>6317</v>
      </c>
      <c r="H3857" s="1" t="s">
        <v>856</v>
      </c>
      <c r="I3857" s="69">
        <v>44256</v>
      </c>
      <c r="J3857" s="70" t="s">
        <v>7615</v>
      </c>
      <c r="K3857" s="1" t="s">
        <v>6319</v>
      </c>
      <c r="L3857" s="1" t="s">
        <v>26</v>
      </c>
      <c r="M3857" s="1" t="s">
        <v>7729</v>
      </c>
      <c r="N3857" s="1" t="s">
        <v>7730</v>
      </c>
      <c r="O3857" s="2" t="s">
        <v>29</v>
      </c>
      <c r="P3857" s="2" t="s">
        <v>30</v>
      </c>
      <c r="Q3857" s="2" t="s">
        <v>306</v>
      </c>
      <c r="R3857" s="2" t="s">
        <v>32</v>
      </c>
      <c r="S3857" s="2" t="s">
        <v>32</v>
      </c>
      <c r="T3857" s="1" t="s">
        <v>32</v>
      </c>
      <c r="U3857" s="1" t="s">
        <v>32</v>
      </c>
      <c r="V3857" s="1" t="s">
        <v>32</v>
      </c>
      <c r="W3857" s="1" t="s">
        <v>32</v>
      </c>
    </row>
    <row r="3858" spans="1:23">
      <c r="A3858" s="29" t="str">
        <f>+IF(B3858="N","",IF(COUNTIF(B:B,B3858)&gt;1,COUNTIF(B$3:B3858,B3858),""))</f>
        <v/>
      </c>
      <c r="B3858" s="2" t="str">
        <f>+IF(H3858='Export Demurrage Detention'!$C$2,"Y","N")</f>
        <v>N</v>
      </c>
      <c r="D3858" s="1" t="s">
        <v>854</v>
      </c>
      <c r="G3858" s="1" t="s">
        <v>6317</v>
      </c>
      <c r="H3858" s="1" t="s">
        <v>856</v>
      </c>
      <c r="I3858" s="69">
        <v>44256</v>
      </c>
      <c r="J3858" s="70" t="s">
        <v>7615</v>
      </c>
      <c r="K3858" s="1" t="s">
        <v>6319</v>
      </c>
      <c r="L3858" s="1" t="s">
        <v>6328</v>
      </c>
      <c r="M3858" s="1" t="s">
        <v>7729</v>
      </c>
      <c r="N3858" s="1" t="s">
        <v>7730</v>
      </c>
      <c r="O3858" s="2" t="s">
        <v>306</v>
      </c>
      <c r="P3858" s="2" t="s">
        <v>30</v>
      </c>
      <c r="Q3858" s="2" t="s">
        <v>347</v>
      </c>
      <c r="R3858" s="2" t="s">
        <v>32</v>
      </c>
      <c r="S3858" s="2" t="s">
        <v>32</v>
      </c>
      <c r="T3858" s="1" t="s">
        <v>32</v>
      </c>
      <c r="U3858" s="1" t="s">
        <v>32</v>
      </c>
      <c r="V3858" s="1" t="s">
        <v>32</v>
      </c>
      <c r="W3858" s="1" t="s">
        <v>32</v>
      </c>
    </row>
    <row r="3859" spans="1:23">
      <c r="A3859" s="29" t="str">
        <f>+IF(B3859="N","",IF(COUNTIF(B:B,B3859)&gt;1,COUNTIF(B$3:B3859,B3859),""))</f>
        <v/>
      </c>
      <c r="B3859" s="2" t="str">
        <f>+IF(H3859='Export Demurrage Detention'!$C$2,"Y","N")</f>
        <v>N</v>
      </c>
      <c r="D3859" s="1" t="s">
        <v>854</v>
      </c>
      <c r="G3859" s="1" t="s">
        <v>6317</v>
      </c>
      <c r="H3859" s="1" t="s">
        <v>857</v>
      </c>
      <c r="I3859" s="69">
        <v>44256</v>
      </c>
      <c r="J3859" s="70" t="s">
        <v>7615</v>
      </c>
      <c r="K3859" s="1" t="s">
        <v>6319</v>
      </c>
      <c r="L3859" s="1" t="s">
        <v>26</v>
      </c>
      <c r="M3859" s="1" t="s">
        <v>7729</v>
      </c>
      <c r="N3859" s="1" t="s">
        <v>7730</v>
      </c>
      <c r="O3859" s="2" t="s">
        <v>29</v>
      </c>
      <c r="P3859" s="2" t="s">
        <v>30</v>
      </c>
      <c r="Q3859" s="2" t="s">
        <v>306</v>
      </c>
      <c r="R3859" s="2" t="s">
        <v>32</v>
      </c>
      <c r="S3859" s="2" t="s">
        <v>32</v>
      </c>
      <c r="T3859" s="1" t="s">
        <v>32</v>
      </c>
      <c r="U3859" s="1" t="s">
        <v>32</v>
      </c>
      <c r="V3859" s="1" t="s">
        <v>32</v>
      </c>
      <c r="W3859" s="1" t="s">
        <v>32</v>
      </c>
    </row>
    <row r="3860" spans="1:23">
      <c r="A3860" s="29" t="str">
        <f>+IF(B3860="N","",IF(COUNTIF(B:B,B3860)&gt;1,COUNTIF(B$3:B3860,B3860),""))</f>
        <v/>
      </c>
      <c r="B3860" s="2" t="str">
        <f>+IF(H3860='Export Demurrage Detention'!$C$2,"Y","N")</f>
        <v>N</v>
      </c>
      <c r="D3860" s="1" t="s">
        <v>854</v>
      </c>
      <c r="G3860" s="1" t="s">
        <v>6317</v>
      </c>
      <c r="H3860" s="1" t="s">
        <v>857</v>
      </c>
      <c r="I3860" s="69">
        <v>44256</v>
      </c>
      <c r="J3860" s="70" t="s">
        <v>7615</v>
      </c>
      <c r="K3860" s="1" t="s">
        <v>6319</v>
      </c>
      <c r="L3860" s="1" t="s">
        <v>6328</v>
      </c>
      <c r="M3860" s="1" t="s">
        <v>7729</v>
      </c>
      <c r="N3860" s="1" t="s">
        <v>7730</v>
      </c>
      <c r="O3860" s="2" t="s">
        <v>306</v>
      </c>
      <c r="P3860" s="2" t="s">
        <v>30</v>
      </c>
      <c r="Q3860" s="2" t="s">
        <v>347</v>
      </c>
      <c r="R3860" s="2" t="s">
        <v>32</v>
      </c>
      <c r="S3860" s="2" t="s">
        <v>32</v>
      </c>
      <c r="T3860" s="1" t="s">
        <v>32</v>
      </c>
      <c r="U3860" s="1" t="s">
        <v>32</v>
      </c>
      <c r="V3860" s="1" t="s">
        <v>32</v>
      </c>
      <c r="W3860" s="1" t="s">
        <v>32</v>
      </c>
    </row>
    <row r="3861" spans="1:23">
      <c r="A3861" s="29" t="str">
        <f>+IF(B3861="N","",IF(COUNTIF(B:B,B3861)&gt;1,COUNTIF(B$3:B3861,B3861),""))</f>
        <v/>
      </c>
      <c r="B3861" s="2" t="str">
        <f>+IF(H3861='Export Demurrage Detention'!$C$2,"Y","N")</f>
        <v>N</v>
      </c>
      <c r="D3861" s="1" t="s">
        <v>854</v>
      </c>
      <c r="G3861" s="1" t="s">
        <v>6317</v>
      </c>
      <c r="H3861" s="1" t="s">
        <v>861</v>
      </c>
      <c r="I3861" s="69">
        <v>44256</v>
      </c>
      <c r="J3861" s="70" t="s">
        <v>7615</v>
      </c>
      <c r="K3861" s="1" t="s">
        <v>6319</v>
      </c>
      <c r="L3861" s="1" t="s">
        <v>26</v>
      </c>
      <c r="M3861" s="1" t="s">
        <v>7729</v>
      </c>
      <c r="N3861" s="1" t="s">
        <v>7730</v>
      </c>
      <c r="O3861" s="2" t="s">
        <v>29</v>
      </c>
      <c r="P3861" s="2" t="s">
        <v>30</v>
      </c>
      <c r="Q3861" s="2" t="s">
        <v>306</v>
      </c>
      <c r="R3861" s="2" t="s">
        <v>32</v>
      </c>
      <c r="S3861" s="2" t="s">
        <v>32</v>
      </c>
      <c r="T3861" s="1" t="s">
        <v>32</v>
      </c>
      <c r="U3861" s="1" t="s">
        <v>32</v>
      </c>
      <c r="V3861" s="1" t="s">
        <v>32</v>
      </c>
      <c r="W3861" s="1" t="s">
        <v>32</v>
      </c>
    </row>
    <row r="3862" spans="1:23">
      <c r="A3862" s="29" t="str">
        <f>+IF(B3862="N","",IF(COUNTIF(B:B,B3862)&gt;1,COUNTIF(B$3:B3862,B3862),""))</f>
        <v/>
      </c>
      <c r="B3862" s="2" t="str">
        <f>+IF(H3862='Export Demurrage Detention'!$C$2,"Y","N")</f>
        <v>N</v>
      </c>
      <c r="D3862" s="1" t="s">
        <v>854</v>
      </c>
      <c r="G3862" s="1" t="s">
        <v>6317</v>
      </c>
      <c r="H3862" s="1" t="s">
        <v>861</v>
      </c>
      <c r="I3862" s="69">
        <v>44256</v>
      </c>
      <c r="J3862" s="70" t="s">
        <v>7615</v>
      </c>
      <c r="K3862" s="1" t="s">
        <v>6319</v>
      </c>
      <c r="L3862" s="1" t="s">
        <v>6328</v>
      </c>
      <c r="M3862" s="1" t="s">
        <v>7729</v>
      </c>
      <c r="N3862" s="1" t="s">
        <v>7730</v>
      </c>
      <c r="O3862" s="2" t="s">
        <v>306</v>
      </c>
      <c r="P3862" s="2" t="s">
        <v>30</v>
      </c>
      <c r="Q3862" s="2" t="s">
        <v>347</v>
      </c>
      <c r="R3862" s="2" t="s">
        <v>32</v>
      </c>
      <c r="S3862" s="2" t="s">
        <v>32</v>
      </c>
      <c r="T3862" s="1" t="s">
        <v>32</v>
      </c>
      <c r="U3862" s="1" t="s">
        <v>32</v>
      </c>
      <c r="V3862" s="1" t="s">
        <v>32</v>
      </c>
      <c r="W3862" s="1" t="s">
        <v>32</v>
      </c>
    </row>
    <row r="3863" spans="1:23">
      <c r="A3863" s="29" t="str">
        <f>+IF(B3863="N","",IF(COUNTIF(B:B,B3863)&gt;1,COUNTIF(B$3:B3863,B3863),""))</f>
        <v/>
      </c>
      <c r="B3863" s="2" t="str">
        <f>+IF(H3863='Export Demurrage Detention'!$C$2,"Y","N")</f>
        <v>N</v>
      </c>
      <c r="D3863" s="1" t="s">
        <v>854</v>
      </c>
      <c r="G3863" s="1" t="s">
        <v>6317</v>
      </c>
      <c r="H3863" s="1" t="s">
        <v>863</v>
      </c>
      <c r="I3863" s="69">
        <v>44256</v>
      </c>
      <c r="J3863" s="70" t="s">
        <v>7615</v>
      </c>
      <c r="K3863" s="1" t="s">
        <v>6319</v>
      </c>
      <c r="L3863" s="1" t="s">
        <v>26</v>
      </c>
      <c r="M3863" s="1" t="s">
        <v>7729</v>
      </c>
      <c r="N3863" s="1" t="s">
        <v>7730</v>
      </c>
      <c r="O3863" s="2" t="s">
        <v>29</v>
      </c>
      <c r="P3863" s="2" t="s">
        <v>30</v>
      </c>
      <c r="Q3863" s="2" t="s">
        <v>306</v>
      </c>
      <c r="R3863" s="2" t="s">
        <v>32</v>
      </c>
      <c r="S3863" s="2" t="s">
        <v>32</v>
      </c>
      <c r="T3863" s="1" t="s">
        <v>32</v>
      </c>
      <c r="U3863" s="1" t="s">
        <v>32</v>
      </c>
      <c r="V3863" s="1" t="s">
        <v>32</v>
      </c>
      <c r="W3863" s="1" t="s">
        <v>32</v>
      </c>
    </row>
    <row r="3864" spans="1:23">
      <c r="A3864" s="29" t="str">
        <f>+IF(B3864="N","",IF(COUNTIF(B:B,B3864)&gt;1,COUNTIF(B$3:B3864,B3864),""))</f>
        <v/>
      </c>
      <c r="B3864" s="2" t="str">
        <f>+IF(H3864='Export Demurrage Detention'!$C$2,"Y","N")</f>
        <v>N</v>
      </c>
      <c r="D3864" s="1" t="s">
        <v>854</v>
      </c>
      <c r="G3864" s="1" t="s">
        <v>6317</v>
      </c>
      <c r="H3864" s="1" t="s">
        <v>863</v>
      </c>
      <c r="I3864" s="69">
        <v>44256</v>
      </c>
      <c r="J3864" s="70" t="s">
        <v>7615</v>
      </c>
      <c r="K3864" s="1" t="s">
        <v>6319</v>
      </c>
      <c r="L3864" s="1" t="s">
        <v>6328</v>
      </c>
      <c r="M3864" s="1" t="s">
        <v>7729</v>
      </c>
      <c r="N3864" s="1" t="s">
        <v>7730</v>
      </c>
      <c r="O3864" s="2" t="s">
        <v>306</v>
      </c>
      <c r="P3864" s="2" t="s">
        <v>30</v>
      </c>
      <c r="Q3864" s="2" t="s">
        <v>347</v>
      </c>
      <c r="R3864" s="2" t="s">
        <v>32</v>
      </c>
      <c r="S3864" s="2" t="s">
        <v>32</v>
      </c>
      <c r="T3864" s="1" t="s">
        <v>32</v>
      </c>
      <c r="U3864" s="1" t="s">
        <v>32</v>
      </c>
      <c r="V3864" s="1" t="s">
        <v>32</v>
      </c>
      <c r="W3864" s="1" t="s">
        <v>32</v>
      </c>
    </row>
    <row r="3865" spans="1:23">
      <c r="A3865" s="29" t="str">
        <f>+IF(B3865="N","",IF(COUNTIF(B:B,B3865)&gt;1,COUNTIF(B$3:B3865,B3865),""))</f>
        <v/>
      </c>
      <c r="B3865" s="2" t="str">
        <f>+IF(H3865='Export Demurrage Detention'!$C$2,"Y","N")</f>
        <v>N</v>
      </c>
      <c r="D3865" s="1" t="s">
        <v>854</v>
      </c>
      <c r="G3865" s="1" t="s">
        <v>6317</v>
      </c>
      <c r="H3865" s="1" t="s">
        <v>5134</v>
      </c>
      <c r="I3865" s="69">
        <v>44256</v>
      </c>
      <c r="J3865" s="70" t="s">
        <v>7615</v>
      </c>
      <c r="K3865" s="1" t="s">
        <v>6319</v>
      </c>
      <c r="L3865" s="1" t="s">
        <v>26</v>
      </c>
      <c r="M3865" s="1" t="s">
        <v>7729</v>
      </c>
      <c r="N3865" s="1" t="s">
        <v>7730</v>
      </c>
      <c r="O3865" s="2" t="s">
        <v>29</v>
      </c>
      <c r="P3865" s="2" t="s">
        <v>30</v>
      </c>
      <c r="Q3865" s="2" t="s">
        <v>306</v>
      </c>
      <c r="R3865" s="2" t="s">
        <v>32</v>
      </c>
      <c r="S3865" s="2" t="s">
        <v>32</v>
      </c>
      <c r="T3865" s="1" t="s">
        <v>32</v>
      </c>
      <c r="U3865" s="1" t="s">
        <v>32</v>
      </c>
      <c r="V3865" s="1" t="s">
        <v>32</v>
      </c>
      <c r="W3865" s="1" t="s">
        <v>32</v>
      </c>
    </row>
    <row r="3866" spans="1:23">
      <c r="A3866" s="29" t="str">
        <f>+IF(B3866="N","",IF(COUNTIF(B:B,B3866)&gt;1,COUNTIF(B$3:B3866,B3866),""))</f>
        <v/>
      </c>
      <c r="B3866" s="2" t="str">
        <f>+IF(H3866='Export Demurrage Detention'!$C$2,"Y","N")</f>
        <v>N</v>
      </c>
      <c r="D3866" s="1" t="s">
        <v>854</v>
      </c>
      <c r="G3866" s="1" t="s">
        <v>6317</v>
      </c>
      <c r="H3866" s="1" t="s">
        <v>5134</v>
      </c>
      <c r="I3866" s="69">
        <v>44256</v>
      </c>
      <c r="J3866" s="70" t="s">
        <v>7615</v>
      </c>
      <c r="K3866" s="1" t="s">
        <v>6319</v>
      </c>
      <c r="L3866" s="1" t="s">
        <v>6328</v>
      </c>
      <c r="M3866" s="1" t="s">
        <v>7729</v>
      </c>
      <c r="N3866" s="1" t="s">
        <v>7730</v>
      </c>
      <c r="O3866" s="2" t="s">
        <v>306</v>
      </c>
      <c r="P3866" s="2" t="s">
        <v>30</v>
      </c>
      <c r="Q3866" s="2" t="s">
        <v>347</v>
      </c>
      <c r="R3866" s="2" t="s">
        <v>32</v>
      </c>
      <c r="S3866" s="2" t="s">
        <v>32</v>
      </c>
      <c r="T3866" s="1" t="s">
        <v>32</v>
      </c>
      <c r="U3866" s="1" t="s">
        <v>32</v>
      </c>
      <c r="V3866" s="1" t="s">
        <v>32</v>
      </c>
      <c r="W3866" s="1" t="s">
        <v>32</v>
      </c>
    </row>
    <row r="3867" spans="1:23">
      <c r="A3867" s="29" t="str">
        <f>+IF(B3867="N","",IF(COUNTIF(B:B,B3867)&gt;1,COUNTIF(B$3:B3867,B3867),""))</f>
        <v/>
      </c>
      <c r="B3867" s="2" t="str">
        <f>+IF(H3867='Export Demurrage Detention'!$C$2,"Y","N")</f>
        <v>N</v>
      </c>
      <c r="D3867" s="1" t="s">
        <v>854</v>
      </c>
      <c r="G3867" s="1" t="s">
        <v>6317</v>
      </c>
      <c r="H3867" s="1" t="s">
        <v>5135</v>
      </c>
      <c r="I3867" s="69">
        <v>44256</v>
      </c>
      <c r="J3867" s="70" t="s">
        <v>7615</v>
      </c>
      <c r="K3867" s="1" t="s">
        <v>6319</v>
      </c>
      <c r="L3867" s="1" t="s">
        <v>26</v>
      </c>
      <c r="M3867" s="1" t="s">
        <v>7729</v>
      </c>
      <c r="N3867" s="1" t="s">
        <v>7730</v>
      </c>
      <c r="O3867" s="2" t="s">
        <v>29</v>
      </c>
      <c r="P3867" s="2" t="s">
        <v>30</v>
      </c>
      <c r="Q3867" s="2" t="s">
        <v>306</v>
      </c>
      <c r="R3867" s="2" t="s">
        <v>32</v>
      </c>
      <c r="S3867" s="2" t="s">
        <v>32</v>
      </c>
      <c r="T3867" s="1" t="s">
        <v>32</v>
      </c>
      <c r="U3867" s="1" t="s">
        <v>32</v>
      </c>
      <c r="V3867" s="1" t="s">
        <v>32</v>
      </c>
      <c r="W3867" s="1" t="s">
        <v>32</v>
      </c>
    </row>
    <row r="3868" spans="1:23">
      <c r="A3868" s="29" t="str">
        <f>+IF(B3868="N","",IF(COUNTIF(B:B,B3868)&gt;1,COUNTIF(B$3:B3868,B3868),""))</f>
        <v/>
      </c>
      <c r="B3868" s="2" t="str">
        <f>+IF(H3868='Export Demurrage Detention'!$C$2,"Y","N")</f>
        <v>N</v>
      </c>
      <c r="D3868" s="1" t="s">
        <v>854</v>
      </c>
      <c r="G3868" s="1" t="s">
        <v>6317</v>
      </c>
      <c r="H3868" s="1" t="s">
        <v>5135</v>
      </c>
      <c r="I3868" s="69">
        <v>44256</v>
      </c>
      <c r="J3868" s="70" t="s">
        <v>7615</v>
      </c>
      <c r="K3868" s="1" t="s">
        <v>6319</v>
      </c>
      <c r="L3868" s="1" t="s">
        <v>6328</v>
      </c>
      <c r="M3868" s="1" t="s">
        <v>7729</v>
      </c>
      <c r="N3868" s="1" t="s">
        <v>7730</v>
      </c>
      <c r="O3868" s="2" t="s">
        <v>306</v>
      </c>
      <c r="P3868" s="2" t="s">
        <v>30</v>
      </c>
      <c r="Q3868" s="2" t="s">
        <v>347</v>
      </c>
      <c r="R3868" s="2" t="s">
        <v>32</v>
      </c>
      <c r="S3868" s="2" t="s">
        <v>32</v>
      </c>
      <c r="T3868" s="1" t="s">
        <v>32</v>
      </c>
      <c r="U3868" s="1" t="s">
        <v>32</v>
      </c>
      <c r="V3868" s="1" t="s">
        <v>32</v>
      </c>
      <c r="W3868" s="1" t="s">
        <v>32</v>
      </c>
    </row>
    <row r="3869" spans="1:23">
      <c r="A3869" s="29" t="str">
        <f>+IF(B3869="N","",IF(COUNTIF(B:B,B3869)&gt;1,COUNTIF(B$3:B3869,B3869),""))</f>
        <v/>
      </c>
      <c r="B3869" s="2" t="str">
        <f>+IF(H3869='Export Demurrage Detention'!$C$2,"Y","N")</f>
        <v>N</v>
      </c>
      <c r="D3869" s="1" t="s">
        <v>854</v>
      </c>
      <c r="G3869" s="1" t="s">
        <v>6317</v>
      </c>
      <c r="H3869" s="1" t="s">
        <v>7722</v>
      </c>
      <c r="I3869" s="69">
        <v>44256</v>
      </c>
      <c r="J3869" s="70" t="s">
        <v>7615</v>
      </c>
      <c r="K3869" s="1" t="s">
        <v>6319</v>
      </c>
      <c r="L3869" s="1" t="s">
        <v>26</v>
      </c>
      <c r="M3869" s="1" t="s">
        <v>7729</v>
      </c>
      <c r="N3869" s="1" t="s">
        <v>7730</v>
      </c>
      <c r="O3869" s="2" t="s">
        <v>29</v>
      </c>
      <c r="P3869" s="2" t="s">
        <v>30</v>
      </c>
      <c r="Q3869" s="2" t="s">
        <v>306</v>
      </c>
      <c r="R3869" s="2" t="s">
        <v>32</v>
      </c>
      <c r="S3869" s="2" t="s">
        <v>32</v>
      </c>
      <c r="T3869" s="1" t="s">
        <v>32</v>
      </c>
      <c r="U3869" s="1" t="s">
        <v>32</v>
      </c>
      <c r="V3869" s="1" t="s">
        <v>32</v>
      </c>
      <c r="W3869" s="1" t="s">
        <v>32</v>
      </c>
    </row>
    <row r="3870" spans="1:23">
      <c r="A3870" s="29" t="str">
        <f>+IF(B3870="N","",IF(COUNTIF(B:B,B3870)&gt;1,COUNTIF(B$3:B3870,B3870),""))</f>
        <v/>
      </c>
      <c r="B3870" s="2" t="str">
        <f>+IF(H3870='Export Demurrage Detention'!$C$2,"Y","N")</f>
        <v>N</v>
      </c>
      <c r="D3870" s="1" t="s">
        <v>854</v>
      </c>
      <c r="G3870" s="1" t="s">
        <v>6317</v>
      </c>
      <c r="H3870" s="1" t="s">
        <v>7722</v>
      </c>
      <c r="I3870" s="69">
        <v>44256</v>
      </c>
      <c r="J3870" s="70" t="s">
        <v>7615</v>
      </c>
      <c r="K3870" s="1" t="s">
        <v>6319</v>
      </c>
      <c r="L3870" s="1" t="s">
        <v>6328</v>
      </c>
      <c r="M3870" s="1" t="s">
        <v>7729</v>
      </c>
      <c r="N3870" s="1" t="s">
        <v>7730</v>
      </c>
      <c r="O3870" s="2" t="s">
        <v>306</v>
      </c>
      <c r="P3870" s="2" t="s">
        <v>30</v>
      </c>
      <c r="Q3870" s="2" t="s">
        <v>347</v>
      </c>
      <c r="R3870" s="2" t="s">
        <v>32</v>
      </c>
      <c r="S3870" s="2" t="s">
        <v>32</v>
      </c>
      <c r="T3870" s="1" t="s">
        <v>32</v>
      </c>
      <c r="U3870" s="1" t="s">
        <v>32</v>
      </c>
      <c r="V3870" s="1" t="s">
        <v>32</v>
      </c>
      <c r="W3870" s="1" t="s">
        <v>32</v>
      </c>
    </row>
    <row r="3871" spans="1:23">
      <c r="A3871" s="29" t="str">
        <f>+IF(B3871="N","",IF(COUNTIF(B:B,B3871)&gt;1,COUNTIF(B$3:B3871,B3871),""))</f>
        <v/>
      </c>
      <c r="B3871" s="2" t="str">
        <f>+IF(H3871='Export Demurrage Detention'!$C$2,"Y","N")</f>
        <v>N</v>
      </c>
      <c r="D3871" s="1" t="s">
        <v>854</v>
      </c>
      <c r="G3871" s="1" t="s">
        <v>6317</v>
      </c>
      <c r="H3871" s="1" t="s">
        <v>5136</v>
      </c>
      <c r="I3871" s="69">
        <v>44256</v>
      </c>
      <c r="J3871" s="70" t="s">
        <v>7615</v>
      </c>
      <c r="K3871" s="1" t="s">
        <v>6319</v>
      </c>
      <c r="L3871" s="1" t="s">
        <v>26</v>
      </c>
      <c r="M3871" s="1" t="s">
        <v>7729</v>
      </c>
      <c r="N3871" s="1" t="s">
        <v>7730</v>
      </c>
      <c r="O3871" s="2" t="s">
        <v>29</v>
      </c>
      <c r="P3871" s="2" t="s">
        <v>30</v>
      </c>
      <c r="Q3871" s="2" t="s">
        <v>306</v>
      </c>
      <c r="R3871" s="2" t="s">
        <v>32</v>
      </c>
      <c r="S3871" s="2" t="s">
        <v>32</v>
      </c>
      <c r="T3871" s="1" t="s">
        <v>32</v>
      </c>
      <c r="U3871" s="1" t="s">
        <v>32</v>
      </c>
      <c r="V3871" s="1" t="s">
        <v>32</v>
      </c>
      <c r="W3871" s="1" t="s">
        <v>32</v>
      </c>
    </row>
    <row r="3872" spans="1:23">
      <c r="A3872" s="29" t="str">
        <f>+IF(B3872="N","",IF(COUNTIF(B:B,B3872)&gt;1,COUNTIF(B$3:B3872,B3872),""))</f>
        <v/>
      </c>
      <c r="B3872" s="2" t="str">
        <f>+IF(H3872='Export Demurrage Detention'!$C$2,"Y","N")</f>
        <v>N</v>
      </c>
      <c r="D3872" s="1" t="s">
        <v>854</v>
      </c>
      <c r="G3872" s="1" t="s">
        <v>6317</v>
      </c>
      <c r="H3872" s="1" t="s">
        <v>5136</v>
      </c>
      <c r="I3872" s="69">
        <v>44256</v>
      </c>
      <c r="J3872" s="70" t="s">
        <v>7615</v>
      </c>
      <c r="K3872" s="1" t="s">
        <v>6319</v>
      </c>
      <c r="L3872" s="1" t="s">
        <v>6328</v>
      </c>
      <c r="M3872" s="1" t="s">
        <v>7729</v>
      </c>
      <c r="N3872" s="1" t="s">
        <v>7730</v>
      </c>
      <c r="O3872" s="2" t="s">
        <v>306</v>
      </c>
      <c r="P3872" s="2" t="s">
        <v>30</v>
      </c>
      <c r="Q3872" s="2" t="s">
        <v>347</v>
      </c>
      <c r="R3872" s="2" t="s">
        <v>32</v>
      </c>
      <c r="S3872" s="2" t="s">
        <v>32</v>
      </c>
      <c r="T3872" s="1" t="s">
        <v>32</v>
      </c>
      <c r="U3872" s="1" t="s">
        <v>32</v>
      </c>
      <c r="V3872" s="1" t="s">
        <v>32</v>
      </c>
      <c r="W3872" s="1" t="s">
        <v>32</v>
      </c>
    </row>
    <row r="3873" spans="1:23">
      <c r="A3873" s="29" t="str">
        <f>+IF(B3873="N","",IF(COUNTIF(B:B,B3873)&gt;1,COUNTIF(B$3:B3873,B3873),""))</f>
        <v/>
      </c>
      <c r="B3873" s="2" t="str">
        <f>+IF(H3873='Export Demurrage Detention'!$C$2,"Y","N")</f>
        <v>N</v>
      </c>
      <c r="D3873" s="1" t="s">
        <v>854</v>
      </c>
      <c r="G3873" s="1" t="s">
        <v>6317</v>
      </c>
      <c r="H3873" s="1" t="s">
        <v>867</v>
      </c>
      <c r="I3873" s="69">
        <v>44256</v>
      </c>
      <c r="J3873" s="70" t="s">
        <v>7615</v>
      </c>
      <c r="K3873" s="1" t="s">
        <v>6319</v>
      </c>
      <c r="L3873" s="1" t="s">
        <v>26</v>
      </c>
      <c r="M3873" s="1" t="s">
        <v>7729</v>
      </c>
      <c r="N3873" s="1" t="s">
        <v>7730</v>
      </c>
      <c r="O3873" s="2" t="s">
        <v>29</v>
      </c>
      <c r="P3873" s="2" t="s">
        <v>30</v>
      </c>
      <c r="Q3873" s="2" t="s">
        <v>306</v>
      </c>
      <c r="R3873" s="2" t="s">
        <v>32</v>
      </c>
      <c r="S3873" s="2" t="s">
        <v>32</v>
      </c>
      <c r="T3873" s="1" t="s">
        <v>32</v>
      </c>
      <c r="U3873" s="1" t="s">
        <v>32</v>
      </c>
      <c r="V3873" s="1" t="s">
        <v>32</v>
      </c>
      <c r="W3873" s="1" t="s">
        <v>32</v>
      </c>
    </row>
    <row r="3874" spans="1:23">
      <c r="A3874" s="29" t="str">
        <f>+IF(B3874="N","",IF(COUNTIF(B:B,B3874)&gt;1,COUNTIF(B$3:B3874,B3874),""))</f>
        <v/>
      </c>
      <c r="B3874" s="2" t="str">
        <f>+IF(H3874='Export Demurrage Detention'!$C$2,"Y","N")</f>
        <v>N</v>
      </c>
      <c r="D3874" s="1" t="s">
        <v>854</v>
      </c>
      <c r="G3874" s="1" t="s">
        <v>6317</v>
      </c>
      <c r="H3874" s="1" t="s">
        <v>867</v>
      </c>
      <c r="I3874" s="69">
        <v>44256</v>
      </c>
      <c r="J3874" s="70" t="s">
        <v>7615</v>
      </c>
      <c r="K3874" s="1" t="s">
        <v>6319</v>
      </c>
      <c r="L3874" s="1" t="s">
        <v>6328</v>
      </c>
      <c r="M3874" s="1" t="s">
        <v>7729</v>
      </c>
      <c r="N3874" s="1" t="s">
        <v>7730</v>
      </c>
      <c r="O3874" s="2" t="s">
        <v>306</v>
      </c>
      <c r="P3874" s="2" t="s">
        <v>30</v>
      </c>
      <c r="Q3874" s="2" t="s">
        <v>347</v>
      </c>
      <c r="R3874" s="2" t="s">
        <v>32</v>
      </c>
      <c r="S3874" s="2" t="s">
        <v>32</v>
      </c>
      <c r="T3874" s="1" t="s">
        <v>32</v>
      </c>
      <c r="U3874" s="1" t="s">
        <v>32</v>
      </c>
      <c r="V3874" s="1" t="s">
        <v>32</v>
      </c>
      <c r="W3874" s="1" t="s">
        <v>32</v>
      </c>
    </row>
    <row r="3875" spans="1:23">
      <c r="A3875" s="29" t="str">
        <f>+IF(B3875="N","",IF(COUNTIF(B:B,B3875)&gt;1,COUNTIF(B$3:B3875,B3875),""))</f>
        <v/>
      </c>
      <c r="B3875" s="2" t="str">
        <f>+IF(H3875='Export Demurrage Detention'!$C$2,"Y","N")</f>
        <v>N</v>
      </c>
      <c r="D3875" s="1" t="s">
        <v>854</v>
      </c>
      <c r="G3875" s="1" t="s">
        <v>6317</v>
      </c>
      <c r="H3875" s="1" t="s">
        <v>869</v>
      </c>
      <c r="I3875" s="69">
        <v>44256</v>
      </c>
      <c r="J3875" s="70" t="s">
        <v>7615</v>
      </c>
      <c r="K3875" s="1" t="s">
        <v>6319</v>
      </c>
      <c r="L3875" s="1" t="s">
        <v>26</v>
      </c>
      <c r="M3875" s="1" t="s">
        <v>7729</v>
      </c>
      <c r="N3875" s="1" t="s">
        <v>7730</v>
      </c>
      <c r="O3875" s="2" t="s">
        <v>29</v>
      </c>
      <c r="P3875" s="2" t="s">
        <v>30</v>
      </c>
      <c r="Q3875" s="2" t="s">
        <v>306</v>
      </c>
      <c r="R3875" s="2" t="s">
        <v>32</v>
      </c>
      <c r="S3875" s="2" t="s">
        <v>32</v>
      </c>
      <c r="T3875" s="1" t="s">
        <v>32</v>
      </c>
      <c r="U3875" s="1" t="s">
        <v>32</v>
      </c>
      <c r="V3875" s="1" t="s">
        <v>32</v>
      </c>
      <c r="W3875" s="1" t="s">
        <v>32</v>
      </c>
    </row>
    <row r="3876" spans="1:23">
      <c r="A3876" s="29" t="str">
        <f>+IF(B3876="N","",IF(COUNTIF(B:B,B3876)&gt;1,COUNTIF(B$3:B3876,B3876),""))</f>
        <v/>
      </c>
      <c r="B3876" s="2" t="str">
        <f>+IF(H3876='Export Demurrage Detention'!$C$2,"Y","N")</f>
        <v>N</v>
      </c>
      <c r="D3876" s="1" t="s">
        <v>854</v>
      </c>
      <c r="G3876" s="1" t="s">
        <v>6317</v>
      </c>
      <c r="H3876" s="1" t="s">
        <v>869</v>
      </c>
      <c r="I3876" s="69">
        <v>44256</v>
      </c>
      <c r="J3876" s="70" t="s">
        <v>7615</v>
      </c>
      <c r="K3876" s="1" t="s">
        <v>6319</v>
      </c>
      <c r="L3876" s="1" t="s">
        <v>6328</v>
      </c>
      <c r="M3876" s="1" t="s">
        <v>7729</v>
      </c>
      <c r="N3876" s="1" t="s">
        <v>7730</v>
      </c>
      <c r="O3876" s="2" t="s">
        <v>306</v>
      </c>
      <c r="P3876" s="2" t="s">
        <v>30</v>
      </c>
      <c r="Q3876" s="2" t="s">
        <v>347</v>
      </c>
      <c r="R3876" s="2" t="s">
        <v>32</v>
      </c>
      <c r="S3876" s="2" t="s">
        <v>32</v>
      </c>
      <c r="T3876" s="1" t="s">
        <v>32</v>
      </c>
      <c r="U3876" s="1" t="s">
        <v>32</v>
      </c>
      <c r="V3876" s="1" t="s">
        <v>32</v>
      </c>
      <c r="W3876" s="1" t="s">
        <v>32</v>
      </c>
    </row>
    <row r="3877" spans="1:23">
      <c r="A3877" s="29" t="str">
        <f>+IF(B3877="N","",IF(COUNTIF(B:B,B3877)&gt;1,COUNTIF(B$3:B3877,B3877),""))</f>
        <v/>
      </c>
      <c r="B3877" s="2" t="str">
        <f>+IF(H3877='Export Demurrage Detention'!$C$2,"Y","N")</f>
        <v>N</v>
      </c>
      <c r="D3877" s="1" t="s">
        <v>854</v>
      </c>
      <c r="G3877" s="1" t="s">
        <v>6317</v>
      </c>
      <c r="H3877" s="1" t="s">
        <v>870</v>
      </c>
      <c r="I3877" s="69">
        <v>44256</v>
      </c>
      <c r="J3877" s="70" t="s">
        <v>7615</v>
      </c>
      <c r="K3877" s="1" t="s">
        <v>6319</v>
      </c>
      <c r="L3877" s="1" t="s">
        <v>26</v>
      </c>
      <c r="M3877" s="1" t="s">
        <v>7729</v>
      </c>
      <c r="N3877" s="1" t="s">
        <v>7730</v>
      </c>
      <c r="O3877" s="2" t="s">
        <v>29</v>
      </c>
      <c r="P3877" s="2" t="s">
        <v>30</v>
      </c>
      <c r="Q3877" s="2" t="s">
        <v>306</v>
      </c>
      <c r="R3877" s="2" t="s">
        <v>32</v>
      </c>
      <c r="S3877" s="2" t="s">
        <v>32</v>
      </c>
      <c r="T3877" s="1" t="s">
        <v>32</v>
      </c>
      <c r="U3877" s="1" t="s">
        <v>32</v>
      </c>
      <c r="V3877" s="1" t="s">
        <v>32</v>
      </c>
      <c r="W3877" s="1" t="s">
        <v>32</v>
      </c>
    </row>
    <row r="3878" spans="1:23">
      <c r="A3878" s="29" t="str">
        <f>+IF(B3878="N","",IF(COUNTIF(B:B,B3878)&gt;1,COUNTIF(B$3:B3878,B3878),""))</f>
        <v/>
      </c>
      <c r="B3878" s="2" t="str">
        <f>+IF(H3878='Export Demurrage Detention'!$C$2,"Y","N")</f>
        <v>N</v>
      </c>
      <c r="D3878" s="1" t="s">
        <v>854</v>
      </c>
      <c r="G3878" s="1" t="s">
        <v>6317</v>
      </c>
      <c r="H3878" s="1" t="s">
        <v>870</v>
      </c>
      <c r="I3878" s="69">
        <v>44256</v>
      </c>
      <c r="J3878" s="70" t="s">
        <v>7615</v>
      </c>
      <c r="K3878" s="1" t="s">
        <v>6319</v>
      </c>
      <c r="L3878" s="1" t="s">
        <v>6328</v>
      </c>
      <c r="M3878" s="1" t="s">
        <v>7729</v>
      </c>
      <c r="N3878" s="1" t="s">
        <v>7730</v>
      </c>
      <c r="O3878" s="2" t="s">
        <v>306</v>
      </c>
      <c r="P3878" s="2" t="s">
        <v>30</v>
      </c>
      <c r="Q3878" s="2" t="s">
        <v>347</v>
      </c>
      <c r="R3878" s="2" t="s">
        <v>32</v>
      </c>
      <c r="S3878" s="2" t="s">
        <v>32</v>
      </c>
      <c r="T3878" s="1" t="s">
        <v>32</v>
      </c>
      <c r="U3878" s="1" t="s">
        <v>32</v>
      </c>
      <c r="V3878" s="1" t="s">
        <v>32</v>
      </c>
      <c r="W3878" s="1" t="s">
        <v>32</v>
      </c>
    </row>
    <row r="3879" spans="1:23">
      <c r="A3879" s="29" t="str">
        <f>+IF(B3879="N","",IF(COUNTIF(B:B,B3879)&gt;1,COUNTIF(B$3:B3879,B3879),""))</f>
        <v/>
      </c>
      <c r="B3879" s="2" t="str">
        <f>+IF(H3879='Export Demurrage Detention'!$C$2,"Y","N")</f>
        <v>N</v>
      </c>
      <c r="D3879" s="1" t="s">
        <v>854</v>
      </c>
      <c r="G3879" s="1" t="s">
        <v>6317</v>
      </c>
      <c r="H3879" s="1" t="s">
        <v>5147</v>
      </c>
      <c r="I3879" s="69">
        <v>44256</v>
      </c>
      <c r="J3879" s="70" t="s">
        <v>7615</v>
      </c>
      <c r="K3879" s="1" t="s">
        <v>6319</v>
      </c>
      <c r="L3879" s="1" t="s">
        <v>26</v>
      </c>
      <c r="M3879" s="1" t="s">
        <v>7729</v>
      </c>
      <c r="N3879" s="1" t="s">
        <v>7730</v>
      </c>
      <c r="O3879" s="2" t="s">
        <v>29</v>
      </c>
      <c r="P3879" s="2" t="s">
        <v>30</v>
      </c>
      <c r="Q3879" s="2" t="s">
        <v>306</v>
      </c>
      <c r="R3879" s="2" t="s">
        <v>32</v>
      </c>
      <c r="S3879" s="2" t="s">
        <v>32</v>
      </c>
      <c r="T3879" s="1" t="s">
        <v>32</v>
      </c>
      <c r="U3879" s="1" t="s">
        <v>32</v>
      </c>
      <c r="V3879" s="1" t="s">
        <v>32</v>
      </c>
      <c r="W3879" s="1" t="s">
        <v>32</v>
      </c>
    </row>
    <row r="3880" spans="1:23">
      <c r="A3880" s="29" t="str">
        <f>+IF(B3880="N","",IF(COUNTIF(B:B,B3880)&gt;1,COUNTIF(B$3:B3880,B3880),""))</f>
        <v/>
      </c>
      <c r="B3880" s="2" t="str">
        <f>+IF(H3880='Export Demurrage Detention'!$C$2,"Y","N")</f>
        <v>N</v>
      </c>
      <c r="D3880" s="1" t="s">
        <v>854</v>
      </c>
      <c r="G3880" s="1" t="s">
        <v>6317</v>
      </c>
      <c r="H3880" s="1" t="s">
        <v>5147</v>
      </c>
      <c r="I3880" s="69">
        <v>44256</v>
      </c>
      <c r="J3880" s="70" t="s">
        <v>7615</v>
      </c>
      <c r="K3880" s="1" t="s">
        <v>6319</v>
      </c>
      <c r="L3880" s="1" t="s">
        <v>6328</v>
      </c>
      <c r="M3880" s="1" t="s">
        <v>7729</v>
      </c>
      <c r="N3880" s="1" t="s">
        <v>7730</v>
      </c>
      <c r="O3880" s="2" t="s">
        <v>306</v>
      </c>
      <c r="P3880" s="2" t="s">
        <v>30</v>
      </c>
      <c r="Q3880" s="2" t="s">
        <v>347</v>
      </c>
      <c r="R3880" s="2" t="s">
        <v>32</v>
      </c>
      <c r="S3880" s="2" t="s">
        <v>32</v>
      </c>
      <c r="T3880" s="1" t="s">
        <v>32</v>
      </c>
      <c r="U3880" s="1" t="s">
        <v>32</v>
      </c>
      <c r="V3880" s="1" t="s">
        <v>32</v>
      </c>
      <c r="W3880" s="1" t="s">
        <v>32</v>
      </c>
    </row>
    <row r="3881" spans="1:23">
      <c r="A3881" s="29" t="str">
        <f>+IF(B3881="N","",IF(COUNTIF(B:B,B3881)&gt;1,COUNTIF(B$3:B3881,B3881),""))</f>
        <v/>
      </c>
      <c r="B3881" s="2" t="str">
        <f>+IF(H3881='Export Demurrage Detention'!$C$2,"Y","N")</f>
        <v>N</v>
      </c>
      <c r="D3881" s="1" t="s">
        <v>854</v>
      </c>
      <c r="G3881" s="1" t="s">
        <v>6317</v>
      </c>
      <c r="H3881" s="1" t="s">
        <v>873</v>
      </c>
      <c r="I3881" s="69">
        <v>44256</v>
      </c>
      <c r="J3881" s="70" t="s">
        <v>7615</v>
      </c>
      <c r="K3881" s="1" t="s">
        <v>6319</v>
      </c>
      <c r="L3881" s="1" t="s">
        <v>26</v>
      </c>
      <c r="M3881" s="1" t="s">
        <v>7729</v>
      </c>
      <c r="N3881" s="1" t="s">
        <v>7730</v>
      </c>
      <c r="O3881" s="2" t="s">
        <v>29</v>
      </c>
      <c r="P3881" s="2" t="s">
        <v>30</v>
      </c>
      <c r="Q3881" s="2" t="s">
        <v>306</v>
      </c>
      <c r="R3881" s="2" t="s">
        <v>32</v>
      </c>
      <c r="S3881" s="2" t="s">
        <v>32</v>
      </c>
      <c r="T3881" s="1" t="s">
        <v>32</v>
      </c>
      <c r="U3881" s="1" t="s">
        <v>32</v>
      </c>
      <c r="V3881" s="1" t="s">
        <v>32</v>
      </c>
      <c r="W3881" s="1" t="s">
        <v>32</v>
      </c>
    </row>
    <row r="3882" spans="1:23">
      <c r="A3882" s="29" t="str">
        <f>+IF(B3882="N","",IF(COUNTIF(B:B,B3882)&gt;1,COUNTIF(B$3:B3882,B3882),""))</f>
        <v/>
      </c>
      <c r="B3882" s="2" t="str">
        <f>+IF(H3882='Export Demurrage Detention'!$C$2,"Y","N")</f>
        <v>N</v>
      </c>
      <c r="D3882" s="1" t="s">
        <v>854</v>
      </c>
      <c r="G3882" s="1" t="s">
        <v>6317</v>
      </c>
      <c r="H3882" s="1" t="s">
        <v>873</v>
      </c>
      <c r="I3882" s="69">
        <v>44256</v>
      </c>
      <c r="J3882" s="70" t="s">
        <v>7615</v>
      </c>
      <c r="K3882" s="1" t="s">
        <v>6319</v>
      </c>
      <c r="L3882" s="1" t="s">
        <v>6328</v>
      </c>
      <c r="M3882" s="1" t="s">
        <v>7729</v>
      </c>
      <c r="N3882" s="1" t="s">
        <v>7730</v>
      </c>
      <c r="O3882" s="2" t="s">
        <v>306</v>
      </c>
      <c r="P3882" s="2" t="s">
        <v>30</v>
      </c>
      <c r="Q3882" s="2" t="s">
        <v>347</v>
      </c>
      <c r="R3882" s="2" t="s">
        <v>32</v>
      </c>
      <c r="S3882" s="2" t="s">
        <v>32</v>
      </c>
      <c r="T3882" s="1" t="s">
        <v>32</v>
      </c>
      <c r="U3882" s="1" t="s">
        <v>32</v>
      </c>
      <c r="V3882" s="1" t="s">
        <v>32</v>
      </c>
      <c r="W3882" s="1" t="s">
        <v>32</v>
      </c>
    </row>
    <row r="3883" spans="1:23">
      <c r="A3883" s="29" t="str">
        <f>+IF(B3883="N","",IF(COUNTIF(B:B,B3883)&gt;1,COUNTIF(B$3:B3883,B3883),""))</f>
        <v/>
      </c>
      <c r="B3883" s="2" t="str">
        <f>+IF(H3883='Export Demurrage Detention'!$C$2,"Y","N")</f>
        <v>N</v>
      </c>
      <c r="D3883" s="1" t="s">
        <v>854</v>
      </c>
      <c r="G3883" s="1" t="s">
        <v>6317</v>
      </c>
      <c r="H3883" s="1" t="s">
        <v>874</v>
      </c>
      <c r="I3883" s="69">
        <v>44256</v>
      </c>
      <c r="J3883" s="70" t="s">
        <v>7615</v>
      </c>
      <c r="K3883" s="1" t="s">
        <v>6319</v>
      </c>
      <c r="L3883" s="1" t="s">
        <v>26</v>
      </c>
      <c r="M3883" s="1" t="s">
        <v>7729</v>
      </c>
      <c r="N3883" s="1" t="s">
        <v>7730</v>
      </c>
      <c r="O3883" s="2" t="s">
        <v>29</v>
      </c>
      <c r="P3883" s="2" t="s">
        <v>30</v>
      </c>
      <c r="Q3883" s="2" t="s">
        <v>306</v>
      </c>
      <c r="R3883" s="2" t="s">
        <v>32</v>
      </c>
      <c r="S3883" s="2" t="s">
        <v>32</v>
      </c>
      <c r="T3883" s="1" t="s">
        <v>32</v>
      </c>
      <c r="U3883" s="1" t="s">
        <v>32</v>
      </c>
      <c r="V3883" s="1" t="s">
        <v>32</v>
      </c>
      <c r="W3883" s="1" t="s">
        <v>32</v>
      </c>
    </row>
    <row r="3884" spans="1:23">
      <c r="A3884" s="29" t="str">
        <f>+IF(B3884="N","",IF(COUNTIF(B:B,B3884)&gt;1,COUNTIF(B$3:B3884,B3884),""))</f>
        <v/>
      </c>
      <c r="B3884" s="2" t="str">
        <f>+IF(H3884='Export Demurrage Detention'!$C$2,"Y","N")</f>
        <v>N</v>
      </c>
      <c r="D3884" s="1" t="s">
        <v>854</v>
      </c>
      <c r="G3884" s="1" t="s">
        <v>6317</v>
      </c>
      <c r="H3884" s="1" t="s">
        <v>874</v>
      </c>
      <c r="I3884" s="69">
        <v>44256</v>
      </c>
      <c r="J3884" s="70" t="s">
        <v>7615</v>
      </c>
      <c r="K3884" s="1" t="s">
        <v>6319</v>
      </c>
      <c r="L3884" s="1" t="s">
        <v>6328</v>
      </c>
      <c r="M3884" s="1" t="s">
        <v>7729</v>
      </c>
      <c r="N3884" s="1" t="s">
        <v>7730</v>
      </c>
      <c r="O3884" s="2" t="s">
        <v>306</v>
      </c>
      <c r="P3884" s="2" t="s">
        <v>30</v>
      </c>
      <c r="Q3884" s="2" t="s">
        <v>347</v>
      </c>
      <c r="R3884" s="2" t="s">
        <v>32</v>
      </c>
      <c r="S3884" s="2" t="s">
        <v>32</v>
      </c>
      <c r="T3884" s="1" t="s">
        <v>32</v>
      </c>
      <c r="U3884" s="1" t="s">
        <v>32</v>
      </c>
      <c r="V3884" s="1" t="s">
        <v>32</v>
      </c>
      <c r="W3884" s="1" t="s">
        <v>32</v>
      </c>
    </row>
    <row r="3885" spans="1:23">
      <c r="A3885" s="29" t="str">
        <f>+IF(B3885="N","",IF(COUNTIF(B:B,B3885)&gt;1,COUNTIF(B$3:B3885,B3885),""))</f>
        <v/>
      </c>
      <c r="B3885" s="2" t="str">
        <f>+IF(H3885='Export Demurrage Detention'!$C$2,"Y","N")</f>
        <v>N</v>
      </c>
      <c r="D3885" s="1" t="s">
        <v>854</v>
      </c>
      <c r="G3885" s="1" t="s">
        <v>6317</v>
      </c>
      <c r="H3885" s="1" t="s">
        <v>875</v>
      </c>
      <c r="I3885" s="69">
        <v>44256</v>
      </c>
      <c r="J3885" s="70" t="s">
        <v>7615</v>
      </c>
      <c r="K3885" s="1" t="s">
        <v>6319</v>
      </c>
      <c r="L3885" s="1" t="s">
        <v>26</v>
      </c>
      <c r="M3885" s="1" t="s">
        <v>7729</v>
      </c>
      <c r="N3885" s="1" t="s">
        <v>7730</v>
      </c>
      <c r="O3885" s="2" t="s">
        <v>29</v>
      </c>
      <c r="P3885" s="2" t="s">
        <v>30</v>
      </c>
      <c r="Q3885" s="2" t="s">
        <v>306</v>
      </c>
      <c r="R3885" s="2" t="s">
        <v>32</v>
      </c>
      <c r="S3885" s="2" t="s">
        <v>32</v>
      </c>
      <c r="T3885" s="1" t="s">
        <v>32</v>
      </c>
      <c r="U3885" s="1" t="s">
        <v>32</v>
      </c>
      <c r="V3885" s="1" t="s">
        <v>32</v>
      </c>
      <c r="W3885" s="1" t="s">
        <v>32</v>
      </c>
    </row>
    <row r="3886" spans="1:23">
      <c r="A3886" s="29" t="str">
        <f>+IF(B3886="N","",IF(COUNTIF(B:B,B3886)&gt;1,COUNTIF(B$3:B3886,B3886),""))</f>
        <v/>
      </c>
      <c r="B3886" s="2" t="str">
        <f>+IF(H3886='Export Demurrage Detention'!$C$2,"Y","N")</f>
        <v>N</v>
      </c>
      <c r="D3886" s="1" t="s">
        <v>854</v>
      </c>
      <c r="G3886" s="1" t="s">
        <v>6317</v>
      </c>
      <c r="H3886" s="1" t="s">
        <v>875</v>
      </c>
      <c r="I3886" s="69">
        <v>44256</v>
      </c>
      <c r="J3886" s="70" t="s">
        <v>7615</v>
      </c>
      <c r="K3886" s="1" t="s">
        <v>6319</v>
      </c>
      <c r="L3886" s="1" t="s">
        <v>6328</v>
      </c>
      <c r="M3886" s="1" t="s">
        <v>7729</v>
      </c>
      <c r="N3886" s="1" t="s">
        <v>7730</v>
      </c>
      <c r="O3886" s="2" t="s">
        <v>306</v>
      </c>
      <c r="P3886" s="2" t="s">
        <v>30</v>
      </c>
      <c r="Q3886" s="2" t="s">
        <v>347</v>
      </c>
      <c r="R3886" s="2" t="s">
        <v>32</v>
      </c>
      <c r="S3886" s="2" t="s">
        <v>32</v>
      </c>
      <c r="T3886" s="1" t="s">
        <v>32</v>
      </c>
      <c r="U3886" s="1" t="s">
        <v>32</v>
      </c>
      <c r="V3886" s="1" t="s">
        <v>32</v>
      </c>
      <c r="W3886" s="1" t="s">
        <v>32</v>
      </c>
    </row>
    <row r="3887" spans="1:23">
      <c r="A3887" s="29" t="str">
        <f>+IF(B3887="N","",IF(COUNTIF(B:B,B3887)&gt;1,COUNTIF(B$3:B3887,B3887),""))</f>
        <v/>
      </c>
      <c r="B3887" s="2" t="str">
        <f>+IF(H3887='Export Demurrage Detention'!$C$2,"Y","N")</f>
        <v>N</v>
      </c>
      <c r="D3887" s="1" t="s">
        <v>854</v>
      </c>
      <c r="G3887" s="1" t="s">
        <v>6317</v>
      </c>
      <c r="H3887" s="1" t="s">
        <v>7724</v>
      </c>
      <c r="I3887" s="69">
        <v>44256</v>
      </c>
      <c r="J3887" s="70" t="s">
        <v>7615</v>
      </c>
      <c r="K3887" s="1" t="s">
        <v>6319</v>
      </c>
      <c r="L3887" s="1" t="s">
        <v>26</v>
      </c>
      <c r="M3887" s="1" t="s">
        <v>7731</v>
      </c>
      <c r="N3887" s="1" t="s">
        <v>7730</v>
      </c>
      <c r="O3887" s="2" t="s">
        <v>29</v>
      </c>
      <c r="P3887" s="2" t="s">
        <v>30</v>
      </c>
      <c r="Q3887" s="2" t="s">
        <v>306</v>
      </c>
      <c r="R3887" s="2" t="s">
        <v>32</v>
      </c>
      <c r="S3887" s="2" t="s">
        <v>32</v>
      </c>
      <c r="T3887" s="1" t="s">
        <v>32</v>
      </c>
      <c r="U3887" s="1" t="s">
        <v>32</v>
      </c>
      <c r="V3887" s="1" t="s">
        <v>32</v>
      </c>
      <c r="W3887" s="1" t="s">
        <v>32</v>
      </c>
    </row>
    <row r="3888" spans="1:23">
      <c r="A3888" s="29" t="str">
        <f>+IF(B3888="N","",IF(COUNTIF(B:B,B3888)&gt;1,COUNTIF(B$3:B3888,B3888),""))</f>
        <v/>
      </c>
      <c r="B3888" s="2" t="str">
        <f>+IF(H3888='Export Demurrage Detention'!$C$2,"Y","N")</f>
        <v>N</v>
      </c>
      <c r="D3888" s="1" t="s">
        <v>854</v>
      </c>
      <c r="G3888" s="1" t="s">
        <v>6317</v>
      </c>
      <c r="H3888" s="1" t="s">
        <v>7724</v>
      </c>
      <c r="I3888" s="69">
        <v>44256</v>
      </c>
      <c r="J3888" s="70" t="s">
        <v>7615</v>
      </c>
      <c r="K3888" s="1" t="s">
        <v>6319</v>
      </c>
      <c r="L3888" s="1" t="s">
        <v>6328</v>
      </c>
      <c r="M3888" s="1" t="s">
        <v>7731</v>
      </c>
      <c r="N3888" s="1" t="s">
        <v>7730</v>
      </c>
      <c r="O3888" s="2" t="s">
        <v>306</v>
      </c>
      <c r="P3888" s="2" t="s">
        <v>30</v>
      </c>
      <c r="Q3888" s="2" t="s">
        <v>347</v>
      </c>
      <c r="R3888" s="2" t="s">
        <v>32</v>
      </c>
      <c r="S3888" s="2" t="s">
        <v>32</v>
      </c>
      <c r="T3888" s="1" t="s">
        <v>32</v>
      </c>
      <c r="U3888" s="1" t="s">
        <v>32</v>
      </c>
      <c r="V3888" s="1" t="s">
        <v>32</v>
      </c>
      <c r="W3888" s="1" t="s">
        <v>32</v>
      </c>
    </row>
    <row r="3889" spans="1:23">
      <c r="A3889" s="29" t="str">
        <f>+IF(B3889="N","",IF(COUNTIF(B:B,B3889)&gt;1,COUNTIF(B$3:B3889,B3889),""))</f>
        <v/>
      </c>
      <c r="B3889" s="2" t="str">
        <f>+IF(H3889='Export Demurrage Detention'!$C$2,"Y","N")</f>
        <v>N</v>
      </c>
      <c r="D3889" s="1" t="s">
        <v>854</v>
      </c>
      <c r="G3889" s="1" t="s">
        <v>6317</v>
      </c>
      <c r="H3889" s="1" t="s">
        <v>5130</v>
      </c>
      <c r="I3889" s="69">
        <v>44256</v>
      </c>
      <c r="J3889" s="70" t="s">
        <v>7615</v>
      </c>
      <c r="K3889" s="1" t="s">
        <v>6319</v>
      </c>
      <c r="L3889" s="1" t="s">
        <v>26</v>
      </c>
      <c r="M3889" s="1" t="s">
        <v>7731</v>
      </c>
      <c r="N3889" s="1" t="s">
        <v>7730</v>
      </c>
      <c r="O3889" s="2" t="s">
        <v>29</v>
      </c>
      <c r="P3889" s="2" t="s">
        <v>30</v>
      </c>
      <c r="Q3889" s="2" t="s">
        <v>306</v>
      </c>
      <c r="R3889" s="2" t="s">
        <v>32</v>
      </c>
      <c r="S3889" s="2" t="s">
        <v>32</v>
      </c>
      <c r="T3889" s="1" t="s">
        <v>32</v>
      </c>
      <c r="U3889" s="1" t="s">
        <v>32</v>
      </c>
      <c r="V3889" s="1" t="s">
        <v>32</v>
      </c>
      <c r="W3889" s="1" t="s">
        <v>32</v>
      </c>
    </row>
    <row r="3890" spans="1:23">
      <c r="A3890" s="29" t="str">
        <f>+IF(B3890="N","",IF(COUNTIF(B:B,B3890)&gt;1,COUNTIF(B$3:B3890,B3890),""))</f>
        <v/>
      </c>
      <c r="B3890" s="2" t="str">
        <f>+IF(H3890='Export Demurrage Detention'!$C$2,"Y","N")</f>
        <v>N</v>
      </c>
      <c r="D3890" s="1" t="s">
        <v>854</v>
      </c>
      <c r="G3890" s="1" t="s">
        <v>6317</v>
      </c>
      <c r="H3890" s="1" t="s">
        <v>5130</v>
      </c>
      <c r="I3890" s="69">
        <v>44256</v>
      </c>
      <c r="J3890" s="70" t="s">
        <v>7615</v>
      </c>
      <c r="K3890" s="1" t="s">
        <v>6319</v>
      </c>
      <c r="L3890" s="1" t="s">
        <v>6328</v>
      </c>
      <c r="M3890" s="1" t="s">
        <v>7731</v>
      </c>
      <c r="N3890" s="1" t="s">
        <v>7730</v>
      </c>
      <c r="O3890" s="2" t="s">
        <v>306</v>
      </c>
      <c r="P3890" s="2" t="s">
        <v>30</v>
      </c>
      <c r="Q3890" s="2" t="s">
        <v>347</v>
      </c>
      <c r="R3890" s="2" t="s">
        <v>32</v>
      </c>
      <c r="S3890" s="2" t="s">
        <v>32</v>
      </c>
      <c r="T3890" s="1" t="s">
        <v>32</v>
      </c>
      <c r="U3890" s="1" t="s">
        <v>32</v>
      </c>
      <c r="V3890" s="1" t="s">
        <v>32</v>
      </c>
      <c r="W3890" s="1" t="s">
        <v>32</v>
      </c>
    </row>
    <row r="3891" spans="1:23">
      <c r="A3891" s="29" t="str">
        <f>+IF(B3891="N","",IF(COUNTIF(B:B,B3891)&gt;1,COUNTIF(B$3:B3891,B3891),""))</f>
        <v/>
      </c>
      <c r="B3891" s="2" t="str">
        <f>+IF(H3891='Export Demurrage Detention'!$C$2,"Y","N")</f>
        <v>N</v>
      </c>
      <c r="D3891" s="1" t="s">
        <v>854</v>
      </c>
      <c r="G3891" s="1" t="s">
        <v>6317</v>
      </c>
      <c r="H3891" s="1" t="s">
        <v>856</v>
      </c>
      <c r="I3891" s="69">
        <v>44256</v>
      </c>
      <c r="J3891" s="70" t="s">
        <v>7615</v>
      </c>
      <c r="K3891" s="1" t="s">
        <v>6319</v>
      </c>
      <c r="L3891" s="1" t="s">
        <v>26</v>
      </c>
      <c r="M3891" s="1" t="s">
        <v>7731</v>
      </c>
      <c r="N3891" s="1" t="s">
        <v>7730</v>
      </c>
      <c r="O3891" s="2" t="s">
        <v>29</v>
      </c>
      <c r="P3891" s="2" t="s">
        <v>30</v>
      </c>
      <c r="Q3891" s="2" t="s">
        <v>306</v>
      </c>
      <c r="R3891" s="2" t="s">
        <v>32</v>
      </c>
      <c r="S3891" s="2" t="s">
        <v>32</v>
      </c>
      <c r="T3891" s="1" t="s">
        <v>32</v>
      </c>
      <c r="U3891" s="1" t="s">
        <v>32</v>
      </c>
      <c r="V3891" s="1" t="s">
        <v>32</v>
      </c>
      <c r="W3891" s="1" t="s">
        <v>32</v>
      </c>
    </row>
    <row r="3892" spans="1:23">
      <c r="A3892" s="29" t="str">
        <f>+IF(B3892="N","",IF(COUNTIF(B:B,B3892)&gt;1,COUNTIF(B$3:B3892,B3892),""))</f>
        <v/>
      </c>
      <c r="B3892" s="2" t="str">
        <f>+IF(H3892='Export Demurrage Detention'!$C$2,"Y","N")</f>
        <v>N</v>
      </c>
      <c r="D3892" s="1" t="s">
        <v>854</v>
      </c>
      <c r="G3892" s="1" t="s">
        <v>6317</v>
      </c>
      <c r="H3892" s="1" t="s">
        <v>856</v>
      </c>
      <c r="I3892" s="69">
        <v>44256</v>
      </c>
      <c r="J3892" s="70" t="s">
        <v>7615</v>
      </c>
      <c r="K3892" s="1" t="s">
        <v>6319</v>
      </c>
      <c r="L3892" s="1" t="s">
        <v>6328</v>
      </c>
      <c r="M3892" s="1" t="s">
        <v>7731</v>
      </c>
      <c r="N3892" s="1" t="s">
        <v>7730</v>
      </c>
      <c r="O3892" s="2" t="s">
        <v>306</v>
      </c>
      <c r="P3892" s="2" t="s">
        <v>30</v>
      </c>
      <c r="Q3892" s="2" t="s">
        <v>347</v>
      </c>
      <c r="R3892" s="2" t="s">
        <v>32</v>
      </c>
      <c r="S3892" s="2" t="s">
        <v>32</v>
      </c>
      <c r="T3892" s="1" t="s">
        <v>32</v>
      </c>
      <c r="U3892" s="1" t="s">
        <v>32</v>
      </c>
      <c r="V3892" s="1" t="s">
        <v>32</v>
      </c>
      <c r="W3892" s="1" t="s">
        <v>32</v>
      </c>
    </row>
    <row r="3893" spans="1:23">
      <c r="A3893" s="29" t="str">
        <f>+IF(B3893="N","",IF(COUNTIF(B:B,B3893)&gt;1,COUNTIF(B$3:B3893,B3893),""))</f>
        <v/>
      </c>
      <c r="B3893" s="2" t="str">
        <f>+IF(H3893='Export Demurrage Detention'!$C$2,"Y","N")</f>
        <v>N</v>
      </c>
      <c r="D3893" s="1" t="s">
        <v>854</v>
      </c>
      <c r="G3893" s="1" t="s">
        <v>6317</v>
      </c>
      <c r="H3893" s="1" t="s">
        <v>857</v>
      </c>
      <c r="I3893" s="69">
        <v>44256</v>
      </c>
      <c r="J3893" s="70" t="s">
        <v>7615</v>
      </c>
      <c r="K3893" s="1" t="s">
        <v>6319</v>
      </c>
      <c r="L3893" s="1" t="s">
        <v>26</v>
      </c>
      <c r="M3893" s="1" t="s">
        <v>7731</v>
      </c>
      <c r="N3893" s="1" t="s">
        <v>7730</v>
      </c>
      <c r="O3893" s="2" t="s">
        <v>29</v>
      </c>
      <c r="P3893" s="2" t="s">
        <v>30</v>
      </c>
      <c r="Q3893" s="2" t="s">
        <v>306</v>
      </c>
      <c r="R3893" s="2" t="s">
        <v>32</v>
      </c>
      <c r="S3893" s="2" t="s">
        <v>32</v>
      </c>
      <c r="T3893" s="1" t="s">
        <v>32</v>
      </c>
      <c r="U3893" s="1" t="s">
        <v>32</v>
      </c>
      <c r="V3893" s="1" t="s">
        <v>32</v>
      </c>
      <c r="W3893" s="1" t="s">
        <v>32</v>
      </c>
    </row>
    <row r="3894" spans="1:23">
      <c r="A3894" s="29" t="str">
        <f>+IF(B3894="N","",IF(COUNTIF(B:B,B3894)&gt;1,COUNTIF(B$3:B3894,B3894),""))</f>
        <v/>
      </c>
      <c r="B3894" s="2" t="str">
        <f>+IF(H3894='Export Demurrage Detention'!$C$2,"Y","N")</f>
        <v>N</v>
      </c>
      <c r="D3894" s="1" t="s">
        <v>854</v>
      </c>
      <c r="G3894" s="1" t="s">
        <v>6317</v>
      </c>
      <c r="H3894" s="1" t="s">
        <v>857</v>
      </c>
      <c r="I3894" s="69">
        <v>44256</v>
      </c>
      <c r="J3894" s="70" t="s">
        <v>7615</v>
      </c>
      <c r="K3894" s="1" t="s">
        <v>6319</v>
      </c>
      <c r="L3894" s="1" t="s">
        <v>6328</v>
      </c>
      <c r="M3894" s="1" t="s">
        <v>7731</v>
      </c>
      <c r="N3894" s="1" t="s">
        <v>7730</v>
      </c>
      <c r="O3894" s="2" t="s">
        <v>306</v>
      </c>
      <c r="P3894" s="2" t="s">
        <v>30</v>
      </c>
      <c r="Q3894" s="2" t="s">
        <v>347</v>
      </c>
      <c r="R3894" s="2" t="s">
        <v>32</v>
      </c>
      <c r="S3894" s="2" t="s">
        <v>32</v>
      </c>
      <c r="T3894" s="1" t="s">
        <v>32</v>
      </c>
      <c r="U3894" s="1" t="s">
        <v>32</v>
      </c>
      <c r="V3894" s="1" t="s">
        <v>32</v>
      </c>
      <c r="W3894" s="1" t="s">
        <v>32</v>
      </c>
    </row>
    <row r="3895" spans="1:23">
      <c r="A3895" s="29" t="str">
        <f>+IF(B3895="N","",IF(COUNTIF(B:B,B3895)&gt;1,COUNTIF(B$3:B3895,B3895),""))</f>
        <v/>
      </c>
      <c r="B3895" s="2" t="str">
        <f>+IF(H3895='Export Demurrage Detention'!$C$2,"Y","N")</f>
        <v>N</v>
      </c>
      <c r="D3895" s="1" t="s">
        <v>854</v>
      </c>
      <c r="G3895" s="1" t="s">
        <v>6317</v>
      </c>
      <c r="H3895" s="1" t="s">
        <v>861</v>
      </c>
      <c r="I3895" s="69">
        <v>44256</v>
      </c>
      <c r="J3895" s="70" t="s">
        <v>7615</v>
      </c>
      <c r="K3895" s="1" t="s">
        <v>6319</v>
      </c>
      <c r="L3895" s="1" t="s">
        <v>26</v>
      </c>
      <c r="M3895" s="1" t="s">
        <v>7731</v>
      </c>
      <c r="N3895" s="1" t="s">
        <v>7730</v>
      </c>
      <c r="O3895" s="2" t="s">
        <v>29</v>
      </c>
      <c r="P3895" s="2" t="s">
        <v>30</v>
      </c>
      <c r="Q3895" s="2" t="s">
        <v>306</v>
      </c>
      <c r="R3895" s="2" t="s">
        <v>32</v>
      </c>
      <c r="S3895" s="2" t="s">
        <v>32</v>
      </c>
      <c r="T3895" s="1" t="s">
        <v>32</v>
      </c>
      <c r="U3895" s="1" t="s">
        <v>32</v>
      </c>
      <c r="V3895" s="1" t="s">
        <v>32</v>
      </c>
      <c r="W3895" s="1" t="s">
        <v>32</v>
      </c>
    </row>
    <row r="3896" spans="1:23">
      <c r="A3896" s="29" t="str">
        <f>+IF(B3896="N","",IF(COUNTIF(B:B,B3896)&gt;1,COUNTIF(B$3:B3896,B3896),""))</f>
        <v/>
      </c>
      <c r="B3896" s="2" t="str">
        <f>+IF(H3896='Export Demurrage Detention'!$C$2,"Y","N")</f>
        <v>N</v>
      </c>
      <c r="D3896" s="1" t="s">
        <v>854</v>
      </c>
      <c r="G3896" s="1" t="s">
        <v>6317</v>
      </c>
      <c r="H3896" s="1" t="s">
        <v>861</v>
      </c>
      <c r="I3896" s="69">
        <v>44256</v>
      </c>
      <c r="J3896" s="70" t="s">
        <v>7615</v>
      </c>
      <c r="K3896" s="1" t="s">
        <v>6319</v>
      </c>
      <c r="L3896" s="1" t="s">
        <v>6328</v>
      </c>
      <c r="M3896" s="1" t="s">
        <v>7731</v>
      </c>
      <c r="N3896" s="1" t="s">
        <v>7730</v>
      </c>
      <c r="O3896" s="2" t="s">
        <v>306</v>
      </c>
      <c r="P3896" s="2" t="s">
        <v>30</v>
      </c>
      <c r="Q3896" s="2" t="s">
        <v>347</v>
      </c>
      <c r="R3896" s="2" t="s">
        <v>32</v>
      </c>
      <c r="S3896" s="2" t="s">
        <v>32</v>
      </c>
      <c r="T3896" s="1" t="s">
        <v>32</v>
      </c>
      <c r="U3896" s="1" t="s">
        <v>32</v>
      </c>
      <c r="V3896" s="1" t="s">
        <v>32</v>
      </c>
      <c r="W3896" s="1" t="s">
        <v>32</v>
      </c>
    </row>
    <row r="3897" spans="1:23">
      <c r="A3897" s="29" t="str">
        <f>+IF(B3897="N","",IF(COUNTIF(B:B,B3897)&gt;1,COUNTIF(B$3:B3897,B3897),""))</f>
        <v/>
      </c>
      <c r="B3897" s="2" t="str">
        <f>+IF(H3897='Export Demurrage Detention'!$C$2,"Y","N")</f>
        <v>N</v>
      </c>
      <c r="D3897" s="1" t="s">
        <v>854</v>
      </c>
      <c r="G3897" s="1" t="s">
        <v>6317</v>
      </c>
      <c r="H3897" s="1" t="s">
        <v>863</v>
      </c>
      <c r="I3897" s="69">
        <v>44256</v>
      </c>
      <c r="J3897" s="70" t="s">
        <v>7615</v>
      </c>
      <c r="K3897" s="1" t="s">
        <v>6319</v>
      </c>
      <c r="L3897" s="1" t="s">
        <v>26</v>
      </c>
      <c r="M3897" s="1" t="s">
        <v>7731</v>
      </c>
      <c r="N3897" s="1" t="s">
        <v>7730</v>
      </c>
      <c r="O3897" s="2" t="s">
        <v>29</v>
      </c>
      <c r="P3897" s="2" t="s">
        <v>30</v>
      </c>
      <c r="Q3897" s="2" t="s">
        <v>306</v>
      </c>
      <c r="R3897" s="2" t="s">
        <v>32</v>
      </c>
      <c r="S3897" s="2" t="s">
        <v>32</v>
      </c>
      <c r="T3897" s="1" t="s">
        <v>32</v>
      </c>
      <c r="U3897" s="1" t="s">
        <v>32</v>
      </c>
      <c r="V3897" s="1" t="s">
        <v>32</v>
      </c>
      <c r="W3897" s="1" t="s">
        <v>32</v>
      </c>
    </row>
    <row r="3898" spans="1:23">
      <c r="A3898" s="29" t="str">
        <f>+IF(B3898="N","",IF(COUNTIF(B:B,B3898)&gt;1,COUNTIF(B$3:B3898,B3898),""))</f>
        <v/>
      </c>
      <c r="B3898" s="2" t="str">
        <f>+IF(H3898='Export Demurrage Detention'!$C$2,"Y","N")</f>
        <v>N</v>
      </c>
      <c r="D3898" s="1" t="s">
        <v>854</v>
      </c>
      <c r="G3898" s="1" t="s">
        <v>6317</v>
      </c>
      <c r="H3898" s="1" t="s">
        <v>863</v>
      </c>
      <c r="I3898" s="69">
        <v>44256</v>
      </c>
      <c r="J3898" s="70" t="s">
        <v>7615</v>
      </c>
      <c r="K3898" s="1" t="s">
        <v>6319</v>
      </c>
      <c r="L3898" s="1" t="s">
        <v>6328</v>
      </c>
      <c r="M3898" s="1" t="s">
        <v>7731</v>
      </c>
      <c r="N3898" s="1" t="s">
        <v>7730</v>
      </c>
      <c r="O3898" s="2" t="s">
        <v>306</v>
      </c>
      <c r="P3898" s="2" t="s">
        <v>30</v>
      </c>
      <c r="Q3898" s="2" t="s">
        <v>347</v>
      </c>
      <c r="R3898" s="2" t="s">
        <v>32</v>
      </c>
      <c r="S3898" s="2" t="s">
        <v>32</v>
      </c>
      <c r="T3898" s="1" t="s">
        <v>32</v>
      </c>
      <c r="U3898" s="1" t="s">
        <v>32</v>
      </c>
      <c r="V3898" s="1" t="s">
        <v>32</v>
      </c>
      <c r="W3898" s="1" t="s">
        <v>32</v>
      </c>
    </row>
    <row r="3899" spans="1:23">
      <c r="A3899" s="29" t="str">
        <f>+IF(B3899="N","",IF(COUNTIF(B:B,B3899)&gt;1,COUNTIF(B$3:B3899,B3899),""))</f>
        <v/>
      </c>
      <c r="B3899" s="2" t="str">
        <f>+IF(H3899='Export Demurrage Detention'!$C$2,"Y","N")</f>
        <v>N</v>
      </c>
      <c r="D3899" s="1" t="s">
        <v>854</v>
      </c>
      <c r="G3899" s="1" t="s">
        <v>6317</v>
      </c>
      <c r="H3899" s="1" t="s">
        <v>5134</v>
      </c>
      <c r="I3899" s="69">
        <v>44256</v>
      </c>
      <c r="J3899" s="70" t="s">
        <v>7615</v>
      </c>
      <c r="K3899" s="1" t="s">
        <v>6319</v>
      </c>
      <c r="L3899" s="1" t="s">
        <v>26</v>
      </c>
      <c r="M3899" s="1" t="s">
        <v>7731</v>
      </c>
      <c r="N3899" s="1" t="s">
        <v>7730</v>
      </c>
      <c r="O3899" s="2" t="s">
        <v>29</v>
      </c>
      <c r="P3899" s="2" t="s">
        <v>30</v>
      </c>
      <c r="Q3899" s="2" t="s">
        <v>306</v>
      </c>
      <c r="R3899" s="2" t="s">
        <v>32</v>
      </c>
      <c r="S3899" s="2" t="s">
        <v>32</v>
      </c>
      <c r="T3899" s="1" t="s">
        <v>32</v>
      </c>
      <c r="U3899" s="1" t="s">
        <v>32</v>
      </c>
      <c r="V3899" s="1" t="s">
        <v>32</v>
      </c>
      <c r="W3899" s="1" t="s">
        <v>32</v>
      </c>
    </row>
    <row r="3900" spans="1:23">
      <c r="A3900" s="29" t="str">
        <f>+IF(B3900="N","",IF(COUNTIF(B:B,B3900)&gt;1,COUNTIF(B$3:B3900,B3900),""))</f>
        <v/>
      </c>
      <c r="B3900" s="2" t="str">
        <f>+IF(H3900='Export Demurrage Detention'!$C$2,"Y","N")</f>
        <v>N</v>
      </c>
      <c r="D3900" s="1" t="s">
        <v>854</v>
      </c>
      <c r="G3900" s="1" t="s">
        <v>6317</v>
      </c>
      <c r="H3900" s="1" t="s">
        <v>5134</v>
      </c>
      <c r="I3900" s="69">
        <v>44256</v>
      </c>
      <c r="J3900" s="70" t="s">
        <v>7615</v>
      </c>
      <c r="K3900" s="1" t="s">
        <v>6319</v>
      </c>
      <c r="L3900" s="1" t="s">
        <v>6328</v>
      </c>
      <c r="M3900" s="1" t="s">
        <v>7731</v>
      </c>
      <c r="N3900" s="1" t="s">
        <v>7730</v>
      </c>
      <c r="O3900" s="2" t="s">
        <v>306</v>
      </c>
      <c r="P3900" s="2" t="s">
        <v>30</v>
      </c>
      <c r="Q3900" s="2" t="s">
        <v>347</v>
      </c>
      <c r="R3900" s="2" t="s">
        <v>32</v>
      </c>
      <c r="S3900" s="2" t="s">
        <v>32</v>
      </c>
      <c r="T3900" s="1" t="s">
        <v>32</v>
      </c>
      <c r="U3900" s="1" t="s">
        <v>32</v>
      </c>
      <c r="V3900" s="1" t="s">
        <v>32</v>
      </c>
      <c r="W3900" s="1" t="s">
        <v>32</v>
      </c>
    </row>
    <row r="3901" spans="1:23">
      <c r="A3901" s="29" t="str">
        <f>+IF(B3901="N","",IF(COUNTIF(B:B,B3901)&gt;1,COUNTIF(B$3:B3901,B3901),""))</f>
        <v/>
      </c>
      <c r="B3901" s="2" t="str">
        <f>+IF(H3901='Export Demurrage Detention'!$C$2,"Y","N")</f>
        <v>N</v>
      </c>
      <c r="D3901" s="1" t="s">
        <v>854</v>
      </c>
      <c r="G3901" s="1" t="s">
        <v>6317</v>
      </c>
      <c r="H3901" s="1" t="s">
        <v>5135</v>
      </c>
      <c r="I3901" s="69">
        <v>44256</v>
      </c>
      <c r="J3901" s="70" t="s">
        <v>7615</v>
      </c>
      <c r="K3901" s="1" t="s">
        <v>6319</v>
      </c>
      <c r="L3901" s="1" t="s">
        <v>26</v>
      </c>
      <c r="M3901" s="1" t="s">
        <v>7731</v>
      </c>
      <c r="N3901" s="1" t="s">
        <v>7730</v>
      </c>
      <c r="O3901" s="2" t="s">
        <v>29</v>
      </c>
      <c r="P3901" s="2" t="s">
        <v>30</v>
      </c>
      <c r="Q3901" s="2" t="s">
        <v>306</v>
      </c>
      <c r="R3901" s="2" t="s">
        <v>32</v>
      </c>
      <c r="S3901" s="2" t="s">
        <v>32</v>
      </c>
      <c r="T3901" s="1" t="s">
        <v>32</v>
      </c>
      <c r="U3901" s="1" t="s">
        <v>32</v>
      </c>
      <c r="V3901" s="1" t="s">
        <v>32</v>
      </c>
      <c r="W3901" s="1" t="s">
        <v>32</v>
      </c>
    </row>
    <row r="3902" spans="1:23">
      <c r="A3902" s="29" t="str">
        <f>+IF(B3902="N","",IF(COUNTIF(B:B,B3902)&gt;1,COUNTIF(B$3:B3902,B3902),""))</f>
        <v/>
      </c>
      <c r="B3902" s="2" t="str">
        <f>+IF(H3902='Export Demurrage Detention'!$C$2,"Y","N")</f>
        <v>N</v>
      </c>
      <c r="D3902" s="1" t="s">
        <v>854</v>
      </c>
      <c r="G3902" s="1" t="s">
        <v>6317</v>
      </c>
      <c r="H3902" s="1" t="s">
        <v>5135</v>
      </c>
      <c r="I3902" s="69">
        <v>44256</v>
      </c>
      <c r="J3902" s="70" t="s">
        <v>7615</v>
      </c>
      <c r="K3902" s="1" t="s">
        <v>6319</v>
      </c>
      <c r="L3902" s="1" t="s">
        <v>6328</v>
      </c>
      <c r="M3902" s="1" t="s">
        <v>7731</v>
      </c>
      <c r="N3902" s="1" t="s">
        <v>7730</v>
      </c>
      <c r="O3902" s="2" t="s">
        <v>306</v>
      </c>
      <c r="P3902" s="2" t="s">
        <v>30</v>
      </c>
      <c r="Q3902" s="2" t="s">
        <v>347</v>
      </c>
      <c r="R3902" s="2" t="s">
        <v>32</v>
      </c>
      <c r="S3902" s="2" t="s">
        <v>32</v>
      </c>
      <c r="T3902" s="1" t="s">
        <v>32</v>
      </c>
      <c r="U3902" s="1" t="s">
        <v>32</v>
      </c>
      <c r="V3902" s="1" t="s">
        <v>32</v>
      </c>
      <c r="W3902" s="1" t="s">
        <v>32</v>
      </c>
    </row>
    <row r="3903" spans="1:23">
      <c r="A3903" s="29" t="str">
        <f>+IF(B3903="N","",IF(COUNTIF(B:B,B3903)&gt;1,COUNTIF(B$3:B3903,B3903),""))</f>
        <v/>
      </c>
      <c r="B3903" s="2" t="str">
        <f>+IF(H3903='Export Demurrage Detention'!$C$2,"Y","N")</f>
        <v>N</v>
      </c>
      <c r="D3903" s="1" t="s">
        <v>854</v>
      </c>
      <c r="G3903" s="1" t="s">
        <v>6317</v>
      </c>
      <c r="H3903" s="1" t="s">
        <v>7722</v>
      </c>
      <c r="I3903" s="69">
        <v>44256</v>
      </c>
      <c r="J3903" s="70" t="s">
        <v>7615</v>
      </c>
      <c r="K3903" s="1" t="s">
        <v>6319</v>
      </c>
      <c r="L3903" s="1" t="s">
        <v>26</v>
      </c>
      <c r="M3903" s="1" t="s">
        <v>7731</v>
      </c>
      <c r="N3903" s="1" t="s">
        <v>7730</v>
      </c>
      <c r="O3903" s="2" t="s">
        <v>29</v>
      </c>
      <c r="P3903" s="2" t="s">
        <v>30</v>
      </c>
      <c r="Q3903" s="2" t="s">
        <v>306</v>
      </c>
      <c r="R3903" s="2" t="s">
        <v>32</v>
      </c>
      <c r="S3903" s="2" t="s">
        <v>32</v>
      </c>
      <c r="T3903" s="1" t="s">
        <v>32</v>
      </c>
      <c r="U3903" s="1" t="s">
        <v>32</v>
      </c>
      <c r="V3903" s="1" t="s">
        <v>32</v>
      </c>
      <c r="W3903" s="1" t="s">
        <v>32</v>
      </c>
    </row>
    <row r="3904" spans="1:23">
      <c r="A3904" s="29" t="str">
        <f>+IF(B3904="N","",IF(COUNTIF(B:B,B3904)&gt;1,COUNTIF(B$3:B3904,B3904),""))</f>
        <v/>
      </c>
      <c r="B3904" s="2" t="str">
        <f>+IF(H3904='Export Demurrage Detention'!$C$2,"Y","N")</f>
        <v>N</v>
      </c>
      <c r="D3904" s="1" t="s">
        <v>854</v>
      </c>
      <c r="G3904" s="1" t="s">
        <v>6317</v>
      </c>
      <c r="H3904" s="1" t="s">
        <v>7722</v>
      </c>
      <c r="I3904" s="69">
        <v>44256</v>
      </c>
      <c r="J3904" s="70" t="s">
        <v>7615</v>
      </c>
      <c r="K3904" s="1" t="s">
        <v>6319</v>
      </c>
      <c r="L3904" s="1" t="s">
        <v>6328</v>
      </c>
      <c r="M3904" s="1" t="s">
        <v>7731</v>
      </c>
      <c r="N3904" s="1" t="s">
        <v>7730</v>
      </c>
      <c r="O3904" s="2" t="s">
        <v>306</v>
      </c>
      <c r="P3904" s="2" t="s">
        <v>30</v>
      </c>
      <c r="Q3904" s="2" t="s">
        <v>347</v>
      </c>
      <c r="R3904" s="2" t="s">
        <v>32</v>
      </c>
      <c r="S3904" s="2" t="s">
        <v>32</v>
      </c>
      <c r="T3904" s="1" t="s">
        <v>32</v>
      </c>
      <c r="U3904" s="1" t="s">
        <v>32</v>
      </c>
      <c r="V3904" s="1" t="s">
        <v>32</v>
      </c>
      <c r="W3904" s="1" t="s">
        <v>32</v>
      </c>
    </row>
    <row r="3905" spans="1:23">
      <c r="A3905" s="29" t="str">
        <f>+IF(B3905="N","",IF(COUNTIF(B:B,B3905)&gt;1,COUNTIF(B$3:B3905,B3905),""))</f>
        <v/>
      </c>
      <c r="B3905" s="2" t="str">
        <f>+IF(H3905='Export Demurrage Detention'!$C$2,"Y","N")</f>
        <v>N</v>
      </c>
      <c r="D3905" s="1" t="s">
        <v>854</v>
      </c>
      <c r="G3905" s="1" t="s">
        <v>6317</v>
      </c>
      <c r="H3905" s="1" t="s">
        <v>5136</v>
      </c>
      <c r="I3905" s="69">
        <v>44256</v>
      </c>
      <c r="J3905" s="70" t="s">
        <v>7615</v>
      </c>
      <c r="K3905" s="1" t="s">
        <v>6319</v>
      </c>
      <c r="L3905" s="1" t="s">
        <v>26</v>
      </c>
      <c r="M3905" s="1" t="s">
        <v>7731</v>
      </c>
      <c r="N3905" s="1" t="s">
        <v>7730</v>
      </c>
      <c r="O3905" s="2" t="s">
        <v>29</v>
      </c>
      <c r="P3905" s="2" t="s">
        <v>30</v>
      </c>
      <c r="Q3905" s="2" t="s">
        <v>306</v>
      </c>
      <c r="R3905" s="2" t="s">
        <v>32</v>
      </c>
      <c r="S3905" s="2" t="s">
        <v>32</v>
      </c>
      <c r="T3905" s="1" t="s">
        <v>32</v>
      </c>
      <c r="U3905" s="1" t="s">
        <v>32</v>
      </c>
      <c r="V3905" s="1" t="s">
        <v>32</v>
      </c>
      <c r="W3905" s="1" t="s">
        <v>32</v>
      </c>
    </row>
    <row r="3906" spans="1:23">
      <c r="A3906" s="29" t="str">
        <f>+IF(B3906="N","",IF(COUNTIF(B:B,B3906)&gt;1,COUNTIF(B$3:B3906,B3906),""))</f>
        <v/>
      </c>
      <c r="B3906" s="2" t="str">
        <f>+IF(H3906='Export Demurrage Detention'!$C$2,"Y","N")</f>
        <v>N</v>
      </c>
      <c r="D3906" s="1" t="s">
        <v>854</v>
      </c>
      <c r="G3906" s="1" t="s">
        <v>6317</v>
      </c>
      <c r="H3906" s="1" t="s">
        <v>5136</v>
      </c>
      <c r="I3906" s="69">
        <v>44256</v>
      </c>
      <c r="J3906" s="70" t="s">
        <v>7615</v>
      </c>
      <c r="K3906" s="1" t="s">
        <v>6319</v>
      </c>
      <c r="L3906" s="1" t="s">
        <v>6328</v>
      </c>
      <c r="M3906" s="1" t="s">
        <v>7731</v>
      </c>
      <c r="N3906" s="1" t="s">
        <v>7730</v>
      </c>
      <c r="O3906" s="2" t="s">
        <v>306</v>
      </c>
      <c r="P3906" s="2" t="s">
        <v>30</v>
      </c>
      <c r="Q3906" s="2" t="s">
        <v>347</v>
      </c>
      <c r="R3906" s="2" t="s">
        <v>32</v>
      </c>
      <c r="S3906" s="2" t="s">
        <v>32</v>
      </c>
      <c r="T3906" s="1" t="s">
        <v>32</v>
      </c>
      <c r="U3906" s="1" t="s">
        <v>32</v>
      </c>
      <c r="V3906" s="1" t="s">
        <v>32</v>
      </c>
      <c r="W3906" s="1" t="s">
        <v>32</v>
      </c>
    </row>
    <row r="3907" spans="1:23">
      <c r="A3907" s="29" t="str">
        <f>+IF(B3907="N","",IF(COUNTIF(B:B,B3907)&gt;1,COUNTIF(B$3:B3907,B3907),""))</f>
        <v/>
      </c>
      <c r="B3907" s="2" t="str">
        <f>+IF(H3907='Export Demurrage Detention'!$C$2,"Y","N")</f>
        <v>N</v>
      </c>
      <c r="D3907" s="1" t="s">
        <v>854</v>
      </c>
      <c r="G3907" s="1" t="s">
        <v>6317</v>
      </c>
      <c r="H3907" s="1" t="s">
        <v>867</v>
      </c>
      <c r="I3907" s="69">
        <v>44256</v>
      </c>
      <c r="J3907" s="70" t="s">
        <v>7615</v>
      </c>
      <c r="K3907" s="1" t="s">
        <v>6319</v>
      </c>
      <c r="L3907" s="1" t="s">
        <v>26</v>
      </c>
      <c r="M3907" s="1" t="s">
        <v>7731</v>
      </c>
      <c r="N3907" s="1" t="s">
        <v>7730</v>
      </c>
      <c r="O3907" s="2" t="s">
        <v>29</v>
      </c>
      <c r="P3907" s="2" t="s">
        <v>30</v>
      </c>
      <c r="Q3907" s="2" t="s">
        <v>306</v>
      </c>
      <c r="R3907" s="2" t="s">
        <v>32</v>
      </c>
      <c r="S3907" s="2" t="s">
        <v>32</v>
      </c>
      <c r="T3907" s="1" t="s">
        <v>32</v>
      </c>
      <c r="U3907" s="1" t="s">
        <v>32</v>
      </c>
      <c r="V3907" s="1" t="s">
        <v>32</v>
      </c>
      <c r="W3907" s="1" t="s">
        <v>32</v>
      </c>
    </row>
    <row r="3908" spans="1:23">
      <c r="A3908" s="29" t="str">
        <f>+IF(B3908="N","",IF(COUNTIF(B:B,B3908)&gt;1,COUNTIF(B$3:B3908,B3908),""))</f>
        <v/>
      </c>
      <c r="B3908" s="2" t="str">
        <f>+IF(H3908='Export Demurrage Detention'!$C$2,"Y","N")</f>
        <v>N</v>
      </c>
      <c r="D3908" s="1" t="s">
        <v>854</v>
      </c>
      <c r="G3908" s="1" t="s">
        <v>6317</v>
      </c>
      <c r="H3908" s="1" t="s">
        <v>867</v>
      </c>
      <c r="I3908" s="69">
        <v>44256</v>
      </c>
      <c r="J3908" s="70" t="s">
        <v>7615</v>
      </c>
      <c r="K3908" s="1" t="s">
        <v>6319</v>
      </c>
      <c r="L3908" s="1" t="s">
        <v>6328</v>
      </c>
      <c r="M3908" s="1" t="s">
        <v>7731</v>
      </c>
      <c r="N3908" s="1" t="s">
        <v>7730</v>
      </c>
      <c r="O3908" s="2" t="s">
        <v>306</v>
      </c>
      <c r="P3908" s="2" t="s">
        <v>30</v>
      </c>
      <c r="Q3908" s="2" t="s">
        <v>347</v>
      </c>
      <c r="R3908" s="2" t="s">
        <v>32</v>
      </c>
      <c r="S3908" s="2" t="s">
        <v>32</v>
      </c>
      <c r="T3908" s="1" t="s">
        <v>32</v>
      </c>
      <c r="U3908" s="1" t="s">
        <v>32</v>
      </c>
      <c r="V3908" s="1" t="s">
        <v>32</v>
      </c>
      <c r="W3908" s="1" t="s">
        <v>32</v>
      </c>
    </row>
    <row r="3909" spans="1:23">
      <c r="A3909" s="29" t="str">
        <f>+IF(B3909="N","",IF(COUNTIF(B:B,B3909)&gt;1,COUNTIF(B$3:B3909,B3909),""))</f>
        <v/>
      </c>
      <c r="B3909" s="2" t="str">
        <f>+IF(H3909='Export Demurrage Detention'!$C$2,"Y","N")</f>
        <v>N</v>
      </c>
      <c r="D3909" s="1" t="s">
        <v>854</v>
      </c>
      <c r="G3909" s="1" t="s">
        <v>6317</v>
      </c>
      <c r="H3909" s="1" t="s">
        <v>869</v>
      </c>
      <c r="I3909" s="69">
        <v>44256</v>
      </c>
      <c r="J3909" s="70" t="s">
        <v>7615</v>
      </c>
      <c r="K3909" s="1" t="s">
        <v>6319</v>
      </c>
      <c r="L3909" s="1" t="s">
        <v>26</v>
      </c>
      <c r="M3909" s="1" t="s">
        <v>7731</v>
      </c>
      <c r="N3909" s="1" t="s">
        <v>7730</v>
      </c>
      <c r="O3909" s="2" t="s">
        <v>29</v>
      </c>
      <c r="P3909" s="2" t="s">
        <v>30</v>
      </c>
      <c r="Q3909" s="2" t="s">
        <v>306</v>
      </c>
      <c r="R3909" s="2" t="s">
        <v>32</v>
      </c>
      <c r="S3909" s="2" t="s">
        <v>32</v>
      </c>
      <c r="T3909" s="1" t="s">
        <v>32</v>
      </c>
      <c r="U3909" s="1" t="s">
        <v>32</v>
      </c>
      <c r="V3909" s="1" t="s">
        <v>32</v>
      </c>
      <c r="W3909" s="1" t="s">
        <v>32</v>
      </c>
    </row>
    <row r="3910" spans="1:23">
      <c r="A3910" s="29" t="str">
        <f>+IF(B3910="N","",IF(COUNTIF(B:B,B3910)&gt;1,COUNTIF(B$3:B3910,B3910),""))</f>
        <v/>
      </c>
      <c r="B3910" s="2" t="str">
        <f>+IF(H3910='Export Demurrage Detention'!$C$2,"Y","N")</f>
        <v>N</v>
      </c>
      <c r="D3910" s="1" t="s">
        <v>854</v>
      </c>
      <c r="G3910" s="1" t="s">
        <v>6317</v>
      </c>
      <c r="H3910" s="1" t="s">
        <v>869</v>
      </c>
      <c r="I3910" s="69">
        <v>44256</v>
      </c>
      <c r="J3910" s="70" t="s">
        <v>7615</v>
      </c>
      <c r="K3910" s="1" t="s">
        <v>6319</v>
      </c>
      <c r="L3910" s="1" t="s">
        <v>6328</v>
      </c>
      <c r="M3910" s="1" t="s">
        <v>7731</v>
      </c>
      <c r="N3910" s="1" t="s">
        <v>7730</v>
      </c>
      <c r="O3910" s="2" t="s">
        <v>306</v>
      </c>
      <c r="P3910" s="2" t="s">
        <v>30</v>
      </c>
      <c r="Q3910" s="2" t="s">
        <v>347</v>
      </c>
      <c r="R3910" s="2" t="s">
        <v>32</v>
      </c>
      <c r="S3910" s="2" t="s">
        <v>32</v>
      </c>
      <c r="T3910" s="1" t="s">
        <v>32</v>
      </c>
      <c r="U3910" s="1" t="s">
        <v>32</v>
      </c>
      <c r="V3910" s="1" t="s">
        <v>32</v>
      </c>
      <c r="W3910" s="1" t="s">
        <v>32</v>
      </c>
    </row>
    <row r="3911" spans="1:23">
      <c r="A3911" s="29" t="str">
        <f>+IF(B3911="N","",IF(COUNTIF(B:B,B3911)&gt;1,COUNTIF(B$3:B3911,B3911),""))</f>
        <v/>
      </c>
      <c r="B3911" s="2" t="str">
        <f>+IF(H3911='Export Demurrage Detention'!$C$2,"Y","N")</f>
        <v>N</v>
      </c>
      <c r="D3911" s="1" t="s">
        <v>854</v>
      </c>
      <c r="G3911" s="1" t="s">
        <v>6317</v>
      </c>
      <c r="H3911" s="1" t="s">
        <v>870</v>
      </c>
      <c r="I3911" s="69">
        <v>44256</v>
      </c>
      <c r="J3911" s="70" t="s">
        <v>7615</v>
      </c>
      <c r="K3911" s="1" t="s">
        <v>6319</v>
      </c>
      <c r="L3911" s="1" t="s">
        <v>26</v>
      </c>
      <c r="M3911" s="1" t="s">
        <v>7731</v>
      </c>
      <c r="N3911" s="1" t="s">
        <v>7730</v>
      </c>
      <c r="O3911" s="2" t="s">
        <v>29</v>
      </c>
      <c r="P3911" s="2" t="s">
        <v>30</v>
      </c>
      <c r="Q3911" s="2" t="s">
        <v>306</v>
      </c>
      <c r="R3911" s="2" t="s">
        <v>32</v>
      </c>
      <c r="S3911" s="2" t="s">
        <v>32</v>
      </c>
      <c r="T3911" s="1" t="s">
        <v>32</v>
      </c>
      <c r="U3911" s="1" t="s">
        <v>32</v>
      </c>
      <c r="V3911" s="1" t="s">
        <v>32</v>
      </c>
      <c r="W3911" s="1" t="s">
        <v>32</v>
      </c>
    </row>
    <row r="3912" spans="1:23">
      <c r="A3912" s="29" t="str">
        <f>+IF(B3912="N","",IF(COUNTIF(B:B,B3912)&gt;1,COUNTIF(B$3:B3912,B3912),""))</f>
        <v/>
      </c>
      <c r="B3912" s="2" t="str">
        <f>+IF(H3912='Export Demurrage Detention'!$C$2,"Y","N")</f>
        <v>N</v>
      </c>
      <c r="D3912" s="1" t="s">
        <v>854</v>
      </c>
      <c r="G3912" s="1" t="s">
        <v>6317</v>
      </c>
      <c r="H3912" s="1" t="s">
        <v>870</v>
      </c>
      <c r="I3912" s="69">
        <v>44256</v>
      </c>
      <c r="J3912" s="70" t="s">
        <v>7615</v>
      </c>
      <c r="K3912" s="1" t="s">
        <v>6319</v>
      </c>
      <c r="L3912" s="1" t="s">
        <v>6328</v>
      </c>
      <c r="M3912" s="1" t="s">
        <v>7731</v>
      </c>
      <c r="N3912" s="1" t="s">
        <v>7730</v>
      </c>
      <c r="O3912" s="2" t="s">
        <v>306</v>
      </c>
      <c r="P3912" s="2" t="s">
        <v>30</v>
      </c>
      <c r="Q3912" s="2" t="s">
        <v>347</v>
      </c>
      <c r="R3912" s="2" t="s">
        <v>32</v>
      </c>
      <c r="S3912" s="2" t="s">
        <v>32</v>
      </c>
      <c r="T3912" s="1" t="s">
        <v>32</v>
      </c>
      <c r="U3912" s="1" t="s">
        <v>32</v>
      </c>
      <c r="V3912" s="1" t="s">
        <v>32</v>
      </c>
      <c r="W3912" s="1" t="s">
        <v>32</v>
      </c>
    </row>
    <row r="3913" spans="1:23">
      <c r="A3913" s="29" t="str">
        <f>+IF(B3913="N","",IF(COUNTIF(B:B,B3913)&gt;1,COUNTIF(B$3:B3913,B3913),""))</f>
        <v/>
      </c>
      <c r="B3913" s="2" t="str">
        <f>+IF(H3913='Export Demurrage Detention'!$C$2,"Y","N")</f>
        <v>N</v>
      </c>
      <c r="D3913" s="1" t="s">
        <v>854</v>
      </c>
      <c r="G3913" s="1" t="s">
        <v>6317</v>
      </c>
      <c r="H3913" s="1" t="s">
        <v>5147</v>
      </c>
      <c r="I3913" s="69">
        <v>44256</v>
      </c>
      <c r="J3913" s="70" t="s">
        <v>7615</v>
      </c>
      <c r="K3913" s="1" t="s">
        <v>6319</v>
      </c>
      <c r="L3913" s="1" t="s">
        <v>26</v>
      </c>
      <c r="M3913" s="1" t="s">
        <v>7731</v>
      </c>
      <c r="N3913" s="1" t="s">
        <v>7730</v>
      </c>
      <c r="O3913" s="2" t="s">
        <v>29</v>
      </c>
      <c r="P3913" s="2" t="s">
        <v>30</v>
      </c>
      <c r="Q3913" s="2" t="s">
        <v>306</v>
      </c>
      <c r="R3913" s="2" t="s">
        <v>32</v>
      </c>
      <c r="S3913" s="2" t="s">
        <v>32</v>
      </c>
      <c r="T3913" s="1" t="s">
        <v>32</v>
      </c>
      <c r="U3913" s="1" t="s">
        <v>32</v>
      </c>
      <c r="V3913" s="1" t="s">
        <v>32</v>
      </c>
      <c r="W3913" s="1" t="s">
        <v>32</v>
      </c>
    </row>
    <row r="3914" spans="1:23">
      <c r="A3914" s="29" t="str">
        <f>+IF(B3914="N","",IF(COUNTIF(B:B,B3914)&gt;1,COUNTIF(B$3:B3914,B3914),""))</f>
        <v/>
      </c>
      <c r="B3914" s="2" t="str">
        <f>+IF(H3914='Export Demurrage Detention'!$C$2,"Y","N")</f>
        <v>N</v>
      </c>
      <c r="D3914" s="1" t="s">
        <v>854</v>
      </c>
      <c r="G3914" s="1" t="s">
        <v>6317</v>
      </c>
      <c r="H3914" s="1" t="s">
        <v>5147</v>
      </c>
      <c r="I3914" s="69">
        <v>44256</v>
      </c>
      <c r="J3914" s="70" t="s">
        <v>7615</v>
      </c>
      <c r="K3914" s="1" t="s">
        <v>6319</v>
      </c>
      <c r="L3914" s="1" t="s">
        <v>6328</v>
      </c>
      <c r="M3914" s="1" t="s">
        <v>7731</v>
      </c>
      <c r="N3914" s="1" t="s">
        <v>7730</v>
      </c>
      <c r="O3914" s="2" t="s">
        <v>306</v>
      </c>
      <c r="P3914" s="2" t="s">
        <v>30</v>
      </c>
      <c r="Q3914" s="2" t="s">
        <v>347</v>
      </c>
      <c r="R3914" s="2" t="s">
        <v>32</v>
      </c>
      <c r="S3914" s="2" t="s">
        <v>32</v>
      </c>
      <c r="T3914" s="1" t="s">
        <v>32</v>
      </c>
      <c r="U3914" s="1" t="s">
        <v>32</v>
      </c>
      <c r="V3914" s="1" t="s">
        <v>32</v>
      </c>
      <c r="W3914" s="1" t="s">
        <v>32</v>
      </c>
    </row>
    <row r="3915" spans="1:23">
      <c r="A3915" s="29" t="str">
        <f>+IF(B3915="N","",IF(COUNTIF(B:B,B3915)&gt;1,COUNTIF(B$3:B3915,B3915),""))</f>
        <v/>
      </c>
      <c r="B3915" s="2" t="str">
        <f>+IF(H3915='Export Demurrage Detention'!$C$2,"Y","N")</f>
        <v>N</v>
      </c>
      <c r="D3915" s="1" t="s">
        <v>854</v>
      </c>
      <c r="G3915" s="1" t="s">
        <v>6317</v>
      </c>
      <c r="H3915" s="1" t="s">
        <v>873</v>
      </c>
      <c r="I3915" s="69">
        <v>44256</v>
      </c>
      <c r="J3915" s="70" t="s">
        <v>7615</v>
      </c>
      <c r="K3915" s="1" t="s">
        <v>6319</v>
      </c>
      <c r="L3915" s="1" t="s">
        <v>26</v>
      </c>
      <c r="M3915" s="1" t="s">
        <v>7731</v>
      </c>
      <c r="N3915" s="1" t="s">
        <v>7730</v>
      </c>
      <c r="O3915" s="2" t="s">
        <v>29</v>
      </c>
      <c r="P3915" s="2" t="s">
        <v>30</v>
      </c>
      <c r="Q3915" s="2" t="s">
        <v>306</v>
      </c>
      <c r="R3915" s="2" t="s">
        <v>32</v>
      </c>
      <c r="S3915" s="2" t="s">
        <v>32</v>
      </c>
      <c r="T3915" s="1" t="s">
        <v>32</v>
      </c>
      <c r="U3915" s="1" t="s">
        <v>32</v>
      </c>
      <c r="V3915" s="1" t="s">
        <v>32</v>
      </c>
      <c r="W3915" s="1" t="s">
        <v>32</v>
      </c>
    </row>
    <row r="3916" spans="1:23">
      <c r="A3916" s="29" t="str">
        <f>+IF(B3916="N","",IF(COUNTIF(B:B,B3916)&gt;1,COUNTIF(B$3:B3916,B3916),""))</f>
        <v/>
      </c>
      <c r="B3916" s="2" t="str">
        <f>+IF(H3916='Export Demurrage Detention'!$C$2,"Y","N")</f>
        <v>N</v>
      </c>
      <c r="D3916" s="1" t="s">
        <v>854</v>
      </c>
      <c r="G3916" s="1" t="s">
        <v>6317</v>
      </c>
      <c r="H3916" s="1" t="s">
        <v>873</v>
      </c>
      <c r="I3916" s="69">
        <v>44256</v>
      </c>
      <c r="J3916" s="70" t="s">
        <v>7615</v>
      </c>
      <c r="K3916" s="1" t="s">
        <v>6319</v>
      </c>
      <c r="L3916" s="1" t="s">
        <v>6328</v>
      </c>
      <c r="M3916" s="1" t="s">
        <v>7731</v>
      </c>
      <c r="N3916" s="1" t="s">
        <v>7730</v>
      </c>
      <c r="O3916" s="2" t="s">
        <v>306</v>
      </c>
      <c r="P3916" s="2" t="s">
        <v>30</v>
      </c>
      <c r="Q3916" s="2" t="s">
        <v>347</v>
      </c>
      <c r="R3916" s="2" t="s">
        <v>32</v>
      </c>
      <c r="S3916" s="2" t="s">
        <v>32</v>
      </c>
      <c r="T3916" s="1" t="s">
        <v>32</v>
      </c>
      <c r="U3916" s="1" t="s">
        <v>32</v>
      </c>
      <c r="V3916" s="1" t="s">
        <v>32</v>
      </c>
      <c r="W3916" s="1" t="s">
        <v>32</v>
      </c>
    </row>
    <row r="3917" spans="1:23">
      <c r="A3917" s="29" t="str">
        <f>+IF(B3917="N","",IF(COUNTIF(B:B,B3917)&gt;1,COUNTIF(B$3:B3917,B3917),""))</f>
        <v/>
      </c>
      <c r="B3917" s="2" t="str">
        <f>+IF(H3917='Export Demurrage Detention'!$C$2,"Y","N")</f>
        <v>N</v>
      </c>
      <c r="D3917" s="1" t="s">
        <v>854</v>
      </c>
      <c r="G3917" s="1" t="s">
        <v>6317</v>
      </c>
      <c r="H3917" s="1" t="s">
        <v>874</v>
      </c>
      <c r="I3917" s="69">
        <v>44256</v>
      </c>
      <c r="J3917" s="70" t="s">
        <v>7615</v>
      </c>
      <c r="K3917" s="1" t="s">
        <v>6319</v>
      </c>
      <c r="L3917" s="1" t="s">
        <v>26</v>
      </c>
      <c r="M3917" s="1" t="s">
        <v>7731</v>
      </c>
      <c r="N3917" s="1" t="s">
        <v>7730</v>
      </c>
      <c r="O3917" s="2" t="s">
        <v>29</v>
      </c>
      <c r="P3917" s="2" t="s">
        <v>30</v>
      </c>
      <c r="Q3917" s="2" t="s">
        <v>306</v>
      </c>
      <c r="R3917" s="2" t="s">
        <v>32</v>
      </c>
      <c r="S3917" s="2" t="s">
        <v>32</v>
      </c>
      <c r="T3917" s="1" t="s">
        <v>32</v>
      </c>
      <c r="U3917" s="1" t="s">
        <v>32</v>
      </c>
      <c r="V3917" s="1" t="s">
        <v>32</v>
      </c>
      <c r="W3917" s="1" t="s">
        <v>32</v>
      </c>
    </row>
    <row r="3918" spans="1:23">
      <c r="A3918" s="29" t="str">
        <f>+IF(B3918="N","",IF(COUNTIF(B:B,B3918)&gt;1,COUNTIF(B$3:B3918,B3918),""))</f>
        <v/>
      </c>
      <c r="B3918" s="2" t="str">
        <f>+IF(H3918='Export Demurrage Detention'!$C$2,"Y","N")</f>
        <v>N</v>
      </c>
      <c r="D3918" s="1" t="s">
        <v>854</v>
      </c>
      <c r="G3918" s="1" t="s">
        <v>6317</v>
      </c>
      <c r="H3918" s="1" t="s">
        <v>874</v>
      </c>
      <c r="I3918" s="69">
        <v>44256</v>
      </c>
      <c r="J3918" s="70" t="s">
        <v>7615</v>
      </c>
      <c r="K3918" s="1" t="s">
        <v>6319</v>
      </c>
      <c r="L3918" s="1" t="s">
        <v>6328</v>
      </c>
      <c r="M3918" s="1" t="s">
        <v>7731</v>
      </c>
      <c r="N3918" s="1" t="s">
        <v>7730</v>
      </c>
      <c r="O3918" s="2" t="s">
        <v>306</v>
      </c>
      <c r="P3918" s="2" t="s">
        <v>30</v>
      </c>
      <c r="Q3918" s="2" t="s">
        <v>347</v>
      </c>
      <c r="R3918" s="2" t="s">
        <v>32</v>
      </c>
      <c r="S3918" s="2" t="s">
        <v>32</v>
      </c>
      <c r="T3918" s="1" t="s">
        <v>32</v>
      </c>
      <c r="U3918" s="1" t="s">
        <v>32</v>
      </c>
      <c r="V3918" s="1" t="s">
        <v>32</v>
      </c>
      <c r="W3918" s="1" t="s">
        <v>32</v>
      </c>
    </row>
    <row r="3919" spans="1:23">
      <c r="A3919" s="29" t="str">
        <f>+IF(B3919="N","",IF(COUNTIF(B:B,B3919)&gt;1,COUNTIF(B$3:B3919,B3919),""))</f>
        <v/>
      </c>
      <c r="B3919" s="2" t="str">
        <f>+IF(H3919='Export Demurrage Detention'!$C$2,"Y","N")</f>
        <v>N</v>
      </c>
      <c r="D3919" s="1" t="s">
        <v>854</v>
      </c>
      <c r="G3919" s="1" t="s">
        <v>6317</v>
      </c>
      <c r="H3919" s="1" t="s">
        <v>875</v>
      </c>
      <c r="I3919" s="69">
        <v>44256</v>
      </c>
      <c r="J3919" s="70" t="s">
        <v>7615</v>
      </c>
      <c r="K3919" s="1" t="s">
        <v>6319</v>
      </c>
      <c r="L3919" s="1" t="s">
        <v>26</v>
      </c>
      <c r="M3919" s="1" t="s">
        <v>7731</v>
      </c>
      <c r="N3919" s="1" t="s">
        <v>7730</v>
      </c>
      <c r="O3919" s="2" t="s">
        <v>29</v>
      </c>
      <c r="P3919" s="2" t="s">
        <v>30</v>
      </c>
      <c r="Q3919" s="2" t="s">
        <v>306</v>
      </c>
      <c r="R3919" s="2" t="s">
        <v>32</v>
      </c>
      <c r="S3919" s="2" t="s">
        <v>32</v>
      </c>
      <c r="T3919" s="1" t="s">
        <v>32</v>
      </c>
      <c r="U3919" s="1" t="s">
        <v>32</v>
      </c>
      <c r="V3919" s="1" t="s">
        <v>32</v>
      </c>
      <c r="W3919" s="1" t="s">
        <v>32</v>
      </c>
    </row>
    <row r="3920" spans="1:23">
      <c r="A3920" s="29" t="str">
        <f>+IF(B3920="N","",IF(COUNTIF(B:B,B3920)&gt;1,COUNTIF(B$3:B3920,B3920),""))</f>
        <v/>
      </c>
      <c r="B3920" s="2" t="str">
        <f>+IF(H3920='Export Demurrage Detention'!$C$2,"Y","N")</f>
        <v>N</v>
      </c>
      <c r="D3920" s="1" t="s">
        <v>854</v>
      </c>
      <c r="G3920" s="1" t="s">
        <v>6317</v>
      </c>
      <c r="H3920" s="1" t="s">
        <v>875</v>
      </c>
      <c r="I3920" s="69">
        <v>44256</v>
      </c>
      <c r="J3920" s="70" t="s">
        <v>7615</v>
      </c>
      <c r="K3920" s="1" t="s">
        <v>6319</v>
      </c>
      <c r="L3920" s="1" t="s">
        <v>6328</v>
      </c>
      <c r="M3920" s="1" t="s">
        <v>7731</v>
      </c>
      <c r="N3920" s="1" t="s">
        <v>7730</v>
      </c>
      <c r="O3920" s="2" t="s">
        <v>306</v>
      </c>
      <c r="P3920" s="2" t="s">
        <v>30</v>
      </c>
      <c r="Q3920" s="2" t="s">
        <v>347</v>
      </c>
      <c r="R3920" s="2" t="s">
        <v>32</v>
      </c>
      <c r="S3920" s="2" t="s">
        <v>32</v>
      </c>
      <c r="T3920" s="1" t="s">
        <v>32</v>
      </c>
      <c r="U3920" s="1" t="s">
        <v>32</v>
      </c>
      <c r="V3920" s="1" t="s">
        <v>32</v>
      </c>
      <c r="W3920" s="1" t="s">
        <v>32</v>
      </c>
    </row>
    <row r="3921" spans="1:23">
      <c r="A3921" s="29" t="str">
        <f>+IF(B3921="N","",IF(COUNTIF(B:B,B3921)&gt;1,COUNTIF(B$3:B3921,B3921),""))</f>
        <v/>
      </c>
      <c r="B3921" s="2" t="str">
        <f>+IF(H3921='Export Demurrage Detention'!$C$2,"Y","N")</f>
        <v>N</v>
      </c>
      <c r="D3921" s="1" t="s">
        <v>854</v>
      </c>
      <c r="G3921" s="1" t="s">
        <v>6317</v>
      </c>
      <c r="H3921" s="1" t="s">
        <v>7724</v>
      </c>
      <c r="I3921" s="69">
        <v>44256</v>
      </c>
      <c r="J3921" s="70" t="s">
        <v>7615</v>
      </c>
      <c r="K3921" s="1" t="s">
        <v>6319</v>
      </c>
      <c r="L3921" s="1" t="s">
        <v>26</v>
      </c>
      <c r="M3921" s="1" t="s">
        <v>7732</v>
      </c>
      <c r="N3921" s="1" t="s">
        <v>7730</v>
      </c>
      <c r="O3921" s="2" t="s">
        <v>29</v>
      </c>
      <c r="P3921" s="2" t="s">
        <v>30</v>
      </c>
      <c r="Q3921" s="2" t="s">
        <v>306</v>
      </c>
      <c r="R3921" s="2" t="s">
        <v>32</v>
      </c>
      <c r="S3921" s="2" t="s">
        <v>32</v>
      </c>
      <c r="T3921" s="1" t="s">
        <v>32</v>
      </c>
      <c r="U3921" s="1" t="s">
        <v>32</v>
      </c>
      <c r="V3921" s="1" t="s">
        <v>32</v>
      </c>
      <c r="W3921" s="1" t="s">
        <v>32</v>
      </c>
    </row>
    <row r="3922" spans="1:23">
      <c r="A3922" s="29" t="str">
        <f>+IF(B3922="N","",IF(COUNTIF(B:B,B3922)&gt;1,COUNTIF(B$3:B3922,B3922),""))</f>
        <v/>
      </c>
      <c r="B3922" s="2" t="str">
        <f>+IF(H3922='Export Demurrage Detention'!$C$2,"Y","N")</f>
        <v>N</v>
      </c>
      <c r="D3922" s="1" t="s">
        <v>854</v>
      </c>
      <c r="G3922" s="1" t="s">
        <v>6317</v>
      </c>
      <c r="H3922" s="1" t="s">
        <v>7724</v>
      </c>
      <c r="I3922" s="69">
        <v>44256</v>
      </c>
      <c r="J3922" s="70" t="s">
        <v>7615</v>
      </c>
      <c r="K3922" s="1" t="s">
        <v>6319</v>
      </c>
      <c r="L3922" s="1" t="s">
        <v>6328</v>
      </c>
      <c r="M3922" s="1" t="s">
        <v>7732</v>
      </c>
      <c r="N3922" s="1" t="s">
        <v>7730</v>
      </c>
      <c r="O3922" s="2" t="s">
        <v>306</v>
      </c>
      <c r="P3922" s="2" t="s">
        <v>30</v>
      </c>
      <c r="Q3922" s="2" t="s">
        <v>347</v>
      </c>
      <c r="R3922" s="2" t="s">
        <v>32</v>
      </c>
      <c r="S3922" s="2" t="s">
        <v>32</v>
      </c>
      <c r="T3922" s="1" t="s">
        <v>32</v>
      </c>
      <c r="U3922" s="1" t="s">
        <v>32</v>
      </c>
      <c r="V3922" s="1" t="s">
        <v>32</v>
      </c>
      <c r="W3922" s="1" t="s">
        <v>32</v>
      </c>
    </row>
    <row r="3923" spans="1:23">
      <c r="A3923" s="29" t="str">
        <f>+IF(B3923="N","",IF(COUNTIF(B:B,B3923)&gt;1,COUNTIF(B$3:B3923,B3923),""))</f>
        <v/>
      </c>
      <c r="B3923" s="2" t="str">
        <f>+IF(H3923='Export Demurrage Detention'!$C$2,"Y","N")</f>
        <v>N</v>
      </c>
      <c r="D3923" s="1" t="s">
        <v>854</v>
      </c>
      <c r="G3923" s="1" t="s">
        <v>6317</v>
      </c>
      <c r="H3923" s="1" t="s">
        <v>5130</v>
      </c>
      <c r="I3923" s="69">
        <v>44256</v>
      </c>
      <c r="J3923" s="70" t="s">
        <v>7615</v>
      </c>
      <c r="K3923" s="1" t="s">
        <v>6319</v>
      </c>
      <c r="L3923" s="1" t="s">
        <v>26</v>
      </c>
      <c r="M3923" s="1" t="s">
        <v>7732</v>
      </c>
      <c r="N3923" s="1" t="s">
        <v>7730</v>
      </c>
      <c r="O3923" s="2" t="s">
        <v>29</v>
      </c>
      <c r="P3923" s="2" t="s">
        <v>30</v>
      </c>
      <c r="Q3923" s="2" t="s">
        <v>306</v>
      </c>
      <c r="R3923" s="2" t="s">
        <v>32</v>
      </c>
      <c r="S3923" s="2" t="s">
        <v>32</v>
      </c>
      <c r="T3923" s="1" t="s">
        <v>32</v>
      </c>
      <c r="U3923" s="1" t="s">
        <v>32</v>
      </c>
      <c r="V3923" s="1" t="s">
        <v>32</v>
      </c>
      <c r="W3923" s="1" t="s">
        <v>32</v>
      </c>
    </row>
    <row r="3924" spans="1:23">
      <c r="A3924" s="29" t="str">
        <f>+IF(B3924="N","",IF(COUNTIF(B:B,B3924)&gt;1,COUNTIF(B$3:B3924,B3924),""))</f>
        <v/>
      </c>
      <c r="B3924" s="2" t="str">
        <f>+IF(H3924='Export Demurrage Detention'!$C$2,"Y","N")</f>
        <v>N</v>
      </c>
      <c r="D3924" s="1" t="s">
        <v>854</v>
      </c>
      <c r="G3924" s="1" t="s">
        <v>6317</v>
      </c>
      <c r="H3924" s="1" t="s">
        <v>5130</v>
      </c>
      <c r="I3924" s="69">
        <v>44256</v>
      </c>
      <c r="J3924" s="70" t="s">
        <v>7615</v>
      </c>
      <c r="K3924" s="1" t="s">
        <v>6319</v>
      </c>
      <c r="L3924" s="1" t="s">
        <v>6328</v>
      </c>
      <c r="M3924" s="1" t="s">
        <v>7732</v>
      </c>
      <c r="N3924" s="1" t="s">
        <v>7730</v>
      </c>
      <c r="O3924" s="2" t="s">
        <v>306</v>
      </c>
      <c r="P3924" s="2" t="s">
        <v>30</v>
      </c>
      <c r="Q3924" s="2" t="s">
        <v>347</v>
      </c>
      <c r="R3924" s="2" t="s">
        <v>32</v>
      </c>
      <c r="S3924" s="2" t="s">
        <v>32</v>
      </c>
      <c r="T3924" s="1" t="s">
        <v>32</v>
      </c>
      <c r="U3924" s="1" t="s">
        <v>32</v>
      </c>
      <c r="V3924" s="1" t="s">
        <v>32</v>
      </c>
      <c r="W3924" s="1" t="s">
        <v>32</v>
      </c>
    </row>
    <row r="3925" spans="1:23">
      <c r="A3925" s="29" t="str">
        <f>+IF(B3925="N","",IF(COUNTIF(B:B,B3925)&gt;1,COUNTIF(B$3:B3925,B3925),""))</f>
        <v/>
      </c>
      <c r="B3925" s="2" t="str">
        <f>+IF(H3925='Export Demurrage Detention'!$C$2,"Y","N")</f>
        <v>N</v>
      </c>
      <c r="D3925" s="1" t="s">
        <v>854</v>
      </c>
      <c r="G3925" s="1" t="s">
        <v>6317</v>
      </c>
      <c r="H3925" s="1" t="s">
        <v>856</v>
      </c>
      <c r="I3925" s="69">
        <v>44256</v>
      </c>
      <c r="J3925" s="70" t="s">
        <v>7615</v>
      </c>
      <c r="K3925" s="1" t="s">
        <v>6319</v>
      </c>
      <c r="L3925" s="1" t="s">
        <v>26</v>
      </c>
      <c r="M3925" s="1" t="s">
        <v>7732</v>
      </c>
      <c r="N3925" s="1" t="s">
        <v>7730</v>
      </c>
      <c r="O3925" s="2" t="s">
        <v>29</v>
      </c>
      <c r="P3925" s="2" t="s">
        <v>30</v>
      </c>
      <c r="Q3925" s="2" t="s">
        <v>306</v>
      </c>
      <c r="R3925" s="2" t="s">
        <v>32</v>
      </c>
      <c r="S3925" s="2" t="s">
        <v>32</v>
      </c>
      <c r="T3925" s="1" t="s">
        <v>32</v>
      </c>
      <c r="U3925" s="1" t="s">
        <v>32</v>
      </c>
      <c r="V3925" s="1" t="s">
        <v>32</v>
      </c>
      <c r="W3925" s="1" t="s">
        <v>32</v>
      </c>
    </row>
    <row r="3926" spans="1:23">
      <c r="A3926" s="29" t="str">
        <f>+IF(B3926="N","",IF(COUNTIF(B:B,B3926)&gt;1,COUNTIF(B$3:B3926,B3926),""))</f>
        <v/>
      </c>
      <c r="B3926" s="2" t="str">
        <f>+IF(H3926='Export Demurrage Detention'!$C$2,"Y","N")</f>
        <v>N</v>
      </c>
      <c r="D3926" s="1" t="s">
        <v>854</v>
      </c>
      <c r="G3926" s="1" t="s">
        <v>6317</v>
      </c>
      <c r="H3926" s="1" t="s">
        <v>856</v>
      </c>
      <c r="I3926" s="69">
        <v>44256</v>
      </c>
      <c r="J3926" s="70" t="s">
        <v>7615</v>
      </c>
      <c r="K3926" s="1" t="s">
        <v>6319</v>
      </c>
      <c r="L3926" s="1" t="s">
        <v>6328</v>
      </c>
      <c r="M3926" s="1" t="s">
        <v>7732</v>
      </c>
      <c r="N3926" s="1" t="s">
        <v>7730</v>
      </c>
      <c r="O3926" s="2" t="s">
        <v>306</v>
      </c>
      <c r="P3926" s="2" t="s">
        <v>30</v>
      </c>
      <c r="Q3926" s="2" t="s">
        <v>347</v>
      </c>
      <c r="R3926" s="2" t="s">
        <v>32</v>
      </c>
      <c r="S3926" s="2" t="s">
        <v>32</v>
      </c>
      <c r="T3926" s="1" t="s">
        <v>32</v>
      </c>
      <c r="U3926" s="1" t="s">
        <v>32</v>
      </c>
      <c r="V3926" s="1" t="s">
        <v>32</v>
      </c>
      <c r="W3926" s="1" t="s">
        <v>32</v>
      </c>
    </row>
    <row r="3927" spans="1:23">
      <c r="A3927" s="29" t="str">
        <f>+IF(B3927="N","",IF(COUNTIF(B:B,B3927)&gt;1,COUNTIF(B$3:B3927,B3927),""))</f>
        <v/>
      </c>
      <c r="B3927" s="2" t="str">
        <f>+IF(H3927='Export Demurrage Detention'!$C$2,"Y","N")</f>
        <v>N</v>
      </c>
      <c r="D3927" s="1" t="s">
        <v>854</v>
      </c>
      <c r="G3927" s="1" t="s">
        <v>6317</v>
      </c>
      <c r="H3927" s="1" t="s">
        <v>857</v>
      </c>
      <c r="I3927" s="69">
        <v>44256</v>
      </c>
      <c r="J3927" s="70" t="s">
        <v>7615</v>
      </c>
      <c r="K3927" s="1" t="s">
        <v>6319</v>
      </c>
      <c r="L3927" s="1" t="s">
        <v>26</v>
      </c>
      <c r="M3927" s="1" t="s">
        <v>7732</v>
      </c>
      <c r="N3927" s="1" t="s">
        <v>7730</v>
      </c>
      <c r="O3927" s="2" t="s">
        <v>29</v>
      </c>
      <c r="P3927" s="2" t="s">
        <v>30</v>
      </c>
      <c r="Q3927" s="2" t="s">
        <v>306</v>
      </c>
      <c r="R3927" s="2" t="s">
        <v>32</v>
      </c>
      <c r="S3927" s="2" t="s">
        <v>32</v>
      </c>
      <c r="T3927" s="1" t="s">
        <v>32</v>
      </c>
      <c r="U3927" s="1" t="s">
        <v>32</v>
      </c>
      <c r="V3927" s="1" t="s">
        <v>32</v>
      </c>
      <c r="W3927" s="1" t="s">
        <v>32</v>
      </c>
    </row>
    <row r="3928" spans="1:23">
      <c r="A3928" s="29" t="str">
        <f>+IF(B3928="N","",IF(COUNTIF(B:B,B3928)&gt;1,COUNTIF(B$3:B3928,B3928),""))</f>
        <v/>
      </c>
      <c r="B3928" s="2" t="str">
        <f>+IF(H3928='Export Demurrage Detention'!$C$2,"Y","N")</f>
        <v>N</v>
      </c>
      <c r="D3928" s="1" t="s">
        <v>854</v>
      </c>
      <c r="G3928" s="1" t="s">
        <v>6317</v>
      </c>
      <c r="H3928" s="1" t="s">
        <v>857</v>
      </c>
      <c r="I3928" s="69">
        <v>44256</v>
      </c>
      <c r="J3928" s="70" t="s">
        <v>7615</v>
      </c>
      <c r="K3928" s="1" t="s">
        <v>6319</v>
      </c>
      <c r="L3928" s="1" t="s">
        <v>6328</v>
      </c>
      <c r="M3928" s="1" t="s">
        <v>7732</v>
      </c>
      <c r="N3928" s="1" t="s">
        <v>7730</v>
      </c>
      <c r="O3928" s="2" t="s">
        <v>306</v>
      </c>
      <c r="P3928" s="2" t="s">
        <v>30</v>
      </c>
      <c r="Q3928" s="2" t="s">
        <v>347</v>
      </c>
      <c r="R3928" s="2" t="s">
        <v>32</v>
      </c>
      <c r="S3928" s="2" t="s">
        <v>32</v>
      </c>
      <c r="T3928" s="1" t="s">
        <v>32</v>
      </c>
      <c r="U3928" s="1" t="s">
        <v>32</v>
      </c>
      <c r="V3928" s="1" t="s">
        <v>32</v>
      </c>
      <c r="W3928" s="1" t="s">
        <v>32</v>
      </c>
    </row>
    <row r="3929" spans="1:23">
      <c r="A3929" s="29" t="str">
        <f>+IF(B3929="N","",IF(COUNTIF(B:B,B3929)&gt;1,COUNTIF(B$3:B3929,B3929),""))</f>
        <v/>
      </c>
      <c r="B3929" s="2" t="str">
        <f>+IF(H3929='Export Demurrage Detention'!$C$2,"Y","N")</f>
        <v>N</v>
      </c>
      <c r="D3929" s="1" t="s">
        <v>854</v>
      </c>
      <c r="G3929" s="1" t="s">
        <v>6317</v>
      </c>
      <c r="H3929" s="1" t="s">
        <v>861</v>
      </c>
      <c r="I3929" s="69">
        <v>44256</v>
      </c>
      <c r="J3929" s="70" t="s">
        <v>7615</v>
      </c>
      <c r="K3929" s="1" t="s">
        <v>6319</v>
      </c>
      <c r="L3929" s="1" t="s">
        <v>26</v>
      </c>
      <c r="M3929" s="1" t="s">
        <v>7732</v>
      </c>
      <c r="N3929" s="1" t="s">
        <v>7730</v>
      </c>
      <c r="O3929" s="2" t="s">
        <v>29</v>
      </c>
      <c r="P3929" s="2" t="s">
        <v>30</v>
      </c>
      <c r="Q3929" s="2" t="s">
        <v>306</v>
      </c>
      <c r="R3929" s="2" t="s">
        <v>32</v>
      </c>
      <c r="S3929" s="2" t="s">
        <v>32</v>
      </c>
      <c r="T3929" s="1" t="s">
        <v>32</v>
      </c>
      <c r="U3929" s="1" t="s">
        <v>32</v>
      </c>
      <c r="V3929" s="1" t="s">
        <v>32</v>
      </c>
      <c r="W3929" s="1" t="s">
        <v>32</v>
      </c>
    </row>
    <row r="3930" spans="1:23">
      <c r="A3930" s="29" t="str">
        <f>+IF(B3930="N","",IF(COUNTIF(B:B,B3930)&gt;1,COUNTIF(B$3:B3930,B3930),""))</f>
        <v/>
      </c>
      <c r="B3930" s="2" t="str">
        <f>+IF(H3930='Export Demurrage Detention'!$C$2,"Y","N")</f>
        <v>N</v>
      </c>
      <c r="D3930" s="1" t="s">
        <v>854</v>
      </c>
      <c r="G3930" s="1" t="s">
        <v>6317</v>
      </c>
      <c r="H3930" s="1" t="s">
        <v>861</v>
      </c>
      <c r="I3930" s="69">
        <v>44256</v>
      </c>
      <c r="J3930" s="70" t="s">
        <v>7615</v>
      </c>
      <c r="K3930" s="1" t="s">
        <v>6319</v>
      </c>
      <c r="L3930" s="1" t="s">
        <v>6328</v>
      </c>
      <c r="M3930" s="1" t="s">
        <v>7732</v>
      </c>
      <c r="N3930" s="1" t="s">
        <v>7730</v>
      </c>
      <c r="O3930" s="2" t="s">
        <v>306</v>
      </c>
      <c r="P3930" s="2" t="s">
        <v>30</v>
      </c>
      <c r="Q3930" s="2" t="s">
        <v>347</v>
      </c>
      <c r="R3930" s="2" t="s">
        <v>32</v>
      </c>
      <c r="S3930" s="2" t="s">
        <v>32</v>
      </c>
      <c r="T3930" s="1" t="s">
        <v>32</v>
      </c>
      <c r="U3930" s="1" t="s">
        <v>32</v>
      </c>
      <c r="V3930" s="1" t="s">
        <v>32</v>
      </c>
      <c r="W3930" s="1" t="s">
        <v>32</v>
      </c>
    </row>
    <row r="3931" spans="1:23">
      <c r="A3931" s="29" t="str">
        <f>+IF(B3931="N","",IF(COUNTIF(B:B,B3931)&gt;1,COUNTIF(B$3:B3931,B3931),""))</f>
        <v/>
      </c>
      <c r="B3931" s="2" t="str">
        <f>+IF(H3931='Export Demurrage Detention'!$C$2,"Y","N")</f>
        <v>N</v>
      </c>
      <c r="D3931" s="1" t="s">
        <v>854</v>
      </c>
      <c r="G3931" s="1" t="s">
        <v>6317</v>
      </c>
      <c r="H3931" s="1" t="s">
        <v>863</v>
      </c>
      <c r="I3931" s="69">
        <v>44256</v>
      </c>
      <c r="J3931" s="70" t="s">
        <v>7615</v>
      </c>
      <c r="K3931" s="1" t="s">
        <v>6319</v>
      </c>
      <c r="L3931" s="1" t="s">
        <v>26</v>
      </c>
      <c r="M3931" s="1" t="s">
        <v>7732</v>
      </c>
      <c r="N3931" s="1" t="s">
        <v>7730</v>
      </c>
      <c r="O3931" s="2" t="s">
        <v>29</v>
      </c>
      <c r="P3931" s="2" t="s">
        <v>30</v>
      </c>
      <c r="Q3931" s="2" t="s">
        <v>306</v>
      </c>
      <c r="R3931" s="2" t="s">
        <v>32</v>
      </c>
      <c r="S3931" s="2" t="s">
        <v>32</v>
      </c>
      <c r="T3931" s="1" t="s">
        <v>32</v>
      </c>
      <c r="U3931" s="1" t="s">
        <v>32</v>
      </c>
      <c r="V3931" s="1" t="s">
        <v>32</v>
      </c>
      <c r="W3931" s="1" t="s">
        <v>32</v>
      </c>
    </row>
    <row r="3932" spans="1:23">
      <c r="A3932" s="29" t="str">
        <f>+IF(B3932="N","",IF(COUNTIF(B:B,B3932)&gt;1,COUNTIF(B$3:B3932,B3932),""))</f>
        <v/>
      </c>
      <c r="B3932" s="2" t="str">
        <f>+IF(H3932='Export Demurrage Detention'!$C$2,"Y","N")</f>
        <v>N</v>
      </c>
      <c r="D3932" s="1" t="s">
        <v>854</v>
      </c>
      <c r="G3932" s="1" t="s">
        <v>6317</v>
      </c>
      <c r="H3932" s="1" t="s">
        <v>863</v>
      </c>
      <c r="I3932" s="69">
        <v>44256</v>
      </c>
      <c r="J3932" s="70" t="s">
        <v>7615</v>
      </c>
      <c r="K3932" s="1" t="s">
        <v>6319</v>
      </c>
      <c r="L3932" s="1" t="s">
        <v>6328</v>
      </c>
      <c r="M3932" s="1" t="s">
        <v>7732</v>
      </c>
      <c r="N3932" s="1" t="s">
        <v>7730</v>
      </c>
      <c r="O3932" s="2" t="s">
        <v>306</v>
      </c>
      <c r="P3932" s="2" t="s">
        <v>30</v>
      </c>
      <c r="Q3932" s="2" t="s">
        <v>347</v>
      </c>
      <c r="R3932" s="2" t="s">
        <v>32</v>
      </c>
      <c r="S3932" s="2" t="s">
        <v>32</v>
      </c>
      <c r="T3932" s="1" t="s">
        <v>32</v>
      </c>
      <c r="U3932" s="1" t="s">
        <v>32</v>
      </c>
      <c r="V3932" s="1" t="s">
        <v>32</v>
      </c>
      <c r="W3932" s="1" t="s">
        <v>32</v>
      </c>
    </row>
    <row r="3933" spans="1:23">
      <c r="A3933" s="29" t="str">
        <f>+IF(B3933="N","",IF(COUNTIF(B:B,B3933)&gt;1,COUNTIF(B$3:B3933,B3933),""))</f>
        <v/>
      </c>
      <c r="B3933" s="2" t="str">
        <f>+IF(H3933='Export Demurrage Detention'!$C$2,"Y","N")</f>
        <v>N</v>
      </c>
      <c r="D3933" s="1" t="s">
        <v>854</v>
      </c>
      <c r="G3933" s="1" t="s">
        <v>6317</v>
      </c>
      <c r="H3933" s="1" t="s">
        <v>5134</v>
      </c>
      <c r="I3933" s="69">
        <v>44256</v>
      </c>
      <c r="J3933" s="70" t="s">
        <v>7615</v>
      </c>
      <c r="K3933" s="1" t="s">
        <v>6319</v>
      </c>
      <c r="L3933" s="1" t="s">
        <v>26</v>
      </c>
      <c r="M3933" s="1" t="s">
        <v>7732</v>
      </c>
      <c r="N3933" s="1" t="s">
        <v>7730</v>
      </c>
      <c r="O3933" s="2" t="s">
        <v>29</v>
      </c>
      <c r="P3933" s="2" t="s">
        <v>30</v>
      </c>
      <c r="Q3933" s="2" t="s">
        <v>306</v>
      </c>
      <c r="R3933" s="2" t="s">
        <v>32</v>
      </c>
      <c r="S3933" s="2" t="s">
        <v>32</v>
      </c>
      <c r="T3933" s="1" t="s">
        <v>32</v>
      </c>
      <c r="U3933" s="1" t="s">
        <v>32</v>
      </c>
      <c r="V3933" s="1" t="s">
        <v>32</v>
      </c>
      <c r="W3933" s="1" t="s">
        <v>32</v>
      </c>
    </row>
    <row r="3934" spans="1:23">
      <c r="A3934" s="29" t="str">
        <f>+IF(B3934="N","",IF(COUNTIF(B:B,B3934)&gt;1,COUNTIF(B$3:B3934,B3934),""))</f>
        <v/>
      </c>
      <c r="B3934" s="2" t="str">
        <f>+IF(H3934='Export Demurrage Detention'!$C$2,"Y","N")</f>
        <v>N</v>
      </c>
      <c r="D3934" s="1" t="s">
        <v>854</v>
      </c>
      <c r="G3934" s="1" t="s">
        <v>6317</v>
      </c>
      <c r="H3934" s="1" t="s">
        <v>5134</v>
      </c>
      <c r="I3934" s="69">
        <v>44256</v>
      </c>
      <c r="J3934" s="70" t="s">
        <v>7615</v>
      </c>
      <c r="K3934" s="1" t="s">
        <v>6319</v>
      </c>
      <c r="L3934" s="1" t="s">
        <v>6328</v>
      </c>
      <c r="M3934" s="1" t="s">
        <v>7732</v>
      </c>
      <c r="N3934" s="1" t="s">
        <v>7730</v>
      </c>
      <c r="O3934" s="2" t="s">
        <v>306</v>
      </c>
      <c r="P3934" s="2" t="s">
        <v>30</v>
      </c>
      <c r="Q3934" s="2" t="s">
        <v>347</v>
      </c>
      <c r="R3934" s="2" t="s">
        <v>32</v>
      </c>
      <c r="S3934" s="2" t="s">
        <v>32</v>
      </c>
      <c r="T3934" s="1" t="s">
        <v>32</v>
      </c>
      <c r="U3934" s="1" t="s">
        <v>32</v>
      </c>
      <c r="V3934" s="1" t="s">
        <v>32</v>
      </c>
      <c r="W3934" s="1" t="s">
        <v>32</v>
      </c>
    </row>
    <row r="3935" spans="1:23">
      <c r="A3935" s="29" t="str">
        <f>+IF(B3935="N","",IF(COUNTIF(B:B,B3935)&gt;1,COUNTIF(B$3:B3935,B3935),""))</f>
        <v/>
      </c>
      <c r="B3935" s="2" t="str">
        <f>+IF(H3935='Export Demurrage Detention'!$C$2,"Y","N")</f>
        <v>N</v>
      </c>
      <c r="D3935" s="1" t="s">
        <v>854</v>
      </c>
      <c r="G3935" s="1" t="s">
        <v>6317</v>
      </c>
      <c r="H3935" s="1" t="s">
        <v>5135</v>
      </c>
      <c r="I3935" s="69">
        <v>44256</v>
      </c>
      <c r="J3935" s="70" t="s">
        <v>7615</v>
      </c>
      <c r="K3935" s="1" t="s">
        <v>6319</v>
      </c>
      <c r="L3935" s="1" t="s">
        <v>26</v>
      </c>
      <c r="M3935" s="1" t="s">
        <v>7732</v>
      </c>
      <c r="N3935" s="1" t="s">
        <v>7730</v>
      </c>
      <c r="O3935" s="2" t="s">
        <v>29</v>
      </c>
      <c r="P3935" s="2" t="s">
        <v>30</v>
      </c>
      <c r="Q3935" s="2" t="s">
        <v>306</v>
      </c>
      <c r="R3935" s="2" t="s">
        <v>32</v>
      </c>
      <c r="S3935" s="2" t="s">
        <v>32</v>
      </c>
      <c r="T3935" s="1" t="s">
        <v>32</v>
      </c>
      <c r="U3935" s="1" t="s">
        <v>32</v>
      </c>
      <c r="V3935" s="1" t="s">
        <v>32</v>
      </c>
      <c r="W3935" s="1" t="s">
        <v>32</v>
      </c>
    </row>
    <row r="3936" spans="1:23">
      <c r="A3936" s="29" t="str">
        <f>+IF(B3936="N","",IF(COUNTIF(B:B,B3936)&gt;1,COUNTIF(B$3:B3936,B3936),""))</f>
        <v/>
      </c>
      <c r="B3936" s="2" t="str">
        <f>+IF(H3936='Export Demurrage Detention'!$C$2,"Y","N")</f>
        <v>N</v>
      </c>
      <c r="D3936" s="1" t="s">
        <v>854</v>
      </c>
      <c r="G3936" s="1" t="s">
        <v>6317</v>
      </c>
      <c r="H3936" s="1" t="s">
        <v>5135</v>
      </c>
      <c r="I3936" s="69">
        <v>44256</v>
      </c>
      <c r="J3936" s="70" t="s">
        <v>7615</v>
      </c>
      <c r="K3936" s="1" t="s">
        <v>6319</v>
      </c>
      <c r="L3936" s="1" t="s">
        <v>6328</v>
      </c>
      <c r="M3936" s="1" t="s">
        <v>7732</v>
      </c>
      <c r="N3936" s="1" t="s">
        <v>7730</v>
      </c>
      <c r="O3936" s="2" t="s">
        <v>306</v>
      </c>
      <c r="P3936" s="2" t="s">
        <v>30</v>
      </c>
      <c r="Q3936" s="2" t="s">
        <v>347</v>
      </c>
      <c r="R3936" s="2" t="s">
        <v>32</v>
      </c>
      <c r="S3936" s="2" t="s">
        <v>32</v>
      </c>
      <c r="T3936" s="1" t="s">
        <v>32</v>
      </c>
      <c r="U3936" s="1" t="s">
        <v>32</v>
      </c>
      <c r="V3936" s="1" t="s">
        <v>32</v>
      </c>
      <c r="W3936" s="1" t="s">
        <v>32</v>
      </c>
    </row>
    <row r="3937" spans="1:23">
      <c r="A3937" s="29" t="str">
        <f>+IF(B3937="N","",IF(COUNTIF(B:B,B3937)&gt;1,COUNTIF(B$3:B3937,B3937),""))</f>
        <v/>
      </c>
      <c r="B3937" s="2" t="str">
        <f>+IF(H3937='Export Demurrage Detention'!$C$2,"Y","N")</f>
        <v>N</v>
      </c>
      <c r="D3937" s="1" t="s">
        <v>854</v>
      </c>
      <c r="G3937" s="1" t="s">
        <v>6317</v>
      </c>
      <c r="H3937" s="1" t="s">
        <v>7722</v>
      </c>
      <c r="I3937" s="69">
        <v>44256</v>
      </c>
      <c r="J3937" s="70" t="s">
        <v>7615</v>
      </c>
      <c r="K3937" s="1" t="s">
        <v>6319</v>
      </c>
      <c r="L3937" s="1" t="s">
        <v>26</v>
      </c>
      <c r="M3937" s="1" t="s">
        <v>7732</v>
      </c>
      <c r="N3937" s="1" t="s">
        <v>7730</v>
      </c>
      <c r="O3937" s="2" t="s">
        <v>29</v>
      </c>
      <c r="P3937" s="2" t="s">
        <v>30</v>
      </c>
      <c r="Q3937" s="2" t="s">
        <v>306</v>
      </c>
      <c r="R3937" s="2" t="s">
        <v>32</v>
      </c>
      <c r="S3937" s="2" t="s">
        <v>32</v>
      </c>
      <c r="T3937" s="1" t="s">
        <v>32</v>
      </c>
      <c r="U3937" s="1" t="s">
        <v>32</v>
      </c>
      <c r="V3937" s="1" t="s">
        <v>32</v>
      </c>
      <c r="W3937" s="1" t="s">
        <v>32</v>
      </c>
    </row>
    <row r="3938" spans="1:23">
      <c r="A3938" s="29" t="str">
        <f>+IF(B3938="N","",IF(COUNTIF(B:B,B3938)&gt;1,COUNTIF(B$3:B3938,B3938),""))</f>
        <v/>
      </c>
      <c r="B3938" s="2" t="str">
        <f>+IF(H3938='Export Demurrage Detention'!$C$2,"Y","N")</f>
        <v>N</v>
      </c>
      <c r="D3938" s="1" t="s">
        <v>854</v>
      </c>
      <c r="G3938" s="1" t="s">
        <v>6317</v>
      </c>
      <c r="H3938" s="1" t="s">
        <v>7722</v>
      </c>
      <c r="I3938" s="69">
        <v>44256</v>
      </c>
      <c r="J3938" s="70" t="s">
        <v>7615</v>
      </c>
      <c r="K3938" s="1" t="s">
        <v>6319</v>
      </c>
      <c r="L3938" s="1" t="s">
        <v>6328</v>
      </c>
      <c r="M3938" s="1" t="s">
        <v>7732</v>
      </c>
      <c r="N3938" s="1" t="s">
        <v>7730</v>
      </c>
      <c r="O3938" s="2" t="s">
        <v>306</v>
      </c>
      <c r="P3938" s="2" t="s">
        <v>30</v>
      </c>
      <c r="Q3938" s="2" t="s">
        <v>347</v>
      </c>
      <c r="R3938" s="2" t="s">
        <v>32</v>
      </c>
      <c r="S3938" s="2" t="s">
        <v>32</v>
      </c>
      <c r="T3938" s="1" t="s">
        <v>32</v>
      </c>
      <c r="U3938" s="1" t="s">
        <v>32</v>
      </c>
      <c r="V3938" s="1" t="s">
        <v>32</v>
      </c>
      <c r="W3938" s="1" t="s">
        <v>32</v>
      </c>
    </row>
    <row r="3939" spans="1:23">
      <c r="A3939" s="29" t="str">
        <f>+IF(B3939="N","",IF(COUNTIF(B:B,B3939)&gt;1,COUNTIF(B$3:B3939,B3939),""))</f>
        <v/>
      </c>
      <c r="B3939" s="2" t="str">
        <f>+IF(H3939='Export Demurrage Detention'!$C$2,"Y","N")</f>
        <v>N</v>
      </c>
      <c r="D3939" s="1" t="s">
        <v>854</v>
      </c>
      <c r="G3939" s="1" t="s">
        <v>6317</v>
      </c>
      <c r="H3939" s="1" t="s">
        <v>5136</v>
      </c>
      <c r="I3939" s="69">
        <v>44256</v>
      </c>
      <c r="J3939" s="70" t="s">
        <v>7615</v>
      </c>
      <c r="K3939" s="1" t="s">
        <v>6319</v>
      </c>
      <c r="L3939" s="1" t="s">
        <v>26</v>
      </c>
      <c r="M3939" s="1" t="s">
        <v>7732</v>
      </c>
      <c r="N3939" s="1" t="s">
        <v>7730</v>
      </c>
      <c r="O3939" s="2" t="s">
        <v>29</v>
      </c>
      <c r="P3939" s="2" t="s">
        <v>30</v>
      </c>
      <c r="Q3939" s="2" t="s">
        <v>306</v>
      </c>
      <c r="R3939" s="2" t="s">
        <v>32</v>
      </c>
      <c r="S3939" s="2" t="s">
        <v>32</v>
      </c>
      <c r="T3939" s="1" t="s">
        <v>32</v>
      </c>
      <c r="U3939" s="1" t="s">
        <v>32</v>
      </c>
      <c r="V3939" s="1" t="s">
        <v>32</v>
      </c>
      <c r="W3939" s="1" t="s">
        <v>32</v>
      </c>
    </row>
    <row r="3940" spans="1:23">
      <c r="A3940" s="29" t="str">
        <f>+IF(B3940="N","",IF(COUNTIF(B:B,B3940)&gt;1,COUNTIF(B$3:B3940,B3940),""))</f>
        <v/>
      </c>
      <c r="B3940" s="2" t="str">
        <f>+IF(H3940='Export Demurrage Detention'!$C$2,"Y","N")</f>
        <v>N</v>
      </c>
      <c r="D3940" s="1" t="s">
        <v>854</v>
      </c>
      <c r="G3940" s="1" t="s">
        <v>6317</v>
      </c>
      <c r="H3940" s="1" t="s">
        <v>5136</v>
      </c>
      <c r="I3940" s="69">
        <v>44256</v>
      </c>
      <c r="J3940" s="70" t="s">
        <v>7615</v>
      </c>
      <c r="K3940" s="1" t="s">
        <v>6319</v>
      </c>
      <c r="L3940" s="1" t="s">
        <v>6328</v>
      </c>
      <c r="M3940" s="1" t="s">
        <v>7732</v>
      </c>
      <c r="N3940" s="1" t="s">
        <v>7730</v>
      </c>
      <c r="O3940" s="2" t="s">
        <v>306</v>
      </c>
      <c r="P3940" s="2" t="s">
        <v>30</v>
      </c>
      <c r="Q3940" s="2" t="s">
        <v>347</v>
      </c>
      <c r="R3940" s="2" t="s">
        <v>32</v>
      </c>
      <c r="S3940" s="2" t="s">
        <v>32</v>
      </c>
      <c r="T3940" s="1" t="s">
        <v>32</v>
      </c>
      <c r="U3940" s="1" t="s">
        <v>32</v>
      </c>
      <c r="V3940" s="1" t="s">
        <v>32</v>
      </c>
      <c r="W3940" s="1" t="s">
        <v>32</v>
      </c>
    </row>
    <row r="3941" spans="1:23">
      <c r="A3941" s="29" t="str">
        <f>+IF(B3941="N","",IF(COUNTIF(B:B,B3941)&gt;1,COUNTIF(B$3:B3941,B3941),""))</f>
        <v/>
      </c>
      <c r="B3941" s="2" t="str">
        <f>+IF(H3941='Export Demurrage Detention'!$C$2,"Y","N")</f>
        <v>N</v>
      </c>
      <c r="D3941" s="1" t="s">
        <v>854</v>
      </c>
      <c r="G3941" s="1" t="s">
        <v>6317</v>
      </c>
      <c r="H3941" s="1" t="s">
        <v>867</v>
      </c>
      <c r="I3941" s="69">
        <v>44256</v>
      </c>
      <c r="J3941" s="70" t="s">
        <v>7615</v>
      </c>
      <c r="K3941" s="1" t="s">
        <v>6319</v>
      </c>
      <c r="L3941" s="1" t="s">
        <v>26</v>
      </c>
      <c r="M3941" s="1" t="s">
        <v>7732</v>
      </c>
      <c r="N3941" s="1" t="s">
        <v>7730</v>
      </c>
      <c r="O3941" s="2" t="s">
        <v>29</v>
      </c>
      <c r="P3941" s="2" t="s">
        <v>30</v>
      </c>
      <c r="Q3941" s="2" t="s">
        <v>306</v>
      </c>
      <c r="R3941" s="2" t="s">
        <v>32</v>
      </c>
      <c r="S3941" s="2" t="s">
        <v>32</v>
      </c>
      <c r="T3941" s="1" t="s">
        <v>32</v>
      </c>
      <c r="U3941" s="1" t="s">
        <v>32</v>
      </c>
      <c r="V3941" s="1" t="s">
        <v>32</v>
      </c>
      <c r="W3941" s="1" t="s">
        <v>32</v>
      </c>
    </row>
    <row r="3942" spans="1:23">
      <c r="A3942" s="29" t="str">
        <f>+IF(B3942="N","",IF(COUNTIF(B:B,B3942)&gt;1,COUNTIF(B$3:B3942,B3942),""))</f>
        <v/>
      </c>
      <c r="B3942" s="2" t="str">
        <f>+IF(H3942='Export Demurrage Detention'!$C$2,"Y","N")</f>
        <v>N</v>
      </c>
      <c r="D3942" s="1" t="s">
        <v>854</v>
      </c>
      <c r="G3942" s="1" t="s">
        <v>6317</v>
      </c>
      <c r="H3942" s="1" t="s">
        <v>867</v>
      </c>
      <c r="I3942" s="69">
        <v>44256</v>
      </c>
      <c r="J3942" s="70" t="s">
        <v>7615</v>
      </c>
      <c r="K3942" s="1" t="s">
        <v>6319</v>
      </c>
      <c r="L3942" s="1" t="s">
        <v>6328</v>
      </c>
      <c r="M3942" s="1" t="s">
        <v>7732</v>
      </c>
      <c r="N3942" s="1" t="s">
        <v>7730</v>
      </c>
      <c r="O3942" s="2" t="s">
        <v>306</v>
      </c>
      <c r="P3942" s="2" t="s">
        <v>30</v>
      </c>
      <c r="Q3942" s="2" t="s">
        <v>347</v>
      </c>
      <c r="R3942" s="2" t="s">
        <v>32</v>
      </c>
      <c r="S3942" s="2" t="s">
        <v>32</v>
      </c>
      <c r="T3942" s="1" t="s">
        <v>32</v>
      </c>
      <c r="U3942" s="1" t="s">
        <v>32</v>
      </c>
      <c r="V3942" s="1" t="s">
        <v>32</v>
      </c>
      <c r="W3942" s="1" t="s">
        <v>32</v>
      </c>
    </row>
    <row r="3943" spans="1:23">
      <c r="A3943" s="29" t="str">
        <f>+IF(B3943="N","",IF(COUNTIF(B:B,B3943)&gt;1,COUNTIF(B$3:B3943,B3943),""))</f>
        <v/>
      </c>
      <c r="B3943" s="2" t="str">
        <f>+IF(H3943='Export Demurrage Detention'!$C$2,"Y","N")</f>
        <v>N</v>
      </c>
      <c r="D3943" s="1" t="s">
        <v>854</v>
      </c>
      <c r="G3943" s="1" t="s">
        <v>6317</v>
      </c>
      <c r="H3943" s="1" t="s">
        <v>869</v>
      </c>
      <c r="I3943" s="69">
        <v>44256</v>
      </c>
      <c r="J3943" s="70" t="s">
        <v>7615</v>
      </c>
      <c r="K3943" s="1" t="s">
        <v>6319</v>
      </c>
      <c r="L3943" s="1" t="s">
        <v>26</v>
      </c>
      <c r="M3943" s="1" t="s">
        <v>7732</v>
      </c>
      <c r="N3943" s="1" t="s">
        <v>7730</v>
      </c>
      <c r="O3943" s="2" t="s">
        <v>29</v>
      </c>
      <c r="P3943" s="2" t="s">
        <v>30</v>
      </c>
      <c r="Q3943" s="2" t="s">
        <v>306</v>
      </c>
      <c r="R3943" s="2" t="s">
        <v>32</v>
      </c>
      <c r="S3943" s="2" t="s">
        <v>32</v>
      </c>
      <c r="T3943" s="1" t="s">
        <v>32</v>
      </c>
      <c r="U3943" s="1" t="s">
        <v>32</v>
      </c>
      <c r="V3943" s="1" t="s">
        <v>32</v>
      </c>
      <c r="W3943" s="1" t="s">
        <v>32</v>
      </c>
    </row>
    <row r="3944" spans="1:23">
      <c r="A3944" s="29" t="str">
        <f>+IF(B3944="N","",IF(COUNTIF(B:B,B3944)&gt;1,COUNTIF(B$3:B3944,B3944),""))</f>
        <v/>
      </c>
      <c r="B3944" s="2" t="str">
        <f>+IF(H3944='Export Demurrage Detention'!$C$2,"Y","N")</f>
        <v>N</v>
      </c>
      <c r="D3944" s="1" t="s">
        <v>854</v>
      </c>
      <c r="G3944" s="1" t="s">
        <v>6317</v>
      </c>
      <c r="H3944" s="1" t="s">
        <v>869</v>
      </c>
      <c r="I3944" s="69">
        <v>44256</v>
      </c>
      <c r="J3944" s="70" t="s">
        <v>7615</v>
      </c>
      <c r="K3944" s="1" t="s">
        <v>6319</v>
      </c>
      <c r="L3944" s="1" t="s">
        <v>6328</v>
      </c>
      <c r="M3944" s="1" t="s">
        <v>7732</v>
      </c>
      <c r="N3944" s="1" t="s">
        <v>7730</v>
      </c>
      <c r="O3944" s="2" t="s">
        <v>306</v>
      </c>
      <c r="P3944" s="2" t="s">
        <v>30</v>
      </c>
      <c r="Q3944" s="2" t="s">
        <v>347</v>
      </c>
      <c r="R3944" s="2" t="s">
        <v>32</v>
      </c>
      <c r="S3944" s="2" t="s">
        <v>32</v>
      </c>
      <c r="T3944" s="1" t="s">
        <v>32</v>
      </c>
      <c r="U3944" s="1" t="s">
        <v>32</v>
      </c>
      <c r="V3944" s="1" t="s">
        <v>32</v>
      </c>
      <c r="W3944" s="1" t="s">
        <v>32</v>
      </c>
    </row>
    <row r="3945" spans="1:23">
      <c r="A3945" s="29" t="str">
        <f>+IF(B3945="N","",IF(COUNTIF(B:B,B3945)&gt;1,COUNTIF(B$3:B3945,B3945),""))</f>
        <v/>
      </c>
      <c r="B3945" s="2" t="str">
        <f>+IF(H3945='Export Demurrage Detention'!$C$2,"Y","N")</f>
        <v>N</v>
      </c>
      <c r="D3945" s="1" t="s">
        <v>854</v>
      </c>
      <c r="G3945" s="1" t="s">
        <v>6317</v>
      </c>
      <c r="H3945" s="1" t="s">
        <v>870</v>
      </c>
      <c r="I3945" s="69">
        <v>44256</v>
      </c>
      <c r="J3945" s="70" t="s">
        <v>7615</v>
      </c>
      <c r="K3945" s="1" t="s">
        <v>6319</v>
      </c>
      <c r="L3945" s="1" t="s">
        <v>26</v>
      </c>
      <c r="M3945" s="1" t="s">
        <v>7732</v>
      </c>
      <c r="N3945" s="1" t="s">
        <v>7730</v>
      </c>
      <c r="O3945" s="2" t="s">
        <v>29</v>
      </c>
      <c r="P3945" s="2" t="s">
        <v>30</v>
      </c>
      <c r="Q3945" s="2" t="s">
        <v>306</v>
      </c>
      <c r="R3945" s="2" t="s">
        <v>32</v>
      </c>
      <c r="S3945" s="2" t="s">
        <v>32</v>
      </c>
      <c r="T3945" s="1" t="s">
        <v>32</v>
      </c>
      <c r="U3945" s="1" t="s">
        <v>32</v>
      </c>
      <c r="V3945" s="1" t="s">
        <v>32</v>
      </c>
      <c r="W3945" s="1" t="s">
        <v>32</v>
      </c>
    </row>
    <row r="3946" spans="1:23">
      <c r="A3946" s="29" t="str">
        <f>+IF(B3946="N","",IF(COUNTIF(B:B,B3946)&gt;1,COUNTIF(B$3:B3946,B3946),""))</f>
        <v/>
      </c>
      <c r="B3946" s="2" t="str">
        <f>+IF(H3946='Export Demurrage Detention'!$C$2,"Y","N")</f>
        <v>N</v>
      </c>
      <c r="D3946" s="1" t="s">
        <v>854</v>
      </c>
      <c r="G3946" s="1" t="s">
        <v>6317</v>
      </c>
      <c r="H3946" s="1" t="s">
        <v>870</v>
      </c>
      <c r="I3946" s="69">
        <v>44256</v>
      </c>
      <c r="J3946" s="70" t="s">
        <v>7615</v>
      </c>
      <c r="K3946" s="1" t="s">
        <v>6319</v>
      </c>
      <c r="L3946" s="1" t="s">
        <v>6328</v>
      </c>
      <c r="M3946" s="1" t="s">
        <v>7732</v>
      </c>
      <c r="N3946" s="1" t="s">
        <v>7730</v>
      </c>
      <c r="O3946" s="2" t="s">
        <v>306</v>
      </c>
      <c r="P3946" s="2" t="s">
        <v>30</v>
      </c>
      <c r="Q3946" s="2" t="s">
        <v>347</v>
      </c>
      <c r="R3946" s="2" t="s">
        <v>32</v>
      </c>
      <c r="S3946" s="2" t="s">
        <v>32</v>
      </c>
      <c r="T3946" s="1" t="s">
        <v>32</v>
      </c>
      <c r="U3946" s="1" t="s">
        <v>32</v>
      </c>
      <c r="V3946" s="1" t="s">
        <v>32</v>
      </c>
      <c r="W3946" s="1" t="s">
        <v>32</v>
      </c>
    </row>
    <row r="3947" spans="1:23">
      <c r="A3947" s="29" t="str">
        <f>+IF(B3947="N","",IF(COUNTIF(B:B,B3947)&gt;1,COUNTIF(B$3:B3947,B3947),""))</f>
        <v/>
      </c>
      <c r="B3947" s="2" t="str">
        <f>+IF(H3947='Export Demurrage Detention'!$C$2,"Y","N")</f>
        <v>N</v>
      </c>
      <c r="D3947" s="1" t="s">
        <v>854</v>
      </c>
      <c r="G3947" s="1" t="s">
        <v>6317</v>
      </c>
      <c r="H3947" s="1" t="s">
        <v>5147</v>
      </c>
      <c r="I3947" s="69">
        <v>44256</v>
      </c>
      <c r="J3947" s="70" t="s">
        <v>7615</v>
      </c>
      <c r="K3947" s="1" t="s">
        <v>6319</v>
      </c>
      <c r="L3947" s="1" t="s">
        <v>26</v>
      </c>
      <c r="M3947" s="1" t="s">
        <v>7732</v>
      </c>
      <c r="N3947" s="1" t="s">
        <v>7730</v>
      </c>
      <c r="O3947" s="2" t="s">
        <v>29</v>
      </c>
      <c r="P3947" s="2" t="s">
        <v>30</v>
      </c>
      <c r="Q3947" s="2" t="s">
        <v>306</v>
      </c>
      <c r="R3947" s="2" t="s">
        <v>32</v>
      </c>
      <c r="S3947" s="2" t="s">
        <v>32</v>
      </c>
      <c r="T3947" s="1" t="s">
        <v>32</v>
      </c>
      <c r="U3947" s="1" t="s">
        <v>32</v>
      </c>
      <c r="V3947" s="1" t="s">
        <v>32</v>
      </c>
      <c r="W3947" s="1" t="s">
        <v>32</v>
      </c>
    </row>
    <row r="3948" spans="1:23">
      <c r="A3948" s="29" t="str">
        <f>+IF(B3948="N","",IF(COUNTIF(B:B,B3948)&gt;1,COUNTIF(B$3:B3948,B3948),""))</f>
        <v/>
      </c>
      <c r="B3948" s="2" t="str">
        <f>+IF(H3948='Export Demurrage Detention'!$C$2,"Y","N")</f>
        <v>N</v>
      </c>
      <c r="D3948" s="1" t="s">
        <v>854</v>
      </c>
      <c r="G3948" s="1" t="s">
        <v>6317</v>
      </c>
      <c r="H3948" s="1" t="s">
        <v>5147</v>
      </c>
      <c r="I3948" s="69">
        <v>44256</v>
      </c>
      <c r="J3948" s="70" t="s">
        <v>7615</v>
      </c>
      <c r="K3948" s="1" t="s">
        <v>6319</v>
      </c>
      <c r="L3948" s="1" t="s">
        <v>6328</v>
      </c>
      <c r="M3948" s="1" t="s">
        <v>7732</v>
      </c>
      <c r="N3948" s="1" t="s">
        <v>7730</v>
      </c>
      <c r="O3948" s="2" t="s">
        <v>306</v>
      </c>
      <c r="P3948" s="2" t="s">
        <v>30</v>
      </c>
      <c r="Q3948" s="2" t="s">
        <v>347</v>
      </c>
      <c r="R3948" s="2" t="s">
        <v>32</v>
      </c>
      <c r="S3948" s="2" t="s">
        <v>32</v>
      </c>
      <c r="T3948" s="1" t="s">
        <v>32</v>
      </c>
      <c r="U3948" s="1" t="s">
        <v>32</v>
      </c>
      <c r="V3948" s="1" t="s">
        <v>32</v>
      </c>
      <c r="W3948" s="1" t="s">
        <v>32</v>
      </c>
    </row>
    <row r="3949" spans="1:23">
      <c r="A3949" s="29" t="str">
        <f>+IF(B3949="N","",IF(COUNTIF(B:B,B3949)&gt;1,COUNTIF(B$3:B3949,B3949),""))</f>
        <v/>
      </c>
      <c r="B3949" s="2" t="str">
        <f>+IF(H3949='Export Demurrage Detention'!$C$2,"Y","N")</f>
        <v>N</v>
      </c>
      <c r="D3949" s="1" t="s">
        <v>854</v>
      </c>
      <c r="G3949" s="1" t="s">
        <v>6317</v>
      </c>
      <c r="H3949" s="1" t="s">
        <v>873</v>
      </c>
      <c r="I3949" s="69">
        <v>44256</v>
      </c>
      <c r="J3949" s="70" t="s">
        <v>7615</v>
      </c>
      <c r="K3949" s="1" t="s">
        <v>6319</v>
      </c>
      <c r="L3949" s="1" t="s">
        <v>26</v>
      </c>
      <c r="M3949" s="1" t="s">
        <v>7732</v>
      </c>
      <c r="N3949" s="1" t="s">
        <v>7730</v>
      </c>
      <c r="O3949" s="2" t="s">
        <v>29</v>
      </c>
      <c r="P3949" s="2" t="s">
        <v>30</v>
      </c>
      <c r="Q3949" s="2" t="s">
        <v>306</v>
      </c>
      <c r="R3949" s="2" t="s">
        <v>32</v>
      </c>
      <c r="S3949" s="2" t="s">
        <v>32</v>
      </c>
      <c r="T3949" s="1" t="s">
        <v>32</v>
      </c>
      <c r="U3949" s="1" t="s">
        <v>32</v>
      </c>
      <c r="V3949" s="1" t="s">
        <v>32</v>
      </c>
      <c r="W3949" s="1" t="s">
        <v>32</v>
      </c>
    </row>
    <row r="3950" spans="1:23">
      <c r="A3950" s="29" t="str">
        <f>+IF(B3950="N","",IF(COUNTIF(B:B,B3950)&gt;1,COUNTIF(B$3:B3950,B3950),""))</f>
        <v/>
      </c>
      <c r="B3950" s="2" t="str">
        <f>+IF(H3950='Export Demurrage Detention'!$C$2,"Y","N")</f>
        <v>N</v>
      </c>
      <c r="D3950" s="1" t="s">
        <v>854</v>
      </c>
      <c r="G3950" s="1" t="s">
        <v>6317</v>
      </c>
      <c r="H3950" s="1" t="s">
        <v>873</v>
      </c>
      <c r="I3950" s="69">
        <v>44256</v>
      </c>
      <c r="J3950" s="70" t="s">
        <v>7615</v>
      </c>
      <c r="K3950" s="1" t="s">
        <v>6319</v>
      </c>
      <c r="L3950" s="1" t="s">
        <v>6328</v>
      </c>
      <c r="M3950" s="1" t="s">
        <v>7732</v>
      </c>
      <c r="N3950" s="1" t="s">
        <v>7730</v>
      </c>
      <c r="O3950" s="2" t="s">
        <v>306</v>
      </c>
      <c r="P3950" s="2" t="s">
        <v>30</v>
      </c>
      <c r="Q3950" s="2" t="s">
        <v>347</v>
      </c>
      <c r="R3950" s="2" t="s">
        <v>32</v>
      </c>
      <c r="S3950" s="2" t="s">
        <v>32</v>
      </c>
      <c r="T3950" s="1" t="s">
        <v>32</v>
      </c>
      <c r="U3950" s="1" t="s">
        <v>32</v>
      </c>
      <c r="V3950" s="1" t="s">
        <v>32</v>
      </c>
      <c r="W3950" s="1" t="s">
        <v>32</v>
      </c>
    </row>
    <row r="3951" spans="1:23">
      <c r="A3951" s="29" t="str">
        <f>+IF(B3951="N","",IF(COUNTIF(B:B,B3951)&gt;1,COUNTIF(B$3:B3951,B3951),""))</f>
        <v/>
      </c>
      <c r="B3951" s="2" t="str">
        <f>+IF(H3951='Export Demurrage Detention'!$C$2,"Y","N")</f>
        <v>N</v>
      </c>
      <c r="D3951" s="1" t="s">
        <v>854</v>
      </c>
      <c r="G3951" s="1" t="s">
        <v>6317</v>
      </c>
      <c r="H3951" s="1" t="s">
        <v>874</v>
      </c>
      <c r="I3951" s="69">
        <v>44256</v>
      </c>
      <c r="J3951" s="70" t="s">
        <v>7615</v>
      </c>
      <c r="K3951" s="1" t="s">
        <v>6319</v>
      </c>
      <c r="L3951" s="1" t="s">
        <v>26</v>
      </c>
      <c r="M3951" s="1" t="s">
        <v>7732</v>
      </c>
      <c r="N3951" s="1" t="s">
        <v>7730</v>
      </c>
      <c r="O3951" s="2" t="s">
        <v>29</v>
      </c>
      <c r="P3951" s="2" t="s">
        <v>30</v>
      </c>
      <c r="Q3951" s="2" t="s">
        <v>306</v>
      </c>
      <c r="R3951" s="2" t="s">
        <v>32</v>
      </c>
      <c r="S3951" s="2" t="s">
        <v>32</v>
      </c>
      <c r="T3951" s="1" t="s">
        <v>32</v>
      </c>
      <c r="U3951" s="1" t="s">
        <v>32</v>
      </c>
      <c r="V3951" s="1" t="s">
        <v>32</v>
      </c>
      <c r="W3951" s="1" t="s">
        <v>32</v>
      </c>
    </row>
    <row r="3952" spans="1:23">
      <c r="A3952" s="29" t="str">
        <f>+IF(B3952="N","",IF(COUNTIF(B:B,B3952)&gt;1,COUNTIF(B$3:B3952,B3952),""))</f>
        <v/>
      </c>
      <c r="B3952" s="2" t="str">
        <f>+IF(H3952='Export Demurrage Detention'!$C$2,"Y","N")</f>
        <v>N</v>
      </c>
      <c r="D3952" s="1" t="s">
        <v>854</v>
      </c>
      <c r="G3952" s="1" t="s">
        <v>6317</v>
      </c>
      <c r="H3952" s="1" t="s">
        <v>874</v>
      </c>
      <c r="I3952" s="69">
        <v>44256</v>
      </c>
      <c r="J3952" s="70" t="s">
        <v>7615</v>
      </c>
      <c r="K3952" s="1" t="s">
        <v>6319</v>
      </c>
      <c r="L3952" s="1" t="s">
        <v>6328</v>
      </c>
      <c r="M3952" s="1" t="s">
        <v>7732</v>
      </c>
      <c r="N3952" s="1" t="s">
        <v>7730</v>
      </c>
      <c r="O3952" s="2" t="s">
        <v>306</v>
      </c>
      <c r="P3952" s="2" t="s">
        <v>30</v>
      </c>
      <c r="Q3952" s="2" t="s">
        <v>347</v>
      </c>
      <c r="R3952" s="2" t="s">
        <v>32</v>
      </c>
      <c r="S3952" s="2" t="s">
        <v>32</v>
      </c>
      <c r="T3952" s="1" t="s">
        <v>32</v>
      </c>
      <c r="U3952" s="1" t="s">
        <v>32</v>
      </c>
      <c r="V3952" s="1" t="s">
        <v>32</v>
      </c>
      <c r="W3952" s="1" t="s">
        <v>32</v>
      </c>
    </row>
    <row r="3953" spans="1:23">
      <c r="A3953" s="29" t="str">
        <f>+IF(B3953="N","",IF(COUNTIF(B:B,B3953)&gt;1,COUNTIF(B$3:B3953,B3953),""))</f>
        <v/>
      </c>
      <c r="B3953" s="2" t="str">
        <f>+IF(H3953='Export Demurrage Detention'!$C$2,"Y","N")</f>
        <v>N</v>
      </c>
      <c r="D3953" s="1" t="s">
        <v>854</v>
      </c>
      <c r="G3953" s="1" t="s">
        <v>6317</v>
      </c>
      <c r="H3953" s="1" t="s">
        <v>875</v>
      </c>
      <c r="I3953" s="69">
        <v>44256</v>
      </c>
      <c r="J3953" s="70" t="s">
        <v>7615</v>
      </c>
      <c r="K3953" s="1" t="s">
        <v>6319</v>
      </c>
      <c r="L3953" s="1" t="s">
        <v>26</v>
      </c>
      <c r="M3953" s="1" t="s">
        <v>7732</v>
      </c>
      <c r="N3953" s="1" t="s">
        <v>7730</v>
      </c>
      <c r="O3953" s="2" t="s">
        <v>29</v>
      </c>
      <c r="P3953" s="2" t="s">
        <v>30</v>
      </c>
      <c r="Q3953" s="2" t="s">
        <v>306</v>
      </c>
      <c r="R3953" s="2" t="s">
        <v>32</v>
      </c>
      <c r="S3953" s="2" t="s">
        <v>32</v>
      </c>
      <c r="T3953" s="1" t="s">
        <v>32</v>
      </c>
      <c r="U3953" s="1" t="s">
        <v>32</v>
      </c>
      <c r="V3953" s="1" t="s">
        <v>32</v>
      </c>
      <c r="W3953" s="1" t="s">
        <v>32</v>
      </c>
    </row>
    <row r="3954" spans="1:23">
      <c r="A3954" s="29" t="str">
        <f>+IF(B3954="N","",IF(COUNTIF(B:B,B3954)&gt;1,COUNTIF(B$3:B3954,B3954),""))</f>
        <v/>
      </c>
      <c r="B3954" s="2" t="str">
        <f>+IF(H3954='Export Demurrage Detention'!$C$2,"Y","N")</f>
        <v>N</v>
      </c>
      <c r="D3954" s="1" t="s">
        <v>854</v>
      </c>
      <c r="G3954" s="1" t="s">
        <v>6317</v>
      </c>
      <c r="H3954" s="1" t="s">
        <v>875</v>
      </c>
      <c r="I3954" s="69">
        <v>44256</v>
      </c>
      <c r="J3954" s="70" t="s">
        <v>7615</v>
      </c>
      <c r="K3954" s="1" t="s">
        <v>6319</v>
      </c>
      <c r="L3954" s="1" t="s">
        <v>6328</v>
      </c>
      <c r="M3954" s="1" t="s">
        <v>7732</v>
      </c>
      <c r="N3954" s="1" t="s">
        <v>7730</v>
      </c>
      <c r="O3954" s="2" t="s">
        <v>306</v>
      </c>
      <c r="P3954" s="2" t="s">
        <v>30</v>
      </c>
      <c r="Q3954" s="2" t="s">
        <v>347</v>
      </c>
      <c r="R3954" s="2" t="s">
        <v>32</v>
      </c>
      <c r="S3954" s="2" t="s">
        <v>32</v>
      </c>
      <c r="T3954" s="1" t="s">
        <v>32</v>
      </c>
      <c r="U3954" s="1" t="s">
        <v>32</v>
      </c>
      <c r="V3954" s="1" t="s">
        <v>32</v>
      </c>
      <c r="W3954" s="1" t="s">
        <v>32</v>
      </c>
    </row>
    <row r="3955" spans="1:23">
      <c r="A3955" s="29" t="str">
        <f>+IF(B3955="N","",IF(COUNTIF(B:B,B3955)&gt;1,COUNTIF(B$3:B3955,B3955),""))</f>
        <v/>
      </c>
      <c r="B3955" s="2" t="str">
        <f>+IF(H3955='Export Demurrage Detention'!$C$2,"Y","N")</f>
        <v>N</v>
      </c>
      <c r="D3955" s="1" t="s">
        <v>854</v>
      </c>
      <c r="G3955" s="1" t="s">
        <v>6317</v>
      </c>
      <c r="H3955" s="1" t="s">
        <v>7724</v>
      </c>
      <c r="I3955" s="69">
        <v>44256</v>
      </c>
      <c r="J3955" s="70" t="s">
        <v>7615</v>
      </c>
      <c r="K3955" s="1" t="s">
        <v>6319</v>
      </c>
      <c r="L3955" s="1" t="s">
        <v>26</v>
      </c>
      <c r="M3955" s="1" t="s">
        <v>7733</v>
      </c>
      <c r="N3955" s="1" t="s">
        <v>7730</v>
      </c>
      <c r="O3955" s="2" t="s">
        <v>29</v>
      </c>
      <c r="P3955" s="2" t="s">
        <v>30</v>
      </c>
      <c r="Q3955" s="2" t="s">
        <v>306</v>
      </c>
      <c r="R3955" s="2" t="s">
        <v>32</v>
      </c>
      <c r="S3955" s="2" t="s">
        <v>32</v>
      </c>
      <c r="T3955" s="1" t="s">
        <v>32</v>
      </c>
      <c r="U3955" s="1" t="s">
        <v>32</v>
      </c>
      <c r="V3955" s="1" t="s">
        <v>32</v>
      </c>
      <c r="W3955" s="1" t="s">
        <v>32</v>
      </c>
    </row>
    <row r="3956" spans="1:23">
      <c r="A3956" s="29" t="str">
        <f>+IF(B3956="N","",IF(COUNTIF(B:B,B3956)&gt;1,COUNTIF(B$3:B3956,B3956),""))</f>
        <v/>
      </c>
      <c r="B3956" s="2" t="str">
        <f>+IF(H3956='Export Demurrage Detention'!$C$2,"Y","N")</f>
        <v>N</v>
      </c>
      <c r="D3956" s="1" t="s">
        <v>854</v>
      </c>
      <c r="G3956" s="1" t="s">
        <v>6317</v>
      </c>
      <c r="H3956" s="1" t="s">
        <v>7724</v>
      </c>
      <c r="I3956" s="69">
        <v>44256</v>
      </c>
      <c r="J3956" s="70" t="s">
        <v>7615</v>
      </c>
      <c r="K3956" s="1" t="s">
        <v>6319</v>
      </c>
      <c r="L3956" s="1" t="s">
        <v>6328</v>
      </c>
      <c r="M3956" s="1" t="s">
        <v>7733</v>
      </c>
      <c r="N3956" s="1" t="s">
        <v>7730</v>
      </c>
      <c r="O3956" s="2" t="s">
        <v>306</v>
      </c>
      <c r="P3956" s="2" t="s">
        <v>30</v>
      </c>
      <c r="Q3956" s="2" t="s">
        <v>347</v>
      </c>
      <c r="R3956" s="2" t="s">
        <v>32</v>
      </c>
      <c r="S3956" s="2" t="s">
        <v>32</v>
      </c>
      <c r="T3956" s="1" t="s">
        <v>32</v>
      </c>
      <c r="U3956" s="1" t="s">
        <v>32</v>
      </c>
      <c r="V3956" s="1" t="s">
        <v>32</v>
      </c>
      <c r="W3956" s="1" t="s">
        <v>32</v>
      </c>
    </row>
    <row r="3957" spans="1:23">
      <c r="A3957" s="29" t="str">
        <f>+IF(B3957="N","",IF(COUNTIF(B:B,B3957)&gt;1,COUNTIF(B$3:B3957,B3957),""))</f>
        <v/>
      </c>
      <c r="B3957" s="2" t="str">
        <f>+IF(H3957='Export Demurrage Detention'!$C$2,"Y","N")</f>
        <v>N</v>
      </c>
      <c r="D3957" s="1" t="s">
        <v>854</v>
      </c>
      <c r="G3957" s="1" t="s">
        <v>6317</v>
      </c>
      <c r="H3957" s="1" t="s">
        <v>5130</v>
      </c>
      <c r="I3957" s="69">
        <v>44256</v>
      </c>
      <c r="J3957" s="70" t="s">
        <v>7615</v>
      </c>
      <c r="K3957" s="1" t="s">
        <v>6319</v>
      </c>
      <c r="L3957" s="1" t="s">
        <v>26</v>
      </c>
      <c r="M3957" s="1" t="s">
        <v>7733</v>
      </c>
      <c r="N3957" s="1" t="s">
        <v>7730</v>
      </c>
      <c r="O3957" s="2" t="s">
        <v>29</v>
      </c>
      <c r="P3957" s="2" t="s">
        <v>30</v>
      </c>
      <c r="Q3957" s="2" t="s">
        <v>306</v>
      </c>
      <c r="R3957" s="2" t="s">
        <v>32</v>
      </c>
      <c r="S3957" s="2" t="s">
        <v>32</v>
      </c>
      <c r="T3957" s="1" t="s">
        <v>32</v>
      </c>
      <c r="U3957" s="1" t="s">
        <v>32</v>
      </c>
      <c r="V3957" s="1" t="s">
        <v>32</v>
      </c>
      <c r="W3957" s="1" t="s">
        <v>32</v>
      </c>
    </row>
    <row r="3958" spans="1:23">
      <c r="A3958" s="29" t="str">
        <f>+IF(B3958="N","",IF(COUNTIF(B:B,B3958)&gt;1,COUNTIF(B$3:B3958,B3958),""))</f>
        <v/>
      </c>
      <c r="B3958" s="2" t="str">
        <f>+IF(H3958='Export Demurrage Detention'!$C$2,"Y","N")</f>
        <v>N</v>
      </c>
      <c r="D3958" s="1" t="s">
        <v>854</v>
      </c>
      <c r="G3958" s="1" t="s">
        <v>6317</v>
      </c>
      <c r="H3958" s="1" t="s">
        <v>5130</v>
      </c>
      <c r="I3958" s="69">
        <v>44256</v>
      </c>
      <c r="J3958" s="70" t="s">
        <v>7615</v>
      </c>
      <c r="K3958" s="1" t="s">
        <v>6319</v>
      </c>
      <c r="L3958" s="1" t="s">
        <v>6328</v>
      </c>
      <c r="M3958" s="1" t="s">
        <v>7733</v>
      </c>
      <c r="N3958" s="1" t="s">
        <v>7730</v>
      </c>
      <c r="O3958" s="2" t="s">
        <v>306</v>
      </c>
      <c r="P3958" s="2" t="s">
        <v>30</v>
      </c>
      <c r="Q3958" s="2" t="s">
        <v>347</v>
      </c>
      <c r="R3958" s="2" t="s">
        <v>32</v>
      </c>
      <c r="S3958" s="2" t="s">
        <v>32</v>
      </c>
      <c r="T3958" s="1" t="s">
        <v>32</v>
      </c>
      <c r="U3958" s="1" t="s">
        <v>32</v>
      </c>
      <c r="V3958" s="1" t="s">
        <v>32</v>
      </c>
      <c r="W3958" s="1" t="s">
        <v>32</v>
      </c>
    </row>
    <row r="3959" spans="1:23">
      <c r="A3959" s="29" t="str">
        <f>+IF(B3959="N","",IF(COUNTIF(B:B,B3959)&gt;1,COUNTIF(B$3:B3959,B3959),""))</f>
        <v/>
      </c>
      <c r="B3959" s="2" t="str">
        <f>+IF(H3959='Export Demurrage Detention'!$C$2,"Y","N")</f>
        <v>N</v>
      </c>
      <c r="D3959" s="1" t="s">
        <v>854</v>
      </c>
      <c r="G3959" s="1" t="s">
        <v>6317</v>
      </c>
      <c r="H3959" s="1" t="s">
        <v>856</v>
      </c>
      <c r="I3959" s="69">
        <v>44256</v>
      </c>
      <c r="J3959" s="70" t="s">
        <v>7615</v>
      </c>
      <c r="K3959" s="1" t="s">
        <v>6319</v>
      </c>
      <c r="L3959" s="1" t="s">
        <v>26</v>
      </c>
      <c r="M3959" s="1" t="s">
        <v>7733</v>
      </c>
      <c r="N3959" s="1" t="s">
        <v>7730</v>
      </c>
      <c r="O3959" s="2" t="s">
        <v>29</v>
      </c>
      <c r="P3959" s="2" t="s">
        <v>30</v>
      </c>
      <c r="Q3959" s="2" t="s">
        <v>306</v>
      </c>
      <c r="R3959" s="2" t="s">
        <v>32</v>
      </c>
      <c r="S3959" s="2" t="s">
        <v>32</v>
      </c>
      <c r="T3959" s="1" t="s">
        <v>32</v>
      </c>
      <c r="U3959" s="1" t="s">
        <v>32</v>
      </c>
      <c r="V3959" s="1" t="s">
        <v>32</v>
      </c>
      <c r="W3959" s="1" t="s">
        <v>32</v>
      </c>
    </row>
    <row r="3960" spans="1:23">
      <c r="A3960" s="29" t="str">
        <f>+IF(B3960="N","",IF(COUNTIF(B:B,B3960)&gt;1,COUNTIF(B$3:B3960,B3960),""))</f>
        <v/>
      </c>
      <c r="B3960" s="2" t="str">
        <f>+IF(H3960='Export Demurrage Detention'!$C$2,"Y","N")</f>
        <v>N</v>
      </c>
      <c r="D3960" s="1" t="s">
        <v>854</v>
      </c>
      <c r="G3960" s="1" t="s">
        <v>6317</v>
      </c>
      <c r="H3960" s="1" t="s">
        <v>856</v>
      </c>
      <c r="I3960" s="69">
        <v>44256</v>
      </c>
      <c r="J3960" s="70" t="s">
        <v>7615</v>
      </c>
      <c r="K3960" s="1" t="s">
        <v>6319</v>
      </c>
      <c r="L3960" s="1" t="s">
        <v>6328</v>
      </c>
      <c r="M3960" s="1" t="s">
        <v>7733</v>
      </c>
      <c r="N3960" s="1" t="s">
        <v>7730</v>
      </c>
      <c r="O3960" s="2" t="s">
        <v>306</v>
      </c>
      <c r="P3960" s="2" t="s">
        <v>30</v>
      </c>
      <c r="Q3960" s="2" t="s">
        <v>347</v>
      </c>
      <c r="R3960" s="2" t="s">
        <v>32</v>
      </c>
      <c r="S3960" s="2" t="s">
        <v>32</v>
      </c>
      <c r="T3960" s="1" t="s">
        <v>32</v>
      </c>
      <c r="U3960" s="1" t="s">
        <v>32</v>
      </c>
      <c r="V3960" s="1" t="s">
        <v>32</v>
      </c>
      <c r="W3960" s="1" t="s">
        <v>32</v>
      </c>
    </row>
    <row r="3961" spans="1:23">
      <c r="A3961" s="29" t="str">
        <f>+IF(B3961="N","",IF(COUNTIF(B:B,B3961)&gt;1,COUNTIF(B$3:B3961,B3961),""))</f>
        <v/>
      </c>
      <c r="B3961" s="2" t="str">
        <f>+IF(H3961='Export Demurrage Detention'!$C$2,"Y","N")</f>
        <v>N</v>
      </c>
      <c r="D3961" s="1" t="s">
        <v>854</v>
      </c>
      <c r="G3961" s="1" t="s">
        <v>6317</v>
      </c>
      <c r="H3961" s="1" t="s">
        <v>857</v>
      </c>
      <c r="I3961" s="69">
        <v>44256</v>
      </c>
      <c r="J3961" s="70" t="s">
        <v>7615</v>
      </c>
      <c r="K3961" s="1" t="s">
        <v>6319</v>
      </c>
      <c r="L3961" s="1" t="s">
        <v>26</v>
      </c>
      <c r="M3961" s="1" t="s">
        <v>7733</v>
      </c>
      <c r="N3961" s="1" t="s">
        <v>7730</v>
      </c>
      <c r="O3961" s="2" t="s">
        <v>29</v>
      </c>
      <c r="P3961" s="2" t="s">
        <v>30</v>
      </c>
      <c r="Q3961" s="2" t="s">
        <v>306</v>
      </c>
      <c r="R3961" s="2" t="s">
        <v>32</v>
      </c>
      <c r="S3961" s="2" t="s">
        <v>32</v>
      </c>
      <c r="T3961" s="1" t="s">
        <v>32</v>
      </c>
      <c r="U3961" s="1" t="s">
        <v>32</v>
      </c>
      <c r="V3961" s="1" t="s">
        <v>32</v>
      </c>
      <c r="W3961" s="1" t="s">
        <v>32</v>
      </c>
    </row>
    <row r="3962" spans="1:23">
      <c r="A3962" s="29" t="str">
        <f>+IF(B3962="N","",IF(COUNTIF(B:B,B3962)&gt;1,COUNTIF(B$3:B3962,B3962),""))</f>
        <v/>
      </c>
      <c r="B3962" s="2" t="str">
        <f>+IF(H3962='Export Demurrage Detention'!$C$2,"Y","N")</f>
        <v>N</v>
      </c>
      <c r="D3962" s="1" t="s">
        <v>854</v>
      </c>
      <c r="G3962" s="1" t="s">
        <v>6317</v>
      </c>
      <c r="H3962" s="1" t="s">
        <v>857</v>
      </c>
      <c r="I3962" s="69">
        <v>44256</v>
      </c>
      <c r="J3962" s="70" t="s">
        <v>7615</v>
      </c>
      <c r="K3962" s="1" t="s">
        <v>6319</v>
      </c>
      <c r="L3962" s="1" t="s">
        <v>6328</v>
      </c>
      <c r="M3962" s="1" t="s">
        <v>7733</v>
      </c>
      <c r="N3962" s="1" t="s">
        <v>7730</v>
      </c>
      <c r="O3962" s="2" t="s">
        <v>306</v>
      </c>
      <c r="P3962" s="2" t="s">
        <v>30</v>
      </c>
      <c r="Q3962" s="2" t="s">
        <v>347</v>
      </c>
      <c r="R3962" s="2" t="s">
        <v>32</v>
      </c>
      <c r="S3962" s="2" t="s">
        <v>32</v>
      </c>
      <c r="T3962" s="1" t="s">
        <v>32</v>
      </c>
      <c r="U3962" s="1" t="s">
        <v>32</v>
      </c>
      <c r="V3962" s="1" t="s">
        <v>32</v>
      </c>
      <c r="W3962" s="1" t="s">
        <v>32</v>
      </c>
    </row>
    <row r="3963" spans="1:23">
      <c r="A3963" s="29" t="str">
        <f>+IF(B3963="N","",IF(COUNTIF(B:B,B3963)&gt;1,COUNTIF(B$3:B3963,B3963),""))</f>
        <v/>
      </c>
      <c r="B3963" s="2" t="str">
        <f>+IF(H3963='Export Demurrage Detention'!$C$2,"Y","N")</f>
        <v>N</v>
      </c>
      <c r="D3963" s="1" t="s">
        <v>854</v>
      </c>
      <c r="G3963" s="1" t="s">
        <v>6317</v>
      </c>
      <c r="H3963" s="1" t="s">
        <v>861</v>
      </c>
      <c r="I3963" s="69">
        <v>44256</v>
      </c>
      <c r="J3963" s="70" t="s">
        <v>7615</v>
      </c>
      <c r="K3963" s="1" t="s">
        <v>6319</v>
      </c>
      <c r="L3963" s="1" t="s">
        <v>26</v>
      </c>
      <c r="M3963" s="1" t="s">
        <v>7733</v>
      </c>
      <c r="N3963" s="1" t="s">
        <v>7730</v>
      </c>
      <c r="O3963" s="2" t="s">
        <v>29</v>
      </c>
      <c r="P3963" s="2" t="s">
        <v>30</v>
      </c>
      <c r="Q3963" s="2" t="s">
        <v>306</v>
      </c>
      <c r="R3963" s="2" t="s">
        <v>32</v>
      </c>
      <c r="S3963" s="2" t="s">
        <v>32</v>
      </c>
      <c r="T3963" s="1" t="s">
        <v>32</v>
      </c>
      <c r="U3963" s="1" t="s">
        <v>32</v>
      </c>
      <c r="V3963" s="1" t="s">
        <v>32</v>
      </c>
      <c r="W3963" s="1" t="s">
        <v>32</v>
      </c>
    </row>
    <row r="3964" spans="1:23">
      <c r="A3964" s="29" t="str">
        <f>+IF(B3964="N","",IF(COUNTIF(B:B,B3964)&gt;1,COUNTIF(B$3:B3964,B3964),""))</f>
        <v/>
      </c>
      <c r="B3964" s="2" t="str">
        <f>+IF(H3964='Export Demurrage Detention'!$C$2,"Y","N")</f>
        <v>N</v>
      </c>
      <c r="D3964" s="1" t="s">
        <v>854</v>
      </c>
      <c r="G3964" s="1" t="s">
        <v>6317</v>
      </c>
      <c r="H3964" s="1" t="s">
        <v>861</v>
      </c>
      <c r="I3964" s="69">
        <v>44256</v>
      </c>
      <c r="J3964" s="70" t="s">
        <v>7615</v>
      </c>
      <c r="K3964" s="1" t="s">
        <v>6319</v>
      </c>
      <c r="L3964" s="1" t="s">
        <v>6328</v>
      </c>
      <c r="M3964" s="1" t="s">
        <v>7733</v>
      </c>
      <c r="N3964" s="1" t="s">
        <v>7730</v>
      </c>
      <c r="O3964" s="2" t="s">
        <v>306</v>
      </c>
      <c r="P3964" s="2" t="s">
        <v>30</v>
      </c>
      <c r="Q3964" s="2" t="s">
        <v>347</v>
      </c>
      <c r="R3964" s="2" t="s">
        <v>32</v>
      </c>
      <c r="S3964" s="2" t="s">
        <v>32</v>
      </c>
      <c r="T3964" s="1" t="s">
        <v>32</v>
      </c>
      <c r="U3964" s="1" t="s">
        <v>32</v>
      </c>
      <c r="V3964" s="1" t="s">
        <v>32</v>
      </c>
      <c r="W3964" s="1" t="s">
        <v>32</v>
      </c>
    </row>
    <row r="3965" spans="1:23">
      <c r="A3965" s="29" t="str">
        <f>+IF(B3965="N","",IF(COUNTIF(B:B,B3965)&gt;1,COUNTIF(B$3:B3965,B3965),""))</f>
        <v/>
      </c>
      <c r="B3965" s="2" t="str">
        <f>+IF(H3965='Export Demurrage Detention'!$C$2,"Y","N")</f>
        <v>N</v>
      </c>
      <c r="D3965" s="1" t="s">
        <v>854</v>
      </c>
      <c r="G3965" s="1" t="s">
        <v>6317</v>
      </c>
      <c r="H3965" s="1" t="s">
        <v>863</v>
      </c>
      <c r="I3965" s="69">
        <v>44256</v>
      </c>
      <c r="J3965" s="70" t="s">
        <v>7615</v>
      </c>
      <c r="K3965" s="1" t="s">
        <v>6319</v>
      </c>
      <c r="L3965" s="1" t="s">
        <v>26</v>
      </c>
      <c r="M3965" s="1" t="s">
        <v>7733</v>
      </c>
      <c r="N3965" s="1" t="s">
        <v>7730</v>
      </c>
      <c r="O3965" s="2" t="s">
        <v>29</v>
      </c>
      <c r="P3965" s="2" t="s">
        <v>30</v>
      </c>
      <c r="Q3965" s="2" t="s">
        <v>306</v>
      </c>
      <c r="R3965" s="2" t="s">
        <v>32</v>
      </c>
      <c r="S3965" s="2" t="s">
        <v>32</v>
      </c>
      <c r="T3965" s="1" t="s">
        <v>32</v>
      </c>
      <c r="U3965" s="1" t="s">
        <v>32</v>
      </c>
      <c r="V3965" s="1" t="s">
        <v>32</v>
      </c>
      <c r="W3965" s="1" t="s">
        <v>32</v>
      </c>
    </row>
    <row r="3966" spans="1:23">
      <c r="A3966" s="29" t="str">
        <f>+IF(B3966="N","",IF(COUNTIF(B:B,B3966)&gt;1,COUNTIF(B$3:B3966,B3966),""))</f>
        <v/>
      </c>
      <c r="B3966" s="2" t="str">
        <f>+IF(H3966='Export Demurrage Detention'!$C$2,"Y","N")</f>
        <v>N</v>
      </c>
      <c r="D3966" s="1" t="s">
        <v>854</v>
      </c>
      <c r="G3966" s="1" t="s">
        <v>6317</v>
      </c>
      <c r="H3966" s="1" t="s">
        <v>863</v>
      </c>
      <c r="I3966" s="69">
        <v>44256</v>
      </c>
      <c r="J3966" s="70" t="s">
        <v>7615</v>
      </c>
      <c r="K3966" s="1" t="s">
        <v>6319</v>
      </c>
      <c r="L3966" s="1" t="s">
        <v>6328</v>
      </c>
      <c r="M3966" s="1" t="s">
        <v>7733</v>
      </c>
      <c r="N3966" s="1" t="s">
        <v>7730</v>
      </c>
      <c r="O3966" s="2" t="s">
        <v>306</v>
      </c>
      <c r="P3966" s="2" t="s">
        <v>30</v>
      </c>
      <c r="Q3966" s="2" t="s">
        <v>347</v>
      </c>
      <c r="R3966" s="2" t="s">
        <v>32</v>
      </c>
      <c r="S3966" s="2" t="s">
        <v>32</v>
      </c>
      <c r="T3966" s="1" t="s">
        <v>32</v>
      </c>
      <c r="U3966" s="1" t="s">
        <v>32</v>
      </c>
      <c r="V3966" s="1" t="s">
        <v>32</v>
      </c>
      <c r="W3966" s="1" t="s">
        <v>32</v>
      </c>
    </row>
    <row r="3967" spans="1:23">
      <c r="A3967" s="29" t="str">
        <f>+IF(B3967="N","",IF(COUNTIF(B:B,B3967)&gt;1,COUNTIF(B$3:B3967,B3967),""))</f>
        <v/>
      </c>
      <c r="B3967" s="2" t="str">
        <f>+IF(H3967='Export Demurrage Detention'!$C$2,"Y","N")</f>
        <v>N</v>
      </c>
      <c r="D3967" s="1" t="s">
        <v>854</v>
      </c>
      <c r="G3967" s="1" t="s">
        <v>6317</v>
      </c>
      <c r="H3967" s="1" t="s">
        <v>5134</v>
      </c>
      <c r="I3967" s="69">
        <v>44256</v>
      </c>
      <c r="J3967" s="70" t="s">
        <v>7615</v>
      </c>
      <c r="K3967" s="1" t="s">
        <v>6319</v>
      </c>
      <c r="L3967" s="1" t="s">
        <v>26</v>
      </c>
      <c r="M3967" s="1" t="s">
        <v>7733</v>
      </c>
      <c r="N3967" s="1" t="s">
        <v>7730</v>
      </c>
      <c r="O3967" s="2" t="s">
        <v>29</v>
      </c>
      <c r="P3967" s="2" t="s">
        <v>30</v>
      </c>
      <c r="Q3967" s="2" t="s">
        <v>306</v>
      </c>
      <c r="R3967" s="2" t="s">
        <v>32</v>
      </c>
      <c r="S3967" s="2" t="s">
        <v>32</v>
      </c>
      <c r="T3967" s="1" t="s">
        <v>32</v>
      </c>
      <c r="U3967" s="1" t="s">
        <v>32</v>
      </c>
      <c r="V3967" s="1" t="s">
        <v>32</v>
      </c>
      <c r="W3967" s="1" t="s">
        <v>32</v>
      </c>
    </row>
    <row r="3968" spans="1:23">
      <c r="A3968" s="29" t="str">
        <f>+IF(B3968="N","",IF(COUNTIF(B:B,B3968)&gt;1,COUNTIF(B$3:B3968,B3968),""))</f>
        <v/>
      </c>
      <c r="B3968" s="2" t="str">
        <f>+IF(H3968='Export Demurrage Detention'!$C$2,"Y","N")</f>
        <v>N</v>
      </c>
      <c r="D3968" s="1" t="s">
        <v>854</v>
      </c>
      <c r="G3968" s="1" t="s">
        <v>6317</v>
      </c>
      <c r="H3968" s="1" t="s">
        <v>5134</v>
      </c>
      <c r="I3968" s="69">
        <v>44256</v>
      </c>
      <c r="J3968" s="70" t="s">
        <v>7615</v>
      </c>
      <c r="K3968" s="1" t="s">
        <v>6319</v>
      </c>
      <c r="L3968" s="1" t="s">
        <v>6328</v>
      </c>
      <c r="M3968" s="1" t="s">
        <v>7733</v>
      </c>
      <c r="N3968" s="1" t="s">
        <v>7730</v>
      </c>
      <c r="O3968" s="2" t="s">
        <v>306</v>
      </c>
      <c r="P3968" s="2" t="s">
        <v>30</v>
      </c>
      <c r="Q3968" s="2" t="s">
        <v>347</v>
      </c>
      <c r="R3968" s="2" t="s">
        <v>32</v>
      </c>
      <c r="S3968" s="2" t="s">
        <v>32</v>
      </c>
      <c r="T3968" s="1" t="s">
        <v>32</v>
      </c>
      <c r="U3968" s="1" t="s">
        <v>32</v>
      </c>
      <c r="V3968" s="1" t="s">
        <v>32</v>
      </c>
      <c r="W3968" s="1" t="s">
        <v>32</v>
      </c>
    </row>
    <row r="3969" spans="1:23">
      <c r="A3969" s="29" t="str">
        <f>+IF(B3969="N","",IF(COUNTIF(B:B,B3969)&gt;1,COUNTIF(B$3:B3969,B3969),""))</f>
        <v/>
      </c>
      <c r="B3969" s="2" t="str">
        <f>+IF(H3969='Export Demurrage Detention'!$C$2,"Y","N")</f>
        <v>N</v>
      </c>
      <c r="D3969" s="1" t="s">
        <v>854</v>
      </c>
      <c r="G3969" s="1" t="s">
        <v>6317</v>
      </c>
      <c r="H3969" s="1" t="s">
        <v>5135</v>
      </c>
      <c r="I3969" s="69">
        <v>44256</v>
      </c>
      <c r="J3969" s="70" t="s">
        <v>7615</v>
      </c>
      <c r="K3969" s="1" t="s">
        <v>6319</v>
      </c>
      <c r="L3969" s="1" t="s">
        <v>26</v>
      </c>
      <c r="M3969" s="1" t="s">
        <v>7733</v>
      </c>
      <c r="N3969" s="1" t="s">
        <v>7730</v>
      </c>
      <c r="O3969" s="2" t="s">
        <v>29</v>
      </c>
      <c r="P3969" s="2" t="s">
        <v>30</v>
      </c>
      <c r="Q3969" s="2" t="s">
        <v>306</v>
      </c>
      <c r="R3969" s="2" t="s">
        <v>32</v>
      </c>
      <c r="S3969" s="2" t="s">
        <v>32</v>
      </c>
      <c r="T3969" s="1" t="s">
        <v>32</v>
      </c>
      <c r="U3969" s="1" t="s">
        <v>32</v>
      </c>
      <c r="V3969" s="1" t="s">
        <v>32</v>
      </c>
      <c r="W3969" s="1" t="s">
        <v>32</v>
      </c>
    </row>
    <row r="3970" spans="1:23">
      <c r="A3970" s="29" t="str">
        <f>+IF(B3970="N","",IF(COUNTIF(B:B,B3970)&gt;1,COUNTIF(B$3:B3970,B3970),""))</f>
        <v/>
      </c>
      <c r="B3970" s="2" t="str">
        <f>+IF(H3970='Export Demurrage Detention'!$C$2,"Y","N")</f>
        <v>N</v>
      </c>
      <c r="D3970" s="1" t="s">
        <v>854</v>
      </c>
      <c r="G3970" s="1" t="s">
        <v>6317</v>
      </c>
      <c r="H3970" s="1" t="s">
        <v>5135</v>
      </c>
      <c r="I3970" s="69">
        <v>44256</v>
      </c>
      <c r="J3970" s="70" t="s">
        <v>7615</v>
      </c>
      <c r="K3970" s="1" t="s">
        <v>6319</v>
      </c>
      <c r="L3970" s="1" t="s">
        <v>6328</v>
      </c>
      <c r="M3970" s="1" t="s">
        <v>7733</v>
      </c>
      <c r="N3970" s="1" t="s">
        <v>7730</v>
      </c>
      <c r="O3970" s="2" t="s">
        <v>306</v>
      </c>
      <c r="P3970" s="2" t="s">
        <v>30</v>
      </c>
      <c r="Q3970" s="2" t="s">
        <v>347</v>
      </c>
      <c r="R3970" s="2" t="s">
        <v>32</v>
      </c>
      <c r="S3970" s="2" t="s">
        <v>32</v>
      </c>
      <c r="T3970" s="1" t="s">
        <v>32</v>
      </c>
      <c r="U3970" s="1" t="s">
        <v>32</v>
      </c>
      <c r="V3970" s="1" t="s">
        <v>32</v>
      </c>
      <c r="W3970" s="1" t="s">
        <v>32</v>
      </c>
    </row>
    <row r="3971" spans="1:23">
      <c r="A3971" s="29" t="str">
        <f>+IF(B3971="N","",IF(COUNTIF(B:B,B3971)&gt;1,COUNTIF(B$3:B3971,B3971),""))</f>
        <v/>
      </c>
      <c r="B3971" s="2" t="str">
        <f>+IF(H3971='Export Demurrage Detention'!$C$2,"Y","N")</f>
        <v>N</v>
      </c>
      <c r="D3971" s="1" t="s">
        <v>854</v>
      </c>
      <c r="G3971" s="1" t="s">
        <v>6317</v>
      </c>
      <c r="H3971" s="1" t="s">
        <v>7722</v>
      </c>
      <c r="I3971" s="69">
        <v>44256</v>
      </c>
      <c r="J3971" s="70" t="s">
        <v>7615</v>
      </c>
      <c r="K3971" s="1" t="s">
        <v>6319</v>
      </c>
      <c r="L3971" s="1" t="s">
        <v>26</v>
      </c>
      <c r="M3971" s="1" t="s">
        <v>7733</v>
      </c>
      <c r="N3971" s="1" t="s">
        <v>7730</v>
      </c>
      <c r="O3971" s="2" t="s">
        <v>29</v>
      </c>
      <c r="P3971" s="2" t="s">
        <v>30</v>
      </c>
      <c r="Q3971" s="2" t="s">
        <v>306</v>
      </c>
      <c r="R3971" s="2" t="s">
        <v>32</v>
      </c>
      <c r="S3971" s="2" t="s">
        <v>32</v>
      </c>
      <c r="T3971" s="1" t="s">
        <v>32</v>
      </c>
      <c r="U3971" s="1" t="s">
        <v>32</v>
      </c>
      <c r="V3971" s="1" t="s">
        <v>32</v>
      </c>
      <c r="W3971" s="1" t="s">
        <v>32</v>
      </c>
    </row>
    <row r="3972" spans="1:23">
      <c r="A3972" s="29" t="str">
        <f>+IF(B3972="N","",IF(COUNTIF(B:B,B3972)&gt;1,COUNTIF(B$3:B3972,B3972),""))</f>
        <v/>
      </c>
      <c r="B3972" s="2" t="str">
        <f>+IF(H3972='Export Demurrage Detention'!$C$2,"Y","N")</f>
        <v>N</v>
      </c>
      <c r="D3972" s="1" t="s">
        <v>854</v>
      </c>
      <c r="G3972" s="1" t="s">
        <v>6317</v>
      </c>
      <c r="H3972" s="1" t="s">
        <v>7722</v>
      </c>
      <c r="I3972" s="69">
        <v>44256</v>
      </c>
      <c r="J3972" s="70" t="s">
        <v>7615</v>
      </c>
      <c r="K3972" s="1" t="s">
        <v>6319</v>
      </c>
      <c r="L3972" s="1" t="s">
        <v>6328</v>
      </c>
      <c r="M3972" s="1" t="s">
        <v>7733</v>
      </c>
      <c r="N3972" s="1" t="s">
        <v>7730</v>
      </c>
      <c r="O3972" s="2" t="s">
        <v>306</v>
      </c>
      <c r="P3972" s="2" t="s">
        <v>30</v>
      </c>
      <c r="Q3972" s="2" t="s">
        <v>347</v>
      </c>
      <c r="R3972" s="2" t="s">
        <v>32</v>
      </c>
      <c r="S3972" s="2" t="s">
        <v>32</v>
      </c>
      <c r="T3972" s="1" t="s">
        <v>32</v>
      </c>
      <c r="U3972" s="1" t="s">
        <v>32</v>
      </c>
      <c r="V3972" s="1" t="s">
        <v>32</v>
      </c>
      <c r="W3972" s="1" t="s">
        <v>32</v>
      </c>
    </row>
    <row r="3973" spans="1:23">
      <c r="A3973" s="29" t="str">
        <f>+IF(B3973="N","",IF(COUNTIF(B:B,B3973)&gt;1,COUNTIF(B$3:B3973,B3973),""))</f>
        <v/>
      </c>
      <c r="B3973" s="2" t="str">
        <f>+IF(H3973='Export Demurrage Detention'!$C$2,"Y","N")</f>
        <v>N</v>
      </c>
      <c r="D3973" s="1" t="s">
        <v>854</v>
      </c>
      <c r="G3973" s="1" t="s">
        <v>6317</v>
      </c>
      <c r="H3973" s="1" t="s">
        <v>5136</v>
      </c>
      <c r="I3973" s="69">
        <v>44256</v>
      </c>
      <c r="J3973" s="70" t="s">
        <v>7615</v>
      </c>
      <c r="K3973" s="1" t="s">
        <v>6319</v>
      </c>
      <c r="L3973" s="1" t="s">
        <v>26</v>
      </c>
      <c r="M3973" s="1" t="s">
        <v>7733</v>
      </c>
      <c r="N3973" s="1" t="s">
        <v>7730</v>
      </c>
      <c r="O3973" s="2" t="s">
        <v>29</v>
      </c>
      <c r="P3973" s="2" t="s">
        <v>30</v>
      </c>
      <c r="Q3973" s="2" t="s">
        <v>306</v>
      </c>
      <c r="R3973" s="2" t="s">
        <v>32</v>
      </c>
      <c r="S3973" s="2" t="s">
        <v>32</v>
      </c>
      <c r="T3973" s="1" t="s">
        <v>32</v>
      </c>
      <c r="U3973" s="1" t="s">
        <v>32</v>
      </c>
      <c r="V3973" s="1" t="s">
        <v>32</v>
      </c>
      <c r="W3973" s="1" t="s">
        <v>32</v>
      </c>
    </row>
    <row r="3974" spans="1:23">
      <c r="A3974" s="29" t="str">
        <f>+IF(B3974="N","",IF(COUNTIF(B:B,B3974)&gt;1,COUNTIF(B$3:B3974,B3974),""))</f>
        <v/>
      </c>
      <c r="B3974" s="2" t="str">
        <f>+IF(H3974='Export Demurrage Detention'!$C$2,"Y","N")</f>
        <v>N</v>
      </c>
      <c r="D3974" s="1" t="s">
        <v>854</v>
      </c>
      <c r="G3974" s="1" t="s">
        <v>6317</v>
      </c>
      <c r="H3974" s="1" t="s">
        <v>5136</v>
      </c>
      <c r="I3974" s="69">
        <v>44256</v>
      </c>
      <c r="J3974" s="70" t="s">
        <v>7615</v>
      </c>
      <c r="K3974" s="1" t="s">
        <v>6319</v>
      </c>
      <c r="L3974" s="1" t="s">
        <v>6328</v>
      </c>
      <c r="M3974" s="1" t="s">
        <v>7733</v>
      </c>
      <c r="N3974" s="1" t="s">
        <v>7730</v>
      </c>
      <c r="O3974" s="2" t="s">
        <v>306</v>
      </c>
      <c r="P3974" s="2" t="s">
        <v>30</v>
      </c>
      <c r="Q3974" s="2" t="s">
        <v>347</v>
      </c>
      <c r="R3974" s="2" t="s">
        <v>32</v>
      </c>
      <c r="S3974" s="2" t="s">
        <v>32</v>
      </c>
      <c r="T3974" s="1" t="s">
        <v>32</v>
      </c>
      <c r="U3974" s="1" t="s">
        <v>32</v>
      </c>
      <c r="V3974" s="1" t="s">
        <v>32</v>
      </c>
      <c r="W3974" s="1" t="s">
        <v>32</v>
      </c>
    </row>
    <row r="3975" spans="1:23">
      <c r="A3975" s="29" t="str">
        <f>+IF(B3975="N","",IF(COUNTIF(B:B,B3975)&gt;1,COUNTIF(B$3:B3975,B3975),""))</f>
        <v/>
      </c>
      <c r="B3975" s="2" t="str">
        <f>+IF(H3975='Export Demurrage Detention'!$C$2,"Y","N")</f>
        <v>N</v>
      </c>
      <c r="D3975" s="1" t="s">
        <v>854</v>
      </c>
      <c r="G3975" s="1" t="s">
        <v>6317</v>
      </c>
      <c r="H3975" s="1" t="s">
        <v>867</v>
      </c>
      <c r="I3975" s="69">
        <v>44256</v>
      </c>
      <c r="J3975" s="70" t="s">
        <v>7615</v>
      </c>
      <c r="K3975" s="1" t="s">
        <v>6319</v>
      </c>
      <c r="L3975" s="1" t="s">
        <v>26</v>
      </c>
      <c r="M3975" s="1" t="s">
        <v>7733</v>
      </c>
      <c r="N3975" s="1" t="s">
        <v>7730</v>
      </c>
      <c r="O3975" s="2" t="s">
        <v>29</v>
      </c>
      <c r="P3975" s="2" t="s">
        <v>30</v>
      </c>
      <c r="Q3975" s="2" t="s">
        <v>306</v>
      </c>
      <c r="R3975" s="2" t="s">
        <v>32</v>
      </c>
      <c r="S3975" s="2" t="s">
        <v>32</v>
      </c>
      <c r="T3975" s="1" t="s">
        <v>32</v>
      </c>
      <c r="U3975" s="1" t="s">
        <v>32</v>
      </c>
      <c r="V3975" s="1" t="s">
        <v>32</v>
      </c>
      <c r="W3975" s="1" t="s">
        <v>32</v>
      </c>
    </row>
    <row r="3976" spans="1:23">
      <c r="A3976" s="29" t="str">
        <f>+IF(B3976="N","",IF(COUNTIF(B:B,B3976)&gt;1,COUNTIF(B$3:B3976,B3976),""))</f>
        <v/>
      </c>
      <c r="B3976" s="2" t="str">
        <f>+IF(H3976='Export Demurrage Detention'!$C$2,"Y","N")</f>
        <v>N</v>
      </c>
      <c r="D3976" s="1" t="s">
        <v>854</v>
      </c>
      <c r="G3976" s="1" t="s">
        <v>6317</v>
      </c>
      <c r="H3976" s="1" t="s">
        <v>867</v>
      </c>
      <c r="I3976" s="69">
        <v>44256</v>
      </c>
      <c r="J3976" s="70" t="s">
        <v>7615</v>
      </c>
      <c r="K3976" s="1" t="s">
        <v>6319</v>
      </c>
      <c r="L3976" s="1" t="s">
        <v>6328</v>
      </c>
      <c r="M3976" s="1" t="s">
        <v>7733</v>
      </c>
      <c r="N3976" s="1" t="s">
        <v>7730</v>
      </c>
      <c r="O3976" s="2" t="s">
        <v>306</v>
      </c>
      <c r="P3976" s="2" t="s">
        <v>30</v>
      </c>
      <c r="Q3976" s="2" t="s">
        <v>347</v>
      </c>
      <c r="R3976" s="2" t="s">
        <v>32</v>
      </c>
      <c r="S3976" s="2" t="s">
        <v>32</v>
      </c>
      <c r="T3976" s="1" t="s">
        <v>32</v>
      </c>
      <c r="U3976" s="1" t="s">
        <v>32</v>
      </c>
      <c r="V3976" s="1" t="s">
        <v>32</v>
      </c>
      <c r="W3976" s="1" t="s">
        <v>32</v>
      </c>
    </row>
    <row r="3977" spans="1:23">
      <c r="A3977" s="29" t="str">
        <f>+IF(B3977="N","",IF(COUNTIF(B:B,B3977)&gt;1,COUNTIF(B$3:B3977,B3977),""))</f>
        <v/>
      </c>
      <c r="B3977" s="2" t="str">
        <f>+IF(H3977='Export Demurrage Detention'!$C$2,"Y","N")</f>
        <v>N</v>
      </c>
      <c r="D3977" s="1" t="s">
        <v>854</v>
      </c>
      <c r="G3977" s="1" t="s">
        <v>6317</v>
      </c>
      <c r="H3977" s="1" t="s">
        <v>869</v>
      </c>
      <c r="I3977" s="69">
        <v>44256</v>
      </c>
      <c r="J3977" s="70" t="s">
        <v>7615</v>
      </c>
      <c r="K3977" s="1" t="s">
        <v>6319</v>
      </c>
      <c r="L3977" s="1" t="s">
        <v>26</v>
      </c>
      <c r="M3977" s="1" t="s">
        <v>7733</v>
      </c>
      <c r="N3977" s="1" t="s">
        <v>7730</v>
      </c>
      <c r="O3977" s="2" t="s">
        <v>29</v>
      </c>
      <c r="P3977" s="2" t="s">
        <v>30</v>
      </c>
      <c r="Q3977" s="2" t="s">
        <v>306</v>
      </c>
      <c r="R3977" s="2" t="s">
        <v>32</v>
      </c>
      <c r="S3977" s="2" t="s">
        <v>32</v>
      </c>
      <c r="T3977" s="1" t="s">
        <v>32</v>
      </c>
      <c r="U3977" s="1" t="s">
        <v>32</v>
      </c>
      <c r="V3977" s="1" t="s">
        <v>32</v>
      </c>
      <c r="W3977" s="1" t="s">
        <v>32</v>
      </c>
    </row>
    <row r="3978" spans="1:23">
      <c r="A3978" s="29" t="str">
        <f>+IF(B3978="N","",IF(COUNTIF(B:B,B3978)&gt;1,COUNTIF(B$3:B3978,B3978),""))</f>
        <v/>
      </c>
      <c r="B3978" s="2" t="str">
        <f>+IF(H3978='Export Demurrage Detention'!$C$2,"Y","N")</f>
        <v>N</v>
      </c>
      <c r="D3978" s="1" t="s">
        <v>854</v>
      </c>
      <c r="G3978" s="1" t="s">
        <v>6317</v>
      </c>
      <c r="H3978" s="1" t="s">
        <v>869</v>
      </c>
      <c r="I3978" s="69">
        <v>44256</v>
      </c>
      <c r="J3978" s="70" t="s">
        <v>7615</v>
      </c>
      <c r="K3978" s="1" t="s">
        <v>6319</v>
      </c>
      <c r="L3978" s="1" t="s">
        <v>6328</v>
      </c>
      <c r="M3978" s="1" t="s">
        <v>7733</v>
      </c>
      <c r="N3978" s="1" t="s">
        <v>7730</v>
      </c>
      <c r="O3978" s="2" t="s">
        <v>306</v>
      </c>
      <c r="P3978" s="2" t="s">
        <v>30</v>
      </c>
      <c r="Q3978" s="2" t="s">
        <v>347</v>
      </c>
      <c r="R3978" s="2" t="s">
        <v>32</v>
      </c>
      <c r="S3978" s="2" t="s">
        <v>32</v>
      </c>
      <c r="T3978" s="1" t="s">
        <v>32</v>
      </c>
      <c r="U3978" s="1" t="s">
        <v>32</v>
      </c>
      <c r="V3978" s="1" t="s">
        <v>32</v>
      </c>
      <c r="W3978" s="1" t="s">
        <v>32</v>
      </c>
    </row>
    <row r="3979" spans="1:23">
      <c r="A3979" s="29" t="str">
        <f>+IF(B3979="N","",IF(COUNTIF(B:B,B3979)&gt;1,COUNTIF(B$3:B3979,B3979),""))</f>
        <v/>
      </c>
      <c r="B3979" s="2" t="str">
        <f>+IF(H3979='Export Demurrage Detention'!$C$2,"Y","N")</f>
        <v>N</v>
      </c>
      <c r="D3979" s="1" t="s">
        <v>854</v>
      </c>
      <c r="G3979" s="1" t="s">
        <v>6317</v>
      </c>
      <c r="H3979" s="1" t="s">
        <v>870</v>
      </c>
      <c r="I3979" s="69">
        <v>44256</v>
      </c>
      <c r="J3979" s="70" t="s">
        <v>7615</v>
      </c>
      <c r="K3979" s="1" t="s">
        <v>6319</v>
      </c>
      <c r="L3979" s="1" t="s">
        <v>26</v>
      </c>
      <c r="M3979" s="1" t="s">
        <v>7733</v>
      </c>
      <c r="N3979" s="1" t="s">
        <v>7730</v>
      </c>
      <c r="O3979" s="2" t="s">
        <v>29</v>
      </c>
      <c r="P3979" s="2" t="s">
        <v>30</v>
      </c>
      <c r="Q3979" s="2" t="s">
        <v>306</v>
      </c>
      <c r="R3979" s="2" t="s">
        <v>32</v>
      </c>
      <c r="S3979" s="2" t="s">
        <v>32</v>
      </c>
      <c r="T3979" s="1" t="s">
        <v>32</v>
      </c>
      <c r="U3979" s="1" t="s">
        <v>32</v>
      </c>
      <c r="V3979" s="1" t="s">
        <v>32</v>
      </c>
      <c r="W3979" s="1" t="s">
        <v>32</v>
      </c>
    </row>
    <row r="3980" spans="1:23">
      <c r="A3980" s="29" t="str">
        <f>+IF(B3980="N","",IF(COUNTIF(B:B,B3980)&gt;1,COUNTIF(B$3:B3980,B3980),""))</f>
        <v/>
      </c>
      <c r="B3980" s="2" t="str">
        <f>+IF(H3980='Export Demurrage Detention'!$C$2,"Y","N")</f>
        <v>N</v>
      </c>
      <c r="D3980" s="1" t="s">
        <v>854</v>
      </c>
      <c r="G3980" s="1" t="s">
        <v>6317</v>
      </c>
      <c r="H3980" s="1" t="s">
        <v>870</v>
      </c>
      <c r="I3980" s="69">
        <v>44256</v>
      </c>
      <c r="J3980" s="70" t="s">
        <v>7615</v>
      </c>
      <c r="K3980" s="1" t="s">
        <v>6319</v>
      </c>
      <c r="L3980" s="1" t="s">
        <v>6328</v>
      </c>
      <c r="M3980" s="1" t="s">
        <v>7733</v>
      </c>
      <c r="N3980" s="1" t="s">
        <v>7730</v>
      </c>
      <c r="O3980" s="2" t="s">
        <v>306</v>
      </c>
      <c r="P3980" s="2" t="s">
        <v>30</v>
      </c>
      <c r="Q3980" s="2" t="s">
        <v>347</v>
      </c>
      <c r="R3980" s="2" t="s">
        <v>32</v>
      </c>
      <c r="S3980" s="2" t="s">
        <v>32</v>
      </c>
      <c r="T3980" s="1" t="s">
        <v>32</v>
      </c>
      <c r="U3980" s="1" t="s">
        <v>32</v>
      </c>
      <c r="V3980" s="1" t="s">
        <v>32</v>
      </c>
      <c r="W3980" s="1" t="s">
        <v>32</v>
      </c>
    </row>
    <row r="3981" spans="1:23">
      <c r="A3981" s="29" t="str">
        <f>+IF(B3981="N","",IF(COUNTIF(B:B,B3981)&gt;1,COUNTIF(B$3:B3981,B3981),""))</f>
        <v/>
      </c>
      <c r="B3981" s="2" t="str">
        <f>+IF(H3981='Export Demurrage Detention'!$C$2,"Y","N")</f>
        <v>N</v>
      </c>
      <c r="D3981" s="1" t="s">
        <v>854</v>
      </c>
      <c r="G3981" s="1" t="s">
        <v>6317</v>
      </c>
      <c r="H3981" s="1" t="s">
        <v>5147</v>
      </c>
      <c r="I3981" s="69">
        <v>44256</v>
      </c>
      <c r="J3981" s="70" t="s">
        <v>7615</v>
      </c>
      <c r="K3981" s="1" t="s">
        <v>6319</v>
      </c>
      <c r="L3981" s="1" t="s">
        <v>26</v>
      </c>
      <c r="M3981" s="1" t="s">
        <v>7733</v>
      </c>
      <c r="N3981" s="1" t="s">
        <v>7730</v>
      </c>
      <c r="O3981" s="2" t="s">
        <v>29</v>
      </c>
      <c r="P3981" s="2" t="s">
        <v>30</v>
      </c>
      <c r="Q3981" s="2" t="s">
        <v>306</v>
      </c>
      <c r="R3981" s="2" t="s">
        <v>32</v>
      </c>
      <c r="S3981" s="2" t="s">
        <v>32</v>
      </c>
      <c r="T3981" s="1" t="s">
        <v>32</v>
      </c>
      <c r="U3981" s="1" t="s">
        <v>32</v>
      </c>
      <c r="V3981" s="1" t="s">
        <v>32</v>
      </c>
      <c r="W3981" s="1" t="s">
        <v>32</v>
      </c>
    </row>
    <row r="3982" spans="1:23">
      <c r="A3982" s="29" t="str">
        <f>+IF(B3982="N","",IF(COUNTIF(B:B,B3982)&gt;1,COUNTIF(B$3:B3982,B3982),""))</f>
        <v/>
      </c>
      <c r="B3982" s="2" t="str">
        <f>+IF(H3982='Export Demurrage Detention'!$C$2,"Y","N")</f>
        <v>N</v>
      </c>
      <c r="D3982" s="1" t="s">
        <v>854</v>
      </c>
      <c r="G3982" s="1" t="s">
        <v>6317</v>
      </c>
      <c r="H3982" s="1" t="s">
        <v>5147</v>
      </c>
      <c r="I3982" s="69">
        <v>44256</v>
      </c>
      <c r="J3982" s="70" t="s">
        <v>7615</v>
      </c>
      <c r="K3982" s="1" t="s">
        <v>6319</v>
      </c>
      <c r="L3982" s="1" t="s">
        <v>6328</v>
      </c>
      <c r="M3982" s="1" t="s">
        <v>7733</v>
      </c>
      <c r="N3982" s="1" t="s">
        <v>7730</v>
      </c>
      <c r="O3982" s="2" t="s">
        <v>306</v>
      </c>
      <c r="P3982" s="2" t="s">
        <v>30</v>
      </c>
      <c r="Q3982" s="2" t="s">
        <v>347</v>
      </c>
      <c r="R3982" s="2" t="s">
        <v>32</v>
      </c>
      <c r="S3982" s="2" t="s">
        <v>32</v>
      </c>
      <c r="T3982" s="1" t="s">
        <v>32</v>
      </c>
      <c r="U3982" s="1" t="s">
        <v>32</v>
      </c>
      <c r="V3982" s="1" t="s">
        <v>32</v>
      </c>
      <c r="W3982" s="1" t="s">
        <v>32</v>
      </c>
    </row>
    <row r="3983" spans="1:23">
      <c r="A3983" s="29" t="str">
        <f>+IF(B3983="N","",IF(COUNTIF(B:B,B3983)&gt;1,COUNTIF(B$3:B3983,B3983),""))</f>
        <v/>
      </c>
      <c r="B3983" s="2" t="str">
        <f>+IF(H3983='Export Demurrage Detention'!$C$2,"Y","N")</f>
        <v>N</v>
      </c>
      <c r="D3983" s="1" t="s">
        <v>854</v>
      </c>
      <c r="G3983" s="1" t="s">
        <v>6317</v>
      </c>
      <c r="H3983" s="1" t="s">
        <v>873</v>
      </c>
      <c r="I3983" s="69">
        <v>44256</v>
      </c>
      <c r="J3983" s="70" t="s">
        <v>7615</v>
      </c>
      <c r="K3983" s="1" t="s">
        <v>6319</v>
      </c>
      <c r="L3983" s="1" t="s">
        <v>26</v>
      </c>
      <c r="M3983" s="1" t="s">
        <v>7733</v>
      </c>
      <c r="N3983" s="1" t="s">
        <v>7730</v>
      </c>
      <c r="O3983" s="2" t="s">
        <v>29</v>
      </c>
      <c r="P3983" s="2" t="s">
        <v>30</v>
      </c>
      <c r="Q3983" s="2" t="s">
        <v>306</v>
      </c>
      <c r="R3983" s="2" t="s">
        <v>32</v>
      </c>
      <c r="S3983" s="2" t="s">
        <v>32</v>
      </c>
      <c r="T3983" s="1" t="s">
        <v>32</v>
      </c>
      <c r="U3983" s="1" t="s">
        <v>32</v>
      </c>
      <c r="V3983" s="1" t="s">
        <v>32</v>
      </c>
      <c r="W3983" s="1" t="s">
        <v>32</v>
      </c>
    </row>
    <row r="3984" spans="1:23">
      <c r="A3984" s="29" t="str">
        <f>+IF(B3984="N","",IF(COUNTIF(B:B,B3984)&gt;1,COUNTIF(B$3:B3984,B3984),""))</f>
        <v/>
      </c>
      <c r="B3984" s="2" t="str">
        <f>+IF(H3984='Export Demurrage Detention'!$C$2,"Y","N")</f>
        <v>N</v>
      </c>
      <c r="D3984" s="1" t="s">
        <v>854</v>
      </c>
      <c r="G3984" s="1" t="s">
        <v>6317</v>
      </c>
      <c r="H3984" s="1" t="s">
        <v>873</v>
      </c>
      <c r="I3984" s="69">
        <v>44256</v>
      </c>
      <c r="J3984" s="70" t="s">
        <v>7615</v>
      </c>
      <c r="K3984" s="1" t="s">
        <v>6319</v>
      </c>
      <c r="L3984" s="1" t="s">
        <v>6328</v>
      </c>
      <c r="M3984" s="1" t="s">
        <v>7733</v>
      </c>
      <c r="N3984" s="1" t="s">
        <v>7730</v>
      </c>
      <c r="O3984" s="2" t="s">
        <v>306</v>
      </c>
      <c r="P3984" s="2" t="s">
        <v>30</v>
      </c>
      <c r="Q3984" s="2" t="s">
        <v>347</v>
      </c>
      <c r="R3984" s="2" t="s">
        <v>32</v>
      </c>
      <c r="S3984" s="2" t="s">
        <v>32</v>
      </c>
      <c r="T3984" s="1" t="s">
        <v>32</v>
      </c>
      <c r="U3984" s="1" t="s">
        <v>32</v>
      </c>
      <c r="V3984" s="1" t="s">
        <v>32</v>
      </c>
      <c r="W3984" s="1" t="s">
        <v>32</v>
      </c>
    </row>
    <row r="3985" spans="1:23">
      <c r="A3985" s="29" t="str">
        <f>+IF(B3985="N","",IF(COUNTIF(B:B,B3985)&gt;1,COUNTIF(B$3:B3985,B3985),""))</f>
        <v/>
      </c>
      <c r="B3985" s="2" t="str">
        <f>+IF(H3985='Export Demurrage Detention'!$C$2,"Y","N")</f>
        <v>N</v>
      </c>
      <c r="D3985" s="1" t="s">
        <v>854</v>
      </c>
      <c r="G3985" s="1" t="s">
        <v>6317</v>
      </c>
      <c r="H3985" s="1" t="s">
        <v>874</v>
      </c>
      <c r="I3985" s="69">
        <v>44256</v>
      </c>
      <c r="J3985" s="70" t="s">
        <v>7615</v>
      </c>
      <c r="K3985" s="1" t="s">
        <v>6319</v>
      </c>
      <c r="L3985" s="1" t="s">
        <v>26</v>
      </c>
      <c r="M3985" s="1" t="s">
        <v>7733</v>
      </c>
      <c r="N3985" s="1" t="s">
        <v>7730</v>
      </c>
      <c r="O3985" s="2" t="s">
        <v>29</v>
      </c>
      <c r="P3985" s="2" t="s">
        <v>30</v>
      </c>
      <c r="Q3985" s="2" t="s">
        <v>306</v>
      </c>
      <c r="R3985" s="2" t="s">
        <v>32</v>
      </c>
      <c r="S3985" s="2" t="s">
        <v>32</v>
      </c>
      <c r="T3985" s="1" t="s">
        <v>32</v>
      </c>
      <c r="U3985" s="1" t="s">
        <v>32</v>
      </c>
      <c r="V3985" s="1" t="s">
        <v>32</v>
      </c>
      <c r="W3985" s="1" t="s">
        <v>32</v>
      </c>
    </row>
    <row r="3986" spans="1:23">
      <c r="A3986" s="29" t="str">
        <f>+IF(B3986="N","",IF(COUNTIF(B:B,B3986)&gt;1,COUNTIF(B$3:B3986,B3986),""))</f>
        <v/>
      </c>
      <c r="B3986" s="2" t="str">
        <f>+IF(H3986='Export Demurrage Detention'!$C$2,"Y","N")</f>
        <v>N</v>
      </c>
      <c r="D3986" s="1" t="s">
        <v>854</v>
      </c>
      <c r="G3986" s="1" t="s">
        <v>6317</v>
      </c>
      <c r="H3986" s="1" t="s">
        <v>874</v>
      </c>
      <c r="I3986" s="69">
        <v>44256</v>
      </c>
      <c r="J3986" s="70" t="s">
        <v>7615</v>
      </c>
      <c r="K3986" s="1" t="s">
        <v>6319</v>
      </c>
      <c r="L3986" s="1" t="s">
        <v>6328</v>
      </c>
      <c r="M3986" s="1" t="s">
        <v>7733</v>
      </c>
      <c r="N3986" s="1" t="s">
        <v>7730</v>
      </c>
      <c r="O3986" s="2" t="s">
        <v>306</v>
      </c>
      <c r="P3986" s="2" t="s">
        <v>30</v>
      </c>
      <c r="Q3986" s="2" t="s">
        <v>347</v>
      </c>
      <c r="R3986" s="2" t="s">
        <v>32</v>
      </c>
      <c r="S3986" s="2" t="s">
        <v>32</v>
      </c>
      <c r="T3986" s="1" t="s">
        <v>32</v>
      </c>
      <c r="U3986" s="1" t="s">
        <v>32</v>
      </c>
      <c r="V3986" s="1" t="s">
        <v>32</v>
      </c>
      <c r="W3986" s="1" t="s">
        <v>32</v>
      </c>
    </row>
    <row r="3987" spans="1:23">
      <c r="A3987" s="29" t="str">
        <f>+IF(B3987="N","",IF(COUNTIF(B:B,B3987)&gt;1,COUNTIF(B$3:B3987,B3987),""))</f>
        <v/>
      </c>
      <c r="B3987" s="2" t="str">
        <f>+IF(H3987='Export Demurrage Detention'!$C$2,"Y","N")</f>
        <v>N</v>
      </c>
      <c r="D3987" s="1" t="s">
        <v>854</v>
      </c>
      <c r="G3987" s="1" t="s">
        <v>6317</v>
      </c>
      <c r="H3987" s="1" t="s">
        <v>875</v>
      </c>
      <c r="I3987" s="69">
        <v>44256</v>
      </c>
      <c r="J3987" s="70" t="s">
        <v>7615</v>
      </c>
      <c r="K3987" s="1" t="s">
        <v>6319</v>
      </c>
      <c r="L3987" s="1" t="s">
        <v>26</v>
      </c>
      <c r="M3987" s="1" t="s">
        <v>7733</v>
      </c>
      <c r="N3987" s="1" t="s">
        <v>7730</v>
      </c>
      <c r="O3987" s="2" t="s">
        <v>29</v>
      </c>
      <c r="P3987" s="2" t="s">
        <v>30</v>
      </c>
      <c r="Q3987" s="2" t="s">
        <v>306</v>
      </c>
      <c r="R3987" s="2" t="s">
        <v>32</v>
      </c>
      <c r="S3987" s="2" t="s">
        <v>32</v>
      </c>
      <c r="T3987" s="1" t="s">
        <v>32</v>
      </c>
      <c r="U3987" s="1" t="s">
        <v>32</v>
      </c>
      <c r="V3987" s="1" t="s">
        <v>32</v>
      </c>
      <c r="W3987" s="1" t="s">
        <v>32</v>
      </c>
    </row>
    <row r="3988" spans="1:23">
      <c r="A3988" s="29" t="str">
        <f>+IF(B3988="N","",IF(COUNTIF(B:B,B3988)&gt;1,COUNTIF(B$3:B3988,B3988),""))</f>
        <v/>
      </c>
      <c r="B3988" s="2" t="str">
        <f>+IF(H3988='Export Demurrage Detention'!$C$2,"Y","N")</f>
        <v>N</v>
      </c>
      <c r="D3988" s="1" t="s">
        <v>854</v>
      </c>
      <c r="G3988" s="1" t="s">
        <v>6317</v>
      </c>
      <c r="H3988" s="1" t="s">
        <v>875</v>
      </c>
      <c r="I3988" s="69">
        <v>44256</v>
      </c>
      <c r="J3988" s="70" t="s">
        <v>7615</v>
      </c>
      <c r="K3988" s="1" t="s">
        <v>6319</v>
      </c>
      <c r="L3988" s="1" t="s">
        <v>6328</v>
      </c>
      <c r="M3988" s="1" t="s">
        <v>7733</v>
      </c>
      <c r="N3988" s="1" t="s">
        <v>7730</v>
      </c>
      <c r="O3988" s="2" t="s">
        <v>306</v>
      </c>
      <c r="P3988" s="2" t="s">
        <v>30</v>
      </c>
      <c r="Q3988" s="2" t="s">
        <v>347</v>
      </c>
      <c r="R3988" s="2" t="s">
        <v>32</v>
      </c>
      <c r="S3988" s="2" t="s">
        <v>32</v>
      </c>
      <c r="T3988" s="1" t="s">
        <v>32</v>
      </c>
      <c r="U3988" s="1" t="s">
        <v>32</v>
      </c>
      <c r="V3988" s="1" t="s">
        <v>32</v>
      </c>
      <c r="W3988" s="1" t="s">
        <v>32</v>
      </c>
    </row>
    <row r="3989" spans="1:23">
      <c r="A3989" s="29" t="str">
        <f>+IF(B3989="N","",IF(COUNTIF(B:B,B3989)&gt;1,COUNTIF(B$3:B3989,B3989),""))</f>
        <v/>
      </c>
      <c r="B3989" s="2" t="str">
        <f>+IF(H3989='Export Demurrage Detention'!$C$2,"Y","N")</f>
        <v>N</v>
      </c>
      <c r="D3989" s="1" t="s">
        <v>854</v>
      </c>
      <c r="G3989" s="1" t="s">
        <v>6317</v>
      </c>
      <c r="H3989" s="1" t="s">
        <v>7724</v>
      </c>
      <c r="I3989" s="69">
        <v>44256</v>
      </c>
      <c r="J3989" s="70" t="s">
        <v>7615</v>
      </c>
      <c r="K3989" s="1" t="s">
        <v>6319</v>
      </c>
      <c r="L3989" s="1" t="s">
        <v>26</v>
      </c>
      <c r="M3989" s="1" t="s">
        <v>7734</v>
      </c>
      <c r="N3989" s="1" t="s">
        <v>7730</v>
      </c>
      <c r="O3989" s="2" t="s">
        <v>29</v>
      </c>
      <c r="P3989" s="2" t="s">
        <v>30</v>
      </c>
      <c r="Q3989" s="2" t="s">
        <v>306</v>
      </c>
      <c r="R3989" s="2" t="s">
        <v>32</v>
      </c>
      <c r="S3989" s="2" t="s">
        <v>32</v>
      </c>
      <c r="T3989" s="1" t="s">
        <v>32</v>
      </c>
      <c r="U3989" s="1" t="s">
        <v>32</v>
      </c>
      <c r="V3989" s="1" t="s">
        <v>32</v>
      </c>
      <c r="W3989" s="1" t="s">
        <v>32</v>
      </c>
    </row>
    <row r="3990" spans="1:23">
      <c r="A3990" s="29" t="str">
        <f>+IF(B3990="N","",IF(COUNTIF(B:B,B3990)&gt;1,COUNTIF(B$3:B3990,B3990),""))</f>
        <v/>
      </c>
      <c r="B3990" s="2" t="str">
        <f>+IF(H3990='Export Demurrage Detention'!$C$2,"Y","N")</f>
        <v>N</v>
      </c>
      <c r="D3990" s="1" t="s">
        <v>854</v>
      </c>
      <c r="G3990" s="1" t="s">
        <v>6317</v>
      </c>
      <c r="H3990" s="1" t="s">
        <v>7724</v>
      </c>
      <c r="I3990" s="69">
        <v>44256</v>
      </c>
      <c r="J3990" s="70" t="s">
        <v>7615</v>
      </c>
      <c r="K3990" s="1" t="s">
        <v>6319</v>
      </c>
      <c r="L3990" s="1" t="s">
        <v>6328</v>
      </c>
      <c r="M3990" s="1" t="s">
        <v>7734</v>
      </c>
      <c r="N3990" s="1" t="s">
        <v>7730</v>
      </c>
      <c r="O3990" s="2" t="s">
        <v>306</v>
      </c>
      <c r="P3990" s="2" t="s">
        <v>30</v>
      </c>
      <c r="Q3990" s="2" t="s">
        <v>347</v>
      </c>
      <c r="R3990" s="2" t="s">
        <v>32</v>
      </c>
      <c r="S3990" s="2" t="s">
        <v>32</v>
      </c>
      <c r="T3990" s="1" t="s">
        <v>32</v>
      </c>
      <c r="U3990" s="1" t="s">
        <v>32</v>
      </c>
      <c r="V3990" s="1" t="s">
        <v>32</v>
      </c>
      <c r="W3990" s="1" t="s">
        <v>32</v>
      </c>
    </row>
    <row r="3991" spans="1:23">
      <c r="A3991" s="29" t="str">
        <f>+IF(B3991="N","",IF(COUNTIF(B:B,B3991)&gt;1,COUNTIF(B$3:B3991,B3991),""))</f>
        <v/>
      </c>
      <c r="B3991" s="2" t="str">
        <f>+IF(H3991='Export Demurrage Detention'!$C$2,"Y","N")</f>
        <v>N</v>
      </c>
      <c r="D3991" s="1" t="s">
        <v>854</v>
      </c>
      <c r="G3991" s="1" t="s">
        <v>6317</v>
      </c>
      <c r="H3991" s="1" t="s">
        <v>5130</v>
      </c>
      <c r="I3991" s="69">
        <v>44256</v>
      </c>
      <c r="J3991" s="70" t="s">
        <v>7615</v>
      </c>
      <c r="K3991" s="1" t="s">
        <v>6319</v>
      </c>
      <c r="L3991" s="1" t="s">
        <v>26</v>
      </c>
      <c r="M3991" s="1" t="s">
        <v>7734</v>
      </c>
      <c r="N3991" s="1" t="s">
        <v>7730</v>
      </c>
      <c r="O3991" s="2" t="s">
        <v>29</v>
      </c>
      <c r="P3991" s="2" t="s">
        <v>30</v>
      </c>
      <c r="Q3991" s="2" t="s">
        <v>306</v>
      </c>
      <c r="R3991" s="2" t="s">
        <v>32</v>
      </c>
      <c r="S3991" s="2" t="s">
        <v>32</v>
      </c>
      <c r="T3991" s="1" t="s">
        <v>32</v>
      </c>
      <c r="U3991" s="1" t="s">
        <v>32</v>
      </c>
      <c r="V3991" s="1" t="s">
        <v>32</v>
      </c>
      <c r="W3991" s="1" t="s">
        <v>32</v>
      </c>
    </row>
    <row r="3992" spans="1:23">
      <c r="A3992" s="29" t="str">
        <f>+IF(B3992="N","",IF(COUNTIF(B:B,B3992)&gt;1,COUNTIF(B$3:B3992,B3992),""))</f>
        <v/>
      </c>
      <c r="B3992" s="2" t="str">
        <f>+IF(H3992='Export Demurrage Detention'!$C$2,"Y","N")</f>
        <v>N</v>
      </c>
      <c r="D3992" s="1" t="s">
        <v>854</v>
      </c>
      <c r="G3992" s="1" t="s">
        <v>6317</v>
      </c>
      <c r="H3992" s="1" t="s">
        <v>5130</v>
      </c>
      <c r="I3992" s="69">
        <v>44256</v>
      </c>
      <c r="J3992" s="70" t="s">
        <v>7615</v>
      </c>
      <c r="K3992" s="1" t="s">
        <v>6319</v>
      </c>
      <c r="L3992" s="1" t="s">
        <v>6328</v>
      </c>
      <c r="M3992" s="1" t="s">
        <v>7734</v>
      </c>
      <c r="N3992" s="1" t="s">
        <v>7730</v>
      </c>
      <c r="O3992" s="2" t="s">
        <v>306</v>
      </c>
      <c r="P3992" s="2" t="s">
        <v>30</v>
      </c>
      <c r="Q3992" s="2" t="s">
        <v>347</v>
      </c>
      <c r="R3992" s="2" t="s">
        <v>32</v>
      </c>
      <c r="S3992" s="2" t="s">
        <v>32</v>
      </c>
      <c r="T3992" s="1" t="s">
        <v>32</v>
      </c>
      <c r="U3992" s="1" t="s">
        <v>32</v>
      </c>
      <c r="V3992" s="1" t="s">
        <v>32</v>
      </c>
      <c r="W3992" s="1" t="s">
        <v>32</v>
      </c>
    </row>
    <row r="3993" spans="1:23">
      <c r="A3993" s="29" t="str">
        <f>+IF(B3993="N","",IF(COUNTIF(B:B,B3993)&gt;1,COUNTIF(B$3:B3993,B3993),""))</f>
        <v/>
      </c>
      <c r="B3993" s="2" t="str">
        <f>+IF(H3993='Export Demurrage Detention'!$C$2,"Y","N")</f>
        <v>N</v>
      </c>
      <c r="D3993" s="1" t="s">
        <v>854</v>
      </c>
      <c r="G3993" s="1" t="s">
        <v>6317</v>
      </c>
      <c r="H3993" s="1" t="s">
        <v>856</v>
      </c>
      <c r="I3993" s="69">
        <v>44256</v>
      </c>
      <c r="J3993" s="70" t="s">
        <v>7615</v>
      </c>
      <c r="K3993" s="1" t="s">
        <v>6319</v>
      </c>
      <c r="L3993" s="1" t="s">
        <v>26</v>
      </c>
      <c r="M3993" s="1" t="s">
        <v>7734</v>
      </c>
      <c r="N3993" s="1" t="s">
        <v>7730</v>
      </c>
      <c r="O3993" s="2" t="s">
        <v>29</v>
      </c>
      <c r="P3993" s="2" t="s">
        <v>30</v>
      </c>
      <c r="Q3993" s="2" t="s">
        <v>306</v>
      </c>
      <c r="R3993" s="2" t="s">
        <v>32</v>
      </c>
      <c r="S3993" s="2" t="s">
        <v>32</v>
      </c>
      <c r="T3993" s="1" t="s">
        <v>32</v>
      </c>
      <c r="U3993" s="1" t="s">
        <v>32</v>
      </c>
      <c r="V3993" s="1" t="s">
        <v>32</v>
      </c>
      <c r="W3993" s="1" t="s">
        <v>32</v>
      </c>
    </row>
    <row r="3994" spans="1:23">
      <c r="A3994" s="29" t="str">
        <f>+IF(B3994="N","",IF(COUNTIF(B:B,B3994)&gt;1,COUNTIF(B$3:B3994,B3994),""))</f>
        <v/>
      </c>
      <c r="B3994" s="2" t="str">
        <f>+IF(H3994='Export Demurrage Detention'!$C$2,"Y","N")</f>
        <v>N</v>
      </c>
      <c r="D3994" s="1" t="s">
        <v>854</v>
      </c>
      <c r="G3994" s="1" t="s">
        <v>6317</v>
      </c>
      <c r="H3994" s="1" t="s">
        <v>856</v>
      </c>
      <c r="I3994" s="69">
        <v>44256</v>
      </c>
      <c r="J3994" s="70" t="s">
        <v>7615</v>
      </c>
      <c r="K3994" s="1" t="s">
        <v>6319</v>
      </c>
      <c r="L3994" s="1" t="s">
        <v>6328</v>
      </c>
      <c r="M3994" s="1" t="s">
        <v>7734</v>
      </c>
      <c r="N3994" s="1" t="s">
        <v>7730</v>
      </c>
      <c r="O3994" s="2" t="s">
        <v>306</v>
      </c>
      <c r="P3994" s="2" t="s">
        <v>30</v>
      </c>
      <c r="Q3994" s="2" t="s">
        <v>347</v>
      </c>
      <c r="R3994" s="2" t="s">
        <v>32</v>
      </c>
      <c r="S3994" s="2" t="s">
        <v>32</v>
      </c>
      <c r="T3994" s="1" t="s">
        <v>32</v>
      </c>
      <c r="U3994" s="1" t="s">
        <v>32</v>
      </c>
      <c r="V3994" s="1" t="s">
        <v>32</v>
      </c>
      <c r="W3994" s="1" t="s">
        <v>32</v>
      </c>
    </row>
    <row r="3995" spans="1:23">
      <c r="A3995" s="29" t="str">
        <f>+IF(B3995="N","",IF(COUNTIF(B:B,B3995)&gt;1,COUNTIF(B$3:B3995,B3995),""))</f>
        <v/>
      </c>
      <c r="B3995" s="2" t="str">
        <f>+IF(H3995='Export Demurrage Detention'!$C$2,"Y","N")</f>
        <v>N</v>
      </c>
      <c r="D3995" s="1" t="s">
        <v>854</v>
      </c>
      <c r="G3995" s="1" t="s">
        <v>6317</v>
      </c>
      <c r="H3995" s="1" t="s">
        <v>857</v>
      </c>
      <c r="I3995" s="69">
        <v>44256</v>
      </c>
      <c r="J3995" s="70" t="s">
        <v>7615</v>
      </c>
      <c r="K3995" s="1" t="s">
        <v>6319</v>
      </c>
      <c r="L3995" s="1" t="s">
        <v>26</v>
      </c>
      <c r="M3995" s="1" t="s">
        <v>7734</v>
      </c>
      <c r="N3995" s="1" t="s">
        <v>7730</v>
      </c>
      <c r="O3995" s="2" t="s">
        <v>29</v>
      </c>
      <c r="P3995" s="2" t="s">
        <v>30</v>
      </c>
      <c r="Q3995" s="2" t="s">
        <v>306</v>
      </c>
      <c r="R3995" s="2" t="s">
        <v>32</v>
      </c>
      <c r="S3995" s="2" t="s">
        <v>32</v>
      </c>
      <c r="T3995" s="1" t="s">
        <v>32</v>
      </c>
      <c r="U3995" s="1" t="s">
        <v>32</v>
      </c>
      <c r="V3995" s="1" t="s">
        <v>32</v>
      </c>
      <c r="W3995" s="1" t="s">
        <v>32</v>
      </c>
    </row>
    <row r="3996" spans="1:23">
      <c r="A3996" s="29" t="str">
        <f>+IF(B3996="N","",IF(COUNTIF(B:B,B3996)&gt;1,COUNTIF(B$3:B3996,B3996),""))</f>
        <v/>
      </c>
      <c r="B3996" s="2" t="str">
        <f>+IF(H3996='Export Demurrage Detention'!$C$2,"Y","N")</f>
        <v>N</v>
      </c>
      <c r="D3996" s="1" t="s">
        <v>854</v>
      </c>
      <c r="G3996" s="1" t="s">
        <v>6317</v>
      </c>
      <c r="H3996" s="1" t="s">
        <v>857</v>
      </c>
      <c r="I3996" s="69">
        <v>44256</v>
      </c>
      <c r="J3996" s="70" t="s">
        <v>7615</v>
      </c>
      <c r="K3996" s="1" t="s">
        <v>6319</v>
      </c>
      <c r="L3996" s="1" t="s">
        <v>6328</v>
      </c>
      <c r="M3996" s="1" t="s">
        <v>7734</v>
      </c>
      <c r="N3996" s="1" t="s">
        <v>7730</v>
      </c>
      <c r="O3996" s="2" t="s">
        <v>306</v>
      </c>
      <c r="P3996" s="2" t="s">
        <v>30</v>
      </c>
      <c r="Q3996" s="2" t="s">
        <v>347</v>
      </c>
      <c r="R3996" s="2" t="s">
        <v>32</v>
      </c>
      <c r="S3996" s="2" t="s">
        <v>32</v>
      </c>
      <c r="T3996" s="1" t="s">
        <v>32</v>
      </c>
      <c r="U3996" s="1" t="s">
        <v>32</v>
      </c>
      <c r="V3996" s="1" t="s">
        <v>32</v>
      </c>
      <c r="W3996" s="1" t="s">
        <v>32</v>
      </c>
    </row>
    <row r="3997" spans="1:23">
      <c r="A3997" s="29" t="str">
        <f>+IF(B3997="N","",IF(COUNTIF(B:B,B3997)&gt;1,COUNTIF(B$3:B3997,B3997),""))</f>
        <v/>
      </c>
      <c r="B3997" s="2" t="str">
        <f>+IF(H3997='Export Demurrage Detention'!$C$2,"Y","N")</f>
        <v>N</v>
      </c>
      <c r="D3997" s="1" t="s">
        <v>854</v>
      </c>
      <c r="G3997" s="1" t="s">
        <v>6317</v>
      </c>
      <c r="H3997" s="1" t="s">
        <v>861</v>
      </c>
      <c r="I3997" s="69">
        <v>44256</v>
      </c>
      <c r="J3997" s="70" t="s">
        <v>7615</v>
      </c>
      <c r="K3997" s="1" t="s">
        <v>6319</v>
      </c>
      <c r="L3997" s="1" t="s">
        <v>26</v>
      </c>
      <c r="M3997" s="1" t="s">
        <v>7734</v>
      </c>
      <c r="N3997" s="1" t="s">
        <v>7730</v>
      </c>
      <c r="O3997" s="2" t="s">
        <v>29</v>
      </c>
      <c r="P3997" s="2" t="s">
        <v>30</v>
      </c>
      <c r="Q3997" s="2" t="s">
        <v>306</v>
      </c>
      <c r="R3997" s="2" t="s">
        <v>32</v>
      </c>
      <c r="S3997" s="2" t="s">
        <v>32</v>
      </c>
      <c r="T3997" s="1" t="s">
        <v>32</v>
      </c>
      <c r="U3997" s="1" t="s">
        <v>32</v>
      </c>
      <c r="V3997" s="1" t="s">
        <v>32</v>
      </c>
      <c r="W3997" s="1" t="s">
        <v>32</v>
      </c>
    </row>
    <row r="3998" spans="1:23">
      <c r="A3998" s="29" t="str">
        <f>+IF(B3998="N","",IF(COUNTIF(B:B,B3998)&gt;1,COUNTIF(B$3:B3998,B3998),""))</f>
        <v/>
      </c>
      <c r="B3998" s="2" t="str">
        <f>+IF(H3998='Export Demurrage Detention'!$C$2,"Y","N")</f>
        <v>N</v>
      </c>
      <c r="D3998" s="1" t="s">
        <v>854</v>
      </c>
      <c r="G3998" s="1" t="s">
        <v>6317</v>
      </c>
      <c r="H3998" s="1" t="s">
        <v>861</v>
      </c>
      <c r="I3998" s="69">
        <v>44256</v>
      </c>
      <c r="J3998" s="70" t="s">
        <v>7615</v>
      </c>
      <c r="K3998" s="1" t="s">
        <v>6319</v>
      </c>
      <c r="L3998" s="1" t="s">
        <v>6328</v>
      </c>
      <c r="M3998" s="1" t="s">
        <v>7734</v>
      </c>
      <c r="N3998" s="1" t="s">
        <v>7730</v>
      </c>
      <c r="O3998" s="2" t="s">
        <v>306</v>
      </c>
      <c r="P3998" s="2" t="s">
        <v>30</v>
      </c>
      <c r="Q3998" s="2" t="s">
        <v>347</v>
      </c>
      <c r="R3998" s="2" t="s">
        <v>32</v>
      </c>
      <c r="S3998" s="2" t="s">
        <v>32</v>
      </c>
      <c r="T3998" s="1" t="s">
        <v>32</v>
      </c>
      <c r="U3998" s="1" t="s">
        <v>32</v>
      </c>
      <c r="V3998" s="1" t="s">
        <v>32</v>
      </c>
      <c r="W3998" s="1" t="s">
        <v>32</v>
      </c>
    </row>
    <row r="3999" spans="1:23">
      <c r="A3999" s="29" t="str">
        <f>+IF(B3999="N","",IF(COUNTIF(B:B,B3999)&gt;1,COUNTIF(B$3:B3999,B3999),""))</f>
        <v/>
      </c>
      <c r="B3999" s="2" t="str">
        <f>+IF(H3999='Export Demurrage Detention'!$C$2,"Y","N")</f>
        <v>N</v>
      </c>
      <c r="D3999" s="1" t="s">
        <v>854</v>
      </c>
      <c r="G3999" s="1" t="s">
        <v>6317</v>
      </c>
      <c r="H3999" s="1" t="s">
        <v>863</v>
      </c>
      <c r="I3999" s="69">
        <v>44256</v>
      </c>
      <c r="J3999" s="70" t="s">
        <v>7615</v>
      </c>
      <c r="K3999" s="1" t="s">
        <v>6319</v>
      </c>
      <c r="L3999" s="1" t="s">
        <v>26</v>
      </c>
      <c r="M3999" s="1" t="s">
        <v>7734</v>
      </c>
      <c r="N3999" s="1" t="s">
        <v>7730</v>
      </c>
      <c r="O3999" s="2" t="s">
        <v>29</v>
      </c>
      <c r="P3999" s="2" t="s">
        <v>30</v>
      </c>
      <c r="Q3999" s="2" t="s">
        <v>306</v>
      </c>
      <c r="R3999" s="2" t="s">
        <v>32</v>
      </c>
      <c r="S3999" s="2" t="s">
        <v>32</v>
      </c>
      <c r="T3999" s="1" t="s">
        <v>32</v>
      </c>
      <c r="U3999" s="1" t="s">
        <v>32</v>
      </c>
      <c r="V3999" s="1" t="s">
        <v>32</v>
      </c>
      <c r="W3999" s="1" t="s">
        <v>32</v>
      </c>
    </row>
    <row r="4000" spans="1:23">
      <c r="A4000" s="29" t="str">
        <f>+IF(B4000="N","",IF(COUNTIF(B:B,B4000)&gt;1,COUNTIF(B$3:B4000,B4000),""))</f>
        <v/>
      </c>
      <c r="B4000" s="2" t="str">
        <f>+IF(H4000='Export Demurrage Detention'!$C$2,"Y","N")</f>
        <v>N</v>
      </c>
      <c r="D4000" s="1" t="s">
        <v>854</v>
      </c>
      <c r="G4000" s="1" t="s">
        <v>6317</v>
      </c>
      <c r="H4000" s="1" t="s">
        <v>863</v>
      </c>
      <c r="I4000" s="69">
        <v>44256</v>
      </c>
      <c r="J4000" s="70" t="s">
        <v>7615</v>
      </c>
      <c r="K4000" s="1" t="s">
        <v>6319</v>
      </c>
      <c r="L4000" s="1" t="s">
        <v>6328</v>
      </c>
      <c r="M4000" s="1" t="s">
        <v>7734</v>
      </c>
      <c r="N4000" s="1" t="s">
        <v>7730</v>
      </c>
      <c r="O4000" s="2" t="s">
        <v>306</v>
      </c>
      <c r="P4000" s="2" t="s">
        <v>30</v>
      </c>
      <c r="Q4000" s="2" t="s">
        <v>347</v>
      </c>
      <c r="R4000" s="2" t="s">
        <v>32</v>
      </c>
      <c r="S4000" s="2" t="s">
        <v>32</v>
      </c>
      <c r="T4000" s="1" t="s">
        <v>32</v>
      </c>
      <c r="U4000" s="1" t="s">
        <v>32</v>
      </c>
      <c r="V4000" s="1" t="s">
        <v>32</v>
      </c>
      <c r="W4000" s="1" t="s">
        <v>32</v>
      </c>
    </row>
    <row r="4001" spans="1:23">
      <c r="A4001" s="29" t="str">
        <f>+IF(B4001="N","",IF(COUNTIF(B:B,B4001)&gt;1,COUNTIF(B$3:B4001,B4001),""))</f>
        <v/>
      </c>
      <c r="B4001" s="2" t="str">
        <f>+IF(H4001='Export Demurrage Detention'!$C$2,"Y","N")</f>
        <v>N</v>
      </c>
      <c r="D4001" s="1" t="s">
        <v>854</v>
      </c>
      <c r="G4001" s="1" t="s">
        <v>6317</v>
      </c>
      <c r="H4001" s="1" t="s">
        <v>5134</v>
      </c>
      <c r="I4001" s="69">
        <v>44256</v>
      </c>
      <c r="J4001" s="70" t="s">
        <v>7615</v>
      </c>
      <c r="K4001" s="1" t="s">
        <v>6319</v>
      </c>
      <c r="L4001" s="1" t="s">
        <v>26</v>
      </c>
      <c r="M4001" s="1" t="s">
        <v>7734</v>
      </c>
      <c r="N4001" s="1" t="s">
        <v>7730</v>
      </c>
      <c r="O4001" s="2" t="s">
        <v>29</v>
      </c>
      <c r="P4001" s="2" t="s">
        <v>30</v>
      </c>
      <c r="Q4001" s="2" t="s">
        <v>306</v>
      </c>
      <c r="R4001" s="2" t="s">
        <v>32</v>
      </c>
      <c r="S4001" s="2" t="s">
        <v>32</v>
      </c>
      <c r="T4001" s="1" t="s">
        <v>32</v>
      </c>
      <c r="U4001" s="1" t="s">
        <v>32</v>
      </c>
      <c r="V4001" s="1" t="s">
        <v>32</v>
      </c>
      <c r="W4001" s="1" t="s">
        <v>32</v>
      </c>
    </row>
    <row r="4002" spans="1:23">
      <c r="A4002" s="29" t="str">
        <f>+IF(B4002="N","",IF(COUNTIF(B:B,B4002)&gt;1,COUNTIF(B$3:B4002,B4002),""))</f>
        <v/>
      </c>
      <c r="B4002" s="2" t="str">
        <f>+IF(H4002='Export Demurrage Detention'!$C$2,"Y","N")</f>
        <v>N</v>
      </c>
      <c r="D4002" s="1" t="s">
        <v>854</v>
      </c>
      <c r="G4002" s="1" t="s">
        <v>6317</v>
      </c>
      <c r="H4002" s="1" t="s">
        <v>5134</v>
      </c>
      <c r="I4002" s="69">
        <v>44256</v>
      </c>
      <c r="J4002" s="70" t="s">
        <v>7615</v>
      </c>
      <c r="K4002" s="1" t="s">
        <v>6319</v>
      </c>
      <c r="L4002" s="1" t="s">
        <v>6328</v>
      </c>
      <c r="M4002" s="1" t="s">
        <v>7734</v>
      </c>
      <c r="N4002" s="1" t="s">
        <v>7730</v>
      </c>
      <c r="O4002" s="2" t="s">
        <v>306</v>
      </c>
      <c r="P4002" s="2" t="s">
        <v>30</v>
      </c>
      <c r="Q4002" s="2" t="s">
        <v>347</v>
      </c>
      <c r="R4002" s="2" t="s">
        <v>32</v>
      </c>
      <c r="S4002" s="2" t="s">
        <v>32</v>
      </c>
      <c r="T4002" s="1" t="s">
        <v>32</v>
      </c>
      <c r="U4002" s="1" t="s">
        <v>32</v>
      </c>
      <c r="V4002" s="1" t="s">
        <v>32</v>
      </c>
      <c r="W4002" s="1" t="s">
        <v>32</v>
      </c>
    </row>
    <row r="4003" spans="1:23">
      <c r="A4003" s="29" t="str">
        <f>+IF(B4003="N","",IF(COUNTIF(B:B,B4003)&gt;1,COUNTIF(B$3:B4003,B4003),""))</f>
        <v/>
      </c>
      <c r="B4003" s="2" t="str">
        <f>+IF(H4003='Export Demurrage Detention'!$C$2,"Y","N")</f>
        <v>N</v>
      </c>
      <c r="D4003" s="1" t="s">
        <v>854</v>
      </c>
      <c r="G4003" s="1" t="s">
        <v>6317</v>
      </c>
      <c r="H4003" s="1" t="s">
        <v>5135</v>
      </c>
      <c r="I4003" s="69">
        <v>44256</v>
      </c>
      <c r="J4003" s="70" t="s">
        <v>7615</v>
      </c>
      <c r="K4003" s="1" t="s">
        <v>6319</v>
      </c>
      <c r="L4003" s="1" t="s">
        <v>26</v>
      </c>
      <c r="M4003" s="1" t="s">
        <v>7734</v>
      </c>
      <c r="N4003" s="1" t="s">
        <v>7730</v>
      </c>
      <c r="O4003" s="2" t="s">
        <v>29</v>
      </c>
      <c r="P4003" s="2" t="s">
        <v>30</v>
      </c>
      <c r="Q4003" s="2" t="s">
        <v>306</v>
      </c>
      <c r="R4003" s="2" t="s">
        <v>32</v>
      </c>
      <c r="S4003" s="2" t="s">
        <v>32</v>
      </c>
      <c r="T4003" s="1" t="s">
        <v>32</v>
      </c>
      <c r="U4003" s="1" t="s">
        <v>32</v>
      </c>
      <c r="V4003" s="1" t="s">
        <v>32</v>
      </c>
      <c r="W4003" s="1" t="s">
        <v>32</v>
      </c>
    </row>
    <row r="4004" spans="1:23">
      <c r="A4004" s="29" t="str">
        <f>+IF(B4004="N","",IF(COUNTIF(B:B,B4004)&gt;1,COUNTIF(B$3:B4004,B4004),""))</f>
        <v/>
      </c>
      <c r="B4004" s="2" t="str">
        <f>+IF(H4004='Export Demurrage Detention'!$C$2,"Y","N")</f>
        <v>N</v>
      </c>
      <c r="D4004" s="1" t="s">
        <v>854</v>
      </c>
      <c r="G4004" s="1" t="s">
        <v>6317</v>
      </c>
      <c r="H4004" s="1" t="s">
        <v>5135</v>
      </c>
      <c r="I4004" s="69">
        <v>44256</v>
      </c>
      <c r="J4004" s="70" t="s">
        <v>7615</v>
      </c>
      <c r="K4004" s="1" t="s">
        <v>6319</v>
      </c>
      <c r="L4004" s="1" t="s">
        <v>6328</v>
      </c>
      <c r="M4004" s="1" t="s">
        <v>7734</v>
      </c>
      <c r="N4004" s="1" t="s">
        <v>7730</v>
      </c>
      <c r="O4004" s="2" t="s">
        <v>306</v>
      </c>
      <c r="P4004" s="2" t="s">
        <v>30</v>
      </c>
      <c r="Q4004" s="2" t="s">
        <v>347</v>
      </c>
      <c r="R4004" s="2" t="s">
        <v>32</v>
      </c>
      <c r="S4004" s="2" t="s">
        <v>32</v>
      </c>
      <c r="T4004" s="1" t="s">
        <v>32</v>
      </c>
      <c r="U4004" s="1" t="s">
        <v>32</v>
      </c>
      <c r="V4004" s="1" t="s">
        <v>32</v>
      </c>
      <c r="W4004" s="1" t="s">
        <v>32</v>
      </c>
    </row>
    <row r="4005" spans="1:23">
      <c r="A4005" s="29" t="str">
        <f>+IF(B4005="N","",IF(COUNTIF(B:B,B4005)&gt;1,COUNTIF(B$3:B4005,B4005),""))</f>
        <v/>
      </c>
      <c r="B4005" s="2" t="str">
        <f>+IF(H4005='Export Demurrage Detention'!$C$2,"Y","N")</f>
        <v>N</v>
      </c>
      <c r="D4005" s="1" t="s">
        <v>854</v>
      </c>
      <c r="G4005" s="1" t="s">
        <v>6317</v>
      </c>
      <c r="H4005" s="1" t="s">
        <v>7722</v>
      </c>
      <c r="I4005" s="69">
        <v>44256</v>
      </c>
      <c r="J4005" s="70" t="s">
        <v>7615</v>
      </c>
      <c r="K4005" s="1" t="s">
        <v>6319</v>
      </c>
      <c r="L4005" s="1" t="s">
        <v>26</v>
      </c>
      <c r="M4005" s="1" t="s">
        <v>7734</v>
      </c>
      <c r="N4005" s="1" t="s">
        <v>7730</v>
      </c>
      <c r="O4005" s="2" t="s">
        <v>29</v>
      </c>
      <c r="P4005" s="2" t="s">
        <v>30</v>
      </c>
      <c r="Q4005" s="2" t="s">
        <v>306</v>
      </c>
      <c r="R4005" s="2" t="s">
        <v>32</v>
      </c>
      <c r="S4005" s="2" t="s">
        <v>32</v>
      </c>
      <c r="T4005" s="1" t="s">
        <v>32</v>
      </c>
      <c r="U4005" s="1" t="s">
        <v>32</v>
      </c>
      <c r="V4005" s="1" t="s">
        <v>32</v>
      </c>
      <c r="W4005" s="1" t="s">
        <v>32</v>
      </c>
    </row>
    <row r="4006" spans="1:23">
      <c r="A4006" s="29" t="str">
        <f>+IF(B4006="N","",IF(COUNTIF(B:B,B4006)&gt;1,COUNTIF(B$3:B4006,B4006),""))</f>
        <v/>
      </c>
      <c r="B4006" s="2" t="str">
        <f>+IF(H4006='Export Demurrage Detention'!$C$2,"Y","N")</f>
        <v>N</v>
      </c>
      <c r="D4006" s="1" t="s">
        <v>854</v>
      </c>
      <c r="G4006" s="1" t="s">
        <v>6317</v>
      </c>
      <c r="H4006" s="1" t="s">
        <v>7722</v>
      </c>
      <c r="I4006" s="69">
        <v>44256</v>
      </c>
      <c r="J4006" s="70" t="s">
        <v>7615</v>
      </c>
      <c r="K4006" s="1" t="s">
        <v>6319</v>
      </c>
      <c r="L4006" s="1" t="s">
        <v>6328</v>
      </c>
      <c r="M4006" s="1" t="s">
        <v>7734</v>
      </c>
      <c r="N4006" s="1" t="s">
        <v>7730</v>
      </c>
      <c r="O4006" s="2" t="s">
        <v>306</v>
      </c>
      <c r="P4006" s="2" t="s">
        <v>30</v>
      </c>
      <c r="Q4006" s="2" t="s">
        <v>347</v>
      </c>
      <c r="R4006" s="2" t="s">
        <v>32</v>
      </c>
      <c r="S4006" s="2" t="s">
        <v>32</v>
      </c>
      <c r="T4006" s="1" t="s">
        <v>32</v>
      </c>
      <c r="U4006" s="1" t="s">
        <v>32</v>
      </c>
      <c r="V4006" s="1" t="s">
        <v>32</v>
      </c>
      <c r="W4006" s="1" t="s">
        <v>32</v>
      </c>
    </row>
    <row r="4007" spans="1:23">
      <c r="A4007" s="29" t="str">
        <f>+IF(B4007="N","",IF(COUNTIF(B:B,B4007)&gt;1,COUNTIF(B$3:B4007,B4007),""))</f>
        <v/>
      </c>
      <c r="B4007" s="2" t="str">
        <f>+IF(H4007='Export Demurrage Detention'!$C$2,"Y","N")</f>
        <v>N</v>
      </c>
      <c r="D4007" s="1" t="s">
        <v>854</v>
      </c>
      <c r="G4007" s="1" t="s">
        <v>6317</v>
      </c>
      <c r="H4007" s="1" t="s">
        <v>5136</v>
      </c>
      <c r="I4007" s="69">
        <v>44256</v>
      </c>
      <c r="J4007" s="70" t="s">
        <v>7615</v>
      </c>
      <c r="K4007" s="1" t="s">
        <v>6319</v>
      </c>
      <c r="L4007" s="1" t="s">
        <v>26</v>
      </c>
      <c r="M4007" s="1" t="s">
        <v>7734</v>
      </c>
      <c r="N4007" s="1" t="s">
        <v>7730</v>
      </c>
      <c r="O4007" s="2" t="s">
        <v>29</v>
      </c>
      <c r="P4007" s="2" t="s">
        <v>30</v>
      </c>
      <c r="Q4007" s="2" t="s">
        <v>306</v>
      </c>
      <c r="R4007" s="2" t="s">
        <v>32</v>
      </c>
      <c r="S4007" s="2" t="s">
        <v>32</v>
      </c>
      <c r="T4007" s="1" t="s">
        <v>32</v>
      </c>
      <c r="U4007" s="1" t="s">
        <v>32</v>
      </c>
      <c r="V4007" s="1" t="s">
        <v>32</v>
      </c>
      <c r="W4007" s="1" t="s">
        <v>32</v>
      </c>
    </row>
    <row r="4008" spans="1:23">
      <c r="A4008" s="29" t="str">
        <f>+IF(B4008="N","",IF(COUNTIF(B:B,B4008)&gt;1,COUNTIF(B$3:B4008,B4008),""))</f>
        <v/>
      </c>
      <c r="B4008" s="2" t="str">
        <f>+IF(H4008='Export Demurrage Detention'!$C$2,"Y","N")</f>
        <v>N</v>
      </c>
      <c r="D4008" s="1" t="s">
        <v>854</v>
      </c>
      <c r="G4008" s="1" t="s">
        <v>6317</v>
      </c>
      <c r="H4008" s="1" t="s">
        <v>5136</v>
      </c>
      <c r="I4008" s="69">
        <v>44256</v>
      </c>
      <c r="J4008" s="70" t="s">
        <v>7615</v>
      </c>
      <c r="K4008" s="1" t="s">
        <v>6319</v>
      </c>
      <c r="L4008" s="1" t="s">
        <v>6328</v>
      </c>
      <c r="M4008" s="1" t="s">
        <v>7734</v>
      </c>
      <c r="N4008" s="1" t="s">
        <v>7730</v>
      </c>
      <c r="O4008" s="2" t="s">
        <v>306</v>
      </c>
      <c r="P4008" s="2" t="s">
        <v>30</v>
      </c>
      <c r="Q4008" s="2" t="s">
        <v>347</v>
      </c>
      <c r="R4008" s="2" t="s">
        <v>32</v>
      </c>
      <c r="S4008" s="2" t="s">
        <v>32</v>
      </c>
      <c r="T4008" s="1" t="s">
        <v>32</v>
      </c>
      <c r="U4008" s="1" t="s">
        <v>32</v>
      </c>
      <c r="V4008" s="1" t="s">
        <v>32</v>
      </c>
      <c r="W4008" s="1" t="s">
        <v>32</v>
      </c>
    </row>
    <row r="4009" spans="1:23">
      <c r="A4009" s="29" t="str">
        <f>+IF(B4009="N","",IF(COUNTIF(B:B,B4009)&gt;1,COUNTIF(B$3:B4009,B4009),""))</f>
        <v/>
      </c>
      <c r="B4009" s="2" t="str">
        <f>+IF(H4009='Export Demurrage Detention'!$C$2,"Y","N")</f>
        <v>N</v>
      </c>
      <c r="D4009" s="1" t="s">
        <v>854</v>
      </c>
      <c r="G4009" s="1" t="s">
        <v>6317</v>
      </c>
      <c r="H4009" s="1" t="s">
        <v>867</v>
      </c>
      <c r="I4009" s="69">
        <v>44256</v>
      </c>
      <c r="J4009" s="70" t="s">
        <v>7615</v>
      </c>
      <c r="K4009" s="1" t="s">
        <v>6319</v>
      </c>
      <c r="L4009" s="1" t="s">
        <v>26</v>
      </c>
      <c r="M4009" s="1" t="s">
        <v>7734</v>
      </c>
      <c r="N4009" s="1" t="s">
        <v>7730</v>
      </c>
      <c r="O4009" s="2" t="s">
        <v>29</v>
      </c>
      <c r="P4009" s="2" t="s">
        <v>30</v>
      </c>
      <c r="Q4009" s="2" t="s">
        <v>306</v>
      </c>
      <c r="R4009" s="2" t="s">
        <v>32</v>
      </c>
      <c r="S4009" s="2" t="s">
        <v>32</v>
      </c>
      <c r="T4009" s="1" t="s">
        <v>32</v>
      </c>
      <c r="U4009" s="1" t="s">
        <v>32</v>
      </c>
      <c r="V4009" s="1" t="s">
        <v>32</v>
      </c>
      <c r="W4009" s="1" t="s">
        <v>32</v>
      </c>
    </row>
    <row r="4010" spans="1:23">
      <c r="A4010" s="29" t="str">
        <f>+IF(B4010="N","",IF(COUNTIF(B:B,B4010)&gt;1,COUNTIF(B$3:B4010,B4010),""))</f>
        <v/>
      </c>
      <c r="B4010" s="2" t="str">
        <f>+IF(H4010='Export Demurrage Detention'!$C$2,"Y","N")</f>
        <v>N</v>
      </c>
      <c r="D4010" s="1" t="s">
        <v>854</v>
      </c>
      <c r="G4010" s="1" t="s">
        <v>6317</v>
      </c>
      <c r="H4010" s="1" t="s">
        <v>867</v>
      </c>
      <c r="I4010" s="69">
        <v>44256</v>
      </c>
      <c r="J4010" s="70" t="s">
        <v>7615</v>
      </c>
      <c r="K4010" s="1" t="s">
        <v>6319</v>
      </c>
      <c r="L4010" s="1" t="s">
        <v>6328</v>
      </c>
      <c r="M4010" s="1" t="s">
        <v>7734</v>
      </c>
      <c r="N4010" s="1" t="s">
        <v>7730</v>
      </c>
      <c r="O4010" s="2" t="s">
        <v>306</v>
      </c>
      <c r="P4010" s="2" t="s">
        <v>30</v>
      </c>
      <c r="Q4010" s="2" t="s">
        <v>347</v>
      </c>
      <c r="R4010" s="2" t="s">
        <v>32</v>
      </c>
      <c r="S4010" s="2" t="s">
        <v>32</v>
      </c>
      <c r="T4010" s="1" t="s">
        <v>32</v>
      </c>
      <c r="U4010" s="1" t="s">
        <v>32</v>
      </c>
      <c r="V4010" s="1" t="s">
        <v>32</v>
      </c>
      <c r="W4010" s="1" t="s">
        <v>32</v>
      </c>
    </row>
    <row r="4011" spans="1:23">
      <c r="A4011" s="29" t="str">
        <f>+IF(B4011="N","",IF(COUNTIF(B:B,B4011)&gt;1,COUNTIF(B$3:B4011,B4011),""))</f>
        <v/>
      </c>
      <c r="B4011" s="2" t="str">
        <f>+IF(H4011='Export Demurrage Detention'!$C$2,"Y","N")</f>
        <v>N</v>
      </c>
      <c r="D4011" s="1" t="s">
        <v>854</v>
      </c>
      <c r="G4011" s="1" t="s">
        <v>6317</v>
      </c>
      <c r="H4011" s="1" t="s">
        <v>869</v>
      </c>
      <c r="I4011" s="69">
        <v>44256</v>
      </c>
      <c r="J4011" s="70" t="s">
        <v>7615</v>
      </c>
      <c r="K4011" s="1" t="s">
        <v>6319</v>
      </c>
      <c r="L4011" s="1" t="s">
        <v>26</v>
      </c>
      <c r="M4011" s="1" t="s">
        <v>7734</v>
      </c>
      <c r="N4011" s="1" t="s">
        <v>7730</v>
      </c>
      <c r="O4011" s="2" t="s">
        <v>29</v>
      </c>
      <c r="P4011" s="2" t="s">
        <v>30</v>
      </c>
      <c r="Q4011" s="2" t="s">
        <v>306</v>
      </c>
      <c r="R4011" s="2" t="s">
        <v>32</v>
      </c>
      <c r="S4011" s="2" t="s">
        <v>32</v>
      </c>
      <c r="T4011" s="1" t="s">
        <v>32</v>
      </c>
      <c r="U4011" s="1" t="s">
        <v>32</v>
      </c>
      <c r="V4011" s="1" t="s">
        <v>32</v>
      </c>
      <c r="W4011" s="1" t="s">
        <v>32</v>
      </c>
    </row>
    <row r="4012" spans="1:23">
      <c r="A4012" s="29" t="str">
        <f>+IF(B4012="N","",IF(COUNTIF(B:B,B4012)&gt;1,COUNTIF(B$3:B4012,B4012),""))</f>
        <v/>
      </c>
      <c r="B4012" s="2" t="str">
        <f>+IF(H4012='Export Demurrage Detention'!$C$2,"Y","N")</f>
        <v>N</v>
      </c>
      <c r="D4012" s="1" t="s">
        <v>854</v>
      </c>
      <c r="G4012" s="1" t="s">
        <v>6317</v>
      </c>
      <c r="H4012" s="1" t="s">
        <v>869</v>
      </c>
      <c r="I4012" s="69">
        <v>44256</v>
      </c>
      <c r="J4012" s="70" t="s">
        <v>7615</v>
      </c>
      <c r="K4012" s="1" t="s">
        <v>6319</v>
      </c>
      <c r="L4012" s="1" t="s">
        <v>6328</v>
      </c>
      <c r="M4012" s="1" t="s">
        <v>7734</v>
      </c>
      <c r="N4012" s="1" t="s">
        <v>7730</v>
      </c>
      <c r="O4012" s="2" t="s">
        <v>306</v>
      </c>
      <c r="P4012" s="2" t="s">
        <v>30</v>
      </c>
      <c r="Q4012" s="2" t="s">
        <v>347</v>
      </c>
      <c r="R4012" s="2" t="s">
        <v>32</v>
      </c>
      <c r="S4012" s="2" t="s">
        <v>32</v>
      </c>
      <c r="T4012" s="1" t="s">
        <v>32</v>
      </c>
      <c r="U4012" s="1" t="s">
        <v>32</v>
      </c>
      <c r="V4012" s="1" t="s">
        <v>32</v>
      </c>
      <c r="W4012" s="1" t="s">
        <v>32</v>
      </c>
    </row>
    <row r="4013" spans="1:23">
      <c r="A4013" s="29" t="str">
        <f>+IF(B4013="N","",IF(COUNTIF(B:B,B4013)&gt;1,COUNTIF(B$3:B4013,B4013),""))</f>
        <v/>
      </c>
      <c r="B4013" s="2" t="str">
        <f>+IF(H4013='Export Demurrage Detention'!$C$2,"Y","N")</f>
        <v>N</v>
      </c>
      <c r="D4013" s="1" t="s">
        <v>854</v>
      </c>
      <c r="G4013" s="1" t="s">
        <v>6317</v>
      </c>
      <c r="H4013" s="1" t="s">
        <v>870</v>
      </c>
      <c r="I4013" s="69">
        <v>44256</v>
      </c>
      <c r="J4013" s="70" t="s">
        <v>7615</v>
      </c>
      <c r="K4013" s="1" t="s">
        <v>6319</v>
      </c>
      <c r="L4013" s="1" t="s">
        <v>26</v>
      </c>
      <c r="M4013" s="1" t="s">
        <v>7734</v>
      </c>
      <c r="N4013" s="1" t="s">
        <v>7730</v>
      </c>
      <c r="O4013" s="2" t="s">
        <v>29</v>
      </c>
      <c r="P4013" s="2" t="s">
        <v>30</v>
      </c>
      <c r="Q4013" s="2" t="s">
        <v>306</v>
      </c>
      <c r="R4013" s="2" t="s">
        <v>32</v>
      </c>
      <c r="S4013" s="2" t="s">
        <v>32</v>
      </c>
      <c r="T4013" s="1" t="s">
        <v>32</v>
      </c>
      <c r="U4013" s="1" t="s">
        <v>32</v>
      </c>
      <c r="V4013" s="1" t="s">
        <v>32</v>
      </c>
      <c r="W4013" s="1" t="s">
        <v>32</v>
      </c>
    </row>
    <row r="4014" spans="1:23">
      <c r="A4014" s="29" t="str">
        <f>+IF(B4014="N","",IF(COUNTIF(B:B,B4014)&gt;1,COUNTIF(B$3:B4014,B4014),""))</f>
        <v/>
      </c>
      <c r="B4014" s="2" t="str">
        <f>+IF(H4014='Export Demurrage Detention'!$C$2,"Y","N")</f>
        <v>N</v>
      </c>
      <c r="D4014" s="1" t="s">
        <v>854</v>
      </c>
      <c r="G4014" s="1" t="s">
        <v>6317</v>
      </c>
      <c r="H4014" s="1" t="s">
        <v>870</v>
      </c>
      <c r="I4014" s="69">
        <v>44256</v>
      </c>
      <c r="J4014" s="70" t="s">
        <v>7615</v>
      </c>
      <c r="K4014" s="1" t="s">
        <v>6319</v>
      </c>
      <c r="L4014" s="1" t="s">
        <v>6328</v>
      </c>
      <c r="M4014" s="1" t="s">
        <v>7734</v>
      </c>
      <c r="N4014" s="1" t="s">
        <v>7730</v>
      </c>
      <c r="O4014" s="2" t="s">
        <v>306</v>
      </c>
      <c r="P4014" s="2" t="s">
        <v>30</v>
      </c>
      <c r="Q4014" s="2" t="s">
        <v>347</v>
      </c>
      <c r="R4014" s="2" t="s">
        <v>32</v>
      </c>
      <c r="S4014" s="2" t="s">
        <v>32</v>
      </c>
      <c r="T4014" s="1" t="s">
        <v>32</v>
      </c>
      <c r="U4014" s="1" t="s">
        <v>32</v>
      </c>
      <c r="V4014" s="1" t="s">
        <v>32</v>
      </c>
      <c r="W4014" s="1" t="s">
        <v>32</v>
      </c>
    </row>
    <row r="4015" spans="1:23">
      <c r="A4015" s="29" t="str">
        <f>+IF(B4015="N","",IF(COUNTIF(B:B,B4015)&gt;1,COUNTIF(B$3:B4015,B4015),""))</f>
        <v/>
      </c>
      <c r="B4015" s="2" t="str">
        <f>+IF(H4015='Export Demurrage Detention'!$C$2,"Y","N")</f>
        <v>N</v>
      </c>
      <c r="D4015" s="1" t="s">
        <v>854</v>
      </c>
      <c r="G4015" s="1" t="s">
        <v>6317</v>
      </c>
      <c r="H4015" s="1" t="s">
        <v>5147</v>
      </c>
      <c r="I4015" s="69">
        <v>44256</v>
      </c>
      <c r="J4015" s="70" t="s">
        <v>7615</v>
      </c>
      <c r="K4015" s="1" t="s">
        <v>6319</v>
      </c>
      <c r="L4015" s="1" t="s">
        <v>26</v>
      </c>
      <c r="M4015" s="1" t="s">
        <v>7734</v>
      </c>
      <c r="N4015" s="1" t="s">
        <v>7730</v>
      </c>
      <c r="O4015" s="2" t="s">
        <v>29</v>
      </c>
      <c r="P4015" s="2" t="s">
        <v>30</v>
      </c>
      <c r="Q4015" s="2" t="s">
        <v>306</v>
      </c>
      <c r="R4015" s="2" t="s">
        <v>32</v>
      </c>
      <c r="S4015" s="2" t="s">
        <v>32</v>
      </c>
      <c r="T4015" s="1" t="s">
        <v>32</v>
      </c>
      <c r="U4015" s="1" t="s">
        <v>32</v>
      </c>
      <c r="V4015" s="1" t="s">
        <v>32</v>
      </c>
      <c r="W4015" s="1" t="s">
        <v>32</v>
      </c>
    </row>
    <row r="4016" spans="1:23">
      <c r="A4016" s="29" t="str">
        <f>+IF(B4016="N","",IF(COUNTIF(B:B,B4016)&gt;1,COUNTIF(B$3:B4016,B4016),""))</f>
        <v/>
      </c>
      <c r="B4016" s="2" t="str">
        <f>+IF(H4016='Export Demurrage Detention'!$C$2,"Y","N")</f>
        <v>N</v>
      </c>
      <c r="D4016" s="1" t="s">
        <v>854</v>
      </c>
      <c r="G4016" s="1" t="s">
        <v>6317</v>
      </c>
      <c r="H4016" s="1" t="s">
        <v>5147</v>
      </c>
      <c r="I4016" s="69">
        <v>44256</v>
      </c>
      <c r="J4016" s="70" t="s">
        <v>7615</v>
      </c>
      <c r="K4016" s="1" t="s">
        <v>6319</v>
      </c>
      <c r="L4016" s="1" t="s">
        <v>6328</v>
      </c>
      <c r="M4016" s="1" t="s">
        <v>7734</v>
      </c>
      <c r="N4016" s="1" t="s">
        <v>7730</v>
      </c>
      <c r="O4016" s="2" t="s">
        <v>306</v>
      </c>
      <c r="P4016" s="2" t="s">
        <v>30</v>
      </c>
      <c r="Q4016" s="2" t="s">
        <v>347</v>
      </c>
      <c r="R4016" s="2" t="s">
        <v>32</v>
      </c>
      <c r="S4016" s="2" t="s">
        <v>32</v>
      </c>
      <c r="T4016" s="1" t="s">
        <v>32</v>
      </c>
      <c r="U4016" s="1" t="s">
        <v>32</v>
      </c>
      <c r="V4016" s="1" t="s">
        <v>32</v>
      </c>
      <c r="W4016" s="1" t="s">
        <v>32</v>
      </c>
    </row>
    <row r="4017" spans="1:23">
      <c r="A4017" s="29" t="str">
        <f>+IF(B4017="N","",IF(COUNTIF(B:B,B4017)&gt;1,COUNTIF(B$3:B4017,B4017),""))</f>
        <v/>
      </c>
      <c r="B4017" s="2" t="str">
        <f>+IF(H4017='Export Demurrage Detention'!$C$2,"Y","N")</f>
        <v>N</v>
      </c>
      <c r="D4017" s="1" t="s">
        <v>854</v>
      </c>
      <c r="G4017" s="1" t="s">
        <v>6317</v>
      </c>
      <c r="H4017" s="1" t="s">
        <v>873</v>
      </c>
      <c r="I4017" s="69">
        <v>44256</v>
      </c>
      <c r="J4017" s="70" t="s">
        <v>7615</v>
      </c>
      <c r="K4017" s="1" t="s">
        <v>6319</v>
      </c>
      <c r="L4017" s="1" t="s">
        <v>26</v>
      </c>
      <c r="M4017" s="1" t="s">
        <v>7734</v>
      </c>
      <c r="N4017" s="1" t="s">
        <v>7730</v>
      </c>
      <c r="O4017" s="2" t="s">
        <v>29</v>
      </c>
      <c r="P4017" s="2" t="s">
        <v>30</v>
      </c>
      <c r="Q4017" s="2" t="s">
        <v>306</v>
      </c>
      <c r="R4017" s="2" t="s">
        <v>32</v>
      </c>
      <c r="S4017" s="2" t="s">
        <v>32</v>
      </c>
      <c r="T4017" s="1" t="s">
        <v>32</v>
      </c>
      <c r="U4017" s="1" t="s">
        <v>32</v>
      </c>
      <c r="V4017" s="1" t="s">
        <v>32</v>
      </c>
      <c r="W4017" s="1" t="s">
        <v>32</v>
      </c>
    </row>
    <row r="4018" spans="1:23">
      <c r="A4018" s="29" t="str">
        <f>+IF(B4018="N","",IF(COUNTIF(B:B,B4018)&gt;1,COUNTIF(B$3:B4018,B4018),""))</f>
        <v/>
      </c>
      <c r="B4018" s="2" t="str">
        <f>+IF(H4018='Export Demurrage Detention'!$C$2,"Y","N")</f>
        <v>N</v>
      </c>
      <c r="D4018" s="1" t="s">
        <v>854</v>
      </c>
      <c r="G4018" s="1" t="s">
        <v>6317</v>
      </c>
      <c r="H4018" s="1" t="s">
        <v>873</v>
      </c>
      <c r="I4018" s="69">
        <v>44256</v>
      </c>
      <c r="J4018" s="70" t="s">
        <v>7615</v>
      </c>
      <c r="K4018" s="1" t="s">
        <v>6319</v>
      </c>
      <c r="L4018" s="1" t="s">
        <v>6328</v>
      </c>
      <c r="M4018" s="1" t="s">
        <v>7734</v>
      </c>
      <c r="N4018" s="1" t="s">
        <v>7730</v>
      </c>
      <c r="O4018" s="2" t="s">
        <v>306</v>
      </c>
      <c r="P4018" s="2" t="s">
        <v>30</v>
      </c>
      <c r="Q4018" s="2" t="s">
        <v>347</v>
      </c>
      <c r="R4018" s="2" t="s">
        <v>32</v>
      </c>
      <c r="S4018" s="2" t="s">
        <v>32</v>
      </c>
      <c r="T4018" s="1" t="s">
        <v>32</v>
      </c>
      <c r="U4018" s="1" t="s">
        <v>32</v>
      </c>
      <c r="V4018" s="1" t="s">
        <v>32</v>
      </c>
      <c r="W4018" s="1" t="s">
        <v>32</v>
      </c>
    </row>
    <row r="4019" spans="1:23">
      <c r="A4019" s="29" t="str">
        <f>+IF(B4019="N","",IF(COUNTIF(B:B,B4019)&gt;1,COUNTIF(B$3:B4019,B4019),""))</f>
        <v/>
      </c>
      <c r="B4019" s="2" t="str">
        <f>+IF(H4019='Export Demurrage Detention'!$C$2,"Y","N")</f>
        <v>N</v>
      </c>
      <c r="D4019" s="1" t="s">
        <v>854</v>
      </c>
      <c r="G4019" s="1" t="s">
        <v>6317</v>
      </c>
      <c r="H4019" s="1" t="s">
        <v>874</v>
      </c>
      <c r="I4019" s="69">
        <v>44256</v>
      </c>
      <c r="J4019" s="70" t="s">
        <v>7615</v>
      </c>
      <c r="K4019" s="1" t="s">
        <v>6319</v>
      </c>
      <c r="L4019" s="1" t="s">
        <v>26</v>
      </c>
      <c r="M4019" s="1" t="s">
        <v>7734</v>
      </c>
      <c r="N4019" s="1" t="s">
        <v>7730</v>
      </c>
      <c r="O4019" s="2" t="s">
        <v>29</v>
      </c>
      <c r="P4019" s="2" t="s">
        <v>30</v>
      </c>
      <c r="Q4019" s="2" t="s">
        <v>306</v>
      </c>
      <c r="R4019" s="2" t="s">
        <v>32</v>
      </c>
      <c r="S4019" s="2" t="s">
        <v>32</v>
      </c>
      <c r="T4019" s="1" t="s">
        <v>32</v>
      </c>
      <c r="U4019" s="1" t="s">
        <v>32</v>
      </c>
      <c r="V4019" s="1" t="s">
        <v>32</v>
      </c>
      <c r="W4019" s="1" t="s">
        <v>32</v>
      </c>
    </row>
    <row r="4020" spans="1:23">
      <c r="A4020" s="29" t="str">
        <f>+IF(B4020="N","",IF(COUNTIF(B:B,B4020)&gt;1,COUNTIF(B$3:B4020,B4020),""))</f>
        <v/>
      </c>
      <c r="B4020" s="2" t="str">
        <f>+IF(H4020='Export Demurrage Detention'!$C$2,"Y","N")</f>
        <v>N</v>
      </c>
      <c r="D4020" s="1" t="s">
        <v>854</v>
      </c>
      <c r="G4020" s="1" t="s">
        <v>6317</v>
      </c>
      <c r="H4020" s="1" t="s">
        <v>874</v>
      </c>
      <c r="I4020" s="69">
        <v>44256</v>
      </c>
      <c r="J4020" s="70" t="s">
        <v>7615</v>
      </c>
      <c r="K4020" s="1" t="s">
        <v>6319</v>
      </c>
      <c r="L4020" s="1" t="s">
        <v>6328</v>
      </c>
      <c r="M4020" s="1" t="s">
        <v>7734</v>
      </c>
      <c r="N4020" s="1" t="s">
        <v>7730</v>
      </c>
      <c r="O4020" s="2" t="s">
        <v>306</v>
      </c>
      <c r="P4020" s="2" t="s">
        <v>30</v>
      </c>
      <c r="Q4020" s="2" t="s">
        <v>347</v>
      </c>
      <c r="R4020" s="2" t="s">
        <v>32</v>
      </c>
      <c r="S4020" s="2" t="s">
        <v>32</v>
      </c>
      <c r="T4020" s="1" t="s">
        <v>32</v>
      </c>
      <c r="U4020" s="1" t="s">
        <v>32</v>
      </c>
      <c r="V4020" s="1" t="s">
        <v>32</v>
      </c>
      <c r="W4020" s="1" t="s">
        <v>32</v>
      </c>
    </row>
    <row r="4021" spans="1:23">
      <c r="A4021" s="29" t="str">
        <f>+IF(B4021="N","",IF(COUNTIF(B:B,B4021)&gt;1,COUNTIF(B$3:B4021,B4021),""))</f>
        <v/>
      </c>
      <c r="B4021" s="2" t="str">
        <f>+IF(H4021='Export Demurrage Detention'!$C$2,"Y","N")</f>
        <v>N</v>
      </c>
      <c r="D4021" s="1" t="s">
        <v>854</v>
      </c>
      <c r="G4021" s="1" t="s">
        <v>6317</v>
      </c>
      <c r="H4021" s="1" t="s">
        <v>875</v>
      </c>
      <c r="I4021" s="69">
        <v>44256</v>
      </c>
      <c r="J4021" s="70" t="s">
        <v>7615</v>
      </c>
      <c r="K4021" s="1" t="s">
        <v>6319</v>
      </c>
      <c r="L4021" s="1" t="s">
        <v>26</v>
      </c>
      <c r="M4021" s="1" t="s">
        <v>7734</v>
      </c>
      <c r="N4021" s="1" t="s">
        <v>7730</v>
      </c>
      <c r="O4021" s="2" t="s">
        <v>29</v>
      </c>
      <c r="P4021" s="2" t="s">
        <v>30</v>
      </c>
      <c r="Q4021" s="2" t="s">
        <v>306</v>
      </c>
      <c r="R4021" s="2" t="s">
        <v>32</v>
      </c>
      <c r="S4021" s="2" t="s">
        <v>32</v>
      </c>
      <c r="T4021" s="1" t="s">
        <v>32</v>
      </c>
      <c r="U4021" s="1" t="s">
        <v>32</v>
      </c>
      <c r="V4021" s="1" t="s">
        <v>32</v>
      </c>
      <c r="W4021" s="1" t="s">
        <v>32</v>
      </c>
    </row>
    <row r="4022" spans="1:23">
      <c r="A4022" s="29" t="str">
        <f>+IF(B4022="N","",IF(COUNTIF(B:B,B4022)&gt;1,COUNTIF(B$3:B4022,B4022),""))</f>
        <v/>
      </c>
      <c r="B4022" s="2" t="str">
        <f>+IF(H4022='Export Demurrage Detention'!$C$2,"Y","N")</f>
        <v>N</v>
      </c>
      <c r="D4022" s="1" t="s">
        <v>854</v>
      </c>
      <c r="G4022" s="1" t="s">
        <v>6317</v>
      </c>
      <c r="H4022" s="1" t="s">
        <v>875</v>
      </c>
      <c r="I4022" s="69">
        <v>44256</v>
      </c>
      <c r="J4022" s="70" t="s">
        <v>7615</v>
      </c>
      <c r="K4022" s="1" t="s">
        <v>6319</v>
      </c>
      <c r="L4022" s="1" t="s">
        <v>6328</v>
      </c>
      <c r="M4022" s="1" t="s">
        <v>7734</v>
      </c>
      <c r="N4022" s="1" t="s">
        <v>7730</v>
      </c>
      <c r="O4022" s="2" t="s">
        <v>306</v>
      </c>
      <c r="P4022" s="2" t="s">
        <v>30</v>
      </c>
      <c r="Q4022" s="2" t="s">
        <v>347</v>
      </c>
      <c r="R4022" s="2" t="s">
        <v>32</v>
      </c>
      <c r="S4022" s="2" t="s">
        <v>32</v>
      </c>
      <c r="T4022" s="1" t="s">
        <v>32</v>
      </c>
      <c r="U4022" s="1" t="s">
        <v>32</v>
      </c>
      <c r="V4022" s="1" t="s">
        <v>32</v>
      </c>
      <c r="W4022" s="1" t="s">
        <v>32</v>
      </c>
    </row>
    <row r="4023" spans="1:23">
      <c r="A4023" s="29" t="str">
        <f>+IF(B4023="N","",IF(COUNTIF(B:B,B4023)&gt;1,COUNTIF(B$3:B4023,B4023),""))</f>
        <v/>
      </c>
      <c r="B4023" s="2" t="str">
        <f>+IF(H4023='Export Demurrage Detention'!$C$2,"Y","N")</f>
        <v>N</v>
      </c>
      <c r="D4023" s="1" t="s">
        <v>854</v>
      </c>
      <c r="G4023" s="1" t="s">
        <v>6317</v>
      </c>
      <c r="H4023" s="1" t="s">
        <v>7724</v>
      </c>
      <c r="I4023" s="69">
        <v>44256</v>
      </c>
      <c r="J4023" s="70" t="s">
        <v>7615</v>
      </c>
      <c r="K4023" s="1" t="s">
        <v>6319</v>
      </c>
      <c r="L4023" s="1" t="s">
        <v>26</v>
      </c>
      <c r="M4023" s="1" t="s">
        <v>7735</v>
      </c>
      <c r="N4023" s="1" t="s">
        <v>7730</v>
      </c>
      <c r="O4023" s="2" t="s">
        <v>29</v>
      </c>
      <c r="P4023" s="2" t="s">
        <v>30</v>
      </c>
      <c r="Q4023" s="2" t="s">
        <v>306</v>
      </c>
      <c r="R4023" s="2" t="s">
        <v>32</v>
      </c>
      <c r="S4023" s="2" t="s">
        <v>32</v>
      </c>
      <c r="T4023" s="1" t="s">
        <v>32</v>
      </c>
      <c r="U4023" s="1" t="s">
        <v>32</v>
      </c>
      <c r="V4023" s="1" t="s">
        <v>32</v>
      </c>
      <c r="W4023" s="1" t="s">
        <v>32</v>
      </c>
    </row>
    <row r="4024" spans="1:23">
      <c r="A4024" s="29" t="str">
        <f>+IF(B4024="N","",IF(COUNTIF(B:B,B4024)&gt;1,COUNTIF(B$3:B4024,B4024),""))</f>
        <v/>
      </c>
      <c r="B4024" s="2" t="str">
        <f>+IF(H4024='Export Demurrage Detention'!$C$2,"Y","N")</f>
        <v>N</v>
      </c>
      <c r="D4024" s="1" t="s">
        <v>854</v>
      </c>
      <c r="G4024" s="1" t="s">
        <v>6317</v>
      </c>
      <c r="H4024" s="1" t="s">
        <v>7724</v>
      </c>
      <c r="I4024" s="69">
        <v>44256</v>
      </c>
      <c r="J4024" s="70" t="s">
        <v>7615</v>
      </c>
      <c r="K4024" s="1" t="s">
        <v>6319</v>
      </c>
      <c r="L4024" s="1" t="s">
        <v>6328</v>
      </c>
      <c r="M4024" s="1" t="s">
        <v>7735</v>
      </c>
      <c r="N4024" s="1" t="s">
        <v>7730</v>
      </c>
      <c r="O4024" s="2" t="s">
        <v>306</v>
      </c>
      <c r="P4024" s="2" t="s">
        <v>30</v>
      </c>
      <c r="Q4024" s="2" t="s">
        <v>347</v>
      </c>
      <c r="R4024" s="2" t="s">
        <v>32</v>
      </c>
      <c r="S4024" s="2" t="s">
        <v>32</v>
      </c>
      <c r="T4024" s="1" t="s">
        <v>32</v>
      </c>
      <c r="U4024" s="1" t="s">
        <v>32</v>
      </c>
      <c r="V4024" s="1" t="s">
        <v>32</v>
      </c>
      <c r="W4024" s="1" t="s">
        <v>32</v>
      </c>
    </row>
    <row r="4025" spans="1:23">
      <c r="A4025" s="29" t="str">
        <f>+IF(B4025="N","",IF(COUNTIF(B:B,B4025)&gt;1,COUNTIF(B$3:B4025,B4025),""))</f>
        <v/>
      </c>
      <c r="B4025" s="2" t="str">
        <f>+IF(H4025='Export Demurrage Detention'!$C$2,"Y","N")</f>
        <v>N</v>
      </c>
      <c r="D4025" s="1" t="s">
        <v>854</v>
      </c>
      <c r="G4025" s="1" t="s">
        <v>6317</v>
      </c>
      <c r="H4025" s="1" t="s">
        <v>5130</v>
      </c>
      <c r="I4025" s="69">
        <v>44256</v>
      </c>
      <c r="J4025" s="70" t="s">
        <v>7615</v>
      </c>
      <c r="K4025" s="1" t="s">
        <v>6319</v>
      </c>
      <c r="L4025" s="1" t="s">
        <v>26</v>
      </c>
      <c r="M4025" s="1" t="s">
        <v>7735</v>
      </c>
      <c r="N4025" s="1" t="s">
        <v>7730</v>
      </c>
      <c r="O4025" s="2" t="s">
        <v>29</v>
      </c>
      <c r="P4025" s="2" t="s">
        <v>30</v>
      </c>
      <c r="Q4025" s="2" t="s">
        <v>306</v>
      </c>
      <c r="R4025" s="2" t="s">
        <v>32</v>
      </c>
      <c r="S4025" s="2" t="s">
        <v>32</v>
      </c>
      <c r="T4025" s="1" t="s">
        <v>32</v>
      </c>
      <c r="U4025" s="1" t="s">
        <v>32</v>
      </c>
      <c r="V4025" s="1" t="s">
        <v>32</v>
      </c>
      <c r="W4025" s="1" t="s">
        <v>32</v>
      </c>
    </row>
    <row r="4026" spans="1:23">
      <c r="A4026" s="29" t="str">
        <f>+IF(B4026="N","",IF(COUNTIF(B:B,B4026)&gt;1,COUNTIF(B$3:B4026,B4026),""))</f>
        <v/>
      </c>
      <c r="B4026" s="2" t="str">
        <f>+IF(H4026='Export Demurrage Detention'!$C$2,"Y","N")</f>
        <v>N</v>
      </c>
      <c r="D4026" s="1" t="s">
        <v>854</v>
      </c>
      <c r="G4026" s="1" t="s">
        <v>6317</v>
      </c>
      <c r="H4026" s="1" t="s">
        <v>5130</v>
      </c>
      <c r="I4026" s="69">
        <v>44256</v>
      </c>
      <c r="J4026" s="70" t="s">
        <v>7615</v>
      </c>
      <c r="K4026" s="1" t="s">
        <v>6319</v>
      </c>
      <c r="L4026" s="1" t="s">
        <v>6328</v>
      </c>
      <c r="M4026" s="1" t="s">
        <v>7735</v>
      </c>
      <c r="N4026" s="1" t="s">
        <v>7730</v>
      </c>
      <c r="O4026" s="2" t="s">
        <v>306</v>
      </c>
      <c r="P4026" s="2" t="s">
        <v>30</v>
      </c>
      <c r="Q4026" s="2" t="s">
        <v>347</v>
      </c>
      <c r="R4026" s="2" t="s">
        <v>32</v>
      </c>
      <c r="S4026" s="2" t="s">
        <v>32</v>
      </c>
      <c r="T4026" s="1" t="s">
        <v>32</v>
      </c>
      <c r="U4026" s="1" t="s">
        <v>32</v>
      </c>
      <c r="V4026" s="1" t="s">
        <v>32</v>
      </c>
      <c r="W4026" s="1" t="s">
        <v>32</v>
      </c>
    </row>
    <row r="4027" spans="1:23">
      <c r="A4027" s="29" t="str">
        <f>+IF(B4027="N","",IF(COUNTIF(B:B,B4027)&gt;1,COUNTIF(B$3:B4027,B4027),""))</f>
        <v/>
      </c>
      <c r="B4027" s="2" t="str">
        <f>+IF(H4027='Export Demurrage Detention'!$C$2,"Y","N")</f>
        <v>N</v>
      </c>
      <c r="D4027" s="1" t="s">
        <v>854</v>
      </c>
      <c r="G4027" s="1" t="s">
        <v>6317</v>
      </c>
      <c r="H4027" s="1" t="s">
        <v>856</v>
      </c>
      <c r="I4027" s="69">
        <v>44256</v>
      </c>
      <c r="J4027" s="70" t="s">
        <v>7615</v>
      </c>
      <c r="K4027" s="1" t="s">
        <v>6319</v>
      </c>
      <c r="L4027" s="1" t="s">
        <v>26</v>
      </c>
      <c r="M4027" s="1" t="s">
        <v>7735</v>
      </c>
      <c r="N4027" s="1" t="s">
        <v>7730</v>
      </c>
      <c r="O4027" s="2" t="s">
        <v>29</v>
      </c>
      <c r="P4027" s="2" t="s">
        <v>30</v>
      </c>
      <c r="Q4027" s="2" t="s">
        <v>306</v>
      </c>
      <c r="R4027" s="2" t="s">
        <v>32</v>
      </c>
      <c r="S4027" s="2" t="s">
        <v>32</v>
      </c>
      <c r="T4027" s="1" t="s">
        <v>32</v>
      </c>
      <c r="U4027" s="1" t="s">
        <v>32</v>
      </c>
      <c r="V4027" s="1" t="s">
        <v>32</v>
      </c>
      <c r="W4027" s="1" t="s">
        <v>32</v>
      </c>
    </row>
    <row r="4028" spans="1:23">
      <c r="A4028" s="29" t="str">
        <f>+IF(B4028="N","",IF(COUNTIF(B:B,B4028)&gt;1,COUNTIF(B$3:B4028,B4028),""))</f>
        <v/>
      </c>
      <c r="B4028" s="2" t="str">
        <f>+IF(H4028='Export Demurrage Detention'!$C$2,"Y","N")</f>
        <v>N</v>
      </c>
      <c r="D4028" s="1" t="s">
        <v>854</v>
      </c>
      <c r="G4028" s="1" t="s">
        <v>6317</v>
      </c>
      <c r="H4028" s="1" t="s">
        <v>856</v>
      </c>
      <c r="I4028" s="69">
        <v>44256</v>
      </c>
      <c r="J4028" s="70" t="s">
        <v>7615</v>
      </c>
      <c r="K4028" s="1" t="s">
        <v>6319</v>
      </c>
      <c r="L4028" s="1" t="s">
        <v>6328</v>
      </c>
      <c r="M4028" s="1" t="s">
        <v>7735</v>
      </c>
      <c r="N4028" s="1" t="s">
        <v>7730</v>
      </c>
      <c r="O4028" s="2" t="s">
        <v>306</v>
      </c>
      <c r="P4028" s="2" t="s">
        <v>30</v>
      </c>
      <c r="Q4028" s="2" t="s">
        <v>347</v>
      </c>
      <c r="R4028" s="2" t="s">
        <v>32</v>
      </c>
      <c r="S4028" s="2" t="s">
        <v>32</v>
      </c>
      <c r="T4028" s="1" t="s">
        <v>32</v>
      </c>
      <c r="U4028" s="1" t="s">
        <v>32</v>
      </c>
      <c r="V4028" s="1" t="s">
        <v>32</v>
      </c>
      <c r="W4028" s="1" t="s">
        <v>32</v>
      </c>
    </row>
    <row r="4029" spans="1:23">
      <c r="A4029" s="29" t="str">
        <f>+IF(B4029="N","",IF(COUNTIF(B:B,B4029)&gt;1,COUNTIF(B$3:B4029,B4029),""))</f>
        <v/>
      </c>
      <c r="B4029" s="2" t="str">
        <f>+IF(H4029='Export Demurrage Detention'!$C$2,"Y","N")</f>
        <v>N</v>
      </c>
      <c r="D4029" s="1" t="s">
        <v>854</v>
      </c>
      <c r="G4029" s="1" t="s">
        <v>6317</v>
      </c>
      <c r="H4029" s="1" t="s">
        <v>857</v>
      </c>
      <c r="I4029" s="69">
        <v>44256</v>
      </c>
      <c r="J4029" s="70" t="s">
        <v>7615</v>
      </c>
      <c r="K4029" s="1" t="s">
        <v>6319</v>
      </c>
      <c r="L4029" s="1" t="s">
        <v>26</v>
      </c>
      <c r="M4029" s="1" t="s">
        <v>7735</v>
      </c>
      <c r="N4029" s="1" t="s">
        <v>7730</v>
      </c>
      <c r="O4029" s="2" t="s">
        <v>29</v>
      </c>
      <c r="P4029" s="2" t="s">
        <v>30</v>
      </c>
      <c r="Q4029" s="2" t="s">
        <v>306</v>
      </c>
      <c r="R4029" s="2" t="s">
        <v>32</v>
      </c>
      <c r="S4029" s="2" t="s">
        <v>32</v>
      </c>
      <c r="T4029" s="1" t="s">
        <v>32</v>
      </c>
      <c r="U4029" s="1" t="s">
        <v>32</v>
      </c>
      <c r="V4029" s="1" t="s">
        <v>32</v>
      </c>
      <c r="W4029" s="1" t="s">
        <v>32</v>
      </c>
    </row>
    <row r="4030" spans="1:23">
      <c r="A4030" s="29" t="str">
        <f>+IF(B4030="N","",IF(COUNTIF(B:B,B4030)&gt;1,COUNTIF(B$3:B4030,B4030),""))</f>
        <v/>
      </c>
      <c r="B4030" s="2" t="str">
        <f>+IF(H4030='Export Demurrage Detention'!$C$2,"Y","N")</f>
        <v>N</v>
      </c>
      <c r="D4030" s="1" t="s">
        <v>854</v>
      </c>
      <c r="G4030" s="1" t="s">
        <v>6317</v>
      </c>
      <c r="H4030" s="1" t="s">
        <v>857</v>
      </c>
      <c r="I4030" s="69">
        <v>44256</v>
      </c>
      <c r="J4030" s="70" t="s">
        <v>7615</v>
      </c>
      <c r="K4030" s="1" t="s">
        <v>6319</v>
      </c>
      <c r="L4030" s="1" t="s">
        <v>6328</v>
      </c>
      <c r="M4030" s="1" t="s">
        <v>7735</v>
      </c>
      <c r="N4030" s="1" t="s">
        <v>7730</v>
      </c>
      <c r="O4030" s="2" t="s">
        <v>306</v>
      </c>
      <c r="P4030" s="2" t="s">
        <v>30</v>
      </c>
      <c r="Q4030" s="2" t="s">
        <v>347</v>
      </c>
      <c r="R4030" s="2" t="s">
        <v>32</v>
      </c>
      <c r="S4030" s="2" t="s">
        <v>32</v>
      </c>
      <c r="T4030" s="1" t="s">
        <v>32</v>
      </c>
      <c r="U4030" s="1" t="s">
        <v>32</v>
      </c>
      <c r="V4030" s="1" t="s">
        <v>32</v>
      </c>
      <c r="W4030" s="1" t="s">
        <v>32</v>
      </c>
    </row>
    <row r="4031" spans="1:23">
      <c r="A4031" s="29" t="str">
        <f>+IF(B4031="N","",IF(COUNTIF(B:B,B4031)&gt;1,COUNTIF(B$3:B4031,B4031),""))</f>
        <v/>
      </c>
      <c r="B4031" s="2" t="str">
        <f>+IF(H4031='Export Demurrage Detention'!$C$2,"Y","N")</f>
        <v>N</v>
      </c>
      <c r="D4031" s="1" t="s">
        <v>854</v>
      </c>
      <c r="G4031" s="1" t="s">
        <v>6317</v>
      </c>
      <c r="H4031" s="1" t="s">
        <v>861</v>
      </c>
      <c r="I4031" s="69">
        <v>44256</v>
      </c>
      <c r="J4031" s="70" t="s">
        <v>7615</v>
      </c>
      <c r="K4031" s="1" t="s">
        <v>6319</v>
      </c>
      <c r="L4031" s="1" t="s">
        <v>26</v>
      </c>
      <c r="M4031" s="1" t="s">
        <v>7735</v>
      </c>
      <c r="N4031" s="1" t="s">
        <v>7730</v>
      </c>
      <c r="O4031" s="2" t="s">
        <v>29</v>
      </c>
      <c r="P4031" s="2" t="s">
        <v>30</v>
      </c>
      <c r="Q4031" s="2" t="s">
        <v>306</v>
      </c>
      <c r="R4031" s="2" t="s">
        <v>32</v>
      </c>
      <c r="S4031" s="2" t="s">
        <v>32</v>
      </c>
      <c r="T4031" s="1" t="s">
        <v>32</v>
      </c>
      <c r="U4031" s="1" t="s">
        <v>32</v>
      </c>
      <c r="V4031" s="1" t="s">
        <v>32</v>
      </c>
      <c r="W4031" s="1" t="s">
        <v>32</v>
      </c>
    </row>
    <row r="4032" spans="1:23">
      <c r="A4032" s="29" t="str">
        <f>+IF(B4032="N","",IF(COUNTIF(B:B,B4032)&gt;1,COUNTIF(B$3:B4032,B4032),""))</f>
        <v/>
      </c>
      <c r="B4032" s="2" t="str">
        <f>+IF(H4032='Export Demurrage Detention'!$C$2,"Y","N")</f>
        <v>N</v>
      </c>
      <c r="D4032" s="1" t="s">
        <v>854</v>
      </c>
      <c r="G4032" s="1" t="s">
        <v>6317</v>
      </c>
      <c r="H4032" s="1" t="s">
        <v>861</v>
      </c>
      <c r="I4032" s="69">
        <v>44256</v>
      </c>
      <c r="J4032" s="70" t="s">
        <v>7615</v>
      </c>
      <c r="K4032" s="1" t="s">
        <v>6319</v>
      </c>
      <c r="L4032" s="1" t="s">
        <v>6328</v>
      </c>
      <c r="M4032" s="1" t="s">
        <v>7735</v>
      </c>
      <c r="N4032" s="1" t="s">
        <v>7730</v>
      </c>
      <c r="O4032" s="2" t="s">
        <v>306</v>
      </c>
      <c r="P4032" s="2" t="s">
        <v>30</v>
      </c>
      <c r="Q4032" s="2" t="s">
        <v>347</v>
      </c>
      <c r="R4032" s="2" t="s">
        <v>32</v>
      </c>
      <c r="S4032" s="2" t="s">
        <v>32</v>
      </c>
      <c r="T4032" s="1" t="s">
        <v>32</v>
      </c>
      <c r="U4032" s="1" t="s">
        <v>32</v>
      </c>
      <c r="V4032" s="1" t="s">
        <v>32</v>
      </c>
      <c r="W4032" s="1" t="s">
        <v>32</v>
      </c>
    </row>
    <row r="4033" spans="1:23">
      <c r="A4033" s="29" t="str">
        <f>+IF(B4033="N","",IF(COUNTIF(B:B,B4033)&gt;1,COUNTIF(B$3:B4033,B4033),""))</f>
        <v/>
      </c>
      <c r="B4033" s="2" t="str">
        <f>+IF(H4033='Export Demurrage Detention'!$C$2,"Y","N")</f>
        <v>N</v>
      </c>
      <c r="D4033" s="1" t="s">
        <v>854</v>
      </c>
      <c r="G4033" s="1" t="s">
        <v>6317</v>
      </c>
      <c r="H4033" s="1" t="s">
        <v>863</v>
      </c>
      <c r="I4033" s="69">
        <v>44256</v>
      </c>
      <c r="J4033" s="70" t="s">
        <v>7615</v>
      </c>
      <c r="K4033" s="1" t="s">
        <v>6319</v>
      </c>
      <c r="L4033" s="1" t="s">
        <v>26</v>
      </c>
      <c r="M4033" s="1" t="s">
        <v>7735</v>
      </c>
      <c r="N4033" s="1" t="s">
        <v>7730</v>
      </c>
      <c r="O4033" s="2" t="s">
        <v>29</v>
      </c>
      <c r="P4033" s="2" t="s">
        <v>30</v>
      </c>
      <c r="Q4033" s="2" t="s">
        <v>306</v>
      </c>
      <c r="R4033" s="2" t="s">
        <v>32</v>
      </c>
      <c r="S4033" s="2" t="s">
        <v>32</v>
      </c>
      <c r="T4033" s="1" t="s">
        <v>32</v>
      </c>
      <c r="U4033" s="1" t="s">
        <v>32</v>
      </c>
      <c r="V4033" s="1" t="s">
        <v>32</v>
      </c>
      <c r="W4033" s="1" t="s">
        <v>32</v>
      </c>
    </row>
    <row r="4034" spans="1:23">
      <c r="A4034" s="29" t="str">
        <f>+IF(B4034="N","",IF(COUNTIF(B:B,B4034)&gt;1,COUNTIF(B$3:B4034,B4034),""))</f>
        <v/>
      </c>
      <c r="B4034" s="2" t="str">
        <f>+IF(H4034='Export Demurrage Detention'!$C$2,"Y","N")</f>
        <v>N</v>
      </c>
      <c r="D4034" s="1" t="s">
        <v>854</v>
      </c>
      <c r="G4034" s="1" t="s">
        <v>6317</v>
      </c>
      <c r="H4034" s="1" t="s">
        <v>863</v>
      </c>
      <c r="I4034" s="69">
        <v>44256</v>
      </c>
      <c r="J4034" s="70" t="s">
        <v>7615</v>
      </c>
      <c r="K4034" s="1" t="s">
        <v>6319</v>
      </c>
      <c r="L4034" s="1" t="s">
        <v>6328</v>
      </c>
      <c r="M4034" s="1" t="s">
        <v>7735</v>
      </c>
      <c r="N4034" s="1" t="s">
        <v>7730</v>
      </c>
      <c r="O4034" s="2" t="s">
        <v>306</v>
      </c>
      <c r="P4034" s="2" t="s">
        <v>30</v>
      </c>
      <c r="Q4034" s="2" t="s">
        <v>347</v>
      </c>
      <c r="R4034" s="2" t="s">
        <v>32</v>
      </c>
      <c r="S4034" s="2" t="s">
        <v>32</v>
      </c>
      <c r="T4034" s="1" t="s">
        <v>32</v>
      </c>
      <c r="U4034" s="1" t="s">
        <v>32</v>
      </c>
      <c r="V4034" s="1" t="s">
        <v>32</v>
      </c>
      <c r="W4034" s="1" t="s">
        <v>32</v>
      </c>
    </row>
    <row r="4035" spans="1:23">
      <c r="A4035" s="29" t="str">
        <f>+IF(B4035="N","",IF(COUNTIF(B:B,B4035)&gt;1,COUNTIF(B$3:B4035,B4035),""))</f>
        <v/>
      </c>
      <c r="B4035" s="2" t="str">
        <f>+IF(H4035='Export Demurrage Detention'!$C$2,"Y","N")</f>
        <v>N</v>
      </c>
      <c r="D4035" s="1" t="s">
        <v>854</v>
      </c>
      <c r="G4035" s="1" t="s">
        <v>6317</v>
      </c>
      <c r="H4035" s="1" t="s">
        <v>5134</v>
      </c>
      <c r="I4035" s="69">
        <v>44256</v>
      </c>
      <c r="J4035" s="70" t="s">
        <v>7615</v>
      </c>
      <c r="K4035" s="1" t="s">
        <v>6319</v>
      </c>
      <c r="L4035" s="1" t="s">
        <v>26</v>
      </c>
      <c r="M4035" s="1" t="s">
        <v>7735</v>
      </c>
      <c r="N4035" s="1" t="s">
        <v>7730</v>
      </c>
      <c r="O4035" s="2" t="s">
        <v>29</v>
      </c>
      <c r="P4035" s="2" t="s">
        <v>30</v>
      </c>
      <c r="Q4035" s="2" t="s">
        <v>306</v>
      </c>
      <c r="R4035" s="2" t="s">
        <v>32</v>
      </c>
      <c r="S4035" s="2" t="s">
        <v>32</v>
      </c>
      <c r="T4035" s="1" t="s">
        <v>32</v>
      </c>
      <c r="U4035" s="1" t="s">
        <v>32</v>
      </c>
      <c r="V4035" s="1" t="s">
        <v>32</v>
      </c>
      <c r="W4035" s="1" t="s">
        <v>32</v>
      </c>
    </row>
    <row r="4036" spans="1:23">
      <c r="A4036" s="29" t="str">
        <f>+IF(B4036="N","",IF(COUNTIF(B:B,B4036)&gt;1,COUNTIF(B$3:B4036,B4036),""))</f>
        <v/>
      </c>
      <c r="B4036" s="2" t="str">
        <f>+IF(H4036='Export Demurrage Detention'!$C$2,"Y","N")</f>
        <v>N</v>
      </c>
      <c r="D4036" s="1" t="s">
        <v>854</v>
      </c>
      <c r="G4036" s="1" t="s">
        <v>6317</v>
      </c>
      <c r="H4036" s="1" t="s">
        <v>5134</v>
      </c>
      <c r="I4036" s="69">
        <v>44256</v>
      </c>
      <c r="J4036" s="70" t="s">
        <v>7615</v>
      </c>
      <c r="K4036" s="1" t="s">
        <v>6319</v>
      </c>
      <c r="L4036" s="1" t="s">
        <v>6328</v>
      </c>
      <c r="M4036" s="1" t="s">
        <v>7735</v>
      </c>
      <c r="N4036" s="1" t="s">
        <v>7730</v>
      </c>
      <c r="O4036" s="2" t="s">
        <v>306</v>
      </c>
      <c r="P4036" s="2" t="s">
        <v>30</v>
      </c>
      <c r="Q4036" s="2" t="s">
        <v>347</v>
      </c>
      <c r="R4036" s="2" t="s">
        <v>32</v>
      </c>
      <c r="S4036" s="2" t="s">
        <v>32</v>
      </c>
      <c r="T4036" s="1" t="s">
        <v>32</v>
      </c>
      <c r="U4036" s="1" t="s">
        <v>32</v>
      </c>
      <c r="V4036" s="1" t="s">
        <v>32</v>
      </c>
      <c r="W4036" s="1" t="s">
        <v>32</v>
      </c>
    </row>
    <row r="4037" spans="1:23">
      <c r="A4037" s="29" t="str">
        <f>+IF(B4037="N","",IF(COUNTIF(B:B,B4037)&gt;1,COUNTIF(B$3:B4037,B4037),""))</f>
        <v/>
      </c>
      <c r="B4037" s="2" t="str">
        <f>+IF(H4037='Export Demurrage Detention'!$C$2,"Y","N")</f>
        <v>N</v>
      </c>
      <c r="D4037" s="1" t="s">
        <v>854</v>
      </c>
      <c r="G4037" s="1" t="s">
        <v>6317</v>
      </c>
      <c r="H4037" s="1" t="s">
        <v>5135</v>
      </c>
      <c r="I4037" s="69">
        <v>44256</v>
      </c>
      <c r="J4037" s="70" t="s">
        <v>7615</v>
      </c>
      <c r="K4037" s="1" t="s">
        <v>6319</v>
      </c>
      <c r="L4037" s="1" t="s">
        <v>26</v>
      </c>
      <c r="M4037" s="1" t="s">
        <v>7735</v>
      </c>
      <c r="N4037" s="1" t="s">
        <v>7730</v>
      </c>
      <c r="O4037" s="2" t="s">
        <v>29</v>
      </c>
      <c r="P4037" s="2" t="s">
        <v>30</v>
      </c>
      <c r="Q4037" s="2" t="s">
        <v>306</v>
      </c>
      <c r="R4037" s="2" t="s">
        <v>32</v>
      </c>
      <c r="S4037" s="2" t="s">
        <v>32</v>
      </c>
      <c r="T4037" s="1" t="s">
        <v>32</v>
      </c>
      <c r="U4037" s="1" t="s">
        <v>32</v>
      </c>
      <c r="V4037" s="1" t="s">
        <v>32</v>
      </c>
      <c r="W4037" s="1" t="s">
        <v>32</v>
      </c>
    </row>
    <row r="4038" spans="1:23">
      <c r="A4038" s="29" t="str">
        <f>+IF(B4038="N","",IF(COUNTIF(B:B,B4038)&gt;1,COUNTIF(B$3:B4038,B4038),""))</f>
        <v/>
      </c>
      <c r="B4038" s="2" t="str">
        <f>+IF(H4038='Export Demurrage Detention'!$C$2,"Y","N")</f>
        <v>N</v>
      </c>
      <c r="D4038" s="1" t="s">
        <v>854</v>
      </c>
      <c r="G4038" s="1" t="s">
        <v>6317</v>
      </c>
      <c r="H4038" s="1" t="s">
        <v>5135</v>
      </c>
      <c r="I4038" s="69">
        <v>44256</v>
      </c>
      <c r="J4038" s="70" t="s">
        <v>7615</v>
      </c>
      <c r="K4038" s="1" t="s">
        <v>6319</v>
      </c>
      <c r="L4038" s="1" t="s">
        <v>6328</v>
      </c>
      <c r="M4038" s="1" t="s">
        <v>7735</v>
      </c>
      <c r="N4038" s="1" t="s">
        <v>7730</v>
      </c>
      <c r="O4038" s="2" t="s">
        <v>306</v>
      </c>
      <c r="P4038" s="2" t="s">
        <v>30</v>
      </c>
      <c r="Q4038" s="2" t="s">
        <v>347</v>
      </c>
      <c r="R4038" s="2" t="s">
        <v>32</v>
      </c>
      <c r="S4038" s="2" t="s">
        <v>32</v>
      </c>
      <c r="T4038" s="1" t="s">
        <v>32</v>
      </c>
      <c r="U4038" s="1" t="s">
        <v>32</v>
      </c>
      <c r="V4038" s="1" t="s">
        <v>32</v>
      </c>
      <c r="W4038" s="1" t="s">
        <v>32</v>
      </c>
    </row>
    <row r="4039" spans="1:23">
      <c r="A4039" s="29" t="str">
        <f>+IF(B4039="N","",IF(COUNTIF(B:B,B4039)&gt;1,COUNTIF(B$3:B4039,B4039),""))</f>
        <v/>
      </c>
      <c r="B4039" s="2" t="str">
        <f>+IF(H4039='Export Demurrage Detention'!$C$2,"Y","N")</f>
        <v>N</v>
      </c>
      <c r="D4039" s="1" t="s">
        <v>854</v>
      </c>
      <c r="G4039" s="1" t="s">
        <v>6317</v>
      </c>
      <c r="H4039" s="1" t="s">
        <v>7722</v>
      </c>
      <c r="I4039" s="69">
        <v>44256</v>
      </c>
      <c r="J4039" s="70" t="s">
        <v>7615</v>
      </c>
      <c r="K4039" s="1" t="s">
        <v>6319</v>
      </c>
      <c r="L4039" s="1" t="s">
        <v>26</v>
      </c>
      <c r="M4039" s="1" t="s">
        <v>7735</v>
      </c>
      <c r="N4039" s="1" t="s">
        <v>7730</v>
      </c>
      <c r="O4039" s="2" t="s">
        <v>29</v>
      </c>
      <c r="P4039" s="2" t="s">
        <v>30</v>
      </c>
      <c r="Q4039" s="2" t="s">
        <v>306</v>
      </c>
      <c r="R4039" s="2" t="s">
        <v>32</v>
      </c>
      <c r="S4039" s="2" t="s">
        <v>32</v>
      </c>
      <c r="T4039" s="1" t="s">
        <v>32</v>
      </c>
      <c r="U4039" s="1" t="s">
        <v>32</v>
      </c>
      <c r="V4039" s="1" t="s">
        <v>32</v>
      </c>
      <c r="W4039" s="1" t="s">
        <v>32</v>
      </c>
    </row>
    <row r="4040" spans="1:23">
      <c r="A4040" s="29" t="str">
        <f>+IF(B4040="N","",IF(COUNTIF(B:B,B4040)&gt;1,COUNTIF(B$3:B4040,B4040),""))</f>
        <v/>
      </c>
      <c r="B4040" s="2" t="str">
        <f>+IF(H4040='Export Demurrage Detention'!$C$2,"Y","N")</f>
        <v>N</v>
      </c>
      <c r="D4040" s="1" t="s">
        <v>854</v>
      </c>
      <c r="G4040" s="1" t="s">
        <v>6317</v>
      </c>
      <c r="H4040" s="1" t="s">
        <v>7722</v>
      </c>
      <c r="I4040" s="69">
        <v>44256</v>
      </c>
      <c r="J4040" s="70" t="s">
        <v>7615</v>
      </c>
      <c r="K4040" s="1" t="s">
        <v>6319</v>
      </c>
      <c r="L4040" s="1" t="s">
        <v>6328</v>
      </c>
      <c r="M4040" s="1" t="s">
        <v>7735</v>
      </c>
      <c r="N4040" s="1" t="s">
        <v>7730</v>
      </c>
      <c r="O4040" s="2" t="s">
        <v>306</v>
      </c>
      <c r="P4040" s="2" t="s">
        <v>30</v>
      </c>
      <c r="Q4040" s="2" t="s">
        <v>347</v>
      </c>
      <c r="R4040" s="2" t="s">
        <v>32</v>
      </c>
      <c r="S4040" s="2" t="s">
        <v>32</v>
      </c>
      <c r="T4040" s="1" t="s">
        <v>32</v>
      </c>
      <c r="U4040" s="1" t="s">
        <v>32</v>
      </c>
      <c r="V4040" s="1" t="s">
        <v>32</v>
      </c>
      <c r="W4040" s="1" t="s">
        <v>32</v>
      </c>
    </row>
    <row r="4041" spans="1:23">
      <c r="A4041" s="29" t="str">
        <f>+IF(B4041="N","",IF(COUNTIF(B:B,B4041)&gt;1,COUNTIF(B$3:B4041,B4041),""))</f>
        <v/>
      </c>
      <c r="B4041" s="2" t="str">
        <f>+IF(H4041='Export Demurrage Detention'!$C$2,"Y","N")</f>
        <v>N</v>
      </c>
      <c r="D4041" s="1" t="s">
        <v>854</v>
      </c>
      <c r="G4041" s="1" t="s">
        <v>6317</v>
      </c>
      <c r="H4041" s="1" t="s">
        <v>5136</v>
      </c>
      <c r="I4041" s="69">
        <v>44256</v>
      </c>
      <c r="J4041" s="70" t="s">
        <v>7615</v>
      </c>
      <c r="K4041" s="1" t="s">
        <v>6319</v>
      </c>
      <c r="L4041" s="1" t="s">
        <v>26</v>
      </c>
      <c r="M4041" s="1" t="s">
        <v>7735</v>
      </c>
      <c r="N4041" s="1" t="s">
        <v>7730</v>
      </c>
      <c r="O4041" s="2" t="s">
        <v>29</v>
      </c>
      <c r="P4041" s="2" t="s">
        <v>30</v>
      </c>
      <c r="Q4041" s="2" t="s">
        <v>306</v>
      </c>
      <c r="R4041" s="2" t="s">
        <v>32</v>
      </c>
      <c r="S4041" s="2" t="s">
        <v>32</v>
      </c>
      <c r="T4041" s="1" t="s">
        <v>32</v>
      </c>
      <c r="U4041" s="1" t="s">
        <v>32</v>
      </c>
      <c r="V4041" s="1" t="s">
        <v>32</v>
      </c>
      <c r="W4041" s="1" t="s">
        <v>32</v>
      </c>
    </row>
    <row r="4042" spans="1:23">
      <c r="A4042" s="29" t="str">
        <f>+IF(B4042="N","",IF(COUNTIF(B:B,B4042)&gt;1,COUNTIF(B$3:B4042,B4042),""))</f>
        <v/>
      </c>
      <c r="B4042" s="2" t="str">
        <f>+IF(H4042='Export Demurrage Detention'!$C$2,"Y","N")</f>
        <v>N</v>
      </c>
      <c r="D4042" s="1" t="s">
        <v>854</v>
      </c>
      <c r="G4042" s="1" t="s">
        <v>6317</v>
      </c>
      <c r="H4042" s="1" t="s">
        <v>5136</v>
      </c>
      <c r="I4042" s="69">
        <v>44256</v>
      </c>
      <c r="J4042" s="70" t="s">
        <v>7615</v>
      </c>
      <c r="K4042" s="1" t="s">
        <v>6319</v>
      </c>
      <c r="L4042" s="1" t="s">
        <v>6328</v>
      </c>
      <c r="M4042" s="1" t="s">
        <v>7735</v>
      </c>
      <c r="N4042" s="1" t="s">
        <v>7730</v>
      </c>
      <c r="O4042" s="2" t="s">
        <v>306</v>
      </c>
      <c r="P4042" s="2" t="s">
        <v>30</v>
      </c>
      <c r="Q4042" s="2" t="s">
        <v>347</v>
      </c>
      <c r="R4042" s="2" t="s">
        <v>32</v>
      </c>
      <c r="S4042" s="2" t="s">
        <v>32</v>
      </c>
      <c r="T4042" s="1" t="s">
        <v>32</v>
      </c>
      <c r="U4042" s="1" t="s">
        <v>32</v>
      </c>
      <c r="V4042" s="1" t="s">
        <v>32</v>
      </c>
      <c r="W4042" s="1" t="s">
        <v>32</v>
      </c>
    </row>
    <row r="4043" spans="1:23">
      <c r="A4043" s="29" t="str">
        <f>+IF(B4043="N","",IF(COUNTIF(B:B,B4043)&gt;1,COUNTIF(B$3:B4043,B4043),""))</f>
        <v/>
      </c>
      <c r="B4043" s="2" t="str">
        <f>+IF(H4043='Export Demurrage Detention'!$C$2,"Y","N")</f>
        <v>N</v>
      </c>
      <c r="D4043" s="1" t="s">
        <v>854</v>
      </c>
      <c r="G4043" s="1" t="s">
        <v>6317</v>
      </c>
      <c r="H4043" s="1" t="s">
        <v>867</v>
      </c>
      <c r="I4043" s="69">
        <v>44256</v>
      </c>
      <c r="J4043" s="70" t="s">
        <v>7615</v>
      </c>
      <c r="K4043" s="1" t="s">
        <v>6319</v>
      </c>
      <c r="L4043" s="1" t="s">
        <v>26</v>
      </c>
      <c r="M4043" s="1" t="s">
        <v>7735</v>
      </c>
      <c r="N4043" s="1" t="s">
        <v>7730</v>
      </c>
      <c r="O4043" s="2" t="s">
        <v>29</v>
      </c>
      <c r="P4043" s="2" t="s">
        <v>30</v>
      </c>
      <c r="Q4043" s="2" t="s">
        <v>306</v>
      </c>
      <c r="R4043" s="2" t="s">
        <v>32</v>
      </c>
      <c r="S4043" s="2" t="s">
        <v>32</v>
      </c>
      <c r="T4043" s="1" t="s">
        <v>32</v>
      </c>
      <c r="U4043" s="1" t="s">
        <v>32</v>
      </c>
      <c r="V4043" s="1" t="s">
        <v>32</v>
      </c>
      <c r="W4043" s="1" t="s">
        <v>32</v>
      </c>
    </row>
    <row r="4044" spans="1:23">
      <c r="A4044" s="29" t="str">
        <f>+IF(B4044="N","",IF(COUNTIF(B:B,B4044)&gt;1,COUNTIF(B$3:B4044,B4044),""))</f>
        <v/>
      </c>
      <c r="B4044" s="2" t="str">
        <f>+IF(H4044='Export Demurrage Detention'!$C$2,"Y","N")</f>
        <v>N</v>
      </c>
      <c r="D4044" s="1" t="s">
        <v>854</v>
      </c>
      <c r="G4044" s="1" t="s">
        <v>6317</v>
      </c>
      <c r="H4044" s="1" t="s">
        <v>867</v>
      </c>
      <c r="I4044" s="69">
        <v>44256</v>
      </c>
      <c r="J4044" s="70" t="s">
        <v>7615</v>
      </c>
      <c r="K4044" s="1" t="s">
        <v>6319</v>
      </c>
      <c r="L4044" s="1" t="s">
        <v>6328</v>
      </c>
      <c r="M4044" s="1" t="s">
        <v>7735</v>
      </c>
      <c r="N4044" s="1" t="s">
        <v>7730</v>
      </c>
      <c r="O4044" s="2" t="s">
        <v>306</v>
      </c>
      <c r="P4044" s="2" t="s">
        <v>30</v>
      </c>
      <c r="Q4044" s="2" t="s">
        <v>347</v>
      </c>
      <c r="R4044" s="2" t="s">
        <v>32</v>
      </c>
      <c r="S4044" s="2" t="s">
        <v>32</v>
      </c>
      <c r="T4044" s="1" t="s">
        <v>32</v>
      </c>
      <c r="U4044" s="1" t="s">
        <v>32</v>
      </c>
      <c r="V4044" s="1" t="s">
        <v>32</v>
      </c>
      <c r="W4044" s="1" t="s">
        <v>32</v>
      </c>
    </row>
    <row r="4045" spans="1:23">
      <c r="A4045" s="29" t="str">
        <f>+IF(B4045="N","",IF(COUNTIF(B:B,B4045)&gt;1,COUNTIF(B$3:B4045,B4045),""))</f>
        <v/>
      </c>
      <c r="B4045" s="2" t="str">
        <f>+IF(H4045='Export Demurrage Detention'!$C$2,"Y","N")</f>
        <v>N</v>
      </c>
      <c r="D4045" s="1" t="s">
        <v>854</v>
      </c>
      <c r="G4045" s="1" t="s">
        <v>6317</v>
      </c>
      <c r="H4045" s="1" t="s">
        <v>869</v>
      </c>
      <c r="I4045" s="69">
        <v>44256</v>
      </c>
      <c r="J4045" s="70" t="s">
        <v>7615</v>
      </c>
      <c r="K4045" s="1" t="s">
        <v>6319</v>
      </c>
      <c r="L4045" s="1" t="s">
        <v>26</v>
      </c>
      <c r="M4045" s="1" t="s">
        <v>7735</v>
      </c>
      <c r="N4045" s="1" t="s">
        <v>7730</v>
      </c>
      <c r="O4045" s="2" t="s">
        <v>29</v>
      </c>
      <c r="P4045" s="2" t="s">
        <v>30</v>
      </c>
      <c r="Q4045" s="2" t="s">
        <v>306</v>
      </c>
      <c r="R4045" s="2" t="s">
        <v>32</v>
      </c>
      <c r="S4045" s="2" t="s">
        <v>32</v>
      </c>
      <c r="T4045" s="1" t="s">
        <v>32</v>
      </c>
      <c r="U4045" s="1" t="s">
        <v>32</v>
      </c>
      <c r="V4045" s="1" t="s">
        <v>32</v>
      </c>
      <c r="W4045" s="1" t="s">
        <v>32</v>
      </c>
    </row>
    <row r="4046" spans="1:23">
      <c r="A4046" s="29" t="str">
        <f>+IF(B4046="N","",IF(COUNTIF(B:B,B4046)&gt;1,COUNTIF(B$3:B4046,B4046),""))</f>
        <v/>
      </c>
      <c r="B4046" s="2" t="str">
        <f>+IF(H4046='Export Demurrage Detention'!$C$2,"Y","N")</f>
        <v>N</v>
      </c>
      <c r="D4046" s="1" t="s">
        <v>854</v>
      </c>
      <c r="G4046" s="1" t="s">
        <v>6317</v>
      </c>
      <c r="H4046" s="1" t="s">
        <v>869</v>
      </c>
      <c r="I4046" s="69">
        <v>44256</v>
      </c>
      <c r="J4046" s="70" t="s">
        <v>7615</v>
      </c>
      <c r="K4046" s="1" t="s">
        <v>6319</v>
      </c>
      <c r="L4046" s="1" t="s">
        <v>6328</v>
      </c>
      <c r="M4046" s="1" t="s">
        <v>7735</v>
      </c>
      <c r="N4046" s="1" t="s">
        <v>7730</v>
      </c>
      <c r="O4046" s="2" t="s">
        <v>306</v>
      </c>
      <c r="P4046" s="2" t="s">
        <v>30</v>
      </c>
      <c r="Q4046" s="2" t="s">
        <v>347</v>
      </c>
      <c r="R4046" s="2" t="s">
        <v>32</v>
      </c>
      <c r="S4046" s="2" t="s">
        <v>32</v>
      </c>
      <c r="T4046" s="1" t="s">
        <v>32</v>
      </c>
      <c r="U4046" s="1" t="s">
        <v>32</v>
      </c>
      <c r="V4046" s="1" t="s">
        <v>32</v>
      </c>
      <c r="W4046" s="1" t="s">
        <v>32</v>
      </c>
    </row>
    <row r="4047" spans="1:23">
      <c r="A4047" s="29" t="str">
        <f>+IF(B4047="N","",IF(COUNTIF(B:B,B4047)&gt;1,COUNTIF(B$3:B4047,B4047),""))</f>
        <v/>
      </c>
      <c r="B4047" s="2" t="str">
        <f>+IF(H4047='Export Demurrage Detention'!$C$2,"Y","N")</f>
        <v>N</v>
      </c>
      <c r="D4047" s="1" t="s">
        <v>854</v>
      </c>
      <c r="G4047" s="1" t="s">
        <v>6317</v>
      </c>
      <c r="H4047" s="1" t="s">
        <v>870</v>
      </c>
      <c r="I4047" s="69">
        <v>44256</v>
      </c>
      <c r="J4047" s="70" t="s">
        <v>7615</v>
      </c>
      <c r="K4047" s="1" t="s">
        <v>6319</v>
      </c>
      <c r="L4047" s="1" t="s">
        <v>26</v>
      </c>
      <c r="M4047" s="1" t="s">
        <v>7735</v>
      </c>
      <c r="N4047" s="1" t="s">
        <v>7730</v>
      </c>
      <c r="O4047" s="2" t="s">
        <v>29</v>
      </c>
      <c r="P4047" s="2" t="s">
        <v>30</v>
      </c>
      <c r="Q4047" s="2" t="s">
        <v>306</v>
      </c>
      <c r="R4047" s="2" t="s">
        <v>32</v>
      </c>
      <c r="S4047" s="2" t="s">
        <v>32</v>
      </c>
      <c r="T4047" s="1" t="s">
        <v>32</v>
      </c>
      <c r="U4047" s="1" t="s">
        <v>32</v>
      </c>
      <c r="V4047" s="1" t="s">
        <v>32</v>
      </c>
      <c r="W4047" s="1" t="s">
        <v>32</v>
      </c>
    </row>
    <row r="4048" spans="1:23">
      <c r="A4048" s="29" t="str">
        <f>+IF(B4048="N","",IF(COUNTIF(B:B,B4048)&gt;1,COUNTIF(B$3:B4048,B4048),""))</f>
        <v/>
      </c>
      <c r="B4048" s="2" t="str">
        <f>+IF(H4048='Export Demurrage Detention'!$C$2,"Y","N")</f>
        <v>N</v>
      </c>
      <c r="D4048" s="1" t="s">
        <v>854</v>
      </c>
      <c r="G4048" s="1" t="s">
        <v>6317</v>
      </c>
      <c r="H4048" s="1" t="s">
        <v>870</v>
      </c>
      <c r="I4048" s="69">
        <v>44256</v>
      </c>
      <c r="J4048" s="70" t="s">
        <v>7615</v>
      </c>
      <c r="K4048" s="1" t="s">
        <v>6319</v>
      </c>
      <c r="L4048" s="1" t="s">
        <v>6328</v>
      </c>
      <c r="M4048" s="1" t="s">
        <v>7735</v>
      </c>
      <c r="N4048" s="1" t="s">
        <v>7730</v>
      </c>
      <c r="O4048" s="2" t="s">
        <v>306</v>
      </c>
      <c r="P4048" s="2" t="s">
        <v>30</v>
      </c>
      <c r="Q4048" s="2" t="s">
        <v>347</v>
      </c>
      <c r="R4048" s="2" t="s">
        <v>32</v>
      </c>
      <c r="S4048" s="2" t="s">
        <v>32</v>
      </c>
      <c r="T4048" s="1" t="s">
        <v>32</v>
      </c>
      <c r="U4048" s="1" t="s">
        <v>32</v>
      </c>
      <c r="V4048" s="1" t="s">
        <v>32</v>
      </c>
      <c r="W4048" s="1" t="s">
        <v>32</v>
      </c>
    </row>
    <row r="4049" spans="1:23">
      <c r="A4049" s="29" t="str">
        <f>+IF(B4049="N","",IF(COUNTIF(B:B,B4049)&gt;1,COUNTIF(B$3:B4049,B4049),""))</f>
        <v/>
      </c>
      <c r="B4049" s="2" t="str">
        <f>+IF(H4049='Export Demurrage Detention'!$C$2,"Y","N")</f>
        <v>N</v>
      </c>
      <c r="D4049" s="1" t="s">
        <v>854</v>
      </c>
      <c r="G4049" s="1" t="s">
        <v>6317</v>
      </c>
      <c r="H4049" s="1" t="s">
        <v>5147</v>
      </c>
      <c r="I4049" s="69">
        <v>44256</v>
      </c>
      <c r="J4049" s="70" t="s">
        <v>7615</v>
      </c>
      <c r="K4049" s="1" t="s">
        <v>6319</v>
      </c>
      <c r="L4049" s="1" t="s">
        <v>26</v>
      </c>
      <c r="M4049" s="1" t="s">
        <v>7735</v>
      </c>
      <c r="N4049" s="1" t="s">
        <v>7730</v>
      </c>
      <c r="O4049" s="2" t="s">
        <v>29</v>
      </c>
      <c r="P4049" s="2" t="s">
        <v>30</v>
      </c>
      <c r="Q4049" s="2" t="s">
        <v>306</v>
      </c>
      <c r="R4049" s="2" t="s">
        <v>32</v>
      </c>
      <c r="S4049" s="2" t="s">
        <v>32</v>
      </c>
      <c r="T4049" s="1" t="s">
        <v>32</v>
      </c>
      <c r="U4049" s="1" t="s">
        <v>32</v>
      </c>
      <c r="V4049" s="1" t="s">
        <v>32</v>
      </c>
      <c r="W4049" s="1" t="s">
        <v>32</v>
      </c>
    </row>
    <row r="4050" spans="1:23">
      <c r="A4050" s="29" t="str">
        <f>+IF(B4050="N","",IF(COUNTIF(B:B,B4050)&gt;1,COUNTIF(B$3:B4050,B4050),""))</f>
        <v/>
      </c>
      <c r="B4050" s="2" t="str">
        <f>+IF(H4050='Export Demurrage Detention'!$C$2,"Y","N")</f>
        <v>N</v>
      </c>
      <c r="D4050" s="1" t="s">
        <v>854</v>
      </c>
      <c r="G4050" s="1" t="s">
        <v>6317</v>
      </c>
      <c r="H4050" s="1" t="s">
        <v>5147</v>
      </c>
      <c r="I4050" s="69">
        <v>44256</v>
      </c>
      <c r="J4050" s="70" t="s">
        <v>7615</v>
      </c>
      <c r="K4050" s="1" t="s">
        <v>6319</v>
      </c>
      <c r="L4050" s="1" t="s">
        <v>6328</v>
      </c>
      <c r="M4050" s="1" t="s">
        <v>7735</v>
      </c>
      <c r="N4050" s="1" t="s">
        <v>7730</v>
      </c>
      <c r="O4050" s="2" t="s">
        <v>306</v>
      </c>
      <c r="P4050" s="2" t="s">
        <v>30</v>
      </c>
      <c r="Q4050" s="2" t="s">
        <v>347</v>
      </c>
      <c r="R4050" s="2" t="s">
        <v>32</v>
      </c>
      <c r="S4050" s="2" t="s">
        <v>32</v>
      </c>
      <c r="T4050" s="1" t="s">
        <v>32</v>
      </c>
      <c r="U4050" s="1" t="s">
        <v>32</v>
      </c>
      <c r="V4050" s="1" t="s">
        <v>32</v>
      </c>
      <c r="W4050" s="1" t="s">
        <v>32</v>
      </c>
    </row>
    <row r="4051" spans="1:23">
      <c r="A4051" s="29" t="str">
        <f>+IF(B4051="N","",IF(COUNTIF(B:B,B4051)&gt;1,COUNTIF(B$3:B4051,B4051),""))</f>
        <v/>
      </c>
      <c r="B4051" s="2" t="str">
        <f>+IF(H4051='Export Demurrage Detention'!$C$2,"Y","N")</f>
        <v>N</v>
      </c>
      <c r="D4051" s="1" t="s">
        <v>854</v>
      </c>
      <c r="G4051" s="1" t="s">
        <v>6317</v>
      </c>
      <c r="H4051" s="1" t="s">
        <v>873</v>
      </c>
      <c r="I4051" s="69">
        <v>44256</v>
      </c>
      <c r="J4051" s="70" t="s">
        <v>7615</v>
      </c>
      <c r="K4051" s="1" t="s">
        <v>6319</v>
      </c>
      <c r="L4051" s="1" t="s">
        <v>26</v>
      </c>
      <c r="M4051" s="1" t="s">
        <v>7735</v>
      </c>
      <c r="N4051" s="1" t="s">
        <v>7730</v>
      </c>
      <c r="O4051" s="2" t="s">
        <v>29</v>
      </c>
      <c r="P4051" s="2" t="s">
        <v>30</v>
      </c>
      <c r="Q4051" s="2" t="s">
        <v>306</v>
      </c>
      <c r="R4051" s="2" t="s">
        <v>32</v>
      </c>
      <c r="S4051" s="2" t="s">
        <v>32</v>
      </c>
      <c r="T4051" s="1" t="s">
        <v>32</v>
      </c>
      <c r="U4051" s="1" t="s">
        <v>32</v>
      </c>
      <c r="V4051" s="1" t="s">
        <v>32</v>
      </c>
      <c r="W4051" s="1" t="s">
        <v>32</v>
      </c>
    </row>
    <row r="4052" spans="1:23">
      <c r="A4052" s="29" t="str">
        <f>+IF(B4052="N","",IF(COUNTIF(B:B,B4052)&gt;1,COUNTIF(B$3:B4052,B4052),""))</f>
        <v/>
      </c>
      <c r="B4052" s="2" t="str">
        <f>+IF(H4052='Export Demurrage Detention'!$C$2,"Y","N")</f>
        <v>N</v>
      </c>
      <c r="D4052" s="1" t="s">
        <v>854</v>
      </c>
      <c r="G4052" s="1" t="s">
        <v>6317</v>
      </c>
      <c r="H4052" s="1" t="s">
        <v>873</v>
      </c>
      <c r="I4052" s="69">
        <v>44256</v>
      </c>
      <c r="J4052" s="70" t="s">
        <v>7615</v>
      </c>
      <c r="K4052" s="1" t="s">
        <v>6319</v>
      </c>
      <c r="L4052" s="1" t="s">
        <v>6328</v>
      </c>
      <c r="M4052" s="1" t="s">
        <v>7735</v>
      </c>
      <c r="N4052" s="1" t="s">
        <v>7730</v>
      </c>
      <c r="O4052" s="2" t="s">
        <v>306</v>
      </c>
      <c r="P4052" s="2" t="s">
        <v>30</v>
      </c>
      <c r="Q4052" s="2" t="s">
        <v>347</v>
      </c>
      <c r="R4052" s="2" t="s">
        <v>32</v>
      </c>
      <c r="S4052" s="2" t="s">
        <v>32</v>
      </c>
      <c r="T4052" s="1" t="s">
        <v>32</v>
      </c>
      <c r="U4052" s="1" t="s">
        <v>32</v>
      </c>
      <c r="V4052" s="1" t="s">
        <v>32</v>
      </c>
      <c r="W4052" s="1" t="s">
        <v>32</v>
      </c>
    </row>
    <row r="4053" spans="1:23">
      <c r="A4053" s="29" t="str">
        <f>+IF(B4053="N","",IF(COUNTIF(B:B,B4053)&gt;1,COUNTIF(B$3:B4053,B4053),""))</f>
        <v/>
      </c>
      <c r="B4053" s="2" t="str">
        <f>+IF(H4053='Export Demurrage Detention'!$C$2,"Y","N")</f>
        <v>N</v>
      </c>
      <c r="D4053" s="1" t="s">
        <v>854</v>
      </c>
      <c r="G4053" s="1" t="s">
        <v>6317</v>
      </c>
      <c r="H4053" s="1" t="s">
        <v>874</v>
      </c>
      <c r="I4053" s="69">
        <v>44256</v>
      </c>
      <c r="J4053" s="70" t="s">
        <v>7615</v>
      </c>
      <c r="K4053" s="1" t="s">
        <v>6319</v>
      </c>
      <c r="L4053" s="1" t="s">
        <v>26</v>
      </c>
      <c r="M4053" s="1" t="s">
        <v>7735</v>
      </c>
      <c r="N4053" s="1" t="s">
        <v>7730</v>
      </c>
      <c r="O4053" s="2" t="s">
        <v>29</v>
      </c>
      <c r="P4053" s="2" t="s">
        <v>30</v>
      </c>
      <c r="Q4053" s="2" t="s">
        <v>306</v>
      </c>
      <c r="R4053" s="2" t="s">
        <v>32</v>
      </c>
      <c r="S4053" s="2" t="s">
        <v>32</v>
      </c>
      <c r="T4053" s="1" t="s">
        <v>32</v>
      </c>
      <c r="U4053" s="1" t="s">
        <v>32</v>
      </c>
      <c r="V4053" s="1" t="s">
        <v>32</v>
      </c>
      <c r="W4053" s="1" t="s">
        <v>32</v>
      </c>
    </row>
    <row r="4054" spans="1:23">
      <c r="A4054" s="29" t="str">
        <f>+IF(B4054="N","",IF(COUNTIF(B:B,B4054)&gt;1,COUNTIF(B$3:B4054,B4054),""))</f>
        <v/>
      </c>
      <c r="B4054" s="2" t="str">
        <f>+IF(H4054='Export Demurrage Detention'!$C$2,"Y","N")</f>
        <v>N</v>
      </c>
      <c r="D4054" s="1" t="s">
        <v>854</v>
      </c>
      <c r="G4054" s="1" t="s">
        <v>6317</v>
      </c>
      <c r="H4054" s="1" t="s">
        <v>874</v>
      </c>
      <c r="I4054" s="69">
        <v>44256</v>
      </c>
      <c r="J4054" s="70" t="s">
        <v>7615</v>
      </c>
      <c r="K4054" s="1" t="s">
        <v>6319</v>
      </c>
      <c r="L4054" s="1" t="s">
        <v>6328</v>
      </c>
      <c r="M4054" s="1" t="s">
        <v>7735</v>
      </c>
      <c r="N4054" s="1" t="s">
        <v>7730</v>
      </c>
      <c r="O4054" s="2" t="s">
        <v>306</v>
      </c>
      <c r="P4054" s="2" t="s">
        <v>30</v>
      </c>
      <c r="Q4054" s="2" t="s">
        <v>347</v>
      </c>
      <c r="R4054" s="2" t="s">
        <v>32</v>
      </c>
      <c r="S4054" s="2" t="s">
        <v>32</v>
      </c>
      <c r="T4054" s="1" t="s">
        <v>32</v>
      </c>
      <c r="U4054" s="1" t="s">
        <v>32</v>
      </c>
      <c r="V4054" s="1" t="s">
        <v>32</v>
      </c>
      <c r="W4054" s="1" t="s">
        <v>32</v>
      </c>
    </row>
    <row r="4055" spans="1:23">
      <c r="A4055" s="29" t="str">
        <f>+IF(B4055="N","",IF(COUNTIF(B:B,B4055)&gt;1,COUNTIF(B$3:B4055,B4055),""))</f>
        <v/>
      </c>
      <c r="B4055" s="2" t="str">
        <f>+IF(H4055='Export Demurrage Detention'!$C$2,"Y","N")</f>
        <v>N</v>
      </c>
      <c r="D4055" s="1" t="s">
        <v>854</v>
      </c>
      <c r="G4055" s="1" t="s">
        <v>6317</v>
      </c>
      <c r="H4055" s="1" t="s">
        <v>875</v>
      </c>
      <c r="I4055" s="69">
        <v>44256</v>
      </c>
      <c r="J4055" s="70" t="s">
        <v>7615</v>
      </c>
      <c r="K4055" s="1" t="s">
        <v>6319</v>
      </c>
      <c r="L4055" s="1" t="s">
        <v>26</v>
      </c>
      <c r="M4055" s="1" t="s">
        <v>7735</v>
      </c>
      <c r="N4055" s="1" t="s">
        <v>7730</v>
      </c>
      <c r="O4055" s="2" t="s">
        <v>29</v>
      </c>
      <c r="P4055" s="2" t="s">
        <v>30</v>
      </c>
      <c r="Q4055" s="2" t="s">
        <v>306</v>
      </c>
      <c r="R4055" s="2" t="s">
        <v>32</v>
      </c>
      <c r="S4055" s="2" t="s">
        <v>32</v>
      </c>
      <c r="T4055" s="1" t="s">
        <v>32</v>
      </c>
      <c r="U4055" s="1" t="s">
        <v>32</v>
      </c>
      <c r="V4055" s="1" t="s">
        <v>32</v>
      </c>
      <c r="W4055" s="1" t="s">
        <v>32</v>
      </c>
    </row>
    <row r="4056" spans="1:23">
      <c r="A4056" s="29" t="str">
        <f>+IF(B4056="N","",IF(COUNTIF(B:B,B4056)&gt;1,COUNTIF(B$3:B4056,B4056),""))</f>
        <v/>
      </c>
      <c r="B4056" s="2" t="str">
        <f>+IF(H4056='Export Demurrage Detention'!$C$2,"Y","N")</f>
        <v>N</v>
      </c>
      <c r="D4056" s="1" t="s">
        <v>854</v>
      </c>
      <c r="G4056" s="1" t="s">
        <v>6317</v>
      </c>
      <c r="H4056" s="1" t="s">
        <v>875</v>
      </c>
      <c r="I4056" s="69">
        <v>44256</v>
      </c>
      <c r="J4056" s="70" t="s">
        <v>7615</v>
      </c>
      <c r="K4056" s="1" t="s">
        <v>6319</v>
      </c>
      <c r="L4056" s="1" t="s">
        <v>6328</v>
      </c>
      <c r="M4056" s="1" t="s">
        <v>7735</v>
      </c>
      <c r="N4056" s="1" t="s">
        <v>7730</v>
      </c>
      <c r="O4056" s="2" t="s">
        <v>306</v>
      </c>
      <c r="P4056" s="2" t="s">
        <v>30</v>
      </c>
      <c r="Q4056" s="2" t="s">
        <v>347</v>
      </c>
      <c r="R4056" s="2" t="s">
        <v>32</v>
      </c>
      <c r="S4056" s="2" t="s">
        <v>32</v>
      </c>
      <c r="T4056" s="1" t="s">
        <v>32</v>
      </c>
      <c r="U4056" s="1" t="s">
        <v>32</v>
      </c>
      <c r="V4056" s="1" t="s">
        <v>32</v>
      </c>
      <c r="W4056" s="1" t="s">
        <v>32</v>
      </c>
    </row>
    <row r="4057" spans="1:23">
      <c r="A4057" s="29" t="str">
        <f>+IF(B4057="N","",IF(COUNTIF(B:B,B4057)&gt;1,COUNTIF(B$3:B4057,B4057),""))</f>
        <v/>
      </c>
      <c r="B4057" s="2" t="str">
        <f>+IF(H4057='Export Demurrage Detention'!$C$2,"Y","N")</f>
        <v>N</v>
      </c>
      <c r="D4057" s="1" t="s">
        <v>854</v>
      </c>
      <c r="G4057" s="1" t="s">
        <v>6317</v>
      </c>
      <c r="H4057" s="1" t="s">
        <v>7724</v>
      </c>
      <c r="I4057" s="69">
        <v>44256</v>
      </c>
      <c r="J4057" s="70" t="s">
        <v>7615</v>
      </c>
      <c r="K4057" s="1" t="s">
        <v>6319</v>
      </c>
      <c r="L4057" s="1" t="s">
        <v>26</v>
      </c>
      <c r="M4057" s="1" t="s">
        <v>7736</v>
      </c>
      <c r="N4057" s="1" t="s">
        <v>7730</v>
      </c>
      <c r="O4057" s="2" t="s">
        <v>29</v>
      </c>
      <c r="P4057" s="2" t="s">
        <v>30</v>
      </c>
      <c r="Q4057" s="2" t="s">
        <v>306</v>
      </c>
      <c r="R4057" s="2" t="s">
        <v>32</v>
      </c>
      <c r="S4057" s="2" t="s">
        <v>32</v>
      </c>
      <c r="T4057" s="1" t="s">
        <v>32</v>
      </c>
      <c r="U4057" s="1" t="s">
        <v>32</v>
      </c>
      <c r="V4057" s="1" t="s">
        <v>32</v>
      </c>
      <c r="W4057" s="1" t="s">
        <v>32</v>
      </c>
    </row>
    <row r="4058" spans="1:23">
      <c r="A4058" s="29" t="str">
        <f>+IF(B4058="N","",IF(COUNTIF(B:B,B4058)&gt;1,COUNTIF(B$3:B4058,B4058),""))</f>
        <v/>
      </c>
      <c r="B4058" s="2" t="str">
        <f>+IF(H4058='Export Demurrage Detention'!$C$2,"Y","N")</f>
        <v>N</v>
      </c>
      <c r="D4058" s="1" t="s">
        <v>854</v>
      </c>
      <c r="G4058" s="1" t="s">
        <v>6317</v>
      </c>
      <c r="H4058" s="1" t="s">
        <v>7724</v>
      </c>
      <c r="I4058" s="69">
        <v>44256</v>
      </c>
      <c r="J4058" s="70" t="s">
        <v>7615</v>
      </c>
      <c r="K4058" s="1" t="s">
        <v>6319</v>
      </c>
      <c r="L4058" s="1" t="s">
        <v>6328</v>
      </c>
      <c r="M4058" s="1" t="s">
        <v>7736</v>
      </c>
      <c r="N4058" s="1" t="s">
        <v>7730</v>
      </c>
      <c r="O4058" s="2" t="s">
        <v>306</v>
      </c>
      <c r="P4058" s="2" t="s">
        <v>30</v>
      </c>
      <c r="Q4058" s="2" t="s">
        <v>347</v>
      </c>
      <c r="R4058" s="2" t="s">
        <v>32</v>
      </c>
      <c r="S4058" s="2" t="s">
        <v>32</v>
      </c>
      <c r="T4058" s="1" t="s">
        <v>32</v>
      </c>
      <c r="U4058" s="1" t="s">
        <v>32</v>
      </c>
      <c r="V4058" s="1" t="s">
        <v>32</v>
      </c>
      <c r="W4058" s="1" t="s">
        <v>32</v>
      </c>
    </row>
    <row r="4059" spans="1:23">
      <c r="A4059" s="29" t="str">
        <f>+IF(B4059="N","",IF(COUNTIF(B:B,B4059)&gt;1,COUNTIF(B$3:B4059,B4059),""))</f>
        <v/>
      </c>
      <c r="B4059" s="2" t="str">
        <f>+IF(H4059='Export Demurrage Detention'!$C$2,"Y","N")</f>
        <v>N</v>
      </c>
      <c r="D4059" s="1" t="s">
        <v>854</v>
      </c>
      <c r="G4059" s="1" t="s">
        <v>6317</v>
      </c>
      <c r="H4059" s="1" t="s">
        <v>5130</v>
      </c>
      <c r="I4059" s="69">
        <v>44256</v>
      </c>
      <c r="J4059" s="70" t="s">
        <v>7615</v>
      </c>
      <c r="K4059" s="1" t="s">
        <v>6319</v>
      </c>
      <c r="L4059" s="1" t="s">
        <v>26</v>
      </c>
      <c r="M4059" s="1" t="s">
        <v>7736</v>
      </c>
      <c r="N4059" s="1" t="s">
        <v>7730</v>
      </c>
      <c r="O4059" s="2" t="s">
        <v>29</v>
      </c>
      <c r="P4059" s="2" t="s">
        <v>30</v>
      </c>
      <c r="Q4059" s="2" t="s">
        <v>306</v>
      </c>
      <c r="R4059" s="2" t="s">
        <v>32</v>
      </c>
      <c r="S4059" s="2" t="s">
        <v>32</v>
      </c>
      <c r="T4059" s="1" t="s">
        <v>32</v>
      </c>
      <c r="U4059" s="1" t="s">
        <v>32</v>
      </c>
      <c r="V4059" s="1" t="s">
        <v>32</v>
      </c>
      <c r="W4059" s="1" t="s">
        <v>32</v>
      </c>
    </row>
    <row r="4060" spans="1:23">
      <c r="A4060" s="29" t="str">
        <f>+IF(B4060="N","",IF(COUNTIF(B:B,B4060)&gt;1,COUNTIF(B$3:B4060,B4060),""))</f>
        <v/>
      </c>
      <c r="B4060" s="2" t="str">
        <f>+IF(H4060='Export Demurrage Detention'!$C$2,"Y","N")</f>
        <v>N</v>
      </c>
      <c r="D4060" s="1" t="s">
        <v>854</v>
      </c>
      <c r="G4060" s="1" t="s">
        <v>6317</v>
      </c>
      <c r="H4060" s="1" t="s">
        <v>5130</v>
      </c>
      <c r="I4060" s="69">
        <v>44256</v>
      </c>
      <c r="J4060" s="70" t="s">
        <v>7615</v>
      </c>
      <c r="K4060" s="1" t="s">
        <v>6319</v>
      </c>
      <c r="L4060" s="1" t="s">
        <v>6328</v>
      </c>
      <c r="M4060" s="1" t="s">
        <v>7736</v>
      </c>
      <c r="N4060" s="1" t="s">
        <v>7730</v>
      </c>
      <c r="O4060" s="2" t="s">
        <v>306</v>
      </c>
      <c r="P4060" s="2" t="s">
        <v>30</v>
      </c>
      <c r="Q4060" s="2" t="s">
        <v>347</v>
      </c>
      <c r="R4060" s="2" t="s">
        <v>32</v>
      </c>
      <c r="S4060" s="2" t="s">
        <v>32</v>
      </c>
      <c r="T4060" s="1" t="s">
        <v>32</v>
      </c>
      <c r="U4060" s="1" t="s">
        <v>32</v>
      </c>
      <c r="V4060" s="1" t="s">
        <v>32</v>
      </c>
      <c r="W4060" s="1" t="s">
        <v>32</v>
      </c>
    </row>
    <row r="4061" spans="1:23">
      <c r="A4061" s="29" t="str">
        <f>+IF(B4061="N","",IF(COUNTIF(B:B,B4061)&gt;1,COUNTIF(B$3:B4061,B4061),""))</f>
        <v/>
      </c>
      <c r="B4061" s="2" t="str">
        <f>+IF(H4061='Export Demurrage Detention'!$C$2,"Y","N")</f>
        <v>N</v>
      </c>
      <c r="D4061" s="1" t="s">
        <v>854</v>
      </c>
      <c r="G4061" s="1" t="s">
        <v>6317</v>
      </c>
      <c r="H4061" s="1" t="s">
        <v>856</v>
      </c>
      <c r="I4061" s="69">
        <v>44256</v>
      </c>
      <c r="J4061" s="70" t="s">
        <v>7615</v>
      </c>
      <c r="K4061" s="1" t="s">
        <v>6319</v>
      </c>
      <c r="L4061" s="1" t="s">
        <v>26</v>
      </c>
      <c r="M4061" s="1" t="s">
        <v>7736</v>
      </c>
      <c r="N4061" s="1" t="s">
        <v>7730</v>
      </c>
      <c r="O4061" s="2" t="s">
        <v>29</v>
      </c>
      <c r="P4061" s="2" t="s">
        <v>30</v>
      </c>
      <c r="Q4061" s="2" t="s">
        <v>306</v>
      </c>
      <c r="R4061" s="2" t="s">
        <v>32</v>
      </c>
      <c r="S4061" s="2" t="s">
        <v>32</v>
      </c>
      <c r="T4061" s="1" t="s">
        <v>32</v>
      </c>
      <c r="U4061" s="1" t="s">
        <v>32</v>
      </c>
      <c r="V4061" s="1" t="s">
        <v>32</v>
      </c>
      <c r="W4061" s="1" t="s">
        <v>32</v>
      </c>
    </row>
    <row r="4062" spans="1:23">
      <c r="A4062" s="29" t="str">
        <f>+IF(B4062="N","",IF(COUNTIF(B:B,B4062)&gt;1,COUNTIF(B$3:B4062,B4062),""))</f>
        <v/>
      </c>
      <c r="B4062" s="2" t="str">
        <f>+IF(H4062='Export Demurrage Detention'!$C$2,"Y","N")</f>
        <v>N</v>
      </c>
      <c r="D4062" s="1" t="s">
        <v>854</v>
      </c>
      <c r="G4062" s="1" t="s">
        <v>6317</v>
      </c>
      <c r="H4062" s="1" t="s">
        <v>856</v>
      </c>
      <c r="I4062" s="69">
        <v>44256</v>
      </c>
      <c r="J4062" s="70" t="s">
        <v>7615</v>
      </c>
      <c r="K4062" s="1" t="s">
        <v>6319</v>
      </c>
      <c r="L4062" s="1" t="s">
        <v>6328</v>
      </c>
      <c r="M4062" s="1" t="s">
        <v>7736</v>
      </c>
      <c r="N4062" s="1" t="s">
        <v>7730</v>
      </c>
      <c r="O4062" s="2" t="s">
        <v>306</v>
      </c>
      <c r="P4062" s="2" t="s">
        <v>30</v>
      </c>
      <c r="Q4062" s="2" t="s">
        <v>347</v>
      </c>
      <c r="R4062" s="2" t="s">
        <v>32</v>
      </c>
      <c r="S4062" s="2" t="s">
        <v>32</v>
      </c>
      <c r="T4062" s="1" t="s">
        <v>32</v>
      </c>
      <c r="U4062" s="1" t="s">
        <v>32</v>
      </c>
      <c r="V4062" s="1" t="s">
        <v>32</v>
      </c>
      <c r="W4062" s="1" t="s">
        <v>32</v>
      </c>
    </row>
    <row r="4063" spans="1:23">
      <c r="A4063" s="29" t="str">
        <f>+IF(B4063="N","",IF(COUNTIF(B:B,B4063)&gt;1,COUNTIF(B$3:B4063,B4063),""))</f>
        <v/>
      </c>
      <c r="B4063" s="2" t="str">
        <f>+IF(H4063='Export Demurrage Detention'!$C$2,"Y","N")</f>
        <v>N</v>
      </c>
      <c r="D4063" s="1" t="s">
        <v>854</v>
      </c>
      <c r="G4063" s="1" t="s">
        <v>6317</v>
      </c>
      <c r="H4063" s="1" t="s">
        <v>857</v>
      </c>
      <c r="I4063" s="69">
        <v>44256</v>
      </c>
      <c r="J4063" s="70" t="s">
        <v>7615</v>
      </c>
      <c r="K4063" s="1" t="s">
        <v>6319</v>
      </c>
      <c r="L4063" s="1" t="s">
        <v>26</v>
      </c>
      <c r="M4063" s="1" t="s">
        <v>7736</v>
      </c>
      <c r="N4063" s="1" t="s">
        <v>7730</v>
      </c>
      <c r="O4063" s="2" t="s">
        <v>29</v>
      </c>
      <c r="P4063" s="2" t="s">
        <v>30</v>
      </c>
      <c r="Q4063" s="2" t="s">
        <v>306</v>
      </c>
      <c r="R4063" s="2" t="s">
        <v>32</v>
      </c>
      <c r="S4063" s="2" t="s">
        <v>32</v>
      </c>
      <c r="T4063" s="1" t="s">
        <v>32</v>
      </c>
      <c r="U4063" s="1" t="s">
        <v>32</v>
      </c>
      <c r="V4063" s="1" t="s">
        <v>32</v>
      </c>
      <c r="W4063" s="1" t="s">
        <v>32</v>
      </c>
    </row>
    <row r="4064" spans="1:23">
      <c r="A4064" s="29" t="str">
        <f>+IF(B4064="N","",IF(COUNTIF(B:B,B4064)&gt;1,COUNTIF(B$3:B4064,B4064),""))</f>
        <v/>
      </c>
      <c r="B4064" s="2" t="str">
        <f>+IF(H4064='Export Demurrage Detention'!$C$2,"Y","N")</f>
        <v>N</v>
      </c>
      <c r="D4064" s="1" t="s">
        <v>854</v>
      </c>
      <c r="G4064" s="1" t="s">
        <v>6317</v>
      </c>
      <c r="H4064" s="1" t="s">
        <v>857</v>
      </c>
      <c r="I4064" s="69">
        <v>44256</v>
      </c>
      <c r="J4064" s="70" t="s">
        <v>7615</v>
      </c>
      <c r="K4064" s="1" t="s">
        <v>6319</v>
      </c>
      <c r="L4064" s="1" t="s">
        <v>6328</v>
      </c>
      <c r="M4064" s="1" t="s">
        <v>7736</v>
      </c>
      <c r="N4064" s="1" t="s">
        <v>7730</v>
      </c>
      <c r="O4064" s="2" t="s">
        <v>306</v>
      </c>
      <c r="P4064" s="2" t="s">
        <v>30</v>
      </c>
      <c r="Q4064" s="2" t="s">
        <v>347</v>
      </c>
      <c r="R4064" s="2" t="s">
        <v>32</v>
      </c>
      <c r="S4064" s="2" t="s">
        <v>32</v>
      </c>
      <c r="T4064" s="1" t="s">
        <v>32</v>
      </c>
      <c r="U4064" s="1" t="s">
        <v>32</v>
      </c>
      <c r="V4064" s="1" t="s">
        <v>32</v>
      </c>
      <c r="W4064" s="1" t="s">
        <v>32</v>
      </c>
    </row>
    <row r="4065" spans="1:23">
      <c r="A4065" s="29" t="str">
        <f>+IF(B4065="N","",IF(COUNTIF(B:B,B4065)&gt;1,COUNTIF(B$3:B4065,B4065),""))</f>
        <v/>
      </c>
      <c r="B4065" s="2" t="str">
        <f>+IF(H4065='Export Demurrage Detention'!$C$2,"Y","N")</f>
        <v>N</v>
      </c>
      <c r="D4065" s="1" t="s">
        <v>854</v>
      </c>
      <c r="G4065" s="1" t="s">
        <v>6317</v>
      </c>
      <c r="H4065" s="1" t="s">
        <v>861</v>
      </c>
      <c r="I4065" s="69">
        <v>44256</v>
      </c>
      <c r="J4065" s="70" t="s">
        <v>7615</v>
      </c>
      <c r="K4065" s="1" t="s">
        <v>6319</v>
      </c>
      <c r="L4065" s="1" t="s">
        <v>26</v>
      </c>
      <c r="M4065" s="1" t="s">
        <v>7736</v>
      </c>
      <c r="N4065" s="1" t="s">
        <v>7730</v>
      </c>
      <c r="O4065" s="2" t="s">
        <v>29</v>
      </c>
      <c r="P4065" s="2" t="s">
        <v>30</v>
      </c>
      <c r="Q4065" s="2" t="s">
        <v>306</v>
      </c>
      <c r="R4065" s="2" t="s">
        <v>32</v>
      </c>
      <c r="S4065" s="2" t="s">
        <v>32</v>
      </c>
      <c r="T4065" s="1" t="s">
        <v>32</v>
      </c>
      <c r="U4065" s="1" t="s">
        <v>32</v>
      </c>
      <c r="V4065" s="1" t="s">
        <v>32</v>
      </c>
      <c r="W4065" s="1" t="s">
        <v>32</v>
      </c>
    </row>
    <row r="4066" spans="1:23">
      <c r="A4066" s="29" t="str">
        <f>+IF(B4066="N","",IF(COUNTIF(B:B,B4066)&gt;1,COUNTIF(B$3:B4066,B4066),""))</f>
        <v/>
      </c>
      <c r="B4066" s="2" t="str">
        <f>+IF(H4066='Export Demurrage Detention'!$C$2,"Y","N")</f>
        <v>N</v>
      </c>
      <c r="D4066" s="1" t="s">
        <v>854</v>
      </c>
      <c r="G4066" s="1" t="s">
        <v>6317</v>
      </c>
      <c r="H4066" s="1" t="s">
        <v>861</v>
      </c>
      <c r="I4066" s="69">
        <v>44256</v>
      </c>
      <c r="J4066" s="70" t="s">
        <v>7615</v>
      </c>
      <c r="K4066" s="1" t="s">
        <v>6319</v>
      </c>
      <c r="L4066" s="1" t="s">
        <v>6328</v>
      </c>
      <c r="M4066" s="1" t="s">
        <v>7736</v>
      </c>
      <c r="N4066" s="1" t="s">
        <v>7730</v>
      </c>
      <c r="O4066" s="2" t="s">
        <v>306</v>
      </c>
      <c r="P4066" s="2" t="s">
        <v>30</v>
      </c>
      <c r="Q4066" s="2" t="s">
        <v>347</v>
      </c>
      <c r="R4066" s="2" t="s">
        <v>32</v>
      </c>
      <c r="S4066" s="2" t="s">
        <v>32</v>
      </c>
      <c r="T4066" s="1" t="s">
        <v>32</v>
      </c>
      <c r="U4066" s="1" t="s">
        <v>32</v>
      </c>
      <c r="V4066" s="1" t="s">
        <v>32</v>
      </c>
      <c r="W4066" s="1" t="s">
        <v>32</v>
      </c>
    </row>
    <row r="4067" spans="1:23">
      <c r="A4067" s="29" t="str">
        <f>+IF(B4067="N","",IF(COUNTIF(B:B,B4067)&gt;1,COUNTIF(B$3:B4067,B4067),""))</f>
        <v/>
      </c>
      <c r="B4067" s="2" t="str">
        <f>+IF(H4067='Export Demurrage Detention'!$C$2,"Y","N")</f>
        <v>N</v>
      </c>
      <c r="D4067" s="1" t="s">
        <v>854</v>
      </c>
      <c r="G4067" s="1" t="s">
        <v>6317</v>
      </c>
      <c r="H4067" s="1" t="s">
        <v>863</v>
      </c>
      <c r="I4067" s="69">
        <v>44256</v>
      </c>
      <c r="J4067" s="70" t="s">
        <v>7615</v>
      </c>
      <c r="K4067" s="1" t="s">
        <v>6319</v>
      </c>
      <c r="L4067" s="1" t="s">
        <v>26</v>
      </c>
      <c r="M4067" s="1" t="s">
        <v>7736</v>
      </c>
      <c r="N4067" s="1" t="s">
        <v>7730</v>
      </c>
      <c r="O4067" s="2" t="s">
        <v>29</v>
      </c>
      <c r="P4067" s="2" t="s">
        <v>30</v>
      </c>
      <c r="Q4067" s="2" t="s">
        <v>306</v>
      </c>
      <c r="R4067" s="2" t="s">
        <v>32</v>
      </c>
      <c r="S4067" s="2" t="s">
        <v>32</v>
      </c>
      <c r="T4067" s="1" t="s">
        <v>32</v>
      </c>
      <c r="U4067" s="1" t="s">
        <v>32</v>
      </c>
      <c r="V4067" s="1" t="s">
        <v>32</v>
      </c>
      <c r="W4067" s="1" t="s">
        <v>32</v>
      </c>
    </row>
    <row r="4068" spans="1:23">
      <c r="A4068" s="29" t="str">
        <f>+IF(B4068="N","",IF(COUNTIF(B:B,B4068)&gt;1,COUNTIF(B$3:B4068,B4068),""))</f>
        <v/>
      </c>
      <c r="B4068" s="2" t="str">
        <f>+IF(H4068='Export Demurrage Detention'!$C$2,"Y","N")</f>
        <v>N</v>
      </c>
      <c r="D4068" s="1" t="s">
        <v>854</v>
      </c>
      <c r="G4068" s="1" t="s">
        <v>6317</v>
      </c>
      <c r="H4068" s="1" t="s">
        <v>863</v>
      </c>
      <c r="I4068" s="69">
        <v>44256</v>
      </c>
      <c r="J4068" s="70" t="s">
        <v>7615</v>
      </c>
      <c r="K4068" s="1" t="s">
        <v>6319</v>
      </c>
      <c r="L4068" s="1" t="s">
        <v>6328</v>
      </c>
      <c r="M4068" s="1" t="s">
        <v>7736</v>
      </c>
      <c r="N4068" s="1" t="s">
        <v>7730</v>
      </c>
      <c r="O4068" s="2" t="s">
        <v>306</v>
      </c>
      <c r="P4068" s="2" t="s">
        <v>30</v>
      </c>
      <c r="Q4068" s="2" t="s">
        <v>347</v>
      </c>
      <c r="R4068" s="2" t="s">
        <v>32</v>
      </c>
      <c r="S4068" s="2" t="s">
        <v>32</v>
      </c>
      <c r="T4068" s="1" t="s">
        <v>32</v>
      </c>
      <c r="U4068" s="1" t="s">
        <v>32</v>
      </c>
      <c r="V4068" s="1" t="s">
        <v>32</v>
      </c>
      <c r="W4068" s="1" t="s">
        <v>32</v>
      </c>
    </row>
    <row r="4069" spans="1:23">
      <c r="A4069" s="29" t="str">
        <f>+IF(B4069="N","",IF(COUNTIF(B:B,B4069)&gt;1,COUNTIF(B$3:B4069,B4069),""))</f>
        <v/>
      </c>
      <c r="B4069" s="2" t="str">
        <f>+IF(H4069='Export Demurrage Detention'!$C$2,"Y","N")</f>
        <v>N</v>
      </c>
      <c r="D4069" s="1" t="s">
        <v>854</v>
      </c>
      <c r="G4069" s="1" t="s">
        <v>6317</v>
      </c>
      <c r="H4069" s="1" t="s">
        <v>5134</v>
      </c>
      <c r="I4069" s="69">
        <v>44256</v>
      </c>
      <c r="J4069" s="70" t="s">
        <v>7615</v>
      </c>
      <c r="K4069" s="1" t="s">
        <v>6319</v>
      </c>
      <c r="L4069" s="1" t="s">
        <v>26</v>
      </c>
      <c r="M4069" s="1" t="s">
        <v>7736</v>
      </c>
      <c r="N4069" s="1" t="s">
        <v>7730</v>
      </c>
      <c r="O4069" s="2" t="s">
        <v>29</v>
      </c>
      <c r="P4069" s="2" t="s">
        <v>30</v>
      </c>
      <c r="Q4069" s="2" t="s">
        <v>306</v>
      </c>
      <c r="R4069" s="2" t="s">
        <v>32</v>
      </c>
      <c r="S4069" s="2" t="s">
        <v>32</v>
      </c>
      <c r="T4069" s="1" t="s">
        <v>32</v>
      </c>
      <c r="U4069" s="1" t="s">
        <v>32</v>
      </c>
      <c r="V4069" s="1" t="s">
        <v>32</v>
      </c>
      <c r="W4069" s="1" t="s">
        <v>32</v>
      </c>
    </row>
    <row r="4070" spans="1:23">
      <c r="A4070" s="29" t="str">
        <f>+IF(B4070="N","",IF(COUNTIF(B:B,B4070)&gt;1,COUNTIF(B$3:B4070,B4070),""))</f>
        <v/>
      </c>
      <c r="B4070" s="2" t="str">
        <f>+IF(H4070='Export Demurrage Detention'!$C$2,"Y","N")</f>
        <v>N</v>
      </c>
      <c r="D4070" s="1" t="s">
        <v>854</v>
      </c>
      <c r="G4070" s="1" t="s">
        <v>6317</v>
      </c>
      <c r="H4070" s="1" t="s">
        <v>5134</v>
      </c>
      <c r="I4070" s="69">
        <v>44256</v>
      </c>
      <c r="J4070" s="70" t="s">
        <v>7615</v>
      </c>
      <c r="K4070" s="1" t="s">
        <v>6319</v>
      </c>
      <c r="L4070" s="1" t="s">
        <v>6328</v>
      </c>
      <c r="M4070" s="1" t="s">
        <v>7736</v>
      </c>
      <c r="N4070" s="1" t="s">
        <v>7730</v>
      </c>
      <c r="O4070" s="2" t="s">
        <v>306</v>
      </c>
      <c r="P4070" s="2" t="s">
        <v>30</v>
      </c>
      <c r="Q4070" s="2" t="s">
        <v>347</v>
      </c>
      <c r="R4070" s="2" t="s">
        <v>32</v>
      </c>
      <c r="S4070" s="2" t="s">
        <v>32</v>
      </c>
      <c r="T4070" s="1" t="s">
        <v>32</v>
      </c>
      <c r="U4070" s="1" t="s">
        <v>32</v>
      </c>
      <c r="V4070" s="1" t="s">
        <v>32</v>
      </c>
      <c r="W4070" s="1" t="s">
        <v>32</v>
      </c>
    </row>
    <row r="4071" spans="1:23">
      <c r="A4071" s="29" t="str">
        <f>+IF(B4071="N","",IF(COUNTIF(B:B,B4071)&gt;1,COUNTIF(B$3:B4071,B4071),""))</f>
        <v/>
      </c>
      <c r="B4071" s="2" t="str">
        <f>+IF(H4071='Export Demurrage Detention'!$C$2,"Y","N")</f>
        <v>N</v>
      </c>
      <c r="D4071" s="1" t="s">
        <v>854</v>
      </c>
      <c r="G4071" s="1" t="s">
        <v>6317</v>
      </c>
      <c r="H4071" s="1" t="s">
        <v>5135</v>
      </c>
      <c r="I4071" s="69">
        <v>44256</v>
      </c>
      <c r="J4071" s="70" t="s">
        <v>7615</v>
      </c>
      <c r="K4071" s="1" t="s">
        <v>6319</v>
      </c>
      <c r="L4071" s="1" t="s">
        <v>26</v>
      </c>
      <c r="M4071" s="1" t="s">
        <v>7736</v>
      </c>
      <c r="N4071" s="1" t="s">
        <v>7730</v>
      </c>
      <c r="O4071" s="2" t="s">
        <v>29</v>
      </c>
      <c r="P4071" s="2" t="s">
        <v>30</v>
      </c>
      <c r="Q4071" s="2" t="s">
        <v>306</v>
      </c>
      <c r="R4071" s="2" t="s">
        <v>32</v>
      </c>
      <c r="S4071" s="2" t="s">
        <v>32</v>
      </c>
      <c r="T4071" s="1" t="s">
        <v>32</v>
      </c>
      <c r="U4071" s="1" t="s">
        <v>32</v>
      </c>
      <c r="V4071" s="1" t="s">
        <v>32</v>
      </c>
      <c r="W4071" s="1" t="s">
        <v>32</v>
      </c>
    </row>
    <row r="4072" spans="1:23">
      <c r="A4072" s="29" t="str">
        <f>+IF(B4072="N","",IF(COUNTIF(B:B,B4072)&gt;1,COUNTIF(B$3:B4072,B4072),""))</f>
        <v/>
      </c>
      <c r="B4072" s="2" t="str">
        <f>+IF(H4072='Export Demurrage Detention'!$C$2,"Y","N")</f>
        <v>N</v>
      </c>
      <c r="D4072" s="1" t="s">
        <v>854</v>
      </c>
      <c r="G4072" s="1" t="s">
        <v>6317</v>
      </c>
      <c r="H4072" s="1" t="s">
        <v>5135</v>
      </c>
      <c r="I4072" s="69">
        <v>44256</v>
      </c>
      <c r="J4072" s="70" t="s">
        <v>7615</v>
      </c>
      <c r="K4072" s="1" t="s">
        <v>6319</v>
      </c>
      <c r="L4072" s="1" t="s">
        <v>6328</v>
      </c>
      <c r="M4072" s="1" t="s">
        <v>7736</v>
      </c>
      <c r="N4072" s="1" t="s">
        <v>7730</v>
      </c>
      <c r="O4072" s="2" t="s">
        <v>306</v>
      </c>
      <c r="P4072" s="2" t="s">
        <v>30</v>
      </c>
      <c r="Q4072" s="2" t="s">
        <v>347</v>
      </c>
      <c r="R4072" s="2" t="s">
        <v>32</v>
      </c>
      <c r="S4072" s="2" t="s">
        <v>32</v>
      </c>
      <c r="T4072" s="1" t="s">
        <v>32</v>
      </c>
      <c r="U4072" s="1" t="s">
        <v>32</v>
      </c>
      <c r="V4072" s="1" t="s">
        <v>32</v>
      </c>
      <c r="W4072" s="1" t="s">
        <v>32</v>
      </c>
    </row>
    <row r="4073" spans="1:23">
      <c r="A4073" s="29" t="str">
        <f>+IF(B4073="N","",IF(COUNTIF(B:B,B4073)&gt;1,COUNTIF(B$3:B4073,B4073),""))</f>
        <v/>
      </c>
      <c r="B4073" s="2" t="str">
        <f>+IF(H4073='Export Demurrage Detention'!$C$2,"Y","N")</f>
        <v>N</v>
      </c>
      <c r="D4073" s="1" t="s">
        <v>854</v>
      </c>
      <c r="G4073" s="1" t="s">
        <v>6317</v>
      </c>
      <c r="H4073" s="1" t="s">
        <v>7722</v>
      </c>
      <c r="I4073" s="69">
        <v>44256</v>
      </c>
      <c r="J4073" s="70" t="s">
        <v>7615</v>
      </c>
      <c r="K4073" s="1" t="s">
        <v>6319</v>
      </c>
      <c r="L4073" s="1" t="s">
        <v>26</v>
      </c>
      <c r="M4073" s="1" t="s">
        <v>7736</v>
      </c>
      <c r="N4073" s="1" t="s">
        <v>7730</v>
      </c>
      <c r="O4073" s="2" t="s">
        <v>29</v>
      </c>
      <c r="P4073" s="2" t="s">
        <v>30</v>
      </c>
      <c r="Q4073" s="2" t="s">
        <v>306</v>
      </c>
      <c r="R4073" s="2" t="s">
        <v>32</v>
      </c>
      <c r="S4073" s="2" t="s">
        <v>32</v>
      </c>
      <c r="T4073" s="1" t="s">
        <v>32</v>
      </c>
      <c r="U4073" s="1" t="s">
        <v>32</v>
      </c>
      <c r="V4073" s="1" t="s">
        <v>32</v>
      </c>
      <c r="W4073" s="1" t="s">
        <v>32</v>
      </c>
    </row>
    <row r="4074" spans="1:23">
      <c r="A4074" s="29" t="str">
        <f>+IF(B4074="N","",IF(COUNTIF(B:B,B4074)&gt;1,COUNTIF(B$3:B4074,B4074),""))</f>
        <v/>
      </c>
      <c r="B4074" s="2" t="str">
        <f>+IF(H4074='Export Demurrage Detention'!$C$2,"Y","N")</f>
        <v>N</v>
      </c>
      <c r="D4074" s="1" t="s">
        <v>854</v>
      </c>
      <c r="G4074" s="1" t="s">
        <v>6317</v>
      </c>
      <c r="H4074" s="1" t="s">
        <v>7722</v>
      </c>
      <c r="I4074" s="69">
        <v>44256</v>
      </c>
      <c r="J4074" s="70" t="s">
        <v>7615</v>
      </c>
      <c r="K4074" s="1" t="s">
        <v>6319</v>
      </c>
      <c r="L4074" s="1" t="s">
        <v>6328</v>
      </c>
      <c r="M4074" s="1" t="s">
        <v>7736</v>
      </c>
      <c r="N4074" s="1" t="s">
        <v>7730</v>
      </c>
      <c r="O4074" s="2" t="s">
        <v>306</v>
      </c>
      <c r="P4074" s="2" t="s">
        <v>30</v>
      </c>
      <c r="Q4074" s="2" t="s">
        <v>347</v>
      </c>
      <c r="R4074" s="2" t="s">
        <v>32</v>
      </c>
      <c r="S4074" s="2" t="s">
        <v>32</v>
      </c>
      <c r="T4074" s="1" t="s">
        <v>32</v>
      </c>
      <c r="U4074" s="1" t="s">
        <v>32</v>
      </c>
      <c r="V4074" s="1" t="s">
        <v>32</v>
      </c>
      <c r="W4074" s="1" t="s">
        <v>32</v>
      </c>
    </row>
    <row r="4075" spans="1:23">
      <c r="A4075" s="29" t="str">
        <f>+IF(B4075="N","",IF(COUNTIF(B:B,B4075)&gt;1,COUNTIF(B$3:B4075,B4075),""))</f>
        <v/>
      </c>
      <c r="B4075" s="2" t="str">
        <f>+IF(H4075='Export Demurrage Detention'!$C$2,"Y","N")</f>
        <v>N</v>
      </c>
      <c r="D4075" s="1" t="s">
        <v>854</v>
      </c>
      <c r="G4075" s="1" t="s">
        <v>6317</v>
      </c>
      <c r="H4075" s="1" t="s">
        <v>5136</v>
      </c>
      <c r="I4075" s="69">
        <v>44256</v>
      </c>
      <c r="J4075" s="70" t="s">
        <v>7615</v>
      </c>
      <c r="K4075" s="1" t="s">
        <v>6319</v>
      </c>
      <c r="L4075" s="1" t="s">
        <v>26</v>
      </c>
      <c r="M4075" s="1" t="s">
        <v>7736</v>
      </c>
      <c r="N4075" s="1" t="s">
        <v>7730</v>
      </c>
      <c r="O4075" s="2" t="s">
        <v>29</v>
      </c>
      <c r="P4075" s="2" t="s">
        <v>30</v>
      </c>
      <c r="Q4075" s="2" t="s">
        <v>306</v>
      </c>
      <c r="R4075" s="2" t="s">
        <v>32</v>
      </c>
      <c r="S4075" s="2" t="s">
        <v>32</v>
      </c>
      <c r="T4075" s="1" t="s">
        <v>32</v>
      </c>
      <c r="U4075" s="1" t="s">
        <v>32</v>
      </c>
      <c r="V4075" s="1" t="s">
        <v>32</v>
      </c>
      <c r="W4075" s="1" t="s">
        <v>32</v>
      </c>
    </row>
    <row r="4076" spans="1:23">
      <c r="A4076" s="29" t="str">
        <f>+IF(B4076="N","",IF(COUNTIF(B:B,B4076)&gt;1,COUNTIF(B$3:B4076,B4076),""))</f>
        <v/>
      </c>
      <c r="B4076" s="2" t="str">
        <f>+IF(H4076='Export Demurrage Detention'!$C$2,"Y","N")</f>
        <v>N</v>
      </c>
      <c r="D4076" s="1" t="s">
        <v>854</v>
      </c>
      <c r="G4076" s="1" t="s">
        <v>6317</v>
      </c>
      <c r="H4076" s="1" t="s">
        <v>5136</v>
      </c>
      <c r="I4076" s="69">
        <v>44256</v>
      </c>
      <c r="J4076" s="70" t="s">
        <v>7615</v>
      </c>
      <c r="K4076" s="1" t="s">
        <v>6319</v>
      </c>
      <c r="L4076" s="1" t="s">
        <v>6328</v>
      </c>
      <c r="M4076" s="1" t="s">
        <v>7736</v>
      </c>
      <c r="N4076" s="1" t="s">
        <v>7730</v>
      </c>
      <c r="O4076" s="2" t="s">
        <v>306</v>
      </c>
      <c r="P4076" s="2" t="s">
        <v>30</v>
      </c>
      <c r="Q4076" s="2" t="s">
        <v>347</v>
      </c>
      <c r="R4076" s="2" t="s">
        <v>32</v>
      </c>
      <c r="S4076" s="2" t="s">
        <v>32</v>
      </c>
      <c r="T4076" s="1" t="s">
        <v>32</v>
      </c>
      <c r="U4076" s="1" t="s">
        <v>32</v>
      </c>
      <c r="V4076" s="1" t="s">
        <v>32</v>
      </c>
      <c r="W4076" s="1" t="s">
        <v>32</v>
      </c>
    </row>
    <row r="4077" spans="1:23">
      <c r="A4077" s="29" t="str">
        <f>+IF(B4077="N","",IF(COUNTIF(B:B,B4077)&gt;1,COUNTIF(B$3:B4077,B4077),""))</f>
        <v/>
      </c>
      <c r="B4077" s="2" t="str">
        <f>+IF(H4077='Export Demurrage Detention'!$C$2,"Y","N")</f>
        <v>N</v>
      </c>
      <c r="D4077" s="1" t="s">
        <v>854</v>
      </c>
      <c r="G4077" s="1" t="s">
        <v>6317</v>
      </c>
      <c r="H4077" s="1" t="s">
        <v>867</v>
      </c>
      <c r="I4077" s="69">
        <v>44256</v>
      </c>
      <c r="J4077" s="70" t="s">
        <v>7615</v>
      </c>
      <c r="K4077" s="1" t="s">
        <v>6319</v>
      </c>
      <c r="L4077" s="1" t="s">
        <v>26</v>
      </c>
      <c r="M4077" s="1" t="s">
        <v>7736</v>
      </c>
      <c r="N4077" s="1" t="s">
        <v>7730</v>
      </c>
      <c r="O4077" s="2" t="s">
        <v>29</v>
      </c>
      <c r="P4077" s="2" t="s">
        <v>30</v>
      </c>
      <c r="Q4077" s="2" t="s">
        <v>306</v>
      </c>
      <c r="R4077" s="2" t="s">
        <v>32</v>
      </c>
      <c r="S4077" s="2" t="s">
        <v>32</v>
      </c>
      <c r="T4077" s="1" t="s">
        <v>32</v>
      </c>
      <c r="U4077" s="1" t="s">
        <v>32</v>
      </c>
      <c r="V4077" s="1" t="s">
        <v>32</v>
      </c>
      <c r="W4077" s="1" t="s">
        <v>32</v>
      </c>
    </row>
    <row r="4078" spans="1:23">
      <c r="A4078" s="29" t="str">
        <f>+IF(B4078="N","",IF(COUNTIF(B:B,B4078)&gt;1,COUNTIF(B$3:B4078,B4078),""))</f>
        <v/>
      </c>
      <c r="B4078" s="2" t="str">
        <f>+IF(H4078='Export Demurrage Detention'!$C$2,"Y","N")</f>
        <v>N</v>
      </c>
      <c r="D4078" s="1" t="s">
        <v>854</v>
      </c>
      <c r="G4078" s="1" t="s">
        <v>6317</v>
      </c>
      <c r="H4078" s="1" t="s">
        <v>867</v>
      </c>
      <c r="I4078" s="69">
        <v>44256</v>
      </c>
      <c r="J4078" s="70" t="s">
        <v>7615</v>
      </c>
      <c r="K4078" s="1" t="s">
        <v>6319</v>
      </c>
      <c r="L4078" s="1" t="s">
        <v>6328</v>
      </c>
      <c r="M4078" s="1" t="s">
        <v>7736</v>
      </c>
      <c r="N4078" s="1" t="s">
        <v>7730</v>
      </c>
      <c r="O4078" s="2" t="s">
        <v>306</v>
      </c>
      <c r="P4078" s="2" t="s">
        <v>30</v>
      </c>
      <c r="Q4078" s="2" t="s">
        <v>347</v>
      </c>
      <c r="R4078" s="2" t="s">
        <v>32</v>
      </c>
      <c r="S4078" s="2" t="s">
        <v>32</v>
      </c>
      <c r="T4078" s="1" t="s">
        <v>32</v>
      </c>
      <c r="U4078" s="1" t="s">
        <v>32</v>
      </c>
      <c r="V4078" s="1" t="s">
        <v>32</v>
      </c>
      <c r="W4078" s="1" t="s">
        <v>32</v>
      </c>
    </row>
    <row r="4079" spans="1:23">
      <c r="A4079" s="29" t="str">
        <f>+IF(B4079="N","",IF(COUNTIF(B:B,B4079)&gt;1,COUNTIF(B$3:B4079,B4079),""))</f>
        <v/>
      </c>
      <c r="B4079" s="2" t="str">
        <f>+IF(H4079='Export Demurrage Detention'!$C$2,"Y","N")</f>
        <v>N</v>
      </c>
      <c r="D4079" s="1" t="s">
        <v>854</v>
      </c>
      <c r="G4079" s="1" t="s">
        <v>6317</v>
      </c>
      <c r="H4079" s="1" t="s">
        <v>869</v>
      </c>
      <c r="I4079" s="69">
        <v>44256</v>
      </c>
      <c r="J4079" s="70" t="s">
        <v>7615</v>
      </c>
      <c r="K4079" s="1" t="s">
        <v>6319</v>
      </c>
      <c r="L4079" s="1" t="s">
        <v>26</v>
      </c>
      <c r="M4079" s="1" t="s">
        <v>7736</v>
      </c>
      <c r="N4079" s="1" t="s">
        <v>7730</v>
      </c>
      <c r="O4079" s="2" t="s">
        <v>29</v>
      </c>
      <c r="P4079" s="2" t="s">
        <v>30</v>
      </c>
      <c r="Q4079" s="2" t="s">
        <v>306</v>
      </c>
      <c r="R4079" s="2" t="s">
        <v>32</v>
      </c>
      <c r="S4079" s="2" t="s">
        <v>32</v>
      </c>
      <c r="T4079" s="1" t="s">
        <v>32</v>
      </c>
      <c r="U4079" s="1" t="s">
        <v>32</v>
      </c>
      <c r="V4079" s="1" t="s">
        <v>32</v>
      </c>
      <c r="W4079" s="1" t="s">
        <v>32</v>
      </c>
    </row>
    <row r="4080" spans="1:23">
      <c r="A4080" s="29" t="str">
        <f>+IF(B4080="N","",IF(COUNTIF(B:B,B4080)&gt;1,COUNTIF(B$3:B4080,B4080),""))</f>
        <v/>
      </c>
      <c r="B4080" s="2" t="str">
        <f>+IF(H4080='Export Demurrage Detention'!$C$2,"Y","N")</f>
        <v>N</v>
      </c>
      <c r="D4080" s="1" t="s">
        <v>854</v>
      </c>
      <c r="G4080" s="1" t="s">
        <v>6317</v>
      </c>
      <c r="H4080" s="1" t="s">
        <v>869</v>
      </c>
      <c r="I4080" s="69">
        <v>44256</v>
      </c>
      <c r="J4080" s="70" t="s">
        <v>7615</v>
      </c>
      <c r="K4080" s="1" t="s">
        <v>6319</v>
      </c>
      <c r="L4080" s="1" t="s">
        <v>6328</v>
      </c>
      <c r="M4080" s="1" t="s">
        <v>7736</v>
      </c>
      <c r="N4080" s="1" t="s">
        <v>7730</v>
      </c>
      <c r="O4080" s="2" t="s">
        <v>306</v>
      </c>
      <c r="P4080" s="2" t="s">
        <v>30</v>
      </c>
      <c r="Q4080" s="2" t="s">
        <v>347</v>
      </c>
      <c r="R4080" s="2" t="s">
        <v>32</v>
      </c>
      <c r="S4080" s="2" t="s">
        <v>32</v>
      </c>
      <c r="T4080" s="1" t="s">
        <v>32</v>
      </c>
      <c r="U4080" s="1" t="s">
        <v>32</v>
      </c>
      <c r="V4080" s="1" t="s">
        <v>32</v>
      </c>
      <c r="W4080" s="1" t="s">
        <v>32</v>
      </c>
    </row>
    <row r="4081" spans="1:23">
      <c r="A4081" s="29" t="str">
        <f>+IF(B4081="N","",IF(COUNTIF(B:B,B4081)&gt;1,COUNTIF(B$3:B4081,B4081),""))</f>
        <v/>
      </c>
      <c r="B4081" s="2" t="str">
        <f>+IF(H4081='Export Demurrage Detention'!$C$2,"Y","N")</f>
        <v>N</v>
      </c>
      <c r="D4081" s="1" t="s">
        <v>854</v>
      </c>
      <c r="G4081" s="1" t="s">
        <v>6317</v>
      </c>
      <c r="H4081" s="1" t="s">
        <v>870</v>
      </c>
      <c r="I4081" s="69">
        <v>44256</v>
      </c>
      <c r="J4081" s="70" t="s">
        <v>7615</v>
      </c>
      <c r="K4081" s="1" t="s">
        <v>6319</v>
      </c>
      <c r="L4081" s="1" t="s">
        <v>26</v>
      </c>
      <c r="M4081" s="1" t="s">
        <v>7736</v>
      </c>
      <c r="N4081" s="1" t="s">
        <v>7730</v>
      </c>
      <c r="O4081" s="2" t="s">
        <v>29</v>
      </c>
      <c r="P4081" s="2" t="s">
        <v>30</v>
      </c>
      <c r="Q4081" s="2" t="s">
        <v>306</v>
      </c>
      <c r="R4081" s="2" t="s">
        <v>32</v>
      </c>
      <c r="S4081" s="2" t="s">
        <v>32</v>
      </c>
      <c r="T4081" s="1" t="s">
        <v>32</v>
      </c>
      <c r="U4081" s="1" t="s">
        <v>32</v>
      </c>
      <c r="V4081" s="1" t="s">
        <v>32</v>
      </c>
      <c r="W4081" s="1" t="s">
        <v>32</v>
      </c>
    </row>
    <row r="4082" spans="1:23">
      <c r="A4082" s="29" t="str">
        <f>+IF(B4082="N","",IF(COUNTIF(B:B,B4082)&gt;1,COUNTIF(B$3:B4082,B4082),""))</f>
        <v/>
      </c>
      <c r="B4082" s="2" t="str">
        <f>+IF(H4082='Export Demurrage Detention'!$C$2,"Y","N")</f>
        <v>N</v>
      </c>
      <c r="D4082" s="1" t="s">
        <v>854</v>
      </c>
      <c r="G4082" s="1" t="s">
        <v>6317</v>
      </c>
      <c r="H4082" s="1" t="s">
        <v>870</v>
      </c>
      <c r="I4082" s="69">
        <v>44256</v>
      </c>
      <c r="J4082" s="70" t="s">
        <v>7615</v>
      </c>
      <c r="K4082" s="1" t="s">
        <v>6319</v>
      </c>
      <c r="L4082" s="1" t="s">
        <v>6328</v>
      </c>
      <c r="M4082" s="1" t="s">
        <v>7736</v>
      </c>
      <c r="N4082" s="1" t="s">
        <v>7730</v>
      </c>
      <c r="O4082" s="2" t="s">
        <v>306</v>
      </c>
      <c r="P4082" s="2" t="s">
        <v>30</v>
      </c>
      <c r="Q4082" s="2" t="s">
        <v>347</v>
      </c>
      <c r="R4082" s="2" t="s">
        <v>32</v>
      </c>
      <c r="S4082" s="2" t="s">
        <v>32</v>
      </c>
      <c r="T4082" s="1" t="s">
        <v>32</v>
      </c>
      <c r="U4082" s="1" t="s">
        <v>32</v>
      </c>
      <c r="V4082" s="1" t="s">
        <v>32</v>
      </c>
      <c r="W4082" s="1" t="s">
        <v>32</v>
      </c>
    </row>
    <row r="4083" spans="1:23">
      <c r="A4083" s="29" t="str">
        <f>+IF(B4083="N","",IF(COUNTIF(B:B,B4083)&gt;1,COUNTIF(B$3:B4083,B4083),""))</f>
        <v/>
      </c>
      <c r="B4083" s="2" t="str">
        <f>+IF(H4083='Export Demurrage Detention'!$C$2,"Y","N")</f>
        <v>N</v>
      </c>
      <c r="D4083" s="1" t="s">
        <v>854</v>
      </c>
      <c r="G4083" s="1" t="s">
        <v>6317</v>
      </c>
      <c r="H4083" s="1" t="s">
        <v>5147</v>
      </c>
      <c r="I4083" s="69">
        <v>44256</v>
      </c>
      <c r="J4083" s="70" t="s">
        <v>7615</v>
      </c>
      <c r="K4083" s="1" t="s">
        <v>6319</v>
      </c>
      <c r="L4083" s="1" t="s">
        <v>26</v>
      </c>
      <c r="M4083" s="1" t="s">
        <v>7736</v>
      </c>
      <c r="N4083" s="1" t="s">
        <v>7730</v>
      </c>
      <c r="O4083" s="2" t="s">
        <v>29</v>
      </c>
      <c r="P4083" s="2" t="s">
        <v>30</v>
      </c>
      <c r="Q4083" s="2" t="s">
        <v>306</v>
      </c>
      <c r="R4083" s="2" t="s">
        <v>32</v>
      </c>
      <c r="S4083" s="2" t="s">
        <v>32</v>
      </c>
      <c r="T4083" s="1" t="s">
        <v>32</v>
      </c>
      <c r="U4083" s="1" t="s">
        <v>32</v>
      </c>
      <c r="V4083" s="1" t="s">
        <v>32</v>
      </c>
      <c r="W4083" s="1" t="s">
        <v>32</v>
      </c>
    </row>
    <row r="4084" spans="1:23">
      <c r="A4084" s="29" t="str">
        <f>+IF(B4084="N","",IF(COUNTIF(B:B,B4084)&gt;1,COUNTIF(B$3:B4084,B4084),""))</f>
        <v/>
      </c>
      <c r="B4084" s="2" t="str">
        <f>+IF(H4084='Export Demurrage Detention'!$C$2,"Y","N")</f>
        <v>N</v>
      </c>
      <c r="D4084" s="1" t="s">
        <v>854</v>
      </c>
      <c r="G4084" s="1" t="s">
        <v>6317</v>
      </c>
      <c r="H4084" s="1" t="s">
        <v>5147</v>
      </c>
      <c r="I4084" s="69">
        <v>44256</v>
      </c>
      <c r="J4084" s="70" t="s">
        <v>7615</v>
      </c>
      <c r="K4084" s="1" t="s">
        <v>6319</v>
      </c>
      <c r="L4084" s="1" t="s">
        <v>6328</v>
      </c>
      <c r="M4084" s="1" t="s">
        <v>7736</v>
      </c>
      <c r="N4084" s="1" t="s">
        <v>7730</v>
      </c>
      <c r="O4084" s="2" t="s">
        <v>306</v>
      </c>
      <c r="P4084" s="2" t="s">
        <v>30</v>
      </c>
      <c r="Q4084" s="2" t="s">
        <v>347</v>
      </c>
      <c r="R4084" s="2" t="s">
        <v>32</v>
      </c>
      <c r="S4084" s="2" t="s">
        <v>32</v>
      </c>
      <c r="T4084" s="1" t="s">
        <v>32</v>
      </c>
      <c r="U4084" s="1" t="s">
        <v>32</v>
      </c>
      <c r="V4084" s="1" t="s">
        <v>32</v>
      </c>
      <c r="W4084" s="1" t="s">
        <v>32</v>
      </c>
    </row>
    <row r="4085" spans="1:23">
      <c r="A4085" s="29" t="str">
        <f>+IF(B4085="N","",IF(COUNTIF(B:B,B4085)&gt;1,COUNTIF(B$3:B4085,B4085),""))</f>
        <v/>
      </c>
      <c r="B4085" s="2" t="str">
        <f>+IF(H4085='Export Demurrage Detention'!$C$2,"Y","N")</f>
        <v>N</v>
      </c>
      <c r="D4085" s="1" t="s">
        <v>854</v>
      </c>
      <c r="G4085" s="1" t="s">
        <v>6317</v>
      </c>
      <c r="H4085" s="1" t="s">
        <v>873</v>
      </c>
      <c r="I4085" s="69">
        <v>44256</v>
      </c>
      <c r="J4085" s="70" t="s">
        <v>7615</v>
      </c>
      <c r="K4085" s="1" t="s">
        <v>6319</v>
      </c>
      <c r="L4085" s="1" t="s">
        <v>26</v>
      </c>
      <c r="M4085" s="1" t="s">
        <v>7736</v>
      </c>
      <c r="N4085" s="1" t="s">
        <v>7730</v>
      </c>
      <c r="O4085" s="2" t="s">
        <v>29</v>
      </c>
      <c r="P4085" s="2" t="s">
        <v>30</v>
      </c>
      <c r="Q4085" s="2" t="s">
        <v>306</v>
      </c>
      <c r="R4085" s="2" t="s">
        <v>32</v>
      </c>
      <c r="S4085" s="2" t="s">
        <v>32</v>
      </c>
      <c r="T4085" s="1" t="s">
        <v>32</v>
      </c>
      <c r="U4085" s="1" t="s">
        <v>32</v>
      </c>
      <c r="V4085" s="1" t="s">
        <v>32</v>
      </c>
      <c r="W4085" s="1" t="s">
        <v>32</v>
      </c>
    </row>
    <row r="4086" spans="1:23">
      <c r="A4086" s="29" t="str">
        <f>+IF(B4086="N","",IF(COUNTIF(B:B,B4086)&gt;1,COUNTIF(B$3:B4086,B4086),""))</f>
        <v/>
      </c>
      <c r="B4086" s="2" t="str">
        <f>+IF(H4086='Export Demurrage Detention'!$C$2,"Y","N")</f>
        <v>N</v>
      </c>
      <c r="D4086" s="1" t="s">
        <v>854</v>
      </c>
      <c r="G4086" s="1" t="s">
        <v>6317</v>
      </c>
      <c r="H4086" s="1" t="s">
        <v>873</v>
      </c>
      <c r="I4086" s="69">
        <v>44256</v>
      </c>
      <c r="J4086" s="70" t="s">
        <v>7615</v>
      </c>
      <c r="K4086" s="1" t="s">
        <v>6319</v>
      </c>
      <c r="L4086" s="1" t="s">
        <v>6328</v>
      </c>
      <c r="M4086" s="1" t="s">
        <v>7736</v>
      </c>
      <c r="N4086" s="1" t="s">
        <v>7730</v>
      </c>
      <c r="O4086" s="2" t="s">
        <v>306</v>
      </c>
      <c r="P4086" s="2" t="s">
        <v>30</v>
      </c>
      <c r="Q4086" s="2" t="s">
        <v>347</v>
      </c>
      <c r="R4086" s="2" t="s">
        <v>32</v>
      </c>
      <c r="S4086" s="2" t="s">
        <v>32</v>
      </c>
      <c r="T4086" s="1" t="s">
        <v>32</v>
      </c>
      <c r="U4086" s="1" t="s">
        <v>32</v>
      </c>
      <c r="V4086" s="1" t="s">
        <v>32</v>
      </c>
      <c r="W4086" s="1" t="s">
        <v>32</v>
      </c>
    </row>
    <row r="4087" spans="1:23">
      <c r="A4087" s="29" t="str">
        <f>+IF(B4087="N","",IF(COUNTIF(B:B,B4087)&gt;1,COUNTIF(B$3:B4087,B4087),""))</f>
        <v/>
      </c>
      <c r="B4087" s="2" t="str">
        <f>+IF(H4087='Export Demurrage Detention'!$C$2,"Y","N")</f>
        <v>N</v>
      </c>
      <c r="D4087" s="1" t="s">
        <v>854</v>
      </c>
      <c r="G4087" s="1" t="s">
        <v>6317</v>
      </c>
      <c r="H4087" s="1" t="s">
        <v>874</v>
      </c>
      <c r="I4087" s="69">
        <v>44256</v>
      </c>
      <c r="J4087" s="70" t="s">
        <v>7615</v>
      </c>
      <c r="K4087" s="1" t="s">
        <v>6319</v>
      </c>
      <c r="L4087" s="1" t="s">
        <v>26</v>
      </c>
      <c r="M4087" s="1" t="s">
        <v>7736</v>
      </c>
      <c r="N4087" s="1" t="s">
        <v>7730</v>
      </c>
      <c r="O4087" s="2" t="s">
        <v>29</v>
      </c>
      <c r="P4087" s="2" t="s">
        <v>30</v>
      </c>
      <c r="Q4087" s="2" t="s">
        <v>306</v>
      </c>
      <c r="R4087" s="2" t="s">
        <v>32</v>
      </c>
      <c r="S4087" s="2" t="s">
        <v>32</v>
      </c>
      <c r="T4087" s="1" t="s">
        <v>32</v>
      </c>
      <c r="U4087" s="1" t="s">
        <v>32</v>
      </c>
      <c r="V4087" s="1" t="s">
        <v>32</v>
      </c>
      <c r="W4087" s="1" t="s">
        <v>32</v>
      </c>
    </row>
    <row r="4088" spans="1:23">
      <c r="A4088" s="29" t="str">
        <f>+IF(B4088="N","",IF(COUNTIF(B:B,B4088)&gt;1,COUNTIF(B$3:B4088,B4088),""))</f>
        <v/>
      </c>
      <c r="B4088" s="2" t="str">
        <f>+IF(H4088='Export Demurrage Detention'!$C$2,"Y","N")</f>
        <v>N</v>
      </c>
      <c r="D4088" s="1" t="s">
        <v>854</v>
      </c>
      <c r="G4088" s="1" t="s">
        <v>6317</v>
      </c>
      <c r="H4088" s="1" t="s">
        <v>874</v>
      </c>
      <c r="I4088" s="69">
        <v>44256</v>
      </c>
      <c r="J4088" s="70" t="s">
        <v>7615</v>
      </c>
      <c r="K4088" s="1" t="s">
        <v>6319</v>
      </c>
      <c r="L4088" s="1" t="s">
        <v>6328</v>
      </c>
      <c r="M4088" s="1" t="s">
        <v>7736</v>
      </c>
      <c r="N4088" s="1" t="s">
        <v>7730</v>
      </c>
      <c r="O4088" s="2" t="s">
        <v>306</v>
      </c>
      <c r="P4088" s="2" t="s">
        <v>30</v>
      </c>
      <c r="Q4088" s="2" t="s">
        <v>347</v>
      </c>
      <c r="R4088" s="2" t="s">
        <v>32</v>
      </c>
      <c r="S4088" s="2" t="s">
        <v>32</v>
      </c>
      <c r="T4088" s="1" t="s">
        <v>32</v>
      </c>
      <c r="U4088" s="1" t="s">
        <v>32</v>
      </c>
      <c r="V4088" s="1" t="s">
        <v>32</v>
      </c>
      <c r="W4088" s="1" t="s">
        <v>32</v>
      </c>
    </row>
    <row r="4089" spans="1:23">
      <c r="A4089" s="29" t="str">
        <f>+IF(B4089="N","",IF(COUNTIF(B:B,B4089)&gt;1,COUNTIF(B$3:B4089,B4089),""))</f>
        <v/>
      </c>
      <c r="B4089" s="2" t="str">
        <f>+IF(H4089='Export Demurrage Detention'!$C$2,"Y","N")</f>
        <v>N</v>
      </c>
      <c r="D4089" s="1" t="s">
        <v>854</v>
      </c>
      <c r="G4089" s="1" t="s">
        <v>6317</v>
      </c>
      <c r="H4089" s="1" t="s">
        <v>875</v>
      </c>
      <c r="I4089" s="69">
        <v>44256</v>
      </c>
      <c r="J4089" s="70" t="s">
        <v>7615</v>
      </c>
      <c r="K4089" s="1" t="s">
        <v>6319</v>
      </c>
      <c r="L4089" s="1" t="s">
        <v>26</v>
      </c>
      <c r="M4089" s="1" t="s">
        <v>7736</v>
      </c>
      <c r="N4089" s="1" t="s">
        <v>7730</v>
      </c>
      <c r="O4089" s="2" t="s">
        <v>29</v>
      </c>
      <c r="P4089" s="2" t="s">
        <v>30</v>
      </c>
      <c r="Q4089" s="2" t="s">
        <v>306</v>
      </c>
      <c r="R4089" s="2" t="s">
        <v>32</v>
      </c>
      <c r="S4089" s="2" t="s">
        <v>32</v>
      </c>
      <c r="T4089" s="1" t="s">
        <v>32</v>
      </c>
      <c r="U4089" s="1" t="s">
        <v>32</v>
      </c>
      <c r="V4089" s="1" t="s">
        <v>32</v>
      </c>
      <c r="W4089" s="1" t="s">
        <v>32</v>
      </c>
    </row>
    <row r="4090" spans="1:23">
      <c r="A4090" s="29" t="str">
        <f>+IF(B4090="N","",IF(COUNTIF(B:B,B4090)&gt;1,COUNTIF(B$3:B4090,B4090),""))</f>
        <v/>
      </c>
      <c r="B4090" s="2" t="str">
        <f>+IF(H4090='Export Demurrage Detention'!$C$2,"Y","N")</f>
        <v>N</v>
      </c>
      <c r="D4090" s="1" t="s">
        <v>854</v>
      </c>
      <c r="G4090" s="1" t="s">
        <v>6317</v>
      </c>
      <c r="H4090" s="1" t="s">
        <v>875</v>
      </c>
      <c r="I4090" s="69">
        <v>44256</v>
      </c>
      <c r="J4090" s="70" t="s">
        <v>7615</v>
      </c>
      <c r="K4090" s="1" t="s">
        <v>6319</v>
      </c>
      <c r="L4090" s="1" t="s">
        <v>6328</v>
      </c>
      <c r="M4090" s="1" t="s">
        <v>7736</v>
      </c>
      <c r="N4090" s="1" t="s">
        <v>7730</v>
      </c>
      <c r="O4090" s="2" t="s">
        <v>306</v>
      </c>
      <c r="P4090" s="2" t="s">
        <v>30</v>
      </c>
      <c r="Q4090" s="2" t="s">
        <v>347</v>
      </c>
      <c r="R4090" s="2" t="s">
        <v>32</v>
      </c>
      <c r="S4090" s="2" t="s">
        <v>32</v>
      </c>
      <c r="T4090" s="1" t="s">
        <v>32</v>
      </c>
      <c r="U4090" s="1" t="s">
        <v>32</v>
      </c>
      <c r="V4090" s="1" t="s">
        <v>32</v>
      </c>
      <c r="W4090" s="1" t="s">
        <v>32</v>
      </c>
    </row>
    <row r="4091" spans="1:23">
      <c r="A4091" s="29" t="str">
        <f>+IF(B4091="N","",IF(COUNTIF(B:B,B4091)&gt;1,COUNTIF(B$3:B4091,B4091),""))</f>
        <v/>
      </c>
      <c r="B4091" s="2" t="str">
        <f>+IF(H4091='Export Demurrage Detention'!$C$2,"Y","N")</f>
        <v>N</v>
      </c>
      <c r="D4091" s="1" t="s">
        <v>854</v>
      </c>
      <c r="G4091" s="1" t="s">
        <v>6317</v>
      </c>
      <c r="H4091" s="1" t="s">
        <v>7724</v>
      </c>
      <c r="I4091" s="69">
        <v>44256</v>
      </c>
      <c r="J4091" s="70" t="s">
        <v>7615</v>
      </c>
      <c r="K4091" s="1" t="s">
        <v>6319</v>
      </c>
      <c r="L4091" s="1" t="s">
        <v>26</v>
      </c>
      <c r="M4091" s="1" t="s">
        <v>7737</v>
      </c>
      <c r="N4091" s="1" t="s">
        <v>7730</v>
      </c>
      <c r="O4091" s="2" t="s">
        <v>29</v>
      </c>
      <c r="P4091" s="2" t="s">
        <v>30</v>
      </c>
      <c r="Q4091" s="2" t="s">
        <v>306</v>
      </c>
      <c r="R4091" s="2" t="s">
        <v>32</v>
      </c>
      <c r="S4091" s="2" t="s">
        <v>32</v>
      </c>
      <c r="T4091" s="1" t="s">
        <v>32</v>
      </c>
      <c r="U4091" s="1" t="s">
        <v>32</v>
      </c>
      <c r="V4091" s="1" t="s">
        <v>32</v>
      </c>
      <c r="W4091" s="1" t="s">
        <v>32</v>
      </c>
    </row>
    <row r="4092" spans="1:23">
      <c r="A4092" s="29" t="str">
        <f>+IF(B4092="N","",IF(COUNTIF(B:B,B4092)&gt;1,COUNTIF(B$3:B4092,B4092),""))</f>
        <v/>
      </c>
      <c r="B4092" s="2" t="str">
        <f>+IF(H4092='Export Demurrage Detention'!$C$2,"Y","N")</f>
        <v>N</v>
      </c>
      <c r="D4092" s="1" t="s">
        <v>854</v>
      </c>
      <c r="G4092" s="1" t="s">
        <v>6317</v>
      </c>
      <c r="H4092" s="1" t="s">
        <v>7724</v>
      </c>
      <c r="I4092" s="69">
        <v>44256</v>
      </c>
      <c r="J4092" s="70" t="s">
        <v>7615</v>
      </c>
      <c r="K4092" s="1" t="s">
        <v>6319</v>
      </c>
      <c r="L4092" s="1" t="s">
        <v>6328</v>
      </c>
      <c r="M4092" s="1" t="s">
        <v>7737</v>
      </c>
      <c r="N4092" s="1" t="s">
        <v>7730</v>
      </c>
      <c r="O4092" s="2" t="s">
        <v>306</v>
      </c>
      <c r="P4092" s="2" t="s">
        <v>30</v>
      </c>
      <c r="Q4092" s="2" t="s">
        <v>347</v>
      </c>
      <c r="R4092" s="2" t="s">
        <v>32</v>
      </c>
      <c r="S4092" s="2" t="s">
        <v>32</v>
      </c>
      <c r="T4092" s="1" t="s">
        <v>32</v>
      </c>
      <c r="U4092" s="1" t="s">
        <v>32</v>
      </c>
      <c r="V4092" s="1" t="s">
        <v>32</v>
      </c>
      <c r="W4092" s="1" t="s">
        <v>32</v>
      </c>
    </row>
    <row r="4093" spans="1:23">
      <c r="A4093" s="29" t="str">
        <f>+IF(B4093="N","",IF(COUNTIF(B:B,B4093)&gt;1,COUNTIF(B$3:B4093,B4093),""))</f>
        <v/>
      </c>
      <c r="B4093" s="2" t="str">
        <f>+IF(H4093='Export Demurrage Detention'!$C$2,"Y","N")</f>
        <v>N</v>
      </c>
      <c r="D4093" s="1" t="s">
        <v>854</v>
      </c>
      <c r="G4093" s="1" t="s">
        <v>6317</v>
      </c>
      <c r="H4093" s="1" t="s">
        <v>5130</v>
      </c>
      <c r="I4093" s="69">
        <v>44256</v>
      </c>
      <c r="J4093" s="70" t="s">
        <v>7615</v>
      </c>
      <c r="K4093" s="1" t="s">
        <v>6319</v>
      </c>
      <c r="L4093" s="1" t="s">
        <v>26</v>
      </c>
      <c r="M4093" s="1" t="s">
        <v>7737</v>
      </c>
      <c r="N4093" s="1" t="s">
        <v>7730</v>
      </c>
      <c r="O4093" s="2" t="s">
        <v>29</v>
      </c>
      <c r="P4093" s="2" t="s">
        <v>30</v>
      </c>
      <c r="Q4093" s="2" t="s">
        <v>306</v>
      </c>
      <c r="R4093" s="2" t="s">
        <v>32</v>
      </c>
      <c r="S4093" s="2" t="s">
        <v>32</v>
      </c>
      <c r="T4093" s="1" t="s">
        <v>32</v>
      </c>
      <c r="U4093" s="1" t="s">
        <v>32</v>
      </c>
      <c r="V4093" s="1" t="s">
        <v>32</v>
      </c>
      <c r="W4093" s="1" t="s">
        <v>32</v>
      </c>
    </row>
    <row r="4094" spans="1:23">
      <c r="A4094" s="29" t="str">
        <f>+IF(B4094="N","",IF(COUNTIF(B:B,B4094)&gt;1,COUNTIF(B$3:B4094,B4094),""))</f>
        <v/>
      </c>
      <c r="B4094" s="2" t="str">
        <f>+IF(H4094='Export Demurrage Detention'!$C$2,"Y","N")</f>
        <v>N</v>
      </c>
      <c r="D4094" s="1" t="s">
        <v>854</v>
      </c>
      <c r="G4094" s="1" t="s">
        <v>6317</v>
      </c>
      <c r="H4094" s="1" t="s">
        <v>5130</v>
      </c>
      <c r="I4094" s="69">
        <v>44256</v>
      </c>
      <c r="J4094" s="70" t="s">
        <v>7615</v>
      </c>
      <c r="K4094" s="1" t="s">
        <v>6319</v>
      </c>
      <c r="L4094" s="1" t="s">
        <v>6328</v>
      </c>
      <c r="M4094" s="1" t="s">
        <v>7737</v>
      </c>
      <c r="N4094" s="1" t="s">
        <v>7730</v>
      </c>
      <c r="O4094" s="2" t="s">
        <v>306</v>
      </c>
      <c r="P4094" s="2" t="s">
        <v>30</v>
      </c>
      <c r="Q4094" s="2" t="s">
        <v>347</v>
      </c>
      <c r="R4094" s="2" t="s">
        <v>32</v>
      </c>
      <c r="S4094" s="2" t="s">
        <v>32</v>
      </c>
      <c r="T4094" s="1" t="s">
        <v>32</v>
      </c>
      <c r="U4094" s="1" t="s">
        <v>32</v>
      </c>
      <c r="V4094" s="1" t="s">
        <v>32</v>
      </c>
      <c r="W4094" s="1" t="s">
        <v>32</v>
      </c>
    </row>
    <row r="4095" spans="1:23">
      <c r="A4095" s="29" t="str">
        <f>+IF(B4095="N","",IF(COUNTIF(B:B,B4095)&gt;1,COUNTIF(B$3:B4095,B4095),""))</f>
        <v/>
      </c>
      <c r="B4095" s="2" t="str">
        <f>+IF(H4095='Export Demurrage Detention'!$C$2,"Y","N")</f>
        <v>N</v>
      </c>
      <c r="D4095" s="1" t="s">
        <v>854</v>
      </c>
      <c r="G4095" s="1" t="s">
        <v>6317</v>
      </c>
      <c r="H4095" s="1" t="s">
        <v>856</v>
      </c>
      <c r="I4095" s="69">
        <v>44256</v>
      </c>
      <c r="J4095" s="70" t="s">
        <v>7615</v>
      </c>
      <c r="K4095" s="1" t="s">
        <v>6319</v>
      </c>
      <c r="L4095" s="1" t="s">
        <v>26</v>
      </c>
      <c r="M4095" s="1" t="s">
        <v>7737</v>
      </c>
      <c r="N4095" s="1" t="s">
        <v>7730</v>
      </c>
      <c r="O4095" s="2" t="s">
        <v>29</v>
      </c>
      <c r="P4095" s="2" t="s">
        <v>30</v>
      </c>
      <c r="Q4095" s="2" t="s">
        <v>306</v>
      </c>
      <c r="R4095" s="2" t="s">
        <v>32</v>
      </c>
      <c r="S4095" s="2" t="s">
        <v>32</v>
      </c>
      <c r="T4095" s="1" t="s">
        <v>32</v>
      </c>
      <c r="U4095" s="1" t="s">
        <v>32</v>
      </c>
      <c r="V4095" s="1" t="s">
        <v>32</v>
      </c>
      <c r="W4095" s="1" t="s">
        <v>32</v>
      </c>
    </row>
    <row r="4096" spans="1:23">
      <c r="A4096" s="29" t="str">
        <f>+IF(B4096="N","",IF(COUNTIF(B:B,B4096)&gt;1,COUNTIF(B$3:B4096,B4096),""))</f>
        <v/>
      </c>
      <c r="B4096" s="2" t="str">
        <f>+IF(H4096='Export Demurrage Detention'!$C$2,"Y","N")</f>
        <v>N</v>
      </c>
      <c r="D4096" s="1" t="s">
        <v>854</v>
      </c>
      <c r="G4096" s="1" t="s">
        <v>6317</v>
      </c>
      <c r="H4096" s="1" t="s">
        <v>856</v>
      </c>
      <c r="I4096" s="69">
        <v>44256</v>
      </c>
      <c r="J4096" s="70" t="s">
        <v>7615</v>
      </c>
      <c r="K4096" s="1" t="s">
        <v>6319</v>
      </c>
      <c r="L4096" s="1" t="s">
        <v>6328</v>
      </c>
      <c r="M4096" s="1" t="s">
        <v>7737</v>
      </c>
      <c r="N4096" s="1" t="s">
        <v>7730</v>
      </c>
      <c r="O4096" s="2" t="s">
        <v>306</v>
      </c>
      <c r="P4096" s="2" t="s">
        <v>30</v>
      </c>
      <c r="Q4096" s="2" t="s">
        <v>347</v>
      </c>
      <c r="R4096" s="2" t="s">
        <v>32</v>
      </c>
      <c r="S4096" s="2" t="s">
        <v>32</v>
      </c>
      <c r="T4096" s="1" t="s">
        <v>32</v>
      </c>
      <c r="U4096" s="1" t="s">
        <v>32</v>
      </c>
      <c r="V4096" s="1" t="s">
        <v>32</v>
      </c>
      <c r="W4096" s="1" t="s">
        <v>32</v>
      </c>
    </row>
    <row r="4097" spans="1:23">
      <c r="A4097" s="29" t="str">
        <f>+IF(B4097="N","",IF(COUNTIF(B:B,B4097)&gt;1,COUNTIF(B$3:B4097,B4097),""))</f>
        <v/>
      </c>
      <c r="B4097" s="2" t="str">
        <f>+IF(H4097='Export Demurrage Detention'!$C$2,"Y","N")</f>
        <v>N</v>
      </c>
      <c r="D4097" s="1" t="s">
        <v>854</v>
      </c>
      <c r="G4097" s="1" t="s">
        <v>6317</v>
      </c>
      <c r="H4097" s="1" t="s">
        <v>857</v>
      </c>
      <c r="I4097" s="69">
        <v>44256</v>
      </c>
      <c r="J4097" s="70" t="s">
        <v>7615</v>
      </c>
      <c r="K4097" s="1" t="s">
        <v>6319</v>
      </c>
      <c r="L4097" s="1" t="s">
        <v>26</v>
      </c>
      <c r="M4097" s="1" t="s">
        <v>7737</v>
      </c>
      <c r="N4097" s="1" t="s">
        <v>7730</v>
      </c>
      <c r="O4097" s="2" t="s">
        <v>29</v>
      </c>
      <c r="P4097" s="2" t="s">
        <v>30</v>
      </c>
      <c r="Q4097" s="2" t="s">
        <v>306</v>
      </c>
      <c r="R4097" s="2" t="s">
        <v>32</v>
      </c>
      <c r="S4097" s="2" t="s">
        <v>32</v>
      </c>
      <c r="T4097" s="1" t="s">
        <v>32</v>
      </c>
      <c r="U4097" s="1" t="s">
        <v>32</v>
      </c>
      <c r="V4097" s="1" t="s">
        <v>32</v>
      </c>
      <c r="W4097" s="1" t="s">
        <v>32</v>
      </c>
    </row>
    <row r="4098" spans="1:23">
      <c r="A4098" s="29" t="str">
        <f>+IF(B4098="N","",IF(COUNTIF(B:B,B4098)&gt;1,COUNTIF(B$3:B4098,B4098),""))</f>
        <v/>
      </c>
      <c r="B4098" s="2" t="str">
        <f>+IF(H4098='Export Demurrage Detention'!$C$2,"Y","N")</f>
        <v>N</v>
      </c>
      <c r="D4098" s="1" t="s">
        <v>854</v>
      </c>
      <c r="G4098" s="1" t="s">
        <v>6317</v>
      </c>
      <c r="H4098" s="1" t="s">
        <v>857</v>
      </c>
      <c r="I4098" s="69">
        <v>44256</v>
      </c>
      <c r="J4098" s="70" t="s">
        <v>7615</v>
      </c>
      <c r="K4098" s="1" t="s">
        <v>6319</v>
      </c>
      <c r="L4098" s="1" t="s">
        <v>6328</v>
      </c>
      <c r="M4098" s="1" t="s">
        <v>7737</v>
      </c>
      <c r="N4098" s="1" t="s">
        <v>7730</v>
      </c>
      <c r="O4098" s="2" t="s">
        <v>306</v>
      </c>
      <c r="P4098" s="2" t="s">
        <v>30</v>
      </c>
      <c r="Q4098" s="2" t="s">
        <v>347</v>
      </c>
      <c r="R4098" s="2" t="s">
        <v>32</v>
      </c>
      <c r="S4098" s="2" t="s">
        <v>32</v>
      </c>
      <c r="T4098" s="1" t="s">
        <v>32</v>
      </c>
      <c r="U4098" s="1" t="s">
        <v>32</v>
      </c>
      <c r="V4098" s="1" t="s">
        <v>32</v>
      </c>
      <c r="W4098" s="1" t="s">
        <v>32</v>
      </c>
    </row>
    <row r="4099" spans="1:23">
      <c r="A4099" s="29" t="str">
        <f>+IF(B4099="N","",IF(COUNTIF(B:B,B4099)&gt;1,COUNTIF(B$3:B4099,B4099),""))</f>
        <v/>
      </c>
      <c r="B4099" s="2" t="str">
        <f>+IF(H4099='Export Demurrage Detention'!$C$2,"Y","N")</f>
        <v>N</v>
      </c>
      <c r="D4099" s="1" t="s">
        <v>854</v>
      </c>
      <c r="G4099" s="1" t="s">
        <v>6317</v>
      </c>
      <c r="H4099" s="1" t="s">
        <v>861</v>
      </c>
      <c r="I4099" s="69">
        <v>44256</v>
      </c>
      <c r="J4099" s="70" t="s">
        <v>7615</v>
      </c>
      <c r="K4099" s="1" t="s">
        <v>6319</v>
      </c>
      <c r="L4099" s="1" t="s">
        <v>26</v>
      </c>
      <c r="M4099" s="1" t="s">
        <v>7737</v>
      </c>
      <c r="N4099" s="1" t="s">
        <v>7730</v>
      </c>
      <c r="O4099" s="2" t="s">
        <v>29</v>
      </c>
      <c r="P4099" s="2" t="s">
        <v>30</v>
      </c>
      <c r="Q4099" s="2" t="s">
        <v>306</v>
      </c>
      <c r="R4099" s="2" t="s">
        <v>32</v>
      </c>
      <c r="S4099" s="2" t="s">
        <v>32</v>
      </c>
      <c r="T4099" s="1" t="s">
        <v>32</v>
      </c>
      <c r="U4099" s="1" t="s">
        <v>32</v>
      </c>
      <c r="V4099" s="1" t="s">
        <v>32</v>
      </c>
      <c r="W4099" s="1" t="s">
        <v>32</v>
      </c>
    </row>
    <row r="4100" spans="1:23">
      <c r="A4100" s="29" t="str">
        <f>+IF(B4100="N","",IF(COUNTIF(B:B,B4100)&gt;1,COUNTIF(B$3:B4100,B4100),""))</f>
        <v/>
      </c>
      <c r="B4100" s="2" t="str">
        <f>+IF(H4100='Export Demurrage Detention'!$C$2,"Y","N")</f>
        <v>N</v>
      </c>
      <c r="D4100" s="1" t="s">
        <v>854</v>
      </c>
      <c r="G4100" s="1" t="s">
        <v>6317</v>
      </c>
      <c r="H4100" s="1" t="s">
        <v>861</v>
      </c>
      <c r="I4100" s="69">
        <v>44256</v>
      </c>
      <c r="J4100" s="70" t="s">
        <v>7615</v>
      </c>
      <c r="K4100" s="1" t="s">
        <v>6319</v>
      </c>
      <c r="L4100" s="1" t="s">
        <v>6328</v>
      </c>
      <c r="M4100" s="1" t="s">
        <v>7737</v>
      </c>
      <c r="N4100" s="1" t="s">
        <v>7730</v>
      </c>
      <c r="O4100" s="2" t="s">
        <v>306</v>
      </c>
      <c r="P4100" s="2" t="s">
        <v>30</v>
      </c>
      <c r="Q4100" s="2" t="s">
        <v>347</v>
      </c>
      <c r="R4100" s="2" t="s">
        <v>32</v>
      </c>
      <c r="S4100" s="2" t="s">
        <v>32</v>
      </c>
      <c r="T4100" s="1" t="s">
        <v>32</v>
      </c>
      <c r="U4100" s="1" t="s">
        <v>32</v>
      </c>
      <c r="V4100" s="1" t="s">
        <v>32</v>
      </c>
      <c r="W4100" s="1" t="s">
        <v>32</v>
      </c>
    </row>
    <row r="4101" spans="1:23">
      <c r="A4101" s="29" t="str">
        <f>+IF(B4101="N","",IF(COUNTIF(B:B,B4101)&gt;1,COUNTIF(B$3:B4101,B4101),""))</f>
        <v/>
      </c>
      <c r="B4101" s="2" t="str">
        <f>+IF(H4101='Export Demurrage Detention'!$C$2,"Y","N")</f>
        <v>N</v>
      </c>
      <c r="D4101" s="1" t="s">
        <v>854</v>
      </c>
      <c r="G4101" s="1" t="s">
        <v>6317</v>
      </c>
      <c r="H4101" s="1" t="s">
        <v>863</v>
      </c>
      <c r="I4101" s="69">
        <v>44256</v>
      </c>
      <c r="J4101" s="70" t="s">
        <v>7615</v>
      </c>
      <c r="K4101" s="1" t="s">
        <v>6319</v>
      </c>
      <c r="L4101" s="1" t="s">
        <v>26</v>
      </c>
      <c r="M4101" s="1" t="s">
        <v>7737</v>
      </c>
      <c r="N4101" s="1" t="s">
        <v>7730</v>
      </c>
      <c r="O4101" s="2" t="s">
        <v>29</v>
      </c>
      <c r="P4101" s="2" t="s">
        <v>30</v>
      </c>
      <c r="Q4101" s="2" t="s">
        <v>306</v>
      </c>
      <c r="R4101" s="2" t="s">
        <v>32</v>
      </c>
      <c r="S4101" s="2" t="s">
        <v>32</v>
      </c>
      <c r="T4101" s="1" t="s">
        <v>32</v>
      </c>
      <c r="U4101" s="1" t="s">
        <v>32</v>
      </c>
      <c r="V4101" s="1" t="s">
        <v>32</v>
      </c>
      <c r="W4101" s="1" t="s">
        <v>32</v>
      </c>
    </row>
    <row r="4102" spans="1:23">
      <c r="A4102" s="29" t="str">
        <f>+IF(B4102="N","",IF(COUNTIF(B:B,B4102)&gt;1,COUNTIF(B$3:B4102,B4102),""))</f>
        <v/>
      </c>
      <c r="B4102" s="2" t="str">
        <f>+IF(H4102='Export Demurrage Detention'!$C$2,"Y","N")</f>
        <v>N</v>
      </c>
      <c r="D4102" s="1" t="s">
        <v>854</v>
      </c>
      <c r="G4102" s="1" t="s">
        <v>6317</v>
      </c>
      <c r="H4102" s="1" t="s">
        <v>863</v>
      </c>
      <c r="I4102" s="69">
        <v>44256</v>
      </c>
      <c r="J4102" s="70" t="s">
        <v>7615</v>
      </c>
      <c r="K4102" s="1" t="s">
        <v>6319</v>
      </c>
      <c r="L4102" s="1" t="s">
        <v>6328</v>
      </c>
      <c r="M4102" s="1" t="s">
        <v>7737</v>
      </c>
      <c r="N4102" s="1" t="s">
        <v>7730</v>
      </c>
      <c r="O4102" s="2" t="s">
        <v>306</v>
      </c>
      <c r="P4102" s="2" t="s">
        <v>30</v>
      </c>
      <c r="Q4102" s="2" t="s">
        <v>347</v>
      </c>
      <c r="R4102" s="2" t="s">
        <v>32</v>
      </c>
      <c r="S4102" s="2" t="s">
        <v>32</v>
      </c>
      <c r="T4102" s="1" t="s">
        <v>32</v>
      </c>
      <c r="U4102" s="1" t="s">
        <v>32</v>
      </c>
      <c r="V4102" s="1" t="s">
        <v>32</v>
      </c>
      <c r="W4102" s="1" t="s">
        <v>32</v>
      </c>
    </row>
    <row r="4103" spans="1:23">
      <c r="A4103" s="29" t="str">
        <f>+IF(B4103="N","",IF(COUNTIF(B:B,B4103)&gt;1,COUNTIF(B$3:B4103,B4103),""))</f>
        <v/>
      </c>
      <c r="B4103" s="2" t="str">
        <f>+IF(H4103='Export Demurrage Detention'!$C$2,"Y","N")</f>
        <v>N</v>
      </c>
      <c r="D4103" s="1" t="s">
        <v>854</v>
      </c>
      <c r="G4103" s="1" t="s">
        <v>6317</v>
      </c>
      <c r="H4103" s="1" t="s">
        <v>5134</v>
      </c>
      <c r="I4103" s="69">
        <v>44256</v>
      </c>
      <c r="J4103" s="70" t="s">
        <v>7615</v>
      </c>
      <c r="K4103" s="1" t="s">
        <v>6319</v>
      </c>
      <c r="L4103" s="1" t="s">
        <v>26</v>
      </c>
      <c r="M4103" s="1" t="s">
        <v>7737</v>
      </c>
      <c r="N4103" s="1" t="s">
        <v>7730</v>
      </c>
      <c r="O4103" s="2" t="s">
        <v>29</v>
      </c>
      <c r="P4103" s="2" t="s">
        <v>30</v>
      </c>
      <c r="Q4103" s="2" t="s">
        <v>306</v>
      </c>
      <c r="R4103" s="2" t="s">
        <v>32</v>
      </c>
      <c r="S4103" s="2" t="s">
        <v>32</v>
      </c>
      <c r="T4103" s="1" t="s">
        <v>32</v>
      </c>
      <c r="U4103" s="1" t="s">
        <v>32</v>
      </c>
      <c r="V4103" s="1" t="s">
        <v>32</v>
      </c>
      <c r="W4103" s="1" t="s">
        <v>32</v>
      </c>
    </row>
    <row r="4104" spans="1:23">
      <c r="A4104" s="29" t="str">
        <f>+IF(B4104="N","",IF(COUNTIF(B:B,B4104)&gt;1,COUNTIF(B$3:B4104,B4104),""))</f>
        <v/>
      </c>
      <c r="B4104" s="2" t="str">
        <f>+IF(H4104='Export Demurrage Detention'!$C$2,"Y","N")</f>
        <v>N</v>
      </c>
      <c r="D4104" s="1" t="s">
        <v>854</v>
      </c>
      <c r="G4104" s="1" t="s">
        <v>6317</v>
      </c>
      <c r="H4104" s="1" t="s">
        <v>5134</v>
      </c>
      <c r="I4104" s="69">
        <v>44256</v>
      </c>
      <c r="J4104" s="70" t="s">
        <v>7615</v>
      </c>
      <c r="K4104" s="1" t="s">
        <v>6319</v>
      </c>
      <c r="L4104" s="1" t="s">
        <v>6328</v>
      </c>
      <c r="M4104" s="1" t="s">
        <v>7737</v>
      </c>
      <c r="N4104" s="1" t="s">
        <v>7730</v>
      </c>
      <c r="O4104" s="2" t="s">
        <v>306</v>
      </c>
      <c r="P4104" s="2" t="s">
        <v>30</v>
      </c>
      <c r="Q4104" s="2" t="s">
        <v>347</v>
      </c>
      <c r="R4104" s="2" t="s">
        <v>32</v>
      </c>
      <c r="S4104" s="2" t="s">
        <v>32</v>
      </c>
      <c r="T4104" s="1" t="s">
        <v>32</v>
      </c>
      <c r="U4104" s="1" t="s">
        <v>32</v>
      </c>
      <c r="V4104" s="1" t="s">
        <v>32</v>
      </c>
      <c r="W4104" s="1" t="s">
        <v>32</v>
      </c>
    </row>
    <row r="4105" spans="1:23">
      <c r="A4105" s="29" t="str">
        <f>+IF(B4105="N","",IF(COUNTIF(B:B,B4105)&gt;1,COUNTIF(B$3:B4105,B4105),""))</f>
        <v/>
      </c>
      <c r="B4105" s="2" t="str">
        <f>+IF(H4105='Export Demurrage Detention'!$C$2,"Y","N")</f>
        <v>N</v>
      </c>
      <c r="D4105" s="1" t="s">
        <v>854</v>
      </c>
      <c r="G4105" s="1" t="s">
        <v>6317</v>
      </c>
      <c r="H4105" s="1" t="s">
        <v>5135</v>
      </c>
      <c r="I4105" s="69">
        <v>44256</v>
      </c>
      <c r="J4105" s="70" t="s">
        <v>7615</v>
      </c>
      <c r="K4105" s="1" t="s">
        <v>6319</v>
      </c>
      <c r="L4105" s="1" t="s">
        <v>26</v>
      </c>
      <c r="M4105" s="1" t="s">
        <v>7737</v>
      </c>
      <c r="N4105" s="1" t="s">
        <v>7730</v>
      </c>
      <c r="O4105" s="2" t="s">
        <v>29</v>
      </c>
      <c r="P4105" s="2" t="s">
        <v>30</v>
      </c>
      <c r="Q4105" s="2" t="s">
        <v>306</v>
      </c>
      <c r="R4105" s="2" t="s">
        <v>32</v>
      </c>
      <c r="S4105" s="2" t="s">
        <v>32</v>
      </c>
      <c r="T4105" s="1" t="s">
        <v>32</v>
      </c>
      <c r="U4105" s="1" t="s">
        <v>32</v>
      </c>
      <c r="V4105" s="1" t="s">
        <v>32</v>
      </c>
      <c r="W4105" s="1" t="s">
        <v>32</v>
      </c>
    </row>
    <row r="4106" spans="1:23">
      <c r="A4106" s="29" t="str">
        <f>+IF(B4106="N","",IF(COUNTIF(B:B,B4106)&gt;1,COUNTIF(B$3:B4106,B4106),""))</f>
        <v/>
      </c>
      <c r="B4106" s="2" t="str">
        <f>+IF(H4106='Export Demurrage Detention'!$C$2,"Y","N")</f>
        <v>N</v>
      </c>
      <c r="D4106" s="1" t="s">
        <v>854</v>
      </c>
      <c r="G4106" s="1" t="s">
        <v>6317</v>
      </c>
      <c r="H4106" s="1" t="s">
        <v>5135</v>
      </c>
      <c r="I4106" s="69">
        <v>44256</v>
      </c>
      <c r="J4106" s="70" t="s">
        <v>7615</v>
      </c>
      <c r="K4106" s="1" t="s">
        <v>6319</v>
      </c>
      <c r="L4106" s="1" t="s">
        <v>6328</v>
      </c>
      <c r="M4106" s="1" t="s">
        <v>7737</v>
      </c>
      <c r="N4106" s="1" t="s">
        <v>7730</v>
      </c>
      <c r="O4106" s="2" t="s">
        <v>306</v>
      </c>
      <c r="P4106" s="2" t="s">
        <v>30</v>
      </c>
      <c r="Q4106" s="2" t="s">
        <v>347</v>
      </c>
      <c r="R4106" s="2" t="s">
        <v>32</v>
      </c>
      <c r="S4106" s="2" t="s">
        <v>32</v>
      </c>
      <c r="T4106" s="1" t="s">
        <v>32</v>
      </c>
      <c r="U4106" s="1" t="s">
        <v>32</v>
      </c>
      <c r="V4106" s="1" t="s">
        <v>32</v>
      </c>
      <c r="W4106" s="1" t="s">
        <v>32</v>
      </c>
    </row>
    <row r="4107" spans="1:23">
      <c r="A4107" s="29" t="str">
        <f>+IF(B4107="N","",IF(COUNTIF(B:B,B4107)&gt;1,COUNTIF(B$3:B4107,B4107),""))</f>
        <v/>
      </c>
      <c r="B4107" s="2" t="str">
        <f>+IF(H4107='Export Demurrage Detention'!$C$2,"Y","N")</f>
        <v>N</v>
      </c>
      <c r="D4107" s="1" t="s">
        <v>854</v>
      </c>
      <c r="G4107" s="1" t="s">
        <v>6317</v>
      </c>
      <c r="H4107" s="1" t="s">
        <v>7722</v>
      </c>
      <c r="I4107" s="69">
        <v>44256</v>
      </c>
      <c r="J4107" s="70" t="s">
        <v>7615</v>
      </c>
      <c r="K4107" s="1" t="s">
        <v>6319</v>
      </c>
      <c r="L4107" s="1" t="s">
        <v>26</v>
      </c>
      <c r="M4107" s="1" t="s">
        <v>7737</v>
      </c>
      <c r="N4107" s="1" t="s">
        <v>7730</v>
      </c>
      <c r="O4107" s="2" t="s">
        <v>29</v>
      </c>
      <c r="P4107" s="2" t="s">
        <v>30</v>
      </c>
      <c r="Q4107" s="2" t="s">
        <v>306</v>
      </c>
      <c r="R4107" s="2" t="s">
        <v>32</v>
      </c>
      <c r="S4107" s="2" t="s">
        <v>32</v>
      </c>
      <c r="T4107" s="1" t="s">
        <v>32</v>
      </c>
      <c r="U4107" s="1" t="s">
        <v>32</v>
      </c>
      <c r="V4107" s="1" t="s">
        <v>32</v>
      </c>
      <c r="W4107" s="1" t="s">
        <v>32</v>
      </c>
    </row>
    <row r="4108" spans="1:23">
      <c r="A4108" s="29" t="str">
        <f>+IF(B4108="N","",IF(COUNTIF(B:B,B4108)&gt;1,COUNTIF(B$3:B4108,B4108),""))</f>
        <v/>
      </c>
      <c r="B4108" s="2" t="str">
        <f>+IF(H4108='Export Demurrage Detention'!$C$2,"Y","N")</f>
        <v>N</v>
      </c>
      <c r="D4108" s="1" t="s">
        <v>854</v>
      </c>
      <c r="G4108" s="1" t="s">
        <v>6317</v>
      </c>
      <c r="H4108" s="1" t="s">
        <v>7722</v>
      </c>
      <c r="I4108" s="69">
        <v>44256</v>
      </c>
      <c r="J4108" s="70" t="s">
        <v>7615</v>
      </c>
      <c r="K4108" s="1" t="s">
        <v>6319</v>
      </c>
      <c r="L4108" s="1" t="s">
        <v>6328</v>
      </c>
      <c r="M4108" s="1" t="s">
        <v>7737</v>
      </c>
      <c r="N4108" s="1" t="s">
        <v>7730</v>
      </c>
      <c r="O4108" s="2" t="s">
        <v>306</v>
      </c>
      <c r="P4108" s="2" t="s">
        <v>30</v>
      </c>
      <c r="Q4108" s="2" t="s">
        <v>347</v>
      </c>
      <c r="R4108" s="2" t="s">
        <v>32</v>
      </c>
      <c r="S4108" s="2" t="s">
        <v>32</v>
      </c>
      <c r="T4108" s="1" t="s">
        <v>32</v>
      </c>
      <c r="U4108" s="1" t="s">
        <v>32</v>
      </c>
      <c r="V4108" s="1" t="s">
        <v>32</v>
      </c>
      <c r="W4108" s="1" t="s">
        <v>32</v>
      </c>
    </row>
    <row r="4109" spans="1:23">
      <c r="A4109" s="29" t="str">
        <f>+IF(B4109="N","",IF(COUNTIF(B:B,B4109)&gt;1,COUNTIF(B$3:B4109,B4109),""))</f>
        <v/>
      </c>
      <c r="B4109" s="2" t="str">
        <f>+IF(H4109='Export Demurrage Detention'!$C$2,"Y","N")</f>
        <v>N</v>
      </c>
      <c r="D4109" s="1" t="s">
        <v>854</v>
      </c>
      <c r="G4109" s="1" t="s">
        <v>6317</v>
      </c>
      <c r="H4109" s="1" t="s">
        <v>5136</v>
      </c>
      <c r="I4109" s="69">
        <v>44256</v>
      </c>
      <c r="J4109" s="70" t="s">
        <v>7615</v>
      </c>
      <c r="K4109" s="1" t="s">
        <v>6319</v>
      </c>
      <c r="L4109" s="1" t="s">
        <v>26</v>
      </c>
      <c r="M4109" s="1" t="s">
        <v>7737</v>
      </c>
      <c r="N4109" s="1" t="s">
        <v>7730</v>
      </c>
      <c r="O4109" s="2" t="s">
        <v>29</v>
      </c>
      <c r="P4109" s="2" t="s">
        <v>30</v>
      </c>
      <c r="Q4109" s="2" t="s">
        <v>306</v>
      </c>
      <c r="R4109" s="2" t="s">
        <v>32</v>
      </c>
      <c r="S4109" s="2" t="s">
        <v>32</v>
      </c>
      <c r="T4109" s="1" t="s">
        <v>32</v>
      </c>
      <c r="U4109" s="1" t="s">
        <v>32</v>
      </c>
      <c r="V4109" s="1" t="s">
        <v>32</v>
      </c>
      <c r="W4109" s="1" t="s">
        <v>32</v>
      </c>
    </row>
    <row r="4110" spans="1:23">
      <c r="A4110" s="29" t="str">
        <f>+IF(B4110="N","",IF(COUNTIF(B:B,B4110)&gt;1,COUNTIF(B$3:B4110,B4110),""))</f>
        <v/>
      </c>
      <c r="B4110" s="2" t="str">
        <f>+IF(H4110='Export Demurrage Detention'!$C$2,"Y","N")</f>
        <v>N</v>
      </c>
      <c r="D4110" s="1" t="s">
        <v>854</v>
      </c>
      <c r="G4110" s="1" t="s">
        <v>6317</v>
      </c>
      <c r="H4110" s="1" t="s">
        <v>5136</v>
      </c>
      <c r="I4110" s="69">
        <v>44256</v>
      </c>
      <c r="J4110" s="70" t="s">
        <v>7615</v>
      </c>
      <c r="K4110" s="1" t="s">
        <v>6319</v>
      </c>
      <c r="L4110" s="1" t="s">
        <v>6328</v>
      </c>
      <c r="M4110" s="1" t="s">
        <v>7737</v>
      </c>
      <c r="N4110" s="1" t="s">
        <v>7730</v>
      </c>
      <c r="O4110" s="2" t="s">
        <v>306</v>
      </c>
      <c r="P4110" s="2" t="s">
        <v>30</v>
      </c>
      <c r="Q4110" s="2" t="s">
        <v>347</v>
      </c>
      <c r="R4110" s="2" t="s">
        <v>32</v>
      </c>
      <c r="S4110" s="2" t="s">
        <v>32</v>
      </c>
      <c r="T4110" s="1" t="s">
        <v>32</v>
      </c>
      <c r="U4110" s="1" t="s">
        <v>32</v>
      </c>
      <c r="V4110" s="1" t="s">
        <v>32</v>
      </c>
      <c r="W4110" s="1" t="s">
        <v>32</v>
      </c>
    </row>
    <row r="4111" spans="1:23">
      <c r="A4111" s="29" t="str">
        <f>+IF(B4111="N","",IF(COUNTIF(B:B,B4111)&gt;1,COUNTIF(B$3:B4111,B4111),""))</f>
        <v/>
      </c>
      <c r="B4111" s="2" t="str">
        <f>+IF(H4111='Export Demurrage Detention'!$C$2,"Y","N")</f>
        <v>N</v>
      </c>
      <c r="D4111" s="1" t="s">
        <v>854</v>
      </c>
      <c r="G4111" s="1" t="s">
        <v>6317</v>
      </c>
      <c r="H4111" s="1" t="s">
        <v>867</v>
      </c>
      <c r="I4111" s="69">
        <v>44256</v>
      </c>
      <c r="J4111" s="70" t="s">
        <v>7615</v>
      </c>
      <c r="K4111" s="1" t="s">
        <v>6319</v>
      </c>
      <c r="L4111" s="1" t="s">
        <v>26</v>
      </c>
      <c r="M4111" s="1" t="s">
        <v>7737</v>
      </c>
      <c r="N4111" s="1" t="s">
        <v>7730</v>
      </c>
      <c r="O4111" s="2" t="s">
        <v>29</v>
      </c>
      <c r="P4111" s="2" t="s">
        <v>30</v>
      </c>
      <c r="Q4111" s="2" t="s">
        <v>306</v>
      </c>
      <c r="R4111" s="2" t="s">
        <v>32</v>
      </c>
      <c r="S4111" s="2" t="s">
        <v>32</v>
      </c>
      <c r="T4111" s="1" t="s">
        <v>32</v>
      </c>
      <c r="U4111" s="1" t="s">
        <v>32</v>
      </c>
      <c r="V4111" s="1" t="s">
        <v>32</v>
      </c>
      <c r="W4111" s="1" t="s">
        <v>32</v>
      </c>
    </row>
    <row r="4112" spans="1:23">
      <c r="A4112" s="29" t="str">
        <f>+IF(B4112="N","",IF(COUNTIF(B:B,B4112)&gt;1,COUNTIF(B$3:B4112,B4112),""))</f>
        <v/>
      </c>
      <c r="B4112" s="2" t="str">
        <f>+IF(H4112='Export Demurrage Detention'!$C$2,"Y","N")</f>
        <v>N</v>
      </c>
      <c r="D4112" s="1" t="s">
        <v>854</v>
      </c>
      <c r="G4112" s="1" t="s">
        <v>6317</v>
      </c>
      <c r="H4112" s="1" t="s">
        <v>867</v>
      </c>
      <c r="I4112" s="69">
        <v>44256</v>
      </c>
      <c r="J4112" s="70" t="s">
        <v>7615</v>
      </c>
      <c r="K4112" s="1" t="s">
        <v>6319</v>
      </c>
      <c r="L4112" s="1" t="s">
        <v>6328</v>
      </c>
      <c r="M4112" s="1" t="s">
        <v>7737</v>
      </c>
      <c r="N4112" s="1" t="s">
        <v>7730</v>
      </c>
      <c r="O4112" s="2" t="s">
        <v>306</v>
      </c>
      <c r="P4112" s="2" t="s">
        <v>30</v>
      </c>
      <c r="Q4112" s="2" t="s">
        <v>347</v>
      </c>
      <c r="R4112" s="2" t="s">
        <v>32</v>
      </c>
      <c r="S4112" s="2" t="s">
        <v>32</v>
      </c>
      <c r="T4112" s="1" t="s">
        <v>32</v>
      </c>
      <c r="U4112" s="1" t="s">
        <v>32</v>
      </c>
      <c r="V4112" s="1" t="s">
        <v>32</v>
      </c>
      <c r="W4112" s="1" t="s">
        <v>32</v>
      </c>
    </row>
    <row r="4113" spans="1:23">
      <c r="A4113" s="29" t="str">
        <f>+IF(B4113="N","",IF(COUNTIF(B:B,B4113)&gt;1,COUNTIF(B$3:B4113,B4113),""))</f>
        <v/>
      </c>
      <c r="B4113" s="2" t="str">
        <f>+IF(H4113='Export Demurrage Detention'!$C$2,"Y","N")</f>
        <v>N</v>
      </c>
      <c r="D4113" s="1" t="s">
        <v>854</v>
      </c>
      <c r="G4113" s="1" t="s">
        <v>6317</v>
      </c>
      <c r="H4113" s="1" t="s">
        <v>869</v>
      </c>
      <c r="I4113" s="69">
        <v>44256</v>
      </c>
      <c r="J4113" s="70" t="s">
        <v>7615</v>
      </c>
      <c r="K4113" s="1" t="s">
        <v>6319</v>
      </c>
      <c r="L4113" s="1" t="s">
        <v>26</v>
      </c>
      <c r="M4113" s="1" t="s">
        <v>7737</v>
      </c>
      <c r="N4113" s="1" t="s">
        <v>7730</v>
      </c>
      <c r="O4113" s="2" t="s">
        <v>29</v>
      </c>
      <c r="P4113" s="2" t="s">
        <v>30</v>
      </c>
      <c r="Q4113" s="2" t="s">
        <v>306</v>
      </c>
      <c r="R4113" s="2" t="s">
        <v>32</v>
      </c>
      <c r="S4113" s="2" t="s">
        <v>32</v>
      </c>
      <c r="T4113" s="1" t="s">
        <v>32</v>
      </c>
      <c r="U4113" s="1" t="s">
        <v>32</v>
      </c>
      <c r="V4113" s="1" t="s">
        <v>32</v>
      </c>
      <c r="W4113" s="1" t="s">
        <v>32</v>
      </c>
    </row>
    <row r="4114" spans="1:23">
      <c r="A4114" s="29" t="str">
        <f>+IF(B4114="N","",IF(COUNTIF(B:B,B4114)&gt;1,COUNTIF(B$3:B4114,B4114),""))</f>
        <v/>
      </c>
      <c r="B4114" s="2" t="str">
        <f>+IF(H4114='Export Demurrage Detention'!$C$2,"Y","N")</f>
        <v>N</v>
      </c>
      <c r="D4114" s="1" t="s">
        <v>854</v>
      </c>
      <c r="G4114" s="1" t="s">
        <v>6317</v>
      </c>
      <c r="H4114" s="1" t="s">
        <v>869</v>
      </c>
      <c r="I4114" s="69">
        <v>44256</v>
      </c>
      <c r="J4114" s="70" t="s">
        <v>7615</v>
      </c>
      <c r="K4114" s="1" t="s">
        <v>6319</v>
      </c>
      <c r="L4114" s="1" t="s">
        <v>6328</v>
      </c>
      <c r="M4114" s="1" t="s">
        <v>7737</v>
      </c>
      <c r="N4114" s="1" t="s">
        <v>7730</v>
      </c>
      <c r="O4114" s="2" t="s">
        <v>306</v>
      </c>
      <c r="P4114" s="2" t="s">
        <v>30</v>
      </c>
      <c r="Q4114" s="2" t="s">
        <v>347</v>
      </c>
      <c r="R4114" s="2" t="s">
        <v>32</v>
      </c>
      <c r="S4114" s="2" t="s">
        <v>32</v>
      </c>
      <c r="T4114" s="1" t="s">
        <v>32</v>
      </c>
      <c r="U4114" s="1" t="s">
        <v>32</v>
      </c>
      <c r="V4114" s="1" t="s">
        <v>32</v>
      </c>
      <c r="W4114" s="1" t="s">
        <v>32</v>
      </c>
    </row>
    <row r="4115" spans="1:23">
      <c r="A4115" s="29" t="str">
        <f>+IF(B4115="N","",IF(COUNTIF(B:B,B4115)&gt;1,COUNTIF(B$3:B4115,B4115),""))</f>
        <v/>
      </c>
      <c r="B4115" s="2" t="str">
        <f>+IF(H4115='Export Demurrage Detention'!$C$2,"Y","N")</f>
        <v>N</v>
      </c>
      <c r="D4115" s="1" t="s">
        <v>854</v>
      </c>
      <c r="G4115" s="1" t="s">
        <v>6317</v>
      </c>
      <c r="H4115" s="1" t="s">
        <v>870</v>
      </c>
      <c r="I4115" s="69">
        <v>44256</v>
      </c>
      <c r="J4115" s="70" t="s">
        <v>7615</v>
      </c>
      <c r="K4115" s="1" t="s">
        <v>6319</v>
      </c>
      <c r="L4115" s="1" t="s">
        <v>26</v>
      </c>
      <c r="M4115" s="1" t="s">
        <v>7737</v>
      </c>
      <c r="N4115" s="1" t="s">
        <v>7730</v>
      </c>
      <c r="O4115" s="2" t="s">
        <v>29</v>
      </c>
      <c r="P4115" s="2" t="s">
        <v>30</v>
      </c>
      <c r="Q4115" s="2" t="s">
        <v>306</v>
      </c>
      <c r="R4115" s="2" t="s">
        <v>32</v>
      </c>
      <c r="S4115" s="2" t="s">
        <v>32</v>
      </c>
      <c r="T4115" s="1" t="s">
        <v>32</v>
      </c>
      <c r="U4115" s="1" t="s">
        <v>32</v>
      </c>
      <c r="V4115" s="1" t="s">
        <v>32</v>
      </c>
      <c r="W4115" s="1" t="s">
        <v>32</v>
      </c>
    </row>
    <row r="4116" spans="1:23">
      <c r="A4116" s="29" t="str">
        <f>+IF(B4116="N","",IF(COUNTIF(B:B,B4116)&gt;1,COUNTIF(B$3:B4116,B4116),""))</f>
        <v/>
      </c>
      <c r="B4116" s="2" t="str">
        <f>+IF(H4116='Export Demurrage Detention'!$C$2,"Y","N")</f>
        <v>N</v>
      </c>
      <c r="D4116" s="1" t="s">
        <v>854</v>
      </c>
      <c r="G4116" s="1" t="s">
        <v>6317</v>
      </c>
      <c r="H4116" s="1" t="s">
        <v>870</v>
      </c>
      <c r="I4116" s="69">
        <v>44256</v>
      </c>
      <c r="J4116" s="70" t="s">
        <v>7615</v>
      </c>
      <c r="K4116" s="1" t="s">
        <v>6319</v>
      </c>
      <c r="L4116" s="1" t="s">
        <v>6328</v>
      </c>
      <c r="M4116" s="1" t="s">
        <v>7737</v>
      </c>
      <c r="N4116" s="1" t="s">
        <v>7730</v>
      </c>
      <c r="O4116" s="2" t="s">
        <v>306</v>
      </c>
      <c r="P4116" s="2" t="s">
        <v>30</v>
      </c>
      <c r="Q4116" s="2" t="s">
        <v>347</v>
      </c>
      <c r="R4116" s="2" t="s">
        <v>32</v>
      </c>
      <c r="S4116" s="2" t="s">
        <v>32</v>
      </c>
      <c r="T4116" s="1" t="s">
        <v>32</v>
      </c>
      <c r="U4116" s="1" t="s">
        <v>32</v>
      </c>
      <c r="V4116" s="1" t="s">
        <v>32</v>
      </c>
      <c r="W4116" s="1" t="s">
        <v>32</v>
      </c>
    </row>
    <row r="4117" spans="1:23">
      <c r="A4117" s="29" t="str">
        <f>+IF(B4117="N","",IF(COUNTIF(B:B,B4117)&gt;1,COUNTIF(B$3:B4117,B4117),""))</f>
        <v/>
      </c>
      <c r="B4117" s="2" t="str">
        <f>+IF(H4117='Export Demurrage Detention'!$C$2,"Y","N")</f>
        <v>N</v>
      </c>
      <c r="D4117" s="1" t="s">
        <v>854</v>
      </c>
      <c r="G4117" s="1" t="s">
        <v>6317</v>
      </c>
      <c r="H4117" s="1" t="s">
        <v>5147</v>
      </c>
      <c r="I4117" s="69">
        <v>44256</v>
      </c>
      <c r="J4117" s="70" t="s">
        <v>7615</v>
      </c>
      <c r="K4117" s="1" t="s">
        <v>6319</v>
      </c>
      <c r="L4117" s="1" t="s">
        <v>26</v>
      </c>
      <c r="M4117" s="1" t="s">
        <v>7737</v>
      </c>
      <c r="N4117" s="1" t="s">
        <v>7730</v>
      </c>
      <c r="O4117" s="2" t="s">
        <v>29</v>
      </c>
      <c r="P4117" s="2" t="s">
        <v>30</v>
      </c>
      <c r="Q4117" s="2" t="s">
        <v>306</v>
      </c>
      <c r="R4117" s="2" t="s">
        <v>32</v>
      </c>
      <c r="S4117" s="2" t="s">
        <v>32</v>
      </c>
      <c r="T4117" s="1" t="s">
        <v>32</v>
      </c>
      <c r="U4117" s="1" t="s">
        <v>32</v>
      </c>
      <c r="V4117" s="1" t="s">
        <v>32</v>
      </c>
      <c r="W4117" s="1" t="s">
        <v>32</v>
      </c>
    </row>
    <row r="4118" spans="1:23">
      <c r="A4118" s="29" t="str">
        <f>+IF(B4118="N","",IF(COUNTIF(B:B,B4118)&gt;1,COUNTIF(B$3:B4118,B4118),""))</f>
        <v/>
      </c>
      <c r="B4118" s="2" t="str">
        <f>+IF(H4118='Export Demurrage Detention'!$C$2,"Y","N")</f>
        <v>N</v>
      </c>
      <c r="D4118" s="1" t="s">
        <v>854</v>
      </c>
      <c r="G4118" s="1" t="s">
        <v>6317</v>
      </c>
      <c r="H4118" s="1" t="s">
        <v>5147</v>
      </c>
      <c r="I4118" s="69">
        <v>44256</v>
      </c>
      <c r="J4118" s="70" t="s">
        <v>7615</v>
      </c>
      <c r="K4118" s="1" t="s">
        <v>6319</v>
      </c>
      <c r="L4118" s="1" t="s">
        <v>6328</v>
      </c>
      <c r="M4118" s="1" t="s">
        <v>7737</v>
      </c>
      <c r="N4118" s="1" t="s">
        <v>7730</v>
      </c>
      <c r="O4118" s="2" t="s">
        <v>306</v>
      </c>
      <c r="P4118" s="2" t="s">
        <v>30</v>
      </c>
      <c r="Q4118" s="2" t="s">
        <v>347</v>
      </c>
      <c r="R4118" s="2" t="s">
        <v>32</v>
      </c>
      <c r="S4118" s="2" t="s">
        <v>32</v>
      </c>
      <c r="T4118" s="1" t="s">
        <v>32</v>
      </c>
      <c r="U4118" s="1" t="s">
        <v>32</v>
      </c>
      <c r="V4118" s="1" t="s">
        <v>32</v>
      </c>
      <c r="W4118" s="1" t="s">
        <v>32</v>
      </c>
    </row>
    <row r="4119" spans="1:23">
      <c r="A4119" s="29" t="str">
        <f>+IF(B4119="N","",IF(COUNTIF(B:B,B4119)&gt;1,COUNTIF(B$3:B4119,B4119),""))</f>
        <v/>
      </c>
      <c r="B4119" s="2" t="str">
        <f>+IF(H4119='Export Demurrage Detention'!$C$2,"Y","N")</f>
        <v>N</v>
      </c>
      <c r="D4119" s="1" t="s">
        <v>854</v>
      </c>
      <c r="G4119" s="1" t="s">
        <v>6317</v>
      </c>
      <c r="H4119" s="1" t="s">
        <v>873</v>
      </c>
      <c r="I4119" s="69">
        <v>44256</v>
      </c>
      <c r="J4119" s="70" t="s">
        <v>7615</v>
      </c>
      <c r="K4119" s="1" t="s">
        <v>6319</v>
      </c>
      <c r="L4119" s="1" t="s">
        <v>26</v>
      </c>
      <c r="M4119" s="1" t="s">
        <v>7737</v>
      </c>
      <c r="N4119" s="1" t="s">
        <v>7730</v>
      </c>
      <c r="O4119" s="2" t="s">
        <v>29</v>
      </c>
      <c r="P4119" s="2" t="s">
        <v>30</v>
      </c>
      <c r="Q4119" s="2" t="s">
        <v>306</v>
      </c>
      <c r="R4119" s="2" t="s">
        <v>32</v>
      </c>
      <c r="S4119" s="2" t="s">
        <v>32</v>
      </c>
      <c r="T4119" s="1" t="s">
        <v>32</v>
      </c>
      <c r="U4119" s="1" t="s">
        <v>32</v>
      </c>
      <c r="V4119" s="1" t="s">
        <v>32</v>
      </c>
      <c r="W4119" s="1" t="s">
        <v>32</v>
      </c>
    </row>
    <row r="4120" spans="1:23">
      <c r="A4120" s="29" t="str">
        <f>+IF(B4120="N","",IF(COUNTIF(B:B,B4120)&gt;1,COUNTIF(B$3:B4120,B4120),""))</f>
        <v/>
      </c>
      <c r="B4120" s="2" t="str">
        <f>+IF(H4120='Export Demurrage Detention'!$C$2,"Y","N")</f>
        <v>N</v>
      </c>
      <c r="D4120" s="1" t="s">
        <v>854</v>
      </c>
      <c r="G4120" s="1" t="s">
        <v>6317</v>
      </c>
      <c r="H4120" s="1" t="s">
        <v>873</v>
      </c>
      <c r="I4120" s="69">
        <v>44256</v>
      </c>
      <c r="J4120" s="70" t="s">
        <v>7615</v>
      </c>
      <c r="K4120" s="1" t="s">
        <v>6319</v>
      </c>
      <c r="L4120" s="1" t="s">
        <v>6328</v>
      </c>
      <c r="M4120" s="1" t="s">
        <v>7737</v>
      </c>
      <c r="N4120" s="1" t="s">
        <v>7730</v>
      </c>
      <c r="O4120" s="2" t="s">
        <v>306</v>
      </c>
      <c r="P4120" s="2" t="s">
        <v>30</v>
      </c>
      <c r="Q4120" s="2" t="s">
        <v>347</v>
      </c>
      <c r="R4120" s="2" t="s">
        <v>32</v>
      </c>
      <c r="S4120" s="2" t="s">
        <v>32</v>
      </c>
      <c r="T4120" s="1" t="s">
        <v>32</v>
      </c>
      <c r="U4120" s="1" t="s">
        <v>32</v>
      </c>
      <c r="V4120" s="1" t="s">
        <v>32</v>
      </c>
      <c r="W4120" s="1" t="s">
        <v>32</v>
      </c>
    </row>
    <row r="4121" spans="1:23">
      <c r="A4121" s="29" t="str">
        <f>+IF(B4121="N","",IF(COUNTIF(B:B,B4121)&gt;1,COUNTIF(B$3:B4121,B4121),""))</f>
        <v/>
      </c>
      <c r="B4121" s="2" t="str">
        <f>+IF(H4121='Export Demurrage Detention'!$C$2,"Y","N")</f>
        <v>N</v>
      </c>
      <c r="D4121" s="1" t="s">
        <v>854</v>
      </c>
      <c r="G4121" s="1" t="s">
        <v>6317</v>
      </c>
      <c r="H4121" s="1" t="s">
        <v>874</v>
      </c>
      <c r="I4121" s="69">
        <v>44256</v>
      </c>
      <c r="J4121" s="70" t="s">
        <v>7615</v>
      </c>
      <c r="K4121" s="1" t="s">
        <v>6319</v>
      </c>
      <c r="L4121" s="1" t="s">
        <v>26</v>
      </c>
      <c r="M4121" s="1" t="s">
        <v>7737</v>
      </c>
      <c r="N4121" s="1" t="s">
        <v>7730</v>
      </c>
      <c r="O4121" s="2" t="s">
        <v>29</v>
      </c>
      <c r="P4121" s="2" t="s">
        <v>30</v>
      </c>
      <c r="Q4121" s="2" t="s">
        <v>306</v>
      </c>
      <c r="R4121" s="2" t="s">
        <v>32</v>
      </c>
      <c r="S4121" s="2" t="s">
        <v>32</v>
      </c>
      <c r="T4121" s="1" t="s">
        <v>32</v>
      </c>
      <c r="U4121" s="1" t="s">
        <v>32</v>
      </c>
      <c r="V4121" s="1" t="s">
        <v>32</v>
      </c>
      <c r="W4121" s="1" t="s">
        <v>32</v>
      </c>
    </row>
    <row r="4122" spans="1:23">
      <c r="A4122" s="29" t="str">
        <f>+IF(B4122="N","",IF(COUNTIF(B:B,B4122)&gt;1,COUNTIF(B$3:B4122,B4122),""))</f>
        <v/>
      </c>
      <c r="B4122" s="2" t="str">
        <f>+IF(H4122='Export Demurrage Detention'!$C$2,"Y","N")</f>
        <v>N</v>
      </c>
      <c r="D4122" s="1" t="s">
        <v>854</v>
      </c>
      <c r="G4122" s="1" t="s">
        <v>6317</v>
      </c>
      <c r="H4122" s="1" t="s">
        <v>874</v>
      </c>
      <c r="I4122" s="69">
        <v>44256</v>
      </c>
      <c r="J4122" s="70" t="s">
        <v>7615</v>
      </c>
      <c r="K4122" s="1" t="s">
        <v>6319</v>
      </c>
      <c r="L4122" s="1" t="s">
        <v>6328</v>
      </c>
      <c r="M4122" s="1" t="s">
        <v>7737</v>
      </c>
      <c r="N4122" s="1" t="s">
        <v>7730</v>
      </c>
      <c r="O4122" s="2" t="s">
        <v>306</v>
      </c>
      <c r="P4122" s="2" t="s">
        <v>30</v>
      </c>
      <c r="Q4122" s="2" t="s">
        <v>347</v>
      </c>
      <c r="R4122" s="2" t="s">
        <v>32</v>
      </c>
      <c r="S4122" s="2" t="s">
        <v>32</v>
      </c>
      <c r="T4122" s="1" t="s">
        <v>32</v>
      </c>
      <c r="U4122" s="1" t="s">
        <v>32</v>
      </c>
      <c r="V4122" s="1" t="s">
        <v>32</v>
      </c>
      <c r="W4122" s="1" t="s">
        <v>32</v>
      </c>
    </row>
    <row r="4123" spans="1:23">
      <c r="A4123" s="29" t="str">
        <f>+IF(B4123="N","",IF(COUNTIF(B:B,B4123)&gt;1,COUNTIF(B$3:B4123,B4123),""))</f>
        <v/>
      </c>
      <c r="B4123" s="2" t="str">
        <f>+IF(H4123='Export Demurrage Detention'!$C$2,"Y","N")</f>
        <v>N</v>
      </c>
      <c r="D4123" s="1" t="s">
        <v>854</v>
      </c>
      <c r="G4123" s="1" t="s">
        <v>6317</v>
      </c>
      <c r="H4123" s="1" t="s">
        <v>875</v>
      </c>
      <c r="I4123" s="69">
        <v>44256</v>
      </c>
      <c r="J4123" s="70" t="s">
        <v>7615</v>
      </c>
      <c r="K4123" s="1" t="s">
        <v>6319</v>
      </c>
      <c r="L4123" s="1" t="s">
        <v>26</v>
      </c>
      <c r="M4123" s="1" t="s">
        <v>7737</v>
      </c>
      <c r="N4123" s="1" t="s">
        <v>7730</v>
      </c>
      <c r="O4123" s="2" t="s">
        <v>29</v>
      </c>
      <c r="P4123" s="2" t="s">
        <v>30</v>
      </c>
      <c r="Q4123" s="2" t="s">
        <v>306</v>
      </c>
      <c r="R4123" s="2" t="s">
        <v>32</v>
      </c>
      <c r="S4123" s="2" t="s">
        <v>32</v>
      </c>
      <c r="T4123" s="1" t="s">
        <v>32</v>
      </c>
      <c r="U4123" s="1" t="s">
        <v>32</v>
      </c>
      <c r="V4123" s="1" t="s">
        <v>32</v>
      </c>
      <c r="W4123" s="1" t="s">
        <v>32</v>
      </c>
    </row>
    <row r="4124" spans="1:23">
      <c r="A4124" s="29" t="str">
        <f>+IF(B4124="N","",IF(COUNTIF(B:B,B4124)&gt;1,COUNTIF(B$3:B4124,B4124),""))</f>
        <v/>
      </c>
      <c r="B4124" s="2" t="str">
        <f>+IF(H4124='Export Demurrage Detention'!$C$2,"Y","N")</f>
        <v>N</v>
      </c>
      <c r="D4124" s="1" t="s">
        <v>854</v>
      </c>
      <c r="G4124" s="1" t="s">
        <v>6317</v>
      </c>
      <c r="H4124" s="1" t="s">
        <v>875</v>
      </c>
      <c r="I4124" s="69">
        <v>44256</v>
      </c>
      <c r="J4124" s="70" t="s">
        <v>7615</v>
      </c>
      <c r="K4124" s="1" t="s">
        <v>6319</v>
      </c>
      <c r="L4124" s="1" t="s">
        <v>6328</v>
      </c>
      <c r="M4124" s="1" t="s">
        <v>7737</v>
      </c>
      <c r="N4124" s="1" t="s">
        <v>7730</v>
      </c>
      <c r="O4124" s="2" t="s">
        <v>306</v>
      </c>
      <c r="P4124" s="2" t="s">
        <v>30</v>
      </c>
      <c r="Q4124" s="2" t="s">
        <v>347</v>
      </c>
      <c r="R4124" s="2" t="s">
        <v>32</v>
      </c>
      <c r="S4124" s="2" t="s">
        <v>32</v>
      </c>
      <c r="T4124" s="1" t="s">
        <v>32</v>
      </c>
      <c r="U4124" s="1" t="s">
        <v>32</v>
      </c>
      <c r="V4124" s="1" t="s">
        <v>32</v>
      </c>
      <c r="W4124" s="1" t="s">
        <v>32</v>
      </c>
    </row>
    <row r="4125" spans="1:23">
      <c r="A4125" s="29" t="str">
        <f>+IF(B4125="N","",IF(COUNTIF(B:B,B4125)&gt;1,COUNTIF(B$3:B4125,B4125),""))</f>
        <v/>
      </c>
      <c r="B4125" s="2" t="str">
        <f>+IF(H4125='Export Demurrage Detention'!$C$2,"Y","N")</f>
        <v>N</v>
      </c>
      <c r="D4125" s="1" t="s">
        <v>854</v>
      </c>
      <c r="G4125" s="1" t="s">
        <v>6317</v>
      </c>
      <c r="H4125" s="1" t="s">
        <v>7724</v>
      </c>
      <c r="I4125" s="69">
        <v>44256</v>
      </c>
      <c r="J4125" s="70" t="s">
        <v>7615</v>
      </c>
      <c r="K4125" s="1" t="s">
        <v>6319</v>
      </c>
      <c r="L4125" s="1" t="s">
        <v>26</v>
      </c>
      <c r="M4125" s="1" t="s">
        <v>7738</v>
      </c>
      <c r="N4125" s="1" t="s">
        <v>7730</v>
      </c>
      <c r="O4125" s="2" t="s">
        <v>29</v>
      </c>
      <c r="P4125" s="2" t="s">
        <v>30</v>
      </c>
      <c r="Q4125" s="2" t="s">
        <v>306</v>
      </c>
      <c r="R4125" s="2" t="s">
        <v>32</v>
      </c>
      <c r="S4125" s="2" t="s">
        <v>32</v>
      </c>
      <c r="T4125" s="1" t="s">
        <v>32</v>
      </c>
      <c r="U4125" s="1" t="s">
        <v>32</v>
      </c>
      <c r="V4125" s="1" t="s">
        <v>32</v>
      </c>
      <c r="W4125" s="1" t="s">
        <v>32</v>
      </c>
    </row>
    <row r="4126" spans="1:23">
      <c r="A4126" s="29" t="str">
        <f>+IF(B4126="N","",IF(COUNTIF(B:B,B4126)&gt;1,COUNTIF(B$3:B4126,B4126),""))</f>
        <v/>
      </c>
      <c r="B4126" s="2" t="str">
        <f>+IF(H4126='Export Demurrage Detention'!$C$2,"Y","N")</f>
        <v>N</v>
      </c>
      <c r="D4126" s="1" t="s">
        <v>854</v>
      </c>
      <c r="G4126" s="1" t="s">
        <v>6317</v>
      </c>
      <c r="H4126" s="1" t="s">
        <v>7724</v>
      </c>
      <c r="I4126" s="69">
        <v>44256</v>
      </c>
      <c r="J4126" s="70" t="s">
        <v>7615</v>
      </c>
      <c r="K4126" s="1" t="s">
        <v>6319</v>
      </c>
      <c r="L4126" s="1" t="s">
        <v>6328</v>
      </c>
      <c r="M4126" s="1" t="s">
        <v>7738</v>
      </c>
      <c r="N4126" s="1" t="s">
        <v>7730</v>
      </c>
      <c r="O4126" s="2" t="s">
        <v>306</v>
      </c>
      <c r="P4126" s="2" t="s">
        <v>30</v>
      </c>
      <c r="Q4126" s="2" t="s">
        <v>347</v>
      </c>
      <c r="R4126" s="2" t="s">
        <v>32</v>
      </c>
      <c r="S4126" s="2" t="s">
        <v>32</v>
      </c>
      <c r="T4126" s="1" t="s">
        <v>32</v>
      </c>
      <c r="U4126" s="1" t="s">
        <v>32</v>
      </c>
      <c r="V4126" s="1" t="s">
        <v>32</v>
      </c>
      <c r="W4126" s="1" t="s">
        <v>32</v>
      </c>
    </row>
    <row r="4127" spans="1:23">
      <c r="A4127" s="29" t="str">
        <f>+IF(B4127="N","",IF(COUNTIF(B:B,B4127)&gt;1,COUNTIF(B$3:B4127,B4127),""))</f>
        <v/>
      </c>
      <c r="B4127" s="2" t="str">
        <f>+IF(H4127='Export Demurrage Detention'!$C$2,"Y","N")</f>
        <v>N</v>
      </c>
      <c r="D4127" s="1" t="s">
        <v>854</v>
      </c>
      <c r="G4127" s="1" t="s">
        <v>6317</v>
      </c>
      <c r="H4127" s="1" t="s">
        <v>5130</v>
      </c>
      <c r="I4127" s="69">
        <v>44256</v>
      </c>
      <c r="J4127" s="70" t="s">
        <v>7615</v>
      </c>
      <c r="K4127" s="1" t="s">
        <v>6319</v>
      </c>
      <c r="L4127" s="1" t="s">
        <v>26</v>
      </c>
      <c r="M4127" s="1" t="s">
        <v>7738</v>
      </c>
      <c r="N4127" s="1" t="s">
        <v>7730</v>
      </c>
      <c r="O4127" s="2" t="s">
        <v>29</v>
      </c>
      <c r="P4127" s="2" t="s">
        <v>30</v>
      </c>
      <c r="Q4127" s="2" t="s">
        <v>306</v>
      </c>
      <c r="R4127" s="2" t="s">
        <v>32</v>
      </c>
      <c r="S4127" s="2" t="s">
        <v>32</v>
      </c>
      <c r="T4127" s="1" t="s">
        <v>32</v>
      </c>
      <c r="U4127" s="1" t="s">
        <v>32</v>
      </c>
      <c r="V4127" s="1" t="s">
        <v>32</v>
      </c>
      <c r="W4127" s="1" t="s">
        <v>32</v>
      </c>
    </row>
    <row r="4128" spans="1:23">
      <c r="A4128" s="29" t="str">
        <f>+IF(B4128="N","",IF(COUNTIF(B:B,B4128)&gt;1,COUNTIF(B$3:B4128,B4128),""))</f>
        <v/>
      </c>
      <c r="B4128" s="2" t="str">
        <f>+IF(H4128='Export Demurrage Detention'!$C$2,"Y","N")</f>
        <v>N</v>
      </c>
      <c r="D4128" s="1" t="s">
        <v>854</v>
      </c>
      <c r="G4128" s="1" t="s">
        <v>6317</v>
      </c>
      <c r="H4128" s="1" t="s">
        <v>5130</v>
      </c>
      <c r="I4128" s="69">
        <v>44256</v>
      </c>
      <c r="J4128" s="70" t="s">
        <v>7615</v>
      </c>
      <c r="K4128" s="1" t="s">
        <v>6319</v>
      </c>
      <c r="L4128" s="1" t="s">
        <v>6328</v>
      </c>
      <c r="M4128" s="1" t="s">
        <v>7738</v>
      </c>
      <c r="N4128" s="1" t="s">
        <v>7730</v>
      </c>
      <c r="O4128" s="2" t="s">
        <v>306</v>
      </c>
      <c r="P4128" s="2" t="s">
        <v>30</v>
      </c>
      <c r="Q4128" s="2" t="s">
        <v>347</v>
      </c>
      <c r="R4128" s="2" t="s">
        <v>32</v>
      </c>
      <c r="S4128" s="2" t="s">
        <v>32</v>
      </c>
      <c r="T4128" s="1" t="s">
        <v>32</v>
      </c>
      <c r="U4128" s="1" t="s">
        <v>32</v>
      </c>
      <c r="V4128" s="1" t="s">
        <v>32</v>
      </c>
      <c r="W4128" s="1" t="s">
        <v>32</v>
      </c>
    </row>
    <row r="4129" spans="1:23">
      <c r="A4129" s="29" t="str">
        <f>+IF(B4129="N","",IF(COUNTIF(B:B,B4129)&gt;1,COUNTIF(B$3:B4129,B4129),""))</f>
        <v/>
      </c>
      <c r="B4129" s="2" t="str">
        <f>+IF(H4129='Export Demurrage Detention'!$C$2,"Y","N")</f>
        <v>N</v>
      </c>
      <c r="D4129" s="1" t="s">
        <v>854</v>
      </c>
      <c r="G4129" s="1" t="s">
        <v>6317</v>
      </c>
      <c r="H4129" s="1" t="s">
        <v>856</v>
      </c>
      <c r="I4129" s="69">
        <v>44256</v>
      </c>
      <c r="J4129" s="70" t="s">
        <v>7615</v>
      </c>
      <c r="K4129" s="1" t="s">
        <v>6319</v>
      </c>
      <c r="L4129" s="1" t="s">
        <v>26</v>
      </c>
      <c r="M4129" s="1" t="s">
        <v>7738</v>
      </c>
      <c r="N4129" s="1" t="s">
        <v>7730</v>
      </c>
      <c r="O4129" s="2" t="s">
        <v>29</v>
      </c>
      <c r="P4129" s="2" t="s">
        <v>30</v>
      </c>
      <c r="Q4129" s="2" t="s">
        <v>306</v>
      </c>
      <c r="R4129" s="2" t="s">
        <v>32</v>
      </c>
      <c r="S4129" s="2" t="s">
        <v>32</v>
      </c>
      <c r="T4129" s="1" t="s">
        <v>32</v>
      </c>
      <c r="U4129" s="1" t="s">
        <v>32</v>
      </c>
      <c r="V4129" s="1" t="s">
        <v>32</v>
      </c>
      <c r="W4129" s="1" t="s">
        <v>32</v>
      </c>
    </row>
    <row r="4130" spans="1:23">
      <c r="A4130" s="29" t="str">
        <f>+IF(B4130="N","",IF(COUNTIF(B:B,B4130)&gt;1,COUNTIF(B$3:B4130,B4130),""))</f>
        <v/>
      </c>
      <c r="B4130" s="2" t="str">
        <f>+IF(H4130='Export Demurrage Detention'!$C$2,"Y","N")</f>
        <v>N</v>
      </c>
      <c r="D4130" s="1" t="s">
        <v>854</v>
      </c>
      <c r="G4130" s="1" t="s">
        <v>6317</v>
      </c>
      <c r="H4130" s="1" t="s">
        <v>856</v>
      </c>
      <c r="I4130" s="69">
        <v>44256</v>
      </c>
      <c r="J4130" s="70" t="s">
        <v>7615</v>
      </c>
      <c r="K4130" s="1" t="s">
        <v>6319</v>
      </c>
      <c r="L4130" s="1" t="s">
        <v>6328</v>
      </c>
      <c r="M4130" s="1" t="s">
        <v>7738</v>
      </c>
      <c r="N4130" s="1" t="s">
        <v>7730</v>
      </c>
      <c r="O4130" s="2" t="s">
        <v>306</v>
      </c>
      <c r="P4130" s="2" t="s">
        <v>30</v>
      </c>
      <c r="Q4130" s="2" t="s">
        <v>347</v>
      </c>
      <c r="R4130" s="2" t="s">
        <v>32</v>
      </c>
      <c r="S4130" s="2" t="s">
        <v>32</v>
      </c>
      <c r="T4130" s="1" t="s">
        <v>32</v>
      </c>
      <c r="U4130" s="1" t="s">
        <v>32</v>
      </c>
      <c r="V4130" s="1" t="s">
        <v>32</v>
      </c>
      <c r="W4130" s="1" t="s">
        <v>32</v>
      </c>
    </row>
    <row r="4131" spans="1:23">
      <c r="A4131" s="29" t="str">
        <f>+IF(B4131="N","",IF(COUNTIF(B:B,B4131)&gt;1,COUNTIF(B$3:B4131,B4131),""))</f>
        <v/>
      </c>
      <c r="B4131" s="2" t="str">
        <f>+IF(H4131='Export Demurrage Detention'!$C$2,"Y","N")</f>
        <v>N</v>
      </c>
      <c r="D4131" s="1" t="s">
        <v>854</v>
      </c>
      <c r="G4131" s="1" t="s">
        <v>6317</v>
      </c>
      <c r="H4131" s="1" t="s">
        <v>857</v>
      </c>
      <c r="I4131" s="69">
        <v>44256</v>
      </c>
      <c r="J4131" s="70" t="s">
        <v>7615</v>
      </c>
      <c r="K4131" s="1" t="s">
        <v>6319</v>
      </c>
      <c r="L4131" s="1" t="s">
        <v>26</v>
      </c>
      <c r="M4131" s="1" t="s">
        <v>7738</v>
      </c>
      <c r="N4131" s="1" t="s">
        <v>7730</v>
      </c>
      <c r="O4131" s="2" t="s">
        <v>29</v>
      </c>
      <c r="P4131" s="2" t="s">
        <v>30</v>
      </c>
      <c r="Q4131" s="2" t="s">
        <v>306</v>
      </c>
      <c r="R4131" s="2" t="s">
        <v>32</v>
      </c>
      <c r="S4131" s="2" t="s">
        <v>32</v>
      </c>
      <c r="T4131" s="1" t="s">
        <v>32</v>
      </c>
      <c r="U4131" s="1" t="s">
        <v>32</v>
      </c>
      <c r="V4131" s="1" t="s">
        <v>32</v>
      </c>
      <c r="W4131" s="1" t="s">
        <v>32</v>
      </c>
    </row>
    <row r="4132" spans="1:23">
      <c r="A4132" s="29" t="str">
        <f>+IF(B4132="N","",IF(COUNTIF(B:B,B4132)&gt;1,COUNTIF(B$3:B4132,B4132),""))</f>
        <v/>
      </c>
      <c r="B4132" s="2" t="str">
        <f>+IF(H4132='Export Demurrage Detention'!$C$2,"Y","N")</f>
        <v>N</v>
      </c>
      <c r="D4132" s="1" t="s">
        <v>854</v>
      </c>
      <c r="G4132" s="1" t="s">
        <v>6317</v>
      </c>
      <c r="H4132" s="1" t="s">
        <v>857</v>
      </c>
      <c r="I4132" s="69">
        <v>44256</v>
      </c>
      <c r="J4132" s="70" t="s">
        <v>7615</v>
      </c>
      <c r="K4132" s="1" t="s">
        <v>6319</v>
      </c>
      <c r="L4132" s="1" t="s">
        <v>6328</v>
      </c>
      <c r="M4132" s="1" t="s">
        <v>7738</v>
      </c>
      <c r="N4132" s="1" t="s">
        <v>7730</v>
      </c>
      <c r="O4132" s="2" t="s">
        <v>306</v>
      </c>
      <c r="P4132" s="2" t="s">
        <v>30</v>
      </c>
      <c r="Q4132" s="2" t="s">
        <v>347</v>
      </c>
      <c r="R4132" s="2" t="s">
        <v>32</v>
      </c>
      <c r="S4132" s="2" t="s">
        <v>32</v>
      </c>
      <c r="T4132" s="1" t="s">
        <v>32</v>
      </c>
      <c r="U4132" s="1" t="s">
        <v>32</v>
      </c>
      <c r="V4132" s="1" t="s">
        <v>32</v>
      </c>
      <c r="W4132" s="1" t="s">
        <v>32</v>
      </c>
    </row>
    <row r="4133" spans="1:23">
      <c r="A4133" s="29" t="str">
        <f>+IF(B4133="N","",IF(COUNTIF(B:B,B4133)&gt;1,COUNTIF(B$3:B4133,B4133),""))</f>
        <v/>
      </c>
      <c r="B4133" s="2" t="str">
        <f>+IF(H4133='Export Demurrage Detention'!$C$2,"Y","N")</f>
        <v>N</v>
      </c>
      <c r="D4133" s="1" t="s">
        <v>854</v>
      </c>
      <c r="G4133" s="1" t="s">
        <v>6317</v>
      </c>
      <c r="H4133" s="1" t="s">
        <v>861</v>
      </c>
      <c r="I4133" s="69">
        <v>44256</v>
      </c>
      <c r="J4133" s="70" t="s">
        <v>7615</v>
      </c>
      <c r="K4133" s="1" t="s">
        <v>6319</v>
      </c>
      <c r="L4133" s="1" t="s">
        <v>26</v>
      </c>
      <c r="M4133" s="1" t="s">
        <v>7738</v>
      </c>
      <c r="N4133" s="1" t="s">
        <v>7730</v>
      </c>
      <c r="O4133" s="2" t="s">
        <v>29</v>
      </c>
      <c r="P4133" s="2" t="s">
        <v>30</v>
      </c>
      <c r="Q4133" s="2" t="s">
        <v>306</v>
      </c>
      <c r="R4133" s="2" t="s">
        <v>32</v>
      </c>
      <c r="S4133" s="2" t="s">
        <v>32</v>
      </c>
      <c r="T4133" s="1" t="s">
        <v>32</v>
      </c>
      <c r="U4133" s="1" t="s">
        <v>32</v>
      </c>
      <c r="V4133" s="1" t="s">
        <v>32</v>
      </c>
      <c r="W4133" s="1" t="s">
        <v>32</v>
      </c>
    </row>
    <row r="4134" spans="1:23">
      <c r="A4134" s="29" t="str">
        <f>+IF(B4134="N","",IF(COUNTIF(B:B,B4134)&gt;1,COUNTIF(B$3:B4134,B4134),""))</f>
        <v/>
      </c>
      <c r="B4134" s="2" t="str">
        <f>+IF(H4134='Export Demurrage Detention'!$C$2,"Y","N")</f>
        <v>N</v>
      </c>
      <c r="D4134" s="1" t="s">
        <v>854</v>
      </c>
      <c r="G4134" s="1" t="s">
        <v>6317</v>
      </c>
      <c r="H4134" s="1" t="s">
        <v>861</v>
      </c>
      <c r="I4134" s="69">
        <v>44256</v>
      </c>
      <c r="J4134" s="70" t="s">
        <v>7615</v>
      </c>
      <c r="K4134" s="1" t="s">
        <v>6319</v>
      </c>
      <c r="L4134" s="1" t="s">
        <v>6328</v>
      </c>
      <c r="M4134" s="1" t="s">
        <v>7738</v>
      </c>
      <c r="N4134" s="1" t="s">
        <v>7730</v>
      </c>
      <c r="O4134" s="2" t="s">
        <v>306</v>
      </c>
      <c r="P4134" s="2" t="s">
        <v>30</v>
      </c>
      <c r="Q4134" s="2" t="s">
        <v>347</v>
      </c>
      <c r="R4134" s="2" t="s">
        <v>32</v>
      </c>
      <c r="S4134" s="2" t="s">
        <v>32</v>
      </c>
      <c r="T4134" s="1" t="s">
        <v>32</v>
      </c>
      <c r="U4134" s="1" t="s">
        <v>32</v>
      </c>
      <c r="V4134" s="1" t="s">
        <v>32</v>
      </c>
      <c r="W4134" s="1" t="s">
        <v>32</v>
      </c>
    </row>
    <row r="4135" spans="1:23">
      <c r="A4135" s="29" t="str">
        <f>+IF(B4135="N","",IF(COUNTIF(B:B,B4135)&gt;1,COUNTIF(B$3:B4135,B4135),""))</f>
        <v/>
      </c>
      <c r="B4135" s="2" t="str">
        <f>+IF(H4135='Export Demurrage Detention'!$C$2,"Y","N")</f>
        <v>N</v>
      </c>
      <c r="D4135" s="1" t="s">
        <v>854</v>
      </c>
      <c r="G4135" s="1" t="s">
        <v>6317</v>
      </c>
      <c r="H4135" s="1" t="s">
        <v>863</v>
      </c>
      <c r="I4135" s="69">
        <v>44256</v>
      </c>
      <c r="J4135" s="70" t="s">
        <v>7615</v>
      </c>
      <c r="K4135" s="1" t="s">
        <v>6319</v>
      </c>
      <c r="L4135" s="1" t="s">
        <v>26</v>
      </c>
      <c r="M4135" s="1" t="s">
        <v>7738</v>
      </c>
      <c r="N4135" s="1" t="s">
        <v>7730</v>
      </c>
      <c r="O4135" s="2" t="s">
        <v>29</v>
      </c>
      <c r="P4135" s="2" t="s">
        <v>30</v>
      </c>
      <c r="Q4135" s="2" t="s">
        <v>306</v>
      </c>
      <c r="R4135" s="2" t="s">
        <v>32</v>
      </c>
      <c r="S4135" s="2" t="s">
        <v>32</v>
      </c>
      <c r="T4135" s="1" t="s">
        <v>32</v>
      </c>
      <c r="U4135" s="1" t="s">
        <v>32</v>
      </c>
      <c r="V4135" s="1" t="s">
        <v>32</v>
      </c>
      <c r="W4135" s="1" t="s">
        <v>32</v>
      </c>
    </row>
    <row r="4136" spans="1:23">
      <c r="A4136" s="29" t="str">
        <f>+IF(B4136="N","",IF(COUNTIF(B:B,B4136)&gt;1,COUNTIF(B$3:B4136,B4136),""))</f>
        <v/>
      </c>
      <c r="B4136" s="2" t="str">
        <f>+IF(H4136='Export Demurrage Detention'!$C$2,"Y","N")</f>
        <v>N</v>
      </c>
      <c r="D4136" s="1" t="s">
        <v>854</v>
      </c>
      <c r="G4136" s="1" t="s">
        <v>6317</v>
      </c>
      <c r="H4136" s="1" t="s">
        <v>863</v>
      </c>
      <c r="I4136" s="69">
        <v>44256</v>
      </c>
      <c r="J4136" s="70" t="s">
        <v>7615</v>
      </c>
      <c r="K4136" s="1" t="s">
        <v>6319</v>
      </c>
      <c r="L4136" s="1" t="s">
        <v>6328</v>
      </c>
      <c r="M4136" s="1" t="s">
        <v>7738</v>
      </c>
      <c r="N4136" s="1" t="s">
        <v>7730</v>
      </c>
      <c r="O4136" s="2" t="s">
        <v>306</v>
      </c>
      <c r="P4136" s="2" t="s">
        <v>30</v>
      </c>
      <c r="Q4136" s="2" t="s">
        <v>347</v>
      </c>
      <c r="R4136" s="2" t="s">
        <v>32</v>
      </c>
      <c r="S4136" s="2" t="s">
        <v>32</v>
      </c>
      <c r="T4136" s="1" t="s">
        <v>32</v>
      </c>
      <c r="U4136" s="1" t="s">
        <v>32</v>
      </c>
      <c r="V4136" s="1" t="s">
        <v>32</v>
      </c>
      <c r="W4136" s="1" t="s">
        <v>32</v>
      </c>
    </row>
    <row r="4137" spans="1:23">
      <c r="A4137" s="29" t="str">
        <f>+IF(B4137="N","",IF(COUNTIF(B:B,B4137)&gt;1,COUNTIF(B$3:B4137,B4137),""))</f>
        <v/>
      </c>
      <c r="B4137" s="2" t="str">
        <f>+IF(H4137='Export Demurrage Detention'!$C$2,"Y","N")</f>
        <v>N</v>
      </c>
      <c r="D4137" s="1" t="s">
        <v>854</v>
      </c>
      <c r="G4137" s="1" t="s">
        <v>6317</v>
      </c>
      <c r="H4137" s="1" t="s">
        <v>5134</v>
      </c>
      <c r="I4137" s="69">
        <v>44256</v>
      </c>
      <c r="J4137" s="70" t="s">
        <v>7615</v>
      </c>
      <c r="K4137" s="1" t="s">
        <v>6319</v>
      </c>
      <c r="L4137" s="1" t="s">
        <v>26</v>
      </c>
      <c r="M4137" s="1" t="s">
        <v>7738</v>
      </c>
      <c r="N4137" s="1" t="s">
        <v>7730</v>
      </c>
      <c r="O4137" s="2" t="s">
        <v>29</v>
      </c>
      <c r="P4137" s="2" t="s">
        <v>30</v>
      </c>
      <c r="Q4137" s="2" t="s">
        <v>306</v>
      </c>
      <c r="R4137" s="2" t="s">
        <v>32</v>
      </c>
      <c r="S4137" s="2" t="s">
        <v>32</v>
      </c>
      <c r="T4137" s="1" t="s">
        <v>32</v>
      </c>
      <c r="U4137" s="1" t="s">
        <v>32</v>
      </c>
      <c r="V4137" s="1" t="s">
        <v>32</v>
      </c>
      <c r="W4137" s="1" t="s">
        <v>32</v>
      </c>
    </row>
    <row r="4138" spans="1:23">
      <c r="A4138" s="29" t="str">
        <f>+IF(B4138="N","",IF(COUNTIF(B:B,B4138)&gt;1,COUNTIF(B$3:B4138,B4138),""))</f>
        <v/>
      </c>
      <c r="B4138" s="2" t="str">
        <f>+IF(H4138='Export Demurrage Detention'!$C$2,"Y","N")</f>
        <v>N</v>
      </c>
      <c r="D4138" s="1" t="s">
        <v>854</v>
      </c>
      <c r="G4138" s="1" t="s">
        <v>6317</v>
      </c>
      <c r="H4138" s="1" t="s">
        <v>5134</v>
      </c>
      <c r="I4138" s="69">
        <v>44256</v>
      </c>
      <c r="J4138" s="70" t="s">
        <v>7615</v>
      </c>
      <c r="K4138" s="1" t="s">
        <v>6319</v>
      </c>
      <c r="L4138" s="1" t="s">
        <v>6328</v>
      </c>
      <c r="M4138" s="1" t="s">
        <v>7738</v>
      </c>
      <c r="N4138" s="1" t="s">
        <v>7730</v>
      </c>
      <c r="O4138" s="2" t="s">
        <v>306</v>
      </c>
      <c r="P4138" s="2" t="s">
        <v>30</v>
      </c>
      <c r="Q4138" s="2" t="s">
        <v>347</v>
      </c>
      <c r="R4138" s="2" t="s">
        <v>32</v>
      </c>
      <c r="S4138" s="2" t="s">
        <v>32</v>
      </c>
      <c r="T4138" s="1" t="s">
        <v>32</v>
      </c>
      <c r="U4138" s="1" t="s">
        <v>32</v>
      </c>
      <c r="V4138" s="1" t="s">
        <v>32</v>
      </c>
      <c r="W4138" s="1" t="s">
        <v>32</v>
      </c>
    </row>
    <row r="4139" spans="1:23">
      <c r="A4139" s="29" t="str">
        <f>+IF(B4139="N","",IF(COUNTIF(B:B,B4139)&gt;1,COUNTIF(B$3:B4139,B4139),""))</f>
        <v/>
      </c>
      <c r="B4139" s="2" t="str">
        <f>+IF(H4139='Export Demurrage Detention'!$C$2,"Y","N")</f>
        <v>N</v>
      </c>
      <c r="D4139" s="1" t="s">
        <v>854</v>
      </c>
      <c r="G4139" s="1" t="s">
        <v>6317</v>
      </c>
      <c r="H4139" s="1" t="s">
        <v>5135</v>
      </c>
      <c r="I4139" s="69">
        <v>44256</v>
      </c>
      <c r="J4139" s="70" t="s">
        <v>7615</v>
      </c>
      <c r="K4139" s="1" t="s">
        <v>6319</v>
      </c>
      <c r="L4139" s="1" t="s">
        <v>26</v>
      </c>
      <c r="M4139" s="1" t="s">
        <v>7738</v>
      </c>
      <c r="N4139" s="1" t="s">
        <v>7730</v>
      </c>
      <c r="O4139" s="2" t="s">
        <v>29</v>
      </c>
      <c r="P4139" s="2" t="s">
        <v>30</v>
      </c>
      <c r="Q4139" s="2" t="s">
        <v>306</v>
      </c>
      <c r="R4139" s="2" t="s">
        <v>32</v>
      </c>
      <c r="S4139" s="2" t="s">
        <v>32</v>
      </c>
      <c r="T4139" s="1" t="s">
        <v>32</v>
      </c>
      <c r="U4139" s="1" t="s">
        <v>32</v>
      </c>
      <c r="V4139" s="1" t="s">
        <v>32</v>
      </c>
      <c r="W4139" s="1" t="s">
        <v>32</v>
      </c>
    </row>
    <row r="4140" spans="1:23">
      <c r="A4140" s="29" t="str">
        <f>+IF(B4140="N","",IF(COUNTIF(B:B,B4140)&gt;1,COUNTIF(B$3:B4140,B4140),""))</f>
        <v/>
      </c>
      <c r="B4140" s="2" t="str">
        <f>+IF(H4140='Export Demurrage Detention'!$C$2,"Y","N")</f>
        <v>N</v>
      </c>
      <c r="D4140" s="1" t="s">
        <v>854</v>
      </c>
      <c r="G4140" s="1" t="s">
        <v>6317</v>
      </c>
      <c r="H4140" s="1" t="s">
        <v>5135</v>
      </c>
      <c r="I4140" s="69">
        <v>44256</v>
      </c>
      <c r="J4140" s="70" t="s">
        <v>7615</v>
      </c>
      <c r="K4140" s="1" t="s">
        <v>6319</v>
      </c>
      <c r="L4140" s="1" t="s">
        <v>6328</v>
      </c>
      <c r="M4140" s="1" t="s">
        <v>7738</v>
      </c>
      <c r="N4140" s="1" t="s">
        <v>7730</v>
      </c>
      <c r="O4140" s="2" t="s">
        <v>306</v>
      </c>
      <c r="P4140" s="2" t="s">
        <v>30</v>
      </c>
      <c r="Q4140" s="2" t="s">
        <v>347</v>
      </c>
      <c r="R4140" s="2" t="s">
        <v>32</v>
      </c>
      <c r="S4140" s="2" t="s">
        <v>32</v>
      </c>
      <c r="T4140" s="1" t="s">
        <v>32</v>
      </c>
      <c r="U4140" s="1" t="s">
        <v>32</v>
      </c>
      <c r="V4140" s="1" t="s">
        <v>32</v>
      </c>
      <c r="W4140" s="1" t="s">
        <v>32</v>
      </c>
    </row>
    <row r="4141" spans="1:23">
      <c r="A4141" s="29" t="str">
        <f>+IF(B4141="N","",IF(COUNTIF(B:B,B4141)&gt;1,COUNTIF(B$3:B4141,B4141),""))</f>
        <v/>
      </c>
      <c r="B4141" s="2" t="str">
        <f>+IF(H4141='Export Demurrage Detention'!$C$2,"Y","N")</f>
        <v>N</v>
      </c>
      <c r="D4141" s="1" t="s">
        <v>854</v>
      </c>
      <c r="G4141" s="1" t="s">
        <v>6317</v>
      </c>
      <c r="H4141" s="1" t="s">
        <v>7722</v>
      </c>
      <c r="I4141" s="69">
        <v>44256</v>
      </c>
      <c r="J4141" s="70" t="s">
        <v>7615</v>
      </c>
      <c r="K4141" s="1" t="s">
        <v>6319</v>
      </c>
      <c r="L4141" s="1" t="s">
        <v>26</v>
      </c>
      <c r="M4141" s="1" t="s">
        <v>7738</v>
      </c>
      <c r="N4141" s="1" t="s">
        <v>7730</v>
      </c>
      <c r="O4141" s="2" t="s">
        <v>29</v>
      </c>
      <c r="P4141" s="2" t="s">
        <v>30</v>
      </c>
      <c r="Q4141" s="2" t="s">
        <v>306</v>
      </c>
      <c r="R4141" s="2" t="s">
        <v>32</v>
      </c>
      <c r="S4141" s="2" t="s">
        <v>32</v>
      </c>
      <c r="T4141" s="1" t="s">
        <v>32</v>
      </c>
      <c r="U4141" s="1" t="s">
        <v>32</v>
      </c>
      <c r="V4141" s="1" t="s">
        <v>32</v>
      </c>
      <c r="W4141" s="1" t="s">
        <v>32</v>
      </c>
    </row>
    <row r="4142" spans="1:23">
      <c r="A4142" s="29" t="str">
        <f>+IF(B4142="N","",IF(COUNTIF(B:B,B4142)&gt;1,COUNTIF(B$3:B4142,B4142),""))</f>
        <v/>
      </c>
      <c r="B4142" s="2" t="str">
        <f>+IF(H4142='Export Demurrage Detention'!$C$2,"Y","N")</f>
        <v>N</v>
      </c>
      <c r="D4142" s="1" t="s">
        <v>854</v>
      </c>
      <c r="G4142" s="1" t="s">
        <v>6317</v>
      </c>
      <c r="H4142" s="1" t="s">
        <v>7722</v>
      </c>
      <c r="I4142" s="69">
        <v>44256</v>
      </c>
      <c r="J4142" s="70" t="s">
        <v>7615</v>
      </c>
      <c r="K4142" s="1" t="s">
        <v>6319</v>
      </c>
      <c r="L4142" s="1" t="s">
        <v>6328</v>
      </c>
      <c r="M4142" s="1" t="s">
        <v>7738</v>
      </c>
      <c r="N4142" s="1" t="s">
        <v>7730</v>
      </c>
      <c r="O4142" s="2" t="s">
        <v>306</v>
      </c>
      <c r="P4142" s="2" t="s">
        <v>30</v>
      </c>
      <c r="Q4142" s="2" t="s">
        <v>347</v>
      </c>
      <c r="R4142" s="2" t="s">
        <v>32</v>
      </c>
      <c r="S4142" s="2" t="s">
        <v>32</v>
      </c>
      <c r="T4142" s="1" t="s">
        <v>32</v>
      </c>
      <c r="U4142" s="1" t="s">
        <v>32</v>
      </c>
      <c r="V4142" s="1" t="s">
        <v>32</v>
      </c>
      <c r="W4142" s="1" t="s">
        <v>32</v>
      </c>
    </row>
    <row r="4143" spans="1:23">
      <c r="A4143" s="29" t="str">
        <f>+IF(B4143="N","",IF(COUNTIF(B:B,B4143)&gt;1,COUNTIF(B$3:B4143,B4143),""))</f>
        <v/>
      </c>
      <c r="B4143" s="2" t="str">
        <f>+IF(H4143='Export Demurrage Detention'!$C$2,"Y","N")</f>
        <v>N</v>
      </c>
      <c r="D4143" s="1" t="s">
        <v>854</v>
      </c>
      <c r="G4143" s="1" t="s">
        <v>6317</v>
      </c>
      <c r="H4143" s="1" t="s">
        <v>5136</v>
      </c>
      <c r="I4143" s="69">
        <v>44256</v>
      </c>
      <c r="J4143" s="70" t="s">
        <v>7615</v>
      </c>
      <c r="K4143" s="1" t="s">
        <v>6319</v>
      </c>
      <c r="L4143" s="1" t="s">
        <v>26</v>
      </c>
      <c r="M4143" s="1" t="s">
        <v>7738</v>
      </c>
      <c r="N4143" s="1" t="s">
        <v>7730</v>
      </c>
      <c r="O4143" s="2" t="s">
        <v>29</v>
      </c>
      <c r="P4143" s="2" t="s">
        <v>30</v>
      </c>
      <c r="Q4143" s="2" t="s">
        <v>306</v>
      </c>
      <c r="R4143" s="2" t="s">
        <v>32</v>
      </c>
      <c r="S4143" s="2" t="s">
        <v>32</v>
      </c>
      <c r="T4143" s="1" t="s">
        <v>32</v>
      </c>
      <c r="U4143" s="1" t="s">
        <v>32</v>
      </c>
      <c r="V4143" s="1" t="s">
        <v>32</v>
      </c>
      <c r="W4143" s="1" t="s">
        <v>32</v>
      </c>
    </row>
    <row r="4144" spans="1:23">
      <c r="A4144" s="29" t="str">
        <f>+IF(B4144="N","",IF(COUNTIF(B:B,B4144)&gt;1,COUNTIF(B$3:B4144,B4144),""))</f>
        <v/>
      </c>
      <c r="B4144" s="2" t="str">
        <f>+IF(H4144='Export Demurrage Detention'!$C$2,"Y","N")</f>
        <v>N</v>
      </c>
      <c r="D4144" s="1" t="s">
        <v>854</v>
      </c>
      <c r="G4144" s="1" t="s">
        <v>6317</v>
      </c>
      <c r="H4144" s="1" t="s">
        <v>5136</v>
      </c>
      <c r="I4144" s="69">
        <v>44256</v>
      </c>
      <c r="J4144" s="70" t="s">
        <v>7615</v>
      </c>
      <c r="K4144" s="1" t="s">
        <v>6319</v>
      </c>
      <c r="L4144" s="1" t="s">
        <v>6328</v>
      </c>
      <c r="M4144" s="1" t="s">
        <v>7738</v>
      </c>
      <c r="N4144" s="1" t="s">
        <v>7730</v>
      </c>
      <c r="O4144" s="2" t="s">
        <v>306</v>
      </c>
      <c r="P4144" s="2" t="s">
        <v>30</v>
      </c>
      <c r="Q4144" s="2" t="s">
        <v>347</v>
      </c>
      <c r="R4144" s="2" t="s">
        <v>32</v>
      </c>
      <c r="S4144" s="2" t="s">
        <v>32</v>
      </c>
      <c r="T4144" s="1" t="s">
        <v>32</v>
      </c>
      <c r="U4144" s="1" t="s">
        <v>32</v>
      </c>
      <c r="V4144" s="1" t="s">
        <v>32</v>
      </c>
      <c r="W4144" s="1" t="s">
        <v>32</v>
      </c>
    </row>
    <row r="4145" spans="1:23">
      <c r="A4145" s="29" t="str">
        <f>+IF(B4145="N","",IF(COUNTIF(B:B,B4145)&gt;1,COUNTIF(B$3:B4145,B4145),""))</f>
        <v/>
      </c>
      <c r="B4145" s="2" t="str">
        <f>+IF(H4145='Export Demurrage Detention'!$C$2,"Y","N")</f>
        <v>N</v>
      </c>
      <c r="D4145" s="1" t="s">
        <v>854</v>
      </c>
      <c r="G4145" s="1" t="s">
        <v>6317</v>
      </c>
      <c r="H4145" s="1" t="s">
        <v>867</v>
      </c>
      <c r="I4145" s="69">
        <v>44256</v>
      </c>
      <c r="J4145" s="70" t="s">
        <v>7615</v>
      </c>
      <c r="K4145" s="1" t="s">
        <v>6319</v>
      </c>
      <c r="L4145" s="1" t="s">
        <v>26</v>
      </c>
      <c r="M4145" s="1" t="s">
        <v>7738</v>
      </c>
      <c r="N4145" s="1" t="s">
        <v>7730</v>
      </c>
      <c r="O4145" s="2" t="s">
        <v>29</v>
      </c>
      <c r="P4145" s="2" t="s">
        <v>30</v>
      </c>
      <c r="Q4145" s="2" t="s">
        <v>306</v>
      </c>
      <c r="R4145" s="2" t="s">
        <v>32</v>
      </c>
      <c r="S4145" s="2" t="s">
        <v>32</v>
      </c>
      <c r="T4145" s="1" t="s">
        <v>32</v>
      </c>
      <c r="U4145" s="1" t="s">
        <v>32</v>
      </c>
      <c r="V4145" s="1" t="s">
        <v>32</v>
      </c>
      <c r="W4145" s="1" t="s">
        <v>32</v>
      </c>
    </row>
    <row r="4146" spans="1:23">
      <c r="A4146" s="29" t="str">
        <f>+IF(B4146="N","",IF(COUNTIF(B:B,B4146)&gt;1,COUNTIF(B$3:B4146,B4146),""))</f>
        <v/>
      </c>
      <c r="B4146" s="2" t="str">
        <f>+IF(H4146='Export Demurrage Detention'!$C$2,"Y","N")</f>
        <v>N</v>
      </c>
      <c r="D4146" s="1" t="s">
        <v>854</v>
      </c>
      <c r="G4146" s="1" t="s">
        <v>6317</v>
      </c>
      <c r="H4146" s="1" t="s">
        <v>867</v>
      </c>
      <c r="I4146" s="69">
        <v>44256</v>
      </c>
      <c r="J4146" s="70" t="s">
        <v>7615</v>
      </c>
      <c r="K4146" s="1" t="s">
        <v>6319</v>
      </c>
      <c r="L4146" s="1" t="s">
        <v>6328</v>
      </c>
      <c r="M4146" s="1" t="s">
        <v>7738</v>
      </c>
      <c r="N4146" s="1" t="s">
        <v>7730</v>
      </c>
      <c r="O4146" s="2" t="s">
        <v>306</v>
      </c>
      <c r="P4146" s="2" t="s">
        <v>30</v>
      </c>
      <c r="Q4146" s="2" t="s">
        <v>347</v>
      </c>
      <c r="R4146" s="2" t="s">
        <v>32</v>
      </c>
      <c r="S4146" s="2" t="s">
        <v>32</v>
      </c>
      <c r="T4146" s="1" t="s">
        <v>32</v>
      </c>
      <c r="U4146" s="1" t="s">
        <v>32</v>
      </c>
      <c r="V4146" s="1" t="s">
        <v>32</v>
      </c>
      <c r="W4146" s="1" t="s">
        <v>32</v>
      </c>
    </row>
    <row r="4147" spans="1:23">
      <c r="A4147" s="29" t="str">
        <f>+IF(B4147="N","",IF(COUNTIF(B:B,B4147)&gt;1,COUNTIF(B$3:B4147,B4147),""))</f>
        <v/>
      </c>
      <c r="B4147" s="2" t="str">
        <f>+IF(H4147='Export Demurrage Detention'!$C$2,"Y","N")</f>
        <v>N</v>
      </c>
      <c r="D4147" s="1" t="s">
        <v>854</v>
      </c>
      <c r="G4147" s="1" t="s">
        <v>6317</v>
      </c>
      <c r="H4147" s="1" t="s">
        <v>869</v>
      </c>
      <c r="I4147" s="69">
        <v>44256</v>
      </c>
      <c r="J4147" s="70" t="s">
        <v>7615</v>
      </c>
      <c r="K4147" s="1" t="s">
        <v>6319</v>
      </c>
      <c r="L4147" s="1" t="s">
        <v>26</v>
      </c>
      <c r="M4147" s="1" t="s">
        <v>7738</v>
      </c>
      <c r="N4147" s="1" t="s">
        <v>7730</v>
      </c>
      <c r="O4147" s="2" t="s">
        <v>29</v>
      </c>
      <c r="P4147" s="2" t="s">
        <v>30</v>
      </c>
      <c r="Q4147" s="2" t="s">
        <v>306</v>
      </c>
      <c r="R4147" s="2" t="s">
        <v>32</v>
      </c>
      <c r="S4147" s="2" t="s">
        <v>32</v>
      </c>
      <c r="T4147" s="1" t="s">
        <v>32</v>
      </c>
      <c r="U4147" s="1" t="s">
        <v>32</v>
      </c>
      <c r="V4147" s="1" t="s">
        <v>32</v>
      </c>
      <c r="W4147" s="1" t="s">
        <v>32</v>
      </c>
    </row>
    <row r="4148" spans="1:23">
      <c r="A4148" s="29" t="str">
        <f>+IF(B4148="N","",IF(COUNTIF(B:B,B4148)&gt;1,COUNTIF(B$3:B4148,B4148),""))</f>
        <v/>
      </c>
      <c r="B4148" s="2" t="str">
        <f>+IF(H4148='Export Demurrage Detention'!$C$2,"Y","N")</f>
        <v>N</v>
      </c>
      <c r="D4148" s="1" t="s">
        <v>854</v>
      </c>
      <c r="G4148" s="1" t="s">
        <v>6317</v>
      </c>
      <c r="H4148" s="1" t="s">
        <v>869</v>
      </c>
      <c r="I4148" s="69">
        <v>44256</v>
      </c>
      <c r="J4148" s="70" t="s">
        <v>7615</v>
      </c>
      <c r="K4148" s="1" t="s">
        <v>6319</v>
      </c>
      <c r="L4148" s="1" t="s">
        <v>6328</v>
      </c>
      <c r="M4148" s="1" t="s">
        <v>7738</v>
      </c>
      <c r="N4148" s="1" t="s">
        <v>7730</v>
      </c>
      <c r="O4148" s="2" t="s">
        <v>306</v>
      </c>
      <c r="P4148" s="2" t="s">
        <v>30</v>
      </c>
      <c r="Q4148" s="2" t="s">
        <v>347</v>
      </c>
      <c r="R4148" s="2" t="s">
        <v>32</v>
      </c>
      <c r="S4148" s="2" t="s">
        <v>32</v>
      </c>
      <c r="T4148" s="1" t="s">
        <v>32</v>
      </c>
      <c r="U4148" s="1" t="s">
        <v>32</v>
      </c>
      <c r="V4148" s="1" t="s">
        <v>32</v>
      </c>
      <c r="W4148" s="1" t="s">
        <v>32</v>
      </c>
    </row>
    <row r="4149" spans="1:23">
      <c r="A4149" s="29" t="str">
        <f>+IF(B4149="N","",IF(COUNTIF(B:B,B4149)&gt;1,COUNTIF(B$3:B4149,B4149),""))</f>
        <v/>
      </c>
      <c r="B4149" s="2" t="str">
        <f>+IF(H4149='Export Demurrage Detention'!$C$2,"Y","N")</f>
        <v>N</v>
      </c>
      <c r="D4149" s="1" t="s">
        <v>854</v>
      </c>
      <c r="G4149" s="1" t="s">
        <v>6317</v>
      </c>
      <c r="H4149" s="1" t="s">
        <v>870</v>
      </c>
      <c r="I4149" s="69">
        <v>44256</v>
      </c>
      <c r="J4149" s="70" t="s">
        <v>7615</v>
      </c>
      <c r="K4149" s="1" t="s">
        <v>6319</v>
      </c>
      <c r="L4149" s="1" t="s">
        <v>26</v>
      </c>
      <c r="M4149" s="1" t="s">
        <v>7738</v>
      </c>
      <c r="N4149" s="1" t="s">
        <v>7730</v>
      </c>
      <c r="O4149" s="2" t="s">
        <v>29</v>
      </c>
      <c r="P4149" s="2" t="s">
        <v>30</v>
      </c>
      <c r="Q4149" s="2" t="s">
        <v>306</v>
      </c>
      <c r="R4149" s="2" t="s">
        <v>32</v>
      </c>
      <c r="S4149" s="2" t="s">
        <v>32</v>
      </c>
      <c r="T4149" s="1" t="s">
        <v>32</v>
      </c>
      <c r="U4149" s="1" t="s">
        <v>32</v>
      </c>
      <c r="V4149" s="1" t="s">
        <v>32</v>
      </c>
      <c r="W4149" s="1" t="s">
        <v>32</v>
      </c>
    </row>
    <row r="4150" spans="1:23">
      <c r="A4150" s="29" t="str">
        <f>+IF(B4150="N","",IF(COUNTIF(B:B,B4150)&gt;1,COUNTIF(B$3:B4150,B4150),""))</f>
        <v/>
      </c>
      <c r="B4150" s="2" t="str">
        <f>+IF(H4150='Export Demurrage Detention'!$C$2,"Y","N")</f>
        <v>N</v>
      </c>
      <c r="D4150" s="1" t="s">
        <v>854</v>
      </c>
      <c r="G4150" s="1" t="s">
        <v>6317</v>
      </c>
      <c r="H4150" s="1" t="s">
        <v>870</v>
      </c>
      <c r="I4150" s="69">
        <v>44256</v>
      </c>
      <c r="J4150" s="70" t="s">
        <v>7615</v>
      </c>
      <c r="K4150" s="1" t="s">
        <v>6319</v>
      </c>
      <c r="L4150" s="1" t="s">
        <v>6328</v>
      </c>
      <c r="M4150" s="1" t="s">
        <v>7738</v>
      </c>
      <c r="N4150" s="1" t="s">
        <v>7730</v>
      </c>
      <c r="O4150" s="2" t="s">
        <v>306</v>
      </c>
      <c r="P4150" s="2" t="s">
        <v>30</v>
      </c>
      <c r="Q4150" s="2" t="s">
        <v>347</v>
      </c>
      <c r="R4150" s="2" t="s">
        <v>32</v>
      </c>
      <c r="S4150" s="2" t="s">
        <v>32</v>
      </c>
      <c r="T4150" s="1" t="s">
        <v>32</v>
      </c>
      <c r="U4150" s="1" t="s">
        <v>32</v>
      </c>
      <c r="V4150" s="1" t="s">
        <v>32</v>
      </c>
      <c r="W4150" s="1" t="s">
        <v>32</v>
      </c>
    </row>
    <row r="4151" spans="1:23">
      <c r="A4151" s="29" t="str">
        <f>+IF(B4151="N","",IF(COUNTIF(B:B,B4151)&gt;1,COUNTIF(B$3:B4151,B4151),""))</f>
        <v/>
      </c>
      <c r="B4151" s="2" t="str">
        <f>+IF(H4151='Export Demurrage Detention'!$C$2,"Y","N")</f>
        <v>N</v>
      </c>
      <c r="D4151" s="1" t="s">
        <v>854</v>
      </c>
      <c r="G4151" s="1" t="s">
        <v>6317</v>
      </c>
      <c r="H4151" s="1" t="s">
        <v>5147</v>
      </c>
      <c r="I4151" s="69">
        <v>44256</v>
      </c>
      <c r="J4151" s="70" t="s">
        <v>7615</v>
      </c>
      <c r="K4151" s="1" t="s">
        <v>6319</v>
      </c>
      <c r="L4151" s="1" t="s">
        <v>26</v>
      </c>
      <c r="M4151" s="1" t="s">
        <v>7738</v>
      </c>
      <c r="N4151" s="1" t="s">
        <v>7730</v>
      </c>
      <c r="O4151" s="2" t="s">
        <v>29</v>
      </c>
      <c r="P4151" s="2" t="s">
        <v>30</v>
      </c>
      <c r="Q4151" s="2" t="s">
        <v>306</v>
      </c>
      <c r="R4151" s="2" t="s">
        <v>32</v>
      </c>
      <c r="S4151" s="2" t="s">
        <v>32</v>
      </c>
      <c r="T4151" s="1" t="s">
        <v>32</v>
      </c>
      <c r="U4151" s="1" t="s">
        <v>32</v>
      </c>
      <c r="V4151" s="1" t="s">
        <v>32</v>
      </c>
      <c r="W4151" s="1" t="s">
        <v>32</v>
      </c>
    </row>
    <row r="4152" spans="1:23">
      <c r="A4152" s="29" t="str">
        <f>+IF(B4152="N","",IF(COUNTIF(B:B,B4152)&gt;1,COUNTIF(B$3:B4152,B4152),""))</f>
        <v/>
      </c>
      <c r="B4152" s="2" t="str">
        <f>+IF(H4152='Export Demurrage Detention'!$C$2,"Y","N")</f>
        <v>N</v>
      </c>
      <c r="D4152" s="1" t="s">
        <v>854</v>
      </c>
      <c r="G4152" s="1" t="s">
        <v>6317</v>
      </c>
      <c r="H4152" s="1" t="s">
        <v>5147</v>
      </c>
      <c r="I4152" s="69">
        <v>44256</v>
      </c>
      <c r="J4152" s="70" t="s">
        <v>7615</v>
      </c>
      <c r="K4152" s="1" t="s">
        <v>6319</v>
      </c>
      <c r="L4152" s="1" t="s">
        <v>6328</v>
      </c>
      <c r="M4152" s="1" t="s">
        <v>7738</v>
      </c>
      <c r="N4152" s="1" t="s">
        <v>7730</v>
      </c>
      <c r="O4152" s="2" t="s">
        <v>306</v>
      </c>
      <c r="P4152" s="2" t="s">
        <v>30</v>
      </c>
      <c r="Q4152" s="2" t="s">
        <v>347</v>
      </c>
      <c r="R4152" s="2" t="s">
        <v>32</v>
      </c>
      <c r="S4152" s="2" t="s">
        <v>32</v>
      </c>
      <c r="T4152" s="1" t="s">
        <v>32</v>
      </c>
      <c r="U4152" s="1" t="s">
        <v>32</v>
      </c>
      <c r="V4152" s="1" t="s">
        <v>32</v>
      </c>
      <c r="W4152" s="1" t="s">
        <v>32</v>
      </c>
    </row>
    <row r="4153" spans="1:23">
      <c r="A4153" s="29" t="str">
        <f>+IF(B4153="N","",IF(COUNTIF(B:B,B4153)&gt;1,COUNTIF(B$3:B4153,B4153),""))</f>
        <v/>
      </c>
      <c r="B4153" s="2" t="str">
        <f>+IF(H4153='Export Demurrage Detention'!$C$2,"Y","N")</f>
        <v>N</v>
      </c>
      <c r="D4153" s="1" t="s">
        <v>854</v>
      </c>
      <c r="G4153" s="1" t="s">
        <v>6317</v>
      </c>
      <c r="H4153" s="1" t="s">
        <v>873</v>
      </c>
      <c r="I4153" s="69">
        <v>44256</v>
      </c>
      <c r="J4153" s="70" t="s">
        <v>7615</v>
      </c>
      <c r="K4153" s="1" t="s">
        <v>6319</v>
      </c>
      <c r="L4153" s="1" t="s">
        <v>26</v>
      </c>
      <c r="M4153" s="1" t="s">
        <v>7738</v>
      </c>
      <c r="N4153" s="1" t="s">
        <v>7730</v>
      </c>
      <c r="O4153" s="2" t="s">
        <v>29</v>
      </c>
      <c r="P4153" s="2" t="s">
        <v>30</v>
      </c>
      <c r="Q4153" s="2" t="s">
        <v>306</v>
      </c>
      <c r="R4153" s="2" t="s">
        <v>32</v>
      </c>
      <c r="S4153" s="2" t="s">
        <v>32</v>
      </c>
      <c r="T4153" s="1" t="s">
        <v>32</v>
      </c>
      <c r="U4153" s="1" t="s">
        <v>32</v>
      </c>
      <c r="V4153" s="1" t="s">
        <v>32</v>
      </c>
      <c r="W4153" s="1" t="s">
        <v>32</v>
      </c>
    </row>
    <row r="4154" spans="1:23">
      <c r="A4154" s="29" t="str">
        <f>+IF(B4154="N","",IF(COUNTIF(B:B,B4154)&gt;1,COUNTIF(B$3:B4154,B4154),""))</f>
        <v/>
      </c>
      <c r="B4154" s="2" t="str">
        <f>+IF(H4154='Export Demurrage Detention'!$C$2,"Y","N")</f>
        <v>N</v>
      </c>
      <c r="D4154" s="1" t="s">
        <v>854</v>
      </c>
      <c r="G4154" s="1" t="s">
        <v>6317</v>
      </c>
      <c r="H4154" s="1" t="s">
        <v>873</v>
      </c>
      <c r="I4154" s="69">
        <v>44256</v>
      </c>
      <c r="J4154" s="70" t="s">
        <v>7615</v>
      </c>
      <c r="K4154" s="1" t="s">
        <v>6319</v>
      </c>
      <c r="L4154" s="1" t="s">
        <v>6328</v>
      </c>
      <c r="M4154" s="1" t="s">
        <v>7738</v>
      </c>
      <c r="N4154" s="1" t="s">
        <v>7730</v>
      </c>
      <c r="O4154" s="2" t="s">
        <v>306</v>
      </c>
      <c r="P4154" s="2" t="s">
        <v>30</v>
      </c>
      <c r="Q4154" s="2" t="s">
        <v>347</v>
      </c>
      <c r="R4154" s="2" t="s">
        <v>32</v>
      </c>
      <c r="S4154" s="2" t="s">
        <v>32</v>
      </c>
      <c r="T4154" s="1" t="s">
        <v>32</v>
      </c>
      <c r="U4154" s="1" t="s">
        <v>32</v>
      </c>
      <c r="V4154" s="1" t="s">
        <v>32</v>
      </c>
      <c r="W4154" s="1" t="s">
        <v>32</v>
      </c>
    </row>
    <row r="4155" spans="1:23">
      <c r="A4155" s="29" t="str">
        <f>+IF(B4155="N","",IF(COUNTIF(B:B,B4155)&gt;1,COUNTIF(B$3:B4155,B4155),""))</f>
        <v/>
      </c>
      <c r="B4155" s="2" t="str">
        <f>+IF(H4155='Export Demurrage Detention'!$C$2,"Y","N")</f>
        <v>N</v>
      </c>
      <c r="D4155" s="1" t="s">
        <v>854</v>
      </c>
      <c r="G4155" s="1" t="s">
        <v>6317</v>
      </c>
      <c r="H4155" s="1" t="s">
        <v>874</v>
      </c>
      <c r="I4155" s="69">
        <v>44256</v>
      </c>
      <c r="J4155" s="70" t="s">
        <v>7615</v>
      </c>
      <c r="K4155" s="1" t="s">
        <v>6319</v>
      </c>
      <c r="L4155" s="1" t="s">
        <v>26</v>
      </c>
      <c r="M4155" s="1" t="s">
        <v>7738</v>
      </c>
      <c r="N4155" s="1" t="s">
        <v>7730</v>
      </c>
      <c r="O4155" s="2" t="s">
        <v>29</v>
      </c>
      <c r="P4155" s="2" t="s">
        <v>30</v>
      </c>
      <c r="Q4155" s="2" t="s">
        <v>306</v>
      </c>
      <c r="R4155" s="2" t="s">
        <v>32</v>
      </c>
      <c r="S4155" s="2" t="s">
        <v>32</v>
      </c>
      <c r="T4155" s="1" t="s">
        <v>32</v>
      </c>
      <c r="U4155" s="1" t="s">
        <v>32</v>
      </c>
      <c r="V4155" s="1" t="s">
        <v>32</v>
      </c>
      <c r="W4155" s="1" t="s">
        <v>32</v>
      </c>
    </row>
    <row r="4156" spans="1:23">
      <c r="A4156" s="29" t="str">
        <f>+IF(B4156="N","",IF(COUNTIF(B:B,B4156)&gt;1,COUNTIF(B$3:B4156,B4156),""))</f>
        <v/>
      </c>
      <c r="B4156" s="2" t="str">
        <f>+IF(H4156='Export Demurrage Detention'!$C$2,"Y","N")</f>
        <v>N</v>
      </c>
      <c r="D4156" s="1" t="s">
        <v>854</v>
      </c>
      <c r="G4156" s="1" t="s">
        <v>6317</v>
      </c>
      <c r="H4156" s="1" t="s">
        <v>874</v>
      </c>
      <c r="I4156" s="69">
        <v>44256</v>
      </c>
      <c r="J4156" s="70" t="s">
        <v>7615</v>
      </c>
      <c r="K4156" s="1" t="s">
        <v>6319</v>
      </c>
      <c r="L4156" s="1" t="s">
        <v>6328</v>
      </c>
      <c r="M4156" s="1" t="s">
        <v>7738</v>
      </c>
      <c r="N4156" s="1" t="s">
        <v>7730</v>
      </c>
      <c r="O4156" s="2" t="s">
        <v>306</v>
      </c>
      <c r="P4156" s="2" t="s">
        <v>30</v>
      </c>
      <c r="Q4156" s="2" t="s">
        <v>347</v>
      </c>
      <c r="R4156" s="2" t="s">
        <v>32</v>
      </c>
      <c r="S4156" s="2" t="s">
        <v>32</v>
      </c>
      <c r="T4156" s="1" t="s">
        <v>32</v>
      </c>
      <c r="U4156" s="1" t="s">
        <v>32</v>
      </c>
      <c r="V4156" s="1" t="s">
        <v>32</v>
      </c>
      <c r="W4156" s="1" t="s">
        <v>32</v>
      </c>
    </row>
    <row r="4157" spans="1:23">
      <c r="A4157" s="29" t="str">
        <f>+IF(B4157="N","",IF(COUNTIF(B:B,B4157)&gt;1,COUNTIF(B$3:B4157,B4157),""))</f>
        <v/>
      </c>
      <c r="B4157" s="2" t="str">
        <f>+IF(H4157='Export Demurrage Detention'!$C$2,"Y","N")</f>
        <v>N</v>
      </c>
      <c r="D4157" s="1" t="s">
        <v>854</v>
      </c>
      <c r="G4157" s="1" t="s">
        <v>6317</v>
      </c>
      <c r="H4157" s="1" t="s">
        <v>875</v>
      </c>
      <c r="I4157" s="69">
        <v>44256</v>
      </c>
      <c r="J4157" s="70" t="s">
        <v>7615</v>
      </c>
      <c r="K4157" s="1" t="s">
        <v>6319</v>
      </c>
      <c r="L4157" s="1" t="s">
        <v>26</v>
      </c>
      <c r="M4157" s="1" t="s">
        <v>7738</v>
      </c>
      <c r="N4157" s="1" t="s">
        <v>7730</v>
      </c>
      <c r="O4157" s="2" t="s">
        <v>29</v>
      </c>
      <c r="P4157" s="2" t="s">
        <v>30</v>
      </c>
      <c r="Q4157" s="2" t="s">
        <v>306</v>
      </c>
      <c r="R4157" s="2" t="s">
        <v>32</v>
      </c>
      <c r="S4157" s="2" t="s">
        <v>32</v>
      </c>
      <c r="T4157" s="1" t="s">
        <v>32</v>
      </c>
      <c r="U4157" s="1" t="s">
        <v>32</v>
      </c>
      <c r="V4157" s="1" t="s">
        <v>32</v>
      </c>
      <c r="W4157" s="1" t="s">
        <v>32</v>
      </c>
    </row>
    <row r="4158" spans="1:23">
      <c r="A4158" s="29" t="str">
        <f>+IF(B4158="N","",IF(COUNTIF(B:B,B4158)&gt;1,COUNTIF(B$3:B4158,B4158),""))</f>
        <v/>
      </c>
      <c r="B4158" s="2" t="str">
        <f>+IF(H4158='Export Demurrage Detention'!$C$2,"Y","N")</f>
        <v>N</v>
      </c>
      <c r="D4158" s="1" t="s">
        <v>854</v>
      </c>
      <c r="G4158" s="1" t="s">
        <v>6317</v>
      </c>
      <c r="H4158" s="1" t="s">
        <v>875</v>
      </c>
      <c r="I4158" s="69">
        <v>44256</v>
      </c>
      <c r="J4158" s="70" t="s">
        <v>7615</v>
      </c>
      <c r="K4158" s="1" t="s">
        <v>6319</v>
      </c>
      <c r="L4158" s="1" t="s">
        <v>6328</v>
      </c>
      <c r="M4158" s="1" t="s">
        <v>7738</v>
      </c>
      <c r="N4158" s="1" t="s">
        <v>7730</v>
      </c>
      <c r="O4158" s="2" t="s">
        <v>306</v>
      </c>
      <c r="P4158" s="2" t="s">
        <v>30</v>
      </c>
      <c r="Q4158" s="2" t="s">
        <v>347</v>
      </c>
      <c r="R4158" s="2" t="s">
        <v>32</v>
      </c>
      <c r="S4158" s="2" t="s">
        <v>32</v>
      </c>
      <c r="T4158" s="1" t="s">
        <v>32</v>
      </c>
      <c r="U4158" s="1" t="s">
        <v>32</v>
      </c>
      <c r="V4158" s="1" t="s">
        <v>32</v>
      </c>
      <c r="W4158" s="1" t="s">
        <v>32</v>
      </c>
    </row>
    <row r="4159" spans="1:23">
      <c r="A4159" s="29" t="str">
        <f>+IF(B4159="N","",IF(COUNTIF(B:B,B4159)&gt;1,COUNTIF(B$3:B4159,B4159),""))</f>
        <v/>
      </c>
      <c r="B4159" s="2" t="str">
        <f>+IF(H4159='Export Demurrage Detention'!$C$2,"Y","N")</f>
        <v>N</v>
      </c>
      <c r="D4159" s="1" t="s">
        <v>854</v>
      </c>
      <c r="G4159" s="1" t="s">
        <v>6317</v>
      </c>
      <c r="H4159" s="1" t="s">
        <v>7724</v>
      </c>
      <c r="I4159" s="69">
        <v>44256</v>
      </c>
      <c r="J4159" s="70" t="s">
        <v>7615</v>
      </c>
      <c r="K4159" s="1" t="s">
        <v>6319</v>
      </c>
      <c r="L4159" s="1" t="s">
        <v>26</v>
      </c>
      <c r="M4159" s="1" t="s">
        <v>7739</v>
      </c>
      <c r="N4159" s="1" t="s">
        <v>7730</v>
      </c>
      <c r="O4159" s="2" t="s">
        <v>29</v>
      </c>
      <c r="P4159" s="2" t="s">
        <v>30</v>
      </c>
      <c r="Q4159" s="2" t="s">
        <v>306</v>
      </c>
      <c r="R4159" s="2" t="s">
        <v>32</v>
      </c>
      <c r="S4159" s="2" t="s">
        <v>32</v>
      </c>
      <c r="T4159" s="1" t="s">
        <v>32</v>
      </c>
      <c r="U4159" s="1" t="s">
        <v>32</v>
      </c>
      <c r="V4159" s="1" t="s">
        <v>32</v>
      </c>
      <c r="W4159" s="1" t="s">
        <v>32</v>
      </c>
    </row>
    <row r="4160" spans="1:23">
      <c r="A4160" s="29" t="str">
        <f>+IF(B4160="N","",IF(COUNTIF(B:B,B4160)&gt;1,COUNTIF(B$3:B4160,B4160),""))</f>
        <v/>
      </c>
      <c r="B4160" s="2" t="str">
        <f>+IF(H4160='Export Demurrage Detention'!$C$2,"Y","N")</f>
        <v>N</v>
      </c>
      <c r="D4160" s="1" t="s">
        <v>854</v>
      </c>
      <c r="G4160" s="1" t="s">
        <v>6317</v>
      </c>
      <c r="H4160" s="1" t="s">
        <v>7724</v>
      </c>
      <c r="I4160" s="69">
        <v>44256</v>
      </c>
      <c r="J4160" s="70" t="s">
        <v>7615</v>
      </c>
      <c r="K4160" s="1" t="s">
        <v>6319</v>
      </c>
      <c r="L4160" s="1" t="s">
        <v>6328</v>
      </c>
      <c r="M4160" s="1" t="s">
        <v>7739</v>
      </c>
      <c r="N4160" s="1" t="s">
        <v>7730</v>
      </c>
      <c r="O4160" s="2" t="s">
        <v>306</v>
      </c>
      <c r="P4160" s="2" t="s">
        <v>30</v>
      </c>
      <c r="Q4160" s="2" t="s">
        <v>347</v>
      </c>
      <c r="R4160" s="2" t="s">
        <v>32</v>
      </c>
      <c r="S4160" s="2" t="s">
        <v>32</v>
      </c>
      <c r="T4160" s="1" t="s">
        <v>32</v>
      </c>
      <c r="U4160" s="1" t="s">
        <v>32</v>
      </c>
      <c r="V4160" s="1" t="s">
        <v>32</v>
      </c>
      <c r="W4160" s="1" t="s">
        <v>32</v>
      </c>
    </row>
    <row r="4161" spans="1:23">
      <c r="A4161" s="29" t="str">
        <f>+IF(B4161="N","",IF(COUNTIF(B:B,B4161)&gt;1,COUNTIF(B$3:B4161,B4161),""))</f>
        <v/>
      </c>
      <c r="B4161" s="2" t="str">
        <f>+IF(H4161='Export Demurrage Detention'!$C$2,"Y","N")</f>
        <v>N</v>
      </c>
      <c r="D4161" s="1" t="s">
        <v>854</v>
      </c>
      <c r="G4161" s="1" t="s">
        <v>6317</v>
      </c>
      <c r="H4161" s="1" t="s">
        <v>5130</v>
      </c>
      <c r="I4161" s="69">
        <v>44256</v>
      </c>
      <c r="J4161" s="70" t="s">
        <v>7615</v>
      </c>
      <c r="K4161" s="1" t="s">
        <v>6319</v>
      </c>
      <c r="L4161" s="1" t="s">
        <v>26</v>
      </c>
      <c r="M4161" s="1" t="s">
        <v>7739</v>
      </c>
      <c r="N4161" s="1" t="s">
        <v>7730</v>
      </c>
      <c r="O4161" s="2" t="s">
        <v>29</v>
      </c>
      <c r="P4161" s="2" t="s">
        <v>30</v>
      </c>
      <c r="Q4161" s="2" t="s">
        <v>306</v>
      </c>
      <c r="R4161" s="2" t="s">
        <v>32</v>
      </c>
      <c r="S4161" s="2" t="s">
        <v>32</v>
      </c>
      <c r="T4161" s="1" t="s">
        <v>32</v>
      </c>
      <c r="U4161" s="1" t="s">
        <v>32</v>
      </c>
      <c r="V4161" s="1" t="s">
        <v>32</v>
      </c>
      <c r="W4161" s="1" t="s">
        <v>32</v>
      </c>
    </row>
    <row r="4162" spans="1:23">
      <c r="A4162" s="29" t="str">
        <f>+IF(B4162="N","",IF(COUNTIF(B:B,B4162)&gt;1,COUNTIF(B$3:B4162,B4162),""))</f>
        <v/>
      </c>
      <c r="B4162" s="2" t="str">
        <f>+IF(H4162='Export Demurrage Detention'!$C$2,"Y","N")</f>
        <v>N</v>
      </c>
      <c r="D4162" s="1" t="s">
        <v>854</v>
      </c>
      <c r="G4162" s="1" t="s">
        <v>6317</v>
      </c>
      <c r="H4162" s="1" t="s">
        <v>5130</v>
      </c>
      <c r="I4162" s="69">
        <v>44256</v>
      </c>
      <c r="J4162" s="70" t="s">
        <v>7615</v>
      </c>
      <c r="K4162" s="1" t="s">
        <v>6319</v>
      </c>
      <c r="L4162" s="1" t="s">
        <v>6328</v>
      </c>
      <c r="M4162" s="1" t="s">
        <v>7739</v>
      </c>
      <c r="N4162" s="1" t="s">
        <v>7730</v>
      </c>
      <c r="O4162" s="2" t="s">
        <v>306</v>
      </c>
      <c r="P4162" s="2" t="s">
        <v>30</v>
      </c>
      <c r="Q4162" s="2" t="s">
        <v>347</v>
      </c>
      <c r="R4162" s="2" t="s">
        <v>32</v>
      </c>
      <c r="S4162" s="2" t="s">
        <v>32</v>
      </c>
      <c r="T4162" s="1" t="s">
        <v>32</v>
      </c>
      <c r="U4162" s="1" t="s">
        <v>32</v>
      </c>
      <c r="V4162" s="1" t="s">
        <v>32</v>
      </c>
      <c r="W4162" s="1" t="s">
        <v>32</v>
      </c>
    </row>
    <row r="4163" spans="1:23">
      <c r="A4163" s="29" t="str">
        <f>+IF(B4163="N","",IF(COUNTIF(B:B,B4163)&gt;1,COUNTIF(B$3:B4163,B4163),""))</f>
        <v/>
      </c>
      <c r="B4163" s="2" t="str">
        <f>+IF(H4163='Export Demurrage Detention'!$C$2,"Y","N")</f>
        <v>N</v>
      </c>
      <c r="D4163" s="1" t="s">
        <v>854</v>
      </c>
      <c r="G4163" s="1" t="s">
        <v>6317</v>
      </c>
      <c r="H4163" s="1" t="s">
        <v>856</v>
      </c>
      <c r="I4163" s="69">
        <v>44256</v>
      </c>
      <c r="J4163" s="70" t="s">
        <v>7615</v>
      </c>
      <c r="K4163" s="1" t="s">
        <v>6319</v>
      </c>
      <c r="L4163" s="1" t="s">
        <v>26</v>
      </c>
      <c r="M4163" s="1" t="s">
        <v>7739</v>
      </c>
      <c r="N4163" s="1" t="s">
        <v>7730</v>
      </c>
      <c r="O4163" s="2" t="s">
        <v>29</v>
      </c>
      <c r="P4163" s="2" t="s">
        <v>30</v>
      </c>
      <c r="Q4163" s="2" t="s">
        <v>306</v>
      </c>
      <c r="R4163" s="2" t="s">
        <v>32</v>
      </c>
      <c r="S4163" s="2" t="s">
        <v>32</v>
      </c>
      <c r="T4163" s="1" t="s">
        <v>32</v>
      </c>
      <c r="U4163" s="1" t="s">
        <v>32</v>
      </c>
      <c r="V4163" s="1" t="s">
        <v>32</v>
      </c>
      <c r="W4163" s="1" t="s">
        <v>32</v>
      </c>
    </row>
    <row r="4164" spans="1:23">
      <c r="A4164" s="29" t="str">
        <f>+IF(B4164="N","",IF(COUNTIF(B:B,B4164)&gt;1,COUNTIF(B$3:B4164,B4164),""))</f>
        <v/>
      </c>
      <c r="B4164" s="2" t="str">
        <f>+IF(H4164='Export Demurrage Detention'!$C$2,"Y","N")</f>
        <v>N</v>
      </c>
      <c r="D4164" s="1" t="s">
        <v>854</v>
      </c>
      <c r="G4164" s="1" t="s">
        <v>6317</v>
      </c>
      <c r="H4164" s="1" t="s">
        <v>856</v>
      </c>
      <c r="I4164" s="69">
        <v>44256</v>
      </c>
      <c r="J4164" s="70" t="s">
        <v>7615</v>
      </c>
      <c r="K4164" s="1" t="s">
        <v>6319</v>
      </c>
      <c r="L4164" s="1" t="s">
        <v>6328</v>
      </c>
      <c r="M4164" s="1" t="s">
        <v>7739</v>
      </c>
      <c r="N4164" s="1" t="s">
        <v>7730</v>
      </c>
      <c r="O4164" s="2" t="s">
        <v>306</v>
      </c>
      <c r="P4164" s="2" t="s">
        <v>30</v>
      </c>
      <c r="Q4164" s="2" t="s">
        <v>347</v>
      </c>
      <c r="R4164" s="2" t="s">
        <v>32</v>
      </c>
      <c r="S4164" s="2" t="s">
        <v>32</v>
      </c>
      <c r="T4164" s="1" t="s">
        <v>32</v>
      </c>
      <c r="U4164" s="1" t="s">
        <v>32</v>
      </c>
      <c r="V4164" s="1" t="s">
        <v>32</v>
      </c>
      <c r="W4164" s="1" t="s">
        <v>32</v>
      </c>
    </row>
    <row r="4165" spans="1:23">
      <c r="A4165" s="29" t="str">
        <f>+IF(B4165="N","",IF(COUNTIF(B:B,B4165)&gt;1,COUNTIF(B$3:B4165,B4165),""))</f>
        <v/>
      </c>
      <c r="B4165" s="2" t="str">
        <f>+IF(H4165='Export Demurrage Detention'!$C$2,"Y","N")</f>
        <v>N</v>
      </c>
      <c r="D4165" s="1" t="s">
        <v>854</v>
      </c>
      <c r="G4165" s="1" t="s">
        <v>6317</v>
      </c>
      <c r="H4165" s="1" t="s">
        <v>857</v>
      </c>
      <c r="I4165" s="69">
        <v>44256</v>
      </c>
      <c r="J4165" s="70" t="s">
        <v>7615</v>
      </c>
      <c r="K4165" s="1" t="s">
        <v>6319</v>
      </c>
      <c r="L4165" s="1" t="s">
        <v>26</v>
      </c>
      <c r="M4165" s="1" t="s">
        <v>7739</v>
      </c>
      <c r="N4165" s="1" t="s">
        <v>7730</v>
      </c>
      <c r="O4165" s="2" t="s">
        <v>29</v>
      </c>
      <c r="P4165" s="2" t="s">
        <v>30</v>
      </c>
      <c r="Q4165" s="2" t="s">
        <v>306</v>
      </c>
      <c r="R4165" s="2" t="s">
        <v>32</v>
      </c>
      <c r="S4165" s="2" t="s">
        <v>32</v>
      </c>
      <c r="T4165" s="1" t="s">
        <v>32</v>
      </c>
      <c r="U4165" s="1" t="s">
        <v>32</v>
      </c>
      <c r="V4165" s="1" t="s">
        <v>32</v>
      </c>
      <c r="W4165" s="1" t="s">
        <v>32</v>
      </c>
    </row>
    <row r="4166" spans="1:23">
      <c r="A4166" s="29" t="str">
        <f>+IF(B4166="N","",IF(COUNTIF(B:B,B4166)&gt;1,COUNTIF(B$3:B4166,B4166),""))</f>
        <v/>
      </c>
      <c r="B4166" s="2" t="str">
        <f>+IF(H4166='Export Demurrage Detention'!$C$2,"Y","N")</f>
        <v>N</v>
      </c>
      <c r="D4166" s="1" t="s">
        <v>854</v>
      </c>
      <c r="G4166" s="1" t="s">
        <v>6317</v>
      </c>
      <c r="H4166" s="1" t="s">
        <v>857</v>
      </c>
      <c r="I4166" s="69">
        <v>44256</v>
      </c>
      <c r="J4166" s="70" t="s">
        <v>7615</v>
      </c>
      <c r="K4166" s="1" t="s">
        <v>6319</v>
      </c>
      <c r="L4166" s="1" t="s">
        <v>6328</v>
      </c>
      <c r="M4166" s="1" t="s">
        <v>7739</v>
      </c>
      <c r="N4166" s="1" t="s">
        <v>7730</v>
      </c>
      <c r="O4166" s="2" t="s">
        <v>306</v>
      </c>
      <c r="P4166" s="2" t="s">
        <v>30</v>
      </c>
      <c r="Q4166" s="2" t="s">
        <v>347</v>
      </c>
      <c r="R4166" s="2" t="s">
        <v>32</v>
      </c>
      <c r="S4166" s="2" t="s">
        <v>32</v>
      </c>
      <c r="T4166" s="1" t="s">
        <v>32</v>
      </c>
      <c r="U4166" s="1" t="s">
        <v>32</v>
      </c>
      <c r="V4166" s="1" t="s">
        <v>32</v>
      </c>
      <c r="W4166" s="1" t="s">
        <v>32</v>
      </c>
    </row>
    <row r="4167" spans="1:23">
      <c r="A4167" s="29" t="str">
        <f>+IF(B4167="N","",IF(COUNTIF(B:B,B4167)&gt;1,COUNTIF(B$3:B4167,B4167),""))</f>
        <v/>
      </c>
      <c r="B4167" s="2" t="str">
        <f>+IF(H4167='Export Demurrage Detention'!$C$2,"Y","N")</f>
        <v>N</v>
      </c>
      <c r="D4167" s="1" t="s">
        <v>854</v>
      </c>
      <c r="G4167" s="1" t="s">
        <v>6317</v>
      </c>
      <c r="H4167" s="1" t="s">
        <v>861</v>
      </c>
      <c r="I4167" s="69">
        <v>44256</v>
      </c>
      <c r="J4167" s="70" t="s">
        <v>7615</v>
      </c>
      <c r="K4167" s="1" t="s">
        <v>6319</v>
      </c>
      <c r="L4167" s="1" t="s">
        <v>26</v>
      </c>
      <c r="M4167" s="1" t="s">
        <v>7739</v>
      </c>
      <c r="N4167" s="1" t="s">
        <v>7730</v>
      </c>
      <c r="O4167" s="2" t="s">
        <v>29</v>
      </c>
      <c r="P4167" s="2" t="s">
        <v>30</v>
      </c>
      <c r="Q4167" s="2" t="s">
        <v>306</v>
      </c>
      <c r="R4167" s="2" t="s">
        <v>32</v>
      </c>
      <c r="S4167" s="2" t="s">
        <v>32</v>
      </c>
      <c r="T4167" s="1" t="s">
        <v>32</v>
      </c>
      <c r="U4167" s="1" t="s">
        <v>32</v>
      </c>
      <c r="V4167" s="1" t="s">
        <v>32</v>
      </c>
      <c r="W4167" s="1" t="s">
        <v>32</v>
      </c>
    </row>
    <row r="4168" spans="1:23">
      <c r="A4168" s="29" t="str">
        <f>+IF(B4168="N","",IF(COUNTIF(B:B,B4168)&gt;1,COUNTIF(B$3:B4168,B4168),""))</f>
        <v/>
      </c>
      <c r="B4168" s="2" t="str">
        <f>+IF(H4168='Export Demurrage Detention'!$C$2,"Y","N")</f>
        <v>N</v>
      </c>
      <c r="D4168" s="1" t="s">
        <v>854</v>
      </c>
      <c r="G4168" s="1" t="s">
        <v>6317</v>
      </c>
      <c r="H4168" s="1" t="s">
        <v>861</v>
      </c>
      <c r="I4168" s="69">
        <v>44256</v>
      </c>
      <c r="J4168" s="70" t="s">
        <v>7615</v>
      </c>
      <c r="K4168" s="1" t="s">
        <v>6319</v>
      </c>
      <c r="L4168" s="1" t="s">
        <v>6328</v>
      </c>
      <c r="M4168" s="1" t="s">
        <v>7739</v>
      </c>
      <c r="N4168" s="1" t="s">
        <v>7730</v>
      </c>
      <c r="O4168" s="2" t="s">
        <v>306</v>
      </c>
      <c r="P4168" s="2" t="s">
        <v>30</v>
      </c>
      <c r="Q4168" s="2" t="s">
        <v>347</v>
      </c>
      <c r="R4168" s="2" t="s">
        <v>32</v>
      </c>
      <c r="S4168" s="2" t="s">
        <v>32</v>
      </c>
      <c r="T4168" s="1" t="s">
        <v>32</v>
      </c>
      <c r="U4168" s="1" t="s">
        <v>32</v>
      </c>
      <c r="V4168" s="1" t="s">
        <v>32</v>
      </c>
      <c r="W4168" s="1" t="s">
        <v>32</v>
      </c>
    </row>
    <row r="4169" spans="1:23">
      <c r="A4169" s="29" t="str">
        <f>+IF(B4169="N","",IF(COUNTIF(B:B,B4169)&gt;1,COUNTIF(B$3:B4169,B4169),""))</f>
        <v/>
      </c>
      <c r="B4169" s="2" t="str">
        <f>+IF(H4169='Export Demurrage Detention'!$C$2,"Y","N")</f>
        <v>N</v>
      </c>
      <c r="D4169" s="1" t="s">
        <v>854</v>
      </c>
      <c r="G4169" s="1" t="s">
        <v>6317</v>
      </c>
      <c r="H4169" s="1" t="s">
        <v>863</v>
      </c>
      <c r="I4169" s="69">
        <v>44256</v>
      </c>
      <c r="J4169" s="70" t="s">
        <v>7615</v>
      </c>
      <c r="K4169" s="1" t="s">
        <v>6319</v>
      </c>
      <c r="L4169" s="1" t="s">
        <v>26</v>
      </c>
      <c r="M4169" s="1" t="s">
        <v>7739</v>
      </c>
      <c r="N4169" s="1" t="s">
        <v>7730</v>
      </c>
      <c r="O4169" s="2" t="s">
        <v>29</v>
      </c>
      <c r="P4169" s="2" t="s">
        <v>30</v>
      </c>
      <c r="Q4169" s="2" t="s">
        <v>306</v>
      </c>
      <c r="R4169" s="2" t="s">
        <v>32</v>
      </c>
      <c r="S4169" s="2" t="s">
        <v>32</v>
      </c>
      <c r="T4169" s="1" t="s">
        <v>32</v>
      </c>
      <c r="U4169" s="1" t="s">
        <v>32</v>
      </c>
      <c r="V4169" s="1" t="s">
        <v>32</v>
      </c>
      <c r="W4169" s="1" t="s">
        <v>32</v>
      </c>
    </row>
    <row r="4170" spans="1:23">
      <c r="A4170" s="29" t="str">
        <f>+IF(B4170="N","",IF(COUNTIF(B:B,B4170)&gt;1,COUNTIF(B$3:B4170,B4170),""))</f>
        <v/>
      </c>
      <c r="B4170" s="2" t="str">
        <f>+IF(H4170='Export Demurrage Detention'!$C$2,"Y","N")</f>
        <v>N</v>
      </c>
      <c r="D4170" s="1" t="s">
        <v>854</v>
      </c>
      <c r="G4170" s="1" t="s">
        <v>6317</v>
      </c>
      <c r="H4170" s="1" t="s">
        <v>863</v>
      </c>
      <c r="I4170" s="69">
        <v>44256</v>
      </c>
      <c r="J4170" s="70" t="s">
        <v>7615</v>
      </c>
      <c r="K4170" s="1" t="s">
        <v>6319</v>
      </c>
      <c r="L4170" s="1" t="s">
        <v>6328</v>
      </c>
      <c r="M4170" s="1" t="s">
        <v>7739</v>
      </c>
      <c r="N4170" s="1" t="s">
        <v>7730</v>
      </c>
      <c r="O4170" s="2" t="s">
        <v>306</v>
      </c>
      <c r="P4170" s="2" t="s">
        <v>30</v>
      </c>
      <c r="Q4170" s="2" t="s">
        <v>347</v>
      </c>
      <c r="R4170" s="2" t="s">
        <v>32</v>
      </c>
      <c r="S4170" s="2" t="s">
        <v>32</v>
      </c>
      <c r="T4170" s="1" t="s">
        <v>32</v>
      </c>
      <c r="U4170" s="1" t="s">
        <v>32</v>
      </c>
      <c r="V4170" s="1" t="s">
        <v>32</v>
      </c>
      <c r="W4170" s="1" t="s">
        <v>32</v>
      </c>
    </row>
    <row r="4171" spans="1:23">
      <c r="A4171" s="29" t="str">
        <f>+IF(B4171="N","",IF(COUNTIF(B:B,B4171)&gt;1,COUNTIF(B$3:B4171,B4171),""))</f>
        <v/>
      </c>
      <c r="B4171" s="2" t="str">
        <f>+IF(H4171='Export Demurrage Detention'!$C$2,"Y","N")</f>
        <v>N</v>
      </c>
      <c r="D4171" s="1" t="s">
        <v>854</v>
      </c>
      <c r="G4171" s="1" t="s">
        <v>6317</v>
      </c>
      <c r="H4171" s="1" t="s">
        <v>5134</v>
      </c>
      <c r="I4171" s="69">
        <v>44256</v>
      </c>
      <c r="J4171" s="70" t="s">
        <v>7615</v>
      </c>
      <c r="K4171" s="1" t="s">
        <v>6319</v>
      </c>
      <c r="L4171" s="1" t="s">
        <v>26</v>
      </c>
      <c r="M4171" s="1" t="s">
        <v>7739</v>
      </c>
      <c r="N4171" s="1" t="s">
        <v>7730</v>
      </c>
      <c r="O4171" s="2" t="s">
        <v>29</v>
      </c>
      <c r="P4171" s="2" t="s">
        <v>30</v>
      </c>
      <c r="Q4171" s="2" t="s">
        <v>306</v>
      </c>
      <c r="R4171" s="2" t="s">
        <v>32</v>
      </c>
      <c r="S4171" s="2" t="s">
        <v>32</v>
      </c>
      <c r="T4171" s="1" t="s">
        <v>32</v>
      </c>
      <c r="U4171" s="1" t="s">
        <v>32</v>
      </c>
      <c r="V4171" s="1" t="s">
        <v>32</v>
      </c>
      <c r="W4171" s="1" t="s">
        <v>32</v>
      </c>
    </row>
    <row r="4172" spans="1:23">
      <c r="A4172" s="29" t="str">
        <f>+IF(B4172="N","",IF(COUNTIF(B:B,B4172)&gt;1,COUNTIF(B$3:B4172,B4172),""))</f>
        <v/>
      </c>
      <c r="B4172" s="2" t="str">
        <f>+IF(H4172='Export Demurrage Detention'!$C$2,"Y","N")</f>
        <v>N</v>
      </c>
      <c r="D4172" s="1" t="s">
        <v>854</v>
      </c>
      <c r="G4172" s="1" t="s">
        <v>6317</v>
      </c>
      <c r="H4172" s="1" t="s">
        <v>5134</v>
      </c>
      <c r="I4172" s="69">
        <v>44256</v>
      </c>
      <c r="J4172" s="70" t="s">
        <v>7615</v>
      </c>
      <c r="K4172" s="1" t="s">
        <v>6319</v>
      </c>
      <c r="L4172" s="1" t="s">
        <v>6328</v>
      </c>
      <c r="M4172" s="1" t="s">
        <v>7739</v>
      </c>
      <c r="N4172" s="1" t="s">
        <v>7730</v>
      </c>
      <c r="O4172" s="2" t="s">
        <v>306</v>
      </c>
      <c r="P4172" s="2" t="s">
        <v>30</v>
      </c>
      <c r="Q4172" s="2" t="s">
        <v>347</v>
      </c>
      <c r="R4172" s="2" t="s">
        <v>32</v>
      </c>
      <c r="S4172" s="2" t="s">
        <v>32</v>
      </c>
      <c r="T4172" s="1" t="s">
        <v>32</v>
      </c>
      <c r="U4172" s="1" t="s">
        <v>32</v>
      </c>
      <c r="V4172" s="1" t="s">
        <v>32</v>
      </c>
      <c r="W4172" s="1" t="s">
        <v>32</v>
      </c>
    </row>
    <row r="4173" spans="1:23">
      <c r="A4173" s="29" t="str">
        <f>+IF(B4173="N","",IF(COUNTIF(B:B,B4173)&gt;1,COUNTIF(B$3:B4173,B4173),""))</f>
        <v/>
      </c>
      <c r="B4173" s="2" t="str">
        <f>+IF(H4173='Export Demurrage Detention'!$C$2,"Y","N")</f>
        <v>N</v>
      </c>
      <c r="D4173" s="1" t="s">
        <v>854</v>
      </c>
      <c r="G4173" s="1" t="s">
        <v>6317</v>
      </c>
      <c r="H4173" s="1" t="s">
        <v>5135</v>
      </c>
      <c r="I4173" s="69">
        <v>44256</v>
      </c>
      <c r="J4173" s="70" t="s">
        <v>7615</v>
      </c>
      <c r="K4173" s="1" t="s">
        <v>6319</v>
      </c>
      <c r="L4173" s="1" t="s">
        <v>26</v>
      </c>
      <c r="M4173" s="1" t="s">
        <v>7739</v>
      </c>
      <c r="N4173" s="1" t="s">
        <v>7730</v>
      </c>
      <c r="O4173" s="2" t="s">
        <v>29</v>
      </c>
      <c r="P4173" s="2" t="s">
        <v>30</v>
      </c>
      <c r="Q4173" s="2" t="s">
        <v>306</v>
      </c>
      <c r="R4173" s="2" t="s">
        <v>32</v>
      </c>
      <c r="S4173" s="2" t="s">
        <v>32</v>
      </c>
      <c r="T4173" s="1" t="s">
        <v>32</v>
      </c>
      <c r="U4173" s="1" t="s">
        <v>32</v>
      </c>
      <c r="V4173" s="1" t="s">
        <v>32</v>
      </c>
      <c r="W4173" s="1" t="s">
        <v>32</v>
      </c>
    </row>
    <row r="4174" spans="1:23">
      <c r="A4174" s="29" t="str">
        <f>+IF(B4174="N","",IF(COUNTIF(B:B,B4174)&gt;1,COUNTIF(B$3:B4174,B4174),""))</f>
        <v/>
      </c>
      <c r="B4174" s="2" t="str">
        <f>+IF(H4174='Export Demurrage Detention'!$C$2,"Y","N")</f>
        <v>N</v>
      </c>
      <c r="D4174" s="1" t="s">
        <v>854</v>
      </c>
      <c r="G4174" s="1" t="s">
        <v>6317</v>
      </c>
      <c r="H4174" s="1" t="s">
        <v>5135</v>
      </c>
      <c r="I4174" s="69">
        <v>44256</v>
      </c>
      <c r="J4174" s="70" t="s">
        <v>7615</v>
      </c>
      <c r="K4174" s="1" t="s">
        <v>6319</v>
      </c>
      <c r="L4174" s="1" t="s">
        <v>6328</v>
      </c>
      <c r="M4174" s="1" t="s">
        <v>7739</v>
      </c>
      <c r="N4174" s="1" t="s">
        <v>7730</v>
      </c>
      <c r="O4174" s="2" t="s">
        <v>306</v>
      </c>
      <c r="P4174" s="2" t="s">
        <v>30</v>
      </c>
      <c r="Q4174" s="2" t="s">
        <v>347</v>
      </c>
      <c r="R4174" s="2" t="s">
        <v>32</v>
      </c>
      <c r="S4174" s="2" t="s">
        <v>32</v>
      </c>
      <c r="T4174" s="1" t="s">
        <v>32</v>
      </c>
      <c r="U4174" s="1" t="s">
        <v>32</v>
      </c>
      <c r="V4174" s="1" t="s">
        <v>32</v>
      </c>
      <c r="W4174" s="1" t="s">
        <v>32</v>
      </c>
    </row>
    <row r="4175" spans="1:23">
      <c r="A4175" s="29" t="str">
        <f>+IF(B4175="N","",IF(COUNTIF(B:B,B4175)&gt;1,COUNTIF(B$3:B4175,B4175),""))</f>
        <v/>
      </c>
      <c r="B4175" s="2" t="str">
        <f>+IF(H4175='Export Demurrage Detention'!$C$2,"Y","N")</f>
        <v>N</v>
      </c>
      <c r="D4175" s="1" t="s">
        <v>854</v>
      </c>
      <c r="G4175" s="1" t="s">
        <v>6317</v>
      </c>
      <c r="H4175" s="1" t="s">
        <v>7722</v>
      </c>
      <c r="I4175" s="69">
        <v>44256</v>
      </c>
      <c r="J4175" s="70" t="s">
        <v>7615</v>
      </c>
      <c r="K4175" s="1" t="s">
        <v>6319</v>
      </c>
      <c r="L4175" s="1" t="s">
        <v>26</v>
      </c>
      <c r="M4175" s="1" t="s">
        <v>7739</v>
      </c>
      <c r="N4175" s="1" t="s">
        <v>7730</v>
      </c>
      <c r="O4175" s="2" t="s">
        <v>29</v>
      </c>
      <c r="P4175" s="2" t="s">
        <v>30</v>
      </c>
      <c r="Q4175" s="2" t="s">
        <v>306</v>
      </c>
      <c r="R4175" s="2" t="s">
        <v>32</v>
      </c>
      <c r="S4175" s="2" t="s">
        <v>32</v>
      </c>
      <c r="T4175" s="1" t="s">
        <v>32</v>
      </c>
      <c r="U4175" s="1" t="s">
        <v>32</v>
      </c>
      <c r="V4175" s="1" t="s">
        <v>32</v>
      </c>
      <c r="W4175" s="1" t="s">
        <v>32</v>
      </c>
    </row>
    <row r="4176" spans="1:23">
      <c r="A4176" s="29" t="str">
        <f>+IF(B4176="N","",IF(COUNTIF(B:B,B4176)&gt;1,COUNTIF(B$3:B4176,B4176),""))</f>
        <v/>
      </c>
      <c r="B4176" s="2" t="str">
        <f>+IF(H4176='Export Demurrage Detention'!$C$2,"Y","N")</f>
        <v>N</v>
      </c>
      <c r="D4176" s="1" t="s">
        <v>854</v>
      </c>
      <c r="G4176" s="1" t="s">
        <v>6317</v>
      </c>
      <c r="H4176" s="1" t="s">
        <v>7722</v>
      </c>
      <c r="I4176" s="69">
        <v>44256</v>
      </c>
      <c r="J4176" s="70" t="s">
        <v>7615</v>
      </c>
      <c r="K4176" s="1" t="s">
        <v>6319</v>
      </c>
      <c r="L4176" s="1" t="s">
        <v>6328</v>
      </c>
      <c r="M4176" s="1" t="s">
        <v>7739</v>
      </c>
      <c r="N4176" s="1" t="s">
        <v>7730</v>
      </c>
      <c r="O4176" s="2" t="s">
        <v>306</v>
      </c>
      <c r="P4176" s="2" t="s">
        <v>30</v>
      </c>
      <c r="Q4176" s="2" t="s">
        <v>347</v>
      </c>
      <c r="R4176" s="2" t="s">
        <v>32</v>
      </c>
      <c r="S4176" s="2" t="s">
        <v>32</v>
      </c>
      <c r="T4176" s="1" t="s">
        <v>32</v>
      </c>
      <c r="U4176" s="1" t="s">
        <v>32</v>
      </c>
      <c r="V4176" s="1" t="s">
        <v>32</v>
      </c>
      <c r="W4176" s="1" t="s">
        <v>32</v>
      </c>
    </row>
    <row r="4177" spans="1:23">
      <c r="A4177" s="29" t="str">
        <f>+IF(B4177="N","",IF(COUNTIF(B:B,B4177)&gt;1,COUNTIF(B$3:B4177,B4177),""))</f>
        <v/>
      </c>
      <c r="B4177" s="2" t="str">
        <f>+IF(H4177='Export Demurrage Detention'!$C$2,"Y","N")</f>
        <v>N</v>
      </c>
      <c r="D4177" s="1" t="s">
        <v>854</v>
      </c>
      <c r="G4177" s="1" t="s">
        <v>6317</v>
      </c>
      <c r="H4177" s="1" t="s">
        <v>5136</v>
      </c>
      <c r="I4177" s="69">
        <v>44256</v>
      </c>
      <c r="J4177" s="70" t="s">
        <v>7615</v>
      </c>
      <c r="K4177" s="1" t="s">
        <v>6319</v>
      </c>
      <c r="L4177" s="1" t="s">
        <v>26</v>
      </c>
      <c r="M4177" s="1" t="s">
        <v>7739</v>
      </c>
      <c r="N4177" s="1" t="s">
        <v>7730</v>
      </c>
      <c r="O4177" s="2" t="s">
        <v>29</v>
      </c>
      <c r="P4177" s="2" t="s">
        <v>30</v>
      </c>
      <c r="Q4177" s="2" t="s">
        <v>306</v>
      </c>
      <c r="R4177" s="2" t="s">
        <v>32</v>
      </c>
      <c r="S4177" s="2" t="s">
        <v>32</v>
      </c>
      <c r="T4177" s="1" t="s">
        <v>32</v>
      </c>
      <c r="U4177" s="1" t="s">
        <v>32</v>
      </c>
      <c r="V4177" s="1" t="s">
        <v>32</v>
      </c>
      <c r="W4177" s="1" t="s">
        <v>32</v>
      </c>
    </row>
    <row r="4178" spans="1:23">
      <c r="A4178" s="29" t="str">
        <f>+IF(B4178="N","",IF(COUNTIF(B:B,B4178)&gt;1,COUNTIF(B$3:B4178,B4178),""))</f>
        <v/>
      </c>
      <c r="B4178" s="2" t="str">
        <f>+IF(H4178='Export Demurrage Detention'!$C$2,"Y","N")</f>
        <v>N</v>
      </c>
      <c r="D4178" s="1" t="s">
        <v>854</v>
      </c>
      <c r="G4178" s="1" t="s">
        <v>6317</v>
      </c>
      <c r="H4178" s="1" t="s">
        <v>5136</v>
      </c>
      <c r="I4178" s="69">
        <v>44256</v>
      </c>
      <c r="J4178" s="70" t="s">
        <v>7615</v>
      </c>
      <c r="K4178" s="1" t="s">
        <v>6319</v>
      </c>
      <c r="L4178" s="1" t="s">
        <v>6328</v>
      </c>
      <c r="M4178" s="1" t="s">
        <v>7739</v>
      </c>
      <c r="N4178" s="1" t="s">
        <v>7730</v>
      </c>
      <c r="O4178" s="2" t="s">
        <v>306</v>
      </c>
      <c r="P4178" s="2" t="s">
        <v>30</v>
      </c>
      <c r="Q4178" s="2" t="s">
        <v>347</v>
      </c>
      <c r="R4178" s="2" t="s">
        <v>32</v>
      </c>
      <c r="S4178" s="2" t="s">
        <v>32</v>
      </c>
      <c r="T4178" s="1" t="s">
        <v>32</v>
      </c>
      <c r="U4178" s="1" t="s">
        <v>32</v>
      </c>
      <c r="V4178" s="1" t="s">
        <v>32</v>
      </c>
      <c r="W4178" s="1" t="s">
        <v>32</v>
      </c>
    </row>
    <row r="4179" spans="1:23">
      <c r="A4179" s="29" t="str">
        <f>+IF(B4179="N","",IF(COUNTIF(B:B,B4179)&gt;1,COUNTIF(B$3:B4179,B4179),""))</f>
        <v/>
      </c>
      <c r="B4179" s="2" t="str">
        <f>+IF(H4179='Export Demurrage Detention'!$C$2,"Y","N")</f>
        <v>N</v>
      </c>
      <c r="D4179" s="1" t="s">
        <v>854</v>
      </c>
      <c r="G4179" s="1" t="s">
        <v>6317</v>
      </c>
      <c r="H4179" s="1" t="s">
        <v>867</v>
      </c>
      <c r="I4179" s="69">
        <v>44256</v>
      </c>
      <c r="J4179" s="70" t="s">
        <v>7615</v>
      </c>
      <c r="K4179" s="1" t="s">
        <v>6319</v>
      </c>
      <c r="L4179" s="1" t="s">
        <v>26</v>
      </c>
      <c r="M4179" s="1" t="s">
        <v>7739</v>
      </c>
      <c r="N4179" s="1" t="s">
        <v>7730</v>
      </c>
      <c r="O4179" s="2" t="s">
        <v>29</v>
      </c>
      <c r="P4179" s="2" t="s">
        <v>30</v>
      </c>
      <c r="Q4179" s="2" t="s">
        <v>306</v>
      </c>
      <c r="R4179" s="2" t="s">
        <v>32</v>
      </c>
      <c r="S4179" s="2" t="s">
        <v>32</v>
      </c>
      <c r="T4179" s="1" t="s">
        <v>32</v>
      </c>
      <c r="U4179" s="1" t="s">
        <v>32</v>
      </c>
      <c r="V4179" s="1" t="s">
        <v>32</v>
      </c>
      <c r="W4179" s="1" t="s">
        <v>32</v>
      </c>
    </row>
    <row r="4180" spans="1:23">
      <c r="A4180" s="29" t="str">
        <f>+IF(B4180="N","",IF(COUNTIF(B:B,B4180)&gt;1,COUNTIF(B$3:B4180,B4180),""))</f>
        <v/>
      </c>
      <c r="B4180" s="2" t="str">
        <f>+IF(H4180='Export Demurrage Detention'!$C$2,"Y","N")</f>
        <v>N</v>
      </c>
      <c r="D4180" s="1" t="s">
        <v>854</v>
      </c>
      <c r="G4180" s="1" t="s">
        <v>6317</v>
      </c>
      <c r="H4180" s="1" t="s">
        <v>867</v>
      </c>
      <c r="I4180" s="69">
        <v>44256</v>
      </c>
      <c r="J4180" s="70" t="s">
        <v>7615</v>
      </c>
      <c r="K4180" s="1" t="s">
        <v>6319</v>
      </c>
      <c r="L4180" s="1" t="s">
        <v>6328</v>
      </c>
      <c r="M4180" s="1" t="s">
        <v>7739</v>
      </c>
      <c r="N4180" s="1" t="s">
        <v>7730</v>
      </c>
      <c r="O4180" s="2" t="s">
        <v>306</v>
      </c>
      <c r="P4180" s="2" t="s">
        <v>30</v>
      </c>
      <c r="Q4180" s="2" t="s">
        <v>347</v>
      </c>
      <c r="R4180" s="2" t="s">
        <v>32</v>
      </c>
      <c r="S4180" s="2" t="s">
        <v>32</v>
      </c>
      <c r="T4180" s="1" t="s">
        <v>32</v>
      </c>
      <c r="U4180" s="1" t="s">
        <v>32</v>
      </c>
      <c r="V4180" s="1" t="s">
        <v>32</v>
      </c>
      <c r="W4180" s="1" t="s">
        <v>32</v>
      </c>
    </row>
    <row r="4181" spans="1:23">
      <c r="A4181" s="29" t="str">
        <f>+IF(B4181="N","",IF(COUNTIF(B:B,B4181)&gt;1,COUNTIF(B$3:B4181,B4181),""))</f>
        <v/>
      </c>
      <c r="B4181" s="2" t="str">
        <f>+IF(H4181='Export Demurrage Detention'!$C$2,"Y","N")</f>
        <v>N</v>
      </c>
      <c r="D4181" s="1" t="s">
        <v>854</v>
      </c>
      <c r="G4181" s="1" t="s">
        <v>6317</v>
      </c>
      <c r="H4181" s="1" t="s">
        <v>869</v>
      </c>
      <c r="I4181" s="69">
        <v>44256</v>
      </c>
      <c r="J4181" s="70" t="s">
        <v>7615</v>
      </c>
      <c r="K4181" s="1" t="s">
        <v>6319</v>
      </c>
      <c r="L4181" s="1" t="s">
        <v>26</v>
      </c>
      <c r="M4181" s="1" t="s">
        <v>7739</v>
      </c>
      <c r="N4181" s="1" t="s">
        <v>7730</v>
      </c>
      <c r="O4181" s="2" t="s">
        <v>29</v>
      </c>
      <c r="P4181" s="2" t="s">
        <v>30</v>
      </c>
      <c r="Q4181" s="2" t="s">
        <v>306</v>
      </c>
      <c r="R4181" s="2" t="s">
        <v>32</v>
      </c>
      <c r="S4181" s="2" t="s">
        <v>32</v>
      </c>
      <c r="T4181" s="1" t="s">
        <v>32</v>
      </c>
      <c r="U4181" s="1" t="s">
        <v>32</v>
      </c>
      <c r="V4181" s="1" t="s">
        <v>32</v>
      </c>
      <c r="W4181" s="1" t="s">
        <v>32</v>
      </c>
    </row>
    <row r="4182" spans="1:23">
      <c r="A4182" s="29" t="str">
        <f>+IF(B4182="N","",IF(COUNTIF(B:B,B4182)&gt;1,COUNTIF(B$3:B4182,B4182),""))</f>
        <v/>
      </c>
      <c r="B4182" s="2" t="str">
        <f>+IF(H4182='Export Demurrage Detention'!$C$2,"Y","N")</f>
        <v>N</v>
      </c>
      <c r="D4182" s="1" t="s">
        <v>854</v>
      </c>
      <c r="G4182" s="1" t="s">
        <v>6317</v>
      </c>
      <c r="H4182" s="1" t="s">
        <v>869</v>
      </c>
      <c r="I4182" s="69">
        <v>44256</v>
      </c>
      <c r="J4182" s="70" t="s">
        <v>7615</v>
      </c>
      <c r="K4182" s="1" t="s">
        <v>6319</v>
      </c>
      <c r="L4182" s="1" t="s">
        <v>6328</v>
      </c>
      <c r="M4182" s="1" t="s">
        <v>7739</v>
      </c>
      <c r="N4182" s="1" t="s">
        <v>7730</v>
      </c>
      <c r="O4182" s="2" t="s">
        <v>306</v>
      </c>
      <c r="P4182" s="2" t="s">
        <v>30</v>
      </c>
      <c r="Q4182" s="2" t="s">
        <v>347</v>
      </c>
      <c r="R4182" s="2" t="s">
        <v>32</v>
      </c>
      <c r="S4182" s="2" t="s">
        <v>32</v>
      </c>
      <c r="T4182" s="1" t="s">
        <v>32</v>
      </c>
      <c r="U4182" s="1" t="s">
        <v>32</v>
      </c>
      <c r="V4182" s="1" t="s">
        <v>32</v>
      </c>
      <c r="W4182" s="1" t="s">
        <v>32</v>
      </c>
    </row>
    <row r="4183" spans="1:23">
      <c r="A4183" s="29" t="str">
        <f>+IF(B4183="N","",IF(COUNTIF(B:B,B4183)&gt;1,COUNTIF(B$3:B4183,B4183),""))</f>
        <v/>
      </c>
      <c r="B4183" s="2" t="str">
        <f>+IF(H4183='Export Demurrage Detention'!$C$2,"Y","N")</f>
        <v>N</v>
      </c>
      <c r="D4183" s="1" t="s">
        <v>854</v>
      </c>
      <c r="G4183" s="1" t="s">
        <v>6317</v>
      </c>
      <c r="H4183" s="1" t="s">
        <v>870</v>
      </c>
      <c r="I4183" s="69">
        <v>44256</v>
      </c>
      <c r="J4183" s="70" t="s">
        <v>7615</v>
      </c>
      <c r="K4183" s="1" t="s">
        <v>6319</v>
      </c>
      <c r="L4183" s="1" t="s">
        <v>26</v>
      </c>
      <c r="M4183" s="1" t="s">
        <v>7739</v>
      </c>
      <c r="N4183" s="1" t="s">
        <v>7730</v>
      </c>
      <c r="O4183" s="2" t="s">
        <v>29</v>
      </c>
      <c r="P4183" s="2" t="s">
        <v>30</v>
      </c>
      <c r="Q4183" s="2" t="s">
        <v>306</v>
      </c>
      <c r="R4183" s="2" t="s">
        <v>32</v>
      </c>
      <c r="S4183" s="2" t="s">
        <v>32</v>
      </c>
      <c r="T4183" s="1" t="s">
        <v>32</v>
      </c>
      <c r="U4183" s="1" t="s">
        <v>32</v>
      </c>
      <c r="V4183" s="1" t="s">
        <v>32</v>
      </c>
      <c r="W4183" s="1" t="s">
        <v>32</v>
      </c>
    </row>
    <row r="4184" spans="1:23">
      <c r="A4184" s="29" t="str">
        <f>+IF(B4184="N","",IF(COUNTIF(B:B,B4184)&gt;1,COUNTIF(B$3:B4184,B4184),""))</f>
        <v/>
      </c>
      <c r="B4184" s="2" t="str">
        <f>+IF(H4184='Export Demurrage Detention'!$C$2,"Y","N")</f>
        <v>N</v>
      </c>
      <c r="D4184" s="1" t="s">
        <v>854</v>
      </c>
      <c r="G4184" s="1" t="s">
        <v>6317</v>
      </c>
      <c r="H4184" s="1" t="s">
        <v>870</v>
      </c>
      <c r="I4184" s="69">
        <v>44256</v>
      </c>
      <c r="J4184" s="70" t="s">
        <v>7615</v>
      </c>
      <c r="K4184" s="1" t="s">
        <v>6319</v>
      </c>
      <c r="L4184" s="1" t="s">
        <v>6328</v>
      </c>
      <c r="M4184" s="1" t="s">
        <v>7739</v>
      </c>
      <c r="N4184" s="1" t="s">
        <v>7730</v>
      </c>
      <c r="O4184" s="2" t="s">
        <v>306</v>
      </c>
      <c r="P4184" s="2" t="s">
        <v>30</v>
      </c>
      <c r="Q4184" s="2" t="s">
        <v>347</v>
      </c>
      <c r="R4184" s="2" t="s">
        <v>32</v>
      </c>
      <c r="S4184" s="2" t="s">
        <v>32</v>
      </c>
      <c r="T4184" s="1" t="s">
        <v>32</v>
      </c>
      <c r="U4184" s="1" t="s">
        <v>32</v>
      </c>
      <c r="V4184" s="1" t="s">
        <v>32</v>
      </c>
      <c r="W4184" s="1" t="s">
        <v>32</v>
      </c>
    </row>
    <row r="4185" spans="1:23">
      <c r="A4185" s="29" t="str">
        <f>+IF(B4185="N","",IF(COUNTIF(B:B,B4185)&gt;1,COUNTIF(B$3:B4185,B4185),""))</f>
        <v/>
      </c>
      <c r="B4185" s="2" t="str">
        <f>+IF(H4185='Export Demurrage Detention'!$C$2,"Y","N")</f>
        <v>N</v>
      </c>
      <c r="D4185" s="1" t="s">
        <v>854</v>
      </c>
      <c r="G4185" s="1" t="s">
        <v>6317</v>
      </c>
      <c r="H4185" s="1" t="s">
        <v>5147</v>
      </c>
      <c r="I4185" s="69">
        <v>44256</v>
      </c>
      <c r="J4185" s="70" t="s">
        <v>7615</v>
      </c>
      <c r="K4185" s="1" t="s">
        <v>6319</v>
      </c>
      <c r="L4185" s="1" t="s">
        <v>26</v>
      </c>
      <c r="M4185" s="1" t="s">
        <v>7739</v>
      </c>
      <c r="N4185" s="1" t="s">
        <v>7730</v>
      </c>
      <c r="O4185" s="2" t="s">
        <v>29</v>
      </c>
      <c r="P4185" s="2" t="s">
        <v>30</v>
      </c>
      <c r="Q4185" s="2" t="s">
        <v>306</v>
      </c>
      <c r="R4185" s="2" t="s">
        <v>32</v>
      </c>
      <c r="S4185" s="2" t="s">
        <v>32</v>
      </c>
      <c r="T4185" s="1" t="s">
        <v>32</v>
      </c>
      <c r="U4185" s="1" t="s">
        <v>32</v>
      </c>
      <c r="V4185" s="1" t="s">
        <v>32</v>
      </c>
      <c r="W4185" s="1" t="s">
        <v>32</v>
      </c>
    </row>
    <row r="4186" spans="1:23">
      <c r="A4186" s="29" t="str">
        <f>+IF(B4186="N","",IF(COUNTIF(B:B,B4186)&gt;1,COUNTIF(B$3:B4186,B4186),""))</f>
        <v/>
      </c>
      <c r="B4186" s="2" t="str">
        <f>+IF(H4186='Export Demurrage Detention'!$C$2,"Y","N")</f>
        <v>N</v>
      </c>
      <c r="D4186" s="1" t="s">
        <v>854</v>
      </c>
      <c r="G4186" s="1" t="s">
        <v>6317</v>
      </c>
      <c r="H4186" s="1" t="s">
        <v>5147</v>
      </c>
      <c r="I4186" s="69">
        <v>44256</v>
      </c>
      <c r="J4186" s="70" t="s">
        <v>7615</v>
      </c>
      <c r="K4186" s="1" t="s">
        <v>6319</v>
      </c>
      <c r="L4186" s="1" t="s">
        <v>6328</v>
      </c>
      <c r="M4186" s="1" t="s">
        <v>7739</v>
      </c>
      <c r="N4186" s="1" t="s">
        <v>7730</v>
      </c>
      <c r="O4186" s="2" t="s">
        <v>306</v>
      </c>
      <c r="P4186" s="2" t="s">
        <v>30</v>
      </c>
      <c r="Q4186" s="2" t="s">
        <v>347</v>
      </c>
      <c r="R4186" s="2" t="s">
        <v>32</v>
      </c>
      <c r="S4186" s="2" t="s">
        <v>32</v>
      </c>
      <c r="T4186" s="1" t="s">
        <v>32</v>
      </c>
      <c r="U4186" s="1" t="s">
        <v>32</v>
      </c>
      <c r="V4186" s="1" t="s">
        <v>32</v>
      </c>
      <c r="W4186" s="1" t="s">
        <v>32</v>
      </c>
    </row>
    <row r="4187" spans="1:23">
      <c r="A4187" s="29" t="str">
        <f>+IF(B4187="N","",IF(COUNTIF(B:B,B4187)&gt;1,COUNTIF(B$3:B4187,B4187),""))</f>
        <v/>
      </c>
      <c r="B4187" s="2" t="str">
        <f>+IF(H4187='Export Demurrage Detention'!$C$2,"Y","N")</f>
        <v>N</v>
      </c>
      <c r="D4187" s="1" t="s">
        <v>854</v>
      </c>
      <c r="G4187" s="1" t="s">
        <v>6317</v>
      </c>
      <c r="H4187" s="1" t="s">
        <v>873</v>
      </c>
      <c r="I4187" s="69">
        <v>44256</v>
      </c>
      <c r="J4187" s="70" t="s">
        <v>7615</v>
      </c>
      <c r="K4187" s="1" t="s">
        <v>6319</v>
      </c>
      <c r="L4187" s="1" t="s">
        <v>26</v>
      </c>
      <c r="M4187" s="1" t="s">
        <v>7739</v>
      </c>
      <c r="N4187" s="1" t="s">
        <v>7730</v>
      </c>
      <c r="O4187" s="2" t="s">
        <v>29</v>
      </c>
      <c r="P4187" s="2" t="s">
        <v>30</v>
      </c>
      <c r="Q4187" s="2" t="s">
        <v>306</v>
      </c>
      <c r="R4187" s="2" t="s">
        <v>32</v>
      </c>
      <c r="S4187" s="2" t="s">
        <v>32</v>
      </c>
      <c r="T4187" s="1" t="s">
        <v>32</v>
      </c>
      <c r="U4187" s="1" t="s">
        <v>32</v>
      </c>
      <c r="V4187" s="1" t="s">
        <v>32</v>
      </c>
      <c r="W4187" s="1" t="s">
        <v>32</v>
      </c>
    </row>
    <row r="4188" spans="1:23">
      <c r="A4188" s="29" t="str">
        <f>+IF(B4188="N","",IF(COUNTIF(B:B,B4188)&gt;1,COUNTIF(B$3:B4188,B4188),""))</f>
        <v/>
      </c>
      <c r="B4188" s="2" t="str">
        <f>+IF(H4188='Export Demurrage Detention'!$C$2,"Y","N")</f>
        <v>N</v>
      </c>
      <c r="D4188" s="1" t="s">
        <v>854</v>
      </c>
      <c r="G4188" s="1" t="s">
        <v>6317</v>
      </c>
      <c r="H4188" s="1" t="s">
        <v>873</v>
      </c>
      <c r="I4188" s="69">
        <v>44256</v>
      </c>
      <c r="J4188" s="70" t="s">
        <v>7615</v>
      </c>
      <c r="K4188" s="1" t="s">
        <v>6319</v>
      </c>
      <c r="L4188" s="1" t="s">
        <v>6328</v>
      </c>
      <c r="M4188" s="1" t="s">
        <v>7739</v>
      </c>
      <c r="N4188" s="1" t="s">
        <v>7730</v>
      </c>
      <c r="O4188" s="2" t="s">
        <v>306</v>
      </c>
      <c r="P4188" s="2" t="s">
        <v>30</v>
      </c>
      <c r="Q4188" s="2" t="s">
        <v>347</v>
      </c>
      <c r="R4188" s="2" t="s">
        <v>32</v>
      </c>
      <c r="S4188" s="2" t="s">
        <v>32</v>
      </c>
      <c r="T4188" s="1" t="s">
        <v>32</v>
      </c>
      <c r="U4188" s="1" t="s">
        <v>32</v>
      </c>
      <c r="V4188" s="1" t="s">
        <v>32</v>
      </c>
      <c r="W4188" s="1" t="s">
        <v>32</v>
      </c>
    </row>
    <row r="4189" spans="1:23">
      <c r="A4189" s="29" t="str">
        <f>+IF(B4189="N","",IF(COUNTIF(B:B,B4189)&gt;1,COUNTIF(B$3:B4189,B4189),""))</f>
        <v/>
      </c>
      <c r="B4189" s="2" t="str">
        <f>+IF(H4189='Export Demurrage Detention'!$C$2,"Y","N")</f>
        <v>N</v>
      </c>
      <c r="D4189" s="1" t="s">
        <v>854</v>
      </c>
      <c r="G4189" s="1" t="s">
        <v>6317</v>
      </c>
      <c r="H4189" s="1" t="s">
        <v>874</v>
      </c>
      <c r="I4189" s="69">
        <v>44256</v>
      </c>
      <c r="J4189" s="70" t="s">
        <v>7615</v>
      </c>
      <c r="K4189" s="1" t="s">
        <v>6319</v>
      </c>
      <c r="L4189" s="1" t="s">
        <v>26</v>
      </c>
      <c r="M4189" s="1" t="s">
        <v>7739</v>
      </c>
      <c r="N4189" s="1" t="s">
        <v>7730</v>
      </c>
      <c r="O4189" s="2" t="s">
        <v>29</v>
      </c>
      <c r="P4189" s="2" t="s">
        <v>30</v>
      </c>
      <c r="Q4189" s="2" t="s">
        <v>306</v>
      </c>
      <c r="R4189" s="2" t="s">
        <v>32</v>
      </c>
      <c r="S4189" s="2" t="s">
        <v>32</v>
      </c>
      <c r="T4189" s="1" t="s">
        <v>32</v>
      </c>
      <c r="U4189" s="1" t="s">
        <v>32</v>
      </c>
      <c r="V4189" s="1" t="s">
        <v>32</v>
      </c>
      <c r="W4189" s="1" t="s">
        <v>32</v>
      </c>
    </row>
    <row r="4190" spans="1:23">
      <c r="A4190" s="29" t="str">
        <f>+IF(B4190="N","",IF(COUNTIF(B:B,B4190)&gt;1,COUNTIF(B$3:B4190,B4190),""))</f>
        <v/>
      </c>
      <c r="B4190" s="2" t="str">
        <f>+IF(H4190='Export Demurrage Detention'!$C$2,"Y","N")</f>
        <v>N</v>
      </c>
      <c r="D4190" s="1" t="s">
        <v>854</v>
      </c>
      <c r="G4190" s="1" t="s">
        <v>6317</v>
      </c>
      <c r="H4190" s="1" t="s">
        <v>874</v>
      </c>
      <c r="I4190" s="69">
        <v>44256</v>
      </c>
      <c r="J4190" s="70" t="s">
        <v>7615</v>
      </c>
      <c r="K4190" s="1" t="s">
        <v>6319</v>
      </c>
      <c r="L4190" s="1" t="s">
        <v>6328</v>
      </c>
      <c r="M4190" s="1" t="s">
        <v>7739</v>
      </c>
      <c r="N4190" s="1" t="s">
        <v>7730</v>
      </c>
      <c r="O4190" s="2" t="s">
        <v>306</v>
      </c>
      <c r="P4190" s="2" t="s">
        <v>30</v>
      </c>
      <c r="Q4190" s="2" t="s">
        <v>347</v>
      </c>
      <c r="R4190" s="2" t="s">
        <v>32</v>
      </c>
      <c r="S4190" s="2" t="s">
        <v>32</v>
      </c>
      <c r="T4190" s="1" t="s">
        <v>32</v>
      </c>
      <c r="U4190" s="1" t="s">
        <v>32</v>
      </c>
      <c r="V4190" s="1" t="s">
        <v>32</v>
      </c>
      <c r="W4190" s="1" t="s">
        <v>32</v>
      </c>
    </row>
    <row r="4191" spans="1:23">
      <c r="A4191" s="29" t="str">
        <f>+IF(B4191="N","",IF(COUNTIF(B:B,B4191)&gt;1,COUNTIF(B$3:B4191,B4191),""))</f>
        <v/>
      </c>
      <c r="B4191" s="2" t="str">
        <f>+IF(H4191='Export Demurrage Detention'!$C$2,"Y","N")</f>
        <v>N</v>
      </c>
      <c r="D4191" s="1" t="s">
        <v>854</v>
      </c>
      <c r="G4191" s="1" t="s">
        <v>6317</v>
      </c>
      <c r="H4191" s="1" t="s">
        <v>875</v>
      </c>
      <c r="I4191" s="69">
        <v>44256</v>
      </c>
      <c r="J4191" s="70" t="s">
        <v>7615</v>
      </c>
      <c r="K4191" s="1" t="s">
        <v>6319</v>
      </c>
      <c r="L4191" s="1" t="s">
        <v>26</v>
      </c>
      <c r="M4191" s="1" t="s">
        <v>7739</v>
      </c>
      <c r="N4191" s="1" t="s">
        <v>7730</v>
      </c>
      <c r="O4191" s="2" t="s">
        <v>29</v>
      </c>
      <c r="P4191" s="2" t="s">
        <v>30</v>
      </c>
      <c r="Q4191" s="2" t="s">
        <v>306</v>
      </c>
      <c r="R4191" s="2" t="s">
        <v>32</v>
      </c>
      <c r="S4191" s="2" t="s">
        <v>32</v>
      </c>
      <c r="T4191" s="1" t="s">
        <v>32</v>
      </c>
      <c r="U4191" s="1" t="s">
        <v>32</v>
      </c>
      <c r="V4191" s="1" t="s">
        <v>32</v>
      </c>
      <c r="W4191" s="1" t="s">
        <v>32</v>
      </c>
    </row>
    <row r="4192" spans="1:23">
      <c r="A4192" s="29" t="str">
        <f>+IF(B4192="N","",IF(COUNTIF(B:B,B4192)&gt;1,COUNTIF(B$3:B4192,B4192),""))</f>
        <v/>
      </c>
      <c r="B4192" s="2" t="str">
        <f>+IF(H4192='Export Demurrage Detention'!$C$2,"Y","N")</f>
        <v>N</v>
      </c>
      <c r="D4192" s="1" t="s">
        <v>854</v>
      </c>
      <c r="G4192" s="1" t="s">
        <v>6317</v>
      </c>
      <c r="H4192" s="1" t="s">
        <v>875</v>
      </c>
      <c r="I4192" s="69">
        <v>44256</v>
      </c>
      <c r="J4192" s="70" t="s">
        <v>7615</v>
      </c>
      <c r="K4192" s="1" t="s">
        <v>6319</v>
      </c>
      <c r="L4192" s="1" t="s">
        <v>6328</v>
      </c>
      <c r="M4192" s="1" t="s">
        <v>7739</v>
      </c>
      <c r="N4192" s="1" t="s">
        <v>7730</v>
      </c>
      <c r="O4192" s="2" t="s">
        <v>306</v>
      </c>
      <c r="P4192" s="2" t="s">
        <v>30</v>
      </c>
      <c r="Q4192" s="2" t="s">
        <v>347</v>
      </c>
      <c r="R4192" s="2" t="s">
        <v>32</v>
      </c>
      <c r="S4192" s="2" t="s">
        <v>32</v>
      </c>
      <c r="T4192" s="1" t="s">
        <v>32</v>
      </c>
      <c r="U4192" s="1" t="s">
        <v>32</v>
      </c>
      <c r="V4192" s="1" t="s">
        <v>32</v>
      </c>
      <c r="W4192" s="1" t="s">
        <v>32</v>
      </c>
    </row>
    <row r="4193" spans="1:23">
      <c r="A4193" s="29" t="str">
        <f>+IF(B4193="N","",IF(COUNTIF(B:B,B4193)&gt;1,COUNTIF(B$3:B4193,B4193),""))</f>
        <v/>
      </c>
      <c r="B4193" s="2" t="str">
        <f>+IF(H4193='Export Demurrage Detention'!$C$2,"Y","N")</f>
        <v>N</v>
      </c>
      <c r="D4193" s="1" t="s">
        <v>854</v>
      </c>
      <c r="G4193" s="1" t="s">
        <v>6317</v>
      </c>
      <c r="H4193" s="1" t="s">
        <v>7724</v>
      </c>
      <c r="I4193" s="69">
        <v>44256</v>
      </c>
      <c r="J4193" s="70" t="s">
        <v>7615</v>
      </c>
      <c r="K4193" s="1" t="s">
        <v>6319</v>
      </c>
      <c r="L4193" s="1" t="s">
        <v>26</v>
      </c>
      <c r="M4193" s="1" t="s">
        <v>7740</v>
      </c>
      <c r="N4193" s="1" t="s">
        <v>7730</v>
      </c>
      <c r="O4193" s="2" t="s">
        <v>29</v>
      </c>
      <c r="P4193" s="2" t="s">
        <v>30</v>
      </c>
      <c r="Q4193" s="2" t="s">
        <v>306</v>
      </c>
      <c r="R4193" s="2" t="s">
        <v>32</v>
      </c>
      <c r="S4193" s="2" t="s">
        <v>32</v>
      </c>
      <c r="T4193" s="1" t="s">
        <v>32</v>
      </c>
      <c r="U4193" s="1" t="s">
        <v>32</v>
      </c>
      <c r="V4193" s="1" t="s">
        <v>32</v>
      </c>
      <c r="W4193" s="1" t="s">
        <v>32</v>
      </c>
    </row>
    <row r="4194" spans="1:23">
      <c r="A4194" s="29" t="str">
        <f>+IF(B4194="N","",IF(COUNTIF(B:B,B4194)&gt;1,COUNTIF(B$3:B4194,B4194),""))</f>
        <v/>
      </c>
      <c r="B4194" s="2" t="str">
        <f>+IF(H4194='Export Demurrage Detention'!$C$2,"Y","N")</f>
        <v>N</v>
      </c>
      <c r="D4194" s="1" t="s">
        <v>854</v>
      </c>
      <c r="G4194" s="1" t="s">
        <v>6317</v>
      </c>
      <c r="H4194" s="1" t="s">
        <v>7724</v>
      </c>
      <c r="I4194" s="69">
        <v>44256</v>
      </c>
      <c r="J4194" s="70" t="s">
        <v>7615</v>
      </c>
      <c r="K4194" s="1" t="s">
        <v>6319</v>
      </c>
      <c r="L4194" s="1" t="s">
        <v>6328</v>
      </c>
      <c r="M4194" s="1" t="s">
        <v>7740</v>
      </c>
      <c r="N4194" s="1" t="s">
        <v>7730</v>
      </c>
      <c r="O4194" s="2" t="s">
        <v>306</v>
      </c>
      <c r="P4194" s="2" t="s">
        <v>30</v>
      </c>
      <c r="Q4194" s="2" t="s">
        <v>347</v>
      </c>
      <c r="R4194" s="2" t="s">
        <v>32</v>
      </c>
      <c r="S4194" s="2" t="s">
        <v>32</v>
      </c>
      <c r="T4194" s="1" t="s">
        <v>32</v>
      </c>
      <c r="U4194" s="1" t="s">
        <v>32</v>
      </c>
      <c r="V4194" s="1" t="s">
        <v>32</v>
      </c>
      <c r="W4194" s="1" t="s">
        <v>32</v>
      </c>
    </row>
    <row r="4195" spans="1:23">
      <c r="A4195" s="29" t="str">
        <f>+IF(B4195="N","",IF(COUNTIF(B:B,B4195)&gt;1,COUNTIF(B$3:B4195,B4195),""))</f>
        <v/>
      </c>
      <c r="B4195" s="2" t="str">
        <f>+IF(H4195='Export Demurrage Detention'!$C$2,"Y","N")</f>
        <v>N</v>
      </c>
      <c r="D4195" s="1" t="s">
        <v>854</v>
      </c>
      <c r="G4195" s="1" t="s">
        <v>6317</v>
      </c>
      <c r="H4195" s="1" t="s">
        <v>5130</v>
      </c>
      <c r="I4195" s="69">
        <v>44256</v>
      </c>
      <c r="J4195" s="70" t="s">
        <v>7615</v>
      </c>
      <c r="K4195" s="1" t="s">
        <v>6319</v>
      </c>
      <c r="L4195" s="1" t="s">
        <v>26</v>
      </c>
      <c r="M4195" s="1" t="s">
        <v>7740</v>
      </c>
      <c r="N4195" s="1" t="s">
        <v>7730</v>
      </c>
      <c r="O4195" s="2" t="s">
        <v>29</v>
      </c>
      <c r="P4195" s="2" t="s">
        <v>30</v>
      </c>
      <c r="Q4195" s="2" t="s">
        <v>306</v>
      </c>
      <c r="R4195" s="2" t="s">
        <v>32</v>
      </c>
      <c r="S4195" s="2" t="s">
        <v>32</v>
      </c>
      <c r="T4195" s="1" t="s">
        <v>32</v>
      </c>
      <c r="U4195" s="1" t="s">
        <v>32</v>
      </c>
      <c r="V4195" s="1" t="s">
        <v>32</v>
      </c>
      <c r="W4195" s="1" t="s">
        <v>32</v>
      </c>
    </row>
    <row r="4196" spans="1:23">
      <c r="A4196" s="29" t="str">
        <f>+IF(B4196="N","",IF(COUNTIF(B:B,B4196)&gt;1,COUNTIF(B$3:B4196,B4196),""))</f>
        <v/>
      </c>
      <c r="B4196" s="2" t="str">
        <f>+IF(H4196='Export Demurrage Detention'!$C$2,"Y","N")</f>
        <v>N</v>
      </c>
      <c r="D4196" s="1" t="s">
        <v>854</v>
      </c>
      <c r="G4196" s="1" t="s">
        <v>6317</v>
      </c>
      <c r="H4196" s="1" t="s">
        <v>5130</v>
      </c>
      <c r="I4196" s="69">
        <v>44256</v>
      </c>
      <c r="J4196" s="70" t="s">
        <v>7615</v>
      </c>
      <c r="K4196" s="1" t="s">
        <v>6319</v>
      </c>
      <c r="L4196" s="1" t="s">
        <v>6328</v>
      </c>
      <c r="M4196" s="1" t="s">
        <v>7740</v>
      </c>
      <c r="N4196" s="1" t="s">
        <v>7730</v>
      </c>
      <c r="O4196" s="2" t="s">
        <v>306</v>
      </c>
      <c r="P4196" s="2" t="s">
        <v>30</v>
      </c>
      <c r="Q4196" s="2" t="s">
        <v>347</v>
      </c>
      <c r="R4196" s="2" t="s">
        <v>32</v>
      </c>
      <c r="S4196" s="2" t="s">
        <v>32</v>
      </c>
      <c r="T4196" s="1" t="s">
        <v>32</v>
      </c>
      <c r="U4196" s="1" t="s">
        <v>32</v>
      </c>
      <c r="V4196" s="1" t="s">
        <v>32</v>
      </c>
      <c r="W4196" s="1" t="s">
        <v>32</v>
      </c>
    </row>
    <row r="4197" spans="1:23">
      <c r="A4197" s="29" t="str">
        <f>+IF(B4197="N","",IF(COUNTIF(B:B,B4197)&gt;1,COUNTIF(B$3:B4197,B4197),""))</f>
        <v/>
      </c>
      <c r="B4197" s="2" t="str">
        <f>+IF(H4197='Export Demurrage Detention'!$C$2,"Y","N")</f>
        <v>N</v>
      </c>
      <c r="D4197" s="1" t="s">
        <v>854</v>
      </c>
      <c r="G4197" s="1" t="s">
        <v>6317</v>
      </c>
      <c r="H4197" s="1" t="s">
        <v>856</v>
      </c>
      <c r="I4197" s="69">
        <v>44256</v>
      </c>
      <c r="J4197" s="70" t="s">
        <v>7615</v>
      </c>
      <c r="K4197" s="1" t="s">
        <v>6319</v>
      </c>
      <c r="L4197" s="1" t="s">
        <v>26</v>
      </c>
      <c r="M4197" s="1" t="s">
        <v>7740</v>
      </c>
      <c r="N4197" s="1" t="s">
        <v>7730</v>
      </c>
      <c r="O4197" s="2" t="s">
        <v>29</v>
      </c>
      <c r="P4197" s="2" t="s">
        <v>30</v>
      </c>
      <c r="Q4197" s="2" t="s">
        <v>306</v>
      </c>
      <c r="R4197" s="2" t="s">
        <v>32</v>
      </c>
      <c r="S4197" s="2" t="s">
        <v>32</v>
      </c>
      <c r="T4197" s="1" t="s">
        <v>32</v>
      </c>
      <c r="U4197" s="1" t="s">
        <v>32</v>
      </c>
      <c r="V4197" s="1" t="s">
        <v>32</v>
      </c>
      <c r="W4197" s="1" t="s">
        <v>32</v>
      </c>
    </row>
    <row r="4198" spans="1:23">
      <c r="A4198" s="29" t="str">
        <f>+IF(B4198="N","",IF(COUNTIF(B:B,B4198)&gt;1,COUNTIF(B$3:B4198,B4198),""))</f>
        <v/>
      </c>
      <c r="B4198" s="2" t="str">
        <f>+IF(H4198='Export Demurrage Detention'!$C$2,"Y","N")</f>
        <v>N</v>
      </c>
      <c r="D4198" s="1" t="s">
        <v>854</v>
      </c>
      <c r="G4198" s="1" t="s">
        <v>6317</v>
      </c>
      <c r="H4198" s="1" t="s">
        <v>856</v>
      </c>
      <c r="I4198" s="69">
        <v>44256</v>
      </c>
      <c r="J4198" s="70" t="s">
        <v>7615</v>
      </c>
      <c r="K4198" s="1" t="s">
        <v>6319</v>
      </c>
      <c r="L4198" s="1" t="s">
        <v>6328</v>
      </c>
      <c r="M4198" s="1" t="s">
        <v>7740</v>
      </c>
      <c r="N4198" s="1" t="s">
        <v>7730</v>
      </c>
      <c r="O4198" s="2" t="s">
        <v>306</v>
      </c>
      <c r="P4198" s="2" t="s">
        <v>30</v>
      </c>
      <c r="Q4198" s="2" t="s">
        <v>347</v>
      </c>
      <c r="R4198" s="2" t="s">
        <v>32</v>
      </c>
      <c r="S4198" s="2" t="s">
        <v>32</v>
      </c>
      <c r="T4198" s="1" t="s">
        <v>32</v>
      </c>
      <c r="U4198" s="1" t="s">
        <v>32</v>
      </c>
      <c r="V4198" s="1" t="s">
        <v>32</v>
      </c>
      <c r="W4198" s="1" t="s">
        <v>32</v>
      </c>
    </row>
    <row r="4199" spans="1:23">
      <c r="A4199" s="29" t="str">
        <f>+IF(B4199="N","",IF(COUNTIF(B:B,B4199)&gt;1,COUNTIF(B$3:B4199,B4199),""))</f>
        <v/>
      </c>
      <c r="B4199" s="2" t="str">
        <f>+IF(H4199='Export Demurrage Detention'!$C$2,"Y","N")</f>
        <v>N</v>
      </c>
      <c r="D4199" s="1" t="s">
        <v>854</v>
      </c>
      <c r="G4199" s="1" t="s">
        <v>6317</v>
      </c>
      <c r="H4199" s="1" t="s">
        <v>857</v>
      </c>
      <c r="I4199" s="69">
        <v>44256</v>
      </c>
      <c r="J4199" s="70" t="s">
        <v>7615</v>
      </c>
      <c r="K4199" s="1" t="s">
        <v>6319</v>
      </c>
      <c r="L4199" s="1" t="s">
        <v>26</v>
      </c>
      <c r="M4199" s="1" t="s">
        <v>7740</v>
      </c>
      <c r="N4199" s="1" t="s">
        <v>7730</v>
      </c>
      <c r="O4199" s="2" t="s">
        <v>29</v>
      </c>
      <c r="P4199" s="2" t="s">
        <v>30</v>
      </c>
      <c r="Q4199" s="2" t="s">
        <v>306</v>
      </c>
      <c r="R4199" s="2" t="s">
        <v>32</v>
      </c>
      <c r="S4199" s="2" t="s">
        <v>32</v>
      </c>
      <c r="T4199" s="1" t="s">
        <v>32</v>
      </c>
      <c r="U4199" s="1" t="s">
        <v>32</v>
      </c>
      <c r="V4199" s="1" t="s">
        <v>32</v>
      </c>
      <c r="W4199" s="1" t="s">
        <v>32</v>
      </c>
    </row>
    <row r="4200" spans="1:23">
      <c r="A4200" s="29" t="str">
        <f>+IF(B4200="N","",IF(COUNTIF(B:B,B4200)&gt;1,COUNTIF(B$3:B4200,B4200),""))</f>
        <v/>
      </c>
      <c r="B4200" s="2" t="str">
        <f>+IF(H4200='Export Demurrage Detention'!$C$2,"Y","N")</f>
        <v>N</v>
      </c>
      <c r="D4200" s="1" t="s">
        <v>854</v>
      </c>
      <c r="G4200" s="1" t="s">
        <v>6317</v>
      </c>
      <c r="H4200" s="1" t="s">
        <v>857</v>
      </c>
      <c r="I4200" s="69">
        <v>44256</v>
      </c>
      <c r="J4200" s="70" t="s">
        <v>7615</v>
      </c>
      <c r="K4200" s="1" t="s">
        <v>6319</v>
      </c>
      <c r="L4200" s="1" t="s">
        <v>6328</v>
      </c>
      <c r="M4200" s="1" t="s">
        <v>7740</v>
      </c>
      <c r="N4200" s="1" t="s">
        <v>7730</v>
      </c>
      <c r="O4200" s="2" t="s">
        <v>306</v>
      </c>
      <c r="P4200" s="2" t="s">
        <v>30</v>
      </c>
      <c r="Q4200" s="2" t="s">
        <v>347</v>
      </c>
      <c r="R4200" s="2" t="s">
        <v>32</v>
      </c>
      <c r="S4200" s="2" t="s">
        <v>32</v>
      </c>
      <c r="T4200" s="1" t="s">
        <v>32</v>
      </c>
      <c r="U4200" s="1" t="s">
        <v>32</v>
      </c>
      <c r="V4200" s="1" t="s">
        <v>32</v>
      </c>
      <c r="W4200" s="1" t="s">
        <v>32</v>
      </c>
    </row>
    <row r="4201" spans="1:23">
      <c r="A4201" s="29" t="str">
        <f>+IF(B4201="N","",IF(COUNTIF(B:B,B4201)&gt;1,COUNTIF(B$3:B4201,B4201),""))</f>
        <v/>
      </c>
      <c r="B4201" s="2" t="str">
        <f>+IF(H4201='Export Demurrage Detention'!$C$2,"Y","N")</f>
        <v>N</v>
      </c>
      <c r="D4201" s="1" t="s">
        <v>854</v>
      </c>
      <c r="G4201" s="1" t="s">
        <v>6317</v>
      </c>
      <c r="H4201" s="1" t="s">
        <v>861</v>
      </c>
      <c r="I4201" s="69">
        <v>44256</v>
      </c>
      <c r="J4201" s="70" t="s">
        <v>7615</v>
      </c>
      <c r="K4201" s="1" t="s">
        <v>6319</v>
      </c>
      <c r="L4201" s="1" t="s">
        <v>26</v>
      </c>
      <c r="M4201" s="1" t="s">
        <v>7740</v>
      </c>
      <c r="N4201" s="1" t="s">
        <v>7730</v>
      </c>
      <c r="O4201" s="2" t="s">
        <v>29</v>
      </c>
      <c r="P4201" s="2" t="s">
        <v>30</v>
      </c>
      <c r="Q4201" s="2" t="s">
        <v>306</v>
      </c>
      <c r="R4201" s="2" t="s">
        <v>32</v>
      </c>
      <c r="S4201" s="2" t="s">
        <v>32</v>
      </c>
      <c r="T4201" s="1" t="s">
        <v>32</v>
      </c>
      <c r="U4201" s="1" t="s">
        <v>32</v>
      </c>
      <c r="V4201" s="1" t="s">
        <v>32</v>
      </c>
      <c r="W4201" s="1" t="s">
        <v>32</v>
      </c>
    </row>
    <row r="4202" spans="1:23">
      <c r="A4202" s="29" t="str">
        <f>+IF(B4202="N","",IF(COUNTIF(B:B,B4202)&gt;1,COUNTIF(B$3:B4202,B4202),""))</f>
        <v/>
      </c>
      <c r="B4202" s="2" t="str">
        <f>+IF(H4202='Export Demurrage Detention'!$C$2,"Y","N")</f>
        <v>N</v>
      </c>
      <c r="D4202" s="1" t="s">
        <v>854</v>
      </c>
      <c r="G4202" s="1" t="s">
        <v>6317</v>
      </c>
      <c r="H4202" s="1" t="s">
        <v>861</v>
      </c>
      <c r="I4202" s="69">
        <v>44256</v>
      </c>
      <c r="J4202" s="70" t="s">
        <v>7615</v>
      </c>
      <c r="K4202" s="1" t="s">
        <v>6319</v>
      </c>
      <c r="L4202" s="1" t="s">
        <v>6328</v>
      </c>
      <c r="M4202" s="1" t="s">
        <v>7740</v>
      </c>
      <c r="N4202" s="1" t="s">
        <v>7730</v>
      </c>
      <c r="O4202" s="2" t="s">
        <v>306</v>
      </c>
      <c r="P4202" s="2" t="s">
        <v>30</v>
      </c>
      <c r="Q4202" s="2" t="s">
        <v>347</v>
      </c>
      <c r="R4202" s="2" t="s">
        <v>32</v>
      </c>
      <c r="S4202" s="2" t="s">
        <v>32</v>
      </c>
      <c r="T4202" s="1" t="s">
        <v>32</v>
      </c>
      <c r="U4202" s="1" t="s">
        <v>32</v>
      </c>
      <c r="V4202" s="1" t="s">
        <v>32</v>
      </c>
      <c r="W4202" s="1" t="s">
        <v>32</v>
      </c>
    </row>
    <row r="4203" spans="1:23">
      <c r="A4203" s="29" t="str">
        <f>+IF(B4203="N","",IF(COUNTIF(B:B,B4203)&gt;1,COUNTIF(B$3:B4203,B4203),""))</f>
        <v/>
      </c>
      <c r="B4203" s="2" t="str">
        <f>+IF(H4203='Export Demurrage Detention'!$C$2,"Y","N")</f>
        <v>N</v>
      </c>
      <c r="D4203" s="1" t="s">
        <v>854</v>
      </c>
      <c r="G4203" s="1" t="s">
        <v>6317</v>
      </c>
      <c r="H4203" s="1" t="s">
        <v>863</v>
      </c>
      <c r="I4203" s="69">
        <v>44256</v>
      </c>
      <c r="J4203" s="70" t="s">
        <v>7615</v>
      </c>
      <c r="K4203" s="1" t="s">
        <v>6319</v>
      </c>
      <c r="L4203" s="1" t="s">
        <v>26</v>
      </c>
      <c r="M4203" s="1" t="s">
        <v>7740</v>
      </c>
      <c r="N4203" s="1" t="s">
        <v>7730</v>
      </c>
      <c r="O4203" s="2" t="s">
        <v>29</v>
      </c>
      <c r="P4203" s="2" t="s">
        <v>30</v>
      </c>
      <c r="Q4203" s="2" t="s">
        <v>306</v>
      </c>
      <c r="R4203" s="2" t="s">
        <v>32</v>
      </c>
      <c r="S4203" s="2" t="s">
        <v>32</v>
      </c>
      <c r="T4203" s="1" t="s">
        <v>32</v>
      </c>
      <c r="U4203" s="1" t="s">
        <v>32</v>
      </c>
      <c r="V4203" s="1" t="s">
        <v>32</v>
      </c>
      <c r="W4203" s="1" t="s">
        <v>32</v>
      </c>
    </row>
    <row r="4204" spans="1:23">
      <c r="A4204" s="29" t="str">
        <f>+IF(B4204="N","",IF(COUNTIF(B:B,B4204)&gt;1,COUNTIF(B$3:B4204,B4204),""))</f>
        <v/>
      </c>
      <c r="B4204" s="2" t="str">
        <f>+IF(H4204='Export Demurrage Detention'!$C$2,"Y","N")</f>
        <v>N</v>
      </c>
      <c r="D4204" s="1" t="s">
        <v>854</v>
      </c>
      <c r="G4204" s="1" t="s">
        <v>6317</v>
      </c>
      <c r="H4204" s="1" t="s">
        <v>863</v>
      </c>
      <c r="I4204" s="69">
        <v>44256</v>
      </c>
      <c r="J4204" s="70" t="s">
        <v>7615</v>
      </c>
      <c r="K4204" s="1" t="s">
        <v>6319</v>
      </c>
      <c r="L4204" s="1" t="s">
        <v>6328</v>
      </c>
      <c r="M4204" s="1" t="s">
        <v>7740</v>
      </c>
      <c r="N4204" s="1" t="s">
        <v>7730</v>
      </c>
      <c r="O4204" s="2" t="s">
        <v>306</v>
      </c>
      <c r="P4204" s="2" t="s">
        <v>30</v>
      </c>
      <c r="Q4204" s="2" t="s">
        <v>347</v>
      </c>
      <c r="R4204" s="2" t="s">
        <v>32</v>
      </c>
      <c r="S4204" s="2" t="s">
        <v>32</v>
      </c>
      <c r="T4204" s="1" t="s">
        <v>32</v>
      </c>
      <c r="U4204" s="1" t="s">
        <v>32</v>
      </c>
      <c r="V4204" s="1" t="s">
        <v>32</v>
      </c>
      <c r="W4204" s="1" t="s">
        <v>32</v>
      </c>
    </row>
    <row r="4205" spans="1:23">
      <c r="A4205" s="29" t="str">
        <f>+IF(B4205="N","",IF(COUNTIF(B:B,B4205)&gt;1,COUNTIF(B$3:B4205,B4205),""))</f>
        <v/>
      </c>
      <c r="B4205" s="2" t="str">
        <f>+IF(H4205='Export Demurrage Detention'!$C$2,"Y","N")</f>
        <v>N</v>
      </c>
      <c r="D4205" s="1" t="s">
        <v>854</v>
      </c>
      <c r="G4205" s="1" t="s">
        <v>6317</v>
      </c>
      <c r="H4205" s="1" t="s">
        <v>5134</v>
      </c>
      <c r="I4205" s="69">
        <v>44256</v>
      </c>
      <c r="J4205" s="70" t="s">
        <v>7615</v>
      </c>
      <c r="K4205" s="1" t="s">
        <v>6319</v>
      </c>
      <c r="L4205" s="1" t="s">
        <v>26</v>
      </c>
      <c r="M4205" s="1" t="s">
        <v>7740</v>
      </c>
      <c r="N4205" s="1" t="s">
        <v>7730</v>
      </c>
      <c r="O4205" s="2" t="s">
        <v>29</v>
      </c>
      <c r="P4205" s="2" t="s">
        <v>30</v>
      </c>
      <c r="Q4205" s="2" t="s">
        <v>306</v>
      </c>
      <c r="R4205" s="2" t="s">
        <v>32</v>
      </c>
      <c r="S4205" s="2" t="s">
        <v>32</v>
      </c>
      <c r="T4205" s="1" t="s">
        <v>32</v>
      </c>
      <c r="U4205" s="1" t="s">
        <v>32</v>
      </c>
      <c r="V4205" s="1" t="s">
        <v>32</v>
      </c>
      <c r="W4205" s="1" t="s">
        <v>32</v>
      </c>
    </row>
    <row r="4206" spans="1:23">
      <c r="A4206" s="29" t="str">
        <f>+IF(B4206="N","",IF(COUNTIF(B:B,B4206)&gt;1,COUNTIF(B$3:B4206,B4206),""))</f>
        <v/>
      </c>
      <c r="B4206" s="2" t="str">
        <f>+IF(H4206='Export Demurrage Detention'!$C$2,"Y","N")</f>
        <v>N</v>
      </c>
      <c r="D4206" s="1" t="s">
        <v>854</v>
      </c>
      <c r="G4206" s="1" t="s">
        <v>6317</v>
      </c>
      <c r="H4206" s="1" t="s">
        <v>5134</v>
      </c>
      <c r="I4206" s="69">
        <v>44256</v>
      </c>
      <c r="J4206" s="70" t="s">
        <v>7615</v>
      </c>
      <c r="K4206" s="1" t="s">
        <v>6319</v>
      </c>
      <c r="L4206" s="1" t="s">
        <v>6328</v>
      </c>
      <c r="M4206" s="1" t="s">
        <v>7740</v>
      </c>
      <c r="N4206" s="1" t="s">
        <v>7730</v>
      </c>
      <c r="O4206" s="2" t="s">
        <v>306</v>
      </c>
      <c r="P4206" s="2" t="s">
        <v>30</v>
      </c>
      <c r="Q4206" s="2" t="s">
        <v>347</v>
      </c>
      <c r="R4206" s="2" t="s">
        <v>32</v>
      </c>
      <c r="S4206" s="2" t="s">
        <v>32</v>
      </c>
      <c r="T4206" s="1" t="s">
        <v>32</v>
      </c>
      <c r="U4206" s="1" t="s">
        <v>32</v>
      </c>
      <c r="V4206" s="1" t="s">
        <v>32</v>
      </c>
      <c r="W4206" s="1" t="s">
        <v>32</v>
      </c>
    </row>
    <row r="4207" spans="1:23">
      <c r="A4207" s="29" t="str">
        <f>+IF(B4207="N","",IF(COUNTIF(B:B,B4207)&gt;1,COUNTIF(B$3:B4207,B4207),""))</f>
        <v/>
      </c>
      <c r="B4207" s="2" t="str">
        <f>+IF(H4207='Export Demurrage Detention'!$C$2,"Y","N")</f>
        <v>N</v>
      </c>
      <c r="D4207" s="1" t="s">
        <v>854</v>
      </c>
      <c r="G4207" s="1" t="s">
        <v>6317</v>
      </c>
      <c r="H4207" s="1" t="s">
        <v>5135</v>
      </c>
      <c r="I4207" s="69">
        <v>44256</v>
      </c>
      <c r="J4207" s="70" t="s">
        <v>7615</v>
      </c>
      <c r="K4207" s="1" t="s">
        <v>6319</v>
      </c>
      <c r="L4207" s="1" t="s">
        <v>26</v>
      </c>
      <c r="M4207" s="1" t="s">
        <v>7740</v>
      </c>
      <c r="N4207" s="1" t="s">
        <v>7730</v>
      </c>
      <c r="O4207" s="2" t="s">
        <v>29</v>
      </c>
      <c r="P4207" s="2" t="s">
        <v>30</v>
      </c>
      <c r="Q4207" s="2" t="s">
        <v>306</v>
      </c>
      <c r="R4207" s="2" t="s">
        <v>32</v>
      </c>
      <c r="S4207" s="2" t="s">
        <v>32</v>
      </c>
      <c r="T4207" s="1" t="s">
        <v>32</v>
      </c>
      <c r="U4207" s="1" t="s">
        <v>32</v>
      </c>
      <c r="V4207" s="1" t="s">
        <v>32</v>
      </c>
      <c r="W4207" s="1" t="s">
        <v>32</v>
      </c>
    </row>
    <row r="4208" spans="1:23">
      <c r="A4208" s="29" t="str">
        <f>+IF(B4208="N","",IF(COUNTIF(B:B,B4208)&gt;1,COUNTIF(B$3:B4208,B4208),""))</f>
        <v/>
      </c>
      <c r="B4208" s="2" t="str">
        <f>+IF(H4208='Export Demurrage Detention'!$C$2,"Y","N")</f>
        <v>N</v>
      </c>
      <c r="D4208" s="1" t="s">
        <v>854</v>
      </c>
      <c r="G4208" s="1" t="s">
        <v>6317</v>
      </c>
      <c r="H4208" s="1" t="s">
        <v>5135</v>
      </c>
      <c r="I4208" s="69">
        <v>44256</v>
      </c>
      <c r="J4208" s="70" t="s">
        <v>7615</v>
      </c>
      <c r="K4208" s="1" t="s">
        <v>6319</v>
      </c>
      <c r="L4208" s="1" t="s">
        <v>6328</v>
      </c>
      <c r="M4208" s="1" t="s">
        <v>7740</v>
      </c>
      <c r="N4208" s="1" t="s">
        <v>7730</v>
      </c>
      <c r="O4208" s="2" t="s">
        <v>306</v>
      </c>
      <c r="P4208" s="2" t="s">
        <v>30</v>
      </c>
      <c r="Q4208" s="2" t="s">
        <v>347</v>
      </c>
      <c r="R4208" s="2" t="s">
        <v>32</v>
      </c>
      <c r="S4208" s="2" t="s">
        <v>32</v>
      </c>
      <c r="T4208" s="1" t="s">
        <v>32</v>
      </c>
      <c r="U4208" s="1" t="s">
        <v>32</v>
      </c>
      <c r="V4208" s="1" t="s">
        <v>32</v>
      </c>
      <c r="W4208" s="1" t="s">
        <v>32</v>
      </c>
    </row>
    <row r="4209" spans="1:23">
      <c r="A4209" s="29" t="str">
        <f>+IF(B4209="N","",IF(COUNTIF(B:B,B4209)&gt;1,COUNTIF(B$3:B4209,B4209),""))</f>
        <v/>
      </c>
      <c r="B4209" s="2" t="str">
        <f>+IF(H4209='Export Demurrage Detention'!$C$2,"Y","N")</f>
        <v>N</v>
      </c>
      <c r="D4209" s="1" t="s">
        <v>854</v>
      </c>
      <c r="G4209" s="1" t="s">
        <v>6317</v>
      </c>
      <c r="H4209" s="1" t="s">
        <v>7722</v>
      </c>
      <c r="I4209" s="69">
        <v>44256</v>
      </c>
      <c r="J4209" s="70" t="s">
        <v>7615</v>
      </c>
      <c r="K4209" s="1" t="s">
        <v>6319</v>
      </c>
      <c r="L4209" s="1" t="s">
        <v>26</v>
      </c>
      <c r="M4209" s="1" t="s">
        <v>7740</v>
      </c>
      <c r="N4209" s="1" t="s">
        <v>7730</v>
      </c>
      <c r="O4209" s="2" t="s">
        <v>29</v>
      </c>
      <c r="P4209" s="2" t="s">
        <v>30</v>
      </c>
      <c r="Q4209" s="2" t="s">
        <v>306</v>
      </c>
      <c r="R4209" s="2" t="s">
        <v>32</v>
      </c>
      <c r="S4209" s="2" t="s">
        <v>32</v>
      </c>
      <c r="T4209" s="1" t="s">
        <v>32</v>
      </c>
      <c r="U4209" s="1" t="s">
        <v>32</v>
      </c>
      <c r="V4209" s="1" t="s">
        <v>32</v>
      </c>
      <c r="W4209" s="1" t="s">
        <v>32</v>
      </c>
    </row>
    <row r="4210" spans="1:23">
      <c r="A4210" s="29" t="str">
        <f>+IF(B4210="N","",IF(COUNTIF(B:B,B4210)&gt;1,COUNTIF(B$3:B4210,B4210),""))</f>
        <v/>
      </c>
      <c r="B4210" s="2" t="str">
        <f>+IF(H4210='Export Demurrage Detention'!$C$2,"Y","N")</f>
        <v>N</v>
      </c>
      <c r="D4210" s="1" t="s">
        <v>854</v>
      </c>
      <c r="G4210" s="1" t="s">
        <v>6317</v>
      </c>
      <c r="H4210" s="1" t="s">
        <v>7722</v>
      </c>
      <c r="I4210" s="69">
        <v>44256</v>
      </c>
      <c r="J4210" s="70" t="s">
        <v>7615</v>
      </c>
      <c r="K4210" s="1" t="s">
        <v>6319</v>
      </c>
      <c r="L4210" s="1" t="s">
        <v>6328</v>
      </c>
      <c r="M4210" s="1" t="s">
        <v>7740</v>
      </c>
      <c r="N4210" s="1" t="s">
        <v>7730</v>
      </c>
      <c r="O4210" s="2" t="s">
        <v>306</v>
      </c>
      <c r="P4210" s="2" t="s">
        <v>30</v>
      </c>
      <c r="Q4210" s="2" t="s">
        <v>347</v>
      </c>
      <c r="R4210" s="2" t="s">
        <v>32</v>
      </c>
      <c r="S4210" s="2" t="s">
        <v>32</v>
      </c>
      <c r="T4210" s="1" t="s">
        <v>32</v>
      </c>
      <c r="U4210" s="1" t="s">
        <v>32</v>
      </c>
      <c r="V4210" s="1" t="s">
        <v>32</v>
      </c>
      <c r="W4210" s="1" t="s">
        <v>32</v>
      </c>
    </row>
    <row r="4211" spans="1:23">
      <c r="A4211" s="29" t="str">
        <f>+IF(B4211="N","",IF(COUNTIF(B:B,B4211)&gt;1,COUNTIF(B$3:B4211,B4211),""))</f>
        <v/>
      </c>
      <c r="B4211" s="2" t="str">
        <f>+IF(H4211='Export Demurrage Detention'!$C$2,"Y","N")</f>
        <v>N</v>
      </c>
      <c r="D4211" s="1" t="s">
        <v>854</v>
      </c>
      <c r="G4211" s="1" t="s">
        <v>6317</v>
      </c>
      <c r="H4211" s="1" t="s">
        <v>5136</v>
      </c>
      <c r="I4211" s="69">
        <v>44256</v>
      </c>
      <c r="J4211" s="70" t="s">
        <v>7615</v>
      </c>
      <c r="K4211" s="1" t="s">
        <v>6319</v>
      </c>
      <c r="L4211" s="1" t="s">
        <v>26</v>
      </c>
      <c r="M4211" s="1" t="s">
        <v>7740</v>
      </c>
      <c r="N4211" s="1" t="s">
        <v>7730</v>
      </c>
      <c r="O4211" s="2" t="s">
        <v>29</v>
      </c>
      <c r="P4211" s="2" t="s">
        <v>30</v>
      </c>
      <c r="Q4211" s="2" t="s">
        <v>306</v>
      </c>
      <c r="R4211" s="2" t="s">
        <v>32</v>
      </c>
      <c r="S4211" s="2" t="s">
        <v>32</v>
      </c>
      <c r="T4211" s="1" t="s">
        <v>32</v>
      </c>
      <c r="U4211" s="1" t="s">
        <v>32</v>
      </c>
      <c r="V4211" s="1" t="s">
        <v>32</v>
      </c>
      <c r="W4211" s="1" t="s">
        <v>32</v>
      </c>
    </row>
    <row r="4212" spans="1:23">
      <c r="A4212" s="29" t="str">
        <f>+IF(B4212="N","",IF(COUNTIF(B:B,B4212)&gt;1,COUNTIF(B$3:B4212,B4212),""))</f>
        <v/>
      </c>
      <c r="B4212" s="2" t="str">
        <f>+IF(H4212='Export Demurrage Detention'!$C$2,"Y","N")</f>
        <v>N</v>
      </c>
      <c r="D4212" s="1" t="s">
        <v>854</v>
      </c>
      <c r="G4212" s="1" t="s">
        <v>6317</v>
      </c>
      <c r="H4212" s="1" t="s">
        <v>5136</v>
      </c>
      <c r="I4212" s="69">
        <v>44256</v>
      </c>
      <c r="J4212" s="70" t="s">
        <v>7615</v>
      </c>
      <c r="K4212" s="1" t="s">
        <v>6319</v>
      </c>
      <c r="L4212" s="1" t="s">
        <v>6328</v>
      </c>
      <c r="M4212" s="1" t="s">
        <v>7740</v>
      </c>
      <c r="N4212" s="1" t="s">
        <v>7730</v>
      </c>
      <c r="O4212" s="2" t="s">
        <v>306</v>
      </c>
      <c r="P4212" s="2" t="s">
        <v>30</v>
      </c>
      <c r="Q4212" s="2" t="s">
        <v>347</v>
      </c>
      <c r="R4212" s="2" t="s">
        <v>32</v>
      </c>
      <c r="S4212" s="2" t="s">
        <v>32</v>
      </c>
      <c r="T4212" s="1" t="s">
        <v>32</v>
      </c>
      <c r="U4212" s="1" t="s">
        <v>32</v>
      </c>
      <c r="V4212" s="1" t="s">
        <v>32</v>
      </c>
      <c r="W4212" s="1" t="s">
        <v>32</v>
      </c>
    </row>
    <row r="4213" spans="1:23">
      <c r="A4213" s="29" t="str">
        <f>+IF(B4213="N","",IF(COUNTIF(B:B,B4213)&gt;1,COUNTIF(B$3:B4213,B4213),""))</f>
        <v/>
      </c>
      <c r="B4213" s="2" t="str">
        <f>+IF(H4213='Export Demurrage Detention'!$C$2,"Y","N")</f>
        <v>N</v>
      </c>
      <c r="D4213" s="1" t="s">
        <v>854</v>
      </c>
      <c r="G4213" s="1" t="s">
        <v>6317</v>
      </c>
      <c r="H4213" s="1" t="s">
        <v>867</v>
      </c>
      <c r="I4213" s="69">
        <v>44256</v>
      </c>
      <c r="J4213" s="70" t="s">
        <v>7615</v>
      </c>
      <c r="K4213" s="1" t="s">
        <v>6319</v>
      </c>
      <c r="L4213" s="1" t="s">
        <v>26</v>
      </c>
      <c r="M4213" s="1" t="s">
        <v>7740</v>
      </c>
      <c r="N4213" s="1" t="s">
        <v>7730</v>
      </c>
      <c r="O4213" s="2" t="s">
        <v>29</v>
      </c>
      <c r="P4213" s="2" t="s">
        <v>30</v>
      </c>
      <c r="Q4213" s="2" t="s">
        <v>306</v>
      </c>
      <c r="R4213" s="2" t="s">
        <v>32</v>
      </c>
      <c r="S4213" s="2" t="s">
        <v>32</v>
      </c>
      <c r="T4213" s="1" t="s">
        <v>32</v>
      </c>
      <c r="U4213" s="1" t="s">
        <v>32</v>
      </c>
      <c r="V4213" s="1" t="s">
        <v>32</v>
      </c>
      <c r="W4213" s="1" t="s">
        <v>32</v>
      </c>
    </row>
    <row r="4214" spans="1:23">
      <c r="A4214" s="29" t="str">
        <f>+IF(B4214="N","",IF(COUNTIF(B:B,B4214)&gt;1,COUNTIF(B$3:B4214,B4214),""))</f>
        <v/>
      </c>
      <c r="B4214" s="2" t="str">
        <f>+IF(H4214='Export Demurrage Detention'!$C$2,"Y","N")</f>
        <v>N</v>
      </c>
      <c r="D4214" s="1" t="s">
        <v>854</v>
      </c>
      <c r="G4214" s="1" t="s">
        <v>6317</v>
      </c>
      <c r="H4214" s="1" t="s">
        <v>867</v>
      </c>
      <c r="I4214" s="69">
        <v>44256</v>
      </c>
      <c r="J4214" s="70" t="s">
        <v>7615</v>
      </c>
      <c r="K4214" s="1" t="s">
        <v>6319</v>
      </c>
      <c r="L4214" s="1" t="s">
        <v>6328</v>
      </c>
      <c r="M4214" s="1" t="s">
        <v>7740</v>
      </c>
      <c r="N4214" s="1" t="s">
        <v>7730</v>
      </c>
      <c r="O4214" s="2" t="s">
        <v>306</v>
      </c>
      <c r="P4214" s="2" t="s">
        <v>30</v>
      </c>
      <c r="Q4214" s="2" t="s">
        <v>347</v>
      </c>
      <c r="R4214" s="2" t="s">
        <v>32</v>
      </c>
      <c r="S4214" s="2" t="s">
        <v>32</v>
      </c>
      <c r="T4214" s="1" t="s">
        <v>32</v>
      </c>
      <c r="U4214" s="1" t="s">
        <v>32</v>
      </c>
      <c r="V4214" s="1" t="s">
        <v>32</v>
      </c>
      <c r="W4214" s="1" t="s">
        <v>32</v>
      </c>
    </row>
    <row r="4215" spans="1:23">
      <c r="A4215" s="29" t="str">
        <f>+IF(B4215="N","",IF(COUNTIF(B:B,B4215)&gt;1,COUNTIF(B$3:B4215,B4215),""))</f>
        <v/>
      </c>
      <c r="B4215" s="2" t="str">
        <f>+IF(H4215='Export Demurrage Detention'!$C$2,"Y","N")</f>
        <v>N</v>
      </c>
      <c r="D4215" s="1" t="s">
        <v>854</v>
      </c>
      <c r="G4215" s="1" t="s">
        <v>6317</v>
      </c>
      <c r="H4215" s="1" t="s">
        <v>869</v>
      </c>
      <c r="I4215" s="69">
        <v>44256</v>
      </c>
      <c r="J4215" s="70" t="s">
        <v>7615</v>
      </c>
      <c r="K4215" s="1" t="s">
        <v>6319</v>
      </c>
      <c r="L4215" s="1" t="s">
        <v>26</v>
      </c>
      <c r="M4215" s="1" t="s">
        <v>7740</v>
      </c>
      <c r="N4215" s="1" t="s">
        <v>7730</v>
      </c>
      <c r="O4215" s="2" t="s">
        <v>29</v>
      </c>
      <c r="P4215" s="2" t="s">
        <v>30</v>
      </c>
      <c r="Q4215" s="2" t="s">
        <v>306</v>
      </c>
      <c r="R4215" s="2" t="s">
        <v>32</v>
      </c>
      <c r="S4215" s="2" t="s">
        <v>32</v>
      </c>
      <c r="T4215" s="1" t="s">
        <v>32</v>
      </c>
      <c r="U4215" s="1" t="s">
        <v>32</v>
      </c>
      <c r="V4215" s="1" t="s">
        <v>32</v>
      </c>
      <c r="W4215" s="1" t="s">
        <v>32</v>
      </c>
    </row>
    <row r="4216" spans="1:23">
      <c r="A4216" s="29" t="str">
        <f>+IF(B4216="N","",IF(COUNTIF(B:B,B4216)&gt;1,COUNTIF(B$3:B4216,B4216),""))</f>
        <v/>
      </c>
      <c r="B4216" s="2" t="str">
        <f>+IF(H4216='Export Demurrage Detention'!$C$2,"Y","N")</f>
        <v>N</v>
      </c>
      <c r="D4216" s="1" t="s">
        <v>854</v>
      </c>
      <c r="G4216" s="1" t="s">
        <v>6317</v>
      </c>
      <c r="H4216" s="1" t="s">
        <v>869</v>
      </c>
      <c r="I4216" s="69">
        <v>44256</v>
      </c>
      <c r="J4216" s="70" t="s">
        <v>7615</v>
      </c>
      <c r="K4216" s="1" t="s">
        <v>6319</v>
      </c>
      <c r="L4216" s="1" t="s">
        <v>6328</v>
      </c>
      <c r="M4216" s="1" t="s">
        <v>7740</v>
      </c>
      <c r="N4216" s="1" t="s">
        <v>7730</v>
      </c>
      <c r="O4216" s="2" t="s">
        <v>306</v>
      </c>
      <c r="P4216" s="2" t="s">
        <v>30</v>
      </c>
      <c r="Q4216" s="2" t="s">
        <v>347</v>
      </c>
      <c r="R4216" s="2" t="s">
        <v>32</v>
      </c>
      <c r="S4216" s="2" t="s">
        <v>32</v>
      </c>
      <c r="T4216" s="1" t="s">
        <v>32</v>
      </c>
      <c r="U4216" s="1" t="s">
        <v>32</v>
      </c>
      <c r="V4216" s="1" t="s">
        <v>32</v>
      </c>
      <c r="W4216" s="1" t="s">
        <v>32</v>
      </c>
    </row>
    <row r="4217" spans="1:23">
      <c r="A4217" s="29" t="str">
        <f>+IF(B4217="N","",IF(COUNTIF(B:B,B4217)&gt;1,COUNTIF(B$3:B4217,B4217),""))</f>
        <v/>
      </c>
      <c r="B4217" s="2" t="str">
        <f>+IF(H4217='Export Demurrage Detention'!$C$2,"Y","N")</f>
        <v>N</v>
      </c>
      <c r="D4217" s="1" t="s">
        <v>854</v>
      </c>
      <c r="G4217" s="1" t="s">
        <v>6317</v>
      </c>
      <c r="H4217" s="1" t="s">
        <v>870</v>
      </c>
      <c r="I4217" s="69">
        <v>44256</v>
      </c>
      <c r="J4217" s="70" t="s">
        <v>7615</v>
      </c>
      <c r="K4217" s="1" t="s">
        <v>6319</v>
      </c>
      <c r="L4217" s="1" t="s">
        <v>26</v>
      </c>
      <c r="M4217" s="1" t="s">
        <v>7740</v>
      </c>
      <c r="N4217" s="1" t="s">
        <v>7730</v>
      </c>
      <c r="O4217" s="2" t="s">
        <v>29</v>
      </c>
      <c r="P4217" s="2" t="s">
        <v>30</v>
      </c>
      <c r="Q4217" s="2" t="s">
        <v>306</v>
      </c>
      <c r="R4217" s="2" t="s">
        <v>32</v>
      </c>
      <c r="S4217" s="2" t="s">
        <v>32</v>
      </c>
      <c r="T4217" s="1" t="s">
        <v>32</v>
      </c>
      <c r="U4217" s="1" t="s">
        <v>32</v>
      </c>
      <c r="V4217" s="1" t="s">
        <v>32</v>
      </c>
      <c r="W4217" s="1" t="s">
        <v>32</v>
      </c>
    </row>
    <row r="4218" spans="1:23">
      <c r="A4218" s="29" t="str">
        <f>+IF(B4218="N","",IF(COUNTIF(B:B,B4218)&gt;1,COUNTIF(B$3:B4218,B4218),""))</f>
        <v/>
      </c>
      <c r="B4218" s="2" t="str">
        <f>+IF(H4218='Export Demurrage Detention'!$C$2,"Y","N")</f>
        <v>N</v>
      </c>
      <c r="D4218" s="1" t="s">
        <v>854</v>
      </c>
      <c r="G4218" s="1" t="s">
        <v>6317</v>
      </c>
      <c r="H4218" s="1" t="s">
        <v>870</v>
      </c>
      <c r="I4218" s="69">
        <v>44256</v>
      </c>
      <c r="J4218" s="70" t="s">
        <v>7615</v>
      </c>
      <c r="K4218" s="1" t="s">
        <v>6319</v>
      </c>
      <c r="L4218" s="1" t="s">
        <v>6328</v>
      </c>
      <c r="M4218" s="1" t="s">
        <v>7740</v>
      </c>
      <c r="N4218" s="1" t="s">
        <v>7730</v>
      </c>
      <c r="O4218" s="2" t="s">
        <v>306</v>
      </c>
      <c r="P4218" s="2" t="s">
        <v>30</v>
      </c>
      <c r="Q4218" s="2" t="s">
        <v>347</v>
      </c>
      <c r="R4218" s="2" t="s">
        <v>32</v>
      </c>
      <c r="S4218" s="2" t="s">
        <v>32</v>
      </c>
      <c r="T4218" s="1" t="s">
        <v>32</v>
      </c>
      <c r="U4218" s="1" t="s">
        <v>32</v>
      </c>
      <c r="V4218" s="1" t="s">
        <v>32</v>
      </c>
      <c r="W4218" s="1" t="s">
        <v>32</v>
      </c>
    </row>
    <row r="4219" spans="1:23">
      <c r="A4219" s="29" t="str">
        <f>+IF(B4219="N","",IF(COUNTIF(B:B,B4219)&gt;1,COUNTIF(B$3:B4219,B4219),""))</f>
        <v/>
      </c>
      <c r="B4219" s="2" t="str">
        <f>+IF(H4219='Export Demurrage Detention'!$C$2,"Y","N")</f>
        <v>N</v>
      </c>
      <c r="D4219" s="1" t="s">
        <v>854</v>
      </c>
      <c r="G4219" s="1" t="s">
        <v>6317</v>
      </c>
      <c r="H4219" s="1" t="s">
        <v>5147</v>
      </c>
      <c r="I4219" s="69">
        <v>44256</v>
      </c>
      <c r="J4219" s="70" t="s">
        <v>7615</v>
      </c>
      <c r="K4219" s="1" t="s">
        <v>6319</v>
      </c>
      <c r="L4219" s="1" t="s">
        <v>26</v>
      </c>
      <c r="M4219" s="1" t="s">
        <v>7740</v>
      </c>
      <c r="N4219" s="1" t="s">
        <v>7730</v>
      </c>
      <c r="O4219" s="2" t="s">
        <v>29</v>
      </c>
      <c r="P4219" s="2" t="s">
        <v>30</v>
      </c>
      <c r="Q4219" s="2" t="s">
        <v>306</v>
      </c>
      <c r="R4219" s="2" t="s">
        <v>32</v>
      </c>
      <c r="S4219" s="2" t="s">
        <v>32</v>
      </c>
      <c r="T4219" s="1" t="s">
        <v>32</v>
      </c>
      <c r="U4219" s="1" t="s">
        <v>32</v>
      </c>
      <c r="V4219" s="1" t="s">
        <v>32</v>
      </c>
      <c r="W4219" s="1" t="s">
        <v>32</v>
      </c>
    </row>
    <row r="4220" spans="1:23">
      <c r="A4220" s="29" t="str">
        <f>+IF(B4220="N","",IF(COUNTIF(B:B,B4220)&gt;1,COUNTIF(B$3:B4220,B4220),""))</f>
        <v/>
      </c>
      <c r="B4220" s="2" t="str">
        <f>+IF(H4220='Export Demurrage Detention'!$C$2,"Y","N")</f>
        <v>N</v>
      </c>
      <c r="D4220" s="1" t="s">
        <v>854</v>
      </c>
      <c r="G4220" s="1" t="s">
        <v>6317</v>
      </c>
      <c r="H4220" s="1" t="s">
        <v>5147</v>
      </c>
      <c r="I4220" s="69">
        <v>44256</v>
      </c>
      <c r="J4220" s="70" t="s">
        <v>7615</v>
      </c>
      <c r="K4220" s="1" t="s">
        <v>6319</v>
      </c>
      <c r="L4220" s="1" t="s">
        <v>6328</v>
      </c>
      <c r="M4220" s="1" t="s">
        <v>7740</v>
      </c>
      <c r="N4220" s="1" t="s">
        <v>7730</v>
      </c>
      <c r="O4220" s="2" t="s">
        <v>306</v>
      </c>
      <c r="P4220" s="2" t="s">
        <v>30</v>
      </c>
      <c r="Q4220" s="2" t="s">
        <v>347</v>
      </c>
      <c r="R4220" s="2" t="s">
        <v>32</v>
      </c>
      <c r="S4220" s="2" t="s">
        <v>32</v>
      </c>
      <c r="T4220" s="1" t="s">
        <v>32</v>
      </c>
      <c r="U4220" s="1" t="s">
        <v>32</v>
      </c>
      <c r="V4220" s="1" t="s">
        <v>32</v>
      </c>
      <c r="W4220" s="1" t="s">
        <v>32</v>
      </c>
    </row>
    <row r="4221" spans="1:23">
      <c r="A4221" s="29" t="str">
        <f>+IF(B4221="N","",IF(COUNTIF(B:B,B4221)&gt;1,COUNTIF(B$3:B4221,B4221),""))</f>
        <v/>
      </c>
      <c r="B4221" s="2" t="str">
        <f>+IF(H4221='Export Demurrage Detention'!$C$2,"Y","N")</f>
        <v>N</v>
      </c>
      <c r="D4221" s="1" t="s">
        <v>854</v>
      </c>
      <c r="G4221" s="1" t="s">
        <v>6317</v>
      </c>
      <c r="H4221" s="1" t="s">
        <v>873</v>
      </c>
      <c r="I4221" s="69">
        <v>44256</v>
      </c>
      <c r="J4221" s="70" t="s">
        <v>7615</v>
      </c>
      <c r="K4221" s="1" t="s">
        <v>6319</v>
      </c>
      <c r="L4221" s="1" t="s">
        <v>26</v>
      </c>
      <c r="M4221" s="1" t="s">
        <v>7740</v>
      </c>
      <c r="N4221" s="1" t="s">
        <v>7730</v>
      </c>
      <c r="O4221" s="2" t="s">
        <v>29</v>
      </c>
      <c r="P4221" s="2" t="s">
        <v>30</v>
      </c>
      <c r="Q4221" s="2" t="s">
        <v>306</v>
      </c>
      <c r="R4221" s="2" t="s">
        <v>32</v>
      </c>
      <c r="S4221" s="2" t="s">
        <v>32</v>
      </c>
      <c r="T4221" s="1" t="s">
        <v>32</v>
      </c>
      <c r="U4221" s="1" t="s">
        <v>32</v>
      </c>
      <c r="V4221" s="1" t="s">
        <v>32</v>
      </c>
      <c r="W4221" s="1" t="s">
        <v>32</v>
      </c>
    </row>
    <row r="4222" spans="1:23">
      <c r="A4222" s="29" t="str">
        <f>+IF(B4222="N","",IF(COUNTIF(B:B,B4222)&gt;1,COUNTIF(B$3:B4222,B4222),""))</f>
        <v/>
      </c>
      <c r="B4222" s="2" t="str">
        <f>+IF(H4222='Export Demurrage Detention'!$C$2,"Y","N")</f>
        <v>N</v>
      </c>
      <c r="D4222" s="1" t="s">
        <v>854</v>
      </c>
      <c r="G4222" s="1" t="s">
        <v>6317</v>
      </c>
      <c r="H4222" s="1" t="s">
        <v>873</v>
      </c>
      <c r="I4222" s="69">
        <v>44256</v>
      </c>
      <c r="J4222" s="70" t="s">
        <v>7615</v>
      </c>
      <c r="K4222" s="1" t="s">
        <v>6319</v>
      </c>
      <c r="L4222" s="1" t="s">
        <v>6328</v>
      </c>
      <c r="M4222" s="1" t="s">
        <v>7740</v>
      </c>
      <c r="N4222" s="1" t="s">
        <v>7730</v>
      </c>
      <c r="O4222" s="2" t="s">
        <v>306</v>
      </c>
      <c r="P4222" s="2" t="s">
        <v>30</v>
      </c>
      <c r="Q4222" s="2" t="s">
        <v>347</v>
      </c>
      <c r="R4222" s="2" t="s">
        <v>32</v>
      </c>
      <c r="S4222" s="2" t="s">
        <v>32</v>
      </c>
      <c r="T4222" s="1" t="s">
        <v>32</v>
      </c>
      <c r="U4222" s="1" t="s">
        <v>32</v>
      </c>
      <c r="V4222" s="1" t="s">
        <v>32</v>
      </c>
      <c r="W4222" s="1" t="s">
        <v>32</v>
      </c>
    </row>
    <row r="4223" spans="1:23">
      <c r="A4223" s="29" t="str">
        <f>+IF(B4223="N","",IF(COUNTIF(B:B,B4223)&gt;1,COUNTIF(B$3:B4223,B4223),""))</f>
        <v/>
      </c>
      <c r="B4223" s="2" t="str">
        <f>+IF(H4223='Export Demurrage Detention'!$C$2,"Y","N")</f>
        <v>N</v>
      </c>
      <c r="D4223" s="1" t="s">
        <v>854</v>
      </c>
      <c r="G4223" s="1" t="s">
        <v>6317</v>
      </c>
      <c r="H4223" s="1" t="s">
        <v>874</v>
      </c>
      <c r="I4223" s="69">
        <v>44256</v>
      </c>
      <c r="J4223" s="70" t="s">
        <v>7615</v>
      </c>
      <c r="K4223" s="1" t="s">
        <v>6319</v>
      </c>
      <c r="L4223" s="1" t="s">
        <v>26</v>
      </c>
      <c r="M4223" s="1" t="s">
        <v>7740</v>
      </c>
      <c r="N4223" s="1" t="s">
        <v>7730</v>
      </c>
      <c r="O4223" s="2" t="s">
        <v>29</v>
      </c>
      <c r="P4223" s="2" t="s">
        <v>30</v>
      </c>
      <c r="Q4223" s="2" t="s">
        <v>306</v>
      </c>
      <c r="R4223" s="2" t="s">
        <v>32</v>
      </c>
      <c r="S4223" s="2" t="s">
        <v>32</v>
      </c>
      <c r="T4223" s="1" t="s">
        <v>32</v>
      </c>
      <c r="U4223" s="1" t="s">
        <v>32</v>
      </c>
      <c r="V4223" s="1" t="s">
        <v>32</v>
      </c>
      <c r="W4223" s="1" t="s">
        <v>32</v>
      </c>
    </row>
    <row r="4224" spans="1:23">
      <c r="A4224" s="29" t="str">
        <f>+IF(B4224="N","",IF(COUNTIF(B:B,B4224)&gt;1,COUNTIF(B$3:B4224,B4224),""))</f>
        <v/>
      </c>
      <c r="B4224" s="2" t="str">
        <f>+IF(H4224='Export Demurrage Detention'!$C$2,"Y","N")</f>
        <v>N</v>
      </c>
      <c r="D4224" s="1" t="s">
        <v>854</v>
      </c>
      <c r="G4224" s="1" t="s">
        <v>6317</v>
      </c>
      <c r="H4224" s="1" t="s">
        <v>874</v>
      </c>
      <c r="I4224" s="69">
        <v>44256</v>
      </c>
      <c r="J4224" s="70" t="s">
        <v>7615</v>
      </c>
      <c r="K4224" s="1" t="s">
        <v>6319</v>
      </c>
      <c r="L4224" s="1" t="s">
        <v>6328</v>
      </c>
      <c r="M4224" s="1" t="s">
        <v>7740</v>
      </c>
      <c r="N4224" s="1" t="s">
        <v>7730</v>
      </c>
      <c r="O4224" s="2" t="s">
        <v>306</v>
      </c>
      <c r="P4224" s="2" t="s">
        <v>30</v>
      </c>
      <c r="Q4224" s="2" t="s">
        <v>347</v>
      </c>
      <c r="R4224" s="2" t="s">
        <v>32</v>
      </c>
      <c r="S4224" s="2" t="s">
        <v>32</v>
      </c>
      <c r="T4224" s="1" t="s">
        <v>32</v>
      </c>
      <c r="U4224" s="1" t="s">
        <v>32</v>
      </c>
      <c r="V4224" s="1" t="s">
        <v>32</v>
      </c>
      <c r="W4224" s="1" t="s">
        <v>32</v>
      </c>
    </row>
    <row r="4225" spans="1:23">
      <c r="A4225" s="29" t="str">
        <f>+IF(B4225="N","",IF(COUNTIF(B:B,B4225)&gt;1,COUNTIF(B$3:B4225,B4225),""))</f>
        <v/>
      </c>
      <c r="B4225" s="2" t="str">
        <f>+IF(H4225='Export Demurrage Detention'!$C$2,"Y","N")</f>
        <v>N</v>
      </c>
      <c r="D4225" s="1" t="s">
        <v>854</v>
      </c>
      <c r="G4225" s="1" t="s">
        <v>6317</v>
      </c>
      <c r="H4225" s="1" t="s">
        <v>875</v>
      </c>
      <c r="I4225" s="69">
        <v>44256</v>
      </c>
      <c r="J4225" s="70" t="s">
        <v>7615</v>
      </c>
      <c r="K4225" s="1" t="s">
        <v>6319</v>
      </c>
      <c r="L4225" s="1" t="s">
        <v>26</v>
      </c>
      <c r="M4225" s="1" t="s">
        <v>7740</v>
      </c>
      <c r="N4225" s="1" t="s">
        <v>7730</v>
      </c>
      <c r="O4225" s="2" t="s">
        <v>29</v>
      </c>
      <c r="P4225" s="2" t="s">
        <v>30</v>
      </c>
      <c r="Q4225" s="2" t="s">
        <v>306</v>
      </c>
      <c r="R4225" s="2" t="s">
        <v>32</v>
      </c>
      <c r="S4225" s="2" t="s">
        <v>32</v>
      </c>
      <c r="T4225" s="1" t="s">
        <v>32</v>
      </c>
      <c r="U4225" s="1" t="s">
        <v>32</v>
      </c>
      <c r="V4225" s="1" t="s">
        <v>32</v>
      </c>
      <c r="W4225" s="1" t="s">
        <v>32</v>
      </c>
    </row>
    <row r="4226" spans="1:23">
      <c r="A4226" s="29" t="str">
        <f>+IF(B4226="N","",IF(COUNTIF(B:B,B4226)&gt;1,COUNTIF(B$3:B4226,B4226),""))</f>
        <v/>
      </c>
      <c r="B4226" s="2" t="str">
        <f>+IF(H4226='Export Demurrage Detention'!$C$2,"Y","N")</f>
        <v>N</v>
      </c>
      <c r="D4226" s="1" t="s">
        <v>854</v>
      </c>
      <c r="G4226" s="1" t="s">
        <v>6317</v>
      </c>
      <c r="H4226" s="1" t="s">
        <v>875</v>
      </c>
      <c r="I4226" s="69">
        <v>44256</v>
      </c>
      <c r="J4226" s="70" t="s">
        <v>7615</v>
      </c>
      <c r="K4226" s="1" t="s">
        <v>6319</v>
      </c>
      <c r="L4226" s="1" t="s">
        <v>6328</v>
      </c>
      <c r="M4226" s="1" t="s">
        <v>7740</v>
      </c>
      <c r="N4226" s="1" t="s">
        <v>7730</v>
      </c>
      <c r="O4226" s="2" t="s">
        <v>306</v>
      </c>
      <c r="P4226" s="2" t="s">
        <v>30</v>
      </c>
      <c r="Q4226" s="2" t="s">
        <v>347</v>
      </c>
      <c r="R4226" s="2" t="s">
        <v>32</v>
      </c>
      <c r="S4226" s="2" t="s">
        <v>32</v>
      </c>
      <c r="T4226" s="1" t="s">
        <v>32</v>
      </c>
      <c r="U4226" s="1" t="s">
        <v>32</v>
      </c>
      <c r="V4226" s="1" t="s">
        <v>32</v>
      </c>
      <c r="W4226" s="1" t="s">
        <v>32</v>
      </c>
    </row>
    <row r="4227" spans="1:23">
      <c r="A4227" s="29" t="str">
        <f>+IF(B4227="N","",IF(COUNTIF(B:B,B4227)&gt;1,COUNTIF(B$3:B4227,B4227),""))</f>
        <v/>
      </c>
      <c r="B4227" s="2" t="str">
        <f>+IF(H4227='Export Demurrage Detention'!$C$2,"Y","N")</f>
        <v>N</v>
      </c>
      <c r="D4227" s="1" t="s">
        <v>854</v>
      </c>
      <c r="G4227" s="1" t="s">
        <v>6317</v>
      </c>
      <c r="H4227" s="1" t="s">
        <v>7724</v>
      </c>
      <c r="I4227" s="69">
        <v>44256</v>
      </c>
      <c r="J4227" s="70" t="s">
        <v>7615</v>
      </c>
      <c r="K4227" s="1" t="s">
        <v>6319</v>
      </c>
      <c r="L4227" s="1" t="s">
        <v>26</v>
      </c>
      <c r="M4227" s="1" t="s">
        <v>7741</v>
      </c>
      <c r="N4227" s="1" t="s">
        <v>7730</v>
      </c>
      <c r="O4227" s="2" t="s">
        <v>29</v>
      </c>
      <c r="P4227" s="2" t="s">
        <v>30</v>
      </c>
      <c r="Q4227" s="2" t="s">
        <v>306</v>
      </c>
      <c r="R4227" s="2" t="s">
        <v>32</v>
      </c>
      <c r="S4227" s="2" t="s">
        <v>32</v>
      </c>
      <c r="T4227" s="1" t="s">
        <v>32</v>
      </c>
      <c r="U4227" s="1" t="s">
        <v>32</v>
      </c>
      <c r="V4227" s="1" t="s">
        <v>32</v>
      </c>
      <c r="W4227" s="1" t="s">
        <v>32</v>
      </c>
    </row>
    <row r="4228" spans="1:23">
      <c r="A4228" s="29" t="str">
        <f>+IF(B4228="N","",IF(COUNTIF(B:B,B4228)&gt;1,COUNTIF(B$3:B4228,B4228),""))</f>
        <v/>
      </c>
      <c r="B4228" s="2" t="str">
        <f>+IF(H4228='Export Demurrage Detention'!$C$2,"Y","N")</f>
        <v>N</v>
      </c>
      <c r="D4228" s="1" t="s">
        <v>854</v>
      </c>
      <c r="G4228" s="1" t="s">
        <v>6317</v>
      </c>
      <c r="H4228" s="1" t="s">
        <v>7724</v>
      </c>
      <c r="I4228" s="69">
        <v>44256</v>
      </c>
      <c r="J4228" s="70" t="s">
        <v>7615</v>
      </c>
      <c r="K4228" s="1" t="s">
        <v>6319</v>
      </c>
      <c r="L4228" s="1" t="s">
        <v>6328</v>
      </c>
      <c r="M4228" s="1" t="s">
        <v>7741</v>
      </c>
      <c r="N4228" s="1" t="s">
        <v>7730</v>
      </c>
      <c r="O4228" s="2" t="s">
        <v>306</v>
      </c>
      <c r="P4228" s="2" t="s">
        <v>30</v>
      </c>
      <c r="Q4228" s="2" t="s">
        <v>347</v>
      </c>
      <c r="R4228" s="2" t="s">
        <v>32</v>
      </c>
      <c r="S4228" s="2" t="s">
        <v>32</v>
      </c>
      <c r="T4228" s="1" t="s">
        <v>32</v>
      </c>
      <c r="U4228" s="1" t="s">
        <v>32</v>
      </c>
      <c r="V4228" s="1" t="s">
        <v>32</v>
      </c>
      <c r="W4228" s="1" t="s">
        <v>32</v>
      </c>
    </row>
    <row r="4229" spans="1:23">
      <c r="A4229" s="29" t="str">
        <f>+IF(B4229="N","",IF(COUNTIF(B:B,B4229)&gt;1,COUNTIF(B$3:B4229,B4229),""))</f>
        <v/>
      </c>
      <c r="B4229" s="2" t="str">
        <f>+IF(H4229='Export Demurrage Detention'!$C$2,"Y","N")</f>
        <v>N</v>
      </c>
      <c r="D4229" s="1" t="s">
        <v>854</v>
      </c>
      <c r="G4229" s="1" t="s">
        <v>6317</v>
      </c>
      <c r="H4229" s="1" t="s">
        <v>5130</v>
      </c>
      <c r="I4229" s="69">
        <v>44256</v>
      </c>
      <c r="J4229" s="70" t="s">
        <v>7615</v>
      </c>
      <c r="K4229" s="1" t="s">
        <v>6319</v>
      </c>
      <c r="L4229" s="1" t="s">
        <v>26</v>
      </c>
      <c r="M4229" s="1" t="s">
        <v>7741</v>
      </c>
      <c r="N4229" s="1" t="s">
        <v>7730</v>
      </c>
      <c r="O4229" s="2" t="s">
        <v>29</v>
      </c>
      <c r="P4229" s="2" t="s">
        <v>30</v>
      </c>
      <c r="Q4229" s="2" t="s">
        <v>306</v>
      </c>
      <c r="R4229" s="2" t="s">
        <v>32</v>
      </c>
      <c r="S4229" s="2" t="s">
        <v>32</v>
      </c>
      <c r="T4229" s="1" t="s">
        <v>32</v>
      </c>
      <c r="U4229" s="1" t="s">
        <v>32</v>
      </c>
      <c r="V4229" s="1" t="s">
        <v>32</v>
      </c>
      <c r="W4229" s="1" t="s">
        <v>32</v>
      </c>
    </row>
    <row r="4230" spans="1:23">
      <c r="A4230" s="29" t="str">
        <f>+IF(B4230="N","",IF(COUNTIF(B:B,B4230)&gt;1,COUNTIF(B$3:B4230,B4230),""))</f>
        <v/>
      </c>
      <c r="B4230" s="2" t="str">
        <f>+IF(H4230='Export Demurrage Detention'!$C$2,"Y","N")</f>
        <v>N</v>
      </c>
      <c r="D4230" s="1" t="s">
        <v>854</v>
      </c>
      <c r="G4230" s="1" t="s">
        <v>6317</v>
      </c>
      <c r="H4230" s="1" t="s">
        <v>5130</v>
      </c>
      <c r="I4230" s="69">
        <v>44256</v>
      </c>
      <c r="J4230" s="70" t="s">
        <v>7615</v>
      </c>
      <c r="K4230" s="1" t="s">
        <v>6319</v>
      </c>
      <c r="L4230" s="1" t="s">
        <v>6328</v>
      </c>
      <c r="M4230" s="1" t="s">
        <v>7741</v>
      </c>
      <c r="N4230" s="1" t="s">
        <v>7730</v>
      </c>
      <c r="O4230" s="2" t="s">
        <v>306</v>
      </c>
      <c r="P4230" s="2" t="s">
        <v>30</v>
      </c>
      <c r="Q4230" s="2" t="s">
        <v>347</v>
      </c>
      <c r="R4230" s="2" t="s">
        <v>32</v>
      </c>
      <c r="S4230" s="2" t="s">
        <v>32</v>
      </c>
      <c r="T4230" s="1" t="s">
        <v>32</v>
      </c>
      <c r="U4230" s="1" t="s">
        <v>32</v>
      </c>
      <c r="V4230" s="1" t="s">
        <v>32</v>
      </c>
      <c r="W4230" s="1" t="s">
        <v>32</v>
      </c>
    </row>
    <row r="4231" spans="1:23">
      <c r="A4231" s="29" t="str">
        <f>+IF(B4231="N","",IF(COUNTIF(B:B,B4231)&gt;1,COUNTIF(B$3:B4231,B4231),""))</f>
        <v/>
      </c>
      <c r="B4231" s="2" t="str">
        <f>+IF(H4231='Export Demurrage Detention'!$C$2,"Y","N")</f>
        <v>N</v>
      </c>
      <c r="D4231" s="1" t="s">
        <v>854</v>
      </c>
      <c r="G4231" s="1" t="s">
        <v>6317</v>
      </c>
      <c r="H4231" s="1" t="s">
        <v>856</v>
      </c>
      <c r="I4231" s="69">
        <v>44256</v>
      </c>
      <c r="J4231" s="70" t="s">
        <v>7615</v>
      </c>
      <c r="K4231" s="1" t="s">
        <v>6319</v>
      </c>
      <c r="L4231" s="1" t="s">
        <v>26</v>
      </c>
      <c r="M4231" s="1" t="s">
        <v>7741</v>
      </c>
      <c r="N4231" s="1" t="s">
        <v>7730</v>
      </c>
      <c r="O4231" s="2" t="s">
        <v>29</v>
      </c>
      <c r="P4231" s="2" t="s">
        <v>30</v>
      </c>
      <c r="Q4231" s="2" t="s">
        <v>306</v>
      </c>
      <c r="R4231" s="2" t="s">
        <v>32</v>
      </c>
      <c r="S4231" s="2" t="s">
        <v>32</v>
      </c>
      <c r="T4231" s="1" t="s">
        <v>32</v>
      </c>
      <c r="U4231" s="1" t="s">
        <v>32</v>
      </c>
      <c r="V4231" s="1" t="s">
        <v>32</v>
      </c>
      <c r="W4231" s="1" t="s">
        <v>32</v>
      </c>
    </row>
    <row r="4232" spans="1:23">
      <c r="A4232" s="29" t="str">
        <f>+IF(B4232="N","",IF(COUNTIF(B:B,B4232)&gt;1,COUNTIF(B$3:B4232,B4232),""))</f>
        <v/>
      </c>
      <c r="B4232" s="2" t="str">
        <f>+IF(H4232='Export Demurrage Detention'!$C$2,"Y","N")</f>
        <v>N</v>
      </c>
      <c r="D4232" s="1" t="s">
        <v>854</v>
      </c>
      <c r="G4232" s="1" t="s">
        <v>6317</v>
      </c>
      <c r="H4232" s="1" t="s">
        <v>856</v>
      </c>
      <c r="I4232" s="69">
        <v>44256</v>
      </c>
      <c r="J4232" s="70" t="s">
        <v>7615</v>
      </c>
      <c r="K4232" s="1" t="s">
        <v>6319</v>
      </c>
      <c r="L4232" s="1" t="s">
        <v>6328</v>
      </c>
      <c r="M4232" s="1" t="s">
        <v>7741</v>
      </c>
      <c r="N4232" s="1" t="s">
        <v>7730</v>
      </c>
      <c r="O4232" s="2" t="s">
        <v>306</v>
      </c>
      <c r="P4232" s="2" t="s">
        <v>30</v>
      </c>
      <c r="Q4232" s="2" t="s">
        <v>347</v>
      </c>
      <c r="R4232" s="2" t="s">
        <v>32</v>
      </c>
      <c r="S4232" s="2" t="s">
        <v>32</v>
      </c>
      <c r="T4232" s="1" t="s">
        <v>32</v>
      </c>
      <c r="U4232" s="1" t="s">
        <v>32</v>
      </c>
      <c r="V4232" s="1" t="s">
        <v>32</v>
      </c>
      <c r="W4232" s="1" t="s">
        <v>32</v>
      </c>
    </row>
    <row r="4233" spans="1:23">
      <c r="A4233" s="29" t="str">
        <f>+IF(B4233="N","",IF(COUNTIF(B:B,B4233)&gt;1,COUNTIF(B$3:B4233,B4233),""))</f>
        <v/>
      </c>
      <c r="B4233" s="2" t="str">
        <f>+IF(H4233='Export Demurrage Detention'!$C$2,"Y","N")</f>
        <v>N</v>
      </c>
      <c r="D4233" s="1" t="s">
        <v>854</v>
      </c>
      <c r="G4233" s="1" t="s">
        <v>6317</v>
      </c>
      <c r="H4233" s="1" t="s">
        <v>857</v>
      </c>
      <c r="I4233" s="69">
        <v>44256</v>
      </c>
      <c r="J4233" s="70" t="s">
        <v>7615</v>
      </c>
      <c r="K4233" s="1" t="s">
        <v>6319</v>
      </c>
      <c r="L4233" s="1" t="s">
        <v>26</v>
      </c>
      <c r="M4233" s="1" t="s">
        <v>7741</v>
      </c>
      <c r="N4233" s="1" t="s">
        <v>7730</v>
      </c>
      <c r="O4233" s="2" t="s">
        <v>29</v>
      </c>
      <c r="P4233" s="2" t="s">
        <v>30</v>
      </c>
      <c r="Q4233" s="2" t="s">
        <v>306</v>
      </c>
      <c r="R4233" s="2" t="s">
        <v>32</v>
      </c>
      <c r="S4233" s="2" t="s">
        <v>32</v>
      </c>
      <c r="T4233" s="1" t="s">
        <v>32</v>
      </c>
      <c r="U4233" s="1" t="s">
        <v>32</v>
      </c>
      <c r="V4233" s="1" t="s">
        <v>32</v>
      </c>
      <c r="W4233" s="1" t="s">
        <v>32</v>
      </c>
    </row>
    <row r="4234" spans="1:23">
      <c r="A4234" s="29" t="str">
        <f>+IF(B4234="N","",IF(COUNTIF(B:B,B4234)&gt;1,COUNTIF(B$3:B4234,B4234),""))</f>
        <v/>
      </c>
      <c r="B4234" s="2" t="str">
        <f>+IF(H4234='Export Demurrage Detention'!$C$2,"Y","N")</f>
        <v>N</v>
      </c>
      <c r="D4234" s="1" t="s">
        <v>854</v>
      </c>
      <c r="G4234" s="1" t="s">
        <v>6317</v>
      </c>
      <c r="H4234" s="1" t="s">
        <v>857</v>
      </c>
      <c r="I4234" s="69">
        <v>44256</v>
      </c>
      <c r="J4234" s="70" t="s">
        <v>7615</v>
      </c>
      <c r="K4234" s="1" t="s">
        <v>6319</v>
      </c>
      <c r="L4234" s="1" t="s">
        <v>6328</v>
      </c>
      <c r="M4234" s="1" t="s">
        <v>7741</v>
      </c>
      <c r="N4234" s="1" t="s">
        <v>7730</v>
      </c>
      <c r="O4234" s="2" t="s">
        <v>306</v>
      </c>
      <c r="P4234" s="2" t="s">
        <v>30</v>
      </c>
      <c r="Q4234" s="2" t="s">
        <v>347</v>
      </c>
      <c r="R4234" s="2" t="s">
        <v>32</v>
      </c>
      <c r="S4234" s="2" t="s">
        <v>32</v>
      </c>
      <c r="T4234" s="1" t="s">
        <v>32</v>
      </c>
      <c r="U4234" s="1" t="s">
        <v>32</v>
      </c>
      <c r="V4234" s="1" t="s">
        <v>32</v>
      </c>
      <c r="W4234" s="1" t="s">
        <v>32</v>
      </c>
    </row>
    <row r="4235" spans="1:23">
      <c r="A4235" s="29" t="str">
        <f>+IF(B4235="N","",IF(COUNTIF(B:B,B4235)&gt;1,COUNTIF(B$3:B4235,B4235),""))</f>
        <v/>
      </c>
      <c r="B4235" s="2" t="str">
        <f>+IF(H4235='Export Demurrage Detention'!$C$2,"Y","N")</f>
        <v>N</v>
      </c>
      <c r="D4235" s="1" t="s">
        <v>854</v>
      </c>
      <c r="G4235" s="1" t="s">
        <v>6317</v>
      </c>
      <c r="H4235" s="1" t="s">
        <v>861</v>
      </c>
      <c r="I4235" s="69">
        <v>44256</v>
      </c>
      <c r="J4235" s="70" t="s">
        <v>7615</v>
      </c>
      <c r="K4235" s="1" t="s">
        <v>6319</v>
      </c>
      <c r="L4235" s="1" t="s">
        <v>26</v>
      </c>
      <c r="M4235" s="1" t="s">
        <v>7741</v>
      </c>
      <c r="N4235" s="1" t="s">
        <v>7730</v>
      </c>
      <c r="O4235" s="2" t="s">
        <v>29</v>
      </c>
      <c r="P4235" s="2" t="s">
        <v>30</v>
      </c>
      <c r="Q4235" s="2" t="s">
        <v>306</v>
      </c>
      <c r="R4235" s="2" t="s">
        <v>32</v>
      </c>
      <c r="S4235" s="2" t="s">
        <v>32</v>
      </c>
      <c r="T4235" s="1" t="s">
        <v>32</v>
      </c>
      <c r="U4235" s="1" t="s">
        <v>32</v>
      </c>
      <c r="V4235" s="1" t="s">
        <v>32</v>
      </c>
      <c r="W4235" s="1" t="s">
        <v>32</v>
      </c>
    </row>
    <row r="4236" spans="1:23">
      <c r="A4236" s="29" t="str">
        <f>+IF(B4236="N","",IF(COUNTIF(B:B,B4236)&gt;1,COUNTIF(B$3:B4236,B4236),""))</f>
        <v/>
      </c>
      <c r="B4236" s="2" t="str">
        <f>+IF(H4236='Export Demurrage Detention'!$C$2,"Y","N")</f>
        <v>N</v>
      </c>
      <c r="D4236" s="1" t="s">
        <v>854</v>
      </c>
      <c r="G4236" s="1" t="s">
        <v>6317</v>
      </c>
      <c r="H4236" s="1" t="s">
        <v>861</v>
      </c>
      <c r="I4236" s="69">
        <v>44256</v>
      </c>
      <c r="J4236" s="70" t="s">
        <v>7615</v>
      </c>
      <c r="K4236" s="1" t="s">
        <v>6319</v>
      </c>
      <c r="L4236" s="1" t="s">
        <v>6328</v>
      </c>
      <c r="M4236" s="1" t="s">
        <v>7741</v>
      </c>
      <c r="N4236" s="1" t="s">
        <v>7730</v>
      </c>
      <c r="O4236" s="2" t="s">
        <v>306</v>
      </c>
      <c r="P4236" s="2" t="s">
        <v>30</v>
      </c>
      <c r="Q4236" s="2" t="s">
        <v>347</v>
      </c>
      <c r="R4236" s="2" t="s">
        <v>32</v>
      </c>
      <c r="S4236" s="2" t="s">
        <v>32</v>
      </c>
      <c r="T4236" s="1" t="s">
        <v>32</v>
      </c>
      <c r="U4236" s="1" t="s">
        <v>32</v>
      </c>
      <c r="V4236" s="1" t="s">
        <v>32</v>
      </c>
      <c r="W4236" s="1" t="s">
        <v>32</v>
      </c>
    </row>
    <row r="4237" spans="1:23">
      <c r="A4237" s="29" t="str">
        <f>+IF(B4237="N","",IF(COUNTIF(B:B,B4237)&gt;1,COUNTIF(B$3:B4237,B4237),""))</f>
        <v/>
      </c>
      <c r="B4237" s="2" t="str">
        <f>+IF(H4237='Export Demurrage Detention'!$C$2,"Y","N")</f>
        <v>N</v>
      </c>
      <c r="D4237" s="1" t="s">
        <v>854</v>
      </c>
      <c r="G4237" s="1" t="s">
        <v>6317</v>
      </c>
      <c r="H4237" s="1" t="s">
        <v>863</v>
      </c>
      <c r="I4237" s="69">
        <v>44256</v>
      </c>
      <c r="J4237" s="70" t="s">
        <v>7615</v>
      </c>
      <c r="K4237" s="1" t="s">
        <v>6319</v>
      </c>
      <c r="L4237" s="1" t="s">
        <v>26</v>
      </c>
      <c r="M4237" s="1" t="s">
        <v>7741</v>
      </c>
      <c r="N4237" s="1" t="s">
        <v>7730</v>
      </c>
      <c r="O4237" s="2" t="s">
        <v>29</v>
      </c>
      <c r="P4237" s="2" t="s">
        <v>30</v>
      </c>
      <c r="Q4237" s="2" t="s">
        <v>306</v>
      </c>
      <c r="R4237" s="2" t="s">
        <v>32</v>
      </c>
      <c r="S4237" s="2" t="s">
        <v>32</v>
      </c>
      <c r="T4237" s="1" t="s">
        <v>32</v>
      </c>
      <c r="U4237" s="1" t="s">
        <v>32</v>
      </c>
      <c r="V4237" s="1" t="s">
        <v>32</v>
      </c>
      <c r="W4237" s="1" t="s">
        <v>32</v>
      </c>
    </row>
    <row r="4238" spans="1:23">
      <c r="A4238" s="29" t="str">
        <f>+IF(B4238="N","",IF(COUNTIF(B:B,B4238)&gt;1,COUNTIF(B$3:B4238,B4238),""))</f>
        <v/>
      </c>
      <c r="B4238" s="2" t="str">
        <f>+IF(H4238='Export Demurrage Detention'!$C$2,"Y","N")</f>
        <v>N</v>
      </c>
      <c r="D4238" s="1" t="s">
        <v>854</v>
      </c>
      <c r="G4238" s="1" t="s">
        <v>6317</v>
      </c>
      <c r="H4238" s="1" t="s">
        <v>863</v>
      </c>
      <c r="I4238" s="69">
        <v>44256</v>
      </c>
      <c r="J4238" s="70" t="s">
        <v>7615</v>
      </c>
      <c r="K4238" s="1" t="s">
        <v>6319</v>
      </c>
      <c r="L4238" s="1" t="s">
        <v>6328</v>
      </c>
      <c r="M4238" s="1" t="s">
        <v>7741</v>
      </c>
      <c r="N4238" s="1" t="s">
        <v>7730</v>
      </c>
      <c r="O4238" s="2" t="s">
        <v>306</v>
      </c>
      <c r="P4238" s="2" t="s">
        <v>30</v>
      </c>
      <c r="Q4238" s="2" t="s">
        <v>347</v>
      </c>
      <c r="R4238" s="2" t="s">
        <v>32</v>
      </c>
      <c r="S4238" s="2" t="s">
        <v>32</v>
      </c>
      <c r="T4238" s="1" t="s">
        <v>32</v>
      </c>
      <c r="U4238" s="1" t="s">
        <v>32</v>
      </c>
      <c r="V4238" s="1" t="s">
        <v>32</v>
      </c>
      <c r="W4238" s="1" t="s">
        <v>32</v>
      </c>
    </row>
    <row r="4239" spans="1:23">
      <c r="A4239" s="29" t="str">
        <f>+IF(B4239="N","",IF(COUNTIF(B:B,B4239)&gt;1,COUNTIF(B$3:B4239,B4239),""))</f>
        <v/>
      </c>
      <c r="B4239" s="2" t="str">
        <f>+IF(H4239='Export Demurrage Detention'!$C$2,"Y","N")</f>
        <v>N</v>
      </c>
      <c r="D4239" s="1" t="s">
        <v>854</v>
      </c>
      <c r="G4239" s="1" t="s">
        <v>6317</v>
      </c>
      <c r="H4239" s="1" t="s">
        <v>5134</v>
      </c>
      <c r="I4239" s="69">
        <v>44256</v>
      </c>
      <c r="J4239" s="70" t="s">
        <v>7615</v>
      </c>
      <c r="K4239" s="1" t="s">
        <v>6319</v>
      </c>
      <c r="L4239" s="1" t="s">
        <v>26</v>
      </c>
      <c r="M4239" s="1" t="s">
        <v>7741</v>
      </c>
      <c r="N4239" s="1" t="s">
        <v>7730</v>
      </c>
      <c r="O4239" s="2" t="s">
        <v>29</v>
      </c>
      <c r="P4239" s="2" t="s">
        <v>30</v>
      </c>
      <c r="Q4239" s="2" t="s">
        <v>306</v>
      </c>
      <c r="R4239" s="2" t="s">
        <v>32</v>
      </c>
      <c r="S4239" s="2" t="s">
        <v>32</v>
      </c>
      <c r="T4239" s="1" t="s">
        <v>32</v>
      </c>
      <c r="U4239" s="1" t="s">
        <v>32</v>
      </c>
      <c r="V4239" s="1" t="s">
        <v>32</v>
      </c>
      <c r="W4239" s="1" t="s">
        <v>32</v>
      </c>
    </row>
    <row r="4240" spans="1:23">
      <c r="A4240" s="29" t="str">
        <f>+IF(B4240="N","",IF(COUNTIF(B:B,B4240)&gt;1,COUNTIF(B$3:B4240,B4240),""))</f>
        <v/>
      </c>
      <c r="B4240" s="2" t="str">
        <f>+IF(H4240='Export Demurrage Detention'!$C$2,"Y","N")</f>
        <v>N</v>
      </c>
      <c r="D4240" s="1" t="s">
        <v>854</v>
      </c>
      <c r="G4240" s="1" t="s">
        <v>6317</v>
      </c>
      <c r="H4240" s="1" t="s">
        <v>5134</v>
      </c>
      <c r="I4240" s="69">
        <v>44256</v>
      </c>
      <c r="J4240" s="70" t="s">
        <v>7615</v>
      </c>
      <c r="K4240" s="1" t="s">
        <v>6319</v>
      </c>
      <c r="L4240" s="1" t="s">
        <v>6328</v>
      </c>
      <c r="M4240" s="1" t="s">
        <v>7741</v>
      </c>
      <c r="N4240" s="1" t="s">
        <v>7730</v>
      </c>
      <c r="O4240" s="2" t="s">
        <v>306</v>
      </c>
      <c r="P4240" s="2" t="s">
        <v>30</v>
      </c>
      <c r="Q4240" s="2" t="s">
        <v>347</v>
      </c>
      <c r="R4240" s="2" t="s">
        <v>32</v>
      </c>
      <c r="S4240" s="2" t="s">
        <v>32</v>
      </c>
      <c r="T4240" s="1" t="s">
        <v>32</v>
      </c>
      <c r="U4240" s="1" t="s">
        <v>32</v>
      </c>
      <c r="V4240" s="1" t="s">
        <v>32</v>
      </c>
      <c r="W4240" s="1" t="s">
        <v>32</v>
      </c>
    </row>
    <row r="4241" spans="1:23">
      <c r="A4241" s="29" t="str">
        <f>+IF(B4241="N","",IF(COUNTIF(B:B,B4241)&gt;1,COUNTIF(B$3:B4241,B4241),""))</f>
        <v/>
      </c>
      <c r="B4241" s="2" t="str">
        <f>+IF(H4241='Export Demurrage Detention'!$C$2,"Y","N")</f>
        <v>N</v>
      </c>
      <c r="D4241" s="1" t="s">
        <v>854</v>
      </c>
      <c r="G4241" s="1" t="s">
        <v>6317</v>
      </c>
      <c r="H4241" s="1" t="s">
        <v>5135</v>
      </c>
      <c r="I4241" s="69">
        <v>44256</v>
      </c>
      <c r="J4241" s="70" t="s">
        <v>7615</v>
      </c>
      <c r="K4241" s="1" t="s">
        <v>6319</v>
      </c>
      <c r="L4241" s="1" t="s">
        <v>26</v>
      </c>
      <c r="M4241" s="1" t="s">
        <v>7741</v>
      </c>
      <c r="N4241" s="1" t="s">
        <v>7730</v>
      </c>
      <c r="O4241" s="2" t="s">
        <v>29</v>
      </c>
      <c r="P4241" s="2" t="s">
        <v>30</v>
      </c>
      <c r="Q4241" s="2" t="s">
        <v>306</v>
      </c>
      <c r="R4241" s="2" t="s">
        <v>32</v>
      </c>
      <c r="S4241" s="2" t="s">
        <v>32</v>
      </c>
      <c r="T4241" s="1" t="s">
        <v>32</v>
      </c>
      <c r="U4241" s="1" t="s">
        <v>32</v>
      </c>
      <c r="V4241" s="1" t="s">
        <v>32</v>
      </c>
      <c r="W4241" s="1" t="s">
        <v>32</v>
      </c>
    </row>
    <row r="4242" spans="1:23">
      <c r="A4242" s="29" t="str">
        <f>+IF(B4242="N","",IF(COUNTIF(B:B,B4242)&gt;1,COUNTIF(B$3:B4242,B4242),""))</f>
        <v/>
      </c>
      <c r="B4242" s="2" t="str">
        <f>+IF(H4242='Export Demurrage Detention'!$C$2,"Y","N")</f>
        <v>N</v>
      </c>
      <c r="D4242" s="1" t="s">
        <v>854</v>
      </c>
      <c r="G4242" s="1" t="s">
        <v>6317</v>
      </c>
      <c r="H4242" s="1" t="s">
        <v>5135</v>
      </c>
      <c r="I4242" s="69">
        <v>44256</v>
      </c>
      <c r="J4242" s="70" t="s">
        <v>7615</v>
      </c>
      <c r="K4242" s="1" t="s">
        <v>6319</v>
      </c>
      <c r="L4242" s="1" t="s">
        <v>6328</v>
      </c>
      <c r="M4242" s="1" t="s">
        <v>7741</v>
      </c>
      <c r="N4242" s="1" t="s">
        <v>7730</v>
      </c>
      <c r="O4242" s="2" t="s">
        <v>306</v>
      </c>
      <c r="P4242" s="2" t="s">
        <v>30</v>
      </c>
      <c r="Q4242" s="2" t="s">
        <v>347</v>
      </c>
      <c r="R4242" s="2" t="s">
        <v>32</v>
      </c>
      <c r="S4242" s="2" t="s">
        <v>32</v>
      </c>
      <c r="T4242" s="1" t="s">
        <v>32</v>
      </c>
      <c r="U4242" s="1" t="s">
        <v>32</v>
      </c>
      <c r="V4242" s="1" t="s">
        <v>32</v>
      </c>
      <c r="W4242" s="1" t="s">
        <v>32</v>
      </c>
    </row>
    <row r="4243" spans="1:23">
      <c r="A4243" s="29" t="str">
        <f>+IF(B4243="N","",IF(COUNTIF(B:B,B4243)&gt;1,COUNTIF(B$3:B4243,B4243),""))</f>
        <v/>
      </c>
      <c r="B4243" s="2" t="str">
        <f>+IF(H4243='Export Demurrage Detention'!$C$2,"Y","N")</f>
        <v>N</v>
      </c>
      <c r="D4243" s="1" t="s">
        <v>854</v>
      </c>
      <c r="G4243" s="1" t="s">
        <v>6317</v>
      </c>
      <c r="H4243" s="1" t="s">
        <v>7722</v>
      </c>
      <c r="I4243" s="69">
        <v>44256</v>
      </c>
      <c r="J4243" s="70" t="s">
        <v>7615</v>
      </c>
      <c r="K4243" s="1" t="s">
        <v>6319</v>
      </c>
      <c r="L4243" s="1" t="s">
        <v>26</v>
      </c>
      <c r="M4243" s="1" t="s">
        <v>7741</v>
      </c>
      <c r="N4243" s="1" t="s">
        <v>7730</v>
      </c>
      <c r="O4243" s="2" t="s">
        <v>29</v>
      </c>
      <c r="P4243" s="2" t="s">
        <v>30</v>
      </c>
      <c r="Q4243" s="2" t="s">
        <v>306</v>
      </c>
      <c r="R4243" s="2" t="s">
        <v>32</v>
      </c>
      <c r="S4243" s="2" t="s">
        <v>32</v>
      </c>
      <c r="T4243" s="1" t="s">
        <v>32</v>
      </c>
      <c r="U4243" s="1" t="s">
        <v>32</v>
      </c>
      <c r="V4243" s="1" t="s">
        <v>32</v>
      </c>
      <c r="W4243" s="1" t="s">
        <v>32</v>
      </c>
    </row>
    <row r="4244" spans="1:23">
      <c r="A4244" s="29" t="str">
        <f>+IF(B4244="N","",IF(COUNTIF(B:B,B4244)&gt;1,COUNTIF(B$3:B4244,B4244),""))</f>
        <v/>
      </c>
      <c r="B4244" s="2" t="str">
        <f>+IF(H4244='Export Demurrage Detention'!$C$2,"Y","N")</f>
        <v>N</v>
      </c>
      <c r="D4244" s="1" t="s">
        <v>854</v>
      </c>
      <c r="G4244" s="1" t="s">
        <v>6317</v>
      </c>
      <c r="H4244" s="1" t="s">
        <v>7722</v>
      </c>
      <c r="I4244" s="69">
        <v>44256</v>
      </c>
      <c r="J4244" s="70" t="s">
        <v>7615</v>
      </c>
      <c r="K4244" s="1" t="s">
        <v>6319</v>
      </c>
      <c r="L4244" s="1" t="s">
        <v>6328</v>
      </c>
      <c r="M4244" s="1" t="s">
        <v>7741</v>
      </c>
      <c r="N4244" s="1" t="s">
        <v>7730</v>
      </c>
      <c r="O4244" s="2" t="s">
        <v>306</v>
      </c>
      <c r="P4244" s="2" t="s">
        <v>30</v>
      </c>
      <c r="Q4244" s="2" t="s">
        <v>347</v>
      </c>
      <c r="R4244" s="2" t="s">
        <v>32</v>
      </c>
      <c r="S4244" s="2" t="s">
        <v>32</v>
      </c>
      <c r="T4244" s="1" t="s">
        <v>32</v>
      </c>
      <c r="U4244" s="1" t="s">
        <v>32</v>
      </c>
      <c r="V4244" s="1" t="s">
        <v>32</v>
      </c>
      <c r="W4244" s="1" t="s">
        <v>32</v>
      </c>
    </row>
    <row r="4245" spans="1:23">
      <c r="A4245" s="29" t="str">
        <f>+IF(B4245="N","",IF(COUNTIF(B:B,B4245)&gt;1,COUNTIF(B$3:B4245,B4245),""))</f>
        <v/>
      </c>
      <c r="B4245" s="2" t="str">
        <f>+IF(H4245='Export Demurrage Detention'!$C$2,"Y","N")</f>
        <v>N</v>
      </c>
      <c r="D4245" s="1" t="s">
        <v>854</v>
      </c>
      <c r="G4245" s="1" t="s">
        <v>6317</v>
      </c>
      <c r="H4245" s="1" t="s">
        <v>5136</v>
      </c>
      <c r="I4245" s="69">
        <v>44256</v>
      </c>
      <c r="J4245" s="70" t="s">
        <v>7615</v>
      </c>
      <c r="K4245" s="1" t="s">
        <v>6319</v>
      </c>
      <c r="L4245" s="1" t="s">
        <v>26</v>
      </c>
      <c r="M4245" s="1" t="s">
        <v>7741</v>
      </c>
      <c r="N4245" s="1" t="s">
        <v>7730</v>
      </c>
      <c r="O4245" s="2" t="s">
        <v>29</v>
      </c>
      <c r="P4245" s="2" t="s">
        <v>30</v>
      </c>
      <c r="Q4245" s="2" t="s">
        <v>306</v>
      </c>
      <c r="R4245" s="2" t="s">
        <v>32</v>
      </c>
      <c r="S4245" s="2" t="s">
        <v>32</v>
      </c>
      <c r="T4245" s="1" t="s">
        <v>32</v>
      </c>
      <c r="U4245" s="1" t="s">
        <v>32</v>
      </c>
      <c r="V4245" s="1" t="s">
        <v>32</v>
      </c>
      <c r="W4245" s="1" t="s">
        <v>32</v>
      </c>
    </row>
    <row r="4246" spans="1:23">
      <c r="A4246" s="29" t="str">
        <f>+IF(B4246="N","",IF(COUNTIF(B:B,B4246)&gt;1,COUNTIF(B$3:B4246,B4246),""))</f>
        <v/>
      </c>
      <c r="B4246" s="2" t="str">
        <f>+IF(H4246='Export Demurrage Detention'!$C$2,"Y","N")</f>
        <v>N</v>
      </c>
      <c r="D4246" s="1" t="s">
        <v>854</v>
      </c>
      <c r="G4246" s="1" t="s">
        <v>6317</v>
      </c>
      <c r="H4246" s="1" t="s">
        <v>5136</v>
      </c>
      <c r="I4246" s="69">
        <v>44256</v>
      </c>
      <c r="J4246" s="70" t="s">
        <v>7615</v>
      </c>
      <c r="K4246" s="1" t="s">
        <v>6319</v>
      </c>
      <c r="L4246" s="1" t="s">
        <v>6328</v>
      </c>
      <c r="M4246" s="1" t="s">
        <v>7741</v>
      </c>
      <c r="N4246" s="1" t="s">
        <v>7730</v>
      </c>
      <c r="O4246" s="2" t="s">
        <v>306</v>
      </c>
      <c r="P4246" s="2" t="s">
        <v>30</v>
      </c>
      <c r="Q4246" s="2" t="s">
        <v>347</v>
      </c>
      <c r="R4246" s="2" t="s">
        <v>32</v>
      </c>
      <c r="S4246" s="2" t="s">
        <v>32</v>
      </c>
      <c r="T4246" s="1" t="s">
        <v>32</v>
      </c>
      <c r="U4246" s="1" t="s">
        <v>32</v>
      </c>
      <c r="V4246" s="1" t="s">
        <v>32</v>
      </c>
      <c r="W4246" s="1" t="s">
        <v>32</v>
      </c>
    </row>
    <row r="4247" spans="1:23">
      <c r="A4247" s="29" t="str">
        <f>+IF(B4247="N","",IF(COUNTIF(B:B,B4247)&gt;1,COUNTIF(B$3:B4247,B4247),""))</f>
        <v/>
      </c>
      <c r="B4247" s="2" t="str">
        <f>+IF(H4247='Export Demurrage Detention'!$C$2,"Y","N")</f>
        <v>N</v>
      </c>
      <c r="D4247" s="1" t="s">
        <v>854</v>
      </c>
      <c r="G4247" s="1" t="s">
        <v>6317</v>
      </c>
      <c r="H4247" s="1" t="s">
        <v>867</v>
      </c>
      <c r="I4247" s="69">
        <v>44256</v>
      </c>
      <c r="J4247" s="70" t="s">
        <v>7615</v>
      </c>
      <c r="K4247" s="1" t="s">
        <v>6319</v>
      </c>
      <c r="L4247" s="1" t="s">
        <v>26</v>
      </c>
      <c r="M4247" s="1" t="s">
        <v>7741</v>
      </c>
      <c r="N4247" s="1" t="s">
        <v>7730</v>
      </c>
      <c r="O4247" s="2" t="s">
        <v>29</v>
      </c>
      <c r="P4247" s="2" t="s">
        <v>30</v>
      </c>
      <c r="Q4247" s="2" t="s">
        <v>306</v>
      </c>
      <c r="R4247" s="2" t="s">
        <v>32</v>
      </c>
      <c r="S4247" s="2" t="s">
        <v>32</v>
      </c>
      <c r="T4247" s="1" t="s">
        <v>32</v>
      </c>
      <c r="U4247" s="1" t="s">
        <v>32</v>
      </c>
      <c r="V4247" s="1" t="s">
        <v>32</v>
      </c>
      <c r="W4247" s="1" t="s">
        <v>32</v>
      </c>
    </row>
    <row r="4248" spans="1:23">
      <c r="A4248" s="29" t="str">
        <f>+IF(B4248="N","",IF(COUNTIF(B:B,B4248)&gt;1,COUNTIF(B$3:B4248,B4248),""))</f>
        <v/>
      </c>
      <c r="B4248" s="2" t="str">
        <f>+IF(H4248='Export Demurrage Detention'!$C$2,"Y","N")</f>
        <v>N</v>
      </c>
      <c r="D4248" s="1" t="s">
        <v>854</v>
      </c>
      <c r="G4248" s="1" t="s">
        <v>6317</v>
      </c>
      <c r="H4248" s="1" t="s">
        <v>867</v>
      </c>
      <c r="I4248" s="69">
        <v>44256</v>
      </c>
      <c r="J4248" s="70" t="s">
        <v>7615</v>
      </c>
      <c r="K4248" s="1" t="s">
        <v>6319</v>
      </c>
      <c r="L4248" s="1" t="s">
        <v>6328</v>
      </c>
      <c r="M4248" s="1" t="s">
        <v>7741</v>
      </c>
      <c r="N4248" s="1" t="s">
        <v>7730</v>
      </c>
      <c r="O4248" s="2" t="s">
        <v>306</v>
      </c>
      <c r="P4248" s="2" t="s">
        <v>30</v>
      </c>
      <c r="Q4248" s="2" t="s">
        <v>347</v>
      </c>
      <c r="R4248" s="2" t="s">
        <v>32</v>
      </c>
      <c r="S4248" s="2" t="s">
        <v>32</v>
      </c>
      <c r="T4248" s="1" t="s">
        <v>32</v>
      </c>
      <c r="U4248" s="1" t="s">
        <v>32</v>
      </c>
      <c r="V4248" s="1" t="s">
        <v>32</v>
      </c>
      <c r="W4248" s="1" t="s">
        <v>32</v>
      </c>
    </row>
    <row r="4249" spans="1:23">
      <c r="A4249" s="29" t="str">
        <f>+IF(B4249="N","",IF(COUNTIF(B:B,B4249)&gt;1,COUNTIF(B$3:B4249,B4249),""))</f>
        <v/>
      </c>
      <c r="B4249" s="2" t="str">
        <f>+IF(H4249='Export Demurrage Detention'!$C$2,"Y","N")</f>
        <v>N</v>
      </c>
      <c r="D4249" s="1" t="s">
        <v>854</v>
      </c>
      <c r="G4249" s="1" t="s">
        <v>6317</v>
      </c>
      <c r="H4249" s="1" t="s">
        <v>869</v>
      </c>
      <c r="I4249" s="69">
        <v>44256</v>
      </c>
      <c r="J4249" s="70" t="s">
        <v>7615</v>
      </c>
      <c r="K4249" s="1" t="s">
        <v>6319</v>
      </c>
      <c r="L4249" s="1" t="s">
        <v>26</v>
      </c>
      <c r="M4249" s="1" t="s">
        <v>7741</v>
      </c>
      <c r="N4249" s="1" t="s">
        <v>7730</v>
      </c>
      <c r="O4249" s="2" t="s">
        <v>29</v>
      </c>
      <c r="P4249" s="2" t="s">
        <v>30</v>
      </c>
      <c r="Q4249" s="2" t="s">
        <v>306</v>
      </c>
      <c r="R4249" s="2" t="s">
        <v>32</v>
      </c>
      <c r="S4249" s="2" t="s">
        <v>32</v>
      </c>
      <c r="T4249" s="1" t="s">
        <v>32</v>
      </c>
      <c r="U4249" s="1" t="s">
        <v>32</v>
      </c>
      <c r="V4249" s="1" t="s">
        <v>32</v>
      </c>
      <c r="W4249" s="1" t="s">
        <v>32</v>
      </c>
    </row>
    <row r="4250" spans="1:23">
      <c r="A4250" s="29" t="str">
        <f>+IF(B4250="N","",IF(COUNTIF(B:B,B4250)&gt;1,COUNTIF(B$3:B4250,B4250),""))</f>
        <v/>
      </c>
      <c r="B4250" s="2" t="str">
        <f>+IF(H4250='Export Demurrage Detention'!$C$2,"Y","N")</f>
        <v>N</v>
      </c>
      <c r="D4250" s="1" t="s">
        <v>854</v>
      </c>
      <c r="G4250" s="1" t="s">
        <v>6317</v>
      </c>
      <c r="H4250" s="1" t="s">
        <v>869</v>
      </c>
      <c r="I4250" s="69">
        <v>44256</v>
      </c>
      <c r="J4250" s="70" t="s">
        <v>7615</v>
      </c>
      <c r="K4250" s="1" t="s">
        <v>6319</v>
      </c>
      <c r="L4250" s="1" t="s">
        <v>6328</v>
      </c>
      <c r="M4250" s="1" t="s">
        <v>7741</v>
      </c>
      <c r="N4250" s="1" t="s">
        <v>7730</v>
      </c>
      <c r="O4250" s="2" t="s">
        <v>306</v>
      </c>
      <c r="P4250" s="2" t="s">
        <v>30</v>
      </c>
      <c r="Q4250" s="2" t="s">
        <v>347</v>
      </c>
      <c r="R4250" s="2" t="s">
        <v>32</v>
      </c>
      <c r="S4250" s="2" t="s">
        <v>32</v>
      </c>
      <c r="T4250" s="1" t="s">
        <v>32</v>
      </c>
      <c r="U4250" s="1" t="s">
        <v>32</v>
      </c>
      <c r="V4250" s="1" t="s">
        <v>32</v>
      </c>
      <c r="W4250" s="1" t="s">
        <v>32</v>
      </c>
    </row>
    <row r="4251" spans="1:23">
      <c r="A4251" s="29" t="str">
        <f>+IF(B4251="N","",IF(COUNTIF(B:B,B4251)&gt;1,COUNTIF(B$3:B4251,B4251),""))</f>
        <v/>
      </c>
      <c r="B4251" s="2" t="str">
        <f>+IF(H4251='Export Demurrage Detention'!$C$2,"Y","N")</f>
        <v>N</v>
      </c>
      <c r="D4251" s="1" t="s">
        <v>854</v>
      </c>
      <c r="G4251" s="1" t="s">
        <v>6317</v>
      </c>
      <c r="H4251" s="1" t="s">
        <v>870</v>
      </c>
      <c r="I4251" s="69">
        <v>44256</v>
      </c>
      <c r="J4251" s="70" t="s">
        <v>7615</v>
      </c>
      <c r="K4251" s="1" t="s">
        <v>6319</v>
      </c>
      <c r="L4251" s="1" t="s">
        <v>26</v>
      </c>
      <c r="M4251" s="1" t="s">
        <v>7741</v>
      </c>
      <c r="N4251" s="1" t="s">
        <v>7730</v>
      </c>
      <c r="O4251" s="2" t="s">
        <v>29</v>
      </c>
      <c r="P4251" s="2" t="s">
        <v>30</v>
      </c>
      <c r="Q4251" s="2" t="s">
        <v>306</v>
      </c>
      <c r="R4251" s="2" t="s">
        <v>32</v>
      </c>
      <c r="S4251" s="2" t="s">
        <v>32</v>
      </c>
      <c r="T4251" s="1" t="s">
        <v>32</v>
      </c>
      <c r="U4251" s="1" t="s">
        <v>32</v>
      </c>
      <c r="V4251" s="1" t="s">
        <v>32</v>
      </c>
      <c r="W4251" s="1" t="s">
        <v>32</v>
      </c>
    </row>
    <row r="4252" spans="1:23">
      <c r="A4252" s="29" t="str">
        <f>+IF(B4252="N","",IF(COUNTIF(B:B,B4252)&gt;1,COUNTIF(B$3:B4252,B4252),""))</f>
        <v/>
      </c>
      <c r="B4252" s="2" t="str">
        <f>+IF(H4252='Export Demurrage Detention'!$C$2,"Y","N")</f>
        <v>N</v>
      </c>
      <c r="D4252" s="1" t="s">
        <v>854</v>
      </c>
      <c r="G4252" s="1" t="s">
        <v>6317</v>
      </c>
      <c r="H4252" s="1" t="s">
        <v>870</v>
      </c>
      <c r="I4252" s="69">
        <v>44256</v>
      </c>
      <c r="J4252" s="70" t="s">
        <v>7615</v>
      </c>
      <c r="K4252" s="1" t="s">
        <v>6319</v>
      </c>
      <c r="L4252" s="1" t="s">
        <v>6328</v>
      </c>
      <c r="M4252" s="1" t="s">
        <v>7741</v>
      </c>
      <c r="N4252" s="1" t="s">
        <v>7730</v>
      </c>
      <c r="O4252" s="2" t="s">
        <v>306</v>
      </c>
      <c r="P4252" s="2" t="s">
        <v>30</v>
      </c>
      <c r="Q4252" s="2" t="s">
        <v>347</v>
      </c>
      <c r="R4252" s="2" t="s">
        <v>32</v>
      </c>
      <c r="S4252" s="2" t="s">
        <v>32</v>
      </c>
      <c r="T4252" s="1" t="s">
        <v>32</v>
      </c>
      <c r="U4252" s="1" t="s">
        <v>32</v>
      </c>
      <c r="V4252" s="1" t="s">
        <v>32</v>
      </c>
      <c r="W4252" s="1" t="s">
        <v>32</v>
      </c>
    </row>
    <row r="4253" spans="1:23">
      <c r="A4253" s="29" t="str">
        <f>+IF(B4253="N","",IF(COUNTIF(B:B,B4253)&gt;1,COUNTIF(B$3:B4253,B4253),""))</f>
        <v/>
      </c>
      <c r="B4253" s="2" t="str">
        <f>+IF(H4253='Export Demurrage Detention'!$C$2,"Y","N")</f>
        <v>N</v>
      </c>
      <c r="D4253" s="1" t="s">
        <v>854</v>
      </c>
      <c r="G4253" s="1" t="s">
        <v>6317</v>
      </c>
      <c r="H4253" s="1" t="s">
        <v>5147</v>
      </c>
      <c r="I4253" s="69">
        <v>44256</v>
      </c>
      <c r="J4253" s="70" t="s">
        <v>7615</v>
      </c>
      <c r="K4253" s="1" t="s">
        <v>6319</v>
      </c>
      <c r="L4253" s="1" t="s">
        <v>26</v>
      </c>
      <c r="M4253" s="1" t="s">
        <v>7741</v>
      </c>
      <c r="N4253" s="1" t="s">
        <v>7730</v>
      </c>
      <c r="O4253" s="2" t="s">
        <v>29</v>
      </c>
      <c r="P4253" s="2" t="s">
        <v>30</v>
      </c>
      <c r="Q4253" s="2" t="s">
        <v>306</v>
      </c>
      <c r="R4253" s="2" t="s">
        <v>32</v>
      </c>
      <c r="S4253" s="2" t="s">
        <v>32</v>
      </c>
      <c r="T4253" s="1" t="s">
        <v>32</v>
      </c>
      <c r="U4253" s="1" t="s">
        <v>32</v>
      </c>
      <c r="V4253" s="1" t="s">
        <v>32</v>
      </c>
      <c r="W4253" s="1" t="s">
        <v>32</v>
      </c>
    </row>
    <row r="4254" spans="1:23">
      <c r="A4254" s="29" t="str">
        <f>+IF(B4254="N","",IF(COUNTIF(B:B,B4254)&gt;1,COUNTIF(B$3:B4254,B4254),""))</f>
        <v/>
      </c>
      <c r="B4254" s="2" t="str">
        <f>+IF(H4254='Export Demurrage Detention'!$C$2,"Y","N")</f>
        <v>N</v>
      </c>
      <c r="D4254" s="1" t="s">
        <v>854</v>
      </c>
      <c r="G4254" s="1" t="s">
        <v>6317</v>
      </c>
      <c r="H4254" s="1" t="s">
        <v>5147</v>
      </c>
      <c r="I4254" s="69">
        <v>44256</v>
      </c>
      <c r="J4254" s="70" t="s">
        <v>7615</v>
      </c>
      <c r="K4254" s="1" t="s">
        <v>6319</v>
      </c>
      <c r="L4254" s="1" t="s">
        <v>6328</v>
      </c>
      <c r="M4254" s="1" t="s">
        <v>7741</v>
      </c>
      <c r="N4254" s="1" t="s">
        <v>7730</v>
      </c>
      <c r="O4254" s="2" t="s">
        <v>306</v>
      </c>
      <c r="P4254" s="2" t="s">
        <v>30</v>
      </c>
      <c r="Q4254" s="2" t="s">
        <v>347</v>
      </c>
      <c r="R4254" s="2" t="s">
        <v>32</v>
      </c>
      <c r="S4254" s="2" t="s">
        <v>32</v>
      </c>
      <c r="T4254" s="1" t="s">
        <v>32</v>
      </c>
      <c r="U4254" s="1" t="s">
        <v>32</v>
      </c>
      <c r="V4254" s="1" t="s">
        <v>32</v>
      </c>
      <c r="W4254" s="1" t="s">
        <v>32</v>
      </c>
    </row>
    <row r="4255" spans="1:23">
      <c r="A4255" s="29" t="str">
        <f>+IF(B4255="N","",IF(COUNTIF(B:B,B4255)&gt;1,COUNTIF(B$3:B4255,B4255),""))</f>
        <v/>
      </c>
      <c r="B4255" s="2" t="str">
        <f>+IF(H4255='Export Demurrage Detention'!$C$2,"Y","N")</f>
        <v>N</v>
      </c>
      <c r="D4255" s="1" t="s">
        <v>854</v>
      </c>
      <c r="G4255" s="1" t="s">
        <v>6317</v>
      </c>
      <c r="H4255" s="1" t="s">
        <v>873</v>
      </c>
      <c r="I4255" s="69">
        <v>44256</v>
      </c>
      <c r="J4255" s="70" t="s">
        <v>7615</v>
      </c>
      <c r="K4255" s="1" t="s">
        <v>6319</v>
      </c>
      <c r="L4255" s="1" t="s">
        <v>26</v>
      </c>
      <c r="M4255" s="1" t="s">
        <v>7741</v>
      </c>
      <c r="N4255" s="1" t="s">
        <v>7730</v>
      </c>
      <c r="O4255" s="2" t="s">
        <v>29</v>
      </c>
      <c r="P4255" s="2" t="s">
        <v>30</v>
      </c>
      <c r="Q4255" s="2" t="s">
        <v>306</v>
      </c>
      <c r="R4255" s="2" t="s">
        <v>32</v>
      </c>
      <c r="S4255" s="2" t="s">
        <v>32</v>
      </c>
      <c r="T4255" s="1" t="s">
        <v>32</v>
      </c>
      <c r="U4255" s="1" t="s">
        <v>32</v>
      </c>
      <c r="V4255" s="1" t="s">
        <v>32</v>
      </c>
      <c r="W4255" s="1" t="s">
        <v>32</v>
      </c>
    </row>
    <row r="4256" spans="1:23">
      <c r="A4256" s="29" t="str">
        <f>+IF(B4256="N","",IF(COUNTIF(B:B,B4256)&gt;1,COUNTIF(B$3:B4256,B4256),""))</f>
        <v/>
      </c>
      <c r="B4256" s="2" t="str">
        <f>+IF(H4256='Export Demurrage Detention'!$C$2,"Y","N")</f>
        <v>N</v>
      </c>
      <c r="D4256" s="1" t="s">
        <v>854</v>
      </c>
      <c r="G4256" s="1" t="s">
        <v>6317</v>
      </c>
      <c r="H4256" s="1" t="s">
        <v>873</v>
      </c>
      <c r="I4256" s="69">
        <v>44256</v>
      </c>
      <c r="J4256" s="70" t="s">
        <v>7615</v>
      </c>
      <c r="K4256" s="1" t="s">
        <v>6319</v>
      </c>
      <c r="L4256" s="1" t="s">
        <v>6328</v>
      </c>
      <c r="M4256" s="1" t="s">
        <v>7741</v>
      </c>
      <c r="N4256" s="1" t="s">
        <v>7730</v>
      </c>
      <c r="O4256" s="2" t="s">
        <v>306</v>
      </c>
      <c r="P4256" s="2" t="s">
        <v>30</v>
      </c>
      <c r="Q4256" s="2" t="s">
        <v>347</v>
      </c>
      <c r="R4256" s="2" t="s">
        <v>32</v>
      </c>
      <c r="S4256" s="2" t="s">
        <v>32</v>
      </c>
      <c r="T4256" s="1" t="s">
        <v>32</v>
      </c>
      <c r="U4256" s="1" t="s">
        <v>32</v>
      </c>
      <c r="V4256" s="1" t="s">
        <v>32</v>
      </c>
      <c r="W4256" s="1" t="s">
        <v>32</v>
      </c>
    </row>
    <row r="4257" spans="1:23">
      <c r="A4257" s="29" t="str">
        <f>+IF(B4257="N","",IF(COUNTIF(B:B,B4257)&gt;1,COUNTIF(B$3:B4257,B4257),""))</f>
        <v/>
      </c>
      <c r="B4257" s="2" t="str">
        <f>+IF(H4257='Export Demurrage Detention'!$C$2,"Y","N")</f>
        <v>N</v>
      </c>
      <c r="D4257" s="1" t="s">
        <v>854</v>
      </c>
      <c r="G4257" s="1" t="s">
        <v>6317</v>
      </c>
      <c r="H4257" s="1" t="s">
        <v>874</v>
      </c>
      <c r="I4257" s="69">
        <v>44256</v>
      </c>
      <c r="J4257" s="70" t="s">
        <v>7615</v>
      </c>
      <c r="K4257" s="1" t="s">
        <v>6319</v>
      </c>
      <c r="L4257" s="1" t="s">
        <v>26</v>
      </c>
      <c r="M4257" s="1" t="s">
        <v>7741</v>
      </c>
      <c r="N4257" s="1" t="s">
        <v>7730</v>
      </c>
      <c r="O4257" s="2" t="s">
        <v>29</v>
      </c>
      <c r="P4257" s="2" t="s">
        <v>30</v>
      </c>
      <c r="Q4257" s="2" t="s">
        <v>306</v>
      </c>
      <c r="R4257" s="2" t="s">
        <v>32</v>
      </c>
      <c r="S4257" s="2" t="s">
        <v>32</v>
      </c>
      <c r="T4257" s="1" t="s">
        <v>32</v>
      </c>
      <c r="U4257" s="1" t="s">
        <v>32</v>
      </c>
      <c r="V4257" s="1" t="s">
        <v>32</v>
      </c>
      <c r="W4257" s="1" t="s">
        <v>32</v>
      </c>
    </row>
    <row r="4258" spans="1:23">
      <c r="A4258" s="29" t="str">
        <f>+IF(B4258="N","",IF(COUNTIF(B:B,B4258)&gt;1,COUNTIF(B$3:B4258,B4258),""))</f>
        <v/>
      </c>
      <c r="B4258" s="2" t="str">
        <f>+IF(H4258='Export Demurrage Detention'!$C$2,"Y","N")</f>
        <v>N</v>
      </c>
      <c r="D4258" s="1" t="s">
        <v>854</v>
      </c>
      <c r="G4258" s="1" t="s">
        <v>6317</v>
      </c>
      <c r="H4258" s="1" t="s">
        <v>874</v>
      </c>
      <c r="I4258" s="69">
        <v>44256</v>
      </c>
      <c r="J4258" s="70" t="s">
        <v>7615</v>
      </c>
      <c r="K4258" s="1" t="s">
        <v>6319</v>
      </c>
      <c r="L4258" s="1" t="s">
        <v>6328</v>
      </c>
      <c r="M4258" s="1" t="s">
        <v>7741</v>
      </c>
      <c r="N4258" s="1" t="s">
        <v>7730</v>
      </c>
      <c r="O4258" s="2" t="s">
        <v>306</v>
      </c>
      <c r="P4258" s="2" t="s">
        <v>30</v>
      </c>
      <c r="Q4258" s="2" t="s">
        <v>347</v>
      </c>
      <c r="R4258" s="2" t="s">
        <v>32</v>
      </c>
      <c r="S4258" s="2" t="s">
        <v>32</v>
      </c>
      <c r="T4258" s="1" t="s">
        <v>32</v>
      </c>
      <c r="U4258" s="1" t="s">
        <v>32</v>
      </c>
      <c r="V4258" s="1" t="s">
        <v>32</v>
      </c>
      <c r="W4258" s="1" t="s">
        <v>32</v>
      </c>
    </row>
    <row r="4259" spans="1:23">
      <c r="A4259" s="29" t="str">
        <f>+IF(B4259="N","",IF(COUNTIF(B:B,B4259)&gt;1,COUNTIF(B$3:B4259,B4259),""))</f>
        <v/>
      </c>
      <c r="B4259" s="2" t="str">
        <f>+IF(H4259='Export Demurrage Detention'!$C$2,"Y","N")</f>
        <v>N</v>
      </c>
      <c r="D4259" s="1" t="s">
        <v>854</v>
      </c>
      <c r="G4259" s="1" t="s">
        <v>6317</v>
      </c>
      <c r="H4259" s="1" t="s">
        <v>875</v>
      </c>
      <c r="I4259" s="69">
        <v>44256</v>
      </c>
      <c r="J4259" s="70" t="s">
        <v>7615</v>
      </c>
      <c r="K4259" s="1" t="s">
        <v>6319</v>
      </c>
      <c r="L4259" s="1" t="s">
        <v>26</v>
      </c>
      <c r="M4259" s="1" t="s">
        <v>7741</v>
      </c>
      <c r="N4259" s="1" t="s">
        <v>7730</v>
      </c>
      <c r="O4259" s="2" t="s">
        <v>29</v>
      </c>
      <c r="P4259" s="2" t="s">
        <v>30</v>
      </c>
      <c r="Q4259" s="2" t="s">
        <v>306</v>
      </c>
      <c r="R4259" s="2" t="s">
        <v>32</v>
      </c>
      <c r="S4259" s="2" t="s">
        <v>32</v>
      </c>
      <c r="T4259" s="1" t="s">
        <v>32</v>
      </c>
      <c r="U4259" s="1" t="s">
        <v>32</v>
      </c>
      <c r="V4259" s="1" t="s">
        <v>32</v>
      </c>
      <c r="W4259" s="1" t="s">
        <v>32</v>
      </c>
    </row>
    <row r="4260" spans="1:23">
      <c r="A4260" s="29" t="str">
        <f>+IF(B4260="N","",IF(COUNTIF(B:B,B4260)&gt;1,COUNTIF(B$3:B4260,B4260),""))</f>
        <v/>
      </c>
      <c r="B4260" s="2" t="str">
        <f>+IF(H4260='Export Demurrage Detention'!$C$2,"Y","N")</f>
        <v>N</v>
      </c>
      <c r="D4260" s="1" t="s">
        <v>854</v>
      </c>
      <c r="G4260" s="1" t="s">
        <v>6317</v>
      </c>
      <c r="H4260" s="1" t="s">
        <v>875</v>
      </c>
      <c r="I4260" s="69">
        <v>44256</v>
      </c>
      <c r="J4260" s="70" t="s">
        <v>7615</v>
      </c>
      <c r="K4260" s="1" t="s">
        <v>6319</v>
      </c>
      <c r="L4260" s="1" t="s">
        <v>6328</v>
      </c>
      <c r="M4260" s="1" t="s">
        <v>7741</v>
      </c>
      <c r="N4260" s="1" t="s">
        <v>7730</v>
      </c>
      <c r="O4260" s="2" t="s">
        <v>306</v>
      </c>
      <c r="P4260" s="2" t="s">
        <v>30</v>
      </c>
      <c r="Q4260" s="2" t="s">
        <v>347</v>
      </c>
      <c r="R4260" s="2" t="s">
        <v>32</v>
      </c>
      <c r="S4260" s="2" t="s">
        <v>32</v>
      </c>
      <c r="T4260" s="1" t="s">
        <v>32</v>
      </c>
      <c r="U4260" s="1" t="s">
        <v>32</v>
      </c>
      <c r="V4260" s="1" t="s">
        <v>32</v>
      </c>
      <c r="W4260" s="1" t="s">
        <v>32</v>
      </c>
    </row>
    <row r="4261" spans="1:23">
      <c r="A4261" s="29" t="str">
        <f>+IF(B4261="N","",IF(COUNTIF(B:B,B4261)&gt;1,COUNTIF(B$3:B4261,B4261),""))</f>
        <v/>
      </c>
      <c r="B4261" s="2" t="str">
        <f>+IF(H4261='Export Demurrage Detention'!$C$2,"Y","N")</f>
        <v>N</v>
      </c>
      <c r="D4261" s="1" t="s">
        <v>854</v>
      </c>
      <c r="G4261" s="1" t="s">
        <v>6317</v>
      </c>
      <c r="H4261" s="1" t="s">
        <v>7724</v>
      </c>
      <c r="I4261" s="69">
        <v>44256</v>
      </c>
      <c r="J4261" s="70" t="s">
        <v>7615</v>
      </c>
      <c r="K4261" s="1" t="s">
        <v>6319</v>
      </c>
      <c r="L4261" s="1" t="s">
        <v>26</v>
      </c>
      <c r="M4261" s="1" t="s">
        <v>7742</v>
      </c>
      <c r="N4261" s="1" t="s">
        <v>7730</v>
      </c>
      <c r="O4261" s="2" t="s">
        <v>29</v>
      </c>
      <c r="P4261" s="2" t="s">
        <v>30</v>
      </c>
      <c r="Q4261" s="2" t="s">
        <v>306</v>
      </c>
      <c r="R4261" s="2" t="s">
        <v>32</v>
      </c>
      <c r="S4261" s="2" t="s">
        <v>32</v>
      </c>
      <c r="T4261" s="1" t="s">
        <v>32</v>
      </c>
      <c r="U4261" s="1" t="s">
        <v>32</v>
      </c>
      <c r="V4261" s="1" t="s">
        <v>32</v>
      </c>
      <c r="W4261" s="1" t="s">
        <v>32</v>
      </c>
    </row>
    <row r="4262" spans="1:23">
      <c r="A4262" s="29" t="str">
        <f>+IF(B4262="N","",IF(COUNTIF(B:B,B4262)&gt;1,COUNTIF(B$3:B4262,B4262),""))</f>
        <v/>
      </c>
      <c r="B4262" s="2" t="str">
        <f>+IF(H4262='Export Demurrage Detention'!$C$2,"Y","N")</f>
        <v>N</v>
      </c>
      <c r="D4262" s="1" t="s">
        <v>854</v>
      </c>
      <c r="G4262" s="1" t="s">
        <v>6317</v>
      </c>
      <c r="H4262" s="1" t="s">
        <v>7724</v>
      </c>
      <c r="I4262" s="69">
        <v>44256</v>
      </c>
      <c r="J4262" s="70" t="s">
        <v>7615</v>
      </c>
      <c r="K4262" s="1" t="s">
        <v>6319</v>
      </c>
      <c r="L4262" s="1" t="s">
        <v>6328</v>
      </c>
      <c r="M4262" s="1" t="s">
        <v>7742</v>
      </c>
      <c r="N4262" s="1" t="s">
        <v>7730</v>
      </c>
      <c r="O4262" s="2" t="s">
        <v>306</v>
      </c>
      <c r="P4262" s="2" t="s">
        <v>30</v>
      </c>
      <c r="Q4262" s="2" t="s">
        <v>347</v>
      </c>
      <c r="R4262" s="2" t="s">
        <v>32</v>
      </c>
      <c r="S4262" s="2" t="s">
        <v>32</v>
      </c>
      <c r="T4262" s="1" t="s">
        <v>32</v>
      </c>
      <c r="U4262" s="1" t="s">
        <v>32</v>
      </c>
      <c r="V4262" s="1" t="s">
        <v>32</v>
      </c>
      <c r="W4262" s="1" t="s">
        <v>32</v>
      </c>
    </row>
    <row r="4263" spans="1:23">
      <c r="A4263" s="29" t="str">
        <f>+IF(B4263="N","",IF(COUNTIF(B:B,B4263)&gt;1,COUNTIF(B$3:B4263,B4263),""))</f>
        <v/>
      </c>
      <c r="B4263" s="2" t="str">
        <f>+IF(H4263='Export Demurrage Detention'!$C$2,"Y","N")</f>
        <v>N</v>
      </c>
      <c r="D4263" s="1" t="s">
        <v>854</v>
      </c>
      <c r="G4263" s="1" t="s">
        <v>6317</v>
      </c>
      <c r="H4263" s="1" t="s">
        <v>5130</v>
      </c>
      <c r="I4263" s="69">
        <v>44256</v>
      </c>
      <c r="J4263" s="70" t="s">
        <v>7615</v>
      </c>
      <c r="K4263" s="1" t="s">
        <v>6319</v>
      </c>
      <c r="L4263" s="1" t="s">
        <v>26</v>
      </c>
      <c r="M4263" s="1" t="s">
        <v>7742</v>
      </c>
      <c r="N4263" s="1" t="s">
        <v>7730</v>
      </c>
      <c r="O4263" s="2" t="s">
        <v>29</v>
      </c>
      <c r="P4263" s="2" t="s">
        <v>30</v>
      </c>
      <c r="Q4263" s="2" t="s">
        <v>306</v>
      </c>
      <c r="R4263" s="2" t="s">
        <v>32</v>
      </c>
      <c r="S4263" s="2" t="s">
        <v>32</v>
      </c>
      <c r="T4263" s="1" t="s">
        <v>32</v>
      </c>
      <c r="U4263" s="1" t="s">
        <v>32</v>
      </c>
      <c r="V4263" s="1" t="s">
        <v>32</v>
      </c>
      <c r="W4263" s="1" t="s">
        <v>32</v>
      </c>
    </row>
    <row r="4264" spans="1:23">
      <c r="A4264" s="29" t="str">
        <f>+IF(B4264="N","",IF(COUNTIF(B:B,B4264)&gt;1,COUNTIF(B$3:B4264,B4264),""))</f>
        <v/>
      </c>
      <c r="B4264" s="2" t="str">
        <f>+IF(H4264='Export Demurrage Detention'!$C$2,"Y","N")</f>
        <v>N</v>
      </c>
      <c r="D4264" s="1" t="s">
        <v>854</v>
      </c>
      <c r="G4264" s="1" t="s">
        <v>6317</v>
      </c>
      <c r="H4264" s="1" t="s">
        <v>5130</v>
      </c>
      <c r="I4264" s="69">
        <v>44256</v>
      </c>
      <c r="J4264" s="70" t="s">
        <v>7615</v>
      </c>
      <c r="K4264" s="1" t="s">
        <v>6319</v>
      </c>
      <c r="L4264" s="1" t="s">
        <v>6328</v>
      </c>
      <c r="M4264" s="1" t="s">
        <v>7742</v>
      </c>
      <c r="N4264" s="1" t="s">
        <v>7730</v>
      </c>
      <c r="O4264" s="2" t="s">
        <v>306</v>
      </c>
      <c r="P4264" s="2" t="s">
        <v>30</v>
      </c>
      <c r="Q4264" s="2" t="s">
        <v>347</v>
      </c>
      <c r="R4264" s="2" t="s">
        <v>32</v>
      </c>
      <c r="S4264" s="2" t="s">
        <v>32</v>
      </c>
      <c r="T4264" s="1" t="s">
        <v>32</v>
      </c>
      <c r="U4264" s="1" t="s">
        <v>32</v>
      </c>
      <c r="V4264" s="1" t="s">
        <v>32</v>
      </c>
      <c r="W4264" s="1" t="s">
        <v>32</v>
      </c>
    </row>
    <row r="4265" spans="1:23">
      <c r="A4265" s="29" t="str">
        <f>+IF(B4265="N","",IF(COUNTIF(B:B,B4265)&gt;1,COUNTIF(B$3:B4265,B4265),""))</f>
        <v/>
      </c>
      <c r="B4265" s="2" t="str">
        <f>+IF(H4265='Export Demurrage Detention'!$C$2,"Y","N")</f>
        <v>N</v>
      </c>
      <c r="D4265" s="1" t="s">
        <v>854</v>
      </c>
      <c r="G4265" s="1" t="s">
        <v>6317</v>
      </c>
      <c r="H4265" s="1" t="s">
        <v>856</v>
      </c>
      <c r="I4265" s="69">
        <v>44256</v>
      </c>
      <c r="J4265" s="70" t="s">
        <v>7615</v>
      </c>
      <c r="K4265" s="1" t="s">
        <v>6319</v>
      </c>
      <c r="L4265" s="1" t="s">
        <v>26</v>
      </c>
      <c r="M4265" s="1" t="s">
        <v>7742</v>
      </c>
      <c r="N4265" s="1" t="s">
        <v>7730</v>
      </c>
      <c r="O4265" s="2" t="s">
        <v>29</v>
      </c>
      <c r="P4265" s="2" t="s">
        <v>30</v>
      </c>
      <c r="Q4265" s="2" t="s">
        <v>306</v>
      </c>
      <c r="R4265" s="2" t="s">
        <v>32</v>
      </c>
      <c r="S4265" s="2" t="s">
        <v>32</v>
      </c>
      <c r="T4265" s="1" t="s">
        <v>32</v>
      </c>
      <c r="U4265" s="1" t="s">
        <v>32</v>
      </c>
      <c r="V4265" s="1" t="s">
        <v>32</v>
      </c>
      <c r="W4265" s="1" t="s">
        <v>32</v>
      </c>
    </row>
    <row r="4266" spans="1:23">
      <c r="A4266" s="29" t="str">
        <f>+IF(B4266="N","",IF(COUNTIF(B:B,B4266)&gt;1,COUNTIF(B$3:B4266,B4266),""))</f>
        <v/>
      </c>
      <c r="B4266" s="2" t="str">
        <f>+IF(H4266='Export Demurrage Detention'!$C$2,"Y","N")</f>
        <v>N</v>
      </c>
      <c r="D4266" s="1" t="s">
        <v>854</v>
      </c>
      <c r="G4266" s="1" t="s">
        <v>6317</v>
      </c>
      <c r="H4266" s="1" t="s">
        <v>856</v>
      </c>
      <c r="I4266" s="69">
        <v>44256</v>
      </c>
      <c r="J4266" s="70" t="s">
        <v>7615</v>
      </c>
      <c r="K4266" s="1" t="s">
        <v>6319</v>
      </c>
      <c r="L4266" s="1" t="s">
        <v>6328</v>
      </c>
      <c r="M4266" s="1" t="s">
        <v>7742</v>
      </c>
      <c r="N4266" s="1" t="s">
        <v>7730</v>
      </c>
      <c r="O4266" s="2" t="s">
        <v>306</v>
      </c>
      <c r="P4266" s="2" t="s">
        <v>30</v>
      </c>
      <c r="Q4266" s="2" t="s">
        <v>347</v>
      </c>
      <c r="R4266" s="2" t="s">
        <v>32</v>
      </c>
      <c r="S4266" s="2" t="s">
        <v>32</v>
      </c>
      <c r="T4266" s="1" t="s">
        <v>32</v>
      </c>
      <c r="U4266" s="1" t="s">
        <v>32</v>
      </c>
      <c r="V4266" s="1" t="s">
        <v>32</v>
      </c>
      <c r="W4266" s="1" t="s">
        <v>32</v>
      </c>
    </row>
    <row r="4267" spans="1:23">
      <c r="A4267" s="29" t="str">
        <f>+IF(B4267="N","",IF(COUNTIF(B:B,B4267)&gt;1,COUNTIF(B$3:B4267,B4267),""))</f>
        <v/>
      </c>
      <c r="B4267" s="2" t="str">
        <f>+IF(H4267='Export Demurrage Detention'!$C$2,"Y","N")</f>
        <v>N</v>
      </c>
      <c r="D4267" s="1" t="s">
        <v>854</v>
      </c>
      <c r="G4267" s="1" t="s">
        <v>6317</v>
      </c>
      <c r="H4267" s="1" t="s">
        <v>857</v>
      </c>
      <c r="I4267" s="69">
        <v>44256</v>
      </c>
      <c r="J4267" s="70" t="s">
        <v>7615</v>
      </c>
      <c r="K4267" s="1" t="s">
        <v>6319</v>
      </c>
      <c r="L4267" s="1" t="s">
        <v>26</v>
      </c>
      <c r="M4267" s="1" t="s">
        <v>7742</v>
      </c>
      <c r="N4267" s="1" t="s">
        <v>7730</v>
      </c>
      <c r="O4267" s="2" t="s">
        <v>29</v>
      </c>
      <c r="P4267" s="2" t="s">
        <v>30</v>
      </c>
      <c r="Q4267" s="2" t="s">
        <v>306</v>
      </c>
      <c r="R4267" s="2" t="s">
        <v>32</v>
      </c>
      <c r="S4267" s="2" t="s">
        <v>32</v>
      </c>
      <c r="T4267" s="1" t="s">
        <v>32</v>
      </c>
      <c r="U4267" s="1" t="s">
        <v>32</v>
      </c>
      <c r="V4267" s="1" t="s">
        <v>32</v>
      </c>
      <c r="W4267" s="1" t="s">
        <v>32</v>
      </c>
    </row>
    <row r="4268" spans="1:23">
      <c r="A4268" s="29" t="str">
        <f>+IF(B4268="N","",IF(COUNTIF(B:B,B4268)&gt;1,COUNTIF(B$3:B4268,B4268),""))</f>
        <v/>
      </c>
      <c r="B4268" s="2" t="str">
        <f>+IF(H4268='Export Demurrage Detention'!$C$2,"Y","N")</f>
        <v>N</v>
      </c>
      <c r="D4268" s="1" t="s">
        <v>854</v>
      </c>
      <c r="G4268" s="1" t="s">
        <v>6317</v>
      </c>
      <c r="H4268" s="1" t="s">
        <v>857</v>
      </c>
      <c r="I4268" s="69">
        <v>44256</v>
      </c>
      <c r="J4268" s="70" t="s">
        <v>7615</v>
      </c>
      <c r="K4268" s="1" t="s">
        <v>6319</v>
      </c>
      <c r="L4268" s="1" t="s">
        <v>6328</v>
      </c>
      <c r="M4268" s="1" t="s">
        <v>7742</v>
      </c>
      <c r="N4268" s="1" t="s">
        <v>7730</v>
      </c>
      <c r="O4268" s="2" t="s">
        <v>306</v>
      </c>
      <c r="P4268" s="2" t="s">
        <v>30</v>
      </c>
      <c r="Q4268" s="2" t="s">
        <v>347</v>
      </c>
      <c r="R4268" s="2" t="s">
        <v>32</v>
      </c>
      <c r="S4268" s="2" t="s">
        <v>32</v>
      </c>
      <c r="T4268" s="1" t="s">
        <v>32</v>
      </c>
      <c r="U4268" s="1" t="s">
        <v>32</v>
      </c>
      <c r="V4268" s="1" t="s">
        <v>32</v>
      </c>
      <c r="W4268" s="1" t="s">
        <v>32</v>
      </c>
    </row>
    <row r="4269" spans="1:23">
      <c r="A4269" s="29" t="str">
        <f>+IF(B4269="N","",IF(COUNTIF(B:B,B4269)&gt;1,COUNTIF(B$3:B4269,B4269),""))</f>
        <v/>
      </c>
      <c r="B4269" s="2" t="str">
        <f>+IF(H4269='Export Demurrage Detention'!$C$2,"Y","N")</f>
        <v>N</v>
      </c>
      <c r="D4269" s="1" t="s">
        <v>854</v>
      </c>
      <c r="G4269" s="1" t="s">
        <v>6317</v>
      </c>
      <c r="H4269" s="1" t="s">
        <v>861</v>
      </c>
      <c r="I4269" s="69">
        <v>44256</v>
      </c>
      <c r="J4269" s="70" t="s">
        <v>7615</v>
      </c>
      <c r="K4269" s="1" t="s">
        <v>6319</v>
      </c>
      <c r="L4269" s="1" t="s">
        <v>26</v>
      </c>
      <c r="M4269" s="1" t="s">
        <v>7742</v>
      </c>
      <c r="N4269" s="1" t="s">
        <v>7730</v>
      </c>
      <c r="O4269" s="2" t="s">
        <v>29</v>
      </c>
      <c r="P4269" s="2" t="s">
        <v>30</v>
      </c>
      <c r="Q4269" s="2" t="s">
        <v>306</v>
      </c>
      <c r="R4269" s="2" t="s">
        <v>32</v>
      </c>
      <c r="S4269" s="2" t="s">
        <v>32</v>
      </c>
      <c r="T4269" s="1" t="s">
        <v>32</v>
      </c>
      <c r="U4269" s="1" t="s">
        <v>32</v>
      </c>
      <c r="V4269" s="1" t="s">
        <v>32</v>
      </c>
      <c r="W4269" s="1" t="s">
        <v>32</v>
      </c>
    </row>
    <row r="4270" spans="1:23">
      <c r="A4270" s="29" t="str">
        <f>+IF(B4270="N","",IF(COUNTIF(B:B,B4270)&gt;1,COUNTIF(B$3:B4270,B4270),""))</f>
        <v/>
      </c>
      <c r="B4270" s="2" t="str">
        <f>+IF(H4270='Export Demurrage Detention'!$C$2,"Y","N")</f>
        <v>N</v>
      </c>
      <c r="D4270" s="1" t="s">
        <v>854</v>
      </c>
      <c r="G4270" s="1" t="s">
        <v>6317</v>
      </c>
      <c r="H4270" s="1" t="s">
        <v>861</v>
      </c>
      <c r="I4270" s="69">
        <v>44256</v>
      </c>
      <c r="J4270" s="70" t="s">
        <v>7615</v>
      </c>
      <c r="K4270" s="1" t="s">
        <v>6319</v>
      </c>
      <c r="L4270" s="1" t="s">
        <v>6328</v>
      </c>
      <c r="M4270" s="1" t="s">
        <v>7742</v>
      </c>
      <c r="N4270" s="1" t="s">
        <v>7730</v>
      </c>
      <c r="O4270" s="2" t="s">
        <v>306</v>
      </c>
      <c r="P4270" s="2" t="s">
        <v>30</v>
      </c>
      <c r="Q4270" s="2" t="s">
        <v>347</v>
      </c>
      <c r="R4270" s="2" t="s">
        <v>32</v>
      </c>
      <c r="S4270" s="2" t="s">
        <v>32</v>
      </c>
      <c r="T4270" s="1" t="s">
        <v>32</v>
      </c>
      <c r="U4270" s="1" t="s">
        <v>32</v>
      </c>
      <c r="V4270" s="1" t="s">
        <v>32</v>
      </c>
      <c r="W4270" s="1" t="s">
        <v>32</v>
      </c>
    </row>
    <row r="4271" spans="1:23">
      <c r="A4271" s="29" t="str">
        <f>+IF(B4271="N","",IF(COUNTIF(B:B,B4271)&gt;1,COUNTIF(B$3:B4271,B4271),""))</f>
        <v/>
      </c>
      <c r="B4271" s="2" t="str">
        <f>+IF(H4271='Export Demurrage Detention'!$C$2,"Y","N")</f>
        <v>N</v>
      </c>
      <c r="D4271" s="1" t="s">
        <v>854</v>
      </c>
      <c r="G4271" s="1" t="s">
        <v>6317</v>
      </c>
      <c r="H4271" s="1" t="s">
        <v>863</v>
      </c>
      <c r="I4271" s="69">
        <v>44256</v>
      </c>
      <c r="J4271" s="70" t="s">
        <v>7615</v>
      </c>
      <c r="K4271" s="1" t="s">
        <v>6319</v>
      </c>
      <c r="L4271" s="1" t="s">
        <v>26</v>
      </c>
      <c r="M4271" s="1" t="s">
        <v>7742</v>
      </c>
      <c r="N4271" s="1" t="s">
        <v>7730</v>
      </c>
      <c r="O4271" s="2" t="s">
        <v>29</v>
      </c>
      <c r="P4271" s="2" t="s">
        <v>30</v>
      </c>
      <c r="Q4271" s="2" t="s">
        <v>306</v>
      </c>
      <c r="R4271" s="2" t="s">
        <v>32</v>
      </c>
      <c r="S4271" s="2" t="s">
        <v>32</v>
      </c>
      <c r="T4271" s="1" t="s">
        <v>32</v>
      </c>
      <c r="U4271" s="1" t="s">
        <v>32</v>
      </c>
      <c r="V4271" s="1" t="s">
        <v>32</v>
      </c>
      <c r="W4271" s="1" t="s">
        <v>32</v>
      </c>
    </row>
    <row r="4272" spans="1:23">
      <c r="A4272" s="29" t="str">
        <f>+IF(B4272="N","",IF(COUNTIF(B:B,B4272)&gt;1,COUNTIF(B$3:B4272,B4272),""))</f>
        <v/>
      </c>
      <c r="B4272" s="2" t="str">
        <f>+IF(H4272='Export Demurrage Detention'!$C$2,"Y","N")</f>
        <v>N</v>
      </c>
      <c r="D4272" s="1" t="s">
        <v>854</v>
      </c>
      <c r="G4272" s="1" t="s">
        <v>6317</v>
      </c>
      <c r="H4272" s="1" t="s">
        <v>863</v>
      </c>
      <c r="I4272" s="69">
        <v>44256</v>
      </c>
      <c r="J4272" s="70" t="s">
        <v>7615</v>
      </c>
      <c r="K4272" s="1" t="s">
        <v>6319</v>
      </c>
      <c r="L4272" s="1" t="s">
        <v>6328</v>
      </c>
      <c r="M4272" s="1" t="s">
        <v>7742</v>
      </c>
      <c r="N4272" s="1" t="s">
        <v>7730</v>
      </c>
      <c r="O4272" s="2" t="s">
        <v>306</v>
      </c>
      <c r="P4272" s="2" t="s">
        <v>30</v>
      </c>
      <c r="Q4272" s="2" t="s">
        <v>347</v>
      </c>
      <c r="R4272" s="2" t="s">
        <v>32</v>
      </c>
      <c r="S4272" s="2" t="s">
        <v>32</v>
      </c>
      <c r="T4272" s="1" t="s">
        <v>32</v>
      </c>
      <c r="U4272" s="1" t="s">
        <v>32</v>
      </c>
      <c r="V4272" s="1" t="s">
        <v>32</v>
      </c>
      <c r="W4272" s="1" t="s">
        <v>32</v>
      </c>
    </row>
    <row r="4273" spans="1:23">
      <c r="A4273" s="29" t="str">
        <f>+IF(B4273="N","",IF(COUNTIF(B:B,B4273)&gt;1,COUNTIF(B$3:B4273,B4273),""))</f>
        <v/>
      </c>
      <c r="B4273" s="2" t="str">
        <f>+IF(H4273='Export Demurrage Detention'!$C$2,"Y","N")</f>
        <v>N</v>
      </c>
      <c r="D4273" s="1" t="s">
        <v>854</v>
      </c>
      <c r="G4273" s="1" t="s">
        <v>6317</v>
      </c>
      <c r="H4273" s="1" t="s">
        <v>5134</v>
      </c>
      <c r="I4273" s="69">
        <v>44256</v>
      </c>
      <c r="J4273" s="70" t="s">
        <v>7615</v>
      </c>
      <c r="K4273" s="1" t="s">
        <v>6319</v>
      </c>
      <c r="L4273" s="1" t="s">
        <v>26</v>
      </c>
      <c r="M4273" s="1" t="s">
        <v>7742</v>
      </c>
      <c r="N4273" s="1" t="s">
        <v>7730</v>
      </c>
      <c r="O4273" s="2" t="s">
        <v>29</v>
      </c>
      <c r="P4273" s="2" t="s">
        <v>30</v>
      </c>
      <c r="Q4273" s="2" t="s">
        <v>306</v>
      </c>
      <c r="R4273" s="2" t="s">
        <v>32</v>
      </c>
      <c r="S4273" s="2" t="s">
        <v>32</v>
      </c>
      <c r="T4273" s="1" t="s">
        <v>32</v>
      </c>
      <c r="U4273" s="1" t="s">
        <v>32</v>
      </c>
      <c r="V4273" s="1" t="s">
        <v>32</v>
      </c>
      <c r="W4273" s="1" t="s">
        <v>32</v>
      </c>
    </row>
    <row r="4274" spans="1:23">
      <c r="A4274" s="29" t="str">
        <f>+IF(B4274="N","",IF(COUNTIF(B:B,B4274)&gt;1,COUNTIF(B$3:B4274,B4274),""))</f>
        <v/>
      </c>
      <c r="B4274" s="2" t="str">
        <f>+IF(H4274='Export Demurrage Detention'!$C$2,"Y","N")</f>
        <v>N</v>
      </c>
      <c r="D4274" s="1" t="s">
        <v>854</v>
      </c>
      <c r="G4274" s="1" t="s">
        <v>6317</v>
      </c>
      <c r="H4274" s="1" t="s">
        <v>5134</v>
      </c>
      <c r="I4274" s="69">
        <v>44256</v>
      </c>
      <c r="J4274" s="70" t="s">
        <v>7615</v>
      </c>
      <c r="K4274" s="1" t="s">
        <v>6319</v>
      </c>
      <c r="L4274" s="1" t="s">
        <v>6328</v>
      </c>
      <c r="M4274" s="1" t="s">
        <v>7742</v>
      </c>
      <c r="N4274" s="1" t="s">
        <v>7730</v>
      </c>
      <c r="O4274" s="2" t="s">
        <v>306</v>
      </c>
      <c r="P4274" s="2" t="s">
        <v>30</v>
      </c>
      <c r="Q4274" s="2" t="s">
        <v>347</v>
      </c>
      <c r="R4274" s="2" t="s">
        <v>32</v>
      </c>
      <c r="S4274" s="2" t="s">
        <v>32</v>
      </c>
      <c r="T4274" s="1" t="s">
        <v>32</v>
      </c>
      <c r="U4274" s="1" t="s">
        <v>32</v>
      </c>
      <c r="V4274" s="1" t="s">
        <v>32</v>
      </c>
      <c r="W4274" s="1" t="s">
        <v>32</v>
      </c>
    </row>
    <row r="4275" spans="1:23">
      <c r="A4275" s="29" t="str">
        <f>+IF(B4275="N","",IF(COUNTIF(B:B,B4275)&gt;1,COUNTIF(B$3:B4275,B4275),""))</f>
        <v/>
      </c>
      <c r="B4275" s="2" t="str">
        <f>+IF(H4275='Export Demurrage Detention'!$C$2,"Y","N")</f>
        <v>N</v>
      </c>
      <c r="D4275" s="1" t="s">
        <v>854</v>
      </c>
      <c r="G4275" s="1" t="s">
        <v>6317</v>
      </c>
      <c r="H4275" s="1" t="s">
        <v>5135</v>
      </c>
      <c r="I4275" s="69">
        <v>44256</v>
      </c>
      <c r="J4275" s="70" t="s">
        <v>7615</v>
      </c>
      <c r="K4275" s="1" t="s">
        <v>6319</v>
      </c>
      <c r="L4275" s="1" t="s">
        <v>26</v>
      </c>
      <c r="M4275" s="1" t="s">
        <v>7742</v>
      </c>
      <c r="N4275" s="1" t="s">
        <v>7730</v>
      </c>
      <c r="O4275" s="2" t="s">
        <v>29</v>
      </c>
      <c r="P4275" s="2" t="s">
        <v>30</v>
      </c>
      <c r="Q4275" s="2" t="s">
        <v>306</v>
      </c>
      <c r="R4275" s="2" t="s">
        <v>32</v>
      </c>
      <c r="S4275" s="2" t="s">
        <v>32</v>
      </c>
      <c r="T4275" s="1" t="s">
        <v>32</v>
      </c>
      <c r="U4275" s="1" t="s">
        <v>32</v>
      </c>
      <c r="V4275" s="1" t="s">
        <v>32</v>
      </c>
      <c r="W4275" s="1" t="s">
        <v>32</v>
      </c>
    </row>
    <row r="4276" spans="1:23">
      <c r="A4276" s="29" t="str">
        <f>+IF(B4276="N","",IF(COUNTIF(B:B,B4276)&gt;1,COUNTIF(B$3:B4276,B4276),""))</f>
        <v/>
      </c>
      <c r="B4276" s="2" t="str">
        <f>+IF(H4276='Export Demurrage Detention'!$C$2,"Y","N")</f>
        <v>N</v>
      </c>
      <c r="D4276" s="1" t="s">
        <v>854</v>
      </c>
      <c r="G4276" s="1" t="s">
        <v>6317</v>
      </c>
      <c r="H4276" s="1" t="s">
        <v>5135</v>
      </c>
      <c r="I4276" s="69">
        <v>44256</v>
      </c>
      <c r="J4276" s="70" t="s">
        <v>7615</v>
      </c>
      <c r="K4276" s="1" t="s">
        <v>6319</v>
      </c>
      <c r="L4276" s="1" t="s">
        <v>6328</v>
      </c>
      <c r="M4276" s="1" t="s">
        <v>7742</v>
      </c>
      <c r="N4276" s="1" t="s">
        <v>7730</v>
      </c>
      <c r="O4276" s="2" t="s">
        <v>306</v>
      </c>
      <c r="P4276" s="2" t="s">
        <v>30</v>
      </c>
      <c r="Q4276" s="2" t="s">
        <v>347</v>
      </c>
      <c r="R4276" s="2" t="s">
        <v>32</v>
      </c>
      <c r="S4276" s="2" t="s">
        <v>32</v>
      </c>
      <c r="T4276" s="1" t="s">
        <v>32</v>
      </c>
      <c r="U4276" s="1" t="s">
        <v>32</v>
      </c>
      <c r="V4276" s="1" t="s">
        <v>32</v>
      </c>
      <c r="W4276" s="1" t="s">
        <v>32</v>
      </c>
    </row>
    <row r="4277" spans="1:23">
      <c r="A4277" s="29" t="str">
        <f>+IF(B4277="N","",IF(COUNTIF(B:B,B4277)&gt;1,COUNTIF(B$3:B4277,B4277),""))</f>
        <v/>
      </c>
      <c r="B4277" s="2" t="str">
        <f>+IF(H4277='Export Demurrage Detention'!$C$2,"Y","N")</f>
        <v>N</v>
      </c>
      <c r="D4277" s="1" t="s">
        <v>854</v>
      </c>
      <c r="G4277" s="1" t="s">
        <v>6317</v>
      </c>
      <c r="H4277" s="1" t="s">
        <v>7722</v>
      </c>
      <c r="I4277" s="69">
        <v>44256</v>
      </c>
      <c r="J4277" s="70" t="s">
        <v>7615</v>
      </c>
      <c r="K4277" s="1" t="s">
        <v>6319</v>
      </c>
      <c r="L4277" s="1" t="s">
        <v>26</v>
      </c>
      <c r="M4277" s="1" t="s">
        <v>7742</v>
      </c>
      <c r="N4277" s="1" t="s">
        <v>7730</v>
      </c>
      <c r="O4277" s="2" t="s">
        <v>29</v>
      </c>
      <c r="P4277" s="2" t="s">
        <v>30</v>
      </c>
      <c r="Q4277" s="2" t="s">
        <v>306</v>
      </c>
      <c r="R4277" s="2" t="s">
        <v>32</v>
      </c>
      <c r="S4277" s="2" t="s">
        <v>32</v>
      </c>
      <c r="T4277" s="1" t="s">
        <v>32</v>
      </c>
      <c r="U4277" s="1" t="s">
        <v>32</v>
      </c>
      <c r="V4277" s="1" t="s">
        <v>32</v>
      </c>
      <c r="W4277" s="1" t="s">
        <v>32</v>
      </c>
    </row>
    <row r="4278" spans="1:23">
      <c r="A4278" s="29" t="str">
        <f>+IF(B4278="N","",IF(COUNTIF(B:B,B4278)&gt;1,COUNTIF(B$3:B4278,B4278),""))</f>
        <v/>
      </c>
      <c r="B4278" s="2" t="str">
        <f>+IF(H4278='Export Demurrage Detention'!$C$2,"Y","N")</f>
        <v>N</v>
      </c>
      <c r="D4278" s="1" t="s">
        <v>854</v>
      </c>
      <c r="G4278" s="1" t="s">
        <v>6317</v>
      </c>
      <c r="H4278" s="1" t="s">
        <v>7722</v>
      </c>
      <c r="I4278" s="69">
        <v>44256</v>
      </c>
      <c r="J4278" s="70" t="s">
        <v>7615</v>
      </c>
      <c r="K4278" s="1" t="s">
        <v>6319</v>
      </c>
      <c r="L4278" s="1" t="s">
        <v>6328</v>
      </c>
      <c r="M4278" s="1" t="s">
        <v>7742</v>
      </c>
      <c r="N4278" s="1" t="s">
        <v>7730</v>
      </c>
      <c r="O4278" s="2" t="s">
        <v>306</v>
      </c>
      <c r="P4278" s="2" t="s">
        <v>30</v>
      </c>
      <c r="Q4278" s="2" t="s">
        <v>347</v>
      </c>
      <c r="R4278" s="2" t="s">
        <v>32</v>
      </c>
      <c r="S4278" s="2" t="s">
        <v>32</v>
      </c>
      <c r="T4278" s="1" t="s">
        <v>32</v>
      </c>
      <c r="U4278" s="1" t="s">
        <v>32</v>
      </c>
      <c r="V4278" s="1" t="s">
        <v>32</v>
      </c>
      <c r="W4278" s="1" t="s">
        <v>32</v>
      </c>
    </row>
    <row r="4279" spans="1:23">
      <c r="A4279" s="29" t="str">
        <f>+IF(B4279="N","",IF(COUNTIF(B:B,B4279)&gt;1,COUNTIF(B$3:B4279,B4279),""))</f>
        <v/>
      </c>
      <c r="B4279" s="2" t="str">
        <f>+IF(H4279='Export Demurrage Detention'!$C$2,"Y","N")</f>
        <v>N</v>
      </c>
      <c r="D4279" s="1" t="s">
        <v>854</v>
      </c>
      <c r="G4279" s="1" t="s">
        <v>6317</v>
      </c>
      <c r="H4279" s="1" t="s">
        <v>5136</v>
      </c>
      <c r="I4279" s="69">
        <v>44256</v>
      </c>
      <c r="J4279" s="70" t="s">
        <v>7615</v>
      </c>
      <c r="K4279" s="1" t="s">
        <v>6319</v>
      </c>
      <c r="L4279" s="1" t="s">
        <v>26</v>
      </c>
      <c r="M4279" s="1" t="s">
        <v>7742</v>
      </c>
      <c r="N4279" s="1" t="s">
        <v>7730</v>
      </c>
      <c r="O4279" s="2" t="s">
        <v>29</v>
      </c>
      <c r="P4279" s="2" t="s">
        <v>30</v>
      </c>
      <c r="Q4279" s="2" t="s">
        <v>306</v>
      </c>
      <c r="R4279" s="2" t="s">
        <v>32</v>
      </c>
      <c r="S4279" s="2" t="s">
        <v>32</v>
      </c>
      <c r="T4279" s="1" t="s">
        <v>32</v>
      </c>
      <c r="U4279" s="1" t="s">
        <v>32</v>
      </c>
      <c r="V4279" s="1" t="s">
        <v>32</v>
      </c>
      <c r="W4279" s="1" t="s">
        <v>32</v>
      </c>
    </row>
    <row r="4280" spans="1:23">
      <c r="A4280" s="29" t="str">
        <f>+IF(B4280="N","",IF(COUNTIF(B:B,B4280)&gt;1,COUNTIF(B$3:B4280,B4280),""))</f>
        <v/>
      </c>
      <c r="B4280" s="2" t="str">
        <f>+IF(H4280='Export Demurrage Detention'!$C$2,"Y","N")</f>
        <v>N</v>
      </c>
      <c r="D4280" s="1" t="s">
        <v>854</v>
      </c>
      <c r="G4280" s="1" t="s">
        <v>6317</v>
      </c>
      <c r="H4280" s="1" t="s">
        <v>5136</v>
      </c>
      <c r="I4280" s="69">
        <v>44256</v>
      </c>
      <c r="J4280" s="70" t="s">
        <v>7615</v>
      </c>
      <c r="K4280" s="1" t="s">
        <v>6319</v>
      </c>
      <c r="L4280" s="1" t="s">
        <v>6328</v>
      </c>
      <c r="M4280" s="1" t="s">
        <v>7742</v>
      </c>
      <c r="N4280" s="1" t="s">
        <v>7730</v>
      </c>
      <c r="O4280" s="2" t="s">
        <v>306</v>
      </c>
      <c r="P4280" s="2" t="s">
        <v>30</v>
      </c>
      <c r="Q4280" s="2" t="s">
        <v>347</v>
      </c>
      <c r="R4280" s="2" t="s">
        <v>32</v>
      </c>
      <c r="S4280" s="2" t="s">
        <v>32</v>
      </c>
      <c r="T4280" s="1" t="s">
        <v>32</v>
      </c>
      <c r="U4280" s="1" t="s">
        <v>32</v>
      </c>
      <c r="V4280" s="1" t="s">
        <v>32</v>
      </c>
      <c r="W4280" s="1" t="s">
        <v>32</v>
      </c>
    </row>
    <row r="4281" spans="1:23">
      <c r="A4281" s="29" t="str">
        <f>+IF(B4281="N","",IF(COUNTIF(B:B,B4281)&gt;1,COUNTIF(B$3:B4281,B4281),""))</f>
        <v/>
      </c>
      <c r="B4281" s="2" t="str">
        <f>+IF(H4281='Export Demurrage Detention'!$C$2,"Y","N")</f>
        <v>N</v>
      </c>
      <c r="D4281" s="1" t="s">
        <v>854</v>
      </c>
      <c r="G4281" s="1" t="s">
        <v>6317</v>
      </c>
      <c r="H4281" s="1" t="s">
        <v>867</v>
      </c>
      <c r="I4281" s="69">
        <v>44256</v>
      </c>
      <c r="J4281" s="70" t="s">
        <v>7615</v>
      </c>
      <c r="K4281" s="1" t="s">
        <v>6319</v>
      </c>
      <c r="L4281" s="1" t="s">
        <v>26</v>
      </c>
      <c r="M4281" s="1" t="s">
        <v>7742</v>
      </c>
      <c r="N4281" s="1" t="s">
        <v>7730</v>
      </c>
      <c r="O4281" s="2" t="s">
        <v>29</v>
      </c>
      <c r="P4281" s="2" t="s">
        <v>30</v>
      </c>
      <c r="Q4281" s="2" t="s">
        <v>306</v>
      </c>
      <c r="R4281" s="2" t="s">
        <v>32</v>
      </c>
      <c r="S4281" s="2" t="s">
        <v>32</v>
      </c>
      <c r="T4281" s="1" t="s">
        <v>32</v>
      </c>
      <c r="U4281" s="1" t="s">
        <v>32</v>
      </c>
      <c r="V4281" s="1" t="s">
        <v>32</v>
      </c>
      <c r="W4281" s="1" t="s">
        <v>32</v>
      </c>
    </row>
    <row r="4282" spans="1:23">
      <c r="A4282" s="29" t="str">
        <f>+IF(B4282="N","",IF(COUNTIF(B:B,B4282)&gt;1,COUNTIF(B$3:B4282,B4282),""))</f>
        <v/>
      </c>
      <c r="B4282" s="2" t="str">
        <f>+IF(H4282='Export Demurrage Detention'!$C$2,"Y","N")</f>
        <v>N</v>
      </c>
      <c r="D4282" s="1" t="s">
        <v>854</v>
      </c>
      <c r="G4282" s="1" t="s">
        <v>6317</v>
      </c>
      <c r="H4282" s="1" t="s">
        <v>867</v>
      </c>
      <c r="I4282" s="69">
        <v>44256</v>
      </c>
      <c r="J4282" s="70" t="s">
        <v>7615</v>
      </c>
      <c r="K4282" s="1" t="s">
        <v>6319</v>
      </c>
      <c r="L4282" s="1" t="s">
        <v>6328</v>
      </c>
      <c r="M4282" s="1" t="s">
        <v>7742</v>
      </c>
      <c r="N4282" s="1" t="s">
        <v>7730</v>
      </c>
      <c r="O4282" s="2" t="s">
        <v>306</v>
      </c>
      <c r="P4282" s="2" t="s">
        <v>30</v>
      </c>
      <c r="Q4282" s="2" t="s">
        <v>347</v>
      </c>
      <c r="R4282" s="2" t="s">
        <v>32</v>
      </c>
      <c r="S4282" s="2" t="s">
        <v>32</v>
      </c>
      <c r="T4282" s="1" t="s">
        <v>32</v>
      </c>
      <c r="U4282" s="1" t="s">
        <v>32</v>
      </c>
      <c r="V4282" s="1" t="s">
        <v>32</v>
      </c>
      <c r="W4282" s="1" t="s">
        <v>32</v>
      </c>
    </row>
    <row r="4283" spans="1:23">
      <c r="A4283" s="29" t="str">
        <f>+IF(B4283="N","",IF(COUNTIF(B:B,B4283)&gt;1,COUNTIF(B$3:B4283,B4283),""))</f>
        <v/>
      </c>
      <c r="B4283" s="2" t="str">
        <f>+IF(H4283='Export Demurrage Detention'!$C$2,"Y","N")</f>
        <v>N</v>
      </c>
      <c r="D4283" s="1" t="s">
        <v>854</v>
      </c>
      <c r="G4283" s="1" t="s">
        <v>6317</v>
      </c>
      <c r="H4283" s="1" t="s">
        <v>869</v>
      </c>
      <c r="I4283" s="69">
        <v>44256</v>
      </c>
      <c r="J4283" s="70" t="s">
        <v>7615</v>
      </c>
      <c r="K4283" s="1" t="s">
        <v>6319</v>
      </c>
      <c r="L4283" s="1" t="s">
        <v>26</v>
      </c>
      <c r="M4283" s="1" t="s">
        <v>7742</v>
      </c>
      <c r="N4283" s="1" t="s">
        <v>7730</v>
      </c>
      <c r="O4283" s="2" t="s">
        <v>29</v>
      </c>
      <c r="P4283" s="2" t="s">
        <v>30</v>
      </c>
      <c r="Q4283" s="2" t="s">
        <v>306</v>
      </c>
      <c r="R4283" s="2" t="s">
        <v>32</v>
      </c>
      <c r="S4283" s="2" t="s">
        <v>32</v>
      </c>
      <c r="T4283" s="1" t="s">
        <v>32</v>
      </c>
      <c r="U4283" s="1" t="s">
        <v>32</v>
      </c>
      <c r="V4283" s="1" t="s">
        <v>32</v>
      </c>
      <c r="W4283" s="1" t="s">
        <v>32</v>
      </c>
    </row>
    <row r="4284" spans="1:23">
      <c r="A4284" s="29" t="str">
        <f>+IF(B4284="N","",IF(COUNTIF(B:B,B4284)&gt;1,COUNTIF(B$3:B4284,B4284),""))</f>
        <v/>
      </c>
      <c r="B4284" s="2" t="str">
        <f>+IF(H4284='Export Demurrage Detention'!$C$2,"Y","N")</f>
        <v>N</v>
      </c>
      <c r="D4284" s="1" t="s">
        <v>854</v>
      </c>
      <c r="G4284" s="1" t="s">
        <v>6317</v>
      </c>
      <c r="H4284" s="1" t="s">
        <v>869</v>
      </c>
      <c r="I4284" s="69">
        <v>44256</v>
      </c>
      <c r="J4284" s="70" t="s">
        <v>7615</v>
      </c>
      <c r="K4284" s="1" t="s">
        <v>6319</v>
      </c>
      <c r="L4284" s="1" t="s">
        <v>6328</v>
      </c>
      <c r="M4284" s="1" t="s">
        <v>7742</v>
      </c>
      <c r="N4284" s="1" t="s">
        <v>7730</v>
      </c>
      <c r="O4284" s="2" t="s">
        <v>306</v>
      </c>
      <c r="P4284" s="2" t="s">
        <v>30</v>
      </c>
      <c r="Q4284" s="2" t="s">
        <v>347</v>
      </c>
      <c r="R4284" s="2" t="s">
        <v>32</v>
      </c>
      <c r="S4284" s="2" t="s">
        <v>32</v>
      </c>
      <c r="T4284" s="1" t="s">
        <v>32</v>
      </c>
      <c r="U4284" s="1" t="s">
        <v>32</v>
      </c>
      <c r="V4284" s="1" t="s">
        <v>32</v>
      </c>
      <c r="W4284" s="1" t="s">
        <v>32</v>
      </c>
    </row>
    <row r="4285" spans="1:23">
      <c r="A4285" s="29" t="str">
        <f>+IF(B4285="N","",IF(COUNTIF(B:B,B4285)&gt;1,COUNTIF(B$3:B4285,B4285),""))</f>
        <v/>
      </c>
      <c r="B4285" s="2" t="str">
        <f>+IF(H4285='Export Demurrage Detention'!$C$2,"Y","N")</f>
        <v>N</v>
      </c>
      <c r="D4285" s="1" t="s">
        <v>854</v>
      </c>
      <c r="G4285" s="1" t="s">
        <v>6317</v>
      </c>
      <c r="H4285" s="1" t="s">
        <v>870</v>
      </c>
      <c r="I4285" s="69">
        <v>44256</v>
      </c>
      <c r="J4285" s="70" t="s">
        <v>7615</v>
      </c>
      <c r="K4285" s="1" t="s">
        <v>6319</v>
      </c>
      <c r="L4285" s="1" t="s">
        <v>26</v>
      </c>
      <c r="M4285" s="1" t="s">
        <v>7742</v>
      </c>
      <c r="N4285" s="1" t="s">
        <v>7730</v>
      </c>
      <c r="O4285" s="2" t="s">
        <v>29</v>
      </c>
      <c r="P4285" s="2" t="s">
        <v>30</v>
      </c>
      <c r="Q4285" s="2" t="s">
        <v>306</v>
      </c>
      <c r="R4285" s="2" t="s">
        <v>32</v>
      </c>
      <c r="S4285" s="2" t="s">
        <v>32</v>
      </c>
      <c r="T4285" s="1" t="s">
        <v>32</v>
      </c>
      <c r="U4285" s="1" t="s">
        <v>32</v>
      </c>
      <c r="V4285" s="1" t="s">
        <v>32</v>
      </c>
      <c r="W4285" s="1" t="s">
        <v>32</v>
      </c>
    </row>
    <row r="4286" spans="1:23">
      <c r="A4286" s="29" t="str">
        <f>+IF(B4286="N","",IF(COUNTIF(B:B,B4286)&gt;1,COUNTIF(B$3:B4286,B4286),""))</f>
        <v/>
      </c>
      <c r="B4286" s="2" t="str">
        <f>+IF(H4286='Export Demurrage Detention'!$C$2,"Y","N")</f>
        <v>N</v>
      </c>
      <c r="D4286" s="1" t="s">
        <v>854</v>
      </c>
      <c r="G4286" s="1" t="s">
        <v>6317</v>
      </c>
      <c r="H4286" s="1" t="s">
        <v>870</v>
      </c>
      <c r="I4286" s="69">
        <v>44256</v>
      </c>
      <c r="J4286" s="70" t="s">
        <v>7615</v>
      </c>
      <c r="K4286" s="1" t="s">
        <v>6319</v>
      </c>
      <c r="L4286" s="1" t="s">
        <v>6328</v>
      </c>
      <c r="M4286" s="1" t="s">
        <v>7742</v>
      </c>
      <c r="N4286" s="1" t="s">
        <v>7730</v>
      </c>
      <c r="O4286" s="2" t="s">
        <v>306</v>
      </c>
      <c r="P4286" s="2" t="s">
        <v>30</v>
      </c>
      <c r="Q4286" s="2" t="s">
        <v>347</v>
      </c>
      <c r="R4286" s="2" t="s">
        <v>32</v>
      </c>
      <c r="S4286" s="2" t="s">
        <v>32</v>
      </c>
      <c r="T4286" s="1" t="s">
        <v>32</v>
      </c>
      <c r="U4286" s="1" t="s">
        <v>32</v>
      </c>
      <c r="V4286" s="1" t="s">
        <v>32</v>
      </c>
      <c r="W4286" s="1" t="s">
        <v>32</v>
      </c>
    </row>
    <row r="4287" spans="1:23">
      <c r="A4287" s="29" t="str">
        <f>+IF(B4287="N","",IF(COUNTIF(B:B,B4287)&gt;1,COUNTIF(B$3:B4287,B4287),""))</f>
        <v/>
      </c>
      <c r="B4287" s="2" t="str">
        <f>+IF(H4287='Export Demurrage Detention'!$C$2,"Y","N")</f>
        <v>N</v>
      </c>
      <c r="D4287" s="1" t="s">
        <v>854</v>
      </c>
      <c r="G4287" s="1" t="s">
        <v>6317</v>
      </c>
      <c r="H4287" s="1" t="s">
        <v>5147</v>
      </c>
      <c r="I4287" s="69">
        <v>44256</v>
      </c>
      <c r="J4287" s="70" t="s">
        <v>7615</v>
      </c>
      <c r="K4287" s="1" t="s">
        <v>6319</v>
      </c>
      <c r="L4287" s="1" t="s">
        <v>26</v>
      </c>
      <c r="M4287" s="1" t="s">
        <v>7742</v>
      </c>
      <c r="N4287" s="1" t="s">
        <v>7730</v>
      </c>
      <c r="O4287" s="2" t="s">
        <v>29</v>
      </c>
      <c r="P4287" s="2" t="s">
        <v>30</v>
      </c>
      <c r="Q4287" s="2" t="s">
        <v>306</v>
      </c>
      <c r="R4287" s="2" t="s">
        <v>32</v>
      </c>
      <c r="S4287" s="2" t="s">
        <v>32</v>
      </c>
      <c r="T4287" s="1" t="s">
        <v>32</v>
      </c>
      <c r="U4287" s="1" t="s">
        <v>32</v>
      </c>
      <c r="V4287" s="1" t="s">
        <v>32</v>
      </c>
      <c r="W4287" s="1" t="s">
        <v>32</v>
      </c>
    </row>
    <row r="4288" spans="1:23">
      <c r="A4288" s="29" t="str">
        <f>+IF(B4288="N","",IF(COUNTIF(B:B,B4288)&gt;1,COUNTIF(B$3:B4288,B4288),""))</f>
        <v/>
      </c>
      <c r="B4288" s="2" t="str">
        <f>+IF(H4288='Export Demurrage Detention'!$C$2,"Y","N")</f>
        <v>N</v>
      </c>
      <c r="D4288" s="1" t="s">
        <v>854</v>
      </c>
      <c r="G4288" s="1" t="s">
        <v>6317</v>
      </c>
      <c r="H4288" s="1" t="s">
        <v>5147</v>
      </c>
      <c r="I4288" s="69">
        <v>44256</v>
      </c>
      <c r="J4288" s="70" t="s">
        <v>7615</v>
      </c>
      <c r="K4288" s="1" t="s">
        <v>6319</v>
      </c>
      <c r="L4288" s="1" t="s">
        <v>6328</v>
      </c>
      <c r="M4288" s="1" t="s">
        <v>7742</v>
      </c>
      <c r="N4288" s="1" t="s">
        <v>7730</v>
      </c>
      <c r="O4288" s="2" t="s">
        <v>306</v>
      </c>
      <c r="P4288" s="2" t="s">
        <v>30</v>
      </c>
      <c r="Q4288" s="2" t="s">
        <v>347</v>
      </c>
      <c r="R4288" s="2" t="s">
        <v>32</v>
      </c>
      <c r="S4288" s="2" t="s">
        <v>32</v>
      </c>
      <c r="T4288" s="1" t="s">
        <v>32</v>
      </c>
      <c r="U4288" s="1" t="s">
        <v>32</v>
      </c>
      <c r="V4288" s="1" t="s">
        <v>32</v>
      </c>
      <c r="W4288" s="1" t="s">
        <v>32</v>
      </c>
    </row>
    <row r="4289" spans="1:23">
      <c r="A4289" s="29" t="str">
        <f>+IF(B4289="N","",IF(COUNTIF(B:B,B4289)&gt;1,COUNTIF(B$3:B4289,B4289),""))</f>
        <v/>
      </c>
      <c r="B4289" s="2" t="str">
        <f>+IF(H4289='Export Demurrage Detention'!$C$2,"Y","N")</f>
        <v>N</v>
      </c>
      <c r="D4289" s="1" t="s">
        <v>854</v>
      </c>
      <c r="G4289" s="1" t="s">
        <v>6317</v>
      </c>
      <c r="H4289" s="1" t="s">
        <v>873</v>
      </c>
      <c r="I4289" s="69">
        <v>44256</v>
      </c>
      <c r="J4289" s="70" t="s">
        <v>7615</v>
      </c>
      <c r="K4289" s="1" t="s">
        <v>6319</v>
      </c>
      <c r="L4289" s="1" t="s">
        <v>26</v>
      </c>
      <c r="M4289" s="1" t="s">
        <v>7742</v>
      </c>
      <c r="N4289" s="1" t="s">
        <v>7730</v>
      </c>
      <c r="O4289" s="2" t="s">
        <v>29</v>
      </c>
      <c r="P4289" s="2" t="s">
        <v>30</v>
      </c>
      <c r="Q4289" s="2" t="s">
        <v>306</v>
      </c>
      <c r="R4289" s="2" t="s">
        <v>32</v>
      </c>
      <c r="S4289" s="2" t="s">
        <v>32</v>
      </c>
      <c r="T4289" s="1" t="s">
        <v>32</v>
      </c>
      <c r="U4289" s="1" t="s">
        <v>32</v>
      </c>
      <c r="V4289" s="1" t="s">
        <v>32</v>
      </c>
      <c r="W4289" s="1" t="s">
        <v>32</v>
      </c>
    </row>
    <row r="4290" spans="1:23">
      <c r="A4290" s="29" t="str">
        <f>+IF(B4290="N","",IF(COUNTIF(B:B,B4290)&gt;1,COUNTIF(B$3:B4290,B4290),""))</f>
        <v/>
      </c>
      <c r="B4290" s="2" t="str">
        <f>+IF(H4290='Export Demurrage Detention'!$C$2,"Y","N")</f>
        <v>N</v>
      </c>
      <c r="D4290" s="1" t="s">
        <v>854</v>
      </c>
      <c r="G4290" s="1" t="s">
        <v>6317</v>
      </c>
      <c r="H4290" s="1" t="s">
        <v>873</v>
      </c>
      <c r="I4290" s="69">
        <v>44256</v>
      </c>
      <c r="J4290" s="70" t="s">
        <v>7615</v>
      </c>
      <c r="K4290" s="1" t="s">
        <v>6319</v>
      </c>
      <c r="L4290" s="1" t="s">
        <v>6328</v>
      </c>
      <c r="M4290" s="1" t="s">
        <v>7742</v>
      </c>
      <c r="N4290" s="1" t="s">
        <v>7730</v>
      </c>
      <c r="O4290" s="2" t="s">
        <v>306</v>
      </c>
      <c r="P4290" s="2" t="s">
        <v>30</v>
      </c>
      <c r="Q4290" s="2" t="s">
        <v>347</v>
      </c>
      <c r="R4290" s="2" t="s">
        <v>32</v>
      </c>
      <c r="S4290" s="2" t="s">
        <v>32</v>
      </c>
      <c r="T4290" s="1" t="s">
        <v>32</v>
      </c>
      <c r="U4290" s="1" t="s">
        <v>32</v>
      </c>
      <c r="V4290" s="1" t="s">
        <v>32</v>
      </c>
      <c r="W4290" s="1" t="s">
        <v>32</v>
      </c>
    </row>
    <row r="4291" spans="1:23">
      <c r="A4291" s="29" t="str">
        <f>+IF(B4291="N","",IF(COUNTIF(B:B,B4291)&gt;1,COUNTIF(B$3:B4291,B4291),""))</f>
        <v/>
      </c>
      <c r="B4291" s="2" t="str">
        <f>+IF(H4291='Export Demurrage Detention'!$C$2,"Y","N")</f>
        <v>N</v>
      </c>
      <c r="D4291" s="1" t="s">
        <v>854</v>
      </c>
      <c r="G4291" s="1" t="s">
        <v>6317</v>
      </c>
      <c r="H4291" s="1" t="s">
        <v>874</v>
      </c>
      <c r="I4291" s="69">
        <v>44256</v>
      </c>
      <c r="J4291" s="70" t="s">
        <v>7615</v>
      </c>
      <c r="K4291" s="1" t="s">
        <v>6319</v>
      </c>
      <c r="L4291" s="1" t="s">
        <v>26</v>
      </c>
      <c r="M4291" s="1" t="s">
        <v>7742</v>
      </c>
      <c r="N4291" s="1" t="s">
        <v>7730</v>
      </c>
      <c r="O4291" s="2" t="s">
        <v>29</v>
      </c>
      <c r="P4291" s="2" t="s">
        <v>30</v>
      </c>
      <c r="Q4291" s="2" t="s">
        <v>306</v>
      </c>
      <c r="R4291" s="2" t="s">
        <v>32</v>
      </c>
      <c r="S4291" s="2" t="s">
        <v>32</v>
      </c>
      <c r="T4291" s="1" t="s">
        <v>32</v>
      </c>
      <c r="U4291" s="1" t="s">
        <v>32</v>
      </c>
      <c r="V4291" s="1" t="s">
        <v>32</v>
      </c>
      <c r="W4291" s="1" t="s">
        <v>32</v>
      </c>
    </row>
    <row r="4292" spans="1:23">
      <c r="A4292" s="29" t="str">
        <f>+IF(B4292="N","",IF(COUNTIF(B:B,B4292)&gt;1,COUNTIF(B$3:B4292,B4292),""))</f>
        <v/>
      </c>
      <c r="B4292" s="2" t="str">
        <f>+IF(H4292='Export Demurrage Detention'!$C$2,"Y","N")</f>
        <v>N</v>
      </c>
      <c r="D4292" s="1" t="s">
        <v>854</v>
      </c>
      <c r="G4292" s="1" t="s">
        <v>6317</v>
      </c>
      <c r="H4292" s="1" t="s">
        <v>874</v>
      </c>
      <c r="I4292" s="69">
        <v>44256</v>
      </c>
      <c r="J4292" s="70" t="s">
        <v>7615</v>
      </c>
      <c r="K4292" s="1" t="s">
        <v>6319</v>
      </c>
      <c r="L4292" s="1" t="s">
        <v>6328</v>
      </c>
      <c r="M4292" s="1" t="s">
        <v>7742</v>
      </c>
      <c r="N4292" s="1" t="s">
        <v>7730</v>
      </c>
      <c r="O4292" s="2" t="s">
        <v>306</v>
      </c>
      <c r="P4292" s="2" t="s">
        <v>30</v>
      </c>
      <c r="Q4292" s="2" t="s">
        <v>347</v>
      </c>
      <c r="R4292" s="2" t="s">
        <v>32</v>
      </c>
      <c r="S4292" s="2" t="s">
        <v>32</v>
      </c>
      <c r="T4292" s="1" t="s">
        <v>32</v>
      </c>
      <c r="U4292" s="1" t="s">
        <v>32</v>
      </c>
      <c r="V4292" s="1" t="s">
        <v>32</v>
      </c>
      <c r="W4292" s="1" t="s">
        <v>32</v>
      </c>
    </row>
    <row r="4293" spans="1:23">
      <c r="A4293" s="29" t="str">
        <f>+IF(B4293="N","",IF(COUNTIF(B:B,B4293)&gt;1,COUNTIF(B$3:B4293,B4293),""))</f>
        <v/>
      </c>
      <c r="B4293" s="2" t="str">
        <f>+IF(H4293='Export Demurrage Detention'!$C$2,"Y","N")</f>
        <v>N</v>
      </c>
      <c r="D4293" s="1" t="s">
        <v>854</v>
      </c>
      <c r="G4293" s="1" t="s">
        <v>6317</v>
      </c>
      <c r="H4293" s="1" t="s">
        <v>875</v>
      </c>
      <c r="I4293" s="69">
        <v>44256</v>
      </c>
      <c r="J4293" s="70" t="s">
        <v>7615</v>
      </c>
      <c r="K4293" s="1" t="s">
        <v>6319</v>
      </c>
      <c r="L4293" s="1" t="s">
        <v>26</v>
      </c>
      <c r="M4293" s="1" t="s">
        <v>7742</v>
      </c>
      <c r="N4293" s="1" t="s">
        <v>7730</v>
      </c>
      <c r="O4293" s="2" t="s">
        <v>29</v>
      </c>
      <c r="P4293" s="2" t="s">
        <v>30</v>
      </c>
      <c r="Q4293" s="2" t="s">
        <v>306</v>
      </c>
      <c r="R4293" s="2" t="s">
        <v>32</v>
      </c>
      <c r="S4293" s="2" t="s">
        <v>32</v>
      </c>
      <c r="T4293" s="1" t="s">
        <v>32</v>
      </c>
      <c r="U4293" s="1" t="s">
        <v>32</v>
      </c>
      <c r="V4293" s="1" t="s">
        <v>32</v>
      </c>
      <c r="W4293" s="1" t="s">
        <v>32</v>
      </c>
    </row>
    <row r="4294" spans="1:23">
      <c r="A4294" s="29" t="str">
        <f>+IF(B4294="N","",IF(COUNTIF(B:B,B4294)&gt;1,COUNTIF(B$3:B4294,B4294),""))</f>
        <v/>
      </c>
      <c r="B4294" s="2" t="str">
        <f>+IF(H4294='Export Demurrage Detention'!$C$2,"Y","N")</f>
        <v>N</v>
      </c>
      <c r="D4294" s="1" t="s">
        <v>854</v>
      </c>
      <c r="G4294" s="1" t="s">
        <v>6317</v>
      </c>
      <c r="H4294" s="1" t="s">
        <v>875</v>
      </c>
      <c r="I4294" s="69">
        <v>44256</v>
      </c>
      <c r="J4294" s="70" t="s">
        <v>7615</v>
      </c>
      <c r="K4294" s="1" t="s">
        <v>6319</v>
      </c>
      <c r="L4294" s="1" t="s">
        <v>6328</v>
      </c>
      <c r="M4294" s="1" t="s">
        <v>7742</v>
      </c>
      <c r="N4294" s="1" t="s">
        <v>7730</v>
      </c>
      <c r="O4294" s="2" t="s">
        <v>306</v>
      </c>
      <c r="P4294" s="2" t="s">
        <v>30</v>
      </c>
      <c r="Q4294" s="2" t="s">
        <v>347</v>
      </c>
      <c r="R4294" s="2" t="s">
        <v>32</v>
      </c>
      <c r="S4294" s="2" t="s">
        <v>32</v>
      </c>
      <c r="T4294" s="1" t="s">
        <v>32</v>
      </c>
      <c r="U4294" s="1" t="s">
        <v>32</v>
      </c>
      <c r="V4294" s="1" t="s">
        <v>32</v>
      </c>
      <c r="W4294" s="1" t="s">
        <v>32</v>
      </c>
    </row>
    <row r="4295" spans="1:23">
      <c r="A4295" s="29" t="str">
        <f>+IF(B4295="N","",IF(COUNTIF(B:B,B4295)&gt;1,COUNTIF(B$3:B4295,B4295),""))</f>
        <v/>
      </c>
      <c r="B4295" s="2" t="str">
        <f>+IF(H4295='Export Demurrage Detention'!$C$2,"Y","N")</f>
        <v>N</v>
      </c>
      <c r="D4295" s="1" t="s">
        <v>854</v>
      </c>
      <c r="G4295" s="1" t="s">
        <v>6317</v>
      </c>
      <c r="H4295" s="1" t="s">
        <v>7724</v>
      </c>
      <c r="I4295" s="69">
        <v>44256</v>
      </c>
      <c r="J4295" s="70" t="s">
        <v>7615</v>
      </c>
      <c r="K4295" s="1" t="s">
        <v>6319</v>
      </c>
      <c r="L4295" s="1" t="s">
        <v>26</v>
      </c>
      <c r="M4295" s="1" t="s">
        <v>7743</v>
      </c>
      <c r="N4295" s="1" t="s">
        <v>7730</v>
      </c>
      <c r="O4295" s="2" t="s">
        <v>29</v>
      </c>
      <c r="P4295" s="2" t="s">
        <v>30</v>
      </c>
      <c r="Q4295" s="2" t="s">
        <v>306</v>
      </c>
      <c r="R4295" s="2" t="s">
        <v>32</v>
      </c>
      <c r="S4295" s="2" t="s">
        <v>32</v>
      </c>
      <c r="T4295" s="1" t="s">
        <v>32</v>
      </c>
      <c r="U4295" s="1" t="s">
        <v>32</v>
      </c>
      <c r="V4295" s="1" t="s">
        <v>32</v>
      </c>
      <c r="W4295" s="1" t="s">
        <v>32</v>
      </c>
    </row>
    <row r="4296" spans="1:23">
      <c r="A4296" s="29" t="str">
        <f>+IF(B4296="N","",IF(COUNTIF(B:B,B4296)&gt;1,COUNTIF(B$3:B4296,B4296),""))</f>
        <v/>
      </c>
      <c r="B4296" s="2" t="str">
        <f>+IF(H4296='Export Demurrage Detention'!$C$2,"Y","N")</f>
        <v>N</v>
      </c>
      <c r="D4296" s="1" t="s">
        <v>854</v>
      </c>
      <c r="G4296" s="1" t="s">
        <v>6317</v>
      </c>
      <c r="H4296" s="1" t="s">
        <v>7724</v>
      </c>
      <c r="I4296" s="69">
        <v>44256</v>
      </c>
      <c r="J4296" s="70" t="s">
        <v>7615</v>
      </c>
      <c r="K4296" s="1" t="s">
        <v>6319</v>
      </c>
      <c r="L4296" s="1" t="s">
        <v>6328</v>
      </c>
      <c r="M4296" s="1" t="s">
        <v>7743</v>
      </c>
      <c r="N4296" s="1" t="s">
        <v>7730</v>
      </c>
      <c r="O4296" s="2" t="s">
        <v>306</v>
      </c>
      <c r="P4296" s="2" t="s">
        <v>30</v>
      </c>
      <c r="Q4296" s="2" t="s">
        <v>347</v>
      </c>
      <c r="R4296" s="2" t="s">
        <v>32</v>
      </c>
      <c r="S4296" s="2" t="s">
        <v>32</v>
      </c>
      <c r="T4296" s="1" t="s">
        <v>32</v>
      </c>
      <c r="U4296" s="1" t="s">
        <v>32</v>
      </c>
      <c r="V4296" s="1" t="s">
        <v>32</v>
      </c>
      <c r="W4296" s="1" t="s">
        <v>32</v>
      </c>
    </row>
    <row r="4297" spans="1:23">
      <c r="A4297" s="29" t="str">
        <f>+IF(B4297="N","",IF(COUNTIF(B:B,B4297)&gt;1,COUNTIF(B$3:B4297,B4297),""))</f>
        <v/>
      </c>
      <c r="B4297" s="2" t="str">
        <f>+IF(H4297='Export Demurrage Detention'!$C$2,"Y","N")</f>
        <v>N</v>
      </c>
      <c r="D4297" s="1" t="s">
        <v>854</v>
      </c>
      <c r="G4297" s="1" t="s">
        <v>6317</v>
      </c>
      <c r="H4297" s="1" t="s">
        <v>5130</v>
      </c>
      <c r="I4297" s="69">
        <v>44256</v>
      </c>
      <c r="J4297" s="70" t="s">
        <v>7615</v>
      </c>
      <c r="K4297" s="1" t="s">
        <v>6319</v>
      </c>
      <c r="L4297" s="1" t="s">
        <v>26</v>
      </c>
      <c r="M4297" s="1" t="s">
        <v>7743</v>
      </c>
      <c r="N4297" s="1" t="s">
        <v>7730</v>
      </c>
      <c r="O4297" s="2" t="s">
        <v>29</v>
      </c>
      <c r="P4297" s="2" t="s">
        <v>30</v>
      </c>
      <c r="Q4297" s="2" t="s">
        <v>306</v>
      </c>
      <c r="R4297" s="2" t="s">
        <v>32</v>
      </c>
      <c r="S4297" s="2" t="s">
        <v>32</v>
      </c>
      <c r="T4297" s="1" t="s">
        <v>32</v>
      </c>
      <c r="U4297" s="1" t="s">
        <v>32</v>
      </c>
      <c r="V4297" s="1" t="s">
        <v>32</v>
      </c>
      <c r="W4297" s="1" t="s">
        <v>32</v>
      </c>
    </row>
    <row r="4298" spans="1:23">
      <c r="A4298" s="29" t="str">
        <f>+IF(B4298="N","",IF(COUNTIF(B:B,B4298)&gt;1,COUNTIF(B$3:B4298,B4298),""))</f>
        <v/>
      </c>
      <c r="B4298" s="2" t="str">
        <f>+IF(H4298='Export Demurrage Detention'!$C$2,"Y","N")</f>
        <v>N</v>
      </c>
      <c r="D4298" s="1" t="s">
        <v>854</v>
      </c>
      <c r="G4298" s="1" t="s">
        <v>6317</v>
      </c>
      <c r="H4298" s="1" t="s">
        <v>5130</v>
      </c>
      <c r="I4298" s="69">
        <v>44256</v>
      </c>
      <c r="J4298" s="70" t="s">
        <v>7615</v>
      </c>
      <c r="K4298" s="1" t="s">
        <v>6319</v>
      </c>
      <c r="L4298" s="1" t="s">
        <v>6328</v>
      </c>
      <c r="M4298" s="1" t="s">
        <v>7743</v>
      </c>
      <c r="N4298" s="1" t="s">
        <v>7730</v>
      </c>
      <c r="O4298" s="2" t="s">
        <v>306</v>
      </c>
      <c r="P4298" s="2" t="s">
        <v>30</v>
      </c>
      <c r="Q4298" s="2" t="s">
        <v>347</v>
      </c>
      <c r="R4298" s="2" t="s">
        <v>32</v>
      </c>
      <c r="S4298" s="2" t="s">
        <v>32</v>
      </c>
      <c r="T4298" s="1" t="s">
        <v>32</v>
      </c>
      <c r="U4298" s="1" t="s">
        <v>32</v>
      </c>
      <c r="V4298" s="1" t="s">
        <v>32</v>
      </c>
      <c r="W4298" s="1" t="s">
        <v>32</v>
      </c>
    </row>
    <row r="4299" spans="1:23">
      <c r="A4299" s="29" t="str">
        <f>+IF(B4299="N","",IF(COUNTIF(B:B,B4299)&gt;1,COUNTIF(B$3:B4299,B4299),""))</f>
        <v/>
      </c>
      <c r="B4299" s="2" t="str">
        <f>+IF(H4299='Export Demurrage Detention'!$C$2,"Y","N")</f>
        <v>N</v>
      </c>
      <c r="D4299" s="1" t="s">
        <v>854</v>
      </c>
      <c r="G4299" s="1" t="s">
        <v>6317</v>
      </c>
      <c r="H4299" s="1" t="s">
        <v>856</v>
      </c>
      <c r="I4299" s="69">
        <v>44256</v>
      </c>
      <c r="J4299" s="70" t="s">
        <v>7615</v>
      </c>
      <c r="K4299" s="1" t="s">
        <v>6319</v>
      </c>
      <c r="L4299" s="1" t="s">
        <v>26</v>
      </c>
      <c r="M4299" s="1" t="s">
        <v>7743</v>
      </c>
      <c r="N4299" s="1" t="s">
        <v>7730</v>
      </c>
      <c r="O4299" s="2" t="s">
        <v>29</v>
      </c>
      <c r="P4299" s="2" t="s">
        <v>30</v>
      </c>
      <c r="Q4299" s="2" t="s">
        <v>306</v>
      </c>
      <c r="R4299" s="2" t="s">
        <v>32</v>
      </c>
      <c r="S4299" s="2" t="s">
        <v>32</v>
      </c>
      <c r="T4299" s="1" t="s">
        <v>32</v>
      </c>
      <c r="U4299" s="1" t="s">
        <v>32</v>
      </c>
      <c r="V4299" s="1" t="s">
        <v>32</v>
      </c>
      <c r="W4299" s="1" t="s">
        <v>32</v>
      </c>
    </row>
    <row r="4300" spans="1:23">
      <c r="A4300" s="29" t="str">
        <f>+IF(B4300="N","",IF(COUNTIF(B:B,B4300)&gt;1,COUNTIF(B$3:B4300,B4300),""))</f>
        <v/>
      </c>
      <c r="B4300" s="2" t="str">
        <f>+IF(H4300='Export Demurrage Detention'!$C$2,"Y","N")</f>
        <v>N</v>
      </c>
      <c r="D4300" s="1" t="s">
        <v>854</v>
      </c>
      <c r="G4300" s="1" t="s">
        <v>6317</v>
      </c>
      <c r="H4300" s="1" t="s">
        <v>856</v>
      </c>
      <c r="I4300" s="69">
        <v>44256</v>
      </c>
      <c r="J4300" s="70" t="s">
        <v>7615</v>
      </c>
      <c r="K4300" s="1" t="s">
        <v>6319</v>
      </c>
      <c r="L4300" s="1" t="s">
        <v>6328</v>
      </c>
      <c r="M4300" s="1" t="s">
        <v>7743</v>
      </c>
      <c r="N4300" s="1" t="s">
        <v>7730</v>
      </c>
      <c r="O4300" s="2" t="s">
        <v>306</v>
      </c>
      <c r="P4300" s="2" t="s">
        <v>30</v>
      </c>
      <c r="Q4300" s="2" t="s">
        <v>347</v>
      </c>
      <c r="R4300" s="2" t="s">
        <v>32</v>
      </c>
      <c r="S4300" s="2" t="s">
        <v>32</v>
      </c>
      <c r="T4300" s="1" t="s">
        <v>32</v>
      </c>
      <c r="U4300" s="1" t="s">
        <v>32</v>
      </c>
      <c r="V4300" s="1" t="s">
        <v>32</v>
      </c>
      <c r="W4300" s="1" t="s">
        <v>32</v>
      </c>
    </row>
    <row r="4301" spans="1:23">
      <c r="A4301" s="29" t="str">
        <f>+IF(B4301="N","",IF(COUNTIF(B:B,B4301)&gt;1,COUNTIF(B$3:B4301,B4301),""))</f>
        <v/>
      </c>
      <c r="B4301" s="2" t="str">
        <f>+IF(H4301='Export Demurrage Detention'!$C$2,"Y","N")</f>
        <v>N</v>
      </c>
      <c r="D4301" s="1" t="s">
        <v>854</v>
      </c>
      <c r="G4301" s="1" t="s">
        <v>6317</v>
      </c>
      <c r="H4301" s="1" t="s">
        <v>857</v>
      </c>
      <c r="I4301" s="69">
        <v>44256</v>
      </c>
      <c r="J4301" s="70" t="s">
        <v>7615</v>
      </c>
      <c r="K4301" s="1" t="s">
        <v>6319</v>
      </c>
      <c r="L4301" s="1" t="s">
        <v>26</v>
      </c>
      <c r="M4301" s="1" t="s">
        <v>7743</v>
      </c>
      <c r="N4301" s="1" t="s">
        <v>7730</v>
      </c>
      <c r="O4301" s="2" t="s">
        <v>29</v>
      </c>
      <c r="P4301" s="2" t="s">
        <v>30</v>
      </c>
      <c r="Q4301" s="2" t="s">
        <v>306</v>
      </c>
      <c r="R4301" s="2" t="s">
        <v>32</v>
      </c>
      <c r="S4301" s="2" t="s">
        <v>32</v>
      </c>
      <c r="T4301" s="1" t="s">
        <v>32</v>
      </c>
      <c r="U4301" s="1" t="s">
        <v>32</v>
      </c>
      <c r="V4301" s="1" t="s">
        <v>32</v>
      </c>
      <c r="W4301" s="1" t="s">
        <v>32</v>
      </c>
    </row>
    <row r="4302" spans="1:23">
      <c r="A4302" s="29" t="str">
        <f>+IF(B4302="N","",IF(COUNTIF(B:B,B4302)&gt;1,COUNTIF(B$3:B4302,B4302),""))</f>
        <v/>
      </c>
      <c r="B4302" s="2" t="str">
        <f>+IF(H4302='Export Demurrage Detention'!$C$2,"Y","N")</f>
        <v>N</v>
      </c>
      <c r="D4302" s="1" t="s">
        <v>854</v>
      </c>
      <c r="G4302" s="1" t="s">
        <v>6317</v>
      </c>
      <c r="H4302" s="1" t="s">
        <v>857</v>
      </c>
      <c r="I4302" s="69">
        <v>44256</v>
      </c>
      <c r="J4302" s="70" t="s">
        <v>7615</v>
      </c>
      <c r="K4302" s="1" t="s">
        <v>6319</v>
      </c>
      <c r="L4302" s="1" t="s">
        <v>6328</v>
      </c>
      <c r="M4302" s="1" t="s">
        <v>7743</v>
      </c>
      <c r="N4302" s="1" t="s">
        <v>7730</v>
      </c>
      <c r="O4302" s="2" t="s">
        <v>306</v>
      </c>
      <c r="P4302" s="2" t="s">
        <v>30</v>
      </c>
      <c r="Q4302" s="2" t="s">
        <v>347</v>
      </c>
      <c r="R4302" s="2" t="s">
        <v>32</v>
      </c>
      <c r="S4302" s="2" t="s">
        <v>32</v>
      </c>
      <c r="T4302" s="1" t="s">
        <v>32</v>
      </c>
      <c r="U4302" s="1" t="s">
        <v>32</v>
      </c>
      <c r="V4302" s="1" t="s">
        <v>32</v>
      </c>
      <c r="W4302" s="1" t="s">
        <v>32</v>
      </c>
    </row>
    <row r="4303" spans="1:23">
      <c r="A4303" s="29" t="str">
        <f>+IF(B4303="N","",IF(COUNTIF(B:B,B4303)&gt;1,COUNTIF(B$3:B4303,B4303),""))</f>
        <v/>
      </c>
      <c r="B4303" s="2" t="str">
        <f>+IF(H4303='Export Demurrage Detention'!$C$2,"Y","N")</f>
        <v>N</v>
      </c>
      <c r="D4303" s="1" t="s">
        <v>854</v>
      </c>
      <c r="G4303" s="1" t="s">
        <v>6317</v>
      </c>
      <c r="H4303" s="1" t="s">
        <v>861</v>
      </c>
      <c r="I4303" s="69">
        <v>44256</v>
      </c>
      <c r="J4303" s="70" t="s">
        <v>7615</v>
      </c>
      <c r="K4303" s="1" t="s">
        <v>6319</v>
      </c>
      <c r="L4303" s="1" t="s">
        <v>26</v>
      </c>
      <c r="M4303" s="1" t="s">
        <v>7743</v>
      </c>
      <c r="N4303" s="1" t="s">
        <v>7730</v>
      </c>
      <c r="O4303" s="2" t="s">
        <v>29</v>
      </c>
      <c r="P4303" s="2" t="s">
        <v>30</v>
      </c>
      <c r="Q4303" s="2" t="s">
        <v>306</v>
      </c>
      <c r="R4303" s="2" t="s">
        <v>32</v>
      </c>
      <c r="S4303" s="2" t="s">
        <v>32</v>
      </c>
      <c r="T4303" s="1" t="s">
        <v>32</v>
      </c>
      <c r="U4303" s="1" t="s">
        <v>32</v>
      </c>
      <c r="V4303" s="1" t="s">
        <v>32</v>
      </c>
      <c r="W4303" s="1" t="s">
        <v>32</v>
      </c>
    </row>
    <row r="4304" spans="1:23">
      <c r="A4304" s="29" t="str">
        <f>+IF(B4304="N","",IF(COUNTIF(B:B,B4304)&gt;1,COUNTIF(B$3:B4304,B4304),""))</f>
        <v/>
      </c>
      <c r="B4304" s="2" t="str">
        <f>+IF(H4304='Export Demurrage Detention'!$C$2,"Y","N")</f>
        <v>N</v>
      </c>
      <c r="D4304" s="1" t="s">
        <v>854</v>
      </c>
      <c r="G4304" s="1" t="s">
        <v>6317</v>
      </c>
      <c r="H4304" s="1" t="s">
        <v>861</v>
      </c>
      <c r="I4304" s="69">
        <v>44256</v>
      </c>
      <c r="J4304" s="70" t="s">
        <v>7615</v>
      </c>
      <c r="K4304" s="1" t="s">
        <v>6319</v>
      </c>
      <c r="L4304" s="1" t="s">
        <v>6328</v>
      </c>
      <c r="M4304" s="1" t="s">
        <v>7743</v>
      </c>
      <c r="N4304" s="1" t="s">
        <v>7730</v>
      </c>
      <c r="O4304" s="2" t="s">
        <v>306</v>
      </c>
      <c r="P4304" s="2" t="s">
        <v>30</v>
      </c>
      <c r="Q4304" s="2" t="s">
        <v>347</v>
      </c>
      <c r="R4304" s="2" t="s">
        <v>32</v>
      </c>
      <c r="S4304" s="2" t="s">
        <v>32</v>
      </c>
      <c r="T4304" s="1" t="s">
        <v>32</v>
      </c>
      <c r="U4304" s="1" t="s">
        <v>32</v>
      </c>
      <c r="V4304" s="1" t="s">
        <v>32</v>
      </c>
      <c r="W4304" s="1" t="s">
        <v>32</v>
      </c>
    </row>
    <row r="4305" spans="1:23">
      <c r="A4305" s="29" t="str">
        <f>+IF(B4305="N","",IF(COUNTIF(B:B,B4305)&gt;1,COUNTIF(B$3:B4305,B4305),""))</f>
        <v/>
      </c>
      <c r="B4305" s="2" t="str">
        <f>+IF(H4305='Export Demurrage Detention'!$C$2,"Y","N")</f>
        <v>N</v>
      </c>
      <c r="D4305" s="1" t="s">
        <v>854</v>
      </c>
      <c r="G4305" s="1" t="s">
        <v>6317</v>
      </c>
      <c r="H4305" s="1" t="s">
        <v>863</v>
      </c>
      <c r="I4305" s="69">
        <v>44256</v>
      </c>
      <c r="J4305" s="70" t="s">
        <v>7615</v>
      </c>
      <c r="K4305" s="1" t="s">
        <v>6319</v>
      </c>
      <c r="L4305" s="1" t="s">
        <v>26</v>
      </c>
      <c r="M4305" s="1" t="s">
        <v>7743</v>
      </c>
      <c r="N4305" s="1" t="s">
        <v>7730</v>
      </c>
      <c r="O4305" s="2" t="s">
        <v>29</v>
      </c>
      <c r="P4305" s="2" t="s">
        <v>30</v>
      </c>
      <c r="Q4305" s="2" t="s">
        <v>306</v>
      </c>
      <c r="R4305" s="2" t="s">
        <v>32</v>
      </c>
      <c r="S4305" s="2" t="s">
        <v>32</v>
      </c>
      <c r="T4305" s="1" t="s">
        <v>32</v>
      </c>
      <c r="U4305" s="1" t="s">
        <v>32</v>
      </c>
      <c r="V4305" s="1" t="s">
        <v>32</v>
      </c>
      <c r="W4305" s="1" t="s">
        <v>32</v>
      </c>
    </row>
    <row r="4306" spans="1:23">
      <c r="A4306" s="29" t="str">
        <f>+IF(B4306="N","",IF(COUNTIF(B:B,B4306)&gt;1,COUNTIF(B$3:B4306,B4306),""))</f>
        <v/>
      </c>
      <c r="B4306" s="2" t="str">
        <f>+IF(H4306='Export Demurrage Detention'!$C$2,"Y","N")</f>
        <v>N</v>
      </c>
      <c r="D4306" s="1" t="s">
        <v>854</v>
      </c>
      <c r="G4306" s="1" t="s">
        <v>6317</v>
      </c>
      <c r="H4306" s="1" t="s">
        <v>863</v>
      </c>
      <c r="I4306" s="69">
        <v>44256</v>
      </c>
      <c r="J4306" s="70" t="s">
        <v>7615</v>
      </c>
      <c r="K4306" s="1" t="s">
        <v>6319</v>
      </c>
      <c r="L4306" s="1" t="s">
        <v>6328</v>
      </c>
      <c r="M4306" s="1" t="s">
        <v>7743</v>
      </c>
      <c r="N4306" s="1" t="s">
        <v>7730</v>
      </c>
      <c r="O4306" s="2" t="s">
        <v>306</v>
      </c>
      <c r="P4306" s="2" t="s">
        <v>30</v>
      </c>
      <c r="Q4306" s="2" t="s">
        <v>347</v>
      </c>
      <c r="R4306" s="2" t="s">
        <v>32</v>
      </c>
      <c r="S4306" s="2" t="s">
        <v>32</v>
      </c>
      <c r="T4306" s="1" t="s">
        <v>32</v>
      </c>
      <c r="U4306" s="1" t="s">
        <v>32</v>
      </c>
      <c r="V4306" s="1" t="s">
        <v>32</v>
      </c>
      <c r="W4306" s="1" t="s">
        <v>32</v>
      </c>
    </row>
    <row r="4307" spans="1:23">
      <c r="A4307" s="29" t="str">
        <f>+IF(B4307="N","",IF(COUNTIF(B:B,B4307)&gt;1,COUNTIF(B$3:B4307,B4307),""))</f>
        <v/>
      </c>
      <c r="B4307" s="2" t="str">
        <f>+IF(H4307='Export Demurrage Detention'!$C$2,"Y","N")</f>
        <v>N</v>
      </c>
      <c r="D4307" s="1" t="s">
        <v>854</v>
      </c>
      <c r="G4307" s="1" t="s">
        <v>6317</v>
      </c>
      <c r="H4307" s="1" t="s">
        <v>5134</v>
      </c>
      <c r="I4307" s="69">
        <v>44256</v>
      </c>
      <c r="J4307" s="70" t="s">
        <v>7615</v>
      </c>
      <c r="K4307" s="1" t="s">
        <v>6319</v>
      </c>
      <c r="L4307" s="1" t="s">
        <v>26</v>
      </c>
      <c r="M4307" s="1" t="s">
        <v>7743</v>
      </c>
      <c r="N4307" s="1" t="s">
        <v>7730</v>
      </c>
      <c r="O4307" s="2" t="s">
        <v>29</v>
      </c>
      <c r="P4307" s="2" t="s">
        <v>30</v>
      </c>
      <c r="Q4307" s="2" t="s">
        <v>306</v>
      </c>
      <c r="R4307" s="2" t="s">
        <v>32</v>
      </c>
      <c r="S4307" s="2" t="s">
        <v>32</v>
      </c>
      <c r="T4307" s="1" t="s">
        <v>32</v>
      </c>
      <c r="U4307" s="1" t="s">
        <v>32</v>
      </c>
      <c r="V4307" s="1" t="s">
        <v>32</v>
      </c>
      <c r="W4307" s="1" t="s">
        <v>32</v>
      </c>
    </row>
    <row r="4308" spans="1:23">
      <c r="A4308" s="29" t="str">
        <f>+IF(B4308="N","",IF(COUNTIF(B:B,B4308)&gt;1,COUNTIF(B$3:B4308,B4308),""))</f>
        <v/>
      </c>
      <c r="B4308" s="2" t="str">
        <f>+IF(H4308='Export Demurrage Detention'!$C$2,"Y","N")</f>
        <v>N</v>
      </c>
      <c r="D4308" s="1" t="s">
        <v>854</v>
      </c>
      <c r="G4308" s="1" t="s">
        <v>6317</v>
      </c>
      <c r="H4308" s="1" t="s">
        <v>5134</v>
      </c>
      <c r="I4308" s="69">
        <v>44256</v>
      </c>
      <c r="J4308" s="70" t="s">
        <v>7615</v>
      </c>
      <c r="K4308" s="1" t="s">
        <v>6319</v>
      </c>
      <c r="L4308" s="1" t="s">
        <v>6328</v>
      </c>
      <c r="M4308" s="1" t="s">
        <v>7743</v>
      </c>
      <c r="N4308" s="1" t="s">
        <v>7730</v>
      </c>
      <c r="O4308" s="2" t="s">
        <v>306</v>
      </c>
      <c r="P4308" s="2" t="s">
        <v>30</v>
      </c>
      <c r="Q4308" s="2" t="s">
        <v>347</v>
      </c>
      <c r="R4308" s="2" t="s">
        <v>32</v>
      </c>
      <c r="S4308" s="2" t="s">
        <v>32</v>
      </c>
      <c r="T4308" s="1" t="s">
        <v>32</v>
      </c>
      <c r="U4308" s="1" t="s">
        <v>32</v>
      </c>
      <c r="V4308" s="1" t="s">
        <v>32</v>
      </c>
      <c r="W4308" s="1" t="s">
        <v>32</v>
      </c>
    </row>
    <row r="4309" spans="1:23">
      <c r="A4309" s="29" t="str">
        <f>+IF(B4309="N","",IF(COUNTIF(B:B,B4309)&gt;1,COUNTIF(B$3:B4309,B4309),""))</f>
        <v/>
      </c>
      <c r="B4309" s="2" t="str">
        <f>+IF(H4309='Export Demurrage Detention'!$C$2,"Y","N")</f>
        <v>N</v>
      </c>
      <c r="D4309" s="1" t="s">
        <v>854</v>
      </c>
      <c r="G4309" s="1" t="s">
        <v>6317</v>
      </c>
      <c r="H4309" s="1" t="s">
        <v>5135</v>
      </c>
      <c r="I4309" s="69">
        <v>44256</v>
      </c>
      <c r="J4309" s="70" t="s">
        <v>7615</v>
      </c>
      <c r="K4309" s="1" t="s">
        <v>6319</v>
      </c>
      <c r="L4309" s="1" t="s">
        <v>26</v>
      </c>
      <c r="M4309" s="1" t="s">
        <v>7743</v>
      </c>
      <c r="N4309" s="1" t="s">
        <v>7730</v>
      </c>
      <c r="O4309" s="2" t="s">
        <v>29</v>
      </c>
      <c r="P4309" s="2" t="s">
        <v>30</v>
      </c>
      <c r="Q4309" s="2" t="s">
        <v>306</v>
      </c>
      <c r="R4309" s="2" t="s">
        <v>32</v>
      </c>
      <c r="S4309" s="2" t="s">
        <v>32</v>
      </c>
      <c r="T4309" s="1" t="s">
        <v>32</v>
      </c>
      <c r="U4309" s="1" t="s">
        <v>32</v>
      </c>
      <c r="V4309" s="1" t="s">
        <v>32</v>
      </c>
      <c r="W4309" s="1" t="s">
        <v>32</v>
      </c>
    </row>
    <row r="4310" spans="1:23">
      <c r="A4310" s="29" t="str">
        <f>+IF(B4310="N","",IF(COUNTIF(B:B,B4310)&gt;1,COUNTIF(B$3:B4310,B4310),""))</f>
        <v/>
      </c>
      <c r="B4310" s="2" t="str">
        <f>+IF(H4310='Export Demurrage Detention'!$C$2,"Y","N")</f>
        <v>N</v>
      </c>
      <c r="D4310" s="1" t="s">
        <v>854</v>
      </c>
      <c r="G4310" s="1" t="s">
        <v>6317</v>
      </c>
      <c r="H4310" s="1" t="s">
        <v>5135</v>
      </c>
      <c r="I4310" s="69">
        <v>44256</v>
      </c>
      <c r="J4310" s="70" t="s">
        <v>7615</v>
      </c>
      <c r="K4310" s="1" t="s">
        <v>6319</v>
      </c>
      <c r="L4310" s="1" t="s">
        <v>6328</v>
      </c>
      <c r="M4310" s="1" t="s">
        <v>7743</v>
      </c>
      <c r="N4310" s="1" t="s">
        <v>7730</v>
      </c>
      <c r="O4310" s="2" t="s">
        <v>306</v>
      </c>
      <c r="P4310" s="2" t="s">
        <v>30</v>
      </c>
      <c r="Q4310" s="2" t="s">
        <v>347</v>
      </c>
      <c r="R4310" s="2" t="s">
        <v>32</v>
      </c>
      <c r="S4310" s="2" t="s">
        <v>32</v>
      </c>
      <c r="T4310" s="1" t="s">
        <v>32</v>
      </c>
      <c r="U4310" s="1" t="s">
        <v>32</v>
      </c>
      <c r="V4310" s="1" t="s">
        <v>32</v>
      </c>
      <c r="W4310" s="1" t="s">
        <v>32</v>
      </c>
    </row>
    <row r="4311" spans="1:23">
      <c r="A4311" s="29" t="str">
        <f>+IF(B4311="N","",IF(COUNTIF(B:B,B4311)&gt;1,COUNTIF(B$3:B4311,B4311),""))</f>
        <v/>
      </c>
      <c r="B4311" s="2" t="str">
        <f>+IF(H4311='Export Demurrage Detention'!$C$2,"Y","N")</f>
        <v>N</v>
      </c>
      <c r="D4311" s="1" t="s">
        <v>854</v>
      </c>
      <c r="G4311" s="1" t="s">
        <v>6317</v>
      </c>
      <c r="H4311" s="1" t="s">
        <v>7722</v>
      </c>
      <c r="I4311" s="69">
        <v>44256</v>
      </c>
      <c r="J4311" s="70" t="s">
        <v>7615</v>
      </c>
      <c r="K4311" s="1" t="s">
        <v>6319</v>
      </c>
      <c r="L4311" s="1" t="s">
        <v>26</v>
      </c>
      <c r="M4311" s="1" t="s">
        <v>7743</v>
      </c>
      <c r="N4311" s="1" t="s">
        <v>7730</v>
      </c>
      <c r="O4311" s="2" t="s">
        <v>29</v>
      </c>
      <c r="P4311" s="2" t="s">
        <v>30</v>
      </c>
      <c r="Q4311" s="2" t="s">
        <v>306</v>
      </c>
      <c r="R4311" s="2" t="s">
        <v>32</v>
      </c>
      <c r="S4311" s="2" t="s">
        <v>32</v>
      </c>
      <c r="T4311" s="1" t="s">
        <v>32</v>
      </c>
      <c r="U4311" s="1" t="s">
        <v>32</v>
      </c>
      <c r="V4311" s="1" t="s">
        <v>32</v>
      </c>
      <c r="W4311" s="1" t="s">
        <v>32</v>
      </c>
    </row>
    <row r="4312" spans="1:23">
      <c r="A4312" s="29" t="str">
        <f>+IF(B4312="N","",IF(COUNTIF(B:B,B4312)&gt;1,COUNTIF(B$3:B4312,B4312),""))</f>
        <v/>
      </c>
      <c r="B4312" s="2" t="str">
        <f>+IF(H4312='Export Demurrage Detention'!$C$2,"Y","N")</f>
        <v>N</v>
      </c>
      <c r="D4312" s="1" t="s">
        <v>854</v>
      </c>
      <c r="G4312" s="1" t="s">
        <v>6317</v>
      </c>
      <c r="H4312" s="1" t="s">
        <v>7722</v>
      </c>
      <c r="I4312" s="69">
        <v>44256</v>
      </c>
      <c r="J4312" s="70" t="s">
        <v>7615</v>
      </c>
      <c r="K4312" s="1" t="s">
        <v>6319</v>
      </c>
      <c r="L4312" s="1" t="s">
        <v>6328</v>
      </c>
      <c r="M4312" s="1" t="s">
        <v>7743</v>
      </c>
      <c r="N4312" s="1" t="s">
        <v>7730</v>
      </c>
      <c r="O4312" s="2" t="s">
        <v>306</v>
      </c>
      <c r="P4312" s="2" t="s">
        <v>30</v>
      </c>
      <c r="Q4312" s="2" t="s">
        <v>347</v>
      </c>
      <c r="R4312" s="2" t="s">
        <v>32</v>
      </c>
      <c r="S4312" s="2" t="s">
        <v>32</v>
      </c>
      <c r="T4312" s="1" t="s">
        <v>32</v>
      </c>
      <c r="U4312" s="1" t="s">
        <v>32</v>
      </c>
      <c r="V4312" s="1" t="s">
        <v>32</v>
      </c>
      <c r="W4312" s="1" t="s">
        <v>32</v>
      </c>
    </row>
    <row r="4313" spans="1:23">
      <c r="A4313" s="29" t="str">
        <f>+IF(B4313="N","",IF(COUNTIF(B:B,B4313)&gt;1,COUNTIF(B$3:B4313,B4313),""))</f>
        <v/>
      </c>
      <c r="B4313" s="2" t="str">
        <f>+IF(H4313='Export Demurrage Detention'!$C$2,"Y","N")</f>
        <v>N</v>
      </c>
      <c r="D4313" s="1" t="s">
        <v>854</v>
      </c>
      <c r="G4313" s="1" t="s">
        <v>6317</v>
      </c>
      <c r="H4313" s="1" t="s">
        <v>5136</v>
      </c>
      <c r="I4313" s="69">
        <v>44256</v>
      </c>
      <c r="J4313" s="70" t="s">
        <v>7615</v>
      </c>
      <c r="K4313" s="1" t="s">
        <v>6319</v>
      </c>
      <c r="L4313" s="1" t="s">
        <v>26</v>
      </c>
      <c r="M4313" s="1" t="s">
        <v>7743</v>
      </c>
      <c r="N4313" s="1" t="s">
        <v>7730</v>
      </c>
      <c r="O4313" s="2" t="s">
        <v>29</v>
      </c>
      <c r="P4313" s="2" t="s">
        <v>30</v>
      </c>
      <c r="Q4313" s="2" t="s">
        <v>306</v>
      </c>
      <c r="R4313" s="2" t="s">
        <v>32</v>
      </c>
      <c r="S4313" s="2" t="s">
        <v>32</v>
      </c>
      <c r="T4313" s="1" t="s">
        <v>32</v>
      </c>
      <c r="U4313" s="1" t="s">
        <v>32</v>
      </c>
      <c r="V4313" s="1" t="s">
        <v>32</v>
      </c>
      <c r="W4313" s="1" t="s">
        <v>32</v>
      </c>
    </row>
    <row r="4314" spans="1:23">
      <c r="A4314" s="29" t="str">
        <f>+IF(B4314="N","",IF(COUNTIF(B:B,B4314)&gt;1,COUNTIF(B$3:B4314,B4314),""))</f>
        <v/>
      </c>
      <c r="B4314" s="2" t="str">
        <f>+IF(H4314='Export Demurrage Detention'!$C$2,"Y","N")</f>
        <v>N</v>
      </c>
      <c r="D4314" s="1" t="s">
        <v>854</v>
      </c>
      <c r="G4314" s="1" t="s">
        <v>6317</v>
      </c>
      <c r="H4314" s="1" t="s">
        <v>5136</v>
      </c>
      <c r="I4314" s="69">
        <v>44256</v>
      </c>
      <c r="J4314" s="70" t="s">
        <v>7615</v>
      </c>
      <c r="K4314" s="1" t="s">
        <v>6319</v>
      </c>
      <c r="L4314" s="1" t="s">
        <v>6328</v>
      </c>
      <c r="M4314" s="1" t="s">
        <v>7743</v>
      </c>
      <c r="N4314" s="1" t="s">
        <v>7730</v>
      </c>
      <c r="O4314" s="2" t="s">
        <v>306</v>
      </c>
      <c r="P4314" s="2" t="s">
        <v>30</v>
      </c>
      <c r="Q4314" s="2" t="s">
        <v>347</v>
      </c>
      <c r="R4314" s="2" t="s">
        <v>32</v>
      </c>
      <c r="S4314" s="2" t="s">
        <v>32</v>
      </c>
      <c r="T4314" s="1" t="s">
        <v>32</v>
      </c>
      <c r="U4314" s="1" t="s">
        <v>32</v>
      </c>
      <c r="V4314" s="1" t="s">
        <v>32</v>
      </c>
      <c r="W4314" s="1" t="s">
        <v>32</v>
      </c>
    </row>
    <row r="4315" spans="1:23">
      <c r="A4315" s="29" t="str">
        <f>+IF(B4315="N","",IF(COUNTIF(B:B,B4315)&gt;1,COUNTIF(B$3:B4315,B4315),""))</f>
        <v/>
      </c>
      <c r="B4315" s="2" t="str">
        <f>+IF(H4315='Export Demurrage Detention'!$C$2,"Y","N")</f>
        <v>N</v>
      </c>
      <c r="D4315" s="1" t="s">
        <v>854</v>
      </c>
      <c r="G4315" s="1" t="s">
        <v>6317</v>
      </c>
      <c r="H4315" s="1" t="s">
        <v>867</v>
      </c>
      <c r="I4315" s="69">
        <v>44256</v>
      </c>
      <c r="J4315" s="70" t="s">
        <v>7615</v>
      </c>
      <c r="K4315" s="1" t="s">
        <v>6319</v>
      </c>
      <c r="L4315" s="1" t="s">
        <v>26</v>
      </c>
      <c r="M4315" s="1" t="s">
        <v>7743</v>
      </c>
      <c r="N4315" s="1" t="s">
        <v>7730</v>
      </c>
      <c r="O4315" s="2" t="s">
        <v>29</v>
      </c>
      <c r="P4315" s="2" t="s">
        <v>30</v>
      </c>
      <c r="Q4315" s="2" t="s">
        <v>306</v>
      </c>
      <c r="R4315" s="2" t="s">
        <v>32</v>
      </c>
      <c r="S4315" s="2" t="s">
        <v>32</v>
      </c>
      <c r="T4315" s="1" t="s">
        <v>32</v>
      </c>
      <c r="U4315" s="1" t="s">
        <v>32</v>
      </c>
      <c r="V4315" s="1" t="s">
        <v>32</v>
      </c>
      <c r="W4315" s="1" t="s">
        <v>32</v>
      </c>
    </row>
    <row r="4316" spans="1:23">
      <c r="A4316" s="29" t="str">
        <f>+IF(B4316="N","",IF(COUNTIF(B:B,B4316)&gt;1,COUNTIF(B$3:B4316,B4316),""))</f>
        <v/>
      </c>
      <c r="B4316" s="2" t="str">
        <f>+IF(H4316='Export Demurrage Detention'!$C$2,"Y","N")</f>
        <v>N</v>
      </c>
      <c r="D4316" s="1" t="s">
        <v>854</v>
      </c>
      <c r="G4316" s="1" t="s">
        <v>6317</v>
      </c>
      <c r="H4316" s="1" t="s">
        <v>867</v>
      </c>
      <c r="I4316" s="69">
        <v>44256</v>
      </c>
      <c r="J4316" s="70" t="s">
        <v>7615</v>
      </c>
      <c r="K4316" s="1" t="s">
        <v>6319</v>
      </c>
      <c r="L4316" s="1" t="s">
        <v>6328</v>
      </c>
      <c r="M4316" s="1" t="s">
        <v>7743</v>
      </c>
      <c r="N4316" s="1" t="s">
        <v>7730</v>
      </c>
      <c r="O4316" s="2" t="s">
        <v>306</v>
      </c>
      <c r="P4316" s="2" t="s">
        <v>30</v>
      </c>
      <c r="Q4316" s="2" t="s">
        <v>347</v>
      </c>
      <c r="R4316" s="2" t="s">
        <v>32</v>
      </c>
      <c r="S4316" s="2" t="s">
        <v>32</v>
      </c>
      <c r="T4316" s="1" t="s">
        <v>32</v>
      </c>
      <c r="U4316" s="1" t="s">
        <v>32</v>
      </c>
      <c r="V4316" s="1" t="s">
        <v>32</v>
      </c>
      <c r="W4316" s="1" t="s">
        <v>32</v>
      </c>
    </row>
    <row r="4317" spans="1:23">
      <c r="A4317" s="29" t="str">
        <f>+IF(B4317="N","",IF(COUNTIF(B:B,B4317)&gt;1,COUNTIF(B$3:B4317,B4317),""))</f>
        <v/>
      </c>
      <c r="B4317" s="2" t="str">
        <f>+IF(H4317='Export Demurrage Detention'!$C$2,"Y","N")</f>
        <v>N</v>
      </c>
      <c r="D4317" s="1" t="s">
        <v>854</v>
      </c>
      <c r="G4317" s="1" t="s">
        <v>6317</v>
      </c>
      <c r="H4317" s="1" t="s">
        <v>869</v>
      </c>
      <c r="I4317" s="69">
        <v>44256</v>
      </c>
      <c r="J4317" s="70" t="s">
        <v>7615</v>
      </c>
      <c r="K4317" s="1" t="s">
        <v>6319</v>
      </c>
      <c r="L4317" s="1" t="s">
        <v>26</v>
      </c>
      <c r="M4317" s="1" t="s">
        <v>7743</v>
      </c>
      <c r="N4317" s="1" t="s">
        <v>7730</v>
      </c>
      <c r="O4317" s="2" t="s">
        <v>29</v>
      </c>
      <c r="P4317" s="2" t="s">
        <v>30</v>
      </c>
      <c r="Q4317" s="2" t="s">
        <v>306</v>
      </c>
      <c r="R4317" s="2" t="s">
        <v>32</v>
      </c>
      <c r="S4317" s="2" t="s">
        <v>32</v>
      </c>
      <c r="T4317" s="1" t="s">
        <v>32</v>
      </c>
      <c r="U4317" s="1" t="s">
        <v>32</v>
      </c>
      <c r="V4317" s="1" t="s">
        <v>32</v>
      </c>
      <c r="W4317" s="1" t="s">
        <v>32</v>
      </c>
    </row>
    <row r="4318" spans="1:23">
      <c r="A4318" s="29" t="str">
        <f>+IF(B4318="N","",IF(COUNTIF(B:B,B4318)&gt;1,COUNTIF(B$3:B4318,B4318),""))</f>
        <v/>
      </c>
      <c r="B4318" s="2" t="str">
        <f>+IF(H4318='Export Demurrage Detention'!$C$2,"Y","N")</f>
        <v>N</v>
      </c>
      <c r="D4318" s="1" t="s">
        <v>854</v>
      </c>
      <c r="G4318" s="1" t="s">
        <v>6317</v>
      </c>
      <c r="H4318" s="1" t="s">
        <v>869</v>
      </c>
      <c r="I4318" s="69">
        <v>44256</v>
      </c>
      <c r="J4318" s="70" t="s">
        <v>7615</v>
      </c>
      <c r="K4318" s="1" t="s">
        <v>6319</v>
      </c>
      <c r="L4318" s="1" t="s">
        <v>6328</v>
      </c>
      <c r="M4318" s="1" t="s">
        <v>7743</v>
      </c>
      <c r="N4318" s="1" t="s">
        <v>7730</v>
      </c>
      <c r="O4318" s="2" t="s">
        <v>306</v>
      </c>
      <c r="P4318" s="2" t="s">
        <v>30</v>
      </c>
      <c r="Q4318" s="2" t="s">
        <v>347</v>
      </c>
      <c r="R4318" s="2" t="s">
        <v>32</v>
      </c>
      <c r="S4318" s="2" t="s">
        <v>32</v>
      </c>
      <c r="T4318" s="1" t="s">
        <v>32</v>
      </c>
      <c r="U4318" s="1" t="s">
        <v>32</v>
      </c>
      <c r="V4318" s="1" t="s">
        <v>32</v>
      </c>
      <c r="W4318" s="1" t="s">
        <v>32</v>
      </c>
    </row>
    <row r="4319" spans="1:23">
      <c r="A4319" s="29" t="str">
        <f>+IF(B4319="N","",IF(COUNTIF(B:B,B4319)&gt;1,COUNTIF(B$3:B4319,B4319),""))</f>
        <v/>
      </c>
      <c r="B4319" s="2" t="str">
        <f>+IF(H4319='Export Demurrage Detention'!$C$2,"Y","N")</f>
        <v>N</v>
      </c>
      <c r="D4319" s="1" t="s">
        <v>854</v>
      </c>
      <c r="G4319" s="1" t="s">
        <v>6317</v>
      </c>
      <c r="H4319" s="1" t="s">
        <v>870</v>
      </c>
      <c r="I4319" s="69">
        <v>44256</v>
      </c>
      <c r="J4319" s="70" t="s">
        <v>7615</v>
      </c>
      <c r="K4319" s="1" t="s">
        <v>6319</v>
      </c>
      <c r="L4319" s="1" t="s">
        <v>26</v>
      </c>
      <c r="M4319" s="1" t="s">
        <v>7743</v>
      </c>
      <c r="N4319" s="1" t="s">
        <v>7730</v>
      </c>
      <c r="O4319" s="2" t="s">
        <v>29</v>
      </c>
      <c r="P4319" s="2" t="s">
        <v>30</v>
      </c>
      <c r="Q4319" s="2" t="s">
        <v>306</v>
      </c>
      <c r="R4319" s="2" t="s">
        <v>32</v>
      </c>
      <c r="S4319" s="2" t="s">
        <v>32</v>
      </c>
      <c r="T4319" s="1" t="s">
        <v>32</v>
      </c>
      <c r="U4319" s="1" t="s">
        <v>32</v>
      </c>
      <c r="V4319" s="1" t="s">
        <v>32</v>
      </c>
      <c r="W4319" s="1" t="s">
        <v>32</v>
      </c>
    </row>
    <row r="4320" spans="1:23">
      <c r="A4320" s="29" t="str">
        <f>+IF(B4320="N","",IF(COUNTIF(B:B,B4320)&gt;1,COUNTIF(B$3:B4320,B4320),""))</f>
        <v/>
      </c>
      <c r="B4320" s="2" t="str">
        <f>+IF(H4320='Export Demurrage Detention'!$C$2,"Y","N")</f>
        <v>N</v>
      </c>
      <c r="D4320" s="1" t="s">
        <v>854</v>
      </c>
      <c r="G4320" s="1" t="s">
        <v>6317</v>
      </c>
      <c r="H4320" s="1" t="s">
        <v>870</v>
      </c>
      <c r="I4320" s="69">
        <v>44256</v>
      </c>
      <c r="J4320" s="70" t="s">
        <v>7615</v>
      </c>
      <c r="K4320" s="1" t="s">
        <v>6319</v>
      </c>
      <c r="L4320" s="1" t="s">
        <v>6328</v>
      </c>
      <c r="M4320" s="1" t="s">
        <v>7743</v>
      </c>
      <c r="N4320" s="1" t="s">
        <v>7730</v>
      </c>
      <c r="O4320" s="2" t="s">
        <v>306</v>
      </c>
      <c r="P4320" s="2" t="s">
        <v>30</v>
      </c>
      <c r="Q4320" s="2" t="s">
        <v>347</v>
      </c>
      <c r="R4320" s="2" t="s">
        <v>32</v>
      </c>
      <c r="S4320" s="2" t="s">
        <v>32</v>
      </c>
      <c r="T4320" s="1" t="s">
        <v>32</v>
      </c>
      <c r="U4320" s="1" t="s">
        <v>32</v>
      </c>
      <c r="V4320" s="1" t="s">
        <v>32</v>
      </c>
      <c r="W4320" s="1" t="s">
        <v>32</v>
      </c>
    </row>
    <row r="4321" spans="1:23">
      <c r="A4321" s="29" t="str">
        <f>+IF(B4321="N","",IF(COUNTIF(B:B,B4321)&gt;1,COUNTIF(B$3:B4321,B4321),""))</f>
        <v/>
      </c>
      <c r="B4321" s="2" t="str">
        <f>+IF(H4321='Export Demurrage Detention'!$C$2,"Y","N")</f>
        <v>N</v>
      </c>
      <c r="D4321" s="1" t="s">
        <v>854</v>
      </c>
      <c r="G4321" s="1" t="s">
        <v>6317</v>
      </c>
      <c r="H4321" s="1" t="s">
        <v>5147</v>
      </c>
      <c r="I4321" s="69">
        <v>44256</v>
      </c>
      <c r="J4321" s="70" t="s">
        <v>7615</v>
      </c>
      <c r="K4321" s="1" t="s">
        <v>6319</v>
      </c>
      <c r="L4321" s="1" t="s">
        <v>26</v>
      </c>
      <c r="M4321" s="1" t="s">
        <v>7743</v>
      </c>
      <c r="N4321" s="1" t="s">
        <v>7730</v>
      </c>
      <c r="O4321" s="2" t="s">
        <v>29</v>
      </c>
      <c r="P4321" s="2" t="s">
        <v>30</v>
      </c>
      <c r="Q4321" s="2" t="s">
        <v>306</v>
      </c>
      <c r="R4321" s="2" t="s">
        <v>32</v>
      </c>
      <c r="S4321" s="2" t="s">
        <v>32</v>
      </c>
      <c r="T4321" s="1" t="s">
        <v>32</v>
      </c>
      <c r="U4321" s="1" t="s">
        <v>32</v>
      </c>
      <c r="V4321" s="1" t="s">
        <v>32</v>
      </c>
      <c r="W4321" s="1" t="s">
        <v>32</v>
      </c>
    </row>
    <row r="4322" spans="1:23">
      <c r="A4322" s="29" t="str">
        <f>+IF(B4322="N","",IF(COUNTIF(B:B,B4322)&gt;1,COUNTIF(B$3:B4322,B4322),""))</f>
        <v/>
      </c>
      <c r="B4322" s="2" t="str">
        <f>+IF(H4322='Export Demurrage Detention'!$C$2,"Y","N")</f>
        <v>N</v>
      </c>
      <c r="D4322" s="1" t="s">
        <v>854</v>
      </c>
      <c r="G4322" s="1" t="s">
        <v>6317</v>
      </c>
      <c r="H4322" s="1" t="s">
        <v>5147</v>
      </c>
      <c r="I4322" s="69">
        <v>44256</v>
      </c>
      <c r="J4322" s="70" t="s">
        <v>7615</v>
      </c>
      <c r="K4322" s="1" t="s">
        <v>6319</v>
      </c>
      <c r="L4322" s="1" t="s">
        <v>6328</v>
      </c>
      <c r="M4322" s="1" t="s">
        <v>7743</v>
      </c>
      <c r="N4322" s="1" t="s">
        <v>7730</v>
      </c>
      <c r="O4322" s="2" t="s">
        <v>306</v>
      </c>
      <c r="P4322" s="2" t="s">
        <v>30</v>
      </c>
      <c r="Q4322" s="2" t="s">
        <v>347</v>
      </c>
      <c r="R4322" s="2" t="s">
        <v>32</v>
      </c>
      <c r="S4322" s="2" t="s">
        <v>32</v>
      </c>
      <c r="T4322" s="1" t="s">
        <v>32</v>
      </c>
      <c r="U4322" s="1" t="s">
        <v>32</v>
      </c>
      <c r="V4322" s="1" t="s">
        <v>32</v>
      </c>
      <c r="W4322" s="1" t="s">
        <v>32</v>
      </c>
    </row>
    <row r="4323" spans="1:23">
      <c r="A4323" s="29" t="str">
        <f>+IF(B4323="N","",IF(COUNTIF(B:B,B4323)&gt;1,COUNTIF(B$3:B4323,B4323),""))</f>
        <v/>
      </c>
      <c r="B4323" s="2" t="str">
        <f>+IF(H4323='Export Demurrage Detention'!$C$2,"Y","N")</f>
        <v>N</v>
      </c>
      <c r="D4323" s="1" t="s">
        <v>854</v>
      </c>
      <c r="G4323" s="1" t="s">
        <v>6317</v>
      </c>
      <c r="H4323" s="1" t="s">
        <v>873</v>
      </c>
      <c r="I4323" s="69">
        <v>44256</v>
      </c>
      <c r="J4323" s="70" t="s">
        <v>7615</v>
      </c>
      <c r="K4323" s="1" t="s">
        <v>6319</v>
      </c>
      <c r="L4323" s="1" t="s">
        <v>26</v>
      </c>
      <c r="M4323" s="1" t="s">
        <v>7743</v>
      </c>
      <c r="N4323" s="1" t="s">
        <v>7730</v>
      </c>
      <c r="O4323" s="2" t="s">
        <v>29</v>
      </c>
      <c r="P4323" s="2" t="s">
        <v>30</v>
      </c>
      <c r="Q4323" s="2" t="s">
        <v>306</v>
      </c>
      <c r="R4323" s="2" t="s">
        <v>32</v>
      </c>
      <c r="S4323" s="2" t="s">
        <v>32</v>
      </c>
      <c r="T4323" s="1" t="s">
        <v>32</v>
      </c>
      <c r="U4323" s="1" t="s">
        <v>32</v>
      </c>
      <c r="V4323" s="1" t="s">
        <v>32</v>
      </c>
      <c r="W4323" s="1" t="s">
        <v>32</v>
      </c>
    </row>
    <row r="4324" spans="1:23">
      <c r="A4324" s="29" t="str">
        <f>+IF(B4324="N","",IF(COUNTIF(B:B,B4324)&gt;1,COUNTIF(B$3:B4324,B4324),""))</f>
        <v/>
      </c>
      <c r="B4324" s="2" t="str">
        <f>+IF(H4324='Export Demurrage Detention'!$C$2,"Y","N")</f>
        <v>N</v>
      </c>
      <c r="D4324" s="1" t="s">
        <v>854</v>
      </c>
      <c r="G4324" s="1" t="s">
        <v>6317</v>
      </c>
      <c r="H4324" s="1" t="s">
        <v>873</v>
      </c>
      <c r="I4324" s="69">
        <v>44256</v>
      </c>
      <c r="J4324" s="70" t="s">
        <v>7615</v>
      </c>
      <c r="K4324" s="1" t="s">
        <v>6319</v>
      </c>
      <c r="L4324" s="1" t="s">
        <v>6328</v>
      </c>
      <c r="M4324" s="1" t="s">
        <v>7743</v>
      </c>
      <c r="N4324" s="1" t="s">
        <v>7730</v>
      </c>
      <c r="O4324" s="2" t="s">
        <v>306</v>
      </c>
      <c r="P4324" s="2" t="s">
        <v>30</v>
      </c>
      <c r="Q4324" s="2" t="s">
        <v>347</v>
      </c>
      <c r="R4324" s="2" t="s">
        <v>32</v>
      </c>
      <c r="S4324" s="2" t="s">
        <v>32</v>
      </c>
      <c r="T4324" s="1" t="s">
        <v>32</v>
      </c>
      <c r="U4324" s="1" t="s">
        <v>32</v>
      </c>
      <c r="V4324" s="1" t="s">
        <v>32</v>
      </c>
      <c r="W4324" s="1" t="s">
        <v>32</v>
      </c>
    </row>
    <row r="4325" spans="1:23">
      <c r="A4325" s="29" t="str">
        <f>+IF(B4325="N","",IF(COUNTIF(B:B,B4325)&gt;1,COUNTIF(B$3:B4325,B4325),""))</f>
        <v/>
      </c>
      <c r="B4325" s="2" t="str">
        <f>+IF(H4325='Export Demurrage Detention'!$C$2,"Y","N")</f>
        <v>N</v>
      </c>
      <c r="D4325" s="1" t="s">
        <v>854</v>
      </c>
      <c r="G4325" s="1" t="s">
        <v>6317</v>
      </c>
      <c r="H4325" s="1" t="s">
        <v>874</v>
      </c>
      <c r="I4325" s="69">
        <v>44256</v>
      </c>
      <c r="J4325" s="70" t="s">
        <v>7615</v>
      </c>
      <c r="K4325" s="1" t="s">
        <v>6319</v>
      </c>
      <c r="L4325" s="1" t="s">
        <v>26</v>
      </c>
      <c r="M4325" s="1" t="s">
        <v>7743</v>
      </c>
      <c r="N4325" s="1" t="s">
        <v>7730</v>
      </c>
      <c r="O4325" s="2" t="s">
        <v>29</v>
      </c>
      <c r="P4325" s="2" t="s">
        <v>30</v>
      </c>
      <c r="Q4325" s="2" t="s">
        <v>306</v>
      </c>
      <c r="R4325" s="2" t="s">
        <v>32</v>
      </c>
      <c r="S4325" s="2" t="s">
        <v>32</v>
      </c>
      <c r="T4325" s="1" t="s">
        <v>32</v>
      </c>
      <c r="U4325" s="1" t="s">
        <v>32</v>
      </c>
      <c r="V4325" s="1" t="s">
        <v>32</v>
      </c>
      <c r="W4325" s="1" t="s">
        <v>32</v>
      </c>
    </row>
    <row r="4326" spans="1:23">
      <c r="A4326" s="29" t="str">
        <f>+IF(B4326="N","",IF(COUNTIF(B:B,B4326)&gt;1,COUNTIF(B$3:B4326,B4326),""))</f>
        <v/>
      </c>
      <c r="B4326" s="2" t="str">
        <f>+IF(H4326='Export Demurrage Detention'!$C$2,"Y","N")</f>
        <v>N</v>
      </c>
      <c r="D4326" s="1" t="s">
        <v>854</v>
      </c>
      <c r="G4326" s="1" t="s">
        <v>6317</v>
      </c>
      <c r="H4326" s="1" t="s">
        <v>874</v>
      </c>
      <c r="I4326" s="69">
        <v>44256</v>
      </c>
      <c r="J4326" s="70" t="s">
        <v>7615</v>
      </c>
      <c r="K4326" s="1" t="s">
        <v>6319</v>
      </c>
      <c r="L4326" s="1" t="s">
        <v>6328</v>
      </c>
      <c r="M4326" s="1" t="s">
        <v>7743</v>
      </c>
      <c r="N4326" s="1" t="s">
        <v>7730</v>
      </c>
      <c r="O4326" s="2" t="s">
        <v>306</v>
      </c>
      <c r="P4326" s="2" t="s">
        <v>30</v>
      </c>
      <c r="Q4326" s="2" t="s">
        <v>347</v>
      </c>
      <c r="R4326" s="2" t="s">
        <v>32</v>
      </c>
      <c r="S4326" s="2" t="s">
        <v>32</v>
      </c>
      <c r="T4326" s="1" t="s">
        <v>32</v>
      </c>
      <c r="U4326" s="1" t="s">
        <v>32</v>
      </c>
      <c r="V4326" s="1" t="s">
        <v>32</v>
      </c>
      <c r="W4326" s="1" t="s">
        <v>32</v>
      </c>
    </row>
    <row r="4327" spans="1:23">
      <c r="A4327" s="29" t="str">
        <f>+IF(B4327="N","",IF(COUNTIF(B:B,B4327)&gt;1,COUNTIF(B$3:B4327,B4327),""))</f>
        <v/>
      </c>
      <c r="B4327" s="2" t="str">
        <f>+IF(H4327='Export Demurrage Detention'!$C$2,"Y","N")</f>
        <v>N</v>
      </c>
      <c r="D4327" s="1" t="s">
        <v>854</v>
      </c>
      <c r="G4327" s="1" t="s">
        <v>6317</v>
      </c>
      <c r="H4327" s="1" t="s">
        <v>875</v>
      </c>
      <c r="I4327" s="69">
        <v>44256</v>
      </c>
      <c r="J4327" s="70" t="s">
        <v>7615</v>
      </c>
      <c r="K4327" s="1" t="s">
        <v>6319</v>
      </c>
      <c r="L4327" s="1" t="s">
        <v>26</v>
      </c>
      <c r="M4327" s="1" t="s">
        <v>7743</v>
      </c>
      <c r="N4327" s="1" t="s">
        <v>7730</v>
      </c>
      <c r="O4327" s="2" t="s">
        <v>29</v>
      </c>
      <c r="P4327" s="2" t="s">
        <v>30</v>
      </c>
      <c r="Q4327" s="2" t="s">
        <v>306</v>
      </c>
      <c r="R4327" s="2" t="s">
        <v>32</v>
      </c>
      <c r="S4327" s="2" t="s">
        <v>32</v>
      </c>
      <c r="T4327" s="1" t="s">
        <v>32</v>
      </c>
      <c r="U4327" s="1" t="s">
        <v>32</v>
      </c>
      <c r="V4327" s="1" t="s">
        <v>32</v>
      </c>
      <c r="W4327" s="1" t="s">
        <v>32</v>
      </c>
    </row>
    <row r="4328" spans="1:23">
      <c r="A4328" s="29" t="str">
        <f>+IF(B4328="N","",IF(COUNTIF(B:B,B4328)&gt;1,COUNTIF(B$3:B4328,B4328),""))</f>
        <v/>
      </c>
      <c r="B4328" s="2" t="str">
        <f>+IF(H4328='Export Demurrage Detention'!$C$2,"Y","N")</f>
        <v>N</v>
      </c>
      <c r="D4328" s="1" t="s">
        <v>854</v>
      </c>
      <c r="G4328" s="1" t="s">
        <v>6317</v>
      </c>
      <c r="H4328" s="1" t="s">
        <v>875</v>
      </c>
      <c r="I4328" s="69">
        <v>44256</v>
      </c>
      <c r="J4328" s="70" t="s">
        <v>7615</v>
      </c>
      <c r="K4328" s="1" t="s">
        <v>6319</v>
      </c>
      <c r="L4328" s="1" t="s">
        <v>6328</v>
      </c>
      <c r="M4328" s="1" t="s">
        <v>7743</v>
      </c>
      <c r="N4328" s="1" t="s">
        <v>7730</v>
      </c>
      <c r="O4328" s="2" t="s">
        <v>306</v>
      </c>
      <c r="P4328" s="2" t="s">
        <v>30</v>
      </c>
      <c r="Q4328" s="2" t="s">
        <v>347</v>
      </c>
      <c r="R4328" s="2" t="s">
        <v>32</v>
      </c>
      <c r="S4328" s="2" t="s">
        <v>32</v>
      </c>
      <c r="T4328" s="1" t="s">
        <v>32</v>
      </c>
      <c r="U4328" s="1" t="s">
        <v>32</v>
      </c>
      <c r="V4328" s="1" t="s">
        <v>32</v>
      </c>
      <c r="W4328" s="1" t="s">
        <v>32</v>
      </c>
    </row>
    <row r="4329" spans="1:23">
      <c r="A4329" s="29" t="str">
        <f>+IF(B4329="N","",IF(COUNTIF(B:B,B4329)&gt;1,COUNTIF(B$3:B4329,B4329),""))</f>
        <v/>
      </c>
      <c r="B4329" s="2" t="str">
        <f>+IF(H4329='Export Demurrage Detention'!$C$2,"Y","N")</f>
        <v>N</v>
      </c>
      <c r="D4329" s="1" t="s">
        <v>854</v>
      </c>
      <c r="G4329" s="1" t="s">
        <v>6317</v>
      </c>
      <c r="H4329" s="1" t="s">
        <v>7724</v>
      </c>
      <c r="I4329" s="69">
        <v>44256</v>
      </c>
      <c r="J4329" s="70" t="s">
        <v>7615</v>
      </c>
      <c r="K4329" s="1" t="s">
        <v>6319</v>
      </c>
      <c r="L4329" s="1" t="s">
        <v>26</v>
      </c>
      <c r="M4329" s="1" t="s">
        <v>7744</v>
      </c>
      <c r="N4329" s="1" t="s">
        <v>7730</v>
      </c>
      <c r="O4329" s="2" t="s">
        <v>29</v>
      </c>
      <c r="P4329" s="2" t="s">
        <v>30</v>
      </c>
      <c r="Q4329" s="2" t="s">
        <v>306</v>
      </c>
      <c r="R4329" s="2" t="s">
        <v>32</v>
      </c>
      <c r="S4329" s="2" t="s">
        <v>32</v>
      </c>
      <c r="T4329" s="1" t="s">
        <v>32</v>
      </c>
      <c r="U4329" s="1" t="s">
        <v>32</v>
      </c>
      <c r="V4329" s="1" t="s">
        <v>32</v>
      </c>
      <c r="W4329" s="1" t="s">
        <v>32</v>
      </c>
    </row>
    <row r="4330" spans="1:23">
      <c r="A4330" s="29" t="str">
        <f>+IF(B4330="N","",IF(COUNTIF(B:B,B4330)&gt;1,COUNTIF(B$3:B4330,B4330),""))</f>
        <v/>
      </c>
      <c r="B4330" s="2" t="str">
        <f>+IF(H4330='Export Demurrage Detention'!$C$2,"Y","N")</f>
        <v>N</v>
      </c>
      <c r="D4330" s="1" t="s">
        <v>854</v>
      </c>
      <c r="G4330" s="1" t="s">
        <v>6317</v>
      </c>
      <c r="H4330" s="1" t="s">
        <v>7724</v>
      </c>
      <c r="I4330" s="69">
        <v>44256</v>
      </c>
      <c r="J4330" s="70" t="s">
        <v>7615</v>
      </c>
      <c r="K4330" s="1" t="s">
        <v>6319</v>
      </c>
      <c r="L4330" s="1" t="s">
        <v>6328</v>
      </c>
      <c r="M4330" s="1" t="s">
        <v>7744</v>
      </c>
      <c r="N4330" s="1" t="s">
        <v>7730</v>
      </c>
      <c r="O4330" s="2" t="s">
        <v>306</v>
      </c>
      <c r="P4330" s="2" t="s">
        <v>30</v>
      </c>
      <c r="Q4330" s="2" t="s">
        <v>347</v>
      </c>
      <c r="R4330" s="2" t="s">
        <v>32</v>
      </c>
      <c r="S4330" s="2" t="s">
        <v>32</v>
      </c>
      <c r="T4330" s="1" t="s">
        <v>32</v>
      </c>
      <c r="U4330" s="1" t="s">
        <v>32</v>
      </c>
      <c r="V4330" s="1" t="s">
        <v>32</v>
      </c>
      <c r="W4330" s="1" t="s">
        <v>32</v>
      </c>
    </row>
    <row r="4331" spans="1:23">
      <c r="A4331" s="29" t="str">
        <f>+IF(B4331="N","",IF(COUNTIF(B:B,B4331)&gt;1,COUNTIF(B$3:B4331,B4331),""))</f>
        <v/>
      </c>
      <c r="B4331" s="2" t="str">
        <f>+IF(H4331='Export Demurrage Detention'!$C$2,"Y","N")</f>
        <v>N</v>
      </c>
      <c r="D4331" s="1" t="s">
        <v>854</v>
      </c>
      <c r="G4331" s="1" t="s">
        <v>6317</v>
      </c>
      <c r="H4331" s="1" t="s">
        <v>5130</v>
      </c>
      <c r="I4331" s="69">
        <v>44256</v>
      </c>
      <c r="J4331" s="70" t="s">
        <v>7615</v>
      </c>
      <c r="K4331" s="1" t="s">
        <v>6319</v>
      </c>
      <c r="L4331" s="1" t="s">
        <v>26</v>
      </c>
      <c r="M4331" s="1" t="s">
        <v>7744</v>
      </c>
      <c r="N4331" s="1" t="s">
        <v>7730</v>
      </c>
      <c r="O4331" s="2" t="s">
        <v>29</v>
      </c>
      <c r="P4331" s="2" t="s">
        <v>30</v>
      </c>
      <c r="Q4331" s="2" t="s">
        <v>306</v>
      </c>
      <c r="R4331" s="2" t="s">
        <v>32</v>
      </c>
      <c r="S4331" s="2" t="s">
        <v>32</v>
      </c>
      <c r="T4331" s="1" t="s">
        <v>32</v>
      </c>
      <c r="U4331" s="1" t="s">
        <v>32</v>
      </c>
      <c r="V4331" s="1" t="s">
        <v>32</v>
      </c>
      <c r="W4331" s="1" t="s">
        <v>32</v>
      </c>
    </row>
    <row r="4332" spans="1:23">
      <c r="A4332" s="29" t="str">
        <f>+IF(B4332="N","",IF(COUNTIF(B:B,B4332)&gt;1,COUNTIF(B$3:B4332,B4332),""))</f>
        <v/>
      </c>
      <c r="B4332" s="2" t="str">
        <f>+IF(H4332='Export Demurrage Detention'!$C$2,"Y","N")</f>
        <v>N</v>
      </c>
      <c r="D4332" s="1" t="s">
        <v>854</v>
      </c>
      <c r="G4332" s="1" t="s">
        <v>6317</v>
      </c>
      <c r="H4332" s="1" t="s">
        <v>5130</v>
      </c>
      <c r="I4332" s="69">
        <v>44256</v>
      </c>
      <c r="J4332" s="70" t="s">
        <v>7615</v>
      </c>
      <c r="K4332" s="1" t="s">
        <v>6319</v>
      </c>
      <c r="L4332" s="1" t="s">
        <v>6328</v>
      </c>
      <c r="M4332" s="1" t="s">
        <v>7744</v>
      </c>
      <c r="N4332" s="1" t="s">
        <v>7730</v>
      </c>
      <c r="O4332" s="2" t="s">
        <v>306</v>
      </c>
      <c r="P4332" s="2" t="s">
        <v>30</v>
      </c>
      <c r="Q4332" s="2" t="s">
        <v>347</v>
      </c>
      <c r="R4332" s="2" t="s">
        <v>32</v>
      </c>
      <c r="S4332" s="2" t="s">
        <v>32</v>
      </c>
      <c r="T4332" s="1" t="s">
        <v>32</v>
      </c>
      <c r="U4332" s="1" t="s">
        <v>32</v>
      </c>
      <c r="V4332" s="1" t="s">
        <v>32</v>
      </c>
      <c r="W4332" s="1" t="s">
        <v>32</v>
      </c>
    </row>
    <row r="4333" spans="1:23">
      <c r="A4333" s="29" t="str">
        <f>+IF(B4333="N","",IF(COUNTIF(B:B,B4333)&gt;1,COUNTIF(B$3:B4333,B4333),""))</f>
        <v/>
      </c>
      <c r="B4333" s="2" t="str">
        <f>+IF(H4333='Export Demurrage Detention'!$C$2,"Y","N")</f>
        <v>N</v>
      </c>
      <c r="D4333" s="1" t="s">
        <v>854</v>
      </c>
      <c r="G4333" s="1" t="s">
        <v>6317</v>
      </c>
      <c r="H4333" s="1" t="s">
        <v>856</v>
      </c>
      <c r="I4333" s="69">
        <v>44256</v>
      </c>
      <c r="J4333" s="70" t="s">
        <v>7615</v>
      </c>
      <c r="K4333" s="1" t="s">
        <v>6319</v>
      </c>
      <c r="L4333" s="1" t="s">
        <v>26</v>
      </c>
      <c r="M4333" s="1" t="s">
        <v>7744</v>
      </c>
      <c r="N4333" s="1" t="s">
        <v>7730</v>
      </c>
      <c r="O4333" s="2" t="s">
        <v>29</v>
      </c>
      <c r="P4333" s="2" t="s">
        <v>30</v>
      </c>
      <c r="Q4333" s="2" t="s">
        <v>306</v>
      </c>
      <c r="R4333" s="2" t="s">
        <v>32</v>
      </c>
      <c r="S4333" s="2" t="s">
        <v>32</v>
      </c>
      <c r="T4333" s="1" t="s">
        <v>32</v>
      </c>
      <c r="U4333" s="1" t="s">
        <v>32</v>
      </c>
      <c r="V4333" s="1" t="s">
        <v>32</v>
      </c>
      <c r="W4333" s="1" t="s">
        <v>32</v>
      </c>
    </row>
    <row r="4334" spans="1:23">
      <c r="A4334" s="29" t="str">
        <f>+IF(B4334="N","",IF(COUNTIF(B:B,B4334)&gt;1,COUNTIF(B$3:B4334,B4334),""))</f>
        <v/>
      </c>
      <c r="B4334" s="2" t="str">
        <f>+IF(H4334='Export Demurrage Detention'!$C$2,"Y","N")</f>
        <v>N</v>
      </c>
      <c r="D4334" s="1" t="s">
        <v>854</v>
      </c>
      <c r="G4334" s="1" t="s">
        <v>6317</v>
      </c>
      <c r="H4334" s="1" t="s">
        <v>856</v>
      </c>
      <c r="I4334" s="69">
        <v>44256</v>
      </c>
      <c r="J4334" s="70" t="s">
        <v>7615</v>
      </c>
      <c r="K4334" s="1" t="s">
        <v>6319</v>
      </c>
      <c r="L4334" s="1" t="s">
        <v>6328</v>
      </c>
      <c r="M4334" s="1" t="s">
        <v>7744</v>
      </c>
      <c r="N4334" s="1" t="s">
        <v>7730</v>
      </c>
      <c r="O4334" s="2" t="s">
        <v>306</v>
      </c>
      <c r="P4334" s="2" t="s">
        <v>30</v>
      </c>
      <c r="Q4334" s="2" t="s">
        <v>347</v>
      </c>
      <c r="R4334" s="2" t="s">
        <v>32</v>
      </c>
      <c r="S4334" s="2" t="s">
        <v>32</v>
      </c>
      <c r="T4334" s="1" t="s">
        <v>32</v>
      </c>
      <c r="U4334" s="1" t="s">
        <v>32</v>
      </c>
      <c r="V4334" s="1" t="s">
        <v>32</v>
      </c>
      <c r="W4334" s="1" t="s">
        <v>32</v>
      </c>
    </row>
    <row r="4335" spans="1:23">
      <c r="A4335" s="29" t="str">
        <f>+IF(B4335="N","",IF(COUNTIF(B:B,B4335)&gt;1,COUNTIF(B$3:B4335,B4335),""))</f>
        <v/>
      </c>
      <c r="B4335" s="2" t="str">
        <f>+IF(H4335='Export Demurrage Detention'!$C$2,"Y","N")</f>
        <v>N</v>
      </c>
      <c r="D4335" s="1" t="s">
        <v>854</v>
      </c>
      <c r="G4335" s="1" t="s">
        <v>6317</v>
      </c>
      <c r="H4335" s="1" t="s">
        <v>857</v>
      </c>
      <c r="I4335" s="69">
        <v>44256</v>
      </c>
      <c r="J4335" s="70" t="s">
        <v>7615</v>
      </c>
      <c r="K4335" s="1" t="s">
        <v>6319</v>
      </c>
      <c r="L4335" s="1" t="s">
        <v>26</v>
      </c>
      <c r="M4335" s="1" t="s">
        <v>7744</v>
      </c>
      <c r="N4335" s="1" t="s">
        <v>7730</v>
      </c>
      <c r="O4335" s="2" t="s">
        <v>29</v>
      </c>
      <c r="P4335" s="2" t="s">
        <v>30</v>
      </c>
      <c r="Q4335" s="2" t="s">
        <v>306</v>
      </c>
      <c r="R4335" s="2" t="s">
        <v>32</v>
      </c>
      <c r="S4335" s="2" t="s">
        <v>32</v>
      </c>
      <c r="T4335" s="1" t="s">
        <v>32</v>
      </c>
      <c r="U4335" s="1" t="s">
        <v>32</v>
      </c>
      <c r="V4335" s="1" t="s">
        <v>32</v>
      </c>
      <c r="W4335" s="1" t="s">
        <v>32</v>
      </c>
    </row>
    <row r="4336" spans="1:23">
      <c r="A4336" s="29" t="str">
        <f>+IF(B4336="N","",IF(COUNTIF(B:B,B4336)&gt;1,COUNTIF(B$3:B4336,B4336),""))</f>
        <v/>
      </c>
      <c r="B4336" s="2" t="str">
        <f>+IF(H4336='Export Demurrage Detention'!$C$2,"Y","N")</f>
        <v>N</v>
      </c>
      <c r="D4336" s="1" t="s">
        <v>854</v>
      </c>
      <c r="G4336" s="1" t="s">
        <v>6317</v>
      </c>
      <c r="H4336" s="1" t="s">
        <v>857</v>
      </c>
      <c r="I4336" s="69">
        <v>44256</v>
      </c>
      <c r="J4336" s="70" t="s">
        <v>7615</v>
      </c>
      <c r="K4336" s="1" t="s">
        <v>6319</v>
      </c>
      <c r="L4336" s="1" t="s">
        <v>6328</v>
      </c>
      <c r="M4336" s="1" t="s">
        <v>7744</v>
      </c>
      <c r="N4336" s="1" t="s">
        <v>7730</v>
      </c>
      <c r="O4336" s="2" t="s">
        <v>306</v>
      </c>
      <c r="P4336" s="2" t="s">
        <v>30</v>
      </c>
      <c r="Q4336" s="2" t="s">
        <v>347</v>
      </c>
      <c r="R4336" s="2" t="s">
        <v>32</v>
      </c>
      <c r="S4336" s="2" t="s">
        <v>32</v>
      </c>
      <c r="T4336" s="1" t="s">
        <v>32</v>
      </c>
      <c r="U4336" s="1" t="s">
        <v>32</v>
      </c>
      <c r="V4336" s="1" t="s">
        <v>32</v>
      </c>
      <c r="W4336" s="1" t="s">
        <v>32</v>
      </c>
    </row>
    <row r="4337" spans="1:23">
      <c r="A4337" s="29" t="str">
        <f>+IF(B4337="N","",IF(COUNTIF(B:B,B4337)&gt;1,COUNTIF(B$3:B4337,B4337),""))</f>
        <v/>
      </c>
      <c r="B4337" s="2" t="str">
        <f>+IF(H4337='Export Demurrage Detention'!$C$2,"Y","N")</f>
        <v>N</v>
      </c>
      <c r="D4337" s="1" t="s">
        <v>854</v>
      </c>
      <c r="G4337" s="1" t="s">
        <v>6317</v>
      </c>
      <c r="H4337" s="1" t="s">
        <v>861</v>
      </c>
      <c r="I4337" s="69">
        <v>44256</v>
      </c>
      <c r="J4337" s="70" t="s">
        <v>7615</v>
      </c>
      <c r="K4337" s="1" t="s">
        <v>6319</v>
      </c>
      <c r="L4337" s="1" t="s">
        <v>26</v>
      </c>
      <c r="M4337" s="1" t="s">
        <v>7744</v>
      </c>
      <c r="N4337" s="1" t="s">
        <v>7730</v>
      </c>
      <c r="O4337" s="2" t="s">
        <v>29</v>
      </c>
      <c r="P4337" s="2" t="s">
        <v>30</v>
      </c>
      <c r="Q4337" s="2" t="s">
        <v>306</v>
      </c>
      <c r="R4337" s="2" t="s">
        <v>32</v>
      </c>
      <c r="S4337" s="2" t="s">
        <v>32</v>
      </c>
      <c r="T4337" s="1" t="s">
        <v>32</v>
      </c>
      <c r="U4337" s="1" t="s">
        <v>32</v>
      </c>
      <c r="V4337" s="1" t="s">
        <v>32</v>
      </c>
      <c r="W4337" s="1" t="s">
        <v>32</v>
      </c>
    </row>
    <row r="4338" spans="1:23">
      <c r="A4338" s="29" t="str">
        <f>+IF(B4338="N","",IF(COUNTIF(B:B,B4338)&gt;1,COUNTIF(B$3:B4338,B4338),""))</f>
        <v/>
      </c>
      <c r="B4338" s="2" t="str">
        <f>+IF(H4338='Export Demurrage Detention'!$C$2,"Y","N")</f>
        <v>N</v>
      </c>
      <c r="D4338" s="1" t="s">
        <v>854</v>
      </c>
      <c r="G4338" s="1" t="s">
        <v>6317</v>
      </c>
      <c r="H4338" s="1" t="s">
        <v>861</v>
      </c>
      <c r="I4338" s="69">
        <v>44256</v>
      </c>
      <c r="J4338" s="70" t="s">
        <v>7615</v>
      </c>
      <c r="K4338" s="1" t="s">
        <v>6319</v>
      </c>
      <c r="L4338" s="1" t="s">
        <v>6328</v>
      </c>
      <c r="M4338" s="1" t="s">
        <v>7744</v>
      </c>
      <c r="N4338" s="1" t="s">
        <v>7730</v>
      </c>
      <c r="O4338" s="2" t="s">
        <v>306</v>
      </c>
      <c r="P4338" s="2" t="s">
        <v>30</v>
      </c>
      <c r="Q4338" s="2" t="s">
        <v>347</v>
      </c>
      <c r="R4338" s="2" t="s">
        <v>32</v>
      </c>
      <c r="S4338" s="2" t="s">
        <v>32</v>
      </c>
      <c r="T4338" s="1" t="s">
        <v>32</v>
      </c>
      <c r="U4338" s="1" t="s">
        <v>32</v>
      </c>
      <c r="V4338" s="1" t="s">
        <v>32</v>
      </c>
      <c r="W4338" s="1" t="s">
        <v>32</v>
      </c>
    </row>
    <row r="4339" spans="1:23">
      <c r="A4339" s="29" t="str">
        <f>+IF(B4339="N","",IF(COUNTIF(B:B,B4339)&gt;1,COUNTIF(B$3:B4339,B4339),""))</f>
        <v/>
      </c>
      <c r="B4339" s="2" t="str">
        <f>+IF(H4339='Export Demurrage Detention'!$C$2,"Y","N")</f>
        <v>N</v>
      </c>
      <c r="D4339" s="1" t="s">
        <v>854</v>
      </c>
      <c r="G4339" s="1" t="s">
        <v>6317</v>
      </c>
      <c r="H4339" s="1" t="s">
        <v>863</v>
      </c>
      <c r="I4339" s="69">
        <v>44256</v>
      </c>
      <c r="J4339" s="70" t="s">
        <v>7615</v>
      </c>
      <c r="K4339" s="1" t="s">
        <v>6319</v>
      </c>
      <c r="L4339" s="1" t="s">
        <v>26</v>
      </c>
      <c r="M4339" s="1" t="s">
        <v>7744</v>
      </c>
      <c r="N4339" s="1" t="s">
        <v>7730</v>
      </c>
      <c r="O4339" s="2" t="s">
        <v>29</v>
      </c>
      <c r="P4339" s="2" t="s">
        <v>30</v>
      </c>
      <c r="Q4339" s="2" t="s">
        <v>306</v>
      </c>
      <c r="R4339" s="2" t="s">
        <v>32</v>
      </c>
      <c r="S4339" s="2" t="s">
        <v>32</v>
      </c>
      <c r="T4339" s="1" t="s">
        <v>32</v>
      </c>
      <c r="U4339" s="1" t="s">
        <v>32</v>
      </c>
      <c r="V4339" s="1" t="s">
        <v>32</v>
      </c>
      <c r="W4339" s="1" t="s">
        <v>32</v>
      </c>
    </row>
    <row r="4340" spans="1:23">
      <c r="A4340" s="29" t="str">
        <f>+IF(B4340="N","",IF(COUNTIF(B:B,B4340)&gt;1,COUNTIF(B$3:B4340,B4340),""))</f>
        <v/>
      </c>
      <c r="B4340" s="2" t="str">
        <f>+IF(H4340='Export Demurrage Detention'!$C$2,"Y","N")</f>
        <v>N</v>
      </c>
      <c r="D4340" s="1" t="s">
        <v>854</v>
      </c>
      <c r="G4340" s="1" t="s">
        <v>6317</v>
      </c>
      <c r="H4340" s="1" t="s">
        <v>863</v>
      </c>
      <c r="I4340" s="69">
        <v>44256</v>
      </c>
      <c r="J4340" s="70" t="s">
        <v>7615</v>
      </c>
      <c r="K4340" s="1" t="s">
        <v>6319</v>
      </c>
      <c r="L4340" s="1" t="s">
        <v>6328</v>
      </c>
      <c r="M4340" s="1" t="s">
        <v>7744</v>
      </c>
      <c r="N4340" s="1" t="s">
        <v>7730</v>
      </c>
      <c r="O4340" s="2" t="s">
        <v>306</v>
      </c>
      <c r="P4340" s="2" t="s">
        <v>30</v>
      </c>
      <c r="Q4340" s="2" t="s">
        <v>347</v>
      </c>
      <c r="R4340" s="2" t="s">
        <v>32</v>
      </c>
      <c r="S4340" s="2" t="s">
        <v>32</v>
      </c>
      <c r="T4340" s="1" t="s">
        <v>32</v>
      </c>
      <c r="U4340" s="1" t="s">
        <v>32</v>
      </c>
      <c r="V4340" s="1" t="s">
        <v>32</v>
      </c>
      <c r="W4340" s="1" t="s">
        <v>32</v>
      </c>
    </row>
    <row r="4341" spans="1:23">
      <c r="A4341" s="29" t="str">
        <f>+IF(B4341="N","",IF(COUNTIF(B:B,B4341)&gt;1,COUNTIF(B$3:B4341,B4341),""))</f>
        <v/>
      </c>
      <c r="B4341" s="2" t="str">
        <f>+IF(H4341='Export Demurrage Detention'!$C$2,"Y","N")</f>
        <v>N</v>
      </c>
      <c r="D4341" s="1" t="s">
        <v>854</v>
      </c>
      <c r="G4341" s="1" t="s">
        <v>6317</v>
      </c>
      <c r="H4341" s="1" t="s">
        <v>5134</v>
      </c>
      <c r="I4341" s="69">
        <v>44256</v>
      </c>
      <c r="J4341" s="70" t="s">
        <v>7615</v>
      </c>
      <c r="K4341" s="1" t="s">
        <v>6319</v>
      </c>
      <c r="L4341" s="1" t="s">
        <v>26</v>
      </c>
      <c r="M4341" s="1" t="s">
        <v>7744</v>
      </c>
      <c r="N4341" s="1" t="s">
        <v>7730</v>
      </c>
      <c r="O4341" s="2" t="s">
        <v>29</v>
      </c>
      <c r="P4341" s="2" t="s">
        <v>30</v>
      </c>
      <c r="Q4341" s="2" t="s">
        <v>306</v>
      </c>
      <c r="R4341" s="2" t="s">
        <v>32</v>
      </c>
      <c r="S4341" s="2" t="s">
        <v>32</v>
      </c>
      <c r="T4341" s="1" t="s">
        <v>32</v>
      </c>
      <c r="U4341" s="1" t="s">
        <v>32</v>
      </c>
      <c r="V4341" s="1" t="s">
        <v>32</v>
      </c>
      <c r="W4341" s="1" t="s">
        <v>32</v>
      </c>
    </row>
    <row r="4342" spans="1:23">
      <c r="A4342" s="29" t="str">
        <f>+IF(B4342="N","",IF(COUNTIF(B:B,B4342)&gt;1,COUNTIF(B$3:B4342,B4342),""))</f>
        <v/>
      </c>
      <c r="B4342" s="2" t="str">
        <f>+IF(H4342='Export Demurrage Detention'!$C$2,"Y","N")</f>
        <v>N</v>
      </c>
      <c r="D4342" s="1" t="s">
        <v>854</v>
      </c>
      <c r="G4342" s="1" t="s">
        <v>6317</v>
      </c>
      <c r="H4342" s="1" t="s">
        <v>5134</v>
      </c>
      <c r="I4342" s="69">
        <v>44256</v>
      </c>
      <c r="J4342" s="70" t="s">
        <v>7615</v>
      </c>
      <c r="K4342" s="1" t="s">
        <v>6319</v>
      </c>
      <c r="L4342" s="1" t="s">
        <v>6328</v>
      </c>
      <c r="M4342" s="1" t="s">
        <v>7744</v>
      </c>
      <c r="N4342" s="1" t="s">
        <v>7730</v>
      </c>
      <c r="O4342" s="2" t="s">
        <v>306</v>
      </c>
      <c r="P4342" s="2" t="s">
        <v>30</v>
      </c>
      <c r="Q4342" s="2" t="s">
        <v>347</v>
      </c>
      <c r="R4342" s="2" t="s">
        <v>32</v>
      </c>
      <c r="S4342" s="2" t="s">
        <v>32</v>
      </c>
      <c r="T4342" s="1" t="s">
        <v>32</v>
      </c>
      <c r="U4342" s="1" t="s">
        <v>32</v>
      </c>
      <c r="V4342" s="1" t="s">
        <v>32</v>
      </c>
      <c r="W4342" s="1" t="s">
        <v>32</v>
      </c>
    </row>
    <row r="4343" spans="1:23">
      <c r="A4343" s="29" t="str">
        <f>+IF(B4343="N","",IF(COUNTIF(B:B,B4343)&gt;1,COUNTIF(B$3:B4343,B4343),""))</f>
        <v/>
      </c>
      <c r="B4343" s="2" t="str">
        <f>+IF(H4343='Export Demurrage Detention'!$C$2,"Y","N")</f>
        <v>N</v>
      </c>
      <c r="D4343" s="1" t="s">
        <v>854</v>
      </c>
      <c r="G4343" s="1" t="s">
        <v>6317</v>
      </c>
      <c r="H4343" s="1" t="s">
        <v>5135</v>
      </c>
      <c r="I4343" s="69">
        <v>44256</v>
      </c>
      <c r="J4343" s="70" t="s">
        <v>7615</v>
      </c>
      <c r="K4343" s="1" t="s">
        <v>6319</v>
      </c>
      <c r="L4343" s="1" t="s">
        <v>26</v>
      </c>
      <c r="M4343" s="1" t="s">
        <v>7744</v>
      </c>
      <c r="N4343" s="1" t="s">
        <v>7730</v>
      </c>
      <c r="O4343" s="2" t="s">
        <v>29</v>
      </c>
      <c r="P4343" s="2" t="s">
        <v>30</v>
      </c>
      <c r="Q4343" s="2" t="s">
        <v>306</v>
      </c>
      <c r="R4343" s="2" t="s">
        <v>32</v>
      </c>
      <c r="S4343" s="2" t="s">
        <v>32</v>
      </c>
      <c r="T4343" s="1" t="s">
        <v>32</v>
      </c>
      <c r="U4343" s="1" t="s">
        <v>32</v>
      </c>
      <c r="V4343" s="1" t="s">
        <v>32</v>
      </c>
      <c r="W4343" s="1" t="s">
        <v>32</v>
      </c>
    </row>
    <row r="4344" spans="1:23">
      <c r="A4344" s="29" t="str">
        <f>+IF(B4344="N","",IF(COUNTIF(B:B,B4344)&gt;1,COUNTIF(B$3:B4344,B4344),""))</f>
        <v/>
      </c>
      <c r="B4344" s="2" t="str">
        <f>+IF(H4344='Export Demurrage Detention'!$C$2,"Y","N")</f>
        <v>N</v>
      </c>
      <c r="D4344" s="1" t="s">
        <v>854</v>
      </c>
      <c r="G4344" s="1" t="s">
        <v>6317</v>
      </c>
      <c r="H4344" s="1" t="s">
        <v>5135</v>
      </c>
      <c r="I4344" s="69">
        <v>44256</v>
      </c>
      <c r="J4344" s="70" t="s">
        <v>7615</v>
      </c>
      <c r="K4344" s="1" t="s">
        <v>6319</v>
      </c>
      <c r="L4344" s="1" t="s">
        <v>6328</v>
      </c>
      <c r="M4344" s="1" t="s">
        <v>7744</v>
      </c>
      <c r="N4344" s="1" t="s">
        <v>7730</v>
      </c>
      <c r="O4344" s="2" t="s">
        <v>306</v>
      </c>
      <c r="P4344" s="2" t="s">
        <v>30</v>
      </c>
      <c r="Q4344" s="2" t="s">
        <v>347</v>
      </c>
      <c r="R4344" s="2" t="s">
        <v>32</v>
      </c>
      <c r="S4344" s="2" t="s">
        <v>32</v>
      </c>
      <c r="T4344" s="1" t="s">
        <v>32</v>
      </c>
      <c r="U4344" s="1" t="s">
        <v>32</v>
      </c>
      <c r="V4344" s="1" t="s">
        <v>32</v>
      </c>
      <c r="W4344" s="1" t="s">
        <v>32</v>
      </c>
    </row>
    <row r="4345" spans="1:23">
      <c r="A4345" s="29" t="str">
        <f>+IF(B4345="N","",IF(COUNTIF(B:B,B4345)&gt;1,COUNTIF(B$3:B4345,B4345),""))</f>
        <v/>
      </c>
      <c r="B4345" s="2" t="str">
        <f>+IF(H4345='Export Demurrage Detention'!$C$2,"Y","N")</f>
        <v>N</v>
      </c>
      <c r="D4345" s="1" t="s">
        <v>854</v>
      </c>
      <c r="G4345" s="1" t="s">
        <v>6317</v>
      </c>
      <c r="H4345" s="1" t="s">
        <v>7722</v>
      </c>
      <c r="I4345" s="69">
        <v>44256</v>
      </c>
      <c r="J4345" s="70" t="s">
        <v>7615</v>
      </c>
      <c r="K4345" s="1" t="s">
        <v>6319</v>
      </c>
      <c r="L4345" s="1" t="s">
        <v>26</v>
      </c>
      <c r="M4345" s="1" t="s">
        <v>7744</v>
      </c>
      <c r="N4345" s="1" t="s">
        <v>7730</v>
      </c>
      <c r="O4345" s="2" t="s">
        <v>29</v>
      </c>
      <c r="P4345" s="2" t="s">
        <v>30</v>
      </c>
      <c r="Q4345" s="2" t="s">
        <v>306</v>
      </c>
      <c r="R4345" s="2" t="s">
        <v>32</v>
      </c>
      <c r="S4345" s="2" t="s">
        <v>32</v>
      </c>
      <c r="T4345" s="1" t="s">
        <v>32</v>
      </c>
      <c r="U4345" s="1" t="s">
        <v>32</v>
      </c>
      <c r="V4345" s="1" t="s">
        <v>32</v>
      </c>
      <c r="W4345" s="1" t="s">
        <v>32</v>
      </c>
    </row>
    <row r="4346" spans="1:23">
      <c r="A4346" s="29" t="str">
        <f>+IF(B4346="N","",IF(COUNTIF(B:B,B4346)&gt;1,COUNTIF(B$3:B4346,B4346),""))</f>
        <v/>
      </c>
      <c r="B4346" s="2" t="str">
        <f>+IF(H4346='Export Demurrage Detention'!$C$2,"Y","N")</f>
        <v>N</v>
      </c>
      <c r="D4346" s="1" t="s">
        <v>854</v>
      </c>
      <c r="G4346" s="1" t="s">
        <v>6317</v>
      </c>
      <c r="H4346" s="1" t="s">
        <v>7722</v>
      </c>
      <c r="I4346" s="69">
        <v>44256</v>
      </c>
      <c r="J4346" s="70" t="s">
        <v>7615</v>
      </c>
      <c r="K4346" s="1" t="s">
        <v>6319</v>
      </c>
      <c r="L4346" s="1" t="s">
        <v>6328</v>
      </c>
      <c r="M4346" s="1" t="s">
        <v>7744</v>
      </c>
      <c r="N4346" s="1" t="s">
        <v>7730</v>
      </c>
      <c r="O4346" s="2" t="s">
        <v>306</v>
      </c>
      <c r="P4346" s="2" t="s">
        <v>30</v>
      </c>
      <c r="Q4346" s="2" t="s">
        <v>347</v>
      </c>
      <c r="R4346" s="2" t="s">
        <v>32</v>
      </c>
      <c r="S4346" s="2" t="s">
        <v>32</v>
      </c>
      <c r="T4346" s="1" t="s">
        <v>32</v>
      </c>
      <c r="U4346" s="1" t="s">
        <v>32</v>
      </c>
      <c r="V4346" s="1" t="s">
        <v>32</v>
      </c>
      <c r="W4346" s="1" t="s">
        <v>32</v>
      </c>
    </row>
    <row r="4347" spans="1:23">
      <c r="A4347" s="29" t="str">
        <f>+IF(B4347="N","",IF(COUNTIF(B:B,B4347)&gt;1,COUNTIF(B$3:B4347,B4347),""))</f>
        <v/>
      </c>
      <c r="B4347" s="2" t="str">
        <f>+IF(H4347='Export Demurrage Detention'!$C$2,"Y","N")</f>
        <v>N</v>
      </c>
      <c r="D4347" s="1" t="s">
        <v>854</v>
      </c>
      <c r="G4347" s="1" t="s">
        <v>6317</v>
      </c>
      <c r="H4347" s="1" t="s">
        <v>5136</v>
      </c>
      <c r="I4347" s="69">
        <v>44256</v>
      </c>
      <c r="J4347" s="70" t="s">
        <v>7615</v>
      </c>
      <c r="K4347" s="1" t="s">
        <v>6319</v>
      </c>
      <c r="L4347" s="1" t="s">
        <v>26</v>
      </c>
      <c r="M4347" s="1" t="s">
        <v>7744</v>
      </c>
      <c r="N4347" s="1" t="s">
        <v>7730</v>
      </c>
      <c r="O4347" s="2" t="s">
        <v>29</v>
      </c>
      <c r="P4347" s="2" t="s">
        <v>30</v>
      </c>
      <c r="Q4347" s="2" t="s">
        <v>306</v>
      </c>
      <c r="R4347" s="2" t="s">
        <v>32</v>
      </c>
      <c r="S4347" s="2" t="s">
        <v>32</v>
      </c>
      <c r="T4347" s="1" t="s">
        <v>32</v>
      </c>
      <c r="U4347" s="1" t="s">
        <v>32</v>
      </c>
      <c r="V4347" s="1" t="s">
        <v>32</v>
      </c>
      <c r="W4347" s="1" t="s">
        <v>32</v>
      </c>
    </row>
    <row r="4348" spans="1:23">
      <c r="A4348" s="29" t="str">
        <f>+IF(B4348="N","",IF(COUNTIF(B:B,B4348)&gt;1,COUNTIF(B$3:B4348,B4348),""))</f>
        <v/>
      </c>
      <c r="B4348" s="2" t="str">
        <f>+IF(H4348='Export Demurrage Detention'!$C$2,"Y","N")</f>
        <v>N</v>
      </c>
      <c r="D4348" s="1" t="s">
        <v>854</v>
      </c>
      <c r="G4348" s="1" t="s">
        <v>6317</v>
      </c>
      <c r="H4348" s="1" t="s">
        <v>5136</v>
      </c>
      <c r="I4348" s="69">
        <v>44256</v>
      </c>
      <c r="J4348" s="70" t="s">
        <v>7615</v>
      </c>
      <c r="K4348" s="1" t="s">
        <v>6319</v>
      </c>
      <c r="L4348" s="1" t="s">
        <v>6328</v>
      </c>
      <c r="M4348" s="1" t="s">
        <v>7744</v>
      </c>
      <c r="N4348" s="1" t="s">
        <v>7730</v>
      </c>
      <c r="O4348" s="2" t="s">
        <v>306</v>
      </c>
      <c r="P4348" s="2" t="s">
        <v>30</v>
      </c>
      <c r="Q4348" s="2" t="s">
        <v>347</v>
      </c>
      <c r="R4348" s="2" t="s">
        <v>32</v>
      </c>
      <c r="S4348" s="2" t="s">
        <v>32</v>
      </c>
      <c r="T4348" s="1" t="s">
        <v>32</v>
      </c>
      <c r="U4348" s="1" t="s">
        <v>32</v>
      </c>
      <c r="V4348" s="1" t="s">
        <v>32</v>
      </c>
      <c r="W4348" s="1" t="s">
        <v>32</v>
      </c>
    </row>
    <row r="4349" spans="1:23">
      <c r="A4349" s="29" t="str">
        <f>+IF(B4349="N","",IF(COUNTIF(B:B,B4349)&gt;1,COUNTIF(B$3:B4349,B4349),""))</f>
        <v/>
      </c>
      <c r="B4349" s="2" t="str">
        <f>+IF(H4349='Export Demurrage Detention'!$C$2,"Y","N")</f>
        <v>N</v>
      </c>
      <c r="D4349" s="1" t="s">
        <v>854</v>
      </c>
      <c r="G4349" s="1" t="s">
        <v>6317</v>
      </c>
      <c r="H4349" s="1" t="s">
        <v>867</v>
      </c>
      <c r="I4349" s="69">
        <v>44256</v>
      </c>
      <c r="J4349" s="70" t="s">
        <v>7615</v>
      </c>
      <c r="K4349" s="1" t="s">
        <v>6319</v>
      </c>
      <c r="L4349" s="1" t="s">
        <v>26</v>
      </c>
      <c r="M4349" s="1" t="s">
        <v>7744</v>
      </c>
      <c r="N4349" s="1" t="s">
        <v>7730</v>
      </c>
      <c r="O4349" s="2" t="s">
        <v>29</v>
      </c>
      <c r="P4349" s="2" t="s">
        <v>30</v>
      </c>
      <c r="Q4349" s="2" t="s">
        <v>306</v>
      </c>
      <c r="R4349" s="2" t="s">
        <v>32</v>
      </c>
      <c r="S4349" s="2" t="s">
        <v>32</v>
      </c>
      <c r="T4349" s="1" t="s">
        <v>32</v>
      </c>
      <c r="U4349" s="1" t="s">
        <v>32</v>
      </c>
      <c r="V4349" s="1" t="s">
        <v>32</v>
      </c>
      <c r="W4349" s="1" t="s">
        <v>32</v>
      </c>
    </row>
    <row r="4350" spans="1:23">
      <c r="A4350" s="29" t="str">
        <f>+IF(B4350="N","",IF(COUNTIF(B:B,B4350)&gt;1,COUNTIF(B$3:B4350,B4350),""))</f>
        <v/>
      </c>
      <c r="B4350" s="2" t="str">
        <f>+IF(H4350='Export Demurrage Detention'!$C$2,"Y","N")</f>
        <v>N</v>
      </c>
      <c r="D4350" s="1" t="s">
        <v>854</v>
      </c>
      <c r="G4350" s="1" t="s">
        <v>6317</v>
      </c>
      <c r="H4350" s="1" t="s">
        <v>867</v>
      </c>
      <c r="I4350" s="69">
        <v>44256</v>
      </c>
      <c r="J4350" s="70" t="s">
        <v>7615</v>
      </c>
      <c r="K4350" s="1" t="s">
        <v>6319</v>
      </c>
      <c r="L4350" s="1" t="s">
        <v>6328</v>
      </c>
      <c r="M4350" s="1" t="s">
        <v>7744</v>
      </c>
      <c r="N4350" s="1" t="s">
        <v>7730</v>
      </c>
      <c r="O4350" s="2" t="s">
        <v>306</v>
      </c>
      <c r="P4350" s="2" t="s">
        <v>30</v>
      </c>
      <c r="Q4350" s="2" t="s">
        <v>347</v>
      </c>
      <c r="R4350" s="2" t="s">
        <v>32</v>
      </c>
      <c r="S4350" s="2" t="s">
        <v>32</v>
      </c>
      <c r="T4350" s="1" t="s">
        <v>32</v>
      </c>
      <c r="U4350" s="1" t="s">
        <v>32</v>
      </c>
      <c r="V4350" s="1" t="s">
        <v>32</v>
      </c>
      <c r="W4350" s="1" t="s">
        <v>32</v>
      </c>
    </row>
    <row r="4351" spans="1:23">
      <c r="A4351" s="29" t="str">
        <f>+IF(B4351="N","",IF(COUNTIF(B:B,B4351)&gt;1,COUNTIF(B$3:B4351,B4351),""))</f>
        <v/>
      </c>
      <c r="B4351" s="2" t="str">
        <f>+IF(H4351='Export Demurrage Detention'!$C$2,"Y","N")</f>
        <v>N</v>
      </c>
      <c r="D4351" s="1" t="s">
        <v>854</v>
      </c>
      <c r="G4351" s="1" t="s">
        <v>6317</v>
      </c>
      <c r="H4351" s="1" t="s">
        <v>869</v>
      </c>
      <c r="I4351" s="69">
        <v>44256</v>
      </c>
      <c r="J4351" s="70" t="s">
        <v>7615</v>
      </c>
      <c r="K4351" s="1" t="s">
        <v>6319</v>
      </c>
      <c r="L4351" s="1" t="s">
        <v>26</v>
      </c>
      <c r="M4351" s="1" t="s">
        <v>7744</v>
      </c>
      <c r="N4351" s="1" t="s">
        <v>7730</v>
      </c>
      <c r="O4351" s="2" t="s">
        <v>29</v>
      </c>
      <c r="P4351" s="2" t="s">
        <v>30</v>
      </c>
      <c r="Q4351" s="2" t="s">
        <v>306</v>
      </c>
      <c r="R4351" s="2" t="s">
        <v>32</v>
      </c>
      <c r="S4351" s="2" t="s">
        <v>32</v>
      </c>
      <c r="T4351" s="1" t="s">
        <v>32</v>
      </c>
      <c r="U4351" s="1" t="s">
        <v>32</v>
      </c>
      <c r="V4351" s="1" t="s">
        <v>32</v>
      </c>
      <c r="W4351" s="1" t="s">
        <v>32</v>
      </c>
    </row>
    <row r="4352" spans="1:23">
      <c r="A4352" s="29" t="str">
        <f>+IF(B4352="N","",IF(COUNTIF(B:B,B4352)&gt;1,COUNTIF(B$3:B4352,B4352),""))</f>
        <v/>
      </c>
      <c r="B4352" s="2" t="str">
        <f>+IF(H4352='Export Demurrage Detention'!$C$2,"Y","N")</f>
        <v>N</v>
      </c>
      <c r="D4352" s="1" t="s">
        <v>854</v>
      </c>
      <c r="G4352" s="1" t="s">
        <v>6317</v>
      </c>
      <c r="H4352" s="1" t="s">
        <v>869</v>
      </c>
      <c r="I4352" s="69">
        <v>44256</v>
      </c>
      <c r="J4352" s="70" t="s">
        <v>7615</v>
      </c>
      <c r="K4352" s="1" t="s">
        <v>6319</v>
      </c>
      <c r="L4352" s="1" t="s">
        <v>6328</v>
      </c>
      <c r="M4352" s="1" t="s">
        <v>7744</v>
      </c>
      <c r="N4352" s="1" t="s">
        <v>7730</v>
      </c>
      <c r="O4352" s="2" t="s">
        <v>306</v>
      </c>
      <c r="P4352" s="2" t="s">
        <v>30</v>
      </c>
      <c r="Q4352" s="2" t="s">
        <v>347</v>
      </c>
      <c r="R4352" s="2" t="s">
        <v>32</v>
      </c>
      <c r="S4352" s="2" t="s">
        <v>32</v>
      </c>
      <c r="T4352" s="1" t="s">
        <v>32</v>
      </c>
      <c r="U4352" s="1" t="s">
        <v>32</v>
      </c>
      <c r="V4352" s="1" t="s">
        <v>32</v>
      </c>
      <c r="W4352" s="1" t="s">
        <v>32</v>
      </c>
    </row>
    <row r="4353" spans="1:23">
      <c r="A4353" s="29" t="str">
        <f>+IF(B4353="N","",IF(COUNTIF(B:B,B4353)&gt;1,COUNTIF(B$3:B4353,B4353),""))</f>
        <v/>
      </c>
      <c r="B4353" s="2" t="str">
        <f>+IF(H4353='Export Demurrage Detention'!$C$2,"Y","N")</f>
        <v>N</v>
      </c>
      <c r="D4353" s="1" t="s">
        <v>854</v>
      </c>
      <c r="G4353" s="1" t="s">
        <v>6317</v>
      </c>
      <c r="H4353" s="1" t="s">
        <v>870</v>
      </c>
      <c r="I4353" s="69">
        <v>44256</v>
      </c>
      <c r="J4353" s="70" t="s">
        <v>7615</v>
      </c>
      <c r="K4353" s="1" t="s">
        <v>6319</v>
      </c>
      <c r="L4353" s="1" t="s">
        <v>26</v>
      </c>
      <c r="M4353" s="1" t="s">
        <v>7744</v>
      </c>
      <c r="N4353" s="1" t="s">
        <v>7730</v>
      </c>
      <c r="O4353" s="2" t="s">
        <v>29</v>
      </c>
      <c r="P4353" s="2" t="s">
        <v>30</v>
      </c>
      <c r="Q4353" s="2" t="s">
        <v>306</v>
      </c>
      <c r="R4353" s="2" t="s">
        <v>32</v>
      </c>
      <c r="S4353" s="2" t="s">
        <v>32</v>
      </c>
      <c r="T4353" s="1" t="s">
        <v>32</v>
      </c>
      <c r="U4353" s="1" t="s">
        <v>32</v>
      </c>
      <c r="V4353" s="1" t="s">
        <v>32</v>
      </c>
      <c r="W4353" s="1" t="s">
        <v>32</v>
      </c>
    </row>
    <row r="4354" spans="1:23">
      <c r="A4354" s="29" t="str">
        <f>+IF(B4354="N","",IF(COUNTIF(B:B,B4354)&gt;1,COUNTIF(B$3:B4354,B4354),""))</f>
        <v/>
      </c>
      <c r="B4354" s="2" t="str">
        <f>+IF(H4354='Export Demurrage Detention'!$C$2,"Y","N")</f>
        <v>N</v>
      </c>
      <c r="D4354" s="1" t="s">
        <v>854</v>
      </c>
      <c r="G4354" s="1" t="s">
        <v>6317</v>
      </c>
      <c r="H4354" s="1" t="s">
        <v>870</v>
      </c>
      <c r="I4354" s="69">
        <v>44256</v>
      </c>
      <c r="J4354" s="70" t="s">
        <v>7615</v>
      </c>
      <c r="K4354" s="1" t="s">
        <v>6319</v>
      </c>
      <c r="L4354" s="1" t="s">
        <v>6328</v>
      </c>
      <c r="M4354" s="1" t="s">
        <v>7744</v>
      </c>
      <c r="N4354" s="1" t="s">
        <v>7730</v>
      </c>
      <c r="O4354" s="2" t="s">
        <v>306</v>
      </c>
      <c r="P4354" s="2" t="s">
        <v>30</v>
      </c>
      <c r="Q4354" s="2" t="s">
        <v>347</v>
      </c>
      <c r="R4354" s="2" t="s">
        <v>32</v>
      </c>
      <c r="S4354" s="2" t="s">
        <v>32</v>
      </c>
      <c r="T4354" s="1" t="s">
        <v>32</v>
      </c>
      <c r="U4354" s="1" t="s">
        <v>32</v>
      </c>
      <c r="V4354" s="1" t="s">
        <v>32</v>
      </c>
      <c r="W4354" s="1" t="s">
        <v>32</v>
      </c>
    </row>
    <row r="4355" spans="1:23">
      <c r="A4355" s="29" t="str">
        <f>+IF(B4355="N","",IF(COUNTIF(B:B,B4355)&gt;1,COUNTIF(B$3:B4355,B4355),""))</f>
        <v/>
      </c>
      <c r="B4355" s="2" t="str">
        <f>+IF(H4355='Export Demurrage Detention'!$C$2,"Y","N")</f>
        <v>N</v>
      </c>
      <c r="D4355" s="1" t="s">
        <v>854</v>
      </c>
      <c r="G4355" s="1" t="s">
        <v>6317</v>
      </c>
      <c r="H4355" s="1" t="s">
        <v>5147</v>
      </c>
      <c r="I4355" s="69">
        <v>44256</v>
      </c>
      <c r="J4355" s="70" t="s">
        <v>7615</v>
      </c>
      <c r="K4355" s="1" t="s">
        <v>6319</v>
      </c>
      <c r="L4355" s="1" t="s">
        <v>26</v>
      </c>
      <c r="M4355" s="1" t="s">
        <v>7744</v>
      </c>
      <c r="N4355" s="1" t="s">
        <v>7730</v>
      </c>
      <c r="O4355" s="2" t="s">
        <v>29</v>
      </c>
      <c r="P4355" s="2" t="s">
        <v>30</v>
      </c>
      <c r="Q4355" s="2" t="s">
        <v>306</v>
      </c>
      <c r="R4355" s="2" t="s">
        <v>32</v>
      </c>
      <c r="S4355" s="2" t="s">
        <v>32</v>
      </c>
      <c r="T4355" s="1" t="s">
        <v>32</v>
      </c>
      <c r="U4355" s="1" t="s">
        <v>32</v>
      </c>
      <c r="V4355" s="1" t="s">
        <v>32</v>
      </c>
      <c r="W4355" s="1" t="s">
        <v>32</v>
      </c>
    </row>
    <row r="4356" spans="1:23">
      <c r="A4356" s="29" t="str">
        <f>+IF(B4356="N","",IF(COUNTIF(B:B,B4356)&gt;1,COUNTIF(B$3:B4356,B4356),""))</f>
        <v/>
      </c>
      <c r="B4356" s="2" t="str">
        <f>+IF(H4356='Export Demurrage Detention'!$C$2,"Y","N")</f>
        <v>N</v>
      </c>
      <c r="D4356" s="1" t="s">
        <v>854</v>
      </c>
      <c r="G4356" s="1" t="s">
        <v>6317</v>
      </c>
      <c r="H4356" s="1" t="s">
        <v>5147</v>
      </c>
      <c r="I4356" s="69">
        <v>44256</v>
      </c>
      <c r="J4356" s="70" t="s">
        <v>7615</v>
      </c>
      <c r="K4356" s="1" t="s">
        <v>6319</v>
      </c>
      <c r="L4356" s="1" t="s">
        <v>6328</v>
      </c>
      <c r="M4356" s="1" t="s">
        <v>7744</v>
      </c>
      <c r="N4356" s="1" t="s">
        <v>7730</v>
      </c>
      <c r="O4356" s="2" t="s">
        <v>306</v>
      </c>
      <c r="P4356" s="2" t="s">
        <v>30</v>
      </c>
      <c r="Q4356" s="2" t="s">
        <v>347</v>
      </c>
      <c r="R4356" s="2" t="s">
        <v>32</v>
      </c>
      <c r="S4356" s="2" t="s">
        <v>32</v>
      </c>
      <c r="T4356" s="1" t="s">
        <v>32</v>
      </c>
      <c r="U4356" s="1" t="s">
        <v>32</v>
      </c>
      <c r="V4356" s="1" t="s">
        <v>32</v>
      </c>
      <c r="W4356" s="1" t="s">
        <v>32</v>
      </c>
    </row>
    <row r="4357" spans="1:23">
      <c r="A4357" s="29" t="str">
        <f>+IF(B4357="N","",IF(COUNTIF(B:B,B4357)&gt;1,COUNTIF(B$3:B4357,B4357),""))</f>
        <v/>
      </c>
      <c r="B4357" s="2" t="str">
        <f>+IF(H4357='Export Demurrage Detention'!$C$2,"Y","N")</f>
        <v>N</v>
      </c>
      <c r="D4357" s="1" t="s">
        <v>854</v>
      </c>
      <c r="G4357" s="1" t="s">
        <v>6317</v>
      </c>
      <c r="H4357" s="1" t="s">
        <v>873</v>
      </c>
      <c r="I4357" s="69">
        <v>44256</v>
      </c>
      <c r="J4357" s="70" t="s">
        <v>7615</v>
      </c>
      <c r="K4357" s="1" t="s">
        <v>6319</v>
      </c>
      <c r="L4357" s="1" t="s">
        <v>26</v>
      </c>
      <c r="M4357" s="1" t="s">
        <v>7744</v>
      </c>
      <c r="N4357" s="1" t="s">
        <v>7730</v>
      </c>
      <c r="O4357" s="2" t="s">
        <v>29</v>
      </c>
      <c r="P4357" s="2" t="s">
        <v>30</v>
      </c>
      <c r="Q4357" s="2" t="s">
        <v>306</v>
      </c>
      <c r="R4357" s="2" t="s">
        <v>32</v>
      </c>
      <c r="S4357" s="2" t="s">
        <v>32</v>
      </c>
      <c r="T4357" s="1" t="s">
        <v>32</v>
      </c>
      <c r="U4357" s="1" t="s">
        <v>32</v>
      </c>
      <c r="V4357" s="1" t="s">
        <v>32</v>
      </c>
      <c r="W4357" s="1" t="s">
        <v>32</v>
      </c>
    </row>
    <row r="4358" spans="1:23">
      <c r="A4358" s="29" t="str">
        <f>+IF(B4358="N","",IF(COUNTIF(B:B,B4358)&gt;1,COUNTIF(B$3:B4358,B4358),""))</f>
        <v/>
      </c>
      <c r="B4358" s="2" t="str">
        <f>+IF(H4358='Export Demurrage Detention'!$C$2,"Y","N")</f>
        <v>N</v>
      </c>
      <c r="D4358" s="1" t="s">
        <v>854</v>
      </c>
      <c r="G4358" s="1" t="s">
        <v>6317</v>
      </c>
      <c r="H4358" s="1" t="s">
        <v>873</v>
      </c>
      <c r="I4358" s="69">
        <v>44256</v>
      </c>
      <c r="J4358" s="70" t="s">
        <v>7615</v>
      </c>
      <c r="K4358" s="1" t="s">
        <v>6319</v>
      </c>
      <c r="L4358" s="1" t="s">
        <v>6328</v>
      </c>
      <c r="M4358" s="1" t="s">
        <v>7744</v>
      </c>
      <c r="N4358" s="1" t="s">
        <v>7730</v>
      </c>
      <c r="O4358" s="2" t="s">
        <v>306</v>
      </c>
      <c r="P4358" s="2" t="s">
        <v>30</v>
      </c>
      <c r="Q4358" s="2" t="s">
        <v>347</v>
      </c>
      <c r="R4358" s="2" t="s">
        <v>32</v>
      </c>
      <c r="S4358" s="2" t="s">
        <v>32</v>
      </c>
      <c r="T4358" s="1" t="s">
        <v>32</v>
      </c>
      <c r="U4358" s="1" t="s">
        <v>32</v>
      </c>
      <c r="V4358" s="1" t="s">
        <v>32</v>
      </c>
      <c r="W4358" s="1" t="s">
        <v>32</v>
      </c>
    </row>
    <row r="4359" spans="1:23">
      <c r="A4359" s="29" t="str">
        <f>+IF(B4359="N","",IF(COUNTIF(B:B,B4359)&gt;1,COUNTIF(B$3:B4359,B4359),""))</f>
        <v/>
      </c>
      <c r="B4359" s="2" t="str">
        <f>+IF(H4359='Export Demurrage Detention'!$C$2,"Y","N")</f>
        <v>N</v>
      </c>
      <c r="D4359" s="1" t="s">
        <v>854</v>
      </c>
      <c r="G4359" s="1" t="s">
        <v>6317</v>
      </c>
      <c r="H4359" s="1" t="s">
        <v>874</v>
      </c>
      <c r="I4359" s="69">
        <v>44256</v>
      </c>
      <c r="J4359" s="70" t="s">
        <v>7615</v>
      </c>
      <c r="K4359" s="1" t="s">
        <v>6319</v>
      </c>
      <c r="L4359" s="1" t="s">
        <v>26</v>
      </c>
      <c r="M4359" s="1" t="s">
        <v>7744</v>
      </c>
      <c r="N4359" s="1" t="s">
        <v>7730</v>
      </c>
      <c r="O4359" s="2" t="s">
        <v>29</v>
      </c>
      <c r="P4359" s="2" t="s">
        <v>30</v>
      </c>
      <c r="Q4359" s="2" t="s">
        <v>306</v>
      </c>
      <c r="R4359" s="2" t="s">
        <v>32</v>
      </c>
      <c r="S4359" s="2" t="s">
        <v>32</v>
      </c>
      <c r="T4359" s="1" t="s">
        <v>32</v>
      </c>
      <c r="U4359" s="1" t="s">
        <v>32</v>
      </c>
      <c r="V4359" s="1" t="s">
        <v>32</v>
      </c>
      <c r="W4359" s="1" t="s">
        <v>32</v>
      </c>
    </row>
    <row r="4360" spans="1:23">
      <c r="A4360" s="29" t="str">
        <f>+IF(B4360="N","",IF(COUNTIF(B:B,B4360)&gt;1,COUNTIF(B$3:B4360,B4360),""))</f>
        <v/>
      </c>
      <c r="B4360" s="2" t="str">
        <f>+IF(H4360='Export Demurrage Detention'!$C$2,"Y","N")</f>
        <v>N</v>
      </c>
      <c r="D4360" s="1" t="s">
        <v>854</v>
      </c>
      <c r="G4360" s="1" t="s">
        <v>6317</v>
      </c>
      <c r="H4360" s="1" t="s">
        <v>874</v>
      </c>
      <c r="I4360" s="69">
        <v>44256</v>
      </c>
      <c r="J4360" s="70" t="s">
        <v>7615</v>
      </c>
      <c r="K4360" s="1" t="s">
        <v>6319</v>
      </c>
      <c r="L4360" s="1" t="s">
        <v>6328</v>
      </c>
      <c r="M4360" s="1" t="s">
        <v>7744</v>
      </c>
      <c r="N4360" s="1" t="s">
        <v>7730</v>
      </c>
      <c r="O4360" s="2" t="s">
        <v>306</v>
      </c>
      <c r="P4360" s="2" t="s">
        <v>30</v>
      </c>
      <c r="Q4360" s="2" t="s">
        <v>347</v>
      </c>
      <c r="R4360" s="2" t="s">
        <v>32</v>
      </c>
      <c r="S4360" s="2" t="s">
        <v>32</v>
      </c>
      <c r="T4360" s="1" t="s">
        <v>32</v>
      </c>
      <c r="U4360" s="1" t="s">
        <v>32</v>
      </c>
      <c r="V4360" s="1" t="s">
        <v>32</v>
      </c>
      <c r="W4360" s="1" t="s">
        <v>32</v>
      </c>
    </row>
    <row r="4361" spans="1:23">
      <c r="A4361" s="29" t="str">
        <f>+IF(B4361="N","",IF(COUNTIF(B:B,B4361)&gt;1,COUNTIF(B$3:B4361,B4361),""))</f>
        <v/>
      </c>
      <c r="B4361" s="2" t="str">
        <f>+IF(H4361='Export Demurrage Detention'!$C$2,"Y","N")</f>
        <v>N</v>
      </c>
      <c r="D4361" s="1" t="s">
        <v>854</v>
      </c>
      <c r="G4361" s="1" t="s">
        <v>6317</v>
      </c>
      <c r="H4361" s="1" t="s">
        <v>875</v>
      </c>
      <c r="I4361" s="69">
        <v>44256</v>
      </c>
      <c r="J4361" s="70" t="s">
        <v>7615</v>
      </c>
      <c r="K4361" s="1" t="s">
        <v>6319</v>
      </c>
      <c r="L4361" s="1" t="s">
        <v>26</v>
      </c>
      <c r="M4361" s="1" t="s">
        <v>7744</v>
      </c>
      <c r="N4361" s="1" t="s">
        <v>7730</v>
      </c>
      <c r="O4361" s="2" t="s">
        <v>29</v>
      </c>
      <c r="P4361" s="2" t="s">
        <v>30</v>
      </c>
      <c r="Q4361" s="2" t="s">
        <v>306</v>
      </c>
      <c r="R4361" s="2" t="s">
        <v>32</v>
      </c>
      <c r="S4361" s="2" t="s">
        <v>32</v>
      </c>
      <c r="T4361" s="1" t="s">
        <v>32</v>
      </c>
      <c r="U4361" s="1" t="s">
        <v>32</v>
      </c>
      <c r="V4361" s="1" t="s">
        <v>32</v>
      </c>
      <c r="W4361" s="1" t="s">
        <v>32</v>
      </c>
    </row>
    <row r="4362" spans="1:23">
      <c r="A4362" s="29" t="str">
        <f>+IF(B4362="N","",IF(COUNTIF(B:B,B4362)&gt;1,COUNTIF(B$3:B4362,B4362),""))</f>
        <v/>
      </c>
      <c r="B4362" s="2" t="str">
        <f>+IF(H4362='Export Demurrage Detention'!$C$2,"Y","N")</f>
        <v>N</v>
      </c>
      <c r="D4362" s="1" t="s">
        <v>854</v>
      </c>
      <c r="G4362" s="1" t="s">
        <v>6317</v>
      </c>
      <c r="H4362" s="1" t="s">
        <v>875</v>
      </c>
      <c r="I4362" s="69">
        <v>44256</v>
      </c>
      <c r="J4362" s="70" t="s">
        <v>7615</v>
      </c>
      <c r="K4362" s="1" t="s">
        <v>6319</v>
      </c>
      <c r="L4362" s="1" t="s">
        <v>6328</v>
      </c>
      <c r="M4362" s="1" t="s">
        <v>7744</v>
      </c>
      <c r="N4362" s="1" t="s">
        <v>7730</v>
      </c>
      <c r="O4362" s="2" t="s">
        <v>306</v>
      </c>
      <c r="P4362" s="2" t="s">
        <v>30</v>
      </c>
      <c r="Q4362" s="2" t="s">
        <v>347</v>
      </c>
      <c r="R4362" s="2" t="s">
        <v>32</v>
      </c>
      <c r="S4362" s="2" t="s">
        <v>32</v>
      </c>
      <c r="T4362" s="1" t="s">
        <v>32</v>
      </c>
      <c r="U4362" s="1" t="s">
        <v>32</v>
      </c>
      <c r="V4362" s="1" t="s">
        <v>32</v>
      </c>
      <c r="W4362" s="1" t="s">
        <v>32</v>
      </c>
    </row>
    <row r="4363" spans="1:23">
      <c r="A4363" s="29" t="str">
        <f>+IF(B4363="N","",IF(COUNTIF(B:B,B4363)&gt;1,COUNTIF(B$3:B4363,B4363),""))</f>
        <v/>
      </c>
      <c r="B4363" s="2" t="str">
        <f>+IF(H4363='Export Demurrage Detention'!$C$2,"Y","N")</f>
        <v>N</v>
      </c>
      <c r="D4363" s="1" t="s">
        <v>854</v>
      </c>
      <c r="G4363" s="1" t="s">
        <v>6317</v>
      </c>
      <c r="H4363" s="1" t="s">
        <v>7724</v>
      </c>
      <c r="I4363" s="69">
        <v>44256</v>
      </c>
      <c r="J4363" s="70" t="s">
        <v>7615</v>
      </c>
      <c r="K4363" s="1" t="s">
        <v>6319</v>
      </c>
      <c r="L4363" s="1" t="s">
        <v>26</v>
      </c>
      <c r="M4363" s="1" t="s">
        <v>7745</v>
      </c>
      <c r="N4363" s="1" t="s">
        <v>7730</v>
      </c>
      <c r="O4363" s="2" t="s">
        <v>29</v>
      </c>
      <c r="P4363" s="2" t="s">
        <v>30</v>
      </c>
      <c r="Q4363" s="2" t="s">
        <v>306</v>
      </c>
      <c r="R4363" s="2" t="s">
        <v>32</v>
      </c>
      <c r="S4363" s="2" t="s">
        <v>32</v>
      </c>
      <c r="T4363" s="1" t="s">
        <v>32</v>
      </c>
      <c r="U4363" s="1" t="s">
        <v>32</v>
      </c>
      <c r="V4363" s="1" t="s">
        <v>32</v>
      </c>
      <c r="W4363" s="1" t="s">
        <v>32</v>
      </c>
    </row>
    <row r="4364" spans="1:23">
      <c r="A4364" s="29" t="str">
        <f>+IF(B4364="N","",IF(COUNTIF(B:B,B4364)&gt;1,COUNTIF(B$3:B4364,B4364),""))</f>
        <v/>
      </c>
      <c r="B4364" s="2" t="str">
        <f>+IF(H4364='Export Demurrage Detention'!$C$2,"Y","N")</f>
        <v>N</v>
      </c>
      <c r="D4364" s="1" t="s">
        <v>854</v>
      </c>
      <c r="G4364" s="1" t="s">
        <v>6317</v>
      </c>
      <c r="H4364" s="1" t="s">
        <v>7724</v>
      </c>
      <c r="I4364" s="69">
        <v>44256</v>
      </c>
      <c r="J4364" s="70" t="s">
        <v>7615</v>
      </c>
      <c r="K4364" s="1" t="s">
        <v>6319</v>
      </c>
      <c r="L4364" s="1" t="s">
        <v>6328</v>
      </c>
      <c r="M4364" s="1" t="s">
        <v>7745</v>
      </c>
      <c r="N4364" s="1" t="s">
        <v>7730</v>
      </c>
      <c r="O4364" s="2" t="s">
        <v>306</v>
      </c>
      <c r="P4364" s="2" t="s">
        <v>30</v>
      </c>
      <c r="Q4364" s="2" t="s">
        <v>347</v>
      </c>
      <c r="R4364" s="2" t="s">
        <v>32</v>
      </c>
      <c r="S4364" s="2" t="s">
        <v>32</v>
      </c>
      <c r="T4364" s="1" t="s">
        <v>32</v>
      </c>
      <c r="U4364" s="1" t="s">
        <v>32</v>
      </c>
      <c r="V4364" s="1" t="s">
        <v>32</v>
      </c>
      <c r="W4364" s="1" t="s">
        <v>32</v>
      </c>
    </row>
    <row r="4365" spans="1:23">
      <c r="A4365" s="29" t="str">
        <f>+IF(B4365="N","",IF(COUNTIF(B:B,B4365)&gt;1,COUNTIF(B$3:B4365,B4365),""))</f>
        <v/>
      </c>
      <c r="B4365" s="2" t="str">
        <f>+IF(H4365='Export Demurrage Detention'!$C$2,"Y","N")</f>
        <v>N</v>
      </c>
      <c r="D4365" s="1" t="s">
        <v>854</v>
      </c>
      <c r="G4365" s="1" t="s">
        <v>6317</v>
      </c>
      <c r="H4365" s="1" t="s">
        <v>5130</v>
      </c>
      <c r="I4365" s="69">
        <v>44256</v>
      </c>
      <c r="J4365" s="70" t="s">
        <v>7615</v>
      </c>
      <c r="K4365" s="1" t="s">
        <v>6319</v>
      </c>
      <c r="L4365" s="1" t="s">
        <v>26</v>
      </c>
      <c r="M4365" s="1" t="s">
        <v>7745</v>
      </c>
      <c r="N4365" s="1" t="s">
        <v>7730</v>
      </c>
      <c r="O4365" s="2" t="s">
        <v>29</v>
      </c>
      <c r="P4365" s="2" t="s">
        <v>30</v>
      </c>
      <c r="Q4365" s="2" t="s">
        <v>306</v>
      </c>
      <c r="R4365" s="2" t="s">
        <v>32</v>
      </c>
      <c r="S4365" s="2" t="s">
        <v>32</v>
      </c>
      <c r="T4365" s="1" t="s">
        <v>32</v>
      </c>
      <c r="U4365" s="1" t="s">
        <v>32</v>
      </c>
      <c r="V4365" s="1" t="s">
        <v>32</v>
      </c>
      <c r="W4365" s="1" t="s">
        <v>32</v>
      </c>
    </row>
    <row r="4366" spans="1:23">
      <c r="A4366" s="29" t="str">
        <f>+IF(B4366="N","",IF(COUNTIF(B:B,B4366)&gt;1,COUNTIF(B$3:B4366,B4366),""))</f>
        <v/>
      </c>
      <c r="B4366" s="2" t="str">
        <f>+IF(H4366='Export Demurrage Detention'!$C$2,"Y","N")</f>
        <v>N</v>
      </c>
      <c r="D4366" s="1" t="s">
        <v>854</v>
      </c>
      <c r="G4366" s="1" t="s">
        <v>6317</v>
      </c>
      <c r="H4366" s="1" t="s">
        <v>5130</v>
      </c>
      <c r="I4366" s="69">
        <v>44256</v>
      </c>
      <c r="J4366" s="70" t="s">
        <v>7615</v>
      </c>
      <c r="K4366" s="1" t="s">
        <v>6319</v>
      </c>
      <c r="L4366" s="1" t="s">
        <v>6328</v>
      </c>
      <c r="M4366" s="1" t="s">
        <v>7745</v>
      </c>
      <c r="N4366" s="1" t="s">
        <v>7730</v>
      </c>
      <c r="O4366" s="2" t="s">
        <v>306</v>
      </c>
      <c r="P4366" s="2" t="s">
        <v>30</v>
      </c>
      <c r="Q4366" s="2" t="s">
        <v>347</v>
      </c>
      <c r="R4366" s="2" t="s">
        <v>32</v>
      </c>
      <c r="S4366" s="2" t="s">
        <v>32</v>
      </c>
      <c r="T4366" s="1" t="s">
        <v>32</v>
      </c>
      <c r="U4366" s="1" t="s">
        <v>32</v>
      </c>
      <c r="V4366" s="1" t="s">
        <v>32</v>
      </c>
      <c r="W4366" s="1" t="s">
        <v>32</v>
      </c>
    </row>
    <row r="4367" spans="1:23">
      <c r="A4367" s="29" t="str">
        <f>+IF(B4367="N","",IF(COUNTIF(B:B,B4367)&gt;1,COUNTIF(B$3:B4367,B4367),""))</f>
        <v/>
      </c>
      <c r="B4367" s="2" t="str">
        <f>+IF(H4367='Export Demurrage Detention'!$C$2,"Y","N")</f>
        <v>N</v>
      </c>
      <c r="D4367" s="1" t="s">
        <v>854</v>
      </c>
      <c r="G4367" s="1" t="s">
        <v>6317</v>
      </c>
      <c r="H4367" s="1" t="s">
        <v>856</v>
      </c>
      <c r="I4367" s="69">
        <v>44256</v>
      </c>
      <c r="J4367" s="70" t="s">
        <v>7615</v>
      </c>
      <c r="K4367" s="1" t="s">
        <v>6319</v>
      </c>
      <c r="L4367" s="1" t="s">
        <v>26</v>
      </c>
      <c r="M4367" s="1" t="s">
        <v>7745</v>
      </c>
      <c r="N4367" s="1" t="s">
        <v>7730</v>
      </c>
      <c r="O4367" s="2" t="s">
        <v>29</v>
      </c>
      <c r="P4367" s="2" t="s">
        <v>30</v>
      </c>
      <c r="Q4367" s="2" t="s">
        <v>306</v>
      </c>
      <c r="R4367" s="2" t="s">
        <v>32</v>
      </c>
      <c r="S4367" s="2" t="s">
        <v>32</v>
      </c>
      <c r="T4367" s="1" t="s">
        <v>32</v>
      </c>
      <c r="U4367" s="1" t="s">
        <v>32</v>
      </c>
      <c r="V4367" s="1" t="s">
        <v>32</v>
      </c>
      <c r="W4367" s="1" t="s">
        <v>32</v>
      </c>
    </row>
    <row r="4368" spans="1:23">
      <c r="A4368" s="29" t="str">
        <f>+IF(B4368="N","",IF(COUNTIF(B:B,B4368)&gt;1,COUNTIF(B$3:B4368,B4368),""))</f>
        <v/>
      </c>
      <c r="B4368" s="2" t="str">
        <f>+IF(H4368='Export Demurrage Detention'!$C$2,"Y","N")</f>
        <v>N</v>
      </c>
      <c r="D4368" s="1" t="s">
        <v>854</v>
      </c>
      <c r="G4368" s="1" t="s">
        <v>6317</v>
      </c>
      <c r="H4368" s="1" t="s">
        <v>856</v>
      </c>
      <c r="I4368" s="69">
        <v>44256</v>
      </c>
      <c r="J4368" s="70" t="s">
        <v>7615</v>
      </c>
      <c r="K4368" s="1" t="s">
        <v>6319</v>
      </c>
      <c r="L4368" s="1" t="s">
        <v>6328</v>
      </c>
      <c r="M4368" s="1" t="s">
        <v>7745</v>
      </c>
      <c r="N4368" s="1" t="s">
        <v>7730</v>
      </c>
      <c r="O4368" s="2" t="s">
        <v>306</v>
      </c>
      <c r="P4368" s="2" t="s">
        <v>30</v>
      </c>
      <c r="Q4368" s="2" t="s">
        <v>347</v>
      </c>
      <c r="R4368" s="2" t="s">
        <v>32</v>
      </c>
      <c r="S4368" s="2" t="s">
        <v>32</v>
      </c>
      <c r="T4368" s="1" t="s">
        <v>32</v>
      </c>
      <c r="U4368" s="1" t="s">
        <v>32</v>
      </c>
      <c r="V4368" s="1" t="s">
        <v>32</v>
      </c>
      <c r="W4368" s="1" t="s">
        <v>32</v>
      </c>
    </row>
    <row r="4369" spans="1:23">
      <c r="A4369" s="29" t="str">
        <f>+IF(B4369="N","",IF(COUNTIF(B:B,B4369)&gt;1,COUNTIF(B$3:B4369,B4369),""))</f>
        <v/>
      </c>
      <c r="B4369" s="2" t="str">
        <f>+IF(H4369='Export Demurrage Detention'!$C$2,"Y","N")</f>
        <v>N</v>
      </c>
      <c r="D4369" s="1" t="s">
        <v>854</v>
      </c>
      <c r="G4369" s="1" t="s">
        <v>6317</v>
      </c>
      <c r="H4369" s="1" t="s">
        <v>857</v>
      </c>
      <c r="I4369" s="69">
        <v>44256</v>
      </c>
      <c r="J4369" s="70" t="s">
        <v>7615</v>
      </c>
      <c r="K4369" s="1" t="s">
        <v>6319</v>
      </c>
      <c r="L4369" s="1" t="s">
        <v>26</v>
      </c>
      <c r="M4369" s="1" t="s">
        <v>7745</v>
      </c>
      <c r="N4369" s="1" t="s">
        <v>7730</v>
      </c>
      <c r="O4369" s="2" t="s">
        <v>29</v>
      </c>
      <c r="P4369" s="2" t="s">
        <v>30</v>
      </c>
      <c r="Q4369" s="2" t="s">
        <v>306</v>
      </c>
      <c r="R4369" s="2" t="s">
        <v>32</v>
      </c>
      <c r="S4369" s="2" t="s">
        <v>32</v>
      </c>
      <c r="T4369" s="1" t="s">
        <v>32</v>
      </c>
      <c r="U4369" s="1" t="s">
        <v>32</v>
      </c>
      <c r="V4369" s="1" t="s">
        <v>32</v>
      </c>
      <c r="W4369" s="1" t="s">
        <v>32</v>
      </c>
    </row>
    <row r="4370" spans="1:23">
      <c r="A4370" s="29" t="str">
        <f>+IF(B4370="N","",IF(COUNTIF(B:B,B4370)&gt;1,COUNTIF(B$3:B4370,B4370),""))</f>
        <v/>
      </c>
      <c r="B4370" s="2" t="str">
        <f>+IF(H4370='Export Demurrage Detention'!$C$2,"Y","N")</f>
        <v>N</v>
      </c>
      <c r="D4370" s="1" t="s">
        <v>854</v>
      </c>
      <c r="G4370" s="1" t="s">
        <v>6317</v>
      </c>
      <c r="H4370" s="1" t="s">
        <v>857</v>
      </c>
      <c r="I4370" s="69">
        <v>44256</v>
      </c>
      <c r="J4370" s="70" t="s">
        <v>7615</v>
      </c>
      <c r="K4370" s="1" t="s">
        <v>6319</v>
      </c>
      <c r="L4370" s="1" t="s">
        <v>6328</v>
      </c>
      <c r="M4370" s="1" t="s">
        <v>7745</v>
      </c>
      <c r="N4370" s="1" t="s">
        <v>7730</v>
      </c>
      <c r="O4370" s="2" t="s">
        <v>306</v>
      </c>
      <c r="P4370" s="2" t="s">
        <v>30</v>
      </c>
      <c r="Q4370" s="2" t="s">
        <v>347</v>
      </c>
      <c r="R4370" s="2" t="s">
        <v>32</v>
      </c>
      <c r="S4370" s="2" t="s">
        <v>32</v>
      </c>
      <c r="T4370" s="1" t="s">
        <v>32</v>
      </c>
      <c r="U4370" s="1" t="s">
        <v>32</v>
      </c>
      <c r="V4370" s="1" t="s">
        <v>32</v>
      </c>
      <c r="W4370" s="1" t="s">
        <v>32</v>
      </c>
    </row>
    <row r="4371" spans="1:23">
      <c r="A4371" s="29" t="str">
        <f>+IF(B4371="N","",IF(COUNTIF(B:B,B4371)&gt;1,COUNTIF(B$3:B4371,B4371),""))</f>
        <v/>
      </c>
      <c r="B4371" s="2" t="str">
        <f>+IF(H4371='Export Demurrage Detention'!$C$2,"Y","N")</f>
        <v>N</v>
      </c>
      <c r="D4371" s="1" t="s">
        <v>854</v>
      </c>
      <c r="G4371" s="1" t="s">
        <v>6317</v>
      </c>
      <c r="H4371" s="1" t="s">
        <v>861</v>
      </c>
      <c r="I4371" s="69">
        <v>44256</v>
      </c>
      <c r="J4371" s="70" t="s">
        <v>7615</v>
      </c>
      <c r="K4371" s="1" t="s">
        <v>6319</v>
      </c>
      <c r="L4371" s="1" t="s">
        <v>26</v>
      </c>
      <c r="M4371" s="1" t="s">
        <v>7745</v>
      </c>
      <c r="N4371" s="1" t="s">
        <v>7730</v>
      </c>
      <c r="O4371" s="2" t="s">
        <v>29</v>
      </c>
      <c r="P4371" s="2" t="s">
        <v>30</v>
      </c>
      <c r="Q4371" s="2" t="s">
        <v>306</v>
      </c>
      <c r="R4371" s="2" t="s">
        <v>32</v>
      </c>
      <c r="S4371" s="2" t="s">
        <v>32</v>
      </c>
      <c r="T4371" s="1" t="s">
        <v>32</v>
      </c>
      <c r="U4371" s="1" t="s">
        <v>32</v>
      </c>
      <c r="V4371" s="1" t="s">
        <v>32</v>
      </c>
      <c r="W4371" s="1" t="s">
        <v>32</v>
      </c>
    </row>
    <row r="4372" spans="1:23">
      <c r="A4372" s="29" t="str">
        <f>+IF(B4372="N","",IF(COUNTIF(B:B,B4372)&gt;1,COUNTIF(B$3:B4372,B4372),""))</f>
        <v/>
      </c>
      <c r="B4372" s="2" t="str">
        <f>+IF(H4372='Export Demurrage Detention'!$C$2,"Y","N")</f>
        <v>N</v>
      </c>
      <c r="D4372" s="1" t="s">
        <v>854</v>
      </c>
      <c r="G4372" s="1" t="s">
        <v>6317</v>
      </c>
      <c r="H4372" s="1" t="s">
        <v>861</v>
      </c>
      <c r="I4372" s="69">
        <v>44256</v>
      </c>
      <c r="J4372" s="70" t="s">
        <v>7615</v>
      </c>
      <c r="K4372" s="1" t="s">
        <v>6319</v>
      </c>
      <c r="L4372" s="1" t="s">
        <v>6328</v>
      </c>
      <c r="M4372" s="1" t="s">
        <v>7745</v>
      </c>
      <c r="N4372" s="1" t="s">
        <v>7730</v>
      </c>
      <c r="O4372" s="2" t="s">
        <v>306</v>
      </c>
      <c r="P4372" s="2" t="s">
        <v>30</v>
      </c>
      <c r="Q4372" s="2" t="s">
        <v>347</v>
      </c>
      <c r="R4372" s="2" t="s">
        <v>32</v>
      </c>
      <c r="S4372" s="2" t="s">
        <v>32</v>
      </c>
      <c r="T4372" s="1" t="s">
        <v>32</v>
      </c>
      <c r="U4372" s="1" t="s">
        <v>32</v>
      </c>
      <c r="V4372" s="1" t="s">
        <v>32</v>
      </c>
      <c r="W4372" s="1" t="s">
        <v>32</v>
      </c>
    </row>
    <row r="4373" spans="1:23">
      <c r="A4373" s="29" t="str">
        <f>+IF(B4373="N","",IF(COUNTIF(B:B,B4373)&gt;1,COUNTIF(B$3:B4373,B4373),""))</f>
        <v/>
      </c>
      <c r="B4373" s="2" t="str">
        <f>+IF(H4373='Export Demurrage Detention'!$C$2,"Y","N")</f>
        <v>N</v>
      </c>
      <c r="D4373" s="1" t="s">
        <v>854</v>
      </c>
      <c r="G4373" s="1" t="s">
        <v>6317</v>
      </c>
      <c r="H4373" s="1" t="s">
        <v>863</v>
      </c>
      <c r="I4373" s="69">
        <v>44256</v>
      </c>
      <c r="J4373" s="70" t="s">
        <v>7615</v>
      </c>
      <c r="K4373" s="1" t="s">
        <v>6319</v>
      </c>
      <c r="L4373" s="1" t="s">
        <v>26</v>
      </c>
      <c r="M4373" s="1" t="s">
        <v>7745</v>
      </c>
      <c r="N4373" s="1" t="s">
        <v>7730</v>
      </c>
      <c r="O4373" s="2" t="s">
        <v>29</v>
      </c>
      <c r="P4373" s="2" t="s">
        <v>30</v>
      </c>
      <c r="Q4373" s="2" t="s">
        <v>306</v>
      </c>
      <c r="R4373" s="2" t="s">
        <v>32</v>
      </c>
      <c r="S4373" s="2" t="s">
        <v>32</v>
      </c>
      <c r="T4373" s="1" t="s">
        <v>32</v>
      </c>
      <c r="U4373" s="1" t="s">
        <v>32</v>
      </c>
      <c r="V4373" s="1" t="s">
        <v>32</v>
      </c>
      <c r="W4373" s="1" t="s">
        <v>32</v>
      </c>
    </row>
    <row r="4374" spans="1:23">
      <c r="A4374" s="29" t="str">
        <f>+IF(B4374="N","",IF(COUNTIF(B:B,B4374)&gt;1,COUNTIF(B$3:B4374,B4374),""))</f>
        <v/>
      </c>
      <c r="B4374" s="2" t="str">
        <f>+IF(H4374='Export Demurrage Detention'!$C$2,"Y","N")</f>
        <v>N</v>
      </c>
      <c r="D4374" s="1" t="s">
        <v>854</v>
      </c>
      <c r="G4374" s="1" t="s">
        <v>6317</v>
      </c>
      <c r="H4374" s="1" t="s">
        <v>863</v>
      </c>
      <c r="I4374" s="69">
        <v>44256</v>
      </c>
      <c r="J4374" s="70" t="s">
        <v>7615</v>
      </c>
      <c r="K4374" s="1" t="s">
        <v>6319</v>
      </c>
      <c r="L4374" s="1" t="s">
        <v>6328</v>
      </c>
      <c r="M4374" s="1" t="s">
        <v>7745</v>
      </c>
      <c r="N4374" s="1" t="s">
        <v>7730</v>
      </c>
      <c r="O4374" s="2" t="s">
        <v>306</v>
      </c>
      <c r="P4374" s="2" t="s">
        <v>30</v>
      </c>
      <c r="Q4374" s="2" t="s">
        <v>347</v>
      </c>
      <c r="R4374" s="2" t="s">
        <v>32</v>
      </c>
      <c r="S4374" s="2" t="s">
        <v>32</v>
      </c>
      <c r="T4374" s="1" t="s">
        <v>32</v>
      </c>
      <c r="U4374" s="1" t="s">
        <v>32</v>
      </c>
      <c r="V4374" s="1" t="s">
        <v>32</v>
      </c>
      <c r="W4374" s="1" t="s">
        <v>32</v>
      </c>
    </row>
    <row r="4375" spans="1:23">
      <c r="A4375" s="29" t="str">
        <f>+IF(B4375="N","",IF(COUNTIF(B:B,B4375)&gt;1,COUNTIF(B$3:B4375,B4375),""))</f>
        <v/>
      </c>
      <c r="B4375" s="2" t="str">
        <f>+IF(H4375='Export Demurrage Detention'!$C$2,"Y","N")</f>
        <v>N</v>
      </c>
      <c r="D4375" s="1" t="s">
        <v>854</v>
      </c>
      <c r="G4375" s="1" t="s">
        <v>6317</v>
      </c>
      <c r="H4375" s="1" t="s">
        <v>5134</v>
      </c>
      <c r="I4375" s="69">
        <v>44256</v>
      </c>
      <c r="J4375" s="70" t="s">
        <v>7615</v>
      </c>
      <c r="K4375" s="1" t="s">
        <v>6319</v>
      </c>
      <c r="L4375" s="1" t="s">
        <v>26</v>
      </c>
      <c r="M4375" s="1" t="s">
        <v>7745</v>
      </c>
      <c r="N4375" s="1" t="s">
        <v>7730</v>
      </c>
      <c r="O4375" s="2" t="s">
        <v>29</v>
      </c>
      <c r="P4375" s="2" t="s">
        <v>30</v>
      </c>
      <c r="Q4375" s="2" t="s">
        <v>306</v>
      </c>
      <c r="R4375" s="2" t="s">
        <v>32</v>
      </c>
      <c r="S4375" s="2" t="s">
        <v>32</v>
      </c>
      <c r="T4375" s="1" t="s">
        <v>32</v>
      </c>
      <c r="U4375" s="1" t="s">
        <v>32</v>
      </c>
      <c r="V4375" s="1" t="s">
        <v>32</v>
      </c>
      <c r="W4375" s="1" t="s">
        <v>32</v>
      </c>
    </row>
    <row r="4376" spans="1:23">
      <c r="A4376" s="29" t="str">
        <f>+IF(B4376="N","",IF(COUNTIF(B:B,B4376)&gt;1,COUNTIF(B$3:B4376,B4376),""))</f>
        <v/>
      </c>
      <c r="B4376" s="2" t="str">
        <f>+IF(H4376='Export Demurrage Detention'!$C$2,"Y","N")</f>
        <v>N</v>
      </c>
      <c r="D4376" s="1" t="s">
        <v>854</v>
      </c>
      <c r="G4376" s="1" t="s">
        <v>6317</v>
      </c>
      <c r="H4376" s="1" t="s">
        <v>5134</v>
      </c>
      <c r="I4376" s="69">
        <v>44256</v>
      </c>
      <c r="J4376" s="70" t="s">
        <v>7615</v>
      </c>
      <c r="K4376" s="1" t="s">
        <v>6319</v>
      </c>
      <c r="L4376" s="1" t="s">
        <v>6328</v>
      </c>
      <c r="M4376" s="1" t="s">
        <v>7745</v>
      </c>
      <c r="N4376" s="1" t="s">
        <v>7730</v>
      </c>
      <c r="O4376" s="2" t="s">
        <v>306</v>
      </c>
      <c r="P4376" s="2" t="s">
        <v>30</v>
      </c>
      <c r="Q4376" s="2" t="s">
        <v>347</v>
      </c>
      <c r="R4376" s="2" t="s">
        <v>32</v>
      </c>
      <c r="S4376" s="2" t="s">
        <v>32</v>
      </c>
      <c r="T4376" s="1" t="s">
        <v>32</v>
      </c>
      <c r="U4376" s="1" t="s">
        <v>32</v>
      </c>
      <c r="V4376" s="1" t="s">
        <v>32</v>
      </c>
      <c r="W4376" s="1" t="s">
        <v>32</v>
      </c>
    </row>
    <row r="4377" spans="1:23">
      <c r="A4377" s="29" t="str">
        <f>+IF(B4377="N","",IF(COUNTIF(B:B,B4377)&gt;1,COUNTIF(B$3:B4377,B4377),""))</f>
        <v/>
      </c>
      <c r="B4377" s="2" t="str">
        <f>+IF(H4377='Export Demurrage Detention'!$C$2,"Y","N")</f>
        <v>N</v>
      </c>
      <c r="D4377" s="1" t="s">
        <v>854</v>
      </c>
      <c r="G4377" s="1" t="s">
        <v>6317</v>
      </c>
      <c r="H4377" s="1" t="s">
        <v>5135</v>
      </c>
      <c r="I4377" s="69">
        <v>44256</v>
      </c>
      <c r="J4377" s="70" t="s">
        <v>7615</v>
      </c>
      <c r="K4377" s="1" t="s">
        <v>6319</v>
      </c>
      <c r="L4377" s="1" t="s">
        <v>26</v>
      </c>
      <c r="M4377" s="1" t="s">
        <v>7745</v>
      </c>
      <c r="N4377" s="1" t="s">
        <v>7730</v>
      </c>
      <c r="O4377" s="2" t="s">
        <v>29</v>
      </c>
      <c r="P4377" s="2" t="s">
        <v>30</v>
      </c>
      <c r="Q4377" s="2" t="s">
        <v>306</v>
      </c>
      <c r="R4377" s="2" t="s">
        <v>32</v>
      </c>
      <c r="S4377" s="2" t="s">
        <v>32</v>
      </c>
      <c r="T4377" s="1" t="s">
        <v>32</v>
      </c>
      <c r="U4377" s="1" t="s">
        <v>32</v>
      </c>
      <c r="V4377" s="1" t="s">
        <v>32</v>
      </c>
      <c r="W4377" s="1" t="s">
        <v>32</v>
      </c>
    </row>
    <row r="4378" spans="1:23">
      <c r="A4378" s="29" t="str">
        <f>+IF(B4378="N","",IF(COUNTIF(B:B,B4378)&gt;1,COUNTIF(B$3:B4378,B4378),""))</f>
        <v/>
      </c>
      <c r="B4378" s="2" t="str">
        <f>+IF(H4378='Export Demurrage Detention'!$C$2,"Y","N")</f>
        <v>N</v>
      </c>
      <c r="D4378" s="1" t="s">
        <v>854</v>
      </c>
      <c r="G4378" s="1" t="s">
        <v>6317</v>
      </c>
      <c r="H4378" s="1" t="s">
        <v>5135</v>
      </c>
      <c r="I4378" s="69">
        <v>44256</v>
      </c>
      <c r="J4378" s="70" t="s">
        <v>7615</v>
      </c>
      <c r="K4378" s="1" t="s">
        <v>6319</v>
      </c>
      <c r="L4378" s="1" t="s">
        <v>6328</v>
      </c>
      <c r="M4378" s="1" t="s">
        <v>7745</v>
      </c>
      <c r="N4378" s="1" t="s">
        <v>7730</v>
      </c>
      <c r="O4378" s="2" t="s">
        <v>306</v>
      </c>
      <c r="P4378" s="2" t="s">
        <v>30</v>
      </c>
      <c r="Q4378" s="2" t="s">
        <v>347</v>
      </c>
      <c r="R4378" s="2" t="s">
        <v>32</v>
      </c>
      <c r="S4378" s="2" t="s">
        <v>32</v>
      </c>
      <c r="T4378" s="1" t="s">
        <v>32</v>
      </c>
      <c r="U4378" s="1" t="s">
        <v>32</v>
      </c>
      <c r="V4378" s="1" t="s">
        <v>32</v>
      </c>
      <c r="W4378" s="1" t="s">
        <v>32</v>
      </c>
    </row>
    <row r="4379" spans="1:23">
      <c r="A4379" s="29" t="str">
        <f>+IF(B4379="N","",IF(COUNTIF(B:B,B4379)&gt;1,COUNTIF(B$3:B4379,B4379),""))</f>
        <v/>
      </c>
      <c r="B4379" s="2" t="str">
        <f>+IF(H4379='Export Demurrage Detention'!$C$2,"Y","N")</f>
        <v>N</v>
      </c>
      <c r="D4379" s="1" t="s">
        <v>854</v>
      </c>
      <c r="G4379" s="1" t="s">
        <v>6317</v>
      </c>
      <c r="H4379" s="1" t="s">
        <v>7722</v>
      </c>
      <c r="I4379" s="69">
        <v>44256</v>
      </c>
      <c r="J4379" s="70" t="s">
        <v>7615</v>
      </c>
      <c r="K4379" s="1" t="s">
        <v>6319</v>
      </c>
      <c r="L4379" s="1" t="s">
        <v>26</v>
      </c>
      <c r="M4379" s="1" t="s">
        <v>7745</v>
      </c>
      <c r="N4379" s="1" t="s">
        <v>7730</v>
      </c>
      <c r="O4379" s="2" t="s">
        <v>29</v>
      </c>
      <c r="P4379" s="2" t="s">
        <v>30</v>
      </c>
      <c r="Q4379" s="2" t="s">
        <v>306</v>
      </c>
      <c r="R4379" s="2" t="s">
        <v>32</v>
      </c>
      <c r="S4379" s="2" t="s">
        <v>32</v>
      </c>
      <c r="T4379" s="1" t="s">
        <v>32</v>
      </c>
      <c r="U4379" s="1" t="s">
        <v>32</v>
      </c>
      <c r="V4379" s="1" t="s">
        <v>32</v>
      </c>
      <c r="W4379" s="1" t="s">
        <v>32</v>
      </c>
    </row>
    <row r="4380" spans="1:23">
      <c r="A4380" s="29" t="str">
        <f>+IF(B4380="N","",IF(COUNTIF(B:B,B4380)&gt;1,COUNTIF(B$3:B4380,B4380),""))</f>
        <v/>
      </c>
      <c r="B4380" s="2" t="str">
        <f>+IF(H4380='Export Demurrage Detention'!$C$2,"Y","N")</f>
        <v>N</v>
      </c>
      <c r="D4380" s="1" t="s">
        <v>854</v>
      </c>
      <c r="G4380" s="1" t="s">
        <v>6317</v>
      </c>
      <c r="H4380" s="1" t="s">
        <v>7722</v>
      </c>
      <c r="I4380" s="69">
        <v>44256</v>
      </c>
      <c r="J4380" s="70" t="s">
        <v>7615</v>
      </c>
      <c r="K4380" s="1" t="s">
        <v>6319</v>
      </c>
      <c r="L4380" s="1" t="s">
        <v>6328</v>
      </c>
      <c r="M4380" s="1" t="s">
        <v>7745</v>
      </c>
      <c r="N4380" s="1" t="s">
        <v>7730</v>
      </c>
      <c r="O4380" s="2" t="s">
        <v>306</v>
      </c>
      <c r="P4380" s="2" t="s">
        <v>30</v>
      </c>
      <c r="Q4380" s="2" t="s">
        <v>347</v>
      </c>
      <c r="R4380" s="2" t="s">
        <v>32</v>
      </c>
      <c r="S4380" s="2" t="s">
        <v>32</v>
      </c>
      <c r="T4380" s="1" t="s">
        <v>32</v>
      </c>
      <c r="U4380" s="1" t="s">
        <v>32</v>
      </c>
      <c r="V4380" s="1" t="s">
        <v>32</v>
      </c>
      <c r="W4380" s="1" t="s">
        <v>32</v>
      </c>
    </row>
    <row r="4381" spans="1:23">
      <c r="A4381" s="29" t="str">
        <f>+IF(B4381="N","",IF(COUNTIF(B:B,B4381)&gt;1,COUNTIF(B$3:B4381,B4381),""))</f>
        <v/>
      </c>
      <c r="B4381" s="2" t="str">
        <f>+IF(H4381='Export Demurrage Detention'!$C$2,"Y","N")</f>
        <v>N</v>
      </c>
      <c r="D4381" s="1" t="s">
        <v>854</v>
      </c>
      <c r="G4381" s="1" t="s">
        <v>6317</v>
      </c>
      <c r="H4381" s="1" t="s">
        <v>5136</v>
      </c>
      <c r="I4381" s="69">
        <v>44256</v>
      </c>
      <c r="J4381" s="70" t="s">
        <v>7615</v>
      </c>
      <c r="K4381" s="1" t="s">
        <v>6319</v>
      </c>
      <c r="L4381" s="1" t="s">
        <v>26</v>
      </c>
      <c r="M4381" s="1" t="s">
        <v>7745</v>
      </c>
      <c r="N4381" s="1" t="s">
        <v>7730</v>
      </c>
      <c r="O4381" s="2" t="s">
        <v>29</v>
      </c>
      <c r="P4381" s="2" t="s">
        <v>30</v>
      </c>
      <c r="Q4381" s="2" t="s">
        <v>306</v>
      </c>
      <c r="R4381" s="2" t="s">
        <v>32</v>
      </c>
      <c r="S4381" s="2" t="s">
        <v>32</v>
      </c>
      <c r="T4381" s="1" t="s">
        <v>32</v>
      </c>
      <c r="U4381" s="1" t="s">
        <v>32</v>
      </c>
      <c r="V4381" s="1" t="s">
        <v>32</v>
      </c>
      <c r="W4381" s="1" t="s">
        <v>32</v>
      </c>
    </row>
    <row r="4382" spans="1:23">
      <c r="A4382" s="29" t="str">
        <f>+IF(B4382="N","",IF(COUNTIF(B:B,B4382)&gt;1,COUNTIF(B$3:B4382,B4382),""))</f>
        <v/>
      </c>
      <c r="B4382" s="2" t="str">
        <f>+IF(H4382='Export Demurrage Detention'!$C$2,"Y","N")</f>
        <v>N</v>
      </c>
      <c r="D4382" s="1" t="s">
        <v>854</v>
      </c>
      <c r="G4382" s="1" t="s">
        <v>6317</v>
      </c>
      <c r="H4382" s="1" t="s">
        <v>5136</v>
      </c>
      <c r="I4382" s="69">
        <v>44256</v>
      </c>
      <c r="J4382" s="70" t="s">
        <v>7615</v>
      </c>
      <c r="K4382" s="1" t="s">
        <v>6319</v>
      </c>
      <c r="L4382" s="1" t="s">
        <v>6328</v>
      </c>
      <c r="M4382" s="1" t="s">
        <v>7745</v>
      </c>
      <c r="N4382" s="1" t="s">
        <v>7730</v>
      </c>
      <c r="O4382" s="2" t="s">
        <v>306</v>
      </c>
      <c r="P4382" s="2" t="s">
        <v>30</v>
      </c>
      <c r="Q4382" s="2" t="s">
        <v>347</v>
      </c>
      <c r="R4382" s="2" t="s">
        <v>32</v>
      </c>
      <c r="S4382" s="2" t="s">
        <v>32</v>
      </c>
      <c r="T4382" s="1" t="s">
        <v>32</v>
      </c>
      <c r="U4382" s="1" t="s">
        <v>32</v>
      </c>
      <c r="V4382" s="1" t="s">
        <v>32</v>
      </c>
      <c r="W4382" s="1" t="s">
        <v>32</v>
      </c>
    </row>
    <row r="4383" spans="1:23">
      <c r="A4383" s="29" t="str">
        <f>+IF(B4383="N","",IF(COUNTIF(B:B,B4383)&gt;1,COUNTIF(B$3:B4383,B4383),""))</f>
        <v/>
      </c>
      <c r="B4383" s="2" t="str">
        <f>+IF(H4383='Export Demurrage Detention'!$C$2,"Y","N")</f>
        <v>N</v>
      </c>
      <c r="D4383" s="1" t="s">
        <v>854</v>
      </c>
      <c r="G4383" s="1" t="s">
        <v>6317</v>
      </c>
      <c r="H4383" s="1" t="s">
        <v>867</v>
      </c>
      <c r="I4383" s="69">
        <v>44256</v>
      </c>
      <c r="J4383" s="70" t="s">
        <v>7615</v>
      </c>
      <c r="K4383" s="1" t="s">
        <v>6319</v>
      </c>
      <c r="L4383" s="1" t="s">
        <v>26</v>
      </c>
      <c r="M4383" s="1" t="s">
        <v>7745</v>
      </c>
      <c r="N4383" s="1" t="s">
        <v>7730</v>
      </c>
      <c r="O4383" s="2" t="s">
        <v>29</v>
      </c>
      <c r="P4383" s="2" t="s">
        <v>30</v>
      </c>
      <c r="Q4383" s="2" t="s">
        <v>306</v>
      </c>
      <c r="R4383" s="2" t="s">
        <v>32</v>
      </c>
      <c r="S4383" s="2" t="s">
        <v>32</v>
      </c>
      <c r="T4383" s="1" t="s">
        <v>32</v>
      </c>
      <c r="U4383" s="1" t="s">
        <v>32</v>
      </c>
      <c r="V4383" s="1" t="s">
        <v>32</v>
      </c>
      <c r="W4383" s="1" t="s">
        <v>32</v>
      </c>
    </row>
    <row r="4384" spans="1:23">
      <c r="A4384" s="29" t="str">
        <f>+IF(B4384="N","",IF(COUNTIF(B:B,B4384)&gt;1,COUNTIF(B$3:B4384,B4384),""))</f>
        <v/>
      </c>
      <c r="B4384" s="2" t="str">
        <f>+IF(H4384='Export Demurrage Detention'!$C$2,"Y","N")</f>
        <v>N</v>
      </c>
      <c r="D4384" s="1" t="s">
        <v>854</v>
      </c>
      <c r="G4384" s="1" t="s">
        <v>6317</v>
      </c>
      <c r="H4384" s="1" t="s">
        <v>867</v>
      </c>
      <c r="I4384" s="69">
        <v>44256</v>
      </c>
      <c r="J4384" s="70" t="s">
        <v>7615</v>
      </c>
      <c r="K4384" s="1" t="s">
        <v>6319</v>
      </c>
      <c r="L4384" s="1" t="s">
        <v>6328</v>
      </c>
      <c r="M4384" s="1" t="s">
        <v>7745</v>
      </c>
      <c r="N4384" s="1" t="s">
        <v>7730</v>
      </c>
      <c r="O4384" s="2" t="s">
        <v>306</v>
      </c>
      <c r="P4384" s="2" t="s">
        <v>30</v>
      </c>
      <c r="Q4384" s="2" t="s">
        <v>347</v>
      </c>
      <c r="R4384" s="2" t="s">
        <v>32</v>
      </c>
      <c r="S4384" s="2" t="s">
        <v>32</v>
      </c>
      <c r="T4384" s="1" t="s">
        <v>32</v>
      </c>
      <c r="U4384" s="1" t="s">
        <v>32</v>
      </c>
      <c r="V4384" s="1" t="s">
        <v>32</v>
      </c>
      <c r="W4384" s="1" t="s">
        <v>32</v>
      </c>
    </row>
    <row r="4385" spans="1:23">
      <c r="A4385" s="29" t="str">
        <f>+IF(B4385="N","",IF(COUNTIF(B:B,B4385)&gt;1,COUNTIF(B$3:B4385,B4385),""))</f>
        <v/>
      </c>
      <c r="B4385" s="2" t="str">
        <f>+IF(H4385='Export Demurrage Detention'!$C$2,"Y","N")</f>
        <v>N</v>
      </c>
      <c r="D4385" s="1" t="s">
        <v>854</v>
      </c>
      <c r="G4385" s="1" t="s">
        <v>6317</v>
      </c>
      <c r="H4385" s="1" t="s">
        <v>869</v>
      </c>
      <c r="I4385" s="69">
        <v>44256</v>
      </c>
      <c r="J4385" s="70" t="s">
        <v>7615</v>
      </c>
      <c r="K4385" s="1" t="s">
        <v>6319</v>
      </c>
      <c r="L4385" s="1" t="s">
        <v>26</v>
      </c>
      <c r="M4385" s="1" t="s">
        <v>7745</v>
      </c>
      <c r="N4385" s="1" t="s">
        <v>7730</v>
      </c>
      <c r="O4385" s="2" t="s">
        <v>29</v>
      </c>
      <c r="P4385" s="2" t="s">
        <v>30</v>
      </c>
      <c r="Q4385" s="2" t="s">
        <v>306</v>
      </c>
      <c r="R4385" s="2" t="s">
        <v>32</v>
      </c>
      <c r="S4385" s="2" t="s">
        <v>32</v>
      </c>
      <c r="T4385" s="1" t="s">
        <v>32</v>
      </c>
      <c r="U4385" s="1" t="s">
        <v>32</v>
      </c>
      <c r="V4385" s="1" t="s">
        <v>32</v>
      </c>
      <c r="W4385" s="1" t="s">
        <v>32</v>
      </c>
    </row>
    <row r="4386" spans="1:23">
      <c r="A4386" s="29" t="str">
        <f>+IF(B4386="N","",IF(COUNTIF(B:B,B4386)&gt;1,COUNTIF(B$3:B4386,B4386),""))</f>
        <v/>
      </c>
      <c r="B4386" s="2" t="str">
        <f>+IF(H4386='Export Demurrage Detention'!$C$2,"Y","N")</f>
        <v>N</v>
      </c>
      <c r="D4386" s="1" t="s">
        <v>854</v>
      </c>
      <c r="G4386" s="1" t="s">
        <v>6317</v>
      </c>
      <c r="H4386" s="1" t="s">
        <v>869</v>
      </c>
      <c r="I4386" s="69">
        <v>44256</v>
      </c>
      <c r="J4386" s="70" t="s">
        <v>7615</v>
      </c>
      <c r="K4386" s="1" t="s">
        <v>6319</v>
      </c>
      <c r="L4386" s="1" t="s">
        <v>6328</v>
      </c>
      <c r="M4386" s="1" t="s">
        <v>7745</v>
      </c>
      <c r="N4386" s="1" t="s">
        <v>7730</v>
      </c>
      <c r="O4386" s="2" t="s">
        <v>306</v>
      </c>
      <c r="P4386" s="2" t="s">
        <v>30</v>
      </c>
      <c r="Q4386" s="2" t="s">
        <v>347</v>
      </c>
      <c r="R4386" s="2" t="s">
        <v>32</v>
      </c>
      <c r="S4386" s="2" t="s">
        <v>32</v>
      </c>
      <c r="T4386" s="1" t="s">
        <v>32</v>
      </c>
      <c r="U4386" s="1" t="s">
        <v>32</v>
      </c>
      <c r="V4386" s="1" t="s">
        <v>32</v>
      </c>
      <c r="W4386" s="1" t="s">
        <v>32</v>
      </c>
    </row>
    <row r="4387" spans="1:23">
      <c r="A4387" s="29" t="str">
        <f>+IF(B4387="N","",IF(COUNTIF(B:B,B4387)&gt;1,COUNTIF(B$3:B4387,B4387),""))</f>
        <v/>
      </c>
      <c r="B4387" s="2" t="str">
        <f>+IF(H4387='Export Demurrage Detention'!$C$2,"Y","N")</f>
        <v>N</v>
      </c>
      <c r="D4387" s="1" t="s">
        <v>854</v>
      </c>
      <c r="G4387" s="1" t="s">
        <v>6317</v>
      </c>
      <c r="H4387" s="1" t="s">
        <v>870</v>
      </c>
      <c r="I4387" s="69">
        <v>44256</v>
      </c>
      <c r="J4387" s="70" t="s">
        <v>7615</v>
      </c>
      <c r="K4387" s="1" t="s">
        <v>6319</v>
      </c>
      <c r="L4387" s="1" t="s">
        <v>26</v>
      </c>
      <c r="M4387" s="1" t="s">
        <v>7745</v>
      </c>
      <c r="N4387" s="1" t="s">
        <v>7730</v>
      </c>
      <c r="O4387" s="2" t="s">
        <v>29</v>
      </c>
      <c r="P4387" s="2" t="s">
        <v>30</v>
      </c>
      <c r="Q4387" s="2" t="s">
        <v>306</v>
      </c>
      <c r="R4387" s="2" t="s">
        <v>32</v>
      </c>
      <c r="S4387" s="2" t="s">
        <v>32</v>
      </c>
      <c r="T4387" s="1" t="s">
        <v>32</v>
      </c>
      <c r="U4387" s="1" t="s">
        <v>32</v>
      </c>
      <c r="V4387" s="1" t="s">
        <v>32</v>
      </c>
      <c r="W4387" s="1" t="s">
        <v>32</v>
      </c>
    </row>
    <row r="4388" spans="1:23">
      <c r="A4388" s="29" t="str">
        <f>+IF(B4388="N","",IF(COUNTIF(B:B,B4388)&gt;1,COUNTIF(B$3:B4388,B4388),""))</f>
        <v/>
      </c>
      <c r="B4388" s="2" t="str">
        <f>+IF(H4388='Export Demurrage Detention'!$C$2,"Y","N")</f>
        <v>N</v>
      </c>
      <c r="D4388" s="1" t="s">
        <v>854</v>
      </c>
      <c r="G4388" s="1" t="s">
        <v>6317</v>
      </c>
      <c r="H4388" s="1" t="s">
        <v>870</v>
      </c>
      <c r="I4388" s="69">
        <v>44256</v>
      </c>
      <c r="J4388" s="70" t="s">
        <v>7615</v>
      </c>
      <c r="K4388" s="1" t="s">
        <v>6319</v>
      </c>
      <c r="L4388" s="1" t="s">
        <v>6328</v>
      </c>
      <c r="M4388" s="1" t="s">
        <v>7745</v>
      </c>
      <c r="N4388" s="1" t="s">
        <v>7730</v>
      </c>
      <c r="O4388" s="2" t="s">
        <v>306</v>
      </c>
      <c r="P4388" s="2" t="s">
        <v>30</v>
      </c>
      <c r="Q4388" s="2" t="s">
        <v>347</v>
      </c>
      <c r="R4388" s="2" t="s">
        <v>32</v>
      </c>
      <c r="S4388" s="2" t="s">
        <v>32</v>
      </c>
      <c r="T4388" s="1" t="s">
        <v>32</v>
      </c>
      <c r="U4388" s="1" t="s">
        <v>32</v>
      </c>
      <c r="V4388" s="1" t="s">
        <v>32</v>
      </c>
      <c r="W4388" s="1" t="s">
        <v>32</v>
      </c>
    </row>
    <row r="4389" spans="1:23">
      <c r="A4389" s="29" t="str">
        <f>+IF(B4389="N","",IF(COUNTIF(B:B,B4389)&gt;1,COUNTIF(B$3:B4389,B4389),""))</f>
        <v/>
      </c>
      <c r="B4389" s="2" t="str">
        <f>+IF(H4389='Export Demurrage Detention'!$C$2,"Y","N")</f>
        <v>N</v>
      </c>
      <c r="D4389" s="1" t="s">
        <v>854</v>
      </c>
      <c r="G4389" s="1" t="s">
        <v>6317</v>
      </c>
      <c r="H4389" s="1" t="s">
        <v>5147</v>
      </c>
      <c r="I4389" s="69">
        <v>44256</v>
      </c>
      <c r="J4389" s="70" t="s">
        <v>7615</v>
      </c>
      <c r="K4389" s="1" t="s">
        <v>6319</v>
      </c>
      <c r="L4389" s="1" t="s">
        <v>26</v>
      </c>
      <c r="M4389" s="1" t="s">
        <v>7745</v>
      </c>
      <c r="N4389" s="1" t="s">
        <v>7730</v>
      </c>
      <c r="O4389" s="2" t="s">
        <v>29</v>
      </c>
      <c r="P4389" s="2" t="s">
        <v>30</v>
      </c>
      <c r="Q4389" s="2" t="s">
        <v>306</v>
      </c>
      <c r="R4389" s="2" t="s">
        <v>32</v>
      </c>
      <c r="S4389" s="2" t="s">
        <v>32</v>
      </c>
      <c r="T4389" s="1" t="s">
        <v>32</v>
      </c>
      <c r="U4389" s="1" t="s">
        <v>32</v>
      </c>
      <c r="V4389" s="1" t="s">
        <v>32</v>
      </c>
      <c r="W4389" s="1" t="s">
        <v>32</v>
      </c>
    </row>
    <row r="4390" spans="1:23">
      <c r="A4390" s="29" t="str">
        <f>+IF(B4390="N","",IF(COUNTIF(B:B,B4390)&gt;1,COUNTIF(B$3:B4390,B4390),""))</f>
        <v/>
      </c>
      <c r="B4390" s="2" t="str">
        <f>+IF(H4390='Export Demurrage Detention'!$C$2,"Y","N")</f>
        <v>N</v>
      </c>
      <c r="D4390" s="1" t="s">
        <v>854</v>
      </c>
      <c r="G4390" s="1" t="s">
        <v>6317</v>
      </c>
      <c r="H4390" s="1" t="s">
        <v>5147</v>
      </c>
      <c r="I4390" s="69">
        <v>44256</v>
      </c>
      <c r="J4390" s="70" t="s">
        <v>7615</v>
      </c>
      <c r="K4390" s="1" t="s">
        <v>6319</v>
      </c>
      <c r="L4390" s="1" t="s">
        <v>6328</v>
      </c>
      <c r="M4390" s="1" t="s">
        <v>7745</v>
      </c>
      <c r="N4390" s="1" t="s">
        <v>7730</v>
      </c>
      <c r="O4390" s="2" t="s">
        <v>306</v>
      </c>
      <c r="P4390" s="2" t="s">
        <v>30</v>
      </c>
      <c r="Q4390" s="2" t="s">
        <v>347</v>
      </c>
      <c r="R4390" s="2" t="s">
        <v>32</v>
      </c>
      <c r="S4390" s="2" t="s">
        <v>32</v>
      </c>
      <c r="T4390" s="1" t="s">
        <v>32</v>
      </c>
      <c r="U4390" s="1" t="s">
        <v>32</v>
      </c>
      <c r="V4390" s="1" t="s">
        <v>32</v>
      </c>
      <c r="W4390" s="1" t="s">
        <v>32</v>
      </c>
    </row>
    <row r="4391" spans="1:23">
      <c r="A4391" s="29" t="str">
        <f>+IF(B4391="N","",IF(COUNTIF(B:B,B4391)&gt;1,COUNTIF(B$3:B4391,B4391),""))</f>
        <v/>
      </c>
      <c r="B4391" s="2" t="str">
        <f>+IF(H4391='Export Demurrage Detention'!$C$2,"Y","N")</f>
        <v>N</v>
      </c>
      <c r="D4391" s="1" t="s">
        <v>854</v>
      </c>
      <c r="G4391" s="1" t="s">
        <v>6317</v>
      </c>
      <c r="H4391" s="1" t="s">
        <v>873</v>
      </c>
      <c r="I4391" s="69">
        <v>44256</v>
      </c>
      <c r="J4391" s="70" t="s">
        <v>7615</v>
      </c>
      <c r="K4391" s="1" t="s">
        <v>6319</v>
      </c>
      <c r="L4391" s="1" t="s">
        <v>26</v>
      </c>
      <c r="M4391" s="1" t="s">
        <v>7745</v>
      </c>
      <c r="N4391" s="1" t="s">
        <v>7730</v>
      </c>
      <c r="O4391" s="2" t="s">
        <v>29</v>
      </c>
      <c r="P4391" s="2" t="s">
        <v>30</v>
      </c>
      <c r="Q4391" s="2" t="s">
        <v>306</v>
      </c>
      <c r="R4391" s="2" t="s">
        <v>32</v>
      </c>
      <c r="S4391" s="2" t="s">
        <v>32</v>
      </c>
      <c r="T4391" s="1" t="s">
        <v>32</v>
      </c>
      <c r="U4391" s="1" t="s">
        <v>32</v>
      </c>
      <c r="V4391" s="1" t="s">
        <v>32</v>
      </c>
      <c r="W4391" s="1" t="s">
        <v>32</v>
      </c>
    </row>
    <row r="4392" spans="1:23">
      <c r="A4392" s="29" t="str">
        <f>+IF(B4392="N","",IF(COUNTIF(B:B,B4392)&gt;1,COUNTIF(B$3:B4392,B4392),""))</f>
        <v/>
      </c>
      <c r="B4392" s="2" t="str">
        <f>+IF(H4392='Export Demurrage Detention'!$C$2,"Y","N")</f>
        <v>N</v>
      </c>
      <c r="D4392" s="1" t="s">
        <v>854</v>
      </c>
      <c r="G4392" s="1" t="s">
        <v>6317</v>
      </c>
      <c r="H4392" s="1" t="s">
        <v>873</v>
      </c>
      <c r="I4392" s="69">
        <v>44256</v>
      </c>
      <c r="J4392" s="70" t="s">
        <v>7615</v>
      </c>
      <c r="K4392" s="1" t="s">
        <v>6319</v>
      </c>
      <c r="L4392" s="1" t="s">
        <v>6328</v>
      </c>
      <c r="M4392" s="1" t="s">
        <v>7745</v>
      </c>
      <c r="N4392" s="1" t="s">
        <v>7730</v>
      </c>
      <c r="O4392" s="2" t="s">
        <v>306</v>
      </c>
      <c r="P4392" s="2" t="s">
        <v>30</v>
      </c>
      <c r="Q4392" s="2" t="s">
        <v>347</v>
      </c>
      <c r="R4392" s="2" t="s">
        <v>32</v>
      </c>
      <c r="S4392" s="2" t="s">
        <v>32</v>
      </c>
      <c r="T4392" s="1" t="s">
        <v>32</v>
      </c>
      <c r="U4392" s="1" t="s">
        <v>32</v>
      </c>
      <c r="V4392" s="1" t="s">
        <v>32</v>
      </c>
      <c r="W4392" s="1" t="s">
        <v>32</v>
      </c>
    </row>
    <row r="4393" spans="1:23">
      <c r="A4393" s="29" t="str">
        <f>+IF(B4393="N","",IF(COUNTIF(B:B,B4393)&gt;1,COUNTIF(B$3:B4393,B4393),""))</f>
        <v/>
      </c>
      <c r="B4393" s="2" t="str">
        <f>+IF(H4393='Export Demurrage Detention'!$C$2,"Y","N")</f>
        <v>N</v>
      </c>
      <c r="D4393" s="1" t="s">
        <v>854</v>
      </c>
      <c r="G4393" s="1" t="s">
        <v>6317</v>
      </c>
      <c r="H4393" s="1" t="s">
        <v>874</v>
      </c>
      <c r="I4393" s="69">
        <v>44256</v>
      </c>
      <c r="J4393" s="70" t="s">
        <v>7615</v>
      </c>
      <c r="K4393" s="1" t="s">
        <v>6319</v>
      </c>
      <c r="L4393" s="1" t="s">
        <v>26</v>
      </c>
      <c r="M4393" s="1" t="s">
        <v>7745</v>
      </c>
      <c r="N4393" s="1" t="s">
        <v>7730</v>
      </c>
      <c r="O4393" s="2" t="s">
        <v>29</v>
      </c>
      <c r="P4393" s="2" t="s">
        <v>30</v>
      </c>
      <c r="Q4393" s="2" t="s">
        <v>306</v>
      </c>
      <c r="R4393" s="2" t="s">
        <v>32</v>
      </c>
      <c r="S4393" s="2" t="s">
        <v>32</v>
      </c>
      <c r="T4393" s="1" t="s">
        <v>32</v>
      </c>
      <c r="U4393" s="1" t="s">
        <v>32</v>
      </c>
      <c r="V4393" s="1" t="s">
        <v>32</v>
      </c>
      <c r="W4393" s="1" t="s">
        <v>32</v>
      </c>
    </row>
    <row r="4394" spans="1:23">
      <c r="A4394" s="29" t="str">
        <f>+IF(B4394="N","",IF(COUNTIF(B:B,B4394)&gt;1,COUNTIF(B$3:B4394,B4394),""))</f>
        <v/>
      </c>
      <c r="B4394" s="2" t="str">
        <f>+IF(H4394='Export Demurrage Detention'!$C$2,"Y","N")</f>
        <v>N</v>
      </c>
      <c r="D4394" s="1" t="s">
        <v>854</v>
      </c>
      <c r="G4394" s="1" t="s">
        <v>6317</v>
      </c>
      <c r="H4394" s="1" t="s">
        <v>874</v>
      </c>
      <c r="I4394" s="69">
        <v>44256</v>
      </c>
      <c r="J4394" s="70" t="s">
        <v>7615</v>
      </c>
      <c r="K4394" s="1" t="s">
        <v>6319</v>
      </c>
      <c r="L4394" s="1" t="s">
        <v>6328</v>
      </c>
      <c r="M4394" s="1" t="s">
        <v>7745</v>
      </c>
      <c r="N4394" s="1" t="s">
        <v>7730</v>
      </c>
      <c r="O4394" s="2" t="s">
        <v>306</v>
      </c>
      <c r="P4394" s="2" t="s">
        <v>30</v>
      </c>
      <c r="Q4394" s="2" t="s">
        <v>347</v>
      </c>
      <c r="R4394" s="2" t="s">
        <v>32</v>
      </c>
      <c r="S4394" s="2" t="s">
        <v>32</v>
      </c>
      <c r="T4394" s="1" t="s">
        <v>32</v>
      </c>
      <c r="U4394" s="1" t="s">
        <v>32</v>
      </c>
      <c r="V4394" s="1" t="s">
        <v>32</v>
      </c>
      <c r="W4394" s="1" t="s">
        <v>32</v>
      </c>
    </row>
    <row r="4395" spans="1:23">
      <c r="A4395" s="29" t="str">
        <f>+IF(B4395="N","",IF(COUNTIF(B:B,B4395)&gt;1,COUNTIF(B$3:B4395,B4395),""))</f>
        <v/>
      </c>
      <c r="B4395" s="2" t="str">
        <f>+IF(H4395='Export Demurrage Detention'!$C$2,"Y","N")</f>
        <v>N</v>
      </c>
      <c r="D4395" s="1" t="s">
        <v>854</v>
      </c>
      <c r="G4395" s="1" t="s">
        <v>6317</v>
      </c>
      <c r="H4395" s="1" t="s">
        <v>875</v>
      </c>
      <c r="I4395" s="69">
        <v>44256</v>
      </c>
      <c r="J4395" s="70" t="s">
        <v>7615</v>
      </c>
      <c r="K4395" s="1" t="s">
        <v>6319</v>
      </c>
      <c r="L4395" s="1" t="s">
        <v>26</v>
      </c>
      <c r="M4395" s="1" t="s">
        <v>7745</v>
      </c>
      <c r="N4395" s="1" t="s">
        <v>7730</v>
      </c>
      <c r="O4395" s="2" t="s">
        <v>29</v>
      </c>
      <c r="P4395" s="2" t="s">
        <v>30</v>
      </c>
      <c r="Q4395" s="2" t="s">
        <v>306</v>
      </c>
      <c r="R4395" s="2" t="s">
        <v>32</v>
      </c>
      <c r="S4395" s="2" t="s">
        <v>32</v>
      </c>
      <c r="T4395" s="1" t="s">
        <v>32</v>
      </c>
      <c r="U4395" s="1" t="s">
        <v>32</v>
      </c>
      <c r="V4395" s="1" t="s">
        <v>32</v>
      </c>
      <c r="W4395" s="1" t="s">
        <v>32</v>
      </c>
    </row>
    <row r="4396" spans="1:23">
      <c r="A4396" s="29" t="str">
        <f>+IF(B4396="N","",IF(COUNTIF(B:B,B4396)&gt;1,COUNTIF(B$3:B4396,B4396),""))</f>
        <v/>
      </c>
      <c r="B4396" s="2" t="str">
        <f>+IF(H4396='Export Demurrage Detention'!$C$2,"Y","N")</f>
        <v>N</v>
      </c>
      <c r="D4396" s="1" t="s">
        <v>854</v>
      </c>
      <c r="G4396" s="1" t="s">
        <v>6317</v>
      </c>
      <c r="H4396" s="1" t="s">
        <v>875</v>
      </c>
      <c r="I4396" s="69">
        <v>44256</v>
      </c>
      <c r="J4396" s="70" t="s">
        <v>7615</v>
      </c>
      <c r="K4396" s="1" t="s">
        <v>6319</v>
      </c>
      <c r="L4396" s="1" t="s">
        <v>6328</v>
      </c>
      <c r="M4396" s="1" t="s">
        <v>7745</v>
      </c>
      <c r="N4396" s="1" t="s">
        <v>7730</v>
      </c>
      <c r="O4396" s="2" t="s">
        <v>306</v>
      </c>
      <c r="P4396" s="2" t="s">
        <v>30</v>
      </c>
      <c r="Q4396" s="2" t="s">
        <v>347</v>
      </c>
      <c r="R4396" s="2" t="s">
        <v>32</v>
      </c>
      <c r="S4396" s="2" t="s">
        <v>32</v>
      </c>
      <c r="T4396" s="1" t="s">
        <v>32</v>
      </c>
      <c r="U4396" s="1" t="s">
        <v>32</v>
      </c>
      <c r="V4396" s="1" t="s">
        <v>32</v>
      </c>
      <c r="W4396" s="1" t="s">
        <v>32</v>
      </c>
    </row>
    <row r="4397" spans="1:23">
      <c r="A4397" s="29" t="str">
        <f>+IF(B4397="N","",IF(COUNTIF(B:B,B4397)&gt;1,COUNTIF(B$3:B4397,B4397),""))</f>
        <v/>
      </c>
      <c r="B4397" s="2" t="str">
        <f>+IF(H4397='Export Demurrage Detention'!$C$2,"Y","N")</f>
        <v>N</v>
      </c>
      <c r="D4397" s="1" t="s">
        <v>854</v>
      </c>
      <c r="G4397" s="1" t="s">
        <v>6317</v>
      </c>
      <c r="H4397" s="1" t="s">
        <v>7724</v>
      </c>
      <c r="I4397" s="69">
        <v>44256</v>
      </c>
      <c r="J4397" s="70" t="s">
        <v>7615</v>
      </c>
      <c r="K4397" s="1" t="s">
        <v>6319</v>
      </c>
      <c r="L4397" s="1" t="s">
        <v>26</v>
      </c>
      <c r="M4397" s="1" t="s">
        <v>7746</v>
      </c>
      <c r="N4397" s="1" t="s">
        <v>7730</v>
      </c>
      <c r="O4397" s="2" t="s">
        <v>29</v>
      </c>
      <c r="P4397" s="2" t="s">
        <v>30</v>
      </c>
      <c r="Q4397" s="2" t="s">
        <v>306</v>
      </c>
      <c r="R4397" s="2" t="s">
        <v>32</v>
      </c>
      <c r="S4397" s="2" t="s">
        <v>32</v>
      </c>
      <c r="T4397" s="1" t="s">
        <v>32</v>
      </c>
      <c r="U4397" s="1" t="s">
        <v>32</v>
      </c>
      <c r="V4397" s="1" t="s">
        <v>32</v>
      </c>
      <c r="W4397" s="1" t="s">
        <v>32</v>
      </c>
    </row>
    <row r="4398" spans="1:23">
      <c r="A4398" s="29" t="str">
        <f>+IF(B4398="N","",IF(COUNTIF(B:B,B4398)&gt;1,COUNTIF(B$3:B4398,B4398),""))</f>
        <v/>
      </c>
      <c r="B4398" s="2" t="str">
        <f>+IF(H4398='Export Demurrage Detention'!$C$2,"Y","N")</f>
        <v>N</v>
      </c>
      <c r="D4398" s="1" t="s">
        <v>854</v>
      </c>
      <c r="G4398" s="1" t="s">
        <v>6317</v>
      </c>
      <c r="H4398" s="1" t="s">
        <v>7724</v>
      </c>
      <c r="I4398" s="69">
        <v>44256</v>
      </c>
      <c r="J4398" s="70" t="s">
        <v>7615</v>
      </c>
      <c r="K4398" s="1" t="s">
        <v>6319</v>
      </c>
      <c r="L4398" s="1" t="s">
        <v>6328</v>
      </c>
      <c r="M4398" s="1" t="s">
        <v>7746</v>
      </c>
      <c r="N4398" s="1" t="s">
        <v>7730</v>
      </c>
      <c r="O4398" s="2" t="s">
        <v>306</v>
      </c>
      <c r="P4398" s="2" t="s">
        <v>30</v>
      </c>
      <c r="Q4398" s="2" t="s">
        <v>347</v>
      </c>
      <c r="R4398" s="2" t="s">
        <v>32</v>
      </c>
      <c r="S4398" s="2" t="s">
        <v>32</v>
      </c>
      <c r="T4398" s="1" t="s">
        <v>32</v>
      </c>
      <c r="U4398" s="1" t="s">
        <v>32</v>
      </c>
      <c r="V4398" s="1" t="s">
        <v>32</v>
      </c>
      <c r="W4398" s="1" t="s">
        <v>32</v>
      </c>
    </row>
    <row r="4399" spans="1:23">
      <c r="A4399" s="29" t="str">
        <f>+IF(B4399="N","",IF(COUNTIF(B:B,B4399)&gt;1,COUNTIF(B$3:B4399,B4399),""))</f>
        <v/>
      </c>
      <c r="B4399" s="2" t="str">
        <f>+IF(H4399='Export Demurrage Detention'!$C$2,"Y","N")</f>
        <v>N</v>
      </c>
      <c r="D4399" s="1" t="s">
        <v>854</v>
      </c>
      <c r="G4399" s="1" t="s">
        <v>6317</v>
      </c>
      <c r="H4399" s="1" t="s">
        <v>5130</v>
      </c>
      <c r="I4399" s="69">
        <v>44256</v>
      </c>
      <c r="J4399" s="70" t="s">
        <v>7615</v>
      </c>
      <c r="K4399" s="1" t="s">
        <v>6319</v>
      </c>
      <c r="L4399" s="1" t="s">
        <v>26</v>
      </c>
      <c r="M4399" s="1" t="s">
        <v>7746</v>
      </c>
      <c r="N4399" s="1" t="s">
        <v>7730</v>
      </c>
      <c r="O4399" s="2" t="s">
        <v>29</v>
      </c>
      <c r="P4399" s="2" t="s">
        <v>30</v>
      </c>
      <c r="Q4399" s="2" t="s">
        <v>306</v>
      </c>
      <c r="R4399" s="2" t="s">
        <v>32</v>
      </c>
      <c r="S4399" s="2" t="s">
        <v>32</v>
      </c>
      <c r="T4399" s="1" t="s">
        <v>32</v>
      </c>
      <c r="U4399" s="1" t="s">
        <v>32</v>
      </c>
      <c r="V4399" s="1" t="s">
        <v>32</v>
      </c>
      <c r="W4399" s="1" t="s">
        <v>32</v>
      </c>
    </row>
    <row r="4400" spans="1:23">
      <c r="A4400" s="29" t="str">
        <f>+IF(B4400="N","",IF(COUNTIF(B:B,B4400)&gt;1,COUNTIF(B$3:B4400,B4400),""))</f>
        <v/>
      </c>
      <c r="B4400" s="2" t="str">
        <f>+IF(H4400='Export Demurrage Detention'!$C$2,"Y","N")</f>
        <v>N</v>
      </c>
      <c r="D4400" s="1" t="s">
        <v>854</v>
      </c>
      <c r="G4400" s="1" t="s">
        <v>6317</v>
      </c>
      <c r="H4400" s="1" t="s">
        <v>5130</v>
      </c>
      <c r="I4400" s="69">
        <v>44256</v>
      </c>
      <c r="J4400" s="70" t="s">
        <v>7615</v>
      </c>
      <c r="K4400" s="1" t="s">
        <v>6319</v>
      </c>
      <c r="L4400" s="1" t="s">
        <v>6328</v>
      </c>
      <c r="M4400" s="1" t="s">
        <v>7746</v>
      </c>
      <c r="N4400" s="1" t="s">
        <v>7730</v>
      </c>
      <c r="O4400" s="2" t="s">
        <v>306</v>
      </c>
      <c r="P4400" s="2" t="s">
        <v>30</v>
      </c>
      <c r="Q4400" s="2" t="s">
        <v>347</v>
      </c>
      <c r="R4400" s="2" t="s">
        <v>32</v>
      </c>
      <c r="S4400" s="2" t="s">
        <v>32</v>
      </c>
      <c r="T4400" s="1" t="s">
        <v>32</v>
      </c>
      <c r="U4400" s="1" t="s">
        <v>32</v>
      </c>
      <c r="V4400" s="1" t="s">
        <v>32</v>
      </c>
      <c r="W4400" s="1" t="s">
        <v>32</v>
      </c>
    </row>
    <row r="4401" spans="1:23">
      <c r="A4401" s="29" t="str">
        <f>+IF(B4401="N","",IF(COUNTIF(B:B,B4401)&gt;1,COUNTIF(B$3:B4401,B4401),""))</f>
        <v/>
      </c>
      <c r="B4401" s="2" t="str">
        <f>+IF(H4401='Export Demurrage Detention'!$C$2,"Y","N")</f>
        <v>N</v>
      </c>
      <c r="D4401" s="1" t="s">
        <v>854</v>
      </c>
      <c r="G4401" s="1" t="s">
        <v>6317</v>
      </c>
      <c r="H4401" s="1" t="s">
        <v>856</v>
      </c>
      <c r="I4401" s="69">
        <v>44256</v>
      </c>
      <c r="J4401" s="70" t="s">
        <v>7615</v>
      </c>
      <c r="K4401" s="1" t="s">
        <v>6319</v>
      </c>
      <c r="L4401" s="1" t="s">
        <v>26</v>
      </c>
      <c r="M4401" s="1" t="s">
        <v>7746</v>
      </c>
      <c r="N4401" s="1" t="s">
        <v>7730</v>
      </c>
      <c r="O4401" s="2" t="s">
        <v>29</v>
      </c>
      <c r="P4401" s="2" t="s">
        <v>30</v>
      </c>
      <c r="Q4401" s="2" t="s">
        <v>306</v>
      </c>
      <c r="R4401" s="2" t="s">
        <v>32</v>
      </c>
      <c r="S4401" s="2" t="s">
        <v>32</v>
      </c>
      <c r="T4401" s="1" t="s">
        <v>32</v>
      </c>
      <c r="U4401" s="1" t="s">
        <v>32</v>
      </c>
      <c r="V4401" s="1" t="s">
        <v>32</v>
      </c>
      <c r="W4401" s="1" t="s">
        <v>32</v>
      </c>
    </row>
    <row r="4402" spans="1:23">
      <c r="A4402" s="29" t="str">
        <f>+IF(B4402="N","",IF(COUNTIF(B:B,B4402)&gt;1,COUNTIF(B$3:B4402,B4402),""))</f>
        <v/>
      </c>
      <c r="B4402" s="2" t="str">
        <f>+IF(H4402='Export Demurrage Detention'!$C$2,"Y","N")</f>
        <v>N</v>
      </c>
      <c r="D4402" s="1" t="s">
        <v>854</v>
      </c>
      <c r="G4402" s="1" t="s">
        <v>6317</v>
      </c>
      <c r="H4402" s="1" t="s">
        <v>856</v>
      </c>
      <c r="I4402" s="69">
        <v>44256</v>
      </c>
      <c r="J4402" s="70" t="s">
        <v>7615</v>
      </c>
      <c r="K4402" s="1" t="s">
        <v>6319</v>
      </c>
      <c r="L4402" s="1" t="s">
        <v>6328</v>
      </c>
      <c r="M4402" s="1" t="s">
        <v>7746</v>
      </c>
      <c r="N4402" s="1" t="s">
        <v>7730</v>
      </c>
      <c r="O4402" s="2" t="s">
        <v>306</v>
      </c>
      <c r="P4402" s="2" t="s">
        <v>30</v>
      </c>
      <c r="Q4402" s="2" t="s">
        <v>347</v>
      </c>
      <c r="R4402" s="2" t="s">
        <v>32</v>
      </c>
      <c r="S4402" s="2" t="s">
        <v>32</v>
      </c>
      <c r="T4402" s="1" t="s">
        <v>32</v>
      </c>
      <c r="U4402" s="1" t="s">
        <v>32</v>
      </c>
      <c r="V4402" s="1" t="s">
        <v>32</v>
      </c>
      <c r="W4402" s="1" t="s">
        <v>32</v>
      </c>
    </row>
    <row r="4403" spans="1:23">
      <c r="A4403" s="29" t="str">
        <f>+IF(B4403="N","",IF(COUNTIF(B:B,B4403)&gt;1,COUNTIF(B$3:B4403,B4403),""))</f>
        <v/>
      </c>
      <c r="B4403" s="2" t="str">
        <f>+IF(H4403='Export Demurrage Detention'!$C$2,"Y","N")</f>
        <v>N</v>
      </c>
      <c r="D4403" s="1" t="s">
        <v>854</v>
      </c>
      <c r="G4403" s="1" t="s">
        <v>6317</v>
      </c>
      <c r="H4403" s="1" t="s">
        <v>857</v>
      </c>
      <c r="I4403" s="69">
        <v>44256</v>
      </c>
      <c r="J4403" s="70" t="s">
        <v>7615</v>
      </c>
      <c r="K4403" s="1" t="s">
        <v>6319</v>
      </c>
      <c r="L4403" s="1" t="s">
        <v>26</v>
      </c>
      <c r="M4403" s="1" t="s">
        <v>7746</v>
      </c>
      <c r="N4403" s="1" t="s">
        <v>7730</v>
      </c>
      <c r="O4403" s="2" t="s">
        <v>29</v>
      </c>
      <c r="P4403" s="2" t="s">
        <v>30</v>
      </c>
      <c r="Q4403" s="2" t="s">
        <v>306</v>
      </c>
      <c r="R4403" s="2" t="s">
        <v>32</v>
      </c>
      <c r="S4403" s="2" t="s">
        <v>32</v>
      </c>
      <c r="T4403" s="1" t="s">
        <v>32</v>
      </c>
      <c r="U4403" s="1" t="s">
        <v>32</v>
      </c>
      <c r="V4403" s="1" t="s">
        <v>32</v>
      </c>
      <c r="W4403" s="1" t="s">
        <v>32</v>
      </c>
    </row>
    <row r="4404" spans="1:23">
      <c r="A4404" s="29" t="str">
        <f>+IF(B4404="N","",IF(COUNTIF(B:B,B4404)&gt;1,COUNTIF(B$3:B4404,B4404),""))</f>
        <v/>
      </c>
      <c r="B4404" s="2" t="str">
        <f>+IF(H4404='Export Demurrage Detention'!$C$2,"Y","N")</f>
        <v>N</v>
      </c>
      <c r="D4404" s="1" t="s">
        <v>854</v>
      </c>
      <c r="G4404" s="1" t="s">
        <v>6317</v>
      </c>
      <c r="H4404" s="1" t="s">
        <v>857</v>
      </c>
      <c r="I4404" s="69">
        <v>44256</v>
      </c>
      <c r="J4404" s="70" t="s">
        <v>7615</v>
      </c>
      <c r="K4404" s="1" t="s">
        <v>6319</v>
      </c>
      <c r="L4404" s="1" t="s">
        <v>6328</v>
      </c>
      <c r="M4404" s="1" t="s">
        <v>7746</v>
      </c>
      <c r="N4404" s="1" t="s">
        <v>7730</v>
      </c>
      <c r="O4404" s="2" t="s">
        <v>306</v>
      </c>
      <c r="P4404" s="2" t="s">
        <v>30</v>
      </c>
      <c r="Q4404" s="2" t="s">
        <v>347</v>
      </c>
      <c r="R4404" s="2" t="s">
        <v>32</v>
      </c>
      <c r="S4404" s="2" t="s">
        <v>32</v>
      </c>
      <c r="T4404" s="1" t="s">
        <v>32</v>
      </c>
      <c r="U4404" s="1" t="s">
        <v>32</v>
      </c>
      <c r="V4404" s="1" t="s">
        <v>32</v>
      </c>
      <c r="W4404" s="1" t="s">
        <v>32</v>
      </c>
    </row>
    <row r="4405" spans="1:23">
      <c r="A4405" s="29" t="str">
        <f>+IF(B4405="N","",IF(COUNTIF(B:B,B4405)&gt;1,COUNTIF(B$3:B4405,B4405),""))</f>
        <v/>
      </c>
      <c r="B4405" s="2" t="str">
        <f>+IF(H4405='Export Demurrage Detention'!$C$2,"Y","N")</f>
        <v>N</v>
      </c>
      <c r="D4405" s="1" t="s">
        <v>854</v>
      </c>
      <c r="G4405" s="1" t="s">
        <v>6317</v>
      </c>
      <c r="H4405" s="1" t="s">
        <v>861</v>
      </c>
      <c r="I4405" s="69">
        <v>44256</v>
      </c>
      <c r="J4405" s="70" t="s">
        <v>7615</v>
      </c>
      <c r="K4405" s="1" t="s">
        <v>6319</v>
      </c>
      <c r="L4405" s="1" t="s">
        <v>26</v>
      </c>
      <c r="M4405" s="1" t="s">
        <v>7746</v>
      </c>
      <c r="N4405" s="1" t="s">
        <v>7730</v>
      </c>
      <c r="O4405" s="2" t="s">
        <v>29</v>
      </c>
      <c r="P4405" s="2" t="s">
        <v>30</v>
      </c>
      <c r="Q4405" s="2" t="s">
        <v>306</v>
      </c>
      <c r="R4405" s="2" t="s">
        <v>32</v>
      </c>
      <c r="S4405" s="2" t="s">
        <v>32</v>
      </c>
      <c r="T4405" s="1" t="s">
        <v>32</v>
      </c>
      <c r="U4405" s="1" t="s">
        <v>32</v>
      </c>
      <c r="V4405" s="1" t="s">
        <v>32</v>
      </c>
      <c r="W4405" s="1" t="s">
        <v>32</v>
      </c>
    </row>
    <row r="4406" spans="1:23">
      <c r="A4406" s="29" t="str">
        <f>+IF(B4406="N","",IF(COUNTIF(B:B,B4406)&gt;1,COUNTIF(B$3:B4406,B4406),""))</f>
        <v/>
      </c>
      <c r="B4406" s="2" t="str">
        <f>+IF(H4406='Export Demurrage Detention'!$C$2,"Y","N")</f>
        <v>N</v>
      </c>
      <c r="D4406" s="1" t="s">
        <v>854</v>
      </c>
      <c r="G4406" s="1" t="s">
        <v>6317</v>
      </c>
      <c r="H4406" s="1" t="s">
        <v>861</v>
      </c>
      <c r="I4406" s="69">
        <v>44256</v>
      </c>
      <c r="J4406" s="70" t="s">
        <v>7615</v>
      </c>
      <c r="K4406" s="1" t="s">
        <v>6319</v>
      </c>
      <c r="L4406" s="1" t="s">
        <v>6328</v>
      </c>
      <c r="M4406" s="1" t="s">
        <v>7746</v>
      </c>
      <c r="N4406" s="1" t="s">
        <v>7730</v>
      </c>
      <c r="O4406" s="2" t="s">
        <v>306</v>
      </c>
      <c r="P4406" s="2" t="s">
        <v>30</v>
      </c>
      <c r="Q4406" s="2" t="s">
        <v>347</v>
      </c>
      <c r="R4406" s="2" t="s">
        <v>32</v>
      </c>
      <c r="S4406" s="2" t="s">
        <v>32</v>
      </c>
      <c r="T4406" s="1" t="s">
        <v>32</v>
      </c>
      <c r="U4406" s="1" t="s">
        <v>32</v>
      </c>
      <c r="V4406" s="1" t="s">
        <v>32</v>
      </c>
      <c r="W4406" s="1" t="s">
        <v>32</v>
      </c>
    </row>
    <row r="4407" spans="1:23">
      <c r="A4407" s="29" t="str">
        <f>+IF(B4407="N","",IF(COUNTIF(B:B,B4407)&gt;1,COUNTIF(B$3:B4407,B4407),""))</f>
        <v/>
      </c>
      <c r="B4407" s="2" t="str">
        <f>+IF(H4407='Export Demurrage Detention'!$C$2,"Y","N")</f>
        <v>N</v>
      </c>
      <c r="D4407" s="1" t="s">
        <v>854</v>
      </c>
      <c r="G4407" s="1" t="s">
        <v>6317</v>
      </c>
      <c r="H4407" s="1" t="s">
        <v>863</v>
      </c>
      <c r="I4407" s="69">
        <v>44256</v>
      </c>
      <c r="J4407" s="70" t="s">
        <v>7615</v>
      </c>
      <c r="K4407" s="1" t="s">
        <v>6319</v>
      </c>
      <c r="L4407" s="1" t="s">
        <v>26</v>
      </c>
      <c r="M4407" s="1" t="s">
        <v>7746</v>
      </c>
      <c r="N4407" s="1" t="s">
        <v>7730</v>
      </c>
      <c r="O4407" s="2" t="s">
        <v>29</v>
      </c>
      <c r="P4407" s="2" t="s">
        <v>30</v>
      </c>
      <c r="Q4407" s="2" t="s">
        <v>306</v>
      </c>
      <c r="R4407" s="2" t="s">
        <v>32</v>
      </c>
      <c r="S4407" s="2" t="s">
        <v>32</v>
      </c>
      <c r="T4407" s="1" t="s">
        <v>32</v>
      </c>
      <c r="U4407" s="1" t="s">
        <v>32</v>
      </c>
      <c r="V4407" s="1" t="s">
        <v>32</v>
      </c>
      <c r="W4407" s="1" t="s">
        <v>32</v>
      </c>
    </row>
    <row r="4408" spans="1:23">
      <c r="A4408" s="29" t="str">
        <f>+IF(B4408="N","",IF(COUNTIF(B:B,B4408)&gt;1,COUNTIF(B$3:B4408,B4408),""))</f>
        <v/>
      </c>
      <c r="B4408" s="2" t="str">
        <f>+IF(H4408='Export Demurrage Detention'!$C$2,"Y","N")</f>
        <v>N</v>
      </c>
      <c r="D4408" s="1" t="s">
        <v>854</v>
      </c>
      <c r="G4408" s="1" t="s">
        <v>6317</v>
      </c>
      <c r="H4408" s="1" t="s">
        <v>863</v>
      </c>
      <c r="I4408" s="69">
        <v>44256</v>
      </c>
      <c r="J4408" s="70" t="s">
        <v>7615</v>
      </c>
      <c r="K4408" s="1" t="s">
        <v>6319</v>
      </c>
      <c r="L4408" s="1" t="s">
        <v>6328</v>
      </c>
      <c r="M4408" s="1" t="s">
        <v>7746</v>
      </c>
      <c r="N4408" s="1" t="s">
        <v>7730</v>
      </c>
      <c r="O4408" s="2" t="s">
        <v>306</v>
      </c>
      <c r="P4408" s="2" t="s">
        <v>30</v>
      </c>
      <c r="Q4408" s="2" t="s">
        <v>347</v>
      </c>
      <c r="R4408" s="2" t="s">
        <v>32</v>
      </c>
      <c r="S4408" s="2" t="s">
        <v>32</v>
      </c>
      <c r="T4408" s="1" t="s">
        <v>32</v>
      </c>
      <c r="U4408" s="1" t="s">
        <v>32</v>
      </c>
      <c r="V4408" s="1" t="s">
        <v>32</v>
      </c>
      <c r="W4408" s="1" t="s">
        <v>32</v>
      </c>
    </row>
    <row r="4409" spans="1:23">
      <c r="A4409" s="29" t="str">
        <f>+IF(B4409="N","",IF(COUNTIF(B:B,B4409)&gt;1,COUNTIF(B$3:B4409,B4409),""))</f>
        <v/>
      </c>
      <c r="B4409" s="2" t="str">
        <f>+IF(H4409='Export Demurrage Detention'!$C$2,"Y","N")</f>
        <v>N</v>
      </c>
      <c r="D4409" s="1" t="s">
        <v>854</v>
      </c>
      <c r="G4409" s="1" t="s">
        <v>6317</v>
      </c>
      <c r="H4409" s="1" t="s">
        <v>5134</v>
      </c>
      <c r="I4409" s="69">
        <v>44256</v>
      </c>
      <c r="J4409" s="70" t="s">
        <v>7615</v>
      </c>
      <c r="K4409" s="1" t="s">
        <v>6319</v>
      </c>
      <c r="L4409" s="1" t="s">
        <v>26</v>
      </c>
      <c r="M4409" s="1" t="s">
        <v>7746</v>
      </c>
      <c r="N4409" s="1" t="s">
        <v>7730</v>
      </c>
      <c r="O4409" s="2" t="s">
        <v>29</v>
      </c>
      <c r="P4409" s="2" t="s">
        <v>30</v>
      </c>
      <c r="Q4409" s="2" t="s">
        <v>306</v>
      </c>
      <c r="R4409" s="2" t="s">
        <v>32</v>
      </c>
      <c r="S4409" s="2" t="s">
        <v>32</v>
      </c>
      <c r="T4409" s="1" t="s">
        <v>32</v>
      </c>
      <c r="U4409" s="1" t="s">
        <v>32</v>
      </c>
      <c r="V4409" s="1" t="s">
        <v>32</v>
      </c>
      <c r="W4409" s="1" t="s">
        <v>32</v>
      </c>
    </row>
    <row r="4410" spans="1:23">
      <c r="A4410" s="29" t="str">
        <f>+IF(B4410="N","",IF(COUNTIF(B:B,B4410)&gt;1,COUNTIF(B$3:B4410,B4410),""))</f>
        <v/>
      </c>
      <c r="B4410" s="2" t="str">
        <f>+IF(H4410='Export Demurrage Detention'!$C$2,"Y","N")</f>
        <v>N</v>
      </c>
      <c r="D4410" s="1" t="s">
        <v>854</v>
      </c>
      <c r="G4410" s="1" t="s">
        <v>6317</v>
      </c>
      <c r="H4410" s="1" t="s">
        <v>5134</v>
      </c>
      <c r="I4410" s="69">
        <v>44256</v>
      </c>
      <c r="J4410" s="70" t="s">
        <v>7615</v>
      </c>
      <c r="K4410" s="1" t="s">
        <v>6319</v>
      </c>
      <c r="L4410" s="1" t="s">
        <v>6328</v>
      </c>
      <c r="M4410" s="1" t="s">
        <v>7746</v>
      </c>
      <c r="N4410" s="1" t="s">
        <v>7730</v>
      </c>
      <c r="O4410" s="2" t="s">
        <v>306</v>
      </c>
      <c r="P4410" s="2" t="s">
        <v>30</v>
      </c>
      <c r="Q4410" s="2" t="s">
        <v>347</v>
      </c>
      <c r="R4410" s="2" t="s">
        <v>32</v>
      </c>
      <c r="S4410" s="2" t="s">
        <v>32</v>
      </c>
      <c r="T4410" s="1" t="s">
        <v>32</v>
      </c>
      <c r="U4410" s="1" t="s">
        <v>32</v>
      </c>
      <c r="V4410" s="1" t="s">
        <v>32</v>
      </c>
      <c r="W4410" s="1" t="s">
        <v>32</v>
      </c>
    </row>
    <row r="4411" spans="1:23">
      <c r="A4411" s="29" t="str">
        <f>+IF(B4411="N","",IF(COUNTIF(B:B,B4411)&gt;1,COUNTIF(B$3:B4411,B4411),""))</f>
        <v/>
      </c>
      <c r="B4411" s="2" t="str">
        <f>+IF(H4411='Export Demurrage Detention'!$C$2,"Y","N")</f>
        <v>N</v>
      </c>
      <c r="D4411" s="1" t="s">
        <v>854</v>
      </c>
      <c r="G4411" s="1" t="s">
        <v>6317</v>
      </c>
      <c r="H4411" s="1" t="s">
        <v>5135</v>
      </c>
      <c r="I4411" s="69">
        <v>44256</v>
      </c>
      <c r="J4411" s="70" t="s">
        <v>7615</v>
      </c>
      <c r="K4411" s="1" t="s">
        <v>6319</v>
      </c>
      <c r="L4411" s="1" t="s">
        <v>26</v>
      </c>
      <c r="M4411" s="1" t="s">
        <v>7746</v>
      </c>
      <c r="N4411" s="1" t="s">
        <v>7730</v>
      </c>
      <c r="O4411" s="2" t="s">
        <v>29</v>
      </c>
      <c r="P4411" s="2" t="s">
        <v>30</v>
      </c>
      <c r="Q4411" s="2" t="s">
        <v>306</v>
      </c>
      <c r="R4411" s="2" t="s">
        <v>32</v>
      </c>
      <c r="S4411" s="2" t="s">
        <v>32</v>
      </c>
      <c r="T4411" s="1" t="s">
        <v>32</v>
      </c>
      <c r="U4411" s="1" t="s">
        <v>32</v>
      </c>
      <c r="V4411" s="1" t="s">
        <v>32</v>
      </c>
      <c r="W4411" s="1" t="s">
        <v>32</v>
      </c>
    </row>
    <row r="4412" spans="1:23">
      <c r="A4412" s="29" t="str">
        <f>+IF(B4412="N","",IF(COUNTIF(B:B,B4412)&gt;1,COUNTIF(B$3:B4412,B4412),""))</f>
        <v/>
      </c>
      <c r="B4412" s="2" t="str">
        <f>+IF(H4412='Export Demurrage Detention'!$C$2,"Y","N")</f>
        <v>N</v>
      </c>
      <c r="D4412" s="1" t="s">
        <v>854</v>
      </c>
      <c r="G4412" s="1" t="s">
        <v>6317</v>
      </c>
      <c r="H4412" s="1" t="s">
        <v>5135</v>
      </c>
      <c r="I4412" s="69">
        <v>44256</v>
      </c>
      <c r="J4412" s="70" t="s">
        <v>7615</v>
      </c>
      <c r="K4412" s="1" t="s">
        <v>6319</v>
      </c>
      <c r="L4412" s="1" t="s">
        <v>6328</v>
      </c>
      <c r="M4412" s="1" t="s">
        <v>7746</v>
      </c>
      <c r="N4412" s="1" t="s">
        <v>7730</v>
      </c>
      <c r="O4412" s="2" t="s">
        <v>306</v>
      </c>
      <c r="P4412" s="2" t="s">
        <v>30</v>
      </c>
      <c r="Q4412" s="2" t="s">
        <v>347</v>
      </c>
      <c r="R4412" s="2" t="s">
        <v>32</v>
      </c>
      <c r="S4412" s="2" t="s">
        <v>32</v>
      </c>
      <c r="T4412" s="1" t="s">
        <v>32</v>
      </c>
      <c r="U4412" s="1" t="s">
        <v>32</v>
      </c>
      <c r="V4412" s="1" t="s">
        <v>32</v>
      </c>
      <c r="W4412" s="1" t="s">
        <v>32</v>
      </c>
    </row>
    <row r="4413" spans="1:23">
      <c r="A4413" s="29" t="str">
        <f>+IF(B4413="N","",IF(COUNTIF(B:B,B4413)&gt;1,COUNTIF(B$3:B4413,B4413),""))</f>
        <v/>
      </c>
      <c r="B4413" s="2" t="str">
        <f>+IF(H4413='Export Demurrage Detention'!$C$2,"Y","N")</f>
        <v>N</v>
      </c>
      <c r="D4413" s="1" t="s">
        <v>854</v>
      </c>
      <c r="G4413" s="1" t="s">
        <v>6317</v>
      </c>
      <c r="H4413" s="1" t="s">
        <v>7722</v>
      </c>
      <c r="I4413" s="69">
        <v>44256</v>
      </c>
      <c r="J4413" s="70" t="s">
        <v>7615</v>
      </c>
      <c r="K4413" s="1" t="s">
        <v>6319</v>
      </c>
      <c r="L4413" s="1" t="s">
        <v>26</v>
      </c>
      <c r="M4413" s="1" t="s">
        <v>7746</v>
      </c>
      <c r="N4413" s="1" t="s">
        <v>7730</v>
      </c>
      <c r="O4413" s="2" t="s">
        <v>29</v>
      </c>
      <c r="P4413" s="2" t="s">
        <v>30</v>
      </c>
      <c r="Q4413" s="2" t="s">
        <v>306</v>
      </c>
      <c r="R4413" s="2" t="s">
        <v>32</v>
      </c>
      <c r="S4413" s="2" t="s">
        <v>32</v>
      </c>
      <c r="T4413" s="1" t="s">
        <v>32</v>
      </c>
      <c r="U4413" s="1" t="s">
        <v>32</v>
      </c>
      <c r="V4413" s="1" t="s">
        <v>32</v>
      </c>
      <c r="W4413" s="1" t="s">
        <v>32</v>
      </c>
    </row>
    <row r="4414" spans="1:23">
      <c r="A4414" s="29" t="str">
        <f>+IF(B4414="N","",IF(COUNTIF(B:B,B4414)&gt;1,COUNTIF(B$3:B4414,B4414),""))</f>
        <v/>
      </c>
      <c r="B4414" s="2" t="str">
        <f>+IF(H4414='Export Demurrage Detention'!$C$2,"Y","N")</f>
        <v>N</v>
      </c>
      <c r="D4414" s="1" t="s">
        <v>854</v>
      </c>
      <c r="G4414" s="1" t="s">
        <v>6317</v>
      </c>
      <c r="H4414" s="1" t="s">
        <v>7722</v>
      </c>
      <c r="I4414" s="69">
        <v>44256</v>
      </c>
      <c r="J4414" s="70" t="s">
        <v>7615</v>
      </c>
      <c r="K4414" s="1" t="s">
        <v>6319</v>
      </c>
      <c r="L4414" s="1" t="s">
        <v>6328</v>
      </c>
      <c r="M4414" s="1" t="s">
        <v>7746</v>
      </c>
      <c r="N4414" s="1" t="s">
        <v>7730</v>
      </c>
      <c r="O4414" s="2" t="s">
        <v>306</v>
      </c>
      <c r="P4414" s="2" t="s">
        <v>30</v>
      </c>
      <c r="Q4414" s="2" t="s">
        <v>347</v>
      </c>
      <c r="R4414" s="2" t="s">
        <v>32</v>
      </c>
      <c r="S4414" s="2" t="s">
        <v>32</v>
      </c>
      <c r="T4414" s="1" t="s">
        <v>32</v>
      </c>
      <c r="U4414" s="1" t="s">
        <v>32</v>
      </c>
      <c r="V4414" s="1" t="s">
        <v>32</v>
      </c>
      <c r="W4414" s="1" t="s">
        <v>32</v>
      </c>
    </row>
    <row r="4415" spans="1:23">
      <c r="A4415" s="29" t="str">
        <f>+IF(B4415="N","",IF(COUNTIF(B:B,B4415)&gt;1,COUNTIF(B$3:B4415,B4415),""))</f>
        <v/>
      </c>
      <c r="B4415" s="2" t="str">
        <f>+IF(H4415='Export Demurrage Detention'!$C$2,"Y","N")</f>
        <v>N</v>
      </c>
      <c r="D4415" s="1" t="s">
        <v>854</v>
      </c>
      <c r="G4415" s="1" t="s">
        <v>6317</v>
      </c>
      <c r="H4415" s="1" t="s">
        <v>5136</v>
      </c>
      <c r="I4415" s="69">
        <v>44256</v>
      </c>
      <c r="J4415" s="70" t="s">
        <v>7615</v>
      </c>
      <c r="K4415" s="1" t="s">
        <v>6319</v>
      </c>
      <c r="L4415" s="1" t="s">
        <v>26</v>
      </c>
      <c r="M4415" s="1" t="s">
        <v>7746</v>
      </c>
      <c r="N4415" s="1" t="s">
        <v>7730</v>
      </c>
      <c r="O4415" s="2" t="s">
        <v>29</v>
      </c>
      <c r="P4415" s="2" t="s">
        <v>30</v>
      </c>
      <c r="Q4415" s="2" t="s">
        <v>306</v>
      </c>
      <c r="R4415" s="2" t="s">
        <v>32</v>
      </c>
      <c r="S4415" s="2" t="s">
        <v>32</v>
      </c>
      <c r="T4415" s="1" t="s">
        <v>32</v>
      </c>
      <c r="U4415" s="1" t="s">
        <v>32</v>
      </c>
      <c r="V4415" s="1" t="s">
        <v>32</v>
      </c>
      <c r="W4415" s="1" t="s">
        <v>32</v>
      </c>
    </row>
    <row r="4416" spans="1:23">
      <c r="A4416" s="29" t="str">
        <f>+IF(B4416="N","",IF(COUNTIF(B:B,B4416)&gt;1,COUNTIF(B$3:B4416,B4416),""))</f>
        <v/>
      </c>
      <c r="B4416" s="2" t="str">
        <f>+IF(H4416='Export Demurrage Detention'!$C$2,"Y","N")</f>
        <v>N</v>
      </c>
      <c r="D4416" s="1" t="s">
        <v>854</v>
      </c>
      <c r="G4416" s="1" t="s">
        <v>6317</v>
      </c>
      <c r="H4416" s="1" t="s">
        <v>5136</v>
      </c>
      <c r="I4416" s="69">
        <v>44256</v>
      </c>
      <c r="J4416" s="70" t="s">
        <v>7615</v>
      </c>
      <c r="K4416" s="1" t="s">
        <v>6319</v>
      </c>
      <c r="L4416" s="1" t="s">
        <v>6328</v>
      </c>
      <c r="M4416" s="1" t="s">
        <v>7746</v>
      </c>
      <c r="N4416" s="1" t="s">
        <v>7730</v>
      </c>
      <c r="O4416" s="2" t="s">
        <v>306</v>
      </c>
      <c r="P4416" s="2" t="s">
        <v>30</v>
      </c>
      <c r="Q4416" s="2" t="s">
        <v>347</v>
      </c>
      <c r="R4416" s="2" t="s">
        <v>32</v>
      </c>
      <c r="S4416" s="2" t="s">
        <v>32</v>
      </c>
      <c r="T4416" s="1" t="s">
        <v>32</v>
      </c>
      <c r="U4416" s="1" t="s">
        <v>32</v>
      </c>
      <c r="V4416" s="1" t="s">
        <v>32</v>
      </c>
      <c r="W4416" s="1" t="s">
        <v>32</v>
      </c>
    </row>
    <row r="4417" spans="1:24">
      <c r="A4417" s="29" t="str">
        <f>+IF(B4417="N","",IF(COUNTIF(B:B,B4417)&gt;1,COUNTIF(B$3:B4417,B4417),""))</f>
        <v/>
      </c>
      <c r="B4417" s="2" t="str">
        <f>+IF(H4417='Export Demurrage Detention'!$C$2,"Y","N")</f>
        <v>N</v>
      </c>
      <c r="D4417" s="1" t="s">
        <v>854</v>
      </c>
      <c r="G4417" s="1" t="s">
        <v>6317</v>
      </c>
      <c r="H4417" s="1" t="s">
        <v>867</v>
      </c>
      <c r="I4417" s="69">
        <v>44256</v>
      </c>
      <c r="J4417" s="70" t="s">
        <v>7615</v>
      </c>
      <c r="K4417" s="1" t="s">
        <v>6319</v>
      </c>
      <c r="L4417" s="1" t="s">
        <v>26</v>
      </c>
      <c r="M4417" s="1" t="s">
        <v>7746</v>
      </c>
      <c r="N4417" s="1" t="s">
        <v>7730</v>
      </c>
      <c r="O4417" s="2" t="s">
        <v>29</v>
      </c>
      <c r="P4417" s="2" t="s">
        <v>30</v>
      </c>
      <c r="Q4417" s="2" t="s">
        <v>306</v>
      </c>
      <c r="R4417" s="2" t="s">
        <v>32</v>
      </c>
      <c r="S4417" s="2" t="s">
        <v>32</v>
      </c>
      <c r="T4417" s="1" t="s">
        <v>32</v>
      </c>
      <c r="U4417" s="1" t="s">
        <v>32</v>
      </c>
      <c r="V4417" s="1" t="s">
        <v>32</v>
      </c>
      <c r="W4417" s="1" t="s">
        <v>32</v>
      </c>
    </row>
    <row r="4418" spans="1:24">
      <c r="A4418" s="29" t="str">
        <f>+IF(B4418="N","",IF(COUNTIF(B:B,B4418)&gt;1,COUNTIF(B$3:B4418,B4418),""))</f>
        <v/>
      </c>
      <c r="B4418" s="2" t="str">
        <f>+IF(H4418='Export Demurrage Detention'!$C$2,"Y","N")</f>
        <v>N</v>
      </c>
      <c r="D4418" s="1" t="s">
        <v>854</v>
      </c>
      <c r="G4418" s="1" t="s">
        <v>6317</v>
      </c>
      <c r="H4418" s="1" t="s">
        <v>867</v>
      </c>
      <c r="I4418" s="69">
        <v>44256</v>
      </c>
      <c r="J4418" s="70" t="s">
        <v>7615</v>
      </c>
      <c r="K4418" s="1" t="s">
        <v>6319</v>
      </c>
      <c r="L4418" s="1" t="s">
        <v>6328</v>
      </c>
      <c r="M4418" s="1" t="s">
        <v>7746</v>
      </c>
      <c r="N4418" s="1" t="s">
        <v>7730</v>
      </c>
      <c r="O4418" s="2" t="s">
        <v>306</v>
      </c>
      <c r="P4418" s="2" t="s">
        <v>30</v>
      </c>
      <c r="Q4418" s="2" t="s">
        <v>347</v>
      </c>
      <c r="R4418" s="2" t="s">
        <v>32</v>
      </c>
      <c r="S4418" s="2" t="s">
        <v>32</v>
      </c>
      <c r="T4418" s="1" t="s">
        <v>32</v>
      </c>
      <c r="U4418" s="1" t="s">
        <v>32</v>
      </c>
      <c r="V4418" s="1" t="s">
        <v>32</v>
      </c>
      <c r="W4418" s="1" t="s">
        <v>32</v>
      </c>
    </row>
    <row r="4419" spans="1:24">
      <c r="A4419" s="29" t="str">
        <f>+IF(B4419="N","",IF(COUNTIF(B:B,B4419)&gt;1,COUNTIF(B$3:B4419,B4419),""))</f>
        <v/>
      </c>
      <c r="B4419" s="2" t="str">
        <f>+IF(H4419='Export Demurrage Detention'!$C$2,"Y","N")</f>
        <v>N</v>
      </c>
      <c r="D4419" s="1" t="s">
        <v>854</v>
      </c>
      <c r="G4419" s="1" t="s">
        <v>6317</v>
      </c>
      <c r="H4419" s="1" t="s">
        <v>869</v>
      </c>
      <c r="I4419" s="69">
        <v>44256</v>
      </c>
      <c r="J4419" s="70" t="s">
        <v>7615</v>
      </c>
      <c r="K4419" s="1" t="s">
        <v>6319</v>
      </c>
      <c r="L4419" s="1" t="s">
        <v>26</v>
      </c>
      <c r="M4419" s="1" t="s">
        <v>7746</v>
      </c>
      <c r="N4419" s="1" t="s">
        <v>7730</v>
      </c>
      <c r="O4419" s="2" t="s">
        <v>29</v>
      </c>
      <c r="P4419" s="2" t="s">
        <v>30</v>
      </c>
      <c r="Q4419" s="2" t="s">
        <v>306</v>
      </c>
      <c r="R4419" s="2" t="s">
        <v>32</v>
      </c>
      <c r="S4419" s="2" t="s">
        <v>32</v>
      </c>
      <c r="T4419" s="1" t="s">
        <v>32</v>
      </c>
      <c r="U4419" s="1" t="s">
        <v>32</v>
      </c>
      <c r="V4419" s="1" t="s">
        <v>32</v>
      </c>
      <c r="W4419" s="1" t="s">
        <v>32</v>
      </c>
    </row>
    <row r="4420" spans="1:24">
      <c r="A4420" s="29" t="str">
        <f>+IF(B4420="N","",IF(COUNTIF(B:B,B4420)&gt;1,COUNTIF(B$3:B4420,B4420),""))</f>
        <v/>
      </c>
      <c r="B4420" s="2" t="str">
        <f>+IF(H4420='Export Demurrage Detention'!$C$2,"Y","N")</f>
        <v>N</v>
      </c>
      <c r="D4420" s="1" t="s">
        <v>854</v>
      </c>
      <c r="G4420" s="1" t="s">
        <v>6317</v>
      </c>
      <c r="H4420" s="1" t="s">
        <v>869</v>
      </c>
      <c r="I4420" s="69">
        <v>44256</v>
      </c>
      <c r="J4420" s="70" t="s">
        <v>7615</v>
      </c>
      <c r="K4420" s="1" t="s">
        <v>6319</v>
      </c>
      <c r="L4420" s="1" t="s">
        <v>6328</v>
      </c>
      <c r="M4420" s="1" t="s">
        <v>7746</v>
      </c>
      <c r="N4420" s="1" t="s">
        <v>7730</v>
      </c>
      <c r="O4420" s="2" t="s">
        <v>306</v>
      </c>
      <c r="P4420" s="2" t="s">
        <v>30</v>
      </c>
      <c r="Q4420" s="2" t="s">
        <v>347</v>
      </c>
      <c r="R4420" s="2" t="s">
        <v>32</v>
      </c>
      <c r="S4420" s="2" t="s">
        <v>32</v>
      </c>
      <c r="T4420" s="1" t="s">
        <v>32</v>
      </c>
      <c r="U4420" s="1" t="s">
        <v>32</v>
      </c>
      <c r="V4420" s="1" t="s">
        <v>32</v>
      </c>
      <c r="W4420" s="1" t="s">
        <v>32</v>
      </c>
    </row>
    <row r="4421" spans="1:24">
      <c r="A4421" s="29" t="str">
        <f>+IF(B4421="N","",IF(COUNTIF(B:B,B4421)&gt;1,COUNTIF(B$3:B4421,B4421),""))</f>
        <v/>
      </c>
      <c r="B4421" s="2" t="str">
        <f>+IF(H4421='Export Demurrage Detention'!$C$2,"Y","N")</f>
        <v>N</v>
      </c>
      <c r="D4421" s="1" t="s">
        <v>854</v>
      </c>
      <c r="G4421" s="1" t="s">
        <v>6317</v>
      </c>
      <c r="H4421" s="1" t="s">
        <v>870</v>
      </c>
      <c r="I4421" s="69">
        <v>44256</v>
      </c>
      <c r="J4421" s="70" t="s">
        <v>7615</v>
      </c>
      <c r="K4421" s="1" t="s">
        <v>6319</v>
      </c>
      <c r="L4421" s="1" t="s">
        <v>26</v>
      </c>
      <c r="M4421" s="1" t="s">
        <v>7746</v>
      </c>
      <c r="N4421" s="1" t="s">
        <v>7730</v>
      </c>
      <c r="O4421" s="2" t="s">
        <v>29</v>
      </c>
      <c r="P4421" s="2" t="s">
        <v>30</v>
      </c>
      <c r="Q4421" s="2" t="s">
        <v>306</v>
      </c>
      <c r="R4421" s="2" t="s">
        <v>32</v>
      </c>
      <c r="S4421" s="2" t="s">
        <v>32</v>
      </c>
      <c r="T4421" s="1" t="s">
        <v>32</v>
      </c>
      <c r="U4421" s="1" t="s">
        <v>32</v>
      </c>
      <c r="V4421" s="1" t="s">
        <v>32</v>
      </c>
      <c r="W4421" s="1" t="s">
        <v>32</v>
      </c>
    </row>
    <row r="4422" spans="1:24">
      <c r="A4422" s="29" t="str">
        <f>+IF(B4422="N","",IF(COUNTIF(B:B,B4422)&gt;1,COUNTIF(B$3:B4422,B4422),""))</f>
        <v/>
      </c>
      <c r="B4422" s="2" t="str">
        <f>+IF(H4422='Export Demurrage Detention'!$C$2,"Y","N")</f>
        <v>N</v>
      </c>
      <c r="D4422" s="1" t="s">
        <v>854</v>
      </c>
      <c r="G4422" s="1" t="s">
        <v>6317</v>
      </c>
      <c r="H4422" s="1" t="s">
        <v>870</v>
      </c>
      <c r="I4422" s="69">
        <v>44256</v>
      </c>
      <c r="J4422" s="70" t="s">
        <v>7615</v>
      </c>
      <c r="K4422" s="1" t="s">
        <v>6319</v>
      </c>
      <c r="L4422" s="1" t="s">
        <v>6328</v>
      </c>
      <c r="M4422" s="1" t="s">
        <v>7746</v>
      </c>
      <c r="N4422" s="1" t="s">
        <v>7730</v>
      </c>
      <c r="O4422" s="2" t="s">
        <v>306</v>
      </c>
      <c r="P4422" s="2" t="s">
        <v>30</v>
      </c>
      <c r="Q4422" s="2" t="s">
        <v>347</v>
      </c>
      <c r="R4422" s="2" t="s">
        <v>32</v>
      </c>
      <c r="S4422" s="2" t="s">
        <v>32</v>
      </c>
      <c r="T4422" s="1" t="s">
        <v>32</v>
      </c>
      <c r="U4422" s="1" t="s">
        <v>32</v>
      </c>
      <c r="V4422" s="1" t="s">
        <v>32</v>
      </c>
      <c r="W4422" s="1" t="s">
        <v>32</v>
      </c>
    </row>
    <row r="4423" spans="1:24">
      <c r="A4423" s="29" t="str">
        <f>+IF(B4423="N","",IF(COUNTIF(B:B,B4423)&gt;1,COUNTIF(B$3:B4423,B4423),""))</f>
        <v/>
      </c>
      <c r="B4423" s="2" t="str">
        <f>+IF(H4423='Export Demurrage Detention'!$C$2,"Y","N")</f>
        <v>N</v>
      </c>
      <c r="D4423" s="1" t="s">
        <v>854</v>
      </c>
      <c r="G4423" s="1" t="s">
        <v>6317</v>
      </c>
      <c r="H4423" s="1" t="s">
        <v>5147</v>
      </c>
      <c r="I4423" s="69">
        <v>44256</v>
      </c>
      <c r="J4423" s="70" t="s">
        <v>7615</v>
      </c>
      <c r="K4423" s="1" t="s">
        <v>6319</v>
      </c>
      <c r="L4423" s="1" t="s">
        <v>26</v>
      </c>
      <c r="M4423" s="1" t="s">
        <v>7746</v>
      </c>
      <c r="N4423" s="1" t="s">
        <v>7730</v>
      </c>
      <c r="O4423" s="2" t="s">
        <v>29</v>
      </c>
      <c r="P4423" s="2" t="s">
        <v>30</v>
      </c>
      <c r="Q4423" s="2" t="s">
        <v>306</v>
      </c>
      <c r="R4423" s="2" t="s">
        <v>32</v>
      </c>
      <c r="S4423" s="2" t="s">
        <v>32</v>
      </c>
      <c r="T4423" s="1" t="s">
        <v>32</v>
      </c>
      <c r="U4423" s="1" t="s">
        <v>32</v>
      </c>
      <c r="V4423" s="1" t="s">
        <v>32</v>
      </c>
      <c r="W4423" s="1" t="s">
        <v>32</v>
      </c>
    </row>
    <row r="4424" spans="1:24">
      <c r="A4424" s="29" t="str">
        <f>+IF(B4424="N","",IF(COUNTIF(B:B,B4424)&gt;1,COUNTIF(B$3:B4424,B4424),""))</f>
        <v/>
      </c>
      <c r="B4424" s="2" t="str">
        <f>+IF(H4424='Export Demurrage Detention'!$C$2,"Y","N")</f>
        <v>N</v>
      </c>
      <c r="D4424" s="1" t="s">
        <v>854</v>
      </c>
      <c r="G4424" s="1" t="s">
        <v>6317</v>
      </c>
      <c r="H4424" s="1" t="s">
        <v>5147</v>
      </c>
      <c r="I4424" s="69">
        <v>44256</v>
      </c>
      <c r="J4424" s="70" t="s">
        <v>7615</v>
      </c>
      <c r="K4424" s="1" t="s">
        <v>6319</v>
      </c>
      <c r="L4424" s="1" t="s">
        <v>6328</v>
      </c>
      <c r="M4424" s="1" t="s">
        <v>7746</v>
      </c>
      <c r="N4424" s="1" t="s">
        <v>7730</v>
      </c>
      <c r="O4424" s="2" t="s">
        <v>306</v>
      </c>
      <c r="P4424" s="2" t="s">
        <v>30</v>
      </c>
      <c r="Q4424" s="2" t="s">
        <v>347</v>
      </c>
      <c r="R4424" s="2" t="s">
        <v>32</v>
      </c>
      <c r="S4424" s="2" t="s">
        <v>32</v>
      </c>
      <c r="T4424" s="1" t="s">
        <v>32</v>
      </c>
      <c r="U4424" s="1" t="s">
        <v>32</v>
      </c>
      <c r="V4424" s="1" t="s">
        <v>32</v>
      </c>
      <c r="W4424" s="1" t="s">
        <v>32</v>
      </c>
    </row>
    <row r="4425" spans="1:24">
      <c r="A4425" s="29" t="str">
        <f>+IF(B4425="N","",IF(COUNTIF(B:B,B4425)&gt;1,COUNTIF(B$3:B4425,B4425),""))</f>
        <v/>
      </c>
      <c r="B4425" s="2" t="str">
        <f>+IF(H4425='Export Demurrage Detention'!$C$2,"Y","N")</f>
        <v>N</v>
      </c>
      <c r="D4425" s="1" t="s">
        <v>854</v>
      </c>
      <c r="G4425" s="1" t="s">
        <v>6317</v>
      </c>
      <c r="H4425" s="1" t="s">
        <v>873</v>
      </c>
      <c r="I4425" s="69">
        <v>44256</v>
      </c>
      <c r="J4425" s="70" t="s">
        <v>7615</v>
      </c>
      <c r="K4425" s="1" t="s">
        <v>6319</v>
      </c>
      <c r="L4425" s="1" t="s">
        <v>26</v>
      </c>
      <c r="M4425" s="1" t="s">
        <v>7746</v>
      </c>
      <c r="N4425" s="1" t="s">
        <v>7730</v>
      </c>
      <c r="O4425" s="2" t="s">
        <v>29</v>
      </c>
      <c r="P4425" s="2" t="s">
        <v>30</v>
      </c>
      <c r="Q4425" s="2" t="s">
        <v>306</v>
      </c>
      <c r="R4425" s="2" t="s">
        <v>32</v>
      </c>
      <c r="S4425" s="2" t="s">
        <v>32</v>
      </c>
      <c r="T4425" s="1" t="s">
        <v>32</v>
      </c>
      <c r="U4425" s="1" t="s">
        <v>32</v>
      </c>
      <c r="V4425" s="1" t="s">
        <v>32</v>
      </c>
      <c r="W4425" s="1" t="s">
        <v>32</v>
      </c>
    </row>
    <row r="4426" spans="1:24">
      <c r="A4426" s="29" t="str">
        <f>+IF(B4426="N","",IF(COUNTIF(B:B,B4426)&gt;1,COUNTIF(B$3:B4426,B4426),""))</f>
        <v/>
      </c>
      <c r="B4426" s="2" t="str">
        <f>+IF(H4426='Export Demurrage Detention'!$C$2,"Y","N")</f>
        <v>N</v>
      </c>
      <c r="D4426" s="1" t="s">
        <v>854</v>
      </c>
      <c r="G4426" s="1" t="s">
        <v>6317</v>
      </c>
      <c r="H4426" s="1" t="s">
        <v>873</v>
      </c>
      <c r="I4426" s="69">
        <v>44256</v>
      </c>
      <c r="J4426" s="70" t="s">
        <v>7615</v>
      </c>
      <c r="K4426" s="1" t="s">
        <v>6319</v>
      </c>
      <c r="L4426" s="1" t="s">
        <v>6328</v>
      </c>
      <c r="M4426" s="1" t="s">
        <v>7746</v>
      </c>
      <c r="N4426" s="1" t="s">
        <v>7730</v>
      </c>
      <c r="O4426" s="2" t="s">
        <v>306</v>
      </c>
      <c r="P4426" s="2" t="s">
        <v>30</v>
      </c>
      <c r="Q4426" s="2" t="s">
        <v>347</v>
      </c>
      <c r="R4426" s="2" t="s">
        <v>32</v>
      </c>
      <c r="S4426" s="2" t="s">
        <v>32</v>
      </c>
      <c r="T4426" s="1" t="s">
        <v>32</v>
      </c>
      <c r="U4426" s="1" t="s">
        <v>32</v>
      </c>
      <c r="V4426" s="1" t="s">
        <v>32</v>
      </c>
      <c r="W4426" s="1" t="s">
        <v>32</v>
      </c>
    </row>
    <row r="4427" spans="1:24">
      <c r="A4427" s="29" t="str">
        <f>+IF(B4427="N","",IF(COUNTIF(B:B,B4427)&gt;1,COUNTIF(B$3:B4427,B4427),""))</f>
        <v/>
      </c>
      <c r="B4427" s="2" t="str">
        <f>+IF(H4427='Export Demurrage Detention'!$C$2,"Y","N")</f>
        <v>N</v>
      </c>
      <c r="D4427" s="1" t="s">
        <v>854</v>
      </c>
      <c r="G4427" s="1" t="s">
        <v>6317</v>
      </c>
      <c r="H4427" s="1" t="s">
        <v>874</v>
      </c>
      <c r="I4427" s="69">
        <v>44256</v>
      </c>
      <c r="J4427" s="70" t="s">
        <v>7615</v>
      </c>
      <c r="K4427" s="1" t="s">
        <v>6319</v>
      </c>
      <c r="L4427" s="1" t="s">
        <v>26</v>
      </c>
      <c r="M4427" s="1" t="s">
        <v>7746</v>
      </c>
      <c r="N4427" s="1" t="s">
        <v>7730</v>
      </c>
      <c r="O4427" s="2" t="s">
        <v>29</v>
      </c>
      <c r="P4427" s="2" t="s">
        <v>30</v>
      </c>
      <c r="Q4427" s="2" t="s">
        <v>306</v>
      </c>
      <c r="R4427" s="2" t="s">
        <v>32</v>
      </c>
      <c r="S4427" s="2" t="s">
        <v>32</v>
      </c>
      <c r="T4427" s="1" t="s">
        <v>32</v>
      </c>
      <c r="U4427" s="1" t="s">
        <v>32</v>
      </c>
      <c r="V4427" s="1" t="s">
        <v>32</v>
      </c>
      <c r="W4427" s="1" t="s">
        <v>32</v>
      </c>
    </row>
    <row r="4428" spans="1:24">
      <c r="A4428" s="29" t="str">
        <f>+IF(B4428="N","",IF(COUNTIF(B:B,B4428)&gt;1,COUNTIF(B$3:B4428,B4428),""))</f>
        <v/>
      </c>
      <c r="B4428" s="2" t="str">
        <f>+IF(H4428='Export Demurrage Detention'!$C$2,"Y","N")</f>
        <v>N</v>
      </c>
      <c r="D4428" s="1" t="s">
        <v>854</v>
      </c>
      <c r="G4428" s="1" t="s">
        <v>6317</v>
      </c>
      <c r="H4428" s="1" t="s">
        <v>874</v>
      </c>
      <c r="I4428" s="69">
        <v>44256</v>
      </c>
      <c r="J4428" s="70" t="s">
        <v>7615</v>
      </c>
      <c r="K4428" s="1" t="s">
        <v>6319</v>
      </c>
      <c r="L4428" s="1" t="s">
        <v>6328</v>
      </c>
      <c r="M4428" s="1" t="s">
        <v>7746</v>
      </c>
      <c r="N4428" s="1" t="s">
        <v>7730</v>
      </c>
      <c r="O4428" s="2" t="s">
        <v>306</v>
      </c>
      <c r="P4428" s="2" t="s">
        <v>30</v>
      </c>
      <c r="Q4428" s="2" t="s">
        <v>347</v>
      </c>
      <c r="R4428" s="2" t="s">
        <v>32</v>
      </c>
      <c r="S4428" s="2" t="s">
        <v>32</v>
      </c>
      <c r="T4428" s="1" t="s">
        <v>32</v>
      </c>
      <c r="U4428" s="1" t="s">
        <v>32</v>
      </c>
      <c r="V4428" s="1" t="s">
        <v>32</v>
      </c>
      <c r="W4428" s="1" t="s">
        <v>32</v>
      </c>
    </row>
    <row r="4429" spans="1:24">
      <c r="A4429" s="29" t="str">
        <f>+IF(B4429="N","",IF(COUNTIF(B:B,B4429)&gt;1,COUNTIF(B$3:B4429,B4429),""))</f>
        <v/>
      </c>
      <c r="B4429" s="2" t="str">
        <f>+IF(H4429='Export Demurrage Detention'!$C$2,"Y","N")</f>
        <v>N</v>
      </c>
      <c r="D4429" s="1" t="s">
        <v>854</v>
      </c>
      <c r="G4429" s="1" t="s">
        <v>6317</v>
      </c>
      <c r="H4429" s="1" t="s">
        <v>875</v>
      </c>
      <c r="I4429" s="69">
        <v>44256</v>
      </c>
      <c r="J4429" s="70" t="s">
        <v>7615</v>
      </c>
      <c r="K4429" s="1" t="s">
        <v>6319</v>
      </c>
      <c r="L4429" s="1" t="s">
        <v>26</v>
      </c>
      <c r="M4429" s="1" t="s">
        <v>7746</v>
      </c>
      <c r="N4429" s="1" t="s">
        <v>7730</v>
      </c>
      <c r="O4429" s="2" t="s">
        <v>29</v>
      </c>
      <c r="P4429" s="2" t="s">
        <v>30</v>
      </c>
      <c r="Q4429" s="2" t="s">
        <v>306</v>
      </c>
      <c r="R4429" s="2" t="s">
        <v>32</v>
      </c>
      <c r="S4429" s="2" t="s">
        <v>32</v>
      </c>
      <c r="T4429" s="1" t="s">
        <v>32</v>
      </c>
      <c r="U4429" s="1" t="s">
        <v>32</v>
      </c>
      <c r="V4429" s="1" t="s">
        <v>32</v>
      </c>
      <c r="W4429" s="1" t="s">
        <v>32</v>
      </c>
    </row>
    <row r="4430" spans="1:24">
      <c r="A4430" s="29" t="str">
        <f>+IF(B4430="N","",IF(COUNTIF(B:B,B4430)&gt;1,COUNTIF(B$3:B4430,B4430),""))</f>
        <v/>
      </c>
      <c r="B4430" s="2" t="str">
        <f>+IF(H4430='Export Demurrage Detention'!$C$2,"Y","N")</f>
        <v>N</v>
      </c>
      <c r="D4430" s="1" t="s">
        <v>854</v>
      </c>
      <c r="G4430" s="1" t="s">
        <v>6317</v>
      </c>
      <c r="H4430" s="1" t="s">
        <v>875</v>
      </c>
      <c r="I4430" s="69">
        <v>44256</v>
      </c>
      <c r="J4430" s="70" t="s">
        <v>7615</v>
      </c>
      <c r="K4430" s="1" t="s">
        <v>6319</v>
      </c>
      <c r="L4430" s="1" t="s">
        <v>6328</v>
      </c>
      <c r="M4430" s="1" t="s">
        <v>7746</v>
      </c>
      <c r="N4430" s="1" t="s">
        <v>7730</v>
      </c>
      <c r="O4430" s="2" t="s">
        <v>306</v>
      </c>
      <c r="P4430" s="2" t="s">
        <v>30</v>
      </c>
      <c r="Q4430" s="2" t="s">
        <v>347</v>
      </c>
      <c r="R4430" s="2" t="s">
        <v>32</v>
      </c>
      <c r="S4430" s="2" t="s">
        <v>32</v>
      </c>
      <c r="T4430" s="1" t="s">
        <v>32</v>
      </c>
      <c r="U4430" s="1" t="s">
        <v>32</v>
      </c>
      <c r="V4430" s="1" t="s">
        <v>32</v>
      </c>
      <c r="W4430" s="1" t="s">
        <v>32</v>
      </c>
    </row>
    <row r="4431" spans="1:24">
      <c r="A4431" s="29" t="str">
        <f>+IF(B4431="N","",IF(COUNTIF(B:B,B4431)&gt;1,COUNTIF(B$3:B4431,B4431),""))</f>
        <v/>
      </c>
      <c r="B4431" s="2" t="str">
        <f>+IF(H4431='Export Demurrage Detention'!$C$2,"Y","N")</f>
        <v>N</v>
      </c>
      <c r="D4431" s="1" t="s">
        <v>758</v>
      </c>
      <c r="G4431" s="1" t="s">
        <v>22</v>
      </c>
      <c r="H4431" s="1" t="s">
        <v>7747</v>
      </c>
      <c r="I4431" s="69">
        <v>44256</v>
      </c>
      <c r="J4431" s="70" t="s">
        <v>7608</v>
      </c>
      <c r="K4431" s="1" t="s">
        <v>6319</v>
      </c>
      <c r="L4431" s="1" t="s">
        <v>6328</v>
      </c>
      <c r="M4431" s="1" t="s">
        <v>7750</v>
      </c>
      <c r="N4431" s="1" t="s">
        <v>153</v>
      </c>
      <c r="O4431" s="2" t="s">
        <v>347</v>
      </c>
      <c r="P4431" s="2" t="s">
        <v>32</v>
      </c>
      <c r="Q4431" s="2" t="s">
        <v>32</v>
      </c>
      <c r="R4431" s="2" t="s">
        <v>32</v>
      </c>
      <c r="S4431" s="2" t="s">
        <v>32</v>
      </c>
      <c r="T4431" s="1" t="s">
        <v>32</v>
      </c>
      <c r="U4431" s="1" t="s">
        <v>32</v>
      </c>
      <c r="V4431" s="1" t="s">
        <v>32</v>
      </c>
      <c r="W4431" s="1" t="s">
        <v>32</v>
      </c>
      <c r="X4431" s="1" t="s">
        <v>32</v>
      </c>
    </row>
    <row r="4432" spans="1:24">
      <c r="A4432" s="29" t="str">
        <f>+IF(B4432="N","",IF(COUNTIF(B:B,B4432)&gt;1,COUNTIF(B$3:B4432,B4432),""))</f>
        <v/>
      </c>
      <c r="B4432" s="2" t="str">
        <f>+IF(H4432='Export Demurrage Detention'!$C$2,"Y","N")</f>
        <v>N</v>
      </c>
      <c r="D4432" s="1" t="s">
        <v>758</v>
      </c>
      <c r="G4432" s="1" t="s">
        <v>22</v>
      </c>
      <c r="H4432" s="1" t="s">
        <v>7747</v>
      </c>
      <c r="I4432" s="69">
        <v>44256</v>
      </c>
      <c r="J4432" s="70" t="s">
        <v>7608</v>
      </c>
      <c r="K4432" s="1" t="s">
        <v>6319</v>
      </c>
      <c r="L4432" s="1" t="s">
        <v>6328</v>
      </c>
      <c r="M4432" s="1" t="s">
        <v>7750</v>
      </c>
      <c r="N4432" s="1" t="s">
        <v>153</v>
      </c>
      <c r="O4432" s="2" t="s">
        <v>347</v>
      </c>
      <c r="P4432" s="2" t="s">
        <v>32</v>
      </c>
      <c r="Q4432" s="2" t="s">
        <v>32</v>
      </c>
      <c r="R4432" s="2" t="s">
        <v>32</v>
      </c>
      <c r="S4432" s="2" t="s">
        <v>32</v>
      </c>
      <c r="T4432" s="1" t="s">
        <v>32</v>
      </c>
      <c r="U4432" s="1" t="s">
        <v>32</v>
      </c>
      <c r="V4432" s="1" t="s">
        <v>32</v>
      </c>
      <c r="W4432" s="1" t="s">
        <v>32</v>
      </c>
      <c r="X4432" s="1" t="s">
        <v>32</v>
      </c>
    </row>
    <row r="4433" spans="1:24">
      <c r="A4433" s="29" t="str">
        <f>+IF(B4433="N","",IF(COUNTIF(B:B,B4433)&gt;1,COUNTIF(B$3:B4433,B4433),""))</f>
        <v/>
      </c>
      <c r="B4433" s="2" t="str">
        <f>+IF(H4433='Export Demurrage Detention'!$C$2,"Y","N")</f>
        <v>N</v>
      </c>
      <c r="D4433" s="1" t="s">
        <v>173</v>
      </c>
      <c r="G4433" s="1" t="s">
        <v>22</v>
      </c>
      <c r="H4433" s="1" t="s">
        <v>2870</v>
      </c>
      <c r="I4433" s="69">
        <v>44228</v>
      </c>
      <c r="J4433" s="70" t="s">
        <v>7615</v>
      </c>
      <c r="K4433" s="1" t="s">
        <v>6319</v>
      </c>
      <c r="L4433" s="1" t="s">
        <v>26</v>
      </c>
      <c r="M4433" s="1" t="s">
        <v>7726</v>
      </c>
      <c r="N4433" s="1" t="s">
        <v>7787</v>
      </c>
      <c r="O4433" s="2" t="s">
        <v>785</v>
      </c>
      <c r="P4433" s="2" t="s">
        <v>32</v>
      </c>
      <c r="Q4433" s="2" t="s">
        <v>32</v>
      </c>
      <c r="R4433" s="2" t="s">
        <v>32</v>
      </c>
      <c r="S4433" s="2" t="s">
        <v>32</v>
      </c>
      <c r="T4433" s="1" t="s">
        <v>32</v>
      </c>
      <c r="U4433" s="1" t="s">
        <v>32</v>
      </c>
      <c r="V4433" s="1" t="s">
        <v>32</v>
      </c>
      <c r="W4433" s="1" t="s">
        <v>32</v>
      </c>
      <c r="X4433" s="1" t="s">
        <v>32</v>
      </c>
    </row>
    <row r="4434" spans="1:24">
      <c r="A4434" s="29" t="str">
        <f>+IF(B4434="N","",IF(COUNTIF(B:B,B4434)&gt;1,COUNTIF(B$3:B4434,B4434),""))</f>
        <v/>
      </c>
      <c r="B4434" s="2" t="str">
        <f>+IF(H4434='Export Demurrage Detention'!$C$2,"Y","N")</f>
        <v>N</v>
      </c>
      <c r="D4434" s="1" t="s">
        <v>173</v>
      </c>
      <c r="G4434" s="1" t="s">
        <v>22</v>
      </c>
      <c r="H4434" s="1" t="s">
        <v>2863</v>
      </c>
      <c r="I4434" s="69">
        <v>44228</v>
      </c>
      <c r="J4434" s="70" t="s">
        <v>7615</v>
      </c>
      <c r="K4434" s="1" t="s">
        <v>6319</v>
      </c>
      <c r="L4434" s="1" t="s">
        <v>26</v>
      </c>
      <c r="M4434" s="1" t="s">
        <v>7726</v>
      </c>
      <c r="N4434" s="1" t="s">
        <v>7787</v>
      </c>
      <c r="O4434" s="2" t="s">
        <v>785</v>
      </c>
      <c r="P4434" s="2" t="s">
        <v>32</v>
      </c>
      <c r="Q4434" s="2" t="s">
        <v>32</v>
      </c>
      <c r="R4434" s="2" t="s">
        <v>32</v>
      </c>
      <c r="S4434" s="2" t="s">
        <v>32</v>
      </c>
      <c r="T4434" s="1" t="s">
        <v>32</v>
      </c>
      <c r="U4434" s="1" t="s">
        <v>32</v>
      </c>
      <c r="V4434" s="1" t="s">
        <v>32</v>
      </c>
      <c r="W4434" s="1" t="s">
        <v>32</v>
      </c>
      <c r="X4434" s="1" t="s">
        <v>32</v>
      </c>
    </row>
    <row r="4435" spans="1:24">
      <c r="A4435" s="29" t="str">
        <f>+IF(B4435="N","",IF(COUNTIF(B:B,B4435)&gt;1,COUNTIF(B$3:B4435,B4435),""))</f>
        <v/>
      </c>
      <c r="B4435" s="2" t="str">
        <f>+IF(H4435='Export Demurrage Detention'!$C$2,"Y","N")</f>
        <v>N</v>
      </c>
      <c r="D4435" s="1" t="s">
        <v>173</v>
      </c>
      <c r="G4435" s="1" t="s">
        <v>22</v>
      </c>
      <c r="H4435" s="1" t="s">
        <v>2875</v>
      </c>
      <c r="I4435" s="69">
        <v>44228</v>
      </c>
      <c r="J4435" s="70" t="s">
        <v>7615</v>
      </c>
      <c r="K4435" s="1" t="s">
        <v>6319</v>
      </c>
      <c r="L4435" s="1" t="s">
        <v>26</v>
      </c>
      <c r="M4435" s="1" t="s">
        <v>7726</v>
      </c>
      <c r="N4435" s="1" t="s">
        <v>7787</v>
      </c>
      <c r="O4435" s="2" t="s">
        <v>785</v>
      </c>
      <c r="P4435" s="2" t="s">
        <v>32</v>
      </c>
      <c r="Q4435" s="2" t="s">
        <v>32</v>
      </c>
      <c r="R4435" s="2" t="s">
        <v>32</v>
      </c>
      <c r="S4435" s="2" t="s">
        <v>32</v>
      </c>
      <c r="T4435" s="1" t="s">
        <v>32</v>
      </c>
      <c r="U4435" s="1" t="s">
        <v>32</v>
      </c>
      <c r="V4435" s="1" t="s">
        <v>32</v>
      </c>
      <c r="W4435" s="1" t="s">
        <v>32</v>
      </c>
      <c r="X4435" s="1" t="s">
        <v>32</v>
      </c>
    </row>
    <row r="4436" spans="1:24">
      <c r="A4436" s="29" t="str">
        <f>+IF(B4436="N","",IF(COUNTIF(B:B,B4436)&gt;1,COUNTIF(B$3:B4436,B4436),""))</f>
        <v/>
      </c>
      <c r="B4436" s="2" t="str">
        <f>+IF(H4436='Export Demurrage Detention'!$C$2,"Y","N")</f>
        <v>N</v>
      </c>
      <c r="D4436" s="1" t="s">
        <v>173</v>
      </c>
      <c r="G4436" s="1" t="s">
        <v>22</v>
      </c>
      <c r="H4436" s="1" t="s">
        <v>2881</v>
      </c>
      <c r="I4436" s="69">
        <v>44228</v>
      </c>
      <c r="J4436" s="70" t="s">
        <v>7615</v>
      </c>
      <c r="K4436" s="1" t="s">
        <v>6319</v>
      </c>
      <c r="L4436" s="1" t="s">
        <v>26</v>
      </c>
      <c r="M4436" s="1" t="s">
        <v>7726</v>
      </c>
      <c r="N4436" s="1" t="s">
        <v>7787</v>
      </c>
      <c r="O4436" s="2" t="s">
        <v>785</v>
      </c>
      <c r="P4436" s="2" t="s">
        <v>32</v>
      </c>
      <c r="Q4436" s="2" t="s">
        <v>32</v>
      </c>
      <c r="R4436" s="2" t="s">
        <v>32</v>
      </c>
      <c r="S4436" s="2" t="s">
        <v>32</v>
      </c>
      <c r="T4436" s="1" t="s">
        <v>32</v>
      </c>
      <c r="U4436" s="1" t="s">
        <v>32</v>
      </c>
      <c r="V4436" s="1" t="s">
        <v>32</v>
      </c>
      <c r="W4436" s="1" t="s">
        <v>32</v>
      </c>
      <c r="X4436" s="1" t="s">
        <v>32</v>
      </c>
    </row>
    <row r="4437" spans="1:24">
      <c r="A4437" s="29" t="str">
        <f>+IF(B4437="N","",IF(COUNTIF(B:B,B4437)&gt;1,COUNTIF(B$3:B4437,B4437),""))</f>
        <v/>
      </c>
      <c r="B4437" s="2" t="str">
        <f>+IF(H4437='Export Demurrage Detention'!$C$2,"Y","N")</f>
        <v>N</v>
      </c>
      <c r="D4437" s="1" t="s">
        <v>173</v>
      </c>
      <c r="G4437" s="1" t="s">
        <v>22</v>
      </c>
      <c r="H4437" s="1" t="s">
        <v>7635</v>
      </c>
      <c r="I4437" s="69">
        <v>44228</v>
      </c>
      <c r="J4437" s="70" t="s">
        <v>7615</v>
      </c>
      <c r="K4437" s="1" t="s">
        <v>6319</v>
      </c>
      <c r="L4437" s="1" t="s">
        <v>26</v>
      </c>
      <c r="M4437" s="1" t="s">
        <v>7726</v>
      </c>
      <c r="N4437" s="1" t="s">
        <v>7787</v>
      </c>
      <c r="O4437" s="2" t="s">
        <v>785</v>
      </c>
      <c r="P4437" s="2" t="s">
        <v>32</v>
      </c>
      <c r="Q4437" s="2" t="s">
        <v>32</v>
      </c>
      <c r="R4437" s="2" t="s">
        <v>32</v>
      </c>
      <c r="S4437" s="2" t="s">
        <v>32</v>
      </c>
      <c r="T4437" s="1" t="s">
        <v>32</v>
      </c>
      <c r="U4437" s="1" t="s">
        <v>32</v>
      </c>
      <c r="V4437" s="1" t="s">
        <v>32</v>
      </c>
      <c r="W4437" s="1" t="s">
        <v>32</v>
      </c>
      <c r="X4437" s="1" t="s">
        <v>32</v>
      </c>
    </row>
    <row r="4438" spans="1:24">
      <c r="A4438" s="29" t="str">
        <f>+IF(B4438="N","",IF(COUNTIF(B:B,B4438)&gt;1,COUNTIF(B$3:B4438,B4438),""))</f>
        <v/>
      </c>
      <c r="B4438" s="2" t="str">
        <f>+IF(H4438='Export Demurrage Detention'!$C$2,"Y","N")</f>
        <v>N</v>
      </c>
      <c r="D4438" s="1" t="s">
        <v>173</v>
      </c>
      <c r="G4438" s="1" t="s">
        <v>22</v>
      </c>
      <c r="H4438" s="1" t="s">
        <v>7636</v>
      </c>
      <c r="I4438" s="69">
        <v>44228</v>
      </c>
      <c r="J4438" s="70" t="s">
        <v>7615</v>
      </c>
      <c r="K4438" s="1" t="s">
        <v>6319</v>
      </c>
      <c r="L4438" s="1" t="s">
        <v>26</v>
      </c>
      <c r="M4438" s="1" t="s">
        <v>7726</v>
      </c>
      <c r="N4438" s="1" t="s">
        <v>7787</v>
      </c>
      <c r="O4438" s="2" t="s">
        <v>785</v>
      </c>
      <c r="P4438" s="2" t="s">
        <v>32</v>
      </c>
      <c r="Q4438" s="2" t="s">
        <v>32</v>
      </c>
      <c r="R4438" s="2" t="s">
        <v>32</v>
      </c>
      <c r="S4438" s="2" t="s">
        <v>32</v>
      </c>
      <c r="T4438" s="1" t="s">
        <v>32</v>
      </c>
      <c r="U4438" s="1" t="s">
        <v>32</v>
      </c>
      <c r="V4438" s="1" t="s">
        <v>32</v>
      </c>
      <c r="W4438" s="1" t="s">
        <v>32</v>
      </c>
      <c r="X4438" s="1" t="s">
        <v>32</v>
      </c>
    </row>
    <row r="4439" spans="1:24">
      <c r="A4439" s="29" t="str">
        <f>+IF(B4439="N","",IF(COUNTIF(B:B,B4439)&gt;1,COUNTIF(B$3:B4439,B4439),""))</f>
        <v/>
      </c>
      <c r="B4439" s="2" t="str">
        <f>+IF(H4439='Export Demurrage Detention'!$C$2,"Y","N")</f>
        <v>N</v>
      </c>
      <c r="D4439" s="1" t="s">
        <v>173</v>
      </c>
      <c r="G4439" s="1" t="s">
        <v>22</v>
      </c>
      <c r="H4439" s="1" t="s">
        <v>2858</v>
      </c>
      <c r="I4439" s="69">
        <v>44228</v>
      </c>
      <c r="J4439" s="70" t="s">
        <v>7615</v>
      </c>
      <c r="K4439" s="1" t="s">
        <v>6319</v>
      </c>
      <c r="L4439" s="1" t="s">
        <v>26</v>
      </c>
      <c r="M4439" s="1" t="s">
        <v>7726</v>
      </c>
      <c r="N4439" s="1" t="s">
        <v>7787</v>
      </c>
      <c r="O4439" s="2" t="s">
        <v>785</v>
      </c>
      <c r="P4439" s="2" t="s">
        <v>32</v>
      </c>
      <c r="Q4439" s="2" t="s">
        <v>32</v>
      </c>
      <c r="R4439" s="2" t="s">
        <v>32</v>
      </c>
      <c r="S4439" s="2" t="s">
        <v>32</v>
      </c>
      <c r="T4439" s="1" t="s">
        <v>32</v>
      </c>
      <c r="U4439" s="1" t="s">
        <v>32</v>
      </c>
      <c r="V4439" s="1" t="s">
        <v>32</v>
      </c>
      <c r="W4439" s="1" t="s">
        <v>32</v>
      </c>
      <c r="X4439" s="1" t="s">
        <v>32</v>
      </c>
    </row>
    <row r="4440" spans="1:24">
      <c r="A4440" s="29" t="str">
        <f>+IF(B4440="N","",IF(COUNTIF(B:B,B4440)&gt;1,COUNTIF(B$3:B4440,B4440),""))</f>
        <v/>
      </c>
      <c r="B4440" s="2" t="str">
        <f>+IF(H4440='Export Demurrage Detention'!$C$2,"Y","N")</f>
        <v>N</v>
      </c>
      <c r="D4440" s="1" t="s">
        <v>173</v>
      </c>
      <c r="G4440" s="1" t="s">
        <v>22</v>
      </c>
      <c r="H4440" s="1" t="s">
        <v>7637</v>
      </c>
      <c r="I4440" s="69">
        <v>44228</v>
      </c>
      <c r="J4440" s="70" t="s">
        <v>7615</v>
      </c>
      <c r="K4440" s="1" t="s">
        <v>6319</v>
      </c>
      <c r="L4440" s="1" t="s">
        <v>26</v>
      </c>
      <c r="M4440" s="1" t="s">
        <v>7726</v>
      </c>
      <c r="N4440" s="1" t="s">
        <v>7787</v>
      </c>
      <c r="O4440" s="2" t="s">
        <v>785</v>
      </c>
      <c r="P4440" s="2" t="s">
        <v>32</v>
      </c>
      <c r="Q4440" s="2" t="s">
        <v>32</v>
      </c>
      <c r="R4440" s="2" t="s">
        <v>32</v>
      </c>
      <c r="S4440" s="2" t="s">
        <v>32</v>
      </c>
      <c r="T4440" s="1" t="s">
        <v>32</v>
      </c>
      <c r="U4440" s="1" t="s">
        <v>32</v>
      </c>
      <c r="V4440" s="1" t="s">
        <v>32</v>
      </c>
      <c r="W4440" s="1" t="s">
        <v>32</v>
      </c>
      <c r="X4440" s="1" t="s">
        <v>32</v>
      </c>
    </row>
    <row r="4441" spans="1:24">
      <c r="A4441" s="29" t="str">
        <f>+IF(B4441="N","",IF(COUNTIF(B:B,B4441)&gt;1,COUNTIF(B$3:B4441,B4441),""))</f>
        <v/>
      </c>
      <c r="B4441" s="2" t="str">
        <f>+IF(H4441='Export Demurrage Detention'!$C$2,"Y","N")</f>
        <v>N</v>
      </c>
      <c r="D4441" s="1" t="s">
        <v>173</v>
      </c>
      <c r="G4441" s="1" t="s">
        <v>22</v>
      </c>
      <c r="H4441" s="1" t="s">
        <v>2859</v>
      </c>
      <c r="I4441" s="69">
        <v>44228</v>
      </c>
      <c r="J4441" s="70" t="s">
        <v>7615</v>
      </c>
      <c r="K4441" s="1" t="s">
        <v>6319</v>
      </c>
      <c r="L4441" s="1" t="s">
        <v>26</v>
      </c>
      <c r="M4441" s="1" t="s">
        <v>7726</v>
      </c>
      <c r="N4441" s="1" t="s">
        <v>7787</v>
      </c>
      <c r="O4441" s="2" t="s">
        <v>785</v>
      </c>
      <c r="P4441" s="2" t="s">
        <v>32</v>
      </c>
      <c r="Q4441" s="2" t="s">
        <v>32</v>
      </c>
      <c r="R4441" s="2" t="s">
        <v>32</v>
      </c>
      <c r="S4441" s="2" t="s">
        <v>32</v>
      </c>
      <c r="T4441" s="1" t="s">
        <v>32</v>
      </c>
      <c r="U4441" s="1" t="s">
        <v>32</v>
      </c>
      <c r="V4441" s="1" t="s">
        <v>32</v>
      </c>
      <c r="W4441" s="1" t="s">
        <v>32</v>
      </c>
      <c r="X4441" s="1" t="s">
        <v>32</v>
      </c>
    </row>
    <row r="4442" spans="1:24">
      <c r="A4442" s="29" t="str">
        <f>+IF(B4442="N","",IF(COUNTIF(B:B,B4442)&gt;1,COUNTIF(B$3:B4442,B4442),""))</f>
        <v/>
      </c>
      <c r="B4442" s="2" t="str">
        <f>+IF(H4442='Export Demurrage Detention'!$C$2,"Y","N")</f>
        <v>N</v>
      </c>
      <c r="D4442" s="1" t="s">
        <v>173</v>
      </c>
      <c r="G4442" s="1" t="s">
        <v>22</v>
      </c>
      <c r="H4442" s="1" t="s">
        <v>2864</v>
      </c>
      <c r="I4442" s="69">
        <v>44228</v>
      </c>
      <c r="J4442" s="70" t="s">
        <v>7615</v>
      </c>
      <c r="K4442" s="1" t="s">
        <v>6319</v>
      </c>
      <c r="L4442" s="1" t="s">
        <v>26</v>
      </c>
      <c r="M4442" s="1" t="s">
        <v>7726</v>
      </c>
      <c r="N4442" s="1" t="s">
        <v>7787</v>
      </c>
      <c r="O4442" s="2" t="s">
        <v>785</v>
      </c>
      <c r="P4442" s="2" t="s">
        <v>32</v>
      </c>
      <c r="Q4442" s="2" t="s">
        <v>32</v>
      </c>
      <c r="R4442" s="2" t="s">
        <v>32</v>
      </c>
      <c r="S4442" s="2" t="s">
        <v>32</v>
      </c>
      <c r="T4442" s="1" t="s">
        <v>32</v>
      </c>
      <c r="U4442" s="1" t="s">
        <v>32</v>
      </c>
      <c r="V4442" s="1" t="s">
        <v>32</v>
      </c>
      <c r="W4442" s="1" t="s">
        <v>32</v>
      </c>
      <c r="X4442" s="1" t="s">
        <v>32</v>
      </c>
    </row>
    <row r="4443" spans="1:24">
      <c r="A4443" s="29" t="str">
        <f>+IF(B4443="N","",IF(COUNTIF(B:B,B4443)&gt;1,COUNTIF(B$3:B4443,B4443),""))</f>
        <v/>
      </c>
      <c r="B4443" s="2" t="str">
        <f>+IF(H4443='Export Demurrage Detention'!$C$2,"Y","N")</f>
        <v>N</v>
      </c>
      <c r="D4443" s="1" t="s">
        <v>173</v>
      </c>
      <c r="G4443" s="1" t="s">
        <v>22</v>
      </c>
      <c r="H4443" s="1" t="s">
        <v>2867</v>
      </c>
      <c r="I4443" s="69">
        <v>44228</v>
      </c>
      <c r="J4443" s="70" t="s">
        <v>7615</v>
      </c>
      <c r="K4443" s="1" t="s">
        <v>6319</v>
      </c>
      <c r="L4443" s="1" t="s">
        <v>26</v>
      </c>
      <c r="M4443" s="1" t="s">
        <v>7726</v>
      </c>
      <c r="N4443" s="1" t="s">
        <v>7787</v>
      </c>
      <c r="O4443" s="2" t="s">
        <v>785</v>
      </c>
      <c r="P4443" s="2" t="s">
        <v>32</v>
      </c>
      <c r="Q4443" s="2" t="s">
        <v>32</v>
      </c>
      <c r="R4443" s="2" t="s">
        <v>32</v>
      </c>
      <c r="S4443" s="2" t="s">
        <v>32</v>
      </c>
      <c r="T4443" s="1" t="s">
        <v>32</v>
      </c>
      <c r="U4443" s="1" t="s">
        <v>32</v>
      </c>
      <c r="V4443" s="1" t="s">
        <v>32</v>
      </c>
      <c r="W4443" s="1" t="s">
        <v>32</v>
      </c>
      <c r="X4443" s="1" t="s">
        <v>32</v>
      </c>
    </row>
    <row r="4444" spans="1:24">
      <c r="A4444" s="29" t="str">
        <f>+IF(B4444="N","",IF(COUNTIF(B:B,B4444)&gt;1,COUNTIF(B$3:B4444,B4444),""))</f>
        <v/>
      </c>
      <c r="B4444" s="2" t="str">
        <f>+IF(H4444='Export Demurrage Detention'!$C$2,"Y","N")</f>
        <v>N</v>
      </c>
      <c r="D4444" s="1" t="s">
        <v>173</v>
      </c>
      <c r="G4444" s="1" t="s">
        <v>22</v>
      </c>
      <c r="H4444" s="1" t="s">
        <v>2868</v>
      </c>
      <c r="I4444" s="69">
        <v>44228</v>
      </c>
      <c r="J4444" s="70" t="s">
        <v>7615</v>
      </c>
      <c r="K4444" s="1" t="s">
        <v>6319</v>
      </c>
      <c r="L4444" s="1" t="s">
        <v>26</v>
      </c>
      <c r="M4444" s="1" t="s">
        <v>7726</v>
      </c>
      <c r="N4444" s="1" t="s">
        <v>7787</v>
      </c>
      <c r="O4444" s="2" t="s">
        <v>785</v>
      </c>
      <c r="P4444" s="2" t="s">
        <v>32</v>
      </c>
      <c r="Q4444" s="2" t="s">
        <v>32</v>
      </c>
      <c r="R4444" s="2" t="s">
        <v>32</v>
      </c>
      <c r="S4444" s="2" t="s">
        <v>32</v>
      </c>
      <c r="T4444" s="1" t="s">
        <v>32</v>
      </c>
      <c r="U4444" s="1" t="s">
        <v>32</v>
      </c>
      <c r="V4444" s="1" t="s">
        <v>32</v>
      </c>
      <c r="W4444" s="1" t="s">
        <v>32</v>
      </c>
      <c r="X4444" s="1" t="s">
        <v>32</v>
      </c>
    </row>
    <row r="4445" spans="1:24">
      <c r="A4445" s="29" t="str">
        <f>+IF(B4445="N","",IF(COUNTIF(B:B,B4445)&gt;1,COUNTIF(B$3:B4445,B4445),""))</f>
        <v/>
      </c>
      <c r="B4445" s="2" t="str">
        <f>+IF(H4445='Export Demurrage Detention'!$C$2,"Y","N")</f>
        <v>N</v>
      </c>
      <c r="D4445" s="1" t="s">
        <v>173</v>
      </c>
      <c r="G4445" s="1" t="s">
        <v>22</v>
      </c>
      <c r="H4445" s="1" t="s">
        <v>2869</v>
      </c>
      <c r="I4445" s="69">
        <v>44228</v>
      </c>
      <c r="J4445" s="70" t="s">
        <v>7615</v>
      </c>
      <c r="K4445" s="1" t="s">
        <v>6319</v>
      </c>
      <c r="L4445" s="1" t="s">
        <v>26</v>
      </c>
      <c r="M4445" s="1" t="s">
        <v>7726</v>
      </c>
      <c r="N4445" s="1" t="s">
        <v>7787</v>
      </c>
      <c r="O4445" s="2" t="s">
        <v>785</v>
      </c>
      <c r="P4445" s="2" t="s">
        <v>32</v>
      </c>
      <c r="Q4445" s="2" t="s">
        <v>32</v>
      </c>
      <c r="R4445" s="2" t="s">
        <v>32</v>
      </c>
      <c r="S4445" s="2" t="s">
        <v>32</v>
      </c>
      <c r="T4445" s="1" t="s">
        <v>32</v>
      </c>
      <c r="U4445" s="1" t="s">
        <v>32</v>
      </c>
      <c r="V4445" s="1" t="s">
        <v>32</v>
      </c>
      <c r="W4445" s="1" t="s">
        <v>32</v>
      </c>
      <c r="X4445" s="1" t="s">
        <v>32</v>
      </c>
    </row>
    <row r="4446" spans="1:24">
      <c r="A4446" s="29" t="str">
        <f>+IF(B4446="N","",IF(COUNTIF(B:B,B4446)&gt;1,COUNTIF(B$3:B4446,B4446),""))</f>
        <v/>
      </c>
      <c r="B4446" s="2" t="str">
        <f>+IF(H4446='Export Demurrage Detention'!$C$2,"Y","N")</f>
        <v>N</v>
      </c>
      <c r="D4446" s="1" t="s">
        <v>173</v>
      </c>
      <c r="G4446" s="1" t="s">
        <v>22</v>
      </c>
      <c r="H4446" s="1" t="s">
        <v>7638</v>
      </c>
      <c r="I4446" s="69">
        <v>44228</v>
      </c>
      <c r="J4446" s="70" t="s">
        <v>7615</v>
      </c>
      <c r="K4446" s="1" t="s">
        <v>6319</v>
      </c>
      <c r="L4446" s="1" t="s">
        <v>26</v>
      </c>
      <c r="M4446" s="1" t="s">
        <v>7726</v>
      </c>
      <c r="N4446" s="1" t="s">
        <v>7787</v>
      </c>
      <c r="O4446" s="2" t="s">
        <v>785</v>
      </c>
      <c r="P4446" s="2" t="s">
        <v>32</v>
      </c>
      <c r="Q4446" s="2" t="s">
        <v>32</v>
      </c>
      <c r="R4446" s="2" t="s">
        <v>32</v>
      </c>
      <c r="S4446" s="2" t="s">
        <v>32</v>
      </c>
      <c r="T4446" s="1" t="s">
        <v>32</v>
      </c>
      <c r="U4446" s="1" t="s">
        <v>32</v>
      </c>
      <c r="V4446" s="1" t="s">
        <v>32</v>
      </c>
      <c r="W4446" s="1" t="s">
        <v>32</v>
      </c>
      <c r="X4446" s="1" t="s">
        <v>32</v>
      </c>
    </row>
    <row r="4447" spans="1:24">
      <c r="A4447" s="29" t="str">
        <f>+IF(B4447="N","",IF(COUNTIF(B:B,B4447)&gt;1,COUNTIF(B$3:B4447,B4447),""))</f>
        <v/>
      </c>
      <c r="B4447" s="2" t="str">
        <f>+IF(H4447='Export Demurrage Detention'!$C$2,"Y","N")</f>
        <v>N</v>
      </c>
      <c r="D4447" s="1" t="s">
        <v>173</v>
      </c>
      <c r="G4447" s="1" t="s">
        <v>22</v>
      </c>
      <c r="H4447" s="1" t="s">
        <v>5845</v>
      </c>
      <c r="I4447" s="69">
        <v>44228</v>
      </c>
      <c r="J4447" s="70" t="s">
        <v>7615</v>
      </c>
      <c r="K4447" s="1" t="s">
        <v>6319</v>
      </c>
      <c r="L4447" s="1" t="s">
        <v>26</v>
      </c>
      <c r="M4447" s="1" t="s">
        <v>7726</v>
      </c>
      <c r="N4447" s="1" t="s">
        <v>7787</v>
      </c>
      <c r="O4447" s="2" t="s">
        <v>785</v>
      </c>
      <c r="P4447" s="2" t="s">
        <v>32</v>
      </c>
      <c r="Q4447" s="2" t="s">
        <v>32</v>
      </c>
      <c r="R4447" s="2" t="s">
        <v>32</v>
      </c>
      <c r="S4447" s="2" t="s">
        <v>32</v>
      </c>
      <c r="T4447" s="1" t="s">
        <v>32</v>
      </c>
      <c r="U4447" s="1" t="s">
        <v>32</v>
      </c>
      <c r="V4447" s="1" t="s">
        <v>32</v>
      </c>
      <c r="W4447" s="1" t="s">
        <v>32</v>
      </c>
      <c r="X4447" s="1" t="s">
        <v>32</v>
      </c>
    </row>
    <row r="4448" spans="1:24">
      <c r="A4448" s="29" t="str">
        <f>+IF(B4448="N","",IF(COUNTIF(B:B,B4448)&gt;1,COUNTIF(B$3:B4448,B4448),""))</f>
        <v/>
      </c>
      <c r="B4448" s="2" t="str">
        <f>+IF(H4448='Export Demurrage Detention'!$C$2,"Y","N")</f>
        <v>N</v>
      </c>
      <c r="D4448" s="1" t="s">
        <v>173</v>
      </c>
      <c r="G4448" s="1" t="s">
        <v>22</v>
      </c>
      <c r="H4448" s="1" t="s">
        <v>5846</v>
      </c>
      <c r="I4448" s="69">
        <v>44228</v>
      </c>
      <c r="J4448" s="70" t="s">
        <v>7615</v>
      </c>
      <c r="K4448" s="1" t="s">
        <v>6319</v>
      </c>
      <c r="L4448" s="1" t="s">
        <v>26</v>
      </c>
      <c r="M4448" s="1" t="s">
        <v>7726</v>
      </c>
      <c r="N4448" s="1" t="s">
        <v>7787</v>
      </c>
      <c r="O4448" s="2" t="s">
        <v>785</v>
      </c>
      <c r="P4448" s="2" t="s">
        <v>32</v>
      </c>
      <c r="Q4448" s="2" t="s">
        <v>32</v>
      </c>
      <c r="R4448" s="2" t="s">
        <v>32</v>
      </c>
      <c r="S4448" s="2" t="s">
        <v>32</v>
      </c>
      <c r="T4448" s="1" t="s">
        <v>32</v>
      </c>
      <c r="U4448" s="1" t="s">
        <v>32</v>
      </c>
      <c r="V4448" s="1" t="s">
        <v>32</v>
      </c>
      <c r="W4448" s="1" t="s">
        <v>32</v>
      </c>
      <c r="X4448" s="1" t="s">
        <v>32</v>
      </c>
    </row>
    <row r="4449" spans="1:24">
      <c r="A4449" s="29" t="str">
        <f>+IF(B4449="N","",IF(COUNTIF(B:B,B4449)&gt;1,COUNTIF(B$3:B4449,B4449),""))</f>
        <v/>
      </c>
      <c r="B4449" s="2" t="str">
        <f>+IF(H4449='Export Demurrage Detention'!$C$2,"Y","N")</f>
        <v>N</v>
      </c>
      <c r="D4449" s="1" t="s">
        <v>173</v>
      </c>
      <c r="G4449" s="1" t="s">
        <v>22</v>
      </c>
      <c r="H4449" s="1" t="s">
        <v>2872</v>
      </c>
      <c r="I4449" s="69">
        <v>44228</v>
      </c>
      <c r="J4449" s="70" t="s">
        <v>7615</v>
      </c>
      <c r="K4449" s="1" t="s">
        <v>6319</v>
      </c>
      <c r="L4449" s="1" t="s">
        <v>26</v>
      </c>
      <c r="M4449" s="1" t="s">
        <v>7726</v>
      </c>
      <c r="N4449" s="1" t="s">
        <v>7787</v>
      </c>
      <c r="O4449" s="2" t="s">
        <v>785</v>
      </c>
      <c r="P4449" s="2" t="s">
        <v>32</v>
      </c>
      <c r="Q4449" s="2" t="s">
        <v>32</v>
      </c>
      <c r="R4449" s="2" t="s">
        <v>32</v>
      </c>
      <c r="S4449" s="2" t="s">
        <v>32</v>
      </c>
      <c r="T4449" s="1" t="s">
        <v>32</v>
      </c>
      <c r="U4449" s="1" t="s">
        <v>32</v>
      </c>
      <c r="V4449" s="1" t="s">
        <v>32</v>
      </c>
      <c r="W4449" s="1" t="s">
        <v>32</v>
      </c>
      <c r="X4449" s="1" t="s">
        <v>32</v>
      </c>
    </row>
    <row r="4450" spans="1:24">
      <c r="A4450" s="29" t="str">
        <f>+IF(B4450="N","",IF(COUNTIF(B:B,B4450)&gt;1,COUNTIF(B$3:B4450,B4450),""))</f>
        <v/>
      </c>
      <c r="B4450" s="2" t="str">
        <f>+IF(H4450='Export Demurrage Detention'!$C$2,"Y","N")</f>
        <v>N</v>
      </c>
      <c r="D4450" s="1" t="s">
        <v>173</v>
      </c>
      <c r="G4450" s="1" t="s">
        <v>22</v>
      </c>
      <c r="H4450" s="1" t="s">
        <v>2871</v>
      </c>
      <c r="I4450" s="69">
        <v>44228</v>
      </c>
      <c r="J4450" s="70" t="s">
        <v>7615</v>
      </c>
      <c r="K4450" s="1" t="s">
        <v>6319</v>
      </c>
      <c r="L4450" s="1" t="s">
        <v>26</v>
      </c>
      <c r="M4450" s="1" t="s">
        <v>7726</v>
      </c>
      <c r="N4450" s="1" t="s">
        <v>7787</v>
      </c>
      <c r="O4450" s="2" t="s">
        <v>785</v>
      </c>
      <c r="P4450" s="2" t="s">
        <v>32</v>
      </c>
      <c r="Q4450" s="2" t="s">
        <v>32</v>
      </c>
      <c r="R4450" s="2" t="s">
        <v>32</v>
      </c>
      <c r="S4450" s="2" t="s">
        <v>32</v>
      </c>
      <c r="T4450" s="1" t="s">
        <v>32</v>
      </c>
      <c r="U4450" s="1" t="s">
        <v>32</v>
      </c>
      <c r="V4450" s="1" t="s">
        <v>32</v>
      </c>
      <c r="W4450" s="1" t="s">
        <v>32</v>
      </c>
      <c r="X4450" s="1" t="s">
        <v>32</v>
      </c>
    </row>
    <row r="4451" spans="1:24">
      <c r="A4451" s="29" t="str">
        <f>+IF(B4451="N","",IF(COUNTIF(B:B,B4451)&gt;1,COUNTIF(B$3:B4451,B4451),""))</f>
        <v/>
      </c>
      <c r="B4451" s="2" t="str">
        <f>+IF(H4451='Export Demurrage Detention'!$C$2,"Y","N")</f>
        <v>N</v>
      </c>
      <c r="D4451" s="1" t="s">
        <v>173</v>
      </c>
      <c r="G4451" s="1" t="s">
        <v>22</v>
      </c>
      <c r="H4451" s="1" t="s">
        <v>2862</v>
      </c>
      <c r="I4451" s="69">
        <v>44228</v>
      </c>
      <c r="J4451" s="70" t="s">
        <v>7615</v>
      </c>
      <c r="K4451" s="1" t="s">
        <v>6319</v>
      </c>
      <c r="L4451" s="1" t="s">
        <v>26</v>
      </c>
      <c r="M4451" s="1" t="s">
        <v>7726</v>
      </c>
      <c r="N4451" s="1" t="s">
        <v>7787</v>
      </c>
      <c r="O4451" s="2" t="s">
        <v>785</v>
      </c>
      <c r="P4451" s="2" t="s">
        <v>32</v>
      </c>
      <c r="Q4451" s="2" t="s">
        <v>32</v>
      </c>
      <c r="R4451" s="2" t="s">
        <v>32</v>
      </c>
      <c r="S4451" s="2" t="s">
        <v>32</v>
      </c>
      <c r="T4451" s="1" t="s">
        <v>32</v>
      </c>
      <c r="U4451" s="1" t="s">
        <v>32</v>
      </c>
      <c r="V4451" s="1" t="s">
        <v>32</v>
      </c>
      <c r="W4451" s="1" t="s">
        <v>32</v>
      </c>
      <c r="X4451" s="1" t="s">
        <v>32</v>
      </c>
    </row>
    <row r="4452" spans="1:24">
      <c r="A4452" s="29" t="str">
        <f>+IF(B4452="N","",IF(COUNTIF(B:B,B4452)&gt;1,COUNTIF(B$3:B4452,B4452),""))</f>
        <v/>
      </c>
      <c r="B4452" s="2" t="str">
        <f>+IF(H4452='Export Demurrage Detention'!$C$2,"Y","N")</f>
        <v>N</v>
      </c>
      <c r="D4452" s="1" t="s">
        <v>173</v>
      </c>
      <c r="G4452" s="1" t="s">
        <v>22</v>
      </c>
      <c r="H4452" s="1" t="s">
        <v>7639</v>
      </c>
      <c r="I4452" s="69">
        <v>44228</v>
      </c>
      <c r="J4452" s="70" t="s">
        <v>7615</v>
      </c>
      <c r="K4452" s="1" t="s">
        <v>6319</v>
      </c>
      <c r="L4452" s="1" t="s">
        <v>26</v>
      </c>
      <c r="M4452" s="1" t="s">
        <v>7726</v>
      </c>
      <c r="N4452" s="1" t="s">
        <v>7787</v>
      </c>
      <c r="O4452" s="2" t="s">
        <v>785</v>
      </c>
      <c r="P4452" s="2" t="s">
        <v>32</v>
      </c>
      <c r="Q4452" s="2" t="s">
        <v>32</v>
      </c>
      <c r="R4452" s="2" t="s">
        <v>32</v>
      </c>
      <c r="S4452" s="2" t="s">
        <v>32</v>
      </c>
      <c r="T4452" s="1" t="s">
        <v>32</v>
      </c>
      <c r="U4452" s="1" t="s">
        <v>32</v>
      </c>
      <c r="V4452" s="1" t="s">
        <v>32</v>
      </c>
      <c r="W4452" s="1" t="s">
        <v>32</v>
      </c>
      <c r="X4452" s="1" t="s">
        <v>32</v>
      </c>
    </row>
    <row r="4453" spans="1:24">
      <c r="A4453" s="29" t="str">
        <f>+IF(B4453="N","",IF(COUNTIF(B:B,B4453)&gt;1,COUNTIF(B$3:B4453,B4453),""))</f>
        <v/>
      </c>
      <c r="B4453" s="2" t="str">
        <f>+IF(H4453='Export Demurrage Detention'!$C$2,"Y","N")</f>
        <v>N</v>
      </c>
      <c r="D4453" s="1" t="s">
        <v>173</v>
      </c>
      <c r="G4453" s="1" t="s">
        <v>22</v>
      </c>
      <c r="H4453" s="1" t="s">
        <v>2874</v>
      </c>
      <c r="I4453" s="69">
        <v>44228</v>
      </c>
      <c r="J4453" s="70" t="s">
        <v>7615</v>
      </c>
      <c r="K4453" s="1" t="s">
        <v>6319</v>
      </c>
      <c r="L4453" s="1" t="s">
        <v>26</v>
      </c>
      <c r="M4453" s="1" t="s">
        <v>7726</v>
      </c>
      <c r="N4453" s="1" t="s">
        <v>7787</v>
      </c>
      <c r="O4453" s="2" t="s">
        <v>785</v>
      </c>
      <c r="P4453" s="2" t="s">
        <v>32</v>
      </c>
      <c r="Q4453" s="2" t="s">
        <v>32</v>
      </c>
      <c r="R4453" s="2" t="s">
        <v>32</v>
      </c>
      <c r="S4453" s="2" t="s">
        <v>32</v>
      </c>
      <c r="T4453" s="1" t="s">
        <v>32</v>
      </c>
      <c r="U4453" s="1" t="s">
        <v>32</v>
      </c>
      <c r="V4453" s="1" t="s">
        <v>32</v>
      </c>
      <c r="W4453" s="1" t="s">
        <v>32</v>
      </c>
      <c r="X4453" s="1" t="s">
        <v>32</v>
      </c>
    </row>
    <row r="4454" spans="1:24">
      <c r="A4454" s="29" t="str">
        <f>+IF(B4454="N","",IF(COUNTIF(B:B,B4454)&gt;1,COUNTIF(B$3:B4454,B4454),""))</f>
        <v/>
      </c>
      <c r="B4454" s="2" t="str">
        <f>+IF(H4454='Export Demurrage Detention'!$C$2,"Y","N")</f>
        <v>N</v>
      </c>
      <c r="D4454" s="1" t="s">
        <v>173</v>
      </c>
      <c r="G4454" s="1" t="s">
        <v>22</v>
      </c>
      <c r="H4454" s="1" t="s">
        <v>174</v>
      </c>
      <c r="I4454" s="69">
        <v>44228</v>
      </c>
      <c r="J4454" s="70" t="s">
        <v>7615</v>
      </c>
      <c r="K4454" s="1" t="s">
        <v>6319</v>
      </c>
      <c r="L4454" s="1" t="s">
        <v>26</v>
      </c>
      <c r="M4454" s="1" t="s">
        <v>7726</v>
      </c>
      <c r="N4454" s="1" t="s">
        <v>7787</v>
      </c>
      <c r="O4454" s="2" t="s">
        <v>785</v>
      </c>
      <c r="P4454" s="2" t="s">
        <v>32</v>
      </c>
      <c r="Q4454" s="2" t="s">
        <v>32</v>
      </c>
      <c r="R4454" s="2" t="s">
        <v>32</v>
      </c>
      <c r="S4454" s="2" t="s">
        <v>32</v>
      </c>
      <c r="T4454" s="1" t="s">
        <v>32</v>
      </c>
      <c r="U4454" s="1" t="s">
        <v>32</v>
      </c>
      <c r="V4454" s="1" t="s">
        <v>32</v>
      </c>
      <c r="W4454" s="1" t="s">
        <v>32</v>
      </c>
      <c r="X4454" s="1" t="s">
        <v>32</v>
      </c>
    </row>
    <row r="4455" spans="1:24">
      <c r="A4455" s="29" t="str">
        <f>+IF(B4455="N","",IF(COUNTIF(B:B,B4455)&gt;1,COUNTIF(B$3:B4455,B4455),""))</f>
        <v/>
      </c>
      <c r="B4455" s="2" t="str">
        <f>+IF(H4455='Export Demurrage Detention'!$C$2,"Y","N")</f>
        <v>N</v>
      </c>
      <c r="D4455" s="1" t="s">
        <v>173</v>
      </c>
      <c r="G4455" s="1" t="s">
        <v>22</v>
      </c>
      <c r="H4455" s="1" t="s">
        <v>2882</v>
      </c>
      <c r="I4455" s="69">
        <v>44228</v>
      </c>
      <c r="J4455" s="70" t="s">
        <v>7615</v>
      </c>
      <c r="K4455" s="1" t="s">
        <v>6319</v>
      </c>
      <c r="L4455" s="1" t="s">
        <v>26</v>
      </c>
      <c r="M4455" s="1" t="s">
        <v>7726</v>
      </c>
      <c r="N4455" s="1" t="s">
        <v>7787</v>
      </c>
      <c r="O4455" s="2" t="s">
        <v>785</v>
      </c>
      <c r="P4455" s="2" t="s">
        <v>32</v>
      </c>
      <c r="Q4455" s="2" t="s">
        <v>32</v>
      </c>
      <c r="R4455" s="2" t="s">
        <v>32</v>
      </c>
      <c r="S4455" s="2" t="s">
        <v>32</v>
      </c>
      <c r="T4455" s="1" t="s">
        <v>32</v>
      </c>
      <c r="U4455" s="1" t="s">
        <v>32</v>
      </c>
      <c r="V4455" s="1" t="s">
        <v>32</v>
      </c>
      <c r="W4455" s="1" t="s">
        <v>32</v>
      </c>
      <c r="X4455" s="1" t="s">
        <v>32</v>
      </c>
    </row>
    <row r="4456" spans="1:24">
      <c r="A4456" s="29" t="str">
        <f>+IF(B4456="N","",IF(COUNTIF(B:B,B4456)&gt;1,COUNTIF(B$3:B4456,B4456),""))</f>
        <v/>
      </c>
      <c r="B4456" s="2" t="str">
        <f>+IF(H4456='Export Demurrage Detention'!$C$2,"Y","N")</f>
        <v>N</v>
      </c>
      <c r="D4456" s="1" t="s">
        <v>173</v>
      </c>
      <c r="G4456" s="1" t="s">
        <v>22</v>
      </c>
      <c r="H4456" s="1" t="s">
        <v>2884</v>
      </c>
      <c r="I4456" s="69">
        <v>44228</v>
      </c>
      <c r="J4456" s="70" t="s">
        <v>7615</v>
      </c>
      <c r="K4456" s="1" t="s">
        <v>6319</v>
      </c>
      <c r="L4456" s="1" t="s">
        <v>26</v>
      </c>
      <c r="M4456" s="1" t="s">
        <v>7726</v>
      </c>
      <c r="N4456" s="1" t="s">
        <v>7787</v>
      </c>
      <c r="O4456" s="2" t="s">
        <v>785</v>
      </c>
      <c r="P4456" s="2" t="s">
        <v>32</v>
      </c>
      <c r="Q4456" s="2" t="s">
        <v>32</v>
      </c>
      <c r="R4456" s="2" t="s">
        <v>32</v>
      </c>
      <c r="S4456" s="2" t="s">
        <v>32</v>
      </c>
      <c r="T4456" s="1" t="s">
        <v>32</v>
      </c>
      <c r="U4456" s="1" t="s">
        <v>32</v>
      </c>
      <c r="V4456" s="1" t="s">
        <v>32</v>
      </c>
      <c r="W4456" s="1" t="s">
        <v>32</v>
      </c>
      <c r="X4456" s="1" t="s">
        <v>32</v>
      </c>
    </row>
    <row r="4457" spans="1:24">
      <c r="A4457" s="29" t="str">
        <f>+IF(B4457="N","",IF(COUNTIF(B:B,B4457)&gt;1,COUNTIF(B$3:B4457,B4457),""))</f>
        <v/>
      </c>
      <c r="B4457" s="2" t="str">
        <f>+IF(H4457='Export Demurrage Detention'!$C$2,"Y","N")</f>
        <v>N</v>
      </c>
      <c r="D4457" s="1" t="s">
        <v>173</v>
      </c>
      <c r="G4457" s="1" t="s">
        <v>22</v>
      </c>
      <c r="H4457" s="1" t="s">
        <v>2860</v>
      </c>
      <c r="I4457" s="69">
        <v>44228</v>
      </c>
      <c r="J4457" s="70" t="s">
        <v>7615</v>
      </c>
      <c r="K4457" s="1" t="s">
        <v>6319</v>
      </c>
      <c r="L4457" s="1" t="s">
        <v>26</v>
      </c>
      <c r="M4457" s="1" t="s">
        <v>7726</v>
      </c>
      <c r="N4457" s="1" t="s">
        <v>7787</v>
      </c>
      <c r="O4457" s="2" t="s">
        <v>785</v>
      </c>
      <c r="P4457" s="2" t="s">
        <v>32</v>
      </c>
      <c r="Q4457" s="2" t="s">
        <v>32</v>
      </c>
      <c r="R4457" s="2" t="s">
        <v>32</v>
      </c>
      <c r="S4457" s="2" t="s">
        <v>32</v>
      </c>
      <c r="T4457" s="1" t="s">
        <v>32</v>
      </c>
      <c r="U4457" s="1" t="s">
        <v>32</v>
      </c>
      <c r="V4457" s="1" t="s">
        <v>32</v>
      </c>
      <c r="W4457" s="1" t="s">
        <v>32</v>
      </c>
      <c r="X4457" s="1" t="s">
        <v>32</v>
      </c>
    </row>
    <row r="4458" spans="1:24">
      <c r="A4458" s="29" t="str">
        <f>+IF(B4458="N","",IF(COUNTIF(B:B,B4458)&gt;1,COUNTIF(B$3:B4458,B4458),""))</f>
        <v/>
      </c>
      <c r="B4458" s="2" t="str">
        <f>+IF(H4458='Export Demurrage Detention'!$C$2,"Y","N")</f>
        <v>N</v>
      </c>
      <c r="D4458" s="1" t="s">
        <v>173</v>
      </c>
      <c r="G4458" s="1" t="s">
        <v>22</v>
      </c>
      <c r="H4458" s="1" t="s">
        <v>7640</v>
      </c>
      <c r="I4458" s="69">
        <v>44228</v>
      </c>
      <c r="J4458" s="70" t="s">
        <v>7615</v>
      </c>
      <c r="K4458" s="1" t="s">
        <v>6319</v>
      </c>
      <c r="L4458" s="1" t="s">
        <v>26</v>
      </c>
      <c r="M4458" s="1" t="s">
        <v>7726</v>
      </c>
      <c r="N4458" s="1" t="s">
        <v>7787</v>
      </c>
      <c r="O4458" s="2" t="s">
        <v>785</v>
      </c>
      <c r="P4458" s="2" t="s">
        <v>32</v>
      </c>
      <c r="Q4458" s="2" t="s">
        <v>32</v>
      </c>
      <c r="R4458" s="2" t="s">
        <v>32</v>
      </c>
      <c r="S4458" s="2" t="s">
        <v>32</v>
      </c>
      <c r="T4458" s="1" t="s">
        <v>32</v>
      </c>
      <c r="U4458" s="1" t="s">
        <v>32</v>
      </c>
      <c r="V4458" s="1" t="s">
        <v>32</v>
      </c>
      <c r="W4458" s="1" t="s">
        <v>32</v>
      </c>
      <c r="X4458" s="1" t="s">
        <v>32</v>
      </c>
    </row>
    <row r="4459" spans="1:24">
      <c r="A4459" s="29" t="str">
        <f>+IF(B4459="N","",IF(COUNTIF(B:B,B4459)&gt;1,COUNTIF(B$3:B4459,B4459),""))</f>
        <v/>
      </c>
      <c r="B4459" s="2" t="str">
        <f>+IF(H4459='Export Demurrage Detention'!$C$2,"Y","N")</f>
        <v>N</v>
      </c>
      <c r="D4459" s="1" t="s">
        <v>173</v>
      </c>
      <c r="G4459" s="1" t="s">
        <v>22</v>
      </c>
      <c r="H4459" s="1" t="s">
        <v>2870</v>
      </c>
      <c r="I4459" s="69">
        <v>44228</v>
      </c>
      <c r="J4459" s="70" t="s">
        <v>7615</v>
      </c>
      <c r="K4459" s="1" t="s">
        <v>6319</v>
      </c>
      <c r="L4459" s="1" t="s">
        <v>33</v>
      </c>
      <c r="M4459" s="1" t="s">
        <v>7726</v>
      </c>
      <c r="N4459" s="1" t="s">
        <v>7787</v>
      </c>
      <c r="O4459" s="2" t="s">
        <v>822</v>
      </c>
      <c r="P4459" s="2" t="s">
        <v>32</v>
      </c>
      <c r="Q4459" s="2" t="s">
        <v>32</v>
      </c>
      <c r="R4459" s="2" t="s">
        <v>32</v>
      </c>
      <c r="S4459" s="2" t="s">
        <v>32</v>
      </c>
      <c r="T4459" s="1" t="s">
        <v>32</v>
      </c>
      <c r="U4459" s="1" t="s">
        <v>32</v>
      </c>
      <c r="V4459" s="1" t="s">
        <v>32</v>
      </c>
      <c r="W4459" s="1" t="s">
        <v>32</v>
      </c>
      <c r="X4459" s="1" t="s">
        <v>32</v>
      </c>
    </row>
    <row r="4460" spans="1:24">
      <c r="A4460" s="29" t="str">
        <f>+IF(B4460="N","",IF(COUNTIF(B:B,B4460)&gt;1,COUNTIF(B$3:B4460,B4460),""))</f>
        <v/>
      </c>
      <c r="B4460" s="2" t="str">
        <f>+IF(H4460='Export Demurrage Detention'!$C$2,"Y","N")</f>
        <v>N</v>
      </c>
      <c r="D4460" s="1" t="s">
        <v>173</v>
      </c>
      <c r="G4460" s="1" t="s">
        <v>22</v>
      </c>
      <c r="H4460" s="1" t="s">
        <v>2863</v>
      </c>
      <c r="I4460" s="69">
        <v>44228</v>
      </c>
      <c r="J4460" s="70" t="s">
        <v>7615</v>
      </c>
      <c r="K4460" s="1" t="s">
        <v>6319</v>
      </c>
      <c r="L4460" s="1" t="s">
        <v>33</v>
      </c>
      <c r="M4460" s="1" t="s">
        <v>7726</v>
      </c>
      <c r="N4460" s="1" t="s">
        <v>7787</v>
      </c>
      <c r="O4460" s="2" t="s">
        <v>822</v>
      </c>
      <c r="P4460" s="2" t="s">
        <v>32</v>
      </c>
      <c r="Q4460" s="2" t="s">
        <v>32</v>
      </c>
      <c r="R4460" s="2" t="s">
        <v>32</v>
      </c>
      <c r="S4460" s="2" t="s">
        <v>32</v>
      </c>
      <c r="T4460" s="1" t="s">
        <v>32</v>
      </c>
      <c r="U4460" s="1" t="s">
        <v>32</v>
      </c>
      <c r="V4460" s="1" t="s">
        <v>32</v>
      </c>
      <c r="W4460" s="1" t="s">
        <v>32</v>
      </c>
      <c r="X4460" s="1" t="s">
        <v>32</v>
      </c>
    </row>
    <row r="4461" spans="1:24">
      <c r="A4461" s="29" t="str">
        <f>+IF(B4461="N","",IF(COUNTIF(B:B,B4461)&gt;1,COUNTIF(B$3:B4461,B4461),""))</f>
        <v/>
      </c>
      <c r="B4461" s="2" t="str">
        <f>+IF(H4461='Export Demurrage Detention'!$C$2,"Y","N")</f>
        <v>N</v>
      </c>
      <c r="D4461" s="1" t="s">
        <v>173</v>
      </c>
      <c r="G4461" s="1" t="s">
        <v>22</v>
      </c>
      <c r="H4461" s="1" t="s">
        <v>2875</v>
      </c>
      <c r="I4461" s="69">
        <v>44228</v>
      </c>
      <c r="J4461" s="70" t="s">
        <v>7615</v>
      </c>
      <c r="K4461" s="1" t="s">
        <v>6319</v>
      </c>
      <c r="L4461" s="1" t="s">
        <v>33</v>
      </c>
      <c r="M4461" s="1" t="s">
        <v>7726</v>
      </c>
      <c r="N4461" s="1" t="s">
        <v>7787</v>
      </c>
      <c r="O4461" s="2" t="s">
        <v>822</v>
      </c>
      <c r="P4461" s="2" t="s">
        <v>32</v>
      </c>
      <c r="Q4461" s="2" t="s">
        <v>32</v>
      </c>
      <c r="R4461" s="2" t="s">
        <v>32</v>
      </c>
      <c r="S4461" s="2" t="s">
        <v>32</v>
      </c>
      <c r="T4461" s="1" t="s">
        <v>32</v>
      </c>
      <c r="U4461" s="1" t="s">
        <v>32</v>
      </c>
      <c r="V4461" s="1" t="s">
        <v>32</v>
      </c>
      <c r="W4461" s="1" t="s">
        <v>32</v>
      </c>
      <c r="X4461" s="1" t="s">
        <v>32</v>
      </c>
    </row>
    <row r="4462" spans="1:24">
      <c r="A4462" s="29" t="str">
        <f>+IF(B4462="N","",IF(COUNTIF(B:B,B4462)&gt;1,COUNTIF(B$3:B4462,B4462),""))</f>
        <v/>
      </c>
      <c r="B4462" s="2" t="str">
        <f>+IF(H4462='Export Demurrage Detention'!$C$2,"Y","N")</f>
        <v>N</v>
      </c>
      <c r="D4462" s="1" t="s">
        <v>173</v>
      </c>
      <c r="G4462" s="1" t="s">
        <v>22</v>
      </c>
      <c r="H4462" s="1" t="s">
        <v>2881</v>
      </c>
      <c r="I4462" s="69">
        <v>44228</v>
      </c>
      <c r="J4462" s="70" t="s">
        <v>7615</v>
      </c>
      <c r="K4462" s="1" t="s">
        <v>6319</v>
      </c>
      <c r="L4462" s="1" t="s">
        <v>33</v>
      </c>
      <c r="M4462" s="1" t="s">
        <v>7726</v>
      </c>
      <c r="N4462" s="1" t="s">
        <v>7787</v>
      </c>
      <c r="O4462" s="2" t="s">
        <v>822</v>
      </c>
      <c r="P4462" s="2" t="s">
        <v>32</v>
      </c>
      <c r="Q4462" s="2" t="s">
        <v>32</v>
      </c>
      <c r="R4462" s="2" t="s">
        <v>32</v>
      </c>
      <c r="S4462" s="2" t="s">
        <v>32</v>
      </c>
      <c r="T4462" s="1" t="s">
        <v>32</v>
      </c>
      <c r="U4462" s="1" t="s">
        <v>32</v>
      </c>
      <c r="V4462" s="1" t="s">
        <v>32</v>
      </c>
      <c r="W4462" s="1" t="s">
        <v>32</v>
      </c>
      <c r="X4462" s="1" t="s">
        <v>32</v>
      </c>
    </row>
    <row r="4463" spans="1:24">
      <c r="A4463" s="29" t="str">
        <f>+IF(B4463="N","",IF(COUNTIF(B:B,B4463)&gt;1,COUNTIF(B$3:B4463,B4463),""))</f>
        <v/>
      </c>
      <c r="B4463" s="2" t="str">
        <f>+IF(H4463='Export Demurrage Detention'!$C$2,"Y","N")</f>
        <v>N</v>
      </c>
      <c r="D4463" s="1" t="s">
        <v>173</v>
      </c>
      <c r="G4463" s="1" t="s">
        <v>22</v>
      </c>
      <c r="H4463" s="1" t="s">
        <v>7635</v>
      </c>
      <c r="I4463" s="69">
        <v>44228</v>
      </c>
      <c r="J4463" s="70" t="s">
        <v>7615</v>
      </c>
      <c r="K4463" s="1" t="s">
        <v>6319</v>
      </c>
      <c r="L4463" s="1" t="s">
        <v>33</v>
      </c>
      <c r="M4463" s="1" t="s">
        <v>7726</v>
      </c>
      <c r="N4463" s="1" t="s">
        <v>7787</v>
      </c>
      <c r="O4463" s="2" t="s">
        <v>822</v>
      </c>
      <c r="P4463" s="2" t="s">
        <v>32</v>
      </c>
      <c r="Q4463" s="2" t="s">
        <v>32</v>
      </c>
      <c r="R4463" s="2" t="s">
        <v>32</v>
      </c>
      <c r="S4463" s="2" t="s">
        <v>32</v>
      </c>
      <c r="T4463" s="1" t="s">
        <v>32</v>
      </c>
      <c r="U4463" s="1" t="s">
        <v>32</v>
      </c>
      <c r="V4463" s="1" t="s">
        <v>32</v>
      </c>
      <c r="W4463" s="1" t="s">
        <v>32</v>
      </c>
      <c r="X4463" s="1" t="s">
        <v>32</v>
      </c>
    </row>
    <row r="4464" spans="1:24">
      <c r="A4464" s="29" t="str">
        <f>+IF(B4464="N","",IF(COUNTIF(B:B,B4464)&gt;1,COUNTIF(B$3:B4464,B4464),""))</f>
        <v/>
      </c>
      <c r="B4464" s="2" t="str">
        <f>+IF(H4464='Export Demurrage Detention'!$C$2,"Y","N")</f>
        <v>N</v>
      </c>
      <c r="D4464" s="1" t="s">
        <v>173</v>
      </c>
      <c r="G4464" s="1" t="s">
        <v>22</v>
      </c>
      <c r="H4464" s="1" t="s">
        <v>7636</v>
      </c>
      <c r="I4464" s="69">
        <v>44228</v>
      </c>
      <c r="J4464" s="70" t="s">
        <v>7615</v>
      </c>
      <c r="K4464" s="1" t="s">
        <v>6319</v>
      </c>
      <c r="L4464" s="1" t="s">
        <v>33</v>
      </c>
      <c r="M4464" s="1" t="s">
        <v>7726</v>
      </c>
      <c r="N4464" s="1" t="s">
        <v>7787</v>
      </c>
      <c r="O4464" s="2" t="s">
        <v>822</v>
      </c>
      <c r="P4464" s="2" t="s">
        <v>32</v>
      </c>
      <c r="Q4464" s="2" t="s">
        <v>32</v>
      </c>
      <c r="R4464" s="2" t="s">
        <v>32</v>
      </c>
      <c r="S4464" s="2" t="s">
        <v>32</v>
      </c>
      <c r="T4464" s="1" t="s">
        <v>32</v>
      </c>
      <c r="U4464" s="1" t="s">
        <v>32</v>
      </c>
      <c r="V4464" s="1" t="s">
        <v>32</v>
      </c>
      <c r="W4464" s="1" t="s">
        <v>32</v>
      </c>
      <c r="X4464" s="1" t="s">
        <v>32</v>
      </c>
    </row>
    <row r="4465" spans="1:24">
      <c r="A4465" s="29" t="str">
        <f>+IF(B4465="N","",IF(COUNTIF(B:B,B4465)&gt;1,COUNTIF(B$3:B4465,B4465),""))</f>
        <v/>
      </c>
      <c r="B4465" s="2" t="str">
        <f>+IF(H4465='Export Demurrage Detention'!$C$2,"Y","N")</f>
        <v>N</v>
      </c>
      <c r="D4465" s="1" t="s">
        <v>173</v>
      </c>
      <c r="G4465" s="1" t="s">
        <v>22</v>
      </c>
      <c r="H4465" s="1" t="s">
        <v>2858</v>
      </c>
      <c r="I4465" s="69">
        <v>44228</v>
      </c>
      <c r="J4465" s="70" t="s">
        <v>7615</v>
      </c>
      <c r="K4465" s="1" t="s">
        <v>6319</v>
      </c>
      <c r="L4465" s="1" t="s">
        <v>33</v>
      </c>
      <c r="M4465" s="1" t="s">
        <v>7726</v>
      </c>
      <c r="N4465" s="1" t="s">
        <v>7787</v>
      </c>
      <c r="O4465" s="2" t="s">
        <v>822</v>
      </c>
      <c r="P4465" s="2" t="s">
        <v>32</v>
      </c>
      <c r="Q4465" s="2" t="s">
        <v>32</v>
      </c>
      <c r="R4465" s="2" t="s">
        <v>32</v>
      </c>
      <c r="S4465" s="2" t="s">
        <v>32</v>
      </c>
      <c r="T4465" s="1" t="s">
        <v>32</v>
      </c>
      <c r="U4465" s="1" t="s">
        <v>32</v>
      </c>
      <c r="V4465" s="1" t="s">
        <v>32</v>
      </c>
      <c r="W4465" s="1" t="s">
        <v>32</v>
      </c>
      <c r="X4465" s="1" t="s">
        <v>32</v>
      </c>
    </row>
    <row r="4466" spans="1:24">
      <c r="A4466" s="29" t="str">
        <f>+IF(B4466="N","",IF(COUNTIF(B:B,B4466)&gt;1,COUNTIF(B$3:B4466,B4466),""))</f>
        <v/>
      </c>
      <c r="B4466" s="2" t="str">
        <f>+IF(H4466='Export Demurrage Detention'!$C$2,"Y","N")</f>
        <v>N</v>
      </c>
      <c r="D4466" s="1" t="s">
        <v>173</v>
      </c>
      <c r="G4466" s="1" t="s">
        <v>22</v>
      </c>
      <c r="H4466" s="1" t="s">
        <v>7637</v>
      </c>
      <c r="I4466" s="69">
        <v>44228</v>
      </c>
      <c r="J4466" s="70" t="s">
        <v>7615</v>
      </c>
      <c r="K4466" s="1" t="s">
        <v>6319</v>
      </c>
      <c r="L4466" s="1" t="s">
        <v>33</v>
      </c>
      <c r="M4466" s="1" t="s">
        <v>7726</v>
      </c>
      <c r="N4466" s="1" t="s">
        <v>7787</v>
      </c>
      <c r="O4466" s="2" t="s">
        <v>822</v>
      </c>
      <c r="P4466" s="2" t="s">
        <v>32</v>
      </c>
      <c r="Q4466" s="2" t="s">
        <v>32</v>
      </c>
      <c r="R4466" s="2" t="s">
        <v>32</v>
      </c>
      <c r="S4466" s="2" t="s">
        <v>32</v>
      </c>
      <c r="T4466" s="1" t="s">
        <v>32</v>
      </c>
      <c r="U4466" s="1" t="s">
        <v>32</v>
      </c>
      <c r="V4466" s="1" t="s">
        <v>32</v>
      </c>
      <c r="W4466" s="1" t="s">
        <v>32</v>
      </c>
      <c r="X4466" s="1" t="s">
        <v>32</v>
      </c>
    </row>
    <row r="4467" spans="1:24">
      <c r="A4467" s="29" t="str">
        <f>+IF(B4467="N","",IF(COUNTIF(B:B,B4467)&gt;1,COUNTIF(B$3:B4467,B4467),""))</f>
        <v/>
      </c>
      <c r="B4467" s="2" t="str">
        <f>+IF(H4467='Export Demurrage Detention'!$C$2,"Y","N")</f>
        <v>N</v>
      </c>
      <c r="D4467" s="1" t="s">
        <v>173</v>
      </c>
      <c r="G4467" s="1" t="s">
        <v>22</v>
      </c>
      <c r="H4467" s="1" t="s">
        <v>2859</v>
      </c>
      <c r="I4467" s="69">
        <v>44228</v>
      </c>
      <c r="J4467" s="70" t="s">
        <v>7615</v>
      </c>
      <c r="K4467" s="1" t="s">
        <v>6319</v>
      </c>
      <c r="L4467" s="1" t="s">
        <v>33</v>
      </c>
      <c r="M4467" s="1" t="s">
        <v>7726</v>
      </c>
      <c r="N4467" s="1" t="s">
        <v>7787</v>
      </c>
      <c r="O4467" s="2" t="s">
        <v>822</v>
      </c>
      <c r="P4467" s="2" t="s">
        <v>32</v>
      </c>
      <c r="Q4467" s="2" t="s">
        <v>32</v>
      </c>
      <c r="R4467" s="2" t="s">
        <v>32</v>
      </c>
      <c r="S4467" s="2" t="s">
        <v>32</v>
      </c>
      <c r="T4467" s="1" t="s">
        <v>32</v>
      </c>
      <c r="U4467" s="1" t="s">
        <v>32</v>
      </c>
      <c r="V4467" s="1" t="s">
        <v>32</v>
      </c>
      <c r="W4467" s="1" t="s">
        <v>32</v>
      </c>
      <c r="X4467" s="1" t="s">
        <v>32</v>
      </c>
    </row>
    <row r="4468" spans="1:24">
      <c r="A4468" s="29" t="str">
        <f>+IF(B4468="N","",IF(COUNTIF(B:B,B4468)&gt;1,COUNTIF(B$3:B4468,B4468),""))</f>
        <v/>
      </c>
      <c r="B4468" s="2" t="str">
        <f>+IF(H4468='Export Demurrage Detention'!$C$2,"Y","N")</f>
        <v>N</v>
      </c>
      <c r="D4468" s="1" t="s">
        <v>173</v>
      </c>
      <c r="G4468" s="1" t="s">
        <v>22</v>
      </c>
      <c r="H4468" s="1" t="s">
        <v>2864</v>
      </c>
      <c r="I4468" s="69">
        <v>44228</v>
      </c>
      <c r="J4468" s="70" t="s">
        <v>7615</v>
      </c>
      <c r="K4468" s="1" t="s">
        <v>6319</v>
      </c>
      <c r="L4468" s="1" t="s">
        <v>33</v>
      </c>
      <c r="M4468" s="1" t="s">
        <v>7726</v>
      </c>
      <c r="N4468" s="1" t="s">
        <v>7787</v>
      </c>
      <c r="O4468" s="2" t="s">
        <v>822</v>
      </c>
      <c r="P4468" s="2" t="s">
        <v>32</v>
      </c>
      <c r="Q4468" s="2" t="s">
        <v>32</v>
      </c>
      <c r="R4468" s="2" t="s">
        <v>32</v>
      </c>
      <c r="S4468" s="2" t="s">
        <v>32</v>
      </c>
      <c r="T4468" s="1" t="s">
        <v>32</v>
      </c>
      <c r="U4468" s="1" t="s">
        <v>32</v>
      </c>
      <c r="V4468" s="1" t="s">
        <v>32</v>
      </c>
      <c r="W4468" s="1" t="s">
        <v>32</v>
      </c>
      <c r="X4468" s="1" t="s">
        <v>32</v>
      </c>
    </row>
    <row r="4469" spans="1:24">
      <c r="A4469" s="29" t="str">
        <f>+IF(B4469="N","",IF(COUNTIF(B:B,B4469)&gt;1,COUNTIF(B$3:B4469,B4469),""))</f>
        <v/>
      </c>
      <c r="B4469" s="2" t="str">
        <f>+IF(H4469='Export Demurrage Detention'!$C$2,"Y","N")</f>
        <v>N</v>
      </c>
      <c r="D4469" s="1" t="s">
        <v>173</v>
      </c>
      <c r="G4469" s="1" t="s">
        <v>22</v>
      </c>
      <c r="H4469" s="1" t="s">
        <v>2867</v>
      </c>
      <c r="I4469" s="69">
        <v>44228</v>
      </c>
      <c r="J4469" s="70" t="s">
        <v>7615</v>
      </c>
      <c r="K4469" s="1" t="s">
        <v>6319</v>
      </c>
      <c r="L4469" s="1" t="s">
        <v>33</v>
      </c>
      <c r="M4469" s="1" t="s">
        <v>7726</v>
      </c>
      <c r="N4469" s="1" t="s">
        <v>7787</v>
      </c>
      <c r="O4469" s="2" t="s">
        <v>822</v>
      </c>
      <c r="P4469" s="2" t="s">
        <v>32</v>
      </c>
      <c r="Q4469" s="2" t="s">
        <v>32</v>
      </c>
      <c r="R4469" s="2" t="s">
        <v>32</v>
      </c>
      <c r="S4469" s="2" t="s">
        <v>32</v>
      </c>
      <c r="T4469" s="1" t="s">
        <v>32</v>
      </c>
      <c r="U4469" s="1" t="s">
        <v>32</v>
      </c>
      <c r="V4469" s="1" t="s">
        <v>32</v>
      </c>
      <c r="W4469" s="1" t="s">
        <v>32</v>
      </c>
      <c r="X4469" s="1" t="s">
        <v>32</v>
      </c>
    </row>
    <row r="4470" spans="1:24">
      <c r="A4470" s="29" t="str">
        <f>+IF(B4470="N","",IF(COUNTIF(B:B,B4470)&gt;1,COUNTIF(B$3:B4470,B4470),""))</f>
        <v/>
      </c>
      <c r="B4470" s="2" t="str">
        <f>+IF(H4470='Export Demurrage Detention'!$C$2,"Y","N")</f>
        <v>N</v>
      </c>
      <c r="D4470" s="1" t="s">
        <v>173</v>
      </c>
      <c r="G4470" s="1" t="s">
        <v>22</v>
      </c>
      <c r="H4470" s="1" t="s">
        <v>2868</v>
      </c>
      <c r="I4470" s="69">
        <v>44228</v>
      </c>
      <c r="J4470" s="70" t="s">
        <v>7615</v>
      </c>
      <c r="K4470" s="1" t="s">
        <v>6319</v>
      </c>
      <c r="L4470" s="1" t="s">
        <v>33</v>
      </c>
      <c r="M4470" s="1" t="s">
        <v>7726</v>
      </c>
      <c r="N4470" s="1" t="s">
        <v>7787</v>
      </c>
      <c r="O4470" s="2" t="s">
        <v>822</v>
      </c>
      <c r="P4470" s="2" t="s">
        <v>32</v>
      </c>
      <c r="Q4470" s="2" t="s">
        <v>32</v>
      </c>
      <c r="R4470" s="2" t="s">
        <v>32</v>
      </c>
      <c r="S4470" s="2" t="s">
        <v>32</v>
      </c>
      <c r="T4470" s="1" t="s">
        <v>32</v>
      </c>
      <c r="U4470" s="1" t="s">
        <v>32</v>
      </c>
      <c r="V4470" s="1" t="s">
        <v>32</v>
      </c>
      <c r="W4470" s="1" t="s">
        <v>32</v>
      </c>
      <c r="X4470" s="1" t="s">
        <v>32</v>
      </c>
    </row>
    <row r="4471" spans="1:24">
      <c r="A4471" s="29" t="str">
        <f>+IF(B4471="N","",IF(COUNTIF(B:B,B4471)&gt;1,COUNTIF(B$3:B4471,B4471),""))</f>
        <v/>
      </c>
      <c r="B4471" s="2" t="str">
        <f>+IF(H4471='Export Demurrage Detention'!$C$2,"Y","N")</f>
        <v>N</v>
      </c>
      <c r="D4471" s="1" t="s">
        <v>173</v>
      </c>
      <c r="G4471" s="1" t="s">
        <v>22</v>
      </c>
      <c r="H4471" s="1" t="s">
        <v>2869</v>
      </c>
      <c r="I4471" s="69">
        <v>44228</v>
      </c>
      <c r="J4471" s="70" t="s">
        <v>7615</v>
      </c>
      <c r="K4471" s="1" t="s">
        <v>6319</v>
      </c>
      <c r="L4471" s="1" t="s">
        <v>33</v>
      </c>
      <c r="M4471" s="1" t="s">
        <v>7726</v>
      </c>
      <c r="N4471" s="1" t="s">
        <v>7787</v>
      </c>
      <c r="O4471" s="2" t="s">
        <v>822</v>
      </c>
      <c r="P4471" s="2" t="s">
        <v>32</v>
      </c>
      <c r="Q4471" s="2" t="s">
        <v>32</v>
      </c>
      <c r="R4471" s="2" t="s">
        <v>32</v>
      </c>
      <c r="S4471" s="2" t="s">
        <v>32</v>
      </c>
      <c r="T4471" s="1" t="s">
        <v>32</v>
      </c>
      <c r="U4471" s="1" t="s">
        <v>32</v>
      </c>
      <c r="V4471" s="1" t="s">
        <v>32</v>
      </c>
      <c r="W4471" s="1" t="s">
        <v>32</v>
      </c>
      <c r="X4471" s="1" t="s">
        <v>32</v>
      </c>
    </row>
    <row r="4472" spans="1:24">
      <c r="A4472" s="29" t="str">
        <f>+IF(B4472="N","",IF(COUNTIF(B:B,B4472)&gt;1,COUNTIF(B$3:B4472,B4472),""))</f>
        <v/>
      </c>
      <c r="B4472" s="2" t="str">
        <f>+IF(H4472='Export Demurrage Detention'!$C$2,"Y","N")</f>
        <v>N</v>
      </c>
      <c r="D4472" s="1" t="s">
        <v>173</v>
      </c>
      <c r="G4472" s="1" t="s">
        <v>22</v>
      </c>
      <c r="H4472" s="1" t="s">
        <v>7638</v>
      </c>
      <c r="I4472" s="69">
        <v>44228</v>
      </c>
      <c r="J4472" s="70" t="s">
        <v>7615</v>
      </c>
      <c r="K4472" s="1" t="s">
        <v>6319</v>
      </c>
      <c r="L4472" s="1" t="s">
        <v>33</v>
      </c>
      <c r="M4472" s="1" t="s">
        <v>7726</v>
      </c>
      <c r="N4472" s="1" t="s">
        <v>7787</v>
      </c>
      <c r="O4472" s="2" t="s">
        <v>822</v>
      </c>
      <c r="P4472" s="2" t="s">
        <v>32</v>
      </c>
      <c r="Q4472" s="2" t="s">
        <v>32</v>
      </c>
      <c r="R4472" s="2" t="s">
        <v>32</v>
      </c>
      <c r="S4472" s="2" t="s">
        <v>32</v>
      </c>
      <c r="T4472" s="1" t="s">
        <v>32</v>
      </c>
      <c r="U4472" s="1" t="s">
        <v>32</v>
      </c>
      <c r="V4472" s="1" t="s">
        <v>32</v>
      </c>
      <c r="W4472" s="1" t="s">
        <v>32</v>
      </c>
      <c r="X4472" s="1" t="s">
        <v>32</v>
      </c>
    </row>
    <row r="4473" spans="1:24">
      <c r="A4473" s="29" t="str">
        <f>+IF(B4473="N","",IF(COUNTIF(B:B,B4473)&gt;1,COUNTIF(B$3:B4473,B4473),""))</f>
        <v/>
      </c>
      <c r="B4473" s="2" t="str">
        <f>+IF(H4473='Export Demurrage Detention'!$C$2,"Y","N")</f>
        <v>N</v>
      </c>
      <c r="D4473" s="1" t="s">
        <v>173</v>
      </c>
      <c r="G4473" s="1" t="s">
        <v>22</v>
      </c>
      <c r="H4473" s="1" t="s">
        <v>5845</v>
      </c>
      <c r="I4473" s="69">
        <v>44228</v>
      </c>
      <c r="J4473" s="70" t="s">
        <v>7615</v>
      </c>
      <c r="K4473" s="1" t="s">
        <v>6319</v>
      </c>
      <c r="L4473" s="1" t="s">
        <v>33</v>
      </c>
      <c r="M4473" s="1" t="s">
        <v>7726</v>
      </c>
      <c r="N4473" s="1" t="s">
        <v>7787</v>
      </c>
      <c r="O4473" s="2" t="s">
        <v>822</v>
      </c>
      <c r="P4473" s="2" t="s">
        <v>32</v>
      </c>
      <c r="Q4473" s="2" t="s">
        <v>32</v>
      </c>
      <c r="R4473" s="2" t="s">
        <v>32</v>
      </c>
      <c r="S4473" s="2" t="s">
        <v>32</v>
      </c>
      <c r="T4473" s="1" t="s">
        <v>32</v>
      </c>
      <c r="U4473" s="1" t="s">
        <v>32</v>
      </c>
      <c r="V4473" s="1" t="s">
        <v>32</v>
      </c>
      <c r="W4473" s="1" t="s">
        <v>32</v>
      </c>
      <c r="X4473" s="1" t="s">
        <v>32</v>
      </c>
    </row>
    <row r="4474" spans="1:24">
      <c r="A4474" s="29" t="str">
        <f>+IF(B4474="N","",IF(COUNTIF(B:B,B4474)&gt;1,COUNTIF(B$3:B4474,B4474),""))</f>
        <v/>
      </c>
      <c r="B4474" s="2" t="str">
        <f>+IF(H4474='Export Demurrage Detention'!$C$2,"Y","N")</f>
        <v>N</v>
      </c>
      <c r="D4474" s="1" t="s">
        <v>173</v>
      </c>
      <c r="G4474" s="1" t="s">
        <v>22</v>
      </c>
      <c r="H4474" s="1" t="s">
        <v>5846</v>
      </c>
      <c r="I4474" s="69">
        <v>44228</v>
      </c>
      <c r="J4474" s="70" t="s">
        <v>7615</v>
      </c>
      <c r="K4474" s="1" t="s">
        <v>6319</v>
      </c>
      <c r="L4474" s="1" t="s">
        <v>33</v>
      </c>
      <c r="M4474" s="1" t="s">
        <v>7726</v>
      </c>
      <c r="N4474" s="1" t="s">
        <v>7787</v>
      </c>
      <c r="O4474" s="2" t="s">
        <v>822</v>
      </c>
      <c r="P4474" s="2" t="s">
        <v>32</v>
      </c>
      <c r="Q4474" s="2" t="s">
        <v>32</v>
      </c>
      <c r="R4474" s="2" t="s">
        <v>32</v>
      </c>
      <c r="S4474" s="2" t="s">
        <v>32</v>
      </c>
      <c r="T4474" s="1" t="s">
        <v>32</v>
      </c>
      <c r="U4474" s="1" t="s">
        <v>32</v>
      </c>
      <c r="V4474" s="1" t="s">
        <v>32</v>
      </c>
      <c r="W4474" s="1" t="s">
        <v>32</v>
      </c>
      <c r="X4474" s="1" t="s">
        <v>32</v>
      </c>
    </row>
    <row r="4475" spans="1:24">
      <c r="A4475" s="29" t="str">
        <f>+IF(B4475="N","",IF(COUNTIF(B:B,B4475)&gt;1,COUNTIF(B$3:B4475,B4475),""))</f>
        <v/>
      </c>
      <c r="B4475" s="2" t="str">
        <f>+IF(H4475='Export Demurrage Detention'!$C$2,"Y","N")</f>
        <v>N</v>
      </c>
      <c r="D4475" s="1" t="s">
        <v>173</v>
      </c>
      <c r="G4475" s="1" t="s">
        <v>22</v>
      </c>
      <c r="H4475" s="1" t="s">
        <v>2872</v>
      </c>
      <c r="I4475" s="69">
        <v>44228</v>
      </c>
      <c r="J4475" s="70" t="s">
        <v>7615</v>
      </c>
      <c r="K4475" s="1" t="s">
        <v>6319</v>
      </c>
      <c r="L4475" s="1" t="s">
        <v>33</v>
      </c>
      <c r="M4475" s="1" t="s">
        <v>7726</v>
      </c>
      <c r="N4475" s="1" t="s">
        <v>7787</v>
      </c>
      <c r="O4475" s="2" t="s">
        <v>822</v>
      </c>
      <c r="P4475" s="2" t="s">
        <v>32</v>
      </c>
      <c r="Q4475" s="2" t="s">
        <v>32</v>
      </c>
      <c r="R4475" s="2" t="s">
        <v>32</v>
      </c>
      <c r="S4475" s="2" t="s">
        <v>32</v>
      </c>
      <c r="T4475" s="1" t="s">
        <v>32</v>
      </c>
      <c r="U4475" s="1" t="s">
        <v>32</v>
      </c>
      <c r="V4475" s="1" t="s">
        <v>32</v>
      </c>
      <c r="W4475" s="1" t="s">
        <v>32</v>
      </c>
      <c r="X4475" s="1" t="s">
        <v>32</v>
      </c>
    </row>
    <row r="4476" spans="1:24">
      <c r="A4476" s="29" t="str">
        <f>+IF(B4476="N","",IF(COUNTIF(B:B,B4476)&gt;1,COUNTIF(B$3:B4476,B4476),""))</f>
        <v/>
      </c>
      <c r="B4476" s="2" t="str">
        <f>+IF(H4476='Export Demurrage Detention'!$C$2,"Y","N")</f>
        <v>N</v>
      </c>
      <c r="D4476" s="1" t="s">
        <v>173</v>
      </c>
      <c r="G4476" s="1" t="s">
        <v>22</v>
      </c>
      <c r="H4476" s="1" t="s">
        <v>2871</v>
      </c>
      <c r="I4476" s="69">
        <v>44228</v>
      </c>
      <c r="J4476" s="70" t="s">
        <v>7615</v>
      </c>
      <c r="K4476" s="1" t="s">
        <v>6319</v>
      </c>
      <c r="L4476" s="1" t="s">
        <v>33</v>
      </c>
      <c r="M4476" s="1" t="s">
        <v>7726</v>
      </c>
      <c r="N4476" s="1" t="s">
        <v>7787</v>
      </c>
      <c r="O4476" s="2" t="s">
        <v>822</v>
      </c>
      <c r="P4476" s="2" t="s">
        <v>32</v>
      </c>
      <c r="Q4476" s="2" t="s">
        <v>32</v>
      </c>
      <c r="R4476" s="2" t="s">
        <v>32</v>
      </c>
      <c r="S4476" s="2" t="s">
        <v>32</v>
      </c>
      <c r="T4476" s="1" t="s">
        <v>32</v>
      </c>
      <c r="U4476" s="1" t="s">
        <v>32</v>
      </c>
      <c r="V4476" s="1" t="s">
        <v>32</v>
      </c>
      <c r="W4476" s="1" t="s">
        <v>32</v>
      </c>
      <c r="X4476" s="1" t="s">
        <v>32</v>
      </c>
    </row>
    <row r="4477" spans="1:24">
      <c r="A4477" s="29" t="str">
        <f>+IF(B4477="N","",IF(COUNTIF(B:B,B4477)&gt;1,COUNTIF(B$3:B4477,B4477),""))</f>
        <v/>
      </c>
      <c r="B4477" s="2" t="str">
        <f>+IF(H4477='Export Demurrage Detention'!$C$2,"Y","N")</f>
        <v>N</v>
      </c>
      <c r="D4477" s="1" t="s">
        <v>173</v>
      </c>
      <c r="G4477" s="1" t="s">
        <v>22</v>
      </c>
      <c r="H4477" s="1" t="s">
        <v>2862</v>
      </c>
      <c r="I4477" s="69">
        <v>44228</v>
      </c>
      <c r="J4477" s="70" t="s">
        <v>7615</v>
      </c>
      <c r="K4477" s="1" t="s">
        <v>6319</v>
      </c>
      <c r="L4477" s="1" t="s">
        <v>33</v>
      </c>
      <c r="M4477" s="1" t="s">
        <v>7726</v>
      </c>
      <c r="N4477" s="1" t="s">
        <v>7787</v>
      </c>
      <c r="O4477" s="2" t="s">
        <v>822</v>
      </c>
      <c r="P4477" s="2" t="s">
        <v>32</v>
      </c>
      <c r="Q4477" s="2" t="s">
        <v>32</v>
      </c>
      <c r="R4477" s="2" t="s">
        <v>32</v>
      </c>
      <c r="S4477" s="2" t="s">
        <v>32</v>
      </c>
      <c r="T4477" s="1" t="s">
        <v>32</v>
      </c>
      <c r="U4477" s="1" t="s">
        <v>32</v>
      </c>
      <c r="V4477" s="1" t="s">
        <v>32</v>
      </c>
      <c r="W4477" s="1" t="s">
        <v>32</v>
      </c>
      <c r="X4477" s="1" t="s">
        <v>32</v>
      </c>
    </row>
    <row r="4478" spans="1:24">
      <c r="A4478" s="29" t="str">
        <f>+IF(B4478="N","",IF(COUNTIF(B:B,B4478)&gt;1,COUNTIF(B$3:B4478,B4478),""))</f>
        <v/>
      </c>
      <c r="B4478" s="2" t="str">
        <f>+IF(H4478='Export Demurrage Detention'!$C$2,"Y","N")</f>
        <v>N</v>
      </c>
      <c r="D4478" s="1" t="s">
        <v>173</v>
      </c>
      <c r="G4478" s="1" t="s">
        <v>22</v>
      </c>
      <c r="H4478" s="1" t="s">
        <v>7639</v>
      </c>
      <c r="I4478" s="69">
        <v>44228</v>
      </c>
      <c r="J4478" s="70" t="s">
        <v>7615</v>
      </c>
      <c r="K4478" s="1" t="s">
        <v>6319</v>
      </c>
      <c r="L4478" s="1" t="s">
        <v>33</v>
      </c>
      <c r="M4478" s="1" t="s">
        <v>7726</v>
      </c>
      <c r="N4478" s="1" t="s">
        <v>7787</v>
      </c>
      <c r="O4478" s="2" t="s">
        <v>822</v>
      </c>
      <c r="P4478" s="2" t="s">
        <v>32</v>
      </c>
      <c r="Q4478" s="2" t="s">
        <v>32</v>
      </c>
      <c r="R4478" s="2" t="s">
        <v>32</v>
      </c>
      <c r="S4478" s="2" t="s">
        <v>32</v>
      </c>
      <c r="T4478" s="1" t="s">
        <v>32</v>
      </c>
      <c r="U4478" s="1" t="s">
        <v>32</v>
      </c>
      <c r="V4478" s="1" t="s">
        <v>32</v>
      </c>
      <c r="W4478" s="1" t="s">
        <v>32</v>
      </c>
      <c r="X4478" s="1" t="s">
        <v>32</v>
      </c>
    </row>
    <row r="4479" spans="1:24">
      <c r="A4479" s="29" t="str">
        <f>+IF(B4479="N","",IF(COUNTIF(B:B,B4479)&gt;1,COUNTIF(B$3:B4479,B4479),""))</f>
        <v/>
      </c>
      <c r="B4479" s="2" t="str">
        <f>+IF(H4479='Export Demurrage Detention'!$C$2,"Y","N")</f>
        <v>N</v>
      </c>
      <c r="D4479" s="1" t="s">
        <v>173</v>
      </c>
      <c r="G4479" s="1" t="s">
        <v>22</v>
      </c>
      <c r="H4479" s="1" t="s">
        <v>2874</v>
      </c>
      <c r="I4479" s="69">
        <v>44228</v>
      </c>
      <c r="J4479" s="70" t="s">
        <v>7615</v>
      </c>
      <c r="K4479" s="1" t="s">
        <v>6319</v>
      </c>
      <c r="L4479" s="1" t="s">
        <v>33</v>
      </c>
      <c r="M4479" s="1" t="s">
        <v>7726</v>
      </c>
      <c r="N4479" s="1" t="s">
        <v>7787</v>
      </c>
      <c r="O4479" s="2" t="s">
        <v>822</v>
      </c>
      <c r="P4479" s="2" t="s">
        <v>32</v>
      </c>
      <c r="Q4479" s="2" t="s">
        <v>32</v>
      </c>
      <c r="R4479" s="2" t="s">
        <v>32</v>
      </c>
      <c r="S4479" s="2" t="s">
        <v>32</v>
      </c>
      <c r="T4479" s="1" t="s">
        <v>32</v>
      </c>
      <c r="U4479" s="1" t="s">
        <v>32</v>
      </c>
      <c r="V4479" s="1" t="s">
        <v>32</v>
      </c>
      <c r="W4479" s="1" t="s">
        <v>32</v>
      </c>
      <c r="X4479" s="1" t="s">
        <v>32</v>
      </c>
    </row>
    <row r="4480" spans="1:24">
      <c r="A4480" s="29" t="str">
        <f>+IF(B4480="N","",IF(COUNTIF(B:B,B4480)&gt;1,COUNTIF(B$3:B4480,B4480),""))</f>
        <v/>
      </c>
      <c r="B4480" s="2" t="str">
        <f>+IF(H4480='Export Demurrage Detention'!$C$2,"Y","N")</f>
        <v>N</v>
      </c>
      <c r="D4480" s="1" t="s">
        <v>173</v>
      </c>
      <c r="G4480" s="1" t="s">
        <v>22</v>
      </c>
      <c r="H4480" s="1" t="s">
        <v>174</v>
      </c>
      <c r="I4480" s="69">
        <v>44228</v>
      </c>
      <c r="J4480" s="70" t="s">
        <v>7615</v>
      </c>
      <c r="K4480" s="1" t="s">
        <v>6319</v>
      </c>
      <c r="L4480" s="1" t="s">
        <v>33</v>
      </c>
      <c r="M4480" s="1" t="s">
        <v>7726</v>
      </c>
      <c r="N4480" s="1" t="s">
        <v>7787</v>
      </c>
      <c r="O4480" s="2" t="s">
        <v>822</v>
      </c>
      <c r="P4480" s="2" t="s">
        <v>32</v>
      </c>
      <c r="Q4480" s="2" t="s">
        <v>32</v>
      </c>
      <c r="R4480" s="2" t="s">
        <v>32</v>
      </c>
      <c r="S4480" s="2" t="s">
        <v>32</v>
      </c>
      <c r="T4480" s="1" t="s">
        <v>32</v>
      </c>
      <c r="U4480" s="1" t="s">
        <v>32</v>
      </c>
      <c r="V4480" s="1" t="s">
        <v>32</v>
      </c>
      <c r="W4480" s="1" t="s">
        <v>32</v>
      </c>
      <c r="X4480" s="1" t="s">
        <v>32</v>
      </c>
    </row>
    <row r="4481" spans="1:24">
      <c r="A4481" s="29" t="str">
        <f>+IF(B4481="N","",IF(COUNTIF(B:B,B4481)&gt;1,COUNTIF(B$3:B4481,B4481),""))</f>
        <v/>
      </c>
      <c r="B4481" s="2" t="str">
        <f>+IF(H4481='Export Demurrage Detention'!$C$2,"Y","N")</f>
        <v>N</v>
      </c>
      <c r="D4481" s="1" t="s">
        <v>173</v>
      </c>
      <c r="G4481" s="1" t="s">
        <v>22</v>
      </c>
      <c r="H4481" s="1" t="s">
        <v>2882</v>
      </c>
      <c r="I4481" s="69">
        <v>44228</v>
      </c>
      <c r="J4481" s="70" t="s">
        <v>7615</v>
      </c>
      <c r="K4481" s="1" t="s">
        <v>6319</v>
      </c>
      <c r="L4481" s="1" t="s">
        <v>33</v>
      </c>
      <c r="M4481" s="1" t="s">
        <v>7726</v>
      </c>
      <c r="N4481" s="1" t="s">
        <v>7787</v>
      </c>
      <c r="O4481" s="2" t="s">
        <v>822</v>
      </c>
      <c r="P4481" s="2" t="s">
        <v>32</v>
      </c>
      <c r="Q4481" s="2" t="s">
        <v>32</v>
      </c>
      <c r="R4481" s="2" t="s">
        <v>32</v>
      </c>
      <c r="S4481" s="2" t="s">
        <v>32</v>
      </c>
      <c r="T4481" s="1" t="s">
        <v>32</v>
      </c>
      <c r="U4481" s="1" t="s">
        <v>32</v>
      </c>
      <c r="V4481" s="1" t="s">
        <v>32</v>
      </c>
      <c r="W4481" s="1" t="s">
        <v>32</v>
      </c>
      <c r="X4481" s="1" t="s">
        <v>32</v>
      </c>
    </row>
    <row r="4482" spans="1:24">
      <c r="A4482" s="29" t="str">
        <f>+IF(B4482="N","",IF(COUNTIF(B:B,B4482)&gt;1,COUNTIF(B$3:B4482,B4482),""))</f>
        <v/>
      </c>
      <c r="B4482" s="2" t="str">
        <f>+IF(H4482='Export Demurrage Detention'!$C$2,"Y","N")</f>
        <v>N</v>
      </c>
      <c r="D4482" s="1" t="s">
        <v>173</v>
      </c>
      <c r="G4482" s="1" t="s">
        <v>22</v>
      </c>
      <c r="H4482" s="1" t="s">
        <v>2884</v>
      </c>
      <c r="I4482" s="69">
        <v>44228</v>
      </c>
      <c r="J4482" s="70" t="s">
        <v>7615</v>
      </c>
      <c r="K4482" s="1" t="s">
        <v>6319</v>
      </c>
      <c r="L4482" s="1" t="s">
        <v>33</v>
      </c>
      <c r="M4482" s="1" t="s">
        <v>7726</v>
      </c>
      <c r="N4482" s="1" t="s">
        <v>7787</v>
      </c>
      <c r="O4482" s="2" t="s">
        <v>822</v>
      </c>
      <c r="P4482" s="2" t="s">
        <v>32</v>
      </c>
      <c r="Q4482" s="2" t="s">
        <v>32</v>
      </c>
      <c r="R4482" s="2" t="s">
        <v>32</v>
      </c>
      <c r="S4482" s="2" t="s">
        <v>32</v>
      </c>
      <c r="T4482" s="1" t="s">
        <v>32</v>
      </c>
      <c r="U4482" s="1" t="s">
        <v>32</v>
      </c>
      <c r="V4482" s="1" t="s">
        <v>32</v>
      </c>
      <c r="W4482" s="1" t="s">
        <v>32</v>
      </c>
      <c r="X4482" s="1" t="s">
        <v>32</v>
      </c>
    </row>
    <row r="4483" spans="1:24">
      <c r="A4483" s="29" t="str">
        <f>+IF(B4483="N","",IF(COUNTIF(B:B,B4483)&gt;1,COUNTIF(B$3:B4483,B4483),""))</f>
        <v/>
      </c>
      <c r="B4483" s="2" t="str">
        <f>+IF(H4483='Export Demurrage Detention'!$C$2,"Y","N")</f>
        <v>N</v>
      </c>
      <c r="D4483" s="1" t="s">
        <v>173</v>
      </c>
      <c r="G4483" s="1" t="s">
        <v>22</v>
      </c>
      <c r="H4483" s="1" t="s">
        <v>2860</v>
      </c>
      <c r="I4483" s="69">
        <v>44228</v>
      </c>
      <c r="J4483" s="70" t="s">
        <v>7615</v>
      </c>
      <c r="K4483" s="1" t="s">
        <v>6319</v>
      </c>
      <c r="L4483" s="1" t="s">
        <v>33</v>
      </c>
      <c r="M4483" s="1" t="s">
        <v>7726</v>
      </c>
      <c r="N4483" s="1" t="s">
        <v>7787</v>
      </c>
      <c r="O4483" s="2" t="s">
        <v>822</v>
      </c>
      <c r="P4483" s="2" t="s">
        <v>32</v>
      </c>
      <c r="Q4483" s="2" t="s">
        <v>32</v>
      </c>
      <c r="R4483" s="2" t="s">
        <v>32</v>
      </c>
      <c r="S4483" s="2" t="s">
        <v>32</v>
      </c>
      <c r="T4483" s="1" t="s">
        <v>32</v>
      </c>
      <c r="U4483" s="1" t="s">
        <v>32</v>
      </c>
      <c r="V4483" s="1" t="s">
        <v>32</v>
      </c>
      <c r="W4483" s="1" t="s">
        <v>32</v>
      </c>
      <c r="X4483" s="1" t="s">
        <v>32</v>
      </c>
    </row>
    <row r="4484" spans="1:24">
      <c r="A4484" s="29" t="str">
        <f>+IF(B4484="N","",IF(COUNTIF(B:B,B4484)&gt;1,COUNTIF(B$3:B4484,B4484),""))</f>
        <v/>
      </c>
      <c r="B4484" s="2" t="str">
        <f>+IF(H4484='Export Demurrage Detention'!$C$2,"Y","N")</f>
        <v>N</v>
      </c>
      <c r="D4484" s="1" t="s">
        <v>173</v>
      </c>
      <c r="G4484" s="1" t="s">
        <v>22</v>
      </c>
      <c r="H4484" s="1" t="s">
        <v>2870</v>
      </c>
      <c r="I4484" s="69">
        <v>44228</v>
      </c>
      <c r="J4484" s="70" t="s">
        <v>7615</v>
      </c>
      <c r="K4484" s="1" t="s">
        <v>6319</v>
      </c>
      <c r="L4484" s="1" t="s">
        <v>33</v>
      </c>
      <c r="M4484" s="1" t="s">
        <v>7726</v>
      </c>
      <c r="N4484" s="1" t="s">
        <v>7787</v>
      </c>
      <c r="O4484" s="2" t="s">
        <v>822</v>
      </c>
      <c r="P4484" s="2" t="s">
        <v>32</v>
      </c>
      <c r="Q4484" s="2" t="s">
        <v>32</v>
      </c>
      <c r="R4484" s="2" t="s">
        <v>32</v>
      </c>
      <c r="S4484" s="2" t="s">
        <v>32</v>
      </c>
      <c r="T4484" s="1" t="s">
        <v>32</v>
      </c>
      <c r="U4484" s="1" t="s">
        <v>32</v>
      </c>
      <c r="V4484" s="1" t="s">
        <v>32</v>
      </c>
      <c r="W4484" s="1" t="s">
        <v>32</v>
      </c>
      <c r="X4484" s="1" t="s">
        <v>32</v>
      </c>
    </row>
    <row r="4485" spans="1:24">
      <c r="A4485" s="29" t="str">
        <f>+IF(B4485="N","",IF(COUNTIF(B:B,B4485)&gt;1,COUNTIF(B$3:B4485,B4485),""))</f>
        <v/>
      </c>
      <c r="B4485" s="2" t="str">
        <f>+IF(H4485='Export Demurrage Detention'!$C$2,"Y","N")</f>
        <v>N</v>
      </c>
      <c r="D4485" s="1" t="s">
        <v>173</v>
      </c>
      <c r="G4485" s="1" t="s">
        <v>22</v>
      </c>
      <c r="H4485" s="1" t="s">
        <v>7640</v>
      </c>
      <c r="I4485" s="69">
        <v>44228</v>
      </c>
      <c r="J4485" s="70" t="s">
        <v>7615</v>
      </c>
      <c r="K4485" s="1" t="s">
        <v>6319</v>
      </c>
      <c r="L4485" s="1" t="s">
        <v>33</v>
      </c>
      <c r="M4485" s="1" t="s">
        <v>7726</v>
      </c>
      <c r="N4485" s="1" t="s">
        <v>7787</v>
      </c>
      <c r="O4485" s="2" t="s">
        <v>822</v>
      </c>
      <c r="P4485" s="2" t="s">
        <v>32</v>
      </c>
      <c r="Q4485" s="2" t="s">
        <v>32</v>
      </c>
      <c r="R4485" s="2" t="s">
        <v>32</v>
      </c>
      <c r="S4485" s="2" t="s">
        <v>32</v>
      </c>
      <c r="T4485" s="1" t="s">
        <v>32</v>
      </c>
      <c r="U4485" s="1" t="s">
        <v>32</v>
      </c>
      <c r="V4485" s="1" t="s">
        <v>32</v>
      </c>
      <c r="W4485" s="1" t="s">
        <v>32</v>
      </c>
      <c r="X4485" s="1" t="s">
        <v>32</v>
      </c>
    </row>
    <row r="4486" spans="1:24">
      <c r="A4486" s="29" t="str">
        <f>+IF(B4486="N","",IF(COUNTIF(B:B,B4486)&gt;1,COUNTIF(B$3:B4486,B4486),""))</f>
        <v/>
      </c>
      <c r="B4486" s="2" t="str">
        <f>+IF(H4486='Export Demurrage Detention'!$C$2,"Y","N")</f>
        <v>N</v>
      </c>
      <c r="D4486" s="1" t="s">
        <v>173</v>
      </c>
      <c r="G4486" s="1" t="s">
        <v>22</v>
      </c>
      <c r="H4486" s="1" t="s">
        <v>2870</v>
      </c>
      <c r="I4486" s="69">
        <v>44228</v>
      </c>
      <c r="J4486" s="70" t="s">
        <v>7615</v>
      </c>
      <c r="K4486" s="1" t="s">
        <v>6319</v>
      </c>
      <c r="L4486" s="1" t="s">
        <v>55</v>
      </c>
      <c r="M4486" s="1" t="s">
        <v>7726</v>
      </c>
      <c r="N4486" s="1" t="s">
        <v>7787</v>
      </c>
      <c r="O4486" s="2" t="s">
        <v>822</v>
      </c>
      <c r="P4486" s="2" t="s">
        <v>32</v>
      </c>
      <c r="Q4486" s="2" t="s">
        <v>32</v>
      </c>
      <c r="R4486" s="2" t="s">
        <v>32</v>
      </c>
      <c r="S4486" s="2" t="s">
        <v>32</v>
      </c>
      <c r="T4486" s="1" t="s">
        <v>32</v>
      </c>
      <c r="U4486" s="1" t="s">
        <v>32</v>
      </c>
      <c r="V4486" s="1" t="s">
        <v>32</v>
      </c>
      <c r="W4486" s="1" t="s">
        <v>32</v>
      </c>
      <c r="X4486" s="1" t="s">
        <v>32</v>
      </c>
    </row>
    <row r="4487" spans="1:24">
      <c r="A4487" s="29" t="str">
        <f>+IF(B4487="N","",IF(COUNTIF(B:B,B4487)&gt;1,COUNTIF(B$3:B4487,B4487),""))</f>
        <v/>
      </c>
      <c r="B4487" s="2" t="str">
        <f>+IF(H4487='Export Demurrage Detention'!$C$2,"Y","N")</f>
        <v>N</v>
      </c>
      <c r="D4487" s="1" t="s">
        <v>173</v>
      </c>
      <c r="G4487" s="1" t="s">
        <v>22</v>
      </c>
      <c r="H4487" s="1" t="s">
        <v>2863</v>
      </c>
      <c r="I4487" s="69">
        <v>44228</v>
      </c>
      <c r="J4487" s="70" t="s">
        <v>7615</v>
      </c>
      <c r="K4487" s="1" t="s">
        <v>6319</v>
      </c>
      <c r="L4487" s="1" t="s">
        <v>55</v>
      </c>
      <c r="M4487" s="1" t="s">
        <v>7726</v>
      </c>
      <c r="N4487" s="1" t="s">
        <v>7787</v>
      </c>
      <c r="O4487" s="2" t="s">
        <v>822</v>
      </c>
      <c r="P4487" s="2" t="s">
        <v>32</v>
      </c>
      <c r="Q4487" s="2" t="s">
        <v>32</v>
      </c>
      <c r="R4487" s="2" t="s">
        <v>32</v>
      </c>
      <c r="S4487" s="2" t="s">
        <v>32</v>
      </c>
      <c r="T4487" s="1" t="s">
        <v>32</v>
      </c>
      <c r="U4487" s="1" t="s">
        <v>32</v>
      </c>
      <c r="V4487" s="1" t="s">
        <v>32</v>
      </c>
      <c r="W4487" s="1" t="s">
        <v>32</v>
      </c>
      <c r="X4487" s="1" t="s">
        <v>32</v>
      </c>
    </row>
    <row r="4488" spans="1:24">
      <c r="A4488" s="29" t="str">
        <f>+IF(B4488="N","",IF(COUNTIF(B:B,B4488)&gt;1,COUNTIF(B$3:B4488,B4488),""))</f>
        <v/>
      </c>
      <c r="B4488" s="2" t="str">
        <f>+IF(H4488='Export Demurrage Detention'!$C$2,"Y","N")</f>
        <v>N</v>
      </c>
      <c r="D4488" s="1" t="s">
        <v>173</v>
      </c>
      <c r="G4488" s="1" t="s">
        <v>22</v>
      </c>
      <c r="H4488" s="1" t="s">
        <v>2875</v>
      </c>
      <c r="I4488" s="69">
        <v>44228</v>
      </c>
      <c r="J4488" s="70" t="s">
        <v>7615</v>
      </c>
      <c r="K4488" s="1" t="s">
        <v>6319</v>
      </c>
      <c r="L4488" s="1" t="s">
        <v>55</v>
      </c>
      <c r="M4488" s="1" t="s">
        <v>7726</v>
      </c>
      <c r="N4488" s="1" t="s">
        <v>7787</v>
      </c>
      <c r="O4488" s="2" t="s">
        <v>822</v>
      </c>
      <c r="P4488" s="2" t="s">
        <v>32</v>
      </c>
      <c r="Q4488" s="2" t="s">
        <v>32</v>
      </c>
      <c r="R4488" s="2" t="s">
        <v>32</v>
      </c>
      <c r="S4488" s="2" t="s">
        <v>32</v>
      </c>
      <c r="T4488" s="1" t="s">
        <v>32</v>
      </c>
      <c r="U4488" s="1" t="s">
        <v>32</v>
      </c>
      <c r="V4488" s="1" t="s">
        <v>32</v>
      </c>
      <c r="W4488" s="1" t="s">
        <v>32</v>
      </c>
      <c r="X4488" s="1" t="s">
        <v>32</v>
      </c>
    </row>
    <row r="4489" spans="1:24">
      <c r="A4489" s="29" t="str">
        <f>+IF(B4489="N","",IF(COUNTIF(B:B,B4489)&gt;1,COUNTIF(B$3:B4489,B4489),""))</f>
        <v/>
      </c>
      <c r="B4489" s="2" t="str">
        <f>+IF(H4489='Export Demurrage Detention'!$C$2,"Y","N")</f>
        <v>N</v>
      </c>
      <c r="D4489" s="1" t="s">
        <v>173</v>
      </c>
      <c r="G4489" s="1" t="s">
        <v>22</v>
      </c>
      <c r="H4489" s="1" t="s">
        <v>2881</v>
      </c>
      <c r="I4489" s="69">
        <v>44228</v>
      </c>
      <c r="J4489" s="70" t="s">
        <v>7615</v>
      </c>
      <c r="K4489" s="1" t="s">
        <v>6319</v>
      </c>
      <c r="L4489" s="1" t="s">
        <v>55</v>
      </c>
      <c r="M4489" s="1" t="s">
        <v>7726</v>
      </c>
      <c r="N4489" s="1" t="s">
        <v>7787</v>
      </c>
      <c r="O4489" s="2" t="s">
        <v>822</v>
      </c>
      <c r="P4489" s="2" t="s">
        <v>32</v>
      </c>
      <c r="Q4489" s="2" t="s">
        <v>32</v>
      </c>
      <c r="R4489" s="2" t="s">
        <v>32</v>
      </c>
      <c r="S4489" s="2" t="s">
        <v>32</v>
      </c>
      <c r="T4489" s="1" t="s">
        <v>32</v>
      </c>
      <c r="U4489" s="1" t="s">
        <v>32</v>
      </c>
      <c r="V4489" s="1" t="s">
        <v>32</v>
      </c>
      <c r="W4489" s="1" t="s">
        <v>32</v>
      </c>
      <c r="X4489" s="1" t="s">
        <v>32</v>
      </c>
    </row>
    <row r="4490" spans="1:24">
      <c r="A4490" s="29" t="str">
        <f>+IF(B4490="N","",IF(COUNTIF(B:B,B4490)&gt;1,COUNTIF(B$3:B4490,B4490),""))</f>
        <v/>
      </c>
      <c r="B4490" s="2" t="str">
        <f>+IF(H4490='Export Demurrage Detention'!$C$2,"Y","N")</f>
        <v>N</v>
      </c>
      <c r="D4490" s="1" t="s">
        <v>173</v>
      </c>
      <c r="G4490" s="1" t="s">
        <v>22</v>
      </c>
      <c r="H4490" s="1" t="s">
        <v>7635</v>
      </c>
      <c r="I4490" s="69">
        <v>44228</v>
      </c>
      <c r="J4490" s="70" t="s">
        <v>7615</v>
      </c>
      <c r="K4490" s="1" t="s">
        <v>6319</v>
      </c>
      <c r="L4490" s="1" t="s">
        <v>55</v>
      </c>
      <c r="M4490" s="1" t="s">
        <v>7726</v>
      </c>
      <c r="N4490" s="1" t="s">
        <v>7787</v>
      </c>
      <c r="O4490" s="2" t="s">
        <v>822</v>
      </c>
      <c r="P4490" s="2" t="s">
        <v>32</v>
      </c>
      <c r="Q4490" s="2" t="s">
        <v>32</v>
      </c>
      <c r="R4490" s="2" t="s">
        <v>32</v>
      </c>
      <c r="S4490" s="2" t="s">
        <v>32</v>
      </c>
      <c r="T4490" s="1" t="s">
        <v>32</v>
      </c>
      <c r="U4490" s="1" t="s">
        <v>32</v>
      </c>
      <c r="V4490" s="1" t="s">
        <v>32</v>
      </c>
      <c r="W4490" s="1" t="s">
        <v>32</v>
      </c>
      <c r="X4490" s="1" t="s">
        <v>32</v>
      </c>
    </row>
    <row r="4491" spans="1:24">
      <c r="A4491" s="29" t="str">
        <f>+IF(B4491="N","",IF(COUNTIF(B:B,B4491)&gt;1,COUNTIF(B$3:B4491,B4491),""))</f>
        <v/>
      </c>
      <c r="B4491" s="2" t="str">
        <f>+IF(H4491='Export Demurrage Detention'!$C$2,"Y","N")</f>
        <v>N</v>
      </c>
      <c r="D4491" s="1" t="s">
        <v>173</v>
      </c>
      <c r="G4491" s="1" t="s">
        <v>22</v>
      </c>
      <c r="H4491" s="1" t="s">
        <v>7636</v>
      </c>
      <c r="I4491" s="69">
        <v>44228</v>
      </c>
      <c r="J4491" s="70" t="s">
        <v>7615</v>
      </c>
      <c r="K4491" s="1" t="s">
        <v>6319</v>
      </c>
      <c r="L4491" s="1" t="s">
        <v>55</v>
      </c>
      <c r="M4491" s="1" t="s">
        <v>7726</v>
      </c>
      <c r="N4491" s="1" t="s">
        <v>7787</v>
      </c>
      <c r="O4491" s="2" t="s">
        <v>822</v>
      </c>
      <c r="P4491" s="2" t="s">
        <v>32</v>
      </c>
      <c r="Q4491" s="2" t="s">
        <v>32</v>
      </c>
      <c r="R4491" s="2" t="s">
        <v>32</v>
      </c>
      <c r="S4491" s="2" t="s">
        <v>32</v>
      </c>
      <c r="T4491" s="1" t="s">
        <v>32</v>
      </c>
      <c r="U4491" s="1" t="s">
        <v>32</v>
      </c>
      <c r="V4491" s="1" t="s">
        <v>32</v>
      </c>
      <c r="W4491" s="1" t="s">
        <v>32</v>
      </c>
      <c r="X4491" s="1" t="s">
        <v>32</v>
      </c>
    </row>
    <row r="4492" spans="1:24">
      <c r="A4492" s="29" t="str">
        <f>+IF(B4492="N","",IF(COUNTIF(B:B,B4492)&gt;1,COUNTIF(B$3:B4492,B4492),""))</f>
        <v/>
      </c>
      <c r="B4492" s="2" t="str">
        <f>+IF(H4492='Export Demurrage Detention'!$C$2,"Y","N")</f>
        <v>N</v>
      </c>
      <c r="D4492" s="1" t="s">
        <v>173</v>
      </c>
      <c r="G4492" s="1" t="s">
        <v>22</v>
      </c>
      <c r="H4492" s="1" t="s">
        <v>2858</v>
      </c>
      <c r="I4492" s="69">
        <v>44228</v>
      </c>
      <c r="J4492" s="70" t="s">
        <v>7615</v>
      </c>
      <c r="K4492" s="1" t="s">
        <v>6319</v>
      </c>
      <c r="L4492" s="1" t="s">
        <v>55</v>
      </c>
      <c r="M4492" s="1" t="s">
        <v>7726</v>
      </c>
      <c r="N4492" s="1" t="s">
        <v>7787</v>
      </c>
      <c r="O4492" s="2" t="s">
        <v>822</v>
      </c>
      <c r="P4492" s="2" t="s">
        <v>32</v>
      </c>
      <c r="Q4492" s="2" t="s">
        <v>32</v>
      </c>
      <c r="R4492" s="2" t="s">
        <v>32</v>
      </c>
      <c r="S4492" s="2" t="s">
        <v>32</v>
      </c>
      <c r="T4492" s="1" t="s">
        <v>32</v>
      </c>
      <c r="U4492" s="1" t="s">
        <v>32</v>
      </c>
      <c r="V4492" s="1" t="s">
        <v>32</v>
      </c>
      <c r="W4492" s="1" t="s">
        <v>32</v>
      </c>
      <c r="X4492" s="1" t="s">
        <v>32</v>
      </c>
    </row>
    <row r="4493" spans="1:24">
      <c r="A4493" s="29" t="str">
        <f>+IF(B4493="N","",IF(COUNTIF(B:B,B4493)&gt;1,COUNTIF(B$3:B4493,B4493),""))</f>
        <v/>
      </c>
      <c r="B4493" s="2" t="str">
        <f>+IF(H4493='Export Demurrage Detention'!$C$2,"Y","N")</f>
        <v>N</v>
      </c>
      <c r="D4493" s="1" t="s">
        <v>173</v>
      </c>
      <c r="G4493" s="1" t="s">
        <v>22</v>
      </c>
      <c r="H4493" s="1" t="s">
        <v>7637</v>
      </c>
      <c r="I4493" s="69">
        <v>44228</v>
      </c>
      <c r="J4493" s="70" t="s">
        <v>7615</v>
      </c>
      <c r="K4493" s="1" t="s">
        <v>6319</v>
      </c>
      <c r="L4493" s="1" t="s">
        <v>55</v>
      </c>
      <c r="M4493" s="1" t="s">
        <v>7726</v>
      </c>
      <c r="N4493" s="1" t="s">
        <v>7787</v>
      </c>
      <c r="O4493" s="2" t="s">
        <v>822</v>
      </c>
      <c r="P4493" s="2" t="s">
        <v>32</v>
      </c>
      <c r="Q4493" s="2" t="s">
        <v>32</v>
      </c>
      <c r="R4493" s="2" t="s">
        <v>32</v>
      </c>
      <c r="S4493" s="2" t="s">
        <v>32</v>
      </c>
      <c r="T4493" s="1" t="s">
        <v>32</v>
      </c>
      <c r="U4493" s="1" t="s">
        <v>32</v>
      </c>
      <c r="V4493" s="1" t="s">
        <v>32</v>
      </c>
      <c r="W4493" s="1" t="s">
        <v>32</v>
      </c>
      <c r="X4493" s="1" t="s">
        <v>32</v>
      </c>
    </row>
    <row r="4494" spans="1:24">
      <c r="A4494" s="29" t="str">
        <f>+IF(B4494="N","",IF(COUNTIF(B:B,B4494)&gt;1,COUNTIF(B$3:B4494,B4494),""))</f>
        <v/>
      </c>
      <c r="B4494" s="2" t="str">
        <f>+IF(H4494='Export Demurrage Detention'!$C$2,"Y","N")</f>
        <v>N</v>
      </c>
      <c r="D4494" s="1" t="s">
        <v>173</v>
      </c>
      <c r="G4494" s="1" t="s">
        <v>22</v>
      </c>
      <c r="H4494" s="1" t="s">
        <v>2859</v>
      </c>
      <c r="I4494" s="69">
        <v>44228</v>
      </c>
      <c r="J4494" s="70" t="s">
        <v>7615</v>
      </c>
      <c r="K4494" s="1" t="s">
        <v>6319</v>
      </c>
      <c r="L4494" s="1" t="s">
        <v>55</v>
      </c>
      <c r="M4494" s="1" t="s">
        <v>7726</v>
      </c>
      <c r="N4494" s="1" t="s">
        <v>7787</v>
      </c>
      <c r="O4494" s="2" t="s">
        <v>822</v>
      </c>
      <c r="P4494" s="2" t="s">
        <v>32</v>
      </c>
      <c r="Q4494" s="2" t="s">
        <v>32</v>
      </c>
      <c r="R4494" s="2" t="s">
        <v>32</v>
      </c>
      <c r="S4494" s="2" t="s">
        <v>32</v>
      </c>
      <c r="T4494" s="1" t="s">
        <v>32</v>
      </c>
      <c r="U4494" s="1" t="s">
        <v>32</v>
      </c>
      <c r="V4494" s="1" t="s">
        <v>32</v>
      </c>
      <c r="W4494" s="1" t="s">
        <v>32</v>
      </c>
      <c r="X4494" s="1" t="s">
        <v>32</v>
      </c>
    </row>
    <row r="4495" spans="1:24">
      <c r="A4495" s="29" t="str">
        <f>+IF(B4495="N","",IF(COUNTIF(B:B,B4495)&gt;1,COUNTIF(B$3:B4495,B4495),""))</f>
        <v/>
      </c>
      <c r="B4495" s="2" t="str">
        <f>+IF(H4495='Export Demurrage Detention'!$C$2,"Y","N")</f>
        <v>N</v>
      </c>
      <c r="D4495" s="1" t="s">
        <v>173</v>
      </c>
      <c r="G4495" s="1" t="s">
        <v>22</v>
      </c>
      <c r="H4495" s="1" t="s">
        <v>2864</v>
      </c>
      <c r="I4495" s="69">
        <v>44228</v>
      </c>
      <c r="J4495" s="70" t="s">
        <v>7615</v>
      </c>
      <c r="K4495" s="1" t="s">
        <v>6319</v>
      </c>
      <c r="L4495" s="1" t="s">
        <v>55</v>
      </c>
      <c r="M4495" s="1" t="s">
        <v>7726</v>
      </c>
      <c r="N4495" s="1" t="s">
        <v>7787</v>
      </c>
      <c r="O4495" s="2" t="s">
        <v>822</v>
      </c>
      <c r="P4495" s="2" t="s">
        <v>32</v>
      </c>
      <c r="Q4495" s="2" t="s">
        <v>32</v>
      </c>
      <c r="R4495" s="2" t="s">
        <v>32</v>
      </c>
      <c r="S4495" s="2" t="s">
        <v>32</v>
      </c>
      <c r="T4495" s="1" t="s">
        <v>32</v>
      </c>
      <c r="U4495" s="1" t="s">
        <v>32</v>
      </c>
      <c r="V4495" s="1" t="s">
        <v>32</v>
      </c>
      <c r="W4495" s="1" t="s">
        <v>32</v>
      </c>
      <c r="X4495" s="1" t="s">
        <v>32</v>
      </c>
    </row>
    <row r="4496" spans="1:24">
      <c r="A4496" s="29" t="str">
        <f>+IF(B4496="N","",IF(COUNTIF(B:B,B4496)&gt;1,COUNTIF(B$3:B4496,B4496),""))</f>
        <v/>
      </c>
      <c r="B4496" s="2" t="str">
        <f>+IF(H4496='Export Demurrage Detention'!$C$2,"Y","N")</f>
        <v>N</v>
      </c>
      <c r="D4496" s="1" t="s">
        <v>173</v>
      </c>
      <c r="G4496" s="1" t="s">
        <v>22</v>
      </c>
      <c r="H4496" s="1" t="s">
        <v>2867</v>
      </c>
      <c r="I4496" s="69">
        <v>44228</v>
      </c>
      <c r="J4496" s="70" t="s">
        <v>7615</v>
      </c>
      <c r="K4496" s="1" t="s">
        <v>6319</v>
      </c>
      <c r="L4496" s="1" t="s">
        <v>55</v>
      </c>
      <c r="M4496" s="1" t="s">
        <v>7726</v>
      </c>
      <c r="N4496" s="1" t="s">
        <v>7787</v>
      </c>
      <c r="O4496" s="2" t="s">
        <v>822</v>
      </c>
      <c r="P4496" s="2" t="s">
        <v>32</v>
      </c>
      <c r="Q4496" s="2" t="s">
        <v>32</v>
      </c>
      <c r="R4496" s="2" t="s">
        <v>32</v>
      </c>
      <c r="S4496" s="2" t="s">
        <v>32</v>
      </c>
      <c r="T4496" s="1" t="s">
        <v>32</v>
      </c>
      <c r="U4496" s="1" t="s">
        <v>32</v>
      </c>
      <c r="V4496" s="1" t="s">
        <v>32</v>
      </c>
      <c r="W4496" s="1" t="s">
        <v>32</v>
      </c>
      <c r="X4496" s="1" t="s">
        <v>32</v>
      </c>
    </row>
    <row r="4497" spans="1:24">
      <c r="A4497" s="29" t="str">
        <f>+IF(B4497="N","",IF(COUNTIF(B:B,B4497)&gt;1,COUNTIF(B$3:B4497,B4497),""))</f>
        <v/>
      </c>
      <c r="B4497" s="2" t="str">
        <f>+IF(H4497='Export Demurrage Detention'!$C$2,"Y","N")</f>
        <v>N</v>
      </c>
      <c r="D4497" s="1" t="s">
        <v>173</v>
      </c>
      <c r="G4497" s="1" t="s">
        <v>22</v>
      </c>
      <c r="H4497" s="1" t="s">
        <v>2868</v>
      </c>
      <c r="I4497" s="69">
        <v>44228</v>
      </c>
      <c r="J4497" s="70" t="s">
        <v>7615</v>
      </c>
      <c r="K4497" s="1" t="s">
        <v>6319</v>
      </c>
      <c r="L4497" s="1" t="s">
        <v>55</v>
      </c>
      <c r="M4497" s="1" t="s">
        <v>7726</v>
      </c>
      <c r="N4497" s="1" t="s">
        <v>7787</v>
      </c>
      <c r="O4497" s="2" t="s">
        <v>822</v>
      </c>
      <c r="P4497" s="2" t="s">
        <v>32</v>
      </c>
      <c r="Q4497" s="2" t="s">
        <v>32</v>
      </c>
      <c r="R4497" s="2" t="s">
        <v>32</v>
      </c>
      <c r="S4497" s="2" t="s">
        <v>32</v>
      </c>
      <c r="T4497" s="1" t="s">
        <v>32</v>
      </c>
      <c r="U4497" s="1" t="s">
        <v>32</v>
      </c>
      <c r="V4497" s="1" t="s">
        <v>32</v>
      </c>
      <c r="W4497" s="1" t="s">
        <v>32</v>
      </c>
      <c r="X4497" s="1" t="s">
        <v>32</v>
      </c>
    </row>
    <row r="4498" spans="1:24">
      <c r="A4498" s="29" t="str">
        <f>+IF(B4498="N","",IF(COUNTIF(B:B,B4498)&gt;1,COUNTIF(B$3:B4498,B4498),""))</f>
        <v/>
      </c>
      <c r="B4498" s="2" t="str">
        <f>+IF(H4498='Export Demurrage Detention'!$C$2,"Y","N")</f>
        <v>N</v>
      </c>
      <c r="D4498" s="1" t="s">
        <v>173</v>
      </c>
      <c r="G4498" s="1" t="s">
        <v>22</v>
      </c>
      <c r="H4498" s="1" t="s">
        <v>2869</v>
      </c>
      <c r="I4498" s="69">
        <v>44228</v>
      </c>
      <c r="J4498" s="70" t="s">
        <v>7615</v>
      </c>
      <c r="K4498" s="1" t="s">
        <v>6319</v>
      </c>
      <c r="L4498" s="1" t="s">
        <v>55</v>
      </c>
      <c r="M4498" s="1" t="s">
        <v>7726</v>
      </c>
      <c r="N4498" s="1" t="s">
        <v>7787</v>
      </c>
      <c r="O4498" s="2" t="s">
        <v>822</v>
      </c>
      <c r="P4498" s="2" t="s">
        <v>32</v>
      </c>
      <c r="Q4498" s="2" t="s">
        <v>32</v>
      </c>
      <c r="R4498" s="2" t="s">
        <v>32</v>
      </c>
      <c r="S4498" s="2" t="s">
        <v>32</v>
      </c>
      <c r="T4498" s="1" t="s">
        <v>32</v>
      </c>
      <c r="U4498" s="1" t="s">
        <v>32</v>
      </c>
      <c r="V4498" s="1" t="s">
        <v>32</v>
      </c>
      <c r="W4498" s="1" t="s">
        <v>32</v>
      </c>
      <c r="X4498" s="1" t="s">
        <v>32</v>
      </c>
    </row>
    <row r="4499" spans="1:24">
      <c r="A4499" s="29" t="str">
        <f>+IF(B4499="N","",IF(COUNTIF(B:B,B4499)&gt;1,COUNTIF(B$3:B4499,B4499),""))</f>
        <v/>
      </c>
      <c r="B4499" s="2" t="str">
        <f>+IF(H4499='Export Demurrage Detention'!$C$2,"Y","N")</f>
        <v>N</v>
      </c>
      <c r="D4499" s="1" t="s">
        <v>173</v>
      </c>
      <c r="G4499" s="1" t="s">
        <v>22</v>
      </c>
      <c r="H4499" s="1" t="s">
        <v>7638</v>
      </c>
      <c r="I4499" s="69">
        <v>44228</v>
      </c>
      <c r="J4499" s="70" t="s">
        <v>7615</v>
      </c>
      <c r="K4499" s="1" t="s">
        <v>6319</v>
      </c>
      <c r="L4499" s="1" t="s">
        <v>55</v>
      </c>
      <c r="M4499" s="1" t="s">
        <v>7726</v>
      </c>
      <c r="N4499" s="1" t="s">
        <v>7787</v>
      </c>
      <c r="O4499" s="2" t="s">
        <v>822</v>
      </c>
      <c r="P4499" s="2" t="s">
        <v>32</v>
      </c>
      <c r="Q4499" s="2" t="s">
        <v>32</v>
      </c>
      <c r="R4499" s="2" t="s">
        <v>32</v>
      </c>
      <c r="S4499" s="2" t="s">
        <v>32</v>
      </c>
      <c r="T4499" s="1" t="s">
        <v>32</v>
      </c>
      <c r="U4499" s="1" t="s">
        <v>32</v>
      </c>
      <c r="V4499" s="1" t="s">
        <v>32</v>
      </c>
      <c r="W4499" s="1" t="s">
        <v>32</v>
      </c>
      <c r="X4499" s="1" t="s">
        <v>32</v>
      </c>
    </row>
    <row r="4500" spans="1:24">
      <c r="A4500" s="29" t="str">
        <f>+IF(B4500="N","",IF(COUNTIF(B:B,B4500)&gt;1,COUNTIF(B$3:B4500,B4500),""))</f>
        <v/>
      </c>
      <c r="B4500" s="2" t="str">
        <f>+IF(H4500='Export Demurrage Detention'!$C$2,"Y","N")</f>
        <v>N</v>
      </c>
      <c r="D4500" s="1" t="s">
        <v>173</v>
      </c>
      <c r="G4500" s="1" t="s">
        <v>22</v>
      </c>
      <c r="H4500" s="1" t="s">
        <v>5845</v>
      </c>
      <c r="I4500" s="69">
        <v>44228</v>
      </c>
      <c r="J4500" s="70" t="s">
        <v>7615</v>
      </c>
      <c r="K4500" s="1" t="s">
        <v>6319</v>
      </c>
      <c r="L4500" s="1" t="s">
        <v>55</v>
      </c>
      <c r="M4500" s="1" t="s">
        <v>7726</v>
      </c>
      <c r="N4500" s="1" t="s">
        <v>7787</v>
      </c>
      <c r="O4500" s="2" t="s">
        <v>822</v>
      </c>
      <c r="P4500" s="2" t="s">
        <v>32</v>
      </c>
      <c r="Q4500" s="2" t="s">
        <v>32</v>
      </c>
      <c r="R4500" s="2" t="s">
        <v>32</v>
      </c>
      <c r="S4500" s="2" t="s">
        <v>32</v>
      </c>
      <c r="T4500" s="1" t="s">
        <v>32</v>
      </c>
      <c r="U4500" s="1" t="s">
        <v>32</v>
      </c>
      <c r="V4500" s="1" t="s">
        <v>32</v>
      </c>
      <c r="W4500" s="1" t="s">
        <v>32</v>
      </c>
      <c r="X4500" s="1" t="s">
        <v>32</v>
      </c>
    </row>
    <row r="4501" spans="1:24">
      <c r="A4501" s="29" t="str">
        <f>+IF(B4501="N","",IF(COUNTIF(B:B,B4501)&gt;1,COUNTIF(B$3:B4501,B4501),""))</f>
        <v/>
      </c>
      <c r="B4501" s="2" t="str">
        <f>+IF(H4501='Export Demurrage Detention'!$C$2,"Y","N")</f>
        <v>N</v>
      </c>
      <c r="D4501" s="1" t="s">
        <v>173</v>
      </c>
      <c r="G4501" s="1" t="s">
        <v>22</v>
      </c>
      <c r="H4501" s="1" t="s">
        <v>5846</v>
      </c>
      <c r="I4501" s="69">
        <v>44228</v>
      </c>
      <c r="J4501" s="70" t="s">
        <v>7615</v>
      </c>
      <c r="K4501" s="1" t="s">
        <v>6319</v>
      </c>
      <c r="L4501" s="1" t="s">
        <v>55</v>
      </c>
      <c r="M4501" s="1" t="s">
        <v>7726</v>
      </c>
      <c r="N4501" s="1" t="s">
        <v>7787</v>
      </c>
      <c r="O4501" s="2" t="s">
        <v>822</v>
      </c>
      <c r="P4501" s="2" t="s">
        <v>32</v>
      </c>
      <c r="Q4501" s="2" t="s">
        <v>32</v>
      </c>
      <c r="R4501" s="2" t="s">
        <v>32</v>
      </c>
      <c r="S4501" s="2" t="s">
        <v>32</v>
      </c>
      <c r="T4501" s="1" t="s">
        <v>32</v>
      </c>
      <c r="U4501" s="1" t="s">
        <v>32</v>
      </c>
      <c r="V4501" s="1" t="s">
        <v>32</v>
      </c>
      <c r="W4501" s="1" t="s">
        <v>32</v>
      </c>
      <c r="X4501" s="1" t="s">
        <v>32</v>
      </c>
    </row>
    <row r="4502" spans="1:24">
      <c r="A4502" s="29" t="str">
        <f>+IF(B4502="N","",IF(COUNTIF(B:B,B4502)&gt;1,COUNTIF(B$3:B4502,B4502),""))</f>
        <v/>
      </c>
      <c r="B4502" s="2" t="str">
        <f>+IF(H4502='Export Demurrage Detention'!$C$2,"Y","N")</f>
        <v>N</v>
      </c>
      <c r="D4502" s="1" t="s">
        <v>173</v>
      </c>
      <c r="G4502" s="1" t="s">
        <v>22</v>
      </c>
      <c r="H4502" s="1" t="s">
        <v>2872</v>
      </c>
      <c r="I4502" s="69">
        <v>44228</v>
      </c>
      <c r="J4502" s="70" t="s">
        <v>7615</v>
      </c>
      <c r="K4502" s="1" t="s">
        <v>6319</v>
      </c>
      <c r="L4502" s="1" t="s">
        <v>55</v>
      </c>
      <c r="M4502" s="1" t="s">
        <v>7726</v>
      </c>
      <c r="N4502" s="1" t="s">
        <v>7787</v>
      </c>
      <c r="O4502" s="2" t="s">
        <v>822</v>
      </c>
      <c r="P4502" s="2" t="s">
        <v>32</v>
      </c>
      <c r="Q4502" s="2" t="s">
        <v>32</v>
      </c>
      <c r="R4502" s="2" t="s">
        <v>32</v>
      </c>
      <c r="S4502" s="2" t="s">
        <v>32</v>
      </c>
      <c r="T4502" s="1" t="s">
        <v>32</v>
      </c>
      <c r="U4502" s="1" t="s">
        <v>32</v>
      </c>
      <c r="V4502" s="1" t="s">
        <v>32</v>
      </c>
      <c r="W4502" s="1" t="s">
        <v>32</v>
      </c>
      <c r="X4502" s="1" t="s">
        <v>32</v>
      </c>
    </row>
    <row r="4503" spans="1:24">
      <c r="A4503" s="29" t="str">
        <f>+IF(B4503="N","",IF(COUNTIF(B:B,B4503)&gt;1,COUNTIF(B$3:B4503,B4503),""))</f>
        <v/>
      </c>
      <c r="B4503" s="2" t="str">
        <f>+IF(H4503='Export Demurrage Detention'!$C$2,"Y","N")</f>
        <v>N</v>
      </c>
      <c r="D4503" s="1" t="s">
        <v>173</v>
      </c>
      <c r="G4503" s="1" t="s">
        <v>22</v>
      </c>
      <c r="H4503" s="1" t="s">
        <v>2871</v>
      </c>
      <c r="I4503" s="69">
        <v>44228</v>
      </c>
      <c r="J4503" s="70" t="s">
        <v>7615</v>
      </c>
      <c r="K4503" s="1" t="s">
        <v>6319</v>
      </c>
      <c r="L4503" s="1" t="s">
        <v>55</v>
      </c>
      <c r="M4503" s="1" t="s">
        <v>7726</v>
      </c>
      <c r="N4503" s="1" t="s">
        <v>7787</v>
      </c>
      <c r="O4503" s="2" t="s">
        <v>822</v>
      </c>
      <c r="P4503" s="2" t="s">
        <v>32</v>
      </c>
      <c r="Q4503" s="2" t="s">
        <v>32</v>
      </c>
      <c r="R4503" s="2" t="s">
        <v>32</v>
      </c>
      <c r="S4503" s="2" t="s">
        <v>32</v>
      </c>
      <c r="T4503" s="1" t="s">
        <v>32</v>
      </c>
      <c r="U4503" s="1" t="s">
        <v>32</v>
      </c>
      <c r="V4503" s="1" t="s">
        <v>32</v>
      </c>
      <c r="W4503" s="1" t="s">
        <v>32</v>
      </c>
      <c r="X4503" s="1" t="s">
        <v>32</v>
      </c>
    </row>
    <row r="4504" spans="1:24">
      <c r="A4504" s="29" t="str">
        <f>+IF(B4504="N","",IF(COUNTIF(B:B,B4504)&gt;1,COUNTIF(B$3:B4504,B4504),""))</f>
        <v/>
      </c>
      <c r="B4504" s="2" t="str">
        <f>+IF(H4504='Export Demurrage Detention'!$C$2,"Y","N")</f>
        <v>N</v>
      </c>
      <c r="D4504" s="1" t="s">
        <v>173</v>
      </c>
      <c r="G4504" s="1" t="s">
        <v>22</v>
      </c>
      <c r="H4504" s="1" t="s">
        <v>2862</v>
      </c>
      <c r="I4504" s="69">
        <v>44228</v>
      </c>
      <c r="J4504" s="70" t="s">
        <v>7615</v>
      </c>
      <c r="K4504" s="1" t="s">
        <v>6319</v>
      </c>
      <c r="L4504" s="1" t="s">
        <v>55</v>
      </c>
      <c r="M4504" s="1" t="s">
        <v>7726</v>
      </c>
      <c r="N4504" s="1" t="s">
        <v>7787</v>
      </c>
      <c r="O4504" s="2" t="s">
        <v>822</v>
      </c>
      <c r="P4504" s="2" t="s">
        <v>32</v>
      </c>
      <c r="Q4504" s="2" t="s">
        <v>32</v>
      </c>
      <c r="R4504" s="2" t="s">
        <v>32</v>
      </c>
      <c r="S4504" s="2" t="s">
        <v>32</v>
      </c>
      <c r="T4504" s="1" t="s">
        <v>32</v>
      </c>
      <c r="U4504" s="1" t="s">
        <v>32</v>
      </c>
      <c r="V4504" s="1" t="s">
        <v>32</v>
      </c>
      <c r="W4504" s="1" t="s">
        <v>32</v>
      </c>
      <c r="X4504" s="1" t="s">
        <v>32</v>
      </c>
    </row>
    <row r="4505" spans="1:24">
      <c r="A4505" s="29" t="str">
        <f>+IF(B4505="N","",IF(COUNTIF(B:B,B4505)&gt;1,COUNTIF(B$3:B4505,B4505),""))</f>
        <v/>
      </c>
      <c r="B4505" s="2" t="str">
        <f>+IF(H4505='Export Demurrage Detention'!$C$2,"Y","N")</f>
        <v>N</v>
      </c>
      <c r="D4505" s="1" t="s">
        <v>173</v>
      </c>
      <c r="G4505" s="1" t="s">
        <v>22</v>
      </c>
      <c r="H4505" s="1" t="s">
        <v>7639</v>
      </c>
      <c r="I4505" s="69">
        <v>44228</v>
      </c>
      <c r="J4505" s="70" t="s">
        <v>7615</v>
      </c>
      <c r="K4505" s="1" t="s">
        <v>6319</v>
      </c>
      <c r="L4505" s="1" t="s">
        <v>55</v>
      </c>
      <c r="M4505" s="1" t="s">
        <v>7726</v>
      </c>
      <c r="N4505" s="1" t="s">
        <v>7787</v>
      </c>
      <c r="O4505" s="2" t="s">
        <v>822</v>
      </c>
      <c r="P4505" s="2" t="s">
        <v>32</v>
      </c>
      <c r="Q4505" s="2" t="s">
        <v>32</v>
      </c>
      <c r="R4505" s="2" t="s">
        <v>32</v>
      </c>
      <c r="S4505" s="2" t="s">
        <v>32</v>
      </c>
      <c r="T4505" s="1" t="s">
        <v>32</v>
      </c>
      <c r="U4505" s="1" t="s">
        <v>32</v>
      </c>
      <c r="V4505" s="1" t="s">
        <v>32</v>
      </c>
      <c r="W4505" s="1" t="s">
        <v>32</v>
      </c>
      <c r="X4505" s="1" t="s">
        <v>32</v>
      </c>
    </row>
    <row r="4506" spans="1:24">
      <c r="A4506" s="29" t="str">
        <f>+IF(B4506="N","",IF(COUNTIF(B:B,B4506)&gt;1,COUNTIF(B$3:B4506,B4506),""))</f>
        <v/>
      </c>
      <c r="B4506" s="2" t="str">
        <f>+IF(H4506='Export Demurrage Detention'!$C$2,"Y","N")</f>
        <v>N</v>
      </c>
      <c r="D4506" s="1" t="s">
        <v>173</v>
      </c>
      <c r="G4506" s="1" t="s">
        <v>22</v>
      </c>
      <c r="H4506" s="1" t="s">
        <v>2874</v>
      </c>
      <c r="I4506" s="69">
        <v>44228</v>
      </c>
      <c r="J4506" s="70" t="s">
        <v>7615</v>
      </c>
      <c r="K4506" s="1" t="s">
        <v>6319</v>
      </c>
      <c r="L4506" s="1" t="s">
        <v>55</v>
      </c>
      <c r="M4506" s="1" t="s">
        <v>7726</v>
      </c>
      <c r="N4506" s="1" t="s">
        <v>7787</v>
      </c>
      <c r="O4506" s="2" t="s">
        <v>822</v>
      </c>
      <c r="P4506" s="2" t="s">
        <v>32</v>
      </c>
      <c r="Q4506" s="2" t="s">
        <v>32</v>
      </c>
      <c r="R4506" s="2" t="s">
        <v>32</v>
      </c>
      <c r="S4506" s="2" t="s">
        <v>32</v>
      </c>
      <c r="T4506" s="1" t="s">
        <v>32</v>
      </c>
      <c r="U4506" s="1" t="s">
        <v>32</v>
      </c>
      <c r="V4506" s="1" t="s">
        <v>32</v>
      </c>
      <c r="W4506" s="1" t="s">
        <v>32</v>
      </c>
      <c r="X4506" s="1" t="s">
        <v>32</v>
      </c>
    </row>
    <row r="4507" spans="1:24">
      <c r="A4507" s="29" t="str">
        <f>+IF(B4507="N","",IF(COUNTIF(B:B,B4507)&gt;1,COUNTIF(B$3:B4507,B4507),""))</f>
        <v/>
      </c>
      <c r="B4507" s="2" t="str">
        <f>+IF(H4507='Export Demurrage Detention'!$C$2,"Y","N")</f>
        <v>N</v>
      </c>
      <c r="D4507" s="1" t="s">
        <v>173</v>
      </c>
      <c r="G4507" s="1" t="s">
        <v>22</v>
      </c>
      <c r="H4507" s="1" t="s">
        <v>174</v>
      </c>
      <c r="I4507" s="69">
        <v>44228</v>
      </c>
      <c r="J4507" s="70" t="s">
        <v>7615</v>
      </c>
      <c r="K4507" s="1" t="s">
        <v>6319</v>
      </c>
      <c r="L4507" s="1" t="s">
        <v>55</v>
      </c>
      <c r="M4507" s="1" t="s">
        <v>7726</v>
      </c>
      <c r="N4507" s="1" t="s">
        <v>7787</v>
      </c>
      <c r="O4507" s="2" t="s">
        <v>822</v>
      </c>
      <c r="P4507" s="2" t="s">
        <v>32</v>
      </c>
      <c r="Q4507" s="2" t="s">
        <v>32</v>
      </c>
      <c r="R4507" s="2" t="s">
        <v>32</v>
      </c>
      <c r="S4507" s="2" t="s">
        <v>32</v>
      </c>
      <c r="T4507" s="1" t="s">
        <v>32</v>
      </c>
      <c r="U4507" s="1" t="s">
        <v>32</v>
      </c>
      <c r="V4507" s="1" t="s">
        <v>32</v>
      </c>
      <c r="W4507" s="1" t="s">
        <v>32</v>
      </c>
      <c r="X4507" s="1" t="s">
        <v>32</v>
      </c>
    </row>
    <row r="4508" spans="1:24">
      <c r="A4508" s="29" t="str">
        <f>+IF(B4508="N","",IF(COUNTIF(B:B,B4508)&gt;1,COUNTIF(B$3:B4508,B4508),""))</f>
        <v/>
      </c>
      <c r="B4508" s="2" t="str">
        <f>+IF(H4508='Export Demurrage Detention'!$C$2,"Y","N")</f>
        <v>N</v>
      </c>
      <c r="D4508" s="1" t="s">
        <v>173</v>
      </c>
      <c r="G4508" s="1" t="s">
        <v>22</v>
      </c>
      <c r="H4508" s="1" t="s">
        <v>2882</v>
      </c>
      <c r="I4508" s="69">
        <v>44228</v>
      </c>
      <c r="J4508" s="70" t="s">
        <v>7615</v>
      </c>
      <c r="K4508" s="1" t="s">
        <v>6319</v>
      </c>
      <c r="L4508" s="1" t="s">
        <v>55</v>
      </c>
      <c r="M4508" s="1" t="s">
        <v>7726</v>
      </c>
      <c r="N4508" s="1" t="s">
        <v>7787</v>
      </c>
      <c r="O4508" s="2" t="s">
        <v>822</v>
      </c>
      <c r="P4508" s="2" t="s">
        <v>32</v>
      </c>
      <c r="Q4508" s="2" t="s">
        <v>32</v>
      </c>
      <c r="R4508" s="2" t="s">
        <v>32</v>
      </c>
      <c r="S4508" s="2" t="s">
        <v>32</v>
      </c>
      <c r="T4508" s="1" t="s">
        <v>32</v>
      </c>
      <c r="U4508" s="1" t="s">
        <v>32</v>
      </c>
      <c r="V4508" s="1" t="s">
        <v>32</v>
      </c>
      <c r="W4508" s="1" t="s">
        <v>32</v>
      </c>
      <c r="X4508" s="1" t="s">
        <v>32</v>
      </c>
    </row>
    <row r="4509" spans="1:24">
      <c r="A4509" s="29" t="str">
        <f>+IF(B4509="N","",IF(COUNTIF(B:B,B4509)&gt;1,COUNTIF(B$3:B4509,B4509),""))</f>
        <v/>
      </c>
      <c r="B4509" s="2" t="str">
        <f>+IF(H4509='Export Demurrage Detention'!$C$2,"Y","N")</f>
        <v>N</v>
      </c>
      <c r="D4509" s="1" t="s">
        <v>173</v>
      </c>
      <c r="G4509" s="1" t="s">
        <v>22</v>
      </c>
      <c r="H4509" s="1" t="s">
        <v>2884</v>
      </c>
      <c r="I4509" s="69">
        <v>44228</v>
      </c>
      <c r="J4509" s="70" t="s">
        <v>7615</v>
      </c>
      <c r="K4509" s="1" t="s">
        <v>6319</v>
      </c>
      <c r="L4509" s="1" t="s">
        <v>55</v>
      </c>
      <c r="M4509" s="1" t="s">
        <v>7726</v>
      </c>
      <c r="N4509" s="1" t="s">
        <v>7787</v>
      </c>
      <c r="O4509" s="2" t="s">
        <v>822</v>
      </c>
      <c r="P4509" s="2" t="s">
        <v>32</v>
      </c>
      <c r="Q4509" s="2" t="s">
        <v>32</v>
      </c>
      <c r="R4509" s="2" t="s">
        <v>32</v>
      </c>
      <c r="S4509" s="2" t="s">
        <v>32</v>
      </c>
      <c r="T4509" s="1" t="s">
        <v>32</v>
      </c>
      <c r="U4509" s="1" t="s">
        <v>32</v>
      </c>
      <c r="V4509" s="1" t="s">
        <v>32</v>
      </c>
      <c r="W4509" s="1" t="s">
        <v>32</v>
      </c>
      <c r="X4509" s="1" t="s">
        <v>32</v>
      </c>
    </row>
    <row r="4510" spans="1:24">
      <c r="A4510" s="29" t="str">
        <f>+IF(B4510="N","",IF(COUNTIF(B:B,B4510)&gt;1,COUNTIF(B$3:B4510,B4510),""))</f>
        <v/>
      </c>
      <c r="B4510" s="2" t="str">
        <f>+IF(H4510='Export Demurrage Detention'!$C$2,"Y","N")</f>
        <v>N</v>
      </c>
      <c r="D4510" s="1" t="s">
        <v>173</v>
      </c>
      <c r="G4510" s="1" t="s">
        <v>22</v>
      </c>
      <c r="H4510" s="1" t="s">
        <v>2860</v>
      </c>
      <c r="I4510" s="69">
        <v>44228</v>
      </c>
      <c r="J4510" s="70" t="s">
        <v>7615</v>
      </c>
      <c r="K4510" s="1" t="s">
        <v>6319</v>
      </c>
      <c r="L4510" s="1" t="s">
        <v>55</v>
      </c>
      <c r="M4510" s="1" t="s">
        <v>7726</v>
      </c>
      <c r="N4510" s="1" t="s">
        <v>7787</v>
      </c>
      <c r="O4510" s="2" t="s">
        <v>822</v>
      </c>
      <c r="P4510" s="2" t="s">
        <v>32</v>
      </c>
      <c r="Q4510" s="2" t="s">
        <v>32</v>
      </c>
      <c r="R4510" s="2" t="s">
        <v>32</v>
      </c>
      <c r="S4510" s="2" t="s">
        <v>32</v>
      </c>
      <c r="T4510" s="1" t="s">
        <v>32</v>
      </c>
      <c r="U4510" s="1" t="s">
        <v>32</v>
      </c>
      <c r="V4510" s="1" t="s">
        <v>32</v>
      </c>
      <c r="W4510" s="1" t="s">
        <v>32</v>
      </c>
      <c r="X4510" s="1" t="s">
        <v>32</v>
      </c>
    </row>
    <row r="4511" spans="1:24">
      <c r="A4511" s="29" t="str">
        <f>+IF(B4511="N","",IF(COUNTIF(B:B,B4511)&gt;1,COUNTIF(B$3:B4511,B4511),""))</f>
        <v/>
      </c>
      <c r="B4511" s="2" t="str">
        <f>+IF(H4511='Export Demurrage Detention'!$C$2,"Y","N")</f>
        <v>N</v>
      </c>
      <c r="D4511" s="1" t="s">
        <v>173</v>
      </c>
      <c r="G4511" s="1" t="s">
        <v>22</v>
      </c>
      <c r="H4511" s="1" t="s">
        <v>7640</v>
      </c>
      <c r="I4511" s="69">
        <v>44228</v>
      </c>
      <c r="J4511" s="70" t="s">
        <v>7615</v>
      </c>
      <c r="K4511" s="1" t="s">
        <v>6319</v>
      </c>
      <c r="L4511" s="1" t="s">
        <v>55</v>
      </c>
      <c r="M4511" s="1" t="s">
        <v>7726</v>
      </c>
      <c r="N4511" s="1" t="s">
        <v>7787</v>
      </c>
      <c r="O4511" s="2" t="s">
        <v>822</v>
      </c>
      <c r="P4511" s="2" t="s">
        <v>32</v>
      </c>
      <c r="Q4511" s="2" t="s">
        <v>32</v>
      </c>
      <c r="R4511" s="2" t="s">
        <v>32</v>
      </c>
      <c r="S4511" s="2" t="s">
        <v>32</v>
      </c>
      <c r="T4511" s="1" t="s">
        <v>32</v>
      </c>
      <c r="U4511" s="1" t="s">
        <v>32</v>
      </c>
      <c r="V4511" s="1" t="s">
        <v>32</v>
      </c>
      <c r="W4511" s="1" t="s">
        <v>32</v>
      </c>
      <c r="X4511" s="1" t="s">
        <v>32</v>
      </c>
    </row>
    <row r="4512" spans="1:24" ht="15">
      <c r="A4512" s="29" t="str">
        <f>+IF(B4512="N","",IF(COUNTIF(B:B,B4512)&gt;1,COUNTIF(B$3:B4512,B4512),""))</f>
        <v/>
      </c>
      <c r="B4512" s="2" t="str">
        <f>+IF(H4512='Export Demurrage Detention'!$C$2,"Y","N")</f>
        <v>N</v>
      </c>
      <c r="D4512" s="1" t="s">
        <v>1007</v>
      </c>
      <c r="E4512"/>
      <c r="F4512"/>
      <c r="G4512" s="1" t="s">
        <v>22</v>
      </c>
      <c r="H4512" s="1" t="s">
        <v>487</v>
      </c>
      <c r="I4512" s="69">
        <v>44287</v>
      </c>
      <c r="J4512" s="70" t="s">
        <v>7832</v>
      </c>
      <c r="K4512" s="1" t="s">
        <v>6319</v>
      </c>
      <c r="L4512" s="1" t="s">
        <v>26</v>
      </c>
      <c r="M4512" s="1" t="s">
        <v>27</v>
      </c>
      <c r="N4512" s="1" t="s">
        <v>7833</v>
      </c>
      <c r="O4512" s="55" t="s">
        <v>7834</v>
      </c>
      <c r="P4512" s="71" t="s">
        <v>7835</v>
      </c>
      <c r="Q4512" s="55" t="s">
        <v>7836</v>
      </c>
      <c r="R4512" s="71" t="s">
        <v>7837</v>
      </c>
      <c r="S4512" s="55" t="s">
        <v>7838</v>
      </c>
      <c r="T4512" s="1" t="s">
        <v>32</v>
      </c>
      <c r="U4512" s="1" t="s">
        <v>32</v>
      </c>
      <c r="V4512" s="1" t="s">
        <v>32</v>
      </c>
      <c r="W4512" s="1" t="s">
        <v>32</v>
      </c>
      <c r="X4512" s="1" t="s">
        <v>32</v>
      </c>
    </row>
    <row r="4513" spans="1:24" ht="15">
      <c r="A4513" s="29" t="str">
        <f>+IF(B4513="N","",IF(COUNTIF(B:B,B4513)&gt;1,COUNTIF(B$3:B4513,B4513),""))</f>
        <v/>
      </c>
      <c r="B4513" s="2" t="str">
        <f>+IF(H4513='Export Demurrage Detention'!$C$2,"Y","N")</f>
        <v>N</v>
      </c>
      <c r="D4513" s="1" t="s">
        <v>1007</v>
      </c>
      <c r="E4513"/>
      <c r="F4513"/>
      <c r="G4513" s="1" t="s">
        <v>22</v>
      </c>
      <c r="H4513" s="1" t="s">
        <v>537</v>
      </c>
      <c r="I4513" s="69">
        <v>44287</v>
      </c>
      <c r="J4513" s="70" t="s">
        <v>7832</v>
      </c>
      <c r="K4513" s="1" t="s">
        <v>6319</v>
      </c>
      <c r="L4513" s="1" t="s">
        <v>26</v>
      </c>
      <c r="M4513" s="1" t="s">
        <v>27</v>
      </c>
      <c r="N4513" s="1" t="s">
        <v>7833</v>
      </c>
      <c r="O4513" s="55" t="s">
        <v>7834</v>
      </c>
      <c r="P4513" s="71" t="s">
        <v>7835</v>
      </c>
      <c r="Q4513" s="55" t="s">
        <v>7836</v>
      </c>
      <c r="R4513" s="71" t="s">
        <v>7837</v>
      </c>
      <c r="S4513" s="55" t="s">
        <v>7838</v>
      </c>
      <c r="T4513" s="1" t="s">
        <v>32</v>
      </c>
      <c r="U4513" s="1" t="s">
        <v>32</v>
      </c>
      <c r="V4513" s="1" t="s">
        <v>32</v>
      </c>
      <c r="W4513" s="1" t="s">
        <v>32</v>
      </c>
      <c r="X4513" s="1" t="s">
        <v>32</v>
      </c>
    </row>
    <row r="4514" spans="1:24" ht="15">
      <c r="A4514" s="29" t="str">
        <f>+IF(B4514="N","",IF(COUNTIF(B:B,B4514)&gt;1,COUNTIF(B$3:B4514,B4514),""))</f>
        <v/>
      </c>
      <c r="B4514" s="2" t="str">
        <f>+IF(H4514='Export Demurrage Detention'!$C$2,"Y","N")</f>
        <v>N</v>
      </c>
      <c r="D4514" s="1" t="s">
        <v>1007</v>
      </c>
      <c r="E4514"/>
      <c r="F4514"/>
      <c r="G4514" s="1" t="s">
        <v>22</v>
      </c>
      <c r="H4514" s="1" t="s">
        <v>455</v>
      </c>
      <c r="I4514" s="69">
        <v>44287</v>
      </c>
      <c r="J4514" s="70" t="s">
        <v>7832</v>
      </c>
      <c r="K4514" s="1" t="s">
        <v>6319</v>
      </c>
      <c r="L4514" s="1" t="s">
        <v>26</v>
      </c>
      <c r="M4514" s="1" t="s">
        <v>27</v>
      </c>
      <c r="N4514" s="1" t="s">
        <v>7833</v>
      </c>
      <c r="O4514" s="55" t="s">
        <v>7834</v>
      </c>
      <c r="P4514" s="71" t="s">
        <v>7835</v>
      </c>
      <c r="Q4514" s="55" t="s">
        <v>7836</v>
      </c>
      <c r="R4514" s="71" t="s">
        <v>7837</v>
      </c>
      <c r="S4514" s="55" t="s">
        <v>7838</v>
      </c>
      <c r="T4514" s="1" t="s">
        <v>32</v>
      </c>
      <c r="U4514" s="1" t="s">
        <v>32</v>
      </c>
      <c r="V4514" s="1" t="s">
        <v>32</v>
      </c>
      <c r="W4514" s="1" t="s">
        <v>32</v>
      </c>
      <c r="X4514" s="1" t="s">
        <v>32</v>
      </c>
    </row>
    <row r="4515" spans="1:24" ht="15">
      <c r="A4515" s="29" t="str">
        <f>+IF(B4515="N","",IF(COUNTIF(B:B,B4515)&gt;1,COUNTIF(B$3:B4515,B4515),""))</f>
        <v/>
      </c>
      <c r="B4515" s="2" t="str">
        <f>+IF(H4515='Export Demurrage Detention'!$C$2,"Y","N")</f>
        <v>N</v>
      </c>
      <c r="D4515" s="1" t="s">
        <v>1007</v>
      </c>
      <c r="E4515"/>
      <c r="F4515"/>
      <c r="G4515" s="1" t="s">
        <v>22</v>
      </c>
      <c r="H4515" s="1" t="s">
        <v>505</v>
      </c>
      <c r="I4515" s="69">
        <v>44287</v>
      </c>
      <c r="J4515" s="70" t="s">
        <v>7832</v>
      </c>
      <c r="K4515" s="1" t="s">
        <v>6319</v>
      </c>
      <c r="L4515" s="1" t="s">
        <v>26</v>
      </c>
      <c r="M4515" s="1" t="s">
        <v>27</v>
      </c>
      <c r="N4515" s="1" t="s">
        <v>7833</v>
      </c>
      <c r="O4515" s="55" t="s">
        <v>7834</v>
      </c>
      <c r="P4515" s="71" t="s">
        <v>7835</v>
      </c>
      <c r="Q4515" s="55" t="s">
        <v>7836</v>
      </c>
      <c r="R4515" s="71" t="s">
        <v>7837</v>
      </c>
      <c r="S4515" s="55" t="s">
        <v>7838</v>
      </c>
      <c r="T4515" s="1" t="s">
        <v>32</v>
      </c>
      <c r="U4515" s="1" t="s">
        <v>32</v>
      </c>
      <c r="V4515" s="1" t="s">
        <v>32</v>
      </c>
      <c r="W4515" s="1" t="s">
        <v>32</v>
      </c>
      <c r="X4515" s="1" t="s">
        <v>32</v>
      </c>
    </row>
    <row r="4516" spans="1:24" ht="15">
      <c r="A4516" s="29" t="str">
        <f>+IF(B4516="N","",IF(COUNTIF(B:B,B4516)&gt;1,COUNTIF(B$3:B4516,B4516),""))</f>
        <v/>
      </c>
      <c r="B4516" s="2" t="str">
        <f>+IF(H4516='Export Demurrage Detention'!$C$2,"Y","N")</f>
        <v>N</v>
      </c>
      <c r="D4516" s="1" t="s">
        <v>1007</v>
      </c>
      <c r="E4516"/>
      <c r="F4516"/>
      <c r="G4516" s="1" t="s">
        <v>22</v>
      </c>
      <c r="H4516" s="1" t="s">
        <v>487</v>
      </c>
      <c r="I4516" s="69">
        <v>44287</v>
      </c>
      <c r="J4516" s="70" t="s">
        <v>7832</v>
      </c>
      <c r="K4516" s="1" t="s">
        <v>6319</v>
      </c>
      <c r="L4516" s="1" t="s">
        <v>6328</v>
      </c>
      <c r="M4516" s="1" t="s">
        <v>27</v>
      </c>
      <c r="N4516" s="1" t="s">
        <v>7833</v>
      </c>
      <c r="O4516" s="55" t="s">
        <v>7836</v>
      </c>
      <c r="P4516" s="71" t="s">
        <v>7835</v>
      </c>
      <c r="Q4516" s="55" t="s">
        <v>7839</v>
      </c>
      <c r="R4516" s="71" t="s">
        <v>7837</v>
      </c>
      <c r="S4516" s="55" t="s">
        <v>7840</v>
      </c>
      <c r="T4516" s="1" t="s">
        <v>32</v>
      </c>
      <c r="U4516" s="1" t="s">
        <v>32</v>
      </c>
      <c r="V4516" s="1" t="s">
        <v>32</v>
      </c>
      <c r="W4516" s="1" t="s">
        <v>32</v>
      </c>
      <c r="X4516" s="1" t="s">
        <v>32</v>
      </c>
    </row>
    <row r="4517" spans="1:24" ht="15">
      <c r="A4517" s="29" t="str">
        <f>+IF(B4517="N","",IF(COUNTIF(B:B,B4517)&gt;1,COUNTIF(B$3:B4517,B4517),""))</f>
        <v/>
      </c>
      <c r="B4517" s="2" t="str">
        <f>+IF(H4517='Export Demurrage Detention'!$C$2,"Y","N")</f>
        <v>N</v>
      </c>
      <c r="D4517" s="1" t="s">
        <v>1007</v>
      </c>
      <c r="E4517"/>
      <c r="F4517"/>
      <c r="G4517" s="1" t="s">
        <v>22</v>
      </c>
      <c r="H4517" s="1" t="s">
        <v>537</v>
      </c>
      <c r="I4517" s="69">
        <v>44287</v>
      </c>
      <c r="J4517" s="70" t="s">
        <v>7832</v>
      </c>
      <c r="K4517" s="1" t="s">
        <v>6319</v>
      </c>
      <c r="L4517" s="1" t="s">
        <v>6328</v>
      </c>
      <c r="M4517" s="1" t="s">
        <v>27</v>
      </c>
      <c r="N4517" s="1" t="s">
        <v>7833</v>
      </c>
      <c r="O4517" s="55" t="s">
        <v>7836</v>
      </c>
      <c r="P4517" s="71" t="s">
        <v>7835</v>
      </c>
      <c r="Q4517" s="55" t="s">
        <v>7839</v>
      </c>
      <c r="R4517" s="71" t="s">
        <v>7837</v>
      </c>
      <c r="S4517" s="55" t="s">
        <v>7840</v>
      </c>
      <c r="T4517" s="1" t="s">
        <v>32</v>
      </c>
      <c r="U4517" s="1" t="s">
        <v>32</v>
      </c>
      <c r="V4517" s="1" t="s">
        <v>32</v>
      </c>
      <c r="W4517" s="1" t="s">
        <v>32</v>
      </c>
      <c r="X4517" s="1" t="s">
        <v>32</v>
      </c>
    </row>
    <row r="4518" spans="1:24" ht="15">
      <c r="A4518" s="29" t="str">
        <f>+IF(B4518="N","",IF(COUNTIF(B:B,B4518)&gt;1,COUNTIF(B$3:B4518,B4518),""))</f>
        <v/>
      </c>
      <c r="B4518" s="2" t="str">
        <f>+IF(H4518='Export Demurrage Detention'!$C$2,"Y","N")</f>
        <v>N</v>
      </c>
      <c r="D4518" s="1" t="s">
        <v>1007</v>
      </c>
      <c r="E4518"/>
      <c r="F4518"/>
      <c r="G4518" s="1" t="s">
        <v>22</v>
      </c>
      <c r="H4518" s="1" t="s">
        <v>455</v>
      </c>
      <c r="I4518" s="69">
        <v>44287</v>
      </c>
      <c r="J4518" s="70" t="s">
        <v>7832</v>
      </c>
      <c r="K4518" s="1" t="s">
        <v>6319</v>
      </c>
      <c r="L4518" s="1" t="s">
        <v>6328</v>
      </c>
      <c r="M4518" s="1" t="s">
        <v>27</v>
      </c>
      <c r="N4518" s="1" t="s">
        <v>7833</v>
      </c>
      <c r="O4518" s="55" t="s">
        <v>7836</v>
      </c>
      <c r="P4518" s="71" t="s">
        <v>7835</v>
      </c>
      <c r="Q4518" s="55" t="s">
        <v>7839</v>
      </c>
      <c r="R4518" s="71" t="s">
        <v>7837</v>
      </c>
      <c r="S4518" s="55" t="s">
        <v>7840</v>
      </c>
      <c r="T4518" s="1" t="s">
        <v>32</v>
      </c>
      <c r="U4518" s="1" t="s">
        <v>32</v>
      </c>
      <c r="V4518" s="1" t="s">
        <v>32</v>
      </c>
      <c r="W4518" s="1" t="s">
        <v>32</v>
      </c>
      <c r="X4518" s="1" t="s">
        <v>32</v>
      </c>
    </row>
    <row r="4519" spans="1:24" ht="15">
      <c r="A4519" s="29" t="str">
        <f>+IF(B4519="N","",IF(COUNTIF(B:B,B4519)&gt;1,COUNTIF(B$3:B4519,B4519),""))</f>
        <v/>
      </c>
      <c r="B4519" s="2" t="str">
        <f>+IF(H4519='Export Demurrage Detention'!$C$2,"Y","N")</f>
        <v>N</v>
      </c>
      <c r="D4519" s="1" t="s">
        <v>1007</v>
      </c>
      <c r="E4519"/>
      <c r="F4519"/>
      <c r="G4519" s="1" t="s">
        <v>22</v>
      </c>
      <c r="H4519" s="1" t="s">
        <v>505</v>
      </c>
      <c r="I4519" s="69">
        <v>44287</v>
      </c>
      <c r="J4519" s="70" t="s">
        <v>7832</v>
      </c>
      <c r="K4519" s="1" t="s">
        <v>6319</v>
      </c>
      <c r="L4519" s="1" t="s">
        <v>6328</v>
      </c>
      <c r="M4519" s="1" t="s">
        <v>27</v>
      </c>
      <c r="N4519" s="1" t="s">
        <v>7833</v>
      </c>
      <c r="O4519" s="55" t="s">
        <v>7836</v>
      </c>
      <c r="P4519" s="71" t="s">
        <v>7835</v>
      </c>
      <c r="Q4519" s="55" t="s">
        <v>7839</v>
      </c>
      <c r="R4519" s="71" t="s">
        <v>7837</v>
      </c>
      <c r="S4519" s="55" t="s">
        <v>7840</v>
      </c>
      <c r="T4519" s="1" t="s">
        <v>32</v>
      </c>
      <c r="U4519" s="1" t="s">
        <v>32</v>
      </c>
      <c r="V4519" s="1" t="s">
        <v>32</v>
      </c>
      <c r="W4519" s="1" t="s">
        <v>32</v>
      </c>
      <c r="X4519" s="1" t="s">
        <v>32</v>
      </c>
    </row>
    <row r="4520" spans="1:24" ht="15">
      <c r="A4520" s="29" t="str">
        <f>+IF(B4520="N","",IF(COUNTIF(B:B,B4520)&gt;1,COUNTIF(B$3:B4520,B4520),""))</f>
        <v/>
      </c>
      <c r="B4520" s="2" t="str">
        <f>+IF(H4520='Export Demurrage Detention'!$C$2,"Y","N")</f>
        <v>N</v>
      </c>
      <c r="D4520" s="1" t="s">
        <v>1007</v>
      </c>
      <c r="E4520"/>
      <c r="F4520"/>
      <c r="G4520" s="1" t="s">
        <v>22</v>
      </c>
      <c r="H4520" s="1" t="s">
        <v>487</v>
      </c>
      <c r="I4520" s="69">
        <v>44287</v>
      </c>
      <c r="J4520" s="70" t="s">
        <v>7725</v>
      </c>
      <c r="K4520" s="1" t="s">
        <v>6319</v>
      </c>
      <c r="L4520" s="1" t="s">
        <v>26</v>
      </c>
      <c r="M4520" s="1" t="s">
        <v>7841</v>
      </c>
      <c r="N4520" s="1" t="s">
        <v>7842</v>
      </c>
      <c r="O4520" s="55" t="s">
        <v>7834</v>
      </c>
      <c r="P4520" s="71" t="s">
        <v>7835</v>
      </c>
      <c r="Q4520" s="55" t="s">
        <v>7836</v>
      </c>
      <c r="R4520" s="71" t="s">
        <v>7837</v>
      </c>
      <c r="S4520" s="55" t="s">
        <v>7838</v>
      </c>
      <c r="T4520" s="1" t="s">
        <v>32</v>
      </c>
      <c r="U4520" s="1" t="s">
        <v>32</v>
      </c>
      <c r="V4520" s="1" t="s">
        <v>32</v>
      </c>
      <c r="W4520" s="1" t="s">
        <v>32</v>
      </c>
      <c r="X4520" s="1" t="s">
        <v>32</v>
      </c>
    </row>
    <row r="4521" spans="1:24" ht="15">
      <c r="A4521" s="29" t="str">
        <f>+IF(B4521="N","",IF(COUNTIF(B:B,B4521)&gt;1,COUNTIF(B$3:B4521,B4521),""))</f>
        <v/>
      </c>
      <c r="B4521" s="2" t="str">
        <f>+IF(H4521='Export Demurrage Detention'!$C$2,"Y","N")</f>
        <v>N</v>
      </c>
      <c r="D4521" s="1" t="s">
        <v>1007</v>
      </c>
      <c r="E4521"/>
      <c r="F4521"/>
      <c r="G4521" s="1" t="s">
        <v>22</v>
      </c>
      <c r="H4521" s="1" t="s">
        <v>537</v>
      </c>
      <c r="I4521" s="69">
        <v>44287</v>
      </c>
      <c r="J4521" s="70" t="s">
        <v>7725</v>
      </c>
      <c r="K4521" s="1" t="s">
        <v>6319</v>
      </c>
      <c r="L4521" s="1" t="s">
        <v>26</v>
      </c>
      <c r="M4521" s="1" t="s">
        <v>7746</v>
      </c>
      <c r="N4521" s="1" t="s">
        <v>7842</v>
      </c>
      <c r="O4521" s="55" t="s">
        <v>7834</v>
      </c>
      <c r="P4521" s="71" t="s">
        <v>7835</v>
      </c>
      <c r="Q4521" s="55" t="s">
        <v>7836</v>
      </c>
      <c r="R4521" s="71" t="s">
        <v>7837</v>
      </c>
      <c r="S4521" s="55" t="s">
        <v>7838</v>
      </c>
      <c r="T4521" s="1" t="s">
        <v>32</v>
      </c>
      <c r="U4521" s="1" t="s">
        <v>32</v>
      </c>
      <c r="V4521" s="1" t="s">
        <v>32</v>
      </c>
      <c r="W4521" s="1" t="s">
        <v>32</v>
      </c>
      <c r="X4521" s="1" t="s">
        <v>32</v>
      </c>
    </row>
    <row r="4522" spans="1:24" ht="15">
      <c r="A4522" s="29" t="str">
        <f>+IF(B4522="N","",IF(COUNTIF(B:B,B4522)&gt;1,COUNTIF(B$3:B4522,B4522),""))</f>
        <v/>
      </c>
      <c r="B4522" s="2" t="str">
        <f>+IF(H4522='Export Demurrage Detention'!$C$2,"Y","N")</f>
        <v>N</v>
      </c>
      <c r="D4522" s="1" t="s">
        <v>1007</v>
      </c>
      <c r="E4522"/>
      <c r="F4522"/>
      <c r="G4522" s="1" t="s">
        <v>22</v>
      </c>
      <c r="H4522" s="1" t="s">
        <v>455</v>
      </c>
      <c r="I4522" s="69">
        <v>44287</v>
      </c>
      <c r="J4522" s="70" t="s">
        <v>7725</v>
      </c>
      <c r="K4522" s="1" t="s">
        <v>6319</v>
      </c>
      <c r="L4522" s="1" t="s">
        <v>26</v>
      </c>
      <c r="M4522" s="1" t="s">
        <v>7843</v>
      </c>
      <c r="N4522" s="1" t="s">
        <v>7842</v>
      </c>
      <c r="O4522" s="55" t="s">
        <v>7834</v>
      </c>
      <c r="P4522" s="71" t="s">
        <v>7835</v>
      </c>
      <c r="Q4522" s="55" t="s">
        <v>7836</v>
      </c>
      <c r="R4522" s="71" t="s">
        <v>7837</v>
      </c>
      <c r="S4522" s="55" t="s">
        <v>7838</v>
      </c>
      <c r="T4522" s="1" t="s">
        <v>32</v>
      </c>
      <c r="U4522" s="1" t="s">
        <v>32</v>
      </c>
      <c r="V4522" s="1" t="s">
        <v>32</v>
      </c>
      <c r="W4522" s="1" t="s">
        <v>32</v>
      </c>
      <c r="X4522" s="1" t="s">
        <v>32</v>
      </c>
    </row>
    <row r="4523" spans="1:24" ht="15">
      <c r="A4523" s="29" t="str">
        <f>+IF(B4523="N","",IF(COUNTIF(B:B,B4523)&gt;1,COUNTIF(B$3:B4523,B4523),""))</f>
        <v/>
      </c>
      <c r="B4523" s="2" t="str">
        <f>+IF(H4523='Export Demurrage Detention'!$C$2,"Y","N")</f>
        <v>N</v>
      </c>
      <c r="D4523" s="1" t="s">
        <v>1007</v>
      </c>
      <c r="E4523"/>
      <c r="F4523"/>
      <c r="G4523" s="1" t="s">
        <v>22</v>
      </c>
      <c r="H4523" s="1" t="s">
        <v>505</v>
      </c>
      <c r="I4523" s="69">
        <v>44287</v>
      </c>
      <c r="J4523" s="70" t="s">
        <v>7725</v>
      </c>
      <c r="K4523" s="1" t="s">
        <v>6319</v>
      </c>
      <c r="L4523" s="1" t="s">
        <v>26</v>
      </c>
      <c r="M4523" s="1" t="s">
        <v>7841</v>
      </c>
      <c r="N4523" s="1" t="s">
        <v>7842</v>
      </c>
      <c r="O4523" s="55" t="s">
        <v>7834</v>
      </c>
      <c r="P4523" s="71" t="s">
        <v>7835</v>
      </c>
      <c r="Q4523" s="55" t="s">
        <v>7836</v>
      </c>
      <c r="R4523" s="71" t="s">
        <v>7837</v>
      </c>
      <c r="S4523" s="55" t="s">
        <v>7838</v>
      </c>
      <c r="T4523" s="1" t="s">
        <v>32</v>
      </c>
      <c r="U4523" s="1" t="s">
        <v>32</v>
      </c>
      <c r="V4523" s="1" t="s">
        <v>32</v>
      </c>
      <c r="W4523" s="1" t="s">
        <v>32</v>
      </c>
      <c r="X4523" s="1" t="s">
        <v>32</v>
      </c>
    </row>
    <row r="4524" spans="1:24" ht="15">
      <c r="A4524" s="29" t="str">
        <f>+IF(B4524="N","",IF(COUNTIF(B:B,B4524)&gt;1,COUNTIF(B$3:B4524,B4524),""))</f>
        <v/>
      </c>
      <c r="B4524" s="2" t="str">
        <f>+IF(H4524='Export Demurrage Detention'!$C$2,"Y","N")</f>
        <v>N</v>
      </c>
      <c r="D4524" s="1" t="s">
        <v>1007</v>
      </c>
      <c r="E4524"/>
      <c r="F4524"/>
      <c r="G4524" s="1" t="s">
        <v>22</v>
      </c>
      <c r="H4524" s="1" t="s">
        <v>487</v>
      </c>
      <c r="I4524" s="69">
        <v>44287</v>
      </c>
      <c r="J4524" s="70" t="s">
        <v>7725</v>
      </c>
      <c r="K4524" s="1" t="s">
        <v>6319</v>
      </c>
      <c r="L4524" s="1" t="s">
        <v>26</v>
      </c>
      <c r="M4524" s="1" t="s">
        <v>7746</v>
      </c>
      <c r="N4524" s="1" t="s">
        <v>7842</v>
      </c>
      <c r="O4524" s="55" t="s">
        <v>7834</v>
      </c>
      <c r="P4524" s="71" t="s">
        <v>7835</v>
      </c>
      <c r="Q4524" s="55" t="s">
        <v>7836</v>
      </c>
      <c r="R4524" s="71" t="s">
        <v>7837</v>
      </c>
      <c r="S4524" s="55" t="s">
        <v>7838</v>
      </c>
      <c r="T4524" s="1" t="s">
        <v>32</v>
      </c>
      <c r="U4524" s="1" t="s">
        <v>32</v>
      </c>
      <c r="V4524" s="1" t="s">
        <v>32</v>
      </c>
      <c r="W4524" s="1" t="s">
        <v>32</v>
      </c>
      <c r="X4524" s="1" t="s">
        <v>32</v>
      </c>
    </row>
    <row r="4525" spans="1:24" ht="15">
      <c r="A4525" s="29" t="str">
        <f>+IF(B4525="N","",IF(COUNTIF(B:B,B4525)&gt;1,COUNTIF(B$3:B4525,B4525),""))</f>
        <v/>
      </c>
      <c r="B4525" s="2" t="str">
        <f>+IF(H4525='Export Demurrage Detention'!$C$2,"Y","N")</f>
        <v>N</v>
      </c>
      <c r="D4525" s="1" t="s">
        <v>1007</v>
      </c>
      <c r="E4525"/>
      <c r="F4525"/>
      <c r="G4525" s="1" t="s">
        <v>22</v>
      </c>
      <c r="H4525" s="1" t="s">
        <v>537</v>
      </c>
      <c r="I4525" s="69">
        <v>44287</v>
      </c>
      <c r="J4525" s="70" t="s">
        <v>7725</v>
      </c>
      <c r="K4525" s="1" t="s">
        <v>6319</v>
      </c>
      <c r="L4525" s="1" t="s">
        <v>26</v>
      </c>
      <c r="M4525" s="1" t="s">
        <v>7843</v>
      </c>
      <c r="N4525" s="1" t="s">
        <v>7842</v>
      </c>
      <c r="O4525" s="55" t="s">
        <v>7834</v>
      </c>
      <c r="P4525" s="71" t="s">
        <v>7835</v>
      </c>
      <c r="Q4525" s="55" t="s">
        <v>7836</v>
      </c>
      <c r="R4525" s="71" t="s">
        <v>7837</v>
      </c>
      <c r="S4525" s="55" t="s">
        <v>7838</v>
      </c>
      <c r="T4525" s="1" t="s">
        <v>32</v>
      </c>
      <c r="U4525" s="1" t="s">
        <v>32</v>
      </c>
      <c r="V4525" s="1" t="s">
        <v>32</v>
      </c>
      <c r="W4525" s="1" t="s">
        <v>32</v>
      </c>
      <c r="X4525" s="1" t="s">
        <v>32</v>
      </c>
    </row>
    <row r="4526" spans="1:24" ht="15">
      <c r="A4526" s="29" t="str">
        <f>+IF(B4526="N","",IF(COUNTIF(B:B,B4526)&gt;1,COUNTIF(B$3:B4526,B4526),""))</f>
        <v/>
      </c>
      <c r="B4526" s="2" t="str">
        <f>+IF(H4526='Export Demurrage Detention'!$C$2,"Y","N")</f>
        <v>N</v>
      </c>
      <c r="D4526" s="1" t="s">
        <v>1007</v>
      </c>
      <c r="E4526"/>
      <c r="F4526"/>
      <c r="G4526" s="1" t="s">
        <v>22</v>
      </c>
      <c r="H4526" s="1" t="s">
        <v>455</v>
      </c>
      <c r="I4526" s="69">
        <v>44287</v>
      </c>
      <c r="J4526" s="70" t="s">
        <v>7725</v>
      </c>
      <c r="K4526" s="1" t="s">
        <v>6319</v>
      </c>
      <c r="L4526" s="1" t="s">
        <v>26</v>
      </c>
      <c r="M4526" s="1" t="s">
        <v>7841</v>
      </c>
      <c r="N4526" s="1" t="s">
        <v>7842</v>
      </c>
      <c r="O4526" s="55" t="s">
        <v>7834</v>
      </c>
      <c r="P4526" s="71" t="s">
        <v>7835</v>
      </c>
      <c r="Q4526" s="55" t="s">
        <v>7836</v>
      </c>
      <c r="R4526" s="71" t="s">
        <v>7837</v>
      </c>
      <c r="S4526" s="55" t="s">
        <v>7838</v>
      </c>
      <c r="T4526" s="1" t="s">
        <v>32</v>
      </c>
      <c r="U4526" s="1" t="s">
        <v>32</v>
      </c>
      <c r="V4526" s="1" t="s">
        <v>32</v>
      </c>
      <c r="W4526" s="1" t="s">
        <v>32</v>
      </c>
      <c r="X4526" s="1" t="s">
        <v>32</v>
      </c>
    </row>
    <row r="4527" spans="1:24" ht="15">
      <c r="A4527" s="29" t="str">
        <f>+IF(B4527="N","",IF(COUNTIF(B:B,B4527)&gt;1,COUNTIF(B$3:B4527,B4527),""))</f>
        <v/>
      </c>
      <c r="B4527" s="2" t="str">
        <f>+IF(H4527='Export Demurrage Detention'!$C$2,"Y","N")</f>
        <v>N</v>
      </c>
      <c r="D4527" s="1" t="s">
        <v>1007</v>
      </c>
      <c r="E4527"/>
      <c r="F4527"/>
      <c r="G4527" s="1" t="s">
        <v>22</v>
      </c>
      <c r="H4527" s="1" t="s">
        <v>505</v>
      </c>
      <c r="I4527" s="69">
        <v>44287</v>
      </c>
      <c r="J4527" s="70" t="s">
        <v>7725</v>
      </c>
      <c r="K4527" s="1" t="s">
        <v>6319</v>
      </c>
      <c r="L4527" s="1" t="s">
        <v>26</v>
      </c>
      <c r="M4527" s="1" t="s">
        <v>7746</v>
      </c>
      <c r="N4527" s="1" t="s">
        <v>7842</v>
      </c>
      <c r="O4527" s="55" t="s">
        <v>7834</v>
      </c>
      <c r="P4527" s="71" t="s">
        <v>7835</v>
      </c>
      <c r="Q4527" s="55" t="s">
        <v>7836</v>
      </c>
      <c r="R4527" s="71" t="s">
        <v>7837</v>
      </c>
      <c r="S4527" s="55" t="s">
        <v>7838</v>
      </c>
      <c r="T4527" s="1" t="s">
        <v>32</v>
      </c>
      <c r="U4527" s="1" t="s">
        <v>32</v>
      </c>
      <c r="V4527" s="1" t="s">
        <v>32</v>
      </c>
      <c r="W4527" s="1" t="s">
        <v>32</v>
      </c>
      <c r="X4527" s="1" t="s">
        <v>32</v>
      </c>
    </row>
    <row r="4528" spans="1:24" ht="15">
      <c r="A4528" s="29" t="str">
        <f>+IF(B4528="N","",IF(COUNTIF(B:B,B4528)&gt;1,COUNTIF(B$3:B4528,B4528),""))</f>
        <v/>
      </c>
      <c r="B4528" s="2" t="str">
        <f>+IF(H4528='Export Demurrage Detention'!$C$2,"Y","N")</f>
        <v>N</v>
      </c>
      <c r="D4528" s="1" t="s">
        <v>1007</v>
      </c>
      <c r="E4528"/>
      <c r="F4528"/>
      <c r="G4528" s="1" t="s">
        <v>22</v>
      </c>
      <c r="H4528" s="1" t="s">
        <v>487</v>
      </c>
      <c r="I4528" s="69">
        <v>44287</v>
      </c>
      <c r="J4528" s="70" t="s">
        <v>7725</v>
      </c>
      <c r="K4528" s="1" t="s">
        <v>6319</v>
      </c>
      <c r="L4528" s="1" t="s">
        <v>26</v>
      </c>
      <c r="M4528" s="1" t="s">
        <v>7843</v>
      </c>
      <c r="N4528" s="1" t="s">
        <v>7842</v>
      </c>
      <c r="O4528" s="55" t="s">
        <v>7834</v>
      </c>
      <c r="P4528" s="71" t="s">
        <v>7835</v>
      </c>
      <c r="Q4528" s="55" t="s">
        <v>7836</v>
      </c>
      <c r="R4528" s="71" t="s">
        <v>7837</v>
      </c>
      <c r="S4528" s="55" t="s">
        <v>7838</v>
      </c>
      <c r="T4528" s="1" t="s">
        <v>32</v>
      </c>
      <c r="U4528" s="1" t="s">
        <v>32</v>
      </c>
      <c r="V4528" s="1" t="s">
        <v>32</v>
      </c>
      <c r="W4528" s="1" t="s">
        <v>32</v>
      </c>
      <c r="X4528" s="1" t="s">
        <v>32</v>
      </c>
    </row>
    <row r="4529" spans="1:24" ht="15">
      <c r="A4529" s="29" t="str">
        <f>+IF(B4529="N","",IF(COUNTIF(B:B,B4529)&gt;1,COUNTIF(B$3:B4529,B4529),""))</f>
        <v/>
      </c>
      <c r="B4529" s="2" t="str">
        <f>+IF(H4529='Export Demurrage Detention'!$C$2,"Y","N")</f>
        <v>N</v>
      </c>
      <c r="D4529" s="1" t="s">
        <v>1007</v>
      </c>
      <c r="E4529"/>
      <c r="F4529"/>
      <c r="G4529" s="1" t="s">
        <v>22</v>
      </c>
      <c r="H4529" s="1" t="s">
        <v>537</v>
      </c>
      <c r="I4529" s="69">
        <v>44287</v>
      </c>
      <c r="J4529" s="70" t="s">
        <v>7725</v>
      </c>
      <c r="K4529" s="1" t="s">
        <v>6319</v>
      </c>
      <c r="L4529" s="1" t="s">
        <v>26</v>
      </c>
      <c r="M4529" s="1" t="s">
        <v>7841</v>
      </c>
      <c r="N4529" s="1" t="s">
        <v>7842</v>
      </c>
      <c r="O4529" s="55" t="s">
        <v>7834</v>
      </c>
      <c r="P4529" s="71" t="s">
        <v>7835</v>
      </c>
      <c r="Q4529" s="55" t="s">
        <v>7836</v>
      </c>
      <c r="R4529" s="71" t="s">
        <v>7837</v>
      </c>
      <c r="S4529" s="55" t="s">
        <v>7838</v>
      </c>
      <c r="T4529" s="1" t="s">
        <v>32</v>
      </c>
      <c r="U4529" s="1" t="s">
        <v>32</v>
      </c>
      <c r="V4529" s="1" t="s">
        <v>32</v>
      </c>
      <c r="W4529" s="1" t="s">
        <v>32</v>
      </c>
      <c r="X4529" s="1" t="s">
        <v>32</v>
      </c>
    </row>
    <row r="4530" spans="1:24" ht="15">
      <c r="A4530" s="29" t="str">
        <f>+IF(B4530="N","",IF(COUNTIF(B:B,B4530)&gt;1,COUNTIF(B$3:B4530,B4530),""))</f>
        <v/>
      </c>
      <c r="B4530" s="2" t="str">
        <f>+IF(H4530='Export Demurrage Detention'!$C$2,"Y","N")</f>
        <v>N</v>
      </c>
      <c r="D4530" s="1" t="s">
        <v>1007</v>
      </c>
      <c r="E4530"/>
      <c r="F4530"/>
      <c r="G4530" s="1" t="s">
        <v>22</v>
      </c>
      <c r="H4530" s="1" t="s">
        <v>455</v>
      </c>
      <c r="I4530" s="69">
        <v>44287</v>
      </c>
      <c r="J4530" s="70" t="s">
        <v>7725</v>
      </c>
      <c r="K4530" s="1" t="s">
        <v>6319</v>
      </c>
      <c r="L4530" s="1" t="s">
        <v>26</v>
      </c>
      <c r="M4530" s="1" t="s">
        <v>7746</v>
      </c>
      <c r="N4530" s="1" t="s">
        <v>7842</v>
      </c>
      <c r="O4530" s="55" t="s">
        <v>7834</v>
      </c>
      <c r="P4530" s="71" t="s">
        <v>7835</v>
      </c>
      <c r="Q4530" s="55" t="s">
        <v>7836</v>
      </c>
      <c r="R4530" s="71" t="s">
        <v>7837</v>
      </c>
      <c r="S4530" s="55" t="s">
        <v>7838</v>
      </c>
      <c r="T4530" s="1" t="s">
        <v>32</v>
      </c>
      <c r="U4530" s="1" t="s">
        <v>32</v>
      </c>
      <c r="V4530" s="1" t="s">
        <v>32</v>
      </c>
      <c r="W4530" s="1" t="s">
        <v>32</v>
      </c>
      <c r="X4530" s="1" t="s">
        <v>32</v>
      </c>
    </row>
    <row r="4531" spans="1:24" ht="15">
      <c r="A4531" s="29" t="str">
        <f>+IF(B4531="N","",IF(COUNTIF(B:B,B4531)&gt;1,COUNTIF(B$3:B4531,B4531),""))</f>
        <v/>
      </c>
      <c r="B4531" s="2" t="str">
        <f>+IF(H4531='Export Demurrage Detention'!$C$2,"Y","N")</f>
        <v>N</v>
      </c>
      <c r="D4531" s="1" t="s">
        <v>1007</v>
      </c>
      <c r="E4531"/>
      <c r="F4531"/>
      <c r="G4531" s="1" t="s">
        <v>22</v>
      </c>
      <c r="H4531" s="1" t="s">
        <v>505</v>
      </c>
      <c r="I4531" s="69">
        <v>44287</v>
      </c>
      <c r="J4531" s="70" t="s">
        <v>7725</v>
      </c>
      <c r="K4531" s="1" t="s">
        <v>6319</v>
      </c>
      <c r="L4531" s="1" t="s">
        <v>26</v>
      </c>
      <c r="M4531" s="1" t="s">
        <v>7843</v>
      </c>
      <c r="N4531" s="1" t="s">
        <v>7842</v>
      </c>
      <c r="O4531" s="55" t="s">
        <v>7834</v>
      </c>
      <c r="P4531" s="71" t="s">
        <v>7835</v>
      </c>
      <c r="Q4531" s="55" t="s">
        <v>7836</v>
      </c>
      <c r="R4531" s="71" t="s">
        <v>7837</v>
      </c>
      <c r="S4531" s="55" t="s">
        <v>7838</v>
      </c>
      <c r="T4531" s="1" t="s">
        <v>32</v>
      </c>
      <c r="U4531" s="1" t="s">
        <v>32</v>
      </c>
      <c r="V4531" s="1" t="s">
        <v>32</v>
      </c>
      <c r="W4531" s="1" t="s">
        <v>32</v>
      </c>
      <c r="X4531" s="1" t="s">
        <v>32</v>
      </c>
    </row>
    <row r="4532" spans="1:24" ht="15">
      <c r="A4532" s="29" t="str">
        <f>+IF(B4532="N","",IF(COUNTIF(B:B,B4532)&gt;1,COUNTIF(B$3:B4532,B4532),""))</f>
        <v/>
      </c>
      <c r="B4532" s="2" t="str">
        <f>+IF(H4532='Export Demurrage Detention'!$C$2,"Y","N")</f>
        <v>N</v>
      </c>
      <c r="D4532" s="1" t="s">
        <v>1007</v>
      </c>
      <c r="E4532"/>
      <c r="F4532"/>
      <c r="G4532" s="1" t="s">
        <v>22</v>
      </c>
      <c r="H4532" s="1" t="s">
        <v>487</v>
      </c>
      <c r="I4532" s="69">
        <v>44287</v>
      </c>
      <c r="J4532" s="70" t="s">
        <v>7725</v>
      </c>
      <c r="K4532" s="1" t="s">
        <v>6319</v>
      </c>
      <c r="L4532" s="1" t="s">
        <v>6328</v>
      </c>
      <c r="M4532" s="1" t="s">
        <v>7841</v>
      </c>
      <c r="N4532" s="1" t="s">
        <v>7842</v>
      </c>
      <c r="O4532" s="55" t="s">
        <v>7836</v>
      </c>
      <c r="P4532" s="71" t="s">
        <v>7835</v>
      </c>
      <c r="Q4532" s="55" t="s">
        <v>7839</v>
      </c>
      <c r="R4532" s="71" t="s">
        <v>7837</v>
      </c>
      <c r="S4532" s="55" t="s">
        <v>7840</v>
      </c>
      <c r="T4532" s="1" t="s">
        <v>32</v>
      </c>
      <c r="U4532" s="1" t="s">
        <v>32</v>
      </c>
      <c r="V4532" s="1" t="s">
        <v>32</v>
      </c>
      <c r="W4532" s="1" t="s">
        <v>32</v>
      </c>
      <c r="X4532" s="1" t="s">
        <v>32</v>
      </c>
    </row>
    <row r="4533" spans="1:24" ht="15">
      <c r="A4533" s="29" t="str">
        <f>+IF(B4533="N","",IF(COUNTIF(B:B,B4533)&gt;1,COUNTIF(B$3:B4533,B4533),""))</f>
        <v/>
      </c>
      <c r="B4533" s="2" t="str">
        <f>+IF(H4533='Export Demurrage Detention'!$C$2,"Y","N")</f>
        <v>N</v>
      </c>
      <c r="D4533" s="1" t="s">
        <v>1007</v>
      </c>
      <c r="E4533"/>
      <c r="F4533"/>
      <c r="G4533" s="1" t="s">
        <v>22</v>
      </c>
      <c r="H4533" s="1" t="s">
        <v>537</v>
      </c>
      <c r="I4533" s="69">
        <v>44287</v>
      </c>
      <c r="J4533" s="70" t="s">
        <v>7725</v>
      </c>
      <c r="K4533" s="1" t="s">
        <v>6319</v>
      </c>
      <c r="L4533" s="1" t="s">
        <v>6328</v>
      </c>
      <c r="M4533" s="1" t="s">
        <v>7746</v>
      </c>
      <c r="N4533" s="1" t="s">
        <v>7842</v>
      </c>
      <c r="O4533" s="55" t="s">
        <v>7836</v>
      </c>
      <c r="P4533" s="71" t="s">
        <v>7835</v>
      </c>
      <c r="Q4533" s="55" t="s">
        <v>7839</v>
      </c>
      <c r="R4533" s="71" t="s">
        <v>7837</v>
      </c>
      <c r="S4533" s="55" t="s">
        <v>7840</v>
      </c>
      <c r="T4533" s="1" t="s">
        <v>32</v>
      </c>
      <c r="U4533" s="1" t="s">
        <v>32</v>
      </c>
      <c r="V4533" s="1" t="s">
        <v>32</v>
      </c>
      <c r="W4533" s="1" t="s">
        <v>32</v>
      </c>
      <c r="X4533" s="1" t="s">
        <v>32</v>
      </c>
    </row>
    <row r="4534" spans="1:24" ht="15">
      <c r="A4534" s="29" t="str">
        <f>+IF(B4534="N","",IF(COUNTIF(B:B,B4534)&gt;1,COUNTIF(B$3:B4534,B4534),""))</f>
        <v/>
      </c>
      <c r="B4534" s="2" t="str">
        <f>+IF(H4534='Export Demurrage Detention'!$C$2,"Y","N")</f>
        <v>N</v>
      </c>
      <c r="D4534" s="1" t="s">
        <v>1007</v>
      </c>
      <c r="E4534"/>
      <c r="F4534"/>
      <c r="G4534" s="1" t="s">
        <v>22</v>
      </c>
      <c r="H4534" s="1" t="s">
        <v>455</v>
      </c>
      <c r="I4534" s="69">
        <v>44287</v>
      </c>
      <c r="J4534" s="70" t="s">
        <v>7725</v>
      </c>
      <c r="K4534" s="1" t="s">
        <v>6319</v>
      </c>
      <c r="L4534" s="1" t="s">
        <v>6328</v>
      </c>
      <c r="M4534" s="1" t="s">
        <v>7843</v>
      </c>
      <c r="N4534" s="1" t="s">
        <v>7842</v>
      </c>
      <c r="O4534" s="55" t="s">
        <v>7836</v>
      </c>
      <c r="P4534" s="71" t="s">
        <v>7835</v>
      </c>
      <c r="Q4534" s="55" t="s">
        <v>7839</v>
      </c>
      <c r="R4534" s="71" t="s">
        <v>7837</v>
      </c>
      <c r="S4534" s="55" t="s">
        <v>7840</v>
      </c>
      <c r="T4534" s="1" t="s">
        <v>32</v>
      </c>
      <c r="U4534" s="1" t="s">
        <v>32</v>
      </c>
      <c r="V4534" s="1" t="s">
        <v>32</v>
      </c>
      <c r="W4534" s="1" t="s">
        <v>32</v>
      </c>
      <c r="X4534" s="1" t="s">
        <v>32</v>
      </c>
    </row>
    <row r="4535" spans="1:24" ht="15">
      <c r="A4535" s="29" t="str">
        <f>+IF(B4535="N","",IF(COUNTIF(B:B,B4535)&gt;1,COUNTIF(B$3:B4535,B4535),""))</f>
        <v/>
      </c>
      <c r="B4535" s="2" t="str">
        <f>+IF(H4535='Export Demurrage Detention'!$C$2,"Y","N")</f>
        <v>N</v>
      </c>
      <c r="D4535" s="1" t="s">
        <v>1007</v>
      </c>
      <c r="E4535"/>
      <c r="F4535"/>
      <c r="G4535" s="1" t="s">
        <v>22</v>
      </c>
      <c r="H4535" s="1" t="s">
        <v>505</v>
      </c>
      <c r="I4535" s="69">
        <v>44287</v>
      </c>
      <c r="J4535" s="70" t="s">
        <v>7725</v>
      </c>
      <c r="K4535" s="1" t="s">
        <v>6319</v>
      </c>
      <c r="L4535" s="1" t="s">
        <v>6328</v>
      </c>
      <c r="M4535" s="1" t="s">
        <v>7841</v>
      </c>
      <c r="N4535" s="1" t="s">
        <v>7842</v>
      </c>
      <c r="O4535" s="55" t="s">
        <v>7836</v>
      </c>
      <c r="P4535" s="71" t="s">
        <v>7835</v>
      </c>
      <c r="Q4535" s="55" t="s">
        <v>7839</v>
      </c>
      <c r="R4535" s="71" t="s">
        <v>7837</v>
      </c>
      <c r="S4535" s="55" t="s">
        <v>7840</v>
      </c>
      <c r="T4535" s="1" t="s">
        <v>32</v>
      </c>
      <c r="U4535" s="1" t="s">
        <v>32</v>
      </c>
      <c r="V4535" s="1" t="s">
        <v>32</v>
      </c>
      <c r="W4535" s="1" t="s">
        <v>32</v>
      </c>
      <c r="X4535" s="1" t="s">
        <v>32</v>
      </c>
    </row>
    <row r="4536" spans="1:24" ht="15">
      <c r="A4536" s="29" t="str">
        <f>+IF(B4536="N","",IF(COUNTIF(B:B,B4536)&gt;1,COUNTIF(B$3:B4536,B4536),""))</f>
        <v/>
      </c>
      <c r="B4536" s="2" t="str">
        <f>+IF(H4536='Export Demurrage Detention'!$C$2,"Y","N")</f>
        <v>N</v>
      </c>
      <c r="D4536" s="1" t="s">
        <v>1007</v>
      </c>
      <c r="E4536"/>
      <c r="F4536"/>
      <c r="G4536" s="1" t="s">
        <v>22</v>
      </c>
      <c r="H4536" s="1" t="s">
        <v>487</v>
      </c>
      <c r="I4536" s="69">
        <v>44287</v>
      </c>
      <c r="J4536" s="70" t="s">
        <v>7725</v>
      </c>
      <c r="K4536" s="1" t="s">
        <v>6319</v>
      </c>
      <c r="L4536" s="1" t="s">
        <v>6328</v>
      </c>
      <c r="M4536" s="1" t="s">
        <v>7746</v>
      </c>
      <c r="N4536" s="1" t="s">
        <v>7842</v>
      </c>
      <c r="O4536" s="55" t="s">
        <v>7836</v>
      </c>
      <c r="P4536" s="71" t="s">
        <v>7835</v>
      </c>
      <c r="Q4536" s="55" t="s">
        <v>7839</v>
      </c>
      <c r="R4536" s="71" t="s">
        <v>7837</v>
      </c>
      <c r="S4536" s="55" t="s">
        <v>7840</v>
      </c>
      <c r="T4536" s="1" t="s">
        <v>32</v>
      </c>
      <c r="U4536" s="1" t="s">
        <v>32</v>
      </c>
      <c r="V4536" s="1" t="s">
        <v>32</v>
      </c>
      <c r="W4536" s="1" t="s">
        <v>32</v>
      </c>
      <c r="X4536" s="1" t="s">
        <v>32</v>
      </c>
    </row>
    <row r="4537" spans="1:24" ht="15">
      <c r="A4537" s="29" t="str">
        <f>+IF(B4537="N","",IF(COUNTIF(B:B,B4537)&gt;1,COUNTIF(B$3:B4537,B4537),""))</f>
        <v/>
      </c>
      <c r="B4537" s="2" t="str">
        <f>+IF(H4537='Export Demurrage Detention'!$C$2,"Y","N")</f>
        <v>N</v>
      </c>
      <c r="D4537" s="1" t="s">
        <v>1007</v>
      </c>
      <c r="E4537"/>
      <c r="F4537"/>
      <c r="G4537" s="1" t="s">
        <v>22</v>
      </c>
      <c r="H4537" s="1" t="s">
        <v>537</v>
      </c>
      <c r="I4537" s="69">
        <v>44287</v>
      </c>
      <c r="J4537" s="70" t="s">
        <v>7725</v>
      </c>
      <c r="K4537" s="1" t="s">
        <v>6319</v>
      </c>
      <c r="L4537" s="1" t="s">
        <v>6328</v>
      </c>
      <c r="M4537" s="1" t="s">
        <v>7843</v>
      </c>
      <c r="N4537" s="1" t="s">
        <v>7842</v>
      </c>
      <c r="O4537" s="55" t="s">
        <v>7836</v>
      </c>
      <c r="P4537" s="71" t="s">
        <v>7835</v>
      </c>
      <c r="Q4537" s="55" t="s">
        <v>7839</v>
      </c>
      <c r="R4537" s="71" t="s">
        <v>7837</v>
      </c>
      <c r="S4537" s="55" t="s">
        <v>7840</v>
      </c>
      <c r="T4537" s="1" t="s">
        <v>32</v>
      </c>
      <c r="U4537" s="1" t="s">
        <v>32</v>
      </c>
      <c r="V4537" s="1" t="s">
        <v>32</v>
      </c>
      <c r="W4537" s="1" t="s">
        <v>32</v>
      </c>
      <c r="X4537" s="1" t="s">
        <v>32</v>
      </c>
    </row>
    <row r="4538" spans="1:24" ht="15">
      <c r="A4538" s="29" t="str">
        <f>+IF(B4538="N","",IF(COUNTIF(B:B,B4538)&gt;1,COUNTIF(B$3:B4538,B4538),""))</f>
        <v/>
      </c>
      <c r="B4538" s="2" t="str">
        <f>+IF(H4538='Export Demurrage Detention'!$C$2,"Y","N")</f>
        <v>N</v>
      </c>
      <c r="D4538" s="1" t="s">
        <v>1007</v>
      </c>
      <c r="E4538"/>
      <c r="F4538"/>
      <c r="G4538" s="1" t="s">
        <v>22</v>
      </c>
      <c r="H4538" s="1" t="s">
        <v>455</v>
      </c>
      <c r="I4538" s="69">
        <v>44287</v>
      </c>
      <c r="J4538" s="70" t="s">
        <v>7725</v>
      </c>
      <c r="K4538" s="1" t="s">
        <v>6319</v>
      </c>
      <c r="L4538" s="1" t="s">
        <v>6328</v>
      </c>
      <c r="M4538" s="1" t="s">
        <v>7841</v>
      </c>
      <c r="N4538" s="1" t="s">
        <v>7842</v>
      </c>
      <c r="O4538" s="55" t="s">
        <v>7836</v>
      </c>
      <c r="P4538" s="71" t="s">
        <v>7835</v>
      </c>
      <c r="Q4538" s="55" t="s">
        <v>7839</v>
      </c>
      <c r="R4538" s="71" t="s">
        <v>7837</v>
      </c>
      <c r="S4538" s="55" t="s">
        <v>7840</v>
      </c>
      <c r="T4538" s="1" t="s">
        <v>32</v>
      </c>
      <c r="U4538" s="1" t="s">
        <v>32</v>
      </c>
      <c r="V4538" s="1" t="s">
        <v>32</v>
      </c>
      <c r="W4538" s="1" t="s">
        <v>32</v>
      </c>
      <c r="X4538" s="1" t="s">
        <v>32</v>
      </c>
    </row>
    <row r="4539" spans="1:24" ht="15">
      <c r="A4539" s="29" t="str">
        <f>+IF(B4539="N","",IF(COUNTIF(B:B,B4539)&gt;1,COUNTIF(B$3:B4539,B4539),""))</f>
        <v/>
      </c>
      <c r="B4539" s="2" t="str">
        <f>+IF(H4539='Export Demurrage Detention'!$C$2,"Y","N")</f>
        <v>N</v>
      </c>
      <c r="D4539" s="1" t="s">
        <v>1007</v>
      </c>
      <c r="E4539"/>
      <c r="F4539"/>
      <c r="G4539" s="1" t="s">
        <v>22</v>
      </c>
      <c r="H4539" s="1" t="s">
        <v>505</v>
      </c>
      <c r="I4539" s="69">
        <v>44287</v>
      </c>
      <c r="J4539" s="70" t="s">
        <v>7725</v>
      </c>
      <c r="K4539" s="1" t="s">
        <v>6319</v>
      </c>
      <c r="L4539" s="1" t="s">
        <v>6328</v>
      </c>
      <c r="M4539" s="1" t="s">
        <v>7746</v>
      </c>
      <c r="N4539" s="1" t="s">
        <v>7842</v>
      </c>
      <c r="O4539" s="55" t="s">
        <v>7836</v>
      </c>
      <c r="P4539" s="71" t="s">
        <v>7835</v>
      </c>
      <c r="Q4539" s="55" t="s">
        <v>7839</v>
      </c>
      <c r="R4539" s="71" t="s">
        <v>7837</v>
      </c>
      <c r="S4539" s="55" t="s">
        <v>7840</v>
      </c>
      <c r="T4539" s="1" t="s">
        <v>32</v>
      </c>
      <c r="U4539" s="1" t="s">
        <v>32</v>
      </c>
      <c r="V4539" s="1" t="s">
        <v>32</v>
      </c>
      <c r="W4539" s="1" t="s">
        <v>32</v>
      </c>
      <c r="X4539" s="1" t="s">
        <v>32</v>
      </c>
    </row>
    <row r="4540" spans="1:24" ht="15">
      <c r="A4540" s="29" t="str">
        <f>+IF(B4540="N","",IF(COUNTIF(B:B,B4540)&gt;1,COUNTIF(B$3:B4540,B4540),""))</f>
        <v/>
      </c>
      <c r="B4540" s="2" t="str">
        <f>+IF(H4540='Export Demurrage Detention'!$C$2,"Y","N")</f>
        <v>N</v>
      </c>
      <c r="D4540" s="1" t="s">
        <v>1007</v>
      </c>
      <c r="E4540"/>
      <c r="F4540"/>
      <c r="G4540" s="1" t="s">
        <v>22</v>
      </c>
      <c r="H4540" s="1" t="s">
        <v>487</v>
      </c>
      <c r="I4540" s="69">
        <v>44287</v>
      </c>
      <c r="J4540" s="70" t="s">
        <v>7725</v>
      </c>
      <c r="K4540" s="1" t="s">
        <v>6319</v>
      </c>
      <c r="L4540" s="1" t="s">
        <v>6328</v>
      </c>
      <c r="M4540" s="1" t="s">
        <v>7843</v>
      </c>
      <c r="N4540" s="1" t="s">
        <v>7842</v>
      </c>
      <c r="O4540" s="55" t="s">
        <v>7836</v>
      </c>
      <c r="P4540" s="71" t="s">
        <v>7835</v>
      </c>
      <c r="Q4540" s="55" t="s">
        <v>7839</v>
      </c>
      <c r="R4540" s="71" t="s">
        <v>7837</v>
      </c>
      <c r="S4540" s="55" t="s">
        <v>7840</v>
      </c>
      <c r="T4540" s="1" t="s">
        <v>32</v>
      </c>
      <c r="U4540" s="1" t="s">
        <v>32</v>
      </c>
      <c r="V4540" s="1" t="s">
        <v>32</v>
      </c>
      <c r="W4540" s="1" t="s">
        <v>32</v>
      </c>
      <c r="X4540" s="1" t="s">
        <v>32</v>
      </c>
    </row>
    <row r="4541" spans="1:24" ht="15">
      <c r="A4541" s="29" t="str">
        <f>+IF(B4541="N","",IF(COUNTIF(B:B,B4541)&gt;1,COUNTIF(B$3:B4541,B4541),""))</f>
        <v/>
      </c>
      <c r="B4541" s="2" t="str">
        <f>+IF(H4541='Export Demurrage Detention'!$C$2,"Y","N")</f>
        <v>N</v>
      </c>
      <c r="D4541" s="1" t="s">
        <v>1007</v>
      </c>
      <c r="E4541"/>
      <c r="F4541"/>
      <c r="G4541" s="1" t="s">
        <v>22</v>
      </c>
      <c r="H4541" s="1" t="s">
        <v>537</v>
      </c>
      <c r="I4541" s="69">
        <v>44287</v>
      </c>
      <c r="J4541" s="70" t="s">
        <v>7725</v>
      </c>
      <c r="K4541" s="1" t="s">
        <v>6319</v>
      </c>
      <c r="L4541" s="1" t="s">
        <v>6328</v>
      </c>
      <c r="M4541" s="1" t="s">
        <v>7841</v>
      </c>
      <c r="N4541" s="1" t="s">
        <v>7842</v>
      </c>
      <c r="O4541" s="55" t="s">
        <v>7836</v>
      </c>
      <c r="P4541" s="71" t="s">
        <v>7835</v>
      </c>
      <c r="Q4541" s="55" t="s">
        <v>7839</v>
      </c>
      <c r="R4541" s="71" t="s">
        <v>7837</v>
      </c>
      <c r="S4541" s="55" t="s">
        <v>7840</v>
      </c>
      <c r="T4541" s="1" t="s">
        <v>32</v>
      </c>
      <c r="U4541" s="1" t="s">
        <v>32</v>
      </c>
      <c r="V4541" s="1" t="s">
        <v>32</v>
      </c>
      <c r="W4541" s="1" t="s">
        <v>32</v>
      </c>
      <c r="X4541" s="1" t="s">
        <v>32</v>
      </c>
    </row>
    <row r="4542" spans="1:24" ht="15">
      <c r="A4542" s="29" t="str">
        <f>+IF(B4542="N","",IF(COUNTIF(B:B,B4542)&gt;1,COUNTIF(B$3:B4542,B4542),""))</f>
        <v/>
      </c>
      <c r="B4542" s="2" t="str">
        <f>+IF(H4542='Export Demurrage Detention'!$C$2,"Y","N")</f>
        <v>N</v>
      </c>
      <c r="D4542" s="1" t="s">
        <v>1007</v>
      </c>
      <c r="E4542"/>
      <c r="F4542"/>
      <c r="G4542" s="1" t="s">
        <v>22</v>
      </c>
      <c r="H4542" s="1" t="s">
        <v>455</v>
      </c>
      <c r="I4542" s="69">
        <v>44287</v>
      </c>
      <c r="J4542" s="70" t="s">
        <v>7725</v>
      </c>
      <c r="K4542" s="1" t="s">
        <v>6319</v>
      </c>
      <c r="L4542" s="1" t="s">
        <v>6328</v>
      </c>
      <c r="M4542" s="1" t="s">
        <v>7746</v>
      </c>
      <c r="N4542" s="1" t="s">
        <v>7842</v>
      </c>
      <c r="O4542" s="55" t="s">
        <v>7836</v>
      </c>
      <c r="P4542" s="71" t="s">
        <v>7835</v>
      </c>
      <c r="Q4542" s="55" t="s">
        <v>7839</v>
      </c>
      <c r="R4542" s="71" t="s">
        <v>7837</v>
      </c>
      <c r="S4542" s="55" t="s">
        <v>7840</v>
      </c>
      <c r="T4542" s="1" t="s">
        <v>32</v>
      </c>
      <c r="U4542" s="1" t="s">
        <v>32</v>
      </c>
      <c r="V4542" s="1" t="s">
        <v>32</v>
      </c>
      <c r="W4542" s="1" t="s">
        <v>32</v>
      </c>
      <c r="X4542" s="1" t="s">
        <v>32</v>
      </c>
    </row>
    <row r="4543" spans="1:24" ht="15">
      <c r="A4543" s="29" t="str">
        <f>+IF(B4543="N","",IF(COUNTIF(B:B,B4543)&gt;1,COUNTIF(B$3:B4543,B4543),""))</f>
        <v/>
      </c>
      <c r="B4543" s="2" t="str">
        <f>+IF(H4543='Export Demurrage Detention'!$C$2,"Y","N")</f>
        <v>N</v>
      </c>
      <c r="D4543" s="1" t="s">
        <v>1007</v>
      </c>
      <c r="E4543"/>
      <c r="F4543"/>
      <c r="G4543" s="1" t="s">
        <v>22</v>
      </c>
      <c r="H4543" s="1" t="s">
        <v>505</v>
      </c>
      <c r="I4543" s="69">
        <v>44287</v>
      </c>
      <c r="J4543" s="70" t="s">
        <v>7725</v>
      </c>
      <c r="K4543" s="1" t="s">
        <v>6319</v>
      </c>
      <c r="L4543" s="1" t="s">
        <v>6328</v>
      </c>
      <c r="M4543" s="1" t="s">
        <v>7843</v>
      </c>
      <c r="N4543" s="1" t="s">
        <v>7842</v>
      </c>
      <c r="O4543" s="55" t="s">
        <v>7836</v>
      </c>
      <c r="P4543" s="71" t="s">
        <v>7835</v>
      </c>
      <c r="Q4543" s="55" t="s">
        <v>7839</v>
      </c>
      <c r="R4543" s="71" t="s">
        <v>7837</v>
      </c>
      <c r="S4543" s="55" t="s">
        <v>7840</v>
      </c>
      <c r="T4543" s="1" t="s">
        <v>32</v>
      </c>
      <c r="U4543" s="1" t="s">
        <v>32</v>
      </c>
      <c r="V4543" s="1" t="s">
        <v>32</v>
      </c>
      <c r="W4543" s="1" t="s">
        <v>32</v>
      </c>
      <c r="X4543" s="1" t="s">
        <v>32</v>
      </c>
    </row>
    <row r="4544" spans="1:24">
      <c r="A4544" s="29" t="str">
        <f>+IF(B4544="N","",IF(COUNTIF(B:B,B4544)&gt;1,COUNTIF(B$3:B4544,B4544),""))</f>
        <v/>
      </c>
      <c r="B4544" s="2" t="str">
        <f>+IF(H4544='Export Demurrage Detention'!$C$2,"Y","N")</f>
        <v>N</v>
      </c>
      <c r="D4544" s="1" t="s">
        <v>731</v>
      </c>
      <c r="G4544" s="1" t="s">
        <v>22</v>
      </c>
      <c r="H4544" s="1" t="s">
        <v>4683</v>
      </c>
      <c r="I4544" s="69">
        <v>44280</v>
      </c>
      <c r="J4544" s="70" t="s">
        <v>7615</v>
      </c>
      <c r="K4544" s="1" t="s">
        <v>6319</v>
      </c>
      <c r="L4544" s="1" t="s">
        <v>33</v>
      </c>
      <c r="M4544" s="1" t="s">
        <v>7844</v>
      </c>
      <c r="N4544" s="1" t="s">
        <v>7787</v>
      </c>
      <c r="O4544" s="2" t="s">
        <v>7845</v>
      </c>
      <c r="P4544" s="2" t="s">
        <v>32</v>
      </c>
      <c r="Q4544" s="2" t="s">
        <v>32</v>
      </c>
      <c r="R4544" s="2" t="s">
        <v>32</v>
      </c>
      <c r="S4544" s="2" t="s">
        <v>32</v>
      </c>
      <c r="T4544" s="1" t="s">
        <v>32</v>
      </c>
      <c r="U4544" s="1" t="s">
        <v>32</v>
      </c>
      <c r="V4544" s="1" t="s">
        <v>32</v>
      </c>
      <c r="W4544" s="1" t="s">
        <v>32</v>
      </c>
      <c r="X4544" s="1" t="s">
        <v>32</v>
      </c>
    </row>
    <row r="4545" spans="1:23">
      <c r="A4545" s="29" t="str">
        <f>+IF(B4545="N","",IF(COUNTIF(B:B,B4545)&gt;1,COUNTIF(B$3:B4545,B4545),""))</f>
        <v/>
      </c>
      <c r="B4545" s="2" t="str">
        <f>+IF(H4545='Export Demurrage Detention'!$C$2,"Y","N")</f>
        <v>N</v>
      </c>
      <c r="D4545" s="1" t="s">
        <v>731</v>
      </c>
      <c r="G4545" s="1" t="s">
        <v>22</v>
      </c>
      <c r="H4545" s="1" t="s">
        <v>4680</v>
      </c>
      <c r="I4545" s="69">
        <v>44280</v>
      </c>
      <c r="J4545" s="70" t="s">
        <v>7615</v>
      </c>
      <c r="K4545" s="1" t="s">
        <v>6319</v>
      </c>
      <c r="L4545" s="1" t="s">
        <v>33</v>
      </c>
      <c r="M4545" s="1" t="s">
        <v>7844</v>
      </c>
      <c r="N4545" s="1" t="s">
        <v>7787</v>
      </c>
      <c r="O4545" s="2" t="s">
        <v>7845</v>
      </c>
      <c r="P4545" s="2" t="s">
        <v>32</v>
      </c>
      <c r="Q4545" s="2" t="s">
        <v>32</v>
      </c>
      <c r="R4545" s="2" t="s">
        <v>32</v>
      </c>
      <c r="S4545" s="2" t="s">
        <v>32</v>
      </c>
      <c r="T4545" s="2" t="s">
        <v>32</v>
      </c>
      <c r="U4545" s="2" t="s">
        <v>32</v>
      </c>
      <c r="V4545" s="2" t="s">
        <v>32</v>
      </c>
      <c r="W4545" s="2" t="s">
        <v>32</v>
      </c>
    </row>
    <row r="4546" spans="1:23">
      <c r="A4546" s="29" t="str">
        <f>+IF(B4546="N","",IF(COUNTIF(B:B,B4546)&gt;1,COUNTIF(B$3:B4546,B4546),""))</f>
        <v/>
      </c>
      <c r="B4546" s="2" t="str">
        <f>+IF(H4546='Export Demurrage Detention'!$C$2,"Y","N")</f>
        <v>N</v>
      </c>
      <c r="D4546" s="1" t="s">
        <v>731</v>
      </c>
      <c r="G4546" s="1" t="s">
        <v>22</v>
      </c>
      <c r="H4546" s="1" t="s">
        <v>4683</v>
      </c>
      <c r="I4546" s="69">
        <v>44280</v>
      </c>
      <c r="J4546" s="70" t="s">
        <v>7615</v>
      </c>
      <c r="K4546" s="1" t="s">
        <v>6319</v>
      </c>
      <c r="L4546" s="1" t="s">
        <v>33</v>
      </c>
      <c r="M4546" s="1" t="s">
        <v>7844</v>
      </c>
      <c r="N4546" s="1" t="s">
        <v>7787</v>
      </c>
      <c r="O4546" s="2" t="s">
        <v>7845</v>
      </c>
      <c r="P4546" s="2" t="s">
        <v>32</v>
      </c>
      <c r="Q4546" s="2" t="s">
        <v>32</v>
      </c>
      <c r="R4546" s="2" t="s">
        <v>32</v>
      </c>
      <c r="S4546" s="2" t="s">
        <v>32</v>
      </c>
      <c r="T4546" s="2" t="s">
        <v>32</v>
      </c>
      <c r="U4546" s="2" t="s">
        <v>32</v>
      </c>
      <c r="V4546" s="2" t="s">
        <v>32</v>
      </c>
      <c r="W4546" s="2" t="s">
        <v>32</v>
      </c>
    </row>
    <row r="4547" spans="1:23">
      <c r="A4547" s="29" t="str">
        <f>+IF(B4547="N","",IF(COUNTIF(B:B,B4547)&gt;1,COUNTIF(B$3:B4547,B4547),""))</f>
        <v/>
      </c>
      <c r="B4547" s="2" t="str">
        <f>+IF(H4547='Export Demurrage Detention'!$C$2,"Y","N")</f>
        <v>N</v>
      </c>
      <c r="D4547" s="1" t="s">
        <v>731</v>
      </c>
      <c r="G4547" s="1" t="s">
        <v>22</v>
      </c>
      <c r="H4547" s="1" t="s">
        <v>4680</v>
      </c>
      <c r="I4547" s="69">
        <v>44280</v>
      </c>
      <c r="J4547" s="70" t="s">
        <v>7615</v>
      </c>
      <c r="K4547" s="1" t="s">
        <v>6319</v>
      </c>
      <c r="L4547" s="1" t="s">
        <v>33</v>
      </c>
      <c r="M4547" s="1" t="s">
        <v>7844</v>
      </c>
      <c r="N4547" s="1" t="s">
        <v>7787</v>
      </c>
      <c r="O4547" s="2" t="s">
        <v>7845</v>
      </c>
      <c r="P4547" s="2" t="s">
        <v>32</v>
      </c>
      <c r="Q4547" s="2" t="s">
        <v>32</v>
      </c>
      <c r="R4547" s="2" t="s">
        <v>32</v>
      </c>
      <c r="S4547" s="2" t="s">
        <v>32</v>
      </c>
      <c r="T4547" s="2" t="s">
        <v>32</v>
      </c>
      <c r="U4547" s="2" t="s">
        <v>32</v>
      </c>
      <c r="V4547" s="2" t="s">
        <v>32</v>
      </c>
      <c r="W4547" s="2" t="s">
        <v>32</v>
      </c>
    </row>
    <row r="4548" spans="1:23">
      <c r="A4548" s="29" t="str">
        <f>+IF(B4548="N","",IF(COUNTIF(B:B,B4548)&gt;1,COUNTIF(B$3:B4548,B4548),""))</f>
        <v/>
      </c>
      <c r="B4548" s="2" t="str">
        <f>+IF(H4548='Export Demurrage Detention'!$C$2,"Y","N")</f>
        <v>N</v>
      </c>
      <c r="D4548" s="1" t="s">
        <v>616</v>
      </c>
      <c r="G4548" s="1" t="s">
        <v>22</v>
      </c>
      <c r="H4548" s="1" t="s">
        <v>4359</v>
      </c>
      <c r="I4548" s="69">
        <v>44287</v>
      </c>
      <c r="J4548" s="70" t="s">
        <v>7850</v>
      </c>
      <c r="K4548" s="1" t="s">
        <v>6319</v>
      </c>
      <c r="L4548" s="1" t="s">
        <v>26</v>
      </c>
      <c r="M4548" s="1" t="s">
        <v>7851</v>
      </c>
      <c r="N4548" s="1" t="s">
        <v>172</v>
      </c>
      <c r="O4548" s="2" t="s">
        <v>7614</v>
      </c>
      <c r="P4548" s="2" t="s">
        <v>32</v>
      </c>
      <c r="Q4548" s="2" t="s">
        <v>32</v>
      </c>
      <c r="R4548" s="2" t="s">
        <v>32</v>
      </c>
      <c r="S4548" s="2" t="s">
        <v>32</v>
      </c>
      <c r="T4548" s="1" t="s">
        <v>32</v>
      </c>
      <c r="U4548" s="1" t="s">
        <v>32</v>
      </c>
      <c r="V4548" s="1" t="s">
        <v>32</v>
      </c>
      <c r="W4548" s="1" t="s">
        <v>32</v>
      </c>
    </row>
    <row r="4549" spans="1:23">
      <c r="A4549" s="29" t="str">
        <f>+IF(B4549="N","",IF(COUNTIF(B:B,B4549)&gt;1,COUNTIF(B$3:B4549,B4549),""))</f>
        <v/>
      </c>
      <c r="B4549" s="2" t="str">
        <f>+IF(H4549='Export Demurrage Detention'!$C$2,"Y","N")</f>
        <v>N</v>
      </c>
      <c r="D4549" s="1" t="s">
        <v>616</v>
      </c>
      <c r="G4549" s="1" t="s">
        <v>22</v>
      </c>
      <c r="H4549" s="1" t="s">
        <v>4360</v>
      </c>
      <c r="I4549" s="69">
        <v>44287</v>
      </c>
      <c r="J4549" s="70" t="s">
        <v>7850</v>
      </c>
      <c r="K4549" s="1" t="s">
        <v>6319</v>
      </c>
      <c r="L4549" s="1" t="s">
        <v>26</v>
      </c>
      <c r="M4549" s="1" t="s">
        <v>7851</v>
      </c>
      <c r="N4549" s="1" t="s">
        <v>172</v>
      </c>
      <c r="O4549" s="2" t="s">
        <v>7614</v>
      </c>
      <c r="P4549" s="2" t="s">
        <v>32</v>
      </c>
      <c r="Q4549" s="2" t="s">
        <v>32</v>
      </c>
      <c r="R4549" s="2" t="s">
        <v>32</v>
      </c>
      <c r="S4549" s="2" t="s">
        <v>32</v>
      </c>
      <c r="T4549" s="1" t="s">
        <v>32</v>
      </c>
      <c r="U4549" s="1" t="s">
        <v>32</v>
      </c>
      <c r="V4549" s="1" t="s">
        <v>32</v>
      </c>
      <c r="W4549" s="1" t="s">
        <v>32</v>
      </c>
    </row>
    <row r="4550" spans="1:23">
      <c r="A4550" s="29" t="str">
        <f>+IF(B4550="N","",IF(COUNTIF(B:B,B4550)&gt;1,COUNTIF(B$3:B4550,B4550),""))</f>
        <v/>
      </c>
      <c r="B4550" s="2" t="str">
        <f>+IF(H4550='Export Demurrage Detention'!$C$2,"Y","N")</f>
        <v>N</v>
      </c>
      <c r="D4550" s="1" t="s">
        <v>7852</v>
      </c>
      <c r="G4550" s="1" t="s">
        <v>22</v>
      </c>
      <c r="H4550" s="1" t="s">
        <v>5316</v>
      </c>
      <c r="I4550" s="69">
        <v>44296</v>
      </c>
      <c r="J4550" s="70" t="s">
        <v>7615</v>
      </c>
      <c r="K4550" s="1" t="s">
        <v>6319</v>
      </c>
      <c r="L4550" s="1" t="s">
        <v>26</v>
      </c>
      <c r="M4550" s="1" t="s">
        <v>7853</v>
      </c>
      <c r="N4550" s="1" t="s">
        <v>7854</v>
      </c>
      <c r="O4550" s="2" t="s">
        <v>7855</v>
      </c>
      <c r="P4550" s="2" t="s">
        <v>137</v>
      </c>
      <c r="Q4550" s="2" t="s">
        <v>7856</v>
      </c>
      <c r="R4550" s="2" t="s">
        <v>32</v>
      </c>
      <c r="S4550" s="2" t="s">
        <v>32</v>
      </c>
      <c r="T4550" s="1" t="s">
        <v>32</v>
      </c>
      <c r="U4550" s="1" t="s">
        <v>32</v>
      </c>
      <c r="V4550" s="1" t="s">
        <v>32</v>
      </c>
      <c r="W4550" s="1" t="s">
        <v>32</v>
      </c>
    </row>
    <row r="4551" spans="1:23">
      <c r="A4551" s="29" t="str">
        <f>+IF(B4551="N","",IF(COUNTIF(B:B,B4551)&gt;1,COUNTIF(B$3:B4551,B4551),""))</f>
        <v/>
      </c>
      <c r="B4551" s="2" t="str">
        <f>+IF(H4551='Export Demurrage Detention'!$C$2,"Y","N")</f>
        <v>N</v>
      </c>
      <c r="D4551" s="1" t="s">
        <v>7852</v>
      </c>
      <c r="G4551" s="1" t="s">
        <v>22</v>
      </c>
      <c r="H4551" s="1" t="s">
        <v>5316</v>
      </c>
      <c r="I4551" s="69">
        <v>44296</v>
      </c>
      <c r="J4551" s="70" t="s">
        <v>7615</v>
      </c>
      <c r="K4551" s="1" t="s">
        <v>6319</v>
      </c>
      <c r="L4551" s="1" t="s">
        <v>26</v>
      </c>
      <c r="M4551" s="1" t="s">
        <v>7853</v>
      </c>
      <c r="N4551" s="1" t="s">
        <v>7854</v>
      </c>
      <c r="O4551" s="2" t="s">
        <v>7855</v>
      </c>
      <c r="P4551" s="2" t="s">
        <v>137</v>
      </c>
      <c r="Q4551" s="2" t="s">
        <v>7856</v>
      </c>
      <c r="R4551" s="2" t="s">
        <v>32</v>
      </c>
      <c r="S4551" s="2" t="s">
        <v>32</v>
      </c>
      <c r="T4551" s="1" t="s">
        <v>32</v>
      </c>
      <c r="U4551" s="1" t="s">
        <v>32</v>
      </c>
      <c r="V4551" s="1" t="s">
        <v>32</v>
      </c>
      <c r="W4551" s="1" t="s">
        <v>32</v>
      </c>
    </row>
    <row r="4552" spans="1:23">
      <c r="A4552" s="29" t="str">
        <f>+IF(B4552="N","",IF(COUNTIF(B:B,B4552)&gt;1,COUNTIF(B$3:B4552,B4552),""))</f>
        <v/>
      </c>
      <c r="B4552" s="2" t="str">
        <f>+IF(H4552='Export Demurrage Detention'!$C$2,"Y","N")</f>
        <v>N</v>
      </c>
      <c r="D4552" s="1" t="s">
        <v>616</v>
      </c>
      <c r="G4552" s="1" t="s">
        <v>22</v>
      </c>
      <c r="H4552" s="1" t="s">
        <v>4359</v>
      </c>
      <c r="I4552" s="69">
        <v>44287</v>
      </c>
      <c r="J4552" s="70" t="s">
        <v>7850</v>
      </c>
      <c r="K4552" s="1" t="s">
        <v>6319</v>
      </c>
      <c r="L4552" s="1" t="s">
        <v>7861</v>
      </c>
      <c r="M4552" s="1" t="s">
        <v>7851</v>
      </c>
      <c r="N4552" s="1" t="s">
        <v>172</v>
      </c>
      <c r="O4552" s="2" t="s">
        <v>6549</v>
      </c>
      <c r="P4552" s="2" t="s">
        <v>32</v>
      </c>
      <c r="Q4552" s="2" t="s">
        <v>32</v>
      </c>
      <c r="R4552" s="2" t="s">
        <v>32</v>
      </c>
      <c r="S4552" s="2" t="s">
        <v>32</v>
      </c>
      <c r="T4552" s="1" t="s">
        <v>32</v>
      </c>
      <c r="U4552" s="1" t="s">
        <v>32</v>
      </c>
      <c r="V4552" s="1" t="s">
        <v>32</v>
      </c>
      <c r="W4552" s="1" t="s">
        <v>32</v>
      </c>
    </row>
    <row r="4553" spans="1:23">
      <c r="A4553" s="29" t="str">
        <f>+IF(B4553="N","",IF(COUNTIF(B:B,B4553)&gt;1,COUNTIF(B$3:B4553,B4553),""))</f>
        <v/>
      </c>
      <c r="B4553" s="2" t="str">
        <f>+IF(H4553='Export Demurrage Detention'!$C$2,"Y","N")</f>
        <v>N</v>
      </c>
      <c r="D4553" s="1" t="s">
        <v>616</v>
      </c>
      <c r="G4553" s="1" t="s">
        <v>22</v>
      </c>
      <c r="H4553" s="1" t="s">
        <v>4360</v>
      </c>
      <c r="I4553" s="69">
        <v>44287</v>
      </c>
      <c r="J4553" s="70" t="s">
        <v>7850</v>
      </c>
      <c r="K4553" s="1" t="s">
        <v>6319</v>
      </c>
      <c r="L4553" s="1" t="s">
        <v>7861</v>
      </c>
      <c r="M4553" s="1" t="s">
        <v>7851</v>
      </c>
      <c r="N4553" s="1" t="s">
        <v>172</v>
      </c>
      <c r="O4553" s="2" t="s">
        <v>6549</v>
      </c>
      <c r="P4553" s="2" t="s">
        <v>32</v>
      </c>
      <c r="Q4553" s="2" t="s">
        <v>32</v>
      </c>
      <c r="R4553" s="2" t="s">
        <v>32</v>
      </c>
      <c r="S4553" s="2" t="s">
        <v>32</v>
      </c>
      <c r="T4553" s="1" t="s">
        <v>32</v>
      </c>
      <c r="U4553" s="1" t="s">
        <v>32</v>
      </c>
      <c r="V4553" s="1" t="s">
        <v>32</v>
      </c>
      <c r="W4553" s="1" t="s">
        <v>32</v>
      </c>
    </row>
    <row r="4554" spans="1:23">
      <c r="A4554" s="29" t="str">
        <f>+IF(B4554="N","",IF(COUNTIF(B:B,B4554)&gt;1,COUNTIF(B$3:B4554,B4554),""))</f>
        <v/>
      </c>
      <c r="B4554" s="2" t="str">
        <f>+IF(H4554='Export Demurrage Detention'!$C$2,"Y","N")</f>
        <v>N</v>
      </c>
      <c r="D4554" s="1" t="s">
        <v>5827</v>
      </c>
      <c r="G4554" s="1" t="s">
        <v>22</v>
      </c>
      <c r="H4554" s="1" t="s">
        <v>3540</v>
      </c>
      <c r="I4554" s="69">
        <v>44298</v>
      </c>
      <c r="J4554" s="70" t="s">
        <v>7615</v>
      </c>
      <c r="K4554" s="1" t="s">
        <v>6319</v>
      </c>
      <c r="L4554" s="1" t="s">
        <v>26</v>
      </c>
      <c r="M4554" s="1" t="s">
        <v>7868</v>
      </c>
      <c r="N4554" s="1" t="s">
        <v>179</v>
      </c>
      <c r="O4554" s="2" t="s">
        <v>336</v>
      </c>
      <c r="P4554" s="2" t="s">
        <v>32</v>
      </c>
      <c r="Q4554" s="2" t="s">
        <v>32</v>
      </c>
      <c r="R4554" s="2" t="s">
        <v>32</v>
      </c>
      <c r="S4554" s="2" t="s">
        <v>32</v>
      </c>
      <c r="T4554" s="1" t="s">
        <v>32</v>
      </c>
      <c r="U4554" s="1" t="s">
        <v>32</v>
      </c>
      <c r="V4554" s="1" t="s">
        <v>32</v>
      </c>
      <c r="W4554" s="1" t="s">
        <v>32</v>
      </c>
    </row>
    <row r="4555" spans="1:23">
      <c r="A4555" s="29" t="str">
        <f>+IF(B4555="N","",IF(COUNTIF(B:B,B4555)&gt;1,COUNTIF(B$3:B4555,B4555),""))</f>
        <v/>
      </c>
      <c r="B4555" s="2" t="str">
        <f>+IF(H4555='Export Demurrage Detention'!$C$2,"Y","N")</f>
        <v>N</v>
      </c>
      <c r="D4555" s="1" t="s">
        <v>5827</v>
      </c>
      <c r="G4555" s="1" t="s">
        <v>22</v>
      </c>
      <c r="H4555" s="1" t="s">
        <v>3540</v>
      </c>
      <c r="I4555" s="69">
        <v>44298</v>
      </c>
      <c r="J4555" s="70" t="s">
        <v>7615</v>
      </c>
      <c r="K4555" s="1" t="s">
        <v>6319</v>
      </c>
      <c r="L4555" s="1" t="s">
        <v>6328</v>
      </c>
      <c r="M4555" s="1" t="s">
        <v>7868</v>
      </c>
      <c r="N4555" s="1" t="s">
        <v>179</v>
      </c>
      <c r="O4555" s="2" t="s">
        <v>45</v>
      </c>
      <c r="P4555" s="2" t="s">
        <v>32</v>
      </c>
      <c r="Q4555" s="2" t="s">
        <v>32</v>
      </c>
      <c r="R4555" s="2" t="s">
        <v>32</v>
      </c>
      <c r="S4555" s="2" t="s">
        <v>32</v>
      </c>
      <c r="T4555" s="1" t="s">
        <v>32</v>
      </c>
      <c r="U4555" s="1" t="s">
        <v>32</v>
      </c>
      <c r="V4555" s="1" t="s">
        <v>32</v>
      </c>
      <c r="W4555" s="1" t="s">
        <v>32</v>
      </c>
    </row>
    <row r="4556" spans="1:23">
      <c r="A4556" s="29" t="str">
        <f>+IF(B4556="N","",IF(COUNTIF(B:B,B4556)&gt;1,COUNTIF(B$3:B4556,B4556),""))</f>
        <v/>
      </c>
      <c r="B4556" s="2" t="str">
        <f>+IF(H4556='Export Demurrage Detention'!$C$2,"Y","N")</f>
        <v>N</v>
      </c>
      <c r="D4556" s="1" t="s">
        <v>5827</v>
      </c>
      <c r="G4556" s="1" t="s">
        <v>22</v>
      </c>
      <c r="H4556" s="1" t="s">
        <v>3540</v>
      </c>
      <c r="I4556" s="69">
        <v>44298</v>
      </c>
      <c r="J4556" s="70" t="s">
        <v>7615</v>
      </c>
      <c r="K4556" s="1" t="s">
        <v>6319</v>
      </c>
      <c r="L4556" s="1" t="s">
        <v>26</v>
      </c>
      <c r="M4556" s="1" t="s">
        <v>7869</v>
      </c>
      <c r="N4556" s="1" t="s">
        <v>179</v>
      </c>
      <c r="O4556" s="2" t="s">
        <v>336</v>
      </c>
      <c r="P4556" s="2" t="s">
        <v>32</v>
      </c>
      <c r="Q4556" s="2" t="s">
        <v>32</v>
      </c>
      <c r="R4556" s="2" t="s">
        <v>32</v>
      </c>
      <c r="S4556" s="2" t="s">
        <v>32</v>
      </c>
      <c r="T4556" s="1" t="s">
        <v>32</v>
      </c>
      <c r="U4556" s="1" t="s">
        <v>32</v>
      </c>
      <c r="V4556" s="1" t="s">
        <v>32</v>
      </c>
      <c r="W4556" s="1" t="s">
        <v>32</v>
      </c>
    </row>
    <row r="4557" spans="1:23">
      <c r="A4557" s="29" t="str">
        <f>+IF(B4557="N","",IF(COUNTIF(B:B,B4557)&gt;1,COUNTIF(B$3:B4557,B4557),""))</f>
        <v/>
      </c>
      <c r="B4557" s="2" t="str">
        <f>+IF(H4557='Export Demurrage Detention'!$C$2,"Y","N")</f>
        <v>N</v>
      </c>
      <c r="D4557" s="1" t="s">
        <v>5827</v>
      </c>
      <c r="G4557" s="1" t="s">
        <v>22</v>
      </c>
      <c r="H4557" s="1" t="s">
        <v>3540</v>
      </c>
      <c r="I4557" s="69">
        <v>44298</v>
      </c>
      <c r="J4557" s="70" t="s">
        <v>7615</v>
      </c>
      <c r="K4557" s="1" t="s">
        <v>6319</v>
      </c>
      <c r="L4557" s="1" t="s">
        <v>6328</v>
      </c>
      <c r="M4557" s="1" t="s">
        <v>7869</v>
      </c>
      <c r="N4557" s="1" t="s">
        <v>179</v>
      </c>
      <c r="O4557" s="2" t="s">
        <v>45</v>
      </c>
      <c r="P4557" s="2" t="s">
        <v>32</v>
      </c>
      <c r="Q4557" s="2" t="s">
        <v>32</v>
      </c>
      <c r="R4557" s="2" t="s">
        <v>32</v>
      </c>
      <c r="S4557" s="2" t="s">
        <v>32</v>
      </c>
      <c r="T4557" s="1" t="s">
        <v>32</v>
      </c>
      <c r="U4557" s="1" t="s">
        <v>32</v>
      </c>
      <c r="V4557" s="1" t="s">
        <v>32</v>
      </c>
      <c r="W4557" s="1" t="s">
        <v>32</v>
      </c>
    </row>
    <row r="4558" spans="1:23">
      <c r="A4558" s="29" t="str">
        <f>+IF(B4558="N","",IF(COUNTIF(B:B,B4558)&gt;1,COUNTIF(B$3:B4558,B4558),""))</f>
        <v/>
      </c>
      <c r="B4558" s="2" t="str">
        <f>+IF(H4558='Export Demurrage Detention'!$C$2,"Y","N")</f>
        <v>N</v>
      </c>
      <c r="D4558" s="1" t="s">
        <v>5827</v>
      </c>
      <c r="G4558" s="1" t="s">
        <v>22</v>
      </c>
      <c r="H4558" s="1" t="s">
        <v>3540</v>
      </c>
      <c r="I4558" s="69">
        <v>44298</v>
      </c>
      <c r="J4558" s="70" t="s">
        <v>7615</v>
      </c>
      <c r="K4558" s="1" t="s">
        <v>6319</v>
      </c>
      <c r="L4558" s="1" t="s">
        <v>26</v>
      </c>
      <c r="M4558" s="1" t="s">
        <v>7870</v>
      </c>
      <c r="N4558" s="1" t="s">
        <v>179</v>
      </c>
      <c r="O4558" s="2" t="s">
        <v>336</v>
      </c>
      <c r="P4558" s="2" t="s">
        <v>32</v>
      </c>
      <c r="Q4558" s="2" t="s">
        <v>32</v>
      </c>
      <c r="R4558" s="2" t="s">
        <v>32</v>
      </c>
      <c r="S4558" s="2" t="s">
        <v>32</v>
      </c>
      <c r="T4558" s="1" t="s">
        <v>32</v>
      </c>
      <c r="U4558" s="1" t="s">
        <v>32</v>
      </c>
      <c r="V4558" s="1" t="s">
        <v>32</v>
      </c>
      <c r="W4558" s="1" t="s">
        <v>32</v>
      </c>
    </row>
    <row r="4559" spans="1:23">
      <c r="A4559" s="29" t="str">
        <f>+IF(B4559="N","",IF(COUNTIF(B:B,B4559)&gt;1,COUNTIF(B$3:B4559,B4559),""))</f>
        <v/>
      </c>
      <c r="B4559" s="2" t="str">
        <f>+IF(H4559='Export Demurrage Detention'!$C$2,"Y","N")</f>
        <v>N</v>
      </c>
      <c r="D4559" s="1" t="s">
        <v>5827</v>
      </c>
      <c r="G4559" s="1" t="s">
        <v>22</v>
      </c>
      <c r="H4559" s="1" t="s">
        <v>3540</v>
      </c>
      <c r="I4559" s="69">
        <v>44298</v>
      </c>
      <c r="J4559" s="70" t="s">
        <v>7615</v>
      </c>
      <c r="K4559" s="1" t="s">
        <v>6319</v>
      </c>
      <c r="L4559" s="1" t="s">
        <v>6328</v>
      </c>
      <c r="M4559" s="1" t="s">
        <v>7870</v>
      </c>
      <c r="N4559" s="1" t="s">
        <v>179</v>
      </c>
      <c r="O4559" s="2" t="s">
        <v>45</v>
      </c>
      <c r="P4559" s="2" t="s">
        <v>32</v>
      </c>
      <c r="Q4559" s="2" t="s">
        <v>32</v>
      </c>
      <c r="R4559" s="2" t="s">
        <v>32</v>
      </c>
      <c r="S4559" s="2" t="s">
        <v>32</v>
      </c>
      <c r="T4559" s="1" t="s">
        <v>32</v>
      </c>
      <c r="U4559" s="1" t="s">
        <v>32</v>
      </c>
      <c r="V4559" s="1" t="s">
        <v>32</v>
      </c>
      <c r="W4559" s="1" t="s">
        <v>32</v>
      </c>
    </row>
    <row r="4560" spans="1:23">
      <c r="A4560" s="29" t="str">
        <f>+IF(B4560="N","",IF(COUNTIF(B:B,B4560)&gt;1,COUNTIF(B$3:B4560,B4560),""))</f>
        <v/>
      </c>
      <c r="B4560" s="2" t="str">
        <f>+IF(H4560='Export Demurrage Detention'!$C$2,"Y","N")</f>
        <v>N</v>
      </c>
      <c r="D4560" s="1" t="s">
        <v>5827</v>
      </c>
      <c r="G4560" s="1" t="s">
        <v>22</v>
      </c>
      <c r="H4560" s="1" t="s">
        <v>3540</v>
      </c>
      <c r="I4560" s="69">
        <v>44298</v>
      </c>
      <c r="J4560" s="70" t="s">
        <v>7615</v>
      </c>
      <c r="K4560" s="1" t="s">
        <v>6319</v>
      </c>
      <c r="L4560" s="1" t="s">
        <v>26</v>
      </c>
      <c r="M4560" s="1" t="s">
        <v>7871</v>
      </c>
      <c r="N4560" s="1" t="s">
        <v>179</v>
      </c>
      <c r="O4560" s="2" t="s">
        <v>336</v>
      </c>
      <c r="P4560" s="2" t="s">
        <v>32</v>
      </c>
      <c r="Q4560" s="2" t="s">
        <v>32</v>
      </c>
      <c r="R4560" s="2" t="s">
        <v>32</v>
      </c>
      <c r="S4560" s="2" t="s">
        <v>32</v>
      </c>
      <c r="T4560" s="1" t="s">
        <v>32</v>
      </c>
      <c r="U4560" s="1" t="s">
        <v>32</v>
      </c>
      <c r="V4560" s="1" t="s">
        <v>32</v>
      </c>
      <c r="W4560" s="1" t="s">
        <v>32</v>
      </c>
    </row>
    <row r="4561" spans="1:23">
      <c r="A4561" s="29" t="str">
        <f>+IF(B4561="N","",IF(COUNTIF(B:B,B4561)&gt;1,COUNTIF(B$3:B4561,B4561),""))</f>
        <v/>
      </c>
      <c r="B4561" s="2" t="str">
        <f>+IF(H4561='Export Demurrage Detention'!$C$2,"Y","N")</f>
        <v>N</v>
      </c>
      <c r="D4561" s="1" t="s">
        <v>5827</v>
      </c>
      <c r="G4561" s="1" t="s">
        <v>22</v>
      </c>
      <c r="H4561" s="1" t="s">
        <v>3540</v>
      </c>
      <c r="I4561" s="69">
        <v>44298</v>
      </c>
      <c r="J4561" s="70" t="s">
        <v>7615</v>
      </c>
      <c r="K4561" s="1" t="s">
        <v>6319</v>
      </c>
      <c r="L4561" s="1" t="s">
        <v>6328</v>
      </c>
      <c r="M4561" s="1" t="s">
        <v>7871</v>
      </c>
      <c r="N4561" s="1" t="s">
        <v>179</v>
      </c>
      <c r="O4561" s="2" t="s">
        <v>45</v>
      </c>
      <c r="P4561" s="2" t="s">
        <v>32</v>
      </c>
      <c r="Q4561" s="2" t="s">
        <v>32</v>
      </c>
      <c r="R4561" s="2" t="s">
        <v>32</v>
      </c>
      <c r="S4561" s="2" t="s">
        <v>32</v>
      </c>
      <c r="T4561" s="1" t="s">
        <v>32</v>
      </c>
      <c r="U4561" s="1" t="s">
        <v>32</v>
      </c>
      <c r="V4561" s="1" t="s">
        <v>32</v>
      </c>
      <c r="W4561" s="1" t="s">
        <v>32</v>
      </c>
    </row>
    <row r="4562" spans="1:23">
      <c r="A4562" s="29" t="str">
        <f>+IF(B4562="N","",IF(COUNTIF(B:B,B4562)&gt;1,COUNTIF(B$3:B4562,B4562),""))</f>
        <v/>
      </c>
      <c r="B4562" s="2" t="str">
        <f>+IF(H4562='Export Demurrage Detention'!$C$2,"Y","N")</f>
        <v>N</v>
      </c>
      <c r="D4562" s="1" t="s">
        <v>5827</v>
      </c>
      <c r="G4562" s="1" t="s">
        <v>22</v>
      </c>
      <c r="H4562" s="1" t="s">
        <v>3540</v>
      </c>
      <c r="I4562" s="69">
        <v>44298</v>
      </c>
      <c r="J4562" s="70" t="s">
        <v>7615</v>
      </c>
      <c r="K4562" s="1" t="s">
        <v>6319</v>
      </c>
      <c r="L4562" s="1" t="s">
        <v>26</v>
      </c>
      <c r="M4562" s="1" t="s">
        <v>7872</v>
      </c>
      <c r="N4562" s="1" t="s">
        <v>179</v>
      </c>
      <c r="O4562" s="2" t="s">
        <v>336</v>
      </c>
      <c r="P4562" s="2" t="s">
        <v>32</v>
      </c>
      <c r="Q4562" s="2" t="s">
        <v>32</v>
      </c>
      <c r="R4562" s="2" t="s">
        <v>32</v>
      </c>
      <c r="S4562" s="2" t="s">
        <v>32</v>
      </c>
      <c r="T4562" s="1" t="s">
        <v>32</v>
      </c>
      <c r="U4562" s="1" t="s">
        <v>32</v>
      </c>
      <c r="V4562" s="1" t="s">
        <v>32</v>
      </c>
      <c r="W4562" s="1" t="s">
        <v>32</v>
      </c>
    </row>
    <row r="4563" spans="1:23">
      <c r="A4563" s="29" t="str">
        <f>+IF(B4563="N","",IF(COUNTIF(B:B,B4563)&gt;1,COUNTIF(B$3:B4563,B4563),""))</f>
        <v/>
      </c>
      <c r="B4563" s="2" t="str">
        <f>+IF(H4563='Export Demurrage Detention'!$C$2,"Y","N")</f>
        <v>N</v>
      </c>
      <c r="D4563" s="1" t="s">
        <v>5827</v>
      </c>
      <c r="G4563" s="1" t="s">
        <v>22</v>
      </c>
      <c r="H4563" s="1" t="s">
        <v>3540</v>
      </c>
      <c r="I4563" s="69">
        <v>44298</v>
      </c>
      <c r="J4563" s="70" t="s">
        <v>7615</v>
      </c>
      <c r="K4563" s="1" t="s">
        <v>6319</v>
      </c>
      <c r="L4563" s="1" t="s">
        <v>6328</v>
      </c>
      <c r="M4563" s="1" t="s">
        <v>7872</v>
      </c>
      <c r="N4563" s="1" t="s">
        <v>179</v>
      </c>
      <c r="O4563" s="2" t="s">
        <v>45</v>
      </c>
      <c r="P4563" s="2" t="s">
        <v>32</v>
      </c>
      <c r="Q4563" s="2" t="s">
        <v>32</v>
      </c>
      <c r="R4563" s="2" t="s">
        <v>32</v>
      </c>
      <c r="S4563" s="2" t="s">
        <v>32</v>
      </c>
      <c r="T4563" s="1" t="s">
        <v>32</v>
      </c>
      <c r="U4563" s="1" t="s">
        <v>32</v>
      </c>
      <c r="V4563" s="1" t="s">
        <v>32</v>
      </c>
      <c r="W4563" s="1" t="s">
        <v>32</v>
      </c>
    </row>
    <row r="4564" spans="1:23">
      <c r="A4564" s="29" t="str">
        <f>+IF(B4564="N","",IF(COUNTIF(B:B,B4564)&gt;1,COUNTIF(B$3:B4564,B4564),""))</f>
        <v/>
      </c>
      <c r="B4564" s="2" t="str">
        <f>+IF(H4564='Export Demurrage Detention'!$C$2,"Y","N")</f>
        <v>N</v>
      </c>
      <c r="D4564" s="1" t="s">
        <v>349</v>
      </c>
      <c r="G4564" s="1" t="s">
        <v>22</v>
      </c>
      <c r="H4564" s="1" t="s">
        <v>3639</v>
      </c>
      <c r="I4564" s="72">
        <v>44336</v>
      </c>
      <c r="J4564" s="72" t="s">
        <v>7883</v>
      </c>
      <c r="K4564" s="1" t="s">
        <v>6319</v>
      </c>
      <c r="L4564" s="1" t="s">
        <v>26</v>
      </c>
      <c r="M4564" s="1" t="s">
        <v>27</v>
      </c>
      <c r="N4564" s="1" t="s">
        <v>108</v>
      </c>
      <c r="O4564" s="1" t="s">
        <v>7884</v>
      </c>
      <c r="P4564" s="1" t="s">
        <v>32</v>
      </c>
      <c r="Q4564" s="1" t="s">
        <v>32</v>
      </c>
      <c r="R4564" s="1" t="s">
        <v>32</v>
      </c>
      <c r="S4564" s="1" t="s">
        <v>32</v>
      </c>
      <c r="T4564" s="1" t="s">
        <v>32</v>
      </c>
      <c r="U4564" s="1" t="s">
        <v>32</v>
      </c>
    </row>
    <row r="4565" spans="1:23">
      <c r="A4565" s="29" t="str">
        <f>+IF(B4565="N","",IF(COUNTIF(B:B,B4565)&gt;1,COUNTIF(B$3:B4565,B4565),""))</f>
        <v/>
      </c>
      <c r="B4565" s="2" t="str">
        <f>+IF(H4565='Export Demurrage Detention'!$C$2,"Y","N")</f>
        <v>N</v>
      </c>
      <c r="D4565" s="1" t="s">
        <v>349</v>
      </c>
      <c r="G4565" s="1" t="s">
        <v>22</v>
      </c>
      <c r="H4565" s="1" t="s">
        <v>3639</v>
      </c>
      <c r="I4565" s="72">
        <v>44336</v>
      </c>
      <c r="J4565" s="72" t="s">
        <v>7883</v>
      </c>
      <c r="K4565" s="1" t="s">
        <v>6319</v>
      </c>
      <c r="L4565" s="1" t="s">
        <v>6328</v>
      </c>
      <c r="M4565" s="1" t="s">
        <v>27</v>
      </c>
      <c r="N4565" s="1" t="s">
        <v>108</v>
      </c>
      <c r="O4565" s="1" t="s">
        <v>351</v>
      </c>
      <c r="P4565" s="1" t="s">
        <v>32</v>
      </c>
      <c r="Q4565" s="1" t="s">
        <v>32</v>
      </c>
      <c r="R4565" s="1" t="s">
        <v>32</v>
      </c>
      <c r="S4565" s="1" t="s">
        <v>32</v>
      </c>
      <c r="T4565" s="1" t="s">
        <v>32</v>
      </c>
      <c r="U4565" s="1" t="s">
        <v>32</v>
      </c>
    </row>
    <row r="4566" spans="1:23">
      <c r="A4566" s="29" t="str">
        <f>+IF(B4566="N","",IF(COUNTIF(B:B,B4566)&gt;1,COUNTIF(B$3:B4566,B4566),""))</f>
        <v/>
      </c>
      <c r="B4566" s="2" t="str">
        <f>+IF(H4566='Export Demurrage Detention'!$C$2,"Y","N")</f>
        <v>N</v>
      </c>
      <c r="D4566" s="1" t="s">
        <v>349</v>
      </c>
      <c r="G4566" s="1" t="s">
        <v>22</v>
      </c>
      <c r="H4566" s="1" t="s">
        <v>350</v>
      </c>
      <c r="I4566" s="72">
        <v>44336</v>
      </c>
      <c r="J4566" s="72" t="s">
        <v>7883</v>
      </c>
      <c r="K4566" s="1" t="s">
        <v>6319</v>
      </c>
      <c r="L4566" s="1" t="s">
        <v>26</v>
      </c>
      <c r="M4566" s="1" t="s">
        <v>27</v>
      </c>
      <c r="N4566" s="1" t="s">
        <v>108</v>
      </c>
      <c r="O4566" s="1" t="s">
        <v>7884</v>
      </c>
      <c r="P4566" s="1" t="s">
        <v>32</v>
      </c>
      <c r="Q4566" s="1" t="s">
        <v>32</v>
      </c>
      <c r="R4566" s="1" t="s">
        <v>32</v>
      </c>
      <c r="S4566" s="1" t="s">
        <v>32</v>
      </c>
      <c r="T4566" s="1" t="s">
        <v>32</v>
      </c>
      <c r="U4566" s="1" t="s">
        <v>32</v>
      </c>
    </row>
    <row r="4567" spans="1:23">
      <c r="A4567" s="29" t="str">
        <f>+IF(B4567="N","",IF(COUNTIF(B:B,B4567)&gt;1,COUNTIF(B$3:B4567,B4567),""))</f>
        <v/>
      </c>
      <c r="B4567" s="2" t="str">
        <f>+IF(H4567='Export Demurrage Detention'!$C$2,"Y","N")</f>
        <v>N</v>
      </c>
      <c r="D4567" s="1" t="s">
        <v>349</v>
      </c>
      <c r="G4567" s="1" t="s">
        <v>22</v>
      </c>
      <c r="H4567" s="1" t="s">
        <v>350</v>
      </c>
      <c r="I4567" s="72">
        <v>44336</v>
      </c>
      <c r="J4567" s="72" t="s">
        <v>7883</v>
      </c>
      <c r="K4567" s="1" t="s">
        <v>6319</v>
      </c>
      <c r="L4567" s="1" t="s">
        <v>6328</v>
      </c>
      <c r="M4567" s="1" t="s">
        <v>27</v>
      </c>
      <c r="N4567" s="1" t="s">
        <v>108</v>
      </c>
      <c r="O4567" s="1" t="s">
        <v>351</v>
      </c>
      <c r="P4567" s="1" t="s">
        <v>32</v>
      </c>
      <c r="Q4567" s="1" t="s">
        <v>32</v>
      </c>
      <c r="R4567" s="1" t="s">
        <v>32</v>
      </c>
      <c r="S4567" s="1" t="s">
        <v>32</v>
      </c>
      <c r="T4567" s="1" t="s">
        <v>32</v>
      </c>
      <c r="U4567" s="1" t="s">
        <v>32</v>
      </c>
    </row>
    <row r="4568" spans="1:23">
      <c r="A4568" s="29" t="str">
        <f>+IF(B4568="N","",IF(COUNTIF(B:B,B4568)&gt;1,COUNTIF(B$3:B4568,B4568),""))</f>
        <v/>
      </c>
      <c r="B4568" s="2" t="str">
        <f>+IF(H4568='Export Demurrage Detention'!$C$2,"Y","N")</f>
        <v>N</v>
      </c>
      <c r="D4568" s="1" t="s">
        <v>3575</v>
      </c>
      <c r="G4568" s="1" t="s">
        <v>22</v>
      </c>
      <c r="H4568" s="1" t="s">
        <v>3562</v>
      </c>
      <c r="I4568" s="72">
        <v>44348</v>
      </c>
      <c r="J4568" s="72" t="s">
        <v>7611</v>
      </c>
      <c r="K4568" s="1" t="s">
        <v>6319</v>
      </c>
      <c r="L4568" s="1" t="s">
        <v>26</v>
      </c>
      <c r="M4568" s="1" t="s">
        <v>7894</v>
      </c>
      <c r="N4568" s="1" t="s">
        <v>137</v>
      </c>
      <c r="O4568" s="2" t="s">
        <v>7893</v>
      </c>
      <c r="P4568" s="2" t="s">
        <v>32</v>
      </c>
      <c r="Q4568" s="2" t="s">
        <v>32</v>
      </c>
      <c r="R4568" s="2" t="s">
        <v>32</v>
      </c>
      <c r="S4568" s="2" t="s">
        <v>32</v>
      </c>
      <c r="T4568" s="1" t="s">
        <v>32</v>
      </c>
      <c r="U4568" s="1" t="s">
        <v>32</v>
      </c>
      <c r="V4568" s="1" t="s">
        <v>32</v>
      </c>
      <c r="W4568" s="1" t="s">
        <v>32</v>
      </c>
    </row>
    <row r="4569" spans="1:23">
      <c r="A4569" s="29" t="str">
        <f>+IF(B4569="N","",IF(COUNTIF(B:B,B4569)&gt;1,COUNTIF(B$3:B4569,B4569),""))</f>
        <v/>
      </c>
      <c r="B4569" s="2" t="str">
        <f>+IF(H4569='Export Demurrage Detention'!$C$2,"Y","N")</f>
        <v>N</v>
      </c>
      <c r="D4569" s="1" t="s">
        <v>3575</v>
      </c>
      <c r="G4569" s="1" t="s">
        <v>22</v>
      </c>
      <c r="H4569" s="1" t="s">
        <v>3562</v>
      </c>
      <c r="I4569" s="72">
        <v>44348</v>
      </c>
      <c r="J4569" s="72" t="s">
        <v>7611</v>
      </c>
      <c r="K4569" s="1" t="s">
        <v>6319</v>
      </c>
      <c r="L4569" s="1" t="s">
        <v>6328</v>
      </c>
      <c r="M4569" s="1" t="s">
        <v>7894</v>
      </c>
      <c r="N4569" s="1" t="s">
        <v>137</v>
      </c>
      <c r="O4569" s="2" t="s">
        <v>7893</v>
      </c>
      <c r="P4569" s="2" t="s">
        <v>32</v>
      </c>
      <c r="Q4569" s="2" t="s">
        <v>32</v>
      </c>
      <c r="R4569" s="2" t="s">
        <v>32</v>
      </c>
      <c r="S4569" s="2" t="s">
        <v>32</v>
      </c>
      <c r="T4569" s="1" t="s">
        <v>32</v>
      </c>
      <c r="U4569" s="1" t="s">
        <v>32</v>
      </c>
      <c r="V4569" s="1" t="s">
        <v>32</v>
      </c>
      <c r="W4569" s="1" t="s">
        <v>32</v>
      </c>
    </row>
    <row r="4570" spans="1:23">
      <c r="A4570" s="29" t="str">
        <f>+IF(B4570="N","",IF(COUNTIF(B:B,B4570)&gt;1,COUNTIF(B$3:B4570,B4570),""))</f>
        <v/>
      </c>
      <c r="B4570" s="2" t="str">
        <f>+IF(H4570='Export Demurrage Detention'!$C$2,"Y","N")</f>
        <v>N</v>
      </c>
      <c r="D4570" s="1" t="s">
        <v>3575</v>
      </c>
      <c r="G4570" s="1" t="s">
        <v>22</v>
      </c>
      <c r="H4570" s="1" t="s">
        <v>3561</v>
      </c>
      <c r="I4570" s="72">
        <v>44348</v>
      </c>
      <c r="J4570" s="72" t="s">
        <v>7611</v>
      </c>
      <c r="K4570" s="1" t="s">
        <v>6319</v>
      </c>
      <c r="L4570" s="1" t="s">
        <v>26</v>
      </c>
      <c r="M4570" s="1" t="s">
        <v>7894</v>
      </c>
      <c r="N4570" s="1" t="s">
        <v>137</v>
      </c>
      <c r="O4570" s="2" t="s">
        <v>7893</v>
      </c>
      <c r="P4570" s="2" t="s">
        <v>32</v>
      </c>
      <c r="Q4570" s="2" t="s">
        <v>32</v>
      </c>
      <c r="R4570" s="2" t="s">
        <v>32</v>
      </c>
      <c r="S4570" s="2" t="s">
        <v>32</v>
      </c>
      <c r="T4570" s="1" t="s">
        <v>32</v>
      </c>
      <c r="U4570" s="1" t="s">
        <v>32</v>
      </c>
      <c r="V4570" s="1" t="s">
        <v>32</v>
      </c>
      <c r="W4570" s="1" t="s">
        <v>32</v>
      </c>
    </row>
    <row r="4571" spans="1:23">
      <c r="A4571" s="29" t="str">
        <f>+IF(B4571="N","",IF(COUNTIF(B:B,B4571)&gt;1,COUNTIF(B$3:B4571,B4571),""))</f>
        <v/>
      </c>
      <c r="B4571" s="2" t="str">
        <f>+IF(H4571='Export Demurrage Detention'!$C$2,"Y","N")</f>
        <v>N</v>
      </c>
      <c r="D4571" s="1" t="s">
        <v>3575</v>
      </c>
      <c r="G4571" s="1" t="s">
        <v>22</v>
      </c>
      <c r="H4571" s="1" t="s">
        <v>3561</v>
      </c>
      <c r="I4571" s="72">
        <v>44348</v>
      </c>
      <c r="J4571" s="72" t="s">
        <v>7611</v>
      </c>
      <c r="K4571" s="1" t="s">
        <v>6319</v>
      </c>
      <c r="L4571" s="1" t="s">
        <v>6328</v>
      </c>
      <c r="M4571" s="1" t="s">
        <v>7894</v>
      </c>
      <c r="N4571" s="1" t="s">
        <v>137</v>
      </c>
      <c r="O4571" s="2" t="s">
        <v>7893</v>
      </c>
      <c r="P4571" s="2" t="s">
        <v>32</v>
      </c>
      <c r="Q4571" s="2" t="s">
        <v>32</v>
      </c>
      <c r="R4571" s="2" t="s">
        <v>32</v>
      </c>
      <c r="S4571" s="2" t="s">
        <v>32</v>
      </c>
      <c r="T4571" s="1" t="s">
        <v>32</v>
      </c>
      <c r="U4571" s="1" t="s">
        <v>32</v>
      </c>
      <c r="V4571" s="1" t="s">
        <v>32</v>
      </c>
      <c r="W4571" s="1" t="s">
        <v>32</v>
      </c>
    </row>
    <row r="4572" spans="1:23">
      <c r="A4572" s="29">
        <f>+IF(B4572="N","",IF(COUNTIF(B:B,B4572)&gt;1,COUNTIF(B$3:B4572,B4572),""))</f>
        <v>1</v>
      </c>
      <c r="B4572" s="2" t="str">
        <f>+IF(H4572='Export Demurrage Detention'!$C$2,"Y","N")</f>
        <v>Y</v>
      </c>
      <c r="D4572" s="75" t="s">
        <v>770</v>
      </c>
      <c r="G4572" s="75" t="s">
        <v>22</v>
      </c>
      <c r="H4572" s="1" t="s">
        <v>5026</v>
      </c>
      <c r="I4572" s="76">
        <v>44013</v>
      </c>
      <c r="J4572" s="76" t="s">
        <v>7930</v>
      </c>
      <c r="K4572" s="1" t="s">
        <v>6319</v>
      </c>
      <c r="L4572" s="75" t="s">
        <v>7513</v>
      </c>
      <c r="M4572" s="1" t="s">
        <v>27</v>
      </c>
      <c r="N4572" s="75" t="s">
        <v>6448</v>
      </c>
      <c r="O4572" s="75" t="s">
        <v>189</v>
      </c>
      <c r="P4572" s="1" t="s">
        <v>32</v>
      </c>
      <c r="Q4572" s="1" t="s">
        <v>32</v>
      </c>
      <c r="R4572" s="1" t="s">
        <v>32</v>
      </c>
      <c r="S4572" s="1" t="s">
        <v>32</v>
      </c>
      <c r="T4572" s="1" t="s">
        <v>32</v>
      </c>
      <c r="U4572" s="1" t="s">
        <v>32</v>
      </c>
      <c r="V4572" s="1" t="s">
        <v>32</v>
      </c>
      <c r="W4572" s="1" t="s">
        <v>32</v>
      </c>
    </row>
    <row r="4573" spans="1:23">
      <c r="A4573" s="29">
        <f>+IF(B4573="N","",IF(COUNTIF(B:B,B4573)&gt;1,COUNTIF(B$3:B4573,B4573),""))</f>
        <v>2</v>
      </c>
      <c r="B4573" s="2" t="str">
        <f>+IF(H4573='Export Demurrage Detention'!$C$2,"Y","N")</f>
        <v>Y</v>
      </c>
      <c r="D4573" s="75" t="s">
        <v>770</v>
      </c>
      <c r="G4573" s="75" t="s">
        <v>22</v>
      </c>
      <c r="H4573" s="1" t="s">
        <v>5026</v>
      </c>
      <c r="I4573" s="76">
        <v>44013</v>
      </c>
      <c r="J4573" s="76" t="s">
        <v>7930</v>
      </c>
      <c r="K4573" s="1" t="s">
        <v>6319</v>
      </c>
      <c r="L4573" s="75" t="s">
        <v>7513</v>
      </c>
      <c r="M4573" s="1" t="s">
        <v>27</v>
      </c>
      <c r="N4573" s="75" t="s">
        <v>6448</v>
      </c>
      <c r="O4573" s="75" t="s">
        <v>394</v>
      </c>
      <c r="P4573" s="1" t="s">
        <v>32</v>
      </c>
      <c r="Q4573" s="1" t="s">
        <v>32</v>
      </c>
      <c r="R4573" s="1" t="s">
        <v>32</v>
      </c>
      <c r="S4573" s="1" t="s">
        <v>32</v>
      </c>
      <c r="T4573" s="1" t="s">
        <v>32</v>
      </c>
      <c r="U4573" s="1" t="s">
        <v>32</v>
      </c>
      <c r="V4573" s="1" t="s">
        <v>32</v>
      </c>
      <c r="W4573" s="1" t="s">
        <v>32</v>
      </c>
    </row>
    <row r="4574" spans="1:23">
      <c r="A4574" s="29" t="str">
        <f>+IF(B4574="N","",IF(COUNTIF(B:B,B4574)&gt;1,COUNTIF(B$3:B4574,B4574),""))</f>
        <v/>
      </c>
      <c r="B4574" s="2" t="str">
        <f>+IF(H4574='Export Demurrage Detention'!$C$2,"Y","N")</f>
        <v>N</v>
      </c>
      <c r="D4574" s="75" t="s">
        <v>770</v>
      </c>
      <c r="G4574" s="75" t="s">
        <v>22</v>
      </c>
      <c r="H4574" s="1" t="s">
        <v>5059</v>
      </c>
      <c r="I4574" s="76">
        <v>44013</v>
      </c>
      <c r="J4574" s="76" t="s">
        <v>7930</v>
      </c>
      <c r="K4574" s="1" t="s">
        <v>6319</v>
      </c>
      <c r="L4574" s="75" t="s">
        <v>7513</v>
      </c>
      <c r="M4574" s="1" t="s">
        <v>27</v>
      </c>
      <c r="N4574" s="75" t="s">
        <v>6448</v>
      </c>
      <c r="O4574" s="75" t="s">
        <v>189</v>
      </c>
      <c r="P4574" s="1" t="s">
        <v>32</v>
      </c>
      <c r="Q4574" s="1" t="s">
        <v>32</v>
      </c>
      <c r="R4574" s="1" t="s">
        <v>32</v>
      </c>
      <c r="S4574" s="1" t="s">
        <v>32</v>
      </c>
      <c r="T4574" s="1" t="s">
        <v>32</v>
      </c>
      <c r="U4574" s="1" t="s">
        <v>32</v>
      </c>
      <c r="V4574" s="1" t="s">
        <v>32</v>
      </c>
      <c r="W4574" s="1" t="s">
        <v>32</v>
      </c>
    </row>
    <row r="4575" spans="1:23">
      <c r="A4575" s="29" t="str">
        <f>+IF(B4575="N","",IF(COUNTIF(B:B,B4575)&gt;1,COUNTIF(B$3:B4575,B4575),""))</f>
        <v/>
      </c>
      <c r="B4575" s="2" t="str">
        <f>+IF(H4575='Export Demurrage Detention'!$C$2,"Y","N")</f>
        <v>N</v>
      </c>
      <c r="D4575" s="75" t="s">
        <v>770</v>
      </c>
      <c r="G4575" s="75" t="s">
        <v>22</v>
      </c>
      <c r="H4575" s="1" t="s">
        <v>5059</v>
      </c>
      <c r="I4575" s="76">
        <v>44013</v>
      </c>
      <c r="J4575" s="76" t="s">
        <v>7930</v>
      </c>
      <c r="K4575" s="1" t="s">
        <v>6319</v>
      </c>
      <c r="L4575" s="75" t="s">
        <v>7513</v>
      </c>
      <c r="M4575" s="1" t="s">
        <v>27</v>
      </c>
      <c r="N4575" s="75" t="s">
        <v>6448</v>
      </c>
      <c r="O4575" s="75" t="s">
        <v>394</v>
      </c>
      <c r="P4575" s="1" t="s">
        <v>32</v>
      </c>
      <c r="Q4575" s="1" t="s">
        <v>32</v>
      </c>
      <c r="R4575" s="1" t="s">
        <v>32</v>
      </c>
      <c r="S4575" s="1" t="s">
        <v>32</v>
      </c>
      <c r="T4575" s="1" t="s">
        <v>32</v>
      </c>
      <c r="U4575" s="1" t="s">
        <v>32</v>
      </c>
      <c r="V4575" s="1" t="s">
        <v>32</v>
      </c>
      <c r="W4575" s="1" t="s">
        <v>32</v>
      </c>
    </row>
    <row r="4576" spans="1:23">
      <c r="A4576" s="29" t="str">
        <f>+IF(B4576="N","",IF(COUNTIF(B:B,B4576)&gt;1,COUNTIF(B$3:B4576,B4576),""))</f>
        <v/>
      </c>
      <c r="B4576" s="2" t="str">
        <f>+IF(H4576='Export Demurrage Detention'!$C$2,"Y","N")</f>
        <v>N</v>
      </c>
      <c r="I4576" s="34"/>
      <c r="J4576" s="5"/>
    </row>
    <row r="4577" spans="1:10">
      <c r="A4577" s="29" t="str">
        <f>+IF(B4577="N","",IF(COUNTIF(B:B,B4577)&gt;1,COUNTIF(B$3:B4577,B4577),""))</f>
        <v/>
      </c>
      <c r="B4577" s="2" t="str">
        <f>+IF(H4577='Export Demurrage Detention'!$C$2,"Y","N")</f>
        <v>N</v>
      </c>
      <c r="I4577" s="34"/>
      <c r="J4577" s="5"/>
    </row>
    <row r="4578" spans="1:10">
      <c r="A4578" s="29" t="str">
        <f>+IF(B4578="N","",IF(COUNTIF(B:B,B4578)&gt;1,COUNTIF(B$3:B4578,B4578),""))</f>
        <v/>
      </c>
      <c r="B4578" s="2" t="str">
        <f>+IF(H4578='Export Demurrage Detention'!$C$2,"Y","N")</f>
        <v>N</v>
      </c>
      <c r="I4578" s="34"/>
      <c r="J4578" s="5"/>
    </row>
    <row r="4579" spans="1:10">
      <c r="A4579" s="29" t="str">
        <f>+IF(B4579="N","",IF(COUNTIF(B:B,B4579)&gt;1,COUNTIF(B$3:B4579,B4579),""))</f>
        <v/>
      </c>
      <c r="B4579" s="2" t="str">
        <f>+IF(H4579='Export Demurrage Detention'!$C$2,"Y","N")</f>
        <v>N</v>
      </c>
      <c r="I4579" s="34"/>
      <c r="J4579" s="5"/>
    </row>
    <row r="4580" spans="1:10">
      <c r="A4580" s="29" t="str">
        <f>+IF(B4580="N","",IF(COUNTIF(B:B,B4580)&gt;1,COUNTIF(B$3:B4580,B4580),""))</f>
        <v/>
      </c>
      <c r="B4580" s="2" t="str">
        <f>+IF(H4580='Export Demurrage Detention'!$C$2,"Y","N")</f>
        <v>N</v>
      </c>
      <c r="I4580" s="34"/>
      <c r="J4580" s="5"/>
    </row>
    <row r="4581" spans="1:10">
      <c r="A4581" s="29" t="str">
        <f>+IF(B4581="N","",IF(COUNTIF(B:B,B4581)&gt;1,COUNTIF(B$3:B4581,B4581),""))</f>
        <v/>
      </c>
      <c r="B4581" s="2" t="str">
        <f>+IF(H4581='Export Demurrage Detention'!$C$2,"Y","N")</f>
        <v>N</v>
      </c>
      <c r="I4581" s="34"/>
      <c r="J4581" s="5"/>
    </row>
    <row r="4582" spans="1:10">
      <c r="A4582" s="29" t="str">
        <f>+IF(B4582="N","",IF(COUNTIF(B:B,B4582)&gt;1,COUNTIF(B$3:B4582,B4582),""))</f>
        <v/>
      </c>
      <c r="B4582" s="2" t="str">
        <f>+IF(H4582='Export Demurrage Detention'!$C$2,"Y","N")</f>
        <v>N</v>
      </c>
      <c r="I4582" s="34"/>
      <c r="J4582" s="5"/>
    </row>
    <row r="4583" spans="1:10">
      <c r="A4583" s="29" t="str">
        <f>+IF(B4583="N","",IF(COUNTIF(B:B,B4583)&gt;1,COUNTIF(B$3:B4583,B4583),""))</f>
        <v/>
      </c>
      <c r="B4583" s="2" t="str">
        <f>+IF(H4583='Export Demurrage Detention'!$C$2,"Y","N")</f>
        <v>N</v>
      </c>
      <c r="I4583" s="34"/>
      <c r="J4583" s="5"/>
    </row>
    <row r="4584" spans="1:10">
      <c r="A4584" s="29" t="str">
        <f>+IF(B4584="N","",IF(COUNTIF(B:B,B4584)&gt;1,COUNTIF(B$3:B4584,B4584),""))</f>
        <v/>
      </c>
      <c r="B4584" s="2" t="str">
        <f>+IF(H4584='Export Demurrage Detention'!$C$2,"Y","N")</f>
        <v>N</v>
      </c>
      <c r="I4584" s="34"/>
      <c r="J4584" s="5"/>
    </row>
    <row r="4585" spans="1:10">
      <c r="A4585" s="29" t="str">
        <f>+IF(B4585="N","",IF(COUNTIF(B:B,B4585)&gt;1,COUNTIF(B$3:B4585,B4585),""))</f>
        <v/>
      </c>
      <c r="B4585" s="2" t="str">
        <f>+IF(H4585='Export Demurrage Detention'!$C$2,"Y","N")</f>
        <v>N</v>
      </c>
      <c r="I4585" s="34"/>
      <c r="J4585" s="5"/>
    </row>
    <row r="4586" spans="1:10">
      <c r="A4586" s="29" t="str">
        <f>+IF(B4586="N","",IF(COUNTIF(B:B,B4586)&gt;1,COUNTIF(B$3:B4586,B4586),""))</f>
        <v/>
      </c>
      <c r="B4586" s="2" t="str">
        <f>+IF(H4586='Export Demurrage Detention'!$C$2,"Y","N")</f>
        <v>N</v>
      </c>
      <c r="I4586" s="34"/>
      <c r="J4586" s="5"/>
    </row>
    <row r="4587" spans="1:10">
      <c r="A4587" s="29" t="str">
        <f>+IF(B4587="N","",IF(COUNTIF(B:B,B4587)&gt;1,COUNTIF(B$3:B4587,B4587),""))</f>
        <v/>
      </c>
      <c r="B4587" s="2" t="str">
        <f>+IF(H4587='Export Demurrage Detention'!$C$2,"Y","N")</f>
        <v>N</v>
      </c>
      <c r="I4587" s="34"/>
      <c r="J4587" s="5"/>
    </row>
    <row r="4588" spans="1:10">
      <c r="A4588" s="29" t="str">
        <f>+IF(B4588="N","",IF(COUNTIF(B:B,B4588)&gt;1,COUNTIF(B$3:B4588,B4588),""))</f>
        <v/>
      </c>
      <c r="B4588" s="2" t="str">
        <f>+IF(H4588='Export Demurrage Detention'!$C$2,"Y","N")</f>
        <v>N</v>
      </c>
      <c r="I4588" s="34"/>
      <c r="J4588" s="5"/>
    </row>
    <row r="4589" spans="1:10">
      <c r="A4589" s="29" t="str">
        <f>+IF(B4589="N","",IF(COUNTIF(B:B,B4589)&gt;1,COUNTIF(B$3:B4589,B4589),""))</f>
        <v/>
      </c>
      <c r="B4589" s="2" t="str">
        <f>+IF(H4589='Export Demurrage Detention'!$C$2,"Y","N")</f>
        <v>N</v>
      </c>
      <c r="I4589" s="34"/>
      <c r="J4589" s="5"/>
    </row>
    <row r="4590" spans="1:10">
      <c r="A4590" s="29" t="str">
        <f>+IF(B4590="N","",IF(COUNTIF(B:B,B4590)&gt;1,COUNTIF(B$3:B4590,B4590),""))</f>
        <v/>
      </c>
      <c r="B4590" s="2" t="str">
        <f>+IF(H4590='Export Demurrage Detention'!$C$2,"Y","N")</f>
        <v>N</v>
      </c>
      <c r="I4590" s="34"/>
      <c r="J4590" s="5"/>
    </row>
    <row r="4591" spans="1:10">
      <c r="A4591" s="29" t="str">
        <f>+IF(B4591="N","",IF(COUNTIF(B:B,B4591)&gt;1,COUNTIF(B$3:B4591,B4591),""))</f>
        <v/>
      </c>
      <c r="B4591" s="2" t="str">
        <f>+IF(H4591='Export Demurrage Detention'!$C$2,"Y","N")</f>
        <v>N</v>
      </c>
      <c r="I4591" s="34"/>
      <c r="J4591" s="5"/>
    </row>
    <row r="4592" spans="1:10">
      <c r="A4592" s="29" t="str">
        <f>+IF(B4592="N","",IF(COUNTIF(B:B,B4592)&gt;1,COUNTIF(B$3:B4592,B4592),""))</f>
        <v/>
      </c>
      <c r="B4592" s="2" t="str">
        <f>+IF(H4592='Export Demurrage Detention'!$C$2,"Y","N")</f>
        <v>N</v>
      </c>
      <c r="I4592" s="34"/>
      <c r="J4592" s="5"/>
    </row>
    <row r="4593" spans="1:10">
      <c r="A4593" s="29" t="str">
        <f>+IF(B4593="N","",IF(COUNTIF(B:B,B4593)&gt;1,COUNTIF(B$3:B4593,B4593),""))</f>
        <v/>
      </c>
      <c r="B4593" s="2" t="str">
        <f>+IF(H4593='Export Demurrage Detention'!$C$2,"Y","N")</f>
        <v>N</v>
      </c>
      <c r="I4593" s="34"/>
      <c r="J4593" s="5"/>
    </row>
    <row r="4594" spans="1:10">
      <c r="A4594" s="29" t="str">
        <f>+IF(B4594="N","",IF(COUNTIF(B:B,B4594)&gt;1,COUNTIF(B$3:B4594,B4594),""))</f>
        <v/>
      </c>
      <c r="B4594" s="2" t="str">
        <f>+IF(H4594='Export Demurrage Detention'!$C$2,"Y","N")</f>
        <v>N</v>
      </c>
      <c r="I4594" s="34"/>
      <c r="J4594" s="5"/>
    </row>
    <row r="4595" spans="1:10">
      <c r="A4595" s="29" t="str">
        <f>+IF(B4595="N","",IF(COUNTIF(B:B,B4595)&gt;1,COUNTIF(B$3:B4595,B4595),""))</f>
        <v/>
      </c>
      <c r="B4595" s="2" t="str">
        <f>+IF(H4595='Export Demurrage Detention'!$C$2,"Y","N")</f>
        <v>N</v>
      </c>
      <c r="I4595" s="34"/>
      <c r="J4595" s="5"/>
    </row>
    <row r="4596" spans="1:10">
      <c r="A4596" s="29" t="str">
        <f>+IF(B4596="N","",IF(COUNTIF(B:B,B4596)&gt;1,COUNTIF(B$3:B4596,B4596),""))</f>
        <v/>
      </c>
      <c r="B4596" s="2" t="str">
        <f>+IF(H4596='Export Demurrage Detention'!$C$2,"Y","N")</f>
        <v>N</v>
      </c>
      <c r="I4596" s="34"/>
      <c r="J4596" s="5"/>
    </row>
    <row r="4597" spans="1:10">
      <c r="A4597" s="29" t="str">
        <f>+IF(B4597="N","",IF(COUNTIF(B:B,B4597)&gt;1,COUNTIF(B$3:B4597,B4597),""))</f>
        <v/>
      </c>
      <c r="B4597" s="2" t="str">
        <f>+IF(H4597='Export Demurrage Detention'!$C$2,"Y","N")</f>
        <v>N</v>
      </c>
      <c r="I4597" s="34"/>
      <c r="J4597" s="5"/>
    </row>
    <row r="4598" spans="1:10">
      <c r="A4598" s="29" t="str">
        <f>+IF(B4598="N","",IF(COUNTIF(B:B,B4598)&gt;1,COUNTIF(B$3:B4598,B4598),""))</f>
        <v/>
      </c>
      <c r="B4598" s="2" t="str">
        <f>+IF(H4598='Export Demurrage Detention'!$C$2,"Y","N")</f>
        <v>N</v>
      </c>
      <c r="I4598" s="34"/>
      <c r="J4598" s="5"/>
    </row>
    <row r="4599" spans="1:10">
      <c r="A4599" s="29" t="str">
        <f>+IF(B4599="N","",IF(COUNTIF(B:B,B4599)&gt;1,COUNTIF(B$3:B4599,B4599),""))</f>
        <v/>
      </c>
      <c r="B4599" s="2" t="str">
        <f>+IF(H4599='Export Demurrage Detention'!$C$2,"Y","N")</f>
        <v>N</v>
      </c>
      <c r="I4599" s="34"/>
      <c r="J4599" s="5"/>
    </row>
    <row r="4600" spans="1:10">
      <c r="A4600" s="29" t="str">
        <f>+IF(B4600="N","",IF(COUNTIF(B:B,B4600)&gt;1,COUNTIF(B$3:B4600,B4600),""))</f>
        <v/>
      </c>
      <c r="B4600" s="2" t="str">
        <f>+IF(H4600='Export Demurrage Detention'!$C$2,"Y","N")</f>
        <v>N</v>
      </c>
      <c r="I4600" s="34"/>
      <c r="J4600" s="5"/>
    </row>
    <row r="4601" spans="1:10">
      <c r="A4601" s="29" t="str">
        <f>+IF(B4601="N","",IF(COUNTIF(B:B,B4601)&gt;1,COUNTIF(B$3:B4601,B4601),""))</f>
        <v/>
      </c>
      <c r="B4601" s="2" t="str">
        <f>+IF(H4601='Export Demurrage Detention'!$C$2,"Y","N")</f>
        <v>N</v>
      </c>
      <c r="I4601" s="34"/>
      <c r="J4601" s="5"/>
    </row>
    <row r="4602" spans="1:10">
      <c r="A4602" s="29" t="str">
        <f>+IF(B4602="N","",IF(COUNTIF(B:B,B4602)&gt;1,COUNTIF(B$3:B4602,B4602),""))</f>
        <v/>
      </c>
      <c r="B4602" s="2" t="str">
        <f>+IF(H4602='Export Demurrage Detention'!$C$2,"Y","N")</f>
        <v>N</v>
      </c>
      <c r="I4602" s="34"/>
      <c r="J4602" s="5"/>
    </row>
    <row r="4603" spans="1:10">
      <c r="A4603" s="29" t="str">
        <f>+IF(B4603="N","",IF(COUNTIF(B:B,B4603)&gt;1,COUNTIF(B$3:B4603,B4603),""))</f>
        <v/>
      </c>
      <c r="B4603" s="2" t="str">
        <f>+IF(H4603='Export Demurrage Detention'!$C$2,"Y","N")</f>
        <v>N</v>
      </c>
      <c r="I4603" s="34"/>
      <c r="J4603" s="5"/>
    </row>
    <row r="4604" spans="1:10">
      <c r="A4604" s="29" t="str">
        <f>+IF(B4604="N","",IF(COUNTIF(B:B,B4604)&gt;1,COUNTIF(B$3:B4604,B4604),""))</f>
        <v/>
      </c>
      <c r="B4604" s="2" t="str">
        <f>+IF(H4604='Export Demurrage Detention'!$C$2,"Y","N")</f>
        <v>N</v>
      </c>
      <c r="I4604" s="34"/>
      <c r="J4604" s="5"/>
    </row>
    <row r="4605" spans="1:10">
      <c r="A4605" s="29" t="str">
        <f>+IF(B4605="N","",IF(COUNTIF(B:B,B4605)&gt;1,COUNTIF(B$3:B4605,B4605),""))</f>
        <v/>
      </c>
      <c r="B4605" s="2" t="str">
        <f>+IF(H4605='Export Demurrage Detention'!$C$2,"Y","N")</f>
        <v>N</v>
      </c>
      <c r="I4605" s="34"/>
      <c r="J4605" s="5"/>
    </row>
    <row r="4606" spans="1:10">
      <c r="A4606" s="29" t="str">
        <f>+IF(B4606="N","",IF(COUNTIF(B:B,B4606)&gt;1,COUNTIF(B$3:B4606,B4606),""))</f>
        <v/>
      </c>
      <c r="B4606" s="2" t="str">
        <f>+IF(H4606='Export Demurrage Detention'!$C$2,"Y","N")</f>
        <v>N</v>
      </c>
      <c r="I4606" s="34"/>
      <c r="J4606" s="5"/>
    </row>
    <row r="4607" spans="1:10">
      <c r="A4607" s="29" t="str">
        <f>+IF(B4607="N","",IF(COUNTIF(B:B,B4607)&gt;1,COUNTIF(B$3:B4607,B4607),""))</f>
        <v/>
      </c>
      <c r="B4607" s="2" t="str">
        <f>+IF(H4607='Export Demurrage Detention'!$C$2,"Y","N")</f>
        <v>N</v>
      </c>
      <c r="I4607" s="34"/>
      <c r="J4607" s="5"/>
    </row>
    <row r="4608" spans="1:10">
      <c r="A4608" s="29" t="str">
        <f>+IF(B4608="N","",IF(COUNTIF(B:B,B4608)&gt;1,COUNTIF(B$3:B4608,B4608),""))</f>
        <v/>
      </c>
      <c r="B4608" s="2" t="str">
        <f>+IF(H4608='Export Demurrage Detention'!$C$2,"Y","N")</f>
        <v>N</v>
      </c>
      <c r="I4608" s="34"/>
      <c r="J4608" s="5"/>
    </row>
    <row r="4609" spans="1:10">
      <c r="A4609" s="29" t="str">
        <f>+IF(B4609="N","",IF(COUNTIF(B:B,B4609)&gt;1,COUNTIF(B$3:B4609,B4609),""))</f>
        <v/>
      </c>
      <c r="B4609" s="2" t="str">
        <f>+IF(H4609='Export Demurrage Detention'!$C$2,"Y","N")</f>
        <v>N</v>
      </c>
      <c r="I4609" s="34"/>
      <c r="J4609" s="5"/>
    </row>
    <row r="4610" spans="1:10">
      <c r="A4610" s="29" t="str">
        <f>+IF(B4610="N","",IF(COUNTIF(B:B,B4610)&gt;1,COUNTIF(B$3:B4610,B4610),""))</f>
        <v/>
      </c>
      <c r="B4610" s="2" t="str">
        <f>+IF(H4610='Export Demurrage Detention'!$C$2,"Y","N")</f>
        <v>N</v>
      </c>
      <c r="I4610" s="34"/>
      <c r="J4610" s="5"/>
    </row>
    <row r="4611" spans="1:10">
      <c r="A4611" s="29" t="str">
        <f>+IF(B4611="N","",IF(COUNTIF(B:B,B4611)&gt;1,COUNTIF(B$3:B4611,B4611),""))</f>
        <v/>
      </c>
      <c r="B4611" s="2" t="str">
        <f>+IF(H4611='Export Demurrage Detention'!$C$2,"Y","N")</f>
        <v>N</v>
      </c>
      <c r="I4611" s="34"/>
      <c r="J4611" s="5"/>
    </row>
    <row r="4612" spans="1:10">
      <c r="A4612" s="29" t="str">
        <f>+IF(B4612="N","",IF(COUNTIF(B:B,B4612)&gt;1,COUNTIF(B$3:B4612,B4612),""))</f>
        <v/>
      </c>
      <c r="B4612" s="2" t="str">
        <f>+IF(H4612='Export Demurrage Detention'!$C$2,"Y","N")</f>
        <v>N</v>
      </c>
      <c r="I4612" s="34"/>
      <c r="J4612" s="5"/>
    </row>
    <row r="4613" spans="1:10">
      <c r="A4613" s="29" t="str">
        <f>+IF(B4613="N","",IF(COUNTIF(B:B,B4613)&gt;1,COUNTIF(B$3:B4613,B4613),""))</f>
        <v/>
      </c>
      <c r="B4613" s="2" t="str">
        <f>+IF(H4613='Export Demurrage Detention'!$C$2,"Y","N")</f>
        <v>N</v>
      </c>
      <c r="I4613" s="34"/>
      <c r="J4613" s="5"/>
    </row>
    <row r="4614" spans="1:10">
      <c r="A4614" s="29" t="str">
        <f>+IF(B4614="N","",IF(COUNTIF(B:B,B4614)&gt;1,COUNTIF(B$3:B4614,B4614),""))</f>
        <v/>
      </c>
      <c r="B4614" s="2" t="str">
        <f>+IF(H4614='Export Demurrage Detention'!$C$2,"Y","N")</f>
        <v>N</v>
      </c>
      <c r="I4614" s="34"/>
      <c r="J4614" s="5"/>
    </row>
    <row r="4615" spans="1:10">
      <c r="A4615" s="29" t="str">
        <f>+IF(B4615="N","",IF(COUNTIF(B:B,B4615)&gt;1,COUNTIF(B$3:B4615,B4615),""))</f>
        <v/>
      </c>
      <c r="B4615" s="2" t="str">
        <f>+IF(H4615='Export Demurrage Detention'!$C$2,"Y","N")</f>
        <v>N</v>
      </c>
      <c r="I4615" s="34"/>
      <c r="J4615" s="5"/>
    </row>
    <row r="4616" spans="1:10">
      <c r="A4616" s="29" t="str">
        <f>+IF(B4616="N","",IF(COUNTIF(B:B,B4616)&gt;1,COUNTIF(B$3:B4616,B4616),""))</f>
        <v/>
      </c>
      <c r="B4616" s="2" t="str">
        <f>+IF(H4616='Export Demurrage Detention'!$C$2,"Y","N")</f>
        <v>N</v>
      </c>
      <c r="I4616" s="34"/>
      <c r="J4616" s="5"/>
    </row>
    <row r="4617" spans="1:10">
      <c r="A4617" s="29" t="str">
        <f>+IF(B4617="N","",IF(COUNTIF(B:B,B4617)&gt;1,COUNTIF(B$3:B4617,B4617),""))</f>
        <v/>
      </c>
      <c r="B4617" s="2" t="str">
        <f>+IF(H4617='Export Demurrage Detention'!$C$2,"Y","N")</f>
        <v>N</v>
      </c>
      <c r="I4617" s="34"/>
      <c r="J4617" s="5"/>
    </row>
    <row r="4618" spans="1:10">
      <c r="A4618" s="29" t="str">
        <f>+IF(B4618="N","",IF(COUNTIF(B:B,B4618)&gt;1,COUNTIF(B$3:B4618,B4618),""))</f>
        <v/>
      </c>
      <c r="B4618" s="2" t="str">
        <f>+IF(H4618='Export Demurrage Detention'!$C$2,"Y","N")</f>
        <v>N</v>
      </c>
      <c r="I4618" s="34"/>
      <c r="J4618" s="5"/>
    </row>
    <row r="4619" spans="1:10">
      <c r="A4619" s="29" t="str">
        <f>+IF(B4619="N","",IF(COUNTIF(B:B,B4619)&gt;1,COUNTIF(B$3:B4619,B4619),""))</f>
        <v/>
      </c>
      <c r="B4619" s="2" t="str">
        <f>+IF(H4619='Export Demurrage Detention'!$C$2,"Y","N")</f>
        <v>N</v>
      </c>
      <c r="I4619" s="34"/>
      <c r="J4619" s="5"/>
    </row>
    <row r="4620" spans="1:10">
      <c r="A4620" s="29" t="str">
        <f>+IF(B4620="N","",IF(COUNTIF(B:B,B4620)&gt;1,COUNTIF(B$3:B4620,B4620),""))</f>
        <v/>
      </c>
      <c r="B4620" s="2" t="str">
        <f>+IF(H4620='Export Demurrage Detention'!$C$2,"Y","N")</f>
        <v>N</v>
      </c>
      <c r="I4620" s="34"/>
      <c r="J4620" s="5"/>
    </row>
    <row r="4621" spans="1:10">
      <c r="A4621" s="29" t="str">
        <f>+IF(B4621="N","",IF(COUNTIF(B:B,B4621)&gt;1,COUNTIF(B$3:B4621,B4621),""))</f>
        <v/>
      </c>
      <c r="B4621" s="2" t="str">
        <f>+IF(H4621='Export Demurrage Detention'!$C$2,"Y","N")</f>
        <v>N</v>
      </c>
      <c r="I4621" s="34"/>
      <c r="J4621" s="5"/>
    </row>
    <row r="4622" spans="1:10">
      <c r="A4622" s="29" t="str">
        <f>+IF(B4622="N","",IF(COUNTIF(B:B,B4622)&gt;1,COUNTIF(B$3:B4622,B4622),""))</f>
        <v/>
      </c>
      <c r="B4622" s="2" t="str">
        <f>+IF(H4622='Export Demurrage Detention'!$C$2,"Y","N")</f>
        <v>N</v>
      </c>
      <c r="I4622" s="34"/>
      <c r="J4622" s="5"/>
    </row>
    <row r="4623" spans="1:10">
      <c r="A4623" s="29" t="str">
        <f>+IF(B4623="N","",IF(COUNTIF(B:B,B4623)&gt;1,COUNTIF(B$3:B4623,B4623),""))</f>
        <v/>
      </c>
      <c r="B4623" s="2" t="str">
        <f>+IF(H4623='Export Demurrage Detention'!$C$2,"Y","N")</f>
        <v>N</v>
      </c>
      <c r="I4623" s="34"/>
      <c r="J4623" s="5"/>
    </row>
    <row r="4624" spans="1:10">
      <c r="A4624" s="29" t="str">
        <f>+IF(B4624="N","",IF(COUNTIF(B:B,B4624)&gt;1,COUNTIF(B$3:B4624,B4624),""))</f>
        <v/>
      </c>
      <c r="B4624" s="2" t="str">
        <f>+IF(H4624='Export Demurrage Detention'!$C$2,"Y","N")</f>
        <v>N</v>
      </c>
      <c r="I4624" s="34"/>
      <c r="J4624" s="5"/>
    </row>
    <row r="4625" spans="1:10">
      <c r="A4625" s="29" t="str">
        <f>+IF(B4625="N","",IF(COUNTIF(B:B,B4625)&gt;1,COUNTIF(B$3:B4625,B4625),""))</f>
        <v/>
      </c>
      <c r="B4625" s="2" t="str">
        <f>+IF(H4625='Export Demurrage Detention'!$C$2,"Y","N")</f>
        <v>N</v>
      </c>
      <c r="I4625" s="34"/>
      <c r="J4625" s="5"/>
    </row>
    <row r="4626" spans="1:10">
      <c r="A4626" s="29" t="str">
        <f>+IF(B4626="N","",IF(COUNTIF(B:B,B4626)&gt;1,COUNTIF(B$3:B4626,B4626),""))</f>
        <v/>
      </c>
      <c r="B4626" s="2" t="str">
        <f>+IF(H4626='Export Demurrage Detention'!$C$2,"Y","N")</f>
        <v>N</v>
      </c>
      <c r="I4626" s="34"/>
      <c r="J4626" s="5"/>
    </row>
    <row r="4627" spans="1:10">
      <c r="A4627" s="29" t="str">
        <f>+IF(B4627="N","",IF(COUNTIF(B:B,B4627)&gt;1,COUNTIF(B$3:B4627,B4627),""))</f>
        <v/>
      </c>
      <c r="B4627" s="2" t="str">
        <f>+IF(H4627='Export Demurrage Detention'!$C$2,"Y","N")</f>
        <v>N</v>
      </c>
      <c r="I4627" s="34"/>
      <c r="J4627" s="5"/>
    </row>
    <row r="4628" spans="1:10">
      <c r="A4628" s="29" t="str">
        <f>+IF(B4628="N","",IF(COUNTIF(B:B,B4628)&gt;1,COUNTIF(B$3:B4628,B4628),""))</f>
        <v/>
      </c>
      <c r="B4628" s="2" t="str">
        <f>+IF(H4628='Export Demurrage Detention'!$C$2,"Y","N")</f>
        <v>N</v>
      </c>
      <c r="I4628" s="34"/>
      <c r="J4628" s="5"/>
    </row>
    <row r="4629" spans="1:10">
      <c r="A4629" s="29" t="str">
        <f>+IF(B4629="N","",IF(COUNTIF(B:B,B4629)&gt;1,COUNTIF(B$3:B4629,B4629),""))</f>
        <v/>
      </c>
      <c r="B4629" s="2" t="str">
        <f>+IF(H4629='Export Demurrage Detention'!$C$2,"Y","N")</f>
        <v>N</v>
      </c>
      <c r="I4629" s="34"/>
      <c r="J4629" s="5"/>
    </row>
    <row r="4630" spans="1:10">
      <c r="A4630" s="29" t="str">
        <f>+IF(B4630="N","",IF(COUNTIF(B:B,B4630)&gt;1,COUNTIF(B$3:B4630,B4630),""))</f>
        <v/>
      </c>
      <c r="B4630" s="2" t="str">
        <f>+IF(H4630='Export Demurrage Detention'!$C$2,"Y","N")</f>
        <v>N</v>
      </c>
      <c r="I4630" s="34"/>
      <c r="J4630" s="5"/>
    </row>
    <row r="4631" spans="1:10">
      <c r="A4631" s="29" t="str">
        <f>+IF(B4631="N","",IF(COUNTIF(B:B,B4631)&gt;1,COUNTIF(B$3:B4631,B4631),""))</f>
        <v/>
      </c>
      <c r="B4631" s="2" t="str">
        <f>+IF(H4631='Export Demurrage Detention'!$C$2,"Y","N")</f>
        <v>N</v>
      </c>
      <c r="I4631" s="34"/>
      <c r="J4631" s="5"/>
    </row>
    <row r="4632" spans="1:10">
      <c r="A4632" s="29" t="str">
        <f>+IF(B4632="N","",IF(COUNTIF(B:B,B4632)&gt;1,COUNTIF(B$3:B4632,B4632),""))</f>
        <v/>
      </c>
      <c r="B4632" s="2" t="str">
        <f>+IF(H4632='Export Demurrage Detention'!$C$2,"Y","N")</f>
        <v>N</v>
      </c>
      <c r="I4632" s="34"/>
      <c r="J4632" s="5"/>
    </row>
    <row r="4633" spans="1:10">
      <c r="A4633" s="29" t="str">
        <f>+IF(B4633="N","",IF(COUNTIF(B:B,B4633)&gt;1,COUNTIF(B$3:B4633,B4633),""))</f>
        <v/>
      </c>
      <c r="B4633" s="2" t="str">
        <f>+IF(H4633='Export Demurrage Detention'!$C$2,"Y","N")</f>
        <v>N</v>
      </c>
      <c r="I4633" s="34"/>
      <c r="J4633" s="5"/>
    </row>
    <row r="4634" spans="1:10">
      <c r="A4634" s="29" t="str">
        <f>+IF(B4634="N","",IF(COUNTIF(B:B,B4634)&gt;1,COUNTIF(B$3:B4634,B4634),""))</f>
        <v/>
      </c>
      <c r="B4634" s="2" t="str">
        <f>+IF(H4634='Export Demurrage Detention'!$C$2,"Y","N")</f>
        <v>N</v>
      </c>
      <c r="I4634" s="34"/>
      <c r="J4634" s="5"/>
    </row>
    <row r="4635" spans="1:10">
      <c r="A4635" s="29" t="str">
        <f>+IF(B4635="N","",IF(COUNTIF(B:B,B4635)&gt;1,COUNTIF(B$3:B4635,B4635),""))</f>
        <v/>
      </c>
      <c r="B4635" s="2" t="str">
        <f>+IF(H4635='Export Demurrage Detention'!$C$2,"Y","N")</f>
        <v>N</v>
      </c>
      <c r="I4635" s="34"/>
      <c r="J4635" s="5"/>
    </row>
    <row r="4636" spans="1:10">
      <c r="A4636" s="29" t="str">
        <f>+IF(B4636="N","",IF(COUNTIF(B:B,B4636)&gt;1,COUNTIF(B$3:B4636,B4636),""))</f>
        <v/>
      </c>
      <c r="B4636" s="2" t="str">
        <f>+IF(H4636='Export Demurrage Detention'!$C$2,"Y","N")</f>
        <v>N</v>
      </c>
      <c r="I4636" s="34"/>
      <c r="J4636" s="5"/>
    </row>
    <row r="4637" spans="1:10">
      <c r="A4637" s="29" t="str">
        <f>+IF(B4637="N","",IF(COUNTIF(B:B,B4637)&gt;1,COUNTIF(B$3:B4637,B4637),""))</f>
        <v/>
      </c>
      <c r="B4637" s="2" t="str">
        <f>+IF(H4637='Export Demurrage Detention'!$C$2,"Y","N")</f>
        <v>N</v>
      </c>
      <c r="I4637" s="34"/>
      <c r="J4637" s="5"/>
    </row>
    <row r="4638" spans="1:10">
      <c r="A4638" s="29" t="str">
        <f>+IF(B4638="N","",IF(COUNTIF(B:B,B4638)&gt;1,COUNTIF(B$3:B4638,B4638),""))</f>
        <v/>
      </c>
      <c r="B4638" s="2" t="str">
        <f>+IF(H4638='Export Demurrage Detention'!$C$2,"Y","N")</f>
        <v>N</v>
      </c>
      <c r="I4638" s="34"/>
      <c r="J4638" s="5"/>
    </row>
    <row r="4639" spans="1:10">
      <c r="A4639" s="29" t="str">
        <f>+IF(B4639="N","",IF(COUNTIF(B:B,B4639)&gt;1,COUNTIF(B$3:B4639,B4639),""))</f>
        <v/>
      </c>
      <c r="B4639" s="2" t="str">
        <f>+IF(H4639='Export Demurrage Detention'!$C$2,"Y","N")</f>
        <v>N</v>
      </c>
      <c r="I4639" s="34"/>
      <c r="J4639" s="5"/>
    </row>
    <row r="4640" spans="1:10">
      <c r="A4640" s="29" t="str">
        <f>+IF(B4640="N","",IF(COUNTIF(B:B,B4640)&gt;1,COUNTIF(B$3:B4640,B4640),""))</f>
        <v/>
      </c>
      <c r="B4640" s="2" t="str">
        <f>+IF(H4640='Export Demurrage Detention'!$C$2,"Y","N")</f>
        <v>N</v>
      </c>
      <c r="I4640" s="34"/>
      <c r="J4640" s="5"/>
    </row>
    <row r="4641" spans="1:10">
      <c r="A4641" s="29" t="str">
        <f>+IF(B4641="N","",IF(COUNTIF(B:B,B4641)&gt;1,COUNTIF(B$3:B4641,B4641),""))</f>
        <v/>
      </c>
      <c r="B4641" s="2" t="str">
        <f>+IF(H4641='Export Demurrage Detention'!$C$2,"Y","N")</f>
        <v>N</v>
      </c>
      <c r="I4641" s="34"/>
      <c r="J4641" s="5"/>
    </row>
    <row r="4642" spans="1:10">
      <c r="A4642" s="29" t="str">
        <f>+IF(B4642="N","",IF(COUNTIF(B:B,B4642)&gt;1,COUNTIF(B$3:B4642,B4642),""))</f>
        <v/>
      </c>
      <c r="B4642" s="2" t="str">
        <f>+IF(H4642='Export Demurrage Detention'!$C$2,"Y","N")</f>
        <v>N</v>
      </c>
      <c r="I4642" s="34"/>
      <c r="J4642" s="5"/>
    </row>
    <row r="4643" spans="1:10">
      <c r="A4643" s="29" t="str">
        <f>+IF(B4643="N","",IF(COUNTIF(B:B,B4643)&gt;1,COUNTIF(B$3:B4643,B4643),""))</f>
        <v/>
      </c>
      <c r="B4643" s="2" t="str">
        <f>+IF(H4643='Export Demurrage Detention'!$C$2,"Y","N")</f>
        <v>N</v>
      </c>
      <c r="I4643" s="34"/>
      <c r="J4643" s="5"/>
    </row>
    <row r="4644" spans="1:10">
      <c r="A4644" s="29" t="str">
        <f>+IF(B4644="N","",IF(COUNTIF(B:B,B4644)&gt;1,COUNTIF(B$3:B4644,B4644),""))</f>
        <v/>
      </c>
      <c r="B4644" s="2" t="str">
        <f>+IF(H4644='Export Demurrage Detention'!$C$2,"Y","N")</f>
        <v>N</v>
      </c>
      <c r="I4644" s="34"/>
      <c r="J4644" s="5"/>
    </row>
    <row r="4645" spans="1:10">
      <c r="A4645" s="29" t="str">
        <f>+IF(B4645="N","",IF(COUNTIF(B:B,B4645)&gt;1,COUNTIF(B$3:B4645,B4645),""))</f>
        <v/>
      </c>
      <c r="B4645" s="2" t="str">
        <f>+IF(H4645='Export Demurrage Detention'!$C$2,"Y","N")</f>
        <v>N</v>
      </c>
      <c r="I4645" s="34"/>
      <c r="J4645" s="5"/>
    </row>
    <row r="4646" spans="1:10">
      <c r="A4646" s="29" t="str">
        <f>+IF(B4646="N","",IF(COUNTIF(B:B,B4646)&gt;1,COUNTIF(B$3:B4646,B4646),""))</f>
        <v/>
      </c>
      <c r="B4646" s="2" t="str">
        <f>+IF(H4646='Export Demurrage Detention'!$C$2,"Y","N")</f>
        <v>N</v>
      </c>
      <c r="I4646" s="34"/>
      <c r="J4646" s="5"/>
    </row>
    <row r="4647" spans="1:10">
      <c r="A4647" s="29" t="str">
        <f>+IF(B4647="N","",IF(COUNTIF(B:B,B4647)&gt;1,COUNTIF(B$3:B4647,B4647),""))</f>
        <v/>
      </c>
      <c r="B4647" s="2" t="str">
        <f>+IF(H4647='Export Demurrage Detention'!$C$2,"Y","N")</f>
        <v>N</v>
      </c>
      <c r="I4647" s="34"/>
      <c r="J4647" s="5"/>
    </row>
    <row r="4648" spans="1:10">
      <c r="A4648" s="29" t="str">
        <f>+IF(B4648="N","",IF(COUNTIF(B:B,B4648)&gt;1,COUNTIF(B$3:B4648,B4648),""))</f>
        <v/>
      </c>
      <c r="B4648" s="2" t="str">
        <f>+IF(H4648='Export Demurrage Detention'!$C$2,"Y","N")</f>
        <v>N</v>
      </c>
      <c r="I4648" s="34"/>
      <c r="J4648" s="5"/>
    </row>
    <row r="4649" spans="1:10">
      <c r="A4649" s="29" t="str">
        <f>+IF(B4649="N","",IF(COUNTIF(B:B,B4649)&gt;1,COUNTIF(B$3:B4649,B4649),""))</f>
        <v/>
      </c>
      <c r="B4649" s="2" t="str">
        <f>+IF(H4649='Export Demurrage Detention'!$C$2,"Y","N")</f>
        <v>N</v>
      </c>
      <c r="I4649" s="34"/>
      <c r="J4649" s="5"/>
    </row>
    <row r="4650" spans="1:10">
      <c r="A4650" s="29" t="str">
        <f>+IF(B4650="N","",IF(COUNTIF(B:B,B4650)&gt;1,COUNTIF(B$3:B4650,B4650),""))</f>
        <v/>
      </c>
      <c r="B4650" s="2" t="str">
        <f>+IF(H4650='Export Demurrage Detention'!$C$2,"Y","N")</f>
        <v>N</v>
      </c>
      <c r="I4650" s="34"/>
      <c r="J4650" s="5"/>
    </row>
    <row r="4651" spans="1:10">
      <c r="A4651" s="29" t="str">
        <f>+IF(B4651="N","",IF(COUNTIF(B:B,B4651)&gt;1,COUNTIF(B$3:B4651,B4651),""))</f>
        <v/>
      </c>
      <c r="B4651" s="2" t="str">
        <f>+IF(H4651='Export Demurrage Detention'!$C$2,"Y","N")</f>
        <v>N</v>
      </c>
      <c r="I4651" s="34"/>
      <c r="J4651" s="5"/>
    </row>
    <row r="4652" spans="1:10">
      <c r="A4652" s="29" t="str">
        <f>+IF(B4652="N","",IF(COUNTIF(B:B,B4652)&gt;1,COUNTIF(B$3:B4652,B4652),""))</f>
        <v/>
      </c>
      <c r="B4652" s="2" t="str">
        <f>+IF(H4652='Export Demurrage Detention'!$C$2,"Y","N")</f>
        <v>N</v>
      </c>
      <c r="I4652" s="34"/>
      <c r="J4652" s="5"/>
    </row>
    <row r="4653" spans="1:10">
      <c r="A4653" s="29" t="str">
        <f>+IF(B4653="N","",IF(COUNTIF(B:B,B4653)&gt;1,COUNTIF(B$3:B4653,B4653),""))</f>
        <v/>
      </c>
      <c r="B4653" s="2" t="str">
        <f>+IF(H4653='Export Demurrage Detention'!$C$2,"Y","N")</f>
        <v>N</v>
      </c>
      <c r="I4653" s="34"/>
      <c r="J4653" s="5"/>
    </row>
    <row r="4654" spans="1:10">
      <c r="A4654" s="29" t="str">
        <f>+IF(B4654="N","",IF(COUNTIF(B:B,B4654)&gt;1,COUNTIF(B$3:B4654,B4654),""))</f>
        <v/>
      </c>
      <c r="B4654" s="2" t="str">
        <f>+IF(H4654='Export Demurrage Detention'!$C$2,"Y","N")</f>
        <v>N</v>
      </c>
      <c r="I4654" s="34"/>
      <c r="J4654" s="5"/>
    </row>
    <row r="4655" spans="1:10">
      <c r="A4655" s="29" t="str">
        <f>+IF(B4655="N","",IF(COUNTIF(B:B,B4655)&gt;1,COUNTIF(B$3:B4655,B4655),""))</f>
        <v/>
      </c>
      <c r="B4655" s="2" t="str">
        <f>+IF(H4655='Export Demurrage Detention'!$C$2,"Y","N")</f>
        <v>N</v>
      </c>
      <c r="I4655" s="34"/>
      <c r="J4655" s="5"/>
    </row>
    <row r="4656" spans="1:10">
      <c r="A4656" s="29" t="str">
        <f>+IF(B4656="N","",IF(COUNTIF(B:B,B4656)&gt;1,COUNTIF(B$3:B4656,B4656),""))</f>
        <v/>
      </c>
      <c r="B4656" s="2" t="str">
        <f>+IF(H4656='Export Demurrage Detention'!$C$2,"Y","N")</f>
        <v>N</v>
      </c>
      <c r="I4656" s="34"/>
      <c r="J4656" s="5"/>
    </row>
    <row r="4657" spans="1:10">
      <c r="A4657" s="29" t="str">
        <f>+IF(B4657="N","",IF(COUNTIF(B:B,B4657)&gt;1,COUNTIF(B$3:B4657,B4657),""))</f>
        <v/>
      </c>
      <c r="B4657" s="2" t="str">
        <f>+IF(H4657='Export Demurrage Detention'!$C$2,"Y","N")</f>
        <v>N</v>
      </c>
      <c r="I4657" s="34"/>
      <c r="J4657" s="5"/>
    </row>
    <row r="4658" spans="1:10">
      <c r="A4658" s="29" t="str">
        <f>+IF(B4658="N","",IF(COUNTIF(B:B,B4658)&gt;1,COUNTIF(B$3:B4658,B4658),""))</f>
        <v/>
      </c>
      <c r="B4658" s="2" t="str">
        <f>+IF(H4658='Export Demurrage Detention'!$C$2,"Y","N")</f>
        <v>N</v>
      </c>
      <c r="I4658" s="34"/>
      <c r="J4658" s="5"/>
    </row>
    <row r="4659" spans="1:10">
      <c r="A4659" s="29" t="str">
        <f>+IF(B4659="N","",IF(COUNTIF(B:B,B4659)&gt;1,COUNTIF(B$3:B4659,B4659),""))</f>
        <v/>
      </c>
      <c r="B4659" s="2" t="str">
        <f>+IF(H4659='Export Demurrage Detention'!$C$2,"Y","N")</f>
        <v>N</v>
      </c>
      <c r="I4659" s="34"/>
      <c r="J4659" s="5"/>
    </row>
    <row r="4660" spans="1:10">
      <c r="A4660" s="29" t="str">
        <f>+IF(B4660="N","",IF(COUNTIF(B:B,B4660)&gt;1,COUNTIF(B$3:B4660,B4660),""))</f>
        <v/>
      </c>
      <c r="B4660" s="2" t="str">
        <f>+IF(H4660='Export Demurrage Detention'!$C$2,"Y","N")</f>
        <v>N</v>
      </c>
      <c r="I4660" s="34"/>
      <c r="J4660" s="5"/>
    </row>
    <row r="4661" spans="1:10">
      <c r="A4661" s="29" t="str">
        <f>+IF(B4661="N","",IF(COUNTIF(B:B,B4661)&gt;1,COUNTIF(B$3:B4661,B4661),""))</f>
        <v/>
      </c>
      <c r="B4661" s="2" t="str">
        <f>+IF(H4661='Export Demurrage Detention'!$C$2,"Y","N")</f>
        <v>N</v>
      </c>
      <c r="I4661" s="34"/>
      <c r="J4661" s="5"/>
    </row>
    <row r="4662" spans="1:10">
      <c r="A4662" s="29" t="str">
        <f>+IF(B4662="N","",IF(COUNTIF(B:B,B4662)&gt;1,COUNTIF(B$3:B4662,B4662),""))</f>
        <v/>
      </c>
      <c r="B4662" s="2" t="str">
        <f>+IF(H4662='Export Demurrage Detention'!$C$2,"Y","N")</f>
        <v>N</v>
      </c>
      <c r="I4662" s="34"/>
      <c r="J4662" s="5"/>
    </row>
    <row r="4663" spans="1:10">
      <c r="A4663" s="29" t="str">
        <f>+IF(B4663="N","",IF(COUNTIF(B:B,B4663)&gt;1,COUNTIF(B$3:B4663,B4663),""))</f>
        <v/>
      </c>
      <c r="B4663" s="2" t="str">
        <f>+IF(H4663='Export Demurrage Detention'!$C$2,"Y","N")</f>
        <v>N</v>
      </c>
      <c r="I4663" s="34"/>
      <c r="J4663" s="5"/>
    </row>
    <row r="4664" spans="1:10">
      <c r="A4664" s="29" t="str">
        <f>+IF(B4664="N","",IF(COUNTIF(B:B,B4664)&gt;1,COUNTIF(B$3:B4664,B4664),""))</f>
        <v/>
      </c>
      <c r="B4664" s="2" t="str">
        <f>+IF(H4664='Export Demurrage Detention'!$C$2,"Y","N")</f>
        <v>N</v>
      </c>
      <c r="I4664" s="34"/>
      <c r="J4664" s="5"/>
    </row>
    <row r="4665" spans="1:10">
      <c r="A4665" s="29" t="str">
        <f>+IF(B4665="N","",IF(COUNTIF(B:B,B4665)&gt;1,COUNTIF(B$3:B4665,B4665),""))</f>
        <v/>
      </c>
      <c r="B4665" s="2" t="str">
        <f>+IF(H4665='Export Demurrage Detention'!$C$2,"Y","N")</f>
        <v>N</v>
      </c>
      <c r="I4665" s="34"/>
      <c r="J4665" s="5"/>
    </row>
    <row r="4666" spans="1:10">
      <c r="A4666" s="29" t="str">
        <f>+IF(B4666="N","",IF(COUNTIF(B:B,B4666)&gt;1,COUNTIF(B$3:B4666,B4666),""))</f>
        <v/>
      </c>
      <c r="B4666" s="2" t="str">
        <f>+IF(H4666='Export Demurrage Detention'!$C$2,"Y","N")</f>
        <v>N</v>
      </c>
      <c r="I4666" s="34"/>
      <c r="J4666" s="5"/>
    </row>
    <row r="4667" spans="1:10">
      <c r="A4667" s="29" t="str">
        <f>+IF(B4667="N","",IF(COUNTIF(B:B,B4667)&gt;1,COUNTIF(B$3:B4667,B4667),""))</f>
        <v/>
      </c>
      <c r="B4667" s="2" t="str">
        <f>+IF(H4667='Export Demurrage Detention'!$C$2,"Y","N")</f>
        <v>N</v>
      </c>
      <c r="I4667" s="34"/>
      <c r="J4667" s="5"/>
    </row>
    <row r="4668" spans="1:10">
      <c r="A4668" s="29" t="str">
        <f>+IF(B4668="N","",IF(COUNTIF(B:B,B4668)&gt;1,COUNTIF(B$3:B4668,B4668),""))</f>
        <v/>
      </c>
      <c r="B4668" s="2" t="str">
        <f>+IF(H4668='Export Demurrage Detention'!$C$2,"Y","N")</f>
        <v>N</v>
      </c>
      <c r="I4668" s="34"/>
      <c r="J4668" s="5"/>
    </row>
    <row r="4669" spans="1:10">
      <c r="A4669" s="29" t="str">
        <f>+IF(B4669="N","",IF(COUNTIF(B:B,B4669)&gt;1,COUNTIF(B$3:B4669,B4669),""))</f>
        <v/>
      </c>
      <c r="B4669" s="2" t="str">
        <f>+IF(H4669='Export Demurrage Detention'!$C$2,"Y","N")</f>
        <v>N</v>
      </c>
      <c r="I4669" s="34"/>
      <c r="J4669" s="5"/>
    </row>
    <row r="4670" spans="1:10">
      <c r="A4670" s="29" t="str">
        <f>+IF(B4670="N","",IF(COUNTIF(B:B,B4670)&gt;1,COUNTIF(B$3:B4670,B4670),""))</f>
        <v/>
      </c>
      <c r="B4670" s="2" t="str">
        <f>+IF(H4670='Export Demurrage Detention'!$C$2,"Y","N")</f>
        <v>N</v>
      </c>
      <c r="I4670" s="34"/>
      <c r="J4670" s="5"/>
    </row>
    <row r="4671" spans="1:10">
      <c r="A4671" s="29" t="str">
        <f>+IF(B4671="N","",IF(COUNTIF(B:B,B4671)&gt;1,COUNTIF(B$3:B4671,B4671),""))</f>
        <v/>
      </c>
      <c r="B4671" s="2" t="str">
        <f>+IF(H4671='Export Demurrage Detention'!$C$2,"Y","N")</f>
        <v>N</v>
      </c>
      <c r="I4671" s="34"/>
      <c r="J4671" s="5"/>
    </row>
    <row r="4672" spans="1:10">
      <c r="A4672" s="29" t="str">
        <f>+IF(B4672="N","",IF(COUNTIF(B:B,B4672)&gt;1,COUNTIF(B$3:B4672,B4672),""))</f>
        <v/>
      </c>
      <c r="B4672" s="2" t="str">
        <f>+IF(H4672='Export Demurrage Detention'!$C$2,"Y","N")</f>
        <v>N</v>
      </c>
      <c r="I4672" s="34"/>
      <c r="J4672" s="5"/>
    </row>
    <row r="4673" spans="1:10">
      <c r="A4673" s="29" t="str">
        <f>+IF(B4673="N","",IF(COUNTIF(B:B,B4673)&gt;1,COUNTIF(B$3:B4673,B4673),""))</f>
        <v/>
      </c>
      <c r="B4673" s="2" t="str">
        <f>+IF(H4673='Export Demurrage Detention'!$C$2,"Y","N")</f>
        <v>N</v>
      </c>
      <c r="I4673" s="34"/>
      <c r="J4673" s="5"/>
    </row>
    <row r="4674" spans="1:10">
      <c r="A4674" s="29" t="str">
        <f>+IF(B4674="N","",IF(COUNTIF(B:B,B4674)&gt;1,COUNTIF(B$3:B4674,B4674),""))</f>
        <v/>
      </c>
      <c r="B4674" s="2" t="str">
        <f>+IF(H4674='Export Demurrage Detention'!$C$2,"Y","N")</f>
        <v>N</v>
      </c>
      <c r="I4674" s="34"/>
      <c r="J4674" s="5"/>
    </row>
    <row r="4675" spans="1:10">
      <c r="A4675" s="29" t="str">
        <f>+IF(B4675="N","",IF(COUNTIF(B:B,B4675)&gt;1,COUNTIF(B$3:B4675,B4675),""))</f>
        <v/>
      </c>
      <c r="B4675" s="2" t="str">
        <f>+IF(H4675='Export Demurrage Detention'!$C$2,"Y","N")</f>
        <v>N</v>
      </c>
      <c r="I4675" s="34"/>
      <c r="J4675" s="5"/>
    </row>
    <row r="4676" spans="1:10">
      <c r="A4676" s="29" t="str">
        <f>+IF(B4676="N","",IF(COUNTIF(B:B,B4676)&gt;1,COUNTIF(B$3:B4676,B4676),""))</f>
        <v/>
      </c>
      <c r="B4676" s="2" t="str">
        <f>+IF(H4676='Export Demurrage Detention'!$C$2,"Y","N")</f>
        <v>N</v>
      </c>
      <c r="I4676" s="34"/>
      <c r="J4676" s="5"/>
    </row>
    <row r="4677" spans="1:10">
      <c r="A4677" s="29" t="str">
        <f>+IF(B4677="N","",IF(COUNTIF(B:B,B4677)&gt;1,COUNTIF(B$3:B4677,B4677),""))</f>
        <v/>
      </c>
      <c r="B4677" s="2" t="str">
        <f>+IF(H4677='Export Demurrage Detention'!$C$2,"Y","N")</f>
        <v>N</v>
      </c>
      <c r="I4677" s="34"/>
      <c r="J4677" s="5"/>
    </row>
    <row r="4678" spans="1:10">
      <c r="A4678" s="29" t="str">
        <f>+IF(B4678="N","",IF(COUNTIF(B:B,B4678)&gt;1,COUNTIF(B$3:B4678,B4678),""))</f>
        <v/>
      </c>
      <c r="B4678" s="2" t="str">
        <f>+IF(H4678='Export Demurrage Detention'!$C$2,"Y","N")</f>
        <v>N</v>
      </c>
      <c r="I4678" s="34"/>
      <c r="J4678" s="5"/>
    </row>
    <row r="4679" spans="1:10">
      <c r="A4679" s="29" t="str">
        <f>+IF(B4679="N","",IF(COUNTIF(B:B,B4679)&gt;1,COUNTIF(B$3:B4679,B4679),""))</f>
        <v/>
      </c>
      <c r="B4679" s="2" t="str">
        <f>+IF(H4679='Export Demurrage Detention'!$C$2,"Y","N")</f>
        <v>N</v>
      </c>
      <c r="I4679" s="34"/>
      <c r="J4679" s="5"/>
    </row>
    <row r="4680" spans="1:10">
      <c r="A4680" s="29" t="str">
        <f>+IF(B4680="N","",IF(COUNTIF(B:B,B4680)&gt;1,COUNTIF(B$3:B4680,B4680),""))</f>
        <v/>
      </c>
      <c r="B4680" s="2" t="str">
        <f>+IF(H4680='Export Demurrage Detention'!$C$2,"Y","N")</f>
        <v>N</v>
      </c>
      <c r="I4680" s="34"/>
      <c r="J4680" s="5"/>
    </row>
    <row r="4681" spans="1:10">
      <c r="A4681" s="29" t="str">
        <f>+IF(B4681="N","",IF(COUNTIF(B:B,B4681)&gt;1,COUNTIF(B$3:B4681,B4681),""))</f>
        <v/>
      </c>
      <c r="B4681" s="2" t="str">
        <f>+IF(H4681='Export Demurrage Detention'!$C$2,"Y","N")</f>
        <v>N</v>
      </c>
      <c r="I4681" s="34"/>
      <c r="J4681" s="5"/>
    </row>
    <row r="4682" spans="1:10">
      <c r="A4682" s="29" t="str">
        <f>+IF(B4682="N","",IF(COUNTIF(B:B,B4682)&gt;1,COUNTIF(B$3:B4682,B4682),""))</f>
        <v/>
      </c>
      <c r="B4682" s="2" t="str">
        <f>+IF(H4682='Export Demurrage Detention'!$C$2,"Y","N")</f>
        <v>N</v>
      </c>
      <c r="I4682" s="34"/>
      <c r="J4682" s="5"/>
    </row>
    <row r="4683" spans="1:10">
      <c r="A4683" s="29" t="str">
        <f>+IF(B4683="N","",IF(COUNTIF(B:B,B4683)&gt;1,COUNTIF(B$3:B4683,B4683),""))</f>
        <v/>
      </c>
      <c r="B4683" s="2" t="str">
        <f>+IF(H4683='Export Demurrage Detention'!$C$2,"Y","N")</f>
        <v>N</v>
      </c>
      <c r="I4683" s="34"/>
      <c r="J4683" s="5"/>
    </row>
    <row r="4684" spans="1:10">
      <c r="A4684" s="29" t="str">
        <f>+IF(B4684="N","",IF(COUNTIF(B:B,B4684)&gt;1,COUNTIF(B$3:B4684,B4684),""))</f>
        <v/>
      </c>
      <c r="B4684" s="2" t="str">
        <f>+IF(H4684='Export Demurrage Detention'!$C$2,"Y","N")</f>
        <v>N</v>
      </c>
      <c r="I4684" s="34"/>
      <c r="J4684" s="5"/>
    </row>
    <row r="4685" spans="1:10">
      <c r="A4685" s="29" t="str">
        <f>+IF(B4685="N","",IF(COUNTIF(B:B,B4685)&gt;1,COUNTIF(B$3:B4685,B4685),""))</f>
        <v/>
      </c>
      <c r="B4685" s="2" t="str">
        <f>+IF(H4685='Export Demurrage Detention'!$C$2,"Y","N")</f>
        <v>N</v>
      </c>
      <c r="I4685" s="34"/>
      <c r="J4685" s="5"/>
    </row>
    <row r="4686" spans="1:10">
      <c r="A4686" s="29" t="str">
        <f>+IF(B4686="N","",IF(COUNTIF(B:B,B4686)&gt;1,COUNTIF(B$3:B4686,B4686),""))</f>
        <v/>
      </c>
      <c r="B4686" s="2" t="str">
        <f>+IF(H4686='Export Demurrage Detention'!$C$2,"Y","N")</f>
        <v>N</v>
      </c>
      <c r="I4686" s="34"/>
      <c r="J4686" s="5"/>
    </row>
    <row r="4687" spans="1:10">
      <c r="A4687" s="29" t="str">
        <f>+IF(B4687="N","",IF(COUNTIF(B:B,B4687)&gt;1,COUNTIF(B$3:B4687,B4687),""))</f>
        <v/>
      </c>
      <c r="B4687" s="2" t="str">
        <f>+IF(H4687='Export Demurrage Detention'!$C$2,"Y","N")</f>
        <v>N</v>
      </c>
      <c r="I4687" s="34"/>
      <c r="J4687" s="5"/>
    </row>
    <row r="4688" spans="1:10">
      <c r="A4688" s="29" t="str">
        <f>+IF(B4688="N","",IF(COUNTIF(B:B,B4688)&gt;1,COUNTIF(B$3:B4688,B4688),""))</f>
        <v/>
      </c>
      <c r="B4688" s="2" t="str">
        <f>+IF(H4688='Export Demurrage Detention'!$C$2,"Y","N")</f>
        <v>N</v>
      </c>
      <c r="I4688" s="34"/>
      <c r="J4688" s="5"/>
    </row>
    <row r="4689" spans="1:10">
      <c r="A4689" s="29" t="str">
        <f>+IF(B4689="N","",IF(COUNTIF(B:B,B4689)&gt;1,COUNTIF(B$3:B4689,B4689),""))</f>
        <v/>
      </c>
      <c r="B4689" s="2" t="str">
        <f>+IF(H4689='Export Demurrage Detention'!$C$2,"Y","N")</f>
        <v>N</v>
      </c>
      <c r="I4689" s="34"/>
      <c r="J4689" s="5"/>
    </row>
    <row r="4690" spans="1:10">
      <c r="A4690" s="29" t="str">
        <f>+IF(B4690="N","",IF(COUNTIF(B:B,B4690)&gt;1,COUNTIF(B$3:B4690,B4690),""))</f>
        <v/>
      </c>
      <c r="B4690" s="2" t="str">
        <f>+IF(H4690='Export Demurrage Detention'!$C$2,"Y","N")</f>
        <v>N</v>
      </c>
      <c r="I4690" s="34"/>
      <c r="J4690" s="5"/>
    </row>
    <row r="4691" spans="1:10">
      <c r="A4691" s="29" t="str">
        <f>+IF(B4691="N","",IF(COUNTIF(B:B,B4691)&gt;1,COUNTIF(B$3:B4691,B4691),""))</f>
        <v/>
      </c>
      <c r="B4691" s="2" t="str">
        <f>+IF(H4691='Export Demurrage Detention'!$C$2,"Y","N")</f>
        <v>N</v>
      </c>
      <c r="I4691" s="34"/>
      <c r="J4691" s="5"/>
    </row>
    <row r="4692" spans="1:10">
      <c r="A4692" s="29" t="str">
        <f>+IF(B4692="N","",IF(COUNTIF(B:B,B4692)&gt;1,COUNTIF(B$3:B4692,B4692),""))</f>
        <v/>
      </c>
      <c r="B4692" s="2" t="str">
        <f>+IF(H4692='Export Demurrage Detention'!$C$2,"Y","N")</f>
        <v>N</v>
      </c>
      <c r="I4692" s="34"/>
      <c r="J4692" s="5"/>
    </row>
    <row r="4693" spans="1:10">
      <c r="A4693" s="29" t="str">
        <f>+IF(B4693="N","",IF(COUNTIF(B:B,B4693)&gt;1,COUNTIF(B$3:B4693,B4693),""))</f>
        <v/>
      </c>
      <c r="B4693" s="2" t="str">
        <f>+IF(H4693='Export Demurrage Detention'!$C$2,"Y","N")</f>
        <v>N</v>
      </c>
      <c r="I4693" s="34"/>
      <c r="J4693" s="5"/>
    </row>
    <row r="4694" spans="1:10">
      <c r="A4694" s="29" t="str">
        <f>+IF(B4694="N","",IF(COUNTIF(B:B,B4694)&gt;1,COUNTIF(B$3:B4694,B4694),""))</f>
        <v/>
      </c>
      <c r="B4694" s="2" t="str">
        <f>+IF(H4694='Export Demurrage Detention'!$C$2,"Y","N")</f>
        <v>N</v>
      </c>
      <c r="I4694" s="34"/>
      <c r="J4694" s="5"/>
    </row>
    <row r="4695" spans="1:10">
      <c r="A4695" s="29" t="str">
        <f>+IF(B4695="N","",IF(COUNTIF(B:B,B4695)&gt;1,COUNTIF(B$3:B4695,B4695),""))</f>
        <v/>
      </c>
      <c r="B4695" s="2" t="str">
        <f>+IF(H4695='Export Demurrage Detention'!$C$2,"Y","N")</f>
        <v>N</v>
      </c>
      <c r="I4695" s="34"/>
      <c r="J4695" s="5"/>
    </row>
    <row r="4696" spans="1:10">
      <c r="A4696" s="29" t="str">
        <f>+IF(B4696="N","",IF(COUNTIF(B:B,B4696)&gt;1,COUNTIF(B$3:B4696,B4696),""))</f>
        <v/>
      </c>
      <c r="B4696" s="2" t="str">
        <f>+IF(H4696='Export Demurrage Detention'!$C$2,"Y","N")</f>
        <v>N</v>
      </c>
      <c r="I4696" s="34"/>
      <c r="J4696" s="5"/>
    </row>
    <row r="4697" spans="1:10">
      <c r="A4697" s="29" t="str">
        <f>+IF(B4697="N","",IF(COUNTIF(B:B,B4697)&gt;1,COUNTIF(B$3:B4697,B4697),""))</f>
        <v/>
      </c>
      <c r="B4697" s="2" t="str">
        <f>+IF(H4697='Export Demurrage Detention'!$C$2,"Y","N")</f>
        <v>N</v>
      </c>
      <c r="I4697" s="34"/>
      <c r="J4697" s="5"/>
    </row>
    <row r="4698" spans="1:10">
      <c r="A4698" s="29" t="str">
        <f>+IF(B4698="N","",IF(COUNTIF(B:B,B4698)&gt;1,COUNTIF(B$3:B4698,B4698),""))</f>
        <v/>
      </c>
      <c r="B4698" s="2" t="str">
        <f>+IF(H4698='Export Demurrage Detention'!$C$2,"Y","N")</f>
        <v>N</v>
      </c>
      <c r="I4698" s="34"/>
      <c r="J4698" s="5"/>
    </row>
    <row r="4699" spans="1:10">
      <c r="A4699" s="29" t="str">
        <f>+IF(B4699="N","",IF(COUNTIF(B:B,B4699)&gt;1,COUNTIF(B$3:B4699,B4699),""))</f>
        <v/>
      </c>
      <c r="B4699" s="2" t="str">
        <f>+IF(H4699='Export Demurrage Detention'!$C$2,"Y","N")</f>
        <v>N</v>
      </c>
      <c r="I4699" s="34"/>
      <c r="J4699" s="5"/>
    </row>
    <row r="4700" spans="1:10">
      <c r="A4700" s="29" t="str">
        <f>+IF(B4700="N","",IF(COUNTIF(B:B,B4700)&gt;1,COUNTIF(B$3:B4700,B4700),""))</f>
        <v/>
      </c>
      <c r="B4700" s="2" t="str">
        <f>+IF(H4700='Export Demurrage Detention'!$C$2,"Y","N")</f>
        <v>N</v>
      </c>
      <c r="I4700" s="34"/>
      <c r="J4700" s="5"/>
    </row>
    <row r="4701" spans="1:10">
      <c r="A4701" s="29" t="str">
        <f>+IF(B4701="N","",IF(COUNTIF(B:B,B4701)&gt;1,COUNTIF(B$3:B4701,B4701),""))</f>
        <v/>
      </c>
      <c r="B4701" s="2" t="str">
        <f>+IF(H4701='Export Demurrage Detention'!$C$2,"Y","N")</f>
        <v>N</v>
      </c>
      <c r="I4701" s="34"/>
      <c r="J4701" s="5"/>
    </row>
    <row r="4702" spans="1:10">
      <c r="A4702" s="29" t="str">
        <f>+IF(B4702="N","",IF(COUNTIF(B:B,B4702)&gt;1,COUNTIF(B$3:B4702,B4702),""))</f>
        <v/>
      </c>
      <c r="B4702" s="2" t="str">
        <f>+IF(H4702='Export Demurrage Detention'!$C$2,"Y","N")</f>
        <v>N</v>
      </c>
      <c r="I4702" s="34"/>
      <c r="J4702" s="5"/>
    </row>
    <row r="4703" spans="1:10">
      <c r="A4703" s="29" t="str">
        <f>+IF(B4703="N","",IF(COUNTIF(B:B,B4703)&gt;1,COUNTIF(B$3:B4703,B4703),""))</f>
        <v/>
      </c>
      <c r="B4703" s="2" t="str">
        <f>+IF(H4703='Export Demurrage Detention'!$C$2,"Y","N")</f>
        <v>N</v>
      </c>
      <c r="I4703" s="34"/>
      <c r="J4703" s="5"/>
    </row>
    <row r="4704" spans="1:10">
      <c r="A4704" s="29" t="str">
        <f>+IF(B4704="N","",IF(COUNTIF(B:B,B4704)&gt;1,COUNTIF(B$3:B4704,B4704),""))</f>
        <v/>
      </c>
      <c r="B4704" s="2" t="str">
        <f>+IF(H4704='Export Demurrage Detention'!$C$2,"Y","N")</f>
        <v>N</v>
      </c>
      <c r="I4704" s="34"/>
      <c r="J4704" s="5"/>
    </row>
    <row r="4705" spans="1:10">
      <c r="A4705" s="29" t="str">
        <f>+IF(B4705="N","",IF(COUNTIF(B:B,B4705)&gt;1,COUNTIF(B$3:B4705,B4705),""))</f>
        <v/>
      </c>
      <c r="B4705" s="2" t="str">
        <f>+IF(H4705='Export Demurrage Detention'!$C$2,"Y","N")</f>
        <v>N</v>
      </c>
      <c r="I4705" s="34"/>
      <c r="J4705" s="5"/>
    </row>
    <row r="4706" spans="1:10">
      <c r="A4706" s="29" t="str">
        <f>+IF(B4706="N","",IF(COUNTIF(B:B,B4706)&gt;1,COUNTIF(B$3:B4706,B4706),""))</f>
        <v/>
      </c>
      <c r="B4706" s="2" t="str">
        <f>+IF(H4706='Export Demurrage Detention'!$C$2,"Y","N")</f>
        <v>N</v>
      </c>
      <c r="I4706" s="34"/>
      <c r="J4706" s="5"/>
    </row>
    <row r="4707" spans="1:10">
      <c r="A4707" s="29" t="str">
        <f>+IF(B4707="N","",IF(COUNTIF(B:B,B4707)&gt;1,COUNTIF(B$3:B4707,B4707),""))</f>
        <v/>
      </c>
      <c r="B4707" s="2" t="str">
        <f>+IF(H4707='Export Demurrage Detention'!$C$2,"Y","N")</f>
        <v>N</v>
      </c>
      <c r="I4707" s="34"/>
      <c r="J4707" s="5"/>
    </row>
    <row r="4708" spans="1:10">
      <c r="A4708" s="29" t="str">
        <f>+IF(B4708="N","",IF(COUNTIF(B:B,B4708)&gt;1,COUNTIF(B$3:B4708,B4708),""))</f>
        <v/>
      </c>
      <c r="B4708" s="2" t="str">
        <f>+IF(H4708='Export Demurrage Detention'!$C$2,"Y","N")</f>
        <v>N</v>
      </c>
      <c r="I4708" s="34"/>
      <c r="J4708" s="5"/>
    </row>
    <row r="4709" spans="1:10">
      <c r="A4709" s="29" t="str">
        <f>+IF(B4709="N","",IF(COUNTIF(B:B,B4709)&gt;1,COUNTIF(B$3:B4709,B4709),""))</f>
        <v/>
      </c>
      <c r="B4709" s="2" t="str">
        <f>+IF(H4709='Export Demurrage Detention'!$C$2,"Y","N")</f>
        <v>N</v>
      </c>
      <c r="I4709" s="34"/>
      <c r="J4709" s="5"/>
    </row>
    <row r="4710" spans="1:10">
      <c r="A4710" s="29" t="str">
        <f>+IF(B4710="N","",IF(COUNTIF(B:B,B4710)&gt;1,COUNTIF(B$3:B4710,B4710),""))</f>
        <v/>
      </c>
      <c r="B4710" s="2" t="str">
        <f>+IF(H4710='Export Demurrage Detention'!$C$2,"Y","N")</f>
        <v>N</v>
      </c>
      <c r="I4710" s="34"/>
      <c r="J4710" s="5"/>
    </row>
    <row r="4711" spans="1:10">
      <c r="A4711" s="29" t="str">
        <f>+IF(B4711="N","",IF(COUNTIF(B:B,B4711)&gt;1,COUNTIF(B$3:B4711,B4711),""))</f>
        <v/>
      </c>
      <c r="B4711" s="2" t="str">
        <f>+IF(H4711='Export Demurrage Detention'!$C$2,"Y","N")</f>
        <v>N</v>
      </c>
      <c r="I4711" s="34"/>
      <c r="J4711" s="5"/>
    </row>
    <row r="4712" spans="1:10">
      <c r="A4712" s="29" t="str">
        <f>+IF(B4712="N","",IF(COUNTIF(B:B,B4712)&gt;1,COUNTIF(B$3:B4712,B4712),""))</f>
        <v/>
      </c>
      <c r="B4712" s="2" t="str">
        <f>+IF(H4712='Export Demurrage Detention'!$C$2,"Y","N")</f>
        <v>N</v>
      </c>
      <c r="I4712" s="34"/>
      <c r="J4712" s="5"/>
    </row>
    <row r="4713" spans="1:10">
      <c r="A4713" s="29" t="str">
        <f>+IF(B4713="N","",IF(COUNTIF(B:B,B4713)&gt;1,COUNTIF(B$3:B4713,B4713),""))</f>
        <v/>
      </c>
      <c r="B4713" s="2" t="str">
        <f>+IF(H4713='Export Demurrage Detention'!$C$2,"Y","N")</f>
        <v>N</v>
      </c>
      <c r="I4713" s="34"/>
      <c r="J4713" s="5"/>
    </row>
    <row r="4714" spans="1:10">
      <c r="A4714" s="29" t="str">
        <f>+IF(B4714="N","",IF(COUNTIF(B:B,B4714)&gt;1,COUNTIF(B$3:B4714,B4714),""))</f>
        <v/>
      </c>
      <c r="B4714" s="2" t="str">
        <f>+IF(H4714='Export Demurrage Detention'!$C$2,"Y","N")</f>
        <v>N</v>
      </c>
      <c r="I4714" s="34"/>
      <c r="J4714" s="5"/>
    </row>
    <row r="4715" spans="1:10">
      <c r="A4715" s="29" t="str">
        <f>+IF(B4715="N","",IF(COUNTIF(B:B,B4715)&gt;1,COUNTIF(B$3:B4715,B4715),""))</f>
        <v/>
      </c>
      <c r="B4715" s="2" t="str">
        <f>+IF(H4715='Export Demurrage Detention'!$C$2,"Y","N")</f>
        <v>N</v>
      </c>
      <c r="I4715" s="34"/>
      <c r="J4715" s="5"/>
    </row>
    <row r="4716" spans="1:10">
      <c r="A4716" s="29" t="str">
        <f>+IF(B4716="N","",IF(COUNTIF(B:B,B4716)&gt;1,COUNTIF(B$3:B4716,B4716),""))</f>
        <v/>
      </c>
      <c r="B4716" s="2" t="str">
        <f>+IF(H4716='Export Demurrage Detention'!$C$2,"Y","N")</f>
        <v>N</v>
      </c>
      <c r="I4716" s="34"/>
      <c r="J4716" s="5"/>
    </row>
    <row r="4717" spans="1:10">
      <c r="A4717" s="29" t="str">
        <f>+IF(B4717="N","",IF(COUNTIF(B:B,B4717)&gt;1,COUNTIF(B$3:B4717,B4717),""))</f>
        <v/>
      </c>
      <c r="B4717" s="2" t="str">
        <f>+IF(H4717='Export Demurrage Detention'!$C$2,"Y","N")</f>
        <v>N</v>
      </c>
      <c r="I4717" s="34"/>
      <c r="J4717" s="5"/>
    </row>
    <row r="4718" spans="1:10">
      <c r="A4718" s="29" t="str">
        <f>+IF(B4718="N","",IF(COUNTIF(B:B,B4718)&gt;1,COUNTIF(B$3:B4718,B4718),""))</f>
        <v/>
      </c>
      <c r="B4718" s="2" t="str">
        <f>+IF(H4718='Export Demurrage Detention'!$C$2,"Y","N")</f>
        <v>N</v>
      </c>
      <c r="I4718" s="34"/>
      <c r="J4718" s="5"/>
    </row>
    <row r="4719" spans="1:10">
      <c r="A4719" s="29" t="str">
        <f>+IF(B4719="N","",IF(COUNTIF(B:B,B4719)&gt;1,COUNTIF(B$3:B4719,B4719),""))</f>
        <v/>
      </c>
      <c r="B4719" s="2" t="str">
        <f>+IF(H4719='Export Demurrage Detention'!$C$2,"Y","N")</f>
        <v>N</v>
      </c>
      <c r="I4719" s="34"/>
      <c r="J4719" s="5"/>
    </row>
    <row r="4720" spans="1:10">
      <c r="A4720" s="29" t="str">
        <f>+IF(B4720="N","",IF(COUNTIF(B:B,B4720)&gt;1,COUNTIF(B$3:B4720,B4720),""))</f>
        <v/>
      </c>
      <c r="B4720" s="2" t="str">
        <f>+IF(H4720='Export Demurrage Detention'!$C$2,"Y","N")</f>
        <v>N</v>
      </c>
      <c r="I4720" s="34"/>
      <c r="J4720" s="5"/>
    </row>
    <row r="4721" spans="1:10">
      <c r="A4721" s="29" t="str">
        <f>+IF(B4721="N","",IF(COUNTIF(B:B,B4721)&gt;1,COUNTIF(B$3:B4721,B4721),""))</f>
        <v/>
      </c>
      <c r="B4721" s="2" t="str">
        <f>+IF(H4721='Export Demurrage Detention'!$C$2,"Y","N")</f>
        <v>N</v>
      </c>
      <c r="I4721" s="34"/>
      <c r="J4721" s="5"/>
    </row>
    <row r="4722" spans="1:10">
      <c r="A4722" s="29" t="str">
        <f>+IF(B4722="N","",IF(COUNTIF(B:B,B4722)&gt;1,COUNTIF(B$3:B4722,B4722),""))</f>
        <v/>
      </c>
      <c r="B4722" s="2" t="str">
        <f>+IF(H4722='Export Demurrage Detention'!$C$2,"Y","N")</f>
        <v>N</v>
      </c>
      <c r="I4722" s="34"/>
      <c r="J4722" s="5"/>
    </row>
    <row r="4723" spans="1:10">
      <c r="A4723" s="29" t="str">
        <f>+IF(B4723="N","",IF(COUNTIF(B:B,B4723)&gt;1,COUNTIF(B$3:B4723,B4723),""))</f>
        <v/>
      </c>
      <c r="B4723" s="2" t="str">
        <f>+IF(H4723='Export Demurrage Detention'!$C$2,"Y","N")</f>
        <v>N</v>
      </c>
      <c r="I4723" s="34"/>
      <c r="J4723" s="5"/>
    </row>
    <row r="4724" spans="1:10">
      <c r="A4724" s="29" t="str">
        <f>+IF(B4724="N","",IF(COUNTIF(B:B,B4724)&gt;1,COUNTIF(B$3:B4724,B4724),""))</f>
        <v/>
      </c>
      <c r="B4724" s="2" t="str">
        <f>+IF(H4724='Export Demurrage Detention'!$C$2,"Y","N")</f>
        <v>N</v>
      </c>
      <c r="I4724" s="34"/>
      <c r="J4724" s="5"/>
    </row>
    <row r="4725" spans="1:10">
      <c r="A4725" s="29" t="str">
        <f>+IF(B4725="N","",IF(COUNTIF(B:B,B4725)&gt;1,COUNTIF(B$3:B4725,B4725),""))</f>
        <v/>
      </c>
      <c r="B4725" s="2" t="str">
        <f>+IF(H4725='Export Demurrage Detention'!$C$2,"Y","N")</f>
        <v>N</v>
      </c>
      <c r="I4725" s="34"/>
      <c r="J4725" s="5"/>
    </row>
    <row r="4726" spans="1:10">
      <c r="A4726" s="29" t="str">
        <f>+IF(B4726="N","",IF(COUNTIF(B:B,B4726)&gt;1,COUNTIF(B$3:B4726,B4726),""))</f>
        <v/>
      </c>
      <c r="B4726" s="2" t="str">
        <f>+IF(H4726='Export Demurrage Detention'!$C$2,"Y","N")</f>
        <v>N</v>
      </c>
      <c r="I4726" s="34"/>
      <c r="J4726" s="5"/>
    </row>
    <row r="4727" spans="1:10">
      <c r="A4727" s="29" t="str">
        <f>+IF(B4727="N","",IF(COUNTIF(B:B,B4727)&gt;1,COUNTIF(B$3:B4727,B4727),""))</f>
        <v/>
      </c>
      <c r="B4727" s="2" t="str">
        <f>+IF(H4727='Export Demurrage Detention'!$C$2,"Y","N")</f>
        <v>N</v>
      </c>
      <c r="I4727" s="34"/>
      <c r="J4727" s="5"/>
    </row>
    <row r="4728" spans="1:10">
      <c r="A4728" s="29" t="str">
        <f>+IF(B4728="N","",IF(COUNTIF(B:B,B4728)&gt;1,COUNTIF(B$3:B4728,B4728),""))</f>
        <v/>
      </c>
      <c r="B4728" s="2" t="str">
        <f>+IF(H4728='Export Demurrage Detention'!$C$2,"Y","N")</f>
        <v>N</v>
      </c>
      <c r="I4728" s="34"/>
      <c r="J4728" s="5"/>
    </row>
    <row r="4729" spans="1:10">
      <c r="A4729" s="29" t="str">
        <f>+IF(B4729="N","",IF(COUNTIF(B:B,B4729)&gt;1,COUNTIF(B$3:B4729,B4729),""))</f>
        <v/>
      </c>
      <c r="B4729" s="2" t="str">
        <f>+IF(H4729='Export Demurrage Detention'!$C$2,"Y","N")</f>
        <v>N</v>
      </c>
      <c r="I4729" s="34"/>
      <c r="J4729" s="5"/>
    </row>
    <row r="4730" spans="1:10">
      <c r="A4730" s="29" t="str">
        <f>+IF(B4730="N","",IF(COUNTIF(B:B,B4730)&gt;1,COUNTIF(B$3:B4730,B4730),""))</f>
        <v/>
      </c>
      <c r="B4730" s="2" t="str">
        <f>+IF(H4730='Export Demurrage Detention'!$C$2,"Y","N")</f>
        <v>N</v>
      </c>
      <c r="I4730" s="34"/>
      <c r="J4730" s="5"/>
    </row>
    <row r="4731" spans="1:10">
      <c r="A4731" s="29" t="str">
        <f>+IF(B4731="N","",IF(COUNTIF(B:B,B4731)&gt;1,COUNTIF(B$3:B4731,B4731),""))</f>
        <v/>
      </c>
      <c r="B4731" s="2" t="str">
        <f>+IF(H4731='Export Demurrage Detention'!$C$2,"Y","N")</f>
        <v>N</v>
      </c>
      <c r="I4731" s="34"/>
      <c r="J4731" s="5"/>
    </row>
    <row r="4732" spans="1:10">
      <c r="A4732" s="29" t="str">
        <f>+IF(B4732="N","",IF(COUNTIF(B:B,B4732)&gt;1,COUNTIF(B$3:B4732,B4732),""))</f>
        <v/>
      </c>
      <c r="B4732" s="2" t="str">
        <f>+IF(H4732='Export Demurrage Detention'!$C$2,"Y","N")</f>
        <v>N</v>
      </c>
      <c r="I4732" s="34"/>
      <c r="J4732" s="5"/>
    </row>
    <row r="4733" spans="1:10">
      <c r="A4733" s="29" t="str">
        <f>+IF(B4733="N","",IF(COUNTIF(B:B,B4733)&gt;1,COUNTIF(B$3:B4733,B4733),""))</f>
        <v/>
      </c>
      <c r="B4733" s="2" t="str">
        <f>+IF(H4733='Export Demurrage Detention'!$C$2,"Y","N")</f>
        <v>N</v>
      </c>
      <c r="I4733" s="34"/>
      <c r="J4733" s="5"/>
    </row>
    <row r="4734" spans="1:10">
      <c r="A4734" s="29" t="str">
        <f>+IF(B4734="N","",IF(COUNTIF(B:B,B4734)&gt;1,COUNTIF(B$3:B4734,B4734),""))</f>
        <v/>
      </c>
      <c r="B4734" s="2" t="str">
        <f>+IF(H4734='Export Demurrage Detention'!$C$2,"Y","N")</f>
        <v>N</v>
      </c>
      <c r="I4734" s="34"/>
      <c r="J4734" s="5"/>
    </row>
    <row r="4735" spans="1:10">
      <c r="A4735" s="29" t="str">
        <f>+IF(B4735="N","",IF(COUNTIF(B:B,B4735)&gt;1,COUNTIF(B$3:B4735,B4735),""))</f>
        <v/>
      </c>
      <c r="B4735" s="2" t="str">
        <f>+IF(H4735='Export Demurrage Detention'!$C$2,"Y","N")</f>
        <v>N</v>
      </c>
      <c r="I4735" s="34"/>
      <c r="J4735" s="5"/>
    </row>
    <row r="4736" spans="1:10">
      <c r="A4736" s="29" t="str">
        <f>+IF(B4736="N","",IF(COUNTIF(B:B,B4736)&gt;1,COUNTIF(B$3:B4736,B4736),""))</f>
        <v/>
      </c>
      <c r="B4736" s="2" t="str">
        <f>+IF(H4736='Export Demurrage Detention'!$C$2,"Y","N")</f>
        <v>N</v>
      </c>
      <c r="I4736" s="34"/>
      <c r="J4736" s="5"/>
    </row>
    <row r="4737" spans="1:10">
      <c r="A4737" s="29" t="str">
        <f>+IF(B4737="N","",IF(COUNTIF(B:B,B4737)&gt;1,COUNTIF(B$3:B4737,B4737),""))</f>
        <v/>
      </c>
      <c r="B4737" s="2" t="str">
        <f>+IF(H4737='Export Demurrage Detention'!$C$2,"Y","N")</f>
        <v>N</v>
      </c>
      <c r="I4737" s="34"/>
      <c r="J4737" s="5"/>
    </row>
    <row r="4738" spans="1:10">
      <c r="A4738" s="29" t="str">
        <f>+IF(B4738="N","",IF(COUNTIF(B:B,B4738)&gt;1,COUNTIF(B$3:B4738,B4738),""))</f>
        <v/>
      </c>
      <c r="B4738" s="2" t="str">
        <f>+IF(H4738='Export Demurrage Detention'!$C$2,"Y","N")</f>
        <v>N</v>
      </c>
      <c r="I4738" s="34"/>
      <c r="J4738" s="5"/>
    </row>
    <row r="4739" spans="1:10">
      <c r="A4739" s="29" t="str">
        <f>+IF(B4739="N","",IF(COUNTIF(B:B,B4739)&gt;1,COUNTIF(B$3:B4739,B4739),""))</f>
        <v/>
      </c>
      <c r="B4739" s="2" t="str">
        <f>+IF(H4739='Export Demurrage Detention'!$C$2,"Y","N")</f>
        <v>N</v>
      </c>
      <c r="I4739" s="34"/>
      <c r="J4739" s="5"/>
    </row>
    <row r="4740" spans="1:10">
      <c r="A4740" s="29" t="str">
        <f>+IF(B4740="N","",IF(COUNTIF(B:B,B4740)&gt;1,COUNTIF(B$3:B4740,B4740),""))</f>
        <v/>
      </c>
      <c r="B4740" s="2" t="str">
        <f>+IF(H4740='Export Demurrage Detention'!$C$2,"Y","N")</f>
        <v>N</v>
      </c>
      <c r="I4740" s="34"/>
      <c r="J4740" s="5"/>
    </row>
    <row r="4741" spans="1:10">
      <c r="A4741" s="29" t="str">
        <f>+IF(B4741="N","",IF(COUNTIF(B:B,B4741)&gt;1,COUNTIF(B$3:B4741,B4741),""))</f>
        <v/>
      </c>
      <c r="B4741" s="2" t="str">
        <f>+IF(H4741='Export Demurrage Detention'!$C$2,"Y","N")</f>
        <v>N</v>
      </c>
      <c r="I4741" s="34"/>
      <c r="J4741" s="5"/>
    </row>
    <row r="4742" spans="1:10">
      <c r="A4742" s="29" t="str">
        <f>+IF(B4742="N","",IF(COUNTIF(B:B,B4742)&gt;1,COUNTIF(B$3:B4742,B4742),""))</f>
        <v/>
      </c>
      <c r="B4742" s="2" t="str">
        <f>+IF(H4742='Export Demurrage Detention'!$C$2,"Y","N")</f>
        <v>N</v>
      </c>
      <c r="I4742" s="34"/>
      <c r="J4742" s="5"/>
    </row>
    <row r="4743" spans="1:10">
      <c r="A4743" s="29" t="str">
        <f>+IF(B4743="N","",IF(COUNTIF(B:B,B4743)&gt;1,COUNTIF(B$3:B4743,B4743),""))</f>
        <v/>
      </c>
      <c r="B4743" s="2" t="str">
        <f>+IF(H4743='Export Demurrage Detention'!$C$2,"Y","N")</f>
        <v>N</v>
      </c>
      <c r="I4743" s="34"/>
      <c r="J4743" s="5"/>
    </row>
    <row r="4744" spans="1:10">
      <c r="A4744" s="29" t="str">
        <f>+IF(B4744="N","",IF(COUNTIF(B:B,B4744)&gt;1,COUNTIF(B$3:B4744,B4744),""))</f>
        <v/>
      </c>
      <c r="B4744" s="2" t="str">
        <f>+IF(H4744='Export Demurrage Detention'!$C$2,"Y","N")</f>
        <v>N</v>
      </c>
      <c r="I4744" s="34"/>
      <c r="J4744" s="5"/>
    </row>
    <row r="4745" spans="1:10">
      <c r="A4745" s="29" t="str">
        <f>+IF(B4745="N","",IF(COUNTIF(B:B,B4745)&gt;1,COUNTIF(B$3:B4745,B4745),""))</f>
        <v/>
      </c>
      <c r="B4745" s="2" t="str">
        <f>+IF(H4745='Export Demurrage Detention'!$C$2,"Y","N")</f>
        <v>N</v>
      </c>
      <c r="I4745" s="34"/>
      <c r="J4745" s="5"/>
    </row>
    <row r="4746" spans="1:10">
      <c r="A4746" s="29" t="str">
        <f>+IF(B4746="N","",IF(COUNTIF(B:B,B4746)&gt;1,COUNTIF(B$3:B4746,B4746),""))</f>
        <v/>
      </c>
      <c r="B4746" s="2" t="str">
        <f>+IF(H4746='Export Demurrage Detention'!$C$2,"Y","N")</f>
        <v>N</v>
      </c>
      <c r="I4746" s="34"/>
      <c r="J4746" s="5"/>
    </row>
    <row r="4747" spans="1:10">
      <c r="A4747" s="29" t="str">
        <f>+IF(B4747="N","",IF(COUNTIF(B:B,B4747)&gt;1,COUNTIF(B$3:B4747,B4747),""))</f>
        <v/>
      </c>
      <c r="B4747" s="2" t="str">
        <f>+IF(H4747='Export Demurrage Detention'!$C$2,"Y","N")</f>
        <v>N</v>
      </c>
      <c r="I4747" s="34"/>
      <c r="J4747" s="5"/>
    </row>
    <row r="4748" spans="1:10">
      <c r="A4748" s="29" t="str">
        <f>+IF(B4748="N","",IF(COUNTIF(B:B,B4748)&gt;1,COUNTIF(B$3:B4748,B4748),""))</f>
        <v/>
      </c>
      <c r="B4748" s="2" t="str">
        <f>+IF(H4748='Export Demurrage Detention'!$C$2,"Y","N")</f>
        <v>N</v>
      </c>
      <c r="I4748" s="34"/>
      <c r="J4748" s="5"/>
    </row>
    <row r="4749" spans="1:10">
      <c r="A4749" s="29" t="str">
        <f>+IF(B4749="N","",IF(COUNTIF(B:B,B4749)&gt;1,COUNTIF(B$3:B4749,B4749),""))</f>
        <v/>
      </c>
      <c r="B4749" s="2" t="str">
        <f>+IF(H4749='Export Demurrage Detention'!$C$2,"Y","N")</f>
        <v>N</v>
      </c>
      <c r="I4749" s="34"/>
      <c r="J4749" s="5"/>
    </row>
    <row r="4750" spans="1:10">
      <c r="A4750" s="29" t="str">
        <f>+IF(B4750="N","",IF(COUNTIF(B:B,B4750)&gt;1,COUNTIF(B$3:B4750,B4750),""))</f>
        <v/>
      </c>
      <c r="B4750" s="2" t="str">
        <f>+IF(H4750='Export Demurrage Detention'!$C$2,"Y","N")</f>
        <v>N</v>
      </c>
      <c r="I4750" s="34"/>
      <c r="J4750" s="5"/>
    </row>
    <row r="4751" spans="1:10">
      <c r="A4751" s="29" t="str">
        <f>+IF(B4751="N","",IF(COUNTIF(B:B,B4751)&gt;1,COUNTIF(B$3:B4751,B4751),""))</f>
        <v/>
      </c>
      <c r="B4751" s="2" t="str">
        <f>+IF(H4751='Export Demurrage Detention'!$C$2,"Y","N")</f>
        <v>N</v>
      </c>
      <c r="I4751" s="34"/>
      <c r="J4751" s="5"/>
    </row>
    <row r="4752" spans="1:10">
      <c r="A4752" s="29" t="str">
        <f>+IF(B4752="N","",IF(COUNTIF(B:B,B4752)&gt;1,COUNTIF(B$3:B4752,B4752),""))</f>
        <v/>
      </c>
      <c r="B4752" s="2" t="str">
        <f>+IF(H4752='Export Demurrage Detention'!$C$2,"Y","N")</f>
        <v>N</v>
      </c>
      <c r="I4752" s="34"/>
      <c r="J4752" s="5"/>
    </row>
    <row r="4753" spans="1:10">
      <c r="A4753" s="29" t="str">
        <f>+IF(B4753="N","",IF(COUNTIF(B:B,B4753)&gt;1,COUNTIF(B$3:B4753,B4753),""))</f>
        <v/>
      </c>
      <c r="B4753" s="2" t="str">
        <f>+IF(H4753='Export Demurrage Detention'!$C$2,"Y","N")</f>
        <v>N</v>
      </c>
      <c r="I4753" s="34"/>
      <c r="J4753" s="5"/>
    </row>
    <row r="4754" spans="1:10">
      <c r="A4754" s="29" t="str">
        <f>+IF(B4754="N","",IF(COUNTIF(B:B,B4754)&gt;1,COUNTIF(B$3:B4754,B4754),""))</f>
        <v/>
      </c>
      <c r="B4754" s="2" t="str">
        <f>+IF(H4754='Export Demurrage Detention'!$C$2,"Y","N")</f>
        <v>N</v>
      </c>
      <c r="I4754" s="34"/>
      <c r="J4754" s="5"/>
    </row>
    <row r="4755" spans="1:10">
      <c r="A4755" s="29" t="str">
        <f>+IF(B4755="N","",IF(COUNTIF(B:B,B4755)&gt;1,COUNTIF(B$3:B4755,B4755),""))</f>
        <v/>
      </c>
      <c r="B4755" s="2" t="str">
        <f>+IF(H4755='Export Demurrage Detention'!$C$2,"Y","N")</f>
        <v>N</v>
      </c>
      <c r="I4755" s="34"/>
      <c r="J4755" s="5"/>
    </row>
    <row r="4756" spans="1:10">
      <c r="A4756" s="29" t="str">
        <f>+IF(B4756="N","",IF(COUNTIF(B:B,B4756)&gt;1,COUNTIF(B$3:B4756,B4756),""))</f>
        <v/>
      </c>
      <c r="B4756" s="2" t="str">
        <f>+IF(H4756='Export Demurrage Detention'!$C$2,"Y","N")</f>
        <v>N</v>
      </c>
      <c r="I4756" s="34"/>
      <c r="J4756" s="5"/>
    </row>
    <row r="4757" spans="1:10">
      <c r="A4757" s="29" t="str">
        <f>+IF(B4757="N","",IF(COUNTIF(B:B,B4757)&gt;1,COUNTIF(B$3:B4757,B4757),""))</f>
        <v/>
      </c>
      <c r="B4757" s="2" t="str">
        <f>+IF(H4757='Export Demurrage Detention'!$C$2,"Y","N")</f>
        <v>N</v>
      </c>
      <c r="I4757" s="34"/>
      <c r="J4757" s="5"/>
    </row>
    <row r="4758" spans="1:10">
      <c r="A4758" s="29" t="str">
        <f>+IF(B4758="N","",IF(COUNTIF(B:B,B4758)&gt;1,COUNTIF(B$3:B4758,B4758),""))</f>
        <v/>
      </c>
      <c r="B4758" s="2" t="str">
        <f>+IF(H4758='Export Demurrage Detention'!$C$2,"Y","N")</f>
        <v>N</v>
      </c>
      <c r="I4758" s="34"/>
      <c r="J4758" s="5"/>
    </row>
    <row r="4759" spans="1:10">
      <c r="A4759" s="29" t="str">
        <f>+IF(B4759="N","",IF(COUNTIF(B:B,B4759)&gt;1,COUNTIF(B$3:B4759,B4759),""))</f>
        <v/>
      </c>
      <c r="B4759" s="2" t="str">
        <f>+IF(H4759='Export Demurrage Detention'!$C$2,"Y","N")</f>
        <v>N</v>
      </c>
      <c r="I4759" s="34"/>
      <c r="J4759" s="5"/>
    </row>
    <row r="4760" spans="1:10">
      <c r="A4760" s="29" t="str">
        <f>+IF(B4760="N","",IF(COUNTIF(B:B,B4760)&gt;1,COUNTIF(B$3:B4760,B4760),""))</f>
        <v/>
      </c>
      <c r="B4760" s="2" t="str">
        <f>+IF(H4760='Export Demurrage Detention'!$C$2,"Y","N")</f>
        <v>N</v>
      </c>
      <c r="I4760" s="34"/>
      <c r="J4760" s="5"/>
    </row>
    <row r="4761" spans="1:10">
      <c r="A4761" s="29" t="str">
        <f>+IF(B4761="N","",IF(COUNTIF(B:B,B4761)&gt;1,COUNTIF(B$3:B4761,B4761),""))</f>
        <v/>
      </c>
      <c r="B4761" s="2" t="str">
        <f>+IF(H4761='Export Demurrage Detention'!$C$2,"Y","N")</f>
        <v>N</v>
      </c>
      <c r="I4761" s="34"/>
      <c r="J4761" s="5"/>
    </row>
    <row r="4762" spans="1:10">
      <c r="A4762" s="29" t="str">
        <f>+IF(B4762="N","",IF(COUNTIF(B:B,B4762)&gt;1,COUNTIF(B$3:B4762,B4762),""))</f>
        <v/>
      </c>
      <c r="B4762" s="2" t="str">
        <f>+IF(H4762='Export Demurrage Detention'!$C$2,"Y","N")</f>
        <v>N</v>
      </c>
      <c r="I4762" s="34"/>
      <c r="J4762" s="5"/>
    </row>
    <row r="4763" spans="1:10">
      <c r="A4763" s="29" t="str">
        <f>+IF(B4763="N","",IF(COUNTIF(B:B,B4763)&gt;1,COUNTIF(B$3:B4763,B4763),""))</f>
        <v/>
      </c>
      <c r="B4763" s="2" t="str">
        <f>+IF(H4763='Export Demurrage Detention'!$C$2,"Y","N")</f>
        <v>N</v>
      </c>
      <c r="I4763" s="34"/>
      <c r="J4763" s="5"/>
    </row>
    <row r="4764" spans="1:10">
      <c r="A4764" s="29" t="str">
        <f>+IF(B4764="N","",IF(COUNTIF(B:B,B4764)&gt;1,COUNTIF(B$3:B4764,B4764),""))</f>
        <v/>
      </c>
      <c r="B4764" s="2" t="str">
        <f>+IF(H4764='Export Demurrage Detention'!$C$2,"Y","N")</f>
        <v>N</v>
      </c>
      <c r="I4764" s="34"/>
      <c r="J4764" s="5"/>
    </row>
    <row r="4765" spans="1:10">
      <c r="A4765" s="29" t="str">
        <f>+IF(B4765="N","",IF(COUNTIF(B:B,B4765)&gt;1,COUNTIF(B$3:B4765,B4765),""))</f>
        <v/>
      </c>
      <c r="B4765" s="2" t="str">
        <f>+IF(H4765='Export Demurrage Detention'!$C$2,"Y","N")</f>
        <v>N</v>
      </c>
      <c r="I4765" s="34"/>
      <c r="J4765" s="5"/>
    </row>
    <row r="4766" spans="1:10">
      <c r="A4766" s="29" t="str">
        <f>+IF(B4766="N","",IF(COUNTIF(B:B,B4766)&gt;1,COUNTIF(B$3:B4766,B4766),""))</f>
        <v/>
      </c>
      <c r="B4766" s="2" t="str">
        <f>+IF(H4766='Export Demurrage Detention'!$C$2,"Y","N")</f>
        <v>N</v>
      </c>
      <c r="I4766" s="34"/>
      <c r="J4766" s="5"/>
    </row>
    <row r="4767" spans="1:10">
      <c r="A4767" s="29" t="str">
        <f>+IF(B4767="N","",IF(COUNTIF(B:B,B4767)&gt;1,COUNTIF(B$3:B4767,B4767),""))</f>
        <v/>
      </c>
      <c r="B4767" s="2" t="str">
        <f>+IF(H4767='Export Demurrage Detention'!$C$2,"Y","N")</f>
        <v>N</v>
      </c>
      <c r="I4767" s="34"/>
      <c r="J4767" s="5"/>
    </row>
    <row r="4768" spans="1:10">
      <c r="A4768" s="29" t="str">
        <f>+IF(B4768="N","",IF(COUNTIF(B:B,B4768)&gt;1,COUNTIF(B$3:B4768,B4768),""))</f>
        <v/>
      </c>
      <c r="B4768" s="2" t="str">
        <f>+IF(H4768='Export Demurrage Detention'!$C$2,"Y","N")</f>
        <v>N</v>
      </c>
      <c r="I4768" s="34"/>
      <c r="J4768" s="5"/>
    </row>
    <row r="4769" spans="1:10">
      <c r="A4769" s="29" t="str">
        <f>+IF(B4769="N","",IF(COUNTIF(B:B,B4769)&gt;1,COUNTIF(B$3:B4769,B4769),""))</f>
        <v/>
      </c>
      <c r="B4769" s="2" t="str">
        <f>+IF(H4769='Export Demurrage Detention'!$C$2,"Y","N")</f>
        <v>N</v>
      </c>
      <c r="I4769" s="34"/>
      <c r="J4769" s="5"/>
    </row>
    <row r="4770" spans="1:10">
      <c r="A4770" s="29" t="str">
        <f>+IF(B4770="N","",IF(COUNTIF(B:B,B4770)&gt;1,COUNTIF(B$3:B4770,B4770),""))</f>
        <v/>
      </c>
      <c r="B4770" s="2" t="str">
        <f>+IF(H4770='Export Demurrage Detention'!$C$2,"Y","N")</f>
        <v>N</v>
      </c>
      <c r="I4770" s="34"/>
      <c r="J4770" s="5"/>
    </row>
    <row r="4771" spans="1:10">
      <c r="A4771" s="29" t="str">
        <f>+IF(B4771="N","",IF(COUNTIF(B:B,B4771)&gt;1,COUNTIF(B$3:B4771,B4771),""))</f>
        <v/>
      </c>
      <c r="B4771" s="2" t="str">
        <f>+IF(H4771='Export Demurrage Detention'!$C$2,"Y","N")</f>
        <v>N</v>
      </c>
      <c r="I4771" s="34"/>
      <c r="J4771" s="5"/>
    </row>
    <row r="4772" spans="1:10">
      <c r="A4772" s="29" t="str">
        <f>+IF(B4772="N","",IF(COUNTIF(B:B,B4772)&gt;1,COUNTIF(B$3:B4772,B4772),""))</f>
        <v/>
      </c>
      <c r="B4772" s="2" t="str">
        <f>+IF(H4772='Export Demurrage Detention'!$C$2,"Y","N")</f>
        <v>N</v>
      </c>
      <c r="I4772" s="34"/>
      <c r="J4772" s="5"/>
    </row>
    <row r="4773" spans="1:10">
      <c r="A4773" s="29" t="str">
        <f>+IF(B4773="N","",IF(COUNTIF(B:B,B4773)&gt;1,COUNTIF(B$3:B4773,B4773),""))</f>
        <v/>
      </c>
      <c r="B4773" s="2" t="str">
        <f>+IF(H4773='Export Demurrage Detention'!$C$2,"Y","N")</f>
        <v>N</v>
      </c>
      <c r="I4773" s="34"/>
      <c r="J4773" s="5"/>
    </row>
    <row r="4774" spans="1:10">
      <c r="A4774" s="29" t="str">
        <f>+IF(B4774="N","",IF(COUNTIF(B:B,B4774)&gt;1,COUNTIF(B$3:B4774,B4774),""))</f>
        <v/>
      </c>
      <c r="B4774" s="2" t="str">
        <f>+IF(H4774='Export Demurrage Detention'!$C$2,"Y","N")</f>
        <v>N</v>
      </c>
      <c r="I4774" s="34"/>
      <c r="J4774" s="5"/>
    </row>
    <row r="4775" spans="1:10">
      <c r="A4775" s="29" t="str">
        <f>+IF(B4775="N","",IF(COUNTIF(B:B,B4775)&gt;1,COUNTIF(B$3:B4775,B4775),""))</f>
        <v/>
      </c>
      <c r="B4775" s="2" t="str">
        <f>+IF(H4775='Export Demurrage Detention'!$C$2,"Y","N")</f>
        <v>N</v>
      </c>
      <c r="I4775" s="34"/>
      <c r="J4775" s="5"/>
    </row>
    <row r="4776" spans="1:10">
      <c r="A4776" s="29" t="str">
        <f>+IF(B4776="N","",IF(COUNTIF(B:B,B4776)&gt;1,COUNTIF(B$3:B4776,B4776),""))</f>
        <v/>
      </c>
      <c r="B4776" s="2" t="str">
        <f>+IF(H4776='Export Demurrage Detention'!$C$2,"Y","N")</f>
        <v>N</v>
      </c>
      <c r="I4776" s="34"/>
      <c r="J4776" s="5"/>
    </row>
    <row r="4777" spans="1:10">
      <c r="A4777" s="29" t="str">
        <f>+IF(B4777="N","",IF(COUNTIF(B:B,B4777)&gt;1,COUNTIF(B$3:B4777,B4777),""))</f>
        <v/>
      </c>
      <c r="B4777" s="2" t="str">
        <f>+IF(H4777='Export Demurrage Detention'!$C$2,"Y","N")</f>
        <v>N</v>
      </c>
      <c r="I4777" s="34"/>
      <c r="J4777" s="5"/>
    </row>
    <row r="4778" spans="1:10">
      <c r="A4778" s="29" t="str">
        <f>+IF(B4778="N","",IF(COUNTIF(B:B,B4778)&gt;1,COUNTIF(B$3:B4778,B4778),""))</f>
        <v/>
      </c>
      <c r="B4778" s="2" t="str">
        <f>+IF(H4778='Export Demurrage Detention'!$C$2,"Y","N")</f>
        <v>N</v>
      </c>
      <c r="I4778" s="34"/>
      <c r="J4778" s="5"/>
    </row>
    <row r="4779" spans="1:10">
      <c r="A4779" s="29" t="str">
        <f>+IF(B4779="N","",IF(COUNTIF(B:B,B4779)&gt;1,COUNTIF(B$3:B4779,B4779),""))</f>
        <v/>
      </c>
      <c r="B4779" s="2" t="str">
        <f>+IF(H4779='Export Demurrage Detention'!$C$2,"Y","N")</f>
        <v>N</v>
      </c>
      <c r="I4779" s="34"/>
      <c r="J4779" s="5"/>
    </row>
    <row r="4780" spans="1:10">
      <c r="A4780" s="29" t="str">
        <f>+IF(B4780="N","",IF(COUNTIF(B:B,B4780)&gt;1,COUNTIF(B$3:B4780,B4780),""))</f>
        <v/>
      </c>
      <c r="B4780" s="2" t="str">
        <f>+IF(H4780='Export Demurrage Detention'!$C$2,"Y","N")</f>
        <v>N</v>
      </c>
      <c r="I4780" s="34"/>
      <c r="J4780" s="5"/>
    </row>
    <row r="4781" spans="1:10">
      <c r="A4781" s="29" t="str">
        <f>+IF(B4781="N","",IF(COUNTIF(B:B,B4781)&gt;1,COUNTIF(B$3:B4781,B4781),""))</f>
        <v/>
      </c>
      <c r="B4781" s="2" t="str">
        <f>+IF(H4781='Export Demurrage Detention'!$C$2,"Y","N")</f>
        <v>N</v>
      </c>
      <c r="I4781" s="34"/>
      <c r="J4781" s="5"/>
    </row>
    <row r="4782" spans="1:10">
      <c r="A4782" s="29" t="str">
        <f>+IF(B4782="N","",IF(COUNTIF(B:B,B4782)&gt;1,COUNTIF(B$3:B4782,B4782),""))</f>
        <v/>
      </c>
      <c r="B4782" s="2" t="str">
        <f>+IF(H4782='Export Demurrage Detention'!$C$2,"Y","N")</f>
        <v>N</v>
      </c>
      <c r="I4782" s="34"/>
      <c r="J4782" s="5"/>
    </row>
    <row r="4783" spans="1:10">
      <c r="A4783" s="29" t="str">
        <f>+IF(B4783="N","",IF(COUNTIF(B:B,B4783)&gt;1,COUNTIF(B$3:B4783,B4783),""))</f>
        <v/>
      </c>
      <c r="B4783" s="2" t="str">
        <f>+IF(H4783='Export Demurrage Detention'!$C$2,"Y","N")</f>
        <v>N</v>
      </c>
      <c r="I4783" s="34"/>
      <c r="J4783" s="5"/>
    </row>
    <row r="4784" spans="1:10">
      <c r="A4784" s="29" t="str">
        <f>+IF(B4784="N","",IF(COUNTIF(B:B,B4784)&gt;1,COUNTIF(B$3:B4784,B4784),""))</f>
        <v/>
      </c>
      <c r="B4784" s="2" t="str">
        <f>+IF(H4784='Export Demurrage Detention'!$C$2,"Y","N")</f>
        <v>N</v>
      </c>
      <c r="I4784" s="34"/>
      <c r="J4784" s="5"/>
    </row>
    <row r="4785" spans="1:10">
      <c r="A4785" s="29" t="str">
        <f>+IF(B4785="N","",IF(COUNTIF(B:B,B4785)&gt;1,COUNTIF(B$3:B4785,B4785),""))</f>
        <v/>
      </c>
      <c r="B4785" s="2" t="str">
        <f>+IF(H4785='Export Demurrage Detention'!$C$2,"Y","N")</f>
        <v>N</v>
      </c>
      <c r="I4785" s="34"/>
      <c r="J4785" s="5"/>
    </row>
    <row r="4786" spans="1:10">
      <c r="A4786" s="29" t="str">
        <f>+IF(B4786="N","",IF(COUNTIF(B:B,B4786)&gt;1,COUNTIF(B$3:B4786,B4786),""))</f>
        <v/>
      </c>
      <c r="B4786" s="2" t="str">
        <f>+IF(H4786='Export Demurrage Detention'!$C$2,"Y","N")</f>
        <v>N</v>
      </c>
      <c r="I4786" s="34"/>
      <c r="J4786" s="5"/>
    </row>
    <row r="4787" spans="1:10">
      <c r="A4787" s="29" t="str">
        <f>+IF(B4787="N","",IF(COUNTIF(B:B,B4787)&gt;1,COUNTIF(B$3:B4787,B4787),""))</f>
        <v/>
      </c>
      <c r="B4787" s="2" t="str">
        <f>+IF(H4787='Export Demurrage Detention'!$C$2,"Y","N")</f>
        <v>N</v>
      </c>
      <c r="I4787" s="34"/>
      <c r="J4787" s="5"/>
    </row>
    <row r="4788" spans="1:10">
      <c r="A4788" s="29" t="str">
        <f>+IF(B4788="N","",IF(COUNTIF(B:B,B4788)&gt;1,COUNTIF(B$3:B4788,B4788),""))</f>
        <v/>
      </c>
      <c r="B4788" s="2" t="str">
        <f>+IF(H4788='Export Demurrage Detention'!$C$2,"Y","N")</f>
        <v>N</v>
      </c>
      <c r="I4788" s="34"/>
      <c r="J4788" s="5"/>
    </row>
    <row r="4789" spans="1:10">
      <c r="A4789" s="29" t="str">
        <f>+IF(B4789="N","",IF(COUNTIF(B:B,B4789)&gt;1,COUNTIF(B$3:B4789,B4789),""))</f>
        <v/>
      </c>
      <c r="B4789" s="2" t="str">
        <f>+IF(H4789='Export Demurrage Detention'!$C$2,"Y","N")</f>
        <v>N</v>
      </c>
      <c r="I4789" s="34"/>
      <c r="J4789" s="5"/>
    </row>
    <row r="4790" spans="1:10">
      <c r="A4790" s="29" t="str">
        <f>+IF(B4790="N","",IF(COUNTIF(B:B,B4790)&gt;1,COUNTIF(B$3:B4790,B4790),""))</f>
        <v/>
      </c>
      <c r="B4790" s="2" t="str">
        <f>+IF(H4790='Export Demurrage Detention'!$C$2,"Y","N")</f>
        <v>N</v>
      </c>
      <c r="I4790" s="34"/>
      <c r="J4790" s="5"/>
    </row>
    <row r="4791" spans="1:10">
      <c r="A4791" s="29" t="str">
        <f>+IF(B4791="N","",IF(COUNTIF(B:B,B4791)&gt;1,COUNTIF(B$3:B4791,B4791),""))</f>
        <v/>
      </c>
      <c r="B4791" s="2" t="str">
        <f>+IF(H4791='Export Demurrage Detention'!$C$2,"Y","N")</f>
        <v>N</v>
      </c>
      <c r="I4791" s="34"/>
      <c r="J4791" s="5"/>
    </row>
    <row r="4792" spans="1:10">
      <c r="A4792" s="29" t="str">
        <f>+IF(B4792="N","",IF(COUNTIF(B:B,B4792)&gt;1,COUNTIF(B$3:B4792,B4792),""))</f>
        <v/>
      </c>
      <c r="B4792" s="2" t="str">
        <f>+IF(H4792='Export Demurrage Detention'!$C$2,"Y","N")</f>
        <v>N</v>
      </c>
      <c r="I4792" s="34"/>
      <c r="J4792" s="5"/>
    </row>
    <row r="4793" spans="1:10">
      <c r="A4793" s="29" t="str">
        <f>+IF(B4793="N","",IF(COUNTIF(B:B,B4793)&gt;1,COUNTIF(B$3:B4793,B4793),""))</f>
        <v/>
      </c>
      <c r="B4793" s="2" t="str">
        <f>+IF(H4793='Export Demurrage Detention'!$C$2,"Y","N")</f>
        <v>N</v>
      </c>
      <c r="I4793" s="34"/>
      <c r="J4793" s="5"/>
    </row>
    <row r="4794" spans="1:10">
      <c r="A4794" s="29" t="str">
        <f>+IF(B4794="N","",IF(COUNTIF(B:B,B4794)&gt;1,COUNTIF(B$3:B4794,B4794),""))</f>
        <v/>
      </c>
      <c r="B4794" s="2" t="str">
        <f>+IF(H4794='Export Demurrage Detention'!$C$2,"Y","N")</f>
        <v>N</v>
      </c>
      <c r="I4794" s="34"/>
      <c r="J4794" s="5"/>
    </row>
    <row r="4795" spans="1:10">
      <c r="A4795" s="29" t="str">
        <f>+IF(B4795="N","",IF(COUNTIF(B:B,B4795)&gt;1,COUNTIF(B$3:B4795,B4795),""))</f>
        <v/>
      </c>
      <c r="B4795" s="2" t="str">
        <f>+IF(H4795='Export Demurrage Detention'!$C$2,"Y","N")</f>
        <v>N</v>
      </c>
      <c r="I4795" s="34"/>
      <c r="J4795" s="5"/>
    </row>
    <row r="4796" spans="1:10">
      <c r="A4796" s="29" t="str">
        <f>+IF(B4796="N","",IF(COUNTIF(B:B,B4796)&gt;1,COUNTIF(B$3:B4796,B4796),""))</f>
        <v/>
      </c>
      <c r="B4796" s="2" t="str">
        <f>+IF(H4796='Export Demurrage Detention'!$C$2,"Y","N")</f>
        <v>N</v>
      </c>
      <c r="I4796" s="34"/>
      <c r="J4796" s="5"/>
    </row>
    <row r="4797" spans="1:10">
      <c r="A4797" s="29" t="str">
        <f>+IF(B4797="N","",IF(COUNTIF(B:B,B4797)&gt;1,COUNTIF(B$3:B4797,B4797),""))</f>
        <v/>
      </c>
      <c r="B4797" s="2" t="str">
        <f>+IF(H4797='Export Demurrage Detention'!$C$2,"Y","N")</f>
        <v>N</v>
      </c>
      <c r="I4797" s="34"/>
      <c r="J4797" s="5"/>
    </row>
    <row r="4798" spans="1:10">
      <c r="A4798" s="29" t="str">
        <f>+IF(B4798="N","",IF(COUNTIF(B:B,B4798)&gt;1,COUNTIF(B$3:B4798,B4798),""))</f>
        <v/>
      </c>
      <c r="B4798" s="2" t="str">
        <f>+IF(H4798='Export Demurrage Detention'!$C$2,"Y","N")</f>
        <v>N</v>
      </c>
      <c r="I4798" s="34"/>
      <c r="J4798" s="5"/>
    </row>
    <row r="4799" spans="1:10">
      <c r="A4799" s="29" t="str">
        <f>+IF(B4799="N","",IF(COUNTIF(B:B,B4799)&gt;1,COUNTIF(B$3:B4799,B4799),""))</f>
        <v/>
      </c>
      <c r="B4799" s="2" t="str">
        <f>+IF(H4799='Export Demurrage Detention'!$C$2,"Y","N")</f>
        <v>N</v>
      </c>
      <c r="I4799" s="34"/>
      <c r="J4799" s="5"/>
    </row>
    <row r="4800" spans="1:10">
      <c r="A4800" s="29" t="str">
        <f>+IF(B4800="N","",IF(COUNTIF(B:B,B4800)&gt;1,COUNTIF(B$3:B4800,B4800),""))</f>
        <v/>
      </c>
      <c r="B4800" s="2" t="str">
        <f>+IF(H4800='Export Demurrage Detention'!$C$2,"Y","N")</f>
        <v>N</v>
      </c>
      <c r="I4800" s="34"/>
      <c r="J4800" s="5"/>
    </row>
    <row r="4801" spans="1:10">
      <c r="A4801" s="29" t="str">
        <f>+IF(B4801="N","",IF(COUNTIF(B:B,B4801)&gt;1,COUNTIF(B$3:B4801,B4801),""))</f>
        <v/>
      </c>
      <c r="B4801" s="2" t="str">
        <f>+IF(H4801='Export Demurrage Detention'!$C$2,"Y","N")</f>
        <v>N</v>
      </c>
      <c r="I4801" s="34"/>
      <c r="J4801" s="5"/>
    </row>
    <row r="4802" spans="1:10">
      <c r="A4802" s="29" t="str">
        <f>+IF(B4802="N","",IF(COUNTIF(B:B,B4802)&gt;1,COUNTIF(B$3:B4802,B4802),""))</f>
        <v/>
      </c>
      <c r="B4802" s="2" t="str">
        <f>+IF(H4802='Export Demurrage Detention'!$C$2,"Y","N")</f>
        <v>N</v>
      </c>
      <c r="I4802" s="34"/>
      <c r="J4802" s="5"/>
    </row>
    <row r="4803" spans="1:10">
      <c r="A4803" s="29" t="str">
        <f>+IF(B4803="N","",IF(COUNTIF(B:B,B4803)&gt;1,COUNTIF(B$3:B4803,B4803),""))</f>
        <v/>
      </c>
      <c r="B4803" s="2" t="str">
        <f>+IF(H4803='Export Demurrage Detention'!$C$2,"Y","N")</f>
        <v>N</v>
      </c>
      <c r="I4803" s="34"/>
      <c r="J4803" s="5"/>
    </row>
    <row r="4804" spans="1:10">
      <c r="A4804" s="29" t="str">
        <f>+IF(B4804="N","",IF(COUNTIF(B:B,B4804)&gt;1,COUNTIF(B$3:B4804,B4804),""))</f>
        <v/>
      </c>
      <c r="B4804" s="2" t="str">
        <f>+IF(H4804='Export Demurrage Detention'!$C$2,"Y","N")</f>
        <v>N</v>
      </c>
      <c r="I4804" s="34"/>
      <c r="J4804" s="5"/>
    </row>
    <row r="4805" spans="1:10">
      <c r="A4805" s="29" t="str">
        <f>+IF(B4805="N","",IF(COUNTIF(B:B,B4805)&gt;1,COUNTIF(B$3:B4805,B4805),""))</f>
        <v/>
      </c>
      <c r="B4805" s="2" t="str">
        <f>+IF(H4805='Export Demurrage Detention'!$C$2,"Y","N")</f>
        <v>N</v>
      </c>
      <c r="I4805" s="34"/>
      <c r="J4805" s="5"/>
    </row>
    <row r="4806" spans="1:10">
      <c r="A4806" s="29" t="str">
        <f>+IF(B4806="N","",IF(COUNTIF(B:B,B4806)&gt;1,COUNTIF(B$3:B4806,B4806),""))</f>
        <v/>
      </c>
      <c r="B4806" s="2" t="str">
        <f>+IF(H4806='Export Demurrage Detention'!$C$2,"Y","N")</f>
        <v>N</v>
      </c>
      <c r="I4806" s="34"/>
      <c r="J4806" s="5"/>
    </row>
    <row r="4807" spans="1:10">
      <c r="A4807" s="29" t="str">
        <f>+IF(B4807="N","",IF(COUNTIF(B:B,B4807)&gt;1,COUNTIF(B$3:B4807,B4807),""))</f>
        <v/>
      </c>
      <c r="B4807" s="2" t="str">
        <f>+IF(H4807='Export Demurrage Detention'!$C$2,"Y","N")</f>
        <v>N</v>
      </c>
      <c r="I4807" s="34"/>
      <c r="J4807" s="5"/>
    </row>
    <row r="4808" spans="1:10">
      <c r="A4808" s="29" t="str">
        <f>+IF(B4808="N","",IF(COUNTIF(B:B,B4808)&gt;1,COUNTIF(B$3:B4808,B4808),""))</f>
        <v/>
      </c>
      <c r="B4808" s="2" t="str">
        <f>+IF(H4808='Export Demurrage Detention'!$C$2,"Y","N")</f>
        <v>N</v>
      </c>
      <c r="I4808" s="34"/>
      <c r="J4808" s="5"/>
    </row>
    <row r="4809" spans="1:10">
      <c r="A4809" s="29" t="str">
        <f>+IF(B4809="N","",IF(COUNTIF(B:B,B4809)&gt;1,COUNTIF(B$3:B4809,B4809),""))</f>
        <v/>
      </c>
      <c r="B4809" s="2" t="str">
        <f>+IF(H4809='Export Demurrage Detention'!$C$2,"Y","N")</f>
        <v>N</v>
      </c>
      <c r="I4809" s="34"/>
      <c r="J4809" s="5"/>
    </row>
    <row r="4810" spans="1:10">
      <c r="A4810" s="29" t="str">
        <f>+IF(B4810="N","",IF(COUNTIF(B:B,B4810)&gt;1,COUNTIF(B$3:B4810,B4810),""))</f>
        <v/>
      </c>
      <c r="B4810" s="2" t="str">
        <f>+IF(H4810='Export Demurrage Detention'!$C$2,"Y","N")</f>
        <v>N</v>
      </c>
      <c r="I4810" s="34"/>
      <c r="J4810" s="5"/>
    </row>
    <row r="4811" spans="1:10">
      <c r="A4811" s="29" t="str">
        <f>+IF(B4811="N","",IF(COUNTIF(B:B,B4811)&gt;1,COUNTIF(B$3:B4811,B4811),""))</f>
        <v/>
      </c>
      <c r="B4811" s="2" t="str">
        <f>+IF(H4811='Export Demurrage Detention'!$C$2,"Y","N")</f>
        <v>N</v>
      </c>
      <c r="I4811" s="34"/>
      <c r="J4811" s="5"/>
    </row>
    <row r="4812" spans="1:10">
      <c r="A4812" s="29" t="str">
        <f>+IF(B4812="N","",IF(COUNTIF(B:B,B4812)&gt;1,COUNTIF(B$3:B4812,B4812),""))</f>
        <v/>
      </c>
      <c r="B4812" s="2" t="str">
        <f>+IF(H4812='Export Demurrage Detention'!$C$2,"Y","N")</f>
        <v>N</v>
      </c>
      <c r="I4812" s="34"/>
      <c r="J4812" s="5"/>
    </row>
    <row r="4813" spans="1:10">
      <c r="A4813" s="29" t="str">
        <f>+IF(B4813="N","",IF(COUNTIF(B:B,B4813)&gt;1,COUNTIF(B$3:B4813,B4813),""))</f>
        <v/>
      </c>
      <c r="B4813" s="2" t="str">
        <f>+IF(H4813='Export Demurrage Detention'!$C$2,"Y","N")</f>
        <v>N</v>
      </c>
      <c r="I4813" s="34"/>
      <c r="J4813" s="5"/>
    </row>
    <row r="4814" spans="1:10">
      <c r="A4814" s="29" t="str">
        <f>+IF(B4814="N","",IF(COUNTIF(B:B,B4814)&gt;1,COUNTIF(B$3:B4814,B4814),""))</f>
        <v/>
      </c>
      <c r="B4814" s="2" t="str">
        <f>+IF(H4814='Export Demurrage Detention'!$C$2,"Y","N")</f>
        <v>N</v>
      </c>
      <c r="I4814" s="34"/>
      <c r="J4814" s="5"/>
    </row>
    <row r="4815" spans="1:10">
      <c r="A4815" s="29" t="str">
        <f>+IF(B4815="N","",IF(COUNTIF(B:B,B4815)&gt;1,COUNTIF(B$3:B4815,B4815),""))</f>
        <v/>
      </c>
      <c r="B4815" s="2" t="str">
        <f>+IF(H4815='Export Demurrage Detention'!$C$2,"Y","N")</f>
        <v>N</v>
      </c>
      <c r="I4815" s="34"/>
      <c r="J4815" s="5"/>
    </row>
    <row r="4816" spans="1:10">
      <c r="A4816" s="29" t="str">
        <f>+IF(B4816="N","",IF(COUNTIF(B:B,B4816)&gt;1,COUNTIF(B$3:B4816,B4816),""))</f>
        <v/>
      </c>
      <c r="B4816" s="2" t="str">
        <f>+IF(H4816='Export Demurrage Detention'!$C$2,"Y","N")</f>
        <v>N</v>
      </c>
      <c r="I4816" s="34"/>
      <c r="J4816" s="5"/>
    </row>
    <row r="4817" spans="1:10">
      <c r="A4817" s="29" t="str">
        <f>+IF(B4817="N","",IF(COUNTIF(B:B,B4817)&gt;1,COUNTIF(B$3:B4817,B4817),""))</f>
        <v/>
      </c>
      <c r="B4817" s="2" t="str">
        <f>+IF(H4817='Export Demurrage Detention'!$C$2,"Y","N")</f>
        <v>N</v>
      </c>
      <c r="I4817" s="34"/>
      <c r="J4817" s="5"/>
    </row>
    <row r="4818" spans="1:10">
      <c r="A4818" s="29" t="str">
        <f>+IF(B4818="N","",IF(COUNTIF(B:B,B4818)&gt;1,COUNTIF(B$3:B4818,B4818),""))</f>
        <v/>
      </c>
      <c r="B4818" s="2" t="str">
        <f>+IF(H4818='Export Demurrage Detention'!$C$2,"Y","N")</f>
        <v>N</v>
      </c>
      <c r="I4818" s="34"/>
      <c r="J4818" s="5"/>
    </row>
    <row r="4819" spans="1:10">
      <c r="A4819" s="29" t="str">
        <f>+IF(B4819="N","",IF(COUNTIF(B:B,B4819)&gt;1,COUNTIF(B$3:B4819,B4819),""))</f>
        <v/>
      </c>
      <c r="B4819" s="2" t="str">
        <f>+IF(H4819='Export Demurrage Detention'!$C$2,"Y","N")</f>
        <v>N</v>
      </c>
      <c r="I4819" s="34"/>
      <c r="J4819" s="5"/>
    </row>
    <row r="4820" spans="1:10">
      <c r="A4820" s="29" t="str">
        <f>+IF(B4820="N","",IF(COUNTIF(B:B,B4820)&gt;1,COUNTIF(B$3:B4820,B4820),""))</f>
        <v/>
      </c>
      <c r="B4820" s="2" t="str">
        <f>+IF(H4820='Export Demurrage Detention'!$C$2,"Y","N")</f>
        <v>N</v>
      </c>
      <c r="I4820" s="34"/>
      <c r="J4820" s="5"/>
    </row>
    <row r="4821" spans="1:10">
      <c r="A4821" s="29" t="str">
        <f>+IF(B4821="N","",IF(COUNTIF(B:B,B4821)&gt;1,COUNTIF(B$3:B4821,B4821),""))</f>
        <v/>
      </c>
      <c r="B4821" s="2" t="str">
        <f>+IF(H4821='Export Demurrage Detention'!$C$2,"Y","N")</f>
        <v>N</v>
      </c>
      <c r="I4821" s="34"/>
      <c r="J4821" s="5"/>
    </row>
    <row r="4822" spans="1:10">
      <c r="A4822" s="29" t="str">
        <f>+IF(B4822="N","",IF(COUNTIF(B:B,B4822)&gt;1,COUNTIF(B$3:B4822,B4822),""))</f>
        <v/>
      </c>
      <c r="B4822" s="2" t="str">
        <f>+IF(H4822='Export Demurrage Detention'!$C$2,"Y","N")</f>
        <v>N</v>
      </c>
      <c r="I4822" s="34"/>
      <c r="J4822" s="5"/>
    </row>
    <row r="4823" spans="1:10">
      <c r="A4823" s="29" t="str">
        <f>+IF(B4823="N","",IF(COUNTIF(B:B,B4823)&gt;1,COUNTIF(B$3:B4823,B4823),""))</f>
        <v/>
      </c>
      <c r="B4823" s="2" t="str">
        <f>+IF(H4823='Export Demurrage Detention'!$C$2,"Y","N")</f>
        <v>N</v>
      </c>
      <c r="I4823" s="34"/>
      <c r="J4823" s="5"/>
    </row>
    <row r="4824" spans="1:10">
      <c r="A4824" s="29" t="str">
        <f>+IF(B4824="N","",IF(COUNTIF(B:B,B4824)&gt;1,COUNTIF(B$3:B4824,B4824),""))</f>
        <v/>
      </c>
      <c r="B4824" s="2" t="str">
        <f>+IF(H4824='Export Demurrage Detention'!$C$2,"Y","N")</f>
        <v>N</v>
      </c>
      <c r="I4824" s="34"/>
      <c r="J4824" s="5"/>
    </row>
    <row r="4825" spans="1:10">
      <c r="A4825" s="29" t="str">
        <f>+IF(B4825="N","",IF(COUNTIF(B:B,B4825)&gt;1,COUNTIF(B$3:B4825,B4825),""))</f>
        <v/>
      </c>
      <c r="B4825" s="2" t="str">
        <f>+IF(H4825='Export Demurrage Detention'!$C$2,"Y","N")</f>
        <v>N</v>
      </c>
      <c r="I4825" s="34"/>
      <c r="J4825" s="5"/>
    </row>
    <row r="4826" spans="1:10">
      <c r="A4826" s="29" t="str">
        <f>+IF(B4826="N","",IF(COUNTIF(B:B,B4826)&gt;1,COUNTIF(B$3:B4826,B4826),""))</f>
        <v/>
      </c>
      <c r="B4826" s="2" t="str">
        <f>+IF(H4826='Export Demurrage Detention'!$C$2,"Y","N")</f>
        <v>N</v>
      </c>
      <c r="I4826" s="34"/>
      <c r="J4826" s="5"/>
    </row>
    <row r="4827" spans="1:10">
      <c r="A4827" s="29" t="str">
        <f>+IF(B4827="N","",IF(COUNTIF(B:B,B4827)&gt;1,COUNTIF(B$3:B4827,B4827),""))</f>
        <v/>
      </c>
      <c r="B4827" s="2" t="str">
        <f>+IF(H4827='Export Demurrage Detention'!$C$2,"Y","N")</f>
        <v>N</v>
      </c>
      <c r="I4827" s="34"/>
      <c r="J4827" s="5"/>
    </row>
    <row r="4828" spans="1:10">
      <c r="A4828" s="29" t="str">
        <f>+IF(B4828="N","",IF(COUNTIF(B:B,B4828)&gt;1,COUNTIF(B$3:B4828,B4828),""))</f>
        <v/>
      </c>
      <c r="B4828" s="2" t="str">
        <f>+IF(H4828='Export Demurrage Detention'!$C$2,"Y","N")</f>
        <v>N</v>
      </c>
      <c r="I4828" s="34"/>
      <c r="J4828" s="5"/>
    </row>
    <row r="4829" spans="1:10">
      <c r="A4829" s="29" t="str">
        <f>+IF(B4829="N","",IF(COUNTIF(B:B,B4829)&gt;1,COUNTIF(B$3:B4829,B4829),""))</f>
        <v/>
      </c>
      <c r="B4829" s="2" t="str">
        <f>+IF(H4829='Export Demurrage Detention'!$C$2,"Y","N")</f>
        <v>N</v>
      </c>
      <c r="I4829" s="34"/>
      <c r="J4829" s="5"/>
    </row>
    <row r="4830" spans="1:10">
      <c r="A4830" s="29" t="str">
        <f>+IF(B4830="N","",IF(COUNTIF(B:B,B4830)&gt;1,COUNTIF(B$3:B4830,B4830),""))</f>
        <v/>
      </c>
      <c r="B4830" s="2" t="str">
        <f>+IF(H4830='Export Demurrage Detention'!$C$2,"Y","N")</f>
        <v>N</v>
      </c>
      <c r="I4830" s="34"/>
      <c r="J4830" s="5"/>
    </row>
    <row r="4831" spans="1:10">
      <c r="A4831" s="29" t="str">
        <f>+IF(B4831="N","",IF(COUNTIF(B:B,B4831)&gt;1,COUNTIF(B$3:B4831,B4831),""))</f>
        <v/>
      </c>
      <c r="B4831" s="2" t="str">
        <f>+IF(H4831='Export Demurrage Detention'!$C$2,"Y","N")</f>
        <v>N</v>
      </c>
      <c r="I4831" s="34"/>
      <c r="J4831" s="5"/>
    </row>
    <row r="4832" spans="1:10">
      <c r="A4832" s="29" t="str">
        <f>+IF(B4832="N","",IF(COUNTIF(B:B,B4832)&gt;1,COUNTIF(B$3:B4832,B4832),""))</f>
        <v/>
      </c>
      <c r="B4832" s="2" t="str">
        <f>+IF(H4832='Export Demurrage Detention'!$C$2,"Y","N")</f>
        <v>N</v>
      </c>
      <c r="I4832" s="34"/>
      <c r="J4832" s="5"/>
    </row>
    <row r="4833" spans="1:10">
      <c r="A4833" s="29" t="str">
        <f>+IF(B4833="N","",IF(COUNTIF(B:B,B4833)&gt;1,COUNTIF(B$3:B4833,B4833),""))</f>
        <v/>
      </c>
      <c r="B4833" s="2" t="str">
        <f>+IF(H4833='Export Demurrage Detention'!$C$2,"Y","N")</f>
        <v>N</v>
      </c>
      <c r="I4833" s="34"/>
      <c r="J4833" s="5"/>
    </row>
    <row r="4834" spans="1:10">
      <c r="A4834" s="29" t="str">
        <f>+IF(B4834="N","",IF(COUNTIF(B:B,B4834)&gt;1,COUNTIF(B$3:B4834,B4834),""))</f>
        <v/>
      </c>
      <c r="B4834" s="2" t="str">
        <f>+IF(H4834='Export Demurrage Detention'!$C$2,"Y","N")</f>
        <v>N</v>
      </c>
      <c r="I4834" s="34"/>
      <c r="J4834" s="5"/>
    </row>
    <row r="4835" spans="1:10">
      <c r="A4835" s="29" t="str">
        <f>+IF(B4835="N","",IF(COUNTIF(B:B,B4835)&gt;1,COUNTIF(B$3:B4835,B4835),""))</f>
        <v/>
      </c>
      <c r="B4835" s="2" t="str">
        <f>+IF(H4835='Export Demurrage Detention'!$C$2,"Y","N")</f>
        <v>N</v>
      </c>
      <c r="I4835" s="34"/>
      <c r="J4835" s="5"/>
    </row>
    <row r="4836" spans="1:10">
      <c r="A4836" s="29" t="str">
        <f>+IF(B4836="N","",IF(COUNTIF(B:B,B4836)&gt;1,COUNTIF(B$3:B4836,B4836),""))</f>
        <v/>
      </c>
      <c r="B4836" s="2" t="str">
        <f>+IF(H4836='Export Demurrage Detention'!$C$2,"Y","N")</f>
        <v>N</v>
      </c>
      <c r="I4836" s="34"/>
      <c r="J4836" s="5"/>
    </row>
    <row r="4837" spans="1:10">
      <c r="A4837" s="29" t="str">
        <f>+IF(B4837="N","",IF(COUNTIF(B:B,B4837)&gt;1,COUNTIF(B$3:B4837,B4837),""))</f>
        <v/>
      </c>
      <c r="B4837" s="2" t="str">
        <f>+IF(H4837='Export Demurrage Detention'!$C$2,"Y","N")</f>
        <v>N</v>
      </c>
      <c r="I4837" s="34"/>
      <c r="J4837" s="5"/>
    </row>
    <row r="4838" spans="1:10">
      <c r="A4838" s="29" t="str">
        <f>+IF(B4838="N","",IF(COUNTIF(B:B,B4838)&gt;1,COUNTIF(B$3:B4838,B4838),""))</f>
        <v/>
      </c>
      <c r="B4838" s="2" t="str">
        <f>+IF(H4838='Export Demurrage Detention'!$C$2,"Y","N")</f>
        <v>N</v>
      </c>
      <c r="I4838" s="34"/>
      <c r="J4838" s="5"/>
    </row>
    <row r="4839" spans="1:10">
      <c r="A4839" s="29" t="str">
        <f>+IF(B4839="N","",IF(COUNTIF(B:B,B4839)&gt;1,COUNTIF(B$3:B4839,B4839),""))</f>
        <v/>
      </c>
      <c r="B4839" s="2" t="str">
        <f>+IF(H4839='Export Demurrage Detention'!$C$2,"Y","N")</f>
        <v>N</v>
      </c>
      <c r="I4839" s="34"/>
      <c r="J4839" s="5"/>
    </row>
    <row r="4840" spans="1:10">
      <c r="A4840" s="29" t="str">
        <f>+IF(B4840="N","",IF(COUNTIF(B:B,B4840)&gt;1,COUNTIF(B$3:B4840,B4840),""))</f>
        <v/>
      </c>
      <c r="B4840" s="2" t="str">
        <f>+IF(H4840='Export Demurrage Detention'!$C$2,"Y","N")</f>
        <v>N</v>
      </c>
      <c r="I4840" s="34"/>
      <c r="J4840" s="5"/>
    </row>
    <row r="4841" spans="1:10">
      <c r="A4841" s="29" t="str">
        <f>+IF(B4841="N","",IF(COUNTIF(B:B,B4841)&gt;1,COUNTIF(B$3:B4841,B4841),""))</f>
        <v/>
      </c>
      <c r="B4841" s="2" t="str">
        <f>+IF(H4841='Export Demurrage Detention'!$C$2,"Y","N")</f>
        <v>N</v>
      </c>
      <c r="I4841" s="34"/>
      <c r="J4841" s="5"/>
    </row>
    <row r="4842" spans="1:10">
      <c r="A4842" s="29" t="str">
        <f>+IF(B4842="N","",IF(COUNTIF(B:B,B4842)&gt;1,COUNTIF(B$3:B4842,B4842),""))</f>
        <v/>
      </c>
      <c r="B4842" s="2" t="str">
        <f>+IF(H4842='Export Demurrage Detention'!$C$2,"Y","N")</f>
        <v>N</v>
      </c>
      <c r="I4842" s="34"/>
      <c r="J4842" s="5"/>
    </row>
    <row r="4843" spans="1:10">
      <c r="A4843" s="29" t="str">
        <f>+IF(B4843="N","",IF(COUNTIF(B:B,B4843)&gt;1,COUNTIF(B$3:B4843,B4843),""))</f>
        <v/>
      </c>
      <c r="B4843" s="2" t="str">
        <f>+IF(H4843='Export Demurrage Detention'!$C$2,"Y","N")</f>
        <v>N</v>
      </c>
      <c r="I4843" s="34"/>
      <c r="J4843" s="5"/>
    </row>
    <row r="4844" spans="1:10">
      <c r="A4844" s="29" t="str">
        <f>+IF(B4844="N","",IF(COUNTIF(B:B,B4844)&gt;1,COUNTIF(B$3:B4844,B4844),""))</f>
        <v/>
      </c>
      <c r="B4844" s="2" t="str">
        <f>+IF(H4844='Export Demurrage Detention'!$C$2,"Y","N")</f>
        <v>N</v>
      </c>
      <c r="I4844" s="34"/>
      <c r="J4844" s="5"/>
    </row>
    <row r="4845" spans="1:10">
      <c r="A4845" s="29" t="str">
        <f>+IF(B4845="N","",IF(COUNTIF(B:B,B4845)&gt;1,COUNTIF(B$3:B4845,B4845),""))</f>
        <v/>
      </c>
      <c r="B4845" s="2" t="str">
        <f>+IF(H4845='Export Demurrage Detention'!$C$2,"Y","N")</f>
        <v>N</v>
      </c>
      <c r="I4845" s="34"/>
      <c r="J4845" s="5"/>
    </row>
    <row r="4846" spans="1:10">
      <c r="A4846" s="29" t="str">
        <f>+IF(B4846="N","",IF(COUNTIF(B:B,B4846)&gt;1,COUNTIF(B$3:B4846,B4846),""))</f>
        <v/>
      </c>
      <c r="B4846" s="2" t="str">
        <f>+IF(H4846='Export Demurrage Detention'!$C$2,"Y","N")</f>
        <v>N</v>
      </c>
      <c r="I4846" s="34"/>
      <c r="J4846" s="5"/>
    </row>
    <row r="4847" spans="1:10">
      <c r="A4847" s="29" t="str">
        <f>+IF(B4847="N","",IF(COUNTIF(B:B,B4847)&gt;1,COUNTIF(B$3:B4847,B4847),""))</f>
        <v/>
      </c>
      <c r="B4847" s="2" t="str">
        <f>+IF(H4847='Export Demurrage Detention'!$C$2,"Y","N")</f>
        <v>N</v>
      </c>
      <c r="I4847" s="34"/>
      <c r="J4847" s="5"/>
    </row>
    <row r="4848" spans="1:10">
      <c r="A4848" s="29" t="str">
        <f>+IF(B4848="N","",IF(COUNTIF(B:B,B4848)&gt;1,COUNTIF(B$3:B4848,B4848),""))</f>
        <v/>
      </c>
      <c r="B4848" s="2" t="str">
        <f>+IF(H4848='Export Demurrage Detention'!$C$2,"Y","N")</f>
        <v>N</v>
      </c>
      <c r="I4848" s="34"/>
      <c r="J4848" s="5"/>
    </row>
    <row r="4849" spans="1:10">
      <c r="A4849" s="29" t="str">
        <f>+IF(B4849="N","",IF(COUNTIF(B:B,B4849)&gt;1,COUNTIF(B$3:B4849,B4849),""))</f>
        <v/>
      </c>
      <c r="B4849" s="2" t="str">
        <f>+IF(H4849='Export Demurrage Detention'!$C$2,"Y","N")</f>
        <v>N</v>
      </c>
      <c r="I4849" s="34"/>
      <c r="J4849" s="5"/>
    </row>
    <row r="4850" spans="1:10">
      <c r="A4850" s="29" t="str">
        <f>+IF(B4850="N","",IF(COUNTIF(B:B,B4850)&gt;1,COUNTIF(B$3:B4850,B4850),""))</f>
        <v/>
      </c>
      <c r="B4850" s="2" t="str">
        <f>+IF(H4850='Export Demurrage Detention'!$C$2,"Y","N")</f>
        <v>N</v>
      </c>
      <c r="I4850" s="34"/>
      <c r="J4850" s="5"/>
    </row>
    <row r="4851" spans="1:10">
      <c r="A4851" s="29" t="str">
        <f>+IF(B4851="N","",IF(COUNTIF(B:B,B4851)&gt;1,COUNTIF(B$3:B4851,B4851),""))</f>
        <v/>
      </c>
      <c r="B4851" s="2" t="str">
        <f>+IF(H4851='Export Demurrage Detention'!$C$2,"Y","N")</f>
        <v>N</v>
      </c>
      <c r="I4851" s="34"/>
      <c r="J4851" s="5"/>
    </row>
    <row r="4852" spans="1:10">
      <c r="A4852" s="29" t="str">
        <f>+IF(B4852="N","",IF(COUNTIF(B:B,B4852)&gt;1,COUNTIF(B$3:B4852,B4852),""))</f>
        <v/>
      </c>
      <c r="B4852" s="2" t="str">
        <f>+IF(H4852='Export Demurrage Detention'!$C$2,"Y","N")</f>
        <v>N</v>
      </c>
      <c r="I4852" s="34"/>
      <c r="J4852" s="5"/>
    </row>
    <row r="4853" spans="1:10">
      <c r="A4853" s="29" t="str">
        <f>+IF(B4853="N","",IF(COUNTIF(B:B,B4853)&gt;1,COUNTIF(B$3:B4853,B4853),""))</f>
        <v/>
      </c>
      <c r="B4853" s="2" t="str">
        <f>+IF(H4853='Export Demurrage Detention'!$C$2,"Y","N")</f>
        <v>N</v>
      </c>
      <c r="I4853" s="34"/>
      <c r="J4853" s="5"/>
    </row>
    <row r="4854" spans="1:10">
      <c r="A4854" s="29" t="str">
        <f>+IF(B4854="N","",IF(COUNTIF(B:B,B4854)&gt;1,COUNTIF(B$3:B4854,B4854),""))</f>
        <v/>
      </c>
      <c r="B4854" s="2" t="str">
        <f>+IF(H4854='Export Demurrage Detention'!$C$2,"Y","N")</f>
        <v>N</v>
      </c>
      <c r="I4854" s="34"/>
      <c r="J4854" s="5"/>
    </row>
    <row r="4855" spans="1:10">
      <c r="A4855" s="29" t="str">
        <f>+IF(B4855="N","",IF(COUNTIF(B:B,B4855)&gt;1,COUNTIF(B$3:B4855,B4855),""))</f>
        <v/>
      </c>
      <c r="B4855" s="2" t="str">
        <f>+IF(H4855='Export Demurrage Detention'!$C$2,"Y","N")</f>
        <v>N</v>
      </c>
      <c r="I4855" s="34"/>
      <c r="J4855" s="5"/>
    </row>
    <row r="4856" spans="1:10">
      <c r="A4856" s="29" t="str">
        <f>+IF(B4856="N","",IF(COUNTIF(B:B,B4856)&gt;1,COUNTIF(B$3:B4856,B4856),""))</f>
        <v/>
      </c>
      <c r="B4856" s="2" t="str">
        <f>+IF(H4856='Export Demurrage Detention'!$C$2,"Y","N")</f>
        <v>N</v>
      </c>
      <c r="I4856" s="34"/>
      <c r="J4856" s="5"/>
    </row>
    <row r="4857" spans="1:10">
      <c r="A4857" s="29" t="str">
        <f>+IF(B4857="N","",IF(COUNTIF(B:B,B4857)&gt;1,COUNTIF(B$3:B4857,B4857),""))</f>
        <v/>
      </c>
      <c r="B4857" s="2" t="str">
        <f>+IF(H4857='Export Demurrage Detention'!$C$2,"Y","N")</f>
        <v>N</v>
      </c>
      <c r="I4857" s="34"/>
      <c r="J4857" s="5"/>
    </row>
    <row r="4858" spans="1:10">
      <c r="A4858" s="29" t="str">
        <f>+IF(B4858="N","",IF(COUNTIF(B:B,B4858)&gt;1,COUNTIF(B$3:B4858,B4858),""))</f>
        <v/>
      </c>
      <c r="B4858" s="2" t="str">
        <f>+IF(H4858='Export Demurrage Detention'!$C$2,"Y","N")</f>
        <v>N</v>
      </c>
      <c r="I4858" s="34"/>
      <c r="J4858" s="5"/>
    </row>
    <row r="4859" spans="1:10">
      <c r="A4859" s="29" t="str">
        <f>+IF(B4859="N","",IF(COUNTIF(B:B,B4859)&gt;1,COUNTIF(B$3:B4859,B4859),""))</f>
        <v/>
      </c>
      <c r="B4859" s="2" t="str">
        <f>+IF(H4859='Export Demurrage Detention'!$C$2,"Y","N")</f>
        <v>N</v>
      </c>
      <c r="I4859" s="34"/>
      <c r="J4859" s="5"/>
    </row>
    <row r="4860" spans="1:10">
      <c r="A4860" s="29" t="str">
        <f>+IF(B4860="N","",IF(COUNTIF(B:B,B4860)&gt;1,COUNTIF(B$3:B4860,B4860),""))</f>
        <v/>
      </c>
      <c r="B4860" s="2" t="str">
        <f>+IF(H4860='Export Demurrage Detention'!$C$2,"Y","N")</f>
        <v>N</v>
      </c>
      <c r="I4860" s="34"/>
      <c r="J4860" s="5"/>
    </row>
    <row r="4861" spans="1:10">
      <c r="A4861" s="29" t="str">
        <f>+IF(B4861="N","",IF(COUNTIF(B:B,B4861)&gt;1,COUNTIF(B$3:B4861,B4861),""))</f>
        <v/>
      </c>
      <c r="B4861" s="2" t="str">
        <f>+IF(H4861='Export Demurrage Detention'!$C$2,"Y","N")</f>
        <v>N</v>
      </c>
      <c r="I4861" s="34"/>
      <c r="J4861" s="5"/>
    </row>
    <row r="4862" spans="1:10">
      <c r="A4862" s="29" t="str">
        <f>+IF(B4862="N","",IF(COUNTIF(B:B,B4862)&gt;1,COUNTIF(B$3:B4862,B4862),""))</f>
        <v/>
      </c>
      <c r="B4862" s="2" t="str">
        <f>+IF(H4862='Export Demurrage Detention'!$C$2,"Y","N")</f>
        <v>N</v>
      </c>
      <c r="I4862" s="34"/>
      <c r="J4862" s="5"/>
    </row>
    <row r="4863" spans="1:10">
      <c r="A4863" s="29" t="str">
        <f>+IF(B4863="N","",IF(COUNTIF(B:B,B4863)&gt;1,COUNTIF(B$3:B4863,B4863),""))</f>
        <v/>
      </c>
      <c r="B4863" s="2" t="str">
        <f>+IF(H4863='Export Demurrage Detention'!$C$2,"Y","N")</f>
        <v>N</v>
      </c>
      <c r="I4863" s="34"/>
      <c r="J4863" s="5"/>
    </row>
    <row r="4864" spans="1:10">
      <c r="A4864" s="29" t="str">
        <f>+IF(B4864="N","",IF(COUNTIF(B:B,B4864)&gt;1,COUNTIF(B$3:B4864,B4864),""))</f>
        <v/>
      </c>
      <c r="B4864" s="2" t="str">
        <f>+IF(H4864='Export Demurrage Detention'!$C$2,"Y","N")</f>
        <v>N</v>
      </c>
      <c r="I4864" s="34"/>
      <c r="J4864" s="5"/>
    </row>
    <row r="4865" spans="1:10">
      <c r="A4865" s="29" t="str">
        <f>+IF(B4865="N","",IF(COUNTIF(B:B,B4865)&gt;1,COUNTIF(B$3:B4865,B4865),""))</f>
        <v/>
      </c>
      <c r="B4865" s="2" t="str">
        <f>+IF(H4865='Export Demurrage Detention'!$C$2,"Y","N")</f>
        <v>N</v>
      </c>
      <c r="I4865" s="34"/>
      <c r="J4865" s="5"/>
    </row>
    <row r="4866" spans="1:10">
      <c r="A4866" s="29" t="str">
        <f>+IF(B4866="N","",IF(COUNTIF(B:B,B4866)&gt;1,COUNTIF(B$3:B4866,B4866),""))</f>
        <v/>
      </c>
      <c r="B4866" s="2" t="str">
        <f>+IF(H4866='Export Demurrage Detention'!$C$2,"Y","N")</f>
        <v>N</v>
      </c>
      <c r="I4866" s="34"/>
      <c r="J4866" s="5"/>
    </row>
    <row r="4867" spans="1:10">
      <c r="A4867" s="29" t="str">
        <f>+IF(B4867="N","",IF(COUNTIF(B:B,B4867)&gt;1,COUNTIF(B$3:B4867,B4867),""))</f>
        <v/>
      </c>
      <c r="B4867" s="2" t="str">
        <f>+IF(H4867='Export Demurrage Detention'!$C$2,"Y","N")</f>
        <v>N</v>
      </c>
      <c r="I4867" s="34"/>
      <c r="J4867" s="5"/>
    </row>
    <row r="4868" spans="1:10">
      <c r="A4868" s="29" t="str">
        <f>+IF(B4868="N","",IF(COUNTIF(B:B,B4868)&gt;1,COUNTIF(B$3:B4868,B4868),""))</f>
        <v/>
      </c>
      <c r="B4868" s="2" t="str">
        <f>+IF(H4868='Export Demurrage Detention'!$C$2,"Y","N")</f>
        <v>N</v>
      </c>
      <c r="I4868" s="34"/>
      <c r="J4868" s="5"/>
    </row>
    <row r="4869" spans="1:10">
      <c r="A4869" s="29" t="str">
        <f>+IF(B4869="N","",IF(COUNTIF(B:B,B4869)&gt;1,COUNTIF(B$3:B4869,B4869),""))</f>
        <v/>
      </c>
      <c r="B4869" s="2" t="str">
        <f>+IF(H4869='Export Demurrage Detention'!$C$2,"Y","N")</f>
        <v>N</v>
      </c>
      <c r="I4869" s="34"/>
      <c r="J4869" s="5"/>
    </row>
    <row r="4870" spans="1:10">
      <c r="A4870" s="29" t="str">
        <f>+IF(B4870="N","",IF(COUNTIF(B:B,B4870)&gt;1,COUNTIF(B$3:B4870,B4870),""))</f>
        <v/>
      </c>
      <c r="B4870" s="2" t="str">
        <f>+IF(H4870='Export Demurrage Detention'!$C$2,"Y","N")</f>
        <v>N</v>
      </c>
      <c r="I4870" s="34"/>
      <c r="J4870" s="5"/>
    </row>
    <row r="4871" spans="1:10">
      <c r="A4871" s="29" t="str">
        <f>+IF(B4871="N","",IF(COUNTIF(B:B,B4871)&gt;1,COUNTIF(B$3:B4871,B4871),""))</f>
        <v/>
      </c>
      <c r="B4871" s="2" t="str">
        <f>+IF(H4871='Export Demurrage Detention'!$C$2,"Y","N")</f>
        <v>N</v>
      </c>
      <c r="I4871" s="34"/>
      <c r="J4871" s="5"/>
    </row>
    <row r="4872" spans="1:10">
      <c r="A4872" s="29" t="str">
        <f>+IF(B4872="N","",IF(COUNTIF(B:B,B4872)&gt;1,COUNTIF(B$3:B4872,B4872),""))</f>
        <v/>
      </c>
      <c r="B4872" s="2" t="str">
        <f>+IF(H4872='Export Demurrage Detention'!$C$2,"Y","N")</f>
        <v>N</v>
      </c>
      <c r="I4872" s="34"/>
      <c r="J4872" s="5"/>
    </row>
    <row r="4873" spans="1:10">
      <c r="A4873" s="29" t="str">
        <f>+IF(B4873="N","",IF(COUNTIF(B:B,B4873)&gt;1,COUNTIF(B$3:B4873,B4873),""))</f>
        <v/>
      </c>
      <c r="B4873" s="2" t="str">
        <f>+IF(H4873='Export Demurrage Detention'!$C$2,"Y","N")</f>
        <v>N</v>
      </c>
      <c r="I4873" s="34"/>
      <c r="J4873" s="5"/>
    </row>
    <row r="4874" spans="1:10">
      <c r="A4874" s="29" t="str">
        <f>+IF(B4874="N","",IF(COUNTIF(B:B,B4874)&gt;1,COUNTIF(B$3:B4874,B4874),""))</f>
        <v/>
      </c>
      <c r="B4874" s="2" t="str">
        <f>+IF(H4874='Export Demurrage Detention'!$C$2,"Y","N")</f>
        <v>N</v>
      </c>
      <c r="I4874" s="34"/>
      <c r="J4874" s="5"/>
    </row>
    <row r="4875" spans="1:10">
      <c r="A4875" s="29" t="str">
        <f>+IF(B4875="N","",IF(COUNTIF(B:B,B4875)&gt;1,COUNTIF(B$3:B4875,B4875),""))</f>
        <v/>
      </c>
      <c r="B4875" s="2" t="str">
        <f>+IF(H4875='Export Demurrage Detention'!$C$2,"Y","N")</f>
        <v>N</v>
      </c>
      <c r="I4875" s="34"/>
      <c r="J4875" s="5"/>
    </row>
    <row r="4876" spans="1:10">
      <c r="A4876" s="29" t="str">
        <f>+IF(B4876="N","",IF(COUNTIF(B:B,B4876)&gt;1,COUNTIF(B$3:B4876,B4876),""))</f>
        <v/>
      </c>
      <c r="B4876" s="2" t="str">
        <f>+IF(H4876='Export Demurrage Detention'!$C$2,"Y","N")</f>
        <v>N</v>
      </c>
      <c r="I4876" s="34"/>
      <c r="J4876" s="5"/>
    </row>
    <row r="4877" spans="1:10">
      <c r="A4877" s="29" t="str">
        <f>+IF(B4877="N","",IF(COUNTIF(B:B,B4877)&gt;1,COUNTIF(B$3:B4877,B4877),""))</f>
        <v/>
      </c>
      <c r="B4877" s="2" t="str">
        <f>+IF(H4877='Export Demurrage Detention'!$C$2,"Y","N")</f>
        <v>N</v>
      </c>
      <c r="I4877" s="34"/>
      <c r="J4877" s="5"/>
    </row>
    <row r="4878" spans="1:10">
      <c r="A4878" s="29" t="str">
        <f>+IF(B4878="N","",IF(COUNTIF(B:B,B4878)&gt;1,COUNTIF(B$3:B4878,B4878),""))</f>
        <v/>
      </c>
      <c r="B4878" s="2" t="str">
        <f>+IF(H4878='Export Demurrage Detention'!$C$2,"Y","N")</f>
        <v>N</v>
      </c>
      <c r="I4878" s="34"/>
      <c r="J4878" s="5"/>
    </row>
    <row r="4879" spans="1:10">
      <c r="A4879" s="29" t="str">
        <f>+IF(B4879="N","",IF(COUNTIF(B:B,B4879)&gt;1,COUNTIF(B$3:B4879,B4879),""))</f>
        <v/>
      </c>
      <c r="B4879" s="2" t="str">
        <f>+IF(H4879='Export Demurrage Detention'!$C$2,"Y","N")</f>
        <v>N</v>
      </c>
      <c r="I4879" s="34"/>
      <c r="J4879" s="5"/>
    </row>
    <row r="4880" spans="1:10">
      <c r="A4880" s="29" t="str">
        <f>+IF(B4880="N","",IF(COUNTIF(B:B,B4880)&gt;1,COUNTIF(B$3:B4880,B4880),""))</f>
        <v/>
      </c>
      <c r="B4880" s="2" t="str">
        <f>+IF(H4880='Export Demurrage Detention'!$C$2,"Y","N")</f>
        <v>N</v>
      </c>
      <c r="I4880" s="34"/>
      <c r="J4880" s="5"/>
    </row>
    <row r="4881" spans="1:10">
      <c r="A4881" s="29" t="str">
        <f>+IF(B4881="N","",IF(COUNTIF(B:B,B4881)&gt;1,COUNTIF(B$3:B4881,B4881),""))</f>
        <v/>
      </c>
      <c r="B4881" s="2" t="str">
        <f>+IF(H4881='Export Demurrage Detention'!$C$2,"Y","N")</f>
        <v>N</v>
      </c>
      <c r="I4881" s="34"/>
      <c r="J4881" s="5"/>
    </row>
    <row r="4882" spans="1:10">
      <c r="A4882" s="29" t="str">
        <f>+IF(B4882="N","",IF(COUNTIF(B:B,B4882)&gt;1,COUNTIF(B$3:B4882,B4882),""))</f>
        <v/>
      </c>
      <c r="B4882" s="2" t="str">
        <f>+IF(H4882='Export Demurrage Detention'!$C$2,"Y","N")</f>
        <v>N</v>
      </c>
      <c r="I4882" s="34"/>
      <c r="J4882" s="5"/>
    </row>
    <row r="4883" spans="1:10">
      <c r="A4883" s="29" t="str">
        <f>+IF(B4883="N","",IF(COUNTIF(B:B,B4883)&gt;1,COUNTIF(B$3:B4883,B4883),""))</f>
        <v/>
      </c>
      <c r="B4883" s="2" t="str">
        <f>+IF(H4883='Export Demurrage Detention'!$C$2,"Y","N")</f>
        <v>N</v>
      </c>
      <c r="I4883" s="34"/>
      <c r="J4883" s="5"/>
    </row>
    <row r="4884" spans="1:10">
      <c r="A4884" s="29" t="str">
        <f>+IF(B4884="N","",IF(COUNTIF(B:B,B4884)&gt;1,COUNTIF(B$3:B4884,B4884),""))</f>
        <v/>
      </c>
      <c r="B4884" s="2" t="str">
        <f>+IF(H4884='Export Demurrage Detention'!$C$2,"Y","N")</f>
        <v>N</v>
      </c>
      <c r="I4884" s="34"/>
      <c r="J4884" s="5"/>
    </row>
    <row r="4885" spans="1:10">
      <c r="A4885" s="29" t="str">
        <f>+IF(B4885="N","",IF(COUNTIF(B:B,B4885)&gt;1,COUNTIF(B$3:B4885,B4885),""))</f>
        <v/>
      </c>
      <c r="B4885" s="2" t="str">
        <f>+IF(H4885='Export Demurrage Detention'!$C$2,"Y","N")</f>
        <v>N</v>
      </c>
      <c r="I4885" s="34"/>
      <c r="J4885" s="5"/>
    </row>
    <row r="4886" spans="1:10">
      <c r="A4886" s="29" t="str">
        <f>+IF(B4886="N","",IF(COUNTIF(B:B,B4886)&gt;1,COUNTIF(B$3:B4886,B4886),""))</f>
        <v/>
      </c>
      <c r="B4886" s="2" t="str">
        <f>+IF(H4886='Export Demurrage Detention'!$C$2,"Y","N")</f>
        <v>N</v>
      </c>
      <c r="I4886" s="34"/>
      <c r="J4886" s="5"/>
    </row>
    <row r="4887" spans="1:10">
      <c r="A4887" s="29" t="str">
        <f>+IF(B4887="N","",IF(COUNTIF(B:B,B4887)&gt;1,COUNTIF(B$3:B4887,B4887),""))</f>
        <v/>
      </c>
      <c r="B4887" s="2" t="str">
        <f>+IF(H4887='Export Demurrage Detention'!$C$2,"Y","N")</f>
        <v>N</v>
      </c>
      <c r="I4887" s="34"/>
      <c r="J4887" s="5"/>
    </row>
    <row r="4888" spans="1:10">
      <c r="A4888" s="29" t="str">
        <f>+IF(B4888="N","",IF(COUNTIF(B:B,B4888)&gt;1,COUNTIF(B$3:B4888,B4888),""))</f>
        <v/>
      </c>
      <c r="B4888" s="2" t="str">
        <f>+IF(H4888='Export Demurrage Detention'!$C$2,"Y","N")</f>
        <v>N</v>
      </c>
      <c r="I4888" s="34"/>
      <c r="J4888" s="5"/>
    </row>
    <row r="4889" spans="1:10">
      <c r="A4889" s="29" t="str">
        <f>+IF(B4889="N","",IF(COUNTIF(B:B,B4889)&gt;1,COUNTIF(B$3:B4889,B4889),""))</f>
        <v/>
      </c>
      <c r="B4889" s="2" t="str">
        <f>+IF(H4889='Export Demurrage Detention'!$C$2,"Y","N")</f>
        <v>N</v>
      </c>
      <c r="I4889" s="34"/>
      <c r="J4889" s="5"/>
    </row>
    <row r="4890" spans="1:10">
      <c r="A4890" s="29" t="str">
        <f>+IF(B4890="N","",IF(COUNTIF(B:B,B4890)&gt;1,COUNTIF(B$3:B4890,B4890),""))</f>
        <v/>
      </c>
      <c r="B4890" s="2" t="str">
        <f>+IF(H4890='Export Demurrage Detention'!$C$2,"Y","N")</f>
        <v>N</v>
      </c>
      <c r="I4890" s="34"/>
      <c r="J4890" s="5"/>
    </row>
    <row r="4891" spans="1:10">
      <c r="A4891" s="29" t="str">
        <f>+IF(B4891="N","",IF(COUNTIF(B:B,B4891)&gt;1,COUNTIF(B$3:B4891,B4891),""))</f>
        <v/>
      </c>
      <c r="B4891" s="2" t="str">
        <f>+IF(H4891='Export Demurrage Detention'!$C$2,"Y","N")</f>
        <v>N</v>
      </c>
      <c r="I4891" s="34"/>
      <c r="J4891" s="5"/>
    </row>
    <row r="4892" spans="1:10">
      <c r="A4892" s="29" t="str">
        <f>+IF(B4892="N","",IF(COUNTIF(B:B,B4892)&gt;1,COUNTIF(B$3:B4892,B4892),""))</f>
        <v/>
      </c>
      <c r="B4892" s="2" t="str">
        <f>+IF(H4892='Export Demurrage Detention'!$C$2,"Y","N")</f>
        <v>N</v>
      </c>
      <c r="I4892" s="34"/>
      <c r="J4892" s="5"/>
    </row>
    <row r="4893" spans="1:10">
      <c r="A4893" s="29" t="str">
        <f>+IF(B4893="N","",IF(COUNTIF(B:B,B4893)&gt;1,COUNTIF(B$3:B4893,B4893),""))</f>
        <v/>
      </c>
      <c r="B4893" s="2" t="str">
        <f>+IF(H4893='Export Demurrage Detention'!$C$2,"Y","N")</f>
        <v>N</v>
      </c>
      <c r="I4893" s="34"/>
      <c r="J4893" s="5"/>
    </row>
    <row r="4894" spans="1:10">
      <c r="A4894" s="29" t="str">
        <f>+IF(B4894="N","",IF(COUNTIF(B:B,B4894)&gt;1,COUNTIF(B$3:B4894,B4894),""))</f>
        <v/>
      </c>
      <c r="B4894" s="2" t="str">
        <f>+IF(H4894='Export Demurrage Detention'!$C$2,"Y","N")</f>
        <v>N</v>
      </c>
      <c r="I4894" s="34"/>
      <c r="J4894" s="5"/>
    </row>
    <row r="4895" spans="1:10">
      <c r="A4895" s="29" t="str">
        <f>+IF(B4895="N","",IF(COUNTIF(B:B,B4895)&gt;1,COUNTIF(B$3:B4895,B4895),""))</f>
        <v/>
      </c>
      <c r="B4895" s="2" t="str">
        <f>+IF(H4895='Export Demurrage Detention'!$C$2,"Y","N")</f>
        <v>N</v>
      </c>
      <c r="I4895" s="34"/>
      <c r="J4895" s="5"/>
    </row>
    <row r="4896" spans="1:10">
      <c r="A4896" s="29" t="str">
        <f>+IF(B4896="N","",IF(COUNTIF(B:B,B4896)&gt;1,COUNTIF(B$3:B4896,B4896),""))</f>
        <v/>
      </c>
      <c r="B4896" s="2" t="str">
        <f>+IF(H4896='Export Demurrage Detention'!$C$2,"Y","N")</f>
        <v>N</v>
      </c>
      <c r="I4896" s="34"/>
      <c r="J4896" s="5"/>
    </row>
    <row r="4897" spans="1:10">
      <c r="A4897" s="29" t="str">
        <f>+IF(B4897="N","",IF(COUNTIF(B:B,B4897)&gt;1,COUNTIF(B$3:B4897,B4897),""))</f>
        <v/>
      </c>
      <c r="B4897" s="2" t="str">
        <f>+IF(H4897='Export Demurrage Detention'!$C$2,"Y","N")</f>
        <v>N</v>
      </c>
      <c r="I4897" s="34"/>
      <c r="J4897" s="5"/>
    </row>
    <row r="4898" spans="1:10">
      <c r="A4898" s="29" t="str">
        <f>+IF(B4898="N","",IF(COUNTIF(B:B,B4898)&gt;1,COUNTIF(B$3:B4898,B4898),""))</f>
        <v/>
      </c>
      <c r="B4898" s="2" t="str">
        <f>+IF(H4898='Export Demurrage Detention'!$C$2,"Y","N")</f>
        <v>N</v>
      </c>
      <c r="I4898" s="34"/>
      <c r="J4898" s="5"/>
    </row>
    <row r="4899" spans="1:10">
      <c r="A4899" s="29" t="str">
        <f>+IF(B4899="N","",IF(COUNTIF(B:B,B4899)&gt;1,COUNTIF(B$3:B4899,B4899),""))</f>
        <v/>
      </c>
      <c r="B4899" s="2" t="str">
        <f>+IF(H4899='Export Demurrage Detention'!$C$2,"Y","N")</f>
        <v>N</v>
      </c>
      <c r="I4899" s="34"/>
      <c r="J4899" s="5"/>
    </row>
    <row r="4900" spans="1:10">
      <c r="A4900" s="29" t="str">
        <f>+IF(B4900="N","",IF(COUNTIF(B:B,B4900)&gt;1,COUNTIF(B$3:B4900,B4900),""))</f>
        <v/>
      </c>
      <c r="B4900" s="2" t="str">
        <f>+IF(H4900='Export Demurrage Detention'!$C$2,"Y","N")</f>
        <v>N</v>
      </c>
      <c r="I4900" s="34"/>
      <c r="J4900" s="5"/>
    </row>
    <row r="4901" spans="1:10">
      <c r="A4901" s="29" t="str">
        <f>+IF(B4901="N","",IF(COUNTIF(B:B,B4901)&gt;1,COUNTIF(B$3:B4901,B4901),""))</f>
        <v/>
      </c>
      <c r="B4901" s="2" t="str">
        <f>+IF(H4901='Export Demurrage Detention'!$C$2,"Y","N")</f>
        <v>N</v>
      </c>
      <c r="I4901" s="34"/>
      <c r="J4901" s="5"/>
    </row>
    <row r="4902" spans="1:10">
      <c r="A4902" s="29" t="str">
        <f>+IF(B4902="N","",IF(COUNTIF(B:B,B4902)&gt;1,COUNTIF(B$3:B4902,B4902),""))</f>
        <v/>
      </c>
      <c r="B4902" s="2" t="str">
        <f>+IF(H4902='Export Demurrage Detention'!$C$2,"Y","N")</f>
        <v>N</v>
      </c>
      <c r="I4902" s="34"/>
      <c r="J4902" s="5"/>
    </row>
    <row r="4903" spans="1:10">
      <c r="A4903" s="29" t="str">
        <f>+IF(B4903="N","",IF(COUNTIF(B:B,B4903)&gt;1,COUNTIF(B$3:B4903,B4903),""))</f>
        <v/>
      </c>
      <c r="B4903" s="2" t="str">
        <f>+IF(H4903='Export Demurrage Detention'!$C$2,"Y","N")</f>
        <v>N</v>
      </c>
      <c r="I4903" s="34"/>
      <c r="J4903" s="5"/>
    </row>
    <row r="4904" spans="1:10">
      <c r="A4904" s="29" t="str">
        <f>+IF(B4904="N","",IF(COUNTIF(B:B,B4904)&gt;1,COUNTIF(B$3:B4904,B4904),""))</f>
        <v/>
      </c>
      <c r="B4904" s="2" t="str">
        <f>+IF(H4904='Export Demurrage Detention'!$C$2,"Y","N")</f>
        <v>N</v>
      </c>
      <c r="I4904" s="34"/>
      <c r="J4904" s="5"/>
    </row>
    <row r="4905" spans="1:10">
      <c r="A4905" s="29" t="str">
        <f>+IF(B4905="N","",IF(COUNTIF(B:B,B4905)&gt;1,COUNTIF(B$3:B4905,B4905),""))</f>
        <v/>
      </c>
      <c r="B4905" s="2" t="str">
        <f>+IF(H4905='Export Demurrage Detention'!$C$2,"Y","N")</f>
        <v>N</v>
      </c>
      <c r="I4905" s="34"/>
      <c r="J4905" s="5"/>
    </row>
    <row r="4906" spans="1:10">
      <c r="A4906" s="29" t="str">
        <f>+IF(B4906="N","",IF(COUNTIF(B:B,B4906)&gt;1,COUNTIF(B$3:B4906,B4906),""))</f>
        <v/>
      </c>
      <c r="B4906" s="2" t="str">
        <f>+IF(H4906='Export Demurrage Detention'!$C$2,"Y","N")</f>
        <v>N</v>
      </c>
      <c r="I4906" s="34"/>
      <c r="J4906" s="5"/>
    </row>
    <row r="4907" spans="1:10">
      <c r="A4907" s="29" t="str">
        <f>+IF(B4907="N","",IF(COUNTIF(B:B,B4907)&gt;1,COUNTIF(B$3:B4907,B4907),""))</f>
        <v/>
      </c>
      <c r="B4907" s="2" t="str">
        <f>+IF(H4907='Export Demurrage Detention'!$C$2,"Y","N")</f>
        <v>N</v>
      </c>
      <c r="I4907" s="34"/>
      <c r="J4907" s="5"/>
    </row>
    <row r="4908" spans="1:10">
      <c r="A4908" s="29" t="str">
        <f>+IF(B4908="N","",IF(COUNTIF(B:B,B4908)&gt;1,COUNTIF(B$3:B4908,B4908),""))</f>
        <v/>
      </c>
      <c r="B4908" s="2" t="str">
        <f>+IF(H4908='Export Demurrage Detention'!$C$2,"Y","N")</f>
        <v>N</v>
      </c>
      <c r="I4908" s="34"/>
      <c r="J4908" s="5"/>
    </row>
    <row r="4909" spans="1:10">
      <c r="A4909" s="29" t="str">
        <f>+IF(B4909="N","",IF(COUNTIF(B:B,B4909)&gt;1,COUNTIF(B$3:B4909,B4909),""))</f>
        <v/>
      </c>
      <c r="B4909" s="2" t="str">
        <f>+IF(H4909='Export Demurrage Detention'!$C$2,"Y","N")</f>
        <v>N</v>
      </c>
      <c r="I4909" s="34"/>
      <c r="J4909" s="5"/>
    </row>
    <row r="4910" spans="1:10">
      <c r="A4910" s="29" t="str">
        <f>+IF(B4910="N","",IF(COUNTIF(B:B,B4910)&gt;1,COUNTIF(B$3:B4910,B4910),""))</f>
        <v/>
      </c>
      <c r="B4910" s="2" t="str">
        <f>+IF(H4910='Export Demurrage Detention'!$C$2,"Y","N")</f>
        <v>N</v>
      </c>
      <c r="I4910" s="34"/>
      <c r="J4910" s="5"/>
    </row>
    <row r="4911" spans="1:10">
      <c r="A4911" s="29" t="str">
        <f>+IF(B4911="N","",IF(COUNTIF(B:B,B4911)&gt;1,COUNTIF(B$3:B4911,B4911),""))</f>
        <v/>
      </c>
      <c r="B4911" s="2" t="str">
        <f>+IF(H4911='Export Demurrage Detention'!$C$2,"Y","N")</f>
        <v>N</v>
      </c>
      <c r="I4911" s="34"/>
      <c r="J4911" s="5"/>
    </row>
    <row r="4912" spans="1:10">
      <c r="A4912" s="29" t="str">
        <f>+IF(B4912="N","",IF(COUNTIF(B:B,B4912)&gt;1,COUNTIF(B$3:B4912,B4912),""))</f>
        <v/>
      </c>
      <c r="B4912" s="2" t="str">
        <f>+IF(H4912='Export Demurrage Detention'!$C$2,"Y","N")</f>
        <v>N</v>
      </c>
      <c r="I4912" s="34"/>
      <c r="J4912" s="5"/>
    </row>
    <row r="4913" spans="1:10">
      <c r="A4913" s="29" t="str">
        <f>+IF(B4913="N","",IF(COUNTIF(B:B,B4913)&gt;1,COUNTIF(B$3:B4913,B4913),""))</f>
        <v/>
      </c>
      <c r="B4913" s="2" t="str">
        <f>+IF(H4913='Export Demurrage Detention'!$C$2,"Y","N")</f>
        <v>N</v>
      </c>
      <c r="I4913" s="34"/>
      <c r="J4913" s="5"/>
    </row>
    <row r="4914" spans="1:10">
      <c r="A4914" s="29" t="str">
        <f>+IF(B4914="N","",IF(COUNTIF(B:B,B4914)&gt;1,COUNTIF(B$3:B4914,B4914),""))</f>
        <v/>
      </c>
      <c r="B4914" s="2" t="str">
        <f>+IF(H4914='Export Demurrage Detention'!$C$2,"Y","N")</f>
        <v>N</v>
      </c>
      <c r="I4914" s="34"/>
      <c r="J4914" s="5"/>
    </row>
    <row r="4915" spans="1:10">
      <c r="A4915" s="29" t="str">
        <f>+IF(B4915="N","",IF(COUNTIF(B:B,B4915)&gt;1,COUNTIF(B$3:B4915,B4915),""))</f>
        <v/>
      </c>
      <c r="B4915" s="2" t="str">
        <f>+IF(H4915='Export Demurrage Detention'!$C$2,"Y","N")</f>
        <v>N</v>
      </c>
      <c r="I4915" s="34"/>
      <c r="J4915" s="5"/>
    </row>
    <row r="4916" spans="1:10">
      <c r="A4916" s="29" t="str">
        <f>+IF(B4916="N","",IF(COUNTIF(B:B,B4916)&gt;1,COUNTIF(B$3:B4916,B4916),""))</f>
        <v/>
      </c>
      <c r="B4916" s="2" t="str">
        <f>+IF(H4916='Export Demurrage Detention'!$C$2,"Y","N")</f>
        <v>N</v>
      </c>
      <c r="I4916" s="34"/>
      <c r="J4916" s="5"/>
    </row>
    <row r="4917" spans="1:10">
      <c r="A4917" s="29" t="str">
        <f>+IF(B4917="N","",IF(COUNTIF(B:B,B4917)&gt;1,COUNTIF(B$3:B4917,B4917),""))</f>
        <v/>
      </c>
      <c r="B4917" s="2" t="str">
        <f>+IF(H4917='Export Demurrage Detention'!$C$2,"Y","N")</f>
        <v>N</v>
      </c>
      <c r="I4917" s="34"/>
      <c r="J4917" s="5"/>
    </row>
    <row r="4918" spans="1:10">
      <c r="A4918" s="29" t="str">
        <f>+IF(B4918="N","",IF(COUNTIF(B:B,B4918)&gt;1,COUNTIF(B$3:B4918,B4918),""))</f>
        <v/>
      </c>
      <c r="B4918" s="2" t="str">
        <f>+IF(H4918='Export Demurrage Detention'!$C$2,"Y","N")</f>
        <v>N</v>
      </c>
      <c r="I4918" s="34"/>
      <c r="J4918" s="5"/>
    </row>
    <row r="4919" spans="1:10">
      <c r="A4919" s="29" t="str">
        <f>+IF(B4919="N","",IF(COUNTIF(B:B,B4919)&gt;1,COUNTIF(B$3:B4919,B4919),""))</f>
        <v/>
      </c>
      <c r="B4919" s="2" t="str">
        <f>+IF(H4919='Export Demurrage Detention'!$C$2,"Y","N")</f>
        <v>N</v>
      </c>
      <c r="I4919" s="34"/>
      <c r="J4919" s="5"/>
    </row>
    <row r="4920" spans="1:10">
      <c r="A4920" s="29" t="str">
        <f>+IF(B4920="N","",IF(COUNTIF(B:B,B4920)&gt;1,COUNTIF(B$3:B4920,B4920),""))</f>
        <v/>
      </c>
      <c r="B4920" s="2" t="str">
        <f>+IF(H4920='Export Demurrage Detention'!$C$2,"Y","N")</f>
        <v>N</v>
      </c>
      <c r="I4920" s="34"/>
      <c r="J4920" s="5"/>
    </row>
    <row r="4921" spans="1:10">
      <c r="A4921" s="29" t="str">
        <f>+IF(B4921="N","",IF(COUNTIF(B:B,B4921)&gt;1,COUNTIF(B$3:B4921,B4921),""))</f>
        <v/>
      </c>
      <c r="B4921" s="2" t="str">
        <f>+IF(H4921='Export Demurrage Detention'!$C$2,"Y","N")</f>
        <v>N</v>
      </c>
      <c r="I4921" s="34"/>
      <c r="J4921" s="5"/>
    </row>
    <row r="4922" spans="1:10">
      <c r="A4922" s="29" t="str">
        <f>+IF(B4922="N","",IF(COUNTIF(B:B,B4922)&gt;1,COUNTIF(B$3:B4922,B4922),""))</f>
        <v/>
      </c>
      <c r="B4922" s="2" t="str">
        <f>+IF(H4922='Export Demurrage Detention'!$C$2,"Y","N")</f>
        <v>N</v>
      </c>
      <c r="I4922" s="34"/>
      <c r="J4922" s="5"/>
    </row>
    <row r="4923" spans="1:10">
      <c r="A4923" s="29" t="str">
        <f>+IF(B4923="N","",IF(COUNTIF(B:B,B4923)&gt;1,COUNTIF(B$3:B4923,B4923),""))</f>
        <v/>
      </c>
      <c r="B4923" s="2" t="str">
        <f>+IF(H4923='Export Demurrage Detention'!$C$2,"Y","N")</f>
        <v>N</v>
      </c>
      <c r="I4923" s="34"/>
      <c r="J4923" s="5"/>
    </row>
    <row r="4924" spans="1:10">
      <c r="A4924" s="29" t="str">
        <f>+IF(B4924="N","",IF(COUNTIF(B:B,B4924)&gt;1,COUNTIF(B$3:B4924,B4924),""))</f>
        <v/>
      </c>
      <c r="B4924" s="2" t="str">
        <f>+IF(H4924='Export Demurrage Detention'!$C$2,"Y","N")</f>
        <v>N</v>
      </c>
      <c r="I4924" s="34"/>
      <c r="J4924" s="5"/>
    </row>
    <row r="4925" spans="1:10">
      <c r="A4925" s="29" t="str">
        <f>+IF(B4925="N","",IF(COUNTIF(B:B,B4925)&gt;1,COUNTIF(B$3:B4925,B4925),""))</f>
        <v/>
      </c>
      <c r="B4925" s="2" t="str">
        <f>+IF(H4925='Export Demurrage Detention'!$C$2,"Y","N")</f>
        <v>N</v>
      </c>
      <c r="I4925" s="34"/>
      <c r="J4925" s="5"/>
    </row>
    <row r="4926" spans="1:10">
      <c r="A4926" s="29" t="str">
        <f>+IF(B4926="N","",IF(COUNTIF(B:B,B4926)&gt;1,COUNTIF(B$3:B4926,B4926),""))</f>
        <v/>
      </c>
      <c r="B4926" s="2" t="str">
        <f>+IF(H4926='Export Demurrage Detention'!$C$2,"Y","N")</f>
        <v>N</v>
      </c>
      <c r="I4926" s="34"/>
      <c r="J4926" s="5"/>
    </row>
    <row r="4927" spans="1:10">
      <c r="A4927" s="29" t="str">
        <f>+IF(B4927="N","",IF(COUNTIF(B:B,B4927)&gt;1,COUNTIF(B$3:B4927,B4927),""))</f>
        <v/>
      </c>
      <c r="B4927" s="2" t="str">
        <f>+IF(H4927='Export Demurrage Detention'!$C$2,"Y","N")</f>
        <v>N</v>
      </c>
      <c r="I4927" s="34"/>
      <c r="J4927" s="5"/>
    </row>
    <row r="4928" spans="1:10">
      <c r="A4928" s="29" t="str">
        <f>+IF(B4928="N","",IF(COUNTIF(B:B,B4928)&gt;1,COUNTIF(B$3:B4928,B4928),""))</f>
        <v/>
      </c>
      <c r="B4928" s="2" t="str">
        <f>+IF(H4928='Export Demurrage Detention'!$C$2,"Y","N")</f>
        <v>N</v>
      </c>
      <c r="I4928" s="34"/>
      <c r="J4928" s="5"/>
    </row>
    <row r="4929" spans="1:10">
      <c r="A4929" s="29" t="str">
        <f>+IF(B4929="N","",IF(COUNTIF(B:B,B4929)&gt;1,COUNTIF(B$3:B4929,B4929),""))</f>
        <v/>
      </c>
      <c r="B4929" s="2" t="str">
        <f>+IF(H4929='Export Demurrage Detention'!$C$2,"Y","N")</f>
        <v>N</v>
      </c>
      <c r="I4929" s="34"/>
      <c r="J4929" s="5"/>
    </row>
    <row r="4930" spans="1:10">
      <c r="A4930" s="29" t="str">
        <f>+IF(B4930="N","",IF(COUNTIF(B:B,B4930)&gt;1,COUNTIF(B$3:B4930,B4930),""))</f>
        <v/>
      </c>
      <c r="B4930" s="2" t="str">
        <f>+IF(H4930='Export Demurrage Detention'!$C$2,"Y","N")</f>
        <v>N</v>
      </c>
      <c r="I4930" s="34"/>
      <c r="J4930" s="5"/>
    </row>
    <row r="4931" spans="1:10">
      <c r="A4931" s="29" t="str">
        <f>+IF(B4931="N","",IF(COUNTIF(B:B,B4931)&gt;1,COUNTIF(B$3:B4931,B4931),""))</f>
        <v/>
      </c>
      <c r="B4931" s="2" t="str">
        <f>+IF(H4931='Export Demurrage Detention'!$C$2,"Y","N")</f>
        <v>N</v>
      </c>
      <c r="I4931" s="34"/>
      <c r="J4931" s="5"/>
    </row>
    <row r="4932" spans="1:10">
      <c r="A4932" s="29" t="str">
        <f>+IF(B4932="N","",IF(COUNTIF(B:B,B4932)&gt;1,COUNTIF(B$3:B4932,B4932),""))</f>
        <v/>
      </c>
      <c r="B4932" s="2" t="str">
        <f>+IF(H4932='Export Demurrage Detention'!$C$2,"Y","N")</f>
        <v>N</v>
      </c>
      <c r="I4932" s="34"/>
      <c r="J4932" s="5"/>
    </row>
    <row r="4933" spans="1:10">
      <c r="A4933" s="29" t="str">
        <f>+IF(B4933="N","",IF(COUNTIF(B:B,B4933)&gt;1,COUNTIF(B$3:B4933,B4933),""))</f>
        <v/>
      </c>
      <c r="B4933" s="2" t="str">
        <f>+IF(H4933='Export Demurrage Detention'!$C$2,"Y","N")</f>
        <v>N</v>
      </c>
      <c r="I4933" s="34"/>
      <c r="J4933" s="5"/>
    </row>
    <row r="4934" spans="1:10">
      <c r="A4934" s="29" t="str">
        <f>+IF(B4934="N","",IF(COUNTIF(B:B,B4934)&gt;1,COUNTIF(B$3:B4934,B4934),""))</f>
        <v/>
      </c>
      <c r="B4934" s="2" t="str">
        <f>+IF(H4934='Export Demurrage Detention'!$C$2,"Y","N")</f>
        <v>N</v>
      </c>
      <c r="I4934" s="34"/>
      <c r="J4934" s="5"/>
    </row>
    <row r="4935" spans="1:10">
      <c r="A4935" s="29" t="str">
        <f>+IF(B4935="N","",IF(COUNTIF(B:B,B4935)&gt;1,COUNTIF(B$3:B4935,B4935),""))</f>
        <v/>
      </c>
      <c r="B4935" s="2" t="str">
        <f>+IF(H4935='Export Demurrage Detention'!$C$2,"Y","N")</f>
        <v>N</v>
      </c>
      <c r="I4935" s="34"/>
      <c r="J4935" s="5"/>
    </row>
    <row r="4936" spans="1:10">
      <c r="A4936" s="29" t="str">
        <f>+IF(B4936="N","",IF(COUNTIF(B:B,B4936)&gt;1,COUNTIF(B$3:B4936,B4936),""))</f>
        <v/>
      </c>
      <c r="B4936" s="2" t="str">
        <f>+IF(H4936='Export Demurrage Detention'!$C$2,"Y","N")</f>
        <v>N</v>
      </c>
      <c r="I4936" s="34"/>
      <c r="J4936" s="5"/>
    </row>
    <row r="4937" spans="1:10">
      <c r="A4937" s="29" t="str">
        <f>+IF(B4937="N","",IF(COUNTIF(B:B,B4937)&gt;1,COUNTIF(B$3:B4937,B4937),""))</f>
        <v/>
      </c>
      <c r="B4937" s="2" t="str">
        <f>+IF(H4937='Export Demurrage Detention'!$C$2,"Y","N")</f>
        <v>N</v>
      </c>
      <c r="I4937" s="34"/>
      <c r="J4937" s="5"/>
    </row>
    <row r="4938" spans="1:10">
      <c r="A4938" s="29" t="str">
        <f>+IF(B4938="N","",IF(COUNTIF(B:B,B4938)&gt;1,COUNTIF(B$3:B4938,B4938),""))</f>
        <v/>
      </c>
      <c r="B4938" s="2" t="str">
        <f>+IF(H4938='Export Demurrage Detention'!$C$2,"Y","N")</f>
        <v>N</v>
      </c>
      <c r="I4938" s="34"/>
      <c r="J4938" s="5"/>
    </row>
    <row r="4939" spans="1:10">
      <c r="A4939" s="29" t="str">
        <f>+IF(B4939="N","",IF(COUNTIF(B:B,B4939)&gt;1,COUNTIF(B$3:B4939,B4939),""))</f>
        <v/>
      </c>
      <c r="B4939" s="2" t="str">
        <f>+IF(H4939='Export Demurrage Detention'!$C$2,"Y","N")</f>
        <v>N</v>
      </c>
      <c r="I4939" s="34"/>
      <c r="J4939" s="5"/>
    </row>
    <row r="4940" spans="1:10">
      <c r="A4940" s="29" t="str">
        <f>+IF(B4940="N","",IF(COUNTIF(B:B,B4940)&gt;1,COUNTIF(B$3:B4940,B4940),""))</f>
        <v/>
      </c>
      <c r="B4940" s="2" t="str">
        <f>+IF(H4940='Export Demurrage Detention'!$C$2,"Y","N")</f>
        <v>N</v>
      </c>
      <c r="I4940" s="34"/>
      <c r="J4940" s="5"/>
    </row>
    <row r="4941" spans="1:10">
      <c r="A4941" s="29" t="str">
        <f>+IF(B4941="N","",IF(COUNTIF(B:B,B4941)&gt;1,COUNTIF(B$3:B4941,B4941),""))</f>
        <v/>
      </c>
      <c r="B4941" s="2" t="str">
        <f>+IF(H4941='Export Demurrage Detention'!$C$2,"Y","N")</f>
        <v>N</v>
      </c>
      <c r="I4941" s="34"/>
      <c r="J4941" s="5"/>
    </row>
    <row r="4942" spans="1:10">
      <c r="A4942" s="29" t="str">
        <f>+IF(B4942="N","",IF(COUNTIF(B:B,B4942)&gt;1,COUNTIF(B$3:B4942,B4942),""))</f>
        <v/>
      </c>
      <c r="B4942" s="2" t="str">
        <f>+IF(H4942='Export Demurrage Detention'!$C$2,"Y","N")</f>
        <v>N</v>
      </c>
      <c r="I4942" s="34"/>
      <c r="J4942" s="5"/>
    </row>
    <row r="4943" spans="1:10">
      <c r="A4943" s="29" t="str">
        <f>+IF(B4943="N","",IF(COUNTIF(B:B,B4943)&gt;1,COUNTIF(B$3:B4943,B4943),""))</f>
        <v/>
      </c>
      <c r="B4943" s="2" t="str">
        <f>+IF(H4943='Export Demurrage Detention'!$C$2,"Y","N")</f>
        <v>N</v>
      </c>
      <c r="I4943" s="34"/>
      <c r="J4943" s="5"/>
    </row>
    <row r="4944" spans="1:10">
      <c r="A4944" s="29" t="str">
        <f>+IF(B4944="N","",IF(COUNTIF(B:B,B4944)&gt;1,COUNTIF(B$3:B4944,B4944),""))</f>
        <v/>
      </c>
      <c r="B4944" s="2" t="str">
        <f>+IF(H4944='Export Demurrage Detention'!$C$2,"Y","N")</f>
        <v>N</v>
      </c>
      <c r="I4944" s="34"/>
      <c r="J4944" s="5"/>
    </row>
    <row r="4945" spans="1:10">
      <c r="A4945" s="29" t="str">
        <f>+IF(B4945="N","",IF(COUNTIF(B:B,B4945)&gt;1,COUNTIF(B$3:B4945,B4945),""))</f>
        <v/>
      </c>
      <c r="B4945" s="2" t="str">
        <f>+IF(H4945='Export Demurrage Detention'!$C$2,"Y","N")</f>
        <v>N</v>
      </c>
      <c r="I4945" s="34"/>
      <c r="J4945" s="5"/>
    </row>
    <row r="4946" spans="1:10">
      <c r="A4946" s="29" t="str">
        <f>+IF(B4946="N","",IF(COUNTIF(B:B,B4946)&gt;1,COUNTIF(B$3:B4946,B4946),""))</f>
        <v/>
      </c>
      <c r="B4946" s="2" t="str">
        <f>+IF(H4946='Export Demurrage Detention'!$C$2,"Y","N")</f>
        <v>N</v>
      </c>
      <c r="I4946" s="34"/>
      <c r="J4946" s="5"/>
    </row>
    <row r="4947" spans="1:10">
      <c r="A4947" s="29" t="str">
        <f>+IF(B4947="N","",IF(COUNTIF(B:B,B4947)&gt;1,COUNTIF(B$3:B4947,B4947),""))</f>
        <v/>
      </c>
      <c r="B4947" s="2" t="str">
        <f>+IF(H4947='Export Demurrage Detention'!$C$2,"Y","N")</f>
        <v>N</v>
      </c>
      <c r="I4947" s="34"/>
      <c r="J4947" s="5"/>
    </row>
    <row r="4948" spans="1:10">
      <c r="A4948" s="29" t="str">
        <f>+IF(B4948="N","",IF(COUNTIF(B:B,B4948)&gt;1,COUNTIF(B$3:B4948,B4948),""))</f>
        <v/>
      </c>
      <c r="B4948" s="2" t="str">
        <f>+IF(H4948='Export Demurrage Detention'!$C$2,"Y","N")</f>
        <v>N</v>
      </c>
      <c r="I4948" s="34"/>
      <c r="J4948" s="5"/>
    </row>
    <row r="4949" spans="1:10">
      <c r="A4949" s="29" t="str">
        <f>+IF(B4949="N","",IF(COUNTIF(B:B,B4949)&gt;1,COUNTIF(B$3:B4949,B4949),""))</f>
        <v/>
      </c>
      <c r="B4949" s="2" t="str">
        <f>+IF(H4949='Export Demurrage Detention'!$C$2,"Y","N")</f>
        <v>N</v>
      </c>
      <c r="I4949" s="34"/>
      <c r="J4949" s="5"/>
    </row>
    <row r="4950" spans="1:10">
      <c r="A4950" s="29" t="str">
        <f>+IF(B4950="N","",IF(COUNTIF(B:B,B4950)&gt;1,COUNTIF(B$3:B4950,B4950),""))</f>
        <v/>
      </c>
      <c r="B4950" s="2" t="str">
        <f>+IF(H4950='Export Demurrage Detention'!$C$2,"Y","N")</f>
        <v>N</v>
      </c>
      <c r="I4950" s="34"/>
      <c r="J4950" s="5"/>
    </row>
    <row r="4951" spans="1:10">
      <c r="A4951" s="29" t="str">
        <f>+IF(B4951="N","",IF(COUNTIF(B:B,B4951)&gt;1,COUNTIF(B$3:B4951,B4951),""))</f>
        <v/>
      </c>
      <c r="B4951" s="2" t="str">
        <f>+IF(H4951='Export Demurrage Detention'!$C$2,"Y","N")</f>
        <v>N</v>
      </c>
      <c r="I4951" s="34"/>
      <c r="J4951" s="5"/>
    </row>
    <row r="4952" spans="1:10">
      <c r="A4952" s="29" t="str">
        <f>+IF(B4952="N","",IF(COUNTIF(B:B,B4952)&gt;1,COUNTIF(B$3:B4952,B4952),""))</f>
        <v/>
      </c>
      <c r="B4952" s="2" t="str">
        <f>+IF(H4952='Export Demurrage Detention'!$C$2,"Y","N")</f>
        <v>N</v>
      </c>
      <c r="I4952" s="34"/>
      <c r="J4952" s="5"/>
    </row>
    <row r="4953" spans="1:10">
      <c r="A4953" s="29" t="str">
        <f>+IF(B4953="N","",IF(COUNTIF(B:B,B4953)&gt;1,COUNTIF(B$3:B4953,B4953),""))</f>
        <v/>
      </c>
      <c r="B4953" s="2" t="str">
        <f>+IF(H4953='Export Demurrage Detention'!$C$2,"Y","N")</f>
        <v>N</v>
      </c>
      <c r="I4953" s="34"/>
      <c r="J4953" s="5"/>
    </row>
    <row r="4954" spans="1:10">
      <c r="A4954" s="29" t="str">
        <f>+IF(B4954="N","",IF(COUNTIF(B:B,B4954)&gt;1,COUNTIF(B$3:B4954,B4954),""))</f>
        <v/>
      </c>
      <c r="B4954" s="2" t="str">
        <f>+IF(H4954='Export Demurrage Detention'!$C$2,"Y","N")</f>
        <v>N</v>
      </c>
      <c r="I4954" s="34"/>
      <c r="J4954" s="5"/>
    </row>
    <row r="4955" spans="1:10">
      <c r="A4955" s="29" t="str">
        <f>+IF(B4955="N","",IF(COUNTIF(B:B,B4955)&gt;1,COUNTIF(B$3:B4955,B4955),""))</f>
        <v/>
      </c>
      <c r="B4955" s="2" t="str">
        <f>+IF(H4955='Export Demurrage Detention'!$C$2,"Y","N")</f>
        <v>N</v>
      </c>
      <c r="I4955" s="34"/>
      <c r="J4955" s="5"/>
    </row>
    <row r="4956" spans="1:10">
      <c r="A4956" s="29" t="str">
        <f>+IF(B4956="N","",IF(COUNTIF(B:B,B4956)&gt;1,COUNTIF(B$3:B4956,B4956),""))</f>
        <v/>
      </c>
      <c r="B4956" s="2" t="str">
        <f>+IF(H4956='Export Demurrage Detention'!$C$2,"Y","N")</f>
        <v>N</v>
      </c>
      <c r="I4956" s="34"/>
      <c r="J4956" s="5"/>
    </row>
    <row r="4957" spans="1:10">
      <c r="A4957" s="29" t="str">
        <f>+IF(B4957="N","",IF(COUNTIF(B:B,B4957)&gt;1,COUNTIF(B$3:B4957,B4957),""))</f>
        <v/>
      </c>
      <c r="B4957" s="2" t="str">
        <f>+IF(H4957='Export Demurrage Detention'!$C$2,"Y","N")</f>
        <v>N</v>
      </c>
      <c r="I4957" s="34"/>
      <c r="J4957" s="5"/>
    </row>
    <row r="4958" spans="1:10">
      <c r="A4958" s="29" t="str">
        <f>+IF(B4958="N","",IF(COUNTIF(B:B,B4958)&gt;1,COUNTIF(B$3:B4958,B4958),""))</f>
        <v/>
      </c>
      <c r="B4958" s="2" t="str">
        <f>+IF(H4958='Export Demurrage Detention'!$C$2,"Y","N")</f>
        <v>N</v>
      </c>
      <c r="I4958" s="34"/>
      <c r="J4958" s="5"/>
    </row>
    <row r="4959" spans="1:10">
      <c r="A4959" s="29" t="str">
        <f>+IF(B4959="N","",IF(COUNTIF(B:B,B4959)&gt;1,COUNTIF(B$3:B4959,B4959),""))</f>
        <v/>
      </c>
      <c r="B4959" s="2" t="str">
        <f>+IF(H4959='Export Demurrage Detention'!$C$2,"Y","N")</f>
        <v>N</v>
      </c>
      <c r="I4959" s="34"/>
      <c r="J4959" s="5"/>
    </row>
    <row r="4960" spans="1:10">
      <c r="A4960" s="29" t="str">
        <f>+IF(B4960="N","",IF(COUNTIF(B:B,B4960)&gt;1,COUNTIF(B$3:B4960,B4960),""))</f>
        <v/>
      </c>
      <c r="B4960" s="2" t="str">
        <f>+IF(H4960='Export Demurrage Detention'!$C$2,"Y","N")</f>
        <v>N</v>
      </c>
      <c r="I4960" s="34"/>
      <c r="J4960" s="5"/>
    </row>
    <row r="4961" spans="1:10">
      <c r="A4961" s="29" t="str">
        <f>+IF(B4961="N","",IF(COUNTIF(B:B,B4961)&gt;1,COUNTIF(B$3:B4961,B4961),""))</f>
        <v/>
      </c>
      <c r="B4961" s="2" t="str">
        <f>+IF(H4961='Export Demurrage Detention'!$C$2,"Y","N")</f>
        <v>N</v>
      </c>
      <c r="I4961" s="34"/>
      <c r="J4961" s="5"/>
    </row>
    <row r="4962" spans="1:10">
      <c r="A4962" s="29" t="str">
        <f>+IF(B4962="N","",IF(COUNTIF(B:B,B4962)&gt;1,COUNTIF(B$3:B4962,B4962),""))</f>
        <v/>
      </c>
      <c r="B4962" s="2" t="str">
        <f>+IF(H4962='Export Demurrage Detention'!$C$2,"Y","N")</f>
        <v>N</v>
      </c>
      <c r="I4962" s="34"/>
      <c r="J4962" s="5"/>
    </row>
    <row r="4963" spans="1:10">
      <c r="A4963" s="29" t="str">
        <f>+IF(B4963="N","",IF(COUNTIF(B:B,B4963)&gt;1,COUNTIF(B$3:B4963,B4963),""))</f>
        <v/>
      </c>
      <c r="B4963" s="2" t="str">
        <f>+IF(H4963='Export Demurrage Detention'!$C$2,"Y","N")</f>
        <v>N</v>
      </c>
      <c r="I4963" s="34"/>
      <c r="J4963" s="5"/>
    </row>
    <row r="4964" spans="1:10">
      <c r="A4964" s="29" t="str">
        <f>+IF(B4964="N","",IF(COUNTIF(B:B,B4964)&gt;1,COUNTIF(B$3:B4964,B4964),""))</f>
        <v/>
      </c>
      <c r="B4964" s="2" t="str">
        <f>+IF(H4964='Export Demurrage Detention'!$C$2,"Y","N")</f>
        <v>N</v>
      </c>
      <c r="I4964" s="34"/>
      <c r="J4964" s="5"/>
    </row>
    <row r="4965" spans="1:10">
      <c r="A4965" s="29" t="str">
        <f>+IF(B4965="N","",IF(COUNTIF(B:B,B4965)&gt;1,COUNTIF(B$3:B4965,B4965),""))</f>
        <v/>
      </c>
      <c r="B4965" s="2" t="str">
        <f>+IF(H4965='Export Demurrage Detention'!$C$2,"Y","N")</f>
        <v>N</v>
      </c>
      <c r="I4965" s="34"/>
      <c r="J4965" s="5"/>
    </row>
    <row r="4966" spans="1:10">
      <c r="A4966" s="29" t="str">
        <f>+IF(B4966="N","",IF(COUNTIF(B:B,B4966)&gt;1,COUNTIF(B$3:B4966,B4966),""))</f>
        <v/>
      </c>
      <c r="B4966" s="2" t="str">
        <f>+IF(H4966='Export Demurrage Detention'!$C$2,"Y","N")</f>
        <v>N</v>
      </c>
      <c r="I4966" s="34"/>
      <c r="J4966" s="5"/>
    </row>
    <row r="4967" spans="1:10">
      <c r="A4967" s="29" t="str">
        <f>+IF(B4967="N","",IF(COUNTIF(B:B,B4967)&gt;1,COUNTIF(B$3:B4967,B4967),""))</f>
        <v/>
      </c>
      <c r="B4967" s="2" t="str">
        <f>+IF(H4967='Export Demurrage Detention'!$C$2,"Y","N")</f>
        <v>N</v>
      </c>
      <c r="I4967" s="34"/>
      <c r="J4967" s="5"/>
    </row>
    <row r="4968" spans="1:10">
      <c r="A4968" s="29" t="str">
        <f>+IF(B4968="N","",IF(COUNTIF(B:B,B4968)&gt;1,COUNTIF(B$3:B4968,B4968),""))</f>
        <v/>
      </c>
      <c r="B4968" s="2" t="str">
        <f>+IF(H4968='Export Demurrage Detention'!$C$2,"Y","N")</f>
        <v>N</v>
      </c>
      <c r="I4968" s="34"/>
      <c r="J4968" s="5"/>
    </row>
    <row r="4969" spans="1:10">
      <c r="A4969" s="29" t="str">
        <f>+IF(B4969="N","",IF(COUNTIF(B:B,B4969)&gt;1,COUNTIF(B$3:B4969,B4969),""))</f>
        <v/>
      </c>
      <c r="B4969" s="2" t="str">
        <f>+IF(H4969='Export Demurrage Detention'!$C$2,"Y","N")</f>
        <v>N</v>
      </c>
      <c r="I4969" s="34"/>
      <c r="J4969" s="5"/>
    </row>
    <row r="4970" spans="1:10">
      <c r="A4970" s="29" t="str">
        <f>+IF(B4970="N","",IF(COUNTIF(B:B,B4970)&gt;1,COUNTIF(B$3:B4970,B4970),""))</f>
        <v/>
      </c>
      <c r="B4970" s="2" t="str">
        <f>+IF(H4970='Export Demurrage Detention'!$C$2,"Y","N")</f>
        <v>N</v>
      </c>
      <c r="I4970" s="34"/>
      <c r="J4970" s="5"/>
    </row>
    <row r="4971" spans="1:10">
      <c r="A4971" s="29" t="str">
        <f>+IF(B4971="N","",IF(COUNTIF(B:B,B4971)&gt;1,COUNTIF(B$3:B4971,B4971),""))</f>
        <v/>
      </c>
      <c r="B4971" s="2" t="str">
        <f>+IF(H4971='Export Demurrage Detention'!$C$2,"Y","N")</f>
        <v>N</v>
      </c>
      <c r="I4971" s="34"/>
      <c r="J4971" s="5"/>
    </row>
    <row r="4972" spans="1:10">
      <c r="A4972" s="29" t="str">
        <f>+IF(B4972="N","",IF(COUNTIF(B:B,B4972)&gt;1,COUNTIF(B$3:B4972,B4972),""))</f>
        <v/>
      </c>
      <c r="B4972" s="2" t="str">
        <f>+IF(H4972='Export Demurrage Detention'!$C$2,"Y","N")</f>
        <v>N</v>
      </c>
      <c r="I4972" s="34"/>
      <c r="J4972" s="5"/>
    </row>
    <row r="4973" spans="1:10">
      <c r="A4973" s="29" t="str">
        <f>+IF(B4973="N","",IF(COUNTIF(B:B,B4973)&gt;1,COUNTIF(B$3:B4973,B4973),""))</f>
        <v/>
      </c>
      <c r="B4973" s="2" t="str">
        <f>+IF(H4973='Export Demurrage Detention'!$C$2,"Y","N")</f>
        <v>N</v>
      </c>
      <c r="I4973" s="34"/>
      <c r="J4973" s="5"/>
    </row>
    <row r="4974" spans="1:10">
      <c r="A4974" s="29" t="str">
        <f>+IF(B4974="N","",IF(COUNTIF(B:B,B4974)&gt;1,COUNTIF(B$3:B4974,B4974),""))</f>
        <v/>
      </c>
      <c r="B4974" s="2" t="str">
        <f>+IF(H4974='Export Demurrage Detention'!$C$2,"Y","N")</f>
        <v>N</v>
      </c>
      <c r="I4974" s="34"/>
      <c r="J4974" s="5"/>
    </row>
    <row r="4975" spans="1:10">
      <c r="A4975" s="29" t="str">
        <f>+IF(B4975="N","",IF(COUNTIF(B:B,B4975)&gt;1,COUNTIF(B$3:B4975,B4975),""))</f>
        <v/>
      </c>
      <c r="B4975" s="2" t="str">
        <f>+IF(H4975='Export Demurrage Detention'!$C$2,"Y","N")</f>
        <v>N</v>
      </c>
      <c r="I4975" s="34"/>
      <c r="J4975" s="5"/>
    </row>
    <row r="4976" spans="1:10">
      <c r="A4976" s="29" t="str">
        <f>+IF(B4976="N","",IF(COUNTIF(B:B,B4976)&gt;1,COUNTIF(B$3:B4976,B4976),""))</f>
        <v/>
      </c>
      <c r="B4976" s="2" t="str">
        <f>+IF(H4976='Export Demurrage Detention'!$C$2,"Y","N")</f>
        <v>N</v>
      </c>
      <c r="I4976" s="34"/>
      <c r="J4976" s="5"/>
    </row>
    <row r="4977" spans="1:10">
      <c r="A4977" s="29" t="str">
        <f>+IF(B4977="N","",IF(COUNTIF(B:B,B4977)&gt;1,COUNTIF(B$3:B4977,B4977),""))</f>
        <v/>
      </c>
      <c r="B4977" s="2" t="str">
        <f>+IF(H4977='Export Demurrage Detention'!$C$2,"Y","N")</f>
        <v>N</v>
      </c>
      <c r="I4977" s="34"/>
      <c r="J4977" s="5"/>
    </row>
    <row r="4978" spans="1:10">
      <c r="A4978" s="29" t="str">
        <f>+IF(B4978="N","",IF(COUNTIF(B:B,B4978)&gt;1,COUNTIF(B$3:B4978,B4978),""))</f>
        <v/>
      </c>
      <c r="B4978" s="2" t="str">
        <f>+IF(H4978='Export Demurrage Detention'!$C$2,"Y","N")</f>
        <v>N</v>
      </c>
      <c r="I4978" s="34"/>
      <c r="J4978" s="5"/>
    </row>
    <row r="4979" spans="1:10">
      <c r="A4979" s="29" t="str">
        <f>+IF(B4979="N","",IF(COUNTIF(B:B,B4979)&gt;1,COUNTIF(B$3:B4979,B4979),""))</f>
        <v/>
      </c>
      <c r="B4979" s="2" t="str">
        <f>+IF(H4979='Export Demurrage Detention'!$C$2,"Y","N")</f>
        <v>N</v>
      </c>
      <c r="I4979" s="34"/>
      <c r="J4979" s="5"/>
    </row>
    <row r="4980" spans="1:10">
      <c r="A4980" s="29" t="str">
        <f>+IF(B4980="N","",IF(COUNTIF(B:B,B4980)&gt;1,COUNTIF(B$3:B4980,B4980),""))</f>
        <v/>
      </c>
      <c r="B4980" s="2" t="str">
        <f>+IF(H4980='Export Demurrage Detention'!$C$2,"Y","N")</f>
        <v>N</v>
      </c>
      <c r="I4980" s="34"/>
      <c r="J4980" s="5"/>
    </row>
    <row r="4981" spans="1:10">
      <c r="A4981" s="29" t="str">
        <f>+IF(B4981="N","",IF(COUNTIF(B:B,B4981)&gt;1,COUNTIF(B$3:B4981,B4981),""))</f>
        <v/>
      </c>
      <c r="B4981" s="2" t="str">
        <f>+IF(H4981='Export Demurrage Detention'!$C$2,"Y","N")</f>
        <v>N</v>
      </c>
      <c r="I4981" s="34"/>
      <c r="J4981" s="5"/>
    </row>
    <row r="4982" spans="1:10">
      <c r="A4982" s="29" t="str">
        <f>+IF(B4982="N","",IF(COUNTIF(B:B,B4982)&gt;1,COUNTIF(B$3:B4982,B4982),""))</f>
        <v/>
      </c>
      <c r="B4982" s="2" t="str">
        <f>+IF(H4982='Export Demurrage Detention'!$C$2,"Y","N")</f>
        <v>N</v>
      </c>
      <c r="I4982" s="34"/>
      <c r="J4982" s="5"/>
    </row>
    <row r="4983" spans="1:10">
      <c r="A4983" s="29" t="str">
        <f>+IF(B4983="N","",IF(COUNTIF(B:B,B4983)&gt;1,COUNTIF(B$3:B4983,B4983),""))</f>
        <v/>
      </c>
      <c r="B4983" s="2" t="str">
        <f>+IF(H4983='Export Demurrage Detention'!$C$2,"Y","N")</f>
        <v>N</v>
      </c>
      <c r="I4983" s="34"/>
      <c r="J4983" s="5"/>
    </row>
    <row r="4984" spans="1:10">
      <c r="A4984" s="29" t="str">
        <f>+IF(B4984="N","",IF(COUNTIF(B:B,B4984)&gt;1,COUNTIF(B$3:B4984,B4984),""))</f>
        <v/>
      </c>
      <c r="B4984" s="2" t="str">
        <f>+IF(H4984='Export Demurrage Detention'!$C$2,"Y","N")</f>
        <v>N</v>
      </c>
      <c r="I4984" s="34"/>
      <c r="J4984" s="5"/>
    </row>
    <row r="4985" spans="1:10">
      <c r="A4985" s="29" t="str">
        <f>+IF(B4985="N","",IF(COUNTIF(B:B,B4985)&gt;1,COUNTIF(B$3:B4985,B4985),""))</f>
        <v/>
      </c>
      <c r="B4985" s="2" t="str">
        <f>+IF(H4985='Export Demurrage Detention'!$C$2,"Y","N")</f>
        <v>N</v>
      </c>
      <c r="I4985" s="34"/>
      <c r="J4985" s="5"/>
    </row>
    <row r="4986" spans="1:10">
      <c r="A4986" s="29" t="str">
        <f>+IF(B4986="N","",IF(COUNTIF(B:B,B4986)&gt;1,COUNTIF(B$3:B4986,B4986),""))</f>
        <v/>
      </c>
      <c r="B4986" s="2" t="str">
        <f>+IF(H4986='Export Demurrage Detention'!$C$2,"Y","N")</f>
        <v>N</v>
      </c>
      <c r="I4986" s="34"/>
      <c r="J4986" s="5"/>
    </row>
    <row r="4987" spans="1:10">
      <c r="A4987" s="29" t="str">
        <f>+IF(B4987="N","",IF(COUNTIF(B:B,B4987)&gt;1,COUNTIF(B$3:B4987,B4987),""))</f>
        <v/>
      </c>
      <c r="B4987" s="2" t="str">
        <f>+IF(H4987='Export Demurrage Detention'!$C$2,"Y","N")</f>
        <v>N</v>
      </c>
      <c r="I4987" s="34"/>
      <c r="J4987" s="5"/>
    </row>
    <row r="4988" spans="1:10">
      <c r="A4988" s="29" t="str">
        <f>+IF(B4988="N","",IF(COUNTIF(B:B,B4988)&gt;1,COUNTIF(B$3:B4988,B4988),""))</f>
        <v/>
      </c>
      <c r="B4988" s="2" t="str">
        <f>+IF(H4988='Export Demurrage Detention'!$C$2,"Y","N")</f>
        <v>N</v>
      </c>
      <c r="I4988" s="34"/>
      <c r="J4988" s="5"/>
    </row>
    <row r="4989" spans="1:10">
      <c r="A4989" s="29" t="str">
        <f>+IF(B4989="N","",IF(COUNTIF(B:B,B4989)&gt;1,COUNTIF(B$3:B4989,B4989),""))</f>
        <v/>
      </c>
      <c r="B4989" s="2" t="str">
        <f>+IF(H4989='Export Demurrage Detention'!$C$2,"Y","N")</f>
        <v>N</v>
      </c>
      <c r="I4989" s="34"/>
      <c r="J4989" s="5"/>
    </row>
    <row r="4990" spans="1:10">
      <c r="A4990" s="29" t="str">
        <f>+IF(B4990="N","",IF(COUNTIF(B:B,B4990)&gt;1,COUNTIF(B$3:B4990,B4990),""))</f>
        <v/>
      </c>
      <c r="B4990" s="2" t="str">
        <f>+IF(H4990='Export Demurrage Detention'!$C$2,"Y","N")</f>
        <v>N</v>
      </c>
      <c r="I4990" s="34"/>
      <c r="J4990" s="5"/>
    </row>
    <row r="4991" spans="1:10">
      <c r="A4991" s="29" t="str">
        <f>+IF(B4991="N","",IF(COUNTIF(B:B,B4991)&gt;1,COUNTIF(B$3:B4991,B4991),""))</f>
        <v/>
      </c>
      <c r="B4991" s="2" t="str">
        <f>+IF(H4991='Export Demurrage Detention'!$C$2,"Y","N")</f>
        <v>N</v>
      </c>
      <c r="I4991" s="34"/>
      <c r="J4991" s="5"/>
    </row>
    <row r="4992" spans="1:10">
      <c r="A4992" s="29" t="str">
        <f>+IF(B4992="N","",IF(COUNTIF(B:B,B4992)&gt;1,COUNTIF(B$3:B4992,B4992),""))</f>
        <v/>
      </c>
      <c r="B4992" s="2" t="str">
        <f>+IF(H4992='Export Demurrage Detention'!$C$2,"Y","N")</f>
        <v>N</v>
      </c>
      <c r="I4992" s="34"/>
      <c r="J4992" s="5"/>
    </row>
    <row r="4993" spans="1:10">
      <c r="A4993" s="29" t="str">
        <f>+IF(B4993="N","",IF(COUNTIF(B:B,B4993)&gt;1,COUNTIF(B$3:B4993,B4993),""))</f>
        <v/>
      </c>
      <c r="B4993" s="2" t="str">
        <f>+IF(H4993='Export Demurrage Detention'!$C$2,"Y","N")</f>
        <v>N</v>
      </c>
      <c r="I4993" s="34"/>
      <c r="J4993" s="5"/>
    </row>
    <row r="4994" spans="1:10">
      <c r="A4994" s="29" t="str">
        <f>+IF(B4994="N","",IF(COUNTIF(B:B,B4994)&gt;1,COUNTIF(B$3:B4994,B4994),""))</f>
        <v/>
      </c>
      <c r="B4994" s="2" t="str">
        <f>+IF(H4994='Export Demurrage Detention'!$C$2,"Y","N")</f>
        <v>N</v>
      </c>
      <c r="I4994" s="34"/>
      <c r="J4994" s="5"/>
    </row>
    <row r="4995" spans="1:10">
      <c r="A4995" s="29" t="str">
        <f>+IF(B4995="N","",IF(COUNTIF(B:B,B4995)&gt;1,COUNTIF(B$3:B4995,B4995),""))</f>
        <v/>
      </c>
      <c r="B4995" s="2" t="str">
        <f>+IF(H4995='Export Demurrage Detention'!$C$2,"Y","N")</f>
        <v>N</v>
      </c>
      <c r="I4995" s="34"/>
      <c r="J4995" s="5"/>
    </row>
    <row r="4996" spans="1:10">
      <c r="A4996" s="29" t="str">
        <f>+IF(B4996="N","",IF(COUNTIF(B:B,B4996)&gt;1,COUNTIF(B$3:B4996,B4996),""))</f>
        <v/>
      </c>
      <c r="B4996" s="2" t="str">
        <f>+IF(H4996='Export Demurrage Detention'!$C$2,"Y","N")</f>
        <v>N</v>
      </c>
      <c r="I4996" s="34"/>
      <c r="J4996" s="5"/>
    </row>
    <row r="4997" spans="1:10">
      <c r="A4997" s="29" t="str">
        <f>+IF(B4997="N","",IF(COUNTIF(B:B,B4997)&gt;1,COUNTIF(B$3:B4997,B4997),""))</f>
        <v/>
      </c>
      <c r="B4997" s="2" t="str">
        <f>+IF(H4997='Export Demurrage Detention'!$C$2,"Y","N")</f>
        <v>N</v>
      </c>
      <c r="I4997" s="34"/>
      <c r="J4997" s="5"/>
    </row>
    <row r="4998" spans="1:10">
      <c r="A4998" s="29" t="str">
        <f>+IF(B4998="N","",IF(COUNTIF(B:B,B4998)&gt;1,COUNTIF(B$3:B4998,B4998),""))</f>
        <v/>
      </c>
      <c r="B4998" s="2" t="str">
        <f>+IF(H4998='Export Demurrage Detention'!$C$2,"Y","N")</f>
        <v>N</v>
      </c>
      <c r="I4998" s="34"/>
      <c r="J4998" s="5"/>
    </row>
    <row r="4999" spans="1:10">
      <c r="A4999" s="29" t="str">
        <f>+IF(B4999="N","",IF(COUNTIF(B:B,B4999)&gt;1,COUNTIF(B$3:B4999,B4999),""))</f>
        <v/>
      </c>
      <c r="B4999" s="2" t="str">
        <f>+IF(H4999='Export Demurrage Detention'!$C$2,"Y","N")</f>
        <v>N</v>
      </c>
      <c r="I4999" s="34"/>
      <c r="J4999" s="5"/>
    </row>
    <row r="5000" spans="1:10">
      <c r="A5000" s="29" t="str">
        <f>+IF(B5000="N","",IF(COUNTIF(B:B,B5000)&gt;1,COUNTIF(B$3:B5000,B5000),""))</f>
        <v/>
      </c>
      <c r="B5000" s="2" t="str">
        <f>+IF(H5000='Export Demurrage Detention'!$C$2,"Y","N")</f>
        <v>N</v>
      </c>
      <c r="I5000" s="34"/>
      <c r="J5000" s="5"/>
    </row>
    <row r="5001" spans="1:10">
      <c r="A5001" s="29" t="str">
        <f>+IF(B5001="N","",IF(COUNTIF(B:B,B5001)&gt;1,COUNTIF(B$3:B5001,B5001),""))</f>
        <v/>
      </c>
      <c r="B5001" s="2" t="str">
        <f>+IF(H5001='Export Demurrage Detention'!$C$2,"Y","N")</f>
        <v>N</v>
      </c>
      <c r="I5001" s="34"/>
      <c r="J5001" s="5"/>
    </row>
    <row r="5002" spans="1:10">
      <c r="A5002" s="29" t="str">
        <f>+IF(B5002="N","",IF(COUNTIF(B:B,B5002)&gt;1,COUNTIF(B$3:B5002,B5002),""))</f>
        <v/>
      </c>
      <c r="B5002" s="2" t="str">
        <f>+IF(H5002='Export Demurrage Detention'!$C$2,"Y","N")</f>
        <v>N</v>
      </c>
      <c r="I5002" s="34"/>
      <c r="J5002" s="5"/>
    </row>
    <row r="5003" spans="1:10">
      <c r="A5003" s="29" t="str">
        <f>+IF(B5003="N","",IF(COUNTIF(B:B,B5003)&gt;1,COUNTIF(B$3:B5003,B5003),""))</f>
        <v/>
      </c>
      <c r="B5003" s="2" t="str">
        <f>+IF(H5003='Export Demurrage Detention'!$C$2,"Y","N")</f>
        <v>N</v>
      </c>
      <c r="I5003" s="34"/>
      <c r="J5003" s="5"/>
    </row>
    <row r="5004" spans="1:10">
      <c r="A5004" s="29" t="str">
        <f>+IF(B5004="N","",IF(COUNTIF(B:B,B5004)&gt;1,COUNTIF(B$3:B5004,B5004),""))</f>
        <v/>
      </c>
      <c r="B5004" s="2" t="str">
        <f>+IF(H5004='Export Demurrage Detention'!$C$2,"Y","N")</f>
        <v>N</v>
      </c>
      <c r="I5004" s="34"/>
      <c r="J5004" s="5"/>
    </row>
    <row r="5005" spans="1:10">
      <c r="A5005" s="29" t="str">
        <f>+IF(B5005="N","",IF(COUNTIF(B:B,B5005)&gt;1,COUNTIF(B$3:B5005,B5005),""))</f>
        <v/>
      </c>
      <c r="B5005" s="2" t="str">
        <f>+IF(H5005='Export Demurrage Detention'!$C$2,"Y","N")</f>
        <v>N</v>
      </c>
      <c r="I5005" s="34"/>
      <c r="J5005" s="5"/>
    </row>
    <row r="5006" spans="1:10">
      <c r="A5006" s="29" t="str">
        <f>+IF(B5006="N","",IF(COUNTIF(B:B,B5006)&gt;1,COUNTIF(B$3:B5006,B5006),""))</f>
        <v/>
      </c>
      <c r="B5006" s="2" t="str">
        <f>+IF(H5006='Export Demurrage Detention'!$C$2,"Y","N")</f>
        <v>N</v>
      </c>
      <c r="I5006" s="34"/>
      <c r="J5006" s="5"/>
    </row>
    <row r="5007" spans="1:10">
      <c r="A5007" s="29" t="str">
        <f>+IF(B5007="N","",IF(COUNTIF(B:B,B5007)&gt;1,COUNTIF(B$3:B5007,B5007),""))</f>
        <v/>
      </c>
      <c r="B5007" s="2" t="str">
        <f>+IF(H5007='Export Demurrage Detention'!$C$2,"Y","N")</f>
        <v>N</v>
      </c>
      <c r="I5007" s="34"/>
      <c r="J5007" s="5"/>
    </row>
    <row r="5008" spans="1:10">
      <c r="A5008" s="29" t="str">
        <f>+IF(B5008="N","",IF(COUNTIF(B:B,B5008)&gt;1,COUNTIF(B$3:B5008,B5008),""))</f>
        <v/>
      </c>
      <c r="B5008" s="2" t="str">
        <f>+IF(H5008='Export Demurrage Detention'!$C$2,"Y","N")</f>
        <v>N</v>
      </c>
      <c r="I5008" s="34"/>
      <c r="J5008" s="5"/>
    </row>
    <row r="5009" spans="1:10">
      <c r="A5009" s="29" t="str">
        <f>+IF(B5009="N","",IF(COUNTIF(B:B,B5009)&gt;1,COUNTIF(B$3:B5009,B5009),""))</f>
        <v/>
      </c>
      <c r="B5009" s="2" t="str">
        <f>+IF(H5009='Export Demurrage Detention'!$C$2,"Y","N")</f>
        <v>N</v>
      </c>
      <c r="I5009" s="34"/>
      <c r="J5009" s="5"/>
    </row>
    <row r="5010" spans="1:10">
      <c r="A5010" s="29" t="str">
        <f>+IF(B5010="N","",IF(COUNTIF(B:B,B5010)&gt;1,COUNTIF(B$3:B5010,B5010),""))</f>
        <v/>
      </c>
      <c r="B5010" s="2" t="str">
        <f>+IF(H5010='Export Demurrage Detention'!$C$2,"Y","N")</f>
        <v>N</v>
      </c>
      <c r="I5010" s="34"/>
      <c r="J5010" s="5"/>
    </row>
    <row r="5011" spans="1:10">
      <c r="A5011" s="29" t="str">
        <f>+IF(B5011="N","",IF(COUNTIF(B:B,B5011)&gt;1,COUNTIF(B$3:B5011,B5011),""))</f>
        <v/>
      </c>
      <c r="B5011" s="2" t="str">
        <f>+IF(H5011='Export Demurrage Detention'!$C$2,"Y","N")</f>
        <v>N</v>
      </c>
      <c r="I5011" s="34"/>
      <c r="J5011" s="5"/>
    </row>
    <row r="5012" spans="1:10">
      <c r="A5012" s="29" t="str">
        <f>+IF(B5012="N","",IF(COUNTIF(B:B,B5012)&gt;1,COUNTIF(B$3:B5012,B5012),""))</f>
        <v/>
      </c>
      <c r="B5012" s="2" t="str">
        <f>+IF(H5012='Export Demurrage Detention'!$C$2,"Y","N")</f>
        <v>N</v>
      </c>
      <c r="I5012" s="34"/>
      <c r="J5012" s="5"/>
    </row>
    <row r="5013" spans="1:10">
      <c r="A5013" s="29" t="str">
        <f>+IF(B5013="N","",IF(COUNTIF(B:B,B5013)&gt;1,COUNTIF(B$3:B5013,B5013),""))</f>
        <v/>
      </c>
      <c r="B5013" s="2" t="str">
        <f>+IF(H5013='Export Demurrage Detention'!$C$2,"Y","N")</f>
        <v>N</v>
      </c>
      <c r="I5013" s="34"/>
      <c r="J5013" s="5"/>
    </row>
    <row r="5014" spans="1:10">
      <c r="A5014" s="29" t="str">
        <f>+IF(B5014="N","",IF(COUNTIF(B:B,B5014)&gt;1,COUNTIF(B$3:B5014,B5014),""))</f>
        <v/>
      </c>
      <c r="B5014" s="2" t="str">
        <f>+IF(H5014='Export Demurrage Detention'!$C$2,"Y","N")</f>
        <v>N</v>
      </c>
      <c r="I5014" s="34"/>
      <c r="J5014" s="5"/>
    </row>
    <row r="5015" spans="1:10">
      <c r="A5015" s="29" t="str">
        <f>+IF(B5015="N","",IF(COUNTIF(B:B,B5015)&gt;1,COUNTIF(B$3:B5015,B5015),""))</f>
        <v/>
      </c>
      <c r="B5015" s="2" t="str">
        <f>+IF(H5015='Export Demurrage Detention'!$C$2,"Y","N")</f>
        <v>N</v>
      </c>
      <c r="I5015" s="34"/>
      <c r="J5015" s="5"/>
    </row>
    <row r="5016" spans="1:10">
      <c r="A5016" s="29" t="str">
        <f>+IF(B5016="N","",IF(COUNTIF(B:B,B5016)&gt;1,COUNTIF(B$3:B5016,B5016),""))</f>
        <v/>
      </c>
      <c r="B5016" s="2" t="str">
        <f>+IF(H5016='Export Demurrage Detention'!$C$2,"Y","N")</f>
        <v>N</v>
      </c>
      <c r="I5016" s="34"/>
      <c r="J5016" s="5"/>
    </row>
    <row r="5017" spans="1:10">
      <c r="A5017" s="29" t="str">
        <f>+IF(B5017="N","",IF(COUNTIF(B:B,B5017)&gt;1,COUNTIF(B$3:B5017,B5017),""))</f>
        <v/>
      </c>
      <c r="B5017" s="2" t="str">
        <f>+IF(H5017='Export Demurrage Detention'!$C$2,"Y","N")</f>
        <v>N</v>
      </c>
      <c r="I5017" s="34"/>
      <c r="J5017" s="5"/>
    </row>
    <row r="5018" spans="1:10">
      <c r="A5018" s="29" t="str">
        <f>+IF(B5018="N","",IF(COUNTIF(B:B,B5018)&gt;1,COUNTIF(B$3:B5018,B5018),""))</f>
        <v/>
      </c>
      <c r="B5018" s="2" t="str">
        <f>+IF(H5018='Export Demurrage Detention'!$C$2,"Y","N")</f>
        <v>N</v>
      </c>
      <c r="I5018" s="34"/>
      <c r="J5018" s="5"/>
    </row>
    <row r="5019" spans="1:10">
      <c r="A5019" s="29" t="str">
        <f>+IF(B5019="N","",IF(COUNTIF(B:B,B5019)&gt;1,COUNTIF(B$3:B5019,B5019),""))</f>
        <v/>
      </c>
      <c r="B5019" s="2" t="str">
        <f>+IF(H5019='Export Demurrage Detention'!$C$2,"Y","N")</f>
        <v>N</v>
      </c>
      <c r="I5019" s="34"/>
      <c r="J5019" s="5"/>
    </row>
    <row r="5020" spans="1:10">
      <c r="A5020" s="29" t="str">
        <f>+IF(B5020="N","",IF(COUNTIF(B:B,B5020)&gt;1,COUNTIF(B$3:B5020,B5020),""))</f>
        <v/>
      </c>
      <c r="B5020" s="2" t="str">
        <f>+IF(H5020='Export Demurrage Detention'!$C$2,"Y","N")</f>
        <v>N</v>
      </c>
      <c r="I5020" s="34"/>
      <c r="J5020" s="5"/>
    </row>
    <row r="5021" spans="1:10">
      <c r="A5021" s="29" t="str">
        <f>+IF(B5021="N","",IF(COUNTIF(B:B,B5021)&gt;1,COUNTIF(B$3:B5021,B5021),""))</f>
        <v/>
      </c>
      <c r="B5021" s="2" t="str">
        <f>+IF(H5021='Export Demurrage Detention'!$C$2,"Y","N")</f>
        <v>N</v>
      </c>
      <c r="I5021" s="34"/>
      <c r="J5021" s="5"/>
    </row>
    <row r="5022" spans="1:10">
      <c r="A5022" s="29" t="str">
        <f>+IF(B5022="N","",IF(COUNTIF(B:B,B5022)&gt;1,COUNTIF(B$3:B5022,B5022),""))</f>
        <v/>
      </c>
      <c r="B5022" s="2" t="str">
        <f>+IF(H5022='Export Demurrage Detention'!$C$2,"Y","N")</f>
        <v>N</v>
      </c>
      <c r="I5022" s="34"/>
      <c r="J5022" s="5"/>
    </row>
    <row r="5023" spans="1:10">
      <c r="A5023" s="29" t="str">
        <f>+IF(B5023="N","",IF(COUNTIF(B:B,B5023)&gt;1,COUNTIF(B$3:B5023,B5023),""))</f>
        <v/>
      </c>
      <c r="B5023" s="2" t="str">
        <f>+IF(H5023='Export Demurrage Detention'!$C$2,"Y","N")</f>
        <v>N</v>
      </c>
      <c r="I5023" s="34"/>
      <c r="J5023" s="5"/>
    </row>
    <row r="5024" spans="1:10">
      <c r="A5024" s="29" t="str">
        <f>+IF(B5024="N","",IF(COUNTIF(B:B,B5024)&gt;1,COUNTIF(B$3:B5024,B5024),""))</f>
        <v/>
      </c>
      <c r="B5024" s="2" t="str">
        <f>+IF(H5024='Export Demurrage Detention'!$C$2,"Y","N")</f>
        <v>N</v>
      </c>
      <c r="I5024" s="34"/>
      <c r="J5024" s="5"/>
    </row>
    <row r="5025" spans="1:10">
      <c r="A5025" s="29" t="str">
        <f>+IF(B5025="N","",IF(COUNTIF(B:B,B5025)&gt;1,COUNTIF(B$3:B5025,B5025),""))</f>
        <v/>
      </c>
      <c r="B5025" s="2" t="str">
        <f>+IF(H5025='Export Demurrage Detention'!$C$2,"Y","N")</f>
        <v>N</v>
      </c>
      <c r="I5025" s="34"/>
      <c r="J5025" s="5"/>
    </row>
    <row r="5026" spans="1:10">
      <c r="A5026" s="29" t="str">
        <f>+IF(B5026="N","",IF(COUNTIF(B:B,B5026)&gt;1,COUNTIF(B$3:B5026,B5026),""))</f>
        <v/>
      </c>
      <c r="B5026" s="2" t="str">
        <f>+IF(H5026='Export Demurrage Detention'!$C$2,"Y","N")</f>
        <v>N</v>
      </c>
      <c r="I5026" s="34"/>
      <c r="J5026" s="5"/>
    </row>
    <row r="5027" spans="1:10">
      <c r="A5027" s="29" t="str">
        <f>+IF(B5027="N","",IF(COUNTIF(B:B,B5027)&gt;1,COUNTIF(B$3:B5027,B5027),""))</f>
        <v/>
      </c>
      <c r="B5027" s="2" t="str">
        <f>+IF(H5027='Export Demurrage Detention'!$C$2,"Y","N")</f>
        <v>N</v>
      </c>
      <c r="I5027" s="34"/>
      <c r="J5027" s="5"/>
    </row>
    <row r="5028" spans="1:10">
      <c r="A5028" s="29" t="str">
        <f>+IF(B5028="N","",IF(COUNTIF(B:B,B5028)&gt;1,COUNTIF(B$3:B5028,B5028),""))</f>
        <v/>
      </c>
      <c r="B5028" s="2" t="str">
        <f>+IF(H5028='Export Demurrage Detention'!$C$2,"Y","N")</f>
        <v>N</v>
      </c>
      <c r="I5028" s="34"/>
      <c r="J5028" s="5"/>
    </row>
    <row r="5029" spans="1:10">
      <c r="A5029" s="29" t="str">
        <f>+IF(B5029="N","",IF(COUNTIF(B:B,B5029)&gt;1,COUNTIF(B$3:B5029,B5029),""))</f>
        <v/>
      </c>
      <c r="B5029" s="2" t="str">
        <f>+IF(H5029='Export Demurrage Detention'!$C$2,"Y","N")</f>
        <v>N</v>
      </c>
      <c r="I5029" s="34"/>
      <c r="J5029" s="5"/>
    </row>
    <row r="5030" spans="1:10">
      <c r="A5030" s="29" t="str">
        <f>+IF(B5030="N","",IF(COUNTIF(B:B,B5030)&gt;1,COUNTIF(B$3:B5030,B5030),""))</f>
        <v/>
      </c>
      <c r="B5030" s="2" t="str">
        <f>+IF(H5030='Export Demurrage Detention'!$C$2,"Y","N")</f>
        <v>N</v>
      </c>
      <c r="I5030" s="34"/>
      <c r="J5030" s="5"/>
    </row>
    <row r="5031" spans="1:10">
      <c r="A5031" s="29" t="str">
        <f>+IF(B5031="N","",IF(COUNTIF(B:B,B5031)&gt;1,COUNTIF(B$3:B5031,B5031),""))</f>
        <v/>
      </c>
      <c r="B5031" s="2" t="str">
        <f>+IF(H5031='Export Demurrage Detention'!$C$2,"Y","N")</f>
        <v>N</v>
      </c>
      <c r="I5031" s="34"/>
      <c r="J5031" s="5"/>
    </row>
    <row r="5032" spans="1:10">
      <c r="A5032" s="29" t="str">
        <f>+IF(B5032="N","",IF(COUNTIF(B:B,B5032)&gt;1,COUNTIF(B$3:B5032,B5032),""))</f>
        <v/>
      </c>
      <c r="B5032" s="2" t="str">
        <f>+IF(H5032='Export Demurrage Detention'!$C$2,"Y","N")</f>
        <v>N</v>
      </c>
      <c r="I5032" s="34"/>
      <c r="J5032" s="5"/>
    </row>
    <row r="5033" spans="1:10">
      <c r="A5033" s="29" t="str">
        <f>+IF(B5033="N","",IF(COUNTIF(B:B,B5033)&gt;1,COUNTIF(B$3:B5033,B5033),""))</f>
        <v/>
      </c>
      <c r="B5033" s="2" t="str">
        <f>+IF(H5033='Export Demurrage Detention'!$C$2,"Y","N")</f>
        <v>N</v>
      </c>
      <c r="I5033" s="34"/>
      <c r="J5033" s="5"/>
    </row>
    <row r="5034" spans="1:10">
      <c r="A5034" s="29" t="str">
        <f>+IF(B5034="N","",IF(COUNTIF(B:B,B5034)&gt;1,COUNTIF(B$3:B5034,B5034),""))</f>
        <v/>
      </c>
      <c r="B5034" s="2" t="str">
        <f>+IF(H5034='Export Demurrage Detention'!$C$2,"Y","N")</f>
        <v>N</v>
      </c>
      <c r="I5034" s="34"/>
      <c r="J5034" s="5"/>
    </row>
    <row r="5035" spans="1:10">
      <c r="A5035" s="29" t="str">
        <f>+IF(B5035="N","",IF(COUNTIF(B:B,B5035)&gt;1,COUNTIF(B$3:B5035,B5035),""))</f>
        <v/>
      </c>
      <c r="B5035" s="2" t="str">
        <f>+IF(H5035='Export Demurrage Detention'!$C$2,"Y","N")</f>
        <v>N</v>
      </c>
      <c r="I5035" s="34"/>
      <c r="J5035" s="5"/>
    </row>
    <row r="5036" spans="1:10">
      <c r="A5036" s="29" t="str">
        <f>+IF(B5036="N","",IF(COUNTIF(B:B,B5036)&gt;1,COUNTIF(B$3:B5036,B5036),""))</f>
        <v/>
      </c>
      <c r="B5036" s="2" t="str">
        <f>+IF(H5036='Export Demurrage Detention'!$C$2,"Y","N")</f>
        <v>N</v>
      </c>
      <c r="I5036" s="34"/>
      <c r="J5036" s="5"/>
    </row>
    <row r="5037" spans="1:10">
      <c r="A5037" s="29" t="str">
        <f>+IF(B5037="N","",IF(COUNTIF(B:B,B5037)&gt;1,COUNTIF(B$3:B5037,B5037),""))</f>
        <v/>
      </c>
      <c r="B5037" s="2" t="str">
        <f>+IF(H5037='Export Demurrage Detention'!$C$2,"Y","N")</f>
        <v>N</v>
      </c>
      <c r="I5037" s="34"/>
      <c r="J5037" s="5"/>
    </row>
    <row r="5038" spans="1:10">
      <c r="A5038" s="29" t="str">
        <f>+IF(B5038="N","",IF(COUNTIF(B:B,B5038)&gt;1,COUNTIF(B$3:B5038,B5038),""))</f>
        <v/>
      </c>
      <c r="B5038" s="2" t="str">
        <f>+IF(H5038='Export Demurrage Detention'!$C$2,"Y","N")</f>
        <v>N</v>
      </c>
      <c r="I5038" s="34"/>
      <c r="J5038" s="5"/>
    </row>
    <row r="5039" spans="1:10">
      <c r="A5039" s="29" t="str">
        <f>+IF(B5039="N","",IF(COUNTIF(B:B,B5039)&gt;1,COUNTIF(B$3:B5039,B5039),""))</f>
        <v/>
      </c>
      <c r="B5039" s="2" t="str">
        <f>+IF(H5039='Export Demurrage Detention'!$C$2,"Y","N")</f>
        <v>N</v>
      </c>
      <c r="I5039" s="34"/>
      <c r="J5039" s="5"/>
    </row>
    <row r="5040" spans="1:10">
      <c r="A5040" s="29" t="str">
        <f>+IF(B5040="N","",IF(COUNTIF(B:B,B5040)&gt;1,COUNTIF(B$3:B5040,B5040),""))</f>
        <v/>
      </c>
      <c r="B5040" s="2" t="str">
        <f>+IF(H5040='Export Demurrage Detention'!$C$2,"Y","N")</f>
        <v>N</v>
      </c>
      <c r="I5040" s="34"/>
      <c r="J5040" s="5"/>
    </row>
    <row r="5041" spans="1:10">
      <c r="A5041" s="29" t="str">
        <f>+IF(B5041="N","",IF(COUNTIF(B:B,B5041)&gt;1,COUNTIF(B$3:B5041,B5041),""))</f>
        <v/>
      </c>
      <c r="B5041" s="2" t="str">
        <f>+IF(H5041='Export Demurrage Detention'!$C$2,"Y","N")</f>
        <v>N</v>
      </c>
      <c r="I5041" s="34"/>
      <c r="J5041" s="5"/>
    </row>
    <row r="5042" spans="1:10">
      <c r="A5042" s="29" t="str">
        <f>+IF(B5042="N","",IF(COUNTIF(B:B,B5042)&gt;1,COUNTIF(B$3:B5042,B5042),""))</f>
        <v/>
      </c>
      <c r="B5042" s="2" t="str">
        <f>+IF(H5042='Export Demurrage Detention'!$C$2,"Y","N")</f>
        <v>N</v>
      </c>
      <c r="I5042" s="34"/>
      <c r="J5042" s="5"/>
    </row>
    <row r="5043" spans="1:10">
      <c r="A5043" s="29" t="str">
        <f>+IF(B5043="N","",IF(COUNTIF(B:B,B5043)&gt;1,COUNTIF(B$3:B5043,B5043),""))</f>
        <v/>
      </c>
      <c r="B5043" s="2" t="str">
        <f>+IF(H5043='Export Demurrage Detention'!$C$2,"Y","N")</f>
        <v>N</v>
      </c>
      <c r="I5043" s="34"/>
      <c r="J5043" s="5"/>
    </row>
    <row r="5044" spans="1:10">
      <c r="A5044" s="29" t="str">
        <f>+IF(B5044="N","",IF(COUNTIF(B:B,B5044)&gt;1,COUNTIF(B$3:B5044,B5044),""))</f>
        <v/>
      </c>
      <c r="B5044" s="2" t="str">
        <f>+IF(H5044='Export Demurrage Detention'!$C$2,"Y","N")</f>
        <v>N</v>
      </c>
      <c r="I5044" s="34"/>
      <c r="J5044" s="5"/>
    </row>
    <row r="5045" spans="1:10">
      <c r="A5045" s="29" t="str">
        <f>+IF(B5045="N","",IF(COUNTIF(B:B,B5045)&gt;1,COUNTIF(B$3:B5045,B5045),""))</f>
        <v/>
      </c>
      <c r="B5045" s="2" t="str">
        <f>+IF(H5045='Export Demurrage Detention'!$C$2,"Y","N")</f>
        <v>N</v>
      </c>
      <c r="I5045" s="34"/>
      <c r="J5045" s="5"/>
    </row>
    <row r="5046" spans="1:10">
      <c r="A5046" s="29" t="str">
        <f>+IF(B5046="N","",IF(COUNTIF(B:B,B5046)&gt;1,COUNTIF(B$3:B5046,B5046),""))</f>
        <v/>
      </c>
      <c r="B5046" s="2" t="str">
        <f>+IF(H5046='Export Demurrage Detention'!$C$2,"Y","N")</f>
        <v>N</v>
      </c>
      <c r="I5046" s="34"/>
      <c r="J5046" s="5"/>
    </row>
    <row r="5047" spans="1:10">
      <c r="A5047" s="29" t="str">
        <f>+IF(B5047="N","",IF(COUNTIF(B:B,B5047)&gt;1,COUNTIF(B$3:B5047,B5047),""))</f>
        <v/>
      </c>
      <c r="B5047" s="2" t="str">
        <f>+IF(H5047='Export Demurrage Detention'!$C$2,"Y","N")</f>
        <v>N</v>
      </c>
      <c r="I5047" s="34"/>
      <c r="J5047" s="5"/>
    </row>
    <row r="5048" spans="1:10">
      <c r="A5048" s="29" t="str">
        <f>+IF(B5048="N","",IF(COUNTIF(B:B,B5048)&gt;1,COUNTIF(B$3:B5048,B5048),""))</f>
        <v/>
      </c>
      <c r="B5048" s="2" t="str">
        <f>+IF(H5048='Export Demurrage Detention'!$C$2,"Y","N")</f>
        <v>N</v>
      </c>
      <c r="I5048" s="34"/>
      <c r="J5048" s="5"/>
    </row>
    <row r="5049" spans="1:10">
      <c r="A5049" s="29" t="str">
        <f>+IF(B5049="N","",IF(COUNTIF(B:B,B5049)&gt;1,COUNTIF(B$3:B5049,B5049),""))</f>
        <v/>
      </c>
      <c r="B5049" s="2" t="str">
        <f>+IF(H5049='Export Demurrage Detention'!$C$2,"Y","N")</f>
        <v>N</v>
      </c>
      <c r="I5049" s="34"/>
      <c r="J5049" s="5"/>
    </row>
    <row r="5050" spans="1:10">
      <c r="A5050" s="29" t="str">
        <f>+IF(B5050="N","",IF(COUNTIF(B:B,B5050)&gt;1,COUNTIF(B$3:B5050,B5050),""))</f>
        <v/>
      </c>
      <c r="B5050" s="2" t="str">
        <f>+IF(H5050='Export Demurrage Detention'!$C$2,"Y","N")</f>
        <v>N</v>
      </c>
      <c r="I5050" s="34"/>
      <c r="J5050" s="5"/>
    </row>
    <row r="5051" spans="1:10">
      <c r="A5051" s="29" t="str">
        <f>+IF(B5051="N","",IF(COUNTIF(B:B,B5051)&gt;1,COUNTIF(B$3:B5051,B5051),""))</f>
        <v/>
      </c>
      <c r="B5051" s="2" t="str">
        <f>+IF(H5051='Export Demurrage Detention'!$C$2,"Y","N")</f>
        <v>N</v>
      </c>
      <c r="I5051" s="34"/>
      <c r="J5051" s="5"/>
    </row>
    <row r="5052" spans="1:10">
      <c r="A5052" s="29" t="str">
        <f>+IF(B5052="N","",IF(COUNTIF(B:B,B5052)&gt;1,COUNTIF(B$3:B5052,B5052),""))</f>
        <v/>
      </c>
      <c r="B5052" s="2" t="str">
        <f>+IF(H5052='Export Demurrage Detention'!$C$2,"Y","N")</f>
        <v>N</v>
      </c>
      <c r="I5052" s="34"/>
      <c r="J5052" s="5"/>
    </row>
    <row r="5053" spans="1:10">
      <c r="A5053" s="29" t="str">
        <f>+IF(B5053="N","",IF(COUNTIF(B:B,B5053)&gt;1,COUNTIF(B$3:B5053,B5053),""))</f>
        <v/>
      </c>
      <c r="B5053" s="2" t="str">
        <f>+IF(H5053='Export Demurrage Detention'!$C$2,"Y","N")</f>
        <v>N</v>
      </c>
      <c r="I5053" s="34"/>
      <c r="J5053" s="5"/>
    </row>
    <row r="5054" spans="1:10">
      <c r="A5054" s="29" t="str">
        <f>+IF(B5054="N","",IF(COUNTIF(B:B,B5054)&gt;1,COUNTIF(B$3:B5054,B5054),""))</f>
        <v/>
      </c>
      <c r="B5054" s="2" t="str">
        <f>+IF(H5054='Export Demurrage Detention'!$C$2,"Y","N")</f>
        <v>N</v>
      </c>
      <c r="I5054" s="34"/>
      <c r="J5054" s="5"/>
    </row>
    <row r="5055" spans="1:10">
      <c r="A5055" s="29" t="str">
        <f>+IF(B5055="N","",IF(COUNTIF(B:B,B5055)&gt;1,COUNTIF(B$3:B5055,B5055),""))</f>
        <v/>
      </c>
      <c r="B5055" s="2" t="str">
        <f>+IF(H5055='Export Demurrage Detention'!$C$2,"Y","N")</f>
        <v>N</v>
      </c>
      <c r="I5055" s="34"/>
      <c r="J5055" s="5"/>
    </row>
    <row r="5056" spans="1:10">
      <c r="A5056" s="29" t="str">
        <f>+IF(B5056="N","",IF(COUNTIF(B:B,B5056)&gt;1,COUNTIF(B$3:B5056,B5056),""))</f>
        <v/>
      </c>
      <c r="B5056" s="2" t="str">
        <f>+IF(H5056='Export Demurrage Detention'!$C$2,"Y","N")</f>
        <v>N</v>
      </c>
      <c r="I5056" s="34"/>
      <c r="J5056" s="5"/>
    </row>
    <row r="5057" spans="1:10">
      <c r="A5057" s="29" t="str">
        <f>+IF(B5057="N","",IF(COUNTIF(B:B,B5057)&gt;1,COUNTIF(B$3:B5057,B5057),""))</f>
        <v/>
      </c>
      <c r="B5057" s="2" t="str">
        <f>+IF(H5057='Export Demurrage Detention'!$C$2,"Y","N")</f>
        <v>N</v>
      </c>
      <c r="I5057" s="34"/>
      <c r="J5057" s="5"/>
    </row>
    <row r="5058" spans="1:10">
      <c r="A5058" s="29" t="str">
        <f>+IF(B5058="N","",IF(COUNTIF(B:B,B5058)&gt;1,COUNTIF(B$3:B5058,B5058),""))</f>
        <v/>
      </c>
      <c r="B5058" s="2" t="str">
        <f>+IF(H5058='Export Demurrage Detention'!$C$2,"Y","N")</f>
        <v>N</v>
      </c>
      <c r="I5058" s="34"/>
      <c r="J5058" s="5"/>
    </row>
    <row r="5059" spans="1:10">
      <c r="A5059" s="29" t="str">
        <f>+IF(B5059="N","",IF(COUNTIF(B:B,B5059)&gt;1,COUNTIF(B$3:B5059,B5059),""))</f>
        <v/>
      </c>
      <c r="B5059" s="2" t="str">
        <f>+IF(H5059='Export Demurrage Detention'!$C$2,"Y","N")</f>
        <v>N</v>
      </c>
      <c r="I5059" s="34"/>
      <c r="J5059" s="5"/>
    </row>
    <row r="5060" spans="1:10">
      <c r="A5060" s="29" t="str">
        <f>+IF(B5060="N","",IF(COUNTIF(B:B,B5060)&gt;1,COUNTIF(B$3:B5060,B5060),""))</f>
        <v/>
      </c>
      <c r="B5060" s="2" t="str">
        <f>+IF(H5060='Export Demurrage Detention'!$C$2,"Y","N")</f>
        <v>N</v>
      </c>
      <c r="I5060" s="34"/>
      <c r="J5060" s="5"/>
    </row>
    <row r="5061" spans="1:10">
      <c r="A5061" s="29" t="str">
        <f>+IF(B5061="N","",IF(COUNTIF(B:B,B5061)&gt;1,COUNTIF(B$3:B5061,B5061),""))</f>
        <v/>
      </c>
      <c r="B5061" s="2" t="str">
        <f>+IF(H5061='Export Demurrage Detention'!$C$2,"Y","N")</f>
        <v>N</v>
      </c>
      <c r="I5061" s="34"/>
      <c r="J5061" s="5"/>
    </row>
    <row r="5062" spans="1:10">
      <c r="A5062" s="29" t="str">
        <f>+IF(B5062="N","",IF(COUNTIF(B:B,B5062)&gt;1,COUNTIF(B$3:B5062,B5062),""))</f>
        <v/>
      </c>
      <c r="B5062" s="2" t="str">
        <f>+IF(H5062='Export Demurrage Detention'!$C$2,"Y","N")</f>
        <v>N</v>
      </c>
      <c r="I5062" s="34"/>
      <c r="J5062" s="5"/>
    </row>
    <row r="5063" spans="1:10">
      <c r="A5063" s="29" t="str">
        <f>+IF(B5063="N","",IF(COUNTIF(B:B,B5063)&gt;1,COUNTIF(B$3:B5063,B5063),""))</f>
        <v/>
      </c>
      <c r="B5063" s="2" t="str">
        <f>+IF(H5063='Export Demurrage Detention'!$C$2,"Y","N")</f>
        <v>N</v>
      </c>
      <c r="I5063" s="34"/>
      <c r="J5063" s="5"/>
    </row>
    <row r="5064" spans="1:10">
      <c r="A5064" s="29" t="str">
        <f>+IF(B5064="N","",IF(COUNTIF(B:B,B5064)&gt;1,COUNTIF(B$3:B5064,B5064),""))</f>
        <v/>
      </c>
      <c r="B5064" s="2" t="str">
        <f>+IF(H5064='Export Demurrage Detention'!$C$2,"Y","N")</f>
        <v>N</v>
      </c>
      <c r="I5064" s="34"/>
      <c r="J5064" s="5"/>
    </row>
    <row r="5065" spans="1:10">
      <c r="A5065" s="29" t="str">
        <f>+IF(B5065="N","",IF(COUNTIF(B:B,B5065)&gt;1,COUNTIF(B$3:B5065,B5065),""))</f>
        <v/>
      </c>
      <c r="B5065" s="2" t="str">
        <f>+IF(H5065='Export Demurrage Detention'!$C$2,"Y","N")</f>
        <v>N</v>
      </c>
      <c r="I5065" s="34"/>
      <c r="J5065" s="5"/>
    </row>
    <row r="5066" spans="1:10">
      <c r="A5066" s="29" t="str">
        <f>+IF(B5066="N","",IF(COUNTIF(B:B,B5066)&gt;1,COUNTIF(B$3:B5066,B5066),""))</f>
        <v/>
      </c>
      <c r="B5066" s="2" t="str">
        <f>+IF(H5066='Export Demurrage Detention'!$C$2,"Y","N")</f>
        <v>N</v>
      </c>
      <c r="I5066" s="34"/>
      <c r="J5066" s="5"/>
    </row>
    <row r="5067" spans="1:10">
      <c r="A5067" s="29" t="str">
        <f>+IF(B5067="N","",IF(COUNTIF(B:B,B5067)&gt;1,COUNTIF(B$3:B5067,B5067),""))</f>
        <v/>
      </c>
      <c r="B5067" s="2" t="str">
        <f>+IF(H5067='Export Demurrage Detention'!$C$2,"Y","N")</f>
        <v>N</v>
      </c>
      <c r="I5067" s="34"/>
      <c r="J5067" s="5"/>
    </row>
    <row r="5068" spans="1:10">
      <c r="A5068" s="29" t="str">
        <f>+IF(B5068="N","",IF(COUNTIF(B:B,B5068)&gt;1,COUNTIF(B$3:B5068,B5068),""))</f>
        <v/>
      </c>
      <c r="B5068" s="2" t="str">
        <f>+IF(H5068='Export Demurrage Detention'!$C$2,"Y","N")</f>
        <v>N</v>
      </c>
      <c r="I5068" s="34"/>
      <c r="J5068" s="5"/>
    </row>
    <row r="5069" spans="1:10">
      <c r="A5069" s="29" t="str">
        <f>+IF(B5069="N","",IF(COUNTIF(B:B,B5069)&gt;1,COUNTIF(B$3:B5069,B5069),""))</f>
        <v/>
      </c>
      <c r="B5069" s="2" t="str">
        <f>+IF(H5069='Export Demurrage Detention'!$C$2,"Y","N")</f>
        <v>N</v>
      </c>
      <c r="I5069" s="34"/>
      <c r="J5069" s="5"/>
    </row>
    <row r="5070" spans="1:10">
      <c r="A5070" s="29" t="str">
        <f>+IF(B5070="N","",IF(COUNTIF(B:B,B5070)&gt;1,COUNTIF(B$3:B5070,B5070),""))</f>
        <v/>
      </c>
      <c r="B5070" s="2" t="str">
        <f>+IF(H5070='Export Demurrage Detention'!$C$2,"Y","N")</f>
        <v>N</v>
      </c>
      <c r="I5070" s="34"/>
      <c r="J5070" s="5"/>
    </row>
    <row r="5071" spans="1:10">
      <c r="A5071" s="29" t="str">
        <f>+IF(B5071="N","",IF(COUNTIF(B:B,B5071)&gt;1,COUNTIF(B$3:B5071,B5071),""))</f>
        <v/>
      </c>
      <c r="B5071" s="2" t="str">
        <f>+IF(H5071='Export Demurrage Detention'!$C$2,"Y","N")</f>
        <v>N</v>
      </c>
      <c r="I5071" s="34"/>
      <c r="J5071" s="5"/>
    </row>
    <row r="5072" spans="1:10">
      <c r="A5072" s="29" t="str">
        <f>+IF(B5072="N","",IF(COUNTIF(B:B,B5072)&gt;1,COUNTIF(B$3:B5072,B5072),""))</f>
        <v/>
      </c>
      <c r="B5072" s="2" t="str">
        <f>+IF(H5072='Export Demurrage Detention'!$C$2,"Y","N")</f>
        <v>N</v>
      </c>
      <c r="I5072" s="34"/>
      <c r="J5072" s="5"/>
    </row>
    <row r="5073" spans="1:10">
      <c r="A5073" s="29" t="str">
        <f>+IF(B5073="N","",IF(COUNTIF(B:B,B5073)&gt;1,COUNTIF(B$3:B5073,B5073),""))</f>
        <v/>
      </c>
      <c r="B5073" s="2" t="str">
        <f>+IF(H5073='Export Demurrage Detention'!$C$2,"Y","N")</f>
        <v>N</v>
      </c>
      <c r="I5073" s="34"/>
      <c r="J5073" s="5"/>
    </row>
    <row r="5074" spans="1:10">
      <c r="A5074" s="29" t="str">
        <f>+IF(B5074="N","",IF(COUNTIF(B:B,B5074)&gt;1,COUNTIF(B$3:B5074,B5074),""))</f>
        <v/>
      </c>
      <c r="B5074" s="2" t="str">
        <f>+IF(H5074='Export Demurrage Detention'!$C$2,"Y","N")</f>
        <v>N</v>
      </c>
      <c r="I5074" s="34"/>
      <c r="J5074" s="5"/>
    </row>
    <row r="5075" spans="1:10">
      <c r="A5075" s="29" t="str">
        <f>+IF(B5075="N","",IF(COUNTIF(B:B,B5075)&gt;1,COUNTIF(B$3:B5075,B5075),""))</f>
        <v/>
      </c>
      <c r="B5075" s="2" t="str">
        <f>+IF(H5075='Export Demurrage Detention'!$C$2,"Y","N")</f>
        <v>N</v>
      </c>
      <c r="I5075" s="34"/>
      <c r="J5075" s="5"/>
    </row>
    <row r="5076" spans="1:10">
      <c r="A5076" s="29" t="str">
        <f>+IF(B5076="N","",IF(COUNTIF(B:B,B5076)&gt;1,COUNTIF(B$3:B5076,B5076),""))</f>
        <v/>
      </c>
      <c r="B5076" s="2" t="str">
        <f>+IF(H5076='Export Demurrage Detention'!$C$2,"Y","N")</f>
        <v>N</v>
      </c>
      <c r="I5076" s="34"/>
      <c r="J5076" s="5"/>
    </row>
    <row r="5077" spans="1:10">
      <c r="A5077" s="29" t="str">
        <f>+IF(B5077="N","",IF(COUNTIF(B:B,B5077)&gt;1,COUNTIF(B$3:B5077,B5077),""))</f>
        <v/>
      </c>
      <c r="B5077" s="2" t="str">
        <f>+IF(H5077='Export Demurrage Detention'!$C$2,"Y","N")</f>
        <v>N</v>
      </c>
      <c r="I5077" s="34"/>
      <c r="J5077" s="5"/>
    </row>
    <row r="5078" spans="1:10">
      <c r="A5078" s="29" t="str">
        <f>+IF(B5078="N","",IF(COUNTIF(B:B,B5078)&gt;1,COUNTIF(B$3:B5078,B5078),""))</f>
        <v/>
      </c>
      <c r="B5078" s="2" t="str">
        <f>+IF(H5078='Export Demurrage Detention'!$C$2,"Y","N")</f>
        <v>N</v>
      </c>
      <c r="I5078" s="34"/>
      <c r="J5078" s="5"/>
    </row>
    <row r="5079" spans="1:10">
      <c r="A5079" s="29" t="str">
        <f>+IF(B5079="N","",IF(COUNTIF(B:B,B5079)&gt;1,COUNTIF(B$3:B5079,B5079),""))</f>
        <v/>
      </c>
      <c r="B5079" s="2" t="str">
        <f>+IF(H5079='Export Demurrage Detention'!$C$2,"Y","N")</f>
        <v>N</v>
      </c>
      <c r="I5079" s="34"/>
      <c r="J5079" s="5"/>
    </row>
    <row r="5080" spans="1:10">
      <c r="A5080" s="29" t="str">
        <f>+IF(B5080="N","",IF(COUNTIF(B:B,B5080)&gt;1,COUNTIF(B$3:B5080,B5080),""))</f>
        <v/>
      </c>
      <c r="B5080" s="2" t="str">
        <f>+IF(H5080='Export Demurrage Detention'!$C$2,"Y","N")</f>
        <v>N</v>
      </c>
      <c r="I5080" s="34"/>
      <c r="J5080" s="5"/>
    </row>
    <row r="5081" spans="1:10">
      <c r="A5081" s="29" t="str">
        <f>+IF(B5081="N","",IF(COUNTIF(B:B,B5081)&gt;1,COUNTIF(B$3:B5081,B5081),""))</f>
        <v/>
      </c>
      <c r="B5081" s="2" t="str">
        <f>+IF(H5081='Export Demurrage Detention'!$C$2,"Y","N")</f>
        <v>N</v>
      </c>
      <c r="I5081" s="34"/>
      <c r="J5081" s="5"/>
    </row>
    <row r="5082" spans="1:10">
      <c r="A5082" s="29" t="str">
        <f>+IF(B5082="N","",IF(COUNTIF(B:B,B5082)&gt;1,COUNTIF(B$3:B5082,B5082),""))</f>
        <v/>
      </c>
      <c r="B5082" s="2" t="str">
        <f>+IF(H5082='Export Demurrage Detention'!$C$2,"Y","N")</f>
        <v>N</v>
      </c>
      <c r="I5082" s="34"/>
      <c r="J5082" s="5"/>
    </row>
    <row r="5083" spans="1:10">
      <c r="A5083" s="29" t="str">
        <f>+IF(B5083="N","",IF(COUNTIF(B:B,B5083)&gt;1,COUNTIF(B$3:B5083,B5083),""))</f>
        <v/>
      </c>
      <c r="B5083" s="2" t="str">
        <f>+IF(H5083='Export Demurrage Detention'!$C$2,"Y","N")</f>
        <v>N</v>
      </c>
      <c r="I5083" s="34"/>
      <c r="J5083" s="5"/>
    </row>
    <row r="5084" spans="1:10">
      <c r="A5084" s="29" t="str">
        <f>+IF(B5084="N","",IF(COUNTIF(B:B,B5084)&gt;1,COUNTIF(B$3:B5084,B5084),""))</f>
        <v/>
      </c>
      <c r="B5084" s="2" t="str">
        <f>+IF(H5084='Export Demurrage Detention'!$C$2,"Y","N")</f>
        <v>N</v>
      </c>
      <c r="I5084" s="34"/>
      <c r="J5084" s="5"/>
    </row>
    <row r="5085" spans="1:10">
      <c r="A5085" s="29" t="str">
        <f>+IF(B5085="N","",IF(COUNTIF(B:B,B5085)&gt;1,COUNTIF(B$3:B5085,B5085),""))</f>
        <v/>
      </c>
      <c r="B5085" s="2" t="str">
        <f>+IF(H5085='Export Demurrage Detention'!$C$2,"Y","N")</f>
        <v>N</v>
      </c>
      <c r="I5085" s="34"/>
      <c r="J5085" s="5"/>
    </row>
    <row r="5086" spans="1:10">
      <c r="A5086" s="29" t="str">
        <f>+IF(B5086="N","",IF(COUNTIF(B:B,B5086)&gt;1,COUNTIF(B$3:B5086,B5086),""))</f>
        <v/>
      </c>
      <c r="B5086" s="2" t="str">
        <f>+IF(H5086='Export Demurrage Detention'!$C$2,"Y","N")</f>
        <v>N</v>
      </c>
      <c r="I5086" s="34"/>
      <c r="J5086" s="5"/>
    </row>
    <row r="5087" spans="1:10">
      <c r="A5087" s="29" t="str">
        <f>+IF(B5087="N","",IF(COUNTIF(B:B,B5087)&gt;1,COUNTIF(B$3:B5087,B5087),""))</f>
        <v/>
      </c>
      <c r="B5087" s="2" t="str">
        <f>+IF(H5087='Export Demurrage Detention'!$C$2,"Y","N")</f>
        <v>N</v>
      </c>
      <c r="I5087" s="34"/>
      <c r="J5087" s="5"/>
    </row>
    <row r="5088" spans="1:10">
      <c r="A5088" s="29" t="str">
        <f>+IF(B5088="N","",IF(COUNTIF(B:B,B5088)&gt;1,COUNTIF(B$3:B5088,B5088),""))</f>
        <v/>
      </c>
      <c r="B5088" s="2" t="str">
        <f>+IF(H5088='Export Demurrage Detention'!$C$2,"Y","N")</f>
        <v>N</v>
      </c>
      <c r="I5088" s="34"/>
      <c r="J5088" s="5"/>
    </row>
    <row r="5089" spans="1:10">
      <c r="A5089" s="29" t="str">
        <f>+IF(B5089="N","",IF(COUNTIF(B:B,B5089)&gt;1,COUNTIF(B$3:B5089,B5089),""))</f>
        <v/>
      </c>
      <c r="B5089" s="2" t="str">
        <f>+IF(H5089='Export Demurrage Detention'!$C$2,"Y","N")</f>
        <v>N</v>
      </c>
      <c r="I5089" s="34"/>
      <c r="J5089" s="5"/>
    </row>
    <row r="5090" spans="1:10">
      <c r="A5090" s="29" t="str">
        <f>+IF(B5090="N","",IF(COUNTIF(B:B,B5090)&gt;1,COUNTIF(B$3:B5090,B5090),""))</f>
        <v/>
      </c>
      <c r="B5090" s="2" t="str">
        <f>+IF(H5090='Export Demurrage Detention'!$C$2,"Y","N")</f>
        <v>N</v>
      </c>
      <c r="I5090" s="34"/>
      <c r="J5090" s="5"/>
    </row>
    <row r="5091" spans="1:10">
      <c r="A5091" s="29" t="str">
        <f>+IF(B5091="N","",IF(COUNTIF(B:B,B5091)&gt;1,COUNTIF(B$3:B5091,B5091),""))</f>
        <v/>
      </c>
      <c r="B5091" s="2" t="str">
        <f>+IF(H5091='Export Demurrage Detention'!$C$2,"Y","N")</f>
        <v>N</v>
      </c>
      <c r="I5091" s="34"/>
      <c r="J5091" s="5"/>
    </row>
    <row r="5092" spans="1:10">
      <c r="A5092" s="29" t="str">
        <f>+IF(B5092="N","",IF(COUNTIF(B:B,B5092)&gt;1,COUNTIF(B$3:B5092,B5092),""))</f>
        <v/>
      </c>
      <c r="B5092" s="2" t="str">
        <f>+IF(H5092='Export Demurrage Detention'!$C$2,"Y","N")</f>
        <v>N</v>
      </c>
      <c r="I5092" s="34"/>
      <c r="J5092" s="5"/>
    </row>
    <row r="5093" spans="1:10">
      <c r="A5093" s="29" t="str">
        <f>+IF(B5093="N","",IF(COUNTIF(B:B,B5093)&gt;1,COUNTIF(B$3:B5093,B5093),""))</f>
        <v/>
      </c>
      <c r="B5093" s="2" t="str">
        <f>+IF(H5093='Export Demurrage Detention'!$C$2,"Y","N")</f>
        <v>N</v>
      </c>
      <c r="I5093" s="34"/>
      <c r="J5093" s="5"/>
    </row>
    <row r="5094" spans="1:10">
      <c r="A5094" s="29" t="str">
        <f>+IF(B5094="N","",IF(COUNTIF(B:B,B5094)&gt;1,COUNTIF(B$3:B5094,B5094),""))</f>
        <v/>
      </c>
      <c r="B5094" s="2" t="str">
        <f>+IF(H5094='Export Demurrage Detention'!$C$2,"Y","N")</f>
        <v>N</v>
      </c>
      <c r="I5094" s="34"/>
      <c r="J5094" s="5"/>
    </row>
    <row r="5095" spans="1:10">
      <c r="A5095" s="29" t="str">
        <f>+IF(B5095="N","",IF(COUNTIF(B:B,B5095)&gt;1,COUNTIF(B$3:B5095,B5095),""))</f>
        <v/>
      </c>
      <c r="B5095" s="2" t="str">
        <f>+IF(H5095='Export Demurrage Detention'!$C$2,"Y","N")</f>
        <v>N</v>
      </c>
      <c r="I5095" s="34"/>
      <c r="J5095" s="5"/>
    </row>
    <row r="5096" spans="1:10">
      <c r="A5096" s="29" t="str">
        <f>+IF(B5096="N","",IF(COUNTIF(B:B,B5096)&gt;1,COUNTIF(B$3:B5096,B5096),""))</f>
        <v/>
      </c>
      <c r="B5096" s="2" t="str">
        <f>+IF(H5096='Export Demurrage Detention'!$C$2,"Y","N")</f>
        <v>N</v>
      </c>
      <c r="I5096" s="34"/>
      <c r="J5096" s="5"/>
    </row>
    <row r="5097" spans="1:10">
      <c r="A5097" s="29" t="str">
        <f>+IF(B5097="N","",IF(COUNTIF(B:B,B5097)&gt;1,COUNTIF(B$3:B5097,B5097),""))</f>
        <v/>
      </c>
      <c r="B5097" s="2" t="str">
        <f>+IF(H5097='Export Demurrage Detention'!$C$2,"Y","N")</f>
        <v>N</v>
      </c>
      <c r="I5097" s="34"/>
      <c r="J5097" s="5"/>
    </row>
    <row r="5098" spans="1:10">
      <c r="A5098" s="29" t="str">
        <f>+IF(B5098="N","",IF(COUNTIF(B:B,B5098)&gt;1,COUNTIF(B$3:B5098,B5098),""))</f>
        <v/>
      </c>
      <c r="B5098" s="2" t="str">
        <f>+IF(H5098='Export Demurrage Detention'!$C$2,"Y","N")</f>
        <v>N</v>
      </c>
      <c r="I5098" s="34"/>
      <c r="J5098" s="5"/>
    </row>
    <row r="5099" spans="1:10">
      <c r="A5099" s="29" t="str">
        <f>+IF(B5099="N","",IF(COUNTIF(B:B,B5099)&gt;1,COUNTIF(B$3:B5099,B5099),""))</f>
        <v/>
      </c>
      <c r="B5099" s="2" t="str">
        <f>+IF(H5099='Export Demurrage Detention'!$C$2,"Y","N")</f>
        <v>N</v>
      </c>
      <c r="I5099" s="34"/>
      <c r="J5099" s="5"/>
    </row>
    <row r="5100" spans="1:10">
      <c r="A5100" s="29" t="str">
        <f>+IF(B5100="N","",IF(COUNTIF(B:B,B5100)&gt;1,COUNTIF(B$3:B5100,B5100),""))</f>
        <v/>
      </c>
      <c r="B5100" s="2" t="str">
        <f>+IF(H5100='Export Demurrage Detention'!$C$2,"Y","N")</f>
        <v>N</v>
      </c>
      <c r="I5100" s="34"/>
      <c r="J5100" s="5"/>
    </row>
    <row r="5101" spans="1:10">
      <c r="A5101" s="29" t="str">
        <f>+IF(B5101="N","",IF(COUNTIF(B:B,B5101)&gt;1,COUNTIF(B$3:B5101,B5101),""))</f>
        <v/>
      </c>
      <c r="B5101" s="2" t="str">
        <f>+IF(H5101='Export Demurrage Detention'!$C$2,"Y","N")</f>
        <v>N</v>
      </c>
      <c r="I5101" s="34"/>
      <c r="J5101" s="5"/>
    </row>
    <row r="5102" spans="1:10">
      <c r="A5102" s="29" t="str">
        <f>+IF(B5102="N","",IF(COUNTIF(B:B,B5102)&gt;1,COUNTIF(B$3:B5102,B5102),""))</f>
        <v/>
      </c>
      <c r="B5102" s="2" t="str">
        <f>+IF(H5102='Export Demurrage Detention'!$C$2,"Y","N")</f>
        <v>N</v>
      </c>
      <c r="I5102" s="34"/>
      <c r="J5102" s="5"/>
    </row>
    <row r="5103" spans="1:10">
      <c r="A5103" s="29" t="str">
        <f>+IF(B5103="N","",IF(COUNTIF(B:B,B5103)&gt;1,COUNTIF(B$3:B5103,B5103),""))</f>
        <v/>
      </c>
      <c r="B5103" s="2" t="str">
        <f>+IF(H5103='Export Demurrage Detention'!$C$2,"Y","N")</f>
        <v>N</v>
      </c>
      <c r="I5103" s="34"/>
      <c r="J5103" s="5"/>
    </row>
    <row r="5104" spans="1:10">
      <c r="A5104" s="29" t="str">
        <f>+IF(B5104="N","",IF(COUNTIF(B:B,B5104)&gt;1,COUNTIF(B$3:B5104,B5104),""))</f>
        <v/>
      </c>
      <c r="B5104" s="2" t="str">
        <f>+IF(H5104='Export Demurrage Detention'!$C$2,"Y","N")</f>
        <v>N</v>
      </c>
      <c r="I5104" s="34"/>
      <c r="J5104" s="5"/>
    </row>
    <row r="5105" spans="1:10">
      <c r="A5105" s="29" t="str">
        <f>+IF(B5105="N","",IF(COUNTIF(B:B,B5105)&gt;1,COUNTIF(B$3:B5105,B5105),""))</f>
        <v/>
      </c>
      <c r="B5105" s="2" t="str">
        <f>+IF(H5105='Export Demurrage Detention'!$C$2,"Y","N")</f>
        <v>N</v>
      </c>
      <c r="I5105" s="34"/>
      <c r="J5105" s="5"/>
    </row>
    <row r="5106" spans="1:10">
      <c r="A5106" s="29" t="str">
        <f>+IF(B5106="N","",IF(COUNTIF(B:B,B5106)&gt;1,COUNTIF(B$3:B5106,B5106),""))</f>
        <v/>
      </c>
      <c r="B5106" s="2" t="str">
        <f>+IF(H5106='Export Demurrage Detention'!$C$2,"Y","N")</f>
        <v>N</v>
      </c>
      <c r="I5106" s="34"/>
      <c r="J5106" s="5"/>
    </row>
    <row r="5107" spans="1:10">
      <c r="A5107" s="29" t="str">
        <f>+IF(B5107="N","",IF(COUNTIF(B:B,B5107)&gt;1,COUNTIF(B$3:B5107,B5107),""))</f>
        <v/>
      </c>
      <c r="B5107" s="2" t="str">
        <f>+IF(H5107='Export Demurrage Detention'!$C$2,"Y","N")</f>
        <v>N</v>
      </c>
      <c r="I5107" s="34"/>
      <c r="J5107" s="5"/>
    </row>
    <row r="5108" spans="1:10">
      <c r="A5108" s="29" t="str">
        <f>+IF(B5108="N","",IF(COUNTIF(B:B,B5108)&gt;1,COUNTIF(B$3:B5108,B5108),""))</f>
        <v/>
      </c>
      <c r="B5108" s="2" t="str">
        <f>+IF(H5108='Export Demurrage Detention'!$C$2,"Y","N")</f>
        <v>N</v>
      </c>
      <c r="I5108" s="34"/>
      <c r="J5108" s="5"/>
    </row>
    <row r="5109" spans="1:10">
      <c r="A5109" s="29" t="str">
        <f>+IF(B5109="N","",IF(COUNTIF(B:B,B5109)&gt;1,COUNTIF(B$3:B5109,B5109),""))</f>
        <v/>
      </c>
      <c r="B5109" s="2" t="str">
        <f>+IF(H5109='Export Demurrage Detention'!$C$2,"Y","N")</f>
        <v>N</v>
      </c>
      <c r="I5109" s="34"/>
      <c r="J5109" s="5"/>
    </row>
    <row r="5110" spans="1:10">
      <c r="A5110" s="29" t="str">
        <f>+IF(B5110="N","",IF(COUNTIF(B:B,B5110)&gt;1,COUNTIF(B$3:B5110,B5110),""))</f>
        <v/>
      </c>
      <c r="B5110" s="2" t="str">
        <f>+IF(H5110='Export Demurrage Detention'!$C$2,"Y","N")</f>
        <v>N</v>
      </c>
      <c r="I5110" s="34"/>
      <c r="J5110" s="5"/>
    </row>
    <row r="5111" spans="1:10">
      <c r="A5111" s="29" t="str">
        <f>+IF(B5111="N","",IF(COUNTIF(B:B,B5111)&gt;1,COUNTIF(B$3:B5111,B5111),""))</f>
        <v/>
      </c>
      <c r="B5111" s="2" t="str">
        <f>+IF(H5111='Export Demurrage Detention'!$C$2,"Y","N")</f>
        <v>N</v>
      </c>
      <c r="I5111" s="34"/>
      <c r="J5111" s="5"/>
    </row>
    <row r="5112" spans="1:10">
      <c r="A5112" s="29" t="str">
        <f>+IF(B5112="N","",IF(COUNTIF(B:B,B5112)&gt;1,COUNTIF(B$3:B5112,B5112),""))</f>
        <v/>
      </c>
      <c r="B5112" s="2" t="str">
        <f>+IF(H5112='Export Demurrage Detention'!$C$2,"Y","N")</f>
        <v>N</v>
      </c>
      <c r="I5112" s="34"/>
      <c r="J5112" s="5"/>
    </row>
    <row r="5113" spans="1:10">
      <c r="A5113" s="29" t="str">
        <f>+IF(B5113="N","",IF(COUNTIF(B:B,B5113)&gt;1,COUNTIF(B$3:B5113,B5113),""))</f>
        <v/>
      </c>
      <c r="B5113" s="2" t="str">
        <f>+IF(H5113='Export Demurrage Detention'!$C$2,"Y","N")</f>
        <v>N</v>
      </c>
      <c r="I5113" s="34"/>
      <c r="J5113" s="5"/>
    </row>
    <row r="5114" spans="1:10">
      <c r="A5114" s="29" t="str">
        <f>+IF(B5114="N","",IF(COUNTIF(B:B,B5114)&gt;1,COUNTIF(B$3:B5114,B5114),""))</f>
        <v/>
      </c>
      <c r="B5114" s="2" t="str">
        <f>+IF(H5114='Export Demurrage Detention'!$C$2,"Y","N")</f>
        <v>N</v>
      </c>
      <c r="I5114" s="34"/>
      <c r="J5114" s="5"/>
    </row>
    <row r="5115" spans="1:10">
      <c r="A5115" s="29" t="str">
        <f>+IF(B5115="N","",IF(COUNTIF(B:B,B5115)&gt;1,COUNTIF(B$3:B5115,B5115),""))</f>
        <v/>
      </c>
      <c r="B5115" s="2" t="str">
        <f>+IF(H5115='Export Demurrage Detention'!$C$2,"Y","N")</f>
        <v>N</v>
      </c>
      <c r="I5115" s="34"/>
      <c r="J5115" s="5"/>
    </row>
    <row r="5116" spans="1:10">
      <c r="A5116" s="29" t="str">
        <f>+IF(B5116="N","",IF(COUNTIF(B:B,B5116)&gt;1,COUNTIF(B$3:B5116,B5116),""))</f>
        <v/>
      </c>
      <c r="B5116" s="2" t="str">
        <f>+IF(H5116='Export Demurrage Detention'!$C$2,"Y","N")</f>
        <v>N</v>
      </c>
      <c r="I5116" s="34"/>
      <c r="J5116" s="5"/>
    </row>
    <row r="5117" spans="1:10">
      <c r="A5117" s="29" t="str">
        <f>+IF(B5117="N","",IF(COUNTIF(B:B,B5117)&gt;1,COUNTIF(B$3:B5117,B5117),""))</f>
        <v/>
      </c>
      <c r="B5117" s="2" t="str">
        <f>+IF(H5117='Export Demurrage Detention'!$C$2,"Y","N")</f>
        <v>N</v>
      </c>
      <c r="I5117" s="34"/>
      <c r="J5117" s="5"/>
    </row>
    <row r="5118" spans="1:10">
      <c r="A5118" s="29" t="str">
        <f>+IF(B5118="N","",IF(COUNTIF(B:B,B5118)&gt;1,COUNTIF(B$3:B5118,B5118),""))</f>
        <v/>
      </c>
      <c r="B5118" s="2" t="str">
        <f>+IF(H5118='Export Demurrage Detention'!$C$2,"Y","N")</f>
        <v>N</v>
      </c>
      <c r="I5118" s="34"/>
      <c r="J5118" s="5"/>
    </row>
    <row r="5119" spans="1:10">
      <c r="A5119" s="29" t="str">
        <f>+IF(B5119="N","",IF(COUNTIF(B:B,B5119)&gt;1,COUNTIF(B$3:B5119,B5119),""))</f>
        <v/>
      </c>
      <c r="B5119" s="2" t="str">
        <f>+IF(H5119='Export Demurrage Detention'!$C$2,"Y","N")</f>
        <v>N</v>
      </c>
      <c r="I5119" s="34"/>
      <c r="J5119" s="5"/>
    </row>
    <row r="5120" spans="1:10">
      <c r="A5120" s="29" t="str">
        <f>+IF(B5120="N","",IF(COUNTIF(B:B,B5120)&gt;1,COUNTIF(B$3:B5120,B5120),""))</f>
        <v/>
      </c>
      <c r="B5120" s="2" t="str">
        <f>+IF(H5120='Export Demurrage Detention'!$C$2,"Y","N")</f>
        <v>N</v>
      </c>
      <c r="I5120" s="34"/>
      <c r="J5120" s="5"/>
    </row>
    <row r="5121" spans="1:10">
      <c r="A5121" s="29" t="str">
        <f>+IF(B5121="N","",IF(COUNTIF(B:B,B5121)&gt;1,COUNTIF(B$3:B5121,B5121),""))</f>
        <v/>
      </c>
      <c r="B5121" s="2" t="str">
        <f>+IF(H5121='Export Demurrage Detention'!$C$2,"Y","N")</f>
        <v>N</v>
      </c>
      <c r="I5121" s="34"/>
      <c r="J5121" s="5"/>
    </row>
    <row r="5122" spans="1:10">
      <c r="A5122" s="29" t="str">
        <f>+IF(B5122="N","",IF(COUNTIF(B:B,B5122)&gt;1,COUNTIF(B$3:B5122,B5122),""))</f>
        <v/>
      </c>
      <c r="B5122" s="2" t="str">
        <f>+IF(H5122='Export Demurrage Detention'!$C$2,"Y","N")</f>
        <v>N</v>
      </c>
      <c r="I5122" s="34"/>
      <c r="J5122" s="5"/>
    </row>
    <row r="5123" spans="1:10">
      <c r="A5123" s="29" t="str">
        <f>+IF(B5123="N","",IF(COUNTIF(B:B,B5123)&gt;1,COUNTIF(B$3:B5123,B5123),""))</f>
        <v/>
      </c>
      <c r="B5123" s="2" t="str">
        <f>+IF(H5123='Export Demurrage Detention'!$C$2,"Y","N")</f>
        <v>N</v>
      </c>
      <c r="I5123" s="34"/>
      <c r="J5123" s="5"/>
    </row>
    <row r="5124" spans="1:10">
      <c r="A5124" s="29" t="str">
        <f>+IF(B5124="N","",IF(COUNTIF(B:B,B5124)&gt;1,COUNTIF(B$3:B5124,B5124),""))</f>
        <v/>
      </c>
      <c r="B5124" s="2" t="str">
        <f>+IF(H5124='Export Demurrage Detention'!$C$2,"Y","N")</f>
        <v>N</v>
      </c>
      <c r="I5124" s="34"/>
      <c r="J5124" s="5"/>
    </row>
    <row r="5125" spans="1:10">
      <c r="A5125" s="29" t="str">
        <f>+IF(B5125="N","",IF(COUNTIF(B:B,B5125)&gt;1,COUNTIF(B$3:B5125,B5125),""))</f>
        <v/>
      </c>
      <c r="B5125" s="2" t="str">
        <f>+IF(H5125='Export Demurrage Detention'!$C$2,"Y","N")</f>
        <v>N</v>
      </c>
      <c r="I5125" s="34"/>
      <c r="J5125" s="5"/>
    </row>
    <row r="5126" spans="1:10">
      <c r="A5126" s="29" t="str">
        <f>+IF(B5126="N","",IF(COUNTIF(B:B,B5126)&gt;1,COUNTIF(B$3:B5126,B5126),""))</f>
        <v/>
      </c>
      <c r="B5126" s="2" t="str">
        <f>+IF(H5126='Export Demurrage Detention'!$C$2,"Y","N")</f>
        <v>N</v>
      </c>
      <c r="I5126" s="34"/>
      <c r="J5126" s="5"/>
    </row>
    <row r="5127" spans="1:10">
      <c r="A5127" s="29" t="str">
        <f>+IF(B5127="N","",IF(COUNTIF(B:B,B5127)&gt;1,COUNTIF(B$3:B5127,B5127),""))</f>
        <v/>
      </c>
      <c r="B5127" s="2" t="str">
        <f>+IF(H5127='Export Demurrage Detention'!$C$2,"Y","N")</f>
        <v>N</v>
      </c>
      <c r="I5127" s="34"/>
      <c r="J5127" s="5"/>
    </row>
    <row r="5128" spans="1:10">
      <c r="A5128" s="29" t="str">
        <f>+IF(B5128="N","",IF(COUNTIF(B:B,B5128)&gt;1,COUNTIF(B$3:B5128,B5128),""))</f>
        <v/>
      </c>
      <c r="B5128" s="2" t="str">
        <f>+IF(H5128='Export Demurrage Detention'!$C$2,"Y","N")</f>
        <v>N</v>
      </c>
      <c r="I5128" s="34"/>
      <c r="J5128" s="5"/>
    </row>
    <row r="5129" spans="1:10">
      <c r="A5129" s="29" t="str">
        <f>+IF(B5129="N","",IF(COUNTIF(B:B,B5129)&gt;1,COUNTIF(B$3:B5129,B5129),""))</f>
        <v/>
      </c>
      <c r="B5129" s="2" t="str">
        <f>+IF(H5129='Export Demurrage Detention'!$C$2,"Y","N")</f>
        <v>N</v>
      </c>
      <c r="I5129" s="34"/>
      <c r="J5129" s="5"/>
    </row>
    <row r="5130" spans="1:10">
      <c r="A5130" s="29" t="str">
        <f>+IF(B5130="N","",IF(COUNTIF(B:B,B5130)&gt;1,COUNTIF(B$3:B5130,B5130),""))</f>
        <v/>
      </c>
      <c r="B5130" s="2" t="str">
        <f>+IF(H5130='Export Demurrage Detention'!$C$2,"Y","N")</f>
        <v>N</v>
      </c>
      <c r="I5130" s="34"/>
      <c r="J5130" s="5"/>
    </row>
    <row r="5131" spans="1:10">
      <c r="A5131" s="29" t="str">
        <f>+IF(B5131="N","",IF(COUNTIF(B:B,B5131)&gt;1,COUNTIF(B$3:B5131,B5131),""))</f>
        <v/>
      </c>
      <c r="B5131" s="2" t="str">
        <f>+IF(H5131='Export Demurrage Detention'!$C$2,"Y","N")</f>
        <v>N</v>
      </c>
      <c r="I5131" s="34"/>
      <c r="J5131" s="5"/>
    </row>
    <row r="5132" spans="1:10">
      <c r="A5132" s="29" t="str">
        <f>+IF(B5132="N","",IF(COUNTIF(B:B,B5132)&gt;1,COUNTIF(B$3:B5132,B5132),""))</f>
        <v/>
      </c>
      <c r="B5132" s="2" t="str">
        <f>+IF(H5132='Export Demurrage Detention'!$C$2,"Y","N")</f>
        <v>N</v>
      </c>
      <c r="I5132" s="34"/>
      <c r="J5132" s="5"/>
    </row>
    <row r="5133" spans="1:10">
      <c r="A5133" s="29" t="str">
        <f>+IF(B5133="N","",IF(COUNTIF(B:B,B5133)&gt;1,COUNTIF(B$3:B5133,B5133),""))</f>
        <v/>
      </c>
      <c r="B5133" s="2" t="str">
        <f>+IF(H5133='Export Demurrage Detention'!$C$2,"Y","N")</f>
        <v>N</v>
      </c>
      <c r="I5133" s="34"/>
      <c r="J5133" s="5"/>
    </row>
    <row r="5134" spans="1:10">
      <c r="A5134" s="29" t="str">
        <f>+IF(B5134="N","",IF(COUNTIF(B:B,B5134)&gt;1,COUNTIF(B$3:B5134,B5134),""))</f>
        <v/>
      </c>
      <c r="B5134" s="2" t="str">
        <f>+IF(H5134='Export Demurrage Detention'!$C$2,"Y","N")</f>
        <v>N</v>
      </c>
      <c r="I5134" s="34"/>
      <c r="J5134" s="5"/>
    </row>
    <row r="5135" spans="1:10">
      <c r="A5135" s="29" t="str">
        <f>+IF(B5135="N","",IF(COUNTIF(B:B,B5135)&gt;1,COUNTIF(B$3:B5135,B5135),""))</f>
        <v/>
      </c>
      <c r="B5135" s="2" t="str">
        <f>+IF(H5135='Export Demurrage Detention'!$C$2,"Y","N")</f>
        <v>N</v>
      </c>
      <c r="I5135" s="34"/>
      <c r="J5135" s="5"/>
    </row>
    <row r="5136" spans="1:10">
      <c r="A5136" s="29" t="str">
        <f>+IF(B5136="N","",IF(COUNTIF(B:B,B5136)&gt;1,COUNTIF(B$3:B5136,B5136),""))</f>
        <v/>
      </c>
      <c r="B5136" s="2" t="str">
        <f>+IF(H5136='Export Demurrage Detention'!$C$2,"Y","N")</f>
        <v>N</v>
      </c>
      <c r="I5136" s="34"/>
      <c r="J5136" s="5"/>
    </row>
    <row r="5137" spans="1:10">
      <c r="A5137" s="29" t="str">
        <f>+IF(B5137="N","",IF(COUNTIF(B:B,B5137)&gt;1,COUNTIF(B$3:B5137,B5137),""))</f>
        <v/>
      </c>
      <c r="B5137" s="2" t="str">
        <f>+IF(H5137='Export Demurrage Detention'!$C$2,"Y","N")</f>
        <v>N</v>
      </c>
      <c r="I5137" s="34"/>
      <c r="J5137" s="5"/>
    </row>
    <row r="5138" spans="1:10">
      <c r="A5138" s="29" t="str">
        <f>+IF(B5138="N","",IF(COUNTIF(B:B,B5138)&gt;1,COUNTIF(B$3:B5138,B5138),""))</f>
        <v/>
      </c>
      <c r="B5138" s="2" t="str">
        <f>+IF(H5138='Export Demurrage Detention'!$C$2,"Y","N")</f>
        <v>N</v>
      </c>
      <c r="I5138" s="34"/>
      <c r="J5138" s="5"/>
    </row>
    <row r="5139" spans="1:10">
      <c r="A5139" s="29" t="str">
        <f>+IF(B5139="N","",IF(COUNTIF(B:B,B5139)&gt;1,COUNTIF(B$3:B5139,B5139),""))</f>
        <v/>
      </c>
      <c r="B5139" s="2" t="str">
        <f>+IF(H5139='Export Demurrage Detention'!$C$2,"Y","N")</f>
        <v>N</v>
      </c>
      <c r="I5139" s="34"/>
      <c r="J5139" s="5"/>
    </row>
    <row r="5140" spans="1:10">
      <c r="A5140" s="29" t="str">
        <f>+IF(B5140="N","",IF(COUNTIF(B:B,B5140)&gt;1,COUNTIF(B$3:B5140,B5140),""))</f>
        <v/>
      </c>
      <c r="B5140" s="2" t="str">
        <f>+IF(H5140='Export Demurrage Detention'!$C$2,"Y","N")</f>
        <v>N</v>
      </c>
      <c r="I5140" s="34"/>
      <c r="J5140" s="5"/>
    </row>
    <row r="5141" spans="1:10">
      <c r="A5141" s="29" t="str">
        <f>+IF(B5141="N","",IF(COUNTIF(B:B,B5141)&gt;1,COUNTIF(B$3:B5141,B5141),""))</f>
        <v/>
      </c>
      <c r="B5141" s="2" t="str">
        <f>+IF(H5141='Export Demurrage Detention'!$C$2,"Y","N")</f>
        <v>N</v>
      </c>
      <c r="I5141" s="34"/>
      <c r="J5141" s="5"/>
    </row>
    <row r="5142" spans="1:10">
      <c r="A5142" s="29" t="str">
        <f>+IF(B5142="N","",IF(COUNTIF(B:B,B5142)&gt;1,COUNTIF(B$3:B5142,B5142),""))</f>
        <v/>
      </c>
      <c r="B5142" s="2" t="str">
        <f>+IF(H5142='Export Demurrage Detention'!$C$2,"Y","N")</f>
        <v>N</v>
      </c>
      <c r="I5142" s="34"/>
      <c r="J5142" s="5"/>
    </row>
    <row r="5143" spans="1:10">
      <c r="A5143" s="29" t="str">
        <f>+IF(B5143="N","",IF(COUNTIF(B:B,B5143)&gt;1,COUNTIF(B$3:B5143,B5143),""))</f>
        <v/>
      </c>
      <c r="B5143" s="2" t="str">
        <f>+IF(H5143='Export Demurrage Detention'!$C$2,"Y","N")</f>
        <v>N</v>
      </c>
      <c r="I5143" s="34"/>
      <c r="J5143" s="5"/>
    </row>
    <row r="5144" spans="1:10">
      <c r="A5144" s="29" t="str">
        <f>+IF(B5144="N","",IF(COUNTIF(B:B,B5144)&gt;1,COUNTIF(B$3:B5144,B5144),""))</f>
        <v/>
      </c>
      <c r="B5144" s="2" t="str">
        <f>+IF(H5144='Export Demurrage Detention'!$C$2,"Y","N")</f>
        <v>N</v>
      </c>
      <c r="I5144" s="34"/>
      <c r="J5144" s="5"/>
    </row>
    <row r="5145" spans="1:10">
      <c r="A5145" s="29" t="str">
        <f>+IF(B5145="N","",IF(COUNTIF(B:B,B5145)&gt;1,COUNTIF(B$3:B5145,B5145),""))</f>
        <v/>
      </c>
      <c r="B5145" s="2" t="str">
        <f>+IF(H5145='Export Demurrage Detention'!$C$2,"Y","N")</f>
        <v>N</v>
      </c>
      <c r="I5145" s="34"/>
      <c r="J5145" s="5"/>
    </row>
    <row r="5146" spans="1:10">
      <c r="A5146" s="29" t="str">
        <f>+IF(B5146="N","",IF(COUNTIF(B:B,B5146)&gt;1,COUNTIF(B$3:B5146,B5146),""))</f>
        <v/>
      </c>
      <c r="B5146" s="2" t="str">
        <f>+IF(H5146='Export Demurrage Detention'!$C$2,"Y","N")</f>
        <v>N</v>
      </c>
      <c r="I5146" s="34"/>
      <c r="J5146" s="5"/>
    </row>
    <row r="5147" spans="1:10">
      <c r="A5147" s="29" t="str">
        <f>+IF(B5147="N","",IF(COUNTIF(B:B,B5147)&gt;1,COUNTIF(B$3:B5147,B5147),""))</f>
        <v/>
      </c>
      <c r="B5147" s="2" t="str">
        <f>+IF(H5147='Export Demurrage Detention'!$C$2,"Y","N")</f>
        <v>N</v>
      </c>
      <c r="I5147" s="34"/>
      <c r="J5147" s="5"/>
    </row>
    <row r="5148" spans="1:10">
      <c r="A5148" s="29" t="str">
        <f>+IF(B5148="N","",IF(COUNTIF(B:B,B5148)&gt;1,COUNTIF(B$3:B5148,B5148),""))</f>
        <v/>
      </c>
      <c r="B5148" s="2" t="str">
        <f>+IF(H5148='Export Demurrage Detention'!$C$2,"Y","N")</f>
        <v>N</v>
      </c>
      <c r="I5148" s="34"/>
      <c r="J5148" s="5"/>
    </row>
    <row r="5149" spans="1:10">
      <c r="A5149" s="29" t="str">
        <f>+IF(B5149="N","",IF(COUNTIF(B:B,B5149)&gt;1,COUNTIF(B$3:B5149,B5149),""))</f>
        <v/>
      </c>
      <c r="B5149" s="2" t="str">
        <f>+IF(H5149='Export Demurrage Detention'!$C$2,"Y","N")</f>
        <v>N</v>
      </c>
      <c r="I5149" s="34"/>
      <c r="J5149" s="5"/>
    </row>
    <row r="5150" spans="1:10">
      <c r="A5150" s="29" t="str">
        <f>+IF(B5150="N","",IF(COUNTIF(B:B,B5150)&gt;1,COUNTIF(B$3:B5150,B5150),""))</f>
        <v/>
      </c>
      <c r="B5150" s="2" t="str">
        <f>+IF(H5150='Export Demurrage Detention'!$C$2,"Y","N")</f>
        <v>N</v>
      </c>
      <c r="I5150" s="34"/>
      <c r="J5150" s="5"/>
    </row>
    <row r="5151" spans="1:10">
      <c r="A5151" s="29" t="str">
        <f>+IF(B5151="N","",IF(COUNTIF(B:B,B5151)&gt;1,COUNTIF(B$3:B5151,B5151),""))</f>
        <v/>
      </c>
      <c r="B5151" s="2" t="str">
        <f>+IF(H5151='Export Demurrage Detention'!$C$2,"Y","N")</f>
        <v>N</v>
      </c>
      <c r="I5151" s="34"/>
      <c r="J5151" s="5"/>
    </row>
    <row r="5152" spans="1:10">
      <c r="A5152" s="29" t="str">
        <f>+IF(B5152="N","",IF(COUNTIF(B:B,B5152)&gt;1,COUNTIF(B$3:B5152,B5152),""))</f>
        <v/>
      </c>
      <c r="B5152" s="2" t="str">
        <f>+IF(H5152='Export Demurrage Detention'!$C$2,"Y","N")</f>
        <v>N</v>
      </c>
      <c r="I5152" s="34"/>
      <c r="J5152" s="5"/>
    </row>
    <row r="5153" spans="1:10">
      <c r="A5153" s="29" t="str">
        <f>+IF(B5153="N","",IF(COUNTIF(B:B,B5153)&gt;1,COUNTIF(B$3:B5153,B5153),""))</f>
        <v/>
      </c>
      <c r="B5153" s="2" t="str">
        <f>+IF(H5153='Export Demurrage Detention'!$C$2,"Y","N")</f>
        <v>N</v>
      </c>
      <c r="I5153" s="34"/>
      <c r="J5153" s="5"/>
    </row>
    <row r="5154" spans="1:10">
      <c r="A5154" s="29" t="str">
        <f>+IF(B5154="N","",IF(COUNTIF(B:B,B5154)&gt;1,COUNTIF(B$3:B5154,B5154),""))</f>
        <v/>
      </c>
      <c r="B5154" s="2" t="str">
        <f>+IF(H5154='Export Demurrage Detention'!$C$2,"Y","N")</f>
        <v>N</v>
      </c>
      <c r="I5154" s="34"/>
      <c r="J5154" s="5"/>
    </row>
    <row r="5155" spans="1:10">
      <c r="A5155" s="29" t="str">
        <f>+IF(B5155="N","",IF(COUNTIF(B:B,B5155)&gt;1,COUNTIF(B$3:B5155,B5155),""))</f>
        <v/>
      </c>
      <c r="B5155" s="2" t="str">
        <f>+IF(H5155='Export Demurrage Detention'!$C$2,"Y","N")</f>
        <v>N</v>
      </c>
      <c r="I5155" s="34"/>
      <c r="J5155" s="5"/>
    </row>
    <row r="5156" spans="1:10">
      <c r="A5156" s="29" t="str">
        <f>+IF(B5156="N","",IF(COUNTIF(B:B,B5156)&gt;1,COUNTIF(B$3:B5156,B5156),""))</f>
        <v/>
      </c>
      <c r="B5156" s="2" t="str">
        <f>+IF(H5156='Export Demurrage Detention'!$C$2,"Y","N")</f>
        <v>N</v>
      </c>
      <c r="I5156" s="34"/>
      <c r="J5156" s="5"/>
    </row>
    <row r="5157" spans="1:10">
      <c r="A5157" s="29" t="str">
        <f>+IF(B5157="N","",IF(COUNTIF(B:B,B5157)&gt;1,COUNTIF(B$3:B5157,B5157),""))</f>
        <v/>
      </c>
      <c r="B5157" s="2" t="str">
        <f>+IF(H5157='Export Demurrage Detention'!$C$2,"Y","N")</f>
        <v>N</v>
      </c>
      <c r="I5157" s="34"/>
      <c r="J5157" s="5"/>
    </row>
    <row r="5158" spans="1:10">
      <c r="A5158" s="29" t="str">
        <f>+IF(B5158="N","",IF(COUNTIF(B:B,B5158)&gt;1,COUNTIF(B$3:B5158,B5158),""))</f>
        <v/>
      </c>
      <c r="B5158" s="2" t="str">
        <f>+IF(H5158='Export Demurrage Detention'!$C$2,"Y","N")</f>
        <v>N</v>
      </c>
      <c r="I5158" s="34"/>
      <c r="J5158" s="5"/>
    </row>
    <row r="5159" spans="1:10">
      <c r="A5159" s="29" t="str">
        <f>+IF(B5159="N","",IF(COUNTIF(B:B,B5159)&gt;1,COUNTIF(B$3:B5159,B5159),""))</f>
        <v/>
      </c>
      <c r="B5159" s="2" t="str">
        <f>+IF(H5159='Export Demurrage Detention'!$C$2,"Y","N")</f>
        <v>N</v>
      </c>
      <c r="I5159" s="34"/>
      <c r="J5159" s="5"/>
    </row>
    <row r="5160" spans="1:10">
      <c r="A5160" s="29" t="str">
        <f>+IF(B5160="N","",IF(COUNTIF(B:B,B5160)&gt;1,COUNTIF(B$3:B5160,B5160),""))</f>
        <v/>
      </c>
      <c r="B5160" s="2" t="str">
        <f>+IF(H5160='Export Demurrage Detention'!$C$2,"Y","N")</f>
        <v>N</v>
      </c>
      <c r="I5160" s="34"/>
      <c r="J5160" s="5"/>
    </row>
    <row r="5161" spans="1:10">
      <c r="A5161" s="29" t="str">
        <f>+IF(B5161="N","",IF(COUNTIF(B:B,B5161)&gt;1,COUNTIF(B$3:B5161,B5161),""))</f>
        <v/>
      </c>
      <c r="B5161" s="2" t="str">
        <f>+IF(H5161='Export Demurrage Detention'!$C$2,"Y","N")</f>
        <v>N</v>
      </c>
      <c r="I5161" s="34"/>
      <c r="J5161" s="5"/>
    </row>
    <row r="5162" spans="1:10">
      <c r="A5162" s="29" t="str">
        <f>+IF(B5162="N","",IF(COUNTIF(B:B,B5162)&gt;1,COUNTIF(B$3:B5162,B5162),""))</f>
        <v/>
      </c>
      <c r="B5162" s="2" t="str">
        <f>+IF(H5162='Export Demurrage Detention'!$C$2,"Y","N")</f>
        <v>N</v>
      </c>
      <c r="I5162" s="34"/>
      <c r="J5162" s="5"/>
    </row>
    <row r="5163" spans="1:10">
      <c r="A5163" s="29" t="str">
        <f>+IF(B5163="N","",IF(COUNTIF(B:B,B5163)&gt;1,COUNTIF(B$3:B5163,B5163),""))</f>
        <v/>
      </c>
      <c r="B5163" s="2" t="str">
        <f>+IF(H5163='Export Demurrage Detention'!$C$2,"Y","N")</f>
        <v>N</v>
      </c>
      <c r="I5163" s="34"/>
      <c r="J5163" s="5"/>
    </row>
    <row r="5164" spans="1:10">
      <c r="A5164" s="29" t="str">
        <f>+IF(B5164="N","",IF(COUNTIF(B:B,B5164)&gt;1,COUNTIF(B$3:B5164,B5164),""))</f>
        <v/>
      </c>
      <c r="B5164" s="2" t="str">
        <f>+IF(H5164='Export Demurrage Detention'!$C$2,"Y","N")</f>
        <v>N</v>
      </c>
      <c r="I5164" s="34"/>
      <c r="J5164" s="5"/>
    </row>
    <row r="5165" spans="1:10">
      <c r="A5165" s="29" t="str">
        <f>+IF(B5165="N","",IF(COUNTIF(B:B,B5165)&gt;1,COUNTIF(B$3:B5165,B5165),""))</f>
        <v/>
      </c>
      <c r="B5165" s="2" t="str">
        <f>+IF(H5165='Export Demurrage Detention'!$C$2,"Y","N")</f>
        <v>N</v>
      </c>
      <c r="I5165" s="34"/>
      <c r="J5165" s="5"/>
    </row>
    <row r="5166" spans="1:10">
      <c r="A5166" s="29" t="str">
        <f>+IF(B5166="N","",IF(COUNTIF(B:B,B5166)&gt;1,COUNTIF(B$3:B5166,B5166),""))</f>
        <v/>
      </c>
      <c r="B5166" s="2" t="str">
        <f>+IF(H5166='Export Demurrage Detention'!$C$2,"Y","N")</f>
        <v>N</v>
      </c>
      <c r="I5166" s="34"/>
      <c r="J5166" s="5"/>
    </row>
    <row r="5167" spans="1:10">
      <c r="A5167" s="29" t="str">
        <f>+IF(B5167="N","",IF(COUNTIF(B:B,B5167)&gt;1,COUNTIF(B$3:B5167,B5167),""))</f>
        <v/>
      </c>
      <c r="B5167" s="2" t="str">
        <f>+IF(H5167='Export Demurrage Detention'!$C$2,"Y","N")</f>
        <v>N</v>
      </c>
      <c r="I5167" s="34"/>
      <c r="J5167" s="5"/>
    </row>
    <row r="5168" spans="1:10">
      <c r="A5168" s="29" t="str">
        <f>+IF(B5168="N","",IF(COUNTIF(B:B,B5168)&gt;1,COUNTIF(B$3:B5168,B5168),""))</f>
        <v/>
      </c>
      <c r="B5168" s="2" t="str">
        <f>+IF(H5168='Export Demurrage Detention'!$C$2,"Y","N")</f>
        <v>N</v>
      </c>
      <c r="I5168" s="34"/>
      <c r="J5168" s="5"/>
    </row>
    <row r="5169" spans="1:10">
      <c r="A5169" s="29" t="str">
        <f>+IF(B5169="N","",IF(COUNTIF(B:B,B5169)&gt;1,COUNTIF(B$3:B5169,B5169),""))</f>
        <v/>
      </c>
      <c r="B5169" s="2" t="str">
        <f>+IF(H5169='Export Demurrage Detention'!$C$2,"Y","N")</f>
        <v>N</v>
      </c>
      <c r="I5169" s="34"/>
      <c r="J5169" s="5"/>
    </row>
    <row r="5170" spans="1:10">
      <c r="A5170" s="29" t="str">
        <f>+IF(B5170="N","",IF(COUNTIF(B:B,B5170)&gt;1,COUNTIF(B$3:B5170,B5170),""))</f>
        <v/>
      </c>
      <c r="B5170" s="2" t="str">
        <f>+IF(H5170='Export Demurrage Detention'!$C$2,"Y","N")</f>
        <v>N</v>
      </c>
      <c r="I5170" s="34"/>
      <c r="J5170" s="5"/>
    </row>
    <row r="5171" spans="1:10">
      <c r="A5171" s="29" t="str">
        <f>+IF(B5171="N","",IF(COUNTIF(B:B,B5171)&gt;1,COUNTIF(B$3:B5171,B5171),""))</f>
        <v/>
      </c>
      <c r="B5171" s="2" t="str">
        <f>+IF(H5171='Export Demurrage Detention'!$C$2,"Y","N")</f>
        <v>N</v>
      </c>
      <c r="I5171" s="34"/>
      <c r="J5171" s="5"/>
    </row>
    <row r="5172" spans="1:10">
      <c r="A5172" s="29" t="str">
        <f>+IF(B5172="N","",IF(COUNTIF(B:B,B5172)&gt;1,COUNTIF(B$3:B5172,B5172),""))</f>
        <v/>
      </c>
      <c r="B5172" s="2" t="str">
        <f>+IF(H5172='Export Demurrage Detention'!$C$2,"Y","N")</f>
        <v>N</v>
      </c>
      <c r="I5172" s="34"/>
      <c r="J5172" s="5"/>
    </row>
    <row r="5173" spans="1:10">
      <c r="A5173" s="29" t="str">
        <f>+IF(B5173="N","",IF(COUNTIF(B:B,B5173)&gt;1,COUNTIF(B$3:B5173,B5173),""))</f>
        <v/>
      </c>
      <c r="B5173" s="2" t="str">
        <f>+IF(H5173='Export Demurrage Detention'!$C$2,"Y","N")</f>
        <v>N</v>
      </c>
      <c r="I5173" s="34"/>
      <c r="J5173" s="5"/>
    </row>
    <row r="5174" spans="1:10">
      <c r="A5174" s="29" t="str">
        <f>+IF(B5174="N","",IF(COUNTIF(B:B,B5174)&gt;1,COUNTIF(B$3:B5174,B5174),""))</f>
        <v/>
      </c>
      <c r="B5174" s="2" t="str">
        <f>+IF(H5174='Export Demurrage Detention'!$C$2,"Y","N")</f>
        <v>N</v>
      </c>
      <c r="I5174" s="34"/>
      <c r="J5174" s="5"/>
    </row>
    <row r="5175" spans="1:10">
      <c r="A5175" s="29" t="str">
        <f>+IF(B5175="N","",IF(COUNTIF(B:B,B5175)&gt;1,COUNTIF(B$3:B5175,B5175),""))</f>
        <v/>
      </c>
      <c r="B5175" s="2" t="str">
        <f>+IF(H5175='Export Demurrage Detention'!$C$2,"Y","N")</f>
        <v>N</v>
      </c>
      <c r="I5175" s="34"/>
      <c r="J5175" s="5"/>
    </row>
    <row r="5176" spans="1:10">
      <c r="A5176" s="29" t="str">
        <f>+IF(B5176="N","",IF(COUNTIF(B:B,B5176)&gt;1,COUNTIF(B$3:B5176,B5176),""))</f>
        <v/>
      </c>
      <c r="B5176" s="2" t="str">
        <f>+IF(H5176='Export Demurrage Detention'!$C$2,"Y","N")</f>
        <v>N</v>
      </c>
      <c r="I5176" s="34"/>
      <c r="J5176" s="5"/>
    </row>
    <row r="5177" spans="1:10">
      <c r="A5177" s="29" t="str">
        <f>+IF(B5177="N","",IF(COUNTIF(B:B,B5177)&gt;1,COUNTIF(B$3:B5177,B5177),""))</f>
        <v/>
      </c>
      <c r="B5177" s="2" t="str">
        <f>+IF(H5177='Export Demurrage Detention'!$C$2,"Y","N")</f>
        <v>N</v>
      </c>
      <c r="I5177" s="34"/>
      <c r="J5177" s="5"/>
    </row>
    <row r="5178" spans="1:10">
      <c r="A5178" s="29" t="str">
        <f>+IF(B5178="N","",IF(COUNTIF(B:B,B5178)&gt;1,COUNTIF(B$3:B5178,B5178),""))</f>
        <v/>
      </c>
      <c r="B5178" s="2" t="str">
        <f>+IF(H5178='Export Demurrage Detention'!$C$2,"Y","N")</f>
        <v>N</v>
      </c>
      <c r="I5178" s="34"/>
      <c r="J5178" s="5"/>
    </row>
    <row r="5179" spans="1:10">
      <c r="A5179" s="29" t="str">
        <f>+IF(B5179="N","",IF(COUNTIF(B:B,B5179)&gt;1,COUNTIF(B$3:B5179,B5179),""))</f>
        <v/>
      </c>
      <c r="B5179" s="2" t="str">
        <f>+IF(H5179='Export Demurrage Detention'!$C$2,"Y","N")</f>
        <v>N</v>
      </c>
      <c r="I5179" s="34"/>
      <c r="J5179" s="5"/>
    </row>
    <row r="5180" spans="1:10">
      <c r="A5180" s="29" t="str">
        <f>+IF(B5180="N","",IF(COUNTIF(B:B,B5180)&gt;1,COUNTIF(B$3:B5180,B5180),""))</f>
        <v/>
      </c>
      <c r="B5180" s="2" t="str">
        <f>+IF(H5180='Export Demurrage Detention'!$C$2,"Y","N")</f>
        <v>N</v>
      </c>
      <c r="I5180" s="34"/>
      <c r="J5180" s="5"/>
    </row>
    <row r="5181" spans="1:10">
      <c r="A5181" s="29" t="str">
        <f>+IF(B5181="N","",IF(COUNTIF(B:B,B5181)&gt;1,COUNTIF(B$3:B5181,B5181),""))</f>
        <v/>
      </c>
      <c r="B5181" s="2" t="str">
        <f>+IF(H5181='Export Demurrage Detention'!$C$2,"Y","N")</f>
        <v>N</v>
      </c>
      <c r="I5181" s="34"/>
      <c r="J5181" s="5"/>
    </row>
    <row r="5182" spans="1:10">
      <c r="A5182" s="29" t="str">
        <f>+IF(B5182="N","",IF(COUNTIF(B:B,B5182)&gt;1,COUNTIF(B$3:B5182,B5182),""))</f>
        <v/>
      </c>
      <c r="B5182" s="2" t="str">
        <f>+IF(H5182='Export Demurrage Detention'!$C$2,"Y","N")</f>
        <v>N</v>
      </c>
      <c r="I5182" s="34"/>
      <c r="J5182" s="5"/>
    </row>
    <row r="5183" spans="1:10">
      <c r="A5183" s="29" t="str">
        <f>+IF(B5183="N","",IF(COUNTIF(B:B,B5183)&gt;1,COUNTIF(B$3:B5183,B5183),""))</f>
        <v/>
      </c>
      <c r="B5183" s="2" t="str">
        <f>+IF(H5183='Export Demurrage Detention'!$C$2,"Y","N")</f>
        <v>N</v>
      </c>
      <c r="I5183" s="34"/>
      <c r="J5183" s="5"/>
    </row>
    <row r="5184" spans="1:10">
      <c r="A5184" s="29" t="str">
        <f>+IF(B5184="N","",IF(COUNTIF(B:B,B5184)&gt;1,COUNTIF(B$3:B5184,B5184),""))</f>
        <v/>
      </c>
      <c r="B5184" s="2" t="str">
        <f>+IF(H5184='Export Demurrage Detention'!$C$2,"Y","N")</f>
        <v>N</v>
      </c>
      <c r="I5184" s="34"/>
      <c r="J5184" s="5"/>
    </row>
    <row r="5185" spans="1:10">
      <c r="A5185" s="29" t="str">
        <f>+IF(B5185="N","",IF(COUNTIF(B:B,B5185)&gt;1,COUNTIF(B$3:B5185,B5185),""))</f>
        <v/>
      </c>
      <c r="B5185" s="2" t="str">
        <f>+IF(H5185='Export Demurrage Detention'!$C$2,"Y","N")</f>
        <v>N</v>
      </c>
      <c r="I5185" s="34"/>
      <c r="J5185" s="5"/>
    </row>
    <row r="5186" spans="1:10">
      <c r="A5186" s="29" t="str">
        <f>+IF(B5186="N","",IF(COUNTIF(B:B,B5186)&gt;1,COUNTIF(B$3:B5186,B5186),""))</f>
        <v/>
      </c>
      <c r="B5186" s="2" t="str">
        <f>+IF(H5186='Export Demurrage Detention'!$C$2,"Y","N")</f>
        <v>N</v>
      </c>
      <c r="I5186" s="34"/>
      <c r="J5186" s="5"/>
    </row>
    <row r="5187" spans="1:10">
      <c r="A5187" s="29" t="str">
        <f>+IF(B5187="N","",IF(COUNTIF(B:B,B5187)&gt;1,COUNTIF(B$3:B5187,B5187),""))</f>
        <v/>
      </c>
      <c r="B5187" s="2" t="str">
        <f>+IF(H5187='Export Demurrage Detention'!$C$2,"Y","N")</f>
        <v>N</v>
      </c>
      <c r="I5187" s="34"/>
      <c r="J5187" s="5"/>
    </row>
    <row r="5188" spans="1:10">
      <c r="A5188" s="29" t="str">
        <f>+IF(B5188="N","",IF(COUNTIF(B:B,B5188)&gt;1,COUNTIF(B$3:B5188,B5188),""))</f>
        <v/>
      </c>
      <c r="B5188" s="2" t="str">
        <f>+IF(H5188='Export Demurrage Detention'!$C$2,"Y","N")</f>
        <v>N</v>
      </c>
      <c r="I5188" s="34"/>
      <c r="J5188" s="5"/>
    </row>
    <row r="5189" spans="1:10">
      <c r="A5189" s="29" t="str">
        <f>+IF(B5189="N","",IF(COUNTIF(B:B,B5189)&gt;1,COUNTIF(B$3:B5189,B5189),""))</f>
        <v/>
      </c>
      <c r="B5189" s="2" t="str">
        <f>+IF(H5189='Export Demurrage Detention'!$C$2,"Y","N")</f>
        <v>N</v>
      </c>
      <c r="I5189" s="34"/>
      <c r="J5189" s="5"/>
    </row>
    <row r="5190" spans="1:10">
      <c r="A5190" s="29" t="str">
        <f>+IF(B5190="N","",IF(COUNTIF(B:B,B5190)&gt;1,COUNTIF(B$3:B5190,B5190),""))</f>
        <v/>
      </c>
      <c r="B5190" s="2" t="str">
        <f>+IF(H5190='Export Demurrage Detention'!$C$2,"Y","N")</f>
        <v>N</v>
      </c>
      <c r="I5190" s="34"/>
      <c r="J5190" s="5"/>
    </row>
    <row r="5191" spans="1:10">
      <c r="A5191" s="29" t="str">
        <f>+IF(B5191="N","",IF(COUNTIF(B:B,B5191)&gt;1,COUNTIF(B$3:B5191,B5191),""))</f>
        <v/>
      </c>
      <c r="B5191" s="2" t="str">
        <f>+IF(H5191='Export Demurrage Detention'!$C$2,"Y","N")</f>
        <v>N</v>
      </c>
      <c r="I5191" s="34"/>
      <c r="J5191" s="5"/>
    </row>
    <row r="5192" spans="1:10">
      <c r="A5192" s="29" t="str">
        <f>+IF(B5192="N","",IF(COUNTIF(B:B,B5192)&gt;1,COUNTIF(B$3:B5192,B5192),""))</f>
        <v/>
      </c>
      <c r="B5192" s="2" t="str">
        <f>+IF(H5192='Export Demurrage Detention'!$C$2,"Y","N")</f>
        <v>N</v>
      </c>
      <c r="I5192" s="34"/>
      <c r="J5192" s="5"/>
    </row>
    <row r="5193" spans="1:10">
      <c r="A5193" s="29" t="str">
        <f>+IF(B5193="N","",IF(COUNTIF(B:B,B5193)&gt;1,COUNTIF(B$3:B5193,B5193),""))</f>
        <v/>
      </c>
      <c r="B5193" s="2" t="str">
        <f>+IF(H5193='Export Demurrage Detention'!$C$2,"Y","N")</f>
        <v>N</v>
      </c>
      <c r="I5193" s="34"/>
      <c r="J5193" s="5"/>
    </row>
    <row r="5194" spans="1:10">
      <c r="A5194" s="29" t="str">
        <f>+IF(B5194="N","",IF(COUNTIF(B:B,B5194)&gt;1,COUNTIF(B$3:B5194,B5194),""))</f>
        <v/>
      </c>
      <c r="B5194" s="2" t="str">
        <f>+IF(H5194='Export Demurrage Detention'!$C$2,"Y","N")</f>
        <v>N</v>
      </c>
      <c r="I5194" s="34"/>
      <c r="J5194" s="5"/>
    </row>
    <row r="5195" spans="1:10">
      <c r="A5195" s="29" t="str">
        <f>+IF(B5195="N","",IF(COUNTIF(B:B,B5195)&gt;1,COUNTIF(B$3:B5195,B5195),""))</f>
        <v/>
      </c>
      <c r="B5195" s="2" t="str">
        <f>+IF(H5195='Export Demurrage Detention'!$C$2,"Y","N")</f>
        <v>N</v>
      </c>
      <c r="I5195" s="34"/>
      <c r="J5195" s="5"/>
    </row>
    <row r="5196" spans="1:10">
      <c r="A5196" s="29" t="str">
        <f>+IF(B5196="N","",IF(COUNTIF(B:B,B5196)&gt;1,COUNTIF(B$3:B5196,B5196),""))</f>
        <v/>
      </c>
      <c r="B5196" s="2" t="str">
        <f>+IF(H5196='Export Demurrage Detention'!$C$2,"Y","N")</f>
        <v>N</v>
      </c>
      <c r="I5196" s="34"/>
      <c r="J5196" s="5"/>
    </row>
    <row r="5197" spans="1:10">
      <c r="A5197" s="29" t="str">
        <f>+IF(B5197="N","",IF(COUNTIF(B:B,B5197)&gt;1,COUNTIF(B$3:B5197,B5197),""))</f>
        <v/>
      </c>
      <c r="B5197" s="2" t="str">
        <f>+IF(H5197='Export Demurrage Detention'!$C$2,"Y","N")</f>
        <v>N</v>
      </c>
      <c r="I5197" s="34"/>
      <c r="J5197" s="5"/>
    </row>
    <row r="5198" spans="1:10">
      <c r="A5198" s="29" t="str">
        <f>+IF(B5198="N","",IF(COUNTIF(B:B,B5198)&gt;1,COUNTIF(B$3:B5198,B5198),""))</f>
        <v/>
      </c>
      <c r="B5198" s="2" t="str">
        <f>+IF(H5198='Export Demurrage Detention'!$C$2,"Y","N")</f>
        <v>N</v>
      </c>
      <c r="I5198" s="34"/>
      <c r="J5198" s="5"/>
    </row>
    <row r="5199" spans="1:10">
      <c r="A5199" s="29" t="str">
        <f>+IF(B5199="N","",IF(COUNTIF(B:B,B5199)&gt;1,COUNTIF(B$3:B5199,B5199),""))</f>
        <v/>
      </c>
      <c r="B5199" s="2" t="str">
        <f>+IF(H5199='Export Demurrage Detention'!$C$2,"Y","N")</f>
        <v>N</v>
      </c>
      <c r="I5199" s="34"/>
      <c r="J5199" s="5"/>
    </row>
    <row r="5200" spans="1:10">
      <c r="A5200" s="29" t="str">
        <f>+IF(B5200="N","",IF(COUNTIF(B:B,B5200)&gt;1,COUNTIF(B$3:B5200,B5200),""))</f>
        <v/>
      </c>
      <c r="B5200" s="2" t="str">
        <f>+IF(H5200='Export Demurrage Detention'!$C$2,"Y","N")</f>
        <v>N</v>
      </c>
      <c r="I5200" s="34"/>
      <c r="J5200" s="5"/>
    </row>
    <row r="5201" spans="1:10">
      <c r="A5201" s="29" t="str">
        <f>+IF(B5201="N","",IF(COUNTIF(B:B,B5201)&gt;1,COUNTIF(B$3:B5201,B5201),""))</f>
        <v/>
      </c>
      <c r="B5201" s="2" t="str">
        <f>+IF(H5201='Export Demurrage Detention'!$C$2,"Y","N")</f>
        <v>N</v>
      </c>
      <c r="I5201" s="34"/>
      <c r="J5201" s="5"/>
    </row>
    <row r="5202" spans="1:10">
      <c r="A5202" s="29" t="str">
        <f>+IF(B5202="N","",IF(COUNTIF(B:B,B5202)&gt;1,COUNTIF(B$3:B5202,B5202),""))</f>
        <v/>
      </c>
      <c r="B5202" s="2" t="str">
        <f>+IF(H5202='Export Demurrage Detention'!$C$2,"Y","N")</f>
        <v>N</v>
      </c>
      <c r="I5202" s="34"/>
      <c r="J5202" s="5"/>
    </row>
    <row r="5203" spans="1:10">
      <c r="A5203" s="29" t="str">
        <f>+IF(B5203="N","",IF(COUNTIF(B:B,B5203)&gt;1,COUNTIF(B$3:B5203,B5203),""))</f>
        <v/>
      </c>
      <c r="B5203" s="2" t="str">
        <f>+IF(H5203='Export Demurrage Detention'!$C$2,"Y","N")</f>
        <v>N</v>
      </c>
      <c r="I5203" s="34"/>
      <c r="J5203" s="5"/>
    </row>
    <row r="5204" spans="1:10">
      <c r="A5204" s="29" t="str">
        <f>+IF(B5204="N","",IF(COUNTIF(B:B,B5204)&gt;1,COUNTIF(B$3:B5204,B5204),""))</f>
        <v/>
      </c>
      <c r="B5204" s="2" t="str">
        <f>+IF(H5204='Export Demurrage Detention'!$C$2,"Y","N")</f>
        <v>N</v>
      </c>
      <c r="I5204" s="34"/>
      <c r="J5204" s="5"/>
    </row>
    <row r="5205" spans="1:10">
      <c r="A5205" s="29" t="str">
        <f>+IF(B5205="N","",IF(COUNTIF(B:B,B5205)&gt;1,COUNTIF(B$3:B5205,B5205),""))</f>
        <v/>
      </c>
      <c r="B5205" s="2" t="str">
        <f>+IF(H5205='Export Demurrage Detention'!$C$2,"Y","N")</f>
        <v>N</v>
      </c>
      <c r="I5205" s="34"/>
      <c r="J5205" s="5"/>
    </row>
    <row r="5206" spans="1:10">
      <c r="A5206" s="29" t="str">
        <f>+IF(B5206="N","",IF(COUNTIF(B:B,B5206)&gt;1,COUNTIF(B$3:B5206,B5206),""))</f>
        <v/>
      </c>
      <c r="B5206" s="2" t="str">
        <f>+IF(H5206='Export Demurrage Detention'!$C$2,"Y","N")</f>
        <v>N</v>
      </c>
      <c r="I5206" s="34"/>
      <c r="J5206" s="5"/>
    </row>
    <row r="5207" spans="1:10">
      <c r="A5207" s="29" t="str">
        <f>+IF(B5207="N","",IF(COUNTIF(B:B,B5207)&gt;1,COUNTIF(B$3:B5207,B5207),""))</f>
        <v/>
      </c>
      <c r="B5207" s="2" t="str">
        <f>+IF(H5207='Export Demurrage Detention'!$C$2,"Y","N")</f>
        <v>N</v>
      </c>
      <c r="I5207" s="34"/>
      <c r="J5207" s="5"/>
    </row>
    <row r="5208" spans="1:10">
      <c r="A5208" s="29" t="str">
        <f>+IF(B5208="N","",IF(COUNTIF(B:B,B5208)&gt;1,COUNTIF(B$3:B5208,B5208),""))</f>
        <v/>
      </c>
      <c r="B5208" s="2" t="str">
        <f>+IF(H5208='Export Demurrage Detention'!$C$2,"Y","N")</f>
        <v>N</v>
      </c>
      <c r="I5208" s="34"/>
      <c r="J5208" s="5"/>
    </row>
    <row r="5209" spans="1:10">
      <c r="A5209" s="29" t="str">
        <f>+IF(B5209="N","",IF(COUNTIF(B:B,B5209)&gt;1,COUNTIF(B$3:B5209,B5209),""))</f>
        <v/>
      </c>
      <c r="B5209" s="2" t="str">
        <f>+IF(H5209='Export Demurrage Detention'!$C$2,"Y","N")</f>
        <v>N</v>
      </c>
      <c r="I5209" s="34"/>
      <c r="J5209" s="5"/>
    </row>
    <row r="5210" spans="1:10">
      <c r="A5210" s="29" t="str">
        <f>+IF(B5210="N","",IF(COUNTIF(B:B,B5210)&gt;1,COUNTIF(B$3:B5210,B5210),""))</f>
        <v/>
      </c>
      <c r="B5210" s="2" t="str">
        <f>+IF(H5210='Export Demurrage Detention'!$C$2,"Y","N")</f>
        <v>N</v>
      </c>
      <c r="I5210" s="34"/>
      <c r="J5210" s="5"/>
    </row>
    <row r="5211" spans="1:10">
      <c r="A5211" s="29" t="str">
        <f>+IF(B5211="N","",IF(COUNTIF(B:B,B5211)&gt;1,COUNTIF(B$3:B5211,B5211),""))</f>
        <v/>
      </c>
      <c r="B5211" s="2" t="str">
        <f>+IF(H5211='Export Demurrage Detention'!$C$2,"Y","N")</f>
        <v>N</v>
      </c>
      <c r="I5211" s="34"/>
      <c r="J5211" s="5"/>
    </row>
    <row r="5212" spans="1:10">
      <c r="A5212" s="29" t="str">
        <f>+IF(B5212="N","",IF(COUNTIF(B:B,B5212)&gt;1,COUNTIF(B$3:B5212,B5212),""))</f>
        <v/>
      </c>
      <c r="B5212" s="2" t="str">
        <f>+IF(H5212='Export Demurrage Detention'!$C$2,"Y","N")</f>
        <v>N</v>
      </c>
      <c r="I5212" s="34"/>
      <c r="J5212" s="5"/>
    </row>
    <row r="5213" spans="1:10">
      <c r="A5213" s="29" t="str">
        <f>+IF(B5213="N","",IF(COUNTIF(B:B,B5213)&gt;1,COUNTIF(B$3:B5213,B5213),""))</f>
        <v/>
      </c>
      <c r="B5213" s="2" t="str">
        <f>+IF(H5213='Export Demurrage Detention'!$C$2,"Y","N")</f>
        <v>N</v>
      </c>
      <c r="I5213" s="34"/>
      <c r="J5213" s="5"/>
    </row>
    <row r="5214" spans="1:10">
      <c r="A5214" s="29" t="str">
        <f>+IF(B5214="N","",IF(COUNTIF(B:B,B5214)&gt;1,COUNTIF(B$3:B5214,B5214),""))</f>
        <v/>
      </c>
      <c r="B5214" s="2" t="str">
        <f>+IF(H5214='Export Demurrage Detention'!$C$2,"Y","N")</f>
        <v>N</v>
      </c>
      <c r="I5214" s="34"/>
      <c r="J5214" s="5"/>
    </row>
    <row r="5215" spans="1:10">
      <c r="A5215" s="29" t="str">
        <f>+IF(B5215="N","",IF(COUNTIF(B:B,B5215)&gt;1,COUNTIF(B$3:B5215,B5215),""))</f>
        <v/>
      </c>
      <c r="B5215" s="2" t="str">
        <f>+IF(H5215='Export Demurrage Detention'!$C$2,"Y","N")</f>
        <v>N</v>
      </c>
      <c r="I5215" s="34"/>
      <c r="J5215" s="5"/>
    </row>
    <row r="5216" spans="1:10">
      <c r="A5216" s="29" t="str">
        <f>+IF(B5216="N","",IF(COUNTIF(B:B,B5216)&gt;1,COUNTIF(B$3:B5216,B5216),""))</f>
        <v/>
      </c>
      <c r="B5216" s="2" t="str">
        <f>+IF(H5216='Export Demurrage Detention'!$C$2,"Y","N")</f>
        <v>N</v>
      </c>
      <c r="I5216" s="34"/>
      <c r="J5216" s="5"/>
    </row>
    <row r="5217" spans="1:10">
      <c r="A5217" s="29" t="str">
        <f>+IF(B5217="N","",IF(COUNTIF(B:B,B5217)&gt;1,COUNTIF(B$3:B5217,B5217),""))</f>
        <v/>
      </c>
      <c r="B5217" s="2" t="str">
        <f>+IF(H5217='Export Demurrage Detention'!$C$2,"Y","N")</f>
        <v>N</v>
      </c>
      <c r="I5217" s="34"/>
      <c r="J5217" s="5"/>
    </row>
    <row r="5218" spans="1:10">
      <c r="A5218" s="29" t="str">
        <f>+IF(B5218="N","",IF(COUNTIF(B:B,B5218)&gt;1,COUNTIF(B$3:B5218,B5218),""))</f>
        <v/>
      </c>
      <c r="B5218" s="2" t="str">
        <f>+IF(H5218='Export Demurrage Detention'!$C$2,"Y","N")</f>
        <v>N</v>
      </c>
      <c r="I5218" s="34"/>
      <c r="J5218" s="5"/>
    </row>
    <row r="5219" spans="1:10">
      <c r="A5219" s="29" t="str">
        <f>+IF(B5219="N","",IF(COUNTIF(B:B,B5219)&gt;1,COUNTIF(B$3:B5219,B5219),""))</f>
        <v/>
      </c>
      <c r="B5219" s="2" t="str">
        <f>+IF(H5219='Export Demurrage Detention'!$C$2,"Y","N")</f>
        <v>N</v>
      </c>
      <c r="I5219" s="34"/>
      <c r="J5219" s="5"/>
    </row>
    <row r="5220" spans="1:10">
      <c r="A5220" s="29" t="str">
        <f>+IF(B5220="N","",IF(COUNTIF(B:B,B5220)&gt;1,COUNTIF(B$3:B5220,B5220),""))</f>
        <v/>
      </c>
      <c r="B5220" s="2" t="str">
        <f>+IF(H5220='Export Demurrage Detention'!$C$2,"Y","N")</f>
        <v>N</v>
      </c>
      <c r="I5220" s="34"/>
      <c r="J5220" s="5"/>
    </row>
    <row r="5221" spans="1:10">
      <c r="A5221" s="29" t="str">
        <f>+IF(B5221="N","",IF(COUNTIF(B:B,B5221)&gt;1,COUNTIF(B$3:B5221,B5221),""))</f>
        <v/>
      </c>
      <c r="B5221" s="2" t="str">
        <f>+IF(H5221='Export Demurrage Detention'!$C$2,"Y","N")</f>
        <v>N</v>
      </c>
      <c r="I5221" s="34"/>
      <c r="J5221" s="5"/>
    </row>
    <row r="5222" spans="1:10">
      <c r="A5222" s="29" t="str">
        <f>+IF(B5222="N","",IF(COUNTIF(B:B,B5222)&gt;1,COUNTIF(B$3:B5222,B5222),""))</f>
        <v/>
      </c>
      <c r="B5222" s="2" t="str">
        <f>+IF(H5222='Export Demurrage Detention'!$C$2,"Y","N")</f>
        <v>N</v>
      </c>
      <c r="I5222" s="34"/>
      <c r="J5222" s="5"/>
    </row>
    <row r="5223" spans="1:10">
      <c r="A5223" s="29" t="str">
        <f>+IF(B5223="N","",IF(COUNTIF(B:B,B5223)&gt;1,COUNTIF(B$3:B5223,B5223),""))</f>
        <v/>
      </c>
      <c r="B5223" s="2" t="str">
        <f>+IF(H5223='Export Demurrage Detention'!$C$2,"Y","N")</f>
        <v>N</v>
      </c>
      <c r="I5223" s="34"/>
      <c r="J5223" s="5"/>
    </row>
    <row r="5224" spans="1:10">
      <c r="A5224" s="29" t="str">
        <f>+IF(B5224="N","",IF(COUNTIF(B:B,B5224)&gt;1,COUNTIF(B$3:B5224,B5224),""))</f>
        <v/>
      </c>
      <c r="B5224" s="2" t="str">
        <f>+IF(H5224='Export Demurrage Detention'!$C$2,"Y","N")</f>
        <v>N</v>
      </c>
      <c r="I5224" s="34"/>
      <c r="J5224" s="5"/>
    </row>
    <row r="5225" spans="1:10">
      <c r="A5225" s="29" t="str">
        <f>+IF(B5225="N","",IF(COUNTIF(B:B,B5225)&gt;1,COUNTIF(B$3:B5225,B5225),""))</f>
        <v/>
      </c>
      <c r="B5225" s="2" t="str">
        <f>+IF(H5225='Export Demurrage Detention'!$C$2,"Y","N")</f>
        <v>N</v>
      </c>
      <c r="I5225" s="34"/>
      <c r="J5225" s="5"/>
    </row>
    <row r="5226" spans="1:10">
      <c r="A5226" s="29" t="str">
        <f>+IF(B5226="N","",IF(COUNTIF(B:B,B5226)&gt;1,COUNTIF(B$3:B5226,B5226),""))</f>
        <v/>
      </c>
      <c r="B5226" s="2" t="str">
        <f>+IF(H5226='Export Demurrage Detention'!$C$2,"Y","N")</f>
        <v>N</v>
      </c>
      <c r="I5226" s="34"/>
      <c r="J5226" s="5"/>
    </row>
    <row r="5227" spans="1:10">
      <c r="A5227" s="29" t="str">
        <f>+IF(B5227="N","",IF(COUNTIF(B:B,B5227)&gt;1,COUNTIF(B$3:B5227,B5227),""))</f>
        <v/>
      </c>
      <c r="B5227" s="2" t="str">
        <f>+IF(H5227='Export Demurrage Detention'!$C$2,"Y","N")</f>
        <v>N</v>
      </c>
      <c r="I5227" s="34"/>
      <c r="J5227" s="5"/>
    </row>
    <row r="5228" spans="1:10">
      <c r="A5228" s="29" t="str">
        <f>+IF(B5228="N","",IF(COUNTIF(B:B,B5228)&gt;1,COUNTIF(B$3:B5228,B5228),""))</f>
        <v/>
      </c>
      <c r="B5228" s="2" t="str">
        <f>+IF(H5228='Export Demurrage Detention'!$C$2,"Y","N")</f>
        <v>N</v>
      </c>
      <c r="I5228" s="34"/>
      <c r="J5228" s="5"/>
    </row>
    <row r="5229" spans="1:10">
      <c r="A5229" s="29" t="str">
        <f>+IF(B5229="N","",IF(COUNTIF(B:B,B5229)&gt;1,COUNTIF(B$3:B5229,B5229),""))</f>
        <v/>
      </c>
      <c r="B5229" s="2" t="str">
        <f>+IF(H5229='Export Demurrage Detention'!$C$2,"Y","N")</f>
        <v>N</v>
      </c>
      <c r="I5229" s="34"/>
      <c r="J5229" s="5"/>
    </row>
    <row r="5230" spans="1:10">
      <c r="A5230" s="29" t="str">
        <f>+IF(B5230="N","",IF(COUNTIF(B:B,B5230)&gt;1,COUNTIF(B$3:B5230,B5230),""))</f>
        <v/>
      </c>
      <c r="B5230" s="2" t="str">
        <f>+IF(H5230='Export Demurrage Detention'!$C$2,"Y","N")</f>
        <v>N</v>
      </c>
      <c r="I5230" s="34"/>
      <c r="J5230" s="5"/>
    </row>
    <row r="5231" spans="1:10">
      <c r="A5231" s="29" t="str">
        <f>+IF(B5231="N","",IF(COUNTIF(B:B,B5231)&gt;1,COUNTIF(B$3:B5231,B5231),""))</f>
        <v/>
      </c>
      <c r="B5231" s="2" t="str">
        <f>+IF(H5231='Export Demurrage Detention'!$C$2,"Y","N")</f>
        <v>N</v>
      </c>
      <c r="I5231" s="34"/>
      <c r="J5231" s="5"/>
    </row>
    <row r="5232" spans="1:10">
      <c r="A5232" s="29" t="str">
        <f>+IF(B5232="N","",IF(COUNTIF(B:B,B5232)&gt;1,COUNTIF(B$3:B5232,B5232),""))</f>
        <v/>
      </c>
      <c r="B5232" s="2" t="str">
        <f>+IF(H5232='Export Demurrage Detention'!$C$2,"Y","N")</f>
        <v>N</v>
      </c>
      <c r="I5232" s="34"/>
      <c r="J5232" s="5"/>
    </row>
    <row r="5233" spans="1:10">
      <c r="A5233" s="29" t="str">
        <f>+IF(B5233="N","",IF(COUNTIF(B:B,B5233)&gt;1,COUNTIF(B$3:B5233,B5233),""))</f>
        <v/>
      </c>
      <c r="B5233" s="2" t="str">
        <f>+IF(H5233='Export Demurrage Detention'!$C$2,"Y","N")</f>
        <v>N</v>
      </c>
      <c r="I5233" s="34"/>
      <c r="J5233" s="5"/>
    </row>
    <row r="5234" spans="1:10">
      <c r="A5234" s="29" t="str">
        <f>+IF(B5234="N","",IF(COUNTIF(B:B,B5234)&gt;1,COUNTIF(B$3:B5234,B5234),""))</f>
        <v/>
      </c>
      <c r="B5234" s="2" t="str">
        <f>+IF(H5234='Export Demurrage Detention'!$C$2,"Y","N")</f>
        <v>N</v>
      </c>
      <c r="I5234" s="34"/>
      <c r="J5234" s="5"/>
    </row>
    <row r="5235" spans="1:10">
      <c r="A5235" s="29" t="str">
        <f>+IF(B5235="N","",IF(COUNTIF(B:B,B5235)&gt;1,COUNTIF(B$3:B5235,B5235),""))</f>
        <v/>
      </c>
      <c r="B5235" s="2" t="str">
        <f>+IF(H5235='Export Demurrage Detention'!$C$2,"Y","N")</f>
        <v>N</v>
      </c>
      <c r="I5235" s="34"/>
      <c r="J5235" s="5"/>
    </row>
    <row r="5236" spans="1:10">
      <c r="A5236" s="29" t="str">
        <f>+IF(B5236="N","",IF(COUNTIF(B:B,B5236)&gt;1,COUNTIF(B$3:B5236,B5236),""))</f>
        <v/>
      </c>
      <c r="B5236" s="2" t="str">
        <f>+IF(H5236='Export Demurrage Detention'!$C$2,"Y","N")</f>
        <v>N</v>
      </c>
      <c r="I5236" s="34"/>
      <c r="J5236" s="5"/>
    </row>
    <row r="5237" spans="1:10">
      <c r="A5237" s="29" t="str">
        <f>+IF(B5237="N","",IF(COUNTIF(B:B,B5237)&gt;1,COUNTIF(B$3:B5237,B5237),""))</f>
        <v/>
      </c>
      <c r="B5237" s="2" t="str">
        <f>+IF(H5237='Export Demurrage Detention'!$C$2,"Y","N")</f>
        <v>N</v>
      </c>
      <c r="I5237" s="34"/>
      <c r="J5237" s="5"/>
    </row>
    <row r="5238" spans="1:10">
      <c r="A5238" s="29" t="str">
        <f>+IF(B5238="N","",IF(COUNTIF(B:B,B5238)&gt;1,COUNTIF(B$3:B5238,B5238),""))</f>
        <v/>
      </c>
      <c r="B5238" s="2" t="str">
        <f>+IF(H5238='Export Demurrage Detention'!$C$2,"Y","N")</f>
        <v>N</v>
      </c>
      <c r="I5238" s="34"/>
      <c r="J5238" s="5"/>
    </row>
    <row r="5239" spans="1:10">
      <c r="A5239" s="29" t="str">
        <f>+IF(B5239="N","",IF(COUNTIF(B:B,B5239)&gt;1,COUNTIF(B$3:B5239,B5239),""))</f>
        <v/>
      </c>
      <c r="B5239" s="2" t="str">
        <f>+IF(H5239='Export Demurrage Detention'!$C$2,"Y","N")</f>
        <v>N</v>
      </c>
      <c r="I5239" s="34"/>
      <c r="J5239" s="5"/>
    </row>
    <row r="5240" spans="1:10">
      <c r="A5240" s="29" t="str">
        <f>+IF(B5240="N","",IF(COUNTIF(B:B,B5240)&gt;1,COUNTIF(B$3:B5240,B5240),""))</f>
        <v/>
      </c>
      <c r="B5240" s="2" t="str">
        <f>+IF(H5240='Export Demurrage Detention'!$C$2,"Y","N")</f>
        <v>N</v>
      </c>
      <c r="I5240" s="34"/>
      <c r="J5240" s="5"/>
    </row>
    <row r="5241" spans="1:10">
      <c r="A5241" s="29" t="str">
        <f>+IF(B5241="N","",IF(COUNTIF(B:B,B5241)&gt;1,COUNTIF(B$3:B5241,B5241),""))</f>
        <v/>
      </c>
      <c r="B5241" s="2" t="str">
        <f>+IF(H5241='Export Demurrage Detention'!$C$2,"Y","N")</f>
        <v>N</v>
      </c>
      <c r="I5241" s="34"/>
      <c r="J5241" s="5"/>
    </row>
    <row r="5242" spans="1:10">
      <c r="A5242" s="29" t="str">
        <f>+IF(B5242="N","",IF(COUNTIF(B:B,B5242)&gt;1,COUNTIF(B$3:B5242,B5242),""))</f>
        <v/>
      </c>
      <c r="B5242" s="2" t="str">
        <f>+IF(H5242='Export Demurrage Detention'!$C$2,"Y","N")</f>
        <v>N</v>
      </c>
      <c r="I5242" s="34"/>
      <c r="J5242" s="5"/>
    </row>
    <row r="5243" spans="1:10">
      <c r="A5243" s="29" t="str">
        <f>+IF(B5243="N","",IF(COUNTIF(B:B,B5243)&gt;1,COUNTIF(B$3:B5243,B5243),""))</f>
        <v/>
      </c>
      <c r="B5243" s="2" t="str">
        <f>+IF(H5243='Export Demurrage Detention'!$C$2,"Y","N")</f>
        <v>N</v>
      </c>
      <c r="I5243" s="34"/>
      <c r="J5243" s="5"/>
    </row>
    <row r="5244" spans="1:10">
      <c r="A5244" s="29" t="str">
        <f>+IF(B5244="N","",IF(COUNTIF(B:B,B5244)&gt;1,COUNTIF(B$3:B5244,B5244),""))</f>
        <v/>
      </c>
      <c r="B5244" s="2" t="str">
        <f>+IF(H5244='Export Demurrage Detention'!$C$2,"Y","N")</f>
        <v>N</v>
      </c>
      <c r="I5244" s="34"/>
      <c r="J5244" s="5"/>
    </row>
    <row r="5245" spans="1:10">
      <c r="A5245" s="29" t="str">
        <f>+IF(B5245="N","",IF(COUNTIF(B:B,B5245)&gt;1,COUNTIF(B$3:B5245,B5245),""))</f>
        <v/>
      </c>
      <c r="B5245" s="2" t="str">
        <f>+IF(H5245='Export Demurrage Detention'!$C$2,"Y","N")</f>
        <v>N</v>
      </c>
      <c r="I5245" s="34"/>
      <c r="J5245" s="5"/>
    </row>
    <row r="5246" spans="1:10">
      <c r="A5246" s="29" t="str">
        <f>+IF(B5246="N","",IF(COUNTIF(B:B,B5246)&gt;1,COUNTIF(B$3:B5246,B5246),""))</f>
        <v/>
      </c>
      <c r="B5246" s="2" t="str">
        <f>+IF(H5246='Export Demurrage Detention'!$C$2,"Y","N")</f>
        <v>N</v>
      </c>
      <c r="I5246" s="34"/>
      <c r="J5246" s="5"/>
    </row>
    <row r="5247" spans="1:10">
      <c r="A5247" s="29" t="str">
        <f>+IF(B5247="N","",IF(COUNTIF(B:B,B5247)&gt;1,COUNTIF(B$3:B5247,B5247),""))</f>
        <v/>
      </c>
      <c r="B5247" s="2" t="str">
        <f>+IF(H5247='Export Demurrage Detention'!$C$2,"Y","N")</f>
        <v>N</v>
      </c>
      <c r="I5247" s="34"/>
      <c r="J5247" s="5"/>
    </row>
    <row r="5248" spans="1:10">
      <c r="A5248" s="29" t="str">
        <f>+IF(B5248="N","",IF(COUNTIF(B:B,B5248)&gt;1,COUNTIF(B$3:B5248,B5248),""))</f>
        <v/>
      </c>
      <c r="B5248" s="2" t="str">
        <f>+IF(H5248='Export Demurrage Detention'!$C$2,"Y","N")</f>
        <v>N</v>
      </c>
      <c r="I5248" s="34"/>
      <c r="J5248" s="5"/>
    </row>
    <row r="5249" spans="1:10">
      <c r="A5249" s="29" t="str">
        <f>+IF(B5249="N","",IF(COUNTIF(B:B,B5249)&gt;1,COUNTIF(B$3:B5249,B5249),""))</f>
        <v/>
      </c>
      <c r="B5249" s="2" t="str">
        <f>+IF(H5249='Export Demurrage Detention'!$C$2,"Y","N")</f>
        <v>N</v>
      </c>
      <c r="I5249" s="34"/>
      <c r="J5249" s="5"/>
    </row>
    <row r="5250" spans="1:10">
      <c r="A5250" s="29" t="str">
        <f>+IF(B5250="N","",IF(COUNTIF(B:B,B5250)&gt;1,COUNTIF(B$3:B5250,B5250),""))</f>
        <v/>
      </c>
      <c r="B5250" s="2" t="str">
        <f>+IF(H5250='Export Demurrage Detention'!$C$2,"Y","N")</f>
        <v>N</v>
      </c>
      <c r="I5250" s="34"/>
      <c r="J5250" s="5"/>
    </row>
    <row r="5251" spans="1:10">
      <c r="A5251" s="29" t="str">
        <f>+IF(B5251="N","",IF(COUNTIF(B:B,B5251)&gt;1,COUNTIF(B$3:B5251,B5251),""))</f>
        <v/>
      </c>
      <c r="B5251" s="2" t="str">
        <f>+IF(H5251='Export Demurrage Detention'!$C$2,"Y","N")</f>
        <v>N</v>
      </c>
      <c r="I5251" s="34"/>
      <c r="J5251" s="5"/>
    </row>
    <row r="5252" spans="1:10">
      <c r="A5252" s="29" t="str">
        <f>+IF(B5252="N","",IF(COUNTIF(B:B,B5252)&gt;1,COUNTIF(B$3:B5252,B5252),""))</f>
        <v/>
      </c>
      <c r="B5252" s="2" t="str">
        <f>+IF(H5252='Export Demurrage Detention'!$C$2,"Y","N")</f>
        <v>N</v>
      </c>
      <c r="I5252" s="34"/>
      <c r="J5252" s="5"/>
    </row>
    <row r="5253" spans="1:10">
      <c r="A5253" s="29" t="str">
        <f>+IF(B5253="N","",IF(COUNTIF(B:B,B5253)&gt;1,COUNTIF(B$3:B5253,B5253),""))</f>
        <v/>
      </c>
      <c r="B5253" s="2" t="str">
        <f>+IF(H5253='Export Demurrage Detention'!$C$2,"Y","N")</f>
        <v>N</v>
      </c>
      <c r="I5253" s="34"/>
      <c r="J5253" s="5"/>
    </row>
    <row r="5254" spans="1:10">
      <c r="A5254" s="29" t="str">
        <f>+IF(B5254="N","",IF(COUNTIF(B:B,B5254)&gt;1,COUNTIF(B$3:B5254,B5254),""))</f>
        <v/>
      </c>
      <c r="B5254" s="2" t="str">
        <f>+IF(H5254='Export Demurrage Detention'!$C$2,"Y","N")</f>
        <v>N</v>
      </c>
      <c r="I5254" s="34"/>
      <c r="J5254" s="5"/>
    </row>
    <row r="5255" spans="1:10">
      <c r="A5255" s="29" t="str">
        <f>+IF(B5255="N","",IF(COUNTIF(B:B,B5255)&gt;1,COUNTIF(B$3:B5255,B5255),""))</f>
        <v/>
      </c>
      <c r="B5255" s="2" t="str">
        <f>+IF(H5255='Export Demurrage Detention'!$C$2,"Y","N")</f>
        <v>N</v>
      </c>
      <c r="I5255" s="34"/>
      <c r="J5255" s="5"/>
    </row>
    <row r="5256" spans="1:10">
      <c r="A5256" s="29" t="str">
        <f>+IF(B5256="N","",IF(COUNTIF(B:B,B5256)&gt;1,COUNTIF(B$3:B5256,B5256),""))</f>
        <v/>
      </c>
      <c r="B5256" s="2" t="str">
        <f>+IF(H5256='Export Demurrage Detention'!$C$2,"Y","N")</f>
        <v>N</v>
      </c>
      <c r="I5256" s="34"/>
      <c r="J5256" s="5"/>
    </row>
    <row r="5257" spans="1:10">
      <c r="A5257" s="29" t="str">
        <f>+IF(B5257="N","",IF(COUNTIF(B:B,B5257)&gt;1,COUNTIF(B$3:B5257,B5257),""))</f>
        <v/>
      </c>
      <c r="B5257" s="2" t="str">
        <f>+IF(H5257='Export Demurrage Detention'!$C$2,"Y","N")</f>
        <v>N</v>
      </c>
      <c r="I5257" s="34"/>
      <c r="J5257" s="5"/>
    </row>
    <row r="5258" spans="1:10">
      <c r="A5258" s="29" t="str">
        <f>+IF(B5258="N","",IF(COUNTIF(B:B,B5258)&gt;1,COUNTIF(B$3:B5258,B5258),""))</f>
        <v/>
      </c>
      <c r="B5258" s="2" t="str">
        <f>+IF(H5258='Export Demurrage Detention'!$C$2,"Y","N")</f>
        <v>N</v>
      </c>
      <c r="I5258" s="34"/>
      <c r="J5258" s="5"/>
    </row>
    <row r="5259" spans="1:10">
      <c r="A5259" s="29" t="str">
        <f>+IF(B5259="N","",IF(COUNTIF(B:B,B5259)&gt;1,COUNTIF(B$3:B5259,B5259),""))</f>
        <v/>
      </c>
      <c r="B5259" s="2" t="str">
        <f>+IF(H5259='Export Demurrage Detention'!$C$2,"Y","N")</f>
        <v>N</v>
      </c>
      <c r="I5259" s="34"/>
      <c r="J5259" s="5"/>
    </row>
    <row r="5260" spans="1:10">
      <c r="A5260" s="29" t="str">
        <f>+IF(B5260="N","",IF(COUNTIF(B:B,B5260)&gt;1,COUNTIF(B$3:B5260,B5260),""))</f>
        <v/>
      </c>
      <c r="B5260" s="2" t="str">
        <f>+IF(H5260='Export Demurrage Detention'!$C$2,"Y","N")</f>
        <v>N</v>
      </c>
      <c r="I5260" s="34"/>
      <c r="J5260" s="5"/>
    </row>
    <row r="5261" spans="1:10">
      <c r="A5261" s="29" t="str">
        <f>+IF(B5261="N","",IF(COUNTIF(B:B,B5261)&gt;1,COUNTIF(B$3:B5261,B5261),""))</f>
        <v/>
      </c>
      <c r="B5261" s="2" t="str">
        <f>+IF(H5261='Export Demurrage Detention'!$C$2,"Y","N")</f>
        <v>N</v>
      </c>
      <c r="I5261" s="34"/>
      <c r="J5261" s="5"/>
    </row>
    <row r="5262" spans="1:10">
      <c r="A5262" s="29" t="str">
        <f>+IF(B5262="N","",IF(COUNTIF(B:B,B5262)&gt;1,COUNTIF(B$3:B5262,B5262),""))</f>
        <v/>
      </c>
      <c r="B5262" s="2" t="str">
        <f>+IF(H5262='Export Demurrage Detention'!$C$2,"Y","N")</f>
        <v>N</v>
      </c>
      <c r="I5262" s="34"/>
      <c r="J5262" s="5"/>
    </row>
    <row r="5263" spans="1:10">
      <c r="A5263" s="29" t="str">
        <f>+IF(B5263="N","",IF(COUNTIF(B:B,B5263)&gt;1,COUNTIF(B$3:B5263,B5263),""))</f>
        <v/>
      </c>
      <c r="B5263" s="2" t="str">
        <f>+IF(H5263='Export Demurrage Detention'!$C$2,"Y","N")</f>
        <v>N</v>
      </c>
      <c r="I5263" s="34"/>
      <c r="J5263" s="5"/>
    </row>
    <row r="5264" spans="1:10">
      <c r="A5264" s="29" t="str">
        <f>+IF(B5264="N","",IF(COUNTIF(B:B,B5264)&gt;1,COUNTIF(B$3:B5264,B5264),""))</f>
        <v/>
      </c>
      <c r="B5264" s="2" t="str">
        <f>+IF(H5264='Export Demurrage Detention'!$C$2,"Y","N")</f>
        <v>N</v>
      </c>
      <c r="I5264" s="34"/>
      <c r="J5264" s="5"/>
    </row>
    <row r="5265" spans="1:10">
      <c r="A5265" s="29" t="str">
        <f>+IF(B5265="N","",IF(COUNTIF(B:B,B5265)&gt;1,COUNTIF(B$3:B5265,B5265),""))</f>
        <v/>
      </c>
      <c r="B5265" s="2" t="str">
        <f>+IF(H5265='Export Demurrage Detention'!$C$2,"Y","N")</f>
        <v>N</v>
      </c>
      <c r="I5265" s="34"/>
      <c r="J5265" s="5"/>
    </row>
    <row r="5266" spans="1:10">
      <c r="A5266" s="29" t="str">
        <f>+IF(B5266="N","",IF(COUNTIF(B:B,B5266)&gt;1,COUNTIF(B$3:B5266,B5266),""))</f>
        <v/>
      </c>
      <c r="B5266" s="2" t="str">
        <f>+IF(H5266='Export Demurrage Detention'!$C$2,"Y","N")</f>
        <v>N</v>
      </c>
      <c r="I5266" s="34"/>
      <c r="J5266" s="5"/>
    </row>
    <row r="5267" spans="1:10">
      <c r="A5267" s="29" t="str">
        <f>+IF(B5267="N","",IF(COUNTIF(B:B,B5267)&gt;1,COUNTIF(B$3:B5267,B5267),""))</f>
        <v/>
      </c>
      <c r="B5267" s="2" t="str">
        <f>+IF(H5267='Export Demurrage Detention'!$C$2,"Y","N")</f>
        <v>N</v>
      </c>
      <c r="I5267" s="34"/>
      <c r="J5267" s="5"/>
    </row>
    <row r="5268" spans="1:10">
      <c r="A5268" s="29" t="str">
        <f>+IF(B5268="N","",IF(COUNTIF(B:B,B5268)&gt;1,COUNTIF(B$3:B5268,B5268),""))</f>
        <v/>
      </c>
      <c r="B5268" s="2" t="str">
        <f>+IF(H5268='Export Demurrage Detention'!$C$2,"Y","N")</f>
        <v>N</v>
      </c>
      <c r="I5268" s="34"/>
      <c r="J5268" s="5"/>
    </row>
    <row r="5269" spans="1:10">
      <c r="A5269" s="29" t="str">
        <f>+IF(B5269="N","",IF(COUNTIF(B:B,B5269)&gt;1,COUNTIF(B$3:B5269,B5269),""))</f>
        <v/>
      </c>
      <c r="B5269" s="2" t="str">
        <f>+IF(H5269='Export Demurrage Detention'!$C$2,"Y","N")</f>
        <v>N</v>
      </c>
      <c r="I5269" s="34"/>
      <c r="J5269" s="5"/>
    </row>
    <row r="5270" spans="1:10">
      <c r="A5270" s="29" t="str">
        <f>+IF(B5270="N","",IF(COUNTIF(B:B,B5270)&gt;1,COUNTIF(B$3:B5270,B5270),""))</f>
        <v/>
      </c>
      <c r="B5270" s="2" t="str">
        <f>+IF(H5270='Export Demurrage Detention'!$C$2,"Y","N")</f>
        <v>N</v>
      </c>
      <c r="I5270" s="34"/>
      <c r="J5270" s="5"/>
    </row>
    <row r="5271" spans="1:10">
      <c r="A5271" s="29" t="str">
        <f>+IF(B5271="N","",IF(COUNTIF(B:B,B5271)&gt;1,COUNTIF(B$3:B5271,B5271),""))</f>
        <v/>
      </c>
      <c r="B5271" s="2" t="str">
        <f>+IF(H5271='Export Demurrage Detention'!$C$2,"Y","N")</f>
        <v>N</v>
      </c>
      <c r="I5271" s="34"/>
      <c r="J5271" s="5"/>
    </row>
    <row r="5272" spans="1:10">
      <c r="A5272" s="29" t="str">
        <f>+IF(B5272="N","",IF(COUNTIF(B:B,B5272)&gt;1,COUNTIF(B$3:B5272,B5272),""))</f>
        <v/>
      </c>
      <c r="B5272" s="2" t="str">
        <f>+IF(H5272='Export Demurrage Detention'!$C$2,"Y","N")</f>
        <v>N</v>
      </c>
      <c r="I5272" s="34"/>
      <c r="J5272" s="5"/>
    </row>
    <row r="5273" spans="1:10">
      <c r="A5273" s="29" t="str">
        <f>+IF(B5273="N","",IF(COUNTIF(B:B,B5273)&gt;1,COUNTIF(B$3:B5273,B5273),""))</f>
        <v/>
      </c>
      <c r="B5273" s="2" t="str">
        <f>+IF(H5273='Export Demurrage Detention'!$C$2,"Y","N")</f>
        <v>N</v>
      </c>
      <c r="I5273" s="34"/>
      <c r="J5273" s="5"/>
    </row>
    <row r="5274" spans="1:10">
      <c r="A5274" s="29" t="str">
        <f>+IF(B5274="N","",IF(COUNTIF(B:B,B5274)&gt;1,COUNTIF(B$3:B5274,B5274),""))</f>
        <v/>
      </c>
      <c r="B5274" s="2" t="str">
        <f>+IF(H5274='Export Demurrage Detention'!$C$2,"Y","N")</f>
        <v>N</v>
      </c>
      <c r="I5274" s="34"/>
      <c r="J5274" s="5"/>
    </row>
    <row r="5275" spans="1:10">
      <c r="A5275" s="29" t="str">
        <f>+IF(B5275="N","",IF(COUNTIF(B:B,B5275)&gt;1,COUNTIF(B$3:B5275,B5275),""))</f>
        <v/>
      </c>
      <c r="B5275" s="2" t="str">
        <f>+IF(H5275='Export Demurrage Detention'!$C$2,"Y","N")</f>
        <v>N</v>
      </c>
      <c r="I5275" s="34"/>
      <c r="J5275" s="5"/>
    </row>
    <row r="5276" spans="1:10">
      <c r="A5276" s="29" t="str">
        <f>+IF(B5276="N","",IF(COUNTIF(B:B,B5276)&gt;1,COUNTIF(B$3:B5276,B5276),""))</f>
        <v/>
      </c>
      <c r="B5276" s="2" t="str">
        <f>+IF(H5276='Export Demurrage Detention'!$C$2,"Y","N")</f>
        <v>N</v>
      </c>
      <c r="I5276" s="34"/>
      <c r="J5276" s="5"/>
    </row>
    <row r="5277" spans="1:10">
      <c r="A5277" s="29" t="str">
        <f>+IF(B5277="N","",IF(COUNTIF(B:B,B5277)&gt;1,COUNTIF(B$3:B5277,B5277),""))</f>
        <v/>
      </c>
      <c r="B5277" s="2" t="str">
        <f>+IF(H5277='Export Demurrage Detention'!$C$2,"Y","N")</f>
        <v>N</v>
      </c>
      <c r="I5277" s="34"/>
      <c r="J5277" s="5"/>
    </row>
    <row r="5278" spans="1:10">
      <c r="A5278" s="29" t="str">
        <f>+IF(B5278="N","",IF(COUNTIF(B:B,B5278)&gt;1,COUNTIF(B$3:B5278,B5278),""))</f>
        <v/>
      </c>
      <c r="B5278" s="2" t="str">
        <f>+IF(H5278='Export Demurrage Detention'!$C$2,"Y","N")</f>
        <v>N</v>
      </c>
      <c r="I5278" s="34"/>
      <c r="J5278" s="5"/>
    </row>
    <row r="5279" spans="1:10">
      <c r="A5279" s="29" t="str">
        <f>+IF(B5279="N","",IF(COUNTIF(B:B,B5279)&gt;1,COUNTIF(B$3:B5279,B5279),""))</f>
        <v/>
      </c>
      <c r="B5279" s="2" t="str">
        <f>+IF(H5279='Export Demurrage Detention'!$C$2,"Y","N")</f>
        <v>N</v>
      </c>
      <c r="I5279" s="34"/>
      <c r="J5279" s="5"/>
    </row>
    <row r="5280" spans="1:10">
      <c r="A5280" s="29" t="str">
        <f>+IF(B5280="N","",IF(COUNTIF(B:B,B5280)&gt;1,COUNTIF(B$3:B5280,B5280),""))</f>
        <v/>
      </c>
      <c r="B5280" s="2" t="str">
        <f>+IF(H5280='Export Demurrage Detention'!$C$2,"Y","N")</f>
        <v>N</v>
      </c>
      <c r="I5280" s="34"/>
      <c r="J5280" s="5"/>
    </row>
    <row r="5281" spans="1:10">
      <c r="A5281" s="29" t="str">
        <f>+IF(B5281="N","",IF(COUNTIF(B:B,B5281)&gt;1,COUNTIF(B$3:B5281,B5281),""))</f>
        <v/>
      </c>
      <c r="B5281" s="2" t="str">
        <f>+IF(H5281='Export Demurrage Detention'!$C$2,"Y","N")</f>
        <v>N</v>
      </c>
      <c r="I5281" s="34"/>
      <c r="J5281" s="5"/>
    </row>
    <row r="5282" spans="1:10">
      <c r="A5282" s="29" t="str">
        <f>+IF(B5282="N","",IF(COUNTIF(B:B,B5282)&gt;1,COUNTIF(B$3:B5282,B5282),""))</f>
        <v/>
      </c>
      <c r="B5282" s="2" t="str">
        <f>+IF(H5282='Export Demurrage Detention'!$C$2,"Y","N")</f>
        <v>N</v>
      </c>
      <c r="I5282" s="34"/>
      <c r="J5282" s="5"/>
    </row>
    <row r="5283" spans="1:10">
      <c r="A5283" s="29" t="str">
        <f>+IF(B5283="N","",IF(COUNTIF(B:B,B5283)&gt;1,COUNTIF(B$3:B5283,B5283),""))</f>
        <v/>
      </c>
      <c r="B5283" s="2" t="str">
        <f>+IF(H5283='Export Demurrage Detention'!$C$2,"Y","N")</f>
        <v>N</v>
      </c>
      <c r="I5283" s="34"/>
      <c r="J5283" s="5"/>
    </row>
    <row r="5284" spans="1:10">
      <c r="A5284" s="29" t="str">
        <f>+IF(B5284="N","",IF(COUNTIF(B:B,B5284)&gt;1,COUNTIF(B$3:B5284,B5284),""))</f>
        <v/>
      </c>
      <c r="B5284" s="2" t="str">
        <f>+IF(H5284='Export Demurrage Detention'!$C$2,"Y","N")</f>
        <v>N</v>
      </c>
      <c r="I5284" s="34"/>
      <c r="J5284" s="5"/>
    </row>
    <row r="5285" spans="1:10">
      <c r="A5285" s="29" t="str">
        <f>+IF(B5285="N","",IF(COUNTIF(B:B,B5285)&gt;1,COUNTIF(B$3:B5285,B5285),""))</f>
        <v/>
      </c>
      <c r="B5285" s="2" t="str">
        <f>+IF(H5285='Export Demurrage Detention'!$C$2,"Y","N")</f>
        <v>N</v>
      </c>
      <c r="I5285" s="34"/>
      <c r="J5285" s="5"/>
    </row>
    <row r="5286" spans="1:10">
      <c r="A5286" s="29" t="str">
        <f>+IF(B5286="N","",IF(COUNTIF(B:B,B5286)&gt;1,COUNTIF(B$3:B5286,B5286),""))</f>
        <v/>
      </c>
      <c r="B5286" s="2" t="str">
        <f>+IF(H5286='Export Demurrage Detention'!$C$2,"Y","N")</f>
        <v>N</v>
      </c>
      <c r="I5286" s="34"/>
      <c r="J5286" s="5"/>
    </row>
    <row r="5287" spans="1:10">
      <c r="A5287" s="29" t="str">
        <f>+IF(B5287="N","",IF(COUNTIF(B:B,B5287)&gt;1,COUNTIF(B$3:B5287,B5287),""))</f>
        <v/>
      </c>
      <c r="B5287" s="2" t="str">
        <f>+IF(H5287='Export Demurrage Detention'!$C$2,"Y","N")</f>
        <v>N</v>
      </c>
      <c r="I5287" s="34"/>
      <c r="J5287" s="5"/>
    </row>
    <row r="5288" spans="1:10">
      <c r="A5288" s="29" t="str">
        <f>+IF(B5288="N","",IF(COUNTIF(B:B,B5288)&gt;1,COUNTIF(B$3:B5288,B5288),""))</f>
        <v/>
      </c>
      <c r="B5288" s="2" t="str">
        <f>+IF(H5288='Export Demurrage Detention'!$C$2,"Y","N")</f>
        <v>N</v>
      </c>
      <c r="I5288" s="34"/>
      <c r="J5288" s="5"/>
    </row>
    <row r="5289" spans="1:10">
      <c r="A5289" s="29" t="str">
        <f>+IF(B5289="N","",IF(COUNTIF(B:B,B5289)&gt;1,COUNTIF(B$3:B5289,B5289),""))</f>
        <v/>
      </c>
      <c r="B5289" s="2" t="str">
        <f>+IF(H5289='Export Demurrage Detention'!$C$2,"Y","N")</f>
        <v>N</v>
      </c>
      <c r="I5289" s="34"/>
      <c r="J5289" s="5"/>
    </row>
    <row r="5290" spans="1:10">
      <c r="A5290" s="29" t="str">
        <f>+IF(B5290="N","",IF(COUNTIF(B:B,B5290)&gt;1,COUNTIF(B$3:B5290,B5290),""))</f>
        <v/>
      </c>
      <c r="B5290" s="2" t="str">
        <f>+IF(H5290='Export Demurrage Detention'!$C$2,"Y","N")</f>
        <v>N</v>
      </c>
      <c r="I5290" s="34"/>
      <c r="J5290" s="5"/>
    </row>
    <row r="5291" spans="1:10">
      <c r="A5291" s="29" t="str">
        <f>+IF(B5291="N","",IF(COUNTIF(B:B,B5291)&gt;1,COUNTIF(B$3:B5291,B5291),""))</f>
        <v/>
      </c>
      <c r="B5291" s="2" t="str">
        <f>+IF(H5291='Export Demurrage Detention'!$C$2,"Y","N")</f>
        <v>N</v>
      </c>
      <c r="I5291" s="34"/>
      <c r="J5291" s="5"/>
    </row>
    <row r="5292" spans="1:10">
      <c r="A5292" s="29" t="str">
        <f>+IF(B5292="N","",IF(COUNTIF(B:B,B5292)&gt;1,COUNTIF(B$3:B5292,B5292),""))</f>
        <v/>
      </c>
      <c r="B5292" s="2" t="str">
        <f>+IF(H5292='Export Demurrage Detention'!$C$2,"Y","N")</f>
        <v>N</v>
      </c>
      <c r="I5292" s="34"/>
      <c r="J5292" s="5"/>
    </row>
    <row r="5293" spans="1:10">
      <c r="A5293" s="29" t="str">
        <f>+IF(B5293="N","",IF(COUNTIF(B:B,B5293)&gt;1,COUNTIF(B$3:B5293,B5293),""))</f>
        <v/>
      </c>
      <c r="B5293" s="2" t="str">
        <f>+IF(H5293='Export Demurrage Detention'!$C$2,"Y","N")</f>
        <v>N</v>
      </c>
      <c r="I5293" s="34"/>
      <c r="J5293" s="5"/>
    </row>
    <row r="5294" spans="1:10">
      <c r="A5294" s="29" t="str">
        <f>+IF(B5294="N","",IF(COUNTIF(B:B,B5294)&gt;1,COUNTIF(B$3:B5294,B5294),""))</f>
        <v/>
      </c>
      <c r="B5294" s="2" t="str">
        <f>+IF(H5294='Export Demurrage Detention'!$C$2,"Y","N")</f>
        <v>N</v>
      </c>
      <c r="I5294" s="34"/>
      <c r="J5294" s="5"/>
    </row>
    <row r="5295" spans="1:10">
      <c r="A5295" s="29" t="str">
        <f>+IF(B5295="N","",IF(COUNTIF(B:B,B5295)&gt;1,COUNTIF(B$3:B5295,B5295),""))</f>
        <v/>
      </c>
      <c r="B5295" s="2" t="str">
        <f>+IF(H5295='Export Demurrage Detention'!$C$2,"Y","N")</f>
        <v>N</v>
      </c>
      <c r="I5295" s="34"/>
      <c r="J5295" s="5"/>
    </row>
    <row r="5296" spans="1:10">
      <c r="A5296" s="29" t="str">
        <f>+IF(B5296="N","",IF(COUNTIF(B:B,B5296)&gt;1,COUNTIF(B$3:B5296,B5296),""))</f>
        <v/>
      </c>
      <c r="B5296" s="2" t="str">
        <f>+IF(H5296='Export Demurrage Detention'!$C$2,"Y","N")</f>
        <v>N</v>
      </c>
      <c r="I5296" s="34"/>
      <c r="J5296" s="5"/>
    </row>
    <row r="5297" spans="1:10">
      <c r="A5297" s="29" t="str">
        <f>+IF(B5297="N","",IF(COUNTIF(B:B,B5297)&gt;1,COUNTIF(B$3:B5297,B5297),""))</f>
        <v/>
      </c>
      <c r="B5297" s="2" t="str">
        <f>+IF(H5297='Export Demurrage Detention'!$C$2,"Y","N")</f>
        <v>N</v>
      </c>
      <c r="I5297" s="34"/>
      <c r="J5297" s="5"/>
    </row>
    <row r="5298" spans="1:10">
      <c r="A5298" s="29" t="str">
        <f>+IF(B5298="N","",IF(COUNTIF(B:B,B5298)&gt;1,COUNTIF(B$3:B5298,B5298),""))</f>
        <v/>
      </c>
      <c r="B5298" s="2" t="str">
        <f>+IF(H5298='Export Demurrage Detention'!$C$2,"Y","N")</f>
        <v>N</v>
      </c>
      <c r="I5298" s="34"/>
      <c r="J5298" s="5"/>
    </row>
    <row r="5299" spans="1:10">
      <c r="A5299" s="29" t="str">
        <f>+IF(B5299="N","",IF(COUNTIF(B:B,B5299)&gt;1,COUNTIF(B$3:B5299,B5299),""))</f>
        <v/>
      </c>
      <c r="B5299" s="2" t="str">
        <f>+IF(H5299='Export Demurrage Detention'!$C$2,"Y","N")</f>
        <v>N</v>
      </c>
      <c r="I5299" s="34"/>
      <c r="J5299" s="5"/>
    </row>
    <row r="5300" spans="1:10">
      <c r="A5300" s="29" t="str">
        <f>+IF(B5300="N","",IF(COUNTIF(B:B,B5300)&gt;1,COUNTIF(B$3:B5300,B5300),""))</f>
        <v/>
      </c>
      <c r="B5300" s="2" t="str">
        <f>+IF(H5300='Export Demurrage Detention'!$C$2,"Y","N")</f>
        <v>N</v>
      </c>
      <c r="I5300" s="34"/>
      <c r="J5300" s="5"/>
    </row>
    <row r="5301" spans="1:10">
      <c r="A5301" s="29" t="str">
        <f>+IF(B5301="N","",IF(COUNTIF(B:B,B5301)&gt;1,COUNTIF(B$3:B5301,B5301),""))</f>
        <v/>
      </c>
      <c r="B5301" s="2" t="str">
        <f>+IF(H5301='Export Demurrage Detention'!$C$2,"Y","N")</f>
        <v>N</v>
      </c>
      <c r="I5301" s="34"/>
      <c r="J5301" s="5"/>
    </row>
    <row r="5302" spans="1:10">
      <c r="A5302" s="29" t="str">
        <f>+IF(B5302="N","",IF(COUNTIF(B:B,B5302)&gt;1,COUNTIF(B$3:B5302,B5302),""))</f>
        <v/>
      </c>
      <c r="B5302" s="2" t="str">
        <f>+IF(H5302='Export Demurrage Detention'!$C$2,"Y","N")</f>
        <v>N</v>
      </c>
      <c r="I5302" s="34"/>
      <c r="J5302" s="5"/>
    </row>
    <row r="5303" spans="1:10">
      <c r="A5303" s="29" t="str">
        <f>+IF(B5303="N","",IF(COUNTIF(B:B,B5303)&gt;1,COUNTIF(B$3:B5303,B5303),""))</f>
        <v/>
      </c>
      <c r="B5303" s="2" t="str">
        <f>+IF(H5303='Export Demurrage Detention'!$C$2,"Y","N")</f>
        <v>N</v>
      </c>
      <c r="I5303" s="34"/>
      <c r="J5303" s="5"/>
    </row>
    <row r="5304" spans="1:10">
      <c r="A5304" s="29" t="str">
        <f>+IF(B5304="N","",IF(COUNTIF(B:B,B5304)&gt;1,COUNTIF(B$3:B5304,B5304),""))</f>
        <v/>
      </c>
      <c r="B5304" s="2" t="str">
        <f>+IF(H5304='Export Demurrage Detention'!$C$2,"Y","N")</f>
        <v>N</v>
      </c>
      <c r="I5304" s="34"/>
      <c r="J5304" s="5"/>
    </row>
    <row r="5305" spans="1:10">
      <c r="A5305" s="29" t="str">
        <f>+IF(B5305="N","",IF(COUNTIF(B:B,B5305)&gt;1,COUNTIF(B$3:B5305,B5305),""))</f>
        <v/>
      </c>
      <c r="B5305" s="2" t="str">
        <f>+IF(H5305='Export Demurrage Detention'!$C$2,"Y","N")</f>
        <v>N</v>
      </c>
      <c r="I5305" s="34"/>
      <c r="J5305" s="5"/>
    </row>
    <row r="5306" spans="1:10">
      <c r="A5306" s="29" t="str">
        <f>+IF(B5306="N","",IF(COUNTIF(B:B,B5306)&gt;1,COUNTIF(B$3:B5306,B5306),""))</f>
        <v/>
      </c>
      <c r="B5306" s="2" t="str">
        <f>+IF(H5306='Export Demurrage Detention'!$C$2,"Y","N")</f>
        <v>N</v>
      </c>
      <c r="I5306" s="34"/>
      <c r="J5306" s="5"/>
    </row>
    <row r="5307" spans="1:10">
      <c r="A5307" s="29" t="str">
        <f>+IF(B5307="N","",IF(COUNTIF(B:B,B5307)&gt;1,COUNTIF(B$3:B5307,B5307),""))</f>
        <v/>
      </c>
      <c r="B5307" s="2" t="str">
        <f>+IF(H5307='Export Demurrage Detention'!$C$2,"Y","N")</f>
        <v>N</v>
      </c>
      <c r="I5307" s="34"/>
      <c r="J5307" s="5"/>
    </row>
    <row r="5308" spans="1:10">
      <c r="A5308" s="29" t="str">
        <f>+IF(B5308="N","",IF(COUNTIF(B:B,B5308)&gt;1,COUNTIF(B$3:B5308,B5308),""))</f>
        <v/>
      </c>
      <c r="B5308" s="2" t="str">
        <f>+IF(H5308='Export Demurrage Detention'!$C$2,"Y","N")</f>
        <v>N</v>
      </c>
      <c r="I5308" s="34"/>
      <c r="J5308" s="5"/>
    </row>
    <row r="5309" spans="1:10">
      <c r="A5309" s="29" t="str">
        <f>+IF(B5309="N","",IF(COUNTIF(B:B,B5309)&gt;1,COUNTIF(B$3:B5309,B5309),""))</f>
        <v/>
      </c>
      <c r="B5309" s="2" t="str">
        <f>+IF(H5309='Export Demurrage Detention'!$C$2,"Y","N")</f>
        <v>N</v>
      </c>
      <c r="I5309" s="34"/>
      <c r="J5309" s="5"/>
    </row>
    <row r="5310" spans="1:10">
      <c r="A5310" s="29" t="str">
        <f>+IF(B5310="N","",IF(COUNTIF(B:B,B5310)&gt;1,COUNTIF(B$3:B5310,B5310),""))</f>
        <v/>
      </c>
      <c r="B5310" s="2" t="str">
        <f>+IF(H5310='Export Demurrage Detention'!$C$2,"Y","N")</f>
        <v>N</v>
      </c>
      <c r="I5310" s="34"/>
      <c r="J5310" s="5"/>
    </row>
    <row r="5311" spans="1:10">
      <c r="A5311" s="29" t="str">
        <f>+IF(B5311="N","",IF(COUNTIF(B:B,B5311)&gt;1,COUNTIF(B$3:B5311,B5311),""))</f>
        <v/>
      </c>
      <c r="B5311" s="2" t="str">
        <f>+IF(H5311='Export Demurrage Detention'!$C$2,"Y","N")</f>
        <v>N</v>
      </c>
      <c r="I5311" s="34"/>
      <c r="J5311" s="5"/>
    </row>
    <row r="5312" spans="1:10">
      <c r="A5312" s="29" t="str">
        <f>+IF(B5312="N","",IF(COUNTIF(B:B,B5312)&gt;1,COUNTIF(B$3:B5312,B5312),""))</f>
        <v/>
      </c>
      <c r="B5312" s="2" t="str">
        <f>+IF(H5312='Export Demurrage Detention'!$C$2,"Y","N")</f>
        <v>N</v>
      </c>
      <c r="I5312" s="34"/>
      <c r="J5312" s="5"/>
    </row>
    <row r="5313" spans="1:10">
      <c r="A5313" s="29" t="str">
        <f>+IF(B5313="N","",IF(COUNTIF(B:B,B5313)&gt;1,COUNTIF(B$3:B5313,B5313),""))</f>
        <v/>
      </c>
      <c r="B5313" s="2" t="str">
        <f>+IF(H5313='Export Demurrage Detention'!$C$2,"Y","N")</f>
        <v>N</v>
      </c>
      <c r="I5313" s="34"/>
      <c r="J5313" s="5"/>
    </row>
    <row r="5314" spans="1:10">
      <c r="A5314" s="29" t="str">
        <f>+IF(B5314="N","",IF(COUNTIF(B:B,B5314)&gt;1,COUNTIF(B$3:B5314,B5314),""))</f>
        <v/>
      </c>
      <c r="B5314" s="2" t="str">
        <f>+IF(H5314='Export Demurrage Detention'!$C$2,"Y","N")</f>
        <v>N</v>
      </c>
      <c r="I5314" s="34"/>
      <c r="J5314" s="5"/>
    </row>
    <row r="5315" spans="1:10">
      <c r="A5315" s="29" t="str">
        <f>+IF(B5315="N","",IF(COUNTIF(B:B,B5315)&gt;1,COUNTIF(B$3:B5315,B5315),""))</f>
        <v/>
      </c>
      <c r="B5315" s="2" t="str">
        <f>+IF(H5315='Export Demurrage Detention'!$C$2,"Y","N")</f>
        <v>N</v>
      </c>
      <c r="I5315" s="34"/>
      <c r="J5315" s="5"/>
    </row>
    <row r="5316" spans="1:10">
      <c r="A5316" s="29" t="str">
        <f>+IF(B5316="N","",IF(COUNTIF(B:B,B5316)&gt;1,COUNTIF(B$3:B5316,B5316),""))</f>
        <v/>
      </c>
      <c r="B5316" s="2" t="str">
        <f>+IF(H5316='Export Demurrage Detention'!$C$2,"Y","N")</f>
        <v>N</v>
      </c>
      <c r="I5316" s="34"/>
      <c r="J5316" s="5"/>
    </row>
    <row r="5317" spans="1:10">
      <c r="A5317" s="29" t="str">
        <f>+IF(B5317="N","",IF(COUNTIF(B:B,B5317)&gt;1,COUNTIF(B$3:B5317,B5317),""))</f>
        <v/>
      </c>
      <c r="B5317" s="2" t="str">
        <f>+IF(H5317='Export Demurrage Detention'!$C$2,"Y","N")</f>
        <v>N</v>
      </c>
      <c r="I5317" s="34"/>
      <c r="J5317" s="5"/>
    </row>
    <row r="5318" spans="1:10">
      <c r="A5318" s="29" t="str">
        <f>+IF(B5318="N","",IF(COUNTIF(B:B,B5318)&gt;1,COUNTIF(B$3:B5318,B5318),""))</f>
        <v/>
      </c>
      <c r="B5318" s="2" t="str">
        <f>+IF(H5318='Export Demurrage Detention'!$C$2,"Y","N")</f>
        <v>N</v>
      </c>
      <c r="I5318" s="34"/>
      <c r="J5318" s="5"/>
    </row>
    <row r="5319" spans="1:10">
      <c r="A5319" s="29" t="str">
        <f>+IF(B5319="N","",IF(COUNTIF(B:B,B5319)&gt;1,COUNTIF(B$3:B5319,B5319),""))</f>
        <v/>
      </c>
      <c r="B5319" s="2" t="str">
        <f>+IF(H5319='Export Demurrage Detention'!$C$2,"Y","N")</f>
        <v>N</v>
      </c>
      <c r="I5319" s="34"/>
      <c r="J5319" s="5"/>
    </row>
    <row r="5320" spans="1:10">
      <c r="A5320" s="29" t="str">
        <f>+IF(B5320="N","",IF(COUNTIF(B:B,B5320)&gt;1,COUNTIF(B$3:B5320,B5320),""))</f>
        <v/>
      </c>
      <c r="B5320" s="2" t="str">
        <f>+IF(H5320='Export Demurrage Detention'!$C$2,"Y","N")</f>
        <v>N</v>
      </c>
      <c r="I5320" s="34"/>
      <c r="J5320" s="5"/>
    </row>
    <row r="5321" spans="1:10">
      <c r="A5321" s="29" t="str">
        <f>+IF(B5321="N","",IF(COUNTIF(B:B,B5321)&gt;1,COUNTIF(B$3:B5321,B5321),""))</f>
        <v/>
      </c>
      <c r="B5321" s="2" t="str">
        <f>+IF(H5321='Export Demurrage Detention'!$C$2,"Y","N")</f>
        <v>N</v>
      </c>
      <c r="I5321" s="34"/>
      <c r="J5321" s="5"/>
    </row>
    <row r="5322" spans="1:10">
      <c r="A5322" s="29" t="str">
        <f>+IF(B5322="N","",IF(COUNTIF(B:B,B5322)&gt;1,COUNTIF(B$3:B5322,B5322),""))</f>
        <v/>
      </c>
      <c r="B5322" s="2" t="str">
        <f>+IF(H5322='Export Demurrage Detention'!$C$2,"Y","N")</f>
        <v>N</v>
      </c>
      <c r="I5322" s="34"/>
      <c r="J5322" s="5"/>
    </row>
    <row r="5323" spans="1:10">
      <c r="A5323" s="29" t="str">
        <f>+IF(B5323="N","",IF(COUNTIF(B:B,B5323)&gt;1,COUNTIF(B$3:B5323,B5323),""))</f>
        <v/>
      </c>
      <c r="B5323" s="2" t="str">
        <f>+IF(H5323='Export Demurrage Detention'!$C$2,"Y","N")</f>
        <v>N</v>
      </c>
      <c r="I5323" s="34"/>
      <c r="J5323" s="5"/>
    </row>
    <row r="5324" spans="1:10">
      <c r="A5324" s="29" t="str">
        <f>+IF(B5324="N","",IF(COUNTIF(B:B,B5324)&gt;1,COUNTIF(B$3:B5324,B5324),""))</f>
        <v/>
      </c>
      <c r="B5324" s="2" t="str">
        <f>+IF(H5324='Export Demurrage Detention'!$C$2,"Y","N")</f>
        <v>N</v>
      </c>
      <c r="I5324" s="34"/>
      <c r="J5324" s="5"/>
    </row>
    <row r="5325" spans="1:10">
      <c r="A5325" s="29" t="str">
        <f>+IF(B5325="N","",IF(COUNTIF(B:B,B5325)&gt;1,COUNTIF(B$3:B5325,B5325),""))</f>
        <v/>
      </c>
      <c r="B5325" s="2" t="str">
        <f>+IF(H5325='Export Demurrage Detention'!$C$2,"Y","N")</f>
        <v>N</v>
      </c>
      <c r="I5325" s="34"/>
      <c r="J5325" s="5"/>
    </row>
    <row r="5326" spans="1:10">
      <c r="A5326" s="29" t="str">
        <f>+IF(B5326="N","",IF(COUNTIF(B:B,B5326)&gt;1,COUNTIF(B$3:B5326,B5326),""))</f>
        <v/>
      </c>
      <c r="B5326" s="2" t="str">
        <f>+IF(H5326='Export Demurrage Detention'!$C$2,"Y","N")</f>
        <v>N</v>
      </c>
      <c r="I5326" s="34"/>
      <c r="J5326" s="5"/>
    </row>
    <row r="5327" spans="1:10">
      <c r="A5327" s="29" t="str">
        <f>+IF(B5327="N","",IF(COUNTIF(B:B,B5327)&gt;1,COUNTIF(B$3:B5327,B5327),""))</f>
        <v/>
      </c>
      <c r="B5327" s="2" t="str">
        <f>+IF(H5327='Export Demurrage Detention'!$C$2,"Y","N")</f>
        <v>N</v>
      </c>
      <c r="I5327" s="34"/>
      <c r="J5327" s="5"/>
    </row>
    <row r="5328" spans="1:10">
      <c r="A5328" s="29" t="str">
        <f>+IF(B5328="N","",IF(COUNTIF(B:B,B5328)&gt;1,COUNTIF(B$3:B5328,B5328),""))</f>
        <v/>
      </c>
      <c r="B5328" s="2" t="str">
        <f>+IF(H5328='Export Demurrage Detention'!$C$2,"Y","N")</f>
        <v>N</v>
      </c>
      <c r="I5328" s="34"/>
      <c r="J5328" s="5"/>
    </row>
    <row r="5329" spans="1:10">
      <c r="A5329" s="29" t="str">
        <f>+IF(B5329="N","",IF(COUNTIF(B:B,B5329)&gt;1,COUNTIF(B$3:B5329,B5329),""))</f>
        <v/>
      </c>
      <c r="B5329" s="2" t="str">
        <f>+IF(H5329='Export Demurrage Detention'!$C$2,"Y","N")</f>
        <v>N</v>
      </c>
      <c r="I5329" s="34"/>
      <c r="J5329" s="5"/>
    </row>
    <row r="5330" spans="1:10">
      <c r="A5330" s="29" t="str">
        <f>+IF(B5330="N","",IF(COUNTIF(B:B,B5330)&gt;1,COUNTIF(B$3:B5330,B5330),""))</f>
        <v/>
      </c>
      <c r="B5330" s="2" t="str">
        <f>+IF(H5330='Export Demurrage Detention'!$C$2,"Y","N")</f>
        <v>N</v>
      </c>
      <c r="I5330" s="34"/>
      <c r="J5330" s="5"/>
    </row>
    <row r="5331" spans="1:10">
      <c r="A5331" s="29" t="str">
        <f>+IF(B5331="N","",IF(COUNTIF(B:B,B5331)&gt;1,COUNTIF(B$3:B5331,B5331),""))</f>
        <v/>
      </c>
      <c r="B5331" s="2" t="str">
        <f>+IF(H5331='Export Demurrage Detention'!$C$2,"Y","N")</f>
        <v>N</v>
      </c>
      <c r="I5331" s="34"/>
      <c r="J5331" s="5"/>
    </row>
    <row r="5332" spans="1:10">
      <c r="A5332" s="29" t="str">
        <f>+IF(B5332="N","",IF(COUNTIF(B:B,B5332)&gt;1,COUNTIF(B$3:B5332,B5332),""))</f>
        <v/>
      </c>
      <c r="B5332" s="2" t="str">
        <f>+IF(H5332='Export Demurrage Detention'!$C$2,"Y","N")</f>
        <v>N</v>
      </c>
      <c r="I5332" s="34"/>
      <c r="J5332" s="5"/>
    </row>
    <row r="5333" spans="1:10">
      <c r="A5333" s="29" t="str">
        <f>+IF(B5333="N","",IF(COUNTIF(B:B,B5333)&gt;1,COUNTIF(B$3:B5333,B5333),""))</f>
        <v/>
      </c>
      <c r="B5333" s="2" t="str">
        <f>+IF(H5333='Export Demurrage Detention'!$C$2,"Y","N")</f>
        <v>N</v>
      </c>
      <c r="I5333" s="34"/>
      <c r="J5333" s="5"/>
    </row>
    <row r="5334" spans="1:10">
      <c r="A5334" s="29" t="str">
        <f>+IF(B5334="N","",IF(COUNTIF(B:B,B5334)&gt;1,COUNTIF(B$3:B5334,B5334),""))</f>
        <v/>
      </c>
      <c r="B5334" s="2" t="str">
        <f>+IF(H5334='Export Demurrage Detention'!$C$2,"Y","N")</f>
        <v>N</v>
      </c>
      <c r="I5334" s="34"/>
      <c r="J5334" s="5"/>
    </row>
    <row r="5335" spans="1:10">
      <c r="A5335" s="29" t="str">
        <f>+IF(B5335="N","",IF(COUNTIF(B:B,B5335)&gt;1,COUNTIF(B$3:B5335,B5335),""))</f>
        <v/>
      </c>
      <c r="B5335" s="2" t="str">
        <f>+IF(H5335='Export Demurrage Detention'!$C$2,"Y","N")</f>
        <v>N</v>
      </c>
      <c r="I5335" s="34"/>
      <c r="J5335" s="5"/>
    </row>
    <row r="5336" spans="1:10">
      <c r="A5336" s="29" t="str">
        <f>+IF(B5336="N","",IF(COUNTIF(B:B,B5336)&gt;1,COUNTIF(B$3:B5336,B5336),""))</f>
        <v/>
      </c>
      <c r="B5336" s="2" t="str">
        <f>+IF(H5336='Export Demurrage Detention'!$C$2,"Y","N")</f>
        <v>N</v>
      </c>
      <c r="I5336" s="34"/>
      <c r="J5336" s="5"/>
    </row>
    <row r="5337" spans="1:10">
      <c r="A5337" s="29" t="str">
        <f>+IF(B5337="N","",IF(COUNTIF(B:B,B5337)&gt;1,COUNTIF(B$3:B5337,B5337),""))</f>
        <v/>
      </c>
      <c r="B5337" s="2" t="str">
        <f>+IF(H5337='Export Demurrage Detention'!$C$2,"Y","N")</f>
        <v>N</v>
      </c>
      <c r="I5337" s="34"/>
      <c r="J5337" s="5"/>
    </row>
    <row r="5338" spans="1:10">
      <c r="A5338" s="29" t="str">
        <f>+IF(B5338="N","",IF(COUNTIF(B:B,B5338)&gt;1,COUNTIF(B$3:B5338,B5338),""))</f>
        <v/>
      </c>
      <c r="B5338" s="2" t="str">
        <f>+IF(H5338='Export Demurrage Detention'!$C$2,"Y","N")</f>
        <v>N</v>
      </c>
      <c r="I5338" s="34"/>
      <c r="J5338" s="5"/>
    </row>
    <row r="5339" spans="1:10">
      <c r="A5339" s="29" t="str">
        <f>+IF(B5339="N","",IF(COUNTIF(B:B,B5339)&gt;1,COUNTIF(B$3:B5339,B5339),""))</f>
        <v/>
      </c>
      <c r="B5339" s="2" t="str">
        <f>+IF(H5339='Export Demurrage Detention'!$C$2,"Y","N")</f>
        <v>N</v>
      </c>
      <c r="I5339" s="34"/>
      <c r="J5339" s="5"/>
    </row>
    <row r="5340" spans="1:10">
      <c r="A5340" s="29" t="str">
        <f>+IF(B5340="N","",IF(COUNTIF(B:B,B5340)&gt;1,COUNTIF(B$3:B5340,B5340),""))</f>
        <v/>
      </c>
      <c r="B5340" s="2" t="str">
        <f>+IF(H5340='Export Demurrage Detention'!$C$2,"Y","N")</f>
        <v>N</v>
      </c>
      <c r="I5340" s="34"/>
      <c r="J5340" s="5"/>
    </row>
    <row r="5341" spans="1:10">
      <c r="A5341" s="29" t="str">
        <f>+IF(B5341="N","",IF(COUNTIF(B:B,B5341)&gt;1,COUNTIF(B$3:B5341,B5341),""))</f>
        <v/>
      </c>
      <c r="B5341" s="2" t="str">
        <f>+IF(H5341='Export Demurrage Detention'!$C$2,"Y","N")</f>
        <v>N</v>
      </c>
      <c r="I5341" s="34"/>
      <c r="J5341" s="5"/>
    </row>
    <row r="5342" spans="1:10">
      <c r="A5342" s="29" t="str">
        <f>+IF(B5342="N","",IF(COUNTIF(B:B,B5342)&gt;1,COUNTIF(B$3:B5342,B5342),""))</f>
        <v/>
      </c>
      <c r="B5342" s="2" t="str">
        <f>+IF(H5342='Export Demurrage Detention'!$C$2,"Y","N")</f>
        <v>N</v>
      </c>
      <c r="I5342" s="34"/>
      <c r="J5342" s="5"/>
    </row>
    <row r="5343" spans="1:10">
      <c r="A5343" s="29" t="str">
        <f>+IF(B5343="N","",IF(COUNTIF(B:B,B5343)&gt;1,COUNTIF(B$3:B5343,B5343),""))</f>
        <v/>
      </c>
      <c r="B5343" s="2" t="str">
        <f>+IF(H5343='Export Demurrage Detention'!$C$2,"Y","N")</f>
        <v>N</v>
      </c>
      <c r="I5343" s="34"/>
      <c r="J5343" s="5"/>
    </row>
    <row r="5344" spans="1:10">
      <c r="A5344" s="29" t="str">
        <f>+IF(B5344="N","",IF(COUNTIF(B:B,B5344)&gt;1,COUNTIF(B$3:B5344,B5344),""))</f>
        <v/>
      </c>
      <c r="B5344" s="2" t="str">
        <f>+IF(H5344='Export Demurrage Detention'!$C$2,"Y","N")</f>
        <v>N</v>
      </c>
      <c r="I5344" s="34"/>
      <c r="J5344" s="5"/>
    </row>
    <row r="5345" spans="1:10">
      <c r="A5345" s="29" t="str">
        <f>+IF(B5345="N","",IF(COUNTIF(B:B,B5345)&gt;1,COUNTIF(B$3:B5345,B5345),""))</f>
        <v/>
      </c>
      <c r="B5345" s="2" t="str">
        <f>+IF(H5345='Export Demurrage Detention'!$C$2,"Y","N")</f>
        <v>N</v>
      </c>
      <c r="I5345" s="34"/>
      <c r="J5345" s="5"/>
    </row>
    <row r="5346" spans="1:10">
      <c r="A5346" s="29" t="str">
        <f>+IF(B5346="N","",IF(COUNTIF(B:B,B5346)&gt;1,COUNTIF(B$3:B5346,B5346),""))</f>
        <v/>
      </c>
      <c r="B5346" s="2" t="str">
        <f>+IF(H5346='Export Demurrage Detention'!$C$2,"Y","N")</f>
        <v>N</v>
      </c>
      <c r="I5346" s="34"/>
      <c r="J5346" s="5"/>
    </row>
    <row r="5347" spans="1:10">
      <c r="A5347" s="29" t="str">
        <f>+IF(B5347="N","",IF(COUNTIF(B:B,B5347)&gt;1,COUNTIF(B$3:B5347,B5347),""))</f>
        <v/>
      </c>
      <c r="B5347" s="2" t="str">
        <f>+IF(H5347='Export Demurrage Detention'!$C$2,"Y","N")</f>
        <v>N</v>
      </c>
      <c r="I5347" s="34"/>
      <c r="J5347" s="5"/>
    </row>
    <row r="5348" spans="1:10">
      <c r="A5348" s="29" t="str">
        <f>+IF(B5348="N","",IF(COUNTIF(B:B,B5348)&gt;1,COUNTIF(B$3:B5348,B5348),""))</f>
        <v/>
      </c>
      <c r="B5348" s="2" t="str">
        <f>+IF(H5348='Export Demurrage Detention'!$C$2,"Y","N")</f>
        <v>N</v>
      </c>
      <c r="I5348" s="34"/>
      <c r="J5348" s="5"/>
    </row>
    <row r="5349" spans="1:10">
      <c r="A5349" s="29" t="str">
        <f>+IF(B5349="N","",IF(COUNTIF(B:B,B5349)&gt;1,COUNTIF(B$3:B5349,B5349),""))</f>
        <v/>
      </c>
      <c r="B5349" s="2" t="str">
        <f>+IF(H5349='Export Demurrage Detention'!$C$2,"Y","N")</f>
        <v>N</v>
      </c>
      <c r="I5349" s="34"/>
      <c r="J5349" s="5"/>
    </row>
    <row r="5350" spans="1:10">
      <c r="A5350" s="29" t="str">
        <f>+IF(B5350="N","",IF(COUNTIF(B:B,B5350)&gt;1,COUNTIF(B$3:B5350,B5350),""))</f>
        <v/>
      </c>
      <c r="B5350" s="2" t="str">
        <f>+IF(H5350='Export Demurrage Detention'!$C$2,"Y","N")</f>
        <v>N</v>
      </c>
      <c r="I5350" s="34"/>
      <c r="J5350" s="5"/>
    </row>
    <row r="5351" spans="1:10">
      <c r="A5351" s="29" t="str">
        <f>+IF(B5351="N","",IF(COUNTIF(B:B,B5351)&gt;1,COUNTIF(B$3:B5351,B5351),""))</f>
        <v/>
      </c>
      <c r="B5351" s="2" t="str">
        <f>+IF(H5351='Export Demurrage Detention'!$C$2,"Y","N")</f>
        <v>N</v>
      </c>
      <c r="I5351" s="34"/>
      <c r="J5351" s="5"/>
    </row>
    <row r="5352" spans="1:10">
      <c r="A5352" s="29" t="str">
        <f>+IF(B5352="N","",IF(COUNTIF(B:B,B5352)&gt;1,COUNTIF(B$3:B5352,B5352),""))</f>
        <v/>
      </c>
      <c r="B5352" s="2" t="str">
        <f>+IF(H5352='Export Demurrage Detention'!$C$2,"Y","N")</f>
        <v>N</v>
      </c>
      <c r="I5352" s="34"/>
      <c r="J5352" s="5"/>
    </row>
    <row r="5353" spans="1:10">
      <c r="A5353" s="29" t="str">
        <f>+IF(B5353="N","",IF(COUNTIF(B:B,B5353)&gt;1,COUNTIF(B$3:B5353,B5353),""))</f>
        <v/>
      </c>
      <c r="B5353" s="2" t="str">
        <f>+IF(H5353='Export Demurrage Detention'!$C$2,"Y","N")</f>
        <v>N</v>
      </c>
      <c r="I5353" s="34"/>
      <c r="J5353" s="5"/>
    </row>
    <row r="5354" spans="1:10">
      <c r="A5354" s="29" t="str">
        <f>+IF(B5354="N","",IF(COUNTIF(B:B,B5354)&gt;1,COUNTIF(B$3:B5354,B5354),""))</f>
        <v/>
      </c>
      <c r="B5354" s="2" t="str">
        <f>+IF(H5354='Export Demurrage Detention'!$C$2,"Y","N")</f>
        <v>N</v>
      </c>
      <c r="I5354" s="34"/>
      <c r="J5354" s="5"/>
    </row>
    <row r="5355" spans="1:10">
      <c r="A5355" s="29" t="str">
        <f>+IF(B5355="N","",IF(COUNTIF(B:B,B5355)&gt;1,COUNTIF(B$3:B5355,B5355),""))</f>
        <v/>
      </c>
      <c r="B5355" s="2" t="str">
        <f>+IF(H5355='Export Demurrage Detention'!$C$2,"Y","N")</f>
        <v>N</v>
      </c>
      <c r="I5355" s="34"/>
      <c r="J5355" s="5"/>
    </row>
    <row r="5356" spans="1:10">
      <c r="A5356" s="29" t="str">
        <f>+IF(B5356="N","",IF(COUNTIF(B:B,B5356)&gt;1,COUNTIF(B$3:B5356,B5356),""))</f>
        <v/>
      </c>
      <c r="B5356" s="2" t="str">
        <f>+IF(H5356='Export Demurrage Detention'!$C$2,"Y","N")</f>
        <v>N</v>
      </c>
      <c r="I5356" s="34"/>
      <c r="J5356" s="5"/>
    </row>
    <row r="5357" spans="1:10">
      <c r="A5357" s="29" t="str">
        <f>+IF(B5357="N","",IF(COUNTIF(B:B,B5357)&gt;1,COUNTIF(B$3:B5357,B5357),""))</f>
        <v/>
      </c>
      <c r="B5357" s="2" t="str">
        <f>+IF(H5357='Export Demurrage Detention'!$C$2,"Y","N")</f>
        <v>N</v>
      </c>
      <c r="I5357" s="34"/>
      <c r="J5357" s="5"/>
    </row>
    <row r="5358" spans="1:10">
      <c r="A5358" s="29" t="str">
        <f>+IF(B5358="N","",IF(COUNTIF(B:B,B5358)&gt;1,COUNTIF(B$3:B5358,B5358),""))</f>
        <v/>
      </c>
      <c r="B5358" s="2" t="str">
        <f>+IF(H5358='Export Demurrage Detention'!$C$2,"Y","N")</f>
        <v>N</v>
      </c>
      <c r="I5358" s="34"/>
      <c r="J5358" s="5"/>
    </row>
    <row r="5359" spans="1:10">
      <c r="A5359" s="29" t="str">
        <f>+IF(B5359="N","",IF(COUNTIF(B:B,B5359)&gt;1,COUNTIF(B$3:B5359,B5359),""))</f>
        <v/>
      </c>
      <c r="B5359" s="2" t="str">
        <f>+IF(H5359='Export Demurrage Detention'!$C$2,"Y","N")</f>
        <v>N</v>
      </c>
      <c r="I5359" s="34"/>
      <c r="J5359" s="5"/>
    </row>
    <row r="5360" spans="1:10">
      <c r="A5360" s="29" t="str">
        <f>+IF(B5360="N","",IF(COUNTIF(B:B,B5360)&gt;1,COUNTIF(B$3:B5360,B5360),""))</f>
        <v/>
      </c>
      <c r="B5360" s="2" t="str">
        <f>+IF(H5360='Export Demurrage Detention'!$C$2,"Y","N")</f>
        <v>N</v>
      </c>
      <c r="I5360" s="34"/>
      <c r="J5360" s="5"/>
    </row>
    <row r="5361" spans="1:10">
      <c r="A5361" s="29" t="str">
        <f>+IF(B5361="N","",IF(COUNTIF(B:B,B5361)&gt;1,COUNTIF(B$3:B5361,B5361),""))</f>
        <v/>
      </c>
      <c r="B5361" s="2" t="str">
        <f>+IF(H5361='Export Demurrage Detention'!$C$2,"Y","N")</f>
        <v>N</v>
      </c>
      <c r="I5361" s="34"/>
      <c r="J5361" s="5"/>
    </row>
    <row r="5362" spans="1:10">
      <c r="A5362" s="29" t="str">
        <f>+IF(B5362="N","",IF(COUNTIF(B:B,B5362)&gt;1,COUNTIF(B$3:B5362,B5362),""))</f>
        <v/>
      </c>
      <c r="B5362" s="2" t="str">
        <f>+IF(H5362='Export Demurrage Detention'!$C$2,"Y","N")</f>
        <v>N</v>
      </c>
      <c r="I5362" s="34"/>
      <c r="J5362" s="5"/>
    </row>
    <row r="5363" spans="1:10">
      <c r="A5363" s="29" t="str">
        <f>+IF(B5363="N","",IF(COUNTIF(B:B,B5363)&gt;1,COUNTIF(B$3:B5363,B5363),""))</f>
        <v/>
      </c>
      <c r="B5363" s="2" t="str">
        <f>+IF(H5363='Export Demurrage Detention'!$C$2,"Y","N")</f>
        <v>N</v>
      </c>
      <c r="I5363" s="34"/>
      <c r="J5363" s="5"/>
    </row>
    <row r="5364" spans="1:10">
      <c r="A5364" s="29" t="str">
        <f>+IF(B5364="N","",IF(COUNTIF(B:B,B5364)&gt;1,COUNTIF(B$3:B5364,B5364),""))</f>
        <v/>
      </c>
      <c r="B5364" s="2" t="str">
        <f>+IF(H5364='Export Demurrage Detention'!$C$2,"Y","N")</f>
        <v>N</v>
      </c>
      <c r="I5364" s="34"/>
      <c r="J5364" s="5"/>
    </row>
    <row r="5365" spans="1:10">
      <c r="A5365" s="29" t="str">
        <f>+IF(B5365="N","",IF(COUNTIF(B:B,B5365)&gt;1,COUNTIF(B$3:B5365,B5365),""))</f>
        <v/>
      </c>
      <c r="B5365" s="2" t="str">
        <f>+IF(H5365='Export Demurrage Detention'!$C$2,"Y","N")</f>
        <v>N</v>
      </c>
      <c r="I5365" s="34"/>
      <c r="J5365" s="5"/>
    </row>
    <row r="5366" spans="1:10">
      <c r="A5366" s="29" t="str">
        <f>+IF(B5366="N","",IF(COUNTIF(B:B,B5366)&gt;1,COUNTIF(B$3:B5366,B5366),""))</f>
        <v/>
      </c>
      <c r="B5366" s="2" t="str">
        <f>+IF(H5366='Export Demurrage Detention'!$C$2,"Y","N")</f>
        <v>N</v>
      </c>
      <c r="I5366" s="34"/>
      <c r="J5366" s="5"/>
    </row>
    <row r="5367" spans="1:10">
      <c r="A5367" s="29" t="str">
        <f>+IF(B5367="N","",IF(COUNTIF(B:B,B5367)&gt;1,COUNTIF(B$3:B5367,B5367),""))</f>
        <v/>
      </c>
      <c r="B5367" s="2" t="str">
        <f>+IF(H5367='Export Demurrage Detention'!$C$2,"Y","N")</f>
        <v>N</v>
      </c>
      <c r="I5367" s="34"/>
      <c r="J5367" s="5"/>
    </row>
    <row r="5368" spans="1:10">
      <c r="A5368" s="29" t="str">
        <f>+IF(B5368="N","",IF(COUNTIF(B:B,B5368)&gt;1,COUNTIF(B$3:B5368,B5368),""))</f>
        <v/>
      </c>
      <c r="B5368" s="2" t="str">
        <f>+IF(H5368='Export Demurrage Detention'!$C$2,"Y","N")</f>
        <v>N</v>
      </c>
      <c r="I5368" s="34"/>
      <c r="J5368" s="5"/>
    </row>
    <row r="5369" spans="1:10">
      <c r="A5369" s="29" t="str">
        <f>+IF(B5369="N","",IF(COUNTIF(B:B,B5369)&gt;1,COUNTIF(B$3:B5369,B5369),""))</f>
        <v/>
      </c>
      <c r="B5369" s="2" t="str">
        <f>+IF(H5369='Export Demurrage Detention'!$C$2,"Y","N")</f>
        <v>N</v>
      </c>
      <c r="I5369" s="34"/>
      <c r="J5369" s="5"/>
    </row>
    <row r="5370" spans="1:10">
      <c r="A5370" s="29" t="str">
        <f>+IF(B5370="N","",IF(COUNTIF(B:B,B5370)&gt;1,COUNTIF(B$3:B5370,B5370),""))</f>
        <v/>
      </c>
      <c r="B5370" s="2" t="str">
        <f>+IF(H5370='Export Demurrage Detention'!$C$2,"Y","N")</f>
        <v>N</v>
      </c>
      <c r="I5370" s="34"/>
      <c r="J5370" s="5"/>
    </row>
    <row r="5371" spans="1:10">
      <c r="A5371" s="29" t="str">
        <f>+IF(B5371="N","",IF(COUNTIF(B:B,B5371)&gt;1,COUNTIF(B$3:B5371,B5371),""))</f>
        <v/>
      </c>
      <c r="B5371" s="2" t="str">
        <f>+IF(H5371='Export Demurrage Detention'!$C$2,"Y","N")</f>
        <v>N</v>
      </c>
      <c r="I5371" s="34"/>
      <c r="J5371" s="5"/>
    </row>
    <row r="5372" spans="1:10">
      <c r="A5372" s="29" t="str">
        <f>+IF(B5372="N","",IF(COUNTIF(B:B,B5372)&gt;1,COUNTIF(B$3:B5372,B5372),""))</f>
        <v/>
      </c>
      <c r="B5372" s="2" t="str">
        <f>+IF(H5372='Export Demurrage Detention'!$C$2,"Y","N")</f>
        <v>N</v>
      </c>
      <c r="I5372" s="34"/>
      <c r="J5372" s="5"/>
    </row>
    <row r="5373" spans="1:10">
      <c r="A5373" s="29" t="str">
        <f>+IF(B5373="N","",IF(COUNTIF(B:B,B5373)&gt;1,COUNTIF(B$3:B5373,B5373),""))</f>
        <v/>
      </c>
      <c r="B5373" s="2" t="str">
        <f>+IF(H5373='Export Demurrage Detention'!$C$2,"Y","N")</f>
        <v>N</v>
      </c>
      <c r="I5373" s="34"/>
      <c r="J5373" s="5"/>
    </row>
    <row r="5374" spans="1:10">
      <c r="A5374" s="29" t="str">
        <f>+IF(B5374="N","",IF(COUNTIF(B:B,B5374)&gt;1,COUNTIF(B$3:B5374,B5374),""))</f>
        <v/>
      </c>
      <c r="B5374" s="2" t="str">
        <f>+IF(H5374='Export Demurrage Detention'!$C$2,"Y","N")</f>
        <v>N</v>
      </c>
      <c r="I5374" s="34"/>
      <c r="J5374" s="5"/>
    </row>
    <row r="5375" spans="1:10">
      <c r="A5375" s="29" t="str">
        <f>+IF(B5375="N","",IF(COUNTIF(B:B,B5375)&gt;1,COUNTIF(B$3:B5375,B5375),""))</f>
        <v/>
      </c>
      <c r="B5375" s="2" t="str">
        <f>+IF(H5375='Export Demurrage Detention'!$C$2,"Y","N")</f>
        <v>N</v>
      </c>
      <c r="I5375" s="34"/>
      <c r="J5375" s="5"/>
    </row>
    <row r="5376" spans="1:10">
      <c r="A5376" s="29" t="str">
        <f>+IF(B5376="N","",IF(COUNTIF(B:B,B5376)&gt;1,COUNTIF(B$3:B5376,B5376),""))</f>
        <v/>
      </c>
      <c r="B5376" s="2" t="str">
        <f>+IF(H5376='Export Demurrage Detention'!$C$2,"Y","N")</f>
        <v>N</v>
      </c>
      <c r="I5376" s="34"/>
      <c r="J5376" s="5"/>
    </row>
    <row r="5377" spans="1:10">
      <c r="A5377" s="29" t="str">
        <f>+IF(B5377="N","",IF(COUNTIF(B:B,B5377)&gt;1,COUNTIF(B$3:B5377,B5377),""))</f>
        <v/>
      </c>
      <c r="B5377" s="2" t="str">
        <f>+IF(H5377='Export Demurrage Detention'!$C$2,"Y","N")</f>
        <v>N</v>
      </c>
      <c r="I5377" s="34"/>
      <c r="J5377" s="5"/>
    </row>
    <row r="5378" spans="1:10">
      <c r="A5378" s="29" t="str">
        <f>+IF(B5378="N","",IF(COUNTIF(B:B,B5378)&gt;1,COUNTIF(B$3:B5378,B5378),""))</f>
        <v/>
      </c>
      <c r="B5378" s="2" t="str">
        <f>+IF(H5378='Export Demurrage Detention'!$C$2,"Y","N")</f>
        <v>N</v>
      </c>
      <c r="I5378" s="34"/>
      <c r="J5378" s="5"/>
    </row>
    <row r="5379" spans="1:10">
      <c r="A5379" s="29" t="str">
        <f>+IF(B5379="N","",IF(COUNTIF(B:B,B5379)&gt;1,COUNTIF(B$3:B5379,B5379),""))</f>
        <v/>
      </c>
      <c r="B5379" s="2" t="str">
        <f>+IF(H5379='Export Demurrage Detention'!$C$2,"Y","N")</f>
        <v>N</v>
      </c>
      <c r="I5379" s="34"/>
      <c r="J5379" s="5"/>
    </row>
    <row r="5380" spans="1:10">
      <c r="A5380" s="29" t="str">
        <f>+IF(B5380="N","",IF(COUNTIF(B:B,B5380)&gt;1,COUNTIF(B$3:B5380,B5380),""))</f>
        <v/>
      </c>
      <c r="B5380" s="2" t="str">
        <f>+IF(H5380='Export Demurrage Detention'!$C$2,"Y","N")</f>
        <v>N</v>
      </c>
      <c r="I5380" s="34"/>
      <c r="J5380" s="5"/>
    </row>
    <row r="5381" spans="1:10">
      <c r="A5381" s="29" t="str">
        <f>+IF(B5381="N","",IF(COUNTIF(B:B,B5381)&gt;1,COUNTIF(B$3:B5381,B5381),""))</f>
        <v/>
      </c>
      <c r="B5381" s="2" t="str">
        <f>+IF(H5381='Export Demurrage Detention'!$C$2,"Y","N")</f>
        <v>N</v>
      </c>
      <c r="I5381" s="34"/>
      <c r="J5381" s="5"/>
    </row>
    <row r="5382" spans="1:10">
      <c r="A5382" s="29" t="str">
        <f>+IF(B5382="N","",IF(COUNTIF(B:B,B5382)&gt;1,COUNTIF(B$3:B5382,B5382),""))</f>
        <v/>
      </c>
      <c r="B5382" s="2" t="str">
        <f>+IF(H5382='Export Demurrage Detention'!$C$2,"Y","N")</f>
        <v>N</v>
      </c>
      <c r="I5382" s="34"/>
      <c r="J5382" s="5"/>
    </row>
    <row r="5383" spans="1:10">
      <c r="A5383" s="29" t="str">
        <f>+IF(B5383="N","",IF(COUNTIF(B:B,B5383)&gt;1,COUNTIF(B$3:B5383,B5383),""))</f>
        <v/>
      </c>
      <c r="B5383" s="2" t="str">
        <f>+IF(H5383='Export Demurrage Detention'!$C$2,"Y","N")</f>
        <v>N</v>
      </c>
      <c r="I5383" s="34"/>
      <c r="J5383" s="5"/>
    </row>
    <row r="5384" spans="1:10">
      <c r="A5384" s="29" t="str">
        <f>+IF(B5384="N","",IF(COUNTIF(B:B,B5384)&gt;1,COUNTIF(B$3:B5384,B5384),""))</f>
        <v/>
      </c>
      <c r="B5384" s="2" t="str">
        <f>+IF(H5384='Export Demurrage Detention'!$C$2,"Y","N")</f>
        <v>N</v>
      </c>
      <c r="I5384" s="34"/>
      <c r="J5384" s="5"/>
    </row>
    <row r="5385" spans="1:10">
      <c r="A5385" s="29" t="str">
        <f>+IF(B5385="N","",IF(COUNTIF(B:B,B5385)&gt;1,COUNTIF(B$3:B5385,B5385),""))</f>
        <v/>
      </c>
      <c r="B5385" s="2" t="str">
        <f>+IF(H5385='Export Demurrage Detention'!$C$2,"Y","N")</f>
        <v>N</v>
      </c>
      <c r="I5385" s="34"/>
      <c r="J5385" s="5"/>
    </row>
    <row r="5386" spans="1:10">
      <c r="A5386" s="29" t="str">
        <f>+IF(B5386="N","",IF(COUNTIF(B:B,B5386)&gt;1,COUNTIF(B$3:B5386,B5386),""))</f>
        <v/>
      </c>
      <c r="B5386" s="2" t="str">
        <f>+IF(H5386='Export Demurrage Detention'!$C$2,"Y","N")</f>
        <v>N</v>
      </c>
      <c r="I5386" s="34"/>
      <c r="J5386" s="5"/>
    </row>
    <row r="5387" spans="1:10">
      <c r="A5387" s="29" t="str">
        <f>+IF(B5387="N","",IF(COUNTIF(B:B,B5387)&gt;1,COUNTIF(B$3:B5387,B5387),""))</f>
        <v/>
      </c>
      <c r="B5387" s="2" t="str">
        <f>+IF(H5387='Export Demurrage Detention'!$C$2,"Y","N")</f>
        <v>N</v>
      </c>
      <c r="I5387" s="34"/>
      <c r="J5387" s="5"/>
    </row>
    <row r="5388" spans="1:10">
      <c r="A5388" s="29" t="str">
        <f>+IF(B5388="N","",IF(COUNTIF(B:B,B5388)&gt;1,COUNTIF(B$3:B5388,B5388),""))</f>
        <v/>
      </c>
      <c r="B5388" s="2" t="str">
        <f>+IF(H5388='Export Demurrage Detention'!$C$2,"Y","N")</f>
        <v>N</v>
      </c>
      <c r="I5388" s="34"/>
      <c r="J5388" s="5"/>
    </row>
    <row r="5389" spans="1:10">
      <c r="A5389" s="29" t="str">
        <f>+IF(B5389="N","",IF(COUNTIF(B:B,B5389)&gt;1,COUNTIF(B$3:B5389,B5389),""))</f>
        <v/>
      </c>
      <c r="B5389" s="2" t="str">
        <f>+IF(H5389='Export Demurrage Detention'!$C$2,"Y","N")</f>
        <v>N</v>
      </c>
      <c r="I5389" s="34"/>
      <c r="J5389" s="5"/>
    </row>
    <row r="5390" spans="1:10">
      <c r="A5390" s="29" t="str">
        <f>+IF(B5390="N","",IF(COUNTIF(B:B,B5390)&gt;1,COUNTIF(B$3:B5390,B5390),""))</f>
        <v/>
      </c>
      <c r="B5390" s="2" t="str">
        <f>+IF(H5390='Export Demurrage Detention'!$C$2,"Y","N")</f>
        <v>N</v>
      </c>
      <c r="I5390" s="34"/>
      <c r="J5390" s="5"/>
    </row>
    <row r="5391" spans="1:10">
      <c r="A5391" s="29" t="str">
        <f>+IF(B5391="N","",IF(COUNTIF(B:B,B5391)&gt;1,COUNTIF(B$3:B5391,B5391),""))</f>
        <v/>
      </c>
      <c r="B5391" s="2" t="str">
        <f>+IF(H5391='Export Demurrage Detention'!$C$2,"Y","N")</f>
        <v>N</v>
      </c>
      <c r="I5391" s="34"/>
      <c r="J5391" s="5"/>
    </row>
    <row r="5392" spans="1:10">
      <c r="A5392" s="29" t="str">
        <f>+IF(B5392="N","",IF(COUNTIF(B:B,B5392)&gt;1,COUNTIF(B$3:B5392,B5392),""))</f>
        <v/>
      </c>
      <c r="B5392" s="2" t="str">
        <f>+IF(H5392='Export Demurrage Detention'!$C$2,"Y","N")</f>
        <v>N</v>
      </c>
      <c r="I5392" s="34"/>
      <c r="J5392" s="5"/>
    </row>
    <row r="5393" spans="1:10">
      <c r="A5393" s="29" t="str">
        <f>+IF(B5393="N","",IF(COUNTIF(B:B,B5393)&gt;1,COUNTIF(B$3:B5393,B5393),""))</f>
        <v/>
      </c>
      <c r="B5393" s="2" t="str">
        <f>+IF(H5393='Export Demurrage Detention'!$C$2,"Y","N")</f>
        <v>N</v>
      </c>
      <c r="I5393" s="34"/>
      <c r="J5393" s="5"/>
    </row>
    <row r="5394" spans="1:10">
      <c r="A5394" s="29" t="str">
        <f>+IF(B5394="N","",IF(COUNTIF(B:B,B5394)&gt;1,COUNTIF(B$3:B5394,B5394),""))</f>
        <v/>
      </c>
      <c r="B5394" s="2" t="str">
        <f>+IF(H5394='Export Demurrage Detention'!$C$2,"Y","N")</f>
        <v>N</v>
      </c>
      <c r="I5394" s="34"/>
      <c r="J5394" s="5"/>
    </row>
    <row r="5395" spans="1:10">
      <c r="A5395" s="29" t="str">
        <f>+IF(B5395="N","",IF(COUNTIF(B:B,B5395)&gt;1,COUNTIF(B$3:B5395,B5395),""))</f>
        <v/>
      </c>
      <c r="B5395" s="2" t="str">
        <f>+IF(H5395='Export Demurrage Detention'!$C$2,"Y","N")</f>
        <v>N</v>
      </c>
      <c r="I5395" s="34"/>
      <c r="J5395" s="5"/>
    </row>
    <row r="5396" spans="1:10">
      <c r="A5396" s="29" t="str">
        <f>+IF(B5396="N","",IF(COUNTIF(B:B,B5396)&gt;1,COUNTIF(B$3:B5396,B5396),""))</f>
        <v/>
      </c>
      <c r="B5396" s="2" t="str">
        <f>+IF(H5396='Export Demurrage Detention'!$C$2,"Y","N")</f>
        <v>N</v>
      </c>
      <c r="I5396" s="34"/>
      <c r="J5396" s="5"/>
    </row>
    <row r="5397" spans="1:10">
      <c r="A5397" s="29" t="str">
        <f>+IF(B5397="N","",IF(COUNTIF(B:B,B5397)&gt;1,COUNTIF(B$3:B5397,B5397),""))</f>
        <v/>
      </c>
      <c r="B5397" s="2" t="str">
        <f>+IF(H5397='Export Demurrage Detention'!$C$2,"Y","N")</f>
        <v>N</v>
      </c>
      <c r="I5397" s="34"/>
      <c r="J5397" s="5"/>
    </row>
    <row r="5398" spans="1:10">
      <c r="A5398" s="29" t="str">
        <f>+IF(B5398="N","",IF(COUNTIF(B:B,B5398)&gt;1,COUNTIF(B$3:B5398,B5398),""))</f>
        <v/>
      </c>
      <c r="B5398" s="2" t="str">
        <f>+IF(H5398='Export Demurrage Detention'!$C$2,"Y","N")</f>
        <v>N</v>
      </c>
      <c r="I5398" s="34"/>
      <c r="J5398" s="5"/>
    </row>
    <row r="5399" spans="1:10">
      <c r="A5399" s="29" t="str">
        <f>+IF(B5399="N","",IF(COUNTIF(B:B,B5399)&gt;1,COUNTIF(B$3:B5399,B5399),""))</f>
        <v/>
      </c>
      <c r="B5399" s="2" t="str">
        <f>+IF(H5399='Export Demurrage Detention'!$C$2,"Y","N")</f>
        <v>N</v>
      </c>
      <c r="I5399" s="34"/>
      <c r="J5399" s="5"/>
    </row>
    <row r="5400" spans="1:10">
      <c r="A5400" s="29" t="str">
        <f>+IF(B5400="N","",IF(COUNTIF(B:B,B5400)&gt;1,COUNTIF(B$3:B5400,B5400),""))</f>
        <v/>
      </c>
      <c r="B5400" s="2" t="str">
        <f>+IF(H5400='Export Demurrage Detention'!$C$2,"Y","N")</f>
        <v>N</v>
      </c>
      <c r="I5400" s="34"/>
      <c r="J5400" s="5"/>
    </row>
    <row r="5401" spans="1:10">
      <c r="A5401" s="29" t="str">
        <f>+IF(B5401="N","",IF(COUNTIF(B:B,B5401)&gt;1,COUNTIF(B$3:B5401,B5401),""))</f>
        <v/>
      </c>
      <c r="B5401" s="2" t="str">
        <f>+IF(H5401='Export Demurrage Detention'!$C$2,"Y","N")</f>
        <v>N</v>
      </c>
      <c r="I5401" s="34"/>
      <c r="J5401" s="5"/>
    </row>
    <row r="5402" spans="1:10">
      <c r="A5402" s="29" t="str">
        <f>+IF(B5402="N","",IF(COUNTIF(B:B,B5402)&gt;1,COUNTIF(B$3:B5402,B5402),""))</f>
        <v/>
      </c>
      <c r="B5402" s="2" t="str">
        <f>+IF(H5402='Export Demurrage Detention'!$C$2,"Y","N")</f>
        <v>N</v>
      </c>
      <c r="I5402" s="34"/>
      <c r="J5402" s="5"/>
    </row>
    <row r="5403" spans="1:10">
      <c r="A5403" s="29" t="str">
        <f>+IF(B5403="N","",IF(COUNTIF(B:B,B5403)&gt;1,COUNTIF(B$3:B5403,B5403),""))</f>
        <v/>
      </c>
      <c r="B5403" s="2" t="str">
        <f>+IF(H5403='Export Demurrage Detention'!$C$2,"Y","N")</f>
        <v>N</v>
      </c>
      <c r="I5403" s="34"/>
      <c r="J5403" s="5"/>
    </row>
    <row r="5404" spans="1:10">
      <c r="A5404" s="29" t="str">
        <f>+IF(B5404="N","",IF(COUNTIF(B:B,B5404)&gt;1,COUNTIF(B$3:B5404,B5404),""))</f>
        <v/>
      </c>
      <c r="B5404" s="2" t="str">
        <f>+IF(H5404='Export Demurrage Detention'!$C$2,"Y","N")</f>
        <v>N</v>
      </c>
      <c r="I5404" s="34"/>
      <c r="J5404" s="5"/>
    </row>
    <row r="5405" spans="1:10">
      <c r="A5405" s="29" t="str">
        <f>+IF(B5405="N","",IF(COUNTIF(B:B,B5405)&gt;1,COUNTIF(B$3:B5405,B5405),""))</f>
        <v/>
      </c>
      <c r="B5405" s="2" t="str">
        <f>+IF(H5405='Export Demurrage Detention'!$C$2,"Y","N")</f>
        <v>N</v>
      </c>
      <c r="I5405" s="34"/>
      <c r="J5405" s="5"/>
    </row>
    <row r="5406" spans="1:10">
      <c r="A5406" s="29" t="str">
        <f>+IF(B5406="N","",IF(COUNTIF(B:B,B5406)&gt;1,COUNTIF(B$3:B5406,B5406),""))</f>
        <v/>
      </c>
      <c r="B5406" s="2" t="str">
        <f>+IF(H5406='Export Demurrage Detention'!$C$2,"Y","N")</f>
        <v>N</v>
      </c>
      <c r="I5406" s="34"/>
      <c r="J5406" s="5"/>
    </row>
    <row r="5407" spans="1:10">
      <c r="A5407" s="29" t="str">
        <f>+IF(B5407="N","",IF(COUNTIF(B:B,B5407)&gt;1,COUNTIF(B$3:B5407,B5407),""))</f>
        <v/>
      </c>
      <c r="B5407" s="2" t="str">
        <f>+IF(H5407='Export Demurrage Detention'!$C$2,"Y","N")</f>
        <v>N</v>
      </c>
      <c r="I5407" s="34"/>
      <c r="J5407" s="5"/>
    </row>
    <row r="5408" spans="1:10">
      <c r="A5408" s="29" t="str">
        <f>+IF(B5408="N","",IF(COUNTIF(B:B,B5408)&gt;1,COUNTIF(B$3:B5408,B5408),""))</f>
        <v/>
      </c>
      <c r="B5408" s="2" t="str">
        <f>+IF(H5408='Export Demurrage Detention'!$C$2,"Y","N")</f>
        <v>N</v>
      </c>
      <c r="I5408" s="34"/>
      <c r="J5408" s="5"/>
    </row>
    <row r="5409" spans="1:10">
      <c r="A5409" s="29" t="str">
        <f>+IF(B5409="N","",IF(COUNTIF(B:B,B5409)&gt;1,COUNTIF(B$3:B5409,B5409),""))</f>
        <v/>
      </c>
      <c r="B5409" s="2" t="str">
        <f>+IF(H5409='Export Demurrage Detention'!$C$2,"Y","N")</f>
        <v>N</v>
      </c>
      <c r="I5409" s="34"/>
      <c r="J5409" s="5"/>
    </row>
    <row r="5410" spans="1:10">
      <c r="A5410" s="29" t="str">
        <f>+IF(B5410="N","",IF(COUNTIF(B:B,B5410)&gt;1,COUNTIF(B$3:B5410,B5410),""))</f>
        <v/>
      </c>
      <c r="B5410" s="2" t="str">
        <f>+IF(H5410='Export Demurrage Detention'!$C$2,"Y","N")</f>
        <v>N</v>
      </c>
      <c r="I5410" s="34"/>
      <c r="J5410" s="5"/>
    </row>
    <row r="5411" spans="1:10">
      <c r="A5411" s="29" t="str">
        <f>+IF(B5411="N","",IF(COUNTIF(B:B,B5411)&gt;1,COUNTIF(B$3:B5411,B5411),""))</f>
        <v/>
      </c>
      <c r="B5411" s="2" t="str">
        <f>+IF(H5411='Export Demurrage Detention'!$C$2,"Y","N")</f>
        <v>N</v>
      </c>
      <c r="I5411" s="34"/>
      <c r="J5411" s="5"/>
    </row>
    <row r="5412" spans="1:10">
      <c r="A5412" s="29" t="str">
        <f>+IF(B5412="N","",IF(COUNTIF(B:B,B5412)&gt;1,COUNTIF(B$3:B5412,B5412),""))</f>
        <v/>
      </c>
      <c r="B5412" s="2" t="str">
        <f>+IF(H5412='Export Demurrage Detention'!$C$2,"Y","N")</f>
        <v>N</v>
      </c>
      <c r="I5412" s="34"/>
      <c r="J5412" s="5"/>
    </row>
    <row r="5413" spans="1:10">
      <c r="A5413" s="29" t="str">
        <f>+IF(B5413="N","",IF(COUNTIF(B:B,B5413)&gt;1,COUNTIF(B$3:B5413,B5413),""))</f>
        <v/>
      </c>
      <c r="B5413" s="2" t="str">
        <f>+IF(H5413='Export Demurrage Detention'!$C$2,"Y","N")</f>
        <v>N</v>
      </c>
      <c r="I5413" s="34"/>
      <c r="J5413" s="5"/>
    </row>
    <row r="5414" spans="1:10">
      <c r="A5414" s="29" t="str">
        <f>+IF(B5414="N","",IF(COUNTIF(B:B,B5414)&gt;1,COUNTIF(B$3:B5414,B5414),""))</f>
        <v/>
      </c>
      <c r="B5414" s="2" t="str">
        <f>+IF(H5414='Export Demurrage Detention'!$C$2,"Y","N")</f>
        <v>N</v>
      </c>
      <c r="I5414" s="34"/>
      <c r="J5414" s="5"/>
    </row>
    <row r="5415" spans="1:10">
      <c r="A5415" s="29" t="str">
        <f>+IF(B5415="N","",IF(COUNTIF(B:B,B5415)&gt;1,COUNTIF(B$3:B5415,B5415),""))</f>
        <v/>
      </c>
      <c r="B5415" s="2" t="str">
        <f>+IF(H5415='Export Demurrage Detention'!$C$2,"Y","N")</f>
        <v>N</v>
      </c>
      <c r="I5415" s="34"/>
      <c r="J5415" s="5"/>
    </row>
    <row r="5416" spans="1:10">
      <c r="A5416" s="29" t="str">
        <f>+IF(B5416="N","",IF(COUNTIF(B:B,B5416)&gt;1,COUNTIF(B$3:B5416,B5416),""))</f>
        <v/>
      </c>
      <c r="B5416" s="2" t="str">
        <f>+IF(H5416='Export Demurrage Detention'!$C$2,"Y","N")</f>
        <v>N</v>
      </c>
      <c r="I5416" s="34"/>
      <c r="J5416" s="5"/>
    </row>
    <row r="5417" spans="1:10">
      <c r="A5417" s="29" t="str">
        <f>+IF(B5417="N","",IF(COUNTIF(B:B,B5417)&gt;1,COUNTIF(B$3:B5417,B5417),""))</f>
        <v/>
      </c>
      <c r="B5417" s="2" t="str">
        <f>+IF(H5417='Export Demurrage Detention'!$C$2,"Y","N")</f>
        <v>N</v>
      </c>
      <c r="I5417" s="34"/>
      <c r="J5417" s="5"/>
    </row>
    <row r="5418" spans="1:10">
      <c r="A5418" s="29" t="str">
        <f>+IF(B5418="N","",IF(COUNTIF(B:B,B5418)&gt;1,COUNTIF(B$3:B5418,B5418),""))</f>
        <v/>
      </c>
      <c r="B5418" s="2" t="str">
        <f>+IF(H5418='Export Demurrage Detention'!$C$2,"Y","N")</f>
        <v>N</v>
      </c>
      <c r="I5418" s="34"/>
      <c r="J5418" s="5"/>
    </row>
    <row r="5419" spans="1:10">
      <c r="A5419" s="29" t="str">
        <f>+IF(B5419="N","",IF(COUNTIF(B:B,B5419)&gt;1,COUNTIF(B$3:B5419,B5419),""))</f>
        <v/>
      </c>
      <c r="B5419" s="2" t="str">
        <f>+IF(H5419='Export Demurrage Detention'!$C$2,"Y","N")</f>
        <v>N</v>
      </c>
      <c r="I5419" s="34"/>
      <c r="J5419" s="5"/>
    </row>
    <row r="5420" spans="1:10">
      <c r="A5420" s="29" t="str">
        <f>+IF(B5420="N","",IF(COUNTIF(B:B,B5420)&gt;1,COUNTIF(B$3:B5420,B5420),""))</f>
        <v/>
      </c>
      <c r="B5420" s="2" t="str">
        <f>+IF(H5420='Export Demurrage Detention'!$C$2,"Y","N")</f>
        <v>N</v>
      </c>
      <c r="I5420" s="34"/>
      <c r="J5420" s="5"/>
    </row>
    <row r="5421" spans="1:10">
      <c r="A5421" s="29" t="str">
        <f>+IF(B5421="N","",IF(COUNTIF(B:B,B5421)&gt;1,COUNTIF(B$3:B5421,B5421),""))</f>
        <v/>
      </c>
      <c r="B5421" s="2" t="str">
        <f>+IF(H5421='Export Demurrage Detention'!$C$2,"Y","N")</f>
        <v>N</v>
      </c>
      <c r="I5421" s="34"/>
      <c r="J5421" s="5"/>
    </row>
    <row r="5422" spans="1:10">
      <c r="A5422" s="29" t="str">
        <f>+IF(B5422="N","",IF(COUNTIF(B:B,B5422)&gt;1,COUNTIF(B$3:B5422,B5422),""))</f>
        <v/>
      </c>
      <c r="B5422" s="2" t="str">
        <f>+IF(H5422='Export Demurrage Detention'!$C$2,"Y","N")</f>
        <v>N</v>
      </c>
      <c r="I5422" s="34"/>
      <c r="J5422" s="5"/>
    </row>
    <row r="5423" spans="1:10">
      <c r="A5423" s="29" t="str">
        <f>+IF(B5423="N","",IF(COUNTIF(B:B,B5423)&gt;1,COUNTIF(B$3:B5423,B5423),""))</f>
        <v/>
      </c>
      <c r="B5423" s="2" t="str">
        <f>+IF(H5423='Export Demurrage Detention'!$C$2,"Y","N")</f>
        <v>N</v>
      </c>
      <c r="I5423" s="34"/>
      <c r="J5423" s="5"/>
    </row>
    <row r="5424" spans="1:10">
      <c r="A5424" s="29" t="str">
        <f>+IF(B5424="N","",IF(COUNTIF(B:B,B5424)&gt;1,COUNTIF(B$3:B5424,B5424),""))</f>
        <v/>
      </c>
      <c r="B5424" s="2" t="str">
        <f>+IF(H5424='Export Demurrage Detention'!$C$2,"Y","N")</f>
        <v>N</v>
      </c>
      <c r="I5424" s="34"/>
      <c r="J5424" s="5"/>
    </row>
    <row r="5425" spans="1:10">
      <c r="A5425" s="29" t="str">
        <f>+IF(B5425="N","",IF(COUNTIF(B:B,B5425)&gt;1,COUNTIF(B$3:B5425,B5425),""))</f>
        <v/>
      </c>
      <c r="B5425" s="2" t="str">
        <f>+IF(H5425='Export Demurrage Detention'!$C$2,"Y","N")</f>
        <v>N</v>
      </c>
      <c r="I5425" s="34"/>
      <c r="J5425" s="5"/>
    </row>
    <row r="5426" spans="1:10">
      <c r="A5426" s="29" t="str">
        <f>+IF(B5426="N","",IF(COUNTIF(B:B,B5426)&gt;1,COUNTIF(B$3:B5426,B5426),""))</f>
        <v/>
      </c>
      <c r="B5426" s="2" t="str">
        <f>+IF(H5426='Export Demurrage Detention'!$C$2,"Y","N")</f>
        <v>N</v>
      </c>
      <c r="I5426" s="34"/>
      <c r="J5426" s="5"/>
    </row>
    <row r="5427" spans="1:10">
      <c r="A5427" s="29" t="str">
        <f>+IF(B5427="N","",IF(COUNTIF(B:B,B5427)&gt;1,COUNTIF(B$3:B5427,B5427),""))</f>
        <v/>
      </c>
      <c r="B5427" s="2" t="str">
        <f>+IF(H5427='Export Demurrage Detention'!$C$2,"Y","N")</f>
        <v>N</v>
      </c>
      <c r="I5427" s="34"/>
      <c r="J5427" s="5"/>
    </row>
    <row r="5428" spans="1:10">
      <c r="A5428" s="29" t="str">
        <f>+IF(B5428="N","",IF(COUNTIF(B:B,B5428)&gt;1,COUNTIF(B$3:B5428,B5428),""))</f>
        <v/>
      </c>
      <c r="B5428" s="2" t="str">
        <f>+IF(H5428='Export Demurrage Detention'!$C$2,"Y","N")</f>
        <v>N</v>
      </c>
      <c r="I5428" s="34"/>
      <c r="J5428" s="5"/>
    </row>
    <row r="5429" spans="1:10">
      <c r="A5429" s="29" t="str">
        <f>+IF(B5429="N","",IF(COUNTIF(B:B,B5429)&gt;1,COUNTIF(B$3:B5429,B5429),""))</f>
        <v/>
      </c>
      <c r="B5429" s="2" t="str">
        <f>+IF(H5429='Export Demurrage Detention'!$C$2,"Y","N")</f>
        <v>N</v>
      </c>
      <c r="I5429" s="34"/>
      <c r="J5429" s="5"/>
    </row>
    <row r="5430" spans="1:10">
      <c r="A5430" s="29" t="str">
        <f>+IF(B5430="N","",IF(COUNTIF(B:B,B5430)&gt;1,COUNTIF(B$3:B5430,B5430),""))</f>
        <v/>
      </c>
      <c r="B5430" s="2" t="str">
        <f>+IF(H5430='Export Demurrage Detention'!$C$2,"Y","N")</f>
        <v>N</v>
      </c>
      <c r="I5430" s="34"/>
      <c r="J5430" s="5"/>
    </row>
    <row r="5431" spans="1:10">
      <c r="A5431" s="29" t="str">
        <f>+IF(B5431="N","",IF(COUNTIF(B:B,B5431)&gt;1,COUNTIF(B$3:B5431,B5431),""))</f>
        <v/>
      </c>
      <c r="B5431" s="2" t="str">
        <f>+IF(H5431='Export Demurrage Detention'!$C$2,"Y","N")</f>
        <v>N</v>
      </c>
      <c r="I5431" s="34"/>
      <c r="J5431" s="5"/>
    </row>
    <row r="5432" spans="1:10">
      <c r="A5432" s="29" t="str">
        <f>+IF(B5432="N","",IF(COUNTIF(B:B,B5432)&gt;1,COUNTIF(B$3:B5432,B5432),""))</f>
        <v/>
      </c>
      <c r="B5432" s="2" t="str">
        <f>+IF(H5432='Export Demurrage Detention'!$C$2,"Y","N")</f>
        <v>N</v>
      </c>
      <c r="I5432" s="34"/>
      <c r="J5432" s="5"/>
    </row>
    <row r="5433" spans="1:10">
      <c r="A5433" s="29" t="str">
        <f>+IF(B5433="N","",IF(COUNTIF(B:B,B5433)&gt;1,COUNTIF(B$3:B5433,B5433),""))</f>
        <v/>
      </c>
      <c r="B5433" s="2" t="str">
        <f>+IF(H5433='Export Demurrage Detention'!$C$2,"Y","N")</f>
        <v>N</v>
      </c>
      <c r="I5433" s="34"/>
      <c r="J5433" s="5"/>
    </row>
    <row r="5434" spans="1:10">
      <c r="A5434" s="29" t="str">
        <f>+IF(B5434="N","",IF(COUNTIF(B:B,B5434)&gt;1,COUNTIF(B$3:B5434,B5434),""))</f>
        <v/>
      </c>
      <c r="B5434" s="2" t="str">
        <f>+IF(H5434='Export Demurrage Detention'!$C$2,"Y","N")</f>
        <v>N</v>
      </c>
      <c r="I5434" s="34"/>
      <c r="J5434" s="5"/>
    </row>
    <row r="5435" spans="1:10">
      <c r="A5435" s="29" t="str">
        <f>+IF(B5435="N","",IF(COUNTIF(B:B,B5435)&gt;1,COUNTIF(B$3:B5435,B5435),""))</f>
        <v/>
      </c>
      <c r="B5435" s="2" t="str">
        <f>+IF(H5435='Export Demurrage Detention'!$C$2,"Y","N")</f>
        <v>N</v>
      </c>
      <c r="I5435" s="34"/>
      <c r="J5435" s="5"/>
    </row>
    <row r="5436" spans="1:10">
      <c r="A5436" s="29" t="str">
        <f>+IF(B5436="N","",IF(COUNTIF(B:B,B5436)&gt;1,COUNTIF(B$3:B5436,B5436),""))</f>
        <v/>
      </c>
      <c r="B5436" s="2" t="str">
        <f>+IF(H5436='Export Demurrage Detention'!$C$2,"Y","N")</f>
        <v>N</v>
      </c>
      <c r="I5436" s="34"/>
      <c r="J5436" s="5"/>
    </row>
    <row r="5437" spans="1:10">
      <c r="A5437" s="29" t="str">
        <f>+IF(B5437="N","",IF(COUNTIF(B:B,B5437)&gt;1,COUNTIF(B$3:B5437,B5437),""))</f>
        <v/>
      </c>
      <c r="B5437" s="2" t="str">
        <f>+IF(H5437='Export Demurrage Detention'!$C$2,"Y","N")</f>
        <v>N</v>
      </c>
      <c r="I5437" s="34"/>
      <c r="J5437" s="5"/>
    </row>
    <row r="5438" spans="1:10">
      <c r="A5438" s="29" t="str">
        <f>+IF(B5438="N","",IF(COUNTIF(B:B,B5438)&gt;1,COUNTIF(B$3:B5438,B5438),""))</f>
        <v/>
      </c>
      <c r="B5438" s="2" t="str">
        <f>+IF(H5438='Export Demurrage Detention'!$C$2,"Y","N")</f>
        <v>N</v>
      </c>
      <c r="I5438" s="34"/>
      <c r="J5438" s="5"/>
    </row>
    <row r="5439" spans="1:10">
      <c r="A5439" s="29" t="str">
        <f>+IF(B5439="N","",IF(COUNTIF(B:B,B5439)&gt;1,COUNTIF(B$3:B5439,B5439),""))</f>
        <v/>
      </c>
      <c r="B5439" s="2" t="str">
        <f>+IF(H5439='Export Demurrage Detention'!$C$2,"Y","N")</f>
        <v>N</v>
      </c>
      <c r="I5439" s="34"/>
      <c r="J5439" s="5"/>
    </row>
    <row r="5440" spans="1:10">
      <c r="A5440" s="29" t="str">
        <f>+IF(B5440="N","",IF(COUNTIF(B:B,B5440)&gt;1,COUNTIF(B$3:B5440,B5440),""))</f>
        <v/>
      </c>
      <c r="B5440" s="2" t="str">
        <f>+IF(H5440='Export Demurrage Detention'!$C$2,"Y","N")</f>
        <v>N</v>
      </c>
      <c r="I5440" s="34"/>
      <c r="J5440" s="5"/>
    </row>
    <row r="5441" spans="1:10">
      <c r="A5441" s="29" t="str">
        <f>+IF(B5441="N","",IF(COUNTIF(B:B,B5441)&gt;1,COUNTIF(B$3:B5441,B5441),""))</f>
        <v/>
      </c>
      <c r="B5441" s="2" t="str">
        <f>+IF(H5441='Export Demurrage Detention'!$C$2,"Y","N")</f>
        <v>N</v>
      </c>
      <c r="I5441" s="34"/>
      <c r="J5441" s="5"/>
    </row>
    <row r="5442" spans="1:10">
      <c r="A5442" s="29" t="str">
        <f>+IF(B5442="N","",IF(COUNTIF(B:B,B5442)&gt;1,COUNTIF(B$3:B5442,B5442),""))</f>
        <v/>
      </c>
      <c r="B5442" s="2" t="str">
        <f>+IF(H5442='Export Demurrage Detention'!$C$2,"Y","N")</f>
        <v>N</v>
      </c>
      <c r="I5442" s="34"/>
      <c r="J5442" s="5"/>
    </row>
    <row r="5443" spans="1:10">
      <c r="A5443" s="29" t="str">
        <f>+IF(B5443="N","",IF(COUNTIF(B:B,B5443)&gt;1,COUNTIF(B$3:B5443,B5443),""))</f>
        <v/>
      </c>
      <c r="B5443" s="2" t="str">
        <f>+IF(H5443='Export Demurrage Detention'!$C$2,"Y","N")</f>
        <v>N</v>
      </c>
      <c r="I5443" s="34"/>
      <c r="J5443" s="5"/>
    </row>
    <row r="5444" spans="1:10">
      <c r="A5444" s="29" t="str">
        <f>+IF(B5444="N","",IF(COUNTIF(B:B,B5444)&gt;1,COUNTIF(B$3:B5444,B5444),""))</f>
        <v/>
      </c>
      <c r="B5444" s="2" t="str">
        <f>+IF(H5444='Export Demurrage Detention'!$C$2,"Y","N")</f>
        <v>N</v>
      </c>
      <c r="I5444" s="34"/>
      <c r="J5444" s="5"/>
    </row>
    <row r="5445" spans="1:10">
      <c r="A5445" s="29" t="str">
        <f>+IF(B5445="N","",IF(COUNTIF(B:B,B5445)&gt;1,COUNTIF(B$3:B5445,B5445),""))</f>
        <v/>
      </c>
      <c r="B5445" s="2" t="str">
        <f>+IF(H5445='Export Demurrage Detention'!$C$2,"Y","N")</f>
        <v>N</v>
      </c>
      <c r="I5445" s="34"/>
      <c r="J5445" s="5"/>
    </row>
    <row r="5446" spans="1:10">
      <c r="A5446" s="29" t="str">
        <f>+IF(B5446="N","",IF(COUNTIF(B:B,B5446)&gt;1,COUNTIF(B$3:B5446,B5446),""))</f>
        <v/>
      </c>
      <c r="B5446" s="2" t="str">
        <f>+IF(H5446='Export Demurrage Detention'!$C$2,"Y","N")</f>
        <v>N</v>
      </c>
      <c r="I5446" s="34"/>
      <c r="J5446" s="5"/>
    </row>
    <row r="5447" spans="1:10">
      <c r="A5447" s="29" t="str">
        <f>+IF(B5447="N","",IF(COUNTIF(B:B,B5447)&gt;1,COUNTIF(B$3:B5447,B5447),""))</f>
        <v/>
      </c>
      <c r="B5447" s="2" t="str">
        <f>+IF(H5447='Export Demurrage Detention'!$C$2,"Y","N")</f>
        <v>N</v>
      </c>
      <c r="I5447" s="34"/>
      <c r="J5447" s="5"/>
    </row>
    <row r="5448" spans="1:10">
      <c r="A5448" s="29" t="str">
        <f>+IF(B5448="N","",IF(COUNTIF(B:B,B5448)&gt;1,COUNTIF(B$3:B5448,B5448),""))</f>
        <v/>
      </c>
      <c r="B5448" s="2" t="str">
        <f>+IF(H5448='Export Demurrage Detention'!$C$2,"Y","N")</f>
        <v>N</v>
      </c>
      <c r="I5448" s="34"/>
      <c r="J5448" s="5"/>
    </row>
    <row r="5449" spans="1:10">
      <c r="A5449" s="29" t="str">
        <f>+IF(B5449="N","",IF(COUNTIF(B:B,B5449)&gt;1,COUNTIF(B$3:B5449,B5449),""))</f>
        <v/>
      </c>
      <c r="B5449" s="2" t="str">
        <f>+IF(H5449='Export Demurrage Detention'!$C$2,"Y","N")</f>
        <v>N</v>
      </c>
      <c r="I5449" s="34"/>
      <c r="J5449" s="5"/>
    </row>
    <row r="5450" spans="1:10">
      <c r="A5450" s="29" t="str">
        <f>+IF(B5450="N","",IF(COUNTIF(B:B,B5450)&gt;1,COUNTIF(B$3:B5450,B5450),""))</f>
        <v/>
      </c>
      <c r="B5450" s="2" t="str">
        <f>+IF(H5450='Export Demurrage Detention'!$C$2,"Y","N")</f>
        <v>N</v>
      </c>
      <c r="I5450" s="34"/>
      <c r="J5450" s="5"/>
    </row>
    <row r="5451" spans="1:10">
      <c r="A5451" s="29" t="str">
        <f>+IF(B5451="N","",IF(COUNTIF(B:B,B5451)&gt;1,COUNTIF(B$3:B5451,B5451),""))</f>
        <v/>
      </c>
      <c r="B5451" s="2" t="str">
        <f>+IF(H5451='Export Demurrage Detention'!$C$2,"Y","N")</f>
        <v>N</v>
      </c>
      <c r="I5451" s="34"/>
      <c r="J5451" s="5"/>
    </row>
    <row r="5452" spans="1:10">
      <c r="A5452" s="29" t="str">
        <f>+IF(B5452="N","",IF(COUNTIF(B:B,B5452)&gt;1,COUNTIF(B$3:B5452,B5452),""))</f>
        <v/>
      </c>
      <c r="B5452" s="2" t="str">
        <f>+IF(H5452='Export Demurrage Detention'!$C$2,"Y","N")</f>
        <v>N</v>
      </c>
      <c r="I5452" s="34"/>
      <c r="J5452" s="5"/>
    </row>
    <row r="5453" spans="1:10">
      <c r="A5453" s="29" t="str">
        <f>+IF(B5453="N","",IF(COUNTIF(B:B,B5453)&gt;1,COUNTIF(B$3:B5453,B5453),""))</f>
        <v/>
      </c>
      <c r="B5453" s="2" t="str">
        <f>+IF(H5453='Export Demurrage Detention'!$C$2,"Y","N")</f>
        <v>N</v>
      </c>
      <c r="I5453" s="34"/>
      <c r="J5453" s="5"/>
    </row>
    <row r="5454" spans="1:10">
      <c r="A5454" s="29" t="str">
        <f>+IF(B5454="N","",IF(COUNTIF(B:B,B5454)&gt;1,COUNTIF(B$3:B5454,B5454),""))</f>
        <v/>
      </c>
      <c r="B5454" s="2" t="str">
        <f>+IF(H5454='Export Demurrage Detention'!$C$2,"Y","N")</f>
        <v>N</v>
      </c>
      <c r="I5454" s="34"/>
      <c r="J5454" s="5"/>
    </row>
    <row r="5455" spans="1:10">
      <c r="A5455" s="29" t="str">
        <f>+IF(B5455="N","",IF(COUNTIF(B:B,B5455)&gt;1,COUNTIF(B$3:B5455,B5455),""))</f>
        <v/>
      </c>
      <c r="B5455" s="2" t="str">
        <f>+IF(H5455='Export Demurrage Detention'!$C$2,"Y","N")</f>
        <v>N</v>
      </c>
      <c r="I5455" s="34"/>
      <c r="J5455" s="5"/>
    </row>
    <row r="5456" spans="1:10">
      <c r="A5456" s="29" t="str">
        <f>+IF(B5456="N","",IF(COUNTIF(B:B,B5456)&gt;1,COUNTIF(B$3:B5456,B5456),""))</f>
        <v/>
      </c>
      <c r="B5456" s="2" t="str">
        <f>+IF(H5456='Export Demurrage Detention'!$C$2,"Y","N")</f>
        <v>N</v>
      </c>
      <c r="I5456" s="34"/>
      <c r="J5456" s="5"/>
    </row>
    <row r="5457" spans="1:10">
      <c r="A5457" s="29" t="str">
        <f>+IF(B5457="N","",IF(COUNTIF(B:B,B5457)&gt;1,COUNTIF(B$3:B5457,B5457),""))</f>
        <v/>
      </c>
      <c r="B5457" s="2" t="str">
        <f>+IF(H5457='Export Demurrage Detention'!$C$2,"Y","N")</f>
        <v>N</v>
      </c>
      <c r="I5457" s="34"/>
      <c r="J5457" s="5"/>
    </row>
    <row r="5458" spans="1:10">
      <c r="A5458" s="29" t="str">
        <f>+IF(B5458="N","",IF(COUNTIF(B:B,B5458)&gt;1,COUNTIF(B$3:B5458,B5458),""))</f>
        <v/>
      </c>
      <c r="B5458" s="2" t="str">
        <f>+IF(H5458='Export Demurrage Detention'!$C$2,"Y","N")</f>
        <v>N</v>
      </c>
      <c r="I5458" s="34"/>
      <c r="J5458" s="5"/>
    </row>
    <row r="5459" spans="1:10">
      <c r="A5459" s="29" t="str">
        <f>+IF(B5459="N","",IF(COUNTIF(B:B,B5459)&gt;1,COUNTIF(B$3:B5459,B5459),""))</f>
        <v/>
      </c>
      <c r="B5459" s="2" t="str">
        <f>+IF(H5459='Export Demurrage Detention'!$C$2,"Y","N")</f>
        <v>N</v>
      </c>
      <c r="I5459" s="34"/>
      <c r="J5459" s="5"/>
    </row>
    <row r="5460" spans="1:10">
      <c r="A5460" s="29" t="str">
        <f>+IF(B5460="N","",IF(COUNTIF(B:B,B5460)&gt;1,COUNTIF(B$3:B5460,B5460),""))</f>
        <v/>
      </c>
      <c r="B5460" s="2" t="str">
        <f>+IF(H5460='Export Demurrage Detention'!$C$2,"Y","N")</f>
        <v>N</v>
      </c>
      <c r="I5460" s="34"/>
      <c r="J5460" s="5"/>
    </row>
    <row r="5461" spans="1:10">
      <c r="A5461" s="29" t="str">
        <f>+IF(B5461="N","",IF(COUNTIF(B:B,B5461)&gt;1,COUNTIF(B$3:B5461,B5461),""))</f>
        <v/>
      </c>
      <c r="B5461" s="2" t="str">
        <f>+IF(H5461='Export Demurrage Detention'!$C$2,"Y","N")</f>
        <v>N</v>
      </c>
      <c r="I5461" s="34"/>
      <c r="J5461" s="5"/>
    </row>
    <row r="5462" spans="1:10">
      <c r="A5462" s="29" t="str">
        <f>+IF(B5462="N","",IF(COUNTIF(B:B,B5462)&gt;1,COUNTIF(B$3:B5462,B5462),""))</f>
        <v/>
      </c>
      <c r="B5462" s="2" t="str">
        <f>+IF(H5462='Export Demurrage Detention'!$C$2,"Y","N")</f>
        <v>N</v>
      </c>
      <c r="I5462" s="34"/>
      <c r="J5462" s="5"/>
    </row>
    <row r="5463" spans="1:10">
      <c r="A5463" s="29" t="str">
        <f>+IF(B5463="N","",IF(COUNTIF(B:B,B5463)&gt;1,COUNTIF(B$3:B5463,B5463),""))</f>
        <v/>
      </c>
      <c r="B5463" s="2" t="str">
        <f>+IF(H5463='Export Demurrage Detention'!$C$2,"Y","N")</f>
        <v>N</v>
      </c>
      <c r="I5463" s="34"/>
      <c r="J5463" s="5"/>
    </row>
    <row r="5464" spans="1:10">
      <c r="A5464" s="29" t="str">
        <f>+IF(B5464="N","",IF(COUNTIF(B:B,B5464)&gt;1,COUNTIF(B$3:B5464,B5464),""))</f>
        <v/>
      </c>
      <c r="B5464" s="2" t="str">
        <f>+IF(H5464='Export Demurrage Detention'!$C$2,"Y","N")</f>
        <v>N</v>
      </c>
      <c r="I5464" s="34"/>
      <c r="J5464" s="5"/>
    </row>
    <row r="5465" spans="1:10">
      <c r="A5465" s="29" t="str">
        <f>+IF(B5465="N","",IF(COUNTIF(B:B,B5465)&gt;1,COUNTIF(B$3:B5465,B5465),""))</f>
        <v/>
      </c>
      <c r="B5465" s="2" t="str">
        <f>+IF(H5465='Export Demurrage Detention'!$C$2,"Y","N")</f>
        <v>N</v>
      </c>
      <c r="I5465" s="34"/>
      <c r="J5465" s="5"/>
    </row>
    <row r="5466" spans="1:10">
      <c r="A5466" s="29" t="str">
        <f>+IF(B5466="N","",IF(COUNTIF(B:B,B5466)&gt;1,COUNTIF(B$3:B5466,B5466),""))</f>
        <v/>
      </c>
      <c r="B5466" s="2" t="str">
        <f>+IF(H5466='Export Demurrage Detention'!$C$2,"Y","N")</f>
        <v>N</v>
      </c>
      <c r="I5466" s="34"/>
      <c r="J5466" s="5"/>
    </row>
    <row r="5467" spans="1:10">
      <c r="A5467" s="29" t="str">
        <f>+IF(B5467="N","",IF(COUNTIF(B:B,B5467)&gt;1,COUNTIF(B$3:B5467,B5467),""))</f>
        <v/>
      </c>
      <c r="B5467" s="2" t="str">
        <f>+IF(H5467='Export Demurrage Detention'!$C$2,"Y","N")</f>
        <v>N</v>
      </c>
      <c r="I5467" s="34"/>
      <c r="J5467" s="5"/>
    </row>
    <row r="5468" spans="1:10">
      <c r="A5468" s="29" t="str">
        <f>+IF(B5468="N","",IF(COUNTIF(B:B,B5468)&gt;1,COUNTIF(B$3:B5468,B5468),""))</f>
        <v/>
      </c>
      <c r="B5468" s="2" t="str">
        <f>+IF(H5468='Export Demurrage Detention'!$C$2,"Y","N")</f>
        <v>N</v>
      </c>
      <c r="I5468" s="34"/>
      <c r="J5468" s="5"/>
    </row>
    <row r="5469" spans="1:10">
      <c r="A5469" s="29" t="str">
        <f>+IF(B5469="N","",IF(COUNTIF(B:B,B5469)&gt;1,COUNTIF(B$3:B5469,B5469),""))</f>
        <v/>
      </c>
      <c r="B5469" s="2" t="str">
        <f>+IF(H5469='Export Demurrage Detention'!$C$2,"Y","N")</f>
        <v>N</v>
      </c>
      <c r="I5469" s="34"/>
      <c r="J5469" s="5"/>
    </row>
    <row r="5470" spans="1:10">
      <c r="A5470" s="29" t="str">
        <f>+IF(B5470="N","",IF(COUNTIF(B:B,B5470)&gt;1,COUNTIF(B$3:B5470,B5470),""))</f>
        <v/>
      </c>
      <c r="B5470" s="2" t="str">
        <f>+IF(H5470='Export Demurrage Detention'!$C$2,"Y","N")</f>
        <v>N</v>
      </c>
      <c r="I5470" s="34"/>
      <c r="J5470" s="5"/>
    </row>
    <row r="5471" spans="1:10">
      <c r="A5471" s="29" t="str">
        <f>+IF(B5471="N","",IF(COUNTIF(B:B,B5471)&gt;1,COUNTIF(B$3:B5471,B5471),""))</f>
        <v/>
      </c>
      <c r="B5471" s="2" t="str">
        <f>+IF(H5471='Export Demurrage Detention'!$C$2,"Y","N")</f>
        <v>N</v>
      </c>
      <c r="I5471" s="34"/>
      <c r="J5471" s="5"/>
    </row>
    <row r="5472" spans="1:10">
      <c r="A5472" s="29" t="str">
        <f>+IF(B5472="N","",IF(COUNTIF(B:B,B5472)&gt;1,COUNTIF(B$3:B5472,B5472),""))</f>
        <v/>
      </c>
      <c r="B5472" s="2" t="str">
        <f>+IF(H5472='Export Demurrage Detention'!$C$2,"Y","N")</f>
        <v>N</v>
      </c>
      <c r="I5472" s="34"/>
      <c r="J5472" s="5"/>
    </row>
    <row r="5473" spans="1:10">
      <c r="A5473" s="29" t="str">
        <f>+IF(B5473="N","",IF(COUNTIF(B:B,B5473)&gt;1,COUNTIF(B$3:B5473,B5473),""))</f>
        <v/>
      </c>
      <c r="B5473" s="2" t="str">
        <f>+IF(H5473='Export Demurrage Detention'!$C$2,"Y","N")</f>
        <v>N</v>
      </c>
      <c r="I5473" s="34"/>
      <c r="J5473" s="5"/>
    </row>
    <row r="5474" spans="1:10">
      <c r="A5474" s="29" t="str">
        <f>+IF(B5474="N","",IF(COUNTIF(B:B,B5474)&gt;1,COUNTIF(B$3:B5474,B5474),""))</f>
        <v/>
      </c>
      <c r="B5474" s="2" t="str">
        <f>+IF(H5474='Export Demurrage Detention'!$C$2,"Y","N")</f>
        <v>N</v>
      </c>
      <c r="I5474" s="34"/>
      <c r="J5474" s="5"/>
    </row>
    <row r="5475" spans="1:10">
      <c r="A5475" s="29" t="str">
        <f>+IF(B5475="N","",IF(COUNTIF(B:B,B5475)&gt;1,COUNTIF(B$3:B5475,B5475),""))</f>
        <v/>
      </c>
      <c r="B5475" s="2" t="str">
        <f>+IF(H5475='Export Demurrage Detention'!$C$2,"Y","N")</f>
        <v>N</v>
      </c>
      <c r="I5475" s="34"/>
      <c r="J5475" s="5"/>
    </row>
    <row r="5476" spans="1:10">
      <c r="A5476" s="29" t="str">
        <f>+IF(B5476="N","",IF(COUNTIF(B:B,B5476)&gt;1,COUNTIF(B$3:B5476,B5476),""))</f>
        <v/>
      </c>
      <c r="B5476" s="2" t="str">
        <f>+IF(H5476='Export Demurrage Detention'!$C$2,"Y","N")</f>
        <v>N</v>
      </c>
      <c r="I5476" s="34"/>
      <c r="J5476" s="5"/>
    </row>
    <row r="5477" spans="1:10">
      <c r="A5477" s="29" t="str">
        <f>+IF(B5477="N","",IF(COUNTIF(B:B,B5477)&gt;1,COUNTIF(B$3:B5477,B5477),""))</f>
        <v/>
      </c>
      <c r="B5477" s="2" t="str">
        <f>+IF(H5477='Export Demurrage Detention'!$C$2,"Y","N")</f>
        <v>N</v>
      </c>
      <c r="I5477" s="34"/>
      <c r="J5477" s="5"/>
    </row>
    <row r="5478" spans="1:10">
      <c r="A5478" s="29" t="str">
        <f>+IF(B5478="N","",IF(COUNTIF(B:B,B5478)&gt;1,COUNTIF(B$3:B5478,B5478),""))</f>
        <v/>
      </c>
      <c r="B5478" s="2" t="str">
        <f>+IF(H5478='Export Demurrage Detention'!$C$2,"Y","N")</f>
        <v>N</v>
      </c>
      <c r="I5478" s="34"/>
      <c r="J5478" s="5"/>
    </row>
    <row r="5479" spans="1:10">
      <c r="A5479" s="29" t="str">
        <f>+IF(B5479="N","",IF(COUNTIF(B:B,B5479)&gt;1,COUNTIF(B$3:B5479,B5479),""))</f>
        <v/>
      </c>
      <c r="B5479" s="2" t="str">
        <f>+IF(H5479='Export Demurrage Detention'!$C$2,"Y","N")</f>
        <v>N</v>
      </c>
      <c r="I5479" s="34"/>
      <c r="J5479" s="5"/>
    </row>
    <row r="5480" spans="1:10">
      <c r="A5480" s="29" t="str">
        <f>+IF(B5480="N","",IF(COUNTIF(B:B,B5480)&gt;1,COUNTIF(B$3:B5480,B5480),""))</f>
        <v/>
      </c>
      <c r="B5480" s="2" t="str">
        <f>+IF(H5480='Export Demurrage Detention'!$C$2,"Y","N")</f>
        <v>N</v>
      </c>
      <c r="I5480" s="34"/>
      <c r="J5480" s="5"/>
    </row>
    <row r="5481" spans="1:10">
      <c r="A5481" s="29" t="str">
        <f>+IF(B5481="N","",IF(COUNTIF(B:B,B5481)&gt;1,COUNTIF(B$3:B5481,B5481),""))</f>
        <v/>
      </c>
      <c r="B5481" s="2" t="str">
        <f>+IF(H5481='Export Demurrage Detention'!$C$2,"Y","N")</f>
        <v>N</v>
      </c>
      <c r="I5481" s="34"/>
      <c r="J5481" s="5"/>
    </row>
    <row r="5482" spans="1:10">
      <c r="A5482" s="29" t="str">
        <f>+IF(B5482="N","",IF(COUNTIF(B:B,B5482)&gt;1,COUNTIF(B$3:B5482,B5482),""))</f>
        <v/>
      </c>
      <c r="B5482" s="2" t="str">
        <f>+IF(H5482='Export Demurrage Detention'!$C$2,"Y","N")</f>
        <v>N</v>
      </c>
      <c r="I5482" s="34"/>
      <c r="J5482" s="5"/>
    </row>
    <row r="5483" spans="1:10">
      <c r="A5483" s="29" t="str">
        <f>+IF(B5483="N","",IF(COUNTIF(B:B,B5483)&gt;1,COUNTIF(B$3:B5483,B5483),""))</f>
        <v/>
      </c>
      <c r="B5483" s="2" t="str">
        <f>+IF(H5483='Export Demurrage Detention'!$C$2,"Y","N")</f>
        <v>N</v>
      </c>
      <c r="I5483" s="34"/>
      <c r="J5483" s="5"/>
    </row>
    <row r="5484" spans="1:10">
      <c r="A5484" s="29" t="str">
        <f>+IF(B5484="N","",IF(COUNTIF(B:B,B5484)&gt;1,COUNTIF(B$3:B5484,B5484),""))</f>
        <v/>
      </c>
      <c r="B5484" s="2" t="str">
        <f>+IF(H5484='Export Demurrage Detention'!$C$2,"Y","N")</f>
        <v>N</v>
      </c>
      <c r="I5484" s="34"/>
      <c r="J5484" s="5"/>
    </row>
    <row r="5485" spans="1:10">
      <c r="A5485" s="29" t="str">
        <f>+IF(B5485="N","",IF(COUNTIF(B:B,B5485)&gt;1,COUNTIF(B$3:B5485,B5485),""))</f>
        <v/>
      </c>
      <c r="B5485" s="2" t="str">
        <f>+IF(H5485='Export Demurrage Detention'!$C$2,"Y","N")</f>
        <v>N</v>
      </c>
      <c r="I5485" s="34"/>
      <c r="J5485" s="5"/>
    </row>
    <row r="5486" spans="1:10">
      <c r="A5486" s="29" t="str">
        <f>+IF(B5486="N","",IF(COUNTIF(B:B,B5486)&gt;1,COUNTIF(B$3:B5486,B5486),""))</f>
        <v/>
      </c>
      <c r="B5486" s="2" t="str">
        <f>+IF(H5486='Export Demurrage Detention'!$C$2,"Y","N")</f>
        <v>N</v>
      </c>
      <c r="I5486" s="34"/>
      <c r="J5486" s="5"/>
    </row>
    <row r="5487" spans="1:10">
      <c r="A5487" s="29" t="str">
        <f>+IF(B5487="N","",IF(COUNTIF(B:B,B5487)&gt;1,COUNTIF(B$3:B5487,B5487),""))</f>
        <v/>
      </c>
      <c r="B5487" s="2" t="str">
        <f>+IF(H5487='Export Demurrage Detention'!$C$2,"Y","N")</f>
        <v>N</v>
      </c>
      <c r="I5487" s="34"/>
      <c r="J5487" s="5"/>
    </row>
    <row r="5488" spans="1:10">
      <c r="A5488" s="29" t="str">
        <f>+IF(B5488="N","",IF(COUNTIF(B:B,B5488)&gt;1,COUNTIF(B$3:B5488,B5488),""))</f>
        <v/>
      </c>
      <c r="B5488" s="2" t="str">
        <f>+IF(H5488='Export Demurrage Detention'!$C$2,"Y","N")</f>
        <v>N</v>
      </c>
      <c r="I5488" s="34"/>
      <c r="J5488" s="5"/>
    </row>
    <row r="5489" spans="1:10">
      <c r="A5489" s="29" t="str">
        <f>+IF(B5489="N","",IF(COUNTIF(B:B,B5489)&gt;1,COUNTIF(B$3:B5489,B5489),""))</f>
        <v/>
      </c>
      <c r="B5489" s="2" t="str">
        <f>+IF(H5489='Export Demurrage Detention'!$C$2,"Y","N")</f>
        <v>N</v>
      </c>
      <c r="I5489" s="34"/>
      <c r="J5489" s="5"/>
    </row>
    <row r="5490" spans="1:10">
      <c r="A5490" s="29" t="str">
        <f>+IF(B5490="N","",IF(COUNTIF(B:B,B5490)&gt;1,COUNTIF(B$3:B5490,B5490),""))</f>
        <v/>
      </c>
      <c r="B5490" s="2" t="str">
        <f>+IF(H5490='Export Demurrage Detention'!$C$2,"Y","N")</f>
        <v>N</v>
      </c>
      <c r="I5490" s="34"/>
      <c r="J5490" s="5"/>
    </row>
    <row r="5491" spans="1:10">
      <c r="A5491" s="29" t="str">
        <f>+IF(B5491="N","",IF(COUNTIF(B:B,B5491)&gt;1,COUNTIF(B$3:B5491,B5491),""))</f>
        <v/>
      </c>
      <c r="B5491" s="2" t="str">
        <f>+IF(H5491='Export Demurrage Detention'!$C$2,"Y","N")</f>
        <v>N</v>
      </c>
      <c r="I5491" s="34"/>
      <c r="J5491" s="5"/>
    </row>
    <row r="5492" spans="1:10">
      <c r="A5492" s="29" t="str">
        <f>+IF(B5492="N","",IF(COUNTIF(B:B,B5492)&gt;1,COUNTIF(B$3:B5492,B5492),""))</f>
        <v/>
      </c>
      <c r="B5492" s="2" t="str">
        <f>+IF(H5492='Export Demurrage Detention'!$C$2,"Y","N")</f>
        <v>N</v>
      </c>
      <c r="I5492" s="34"/>
      <c r="J5492" s="5"/>
    </row>
    <row r="5493" spans="1:10">
      <c r="A5493" s="29" t="str">
        <f>+IF(B5493="N","",IF(COUNTIF(B:B,B5493)&gt;1,COUNTIF(B$3:B5493,B5493),""))</f>
        <v/>
      </c>
      <c r="B5493" s="2" t="str">
        <f>+IF(H5493='Export Demurrage Detention'!$C$2,"Y","N")</f>
        <v>N</v>
      </c>
      <c r="I5493" s="34"/>
      <c r="J5493" s="5"/>
    </row>
    <row r="5494" spans="1:10">
      <c r="A5494" s="29" t="str">
        <f>+IF(B5494="N","",IF(COUNTIF(B:B,B5494)&gt;1,COUNTIF(B$3:B5494,B5494),""))</f>
        <v/>
      </c>
      <c r="B5494" s="2" t="str">
        <f>+IF(H5494='Export Demurrage Detention'!$C$2,"Y","N")</f>
        <v>N</v>
      </c>
      <c r="I5494" s="34"/>
      <c r="J5494" s="5"/>
    </row>
    <row r="5495" spans="1:10">
      <c r="A5495" s="29" t="str">
        <f>+IF(B5495="N","",IF(COUNTIF(B:B,B5495)&gt;1,COUNTIF(B$3:B5495,B5495),""))</f>
        <v/>
      </c>
      <c r="B5495" s="2" t="str">
        <f>+IF(H5495='Export Demurrage Detention'!$C$2,"Y","N")</f>
        <v>N</v>
      </c>
      <c r="I5495" s="34"/>
      <c r="J5495" s="5"/>
    </row>
    <row r="5496" spans="1:10">
      <c r="A5496" s="29" t="str">
        <f>+IF(B5496="N","",IF(COUNTIF(B:B,B5496)&gt;1,COUNTIF(B$3:B5496,B5496),""))</f>
        <v/>
      </c>
      <c r="B5496" s="2" t="str">
        <f>+IF(H5496='Export Demurrage Detention'!$C$2,"Y","N")</f>
        <v>N</v>
      </c>
      <c r="I5496" s="34"/>
      <c r="J5496" s="5"/>
    </row>
    <row r="5497" spans="1:10">
      <c r="A5497" s="29" t="str">
        <f>+IF(B5497="N","",IF(COUNTIF(B:B,B5497)&gt;1,COUNTIF(B$3:B5497,B5497),""))</f>
        <v/>
      </c>
      <c r="B5497" s="2" t="str">
        <f>+IF(H5497='Export Demurrage Detention'!$C$2,"Y","N")</f>
        <v>N</v>
      </c>
      <c r="I5497" s="34"/>
      <c r="J5497" s="5"/>
    </row>
    <row r="5498" spans="1:10">
      <c r="A5498" s="29" t="str">
        <f>+IF(B5498="N","",IF(COUNTIF(B:B,B5498)&gt;1,COUNTIF(B$3:B5498,B5498),""))</f>
        <v/>
      </c>
      <c r="B5498" s="2" t="str">
        <f>+IF(H5498='Export Demurrage Detention'!$C$2,"Y","N")</f>
        <v>N</v>
      </c>
      <c r="I5498" s="34"/>
      <c r="J5498" s="5"/>
    </row>
    <row r="5499" spans="1:10">
      <c r="A5499" s="29" t="str">
        <f>+IF(B5499="N","",IF(COUNTIF(B:B,B5499)&gt;1,COUNTIF(B$3:B5499,B5499),""))</f>
        <v/>
      </c>
      <c r="B5499" s="2" t="str">
        <f>+IF(H5499='Export Demurrage Detention'!$C$2,"Y","N")</f>
        <v>N</v>
      </c>
      <c r="I5499" s="34"/>
      <c r="J5499" s="5"/>
    </row>
    <row r="5500" spans="1:10">
      <c r="A5500" s="29" t="str">
        <f>+IF(B5500="N","",IF(COUNTIF(B:B,B5500)&gt;1,COUNTIF(B$3:B5500,B5500),""))</f>
        <v/>
      </c>
      <c r="B5500" s="2" t="str">
        <f>+IF(H5500='Export Demurrage Detention'!$C$2,"Y","N")</f>
        <v>N</v>
      </c>
      <c r="I5500" s="34"/>
      <c r="J5500" s="5"/>
    </row>
    <row r="5501" spans="1:10">
      <c r="A5501" s="29" t="str">
        <f>+IF(B5501="N","",IF(COUNTIF(B:B,B5501)&gt;1,COUNTIF(B$3:B5501,B5501),""))</f>
        <v/>
      </c>
      <c r="B5501" s="2" t="str">
        <f>+IF(H5501='Export Demurrage Detention'!$C$2,"Y","N")</f>
        <v>N</v>
      </c>
      <c r="I5501" s="34"/>
      <c r="J5501" s="5"/>
    </row>
    <row r="5502" spans="1:10">
      <c r="A5502" s="29" t="str">
        <f>+IF(B5502="N","",IF(COUNTIF(B:B,B5502)&gt;1,COUNTIF(B$3:B5502,B5502),""))</f>
        <v/>
      </c>
      <c r="B5502" s="2" t="str">
        <f>+IF(H5502='Export Demurrage Detention'!$C$2,"Y","N")</f>
        <v>N</v>
      </c>
      <c r="I5502" s="34"/>
      <c r="J5502" s="5"/>
    </row>
    <row r="5503" spans="1:10">
      <c r="A5503" s="29" t="str">
        <f>+IF(B5503="N","",IF(COUNTIF(B:B,B5503)&gt;1,COUNTIF(B$3:B5503,B5503),""))</f>
        <v/>
      </c>
      <c r="B5503" s="2" t="str">
        <f>+IF(H5503='Export Demurrage Detention'!$C$2,"Y","N")</f>
        <v>N</v>
      </c>
      <c r="I5503" s="34"/>
      <c r="J5503" s="5"/>
    </row>
    <row r="5504" spans="1:10">
      <c r="A5504" s="29" t="str">
        <f>+IF(B5504="N","",IF(COUNTIF(B:B,B5504)&gt;1,COUNTIF(B$3:B5504,B5504),""))</f>
        <v/>
      </c>
      <c r="B5504" s="2" t="str">
        <f>+IF(H5504='Export Demurrage Detention'!$C$2,"Y","N")</f>
        <v>N</v>
      </c>
      <c r="I5504" s="34"/>
      <c r="J5504" s="5"/>
    </row>
    <row r="5505" spans="1:10">
      <c r="A5505" s="29" t="str">
        <f>+IF(B5505="N","",IF(COUNTIF(B:B,B5505)&gt;1,COUNTIF(B$3:B5505,B5505),""))</f>
        <v/>
      </c>
      <c r="B5505" s="2" t="str">
        <f>+IF(H5505='Export Demurrage Detention'!$C$2,"Y","N")</f>
        <v>N</v>
      </c>
      <c r="I5505" s="34"/>
      <c r="J5505" s="5"/>
    </row>
    <row r="5506" spans="1:10">
      <c r="A5506" s="29" t="str">
        <f>+IF(B5506="N","",IF(COUNTIF(B:B,B5506)&gt;1,COUNTIF(B$3:B5506,B5506),""))</f>
        <v/>
      </c>
      <c r="B5506" s="2" t="str">
        <f>+IF(H5506='Export Demurrage Detention'!$C$2,"Y","N")</f>
        <v>N</v>
      </c>
      <c r="I5506" s="34"/>
      <c r="J5506" s="5"/>
    </row>
    <row r="5507" spans="1:10">
      <c r="A5507" s="29" t="str">
        <f>+IF(B5507="N","",IF(COUNTIF(B:B,B5507)&gt;1,COUNTIF(B$3:B5507,B5507),""))</f>
        <v/>
      </c>
      <c r="B5507" s="2" t="str">
        <f>+IF(H5507='Export Demurrage Detention'!$C$2,"Y","N")</f>
        <v>N</v>
      </c>
      <c r="I5507" s="34"/>
      <c r="J5507" s="5"/>
    </row>
    <row r="5508" spans="1:10">
      <c r="A5508" s="29" t="str">
        <f>+IF(B5508="N","",IF(COUNTIF(B:B,B5508)&gt;1,COUNTIF(B$3:B5508,B5508),""))</f>
        <v/>
      </c>
      <c r="B5508" s="2" t="str">
        <f>+IF(H5508='Export Demurrage Detention'!$C$2,"Y","N")</f>
        <v>N</v>
      </c>
      <c r="I5508" s="34"/>
      <c r="J5508" s="5"/>
    </row>
    <row r="5509" spans="1:10">
      <c r="A5509" s="29" t="str">
        <f>+IF(B5509="N","",IF(COUNTIF(B:B,B5509)&gt;1,COUNTIF(B$3:B5509,B5509),""))</f>
        <v/>
      </c>
      <c r="B5509" s="2" t="str">
        <f>+IF(H5509='Export Demurrage Detention'!$C$2,"Y","N")</f>
        <v>N</v>
      </c>
      <c r="I5509" s="34"/>
      <c r="J5509" s="5"/>
    </row>
    <row r="5510" spans="1:10">
      <c r="A5510" s="29" t="str">
        <f>+IF(B5510="N","",IF(COUNTIF(B:B,B5510)&gt;1,COUNTIF(B$3:B5510,B5510),""))</f>
        <v/>
      </c>
      <c r="B5510" s="2" t="str">
        <f>+IF(H5510='Export Demurrage Detention'!$C$2,"Y","N")</f>
        <v>N</v>
      </c>
      <c r="I5510" s="34"/>
      <c r="J5510" s="5"/>
    </row>
    <row r="5511" spans="1:10">
      <c r="A5511" s="29" t="str">
        <f>+IF(B5511="N","",IF(COUNTIF(B:B,B5511)&gt;1,COUNTIF(B$3:B5511,B5511),""))</f>
        <v/>
      </c>
      <c r="B5511" s="2" t="str">
        <f>+IF(H5511='Export Demurrage Detention'!$C$2,"Y","N")</f>
        <v>N</v>
      </c>
      <c r="I5511" s="34"/>
      <c r="J5511" s="5"/>
    </row>
    <row r="5512" spans="1:10">
      <c r="A5512" s="29" t="str">
        <f>+IF(B5512="N","",IF(COUNTIF(B:B,B5512)&gt;1,COUNTIF(B$3:B5512,B5512),""))</f>
        <v/>
      </c>
      <c r="B5512" s="2" t="str">
        <f>+IF(H5512='Export Demurrage Detention'!$C$2,"Y","N")</f>
        <v>N</v>
      </c>
      <c r="I5512" s="34"/>
      <c r="J5512" s="5"/>
    </row>
    <row r="5513" spans="1:10">
      <c r="A5513" s="29" t="str">
        <f>+IF(B5513="N","",IF(COUNTIF(B:B,B5513)&gt;1,COUNTIF(B$3:B5513,B5513),""))</f>
        <v/>
      </c>
      <c r="B5513" s="2" t="str">
        <f>+IF(H5513='Export Demurrage Detention'!$C$2,"Y","N")</f>
        <v>N</v>
      </c>
      <c r="I5513" s="34"/>
      <c r="J5513" s="5"/>
    </row>
    <row r="5514" spans="1:10">
      <c r="A5514" s="29" t="str">
        <f>+IF(B5514="N","",IF(COUNTIF(B:B,B5514)&gt;1,COUNTIF(B$3:B5514,B5514),""))</f>
        <v/>
      </c>
      <c r="B5514" s="2" t="str">
        <f>+IF(H5514='Export Demurrage Detention'!$C$2,"Y","N")</f>
        <v>N</v>
      </c>
      <c r="I5514" s="34"/>
      <c r="J5514" s="5"/>
    </row>
    <row r="5515" spans="1:10">
      <c r="A5515" s="29" t="str">
        <f>+IF(B5515="N","",IF(COUNTIF(B:B,B5515)&gt;1,COUNTIF(B$3:B5515,B5515),""))</f>
        <v/>
      </c>
      <c r="B5515" s="2" t="str">
        <f>+IF(H5515='Export Demurrage Detention'!$C$2,"Y","N")</f>
        <v>N</v>
      </c>
      <c r="I5515" s="34"/>
      <c r="J5515" s="5"/>
    </row>
    <row r="5516" spans="1:10">
      <c r="A5516" s="29" t="str">
        <f>+IF(B5516="N","",IF(COUNTIF(B:B,B5516)&gt;1,COUNTIF(B$3:B5516,B5516),""))</f>
        <v/>
      </c>
      <c r="B5516" s="2" t="str">
        <f>+IF(H5516='Export Demurrage Detention'!$C$2,"Y","N")</f>
        <v>N</v>
      </c>
      <c r="I5516" s="34"/>
      <c r="J5516" s="5"/>
    </row>
    <row r="5517" spans="1:10">
      <c r="A5517" s="29" t="str">
        <f>+IF(B5517="N","",IF(COUNTIF(B:B,B5517)&gt;1,COUNTIF(B$3:B5517,B5517),""))</f>
        <v/>
      </c>
      <c r="B5517" s="2" t="str">
        <f>+IF(H5517='Export Demurrage Detention'!$C$2,"Y","N")</f>
        <v>N</v>
      </c>
      <c r="I5517" s="34"/>
      <c r="J5517" s="5"/>
    </row>
    <row r="5518" spans="1:10">
      <c r="A5518" s="29" t="str">
        <f>+IF(B5518="N","",IF(COUNTIF(B:B,B5518)&gt;1,COUNTIF(B$3:B5518,B5518),""))</f>
        <v/>
      </c>
      <c r="B5518" s="2" t="str">
        <f>+IF(H5518='Export Demurrage Detention'!$C$2,"Y","N")</f>
        <v>N</v>
      </c>
      <c r="I5518" s="34"/>
      <c r="J5518" s="5"/>
    </row>
    <row r="5519" spans="1:10">
      <c r="A5519" s="29" t="str">
        <f>+IF(B5519="N","",IF(COUNTIF(B:B,B5519)&gt;1,COUNTIF(B$3:B5519,B5519),""))</f>
        <v/>
      </c>
      <c r="B5519" s="2" t="str">
        <f>+IF(H5519='Export Demurrage Detention'!$C$2,"Y","N")</f>
        <v>N</v>
      </c>
      <c r="I5519" s="34"/>
      <c r="J5519" s="5"/>
    </row>
    <row r="5520" spans="1:10">
      <c r="A5520" s="29" t="str">
        <f>+IF(B5520="N","",IF(COUNTIF(B:B,B5520)&gt;1,COUNTIF(B$3:B5520,B5520),""))</f>
        <v/>
      </c>
      <c r="B5520" s="2" t="str">
        <f>+IF(H5520='Export Demurrage Detention'!$C$2,"Y","N")</f>
        <v>N</v>
      </c>
      <c r="I5520" s="34"/>
      <c r="J5520" s="5"/>
    </row>
    <row r="5521" spans="1:10">
      <c r="A5521" s="29" t="str">
        <f>+IF(B5521="N","",IF(COUNTIF(B:B,B5521)&gt;1,COUNTIF(B$3:B5521,B5521),""))</f>
        <v/>
      </c>
      <c r="B5521" s="2" t="str">
        <f>+IF(H5521='Export Demurrage Detention'!$C$2,"Y","N")</f>
        <v>N</v>
      </c>
      <c r="I5521" s="34"/>
      <c r="J5521" s="5"/>
    </row>
    <row r="5522" spans="1:10">
      <c r="A5522" s="29" t="str">
        <f>+IF(B5522="N","",IF(COUNTIF(B:B,B5522)&gt;1,COUNTIF(B$3:B5522,B5522),""))</f>
        <v/>
      </c>
      <c r="B5522" s="2" t="str">
        <f>+IF(H5522='Export Demurrage Detention'!$C$2,"Y","N")</f>
        <v>N</v>
      </c>
      <c r="I5522" s="34"/>
      <c r="J5522" s="5"/>
    </row>
    <row r="5523" spans="1:10">
      <c r="A5523" s="29" t="str">
        <f>+IF(B5523="N","",IF(COUNTIF(B:B,B5523)&gt;1,COUNTIF(B$3:B5523,B5523),""))</f>
        <v/>
      </c>
      <c r="B5523" s="2" t="str">
        <f>+IF(H5523='Export Demurrage Detention'!$C$2,"Y","N")</f>
        <v>N</v>
      </c>
      <c r="I5523" s="34"/>
      <c r="J5523" s="5"/>
    </row>
    <row r="5524" spans="1:10">
      <c r="A5524" s="29" t="str">
        <f>+IF(B5524="N","",IF(COUNTIF(B:B,B5524)&gt;1,COUNTIF(B$3:B5524,B5524),""))</f>
        <v/>
      </c>
      <c r="B5524" s="2" t="str">
        <f>+IF(H5524='Export Demurrage Detention'!$C$2,"Y","N")</f>
        <v>N</v>
      </c>
      <c r="I5524" s="34"/>
      <c r="J5524" s="5"/>
    </row>
    <row r="5525" spans="1:10">
      <c r="A5525" s="29" t="str">
        <f>+IF(B5525="N","",IF(COUNTIF(B:B,B5525)&gt;1,COUNTIF(B$3:B5525,B5525),""))</f>
        <v/>
      </c>
      <c r="B5525" s="2" t="str">
        <f>+IF(H5525='Export Demurrage Detention'!$C$2,"Y","N")</f>
        <v>N</v>
      </c>
      <c r="I5525" s="34"/>
      <c r="J5525" s="5"/>
    </row>
    <row r="5526" spans="1:10">
      <c r="A5526" s="29" t="str">
        <f>+IF(B5526="N","",IF(COUNTIF(B:B,B5526)&gt;1,COUNTIF(B$3:B5526,B5526),""))</f>
        <v/>
      </c>
      <c r="B5526" s="2" t="str">
        <f>+IF(H5526='Export Demurrage Detention'!$C$2,"Y","N")</f>
        <v>N</v>
      </c>
      <c r="I5526" s="34"/>
      <c r="J5526" s="5"/>
    </row>
    <row r="5527" spans="1:10">
      <c r="A5527" s="29" t="str">
        <f>+IF(B5527="N","",IF(COUNTIF(B:B,B5527)&gt;1,COUNTIF(B$3:B5527,B5527),""))</f>
        <v/>
      </c>
      <c r="B5527" s="2" t="str">
        <f>+IF(H5527='Export Demurrage Detention'!$C$2,"Y","N")</f>
        <v>N</v>
      </c>
      <c r="I5527" s="34"/>
      <c r="J5527" s="5"/>
    </row>
    <row r="5528" spans="1:10">
      <c r="A5528" s="29" t="str">
        <f>+IF(B5528="N","",IF(COUNTIF(B:B,B5528)&gt;1,COUNTIF(B$3:B5528,B5528),""))</f>
        <v/>
      </c>
      <c r="B5528" s="2" t="str">
        <f>+IF(H5528='Export Demurrage Detention'!$C$2,"Y","N")</f>
        <v>N</v>
      </c>
      <c r="I5528" s="34"/>
      <c r="J5528" s="5"/>
    </row>
    <row r="5529" spans="1:10">
      <c r="A5529" s="29" t="str">
        <f>+IF(B5529="N","",IF(COUNTIF(B:B,B5529)&gt;1,COUNTIF(B$3:B5529,B5529),""))</f>
        <v/>
      </c>
      <c r="B5529" s="2" t="str">
        <f>+IF(H5529='Export Demurrage Detention'!$C$2,"Y","N")</f>
        <v>N</v>
      </c>
      <c r="I5529" s="34"/>
      <c r="J5529" s="5"/>
    </row>
    <row r="5530" spans="1:10">
      <c r="A5530" s="29" t="str">
        <f>+IF(B5530="N","",IF(COUNTIF(B:B,B5530)&gt;1,COUNTIF(B$3:B5530,B5530),""))</f>
        <v/>
      </c>
      <c r="B5530" s="2" t="str">
        <f>+IF(H5530='Export Demurrage Detention'!$C$2,"Y","N")</f>
        <v>N</v>
      </c>
      <c r="I5530" s="34"/>
      <c r="J5530" s="5"/>
    </row>
    <row r="5531" spans="1:10">
      <c r="A5531" s="29" t="str">
        <f>+IF(B5531="N","",IF(COUNTIF(B:B,B5531)&gt;1,COUNTIF(B$3:B5531,B5531),""))</f>
        <v/>
      </c>
      <c r="B5531" s="2" t="str">
        <f>+IF(H5531='Export Demurrage Detention'!$C$2,"Y","N")</f>
        <v>N</v>
      </c>
      <c r="I5531" s="34"/>
      <c r="J5531" s="5"/>
    </row>
    <row r="5532" spans="1:10">
      <c r="A5532" s="29" t="str">
        <f>+IF(B5532="N","",IF(COUNTIF(B:B,B5532)&gt;1,COUNTIF(B$3:B5532,B5532),""))</f>
        <v/>
      </c>
      <c r="B5532" s="2" t="str">
        <f>+IF(H5532='Export Demurrage Detention'!$C$2,"Y","N")</f>
        <v>N</v>
      </c>
      <c r="I5532" s="34"/>
      <c r="J5532" s="5"/>
    </row>
    <row r="5533" spans="1:10">
      <c r="A5533" s="29" t="str">
        <f>+IF(B5533="N","",IF(COUNTIF(B:B,B5533)&gt;1,COUNTIF(B$3:B5533,B5533),""))</f>
        <v/>
      </c>
      <c r="B5533" s="2" t="str">
        <f>+IF(H5533='Export Demurrage Detention'!$C$2,"Y","N")</f>
        <v>N</v>
      </c>
      <c r="I5533" s="34"/>
      <c r="J5533" s="5"/>
    </row>
    <row r="5534" spans="1:10">
      <c r="A5534" s="29" t="str">
        <f>+IF(B5534="N","",IF(COUNTIF(B:B,B5534)&gt;1,COUNTIF(B$3:B5534,B5534),""))</f>
        <v/>
      </c>
      <c r="B5534" s="2" t="str">
        <f>+IF(H5534='Export Demurrage Detention'!$C$2,"Y","N")</f>
        <v>N</v>
      </c>
      <c r="I5534" s="34"/>
      <c r="J5534" s="5"/>
    </row>
    <row r="5535" spans="1:10">
      <c r="A5535" s="29" t="str">
        <f>+IF(B5535="N","",IF(COUNTIF(B:B,B5535)&gt;1,COUNTIF(B$3:B5535,B5535),""))</f>
        <v/>
      </c>
      <c r="B5535" s="2" t="str">
        <f>+IF(H5535='Export Demurrage Detention'!$C$2,"Y","N")</f>
        <v>N</v>
      </c>
      <c r="I5535" s="34"/>
      <c r="J5535" s="5"/>
    </row>
    <row r="5536" spans="1:10">
      <c r="A5536" s="29" t="str">
        <f>+IF(B5536="N","",IF(COUNTIF(B:B,B5536)&gt;1,COUNTIF(B$3:B5536,B5536),""))</f>
        <v/>
      </c>
      <c r="B5536" s="2" t="str">
        <f>+IF(H5536='Export Demurrage Detention'!$C$2,"Y","N")</f>
        <v>N</v>
      </c>
      <c r="I5536" s="34"/>
      <c r="J5536" s="5"/>
    </row>
    <row r="5537" spans="1:10">
      <c r="A5537" s="29" t="str">
        <f>+IF(B5537="N","",IF(COUNTIF(B:B,B5537)&gt;1,COUNTIF(B$3:B5537,B5537),""))</f>
        <v/>
      </c>
      <c r="B5537" s="2" t="str">
        <f>+IF(H5537='Export Demurrage Detention'!$C$2,"Y","N")</f>
        <v>N</v>
      </c>
      <c r="I5537" s="34"/>
      <c r="J5537" s="5"/>
    </row>
    <row r="5538" spans="1:10">
      <c r="A5538" s="29" t="str">
        <f>+IF(B5538="N","",IF(COUNTIF(B:B,B5538)&gt;1,COUNTIF(B$3:B5538,B5538),""))</f>
        <v/>
      </c>
      <c r="B5538" s="2" t="str">
        <f>+IF(H5538='Export Demurrage Detention'!$C$2,"Y","N")</f>
        <v>N</v>
      </c>
      <c r="I5538" s="34"/>
      <c r="J5538" s="5"/>
    </row>
    <row r="5539" spans="1:10">
      <c r="A5539" s="29" t="str">
        <f>+IF(B5539="N","",IF(COUNTIF(B:B,B5539)&gt;1,COUNTIF(B$3:B5539,B5539),""))</f>
        <v/>
      </c>
      <c r="B5539" s="2" t="str">
        <f>+IF(H5539='Export Demurrage Detention'!$C$2,"Y","N")</f>
        <v>N</v>
      </c>
      <c r="I5539" s="34"/>
      <c r="J5539" s="5"/>
    </row>
    <row r="5540" spans="1:10">
      <c r="A5540" s="29" t="str">
        <f>+IF(B5540="N","",IF(COUNTIF(B:B,B5540)&gt;1,COUNTIF(B$3:B5540,B5540),""))</f>
        <v/>
      </c>
      <c r="B5540" s="2" t="str">
        <f>+IF(H5540='Export Demurrage Detention'!$C$2,"Y","N")</f>
        <v>N</v>
      </c>
      <c r="I5540" s="34"/>
      <c r="J5540" s="5"/>
    </row>
    <row r="5541" spans="1:10">
      <c r="A5541" s="29" t="str">
        <f>+IF(B5541="N","",IF(COUNTIF(B:B,B5541)&gt;1,COUNTIF(B$3:B5541,B5541),""))</f>
        <v/>
      </c>
      <c r="B5541" s="2" t="str">
        <f>+IF(H5541='Export Demurrage Detention'!$C$2,"Y","N")</f>
        <v>N</v>
      </c>
      <c r="I5541" s="34"/>
      <c r="J5541" s="5"/>
    </row>
    <row r="5542" spans="1:10">
      <c r="A5542" s="29" t="str">
        <f>+IF(B5542="N","",IF(COUNTIF(B:B,B5542)&gt;1,COUNTIF(B$3:B5542,B5542),""))</f>
        <v/>
      </c>
      <c r="B5542" s="2" t="str">
        <f>+IF(H5542='Export Demurrage Detention'!$C$2,"Y","N")</f>
        <v>N</v>
      </c>
      <c r="I5542" s="34"/>
      <c r="J5542" s="5"/>
    </row>
    <row r="5543" spans="1:10">
      <c r="A5543" s="29" t="str">
        <f>+IF(B5543="N","",IF(COUNTIF(B:B,B5543)&gt;1,COUNTIF(B$3:B5543,B5543),""))</f>
        <v/>
      </c>
      <c r="B5543" s="2" t="str">
        <f>+IF(H5543='Export Demurrage Detention'!$C$2,"Y","N")</f>
        <v>N</v>
      </c>
      <c r="I5543" s="34"/>
      <c r="J5543" s="5"/>
    </row>
    <row r="5544" spans="1:10">
      <c r="A5544" s="29" t="str">
        <f>+IF(B5544="N","",IF(COUNTIF(B:B,B5544)&gt;1,COUNTIF(B$3:B5544,B5544),""))</f>
        <v/>
      </c>
      <c r="B5544" s="2" t="str">
        <f>+IF(H5544='Export Demurrage Detention'!$C$2,"Y","N")</f>
        <v>N</v>
      </c>
      <c r="I5544" s="34"/>
      <c r="J5544" s="5"/>
    </row>
    <row r="5545" spans="1:10">
      <c r="A5545" s="29" t="str">
        <f>+IF(B5545="N","",IF(COUNTIF(B:B,B5545)&gt;1,COUNTIF(B$3:B5545,B5545),""))</f>
        <v/>
      </c>
      <c r="B5545" s="2" t="str">
        <f>+IF(H5545='Export Demurrage Detention'!$C$2,"Y","N")</f>
        <v>N</v>
      </c>
      <c r="I5545" s="34"/>
      <c r="J5545" s="5"/>
    </row>
    <row r="5546" spans="1:10">
      <c r="A5546" s="29" t="str">
        <f>+IF(B5546="N","",IF(COUNTIF(B:B,B5546)&gt;1,COUNTIF(B$3:B5546,B5546),""))</f>
        <v/>
      </c>
      <c r="B5546" s="2" t="str">
        <f>+IF(H5546='Export Demurrage Detention'!$C$2,"Y","N")</f>
        <v>N</v>
      </c>
      <c r="I5546" s="34"/>
      <c r="J5546" s="5"/>
    </row>
    <row r="5547" spans="1:10">
      <c r="A5547" s="29" t="str">
        <f>+IF(B5547="N","",IF(COUNTIF(B:B,B5547)&gt;1,COUNTIF(B$3:B5547,B5547),""))</f>
        <v/>
      </c>
      <c r="B5547" s="2" t="str">
        <f>+IF(H5547='Export Demurrage Detention'!$C$2,"Y","N")</f>
        <v>N</v>
      </c>
      <c r="I5547" s="34"/>
      <c r="J5547" s="5"/>
    </row>
    <row r="5548" spans="1:10">
      <c r="A5548" s="29" t="str">
        <f>+IF(B5548="N","",IF(COUNTIF(B:B,B5548)&gt;1,COUNTIF(B$3:B5548,B5548),""))</f>
        <v/>
      </c>
      <c r="B5548" s="2" t="str">
        <f>+IF(H5548='Export Demurrage Detention'!$C$2,"Y","N")</f>
        <v>N</v>
      </c>
      <c r="I5548" s="34"/>
      <c r="J5548" s="5"/>
    </row>
    <row r="5549" spans="1:10">
      <c r="A5549" s="29" t="str">
        <f>+IF(B5549="N","",IF(COUNTIF(B:B,B5549)&gt;1,COUNTIF(B$3:B5549,B5549),""))</f>
        <v/>
      </c>
      <c r="B5549" s="2" t="str">
        <f>+IF(H5549='Export Demurrage Detention'!$C$2,"Y","N")</f>
        <v>N</v>
      </c>
      <c r="I5549" s="34"/>
      <c r="J5549" s="5"/>
    </row>
    <row r="5550" spans="1:10">
      <c r="A5550" s="29" t="str">
        <f>+IF(B5550="N","",IF(COUNTIF(B:B,B5550)&gt;1,COUNTIF(B$3:B5550,B5550),""))</f>
        <v/>
      </c>
      <c r="B5550" s="2" t="str">
        <f>+IF(H5550='Export Demurrage Detention'!$C$2,"Y","N")</f>
        <v>N</v>
      </c>
      <c r="I5550" s="34"/>
      <c r="J5550" s="5"/>
    </row>
    <row r="5551" spans="1:10">
      <c r="A5551" s="29" t="str">
        <f>+IF(B5551="N","",IF(COUNTIF(B:B,B5551)&gt;1,COUNTIF(B$3:B5551,B5551),""))</f>
        <v/>
      </c>
      <c r="B5551" s="2" t="str">
        <f>+IF(H5551='Export Demurrage Detention'!$C$2,"Y","N")</f>
        <v>N</v>
      </c>
      <c r="I5551" s="34"/>
      <c r="J5551" s="5"/>
    </row>
    <row r="5552" spans="1:10">
      <c r="A5552" s="29" t="str">
        <f>+IF(B5552="N","",IF(COUNTIF(B:B,B5552)&gt;1,COUNTIF(B$3:B5552,B5552),""))</f>
        <v/>
      </c>
      <c r="B5552" s="2" t="str">
        <f>+IF(H5552='Export Demurrage Detention'!$C$2,"Y","N")</f>
        <v>N</v>
      </c>
      <c r="I5552" s="34"/>
      <c r="J5552" s="5"/>
    </row>
    <row r="5553" spans="1:10">
      <c r="A5553" s="29" t="str">
        <f>+IF(B5553="N","",IF(COUNTIF(B:B,B5553)&gt;1,COUNTIF(B$3:B5553,B5553),""))</f>
        <v/>
      </c>
      <c r="B5553" s="2" t="str">
        <f>+IF(H5553='Export Demurrage Detention'!$C$2,"Y","N")</f>
        <v>N</v>
      </c>
      <c r="I5553" s="34"/>
      <c r="J5553" s="5"/>
    </row>
    <row r="5554" spans="1:10">
      <c r="A5554" s="29" t="str">
        <f>+IF(B5554="N","",IF(COUNTIF(B:B,B5554)&gt;1,COUNTIF(B$3:B5554,B5554),""))</f>
        <v/>
      </c>
      <c r="B5554" s="2" t="str">
        <f>+IF(H5554='Export Demurrage Detention'!$C$2,"Y","N")</f>
        <v>N</v>
      </c>
      <c r="I5554" s="34"/>
      <c r="J5554" s="5"/>
    </row>
    <row r="5555" spans="1:10">
      <c r="A5555" s="29" t="str">
        <f>+IF(B5555="N","",IF(COUNTIF(B:B,B5555)&gt;1,COUNTIF(B$3:B5555,B5555),""))</f>
        <v/>
      </c>
      <c r="B5555" s="2" t="str">
        <f>+IF(H5555='Export Demurrage Detention'!$C$2,"Y","N")</f>
        <v>N</v>
      </c>
      <c r="I5555" s="34"/>
      <c r="J5555" s="5"/>
    </row>
    <row r="5556" spans="1:10">
      <c r="A5556" s="29" t="str">
        <f>+IF(B5556="N","",IF(COUNTIF(B:B,B5556)&gt;1,COUNTIF(B$3:B5556,B5556),""))</f>
        <v/>
      </c>
      <c r="B5556" s="2" t="str">
        <f>+IF(H5556='Export Demurrage Detention'!$C$2,"Y","N")</f>
        <v>N</v>
      </c>
      <c r="I5556" s="34"/>
      <c r="J5556" s="5"/>
    </row>
    <row r="5557" spans="1:10">
      <c r="A5557" s="29" t="str">
        <f>+IF(B5557="N","",IF(COUNTIF(B:B,B5557)&gt;1,COUNTIF(B$3:B5557,B5557),""))</f>
        <v/>
      </c>
      <c r="B5557" s="2" t="str">
        <f>+IF(H5557='Export Demurrage Detention'!$C$2,"Y","N")</f>
        <v>N</v>
      </c>
      <c r="I5557" s="34"/>
      <c r="J5557" s="5"/>
    </row>
    <row r="5558" spans="1:10">
      <c r="A5558" s="29" t="str">
        <f>+IF(B5558="N","",IF(COUNTIF(B:B,B5558)&gt;1,COUNTIF(B$3:B5558,B5558),""))</f>
        <v/>
      </c>
      <c r="B5558" s="2" t="str">
        <f>+IF(H5558='Export Demurrage Detention'!$C$2,"Y","N")</f>
        <v>N</v>
      </c>
      <c r="I5558" s="34"/>
      <c r="J5558" s="5"/>
    </row>
    <row r="5559" spans="1:10">
      <c r="A5559" s="29" t="str">
        <f>+IF(B5559="N","",IF(COUNTIF(B:B,B5559)&gt;1,COUNTIF(B$3:B5559,B5559),""))</f>
        <v/>
      </c>
      <c r="B5559" s="2" t="str">
        <f>+IF(H5559='Export Demurrage Detention'!$C$2,"Y","N")</f>
        <v>N</v>
      </c>
      <c r="I5559" s="34"/>
      <c r="J5559" s="5"/>
    </row>
    <row r="5560" spans="1:10">
      <c r="A5560" s="29" t="str">
        <f>+IF(B5560="N","",IF(COUNTIF(B:B,B5560)&gt;1,COUNTIF(B$3:B5560,B5560),""))</f>
        <v/>
      </c>
      <c r="B5560" s="2" t="str">
        <f>+IF(H5560='Export Demurrage Detention'!$C$2,"Y","N")</f>
        <v>N</v>
      </c>
      <c r="I5560" s="34"/>
      <c r="J5560" s="5"/>
    </row>
    <row r="5561" spans="1:10">
      <c r="A5561" s="29" t="str">
        <f>+IF(B5561="N","",IF(COUNTIF(B:B,B5561)&gt;1,COUNTIF(B$3:B5561,B5561),""))</f>
        <v/>
      </c>
      <c r="B5561" s="2" t="str">
        <f>+IF(H5561='Export Demurrage Detention'!$C$2,"Y","N")</f>
        <v>N</v>
      </c>
      <c r="I5561" s="34"/>
      <c r="J5561" s="5"/>
    </row>
    <row r="5562" spans="1:10">
      <c r="A5562" s="29" t="str">
        <f>+IF(B5562="N","",IF(COUNTIF(B:B,B5562)&gt;1,COUNTIF(B$3:B5562,B5562),""))</f>
        <v/>
      </c>
      <c r="B5562" s="2" t="str">
        <f>+IF(H5562='Export Demurrage Detention'!$C$2,"Y","N")</f>
        <v>N</v>
      </c>
      <c r="I5562" s="34"/>
      <c r="J5562" s="5"/>
    </row>
    <row r="5563" spans="1:10">
      <c r="A5563" s="29" t="str">
        <f>+IF(B5563="N","",IF(COUNTIF(B:B,B5563)&gt;1,COUNTIF(B$3:B5563,B5563),""))</f>
        <v/>
      </c>
      <c r="B5563" s="2" t="str">
        <f>+IF(H5563='Export Demurrage Detention'!$C$2,"Y","N")</f>
        <v>N</v>
      </c>
      <c r="I5563" s="34"/>
      <c r="J5563" s="5"/>
    </row>
    <row r="5564" spans="1:10">
      <c r="A5564" s="29" t="str">
        <f>+IF(B5564="N","",IF(COUNTIF(B:B,B5564)&gt;1,COUNTIF(B$3:B5564,B5564),""))</f>
        <v/>
      </c>
      <c r="B5564" s="2" t="str">
        <f>+IF(H5564='Export Demurrage Detention'!$C$2,"Y","N")</f>
        <v>N</v>
      </c>
      <c r="I5564" s="34"/>
      <c r="J5564" s="5"/>
    </row>
    <row r="5565" spans="1:10">
      <c r="A5565" s="29" t="str">
        <f>+IF(B5565="N","",IF(COUNTIF(B:B,B5565)&gt;1,COUNTIF(B$3:B5565,B5565),""))</f>
        <v/>
      </c>
      <c r="B5565" s="2" t="str">
        <f>+IF(H5565='Export Demurrage Detention'!$C$2,"Y","N")</f>
        <v>N</v>
      </c>
      <c r="I5565" s="34"/>
      <c r="J5565" s="5"/>
    </row>
    <row r="5566" spans="1:10">
      <c r="A5566" s="29" t="str">
        <f>+IF(B5566="N","",IF(COUNTIF(B:B,B5566)&gt;1,COUNTIF(B$3:B5566,B5566),""))</f>
        <v/>
      </c>
      <c r="B5566" s="2" t="str">
        <f>+IF(H5566='Export Demurrage Detention'!$C$2,"Y","N")</f>
        <v>N</v>
      </c>
      <c r="I5566" s="34"/>
      <c r="J5566" s="5"/>
    </row>
    <row r="5567" spans="1:10">
      <c r="A5567" s="29" t="str">
        <f>+IF(B5567="N","",IF(COUNTIF(B:B,B5567)&gt;1,COUNTIF(B$3:B5567,B5567),""))</f>
        <v/>
      </c>
      <c r="B5567" s="2" t="str">
        <f>+IF(H5567='Export Demurrage Detention'!$C$2,"Y","N")</f>
        <v>N</v>
      </c>
      <c r="I5567" s="34"/>
      <c r="J5567" s="5"/>
    </row>
    <row r="5568" spans="1:10">
      <c r="A5568" s="29" t="str">
        <f>+IF(B5568="N","",IF(COUNTIF(B:B,B5568)&gt;1,COUNTIF(B$3:B5568,B5568),""))</f>
        <v/>
      </c>
      <c r="B5568" s="2" t="str">
        <f>+IF(H5568='Export Demurrage Detention'!$C$2,"Y","N")</f>
        <v>N</v>
      </c>
      <c r="I5568" s="34"/>
      <c r="J5568" s="5"/>
    </row>
    <row r="5569" spans="1:10">
      <c r="A5569" s="29" t="str">
        <f>+IF(B5569="N","",IF(COUNTIF(B:B,B5569)&gt;1,COUNTIF(B$3:B5569,B5569),""))</f>
        <v/>
      </c>
      <c r="B5569" s="2" t="str">
        <f>+IF(H5569='Export Demurrage Detention'!$C$2,"Y","N")</f>
        <v>N</v>
      </c>
      <c r="I5569" s="34"/>
      <c r="J5569" s="5"/>
    </row>
    <row r="5570" spans="1:10">
      <c r="A5570" s="29" t="str">
        <f>+IF(B5570="N","",IF(COUNTIF(B:B,B5570)&gt;1,COUNTIF(B$3:B5570,B5570),""))</f>
        <v/>
      </c>
      <c r="B5570" s="2" t="str">
        <f>+IF(H5570='Export Demurrage Detention'!$C$2,"Y","N")</f>
        <v>N</v>
      </c>
      <c r="I5570" s="34"/>
      <c r="J5570" s="5"/>
    </row>
    <row r="5571" spans="1:10">
      <c r="A5571" s="29" t="str">
        <f>+IF(B5571="N","",IF(COUNTIF(B:B,B5571)&gt;1,COUNTIF(B$3:B5571,B5571),""))</f>
        <v/>
      </c>
      <c r="B5571" s="2" t="str">
        <f>+IF(H5571='Export Demurrage Detention'!$C$2,"Y","N")</f>
        <v>N</v>
      </c>
      <c r="I5571" s="34"/>
      <c r="J5571" s="5"/>
    </row>
    <row r="5572" spans="1:10">
      <c r="A5572" s="29" t="str">
        <f>+IF(B5572="N","",IF(COUNTIF(B:B,B5572)&gt;1,COUNTIF(B$3:B5572,B5572),""))</f>
        <v/>
      </c>
      <c r="B5572" s="2" t="str">
        <f>+IF(H5572='Export Demurrage Detention'!$C$2,"Y","N")</f>
        <v>N</v>
      </c>
      <c r="I5572" s="34"/>
      <c r="J5572" s="5"/>
    </row>
    <row r="5573" spans="1:10">
      <c r="A5573" s="29" t="str">
        <f>+IF(B5573="N","",IF(COUNTIF(B:B,B5573)&gt;1,COUNTIF(B$3:B5573,B5573),""))</f>
        <v/>
      </c>
      <c r="B5573" s="2" t="str">
        <f>+IF(H5573='Export Demurrage Detention'!$C$2,"Y","N")</f>
        <v>N</v>
      </c>
      <c r="I5573" s="34"/>
      <c r="J5573" s="5"/>
    </row>
    <row r="5574" spans="1:10">
      <c r="A5574" s="29" t="str">
        <f>+IF(B5574="N","",IF(COUNTIF(B:B,B5574)&gt;1,COUNTIF(B$3:B5574,B5574),""))</f>
        <v/>
      </c>
      <c r="B5574" s="2" t="str">
        <f>+IF(H5574='Export Demurrage Detention'!$C$2,"Y","N")</f>
        <v>N</v>
      </c>
      <c r="I5574" s="34"/>
      <c r="J5574" s="5"/>
    </row>
    <row r="5575" spans="1:10">
      <c r="A5575" s="29" t="str">
        <f>+IF(B5575="N","",IF(COUNTIF(B:B,B5575)&gt;1,COUNTIF(B$3:B5575,B5575),""))</f>
        <v/>
      </c>
      <c r="B5575" s="2" t="str">
        <f>+IF(H5575='Export Demurrage Detention'!$C$2,"Y","N")</f>
        <v>N</v>
      </c>
      <c r="I5575" s="34"/>
      <c r="J5575" s="5"/>
    </row>
    <row r="5576" spans="1:10">
      <c r="A5576" s="29" t="str">
        <f>+IF(B5576="N","",IF(COUNTIF(B:B,B5576)&gt;1,COUNTIF(B$3:B5576,B5576),""))</f>
        <v/>
      </c>
      <c r="B5576" s="2" t="str">
        <f>+IF(H5576='Export Demurrage Detention'!$C$2,"Y","N")</f>
        <v>N</v>
      </c>
      <c r="I5576" s="34"/>
      <c r="J5576" s="5"/>
    </row>
    <row r="5577" spans="1:10">
      <c r="A5577" s="29" t="str">
        <f>+IF(B5577="N","",IF(COUNTIF(B:B,B5577)&gt;1,COUNTIF(B$3:B5577,B5577),""))</f>
        <v/>
      </c>
      <c r="B5577" s="2" t="str">
        <f>+IF(H5577='Export Demurrage Detention'!$C$2,"Y","N")</f>
        <v>N</v>
      </c>
      <c r="I5577" s="34"/>
      <c r="J5577" s="5"/>
    </row>
    <row r="5578" spans="1:10">
      <c r="A5578" s="29" t="str">
        <f>+IF(B5578="N","",IF(COUNTIF(B:B,B5578)&gt;1,COUNTIF(B$3:B5578,B5578),""))</f>
        <v/>
      </c>
      <c r="B5578" s="2" t="str">
        <f>+IF(H5578='Export Demurrage Detention'!$C$2,"Y","N")</f>
        <v>N</v>
      </c>
      <c r="I5578" s="34"/>
      <c r="J5578" s="5"/>
    </row>
    <row r="5579" spans="1:10">
      <c r="A5579" s="29" t="str">
        <f>+IF(B5579="N","",IF(COUNTIF(B:B,B5579)&gt;1,COUNTIF(B$3:B5579,B5579),""))</f>
        <v/>
      </c>
      <c r="B5579" s="2" t="str">
        <f>+IF(H5579='Export Demurrage Detention'!$C$2,"Y","N")</f>
        <v>N</v>
      </c>
      <c r="I5579" s="34"/>
      <c r="J5579" s="5"/>
    </row>
    <row r="5580" spans="1:10">
      <c r="A5580" s="29" t="str">
        <f>+IF(B5580="N","",IF(COUNTIF(B:B,B5580)&gt;1,COUNTIF(B$3:B5580,B5580),""))</f>
        <v/>
      </c>
      <c r="B5580" s="2" t="str">
        <f>+IF(H5580='Export Demurrage Detention'!$C$2,"Y","N")</f>
        <v>N</v>
      </c>
      <c r="I5580" s="34"/>
      <c r="J5580" s="5"/>
    </row>
    <row r="5581" spans="1:10">
      <c r="A5581" s="29" t="str">
        <f>+IF(B5581="N","",IF(COUNTIF(B:B,B5581)&gt;1,COUNTIF(B$3:B5581,B5581),""))</f>
        <v/>
      </c>
      <c r="B5581" s="2" t="str">
        <f>+IF(H5581='Export Demurrage Detention'!$C$2,"Y","N")</f>
        <v>N</v>
      </c>
      <c r="I5581" s="34"/>
      <c r="J5581" s="5"/>
    </row>
    <row r="5582" spans="1:10">
      <c r="A5582" s="29" t="str">
        <f>+IF(B5582="N","",IF(COUNTIF(B:B,B5582)&gt;1,COUNTIF(B$3:B5582,B5582),""))</f>
        <v/>
      </c>
      <c r="B5582" s="2" t="str">
        <f>+IF(H5582='Export Demurrage Detention'!$C$2,"Y","N")</f>
        <v>N</v>
      </c>
      <c r="I5582" s="34"/>
      <c r="J5582" s="5"/>
    </row>
    <row r="5583" spans="1:10">
      <c r="A5583" s="29" t="str">
        <f>+IF(B5583="N","",IF(COUNTIF(B:B,B5583)&gt;1,COUNTIF(B$3:B5583,B5583),""))</f>
        <v/>
      </c>
      <c r="B5583" s="2" t="str">
        <f>+IF(H5583='Export Demurrage Detention'!$C$2,"Y","N")</f>
        <v>N</v>
      </c>
      <c r="I5583" s="34"/>
      <c r="J5583" s="5"/>
    </row>
    <row r="5584" spans="1:10">
      <c r="A5584" s="29" t="str">
        <f>+IF(B5584="N","",IF(COUNTIF(B:B,B5584)&gt;1,COUNTIF(B$3:B5584,B5584),""))</f>
        <v/>
      </c>
      <c r="B5584" s="2" t="str">
        <f>+IF(H5584='Export Demurrage Detention'!$C$2,"Y","N")</f>
        <v>N</v>
      </c>
      <c r="I5584" s="34"/>
      <c r="J5584" s="5"/>
    </row>
    <row r="5585" spans="1:10">
      <c r="A5585" s="29" t="str">
        <f>+IF(B5585="N","",IF(COUNTIF(B:B,B5585)&gt;1,COUNTIF(B$3:B5585,B5585),""))</f>
        <v/>
      </c>
      <c r="B5585" s="2" t="str">
        <f>+IF(H5585='Export Demurrage Detention'!$C$2,"Y","N")</f>
        <v>N</v>
      </c>
      <c r="I5585" s="34"/>
      <c r="J5585" s="5"/>
    </row>
    <row r="5586" spans="1:10">
      <c r="A5586" s="29" t="str">
        <f>+IF(B5586="N","",IF(COUNTIF(B:B,B5586)&gt;1,COUNTIF(B$3:B5586,B5586),""))</f>
        <v/>
      </c>
      <c r="B5586" s="2" t="str">
        <f>+IF(H5586='Export Demurrage Detention'!$C$2,"Y","N")</f>
        <v>N</v>
      </c>
      <c r="I5586" s="34"/>
      <c r="J5586" s="5"/>
    </row>
    <row r="5587" spans="1:10">
      <c r="A5587" s="29" t="str">
        <f>+IF(B5587="N","",IF(COUNTIF(B:B,B5587)&gt;1,COUNTIF(B$3:B5587,B5587),""))</f>
        <v/>
      </c>
      <c r="B5587" s="2" t="str">
        <f>+IF(H5587='Export Demurrage Detention'!$C$2,"Y","N")</f>
        <v>N</v>
      </c>
      <c r="I5587" s="34"/>
      <c r="J5587" s="5"/>
    </row>
    <row r="5588" spans="1:10">
      <c r="A5588" s="29" t="str">
        <f>+IF(B5588="N","",IF(COUNTIF(B:B,B5588)&gt;1,COUNTIF(B$3:B5588,B5588),""))</f>
        <v/>
      </c>
      <c r="B5588" s="2" t="str">
        <f>+IF(H5588='Export Demurrage Detention'!$C$2,"Y","N")</f>
        <v>N</v>
      </c>
      <c r="I5588" s="34"/>
      <c r="J5588" s="5"/>
    </row>
    <row r="5589" spans="1:10">
      <c r="A5589" s="29" t="str">
        <f>+IF(B5589="N","",IF(COUNTIF(B:B,B5589)&gt;1,COUNTIF(B$3:B5589,B5589),""))</f>
        <v/>
      </c>
      <c r="B5589" s="2" t="str">
        <f>+IF(H5589='Export Demurrage Detention'!$C$2,"Y","N")</f>
        <v>N</v>
      </c>
      <c r="I5589" s="34"/>
      <c r="J5589" s="5"/>
    </row>
    <row r="5590" spans="1:10">
      <c r="A5590" s="29" t="str">
        <f>+IF(B5590="N","",IF(COUNTIF(B:B,B5590)&gt;1,COUNTIF(B$3:B5590,B5590),""))</f>
        <v/>
      </c>
      <c r="B5590" s="2" t="str">
        <f>+IF(H5590='Export Demurrage Detention'!$C$2,"Y","N")</f>
        <v>N</v>
      </c>
      <c r="I5590" s="34"/>
      <c r="J5590" s="5"/>
    </row>
    <row r="5591" spans="1:10">
      <c r="A5591" s="29" t="str">
        <f>+IF(B5591="N","",IF(COUNTIF(B:B,B5591)&gt;1,COUNTIF(B$3:B5591,B5591),""))</f>
        <v/>
      </c>
      <c r="B5591" s="2" t="str">
        <f>+IF(H5591='Export Demurrage Detention'!$C$2,"Y","N")</f>
        <v>N</v>
      </c>
      <c r="I5591" s="34"/>
      <c r="J5591" s="5"/>
    </row>
    <row r="5592" spans="1:10">
      <c r="A5592" s="29" t="str">
        <f>+IF(B5592="N","",IF(COUNTIF(B:B,B5592)&gt;1,COUNTIF(B$3:B5592,B5592),""))</f>
        <v/>
      </c>
      <c r="B5592" s="2" t="str">
        <f>+IF(H5592='Export Demurrage Detention'!$C$2,"Y","N")</f>
        <v>N</v>
      </c>
      <c r="I5592" s="34"/>
      <c r="J5592" s="5"/>
    </row>
    <row r="5593" spans="1:10">
      <c r="A5593" s="29" t="str">
        <f>+IF(B5593="N","",IF(COUNTIF(B:B,B5593)&gt;1,COUNTIF(B$3:B5593,B5593),""))</f>
        <v/>
      </c>
      <c r="B5593" s="2" t="str">
        <f>+IF(H5593='Export Demurrage Detention'!$C$2,"Y","N")</f>
        <v>N</v>
      </c>
      <c r="I5593" s="34"/>
      <c r="J5593" s="5"/>
    </row>
    <row r="5594" spans="1:10">
      <c r="A5594" s="29" t="str">
        <f>+IF(B5594="N","",IF(COUNTIF(B:B,B5594)&gt;1,COUNTIF(B$3:B5594,B5594),""))</f>
        <v/>
      </c>
      <c r="B5594" s="2" t="str">
        <f>+IF(H5594='Export Demurrage Detention'!$C$2,"Y","N")</f>
        <v>N</v>
      </c>
      <c r="I5594" s="34"/>
      <c r="J5594" s="5"/>
    </row>
    <row r="5595" spans="1:10">
      <c r="A5595" s="29" t="str">
        <f>+IF(B5595="N","",IF(COUNTIF(B:B,B5595)&gt;1,COUNTIF(B$3:B5595,B5595),""))</f>
        <v/>
      </c>
      <c r="B5595" s="2" t="str">
        <f>+IF(H5595='Export Demurrage Detention'!$C$2,"Y","N")</f>
        <v>N</v>
      </c>
      <c r="I5595" s="34"/>
      <c r="J5595" s="5"/>
    </row>
    <row r="5596" spans="1:10">
      <c r="A5596" s="29" t="str">
        <f>+IF(B5596="N","",IF(COUNTIF(B:B,B5596)&gt;1,COUNTIF(B$3:B5596,B5596),""))</f>
        <v/>
      </c>
      <c r="B5596" s="2" t="str">
        <f>+IF(H5596='Export Demurrage Detention'!$C$2,"Y","N")</f>
        <v>N</v>
      </c>
      <c r="I5596" s="34"/>
      <c r="J5596" s="5"/>
    </row>
    <row r="5597" spans="1:10">
      <c r="A5597" s="29" t="str">
        <f>+IF(B5597="N","",IF(COUNTIF(B:B,B5597)&gt;1,COUNTIF(B$3:B5597,B5597),""))</f>
        <v/>
      </c>
      <c r="B5597" s="2" t="str">
        <f>+IF(H5597='Export Demurrage Detention'!$C$2,"Y","N")</f>
        <v>N</v>
      </c>
      <c r="I5597" s="34"/>
      <c r="J5597" s="5"/>
    </row>
    <row r="5598" spans="1:10">
      <c r="A5598" s="29" t="str">
        <f>+IF(B5598="N","",IF(COUNTIF(B:B,B5598)&gt;1,COUNTIF(B$3:B5598,B5598),""))</f>
        <v/>
      </c>
      <c r="B5598" s="2" t="str">
        <f>+IF(H5598='Export Demurrage Detention'!$C$2,"Y","N")</f>
        <v>N</v>
      </c>
      <c r="I5598" s="34"/>
      <c r="J5598" s="5"/>
    </row>
    <row r="5599" spans="1:10">
      <c r="A5599" s="29" t="str">
        <f>+IF(B5599="N","",IF(COUNTIF(B:B,B5599)&gt;1,COUNTIF(B$3:B5599,B5599),""))</f>
        <v/>
      </c>
      <c r="B5599" s="2" t="str">
        <f>+IF(H5599='Export Demurrage Detention'!$C$2,"Y","N")</f>
        <v>N</v>
      </c>
      <c r="I5599" s="34"/>
      <c r="J5599" s="5"/>
    </row>
    <row r="5600" spans="1:10">
      <c r="A5600" s="29" t="str">
        <f>+IF(B5600="N","",IF(COUNTIF(B:B,B5600)&gt;1,COUNTIF(B$3:B5600,B5600),""))</f>
        <v/>
      </c>
      <c r="B5600" s="2" t="str">
        <f>+IF(H5600='Export Demurrage Detention'!$C$2,"Y","N")</f>
        <v>N</v>
      </c>
      <c r="I5600" s="34"/>
      <c r="J5600" s="5"/>
    </row>
    <row r="5601" spans="1:10">
      <c r="A5601" s="29" t="str">
        <f>+IF(B5601="N","",IF(COUNTIF(B:B,B5601)&gt;1,COUNTIF(B$3:B5601,B5601),""))</f>
        <v/>
      </c>
      <c r="B5601" s="2" t="str">
        <f>+IF(H5601='Export Demurrage Detention'!$C$2,"Y","N")</f>
        <v>N</v>
      </c>
      <c r="I5601" s="34"/>
      <c r="J5601" s="5"/>
    </row>
    <row r="5602" spans="1:10">
      <c r="A5602" s="29" t="str">
        <f>+IF(B5602="N","",IF(COUNTIF(B:B,B5602)&gt;1,COUNTIF(B$3:B5602,B5602),""))</f>
        <v/>
      </c>
      <c r="B5602" s="2" t="str">
        <f>+IF(H5602='Export Demurrage Detention'!$C$2,"Y","N")</f>
        <v>N</v>
      </c>
      <c r="I5602" s="34"/>
      <c r="J5602" s="5"/>
    </row>
    <row r="5603" spans="1:10">
      <c r="A5603" s="29" t="str">
        <f>+IF(B5603="N","",IF(COUNTIF(B:B,B5603)&gt;1,COUNTIF(B$3:B5603,B5603),""))</f>
        <v/>
      </c>
      <c r="B5603" s="2" t="str">
        <f>+IF(H5603='Export Demurrage Detention'!$C$2,"Y","N")</f>
        <v>N</v>
      </c>
      <c r="I5603" s="34"/>
      <c r="J5603" s="5"/>
    </row>
    <row r="5604" spans="1:10">
      <c r="A5604" s="29" t="str">
        <f>+IF(B5604="N","",IF(COUNTIF(B:B,B5604)&gt;1,COUNTIF(B$3:B5604,B5604),""))</f>
        <v/>
      </c>
      <c r="B5604" s="2" t="str">
        <f>+IF(H5604='Export Demurrage Detention'!$C$2,"Y","N")</f>
        <v>N</v>
      </c>
      <c r="I5604" s="34"/>
      <c r="J5604" s="5"/>
    </row>
    <row r="5605" spans="1:10">
      <c r="A5605" s="29" t="str">
        <f>+IF(B5605="N","",IF(COUNTIF(B:B,B5605)&gt;1,COUNTIF(B$3:B5605,B5605),""))</f>
        <v/>
      </c>
      <c r="B5605" s="2" t="str">
        <f>+IF(H5605='Export Demurrage Detention'!$C$2,"Y","N")</f>
        <v>N</v>
      </c>
      <c r="I5605" s="34"/>
      <c r="J5605" s="5"/>
    </row>
    <row r="5606" spans="1:10">
      <c r="A5606" s="29" t="str">
        <f>+IF(B5606="N","",IF(COUNTIF(B:B,B5606)&gt;1,COUNTIF(B$3:B5606,B5606),""))</f>
        <v/>
      </c>
      <c r="B5606" s="2" t="str">
        <f>+IF(H5606='Export Demurrage Detention'!$C$2,"Y","N")</f>
        <v>N</v>
      </c>
      <c r="I5606" s="34"/>
      <c r="J5606" s="5"/>
    </row>
    <row r="5607" spans="1:10">
      <c r="A5607" s="29" t="str">
        <f>+IF(B5607="N","",IF(COUNTIF(B:B,B5607)&gt;1,COUNTIF(B$3:B5607,B5607),""))</f>
        <v/>
      </c>
      <c r="B5607" s="2" t="str">
        <f>+IF(H5607='Export Demurrage Detention'!$C$2,"Y","N")</f>
        <v>N</v>
      </c>
      <c r="I5607" s="34"/>
      <c r="J5607" s="5"/>
    </row>
    <row r="5608" spans="1:10">
      <c r="A5608" s="29" t="str">
        <f>+IF(B5608="N","",IF(COUNTIF(B:B,B5608)&gt;1,COUNTIF(B$3:B5608,B5608),""))</f>
        <v/>
      </c>
      <c r="B5608" s="2" t="str">
        <f>+IF(H5608='Export Demurrage Detention'!$C$2,"Y","N")</f>
        <v>N</v>
      </c>
      <c r="I5608" s="34"/>
      <c r="J5608" s="5"/>
    </row>
    <row r="5609" spans="1:10">
      <c r="A5609" s="29" t="str">
        <f>+IF(B5609="N","",IF(COUNTIF(B:B,B5609)&gt;1,COUNTIF(B$3:B5609,B5609),""))</f>
        <v/>
      </c>
      <c r="B5609" s="2" t="str">
        <f>+IF(H5609='Export Demurrage Detention'!$C$2,"Y","N")</f>
        <v>N</v>
      </c>
      <c r="I5609" s="34"/>
      <c r="J5609" s="5"/>
    </row>
    <row r="5610" spans="1:10">
      <c r="A5610" s="29" t="str">
        <f>+IF(B5610="N","",IF(COUNTIF(B:B,B5610)&gt;1,COUNTIF(B$3:B5610,B5610),""))</f>
        <v/>
      </c>
      <c r="B5610" s="2" t="str">
        <f>+IF(H5610='Export Demurrage Detention'!$C$2,"Y","N")</f>
        <v>N</v>
      </c>
      <c r="I5610" s="34"/>
      <c r="J5610" s="5"/>
    </row>
    <row r="5611" spans="1:10">
      <c r="A5611" s="29" t="str">
        <f>+IF(B5611="N","",IF(COUNTIF(B:B,B5611)&gt;1,COUNTIF(B$3:B5611,B5611),""))</f>
        <v/>
      </c>
      <c r="B5611" s="2" t="str">
        <f>+IF(H5611='Export Demurrage Detention'!$C$2,"Y","N")</f>
        <v>N</v>
      </c>
      <c r="I5611" s="34"/>
      <c r="J5611" s="5"/>
    </row>
    <row r="5612" spans="1:10">
      <c r="A5612" s="29" t="str">
        <f>+IF(B5612="N","",IF(COUNTIF(B:B,B5612)&gt;1,COUNTIF(B$3:B5612,B5612),""))</f>
        <v/>
      </c>
      <c r="B5612" s="2" t="str">
        <f>+IF(H5612='Export Demurrage Detention'!$C$2,"Y","N")</f>
        <v>N</v>
      </c>
      <c r="I5612" s="34"/>
      <c r="J5612" s="5"/>
    </row>
    <row r="5613" spans="1:10">
      <c r="A5613" s="29" t="str">
        <f>+IF(B5613="N","",IF(COUNTIF(B:B,B5613)&gt;1,COUNTIF(B$3:B5613,B5613),""))</f>
        <v/>
      </c>
      <c r="B5613" s="2" t="str">
        <f>+IF(H5613='Export Demurrage Detention'!$C$2,"Y","N")</f>
        <v>N</v>
      </c>
      <c r="I5613" s="34"/>
      <c r="J5613" s="5"/>
    </row>
    <row r="5614" spans="1:10">
      <c r="A5614" s="29" t="str">
        <f>+IF(B5614="N","",IF(COUNTIF(B:B,B5614)&gt;1,COUNTIF(B$3:B5614,B5614),""))</f>
        <v/>
      </c>
      <c r="B5614" s="2" t="str">
        <f>+IF(H5614='Export Demurrage Detention'!$C$2,"Y","N")</f>
        <v>N</v>
      </c>
      <c r="I5614" s="34"/>
      <c r="J5614" s="5"/>
    </row>
    <row r="5615" spans="1:10">
      <c r="A5615" s="29" t="str">
        <f>+IF(B5615="N","",IF(COUNTIF(B:B,B5615)&gt;1,COUNTIF(B$3:B5615,B5615),""))</f>
        <v/>
      </c>
      <c r="B5615" s="2" t="str">
        <f>+IF(H5615='Export Demurrage Detention'!$C$2,"Y","N")</f>
        <v>N</v>
      </c>
      <c r="I5615" s="34"/>
      <c r="J5615" s="5"/>
    </row>
    <row r="5616" spans="1:10">
      <c r="A5616" s="29" t="str">
        <f>+IF(B5616="N","",IF(COUNTIF(B:B,B5616)&gt;1,COUNTIF(B$3:B5616,B5616),""))</f>
        <v/>
      </c>
      <c r="B5616" s="2" t="str">
        <f>+IF(H5616='Export Demurrage Detention'!$C$2,"Y","N")</f>
        <v>N</v>
      </c>
      <c r="I5616" s="34"/>
      <c r="J5616" s="5"/>
    </row>
    <row r="5617" spans="1:10">
      <c r="A5617" s="29" t="str">
        <f>+IF(B5617="N","",IF(COUNTIF(B:B,B5617)&gt;1,COUNTIF(B$3:B5617,B5617),""))</f>
        <v/>
      </c>
      <c r="B5617" s="2" t="str">
        <f>+IF(H5617='Export Demurrage Detention'!$C$2,"Y","N")</f>
        <v>N</v>
      </c>
      <c r="I5617" s="34"/>
      <c r="J5617" s="5"/>
    </row>
    <row r="5618" spans="1:10">
      <c r="A5618" s="29" t="str">
        <f>+IF(B5618="N","",IF(COUNTIF(B:B,B5618)&gt;1,COUNTIF(B$3:B5618,B5618),""))</f>
        <v/>
      </c>
      <c r="B5618" s="2" t="str">
        <f>+IF(H5618='Export Demurrage Detention'!$C$2,"Y","N")</f>
        <v>N</v>
      </c>
      <c r="I5618" s="34"/>
      <c r="J5618" s="5"/>
    </row>
    <row r="5619" spans="1:10">
      <c r="A5619" s="29" t="str">
        <f>+IF(B5619="N","",IF(COUNTIF(B:B,B5619)&gt;1,COUNTIF(B$3:B5619,B5619),""))</f>
        <v/>
      </c>
      <c r="B5619" s="2" t="str">
        <f>+IF(H5619='Export Demurrage Detention'!$C$2,"Y","N")</f>
        <v>N</v>
      </c>
      <c r="I5619" s="34"/>
      <c r="J5619" s="5"/>
    </row>
    <row r="5620" spans="1:10">
      <c r="A5620" s="29" t="str">
        <f>+IF(B5620="N","",IF(COUNTIF(B:B,B5620)&gt;1,COUNTIF(B$3:B5620,B5620),""))</f>
        <v/>
      </c>
      <c r="B5620" s="2" t="str">
        <f>+IF(H5620='Export Demurrage Detention'!$C$2,"Y","N")</f>
        <v>N</v>
      </c>
      <c r="I5620" s="34"/>
      <c r="J5620" s="5"/>
    </row>
    <row r="5621" spans="1:10">
      <c r="A5621" s="29" t="str">
        <f>+IF(B5621="N","",IF(COUNTIF(B:B,B5621)&gt;1,COUNTIF(B$3:B5621,B5621),""))</f>
        <v/>
      </c>
      <c r="B5621" s="2" t="str">
        <f>+IF(H5621='Export Demurrage Detention'!$C$2,"Y","N")</f>
        <v>N</v>
      </c>
      <c r="I5621" s="34"/>
      <c r="J5621" s="5"/>
    </row>
    <row r="5622" spans="1:10">
      <c r="A5622" s="29" t="str">
        <f>+IF(B5622="N","",IF(COUNTIF(B:B,B5622)&gt;1,COUNTIF(B$3:B5622,B5622),""))</f>
        <v/>
      </c>
      <c r="B5622" s="2" t="str">
        <f>+IF(H5622='Export Demurrage Detention'!$C$2,"Y","N")</f>
        <v>N</v>
      </c>
      <c r="I5622" s="34"/>
      <c r="J5622" s="5"/>
    </row>
    <row r="5623" spans="1:10">
      <c r="A5623" s="29" t="str">
        <f>+IF(B5623="N","",IF(COUNTIF(B:B,B5623)&gt;1,COUNTIF(B$3:B5623,B5623),""))</f>
        <v/>
      </c>
      <c r="B5623" s="2" t="str">
        <f>+IF(H5623='Export Demurrage Detention'!$C$2,"Y","N")</f>
        <v>N</v>
      </c>
      <c r="I5623" s="34"/>
      <c r="J5623" s="5"/>
    </row>
    <row r="5624" spans="1:10">
      <c r="A5624" s="29" t="str">
        <f>+IF(B5624="N","",IF(COUNTIF(B:B,B5624)&gt;1,COUNTIF(B$3:B5624,B5624),""))</f>
        <v/>
      </c>
      <c r="B5624" s="2" t="str">
        <f>+IF(H5624='Export Demurrage Detention'!$C$2,"Y","N")</f>
        <v>N</v>
      </c>
      <c r="I5624" s="34"/>
      <c r="J5624" s="5"/>
    </row>
    <row r="5625" spans="1:10">
      <c r="A5625" s="29" t="str">
        <f>+IF(B5625="N","",IF(COUNTIF(B:B,B5625)&gt;1,COUNTIF(B$3:B5625,B5625),""))</f>
        <v/>
      </c>
      <c r="B5625" s="2" t="str">
        <f>+IF(H5625='Export Demurrage Detention'!$C$2,"Y","N")</f>
        <v>N</v>
      </c>
      <c r="I5625" s="34"/>
      <c r="J5625" s="5"/>
    </row>
    <row r="5626" spans="1:10">
      <c r="A5626" s="29" t="str">
        <f>+IF(B5626="N","",IF(COUNTIF(B:B,B5626)&gt;1,COUNTIF(B$3:B5626,B5626),""))</f>
        <v/>
      </c>
      <c r="B5626" s="2" t="str">
        <f>+IF(H5626='Export Demurrage Detention'!$C$2,"Y","N")</f>
        <v>N</v>
      </c>
      <c r="I5626" s="34"/>
      <c r="J5626" s="5"/>
    </row>
    <row r="5627" spans="1:10">
      <c r="A5627" s="29" t="str">
        <f>+IF(B5627="N","",IF(COUNTIF(B:B,B5627)&gt;1,COUNTIF(B$3:B5627,B5627),""))</f>
        <v/>
      </c>
      <c r="B5627" s="2" t="str">
        <f>+IF(H5627='Export Demurrage Detention'!$C$2,"Y","N")</f>
        <v>N</v>
      </c>
      <c r="I5627" s="34"/>
      <c r="J5627" s="5"/>
    </row>
    <row r="5628" spans="1:10">
      <c r="A5628" s="29" t="str">
        <f>+IF(B5628="N","",IF(COUNTIF(B:B,B5628)&gt;1,COUNTIF(B$3:B5628,B5628),""))</f>
        <v/>
      </c>
      <c r="B5628" s="2" t="str">
        <f>+IF(H5628='Export Demurrage Detention'!$C$2,"Y","N")</f>
        <v>N</v>
      </c>
      <c r="I5628" s="34"/>
      <c r="J5628" s="5"/>
    </row>
    <row r="5629" spans="1:10">
      <c r="A5629" s="29" t="str">
        <f>+IF(B5629="N","",IF(COUNTIF(B:B,B5629)&gt;1,COUNTIF(B$3:B5629,B5629),""))</f>
        <v/>
      </c>
      <c r="B5629" s="2" t="str">
        <f>+IF(H5629='Export Demurrage Detention'!$C$2,"Y","N")</f>
        <v>N</v>
      </c>
      <c r="I5629" s="34"/>
      <c r="J5629" s="5"/>
    </row>
    <row r="5630" spans="1:10">
      <c r="A5630" s="29" t="str">
        <f>+IF(B5630="N","",IF(COUNTIF(B:B,B5630)&gt;1,COUNTIF(B$3:B5630,B5630),""))</f>
        <v/>
      </c>
      <c r="B5630" s="2" t="str">
        <f>+IF(H5630='Export Demurrage Detention'!$C$2,"Y","N")</f>
        <v>N</v>
      </c>
      <c r="I5630" s="34"/>
      <c r="J5630" s="5"/>
    </row>
    <row r="5631" spans="1:10">
      <c r="A5631" s="29" t="str">
        <f>+IF(B5631="N","",IF(COUNTIF(B:B,B5631)&gt;1,COUNTIF(B$3:B5631,B5631),""))</f>
        <v/>
      </c>
      <c r="B5631" s="2" t="str">
        <f>+IF(H5631='Export Demurrage Detention'!$C$2,"Y","N")</f>
        <v>N</v>
      </c>
      <c r="I5631" s="34"/>
      <c r="J5631" s="5"/>
    </row>
    <row r="5632" spans="1:10">
      <c r="A5632" s="29" t="str">
        <f>+IF(B5632="N","",IF(COUNTIF(B:B,B5632)&gt;1,COUNTIF(B$3:B5632,B5632),""))</f>
        <v/>
      </c>
      <c r="B5632" s="2" t="str">
        <f>+IF(H5632='Export Demurrage Detention'!$C$2,"Y","N")</f>
        <v>N</v>
      </c>
      <c r="I5632" s="34"/>
      <c r="J5632" s="5"/>
    </row>
    <row r="5633" spans="1:10">
      <c r="A5633" s="29" t="str">
        <f>+IF(B5633="N","",IF(COUNTIF(B:B,B5633)&gt;1,COUNTIF(B$3:B5633,B5633),""))</f>
        <v/>
      </c>
      <c r="B5633" s="2" t="str">
        <f>+IF(H5633='Export Demurrage Detention'!$C$2,"Y","N")</f>
        <v>N</v>
      </c>
      <c r="I5633" s="34"/>
      <c r="J5633" s="5"/>
    </row>
    <row r="5634" spans="1:10">
      <c r="A5634" s="29" t="str">
        <f>+IF(B5634="N","",IF(COUNTIF(B:B,B5634)&gt;1,COUNTIF(B$3:B5634,B5634),""))</f>
        <v/>
      </c>
      <c r="B5634" s="2" t="str">
        <f>+IF(H5634='Export Demurrage Detention'!$C$2,"Y","N")</f>
        <v>N</v>
      </c>
      <c r="I5634" s="34"/>
      <c r="J5634" s="5"/>
    </row>
    <row r="5635" spans="1:10">
      <c r="A5635" s="29" t="str">
        <f>+IF(B5635="N","",IF(COUNTIF(B:B,B5635)&gt;1,COUNTIF(B$3:B5635,B5635),""))</f>
        <v/>
      </c>
      <c r="B5635" s="2" t="str">
        <f>+IF(H5635='Export Demurrage Detention'!$C$2,"Y","N")</f>
        <v>N</v>
      </c>
      <c r="I5635" s="34"/>
      <c r="J5635" s="5"/>
    </row>
    <row r="5636" spans="1:10">
      <c r="A5636" s="29" t="str">
        <f>+IF(B5636="N","",IF(COUNTIF(B:B,B5636)&gt;1,COUNTIF(B$3:B5636,B5636),""))</f>
        <v/>
      </c>
      <c r="B5636" s="2" t="str">
        <f>+IF(H5636='Export Demurrage Detention'!$C$2,"Y","N")</f>
        <v>N</v>
      </c>
      <c r="I5636" s="34"/>
      <c r="J5636" s="5"/>
    </row>
    <row r="5637" spans="1:10">
      <c r="A5637" s="29" t="str">
        <f>+IF(B5637="N","",IF(COUNTIF(B:B,B5637)&gt;1,COUNTIF(B$3:B5637,B5637),""))</f>
        <v/>
      </c>
      <c r="B5637" s="2" t="str">
        <f>+IF(H5637='Export Demurrage Detention'!$C$2,"Y","N")</f>
        <v>N</v>
      </c>
      <c r="I5637" s="34"/>
      <c r="J5637" s="5"/>
    </row>
    <row r="5638" spans="1:10">
      <c r="A5638" s="29" t="str">
        <f>+IF(B5638="N","",IF(COUNTIF(B:B,B5638)&gt;1,COUNTIF(B$3:B5638,B5638),""))</f>
        <v/>
      </c>
      <c r="B5638" s="2" t="str">
        <f>+IF(H5638='Export Demurrage Detention'!$C$2,"Y","N")</f>
        <v>N</v>
      </c>
      <c r="I5638" s="34"/>
      <c r="J5638" s="5"/>
    </row>
    <row r="5639" spans="1:10">
      <c r="A5639" s="29" t="str">
        <f>+IF(B5639="N","",IF(COUNTIF(B:B,B5639)&gt;1,COUNTIF(B$3:B5639,B5639),""))</f>
        <v/>
      </c>
      <c r="B5639" s="2" t="str">
        <f>+IF(H5639='Export Demurrage Detention'!$C$2,"Y","N")</f>
        <v>N</v>
      </c>
      <c r="I5639" s="34"/>
      <c r="J5639" s="5"/>
    </row>
    <row r="5640" spans="1:10">
      <c r="A5640" s="29" t="str">
        <f>+IF(B5640="N","",IF(COUNTIF(B:B,B5640)&gt;1,COUNTIF(B$3:B5640,B5640),""))</f>
        <v/>
      </c>
      <c r="B5640" s="2" t="str">
        <f>+IF(H5640='Export Demurrage Detention'!$C$2,"Y","N")</f>
        <v>N</v>
      </c>
      <c r="I5640" s="34"/>
      <c r="J5640" s="5"/>
    </row>
    <row r="5641" spans="1:10">
      <c r="A5641" s="29" t="str">
        <f>+IF(B5641="N","",IF(COUNTIF(B:B,B5641)&gt;1,COUNTIF(B$3:B5641,B5641),""))</f>
        <v/>
      </c>
      <c r="B5641" s="2" t="str">
        <f>+IF(H5641='Export Demurrage Detention'!$C$2,"Y","N")</f>
        <v>N</v>
      </c>
      <c r="I5641" s="34"/>
      <c r="J5641" s="5"/>
    </row>
    <row r="5642" spans="1:10">
      <c r="A5642" s="29" t="str">
        <f>+IF(B5642="N","",IF(COUNTIF(B:B,B5642)&gt;1,COUNTIF(B$3:B5642,B5642),""))</f>
        <v/>
      </c>
      <c r="B5642" s="2" t="str">
        <f>+IF(H5642='Export Demurrage Detention'!$C$2,"Y","N")</f>
        <v>N</v>
      </c>
      <c r="I5642" s="34"/>
      <c r="J5642" s="5"/>
    </row>
    <row r="5643" spans="1:10">
      <c r="A5643" s="29" t="str">
        <f>+IF(B5643="N","",IF(COUNTIF(B:B,B5643)&gt;1,COUNTIF(B$3:B5643,B5643),""))</f>
        <v/>
      </c>
      <c r="B5643" s="2" t="str">
        <f>+IF(H5643='Export Demurrage Detention'!$C$2,"Y","N")</f>
        <v>N</v>
      </c>
      <c r="I5643" s="34"/>
      <c r="J5643" s="5"/>
    </row>
    <row r="5644" spans="1:10">
      <c r="A5644" s="29" t="str">
        <f>+IF(B5644="N","",IF(COUNTIF(B:B,B5644)&gt;1,COUNTIF(B$3:B5644,B5644),""))</f>
        <v/>
      </c>
      <c r="B5644" s="2" t="str">
        <f>+IF(H5644='Export Demurrage Detention'!$C$2,"Y","N")</f>
        <v>N</v>
      </c>
      <c r="I5644" s="34"/>
      <c r="J5644" s="5"/>
    </row>
    <row r="5645" spans="1:10">
      <c r="A5645" s="29" t="str">
        <f>+IF(B5645="N","",IF(COUNTIF(B:B,B5645)&gt;1,COUNTIF(B$3:B5645,B5645),""))</f>
        <v/>
      </c>
      <c r="B5645" s="2" t="str">
        <f>+IF(H5645='Export Demurrage Detention'!$C$2,"Y","N")</f>
        <v>N</v>
      </c>
      <c r="I5645" s="34"/>
      <c r="J5645" s="5"/>
    </row>
    <row r="5646" spans="1:10">
      <c r="A5646" s="29" t="str">
        <f>+IF(B5646="N","",IF(COUNTIF(B:B,B5646)&gt;1,COUNTIF(B$3:B5646,B5646),""))</f>
        <v/>
      </c>
      <c r="B5646" s="2" t="str">
        <f>+IF(H5646='Export Demurrage Detention'!$C$2,"Y","N")</f>
        <v>N</v>
      </c>
      <c r="I5646" s="34"/>
      <c r="J5646" s="5"/>
    </row>
    <row r="5647" spans="1:10">
      <c r="A5647" s="29" t="str">
        <f>+IF(B5647="N","",IF(COUNTIF(B:B,B5647)&gt;1,COUNTIF(B$3:B5647,B5647),""))</f>
        <v/>
      </c>
      <c r="B5647" s="2" t="str">
        <f>+IF(H5647='Export Demurrage Detention'!$C$2,"Y","N")</f>
        <v>N</v>
      </c>
      <c r="I5647" s="34"/>
      <c r="J5647" s="5"/>
    </row>
    <row r="5648" spans="1:10">
      <c r="A5648" s="29" t="str">
        <f>+IF(B5648="N","",IF(COUNTIF(B:B,B5648)&gt;1,COUNTIF(B$3:B5648,B5648),""))</f>
        <v/>
      </c>
      <c r="B5648" s="2" t="str">
        <f>+IF(H5648='Export Demurrage Detention'!$C$2,"Y","N")</f>
        <v>N</v>
      </c>
      <c r="I5648" s="34"/>
      <c r="J5648" s="5"/>
    </row>
    <row r="5649" spans="1:10">
      <c r="A5649" s="29" t="str">
        <f>+IF(B5649="N","",IF(COUNTIF(B:B,B5649)&gt;1,COUNTIF(B$3:B5649,B5649),""))</f>
        <v/>
      </c>
      <c r="B5649" s="2" t="str">
        <f>+IF(H5649='Export Demurrage Detention'!$C$2,"Y","N")</f>
        <v>N</v>
      </c>
      <c r="I5649" s="34"/>
      <c r="J5649" s="5"/>
    </row>
    <row r="5650" spans="1:10">
      <c r="A5650" s="29" t="str">
        <f>+IF(B5650="N","",IF(COUNTIF(B:B,B5650)&gt;1,COUNTIF(B$3:B5650,B5650),""))</f>
        <v/>
      </c>
      <c r="B5650" s="2" t="str">
        <f>+IF(H5650='Export Demurrage Detention'!$C$2,"Y","N")</f>
        <v>N</v>
      </c>
      <c r="I5650" s="34"/>
      <c r="J5650" s="5"/>
    </row>
    <row r="5651" spans="1:10">
      <c r="A5651" s="29" t="str">
        <f>+IF(B5651="N","",IF(COUNTIF(B:B,B5651)&gt;1,COUNTIF(B$3:B5651,B5651),""))</f>
        <v/>
      </c>
      <c r="B5651" s="2" t="str">
        <f>+IF(H5651='Export Demurrage Detention'!$C$2,"Y","N")</f>
        <v>N</v>
      </c>
      <c r="I5651" s="34"/>
      <c r="J5651" s="5"/>
    </row>
    <row r="5652" spans="1:10">
      <c r="A5652" s="29" t="str">
        <f>+IF(B5652="N","",IF(COUNTIF(B:B,B5652)&gt;1,COUNTIF(B$3:B5652,B5652),""))</f>
        <v/>
      </c>
      <c r="B5652" s="2" t="str">
        <f>+IF(H5652='Export Demurrage Detention'!$C$2,"Y","N")</f>
        <v>N</v>
      </c>
      <c r="I5652" s="34"/>
      <c r="J5652" s="5"/>
    </row>
    <row r="5653" spans="1:10">
      <c r="A5653" s="29" t="str">
        <f>+IF(B5653="N","",IF(COUNTIF(B:B,B5653)&gt;1,COUNTIF(B$3:B5653,B5653),""))</f>
        <v/>
      </c>
      <c r="B5653" s="2" t="str">
        <f>+IF(H5653='Export Demurrage Detention'!$C$2,"Y","N")</f>
        <v>N</v>
      </c>
      <c r="I5653" s="34"/>
      <c r="J5653" s="5"/>
    </row>
    <row r="5654" spans="1:10">
      <c r="A5654" s="29" t="str">
        <f>+IF(B5654="N","",IF(COUNTIF(B:B,B5654)&gt;1,COUNTIF(B$3:B5654,B5654),""))</f>
        <v/>
      </c>
      <c r="B5654" s="2" t="str">
        <f>+IF(H5654='Export Demurrage Detention'!$C$2,"Y","N")</f>
        <v>N</v>
      </c>
      <c r="I5654" s="34"/>
      <c r="J5654" s="5"/>
    </row>
    <row r="5655" spans="1:10">
      <c r="A5655" s="29" t="str">
        <f>+IF(B5655="N","",IF(COUNTIF(B:B,B5655)&gt;1,COUNTIF(B$3:B5655,B5655),""))</f>
        <v/>
      </c>
      <c r="B5655" s="2" t="str">
        <f>+IF(H5655='Export Demurrage Detention'!$C$2,"Y","N")</f>
        <v>N</v>
      </c>
      <c r="I5655" s="34"/>
      <c r="J5655" s="5"/>
    </row>
    <row r="5656" spans="1:10">
      <c r="A5656" s="29" t="str">
        <f>+IF(B5656="N","",IF(COUNTIF(B:B,B5656)&gt;1,COUNTIF(B$3:B5656,B5656),""))</f>
        <v/>
      </c>
      <c r="B5656" s="2" t="str">
        <f>+IF(H5656='Export Demurrage Detention'!$C$2,"Y","N")</f>
        <v>N</v>
      </c>
      <c r="I5656" s="34"/>
      <c r="J5656" s="5"/>
    </row>
    <row r="5657" spans="1:10">
      <c r="A5657" s="29" t="str">
        <f>+IF(B5657="N","",IF(COUNTIF(B:B,B5657)&gt;1,COUNTIF(B$3:B5657,B5657),""))</f>
        <v/>
      </c>
      <c r="B5657" s="2" t="str">
        <f>+IF(H5657='Export Demurrage Detention'!$C$2,"Y","N")</f>
        <v>N</v>
      </c>
      <c r="I5657" s="34"/>
      <c r="J5657" s="5"/>
    </row>
    <row r="5658" spans="1:10">
      <c r="A5658" s="29" t="str">
        <f>+IF(B5658="N","",IF(COUNTIF(B:B,B5658)&gt;1,COUNTIF(B$3:B5658,B5658),""))</f>
        <v/>
      </c>
      <c r="B5658" s="2" t="str">
        <f>+IF(H5658='Export Demurrage Detention'!$C$2,"Y","N")</f>
        <v>N</v>
      </c>
      <c r="I5658" s="34"/>
      <c r="J5658" s="5"/>
    </row>
    <row r="5659" spans="1:10">
      <c r="A5659" s="29" t="str">
        <f>+IF(B5659="N","",IF(COUNTIF(B:B,B5659)&gt;1,COUNTIF(B$3:B5659,B5659),""))</f>
        <v/>
      </c>
      <c r="B5659" s="2" t="str">
        <f>+IF(H5659='Export Demurrage Detention'!$C$2,"Y","N")</f>
        <v>N</v>
      </c>
      <c r="I5659" s="34"/>
      <c r="J5659" s="5"/>
    </row>
    <row r="5660" spans="1:10">
      <c r="A5660" s="29" t="str">
        <f>+IF(B5660="N","",IF(COUNTIF(B:B,B5660)&gt;1,COUNTIF(B$3:B5660,B5660),""))</f>
        <v/>
      </c>
      <c r="B5660" s="2" t="str">
        <f>+IF(H5660='Export Demurrage Detention'!$C$2,"Y","N")</f>
        <v>N</v>
      </c>
      <c r="I5660" s="34"/>
      <c r="J5660" s="5"/>
    </row>
    <row r="5661" spans="1:10">
      <c r="A5661" s="29" t="str">
        <f>+IF(B5661="N","",IF(COUNTIF(B:B,B5661)&gt;1,COUNTIF(B$3:B5661,B5661),""))</f>
        <v/>
      </c>
      <c r="B5661" s="2" t="str">
        <f>+IF(H5661='Export Demurrage Detention'!$C$2,"Y","N")</f>
        <v>N</v>
      </c>
      <c r="I5661" s="34"/>
      <c r="J5661" s="5"/>
    </row>
    <row r="5662" spans="1:10">
      <c r="A5662" s="29" t="str">
        <f>+IF(B5662="N","",IF(COUNTIF(B:B,B5662)&gt;1,COUNTIF(B$3:B5662,B5662),""))</f>
        <v/>
      </c>
      <c r="B5662" s="2" t="str">
        <f>+IF(H5662='Export Demurrage Detention'!$C$2,"Y","N")</f>
        <v>N</v>
      </c>
      <c r="I5662" s="34"/>
      <c r="J5662" s="5"/>
    </row>
    <row r="5663" spans="1:10">
      <c r="A5663" s="29" t="str">
        <f>+IF(B5663="N","",IF(COUNTIF(B:B,B5663)&gt;1,COUNTIF(B$3:B5663,B5663),""))</f>
        <v/>
      </c>
      <c r="B5663" s="2" t="str">
        <f>+IF(H5663='Export Demurrage Detention'!$C$2,"Y","N")</f>
        <v>N</v>
      </c>
      <c r="I5663" s="34"/>
      <c r="J5663" s="5"/>
    </row>
    <row r="5664" spans="1:10">
      <c r="A5664" s="29" t="str">
        <f>+IF(B5664="N","",IF(COUNTIF(B:B,B5664)&gt;1,COUNTIF(B$3:B5664,B5664),""))</f>
        <v/>
      </c>
      <c r="B5664" s="2" t="str">
        <f>+IF(H5664='Export Demurrage Detention'!$C$2,"Y","N")</f>
        <v>N</v>
      </c>
      <c r="I5664" s="34"/>
      <c r="J5664" s="5"/>
    </row>
    <row r="5665" spans="1:10">
      <c r="A5665" s="29" t="str">
        <f>+IF(B5665="N","",IF(COUNTIF(B:B,B5665)&gt;1,COUNTIF(B$3:B5665,B5665),""))</f>
        <v/>
      </c>
      <c r="B5665" s="2" t="str">
        <f>+IF(H5665='Export Demurrage Detention'!$C$2,"Y","N")</f>
        <v>N</v>
      </c>
      <c r="I5665" s="34"/>
      <c r="J5665" s="5"/>
    </row>
    <row r="5666" spans="1:10">
      <c r="A5666" s="29" t="str">
        <f>+IF(B5666="N","",IF(COUNTIF(B:B,B5666)&gt;1,COUNTIF(B$3:B5666,B5666),""))</f>
        <v/>
      </c>
      <c r="B5666" s="2" t="str">
        <f>+IF(H5666='Export Demurrage Detention'!$C$2,"Y","N")</f>
        <v>N</v>
      </c>
      <c r="I5666" s="34"/>
      <c r="J5666" s="5"/>
    </row>
    <row r="5667" spans="1:10">
      <c r="A5667" s="29" t="str">
        <f>+IF(B5667="N","",IF(COUNTIF(B:B,B5667)&gt;1,COUNTIF(B$3:B5667,B5667),""))</f>
        <v/>
      </c>
      <c r="B5667" s="2" t="str">
        <f>+IF(H5667='Export Demurrage Detention'!$C$2,"Y","N")</f>
        <v>N</v>
      </c>
      <c r="I5667" s="34"/>
      <c r="J5667" s="5"/>
    </row>
    <row r="5668" spans="1:10">
      <c r="A5668" s="29" t="str">
        <f>+IF(B5668="N","",IF(COUNTIF(B:B,B5668)&gt;1,COUNTIF(B$3:B5668,B5668),""))</f>
        <v/>
      </c>
      <c r="B5668" s="2" t="str">
        <f>+IF(H5668='Export Demurrage Detention'!$C$2,"Y","N")</f>
        <v>N</v>
      </c>
      <c r="I5668" s="34"/>
      <c r="J5668" s="5"/>
    </row>
    <row r="5669" spans="1:10">
      <c r="A5669" s="29" t="str">
        <f>+IF(B5669="N","",IF(COUNTIF(B:B,B5669)&gt;1,COUNTIF(B$3:B5669,B5669),""))</f>
        <v/>
      </c>
      <c r="B5669" s="2" t="str">
        <f>+IF(H5669='Export Demurrage Detention'!$C$2,"Y","N")</f>
        <v>N</v>
      </c>
      <c r="I5669" s="34"/>
      <c r="J5669" s="5"/>
    </row>
    <row r="5670" spans="1:10">
      <c r="A5670" s="29" t="str">
        <f>+IF(B5670="N","",IF(COUNTIF(B:B,B5670)&gt;1,COUNTIF(B$3:B5670,B5670),""))</f>
        <v/>
      </c>
      <c r="B5670" s="2" t="str">
        <f>+IF(H5670='Export Demurrage Detention'!$C$2,"Y","N")</f>
        <v>N</v>
      </c>
      <c r="I5670" s="34"/>
      <c r="J5670" s="5"/>
    </row>
    <row r="5671" spans="1:10">
      <c r="A5671" s="29" t="str">
        <f>+IF(B5671="N","",IF(COUNTIF(B:B,B5671)&gt;1,COUNTIF(B$3:B5671,B5671),""))</f>
        <v/>
      </c>
      <c r="B5671" s="2" t="str">
        <f>+IF(H5671='Export Demurrage Detention'!$C$2,"Y","N")</f>
        <v>N</v>
      </c>
      <c r="I5671" s="34"/>
      <c r="J5671" s="5"/>
    </row>
    <row r="5672" spans="1:10">
      <c r="A5672" s="29" t="str">
        <f>+IF(B5672="N","",IF(COUNTIF(B:B,B5672)&gt;1,COUNTIF(B$3:B5672,B5672),""))</f>
        <v/>
      </c>
      <c r="B5672" s="2" t="str">
        <f>+IF(H5672='Export Demurrage Detention'!$C$2,"Y","N")</f>
        <v>N</v>
      </c>
      <c r="I5672" s="34"/>
      <c r="J5672" s="5"/>
    </row>
    <row r="5673" spans="1:10">
      <c r="A5673" s="29" t="str">
        <f>+IF(B5673="N","",IF(COUNTIF(B:B,B5673)&gt;1,COUNTIF(B$3:B5673,B5673),""))</f>
        <v/>
      </c>
      <c r="B5673" s="2" t="str">
        <f>+IF(H5673='Export Demurrage Detention'!$C$2,"Y","N")</f>
        <v>N</v>
      </c>
      <c r="I5673" s="34"/>
      <c r="J5673" s="5"/>
    </row>
    <row r="5674" spans="1:10">
      <c r="A5674" s="29" t="str">
        <f>+IF(B5674="N","",IF(COUNTIF(B:B,B5674)&gt;1,COUNTIF(B$3:B5674,B5674),""))</f>
        <v/>
      </c>
      <c r="B5674" s="2" t="str">
        <f>+IF(H5674='Export Demurrage Detention'!$C$2,"Y","N")</f>
        <v>N</v>
      </c>
      <c r="I5674" s="34"/>
      <c r="J5674" s="5"/>
    </row>
    <row r="5675" spans="1:10">
      <c r="A5675" s="29" t="str">
        <f>+IF(B5675="N","",IF(COUNTIF(B:B,B5675)&gt;1,COUNTIF(B$3:B5675,B5675),""))</f>
        <v/>
      </c>
      <c r="B5675" s="2" t="str">
        <f>+IF(H5675='Export Demurrage Detention'!$C$2,"Y","N")</f>
        <v>N</v>
      </c>
      <c r="I5675" s="34"/>
      <c r="J5675" s="5"/>
    </row>
    <row r="5676" spans="1:10">
      <c r="A5676" s="29" t="str">
        <f>+IF(B5676="N","",IF(COUNTIF(B:B,B5676)&gt;1,COUNTIF(B$3:B5676,B5676),""))</f>
        <v/>
      </c>
      <c r="B5676" s="2" t="str">
        <f>+IF(H5676='Export Demurrage Detention'!$C$2,"Y","N")</f>
        <v>N</v>
      </c>
      <c r="I5676" s="34"/>
      <c r="J5676" s="5"/>
    </row>
    <row r="5677" spans="1:10">
      <c r="A5677" s="29" t="str">
        <f>+IF(B5677="N","",IF(COUNTIF(B:B,B5677)&gt;1,COUNTIF(B$3:B5677,B5677),""))</f>
        <v/>
      </c>
      <c r="B5677" s="2" t="str">
        <f>+IF(H5677='Export Demurrage Detention'!$C$2,"Y","N")</f>
        <v>N</v>
      </c>
      <c r="I5677" s="34"/>
      <c r="J5677" s="5"/>
    </row>
    <row r="5678" spans="1:10">
      <c r="A5678" s="29" t="str">
        <f>+IF(B5678="N","",IF(COUNTIF(B:B,B5678)&gt;1,COUNTIF(B$3:B5678,B5678),""))</f>
        <v/>
      </c>
      <c r="B5678" s="2" t="str">
        <f>+IF(H5678='Export Demurrage Detention'!$C$2,"Y","N")</f>
        <v>N</v>
      </c>
      <c r="I5678" s="34"/>
      <c r="J5678" s="5"/>
    </row>
    <row r="5679" spans="1:10">
      <c r="A5679" s="29" t="str">
        <f>+IF(B5679="N","",IF(COUNTIF(B:B,B5679)&gt;1,COUNTIF(B$3:B5679,B5679),""))</f>
        <v/>
      </c>
      <c r="B5679" s="2" t="str">
        <f>+IF(H5679='Export Demurrage Detention'!$C$2,"Y","N")</f>
        <v>N</v>
      </c>
      <c r="I5679" s="34"/>
      <c r="J5679" s="5"/>
    </row>
    <row r="5680" spans="1:10">
      <c r="A5680" s="29" t="str">
        <f>+IF(B5680="N","",IF(COUNTIF(B:B,B5680)&gt;1,COUNTIF(B$3:B5680,B5680),""))</f>
        <v/>
      </c>
      <c r="B5680" s="2" t="str">
        <f>+IF(H5680='Export Demurrage Detention'!$C$2,"Y","N")</f>
        <v>N</v>
      </c>
      <c r="I5680" s="34"/>
      <c r="J5680" s="5"/>
    </row>
    <row r="5681" spans="1:10">
      <c r="A5681" s="29" t="str">
        <f>+IF(B5681="N","",IF(COUNTIF(B:B,B5681)&gt;1,COUNTIF(B$3:B5681,B5681),""))</f>
        <v/>
      </c>
      <c r="B5681" s="2" t="str">
        <f>+IF(H5681='Export Demurrage Detention'!$C$2,"Y","N")</f>
        <v>N</v>
      </c>
      <c r="I5681" s="34"/>
      <c r="J5681" s="5"/>
    </row>
    <row r="5682" spans="1:10">
      <c r="A5682" s="29" t="str">
        <f>+IF(B5682="N","",IF(COUNTIF(B:B,B5682)&gt;1,COUNTIF(B$3:B5682,B5682),""))</f>
        <v/>
      </c>
      <c r="B5682" s="2" t="str">
        <f>+IF(H5682='Export Demurrage Detention'!$C$2,"Y","N")</f>
        <v>N</v>
      </c>
      <c r="I5682" s="34"/>
      <c r="J5682" s="5"/>
    </row>
    <row r="5683" spans="1:10">
      <c r="A5683" s="29" t="str">
        <f>+IF(B5683="N","",IF(COUNTIF(B:B,B5683)&gt;1,COUNTIF(B$3:B5683,B5683),""))</f>
        <v/>
      </c>
      <c r="B5683" s="2" t="str">
        <f>+IF(H5683='Export Demurrage Detention'!$C$2,"Y","N")</f>
        <v>N</v>
      </c>
      <c r="I5683" s="34"/>
      <c r="J5683" s="5"/>
    </row>
    <row r="5684" spans="1:10">
      <c r="A5684" s="29" t="str">
        <f>+IF(B5684="N","",IF(COUNTIF(B:B,B5684)&gt;1,COUNTIF(B$3:B5684,B5684),""))</f>
        <v/>
      </c>
      <c r="B5684" s="2" t="str">
        <f>+IF(H5684='Export Demurrage Detention'!$C$2,"Y","N")</f>
        <v>N</v>
      </c>
      <c r="I5684" s="34"/>
      <c r="J5684" s="5"/>
    </row>
    <row r="5685" spans="1:10">
      <c r="A5685" s="29" t="str">
        <f>+IF(B5685="N","",IF(COUNTIF(B:B,B5685)&gt;1,COUNTIF(B$3:B5685,B5685),""))</f>
        <v/>
      </c>
      <c r="B5685" s="2" t="str">
        <f>+IF(H5685='Export Demurrage Detention'!$C$2,"Y","N")</f>
        <v>N</v>
      </c>
      <c r="I5685" s="34"/>
      <c r="J5685" s="5"/>
    </row>
    <row r="5686" spans="1:10">
      <c r="A5686" s="29" t="str">
        <f>+IF(B5686="N","",IF(COUNTIF(B:B,B5686)&gt;1,COUNTIF(B$3:B5686,B5686),""))</f>
        <v/>
      </c>
      <c r="B5686" s="2" t="str">
        <f>+IF(H5686='Export Demurrage Detention'!$C$2,"Y","N")</f>
        <v>N</v>
      </c>
      <c r="I5686" s="34"/>
      <c r="J5686" s="5"/>
    </row>
    <row r="5687" spans="1:10">
      <c r="A5687" s="29" t="str">
        <f>+IF(B5687="N","",IF(COUNTIF(B:B,B5687)&gt;1,COUNTIF(B$3:B5687,B5687),""))</f>
        <v/>
      </c>
      <c r="B5687" s="2" t="str">
        <f>+IF(H5687='Export Demurrage Detention'!$C$2,"Y","N")</f>
        <v>N</v>
      </c>
      <c r="I5687" s="34"/>
      <c r="J5687" s="5"/>
    </row>
    <row r="5688" spans="1:10">
      <c r="A5688" s="29" t="str">
        <f>+IF(B5688="N","",IF(COUNTIF(B:B,B5688)&gt;1,COUNTIF(B$3:B5688,B5688),""))</f>
        <v/>
      </c>
      <c r="B5688" s="2" t="str">
        <f>+IF(H5688='Export Demurrage Detention'!$C$2,"Y","N")</f>
        <v>N</v>
      </c>
      <c r="I5688" s="34"/>
      <c r="J5688" s="5"/>
    </row>
    <row r="5689" spans="1:10">
      <c r="A5689" s="29" t="str">
        <f>+IF(B5689="N","",IF(COUNTIF(B:B,B5689)&gt;1,COUNTIF(B$3:B5689,B5689),""))</f>
        <v/>
      </c>
      <c r="B5689" s="2" t="str">
        <f>+IF(H5689='Export Demurrage Detention'!$C$2,"Y","N")</f>
        <v>N</v>
      </c>
      <c r="I5689" s="34"/>
      <c r="J5689" s="5"/>
    </row>
    <row r="5690" spans="1:10">
      <c r="A5690" s="29" t="str">
        <f>+IF(B5690="N","",IF(COUNTIF(B:B,B5690)&gt;1,COUNTIF(B$3:B5690,B5690),""))</f>
        <v/>
      </c>
      <c r="B5690" s="2" t="str">
        <f>+IF(H5690='Export Demurrage Detention'!$C$2,"Y","N")</f>
        <v>N</v>
      </c>
      <c r="I5690" s="34"/>
      <c r="J5690" s="5"/>
    </row>
    <row r="5691" spans="1:10">
      <c r="A5691" s="29" t="str">
        <f>+IF(B5691="N","",IF(COUNTIF(B:B,B5691)&gt;1,COUNTIF(B$3:B5691,B5691),""))</f>
        <v/>
      </c>
      <c r="B5691" s="2" t="str">
        <f>+IF(H5691='Export Demurrage Detention'!$C$2,"Y","N")</f>
        <v>N</v>
      </c>
      <c r="I5691" s="34"/>
      <c r="J5691" s="5"/>
    </row>
    <row r="5692" spans="1:10">
      <c r="A5692" s="29" t="str">
        <f>+IF(B5692="N","",IF(COUNTIF(B:B,B5692)&gt;1,COUNTIF(B$3:B5692,B5692),""))</f>
        <v/>
      </c>
      <c r="B5692" s="2" t="str">
        <f>+IF(H5692='Export Demurrage Detention'!$C$2,"Y","N")</f>
        <v>N</v>
      </c>
      <c r="I5692" s="34"/>
      <c r="J5692" s="5"/>
    </row>
    <row r="5693" spans="1:10">
      <c r="A5693" s="29" t="str">
        <f>+IF(B5693="N","",IF(COUNTIF(B:B,B5693)&gt;1,COUNTIF(B$3:B5693,B5693),""))</f>
        <v/>
      </c>
      <c r="B5693" s="2" t="str">
        <f>+IF(H5693='Export Demurrage Detention'!$C$2,"Y","N")</f>
        <v>N</v>
      </c>
      <c r="I5693" s="34"/>
      <c r="J5693" s="5"/>
    </row>
    <row r="5694" spans="1:10">
      <c r="A5694" s="29" t="str">
        <f>+IF(B5694="N","",IF(COUNTIF(B:B,B5694)&gt;1,COUNTIF(B$3:B5694,B5694),""))</f>
        <v/>
      </c>
      <c r="B5694" s="2" t="str">
        <f>+IF(H5694='Export Demurrage Detention'!$C$2,"Y","N")</f>
        <v>N</v>
      </c>
      <c r="I5694" s="34"/>
      <c r="J5694" s="5"/>
    </row>
    <row r="5695" spans="1:10">
      <c r="A5695" s="29" t="str">
        <f>+IF(B5695="N","",IF(COUNTIF(B:B,B5695)&gt;1,COUNTIF(B$3:B5695,B5695),""))</f>
        <v/>
      </c>
      <c r="B5695" s="2" t="str">
        <f>+IF(H5695='Export Demurrage Detention'!$C$2,"Y","N")</f>
        <v>N</v>
      </c>
      <c r="I5695" s="34"/>
      <c r="J5695" s="5"/>
    </row>
    <row r="5696" spans="1:10">
      <c r="A5696" s="29" t="str">
        <f>+IF(B5696="N","",IF(COUNTIF(B:B,B5696)&gt;1,COUNTIF(B$3:B5696,B5696),""))</f>
        <v/>
      </c>
      <c r="B5696" s="2" t="str">
        <f>+IF(H5696='Export Demurrage Detention'!$C$2,"Y","N")</f>
        <v>N</v>
      </c>
      <c r="I5696" s="34"/>
      <c r="J5696" s="5"/>
    </row>
    <row r="5697" spans="1:10">
      <c r="A5697" s="29" t="str">
        <f>+IF(B5697="N","",IF(COUNTIF(B:B,B5697)&gt;1,COUNTIF(B$3:B5697,B5697),""))</f>
        <v/>
      </c>
      <c r="B5697" s="2" t="str">
        <f>+IF(H5697='Export Demurrage Detention'!$C$2,"Y","N")</f>
        <v>N</v>
      </c>
      <c r="I5697" s="34"/>
      <c r="J5697" s="5"/>
    </row>
    <row r="5698" spans="1:10">
      <c r="A5698" s="29" t="str">
        <f>+IF(B5698="N","",IF(COUNTIF(B:B,B5698)&gt;1,COUNTIF(B$3:B5698,B5698),""))</f>
        <v/>
      </c>
      <c r="B5698" s="2" t="str">
        <f>+IF(H5698='Export Demurrage Detention'!$C$2,"Y","N")</f>
        <v>N</v>
      </c>
      <c r="I5698" s="34"/>
      <c r="J5698" s="5"/>
    </row>
    <row r="5699" spans="1:10">
      <c r="A5699" s="29" t="str">
        <f>+IF(B5699="N","",IF(COUNTIF(B:B,B5699)&gt;1,COUNTIF(B$3:B5699,B5699),""))</f>
        <v/>
      </c>
      <c r="B5699" s="2" t="str">
        <f>+IF(H5699='Export Demurrage Detention'!$C$2,"Y","N")</f>
        <v>N</v>
      </c>
      <c r="I5699" s="34"/>
      <c r="J5699" s="5"/>
    </row>
    <row r="5700" spans="1:10">
      <c r="A5700" s="29" t="str">
        <f>+IF(B5700="N","",IF(COUNTIF(B:B,B5700)&gt;1,COUNTIF(B$3:B5700,B5700),""))</f>
        <v/>
      </c>
      <c r="B5700" s="2" t="str">
        <f>+IF(H5700='Export Demurrage Detention'!$C$2,"Y","N")</f>
        <v>N</v>
      </c>
      <c r="I5700" s="34"/>
      <c r="J5700" s="5"/>
    </row>
    <row r="5701" spans="1:10">
      <c r="A5701" s="29" t="str">
        <f>+IF(B5701="N","",IF(COUNTIF(B:B,B5701)&gt;1,COUNTIF(B$3:B5701,B5701),""))</f>
        <v/>
      </c>
      <c r="B5701" s="2" t="str">
        <f>+IF(H5701='Export Demurrage Detention'!$C$2,"Y","N")</f>
        <v>N</v>
      </c>
      <c r="I5701" s="34"/>
      <c r="J5701" s="5"/>
    </row>
    <row r="5702" spans="1:10">
      <c r="A5702" s="29" t="str">
        <f>+IF(B5702="N","",IF(COUNTIF(B:B,B5702)&gt;1,COUNTIF(B$3:B5702,B5702),""))</f>
        <v/>
      </c>
      <c r="B5702" s="2" t="str">
        <f>+IF(H5702='Export Demurrage Detention'!$C$2,"Y","N")</f>
        <v>N</v>
      </c>
      <c r="I5702" s="34"/>
      <c r="J5702" s="5"/>
    </row>
    <row r="5703" spans="1:10">
      <c r="A5703" s="29" t="str">
        <f>+IF(B5703="N","",IF(COUNTIF(B:B,B5703)&gt;1,COUNTIF(B$3:B5703,B5703),""))</f>
        <v/>
      </c>
      <c r="B5703" s="2" t="str">
        <f>+IF(H5703='Export Demurrage Detention'!$C$2,"Y","N")</f>
        <v>N</v>
      </c>
      <c r="I5703" s="34"/>
      <c r="J5703" s="5"/>
    </row>
    <row r="5704" spans="1:10">
      <c r="A5704" s="29" t="str">
        <f>+IF(B5704="N","",IF(COUNTIF(B:B,B5704)&gt;1,COUNTIF(B$3:B5704,B5704),""))</f>
        <v/>
      </c>
      <c r="B5704" s="2" t="str">
        <f>+IF(H5704='Export Demurrage Detention'!$C$2,"Y","N")</f>
        <v>N</v>
      </c>
      <c r="I5704" s="34"/>
      <c r="J5704" s="5"/>
    </row>
    <row r="5705" spans="1:10">
      <c r="A5705" s="29" t="str">
        <f>+IF(B5705="N","",IF(COUNTIF(B:B,B5705)&gt;1,COUNTIF(B$3:B5705,B5705),""))</f>
        <v/>
      </c>
      <c r="B5705" s="2" t="str">
        <f>+IF(H5705='Export Demurrage Detention'!$C$2,"Y","N")</f>
        <v>N</v>
      </c>
      <c r="I5705" s="34"/>
      <c r="J5705" s="5"/>
    </row>
    <row r="5706" spans="1:10">
      <c r="A5706" s="29" t="str">
        <f>+IF(B5706="N","",IF(COUNTIF(B:B,B5706)&gt;1,COUNTIF(B$3:B5706,B5706),""))</f>
        <v/>
      </c>
      <c r="B5706" s="2" t="str">
        <f>+IF(H5706='Export Demurrage Detention'!$C$2,"Y","N")</f>
        <v>N</v>
      </c>
      <c r="I5706" s="34"/>
      <c r="J5706" s="5"/>
    </row>
    <row r="5707" spans="1:10">
      <c r="A5707" s="29" t="str">
        <f>+IF(B5707="N","",IF(COUNTIF(B:B,B5707)&gt;1,COUNTIF(B$3:B5707,B5707),""))</f>
        <v/>
      </c>
      <c r="B5707" s="2" t="str">
        <f>+IF(H5707='Export Demurrage Detention'!$C$2,"Y","N")</f>
        <v>N</v>
      </c>
      <c r="I5707" s="34"/>
      <c r="J5707" s="5"/>
    </row>
    <row r="5708" spans="1:10">
      <c r="A5708" s="29" t="str">
        <f>+IF(B5708="N","",IF(COUNTIF(B:B,B5708)&gt;1,COUNTIF(B$3:B5708,B5708),""))</f>
        <v/>
      </c>
      <c r="B5708" s="2" t="str">
        <f>+IF(H5708='Export Demurrage Detention'!$C$2,"Y","N")</f>
        <v>N</v>
      </c>
      <c r="I5708" s="34"/>
      <c r="J5708" s="5"/>
    </row>
    <row r="5709" spans="1:10">
      <c r="A5709" s="29" t="str">
        <f>+IF(B5709="N","",IF(COUNTIF(B:B,B5709)&gt;1,COUNTIF(B$3:B5709,B5709),""))</f>
        <v/>
      </c>
      <c r="B5709" s="2" t="str">
        <f>+IF(H5709='Export Demurrage Detention'!$C$2,"Y","N")</f>
        <v>N</v>
      </c>
      <c r="I5709" s="34"/>
      <c r="J5709" s="5"/>
    </row>
    <row r="5710" spans="1:10">
      <c r="A5710" s="29" t="str">
        <f>+IF(B5710="N","",IF(COUNTIF(B:B,B5710)&gt;1,COUNTIF(B$3:B5710,B5710),""))</f>
        <v/>
      </c>
      <c r="B5710" s="2" t="str">
        <f>+IF(H5710='Export Demurrage Detention'!$C$2,"Y","N")</f>
        <v>N</v>
      </c>
      <c r="I5710" s="34"/>
      <c r="J5710" s="5"/>
    </row>
    <row r="5711" spans="1:10">
      <c r="A5711" s="29" t="str">
        <f>+IF(B5711="N","",IF(COUNTIF(B:B,B5711)&gt;1,COUNTIF(B$3:B5711,B5711),""))</f>
        <v/>
      </c>
      <c r="B5711" s="2" t="str">
        <f>+IF(H5711='Export Demurrage Detention'!$C$2,"Y","N")</f>
        <v>N</v>
      </c>
      <c r="I5711" s="34"/>
      <c r="J5711" s="5"/>
    </row>
    <row r="5712" spans="1:10">
      <c r="A5712" s="29" t="str">
        <f>+IF(B5712="N","",IF(COUNTIF(B:B,B5712)&gt;1,COUNTIF(B$3:B5712,B5712),""))</f>
        <v/>
      </c>
      <c r="B5712" s="2" t="str">
        <f>+IF(H5712='Export Demurrage Detention'!$C$2,"Y","N")</f>
        <v>N</v>
      </c>
      <c r="I5712" s="34"/>
      <c r="J5712" s="5"/>
    </row>
    <row r="5713" spans="1:10">
      <c r="A5713" s="29" t="str">
        <f>+IF(B5713="N","",IF(COUNTIF(B:B,B5713)&gt;1,COUNTIF(B$3:B5713,B5713),""))</f>
        <v/>
      </c>
      <c r="B5713" s="2" t="str">
        <f>+IF(H5713='Export Demurrage Detention'!$C$2,"Y","N")</f>
        <v>N</v>
      </c>
      <c r="I5713" s="34"/>
      <c r="J5713" s="5"/>
    </row>
    <row r="5714" spans="1:10">
      <c r="A5714" s="29" t="str">
        <f>+IF(B5714="N","",IF(COUNTIF(B:B,B5714)&gt;1,COUNTIF(B$3:B5714,B5714),""))</f>
        <v/>
      </c>
      <c r="B5714" s="2" t="str">
        <f>+IF(H5714='Export Demurrage Detention'!$C$2,"Y","N")</f>
        <v>N</v>
      </c>
      <c r="I5714" s="34"/>
      <c r="J5714" s="5"/>
    </row>
    <row r="5715" spans="1:10">
      <c r="A5715" s="29" t="str">
        <f>+IF(B5715="N","",IF(COUNTIF(B:B,B5715)&gt;1,COUNTIF(B$3:B5715,B5715),""))</f>
        <v/>
      </c>
      <c r="B5715" s="2" t="str">
        <f>+IF(H5715='Export Demurrage Detention'!$C$2,"Y","N")</f>
        <v>N</v>
      </c>
      <c r="I5715" s="34"/>
      <c r="J5715" s="5"/>
    </row>
    <row r="5716" spans="1:10">
      <c r="A5716" s="29" t="str">
        <f>+IF(B5716="N","",IF(COUNTIF(B:B,B5716)&gt;1,COUNTIF(B$3:B5716,B5716),""))</f>
        <v/>
      </c>
      <c r="B5716" s="2" t="str">
        <f>+IF(H5716='Export Demurrage Detention'!$C$2,"Y","N")</f>
        <v>N</v>
      </c>
      <c r="I5716" s="34"/>
      <c r="J5716" s="5"/>
    </row>
    <row r="5717" spans="1:10">
      <c r="A5717" s="29" t="str">
        <f>+IF(B5717="N","",IF(COUNTIF(B:B,B5717)&gt;1,COUNTIF(B$3:B5717,B5717),""))</f>
        <v/>
      </c>
      <c r="B5717" s="2" t="str">
        <f>+IF(H5717='Export Demurrage Detention'!$C$2,"Y","N")</f>
        <v>N</v>
      </c>
      <c r="I5717" s="34"/>
      <c r="J5717" s="5"/>
    </row>
    <row r="5718" spans="1:10">
      <c r="A5718" s="29" t="str">
        <f>+IF(B5718="N","",IF(COUNTIF(B:B,B5718)&gt;1,COUNTIF(B$3:B5718,B5718),""))</f>
        <v/>
      </c>
      <c r="B5718" s="2" t="str">
        <f>+IF(H5718='Export Demurrage Detention'!$C$2,"Y","N")</f>
        <v>N</v>
      </c>
      <c r="I5718" s="34"/>
      <c r="J5718" s="5"/>
    </row>
    <row r="5719" spans="1:10">
      <c r="A5719" s="29" t="str">
        <f>+IF(B5719="N","",IF(COUNTIF(B:B,B5719)&gt;1,COUNTIF(B$3:B5719,B5719),""))</f>
        <v/>
      </c>
      <c r="B5719" s="2" t="str">
        <f>+IF(H5719='Export Demurrage Detention'!$C$2,"Y","N")</f>
        <v>N</v>
      </c>
      <c r="I5719" s="34"/>
      <c r="J5719" s="5"/>
    </row>
    <row r="5720" spans="1:10">
      <c r="A5720" s="29" t="str">
        <f>+IF(B5720="N","",IF(COUNTIF(B:B,B5720)&gt;1,COUNTIF(B$3:B5720,B5720),""))</f>
        <v/>
      </c>
      <c r="B5720" s="2" t="str">
        <f>+IF(H5720='Export Demurrage Detention'!$C$2,"Y","N")</f>
        <v>N</v>
      </c>
      <c r="I5720" s="34"/>
      <c r="J5720" s="5"/>
    </row>
    <row r="5721" spans="1:10">
      <c r="A5721" s="29" t="str">
        <f>+IF(B5721="N","",IF(COUNTIF(B:B,B5721)&gt;1,COUNTIF(B$3:B5721,B5721),""))</f>
        <v/>
      </c>
      <c r="B5721" s="2" t="str">
        <f>+IF(H5721='Export Demurrage Detention'!$C$2,"Y","N")</f>
        <v>N</v>
      </c>
      <c r="I5721" s="34"/>
      <c r="J5721" s="5"/>
    </row>
    <row r="5722" spans="1:10">
      <c r="A5722" s="29" t="str">
        <f>+IF(B5722="N","",IF(COUNTIF(B:B,B5722)&gt;1,COUNTIF(B$3:B5722,B5722),""))</f>
        <v/>
      </c>
      <c r="B5722" s="2" t="str">
        <f>+IF(H5722='Export Demurrage Detention'!$C$2,"Y","N")</f>
        <v>N</v>
      </c>
      <c r="I5722" s="34"/>
      <c r="J5722" s="5"/>
    </row>
    <row r="5723" spans="1:10">
      <c r="A5723" s="29" t="str">
        <f>+IF(B5723="N","",IF(COUNTIF(B:B,B5723)&gt;1,COUNTIF(B$3:B5723,B5723),""))</f>
        <v/>
      </c>
      <c r="B5723" s="2" t="str">
        <f>+IF(H5723='Export Demurrage Detention'!$C$2,"Y","N")</f>
        <v>N</v>
      </c>
      <c r="I5723" s="34"/>
      <c r="J5723" s="5"/>
    </row>
    <row r="5724" spans="1:10">
      <c r="A5724" s="29" t="str">
        <f>+IF(B5724="N","",IF(COUNTIF(B:B,B5724)&gt;1,COUNTIF(B$3:B5724,B5724),""))</f>
        <v/>
      </c>
      <c r="B5724" s="2" t="str">
        <f>+IF(H5724='Export Demurrage Detention'!$C$2,"Y","N")</f>
        <v>N</v>
      </c>
      <c r="I5724" s="34"/>
      <c r="J5724" s="5"/>
    </row>
    <row r="5725" spans="1:10">
      <c r="A5725" s="29" t="str">
        <f>+IF(B5725="N","",IF(COUNTIF(B:B,B5725)&gt;1,COUNTIF(B$3:B5725,B5725),""))</f>
        <v/>
      </c>
      <c r="B5725" s="2" t="str">
        <f>+IF(H5725='Export Demurrage Detention'!$C$2,"Y","N")</f>
        <v>N</v>
      </c>
      <c r="I5725" s="34"/>
      <c r="J5725" s="5"/>
    </row>
    <row r="5726" spans="1:10">
      <c r="A5726" s="29" t="str">
        <f>+IF(B5726="N","",IF(COUNTIF(B:B,B5726)&gt;1,COUNTIF(B$3:B5726,B5726),""))</f>
        <v/>
      </c>
      <c r="B5726" s="2" t="str">
        <f>+IF(H5726='Export Demurrage Detention'!$C$2,"Y","N")</f>
        <v>N</v>
      </c>
      <c r="I5726" s="34"/>
      <c r="J5726" s="5"/>
    </row>
    <row r="5727" spans="1:10">
      <c r="A5727" s="29" t="str">
        <f>+IF(B5727="N","",IF(COUNTIF(B:B,B5727)&gt;1,COUNTIF(B$3:B5727,B5727),""))</f>
        <v/>
      </c>
      <c r="B5727" s="2" t="str">
        <f>+IF(H5727='Export Demurrage Detention'!$C$2,"Y","N")</f>
        <v>N</v>
      </c>
      <c r="I5727" s="34"/>
      <c r="J5727" s="5"/>
    </row>
    <row r="5728" spans="1:10">
      <c r="A5728" s="29" t="str">
        <f>+IF(B5728="N","",IF(COUNTIF(B:B,B5728)&gt;1,COUNTIF(B$3:B5728,B5728),""))</f>
        <v/>
      </c>
      <c r="B5728" s="2" t="str">
        <f>+IF(H5728='Export Demurrage Detention'!$C$2,"Y","N")</f>
        <v>N</v>
      </c>
      <c r="I5728" s="34"/>
      <c r="J5728" s="5"/>
    </row>
    <row r="5729" spans="1:10">
      <c r="A5729" s="29" t="str">
        <f>+IF(B5729="N","",IF(COUNTIF(B:B,B5729)&gt;1,COUNTIF(B$3:B5729,B5729),""))</f>
        <v/>
      </c>
      <c r="B5729" s="2" t="str">
        <f>+IF(H5729='Export Demurrage Detention'!$C$2,"Y","N")</f>
        <v>N</v>
      </c>
      <c r="I5729" s="34"/>
      <c r="J5729" s="5"/>
    </row>
    <row r="5730" spans="1:10">
      <c r="A5730" s="29" t="str">
        <f>+IF(B5730="N","",IF(COUNTIF(B:B,B5730)&gt;1,COUNTIF(B$3:B5730,B5730),""))</f>
        <v/>
      </c>
      <c r="B5730" s="2" t="str">
        <f>+IF(H5730='Export Demurrage Detention'!$C$2,"Y","N")</f>
        <v>N</v>
      </c>
      <c r="I5730" s="34"/>
      <c r="J5730" s="5"/>
    </row>
    <row r="5731" spans="1:10">
      <c r="A5731" s="29" t="str">
        <f>+IF(B5731="N","",IF(COUNTIF(B:B,B5731)&gt;1,COUNTIF(B$3:B5731,B5731),""))</f>
        <v/>
      </c>
      <c r="B5731" s="2" t="str">
        <f>+IF(H5731='Export Demurrage Detention'!$C$2,"Y","N")</f>
        <v>N</v>
      </c>
      <c r="I5731" s="34"/>
      <c r="J5731" s="5"/>
    </row>
    <row r="5732" spans="1:10">
      <c r="A5732" s="29" t="str">
        <f>+IF(B5732="N","",IF(COUNTIF(B:B,B5732)&gt;1,COUNTIF(B$3:B5732,B5732),""))</f>
        <v/>
      </c>
      <c r="B5732" s="2" t="str">
        <f>+IF(H5732='Export Demurrage Detention'!$C$2,"Y","N")</f>
        <v>N</v>
      </c>
      <c r="I5732" s="34"/>
      <c r="J5732" s="5"/>
    </row>
    <row r="5733" spans="1:10">
      <c r="A5733" s="29" t="str">
        <f>+IF(B5733="N","",IF(COUNTIF(B:B,B5733)&gt;1,COUNTIF(B$3:B5733,B5733),""))</f>
        <v/>
      </c>
      <c r="B5733" s="2" t="str">
        <f>+IF(H5733='Export Demurrage Detention'!$C$2,"Y","N")</f>
        <v>N</v>
      </c>
      <c r="I5733" s="34"/>
      <c r="J5733" s="5"/>
    </row>
    <row r="5734" spans="1:10">
      <c r="A5734" s="29" t="str">
        <f>+IF(B5734="N","",IF(COUNTIF(B:B,B5734)&gt;1,COUNTIF(B$3:B5734,B5734),""))</f>
        <v/>
      </c>
      <c r="B5734" s="2" t="str">
        <f>+IF(H5734='Export Demurrage Detention'!$C$2,"Y","N")</f>
        <v>N</v>
      </c>
      <c r="I5734" s="34"/>
      <c r="J5734" s="5"/>
    </row>
    <row r="5735" spans="1:10">
      <c r="A5735" s="29" t="str">
        <f>+IF(B5735="N","",IF(COUNTIF(B:B,B5735)&gt;1,COUNTIF(B$3:B5735,B5735),""))</f>
        <v/>
      </c>
      <c r="B5735" s="2" t="str">
        <f>+IF(H5735='Export Demurrage Detention'!$C$2,"Y","N")</f>
        <v>N</v>
      </c>
      <c r="I5735" s="34"/>
      <c r="J5735" s="5"/>
    </row>
    <row r="5736" spans="1:10">
      <c r="A5736" s="29" t="str">
        <f>+IF(B5736="N","",IF(COUNTIF(B:B,B5736)&gt;1,COUNTIF(B$3:B5736,B5736),""))</f>
        <v/>
      </c>
      <c r="B5736" s="2" t="str">
        <f>+IF(H5736='Export Demurrage Detention'!$C$2,"Y","N")</f>
        <v>N</v>
      </c>
      <c r="I5736" s="34"/>
      <c r="J5736" s="5"/>
    </row>
    <row r="5737" spans="1:10">
      <c r="A5737" s="29" t="str">
        <f>+IF(B5737="N","",IF(COUNTIF(B:B,B5737)&gt;1,COUNTIF(B$3:B5737,B5737),""))</f>
        <v/>
      </c>
      <c r="B5737" s="2" t="str">
        <f>+IF(H5737='Export Demurrage Detention'!$C$2,"Y","N")</f>
        <v>N</v>
      </c>
      <c r="I5737" s="34"/>
      <c r="J5737" s="5"/>
    </row>
    <row r="5738" spans="1:10">
      <c r="A5738" s="29" t="str">
        <f>+IF(B5738="N","",IF(COUNTIF(B:B,B5738)&gt;1,COUNTIF(B$3:B5738,B5738),""))</f>
        <v/>
      </c>
      <c r="B5738" s="2" t="str">
        <f>+IF(H5738='Export Demurrage Detention'!$C$2,"Y","N")</f>
        <v>N</v>
      </c>
      <c r="I5738" s="34"/>
      <c r="J5738" s="5"/>
    </row>
    <row r="5739" spans="1:10">
      <c r="A5739" s="29" t="str">
        <f>+IF(B5739="N","",IF(COUNTIF(B:B,B5739)&gt;1,COUNTIF(B$3:B5739,B5739),""))</f>
        <v/>
      </c>
      <c r="B5739" s="2" t="str">
        <f>+IF(H5739='Export Demurrage Detention'!$C$2,"Y","N")</f>
        <v>N</v>
      </c>
      <c r="I5739" s="34"/>
      <c r="J5739" s="5"/>
    </row>
    <row r="5740" spans="1:10">
      <c r="A5740" s="29" t="str">
        <f>+IF(B5740="N","",IF(COUNTIF(B:B,B5740)&gt;1,COUNTIF(B$3:B5740,B5740),""))</f>
        <v/>
      </c>
      <c r="B5740" s="2" t="str">
        <f>+IF(H5740='Export Demurrage Detention'!$C$2,"Y","N")</f>
        <v>N</v>
      </c>
      <c r="I5740" s="34"/>
      <c r="J5740" s="5"/>
    </row>
    <row r="5741" spans="1:10">
      <c r="A5741" s="29" t="str">
        <f>+IF(B5741="N","",IF(COUNTIF(B:B,B5741)&gt;1,COUNTIF(B$3:B5741,B5741),""))</f>
        <v/>
      </c>
      <c r="B5741" s="2" t="str">
        <f>+IF(H5741='Export Demurrage Detention'!$C$2,"Y","N")</f>
        <v>N</v>
      </c>
      <c r="I5741" s="34"/>
      <c r="J5741" s="5"/>
    </row>
    <row r="5742" spans="1:10">
      <c r="A5742" s="29" t="str">
        <f>+IF(B5742="N","",IF(COUNTIF(B:B,B5742)&gt;1,COUNTIF(B$3:B5742,B5742),""))</f>
        <v/>
      </c>
      <c r="B5742" s="2" t="str">
        <f>+IF(H5742='Export Demurrage Detention'!$C$2,"Y","N")</f>
        <v>N</v>
      </c>
      <c r="I5742" s="34"/>
      <c r="J5742" s="5"/>
    </row>
    <row r="5743" spans="1:10">
      <c r="A5743" s="29" t="str">
        <f>+IF(B5743="N","",IF(COUNTIF(B:B,B5743)&gt;1,COUNTIF(B$3:B5743,B5743),""))</f>
        <v/>
      </c>
      <c r="B5743" s="2" t="str">
        <f>+IF(H5743='Export Demurrage Detention'!$C$2,"Y","N")</f>
        <v>N</v>
      </c>
      <c r="I5743" s="34"/>
      <c r="J5743" s="5"/>
    </row>
    <row r="5744" spans="1:10">
      <c r="A5744" s="29" t="str">
        <f>+IF(B5744="N","",IF(COUNTIF(B:B,B5744)&gt;1,COUNTIF(B$3:B5744,B5744),""))</f>
        <v/>
      </c>
      <c r="B5744" s="2" t="str">
        <f>+IF(H5744='Export Demurrage Detention'!$C$2,"Y","N")</f>
        <v>N</v>
      </c>
      <c r="I5744" s="34"/>
      <c r="J5744" s="5"/>
    </row>
    <row r="5745" spans="1:10">
      <c r="A5745" s="29" t="str">
        <f>+IF(B5745="N","",IF(COUNTIF(B:B,B5745)&gt;1,COUNTIF(B$3:B5745,B5745),""))</f>
        <v/>
      </c>
      <c r="B5745" s="2" t="str">
        <f>+IF(H5745='Export Demurrage Detention'!$C$2,"Y","N")</f>
        <v>N</v>
      </c>
      <c r="I5745" s="34"/>
      <c r="J5745" s="5"/>
    </row>
    <row r="5746" spans="1:10">
      <c r="A5746" s="29" t="str">
        <f>+IF(B5746="N","",IF(COUNTIF(B:B,B5746)&gt;1,COUNTIF(B$3:B5746,B5746),""))</f>
        <v/>
      </c>
      <c r="B5746" s="2" t="str">
        <f>+IF(H5746='Export Demurrage Detention'!$C$2,"Y","N")</f>
        <v>N</v>
      </c>
      <c r="I5746" s="34"/>
      <c r="J5746" s="5"/>
    </row>
    <row r="5747" spans="1:10">
      <c r="A5747" s="29" t="str">
        <f>+IF(B5747="N","",IF(COUNTIF(B:B,B5747)&gt;1,COUNTIF(B$3:B5747,B5747),""))</f>
        <v/>
      </c>
      <c r="B5747" s="2" t="str">
        <f>+IF(H5747='Export Demurrage Detention'!$C$2,"Y","N")</f>
        <v>N</v>
      </c>
      <c r="I5747" s="34"/>
      <c r="J5747" s="5"/>
    </row>
    <row r="5748" spans="1:10">
      <c r="A5748" s="29" t="str">
        <f>+IF(B5748="N","",IF(COUNTIF(B:B,B5748)&gt;1,COUNTIF(B$3:B5748,B5748),""))</f>
        <v/>
      </c>
      <c r="B5748" s="2" t="str">
        <f>+IF(H5748='Export Demurrage Detention'!$C$2,"Y","N")</f>
        <v>N</v>
      </c>
      <c r="I5748" s="34"/>
      <c r="J5748" s="5"/>
    </row>
    <row r="5749" spans="1:10">
      <c r="A5749" s="29" t="str">
        <f>+IF(B5749="N","",IF(COUNTIF(B:B,B5749)&gt;1,COUNTIF(B$3:B5749,B5749),""))</f>
        <v/>
      </c>
      <c r="B5749" s="2" t="str">
        <f>+IF(H5749='Export Demurrage Detention'!$C$2,"Y","N")</f>
        <v>N</v>
      </c>
      <c r="I5749" s="34"/>
      <c r="J5749" s="5"/>
    </row>
    <row r="5750" spans="1:10">
      <c r="A5750" s="29" t="str">
        <f>+IF(B5750="N","",IF(COUNTIF(B:B,B5750)&gt;1,COUNTIF(B$3:B5750,B5750),""))</f>
        <v/>
      </c>
      <c r="B5750" s="2" t="str">
        <f>+IF(H5750='Export Demurrage Detention'!$C$2,"Y","N")</f>
        <v>N</v>
      </c>
      <c r="I5750" s="34"/>
      <c r="J5750" s="5"/>
    </row>
    <row r="5751" spans="1:10">
      <c r="A5751" s="29" t="str">
        <f>+IF(B5751="N","",IF(COUNTIF(B:B,B5751)&gt;1,COUNTIF(B$3:B5751,B5751),""))</f>
        <v/>
      </c>
      <c r="B5751" s="2" t="str">
        <f>+IF(H5751='Export Demurrage Detention'!$C$2,"Y","N")</f>
        <v>N</v>
      </c>
      <c r="I5751" s="34"/>
      <c r="J5751" s="5"/>
    </row>
    <row r="5752" spans="1:10">
      <c r="A5752" s="29" t="str">
        <f>+IF(B5752="N","",IF(COUNTIF(B:B,B5752)&gt;1,COUNTIF(B$3:B5752,B5752),""))</f>
        <v/>
      </c>
      <c r="B5752" s="2" t="str">
        <f>+IF(H5752='Export Demurrage Detention'!$C$2,"Y","N")</f>
        <v>N</v>
      </c>
      <c r="I5752" s="34"/>
      <c r="J5752" s="5"/>
    </row>
    <row r="5753" spans="1:10">
      <c r="A5753" s="29" t="str">
        <f>+IF(B5753="N","",IF(COUNTIF(B:B,B5753)&gt;1,COUNTIF(B$3:B5753,B5753),""))</f>
        <v/>
      </c>
      <c r="B5753" s="2" t="str">
        <f>+IF(H5753='Export Demurrage Detention'!$C$2,"Y","N")</f>
        <v>N</v>
      </c>
      <c r="I5753" s="34"/>
      <c r="J5753" s="5"/>
    </row>
    <row r="5754" spans="1:10">
      <c r="A5754" s="29" t="str">
        <f>+IF(B5754="N","",IF(COUNTIF(B:B,B5754)&gt;1,COUNTIF(B$3:B5754,B5754),""))</f>
        <v/>
      </c>
      <c r="B5754" s="2" t="str">
        <f>+IF(H5754='Export Demurrage Detention'!$C$2,"Y","N")</f>
        <v>N</v>
      </c>
      <c r="I5754" s="34"/>
      <c r="J5754" s="5"/>
    </row>
    <row r="5755" spans="1:10">
      <c r="A5755" s="29" t="str">
        <f>+IF(B5755="N","",IF(COUNTIF(B:B,B5755)&gt;1,COUNTIF(B$3:B5755,B5755),""))</f>
        <v/>
      </c>
      <c r="B5755" s="2" t="str">
        <f>+IF(H5755='Export Demurrage Detention'!$C$2,"Y","N")</f>
        <v>N</v>
      </c>
      <c r="I5755" s="34"/>
      <c r="J5755" s="5"/>
    </row>
    <row r="5756" spans="1:10">
      <c r="A5756" s="29" t="str">
        <f>+IF(B5756="N","",IF(COUNTIF(B:B,B5756)&gt;1,COUNTIF(B$3:B5756,B5756),""))</f>
        <v/>
      </c>
      <c r="B5756" s="2" t="str">
        <f>+IF(H5756='Export Demurrage Detention'!$C$2,"Y","N")</f>
        <v>N</v>
      </c>
      <c r="I5756" s="34"/>
      <c r="J5756" s="5"/>
    </row>
    <row r="5757" spans="1:10">
      <c r="A5757" s="29" t="str">
        <f>+IF(B5757="N","",IF(COUNTIF(B:B,B5757)&gt;1,COUNTIF(B$3:B5757,B5757),""))</f>
        <v/>
      </c>
      <c r="B5757" s="2" t="str">
        <f>+IF(H5757='Export Demurrage Detention'!$C$2,"Y","N")</f>
        <v>N</v>
      </c>
      <c r="I5757" s="34"/>
      <c r="J5757" s="5"/>
    </row>
    <row r="5758" spans="1:10">
      <c r="A5758" s="29" t="str">
        <f>+IF(B5758="N","",IF(COUNTIF(B:B,B5758)&gt;1,COUNTIF(B$3:B5758,B5758),""))</f>
        <v/>
      </c>
      <c r="B5758" s="2" t="str">
        <f>+IF(H5758='Export Demurrage Detention'!$C$2,"Y","N")</f>
        <v>N</v>
      </c>
      <c r="I5758" s="34"/>
      <c r="J5758" s="5"/>
    </row>
    <row r="5759" spans="1:10">
      <c r="A5759" s="29" t="str">
        <f>+IF(B5759="N","",IF(COUNTIF(B:B,B5759)&gt;1,COUNTIF(B$3:B5759,B5759),""))</f>
        <v/>
      </c>
      <c r="B5759" s="2" t="str">
        <f>+IF(H5759='Export Demurrage Detention'!$C$2,"Y","N")</f>
        <v>N</v>
      </c>
      <c r="I5759" s="34"/>
      <c r="J5759" s="5"/>
    </row>
    <row r="5760" spans="1:10">
      <c r="A5760" s="29" t="str">
        <f>+IF(B5760="N","",IF(COUNTIF(B:B,B5760)&gt;1,COUNTIF(B$3:B5760,B5760),""))</f>
        <v/>
      </c>
      <c r="B5760" s="2" t="str">
        <f>+IF(H5760='Export Demurrage Detention'!$C$2,"Y","N")</f>
        <v>N</v>
      </c>
      <c r="I5760" s="34"/>
      <c r="J5760" s="5"/>
    </row>
    <row r="5761" spans="1:10">
      <c r="A5761" s="29" t="str">
        <f>+IF(B5761="N","",IF(COUNTIF(B:B,B5761)&gt;1,COUNTIF(B$3:B5761,B5761),""))</f>
        <v/>
      </c>
      <c r="B5761" s="2" t="str">
        <f>+IF(H5761='Export Demurrage Detention'!$C$2,"Y","N")</f>
        <v>N</v>
      </c>
      <c r="I5761" s="34"/>
      <c r="J5761" s="5"/>
    </row>
    <row r="5762" spans="1:10">
      <c r="A5762" s="29" t="str">
        <f>+IF(B5762="N","",IF(COUNTIF(B:B,B5762)&gt;1,COUNTIF(B$3:B5762,B5762),""))</f>
        <v/>
      </c>
      <c r="B5762" s="2" t="str">
        <f>+IF(H5762='Export Demurrage Detention'!$C$2,"Y","N")</f>
        <v>N</v>
      </c>
      <c r="I5762" s="34"/>
      <c r="J5762" s="5"/>
    </row>
    <row r="5763" spans="1:10">
      <c r="A5763" s="29" t="str">
        <f>+IF(B5763="N","",IF(COUNTIF(B:B,B5763)&gt;1,COUNTIF(B$3:B5763,B5763),""))</f>
        <v/>
      </c>
      <c r="B5763" s="2" t="str">
        <f>+IF(H5763='Export Demurrage Detention'!$C$2,"Y","N")</f>
        <v>N</v>
      </c>
      <c r="I5763" s="34"/>
      <c r="J5763" s="5"/>
    </row>
    <row r="5764" spans="1:10">
      <c r="A5764" s="29" t="str">
        <f>+IF(B5764="N","",IF(COUNTIF(B:B,B5764)&gt;1,COUNTIF(B$3:B5764,B5764),""))</f>
        <v/>
      </c>
      <c r="B5764" s="2" t="str">
        <f>+IF(H5764='Export Demurrage Detention'!$C$2,"Y","N")</f>
        <v>N</v>
      </c>
      <c r="I5764" s="34"/>
      <c r="J5764" s="5"/>
    </row>
    <row r="5765" spans="1:10">
      <c r="A5765" s="29" t="str">
        <f>+IF(B5765="N","",IF(COUNTIF(B:B,B5765)&gt;1,COUNTIF(B$3:B5765,B5765),""))</f>
        <v/>
      </c>
      <c r="B5765" s="2" t="str">
        <f>+IF(H5765='Export Demurrage Detention'!$C$2,"Y","N")</f>
        <v>N</v>
      </c>
      <c r="I5765" s="34"/>
      <c r="J5765" s="5"/>
    </row>
    <row r="5766" spans="1:10">
      <c r="A5766" s="29" t="str">
        <f>+IF(B5766="N","",IF(COUNTIF(B:B,B5766)&gt;1,COUNTIF(B$3:B5766,B5766),""))</f>
        <v/>
      </c>
      <c r="B5766" s="2" t="str">
        <f>+IF(H5766='Export Demurrage Detention'!$C$2,"Y","N")</f>
        <v>N</v>
      </c>
      <c r="I5766" s="34"/>
      <c r="J5766" s="5"/>
    </row>
    <row r="5767" spans="1:10">
      <c r="A5767" s="29" t="str">
        <f>+IF(B5767="N","",IF(COUNTIF(B:B,B5767)&gt;1,COUNTIF(B$3:B5767,B5767),""))</f>
        <v/>
      </c>
      <c r="B5767" s="2" t="str">
        <f>+IF(H5767='Export Demurrage Detention'!$C$2,"Y","N")</f>
        <v>N</v>
      </c>
      <c r="I5767" s="34"/>
      <c r="J5767" s="5"/>
    </row>
    <row r="5768" spans="1:10">
      <c r="A5768" s="29" t="str">
        <f>+IF(B5768="N","",IF(COUNTIF(B:B,B5768)&gt;1,COUNTIF(B$3:B5768,B5768),""))</f>
        <v/>
      </c>
      <c r="B5768" s="2" t="str">
        <f>+IF(H5768='Export Demurrage Detention'!$C$2,"Y","N")</f>
        <v>N</v>
      </c>
      <c r="I5768" s="34"/>
      <c r="J5768" s="5"/>
    </row>
    <row r="5769" spans="1:10">
      <c r="A5769" s="29" t="str">
        <f>+IF(B5769="N","",IF(COUNTIF(B:B,B5769)&gt;1,COUNTIF(B$3:B5769,B5769),""))</f>
        <v/>
      </c>
      <c r="B5769" s="2" t="str">
        <f>+IF(H5769='Export Demurrage Detention'!$C$2,"Y","N")</f>
        <v>N</v>
      </c>
      <c r="I5769" s="34"/>
      <c r="J5769" s="5"/>
    </row>
    <row r="5770" spans="1:10">
      <c r="A5770" s="29" t="str">
        <f>+IF(B5770="N","",IF(COUNTIF(B:B,B5770)&gt;1,COUNTIF(B$3:B5770,B5770),""))</f>
        <v/>
      </c>
      <c r="B5770" s="2" t="str">
        <f>+IF(H5770='Export Demurrage Detention'!$C$2,"Y","N")</f>
        <v>N</v>
      </c>
      <c r="I5770" s="34"/>
      <c r="J5770" s="5"/>
    </row>
    <row r="5771" spans="1:10">
      <c r="A5771" s="29" t="str">
        <f>+IF(B5771="N","",IF(COUNTIF(B:B,B5771)&gt;1,COUNTIF(B$3:B5771,B5771),""))</f>
        <v/>
      </c>
      <c r="B5771" s="2" t="str">
        <f>+IF(H5771='Export Demurrage Detention'!$C$2,"Y","N")</f>
        <v>N</v>
      </c>
      <c r="I5771" s="34"/>
      <c r="J5771" s="5"/>
    </row>
    <row r="5772" spans="1:10">
      <c r="A5772" s="29" t="str">
        <f>+IF(B5772="N","",IF(COUNTIF(B:B,B5772)&gt;1,COUNTIF(B$3:B5772,B5772),""))</f>
        <v/>
      </c>
      <c r="B5772" s="2" t="str">
        <f>+IF(H5772='Export Demurrage Detention'!$C$2,"Y","N")</f>
        <v>N</v>
      </c>
      <c r="I5772" s="34"/>
      <c r="J5772" s="5"/>
    </row>
    <row r="5773" spans="1:10">
      <c r="A5773" s="29" t="str">
        <f>+IF(B5773="N","",IF(COUNTIF(B:B,B5773)&gt;1,COUNTIF(B$3:B5773,B5773),""))</f>
        <v/>
      </c>
      <c r="B5773" s="2" t="str">
        <f>+IF(H5773='Export Demurrage Detention'!$C$2,"Y","N")</f>
        <v>N</v>
      </c>
      <c r="I5773" s="34"/>
      <c r="J5773" s="5"/>
    </row>
    <row r="5774" spans="1:10">
      <c r="A5774" s="29" t="str">
        <f>+IF(B5774="N","",IF(COUNTIF(B:B,B5774)&gt;1,COUNTIF(B$3:B5774,B5774),""))</f>
        <v/>
      </c>
      <c r="B5774" s="2" t="str">
        <f>+IF(H5774='Export Demurrage Detention'!$C$2,"Y","N")</f>
        <v>N</v>
      </c>
      <c r="I5774" s="34"/>
      <c r="J5774" s="5"/>
    </row>
    <row r="5775" spans="1:10">
      <c r="A5775" s="29" t="str">
        <f>+IF(B5775="N","",IF(COUNTIF(B:B,B5775)&gt;1,COUNTIF(B$3:B5775,B5775),""))</f>
        <v/>
      </c>
      <c r="B5775" s="2" t="str">
        <f>+IF(H5775='Export Demurrage Detention'!$C$2,"Y","N")</f>
        <v>N</v>
      </c>
      <c r="I5775" s="34"/>
      <c r="J5775" s="5"/>
    </row>
    <row r="5776" spans="1:10">
      <c r="A5776" s="29" t="str">
        <f>+IF(B5776="N","",IF(COUNTIF(B:B,B5776)&gt;1,COUNTIF(B$3:B5776,B5776),""))</f>
        <v/>
      </c>
      <c r="B5776" s="2" t="str">
        <f>+IF(H5776='Export Demurrage Detention'!$C$2,"Y","N")</f>
        <v>N</v>
      </c>
      <c r="I5776" s="34"/>
      <c r="J5776" s="5"/>
    </row>
    <row r="5777" spans="1:10">
      <c r="A5777" s="29" t="str">
        <f>+IF(B5777="N","",IF(COUNTIF(B:B,B5777)&gt;1,COUNTIF(B$3:B5777,B5777),""))</f>
        <v/>
      </c>
      <c r="B5777" s="2" t="str">
        <f>+IF(H5777='Export Demurrage Detention'!$C$2,"Y","N")</f>
        <v>N</v>
      </c>
      <c r="I5777" s="34"/>
      <c r="J5777" s="5"/>
    </row>
    <row r="5778" spans="1:10">
      <c r="A5778" s="29" t="str">
        <f>+IF(B5778="N","",IF(COUNTIF(B:B,B5778)&gt;1,COUNTIF(B$3:B5778,B5778),""))</f>
        <v/>
      </c>
      <c r="B5778" s="2" t="str">
        <f>+IF(H5778='Export Demurrage Detention'!$C$2,"Y","N")</f>
        <v>N</v>
      </c>
      <c r="I5778" s="34"/>
      <c r="J5778" s="5"/>
    </row>
    <row r="5779" spans="1:10">
      <c r="A5779" s="29" t="str">
        <f>+IF(B5779="N","",IF(COUNTIF(B:B,B5779)&gt;1,COUNTIF(B$3:B5779,B5779),""))</f>
        <v/>
      </c>
      <c r="B5779" s="2" t="str">
        <f>+IF(H5779='Export Demurrage Detention'!$C$2,"Y","N")</f>
        <v>N</v>
      </c>
      <c r="I5779" s="34"/>
      <c r="J5779" s="5"/>
    </row>
    <row r="5780" spans="1:10">
      <c r="A5780" s="29" t="str">
        <f>+IF(B5780="N","",IF(COUNTIF(B:B,B5780)&gt;1,COUNTIF(B$3:B5780,B5780),""))</f>
        <v/>
      </c>
      <c r="B5780" s="2" t="str">
        <f>+IF(H5780='Export Demurrage Detention'!$C$2,"Y","N")</f>
        <v>N</v>
      </c>
      <c r="I5780" s="34"/>
      <c r="J5780" s="5"/>
    </row>
    <row r="5781" spans="1:10">
      <c r="A5781" s="29" t="str">
        <f>+IF(B5781="N","",IF(COUNTIF(B:B,B5781)&gt;1,COUNTIF(B$3:B5781,B5781),""))</f>
        <v/>
      </c>
      <c r="B5781" s="2" t="str">
        <f>+IF(H5781='Export Demurrage Detention'!$C$2,"Y","N")</f>
        <v>N</v>
      </c>
      <c r="I5781" s="34"/>
      <c r="J5781" s="5"/>
    </row>
    <row r="5782" spans="1:10">
      <c r="A5782" s="29" t="str">
        <f>+IF(B5782="N","",IF(COUNTIF(B:B,B5782)&gt;1,COUNTIF(B$3:B5782,B5782),""))</f>
        <v/>
      </c>
      <c r="B5782" s="2" t="str">
        <f>+IF(H5782='Export Demurrage Detention'!$C$2,"Y","N")</f>
        <v>N</v>
      </c>
      <c r="I5782" s="34"/>
      <c r="J5782" s="5"/>
    </row>
    <row r="5783" spans="1:10">
      <c r="A5783" s="29" t="str">
        <f>+IF(B5783="N","",IF(COUNTIF(B:B,B5783)&gt;1,COUNTIF(B$3:B5783,B5783),""))</f>
        <v/>
      </c>
      <c r="B5783" s="2" t="str">
        <f>+IF(H5783='Export Demurrage Detention'!$C$2,"Y","N")</f>
        <v>N</v>
      </c>
      <c r="I5783" s="34"/>
      <c r="J5783" s="5"/>
    </row>
    <row r="5784" spans="1:10">
      <c r="A5784" s="29" t="str">
        <f>+IF(B5784="N","",IF(COUNTIF(B:B,B5784)&gt;1,COUNTIF(B$3:B5784,B5784),""))</f>
        <v/>
      </c>
      <c r="B5784" s="2" t="str">
        <f>+IF(H5784='Export Demurrage Detention'!$C$2,"Y","N")</f>
        <v>N</v>
      </c>
      <c r="I5784" s="34"/>
      <c r="J5784" s="5"/>
    </row>
    <row r="5785" spans="1:10">
      <c r="A5785" s="29" t="str">
        <f>+IF(B5785="N","",IF(COUNTIF(B:B,B5785)&gt;1,COUNTIF(B$3:B5785,B5785),""))</f>
        <v/>
      </c>
      <c r="B5785" s="2" t="str">
        <f>+IF(H5785='Export Demurrage Detention'!$C$2,"Y","N")</f>
        <v>N</v>
      </c>
      <c r="I5785" s="34"/>
      <c r="J5785" s="5"/>
    </row>
    <row r="5786" spans="1:10">
      <c r="A5786" s="29" t="str">
        <f>+IF(B5786="N","",IF(COUNTIF(B:B,B5786)&gt;1,COUNTIF(B$3:B5786,B5786),""))</f>
        <v/>
      </c>
      <c r="B5786" s="2" t="str">
        <f>+IF(H5786='Export Demurrage Detention'!$C$2,"Y","N")</f>
        <v>N</v>
      </c>
      <c r="I5786" s="34"/>
      <c r="J5786" s="5"/>
    </row>
    <row r="5787" spans="1:10">
      <c r="A5787" s="29" t="str">
        <f>+IF(B5787="N","",IF(COUNTIF(B:B,B5787)&gt;1,COUNTIF(B$3:B5787,B5787),""))</f>
        <v/>
      </c>
      <c r="B5787" s="2" t="str">
        <f>+IF(H5787='Export Demurrage Detention'!$C$2,"Y","N")</f>
        <v>N</v>
      </c>
      <c r="I5787" s="34"/>
      <c r="J5787" s="5"/>
    </row>
    <row r="5788" spans="1:10">
      <c r="A5788" s="29" t="str">
        <f>+IF(B5788="N","",IF(COUNTIF(B:B,B5788)&gt;1,COUNTIF(B$3:B5788,B5788),""))</f>
        <v/>
      </c>
      <c r="B5788" s="2" t="str">
        <f>+IF(H5788='Export Demurrage Detention'!$C$2,"Y","N")</f>
        <v>N</v>
      </c>
      <c r="I5788" s="34"/>
      <c r="J5788" s="5"/>
    </row>
    <row r="5789" spans="1:10">
      <c r="A5789" s="29" t="str">
        <f>+IF(B5789="N","",IF(COUNTIF(B:B,B5789)&gt;1,COUNTIF(B$3:B5789,B5789),""))</f>
        <v/>
      </c>
      <c r="B5789" s="2" t="str">
        <f>+IF(H5789='Export Demurrage Detention'!$C$2,"Y","N")</f>
        <v>N</v>
      </c>
      <c r="I5789" s="34"/>
      <c r="J5789" s="5"/>
    </row>
    <row r="5790" spans="1:10">
      <c r="A5790" s="29" t="str">
        <f>+IF(B5790="N","",IF(COUNTIF(B:B,B5790)&gt;1,COUNTIF(B$3:B5790,B5790),""))</f>
        <v/>
      </c>
      <c r="B5790" s="2" t="str">
        <f>+IF(H5790='Export Demurrage Detention'!$C$2,"Y","N")</f>
        <v>N</v>
      </c>
      <c r="I5790" s="34"/>
      <c r="J5790" s="5"/>
    </row>
    <row r="5791" spans="1:10">
      <c r="A5791" s="29" t="str">
        <f>+IF(B5791="N","",IF(COUNTIF(B:B,B5791)&gt;1,COUNTIF(B$3:B5791,B5791),""))</f>
        <v/>
      </c>
      <c r="B5791" s="2" t="str">
        <f>+IF(H5791='Export Demurrage Detention'!$C$2,"Y","N")</f>
        <v>N</v>
      </c>
      <c r="I5791" s="34"/>
      <c r="J5791" s="5"/>
    </row>
    <row r="5792" spans="1:10">
      <c r="A5792" s="29" t="str">
        <f>+IF(B5792="N","",IF(COUNTIF(B:B,B5792)&gt;1,COUNTIF(B$3:B5792,B5792),""))</f>
        <v/>
      </c>
      <c r="B5792" s="2" t="str">
        <f>+IF(H5792='Export Demurrage Detention'!$C$2,"Y","N")</f>
        <v>N</v>
      </c>
      <c r="I5792" s="34"/>
      <c r="J5792" s="5"/>
    </row>
    <row r="5793" spans="1:10">
      <c r="A5793" s="29" t="str">
        <f>+IF(B5793="N","",IF(COUNTIF(B:B,B5793)&gt;1,COUNTIF(B$3:B5793,B5793),""))</f>
        <v/>
      </c>
      <c r="B5793" s="2" t="str">
        <f>+IF(H5793='Export Demurrage Detention'!$C$2,"Y","N")</f>
        <v>N</v>
      </c>
      <c r="I5793" s="34"/>
      <c r="J5793" s="5"/>
    </row>
    <row r="5794" spans="1:10">
      <c r="A5794" s="29" t="str">
        <f>+IF(B5794="N","",IF(COUNTIF(B:B,B5794)&gt;1,COUNTIF(B$3:B5794,B5794),""))</f>
        <v/>
      </c>
      <c r="B5794" s="2" t="str">
        <f>+IF(H5794='Export Demurrage Detention'!$C$2,"Y","N")</f>
        <v>N</v>
      </c>
      <c r="I5794" s="34"/>
      <c r="J5794" s="5"/>
    </row>
    <row r="5795" spans="1:10">
      <c r="A5795" s="29" t="str">
        <f>+IF(B5795="N","",IF(COUNTIF(B:B,B5795)&gt;1,COUNTIF(B$3:B5795,B5795),""))</f>
        <v/>
      </c>
      <c r="B5795" s="2" t="str">
        <f>+IF(H5795='Export Demurrage Detention'!$C$2,"Y","N")</f>
        <v>N</v>
      </c>
      <c r="I5795" s="34"/>
      <c r="J5795" s="5"/>
    </row>
    <row r="5796" spans="1:10">
      <c r="A5796" s="29" t="str">
        <f>+IF(B5796="N","",IF(COUNTIF(B:B,B5796)&gt;1,COUNTIF(B$3:B5796,B5796),""))</f>
        <v/>
      </c>
      <c r="B5796" s="2" t="str">
        <f>+IF(H5796='Export Demurrage Detention'!$C$2,"Y","N")</f>
        <v>N</v>
      </c>
      <c r="I5796" s="34"/>
      <c r="J5796" s="5"/>
    </row>
    <row r="5797" spans="1:10">
      <c r="A5797" s="29" t="str">
        <f>+IF(B5797="N","",IF(COUNTIF(B:B,B5797)&gt;1,COUNTIF(B$3:B5797,B5797),""))</f>
        <v/>
      </c>
      <c r="B5797" s="2" t="str">
        <f>+IF(H5797='Export Demurrage Detention'!$C$2,"Y","N")</f>
        <v>N</v>
      </c>
      <c r="I5797" s="34"/>
      <c r="J5797" s="5"/>
    </row>
    <row r="5798" spans="1:10">
      <c r="A5798" s="29" t="str">
        <f>+IF(B5798="N","",IF(COUNTIF(B:B,B5798)&gt;1,COUNTIF(B$3:B5798,B5798),""))</f>
        <v/>
      </c>
      <c r="B5798" s="2" t="str">
        <f>+IF(H5798='Export Demurrage Detention'!$C$2,"Y","N")</f>
        <v>N</v>
      </c>
      <c r="I5798" s="34"/>
      <c r="J5798" s="5"/>
    </row>
    <row r="5799" spans="1:10">
      <c r="A5799" s="29" t="str">
        <f>+IF(B5799="N","",IF(COUNTIF(B:B,B5799)&gt;1,COUNTIF(B$3:B5799,B5799),""))</f>
        <v/>
      </c>
      <c r="B5799" s="2" t="str">
        <f>+IF(H5799='Export Demurrage Detention'!$C$2,"Y","N")</f>
        <v>N</v>
      </c>
      <c r="I5799" s="34"/>
      <c r="J5799" s="5"/>
    </row>
    <row r="5800" spans="1:10">
      <c r="A5800" s="29" t="str">
        <f>+IF(B5800="N","",IF(COUNTIF(B:B,B5800)&gt;1,COUNTIF(B$3:B5800,B5800),""))</f>
        <v/>
      </c>
      <c r="B5800" s="2" t="str">
        <f>+IF(H5800='Export Demurrage Detention'!$C$2,"Y","N")</f>
        <v>N</v>
      </c>
      <c r="I5800" s="34"/>
      <c r="J5800" s="5"/>
    </row>
    <row r="5801" spans="1:10">
      <c r="A5801" s="29" t="str">
        <f>+IF(B5801="N","",IF(COUNTIF(B:B,B5801)&gt;1,COUNTIF(B$3:B5801,B5801),""))</f>
        <v/>
      </c>
      <c r="B5801" s="2" t="str">
        <f>+IF(H5801='Export Demurrage Detention'!$C$2,"Y","N")</f>
        <v>N</v>
      </c>
      <c r="I5801" s="34"/>
      <c r="J5801" s="5"/>
    </row>
    <row r="5802" spans="1:10">
      <c r="A5802" s="29" t="str">
        <f>+IF(B5802="N","",IF(COUNTIF(B:B,B5802)&gt;1,COUNTIF(B$3:B5802,B5802),""))</f>
        <v/>
      </c>
      <c r="B5802" s="2" t="str">
        <f>+IF(H5802='Export Demurrage Detention'!$C$2,"Y","N")</f>
        <v>N</v>
      </c>
      <c r="I5802" s="34"/>
      <c r="J5802" s="5"/>
    </row>
    <row r="5803" spans="1:10">
      <c r="A5803" s="29" t="str">
        <f>+IF(B5803="N","",IF(COUNTIF(B:B,B5803)&gt;1,COUNTIF(B$3:B5803,B5803),""))</f>
        <v/>
      </c>
      <c r="B5803" s="2" t="str">
        <f>+IF(H5803='Export Demurrage Detention'!$C$2,"Y","N")</f>
        <v>N</v>
      </c>
      <c r="I5803" s="34"/>
      <c r="J5803" s="5"/>
    </row>
    <row r="5804" spans="1:10">
      <c r="A5804" s="29" t="str">
        <f>+IF(B5804="N","",IF(COUNTIF(B:B,B5804)&gt;1,COUNTIF(B$3:B5804,B5804),""))</f>
        <v/>
      </c>
      <c r="B5804" s="2" t="str">
        <f>+IF(H5804='Export Demurrage Detention'!$C$2,"Y","N")</f>
        <v>N</v>
      </c>
      <c r="I5804" s="34"/>
      <c r="J5804" s="5"/>
    </row>
    <row r="5805" spans="1:10">
      <c r="A5805" s="29" t="str">
        <f>+IF(B5805="N","",IF(COUNTIF(B:B,B5805)&gt;1,COUNTIF(B$3:B5805,B5805),""))</f>
        <v/>
      </c>
      <c r="B5805" s="2" t="str">
        <f>+IF(H5805='Export Demurrage Detention'!$C$2,"Y","N")</f>
        <v>N</v>
      </c>
      <c r="I5805" s="34"/>
      <c r="J5805" s="5"/>
    </row>
    <row r="5806" spans="1:10">
      <c r="A5806" s="29" t="str">
        <f>+IF(B5806="N","",IF(COUNTIF(B:B,B5806)&gt;1,COUNTIF(B$3:B5806,B5806),""))</f>
        <v/>
      </c>
      <c r="B5806" s="2" t="str">
        <f>+IF(H5806='Export Demurrage Detention'!$C$2,"Y","N")</f>
        <v>N</v>
      </c>
      <c r="I5806" s="34"/>
      <c r="J5806" s="5"/>
    </row>
    <row r="5807" spans="1:10">
      <c r="A5807" s="29" t="str">
        <f>+IF(B5807="N","",IF(COUNTIF(B:B,B5807)&gt;1,COUNTIF(B$3:B5807,B5807),""))</f>
        <v/>
      </c>
      <c r="B5807" s="2" t="str">
        <f>+IF(H5807='Export Demurrage Detention'!$C$2,"Y","N")</f>
        <v>N</v>
      </c>
      <c r="I5807" s="34"/>
      <c r="J5807" s="5"/>
    </row>
    <row r="5808" spans="1:10">
      <c r="A5808" s="29" t="str">
        <f>+IF(B5808="N","",IF(COUNTIF(B:B,B5808)&gt;1,COUNTIF(B$3:B5808,B5808),""))</f>
        <v/>
      </c>
      <c r="B5808" s="2" t="str">
        <f>+IF(H5808='Export Demurrage Detention'!$C$2,"Y","N")</f>
        <v>N</v>
      </c>
      <c r="I5808" s="34"/>
      <c r="J5808" s="5"/>
    </row>
    <row r="5809" spans="1:10">
      <c r="A5809" s="29" t="str">
        <f>+IF(B5809="N","",IF(COUNTIF(B:B,B5809)&gt;1,COUNTIF(B$3:B5809,B5809),""))</f>
        <v/>
      </c>
      <c r="B5809" s="2" t="str">
        <f>+IF(H5809='Export Demurrage Detention'!$C$2,"Y","N")</f>
        <v>N</v>
      </c>
      <c r="I5809" s="34"/>
      <c r="J5809" s="5"/>
    </row>
    <row r="5810" spans="1:10">
      <c r="A5810" s="29" t="str">
        <f>+IF(B5810="N","",IF(COUNTIF(B:B,B5810)&gt;1,COUNTIF(B$3:B5810,B5810),""))</f>
        <v/>
      </c>
      <c r="B5810" s="2" t="str">
        <f>+IF(H5810='Export Demurrage Detention'!$C$2,"Y","N")</f>
        <v>N</v>
      </c>
      <c r="I5810" s="34"/>
      <c r="J5810" s="5"/>
    </row>
    <row r="5811" spans="1:10">
      <c r="A5811" s="29" t="str">
        <f>+IF(B5811="N","",IF(COUNTIF(B:B,B5811)&gt;1,COUNTIF(B$3:B5811,B5811),""))</f>
        <v/>
      </c>
      <c r="B5811" s="2" t="str">
        <f>+IF(H5811='Export Demurrage Detention'!$C$2,"Y","N")</f>
        <v>N</v>
      </c>
      <c r="I5811" s="34"/>
      <c r="J5811" s="5"/>
    </row>
    <row r="5812" spans="1:10">
      <c r="A5812" s="29" t="str">
        <f>+IF(B5812="N","",IF(COUNTIF(B:B,B5812)&gt;1,COUNTIF(B$3:B5812,B5812),""))</f>
        <v/>
      </c>
      <c r="B5812" s="2" t="str">
        <f>+IF(H5812='Export Demurrage Detention'!$C$2,"Y","N")</f>
        <v>N</v>
      </c>
      <c r="I5812" s="34"/>
      <c r="J5812" s="5"/>
    </row>
    <row r="5813" spans="1:10">
      <c r="A5813" s="29" t="str">
        <f>+IF(B5813="N","",IF(COUNTIF(B:B,B5813)&gt;1,COUNTIF(B$3:B5813,B5813),""))</f>
        <v/>
      </c>
      <c r="B5813" s="2" t="str">
        <f>+IF(H5813='Export Demurrage Detention'!$C$2,"Y","N")</f>
        <v>N</v>
      </c>
      <c r="I5813" s="34"/>
      <c r="J5813" s="5"/>
    </row>
    <row r="5814" spans="1:10">
      <c r="A5814" s="29" t="str">
        <f>+IF(B5814="N","",IF(COUNTIF(B:B,B5814)&gt;1,COUNTIF(B$3:B5814,B5814),""))</f>
        <v/>
      </c>
      <c r="B5814" s="2" t="str">
        <f>+IF(H5814='Export Demurrage Detention'!$C$2,"Y","N")</f>
        <v>N</v>
      </c>
      <c r="I5814" s="34"/>
      <c r="J5814" s="5"/>
    </row>
    <row r="5815" spans="1:10">
      <c r="A5815" s="29" t="str">
        <f>+IF(B5815="N","",IF(COUNTIF(B:B,B5815)&gt;1,COUNTIF(B$3:B5815,B5815),""))</f>
        <v/>
      </c>
      <c r="B5815" s="2" t="str">
        <f>+IF(H5815='Export Demurrage Detention'!$C$2,"Y","N")</f>
        <v>N</v>
      </c>
      <c r="I5815" s="34"/>
      <c r="J5815" s="5"/>
    </row>
    <row r="5816" spans="1:10">
      <c r="A5816" s="29" t="str">
        <f>+IF(B5816="N","",IF(COUNTIF(B:B,B5816)&gt;1,COUNTIF(B$3:B5816,B5816),""))</f>
        <v/>
      </c>
      <c r="B5816" s="2" t="str">
        <f>+IF(H5816='Export Demurrage Detention'!$C$2,"Y","N")</f>
        <v>N</v>
      </c>
      <c r="I5816" s="34"/>
      <c r="J5816" s="5"/>
    </row>
    <row r="5817" spans="1:10">
      <c r="A5817" s="29" t="str">
        <f>+IF(B5817="N","",IF(COUNTIF(B:B,B5817)&gt;1,COUNTIF(B$3:B5817,B5817),""))</f>
        <v/>
      </c>
      <c r="B5817" s="2" t="str">
        <f>+IF(H5817='Export Demurrage Detention'!$C$2,"Y","N")</f>
        <v>N</v>
      </c>
      <c r="I5817" s="34"/>
      <c r="J5817" s="5"/>
    </row>
    <row r="5818" spans="1:10">
      <c r="A5818" s="29" t="str">
        <f>+IF(B5818="N","",IF(COUNTIF(B:B,B5818)&gt;1,COUNTIF(B$3:B5818,B5818),""))</f>
        <v/>
      </c>
      <c r="B5818" s="2" t="str">
        <f>+IF(H5818='Export Demurrage Detention'!$C$2,"Y","N")</f>
        <v>N</v>
      </c>
      <c r="I5818" s="34"/>
      <c r="J5818" s="5"/>
    </row>
    <row r="5819" spans="1:10">
      <c r="A5819" s="29" t="str">
        <f>+IF(B5819="N","",IF(COUNTIF(B:B,B5819)&gt;1,COUNTIF(B$3:B5819,B5819),""))</f>
        <v/>
      </c>
      <c r="B5819" s="2" t="str">
        <f>+IF(H5819='Export Demurrage Detention'!$C$2,"Y","N")</f>
        <v>N</v>
      </c>
      <c r="I5819" s="34"/>
      <c r="J5819" s="5"/>
    </row>
    <row r="5820" spans="1:10">
      <c r="A5820" s="29" t="str">
        <f>+IF(B5820="N","",IF(COUNTIF(B:B,B5820)&gt;1,COUNTIF(B$3:B5820,B5820),""))</f>
        <v/>
      </c>
      <c r="B5820" s="2" t="str">
        <f>+IF(H5820='Export Demurrage Detention'!$C$2,"Y","N")</f>
        <v>N</v>
      </c>
      <c r="I5820" s="34"/>
      <c r="J5820" s="5"/>
    </row>
    <row r="5821" spans="1:10">
      <c r="A5821" s="29" t="str">
        <f>+IF(B5821="N","",IF(COUNTIF(B:B,B5821)&gt;1,COUNTIF(B$3:B5821,B5821),""))</f>
        <v/>
      </c>
      <c r="B5821" s="2" t="str">
        <f>+IF(H5821='Export Demurrage Detention'!$C$2,"Y","N")</f>
        <v>N</v>
      </c>
      <c r="I5821" s="34"/>
      <c r="J5821" s="5"/>
    </row>
    <row r="5822" spans="1:10">
      <c r="A5822" s="29" t="str">
        <f>+IF(B5822="N","",IF(COUNTIF(B:B,B5822)&gt;1,COUNTIF(B$3:B5822,B5822),""))</f>
        <v/>
      </c>
      <c r="B5822" s="2" t="str">
        <f>+IF(H5822='Export Demurrage Detention'!$C$2,"Y","N")</f>
        <v>N</v>
      </c>
      <c r="I5822" s="34"/>
      <c r="J5822" s="5"/>
    </row>
    <row r="5823" spans="1:10">
      <c r="A5823" s="29" t="str">
        <f>+IF(B5823="N","",IF(COUNTIF(B:B,B5823)&gt;1,COUNTIF(B$3:B5823,B5823),""))</f>
        <v/>
      </c>
      <c r="B5823" s="2" t="str">
        <f>+IF(H5823='Export Demurrage Detention'!$C$2,"Y","N")</f>
        <v>N</v>
      </c>
      <c r="I5823" s="34"/>
      <c r="J5823" s="5"/>
    </row>
    <row r="5824" spans="1:10">
      <c r="A5824" s="29" t="str">
        <f>+IF(B5824="N","",IF(COUNTIF(B:B,B5824)&gt;1,COUNTIF(B$3:B5824,B5824),""))</f>
        <v/>
      </c>
      <c r="B5824" s="2" t="str">
        <f>+IF(H5824='Export Demurrage Detention'!$C$2,"Y","N")</f>
        <v>N</v>
      </c>
      <c r="I5824" s="34"/>
      <c r="J5824" s="5"/>
    </row>
    <row r="5825" spans="1:10">
      <c r="A5825" s="29" t="str">
        <f>+IF(B5825="N","",IF(COUNTIF(B:B,B5825)&gt;1,COUNTIF(B$3:B5825,B5825),""))</f>
        <v/>
      </c>
      <c r="B5825" s="2" t="str">
        <f>+IF(H5825='Export Demurrage Detention'!$C$2,"Y","N")</f>
        <v>N</v>
      </c>
      <c r="I5825" s="34"/>
      <c r="J5825" s="5"/>
    </row>
    <row r="5826" spans="1:10">
      <c r="A5826" s="29" t="str">
        <f>+IF(B5826="N","",IF(COUNTIF(B:B,B5826)&gt;1,COUNTIF(B$3:B5826,B5826),""))</f>
        <v/>
      </c>
      <c r="B5826" s="2" t="str">
        <f>+IF(H5826='Export Demurrage Detention'!$C$2,"Y","N")</f>
        <v>N</v>
      </c>
      <c r="I5826" s="34"/>
      <c r="J5826" s="5"/>
    </row>
    <row r="5827" spans="1:10">
      <c r="A5827" s="29" t="str">
        <f>+IF(B5827="N","",IF(COUNTIF(B:B,B5827)&gt;1,COUNTIF(B$3:B5827,B5827),""))</f>
        <v/>
      </c>
      <c r="B5827" s="2" t="str">
        <f>+IF(H5827='Export Demurrage Detention'!$C$2,"Y","N")</f>
        <v>N</v>
      </c>
      <c r="I5827" s="34"/>
      <c r="J5827" s="5"/>
    </row>
    <row r="5828" spans="1:10">
      <c r="A5828" s="29" t="str">
        <f>+IF(B5828="N","",IF(COUNTIF(B:B,B5828)&gt;1,COUNTIF(B$3:B5828,B5828),""))</f>
        <v/>
      </c>
      <c r="B5828" s="2" t="str">
        <f>+IF(H5828='Export Demurrage Detention'!$C$2,"Y","N")</f>
        <v>N</v>
      </c>
      <c r="I5828" s="34"/>
      <c r="J5828" s="5"/>
    </row>
    <row r="5829" spans="1:10">
      <c r="A5829" s="29" t="str">
        <f>+IF(B5829="N","",IF(COUNTIF(B:B,B5829)&gt;1,COUNTIF(B$3:B5829,B5829),""))</f>
        <v/>
      </c>
      <c r="B5829" s="2" t="str">
        <f>+IF(H5829='Export Demurrage Detention'!$C$2,"Y","N")</f>
        <v>N</v>
      </c>
      <c r="I5829" s="34"/>
      <c r="J5829" s="5"/>
    </row>
    <row r="5830" spans="1:10">
      <c r="A5830" s="29" t="str">
        <f>+IF(B5830="N","",IF(COUNTIF(B:B,B5830)&gt;1,COUNTIF(B$3:B5830,B5830),""))</f>
        <v/>
      </c>
      <c r="B5830" s="2" t="str">
        <f>+IF(H5830='Export Demurrage Detention'!$C$2,"Y","N")</f>
        <v>N</v>
      </c>
      <c r="I5830" s="34"/>
      <c r="J5830" s="5"/>
    </row>
    <row r="5831" spans="1:10">
      <c r="A5831" s="29" t="str">
        <f>+IF(B5831="N","",IF(COUNTIF(B:B,B5831)&gt;1,COUNTIF(B$3:B5831,B5831),""))</f>
        <v/>
      </c>
      <c r="B5831" s="2" t="str">
        <f>+IF(H5831='Export Demurrage Detention'!$C$2,"Y","N")</f>
        <v>N</v>
      </c>
      <c r="I5831" s="34"/>
      <c r="J5831" s="5"/>
    </row>
    <row r="5832" spans="1:10">
      <c r="A5832" s="29" t="str">
        <f>+IF(B5832="N","",IF(COUNTIF(B:B,B5832)&gt;1,COUNTIF(B$3:B5832,B5832),""))</f>
        <v/>
      </c>
      <c r="B5832" s="2" t="str">
        <f>+IF(H5832='Export Demurrage Detention'!$C$2,"Y","N")</f>
        <v>N</v>
      </c>
      <c r="I5832" s="34"/>
      <c r="J5832" s="5"/>
    </row>
    <row r="5833" spans="1:10">
      <c r="A5833" s="29" t="str">
        <f>+IF(B5833="N","",IF(COUNTIF(B:B,B5833)&gt;1,COUNTIF(B$3:B5833,B5833),""))</f>
        <v/>
      </c>
      <c r="B5833" s="2" t="str">
        <f>+IF(H5833='Export Demurrage Detention'!$C$2,"Y","N")</f>
        <v>N</v>
      </c>
      <c r="I5833" s="34"/>
      <c r="J5833" s="5"/>
    </row>
    <row r="5834" spans="1:10">
      <c r="A5834" s="29" t="str">
        <f>+IF(B5834="N","",IF(COUNTIF(B:B,B5834)&gt;1,COUNTIF(B$3:B5834,B5834),""))</f>
        <v/>
      </c>
      <c r="B5834" s="2" t="str">
        <f>+IF(H5834='Export Demurrage Detention'!$C$2,"Y","N")</f>
        <v>N</v>
      </c>
      <c r="I5834" s="34"/>
      <c r="J5834" s="5"/>
    </row>
    <row r="5835" spans="1:10">
      <c r="A5835" s="29" t="str">
        <f>+IF(B5835="N","",IF(COUNTIF(B:B,B5835)&gt;1,COUNTIF(B$3:B5835,B5835),""))</f>
        <v/>
      </c>
      <c r="B5835" s="2" t="str">
        <f>+IF(H5835='Export Demurrage Detention'!$C$2,"Y","N")</f>
        <v>N</v>
      </c>
      <c r="I5835" s="34"/>
      <c r="J5835" s="5"/>
    </row>
    <row r="5836" spans="1:10">
      <c r="A5836" s="29" t="str">
        <f>+IF(B5836="N","",IF(COUNTIF(B:B,B5836)&gt;1,COUNTIF(B$3:B5836,B5836),""))</f>
        <v/>
      </c>
      <c r="B5836" s="2" t="str">
        <f>+IF(H5836='Export Demurrage Detention'!$C$2,"Y","N")</f>
        <v>N</v>
      </c>
      <c r="I5836" s="34"/>
      <c r="J5836" s="5"/>
    </row>
    <row r="5837" spans="1:10">
      <c r="A5837" s="29" t="str">
        <f>+IF(B5837="N","",IF(COUNTIF(B:B,B5837)&gt;1,COUNTIF(B$3:B5837,B5837),""))</f>
        <v/>
      </c>
      <c r="B5837" s="2" t="str">
        <f>+IF(H5837='Export Demurrage Detention'!$C$2,"Y","N")</f>
        <v>N</v>
      </c>
      <c r="I5837" s="34"/>
      <c r="J5837" s="5"/>
    </row>
    <row r="5838" spans="1:10">
      <c r="A5838" s="29" t="str">
        <f>+IF(B5838="N","",IF(COUNTIF(B:B,B5838)&gt;1,COUNTIF(B$3:B5838,B5838),""))</f>
        <v/>
      </c>
      <c r="B5838" s="2" t="str">
        <f>+IF(H5838='Export Demurrage Detention'!$C$2,"Y","N")</f>
        <v>N</v>
      </c>
      <c r="I5838" s="34"/>
      <c r="J5838" s="5"/>
    </row>
    <row r="5839" spans="1:10">
      <c r="A5839" s="29" t="str">
        <f>+IF(B5839="N","",IF(COUNTIF(B:B,B5839)&gt;1,COUNTIF(B$3:B5839,B5839),""))</f>
        <v/>
      </c>
      <c r="B5839" s="2" t="str">
        <f>+IF(H5839='Export Demurrage Detention'!$C$2,"Y","N")</f>
        <v>N</v>
      </c>
      <c r="I5839" s="34"/>
      <c r="J5839" s="5"/>
    </row>
    <row r="5840" spans="1:10">
      <c r="A5840" s="29" t="str">
        <f>+IF(B5840="N","",IF(COUNTIF(B:B,B5840)&gt;1,COUNTIF(B$3:B5840,B5840),""))</f>
        <v/>
      </c>
      <c r="B5840" s="2" t="str">
        <f>+IF(H5840='Export Demurrage Detention'!$C$2,"Y","N")</f>
        <v>N</v>
      </c>
      <c r="I5840" s="34"/>
      <c r="J5840" s="5"/>
    </row>
    <row r="5841" spans="1:10">
      <c r="A5841" s="29" t="str">
        <f>+IF(B5841="N","",IF(COUNTIF(B:B,B5841)&gt;1,COUNTIF(B$3:B5841,B5841),""))</f>
        <v/>
      </c>
      <c r="B5841" s="2" t="str">
        <f>+IF(H5841='Export Demurrage Detention'!$C$2,"Y","N")</f>
        <v>N</v>
      </c>
      <c r="I5841" s="34"/>
      <c r="J5841" s="5"/>
    </row>
    <row r="5842" spans="1:10">
      <c r="A5842" s="29" t="str">
        <f>+IF(B5842="N","",IF(COUNTIF(B:B,B5842)&gt;1,COUNTIF(B$3:B5842,B5842),""))</f>
        <v/>
      </c>
      <c r="B5842" s="2" t="str">
        <f>+IF(H5842='Export Demurrage Detention'!$C$2,"Y","N")</f>
        <v>N</v>
      </c>
      <c r="I5842" s="34"/>
      <c r="J5842" s="5"/>
    </row>
    <row r="5843" spans="1:10">
      <c r="A5843" s="29" t="str">
        <f>+IF(B5843="N","",IF(COUNTIF(B:B,B5843)&gt;1,COUNTIF(B$3:B5843,B5843),""))</f>
        <v/>
      </c>
      <c r="B5843" s="2" t="str">
        <f>+IF(H5843='Export Demurrage Detention'!$C$2,"Y","N")</f>
        <v>N</v>
      </c>
      <c r="I5843" s="34"/>
      <c r="J5843" s="5"/>
    </row>
    <row r="5844" spans="1:10">
      <c r="A5844" s="29" t="str">
        <f>+IF(B5844="N","",IF(COUNTIF(B:B,B5844)&gt;1,COUNTIF(B$3:B5844,B5844),""))</f>
        <v/>
      </c>
      <c r="B5844" s="2" t="str">
        <f>+IF(H5844='Export Demurrage Detention'!$C$2,"Y","N")</f>
        <v>N</v>
      </c>
      <c r="I5844" s="34"/>
      <c r="J5844" s="5"/>
    </row>
    <row r="5845" spans="1:10">
      <c r="A5845" s="29" t="str">
        <f>+IF(B5845="N","",IF(COUNTIF(B:B,B5845)&gt;1,COUNTIF(B$3:B5845,B5845),""))</f>
        <v/>
      </c>
      <c r="B5845" s="2" t="str">
        <f>+IF(H5845='Export Demurrage Detention'!$C$2,"Y","N")</f>
        <v>N</v>
      </c>
      <c r="I5845" s="34"/>
      <c r="J5845" s="5"/>
    </row>
    <row r="5846" spans="1:10">
      <c r="A5846" s="29" t="str">
        <f>+IF(B5846="N","",IF(COUNTIF(B:B,B5846)&gt;1,COUNTIF(B$3:B5846,B5846),""))</f>
        <v/>
      </c>
      <c r="B5846" s="2" t="str">
        <f>+IF(H5846='Export Demurrage Detention'!$C$2,"Y","N")</f>
        <v>N</v>
      </c>
      <c r="I5846" s="34"/>
      <c r="J5846" s="5"/>
    </row>
    <row r="5847" spans="1:10">
      <c r="A5847" s="29" t="str">
        <f>+IF(B5847="N","",IF(COUNTIF(B:B,B5847)&gt;1,COUNTIF(B$3:B5847,B5847),""))</f>
        <v/>
      </c>
      <c r="B5847" s="2" t="str">
        <f>+IF(H5847='Export Demurrage Detention'!$C$2,"Y","N")</f>
        <v>N</v>
      </c>
      <c r="I5847" s="34"/>
      <c r="J5847" s="5"/>
    </row>
    <row r="5848" spans="1:10">
      <c r="A5848" s="29" t="str">
        <f>+IF(B5848="N","",IF(COUNTIF(B:B,B5848)&gt;1,COUNTIF(B$3:B5848,B5848),""))</f>
        <v/>
      </c>
      <c r="B5848" s="2" t="str">
        <f>+IF(H5848='Export Demurrage Detention'!$C$2,"Y","N")</f>
        <v>N</v>
      </c>
      <c r="I5848" s="34"/>
      <c r="J5848" s="5"/>
    </row>
    <row r="5849" spans="1:10">
      <c r="A5849" s="29" t="str">
        <f>+IF(B5849="N","",IF(COUNTIF(B:B,B5849)&gt;1,COUNTIF(B$3:B5849,B5849),""))</f>
        <v/>
      </c>
      <c r="B5849" s="2" t="str">
        <f>+IF(H5849='Export Demurrage Detention'!$C$2,"Y","N")</f>
        <v>N</v>
      </c>
      <c r="I5849" s="34"/>
      <c r="J5849" s="5"/>
    </row>
    <row r="5850" spans="1:10">
      <c r="A5850" s="29" t="str">
        <f>+IF(B5850="N","",IF(COUNTIF(B:B,B5850)&gt;1,COUNTIF(B$3:B5850,B5850),""))</f>
        <v/>
      </c>
      <c r="B5850" s="2" t="str">
        <f>+IF(H5850='Export Demurrage Detention'!$C$2,"Y","N")</f>
        <v>N</v>
      </c>
      <c r="I5850" s="34"/>
      <c r="J5850" s="5"/>
    </row>
    <row r="5851" spans="1:10">
      <c r="A5851" s="29" t="str">
        <f>+IF(B5851="N","",IF(COUNTIF(B:B,B5851)&gt;1,COUNTIF(B$3:B5851,B5851),""))</f>
        <v/>
      </c>
      <c r="B5851" s="2" t="str">
        <f>+IF(H5851='Export Demurrage Detention'!$C$2,"Y","N")</f>
        <v>N</v>
      </c>
      <c r="I5851" s="34"/>
      <c r="J5851" s="5"/>
    </row>
    <row r="5852" spans="1:10">
      <c r="A5852" s="29" t="str">
        <f>+IF(B5852="N","",IF(COUNTIF(B:B,B5852)&gt;1,COUNTIF(B$3:B5852,B5852),""))</f>
        <v/>
      </c>
      <c r="B5852" s="2" t="str">
        <f>+IF(H5852='Export Demurrage Detention'!$C$2,"Y","N")</f>
        <v>N</v>
      </c>
      <c r="I5852" s="34"/>
      <c r="J5852" s="5"/>
    </row>
    <row r="5853" spans="1:10">
      <c r="A5853" s="29" t="str">
        <f>+IF(B5853="N","",IF(COUNTIF(B:B,B5853)&gt;1,COUNTIF(B$3:B5853,B5853),""))</f>
        <v/>
      </c>
      <c r="B5853" s="2" t="str">
        <f>+IF(H5853='Export Demurrage Detention'!$C$2,"Y","N")</f>
        <v>N</v>
      </c>
      <c r="I5853" s="34"/>
      <c r="J5853" s="5"/>
    </row>
    <row r="5854" spans="1:10">
      <c r="A5854" s="29" t="str">
        <f>+IF(B5854="N","",IF(COUNTIF(B:B,B5854)&gt;1,COUNTIF(B$3:B5854,B5854),""))</f>
        <v/>
      </c>
      <c r="B5854" s="2" t="str">
        <f>+IF(H5854='Export Demurrage Detention'!$C$2,"Y","N")</f>
        <v>N</v>
      </c>
      <c r="I5854" s="34"/>
      <c r="J5854" s="5"/>
    </row>
    <row r="5855" spans="1:10">
      <c r="A5855" s="29" t="str">
        <f>+IF(B5855="N","",IF(COUNTIF(B:B,B5855)&gt;1,COUNTIF(B$3:B5855,B5855),""))</f>
        <v/>
      </c>
      <c r="B5855" s="2" t="str">
        <f>+IF(H5855='Export Demurrage Detention'!$C$2,"Y","N")</f>
        <v>N</v>
      </c>
      <c r="I5855" s="34"/>
      <c r="J5855" s="5"/>
    </row>
    <row r="5856" spans="1:10">
      <c r="A5856" s="29" t="str">
        <f>+IF(B5856="N","",IF(COUNTIF(B:B,B5856)&gt;1,COUNTIF(B$3:B5856,B5856),""))</f>
        <v/>
      </c>
      <c r="B5856" s="2" t="str">
        <f>+IF(H5856='Export Demurrage Detention'!$C$2,"Y","N")</f>
        <v>N</v>
      </c>
      <c r="I5856" s="34"/>
      <c r="J5856" s="5"/>
    </row>
    <row r="5857" spans="1:10">
      <c r="A5857" s="29" t="str">
        <f>+IF(B5857="N","",IF(COUNTIF(B:B,B5857)&gt;1,COUNTIF(B$3:B5857,B5857),""))</f>
        <v/>
      </c>
      <c r="B5857" s="2" t="str">
        <f>+IF(H5857='Export Demurrage Detention'!$C$2,"Y","N")</f>
        <v>N</v>
      </c>
      <c r="I5857" s="34"/>
      <c r="J5857" s="5"/>
    </row>
    <row r="5858" spans="1:10">
      <c r="A5858" s="29" t="str">
        <f>+IF(B5858="N","",IF(COUNTIF(B:B,B5858)&gt;1,COUNTIF(B$3:B5858,B5858),""))</f>
        <v/>
      </c>
      <c r="B5858" s="2" t="str">
        <f>+IF(H5858='Export Demurrage Detention'!$C$2,"Y","N")</f>
        <v>N</v>
      </c>
      <c r="I5858" s="34"/>
      <c r="J5858" s="5"/>
    </row>
    <row r="5859" spans="1:10">
      <c r="A5859" s="29" t="str">
        <f>+IF(B5859="N","",IF(COUNTIF(B:B,B5859)&gt;1,COUNTIF(B$3:B5859,B5859),""))</f>
        <v/>
      </c>
      <c r="B5859" s="2" t="str">
        <f>+IF(H5859='Export Demurrage Detention'!$C$2,"Y","N")</f>
        <v>N</v>
      </c>
      <c r="I5859" s="34"/>
      <c r="J5859" s="5"/>
    </row>
    <row r="5860" spans="1:10">
      <c r="A5860" s="29" t="str">
        <f>+IF(B5860="N","",IF(COUNTIF(B:B,B5860)&gt;1,COUNTIF(B$3:B5860,B5860),""))</f>
        <v/>
      </c>
      <c r="B5860" s="2" t="str">
        <f>+IF(H5860='Export Demurrage Detention'!$C$2,"Y","N")</f>
        <v>N</v>
      </c>
      <c r="I5860" s="34"/>
      <c r="J5860" s="5"/>
    </row>
    <row r="5861" spans="1:10">
      <c r="A5861" s="29" t="str">
        <f>+IF(B5861="N","",IF(COUNTIF(B:B,B5861)&gt;1,COUNTIF(B$3:B5861,B5861),""))</f>
        <v/>
      </c>
      <c r="B5861" s="2" t="str">
        <f>+IF(H5861='Export Demurrage Detention'!$C$2,"Y","N")</f>
        <v>N</v>
      </c>
      <c r="I5861" s="34"/>
      <c r="J5861" s="5"/>
    </row>
    <row r="5862" spans="1:10">
      <c r="A5862" s="29" t="str">
        <f>+IF(B5862="N","",IF(COUNTIF(B:B,B5862)&gt;1,COUNTIF(B$3:B5862,B5862),""))</f>
        <v/>
      </c>
      <c r="B5862" s="2" t="str">
        <f>+IF(H5862='Export Demurrage Detention'!$C$2,"Y","N")</f>
        <v>N</v>
      </c>
      <c r="I5862" s="34"/>
      <c r="J5862" s="5"/>
    </row>
    <row r="5863" spans="1:10">
      <c r="A5863" s="29" t="str">
        <f>+IF(B5863="N","",IF(COUNTIF(B:B,B5863)&gt;1,COUNTIF(B$3:B5863,B5863),""))</f>
        <v/>
      </c>
      <c r="B5863" s="2" t="str">
        <f>+IF(H5863='Export Demurrage Detention'!$C$2,"Y","N")</f>
        <v>N</v>
      </c>
      <c r="I5863" s="34"/>
      <c r="J5863" s="5"/>
    </row>
    <row r="5864" spans="1:10">
      <c r="A5864" s="29" t="str">
        <f>+IF(B5864="N","",IF(COUNTIF(B:B,B5864)&gt;1,COUNTIF(B$3:B5864,B5864),""))</f>
        <v/>
      </c>
      <c r="B5864" s="2" t="str">
        <f>+IF(H5864='Export Demurrage Detention'!$C$2,"Y","N")</f>
        <v>N</v>
      </c>
      <c r="I5864" s="34"/>
      <c r="J5864" s="5"/>
    </row>
    <row r="5865" spans="1:10">
      <c r="A5865" s="29" t="str">
        <f>+IF(B5865="N","",IF(COUNTIF(B:B,B5865)&gt;1,COUNTIF(B$3:B5865,B5865),""))</f>
        <v/>
      </c>
      <c r="B5865" s="2" t="str">
        <f>+IF(H5865='Export Demurrage Detention'!$C$2,"Y","N")</f>
        <v>N</v>
      </c>
      <c r="I5865" s="34"/>
      <c r="J5865" s="5"/>
    </row>
    <row r="5866" spans="1:10">
      <c r="A5866" s="29" t="str">
        <f>+IF(B5866="N","",IF(COUNTIF(B:B,B5866)&gt;1,COUNTIF(B$3:B5866,B5866),""))</f>
        <v/>
      </c>
      <c r="B5866" s="2" t="str">
        <f>+IF(H5866='Export Demurrage Detention'!$C$2,"Y","N")</f>
        <v>N</v>
      </c>
      <c r="I5866" s="34"/>
      <c r="J5866" s="5"/>
    </row>
    <row r="5867" spans="1:10">
      <c r="A5867" s="29" t="str">
        <f>+IF(B5867="N","",IF(COUNTIF(B:B,B5867)&gt;1,COUNTIF(B$3:B5867,B5867),""))</f>
        <v/>
      </c>
      <c r="B5867" s="2" t="str">
        <f>+IF(H5867='Export Demurrage Detention'!$C$2,"Y","N")</f>
        <v>N</v>
      </c>
      <c r="I5867" s="34"/>
      <c r="J5867" s="5"/>
    </row>
    <row r="5868" spans="1:10">
      <c r="A5868" s="29" t="str">
        <f>+IF(B5868="N","",IF(COUNTIF(B:B,B5868)&gt;1,COUNTIF(B$3:B5868,B5868),""))</f>
        <v/>
      </c>
      <c r="B5868" s="2" t="str">
        <f>+IF(H5868='Export Demurrage Detention'!$C$2,"Y","N")</f>
        <v>N</v>
      </c>
      <c r="I5868" s="34"/>
      <c r="J5868" s="5"/>
    </row>
    <row r="5869" spans="1:10">
      <c r="A5869" s="29" t="str">
        <f>+IF(B5869="N","",IF(COUNTIF(B:B,B5869)&gt;1,COUNTIF(B$3:B5869,B5869),""))</f>
        <v/>
      </c>
      <c r="B5869" s="2" t="str">
        <f>+IF(H5869='Export Demurrage Detention'!$C$2,"Y","N")</f>
        <v>N</v>
      </c>
      <c r="I5869" s="34"/>
      <c r="J5869" s="5"/>
    </row>
    <row r="5870" spans="1:10">
      <c r="A5870" s="29" t="str">
        <f>+IF(B5870="N","",IF(COUNTIF(B:B,B5870)&gt;1,COUNTIF(B$3:B5870,B5870),""))</f>
        <v/>
      </c>
      <c r="B5870" s="2" t="str">
        <f>+IF(H5870='Export Demurrage Detention'!$C$2,"Y","N")</f>
        <v>N</v>
      </c>
      <c r="I5870" s="34"/>
      <c r="J5870" s="5"/>
    </row>
    <row r="5871" spans="1:10">
      <c r="A5871" s="29" t="str">
        <f>+IF(B5871="N","",IF(COUNTIF(B:B,B5871)&gt;1,COUNTIF(B$3:B5871,B5871),""))</f>
        <v/>
      </c>
      <c r="B5871" s="2" t="str">
        <f>+IF(H5871='Export Demurrage Detention'!$C$2,"Y","N")</f>
        <v>N</v>
      </c>
      <c r="I5871" s="34"/>
      <c r="J5871" s="5"/>
    </row>
    <row r="5872" spans="1:10">
      <c r="A5872" s="29" t="str">
        <f>+IF(B5872="N","",IF(COUNTIF(B:B,B5872)&gt;1,COUNTIF(B$3:B5872,B5872),""))</f>
        <v/>
      </c>
      <c r="B5872" s="2" t="str">
        <f>+IF(H5872='Export Demurrage Detention'!$C$2,"Y","N")</f>
        <v>N</v>
      </c>
      <c r="I5872" s="34"/>
      <c r="J5872" s="5"/>
    </row>
    <row r="5873" spans="1:10">
      <c r="A5873" s="29" t="str">
        <f>+IF(B5873="N","",IF(COUNTIF(B:B,B5873)&gt;1,COUNTIF(B$3:B5873,B5873),""))</f>
        <v/>
      </c>
      <c r="B5873" s="2" t="str">
        <f>+IF(H5873='Export Demurrage Detention'!$C$2,"Y","N")</f>
        <v>N</v>
      </c>
      <c r="I5873" s="34"/>
      <c r="J5873" s="5"/>
    </row>
    <row r="5874" spans="1:10">
      <c r="A5874" s="29" t="str">
        <f>+IF(B5874="N","",IF(COUNTIF(B:B,B5874)&gt;1,COUNTIF(B$3:B5874,B5874),""))</f>
        <v/>
      </c>
      <c r="B5874" s="2" t="str">
        <f>+IF(H5874='Export Demurrage Detention'!$C$2,"Y","N")</f>
        <v>N</v>
      </c>
      <c r="I5874" s="34"/>
      <c r="J5874" s="5"/>
    </row>
    <row r="5875" spans="1:10">
      <c r="A5875" s="29" t="str">
        <f>+IF(B5875="N","",IF(COUNTIF(B:B,B5875)&gt;1,COUNTIF(B$3:B5875,B5875),""))</f>
        <v/>
      </c>
      <c r="B5875" s="2" t="str">
        <f>+IF(H5875='Export Demurrage Detention'!$C$2,"Y","N")</f>
        <v>N</v>
      </c>
      <c r="I5875" s="34"/>
      <c r="J5875" s="5"/>
    </row>
    <row r="5876" spans="1:10">
      <c r="A5876" s="29" t="str">
        <f>+IF(B5876="N","",IF(COUNTIF(B:B,B5876)&gt;1,COUNTIF(B$3:B5876,B5876),""))</f>
        <v/>
      </c>
      <c r="B5876" s="2" t="str">
        <f>+IF(H5876='Export Demurrage Detention'!$C$2,"Y","N")</f>
        <v>N</v>
      </c>
      <c r="I5876" s="34"/>
      <c r="J5876" s="5"/>
    </row>
    <row r="5877" spans="1:10">
      <c r="A5877" s="29" t="str">
        <f>+IF(B5877="N","",IF(COUNTIF(B:B,B5877)&gt;1,COUNTIF(B$3:B5877,B5877),""))</f>
        <v/>
      </c>
      <c r="B5877" s="2" t="str">
        <f>+IF(H5877='Export Demurrage Detention'!$C$2,"Y","N")</f>
        <v>N</v>
      </c>
      <c r="I5877" s="34"/>
      <c r="J5877" s="5"/>
    </row>
    <row r="5878" spans="1:10">
      <c r="A5878" s="29" t="str">
        <f>+IF(B5878="N","",IF(COUNTIF(B:B,B5878)&gt;1,COUNTIF(B$3:B5878,B5878),""))</f>
        <v/>
      </c>
      <c r="B5878" s="2" t="str">
        <f>+IF(H5878='Export Demurrage Detention'!$C$2,"Y","N")</f>
        <v>N</v>
      </c>
      <c r="I5878" s="34"/>
      <c r="J5878" s="5"/>
    </row>
    <row r="5879" spans="1:10">
      <c r="A5879" s="29" t="str">
        <f>+IF(B5879="N","",IF(COUNTIF(B:B,B5879)&gt;1,COUNTIF(B$3:B5879,B5879),""))</f>
        <v/>
      </c>
      <c r="B5879" s="2" t="str">
        <f>+IF(H5879='Export Demurrage Detention'!$C$2,"Y","N")</f>
        <v>N</v>
      </c>
      <c r="I5879" s="34"/>
      <c r="J5879" s="5"/>
    </row>
    <row r="5880" spans="1:10">
      <c r="A5880" s="29" t="str">
        <f>+IF(B5880="N","",IF(COUNTIF(B:B,B5880)&gt;1,COUNTIF(B$3:B5880,B5880),""))</f>
        <v/>
      </c>
      <c r="B5880" s="2" t="str">
        <f>+IF(H5880='Export Demurrage Detention'!$C$2,"Y","N")</f>
        <v>N</v>
      </c>
      <c r="I5880" s="34"/>
      <c r="J5880" s="5"/>
    </row>
    <row r="5881" spans="1:10">
      <c r="A5881" s="29" t="str">
        <f>+IF(B5881="N","",IF(COUNTIF(B:B,B5881)&gt;1,COUNTIF(B$3:B5881,B5881),""))</f>
        <v/>
      </c>
      <c r="B5881" s="2" t="str">
        <f>+IF(H5881='Export Demurrage Detention'!$C$2,"Y","N")</f>
        <v>N</v>
      </c>
      <c r="I5881" s="34"/>
      <c r="J5881" s="5"/>
    </row>
    <row r="5882" spans="1:10">
      <c r="A5882" s="29" t="str">
        <f>+IF(B5882="N","",IF(COUNTIF(B:B,B5882)&gt;1,COUNTIF(B$3:B5882,B5882),""))</f>
        <v/>
      </c>
      <c r="B5882" s="2" t="str">
        <f>+IF(H5882='Export Demurrage Detention'!$C$2,"Y","N")</f>
        <v>N</v>
      </c>
      <c r="I5882" s="34"/>
      <c r="J5882" s="5"/>
    </row>
    <row r="5883" spans="1:10">
      <c r="A5883" s="29" t="str">
        <f>+IF(B5883="N","",IF(COUNTIF(B:B,B5883)&gt;1,COUNTIF(B$3:B5883,B5883),""))</f>
        <v/>
      </c>
      <c r="B5883" s="2" t="str">
        <f>+IF(H5883='Export Demurrage Detention'!$C$2,"Y","N")</f>
        <v>N</v>
      </c>
      <c r="I5883" s="34"/>
      <c r="J5883" s="5"/>
    </row>
    <row r="5884" spans="1:10">
      <c r="A5884" s="29" t="str">
        <f>+IF(B5884="N","",IF(COUNTIF(B:B,B5884)&gt;1,COUNTIF(B$3:B5884,B5884),""))</f>
        <v/>
      </c>
      <c r="B5884" s="2" t="str">
        <f>+IF(H5884='Export Demurrage Detention'!$C$2,"Y","N")</f>
        <v>N</v>
      </c>
      <c r="I5884" s="34"/>
      <c r="J5884" s="5"/>
    </row>
    <row r="5885" spans="1:10">
      <c r="A5885" s="29" t="str">
        <f>+IF(B5885="N","",IF(COUNTIF(B:B,B5885)&gt;1,COUNTIF(B$3:B5885,B5885),""))</f>
        <v/>
      </c>
      <c r="B5885" s="2" t="str">
        <f>+IF(H5885='Export Demurrage Detention'!$C$2,"Y","N")</f>
        <v>N</v>
      </c>
      <c r="I5885" s="34"/>
      <c r="J5885" s="5"/>
    </row>
    <row r="5886" spans="1:10">
      <c r="A5886" s="29" t="str">
        <f>+IF(B5886="N","",IF(COUNTIF(B:B,B5886)&gt;1,COUNTIF(B$3:B5886,B5886),""))</f>
        <v/>
      </c>
      <c r="B5886" s="2" t="str">
        <f>+IF(H5886='Export Demurrage Detention'!$C$2,"Y","N")</f>
        <v>N</v>
      </c>
      <c r="I5886" s="34"/>
      <c r="J5886" s="5"/>
    </row>
    <row r="5887" spans="1:10">
      <c r="A5887" s="29" t="str">
        <f>+IF(B5887="N","",IF(COUNTIF(B:B,B5887)&gt;1,COUNTIF(B$3:B5887,B5887),""))</f>
        <v/>
      </c>
      <c r="B5887" s="2" t="str">
        <f>+IF(H5887='Export Demurrage Detention'!$C$2,"Y","N")</f>
        <v>N</v>
      </c>
      <c r="I5887" s="34"/>
      <c r="J5887" s="5"/>
    </row>
    <row r="5888" spans="1:10">
      <c r="A5888" s="29" t="str">
        <f>+IF(B5888="N","",IF(COUNTIF(B:B,B5888)&gt;1,COUNTIF(B$3:B5888,B5888),""))</f>
        <v/>
      </c>
      <c r="B5888" s="2" t="str">
        <f>+IF(H5888='Export Demurrage Detention'!$C$2,"Y","N")</f>
        <v>N</v>
      </c>
      <c r="I5888" s="34"/>
      <c r="J5888" s="5"/>
    </row>
    <row r="5889" spans="1:10">
      <c r="A5889" s="29" t="str">
        <f>+IF(B5889="N","",IF(COUNTIF(B:B,B5889)&gt;1,COUNTIF(B$3:B5889,B5889),""))</f>
        <v/>
      </c>
      <c r="B5889" s="2" t="str">
        <f>+IF(H5889='Export Demurrage Detention'!$C$2,"Y","N")</f>
        <v>N</v>
      </c>
      <c r="I5889" s="34"/>
      <c r="J5889" s="5"/>
    </row>
    <row r="5890" spans="1:10">
      <c r="A5890" s="29" t="str">
        <f>+IF(B5890="N","",IF(COUNTIF(B:B,B5890)&gt;1,COUNTIF(B$3:B5890,B5890),""))</f>
        <v/>
      </c>
      <c r="B5890" s="2" t="str">
        <f>+IF(H5890='Export Demurrage Detention'!$C$2,"Y","N")</f>
        <v>N</v>
      </c>
      <c r="I5890" s="34"/>
      <c r="J5890" s="5"/>
    </row>
    <row r="5891" spans="1:10">
      <c r="A5891" s="29" t="str">
        <f>+IF(B5891="N","",IF(COUNTIF(B:B,B5891)&gt;1,COUNTIF(B$3:B5891,B5891),""))</f>
        <v/>
      </c>
      <c r="B5891" s="2" t="str">
        <f>+IF(H5891='Export Demurrage Detention'!$C$2,"Y","N")</f>
        <v>N</v>
      </c>
      <c r="I5891" s="34"/>
      <c r="J5891" s="5"/>
    </row>
    <row r="5892" spans="1:10">
      <c r="A5892" s="29" t="str">
        <f>+IF(B5892="N","",IF(COUNTIF(B:B,B5892)&gt;1,COUNTIF(B$3:B5892,B5892),""))</f>
        <v/>
      </c>
      <c r="B5892" s="2" t="str">
        <f>+IF(H5892='Export Demurrage Detention'!$C$2,"Y","N")</f>
        <v>N</v>
      </c>
      <c r="I5892" s="34"/>
      <c r="J5892" s="5"/>
    </row>
    <row r="5893" spans="1:10">
      <c r="A5893" s="29" t="str">
        <f>+IF(B5893="N","",IF(COUNTIF(B:B,B5893)&gt;1,COUNTIF(B$3:B5893,B5893),""))</f>
        <v/>
      </c>
      <c r="B5893" s="2" t="str">
        <f>+IF(H5893='Export Demurrage Detention'!$C$2,"Y","N")</f>
        <v>N</v>
      </c>
      <c r="I5893" s="34"/>
      <c r="J5893" s="5"/>
    </row>
    <row r="5894" spans="1:10">
      <c r="A5894" s="29" t="str">
        <f>+IF(B5894="N","",IF(COUNTIF(B:B,B5894)&gt;1,COUNTIF(B$3:B5894,B5894),""))</f>
        <v/>
      </c>
      <c r="B5894" s="2" t="str">
        <f>+IF(H5894='Export Demurrage Detention'!$C$2,"Y","N")</f>
        <v>N</v>
      </c>
      <c r="I5894" s="34"/>
      <c r="J5894" s="5"/>
    </row>
    <row r="5895" spans="1:10">
      <c r="A5895" s="29" t="str">
        <f>+IF(B5895="N","",IF(COUNTIF(B:B,B5895)&gt;1,COUNTIF(B$3:B5895,B5895),""))</f>
        <v/>
      </c>
      <c r="B5895" s="2" t="str">
        <f>+IF(H5895='Export Demurrage Detention'!$C$2,"Y","N")</f>
        <v>N</v>
      </c>
      <c r="I5895" s="34"/>
      <c r="J5895" s="5"/>
    </row>
    <row r="5896" spans="1:10">
      <c r="A5896" s="29" t="str">
        <f>+IF(B5896="N","",IF(COUNTIF(B:B,B5896)&gt;1,COUNTIF(B$3:B5896,B5896),""))</f>
        <v/>
      </c>
      <c r="B5896" s="2" t="str">
        <f>+IF(H5896='Export Demurrage Detention'!$C$2,"Y","N")</f>
        <v>N</v>
      </c>
      <c r="I5896" s="34"/>
      <c r="J5896" s="5"/>
    </row>
    <row r="5897" spans="1:10">
      <c r="A5897" s="29" t="str">
        <f>+IF(B5897="N","",IF(COUNTIF(B:B,B5897)&gt;1,COUNTIF(B$3:B5897,B5897),""))</f>
        <v/>
      </c>
      <c r="B5897" s="2" t="str">
        <f>+IF(H5897='Export Demurrage Detention'!$C$2,"Y","N")</f>
        <v>N</v>
      </c>
      <c r="I5897" s="34"/>
      <c r="J5897" s="5"/>
    </row>
    <row r="5898" spans="1:10">
      <c r="A5898" s="29" t="str">
        <f>+IF(B5898="N","",IF(COUNTIF(B:B,B5898)&gt;1,COUNTIF(B$3:B5898,B5898),""))</f>
        <v/>
      </c>
      <c r="B5898" s="2" t="str">
        <f>+IF(H5898='Export Demurrage Detention'!$C$2,"Y","N")</f>
        <v>N</v>
      </c>
      <c r="I5898" s="34"/>
      <c r="J5898" s="5"/>
    </row>
    <row r="5899" spans="1:10">
      <c r="A5899" s="29" t="str">
        <f>+IF(B5899="N","",IF(COUNTIF(B:B,B5899)&gt;1,COUNTIF(B$3:B5899,B5899),""))</f>
        <v/>
      </c>
      <c r="B5899" s="2" t="str">
        <f>+IF(H5899='Export Demurrage Detention'!$C$2,"Y","N")</f>
        <v>N</v>
      </c>
      <c r="I5899" s="34"/>
      <c r="J5899" s="5"/>
    </row>
    <row r="5900" spans="1:10">
      <c r="A5900" s="29" t="str">
        <f>+IF(B5900="N","",IF(COUNTIF(B:B,B5900)&gt;1,COUNTIF(B$3:B5900,B5900),""))</f>
        <v/>
      </c>
      <c r="B5900" s="2" t="str">
        <f>+IF(H5900='Export Demurrage Detention'!$C$2,"Y","N")</f>
        <v>N</v>
      </c>
      <c r="I5900" s="34"/>
      <c r="J5900" s="5"/>
    </row>
    <row r="5901" spans="1:10">
      <c r="A5901" s="29" t="str">
        <f>+IF(B5901="N","",IF(COUNTIF(B:B,B5901)&gt;1,COUNTIF(B$3:B5901,B5901),""))</f>
        <v/>
      </c>
      <c r="B5901" s="2" t="str">
        <f>+IF(H5901='Export Demurrage Detention'!$C$2,"Y","N")</f>
        <v>N</v>
      </c>
      <c r="I5901" s="34"/>
      <c r="J5901" s="5"/>
    </row>
    <row r="5902" spans="1:10">
      <c r="A5902" s="29" t="str">
        <f>+IF(B5902="N","",IF(COUNTIF(B:B,B5902)&gt;1,COUNTIF(B$3:B5902,B5902),""))</f>
        <v/>
      </c>
      <c r="B5902" s="2" t="str">
        <f>+IF(H5902='Export Demurrage Detention'!$C$2,"Y","N")</f>
        <v>N</v>
      </c>
      <c r="I5902" s="34"/>
      <c r="J5902" s="5"/>
    </row>
    <row r="5903" spans="1:10">
      <c r="A5903" s="29" t="str">
        <f>+IF(B5903="N","",IF(COUNTIF(B:B,B5903)&gt;1,COUNTIF(B$3:B5903,B5903),""))</f>
        <v/>
      </c>
      <c r="B5903" s="2" t="str">
        <f>+IF(H5903='Export Demurrage Detention'!$C$2,"Y","N")</f>
        <v>N</v>
      </c>
      <c r="I5903" s="34"/>
      <c r="J5903" s="5"/>
    </row>
    <row r="5904" spans="1:10">
      <c r="A5904" s="29" t="str">
        <f>+IF(B5904="N","",IF(COUNTIF(B:B,B5904)&gt;1,COUNTIF(B$3:B5904,B5904),""))</f>
        <v/>
      </c>
      <c r="B5904" s="2" t="str">
        <f>+IF(H5904='Export Demurrage Detention'!$C$2,"Y","N")</f>
        <v>N</v>
      </c>
      <c r="I5904" s="34"/>
      <c r="J5904" s="5"/>
    </row>
    <row r="5905" spans="1:10">
      <c r="A5905" s="29" t="str">
        <f>+IF(B5905="N","",IF(COUNTIF(B:B,B5905)&gt;1,COUNTIF(B$3:B5905,B5905),""))</f>
        <v/>
      </c>
      <c r="B5905" s="2" t="str">
        <f>+IF(H5905='Export Demurrage Detention'!$C$2,"Y","N")</f>
        <v>N</v>
      </c>
      <c r="I5905" s="34"/>
      <c r="J5905" s="5"/>
    </row>
    <row r="5906" spans="1:10">
      <c r="A5906" s="29" t="str">
        <f>+IF(B5906="N","",IF(COUNTIF(B:B,B5906)&gt;1,COUNTIF(B$3:B5906,B5906),""))</f>
        <v/>
      </c>
      <c r="B5906" s="2" t="str">
        <f>+IF(H5906='Export Demurrage Detention'!$C$2,"Y","N")</f>
        <v>N</v>
      </c>
      <c r="I5906" s="34"/>
      <c r="J5906" s="5"/>
    </row>
    <row r="5907" spans="1:10">
      <c r="A5907" s="29" t="str">
        <f>+IF(B5907="N","",IF(COUNTIF(B:B,B5907)&gt;1,COUNTIF(B$3:B5907,B5907),""))</f>
        <v/>
      </c>
      <c r="B5907" s="2" t="str">
        <f>+IF(H5907='Export Demurrage Detention'!$C$2,"Y","N")</f>
        <v>N</v>
      </c>
      <c r="I5907" s="34"/>
      <c r="J5907" s="5"/>
    </row>
    <row r="5908" spans="1:10">
      <c r="A5908" s="29" t="str">
        <f>+IF(B5908="N","",IF(COUNTIF(B:B,B5908)&gt;1,COUNTIF(B$3:B5908,B5908),""))</f>
        <v/>
      </c>
      <c r="B5908" s="2" t="str">
        <f>+IF(H5908='Export Demurrage Detention'!$C$2,"Y","N")</f>
        <v>N</v>
      </c>
      <c r="I5908" s="34"/>
      <c r="J5908" s="5"/>
    </row>
    <row r="5909" spans="1:10">
      <c r="A5909" s="29" t="str">
        <f>+IF(B5909="N","",IF(COUNTIF(B:B,B5909)&gt;1,COUNTIF(B$3:B5909,B5909),""))</f>
        <v/>
      </c>
      <c r="B5909" s="2" t="str">
        <f>+IF(H5909='Export Demurrage Detention'!$C$2,"Y","N")</f>
        <v>N</v>
      </c>
      <c r="I5909" s="34"/>
      <c r="J5909" s="5"/>
    </row>
    <row r="5910" spans="1:10">
      <c r="A5910" s="29" t="str">
        <f>+IF(B5910="N","",IF(COUNTIF(B:B,B5910)&gt;1,COUNTIF(B$3:B5910,B5910),""))</f>
        <v/>
      </c>
      <c r="B5910" s="2" t="str">
        <f>+IF(H5910='Export Demurrage Detention'!$C$2,"Y","N")</f>
        <v>N</v>
      </c>
      <c r="I5910" s="34"/>
      <c r="J5910" s="5"/>
    </row>
    <row r="5911" spans="1:10">
      <c r="A5911" s="29" t="str">
        <f>+IF(B5911="N","",IF(COUNTIF(B:B,B5911)&gt;1,COUNTIF(B$3:B5911,B5911),""))</f>
        <v/>
      </c>
      <c r="B5911" s="2" t="str">
        <f>+IF(H5911='Export Demurrage Detention'!$C$2,"Y","N")</f>
        <v>N</v>
      </c>
      <c r="I5911" s="34"/>
      <c r="J5911" s="5"/>
    </row>
    <row r="5912" spans="1:10">
      <c r="A5912" s="29" t="str">
        <f>+IF(B5912="N","",IF(COUNTIF(B:B,B5912)&gt;1,COUNTIF(B$3:B5912,B5912),""))</f>
        <v/>
      </c>
      <c r="B5912" s="2" t="str">
        <f>+IF(H5912='Export Demurrage Detention'!$C$2,"Y","N")</f>
        <v>N</v>
      </c>
      <c r="I5912" s="34"/>
      <c r="J5912" s="5"/>
    </row>
    <row r="5913" spans="1:10">
      <c r="A5913" s="29" t="str">
        <f>+IF(B5913="N","",IF(COUNTIF(B:B,B5913)&gt;1,COUNTIF(B$3:B5913,B5913),""))</f>
        <v/>
      </c>
      <c r="B5913" s="2" t="str">
        <f>+IF(H5913='Export Demurrage Detention'!$C$2,"Y","N")</f>
        <v>N</v>
      </c>
      <c r="I5913" s="34"/>
      <c r="J5913" s="5"/>
    </row>
    <row r="5914" spans="1:10">
      <c r="A5914" s="29" t="str">
        <f>+IF(B5914="N","",IF(COUNTIF(B:B,B5914)&gt;1,COUNTIF(B$3:B5914,B5914),""))</f>
        <v/>
      </c>
      <c r="B5914" s="2" t="str">
        <f>+IF(H5914='Export Demurrage Detention'!$C$2,"Y","N")</f>
        <v>N</v>
      </c>
      <c r="I5914" s="34"/>
      <c r="J5914" s="5"/>
    </row>
    <row r="5915" spans="1:10">
      <c r="A5915" s="29" t="str">
        <f>+IF(B5915="N","",IF(COUNTIF(B:B,B5915)&gt;1,COUNTIF(B$3:B5915,B5915),""))</f>
        <v/>
      </c>
      <c r="B5915" s="2" t="str">
        <f>+IF(H5915='Export Demurrage Detention'!$C$2,"Y","N")</f>
        <v>N</v>
      </c>
      <c r="I5915" s="34"/>
      <c r="J5915" s="5"/>
    </row>
    <row r="5916" spans="1:10">
      <c r="A5916" s="29" t="str">
        <f>+IF(B5916="N","",IF(COUNTIF(B:B,B5916)&gt;1,COUNTIF(B$3:B5916,B5916),""))</f>
        <v/>
      </c>
      <c r="B5916" s="2" t="str">
        <f>+IF(H5916='Export Demurrage Detention'!$C$2,"Y","N")</f>
        <v>N</v>
      </c>
      <c r="I5916" s="34"/>
      <c r="J5916" s="5"/>
    </row>
    <row r="5917" spans="1:10">
      <c r="A5917" s="29" t="str">
        <f>+IF(B5917="N","",IF(COUNTIF(B:B,B5917)&gt;1,COUNTIF(B$3:B5917,B5917),""))</f>
        <v/>
      </c>
      <c r="B5917" s="2" t="str">
        <f>+IF(H5917='Export Demurrage Detention'!$C$2,"Y","N")</f>
        <v>N</v>
      </c>
      <c r="I5917" s="34"/>
      <c r="J5917" s="5"/>
    </row>
    <row r="5918" spans="1:10">
      <c r="A5918" s="29" t="str">
        <f>+IF(B5918="N","",IF(COUNTIF(B:B,B5918)&gt;1,COUNTIF(B$3:B5918,B5918),""))</f>
        <v/>
      </c>
      <c r="B5918" s="2" t="str">
        <f>+IF(H5918='Export Demurrage Detention'!$C$2,"Y","N")</f>
        <v>N</v>
      </c>
      <c r="I5918" s="34"/>
      <c r="J5918" s="5"/>
    </row>
    <row r="5919" spans="1:10">
      <c r="A5919" s="29" t="str">
        <f>+IF(B5919="N","",IF(COUNTIF(B:B,B5919)&gt;1,COUNTIF(B$3:B5919,B5919),""))</f>
        <v/>
      </c>
      <c r="B5919" s="2" t="str">
        <f>+IF(H5919='Export Demurrage Detention'!$C$2,"Y","N")</f>
        <v>N</v>
      </c>
      <c r="I5919" s="34"/>
      <c r="J5919" s="5"/>
    </row>
    <row r="5920" spans="1:10">
      <c r="A5920" s="29" t="str">
        <f>+IF(B5920="N","",IF(COUNTIF(B:B,B5920)&gt;1,COUNTIF(B$3:B5920,B5920),""))</f>
        <v/>
      </c>
      <c r="B5920" s="2" t="str">
        <f>+IF(H5920='Export Demurrage Detention'!$C$2,"Y","N")</f>
        <v>N</v>
      </c>
      <c r="I5920" s="34"/>
      <c r="J5920" s="5"/>
    </row>
    <row r="5921" spans="1:10">
      <c r="A5921" s="29" t="str">
        <f>+IF(B5921="N","",IF(COUNTIF(B:B,B5921)&gt;1,COUNTIF(B$3:B5921,B5921),""))</f>
        <v/>
      </c>
      <c r="B5921" s="2" t="str">
        <f>+IF(H5921='Export Demurrage Detention'!$C$2,"Y","N")</f>
        <v>N</v>
      </c>
      <c r="I5921" s="34"/>
      <c r="J5921" s="5"/>
    </row>
    <row r="5922" spans="1:10">
      <c r="A5922" s="29" t="str">
        <f>+IF(B5922="N","",IF(COUNTIF(B:B,B5922)&gt;1,COUNTIF(B$3:B5922,B5922),""))</f>
        <v/>
      </c>
      <c r="B5922" s="2" t="str">
        <f>+IF(H5922='Export Demurrage Detention'!$C$2,"Y","N")</f>
        <v>N</v>
      </c>
      <c r="I5922" s="34"/>
      <c r="J5922" s="5"/>
    </row>
    <row r="5923" spans="1:10">
      <c r="A5923" s="29" t="str">
        <f>+IF(B5923="N","",IF(COUNTIF(B:B,B5923)&gt;1,COUNTIF(B$3:B5923,B5923),""))</f>
        <v/>
      </c>
      <c r="B5923" s="2" t="str">
        <f>+IF(H5923='Export Demurrage Detention'!$C$2,"Y","N")</f>
        <v>N</v>
      </c>
      <c r="I5923" s="34"/>
      <c r="J5923" s="5"/>
    </row>
    <row r="5924" spans="1:10">
      <c r="A5924" s="29" t="str">
        <f>+IF(B5924="N","",IF(COUNTIF(B:B,B5924)&gt;1,COUNTIF(B$3:B5924,B5924),""))</f>
        <v/>
      </c>
      <c r="B5924" s="2" t="str">
        <f>+IF(H5924='Export Demurrage Detention'!$C$2,"Y","N")</f>
        <v>N</v>
      </c>
      <c r="I5924" s="34"/>
      <c r="J5924" s="5"/>
    </row>
    <row r="5925" spans="1:10">
      <c r="A5925" s="29" t="str">
        <f>+IF(B5925="N","",IF(COUNTIF(B:B,B5925)&gt;1,COUNTIF(B$3:B5925,B5925),""))</f>
        <v/>
      </c>
      <c r="B5925" s="2" t="str">
        <f>+IF(H5925='Export Demurrage Detention'!$C$2,"Y","N")</f>
        <v>N</v>
      </c>
      <c r="I5925" s="34"/>
      <c r="J5925" s="5"/>
    </row>
    <row r="5926" spans="1:10">
      <c r="A5926" s="29" t="str">
        <f>+IF(B5926="N","",IF(COUNTIF(B:B,B5926)&gt;1,COUNTIF(B$3:B5926,B5926),""))</f>
        <v/>
      </c>
      <c r="B5926" s="2" t="str">
        <f>+IF(H5926='Export Demurrage Detention'!$C$2,"Y","N")</f>
        <v>N</v>
      </c>
      <c r="I5926" s="34"/>
      <c r="J5926" s="5"/>
    </row>
    <row r="5927" spans="1:10">
      <c r="A5927" s="29" t="str">
        <f>+IF(B5927="N","",IF(COUNTIF(B:B,B5927)&gt;1,COUNTIF(B$3:B5927,B5927),""))</f>
        <v/>
      </c>
      <c r="B5927" s="2" t="str">
        <f>+IF(H5927='Export Demurrage Detention'!$C$2,"Y","N")</f>
        <v>N</v>
      </c>
      <c r="I5927" s="34"/>
      <c r="J5927" s="5"/>
    </row>
    <row r="5928" spans="1:10">
      <c r="A5928" s="29" t="str">
        <f>+IF(B5928="N","",IF(COUNTIF(B:B,B5928)&gt;1,COUNTIF(B$3:B5928,B5928),""))</f>
        <v/>
      </c>
      <c r="B5928" s="2" t="str">
        <f>+IF(H5928='Export Demurrage Detention'!$C$2,"Y","N")</f>
        <v>N</v>
      </c>
      <c r="I5928" s="34"/>
      <c r="J5928" s="5"/>
    </row>
    <row r="5929" spans="1:10">
      <c r="A5929" s="29" t="str">
        <f>+IF(B5929="N","",IF(COUNTIF(B:B,B5929)&gt;1,COUNTIF(B$3:B5929,B5929),""))</f>
        <v/>
      </c>
      <c r="B5929" s="2" t="str">
        <f>+IF(H5929='Export Demurrage Detention'!$C$2,"Y","N")</f>
        <v>N</v>
      </c>
      <c r="I5929" s="34"/>
      <c r="J5929" s="5"/>
    </row>
    <row r="5930" spans="1:10">
      <c r="A5930" s="29" t="str">
        <f>+IF(B5930="N","",IF(COUNTIF(B:B,B5930)&gt;1,COUNTIF(B$3:B5930,B5930),""))</f>
        <v/>
      </c>
      <c r="B5930" s="2" t="str">
        <f>+IF(H5930='Export Demurrage Detention'!$C$2,"Y","N")</f>
        <v>N</v>
      </c>
      <c r="I5930" s="34"/>
      <c r="J5930" s="5"/>
    </row>
    <row r="5931" spans="1:10">
      <c r="A5931" s="29" t="str">
        <f>+IF(B5931="N","",IF(COUNTIF(B:B,B5931)&gt;1,COUNTIF(B$3:B5931,B5931),""))</f>
        <v/>
      </c>
      <c r="B5931" s="2" t="str">
        <f>+IF(H5931='Export Demurrage Detention'!$C$2,"Y","N")</f>
        <v>N</v>
      </c>
      <c r="I5931" s="34"/>
      <c r="J5931" s="5"/>
    </row>
    <row r="5932" spans="1:10">
      <c r="A5932" s="29" t="str">
        <f>+IF(B5932="N","",IF(COUNTIF(B:B,B5932)&gt;1,COUNTIF(B$3:B5932,B5932),""))</f>
        <v/>
      </c>
      <c r="B5932" s="2" t="str">
        <f>+IF(H5932='Export Demurrage Detention'!$C$2,"Y","N")</f>
        <v>N</v>
      </c>
      <c r="I5932" s="34"/>
      <c r="J5932" s="5"/>
    </row>
    <row r="5933" spans="1:10">
      <c r="A5933" s="29" t="str">
        <f>+IF(B5933="N","",IF(COUNTIF(B:B,B5933)&gt;1,COUNTIF(B$3:B5933,B5933),""))</f>
        <v/>
      </c>
      <c r="B5933" s="2" t="str">
        <f>+IF(H5933='Export Demurrage Detention'!$C$2,"Y","N")</f>
        <v>N</v>
      </c>
      <c r="I5933" s="34"/>
      <c r="J5933" s="5"/>
    </row>
    <row r="5934" spans="1:10">
      <c r="A5934" s="29" t="str">
        <f>+IF(B5934="N","",IF(COUNTIF(B:B,B5934)&gt;1,COUNTIF(B$3:B5934,B5934),""))</f>
        <v/>
      </c>
      <c r="B5934" s="2" t="str">
        <f>+IF(H5934='Export Demurrage Detention'!$C$2,"Y","N")</f>
        <v>N</v>
      </c>
      <c r="I5934" s="34"/>
      <c r="J5934" s="5"/>
    </row>
    <row r="5935" spans="1:10">
      <c r="A5935" s="29" t="str">
        <f>+IF(B5935="N","",IF(COUNTIF(B:B,B5935)&gt;1,COUNTIF(B$3:B5935,B5935),""))</f>
        <v/>
      </c>
      <c r="B5935" s="2" t="str">
        <f>+IF(H5935='Export Demurrage Detention'!$C$2,"Y","N")</f>
        <v>N</v>
      </c>
      <c r="I5935" s="34"/>
      <c r="J5935" s="5"/>
    </row>
    <row r="5936" spans="1:10">
      <c r="A5936" s="29" t="str">
        <f>+IF(B5936="N","",IF(COUNTIF(B:B,B5936)&gt;1,COUNTIF(B$3:B5936,B5936),""))</f>
        <v/>
      </c>
      <c r="B5936" s="2" t="str">
        <f>+IF(H5936='Export Demurrage Detention'!$C$2,"Y","N")</f>
        <v>N</v>
      </c>
      <c r="I5936" s="34"/>
      <c r="J5936" s="5"/>
    </row>
    <row r="5937" spans="1:10">
      <c r="A5937" s="29" t="str">
        <f>+IF(B5937="N","",IF(COUNTIF(B:B,B5937)&gt;1,COUNTIF(B$3:B5937,B5937),""))</f>
        <v/>
      </c>
      <c r="B5937" s="2" t="str">
        <f>+IF(H5937='Export Demurrage Detention'!$C$2,"Y","N")</f>
        <v>N</v>
      </c>
      <c r="I5937" s="34"/>
      <c r="J5937" s="5"/>
    </row>
    <row r="5938" spans="1:10">
      <c r="A5938" s="29" t="str">
        <f>+IF(B5938="N","",IF(COUNTIF(B:B,B5938)&gt;1,COUNTIF(B$3:B5938,B5938),""))</f>
        <v/>
      </c>
      <c r="B5938" s="2" t="str">
        <f>+IF(H5938='Export Demurrage Detention'!$C$2,"Y","N")</f>
        <v>N</v>
      </c>
      <c r="I5938" s="34"/>
      <c r="J5938" s="5"/>
    </row>
    <row r="5939" spans="1:10">
      <c r="A5939" s="29" t="str">
        <f>+IF(B5939="N","",IF(COUNTIF(B:B,B5939)&gt;1,COUNTIF(B$3:B5939,B5939),""))</f>
        <v/>
      </c>
      <c r="B5939" s="2" t="str">
        <f>+IF(H5939='Export Demurrage Detention'!$C$2,"Y","N")</f>
        <v>N</v>
      </c>
      <c r="I5939" s="34"/>
      <c r="J5939" s="5"/>
    </row>
    <row r="5940" spans="1:10">
      <c r="A5940" s="29" t="str">
        <f>+IF(B5940="N","",IF(COUNTIF(B:B,B5940)&gt;1,COUNTIF(B$3:B5940,B5940),""))</f>
        <v/>
      </c>
      <c r="B5940" s="2" t="str">
        <f>+IF(H5940='Export Demurrage Detention'!$C$2,"Y","N")</f>
        <v>N</v>
      </c>
      <c r="I5940" s="34"/>
      <c r="J5940" s="5"/>
    </row>
    <row r="5941" spans="1:10">
      <c r="A5941" s="29" t="str">
        <f>+IF(B5941="N","",IF(COUNTIF(B:B,B5941)&gt;1,COUNTIF(B$3:B5941,B5941),""))</f>
        <v/>
      </c>
      <c r="B5941" s="2" t="str">
        <f>+IF(H5941='Export Demurrage Detention'!$C$2,"Y","N")</f>
        <v>N</v>
      </c>
      <c r="I5941" s="34"/>
      <c r="J5941" s="5"/>
    </row>
    <row r="5942" spans="1:10">
      <c r="A5942" s="29" t="str">
        <f>+IF(B5942="N","",IF(COUNTIF(B:B,B5942)&gt;1,COUNTIF(B$3:B5942,B5942),""))</f>
        <v/>
      </c>
      <c r="B5942" s="2" t="str">
        <f>+IF(H5942='Export Demurrage Detention'!$C$2,"Y","N")</f>
        <v>N</v>
      </c>
      <c r="I5942" s="34"/>
      <c r="J5942" s="5"/>
    </row>
    <row r="5943" spans="1:10">
      <c r="A5943" s="29" t="str">
        <f>+IF(B5943="N","",IF(COUNTIF(B:B,B5943)&gt;1,COUNTIF(B$3:B5943,B5943),""))</f>
        <v/>
      </c>
      <c r="B5943" s="2" t="str">
        <f>+IF(H5943='Export Demurrage Detention'!$C$2,"Y","N")</f>
        <v>N</v>
      </c>
      <c r="I5943" s="34"/>
      <c r="J5943" s="5"/>
    </row>
    <row r="5944" spans="1:10">
      <c r="A5944" s="29" t="str">
        <f>+IF(B5944="N","",IF(COUNTIF(B:B,B5944)&gt;1,COUNTIF(B$3:B5944,B5944),""))</f>
        <v/>
      </c>
      <c r="B5944" s="2" t="str">
        <f>+IF(H5944='Export Demurrage Detention'!$C$2,"Y","N")</f>
        <v>N</v>
      </c>
      <c r="I5944" s="34"/>
      <c r="J5944" s="5"/>
    </row>
    <row r="5945" spans="1:10">
      <c r="A5945" s="29" t="str">
        <f>+IF(B5945="N","",IF(COUNTIF(B:B,B5945)&gt;1,COUNTIF(B$3:B5945,B5945),""))</f>
        <v/>
      </c>
      <c r="B5945" s="2" t="str">
        <f>+IF(H5945='Export Demurrage Detention'!$C$2,"Y","N")</f>
        <v>N</v>
      </c>
      <c r="I5945" s="34"/>
      <c r="J5945" s="5"/>
    </row>
    <row r="5946" spans="1:10">
      <c r="A5946" s="29" t="str">
        <f>+IF(B5946="N","",IF(COUNTIF(B:B,B5946)&gt;1,COUNTIF(B$3:B5946,B5946),""))</f>
        <v/>
      </c>
      <c r="B5946" s="2" t="str">
        <f>+IF(H5946='Export Demurrage Detention'!$C$2,"Y","N")</f>
        <v>N</v>
      </c>
      <c r="I5946" s="34"/>
      <c r="J5946" s="5"/>
    </row>
    <row r="5947" spans="1:10">
      <c r="A5947" s="29" t="str">
        <f>+IF(B5947="N","",IF(COUNTIF(B:B,B5947)&gt;1,COUNTIF(B$3:B5947,B5947),""))</f>
        <v/>
      </c>
      <c r="B5947" s="2" t="str">
        <f>+IF(H5947='Export Demurrage Detention'!$C$2,"Y","N")</f>
        <v>N</v>
      </c>
      <c r="I5947" s="34"/>
      <c r="J5947" s="5"/>
    </row>
    <row r="5948" spans="1:10">
      <c r="A5948" s="29" t="str">
        <f>+IF(B5948="N","",IF(COUNTIF(B:B,B5948)&gt;1,COUNTIF(B$3:B5948,B5948),""))</f>
        <v/>
      </c>
      <c r="B5948" s="2" t="str">
        <f>+IF(H5948='Export Demurrage Detention'!$C$2,"Y","N")</f>
        <v>N</v>
      </c>
      <c r="I5948" s="34"/>
      <c r="J5948" s="5"/>
    </row>
    <row r="5949" spans="1:10">
      <c r="A5949" s="29" t="str">
        <f>+IF(B5949="N","",IF(COUNTIF(B:B,B5949)&gt;1,COUNTIF(B$3:B5949,B5949),""))</f>
        <v/>
      </c>
      <c r="B5949" s="2" t="str">
        <f>+IF(H5949='Export Demurrage Detention'!$C$2,"Y","N")</f>
        <v>N</v>
      </c>
      <c r="I5949" s="34"/>
      <c r="J5949" s="5"/>
    </row>
    <row r="5950" spans="1:10">
      <c r="A5950" s="29" t="str">
        <f>+IF(B5950="N","",IF(COUNTIF(B:B,B5950)&gt;1,COUNTIF(B$3:B5950,B5950),""))</f>
        <v/>
      </c>
      <c r="B5950" s="2" t="str">
        <f>+IF(H5950='Export Demurrage Detention'!$C$2,"Y","N")</f>
        <v>N</v>
      </c>
      <c r="I5950" s="34"/>
      <c r="J5950" s="5"/>
    </row>
    <row r="5951" spans="1:10">
      <c r="A5951" s="29" t="str">
        <f>+IF(B5951="N","",IF(COUNTIF(B:B,B5951)&gt;1,COUNTIF(B$3:B5951,B5951),""))</f>
        <v/>
      </c>
      <c r="B5951" s="2" t="str">
        <f>+IF(H5951='Export Demurrage Detention'!$C$2,"Y","N")</f>
        <v>N</v>
      </c>
      <c r="I5951" s="34"/>
      <c r="J5951" s="5"/>
    </row>
    <row r="5952" spans="1:10">
      <c r="A5952" s="29" t="str">
        <f>+IF(B5952="N","",IF(COUNTIF(B:B,B5952)&gt;1,COUNTIF(B$3:B5952,B5952),""))</f>
        <v/>
      </c>
      <c r="B5952" s="2" t="str">
        <f>+IF(H5952='Export Demurrage Detention'!$C$2,"Y","N")</f>
        <v>N</v>
      </c>
      <c r="I5952" s="34"/>
      <c r="J5952" s="5"/>
    </row>
    <row r="5953" spans="1:10">
      <c r="A5953" s="29" t="str">
        <f>+IF(B5953="N","",IF(COUNTIF(B:B,B5953)&gt;1,COUNTIF(B$3:B5953,B5953),""))</f>
        <v/>
      </c>
      <c r="B5953" s="2" t="str">
        <f>+IF(H5953='Export Demurrage Detention'!$C$2,"Y","N")</f>
        <v>N</v>
      </c>
      <c r="I5953" s="34"/>
      <c r="J5953" s="5"/>
    </row>
    <row r="5954" spans="1:10">
      <c r="A5954" s="29" t="str">
        <f>+IF(B5954="N","",IF(COUNTIF(B:B,B5954)&gt;1,COUNTIF(B$3:B5954,B5954),""))</f>
        <v/>
      </c>
      <c r="B5954" s="2" t="str">
        <f>+IF(H5954='Export Demurrage Detention'!$C$2,"Y","N")</f>
        <v>N</v>
      </c>
      <c r="I5954" s="34"/>
      <c r="J5954" s="5"/>
    </row>
    <row r="5955" spans="1:10">
      <c r="A5955" s="29" t="str">
        <f>+IF(B5955="N","",IF(COUNTIF(B:B,B5955)&gt;1,COUNTIF(B$3:B5955,B5955),""))</f>
        <v/>
      </c>
      <c r="B5955" s="2" t="str">
        <f>+IF(H5955='Export Demurrage Detention'!$C$2,"Y","N")</f>
        <v>N</v>
      </c>
      <c r="I5955" s="34"/>
      <c r="J5955" s="5"/>
    </row>
    <row r="5956" spans="1:10">
      <c r="A5956" s="29" t="str">
        <f>+IF(B5956="N","",IF(COUNTIF(B:B,B5956)&gt;1,COUNTIF(B$3:B5956,B5956),""))</f>
        <v/>
      </c>
      <c r="B5956" s="2" t="str">
        <f>+IF(H5956='Export Demurrage Detention'!$C$2,"Y","N")</f>
        <v>N</v>
      </c>
      <c r="I5956" s="34"/>
      <c r="J5956" s="5"/>
    </row>
    <row r="5957" spans="1:10">
      <c r="A5957" s="29" t="str">
        <f>+IF(B5957="N","",IF(COUNTIF(B:B,B5957)&gt;1,COUNTIF(B$3:B5957,B5957),""))</f>
        <v/>
      </c>
      <c r="B5957" s="2" t="str">
        <f>+IF(H5957='Export Demurrage Detention'!$C$2,"Y","N")</f>
        <v>N</v>
      </c>
      <c r="I5957" s="34"/>
      <c r="J5957" s="5"/>
    </row>
    <row r="5958" spans="1:10">
      <c r="A5958" s="29" t="str">
        <f>+IF(B5958="N","",IF(COUNTIF(B:B,B5958)&gt;1,COUNTIF(B$3:B5958,B5958),""))</f>
        <v/>
      </c>
      <c r="B5958" s="2" t="str">
        <f>+IF(H5958='Export Demurrage Detention'!$C$2,"Y","N")</f>
        <v>N</v>
      </c>
      <c r="I5958" s="34"/>
      <c r="J5958" s="5"/>
    </row>
    <row r="5959" spans="1:10">
      <c r="A5959" s="29" t="str">
        <f>+IF(B5959="N","",IF(COUNTIF(B:B,B5959)&gt;1,COUNTIF(B$3:B5959,B5959),""))</f>
        <v/>
      </c>
      <c r="B5959" s="2" t="str">
        <f>+IF(H5959='Export Demurrage Detention'!$C$2,"Y","N")</f>
        <v>N</v>
      </c>
      <c r="I5959" s="34"/>
      <c r="J5959" s="5"/>
    </row>
    <row r="5960" spans="1:10">
      <c r="A5960" s="29" t="str">
        <f>+IF(B5960="N","",IF(COUNTIF(B:B,B5960)&gt;1,COUNTIF(B$3:B5960,B5960),""))</f>
        <v/>
      </c>
      <c r="B5960" s="2" t="str">
        <f>+IF(H5960='Export Demurrage Detention'!$C$2,"Y","N")</f>
        <v>N</v>
      </c>
      <c r="I5960" s="34"/>
      <c r="J5960" s="5"/>
    </row>
    <row r="5961" spans="1:10">
      <c r="A5961" s="29" t="str">
        <f>+IF(B5961="N","",IF(COUNTIF(B:B,B5961)&gt;1,COUNTIF(B$3:B5961,B5961),""))</f>
        <v/>
      </c>
      <c r="B5961" s="2" t="str">
        <f>+IF(H5961='Export Demurrage Detention'!$C$2,"Y","N")</f>
        <v>N</v>
      </c>
      <c r="I5961" s="34"/>
      <c r="J5961" s="5"/>
    </row>
    <row r="5962" spans="1:10">
      <c r="A5962" s="29" t="str">
        <f>+IF(B5962="N","",IF(COUNTIF(B:B,B5962)&gt;1,COUNTIF(B$3:B5962,B5962),""))</f>
        <v/>
      </c>
      <c r="B5962" s="2" t="str">
        <f>+IF(H5962='Export Demurrage Detention'!$C$2,"Y","N")</f>
        <v>N</v>
      </c>
      <c r="I5962" s="34"/>
      <c r="J5962" s="5"/>
    </row>
    <row r="5963" spans="1:10">
      <c r="A5963" s="29" t="str">
        <f>+IF(B5963="N","",IF(COUNTIF(B:B,B5963)&gt;1,COUNTIF(B$3:B5963,B5963),""))</f>
        <v/>
      </c>
      <c r="B5963" s="2" t="str">
        <f>+IF(H5963='Export Demurrage Detention'!$C$2,"Y","N")</f>
        <v>N</v>
      </c>
      <c r="I5963" s="34"/>
      <c r="J5963" s="5"/>
    </row>
    <row r="5964" spans="1:10">
      <c r="A5964" s="29" t="str">
        <f>+IF(B5964="N","",IF(COUNTIF(B:B,B5964)&gt;1,COUNTIF(B$3:B5964,B5964),""))</f>
        <v/>
      </c>
      <c r="B5964" s="2" t="str">
        <f>+IF(H5964='Export Demurrage Detention'!$C$2,"Y","N")</f>
        <v>N</v>
      </c>
      <c r="I5964" s="34"/>
      <c r="J5964" s="5"/>
    </row>
    <row r="5965" spans="1:10">
      <c r="A5965" s="29" t="str">
        <f>+IF(B5965="N","",IF(COUNTIF(B:B,B5965)&gt;1,COUNTIF(B$3:B5965,B5965),""))</f>
        <v/>
      </c>
      <c r="B5965" s="2" t="str">
        <f>+IF(H5965='Export Demurrage Detention'!$C$2,"Y","N")</f>
        <v>N</v>
      </c>
      <c r="I5965" s="34"/>
      <c r="J5965" s="5"/>
    </row>
    <row r="5966" spans="1:10">
      <c r="A5966" s="29" t="str">
        <f>+IF(B5966="N","",IF(COUNTIF(B:B,B5966)&gt;1,COUNTIF(B$3:B5966,B5966),""))</f>
        <v/>
      </c>
      <c r="B5966" s="2" t="str">
        <f>+IF(H5966='Export Demurrage Detention'!$C$2,"Y","N")</f>
        <v>N</v>
      </c>
      <c r="I5966" s="34"/>
      <c r="J5966" s="5"/>
    </row>
    <row r="5967" spans="1:10">
      <c r="A5967" s="29" t="str">
        <f>+IF(B5967="N","",IF(COUNTIF(B:B,B5967)&gt;1,COUNTIF(B$3:B5967,B5967),""))</f>
        <v/>
      </c>
      <c r="B5967" s="2" t="str">
        <f>+IF(H5967='Export Demurrage Detention'!$C$2,"Y","N")</f>
        <v>N</v>
      </c>
      <c r="I5967" s="34"/>
      <c r="J5967" s="5"/>
    </row>
    <row r="5968" spans="1:10">
      <c r="A5968" s="29" t="str">
        <f>+IF(B5968="N","",IF(COUNTIF(B:B,B5968)&gt;1,COUNTIF(B$3:B5968,B5968),""))</f>
        <v/>
      </c>
      <c r="B5968" s="2" t="str">
        <f>+IF(H5968='Export Demurrage Detention'!$C$2,"Y","N")</f>
        <v>N</v>
      </c>
      <c r="I5968" s="34"/>
      <c r="J5968" s="5"/>
    </row>
    <row r="5969" spans="1:10">
      <c r="A5969" s="29" t="str">
        <f>+IF(B5969="N","",IF(COUNTIF(B:B,B5969)&gt;1,COUNTIF(B$3:B5969,B5969),""))</f>
        <v/>
      </c>
      <c r="B5969" s="2" t="str">
        <f>+IF(H5969='Export Demurrage Detention'!$C$2,"Y","N")</f>
        <v>N</v>
      </c>
      <c r="I5969" s="34"/>
      <c r="J5969" s="5"/>
    </row>
    <row r="5970" spans="1:10">
      <c r="A5970" s="29" t="str">
        <f>+IF(B5970="N","",IF(COUNTIF(B:B,B5970)&gt;1,COUNTIF(B$3:B5970,B5970),""))</f>
        <v/>
      </c>
      <c r="B5970" s="2" t="str">
        <f>+IF(H5970='Export Demurrage Detention'!$C$2,"Y","N")</f>
        <v>N</v>
      </c>
      <c r="I5970" s="34"/>
      <c r="J5970" s="5"/>
    </row>
    <row r="5971" spans="1:10">
      <c r="A5971" s="29" t="str">
        <f>+IF(B5971="N","",IF(COUNTIF(B:B,B5971)&gt;1,COUNTIF(B$3:B5971,B5971),""))</f>
        <v/>
      </c>
      <c r="B5971" s="2" t="str">
        <f>+IF(H5971='Export Demurrage Detention'!$C$2,"Y","N")</f>
        <v>N</v>
      </c>
      <c r="I5971" s="34"/>
      <c r="J5971" s="5"/>
    </row>
    <row r="5972" spans="1:10">
      <c r="A5972" s="29" t="str">
        <f>+IF(B5972="N","",IF(COUNTIF(B:B,B5972)&gt;1,COUNTIF(B$3:B5972,B5972),""))</f>
        <v/>
      </c>
      <c r="B5972" s="2" t="str">
        <f>+IF(H5972='Export Demurrage Detention'!$C$2,"Y","N")</f>
        <v>N</v>
      </c>
      <c r="I5972" s="34"/>
      <c r="J5972" s="5"/>
    </row>
    <row r="5973" spans="1:10">
      <c r="A5973" s="29" t="str">
        <f>+IF(B5973="N","",IF(COUNTIF(B:B,B5973)&gt;1,COUNTIF(B$3:B5973,B5973),""))</f>
        <v/>
      </c>
      <c r="B5973" s="2" t="str">
        <f>+IF(H5973='Export Demurrage Detention'!$C$2,"Y","N")</f>
        <v>N</v>
      </c>
      <c r="I5973" s="34"/>
      <c r="J5973" s="5"/>
    </row>
    <row r="5974" spans="1:10">
      <c r="A5974" s="29" t="str">
        <f>+IF(B5974="N","",IF(COUNTIF(B:B,B5974)&gt;1,COUNTIF(B$3:B5974,B5974),""))</f>
        <v/>
      </c>
      <c r="B5974" s="2" t="str">
        <f>+IF(H5974='Export Demurrage Detention'!$C$2,"Y","N")</f>
        <v>N</v>
      </c>
      <c r="I5974" s="34"/>
      <c r="J5974" s="5"/>
    </row>
    <row r="5975" spans="1:10">
      <c r="A5975" s="29" t="str">
        <f>+IF(B5975="N","",IF(COUNTIF(B:B,B5975)&gt;1,COUNTIF(B$3:B5975,B5975),""))</f>
        <v/>
      </c>
      <c r="B5975" s="2" t="str">
        <f>+IF(H5975='Export Demurrage Detention'!$C$2,"Y","N")</f>
        <v>N</v>
      </c>
      <c r="I5975" s="34"/>
      <c r="J5975" s="5"/>
    </row>
    <row r="5976" spans="1:10">
      <c r="A5976" s="29" t="str">
        <f>+IF(B5976="N","",IF(COUNTIF(B:B,B5976)&gt;1,COUNTIF(B$3:B5976,B5976),""))</f>
        <v/>
      </c>
      <c r="B5976" s="2" t="str">
        <f>+IF(H5976='Export Demurrage Detention'!$C$2,"Y","N")</f>
        <v>N</v>
      </c>
      <c r="I5976" s="34"/>
      <c r="J5976" s="5"/>
    </row>
    <row r="5977" spans="1:10">
      <c r="A5977" s="29" t="str">
        <f>+IF(B5977="N","",IF(COUNTIF(B:B,B5977)&gt;1,COUNTIF(B$3:B5977,B5977),""))</f>
        <v/>
      </c>
      <c r="B5977" s="2" t="str">
        <f>+IF(H5977='Export Demurrage Detention'!$C$2,"Y","N")</f>
        <v>N</v>
      </c>
      <c r="I5977" s="34"/>
      <c r="J5977" s="5"/>
    </row>
    <row r="5978" spans="1:10">
      <c r="A5978" s="29" t="str">
        <f>+IF(B5978="N","",IF(COUNTIF(B:B,B5978)&gt;1,COUNTIF(B$3:B5978,B5978),""))</f>
        <v/>
      </c>
      <c r="B5978" s="2" t="str">
        <f>+IF(H5978='Export Demurrage Detention'!$C$2,"Y","N")</f>
        <v>N</v>
      </c>
      <c r="I5978" s="34"/>
      <c r="J5978" s="5"/>
    </row>
    <row r="5979" spans="1:10">
      <c r="A5979" s="29" t="str">
        <f>+IF(B5979="N","",IF(COUNTIF(B:B,B5979)&gt;1,COUNTIF(B$3:B5979,B5979),""))</f>
        <v/>
      </c>
      <c r="B5979" s="2" t="str">
        <f>+IF(H5979='Export Demurrage Detention'!$C$2,"Y","N")</f>
        <v>N</v>
      </c>
      <c r="I5979" s="34"/>
      <c r="J5979" s="5"/>
    </row>
    <row r="5980" spans="1:10">
      <c r="A5980" s="29" t="str">
        <f>+IF(B5980="N","",IF(COUNTIF(B:B,B5980)&gt;1,COUNTIF(B$3:B5980,B5980),""))</f>
        <v/>
      </c>
      <c r="B5980" s="2" t="str">
        <f>+IF(H5980='Export Demurrage Detention'!$C$2,"Y","N")</f>
        <v>N</v>
      </c>
      <c r="I5980" s="34"/>
      <c r="J5980" s="5"/>
    </row>
    <row r="5981" spans="1:10">
      <c r="A5981" s="29" t="str">
        <f>+IF(B5981="N","",IF(COUNTIF(B:B,B5981)&gt;1,COUNTIF(B$3:B5981,B5981),""))</f>
        <v/>
      </c>
      <c r="B5981" s="2" t="str">
        <f>+IF(H5981='Export Demurrage Detention'!$C$2,"Y","N")</f>
        <v>N</v>
      </c>
      <c r="I5981" s="34"/>
      <c r="J5981" s="5"/>
    </row>
    <row r="5982" spans="1:10">
      <c r="A5982" s="29" t="str">
        <f>+IF(B5982="N","",IF(COUNTIF(B:B,B5982)&gt;1,COUNTIF(B$3:B5982,B5982),""))</f>
        <v/>
      </c>
      <c r="B5982" s="2" t="str">
        <f>+IF(H5982='Export Demurrage Detention'!$C$2,"Y","N")</f>
        <v>N</v>
      </c>
      <c r="I5982" s="34"/>
      <c r="J5982" s="5"/>
    </row>
    <row r="5983" spans="1:10">
      <c r="A5983" s="29" t="str">
        <f>+IF(B5983="N","",IF(COUNTIF(B:B,B5983)&gt;1,COUNTIF(B$3:B5983,B5983),""))</f>
        <v/>
      </c>
      <c r="B5983" s="2" t="str">
        <f>+IF(H5983='Export Demurrage Detention'!$C$2,"Y","N")</f>
        <v>N</v>
      </c>
      <c r="I5983" s="34"/>
      <c r="J5983" s="5"/>
    </row>
    <row r="5984" spans="1:10">
      <c r="A5984" s="29" t="str">
        <f>+IF(B5984="N","",IF(COUNTIF(B:B,B5984)&gt;1,COUNTIF(B$3:B5984,B5984),""))</f>
        <v/>
      </c>
      <c r="B5984" s="2" t="str">
        <f>+IF(H5984='Export Demurrage Detention'!$C$2,"Y","N")</f>
        <v>N</v>
      </c>
      <c r="I5984" s="34"/>
      <c r="J5984" s="5"/>
    </row>
    <row r="5985" spans="1:10">
      <c r="A5985" s="29" t="str">
        <f>+IF(B5985="N","",IF(COUNTIF(B:B,B5985)&gt;1,COUNTIF(B$3:B5985,B5985),""))</f>
        <v/>
      </c>
      <c r="B5985" s="2" t="str">
        <f>+IF(H5985='Export Demurrage Detention'!$C$2,"Y","N")</f>
        <v>N</v>
      </c>
      <c r="I5985" s="34"/>
      <c r="J5985" s="5"/>
    </row>
    <row r="5986" spans="1:10">
      <c r="A5986" s="29" t="str">
        <f>+IF(B5986="N","",IF(COUNTIF(B:B,B5986)&gt;1,COUNTIF(B$3:B5986,B5986),""))</f>
        <v/>
      </c>
      <c r="B5986" s="2" t="str">
        <f>+IF(H5986='Export Demurrage Detention'!$C$2,"Y","N")</f>
        <v>N</v>
      </c>
      <c r="I5986" s="34"/>
      <c r="J5986" s="5"/>
    </row>
    <row r="5987" spans="1:10">
      <c r="A5987" s="29" t="str">
        <f>+IF(B5987="N","",IF(COUNTIF(B:B,B5987)&gt;1,COUNTIF(B$3:B5987,B5987),""))</f>
        <v/>
      </c>
      <c r="B5987" s="2" t="str">
        <f>+IF(H5987='Export Demurrage Detention'!$C$2,"Y","N")</f>
        <v>N</v>
      </c>
      <c r="I5987" s="34"/>
      <c r="J5987" s="5"/>
    </row>
    <row r="5988" spans="1:10">
      <c r="A5988" s="29" t="str">
        <f>+IF(B5988="N","",IF(COUNTIF(B:B,B5988)&gt;1,COUNTIF(B$3:B5988,B5988),""))</f>
        <v/>
      </c>
      <c r="B5988" s="2" t="str">
        <f>+IF(H5988='Export Demurrage Detention'!$C$2,"Y","N")</f>
        <v>N</v>
      </c>
      <c r="I5988" s="34"/>
      <c r="J5988" s="5"/>
    </row>
    <row r="5989" spans="1:10">
      <c r="A5989" s="29" t="str">
        <f>+IF(B5989="N","",IF(COUNTIF(B:B,B5989)&gt;1,COUNTIF(B$3:B5989,B5989),""))</f>
        <v/>
      </c>
      <c r="B5989" s="2" t="str">
        <f>+IF(H5989='Export Demurrage Detention'!$C$2,"Y","N")</f>
        <v>N</v>
      </c>
      <c r="I5989" s="34"/>
      <c r="J5989" s="5"/>
    </row>
    <row r="5990" spans="1:10">
      <c r="A5990" s="29" t="str">
        <f>+IF(B5990="N","",IF(COUNTIF(B:B,B5990)&gt;1,COUNTIF(B$3:B5990,B5990),""))</f>
        <v/>
      </c>
      <c r="B5990" s="2" t="str">
        <f>+IF(H5990='Export Demurrage Detention'!$C$2,"Y","N")</f>
        <v>N</v>
      </c>
      <c r="I5990" s="34"/>
      <c r="J5990" s="5"/>
    </row>
    <row r="5991" spans="1:10">
      <c r="A5991" s="29" t="str">
        <f>+IF(B5991="N","",IF(COUNTIF(B:B,B5991)&gt;1,COUNTIF(B$3:B5991,B5991),""))</f>
        <v/>
      </c>
      <c r="B5991" s="2" t="str">
        <f>+IF(H5991='Export Demurrage Detention'!$C$2,"Y","N")</f>
        <v>N</v>
      </c>
      <c r="I5991" s="34"/>
      <c r="J5991" s="5"/>
    </row>
    <row r="5992" spans="1:10">
      <c r="A5992" s="29" t="str">
        <f>+IF(B5992="N","",IF(COUNTIF(B:B,B5992)&gt;1,COUNTIF(B$3:B5992,B5992),""))</f>
        <v/>
      </c>
      <c r="B5992" s="2" t="str">
        <f>+IF(H5992='Export Demurrage Detention'!$C$2,"Y","N")</f>
        <v>N</v>
      </c>
      <c r="I5992" s="34"/>
      <c r="J5992" s="5"/>
    </row>
    <row r="5993" spans="1:10">
      <c r="A5993" s="29" t="str">
        <f>+IF(B5993="N","",IF(COUNTIF(B:B,B5993)&gt;1,COUNTIF(B$3:B5993,B5993),""))</f>
        <v/>
      </c>
      <c r="B5993" s="2" t="str">
        <f>+IF(H5993='Export Demurrage Detention'!$C$2,"Y","N")</f>
        <v>N</v>
      </c>
      <c r="I5993" s="34"/>
      <c r="J5993" s="5"/>
    </row>
    <row r="5994" spans="1:10">
      <c r="A5994" s="29" t="str">
        <f>+IF(B5994="N","",IF(COUNTIF(B:B,B5994)&gt;1,COUNTIF(B$3:B5994,B5994),""))</f>
        <v/>
      </c>
      <c r="B5994" s="2" t="str">
        <f>+IF(H5994='Export Demurrage Detention'!$C$2,"Y","N")</f>
        <v>N</v>
      </c>
      <c r="I5994" s="34"/>
      <c r="J5994" s="5"/>
    </row>
    <row r="5995" spans="1:10">
      <c r="A5995" s="29" t="str">
        <f>+IF(B5995="N","",IF(COUNTIF(B:B,B5995)&gt;1,COUNTIF(B$3:B5995,B5995),""))</f>
        <v/>
      </c>
      <c r="B5995" s="2" t="str">
        <f>+IF(H5995='Export Demurrage Detention'!$C$2,"Y","N")</f>
        <v>N</v>
      </c>
      <c r="I5995" s="34"/>
      <c r="J5995" s="5"/>
    </row>
    <row r="5996" spans="1:10">
      <c r="A5996" s="29" t="str">
        <f>+IF(B5996="N","",IF(COUNTIF(B:B,B5996)&gt;1,COUNTIF(B$3:B5996,B5996),""))</f>
        <v/>
      </c>
      <c r="B5996" s="2" t="str">
        <f>+IF(H5996='Export Demurrage Detention'!$C$2,"Y","N")</f>
        <v>N</v>
      </c>
      <c r="I5996" s="34"/>
      <c r="J5996" s="5"/>
    </row>
    <row r="5997" spans="1:10">
      <c r="A5997" s="29" t="str">
        <f>+IF(B5997="N","",IF(COUNTIF(B:B,B5997)&gt;1,COUNTIF(B$3:B5997,B5997),""))</f>
        <v/>
      </c>
      <c r="B5997" s="2" t="str">
        <f>+IF(H5997='Export Demurrage Detention'!$C$2,"Y","N")</f>
        <v>N</v>
      </c>
      <c r="I5997" s="34"/>
      <c r="J5997" s="5"/>
    </row>
    <row r="5998" spans="1:10">
      <c r="A5998" s="29" t="str">
        <f>+IF(B5998="N","",IF(COUNTIF(B:B,B5998)&gt;1,COUNTIF(B$3:B5998,B5998),""))</f>
        <v/>
      </c>
      <c r="B5998" s="2" t="str">
        <f>+IF(H5998='Export Demurrage Detention'!$C$2,"Y","N")</f>
        <v>N</v>
      </c>
      <c r="I5998" s="34"/>
      <c r="J5998" s="5"/>
    </row>
    <row r="5999" spans="1:10">
      <c r="A5999" s="29" t="str">
        <f>+IF(B5999="N","",IF(COUNTIF(B:B,B5999)&gt;1,COUNTIF(B$3:B5999,B5999),""))</f>
        <v/>
      </c>
      <c r="B5999" s="2" t="str">
        <f>+IF(H5999='Export Demurrage Detention'!$C$2,"Y","N")</f>
        <v>N</v>
      </c>
      <c r="I5999" s="34"/>
      <c r="J5999" s="5"/>
    </row>
    <row r="6000" spans="1:10">
      <c r="A6000" s="29" t="str">
        <f>+IF(B6000="N","",IF(COUNTIF(B:B,B6000)&gt;1,COUNTIF(B$3:B6000,B6000),""))</f>
        <v/>
      </c>
      <c r="B6000" s="2" t="str">
        <f>+IF(H6000='Export Demurrage Detention'!$C$2,"Y","N")</f>
        <v>N</v>
      </c>
      <c r="I6000" s="34"/>
      <c r="J6000" s="5"/>
    </row>
    <row r="6001" spans="1:10">
      <c r="A6001" s="29" t="str">
        <f>+IF(B6001="N","",IF(COUNTIF(B:B,B6001)&gt;1,COUNTIF(B$3:B6001,B6001),""))</f>
        <v/>
      </c>
      <c r="B6001" s="2" t="str">
        <f>+IF(H6001='Export Demurrage Detention'!$C$2,"Y","N")</f>
        <v>N</v>
      </c>
      <c r="I6001" s="34"/>
      <c r="J6001" s="5"/>
    </row>
    <row r="6002" spans="1:10">
      <c r="A6002" s="29" t="str">
        <f>+IF(B6002="N","",IF(COUNTIF(B:B,B6002)&gt;1,COUNTIF(B$3:B6002,B6002),""))</f>
        <v/>
      </c>
      <c r="B6002" s="2" t="str">
        <f>+IF(H6002='Export Demurrage Detention'!$C$2,"Y","N")</f>
        <v>N</v>
      </c>
      <c r="I6002" s="34"/>
      <c r="J6002" s="5"/>
    </row>
    <row r="6003" spans="1:10">
      <c r="A6003" s="29" t="str">
        <f>+IF(B6003="N","",IF(COUNTIF(B:B,B6003)&gt;1,COUNTIF(B$3:B6003,B6003),""))</f>
        <v/>
      </c>
      <c r="B6003" s="2" t="str">
        <f>+IF(H6003='Export Demurrage Detention'!$C$2,"Y","N")</f>
        <v>N</v>
      </c>
      <c r="I6003" s="34"/>
      <c r="J6003" s="5"/>
    </row>
    <row r="6004" spans="1:10">
      <c r="A6004" s="29" t="str">
        <f>+IF(B6004="N","",IF(COUNTIF(B:B,B6004)&gt;1,COUNTIF(B$3:B6004,B6004),""))</f>
        <v/>
      </c>
      <c r="B6004" s="2" t="str">
        <f>+IF(H6004='Export Demurrage Detention'!$C$2,"Y","N")</f>
        <v>N</v>
      </c>
      <c r="I6004" s="34"/>
      <c r="J6004" s="5"/>
    </row>
    <row r="6005" spans="1:10">
      <c r="A6005" s="29" t="str">
        <f>+IF(B6005="N","",IF(COUNTIF(B:B,B6005)&gt;1,COUNTIF(B$3:B6005,B6005),""))</f>
        <v/>
      </c>
      <c r="B6005" s="2" t="str">
        <f>+IF(H6005='Export Demurrage Detention'!$C$2,"Y","N")</f>
        <v>N</v>
      </c>
      <c r="I6005" s="34"/>
      <c r="J6005" s="5"/>
    </row>
    <row r="6006" spans="1:10">
      <c r="A6006" s="29" t="str">
        <f>+IF(B6006="N","",IF(COUNTIF(B:B,B6006)&gt;1,COUNTIF(B$3:B6006,B6006),""))</f>
        <v/>
      </c>
      <c r="B6006" s="2" t="str">
        <f>+IF(H6006='Export Demurrage Detention'!$C$2,"Y","N")</f>
        <v>N</v>
      </c>
      <c r="I6006" s="34"/>
      <c r="J6006" s="5"/>
    </row>
    <row r="6007" spans="1:10">
      <c r="A6007" s="29" t="str">
        <f>+IF(B6007="N","",IF(COUNTIF(B:B,B6007)&gt;1,COUNTIF(B$3:B6007,B6007),""))</f>
        <v/>
      </c>
      <c r="B6007" s="2" t="str">
        <f>+IF(H6007='Export Demurrage Detention'!$C$2,"Y","N")</f>
        <v>N</v>
      </c>
      <c r="I6007" s="34"/>
      <c r="J6007" s="5"/>
    </row>
    <row r="6008" spans="1:10">
      <c r="A6008" s="29" t="str">
        <f>+IF(B6008="N","",IF(COUNTIF(B:B,B6008)&gt;1,COUNTIF(B$3:B6008,B6008),""))</f>
        <v/>
      </c>
      <c r="B6008" s="2" t="str">
        <f>+IF(H6008='Export Demurrage Detention'!$C$2,"Y","N")</f>
        <v>N</v>
      </c>
      <c r="I6008" s="34"/>
      <c r="J6008" s="5"/>
    </row>
    <row r="6009" spans="1:10">
      <c r="A6009" s="29" t="str">
        <f>+IF(B6009="N","",IF(COUNTIF(B:B,B6009)&gt;1,COUNTIF(B$3:B6009,B6009),""))</f>
        <v/>
      </c>
      <c r="B6009" s="2" t="str">
        <f>+IF(H6009='Export Demurrage Detention'!$C$2,"Y","N")</f>
        <v>N</v>
      </c>
      <c r="I6009" s="34"/>
      <c r="J6009" s="5"/>
    </row>
    <row r="6010" spans="1:10">
      <c r="A6010" s="29" t="str">
        <f>+IF(B6010="N","",IF(COUNTIF(B:B,B6010)&gt;1,COUNTIF(B$3:B6010,B6010),""))</f>
        <v/>
      </c>
      <c r="B6010" s="2" t="str">
        <f>+IF(H6010='Export Demurrage Detention'!$C$2,"Y","N")</f>
        <v>N</v>
      </c>
      <c r="I6010" s="34"/>
      <c r="J6010" s="5"/>
    </row>
    <row r="6011" spans="1:10">
      <c r="A6011" s="29" t="str">
        <f>+IF(B6011="N","",IF(COUNTIF(B:B,B6011)&gt;1,COUNTIF(B$3:B6011,B6011),""))</f>
        <v/>
      </c>
      <c r="B6011" s="2" t="str">
        <f>+IF(H6011='Export Demurrage Detention'!$C$2,"Y","N")</f>
        <v>N</v>
      </c>
      <c r="I6011" s="34"/>
      <c r="J6011" s="5"/>
    </row>
    <row r="6012" spans="1:10">
      <c r="A6012" s="29" t="str">
        <f>+IF(B6012="N","",IF(COUNTIF(B:B,B6012)&gt;1,COUNTIF(B$3:B6012,B6012),""))</f>
        <v/>
      </c>
      <c r="B6012" s="2" t="str">
        <f>+IF(H6012='Export Demurrage Detention'!$C$2,"Y","N")</f>
        <v>N</v>
      </c>
      <c r="I6012" s="34"/>
      <c r="J6012" s="5"/>
    </row>
    <row r="6013" spans="1:10">
      <c r="A6013" s="29" t="str">
        <f>+IF(B6013="N","",IF(COUNTIF(B:B,B6013)&gt;1,COUNTIF(B$3:B6013,B6013),""))</f>
        <v/>
      </c>
      <c r="B6013" s="2" t="str">
        <f>+IF(H6013='Export Demurrage Detention'!$C$2,"Y","N")</f>
        <v>N</v>
      </c>
      <c r="I6013" s="34"/>
      <c r="J6013" s="5"/>
    </row>
    <row r="6014" spans="1:10">
      <c r="A6014" s="29" t="str">
        <f>+IF(B6014="N","",IF(COUNTIF(B:B,B6014)&gt;1,COUNTIF(B$3:B6014,B6014),""))</f>
        <v/>
      </c>
      <c r="B6014" s="2" t="str">
        <f>+IF(H6014='Export Demurrage Detention'!$C$2,"Y","N")</f>
        <v>N</v>
      </c>
      <c r="I6014" s="34"/>
      <c r="J6014" s="5"/>
    </row>
    <row r="6015" spans="1:10">
      <c r="A6015" s="29" t="str">
        <f>+IF(B6015="N","",IF(COUNTIF(B:B,B6015)&gt;1,COUNTIF(B$3:B6015,B6015),""))</f>
        <v/>
      </c>
      <c r="B6015" s="2" t="str">
        <f>+IF(H6015='Export Demurrage Detention'!$C$2,"Y","N")</f>
        <v>N</v>
      </c>
      <c r="I6015" s="34"/>
      <c r="J6015" s="5"/>
    </row>
    <row r="6016" spans="1:10">
      <c r="A6016" s="29" t="str">
        <f>+IF(B6016="N","",IF(COUNTIF(B:B,B6016)&gt;1,COUNTIF(B$3:B6016,B6016),""))</f>
        <v/>
      </c>
      <c r="B6016" s="2" t="str">
        <f>+IF(H6016='Export Demurrage Detention'!$C$2,"Y","N")</f>
        <v>N</v>
      </c>
      <c r="I6016" s="34"/>
      <c r="J6016" s="5"/>
    </row>
    <row r="6017" spans="1:10">
      <c r="A6017" s="29" t="str">
        <f>+IF(B6017="N","",IF(COUNTIF(B:B,B6017)&gt;1,COUNTIF(B$3:B6017,B6017),""))</f>
        <v/>
      </c>
      <c r="B6017" s="2" t="str">
        <f>+IF(H6017='Export Demurrage Detention'!$C$2,"Y","N")</f>
        <v>N</v>
      </c>
      <c r="I6017" s="34"/>
      <c r="J6017" s="5"/>
    </row>
    <row r="6018" spans="1:10">
      <c r="A6018" s="29" t="str">
        <f>+IF(B6018="N","",IF(COUNTIF(B:B,B6018)&gt;1,COUNTIF(B$3:B6018,B6018),""))</f>
        <v/>
      </c>
      <c r="B6018" s="2" t="str">
        <f>+IF(H6018='Export Demurrage Detention'!$C$2,"Y","N")</f>
        <v>N</v>
      </c>
      <c r="I6018" s="34"/>
      <c r="J6018" s="5"/>
    </row>
    <row r="6019" spans="1:10">
      <c r="A6019" s="29" t="str">
        <f>+IF(B6019="N","",IF(COUNTIF(B:B,B6019)&gt;1,COUNTIF(B$3:B6019,B6019),""))</f>
        <v/>
      </c>
      <c r="B6019" s="2" t="str">
        <f>+IF(H6019='Export Demurrage Detention'!$C$2,"Y","N")</f>
        <v>N</v>
      </c>
      <c r="I6019" s="34"/>
      <c r="J6019" s="5"/>
    </row>
    <row r="6020" spans="1:10">
      <c r="A6020" s="29" t="str">
        <f>+IF(B6020="N","",IF(COUNTIF(B:B,B6020)&gt;1,COUNTIF(B$3:B6020,B6020),""))</f>
        <v/>
      </c>
      <c r="B6020" s="2" t="str">
        <f>+IF(H6020='Export Demurrage Detention'!$C$2,"Y","N")</f>
        <v>N</v>
      </c>
      <c r="I6020" s="34"/>
      <c r="J6020" s="5"/>
    </row>
    <row r="6021" spans="1:10">
      <c r="A6021" s="29" t="str">
        <f>+IF(B6021="N","",IF(COUNTIF(B:B,B6021)&gt;1,COUNTIF(B$3:B6021,B6021),""))</f>
        <v/>
      </c>
      <c r="B6021" s="2" t="str">
        <f>+IF(H6021='Export Demurrage Detention'!$C$2,"Y","N")</f>
        <v>N</v>
      </c>
      <c r="I6021" s="34"/>
      <c r="J6021" s="5"/>
    </row>
    <row r="6022" spans="1:10">
      <c r="A6022" s="29" t="str">
        <f>+IF(B6022="N","",IF(COUNTIF(B:B,B6022)&gt;1,COUNTIF(B$3:B6022,B6022),""))</f>
        <v/>
      </c>
      <c r="B6022" s="2" t="str">
        <f>+IF(H6022='Export Demurrage Detention'!$C$2,"Y","N")</f>
        <v>N</v>
      </c>
      <c r="I6022" s="34"/>
      <c r="J6022" s="5"/>
    </row>
    <row r="6023" spans="1:10">
      <c r="A6023" s="29" t="str">
        <f>+IF(B6023="N","",IF(COUNTIF(B:B,B6023)&gt;1,COUNTIF(B$3:B6023,B6023),""))</f>
        <v/>
      </c>
      <c r="B6023" s="2" t="str">
        <f>+IF(H6023='Export Demurrage Detention'!$C$2,"Y","N")</f>
        <v>N</v>
      </c>
      <c r="I6023" s="34"/>
      <c r="J6023" s="5"/>
    </row>
    <row r="6024" spans="1:10">
      <c r="A6024" s="29" t="str">
        <f>+IF(B6024="N","",IF(COUNTIF(B:B,B6024)&gt;1,COUNTIF(B$3:B6024,B6024),""))</f>
        <v/>
      </c>
      <c r="B6024" s="2" t="str">
        <f>+IF(H6024='Export Demurrage Detention'!$C$2,"Y","N")</f>
        <v>N</v>
      </c>
      <c r="I6024" s="34"/>
      <c r="J6024" s="5"/>
    </row>
    <row r="6025" spans="1:10">
      <c r="A6025" s="29" t="str">
        <f>+IF(B6025="N","",IF(COUNTIF(B:B,B6025)&gt;1,COUNTIF(B$3:B6025,B6025),""))</f>
        <v/>
      </c>
      <c r="B6025" s="2" t="str">
        <f>+IF(H6025='Export Demurrage Detention'!$C$2,"Y","N")</f>
        <v>N</v>
      </c>
      <c r="I6025" s="34"/>
      <c r="J6025" s="5"/>
    </row>
    <row r="6026" spans="1:10">
      <c r="A6026" s="29" t="str">
        <f>+IF(B6026="N","",IF(COUNTIF(B:B,B6026)&gt;1,COUNTIF(B$3:B6026,B6026),""))</f>
        <v/>
      </c>
      <c r="B6026" s="2" t="str">
        <f>+IF(H6026='Export Demurrage Detention'!$C$2,"Y","N")</f>
        <v>N</v>
      </c>
      <c r="I6026" s="34"/>
      <c r="J6026" s="5"/>
    </row>
    <row r="6027" spans="1:10">
      <c r="A6027" s="29" t="str">
        <f>+IF(B6027="N","",IF(COUNTIF(B:B,B6027)&gt;1,COUNTIF(B$3:B6027,B6027),""))</f>
        <v/>
      </c>
      <c r="B6027" s="2" t="str">
        <f>+IF(H6027='Export Demurrage Detention'!$C$2,"Y","N")</f>
        <v>N</v>
      </c>
      <c r="I6027" s="34"/>
      <c r="J6027" s="5"/>
    </row>
    <row r="6028" spans="1:10">
      <c r="A6028" s="29" t="str">
        <f>+IF(B6028="N","",IF(COUNTIF(B:B,B6028)&gt;1,COUNTIF(B$3:B6028,B6028),""))</f>
        <v/>
      </c>
      <c r="B6028" s="2" t="str">
        <f>+IF(H6028='Export Demurrage Detention'!$C$2,"Y","N")</f>
        <v>N</v>
      </c>
      <c r="I6028" s="34"/>
      <c r="J6028" s="5"/>
    </row>
    <row r="6029" spans="1:10">
      <c r="A6029" s="29" t="str">
        <f>+IF(B6029="N","",IF(COUNTIF(B:B,B6029)&gt;1,COUNTIF(B$3:B6029,B6029),""))</f>
        <v/>
      </c>
      <c r="B6029" s="2" t="str">
        <f>+IF(H6029='Export Demurrage Detention'!$C$2,"Y","N")</f>
        <v>N</v>
      </c>
      <c r="I6029" s="34"/>
      <c r="J6029" s="5"/>
    </row>
    <row r="6030" spans="1:10">
      <c r="A6030" s="29" t="str">
        <f>+IF(B6030="N","",IF(COUNTIF(B:B,B6030)&gt;1,COUNTIF(B$3:B6030,B6030),""))</f>
        <v/>
      </c>
      <c r="B6030" s="2" t="str">
        <f>+IF(H6030='Export Demurrage Detention'!$C$2,"Y","N")</f>
        <v>N</v>
      </c>
      <c r="I6030" s="34"/>
      <c r="J6030" s="5"/>
    </row>
    <row r="6031" spans="1:10">
      <c r="A6031" s="29" t="str">
        <f>+IF(B6031="N","",IF(COUNTIF(B:B,B6031)&gt;1,COUNTIF(B$3:B6031,B6031),""))</f>
        <v/>
      </c>
      <c r="B6031" s="2" t="str">
        <f>+IF(H6031='Export Demurrage Detention'!$C$2,"Y","N")</f>
        <v>N</v>
      </c>
      <c r="I6031" s="34"/>
      <c r="J6031" s="5"/>
    </row>
    <row r="6032" spans="1:10">
      <c r="A6032" s="29" t="str">
        <f>+IF(B6032="N","",IF(COUNTIF(B:B,B6032)&gt;1,COUNTIF(B$3:B6032,B6032),""))</f>
        <v/>
      </c>
      <c r="B6032" s="2" t="str">
        <f>+IF(H6032='Export Demurrage Detention'!$C$2,"Y","N")</f>
        <v>N</v>
      </c>
      <c r="I6032" s="34"/>
      <c r="J6032" s="5"/>
    </row>
    <row r="6033" spans="1:10">
      <c r="A6033" s="29" t="str">
        <f>+IF(B6033="N","",IF(COUNTIF(B:B,B6033)&gt;1,COUNTIF(B$3:B6033,B6033),""))</f>
        <v/>
      </c>
      <c r="B6033" s="2" t="str">
        <f>+IF(H6033='Export Demurrage Detention'!$C$2,"Y","N")</f>
        <v>N</v>
      </c>
      <c r="I6033" s="34"/>
      <c r="J6033" s="5"/>
    </row>
    <row r="6034" spans="1:10">
      <c r="A6034" s="29" t="str">
        <f>+IF(B6034="N","",IF(COUNTIF(B:B,B6034)&gt;1,COUNTIF(B$3:B6034,B6034),""))</f>
        <v/>
      </c>
      <c r="B6034" s="2" t="str">
        <f>+IF(H6034='Export Demurrage Detention'!$C$2,"Y","N")</f>
        <v>N</v>
      </c>
      <c r="I6034" s="34"/>
      <c r="J6034" s="5"/>
    </row>
    <row r="6035" spans="1:10">
      <c r="A6035" s="29" t="str">
        <f>+IF(B6035="N","",IF(COUNTIF(B:B,B6035)&gt;1,COUNTIF(B$3:B6035,B6035),""))</f>
        <v/>
      </c>
      <c r="B6035" s="2" t="str">
        <f>+IF(H6035='Export Demurrage Detention'!$C$2,"Y","N")</f>
        <v>N</v>
      </c>
      <c r="I6035" s="34"/>
      <c r="J6035" s="5"/>
    </row>
    <row r="6036" spans="1:10">
      <c r="A6036" s="29" t="str">
        <f>+IF(B6036="N","",IF(COUNTIF(B:B,B6036)&gt;1,COUNTIF(B$3:B6036,B6036),""))</f>
        <v/>
      </c>
      <c r="B6036" s="2" t="str">
        <f>+IF(H6036='Export Demurrage Detention'!$C$2,"Y","N")</f>
        <v>N</v>
      </c>
      <c r="I6036" s="34"/>
      <c r="J6036" s="5"/>
    </row>
    <row r="6037" spans="1:10">
      <c r="A6037" s="29" t="str">
        <f>+IF(B6037="N","",IF(COUNTIF(B:B,B6037)&gt;1,COUNTIF(B$3:B6037,B6037),""))</f>
        <v/>
      </c>
      <c r="B6037" s="2" t="str">
        <f>+IF(H6037='Export Demurrage Detention'!$C$2,"Y","N")</f>
        <v>N</v>
      </c>
      <c r="I6037" s="34"/>
      <c r="J6037" s="5"/>
    </row>
    <row r="6038" spans="1:10">
      <c r="A6038" s="29" t="str">
        <f>+IF(B6038="N","",IF(COUNTIF(B:B,B6038)&gt;1,COUNTIF(B$3:B6038,B6038),""))</f>
        <v/>
      </c>
      <c r="B6038" s="2" t="str">
        <f>+IF(H6038='Export Demurrage Detention'!$C$2,"Y","N")</f>
        <v>N</v>
      </c>
      <c r="I6038" s="34"/>
      <c r="J6038" s="5"/>
    </row>
    <row r="6039" spans="1:10">
      <c r="A6039" s="29" t="str">
        <f>+IF(B6039="N","",IF(COUNTIF(B:B,B6039)&gt;1,COUNTIF(B$3:B6039,B6039),""))</f>
        <v/>
      </c>
      <c r="B6039" s="2" t="str">
        <f>+IF(H6039='Export Demurrage Detention'!$C$2,"Y","N")</f>
        <v>N</v>
      </c>
      <c r="I6039" s="34"/>
      <c r="J6039" s="5"/>
    </row>
    <row r="6040" spans="1:10">
      <c r="A6040" s="29" t="str">
        <f>+IF(B6040="N","",IF(COUNTIF(B:B,B6040)&gt;1,COUNTIF(B$3:B6040,B6040),""))</f>
        <v/>
      </c>
      <c r="B6040" s="2" t="str">
        <f>+IF(H6040='Export Demurrage Detention'!$C$2,"Y","N")</f>
        <v>N</v>
      </c>
      <c r="I6040" s="34"/>
      <c r="J6040" s="5"/>
    </row>
    <row r="6041" spans="1:10">
      <c r="A6041" s="29" t="str">
        <f>+IF(B6041="N","",IF(COUNTIF(B:B,B6041)&gt;1,COUNTIF(B$3:B6041,B6041),""))</f>
        <v/>
      </c>
      <c r="B6041" s="2" t="str">
        <f>+IF(H6041='Export Demurrage Detention'!$C$2,"Y","N")</f>
        <v>N</v>
      </c>
      <c r="I6041" s="34"/>
      <c r="J6041" s="5"/>
    </row>
    <row r="6042" spans="1:10">
      <c r="A6042" s="29" t="str">
        <f>+IF(B6042="N","",IF(COUNTIF(B:B,B6042)&gt;1,COUNTIF(B$3:B6042,B6042),""))</f>
        <v/>
      </c>
      <c r="B6042" s="2" t="str">
        <f>+IF(H6042='Export Demurrage Detention'!$C$2,"Y","N")</f>
        <v>N</v>
      </c>
      <c r="I6042" s="34"/>
      <c r="J6042" s="5"/>
    </row>
    <row r="6043" spans="1:10">
      <c r="A6043" s="29" t="str">
        <f>+IF(B6043="N","",IF(COUNTIF(B:B,B6043)&gt;1,COUNTIF(B$3:B6043,B6043),""))</f>
        <v/>
      </c>
      <c r="B6043" s="2" t="str">
        <f>+IF(H6043='Export Demurrage Detention'!$C$2,"Y","N")</f>
        <v>N</v>
      </c>
      <c r="I6043" s="34"/>
      <c r="J6043" s="5"/>
    </row>
    <row r="6044" spans="1:10">
      <c r="A6044" s="29" t="str">
        <f>+IF(B6044="N","",IF(COUNTIF(B:B,B6044)&gt;1,COUNTIF(B$3:B6044,B6044),""))</f>
        <v/>
      </c>
      <c r="B6044" s="2" t="str">
        <f>+IF(H6044='Export Demurrage Detention'!$C$2,"Y","N")</f>
        <v>N</v>
      </c>
      <c r="I6044" s="34"/>
      <c r="J6044" s="5"/>
    </row>
    <row r="6045" spans="1:10">
      <c r="A6045" s="29" t="str">
        <f>+IF(B6045="N","",IF(COUNTIF(B:B,B6045)&gt;1,COUNTIF(B$3:B6045,B6045),""))</f>
        <v/>
      </c>
      <c r="B6045" s="2" t="str">
        <f>+IF(H6045='Export Demurrage Detention'!$C$2,"Y","N")</f>
        <v>N</v>
      </c>
      <c r="I6045" s="34"/>
      <c r="J6045" s="5"/>
    </row>
    <row r="6046" spans="1:10">
      <c r="A6046" s="29" t="str">
        <f>+IF(B6046="N","",IF(COUNTIF(B:B,B6046)&gt;1,COUNTIF(B$3:B6046,B6046),""))</f>
        <v/>
      </c>
      <c r="B6046" s="2" t="str">
        <f>+IF(H6046='Export Demurrage Detention'!$C$2,"Y","N")</f>
        <v>N</v>
      </c>
      <c r="I6046" s="34"/>
      <c r="J6046" s="5"/>
    </row>
    <row r="6047" spans="1:10">
      <c r="A6047" s="29" t="str">
        <f>+IF(B6047="N","",IF(COUNTIF(B:B,B6047)&gt;1,COUNTIF(B$3:B6047,B6047),""))</f>
        <v/>
      </c>
      <c r="B6047" s="2" t="str">
        <f>+IF(H6047='Export Demurrage Detention'!$C$2,"Y","N")</f>
        <v>N</v>
      </c>
      <c r="I6047" s="34"/>
      <c r="J6047" s="5"/>
    </row>
    <row r="6048" spans="1:10">
      <c r="A6048" s="29" t="str">
        <f>+IF(B6048="N","",IF(COUNTIF(B:B,B6048)&gt;1,COUNTIF(B$3:B6048,B6048),""))</f>
        <v/>
      </c>
      <c r="B6048" s="2" t="str">
        <f>+IF(H6048='Export Demurrage Detention'!$C$2,"Y","N")</f>
        <v>N</v>
      </c>
      <c r="I6048" s="34"/>
      <c r="J6048" s="5"/>
    </row>
    <row r="6049" spans="1:10">
      <c r="A6049" s="29" t="str">
        <f>+IF(B6049="N","",IF(COUNTIF(B:B,B6049)&gt;1,COUNTIF(B$3:B6049,B6049),""))</f>
        <v/>
      </c>
      <c r="B6049" s="2" t="str">
        <f>+IF(H6049='Export Demurrage Detention'!$C$2,"Y","N")</f>
        <v>N</v>
      </c>
      <c r="I6049" s="34"/>
      <c r="J6049" s="5"/>
    </row>
    <row r="6050" spans="1:10">
      <c r="A6050" s="29" t="str">
        <f>+IF(B6050="N","",IF(COUNTIF(B:B,B6050)&gt;1,COUNTIF(B$3:B6050,B6050),""))</f>
        <v/>
      </c>
      <c r="B6050" s="2" t="str">
        <f>+IF(H6050='Export Demurrage Detention'!$C$2,"Y","N")</f>
        <v>N</v>
      </c>
      <c r="I6050" s="34"/>
      <c r="J6050" s="5"/>
    </row>
    <row r="6051" spans="1:10">
      <c r="A6051" s="29" t="str">
        <f>+IF(B6051="N","",IF(COUNTIF(B:B,B6051)&gt;1,COUNTIF(B$3:B6051,B6051),""))</f>
        <v/>
      </c>
      <c r="B6051" s="2" t="str">
        <f>+IF(H6051='Export Demurrage Detention'!$C$2,"Y","N")</f>
        <v>N</v>
      </c>
      <c r="I6051" s="34"/>
      <c r="J6051" s="5"/>
    </row>
    <row r="6052" spans="1:10">
      <c r="A6052" s="29" t="str">
        <f>+IF(B6052="N","",IF(COUNTIF(B:B,B6052)&gt;1,COUNTIF(B$3:B6052,B6052),""))</f>
        <v/>
      </c>
      <c r="B6052" s="2" t="str">
        <f>+IF(H6052='Export Demurrage Detention'!$C$2,"Y","N")</f>
        <v>N</v>
      </c>
      <c r="I6052" s="34"/>
      <c r="J6052" s="5"/>
    </row>
    <row r="6053" spans="1:10">
      <c r="A6053" s="29" t="str">
        <f>+IF(B6053="N","",IF(COUNTIF(B:B,B6053)&gt;1,COUNTIF(B$3:B6053,B6053),""))</f>
        <v/>
      </c>
      <c r="B6053" s="2" t="str">
        <f>+IF(H6053='Export Demurrage Detention'!$C$2,"Y","N")</f>
        <v>N</v>
      </c>
      <c r="I6053" s="34"/>
      <c r="J6053" s="5"/>
    </row>
    <row r="6054" spans="1:10">
      <c r="A6054" s="29" t="str">
        <f>+IF(B6054="N","",IF(COUNTIF(B:B,B6054)&gt;1,COUNTIF(B$3:B6054,B6054),""))</f>
        <v/>
      </c>
      <c r="B6054" s="2" t="str">
        <f>+IF(H6054='Export Demurrage Detention'!$C$2,"Y","N")</f>
        <v>N</v>
      </c>
      <c r="I6054" s="34"/>
      <c r="J6054" s="5"/>
    </row>
    <row r="6055" spans="1:10">
      <c r="A6055" s="29" t="str">
        <f>+IF(B6055="N","",IF(COUNTIF(B:B,B6055)&gt;1,COUNTIF(B$3:B6055,B6055),""))</f>
        <v/>
      </c>
      <c r="B6055" s="2" t="str">
        <f>+IF(H6055='Export Demurrage Detention'!$C$2,"Y","N")</f>
        <v>N</v>
      </c>
      <c r="I6055" s="34"/>
      <c r="J6055" s="5"/>
    </row>
    <row r="6056" spans="1:10">
      <c r="A6056" s="29" t="str">
        <f>+IF(B6056="N","",IF(COUNTIF(B:B,B6056)&gt;1,COUNTIF(B$3:B6056,B6056),""))</f>
        <v/>
      </c>
      <c r="B6056" s="2" t="str">
        <f>+IF(H6056='Export Demurrage Detention'!$C$2,"Y","N")</f>
        <v>N</v>
      </c>
      <c r="I6056" s="34"/>
      <c r="J6056" s="5"/>
    </row>
    <row r="6057" spans="1:10">
      <c r="A6057" s="29" t="str">
        <f>+IF(B6057="N","",IF(COUNTIF(B:B,B6057)&gt;1,COUNTIF(B$3:B6057,B6057),""))</f>
        <v/>
      </c>
      <c r="B6057" s="2" t="str">
        <f>+IF(H6057='Export Demurrage Detention'!$C$2,"Y","N")</f>
        <v>N</v>
      </c>
      <c r="I6057" s="34"/>
      <c r="J6057" s="5"/>
    </row>
    <row r="6058" spans="1:10">
      <c r="A6058" s="29" t="str">
        <f>+IF(B6058="N","",IF(COUNTIF(B:B,B6058)&gt;1,COUNTIF(B$3:B6058,B6058),""))</f>
        <v/>
      </c>
      <c r="B6058" s="2" t="str">
        <f>+IF(H6058='Export Demurrage Detention'!$C$2,"Y","N")</f>
        <v>N</v>
      </c>
      <c r="I6058" s="34"/>
      <c r="J6058" s="5"/>
    </row>
    <row r="6059" spans="1:10">
      <c r="A6059" s="29" t="str">
        <f>+IF(B6059="N","",IF(COUNTIF(B:B,B6059)&gt;1,COUNTIF(B$3:B6059,B6059),""))</f>
        <v/>
      </c>
      <c r="B6059" s="2" t="str">
        <f>+IF(H6059='Export Demurrage Detention'!$C$2,"Y","N")</f>
        <v>N</v>
      </c>
      <c r="I6059" s="34"/>
      <c r="J6059" s="5"/>
    </row>
    <row r="6060" spans="1:10">
      <c r="A6060" s="29" t="str">
        <f>+IF(B6060="N","",IF(COUNTIF(B:B,B6060)&gt;1,COUNTIF(B$3:B6060,B6060),""))</f>
        <v/>
      </c>
      <c r="B6060" s="2" t="str">
        <f>+IF(H6060='Export Demurrage Detention'!$C$2,"Y","N")</f>
        <v>N</v>
      </c>
      <c r="I6060" s="34"/>
      <c r="J6060" s="5"/>
    </row>
    <row r="6061" spans="1:10">
      <c r="A6061" s="29" t="str">
        <f>+IF(B6061="N","",IF(COUNTIF(B:B,B6061)&gt;1,COUNTIF(B$3:B6061,B6061),""))</f>
        <v/>
      </c>
      <c r="B6061" s="2" t="str">
        <f>+IF(H6061='Export Demurrage Detention'!$C$2,"Y","N")</f>
        <v>N</v>
      </c>
      <c r="I6061" s="34"/>
      <c r="J6061" s="5"/>
    </row>
    <row r="6062" spans="1:10">
      <c r="A6062" s="29" t="str">
        <f>+IF(B6062="N","",IF(COUNTIF(B:B,B6062)&gt;1,COUNTIF(B$3:B6062,B6062),""))</f>
        <v/>
      </c>
      <c r="B6062" s="2" t="str">
        <f>+IF(H6062='Export Demurrage Detention'!$C$2,"Y","N")</f>
        <v>N</v>
      </c>
      <c r="I6062" s="34"/>
      <c r="J6062" s="5"/>
    </row>
    <row r="6063" spans="1:10">
      <c r="A6063" s="29" t="str">
        <f>+IF(B6063="N","",IF(COUNTIF(B:B,B6063)&gt;1,COUNTIF(B$3:B6063,B6063),""))</f>
        <v/>
      </c>
      <c r="B6063" s="2" t="str">
        <f>+IF(H6063='Export Demurrage Detention'!$C$2,"Y","N")</f>
        <v>N</v>
      </c>
      <c r="I6063" s="34"/>
      <c r="J6063" s="5"/>
    </row>
    <row r="6064" spans="1:10">
      <c r="A6064" s="29" t="str">
        <f>+IF(B6064="N","",IF(COUNTIF(B:B,B6064)&gt;1,COUNTIF(B$3:B6064,B6064),""))</f>
        <v/>
      </c>
      <c r="B6064" s="2" t="str">
        <f>+IF(H6064='Export Demurrage Detention'!$C$2,"Y","N")</f>
        <v>N</v>
      </c>
      <c r="I6064" s="34"/>
      <c r="J6064" s="5"/>
    </row>
    <row r="6065" spans="1:10">
      <c r="A6065" s="29" t="str">
        <f>+IF(B6065="N","",IF(COUNTIF(B:B,B6065)&gt;1,COUNTIF(B$3:B6065,B6065),""))</f>
        <v/>
      </c>
      <c r="B6065" s="2" t="str">
        <f>+IF(H6065='Export Demurrage Detention'!$C$2,"Y","N")</f>
        <v>N</v>
      </c>
      <c r="I6065" s="34"/>
      <c r="J6065" s="5"/>
    </row>
    <row r="6066" spans="1:10">
      <c r="A6066" s="29" t="str">
        <f>+IF(B6066="N","",IF(COUNTIF(B:B,B6066)&gt;1,COUNTIF(B$3:B6066,B6066),""))</f>
        <v/>
      </c>
      <c r="B6066" s="2" t="str">
        <f>+IF(H6066='Export Demurrage Detention'!$C$2,"Y","N")</f>
        <v>N</v>
      </c>
      <c r="I6066" s="34"/>
      <c r="J6066" s="5"/>
    </row>
    <row r="6067" spans="1:10">
      <c r="A6067" s="29" t="str">
        <f>+IF(B6067="N","",IF(COUNTIF(B:B,B6067)&gt;1,COUNTIF(B$3:B6067,B6067),""))</f>
        <v/>
      </c>
      <c r="B6067" s="2" t="str">
        <f>+IF(H6067='Export Demurrage Detention'!$C$2,"Y","N")</f>
        <v>N</v>
      </c>
      <c r="I6067" s="34"/>
      <c r="J6067" s="5"/>
    </row>
    <row r="6068" spans="1:10">
      <c r="A6068" s="29" t="str">
        <f>+IF(B6068="N","",IF(COUNTIF(B:B,B6068)&gt;1,COUNTIF(B$3:B6068,B6068),""))</f>
        <v/>
      </c>
      <c r="B6068" s="2" t="str">
        <f>+IF(H6068='Export Demurrage Detention'!$C$2,"Y","N")</f>
        <v>N</v>
      </c>
      <c r="I6068" s="34"/>
      <c r="J6068" s="5"/>
    </row>
    <row r="6069" spans="1:10">
      <c r="A6069" s="29" t="str">
        <f>+IF(B6069="N","",IF(COUNTIF(B:B,B6069)&gt;1,COUNTIF(B$3:B6069,B6069),""))</f>
        <v/>
      </c>
      <c r="B6069" s="2" t="str">
        <f>+IF(H6069='Export Demurrage Detention'!$C$2,"Y","N")</f>
        <v>N</v>
      </c>
      <c r="I6069" s="34"/>
      <c r="J6069" s="5"/>
    </row>
    <row r="6070" spans="1:10">
      <c r="A6070" s="29" t="str">
        <f>+IF(B6070="N","",IF(COUNTIF(B:B,B6070)&gt;1,COUNTIF(B$3:B6070,B6070),""))</f>
        <v/>
      </c>
      <c r="B6070" s="2" t="str">
        <f>+IF(H6070='Export Demurrage Detention'!$C$2,"Y","N")</f>
        <v>N</v>
      </c>
      <c r="I6070" s="34"/>
      <c r="J6070" s="5"/>
    </row>
    <row r="6071" spans="1:10">
      <c r="A6071" s="29" t="str">
        <f>+IF(B6071="N","",IF(COUNTIF(B:B,B6071)&gt;1,COUNTIF(B$3:B6071,B6071),""))</f>
        <v/>
      </c>
      <c r="B6071" s="2" t="str">
        <f>+IF(H6071='Export Demurrage Detention'!$C$2,"Y","N")</f>
        <v>N</v>
      </c>
      <c r="I6071" s="34"/>
      <c r="J6071" s="5"/>
    </row>
    <row r="6072" spans="1:10">
      <c r="A6072" s="29" t="str">
        <f>+IF(B6072="N","",IF(COUNTIF(B:B,B6072)&gt;1,COUNTIF(B$3:B6072,B6072),""))</f>
        <v/>
      </c>
      <c r="B6072" s="2" t="str">
        <f>+IF(H6072='Export Demurrage Detention'!$C$2,"Y","N")</f>
        <v>N</v>
      </c>
      <c r="I6072" s="34"/>
      <c r="J6072" s="5"/>
    </row>
    <row r="6073" spans="1:10">
      <c r="A6073" s="29" t="str">
        <f>+IF(B6073="N","",IF(COUNTIF(B:B,B6073)&gt;1,COUNTIF(B$3:B6073,B6073),""))</f>
        <v/>
      </c>
      <c r="B6073" s="2" t="str">
        <f>+IF(H6073='Export Demurrage Detention'!$C$2,"Y","N")</f>
        <v>N</v>
      </c>
      <c r="I6073" s="34"/>
      <c r="J6073" s="5"/>
    </row>
    <row r="6074" spans="1:10">
      <c r="A6074" s="29" t="str">
        <f>+IF(B6074="N","",IF(COUNTIF(B:B,B6074)&gt;1,COUNTIF(B$3:B6074,B6074),""))</f>
        <v/>
      </c>
      <c r="B6074" s="2" t="str">
        <f>+IF(H6074='Export Demurrage Detention'!$C$2,"Y","N")</f>
        <v>N</v>
      </c>
      <c r="I6074" s="34"/>
      <c r="J6074" s="5"/>
    </row>
    <row r="6075" spans="1:10">
      <c r="A6075" s="29" t="str">
        <f>+IF(B6075="N","",IF(COUNTIF(B:B,B6075)&gt;1,COUNTIF(B$3:B6075,B6075),""))</f>
        <v/>
      </c>
      <c r="B6075" s="2" t="str">
        <f>+IF(H6075='Export Demurrage Detention'!$C$2,"Y","N")</f>
        <v>N</v>
      </c>
      <c r="I6075" s="34"/>
      <c r="J6075" s="5"/>
    </row>
    <row r="6076" spans="1:10">
      <c r="A6076" s="29" t="str">
        <f>+IF(B6076="N","",IF(COUNTIF(B:B,B6076)&gt;1,COUNTIF(B$3:B6076,B6076),""))</f>
        <v/>
      </c>
      <c r="B6076" s="2" t="str">
        <f>+IF(H6076='Export Demurrage Detention'!$C$2,"Y","N")</f>
        <v>N</v>
      </c>
      <c r="I6076" s="34"/>
      <c r="J6076" s="5"/>
    </row>
    <row r="6077" spans="1:10">
      <c r="A6077" s="29" t="str">
        <f>+IF(B6077="N","",IF(COUNTIF(B:B,B6077)&gt;1,COUNTIF(B$3:B6077,B6077),""))</f>
        <v/>
      </c>
      <c r="B6077" s="2" t="str">
        <f>+IF(H6077='Export Demurrage Detention'!$C$2,"Y","N")</f>
        <v>N</v>
      </c>
      <c r="I6077" s="34"/>
      <c r="J6077" s="5"/>
    </row>
    <row r="6078" spans="1:10">
      <c r="A6078" s="29" t="str">
        <f>+IF(B6078="N","",IF(COUNTIF(B:B,B6078)&gt;1,COUNTIF(B$3:B6078,B6078),""))</f>
        <v/>
      </c>
      <c r="B6078" s="2" t="str">
        <f>+IF(H6078='Export Demurrage Detention'!$C$2,"Y","N")</f>
        <v>N</v>
      </c>
      <c r="I6078" s="34"/>
      <c r="J6078" s="5"/>
    </row>
    <row r="6079" spans="1:10">
      <c r="A6079" s="29" t="str">
        <f>+IF(B6079="N","",IF(COUNTIF(B:B,B6079)&gt;1,COUNTIF(B$3:B6079,B6079),""))</f>
        <v/>
      </c>
      <c r="B6079" s="2" t="str">
        <f>+IF(H6079='Export Demurrage Detention'!$C$2,"Y","N")</f>
        <v>N</v>
      </c>
      <c r="I6079" s="34"/>
      <c r="J6079" s="5"/>
    </row>
    <row r="6080" spans="1:10">
      <c r="A6080" s="29" t="str">
        <f>+IF(B6080="N","",IF(COUNTIF(B:B,B6080)&gt;1,COUNTIF(B$3:B6080,B6080),""))</f>
        <v/>
      </c>
      <c r="B6080" s="2" t="str">
        <f>+IF(H6080='Export Demurrage Detention'!$C$2,"Y","N")</f>
        <v>N</v>
      </c>
      <c r="I6080" s="34"/>
      <c r="J6080" s="5"/>
    </row>
    <row r="6081" spans="1:10">
      <c r="A6081" s="29" t="str">
        <f>+IF(B6081="N","",IF(COUNTIF(B:B,B6081)&gt;1,COUNTIF(B$3:B6081,B6081),""))</f>
        <v/>
      </c>
      <c r="B6081" s="2" t="str">
        <f>+IF(H6081='Export Demurrage Detention'!$C$2,"Y","N")</f>
        <v>N</v>
      </c>
      <c r="I6081" s="34"/>
      <c r="J6081" s="5"/>
    </row>
    <row r="6082" spans="1:10">
      <c r="A6082" s="29" t="str">
        <f>+IF(B6082="N","",IF(COUNTIF(B:B,B6082)&gt;1,COUNTIF(B$3:B6082,B6082),""))</f>
        <v/>
      </c>
      <c r="B6082" s="2" t="str">
        <f>+IF(H6082='Export Demurrage Detention'!$C$2,"Y","N")</f>
        <v>N</v>
      </c>
      <c r="I6082" s="34"/>
      <c r="J6082" s="5"/>
    </row>
    <row r="6083" spans="1:10">
      <c r="A6083" s="29" t="str">
        <f>+IF(B6083="N","",IF(COUNTIF(B:B,B6083)&gt;1,COUNTIF(B$3:B6083,B6083),""))</f>
        <v/>
      </c>
      <c r="B6083" s="2" t="str">
        <f>+IF(H6083='Export Demurrage Detention'!$C$2,"Y","N")</f>
        <v>N</v>
      </c>
      <c r="I6083" s="34"/>
      <c r="J6083" s="5"/>
    </row>
    <row r="6084" spans="1:10">
      <c r="A6084" s="29" t="str">
        <f>+IF(B6084="N","",IF(COUNTIF(B:B,B6084)&gt;1,COUNTIF(B$3:B6084,B6084),""))</f>
        <v/>
      </c>
      <c r="B6084" s="2" t="str">
        <f>+IF(H6084='Export Demurrage Detention'!$C$2,"Y","N")</f>
        <v>N</v>
      </c>
      <c r="I6084" s="34"/>
      <c r="J6084" s="5"/>
    </row>
    <row r="6085" spans="1:10">
      <c r="A6085" s="29" t="str">
        <f>+IF(B6085="N","",IF(COUNTIF(B:B,B6085)&gt;1,COUNTIF(B$3:B6085,B6085),""))</f>
        <v/>
      </c>
      <c r="B6085" s="2" t="str">
        <f>+IF(H6085='Export Demurrage Detention'!$C$2,"Y","N")</f>
        <v>N</v>
      </c>
      <c r="I6085" s="34"/>
      <c r="J6085" s="5"/>
    </row>
    <row r="6086" spans="1:10">
      <c r="A6086" s="29" t="str">
        <f>+IF(B6086="N","",IF(COUNTIF(B:B,B6086)&gt;1,COUNTIF(B$3:B6086,B6086),""))</f>
        <v/>
      </c>
      <c r="B6086" s="2" t="str">
        <f>+IF(H6086='Export Demurrage Detention'!$C$2,"Y","N")</f>
        <v>N</v>
      </c>
      <c r="I6086" s="34"/>
      <c r="J6086" s="5"/>
    </row>
    <row r="6087" spans="1:10">
      <c r="A6087" s="29" t="str">
        <f>+IF(B6087="N","",IF(COUNTIF(B:B,B6087)&gt;1,COUNTIF(B$3:B6087,B6087),""))</f>
        <v/>
      </c>
      <c r="B6087" s="2" t="str">
        <f>+IF(H6087='Export Demurrage Detention'!$C$2,"Y","N")</f>
        <v>N</v>
      </c>
      <c r="I6087" s="34"/>
      <c r="J6087" s="5"/>
    </row>
    <row r="6088" spans="1:10">
      <c r="A6088" s="29" t="str">
        <f>+IF(B6088="N","",IF(COUNTIF(B:B,B6088)&gt;1,COUNTIF(B$3:B6088,B6088),""))</f>
        <v/>
      </c>
      <c r="B6088" s="2" t="str">
        <f>+IF(H6088='Export Demurrage Detention'!$C$2,"Y","N")</f>
        <v>N</v>
      </c>
      <c r="I6088" s="34"/>
      <c r="J6088" s="5"/>
    </row>
    <row r="6089" spans="1:10">
      <c r="A6089" s="29" t="str">
        <f>+IF(B6089="N","",IF(COUNTIF(B:B,B6089)&gt;1,COUNTIF(B$3:B6089,B6089),""))</f>
        <v/>
      </c>
      <c r="B6089" s="2" t="str">
        <f>+IF(H6089='Export Demurrage Detention'!$C$2,"Y","N")</f>
        <v>N</v>
      </c>
      <c r="I6089" s="34"/>
      <c r="J6089" s="5"/>
    </row>
    <row r="6090" spans="1:10">
      <c r="A6090" s="29" t="str">
        <f>+IF(B6090="N","",IF(COUNTIF(B:B,B6090)&gt;1,COUNTIF(B$3:B6090,B6090),""))</f>
        <v/>
      </c>
      <c r="B6090" s="2" t="str">
        <f>+IF(H6090='Export Demurrage Detention'!$C$2,"Y","N")</f>
        <v>N</v>
      </c>
      <c r="I6090" s="34"/>
      <c r="J6090" s="5"/>
    </row>
    <row r="6091" spans="1:10">
      <c r="A6091" s="29" t="str">
        <f>+IF(B6091="N","",IF(COUNTIF(B:B,B6091)&gt;1,COUNTIF(B$3:B6091,B6091),""))</f>
        <v/>
      </c>
      <c r="B6091" s="2" t="str">
        <f>+IF(H6091='Export Demurrage Detention'!$C$2,"Y","N")</f>
        <v>N</v>
      </c>
      <c r="I6091" s="34"/>
      <c r="J6091" s="5"/>
    </row>
    <row r="6092" spans="1:10">
      <c r="A6092" s="29" t="str">
        <f>+IF(B6092="N","",IF(COUNTIF(B:B,B6092)&gt;1,COUNTIF(B$3:B6092,B6092),""))</f>
        <v/>
      </c>
      <c r="B6092" s="2" t="str">
        <f>+IF(H6092='Export Demurrage Detention'!$C$2,"Y","N")</f>
        <v>N</v>
      </c>
      <c r="I6092" s="34"/>
      <c r="J6092" s="5"/>
    </row>
    <row r="6093" spans="1:10">
      <c r="A6093" s="29" t="str">
        <f>+IF(B6093="N","",IF(COUNTIF(B:B,B6093)&gt;1,COUNTIF(B$3:B6093,B6093),""))</f>
        <v/>
      </c>
      <c r="B6093" s="2" t="str">
        <f>+IF(H6093='Export Demurrage Detention'!$C$2,"Y","N")</f>
        <v>N</v>
      </c>
      <c r="I6093" s="34"/>
      <c r="J6093" s="5"/>
    </row>
    <row r="6094" spans="1:10">
      <c r="A6094" s="29" t="str">
        <f>+IF(B6094="N","",IF(COUNTIF(B:B,B6094)&gt;1,COUNTIF(B$3:B6094,B6094),""))</f>
        <v/>
      </c>
      <c r="B6094" s="2" t="str">
        <f>+IF(H6094='Export Demurrage Detention'!$C$2,"Y","N")</f>
        <v>N</v>
      </c>
      <c r="I6094" s="34"/>
      <c r="J6094" s="5"/>
    </row>
    <row r="6095" spans="1:10">
      <c r="A6095" s="29" t="str">
        <f>+IF(B6095="N","",IF(COUNTIF(B:B,B6095)&gt;1,COUNTIF(B$3:B6095,B6095),""))</f>
        <v/>
      </c>
      <c r="B6095" s="2" t="str">
        <f>+IF(H6095='Export Demurrage Detention'!$C$2,"Y","N")</f>
        <v>N</v>
      </c>
      <c r="I6095" s="34"/>
      <c r="J6095" s="5"/>
    </row>
    <row r="6096" spans="1:10">
      <c r="A6096" s="29" t="str">
        <f>+IF(B6096="N","",IF(COUNTIF(B:B,B6096)&gt;1,COUNTIF(B$3:B6096,B6096),""))</f>
        <v/>
      </c>
      <c r="B6096" s="2" t="str">
        <f>+IF(H6096='Export Demurrage Detention'!$C$2,"Y","N")</f>
        <v>N</v>
      </c>
      <c r="I6096" s="34"/>
      <c r="J6096" s="5"/>
    </row>
    <row r="6097" spans="1:10">
      <c r="A6097" s="29" t="str">
        <f>+IF(B6097="N","",IF(COUNTIF(B:B,B6097)&gt;1,COUNTIF(B$3:B6097,B6097),""))</f>
        <v/>
      </c>
      <c r="B6097" s="2" t="str">
        <f>+IF(H6097='Export Demurrage Detention'!$C$2,"Y","N")</f>
        <v>N</v>
      </c>
      <c r="I6097" s="34"/>
      <c r="J6097" s="5"/>
    </row>
    <row r="6098" spans="1:10">
      <c r="A6098" s="29" t="str">
        <f>+IF(B6098="N","",IF(COUNTIF(B:B,B6098)&gt;1,COUNTIF(B$3:B6098,B6098),""))</f>
        <v/>
      </c>
      <c r="B6098" s="2" t="str">
        <f>+IF(H6098='Export Demurrage Detention'!$C$2,"Y","N")</f>
        <v>N</v>
      </c>
      <c r="I6098" s="34"/>
      <c r="J6098" s="5"/>
    </row>
    <row r="6099" spans="1:10">
      <c r="A6099" s="29" t="str">
        <f>+IF(B6099="N","",IF(COUNTIF(B:B,B6099)&gt;1,COUNTIF(B$3:B6099,B6099),""))</f>
        <v/>
      </c>
      <c r="B6099" s="2" t="str">
        <f>+IF(H6099='Export Demurrage Detention'!$C$2,"Y","N")</f>
        <v>N</v>
      </c>
      <c r="I6099" s="34"/>
      <c r="J6099" s="5"/>
    </row>
    <row r="6100" spans="1:10">
      <c r="A6100" s="29" t="str">
        <f>+IF(B6100="N","",IF(COUNTIF(B:B,B6100)&gt;1,COUNTIF(B$3:B6100,B6100),""))</f>
        <v/>
      </c>
      <c r="B6100" s="2" t="str">
        <f>+IF(H6100='Export Demurrage Detention'!$C$2,"Y","N")</f>
        <v>N</v>
      </c>
      <c r="I6100" s="34"/>
      <c r="J6100" s="5"/>
    </row>
    <row r="6101" spans="1:10">
      <c r="A6101" s="29" t="str">
        <f>+IF(B6101="N","",IF(COUNTIF(B:B,B6101)&gt;1,COUNTIF(B$3:B6101,B6101),""))</f>
        <v/>
      </c>
      <c r="B6101" s="2" t="str">
        <f>+IF(H6101='Export Demurrage Detention'!$C$2,"Y","N")</f>
        <v>N</v>
      </c>
      <c r="I6101" s="34"/>
      <c r="J6101" s="5"/>
    </row>
    <row r="6102" spans="1:10">
      <c r="A6102" s="29" t="str">
        <f>+IF(B6102="N","",IF(COUNTIF(B:B,B6102)&gt;1,COUNTIF(B$3:B6102,B6102),""))</f>
        <v/>
      </c>
      <c r="B6102" s="2" t="str">
        <f>+IF(H6102='Export Demurrage Detention'!$C$2,"Y","N")</f>
        <v>N</v>
      </c>
      <c r="I6102" s="34"/>
      <c r="J6102" s="5"/>
    </row>
    <row r="6103" spans="1:10">
      <c r="A6103" s="29" t="str">
        <f>+IF(B6103="N","",IF(COUNTIF(B:B,B6103)&gt;1,COUNTIF(B$3:B6103,B6103),""))</f>
        <v/>
      </c>
      <c r="B6103" s="2" t="str">
        <f>+IF(H6103='Export Demurrage Detention'!$C$2,"Y","N")</f>
        <v>N</v>
      </c>
      <c r="I6103" s="34"/>
      <c r="J6103" s="5"/>
    </row>
    <row r="6104" spans="1:10">
      <c r="A6104" s="29" t="str">
        <f>+IF(B6104="N","",IF(COUNTIF(B:B,B6104)&gt;1,COUNTIF(B$3:B6104,B6104),""))</f>
        <v/>
      </c>
      <c r="B6104" s="2" t="str">
        <f>+IF(H6104='Export Demurrage Detention'!$C$2,"Y","N")</f>
        <v>N</v>
      </c>
      <c r="I6104" s="34"/>
      <c r="J6104" s="5"/>
    </row>
    <row r="6105" spans="1:10">
      <c r="A6105" s="29" t="str">
        <f>+IF(B6105="N","",IF(COUNTIF(B:B,B6105)&gt;1,COUNTIF(B$3:B6105,B6105),""))</f>
        <v/>
      </c>
      <c r="B6105" s="2" t="str">
        <f>+IF(H6105='Export Demurrage Detention'!$C$2,"Y","N")</f>
        <v>N</v>
      </c>
      <c r="I6105" s="34"/>
      <c r="J6105" s="5"/>
    </row>
    <row r="6106" spans="1:10">
      <c r="A6106" s="29" t="str">
        <f>+IF(B6106="N","",IF(COUNTIF(B:B,B6106)&gt;1,COUNTIF(B$3:B6106,B6106),""))</f>
        <v/>
      </c>
      <c r="B6106" s="2" t="str">
        <f>+IF(H6106='Export Demurrage Detention'!$C$2,"Y","N")</f>
        <v>N</v>
      </c>
      <c r="I6106" s="34"/>
      <c r="J6106" s="5"/>
    </row>
    <row r="6107" spans="1:10">
      <c r="A6107" s="29" t="str">
        <f>+IF(B6107="N","",IF(COUNTIF(B:B,B6107)&gt;1,COUNTIF(B$3:B6107,B6107),""))</f>
        <v/>
      </c>
      <c r="B6107" s="2" t="str">
        <f>+IF(H6107='Export Demurrage Detention'!$C$2,"Y","N")</f>
        <v>N</v>
      </c>
      <c r="I6107" s="34"/>
      <c r="J6107" s="5"/>
    </row>
    <row r="6108" spans="1:10">
      <c r="A6108" s="29" t="str">
        <f>+IF(B6108="N","",IF(COUNTIF(B:B,B6108)&gt;1,COUNTIF(B$3:B6108,B6108),""))</f>
        <v/>
      </c>
      <c r="B6108" s="2" t="str">
        <f>+IF(H6108='Export Demurrage Detention'!$C$2,"Y","N")</f>
        <v>N</v>
      </c>
      <c r="I6108" s="34"/>
      <c r="J6108" s="5"/>
    </row>
    <row r="6109" spans="1:10">
      <c r="A6109" s="29" t="str">
        <f>+IF(B6109="N","",IF(COUNTIF(B:B,B6109)&gt;1,COUNTIF(B$3:B6109,B6109),""))</f>
        <v/>
      </c>
      <c r="B6109" s="2" t="str">
        <f>+IF(H6109='Export Demurrage Detention'!$C$2,"Y","N")</f>
        <v>N</v>
      </c>
      <c r="I6109" s="34"/>
      <c r="J6109" s="5"/>
    </row>
    <row r="6110" spans="1:10">
      <c r="A6110" s="29" t="str">
        <f>+IF(B6110="N","",IF(COUNTIF(B:B,B6110)&gt;1,COUNTIF(B$3:B6110,B6110),""))</f>
        <v/>
      </c>
      <c r="B6110" s="2" t="str">
        <f>+IF(H6110='Export Demurrage Detention'!$C$2,"Y","N")</f>
        <v>N</v>
      </c>
      <c r="I6110" s="34"/>
      <c r="J6110" s="5"/>
    </row>
    <row r="6111" spans="1:10">
      <c r="A6111" s="29" t="str">
        <f>+IF(B6111="N","",IF(COUNTIF(B:B,B6111)&gt;1,COUNTIF(B$3:B6111,B6111),""))</f>
        <v/>
      </c>
      <c r="B6111" s="2" t="str">
        <f>+IF(H6111='Export Demurrage Detention'!$C$2,"Y","N")</f>
        <v>N</v>
      </c>
      <c r="I6111" s="34"/>
      <c r="J6111" s="5"/>
    </row>
    <row r="6112" spans="1:10">
      <c r="A6112" s="29" t="str">
        <f>+IF(B6112="N","",IF(COUNTIF(B:B,B6112)&gt;1,COUNTIF(B$3:B6112,B6112),""))</f>
        <v/>
      </c>
      <c r="B6112" s="2" t="str">
        <f>+IF(H6112='Export Demurrage Detention'!$C$2,"Y","N")</f>
        <v>N</v>
      </c>
      <c r="I6112" s="34"/>
      <c r="J6112" s="5"/>
    </row>
    <row r="6113" spans="1:10">
      <c r="A6113" s="29" t="str">
        <f>+IF(B6113="N","",IF(COUNTIF(B:B,B6113)&gt;1,COUNTIF(B$3:B6113,B6113),""))</f>
        <v/>
      </c>
      <c r="B6113" s="2" t="str">
        <f>+IF(H6113='Export Demurrage Detention'!$C$2,"Y","N")</f>
        <v>N</v>
      </c>
      <c r="I6113" s="34"/>
      <c r="J6113" s="5"/>
    </row>
    <row r="6114" spans="1:10">
      <c r="A6114" s="29" t="str">
        <f>+IF(B6114="N","",IF(COUNTIF(B:B,B6114)&gt;1,COUNTIF(B$3:B6114,B6114),""))</f>
        <v/>
      </c>
      <c r="B6114" s="2" t="str">
        <f>+IF(H6114='Export Demurrage Detention'!$C$2,"Y","N")</f>
        <v>N</v>
      </c>
      <c r="I6114" s="34"/>
      <c r="J6114" s="5"/>
    </row>
    <row r="6115" spans="1:10">
      <c r="A6115" s="29" t="str">
        <f>+IF(B6115="N","",IF(COUNTIF(B:B,B6115)&gt;1,COUNTIF(B$3:B6115,B6115),""))</f>
        <v/>
      </c>
      <c r="B6115" s="2" t="str">
        <f>+IF(H6115='Export Demurrage Detention'!$C$2,"Y","N")</f>
        <v>N</v>
      </c>
      <c r="I6115" s="34"/>
      <c r="J6115" s="5"/>
    </row>
    <row r="6116" spans="1:10">
      <c r="A6116" s="29" t="str">
        <f>+IF(B6116="N","",IF(COUNTIF(B:B,B6116)&gt;1,COUNTIF(B$3:B6116,B6116),""))</f>
        <v/>
      </c>
      <c r="B6116" s="2" t="str">
        <f>+IF(H6116='Export Demurrage Detention'!$C$2,"Y","N")</f>
        <v>N</v>
      </c>
      <c r="I6116" s="34"/>
      <c r="J6116" s="5"/>
    </row>
    <row r="6117" spans="1:10">
      <c r="A6117" s="29" t="str">
        <f>+IF(B6117="N","",IF(COUNTIF(B:B,B6117)&gt;1,COUNTIF(B$3:B6117,B6117),""))</f>
        <v/>
      </c>
      <c r="B6117" s="2" t="str">
        <f>+IF(H6117='Export Demurrage Detention'!$C$2,"Y","N")</f>
        <v>N</v>
      </c>
      <c r="I6117" s="34"/>
      <c r="J6117" s="5"/>
    </row>
    <row r="6118" spans="1:10">
      <c r="A6118" s="29" t="str">
        <f>+IF(B6118="N","",IF(COUNTIF(B:B,B6118)&gt;1,COUNTIF(B$3:B6118,B6118),""))</f>
        <v/>
      </c>
      <c r="B6118" s="2" t="str">
        <f>+IF(H6118='Export Demurrage Detention'!$C$2,"Y","N")</f>
        <v>N</v>
      </c>
      <c r="I6118" s="34"/>
      <c r="J6118" s="5"/>
    </row>
    <row r="6119" spans="1:10">
      <c r="A6119" s="29" t="str">
        <f>+IF(B6119="N","",IF(COUNTIF(B:B,B6119)&gt;1,COUNTIF(B$3:B6119,B6119),""))</f>
        <v/>
      </c>
      <c r="B6119" s="2" t="str">
        <f>+IF(H6119='Export Demurrage Detention'!$C$2,"Y","N")</f>
        <v>N</v>
      </c>
      <c r="I6119" s="34"/>
      <c r="J6119" s="5"/>
    </row>
    <row r="6120" spans="1:10">
      <c r="A6120" s="29" t="str">
        <f>+IF(B6120="N","",IF(COUNTIF(B:B,B6120)&gt;1,COUNTIF(B$3:B6120,B6120),""))</f>
        <v/>
      </c>
      <c r="B6120" s="2" t="str">
        <f>+IF(H6120='Export Demurrage Detention'!$C$2,"Y","N")</f>
        <v>N</v>
      </c>
      <c r="I6120" s="34"/>
      <c r="J6120" s="5"/>
    </row>
    <row r="6121" spans="1:10">
      <c r="A6121" s="29" t="str">
        <f>+IF(B6121="N","",IF(COUNTIF(B:B,B6121)&gt;1,COUNTIF(B$3:B6121,B6121),""))</f>
        <v/>
      </c>
      <c r="B6121" s="2" t="str">
        <f>+IF(H6121='Export Demurrage Detention'!$C$2,"Y","N")</f>
        <v>N</v>
      </c>
      <c r="I6121" s="34"/>
      <c r="J6121" s="5"/>
    </row>
    <row r="6122" spans="1:10">
      <c r="A6122" s="29" t="str">
        <f>+IF(B6122="N","",IF(COUNTIF(B:B,B6122)&gt;1,COUNTIF(B$3:B6122,B6122),""))</f>
        <v/>
      </c>
      <c r="B6122" s="2" t="str">
        <f>+IF(H6122='Export Demurrage Detention'!$C$2,"Y","N")</f>
        <v>N</v>
      </c>
      <c r="I6122" s="34"/>
      <c r="J6122" s="5"/>
    </row>
    <row r="6123" spans="1:10">
      <c r="A6123" s="29" t="str">
        <f>+IF(B6123="N","",IF(COUNTIF(B:B,B6123)&gt;1,COUNTIF(B$3:B6123,B6123),""))</f>
        <v/>
      </c>
      <c r="B6123" s="2" t="str">
        <f>+IF(H6123='Export Demurrage Detention'!$C$2,"Y","N")</f>
        <v>N</v>
      </c>
      <c r="I6123" s="34"/>
      <c r="J6123" s="5"/>
    </row>
    <row r="6124" spans="1:10">
      <c r="A6124" s="29" t="str">
        <f>+IF(B6124="N","",IF(COUNTIF(B:B,B6124)&gt;1,COUNTIF(B$3:B6124,B6124),""))</f>
        <v/>
      </c>
      <c r="B6124" s="2" t="str">
        <f>+IF(H6124='Export Demurrage Detention'!$C$2,"Y","N")</f>
        <v>N</v>
      </c>
      <c r="I6124" s="34"/>
      <c r="J6124" s="5"/>
    </row>
    <row r="6125" spans="1:10">
      <c r="A6125" s="29" t="str">
        <f>+IF(B6125="N","",IF(COUNTIF(B:B,B6125)&gt;1,COUNTIF(B$3:B6125,B6125),""))</f>
        <v/>
      </c>
      <c r="B6125" s="2" t="str">
        <f>+IF(H6125='Export Demurrage Detention'!$C$2,"Y","N")</f>
        <v>N</v>
      </c>
      <c r="I6125" s="34"/>
      <c r="J6125" s="5"/>
    </row>
    <row r="6126" spans="1:10">
      <c r="A6126" s="29" t="str">
        <f>+IF(B6126="N","",IF(COUNTIF(B:B,B6126)&gt;1,COUNTIF(B$3:B6126,B6126),""))</f>
        <v/>
      </c>
      <c r="B6126" s="2" t="str">
        <f>+IF(H6126='Export Demurrage Detention'!$C$2,"Y","N")</f>
        <v>N</v>
      </c>
      <c r="I6126" s="34"/>
      <c r="J6126" s="5"/>
    </row>
    <row r="6127" spans="1:10">
      <c r="A6127" s="29" t="str">
        <f>+IF(B6127="N","",IF(COUNTIF(B:B,B6127)&gt;1,COUNTIF(B$3:B6127,B6127),""))</f>
        <v/>
      </c>
      <c r="B6127" s="2" t="str">
        <f>+IF(H6127='Export Demurrage Detention'!$C$2,"Y","N")</f>
        <v>N</v>
      </c>
      <c r="I6127" s="34"/>
      <c r="J6127" s="5"/>
    </row>
    <row r="6128" spans="1:10">
      <c r="A6128" s="29" t="str">
        <f>+IF(B6128="N","",IF(COUNTIF(B:B,B6128)&gt;1,COUNTIF(B$3:B6128,B6128),""))</f>
        <v/>
      </c>
      <c r="B6128" s="2" t="str">
        <f>+IF(H6128='Export Demurrage Detention'!$C$2,"Y","N")</f>
        <v>N</v>
      </c>
      <c r="I6128" s="34"/>
      <c r="J6128" s="5"/>
    </row>
    <row r="6129" spans="1:10">
      <c r="A6129" s="29" t="str">
        <f>+IF(B6129="N","",IF(COUNTIF(B:B,B6129)&gt;1,COUNTIF(B$3:B6129,B6129),""))</f>
        <v/>
      </c>
      <c r="B6129" s="2" t="str">
        <f>+IF(H6129='Export Demurrage Detention'!$C$2,"Y","N")</f>
        <v>N</v>
      </c>
      <c r="I6129" s="34"/>
      <c r="J6129" s="5"/>
    </row>
    <row r="6130" spans="1:10">
      <c r="A6130" s="29" t="str">
        <f>+IF(B6130="N","",IF(COUNTIF(B:B,B6130)&gt;1,COUNTIF(B$3:B6130,B6130),""))</f>
        <v/>
      </c>
      <c r="B6130" s="2" t="str">
        <f>+IF(H6130='Export Demurrage Detention'!$C$2,"Y","N")</f>
        <v>N</v>
      </c>
      <c r="I6130" s="34"/>
      <c r="J6130" s="5"/>
    </row>
    <row r="6131" spans="1:10">
      <c r="A6131" s="29" t="str">
        <f>+IF(B6131="N","",IF(COUNTIF(B:B,B6131)&gt;1,COUNTIF(B$3:B6131,B6131),""))</f>
        <v/>
      </c>
      <c r="B6131" s="2" t="str">
        <f>+IF(H6131='Export Demurrage Detention'!$C$2,"Y","N")</f>
        <v>N</v>
      </c>
      <c r="I6131" s="34"/>
      <c r="J6131" s="5"/>
    </row>
    <row r="6132" spans="1:10">
      <c r="A6132" s="29" t="str">
        <f>+IF(B6132="N","",IF(COUNTIF(B:B,B6132)&gt;1,COUNTIF(B$3:B6132,B6132),""))</f>
        <v/>
      </c>
      <c r="B6132" s="2" t="str">
        <f>+IF(H6132='Export Demurrage Detention'!$C$2,"Y","N")</f>
        <v>N</v>
      </c>
      <c r="I6132" s="34"/>
      <c r="J6132" s="5"/>
    </row>
    <row r="6133" spans="1:10">
      <c r="A6133" s="29" t="str">
        <f>+IF(B6133="N","",IF(COUNTIF(B:B,B6133)&gt;1,COUNTIF(B$3:B6133,B6133),""))</f>
        <v/>
      </c>
      <c r="B6133" s="2" t="str">
        <f>+IF(H6133='Export Demurrage Detention'!$C$2,"Y","N")</f>
        <v>N</v>
      </c>
      <c r="I6133" s="34"/>
      <c r="J6133" s="5"/>
    </row>
    <row r="6134" spans="1:10">
      <c r="A6134" s="29" t="str">
        <f>+IF(B6134="N","",IF(COUNTIF(B:B,B6134)&gt;1,COUNTIF(B$3:B6134,B6134),""))</f>
        <v/>
      </c>
      <c r="B6134" s="2" t="str">
        <f>+IF(H6134='Export Demurrage Detention'!$C$2,"Y","N")</f>
        <v>N</v>
      </c>
      <c r="I6134" s="34"/>
      <c r="J6134" s="5"/>
    </row>
    <row r="6135" spans="1:10">
      <c r="A6135" s="29" t="str">
        <f>+IF(B6135="N","",IF(COUNTIF(B:B,B6135)&gt;1,COUNTIF(B$3:B6135,B6135),""))</f>
        <v/>
      </c>
      <c r="B6135" s="2" t="str">
        <f>+IF(H6135='Export Demurrage Detention'!$C$2,"Y","N")</f>
        <v>N</v>
      </c>
      <c r="I6135" s="34"/>
      <c r="J6135" s="5"/>
    </row>
    <row r="6136" spans="1:10">
      <c r="A6136" s="29" t="str">
        <f>+IF(B6136="N","",IF(COUNTIF(B:B,B6136)&gt;1,COUNTIF(B$3:B6136,B6136),""))</f>
        <v/>
      </c>
      <c r="B6136" s="2" t="str">
        <f>+IF(H6136='Export Demurrage Detention'!$C$2,"Y","N")</f>
        <v>N</v>
      </c>
      <c r="I6136" s="34"/>
      <c r="J6136" s="5"/>
    </row>
    <row r="6137" spans="1:10">
      <c r="A6137" s="29" t="str">
        <f>+IF(B6137="N","",IF(COUNTIF(B:B,B6137)&gt;1,COUNTIF(B$3:B6137,B6137),""))</f>
        <v/>
      </c>
      <c r="B6137" s="2" t="str">
        <f>+IF(H6137='Export Demurrage Detention'!$C$2,"Y","N")</f>
        <v>N</v>
      </c>
      <c r="I6137" s="34"/>
      <c r="J6137" s="5"/>
    </row>
    <row r="6138" spans="1:10">
      <c r="A6138" s="29" t="str">
        <f>+IF(B6138="N","",IF(COUNTIF(B:B,B6138)&gt;1,COUNTIF(B$3:B6138,B6138),""))</f>
        <v/>
      </c>
      <c r="B6138" s="2" t="str">
        <f>+IF(H6138='Export Demurrage Detention'!$C$2,"Y","N")</f>
        <v>N</v>
      </c>
      <c r="I6138" s="34"/>
      <c r="J6138" s="5"/>
    </row>
    <row r="6139" spans="1:10">
      <c r="A6139" s="29" t="str">
        <f>+IF(B6139="N","",IF(COUNTIF(B:B,B6139)&gt;1,COUNTIF(B$3:B6139,B6139),""))</f>
        <v/>
      </c>
      <c r="B6139" s="2" t="str">
        <f>+IF(H6139='Export Demurrage Detention'!$C$2,"Y","N")</f>
        <v>N</v>
      </c>
      <c r="I6139" s="34"/>
      <c r="J6139" s="5"/>
    </row>
    <row r="6140" spans="1:10">
      <c r="A6140" s="29" t="str">
        <f>+IF(B6140="N","",IF(COUNTIF(B:B,B6140)&gt;1,COUNTIF(B$3:B6140,B6140),""))</f>
        <v/>
      </c>
      <c r="B6140" s="2" t="str">
        <f>+IF(H6140='Export Demurrage Detention'!$C$2,"Y","N")</f>
        <v>N</v>
      </c>
      <c r="I6140" s="34"/>
      <c r="J6140" s="5"/>
    </row>
    <row r="6141" spans="1:10">
      <c r="A6141" s="29" t="str">
        <f>+IF(B6141="N","",IF(COUNTIF(B:B,B6141)&gt;1,COUNTIF(B$3:B6141,B6141),""))</f>
        <v/>
      </c>
      <c r="B6141" s="2" t="str">
        <f>+IF(H6141='Export Demurrage Detention'!$C$2,"Y","N")</f>
        <v>N</v>
      </c>
      <c r="I6141" s="34"/>
      <c r="J6141" s="5"/>
    </row>
    <row r="6142" spans="1:10">
      <c r="A6142" s="29" t="str">
        <f>+IF(B6142="N","",IF(COUNTIF(B:B,B6142)&gt;1,COUNTIF(B$3:B6142,B6142),""))</f>
        <v/>
      </c>
      <c r="B6142" s="2" t="str">
        <f>+IF(H6142='Export Demurrage Detention'!$C$2,"Y","N")</f>
        <v>N</v>
      </c>
      <c r="I6142" s="34"/>
      <c r="J6142" s="5"/>
    </row>
    <row r="6143" spans="1:10">
      <c r="A6143" s="29" t="str">
        <f>+IF(B6143="N","",IF(COUNTIF(B:B,B6143)&gt;1,COUNTIF(B$3:B6143,B6143),""))</f>
        <v/>
      </c>
      <c r="B6143" s="2" t="str">
        <f>+IF(H6143='Export Demurrage Detention'!$C$2,"Y","N")</f>
        <v>N</v>
      </c>
      <c r="I6143" s="34"/>
      <c r="J6143" s="5"/>
    </row>
    <row r="6144" spans="1:10">
      <c r="A6144" s="29" t="str">
        <f>+IF(B6144="N","",IF(COUNTIF(B:B,B6144)&gt;1,COUNTIF(B$3:B6144,B6144),""))</f>
        <v/>
      </c>
      <c r="B6144" s="2" t="str">
        <f>+IF(H6144='Export Demurrage Detention'!$C$2,"Y","N")</f>
        <v>N</v>
      </c>
      <c r="I6144" s="34"/>
      <c r="J6144" s="5"/>
    </row>
    <row r="6145" spans="1:10">
      <c r="A6145" s="29" t="str">
        <f>+IF(B6145="N","",IF(COUNTIF(B:B,B6145)&gt;1,COUNTIF(B$3:B6145,B6145),""))</f>
        <v/>
      </c>
      <c r="B6145" s="2" t="str">
        <f>+IF(H6145='Export Demurrage Detention'!$C$2,"Y","N")</f>
        <v>N</v>
      </c>
      <c r="I6145" s="34"/>
      <c r="J6145" s="5"/>
    </row>
    <row r="6146" spans="1:10">
      <c r="A6146" s="29" t="str">
        <f>+IF(B6146="N","",IF(COUNTIF(B:B,B6146)&gt;1,COUNTIF(B$3:B6146,B6146),""))</f>
        <v/>
      </c>
      <c r="B6146" s="2" t="str">
        <f>+IF(H6146='Export Demurrage Detention'!$C$2,"Y","N")</f>
        <v>N</v>
      </c>
      <c r="I6146" s="34"/>
      <c r="J6146" s="5"/>
    </row>
    <row r="6147" spans="1:10">
      <c r="A6147" s="29" t="str">
        <f>+IF(B6147="N","",IF(COUNTIF(B:B,B6147)&gt;1,COUNTIF(B$3:B6147,B6147),""))</f>
        <v/>
      </c>
      <c r="B6147" s="2" t="str">
        <f>+IF(H6147='Export Demurrage Detention'!$C$2,"Y","N")</f>
        <v>N</v>
      </c>
      <c r="I6147" s="34"/>
      <c r="J6147" s="5"/>
    </row>
    <row r="6148" spans="1:10">
      <c r="A6148" s="29" t="str">
        <f>+IF(B6148="N","",IF(COUNTIF(B:B,B6148)&gt;1,COUNTIF(B$3:B6148,B6148),""))</f>
        <v/>
      </c>
      <c r="B6148" s="2" t="str">
        <f>+IF(H6148='Export Demurrage Detention'!$C$2,"Y","N")</f>
        <v>N</v>
      </c>
      <c r="I6148" s="34"/>
      <c r="J6148" s="5"/>
    </row>
    <row r="6149" spans="1:10">
      <c r="A6149" s="29" t="str">
        <f>+IF(B6149="N","",IF(COUNTIF(B:B,B6149)&gt;1,COUNTIF(B$3:B6149,B6149),""))</f>
        <v/>
      </c>
      <c r="B6149" s="2" t="str">
        <f>+IF(H6149='Export Demurrage Detention'!$C$2,"Y","N")</f>
        <v>N</v>
      </c>
      <c r="I6149" s="34"/>
      <c r="J6149" s="5"/>
    </row>
    <row r="6150" spans="1:10">
      <c r="A6150" s="29" t="str">
        <f>+IF(B6150="N","",IF(COUNTIF(B:B,B6150)&gt;1,COUNTIF(B$3:B6150,B6150),""))</f>
        <v/>
      </c>
      <c r="B6150" s="2" t="str">
        <f>+IF(H6150='Export Demurrage Detention'!$C$2,"Y","N")</f>
        <v>N</v>
      </c>
      <c r="I6150" s="34"/>
      <c r="J6150" s="5"/>
    </row>
    <row r="6151" spans="1:10">
      <c r="A6151" s="29" t="str">
        <f>+IF(B6151="N","",IF(COUNTIF(B:B,B6151)&gt;1,COUNTIF(B$3:B6151,B6151),""))</f>
        <v/>
      </c>
      <c r="B6151" s="2" t="str">
        <f>+IF(H6151='Export Demurrage Detention'!$C$2,"Y","N")</f>
        <v>N</v>
      </c>
      <c r="I6151" s="34"/>
      <c r="J6151" s="5"/>
    </row>
    <row r="6152" spans="1:10">
      <c r="A6152" s="29" t="str">
        <f>+IF(B6152="N","",IF(COUNTIF(B:B,B6152)&gt;1,COUNTIF(B$3:B6152,B6152),""))</f>
        <v/>
      </c>
      <c r="B6152" s="2" t="str">
        <f>+IF(H6152='Export Demurrage Detention'!$C$2,"Y","N")</f>
        <v>N</v>
      </c>
      <c r="I6152" s="34"/>
      <c r="J6152" s="5"/>
    </row>
    <row r="6153" spans="1:10">
      <c r="A6153" s="29" t="str">
        <f>+IF(B6153="N","",IF(COUNTIF(B:B,B6153)&gt;1,COUNTIF(B$3:B6153,B6153),""))</f>
        <v/>
      </c>
      <c r="B6153" s="2" t="str">
        <f>+IF(H6153='Export Demurrage Detention'!$C$2,"Y","N")</f>
        <v>N</v>
      </c>
      <c r="I6153" s="34"/>
      <c r="J6153" s="5"/>
    </row>
    <row r="6154" spans="1:10">
      <c r="A6154" s="29" t="str">
        <f>+IF(B6154="N","",IF(COUNTIF(B:B,B6154)&gt;1,COUNTIF(B$3:B6154,B6154),""))</f>
        <v/>
      </c>
      <c r="B6154" s="2" t="str">
        <f>+IF(H6154='Export Demurrage Detention'!$C$2,"Y","N")</f>
        <v>N</v>
      </c>
      <c r="I6154" s="34"/>
      <c r="J6154" s="5"/>
    </row>
    <row r="6155" spans="1:10">
      <c r="A6155" s="29" t="str">
        <f>+IF(B6155="N","",IF(COUNTIF(B:B,B6155)&gt;1,COUNTIF(B$3:B6155,B6155),""))</f>
        <v/>
      </c>
      <c r="B6155" s="2" t="str">
        <f>+IF(H6155='Export Demurrage Detention'!$C$2,"Y","N")</f>
        <v>N</v>
      </c>
      <c r="I6155" s="34"/>
      <c r="J6155" s="5"/>
    </row>
    <row r="6156" spans="1:10">
      <c r="A6156" s="29" t="str">
        <f>+IF(B6156="N","",IF(COUNTIF(B:B,B6156)&gt;1,COUNTIF(B$3:B6156,B6156),""))</f>
        <v/>
      </c>
      <c r="B6156" s="2" t="str">
        <f>+IF(H6156='Export Demurrage Detention'!$C$2,"Y","N")</f>
        <v>N</v>
      </c>
      <c r="I6156" s="34"/>
      <c r="J6156" s="5"/>
    </row>
    <row r="6157" spans="1:10">
      <c r="A6157" s="29" t="str">
        <f>+IF(B6157="N","",IF(COUNTIF(B:B,B6157)&gt;1,COUNTIF(B$3:B6157,B6157),""))</f>
        <v/>
      </c>
      <c r="B6157" s="2" t="str">
        <f>+IF(H6157='Export Demurrage Detention'!$C$2,"Y","N")</f>
        <v>N</v>
      </c>
      <c r="I6157" s="34"/>
      <c r="J6157" s="5"/>
    </row>
    <row r="6158" spans="1:10">
      <c r="A6158" s="29" t="str">
        <f>+IF(B6158="N","",IF(COUNTIF(B:B,B6158)&gt;1,COUNTIF(B$3:B6158,B6158),""))</f>
        <v/>
      </c>
      <c r="B6158" s="2" t="str">
        <f>+IF(H6158='Export Demurrage Detention'!$C$2,"Y","N")</f>
        <v>N</v>
      </c>
      <c r="I6158" s="34"/>
      <c r="J6158" s="5"/>
    </row>
    <row r="6159" spans="1:10">
      <c r="A6159" s="29" t="str">
        <f>+IF(B6159="N","",IF(COUNTIF(B:B,B6159)&gt;1,COUNTIF(B$3:B6159,B6159),""))</f>
        <v/>
      </c>
      <c r="B6159" s="2" t="str">
        <f>+IF(H6159='Export Demurrage Detention'!$C$2,"Y","N")</f>
        <v>N</v>
      </c>
      <c r="I6159" s="34"/>
      <c r="J6159" s="5"/>
    </row>
    <row r="6160" spans="1:10">
      <c r="A6160" s="29" t="str">
        <f>+IF(B6160="N","",IF(COUNTIF(B:B,B6160)&gt;1,COUNTIF(B$3:B6160,B6160),""))</f>
        <v/>
      </c>
      <c r="B6160" s="2" t="str">
        <f>+IF(H6160='Export Demurrage Detention'!$C$2,"Y","N")</f>
        <v>N</v>
      </c>
      <c r="I6160" s="34"/>
      <c r="J6160" s="5"/>
    </row>
    <row r="6161" spans="1:10">
      <c r="A6161" s="29" t="str">
        <f>+IF(B6161="N","",IF(COUNTIF(B:B,B6161)&gt;1,COUNTIF(B$3:B6161,B6161),""))</f>
        <v/>
      </c>
      <c r="B6161" s="2" t="str">
        <f>+IF(H6161='Export Demurrage Detention'!$C$2,"Y","N")</f>
        <v>N</v>
      </c>
      <c r="I6161" s="34"/>
      <c r="J6161" s="5"/>
    </row>
    <row r="6162" spans="1:10">
      <c r="A6162" s="29" t="str">
        <f>+IF(B6162="N","",IF(COUNTIF(B:B,B6162)&gt;1,COUNTIF(B$3:B6162,B6162),""))</f>
        <v/>
      </c>
      <c r="B6162" s="2" t="str">
        <f>+IF(H6162='Export Demurrage Detention'!$C$2,"Y","N")</f>
        <v>N</v>
      </c>
      <c r="I6162" s="34"/>
      <c r="J6162" s="5"/>
    </row>
    <row r="6163" spans="1:10">
      <c r="A6163" s="29" t="str">
        <f>+IF(B6163="N","",IF(COUNTIF(B:B,B6163)&gt;1,COUNTIF(B$3:B6163,B6163),""))</f>
        <v/>
      </c>
      <c r="B6163" s="2" t="str">
        <f>+IF(H6163='Export Demurrage Detention'!$C$2,"Y","N")</f>
        <v>N</v>
      </c>
      <c r="I6163" s="34"/>
      <c r="J6163" s="5"/>
    </row>
    <row r="6164" spans="1:10">
      <c r="A6164" s="29" t="str">
        <f>+IF(B6164="N","",IF(COUNTIF(B:B,B6164)&gt;1,COUNTIF(B$3:B6164,B6164),""))</f>
        <v/>
      </c>
      <c r="B6164" s="2" t="str">
        <f>+IF(H6164='Export Demurrage Detention'!$C$2,"Y","N")</f>
        <v>N</v>
      </c>
      <c r="I6164" s="34"/>
      <c r="J6164" s="5"/>
    </row>
    <row r="6165" spans="1:10">
      <c r="A6165" s="29" t="str">
        <f>+IF(B6165="N","",IF(COUNTIF(B:B,B6165)&gt;1,COUNTIF(B$3:B6165,B6165),""))</f>
        <v/>
      </c>
      <c r="B6165" s="2" t="str">
        <f>+IF(H6165='Export Demurrage Detention'!$C$2,"Y","N")</f>
        <v>N</v>
      </c>
      <c r="I6165" s="34"/>
      <c r="J6165" s="5"/>
    </row>
    <row r="6166" spans="1:10">
      <c r="A6166" s="29" t="str">
        <f>+IF(B6166="N","",IF(COUNTIF(B:B,B6166)&gt;1,COUNTIF(B$3:B6166,B6166),""))</f>
        <v/>
      </c>
      <c r="B6166" s="2" t="str">
        <f>+IF(H6166='Export Demurrage Detention'!$C$2,"Y","N")</f>
        <v>N</v>
      </c>
      <c r="I6166" s="34"/>
      <c r="J6166" s="5"/>
    </row>
    <row r="6167" spans="1:10">
      <c r="A6167" s="29" t="str">
        <f>+IF(B6167="N","",IF(COUNTIF(B:B,B6167)&gt;1,COUNTIF(B$3:B6167,B6167),""))</f>
        <v/>
      </c>
      <c r="B6167" s="2" t="str">
        <f>+IF(H6167='Export Demurrage Detention'!$C$2,"Y","N")</f>
        <v>N</v>
      </c>
      <c r="I6167" s="34"/>
      <c r="J6167" s="5"/>
    </row>
    <row r="6168" spans="1:10">
      <c r="A6168" s="29" t="str">
        <f>+IF(B6168="N","",IF(COUNTIF(B:B,B6168)&gt;1,COUNTIF(B$3:B6168,B6168),""))</f>
        <v/>
      </c>
      <c r="B6168" s="2" t="str">
        <f>+IF(H6168='Export Demurrage Detention'!$C$2,"Y","N")</f>
        <v>N</v>
      </c>
      <c r="I6168" s="34"/>
      <c r="J6168" s="5"/>
    </row>
    <row r="6169" spans="1:10">
      <c r="A6169" s="29" t="str">
        <f>+IF(B6169="N","",IF(COUNTIF(B:B,B6169)&gt;1,COUNTIF(B$3:B6169,B6169),""))</f>
        <v/>
      </c>
      <c r="B6169" s="2" t="str">
        <f>+IF(H6169='Export Demurrage Detention'!$C$2,"Y","N")</f>
        <v>N</v>
      </c>
      <c r="I6169" s="34"/>
      <c r="J6169" s="5"/>
    </row>
    <row r="6170" spans="1:10">
      <c r="A6170" s="29" t="str">
        <f>+IF(B6170="N","",IF(COUNTIF(B:B,B6170)&gt;1,COUNTIF(B$3:B6170,B6170),""))</f>
        <v/>
      </c>
      <c r="B6170" s="2" t="str">
        <f>+IF(H6170='Export Demurrage Detention'!$C$2,"Y","N")</f>
        <v>N</v>
      </c>
      <c r="I6170" s="34"/>
      <c r="J6170" s="5"/>
    </row>
    <row r="6171" spans="1:10">
      <c r="A6171" s="29" t="str">
        <f>+IF(B6171="N","",IF(COUNTIF(B:B,B6171)&gt;1,COUNTIF(B$3:B6171,B6171),""))</f>
        <v/>
      </c>
      <c r="B6171" s="2" t="str">
        <f>+IF(H6171='Export Demurrage Detention'!$C$2,"Y","N")</f>
        <v>N</v>
      </c>
      <c r="I6171" s="34"/>
      <c r="J6171" s="5"/>
    </row>
    <row r="6172" spans="1:10">
      <c r="A6172" s="29" t="str">
        <f>+IF(B6172="N","",IF(COUNTIF(B:B,B6172)&gt;1,COUNTIF(B$3:B6172,B6172),""))</f>
        <v/>
      </c>
      <c r="B6172" s="2" t="str">
        <f>+IF(H6172='Export Demurrage Detention'!$C$2,"Y","N")</f>
        <v>N</v>
      </c>
      <c r="I6172" s="34"/>
      <c r="J6172" s="5"/>
    </row>
    <row r="6173" spans="1:10">
      <c r="A6173" s="29" t="str">
        <f>+IF(B6173="N","",IF(COUNTIF(B:B,B6173)&gt;1,COUNTIF(B$3:B6173,B6173),""))</f>
        <v/>
      </c>
      <c r="B6173" s="2" t="str">
        <f>+IF(H6173='Export Demurrage Detention'!$C$2,"Y","N")</f>
        <v>N</v>
      </c>
      <c r="I6173" s="34"/>
      <c r="J6173" s="5"/>
    </row>
    <row r="6174" spans="1:10">
      <c r="A6174" s="29" t="str">
        <f>+IF(B6174="N","",IF(COUNTIF(B:B,B6174)&gt;1,COUNTIF(B$3:B6174,B6174),""))</f>
        <v/>
      </c>
      <c r="B6174" s="2" t="str">
        <f>+IF(H6174='Export Demurrage Detention'!$C$2,"Y","N")</f>
        <v>N</v>
      </c>
      <c r="I6174" s="34"/>
      <c r="J6174" s="5"/>
    </row>
    <row r="6175" spans="1:10">
      <c r="A6175" s="29" t="str">
        <f>+IF(B6175="N","",IF(COUNTIF(B:B,B6175)&gt;1,COUNTIF(B$3:B6175,B6175),""))</f>
        <v/>
      </c>
      <c r="B6175" s="2" t="str">
        <f>+IF(H6175='Export Demurrage Detention'!$C$2,"Y","N")</f>
        <v>N</v>
      </c>
      <c r="I6175" s="34"/>
      <c r="J6175" s="5"/>
    </row>
    <row r="6176" spans="1:10">
      <c r="A6176" s="29" t="str">
        <f>+IF(B6176="N","",IF(COUNTIF(B:B,B6176)&gt;1,COUNTIF(B$3:B6176,B6176),""))</f>
        <v/>
      </c>
      <c r="B6176" s="2" t="str">
        <f>+IF(H6176='Export Demurrage Detention'!$C$2,"Y","N")</f>
        <v>N</v>
      </c>
      <c r="I6176" s="34"/>
      <c r="J6176" s="5"/>
    </row>
    <row r="6177" spans="1:10">
      <c r="A6177" s="29" t="str">
        <f>+IF(B6177="N","",IF(COUNTIF(B:B,B6177)&gt;1,COUNTIF(B$3:B6177,B6177),""))</f>
        <v/>
      </c>
      <c r="B6177" s="2" t="str">
        <f>+IF(H6177='Export Demurrage Detention'!$C$2,"Y","N")</f>
        <v>N</v>
      </c>
      <c r="I6177" s="34"/>
      <c r="J6177" s="5"/>
    </row>
    <row r="6178" spans="1:10">
      <c r="A6178" s="29" t="str">
        <f>+IF(B6178="N","",IF(COUNTIF(B:B,B6178)&gt;1,COUNTIF(B$3:B6178,B6178),""))</f>
        <v/>
      </c>
      <c r="B6178" s="2" t="str">
        <f>+IF(H6178='Export Demurrage Detention'!$C$2,"Y","N")</f>
        <v>N</v>
      </c>
      <c r="I6178" s="34"/>
      <c r="J6178" s="5"/>
    </row>
    <row r="6179" spans="1:10">
      <c r="A6179" s="29" t="str">
        <f>+IF(B6179="N","",IF(COUNTIF(B:B,B6179)&gt;1,COUNTIF(B$3:B6179,B6179),""))</f>
        <v/>
      </c>
      <c r="B6179" s="2" t="str">
        <f>+IF(H6179='Export Demurrage Detention'!$C$2,"Y","N")</f>
        <v>N</v>
      </c>
      <c r="I6179" s="34"/>
      <c r="J6179" s="5"/>
    </row>
    <row r="6180" spans="1:10">
      <c r="A6180" s="29" t="str">
        <f>+IF(B6180="N","",IF(COUNTIF(B:B,B6180)&gt;1,COUNTIF(B$3:B6180,B6180),""))</f>
        <v/>
      </c>
      <c r="B6180" s="2" t="str">
        <f>+IF(H6180='Export Demurrage Detention'!$C$2,"Y","N")</f>
        <v>N</v>
      </c>
      <c r="I6180" s="34"/>
      <c r="J6180" s="5"/>
    </row>
    <row r="6181" spans="1:10">
      <c r="A6181" s="29" t="str">
        <f>+IF(B6181="N","",IF(COUNTIF(B:B,B6181)&gt;1,COUNTIF(B$3:B6181,B6181),""))</f>
        <v/>
      </c>
      <c r="B6181" s="2" t="str">
        <f>+IF(H6181='Export Demurrage Detention'!$C$2,"Y","N")</f>
        <v>N</v>
      </c>
      <c r="I6181" s="34"/>
      <c r="J6181" s="5"/>
    </row>
    <row r="6182" spans="1:10">
      <c r="A6182" s="29" t="str">
        <f>+IF(B6182="N","",IF(COUNTIF(B:B,B6182)&gt;1,COUNTIF(B$3:B6182,B6182),""))</f>
        <v/>
      </c>
      <c r="B6182" s="2" t="str">
        <f>+IF(H6182='Export Demurrage Detention'!$C$2,"Y","N")</f>
        <v>N</v>
      </c>
      <c r="I6182" s="34"/>
      <c r="J6182" s="5"/>
    </row>
    <row r="6183" spans="1:10">
      <c r="A6183" s="29" t="str">
        <f>+IF(B6183="N","",IF(COUNTIF(B:B,B6183)&gt;1,COUNTIF(B$3:B6183,B6183),""))</f>
        <v/>
      </c>
      <c r="B6183" s="2" t="str">
        <f>+IF(H6183='Export Demurrage Detention'!$C$2,"Y","N")</f>
        <v>N</v>
      </c>
      <c r="I6183" s="34"/>
      <c r="J6183" s="5"/>
    </row>
    <row r="6184" spans="1:10">
      <c r="A6184" s="29" t="str">
        <f>+IF(B6184="N","",IF(COUNTIF(B:B,B6184)&gt;1,COUNTIF(B$3:B6184,B6184),""))</f>
        <v/>
      </c>
      <c r="B6184" s="2" t="str">
        <f>+IF(H6184='Export Demurrage Detention'!$C$2,"Y","N")</f>
        <v>N</v>
      </c>
      <c r="I6184" s="34"/>
      <c r="J6184" s="5"/>
    </row>
    <row r="6185" spans="1:10">
      <c r="A6185" s="29" t="str">
        <f>+IF(B6185="N","",IF(COUNTIF(B:B,B6185)&gt;1,COUNTIF(B$3:B6185,B6185),""))</f>
        <v/>
      </c>
      <c r="B6185" s="2" t="str">
        <f>+IF(H6185='Export Demurrage Detention'!$C$2,"Y","N")</f>
        <v>N</v>
      </c>
      <c r="I6185" s="34"/>
      <c r="J6185" s="5"/>
    </row>
    <row r="6186" spans="1:10">
      <c r="A6186" s="29" t="str">
        <f>+IF(B6186="N","",IF(COUNTIF(B:B,B6186)&gt;1,COUNTIF(B$3:B6186,B6186),""))</f>
        <v/>
      </c>
      <c r="B6186" s="2" t="str">
        <f>+IF(H6186='Export Demurrage Detention'!$C$2,"Y","N")</f>
        <v>N</v>
      </c>
      <c r="I6186" s="34"/>
      <c r="J6186" s="5"/>
    </row>
    <row r="6187" spans="1:10">
      <c r="A6187" s="29" t="str">
        <f>+IF(B6187="N","",IF(COUNTIF(B:B,B6187)&gt;1,COUNTIF(B$3:B6187,B6187),""))</f>
        <v/>
      </c>
      <c r="B6187" s="2" t="str">
        <f>+IF(H6187='Export Demurrage Detention'!$C$2,"Y","N")</f>
        <v>N</v>
      </c>
      <c r="I6187" s="34"/>
      <c r="J6187" s="5"/>
    </row>
    <row r="6188" spans="1:10">
      <c r="A6188" s="29" t="str">
        <f>+IF(B6188="N","",IF(COUNTIF(B:B,B6188)&gt;1,COUNTIF(B$3:B6188,B6188),""))</f>
        <v/>
      </c>
      <c r="B6188" s="2" t="str">
        <f>+IF(H6188='Export Demurrage Detention'!$C$2,"Y","N")</f>
        <v>N</v>
      </c>
      <c r="I6188" s="34"/>
      <c r="J6188" s="5"/>
    </row>
    <row r="6189" spans="1:10">
      <c r="A6189" s="29" t="str">
        <f>+IF(B6189="N","",IF(COUNTIF(B:B,B6189)&gt;1,COUNTIF(B$3:B6189,B6189),""))</f>
        <v/>
      </c>
      <c r="B6189" s="2" t="str">
        <f>+IF(H6189='Export Demurrage Detention'!$C$2,"Y","N")</f>
        <v>N</v>
      </c>
      <c r="I6189" s="34"/>
      <c r="J6189" s="5"/>
    </row>
    <row r="6190" spans="1:10">
      <c r="A6190" s="29" t="str">
        <f>+IF(B6190="N","",IF(COUNTIF(B:B,B6190)&gt;1,COUNTIF(B$3:B6190,B6190),""))</f>
        <v/>
      </c>
      <c r="B6190" s="2" t="str">
        <f>+IF(H6190='Export Demurrage Detention'!$C$2,"Y","N")</f>
        <v>N</v>
      </c>
      <c r="I6190" s="34"/>
      <c r="J6190" s="5"/>
    </row>
    <row r="6191" spans="1:10">
      <c r="A6191" s="29" t="str">
        <f>+IF(B6191="N","",IF(COUNTIF(B:B,B6191)&gt;1,COUNTIF(B$3:B6191,B6191),""))</f>
        <v/>
      </c>
      <c r="B6191" s="2" t="str">
        <f>+IF(H6191='Export Demurrage Detention'!$C$2,"Y","N")</f>
        <v>N</v>
      </c>
      <c r="I6191" s="34"/>
      <c r="J6191" s="5"/>
    </row>
    <row r="6192" spans="1:10">
      <c r="A6192" s="29" t="str">
        <f>+IF(B6192="N","",IF(COUNTIF(B:B,B6192)&gt;1,COUNTIF(B$3:B6192,B6192),""))</f>
        <v/>
      </c>
      <c r="B6192" s="2" t="str">
        <f>+IF(H6192='Export Demurrage Detention'!$C$2,"Y","N")</f>
        <v>N</v>
      </c>
      <c r="I6192" s="34"/>
      <c r="J6192" s="5"/>
    </row>
    <row r="6193" spans="1:10">
      <c r="A6193" s="29" t="str">
        <f>+IF(B6193="N","",IF(COUNTIF(B:B,B6193)&gt;1,COUNTIF(B$3:B6193,B6193),""))</f>
        <v/>
      </c>
      <c r="B6193" s="2" t="str">
        <f>+IF(H6193='Export Demurrage Detention'!$C$2,"Y","N")</f>
        <v>N</v>
      </c>
      <c r="I6193" s="34"/>
      <c r="J6193" s="5"/>
    </row>
    <row r="6194" spans="1:10">
      <c r="A6194" s="29" t="str">
        <f>+IF(B6194="N","",IF(COUNTIF(B:B,B6194)&gt;1,COUNTIF(B$3:B6194,B6194),""))</f>
        <v/>
      </c>
      <c r="B6194" s="2" t="str">
        <f>+IF(H6194='Export Demurrage Detention'!$C$2,"Y","N")</f>
        <v>N</v>
      </c>
      <c r="I6194" s="34"/>
      <c r="J6194" s="5"/>
    </row>
    <row r="6195" spans="1:10">
      <c r="A6195" s="29" t="str">
        <f>+IF(B6195="N","",IF(COUNTIF(B:B,B6195)&gt;1,COUNTIF(B$3:B6195,B6195),""))</f>
        <v/>
      </c>
      <c r="B6195" s="2" t="str">
        <f>+IF(H6195='Export Demurrage Detention'!$C$2,"Y","N")</f>
        <v>N</v>
      </c>
      <c r="I6195" s="34"/>
      <c r="J6195" s="5"/>
    </row>
    <row r="6196" spans="1:10">
      <c r="A6196" s="29" t="str">
        <f>+IF(B6196="N","",IF(COUNTIF(B:B,B6196)&gt;1,COUNTIF(B$3:B6196,B6196),""))</f>
        <v/>
      </c>
      <c r="B6196" s="2" t="str">
        <f>+IF(H6196='Export Demurrage Detention'!$C$2,"Y","N")</f>
        <v>N</v>
      </c>
      <c r="I6196" s="34"/>
      <c r="J6196" s="5"/>
    </row>
    <row r="6197" spans="1:10">
      <c r="A6197" s="29" t="str">
        <f>+IF(B6197="N","",IF(COUNTIF(B:B,B6197)&gt;1,COUNTIF(B$3:B6197,B6197),""))</f>
        <v/>
      </c>
      <c r="B6197" s="2" t="str">
        <f>+IF(H6197='Export Demurrage Detention'!$C$2,"Y","N")</f>
        <v>N</v>
      </c>
      <c r="I6197" s="34"/>
      <c r="J6197" s="5"/>
    </row>
    <row r="6198" spans="1:10">
      <c r="A6198" s="29" t="str">
        <f>+IF(B6198="N","",IF(COUNTIF(B:B,B6198)&gt;1,COUNTIF(B$3:B6198,B6198),""))</f>
        <v/>
      </c>
      <c r="B6198" s="2" t="str">
        <f>+IF(H6198='Export Demurrage Detention'!$C$2,"Y","N")</f>
        <v>N</v>
      </c>
      <c r="I6198" s="34"/>
      <c r="J6198" s="5"/>
    </row>
    <row r="6199" spans="1:10">
      <c r="A6199" s="29" t="str">
        <f>+IF(B6199="N","",IF(COUNTIF(B:B,B6199)&gt;1,COUNTIF(B$3:B6199,B6199),""))</f>
        <v/>
      </c>
      <c r="B6199" s="2" t="str">
        <f>+IF(H6199='Export Demurrage Detention'!$C$2,"Y","N")</f>
        <v>N</v>
      </c>
      <c r="I6199" s="34"/>
      <c r="J6199" s="5"/>
    </row>
    <row r="6200" spans="1:10">
      <c r="A6200" s="29" t="str">
        <f>+IF(B6200="N","",IF(COUNTIF(B:B,B6200)&gt;1,COUNTIF(B$3:B6200,B6200),""))</f>
        <v/>
      </c>
      <c r="B6200" s="2" t="str">
        <f>+IF(H6200='Export Demurrage Detention'!$C$2,"Y","N")</f>
        <v>N</v>
      </c>
      <c r="I6200" s="34"/>
      <c r="J6200" s="5"/>
    </row>
    <row r="6201" spans="1:10">
      <c r="A6201" s="29" t="str">
        <f>+IF(B6201="N","",IF(COUNTIF(B:B,B6201)&gt;1,COUNTIF(B$3:B6201,B6201),""))</f>
        <v/>
      </c>
      <c r="B6201" s="2" t="str">
        <f>+IF(H6201='Export Demurrage Detention'!$C$2,"Y","N")</f>
        <v>N</v>
      </c>
      <c r="I6201" s="34"/>
      <c r="J6201" s="5"/>
    </row>
    <row r="6202" spans="1:10">
      <c r="A6202" s="29" t="str">
        <f>+IF(B6202="N","",IF(COUNTIF(B:B,B6202)&gt;1,COUNTIF(B$3:B6202,B6202),""))</f>
        <v/>
      </c>
      <c r="B6202" s="2" t="str">
        <f>+IF(H6202='Export Demurrage Detention'!$C$2,"Y","N")</f>
        <v>N</v>
      </c>
      <c r="I6202" s="34"/>
      <c r="J6202" s="5"/>
    </row>
    <row r="6203" spans="1:10">
      <c r="A6203" s="29" t="str">
        <f>+IF(B6203="N","",IF(COUNTIF(B:B,B6203)&gt;1,COUNTIF(B$3:B6203,B6203),""))</f>
        <v/>
      </c>
      <c r="B6203" s="2" t="str">
        <f>+IF(H6203='Export Demurrage Detention'!$C$2,"Y","N")</f>
        <v>N</v>
      </c>
      <c r="I6203" s="34"/>
      <c r="J6203" s="5"/>
    </row>
    <row r="6204" spans="1:10">
      <c r="A6204" s="29" t="str">
        <f>+IF(B6204="N","",IF(COUNTIF(B:B,B6204)&gt;1,COUNTIF(B$3:B6204,B6204),""))</f>
        <v/>
      </c>
      <c r="B6204" s="2" t="str">
        <f>+IF(H6204='Export Demurrage Detention'!$C$2,"Y","N")</f>
        <v>N</v>
      </c>
      <c r="I6204" s="34"/>
      <c r="J6204" s="5"/>
    </row>
    <row r="6205" spans="1:10">
      <c r="A6205" s="29" t="str">
        <f>+IF(B6205="N","",IF(COUNTIF(B:B,B6205)&gt;1,COUNTIF(B$3:B6205,B6205),""))</f>
        <v/>
      </c>
      <c r="B6205" s="2" t="str">
        <f>+IF(H6205='Export Demurrage Detention'!$C$2,"Y","N")</f>
        <v>N</v>
      </c>
      <c r="I6205" s="34"/>
      <c r="J6205" s="5"/>
    </row>
    <row r="6206" spans="1:10">
      <c r="A6206" s="29" t="str">
        <f>+IF(B6206="N","",IF(COUNTIF(B:B,B6206)&gt;1,COUNTIF(B$3:B6206,B6206),""))</f>
        <v/>
      </c>
      <c r="B6206" s="2" t="str">
        <f>+IF(H6206='Export Demurrage Detention'!$C$2,"Y","N")</f>
        <v>N</v>
      </c>
      <c r="I6206" s="34"/>
      <c r="J6206" s="5"/>
    </row>
    <row r="6207" spans="1:10">
      <c r="A6207" s="29" t="str">
        <f>+IF(B6207="N","",IF(COUNTIF(B:B,B6207)&gt;1,COUNTIF(B$3:B6207,B6207),""))</f>
        <v/>
      </c>
      <c r="B6207" s="2" t="str">
        <f>+IF(H6207='Export Demurrage Detention'!$C$2,"Y","N")</f>
        <v>N</v>
      </c>
      <c r="I6207" s="34"/>
      <c r="J6207" s="5"/>
    </row>
    <row r="6208" spans="1:10">
      <c r="A6208" s="29" t="str">
        <f>+IF(B6208="N","",IF(COUNTIF(B:B,B6208)&gt;1,COUNTIF(B$3:B6208,B6208),""))</f>
        <v/>
      </c>
      <c r="B6208" s="2" t="str">
        <f>+IF(H6208='Export Demurrage Detention'!$C$2,"Y","N")</f>
        <v>N</v>
      </c>
      <c r="I6208" s="34"/>
      <c r="J6208" s="5"/>
    </row>
    <row r="6209" spans="1:10">
      <c r="A6209" s="29" t="str">
        <f>+IF(B6209="N","",IF(COUNTIF(B:B,B6209)&gt;1,COUNTIF(B$3:B6209,B6209),""))</f>
        <v/>
      </c>
      <c r="B6209" s="2" t="str">
        <f>+IF(H6209='Export Demurrage Detention'!$C$2,"Y","N")</f>
        <v>N</v>
      </c>
      <c r="I6209" s="34"/>
      <c r="J6209" s="5"/>
    </row>
    <row r="6210" spans="1:10">
      <c r="A6210" s="29" t="str">
        <f>+IF(B6210="N","",IF(COUNTIF(B:B,B6210)&gt;1,COUNTIF(B$3:B6210,B6210),""))</f>
        <v/>
      </c>
      <c r="B6210" s="2" t="str">
        <f>+IF(H6210='Export Demurrage Detention'!$C$2,"Y","N")</f>
        <v>N</v>
      </c>
      <c r="I6210" s="34"/>
      <c r="J6210" s="5"/>
    </row>
    <row r="6211" spans="1:10">
      <c r="A6211" s="29" t="str">
        <f>+IF(B6211="N","",IF(COUNTIF(B:B,B6211)&gt;1,COUNTIF(B$3:B6211,B6211),""))</f>
        <v/>
      </c>
      <c r="B6211" s="2" t="str">
        <f>+IF(H6211='Export Demurrage Detention'!$C$2,"Y","N")</f>
        <v>N</v>
      </c>
      <c r="I6211" s="34"/>
      <c r="J6211" s="5"/>
    </row>
    <row r="6212" spans="1:10">
      <c r="A6212" s="29" t="str">
        <f>+IF(B6212="N","",IF(COUNTIF(B:B,B6212)&gt;1,COUNTIF(B$3:B6212,B6212),""))</f>
        <v/>
      </c>
      <c r="B6212" s="2" t="str">
        <f>+IF(H6212='Export Demurrage Detention'!$C$2,"Y","N")</f>
        <v>N</v>
      </c>
      <c r="I6212" s="34"/>
      <c r="J6212" s="5"/>
    </row>
    <row r="6213" spans="1:10">
      <c r="A6213" s="29" t="str">
        <f>+IF(B6213="N","",IF(COUNTIF(B:B,B6213)&gt;1,COUNTIF(B$3:B6213,B6213),""))</f>
        <v/>
      </c>
      <c r="B6213" s="2" t="str">
        <f>+IF(H6213='Export Demurrage Detention'!$C$2,"Y","N")</f>
        <v>N</v>
      </c>
      <c r="I6213" s="34"/>
      <c r="J6213" s="5"/>
    </row>
    <row r="6214" spans="1:10">
      <c r="A6214" s="29" t="str">
        <f>+IF(B6214="N","",IF(COUNTIF(B:B,B6214)&gt;1,COUNTIF(B$3:B6214,B6214),""))</f>
        <v/>
      </c>
      <c r="B6214" s="2" t="str">
        <f>+IF(H6214='Export Demurrage Detention'!$C$2,"Y","N")</f>
        <v>N</v>
      </c>
      <c r="I6214" s="34"/>
      <c r="J6214" s="5"/>
    </row>
    <row r="6215" spans="1:10">
      <c r="A6215" s="29" t="str">
        <f>+IF(B6215="N","",IF(COUNTIF(B:B,B6215)&gt;1,COUNTIF(B$3:B6215,B6215),""))</f>
        <v/>
      </c>
      <c r="B6215" s="2" t="str">
        <f>+IF(H6215='Export Demurrage Detention'!$C$2,"Y","N")</f>
        <v>N</v>
      </c>
      <c r="I6215" s="34"/>
      <c r="J6215" s="5"/>
    </row>
    <row r="6216" spans="1:10">
      <c r="A6216" s="29" t="str">
        <f>+IF(B6216="N","",IF(COUNTIF(B:B,B6216)&gt;1,COUNTIF(B$3:B6216,B6216),""))</f>
        <v/>
      </c>
      <c r="B6216" s="2" t="str">
        <f>+IF(H6216='Export Demurrage Detention'!$C$2,"Y","N")</f>
        <v>N</v>
      </c>
      <c r="I6216" s="34"/>
      <c r="J6216" s="5"/>
    </row>
    <row r="6217" spans="1:10">
      <c r="A6217" s="29" t="str">
        <f>+IF(B6217="N","",IF(COUNTIF(B:B,B6217)&gt;1,COUNTIF(B$3:B6217,B6217),""))</f>
        <v/>
      </c>
      <c r="B6217" s="2" t="str">
        <f>+IF(H6217='Export Demurrage Detention'!$C$2,"Y","N")</f>
        <v>N</v>
      </c>
      <c r="I6217" s="34"/>
      <c r="J6217" s="5"/>
    </row>
    <row r="6218" spans="1:10">
      <c r="A6218" s="29" t="str">
        <f>+IF(B6218="N","",IF(COUNTIF(B:B,B6218)&gt;1,COUNTIF(B$3:B6218,B6218),""))</f>
        <v/>
      </c>
      <c r="B6218" s="2" t="str">
        <f>+IF(H6218='Export Demurrage Detention'!$C$2,"Y","N")</f>
        <v>N</v>
      </c>
      <c r="I6218" s="34"/>
      <c r="J6218" s="5"/>
    </row>
    <row r="6219" spans="1:10">
      <c r="A6219" s="29" t="str">
        <f>+IF(B6219="N","",IF(COUNTIF(B:B,B6219)&gt;1,COUNTIF(B$3:B6219,B6219),""))</f>
        <v/>
      </c>
      <c r="B6219" s="2" t="str">
        <f>+IF(H6219='Export Demurrage Detention'!$C$2,"Y","N")</f>
        <v>N</v>
      </c>
      <c r="I6219" s="34"/>
      <c r="J6219" s="5"/>
    </row>
    <row r="6220" spans="1:10">
      <c r="A6220" s="29" t="str">
        <f>+IF(B6220="N","",IF(COUNTIF(B:B,B6220)&gt;1,COUNTIF(B$3:B6220,B6220),""))</f>
        <v/>
      </c>
      <c r="B6220" s="2" t="str">
        <f>+IF(H6220='Export Demurrage Detention'!$C$2,"Y","N")</f>
        <v>N</v>
      </c>
      <c r="I6220" s="34"/>
      <c r="J6220" s="5"/>
    </row>
    <row r="6221" spans="1:10">
      <c r="A6221" s="29" t="str">
        <f>+IF(B6221="N","",IF(COUNTIF(B:B,B6221)&gt;1,COUNTIF(B$3:B6221,B6221),""))</f>
        <v/>
      </c>
      <c r="B6221" s="2" t="str">
        <f>+IF(H6221='Export Demurrage Detention'!$C$2,"Y","N")</f>
        <v>N</v>
      </c>
      <c r="I6221" s="34"/>
      <c r="J6221" s="5"/>
    </row>
    <row r="6222" spans="1:10">
      <c r="A6222" s="29" t="str">
        <f>+IF(B6222="N","",IF(COUNTIF(B:B,B6222)&gt;1,COUNTIF(B$3:B6222,B6222),""))</f>
        <v/>
      </c>
      <c r="B6222" s="2" t="str">
        <f>+IF(H6222='Export Demurrage Detention'!$C$2,"Y","N")</f>
        <v>N</v>
      </c>
      <c r="I6222" s="34"/>
      <c r="J6222" s="5"/>
    </row>
    <row r="6223" spans="1:10">
      <c r="A6223" s="29" t="str">
        <f>+IF(B6223="N","",IF(COUNTIF(B:B,B6223)&gt;1,COUNTIF(B$3:B6223,B6223),""))</f>
        <v/>
      </c>
      <c r="B6223" s="2" t="str">
        <f>+IF(H6223='Export Demurrage Detention'!$C$2,"Y","N")</f>
        <v>N</v>
      </c>
      <c r="I6223" s="34"/>
      <c r="J6223" s="5"/>
    </row>
    <row r="6224" spans="1:10">
      <c r="A6224" s="29" t="str">
        <f>+IF(B6224="N","",IF(COUNTIF(B:B,B6224)&gt;1,COUNTIF(B$3:B6224,B6224),""))</f>
        <v/>
      </c>
      <c r="B6224" s="2" t="str">
        <f>+IF(H6224='Export Demurrage Detention'!$C$2,"Y","N")</f>
        <v>N</v>
      </c>
      <c r="I6224" s="34"/>
      <c r="J6224" s="5"/>
    </row>
    <row r="6225" spans="1:10">
      <c r="A6225" s="29" t="str">
        <f>+IF(B6225="N","",IF(COUNTIF(B:B,B6225)&gt;1,COUNTIF(B$3:B6225,B6225),""))</f>
        <v/>
      </c>
      <c r="B6225" s="2" t="str">
        <f>+IF(H6225='Export Demurrage Detention'!$C$2,"Y","N")</f>
        <v>N</v>
      </c>
      <c r="I6225" s="34"/>
      <c r="J6225" s="5"/>
    </row>
    <row r="6226" spans="1:10">
      <c r="A6226" s="29" t="str">
        <f>+IF(B6226="N","",IF(COUNTIF(B:B,B6226)&gt;1,COUNTIF(B$3:B6226,B6226),""))</f>
        <v/>
      </c>
      <c r="B6226" s="2" t="str">
        <f>+IF(H6226='Export Demurrage Detention'!$C$2,"Y","N")</f>
        <v>N</v>
      </c>
      <c r="I6226" s="34"/>
      <c r="J6226" s="5"/>
    </row>
    <row r="6227" spans="1:10">
      <c r="A6227" s="29" t="str">
        <f>+IF(B6227="N","",IF(COUNTIF(B:B,B6227)&gt;1,COUNTIF(B$3:B6227,B6227),""))</f>
        <v/>
      </c>
      <c r="B6227" s="2" t="str">
        <f>+IF(H6227='Export Demurrage Detention'!$C$2,"Y","N")</f>
        <v>N</v>
      </c>
      <c r="I6227" s="34"/>
      <c r="J6227" s="5"/>
    </row>
    <row r="6228" spans="1:10">
      <c r="A6228" s="29" t="str">
        <f>+IF(B6228="N","",IF(COUNTIF(B:B,B6228)&gt;1,COUNTIF(B$3:B6228,B6228),""))</f>
        <v/>
      </c>
      <c r="B6228" s="2" t="str">
        <f>+IF(H6228='Export Demurrage Detention'!$C$2,"Y","N")</f>
        <v>N</v>
      </c>
      <c r="I6228" s="34"/>
      <c r="J6228" s="5"/>
    </row>
    <row r="6229" spans="1:10">
      <c r="A6229" s="29" t="str">
        <f>+IF(B6229="N","",IF(COUNTIF(B:B,B6229)&gt;1,COUNTIF(B$3:B6229,B6229),""))</f>
        <v/>
      </c>
      <c r="B6229" s="2" t="str">
        <f>+IF(H6229='Export Demurrage Detention'!$C$2,"Y","N")</f>
        <v>N</v>
      </c>
      <c r="I6229" s="34"/>
      <c r="J6229" s="5"/>
    </row>
    <row r="6230" spans="1:10">
      <c r="A6230" s="29" t="str">
        <f>+IF(B6230="N","",IF(COUNTIF(B:B,B6230)&gt;1,COUNTIF(B$3:B6230,B6230),""))</f>
        <v/>
      </c>
      <c r="B6230" s="2" t="str">
        <f>+IF(H6230='Export Demurrage Detention'!$C$2,"Y","N")</f>
        <v>N</v>
      </c>
      <c r="I6230" s="34"/>
      <c r="J6230" s="5"/>
    </row>
    <row r="6231" spans="1:10">
      <c r="A6231" s="29" t="str">
        <f>+IF(B6231="N","",IF(COUNTIF(B:B,B6231)&gt;1,COUNTIF(B$3:B6231,B6231),""))</f>
        <v/>
      </c>
      <c r="B6231" s="2" t="str">
        <f>+IF(H6231='Export Demurrage Detention'!$C$2,"Y","N")</f>
        <v>N</v>
      </c>
      <c r="I6231" s="34"/>
      <c r="J6231" s="5"/>
    </row>
    <row r="6232" spans="1:10">
      <c r="A6232" s="29" t="str">
        <f>+IF(B6232="N","",IF(COUNTIF(B:B,B6232)&gt;1,COUNTIF(B$3:B6232,B6232),""))</f>
        <v/>
      </c>
      <c r="B6232" s="2" t="str">
        <f>+IF(H6232='Export Demurrage Detention'!$C$2,"Y","N")</f>
        <v>N</v>
      </c>
      <c r="I6232" s="34"/>
      <c r="J6232" s="5"/>
    </row>
    <row r="6233" spans="1:10">
      <c r="A6233" s="29" t="str">
        <f>+IF(B6233="N","",IF(COUNTIF(B:B,B6233)&gt;1,COUNTIF(B$3:B6233,B6233),""))</f>
        <v/>
      </c>
      <c r="B6233" s="2" t="str">
        <f>+IF(H6233='Export Demurrage Detention'!$C$2,"Y","N")</f>
        <v>N</v>
      </c>
      <c r="I6233" s="34"/>
      <c r="J6233" s="5"/>
    </row>
    <row r="6234" spans="1:10">
      <c r="A6234" s="29" t="str">
        <f>+IF(B6234="N","",IF(COUNTIF(B:B,B6234)&gt;1,COUNTIF(B$3:B6234,B6234),""))</f>
        <v/>
      </c>
      <c r="B6234" s="2" t="str">
        <f>+IF(H6234='Export Demurrage Detention'!$C$2,"Y","N")</f>
        <v>N</v>
      </c>
      <c r="I6234" s="34"/>
      <c r="J6234" s="5"/>
    </row>
    <row r="6235" spans="1:10">
      <c r="A6235" s="29" t="str">
        <f>+IF(B6235="N","",IF(COUNTIF(B:B,B6235)&gt;1,COUNTIF(B$3:B6235,B6235),""))</f>
        <v/>
      </c>
      <c r="B6235" s="2" t="str">
        <f>+IF(H6235='Export Demurrage Detention'!$C$2,"Y","N")</f>
        <v>N</v>
      </c>
      <c r="I6235" s="34"/>
      <c r="J6235" s="5"/>
    </row>
    <row r="6236" spans="1:10">
      <c r="A6236" s="29" t="str">
        <f>+IF(B6236="N","",IF(COUNTIF(B:B,B6236)&gt;1,COUNTIF(B$3:B6236,B6236),""))</f>
        <v/>
      </c>
      <c r="B6236" s="2" t="str">
        <f>+IF(H6236='Export Demurrage Detention'!$C$2,"Y","N")</f>
        <v>N</v>
      </c>
      <c r="I6236" s="34"/>
      <c r="J6236" s="5"/>
    </row>
    <row r="6237" spans="1:10">
      <c r="A6237" s="29" t="str">
        <f>+IF(B6237="N","",IF(COUNTIF(B:B,B6237)&gt;1,COUNTIF(B$3:B6237,B6237),""))</f>
        <v/>
      </c>
      <c r="B6237" s="2" t="str">
        <f>+IF(H6237='Export Demurrage Detention'!$C$2,"Y","N")</f>
        <v>N</v>
      </c>
      <c r="I6237" s="34"/>
      <c r="J6237" s="5"/>
    </row>
    <row r="6238" spans="1:10">
      <c r="A6238" s="29" t="str">
        <f>+IF(B6238="N","",IF(COUNTIF(B:B,B6238)&gt;1,COUNTIF(B$3:B6238,B6238),""))</f>
        <v/>
      </c>
      <c r="B6238" s="2" t="str">
        <f>+IF(H6238='Export Demurrage Detention'!$C$2,"Y","N")</f>
        <v>N</v>
      </c>
      <c r="I6238" s="34"/>
      <c r="J6238" s="5"/>
    </row>
    <row r="6239" spans="1:10">
      <c r="A6239" s="29" t="str">
        <f>+IF(B6239="N","",IF(COUNTIF(B:B,B6239)&gt;1,COUNTIF(B$3:B6239,B6239),""))</f>
        <v/>
      </c>
      <c r="B6239" s="2" t="str">
        <f>+IF(H6239='Export Demurrage Detention'!$C$2,"Y","N")</f>
        <v>N</v>
      </c>
      <c r="I6239" s="34"/>
      <c r="J6239" s="5"/>
    </row>
    <row r="6240" spans="1:10">
      <c r="A6240" s="29" t="str">
        <f>+IF(B6240="N","",IF(COUNTIF(B:B,B6240)&gt;1,COUNTIF(B$3:B6240,B6240),""))</f>
        <v/>
      </c>
      <c r="B6240" s="2" t="str">
        <f>+IF(H6240='Export Demurrage Detention'!$C$2,"Y","N")</f>
        <v>N</v>
      </c>
      <c r="I6240" s="34"/>
      <c r="J6240" s="5"/>
    </row>
    <row r="6241" spans="1:10">
      <c r="A6241" s="29" t="str">
        <f>+IF(B6241="N","",IF(COUNTIF(B:B,B6241)&gt;1,COUNTIF(B$3:B6241,B6241),""))</f>
        <v/>
      </c>
      <c r="B6241" s="2" t="str">
        <f>+IF(H6241='Export Demurrage Detention'!$C$2,"Y","N")</f>
        <v>N</v>
      </c>
      <c r="I6241" s="34"/>
      <c r="J6241" s="5"/>
    </row>
    <row r="6242" spans="1:10">
      <c r="A6242" s="29" t="str">
        <f>+IF(B6242="N","",IF(COUNTIF(B:B,B6242)&gt;1,COUNTIF(B$3:B6242,B6242),""))</f>
        <v/>
      </c>
      <c r="B6242" s="2" t="str">
        <f>+IF(H6242='Export Demurrage Detention'!$C$2,"Y","N")</f>
        <v>N</v>
      </c>
      <c r="I6242" s="34"/>
      <c r="J6242" s="5"/>
    </row>
    <row r="6243" spans="1:10">
      <c r="A6243" s="29" t="str">
        <f>+IF(B6243="N","",IF(COUNTIF(B:B,B6243)&gt;1,COUNTIF(B$3:B6243,B6243),""))</f>
        <v/>
      </c>
      <c r="B6243" s="2" t="str">
        <f>+IF(H6243='Export Demurrage Detention'!$C$2,"Y","N")</f>
        <v>N</v>
      </c>
      <c r="I6243" s="34"/>
      <c r="J6243" s="5"/>
    </row>
    <row r="6244" spans="1:10">
      <c r="A6244" s="29" t="str">
        <f>+IF(B6244="N","",IF(COUNTIF(B:B,B6244)&gt;1,COUNTIF(B$3:B6244,B6244),""))</f>
        <v/>
      </c>
      <c r="B6244" s="2" t="str">
        <f>+IF(H6244='Export Demurrage Detention'!$C$2,"Y","N")</f>
        <v>N</v>
      </c>
      <c r="I6244" s="34"/>
      <c r="J6244" s="5"/>
    </row>
    <row r="6245" spans="1:10">
      <c r="A6245" s="29" t="str">
        <f>+IF(B6245="N","",IF(COUNTIF(B:B,B6245)&gt;1,COUNTIF(B$3:B6245,B6245),""))</f>
        <v/>
      </c>
      <c r="B6245" s="2" t="str">
        <f>+IF(H6245='Export Demurrage Detention'!$C$2,"Y","N")</f>
        <v>N</v>
      </c>
      <c r="I6245" s="34"/>
      <c r="J6245" s="5"/>
    </row>
    <row r="6246" spans="1:10">
      <c r="A6246" s="29" t="str">
        <f>+IF(B6246="N","",IF(COUNTIF(B:B,B6246)&gt;1,COUNTIF(B$3:B6246,B6246),""))</f>
        <v/>
      </c>
      <c r="B6246" s="2" t="str">
        <f>+IF(H6246='Export Demurrage Detention'!$C$2,"Y","N")</f>
        <v>N</v>
      </c>
      <c r="I6246" s="34"/>
      <c r="J6246" s="5"/>
    </row>
    <row r="6247" spans="1:10">
      <c r="A6247" s="29" t="str">
        <f>+IF(B6247="N","",IF(COUNTIF(B:B,B6247)&gt;1,COUNTIF(B$3:B6247,B6247),""))</f>
        <v/>
      </c>
      <c r="B6247" s="2" t="str">
        <f>+IF(H6247='Export Demurrage Detention'!$C$2,"Y","N")</f>
        <v>N</v>
      </c>
      <c r="I6247" s="34"/>
      <c r="J6247" s="5"/>
    </row>
    <row r="6248" spans="1:10">
      <c r="A6248" s="29" t="str">
        <f>+IF(B6248="N","",IF(COUNTIF(B:B,B6248)&gt;1,COUNTIF(B$3:B6248,B6248),""))</f>
        <v/>
      </c>
      <c r="B6248" s="2" t="str">
        <f>+IF(H6248='Export Demurrage Detention'!$C$2,"Y","N")</f>
        <v>N</v>
      </c>
      <c r="I6248" s="34"/>
      <c r="J6248" s="5"/>
    </row>
    <row r="6249" spans="1:10">
      <c r="A6249" s="29" t="str">
        <f>+IF(B6249="N","",IF(COUNTIF(B:B,B6249)&gt;1,COUNTIF(B$3:B6249,B6249),""))</f>
        <v/>
      </c>
      <c r="B6249" s="2" t="str">
        <f>+IF(H6249='Export Demurrage Detention'!$C$2,"Y","N")</f>
        <v>N</v>
      </c>
      <c r="I6249" s="34"/>
      <c r="J6249" s="5"/>
    </row>
    <row r="6250" spans="1:10">
      <c r="A6250" s="29" t="str">
        <f>+IF(B6250="N","",IF(COUNTIF(B:B,B6250)&gt;1,COUNTIF(B$3:B6250,B6250),""))</f>
        <v/>
      </c>
      <c r="B6250" s="2" t="str">
        <f>+IF(H6250='Export Demurrage Detention'!$C$2,"Y","N")</f>
        <v>N</v>
      </c>
      <c r="I6250" s="34"/>
      <c r="J6250" s="5"/>
    </row>
    <row r="6251" spans="1:10">
      <c r="A6251" s="29" t="str">
        <f>+IF(B6251="N","",IF(COUNTIF(B:B,B6251)&gt;1,COUNTIF(B$3:B6251,B6251),""))</f>
        <v/>
      </c>
      <c r="B6251" s="2" t="str">
        <f>+IF(H6251='Export Demurrage Detention'!$C$2,"Y","N")</f>
        <v>N</v>
      </c>
      <c r="I6251" s="34"/>
      <c r="J6251" s="5"/>
    </row>
    <row r="6252" spans="1:10">
      <c r="A6252" s="29" t="str">
        <f>+IF(B6252="N","",IF(COUNTIF(B:B,B6252)&gt;1,COUNTIF(B$3:B6252,B6252),""))</f>
        <v/>
      </c>
      <c r="B6252" s="2" t="str">
        <f>+IF(H6252='Export Demurrage Detention'!$C$2,"Y","N")</f>
        <v>N</v>
      </c>
      <c r="I6252" s="34"/>
      <c r="J6252" s="5"/>
    </row>
    <row r="6253" spans="1:10">
      <c r="A6253" s="29" t="str">
        <f>+IF(B6253="N","",IF(COUNTIF(B:B,B6253)&gt;1,COUNTIF(B$3:B6253,B6253),""))</f>
        <v/>
      </c>
      <c r="B6253" s="2" t="str">
        <f>+IF(H6253='Export Demurrage Detention'!$C$2,"Y","N")</f>
        <v>N</v>
      </c>
      <c r="I6253" s="34"/>
      <c r="J6253" s="5"/>
    </row>
    <row r="6254" spans="1:10">
      <c r="A6254" s="29" t="str">
        <f>+IF(B6254="N","",IF(COUNTIF(B:B,B6254)&gt;1,COUNTIF(B$3:B6254,B6254),""))</f>
        <v/>
      </c>
      <c r="B6254" s="2" t="str">
        <f>+IF(H6254='Export Demurrage Detention'!$C$2,"Y","N")</f>
        <v>N</v>
      </c>
      <c r="I6254" s="34"/>
      <c r="J6254" s="5"/>
    </row>
    <row r="6255" spans="1:10">
      <c r="A6255" s="29" t="str">
        <f>+IF(B6255="N","",IF(COUNTIF(B:B,B6255)&gt;1,COUNTIF(B$3:B6255,B6255),""))</f>
        <v/>
      </c>
      <c r="B6255" s="2" t="str">
        <f>+IF(H6255='Export Demurrage Detention'!$C$2,"Y","N")</f>
        <v>N</v>
      </c>
      <c r="I6255" s="34"/>
      <c r="J6255" s="5"/>
    </row>
    <row r="6256" spans="1:10">
      <c r="A6256" s="29" t="str">
        <f>+IF(B6256="N","",IF(COUNTIF(B:B,B6256)&gt;1,COUNTIF(B$3:B6256,B6256),""))</f>
        <v/>
      </c>
      <c r="B6256" s="2" t="str">
        <f>+IF(H6256='Export Demurrage Detention'!$C$2,"Y","N")</f>
        <v>N</v>
      </c>
      <c r="I6256" s="34"/>
      <c r="J6256" s="5"/>
    </row>
    <row r="6257" spans="1:10">
      <c r="A6257" s="29" t="str">
        <f>+IF(B6257="N","",IF(COUNTIF(B:B,B6257)&gt;1,COUNTIF(B$3:B6257,B6257),""))</f>
        <v/>
      </c>
      <c r="B6257" s="2" t="str">
        <f>+IF(H6257='Export Demurrage Detention'!$C$2,"Y","N")</f>
        <v>N</v>
      </c>
      <c r="I6257" s="34"/>
      <c r="J6257" s="5"/>
    </row>
    <row r="6258" spans="1:10">
      <c r="A6258" s="29" t="str">
        <f>+IF(B6258="N","",IF(COUNTIF(B:B,B6258)&gt;1,COUNTIF(B$3:B6258,B6258),""))</f>
        <v/>
      </c>
      <c r="B6258" s="2" t="str">
        <f>+IF(H6258='Export Demurrage Detention'!$C$2,"Y","N")</f>
        <v>N</v>
      </c>
      <c r="I6258" s="34"/>
      <c r="J6258" s="5"/>
    </row>
    <row r="6259" spans="1:10">
      <c r="A6259" s="29" t="str">
        <f>+IF(B6259="N","",IF(COUNTIF(B:B,B6259)&gt;1,COUNTIF(B$3:B6259,B6259),""))</f>
        <v/>
      </c>
      <c r="B6259" s="2" t="str">
        <f>+IF(H6259='Export Demurrage Detention'!$C$2,"Y","N")</f>
        <v>N</v>
      </c>
      <c r="I6259" s="34"/>
      <c r="J6259" s="5"/>
    </row>
    <row r="6260" spans="1:10">
      <c r="A6260" s="29" t="str">
        <f>+IF(B6260="N","",IF(COUNTIF(B:B,B6260)&gt;1,COUNTIF(B$3:B6260,B6260),""))</f>
        <v/>
      </c>
      <c r="B6260" s="2" t="str">
        <f>+IF(H6260='Export Demurrage Detention'!$C$2,"Y","N")</f>
        <v>N</v>
      </c>
      <c r="I6260" s="34"/>
      <c r="J6260" s="5"/>
    </row>
    <row r="6261" spans="1:10">
      <c r="A6261" s="29" t="str">
        <f>+IF(B6261="N","",IF(COUNTIF(B:B,B6261)&gt;1,COUNTIF(B$3:B6261,B6261),""))</f>
        <v/>
      </c>
      <c r="B6261" s="2" t="str">
        <f>+IF(H6261='Export Demurrage Detention'!$C$2,"Y","N")</f>
        <v>N</v>
      </c>
      <c r="I6261" s="34"/>
      <c r="J6261" s="5"/>
    </row>
    <row r="6262" spans="1:10">
      <c r="A6262" s="29" t="str">
        <f>+IF(B6262="N","",IF(COUNTIF(B:B,B6262)&gt;1,COUNTIF(B$3:B6262,B6262),""))</f>
        <v/>
      </c>
      <c r="B6262" s="2" t="str">
        <f>+IF(H6262='Export Demurrage Detention'!$C$2,"Y","N")</f>
        <v>N</v>
      </c>
      <c r="I6262" s="34"/>
      <c r="J6262" s="5"/>
    </row>
    <row r="6263" spans="1:10">
      <c r="A6263" s="29" t="str">
        <f>+IF(B6263="N","",IF(COUNTIF(B:B,B6263)&gt;1,COUNTIF(B$3:B6263,B6263),""))</f>
        <v/>
      </c>
      <c r="B6263" s="2" t="str">
        <f>+IF(H6263='Export Demurrage Detention'!$C$2,"Y","N")</f>
        <v>N</v>
      </c>
      <c r="I6263" s="34"/>
      <c r="J6263" s="5"/>
    </row>
    <row r="6264" spans="1:10">
      <c r="A6264" s="29" t="str">
        <f>+IF(B6264="N","",IF(COUNTIF(B:B,B6264)&gt;1,COUNTIF(B$3:B6264,B6264),""))</f>
        <v/>
      </c>
      <c r="B6264" s="2" t="str">
        <f>+IF(H6264='Export Demurrage Detention'!$C$2,"Y","N")</f>
        <v>N</v>
      </c>
      <c r="I6264" s="34"/>
      <c r="J6264" s="5"/>
    </row>
    <row r="6265" spans="1:10">
      <c r="A6265" s="29" t="str">
        <f>+IF(B6265="N","",IF(COUNTIF(B:B,B6265)&gt;1,COUNTIF(B$3:B6265,B6265),""))</f>
        <v/>
      </c>
      <c r="B6265" s="2" t="str">
        <f>+IF(H6265='Export Demurrage Detention'!$C$2,"Y","N")</f>
        <v>N</v>
      </c>
      <c r="I6265" s="34"/>
      <c r="J6265" s="5"/>
    </row>
    <row r="6266" spans="1:10">
      <c r="A6266" s="29" t="str">
        <f>+IF(B6266="N","",IF(COUNTIF(B:B,B6266)&gt;1,COUNTIF(B$3:B6266,B6266),""))</f>
        <v/>
      </c>
      <c r="B6266" s="2" t="str">
        <f>+IF(H6266='Export Demurrage Detention'!$C$2,"Y","N")</f>
        <v>N</v>
      </c>
      <c r="I6266" s="34"/>
      <c r="J6266" s="5"/>
    </row>
    <row r="6267" spans="1:10">
      <c r="A6267" s="29" t="str">
        <f>+IF(B6267="N","",IF(COUNTIF(B:B,B6267)&gt;1,COUNTIF(B$3:B6267,B6267),""))</f>
        <v/>
      </c>
      <c r="B6267" s="2" t="str">
        <f>+IF(H6267='Export Demurrage Detention'!$C$2,"Y","N")</f>
        <v>N</v>
      </c>
      <c r="I6267" s="34"/>
      <c r="J6267" s="5"/>
    </row>
    <row r="6268" spans="1:10">
      <c r="A6268" s="29" t="str">
        <f>+IF(B6268="N","",IF(COUNTIF(B:B,B6268)&gt;1,COUNTIF(B$3:B6268,B6268),""))</f>
        <v/>
      </c>
      <c r="B6268" s="2" t="str">
        <f>+IF(H6268='Export Demurrage Detention'!$C$2,"Y","N")</f>
        <v>N</v>
      </c>
      <c r="I6268" s="34"/>
      <c r="J6268" s="5"/>
    </row>
    <row r="6269" spans="1:10">
      <c r="A6269" s="29" t="str">
        <f>+IF(B6269="N","",IF(COUNTIF(B:B,B6269)&gt;1,COUNTIF(B$3:B6269,B6269),""))</f>
        <v/>
      </c>
      <c r="B6269" s="2" t="str">
        <f>+IF(H6269='Export Demurrage Detention'!$C$2,"Y","N")</f>
        <v>N</v>
      </c>
      <c r="I6269" s="34"/>
      <c r="J6269" s="5"/>
    </row>
    <row r="6270" spans="1:10">
      <c r="A6270" s="29" t="str">
        <f>+IF(B6270="N","",IF(COUNTIF(B:B,B6270)&gt;1,COUNTIF(B$3:B6270,B6270),""))</f>
        <v/>
      </c>
      <c r="B6270" s="2" t="str">
        <f>+IF(H6270='Export Demurrage Detention'!$C$2,"Y","N")</f>
        <v>N</v>
      </c>
      <c r="I6270" s="34"/>
      <c r="J6270" s="5"/>
    </row>
    <row r="6271" spans="1:10">
      <c r="A6271" s="29" t="str">
        <f>+IF(B6271="N","",IF(COUNTIF(B:B,B6271)&gt;1,COUNTIF(B$3:B6271,B6271),""))</f>
        <v/>
      </c>
      <c r="B6271" s="2" t="str">
        <f>+IF(H6271='Export Demurrage Detention'!$C$2,"Y","N")</f>
        <v>N</v>
      </c>
      <c r="I6271" s="34"/>
      <c r="J6271" s="5"/>
    </row>
    <row r="6272" spans="1:10">
      <c r="A6272" s="29" t="str">
        <f>+IF(B6272="N","",IF(COUNTIF(B:B,B6272)&gt;1,COUNTIF(B$3:B6272,B6272),""))</f>
        <v/>
      </c>
      <c r="B6272" s="2" t="str">
        <f>+IF(H6272='Export Demurrage Detention'!$C$2,"Y","N")</f>
        <v>N</v>
      </c>
      <c r="I6272" s="34"/>
      <c r="J6272" s="5"/>
    </row>
    <row r="6273" spans="1:10">
      <c r="A6273" s="29" t="str">
        <f>+IF(B6273="N","",IF(COUNTIF(B:B,B6273)&gt;1,COUNTIF(B$3:B6273,B6273),""))</f>
        <v/>
      </c>
      <c r="B6273" s="2" t="str">
        <f>+IF(H6273='Export Demurrage Detention'!$C$2,"Y","N")</f>
        <v>N</v>
      </c>
      <c r="I6273" s="34"/>
      <c r="J6273" s="5"/>
    </row>
    <row r="6274" spans="1:10">
      <c r="A6274" s="29" t="str">
        <f>+IF(B6274="N","",IF(COUNTIF(B:B,B6274)&gt;1,COUNTIF(B$3:B6274,B6274),""))</f>
        <v/>
      </c>
      <c r="B6274" s="2" t="str">
        <f>+IF(H6274='Export Demurrage Detention'!$C$2,"Y","N")</f>
        <v>N</v>
      </c>
      <c r="I6274" s="34"/>
      <c r="J6274" s="5"/>
    </row>
    <row r="6275" spans="1:10">
      <c r="A6275" s="29" t="str">
        <f>+IF(B6275="N","",IF(COUNTIF(B:B,B6275)&gt;1,COUNTIF(B$3:B6275,B6275),""))</f>
        <v/>
      </c>
      <c r="B6275" s="2" t="str">
        <f>+IF(H6275='Export Demurrage Detention'!$C$2,"Y","N")</f>
        <v>N</v>
      </c>
      <c r="I6275" s="34"/>
      <c r="J6275" s="5"/>
    </row>
    <row r="6276" spans="1:10">
      <c r="A6276" s="29" t="str">
        <f>+IF(B6276="N","",IF(COUNTIF(B:B,B6276)&gt;1,COUNTIF(B$3:B6276,B6276),""))</f>
        <v/>
      </c>
      <c r="B6276" s="2" t="str">
        <f>+IF(H6276='Export Demurrage Detention'!$C$2,"Y","N")</f>
        <v>N</v>
      </c>
      <c r="I6276" s="34"/>
      <c r="J6276" s="5"/>
    </row>
    <row r="6277" spans="1:10">
      <c r="A6277" s="29" t="str">
        <f>+IF(B6277="N","",IF(COUNTIF(B:B,B6277)&gt;1,COUNTIF(B$3:B6277,B6277),""))</f>
        <v/>
      </c>
      <c r="B6277" s="2" t="str">
        <f>+IF(H6277='Export Demurrage Detention'!$C$2,"Y","N")</f>
        <v>N</v>
      </c>
      <c r="I6277" s="34"/>
      <c r="J6277" s="5"/>
    </row>
    <row r="6278" spans="1:10">
      <c r="A6278" s="29" t="str">
        <f>+IF(B6278="N","",IF(COUNTIF(B:B,B6278)&gt;1,COUNTIF(B$3:B6278,B6278),""))</f>
        <v/>
      </c>
      <c r="B6278" s="2" t="str">
        <f>+IF(H6278='Export Demurrage Detention'!$C$2,"Y","N")</f>
        <v>N</v>
      </c>
      <c r="I6278" s="34"/>
      <c r="J6278" s="5"/>
    </row>
    <row r="6279" spans="1:10">
      <c r="A6279" s="29" t="str">
        <f>+IF(B6279="N","",IF(COUNTIF(B:B,B6279)&gt;1,COUNTIF(B$3:B6279,B6279),""))</f>
        <v/>
      </c>
      <c r="B6279" s="2" t="str">
        <f>+IF(H6279='Export Demurrage Detention'!$C$2,"Y","N")</f>
        <v>N</v>
      </c>
      <c r="I6279" s="34"/>
      <c r="J6279" s="5"/>
    </row>
    <row r="6280" spans="1:10">
      <c r="A6280" s="29" t="str">
        <f>+IF(B6280="N","",IF(COUNTIF(B:B,B6280)&gt;1,COUNTIF(B$3:B6280,B6280),""))</f>
        <v/>
      </c>
      <c r="B6280" s="2" t="str">
        <f>+IF(H6280='Export Demurrage Detention'!$C$2,"Y","N")</f>
        <v>N</v>
      </c>
      <c r="I6280" s="34"/>
      <c r="J6280" s="5"/>
    </row>
    <row r="6281" spans="1:10">
      <c r="A6281" s="29" t="str">
        <f>+IF(B6281="N","",IF(COUNTIF(B:B,B6281)&gt;1,COUNTIF(B$3:B6281,B6281),""))</f>
        <v/>
      </c>
      <c r="B6281" s="2" t="str">
        <f>+IF(H6281='Export Demurrage Detention'!$C$2,"Y","N")</f>
        <v>N</v>
      </c>
      <c r="I6281" s="34"/>
      <c r="J6281" s="5"/>
    </row>
    <row r="6282" spans="1:10">
      <c r="A6282" s="29" t="str">
        <f>+IF(B6282="N","",IF(COUNTIF(B:B,B6282)&gt;1,COUNTIF(B$3:B6282,B6282),""))</f>
        <v/>
      </c>
      <c r="B6282" s="2" t="str">
        <f>+IF(H6282='Export Demurrage Detention'!$C$2,"Y","N")</f>
        <v>N</v>
      </c>
      <c r="I6282" s="34"/>
      <c r="J6282" s="5"/>
    </row>
    <row r="6283" spans="1:10">
      <c r="A6283" s="29" t="str">
        <f>+IF(B6283="N","",IF(COUNTIF(B:B,B6283)&gt;1,COUNTIF(B$3:B6283,B6283),""))</f>
        <v/>
      </c>
      <c r="B6283" s="2" t="str">
        <f>+IF(H6283='Export Demurrage Detention'!$C$2,"Y","N")</f>
        <v>N</v>
      </c>
      <c r="I6283" s="34"/>
      <c r="J6283" s="5"/>
    </row>
    <row r="6284" spans="1:10">
      <c r="A6284" s="29" t="str">
        <f>+IF(B6284="N","",IF(COUNTIF(B:B,B6284)&gt;1,COUNTIF(B$3:B6284,B6284),""))</f>
        <v/>
      </c>
      <c r="B6284" s="2" t="str">
        <f>+IF(H6284='Export Demurrage Detention'!$C$2,"Y","N")</f>
        <v>N</v>
      </c>
      <c r="I6284" s="34"/>
      <c r="J6284" s="5"/>
    </row>
    <row r="6285" spans="1:10">
      <c r="A6285" s="29" t="str">
        <f>+IF(B6285="N","",IF(COUNTIF(B:B,B6285)&gt;1,COUNTIF(B$3:B6285,B6285),""))</f>
        <v/>
      </c>
      <c r="B6285" s="2" t="str">
        <f>+IF(H6285='Export Demurrage Detention'!$C$2,"Y","N")</f>
        <v>N</v>
      </c>
      <c r="I6285" s="34"/>
      <c r="J6285" s="5"/>
    </row>
    <row r="6286" spans="1:10">
      <c r="A6286" s="29" t="str">
        <f>+IF(B6286="N","",IF(COUNTIF(B:B,B6286)&gt;1,COUNTIF(B$3:B6286,B6286),""))</f>
        <v/>
      </c>
      <c r="B6286" s="2" t="str">
        <f>+IF(H6286='Export Demurrage Detention'!$C$2,"Y","N")</f>
        <v>N</v>
      </c>
      <c r="I6286" s="34"/>
      <c r="J6286" s="5"/>
    </row>
    <row r="6287" spans="1:10">
      <c r="A6287" s="29" t="str">
        <f>+IF(B6287="N","",IF(COUNTIF(B:B,B6287)&gt;1,COUNTIF(B$3:B6287,B6287),""))</f>
        <v/>
      </c>
      <c r="B6287" s="2" t="str">
        <f>+IF(H6287='Export Demurrage Detention'!$C$2,"Y","N")</f>
        <v>N</v>
      </c>
      <c r="I6287" s="34"/>
      <c r="J6287" s="5"/>
    </row>
    <row r="6288" spans="1:10">
      <c r="A6288" s="29" t="str">
        <f>+IF(B6288="N","",IF(COUNTIF(B:B,B6288)&gt;1,COUNTIF(B$3:B6288,B6288),""))</f>
        <v/>
      </c>
      <c r="B6288" s="2" t="str">
        <f>+IF(H6288='Export Demurrage Detention'!$C$2,"Y","N")</f>
        <v>N</v>
      </c>
      <c r="I6288" s="34"/>
      <c r="J6288" s="5"/>
    </row>
    <row r="6289" spans="1:10">
      <c r="A6289" s="29" t="str">
        <f>+IF(B6289="N","",IF(COUNTIF(B:B,B6289)&gt;1,COUNTIF(B$3:B6289,B6289),""))</f>
        <v/>
      </c>
      <c r="B6289" s="2" t="str">
        <f>+IF(H6289='Export Demurrage Detention'!$C$2,"Y","N")</f>
        <v>N</v>
      </c>
      <c r="I6289" s="34"/>
      <c r="J6289" s="5"/>
    </row>
    <row r="6290" spans="1:10">
      <c r="A6290" s="29" t="str">
        <f>+IF(B6290="N","",IF(COUNTIF(B:B,B6290)&gt;1,COUNTIF(B$3:B6290,B6290),""))</f>
        <v/>
      </c>
      <c r="B6290" s="2" t="str">
        <f>+IF(H6290='Export Demurrage Detention'!$C$2,"Y","N")</f>
        <v>N</v>
      </c>
      <c r="I6290" s="34"/>
      <c r="J6290" s="5"/>
    </row>
    <row r="6291" spans="1:10">
      <c r="A6291" s="29" t="str">
        <f>+IF(B6291="N","",IF(COUNTIF(B:B,B6291)&gt;1,COUNTIF(B$3:B6291,B6291),""))</f>
        <v/>
      </c>
      <c r="B6291" s="2" t="str">
        <f>+IF(H6291='Export Demurrage Detention'!$C$2,"Y","N")</f>
        <v>N</v>
      </c>
      <c r="I6291" s="34"/>
      <c r="J6291" s="5"/>
    </row>
    <row r="6292" spans="1:10">
      <c r="A6292" s="29" t="str">
        <f>+IF(B6292="N","",IF(COUNTIF(B:B,B6292)&gt;1,COUNTIF(B$3:B6292,B6292),""))</f>
        <v/>
      </c>
      <c r="B6292" s="2" t="str">
        <f>+IF(H6292='Export Demurrage Detention'!$C$2,"Y","N")</f>
        <v>N</v>
      </c>
      <c r="I6292" s="34"/>
      <c r="J6292" s="5"/>
    </row>
    <row r="6293" spans="1:10">
      <c r="A6293" s="29" t="str">
        <f>+IF(B6293="N","",IF(COUNTIF(B:B,B6293)&gt;1,COUNTIF(B$3:B6293,B6293),""))</f>
        <v/>
      </c>
      <c r="B6293" s="2" t="str">
        <f>+IF(H6293='Export Demurrage Detention'!$C$2,"Y","N")</f>
        <v>N</v>
      </c>
      <c r="I6293" s="34"/>
      <c r="J6293" s="5"/>
    </row>
    <row r="6294" spans="1:10">
      <c r="A6294" s="29" t="str">
        <f>+IF(B6294="N","",IF(COUNTIF(B:B,B6294)&gt;1,COUNTIF(B$3:B6294,B6294),""))</f>
        <v/>
      </c>
      <c r="B6294" s="2" t="str">
        <f>+IF(H6294='Export Demurrage Detention'!$C$2,"Y","N")</f>
        <v>N</v>
      </c>
      <c r="I6294" s="34"/>
      <c r="J6294" s="5"/>
    </row>
    <row r="6295" spans="1:10">
      <c r="A6295" s="29" t="str">
        <f>+IF(B6295="N","",IF(COUNTIF(B:B,B6295)&gt;1,COUNTIF(B$3:B6295,B6295),""))</f>
        <v/>
      </c>
      <c r="B6295" s="2" t="str">
        <f>+IF(H6295='Export Demurrage Detention'!$C$2,"Y","N")</f>
        <v>N</v>
      </c>
      <c r="I6295" s="34"/>
      <c r="J6295" s="5"/>
    </row>
    <row r="6296" spans="1:10">
      <c r="A6296" s="29" t="str">
        <f>+IF(B6296="N","",IF(COUNTIF(B:B,B6296)&gt;1,COUNTIF(B$3:B6296,B6296),""))</f>
        <v/>
      </c>
      <c r="B6296" s="2" t="str">
        <f>+IF(H6296='Export Demurrage Detention'!$C$2,"Y","N")</f>
        <v>N</v>
      </c>
      <c r="I6296" s="34"/>
      <c r="J6296" s="5"/>
    </row>
    <row r="6297" spans="1:10">
      <c r="A6297" s="29" t="str">
        <f>+IF(B6297="N","",IF(COUNTIF(B:B,B6297)&gt;1,COUNTIF(B$3:B6297,B6297),""))</f>
        <v/>
      </c>
      <c r="B6297" s="2" t="str">
        <f>+IF(H6297='Export Demurrage Detention'!$C$2,"Y","N")</f>
        <v>N</v>
      </c>
      <c r="I6297" s="34"/>
      <c r="J6297" s="5"/>
    </row>
    <row r="6298" spans="1:10">
      <c r="A6298" s="29" t="str">
        <f>+IF(B6298="N","",IF(COUNTIF(B:B,B6298)&gt;1,COUNTIF(B$3:B6298,B6298),""))</f>
        <v/>
      </c>
      <c r="B6298" s="2" t="str">
        <f>+IF(H6298='Export Demurrage Detention'!$C$2,"Y","N")</f>
        <v>N</v>
      </c>
      <c r="I6298" s="34"/>
      <c r="J6298" s="5"/>
    </row>
    <row r="6299" spans="1:10">
      <c r="A6299" s="29" t="str">
        <f>+IF(B6299="N","",IF(COUNTIF(B:B,B6299)&gt;1,COUNTIF(B$3:B6299,B6299),""))</f>
        <v/>
      </c>
      <c r="B6299" s="2" t="str">
        <f>+IF(H6299='Export Demurrage Detention'!$C$2,"Y","N")</f>
        <v>N</v>
      </c>
      <c r="I6299" s="34"/>
      <c r="J6299" s="5"/>
    </row>
    <row r="6300" spans="1:10">
      <c r="A6300" s="29" t="str">
        <f>+IF(B6300="N","",IF(COUNTIF(B:B,B6300)&gt;1,COUNTIF(B$3:B6300,B6300),""))</f>
        <v/>
      </c>
      <c r="B6300" s="2" t="str">
        <f>+IF(H6300='Export Demurrage Detention'!$C$2,"Y","N")</f>
        <v>N</v>
      </c>
      <c r="I6300" s="34"/>
      <c r="J6300" s="5"/>
    </row>
    <row r="6301" spans="1:10">
      <c r="A6301" s="29" t="str">
        <f>+IF(B6301="N","",IF(COUNTIF(B:B,B6301)&gt;1,COUNTIF(B$3:B6301,B6301),""))</f>
        <v/>
      </c>
      <c r="B6301" s="2" t="str">
        <f>+IF(H6301='Export Demurrage Detention'!$C$2,"Y","N")</f>
        <v>N</v>
      </c>
      <c r="I6301" s="34"/>
      <c r="J6301" s="5"/>
    </row>
    <row r="6302" spans="1:10">
      <c r="A6302" s="29" t="str">
        <f>+IF(B6302="N","",IF(COUNTIF(B:B,B6302)&gt;1,COUNTIF(B$3:B6302,B6302),""))</f>
        <v/>
      </c>
      <c r="B6302" s="2" t="str">
        <f>+IF(H6302='Export Demurrage Detention'!$C$2,"Y","N")</f>
        <v>N</v>
      </c>
      <c r="I6302" s="34"/>
      <c r="J6302" s="5"/>
    </row>
    <row r="6303" spans="1:10">
      <c r="A6303" s="29" t="str">
        <f>+IF(B6303="N","",IF(COUNTIF(B:B,B6303)&gt;1,COUNTIF(B$3:B6303,B6303),""))</f>
        <v/>
      </c>
      <c r="B6303" s="2" t="str">
        <f>+IF(H6303='Export Demurrage Detention'!$C$2,"Y","N")</f>
        <v>N</v>
      </c>
      <c r="I6303" s="34"/>
      <c r="J6303" s="5"/>
    </row>
    <row r="6304" spans="1:10">
      <c r="A6304" s="29" t="str">
        <f>+IF(B6304="N","",IF(COUNTIF(B:B,B6304)&gt;1,COUNTIF(B$3:B6304,B6304),""))</f>
        <v/>
      </c>
      <c r="B6304" s="2" t="str">
        <f>+IF(H6304='Export Demurrage Detention'!$C$2,"Y","N")</f>
        <v>N</v>
      </c>
      <c r="I6304" s="34"/>
      <c r="J6304" s="5"/>
    </row>
    <row r="6305" spans="1:10">
      <c r="A6305" s="29" t="str">
        <f>+IF(B6305="N","",IF(COUNTIF(B:B,B6305)&gt;1,COUNTIF(B$3:B6305,B6305),""))</f>
        <v/>
      </c>
      <c r="B6305" s="2" t="str">
        <f>+IF(H6305='Export Demurrage Detention'!$C$2,"Y","N")</f>
        <v>N</v>
      </c>
      <c r="I6305" s="34"/>
      <c r="J6305" s="5"/>
    </row>
    <row r="6306" spans="1:10">
      <c r="A6306" s="29" t="str">
        <f>+IF(B6306="N","",IF(COUNTIF(B:B,B6306)&gt;1,COUNTIF(B$3:B6306,B6306),""))</f>
        <v/>
      </c>
      <c r="B6306" s="2" t="str">
        <f>+IF(H6306='Export Demurrage Detention'!$C$2,"Y","N")</f>
        <v>N</v>
      </c>
      <c r="I6306" s="34"/>
      <c r="J6306" s="5"/>
    </row>
    <row r="6307" spans="1:10">
      <c r="A6307" s="29" t="str">
        <f>+IF(B6307="N","",IF(COUNTIF(B:B,B6307)&gt;1,COUNTIF(B$3:B6307,B6307),""))</f>
        <v/>
      </c>
      <c r="B6307" s="2" t="str">
        <f>+IF(H6307='Export Demurrage Detention'!$C$2,"Y","N")</f>
        <v>N</v>
      </c>
      <c r="I6307" s="34"/>
      <c r="J6307" s="5"/>
    </row>
    <row r="6308" spans="1:10">
      <c r="A6308" s="29" t="str">
        <f>+IF(B6308="N","",IF(COUNTIF(B:B,B6308)&gt;1,COUNTIF(B$3:B6308,B6308),""))</f>
        <v/>
      </c>
      <c r="B6308" s="2" t="str">
        <f>+IF(H6308='Export Demurrage Detention'!$C$2,"Y","N")</f>
        <v>N</v>
      </c>
      <c r="I6308" s="34"/>
      <c r="J6308" s="5"/>
    </row>
    <row r="6309" spans="1:10">
      <c r="A6309" s="29" t="str">
        <f>+IF(B6309="N","",IF(COUNTIF(B:B,B6309)&gt;1,COUNTIF(B$3:B6309,B6309),""))</f>
        <v/>
      </c>
      <c r="B6309" s="2" t="str">
        <f>+IF(H6309='Export Demurrage Detention'!$C$2,"Y","N")</f>
        <v>N</v>
      </c>
      <c r="I6309" s="34"/>
      <c r="J6309" s="5"/>
    </row>
    <row r="6310" spans="1:10">
      <c r="A6310" s="29" t="str">
        <f>+IF(B6310="N","",IF(COUNTIF(B:B,B6310)&gt;1,COUNTIF(B$3:B6310,B6310),""))</f>
        <v/>
      </c>
      <c r="B6310" s="2" t="str">
        <f>+IF(H6310='Export Demurrage Detention'!$C$2,"Y","N")</f>
        <v>N</v>
      </c>
      <c r="I6310" s="34"/>
      <c r="J6310" s="5"/>
    </row>
    <row r="6311" spans="1:10">
      <c r="A6311" s="29" t="str">
        <f>+IF(B6311="N","",IF(COUNTIF(B:B,B6311)&gt;1,COUNTIF(B$3:B6311,B6311),""))</f>
        <v/>
      </c>
      <c r="B6311" s="2" t="str">
        <f>+IF(H6311='Export Demurrage Detention'!$C$2,"Y","N")</f>
        <v>N</v>
      </c>
      <c r="I6311" s="34"/>
      <c r="J6311" s="5"/>
    </row>
    <row r="6312" spans="1:10">
      <c r="A6312" s="29" t="str">
        <f>+IF(B6312="N","",IF(COUNTIF(B:B,B6312)&gt;1,COUNTIF(B$3:B6312,B6312),""))</f>
        <v/>
      </c>
      <c r="B6312" s="2" t="str">
        <f>+IF(H6312='Export Demurrage Detention'!$C$2,"Y","N")</f>
        <v>N</v>
      </c>
      <c r="I6312" s="34"/>
      <c r="J6312" s="5"/>
    </row>
    <row r="6313" spans="1:10">
      <c r="A6313" s="29" t="str">
        <f>+IF(B6313="N","",IF(COUNTIF(B:B,B6313)&gt;1,COUNTIF(B$3:B6313,B6313),""))</f>
        <v/>
      </c>
      <c r="B6313" s="2" t="str">
        <f>+IF(H6313='Export Demurrage Detention'!$C$2,"Y","N")</f>
        <v>N</v>
      </c>
      <c r="I6313" s="34"/>
      <c r="J6313" s="5"/>
    </row>
    <row r="6314" spans="1:10">
      <c r="A6314" s="29" t="str">
        <f>+IF(B6314="N","",IF(COUNTIF(B:B,B6314)&gt;1,COUNTIF(B$3:B6314,B6314),""))</f>
        <v/>
      </c>
      <c r="B6314" s="2" t="str">
        <f>+IF(H6314='Export Demurrage Detention'!$C$2,"Y","N")</f>
        <v>N</v>
      </c>
      <c r="I6314" s="34"/>
      <c r="J6314" s="5"/>
    </row>
    <row r="6315" spans="1:10">
      <c r="A6315" s="29" t="str">
        <f>+IF(B6315="N","",IF(COUNTIF(B:B,B6315)&gt;1,COUNTIF(B$3:B6315,B6315),""))</f>
        <v/>
      </c>
      <c r="B6315" s="2" t="str">
        <f>+IF(H6315='Export Demurrage Detention'!$C$2,"Y","N")</f>
        <v>N</v>
      </c>
      <c r="I6315" s="34"/>
      <c r="J6315" s="5"/>
    </row>
    <row r="6316" spans="1:10">
      <c r="A6316" s="29" t="str">
        <f>+IF(B6316="N","",IF(COUNTIF(B:B,B6316)&gt;1,COUNTIF(B$3:B6316,B6316),""))</f>
        <v/>
      </c>
      <c r="B6316" s="2" t="str">
        <f>+IF(H6316='Export Demurrage Detention'!$C$2,"Y","N")</f>
        <v>N</v>
      </c>
      <c r="I6316" s="34"/>
      <c r="J6316" s="5"/>
    </row>
    <row r="6317" spans="1:10">
      <c r="A6317" s="29" t="str">
        <f>+IF(B6317="N","",IF(COUNTIF(B:B,B6317)&gt;1,COUNTIF(B$3:B6317,B6317),""))</f>
        <v/>
      </c>
      <c r="B6317" s="2" t="str">
        <f>+IF(H6317='Export Demurrage Detention'!$C$2,"Y","N")</f>
        <v>N</v>
      </c>
      <c r="I6317" s="34"/>
      <c r="J6317" s="5"/>
    </row>
    <row r="6318" spans="1:10">
      <c r="A6318" s="29" t="str">
        <f>+IF(B6318="N","",IF(COUNTIF(B:B,B6318)&gt;1,COUNTIF(B$3:B6318,B6318),""))</f>
        <v/>
      </c>
      <c r="B6318" s="2" t="str">
        <f>+IF(H6318='Export Demurrage Detention'!$C$2,"Y","N")</f>
        <v>N</v>
      </c>
      <c r="I6318" s="34"/>
      <c r="J6318" s="5"/>
    </row>
    <row r="6319" spans="1:10">
      <c r="A6319" s="29" t="str">
        <f>+IF(B6319="N","",IF(COUNTIF(B:B,B6319)&gt;1,COUNTIF(B$3:B6319,B6319),""))</f>
        <v/>
      </c>
      <c r="B6319" s="2" t="str">
        <f>+IF(H6319='Export Demurrage Detention'!$C$2,"Y","N")</f>
        <v>N</v>
      </c>
      <c r="I6319" s="34"/>
      <c r="J6319" s="5"/>
    </row>
    <row r="6320" spans="1:10">
      <c r="A6320" s="29" t="str">
        <f>+IF(B6320="N","",IF(COUNTIF(B:B,B6320)&gt;1,COUNTIF(B$3:B6320,B6320),""))</f>
        <v/>
      </c>
      <c r="B6320" s="2" t="str">
        <f>+IF(H6320='Export Demurrage Detention'!$C$2,"Y","N")</f>
        <v>N</v>
      </c>
      <c r="I6320" s="34"/>
      <c r="J6320" s="5"/>
    </row>
    <row r="6321" spans="1:10">
      <c r="A6321" s="29" t="str">
        <f>+IF(B6321="N","",IF(COUNTIF(B:B,B6321)&gt;1,COUNTIF(B$3:B6321,B6321),""))</f>
        <v/>
      </c>
      <c r="B6321" s="2" t="str">
        <f>+IF(H6321='Export Demurrage Detention'!$C$2,"Y","N")</f>
        <v>N</v>
      </c>
      <c r="I6321" s="34"/>
      <c r="J6321" s="5"/>
    </row>
    <row r="6322" spans="1:10">
      <c r="A6322" s="29" t="str">
        <f>+IF(B6322="N","",IF(COUNTIF(B:B,B6322)&gt;1,COUNTIF(B$3:B6322,B6322),""))</f>
        <v/>
      </c>
      <c r="B6322" s="2" t="str">
        <f>+IF(H6322='Export Demurrage Detention'!$C$2,"Y","N")</f>
        <v>N</v>
      </c>
      <c r="I6322" s="34"/>
      <c r="J6322" s="5"/>
    </row>
    <row r="6323" spans="1:10">
      <c r="A6323" s="29" t="str">
        <f>+IF(B6323="N","",IF(COUNTIF(B:B,B6323)&gt;1,COUNTIF(B$3:B6323,B6323),""))</f>
        <v/>
      </c>
      <c r="B6323" s="2" t="str">
        <f>+IF(H6323='Export Demurrage Detention'!$C$2,"Y","N")</f>
        <v>N</v>
      </c>
      <c r="I6323" s="34"/>
      <c r="J6323" s="5"/>
    </row>
    <row r="6324" spans="1:10">
      <c r="A6324" s="29" t="str">
        <f>+IF(B6324="N","",IF(COUNTIF(B:B,B6324)&gt;1,COUNTIF(B$3:B6324,B6324),""))</f>
        <v/>
      </c>
      <c r="B6324" s="2" t="str">
        <f>+IF(H6324='Export Demurrage Detention'!$C$2,"Y","N")</f>
        <v>N</v>
      </c>
      <c r="I6324" s="34"/>
      <c r="J6324" s="5"/>
    </row>
    <row r="6325" spans="1:10">
      <c r="A6325" s="29" t="str">
        <f>+IF(B6325="N","",IF(COUNTIF(B:B,B6325)&gt;1,COUNTIF(B$3:B6325,B6325),""))</f>
        <v/>
      </c>
      <c r="B6325" s="2" t="str">
        <f>+IF(H6325='Export Demurrage Detention'!$C$2,"Y","N")</f>
        <v>N</v>
      </c>
      <c r="I6325" s="34"/>
      <c r="J6325" s="5"/>
    </row>
    <row r="6326" spans="1:10">
      <c r="A6326" s="29" t="str">
        <f>+IF(B6326="N","",IF(COUNTIF(B:B,B6326)&gt;1,COUNTIF(B$3:B6326,B6326),""))</f>
        <v/>
      </c>
      <c r="B6326" s="2" t="str">
        <f>+IF(H6326='Export Demurrage Detention'!$C$2,"Y","N")</f>
        <v>N</v>
      </c>
      <c r="I6326" s="34"/>
      <c r="J6326" s="5"/>
    </row>
    <row r="6327" spans="1:10">
      <c r="A6327" s="29" t="str">
        <f>+IF(B6327="N","",IF(COUNTIF(B:B,B6327)&gt;1,COUNTIF(B$3:B6327,B6327),""))</f>
        <v/>
      </c>
      <c r="B6327" s="2" t="str">
        <f>+IF(H6327='Export Demurrage Detention'!$C$2,"Y","N")</f>
        <v>N</v>
      </c>
      <c r="I6327" s="34"/>
      <c r="J6327" s="5"/>
    </row>
    <row r="6328" spans="1:10">
      <c r="A6328" s="29" t="str">
        <f>+IF(B6328="N","",IF(COUNTIF(B:B,B6328)&gt;1,COUNTIF(B$3:B6328,B6328),""))</f>
        <v/>
      </c>
      <c r="B6328" s="2" t="str">
        <f>+IF(H6328='Export Demurrage Detention'!$C$2,"Y","N")</f>
        <v>N</v>
      </c>
      <c r="I6328" s="34"/>
      <c r="J6328" s="5"/>
    </row>
    <row r="6329" spans="1:10">
      <c r="A6329" s="29" t="str">
        <f>+IF(B6329="N","",IF(COUNTIF(B:B,B6329)&gt;1,COUNTIF(B$3:B6329,B6329),""))</f>
        <v/>
      </c>
      <c r="B6329" s="2" t="str">
        <f>+IF(H6329='Export Demurrage Detention'!$C$2,"Y","N")</f>
        <v>N</v>
      </c>
      <c r="I6329" s="34"/>
      <c r="J6329" s="5"/>
    </row>
    <row r="6330" spans="1:10">
      <c r="A6330" s="29" t="str">
        <f>+IF(B6330="N","",IF(COUNTIF(B:B,B6330)&gt;1,COUNTIF(B$3:B6330,B6330),""))</f>
        <v/>
      </c>
      <c r="B6330" s="2" t="str">
        <f>+IF(H6330='Export Demurrage Detention'!$C$2,"Y","N")</f>
        <v>N</v>
      </c>
      <c r="I6330" s="34"/>
      <c r="J6330" s="5"/>
    </row>
    <row r="6331" spans="1:10">
      <c r="A6331" s="29" t="str">
        <f>+IF(B6331="N","",IF(COUNTIF(B:B,B6331)&gt;1,COUNTIF(B$3:B6331,B6331),""))</f>
        <v/>
      </c>
      <c r="B6331" s="2" t="str">
        <f>+IF(H6331='Export Demurrage Detention'!$C$2,"Y","N")</f>
        <v>N</v>
      </c>
      <c r="I6331" s="34"/>
      <c r="J6331" s="5"/>
    </row>
    <row r="6332" spans="1:10">
      <c r="A6332" s="29" t="str">
        <f>+IF(B6332="N","",IF(COUNTIF(B:B,B6332)&gt;1,COUNTIF(B$3:B6332,B6332),""))</f>
        <v/>
      </c>
      <c r="B6332" s="2" t="str">
        <f>+IF(H6332='Export Demurrage Detention'!$C$2,"Y","N")</f>
        <v>N</v>
      </c>
      <c r="I6332" s="34"/>
      <c r="J6332" s="5"/>
    </row>
    <row r="6333" spans="1:10">
      <c r="A6333" s="29" t="str">
        <f>+IF(B6333="N","",IF(COUNTIF(B:B,B6333)&gt;1,COUNTIF(B$3:B6333,B6333),""))</f>
        <v/>
      </c>
      <c r="B6333" s="2" t="str">
        <f>+IF(H6333='Export Demurrage Detention'!$C$2,"Y","N")</f>
        <v>N</v>
      </c>
      <c r="I6333" s="34"/>
      <c r="J6333" s="5"/>
    </row>
    <row r="6334" spans="1:10">
      <c r="A6334" s="29" t="str">
        <f>+IF(B6334="N","",IF(COUNTIF(B:B,B6334)&gt;1,COUNTIF(B$3:B6334,B6334),""))</f>
        <v/>
      </c>
      <c r="B6334" s="2" t="str">
        <f>+IF(H6334='Export Demurrage Detention'!$C$2,"Y","N")</f>
        <v>N</v>
      </c>
      <c r="I6334" s="34"/>
      <c r="J6334" s="5"/>
    </row>
    <row r="6335" spans="1:10">
      <c r="A6335" s="29" t="str">
        <f>+IF(B6335="N","",IF(COUNTIF(B:B,B6335)&gt;1,COUNTIF(B$3:B6335,B6335),""))</f>
        <v/>
      </c>
      <c r="B6335" s="2" t="str">
        <f>+IF(H6335='Export Demurrage Detention'!$C$2,"Y","N")</f>
        <v>N</v>
      </c>
      <c r="I6335" s="34"/>
      <c r="J6335" s="5"/>
    </row>
    <row r="6336" spans="1:10">
      <c r="A6336" s="29" t="str">
        <f>+IF(B6336="N","",IF(COUNTIF(B:B,B6336)&gt;1,COUNTIF(B$3:B6336,B6336),""))</f>
        <v/>
      </c>
      <c r="B6336" s="2" t="str">
        <f>+IF(H6336='Export Demurrage Detention'!$C$2,"Y","N")</f>
        <v>N</v>
      </c>
      <c r="I6336" s="34"/>
      <c r="J6336" s="5"/>
    </row>
    <row r="6337" spans="1:10">
      <c r="A6337" s="29" t="str">
        <f>+IF(B6337="N","",IF(COUNTIF(B:B,B6337)&gt;1,COUNTIF(B$3:B6337,B6337),""))</f>
        <v/>
      </c>
      <c r="B6337" s="2" t="str">
        <f>+IF(H6337='Export Demurrage Detention'!$C$2,"Y","N")</f>
        <v>N</v>
      </c>
      <c r="I6337" s="34"/>
      <c r="J6337" s="5"/>
    </row>
    <row r="6338" spans="1:10">
      <c r="A6338" s="29" t="str">
        <f>+IF(B6338="N","",IF(COUNTIF(B:B,B6338)&gt;1,COUNTIF(B$3:B6338,B6338),""))</f>
        <v/>
      </c>
      <c r="B6338" s="2" t="str">
        <f>+IF(H6338='Export Demurrage Detention'!$C$2,"Y","N")</f>
        <v>N</v>
      </c>
      <c r="I6338" s="34"/>
      <c r="J6338" s="5"/>
    </row>
    <row r="6339" spans="1:10">
      <c r="A6339" s="29" t="str">
        <f>+IF(B6339="N","",IF(COUNTIF(B:B,B6339)&gt;1,COUNTIF(B$3:B6339,B6339),""))</f>
        <v/>
      </c>
      <c r="B6339" s="2" t="str">
        <f>+IF(H6339='Export Demurrage Detention'!$C$2,"Y","N")</f>
        <v>N</v>
      </c>
      <c r="I6339" s="34"/>
      <c r="J6339" s="5"/>
    </row>
    <row r="6340" spans="1:10">
      <c r="A6340" s="29" t="str">
        <f>+IF(B6340="N","",IF(COUNTIF(B:B,B6340)&gt;1,COUNTIF(B$3:B6340,B6340),""))</f>
        <v/>
      </c>
      <c r="B6340" s="2" t="str">
        <f>+IF(H6340='Export Demurrage Detention'!$C$2,"Y","N")</f>
        <v>N</v>
      </c>
      <c r="I6340" s="34"/>
      <c r="J6340" s="5"/>
    </row>
    <row r="6341" spans="1:10">
      <c r="A6341" s="29" t="str">
        <f>+IF(B6341="N","",IF(COUNTIF(B:B,B6341)&gt;1,COUNTIF(B$3:B6341,B6341),""))</f>
        <v/>
      </c>
      <c r="B6341" s="2" t="str">
        <f>+IF(H6341='Export Demurrage Detention'!$C$2,"Y","N")</f>
        <v>N</v>
      </c>
      <c r="I6341" s="34"/>
      <c r="J6341" s="5"/>
    </row>
    <row r="6342" spans="1:10">
      <c r="A6342" s="29" t="str">
        <f>+IF(B6342="N","",IF(COUNTIF(B:B,B6342)&gt;1,COUNTIF(B$3:B6342,B6342),""))</f>
        <v/>
      </c>
      <c r="B6342" s="2" t="str">
        <f>+IF(H6342='Export Demurrage Detention'!$C$2,"Y","N")</f>
        <v>N</v>
      </c>
      <c r="I6342" s="34"/>
      <c r="J6342" s="5"/>
    </row>
    <row r="6343" spans="1:10">
      <c r="A6343" s="29" t="str">
        <f>+IF(B6343="N","",IF(COUNTIF(B:B,B6343)&gt;1,COUNTIF(B$3:B6343,B6343),""))</f>
        <v/>
      </c>
      <c r="B6343" s="2" t="str">
        <f>+IF(H6343='Export Demurrage Detention'!$C$2,"Y","N")</f>
        <v>N</v>
      </c>
      <c r="I6343" s="34"/>
      <c r="J6343" s="5"/>
    </row>
    <row r="6344" spans="1:10">
      <c r="A6344" s="29" t="str">
        <f>+IF(B6344="N","",IF(COUNTIF(B:B,B6344)&gt;1,COUNTIF(B$3:B6344,B6344),""))</f>
        <v/>
      </c>
      <c r="B6344" s="2" t="str">
        <f>+IF(H6344='Export Demurrage Detention'!$C$2,"Y","N")</f>
        <v>N</v>
      </c>
      <c r="I6344" s="34"/>
      <c r="J6344" s="5"/>
    </row>
    <row r="6345" spans="1:10">
      <c r="A6345" s="29" t="str">
        <f>+IF(B6345="N","",IF(COUNTIF(B:B,B6345)&gt;1,COUNTIF(B$3:B6345,B6345),""))</f>
        <v/>
      </c>
      <c r="B6345" s="2" t="str">
        <f>+IF(H6345='Export Demurrage Detention'!$C$2,"Y","N")</f>
        <v>N</v>
      </c>
      <c r="I6345" s="34"/>
      <c r="J6345" s="5"/>
    </row>
    <row r="6346" spans="1:10">
      <c r="A6346" s="29" t="str">
        <f>+IF(B6346="N","",IF(COUNTIF(B:B,B6346)&gt;1,COUNTIF(B$3:B6346,B6346),""))</f>
        <v/>
      </c>
      <c r="B6346" s="2" t="str">
        <f>+IF(H6346='Export Demurrage Detention'!$C$2,"Y","N")</f>
        <v>N</v>
      </c>
      <c r="I6346" s="34"/>
      <c r="J6346" s="5"/>
    </row>
    <row r="6347" spans="1:10">
      <c r="A6347" s="29" t="str">
        <f>+IF(B6347="N","",IF(COUNTIF(B:B,B6347)&gt;1,COUNTIF(B$3:B6347,B6347),""))</f>
        <v/>
      </c>
      <c r="B6347" s="2" t="str">
        <f>+IF(H6347='Export Demurrage Detention'!$C$2,"Y","N")</f>
        <v>N</v>
      </c>
      <c r="I6347" s="34"/>
      <c r="J6347" s="5"/>
    </row>
    <row r="6348" spans="1:10">
      <c r="A6348" s="29" t="str">
        <f>+IF(B6348="N","",IF(COUNTIF(B:B,B6348)&gt;1,COUNTIF(B$3:B6348,B6348),""))</f>
        <v/>
      </c>
      <c r="B6348" s="2" t="str">
        <f>+IF(H6348='Export Demurrage Detention'!$C$2,"Y","N")</f>
        <v>N</v>
      </c>
      <c r="I6348" s="34"/>
      <c r="J6348" s="5"/>
    </row>
    <row r="6349" spans="1:10">
      <c r="A6349" s="29" t="str">
        <f>+IF(B6349="N","",IF(COUNTIF(B:B,B6349)&gt;1,COUNTIF(B$3:B6349,B6349),""))</f>
        <v/>
      </c>
      <c r="B6349" s="2" t="str">
        <f>+IF(H6349='Export Demurrage Detention'!$C$2,"Y","N")</f>
        <v>N</v>
      </c>
      <c r="I6349" s="34"/>
      <c r="J6349" s="5"/>
    </row>
    <row r="6350" spans="1:10">
      <c r="A6350" s="29" t="str">
        <f>+IF(B6350="N","",IF(COUNTIF(B:B,B6350)&gt;1,COUNTIF(B$3:B6350,B6350),""))</f>
        <v/>
      </c>
      <c r="B6350" s="2" t="str">
        <f>+IF(H6350='Export Demurrage Detention'!$C$2,"Y","N")</f>
        <v>N</v>
      </c>
      <c r="I6350" s="34"/>
      <c r="J6350" s="5"/>
    </row>
    <row r="6351" spans="1:10">
      <c r="A6351" s="29" t="str">
        <f>+IF(B6351="N","",IF(COUNTIF(B:B,B6351)&gt;1,COUNTIF(B$3:B6351,B6351),""))</f>
        <v/>
      </c>
      <c r="B6351" s="2" t="str">
        <f>+IF(H6351='Export Demurrage Detention'!$C$2,"Y","N")</f>
        <v>N</v>
      </c>
      <c r="I6351" s="34"/>
      <c r="J6351" s="5"/>
    </row>
    <row r="6352" spans="1:10">
      <c r="A6352" s="29" t="str">
        <f>+IF(B6352="N","",IF(COUNTIF(B:B,B6352)&gt;1,COUNTIF(B$3:B6352,B6352),""))</f>
        <v/>
      </c>
      <c r="B6352" s="2" t="str">
        <f>+IF(H6352='Export Demurrage Detention'!$C$2,"Y","N")</f>
        <v>N</v>
      </c>
      <c r="I6352" s="34"/>
      <c r="J6352" s="5"/>
    </row>
    <row r="6353" spans="1:10">
      <c r="A6353" s="29" t="str">
        <f>+IF(B6353="N","",IF(COUNTIF(B:B,B6353)&gt;1,COUNTIF(B$3:B6353,B6353),""))</f>
        <v/>
      </c>
      <c r="B6353" s="2" t="str">
        <f>+IF(H6353='Export Demurrage Detention'!$C$2,"Y","N")</f>
        <v>N</v>
      </c>
      <c r="I6353" s="34"/>
      <c r="J6353" s="5"/>
    </row>
    <row r="6354" spans="1:10">
      <c r="A6354" s="29" t="str">
        <f>+IF(B6354="N","",IF(COUNTIF(B:B,B6354)&gt;1,COUNTIF(B$3:B6354,B6354),""))</f>
        <v/>
      </c>
      <c r="B6354" s="2" t="str">
        <f>+IF(H6354='Export Demurrage Detention'!$C$2,"Y","N")</f>
        <v>N</v>
      </c>
      <c r="I6354" s="34"/>
      <c r="J6354" s="5"/>
    </row>
    <row r="6355" spans="1:10">
      <c r="A6355" s="29" t="str">
        <f>+IF(B6355="N","",IF(COUNTIF(B:B,B6355)&gt;1,COUNTIF(B$3:B6355,B6355),""))</f>
        <v/>
      </c>
      <c r="B6355" s="2" t="str">
        <f>+IF(H6355='Export Demurrage Detention'!$C$2,"Y","N")</f>
        <v>N</v>
      </c>
      <c r="I6355" s="34"/>
      <c r="J6355" s="5"/>
    </row>
    <row r="6356" spans="1:10">
      <c r="A6356" s="29" t="str">
        <f>+IF(B6356="N","",IF(COUNTIF(B:B,B6356)&gt;1,COUNTIF(B$3:B6356,B6356),""))</f>
        <v/>
      </c>
      <c r="B6356" s="2" t="str">
        <f>+IF(H6356='Export Demurrage Detention'!$C$2,"Y","N")</f>
        <v>N</v>
      </c>
      <c r="I6356" s="34"/>
      <c r="J6356" s="5"/>
    </row>
    <row r="6357" spans="1:10">
      <c r="A6357" s="29" t="str">
        <f>+IF(B6357="N","",IF(COUNTIF(B:B,B6357)&gt;1,COUNTIF(B$3:B6357,B6357),""))</f>
        <v/>
      </c>
      <c r="B6357" s="2" t="str">
        <f>+IF(H6357='Export Demurrage Detention'!$C$2,"Y","N")</f>
        <v>N</v>
      </c>
      <c r="I6357" s="34"/>
      <c r="J6357" s="5"/>
    </row>
    <row r="6358" spans="1:10">
      <c r="A6358" s="29" t="str">
        <f>+IF(B6358="N","",IF(COUNTIF(B:B,B6358)&gt;1,COUNTIF(B$3:B6358,B6358),""))</f>
        <v/>
      </c>
      <c r="B6358" s="2" t="str">
        <f>+IF(H6358='Export Demurrage Detention'!$C$2,"Y","N")</f>
        <v>N</v>
      </c>
      <c r="I6358" s="34"/>
      <c r="J6358" s="5"/>
    </row>
    <row r="6359" spans="1:10">
      <c r="A6359" s="29" t="str">
        <f>+IF(B6359="N","",IF(COUNTIF(B:B,B6359)&gt;1,COUNTIF(B$3:B6359,B6359),""))</f>
        <v/>
      </c>
      <c r="B6359" s="2" t="str">
        <f>+IF(H6359='Export Demurrage Detention'!$C$2,"Y","N")</f>
        <v>N</v>
      </c>
      <c r="I6359" s="34"/>
      <c r="J6359" s="5"/>
    </row>
    <row r="6360" spans="1:10">
      <c r="A6360" s="29" t="str">
        <f>+IF(B6360="N","",IF(COUNTIF(B:B,B6360)&gt;1,COUNTIF(B$3:B6360,B6360),""))</f>
        <v/>
      </c>
      <c r="B6360" s="2" t="str">
        <f>+IF(H6360='Export Demurrage Detention'!$C$2,"Y","N")</f>
        <v>N</v>
      </c>
      <c r="I6360" s="34"/>
      <c r="J6360" s="5"/>
    </row>
    <row r="6361" spans="1:10">
      <c r="A6361" s="29" t="str">
        <f>+IF(B6361="N","",IF(COUNTIF(B:B,B6361)&gt;1,COUNTIF(B$3:B6361,B6361),""))</f>
        <v/>
      </c>
      <c r="B6361" s="2" t="str">
        <f>+IF(H6361='Export Demurrage Detention'!$C$2,"Y","N")</f>
        <v>N</v>
      </c>
      <c r="I6361" s="34"/>
      <c r="J6361" s="5"/>
    </row>
    <row r="6362" spans="1:10">
      <c r="A6362" s="29" t="str">
        <f>+IF(B6362="N","",IF(COUNTIF(B:B,B6362)&gt;1,COUNTIF(B$3:B6362,B6362),""))</f>
        <v/>
      </c>
      <c r="B6362" s="2" t="str">
        <f>+IF(H6362='Export Demurrage Detention'!$C$2,"Y","N")</f>
        <v>N</v>
      </c>
      <c r="I6362" s="34"/>
      <c r="J6362" s="5"/>
    </row>
    <row r="6363" spans="1:10">
      <c r="A6363" s="29" t="str">
        <f>+IF(B6363="N","",IF(COUNTIF(B:B,B6363)&gt;1,COUNTIF(B$3:B6363,B6363),""))</f>
        <v/>
      </c>
      <c r="B6363" s="2" t="str">
        <f>+IF(H6363='Export Demurrage Detention'!$C$2,"Y","N")</f>
        <v>N</v>
      </c>
      <c r="I6363" s="34"/>
      <c r="J6363" s="5"/>
    </row>
    <row r="6364" spans="1:10">
      <c r="A6364" s="29" t="str">
        <f>+IF(B6364="N","",IF(COUNTIF(B:B,B6364)&gt;1,COUNTIF(B$3:B6364,B6364),""))</f>
        <v/>
      </c>
      <c r="B6364" s="2" t="str">
        <f>+IF(H6364='Export Demurrage Detention'!$C$2,"Y","N")</f>
        <v>N</v>
      </c>
      <c r="I6364" s="34"/>
      <c r="J6364" s="5"/>
    </row>
    <row r="6365" spans="1:10">
      <c r="A6365" s="29" t="str">
        <f>+IF(B6365="N","",IF(COUNTIF(B:B,B6365)&gt;1,COUNTIF(B$3:B6365,B6365),""))</f>
        <v/>
      </c>
      <c r="B6365" s="2" t="str">
        <f>+IF(H6365='Export Demurrage Detention'!$C$2,"Y","N")</f>
        <v>N</v>
      </c>
      <c r="I6365" s="34"/>
      <c r="J6365" s="5"/>
    </row>
    <row r="6366" spans="1:10">
      <c r="A6366" s="29" t="str">
        <f>+IF(B6366="N","",IF(COUNTIF(B:B,B6366)&gt;1,COUNTIF(B$3:B6366,B6366),""))</f>
        <v/>
      </c>
      <c r="B6366" s="2" t="str">
        <f>+IF(H6366='Export Demurrage Detention'!$C$2,"Y","N")</f>
        <v>N</v>
      </c>
      <c r="I6366" s="34"/>
      <c r="J6366" s="5"/>
    </row>
    <row r="6367" spans="1:10">
      <c r="A6367" s="29" t="str">
        <f>+IF(B6367="N","",IF(COUNTIF(B:B,B6367)&gt;1,COUNTIF(B$3:B6367,B6367),""))</f>
        <v/>
      </c>
      <c r="B6367" s="2" t="str">
        <f>+IF(H6367='Export Demurrage Detention'!$C$2,"Y","N")</f>
        <v>N</v>
      </c>
      <c r="I6367" s="34"/>
      <c r="J6367" s="5"/>
    </row>
    <row r="6368" spans="1:10">
      <c r="A6368" s="29" t="str">
        <f>+IF(B6368="N","",IF(COUNTIF(B:B,B6368)&gt;1,COUNTIF(B$3:B6368,B6368),""))</f>
        <v/>
      </c>
      <c r="B6368" s="2" t="str">
        <f>+IF(H6368='Export Demurrage Detention'!$C$2,"Y","N")</f>
        <v>N</v>
      </c>
      <c r="I6368" s="34"/>
      <c r="J6368" s="5"/>
    </row>
    <row r="6369" spans="1:10">
      <c r="A6369" s="29" t="str">
        <f>+IF(B6369="N","",IF(COUNTIF(B:B,B6369)&gt;1,COUNTIF(B$3:B6369,B6369),""))</f>
        <v/>
      </c>
      <c r="B6369" s="2" t="str">
        <f>+IF(H6369='Export Demurrage Detention'!$C$2,"Y","N")</f>
        <v>N</v>
      </c>
      <c r="I6369" s="34"/>
      <c r="J6369" s="5"/>
    </row>
    <row r="6370" spans="1:10">
      <c r="A6370" s="29" t="str">
        <f>+IF(B6370="N","",IF(COUNTIF(B:B,B6370)&gt;1,COUNTIF(B$3:B6370,B6370),""))</f>
        <v/>
      </c>
      <c r="B6370" s="2" t="str">
        <f>+IF(H6370='Export Demurrage Detention'!$C$2,"Y","N")</f>
        <v>N</v>
      </c>
      <c r="I6370" s="34"/>
      <c r="J6370" s="5"/>
    </row>
    <row r="6371" spans="1:10">
      <c r="A6371" s="29" t="str">
        <f>+IF(B6371="N","",IF(COUNTIF(B:B,B6371)&gt;1,COUNTIF(B$3:B6371,B6371),""))</f>
        <v/>
      </c>
      <c r="B6371" s="2" t="str">
        <f>+IF(H6371='Export Demurrage Detention'!$C$2,"Y","N")</f>
        <v>N</v>
      </c>
      <c r="I6371" s="34"/>
      <c r="J6371" s="5"/>
    </row>
    <row r="6372" spans="1:10">
      <c r="A6372" s="29" t="str">
        <f>+IF(B6372="N","",IF(COUNTIF(B:B,B6372)&gt;1,COUNTIF(B$3:B6372,B6372),""))</f>
        <v/>
      </c>
      <c r="B6372" s="2" t="str">
        <f>+IF(H6372='Export Demurrage Detention'!$C$2,"Y","N")</f>
        <v>N</v>
      </c>
      <c r="I6372" s="34"/>
      <c r="J6372" s="5"/>
    </row>
    <row r="6373" spans="1:10">
      <c r="A6373" s="29" t="str">
        <f>+IF(B6373="N","",IF(COUNTIF(B:B,B6373)&gt;1,COUNTIF(B$3:B6373,B6373),""))</f>
        <v/>
      </c>
      <c r="B6373" s="2" t="str">
        <f>+IF(H6373='Export Demurrage Detention'!$C$2,"Y","N")</f>
        <v>N</v>
      </c>
      <c r="I6373" s="34"/>
      <c r="J6373" s="5"/>
    </row>
    <row r="6374" spans="1:10">
      <c r="A6374" s="29" t="str">
        <f>+IF(B6374="N","",IF(COUNTIF(B:B,B6374)&gt;1,COUNTIF(B$3:B6374,B6374),""))</f>
        <v/>
      </c>
      <c r="B6374" s="2" t="str">
        <f>+IF(H6374='Export Demurrage Detention'!$C$2,"Y","N")</f>
        <v>N</v>
      </c>
      <c r="I6374" s="34"/>
      <c r="J6374" s="5"/>
    </row>
    <row r="6375" spans="1:10">
      <c r="A6375" s="29" t="str">
        <f>+IF(B6375="N","",IF(COUNTIF(B:B,B6375)&gt;1,COUNTIF(B$3:B6375,B6375),""))</f>
        <v/>
      </c>
      <c r="B6375" s="2" t="str">
        <f>+IF(H6375='Export Demurrage Detention'!$C$2,"Y","N")</f>
        <v>N</v>
      </c>
      <c r="I6375" s="34"/>
      <c r="J6375" s="5"/>
    </row>
    <row r="6376" spans="1:10">
      <c r="A6376" s="29" t="str">
        <f>+IF(B6376="N","",IF(COUNTIF(B:B,B6376)&gt;1,COUNTIF(B$3:B6376,B6376),""))</f>
        <v/>
      </c>
      <c r="B6376" s="2" t="str">
        <f>+IF(H6376='Export Demurrage Detention'!$C$2,"Y","N")</f>
        <v>N</v>
      </c>
      <c r="I6376" s="34"/>
      <c r="J6376" s="5"/>
    </row>
    <row r="6377" spans="1:10">
      <c r="A6377" s="29" t="str">
        <f>+IF(B6377="N","",IF(COUNTIF(B:B,B6377)&gt;1,COUNTIF(B$3:B6377,B6377),""))</f>
        <v/>
      </c>
      <c r="B6377" s="2" t="str">
        <f>+IF(H6377='Export Demurrage Detention'!$C$2,"Y","N")</f>
        <v>N</v>
      </c>
      <c r="I6377" s="34"/>
      <c r="J6377" s="5"/>
    </row>
    <row r="6378" spans="1:10">
      <c r="A6378" s="29" t="str">
        <f>+IF(B6378="N","",IF(COUNTIF(B:B,B6378)&gt;1,COUNTIF(B$3:B6378,B6378),""))</f>
        <v/>
      </c>
      <c r="B6378" s="2" t="str">
        <f>+IF(H6378='Export Demurrage Detention'!$C$2,"Y","N")</f>
        <v>N</v>
      </c>
      <c r="I6378" s="34"/>
      <c r="J6378" s="5"/>
    </row>
    <row r="6379" spans="1:10">
      <c r="A6379" s="29" t="str">
        <f>+IF(B6379="N","",IF(COUNTIF(B:B,B6379)&gt;1,COUNTIF(B$3:B6379,B6379),""))</f>
        <v/>
      </c>
      <c r="B6379" s="2" t="str">
        <f>+IF(H6379='Export Demurrage Detention'!$C$2,"Y","N")</f>
        <v>N</v>
      </c>
      <c r="I6379" s="34"/>
      <c r="J6379" s="5"/>
    </row>
    <row r="6380" spans="1:10">
      <c r="A6380" s="29" t="str">
        <f>+IF(B6380="N","",IF(COUNTIF(B:B,B6380)&gt;1,COUNTIF(B$3:B6380,B6380),""))</f>
        <v/>
      </c>
      <c r="B6380" s="2" t="str">
        <f>+IF(H6380='Export Demurrage Detention'!$C$2,"Y","N")</f>
        <v>N</v>
      </c>
      <c r="I6380" s="34"/>
      <c r="J6380" s="5"/>
    </row>
    <row r="6381" spans="1:10">
      <c r="A6381" s="29" t="str">
        <f>+IF(B6381="N","",IF(COUNTIF(B:B,B6381)&gt;1,COUNTIF(B$3:B6381,B6381),""))</f>
        <v/>
      </c>
      <c r="B6381" s="2" t="str">
        <f>+IF(H6381='Export Demurrage Detention'!$C$2,"Y","N")</f>
        <v>N</v>
      </c>
      <c r="I6381" s="34"/>
      <c r="J6381" s="5"/>
    </row>
    <row r="6382" spans="1:10">
      <c r="A6382" s="29" t="str">
        <f>+IF(B6382="N","",IF(COUNTIF(B:B,B6382)&gt;1,COUNTIF(B$3:B6382,B6382),""))</f>
        <v/>
      </c>
      <c r="B6382" s="2" t="str">
        <f>+IF(H6382='Export Demurrage Detention'!$C$2,"Y","N")</f>
        <v>N</v>
      </c>
      <c r="I6382" s="34"/>
      <c r="J6382" s="5"/>
    </row>
    <row r="6383" spans="1:10">
      <c r="A6383" s="29" t="str">
        <f>+IF(B6383="N","",IF(COUNTIF(B:B,B6383)&gt;1,COUNTIF(B$3:B6383,B6383),""))</f>
        <v/>
      </c>
      <c r="B6383" s="2" t="str">
        <f>+IF(H6383='Export Demurrage Detention'!$C$2,"Y","N")</f>
        <v>N</v>
      </c>
      <c r="I6383" s="34"/>
      <c r="J6383" s="5"/>
    </row>
    <row r="6384" spans="1:10">
      <c r="A6384" s="29" t="str">
        <f>+IF(B6384="N","",IF(COUNTIF(B:B,B6384)&gt;1,COUNTIF(B$3:B6384,B6384),""))</f>
        <v/>
      </c>
      <c r="B6384" s="2" t="str">
        <f>+IF(H6384='Export Demurrage Detention'!$C$2,"Y","N")</f>
        <v>N</v>
      </c>
      <c r="I6384" s="34"/>
      <c r="J6384" s="5"/>
    </row>
    <row r="6385" spans="1:10">
      <c r="A6385" s="29" t="str">
        <f>+IF(B6385="N","",IF(COUNTIF(B:B,B6385)&gt;1,COUNTIF(B$3:B6385,B6385),""))</f>
        <v/>
      </c>
      <c r="B6385" s="2" t="str">
        <f>+IF(H6385='Export Demurrage Detention'!$C$2,"Y","N")</f>
        <v>N</v>
      </c>
      <c r="I6385" s="34"/>
      <c r="J6385" s="5"/>
    </row>
    <row r="6386" spans="1:10">
      <c r="A6386" s="29" t="str">
        <f>+IF(B6386="N","",IF(COUNTIF(B:B,B6386)&gt;1,COUNTIF(B$3:B6386,B6386),""))</f>
        <v/>
      </c>
      <c r="B6386" s="2" t="str">
        <f>+IF(H6386='Export Demurrage Detention'!$C$2,"Y","N")</f>
        <v>N</v>
      </c>
      <c r="I6386" s="34"/>
      <c r="J6386" s="5"/>
    </row>
    <row r="6387" spans="1:10">
      <c r="A6387" s="29" t="str">
        <f>+IF(B6387="N","",IF(COUNTIF(B:B,B6387)&gt;1,COUNTIF(B$3:B6387,B6387),""))</f>
        <v/>
      </c>
      <c r="B6387" s="2" t="str">
        <f>+IF(H6387='Export Demurrage Detention'!$C$2,"Y","N")</f>
        <v>N</v>
      </c>
      <c r="I6387" s="34"/>
      <c r="J6387" s="5"/>
    </row>
    <row r="6388" spans="1:10">
      <c r="A6388" s="29" t="str">
        <f>+IF(B6388="N","",IF(COUNTIF(B:B,B6388)&gt;1,COUNTIF(B$3:B6388,B6388),""))</f>
        <v/>
      </c>
      <c r="B6388" s="2" t="str">
        <f>+IF(H6388='Export Demurrage Detention'!$C$2,"Y","N")</f>
        <v>N</v>
      </c>
      <c r="I6388" s="34"/>
      <c r="J6388" s="5"/>
    </row>
    <row r="6389" spans="1:10">
      <c r="A6389" s="29" t="str">
        <f>+IF(B6389="N","",IF(COUNTIF(B:B,B6389)&gt;1,COUNTIF(B$3:B6389,B6389),""))</f>
        <v/>
      </c>
      <c r="B6389" s="2" t="str">
        <f>+IF(H6389='Export Demurrage Detention'!$C$2,"Y","N")</f>
        <v>N</v>
      </c>
      <c r="I6389" s="34"/>
      <c r="J6389" s="5"/>
    </row>
    <row r="6390" spans="1:10">
      <c r="A6390" s="29" t="str">
        <f>+IF(B6390="N","",IF(COUNTIF(B:B,B6390)&gt;1,COUNTIF(B$3:B6390,B6390),""))</f>
        <v/>
      </c>
      <c r="B6390" s="2" t="str">
        <f>+IF(H6390='Export Demurrage Detention'!$C$2,"Y","N")</f>
        <v>N</v>
      </c>
      <c r="I6390" s="34"/>
      <c r="J6390" s="5"/>
    </row>
    <row r="6391" spans="1:10">
      <c r="A6391" s="29" t="str">
        <f>+IF(B6391="N","",IF(COUNTIF(B:B,B6391)&gt;1,COUNTIF(B$3:B6391,B6391),""))</f>
        <v/>
      </c>
      <c r="B6391" s="2" t="str">
        <f>+IF(H6391='Export Demurrage Detention'!$C$2,"Y","N")</f>
        <v>N</v>
      </c>
      <c r="I6391" s="34"/>
      <c r="J6391" s="5"/>
    </row>
    <row r="6392" spans="1:10">
      <c r="A6392" s="29" t="str">
        <f>+IF(B6392="N","",IF(COUNTIF(B:B,B6392)&gt;1,COUNTIF(B$3:B6392,B6392),""))</f>
        <v/>
      </c>
      <c r="B6392" s="2" t="str">
        <f>+IF(H6392='Export Demurrage Detention'!$C$2,"Y","N")</f>
        <v>N</v>
      </c>
      <c r="I6392" s="34"/>
      <c r="J6392" s="5"/>
    </row>
    <row r="6393" spans="1:10">
      <c r="A6393" s="29" t="str">
        <f>+IF(B6393="N","",IF(COUNTIF(B:B,B6393)&gt;1,COUNTIF(B$3:B6393,B6393),""))</f>
        <v/>
      </c>
      <c r="B6393" s="2" t="str">
        <f>+IF(H6393='Export Demurrage Detention'!$C$2,"Y","N")</f>
        <v>N</v>
      </c>
      <c r="I6393" s="34"/>
      <c r="J6393" s="5"/>
    </row>
    <row r="6394" spans="1:10">
      <c r="A6394" s="29" t="str">
        <f>+IF(B6394="N","",IF(COUNTIF(B:B,B6394)&gt;1,COUNTIF(B$3:B6394,B6394),""))</f>
        <v/>
      </c>
      <c r="B6394" s="2" t="str">
        <f>+IF(H6394='Export Demurrage Detention'!$C$2,"Y","N")</f>
        <v>N</v>
      </c>
      <c r="I6394" s="34"/>
      <c r="J6394" s="5"/>
    </row>
    <row r="6395" spans="1:10">
      <c r="A6395" s="29" t="str">
        <f>+IF(B6395="N","",IF(COUNTIF(B:B,B6395)&gt;1,COUNTIF(B$3:B6395,B6395),""))</f>
        <v/>
      </c>
      <c r="B6395" s="2" t="str">
        <f>+IF(H6395='Export Demurrage Detention'!$C$2,"Y","N")</f>
        <v>N</v>
      </c>
      <c r="I6395" s="34"/>
      <c r="J6395" s="5"/>
    </row>
    <row r="6396" spans="1:10">
      <c r="A6396" s="29" t="str">
        <f>+IF(B6396="N","",IF(COUNTIF(B:B,B6396)&gt;1,COUNTIF(B$3:B6396,B6396),""))</f>
        <v/>
      </c>
      <c r="B6396" s="2" t="str">
        <f>+IF(H6396='Export Demurrage Detention'!$C$2,"Y","N")</f>
        <v>N</v>
      </c>
      <c r="I6396" s="34"/>
      <c r="J6396" s="5"/>
    </row>
    <row r="6397" spans="1:10">
      <c r="A6397" s="29" t="str">
        <f>+IF(B6397="N","",IF(COUNTIF(B:B,B6397)&gt;1,COUNTIF(B$3:B6397,B6397),""))</f>
        <v/>
      </c>
      <c r="B6397" s="2" t="str">
        <f>+IF(H6397='Export Demurrage Detention'!$C$2,"Y","N")</f>
        <v>N</v>
      </c>
      <c r="I6397" s="34"/>
      <c r="J6397" s="5"/>
    </row>
    <row r="6398" spans="1:10">
      <c r="A6398" s="29" t="str">
        <f>+IF(B6398="N","",IF(COUNTIF(B:B,B6398)&gt;1,COUNTIF(B$3:B6398,B6398),""))</f>
        <v/>
      </c>
      <c r="B6398" s="2" t="str">
        <f>+IF(H6398='Export Demurrage Detention'!$C$2,"Y","N")</f>
        <v>N</v>
      </c>
      <c r="I6398" s="34"/>
      <c r="J6398" s="5"/>
    </row>
    <row r="6399" spans="1:10">
      <c r="A6399" s="29" t="str">
        <f>+IF(B6399="N","",IF(COUNTIF(B:B,B6399)&gt;1,COUNTIF(B$3:B6399,B6399),""))</f>
        <v/>
      </c>
      <c r="B6399" s="2" t="str">
        <f>+IF(H6399='Export Demurrage Detention'!$C$2,"Y","N")</f>
        <v>N</v>
      </c>
      <c r="I6399" s="34"/>
      <c r="J6399" s="5"/>
    </row>
    <row r="6400" spans="1:10">
      <c r="A6400" s="29" t="str">
        <f>+IF(B6400="N","",IF(COUNTIF(B:B,B6400)&gt;1,COUNTIF(B$3:B6400,B6400),""))</f>
        <v/>
      </c>
      <c r="B6400" s="2" t="str">
        <f>+IF(H6400='Export Demurrage Detention'!$C$2,"Y","N")</f>
        <v>N</v>
      </c>
      <c r="I6400" s="34"/>
      <c r="J6400" s="5"/>
    </row>
    <row r="6401" spans="1:10">
      <c r="A6401" s="29" t="str">
        <f>+IF(B6401="N","",IF(COUNTIF(B:B,B6401)&gt;1,COUNTIF(B$3:B6401,B6401),""))</f>
        <v/>
      </c>
      <c r="B6401" s="2" t="str">
        <f>+IF(H6401='Export Demurrage Detention'!$C$2,"Y","N")</f>
        <v>N</v>
      </c>
      <c r="I6401" s="34"/>
      <c r="J6401" s="5"/>
    </row>
    <row r="6402" spans="1:10">
      <c r="A6402" s="29" t="str">
        <f>+IF(B6402="N","",IF(COUNTIF(B:B,B6402)&gt;1,COUNTIF(B$3:B6402,B6402),""))</f>
        <v/>
      </c>
      <c r="B6402" s="2" t="str">
        <f>+IF(H6402='Export Demurrage Detention'!$C$2,"Y","N")</f>
        <v>N</v>
      </c>
      <c r="I6402" s="34"/>
      <c r="J6402" s="5"/>
    </row>
    <row r="6403" spans="1:10">
      <c r="A6403" s="29" t="str">
        <f>+IF(B6403="N","",IF(COUNTIF(B:B,B6403)&gt;1,COUNTIF(B$3:B6403,B6403),""))</f>
        <v/>
      </c>
      <c r="B6403" s="2" t="str">
        <f>+IF(H6403='Export Demurrage Detention'!$C$2,"Y","N")</f>
        <v>N</v>
      </c>
      <c r="I6403" s="34"/>
      <c r="J6403" s="5"/>
    </row>
    <row r="6404" spans="1:10">
      <c r="A6404" s="29" t="str">
        <f>+IF(B6404="N","",IF(COUNTIF(B:B,B6404)&gt;1,COUNTIF(B$3:B6404,B6404),""))</f>
        <v/>
      </c>
      <c r="B6404" s="2" t="str">
        <f>+IF(H6404='Export Demurrage Detention'!$C$2,"Y","N")</f>
        <v>N</v>
      </c>
      <c r="I6404" s="34"/>
      <c r="J6404" s="5"/>
    </row>
    <row r="6405" spans="1:10">
      <c r="A6405" s="29" t="str">
        <f>+IF(B6405="N","",IF(COUNTIF(B:B,B6405)&gt;1,COUNTIF(B$3:B6405,B6405),""))</f>
        <v/>
      </c>
      <c r="B6405" s="2" t="str">
        <f>+IF(H6405='Export Demurrage Detention'!$C$2,"Y","N")</f>
        <v>N</v>
      </c>
      <c r="I6405" s="34"/>
      <c r="J6405" s="5"/>
    </row>
    <row r="6406" spans="1:10">
      <c r="A6406" s="29" t="str">
        <f>+IF(B6406="N","",IF(COUNTIF(B:B,B6406)&gt;1,COUNTIF(B$3:B6406,B6406),""))</f>
        <v/>
      </c>
      <c r="B6406" s="2" t="str">
        <f>+IF(H6406='Export Demurrage Detention'!$C$2,"Y","N")</f>
        <v>N</v>
      </c>
      <c r="I6406" s="34"/>
      <c r="J6406" s="5"/>
    </row>
    <row r="6407" spans="1:10">
      <c r="A6407" s="29" t="str">
        <f>+IF(B6407="N","",IF(COUNTIF(B:B,B6407)&gt;1,COUNTIF(B$3:B6407,B6407),""))</f>
        <v/>
      </c>
      <c r="B6407" s="2" t="str">
        <f>+IF(H6407='Export Demurrage Detention'!$C$2,"Y","N")</f>
        <v>N</v>
      </c>
      <c r="I6407" s="34"/>
      <c r="J6407" s="5"/>
    </row>
    <row r="6408" spans="1:10">
      <c r="A6408" s="29" t="str">
        <f>+IF(B6408="N","",IF(COUNTIF(B:B,B6408)&gt;1,COUNTIF(B$3:B6408,B6408),""))</f>
        <v/>
      </c>
      <c r="B6408" s="2" t="str">
        <f>+IF(H6408='Export Demurrage Detention'!$C$2,"Y","N")</f>
        <v>N</v>
      </c>
      <c r="I6408" s="34"/>
      <c r="J6408" s="5"/>
    </row>
    <row r="6409" spans="1:10">
      <c r="A6409" s="29" t="str">
        <f>+IF(B6409="N","",IF(COUNTIF(B:B,B6409)&gt;1,COUNTIF(B$3:B6409,B6409),""))</f>
        <v/>
      </c>
      <c r="B6409" s="2" t="str">
        <f>+IF(H6409='Export Demurrage Detention'!$C$2,"Y","N")</f>
        <v>N</v>
      </c>
      <c r="I6409" s="34"/>
      <c r="J6409" s="5"/>
    </row>
    <row r="6410" spans="1:10">
      <c r="A6410" s="29" t="str">
        <f>+IF(B6410="N","",IF(COUNTIF(B:B,B6410)&gt;1,COUNTIF(B$3:B6410,B6410),""))</f>
        <v/>
      </c>
      <c r="B6410" s="2" t="str">
        <f>+IF(H6410='Export Demurrage Detention'!$C$2,"Y","N")</f>
        <v>N</v>
      </c>
      <c r="I6410" s="34"/>
      <c r="J6410" s="5"/>
    </row>
    <row r="6411" spans="1:10">
      <c r="A6411" s="29" t="str">
        <f>+IF(B6411="N","",IF(COUNTIF(B:B,B6411)&gt;1,COUNTIF(B$3:B6411,B6411),""))</f>
        <v/>
      </c>
      <c r="B6411" s="2" t="str">
        <f>+IF(H6411='Export Demurrage Detention'!$C$2,"Y","N")</f>
        <v>N</v>
      </c>
      <c r="I6411" s="34"/>
      <c r="J6411" s="5"/>
    </row>
    <row r="6412" spans="1:10">
      <c r="A6412" s="29" t="str">
        <f>+IF(B6412="N","",IF(COUNTIF(B:B,B6412)&gt;1,COUNTIF(B$3:B6412,B6412),""))</f>
        <v/>
      </c>
      <c r="B6412" s="2" t="str">
        <f>+IF(H6412='Export Demurrage Detention'!$C$2,"Y","N")</f>
        <v>N</v>
      </c>
      <c r="I6412" s="34"/>
      <c r="J6412" s="5"/>
    </row>
    <row r="6413" spans="1:10">
      <c r="A6413" s="29" t="str">
        <f>+IF(B6413="N","",IF(COUNTIF(B:B,B6413)&gt;1,COUNTIF(B$3:B6413,B6413),""))</f>
        <v/>
      </c>
      <c r="B6413" s="2" t="str">
        <f>+IF(H6413='Export Demurrage Detention'!$C$2,"Y","N")</f>
        <v>N</v>
      </c>
      <c r="I6413" s="34"/>
      <c r="J6413" s="5"/>
    </row>
    <row r="6414" spans="1:10">
      <c r="A6414" s="29" t="str">
        <f>+IF(B6414="N","",IF(COUNTIF(B:B,B6414)&gt;1,COUNTIF(B$3:B6414,B6414),""))</f>
        <v/>
      </c>
      <c r="B6414" s="2" t="str">
        <f>+IF(H6414='Export Demurrage Detention'!$C$2,"Y","N")</f>
        <v>N</v>
      </c>
      <c r="I6414" s="34"/>
      <c r="J6414" s="5"/>
    </row>
    <row r="6415" spans="1:10">
      <c r="A6415" s="29" t="str">
        <f>+IF(B6415="N","",IF(COUNTIF(B:B,B6415)&gt;1,COUNTIF(B$3:B6415,B6415),""))</f>
        <v/>
      </c>
      <c r="B6415" s="2" t="str">
        <f>+IF(H6415='Export Demurrage Detention'!$C$2,"Y","N")</f>
        <v>N</v>
      </c>
      <c r="I6415" s="34"/>
      <c r="J6415" s="5"/>
    </row>
    <row r="6416" spans="1:10">
      <c r="A6416" s="29" t="str">
        <f>+IF(B6416="N","",IF(COUNTIF(B:B,B6416)&gt;1,COUNTIF(B$3:B6416,B6416),""))</f>
        <v/>
      </c>
      <c r="B6416" s="2" t="str">
        <f>+IF(H6416='Export Demurrage Detention'!$C$2,"Y","N")</f>
        <v>N</v>
      </c>
      <c r="I6416" s="34"/>
      <c r="J6416" s="5"/>
    </row>
    <row r="6417" spans="1:10">
      <c r="A6417" s="29" t="str">
        <f>+IF(B6417="N","",IF(COUNTIF(B:B,B6417)&gt;1,COUNTIF(B$3:B6417,B6417),""))</f>
        <v/>
      </c>
      <c r="B6417" s="2" t="str">
        <f>+IF(H6417='Export Demurrage Detention'!$C$2,"Y","N")</f>
        <v>N</v>
      </c>
      <c r="I6417" s="34"/>
      <c r="J6417" s="5"/>
    </row>
    <row r="6418" spans="1:10">
      <c r="A6418" s="29" t="str">
        <f>+IF(B6418="N","",IF(COUNTIF(B:B,B6418)&gt;1,COUNTIF(B$3:B6418,B6418),""))</f>
        <v/>
      </c>
      <c r="B6418" s="2" t="str">
        <f>+IF(H6418='Export Demurrage Detention'!$C$2,"Y","N")</f>
        <v>N</v>
      </c>
      <c r="I6418" s="34"/>
      <c r="J6418" s="5"/>
    </row>
    <row r="6419" spans="1:10">
      <c r="A6419" s="29" t="str">
        <f>+IF(B6419="N","",IF(COUNTIF(B:B,B6419)&gt;1,COUNTIF(B$3:B6419,B6419),""))</f>
        <v/>
      </c>
      <c r="B6419" s="2" t="str">
        <f>+IF(H6419='Export Demurrage Detention'!$C$2,"Y","N")</f>
        <v>N</v>
      </c>
      <c r="I6419" s="34"/>
      <c r="J6419" s="5"/>
    </row>
    <row r="6420" spans="1:10">
      <c r="A6420" s="29" t="str">
        <f>+IF(B6420="N","",IF(COUNTIF(B:B,B6420)&gt;1,COUNTIF(B$3:B6420,B6420),""))</f>
        <v/>
      </c>
      <c r="B6420" s="2" t="str">
        <f>+IF(H6420='Export Demurrage Detention'!$C$2,"Y","N")</f>
        <v>N</v>
      </c>
      <c r="I6420" s="34"/>
      <c r="J6420" s="5"/>
    </row>
    <row r="6421" spans="1:10">
      <c r="A6421" s="29" t="str">
        <f>+IF(B6421="N","",IF(COUNTIF(B:B,B6421)&gt;1,COUNTIF(B$3:B6421,B6421),""))</f>
        <v/>
      </c>
      <c r="B6421" s="2" t="str">
        <f>+IF(H6421='Export Demurrage Detention'!$C$2,"Y","N")</f>
        <v>N</v>
      </c>
      <c r="I6421" s="34"/>
      <c r="J6421" s="5"/>
    </row>
    <row r="6422" spans="1:10">
      <c r="A6422" s="29" t="str">
        <f>+IF(B6422="N","",IF(COUNTIF(B:B,B6422)&gt;1,COUNTIF(B$3:B6422,B6422),""))</f>
        <v/>
      </c>
      <c r="B6422" s="2" t="str">
        <f>+IF(H6422='Export Demurrage Detention'!$C$2,"Y","N")</f>
        <v>N</v>
      </c>
      <c r="I6422" s="34"/>
      <c r="J6422" s="5"/>
    </row>
    <row r="6423" spans="1:10">
      <c r="A6423" s="29" t="str">
        <f>+IF(B6423="N","",IF(COUNTIF(B:B,B6423)&gt;1,COUNTIF(B$3:B6423,B6423),""))</f>
        <v/>
      </c>
      <c r="B6423" s="2" t="str">
        <f>+IF(H6423='Export Demurrage Detention'!$C$2,"Y","N")</f>
        <v>N</v>
      </c>
      <c r="I6423" s="34"/>
      <c r="J6423" s="5"/>
    </row>
    <row r="6424" spans="1:10">
      <c r="A6424" s="29" t="str">
        <f>+IF(B6424="N","",IF(COUNTIF(B:B,B6424)&gt;1,COUNTIF(B$3:B6424,B6424),""))</f>
        <v/>
      </c>
      <c r="B6424" s="2" t="str">
        <f>+IF(H6424='Export Demurrage Detention'!$C$2,"Y","N")</f>
        <v>N</v>
      </c>
      <c r="I6424" s="34"/>
      <c r="J6424" s="5"/>
    </row>
    <row r="6425" spans="1:10">
      <c r="A6425" s="29" t="str">
        <f>+IF(B6425="N","",IF(COUNTIF(B:B,B6425)&gt;1,COUNTIF(B$3:B6425,B6425),""))</f>
        <v/>
      </c>
      <c r="B6425" s="2" t="str">
        <f>+IF(H6425='Export Demurrage Detention'!$C$2,"Y","N")</f>
        <v>N</v>
      </c>
      <c r="I6425" s="34"/>
      <c r="J6425" s="5"/>
    </row>
    <row r="6426" spans="1:10">
      <c r="A6426" s="29" t="str">
        <f>+IF(B6426="N","",IF(COUNTIF(B:B,B6426)&gt;1,COUNTIF(B$3:B6426,B6426),""))</f>
        <v/>
      </c>
      <c r="B6426" s="2" t="str">
        <f>+IF(H6426='Export Demurrage Detention'!$C$2,"Y","N")</f>
        <v>N</v>
      </c>
      <c r="I6426" s="34"/>
      <c r="J6426" s="5"/>
    </row>
    <row r="6427" spans="1:10">
      <c r="A6427" s="29" t="str">
        <f>+IF(B6427="N","",IF(COUNTIF(B:B,B6427)&gt;1,COUNTIF(B$3:B6427,B6427),""))</f>
        <v/>
      </c>
      <c r="B6427" s="2" t="str">
        <f>+IF(H6427='Export Demurrage Detention'!$C$2,"Y","N")</f>
        <v>N</v>
      </c>
      <c r="I6427" s="34"/>
      <c r="J6427" s="5"/>
    </row>
    <row r="6428" spans="1:10">
      <c r="A6428" s="29" t="str">
        <f>+IF(B6428="N","",IF(COUNTIF(B:B,B6428)&gt;1,COUNTIF(B$3:B6428,B6428),""))</f>
        <v/>
      </c>
      <c r="B6428" s="2" t="str">
        <f>+IF(H6428='Export Demurrage Detention'!$C$2,"Y","N")</f>
        <v>N</v>
      </c>
      <c r="I6428" s="34"/>
      <c r="J6428" s="5"/>
    </row>
    <row r="6429" spans="1:10">
      <c r="A6429" s="29" t="str">
        <f>+IF(B6429="N","",IF(COUNTIF(B:B,B6429)&gt;1,COUNTIF(B$3:B6429,B6429),""))</f>
        <v/>
      </c>
      <c r="B6429" s="2" t="str">
        <f>+IF(H6429='Export Demurrage Detention'!$C$2,"Y","N")</f>
        <v>N</v>
      </c>
      <c r="I6429" s="34"/>
      <c r="J6429" s="5"/>
    </row>
    <row r="6430" spans="1:10">
      <c r="A6430" s="29" t="str">
        <f>+IF(B6430="N","",IF(COUNTIF(B:B,B6430)&gt;1,COUNTIF(B$3:B6430,B6430),""))</f>
        <v/>
      </c>
      <c r="B6430" s="2" t="str">
        <f>+IF(H6430='Export Demurrage Detention'!$C$2,"Y","N")</f>
        <v>N</v>
      </c>
      <c r="I6430" s="34"/>
      <c r="J6430" s="5"/>
    </row>
    <row r="6431" spans="1:10">
      <c r="A6431" s="29" t="str">
        <f>+IF(B6431="N","",IF(COUNTIF(B:B,B6431)&gt;1,COUNTIF(B$3:B6431,B6431),""))</f>
        <v/>
      </c>
      <c r="B6431" s="2" t="str">
        <f>+IF(H6431='Export Demurrage Detention'!$C$2,"Y","N")</f>
        <v>N</v>
      </c>
      <c r="I6431" s="34"/>
      <c r="J6431" s="5"/>
    </row>
    <row r="6432" spans="1:10">
      <c r="A6432" s="29" t="str">
        <f>+IF(B6432="N","",IF(COUNTIF(B:B,B6432)&gt;1,COUNTIF(B$3:B6432,B6432),""))</f>
        <v/>
      </c>
      <c r="B6432" s="2" t="str">
        <f>+IF(H6432='Export Demurrage Detention'!$C$2,"Y","N")</f>
        <v>N</v>
      </c>
      <c r="I6432" s="34"/>
      <c r="J6432" s="5"/>
    </row>
    <row r="6433" spans="1:10">
      <c r="A6433" s="29" t="str">
        <f>+IF(B6433="N","",IF(COUNTIF(B:B,B6433)&gt;1,COUNTIF(B$3:B6433,B6433),""))</f>
        <v/>
      </c>
      <c r="B6433" s="2" t="str">
        <f>+IF(H6433='Export Demurrage Detention'!$C$2,"Y","N")</f>
        <v>N</v>
      </c>
      <c r="I6433" s="34"/>
      <c r="J6433" s="5"/>
    </row>
    <row r="6434" spans="1:10">
      <c r="A6434" s="29" t="str">
        <f>+IF(B6434="N","",IF(COUNTIF(B:B,B6434)&gt;1,COUNTIF(B$3:B6434,B6434),""))</f>
        <v/>
      </c>
      <c r="B6434" s="2" t="str">
        <f>+IF(H6434='Export Demurrage Detention'!$C$2,"Y","N")</f>
        <v>N</v>
      </c>
      <c r="I6434" s="34"/>
      <c r="J6434" s="5"/>
    </row>
    <row r="6435" spans="1:10">
      <c r="A6435" s="29" t="str">
        <f>+IF(B6435="N","",IF(COUNTIF(B:B,B6435)&gt;1,COUNTIF(B$3:B6435,B6435),""))</f>
        <v/>
      </c>
      <c r="B6435" s="2" t="str">
        <f>+IF(H6435='Export Demurrage Detention'!$C$2,"Y","N")</f>
        <v>N</v>
      </c>
      <c r="I6435" s="34"/>
      <c r="J6435" s="5"/>
    </row>
    <row r="6436" spans="1:10">
      <c r="A6436" s="29" t="str">
        <f>+IF(B6436="N","",IF(COUNTIF(B:B,B6436)&gt;1,COUNTIF(B$3:B6436,B6436),""))</f>
        <v/>
      </c>
      <c r="B6436" s="2" t="str">
        <f>+IF(H6436='Export Demurrage Detention'!$C$2,"Y","N")</f>
        <v>N</v>
      </c>
      <c r="I6436" s="34"/>
      <c r="J6436" s="5"/>
    </row>
    <row r="6437" spans="1:10">
      <c r="A6437" s="29" t="str">
        <f>+IF(B6437="N","",IF(COUNTIF(B:B,B6437)&gt;1,COUNTIF(B$3:B6437,B6437),""))</f>
        <v/>
      </c>
      <c r="B6437" s="2" t="str">
        <f>+IF(H6437='Export Demurrage Detention'!$C$2,"Y","N")</f>
        <v>N</v>
      </c>
      <c r="I6437" s="34"/>
      <c r="J6437" s="5"/>
    </row>
    <row r="6438" spans="1:10">
      <c r="A6438" s="29" t="str">
        <f>+IF(B6438="N","",IF(COUNTIF(B:B,B6438)&gt;1,COUNTIF(B$3:B6438,B6438),""))</f>
        <v/>
      </c>
      <c r="B6438" s="2" t="str">
        <f>+IF(H6438='Export Demurrage Detention'!$C$2,"Y","N")</f>
        <v>N</v>
      </c>
      <c r="I6438" s="34"/>
      <c r="J6438" s="5"/>
    </row>
    <row r="6439" spans="1:10">
      <c r="A6439" s="29" t="str">
        <f>+IF(B6439="N","",IF(COUNTIF(B:B,B6439)&gt;1,COUNTIF(B$3:B6439,B6439),""))</f>
        <v/>
      </c>
      <c r="B6439" s="2" t="str">
        <f>+IF(H6439='Export Demurrage Detention'!$C$2,"Y","N")</f>
        <v>N</v>
      </c>
      <c r="I6439" s="34"/>
      <c r="J6439" s="5"/>
    </row>
    <row r="6440" spans="1:10">
      <c r="A6440" s="29" t="str">
        <f>+IF(B6440="N","",IF(COUNTIF(B:B,B6440)&gt;1,COUNTIF(B$3:B6440,B6440),""))</f>
        <v/>
      </c>
      <c r="B6440" s="2" t="str">
        <f>+IF(H6440='Export Demurrage Detention'!$C$2,"Y","N")</f>
        <v>N</v>
      </c>
      <c r="I6440" s="34"/>
      <c r="J6440" s="5"/>
    </row>
    <row r="6441" spans="1:10">
      <c r="A6441" s="29" t="str">
        <f>+IF(B6441="N","",IF(COUNTIF(B:B,B6441)&gt;1,COUNTIF(B$3:B6441,B6441),""))</f>
        <v/>
      </c>
      <c r="B6441" s="2" t="str">
        <f>+IF(H6441='Export Demurrage Detention'!$C$2,"Y","N")</f>
        <v>N</v>
      </c>
      <c r="I6441" s="34"/>
      <c r="J6441" s="5"/>
    </row>
    <row r="6442" spans="1:10">
      <c r="A6442" s="29" t="str">
        <f>+IF(B6442="N","",IF(COUNTIF(B:B,B6442)&gt;1,COUNTIF(B$3:B6442,B6442),""))</f>
        <v/>
      </c>
      <c r="B6442" s="2" t="str">
        <f>+IF(H6442='Export Demurrage Detention'!$C$2,"Y","N")</f>
        <v>N</v>
      </c>
      <c r="I6442" s="34"/>
      <c r="J6442" s="5"/>
    </row>
    <row r="6443" spans="1:10">
      <c r="A6443" s="29" t="str">
        <f>+IF(B6443="N","",IF(COUNTIF(B:B,B6443)&gt;1,COUNTIF(B$3:B6443,B6443),""))</f>
        <v/>
      </c>
      <c r="B6443" s="2" t="str">
        <f>+IF(H6443='Export Demurrage Detention'!$C$2,"Y","N")</f>
        <v>N</v>
      </c>
      <c r="I6443" s="34"/>
      <c r="J6443" s="5"/>
    </row>
    <row r="6444" spans="1:10">
      <c r="A6444" s="29" t="str">
        <f>+IF(B6444="N","",IF(COUNTIF(B:B,B6444)&gt;1,COUNTIF(B$3:B6444,B6444),""))</f>
        <v/>
      </c>
      <c r="B6444" s="2" t="str">
        <f>+IF(H6444='Export Demurrage Detention'!$C$2,"Y","N")</f>
        <v>N</v>
      </c>
      <c r="I6444" s="34"/>
      <c r="J6444" s="5"/>
    </row>
    <row r="6445" spans="1:10">
      <c r="A6445" s="29" t="str">
        <f>+IF(B6445="N","",IF(COUNTIF(B:B,B6445)&gt;1,COUNTIF(B$3:B6445,B6445),""))</f>
        <v/>
      </c>
      <c r="B6445" s="2" t="str">
        <f>+IF(H6445='Export Demurrage Detention'!$C$2,"Y","N")</f>
        <v>N</v>
      </c>
      <c r="I6445" s="34"/>
      <c r="J6445" s="5"/>
    </row>
    <row r="6446" spans="1:10">
      <c r="A6446" s="29" t="str">
        <f>+IF(B6446="N","",IF(COUNTIF(B:B,B6446)&gt;1,COUNTIF(B$3:B6446,B6446),""))</f>
        <v/>
      </c>
      <c r="B6446" s="2" t="str">
        <f>+IF(H6446='Export Demurrage Detention'!$C$2,"Y","N")</f>
        <v>N</v>
      </c>
      <c r="I6446" s="34"/>
      <c r="J6446" s="5"/>
    </row>
    <row r="6447" spans="1:10">
      <c r="A6447" s="29" t="str">
        <f>+IF(B6447="N","",IF(COUNTIF(B:B,B6447)&gt;1,COUNTIF(B$3:B6447,B6447),""))</f>
        <v/>
      </c>
      <c r="B6447" s="2" t="str">
        <f>+IF(H6447='Export Demurrage Detention'!$C$2,"Y","N")</f>
        <v>N</v>
      </c>
      <c r="I6447" s="34"/>
      <c r="J6447" s="5"/>
    </row>
    <row r="6448" spans="1:10">
      <c r="A6448" s="29" t="str">
        <f>+IF(B6448="N","",IF(COUNTIF(B:B,B6448)&gt;1,COUNTIF(B$3:B6448,B6448),""))</f>
        <v/>
      </c>
      <c r="B6448" s="2" t="str">
        <f>+IF(H6448='Export Demurrage Detention'!$C$2,"Y","N")</f>
        <v>N</v>
      </c>
      <c r="I6448" s="34"/>
      <c r="J6448" s="5"/>
    </row>
    <row r="6449" spans="1:10">
      <c r="A6449" s="29" t="str">
        <f>+IF(B6449="N","",IF(COUNTIF(B:B,B6449)&gt;1,COUNTIF(B$3:B6449,B6449),""))</f>
        <v/>
      </c>
      <c r="B6449" s="2" t="str">
        <f>+IF(H6449='Export Demurrage Detention'!$C$2,"Y","N")</f>
        <v>N</v>
      </c>
      <c r="I6449" s="34"/>
      <c r="J6449" s="5"/>
    </row>
    <row r="6450" spans="1:10">
      <c r="A6450" s="29" t="str">
        <f>+IF(B6450="N","",IF(COUNTIF(B:B,B6450)&gt;1,COUNTIF(B$3:B6450,B6450),""))</f>
        <v/>
      </c>
      <c r="B6450" s="2" t="str">
        <f>+IF(H6450='Export Demurrage Detention'!$C$2,"Y","N")</f>
        <v>N</v>
      </c>
      <c r="I6450" s="34"/>
      <c r="J6450" s="5"/>
    </row>
    <row r="6451" spans="1:10">
      <c r="A6451" s="29" t="str">
        <f>+IF(B6451="N","",IF(COUNTIF(B:B,B6451)&gt;1,COUNTIF(B$3:B6451,B6451),""))</f>
        <v/>
      </c>
      <c r="B6451" s="2" t="str">
        <f>+IF(H6451='Export Demurrage Detention'!$C$2,"Y","N")</f>
        <v>N</v>
      </c>
      <c r="I6451" s="34"/>
      <c r="J6451" s="5"/>
    </row>
    <row r="6452" spans="1:10">
      <c r="A6452" s="29" t="str">
        <f>+IF(B6452="N","",IF(COUNTIF(B:B,B6452)&gt;1,COUNTIF(B$3:B6452,B6452),""))</f>
        <v/>
      </c>
      <c r="B6452" s="2" t="str">
        <f>+IF(H6452='Export Demurrage Detention'!$C$2,"Y","N")</f>
        <v>N</v>
      </c>
      <c r="I6452" s="34"/>
      <c r="J6452" s="5"/>
    </row>
    <row r="6453" spans="1:10">
      <c r="A6453" s="29" t="str">
        <f>+IF(B6453="N","",IF(COUNTIF(B:B,B6453)&gt;1,COUNTIF(B$3:B6453,B6453),""))</f>
        <v/>
      </c>
      <c r="B6453" s="2" t="str">
        <f>+IF(H6453='Export Demurrage Detention'!$C$2,"Y","N")</f>
        <v>N</v>
      </c>
      <c r="I6453" s="34"/>
      <c r="J6453" s="5"/>
    </row>
    <row r="6454" spans="1:10">
      <c r="A6454" s="29" t="str">
        <f>+IF(B6454="N","",IF(COUNTIF(B:B,B6454)&gt;1,COUNTIF(B$3:B6454,B6454),""))</f>
        <v/>
      </c>
      <c r="B6454" s="2" t="str">
        <f>+IF(H6454='Export Demurrage Detention'!$C$2,"Y","N")</f>
        <v>N</v>
      </c>
      <c r="I6454" s="34"/>
      <c r="J6454" s="5"/>
    </row>
    <row r="6455" spans="1:10">
      <c r="A6455" s="29" t="str">
        <f>+IF(B6455="N","",IF(COUNTIF(B:B,B6455)&gt;1,COUNTIF(B$3:B6455,B6455),""))</f>
        <v/>
      </c>
      <c r="B6455" s="2" t="str">
        <f>+IF(H6455='Export Demurrage Detention'!$C$2,"Y","N")</f>
        <v>N</v>
      </c>
      <c r="I6455" s="34"/>
      <c r="J6455" s="5"/>
    </row>
    <row r="6456" spans="1:10">
      <c r="A6456" s="29" t="str">
        <f>+IF(B6456="N","",IF(COUNTIF(B:B,B6456)&gt;1,COUNTIF(B$3:B6456,B6456),""))</f>
        <v/>
      </c>
      <c r="B6456" s="2" t="str">
        <f>+IF(H6456='Export Demurrage Detention'!$C$2,"Y","N")</f>
        <v>N</v>
      </c>
      <c r="I6456" s="34"/>
      <c r="J6456" s="5"/>
    </row>
    <row r="6457" spans="1:10">
      <c r="A6457" s="29" t="str">
        <f>+IF(B6457="N","",IF(COUNTIF(B:B,B6457)&gt;1,COUNTIF(B$3:B6457,B6457),""))</f>
        <v/>
      </c>
      <c r="B6457" s="2" t="str">
        <f>+IF(H6457='Export Demurrage Detention'!$C$2,"Y","N")</f>
        <v>N</v>
      </c>
      <c r="I6457" s="34"/>
      <c r="J6457" s="5"/>
    </row>
    <row r="6458" spans="1:10">
      <c r="A6458" s="29" t="str">
        <f>+IF(B6458="N","",IF(COUNTIF(B:B,B6458)&gt;1,COUNTIF(B$3:B6458,B6458),""))</f>
        <v/>
      </c>
      <c r="B6458" s="2" t="str">
        <f>+IF(H6458='Export Demurrage Detention'!$C$2,"Y","N")</f>
        <v>N</v>
      </c>
      <c r="I6458" s="34"/>
      <c r="J6458" s="5"/>
    </row>
    <row r="6459" spans="1:10">
      <c r="A6459" s="29" t="str">
        <f>+IF(B6459="N","",IF(COUNTIF(B:B,B6459)&gt;1,COUNTIF(B$3:B6459,B6459),""))</f>
        <v/>
      </c>
      <c r="B6459" s="2" t="str">
        <f>+IF(H6459='Export Demurrage Detention'!$C$2,"Y","N")</f>
        <v>N</v>
      </c>
      <c r="I6459" s="34"/>
      <c r="J6459" s="5"/>
    </row>
    <row r="6460" spans="1:10">
      <c r="A6460" s="29" t="str">
        <f>+IF(B6460="N","",IF(COUNTIF(B:B,B6460)&gt;1,COUNTIF(B$3:B6460,B6460),""))</f>
        <v/>
      </c>
      <c r="B6460" s="2" t="str">
        <f>+IF(H6460='Export Demurrage Detention'!$C$2,"Y","N")</f>
        <v>N</v>
      </c>
      <c r="I6460" s="34"/>
      <c r="J6460" s="5"/>
    </row>
    <row r="6461" spans="1:10">
      <c r="A6461" s="29" t="str">
        <f>+IF(B6461="N","",IF(COUNTIF(B:B,B6461)&gt;1,COUNTIF(B$3:B6461,B6461),""))</f>
        <v/>
      </c>
      <c r="B6461" s="2" t="str">
        <f>+IF(H6461='Export Demurrage Detention'!$C$2,"Y","N")</f>
        <v>N</v>
      </c>
      <c r="I6461" s="34"/>
      <c r="J6461" s="5"/>
    </row>
    <row r="6462" spans="1:10">
      <c r="A6462" s="29" t="str">
        <f>+IF(B6462="N","",IF(COUNTIF(B:B,B6462)&gt;1,COUNTIF(B$3:B6462,B6462),""))</f>
        <v/>
      </c>
      <c r="B6462" s="2" t="str">
        <f>+IF(H6462='Export Demurrage Detention'!$C$2,"Y","N")</f>
        <v>N</v>
      </c>
      <c r="I6462" s="34"/>
      <c r="J6462" s="5"/>
    </row>
    <row r="6463" spans="1:10">
      <c r="A6463" s="29" t="str">
        <f>+IF(B6463="N","",IF(COUNTIF(B:B,B6463)&gt;1,COUNTIF(B$3:B6463,B6463),""))</f>
        <v/>
      </c>
      <c r="B6463" s="2" t="str">
        <f>+IF(H6463='Export Demurrage Detention'!$C$2,"Y","N")</f>
        <v>N</v>
      </c>
      <c r="I6463" s="34"/>
      <c r="J6463" s="5"/>
    </row>
    <row r="6464" spans="1:10">
      <c r="A6464" s="29" t="str">
        <f>+IF(B6464="N","",IF(COUNTIF(B:B,B6464)&gt;1,COUNTIF(B$3:B6464,B6464),""))</f>
        <v/>
      </c>
      <c r="B6464" s="2" t="str">
        <f>+IF(H6464='Export Demurrage Detention'!$C$2,"Y","N")</f>
        <v>N</v>
      </c>
      <c r="I6464" s="34"/>
      <c r="J6464" s="5"/>
    </row>
    <row r="6465" spans="1:10">
      <c r="A6465" s="29" t="str">
        <f>+IF(B6465="N","",IF(COUNTIF(B:B,B6465)&gt;1,COUNTIF(B$3:B6465,B6465),""))</f>
        <v/>
      </c>
      <c r="B6465" s="2" t="str">
        <f>+IF(H6465='Export Demurrage Detention'!$C$2,"Y","N")</f>
        <v>N</v>
      </c>
      <c r="I6465" s="34"/>
      <c r="J6465" s="5"/>
    </row>
    <row r="6466" spans="1:10">
      <c r="A6466" s="29" t="str">
        <f>+IF(B6466="N","",IF(COUNTIF(B:B,B6466)&gt;1,COUNTIF(B$3:B6466,B6466),""))</f>
        <v/>
      </c>
      <c r="B6466" s="2" t="str">
        <f>+IF(H6466='Export Demurrage Detention'!$C$2,"Y","N")</f>
        <v>N</v>
      </c>
      <c r="I6466" s="34"/>
      <c r="J6466" s="5"/>
    </row>
    <row r="6467" spans="1:10">
      <c r="A6467" s="29" t="str">
        <f>+IF(B6467="N","",IF(COUNTIF(B:B,B6467)&gt;1,COUNTIF(B$3:B6467,B6467),""))</f>
        <v/>
      </c>
      <c r="B6467" s="2" t="str">
        <f>+IF(H6467='Export Demurrage Detention'!$C$2,"Y","N")</f>
        <v>N</v>
      </c>
      <c r="I6467" s="34"/>
      <c r="J6467" s="5"/>
    </row>
    <row r="6468" spans="1:10">
      <c r="A6468" s="29" t="str">
        <f>+IF(B6468="N","",IF(COUNTIF(B:B,B6468)&gt;1,COUNTIF(B$3:B6468,B6468),""))</f>
        <v/>
      </c>
      <c r="B6468" s="2" t="str">
        <f>+IF(H6468='Export Demurrage Detention'!$C$2,"Y","N")</f>
        <v>N</v>
      </c>
      <c r="I6468" s="34"/>
      <c r="J6468" s="5"/>
    </row>
    <row r="6469" spans="1:10">
      <c r="A6469" s="29" t="str">
        <f>+IF(B6469="N","",IF(COUNTIF(B:B,B6469)&gt;1,COUNTIF(B$3:B6469,B6469),""))</f>
        <v/>
      </c>
      <c r="B6469" s="2" t="str">
        <f>+IF(H6469='Export Demurrage Detention'!$C$2,"Y","N")</f>
        <v>N</v>
      </c>
      <c r="I6469" s="34"/>
      <c r="J6469" s="5"/>
    </row>
    <row r="6470" spans="1:10">
      <c r="A6470" s="29" t="str">
        <f>+IF(B6470="N","",IF(COUNTIF(B:B,B6470)&gt;1,COUNTIF(B$3:B6470,B6470),""))</f>
        <v/>
      </c>
      <c r="B6470" s="2" t="str">
        <f>+IF(H6470='Export Demurrage Detention'!$C$2,"Y","N")</f>
        <v>N</v>
      </c>
      <c r="I6470" s="34"/>
      <c r="J6470" s="5"/>
    </row>
    <row r="6471" spans="1:10">
      <c r="A6471" s="29" t="str">
        <f>+IF(B6471="N","",IF(COUNTIF(B:B,B6471)&gt;1,COUNTIF(B$3:B6471,B6471),""))</f>
        <v/>
      </c>
      <c r="B6471" s="2" t="str">
        <f>+IF(H6471='Export Demurrage Detention'!$C$2,"Y","N")</f>
        <v>N</v>
      </c>
      <c r="I6471" s="34"/>
      <c r="J6471" s="5"/>
    </row>
    <row r="6472" spans="1:10">
      <c r="A6472" s="29" t="str">
        <f>+IF(B6472="N","",IF(COUNTIF(B:B,B6472)&gt;1,COUNTIF(B$3:B6472,B6472),""))</f>
        <v/>
      </c>
      <c r="B6472" s="2" t="str">
        <f>+IF(H6472='Export Demurrage Detention'!$C$2,"Y","N")</f>
        <v>N</v>
      </c>
      <c r="I6472" s="34"/>
      <c r="J6472" s="5"/>
    </row>
    <row r="6473" spans="1:10">
      <c r="A6473" s="29" t="str">
        <f>+IF(B6473="N","",IF(COUNTIF(B:B,B6473)&gt;1,COUNTIF(B$3:B6473,B6473),""))</f>
        <v/>
      </c>
      <c r="B6473" s="2" t="str">
        <f>+IF(H6473='Export Demurrage Detention'!$C$2,"Y","N")</f>
        <v>N</v>
      </c>
      <c r="I6473" s="34"/>
      <c r="J6473" s="5"/>
    </row>
    <row r="6474" spans="1:10">
      <c r="A6474" s="29" t="str">
        <f>+IF(B6474="N","",IF(COUNTIF(B:B,B6474)&gt;1,COUNTIF(B$3:B6474,B6474),""))</f>
        <v/>
      </c>
      <c r="B6474" s="2" t="str">
        <f>+IF(H6474='Export Demurrage Detention'!$C$2,"Y","N")</f>
        <v>N</v>
      </c>
      <c r="I6474" s="34"/>
      <c r="J6474" s="5"/>
    </row>
    <row r="6475" spans="1:10">
      <c r="A6475" s="29" t="str">
        <f>+IF(B6475="N","",IF(COUNTIF(B:B,B6475)&gt;1,COUNTIF(B$3:B6475,B6475),""))</f>
        <v/>
      </c>
      <c r="B6475" s="2" t="str">
        <f>+IF(H6475='Export Demurrage Detention'!$C$2,"Y","N")</f>
        <v>N</v>
      </c>
      <c r="I6475" s="34"/>
      <c r="J6475" s="5"/>
    </row>
    <row r="6476" spans="1:10">
      <c r="A6476" s="29" t="str">
        <f>+IF(B6476="N","",IF(COUNTIF(B:B,B6476)&gt;1,COUNTIF(B$3:B6476,B6476),""))</f>
        <v/>
      </c>
      <c r="B6476" s="2" t="str">
        <f>+IF(H6476='Export Demurrage Detention'!$C$2,"Y","N")</f>
        <v>N</v>
      </c>
      <c r="I6476" s="34"/>
      <c r="J6476" s="5"/>
    </row>
    <row r="6477" spans="1:10">
      <c r="A6477" s="29" t="str">
        <f>+IF(B6477="N","",IF(COUNTIF(B:B,B6477)&gt;1,COUNTIF(B$3:B6477,B6477),""))</f>
        <v/>
      </c>
      <c r="B6477" s="2" t="str">
        <f>+IF(H6477='Export Demurrage Detention'!$C$2,"Y","N")</f>
        <v>N</v>
      </c>
      <c r="I6477" s="34"/>
      <c r="J6477" s="5"/>
    </row>
    <row r="6478" spans="1:10">
      <c r="A6478" s="29" t="str">
        <f>+IF(B6478="N","",IF(COUNTIF(B:B,B6478)&gt;1,COUNTIF(B$3:B6478,B6478),""))</f>
        <v/>
      </c>
      <c r="B6478" s="2" t="str">
        <f>+IF(H6478='Export Demurrage Detention'!$C$2,"Y","N")</f>
        <v>N</v>
      </c>
      <c r="I6478" s="34"/>
      <c r="J6478" s="5"/>
    </row>
    <row r="6479" spans="1:10">
      <c r="A6479" s="29" t="str">
        <f>+IF(B6479="N","",IF(COUNTIF(B:B,B6479)&gt;1,COUNTIF(B$3:B6479,B6479),""))</f>
        <v/>
      </c>
      <c r="B6479" s="2" t="str">
        <f>+IF(H6479='Export Demurrage Detention'!$C$2,"Y","N")</f>
        <v>N</v>
      </c>
      <c r="I6479" s="34"/>
      <c r="J6479" s="5"/>
    </row>
    <row r="6480" spans="1:10">
      <c r="A6480" s="29" t="str">
        <f>+IF(B6480="N","",IF(COUNTIF(B:B,B6480)&gt;1,COUNTIF(B$3:B6480,B6480),""))</f>
        <v/>
      </c>
      <c r="B6480" s="2" t="str">
        <f>+IF(H6480='Export Demurrage Detention'!$C$2,"Y","N")</f>
        <v>N</v>
      </c>
      <c r="I6480" s="34"/>
      <c r="J6480" s="5"/>
    </row>
    <row r="6481" spans="1:10">
      <c r="A6481" s="29" t="str">
        <f>+IF(B6481="N","",IF(COUNTIF(B:B,B6481)&gt;1,COUNTIF(B$3:B6481,B6481),""))</f>
        <v/>
      </c>
      <c r="B6481" s="2" t="str">
        <f>+IF(H6481='Export Demurrage Detention'!$C$2,"Y","N")</f>
        <v>N</v>
      </c>
      <c r="I6481" s="34"/>
      <c r="J6481" s="5"/>
    </row>
    <row r="6482" spans="1:10">
      <c r="A6482" s="29" t="str">
        <f>+IF(B6482="N","",IF(COUNTIF(B:B,B6482)&gt;1,COUNTIF(B$3:B6482,B6482),""))</f>
        <v/>
      </c>
      <c r="B6482" s="2" t="str">
        <f>+IF(H6482='Export Demurrage Detention'!$C$2,"Y","N")</f>
        <v>N</v>
      </c>
      <c r="I6482" s="34"/>
      <c r="J6482" s="5"/>
    </row>
    <row r="6483" spans="1:10">
      <c r="A6483" s="29" t="str">
        <f>+IF(B6483="N","",IF(COUNTIF(B:B,B6483)&gt;1,COUNTIF(B$3:B6483,B6483),""))</f>
        <v/>
      </c>
      <c r="B6483" s="2" t="str">
        <f>+IF(H6483='Export Demurrage Detention'!$C$2,"Y","N")</f>
        <v>N</v>
      </c>
      <c r="I6483" s="34"/>
      <c r="J6483" s="5"/>
    </row>
    <row r="6484" spans="1:10">
      <c r="A6484" s="29" t="str">
        <f>+IF(B6484="N","",IF(COUNTIF(B:B,B6484)&gt;1,COUNTIF(B$3:B6484,B6484),""))</f>
        <v/>
      </c>
      <c r="B6484" s="2" t="str">
        <f>+IF(H6484='Export Demurrage Detention'!$C$2,"Y","N")</f>
        <v>N</v>
      </c>
      <c r="I6484" s="34"/>
      <c r="J6484" s="5"/>
    </row>
    <row r="6485" spans="1:10">
      <c r="A6485" s="29" t="str">
        <f>+IF(B6485="N","",IF(COUNTIF(B:B,B6485)&gt;1,COUNTIF(B$3:B6485,B6485),""))</f>
        <v/>
      </c>
      <c r="B6485" s="2" t="str">
        <f>+IF(H6485='Export Demurrage Detention'!$C$2,"Y","N")</f>
        <v>N</v>
      </c>
      <c r="I6485" s="34"/>
      <c r="J6485" s="5"/>
    </row>
    <row r="6486" spans="1:10">
      <c r="A6486" s="29" t="str">
        <f>+IF(B6486="N","",IF(COUNTIF(B:B,B6486)&gt;1,COUNTIF(B$3:B6486,B6486),""))</f>
        <v/>
      </c>
      <c r="B6486" s="2" t="str">
        <f>+IF(H6486='Export Demurrage Detention'!$C$2,"Y","N")</f>
        <v>N</v>
      </c>
      <c r="I6486" s="34"/>
      <c r="J6486" s="5"/>
    </row>
    <row r="6487" spans="1:10">
      <c r="A6487" s="29" t="str">
        <f>+IF(B6487="N","",IF(COUNTIF(B:B,B6487)&gt;1,COUNTIF(B$3:B6487,B6487),""))</f>
        <v/>
      </c>
      <c r="B6487" s="2" t="str">
        <f>+IF(H6487='Export Demurrage Detention'!$C$2,"Y","N")</f>
        <v>N</v>
      </c>
      <c r="I6487" s="34"/>
      <c r="J6487" s="5"/>
    </row>
    <row r="6488" spans="1:10">
      <c r="A6488" s="29" t="str">
        <f>+IF(B6488="N","",IF(COUNTIF(B:B,B6488)&gt;1,COUNTIF(B$3:B6488,B6488),""))</f>
        <v/>
      </c>
      <c r="B6488" s="2" t="str">
        <f>+IF(H6488='Export Demurrage Detention'!$C$2,"Y","N")</f>
        <v>N</v>
      </c>
      <c r="I6488" s="34"/>
      <c r="J6488" s="5"/>
    </row>
    <row r="6489" spans="1:10">
      <c r="A6489" s="29" t="str">
        <f>+IF(B6489="N","",IF(COUNTIF(B:B,B6489)&gt;1,COUNTIF(B$3:B6489,B6489),""))</f>
        <v/>
      </c>
      <c r="B6489" s="2" t="str">
        <f>+IF(H6489='Export Demurrage Detention'!$C$2,"Y","N")</f>
        <v>N</v>
      </c>
      <c r="I6489" s="34"/>
      <c r="J6489" s="5"/>
    </row>
    <row r="6490" spans="1:10">
      <c r="A6490" s="29" t="str">
        <f>+IF(B6490="N","",IF(COUNTIF(B:B,B6490)&gt;1,COUNTIF(B$3:B6490,B6490),""))</f>
        <v/>
      </c>
      <c r="B6490" s="2" t="str">
        <f>+IF(H6490='Export Demurrage Detention'!$C$2,"Y","N")</f>
        <v>N</v>
      </c>
      <c r="I6490" s="34"/>
      <c r="J6490" s="5"/>
    </row>
    <row r="6491" spans="1:10">
      <c r="A6491" s="29" t="str">
        <f>+IF(B6491="N","",IF(COUNTIF(B:B,B6491)&gt;1,COUNTIF(B$3:B6491,B6491),""))</f>
        <v/>
      </c>
      <c r="B6491" s="2" t="str">
        <f>+IF(H6491='Export Demurrage Detention'!$C$2,"Y","N")</f>
        <v>N</v>
      </c>
      <c r="I6491" s="34"/>
      <c r="J6491" s="5"/>
    </row>
    <row r="6492" spans="1:10">
      <c r="A6492" s="29" t="str">
        <f>+IF(B6492="N","",IF(COUNTIF(B:B,B6492)&gt;1,COUNTIF(B$3:B6492,B6492),""))</f>
        <v/>
      </c>
      <c r="B6492" s="2" t="str">
        <f>+IF(H6492='Export Demurrage Detention'!$C$2,"Y","N")</f>
        <v>N</v>
      </c>
      <c r="I6492" s="34"/>
      <c r="J6492" s="5"/>
    </row>
    <row r="6493" spans="1:10">
      <c r="A6493" s="29" t="str">
        <f>+IF(B6493="N","",IF(COUNTIF(B:B,B6493)&gt;1,COUNTIF(B$3:B6493,B6493),""))</f>
        <v/>
      </c>
      <c r="B6493" s="2" t="str">
        <f>+IF(H6493='Export Demurrage Detention'!$C$2,"Y","N")</f>
        <v>N</v>
      </c>
      <c r="I6493" s="34"/>
      <c r="J6493" s="5"/>
    </row>
    <row r="6494" spans="1:10">
      <c r="A6494" s="29" t="str">
        <f>+IF(B6494="N","",IF(COUNTIF(B:B,B6494)&gt;1,COUNTIF(B$3:B6494,B6494),""))</f>
        <v/>
      </c>
      <c r="B6494" s="2" t="str">
        <f>+IF(H6494='Export Demurrage Detention'!$C$2,"Y","N")</f>
        <v>N</v>
      </c>
      <c r="I6494" s="34"/>
      <c r="J6494" s="5"/>
    </row>
    <row r="6495" spans="1:10">
      <c r="A6495" s="29" t="str">
        <f>+IF(B6495="N","",IF(COUNTIF(B:B,B6495)&gt;1,COUNTIF(B$3:B6495,B6495),""))</f>
        <v/>
      </c>
      <c r="B6495" s="2" t="str">
        <f>+IF(H6495='Export Demurrage Detention'!$C$2,"Y","N")</f>
        <v>N</v>
      </c>
      <c r="I6495" s="34"/>
      <c r="J6495" s="5"/>
    </row>
    <row r="6496" spans="1:10">
      <c r="A6496" s="29" t="str">
        <f>+IF(B6496="N","",IF(COUNTIF(B:B,B6496)&gt;1,COUNTIF(B$3:B6496,B6496),""))</f>
        <v/>
      </c>
      <c r="B6496" s="2" t="str">
        <f>+IF(H6496='Export Demurrage Detention'!$C$2,"Y","N")</f>
        <v>N</v>
      </c>
      <c r="I6496" s="34"/>
      <c r="J6496" s="5"/>
    </row>
    <row r="6497" spans="1:10">
      <c r="A6497" s="29" t="str">
        <f>+IF(B6497="N","",IF(COUNTIF(B:B,B6497)&gt;1,COUNTIF(B$3:B6497,B6497),""))</f>
        <v/>
      </c>
      <c r="B6497" s="2" t="str">
        <f>+IF(H6497='Export Demurrage Detention'!$C$2,"Y","N")</f>
        <v>N</v>
      </c>
      <c r="I6497" s="34"/>
      <c r="J6497" s="5"/>
    </row>
    <row r="6498" spans="1:10">
      <c r="A6498" s="29" t="str">
        <f>+IF(B6498="N","",IF(COUNTIF(B:B,B6498)&gt;1,COUNTIF(B$3:B6498,B6498),""))</f>
        <v/>
      </c>
      <c r="B6498" s="2" t="str">
        <f>+IF(H6498='Export Demurrage Detention'!$C$2,"Y","N")</f>
        <v>N</v>
      </c>
      <c r="I6498" s="34"/>
      <c r="J6498" s="5"/>
    </row>
    <row r="6499" spans="1:10">
      <c r="A6499" s="29" t="str">
        <f>+IF(B6499="N","",IF(COUNTIF(B:B,B6499)&gt;1,COUNTIF(B$3:B6499,B6499),""))</f>
        <v/>
      </c>
      <c r="B6499" s="2" t="str">
        <f>+IF(H6499='Export Demurrage Detention'!$C$2,"Y","N")</f>
        <v>N</v>
      </c>
      <c r="I6499" s="34"/>
      <c r="J6499" s="5"/>
    </row>
    <row r="6500" spans="1:10">
      <c r="A6500" s="29" t="str">
        <f>+IF(B6500="N","",IF(COUNTIF(B:B,B6500)&gt;1,COUNTIF(B$3:B6500,B6500),""))</f>
        <v/>
      </c>
      <c r="B6500" s="2" t="str">
        <f>+IF(H6500='Export Demurrage Detention'!$C$2,"Y","N")</f>
        <v>N</v>
      </c>
      <c r="I6500" s="34"/>
      <c r="J6500" s="5"/>
    </row>
    <row r="6501" spans="1:10">
      <c r="A6501" s="29" t="str">
        <f>+IF(B6501="N","",IF(COUNTIF(B:B,B6501)&gt;1,COUNTIF(B$3:B6501,B6501),""))</f>
        <v/>
      </c>
      <c r="B6501" s="2" t="str">
        <f>+IF(H6501='Export Demurrage Detention'!$C$2,"Y","N")</f>
        <v>N</v>
      </c>
      <c r="I6501" s="34"/>
      <c r="J6501" s="5"/>
    </row>
    <row r="6502" spans="1:10">
      <c r="A6502" s="29" t="str">
        <f>+IF(B6502="N","",IF(COUNTIF(B:B,B6502)&gt;1,COUNTIF(B$3:B6502,B6502),""))</f>
        <v/>
      </c>
      <c r="B6502" s="2" t="str">
        <f>+IF(H6502='Export Demurrage Detention'!$C$2,"Y","N")</f>
        <v>N</v>
      </c>
      <c r="I6502" s="34"/>
      <c r="J6502" s="5"/>
    </row>
    <row r="6503" spans="1:10">
      <c r="A6503" s="29" t="str">
        <f>+IF(B6503="N","",IF(COUNTIF(B:B,B6503)&gt;1,COUNTIF(B$3:B6503,B6503),""))</f>
        <v/>
      </c>
      <c r="B6503" s="2" t="str">
        <f>+IF(H6503='Export Demurrage Detention'!$C$2,"Y","N")</f>
        <v>N</v>
      </c>
      <c r="I6503" s="34"/>
      <c r="J6503" s="5"/>
    </row>
    <row r="6504" spans="1:10">
      <c r="A6504" s="29" t="str">
        <f>+IF(B6504="N","",IF(COUNTIF(B:B,B6504)&gt;1,COUNTIF(B$3:B6504,B6504),""))</f>
        <v/>
      </c>
      <c r="B6504" s="2" t="str">
        <f>+IF(H6504='Export Demurrage Detention'!$C$2,"Y","N")</f>
        <v>N</v>
      </c>
      <c r="I6504" s="34"/>
      <c r="J6504" s="5"/>
    </row>
    <row r="6505" spans="1:10">
      <c r="A6505" s="29" t="str">
        <f>+IF(B6505="N","",IF(COUNTIF(B:B,B6505)&gt;1,COUNTIF(B$3:B6505,B6505),""))</f>
        <v/>
      </c>
      <c r="B6505" s="2" t="str">
        <f>+IF(H6505='Export Demurrage Detention'!$C$2,"Y","N")</f>
        <v>N</v>
      </c>
      <c r="I6505" s="34"/>
      <c r="J6505" s="5"/>
    </row>
    <row r="6506" spans="1:10">
      <c r="A6506" s="29" t="str">
        <f>+IF(B6506="N","",IF(COUNTIF(B:B,B6506)&gt;1,COUNTIF(B$3:B6506,B6506),""))</f>
        <v/>
      </c>
      <c r="B6506" s="2" t="str">
        <f>+IF(H6506='Export Demurrage Detention'!$C$2,"Y","N")</f>
        <v>N</v>
      </c>
      <c r="I6506" s="34"/>
      <c r="J6506" s="5"/>
    </row>
    <row r="6507" spans="1:10">
      <c r="A6507" s="29" t="str">
        <f>+IF(B6507="N","",IF(COUNTIF(B:B,B6507)&gt;1,COUNTIF(B$3:B6507,B6507),""))</f>
        <v/>
      </c>
      <c r="B6507" s="2" t="str">
        <f>+IF(H6507='Export Demurrage Detention'!$C$2,"Y","N")</f>
        <v>N</v>
      </c>
      <c r="I6507" s="34"/>
      <c r="J6507" s="5"/>
    </row>
    <row r="6508" spans="1:10">
      <c r="A6508" s="29" t="str">
        <f>+IF(B6508="N","",IF(COUNTIF(B:B,B6508)&gt;1,COUNTIF(B$3:B6508,B6508),""))</f>
        <v/>
      </c>
      <c r="B6508" s="2" t="str">
        <f>+IF(H6508='Export Demurrage Detention'!$C$2,"Y","N")</f>
        <v>N</v>
      </c>
      <c r="I6508" s="34"/>
      <c r="J6508" s="5"/>
    </row>
    <row r="6509" spans="1:10">
      <c r="A6509" s="29" t="str">
        <f>+IF(B6509="N","",IF(COUNTIF(B:B,B6509)&gt;1,COUNTIF(B$3:B6509,B6509),""))</f>
        <v/>
      </c>
      <c r="B6509" s="2" t="str">
        <f>+IF(H6509='Export Demurrage Detention'!$C$2,"Y","N")</f>
        <v>N</v>
      </c>
      <c r="I6509" s="34"/>
      <c r="J6509" s="5"/>
    </row>
    <row r="6510" spans="1:10">
      <c r="A6510" s="29" t="str">
        <f>+IF(B6510="N","",IF(COUNTIF(B:B,B6510)&gt;1,COUNTIF(B$3:B6510,B6510),""))</f>
        <v/>
      </c>
      <c r="B6510" s="2" t="str">
        <f>+IF(H6510='Export Demurrage Detention'!$C$2,"Y","N")</f>
        <v>N</v>
      </c>
      <c r="I6510" s="34"/>
      <c r="J6510" s="5"/>
    </row>
    <row r="6511" spans="1:10">
      <c r="A6511" s="29" t="str">
        <f>+IF(B6511="N","",IF(COUNTIF(B:B,B6511)&gt;1,COUNTIF(B$3:B6511,B6511),""))</f>
        <v/>
      </c>
      <c r="B6511" s="2" t="str">
        <f>+IF(H6511='Export Demurrage Detention'!$C$2,"Y","N")</f>
        <v>N</v>
      </c>
      <c r="I6511" s="34"/>
      <c r="J6511" s="5"/>
    </row>
    <row r="6512" spans="1:10">
      <c r="A6512" s="29" t="str">
        <f>+IF(B6512="N","",IF(COUNTIF(B:B,B6512)&gt;1,COUNTIF(B$3:B6512,B6512),""))</f>
        <v/>
      </c>
      <c r="B6512" s="2" t="str">
        <f>+IF(H6512='Export Demurrage Detention'!$C$2,"Y","N")</f>
        <v>N</v>
      </c>
      <c r="I6512" s="34"/>
      <c r="J6512" s="5"/>
    </row>
    <row r="6513" spans="1:10">
      <c r="A6513" s="29" t="str">
        <f>+IF(B6513="N","",IF(COUNTIF(B:B,B6513)&gt;1,COUNTIF(B$3:B6513,B6513),""))</f>
        <v/>
      </c>
      <c r="B6513" s="2" t="str">
        <f>+IF(H6513='Export Demurrage Detention'!$C$2,"Y","N")</f>
        <v>N</v>
      </c>
      <c r="I6513" s="34"/>
      <c r="J6513" s="5"/>
    </row>
    <row r="6514" spans="1:10">
      <c r="A6514" s="29" t="str">
        <f>+IF(B6514="N","",IF(COUNTIF(B:B,B6514)&gt;1,COUNTIF(B$3:B6514,B6514),""))</f>
        <v/>
      </c>
      <c r="B6514" s="2" t="str">
        <f>+IF(H6514='Export Demurrage Detention'!$C$2,"Y","N")</f>
        <v>N</v>
      </c>
      <c r="I6514" s="34"/>
      <c r="J6514" s="5"/>
    </row>
    <row r="6515" spans="1:10">
      <c r="A6515" s="29" t="str">
        <f>+IF(B6515="N","",IF(COUNTIF(B:B,B6515)&gt;1,COUNTIF(B$3:B6515,B6515),""))</f>
        <v/>
      </c>
      <c r="B6515" s="2" t="str">
        <f>+IF(H6515='Export Demurrage Detention'!$C$2,"Y","N")</f>
        <v>N</v>
      </c>
      <c r="I6515" s="34"/>
      <c r="J6515" s="5"/>
    </row>
    <row r="6516" spans="1:10">
      <c r="A6516" s="29" t="str">
        <f>+IF(B6516="N","",IF(COUNTIF(B:B,B6516)&gt;1,COUNTIF(B$3:B6516,B6516),""))</f>
        <v/>
      </c>
      <c r="B6516" s="2" t="str">
        <f>+IF(H6516='Export Demurrage Detention'!$C$2,"Y","N")</f>
        <v>N</v>
      </c>
      <c r="I6516" s="34"/>
      <c r="J6516" s="5"/>
    </row>
    <row r="6517" spans="1:10">
      <c r="A6517" s="29" t="str">
        <f>+IF(B6517="N","",IF(COUNTIF(B:B,B6517)&gt;1,COUNTIF(B$3:B6517,B6517),""))</f>
        <v/>
      </c>
      <c r="B6517" s="2" t="str">
        <f>+IF(H6517='Export Demurrage Detention'!$C$2,"Y","N")</f>
        <v>N</v>
      </c>
      <c r="I6517" s="34"/>
      <c r="J6517" s="5"/>
    </row>
    <row r="6518" spans="1:10">
      <c r="A6518" s="29" t="str">
        <f>+IF(B6518="N","",IF(COUNTIF(B:B,B6518)&gt;1,COUNTIF(B$3:B6518,B6518),""))</f>
        <v/>
      </c>
      <c r="B6518" s="2" t="str">
        <f>+IF(H6518='Export Demurrage Detention'!$C$2,"Y","N")</f>
        <v>N</v>
      </c>
      <c r="I6518" s="34"/>
      <c r="J6518" s="5"/>
    </row>
    <row r="6519" spans="1:10">
      <c r="A6519" s="29" t="str">
        <f>+IF(B6519="N","",IF(COUNTIF(B:B,B6519)&gt;1,COUNTIF(B$3:B6519,B6519),""))</f>
        <v/>
      </c>
      <c r="B6519" s="2" t="str">
        <f>+IF(H6519='Export Demurrage Detention'!$C$2,"Y","N")</f>
        <v>N</v>
      </c>
      <c r="I6519" s="34"/>
      <c r="J6519" s="5"/>
    </row>
    <row r="6520" spans="1:10">
      <c r="A6520" s="29" t="str">
        <f>+IF(B6520="N","",IF(COUNTIF(B:B,B6520)&gt;1,COUNTIF(B$3:B6520,B6520),""))</f>
        <v/>
      </c>
      <c r="B6520" s="2" t="str">
        <f>+IF(H6520='Export Demurrage Detention'!$C$2,"Y","N")</f>
        <v>N</v>
      </c>
      <c r="I6520" s="34"/>
      <c r="J6520" s="5"/>
    </row>
    <row r="6521" spans="1:10">
      <c r="A6521" s="29" t="str">
        <f>+IF(B6521="N","",IF(COUNTIF(B:B,B6521)&gt;1,COUNTIF(B$3:B6521,B6521),""))</f>
        <v/>
      </c>
      <c r="B6521" s="2" t="str">
        <f>+IF(H6521='Export Demurrage Detention'!$C$2,"Y","N")</f>
        <v>N</v>
      </c>
      <c r="I6521" s="34"/>
      <c r="J6521" s="5"/>
    </row>
    <row r="6522" spans="1:10">
      <c r="A6522" s="29" t="str">
        <f>+IF(B6522="N","",IF(COUNTIF(B:B,B6522)&gt;1,COUNTIF(B$3:B6522,B6522),""))</f>
        <v/>
      </c>
      <c r="B6522" s="2" t="str">
        <f>+IF(H6522='Export Demurrage Detention'!$C$2,"Y","N")</f>
        <v>N</v>
      </c>
      <c r="I6522" s="34"/>
      <c r="J6522" s="5"/>
    </row>
    <row r="6523" spans="1:10">
      <c r="A6523" s="29" t="str">
        <f>+IF(B6523="N","",IF(COUNTIF(B:B,B6523)&gt;1,COUNTIF(B$3:B6523,B6523),""))</f>
        <v/>
      </c>
      <c r="B6523" s="2" t="str">
        <f>+IF(H6523='Export Demurrage Detention'!$C$2,"Y","N")</f>
        <v>N</v>
      </c>
      <c r="I6523" s="34"/>
      <c r="J6523" s="5"/>
    </row>
    <row r="6524" spans="1:10">
      <c r="A6524" s="29" t="str">
        <f>+IF(B6524="N","",IF(COUNTIF(B:B,B6524)&gt;1,COUNTIF(B$3:B6524,B6524),""))</f>
        <v/>
      </c>
      <c r="B6524" s="2" t="str">
        <f>+IF(H6524='Export Demurrage Detention'!$C$2,"Y","N")</f>
        <v>N</v>
      </c>
      <c r="I6524" s="34"/>
      <c r="J6524" s="5"/>
    </row>
    <row r="6525" spans="1:10">
      <c r="A6525" s="29" t="str">
        <f>+IF(B6525="N","",IF(COUNTIF(B:B,B6525)&gt;1,COUNTIF(B$3:B6525,B6525),""))</f>
        <v/>
      </c>
      <c r="B6525" s="2" t="str">
        <f>+IF(H6525='Export Demurrage Detention'!$C$2,"Y","N")</f>
        <v>N</v>
      </c>
      <c r="I6525" s="34"/>
      <c r="J6525" s="5"/>
    </row>
    <row r="6526" spans="1:10">
      <c r="A6526" s="29" t="str">
        <f>+IF(B6526="N","",IF(COUNTIF(B:B,B6526)&gt;1,COUNTIF(B$3:B6526,B6526),""))</f>
        <v/>
      </c>
      <c r="B6526" s="2" t="str">
        <f>+IF(H6526='Export Demurrage Detention'!$C$2,"Y","N")</f>
        <v>N</v>
      </c>
      <c r="I6526" s="34"/>
      <c r="J6526" s="5"/>
    </row>
    <row r="6527" spans="1:10">
      <c r="A6527" s="29" t="str">
        <f>+IF(B6527="N","",IF(COUNTIF(B:B,B6527)&gt;1,COUNTIF(B$3:B6527,B6527),""))</f>
        <v/>
      </c>
      <c r="B6527" s="2" t="str">
        <f>+IF(H6527='Export Demurrage Detention'!$C$2,"Y","N")</f>
        <v>N</v>
      </c>
      <c r="I6527" s="34"/>
      <c r="J6527" s="5"/>
    </row>
    <row r="6528" spans="1:10">
      <c r="A6528" s="29" t="str">
        <f>+IF(B6528="N","",IF(COUNTIF(B:B,B6528)&gt;1,COUNTIF(B$3:B6528,B6528),""))</f>
        <v/>
      </c>
      <c r="B6528" s="2" t="str">
        <f>+IF(H6528='Export Demurrage Detention'!$C$2,"Y","N")</f>
        <v>N</v>
      </c>
      <c r="I6528" s="34"/>
      <c r="J6528" s="5"/>
    </row>
    <row r="6529" spans="1:10">
      <c r="A6529" s="29" t="str">
        <f>+IF(B6529="N","",IF(COUNTIF(B:B,B6529)&gt;1,COUNTIF(B$3:B6529,B6529),""))</f>
        <v/>
      </c>
      <c r="B6529" s="2" t="str">
        <f>+IF(H6529='Export Demurrage Detention'!$C$2,"Y","N")</f>
        <v>N</v>
      </c>
      <c r="I6529" s="34"/>
      <c r="J6529" s="5"/>
    </row>
    <row r="6530" spans="1:10">
      <c r="A6530" s="29" t="str">
        <f>+IF(B6530="N","",IF(COUNTIF(B:B,B6530)&gt;1,COUNTIF(B$3:B6530,B6530),""))</f>
        <v/>
      </c>
      <c r="B6530" s="2" t="str">
        <f>+IF(H6530='Export Demurrage Detention'!$C$2,"Y","N")</f>
        <v>N</v>
      </c>
      <c r="I6530" s="34"/>
      <c r="J6530" s="5"/>
    </row>
    <row r="6531" spans="1:10">
      <c r="A6531" s="29" t="str">
        <f>+IF(B6531="N","",IF(COUNTIF(B:B,B6531)&gt;1,COUNTIF(B$3:B6531,B6531),""))</f>
        <v/>
      </c>
      <c r="B6531" s="2" t="str">
        <f>+IF(H6531='Export Demurrage Detention'!$C$2,"Y","N")</f>
        <v>N</v>
      </c>
      <c r="I6531" s="34"/>
      <c r="J6531" s="5"/>
    </row>
    <row r="6532" spans="1:10">
      <c r="A6532" s="29" t="str">
        <f>+IF(B6532="N","",IF(COUNTIF(B:B,B6532)&gt;1,COUNTIF(B$3:B6532,B6532),""))</f>
        <v/>
      </c>
      <c r="B6532" s="2" t="str">
        <f>+IF(H6532='Export Demurrage Detention'!$C$2,"Y","N")</f>
        <v>N</v>
      </c>
      <c r="I6532" s="34"/>
      <c r="J6532" s="5"/>
    </row>
    <row r="6533" spans="1:10">
      <c r="A6533" s="29" t="str">
        <f>+IF(B6533="N","",IF(COUNTIF(B:B,B6533)&gt;1,COUNTIF(B$3:B6533,B6533),""))</f>
        <v/>
      </c>
      <c r="B6533" s="2" t="str">
        <f>+IF(H6533='Export Demurrage Detention'!$C$2,"Y","N")</f>
        <v>N</v>
      </c>
      <c r="I6533" s="34"/>
      <c r="J6533" s="5"/>
    </row>
    <row r="6534" spans="1:10">
      <c r="A6534" s="29" t="str">
        <f>+IF(B6534="N","",IF(COUNTIF(B:B,B6534)&gt;1,COUNTIF(B$3:B6534,B6534),""))</f>
        <v/>
      </c>
      <c r="B6534" s="2" t="str">
        <f>+IF(H6534='Export Demurrage Detention'!$C$2,"Y","N")</f>
        <v>N</v>
      </c>
      <c r="I6534" s="34"/>
      <c r="J6534" s="5"/>
    </row>
    <row r="6535" spans="1:10">
      <c r="A6535" s="29" t="str">
        <f>+IF(B6535="N","",IF(COUNTIF(B:B,B6535)&gt;1,COUNTIF(B$3:B6535,B6535),""))</f>
        <v/>
      </c>
      <c r="B6535" s="2" t="str">
        <f>+IF(H6535='Export Demurrage Detention'!$C$2,"Y","N")</f>
        <v>N</v>
      </c>
      <c r="I6535" s="34"/>
      <c r="J6535" s="5"/>
    </row>
    <row r="6536" spans="1:10">
      <c r="A6536" s="29" t="str">
        <f>+IF(B6536="N","",IF(COUNTIF(B:B,B6536)&gt;1,COUNTIF(B$3:B6536,B6536),""))</f>
        <v/>
      </c>
      <c r="B6536" s="2" t="str">
        <f>+IF(H6536='Export Demurrage Detention'!$C$2,"Y","N")</f>
        <v>N</v>
      </c>
      <c r="I6536" s="34"/>
      <c r="J6536" s="5"/>
    </row>
    <row r="6537" spans="1:10">
      <c r="A6537" s="29" t="str">
        <f>+IF(B6537="N","",IF(COUNTIF(B:B,B6537)&gt;1,COUNTIF(B$3:B6537,B6537),""))</f>
        <v/>
      </c>
      <c r="B6537" s="2" t="str">
        <f>+IF(H6537='Export Demurrage Detention'!$C$2,"Y","N")</f>
        <v>N</v>
      </c>
      <c r="I6537" s="34"/>
      <c r="J6537" s="5"/>
    </row>
    <row r="6538" spans="1:10">
      <c r="A6538" s="29" t="str">
        <f>+IF(B6538="N","",IF(COUNTIF(B:B,B6538)&gt;1,COUNTIF(B$3:B6538,B6538),""))</f>
        <v/>
      </c>
      <c r="B6538" s="2" t="str">
        <f>+IF(H6538='Export Demurrage Detention'!$C$2,"Y","N")</f>
        <v>N</v>
      </c>
      <c r="I6538" s="34"/>
      <c r="J6538" s="5"/>
    </row>
    <row r="6539" spans="1:10">
      <c r="A6539" s="29" t="str">
        <f>+IF(B6539="N","",IF(COUNTIF(B:B,B6539)&gt;1,COUNTIF(B$3:B6539,B6539),""))</f>
        <v/>
      </c>
      <c r="B6539" s="2" t="str">
        <f>+IF(H6539='Export Demurrage Detention'!$C$2,"Y","N")</f>
        <v>N</v>
      </c>
      <c r="I6539" s="34"/>
      <c r="J6539" s="5"/>
    </row>
    <row r="6540" spans="1:10">
      <c r="A6540" s="29" t="str">
        <f>+IF(B6540="N","",IF(COUNTIF(B:B,B6540)&gt;1,COUNTIF(B$3:B6540,B6540),""))</f>
        <v/>
      </c>
      <c r="B6540" s="2" t="str">
        <f>+IF(H6540='Export Demurrage Detention'!$C$2,"Y","N")</f>
        <v>N</v>
      </c>
      <c r="I6540" s="34"/>
      <c r="J6540" s="5"/>
    </row>
    <row r="6541" spans="1:10">
      <c r="A6541" s="29" t="str">
        <f>+IF(B6541="N","",IF(COUNTIF(B:B,B6541)&gt;1,COUNTIF(B$3:B6541,B6541),""))</f>
        <v/>
      </c>
      <c r="B6541" s="2" t="str">
        <f>+IF(H6541='Export Demurrage Detention'!$C$2,"Y","N")</f>
        <v>N</v>
      </c>
      <c r="I6541" s="34"/>
      <c r="J6541" s="5"/>
    </row>
    <row r="6542" spans="1:10">
      <c r="A6542" s="29" t="str">
        <f>+IF(B6542="N","",IF(COUNTIF(B:B,B6542)&gt;1,COUNTIF(B$3:B6542,B6542),""))</f>
        <v/>
      </c>
      <c r="B6542" s="2" t="str">
        <f>+IF(H6542='Export Demurrage Detention'!$C$2,"Y","N")</f>
        <v>N</v>
      </c>
      <c r="I6542" s="34"/>
      <c r="J6542" s="5"/>
    </row>
    <row r="6543" spans="1:10">
      <c r="A6543" s="29" t="str">
        <f>+IF(B6543="N","",IF(COUNTIF(B:B,B6543)&gt;1,COUNTIF(B$3:B6543,B6543),""))</f>
        <v/>
      </c>
      <c r="B6543" s="2" t="str">
        <f>+IF(H6543='Export Demurrage Detention'!$C$2,"Y","N")</f>
        <v>N</v>
      </c>
      <c r="I6543" s="34"/>
      <c r="J6543" s="5"/>
    </row>
    <row r="6544" spans="1:10">
      <c r="A6544" s="29" t="str">
        <f>+IF(B6544="N","",IF(COUNTIF(B:B,B6544)&gt;1,COUNTIF(B$3:B6544,B6544),""))</f>
        <v/>
      </c>
      <c r="B6544" s="2" t="str">
        <f>+IF(H6544='Export Demurrage Detention'!$C$2,"Y","N")</f>
        <v>N</v>
      </c>
      <c r="I6544" s="34"/>
      <c r="J6544" s="5"/>
    </row>
    <row r="6545" spans="1:10">
      <c r="A6545" s="29" t="str">
        <f>+IF(B6545="N","",IF(COUNTIF(B:B,B6545)&gt;1,COUNTIF(B$3:B6545,B6545),""))</f>
        <v/>
      </c>
      <c r="B6545" s="2" t="str">
        <f>+IF(H6545='Export Demurrage Detention'!$C$2,"Y","N")</f>
        <v>N</v>
      </c>
      <c r="I6545" s="34"/>
      <c r="J6545" s="5"/>
    </row>
    <row r="6546" spans="1:10">
      <c r="A6546" s="29" t="str">
        <f>+IF(B6546="N","",IF(COUNTIF(B:B,B6546)&gt;1,COUNTIF(B$3:B6546,B6546),""))</f>
        <v/>
      </c>
      <c r="B6546" s="2" t="str">
        <f>+IF(H6546='Export Demurrage Detention'!$C$2,"Y","N")</f>
        <v>N</v>
      </c>
      <c r="I6546" s="34"/>
      <c r="J6546" s="5"/>
    </row>
    <row r="6547" spans="1:10">
      <c r="A6547" s="29" t="str">
        <f>+IF(B6547="N","",IF(COUNTIF(B:B,B6547)&gt;1,COUNTIF(B$3:B6547,B6547),""))</f>
        <v/>
      </c>
      <c r="B6547" s="2" t="str">
        <f>+IF(H6547='Export Demurrage Detention'!$C$2,"Y","N")</f>
        <v>N</v>
      </c>
      <c r="I6547" s="34"/>
      <c r="J6547" s="5"/>
    </row>
    <row r="6548" spans="1:10">
      <c r="A6548" s="29" t="str">
        <f>+IF(B6548="N","",IF(COUNTIF(B:B,B6548)&gt;1,COUNTIF(B$3:B6548,B6548),""))</f>
        <v/>
      </c>
      <c r="B6548" s="2" t="str">
        <f>+IF(H6548='Export Demurrage Detention'!$C$2,"Y","N")</f>
        <v>N</v>
      </c>
      <c r="I6548" s="34"/>
      <c r="J6548" s="5"/>
    </row>
    <row r="6549" spans="1:10">
      <c r="A6549" s="29" t="str">
        <f>+IF(B6549="N","",IF(COUNTIF(B:B,B6549)&gt;1,COUNTIF(B$3:B6549,B6549),""))</f>
        <v/>
      </c>
      <c r="B6549" s="2" t="str">
        <f>+IF(H6549='Export Demurrage Detention'!$C$2,"Y","N")</f>
        <v>N</v>
      </c>
      <c r="I6549" s="34"/>
      <c r="J6549" s="5"/>
    </row>
    <row r="6550" spans="1:10">
      <c r="A6550" s="29" t="str">
        <f>+IF(B6550="N","",IF(COUNTIF(B:B,B6550)&gt;1,COUNTIF(B$3:B6550,B6550),""))</f>
        <v/>
      </c>
      <c r="B6550" s="2" t="str">
        <f>+IF(H6550='Export Demurrage Detention'!$C$2,"Y","N")</f>
        <v>N</v>
      </c>
      <c r="I6550" s="34"/>
      <c r="J6550" s="5"/>
    </row>
    <row r="6551" spans="1:10">
      <c r="A6551" s="29" t="str">
        <f>+IF(B6551="N","",IF(COUNTIF(B:B,B6551)&gt;1,COUNTIF(B$3:B6551,B6551),""))</f>
        <v/>
      </c>
      <c r="B6551" s="2" t="str">
        <f>+IF(H6551='Export Demurrage Detention'!$C$2,"Y","N")</f>
        <v>N</v>
      </c>
      <c r="I6551" s="34"/>
      <c r="J6551" s="5"/>
    </row>
    <row r="6552" spans="1:10">
      <c r="A6552" s="29" t="str">
        <f>+IF(B6552="N","",IF(COUNTIF(B:B,B6552)&gt;1,COUNTIF(B$3:B6552,B6552),""))</f>
        <v/>
      </c>
      <c r="B6552" s="2" t="str">
        <f>+IF(H6552='Export Demurrage Detention'!$C$2,"Y","N")</f>
        <v>N</v>
      </c>
      <c r="I6552" s="34"/>
      <c r="J6552" s="5"/>
    </row>
    <row r="6553" spans="1:10">
      <c r="A6553" s="29" t="str">
        <f>+IF(B6553="N","",IF(COUNTIF(B:B,B6553)&gt;1,COUNTIF(B$3:B6553,B6553),""))</f>
        <v/>
      </c>
      <c r="B6553" s="2" t="str">
        <f>+IF(H6553='Export Demurrage Detention'!$C$2,"Y","N")</f>
        <v>N</v>
      </c>
      <c r="I6553" s="34"/>
      <c r="J6553" s="5"/>
    </row>
    <row r="6554" spans="1:10">
      <c r="A6554" s="29" t="str">
        <f>+IF(B6554="N","",IF(COUNTIF(B:B,B6554)&gt;1,COUNTIF(B$3:B6554,B6554),""))</f>
        <v/>
      </c>
      <c r="B6554" s="2" t="str">
        <f>+IF(H6554='Export Demurrage Detention'!$C$2,"Y","N")</f>
        <v>N</v>
      </c>
      <c r="I6554" s="34"/>
      <c r="J6554" s="5"/>
    </row>
    <row r="6555" spans="1:10">
      <c r="A6555" s="29" t="str">
        <f>+IF(B6555="N","",IF(COUNTIF(B:B,B6555)&gt;1,COUNTIF(B$3:B6555,B6555),""))</f>
        <v/>
      </c>
      <c r="B6555" s="2" t="str">
        <f>+IF(H6555='Export Demurrage Detention'!$C$2,"Y","N")</f>
        <v>N</v>
      </c>
      <c r="I6555" s="34"/>
      <c r="J6555" s="5"/>
    </row>
    <row r="6556" spans="1:10">
      <c r="A6556" s="29" t="str">
        <f>+IF(B6556="N","",IF(COUNTIF(B:B,B6556)&gt;1,COUNTIF(B$3:B6556,B6556),""))</f>
        <v/>
      </c>
      <c r="B6556" s="2" t="str">
        <f>+IF(H6556='Export Demurrage Detention'!$C$2,"Y","N")</f>
        <v>N</v>
      </c>
      <c r="I6556" s="34"/>
      <c r="J6556" s="5"/>
    </row>
    <row r="6557" spans="1:10">
      <c r="A6557" s="29" t="str">
        <f>+IF(B6557="N","",IF(COUNTIF(B:B,B6557)&gt;1,COUNTIF(B$3:B6557,B6557),""))</f>
        <v/>
      </c>
      <c r="B6557" s="2" t="str">
        <f>+IF(H6557='Export Demurrage Detention'!$C$2,"Y","N")</f>
        <v>N</v>
      </c>
      <c r="I6557" s="34"/>
      <c r="J6557" s="5"/>
    </row>
    <row r="6558" spans="1:10">
      <c r="A6558" s="29" t="str">
        <f>+IF(B6558="N","",IF(COUNTIF(B:B,B6558)&gt;1,COUNTIF(B$3:B6558,B6558),""))</f>
        <v/>
      </c>
      <c r="B6558" s="2" t="str">
        <f>+IF(H6558='Export Demurrage Detention'!$C$2,"Y","N")</f>
        <v>N</v>
      </c>
      <c r="I6558" s="34"/>
      <c r="J6558" s="5"/>
    </row>
    <row r="6559" spans="1:10">
      <c r="A6559" s="29" t="str">
        <f>+IF(B6559="N","",IF(COUNTIF(B:B,B6559)&gt;1,COUNTIF(B$3:B6559,B6559),""))</f>
        <v/>
      </c>
      <c r="B6559" s="2" t="str">
        <f>+IF(H6559='Export Demurrage Detention'!$C$2,"Y","N")</f>
        <v>N</v>
      </c>
      <c r="I6559" s="34"/>
      <c r="J6559" s="5"/>
    </row>
    <row r="6560" spans="1:10">
      <c r="A6560" s="29" t="str">
        <f>+IF(B6560="N","",IF(COUNTIF(B:B,B6560)&gt;1,COUNTIF(B$3:B6560,B6560),""))</f>
        <v/>
      </c>
      <c r="B6560" s="2" t="str">
        <f>+IF(H6560='Export Demurrage Detention'!$C$2,"Y","N")</f>
        <v>N</v>
      </c>
      <c r="I6560" s="34"/>
      <c r="J6560" s="5"/>
    </row>
    <row r="6561" spans="1:10">
      <c r="A6561" s="29" t="str">
        <f>+IF(B6561="N","",IF(COUNTIF(B:B,B6561)&gt;1,COUNTIF(B$3:B6561,B6561),""))</f>
        <v/>
      </c>
      <c r="B6561" s="2" t="str">
        <f>+IF(H6561='Export Demurrage Detention'!$C$2,"Y","N")</f>
        <v>N</v>
      </c>
      <c r="I6561" s="34"/>
      <c r="J6561" s="5"/>
    </row>
    <row r="6562" spans="1:10">
      <c r="A6562" s="29" t="str">
        <f>+IF(B6562="N","",IF(COUNTIF(B:B,B6562)&gt;1,COUNTIF(B$3:B6562,B6562),""))</f>
        <v/>
      </c>
      <c r="B6562" s="2" t="str">
        <f>+IF(H6562='Export Demurrage Detention'!$C$2,"Y","N")</f>
        <v>N</v>
      </c>
      <c r="I6562" s="34"/>
      <c r="J6562" s="5"/>
    </row>
    <row r="6563" spans="1:10">
      <c r="A6563" s="29" t="str">
        <f>+IF(B6563="N","",IF(COUNTIF(B:B,B6563)&gt;1,COUNTIF(B$3:B6563,B6563),""))</f>
        <v/>
      </c>
      <c r="B6563" s="2" t="str">
        <f>+IF(H6563='Export Demurrage Detention'!$C$2,"Y","N")</f>
        <v>N</v>
      </c>
      <c r="I6563" s="34"/>
      <c r="J6563" s="5"/>
    </row>
    <row r="6564" spans="1:10">
      <c r="A6564" s="29" t="str">
        <f>+IF(B6564="N","",IF(COUNTIF(B:B,B6564)&gt;1,COUNTIF(B$3:B6564,B6564),""))</f>
        <v/>
      </c>
      <c r="B6564" s="2" t="str">
        <f>+IF(H6564='Export Demurrage Detention'!$C$2,"Y","N")</f>
        <v>N</v>
      </c>
      <c r="I6564" s="34"/>
      <c r="J6564" s="5"/>
    </row>
    <row r="6565" spans="1:10">
      <c r="A6565" s="29" t="str">
        <f>+IF(B6565="N","",IF(COUNTIF(B:B,B6565)&gt;1,COUNTIF(B$3:B6565,B6565),""))</f>
        <v/>
      </c>
      <c r="B6565" s="2" t="str">
        <f>+IF(H6565='Export Demurrage Detention'!$C$2,"Y","N")</f>
        <v>N</v>
      </c>
      <c r="I6565" s="34"/>
      <c r="J6565" s="5"/>
    </row>
    <row r="6566" spans="1:10">
      <c r="A6566" s="29" t="str">
        <f>+IF(B6566="N","",IF(COUNTIF(B:B,B6566)&gt;1,COUNTIF(B$3:B6566,B6566),""))</f>
        <v/>
      </c>
      <c r="B6566" s="2" t="str">
        <f>+IF(H6566='Export Demurrage Detention'!$C$2,"Y","N")</f>
        <v>N</v>
      </c>
      <c r="I6566" s="34"/>
      <c r="J6566" s="5"/>
    </row>
    <row r="6567" spans="1:10">
      <c r="A6567" s="29" t="str">
        <f>+IF(B6567="N","",IF(COUNTIF(B:B,B6567)&gt;1,COUNTIF(B$3:B6567,B6567),""))</f>
        <v/>
      </c>
      <c r="B6567" s="2" t="str">
        <f>+IF(H6567='Export Demurrage Detention'!$C$2,"Y","N")</f>
        <v>N</v>
      </c>
      <c r="I6567" s="34"/>
      <c r="J6567" s="5"/>
    </row>
    <row r="6568" spans="1:10">
      <c r="A6568" s="29" t="str">
        <f>+IF(B6568="N","",IF(COUNTIF(B:B,B6568)&gt;1,COUNTIF(B$3:B6568,B6568),""))</f>
        <v/>
      </c>
      <c r="B6568" s="2" t="str">
        <f>+IF(H6568='Export Demurrage Detention'!$C$2,"Y","N")</f>
        <v>N</v>
      </c>
      <c r="I6568" s="34"/>
      <c r="J6568" s="5"/>
    </row>
    <row r="6569" spans="1:10">
      <c r="A6569" s="29" t="str">
        <f>+IF(B6569="N","",IF(COUNTIF(B:B,B6569)&gt;1,COUNTIF(B$3:B6569,B6569),""))</f>
        <v/>
      </c>
      <c r="B6569" s="2" t="str">
        <f>+IF(H6569='Export Demurrage Detention'!$C$2,"Y","N")</f>
        <v>N</v>
      </c>
      <c r="I6569" s="34"/>
      <c r="J6569" s="5"/>
    </row>
    <row r="6570" spans="1:10">
      <c r="A6570" s="29" t="str">
        <f>+IF(B6570="N","",IF(COUNTIF(B:B,B6570)&gt;1,COUNTIF(B$3:B6570,B6570),""))</f>
        <v/>
      </c>
      <c r="B6570" s="2" t="str">
        <f>+IF(H6570='Export Demurrage Detention'!$C$2,"Y","N")</f>
        <v>N</v>
      </c>
      <c r="I6570" s="34"/>
      <c r="J6570" s="5"/>
    </row>
    <row r="6571" spans="1:10">
      <c r="A6571" s="29" t="str">
        <f>+IF(B6571="N","",IF(COUNTIF(B:B,B6571)&gt;1,COUNTIF(B$3:B6571,B6571),""))</f>
        <v/>
      </c>
      <c r="B6571" s="2" t="str">
        <f>+IF(H6571='Export Demurrage Detention'!$C$2,"Y","N")</f>
        <v>N</v>
      </c>
      <c r="I6571" s="34"/>
      <c r="J6571" s="5"/>
    </row>
    <row r="6572" spans="1:10">
      <c r="A6572" s="29" t="str">
        <f>+IF(B6572="N","",IF(COUNTIF(B:B,B6572)&gt;1,COUNTIF(B$3:B6572,B6572),""))</f>
        <v/>
      </c>
      <c r="B6572" s="2" t="str">
        <f>+IF(H6572='Export Demurrage Detention'!$C$2,"Y","N")</f>
        <v>N</v>
      </c>
      <c r="I6572" s="34"/>
      <c r="J6572" s="5"/>
    </row>
    <row r="6573" spans="1:10">
      <c r="A6573" s="29" t="str">
        <f>+IF(B6573="N","",IF(COUNTIF(B:B,B6573)&gt;1,COUNTIF(B$3:B6573,B6573),""))</f>
        <v/>
      </c>
      <c r="B6573" s="2" t="str">
        <f>+IF(H6573='Export Demurrage Detention'!$C$2,"Y","N")</f>
        <v>N</v>
      </c>
      <c r="I6573" s="34"/>
      <c r="J6573" s="5"/>
    </row>
    <row r="6574" spans="1:10">
      <c r="A6574" s="29" t="str">
        <f>+IF(B6574="N","",IF(COUNTIF(B:B,B6574)&gt;1,COUNTIF(B$3:B6574,B6574),""))</f>
        <v/>
      </c>
      <c r="B6574" s="2" t="str">
        <f>+IF(H6574='Export Demurrage Detention'!$C$2,"Y","N")</f>
        <v>N</v>
      </c>
      <c r="I6574" s="34"/>
      <c r="J6574" s="5"/>
    </row>
    <row r="6575" spans="1:10">
      <c r="A6575" s="29" t="str">
        <f>+IF(B6575="N","",IF(COUNTIF(B:B,B6575)&gt;1,COUNTIF(B$3:B6575,B6575),""))</f>
        <v/>
      </c>
      <c r="B6575" s="2" t="str">
        <f>+IF(H6575='Export Demurrage Detention'!$C$2,"Y","N")</f>
        <v>N</v>
      </c>
      <c r="I6575" s="34"/>
      <c r="J6575" s="5"/>
    </row>
    <row r="6576" spans="1:10">
      <c r="A6576" s="29" t="str">
        <f>+IF(B6576="N","",IF(COUNTIF(B:B,B6576)&gt;1,COUNTIF(B$3:B6576,B6576),""))</f>
        <v/>
      </c>
      <c r="B6576" s="2" t="str">
        <f>+IF(H6576='Export Demurrage Detention'!$C$2,"Y","N")</f>
        <v>N</v>
      </c>
      <c r="I6576" s="34"/>
      <c r="J6576" s="5"/>
    </row>
    <row r="6577" spans="1:10">
      <c r="A6577" s="29" t="str">
        <f>+IF(B6577="N","",IF(COUNTIF(B:B,B6577)&gt;1,COUNTIF(B$3:B6577,B6577),""))</f>
        <v/>
      </c>
      <c r="B6577" s="2" t="str">
        <f>+IF(H6577='Export Demurrage Detention'!$C$2,"Y","N")</f>
        <v>N</v>
      </c>
      <c r="I6577" s="34"/>
      <c r="J6577" s="5"/>
    </row>
    <row r="6578" spans="1:10">
      <c r="A6578" s="29" t="str">
        <f>+IF(B6578="N","",IF(COUNTIF(B:B,B6578)&gt;1,COUNTIF(B$3:B6578,B6578),""))</f>
        <v/>
      </c>
      <c r="B6578" s="2" t="str">
        <f>+IF(H6578='Export Demurrage Detention'!$C$2,"Y","N")</f>
        <v>N</v>
      </c>
      <c r="I6578" s="34"/>
      <c r="J6578" s="5"/>
    </row>
    <row r="6579" spans="1:10">
      <c r="A6579" s="29" t="str">
        <f>+IF(B6579="N","",IF(COUNTIF(B:B,B6579)&gt;1,COUNTIF(B$3:B6579,B6579),""))</f>
        <v/>
      </c>
      <c r="B6579" s="2" t="str">
        <f>+IF(H6579='Export Demurrage Detention'!$C$2,"Y","N")</f>
        <v>N</v>
      </c>
      <c r="I6579" s="34"/>
      <c r="J6579" s="5"/>
    </row>
    <row r="6580" spans="1:10">
      <c r="A6580" s="29" t="str">
        <f>+IF(B6580="N","",IF(COUNTIF(B:B,B6580)&gt;1,COUNTIF(B$3:B6580,B6580),""))</f>
        <v/>
      </c>
      <c r="B6580" s="2" t="str">
        <f>+IF(H6580='Export Demurrage Detention'!$C$2,"Y","N")</f>
        <v>N</v>
      </c>
      <c r="I6580" s="34"/>
      <c r="J6580" s="5"/>
    </row>
    <row r="6581" spans="1:10">
      <c r="A6581" s="29" t="str">
        <f>+IF(B6581="N","",IF(COUNTIF(B:B,B6581)&gt;1,COUNTIF(B$3:B6581,B6581),""))</f>
        <v/>
      </c>
      <c r="B6581" s="2" t="str">
        <f>+IF(H6581='Export Demurrage Detention'!$C$2,"Y","N")</f>
        <v>N</v>
      </c>
      <c r="I6581" s="34"/>
      <c r="J6581" s="5"/>
    </row>
    <row r="6582" spans="1:10">
      <c r="A6582" s="29" t="str">
        <f>+IF(B6582="N","",IF(COUNTIF(B:B,B6582)&gt;1,COUNTIF(B$3:B6582,B6582),""))</f>
        <v/>
      </c>
      <c r="B6582" s="2" t="str">
        <f>+IF(H6582='Export Demurrage Detention'!$C$2,"Y","N")</f>
        <v>N</v>
      </c>
      <c r="I6582" s="34"/>
      <c r="J6582" s="5"/>
    </row>
    <row r="6583" spans="1:10">
      <c r="A6583" s="29" t="str">
        <f>+IF(B6583="N","",IF(COUNTIF(B:B,B6583)&gt;1,COUNTIF(B$3:B6583,B6583),""))</f>
        <v/>
      </c>
      <c r="B6583" s="2" t="str">
        <f>+IF(H6583='Export Demurrage Detention'!$C$2,"Y","N")</f>
        <v>N</v>
      </c>
      <c r="I6583" s="34"/>
      <c r="J6583" s="5"/>
    </row>
    <row r="6584" spans="1:10">
      <c r="A6584" s="29" t="str">
        <f>+IF(B6584="N","",IF(COUNTIF(B:B,B6584)&gt;1,COUNTIF(B$3:B6584,B6584),""))</f>
        <v/>
      </c>
      <c r="B6584" s="2" t="str">
        <f>+IF(H6584='Export Demurrage Detention'!$C$2,"Y","N")</f>
        <v>N</v>
      </c>
      <c r="I6584" s="34"/>
      <c r="J6584" s="5"/>
    </row>
    <row r="6585" spans="1:10">
      <c r="A6585" s="29" t="str">
        <f>+IF(B6585="N","",IF(COUNTIF(B:B,B6585)&gt;1,COUNTIF(B$3:B6585,B6585),""))</f>
        <v/>
      </c>
      <c r="B6585" s="2" t="str">
        <f>+IF(H6585='Export Demurrage Detention'!$C$2,"Y","N")</f>
        <v>N</v>
      </c>
      <c r="I6585" s="34"/>
      <c r="J6585" s="5"/>
    </row>
    <row r="6586" spans="1:10">
      <c r="A6586" s="29" t="str">
        <f>+IF(B6586="N","",IF(COUNTIF(B:B,B6586)&gt;1,COUNTIF(B$3:B6586,B6586),""))</f>
        <v/>
      </c>
      <c r="B6586" s="2" t="str">
        <f>+IF(H6586='Export Demurrage Detention'!$C$2,"Y","N")</f>
        <v>N</v>
      </c>
      <c r="I6586" s="34"/>
      <c r="J6586" s="5"/>
    </row>
    <row r="6587" spans="1:10">
      <c r="A6587" s="29" t="str">
        <f>+IF(B6587="N","",IF(COUNTIF(B:B,B6587)&gt;1,COUNTIF(B$3:B6587,B6587),""))</f>
        <v/>
      </c>
      <c r="B6587" s="2" t="str">
        <f>+IF(H6587='Export Demurrage Detention'!$C$2,"Y","N")</f>
        <v>N</v>
      </c>
      <c r="I6587" s="34"/>
      <c r="J6587" s="5"/>
    </row>
    <row r="6588" spans="1:10">
      <c r="A6588" s="29" t="str">
        <f>+IF(B6588="N","",IF(COUNTIF(B:B,B6588)&gt;1,COUNTIF(B$3:B6588,B6588),""))</f>
        <v/>
      </c>
      <c r="B6588" s="2" t="str">
        <f>+IF(H6588='Export Demurrage Detention'!$C$2,"Y","N")</f>
        <v>N</v>
      </c>
      <c r="I6588" s="34"/>
      <c r="J6588" s="5"/>
    </row>
    <row r="6589" spans="1:10">
      <c r="A6589" s="29" t="str">
        <f>+IF(B6589="N","",IF(COUNTIF(B:B,B6589)&gt;1,COUNTIF(B$3:B6589,B6589),""))</f>
        <v/>
      </c>
      <c r="B6589" s="2" t="str">
        <f>+IF(H6589='Export Demurrage Detention'!$C$2,"Y","N")</f>
        <v>N</v>
      </c>
      <c r="I6589" s="34"/>
      <c r="J6589" s="5"/>
    </row>
    <row r="6590" spans="1:10">
      <c r="A6590" s="29" t="str">
        <f>+IF(B6590="N","",IF(COUNTIF(B:B,B6590)&gt;1,COUNTIF(B$3:B6590,B6590),""))</f>
        <v/>
      </c>
      <c r="B6590" s="2" t="str">
        <f>+IF(H6590='Export Demurrage Detention'!$C$2,"Y","N")</f>
        <v>N</v>
      </c>
      <c r="I6590" s="34"/>
      <c r="J6590" s="5"/>
    </row>
    <row r="6591" spans="1:10">
      <c r="A6591" s="29" t="str">
        <f>+IF(B6591="N","",IF(COUNTIF(B:B,B6591)&gt;1,COUNTIF(B$3:B6591,B6591),""))</f>
        <v/>
      </c>
      <c r="B6591" s="2" t="str">
        <f>+IF(H6591='Export Demurrage Detention'!$C$2,"Y","N")</f>
        <v>N</v>
      </c>
      <c r="I6591" s="34"/>
      <c r="J6591" s="5"/>
    </row>
    <row r="6592" spans="1:10">
      <c r="A6592" s="29" t="str">
        <f>+IF(B6592="N","",IF(COUNTIF(B:B,B6592)&gt;1,COUNTIF(B$3:B6592,B6592),""))</f>
        <v/>
      </c>
      <c r="B6592" s="2" t="str">
        <f>+IF(H6592='Export Demurrage Detention'!$C$2,"Y","N")</f>
        <v>N</v>
      </c>
      <c r="I6592" s="34"/>
      <c r="J6592" s="5"/>
    </row>
    <row r="6593" spans="1:10">
      <c r="A6593" s="29" t="str">
        <f>+IF(B6593="N","",IF(COUNTIF(B:B,B6593)&gt;1,COUNTIF(B$3:B6593,B6593),""))</f>
        <v/>
      </c>
      <c r="B6593" s="2" t="str">
        <f>+IF(H6593='Export Demurrage Detention'!$C$2,"Y","N")</f>
        <v>N</v>
      </c>
      <c r="I6593" s="34"/>
      <c r="J6593" s="5"/>
    </row>
    <row r="6594" spans="1:10">
      <c r="A6594" s="29" t="str">
        <f>+IF(B6594="N","",IF(COUNTIF(B:B,B6594)&gt;1,COUNTIF(B$3:B6594,B6594),""))</f>
        <v/>
      </c>
      <c r="B6594" s="2" t="str">
        <f>+IF(H6594='Export Demurrage Detention'!$C$2,"Y","N")</f>
        <v>N</v>
      </c>
      <c r="I6594" s="34"/>
      <c r="J6594" s="5"/>
    </row>
    <row r="6595" spans="1:10">
      <c r="A6595" s="29" t="str">
        <f>+IF(B6595="N","",IF(COUNTIF(B:B,B6595)&gt;1,COUNTIF(B$3:B6595,B6595),""))</f>
        <v/>
      </c>
      <c r="B6595" s="2" t="str">
        <f>+IF(H6595='Export Demurrage Detention'!$C$2,"Y","N")</f>
        <v>N</v>
      </c>
      <c r="I6595" s="34"/>
      <c r="J6595" s="5"/>
    </row>
    <row r="6596" spans="1:10">
      <c r="A6596" s="29" t="str">
        <f>+IF(B6596="N","",IF(COUNTIF(B:B,B6596)&gt;1,COUNTIF(B$3:B6596,B6596),""))</f>
        <v/>
      </c>
      <c r="B6596" s="2" t="str">
        <f>+IF(H6596='Export Demurrage Detention'!$C$2,"Y","N")</f>
        <v>N</v>
      </c>
      <c r="I6596" s="34"/>
      <c r="J6596" s="5"/>
    </row>
    <row r="6597" spans="1:10">
      <c r="A6597" s="29" t="str">
        <f>+IF(B6597="N","",IF(COUNTIF(B:B,B6597)&gt;1,COUNTIF(B$3:B6597,B6597),""))</f>
        <v/>
      </c>
      <c r="B6597" s="2" t="str">
        <f>+IF(H6597='Export Demurrage Detention'!$C$2,"Y","N")</f>
        <v>N</v>
      </c>
      <c r="I6597" s="34"/>
      <c r="J6597" s="5"/>
    </row>
    <row r="6598" spans="1:10">
      <c r="A6598" s="29" t="str">
        <f>+IF(B6598="N","",IF(COUNTIF(B:B,B6598)&gt;1,COUNTIF(B$3:B6598,B6598),""))</f>
        <v/>
      </c>
      <c r="B6598" s="2" t="str">
        <f>+IF(H6598='Export Demurrage Detention'!$C$2,"Y","N")</f>
        <v>N</v>
      </c>
      <c r="I6598" s="34"/>
      <c r="J6598" s="5"/>
    </row>
    <row r="6599" spans="1:10">
      <c r="A6599" s="29" t="str">
        <f>+IF(B6599="N","",IF(COUNTIF(B:B,B6599)&gt;1,COUNTIF(B$3:B6599,B6599),""))</f>
        <v/>
      </c>
      <c r="B6599" s="2" t="str">
        <f>+IF(H6599='Export Demurrage Detention'!$C$2,"Y","N")</f>
        <v>N</v>
      </c>
      <c r="I6599" s="34"/>
      <c r="J6599" s="5"/>
    </row>
    <row r="6600" spans="1:10">
      <c r="A6600" s="29" t="str">
        <f>+IF(B6600="N","",IF(COUNTIF(B:B,B6600)&gt;1,COUNTIF(B$3:B6600,B6600),""))</f>
        <v/>
      </c>
      <c r="B6600" s="2" t="str">
        <f>+IF(H6600='Export Demurrage Detention'!$C$2,"Y","N")</f>
        <v>N</v>
      </c>
      <c r="I6600" s="34"/>
      <c r="J6600" s="5"/>
    </row>
    <row r="6601" spans="1:10">
      <c r="A6601" s="29" t="str">
        <f>+IF(B6601="N","",IF(COUNTIF(B:B,B6601)&gt;1,COUNTIF(B$3:B6601,B6601),""))</f>
        <v/>
      </c>
      <c r="B6601" s="2" t="str">
        <f>+IF(H6601='Export Demurrage Detention'!$C$2,"Y","N")</f>
        <v>N</v>
      </c>
      <c r="I6601" s="34"/>
      <c r="J6601" s="5"/>
    </row>
    <row r="6602" spans="1:10">
      <c r="A6602" s="29" t="str">
        <f>+IF(B6602="N","",IF(COUNTIF(B:B,B6602)&gt;1,COUNTIF(B$3:B6602,B6602),""))</f>
        <v/>
      </c>
      <c r="B6602" s="2" t="str">
        <f>+IF(H6602='Export Demurrage Detention'!$C$2,"Y","N")</f>
        <v>N</v>
      </c>
      <c r="I6602" s="34"/>
      <c r="J6602" s="5"/>
    </row>
    <row r="6603" spans="1:10">
      <c r="A6603" s="29" t="str">
        <f>+IF(B6603="N","",IF(COUNTIF(B:B,B6603)&gt;1,COUNTIF(B$3:B6603,B6603),""))</f>
        <v/>
      </c>
      <c r="B6603" s="2" t="str">
        <f>+IF(H6603='Export Demurrage Detention'!$C$2,"Y","N")</f>
        <v>N</v>
      </c>
      <c r="I6603" s="34"/>
      <c r="J6603" s="5"/>
    </row>
    <row r="6604" spans="1:10">
      <c r="A6604" s="29" t="str">
        <f>+IF(B6604="N","",IF(COUNTIF(B:B,B6604)&gt;1,COUNTIF(B$3:B6604,B6604),""))</f>
        <v/>
      </c>
      <c r="B6604" s="2" t="str">
        <f>+IF(H6604='Export Demurrage Detention'!$C$2,"Y","N")</f>
        <v>N</v>
      </c>
      <c r="I6604" s="34"/>
      <c r="J6604" s="5"/>
    </row>
    <row r="6605" spans="1:10">
      <c r="A6605" s="29" t="str">
        <f>+IF(B6605="N","",IF(COUNTIF(B:B,B6605)&gt;1,COUNTIF(B$3:B6605,B6605),""))</f>
        <v/>
      </c>
      <c r="B6605" s="2" t="str">
        <f>+IF(H6605='Export Demurrage Detention'!$C$2,"Y","N")</f>
        <v>N</v>
      </c>
      <c r="I6605" s="34"/>
      <c r="J6605" s="5"/>
    </row>
    <row r="6606" spans="1:10">
      <c r="A6606" s="29" t="str">
        <f>+IF(B6606="N","",IF(COUNTIF(B:B,B6606)&gt;1,COUNTIF(B$3:B6606,B6606),""))</f>
        <v/>
      </c>
      <c r="B6606" s="2" t="str">
        <f>+IF(H6606='Export Demurrage Detention'!$C$2,"Y","N")</f>
        <v>N</v>
      </c>
      <c r="I6606" s="34"/>
      <c r="J6606" s="5"/>
    </row>
    <row r="6607" spans="1:10">
      <c r="A6607" s="29" t="str">
        <f>+IF(B6607="N","",IF(COUNTIF(B:B,B6607)&gt;1,COUNTIF(B$3:B6607,B6607),""))</f>
        <v/>
      </c>
      <c r="B6607" s="2" t="str">
        <f>+IF(H6607='Export Demurrage Detention'!$C$2,"Y","N")</f>
        <v>N</v>
      </c>
      <c r="I6607" s="34"/>
      <c r="J6607" s="5"/>
    </row>
    <row r="6608" spans="1:10">
      <c r="A6608" s="29" t="str">
        <f>+IF(B6608="N","",IF(COUNTIF(B:B,B6608)&gt;1,COUNTIF(B$3:B6608,B6608),""))</f>
        <v/>
      </c>
      <c r="B6608" s="2" t="str">
        <f>+IF(H6608='Export Demurrage Detention'!$C$2,"Y","N")</f>
        <v>N</v>
      </c>
      <c r="I6608" s="34"/>
      <c r="J6608" s="5"/>
    </row>
    <row r="6609" spans="1:10">
      <c r="A6609" s="29" t="str">
        <f>+IF(B6609="N","",IF(COUNTIF(B:B,B6609)&gt;1,COUNTIF(B$3:B6609,B6609),""))</f>
        <v/>
      </c>
      <c r="B6609" s="2" t="str">
        <f>+IF(H6609='Export Demurrage Detention'!$C$2,"Y","N")</f>
        <v>N</v>
      </c>
      <c r="I6609" s="34"/>
      <c r="J6609" s="5"/>
    </row>
    <row r="6610" spans="1:10">
      <c r="A6610" s="29" t="str">
        <f>+IF(B6610="N","",IF(COUNTIF(B:B,B6610)&gt;1,COUNTIF(B$3:B6610,B6610),""))</f>
        <v/>
      </c>
      <c r="B6610" s="2" t="str">
        <f>+IF(H6610='Export Demurrage Detention'!$C$2,"Y","N")</f>
        <v>N</v>
      </c>
      <c r="I6610" s="34"/>
      <c r="J6610" s="5"/>
    </row>
    <row r="6611" spans="1:10">
      <c r="A6611" s="29" t="str">
        <f>+IF(B6611="N","",IF(COUNTIF(B:B,B6611)&gt;1,COUNTIF(B$3:B6611,B6611),""))</f>
        <v/>
      </c>
      <c r="B6611" s="2" t="str">
        <f>+IF(H6611='Export Demurrage Detention'!$C$2,"Y","N")</f>
        <v>N</v>
      </c>
      <c r="I6611" s="34"/>
      <c r="J6611" s="5"/>
    </row>
    <row r="6612" spans="1:10">
      <c r="A6612" s="29" t="str">
        <f>+IF(B6612="N","",IF(COUNTIF(B:B,B6612)&gt;1,COUNTIF(B$3:B6612,B6612),""))</f>
        <v/>
      </c>
      <c r="B6612" s="2" t="str">
        <f>+IF(H6612='Export Demurrage Detention'!$C$2,"Y","N")</f>
        <v>N</v>
      </c>
      <c r="I6612" s="34"/>
      <c r="J6612" s="5"/>
    </row>
    <row r="6613" spans="1:10">
      <c r="A6613" s="29" t="str">
        <f>+IF(B6613="N","",IF(COUNTIF(B:B,B6613)&gt;1,COUNTIF(B$3:B6613,B6613),""))</f>
        <v/>
      </c>
      <c r="B6613" s="2" t="str">
        <f>+IF(H6613='Export Demurrage Detention'!$C$2,"Y","N")</f>
        <v>N</v>
      </c>
      <c r="I6613" s="34"/>
      <c r="J6613" s="5"/>
    </row>
    <row r="6614" spans="1:10">
      <c r="A6614" s="29" t="str">
        <f>+IF(B6614="N","",IF(COUNTIF(B:B,B6614)&gt;1,COUNTIF(B$3:B6614,B6614),""))</f>
        <v/>
      </c>
      <c r="B6614" s="2" t="str">
        <f>+IF(H6614='Export Demurrage Detention'!$C$2,"Y","N")</f>
        <v>N</v>
      </c>
      <c r="I6614" s="34"/>
      <c r="J6614" s="5"/>
    </row>
    <row r="6615" spans="1:10">
      <c r="A6615" s="29" t="str">
        <f>+IF(B6615="N","",IF(COUNTIF(B:B,B6615)&gt;1,COUNTIF(B$3:B6615,B6615),""))</f>
        <v/>
      </c>
      <c r="B6615" s="2" t="str">
        <f>+IF(H6615='Export Demurrage Detention'!$C$2,"Y","N")</f>
        <v>N</v>
      </c>
      <c r="I6615" s="34"/>
      <c r="J6615" s="5"/>
    </row>
    <row r="6616" spans="1:10">
      <c r="A6616" s="29" t="str">
        <f>+IF(B6616="N","",IF(COUNTIF(B:B,B6616)&gt;1,COUNTIF(B$3:B6616,B6616),""))</f>
        <v/>
      </c>
      <c r="B6616" s="2" t="str">
        <f>+IF(H6616='Export Demurrage Detention'!$C$2,"Y","N")</f>
        <v>N</v>
      </c>
      <c r="I6616" s="34"/>
      <c r="J6616" s="5"/>
    </row>
    <row r="6617" spans="1:10">
      <c r="A6617" s="29" t="str">
        <f>+IF(B6617="N","",IF(COUNTIF(B:B,B6617)&gt;1,COUNTIF(B$3:B6617,B6617),""))</f>
        <v/>
      </c>
      <c r="B6617" s="2" t="str">
        <f>+IF(H6617='Export Demurrage Detention'!$C$2,"Y","N")</f>
        <v>N</v>
      </c>
      <c r="I6617" s="34"/>
      <c r="J6617" s="5"/>
    </row>
  </sheetData>
  <pageMargins left="0.7" right="0.7" top="0.75" bottom="0.75" header="0.3" footer="0.3"/>
  <pageSetup orientation="portrait" r:id="rId1"/>
  <headerFooter>
    <oddFooter>&amp;L&amp;1#&amp;"Calibri"&amp;10&amp;K000000Classification: Internal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3B7A-6DF4-46F2-8546-49EB1B11B5D7}">
  <dimension ref="A1:AQ28"/>
  <sheetViews>
    <sheetView topLeftCell="AF1" zoomScale="66" zoomScaleNormal="66" workbookViewId="0">
      <selection activeCell="AI10" sqref="AI10"/>
    </sheetView>
  </sheetViews>
  <sheetFormatPr defaultRowHeight="14.25"/>
  <cols>
    <col min="1" max="1" width="13.875" customWidth="1"/>
    <col min="2" max="42" width="20.5" customWidth="1"/>
  </cols>
  <sheetData>
    <row r="1" spans="1:43" s="48" customFormat="1" ht="56.25" customHeight="1">
      <c r="A1" s="48" t="s">
        <v>7669</v>
      </c>
      <c r="B1" s="48" t="s">
        <v>6360</v>
      </c>
      <c r="C1" s="48" t="s">
        <v>7620</v>
      </c>
      <c r="D1" s="48" t="s">
        <v>6320</v>
      </c>
      <c r="E1" s="48" t="s">
        <v>7632</v>
      </c>
      <c r="F1" s="48" t="s">
        <v>7682</v>
      </c>
      <c r="G1" s="48" t="s">
        <v>7666</v>
      </c>
      <c r="H1" s="48" t="s">
        <v>6343</v>
      </c>
      <c r="I1" s="48" t="s">
        <v>6408</v>
      </c>
      <c r="J1" s="49" t="s">
        <v>6359</v>
      </c>
      <c r="K1" s="49" t="s">
        <v>7880</v>
      </c>
      <c r="L1" s="49" t="s">
        <v>6389</v>
      </c>
      <c r="M1" s="48" t="s">
        <v>6323</v>
      </c>
      <c r="N1" s="48" t="s">
        <v>6321</v>
      </c>
      <c r="O1" s="48" t="s">
        <v>6347</v>
      </c>
      <c r="P1" s="48" t="s">
        <v>6349</v>
      </c>
      <c r="Q1" s="48" t="s">
        <v>7831</v>
      </c>
      <c r="R1" s="48" t="s">
        <v>7667</v>
      </c>
      <c r="S1" s="48" t="s">
        <v>6464</v>
      </c>
      <c r="T1" s="48" t="s">
        <v>7606</v>
      </c>
      <c r="U1" s="48" t="s">
        <v>7630</v>
      </c>
      <c r="V1" s="48" t="s">
        <v>7621</v>
      </c>
      <c r="W1" s="48" t="s">
        <v>6469</v>
      </c>
      <c r="X1" s="48" t="s">
        <v>6551</v>
      </c>
      <c r="Y1" s="48" t="s">
        <v>7686</v>
      </c>
      <c r="Z1" s="48" t="s">
        <v>6346</v>
      </c>
      <c r="AA1" s="48" t="s">
        <v>7688</v>
      </c>
      <c r="AB1" s="48" t="s">
        <v>6365</v>
      </c>
      <c r="AC1" s="48" t="s">
        <v>6322</v>
      </c>
      <c r="AD1" s="48" t="s">
        <v>6348</v>
      </c>
      <c r="AE1" s="48" t="s">
        <v>6345</v>
      </c>
      <c r="AF1" s="48" t="s">
        <v>7830</v>
      </c>
      <c r="AG1" s="48" t="s">
        <v>7535</v>
      </c>
      <c r="AH1" s="48" t="s">
        <v>7749</v>
      </c>
      <c r="AI1" s="48" t="s">
        <v>7704</v>
      </c>
      <c r="AJ1" s="48" t="s">
        <v>7622</v>
      </c>
      <c r="AK1" s="48" t="s">
        <v>7573</v>
      </c>
      <c r="AL1" s="48" t="s">
        <v>7691</v>
      </c>
      <c r="AM1" s="48" t="s">
        <v>7723</v>
      </c>
      <c r="AN1" s="48" t="s">
        <v>6344</v>
      </c>
      <c r="AO1" s="48" t="s">
        <v>7857</v>
      </c>
      <c r="AP1" s="48" t="s">
        <v>6368</v>
      </c>
      <c r="AQ1" s="50" t="s">
        <v>6404</v>
      </c>
    </row>
    <row r="2" spans="1:43" ht="16.5">
      <c r="A2" t="s">
        <v>6293</v>
      </c>
      <c r="B2" t="s">
        <v>5851</v>
      </c>
      <c r="C2" t="s">
        <v>91</v>
      </c>
      <c r="D2" t="s">
        <v>5852</v>
      </c>
      <c r="E2" t="s">
        <v>5853</v>
      </c>
      <c r="F2" t="s">
        <v>5855</v>
      </c>
      <c r="G2" t="s">
        <v>7651</v>
      </c>
      <c r="H2" t="s">
        <v>5861</v>
      </c>
      <c r="I2" t="s">
        <v>6409</v>
      </c>
      <c r="J2" t="s">
        <v>5864</v>
      </c>
      <c r="K2" t="s">
        <v>7881</v>
      </c>
      <c r="L2" t="s">
        <v>5939</v>
      </c>
      <c r="M2" t="s">
        <v>5866</v>
      </c>
      <c r="N2" t="s">
        <v>5868</v>
      </c>
      <c r="O2" t="s">
        <v>5943</v>
      </c>
      <c r="P2" t="s">
        <v>5871</v>
      </c>
      <c r="Q2" t="s">
        <v>6264</v>
      </c>
      <c r="R2" t="s">
        <v>5873</v>
      </c>
      <c r="S2" t="s">
        <v>6466</v>
      </c>
      <c r="T2" t="s">
        <v>5878</v>
      </c>
      <c r="U2" t="s">
        <v>5879</v>
      </c>
      <c r="V2" t="s">
        <v>5881</v>
      </c>
      <c r="W2" t="s">
        <v>5884</v>
      </c>
      <c r="X2" t="s">
        <v>5886</v>
      </c>
      <c r="Y2" t="s">
        <v>5887</v>
      </c>
      <c r="Z2" t="s">
        <v>5888</v>
      </c>
      <c r="AA2" s="60" t="s">
        <v>5891</v>
      </c>
      <c r="AB2" t="s">
        <v>5895</v>
      </c>
      <c r="AC2" t="s">
        <v>5894</v>
      </c>
      <c r="AD2" t="s">
        <v>5896</v>
      </c>
      <c r="AE2" t="s">
        <v>5897</v>
      </c>
      <c r="AF2" s="1" t="s">
        <v>6116</v>
      </c>
      <c r="AG2" t="s">
        <v>7536</v>
      </c>
      <c r="AH2" t="s">
        <v>5904</v>
      </c>
      <c r="AI2" t="s">
        <v>5909</v>
      </c>
      <c r="AJ2" t="s">
        <v>5910</v>
      </c>
      <c r="AK2" t="s">
        <v>825</v>
      </c>
      <c r="AL2" s="60" t="s">
        <v>7672</v>
      </c>
      <c r="AM2" t="s">
        <v>5915</v>
      </c>
      <c r="AN2" t="s">
        <v>5916</v>
      </c>
      <c r="AO2" t="s">
        <v>5921</v>
      </c>
      <c r="AP2" t="s">
        <v>5983</v>
      </c>
      <c r="AQ2" s="51" t="s">
        <v>6055</v>
      </c>
    </row>
    <row r="3" spans="1:43" ht="16.5">
      <c r="A3" t="s">
        <v>5926</v>
      </c>
      <c r="B3" t="s">
        <v>5928</v>
      </c>
      <c r="D3" t="s">
        <v>5929</v>
      </c>
      <c r="E3" t="s">
        <v>5930</v>
      </c>
      <c r="F3" t="s">
        <v>5932</v>
      </c>
      <c r="G3" t="s">
        <v>5858</v>
      </c>
      <c r="H3" t="s">
        <v>5938</v>
      </c>
      <c r="J3" t="s">
        <v>7892</v>
      </c>
      <c r="K3" t="s">
        <v>7882</v>
      </c>
      <c r="M3" t="s">
        <v>5940</v>
      </c>
      <c r="N3" t="s">
        <v>5942</v>
      </c>
      <c r="O3" t="s">
        <v>6350</v>
      </c>
      <c r="Q3" t="s">
        <v>6245</v>
      </c>
      <c r="R3" t="s">
        <v>5946</v>
      </c>
      <c r="S3" t="s">
        <v>6465</v>
      </c>
      <c r="T3" t="s">
        <v>5950</v>
      </c>
      <c r="V3" t="s">
        <v>5952</v>
      </c>
      <c r="X3" t="s">
        <v>5954</v>
      </c>
      <c r="Z3" t="s">
        <v>5955</v>
      </c>
      <c r="AA3" s="60" t="s">
        <v>5957</v>
      </c>
      <c r="AC3" t="s">
        <v>5785</v>
      </c>
      <c r="AE3" t="s">
        <v>6042</v>
      </c>
      <c r="AF3" s="1" t="s">
        <v>6011</v>
      </c>
      <c r="AG3" t="s">
        <v>7537</v>
      </c>
      <c r="AH3" t="s">
        <v>5970</v>
      </c>
      <c r="AI3" t="s">
        <v>5972</v>
      </c>
      <c r="AJ3" t="s">
        <v>5973</v>
      </c>
      <c r="AL3" s="60" t="s">
        <v>7673</v>
      </c>
      <c r="AM3" t="s">
        <v>5976</v>
      </c>
      <c r="AN3" t="s">
        <v>5977</v>
      </c>
      <c r="AO3" t="s">
        <v>5981</v>
      </c>
      <c r="AP3" t="s">
        <v>5923</v>
      </c>
      <c r="AQ3" s="51" t="s">
        <v>6081</v>
      </c>
    </row>
    <row r="4" spans="1:43" ht="16.5">
      <c r="A4" t="s">
        <v>5985</v>
      </c>
      <c r="B4" t="s">
        <v>6084</v>
      </c>
      <c r="D4" t="s">
        <v>5785</v>
      </c>
      <c r="E4" t="s">
        <v>5988</v>
      </c>
      <c r="G4" t="s">
        <v>5989</v>
      </c>
      <c r="M4" t="s">
        <v>5995</v>
      </c>
      <c r="N4" t="s">
        <v>5996</v>
      </c>
      <c r="Q4" t="s">
        <v>6237</v>
      </c>
      <c r="R4" t="s">
        <v>6000</v>
      </c>
      <c r="S4" t="s">
        <v>6467</v>
      </c>
      <c r="T4" t="s">
        <v>6002</v>
      </c>
      <c r="X4" t="s">
        <v>6004</v>
      </c>
      <c r="Z4" t="s">
        <v>6005</v>
      </c>
      <c r="AC4" t="s">
        <v>5785</v>
      </c>
      <c r="AE4" t="s">
        <v>6197</v>
      </c>
      <c r="AH4" s="60" t="s">
        <v>7748</v>
      </c>
      <c r="AI4" s="61" t="s">
        <v>7705</v>
      </c>
      <c r="AJ4" t="s">
        <v>6016</v>
      </c>
      <c r="AL4" s="60" t="s">
        <v>7674</v>
      </c>
      <c r="AM4" t="s">
        <v>6019</v>
      </c>
      <c r="AN4" t="s">
        <v>6020</v>
      </c>
      <c r="AO4" t="s">
        <v>6023</v>
      </c>
      <c r="AQ4" s="51" t="s">
        <v>6405</v>
      </c>
    </row>
    <row r="5" spans="1:43" ht="16.5">
      <c r="A5" t="s">
        <v>6027</v>
      </c>
      <c r="B5" t="s">
        <v>6124</v>
      </c>
      <c r="D5" t="s">
        <v>5785</v>
      </c>
      <c r="E5" t="s">
        <v>6030</v>
      </c>
      <c r="G5" t="s">
        <v>6031</v>
      </c>
      <c r="M5" t="s">
        <v>6034</v>
      </c>
      <c r="N5" t="s">
        <v>5785</v>
      </c>
      <c r="Q5" t="s">
        <v>6271</v>
      </c>
      <c r="R5" t="s">
        <v>6036</v>
      </c>
      <c r="T5" t="s">
        <v>6038</v>
      </c>
      <c r="X5" t="s">
        <v>6040</v>
      </c>
      <c r="Z5" t="s">
        <v>5965</v>
      </c>
      <c r="AC5" t="s">
        <v>5785</v>
      </c>
      <c r="AE5" t="s">
        <v>6095</v>
      </c>
      <c r="AH5" t="s">
        <v>6015</v>
      </c>
      <c r="AI5" s="61" t="s">
        <v>7706</v>
      </c>
      <c r="AJ5" t="s">
        <v>6046</v>
      </c>
      <c r="AL5" s="60" t="s">
        <v>7675</v>
      </c>
      <c r="AM5" t="s">
        <v>6048</v>
      </c>
      <c r="AN5" t="s">
        <v>6049</v>
      </c>
      <c r="AO5" t="s">
        <v>6052</v>
      </c>
    </row>
    <row r="6" spans="1:43" ht="16.5">
      <c r="A6" t="s">
        <v>6056</v>
      </c>
      <c r="B6" t="s">
        <v>6163</v>
      </c>
      <c r="D6" t="s">
        <v>5785</v>
      </c>
      <c r="E6" t="s">
        <v>6059</v>
      </c>
      <c r="G6" t="s">
        <v>6060</v>
      </c>
      <c r="M6" t="s">
        <v>6062</v>
      </c>
      <c r="N6" t="s">
        <v>5785</v>
      </c>
      <c r="R6" t="s">
        <v>6064</v>
      </c>
      <c r="T6" t="s">
        <v>6066</v>
      </c>
      <c r="X6" t="s">
        <v>6068</v>
      </c>
      <c r="Z6" t="s">
        <v>6069</v>
      </c>
      <c r="AC6" t="s">
        <v>5785</v>
      </c>
      <c r="AE6" t="s">
        <v>6160</v>
      </c>
      <c r="AI6" s="61" t="s">
        <v>7707</v>
      </c>
      <c r="AJ6" t="s">
        <v>6075</v>
      </c>
      <c r="AL6" s="60" t="s">
        <v>7676</v>
      </c>
      <c r="AM6" t="s">
        <v>6077</v>
      </c>
      <c r="AN6" t="s">
        <v>6119</v>
      </c>
      <c r="AO6" s="1" t="s">
        <v>7858</v>
      </c>
    </row>
    <row r="7" spans="1:43" ht="16.5">
      <c r="A7" t="s">
        <v>6082</v>
      </c>
      <c r="D7" t="s">
        <v>5785</v>
      </c>
      <c r="E7" t="s">
        <v>6085</v>
      </c>
      <c r="G7" t="s">
        <v>6086</v>
      </c>
      <c r="M7" t="s">
        <v>6087</v>
      </c>
      <c r="N7" t="s">
        <v>5785</v>
      </c>
      <c r="R7" t="s">
        <v>6089</v>
      </c>
      <c r="T7" t="s">
        <v>6091</v>
      </c>
      <c r="X7" t="s">
        <v>6093</v>
      </c>
      <c r="AC7" t="s">
        <v>5785</v>
      </c>
      <c r="AE7" t="s">
        <v>6009</v>
      </c>
      <c r="AI7" s="61" t="s">
        <v>7929</v>
      </c>
      <c r="AL7" s="60" t="s">
        <v>7677</v>
      </c>
      <c r="AM7" t="s">
        <v>5990</v>
      </c>
    </row>
    <row r="8" spans="1:43" ht="16.5">
      <c r="A8" t="s">
        <v>6102</v>
      </c>
      <c r="D8" t="s">
        <v>5785</v>
      </c>
      <c r="E8" t="s">
        <v>6105</v>
      </c>
      <c r="G8" t="s">
        <v>6106</v>
      </c>
      <c r="M8" t="s">
        <v>6107</v>
      </c>
      <c r="N8" t="s">
        <v>5785</v>
      </c>
      <c r="R8" t="s">
        <v>6109</v>
      </c>
      <c r="T8" t="s">
        <v>6111</v>
      </c>
      <c r="X8" t="s">
        <v>6113</v>
      </c>
      <c r="AC8" t="s">
        <v>5785</v>
      </c>
      <c r="AE8" t="s">
        <v>6205</v>
      </c>
      <c r="AL8" s="60" t="s">
        <v>7678</v>
      </c>
      <c r="AM8" t="s">
        <v>6118</v>
      </c>
    </row>
    <row r="9" spans="1:43" ht="16.5">
      <c r="A9" t="s">
        <v>6122</v>
      </c>
      <c r="D9" t="s">
        <v>5785</v>
      </c>
      <c r="E9" t="s">
        <v>6125</v>
      </c>
      <c r="G9" t="s">
        <v>6126</v>
      </c>
      <c r="M9" t="s">
        <v>6127</v>
      </c>
      <c r="N9" t="s">
        <v>5785</v>
      </c>
      <c r="R9" t="s">
        <v>6129</v>
      </c>
      <c r="T9" t="s">
        <v>6131</v>
      </c>
      <c r="X9" t="s">
        <v>6132</v>
      </c>
      <c r="AC9" t="s">
        <v>5785</v>
      </c>
      <c r="AE9" t="s">
        <v>6170</v>
      </c>
      <c r="AL9" s="60" t="s">
        <v>7679</v>
      </c>
      <c r="AM9" s="60" t="s">
        <v>7719</v>
      </c>
    </row>
    <row r="10" spans="1:43" ht="16.5">
      <c r="E10" t="s">
        <v>6141</v>
      </c>
      <c r="G10" t="s">
        <v>6142</v>
      </c>
      <c r="R10" t="s">
        <v>6144</v>
      </c>
      <c r="T10" t="s">
        <v>6146</v>
      </c>
      <c r="X10" t="s">
        <v>6147</v>
      </c>
      <c r="AE10" t="s">
        <v>6189</v>
      </c>
      <c r="AL10" s="60" t="s">
        <v>7680</v>
      </c>
      <c r="AM10" s="60" t="s">
        <v>7720</v>
      </c>
    </row>
    <row r="11" spans="1:43" ht="16.5">
      <c r="E11" t="s">
        <v>6153</v>
      </c>
      <c r="G11" t="s">
        <v>6154</v>
      </c>
      <c r="R11" t="s">
        <v>6156</v>
      </c>
      <c r="T11" t="s">
        <v>6158</v>
      </c>
      <c r="X11" t="s">
        <v>6159</v>
      </c>
      <c r="AE11" t="s">
        <v>6115</v>
      </c>
      <c r="AL11" s="60" t="s">
        <v>7681</v>
      </c>
      <c r="AM11" t="s">
        <v>6136</v>
      </c>
    </row>
    <row r="12" spans="1:43" ht="16.5">
      <c r="E12" t="s">
        <v>6164</v>
      </c>
      <c r="R12" t="s">
        <v>6166</v>
      </c>
      <c r="T12" t="s">
        <v>6168</v>
      </c>
      <c r="X12" t="s">
        <v>6169</v>
      </c>
      <c r="AM12" s="60" t="s">
        <v>7721</v>
      </c>
    </row>
    <row r="13" spans="1:43">
      <c r="E13" t="s">
        <v>6174</v>
      </c>
      <c r="R13" t="s">
        <v>6176</v>
      </c>
      <c r="T13" t="s">
        <v>6178</v>
      </c>
      <c r="X13" t="s">
        <v>6179</v>
      </c>
      <c r="AM13" t="s">
        <v>6150</v>
      </c>
    </row>
    <row r="14" spans="1:43">
      <c r="E14" t="s">
        <v>6183</v>
      </c>
      <c r="R14" t="s">
        <v>6185</v>
      </c>
      <c r="T14" t="s">
        <v>6187</v>
      </c>
      <c r="X14" t="s">
        <v>6188</v>
      </c>
      <c r="AM14" t="s">
        <v>6161</v>
      </c>
    </row>
    <row r="15" spans="1:43" ht="15">
      <c r="E15" t="s">
        <v>6192</v>
      </c>
      <c r="R15" t="s">
        <v>6194</v>
      </c>
      <c r="T15" t="s">
        <v>6196</v>
      </c>
      <c r="X15" s="1"/>
      <c r="Y15" s="1"/>
      <c r="AM15" t="s">
        <v>6171</v>
      </c>
    </row>
    <row r="16" spans="1:43" ht="15">
      <c r="E16" t="s">
        <v>6200</v>
      </c>
      <c r="R16" t="s">
        <v>6202</v>
      </c>
      <c r="T16" t="s">
        <v>6204</v>
      </c>
      <c r="X16" s="1"/>
      <c r="Y16" s="1"/>
      <c r="AM16" t="s">
        <v>6181</v>
      </c>
    </row>
    <row r="17" spans="5:39" ht="15">
      <c r="E17" t="s">
        <v>6207</v>
      </c>
      <c r="R17" t="s">
        <v>6209</v>
      </c>
      <c r="T17" t="s">
        <v>6210</v>
      </c>
      <c r="X17" s="1"/>
      <c r="Y17" s="1"/>
      <c r="AM17" t="s">
        <v>6190</v>
      </c>
    </row>
    <row r="18" spans="5:39" ht="15">
      <c r="E18" t="s">
        <v>6211</v>
      </c>
      <c r="R18" t="s">
        <v>6213</v>
      </c>
      <c r="T18" t="s">
        <v>6214</v>
      </c>
      <c r="X18" s="1"/>
      <c r="Y18" s="1"/>
      <c r="AM18" t="s">
        <v>6198</v>
      </c>
    </row>
    <row r="19" spans="5:39" ht="15">
      <c r="E19" t="s">
        <v>6215</v>
      </c>
      <c r="R19" t="s">
        <v>7652</v>
      </c>
      <c r="T19" t="s">
        <v>6217</v>
      </c>
      <c r="X19" s="1"/>
      <c r="Y19" s="1"/>
      <c r="AM19" t="s">
        <v>6206</v>
      </c>
    </row>
    <row r="20" spans="5:39">
      <c r="E20" t="s">
        <v>6218</v>
      </c>
      <c r="T20" t="s">
        <v>6220</v>
      </c>
    </row>
    <row r="21" spans="5:39">
      <c r="E21" t="s">
        <v>6221</v>
      </c>
      <c r="T21" t="s">
        <v>6223</v>
      </c>
    </row>
    <row r="22" spans="5:39">
      <c r="E22" t="s">
        <v>7644</v>
      </c>
      <c r="T22" t="s">
        <v>6225</v>
      </c>
    </row>
    <row r="23" spans="5:39">
      <c r="E23" t="s">
        <v>7645</v>
      </c>
      <c r="T23" t="s">
        <v>6227</v>
      </c>
    </row>
    <row r="24" spans="5:39">
      <c r="E24" t="s">
        <v>7646</v>
      </c>
      <c r="T24" t="s">
        <v>6229</v>
      </c>
    </row>
    <row r="25" spans="5:39">
      <c r="E25" t="s">
        <v>7647</v>
      </c>
      <c r="T25" t="s">
        <v>6231</v>
      </c>
    </row>
    <row r="26" spans="5:39">
      <c r="E26" t="s">
        <v>7648</v>
      </c>
      <c r="T26" t="s">
        <v>6233</v>
      </c>
    </row>
    <row r="27" spans="5:39">
      <c r="E27" t="s">
        <v>7649</v>
      </c>
      <c r="T27" t="s">
        <v>6235</v>
      </c>
    </row>
    <row r="28" spans="5:39">
      <c r="E28" t="s">
        <v>7650</v>
      </c>
    </row>
  </sheetData>
  <sortState xmlns:xlrd2="http://schemas.microsoft.com/office/spreadsheetml/2017/richdata2" ref="AH2:AH5">
    <sortCondition ref="AH2"/>
  </sortState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G13"/>
  <sheetViews>
    <sheetView zoomScale="80" zoomScaleNormal="80" workbookViewId="0">
      <selection sqref="A1:XFD1048576"/>
    </sheetView>
  </sheetViews>
  <sheetFormatPr defaultColWidth="8.625" defaultRowHeight="16.5"/>
  <cols>
    <col min="1" max="16384" width="8.625" style="78"/>
  </cols>
  <sheetData>
    <row r="5" spans="2:7">
      <c r="B5" s="77"/>
    </row>
    <row r="6" spans="2:7">
      <c r="B6" s="79" t="s">
        <v>6330</v>
      </c>
      <c r="C6" s="80"/>
      <c r="D6" s="80"/>
      <c r="E6" s="80"/>
      <c r="F6" s="80"/>
      <c r="G6" s="80"/>
    </row>
    <row r="8" spans="2:7" ht="21.75">
      <c r="B8" s="81" t="s">
        <v>2538</v>
      </c>
    </row>
    <row r="9" spans="2:7">
      <c r="B9" s="78" t="s">
        <v>7933</v>
      </c>
    </row>
    <row r="10" spans="2:7">
      <c r="B10" s="78" t="s">
        <v>2539</v>
      </c>
    </row>
    <row r="11" spans="2:7">
      <c r="B11" s="78" t="s">
        <v>2540</v>
      </c>
    </row>
    <row r="12" spans="2:7">
      <c r="B12" s="78" t="s">
        <v>6339</v>
      </c>
    </row>
    <row r="13" spans="2:7">
      <c r="B13" s="78" t="s">
        <v>2541</v>
      </c>
    </row>
  </sheetData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W3201"/>
  <sheetViews>
    <sheetView topLeftCell="A2" zoomScaleNormal="100" workbookViewId="0">
      <pane ySplit="1" topLeftCell="A7" activePane="bottomLeft" state="frozen"/>
      <selection activeCell="A1058" sqref="A1058"/>
      <selection pane="bottomLeft" activeCell="C2" sqref="C2"/>
    </sheetView>
  </sheetViews>
  <sheetFormatPr defaultColWidth="8.625" defaultRowHeight="14.45" customHeight="1"/>
  <cols>
    <col min="1" max="1" width="8.625" style="31"/>
    <col min="2" max="2" width="10.375" style="31" customWidth="1"/>
    <col min="3" max="3" width="34.125" style="31" customWidth="1"/>
    <col min="4" max="4" width="26.75" style="31" bestFit="1" customWidth="1"/>
    <col min="5" max="5" width="11.125" style="31" customWidth="1"/>
    <col min="6" max="6" width="15.125" style="31" customWidth="1"/>
    <col min="7" max="7" width="18.125" style="31" customWidth="1"/>
    <col min="8" max="8" width="12.625" style="31" customWidth="1"/>
    <col min="9" max="9" width="8.625" style="31"/>
    <col min="10" max="10" width="13.625" style="31" customWidth="1"/>
    <col min="11" max="11" width="18.625" style="31" customWidth="1"/>
    <col min="12" max="12" width="26.875" style="31" customWidth="1"/>
    <col min="13" max="13" width="16" style="31" customWidth="1"/>
    <col min="14" max="14" width="23.375" style="31" customWidth="1"/>
    <col min="15" max="15" width="13.375" style="31" bestFit="1" customWidth="1"/>
    <col min="16" max="16" width="16.25" style="31" bestFit="1" customWidth="1"/>
    <col min="17" max="17" width="13.75" style="31" bestFit="1" customWidth="1"/>
    <col min="18" max="18" width="17.625" style="31" customWidth="1"/>
    <col min="19" max="19" width="20.625" style="31" bestFit="1" customWidth="1"/>
    <col min="20" max="20" width="19.875" style="31" bestFit="1" customWidth="1"/>
    <col min="21" max="21" width="8.625" style="31"/>
    <col min="22" max="22" width="12.5" style="31" bestFit="1" customWidth="1"/>
    <col min="23" max="23" width="19.75" style="31" bestFit="1" customWidth="1"/>
    <col min="24" max="16384" width="8.625" style="31"/>
  </cols>
  <sheetData>
    <row r="1" spans="1:23" s="25" customFormat="1" ht="14.45" customHeight="1">
      <c r="G1" s="25" t="s">
        <v>931</v>
      </c>
    </row>
    <row r="2" spans="1:23" s="26" customFormat="1" ht="14.45" customHeight="1">
      <c r="C2" s="27" t="s">
        <v>5819</v>
      </c>
      <c r="D2" s="27" t="s">
        <v>0</v>
      </c>
      <c r="E2" s="27" t="s">
        <v>1</v>
      </c>
      <c r="F2" s="27" t="s">
        <v>7876</v>
      </c>
      <c r="G2" s="27" t="s">
        <v>3</v>
      </c>
      <c r="H2" s="28" t="s">
        <v>4</v>
      </c>
      <c r="I2" s="27" t="s">
        <v>5</v>
      </c>
      <c r="J2" s="27" t="s">
        <v>6</v>
      </c>
      <c r="K2" s="27" t="s">
        <v>7</v>
      </c>
      <c r="L2" s="27" t="s">
        <v>8</v>
      </c>
      <c r="M2" s="27" t="s">
        <v>9</v>
      </c>
      <c r="N2" s="27" t="s">
        <v>10</v>
      </c>
      <c r="O2" s="27" t="s">
        <v>11</v>
      </c>
      <c r="P2" s="27" t="s">
        <v>12</v>
      </c>
      <c r="Q2" s="27" t="s">
        <v>13</v>
      </c>
      <c r="R2" s="27" t="s">
        <v>14</v>
      </c>
      <c r="S2" s="27" t="s">
        <v>15</v>
      </c>
      <c r="T2" s="27" t="s">
        <v>16</v>
      </c>
      <c r="U2" s="27" t="s">
        <v>17</v>
      </c>
      <c r="V2" s="27" t="s">
        <v>18</v>
      </c>
      <c r="W2" s="26" t="s">
        <v>7863</v>
      </c>
    </row>
    <row r="3" spans="1:23" s="2" customFormat="1" ht="14.45" customHeight="1">
      <c r="A3" s="2" t="str">
        <f>+IF(B3="N","",IF(COUNTIF(B:B,B3)&gt;1,COUNTIF(B$3:B3,B3),""))</f>
        <v/>
      </c>
      <c r="B3" s="2" t="str">
        <f>+IF(F3="Detention",IF(G3&amp;E3='Import Demurrage Detention'!$G$2&amp;'Import Demurrage Detention'!$C$3,"Y","N"),IF(G3&amp;E3='Import Demurrage Detention'!$H$2&amp;'Import Demurrage Detention'!$C$3,"Y","N"))</f>
        <v>N</v>
      </c>
      <c r="C3" s="56" t="s">
        <v>6509</v>
      </c>
      <c r="D3" s="56" t="s">
        <v>168</v>
      </c>
      <c r="E3" s="56" t="s">
        <v>21</v>
      </c>
      <c r="F3" s="56" t="s">
        <v>22</v>
      </c>
      <c r="G3" s="56" t="s">
        <v>6517</v>
      </c>
      <c r="H3" s="57">
        <v>44109</v>
      </c>
      <c r="I3" s="56" t="s">
        <v>175</v>
      </c>
      <c r="J3" s="56" t="s">
        <v>25</v>
      </c>
      <c r="K3" s="56" t="s">
        <v>26</v>
      </c>
      <c r="L3" s="56" t="s">
        <v>27</v>
      </c>
      <c r="M3" s="56" t="s">
        <v>6582</v>
      </c>
      <c r="N3" s="56" t="s">
        <v>772</v>
      </c>
      <c r="O3" s="56" t="s">
        <v>32</v>
      </c>
      <c r="P3" s="56" t="s">
        <v>32</v>
      </c>
      <c r="Q3" s="56" t="s">
        <v>32</v>
      </c>
      <c r="R3" s="56" t="s">
        <v>32</v>
      </c>
      <c r="S3" s="56" t="s">
        <v>32</v>
      </c>
      <c r="T3" s="56" t="s">
        <v>32</v>
      </c>
      <c r="U3" s="56" t="s">
        <v>32</v>
      </c>
      <c r="V3" s="56" t="s">
        <v>32</v>
      </c>
      <c r="W3" s="2" t="str">
        <f t="shared" ref="W3:W10" si="0">+G3&amp;E3&amp;F3</f>
        <v>ZWITCNDetention</v>
      </c>
    </row>
    <row r="4" spans="1:23" s="2" customFormat="1" ht="14.45" customHeight="1">
      <c r="A4" s="2" t="str">
        <f>+IF(B4="N","",IF(COUNTIF(B:B,B4)&gt;1,COUNTIF(B$3:B4,B4),""))</f>
        <v/>
      </c>
      <c r="B4" s="2" t="str">
        <f>+IF(F4="Detention",IF(G4&amp;E4='Import Demurrage Detention'!$G$2&amp;'Import Demurrage Detention'!$C$3,"Y","N"),IF(G4&amp;E4='Import Demurrage Detention'!$H$2&amp;'Import Demurrage Detention'!$C$3,"Y","N"))</f>
        <v>N</v>
      </c>
      <c r="C4" s="56" t="s">
        <v>6509</v>
      </c>
      <c r="D4" s="56" t="s">
        <v>168</v>
      </c>
      <c r="E4" s="56" t="s">
        <v>21</v>
      </c>
      <c r="F4" s="56" t="s">
        <v>22</v>
      </c>
      <c r="G4" s="56" t="s">
        <v>6517</v>
      </c>
      <c r="H4" s="57">
        <v>44109</v>
      </c>
      <c r="I4" s="56" t="s">
        <v>175</v>
      </c>
      <c r="J4" s="56" t="s">
        <v>25</v>
      </c>
      <c r="K4" s="56" t="s">
        <v>33</v>
      </c>
      <c r="L4" s="56" t="s">
        <v>27</v>
      </c>
      <c r="M4" s="56" t="s">
        <v>6582</v>
      </c>
      <c r="N4" s="56" t="s">
        <v>546</v>
      </c>
      <c r="O4" s="56" t="s">
        <v>32</v>
      </c>
      <c r="P4" s="56" t="s">
        <v>32</v>
      </c>
      <c r="Q4" s="56" t="s">
        <v>32</v>
      </c>
      <c r="R4" s="56" t="s">
        <v>32</v>
      </c>
      <c r="S4" s="56" t="s">
        <v>32</v>
      </c>
      <c r="T4" s="56" t="s">
        <v>32</v>
      </c>
      <c r="U4" s="56" t="s">
        <v>32</v>
      </c>
      <c r="V4" s="56" t="s">
        <v>32</v>
      </c>
      <c r="W4" s="2" t="str">
        <f t="shared" si="0"/>
        <v>ZWITCNDetention</v>
      </c>
    </row>
    <row r="5" spans="1:23" s="2" customFormat="1" ht="14.45" customHeight="1">
      <c r="A5" s="2" t="str">
        <f>+IF(B5="N","",IF(COUNTIF(B:B,B5)&gt;1,COUNTIF(B$3:B5,B5),""))</f>
        <v/>
      </c>
      <c r="B5" s="2" t="str">
        <f>+IF(F5="Detention",IF(G5&amp;E5='Import Demurrage Detention'!$G$2&amp;'Import Demurrage Detention'!$C$3,"Y","N"),IF(G5&amp;E5='Import Demurrage Detention'!$H$2&amp;'Import Demurrage Detention'!$C$3,"Y","N"))</f>
        <v>N</v>
      </c>
      <c r="C5" s="56" t="s">
        <v>6508</v>
      </c>
      <c r="D5" s="56" t="s">
        <v>168</v>
      </c>
      <c r="E5" s="56" t="s">
        <v>21</v>
      </c>
      <c r="F5" s="56" t="s">
        <v>22</v>
      </c>
      <c r="G5" s="56" t="s">
        <v>6518</v>
      </c>
      <c r="H5" s="57">
        <v>44109</v>
      </c>
      <c r="I5" s="56" t="s">
        <v>175</v>
      </c>
      <c r="J5" s="56" t="s">
        <v>25</v>
      </c>
      <c r="K5" s="56" t="s">
        <v>33</v>
      </c>
      <c r="L5" s="56" t="s">
        <v>27</v>
      </c>
      <c r="M5" s="56" t="s">
        <v>6582</v>
      </c>
      <c r="N5" s="56" t="s">
        <v>772</v>
      </c>
      <c r="O5" s="56" t="s">
        <v>32</v>
      </c>
      <c r="P5" s="56" t="s">
        <v>32</v>
      </c>
      <c r="Q5" s="56" t="s">
        <v>32</v>
      </c>
      <c r="R5" s="56" t="s">
        <v>32</v>
      </c>
      <c r="S5" s="56" t="s">
        <v>32</v>
      </c>
      <c r="T5" s="56" t="s">
        <v>32</v>
      </c>
      <c r="U5" s="56" t="s">
        <v>32</v>
      </c>
      <c r="V5" s="56" t="s">
        <v>32</v>
      </c>
      <c r="W5" s="2" t="str">
        <f t="shared" si="0"/>
        <v>ZMITCNDetention</v>
      </c>
    </row>
    <row r="6" spans="1:23" s="2" customFormat="1" ht="14.45" customHeight="1">
      <c r="A6" s="2" t="str">
        <f>+IF(B6="N","",IF(COUNTIF(B:B,B6)&gt;1,COUNTIF(B$3:B6,B6),""))</f>
        <v/>
      </c>
      <c r="B6" s="2" t="str">
        <f>+IF(F6="Detention",IF(G6&amp;E6='Import Demurrage Detention'!$G$2&amp;'Import Demurrage Detention'!$C$3,"Y","N"),IF(G6&amp;E6='Import Demurrage Detention'!$H$2&amp;'Import Demurrage Detention'!$C$3,"Y","N"))</f>
        <v>N</v>
      </c>
      <c r="C6" s="56" t="s">
        <v>6508</v>
      </c>
      <c r="D6" s="56" t="s">
        <v>168</v>
      </c>
      <c r="E6" s="56" t="s">
        <v>21</v>
      </c>
      <c r="F6" s="56" t="s">
        <v>22</v>
      </c>
      <c r="G6" s="56" t="s">
        <v>6518</v>
      </c>
      <c r="H6" s="57">
        <v>44109</v>
      </c>
      <c r="I6" s="56" t="s">
        <v>175</v>
      </c>
      <c r="J6" s="56" t="s">
        <v>25</v>
      </c>
      <c r="K6" s="56" t="s">
        <v>26</v>
      </c>
      <c r="L6" s="56" t="s">
        <v>27</v>
      </c>
      <c r="M6" s="56" t="s">
        <v>6582</v>
      </c>
      <c r="N6" s="56" t="s">
        <v>546</v>
      </c>
      <c r="O6" s="56" t="s">
        <v>32</v>
      </c>
      <c r="P6" s="56" t="s">
        <v>32</v>
      </c>
      <c r="Q6" s="56" t="s">
        <v>32</v>
      </c>
      <c r="R6" s="56" t="s">
        <v>32</v>
      </c>
      <c r="S6" s="56" t="s">
        <v>32</v>
      </c>
      <c r="T6" s="56" t="s">
        <v>32</v>
      </c>
      <c r="U6" s="56" t="s">
        <v>32</v>
      </c>
      <c r="V6" s="56" t="s">
        <v>32</v>
      </c>
      <c r="W6" s="2" t="str">
        <f t="shared" si="0"/>
        <v>ZMITCNDetention</v>
      </c>
    </row>
    <row r="7" spans="1:23" s="2" customFormat="1" ht="14.45" customHeight="1">
      <c r="A7" s="2">
        <f>+IF(B7="N","",IF(COUNTIF(B:B,B7)&gt;1,COUNTIF(B$3:B7,B7),""))</f>
        <v>1</v>
      </c>
      <c r="B7" s="2" t="str">
        <f>+IF(F7="Detention",IF(G7&amp;E7='Import Demurrage Detention'!$G$2&amp;'Import Demurrage Detention'!$C$3,"Y","N"),IF(G7&amp;E7='Import Demurrage Detention'!$H$2&amp;'Import Demurrage Detention'!$C$3,"Y","N"))</f>
        <v>Y</v>
      </c>
      <c r="C7" s="56" t="s">
        <v>957</v>
      </c>
      <c r="D7" s="56" t="s">
        <v>92</v>
      </c>
      <c r="E7" s="56" t="s">
        <v>21</v>
      </c>
      <c r="F7" s="56" t="s">
        <v>22</v>
      </c>
      <c r="G7" s="56" t="s">
        <v>958</v>
      </c>
      <c r="H7" s="57">
        <v>44384</v>
      </c>
      <c r="I7" s="56" t="s">
        <v>39</v>
      </c>
      <c r="J7" s="56" t="s">
        <v>25</v>
      </c>
      <c r="K7" s="56" t="s">
        <v>26</v>
      </c>
      <c r="L7" s="56" t="s">
        <v>27</v>
      </c>
      <c r="M7" s="56" t="s">
        <v>612</v>
      </c>
      <c r="N7" s="56" t="s">
        <v>188</v>
      </c>
      <c r="O7" s="56" t="s">
        <v>30</v>
      </c>
      <c r="P7" s="56" t="s">
        <v>189</v>
      </c>
      <c r="Q7" s="56" t="s">
        <v>32</v>
      </c>
      <c r="R7" s="56" t="s">
        <v>32</v>
      </c>
      <c r="S7" s="56" t="s">
        <v>32</v>
      </c>
      <c r="T7" s="56" t="s">
        <v>32</v>
      </c>
      <c r="U7" s="56" t="s">
        <v>32</v>
      </c>
      <c r="V7" s="56" t="s">
        <v>32</v>
      </c>
      <c r="W7" s="2" t="str">
        <f t="shared" si="0"/>
        <v>YEADENDetention</v>
      </c>
    </row>
    <row r="8" spans="1:23" s="2" customFormat="1" ht="14.45" customHeight="1">
      <c r="A8" s="2">
        <f>+IF(B8="N","",IF(COUNTIF(B:B,B8)&gt;1,COUNTIF(B$3:B8,B8),""))</f>
        <v>2</v>
      </c>
      <c r="B8" s="2" t="str">
        <f>+IF(F8="Detention",IF(G8&amp;E8='Import Demurrage Detention'!$G$2&amp;'Import Demurrage Detention'!$C$3,"Y","N"),IF(G8&amp;E8='Import Demurrage Detention'!$H$2&amp;'Import Demurrage Detention'!$C$3,"Y","N"))</f>
        <v>Y</v>
      </c>
      <c r="C8" s="56" t="s">
        <v>957</v>
      </c>
      <c r="D8" s="56" t="s">
        <v>92</v>
      </c>
      <c r="E8" s="56" t="s">
        <v>21</v>
      </c>
      <c r="F8" s="56" t="s">
        <v>22</v>
      </c>
      <c r="G8" s="56" t="s">
        <v>958</v>
      </c>
      <c r="H8" s="57">
        <v>44384</v>
      </c>
      <c r="I8" s="56" t="s">
        <v>39</v>
      </c>
      <c r="J8" s="56" t="s">
        <v>25</v>
      </c>
      <c r="K8" s="56" t="s">
        <v>6328</v>
      </c>
      <c r="L8" s="56" t="s">
        <v>27</v>
      </c>
      <c r="M8" s="56" t="s">
        <v>612</v>
      </c>
      <c r="N8" s="56" t="s">
        <v>189</v>
      </c>
      <c r="O8" s="56" t="s">
        <v>30</v>
      </c>
      <c r="P8" s="56" t="s">
        <v>190</v>
      </c>
      <c r="Q8" s="56" t="s">
        <v>32</v>
      </c>
      <c r="R8" s="56" t="s">
        <v>32</v>
      </c>
      <c r="S8" s="56" t="s">
        <v>32</v>
      </c>
      <c r="T8" s="56" t="s">
        <v>32</v>
      </c>
      <c r="U8" s="56" t="s">
        <v>32</v>
      </c>
      <c r="V8" s="56" t="s">
        <v>32</v>
      </c>
      <c r="W8" s="2" t="str">
        <f t="shared" si="0"/>
        <v>YEADENDetention</v>
      </c>
    </row>
    <row r="9" spans="1:23" s="2" customFormat="1" ht="14.45" customHeight="1">
      <c r="A9" s="2" t="str">
        <f>+IF(B9="N","",IF(COUNTIF(B:B,B9)&gt;1,COUNTIF(B$3:B9,B9),""))</f>
        <v/>
      </c>
      <c r="B9" s="2" t="str">
        <f>+IF(F9="Detention",IF(G9&amp;E9='Import Demurrage Detention'!$G$2&amp;'Import Demurrage Detention'!$C$3,"Y","N"),IF(G9&amp;E9='Import Demurrage Detention'!$H$2&amp;'Import Demurrage Detention'!$C$3,"Y","N"))</f>
        <v>N</v>
      </c>
      <c r="C9" s="56" t="s">
        <v>957</v>
      </c>
      <c r="D9" s="56" t="s">
        <v>92</v>
      </c>
      <c r="E9" s="56" t="s">
        <v>21</v>
      </c>
      <c r="F9" s="56" t="s">
        <v>22</v>
      </c>
      <c r="G9" s="56" t="s">
        <v>959</v>
      </c>
      <c r="H9" s="57">
        <v>44384</v>
      </c>
      <c r="I9" s="56" t="s">
        <v>39</v>
      </c>
      <c r="J9" s="56" t="s">
        <v>25</v>
      </c>
      <c r="K9" s="56" t="s">
        <v>26</v>
      </c>
      <c r="L9" s="56" t="s">
        <v>27</v>
      </c>
      <c r="M9" s="56" t="s">
        <v>612</v>
      </c>
      <c r="N9" s="56" t="s">
        <v>188</v>
      </c>
      <c r="O9" s="56" t="s">
        <v>30</v>
      </c>
      <c r="P9" s="56" t="s">
        <v>189</v>
      </c>
      <c r="Q9" s="56" t="s">
        <v>32</v>
      </c>
      <c r="R9" s="56" t="s">
        <v>32</v>
      </c>
      <c r="S9" s="56" t="s">
        <v>32</v>
      </c>
      <c r="T9" s="56" t="s">
        <v>32</v>
      </c>
      <c r="U9" s="56" t="s">
        <v>32</v>
      </c>
      <c r="V9" s="56" t="s">
        <v>32</v>
      </c>
      <c r="W9" s="2" t="str">
        <f t="shared" si="0"/>
        <v>YEAHDNDetention</v>
      </c>
    </row>
    <row r="10" spans="1:23" s="2" customFormat="1" ht="14.45" customHeight="1">
      <c r="A10" s="2" t="str">
        <f>+IF(B10="N","",IF(COUNTIF(B:B,B10)&gt;1,COUNTIF(B$3:B10,B10),""))</f>
        <v/>
      </c>
      <c r="B10" s="2" t="str">
        <f>+IF(F10="Detention",IF(G10&amp;E10='Import Demurrage Detention'!$G$2&amp;'Import Demurrage Detention'!$C$3,"Y","N"),IF(G10&amp;E10='Import Demurrage Detention'!$H$2&amp;'Import Demurrage Detention'!$C$3,"Y","N"))</f>
        <v>N</v>
      </c>
      <c r="C10" s="56" t="s">
        <v>957</v>
      </c>
      <c r="D10" s="56" t="s">
        <v>92</v>
      </c>
      <c r="E10" s="56" t="s">
        <v>21</v>
      </c>
      <c r="F10" s="56" t="s">
        <v>22</v>
      </c>
      <c r="G10" s="56" t="s">
        <v>959</v>
      </c>
      <c r="H10" s="57">
        <v>44384</v>
      </c>
      <c r="I10" s="56" t="s">
        <v>39</v>
      </c>
      <c r="J10" s="56" t="s">
        <v>25</v>
      </c>
      <c r="K10" s="56" t="s">
        <v>6328</v>
      </c>
      <c r="L10" s="56" t="s">
        <v>27</v>
      </c>
      <c r="M10" s="56" t="s">
        <v>612</v>
      </c>
      <c r="N10" s="56" t="s">
        <v>189</v>
      </c>
      <c r="O10" s="56" t="s">
        <v>30</v>
      </c>
      <c r="P10" s="56" t="s">
        <v>190</v>
      </c>
      <c r="Q10" s="56" t="s">
        <v>32</v>
      </c>
      <c r="R10" s="56" t="s">
        <v>32</v>
      </c>
      <c r="S10" s="56" t="s">
        <v>32</v>
      </c>
      <c r="T10" s="56" t="s">
        <v>32</v>
      </c>
      <c r="U10" s="56" t="s">
        <v>32</v>
      </c>
      <c r="V10" s="56" t="s">
        <v>32</v>
      </c>
      <c r="W10" s="2" t="str">
        <f t="shared" si="0"/>
        <v>YEAHDNDetention</v>
      </c>
    </row>
    <row r="11" spans="1:23" s="2" customFormat="1" ht="14.45" customHeight="1">
      <c r="A11" s="2" t="str">
        <f>+IF(B11="N","",IF(COUNTIF(B:B,B11)&gt;1,COUNTIF(B$3:B11,B11),""))</f>
        <v/>
      </c>
      <c r="B11" s="2" t="str">
        <f>+IF(F11="Detention",IF(G11&amp;E11='Import Demurrage Detention'!$G$2&amp;'Import Demurrage Detention'!$C$3,"Y","N"),IF(G11&amp;E11='Import Demurrage Detention'!$H$2&amp;'Import Demurrage Detention'!$C$3,"Y","N"))</f>
        <v>N</v>
      </c>
      <c r="C11" s="56" t="s">
        <v>921</v>
      </c>
      <c r="D11" s="56" t="s">
        <v>177</v>
      </c>
      <c r="E11" s="56" t="s">
        <v>21</v>
      </c>
      <c r="F11" s="56" t="s">
        <v>22</v>
      </c>
      <c r="G11" s="56" t="s">
        <v>922</v>
      </c>
      <c r="H11" s="57">
        <v>44140</v>
      </c>
      <c r="I11" s="56" t="s">
        <v>88</v>
      </c>
      <c r="J11" s="56" t="s">
        <v>25</v>
      </c>
      <c r="K11" s="56" t="s">
        <v>26</v>
      </c>
      <c r="L11" s="56" t="s">
        <v>27</v>
      </c>
      <c r="M11" s="56" t="s">
        <v>292</v>
      </c>
      <c r="N11" s="56" t="s">
        <v>6351</v>
      </c>
      <c r="O11" s="56" t="s">
        <v>32</v>
      </c>
      <c r="P11" s="56" t="s">
        <v>32</v>
      </c>
      <c r="Q11" s="56" t="s">
        <v>32</v>
      </c>
      <c r="R11" s="56" t="s">
        <v>32</v>
      </c>
      <c r="S11" s="56" t="s">
        <v>32</v>
      </c>
      <c r="T11" s="56" t="s">
        <v>32</v>
      </c>
      <c r="U11" s="56" t="s">
        <v>32</v>
      </c>
      <c r="V11" s="56" t="s">
        <v>32</v>
      </c>
      <c r="W11" s="2" t="str">
        <f t="shared" ref="W11:W36" si="1">+G11&amp;E11&amp;F11</f>
        <v>TRAMBNDetention</v>
      </c>
    </row>
    <row r="12" spans="1:23" s="2" customFormat="1" ht="14.45" customHeight="1">
      <c r="A12" s="2" t="str">
        <f>+IF(B12="N","",IF(COUNTIF(B:B,B12)&gt;1,COUNTIF(B$3:B12,B12),""))</f>
        <v/>
      </c>
      <c r="B12" s="2" t="str">
        <f>+IF(F12="Detention",IF(G12&amp;E12='Import Demurrage Detention'!$G$2&amp;'Import Demurrage Detention'!$C$3,"Y","N"),IF(G12&amp;E12='Import Demurrage Detention'!$H$2&amp;'Import Demurrage Detention'!$C$3,"Y","N"))</f>
        <v>N</v>
      </c>
      <c r="C12" s="56" t="s">
        <v>921</v>
      </c>
      <c r="D12" s="56" t="s">
        <v>177</v>
      </c>
      <c r="E12" s="56" t="s">
        <v>21</v>
      </c>
      <c r="F12" s="56" t="s">
        <v>22</v>
      </c>
      <c r="G12" s="56" t="s">
        <v>922</v>
      </c>
      <c r="H12" s="57">
        <v>44140</v>
      </c>
      <c r="I12" s="56" t="s">
        <v>88</v>
      </c>
      <c r="J12" s="56" t="s">
        <v>25</v>
      </c>
      <c r="K12" s="56" t="s">
        <v>64</v>
      </c>
      <c r="L12" s="56" t="s">
        <v>27</v>
      </c>
      <c r="M12" s="56" t="s">
        <v>292</v>
      </c>
      <c r="N12" s="56" t="s">
        <v>6351</v>
      </c>
      <c r="O12" s="56" t="s">
        <v>32</v>
      </c>
      <c r="P12" s="56" t="s">
        <v>32</v>
      </c>
      <c r="Q12" s="56" t="s">
        <v>32</v>
      </c>
      <c r="R12" s="56" t="s">
        <v>32</v>
      </c>
      <c r="S12" s="56" t="s">
        <v>32</v>
      </c>
      <c r="T12" s="56" t="s">
        <v>32</v>
      </c>
      <c r="U12" s="56" t="s">
        <v>32</v>
      </c>
      <c r="V12" s="56" t="s">
        <v>32</v>
      </c>
      <c r="W12" s="2" t="str">
        <f t="shared" si="1"/>
        <v>TRAMBNDetention</v>
      </c>
    </row>
    <row r="13" spans="1:23" s="2" customFormat="1" ht="14.45" customHeight="1">
      <c r="A13" s="2" t="str">
        <f>+IF(B13="N","",IF(COUNTIF(B:B,B13)&gt;1,COUNTIF(B$3:B13,B13),""))</f>
        <v/>
      </c>
      <c r="B13" s="2" t="str">
        <f>+IF(F13="Detention",IF(G13&amp;E13='Import Demurrage Detention'!$G$2&amp;'Import Demurrage Detention'!$C$3,"Y","N"),IF(G13&amp;E13='Import Demurrage Detention'!$H$2&amp;'Import Demurrage Detention'!$C$3,"Y","N"))</f>
        <v>N</v>
      </c>
      <c r="C13" s="56" t="s">
        <v>921</v>
      </c>
      <c r="D13" s="56" t="s">
        <v>177</v>
      </c>
      <c r="E13" s="56" t="s">
        <v>21</v>
      </c>
      <c r="F13" s="56" t="s">
        <v>22</v>
      </c>
      <c r="G13" s="56" t="s">
        <v>922</v>
      </c>
      <c r="H13" s="57">
        <v>44140</v>
      </c>
      <c r="I13" s="56" t="s">
        <v>88</v>
      </c>
      <c r="J13" s="56" t="s">
        <v>25</v>
      </c>
      <c r="K13" s="56" t="s">
        <v>6328</v>
      </c>
      <c r="L13" s="56" t="s">
        <v>27</v>
      </c>
      <c r="M13" s="56" t="s">
        <v>292</v>
      </c>
      <c r="N13" s="56" t="s">
        <v>329</v>
      </c>
      <c r="O13" s="56" t="s">
        <v>32</v>
      </c>
      <c r="P13" s="56" t="s">
        <v>32</v>
      </c>
      <c r="Q13" s="56" t="s">
        <v>32</v>
      </c>
      <c r="R13" s="56" t="s">
        <v>32</v>
      </c>
      <c r="S13" s="56" t="s">
        <v>32</v>
      </c>
      <c r="T13" s="56" t="s">
        <v>32</v>
      </c>
      <c r="U13" s="56" t="s">
        <v>32</v>
      </c>
      <c r="V13" s="56" t="s">
        <v>32</v>
      </c>
      <c r="W13" s="2" t="str">
        <f t="shared" si="1"/>
        <v>TRAMBNDetention</v>
      </c>
    </row>
    <row r="14" spans="1:23" s="2" customFormat="1" ht="14.45" customHeight="1">
      <c r="A14" s="2" t="str">
        <f>+IF(B14="N","",IF(COUNTIF(B:B,B14)&gt;1,COUNTIF(B$3:B14,B14),""))</f>
        <v/>
      </c>
      <c r="B14" s="2" t="str">
        <f>+IF(F14="Detention",IF(G14&amp;E14='Import Demurrage Detention'!$G$2&amp;'Import Demurrage Detention'!$C$3,"Y","N"),IF(G14&amp;E14='Import Demurrage Detention'!$H$2&amp;'Import Demurrage Detention'!$C$3,"Y","N"))</f>
        <v>N</v>
      </c>
      <c r="C14" s="56" t="s">
        <v>921</v>
      </c>
      <c r="D14" s="56" t="s">
        <v>177</v>
      </c>
      <c r="E14" s="56" t="s">
        <v>21</v>
      </c>
      <c r="F14" s="56" t="s">
        <v>22</v>
      </c>
      <c r="G14" s="56" t="s">
        <v>922</v>
      </c>
      <c r="H14" s="57">
        <v>44140</v>
      </c>
      <c r="I14" s="56" t="s">
        <v>88</v>
      </c>
      <c r="J14" s="56" t="s">
        <v>25</v>
      </c>
      <c r="K14" s="56" t="s">
        <v>55</v>
      </c>
      <c r="L14" s="56" t="s">
        <v>27</v>
      </c>
      <c r="M14" s="56" t="s">
        <v>292</v>
      </c>
      <c r="N14" s="56" t="s">
        <v>329</v>
      </c>
      <c r="O14" s="56" t="s">
        <v>32</v>
      </c>
      <c r="P14" s="56" t="s">
        <v>32</v>
      </c>
      <c r="Q14" s="56" t="s">
        <v>32</v>
      </c>
      <c r="R14" s="56" t="s">
        <v>32</v>
      </c>
      <c r="S14" s="56" t="s">
        <v>32</v>
      </c>
      <c r="T14" s="56" t="s">
        <v>32</v>
      </c>
      <c r="U14" s="56" t="s">
        <v>32</v>
      </c>
      <c r="V14" s="56" t="s">
        <v>32</v>
      </c>
      <c r="W14" s="2" t="str">
        <f t="shared" si="1"/>
        <v>TRAMBNDetention</v>
      </c>
    </row>
    <row r="15" spans="1:23" s="2" customFormat="1" ht="14.45" customHeight="1">
      <c r="A15" s="2" t="str">
        <f>+IF(B15="N","",IF(COUNTIF(B:B,B15)&gt;1,COUNTIF(B$3:B15,B15),""))</f>
        <v/>
      </c>
      <c r="B15" s="2" t="str">
        <f>+IF(F15="Detention",IF(G15&amp;E15='Import Demurrage Detention'!$G$2&amp;'Import Demurrage Detention'!$C$3,"Y","N"),IF(G15&amp;E15='Import Demurrage Detention'!$H$2&amp;'Import Demurrage Detention'!$C$3,"Y","N"))</f>
        <v>N</v>
      </c>
      <c r="C15" s="56" t="s">
        <v>921</v>
      </c>
      <c r="D15" s="56" t="s">
        <v>177</v>
      </c>
      <c r="E15" s="56" t="s">
        <v>21</v>
      </c>
      <c r="F15" s="56" t="s">
        <v>22</v>
      </c>
      <c r="G15" s="56" t="s">
        <v>923</v>
      </c>
      <c r="H15" s="57">
        <v>44140</v>
      </c>
      <c r="I15" s="56" t="s">
        <v>88</v>
      </c>
      <c r="J15" s="56" t="s">
        <v>25</v>
      </c>
      <c r="K15" s="56" t="s">
        <v>26</v>
      </c>
      <c r="L15" s="56" t="s">
        <v>27</v>
      </c>
      <c r="M15" s="56" t="s">
        <v>292</v>
      </c>
      <c r="N15" s="56" t="s">
        <v>6351</v>
      </c>
      <c r="O15" s="56" t="s">
        <v>32</v>
      </c>
      <c r="P15" s="56" t="s">
        <v>32</v>
      </c>
      <c r="Q15" s="56" t="s">
        <v>32</v>
      </c>
      <c r="R15" s="56" t="s">
        <v>32</v>
      </c>
      <c r="S15" s="56" t="s">
        <v>32</v>
      </c>
      <c r="T15" s="56" t="s">
        <v>32</v>
      </c>
      <c r="U15" s="56" t="s">
        <v>32</v>
      </c>
      <c r="V15" s="56" t="s">
        <v>32</v>
      </c>
      <c r="W15" s="2" t="str">
        <f t="shared" si="1"/>
        <v>TRGEMNDetention</v>
      </c>
    </row>
    <row r="16" spans="1:23" s="2" customFormat="1" ht="14.45" customHeight="1">
      <c r="A16" s="2" t="str">
        <f>+IF(B16="N","",IF(COUNTIF(B:B,B16)&gt;1,COUNTIF(B$3:B16,B16),""))</f>
        <v/>
      </c>
      <c r="B16" s="2" t="str">
        <f>+IF(F16="Detention",IF(G16&amp;E16='Import Demurrage Detention'!$G$2&amp;'Import Demurrage Detention'!$C$3,"Y","N"),IF(G16&amp;E16='Import Demurrage Detention'!$H$2&amp;'Import Demurrage Detention'!$C$3,"Y","N"))</f>
        <v>N</v>
      </c>
      <c r="C16" s="56" t="s">
        <v>921</v>
      </c>
      <c r="D16" s="56" t="s">
        <v>177</v>
      </c>
      <c r="E16" s="56" t="s">
        <v>21</v>
      </c>
      <c r="F16" s="56" t="s">
        <v>22</v>
      </c>
      <c r="G16" s="56" t="s">
        <v>923</v>
      </c>
      <c r="H16" s="57">
        <v>44140</v>
      </c>
      <c r="I16" s="56" t="s">
        <v>88</v>
      </c>
      <c r="J16" s="56" t="s">
        <v>25</v>
      </c>
      <c r="K16" s="56" t="s">
        <v>64</v>
      </c>
      <c r="L16" s="56" t="s">
        <v>27</v>
      </c>
      <c r="M16" s="56" t="s">
        <v>292</v>
      </c>
      <c r="N16" s="56" t="s">
        <v>6351</v>
      </c>
      <c r="O16" s="56" t="s">
        <v>32</v>
      </c>
      <c r="P16" s="56" t="s">
        <v>32</v>
      </c>
      <c r="Q16" s="56" t="s">
        <v>32</v>
      </c>
      <c r="R16" s="56" t="s">
        <v>32</v>
      </c>
      <c r="S16" s="56" t="s">
        <v>32</v>
      </c>
      <c r="T16" s="56" t="s">
        <v>32</v>
      </c>
      <c r="U16" s="56" t="s">
        <v>32</v>
      </c>
      <c r="V16" s="56" t="s">
        <v>32</v>
      </c>
      <c r="W16" s="2" t="str">
        <f t="shared" si="1"/>
        <v>TRGEMNDetention</v>
      </c>
    </row>
    <row r="17" spans="1:23" s="2" customFormat="1" ht="14.45" customHeight="1">
      <c r="A17" s="2" t="str">
        <f>+IF(B17="N","",IF(COUNTIF(B:B,B17)&gt;1,COUNTIF(B$3:B17,B17),""))</f>
        <v/>
      </c>
      <c r="B17" s="2" t="str">
        <f>+IF(F17="Detention",IF(G17&amp;E17='Import Demurrage Detention'!$G$2&amp;'Import Demurrage Detention'!$C$3,"Y","N"),IF(G17&amp;E17='Import Demurrage Detention'!$H$2&amp;'Import Demurrage Detention'!$C$3,"Y","N"))</f>
        <v>N</v>
      </c>
      <c r="C17" s="56" t="s">
        <v>921</v>
      </c>
      <c r="D17" s="56" t="s">
        <v>177</v>
      </c>
      <c r="E17" s="56" t="s">
        <v>21</v>
      </c>
      <c r="F17" s="56" t="s">
        <v>22</v>
      </c>
      <c r="G17" s="56" t="s">
        <v>923</v>
      </c>
      <c r="H17" s="57">
        <v>44140</v>
      </c>
      <c r="I17" s="56" t="s">
        <v>88</v>
      </c>
      <c r="J17" s="56" t="s">
        <v>25</v>
      </c>
      <c r="K17" s="56" t="s">
        <v>6328</v>
      </c>
      <c r="L17" s="56" t="s">
        <v>27</v>
      </c>
      <c r="M17" s="56" t="s">
        <v>292</v>
      </c>
      <c r="N17" s="56" t="s">
        <v>329</v>
      </c>
      <c r="O17" s="56" t="s">
        <v>32</v>
      </c>
      <c r="P17" s="56" t="s">
        <v>32</v>
      </c>
      <c r="Q17" s="56" t="s">
        <v>32</v>
      </c>
      <c r="R17" s="56" t="s">
        <v>32</v>
      </c>
      <c r="S17" s="56" t="s">
        <v>32</v>
      </c>
      <c r="T17" s="56" t="s">
        <v>32</v>
      </c>
      <c r="U17" s="56" t="s">
        <v>32</v>
      </c>
      <c r="V17" s="56" t="s">
        <v>32</v>
      </c>
      <c r="W17" s="2" t="str">
        <f t="shared" si="1"/>
        <v>TRGEMNDetention</v>
      </c>
    </row>
    <row r="18" spans="1:23" s="2" customFormat="1" ht="14.45" customHeight="1">
      <c r="A18" s="2" t="str">
        <f>+IF(B18="N","",IF(COUNTIF(B:B,B18)&gt;1,COUNTIF(B$3:B18,B18),""))</f>
        <v/>
      </c>
      <c r="B18" s="2" t="str">
        <f>+IF(F18="Detention",IF(G18&amp;E18='Import Demurrage Detention'!$G$2&amp;'Import Demurrage Detention'!$C$3,"Y","N"),IF(G18&amp;E18='Import Demurrage Detention'!$H$2&amp;'Import Demurrage Detention'!$C$3,"Y","N"))</f>
        <v>N</v>
      </c>
      <c r="C18" s="56" t="s">
        <v>921</v>
      </c>
      <c r="D18" s="56" t="s">
        <v>177</v>
      </c>
      <c r="E18" s="56" t="s">
        <v>21</v>
      </c>
      <c r="F18" s="56" t="s">
        <v>22</v>
      </c>
      <c r="G18" s="56" t="s">
        <v>923</v>
      </c>
      <c r="H18" s="57">
        <v>44140</v>
      </c>
      <c r="I18" s="56" t="s">
        <v>88</v>
      </c>
      <c r="J18" s="56" t="s">
        <v>25</v>
      </c>
      <c r="K18" s="56" t="s">
        <v>55</v>
      </c>
      <c r="L18" s="56" t="s">
        <v>27</v>
      </c>
      <c r="M18" s="56" t="s">
        <v>292</v>
      </c>
      <c r="N18" s="56" t="s">
        <v>329</v>
      </c>
      <c r="O18" s="56" t="s">
        <v>32</v>
      </c>
      <c r="P18" s="56" t="s">
        <v>32</v>
      </c>
      <c r="Q18" s="56" t="s">
        <v>32</v>
      </c>
      <c r="R18" s="56" t="s">
        <v>32</v>
      </c>
      <c r="S18" s="56" t="s">
        <v>32</v>
      </c>
      <c r="T18" s="56" t="s">
        <v>32</v>
      </c>
      <c r="U18" s="56" t="s">
        <v>32</v>
      </c>
      <c r="V18" s="56" t="s">
        <v>32</v>
      </c>
      <c r="W18" s="2" t="str">
        <f t="shared" si="1"/>
        <v>TRGEMNDetention</v>
      </c>
    </row>
    <row r="19" spans="1:23" s="2" customFormat="1" ht="14.45" customHeight="1">
      <c r="A19" s="2" t="str">
        <f>+IF(B19="N","",IF(COUNTIF(B:B,B19)&gt;1,COUNTIF(B$3:B19,B19),""))</f>
        <v/>
      </c>
      <c r="B19" s="2" t="str">
        <f>+IF(F19="Detention",IF(G19&amp;E19='Import Demurrage Detention'!$G$2&amp;'Import Demurrage Detention'!$C$3,"Y","N"),IF(G19&amp;E19='Import Demurrage Detention'!$H$2&amp;'Import Demurrage Detention'!$C$3,"Y","N"))</f>
        <v>N</v>
      </c>
      <c r="C19" s="56" t="s">
        <v>921</v>
      </c>
      <c r="D19" s="56" t="s">
        <v>177</v>
      </c>
      <c r="E19" s="56" t="s">
        <v>21</v>
      </c>
      <c r="F19" s="56" t="s">
        <v>22</v>
      </c>
      <c r="G19" s="56" t="s">
        <v>924</v>
      </c>
      <c r="H19" s="57">
        <v>44140</v>
      </c>
      <c r="I19" s="56" t="s">
        <v>88</v>
      </c>
      <c r="J19" s="56" t="s">
        <v>25</v>
      </c>
      <c r="K19" s="56" t="s">
        <v>26</v>
      </c>
      <c r="L19" s="56" t="s">
        <v>27</v>
      </c>
      <c r="M19" s="56" t="s">
        <v>292</v>
      </c>
      <c r="N19" s="56" t="s">
        <v>6351</v>
      </c>
      <c r="O19" s="56" t="s">
        <v>32</v>
      </c>
      <c r="P19" s="56" t="s">
        <v>32</v>
      </c>
      <c r="Q19" s="56" t="s">
        <v>32</v>
      </c>
      <c r="R19" s="56" t="s">
        <v>32</v>
      </c>
      <c r="S19" s="56" t="s">
        <v>32</v>
      </c>
      <c r="T19" s="56" t="s">
        <v>32</v>
      </c>
      <c r="U19" s="56" t="s">
        <v>32</v>
      </c>
      <c r="V19" s="56" t="s">
        <v>32</v>
      </c>
      <c r="W19" s="2" t="str">
        <f t="shared" si="1"/>
        <v>TRISKNDetention</v>
      </c>
    </row>
    <row r="20" spans="1:23" s="2" customFormat="1" ht="14.45" customHeight="1">
      <c r="A20" s="2" t="str">
        <f>+IF(B20="N","",IF(COUNTIF(B:B,B20)&gt;1,COUNTIF(B$3:B20,B20),""))</f>
        <v/>
      </c>
      <c r="B20" s="2" t="str">
        <f>+IF(F20="Detention",IF(G20&amp;E20='Import Demurrage Detention'!$G$2&amp;'Import Demurrage Detention'!$C$3,"Y","N"),IF(G20&amp;E20='Import Demurrage Detention'!$H$2&amp;'Import Demurrage Detention'!$C$3,"Y","N"))</f>
        <v>N</v>
      </c>
      <c r="C20" s="56" t="s">
        <v>921</v>
      </c>
      <c r="D20" s="56" t="s">
        <v>177</v>
      </c>
      <c r="E20" s="56" t="s">
        <v>21</v>
      </c>
      <c r="F20" s="56" t="s">
        <v>22</v>
      </c>
      <c r="G20" s="56" t="s">
        <v>924</v>
      </c>
      <c r="H20" s="57">
        <v>44140</v>
      </c>
      <c r="I20" s="56" t="s">
        <v>88</v>
      </c>
      <c r="J20" s="56" t="s">
        <v>25</v>
      </c>
      <c r="K20" s="56" t="s">
        <v>64</v>
      </c>
      <c r="L20" s="56" t="s">
        <v>27</v>
      </c>
      <c r="M20" s="56" t="s">
        <v>292</v>
      </c>
      <c r="N20" s="56" t="s">
        <v>6351</v>
      </c>
      <c r="O20" s="56" t="s">
        <v>32</v>
      </c>
      <c r="P20" s="56" t="s">
        <v>32</v>
      </c>
      <c r="Q20" s="56" t="s">
        <v>32</v>
      </c>
      <c r="R20" s="56" t="s">
        <v>32</v>
      </c>
      <c r="S20" s="56" t="s">
        <v>32</v>
      </c>
      <c r="T20" s="56" t="s">
        <v>32</v>
      </c>
      <c r="U20" s="56" t="s">
        <v>32</v>
      </c>
      <c r="V20" s="56" t="s">
        <v>32</v>
      </c>
      <c r="W20" s="2" t="str">
        <f t="shared" si="1"/>
        <v>TRISKNDetention</v>
      </c>
    </row>
    <row r="21" spans="1:23" s="2" customFormat="1" ht="14.45" customHeight="1">
      <c r="A21" s="2" t="str">
        <f>+IF(B21="N","",IF(COUNTIF(B:B,B21)&gt;1,COUNTIF(B$3:B21,B21),""))</f>
        <v/>
      </c>
      <c r="B21" s="2" t="str">
        <f>+IF(F21="Detention",IF(G21&amp;E21='Import Demurrage Detention'!$G$2&amp;'Import Demurrage Detention'!$C$3,"Y","N"),IF(G21&amp;E21='Import Demurrage Detention'!$H$2&amp;'Import Demurrage Detention'!$C$3,"Y","N"))</f>
        <v>N</v>
      </c>
      <c r="C21" s="56" t="s">
        <v>921</v>
      </c>
      <c r="D21" s="56" t="s">
        <v>177</v>
      </c>
      <c r="E21" s="56" t="s">
        <v>21</v>
      </c>
      <c r="F21" s="56" t="s">
        <v>22</v>
      </c>
      <c r="G21" s="56" t="s">
        <v>924</v>
      </c>
      <c r="H21" s="57">
        <v>44140</v>
      </c>
      <c r="I21" s="56" t="s">
        <v>88</v>
      </c>
      <c r="J21" s="56" t="s">
        <v>25</v>
      </c>
      <c r="K21" s="56" t="s">
        <v>6328</v>
      </c>
      <c r="L21" s="56" t="s">
        <v>27</v>
      </c>
      <c r="M21" s="56" t="s">
        <v>292</v>
      </c>
      <c r="N21" s="56" t="s">
        <v>329</v>
      </c>
      <c r="O21" s="56" t="s">
        <v>32</v>
      </c>
      <c r="P21" s="56" t="s">
        <v>32</v>
      </c>
      <c r="Q21" s="56" t="s">
        <v>32</v>
      </c>
      <c r="R21" s="56" t="s">
        <v>32</v>
      </c>
      <c r="S21" s="56" t="s">
        <v>32</v>
      </c>
      <c r="T21" s="56" t="s">
        <v>32</v>
      </c>
      <c r="U21" s="56" t="s">
        <v>32</v>
      </c>
      <c r="V21" s="56" t="s">
        <v>32</v>
      </c>
      <c r="W21" s="2" t="str">
        <f t="shared" si="1"/>
        <v>TRISKNDetention</v>
      </c>
    </row>
    <row r="22" spans="1:23" s="2" customFormat="1" ht="14.45" customHeight="1">
      <c r="A22" s="2" t="str">
        <f>+IF(B22="N","",IF(COUNTIF(B:B,B22)&gt;1,COUNTIF(B$3:B22,B22),""))</f>
        <v/>
      </c>
      <c r="B22" s="2" t="str">
        <f>+IF(F22="Detention",IF(G22&amp;E22='Import Demurrage Detention'!$G$2&amp;'Import Demurrage Detention'!$C$3,"Y","N"),IF(G22&amp;E22='Import Demurrage Detention'!$H$2&amp;'Import Demurrage Detention'!$C$3,"Y","N"))</f>
        <v>N</v>
      </c>
      <c r="C22" s="56" t="s">
        <v>921</v>
      </c>
      <c r="D22" s="56" t="s">
        <v>177</v>
      </c>
      <c r="E22" s="56" t="s">
        <v>21</v>
      </c>
      <c r="F22" s="56" t="s">
        <v>22</v>
      </c>
      <c r="G22" s="56" t="s">
        <v>924</v>
      </c>
      <c r="H22" s="57">
        <v>44140</v>
      </c>
      <c r="I22" s="56" t="s">
        <v>88</v>
      </c>
      <c r="J22" s="56" t="s">
        <v>25</v>
      </c>
      <c r="K22" s="56" t="s">
        <v>55</v>
      </c>
      <c r="L22" s="56" t="s">
        <v>27</v>
      </c>
      <c r="M22" s="56" t="s">
        <v>292</v>
      </c>
      <c r="N22" s="56" t="s">
        <v>329</v>
      </c>
      <c r="O22" s="56" t="s">
        <v>32</v>
      </c>
      <c r="P22" s="56" t="s">
        <v>32</v>
      </c>
      <c r="Q22" s="56" t="s">
        <v>32</v>
      </c>
      <c r="R22" s="56" t="s">
        <v>32</v>
      </c>
      <c r="S22" s="56" t="s">
        <v>32</v>
      </c>
      <c r="T22" s="56" t="s">
        <v>32</v>
      </c>
      <c r="U22" s="56" t="s">
        <v>32</v>
      </c>
      <c r="V22" s="56" t="s">
        <v>32</v>
      </c>
      <c r="W22" s="2" t="str">
        <f t="shared" si="1"/>
        <v>TRISKNDetention</v>
      </c>
    </row>
    <row r="23" spans="1:23" s="2" customFormat="1" ht="14.45" customHeight="1">
      <c r="A23" s="2" t="str">
        <f>+IF(B23="N","",IF(COUNTIF(B:B,B23)&gt;1,COUNTIF(B$3:B23,B23),""))</f>
        <v/>
      </c>
      <c r="B23" s="2" t="str">
        <f>+IF(F23="Detention",IF(G23&amp;E23='Import Demurrage Detention'!$G$2&amp;'Import Demurrage Detention'!$C$3,"Y","N"),IF(G23&amp;E23='Import Demurrage Detention'!$H$2&amp;'Import Demurrage Detention'!$C$3,"Y","N"))</f>
        <v>N</v>
      </c>
      <c r="C23" s="56" t="s">
        <v>921</v>
      </c>
      <c r="D23" s="56" t="s">
        <v>177</v>
      </c>
      <c r="E23" s="56" t="s">
        <v>21</v>
      </c>
      <c r="F23" s="56" t="s">
        <v>22</v>
      </c>
      <c r="G23" s="56" t="s">
        <v>925</v>
      </c>
      <c r="H23" s="57">
        <v>44140</v>
      </c>
      <c r="I23" s="56" t="s">
        <v>88</v>
      </c>
      <c r="J23" s="56" t="s">
        <v>25</v>
      </c>
      <c r="K23" s="56" t="s">
        <v>26</v>
      </c>
      <c r="L23" s="56" t="s">
        <v>27</v>
      </c>
      <c r="M23" s="56" t="s">
        <v>292</v>
      </c>
      <c r="N23" s="56" t="s">
        <v>6351</v>
      </c>
      <c r="O23" s="56" t="s">
        <v>32</v>
      </c>
      <c r="P23" s="56" t="s">
        <v>32</v>
      </c>
      <c r="Q23" s="56" t="s">
        <v>32</v>
      </c>
      <c r="R23" s="56" t="s">
        <v>32</v>
      </c>
      <c r="S23" s="56" t="s">
        <v>32</v>
      </c>
      <c r="T23" s="56" t="s">
        <v>32</v>
      </c>
      <c r="U23" s="56" t="s">
        <v>32</v>
      </c>
      <c r="V23" s="56" t="s">
        <v>32</v>
      </c>
      <c r="W23" s="2" t="str">
        <f t="shared" si="1"/>
        <v>TRISTNDetention</v>
      </c>
    </row>
    <row r="24" spans="1:23" s="2" customFormat="1" ht="14.45" customHeight="1">
      <c r="A24" s="2" t="str">
        <f>+IF(B24="N","",IF(COUNTIF(B:B,B24)&gt;1,COUNTIF(B$3:B24,B24),""))</f>
        <v/>
      </c>
      <c r="B24" s="2" t="str">
        <f>+IF(F24="Detention",IF(G24&amp;E24='Import Demurrage Detention'!$G$2&amp;'Import Demurrage Detention'!$C$3,"Y","N"),IF(G24&amp;E24='Import Demurrage Detention'!$H$2&amp;'Import Demurrage Detention'!$C$3,"Y","N"))</f>
        <v>N</v>
      </c>
      <c r="C24" s="56" t="s">
        <v>921</v>
      </c>
      <c r="D24" s="56" t="s">
        <v>177</v>
      </c>
      <c r="E24" s="56" t="s">
        <v>21</v>
      </c>
      <c r="F24" s="56" t="s">
        <v>22</v>
      </c>
      <c r="G24" s="56" t="s">
        <v>925</v>
      </c>
      <c r="H24" s="57">
        <v>44140</v>
      </c>
      <c r="I24" s="56" t="s">
        <v>88</v>
      </c>
      <c r="J24" s="56" t="s">
        <v>25</v>
      </c>
      <c r="K24" s="56" t="s">
        <v>64</v>
      </c>
      <c r="L24" s="56" t="s">
        <v>27</v>
      </c>
      <c r="M24" s="56" t="s">
        <v>292</v>
      </c>
      <c r="N24" s="56" t="s">
        <v>6351</v>
      </c>
      <c r="O24" s="56" t="s">
        <v>32</v>
      </c>
      <c r="P24" s="56" t="s">
        <v>32</v>
      </c>
      <c r="Q24" s="56" t="s">
        <v>32</v>
      </c>
      <c r="R24" s="56" t="s">
        <v>32</v>
      </c>
      <c r="S24" s="56" t="s">
        <v>32</v>
      </c>
      <c r="T24" s="56" t="s">
        <v>32</v>
      </c>
      <c r="U24" s="56" t="s">
        <v>32</v>
      </c>
      <c r="V24" s="56" t="s">
        <v>32</v>
      </c>
      <c r="W24" s="2" t="str">
        <f t="shared" si="1"/>
        <v>TRISTNDetention</v>
      </c>
    </row>
    <row r="25" spans="1:23" s="2" customFormat="1" ht="14.45" customHeight="1">
      <c r="A25" s="2" t="str">
        <f>+IF(B25="N","",IF(COUNTIF(B:B,B25)&gt;1,COUNTIF(B$3:B25,B25),""))</f>
        <v/>
      </c>
      <c r="B25" s="2" t="str">
        <f>+IF(F25="Detention",IF(G25&amp;E25='Import Demurrage Detention'!$G$2&amp;'Import Demurrage Detention'!$C$3,"Y","N"),IF(G25&amp;E25='Import Demurrage Detention'!$H$2&amp;'Import Demurrage Detention'!$C$3,"Y","N"))</f>
        <v>N</v>
      </c>
      <c r="C25" s="56" t="s">
        <v>921</v>
      </c>
      <c r="D25" s="56" t="s">
        <v>177</v>
      </c>
      <c r="E25" s="56" t="s">
        <v>21</v>
      </c>
      <c r="F25" s="56" t="s">
        <v>22</v>
      </c>
      <c r="G25" s="56" t="s">
        <v>925</v>
      </c>
      <c r="H25" s="57">
        <v>44140</v>
      </c>
      <c r="I25" s="56" t="s">
        <v>88</v>
      </c>
      <c r="J25" s="56" t="s">
        <v>25</v>
      </c>
      <c r="K25" s="56" t="s">
        <v>6328</v>
      </c>
      <c r="L25" s="56" t="s">
        <v>27</v>
      </c>
      <c r="M25" s="56" t="s">
        <v>292</v>
      </c>
      <c r="N25" s="56" t="s">
        <v>329</v>
      </c>
      <c r="O25" s="56" t="s">
        <v>32</v>
      </c>
      <c r="P25" s="56" t="s">
        <v>32</v>
      </c>
      <c r="Q25" s="56" t="s">
        <v>32</v>
      </c>
      <c r="R25" s="56" t="s">
        <v>32</v>
      </c>
      <c r="S25" s="56" t="s">
        <v>32</v>
      </c>
      <c r="T25" s="56" t="s">
        <v>32</v>
      </c>
      <c r="U25" s="56" t="s">
        <v>32</v>
      </c>
      <c r="V25" s="56" t="s">
        <v>32</v>
      </c>
      <c r="W25" s="2" t="str">
        <f t="shared" si="1"/>
        <v>TRISTNDetention</v>
      </c>
    </row>
    <row r="26" spans="1:23" s="2" customFormat="1" ht="14.45" customHeight="1">
      <c r="A26" s="2" t="str">
        <f>+IF(B26="N","",IF(COUNTIF(B:B,B26)&gt;1,COUNTIF(B$3:B26,B26),""))</f>
        <v/>
      </c>
      <c r="B26" s="2" t="str">
        <f>+IF(F26="Detention",IF(G26&amp;E26='Import Demurrage Detention'!$G$2&amp;'Import Demurrage Detention'!$C$3,"Y","N"),IF(G26&amp;E26='Import Demurrage Detention'!$H$2&amp;'Import Demurrage Detention'!$C$3,"Y","N"))</f>
        <v>N</v>
      </c>
      <c r="C26" s="56" t="s">
        <v>921</v>
      </c>
      <c r="D26" s="56" t="s">
        <v>177</v>
      </c>
      <c r="E26" s="56" t="s">
        <v>21</v>
      </c>
      <c r="F26" s="56" t="s">
        <v>22</v>
      </c>
      <c r="G26" s="56" t="s">
        <v>925</v>
      </c>
      <c r="H26" s="57">
        <v>44140</v>
      </c>
      <c r="I26" s="56" t="s">
        <v>88</v>
      </c>
      <c r="J26" s="56" t="s">
        <v>25</v>
      </c>
      <c r="K26" s="56" t="s">
        <v>55</v>
      </c>
      <c r="L26" s="56" t="s">
        <v>27</v>
      </c>
      <c r="M26" s="56" t="s">
        <v>292</v>
      </c>
      <c r="N26" s="56" t="s">
        <v>329</v>
      </c>
      <c r="O26" s="56" t="s">
        <v>32</v>
      </c>
      <c r="P26" s="56" t="s">
        <v>32</v>
      </c>
      <c r="Q26" s="56" t="s">
        <v>32</v>
      </c>
      <c r="R26" s="56" t="s">
        <v>32</v>
      </c>
      <c r="S26" s="56" t="s">
        <v>32</v>
      </c>
      <c r="T26" s="56" t="s">
        <v>32</v>
      </c>
      <c r="U26" s="56" t="s">
        <v>32</v>
      </c>
      <c r="V26" s="56" t="s">
        <v>32</v>
      </c>
      <c r="W26" s="2" t="str">
        <f t="shared" si="1"/>
        <v>TRISTNDetention</v>
      </c>
    </row>
    <row r="27" spans="1:23" s="2" customFormat="1" ht="14.45" customHeight="1">
      <c r="A27" s="2" t="str">
        <f>+IF(B27="N","",IF(COUNTIF(B:B,B27)&gt;1,COUNTIF(B$3:B27,B27),""))</f>
        <v/>
      </c>
      <c r="B27" s="2" t="str">
        <f>+IF(F27="Detention",IF(G27&amp;E27='Import Demurrage Detention'!$G$2&amp;'Import Demurrage Detention'!$C$3,"Y","N"),IF(G27&amp;E27='Import Demurrage Detention'!$H$2&amp;'Import Demurrage Detention'!$C$3,"Y","N"))</f>
        <v>N</v>
      </c>
      <c r="C27" s="56" t="s">
        <v>921</v>
      </c>
      <c r="D27" s="56" t="s">
        <v>177</v>
      </c>
      <c r="E27" s="56" t="s">
        <v>21</v>
      </c>
      <c r="F27" s="56" t="s">
        <v>22</v>
      </c>
      <c r="G27" s="56" t="s">
        <v>926</v>
      </c>
      <c r="H27" s="57">
        <v>44140</v>
      </c>
      <c r="I27" s="56" t="s">
        <v>88</v>
      </c>
      <c r="J27" s="56" t="s">
        <v>25</v>
      </c>
      <c r="K27" s="56" t="s">
        <v>26</v>
      </c>
      <c r="L27" s="56" t="s">
        <v>27</v>
      </c>
      <c r="M27" s="56" t="s">
        <v>292</v>
      </c>
      <c r="N27" s="56" t="s">
        <v>6351</v>
      </c>
      <c r="O27" s="56" t="s">
        <v>32</v>
      </c>
      <c r="P27" s="56" t="s">
        <v>32</v>
      </c>
      <c r="Q27" s="56" t="s">
        <v>32</v>
      </c>
      <c r="R27" s="56" t="s">
        <v>32</v>
      </c>
      <c r="S27" s="56" t="s">
        <v>32</v>
      </c>
      <c r="T27" s="56" t="s">
        <v>32</v>
      </c>
      <c r="U27" s="56" t="s">
        <v>32</v>
      </c>
      <c r="V27" s="56" t="s">
        <v>32</v>
      </c>
      <c r="W27" s="2" t="str">
        <f t="shared" si="1"/>
        <v>TRIZMNDetention</v>
      </c>
    </row>
    <row r="28" spans="1:23" s="2" customFormat="1" ht="14.45" customHeight="1">
      <c r="A28" s="2" t="str">
        <f>+IF(B28="N","",IF(COUNTIF(B:B,B28)&gt;1,COUNTIF(B$3:B28,B28),""))</f>
        <v/>
      </c>
      <c r="B28" s="2" t="str">
        <f>+IF(F28="Detention",IF(G28&amp;E28='Import Demurrage Detention'!$G$2&amp;'Import Demurrage Detention'!$C$3,"Y","N"),IF(G28&amp;E28='Import Demurrage Detention'!$H$2&amp;'Import Demurrage Detention'!$C$3,"Y","N"))</f>
        <v>N</v>
      </c>
      <c r="C28" s="56" t="s">
        <v>921</v>
      </c>
      <c r="D28" s="56" t="s">
        <v>177</v>
      </c>
      <c r="E28" s="56" t="s">
        <v>21</v>
      </c>
      <c r="F28" s="56" t="s">
        <v>22</v>
      </c>
      <c r="G28" s="56" t="s">
        <v>926</v>
      </c>
      <c r="H28" s="57">
        <v>44140</v>
      </c>
      <c r="I28" s="56" t="s">
        <v>88</v>
      </c>
      <c r="J28" s="56" t="s">
        <v>25</v>
      </c>
      <c r="K28" s="56" t="s">
        <v>64</v>
      </c>
      <c r="L28" s="56" t="s">
        <v>27</v>
      </c>
      <c r="M28" s="56" t="s">
        <v>292</v>
      </c>
      <c r="N28" s="56" t="s">
        <v>6351</v>
      </c>
      <c r="O28" s="56" t="s">
        <v>32</v>
      </c>
      <c r="P28" s="56" t="s">
        <v>32</v>
      </c>
      <c r="Q28" s="56" t="s">
        <v>32</v>
      </c>
      <c r="R28" s="56" t="s">
        <v>32</v>
      </c>
      <c r="S28" s="56" t="s">
        <v>32</v>
      </c>
      <c r="T28" s="56" t="s">
        <v>32</v>
      </c>
      <c r="U28" s="56" t="s">
        <v>32</v>
      </c>
      <c r="V28" s="56" t="s">
        <v>32</v>
      </c>
      <c r="W28" s="2" t="str">
        <f t="shared" si="1"/>
        <v>TRIZMNDetention</v>
      </c>
    </row>
    <row r="29" spans="1:23" s="2" customFormat="1" ht="14.45" customHeight="1">
      <c r="A29" s="2" t="str">
        <f>+IF(B29="N","",IF(COUNTIF(B:B,B29)&gt;1,COUNTIF(B$3:B29,B29),""))</f>
        <v/>
      </c>
      <c r="B29" s="2" t="str">
        <f>+IF(F29="Detention",IF(G29&amp;E29='Import Demurrage Detention'!$G$2&amp;'Import Demurrage Detention'!$C$3,"Y","N"),IF(G29&amp;E29='Import Demurrage Detention'!$H$2&amp;'Import Demurrage Detention'!$C$3,"Y","N"))</f>
        <v>N</v>
      </c>
      <c r="C29" s="56" t="s">
        <v>921</v>
      </c>
      <c r="D29" s="56" t="s">
        <v>177</v>
      </c>
      <c r="E29" s="56" t="s">
        <v>21</v>
      </c>
      <c r="F29" s="56" t="s">
        <v>22</v>
      </c>
      <c r="G29" s="56" t="s">
        <v>926</v>
      </c>
      <c r="H29" s="57">
        <v>44140</v>
      </c>
      <c r="I29" s="56" t="s">
        <v>88</v>
      </c>
      <c r="J29" s="56" t="s">
        <v>25</v>
      </c>
      <c r="K29" s="56" t="s">
        <v>6328</v>
      </c>
      <c r="L29" s="56" t="s">
        <v>27</v>
      </c>
      <c r="M29" s="56" t="s">
        <v>292</v>
      </c>
      <c r="N29" s="56" t="s">
        <v>329</v>
      </c>
      <c r="O29" s="56" t="s">
        <v>32</v>
      </c>
      <c r="P29" s="56" t="s">
        <v>32</v>
      </c>
      <c r="Q29" s="56" t="s">
        <v>32</v>
      </c>
      <c r="R29" s="56" t="s">
        <v>32</v>
      </c>
      <c r="S29" s="56" t="s">
        <v>32</v>
      </c>
      <c r="T29" s="56" t="s">
        <v>32</v>
      </c>
      <c r="U29" s="56" t="s">
        <v>32</v>
      </c>
      <c r="V29" s="56" t="s">
        <v>32</v>
      </c>
      <c r="W29" s="2" t="str">
        <f t="shared" si="1"/>
        <v>TRIZMNDetention</v>
      </c>
    </row>
    <row r="30" spans="1:23" s="2" customFormat="1" ht="14.45" customHeight="1">
      <c r="A30" s="2" t="str">
        <f>+IF(B30="N","",IF(COUNTIF(B:B,B30)&gt;1,COUNTIF(B$3:B30,B30),""))</f>
        <v/>
      </c>
      <c r="B30" s="2" t="str">
        <f>+IF(F30="Detention",IF(G30&amp;E30='Import Demurrage Detention'!$G$2&amp;'Import Demurrage Detention'!$C$3,"Y","N"),IF(G30&amp;E30='Import Demurrage Detention'!$H$2&amp;'Import Demurrage Detention'!$C$3,"Y","N"))</f>
        <v>N</v>
      </c>
      <c r="C30" s="56" t="s">
        <v>921</v>
      </c>
      <c r="D30" s="56" t="s">
        <v>177</v>
      </c>
      <c r="E30" s="56" t="s">
        <v>21</v>
      </c>
      <c r="F30" s="56" t="s">
        <v>22</v>
      </c>
      <c r="G30" s="56" t="s">
        <v>926</v>
      </c>
      <c r="H30" s="57">
        <v>44140</v>
      </c>
      <c r="I30" s="56" t="s">
        <v>88</v>
      </c>
      <c r="J30" s="56" t="s">
        <v>25</v>
      </c>
      <c r="K30" s="56" t="s">
        <v>55</v>
      </c>
      <c r="L30" s="56" t="s">
        <v>27</v>
      </c>
      <c r="M30" s="56" t="s">
        <v>292</v>
      </c>
      <c r="N30" s="56" t="s">
        <v>329</v>
      </c>
      <c r="O30" s="56" t="s">
        <v>32</v>
      </c>
      <c r="P30" s="56" t="s">
        <v>32</v>
      </c>
      <c r="Q30" s="56" t="s">
        <v>32</v>
      </c>
      <c r="R30" s="56" t="s">
        <v>32</v>
      </c>
      <c r="S30" s="56" t="s">
        <v>32</v>
      </c>
      <c r="T30" s="56" t="s">
        <v>32</v>
      </c>
      <c r="U30" s="56" t="s">
        <v>32</v>
      </c>
      <c r="V30" s="56" t="s">
        <v>32</v>
      </c>
      <c r="W30" s="2" t="str">
        <f t="shared" si="1"/>
        <v>TRIZMNDetention</v>
      </c>
    </row>
    <row r="31" spans="1:23" s="2" customFormat="1" ht="14.45" customHeight="1">
      <c r="A31" s="2" t="str">
        <f>+IF(B31="N","",IF(COUNTIF(B:B,B31)&gt;1,COUNTIF(B$3:B31,B31),""))</f>
        <v/>
      </c>
      <c r="B31" s="2" t="str">
        <f>+IF(F31="Detention",IF(G31&amp;E31='Import Demurrage Detention'!$G$2&amp;'Import Demurrage Detention'!$C$3,"Y","N"),IF(G31&amp;E31='Import Demurrage Detention'!$H$2&amp;'Import Demurrage Detention'!$C$3,"Y","N"))</f>
        <v>N</v>
      </c>
      <c r="C31" s="56" t="s">
        <v>921</v>
      </c>
      <c r="D31" s="56" t="s">
        <v>177</v>
      </c>
      <c r="E31" s="56" t="s">
        <v>21</v>
      </c>
      <c r="F31" s="56" t="s">
        <v>22</v>
      </c>
      <c r="G31" s="56" t="s">
        <v>927</v>
      </c>
      <c r="H31" s="57">
        <v>44140</v>
      </c>
      <c r="I31" s="56" t="s">
        <v>88</v>
      </c>
      <c r="J31" s="56" t="s">
        <v>25</v>
      </c>
      <c r="K31" s="56" t="s">
        <v>26</v>
      </c>
      <c r="L31" s="56" t="s">
        <v>27</v>
      </c>
      <c r="M31" s="56" t="s">
        <v>292</v>
      </c>
      <c r="N31" s="56" t="s">
        <v>6351</v>
      </c>
      <c r="O31" s="56" t="s">
        <v>32</v>
      </c>
      <c r="P31" s="56" t="s">
        <v>32</v>
      </c>
      <c r="Q31" s="56" t="s">
        <v>32</v>
      </c>
      <c r="R31" s="56" t="s">
        <v>32</v>
      </c>
      <c r="S31" s="56" t="s">
        <v>32</v>
      </c>
      <c r="T31" s="56" t="s">
        <v>32</v>
      </c>
      <c r="U31" s="56" t="s">
        <v>32</v>
      </c>
      <c r="V31" s="56" t="s">
        <v>32</v>
      </c>
      <c r="W31" s="2" t="str">
        <f t="shared" si="1"/>
        <v>TRMERNDetention</v>
      </c>
    </row>
    <row r="32" spans="1:23" s="2" customFormat="1" ht="14.45" customHeight="1">
      <c r="A32" s="2" t="str">
        <f>+IF(B32="N","",IF(COUNTIF(B:B,B32)&gt;1,COUNTIF(B$3:B32,B32),""))</f>
        <v/>
      </c>
      <c r="B32" s="2" t="str">
        <f>+IF(F32="Detention",IF(G32&amp;E32='Import Demurrage Detention'!$G$2&amp;'Import Demurrage Detention'!$C$3,"Y","N"),IF(G32&amp;E32='Import Demurrage Detention'!$H$2&amp;'Import Demurrage Detention'!$C$3,"Y","N"))</f>
        <v>N</v>
      </c>
      <c r="C32" s="56" t="s">
        <v>921</v>
      </c>
      <c r="D32" s="56" t="s">
        <v>177</v>
      </c>
      <c r="E32" s="56" t="s">
        <v>21</v>
      </c>
      <c r="F32" s="56" t="s">
        <v>22</v>
      </c>
      <c r="G32" s="56" t="s">
        <v>927</v>
      </c>
      <c r="H32" s="57">
        <v>44140</v>
      </c>
      <c r="I32" s="56" t="s">
        <v>88</v>
      </c>
      <c r="J32" s="56" t="s">
        <v>25</v>
      </c>
      <c r="K32" s="56" t="s">
        <v>64</v>
      </c>
      <c r="L32" s="56" t="s">
        <v>27</v>
      </c>
      <c r="M32" s="56" t="s">
        <v>292</v>
      </c>
      <c r="N32" s="56" t="s">
        <v>6351</v>
      </c>
      <c r="O32" s="56" t="s">
        <v>32</v>
      </c>
      <c r="P32" s="56" t="s">
        <v>32</v>
      </c>
      <c r="Q32" s="56" t="s">
        <v>32</v>
      </c>
      <c r="R32" s="56" t="s">
        <v>32</v>
      </c>
      <c r="S32" s="56" t="s">
        <v>32</v>
      </c>
      <c r="T32" s="56" t="s">
        <v>32</v>
      </c>
      <c r="U32" s="56" t="s">
        <v>32</v>
      </c>
      <c r="V32" s="56" t="s">
        <v>32</v>
      </c>
      <c r="W32" s="2" t="str">
        <f t="shared" si="1"/>
        <v>TRMERNDetention</v>
      </c>
    </row>
    <row r="33" spans="1:23" s="2" customFormat="1" ht="14.45" customHeight="1">
      <c r="A33" s="2" t="str">
        <f>+IF(B33="N","",IF(COUNTIF(B:B,B33)&gt;1,COUNTIF(B$3:B33,B33),""))</f>
        <v/>
      </c>
      <c r="B33" s="2" t="str">
        <f>+IF(F33="Detention",IF(G33&amp;E33='Import Demurrage Detention'!$G$2&amp;'Import Demurrage Detention'!$C$3,"Y","N"),IF(G33&amp;E33='Import Demurrage Detention'!$H$2&amp;'Import Demurrage Detention'!$C$3,"Y","N"))</f>
        <v>N</v>
      </c>
      <c r="C33" s="56" t="s">
        <v>921</v>
      </c>
      <c r="D33" s="56" t="s">
        <v>177</v>
      </c>
      <c r="E33" s="56" t="s">
        <v>21</v>
      </c>
      <c r="F33" s="56" t="s">
        <v>22</v>
      </c>
      <c r="G33" s="56" t="s">
        <v>927</v>
      </c>
      <c r="H33" s="57">
        <v>44140</v>
      </c>
      <c r="I33" s="56" t="s">
        <v>88</v>
      </c>
      <c r="J33" s="56" t="s">
        <v>25</v>
      </c>
      <c r="K33" s="56" t="s">
        <v>6328</v>
      </c>
      <c r="L33" s="56" t="s">
        <v>27</v>
      </c>
      <c r="M33" s="56" t="s">
        <v>292</v>
      </c>
      <c r="N33" s="56" t="s">
        <v>329</v>
      </c>
      <c r="O33" s="56" t="s">
        <v>32</v>
      </c>
      <c r="P33" s="56" t="s">
        <v>32</v>
      </c>
      <c r="Q33" s="56" t="s">
        <v>32</v>
      </c>
      <c r="R33" s="56" t="s">
        <v>32</v>
      </c>
      <c r="S33" s="56" t="s">
        <v>32</v>
      </c>
      <c r="T33" s="56" t="s">
        <v>32</v>
      </c>
      <c r="U33" s="56" t="s">
        <v>32</v>
      </c>
      <c r="V33" s="56" t="s">
        <v>32</v>
      </c>
      <c r="W33" s="2" t="str">
        <f t="shared" si="1"/>
        <v>TRMERNDetention</v>
      </c>
    </row>
    <row r="34" spans="1:23" s="2" customFormat="1" ht="14.45" customHeight="1">
      <c r="A34" s="2" t="str">
        <f>+IF(B34="N","",IF(COUNTIF(B:B,B34)&gt;1,COUNTIF(B$3:B34,B34),""))</f>
        <v/>
      </c>
      <c r="B34" s="2" t="str">
        <f>+IF(F34="Detention",IF(G34&amp;E34='Import Demurrage Detention'!$G$2&amp;'Import Demurrage Detention'!$C$3,"Y","N"),IF(G34&amp;E34='Import Demurrage Detention'!$H$2&amp;'Import Demurrage Detention'!$C$3,"Y","N"))</f>
        <v>N</v>
      </c>
      <c r="C34" s="56" t="s">
        <v>921</v>
      </c>
      <c r="D34" s="56" t="s">
        <v>177</v>
      </c>
      <c r="E34" s="56" t="s">
        <v>21</v>
      </c>
      <c r="F34" s="56" t="s">
        <v>22</v>
      </c>
      <c r="G34" s="56" t="s">
        <v>927</v>
      </c>
      <c r="H34" s="57">
        <v>44140</v>
      </c>
      <c r="I34" s="56" t="s">
        <v>88</v>
      </c>
      <c r="J34" s="56" t="s">
        <v>25</v>
      </c>
      <c r="K34" s="56" t="s">
        <v>55</v>
      </c>
      <c r="L34" s="56" t="s">
        <v>27</v>
      </c>
      <c r="M34" s="56" t="s">
        <v>292</v>
      </c>
      <c r="N34" s="56" t="s">
        <v>329</v>
      </c>
      <c r="O34" s="56" t="s">
        <v>32</v>
      </c>
      <c r="P34" s="56" t="s">
        <v>32</v>
      </c>
      <c r="Q34" s="56" t="s">
        <v>32</v>
      </c>
      <c r="R34" s="56" t="s">
        <v>32</v>
      </c>
      <c r="S34" s="56" t="s">
        <v>32</v>
      </c>
      <c r="T34" s="56" t="s">
        <v>32</v>
      </c>
      <c r="U34" s="56" t="s">
        <v>32</v>
      </c>
      <c r="V34" s="56" t="s">
        <v>32</v>
      </c>
      <c r="W34" s="2" t="str">
        <f t="shared" si="1"/>
        <v>TRMERNDetention</v>
      </c>
    </row>
    <row r="35" spans="1:23" s="2" customFormat="1" ht="14.45" customHeight="1">
      <c r="A35" s="2" t="str">
        <f>+IF(B35="N","",IF(COUNTIF(B:B,B35)&gt;1,COUNTIF(B$3:B35,B35),""))</f>
        <v/>
      </c>
      <c r="B35" s="2" t="str">
        <f>+IF(F35="Detention",IF(G35&amp;E35='Import Demurrage Detention'!$G$2&amp;'Import Demurrage Detention'!$C$3,"Y","N"),IF(G35&amp;E35='Import Demurrage Detention'!$H$2&amp;'Import Demurrage Detention'!$C$3,"Y","N"))</f>
        <v>N</v>
      </c>
      <c r="C35" s="56" t="s">
        <v>907</v>
      </c>
      <c r="D35" s="56" t="s">
        <v>155</v>
      </c>
      <c r="E35" s="56" t="s">
        <v>21</v>
      </c>
      <c r="F35" s="56" t="s">
        <v>22</v>
      </c>
      <c r="G35" s="56" t="s">
        <v>908</v>
      </c>
      <c r="H35" s="57">
        <v>44191</v>
      </c>
      <c r="I35" s="56" t="s">
        <v>106</v>
      </c>
      <c r="J35" s="56" t="s">
        <v>25</v>
      </c>
      <c r="K35" s="56" t="s">
        <v>26</v>
      </c>
      <c r="L35" s="56" t="s">
        <v>27</v>
      </c>
      <c r="M35" s="56" t="s">
        <v>170</v>
      </c>
      <c r="N35" s="56" t="s">
        <v>909</v>
      </c>
      <c r="O35" s="56" t="s">
        <v>171</v>
      </c>
      <c r="P35" s="56" t="s">
        <v>910</v>
      </c>
      <c r="Q35" s="56" t="s">
        <v>172</v>
      </c>
      <c r="R35" s="56" t="s">
        <v>911</v>
      </c>
      <c r="S35" s="56" t="s">
        <v>32</v>
      </c>
      <c r="T35" s="56" t="s">
        <v>32</v>
      </c>
      <c r="U35" s="56" t="s">
        <v>32</v>
      </c>
      <c r="V35" s="56" t="s">
        <v>32</v>
      </c>
      <c r="W35" s="2" t="str">
        <f t="shared" si="1"/>
        <v>TGLFWNDetention</v>
      </c>
    </row>
    <row r="36" spans="1:23" s="2" customFormat="1" ht="14.45" customHeight="1">
      <c r="A36" s="2" t="str">
        <f>+IF(B36="N","",IF(COUNTIF(B:B,B36)&gt;1,COUNTIF(B$3:B36,B36),""))</f>
        <v/>
      </c>
      <c r="B36" s="2" t="str">
        <f>+IF(F36="Detention",IF(G36&amp;E36='Import Demurrage Detention'!$G$2&amp;'Import Demurrage Detention'!$C$3,"Y","N"),IF(G36&amp;E36='Import Demurrage Detention'!$H$2&amp;'Import Demurrage Detention'!$C$3,"Y","N"))</f>
        <v>N</v>
      </c>
      <c r="C36" s="56" t="s">
        <v>907</v>
      </c>
      <c r="D36" s="56" t="s">
        <v>155</v>
      </c>
      <c r="E36" s="56" t="s">
        <v>21</v>
      </c>
      <c r="F36" s="56" t="s">
        <v>22</v>
      </c>
      <c r="G36" s="56" t="s">
        <v>908</v>
      </c>
      <c r="H36" s="57">
        <v>44191</v>
      </c>
      <c r="I36" s="56" t="s">
        <v>106</v>
      </c>
      <c r="J36" s="56" t="s">
        <v>25</v>
      </c>
      <c r="K36" s="56" t="s">
        <v>6328</v>
      </c>
      <c r="L36" s="56" t="s">
        <v>27</v>
      </c>
      <c r="M36" s="56" t="s">
        <v>170</v>
      </c>
      <c r="N36" s="56" t="s">
        <v>912</v>
      </c>
      <c r="O36" s="56" t="s">
        <v>171</v>
      </c>
      <c r="P36" s="56" t="s">
        <v>913</v>
      </c>
      <c r="Q36" s="56" t="s">
        <v>172</v>
      </c>
      <c r="R36" s="56" t="s">
        <v>914</v>
      </c>
      <c r="S36" s="56" t="s">
        <v>32</v>
      </c>
      <c r="T36" s="56" t="s">
        <v>32</v>
      </c>
      <c r="U36" s="56" t="s">
        <v>32</v>
      </c>
      <c r="V36" s="56" t="s">
        <v>32</v>
      </c>
      <c r="W36" s="2" t="str">
        <f t="shared" si="1"/>
        <v>TGLFWNDetention</v>
      </c>
    </row>
    <row r="37" spans="1:23" s="2" customFormat="1" ht="14.45" customHeight="1">
      <c r="A37" s="2" t="str">
        <f>+IF(B37="N","",IF(COUNTIF(B:B,B37)&gt;1,COUNTIF(B$3:B37,B37),""))</f>
        <v/>
      </c>
      <c r="B37" s="2" t="str">
        <f>+IF(F37="Detention",IF(G37&amp;E37='Import Demurrage Detention'!$G$2&amp;'Import Demurrage Detention'!$C$3,"Y","N"),IF(G37&amp;E37='Import Demurrage Detention'!$H$2&amp;'Import Demurrage Detention'!$C$3,"Y","N"))</f>
        <v>N</v>
      </c>
      <c r="C37" s="56" t="s">
        <v>6510</v>
      </c>
      <c r="D37" s="56" t="s">
        <v>168</v>
      </c>
      <c r="E37" s="56" t="s">
        <v>21</v>
      </c>
      <c r="F37" s="56" t="s">
        <v>22</v>
      </c>
      <c r="G37" s="56" t="s">
        <v>6519</v>
      </c>
      <c r="H37" s="57">
        <v>44109</v>
      </c>
      <c r="I37" s="56" t="s">
        <v>175</v>
      </c>
      <c r="J37" s="56" t="s">
        <v>25</v>
      </c>
      <c r="K37" s="56" t="s">
        <v>26</v>
      </c>
      <c r="L37" s="56" t="s">
        <v>27</v>
      </c>
      <c r="M37" s="56" t="s">
        <v>6582</v>
      </c>
      <c r="N37" s="56" t="s">
        <v>772</v>
      </c>
      <c r="O37" s="56" t="s">
        <v>32</v>
      </c>
      <c r="P37" s="56" t="s">
        <v>32</v>
      </c>
      <c r="Q37" s="56" t="s">
        <v>32</v>
      </c>
      <c r="R37" s="56" t="s">
        <v>32</v>
      </c>
      <c r="S37" s="56" t="s">
        <v>32</v>
      </c>
      <c r="T37" s="56" t="s">
        <v>32</v>
      </c>
      <c r="U37" s="56" t="s">
        <v>32</v>
      </c>
      <c r="V37" s="56" t="s">
        <v>32</v>
      </c>
      <c r="W37" s="2" t="str">
        <f t="shared" ref="W37:W38" si="2">+G37&amp;E37&amp;F37</f>
        <v>ZAITCNDetention</v>
      </c>
    </row>
    <row r="38" spans="1:23" s="2" customFormat="1" ht="14.45" customHeight="1">
      <c r="A38" s="2" t="str">
        <f>+IF(B38="N","",IF(COUNTIF(B:B,B38)&gt;1,COUNTIF(B$3:B38,B38),""))</f>
        <v/>
      </c>
      <c r="B38" s="2" t="str">
        <f>+IF(F38="Detention",IF(G38&amp;E38='Import Demurrage Detention'!$G$2&amp;'Import Demurrage Detention'!$C$3,"Y","N"),IF(G38&amp;E38='Import Demurrage Detention'!$H$2&amp;'Import Demurrage Detention'!$C$3,"Y","N"))</f>
        <v>N</v>
      </c>
      <c r="C38" s="56" t="s">
        <v>6510</v>
      </c>
      <c r="D38" s="56" t="s">
        <v>168</v>
      </c>
      <c r="E38" s="56" t="s">
        <v>21</v>
      </c>
      <c r="F38" s="56" t="s">
        <v>22</v>
      </c>
      <c r="G38" s="56" t="s">
        <v>6519</v>
      </c>
      <c r="H38" s="57">
        <v>44109</v>
      </c>
      <c r="I38" s="56" t="s">
        <v>175</v>
      </c>
      <c r="J38" s="56" t="s">
        <v>25</v>
      </c>
      <c r="K38" s="56" t="s">
        <v>33</v>
      </c>
      <c r="L38" s="56" t="s">
        <v>27</v>
      </c>
      <c r="M38" s="56" t="s">
        <v>6582</v>
      </c>
      <c r="N38" s="56" t="s">
        <v>546</v>
      </c>
      <c r="O38" s="56" t="s">
        <v>32</v>
      </c>
      <c r="P38" s="56" t="s">
        <v>32</v>
      </c>
      <c r="Q38" s="56" t="s">
        <v>32</v>
      </c>
      <c r="R38" s="56" t="s">
        <v>32</v>
      </c>
      <c r="S38" s="56" t="s">
        <v>32</v>
      </c>
      <c r="T38" s="56" t="s">
        <v>32</v>
      </c>
      <c r="U38" s="56" t="s">
        <v>32</v>
      </c>
      <c r="V38" s="56" t="s">
        <v>32</v>
      </c>
      <c r="W38" s="2" t="str">
        <f t="shared" si="2"/>
        <v>ZAITCNDetention</v>
      </c>
    </row>
    <row r="39" spans="1:23" s="2" customFormat="1" ht="14.45" customHeight="1">
      <c r="A39" s="2" t="str">
        <f>+IF(B39="N","",IF(COUNTIF(B:B,B39)&gt;1,COUNTIF(B$3:B39,B39),""))</f>
        <v/>
      </c>
      <c r="B39" s="2" t="str">
        <f>+IF(F39="Detention",IF(G39&amp;E39='Import Demurrage Detention'!$G$2&amp;'Import Demurrage Detention'!$C$3,"Y","N"),IF(G39&amp;E39='Import Demurrage Detention'!$H$2&amp;'Import Demurrage Detention'!$C$3,"Y","N"))</f>
        <v>N</v>
      </c>
      <c r="C39" s="56" t="s">
        <v>770</v>
      </c>
      <c r="D39" s="56" t="s">
        <v>312</v>
      </c>
      <c r="E39" s="56" t="s">
        <v>21</v>
      </c>
      <c r="F39" s="56" t="s">
        <v>5786</v>
      </c>
      <c r="G39" s="56" t="s">
        <v>5026</v>
      </c>
      <c r="H39" s="57">
        <v>43850</v>
      </c>
      <c r="I39" s="56" t="s">
        <v>5806</v>
      </c>
      <c r="J39" s="56" t="s">
        <v>25</v>
      </c>
      <c r="K39" s="56" t="s">
        <v>26</v>
      </c>
      <c r="L39" s="56" t="s">
        <v>27</v>
      </c>
      <c r="M39" s="56" t="s">
        <v>6395</v>
      </c>
      <c r="N39" s="56" t="s">
        <v>188</v>
      </c>
      <c r="O39" s="56" t="s">
        <v>773</v>
      </c>
      <c r="P39" s="56" t="s">
        <v>41</v>
      </c>
      <c r="Q39" s="56" t="s">
        <v>5782</v>
      </c>
      <c r="R39" s="56" t="s">
        <v>43</v>
      </c>
      <c r="S39" s="56" t="s">
        <v>32</v>
      </c>
      <c r="T39" s="56" t="s">
        <v>32</v>
      </c>
      <c r="U39" s="56" t="s">
        <v>32</v>
      </c>
      <c r="V39" s="56" t="s">
        <v>32</v>
      </c>
      <c r="W39" s="2" t="str">
        <f t="shared" ref="W39:W49" si="3">+G39&amp;E39&amp;F39</f>
        <v>RUAZONStorage</v>
      </c>
    </row>
    <row r="40" spans="1:23" s="2" customFormat="1" ht="14.45" customHeight="1">
      <c r="A40" s="2" t="str">
        <f>+IF(B40="N","",IF(COUNTIF(B:B,B40)&gt;1,COUNTIF(B$3:B40,B40),""))</f>
        <v/>
      </c>
      <c r="B40" s="2" t="str">
        <f>+IF(F40="Detention",IF(G40&amp;E40='Import Demurrage Detention'!$G$2&amp;'Import Demurrage Detention'!$C$3,"Y","N"),IF(G40&amp;E40='Import Demurrage Detention'!$H$2&amp;'Import Demurrage Detention'!$C$3,"Y","N"))</f>
        <v>N</v>
      </c>
      <c r="C40" s="56" t="s">
        <v>770</v>
      </c>
      <c r="D40" s="56" t="s">
        <v>312</v>
      </c>
      <c r="E40" s="56" t="s">
        <v>21</v>
      </c>
      <c r="F40" s="56" t="s">
        <v>5786</v>
      </c>
      <c r="G40" s="56" t="s">
        <v>5026</v>
      </c>
      <c r="H40" s="57">
        <v>43850</v>
      </c>
      <c r="I40" s="56" t="s">
        <v>5806</v>
      </c>
      <c r="J40" s="56" t="s">
        <v>25</v>
      </c>
      <c r="K40" s="56" t="s">
        <v>64</v>
      </c>
      <c r="L40" s="56" t="s">
        <v>27</v>
      </c>
      <c r="M40" s="56" t="s">
        <v>6395</v>
      </c>
      <c r="N40" s="56" t="s">
        <v>188</v>
      </c>
      <c r="O40" s="56" t="s">
        <v>773</v>
      </c>
      <c r="P40" s="56" t="s">
        <v>41</v>
      </c>
      <c r="Q40" s="56" t="s">
        <v>5782</v>
      </c>
      <c r="R40" s="56" t="s">
        <v>43</v>
      </c>
      <c r="S40" s="56" t="s">
        <v>32</v>
      </c>
      <c r="T40" s="56" t="s">
        <v>32</v>
      </c>
      <c r="U40" s="56" t="s">
        <v>32</v>
      </c>
      <c r="V40" s="56" t="s">
        <v>32</v>
      </c>
      <c r="W40" s="2" t="str">
        <f t="shared" si="3"/>
        <v>RUAZONStorage</v>
      </c>
    </row>
    <row r="41" spans="1:23" s="2" customFormat="1" ht="14.45" customHeight="1">
      <c r="A41" s="2" t="str">
        <f>+IF(B41="N","",IF(COUNTIF(B:B,B41)&gt;1,COUNTIF(B$3:B41,B41),""))</f>
        <v/>
      </c>
      <c r="B41" s="2" t="str">
        <f>+IF(F41="Detention",IF(G41&amp;E41='Import Demurrage Detention'!$G$2&amp;'Import Demurrage Detention'!$C$3,"Y","N"),IF(G41&amp;E41='Import Demurrage Detention'!$H$2&amp;'Import Demurrage Detention'!$C$3,"Y","N"))</f>
        <v>N</v>
      </c>
      <c r="C41" s="56" t="s">
        <v>770</v>
      </c>
      <c r="D41" s="56" t="s">
        <v>312</v>
      </c>
      <c r="E41" s="56" t="s">
        <v>21</v>
      </c>
      <c r="F41" s="56" t="s">
        <v>5786</v>
      </c>
      <c r="G41" s="56" t="s">
        <v>5026</v>
      </c>
      <c r="H41" s="57">
        <v>43850</v>
      </c>
      <c r="I41" s="56" t="s">
        <v>5806</v>
      </c>
      <c r="J41" s="56" t="s">
        <v>25</v>
      </c>
      <c r="K41" s="56" t="s">
        <v>6328</v>
      </c>
      <c r="L41" s="56" t="s">
        <v>27</v>
      </c>
      <c r="M41" s="56" t="s">
        <v>6395</v>
      </c>
      <c r="N41" s="56" t="s">
        <v>189</v>
      </c>
      <c r="O41" s="56" t="s">
        <v>773</v>
      </c>
      <c r="P41" s="56" t="s">
        <v>43</v>
      </c>
      <c r="Q41" s="56" t="s">
        <v>5782</v>
      </c>
      <c r="R41" s="56" t="s">
        <v>45</v>
      </c>
      <c r="S41" s="56" t="s">
        <v>32</v>
      </c>
      <c r="T41" s="56" t="s">
        <v>32</v>
      </c>
      <c r="U41" s="56" t="s">
        <v>32</v>
      </c>
      <c r="V41" s="56" t="s">
        <v>32</v>
      </c>
      <c r="W41" s="2" t="str">
        <f t="shared" si="3"/>
        <v>RUAZONStorage</v>
      </c>
    </row>
    <row r="42" spans="1:23" s="2" customFormat="1" ht="14.45" customHeight="1">
      <c r="A42" s="2" t="str">
        <f>+IF(B42="N","",IF(COUNTIF(B:B,B42)&gt;1,COUNTIF(B$3:B42,B42),""))</f>
        <v/>
      </c>
      <c r="B42" s="2" t="str">
        <f>+IF(F42="Detention",IF(G42&amp;E42='Import Demurrage Detention'!$G$2&amp;'Import Demurrage Detention'!$C$3,"Y","N"),IF(G42&amp;E42='Import Demurrage Detention'!$H$2&amp;'Import Demurrage Detention'!$C$3,"Y","N"))</f>
        <v>N</v>
      </c>
      <c r="C42" s="56" t="s">
        <v>770</v>
      </c>
      <c r="D42" s="56" t="s">
        <v>312</v>
      </c>
      <c r="E42" s="56" t="s">
        <v>21</v>
      </c>
      <c r="F42" s="56" t="s">
        <v>5786</v>
      </c>
      <c r="G42" s="56" t="s">
        <v>5026</v>
      </c>
      <c r="H42" s="57">
        <v>43850</v>
      </c>
      <c r="I42" s="56" t="s">
        <v>5806</v>
      </c>
      <c r="J42" s="56" t="s">
        <v>25</v>
      </c>
      <c r="K42" s="56" t="s">
        <v>55</v>
      </c>
      <c r="L42" s="56" t="s">
        <v>27</v>
      </c>
      <c r="M42" s="56" t="s">
        <v>6395</v>
      </c>
      <c r="N42" s="56" t="s">
        <v>189</v>
      </c>
      <c r="O42" s="56" t="s">
        <v>773</v>
      </c>
      <c r="P42" s="56" t="s">
        <v>43</v>
      </c>
      <c r="Q42" s="56" t="s">
        <v>5782</v>
      </c>
      <c r="R42" s="56" t="s">
        <v>45</v>
      </c>
      <c r="S42" s="56" t="s">
        <v>32</v>
      </c>
      <c r="T42" s="56" t="s">
        <v>32</v>
      </c>
      <c r="U42" s="56" t="s">
        <v>32</v>
      </c>
      <c r="V42" s="56" t="s">
        <v>32</v>
      </c>
      <c r="W42" s="2" t="str">
        <f t="shared" si="3"/>
        <v>RUAZONStorage</v>
      </c>
    </row>
    <row r="43" spans="1:23" s="2" customFormat="1" ht="14.45" customHeight="1">
      <c r="A43" s="2" t="str">
        <f>+IF(B43="N","",IF(COUNTIF(B:B,B43)&gt;1,COUNTIF(B$3:B43,B43),""))</f>
        <v/>
      </c>
      <c r="B43" s="2" t="str">
        <f>+IF(F43="Detention",IF(G43&amp;E43='Import Demurrage Detention'!$G$2&amp;'Import Demurrage Detention'!$C$3,"Y","N"),IF(G43&amp;E43='Import Demurrage Detention'!$H$2&amp;'Import Demurrage Detention'!$C$3,"Y","N"))</f>
        <v>N</v>
      </c>
      <c r="C43" s="56" t="s">
        <v>770</v>
      </c>
      <c r="D43" s="56" t="s">
        <v>312</v>
      </c>
      <c r="E43" s="56" t="s">
        <v>21</v>
      </c>
      <c r="F43" s="56" t="s">
        <v>5786</v>
      </c>
      <c r="G43" s="56" t="s">
        <v>774</v>
      </c>
      <c r="H43" s="57">
        <v>43578</v>
      </c>
      <c r="I43" s="56" t="s">
        <v>106</v>
      </c>
      <c r="J43" s="56" t="s">
        <v>25</v>
      </c>
      <c r="K43" s="56" t="s">
        <v>26</v>
      </c>
      <c r="L43" s="56" t="s">
        <v>27</v>
      </c>
      <c r="M43" s="56" t="s">
        <v>633</v>
      </c>
      <c r="N43" s="56" t="s">
        <v>776</v>
      </c>
      <c r="O43" s="56" t="s">
        <v>172</v>
      </c>
      <c r="P43" s="56" t="s">
        <v>279</v>
      </c>
      <c r="Q43" s="56" t="s">
        <v>32</v>
      </c>
      <c r="R43" s="56" t="s">
        <v>32</v>
      </c>
      <c r="S43" s="56" t="s">
        <v>32</v>
      </c>
      <c r="T43" s="56" t="s">
        <v>32</v>
      </c>
      <c r="U43" s="56" t="s">
        <v>32</v>
      </c>
      <c r="V43" s="56" t="s">
        <v>32</v>
      </c>
      <c r="W43" s="2" t="str">
        <f t="shared" si="3"/>
        <v>RUKLDNStorage</v>
      </c>
    </row>
    <row r="44" spans="1:23" s="2" customFormat="1" ht="14.45" customHeight="1">
      <c r="A44" s="2" t="str">
        <f>+IF(B44="N","",IF(COUNTIF(B:B,B44)&gt;1,COUNTIF(B$3:B44,B44),""))</f>
        <v/>
      </c>
      <c r="B44" s="2" t="str">
        <f>+IF(F44="Detention",IF(G44&amp;E44='Import Demurrage Detention'!$G$2&amp;'Import Demurrage Detention'!$C$3,"Y","N"),IF(G44&amp;E44='Import Demurrage Detention'!$H$2&amp;'Import Demurrage Detention'!$C$3,"Y","N"))</f>
        <v>N</v>
      </c>
      <c r="C44" s="56" t="s">
        <v>770</v>
      </c>
      <c r="D44" s="56" t="s">
        <v>312</v>
      </c>
      <c r="E44" s="56" t="s">
        <v>21</v>
      </c>
      <c r="F44" s="56" t="s">
        <v>5786</v>
      </c>
      <c r="G44" s="56" t="s">
        <v>774</v>
      </c>
      <c r="H44" s="57">
        <v>43578</v>
      </c>
      <c r="I44" s="56" t="s">
        <v>106</v>
      </c>
      <c r="J44" s="56" t="s">
        <v>25</v>
      </c>
      <c r="K44" s="56" t="s">
        <v>64</v>
      </c>
      <c r="L44" s="56" t="s">
        <v>27</v>
      </c>
      <c r="M44" s="56" t="s">
        <v>633</v>
      </c>
      <c r="N44" s="56" t="s">
        <v>776</v>
      </c>
      <c r="O44" s="56" t="s">
        <v>172</v>
      </c>
      <c r="P44" s="56" t="s">
        <v>279</v>
      </c>
      <c r="Q44" s="56" t="s">
        <v>32</v>
      </c>
      <c r="R44" s="56" t="s">
        <v>32</v>
      </c>
      <c r="S44" s="56" t="s">
        <v>32</v>
      </c>
      <c r="T44" s="56" t="s">
        <v>32</v>
      </c>
      <c r="U44" s="56" t="s">
        <v>32</v>
      </c>
      <c r="V44" s="56" t="s">
        <v>32</v>
      </c>
      <c r="W44" s="2" t="str">
        <f t="shared" si="3"/>
        <v>RUKLDNStorage</v>
      </c>
    </row>
    <row r="45" spans="1:23" s="2" customFormat="1" ht="14.45" customHeight="1">
      <c r="A45" s="2" t="str">
        <f>+IF(B45="N","",IF(COUNTIF(B:B,B45)&gt;1,COUNTIF(B$3:B45,B45),""))</f>
        <v/>
      </c>
      <c r="B45" s="2" t="str">
        <f>+IF(F45="Detention",IF(G45&amp;E45='Import Demurrage Detention'!$G$2&amp;'Import Demurrage Detention'!$C$3,"Y","N"),IF(G45&amp;E45='Import Demurrage Detention'!$H$2&amp;'Import Demurrage Detention'!$C$3,"Y","N"))</f>
        <v>N</v>
      </c>
      <c r="C45" s="56" t="s">
        <v>770</v>
      </c>
      <c r="D45" s="56" t="s">
        <v>312</v>
      </c>
      <c r="E45" s="56" t="s">
        <v>21</v>
      </c>
      <c r="F45" s="56" t="s">
        <v>5786</v>
      </c>
      <c r="G45" s="56" t="s">
        <v>774</v>
      </c>
      <c r="H45" s="57">
        <v>43992</v>
      </c>
      <c r="I45" s="56" t="s">
        <v>106</v>
      </c>
      <c r="J45" s="56" t="s">
        <v>25</v>
      </c>
      <c r="K45" s="56" t="s">
        <v>6328</v>
      </c>
      <c r="L45" s="56" t="s">
        <v>27</v>
      </c>
      <c r="M45" s="56" t="s">
        <v>633</v>
      </c>
      <c r="N45" s="56" t="s">
        <v>777</v>
      </c>
      <c r="O45" s="56" t="s">
        <v>172</v>
      </c>
      <c r="P45" s="56" t="s">
        <v>189</v>
      </c>
      <c r="Q45" s="56" t="s">
        <v>32</v>
      </c>
      <c r="R45" s="56" t="s">
        <v>32</v>
      </c>
      <c r="S45" s="56" t="s">
        <v>32</v>
      </c>
      <c r="T45" s="56" t="s">
        <v>32</v>
      </c>
      <c r="U45" s="56" t="s">
        <v>32</v>
      </c>
      <c r="V45" s="56" t="s">
        <v>32</v>
      </c>
      <c r="W45" s="2" t="str">
        <f t="shared" si="3"/>
        <v>RUKLDNStorage</v>
      </c>
    </row>
    <row r="46" spans="1:23" s="2" customFormat="1" ht="14.45" customHeight="1">
      <c r="A46" s="2" t="str">
        <f>+IF(B46="N","",IF(COUNTIF(B:B,B46)&gt;1,COUNTIF(B$3:B46,B46),""))</f>
        <v/>
      </c>
      <c r="B46" s="2" t="str">
        <f>+IF(F46="Detention",IF(G46&amp;E46='Import Demurrage Detention'!$G$2&amp;'Import Demurrage Detention'!$C$3,"Y","N"),IF(G46&amp;E46='Import Demurrage Detention'!$H$2&amp;'Import Demurrage Detention'!$C$3,"Y","N"))</f>
        <v>N</v>
      </c>
      <c r="C46" s="56" t="s">
        <v>770</v>
      </c>
      <c r="D46" s="56" t="s">
        <v>312</v>
      </c>
      <c r="E46" s="56" t="s">
        <v>21</v>
      </c>
      <c r="F46" s="56" t="s">
        <v>5786</v>
      </c>
      <c r="G46" s="56" t="s">
        <v>774</v>
      </c>
      <c r="H46" s="57">
        <v>43578</v>
      </c>
      <c r="I46" s="56" t="s">
        <v>106</v>
      </c>
      <c r="J46" s="56" t="s">
        <v>25</v>
      </c>
      <c r="K46" s="56" t="s">
        <v>55</v>
      </c>
      <c r="L46" s="56" t="s">
        <v>27</v>
      </c>
      <c r="M46" s="56" t="s">
        <v>633</v>
      </c>
      <c r="N46" s="56" t="s">
        <v>777</v>
      </c>
      <c r="O46" s="56" t="s">
        <v>172</v>
      </c>
      <c r="P46" s="56" t="s">
        <v>189</v>
      </c>
      <c r="Q46" s="56" t="s">
        <v>32</v>
      </c>
      <c r="R46" s="56" t="s">
        <v>32</v>
      </c>
      <c r="S46" s="56" t="s">
        <v>32</v>
      </c>
      <c r="T46" s="56" t="s">
        <v>32</v>
      </c>
      <c r="U46" s="56" t="s">
        <v>32</v>
      </c>
      <c r="V46" s="56" t="s">
        <v>32</v>
      </c>
      <c r="W46" s="2" t="str">
        <f t="shared" si="3"/>
        <v>RUKLDNStorage</v>
      </c>
    </row>
    <row r="47" spans="1:23" s="2" customFormat="1" ht="14.45" customHeight="1">
      <c r="A47" s="2" t="str">
        <f>+IF(B47="N","",IF(COUNTIF(B:B,B47)&gt;1,COUNTIF(B$3:B47,B47),""))</f>
        <v/>
      </c>
      <c r="B47" s="2" t="str">
        <f>+IF(F47="Detention",IF(G47&amp;E47='Import Demurrage Detention'!$G$2&amp;'Import Demurrage Detention'!$C$3,"Y","N"),IF(G47&amp;E47='Import Demurrage Detention'!$H$2&amp;'Import Demurrage Detention'!$C$3,"Y","N"))</f>
        <v>N</v>
      </c>
      <c r="C47" s="56" t="s">
        <v>770</v>
      </c>
      <c r="D47" s="56" t="s">
        <v>312</v>
      </c>
      <c r="E47" s="56" t="s">
        <v>21</v>
      </c>
      <c r="F47" s="56" t="s">
        <v>5786</v>
      </c>
      <c r="G47" s="56" t="s">
        <v>778</v>
      </c>
      <c r="H47" s="57">
        <v>43578</v>
      </c>
      <c r="I47" s="56" t="s">
        <v>39</v>
      </c>
      <c r="J47" s="56" t="s">
        <v>25</v>
      </c>
      <c r="K47" s="56" t="s">
        <v>26</v>
      </c>
      <c r="L47" s="56" t="s">
        <v>27</v>
      </c>
      <c r="M47" s="56" t="s">
        <v>40</v>
      </c>
      <c r="N47" s="56" t="s">
        <v>779</v>
      </c>
      <c r="O47" s="56" t="s">
        <v>42</v>
      </c>
      <c r="P47" s="56" t="s">
        <v>327</v>
      </c>
      <c r="Q47" s="56" t="s">
        <v>780</v>
      </c>
      <c r="R47" s="56" t="s">
        <v>781</v>
      </c>
      <c r="S47" s="56" t="s">
        <v>5782</v>
      </c>
      <c r="T47" s="56" t="s">
        <v>782</v>
      </c>
      <c r="U47" s="56" t="s">
        <v>32</v>
      </c>
      <c r="V47" s="56" t="s">
        <v>32</v>
      </c>
      <c r="W47" s="2" t="str">
        <f t="shared" si="3"/>
        <v>RUKLDTMNStorage</v>
      </c>
    </row>
    <row r="48" spans="1:23" s="2" customFormat="1" ht="14.45" customHeight="1">
      <c r="A48" s="2" t="str">
        <f>+IF(B48="N","",IF(COUNTIF(B:B,B48)&gt;1,COUNTIF(B$3:B48,B48),""))</f>
        <v/>
      </c>
      <c r="B48" s="2" t="str">
        <f>+IF(F48="Detention",IF(G48&amp;E48='Import Demurrage Detention'!$G$2&amp;'Import Demurrage Detention'!$C$3,"Y","N"),IF(G48&amp;E48='Import Demurrage Detention'!$H$2&amp;'Import Demurrage Detention'!$C$3,"Y","N"))</f>
        <v>N</v>
      </c>
      <c r="C48" s="56" t="s">
        <v>770</v>
      </c>
      <c r="D48" s="56" t="s">
        <v>312</v>
      </c>
      <c r="E48" s="56" t="s">
        <v>21</v>
      </c>
      <c r="F48" s="56" t="s">
        <v>5786</v>
      </c>
      <c r="G48" s="56" t="s">
        <v>778</v>
      </c>
      <c r="H48" s="57">
        <v>43578</v>
      </c>
      <c r="I48" s="56" t="s">
        <v>39</v>
      </c>
      <c r="J48" s="56" t="s">
        <v>25</v>
      </c>
      <c r="K48" s="56" t="s">
        <v>64</v>
      </c>
      <c r="L48" s="56" t="s">
        <v>27</v>
      </c>
      <c r="M48" s="56" t="s">
        <v>40</v>
      </c>
      <c r="N48" s="56" t="s">
        <v>779</v>
      </c>
      <c r="O48" s="56" t="s">
        <v>42</v>
      </c>
      <c r="P48" s="56" t="s">
        <v>327</v>
      </c>
      <c r="Q48" s="56" t="s">
        <v>780</v>
      </c>
      <c r="R48" s="56" t="s">
        <v>781</v>
      </c>
      <c r="S48" s="56" t="s">
        <v>5782</v>
      </c>
      <c r="T48" s="56" t="s">
        <v>782</v>
      </c>
      <c r="U48" s="56" t="s">
        <v>32</v>
      </c>
      <c r="V48" s="56" t="s">
        <v>32</v>
      </c>
      <c r="W48" s="2" t="str">
        <f t="shared" si="3"/>
        <v>RUKLDTMNStorage</v>
      </c>
    </row>
    <row r="49" spans="1:23" s="2" customFormat="1" ht="14.45" customHeight="1">
      <c r="A49" s="2" t="str">
        <f>+IF(B49="N","",IF(COUNTIF(B:B,B49)&gt;1,COUNTIF(B$3:B49,B49),""))</f>
        <v/>
      </c>
      <c r="B49" s="2" t="str">
        <f>+IF(F49="Detention",IF(G49&amp;E49='Import Demurrage Detention'!$G$2&amp;'Import Demurrage Detention'!$C$3,"Y","N"),IF(G49&amp;E49='Import Demurrage Detention'!$H$2&amp;'Import Demurrage Detention'!$C$3,"Y","N"))</f>
        <v>N</v>
      </c>
      <c r="C49" s="56" t="s">
        <v>770</v>
      </c>
      <c r="D49" s="56" t="s">
        <v>312</v>
      </c>
      <c r="E49" s="56" t="s">
        <v>21</v>
      </c>
      <c r="F49" s="56" t="s">
        <v>5786</v>
      </c>
      <c r="G49" s="56" t="s">
        <v>778</v>
      </c>
      <c r="H49" s="57">
        <v>44133</v>
      </c>
      <c r="I49" s="56" t="s">
        <v>39</v>
      </c>
      <c r="J49" s="56" t="s">
        <v>25</v>
      </c>
      <c r="K49" s="56" t="s">
        <v>6328</v>
      </c>
      <c r="L49" s="56" t="s">
        <v>27</v>
      </c>
      <c r="M49" s="56" t="s">
        <v>40</v>
      </c>
      <c r="N49" s="56" t="s">
        <v>188</v>
      </c>
      <c r="O49" s="56" t="s">
        <v>42</v>
      </c>
      <c r="P49" s="56" t="s">
        <v>783</v>
      </c>
      <c r="Q49" s="56" t="s">
        <v>780</v>
      </c>
      <c r="R49" s="56" t="s">
        <v>784</v>
      </c>
      <c r="S49" s="56" t="s">
        <v>5782</v>
      </c>
      <c r="T49" s="56" t="s">
        <v>785</v>
      </c>
      <c r="U49" s="56" t="s">
        <v>32</v>
      </c>
      <c r="V49" s="56" t="s">
        <v>32</v>
      </c>
      <c r="W49" s="2" t="str">
        <f t="shared" si="3"/>
        <v>RUKLDTMNStorage</v>
      </c>
    </row>
    <row r="50" spans="1:23" s="2" customFormat="1" ht="14.45" customHeight="1">
      <c r="A50" s="2" t="str">
        <f>+IF(B50="N","",IF(COUNTIF(B:B,B50)&gt;1,COUNTIF(B$3:B50,B50),""))</f>
        <v/>
      </c>
      <c r="B50" s="2" t="str">
        <f>+IF(F50="Detention",IF(G50&amp;E50='Import Demurrage Detention'!$G$2&amp;'Import Demurrage Detention'!$C$3,"Y","N"),IF(G50&amp;E50='Import Demurrage Detention'!$H$2&amp;'Import Demurrage Detention'!$C$3,"Y","N"))</f>
        <v>N</v>
      </c>
      <c r="C50" s="56" t="s">
        <v>770</v>
      </c>
      <c r="D50" s="56" t="s">
        <v>312</v>
      </c>
      <c r="E50" s="56" t="s">
        <v>21</v>
      </c>
      <c r="F50" s="56" t="s">
        <v>5786</v>
      </c>
      <c r="G50" s="56" t="s">
        <v>778</v>
      </c>
      <c r="H50" s="57">
        <v>43578</v>
      </c>
      <c r="I50" s="56" t="s">
        <v>39</v>
      </c>
      <c r="J50" s="56" t="s">
        <v>25</v>
      </c>
      <c r="K50" s="56" t="s">
        <v>55</v>
      </c>
      <c r="L50" s="56" t="s">
        <v>27</v>
      </c>
      <c r="M50" s="56" t="s">
        <v>40</v>
      </c>
      <c r="N50" s="56" t="s">
        <v>188</v>
      </c>
      <c r="O50" s="56" t="s">
        <v>42</v>
      </c>
      <c r="P50" s="56" t="s">
        <v>783</v>
      </c>
      <c r="Q50" s="56" t="s">
        <v>780</v>
      </c>
      <c r="R50" s="56" t="s">
        <v>784</v>
      </c>
      <c r="S50" s="56" t="s">
        <v>5782</v>
      </c>
      <c r="T50" s="56" t="s">
        <v>785</v>
      </c>
      <c r="U50" s="56" t="s">
        <v>32</v>
      </c>
      <c r="V50" s="56" t="s">
        <v>32</v>
      </c>
      <c r="W50" s="2" t="str">
        <f t="shared" ref="W50:W72" si="4">+G50&amp;E50&amp;F50</f>
        <v>RUKLDTMNStorage</v>
      </c>
    </row>
    <row r="51" spans="1:23" s="2" customFormat="1" ht="14.45" customHeight="1">
      <c r="A51" s="2" t="str">
        <f>+IF(B51="N","",IF(COUNTIF(B:B,B51)&gt;1,COUNTIF(B$3:B51,B51),""))</f>
        <v/>
      </c>
      <c r="B51" s="2" t="str">
        <f>+IF(F51="Detention",IF(G51&amp;E51='Import Demurrage Detention'!$G$2&amp;'Import Demurrage Detention'!$C$3,"Y","N"),IF(G51&amp;E51='Import Demurrage Detention'!$H$2&amp;'Import Demurrage Detention'!$C$3,"Y","N"))</f>
        <v>N</v>
      </c>
      <c r="C51" s="56" t="s">
        <v>770</v>
      </c>
      <c r="D51" s="56" t="s">
        <v>312</v>
      </c>
      <c r="E51" s="56" t="s">
        <v>21</v>
      </c>
      <c r="F51" s="56" t="s">
        <v>5786</v>
      </c>
      <c r="G51" s="56" t="s">
        <v>786</v>
      </c>
      <c r="H51" s="57">
        <v>43578</v>
      </c>
      <c r="I51" s="56" t="s">
        <v>81</v>
      </c>
      <c r="J51" s="56" t="s">
        <v>25</v>
      </c>
      <c r="K51" s="56" t="s">
        <v>26</v>
      </c>
      <c r="L51" s="56" t="s">
        <v>27</v>
      </c>
      <c r="M51" s="56" t="s">
        <v>795</v>
      </c>
      <c r="N51" s="56" t="s">
        <v>339</v>
      </c>
      <c r="O51" s="56" t="s">
        <v>668</v>
      </c>
      <c r="P51" s="56" t="s">
        <v>332</v>
      </c>
      <c r="Q51" s="56" t="s">
        <v>100</v>
      </c>
      <c r="R51" s="56" t="s">
        <v>796</v>
      </c>
      <c r="S51" s="56" t="s">
        <v>32</v>
      </c>
      <c r="T51" s="56" t="s">
        <v>32</v>
      </c>
      <c r="U51" s="56" t="s">
        <v>32</v>
      </c>
      <c r="V51" s="56" t="s">
        <v>32</v>
      </c>
      <c r="W51" s="2" t="str">
        <f t="shared" si="4"/>
        <v>RULEDTMNStorage</v>
      </c>
    </row>
    <row r="52" spans="1:23" s="2" customFormat="1" ht="14.45" customHeight="1">
      <c r="A52" s="2" t="str">
        <f>+IF(B52="N","",IF(COUNTIF(B:B,B52)&gt;1,COUNTIF(B$3:B52,B52),""))</f>
        <v/>
      </c>
      <c r="B52" s="2" t="str">
        <f>+IF(F52="Detention",IF(G52&amp;E52='Import Demurrage Detention'!$G$2&amp;'Import Demurrage Detention'!$C$3,"Y","N"),IF(G52&amp;E52='Import Demurrage Detention'!$H$2&amp;'Import Demurrage Detention'!$C$3,"Y","N"))</f>
        <v>N</v>
      </c>
      <c r="C52" s="56" t="s">
        <v>770</v>
      </c>
      <c r="D52" s="56" t="s">
        <v>312</v>
      </c>
      <c r="E52" s="56" t="s">
        <v>21</v>
      </c>
      <c r="F52" s="56" t="s">
        <v>5786</v>
      </c>
      <c r="G52" s="56" t="s">
        <v>786</v>
      </c>
      <c r="H52" s="57">
        <v>43578</v>
      </c>
      <c r="I52" s="56" t="s">
        <v>81</v>
      </c>
      <c r="J52" s="56" t="s">
        <v>25</v>
      </c>
      <c r="K52" s="56" t="s">
        <v>64</v>
      </c>
      <c r="L52" s="56" t="s">
        <v>27</v>
      </c>
      <c r="M52" s="56" t="s">
        <v>795</v>
      </c>
      <c r="N52" s="56" t="s">
        <v>339</v>
      </c>
      <c r="O52" s="56" t="s">
        <v>668</v>
      </c>
      <c r="P52" s="56" t="s">
        <v>332</v>
      </c>
      <c r="Q52" s="56" t="s">
        <v>100</v>
      </c>
      <c r="R52" s="56" t="s">
        <v>796</v>
      </c>
      <c r="S52" s="56" t="s">
        <v>32</v>
      </c>
      <c r="T52" s="56" t="s">
        <v>32</v>
      </c>
      <c r="U52" s="56" t="s">
        <v>32</v>
      </c>
      <c r="V52" s="56" t="s">
        <v>32</v>
      </c>
      <c r="W52" s="2" t="str">
        <f t="shared" si="4"/>
        <v>RULEDTMNStorage</v>
      </c>
    </row>
    <row r="53" spans="1:23" s="2" customFormat="1" ht="14.45" customHeight="1">
      <c r="A53" s="2" t="str">
        <f>+IF(B53="N","",IF(COUNTIF(B:B,B53)&gt;1,COUNTIF(B$3:B53,B53),""))</f>
        <v/>
      </c>
      <c r="B53" s="2" t="str">
        <f>+IF(F53="Detention",IF(G53&amp;E53='Import Demurrage Detention'!$G$2&amp;'Import Demurrage Detention'!$C$3,"Y","N"),IF(G53&amp;E53='Import Demurrage Detention'!$H$2&amp;'Import Demurrage Detention'!$C$3,"Y","N"))</f>
        <v>N</v>
      </c>
      <c r="C53" s="56" t="s">
        <v>770</v>
      </c>
      <c r="D53" s="56" t="s">
        <v>312</v>
      </c>
      <c r="E53" s="56" t="s">
        <v>21</v>
      </c>
      <c r="F53" s="56" t="s">
        <v>5786</v>
      </c>
      <c r="G53" s="56" t="s">
        <v>786</v>
      </c>
      <c r="H53" s="57">
        <v>43992</v>
      </c>
      <c r="I53" s="56" t="s">
        <v>81</v>
      </c>
      <c r="J53" s="56" t="s">
        <v>25</v>
      </c>
      <c r="K53" s="56" t="s">
        <v>33</v>
      </c>
      <c r="L53" s="56" t="s">
        <v>27</v>
      </c>
      <c r="M53" s="56" t="s">
        <v>795</v>
      </c>
      <c r="N53" s="56" t="s">
        <v>338</v>
      </c>
      <c r="O53" s="56" t="s">
        <v>668</v>
      </c>
      <c r="P53" s="56" t="s">
        <v>797</v>
      </c>
      <c r="Q53" s="56" t="s">
        <v>100</v>
      </c>
      <c r="R53" s="56" t="s">
        <v>798</v>
      </c>
      <c r="S53" s="56" t="s">
        <v>32</v>
      </c>
      <c r="T53" s="56" t="s">
        <v>32</v>
      </c>
      <c r="U53" s="56" t="s">
        <v>32</v>
      </c>
      <c r="V53" s="56" t="s">
        <v>32</v>
      </c>
      <c r="W53" s="2" t="str">
        <f t="shared" si="4"/>
        <v>RULEDTMNStorage</v>
      </c>
    </row>
    <row r="54" spans="1:23" s="2" customFormat="1" ht="14.45" customHeight="1">
      <c r="A54" s="2" t="str">
        <f>+IF(B54="N","",IF(COUNTIF(B:B,B54)&gt;1,COUNTIF(B$3:B54,B54),""))</f>
        <v/>
      </c>
      <c r="B54" s="2" t="str">
        <f>+IF(F54="Detention",IF(G54&amp;E54='Import Demurrage Detention'!$G$2&amp;'Import Demurrage Detention'!$C$3,"Y","N"),IF(G54&amp;E54='Import Demurrage Detention'!$H$2&amp;'Import Demurrage Detention'!$C$3,"Y","N"))</f>
        <v>N</v>
      </c>
      <c r="C54" s="56" t="s">
        <v>770</v>
      </c>
      <c r="D54" s="56" t="s">
        <v>312</v>
      </c>
      <c r="E54" s="56" t="s">
        <v>21</v>
      </c>
      <c r="F54" s="56" t="s">
        <v>5786</v>
      </c>
      <c r="G54" s="56" t="s">
        <v>786</v>
      </c>
      <c r="H54" s="57">
        <v>43578</v>
      </c>
      <c r="I54" s="56" t="s">
        <v>81</v>
      </c>
      <c r="J54" s="56" t="s">
        <v>25</v>
      </c>
      <c r="K54" s="56" t="s">
        <v>55</v>
      </c>
      <c r="L54" s="56" t="s">
        <v>27</v>
      </c>
      <c r="M54" s="56" t="s">
        <v>795</v>
      </c>
      <c r="N54" s="56" t="s">
        <v>338</v>
      </c>
      <c r="O54" s="56" t="s">
        <v>668</v>
      </c>
      <c r="P54" s="56" t="s">
        <v>797</v>
      </c>
      <c r="Q54" s="56" t="s">
        <v>100</v>
      </c>
      <c r="R54" s="56" t="s">
        <v>798</v>
      </c>
      <c r="S54" s="56" t="s">
        <v>32</v>
      </c>
      <c r="T54" s="56" t="s">
        <v>32</v>
      </c>
      <c r="U54" s="56" t="s">
        <v>32</v>
      </c>
      <c r="V54" s="56" t="s">
        <v>32</v>
      </c>
      <c r="W54" s="2" t="str">
        <f t="shared" si="4"/>
        <v>RULEDTMNStorage</v>
      </c>
    </row>
    <row r="55" spans="1:23" s="2" customFormat="1" ht="14.45" customHeight="1">
      <c r="A55" s="2" t="str">
        <f>+IF(B55="N","",IF(COUNTIF(B:B,B55)&gt;1,COUNTIF(B$3:B55,B55),""))</f>
        <v/>
      </c>
      <c r="B55" s="2" t="str">
        <f>+IF(F55="Detention",IF(G55&amp;E55='Import Demurrage Detention'!$G$2&amp;'Import Demurrage Detention'!$C$3,"Y","N"),IF(G55&amp;E55='Import Demurrage Detention'!$H$2&amp;'Import Demurrage Detention'!$C$3,"Y","N"))</f>
        <v>N</v>
      </c>
      <c r="C55" s="56" t="s">
        <v>770</v>
      </c>
      <c r="D55" s="56" t="s">
        <v>312</v>
      </c>
      <c r="E55" s="56" t="s">
        <v>21</v>
      </c>
      <c r="F55" s="56" t="s">
        <v>5786</v>
      </c>
      <c r="G55" s="56" t="s">
        <v>788</v>
      </c>
      <c r="H55" s="57">
        <v>43578</v>
      </c>
      <c r="I55" s="56" t="s">
        <v>88</v>
      </c>
      <c r="J55" s="56" t="s">
        <v>25</v>
      </c>
      <c r="K55" s="56" t="s">
        <v>26</v>
      </c>
      <c r="L55" s="56" t="s">
        <v>27</v>
      </c>
      <c r="M55" s="56" t="s">
        <v>214</v>
      </c>
      <c r="N55" s="56" t="s">
        <v>779</v>
      </c>
      <c r="O55" s="56" t="s">
        <v>789</v>
      </c>
      <c r="P55" s="56" t="s">
        <v>782</v>
      </c>
      <c r="Q55" s="56" t="s">
        <v>172</v>
      </c>
      <c r="R55" s="56" t="s">
        <v>190</v>
      </c>
      <c r="S55" s="56" t="s">
        <v>32</v>
      </c>
      <c r="T55" s="56" t="s">
        <v>32</v>
      </c>
      <c r="U55" s="56" t="s">
        <v>32</v>
      </c>
      <c r="V55" s="56" t="s">
        <v>32</v>
      </c>
      <c r="W55" s="2" t="str">
        <f t="shared" si="4"/>
        <v>RUNVSCPNStorage</v>
      </c>
    </row>
    <row r="56" spans="1:23" s="2" customFormat="1" ht="14.45" customHeight="1">
      <c r="A56" s="2" t="str">
        <f>+IF(B56="N","",IF(COUNTIF(B:B,B56)&gt;1,COUNTIF(B$3:B56,B56),""))</f>
        <v/>
      </c>
      <c r="B56" s="2" t="str">
        <f>+IF(F56="Detention",IF(G56&amp;E56='Import Demurrage Detention'!$G$2&amp;'Import Demurrage Detention'!$C$3,"Y","N"),IF(G56&amp;E56='Import Demurrage Detention'!$H$2&amp;'Import Demurrage Detention'!$C$3,"Y","N"))</f>
        <v>N</v>
      </c>
      <c r="C56" s="56" t="s">
        <v>770</v>
      </c>
      <c r="D56" s="56" t="s">
        <v>312</v>
      </c>
      <c r="E56" s="56" t="s">
        <v>21</v>
      </c>
      <c r="F56" s="56" t="s">
        <v>5786</v>
      </c>
      <c r="G56" s="56" t="s">
        <v>788</v>
      </c>
      <c r="H56" s="57">
        <v>43578</v>
      </c>
      <c r="I56" s="56" t="s">
        <v>88</v>
      </c>
      <c r="J56" s="56" t="s">
        <v>25</v>
      </c>
      <c r="K56" s="56" t="s">
        <v>64</v>
      </c>
      <c r="L56" s="56" t="s">
        <v>27</v>
      </c>
      <c r="M56" s="56" t="s">
        <v>214</v>
      </c>
      <c r="N56" s="56" t="s">
        <v>779</v>
      </c>
      <c r="O56" s="56" t="s">
        <v>789</v>
      </c>
      <c r="P56" s="56" t="s">
        <v>782</v>
      </c>
      <c r="Q56" s="56" t="s">
        <v>172</v>
      </c>
      <c r="R56" s="56" t="s">
        <v>190</v>
      </c>
      <c r="S56" s="56" t="s">
        <v>32</v>
      </c>
      <c r="T56" s="56" t="s">
        <v>32</v>
      </c>
      <c r="U56" s="56" t="s">
        <v>32</v>
      </c>
      <c r="V56" s="56" t="s">
        <v>32</v>
      </c>
      <c r="W56" s="2" t="str">
        <f t="shared" si="4"/>
        <v>RUNVSCPNStorage</v>
      </c>
    </row>
    <row r="57" spans="1:23" s="2" customFormat="1" ht="14.45" customHeight="1">
      <c r="A57" s="2" t="str">
        <f>+IF(B57="N","",IF(COUNTIF(B:B,B57)&gt;1,COUNTIF(B$3:B57,B57),""))</f>
        <v/>
      </c>
      <c r="B57" s="2" t="str">
        <f>+IF(F57="Detention",IF(G57&amp;E57='Import Demurrage Detention'!$G$2&amp;'Import Demurrage Detention'!$C$3,"Y","N"),IF(G57&amp;E57='Import Demurrage Detention'!$H$2&amp;'Import Demurrage Detention'!$C$3,"Y","N"))</f>
        <v>N</v>
      </c>
      <c r="C57" s="56" t="s">
        <v>770</v>
      </c>
      <c r="D57" s="56" t="s">
        <v>312</v>
      </c>
      <c r="E57" s="56" t="s">
        <v>21</v>
      </c>
      <c r="F57" s="56" t="s">
        <v>5786</v>
      </c>
      <c r="G57" s="56" t="s">
        <v>788</v>
      </c>
      <c r="H57" s="57">
        <v>43992</v>
      </c>
      <c r="I57" s="56" t="s">
        <v>88</v>
      </c>
      <c r="J57" s="56" t="s">
        <v>25</v>
      </c>
      <c r="K57" s="56" t="s">
        <v>33</v>
      </c>
      <c r="L57" s="56" t="s">
        <v>27</v>
      </c>
      <c r="M57" s="56" t="s">
        <v>214</v>
      </c>
      <c r="N57" s="56" t="s">
        <v>331</v>
      </c>
      <c r="O57" s="56" t="s">
        <v>789</v>
      </c>
      <c r="P57" s="56" t="s">
        <v>790</v>
      </c>
      <c r="Q57" s="56" t="s">
        <v>172</v>
      </c>
      <c r="R57" s="56" t="s">
        <v>337</v>
      </c>
      <c r="S57" s="56" t="s">
        <v>32</v>
      </c>
      <c r="T57" s="56" t="s">
        <v>32</v>
      </c>
      <c r="U57" s="56" t="s">
        <v>32</v>
      </c>
      <c r="V57" s="56" t="s">
        <v>32</v>
      </c>
      <c r="W57" s="2" t="str">
        <f t="shared" si="4"/>
        <v>RUNVSCPNStorage</v>
      </c>
    </row>
    <row r="58" spans="1:23" s="2" customFormat="1" ht="14.45" customHeight="1">
      <c r="A58" s="2" t="str">
        <f>+IF(B58="N","",IF(COUNTIF(B:B,B58)&gt;1,COUNTIF(B$3:B58,B58),""))</f>
        <v/>
      </c>
      <c r="B58" s="2" t="str">
        <f>+IF(F58="Detention",IF(G58&amp;E58='Import Demurrage Detention'!$G$2&amp;'Import Demurrage Detention'!$C$3,"Y","N"),IF(G58&amp;E58='Import Demurrage Detention'!$H$2&amp;'Import Demurrage Detention'!$C$3,"Y","N"))</f>
        <v>N</v>
      </c>
      <c r="C58" s="56" t="s">
        <v>770</v>
      </c>
      <c r="D58" s="56" t="s">
        <v>312</v>
      </c>
      <c r="E58" s="56" t="s">
        <v>21</v>
      </c>
      <c r="F58" s="56" t="s">
        <v>5786</v>
      </c>
      <c r="G58" s="56" t="s">
        <v>788</v>
      </c>
      <c r="H58" s="57">
        <v>43578</v>
      </c>
      <c r="I58" s="56" t="s">
        <v>88</v>
      </c>
      <c r="J58" s="56" t="s">
        <v>25</v>
      </c>
      <c r="K58" s="56" t="s">
        <v>55</v>
      </c>
      <c r="L58" s="56" t="s">
        <v>27</v>
      </c>
      <c r="M58" s="56" t="s">
        <v>214</v>
      </c>
      <c r="N58" s="56" t="s">
        <v>331</v>
      </c>
      <c r="O58" s="56" t="s">
        <v>789</v>
      </c>
      <c r="P58" s="56" t="s">
        <v>790</v>
      </c>
      <c r="Q58" s="56" t="s">
        <v>172</v>
      </c>
      <c r="R58" s="56" t="s">
        <v>337</v>
      </c>
      <c r="S58" s="56" t="s">
        <v>32</v>
      </c>
      <c r="T58" s="56" t="s">
        <v>32</v>
      </c>
      <c r="U58" s="56" t="s">
        <v>32</v>
      </c>
      <c r="V58" s="56" t="s">
        <v>32</v>
      </c>
      <c r="W58" s="2" t="str">
        <f t="shared" si="4"/>
        <v>RUNVSCPNStorage</v>
      </c>
    </row>
    <row r="59" spans="1:23" s="2" customFormat="1" ht="14.45" customHeight="1">
      <c r="A59" s="2" t="str">
        <f>+IF(B59="N","",IF(COUNTIF(B:B,B59)&gt;1,COUNTIF(B$3:B59,B59),""))</f>
        <v/>
      </c>
      <c r="B59" s="2" t="str">
        <f>+IF(F59="Detention",IF(G59&amp;E59='Import Demurrage Detention'!$G$2&amp;'Import Demurrage Detention'!$C$3,"Y","N"),IF(G59&amp;E59='Import Demurrage Detention'!$H$2&amp;'Import Demurrage Detention'!$C$3,"Y","N"))</f>
        <v>N</v>
      </c>
      <c r="C59" s="56" t="s">
        <v>770</v>
      </c>
      <c r="D59" s="56" t="s">
        <v>312</v>
      </c>
      <c r="E59" s="56" t="s">
        <v>21</v>
      </c>
      <c r="F59" s="56" t="s">
        <v>5786</v>
      </c>
      <c r="G59" s="56" t="s">
        <v>791</v>
      </c>
      <c r="H59" s="57">
        <v>43578</v>
      </c>
      <c r="I59" s="56" t="s">
        <v>81</v>
      </c>
      <c r="J59" s="56" t="s">
        <v>25</v>
      </c>
      <c r="K59" s="56" t="s">
        <v>26</v>
      </c>
      <c r="L59" s="56" t="s">
        <v>27</v>
      </c>
      <c r="M59" s="56" t="s">
        <v>370</v>
      </c>
      <c r="N59" s="56" t="s">
        <v>279</v>
      </c>
      <c r="O59" s="56" t="s">
        <v>606</v>
      </c>
      <c r="P59" s="56" t="s">
        <v>628</v>
      </c>
      <c r="Q59" s="56" t="s">
        <v>62</v>
      </c>
      <c r="R59" s="56" t="s">
        <v>190</v>
      </c>
      <c r="S59" s="56" t="s">
        <v>32</v>
      </c>
      <c r="T59" s="56" t="s">
        <v>32</v>
      </c>
      <c r="U59" s="56" t="s">
        <v>32</v>
      </c>
      <c r="V59" s="56" t="s">
        <v>32</v>
      </c>
      <c r="W59" s="2" t="str">
        <f t="shared" si="4"/>
        <v>RUNVSNLNStorage</v>
      </c>
    </row>
    <row r="60" spans="1:23" s="2" customFormat="1" ht="14.45" customHeight="1">
      <c r="A60" s="2" t="str">
        <f>+IF(B60="N","",IF(COUNTIF(B:B,B60)&gt;1,COUNTIF(B$3:B60,B60),""))</f>
        <v/>
      </c>
      <c r="B60" s="2" t="str">
        <f>+IF(F60="Detention",IF(G60&amp;E60='Import Demurrage Detention'!$G$2&amp;'Import Demurrage Detention'!$C$3,"Y","N"),IF(G60&amp;E60='Import Demurrage Detention'!$H$2&amp;'Import Demurrage Detention'!$C$3,"Y","N"))</f>
        <v>N</v>
      </c>
      <c r="C60" s="56" t="s">
        <v>770</v>
      </c>
      <c r="D60" s="56" t="s">
        <v>312</v>
      </c>
      <c r="E60" s="56" t="s">
        <v>21</v>
      </c>
      <c r="F60" s="56" t="s">
        <v>5786</v>
      </c>
      <c r="G60" s="56" t="s">
        <v>791</v>
      </c>
      <c r="H60" s="57">
        <v>43578</v>
      </c>
      <c r="I60" s="56" t="s">
        <v>81</v>
      </c>
      <c r="J60" s="56" t="s">
        <v>25</v>
      </c>
      <c r="K60" s="56" t="s">
        <v>64</v>
      </c>
      <c r="L60" s="56" t="s">
        <v>27</v>
      </c>
      <c r="M60" s="56" t="s">
        <v>370</v>
      </c>
      <c r="N60" s="56" t="s">
        <v>279</v>
      </c>
      <c r="O60" s="56" t="s">
        <v>606</v>
      </c>
      <c r="P60" s="56" t="s">
        <v>628</v>
      </c>
      <c r="Q60" s="56" t="s">
        <v>62</v>
      </c>
      <c r="R60" s="56" t="s">
        <v>190</v>
      </c>
      <c r="S60" s="56" t="s">
        <v>32</v>
      </c>
      <c r="T60" s="56" t="s">
        <v>32</v>
      </c>
      <c r="U60" s="56" t="s">
        <v>32</v>
      </c>
      <c r="V60" s="56" t="s">
        <v>32</v>
      </c>
      <c r="W60" s="2" t="str">
        <f t="shared" si="4"/>
        <v>RUNVSNLNStorage</v>
      </c>
    </row>
    <row r="61" spans="1:23" s="2" customFormat="1" ht="14.45" customHeight="1">
      <c r="A61" s="2" t="str">
        <f>+IF(B61="N","",IF(COUNTIF(B:B,B61)&gt;1,COUNTIF(B$3:B61,B61),""))</f>
        <v/>
      </c>
      <c r="B61" s="2" t="str">
        <f>+IF(F61="Detention",IF(G61&amp;E61='Import Demurrage Detention'!$G$2&amp;'Import Demurrage Detention'!$C$3,"Y","N"),IF(G61&amp;E61='Import Demurrage Detention'!$H$2&amp;'Import Demurrage Detention'!$C$3,"Y","N"))</f>
        <v>N</v>
      </c>
      <c r="C61" s="56" t="s">
        <v>770</v>
      </c>
      <c r="D61" s="56" t="s">
        <v>312</v>
      </c>
      <c r="E61" s="56" t="s">
        <v>21</v>
      </c>
      <c r="F61" s="56" t="s">
        <v>5786</v>
      </c>
      <c r="G61" s="56" t="s">
        <v>791</v>
      </c>
      <c r="H61" s="57">
        <v>43992</v>
      </c>
      <c r="I61" s="56" t="s">
        <v>81</v>
      </c>
      <c r="J61" s="56" t="s">
        <v>25</v>
      </c>
      <c r="K61" s="56" t="s">
        <v>33</v>
      </c>
      <c r="L61" s="56" t="s">
        <v>27</v>
      </c>
      <c r="M61" s="56" t="s">
        <v>370</v>
      </c>
      <c r="N61" s="56" t="s">
        <v>283</v>
      </c>
      <c r="O61" s="56" t="s">
        <v>606</v>
      </c>
      <c r="P61" s="56" t="s">
        <v>785</v>
      </c>
      <c r="Q61" s="56" t="s">
        <v>62</v>
      </c>
      <c r="R61" s="56" t="s">
        <v>337</v>
      </c>
      <c r="S61" s="56" t="s">
        <v>32</v>
      </c>
      <c r="T61" s="56" t="s">
        <v>32</v>
      </c>
      <c r="U61" s="56" t="s">
        <v>32</v>
      </c>
      <c r="V61" s="56" t="s">
        <v>32</v>
      </c>
      <c r="W61" s="2" t="str">
        <f t="shared" si="4"/>
        <v>RUNVSNLNStorage</v>
      </c>
    </row>
    <row r="62" spans="1:23" s="2" customFormat="1" ht="14.45" customHeight="1">
      <c r="A62" s="2" t="str">
        <f>+IF(B62="N","",IF(COUNTIF(B:B,B62)&gt;1,COUNTIF(B$3:B62,B62),""))</f>
        <v/>
      </c>
      <c r="B62" s="2" t="str">
        <f>+IF(F62="Detention",IF(G62&amp;E62='Import Demurrage Detention'!$G$2&amp;'Import Demurrage Detention'!$C$3,"Y","N"),IF(G62&amp;E62='Import Demurrage Detention'!$H$2&amp;'Import Demurrage Detention'!$C$3,"Y","N"))</f>
        <v>N</v>
      </c>
      <c r="C62" s="56" t="s">
        <v>770</v>
      </c>
      <c r="D62" s="56" t="s">
        <v>312</v>
      </c>
      <c r="E62" s="56" t="s">
        <v>21</v>
      </c>
      <c r="F62" s="56" t="s">
        <v>5786</v>
      </c>
      <c r="G62" s="56" t="s">
        <v>791</v>
      </c>
      <c r="H62" s="57">
        <v>43578</v>
      </c>
      <c r="I62" s="56" t="s">
        <v>81</v>
      </c>
      <c r="J62" s="56" t="s">
        <v>25</v>
      </c>
      <c r="K62" s="56" t="s">
        <v>55</v>
      </c>
      <c r="L62" s="56" t="s">
        <v>27</v>
      </c>
      <c r="M62" s="56" t="s">
        <v>370</v>
      </c>
      <c r="N62" s="56" t="s">
        <v>283</v>
      </c>
      <c r="O62" s="56" t="s">
        <v>606</v>
      </c>
      <c r="P62" s="56" t="s">
        <v>785</v>
      </c>
      <c r="Q62" s="56" t="s">
        <v>62</v>
      </c>
      <c r="R62" s="56" t="s">
        <v>547</v>
      </c>
      <c r="S62" s="56" t="s">
        <v>32</v>
      </c>
      <c r="T62" s="56" t="s">
        <v>32</v>
      </c>
      <c r="U62" s="56" t="s">
        <v>32</v>
      </c>
      <c r="V62" s="56" t="s">
        <v>32</v>
      </c>
      <c r="W62" s="2" t="str">
        <f t="shared" si="4"/>
        <v>RUNVSNLNStorage</v>
      </c>
    </row>
    <row r="63" spans="1:23" s="2" customFormat="1" ht="14.45" customHeight="1">
      <c r="A63" s="2" t="str">
        <f>+IF(B63="N","",IF(COUNTIF(B:B,B63)&gt;1,COUNTIF(B$3:B63,B63),""))</f>
        <v/>
      </c>
      <c r="B63" s="2" t="str">
        <f>+IF(F63="Detention",IF(G63&amp;E63='Import Demurrage Detention'!$G$2&amp;'Import Demurrage Detention'!$C$3,"Y","N"),IF(G63&amp;E63='Import Demurrage Detention'!$H$2&amp;'Import Demurrage Detention'!$C$3,"Y","N"))</f>
        <v>N</v>
      </c>
      <c r="C63" s="56" t="s">
        <v>770</v>
      </c>
      <c r="D63" s="56" t="s">
        <v>312</v>
      </c>
      <c r="E63" s="56" t="s">
        <v>21</v>
      </c>
      <c r="F63" s="56" t="s">
        <v>5786</v>
      </c>
      <c r="G63" s="56" t="s">
        <v>792</v>
      </c>
      <c r="H63" s="57">
        <v>43578</v>
      </c>
      <c r="I63" s="56" t="s">
        <v>81</v>
      </c>
      <c r="J63" s="56" t="s">
        <v>25</v>
      </c>
      <c r="K63" s="56" t="s">
        <v>26</v>
      </c>
      <c r="L63" s="56" t="s">
        <v>27</v>
      </c>
      <c r="M63" s="56" t="s">
        <v>370</v>
      </c>
      <c r="N63" s="56" t="s">
        <v>331</v>
      </c>
      <c r="O63" s="56" t="s">
        <v>606</v>
      </c>
      <c r="P63" s="56" t="s">
        <v>189</v>
      </c>
      <c r="Q63" s="56" t="s">
        <v>62</v>
      </c>
      <c r="R63" s="56" t="s">
        <v>43</v>
      </c>
      <c r="S63" s="56" t="s">
        <v>32</v>
      </c>
      <c r="T63" s="56" t="s">
        <v>32</v>
      </c>
      <c r="U63" s="56" t="s">
        <v>32</v>
      </c>
      <c r="V63" s="56" t="s">
        <v>32</v>
      </c>
      <c r="W63" s="2" t="str">
        <f t="shared" si="4"/>
        <v>RUNVSPTNStorage</v>
      </c>
    </row>
    <row r="64" spans="1:23" s="2" customFormat="1" ht="14.45" customHeight="1">
      <c r="A64" s="2" t="str">
        <f>+IF(B64="N","",IF(COUNTIF(B:B,B64)&gt;1,COUNTIF(B$3:B64,B64),""))</f>
        <v/>
      </c>
      <c r="B64" s="2" t="str">
        <f>+IF(F64="Detention",IF(G64&amp;E64='Import Demurrage Detention'!$G$2&amp;'Import Demurrage Detention'!$C$3,"Y","N"),IF(G64&amp;E64='Import Demurrage Detention'!$H$2&amp;'Import Demurrage Detention'!$C$3,"Y","N"))</f>
        <v>N</v>
      </c>
      <c r="C64" s="56" t="s">
        <v>770</v>
      </c>
      <c r="D64" s="56" t="s">
        <v>312</v>
      </c>
      <c r="E64" s="56" t="s">
        <v>21</v>
      </c>
      <c r="F64" s="56" t="s">
        <v>5786</v>
      </c>
      <c r="G64" s="56" t="s">
        <v>792</v>
      </c>
      <c r="H64" s="57">
        <v>43578</v>
      </c>
      <c r="I64" s="56" t="s">
        <v>81</v>
      </c>
      <c r="J64" s="56" t="s">
        <v>25</v>
      </c>
      <c r="K64" s="56" t="s">
        <v>64</v>
      </c>
      <c r="L64" s="56" t="s">
        <v>27</v>
      </c>
      <c r="M64" s="56" t="s">
        <v>370</v>
      </c>
      <c r="N64" s="56" t="s">
        <v>331</v>
      </c>
      <c r="O64" s="56" t="s">
        <v>606</v>
      </c>
      <c r="P64" s="56" t="s">
        <v>189</v>
      </c>
      <c r="Q64" s="56" t="s">
        <v>62</v>
      </c>
      <c r="R64" s="56" t="s">
        <v>43</v>
      </c>
      <c r="S64" s="56" t="s">
        <v>32</v>
      </c>
      <c r="T64" s="56" t="s">
        <v>32</v>
      </c>
      <c r="U64" s="56" t="s">
        <v>32</v>
      </c>
      <c r="V64" s="56" t="s">
        <v>32</v>
      </c>
      <c r="W64" s="2" t="str">
        <f t="shared" si="4"/>
        <v>RUNVSPTNStorage</v>
      </c>
    </row>
    <row r="65" spans="1:23" s="2" customFormat="1" ht="14.45" customHeight="1">
      <c r="A65" s="2" t="str">
        <f>+IF(B65="N","",IF(COUNTIF(B:B,B65)&gt;1,COUNTIF(B$3:B65,B65),""))</f>
        <v/>
      </c>
      <c r="B65" s="2" t="str">
        <f>+IF(F65="Detention",IF(G65&amp;E65='Import Demurrage Detention'!$G$2&amp;'Import Demurrage Detention'!$C$3,"Y","N"),IF(G65&amp;E65='Import Demurrage Detention'!$H$2&amp;'Import Demurrage Detention'!$C$3,"Y","N"))</f>
        <v>N</v>
      </c>
      <c r="C65" s="56" t="s">
        <v>770</v>
      </c>
      <c r="D65" s="56" t="s">
        <v>312</v>
      </c>
      <c r="E65" s="56" t="s">
        <v>21</v>
      </c>
      <c r="F65" s="56" t="s">
        <v>5786</v>
      </c>
      <c r="G65" s="56" t="s">
        <v>792</v>
      </c>
      <c r="H65" s="57">
        <v>43992</v>
      </c>
      <c r="I65" s="56" t="s">
        <v>81</v>
      </c>
      <c r="J65" s="56" t="s">
        <v>25</v>
      </c>
      <c r="K65" s="56" t="s">
        <v>33</v>
      </c>
      <c r="L65" s="56" t="s">
        <v>27</v>
      </c>
      <c r="M65" s="56" t="s">
        <v>370</v>
      </c>
      <c r="N65" s="56" t="s">
        <v>793</v>
      </c>
      <c r="O65" s="56" t="s">
        <v>606</v>
      </c>
      <c r="P65" s="56" t="s">
        <v>190</v>
      </c>
      <c r="Q65" s="56" t="s">
        <v>62</v>
      </c>
      <c r="R65" s="56" t="s">
        <v>45</v>
      </c>
      <c r="S65" s="56" t="s">
        <v>32</v>
      </c>
      <c r="T65" s="56" t="s">
        <v>32</v>
      </c>
      <c r="U65" s="56" t="s">
        <v>32</v>
      </c>
      <c r="V65" s="56" t="s">
        <v>32</v>
      </c>
      <c r="W65" s="2" t="str">
        <f t="shared" si="4"/>
        <v>RUNVSPTNStorage</v>
      </c>
    </row>
    <row r="66" spans="1:23" s="2" customFormat="1" ht="14.45" customHeight="1">
      <c r="A66" s="2" t="str">
        <f>+IF(B66="N","",IF(COUNTIF(B:B,B66)&gt;1,COUNTIF(B$3:B66,B66),""))</f>
        <v/>
      </c>
      <c r="B66" s="2" t="str">
        <f>+IF(F66="Detention",IF(G66&amp;E66='Import Demurrage Detention'!$G$2&amp;'Import Demurrage Detention'!$C$3,"Y","N"),IF(G66&amp;E66='Import Demurrage Detention'!$H$2&amp;'Import Demurrage Detention'!$C$3,"Y","N"))</f>
        <v>N</v>
      </c>
      <c r="C66" s="56" t="s">
        <v>770</v>
      </c>
      <c r="D66" s="56" t="s">
        <v>312</v>
      </c>
      <c r="E66" s="56" t="s">
        <v>21</v>
      </c>
      <c r="F66" s="56" t="s">
        <v>5786</v>
      </c>
      <c r="G66" s="56" t="s">
        <v>792</v>
      </c>
      <c r="H66" s="57">
        <v>43578</v>
      </c>
      <c r="I66" s="56" t="s">
        <v>81</v>
      </c>
      <c r="J66" s="56" t="s">
        <v>25</v>
      </c>
      <c r="K66" s="56" t="s">
        <v>55</v>
      </c>
      <c r="L66" s="56" t="s">
        <v>27</v>
      </c>
      <c r="M66" s="56" t="s">
        <v>370</v>
      </c>
      <c r="N66" s="56" t="s">
        <v>793</v>
      </c>
      <c r="O66" s="56" t="s">
        <v>606</v>
      </c>
      <c r="P66" s="56" t="s">
        <v>190</v>
      </c>
      <c r="Q66" s="56" t="s">
        <v>62</v>
      </c>
      <c r="R66" s="56" t="s">
        <v>45</v>
      </c>
      <c r="S66" s="56" t="s">
        <v>32</v>
      </c>
      <c r="T66" s="56" t="s">
        <v>32</v>
      </c>
      <c r="U66" s="56" t="s">
        <v>32</v>
      </c>
      <c r="V66" s="56" t="s">
        <v>32</v>
      </c>
      <c r="W66" s="2" t="str">
        <f t="shared" si="4"/>
        <v>RUNVSPTNStorage</v>
      </c>
    </row>
    <row r="67" spans="1:23" s="2" customFormat="1" ht="14.45" customHeight="1">
      <c r="A67" s="2" t="str">
        <f>+IF(B67="N","",IF(COUNTIF(B:B,B67)&gt;1,COUNTIF(B$3:B67,B67),""))</f>
        <v/>
      </c>
      <c r="B67" s="2" t="str">
        <f>+IF(F67="Detention",IF(G67&amp;E67='Import Demurrage Detention'!$G$2&amp;'Import Demurrage Detention'!$C$3,"Y","N"),IF(G67&amp;E67='Import Demurrage Detention'!$H$2&amp;'Import Demurrage Detention'!$C$3,"Y","N"))</f>
        <v>N</v>
      </c>
      <c r="C67" s="56" t="s">
        <v>770</v>
      </c>
      <c r="D67" s="56" t="s">
        <v>312</v>
      </c>
      <c r="E67" s="56" t="s">
        <v>21</v>
      </c>
      <c r="F67" s="56" t="s">
        <v>5786</v>
      </c>
      <c r="G67" s="56" t="s">
        <v>794</v>
      </c>
      <c r="H67" s="57">
        <v>43578</v>
      </c>
      <c r="I67" s="56" t="s">
        <v>81</v>
      </c>
      <c r="J67" s="56" t="s">
        <v>25</v>
      </c>
      <c r="K67" s="56" t="s">
        <v>26</v>
      </c>
      <c r="L67" s="56" t="s">
        <v>27</v>
      </c>
      <c r="M67" s="56" t="s">
        <v>795</v>
      </c>
      <c r="N67" s="56" t="s">
        <v>339</v>
      </c>
      <c r="O67" s="56" t="s">
        <v>668</v>
      </c>
      <c r="P67" s="56" t="s">
        <v>332</v>
      </c>
      <c r="Q67" s="56" t="s">
        <v>100</v>
      </c>
      <c r="R67" s="56" t="s">
        <v>796</v>
      </c>
      <c r="S67" s="56" t="s">
        <v>32</v>
      </c>
      <c r="T67" s="56" t="s">
        <v>32</v>
      </c>
      <c r="U67" s="56" t="s">
        <v>32</v>
      </c>
      <c r="V67" s="56" t="s">
        <v>32</v>
      </c>
      <c r="W67" s="2" t="str">
        <f t="shared" si="4"/>
        <v>RUPLPNStorage</v>
      </c>
    </row>
    <row r="68" spans="1:23" s="2" customFormat="1" ht="14.45" customHeight="1">
      <c r="A68" s="2" t="str">
        <f>+IF(B68="N","",IF(COUNTIF(B:B,B68)&gt;1,COUNTIF(B$3:B68,B68),""))</f>
        <v/>
      </c>
      <c r="B68" s="2" t="str">
        <f>+IF(F68="Detention",IF(G68&amp;E68='Import Demurrage Detention'!$G$2&amp;'Import Demurrage Detention'!$C$3,"Y","N"),IF(G68&amp;E68='Import Demurrage Detention'!$H$2&amp;'Import Demurrage Detention'!$C$3,"Y","N"))</f>
        <v>N</v>
      </c>
      <c r="C68" s="56" t="s">
        <v>770</v>
      </c>
      <c r="D68" s="56" t="s">
        <v>312</v>
      </c>
      <c r="E68" s="56" t="s">
        <v>21</v>
      </c>
      <c r="F68" s="56" t="s">
        <v>5786</v>
      </c>
      <c r="G68" s="56" t="s">
        <v>794</v>
      </c>
      <c r="H68" s="57">
        <v>43578</v>
      </c>
      <c r="I68" s="56" t="s">
        <v>81</v>
      </c>
      <c r="J68" s="56" t="s">
        <v>25</v>
      </c>
      <c r="K68" s="56" t="s">
        <v>64</v>
      </c>
      <c r="L68" s="56" t="s">
        <v>27</v>
      </c>
      <c r="M68" s="56" t="s">
        <v>795</v>
      </c>
      <c r="N68" s="56" t="s">
        <v>339</v>
      </c>
      <c r="O68" s="56" t="s">
        <v>668</v>
      </c>
      <c r="P68" s="56" t="s">
        <v>332</v>
      </c>
      <c r="Q68" s="56" t="s">
        <v>100</v>
      </c>
      <c r="R68" s="56" t="s">
        <v>796</v>
      </c>
      <c r="S68" s="56" t="s">
        <v>32</v>
      </c>
      <c r="T68" s="56" t="s">
        <v>32</v>
      </c>
      <c r="U68" s="56" t="s">
        <v>32</v>
      </c>
      <c r="V68" s="56" t="s">
        <v>32</v>
      </c>
      <c r="W68" s="2" t="str">
        <f t="shared" si="4"/>
        <v>RUPLPNStorage</v>
      </c>
    </row>
    <row r="69" spans="1:23" s="2" customFormat="1" ht="14.45" customHeight="1">
      <c r="A69" s="2" t="str">
        <f>+IF(B69="N","",IF(COUNTIF(B:B,B69)&gt;1,COUNTIF(B$3:B69,B69),""))</f>
        <v/>
      </c>
      <c r="B69" s="2" t="str">
        <f>+IF(F69="Detention",IF(G69&amp;E69='Import Demurrage Detention'!$G$2&amp;'Import Demurrage Detention'!$C$3,"Y","N"),IF(G69&amp;E69='Import Demurrage Detention'!$H$2&amp;'Import Demurrage Detention'!$C$3,"Y","N"))</f>
        <v>N</v>
      </c>
      <c r="C69" s="56" t="s">
        <v>770</v>
      </c>
      <c r="D69" s="56" t="s">
        <v>312</v>
      </c>
      <c r="E69" s="56" t="s">
        <v>21</v>
      </c>
      <c r="F69" s="56" t="s">
        <v>5786</v>
      </c>
      <c r="G69" s="56" t="s">
        <v>794</v>
      </c>
      <c r="H69" s="57">
        <v>43992</v>
      </c>
      <c r="I69" s="56" t="s">
        <v>81</v>
      </c>
      <c r="J69" s="56" t="s">
        <v>25</v>
      </c>
      <c r="K69" s="56" t="s">
        <v>33</v>
      </c>
      <c r="L69" s="56" t="s">
        <v>27</v>
      </c>
      <c r="M69" s="56" t="s">
        <v>795</v>
      </c>
      <c r="N69" s="56" t="s">
        <v>338</v>
      </c>
      <c r="O69" s="56" t="s">
        <v>668</v>
      </c>
      <c r="P69" s="56" t="s">
        <v>797</v>
      </c>
      <c r="Q69" s="56" t="s">
        <v>100</v>
      </c>
      <c r="R69" s="56" t="s">
        <v>798</v>
      </c>
      <c r="S69" s="56" t="s">
        <v>32</v>
      </c>
      <c r="T69" s="56" t="s">
        <v>32</v>
      </c>
      <c r="U69" s="56" t="s">
        <v>32</v>
      </c>
      <c r="V69" s="56" t="s">
        <v>32</v>
      </c>
      <c r="W69" s="2" t="str">
        <f t="shared" si="4"/>
        <v>RUPLPNStorage</v>
      </c>
    </row>
    <row r="70" spans="1:23" s="2" customFormat="1" ht="14.45" customHeight="1">
      <c r="A70" s="2" t="str">
        <f>+IF(B70="N","",IF(COUNTIF(B:B,B70)&gt;1,COUNTIF(B$3:B70,B70),""))</f>
        <v/>
      </c>
      <c r="B70" s="2" t="str">
        <f>+IF(F70="Detention",IF(G70&amp;E70='Import Demurrage Detention'!$G$2&amp;'Import Demurrage Detention'!$C$3,"Y","N"),IF(G70&amp;E70='Import Demurrage Detention'!$H$2&amp;'Import Demurrage Detention'!$C$3,"Y","N"))</f>
        <v>N</v>
      </c>
      <c r="C70" s="56" t="s">
        <v>770</v>
      </c>
      <c r="D70" s="56" t="s">
        <v>312</v>
      </c>
      <c r="E70" s="56" t="s">
        <v>21</v>
      </c>
      <c r="F70" s="56" t="s">
        <v>5786</v>
      </c>
      <c r="G70" s="56" t="s">
        <v>794</v>
      </c>
      <c r="H70" s="57">
        <v>43578</v>
      </c>
      <c r="I70" s="56" t="s">
        <v>81</v>
      </c>
      <c r="J70" s="56" t="s">
        <v>25</v>
      </c>
      <c r="K70" s="56" t="s">
        <v>55</v>
      </c>
      <c r="L70" s="56" t="s">
        <v>27</v>
      </c>
      <c r="M70" s="56" t="s">
        <v>795</v>
      </c>
      <c r="N70" s="56" t="s">
        <v>338</v>
      </c>
      <c r="O70" s="56" t="s">
        <v>668</v>
      </c>
      <c r="P70" s="56" t="s">
        <v>797</v>
      </c>
      <c r="Q70" s="56" t="s">
        <v>100</v>
      </c>
      <c r="R70" s="56" t="s">
        <v>798</v>
      </c>
      <c r="S70" s="56" t="s">
        <v>32</v>
      </c>
      <c r="T70" s="56" t="s">
        <v>32</v>
      </c>
      <c r="U70" s="56" t="s">
        <v>32</v>
      </c>
      <c r="V70" s="56" t="s">
        <v>32</v>
      </c>
      <c r="W70" s="2" t="str">
        <f t="shared" si="4"/>
        <v>RUPLPNStorage</v>
      </c>
    </row>
    <row r="71" spans="1:23" s="2" customFormat="1" ht="14.45" customHeight="1">
      <c r="A71" s="2" t="str">
        <f>+IF(B71="N","",IF(COUNTIF(B:B,B71)&gt;1,COUNTIF(B$3:B71,B71),""))</f>
        <v/>
      </c>
      <c r="B71" s="2" t="str">
        <f>+IF(F71="Detention",IF(G71&amp;E71='Import Demurrage Detention'!$G$2&amp;'Import Demurrage Detention'!$C$3,"Y","N"),IF(G71&amp;E71='Import Demurrage Detention'!$H$2&amp;'Import Demurrage Detention'!$C$3,"Y","N"))</f>
        <v>N</v>
      </c>
      <c r="C71" s="56" t="s">
        <v>770</v>
      </c>
      <c r="D71" s="56" t="s">
        <v>312</v>
      </c>
      <c r="E71" s="56" t="s">
        <v>21</v>
      </c>
      <c r="F71" s="56" t="s">
        <v>5786</v>
      </c>
      <c r="G71" s="56" t="s">
        <v>799</v>
      </c>
      <c r="H71" s="57">
        <v>44203</v>
      </c>
      <c r="I71" s="56" t="s">
        <v>151</v>
      </c>
      <c r="J71" s="56" t="s">
        <v>25</v>
      </c>
      <c r="K71" s="56" t="s">
        <v>26</v>
      </c>
      <c r="L71" s="56" t="s">
        <v>27</v>
      </c>
      <c r="M71" s="56" t="s">
        <v>956</v>
      </c>
      <c r="N71" s="56" t="s">
        <v>781</v>
      </c>
      <c r="O71" s="56" t="s">
        <v>896</v>
      </c>
      <c r="P71" s="56" t="s">
        <v>7603</v>
      </c>
      <c r="Q71" s="56" t="s">
        <v>32</v>
      </c>
      <c r="R71" s="56" t="s">
        <v>32</v>
      </c>
      <c r="S71" s="56" t="s">
        <v>32</v>
      </c>
      <c r="T71" s="56" t="s">
        <v>32</v>
      </c>
      <c r="U71" s="56" t="s">
        <v>32</v>
      </c>
      <c r="V71" s="56" t="s">
        <v>32</v>
      </c>
      <c r="W71" s="2" t="str">
        <f t="shared" si="4"/>
        <v>RUUSTNStorage</v>
      </c>
    </row>
    <row r="72" spans="1:23" s="2" customFormat="1" ht="14.45" customHeight="1">
      <c r="A72" s="2" t="str">
        <f>+IF(B72="N","",IF(COUNTIF(B:B,B72)&gt;1,COUNTIF(B$3:B72,B72),""))</f>
        <v/>
      </c>
      <c r="B72" s="2" t="str">
        <f>+IF(F72="Detention",IF(G72&amp;E72='Import Demurrage Detention'!$G$2&amp;'Import Demurrage Detention'!$C$3,"Y","N"),IF(G72&amp;E72='Import Demurrage Detention'!$H$2&amp;'Import Demurrage Detention'!$C$3,"Y","N"))</f>
        <v>N</v>
      </c>
      <c r="C72" s="56" t="s">
        <v>770</v>
      </c>
      <c r="D72" s="56" t="s">
        <v>312</v>
      </c>
      <c r="E72" s="56" t="s">
        <v>21</v>
      </c>
      <c r="F72" s="56" t="s">
        <v>5786</v>
      </c>
      <c r="G72" s="56" t="s">
        <v>799</v>
      </c>
      <c r="H72" s="57">
        <v>44203</v>
      </c>
      <c r="I72" s="56" t="s">
        <v>151</v>
      </c>
      <c r="J72" s="56" t="s">
        <v>25</v>
      </c>
      <c r="K72" s="56" t="s">
        <v>33</v>
      </c>
      <c r="L72" s="56" t="s">
        <v>27</v>
      </c>
      <c r="M72" s="56" t="s">
        <v>956</v>
      </c>
      <c r="N72" s="56" t="s">
        <v>6357</v>
      </c>
      <c r="O72" s="56" t="s">
        <v>896</v>
      </c>
      <c r="P72" s="56" t="s">
        <v>7604</v>
      </c>
      <c r="Q72" s="56" t="s">
        <v>32</v>
      </c>
      <c r="R72" s="56" t="s">
        <v>32</v>
      </c>
      <c r="S72" s="56" t="s">
        <v>32</v>
      </c>
      <c r="T72" s="56" t="s">
        <v>32</v>
      </c>
      <c r="U72" s="56" t="s">
        <v>32</v>
      </c>
      <c r="V72" s="56" t="s">
        <v>32</v>
      </c>
      <c r="W72" s="2" t="str">
        <f t="shared" si="4"/>
        <v>RUUSTNStorage</v>
      </c>
    </row>
    <row r="73" spans="1:23" s="2" customFormat="1" ht="14.45" customHeight="1">
      <c r="A73" s="2" t="str">
        <f>+IF(B73="N","",IF(COUNTIF(B:B,B73)&gt;1,COUNTIF(B$3:B73,B73),""))</f>
        <v/>
      </c>
      <c r="B73" s="2" t="str">
        <f>+IF(F73="Detention",IF(G73&amp;E73='Import Demurrage Detention'!$G$2&amp;'Import Demurrage Detention'!$C$3,"Y","N"),IF(G73&amp;E73='Import Demurrage Detention'!$H$2&amp;'Import Demurrage Detention'!$C$3,"Y","N"))</f>
        <v>N</v>
      </c>
      <c r="C73" s="56" t="s">
        <v>705</v>
      </c>
      <c r="D73" s="56" t="s">
        <v>79</v>
      </c>
      <c r="E73" s="56" t="s">
        <v>124</v>
      </c>
      <c r="F73" s="56" t="s">
        <v>6317</v>
      </c>
      <c r="G73" s="56" t="s">
        <v>706</v>
      </c>
      <c r="H73" s="57">
        <v>43578</v>
      </c>
      <c r="I73" s="56" t="s">
        <v>151</v>
      </c>
      <c r="J73" s="56" t="s">
        <v>25</v>
      </c>
      <c r="K73" s="56" t="s">
        <v>26</v>
      </c>
      <c r="L73" s="56" t="s">
        <v>126</v>
      </c>
      <c r="M73" s="56" t="s">
        <v>408</v>
      </c>
      <c r="N73" s="56" t="s">
        <v>129</v>
      </c>
      <c r="O73" s="56" t="s">
        <v>108</v>
      </c>
      <c r="P73" s="56" t="s">
        <v>130</v>
      </c>
      <c r="Q73" s="56" t="s">
        <v>32</v>
      </c>
      <c r="R73" s="56" t="s">
        <v>32</v>
      </c>
      <c r="S73" s="56" t="s">
        <v>32</v>
      </c>
      <c r="T73" s="56" t="s">
        <v>32</v>
      </c>
      <c r="U73" s="56" t="s">
        <v>32</v>
      </c>
      <c r="V73" s="56" t="s">
        <v>32</v>
      </c>
      <c r="W73" s="2" t="str">
        <f t="shared" ref="W73:W92" si="5">+G73&amp;E73&amp;F73</f>
        <v>NLROTYDemurrage</v>
      </c>
    </row>
    <row r="74" spans="1:23" s="2" customFormat="1" ht="14.45" customHeight="1">
      <c r="A74" s="2" t="str">
        <f>+IF(B74="N","",IF(COUNTIF(B:B,B74)&gt;1,COUNTIF(B$3:B74,B74),""))</f>
        <v/>
      </c>
      <c r="B74" s="2" t="str">
        <f>+IF(F74="Detention",IF(G74&amp;E74='Import Demurrage Detention'!$G$2&amp;'Import Demurrage Detention'!$C$3,"Y","N"),IF(G74&amp;E74='Import Demurrage Detention'!$H$2&amp;'Import Demurrage Detention'!$C$3,"Y","N"))</f>
        <v>N</v>
      </c>
      <c r="C74" s="56" t="s">
        <v>705</v>
      </c>
      <c r="D74" s="56" t="s">
        <v>79</v>
      </c>
      <c r="E74" s="56" t="s">
        <v>124</v>
      </c>
      <c r="F74" s="56" t="s">
        <v>6317</v>
      </c>
      <c r="G74" s="56" t="s">
        <v>706</v>
      </c>
      <c r="H74" s="57">
        <v>43578</v>
      </c>
      <c r="I74" s="56" t="s">
        <v>151</v>
      </c>
      <c r="J74" s="56" t="s">
        <v>25</v>
      </c>
      <c r="K74" s="56" t="s">
        <v>6328</v>
      </c>
      <c r="L74" s="56" t="s">
        <v>126</v>
      </c>
      <c r="M74" s="56" t="s">
        <v>408</v>
      </c>
      <c r="N74" s="56" t="s">
        <v>130</v>
      </c>
      <c r="O74" s="56" t="s">
        <v>108</v>
      </c>
      <c r="P74" s="56" t="s">
        <v>132</v>
      </c>
      <c r="Q74" s="56" t="s">
        <v>32</v>
      </c>
      <c r="R74" s="56" t="s">
        <v>32</v>
      </c>
      <c r="S74" s="56" t="s">
        <v>32</v>
      </c>
      <c r="T74" s="56" t="s">
        <v>32</v>
      </c>
      <c r="U74" s="56" t="s">
        <v>32</v>
      </c>
      <c r="V74" s="56" t="s">
        <v>32</v>
      </c>
      <c r="W74" s="2" t="str">
        <f t="shared" si="5"/>
        <v>NLROTYDemurrage</v>
      </c>
    </row>
    <row r="75" spans="1:23" s="2" customFormat="1" ht="14.45" customHeight="1">
      <c r="A75" s="2" t="str">
        <f>+IF(B75="N","",IF(COUNTIF(B:B,B75)&gt;1,COUNTIF(B$3:B75,B75),""))</f>
        <v/>
      </c>
      <c r="B75" s="2" t="str">
        <f>+IF(F75="Detention",IF(G75&amp;E75='Import Demurrage Detention'!$G$2&amp;'Import Demurrage Detention'!$C$3,"Y","N"),IF(G75&amp;E75='Import Demurrage Detention'!$H$2&amp;'Import Demurrage Detention'!$C$3,"Y","N"))</f>
        <v>N</v>
      </c>
      <c r="C75" s="56" t="s">
        <v>705</v>
      </c>
      <c r="D75" s="56" t="s">
        <v>79</v>
      </c>
      <c r="E75" s="56" t="s">
        <v>124</v>
      </c>
      <c r="F75" s="56" t="s">
        <v>6317</v>
      </c>
      <c r="G75" s="56" t="s">
        <v>706</v>
      </c>
      <c r="H75" s="57">
        <v>43578</v>
      </c>
      <c r="I75" s="56" t="s">
        <v>151</v>
      </c>
      <c r="J75" s="56" t="s">
        <v>25</v>
      </c>
      <c r="K75" s="56" t="s">
        <v>26</v>
      </c>
      <c r="L75" s="56" t="s">
        <v>140</v>
      </c>
      <c r="M75" s="56" t="s">
        <v>408</v>
      </c>
      <c r="N75" s="56" t="s">
        <v>129</v>
      </c>
      <c r="O75" s="56" t="s">
        <v>108</v>
      </c>
      <c r="P75" s="56" t="s">
        <v>130</v>
      </c>
      <c r="Q75" s="56" t="s">
        <v>32</v>
      </c>
      <c r="R75" s="56" t="s">
        <v>32</v>
      </c>
      <c r="S75" s="56" t="s">
        <v>32</v>
      </c>
      <c r="T75" s="56" t="s">
        <v>32</v>
      </c>
      <c r="U75" s="56" t="s">
        <v>32</v>
      </c>
      <c r="V75" s="56" t="s">
        <v>32</v>
      </c>
      <c r="W75" s="2" t="str">
        <f t="shared" si="5"/>
        <v>NLROTYDemurrage</v>
      </c>
    </row>
    <row r="76" spans="1:23" s="2" customFormat="1" ht="14.45" customHeight="1">
      <c r="A76" s="2" t="str">
        <f>+IF(B76="N","",IF(COUNTIF(B:B,B76)&gt;1,COUNTIF(B$3:B76,B76),""))</f>
        <v/>
      </c>
      <c r="B76" s="2" t="str">
        <f>+IF(F76="Detention",IF(G76&amp;E76='Import Demurrage Detention'!$G$2&amp;'Import Demurrage Detention'!$C$3,"Y","N"),IF(G76&amp;E76='Import Demurrage Detention'!$H$2&amp;'Import Demurrage Detention'!$C$3,"Y","N"))</f>
        <v>N</v>
      </c>
      <c r="C76" s="56" t="s">
        <v>705</v>
      </c>
      <c r="D76" s="56" t="s">
        <v>79</v>
      </c>
      <c r="E76" s="56" t="s">
        <v>124</v>
      </c>
      <c r="F76" s="56" t="s">
        <v>6317</v>
      </c>
      <c r="G76" s="56" t="s">
        <v>706</v>
      </c>
      <c r="H76" s="57">
        <v>43578</v>
      </c>
      <c r="I76" s="56" t="s">
        <v>151</v>
      </c>
      <c r="J76" s="56" t="s">
        <v>25</v>
      </c>
      <c r="K76" s="56" t="s">
        <v>6328</v>
      </c>
      <c r="L76" s="56" t="s">
        <v>140</v>
      </c>
      <c r="M76" s="56" t="s">
        <v>408</v>
      </c>
      <c r="N76" s="56" t="s">
        <v>130</v>
      </c>
      <c r="O76" s="56" t="s">
        <v>108</v>
      </c>
      <c r="P76" s="56" t="s">
        <v>132</v>
      </c>
      <c r="Q76" s="56" t="s">
        <v>32</v>
      </c>
      <c r="R76" s="56" t="s">
        <v>32</v>
      </c>
      <c r="S76" s="56" t="s">
        <v>32</v>
      </c>
      <c r="T76" s="56" t="s">
        <v>32</v>
      </c>
      <c r="U76" s="56" t="s">
        <v>32</v>
      </c>
      <c r="V76" s="56" t="s">
        <v>32</v>
      </c>
      <c r="W76" s="2" t="str">
        <f t="shared" si="5"/>
        <v>NLROTYDemurrage</v>
      </c>
    </row>
    <row r="77" spans="1:23" s="2" customFormat="1" ht="14.45" customHeight="1">
      <c r="A77" s="2" t="str">
        <f>+IF(B77="N","",IF(COUNTIF(B:B,B77)&gt;1,COUNTIF(B$3:B77,B77),""))</f>
        <v/>
      </c>
      <c r="B77" s="2" t="str">
        <f>+IF(F77="Detention",IF(G77&amp;E77='Import Demurrage Detention'!$G$2&amp;'Import Demurrage Detention'!$C$3,"Y","N"),IF(G77&amp;E77='Import Demurrage Detention'!$H$2&amp;'Import Demurrage Detention'!$C$3,"Y","N"))</f>
        <v>N</v>
      </c>
      <c r="C77" s="56" t="s">
        <v>705</v>
      </c>
      <c r="D77" s="56" t="s">
        <v>79</v>
      </c>
      <c r="E77" s="56" t="s">
        <v>124</v>
      </c>
      <c r="F77" s="56" t="s">
        <v>6317</v>
      </c>
      <c r="G77" s="56" t="s">
        <v>706</v>
      </c>
      <c r="H77" s="57">
        <v>43578</v>
      </c>
      <c r="I77" s="56" t="s">
        <v>151</v>
      </c>
      <c r="J77" s="56" t="s">
        <v>25</v>
      </c>
      <c r="K77" s="56" t="s">
        <v>26</v>
      </c>
      <c r="L77" s="56" t="s">
        <v>141</v>
      </c>
      <c r="M77" s="56" t="s">
        <v>408</v>
      </c>
      <c r="N77" s="56" t="s">
        <v>129</v>
      </c>
      <c r="O77" s="56" t="s">
        <v>108</v>
      </c>
      <c r="P77" s="56" t="s">
        <v>130</v>
      </c>
      <c r="Q77" s="56" t="s">
        <v>32</v>
      </c>
      <c r="R77" s="56" t="s">
        <v>32</v>
      </c>
      <c r="S77" s="56" t="s">
        <v>32</v>
      </c>
      <c r="T77" s="56" t="s">
        <v>32</v>
      </c>
      <c r="U77" s="56" t="s">
        <v>32</v>
      </c>
      <c r="V77" s="56" t="s">
        <v>32</v>
      </c>
      <c r="W77" s="2" t="str">
        <f t="shared" si="5"/>
        <v>NLROTYDemurrage</v>
      </c>
    </row>
    <row r="78" spans="1:23" s="2" customFormat="1" ht="14.45" customHeight="1">
      <c r="A78" s="2" t="str">
        <f>+IF(B78="N","",IF(COUNTIF(B:B,B78)&gt;1,COUNTIF(B$3:B78,B78),""))</f>
        <v/>
      </c>
      <c r="B78" s="2" t="str">
        <f>+IF(F78="Detention",IF(G78&amp;E78='Import Demurrage Detention'!$G$2&amp;'Import Demurrage Detention'!$C$3,"Y","N"),IF(G78&amp;E78='Import Demurrage Detention'!$H$2&amp;'Import Demurrage Detention'!$C$3,"Y","N"))</f>
        <v>N</v>
      </c>
      <c r="C78" s="56" t="s">
        <v>705</v>
      </c>
      <c r="D78" s="56" t="s">
        <v>79</v>
      </c>
      <c r="E78" s="56" t="s">
        <v>124</v>
      </c>
      <c r="F78" s="56" t="s">
        <v>6317</v>
      </c>
      <c r="G78" s="56" t="s">
        <v>706</v>
      </c>
      <c r="H78" s="57">
        <v>43578</v>
      </c>
      <c r="I78" s="56" t="s">
        <v>151</v>
      </c>
      <c r="J78" s="56" t="s">
        <v>25</v>
      </c>
      <c r="K78" s="56" t="s">
        <v>6328</v>
      </c>
      <c r="L78" s="56" t="s">
        <v>141</v>
      </c>
      <c r="M78" s="56" t="s">
        <v>408</v>
      </c>
      <c r="N78" s="56" t="s">
        <v>130</v>
      </c>
      <c r="O78" s="56" t="s">
        <v>108</v>
      </c>
      <c r="P78" s="56" t="s">
        <v>132</v>
      </c>
      <c r="Q78" s="56" t="s">
        <v>32</v>
      </c>
      <c r="R78" s="56" t="s">
        <v>32</v>
      </c>
      <c r="S78" s="56" t="s">
        <v>32</v>
      </c>
      <c r="T78" s="56" t="s">
        <v>32</v>
      </c>
      <c r="U78" s="56" t="s">
        <v>32</v>
      </c>
      <c r="V78" s="56" t="s">
        <v>32</v>
      </c>
      <c r="W78" s="2" t="str">
        <f t="shared" si="5"/>
        <v>NLROTYDemurrage</v>
      </c>
    </row>
    <row r="79" spans="1:23" s="2" customFormat="1" ht="14.45" customHeight="1">
      <c r="A79" s="2" t="str">
        <f>+IF(B79="N","",IF(COUNTIF(B:B,B79)&gt;1,COUNTIF(B$3:B79,B79),""))</f>
        <v/>
      </c>
      <c r="B79" s="2" t="str">
        <f>+IF(F79="Detention",IF(G79&amp;E79='Import Demurrage Detention'!$G$2&amp;'Import Demurrage Detention'!$C$3,"Y","N"),IF(G79&amp;E79='Import Demurrage Detention'!$H$2&amp;'Import Demurrage Detention'!$C$3,"Y","N"))</f>
        <v>N</v>
      </c>
      <c r="C79" s="56" t="s">
        <v>705</v>
      </c>
      <c r="D79" s="56" t="s">
        <v>79</v>
      </c>
      <c r="E79" s="56" t="s">
        <v>124</v>
      </c>
      <c r="F79" s="56" t="s">
        <v>6317</v>
      </c>
      <c r="G79" s="56" t="s">
        <v>706</v>
      </c>
      <c r="H79" s="57">
        <v>43578</v>
      </c>
      <c r="I79" s="56" t="s">
        <v>151</v>
      </c>
      <c r="J79" s="56" t="s">
        <v>25</v>
      </c>
      <c r="K79" s="56" t="s">
        <v>26</v>
      </c>
      <c r="L79" s="56" t="s">
        <v>142</v>
      </c>
      <c r="M79" s="56" t="s">
        <v>408</v>
      </c>
      <c r="N79" s="56" t="s">
        <v>129</v>
      </c>
      <c r="O79" s="56" t="s">
        <v>108</v>
      </c>
      <c r="P79" s="56" t="s">
        <v>130</v>
      </c>
      <c r="Q79" s="56" t="s">
        <v>32</v>
      </c>
      <c r="R79" s="56" t="s">
        <v>32</v>
      </c>
      <c r="S79" s="56" t="s">
        <v>32</v>
      </c>
      <c r="T79" s="56" t="s">
        <v>32</v>
      </c>
      <c r="U79" s="56" t="s">
        <v>32</v>
      </c>
      <c r="V79" s="56" t="s">
        <v>32</v>
      </c>
      <c r="W79" s="2" t="str">
        <f t="shared" si="5"/>
        <v>NLROTYDemurrage</v>
      </c>
    </row>
    <row r="80" spans="1:23" s="2" customFormat="1" ht="14.45" customHeight="1">
      <c r="A80" s="2" t="str">
        <f>+IF(B80="N","",IF(COUNTIF(B:B,B80)&gt;1,COUNTIF(B$3:B80,B80),""))</f>
        <v/>
      </c>
      <c r="B80" s="2" t="str">
        <f>+IF(F80="Detention",IF(G80&amp;E80='Import Demurrage Detention'!$G$2&amp;'Import Demurrage Detention'!$C$3,"Y","N"),IF(G80&amp;E80='Import Demurrage Detention'!$H$2&amp;'Import Demurrage Detention'!$C$3,"Y","N"))</f>
        <v>N</v>
      </c>
      <c r="C80" s="56" t="s">
        <v>705</v>
      </c>
      <c r="D80" s="56" t="s">
        <v>79</v>
      </c>
      <c r="E80" s="56" t="s">
        <v>124</v>
      </c>
      <c r="F80" s="56" t="s">
        <v>6317</v>
      </c>
      <c r="G80" s="56" t="s">
        <v>706</v>
      </c>
      <c r="H80" s="57">
        <v>43578</v>
      </c>
      <c r="I80" s="56" t="s">
        <v>151</v>
      </c>
      <c r="J80" s="56" t="s">
        <v>25</v>
      </c>
      <c r="K80" s="56" t="s">
        <v>6328</v>
      </c>
      <c r="L80" s="56" t="s">
        <v>142</v>
      </c>
      <c r="M80" s="56" t="s">
        <v>408</v>
      </c>
      <c r="N80" s="56" t="s">
        <v>130</v>
      </c>
      <c r="O80" s="56" t="s">
        <v>108</v>
      </c>
      <c r="P80" s="56" t="s">
        <v>132</v>
      </c>
      <c r="Q80" s="56" t="s">
        <v>32</v>
      </c>
      <c r="R80" s="56" t="s">
        <v>32</v>
      </c>
      <c r="S80" s="56" t="s">
        <v>32</v>
      </c>
      <c r="T80" s="56" t="s">
        <v>32</v>
      </c>
      <c r="U80" s="56" t="s">
        <v>32</v>
      </c>
      <c r="V80" s="56" t="s">
        <v>32</v>
      </c>
      <c r="W80" s="2" t="str">
        <f t="shared" si="5"/>
        <v>NLROTYDemurrage</v>
      </c>
    </row>
    <row r="81" spans="1:23" s="2" customFormat="1" ht="14.45" customHeight="1">
      <c r="A81" s="2" t="str">
        <f>+IF(B81="N","",IF(COUNTIF(B:B,B81)&gt;1,COUNTIF(B$3:B81,B81),""))</f>
        <v/>
      </c>
      <c r="B81" s="2" t="str">
        <f>+IF(F81="Detention",IF(G81&amp;E81='Import Demurrage Detention'!$G$2&amp;'Import Demurrage Detention'!$C$3,"Y","N"),IF(G81&amp;E81='Import Demurrage Detention'!$H$2&amp;'Import Demurrage Detention'!$C$3,"Y","N"))</f>
        <v>N</v>
      </c>
      <c r="C81" s="56" t="s">
        <v>705</v>
      </c>
      <c r="D81" s="56" t="s">
        <v>79</v>
      </c>
      <c r="E81" s="56" t="s">
        <v>124</v>
      </c>
      <c r="F81" s="56" t="s">
        <v>6317</v>
      </c>
      <c r="G81" s="56" t="s">
        <v>706</v>
      </c>
      <c r="H81" s="57">
        <v>43578</v>
      </c>
      <c r="I81" s="56" t="s">
        <v>151</v>
      </c>
      <c r="J81" s="56" t="s">
        <v>25</v>
      </c>
      <c r="K81" s="56" t="s">
        <v>26</v>
      </c>
      <c r="L81" s="56" t="s">
        <v>143</v>
      </c>
      <c r="M81" s="56" t="s">
        <v>408</v>
      </c>
      <c r="N81" s="56" t="s">
        <v>129</v>
      </c>
      <c r="O81" s="56" t="s">
        <v>108</v>
      </c>
      <c r="P81" s="56" t="s">
        <v>130</v>
      </c>
      <c r="Q81" s="56" t="s">
        <v>32</v>
      </c>
      <c r="R81" s="56" t="s">
        <v>32</v>
      </c>
      <c r="S81" s="56" t="s">
        <v>32</v>
      </c>
      <c r="T81" s="56" t="s">
        <v>32</v>
      </c>
      <c r="U81" s="56" t="s">
        <v>32</v>
      </c>
      <c r="V81" s="56" t="s">
        <v>32</v>
      </c>
      <c r="W81" s="2" t="str">
        <f t="shared" si="5"/>
        <v>NLROTYDemurrage</v>
      </c>
    </row>
    <row r="82" spans="1:23" s="2" customFormat="1" ht="14.45" customHeight="1">
      <c r="A82" s="2" t="str">
        <f>+IF(B82="N","",IF(COUNTIF(B:B,B82)&gt;1,COUNTIF(B$3:B82,B82),""))</f>
        <v/>
      </c>
      <c r="B82" s="2" t="str">
        <f>+IF(F82="Detention",IF(G82&amp;E82='Import Demurrage Detention'!$G$2&amp;'Import Demurrage Detention'!$C$3,"Y","N"),IF(G82&amp;E82='Import Demurrage Detention'!$H$2&amp;'Import Demurrage Detention'!$C$3,"Y","N"))</f>
        <v>N</v>
      </c>
      <c r="C82" s="56" t="s">
        <v>705</v>
      </c>
      <c r="D82" s="56" t="s">
        <v>79</v>
      </c>
      <c r="E82" s="56" t="s">
        <v>124</v>
      </c>
      <c r="F82" s="56" t="s">
        <v>6317</v>
      </c>
      <c r="G82" s="56" t="s">
        <v>706</v>
      </c>
      <c r="H82" s="57">
        <v>43578</v>
      </c>
      <c r="I82" s="56" t="s">
        <v>151</v>
      </c>
      <c r="J82" s="56" t="s">
        <v>25</v>
      </c>
      <c r="K82" s="56" t="s">
        <v>6328</v>
      </c>
      <c r="L82" s="56" t="s">
        <v>143</v>
      </c>
      <c r="M82" s="56" t="s">
        <v>408</v>
      </c>
      <c r="N82" s="56" t="s">
        <v>130</v>
      </c>
      <c r="O82" s="56" t="s">
        <v>108</v>
      </c>
      <c r="P82" s="56" t="s">
        <v>132</v>
      </c>
      <c r="Q82" s="56" t="s">
        <v>32</v>
      </c>
      <c r="R82" s="56" t="s">
        <v>32</v>
      </c>
      <c r="S82" s="56" t="s">
        <v>32</v>
      </c>
      <c r="T82" s="56" t="s">
        <v>32</v>
      </c>
      <c r="U82" s="56" t="s">
        <v>32</v>
      </c>
      <c r="V82" s="56" t="s">
        <v>32</v>
      </c>
      <c r="W82" s="2" t="str">
        <f t="shared" si="5"/>
        <v>NLROTYDemurrage</v>
      </c>
    </row>
    <row r="83" spans="1:23" s="2" customFormat="1" ht="14.45" customHeight="1">
      <c r="A83" s="2" t="str">
        <f>+IF(B83="N","",IF(COUNTIF(B:B,B83)&gt;1,COUNTIF(B$3:B83,B83),""))</f>
        <v/>
      </c>
      <c r="B83" s="2" t="str">
        <f>+IF(F83="Detention",IF(G83&amp;E83='Import Demurrage Detention'!$G$2&amp;'Import Demurrage Detention'!$C$3,"Y","N"),IF(G83&amp;E83='Import Demurrage Detention'!$H$2&amp;'Import Demurrage Detention'!$C$3,"Y","N"))</f>
        <v>N</v>
      </c>
      <c r="C83" s="56" t="s">
        <v>705</v>
      </c>
      <c r="D83" s="56" t="s">
        <v>79</v>
      </c>
      <c r="E83" s="56" t="s">
        <v>124</v>
      </c>
      <c r="F83" s="56" t="s">
        <v>6317</v>
      </c>
      <c r="G83" s="56" t="s">
        <v>706</v>
      </c>
      <c r="H83" s="57">
        <v>43578</v>
      </c>
      <c r="I83" s="56" t="s">
        <v>151</v>
      </c>
      <c r="J83" s="56" t="s">
        <v>25</v>
      </c>
      <c r="K83" s="56" t="s">
        <v>26</v>
      </c>
      <c r="L83" s="56" t="s">
        <v>144</v>
      </c>
      <c r="M83" s="56" t="s">
        <v>408</v>
      </c>
      <c r="N83" s="56" t="s">
        <v>129</v>
      </c>
      <c r="O83" s="56" t="s">
        <v>108</v>
      </c>
      <c r="P83" s="56" t="s">
        <v>130</v>
      </c>
      <c r="Q83" s="56" t="s">
        <v>32</v>
      </c>
      <c r="R83" s="56" t="s">
        <v>32</v>
      </c>
      <c r="S83" s="56" t="s">
        <v>32</v>
      </c>
      <c r="T83" s="56" t="s">
        <v>32</v>
      </c>
      <c r="U83" s="56" t="s">
        <v>32</v>
      </c>
      <c r="V83" s="56" t="s">
        <v>32</v>
      </c>
      <c r="W83" s="2" t="str">
        <f t="shared" si="5"/>
        <v>NLROTYDemurrage</v>
      </c>
    </row>
    <row r="84" spans="1:23" s="2" customFormat="1" ht="14.45" customHeight="1">
      <c r="A84" s="2" t="str">
        <f>+IF(B84="N","",IF(COUNTIF(B:B,B84)&gt;1,COUNTIF(B$3:B84,B84),""))</f>
        <v/>
      </c>
      <c r="B84" s="2" t="str">
        <f>+IF(F84="Detention",IF(G84&amp;E84='Import Demurrage Detention'!$G$2&amp;'Import Demurrage Detention'!$C$3,"Y","N"),IF(G84&amp;E84='Import Demurrage Detention'!$H$2&amp;'Import Demurrage Detention'!$C$3,"Y","N"))</f>
        <v>N</v>
      </c>
      <c r="C84" s="56" t="s">
        <v>705</v>
      </c>
      <c r="D84" s="56" t="s">
        <v>79</v>
      </c>
      <c r="E84" s="56" t="s">
        <v>124</v>
      </c>
      <c r="F84" s="56" t="s">
        <v>6317</v>
      </c>
      <c r="G84" s="56" t="s">
        <v>706</v>
      </c>
      <c r="H84" s="57">
        <v>43578</v>
      </c>
      <c r="I84" s="56" t="s">
        <v>151</v>
      </c>
      <c r="J84" s="56" t="s">
        <v>25</v>
      </c>
      <c r="K84" s="56" t="s">
        <v>6328</v>
      </c>
      <c r="L84" s="56" t="s">
        <v>144</v>
      </c>
      <c r="M84" s="56" t="s">
        <v>408</v>
      </c>
      <c r="N84" s="56" t="s">
        <v>130</v>
      </c>
      <c r="O84" s="56" t="s">
        <v>108</v>
      </c>
      <c r="P84" s="56" t="s">
        <v>132</v>
      </c>
      <c r="Q84" s="56" t="s">
        <v>32</v>
      </c>
      <c r="R84" s="56" t="s">
        <v>32</v>
      </c>
      <c r="S84" s="56" t="s">
        <v>32</v>
      </c>
      <c r="T84" s="56" t="s">
        <v>32</v>
      </c>
      <c r="U84" s="56" t="s">
        <v>32</v>
      </c>
      <c r="V84" s="56" t="s">
        <v>32</v>
      </c>
      <c r="W84" s="2" t="str">
        <f t="shared" si="5"/>
        <v>NLROTYDemurrage</v>
      </c>
    </row>
    <row r="85" spans="1:23" s="2" customFormat="1" ht="14.45" customHeight="1">
      <c r="A85" s="2" t="str">
        <f>+IF(B85="N","",IF(COUNTIF(B:B,B85)&gt;1,COUNTIF(B$3:B85,B85),""))</f>
        <v/>
      </c>
      <c r="B85" s="2" t="str">
        <f>+IF(F85="Detention",IF(G85&amp;E85='Import Demurrage Detention'!$G$2&amp;'Import Demurrage Detention'!$C$3,"Y","N"),IF(G85&amp;E85='Import Demurrage Detention'!$H$2&amp;'Import Demurrage Detention'!$C$3,"Y","N"))</f>
        <v>N</v>
      </c>
      <c r="C85" s="56" t="s">
        <v>705</v>
      </c>
      <c r="D85" s="56" t="s">
        <v>79</v>
      </c>
      <c r="E85" s="56" t="s">
        <v>21</v>
      </c>
      <c r="F85" s="56" t="s">
        <v>6317</v>
      </c>
      <c r="G85" s="56" t="s">
        <v>706</v>
      </c>
      <c r="H85" s="57">
        <v>44140</v>
      </c>
      <c r="I85" s="56" t="s">
        <v>81</v>
      </c>
      <c r="J85" s="56" t="s">
        <v>25</v>
      </c>
      <c r="K85" s="56" t="s">
        <v>26</v>
      </c>
      <c r="L85" s="56" t="s">
        <v>27</v>
      </c>
      <c r="M85" s="56" t="s">
        <v>370</v>
      </c>
      <c r="N85" s="56" t="s">
        <v>7478</v>
      </c>
      <c r="O85" s="56" t="s">
        <v>107</v>
      </c>
      <c r="P85" s="56" t="s">
        <v>7479</v>
      </c>
      <c r="Q85" s="56" t="s">
        <v>108</v>
      </c>
      <c r="R85" s="56" t="s">
        <v>7499</v>
      </c>
      <c r="S85" s="56" t="s">
        <v>32</v>
      </c>
      <c r="T85" s="56" t="s">
        <v>32</v>
      </c>
      <c r="U85" s="56" t="s">
        <v>32</v>
      </c>
      <c r="V85" s="56" t="s">
        <v>32</v>
      </c>
      <c r="W85" s="2" t="str">
        <f t="shared" si="5"/>
        <v>NLROTNDemurrage</v>
      </c>
    </row>
    <row r="86" spans="1:23" s="2" customFormat="1" ht="14.45" customHeight="1">
      <c r="A86" s="2" t="str">
        <f>+IF(B86="N","",IF(COUNTIF(B:B,B86)&gt;1,COUNTIF(B$3:B86,B86),""))</f>
        <v/>
      </c>
      <c r="B86" s="2" t="str">
        <f>+IF(F86="Detention",IF(G86&amp;E86='Import Demurrage Detention'!$G$2&amp;'Import Demurrage Detention'!$C$3,"Y","N"),IF(G86&amp;E86='Import Demurrage Detention'!$H$2&amp;'Import Demurrage Detention'!$C$3,"Y","N"))</f>
        <v>N</v>
      </c>
      <c r="C86" s="56" t="s">
        <v>705</v>
      </c>
      <c r="D86" s="56" t="s">
        <v>79</v>
      </c>
      <c r="E86" s="56" t="s">
        <v>21</v>
      </c>
      <c r="F86" s="56" t="s">
        <v>6317</v>
      </c>
      <c r="G86" s="56" t="s">
        <v>706</v>
      </c>
      <c r="H86" s="57">
        <v>44140</v>
      </c>
      <c r="I86" s="56" t="s">
        <v>81</v>
      </c>
      <c r="J86" s="56" t="s">
        <v>25</v>
      </c>
      <c r="K86" s="56" t="s">
        <v>64</v>
      </c>
      <c r="L86" s="56" t="s">
        <v>27</v>
      </c>
      <c r="M86" s="56" t="s">
        <v>370</v>
      </c>
      <c r="N86" s="56" t="s">
        <v>7478</v>
      </c>
      <c r="O86" s="56" t="s">
        <v>107</v>
      </c>
      <c r="P86" s="56" t="s">
        <v>7479</v>
      </c>
      <c r="Q86" s="56" t="s">
        <v>108</v>
      </c>
      <c r="R86" s="56" t="s">
        <v>7499</v>
      </c>
      <c r="S86" s="56" t="s">
        <v>32</v>
      </c>
      <c r="T86" s="56" t="s">
        <v>32</v>
      </c>
      <c r="U86" s="56" t="s">
        <v>32</v>
      </c>
      <c r="V86" s="56" t="s">
        <v>32</v>
      </c>
      <c r="W86" s="2" t="str">
        <f t="shared" si="5"/>
        <v>NLROTNDemurrage</v>
      </c>
    </row>
    <row r="87" spans="1:23" s="2" customFormat="1" ht="14.45" customHeight="1">
      <c r="A87" s="2" t="str">
        <f>+IF(B87="N","",IF(COUNTIF(B:B,B87)&gt;1,COUNTIF(B$3:B87,B87),""))</f>
        <v/>
      </c>
      <c r="B87" s="2" t="str">
        <f>+IF(F87="Detention",IF(G87&amp;E87='Import Demurrage Detention'!$G$2&amp;'Import Demurrage Detention'!$C$3,"Y","N"),IF(G87&amp;E87='Import Demurrage Detention'!$H$2&amp;'Import Demurrage Detention'!$C$3,"Y","N"))</f>
        <v>N</v>
      </c>
      <c r="C87" s="56" t="s">
        <v>705</v>
      </c>
      <c r="D87" s="56" t="s">
        <v>79</v>
      </c>
      <c r="E87" s="56" t="s">
        <v>21</v>
      </c>
      <c r="F87" s="56" t="s">
        <v>6317</v>
      </c>
      <c r="G87" s="56" t="s">
        <v>706</v>
      </c>
      <c r="H87" s="57">
        <v>44140</v>
      </c>
      <c r="I87" s="56" t="s">
        <v>81</v>
      </c>
      <c r="J87" s="56" t="s">
        <v>25</v>
      </c>
      <c r="K87" s="56" t="s">
        <v>6328</v>
      </c>
      <c r="L87" s="56" t="s">
        <v>27</v>
      </c>
      <c r="M87" s="56" t="s">
        <v>370</v>
      </c>
      <c r="N87" s="56" t="s">
        <v>7479</v>
      </c>
      <c r="O87" s="56" t="s">
        <v>107</v>
      </c>
      <c r="P87" s="56" t="s">
        <v>7499</v>
      </c>
      <c r="Q87" s="56" t="s">
        <v>108</v>
      </c>
      <c r="R87" s="56" t="s">
        <v>7481</v>
      </c>
      <c r="S87" s="56" t="s">
        <v>32</v>
      </c>
      <c r="T87" s="56" t="s">
        <v>32</v>
      </c>
      <c r="U87" s="56" t="s">
        <v>32</v>
      </c>
      <c r="V87" s="56" t="s">
        <v>32</v>
      </c>
      <c r="W87" s="2" t="str">
        <f t="shared" si="5"/>
        <v>NLROTNDemurrage</v>
      </c>
    </row>
    <row r="88" spans="1:23" s="2" customFormat="1" ht="14.45" customHeight="1">
      <c r="A88" s="2" t="str">
        <f>+IF(B88="N","",IF(COUNTIF(B:B,B88)&gt;1,COUNTIF(B$3:B88,B88),""))</f>
        <v/>
      </c>
      <c r="B88" s="2" t="str">
        <f>+IF(F88="Detention",IF(G88&amp;E88='Import Demurrage Detention'!$G$2&amp;'Import Demurrage Detention'!$C$3,"Y","N"),IF(G88&amp;E88='Import Demurrage Detention'!$H$2&amp;'Import Demurrage Detention'!$C$3,"Y","N"))</f>
        <v>N</v>
      </c>
      <c r="C88" s="56" t="s">
        <v>705</v>
      </c>
      <c r="D88" s="56" t="s">
        <v>79</v>
      </c>
      <c r="E88" s="56" t="s">
        <v>21</v>
      </c>
      <c r="F88" s="56" t="s">
        <v>6317</v>
      </c>
      <c r="G88" s="56" t="s">
        <v>706</v>
      </c>
      <c r="H88" s="57">
        <v>44140</v>
      </c>
      <c r="I88" s="56" t="s">
        <v>81</v>
      </c>
      <c r="J88" s="56" t="s">
        <v>25</v>
      </c>
      <c r="K88" s="56" t="s">
        <v>55</v>
      </c>
      <c r="L88" s="56" t="s">
        <v>27</v>
      </c>
      <c r="M88" s="56" t="s">
        <v>370</v>
      </c>
      <c r="N88" s="56" t="s">
        <v>7479</v>
      </c>
      <c r="O88" s="56" t="s">
        <v>107</v>
      </c>
      <c r="P88" s="56" t="s">
        <v>7499</v>
      </c>
      <c r="Q88" s="56" t="s">
        <v>108</v>
      </c>
      <c r="R88" s="56" t="s">
        <v>7481</v>
      </c>
      <c r="S88" s="56" t="s">
        <v>32</v>
      </c>
      <c r="T88" s="56" t="s">
        <v>32</v>
      </c>
      <c r="U88" s="56" t="s">
        <v>32</v>
      </c>
      <c r="V88" s="56" t="s">
        <v>32</v>
      </c>
      <c r="W88" s="2" t="str">
        <f t="shared" si="5"/>
        <v>NLROTNDemurrage</v>
      </c>
    </row>
    <row r="89" spans="1:23" s="2" customFormat="1" ht="14.45" customHeight="1">
      <c r="A89" s="2" t="str">
        <f>+IF(B89="N","",IF(COUNTIF(B:B,B89)&gt;1,COUNTIF(B$3:B89,B89),""))</f>
        <v/>
      </c>
      <c r="B89" s="2" t="str">
        <f>+IF(F89="Detention",IF(G89&amp;E89='Import Demurrage Detention'!$G$2&amp;'Import Demurrage Detention'!$C$3,"Y","N"),IF(G89&amp;E89='Import Demurrage Detention'!$H$2&amp;'Import Demurrage Detention'!$C$3,"Y","N"))</f>
        <v>N</v>
      </c>
      <c r="C89" s="56" t="s">
        <v>705</v>
      </c>
      <c r="D89" s="56" t="s">
        <v>79</v>
      </c>
      <c r="E89" s="56" t="s">
        <v>21</v>
      </c>
      <c r="F89" s="56" t="s">
        <v>6317</v>
      </c>
      <c r="G89" s="56" t="s">
        <v>707</v>
      </c>
      <c r="H89" s="57">
        <v>44140</v>
      </c>
      <c r="I89" s="56" t="s">
        <v>88</v>
      </c>
      <c r="J89" s="56" t="s">
        <v>76</v>
      </c>
      <c r="K89" s="56" t="s">
        <v>26</v>
      </c>
      <c r="L89" s="56" t="s">
        <v>27</v>
      </c>
      <c r="M89" s="56" t="s">
        <v>399</v>
      </c>
      <c r="N89" s="56" t="s">
        <v>7478</v>
      </c>
      <c r="O89" s="56" t="s">
        <v>107</v>
      </c>
      <c r="P89" s="56" t="s">
        <v>7479</v>
      </c>
      <c r="Q89" s="56" t="s">
        <v>108</v>
      </c>
      <c r="R89" s="56" t="s">
        <v>7499</v>
      </c>
      <c r="S89" s="56" t="s">
        <v>32</v>
      </c>
      <c r="T89" s="56" t="s">
        <v>32</v>
      </c>
      <c r="U89" s="56" t="s">
        <v>32</v>
      </c>
      <c r="V89" s="56" t="s">
        <v>32</v>
      </c>
      <c r="W89" s="2" t="str">
        <f t="shared" si="5"/>
        <v>NLNLDNDemurrage</v>
      </c>
    </row>
    <row r="90" spans="1:23" s="2" customFormat="1" ht="14.45" customHeight="1">
      <c r="A90" s="2" t="str">
        <f>+IF(B90="N","",IF(COUNTIF(B:B,B90)&gt;1,COUNTIF(B$3:B90,B90),""))</f>
        <v/>
      </c>
      <c r="B90" s="2" t="str">
        <f>+IF(F90="Detention",IF(G90&amp;E90='Import Demurrage Detention'!$G$2&amp;'Import Demurrage Detention'!$C$3,"Y","N"),IF(G90&amp;E90='Import Demurrage Detention'!$H$2&amp;'Import Demurrage Detention'!$C$3,"Y","N"))</f>
        <v>N</v>
      </c>
      <c r="C90" s="56" t="s">
        <v>705</v>
      </c>
      <c r="D90" s="56" t="s">
        <v>79</v>
      </c>
      <c r="E90" s="56" t="s">
        <v>21</v>
      </c>
      <c r="F90" s="56" t="s">
        <v>6317</v>
      </c>
      <c r="G90" s="56" t="s">
        <v>707</v>
      </c>
      <c r="H90" s="57">
        <v>44140</v>
      </c>
      <c r="I90" s="56" t="s">
        <v>88</v>
      </c>
      <c r="J90" s="56" t="s">
        <v>76</v>
      </c>
      <c r="K90" s="56" t="s">
        <v>64</v>
      </c>
      <c r="L90" s="56" t="s">
        <v>27</v>
      </c>
      <c r="M90" s="56" t="s">
        <v>399</v>
      </c>
      <c r="N90" s="56" t="s">
        <v>7478</v>
      </c>
      <c r="O90" s="56" t="s">
        <v>107</v>
      </c>
      <c r="P90" s="56" t="s">
        <v>7479</v>
      </c>
      <c r="Q90" s="56" t="s">
        <v>108</v>
      </c>
      <c r="R90" s="56" t="s">
        <v>7499</v>
      </c>
      <c r="S90" s="56" t="s">
        <v>32</v>
      </c>
      <c r="T90" s="56" t="s">
        <v>32</v>
      </c>
      <c r="U90" s="56" t="s">
        <v>32</v>
      </c>
      <c r="V90" s="56" t="s">
        <v>32</v>
      </c>
      <c r="W90" s="2" t="str">
        <f t="shared" si="5"/>
        <v>NLNLDNDemurrage</v>
      </c>
    </row>
    <row r="91" spans="1:23" s="2" customFormat="1" ht="14.45" customHeight="1">
      <c r="A91" s="2" t="str">
        <f>+IF(B91="N","",IF(COUNTIF(B:B,B91)&gt;1,COUNTIF(B$3:B91,B91),""))</f>
        <v/>
      </c>
      <c r="B91" s="2" t="str">
        <f>+IF(F91="Detention",IF(G91&amp;E91='Import Demurrage Detention'!$G$2&amp;'Import Demurrage Detention'!$C$3,"Y","N"),IF(G91&amp;E91='Import Demurrage Detention'!$H$2&amp;'Import Demurrage Detention'!$C$3,"Y","N"))</f>
        <v>N</v>
      </c>
      <c r="C91" s="56" t="s">
        <v>705</v>
      </c>
      <c r="D91" s="56" t="s">
        <v>79</v>
      </c>
      <c r="E91" s="56" t="s">
        <v>21</v>
      </c>
      <c r="F91" s="56" t="s">
        <v>6317</v>
      </c>
      <c r="G91" s="56" t="s">
        <v>707</v>
      </c>
      <c r="H91" s="57">
        <v>44140</v>
      </c>
      <c r="I91" s="56" t="s">
        <v>88</v>
      </c>
      <c r="J91" s="56" t="s">
        <v>76</v>
      </c>
      <c r="K91" s="56" t="s">
        <v>6328</v>
      </c>
      <c r="L91" s="56" t="s">
        <v>27</v>
      </c>
      <c r="M91" s="56" t="s">
        <v>399</v>
      </c>
      <c r="N91" s="56" t="s">
        <v>7479</v>
      </c>
      <c r="O91" s="56" t="s">
        <v>107</v>
      </c>
      <c r="P91" s="56" t="s">
        <v>7499</v>
      </c>
      <c r="Q91" s="56" t="s">
        <v>108</v>
      </c>
      <c r="R91" s="56" t="s">
        <v>7481</v>
      </c>
      <c r="S91" s="56" t="s">
        <v>32</v>
      </c>
      <c r="T91" s="56" t="s">
        <v>32</v>
      </c>
      <c r="U91" s="56" t="s">
        <v>32</v>
      </c>
      <c r="V91" s="56" t="s">
        <v>32</v>
      </c>
      <c r="W91" s="2" t="str">
        <f t="shared" si="5"/>
        <v>NLNLDNDemurrage</v>
      </c>
    </row>
    <row r="92" spans="1:23" s="2" customFormat="1" ht="14.45" customHeight="1">
      <c r="A92" s="2" t="str">
        <f>+IF(B92="N","",IF(COUNTIF(B:B,B92)&gt;1,COUNTIF(B$3:B92,B92),""))</f>
        <v/>
      </c>
      <c r="B92" s="2" t="str">
        <f>+IF(F92="Detention",IF(G92&amp;E92='Import Demurrage Detention'!$G$2&amp;'Import Demurrage Detention'!$C$3,"Y","N"),IF(G92&amp;E92='Import Demurrage Detention'!$H$2&amp;'Import Demurrage Detention'!$C$3,"Y","N"))</f>
        <v>N</v>
      </c>
      <c r="C92" s="56" t="s">
        <v>705</v>
      </c>
      <c r="D92" s="56" t="s">
        <v>79</v>
      </c>
      <c r="E92" s="56" t="s">
        <v>21</v>
      </c>
      <c r="F92" s="56" t="s">
        <v>6317</v>
      </c>
      <c r="G92" s="56" t="s">
        <v>707</v>
      </c>
      <c r="H92" s="57">
        <v>44140</v>
      </c>
      <c r="I92" s="56" t="s">
        <v>88</v>
      </c>
      <c r="J92" s="56" t="s">
        <v>76</v>
      </c>
      <c r="K92" s="56" t="s">
        <v>55</v>
      </c>
      <c r="L92" s="56" t="s">
        <v>27</v>
      </c>
      <c r="M92" s="56" t="s">
        <v>399</v>
      </c>
      <c r="N92" s="56" t="s">
        <v>7479</v>
      </c>
      <c r="O92" s="56" t="s">
        <v>107</v>
      </c>
      <c r="P92" s="56" t="s">
        <v>7499</v>
      </c>
      <c r="Q92" s="56" t="s">
        <v>108</v>
      </c>
      <c r="R92" s="56" t="s">
        <v>7481</v>
      </c>
      <c r="S92" s="56" t="s">
        <v>32</v>
      </c>
      <c r="T92" s="56" t="s">
        <v>32</v>
      </c>
      <c r="U92" s="56" t="s">
        <v>32</v>
      </c>
      <c r="V92" s="56" t="s">
        <v>32</v>
      </c>
      <c r="W92" s="2" t="str">
        <f t="shared" si="5"/>
        <v>NLNLDNDemurrage</v>
      </c>
    </row>
    <row r="93" spans="1:23" s="2" customFormat="1" ht="14.45" customHeight="1">
      <c r="A93" s="2" t="str">
        <f>+IF(B93="N","",IF(COUNTIF(B:B,B93)&gt;1,COUNTIF(B$3:B93,B93),""))</f>
        <v/>
      </c>
      <c r="B93" s="2" t="str">
        <f>+IF(F93="Detention",IF(G93&amp;E93='Import Demurrage Detention'!$G$2&amp;'Import Demurrage Detention'!$C$3,"Y","N"),IF(G93&amp;E93='Import Demurrage Detention'!$H$2&amp;'Import Demurrage Detention'!$C$3,"Y","N"))</f>
        <v>N</v>
      </c>
      <c r="C93" s="56" t="s">
        <v>697</v>
      </c>
      <c r="D93" s="56" t="s">
        <v>186</v>
      </c>
      <c r="E93" s="56" t="s">
        <v>21</v>
      </c>
      <c r="F93" s="56" t="s">
        <v>22</v>
      </c>
      <c r="G93" s="56" t="s">
        <v>698</v>
      </c>
      <c r="H93" s="57">
        <v>43578</v>
      </c>
      <c r="I93" s="56" t="s">
        <v>88</v>
      </c>
      <c r="J93" s="56" t="s">
        <v>25</v>
      </c>
      <c r="K93" s="56" t="s">
        <v>26</v>
      </c>
      <c r="L93" s="56" t="s">
        <v>27</v>
      </c>
      <c r="M93" s="56" t="s">
        <v>150</v>
      </c>
      <c r="N93" s="56" t="s">
        <v>6407</v>
      </c>
      <c r="O93" s="56" t="s">
        <v>136</v>
      </c>
      <c r="P93" s="56" t="s">
        <v>6356</v>
      </c>
      <c r="Q93" s="56" t="s">
        <v>137</v>
      </c>
      <c r="R93" s="56" t="s">
        <v>279</v>
      </c>
      <c r="S93" s="56" t="s">
        <v>32</v>
      </c>
      <c r="T93" s="56" t="s">
        <v>32</v>
      </c>
      <c r="U93" s="56" t="s">
        <v>32</v>
      </c>
      <c r="V93" s="56" t="s">
        <v>32</v>
      </c>
      <c r="W93" s="2" t="str">
        <f t="shared" ref="W93:W96" si="6">+G93&amp;E93&amp;F93</f>
        <v>MMRGNNDetention</v>
      </c>
    </row>
    <row r="94" spans="1:23" s="2" customFormat="1" ht="14.45" customHeight="1">
      <c r="A94" s="2" t="str">
        <f>+IF(B94="N","",IF(COUNTIF(B:B,B94)&gt;1,COUNTIF(B$3:B94,B94),""))</f>
        <v/>
      </c>
      <c r="B94" s="2" t="str">
        <f>+IF(F94="Detention",IF(G94&amp;E94='Import Demurrage Detention'!$G$2&amp;'Import Demurrage Detention'!$C$3,"Y","N"),IF(G94&amp;E94='Import Demurrage Detention'!$H$2&amp;'Import Demurrage Detention'!$C$3,"Y","N"))</f>
        <v>N</v>
      </c>
      <c r="C94" s="56" t="s">
        <v>697</v>
      </c>
      <c r="D94" s="56" t="s">
        <v>186</v>
      </c>
      <c r="E94" s="56" t="s">
        <v>21</v>
      </c>
      <c r="F94" s="56" t="s">
        <v>22</v>
      </c>
      <c r="G94" s="56" t="s">
        <v>698</v>
      </c>
      <c r="H94" s="57">
        <v>43578</v>
      </c>
      <c r="I94" s="56" t="s">
        <v>88</v>
      </c>
      <c r="J94" s="56" t="s">
        <v>25</v>
      </c>
      <c r="K94" s="56" t="s">
        <v>6328</v>
      </c>
      <c r="L94" s="56" t="s">
        <v>27</v>
      </c>
      <c r="M94" s="56" t="s">
        <v>150</v>
      </c>
      <c r="N94" s="56" t="s">
        <v>6356</v>
      </c>
      <c r="O94" s="56" t="s">
        <v>136</v>
      </c>
      <c r="P94" s="56" t="s">
        <v>280</v>
      </c>
      <c r="Q94" s="56" t="s">
        <v>137</v>
      </c>
      <c r="R94" s="56" t="s">
        <v>283</v>
      </c>
      <c r="S94" s="56" t="s">
        <v>32</v>
      </c>
      <c r="T94" s="56" t="s">
        <v>32</v>
      </c>
      <c r="U94" s="56" t="s">
        <v>32</v>
      </c>
      <c r="V94" s="56" t="s">
        <v>32</v>
      </c>
      <c r="W94" s="2" t="str">
        <f t="shared" si="6"/>
        <v>MMRGNNDetention</v>
      </c>
    </row>
    <row r="95" spans="1:23" s="2" customFormat="1" ht="14.45" customHeight="1">
      <c r="A95" s="2" t="str">
        <f>+IF(B95="N","",IF(COUNTIF(B:B,B95)&gt;1,COUNTIF(B$3:B95,B95),""))</f>
        <v/>
      </c>
      <c r="B95" s="2" t="str">
        <f>+IF(F95="Detention",IF(G95&amp;E95='Import Demurrage Detention'!$G$2&amp;'Import Demurrage Detention'!$C$3,"Y","N"),IF(G95&amp;E95='Import Demurrage Detention'!$H$2&amp;'Import Demurrage Detention'!$C$3,"Y","N"))</f>
        <v>N</v>
      </c>
      <c r="C95" s="56" t="s">
        <v>6507</v>
      </c>
      <c r="D95" s="56" t="s">
        <v>168</v>
      </c>
      <c r="E95" s="56" t="s">
        <v>21</v>
      </c>
      <c r="F95" s="56" t="s">
        <v>22</v>
      </c>
      <c r="G95" s="56" t="s">
        <v>6520</v>
      </c>
      <c r="H95" s="57">
        <v>44109</v>
      </c>
      <c r="I95" s="56" t="s">
        <v>175</v>
      </c>
      <c r="J95" s="56" t="s">
        <v>25</v>
      </c>
      <c r="K95" s="56" t="s">
        <v>26</v>
      </c>
      <c r="L95" s="56" t="s">
        <v>27</v>
      </c>
      <c r="M95" s="56" t="s">
        <v>6582</v>
      </c>
      <c r="N95" s="56" t="s">
        <v>772</v>
      </c>
      <c r="O95" s="56" t="s">
        <v>32</v>
      </c>
      <c r="P95" s="56" t="s">
        <v>32</v>
      </c>
      <c r="Q95" s="56" t="s">
        <v>32</v>
      </c>
      <c r="R95" s="56" t="s">
        <v>32</v>
      </c>
      <c r="S95" s="56" t="s">
        <v>32</v>
      </c>
      <c r="T95" s="56" t="s">
        <v>32</v>
      </c>
      <c r="U95" s="56" t="s">
        <v>32</v>
      </c>
      <c r="V95" s="56" t="s">
        <v>32</v>
      </c>
      <c r="W95" s="2" t="str">
        <f t="shared" si="6"/>
        <v>MZITCNDetention</v>
      </c>
    </row>
    <row r="96" spans="1:23" s="2" customFormat="1" ht="14.45" customHeight="1">
      <c r="A96" s="2" t="str">
        <f>+IF(B96="N","",IF(COUNTIF(B:B,B96)&gt;1,COUNTIF(B$3:B96,B96),""))</f>
        <v/>
      </c>
      <c r="B96" s="2" t="str">
        <f>+IF(F96="Detention",IF(G96&amp;E96='Import Demurrage Detention'!$G$2&amp;'Import Demurrage Detention'!$C$3,"Y","N"),IF(G96&amp;E96='Import Demurrage Detention'!$H$2&amp;'Import Demurrage Detention'!$C$3,"Y","N"))</f>
        <v>N</v>
      </c>
      <c r="C96" s="56" t="s">
        <v>6507</v>
      </c>
      <c r="D96" s="56" t="s">
        <v>168</v>
      </c>
      <c r="E96" s="56" t="s">
        <v>21</v>
      </c>
      <c r="F96" s="56" t="s">
        <v>22</v>
      </c>
      <c r="G96" s="56" t="s">
        <v>6520</v>
      </c>
      <c r="H96" s="57">
        <v>44109</v>
      </c>
      <c r="I96" s="56" t="s">
        <v>175</v>
      </c>
      <c r="J96" s="56" t="s">
        <v>25</v>
      </c>
      <c r="K96" s="56" t="s">
        <v>33</v>
      </c>
      <c r="L96" s="56" t="s">
        <v>27</v>
      </c>
      <c r="M96" s="56" t="s">
        <v>6582</v>
      </c>
      <c r="N96" s="56" t="s">
        <v>546</v>
      </c>
      <c r="O96" s="56" t="s">
        <v>32</v>
      </c>
      <c r="P96" s="56" t="s">
        <v>32</v>
      </c>
      <c r="Q96" s="56" t="s">
        <v>32</v>
      </c>
      <c r="R96" s="56" t="s">
        <v>32</v>
      </c>
      <c r="S96" s="56" t="s">
        <v>32</v>
      </c>
      <c r="T96" s="56" t="s">
        <v>32</v>
      </c>
      <c r="U96" s="56" t="s">
        <v>32</v>
      </c>
      <c r="V96" s="56" t="s">
        <v>32</v>
      </c>
      <c r="W96" s="2" t="str">
        <f t="shared" si="6"/>
        <v>MZITCNDetention</v>
      </c>
    </row>
    <row r="97" spans="1:23" s="2" customFormat="1" ht="14.45" customHeight="1">
      <c r="A97" s="2" t="str">
        <f>+IF(B97="N","",IF(COUNTIF(B:B,B97)&gt;1,COUNTIF(B$3:B97,B97),""))</f>
        <v/>
      </c>
      <c r="B97" s="2" t="str">
        <f>+IF(F97="Detention",IF(G97&amp;E97='Import Demurrage Detention'!$G$2&amp;'Import Demurrage Detention'!$C$3,"Y","N"),IF(G97&amp;E97='Import Demurrage Detention'!$H$2&amp;'Import Demurrage Detention'!$C$3,"Y","N"))</f>
        <v>N</v>
      </c>
      <c r="C97" s="56" t="s">
        <v>643</v>
      </c>
      <c r="D97" s="56" t="s">
        <v>644</v>
      </c>
      <c r="E97" s="56" t="s">
        <v>21</v>
      </c>
      <c r="F97" s="56" t="s">
        <v>22</v>
      </c>
      <c r="G97" s="56" t="s">
        <v>6511</v>
      </c>
      <c r="H97" s="57">
        <v>44015</v>
      </c>
      <c r="I97" s="56" t="s">
        <v>106</v>
      </c>
      <c r="J97" s="56" t="s">
        <v>25</v>
      </c>
      <c r="K97" s="56" t="s">
        <v>26</v>
      </c>
      <c r="L97" s="56" t="s">
        <v>27</v>
      </c>
      <c r="M97" s="56" t="s">
        <v>170</v>
      </c>
      <c r="N97" s="56" t="s">
        <v>646</v>
      </c>
      <c r="O97" s="56" t="s">
        <v>30</v>
      </c>
      <c r="P97" s="56" t="s">
        <v>647</v>
      </c>
      <c r="Q97" s="56" t="s">
        <v>32</v>
      </c>
      <c r="R97" s="56" t="s">
        <v>32</v>
      </c>
      <c r="S97" s="56" t="s">
        <v>32</v>
      </c>
      <c r="T97" s="56" t="s">
        <v>32</v>
      </c>
      <c r="U97" s="56" t="s">
        <v>32</v>
      </c>
      <c r="V97" s="56" t="s">
        <v>32</v>
      </c>
      <c r="W97" s="2" t="str">
        <f t="shared" ref="W97:W98" si="7">+G97&amp;E97&amp;F97</f>
        <v>MYINTNDetention</v>
      </c>
    </row>
    <row r="98" spans="1:23" s="2" customFormat="1" ht="14.45" customHeight="1">
      <c r="A98" s="2" t="str">
        <f>+IF(B98="N","",IF(COUNTIF(B:B,B98)&gt;1,COUNTIF(B$3:B98,B98),""))</f>
        <v/>
      </c>
      <c r="B98" s="2" t="str">
        <f>+IF(F98="Detention",IF(G98&amp;E98='Import Demurrage Detention'!$G$2&amp;'Import Demurrage Detention'!$C$3,"Y","N"),IF(G98&amp;E98='Import Demurrage Detention'!$H$2&amp;'Import Demurrage Detention'!$C$3,"Y","N"))</f>
        <v>N</v>
      </c>
      <c r="C98" s="56" t="s">
        <v>643</v>
      </c>
      <c r="D98" s="56" t="s">
        <v>644</v>
      </c>
      <c r="E98" s="56" t="s">
        <v>21</v>
      </c>
      <c r="F98" s="56" t="s">
        <v>22</v>
      </c>
      <c r="G98" s="56" t="s">
        <v>6511</v>
      </c>
      <c r="H98" s="57">
        <v>44015</v>
      </c>
      <c r="I98" s="56" t="s">
        <v>106</v>
      </c>
      <c r="J98" s="56" t="s">
        <v>25</v>
      </c>
      <c r="K98" s="56" t="s">
        <v>33</v>
      </c>
      <c r="L98" s="56" t="s">
        <v>27</v>
      </c>
      <c r="M98" s="56" t="s">
        <v>170</v>
      </c>
      <c r="N98" s="56" t="s">
        <v>648</v>
      </c>
      <c r="O98" s="56" t="s">
        <v>30</v>
      </c>
      <c r="P98" s="56" t="s">
        <v>649</v>
      </c>
      <c r="Q98" s="56" t="s">
        <v>32</v>
      </c>
      <c r="R98" s="56" t="s">
        <v>32</v>
      </c>
      <c r="S98" s="56" t="s">
        <v>32</v>
      </c>
      <c r="T98" s="56" t="s">
        <v>32</v>
      </c>
      <c r="U98" s="56" t="s">
        <v>32</v>
      </c>
      <c r="V98" s="56" t="s">
        <v>32</v>
      </c>
      <c r="W98" s="2" t="str">
        <f t="shared" si="7"/>
        <v>MYINTNDetention</v>
      </c>
    </row>
    <row r="99" spans="1:23" s="2" customFormat="1" ht="14.45" customHeight="1">
      <c r="A99" s="2" t="str">
        <f>+IF(B99="N","",IF(COUNTIF(B:B,B99)&gt;1,COUNTIF(B$3:B99,B99),""))</f>
        <v/>
      </c>
      <c r="B99" s="2" t="str">
        <f>+IF(F99="Detention",IF(G99&amp;E99='Import Demurrage Detention'!$G$2&amp;'Import Demurrage Detention'!$C$3,"Y","N"),IF(G99&amp;E99='Import Demurrage Detention'!$H$2&amp;'Import Demurrage Detention'!$C$3,"Y","N"))</f>
        <v>N</v>
      </c>
      <c r="C99" s="56" t="s">
        <v>643</v>
      </c>
      <c r="D99" s="56" t="s">
        <v>644</v>
      </c>
      <c r="E99" s="56" t="s">
        <v>21</v>
      </c>
      <c r="F99" s="56" t="s">
        <v>22</v>
      </c>
      <c r="G99" s="56" t="s">
        <v>645</v>
      </c>
      <c r="H99" s="57">
        <v>43578</v>
      </c>
      <c r="I99" s="56" t="s">
        <v>88</v>
      </c>
      <c r="J99" s="56" t="s">
        <v>25</v>
      </c>
      <c r="K99" s="56" t="s">
        <v>26</v>
      </c>
      <c r="L99" s="56" t="s">
        <v>27</v>
      </c>
      <c r="M99" s="56" t="s">
        <v>399</v>
      </c>
      <c r="N99" s="56" t="s">
        <v>655</v>
      </c>
      <c r="O99" s="56" t="s">
        <v>134</v>
      </c>
      <c r="P99" s="56" t="s">
        <v>656</v>
      </c>
      <c r="Q99" s="56" t="s">
        <v>221</v>
      </c>
      <c r="R99" s="56" t="s">
        <v>646</v>
      </c>
      <c r="S99" s="56" t="s">
        <v>30</v>
      </c>
      <c r="T99" s="56" t="s">
        <v>647</v>
      </c>
      <c r="U99" s="56" t="s">
        <v>32</v>
      </c>
      <c r="V99" s="56" t="s">
        <v>32</v>
      </c>
      <c r="W99" s="2" t="str">
        <f t="shared" ref="W99:W118" si="8">+G99&amp;E99&amp;F99</f>
        <v>MYKCHNDetention</v>
      </c>
    </row>
    <row r="100" spans="1:23" s="2" customFormat="1" ht="14.45" customHeight="1">
      <c r="A100" s="2" t="str">
        <f>+IF(B100="N","",IF(COUNTIF(B:B,B100)&gt;1,COUNTIF(B$3:B100,B100),""))</f>
        <v/>
      </c>
      <c r="B100" s="2" t="str">
        <f>+IF(F100="Detention",IF(G100&amp;E100='Import Demurrage Detention'!$G$2&amp;'Import Demurrage Detention'!$C$3,"Y","N"),IF(G100&amp;E100='Import Demurrage Detention'!$H$2&amp;'Import Demurrage Detention'!$C$3,"Y","N"))</f>
        <v>N</v>
      </c>
      <c r="C100" s="56" t="s">
        <v>643</v>
      </c>
      <c r="D100" s="56" t="s">
        <v>644</v>
      </c>
      <c r="E100" s="56" t="s">
        <v>21</v>
      </c>
      <c r="F100" s="56" t="s">
        <v>22</v>
      </c>
      <c r="G100" s="56" t="s">
        <v>645</v>
      </c>
      <c r="H100" s="57">
        <v>43578</v>
      </c>
      <c r="I100" s="56" t="s">
        <v>88</v>
      </c>
      <c r="J100" s="56" t="s">
        <v>25</v>
      </c>
      <c r="K100" s="56" t="s">
        <v>64</v>
      </c>
      <c r="L100" s="56" t="s">
        <v>27</v>
      </c>
      <c r="M100" s="56" t="s">
        <v>399</v>
      </c>
      <c r="N100" s="56" t="s">
        <v>655</v>
      </c>
      <c r="O100" s="56" t="s">
        <v>134</v>
      </c>
      <c r="P100" s="56" t="s">
        <v>656</v>
      </c>
      <c r="Q100" s="56" t="s">
        <v>221</v>
      </c>
      <c r="R100" s="56" t="s">
        <v>646</v>
      </c>
      <c r="S100" s="56" t="s">
        <v>30</v>
      </c>
      <c r="T100" s="56" t="s">
        <v>647</v>
      </c>
      <c r="U100" s="56" t="s">
        <v>32</v>
      </c>
      <c r="V100" s="56" t="s">
        <v>32</v>
      </c>
      <c r="W100" s="2" t="str">
        <f t="shared" si="8"/>
        <v>MYKCHNDetention</v>
      </c>
    </row>
    <row r="101" spans="1:23" s="2" customFormat="1" ht="14.45" customHeight="1">
      <c r="A101" s="2" t="str">
        <f>+IF(B101="N","",IF(COUNTIF(B:B,B101)&gt;1,COUNTIF(B$3:B101,B101),""))</f>
        <v/>
      </c>
      <c r="B101" s="2" t="str">
        <f>+IF(F101="Detention",IF(G101&amp;E101='Import Demurrage Detention'!$G$2&amp;'Import Demurrage Detention'!$C$3,"Y","N"),IF(G101&amp;E101='Import Demurrage Detention'!$H$2&amp;'Import Demurrage Detention'!$C$3,"Y","N"))</f>
        <v>N</v>
      </c>
      <c r="C101" s="56" t="s">
        <v>643</v>
      </c>
      <c r="D101" s="56" t="s">
        <v>644</v>
      </c>
      <c r="E101" s="56" t="s">
        <v>21</v>
      </c>
      <c r="F101" s="56" t="s">
        <v>22</v>
      </c>
      <c r="G101" s="56" t="s">
        <v>645</v>
      </c>
      <c r="H101" s="57">
        <v>43578</v>
      </c>
      <c r="I101" s="56" t="s">
        <v>88</v>
      </c>
      <c r="J101" s="56" t="s">
        <v>25</v>
      </c>
      <c r="K101" s="56" t="s">
        <v>33</v>
      </c>
      <c r="L101" s="56" t="s">
        <v>27</v>
      </c>
      <c r="M101" s="56" t="s">
        <v>399</v>
      </c>
      <c r="N101" s="56" t="s">
        <v>657</v>
      </c>
      <c r="O101" s="56" t="s">
        <v>134</v>
      </c>
      <c r="P101" s="56" t="s">
        <v>658</v>
      </c>
      <c r="Q101" s="56" t="s">
        <v>221</v>
      </c>
      <c r="R101" s="56" t="s">
        <v>648</v>
      </c>
      <c r="S101" s="56" t="s">
        <v>30</v>
      </c>
      <c r="T101" s="56" t="s">
        <v>649</v>
      </c>
      <c r="U101" s="56" t="s">
        <v>32</v>
      </c>
      <c r="V101" s="56" t="s">
        <v>32</v>
      </c>
      <c r="W101" s="2" t="str">
        <f t="shared" si="8"/>
        <v>MYKCHNDetention</v>
      </c>
    </row>
    <row r="102" spans="1:23" s="2" customFormat="1" ht="14.45" customHeight="1">
      <c r="A102" s="2" t="str">
        <f>+IF(B102="N","",IF(COUNTIF(B:B,B102)&gt;1,COUNTIF(B$3:B102,B102),""))</f>
        <v/>
      </c>
      <c r="B102" s="2" t="str">
        <f>+IF(F102="Detention",IF(G102&amp;E102='Import Demurrage Detention'!$G$2&amp;'Import Demurrage Detention'!$C$3,"Y","N"),IF(G102&amp;E102='Import Demurrage Detention'!$H$2&amp;'Import Demurrage Detention'!$C$3,"Y","N"))</f>
        <v>N</v>
      </c>
      <c r="C102" s="56" t="s">
        <v>643</v>
      </c>
      <c r="D102" s="56" t="s">
        <v>644</v>
      </c>
      <c r="E102" s="56" t="s">
        <v>21</v>
      </c>
      <c r="F102" s="56" t="s">
        <v>22</v>
      </c>
      <c r="G102" s="56" t="s">
        <v>645</v>
      </c>
      <c r="H102" s="57">
        <v>43578</v>
      </c>
      <c r="I102" s="56" t="s">
        <v>88</v>
      </c>
      <c r="J102" s="56" t="s">
        <v>25</v>
      </c>
      <c r="K102" s="56" t="s">
        <v>55</v>
      </c>
      <c r="L102" s="56" t="s">
        <v>27</v>
      </c>
      <c r="M102" s="56" t="s">
        <v>399</v>
      </c>
      <c r="N102" s="56" t="s">
        <v>657</v>
      </c>
      <c r="O102" s="56" t="s">
        <v>134</v>
      </c>
      <c r="P102" s="56" t="s">
        <v>658</v>
      </c>
      <c r="Q102" s="56" t="s">
        <v>221</v>
      </c>
      <c r="R102" s="56" t="s">
        <v>648</v>
      </c>
      <c r="S102" s="56" t="s">
        <v>30</v>
      </c>
      <c r="T102" s="56" t="s">
        <v>649</v>
      </c>
      <c r="U102" s="56" t="s">
        <v>32</v>
      </c>
      <c r="V102" s="56" t="s">
        <v>32</v>
      </c>
      <c r="W102" s="2" t="str">
        <f t="shared" si="8"/>
        <v>MYKCHNDetention</v>
      </c>
    </row>
    <row r="103" spans="1:23" s="2" customFormat="1" ht="14.45" customHeight="1">
      <c r="A103" s="2" t="str">
        <f>+IF(B103="N","",IF(COUNTIF(B:B,B103)&gt;1,COUNTIF(B$3:B103,B103),""))</f>
        <v/>
      </c>
      <c r="B103" s="2" t="str">
        <f>+IF(F103="Detention",IF(G103&amp;E103='Import Demurrage Detention'!$G$2&amp;'Import Demurrage Detention'!$C$3,"Y","N"),IF(G103&amp;E103='Import Demurrage Detention'!$H$2&amp;'Import Demurrage Detention'!$C$3,"Y","N"))</f>
        <v>N</v>
      </c>
      <c r="C103" s="56" t="s">
        <v>643</v>
      </c>
      <c r="D103" s="56" t="s">
        <v>644</v>
      </c>
      <c r="E103" s="56" t="s">
        <v>21</v>
      </c>
      <c r="F103" s="56" t="s">
        <v>22</v>
      </c>
      <c r="G103" s="56" t="s">
        <v>650</v>
      </c>
      <c r="H103" s="57">
        <v>43578</v>
      </c>
      <c r="I103" s="56" t="s">
        <v>88</v>
      </c>
      <c r="J103" s="56" t="s">
        <v>25</v>
      </c>
      <c r="K103" s="56" t="s">
        <v>26</v>
      </c>
      <c r="L103" s="56" t="s">
        <v>27</v>
      </c>
      <c r="M103" s="56" t="s">
        <v>399</v>
      </c>
      <c r="N103" s="56" t="s">
        <v>655</v>
      </c>
      <c r="O103" s="56" t="s">
        <v>134</v>
      </c>
      <c r="P103" s="56" t="s">
        <v>656</v>
      </c>
      <c r="Q103" s="56" t="s">
        <v>221</v>
      </c>
      <c r="R103" s="56" t="s">
        <v>646</v>
      </c>
      <c r="S103" s="56" t="s">
        <v>30</v>
      </c>
      <c r="T103" s="56" t="s">
        <v>647</v>
      </c>
      <c r="U103" s="56" t="s">
        <v>32</v>
      </c>
      <c r="V103" s="56" t="s">
        <v>32</v>
      </c>
      <c r="W103" s="2" t="str">
        <f t="shared" si="8"/>
        <v>MYKUANDetention</v>
      </c>
    </row>
    <row r="104" spans="1:23" s="2" customFormat="1" ht="14.45" customHeight="1">
      <c r="A104" s="2" t="str">
        <f>+IF(B104="N","",IF(COUNTIF(B:B,B104)&gt;1,COUNTIF(B$3:B104,B104),""))</f>
        <v/>
      </c>
      <c r="B104" s="2" t="str">
        <f>+IF(F104="Detention",IF(G104&amp;E104='Import Demurrage Detention'!$G$2&amp;'Import Demurrage Detention'!$C$3,"Y","N"),IF(G104&amp;E104='Import Demurrage Detention'!$H$2&amp;'Import Demurrage Detention'!$C$3,"Y","N"))</f>
        <v>N</v>
      </c>
      <c r="C104" s="56" t="s">
        <v>643</v>
      </c>
      <c r="D104" s="56" t="s">
        <v>644</v>
      </c>
      <c r="E104" s="56" t="s">
        <v>21</v>
      </c>
      <c r="F104" s="56" t="s">
        <v>22</v>
      </c>
      <c r="G104" s="56" t="s">
        <v>650</v>
      </c>
      <c r="H104" s="57">
        <v>43578</v>
      </c>
      <c r="I104" s="56" t="s">
        <v>88</v>
      </c>
      <c r="J104" s="56" t="s">
        <v>25</v>
      </c>
      <c r="K104" s="56" t="s">
        <v>64</v>
      </c>
      <c r="L104" s="56" t="s">
        <v>27</v>
      </c>
      <c r="M104" s="56" t="s">
        <v>399</v>
      </c>
      <c r="N104" s="56" t="s">
        <v>655</v>
      </c>
      <c r="O104" s="56" t="s">
        <v>134</v>
      </c>
      <c r="P104" s="56" t="s">
        <v>656</v>
      </c>
      <c r="Q104" s="56" t="s">
        <v>221</v>
      </c>
      <c r="R104" s="56" t="s">
        <v>646</v>
      </c>
      <c r="S104" s="56" t="s">
        <v>30</v>
      </c>
      <c r="T104" s="56" t="s">
        <v>647</v>
      </c>
      <c r="U104" s="56" t="s">
        <v>32</v>
      </c>
      <c r="V104" s="56" t="s">
        <v>32</v>
      </c>
      <c r="W104" s="2" t="str">
        <f t="shared" si="8"/>
        <v>MYKUANDetention</v>
      </c>
    </row>
    <row r="105" spans="1:23" s="2" customFormat="1" ht="14.45" customHeight="1">
      <c r="A105" s="2" t="str">
        <f>+IF(B105="N","",IF(COUNTIF(B:B,B105)&gt;1,COUNTIF(B$3:B105,B105),""))</f>
        <v/>
      </c>
      <c r="B105" s="2" t="str">
        <f>+IF(F105="Detention",IF(G105&amp;E105='Import Demurrage Detention'!$G$2&amp;'Import Demurrage Detention'!$C$3,"Y","N"),IF(G105&amp;E105='Import Demurrage Detention'!$H$2&amp;'Import Demurrage Detention'!$C$3,"Y","N"))</f>
        <v>N</v>
      </c>
      <c r="C105" s="56" t="s">
        <v>643</v>
      </c>
      <c r="D105" s="56" t="s">
        <v>644</v>
      </c>
      <c r="E105" s="56" t="s">
        <v>21</v>
      </c>
      <c r="F105" s="56" t="s">
        <v>22</v>
      </c>
      <c r="G105" s="56" t="s">
        <v>650</v>
      </c>
      <c r="H105" s="57">
        <v>43578</v>
      </c>
      <c r="I105" s="56" t="s">
        <v>88</v>
      </c>
      <c r="J105" s="56" t="s">
        <v>25</v>
      </c>
      <c r="K105" s="56" t="s">
        <v>33</v>
      </c>
      <c r="L105" s="56" t="s">
        <v>27</v>
      </c>
      <c r="M105" s="56" t="s">
        <v>399</v>
      </c>
      <c r="N105" s="56" t="s">
        <v>657</v>
      </c>
      <c r="O105" s="56" t="s">
        <v>134</v>
      </c>
      <c r="P105" s="56" t="s">
        <v>658</v>
      </c>
      <c r="Q105" s="56" t="s">
        <v>221</v>
      </c>
      <c r="R105" s="56" t="s">
        <v>648</v>
      </c>
      <c r="S105" s="56" t="s">
        <v>30</v>
      </c>
      <c r="T105" s="56" t="s">
        <v>649</v>
      </c>
      <c r="U105" s="56" t="s">
        <v>32</v>
      </c>
      <c r="V105" s="56" t="s">
        <v>32</v>
      </c>
      <c r="W105" s="2" t="str">
        <f t="shared" si="8"/>
        <v>MYKUANDetention</v>
      </c>
    </row>
    <row r="106" spans="1:23" s="2" customFormat="1" ht="14.45" customHeight="1">
      <c r="A106" s="2" t="str">
        <f>+IF(B106="N","",IF(COUNTIF(B:B,B106)&gt;1,COUNTIF(B$3:B106,B106),""))</f>
        <v/>
      </c>
      <c r="B106" s="2" t="str">
        <f>+IF(F106="Detention",IF(G106&amp;E106='Import Demurrage Detention'!$G$2&amp;'Import Demurrage Detention'!$C$3,"Y","N"),IF(G106&amp;E106='Import Demurrage Detention'!$H$2&amp;'Import Demurrage Detention'!$C$3,"Y","N"))</f>
        <v>N</v>
      </c>
      <c r="C106" s="56" t="s">
        <v>643</v>
      </c>
      <c r="D106" s="56" t="s">
        <v>644</v>
      </c>
      <c r="E106" s="56" t="s">
        <v>21</v>
      </c>
      <c r="F106" s="56" t="s">
        <v>22</v>
      </c>
      <c r="G106" s="56" t="s">
        <v>650</v>
      </c>
      <c r="H106" s="57">
        <v>43578</v>
      </c>
      <c r="I106" s="56" t="s">
        <v>88</v>
      </c>
      <c r="J106" s="56" t="s">
        <v>25</v>
      </c>
      <c r="K106" s="56" t="s">
        <v>55</v>
      </c>
      <c r="L106" s="56" t="s">
        <v>27</v>
      </c>
      <c r="M106" s="56" t="s">
        <v>399</v>
      </c>
      <c r="N106" s="56" t="s">
        <v>657</v>
      </c>
      <c r="O106" s="56" t="s">
        <v>134</v>
      </c>
      <c r="P106" s="56" t="s">
        <v>658</v>
      </c>
      <c r="Q106" s="56" t="s">
        <v>221</v>
      </c>
      <c r="R106" s="56" t="s">
        <v>648</v>
      </c>
      <c r="S106" s="56" t="s">
        <v>30</v>
      </c>
      <c r="T106" s="56" t="s">
        <v>649</v>
      </c>
      <c r="U106" s="56" t="s">
        <v>32</v>
      </c>
      <c r="V106" s="56" t="s">
        <v>32</v>
      </c>
      <c r="W106" s="2" t="str">
        <f t="shared" si="8"/>
        <v>MYKUANDetention</v>
      </c>
    </row>
    <row r="107" spans="1:23" s="2" customFormat="1" ht="14.45" customHeight="1">
      <c r="A107" s="2" t="str">
        <f>+IF(B107="N","",IF(COUNTIF(B:B,B107)&gt;1,COUNTIF(B$3:B107,B107),""))</f>
        <v/>
      </c>
      <c r="B107" s="2" t="str">
        <f>+IF(F107="Detention",IF(G107&amp;E107='Import Demurrage Detention'!$G$2&amp;'Import Demurrage Detention'!$C$3,"Y","N"),IF(G107&amp;E107='Import Demurrage Detention'!$H$2&amp;'Import Demurrage Detention'!$C$3,"Y","N"))</f>
        <v>N</v>
      </c>
      <c r="C107" s="56" t="s">
        <v>643</v>
      </c>
      <c r="D107" s="56" t="s">
        <v>644</v>
      </c>
      <c r="E107" s="56" t="s">
        <v>21</v>
      </c>
      <c r="F107" s="56" t="s">
        <v>22</v>
      </c>
      <c r="G107" s="56" t="s">
        <v>651</v>
      </c>
      <c r="H107" s="57">
        <v>43578</v>
      </c>
      <c r="I107" s="56" t="s">
        <v>88</v>
      </c>
      <c r="J107" s="56" t="s">
        <v>25</v>
      </c>
      <c r="K107" s="56" t="s">
        <v>26</v>
      </c>
      <c r="L107" s="56" t="s">
        <v>27</v>
      </c>
      <c r="M107" s="56" t="s">
        <v>399</v>
      </c>
      <c r="N107" s="56" t="s">
        <v>655</v>
      </c>
      <c r="O107" s="56" t="s">
        <v>134</v>
      </c>
      <c r="P107" s="56" t="s">
        <v>656</v>
      </c>
      <c r="Q107" s="56" t="s">
        <v>221</v>
      </c>
      <c r="R107" s="56" t="s">
        <v>646</v>
      </c>
      <c r="S107" s="56" t="s">
        <v>30</v>
      </c>
      <c r="T107" s="56" t="s">
        <v>647</v>
      </c>
      <c r="U107" s="56" t="s">
        <v>32</v>
      </c>
      <c r="V107" s="56" t="s">
        <v>32</v>
      </c>
      <c r="W107" s="2" t="str">
        <f t="shared" si="8"/>
        <v>MYKULNDetention</v>
      </c>
    </row>
    <row r="108" spans="1:23" s="2" customFormat="1" ht="14.45" customHeight="1">
      <c r="A108" s="2" t="str">
        <f>+IF(B108="N","",IF(COUNTIF(B:B,B108)&gt;1,COUNTIF(B$3:B108,B108),""))</f>
        <v/>
      </c>
      <c r="B108" s="2" t="str">
        <f>+IF(F108="Detention",IF(G108&amp;E108='Import Demurrage Detention'!$G$2&amp;'Import Demurrage Detention'!$C$3,"Y","N"),IF(G108&amp;E108='Import Demurrage Detention'!$H$2&amp;'Import Demurrage Detention'!$C$3,"Y","N"))</f>
        <v>N</v>
      </c>
      <c r="C108" s="56" t="s">
        <v>643</v>
      </c>
      <c r="D108" s="56" t="s">
        <v>644</v>
      </c>
      <c r="E108" s="56" t="s">
        <v>21</v>
      </c>
      <c r="F108" s="56" t="s">
        <v>22</v>
      </c>
      <c r="G108" s="56" t="s">
        <v>651</v>
      </c>
      <c r="H108" s="57">
        <v>43578</v>
      </c>
      <c r="I108" s="56" t="s">
        <v>88</v>
      </c>
      <c r="J108" s="56" t="s">
        <v>25</v>
      </c>
      <c r="K108" s="56" t="s">
        <v>64</v>
      </c>
      <c r="L108" s="56" t="s">
        <v>27</v>
      </c>
      <c r="M108" s="56" t="s">
        <v>399</v>
      </c>
      <c r="N108" s="56" t="s">
        <v>655</v>
      </c>
      <c r="O108" s="56" t="s">
        <v>134</v>
      </c>
      <c r="P108" s="56" t="s">
        <v>656</v>
      </c>
      <c r="Q108" s="56" t="s">
        <v>221</v>
      </c>
      <c r="R108" s="56" t="s">
        <v>646</v>
      </c>
      <c r="S108" s="56" t="s">
        <v>30</v>
      </c>
      <c r="T108" s="56" t="s">
        <v>647</v>
      </c>
      <c r="U108" s="56" t="s">
        <v>32</v>
      </c>
      <c r="V108" s="56" t="s">
        <v>32</v>
      </c>
      <c r="W108" s="2" t="str">
        <f t="shared" si="8"/>
        <v>MYKULNDetention</v>
      </c>
    </row>
    <row r="109" spans="1:23" s="2" customFormat="1" ht="14.45" customHeight="1">
      <c r="A109" s="2" t="str">
        <f>+IF(B109="N","",IF(COUNTIF(B:B,B109)&gt;1,COUNTIF(B$3:B109,B109),""))</f>
        <v/>
      </c>
      <c r="B109" s="2" t="str">
        <f>+IF(F109="Detention",IF(G109&amp;E109='Import Demurrage Detention'!$G$2&amp;'Import Demurrage Detention'!$C$3,"Y","N"),IF(G109&amp;E109='Import Demurrage Detention'!$H$2&amp;'Import Demurrage Detention'!$C$3,"Y","N"))</f>
        <v>N</v>
      </c>
      <c r="C109" s="56" t="s">
        <v>643</v>
      </c>
      <c r="D109" s="56" t="s">
        <v>644</v>
      </c>
      <c r="E109" s="56" t="s">
        <v>21</v>
      </c>
      <c r="F109" s="56" t="s">
        <v>22</v>
      </c>
      <c r="G109" s="56" t="s">
        <v>651</v>
      </c>
      <c r="H109" s="57">
        <v>43578</v>
      </c>
      <c r="I109" s="56" t="s">
        <v>88</v>
      </c>
      <c r="J109" s="56" t="s">
        <v>25</v>
      </c>
      <c r="K109" s="56" t="s">
        <v>33</v>
      </c>
      <c r="L109" s="56" t="s">
        <v>27</v>
      </c>
      <c r="M109" s="56" t="s">
        <v>399</v>
      </c>
      <c r="N109" s="56" t="s">
        <v>657</v>
      </c>
      <c r="O109" s="56" t="s">
        <v>134</v>
      </c>
      <c r="P109" s="56" t="s">
        <v>658</v>
      </c>
      <c r="Q109" s="56" t="s">
        <v>221</v>
      </c>
      <c r="R109" s="56" t="s">
        <v>648</v>
      </c>
      <c r="S109" s="56" t="s">
        <v>30</v>
      </c>
      <c r="T109" s="56" t="s">
        <v>649</v>
      </c>
      <c r="U109" s="56" t="s">
        <v>32</v>
      </c>
      <c r="V109" s="56" t="s">
        <v>32</v>
      </c>
      <c r="W109" s="2" t="str">
        <f t="shared" si="8"/>
        <v>MYKULNDetention</v>
      </c>
    </row>
    <row r="110" spans="1:23" s="2" customFormat="1" ht="14.45" customHeight="1">
      <c r="A110" s="2" t="str">
        <f>+IF(B110="N","",IF(COUNTIF(B:B,B110)&gt;1,COUNTIF(B$3:B110,B110),""))</f>
        <v/>
      </c>
      <c r="B110" s="2" t="str">
        <f>+IF(F110="Detention",IF(G110&amp;E110='Import Demurrage Detention'!$G$2&amp;'Import Demurrage Detention'!$C$3,"Y","N"),IF(G110&amp;E110='Import Demurrage Detention'!$H$2&amp;'Import Demurrage Detention'!$C$3,"Y","N"))</f>
        <v>N</v>
      </c>
      <c r="C110" s="56" t="s">
        <v>643</v>
      </c>
      <c r="D110" s="56" t="s">
        <v>644</v>
      </c>
      <c r="E110" s="56" t="s">
        <v>21</v>
      </c>
      <c r="F110" s="56" t="s">
        <v>22</v>
      </c>
      <c r="G110" s="56" t="s">
        <v>651</v>
      </c>
      <c r="H110" s="57">
        <v>43578</v>
      </c>
      <c r="I110" s="56" t="s">
        <v>88</v>
      </c>
      <c r="J110" s="56" t="s">
        <v>25</v>
      </c>
      <c r="K110" s="56" t="s">
        <v>55</v>
      </c>
      <c r="L110" s="56" t="s">
        <v>27</v>
      </c>
      <c r="M110" s="56" t="s">
        <v>399</v>
      </c>
      <c r="N110" s="56" t="s">
        <v>657</v>
      </c>
      <c r="O110" s="56" t="s">
        <v>134</v>
      </c>
      <c r="P110" s="56" t="s">
        <v>658</v>
      </c>
      <c r="Q110" s="56" t="s">
        <v>221</v>
      </c>
      <c r="R110" s="56" t="s">
        <v>648</v>
      </c>
      <c r="S110" s="56" t="s">
        <v>30</v>
      </c>
      <c r="T110" s="56" t="s">
        <v>649</v>
      </c>
      <c r="U110" s="56" t="s">
        <v>32</v>
      </c>
      <c r="V110" s="56" t="s">
        <v>32</v>
      </c>
      <c r="W110" s="2" t="str">
        <f t="shared" si="8"/>
        <v>MYKULNDetention</v>
      </c>
    </row>
    <row r="111" spans="1:23" s="2" customFormat="1" ht="14.45" customHeight="1">
      <c r="A111" s="2" t="str">
        <f>+IF(B111="N","",IF(COUNTIF(B:B,B111)&gt;1,COUNTIF(B$3:B111,B111),""))</f>
        <v/>
      </c>
      <c r="B111" s="2" t="str">
        <f>+IF(F111="Detention",IF(G111&amp;E111='Import Demurrage Detention'!$G$2&amp;'Import Demurrage Detention'!$C$3,"Y","N"),IF(G111&amp;E111='Import Demurrage Detention'!$H$2&amp;'Import Demurrage Detention'!$C$3,"Y","N"))</f>
        <v>N</v>
      </c>
      <c r="C111" s="56" t="s">
        <v>643</v>
      </c>
      <c r="D111" s="56" t="s">
        <v>644</v>
      </c>
      <c r="E111" s="56" t="s">
        <v>21</v>
      </c>
      <c r="F111" s="56" t="s">
        <v>22</v>
      </c>
      <c r="G111" s="56" t="s">
        <v>652</v>
      </c>
      <c r="H111" s="57">
        <v>43578</v>
      </c>
      <c r="I111" s="56" t="s">
        <v>88</v>
      </c>
      <c r="J111" s="56" t="s">
        <v>25</v>
      </c>
      <c r="K111" s="56" t="s">
        <v>26</v>
      </c>
      <c r="L111" s="56" t="s">
        <v>27</v>
      </c>
      <c r="M111" s="56" t="s">
        <v>399</v>
      </c>
      <c r="N111" s="56" t="s">
        <v>655</v>
      </c>
      <c r="O111" s="56" t="s">
        <v>134</v>
      </c>
      <c r="P111" s="56" t="s">
        <v>656</v>
      </c>
      <c r="Q111" s="56" t="s">
        <v>221</v>
      </c>
      <c r="R111" s="56" t="s">
        <v>646</v>
      </c>
      <c r="S111" s="56" t="s">
        <v>30</v>
      </c>
      <c r="T111" s="56" t="s">
        <v>647</v>
      </c>
      <c r="U111" s="56" t="s">
        <v>32</v>
      </c>
      <c r="V111" s="56" t="s">
        <v>32</v>
      </c>
      <c r="W111" s="2" t="str">
        <f t="shared" si="8"/>
        <v>MYPENNDetention</v>
      </c>
    </row>
    <row r="112" spans="1:23" s="2" customFormat="1" ht="14.45" customHeight="1">
      <c r="A112" s="2" t="str">
        <f>+IF(B112="N","",IF(COUNTIF(B:B,B112)&gt;1,COUNTIF(B$3:B112,B112),""))</f>
        <v/>
      </c>
      <c r="B112" s="2" t="str">
        <f>+IF(F112="Detention",IF(G112&amp;E112='Import Demurrage Detention'!$G$2&amp;'Import Demurrage Detention'!$C$3,"Y","N"),IF(G112&amp;E112='Import Demurrage Detention'!$H$2&amp;'Import Demurrage Detention'!$C$3,"Y","N"))</f>
        <v>N</v>
      </c>
      <c r="C112" s="56" t="s">
        <v>643</v>
      </c>
      <c r="D112" s="56" t="s">
        <v>644</v>
      </c>
      <c r="E112" s="56" t="s">
        <v>21</v>
      </c>
      <c r="F112" s="56" t="s">
        <v>22</v>
      </c>
      <c r="G112" s="56" t="s">
        <v>652</v>
      </c>
      <c r="H112" s="57">
        <v>43578</v>
      </c>
      <c r="I112" s="56" t="s">
        <v>88</v>
      </c>
      <c r="J112" s="56" t="s">
        <v>25</v>
      </c>
      <c r="K112" s="56" t="s">
        <v>64</v>
      </c>
      <c r="L112" s="56" t="s">
        <v>27</v>
      </c>
      <c r="M112" s="56" t="s">
        <v>399</v>
      </c>
      <c r="N112" s="56" t="s">
        <v>655</v>
      </c>
      <c r="O112" s="56" t="s">
        <v>134</v>
      </c>
      <c r="P112" s="56" t="s">
        <v>656</v>
      </c>
      <c r="Q112" s="56" t="s">
        <v>221</v>
      </c>
      <c r="R112" s="56" t="s">
        <v>646</v>
      </c>
      <c r="S112" s="56" t="s">
        <v>30</v>
      </c>
      <c r="T112" s="56" t="s">
        <v>647</v>
      </c>
      <c r="U112" s="56" t="s">
        <v>32</v>
      </c>
      <c r="V112" s="56" t="s">
        <v>32</v>
      </c>
      <c r="W112" s="2" t="str">
        <f t="shared" si="8"/>
        <v>MYPENNDetention</v>
      </c>
    </row>
    <row r="113" spans="1:23" s="2" customFormat="1" ht="14.45" customHeight="1">
      <c r="A113" s="2" t="str">
        <f>+IF(B113="N","",IF(COUNTIF(B:B,B113)&gt;1,COUNTIF(B$3:B113,B113),""))</f>
        <v/>
      </c>
      <c r="B113" s="2" t="str">
        <f>+IF(F113="Detention",IF(G113&amp;E113='Import Demurrage Detention'!$G$2&amp;'Import Demurrage Detention'!$C$3,"Y","N"),IF(G113&amp;E113='Import Demurrage Detention'!$H$2&amp;'Import Demurrage Detention'!$C$3,"Y","N"))</f>
        <v>N</v>
      </c>
      <c r="C113" s="56" t="s">
        <v>643</v>
      </c>
      <c r="D113" s="56" t="s">
        <v>644</v>
      </c>
      <c r="E113" s="56" t="s">
        <v>21</v>
      </c>
      <c r="F113" s="56" t="s">
        <v>22</v>
      </c>
      <c r="G113" s="56" t="s">
        <v>652</v>
      </c>
      <c r="H113" s="57">
        <v>43578</v>
      </c>
      <c r="I113" s="56" t="s">
        <v>88</v>
      </c>
      <c r="J113" s="56" t="s">
        <v>25</v>
      </c>
      <c r="K113" s="56" t="s">
        <v>33</v>
      </c>
      <c r="L113" s="56" t="s">
        <v>27</v>
      </c>
      <c r="M113" s="56" t="s">
        <v>399</v>
      </c>
      <c r="N113" s="56" t="s">
        <v>657</v>
      </c>
      <c r="O113" s="56" t="s">
        <v>134</v>
      </c>
      <c r="P113" s="56" t="s">
        <v>658</v>
      </c>
      <c r="Q113" s="56" t="s">
        <v>221</v>
      </c>
      <c r="R113" s="56" t="s">
        <v>648</v>
      </c>
      <c r="S113" s="56" t="s">
        <v>30</v>
      </c>
      <c r="T113" s="56" t="s">
        <v>649</v>
      </c>
      <c r="U113" s="56" t="s">
        <v>32</v>
      </c>
      <c r="V113" s="56" t="s">
        <v>32</v>
      </c>
      <c r="W113" s="2" t="str">
        <f t="shared" si="8"/>
        <v>MYPENNDetention</v>
      </c>
    </row>
    <row r="114" spans="1:23" s="2" customFormat="1" ht="14.45" customHeight="1">
      <c r="A114" s="2" t="str">
        <f>+IF(B114="N","",IF(COUNTIF(B:B,B114)&gt;1,COUNTIF(B$3:B114,B114),""))</f>
        <v/>
      </c>
      <c r="B114" s="2" t="str">
        <f>+IF(F114="Detention",IF(G114&amp;E114='Import Demurrage Detention'!$G$2&amp;'Import Demurrage Detention'!$C$3,"Y","N"),IF(G114&amp;E114='Import Demurrage Detention'!$H$2&amp;'Import Demurrage Detention'!$C$3,"Y","N"))</f>
        <v>N</v>
      </c>
      <c r="C114" s="56" t="s">
        <v>643</v>
      </c>
      <c r="D114" s="56" t="s">
        <v>644</v>
      </c>
      <c r="E114" s="56" t="s">
        <v>21</v>
      </c>
      <c r="F114" s="56" t="s">
        <v>22</v>
      </c>
      <c r="G114" s="56" t="s">
        <v>652</v>
      </c>
      <c r="H114" s="57">
        <v>43578</v>
      </c>
      <c r="I114" s="56" t="s">
        <v>88</v>
      </c>
      <c r="J114" s="56" t="s">
        <v>25</v>
      </c>
      <c r="K114" s="56" t="s">
        <v>55</v>
      </c>
      <c r="L114" s="56" t="s">
        <v>27</v>
      </c>
      <c r="M114" s="56" t="s">
        <v>399</v>
      </c>
      <c r="N114" s="56" t="s">
        <v>657</v>
      </c>
      <c r="O114" s="56" t="s">
        <v>134</v>
      </c>
      <c r="P114" s="56" t="s">
        <v>658</v>
      </c>
      <c r="Q114" s="56" t="s">
        <v>221</v>
      </c>
      <c r="R114" s="56" t="s">
        <v>648</v>
      </c>
      <c r="S114" s="56" t="s">
        <v>30</v>
      </c>
      <c r="T114" s="56" t="s">
        <v>649</v>
      </c>
      <c r="U114" s="56" t="s">
        <v>32</v>
      </c>
      <c r="V114" s="56" t="s">
        <v>32</v>
      </c>
      <c r="W114" s="2" t="str">
        <f t="shared" si="8"/>
        <v>MYPENNDetention</v>
      </c>
    </row>
    <row r="115" spans="1:23" s="2" customFormat="1" ht="14.45" customHeight="1">
      <c r="A115" s="2" t="str">
        <f>+IF(B115="N","",IF(COUNTIF(B:B,B115)&gt;1,COUNTIF(B$3:B115,B115),""))</f>
        <v/>
      </c>
      <c r="B115" s="2" t="str">
        <f>+IF(F115="Detention",IF(G115&amp;E115='Import Demurrage Detention'!$G$2&amp;'Import Demurrage Detention'!$C$3,"Y","N"),IF(G115&amp;E115='Import Demurrage Detention'!$H$2&amp;'Import Demurrage Detention'!$C$3,"Y","N"))</f>
        <v>N</v>
      </c>
      <c r="C115" s="56" t="s">
        <v>643</v>
      </c>
      <c r="D115" s="56" t="s">
        <v>644</v>
      </c>
      <c r="E115" s="56" t="s">
        <v>21</v>
      </c>
      <c r="F115" s="56" t="s">
        <v>22</v>
      </c>
      <c r="G115" s="56" t="s">
        <v>653</v>
      </c>
      <c r="H115" s="57">
        <v>43578</v>
      </c>
      <c r="I115" s="56" t="s">
        <v>88</v>
      </c>
      <c r="J115" s="56" t="s">
        <v>25</v>
      </c>
      <c r="K115" s="56" t="s">
        <v>26</v>
      </c>
      <c r="L115" s="56" t="s">
        <v>27</v>
      </c>
      <c r="M115" s="56" t="s">
        <v>399</v>
      </c>
      <c r="N115" s="56" t="s">
        <v>655</v>
      </c>
      <c r="O115" s="56" t="s">
        <v>134</v>
      </c>
      <c r="P115" s="56" t="s">
        <v>656</v>
      </c>
      <c r="Q115" s="56" t="s">
        <v>221</v>
      </c>
      <c r="R115" s="56" t="s">
        <v>646</v>
      </c>
      <c r="S115" s="56" t="s">
        <v>30</v>
      </c>
      <c r="T115" s="56" t="s">
        <v>647</v>
      </c>
      <c r="U115" s="56" t="s">
        <v>32</v>
      </c>
      <c r="V115" s="56" t="s">
        <v>32</v>
      </c>
      <c r="W115" s="2" t="str">
        <f t="shared" si="8"/>
        <v>MYTPPTMNDetention</v>
      </c>
    </row>
    <row r="116" spans="1:23" s="2" customFormat="1" ht="14.45" customHeight="1">
      <c r="A116" s="2" t="str">
        <f>+IF(B116="N","",IF(COUNTIF(B:B,B116)&gt;1,COUNTIF(B$3:B116,B116),""))</f>
        <v/>
      </c>
      <c r="B116" s="2" t="str">
        <f>+IF(F116="Detention",IF(G116&amp;E116='Import Demurrage Detention'!$G$2&amp;'Import Demurrage Detention'!$C$3,"Y","N"),IF(G116&amp;E116='Import Demurrage Detention'!$H$2&amp;'Import Demurrage Detention'!$C$3,"Y","N"))</f>
        <v>N</v>
      </c>
      <c r="C116" s="56" t="s">
        <v>643</v>
      </c>
      <c r="D116" s="56" t="s">
        <v>644</v>
      </c>
      <c r="E116" s="56" t="s">
        <v>21</v>
      </c>
      <c r="F116" s="56" t="s">
        <v>22</v>
      </c>
      <c r="G116" s="56" t="s">
        <v>653</v>
      </c>
      <c r="H116" s="57">
        <v>43578</v>
      </c>
      <c r="I116" s="56" t="s">
        <v>88</v>
      </c>
      <c r="J116" s="56" t="s">
        <v>25</v>
      </c>
      <c r="K116" s="56" t="s">
        <v>64</v>
      </c>
      <c r="L116" s="56" t="s">
        <v>27</v>
      </c>
      <c r="M116" s="56" t="s">
        <v>399</v>
      </c>
      <c r="N116" s="56" t="s">
        <v>655</v>
      </c>
      <c r="O116" s="56" t="s">
        <v>134</v>
      </c>
      <c r="P116" s="56" t="s">
        <v>656</v>
      </c>
      <c r="Q116" s="56" t="s">
        <v>221</v>
      </c>
      <c r="R116" s="56" t="s">
        <v>646</v>
      </c>
      <c r="S116" s="56" t="s">
        <v>30</v>
      </c>
      <c r="T116" s="56" t="s">
        <v>647</v>
      </c>
      <c r="U116" s="56" t="s">
        <v>32</v>
      </c>
      <c r="V116" s="56" t="s">
        <v>32</v>
      </c>
      <c r="W116" s="2" t="str">
        <f t="shared" si="8"/>
        <v>MYTPPTMNDetention</v>
      </c>
    </row>
    <row r="117" spans="1:23" s="2" customFormat="1" ht="14.45" customHeight="1">
      <c r="A117" s="2" t="str">
        <f>+IF(B117="N","",IF(COUNTIF(B:B,B117)&gt;1,COUNTIF(B$3:B117,B117),""))</f>
        <v/>
      </c>
      <c r="B117" s="2" t="str">
        <f>+IF(F117="Detention",IF(G117&amp;E117='Import Demurrage Detention'!$G$2&amp;'Import Demurrage Detention'!$C$3,"Y","N"),IF(G117&amp;E117='Import Demurrage Detention'!$H$2&amp;'Import Demurrage Detention'!$C$3,"Y","N"))</f>
        <v>N</v>
      </c>
      <c r="C117" s="56" t="s">
        <v>643</v>
      </c>
      <c r="D117" s="56" t="s">
        <v>644</v>
      </c>
      <c r="E117" s="56" t="s">
        <v>21</v>
      </c>
      <c r="F117" s="56" t="s">
        <v>22</v>
      </c>
      <c r="G117" s="56" t="s">
        <v>653</v>
      </c>
      <c r="H117" s="57">
        <v>43578</v>
      </c>
      <c r="I117" s="56" t="s">
        <v>88</v>
      </c>
      <c r="J117" s="56" t="s">
        <v>25</v>
      </c>
      <c r="K117" s="56" t="s">
        <v>33</v>
      </c>
      <c r="L117" s="56" t="s">
        <v>27</v>
      </c>
      <c r="M117" s="56" t="s">
        <v>399</v>
      </c>
      <c r="N117" s="56" t="s">
        <v>657</v>
      </c>
      <c r="O117" s="56" t="s">
        <v>134</v>
      </c>
      <c r="P117" s="56" t="s">
        <v>658</v>
      </c>
      <c r="Q117" s="56" t="s">
        <v>221</v>
      </c>
      <c r="R117" s="56" t="s">
        <v>648</v>
      </c>
      <c r="S117" s="56" t="s">
        <v>30</v>
      </c>
      <c r="T117" s="56" t="s">
        <v>649</v>
      </c>
      <c r="U117" s="56" t="s">
        <v>32</v>
      </c>
      <c r="V117" s="56" t="s">
        <v>32</v>
      </c>
      <c r="W117" s="2" t="str">
        <f t="shared" si="8"/>
        <v>MYTPPTMNDetention</v>
      </c>
    </row>
    <row r="118" spans="1:23" s="2" customFormat="1" ht="14.45" customHeight="1">
      <c r="A118" s="2" t="str">
        <f>+IF(B118="N","",IF(COUNTIF(B:B,B118)&gt;1,COUNTIF(B$3:B118,B118),""))</f>
        <v/>
      </c>
      <c r="B118" s="2" t="str">
        <f>+IF(F118="Detention",IF(G118&amp;E118='Import Demurrage Detention'!$G$2&amp;'Import Demurrage Detention'!$C$3,"Y","N"),IF(G118&amp;E118='Import Demurrage Detention'!$H$2&amp;'Import Demurrage Detention'!$C$3,"Y","N"))</f>
        <v>N</v>
      </c>
      <c r="C118" s="56" t="s">
        <v>643</v>
      </c>
      <c r="D118" s="56" t="s">
        <v>644</v>
      </c>
      <c r="E118" s="56" t="s">
        <v>21</v>
      </c>
      <c r="F118" s="56" t="s">
        <v>22</v>
      </c>
      <c r="G118" s="56" t="s">
        <v>653</v>
      </c>
      <c r="H118" s="57">
        <v>43578</v>
      </c>
      <c r="I118" s="56" t="s">
        <v>88</v>
      </c>
      <c r="J118" s="56" t="s">
        <v>25</v>
      </c>
      <c r="K118" s="56" t="s">
        <v>55</v>
      </c>
      <c r="L118" s="56" t="s">
        <v>27</v>
      </c>
      <c r="M118" s="56" t="s">
        <v>399</v>
      </c>
      <c r="N118" s="56" t="s">
        <v>657</v>
      </c>
      <c r="O118" s="56" t="s">
        <v>134</v>
      </c>
      <c r="P118" s="56" t="s">
        <v>658</v>
      </c>
      <c r="Q118" s="56" t="s">
        <v>221</v>
      </c>
      <c r="R118" s="56" t="s">
        <v>648</v>
      </c>
      <c r="S118" s="56" t="s">
        <v>30</v>
      </c>
      <c r="T118" s="56" t="s">
        <v>649</v>
      </c>
      <c r="U118" s="56" t="s">
        <v>32</v>
      </c>
      <c r="V118" s="56" t="s">
        <v>32</v>
      </c>
      <c r="W118" s="2" t="str">
        <f t="shared" si="8"/>
        <v>MYTPPTMNDetention</v>
      </c>
    </row>
    <row r="119" spans="1:23" s="2" customFormat="1" ht="14.45" customHeight="1">
      <c r="A119" s="2" t="str">
        <f>+IF(B119="N","",IF(COUNTIF(B:B,B119)&gt;1,COUNTIF(B$3:B119,B119),""))</f>
        <v/>
      </c>
      <c r="B119" s="2" t="str">
        <f>+IF(F119="Detention",IF(G119&amp;E119='Import Demurrage Detention'!$G$2&amp;'Import Demurrage Detention'!$C$3,"Y","N"),IF(G119&amp;E119='Import Demurrage Detention'!$H$2&amp;'Import Demurrage Detention'!$C$3,"Y","N"))</f>
        <v>N</v>
      </c>
      <c r="C119" s="56" t="s">
        <v>6506</v>
      </c>
      <c r="D119" s="56" t="s">
        <v>168</v>
      </c>
      <c r="E119" s="56" t="s">
        <v>21</v>
      </c>
      <c r="F119" s="56" t="s">
        <v>22</v>
      </c>
      <c r="G119" s="56" t="s">
        <v>6521</v>
      </c>
      <c r="H119" s="57">
        <v>44109</v>
      </c>
      <c r="I119" s="56" t="s">
        <v>175</v>
      </c>
      <c r="J119" s="56" t="s">
        <v>25</v>
      </c>
      <c r="K119" s="56" t="s">
        <v>26</v>
      </c>
      <c r="L119" s="56" t="s">
        <v>27</v>
      </c>
      <c r="M119" s="56" t="s">
        <v>6582</v>
      </c>
      <c r="N119" s="56" t="s">
        <v>772</v>
      </c>
      <c r="O119" s="56" t="s">
        <v>32</v>
      </c>
      <c r="P119" s="56" t="s">
        <v>32</v>
      </c>
      <c r="Q119" s="56" t="s">
        <v>32</v>
      </c>
      <c r="R119" s="56" t="s">
        <v>32</v>
      </c>
      <c r="S119" s="56" t="s">
        <v>32</v>
      </c>
      <c r="T119" s="56" t="s">
        <v>32</v>
      </c>
      <c r="U119" s="56" t="s">
        <v>32</v>
      </c>
      <c r="V119" s="56" t="s">
        <v>32</v>
      </c>
      <c r="W119" s="2" t="str">
        <f t="shared" ref="W119:W120" si="9">+G119&amp;E119&amp;F119</f>
        <v>MWITCNDetention</v>
      </c>
    </row>
    <row r="120" spans="1:23" s="2" customFormat="1" ht="14.45" customHeight="1">
      <c r="A120" s="2" t="str">
        <f>+IF(B120="N","",IF(COUNTIF(B:B,B120)&gt;1,COUNTIF(B$3:B120,B120),""))</f>
        <v/>
      </c>
      <c r="B120" s="2" t="str">
        <f>+IF(F120="Detention",IF(G120&amp;E120='Import Demurrage Detention'!$G$2&amp;'Import Demurrage Detention'!$C$3,"Y","N"),IF(G120&amp;E120='Import Demurrage Detention'!$H$2&amp;'Import Demurrage Detention'!$C$3,"Y","N"))</f>
        <v>N</v>
      </c>
      <c r="C120" s="56" t="s">
        <v>6506</v>
      </c>
      <c r="D120" s="56" t="s">
        <v>168</v>
      </c>
      <c r="E120" s="56" t="s">
        <v>21</v>
      </c>
      <c r="F120" s="56" t="s">
        <v>22</v>
      </c>
      <c r="G120" s="56" t="s">
        <v>6521</v>
      </c>
      <c r="H120" s="57">
        <v>44109</v>
      </c>
      <c r="I120" s="56" t="s">
        <v>175</v>
      </c>
      <c r="J120" s="56" t="s">
        <v>25</v>
      </c>
      <c r="K120" s="56" t="s">
        <v>33</v>
      </c>
      <c r="L120" s="56" t="s">
        <v>27</v>
      </c>
      <c r="M120" s="56" t="s">
        <v>6582</v>
      </c>
      <c r="N120" s="56" t="s">
        <v>546</v>
      </c>
      <c r="O120" s="56" t="s">
        <v>32</v>
      </c>
      <c r="P120" s="56" t="s">
        <v>32</v>
      </c>
      <c r="Q120" s="56" t="s">
        <v>32</v>
      </c>
      <c r="R120" s="56" t="s">
        <v>32</v>
      </c>
      <c r="S120" s="56" t="s">
        <v>32</v>
      </c>
      <c r="T120" s="56" t="s">
        <v>32</v>
      </c>
      <c r="U120" s="56" t="s">
        <v>32</v>
      </c>
      <c r="V120" s="56" t="s">
        <v>32</v>
      </c>
      <c r="W120" s="2" t="str">
        <f t="shared" si="9"/>
        <v>MWITCNDetention</v>
      </c>
    </row>
    <row r="121" spans="1:23" s="2" customFormat="1" ht="14.45" customHeight="1">
      <c r="A121" s="2" t="str">
        <f>+IF(B121="N","",IF(COUNTIF(B:B,B121)&gt;1,COUNTIF(B$3:B121,B121),""))</f>
        <v/>
      </c>
      <c r="B121" s="2" t="str">
        <f>+IF(F121="Detention",IF(G121&amp;E121='Import Demurrage Detention'!$G$2&amp;'Import Demurrage Detention'!$C$3,"Y","N"),IF(G121&amp;E121='Import Demurrage Detention'!$H$2&amp;'Import Demurrage Detention'!$C$3,"Y","N"))</f>
        <v>N</v>
      </c>
      <c r="C121" s="56" t="s">
        <v>616</v>
      </c>
      <c r="D121" s="56" t="s">
        <v>92</v>
      </c>
      <c r="E121" s="56" t="s">
        <v>21</v>
      </c>
      <c r="F121" s="56" t="s">
        <v>22</v>
      </c>
      <c r="G121" s="56" t="s">
        <v>617</v>
      </c>
      <c r="H121" s="57">
        <v>44369</v>
      </c>
      <c r="I121" s="56" t="s">
        <v>94</v>
      </c>
      <c r="J121" s="56" t="s">
        <v>25</v>
      </c>
      <c r="K121" s="56" t="s">
        <v>26</v>
      </c>
      <c r="L121" s="56" t="s">
        <v>27</v>
      </c>
      <c r="M121" s="56" t="s">
        <v>7918</v>
      </c>
      <c r="N121" s="56" t="s">
        <v>7613</v>
      </c>
      <c r="O121" s="56" t="s">
        <v>7919</v>
      </c>
      <c r="P121" s="56" t="s">
        <v>7614</v>
      </c>
      <c r="Q121" s="56" t="s">
        <v>612</v>
      </c>
      <c r="R121" s="56" t="s">
        <v>6549</v>
      </c>
      <c r="S121" s="56" t="s">
        <v>30</v>
      </c>
      <c r="T121" s="56" t="s">
        <v>7692</v>
      </c>
      <c r="U121" s="56" t="s">
        <v>32</v>
      </c>
      <c r="V121" s="56" t="s">
        <v>32</v>
      </c>
      <c r="W121" s="2" t="str">
        <f t="shared" ref="W121:W134" si="10">+G121&amp;E121&amp;F121</f>
        <v>KWKWINDetention</v>
      </c>
    </row>
    <row r="122" spans="1:23" s="2" customFormat="1" ht="14.45" customHeight="1">
      <c r="A122" s="2" t="str">
        <f>+IF(B122="N","",IF(COUNTIF(B:B,B122)&gt;1,COUNTIF(B$3:B122,B122),""))</f>
        <v/>
      </c>
      <c r="B122" s="2" t="str">
        <f>+IF(F122="Detention",IF(G122&amp;E122='Import Demurrage Detention'!$G$2&amp;'Import Demurrage Detention'!$C$3,"Y","N"),IF(G122&amp;E122='Import Demurrage Detention'!$H$2&amp;'Import Demurrage Detention'!$C$3,"Y","N"))</f>
        <v>N</v>
      </c>
      <c r="C122" s="56" t="s">
        <v>616</v>
      </c>
      <c r="D122" s="56" t="s">
        <v>92</v>
      </c>
      <c r="E122" s="56" t="s">
        <v>21</v>
      </c>
      <c r="F122" s="56" t="s">
        <v>22</v>
      </c>
      <c r="G122" s="56" t="s">
        <v>617</v>
      </c>
      <c r="H122" s="57">
        <v>44369</v>
      </c>
      <c r="I122" s="56" t="s">
        <v>94</v>
      </c>
      <c r="J122" s="56" t="s">
        <v>25</v>
      </c>
      <c r="K122" s="56" t="s">
        <v>64</v>
      </c>
      <c r="L122" s="56" t="s">
        <v>27</v>
      </c>
      <c r="M122" s="56" t="s">
        <v>7918</v>
      </c>
      <c r="N122" s="56" t="s">
        <v>7920</v>
      </c>
      <c r="O122" s="56" t="s">
        <v>7919</v>
      </c>
      <c r="P122" s="56" t="s">
        <v>7921</v>
      </c>
      <c r="Q122" s="56" t="s">
        <v>612</v>
      </c>
      <c r="R122" s="56" t="s">
        <v>7922</v>
      </c>
      <c r="S122" s="56" t="s">
        <v>30</v>
      </c>
      <c r="T122" s="56" t="s">
        <v>7923</v>
      </c>
      <c r="U122" s="56" t="s">
        <v>32</v>
      </c>
      <c r="V122" s="56" t="s">
        <v>32</v>
      </c>
      <c r="W122" s="2" t="str">
        <f t="shared" si="10"/>
        <v>KWKWINDetention</v>
      </c>
    </row>
    <row r="123" spans="1:23" s="2" customFormat="1" ht="14.45" customHeight="1">
      <c r="A123" s="2" t="str">
        <f>+IF(B123="N","",IF(COUNTIF(B:B,B123)&gt;1,COUNTIF(B$3:B123,B123),""))</f>
        <v/>
      </c>
      <c r="B123" s="2" t="str">
        <f>+IF(F123="Detention",IF(G123&amp;E123='Import Demurrage Detention'!$G$2&amp;'Import Demurrage Detention'!$C$3,"Y","N"),IF(G123&amp;E123='Import Demurrage Detention'!$H$2&amp;'Import Demurrage Detention'!$C$3,"Y","N"))</f>
        <v>N</v>
      </c>
      <c r="C123" s="56" t="s">
        <v>616</v>
      </c>
      <c r="D123" s="56" t="s">
        <v>92</v>
      </c>
      <c r="E123" s="56" t="s">
        <v>21</v>
      </c>
      <c r="F123" s="56" t="s">
        <v>22</v>
      </c>
      <c r="G123" s="56" t="s">
        <v>617</v>
      </c>
      <c r="H123" s="57">
        <v>44369</v>
      </c>
      <c r="I123" s="56" t="s">
        <v>94</v>
      </c>
      <c r="J123" s="56" t="s">
        <v>25</v>
      </c>
      <c r="K123" s="56" t="s">
        <v>6328</v>
      </c>
      <c r="L123" s="56" t="s">
        <v>27</v>
      </c>
      <c r="M123" s="56" t="s">
        <v>7918</v>
      </c>
      <c r="N123" s="56" t="s">
        <v>7614</v>
      </c>
      <c r="O123" s="56" t="s">
        <v>7919</v>
      </c>
      <c r="P123" s="56" t="s">
        <v>6549</v>
      </c>
      <c r="Q123" s="56" t="s">
        <v>612</v>
      </c>
      <c r="R123" s="56" t="s">
        <v>7693</v>
      </c>
      <c r="S123" s="56" t="s">
        <v>30</v>
      </c>
      <c r="T123" s="56" t="s">
        <v>7694</v>
      </c>
      <c r="U123" s="56" t="s">
        <v>32</v>
      </c>
      <c r="V123" s="56" t="s">
        <v>32</v>
      </c>
      <c r="W123" s="2" t="str">
        <f t="shared" si="10"/>
        <v>KWKWINDetention</v>
      </c>
    </row>
    <row r="124" spans="1:23" s="2" customFormat="1" ht="14.45" customHeight="1">
      <c r="A124" s="2" t="str">
        <f>+IF(B124="N","",IF(COUNTIF(B:B,B124)&gt;1,COUNTIF(B$3:B124,B124),""))</f>
        <v/>
      </c>
      <c r="B124" s="2" t="str">
        <f>+IF(F124="Detention",IF(G124&amp;E124='Import Demurrage Detention'!$G$2&amp;'Import Demurrage Detention'!$C$3,"Y","N"),IF(G124&amp;E124='Import Demurrage Detention'!$H$2&amp;'Import Demurrage Detention'!$C$3,"Y","N"))</f>
        <v>N</v>
      </c>
      <c r="C124" s="56" t="s">
        <v>616</v>
      </c>
      <c r="D124" s="56" t="s">
        <v>92</v>
      </c>
      <c r="E124" s="56" t="s">
        <v>21</v>
      </c>
      <c r="F124" s="56" t="s">
        <v>22</v>
      </c>
      <c r="G124" s="56" t="s">
        <v>617</v>
      </c>
      <c r="H124" s="57">
        <v>44369</v>
      </c>
      <c r="I124" s="56" t="s">
        <v>94</v>
      </c>
      <c r="J124" s="56" t="s">
        <v>25</v>
      </c>
      <c r="K124" s="56" t="s">
        <v>55</v>
      </c>
      <c r="L124" s="56" t="s">
        <v>27</v>
      </c>
      <c r="M124" s="56" t="s">
        <v>7918</v>
      </c>
      <c r="N124" s="56" t="s">
        <v>7921</v>
      </c>
      <c r="O124" s="56" t="s">
        <v>7919</v>
      </c>
      <c r="P124" s="56" t="s">
        <v>7922</v>
      </c>
      <c r="Q124" s="56" t="s">
        <v>612</v>
      </c>
      <c r="R124" s="56" t="s">
        <v>7923</v>
      </c>
      <c r="S124" s="56" t="s">
        <v>30</v>
      </c>
      <c r="T124" s="56" t="s">
        <v>7924</v>
      </c>
      <c r="U124" s="56" t="s">
        <v>32</v>
      </c>
      <c r="V124" s="56" t="s">
        <v>32</v>
      </c>
      <c r="W124" s="2" t="str">
        <f t="shared" si="10"/>
        <v>KWKWINDetention</v>
      </c>
    </row>
    <row r="125" spans="1:23" s="2" customFormat="1" ht="14.45" customHeight="1">
      <c r="A125" s="2" t="str">
        <f>+IF(B125="N","",IF(COUNTIF(B:B,B125)&gt;1,COUNTIF(B$3:B125,B125),""))</f>
        <v/>
      </c>
      <c r="B125" s="2" t="str">
        <f>+IF(F125="Detention",IF(G125&amp;E125='Import Demurrage Detention'!$G$2&amp;'Import Demurrage Detention'!$C$3,"Y","N"),IF(G125&amp;E125='Import Demurrage Detention'!$H$2&amp;'Import Demurrage Detention'!$C$3,"Y","N"))</f>
        <v>N</v>
      </c>
      <c r="C125" s="56" t="s">
        <v>609</v>
      </c>
      <c r="D125" s="56" t="s">
        <v>584</v>
      </c>
      <c r="E125" s="56" t="s">
        <v>21</v>
      </c>
      <c r="F125" s="56" t="s">
        <v>22</v>
      </c>
      <c r="G125" s="56" t="s">
        <v>610</v>
      </c>
      <c r="H125" s="57">
        <v>43578</v>
      </c>
      <c r="I125" s="56" t="s">
        <v>106</v>
      </c>
      <c r="J125" s="56" t="s">
        <v>25</v>
      </c>
      <c r="K125" s="56" t="s">
        <v>26</v>
      </c>
      <c r="L125" s="56" t="s">
        <v>27</v>
      </c>
      <c r="M125" s="56" t="s">
        <v>606</v>
      </c>
      <c r="N125" s="56" t="s">
        <v>611</v>
      </c>
      <c r="O125" s="56" t="s">
        <v>612</v>
      </c>
      <c r="P125" s="56" t="s">
        <v>613</v>
      </c>
      <c r="Q125" s="56" t="s">
        <v>30</v>
      </c>
      <c r="R125" s="56" t="s">
        <v>614</v>
      </c>
      <c r="S125" s="56" t="s">
        <v>32</v>
      </c>
      <c r="T125" s="56" t="s">
        <v>32</v>
      </c>
      <c r="U125" s="56" t="s">
        <v>32</v>
      </c>
      <c r="V125" s="56" t="s">
        <v>32</v>
      </c>
      <c r="W125" s="2" t="str">
        <f t="shared" si="10"/>
        <v>KRSELNDetention</v>
      </c>
    </row>
    <row r="126" spans="1:23" s="2" customFormat="1" ht="14.45" customHeight="1">
      <c r="A126" s="2" t="str">
        <f>+IF(B126="N","",IF(COUNTIF(B:B,B126)&gt;1,COUNTIF(B$3:B126,B126),""))</f>
        <v/>
      </c>
      <c r="B126" s="2" t="str">
        <f>+IF(F126="Detention",IF(G126&amp;E126='Import Demurrage Detention'!$G$2&amp;'Import Demurrage Detention'!$C$3,"Y","N"),IF(G126&amp;E126='Import Demurrage Detention'!$H$2&amp;'Import Demurrage Detention'!$C$3,"Y","N"))</f>
        <v>N</v>
      </c>
      <c r="C126" s="56" t="s">
        <v>609</v>
      </c>
      <c r="D126" s="56" t="s">
        <v>584</v>
      </c>
      <c r="E126" s="56" t="s">
        <v>21</v>
      </c>
      <c r="F126" s="56" t="s">
        <v>22</v>
      </c>
      <c r="G126" s="56" t="s">
        <v>610</v>
      </c>
      <c r="H126" s="57">
        <v>43578</v>
      </c>
      <c r="I126" s="56" t="s">
        <v>106</v>
      </c>
      <c r="J126" s="56" t="s">
        <v>25</v>
      </c>
      <c r="K126" s="56" t="s">
        <v>6328</v>
      </c>
      <c r="L126" s="56" t="s">
        <v>27</v>
      </c>
      <c r="M126" s="56" t="s">
        <v>606</v>
      </c>
      <c r="N126" s="56" t="s">
        <v>613</v>
      </c>
      <c r="O126" s="56" t="s">
        <v>612</v>
      </c>
      <c r="P126" s="56" t="s">
        <v>614</v>
      </c>
      <c r="Q126" s="56" t="s">
        <v>30</v>
      </c>
      <c r="R126" s="56" t="s">
        <v>615</v>
      </c>
      <c r="S126" s="56" t="s">
        <v>32</v>
      </c>
      <c r="T126" s="56" t="s">
        <v>32</v>
      </c>
      <c r="U126" s="56" t="s">
        <v>32</v>
      </c>
      <c r="V126" s="56" t="s">
        <v>32</v>
      </c>
      <c r="W126" s="2" t="str">
        <f t="shared" si="10"/>
        <v>KRSELNDetention</v>
      </c>
    </row>
    <row r="127" spans="1:23" s="2" customFormat="1" ht="14.45" customHeight="1">
      <c r="A127" s="2" t="str">
        <f>+IF(B127="N","",IF(COUNTIF(B:B,B127)&gt;1,COUNTIF(B$3:B127,B127),""))</f>
        <v/>
      </c>
      <c r="B127" s="2" t="str">
        <f>+IF(F127="Detention",IF(G127&amp;E127='Import Demurrage Detention'!$G$2&amp;'Import Demurrage Detention'!$C$3,"Y","N"),IF(G127&amp;E127='Import Demurrage Detention'!$H$2&amp;'Import Demurrage Detention'!$C$3,"Y","N"))</f>
        <v>N</v>
      </c>
      <c r="C127" s="56" t="s">
        <v>5813</v>
      </c>
      <c r="D127" s="56" t="s">
        <v>5815</v>
      </c>
      <c r="E127" s="56" t="s">
        <v>21</v>
      </c>
      <c r="F127" s="56" t="s">
        <v>22</v>
      </c>
      <c r="G127" s="56" t="s">
        <v>4353</v>
      </c>
      <c r="H127" s="57">
        <v>44337</v>
      </c>
      <c r="I127" s="56" t="s">
        <v>106</v>
      </c>
      <c r="J127" s="56" t="s">
        <v>25</v>
      </c>
      <c r="K127" s="56" t="s">
        <v>26</v>
      </c>
      <c r="L127" s="56" t="s">
        <v>27</v>
      </c>
      <c r="M127" s="56" t="s">
        <v>7885</v>
      </c>
      <c r="N127" s="56" t="s">
        <v>41</v>
      </c>
      <c r="O127" s="56" t="s">
        <v>407</v>
      </c>
      <c r="P127" s="56" t="s">
        <v>282</v>
      </c>
      <c r="Q127" s="56" t="s">
        <v>32</v>
      </c>
      <c r="R127" s="56" t="s">
        <v>32</v>
      </c>
      <c r="S127" s="56" t="s">
        <v>32</v>
      </c>
      <c r="T127" s="56" t="s">
        <v>32</v>
      </c>
      <c r="U127" s="56" t="s">
        <v>32</v>
      </c>
      <c r="V127" s="56" t="s">
        <v>32</v>
      </c>
      <c r="W127" s="2" t="str">
        <f t="shared" si="10"/>
        <v>KEMBANDetention</v>
      </c>
    </row>
    <row r="128" spans="1:23" s="2" customFormat="1" ht="14.45" customHeight="1">
      <c r="A128" s="2" t="str">
        <f>+IF(B128="N","",IF(COUNTIF(B:B,B128)&gt;1,COUNTIF(B$3:B128,B128),""))</f>
        <v/>
      </c>
      <c r="B128" s="2" t="str">
        <f>+IF(F128="Detention",IF(G128&amp;E128='Import Demurrage Detention'!$G$2&amp;'Import Demurrage Detention'!$C$3,"Y","N"),IF(G128&amp;E128='Import Demurrage Detention'!$H$2&amp;'Import Demurrage Detention'!$C$3,"Y","N"))</f>
        <v>N</v>
      </c>
      <c r="C128" s="56" t="s">
        <v>5813</v>
      </c>
      <c r="D128" s="56" t="s">
        <v>5815</v>
      </c>
      <c r="E128" s="56" t="s">
        <v>21</v>
      </c>
      <c r="F128" s="56" t="s">
        <v>22</v>
      </c>
      <c r="G128" s="56" t="s">
        <v>4353</v>
      </c>
      <c r="H128" s="57">
        <v>44337</v>
      </c>
      <c r="I128" s="56" t="s">
        <v>106</v>
      </c>
      <c r="J128" s="56" t="s">
        <v>25</v>
      </c>
      <c r="K128" s="56" t="s">
        <v>6328</v>
      </c>
      <c r="L128" s="56" t="s">
        <v>27</v>
      </c>
      <c r="M128" s="56" t="s">
        <v>7885</v>
      </c>
      <c r="N128" s="56" t="s">
        <v>43</v>
      </c>
      <c r="O128" s="56" t="s">
        <v>407</v>
      </c>
      <c r="P128" s="56" t="s">
        <v>772</v>
      </c>
      <c r="Q128" s="56" t="s">
        <v>32</v>
      </c>
      <c r="R128" s="56" t="s">
        <v>32</v>
      </c>
      <c r="S128" s="56" t="s">
        <v>32</v>
      </c>
      <c r="T128" s="56" t="s">
        <v>32</v>
      </c>
      <c r="U128" s="56" t="s">
        <v>32</v>
      </c>
      <c r="V128" s="56" t="s">
        <v>32</v>
      </c>
      <c r="W128" s="2" t="str">
        <f t="shared" si="10"/>
        <v>KEMBANDetention</v>
      </c>
    </row>
    <row r="129" spans="1:23" s="2" customFormat="1" ht="14.45" customHeight="1">
      <c r="A129" s="2" t="str">
        <f>+IF(B129="N","",IF(COUNTIF(B:B,B129)&gt;1,COUNTIF(B$3:B129,B129),""))</f>
        <v/>
      </c>
      <c r="B129" s="2" t="str">
        <f>+IF(F129="Detention",IF(G129&amp;E129='Import Demurrage Detention'!$G$2&amp;'Import Demurrage Detention'!$C$3,"Y","N"),IF(G129&amp;E129='Import Demurrage Detention'!$H$2&amp;'Import Demurrage Detention'!$C$3,"Y","N"))</f>
        <v>N</v>
      </c>
      <c r="C129" s="56" t="s">
        <v>5813</v>
      </c>
      <c r="D129" s="56" t="s">
        <v>5815</v>
      </c>
      <c r="E129" s="56" t="s">
        <v>21</v>
      </c>
      <c r="F129" s="56" t="s">
        <v>22</v>
      </c>
      <c r="G129" s="56" t="s">
        <v>4349</v>
      </c>
      <c r="H129" s="57">
        <v>44337</v>
      </c>
      <c r="I129" s="56" t="s">
        <v>106</v>
      </c>
      <c r="J129" s="56" t="s">
        <v>25</v>
      </c>
      <c r="K129" s="56" t="s">
        <v>26</v>
      </c>
      <c r="L129" s="56" t="s">
        <v>27</v>
      </c>
      <c r="M129" s="56" t="s">
        <v>7885</v>
      </c>
      <c r="N129" s="56" t="s">
        <v>41</v>
      </c>
      <c r="O129" s="56" t="s">
        <v>407</v>
      </c>
      <c r="P129" s="56" t="s">
        <v>282</v>
      </c>
      <c r="Q129" s="56" t="s">
        <v>32</v>
      </c>
      <c r="R129" s="56" t="s">
        <v>32</v>
      </c>
      <c r="S129" s="56" t="s">
        <v>32</v>
      </c>
      <c r="T129" s="56" t="s">
        <v>32</v>
      </c>
      <c r="U129" s="56" t="s">
        <v>32</v>
      </c>
      <c r="V129" s="56" t="s">
        <v>32</v>
      </c>
      <c r="W129" s="2" t="str">
        <f t="shared" si="10"/>
        <v>KENRBNDetention</v>
      </c>
    </row>
    <row r="130" spans="1:23" s="2" customFormat="1" ht="14.45" customHeight="1">
      <c r="A130" s="2" t="str">
        <f>+IF(B130="N","",IF(COUNTIF(B:B,B130)&gt;1,COUNTIF(B$3:B130,B130),""))</f>
        <v/>
      </c>
      <c r="B130" s="2" t="str">
        <f>+IF(F130="Detention",IF(G130&amp;E130='Import Demurrage Detention'!$G$2&amp;'Import Demurrage Detention'!$C$3,"Y","N"),IF(G130&amp;E130='Import Demurrage Detention'!$H$2&amp;'Import Demurrage Detention'!$C$3,"Y","N"))</f>
        <v>N</v>
      </c>
      <c r="C130" s="56" t="s">
        <v>5813</v>
      </c>
      <c r="D130" s="56" t="s">
        <v>5815</v>
      </c>
      <c r="E130" s="56" t="s">
        <v>21</v>
      </c>
      <c r="F130" s="56" t="s">
        <v>22</v>
      </c>
      <c r="G130" s="56" t="s">
        <v>4349</v>
      </c>
      <c r="H130" s="57">
        <v>44337</v>
      </c>
      <c r="I130" s="56" t="s">
        <v>106</v>
      </c>
      <c r="J130" s="56" t="s">
        <v>25</v>
      </c>
      <c r="K130" s="56" t="s">
        <v>6328</v>
      </c>
      <c r="L130" s="56" t="s">
        <v>27</v>
      </c>
      <c r="M130" s="56" t="s">
        <v>7885</v>
      </c>
      <c r="N130" s="56" t="s">
        <v>43</v>
      </c>
      <c r="O130" s="56" t="s">
        <v>407</v>
      </c>
      <c r="P130" s="56" t="s">
        <v>772</v>
      </c>
      <c r="Q130" s="56" t="s">
        <v>32</v>
      </c>
      <c r="R130" s="56" t="s">
        <v>32</v>
      </c>
      <c r="S130" s="56" t="s">
        <v>32</v>
      </c>
      <c r="T130" s="56" t="s">
        <v>32</v>
      </c>
      <c r="U130" s="56" t="s">
        <v>32</v>
      </c>
      <c r="V130" s="56" t="s">
        <v>32</v>
      </c>
      <c r="W130" s="2" t="str">
        <f t="shared" si="10"/>
        <v>KENRBNDetention</v>
      </c>
    </row>
    <row r="131" spans="1:23" s="2" customFormat="1" ht="14.45" customHeight="1">
      <c r="A131" s="2" t="str">
        <f>+IF(B131="N","",IF(COUNTIF(B:B,B131)&gt;1,COUNTIF(B$3:B131,B131),""))</f>
        <v/>
      </c>
      <c r="B131" s="2" t="str">
        <f>+IF(F131="Detention",IF(G131&amp;E131='Import Demurrage Detention'!$G$2&amp;'Import Demurrage Detention'!$C$3,"Y","N"),IF(G131&amp;E131='Import Demurrage Detention'!$H$2&amp;'Import Demurrage Detention'!$C$3,"Y","N"))</f>
        <v>N</v>
      </c>
      <c r="C131" s="56" t="s">
        <v>607</v>
      </c>
      <c r="D131" s="56" t="s">
        <v>92</v>
      </c>
      <c r="E131" s="56" t="s">
        <v>21</v>
      </c>
      <c r="F131" s="56" t="s">
        <v>22</v>
      </c>
      <c r="G131" s="56" t="s">
        <v>608</v>
      </c>
      <c r="H131" s="57">
        <v>44376</v>
      </c>
      <c r="I131" s="56" t="s">
        <v>106</v>
      </c>
      <c r="J131" s="56" t="s">
        <v>25</v>
      </c>
      <c r="K131" s="56" t="s">
        <v>26</v>
      </c>
      <c r="L131" s="56" t="s">
        <v>27</v>
      </c>
      <c r="M131" s="56" t="s">
        <v>465</v>
      </c>
      <c r="N131" s="56" t="s">
        <v>775</v>
      </c>
      <c r="O131" s="56" t="s">
        <v>96</v>
      </c>
      <c r="P131" s="56" t="s">
        <v>393</v>
      </c>
      <c r="Q131" s="56" t="s">
        <v>32</v>
      </c>
      <c r="R131" s="56" t="s">
        <v>32</v>
      </c>
      <c r="S131" s="56" t="s">
        <v>32</v>
      </c>
      <c r="T131" s="56" t="s">
        <v>32</v>
      </c>
      <c r="U131" s="56" t="s">
        <v>32</v>
      </c>
      <c r="V131" s="56" t="s">
        <v>32</v>
      </c>
      <c r="W131" s="2" t="str">
        <f t="shared" si="10"/>
        <v>JOAHZNDetention</v>
      </c>
    </row>
    <row r="132" spans="1:23" s="2" customFormat="1" ht="14.45" customHeight="1">
      <c r="A132" s="2" t="str">
        <f>+IF(B132="N","",IF(COUNTIF(B:B,B132)&gt;1,COUNTIF(B$3:B132,B132),""))</f>
        <v/>
      </c>
      <c r="B132" s="2" t="str">
        <f>+IF(F132="Detention",IF(G132&amp;E132='Import Demurrage Detention'!$G$2&amp;'Import Demurrage Detention'!$C$3,"Y","N"),IF(G132&amp;E132='Import Demurrage Detention'!$H$2&amp;'Import Demurrage Detention'!$C$3,"Y","N"))</f>
        <v>N</v>
      </c>
      <c r="C132" s="56" t="s">
        <v>607</v>
      </c>
      <c r="D132" s="56" t="s">
        <v>92</v>
      </c>
      <c r="E132" s="56" t="s">
        <v>21</v>
      </c>
      <c r="F132" s="56" t="s">
        <v>22</v>
      </c>
      <c r="G132" s="56" t="s">
        <v>608</v>
      </c>
      <c r="H132" s="57">
        <v>44376</v>
      </c>
      <c r="I132" s="56" t="s">
        <v>106</v>
      </c>
      <c r="J132" s="56" t="s">
        <v>25</v>
      </c>
      <c r="K132" s="56" t="s">
        <v>64</v>
      </c>
      <c r="L132" s="56" t="s">
        <v>27</v>
      </c>
      <c r="M132" s="56" t="s">
        <v>465</v>
      </c>
      <c r="N132" s="56" t="s">
        <v>775</v>
      </c>
      <c r="O132" s="56" t="s">
        <v>96</v>
      </c>
      <c r="P132" s="56" t="s">
        <v>393</v>
      </c>
      <c r="Q132" s="56" t="s">
        <v>32</v>
      </c>
      <c r="R132" s="56" t="s">
        <v>32</v>
      </c>
      <c r="S132" s="56" t="s">
        <v>32</v>
      </c>
      <c r="T132" s="56" t="s">
        <v>32</v>
      </c>
      <c r="U132" s="56" t="s">
        <v>32</v>
      </c>
      <c r="V132" s="56" t="s">
        <v>32</v>
      </c>
      <c r="W132" s="2" t="str">
        <f t="shared" si="10"/>
        <v>JOAHZNDetention</v>
      </c>
    </row>
    <row r="133" spans="1:23" s="2" customFormat="1" ht="14.45" customHeight="1">
      <c r="A133" s="2" t="str">
        <f>+IF(B133="N","",IF(COUNTIF(B:B,B133)&gt;1,COUNTIF(B$3:B133,B133),""))</f>
        <v/>
      </c>
      <c r="B133" s="2" t="str">
        <f>+IF(F133="Detention",IF(G133&amp;E133='Import Demurrage Detention'!$G$2&amp;'Import Demurrage Detention'!$C$3,"Y","N"),IF(G133&amp;E133='Import Demurrage Detention'!$H$2&amp;'Import Demurrage Detention'!$C$3,"Y","N"))</f>
        <v>N</v>
      </c>
      <c r="C133" s="56" t="s">
        <v>607</v>
      </c>
      <c r="D133" s="56" t="s">
        <v>92</v>
      </c>
      <c r="E133" s="56" t="s">
        <v>21</v>
      </c>
      <c r="F133" s="56" t="s">
        <v>22</v>
      </c>
      <c r="G133" s="56" t="s">
        <v>608</v>
      </c>
      <c r="H133" s="57">
        <v>44376</v>
      </c>
      <c r="I133" s="56" t="s">
        <v>106</v>
      </c>
      <c r="J133" s="56" t="s">
        <v>25</v>
      </c>
      <c r="K133" s="56" t="s">
        <v>6328</v>
      </c>
      <c r="L133" s="56" t="s">
        <v>27</v>
      </c>
      <c r="M133" s="56" t="s">
        <v>465</v>
      </c>
      <c r="N133" s="56" t="s">
        <v>784</v>
      </c>
      <c r="O133" s="56" t="s">
        <v>96</v>
      </c>
      <c r="P133" s="56" t="s">
        <v>6355</v>
      </c>
      <c r="Q133" s="56" t="s">
        <v>32</v>
      </c>
      <c r="R133" s="56" t="s">
        <v>32</v>
      </c>
      <c r="S133" s="56" t="s">
        <v>32</v>
      </c>
      <c r="T133" s="56" t="s">
        <v>32</v>
      </c>
      <c r="U133" s="56" t="s">
        <v>32</v>
      </c>
      <c r="V133" s="56" t="s">
        <v>32</v>
      </c>
      <c r="W133" s="2" t="str">
        <f t="shared" si="10"/>
        <v>JOAHZNDetention</v>
      </c>
    </row>
    <row r="134" spans="1:23" s="2" customFormat="1" ht="14.45" customHeight="1">
      <c r="A134" s="2" t="str">
        <f>+IF(B134="N","",IF(COUNTIF(B:B,B134)&gt;1,COUNTIF(B$3:B134,B134),""))</f>
        <v/>
      </c>
      <c r="B134" s="2" t="str">
        <f>+IF(F134="Detention",IF(G134&amp;E134='Import Demurrage Detention'!$G$2&amp;'Import Demurrage Detention'!$C$3,"Y","N"),IF(G134&amp;E134='Import Demurrage Detention'!$H$2&amp;'Import Demurrage Detention'!$C$3,"Y","N"))</f>
        <v>N</v>
      </c>
      <c r="C134" s="56" t="s">
        <v>607</v>
      </c>
      <c r="D134" s="56" t="s">
        <v>92</v>
      </c>
      <c r="E134" s="56" t="s">
        <v>21</v>
      </c>
      <c r="F134" s="56" t="s">
        <v>22</v>
      </c>
      <c r="G134" s="56" t="s">
        <v>608</v>
      </c>
      <c r="H134" s="57">
        <v>44376</v>
      </c>
      <c r="I134" s="56" t="s">
        <v>106</v>
      </c>
      <c r="J134" s="56" t="s">
        <v>25</v>
      </c>
      <c r="K134" s="56" t="s">
        <v>55</v>
      </c>
      <c r="L134" s="56" t="s">
        <v>27</v>
      </c>
      <c r="M134" s="56" t="s">
        <v>465</v>
      </c>
      <c r="N134" s="56" t="s">
        <v>784</v>
      </c>
      <c r="O134" s="56" t="s">
        <v>96</v>
      </c>
      <c r="P134" s="56" t="s">
        <v>6355</v>
      </c>
      <c r="Q134" s="56" t="s">
        <v>32</v>
      </c>
      <c r="R134" s="56" t="s">
        <v>32</v>
      </c>
      <c r="S134" s="56" t="s">
        <v>32</v>
      </c>
      <c r="T134" s="56" t="s">
        <v>32</v>
      </c>
      <c r="U134" s="56" t="s">
        <v>32</v>
      </c>
      <c r="V134" s="56" t="s">
        <v>32</v>
      </c>
      <c r="W134" s="2" t="str">
        <f t="shared" si="10"/>
        <v>JOAHZNDetention</v>
      </c>
    </row>
    <row r="135" spans="1:23" s="2" customFormat="1" ht="14.45" customHeight="1">
      <c r="A135" s="2" t="str">
        <f>+IF(B135="N","",IF(COUNTIF(B:B,B135)&gt;1,COUNTIF(B$3:B135,B135),""))</f>
        <v/>
      </c>
      <c r="B135" s="2" t="str">
        <f>+IF(F135="Detention",IF(G135&amp;E135='Import Demurrage Detention'!$G$2&amp;'Import Demurrage Detention'!$C$3,"Y","N"),IF(G135&amp;E135='Import Demurrage Detention'!$H$2&amp;'Import Demurrage Detention'!$C$3,"Y","N"))</f>
        <v>N</v>
      </c>
      <c r="C135" s="56" t="s">
        <v>574</v>
      </c>
      <c r="D135" s="56" t="s">
        <v>20</v>
      </c>
      <c r="E135" s="56" t="s">
        <v>21</v>
      </c>
      <c r="F135" s="56" t="s">
        <v>6317</v>
      </c>
      <c r="G135" s="56" t="s">
        <v>575</v>
      </c>
      <c r="H135" s="57">
        <v>43578</v>
      </c>
      <c r="I135" s="56" t="s">
        <v>88</v>
      </c>
      <c r="J135" s="56" t="s">
        <v>25</v>
      </c>
      <c r="K135" s="56" t="s">
        <v>26</v>
      </c>
      <c r="L135" s="56" t="s">
        <v>27</v>
      </c>
      <c r="M135" s="56" t="s">
        <v>399</v>
      </c>
      <c r="N135" s="56" t="s">
        <v>576</v>
      </c>
      <c r="O135" s="56" t="s">
        <v>127</v>
      </c>
      <c r="P135" s="56" t="s">
        <v>577</v>
      </c>
      <c r="Q135" s="56" t="s">
        <v>578</v>
      </c>
      <c r="R135" s="56" t="s">
        <v>130</v>
      </c>
      <c r="S135" s="56" t="s">
        <v>860</v>
      </c>
      <c r="T135" s="56" t="s">
        <v>400</v>
      </c>
      <c r="U135" s="56" t="s">
        <v>32</v>
      </c>
      <c r="V135" s="56" t="s">
        <v>32</v>
      </c>
      <c r="W135" s="2" t="str">
        <f t="shared" ref="W135:W158" si="11">+G135&amp;E135&amp;F135</f>
        <v>ITGOANDemurrage</v>
      </c>
    </row>
    <row r="136" spans="1:23" s="2" customFormat="1" ht="14.45" customHeight="1">
      <c r="A136" s="2" t="str">
        <f>+IF(B136="N","",IF(COUNTIF(B:B,B136)&gt;1,COUNTIF(B$3:B136,B136),""))</f>
        <v/>
      </c>
      <c r="B136" s="2" t="str">
        <f>+IF(F136="Detention",IF(G136&amp;E136='Import Demurrage Detention'!$G$2&amp;'Import Demurrage Detention'!$C$3,"Y","N"),IF(G136&amp;E136='Import Demurrage Detention'!$H$2&amp;'Import Demurrage Detention'!$C$3,"Y","N"))</f>
        <v>N</v>
      </c>
      <c r="C136" s="56" t="s">
        <v>574</v>
      </c>
      <c r="D136" s="56" t="s">
        <v>20</v>
      </c>
      <c r="E136" s="56" t="s">
        <v>21</v>
      </c>
      <c r="F136" s="56" t="s">
        <v>6317</v>
      </c>
      <c r="G136" s="56" t="s">
        <v>575</v>
      </c>
      <c r="H136" s="57">
        <v>43578</v>
      </c>
      <c r="I136" s="56" t="s">
        <v>88</v>
      </c>
      <c r="J136" s="56" t="s">
        <v>25</v>
      </c>
      <c r="K136" s="56" t="s">
        <v>64</v>
      </c>
      <c r="L136" s="56" t="s">
        <v>27</v>
      </c>
      <c r="M136" s="56" t="s">
        <v>399</v>
      </c>
      <c r="N136" s="56" t="s">
        <v>576</v>
      </c>
      <c r="O136" s="56" t="s">
        <v>127</v>
      </c>
      <c r="P136" s="56" t="s">
        <v>577</v>
      </c>
      <c r="Q136" s="56" t="s">
        <v>578</v>
      </c>
      <c r="R136" s="56" t="s">
        <v>130</v>
      </c>
      <c r="S136" s="56" t="s">
        <v>860</v>
      </c>
      <c r="T136" s="56" t="s">
        <v>400</v>
      </c>
      <c r="U136" s="56" t="s">
        <v>32</v>
      </c>
      <c r="V136" s="56" t="s">
        <v>32</v>
      </c>
      <c r="W136" s="2" t="str">
        <f t="shared" si="11"/>
        <v>ITGOANDemurrage</v>
      </c>
    </row>
    <row r="137" spans="1:23" s="2" customFormat="1" ht="14.45" customHeight="1">
      <c r="A137" s="2" t="str">
        <f>+IF(B137="N","",IF(COUNTIF(B:B,B137)&gt;1,COUNTIF(B$3:B137,B137),""))</f>
        <v/>
      </c>
      <c r="B137" s="2" t="str">
        <f>+IF(F137="Detention",IF(G137&amp;E137='Import Demurrage Detention'!$G$2&amp;'Import Demurrage Detention'!$C$3,"Y","N"),IF(G137&amp;E137='Import Demurrage Detention'!$H$2&amp;'Import Demurrage Detention'!$C$3,"Y","N"))</f>
        <v>N</v>
      </c>
      <c r="C137" s="56" t="s">
        <v>574</v>
      </c>
      <c r="D137" s="56" t="s">
        <v>20</v>
      </c>
      <c r="E137" s="56" t="s">
        <v>21</v>
      </c>
      <c r="F137" s="56" t="s">
        <v>6317</v>
      </c>
      <c r="G137" s="56" t="s">
        <v>575</v>
      </c>
      <c r="H137" s="57">
        <v>43578</v>
      </c>
      <c r="I137" s="56" t="s">
        <v>88</v>
      </c>
      <c r="J137" s="56" t="s">
        <v>25</v>
      </c>
      <c r="K137" s="56" t="s">
        <v>6328</v>
      </c>
      <c r="L137" s="56" t="s">
        <v>27</v>
      </c>
      <c r="M137" s="56" t="s">
        <v>399</v>
      </c>
      <c r="N137" s="56" t="s">
        <v>417</v>
      </c>
      <c r="O137" s="56" t="s">
        <v>127</v>
      </c>
      <c r="P137" s="56" t="s">
        <v>579</v>
      </c>
      <c r="Q137" s="56" t="s">
        <v>578</v>
      </c>
      <c r="R137" s="56" t="s">
        <v>401</v>
      </c>
      <c r="S137" s="56" t="s">
        <v>860</v>
      </c>
      <c r="T137" s="56" t="s">
        <v>356</v>
      </c>
      <c r="U137" s="56" t="s">
        <v>32</v>
      </c>
      <c r="V137" s="56" t="s">
        <v>32</v>
      </c>
      <c r="W137" s="2" t="str">
        <f t="shared" si="11"/>
        <v>ITGOANDemurrage</v>
      </c>
    </row>
    <row r="138" spans="1:23" s="2" customFormat="1" ht="14.45" customHeight="1">
      <c r="A138" s="2" t="str">
        <f>+IF(B138="N","",IF(COUNTIF(B:B,B138)&gt;1,COUNTIF(B$3:B138,B138),""))</f>
        <v/>
      </c>
      <c r="B138" s="2" t="str">
        <f>+IF(F138="Detention",IF(G138&amp;E138='Import Demurrage Detention'!$G$2&amp;'Import Demurrage Detention'!$C$3,"Y","N"),IF(G138&amp;E138='Import Demurrage Detention'!$H$2&amp;'Import Demurrage Detention'!$C$3,"Y","N"))</f>
        <v>N</v>
      </c>
      <c r="C138" s="56" t="s">
        <v>574</v>
      </c>
      <c r="D138" s="56" t="s">
        <v>20</v>
      </c>
      <c r="E138" s="56" t="s">
        <v>21</v>
      </c>
      <c r="F138" s="56" t="s">
        <v>6317</v>
      </c>
      <c r="G138" s="56" t="s">
        <v>575</v>
      </c>
      <c r="H138" s="57">
        <v>43578</v>
      </c>
      <c r="I138" s="56" t="s">
        <v>88</v>
      </c>
      <c r="J138" s="56" t="s">
        <v>25</v>
      </c>
      <c r="K138" s="56" t="s">
        <v>55</v>
      </c>
      <c r="L138" s="56" t="s">
        <v>27</v>
      </c>
      <c r="M138" s="56" t="s">
        <v>399</v>
      </c>
      <c r="N138" s="56" t="s">
        <v>417</v>
      </c>
      <c r="O138" s="56" t="s">
        <v>127</v>
      </c>
      <c r="P138" s="56" t="s">
        <v>579</v>
      </c>
      <c r="Q138" s="56" t="s">
        <v>578</v>
      </c>
      <c r="R138" s="56" t="s">
        <v>401</v>
      </c>
      <c r="S138" s="56" t="s">
        <v>860</v>
      </c>
      <c r="T138" s="56" t="s">
        <v>356</v>
      </c>
      <c r="U138" s="56" t="s">
        <v>32</v>
      </c>
      <c r="V138" s="56" t="s">
        <v>32</v>
      </c>
      <c r="W138" s="2" t="str">
        <f t="shared" si="11"/>
        <v>ITGOANDemurrage</v>
      </c>
    </row>
    <row r="139" spans="1:23" s="2" customFormat="1" ht="14.45" customHeight="1">
      <c r="A139" s="2" t="str">
        <f>+IF(B139="N","",IF(COUNTIF(B:B,B139)&gt;1,COUNTIF(B$3:B139,B139),""))</f>
        <v/>
      </c>
      <c r="B139" s="2" t="str">
        <f>+IF(F139="Detention",IF(G139&amp;E139='Import Demurrage Detention'!$G$2&amp;'Import Demurrage Detention'!$C$3,"Y","N"),IF(G139&amp;E139='Import Demurrage Detention'!$H$2&amp;'Import Demurrage Detention'!$C$3,"Y","N"))</f>
        <v>N</v>
      </c>
      <c r="C139" s="56" t="s">
        <v>574</v>
      </c>
      <c r="D139" s="56" t="s">
        <v>20</v>
      </c>
      <c r="E139" s="56" t="s">
        <v>21</v>
      </c>
      <c r="F139" s="56" t="s">
        <v>6317</v>
      </c>
      <c r="G139" s="56" t="s">
        <v>4243</v>
      </c>
      <c r="H139" s="57">
        <v>43578</v>
      </c>
      <c r="I139" s="56" t="s">
        <v>81</v>
      </c>
      <c r="J139" s="56" t="s">
        <v>25</v>
      </c>
      <c r="K139" s="56" t="s">
        <v>26</v>
      </c>
      <c r="L139" s="56" t="s">
        <v>27</v>
      </c>
      <c r="M139" s="56" t="s">
        <v>370</v>
      </c>
      <c r="N139" s="56" t="s">
        <v>576</v>
      </c>
      <c r="O139" s="56" t="s">
        <v>127</v>
      </c>
      <c r="P139" s="56" t="s">
        <v>577</v>
      </c>
      <c r="Q139" s="56" t="s">
        <v>578</v>
      </c>
      <c r="R139" s="56" t="s">
        <v>130</v>
      </c>
      <c r="S139" s="56" t="s">
        <v>860</v>
      </c>
      <c r="T139" s="56" t="s">
        <v>400</v>
      </c>
      <c r="U139" s="56" t="s">
        <v>32</v>
      </c>
      <c r="V139" s="56" t="s">
        <v>32</v>
      </c>
      <c r="W139" s="2" t="str">
        <f t="shared" si="11"/>
        <v>ITLSZNDemurrage</v>
      </c>
    </row>
    <row r="140" spans="1:23" s="2" customFormat="1" ht="14.45" customHeight="1">
      <c r="A140" s="2" t="str">
        <f>+IF(B140="N","",IF(COUNTIF(B:B,B140)&gt;1,COUNTIF(B$3:B140,B140),""))</f>
        <v/>
      </c>
      <c r="B140" s="2" t="str">
        <f>+IF(F140="Detention",IF(G140&amp;E140='Import Demurrage Detention'!$G$2&amp;'Import Demurrage Detention'!$C$3,"Y","N"),IF(G140&amp;E140='Import Demurrage Detention'!$H$2&amp;'Import Demurrage Detention'!$C$3,"Y","N"))</f>
        <v>N</v>
      </c>
      <c r="C140" s="56" t="s">
        <v>574</v>
      </c>
      <c r="D140" s="56" t="s">
        <v>20</v>
      </c>
      <c r="E140" s="56" t="s">
        <v>21</v>
      </c>
      <c r="F140" s="56" t="s">
        <v>6317</v>
      </c>
      <c r="G140" s="56" t="s">
        <v>4243</v>
      </c>
      <c r="H140" s="57">
        <v>43578</v>
      </c>
      <c r="I140" s="56" t="s">
        <v>81</v>
      </c>
      <c r="J140" s="56" t="s">
        <v>25</v>
      </c>
      <c r="K140" s="56" t="s">
        <v>64</v>
      </c>
      <c r="L140" s="56" t="s">
        <v>27</v>
      </c>
      <c r="M140" s="56" t="s">
        <v>370</v>
      </c>
      <c r="N140" s="56" t="s">
        <v>576</v>
      </c>
      <c r="O140" s="56" t="s">
        <v>127</v>
      </c>
      <c r="P140" s="56" t="s">
        <v>577</v>
      </c>
      <c r="Q140" s="56" t="s">
        <v>578</v>
      </c>
      <c r="R140" s="56" t="s">
        <v>130</v>
      </c>
      <c r="S140" s="56" t="s">
        <v>860</v>
      </c>
      <c r="T140" s="56" t="s">
        <v>400</v>
      </c>
      <c r="U140" s="56" t="s">
        <v>32</v>
      </c>
      <c r="V140" s="56" t="s">
        <v>32</v>
      </c>
      <c r="W140" s="2" t="str">
        <f t="shared" si="11"/>
        <v>ITLSZNDemurrage</v>
      </c>
    </row>
    <row r="141" spans="1:23" s="2" customFormat="1" ht="14.45" customHeight="1">
      <c r="A141" s="2" t="str">
        <f>+IF(B141="N","",IF(COUNTIF(B:B,B141)&gt;1,COUNTIF(B$3:B141,B141),""))</f>
        <v/>
      </c>
      <c r="B141" s="2" t="str">
        <f>+IF(F141="Detention",IF(G141&amp;E141='Import Demurrage Detention'!$G$2&amp;'Import Demurrage Detention'!$C$3,"Y","N"),IF(G141&amp;E141='Import Demurrage Detention'!$H$2&amp;'Import Demurrage Detention'!$C$3,"Y","N"))</f>
        <v>N</v>
      </c>
      <c r="C141" s="56" t="s">
        <v>574</v>
      </c>
      <c r="D141" s="56" t="s">
        <v>20</v>
      </c>
      <c r="E141" s="56" t="s">
        <v>21</v>
      </c>
      <c r="F141" s="56" t="s">
        <v>6317</v>
      </c>
      <c r="G141" s="56" t="s">
        <v>4243</v>
      </c>
      <c r="H141" s="57">
        <v>43578</v>
      </c>
      <c r="I141" s="56" t="s">
        <v>81</v>
      </c>
      <c r="J141" s="56" t="s">
        <v>25</v>
      </c>
      <c r="K141" s="56" t="s">
        <v>6328</v>
      </c>
      <c r="L141" s="56" t="s">
        <v>27</v>
      </c>
      <c r="M141" s="56" t="s">
        <v>370</v>
      </c>
      <c r="N141" s="56" t="s">
        <v>417</v>
      </c>
      <c r="O141" s="56" t="s">
        <v>127</v>
      </c>
      <c r="P141" s="56" t="s">
        <v>579</v>
      </c>
      <c r="Q141" s="56" t="s">
        <v>578</v>
      </c>
      <c r="R141" s="56" t="s">
        <v>401</v>
      </c>
      <c r="S141" s="56" t="s">
        <v>860</v>
      </c>
      <c r="T141" s="56" t="s">
        <v>356</v>
      </c>
      <c r="U141" s="56" t="s">
        <v>32</v>
      </c>
      <c r="V141" s="56" t="s">
        <v>32</v>
      </c>
      <c r="W141" s="2" t="str">
        <f t="shared" si="11"/>
        <v>ITLSZNDemurrage</v>
      </c>
    </row>
    <row r="142" spans="1:23" s="2" customFormat="1" ht="14.45" customHeight="1">
      <c r="A142" s="2" t="str">
        <f>+IF(B142="N","",IF(COUNTIF(B:B,B142)&gt;1,COUNTIF(B$3:B142,B142),""))</f>
        <v/>
      </c>
      <c r="B142" s="2" t="str">
        <f>+IF(F142="Detention",IF(G142&amp;E142='Import Demurrage Detention'!$G$2&amp;'Import Demurrage Detention'!$C$3,"Y","N"),IF(G142&amp;E142='Import Demurrage Detention'!$H$2&amp;'Import Demurrage Detention'!$C$3,"Y","N"))</f>
        <v>N</v>
      </c>
      <c r="C142" s="56" t="s">
        <v>574</v>
      </c>
      <c r="D142" s="56" t="s">
        <v>20</v>
      </c>
      <c r="E142" s="56" t="s">
        <v>21</v>
      </c>
      <c r="F142" s="56" t="s">
        <v>6317</v>
      </c>
      <c r="G142" s="56" t="s">
        <v>4243</v>
      </c>
      <c r="H142" s="57">
        <v>43578</v>
      </c>
      <c r="I142" s="56" t="s">
        <v>81</v>
      </c>
      <c r="J142" s="56" t="s">
        <v>25</v>
      </c>
      <c r="K142" s="56" t="s">
        <v>55</v>
      </c>
      <c r="L142" s="56" t="s">
        <v>27</v>
      </c>
      <c r="M142" s="56" t="s">
        <v>370</v>
      </c>
      <c r="N142" s="56" t="s">
        <v>417</v>
      </c>
      <c r="O142" s="56" t="s">
        <v>127</v>
      </c>
      <c r="P142" s="56" t="s">
        <v>579</v>
      </c>
      <c r="Q142" s="56" t="s">
        <v>578</v>
      </c>
      <c r="R142" s="56" t="s">
        <v>401</v>
      </c>
      <c r="S142" s="56" t="s">
        <v>860</v>
      </c>
      <c r="T142" s="56" t="s">
        <v>356</v>
      </c>
      <c r="U142" s="56" t="s">
        <v>32</v>
      </c>
      <c r="V142" s="56" t="s">
        <v>32</v>
      </c>
      <c r="W142" s="2" t="str">
        <f t="shared" si="11"/>
        <v>ITLSZNDemurrage</v>
      </c>
    </row>
    <row r="143" spans="1:23" s="2" customFormat="1" ht="14.45" customHeight="1">
      <c r="A143" s="2" t="str">
        <f>+IF(B143="N","",IF(COUNTIF(B:B,B143)&gt;1,COUNTIF(B$3:B143,B143),""))</f>
        <v/>
      </c>
      <c r="B143" s="2" t="str">
        <f>+IF(F143="Detention",IF(G143&amp;E143='Import Demurrage Detention'!$G$2&amp;'Import Demurrage Detention'!$C$3,"Y","N"),IF(G143&amp;E143='Import Demurrage Detention'!$H$2&amp;'Import Demurrage Detention'!$C$3,"Y","N"))</f>
        <v>N</v>
      </c>
      <c r="C143" s="56" t="s">
        <v>574</v>
      </c>
      <c r="D143" s="56" t="s">
        <v>20</v>
      </c>
      <c r="E143" s="56" t="s">
        <v>21</v>
      </c>
      <c r="F143" s="56" t="s">
        <v>6317</v>
      </c>
      <c r="G143" s="56" t="s">
        <v>4245</v>
      </c>
      <c r="H143" s="57">
        <v>43578</v>
      </c>
      <c r="I143" s="56" t="s">
        <v>145</v>
      </c>
      <c r="J143" s="56" t="s">
        <v>25</v>
      </c>
      <c r="K143" s="56" t="s">
        <v>26</v>
      </c>
      <c r="L143" s="56" t="s">
        <v>27</v>
      </c>
      <c r="M143" s="56" t="s">
        <v>147</v>
      </c>
      <c r="N143" s="56" t="s">
        <v>576</v>
      </c>
      <c r="O143" s="56" t="s">
        <v>127</v>
      </c>
      <c r="P143" s="56" t="s">
        <v>577</v>
      </c>
      <c r="Q143" s="56" t="s">
        <v>578</v>
      </c>
      <c r="R143" s="56" t="s">
        <v>130</v>
      </c>
      <c r="S143" s="56" t="s">
        <v>860</v>
      </c>
      <c r="T143" s="56" t="s">
        <v>400</v>
      </c>
      <c r="U143" s="56" t="s">
        <v>32</v>
      </c>
      <c r="V143" s="56" t="s">
        <v>32</v>
      </c>
      <c r="W143" s="2" t="str">
        <f t="shared" si="11"/>
        <v>ITLGHNDemurrage</v>
      </c>
    </row>
    <row r="144" spans="1:23" s="2" customFormat="1" ht="14.45" customHeight="1">
      <c r="A144" s="2" t="str">
        <f>+IF(B144="N","",IF(COUNTIF(B:B,B144)&gt;1,COUNTIF(B$3:B144,B144),""))</f>
        <v/>
      </c>
      <c r="B144" s="2" t="str">
        <f>+IF(F144="Detention",IF(G144&amp;E144='Import Demurrage Detention'!$G$2&amp;'Import Demurrage Detention'!$C$3,"Y","N"),IF(G144&amp;E144='Import Demurrage Detention'!$H$2&amp;'Import Demurrage Detention'!$C$3,"Y","N"))</f>
        <v>N</v>
      </c>
      <c r="C144" s="56" t="s">
        <v>574</v>
      </c>
      <c r="D144" s="56" t="s">
        <v>20</v>
      </c>
      <c r="E144" s="56" t="s">
        <v>21</v>
      </c>
      <c r="F144" s="56" t="s">
        <v>6317</v>
      </c>
      <c r="G144" s="56" t="s">
        <v>4245</v>
      </c>
      <c r="H144" s="57">
        <v>43578</v>
      </c>
      <c r="I144" s="56" t="s">
        <v>145</v>
      </c>
      <c r="J144" s="56" t="s">
        <v>25</v>
      </c>
      <c r="K144" s="56" t="s">
        <v>64</v>
      </c>
      <c r="L144" s="56" t="s">
        <v>27</v>
      </c>
      <c r="M144" s="56" t="s">
        <v>147</v>
      </c>
      <c r="N144" s="56" t="s">
        <v>576</v>
      </c>
      <c r="O144" s="56" t="s">
        <v>127</v>
      </c>
      <c r="P144" s="56" t="s">
        <v>577</v>
      </c>
      <c r="Q144" s="56" t="s">
        <v>578</v>
      </c>
      <c r="R144" s="56" t="s">
        <v>130</v>
      </c>
      <c r="S144" s="56" t="s">
        <v>860</v>
      </c>
      <c r="T144" s="56" t="s">
        <v>400</v>
      </c>
      <c r="U144" s="56" t="s">
        <v>32</v>
      </c>
      <c r="V144" s="56" t="s">
        <v>32</v>
      </c>
      <c r="W144" s="2" t="str">
        <f t="shared" si="11"/>
        <v>ITLGHNDemurrage</v>
      </c>
    </row>
    <row r="145" spans="1:23" s="2" customFormat="1" ht="14.45" customHeight="1">
      <c r="A145" s="2" t="str">
        <f>+IF(B145="N","",IF(COUNTIF(B:B,B145)&gt;1,COUNTIF(B$3:B145,B145),""))</f>
        <v/>
      </c>
      <c r="B145" s="2" t="str">
        <f>+IF(F145="Detention",IF(G145&amp;E145='Import Demurrage Detention'!$G$2&amp;'Import Demurrage Detention'!$C$3,"Y","N"),IF(G145&amp;E145='Import Demurrage Detention'!$H$2&amp;'Import Demurrage Detention'!$C$3,"Y","N"))</f>
        <v>N</v>
      </c>
      <c r="C145" s="56" t="s">
        <v>574</v>
      </c>
      <c r="D145" s="56" t="s">
        <v>20</v>
      </c>
      <c r="E145" s="56" t="s">
        <v>21</v>
      </c>
      <c r="F145" s="56" t="s">
        <v>6317</v>
      </c>
      <c r="G145" s="56" t="s">
        <v>4245</v>
      </c>
      <c r="H145" s="57">
        <v>43578</v>
      </c>
      <c r="I145" s="56" t="s">
        <v>145</v>
      </c>
      <c r="J145" s="56" t="s">
        <v>25</v>
      </c>
      <c r="K145" s="56" t="s">
        <v>6328</v>
      </c>
      <c r="L145" s="56" t="s">
        <v>27</v>
      </c>
      <c r="M145" s="56" t="s">
        <v>147</v>
      </c>
      <c r="N145" s="56" t="s">
        <v>417</v>
      </c>
      <c r="O145" s="56" t="s">
        <v>127</v>
      </c>
      <c r="P145" s="56" t="s">
        <v>579</v>
      </c>
      <c r="Q145" s="56" t="s">
        <v>578</v>
      </c>
      <c r="R145" s="56" t="s">
        <v>401</v>
      </c>
      <c r="S145" s="56" t="s">
        <v>860</v>
      </c>
      <c r="T145" s="56" t="s">
        <v>356</v>
      </c>
      <c r="U145" s="56" t="s">
        <v>32</v>
      </c>
      <c r="V145" s="56" t="s">
        <v>32</v>
      </c>
      <c r="W145" s="2" t="str">
        <f t="shared" si="11"/>
        <v>ITLGHNDemurrage</v>
      </c>
    </row>
    <row r="146" spans="1:23" s="2" customFormat="1" ht="14.45" customHeight="1">
      <c r="A146" s="2" t="str">
        <f>+IF(B146="N","",IF(COUNTIF(B:B,B146)&gt;1,COUNTIF(B$3:B146,B146),""))</f>
        <v/>
      </c>
      <c r="B146" s="2" t="str">
        <f>+IF(F146="Detention",IF(G146&amp;E146='Import Demurrage Detention'!$G$2&amp;'Import Demurrage Detention'!$C$3,"Y","N"),IF(G146&amp;E146='Import Demurrage Detention'!$H$2&amp;'Import Demurrage Detention'!$C$3,"Y","N"))</f>
        <v>N</v>
      </c>
      <c r="C146" s="56" t="s">
        <v>574</v>
      </c>
      <c r="D146" s="56" t="s">
        <v>20</v>
      </c>
      <c r="E146" s="56" t="s">
        <v>21</v>
      </c>
      <c r="F146" s="56" t="s">
        <v>6317</v>
      </c>
      <c r="G146" s="56" t="s">
        <v>4245</v>
      </c>
      <c r="H146" s="57">
        <v>43578</v>
      </c>
      <c r="I146" s="56" t="s">
        <v>145</v>
      </c>
      <c r="J146" s="56" t="s">
        <v>25</v>
      </c>
      <c r="K146" s="56" t="s">
        <v>55</v>
      </c>
      <c r="L146" s="56" t="s">
        <v>27</v>
      </c>
      <c r="M146" s="56" t="s">
        <v>147</v>
      </c>
      <c r="N146" s="56" t="s">
        <v>417</v>
      </c>
      <c r="O146" s="56" t="s">
        <v>127</v>
      </c>
      <c r="P146" s="56" t="s">
        <v>579</v>
      </c>
      <c r="Q146" s="56" t="s">
        <v>578</v>
      </c>
      <c r="R146" s="56" t="s">
        <v>401</v>
      </c>
      <c r="S146" s="56" t="s">
        <v>860</v>
      </c>
      <c r="T146" s="56" t="s">
        <v>356</v>
      </c>
      <c r="U146" s="56" t="s">
        <v>32</v>
      </c>
      <c r="V146" s="56" t="s">
        <v>32</v>
      </c>
      <c r="W146" s="2" t="str">
        <f t="shared" si="11"/>
        <v>ITLGHNDemurrage</v>
      </c>
    </row>
    <row r="147" spans="1:23" s="2" customFormat="1" ht="14.45" customHeight="1">
      <c r="A147" s="2" t="str">
        <f>+IF(B147="N","",IF(COUNTIF(B:B,B147)&gt;1,COUNTIF(B$3:B147,B147),""))</f>
        <v/>
      </c>
      <c r="B147" s="2" t="str">
        <f>+IF(F147="Detention",IF(G147&amp;E147='Import Demurrage Detention'!$G$2&amp;'Import Demurrage Detention'!$C$3,"Y","N"),IF(G147&amp;E147='Import Demurrage Detention'!$H$2&amp;'Import Demurrage Detention'!$C$3,"Y","N"))</f>
        <v>N</v>
      </c>
      <c r="C147" s="56" t="s">
        <v>574</v>
      </c>
      <c r="D147" s="56" t="s">
        <v>20</v>
      </c>
      <c r="E147" s="56" t="s">
        <v>21</v>
      </c>
      <c r="F147" s="56" t="s">
        <v>22</v>
      </c>
      <c r="G147" s="56" t="s">
        <v>4243</v>
      </c>
      <c r="H147" s="57">
        <v>44376</v>
      </c>
      <c r="I147" s="56" t="s">
        <v>88</v>
      </c>
      <c r="J147" s="56" t="s">
        <v>25</v>
      </c>
      <c r="K147" s="56" t="s">
        <v>26</v>
      </c>
      <c r="L147" s="56" t="s">
        <v>27</v>
      </c>
      <c r="M147" s="56" t="s">
        <v>150</v>
      </c>
      <c r="N147" s="56" t="s">
        <v>417</v>
      </c>
      <c r="O147" s="56" t="s">
        <v>179</v>
      </c>
      <c r="P147" s="56" t="s">
        <v>6383</v>
      </c>
      <c r="Q147" s="56" t="s">
        <v>32</v>
      </c>
      <c r="R147" s="56" t="s">
        <v>32</v>
      </c>
      <c r="S147" s="56" t="s">
        <v>32</v>
      </c>
      <c r="T147" s="56" t="s">
        <v>32</v>
      </c>
      <c r="U147" s="56" t="s">
        <v>32</v>
      </c>
      <c r="V147" s="56" t="s">
        <v>32</v>
      </c>
      <c r="W147" s="2" t="str">
        <f t="shared" si="11"/>
        <v>ITLSZNDetention</v>
      </c>
    </row>
    <row r="148" spans="1:23" s="2" customFormat="1" ht="14.45" customHeight="1">
      <c r="A148" s="2" t="str">
        <f>+IF(B148="N","",IF(COUNTIF(B:B,B148)&gt;1,COUNTIF(B$3:B148,B148),""))</f>
        <v/>
      </c>
      <c r="B148" s="2" t="str">
        <f>+IF(F148="Detention",IF(G148&amp;E148='Import Demurrage Detention'!$G$2&amp;'Import Demurrage Detention'!$C$3,"Y","N"),IF(G148&amp;E148='Import Demurrage Detention'!$H$2&amp;'Import Demurrage Detention'!$C$3,"Y","N"))</f>
        <v>N</v>
      </c>
      <c r="C148" s="56" t="s">
        <v>574</v>
      </c>
      <c r="D148" s="56" t="s">
        <v>20</v>
      </c>
      <c r="E148" s="56" t="s">
        <v>21</v>
      </c>
      <c r="F148" s="56" t="s">
        <v>22</v>
      </c>
      <c r="G148" s="56" t="s">
        <v>4243</v>
      </c>
      <c r="H148" s="57">
        <v>44376</v>
      </c>
      <c r="I148" s="56" t="s">
        <v>88</v>
      </c>
      <c r="J148" s="56" t="s">
        <v>25</v>
      </c>
      <c r="K148" s="56" t="s">
        <v>64</v>
      </c>
      <c r="L148" s="56" t="s">
        <v>27</v>
      </c>
      <c r="M148" s="56" t="s">
        <v>150</v>
      </c>
      <c r="N148" s="56" t="s">
        <v>417</v>
      </c>
      <c r="O148" s="56" t="s">
        <v>179</v>
      </c>
      <c r="P148" s="56" t="s">
        <v>6383</v>
      </c>
      <c r="Q148" s="56" t="s">
        <v>32</v>
      </c>
      <c r="R148" s="56" t="s">
        <v>32</v>
      </c>
      <c r="S148" s="56" t="s">
        <v>32</v>
      </c>
      <c r="T148" s="56" t="s">
        <v>32</v>
      </c>
      <c r="U148" s="56" t="s">
        <v>32</v>
      </c>
      <c r="V148" s="56" t="s">
        <v>32</v>
      </c>
      <c r="W148" s="2" t="str">
        <f t="shared" si="11"/>
        <v>ITLSZNDetention</v>
      </c>
    </row>
    <row r="149" spans="1:23" s="2" customFormat="1" ht="14.45" customHeight="1">
      <c r="A149" s="2" t="str">
        <f>+IF(B149="N","",IF(COUNTIF(B:B,B149)&gt;1,COUNTIF(B$3:B149,B149),""))</f>
        <v/>
      </c>
      <c r="B149" s="2" t="str">
        <f>+IF(F149="Detention",IF(G149&amp;E149='Import Demurrage Detention'!$G$2&amp;'Import Demurrage Detention'!$C$3,"Y","N"),IF(G149&amp;E149='Import Demurrage Detention'!$H$2&amp;'Import Demurrage Detention'!$C$3,"Y","N"))</f>
        <v>N</v>
      </c>
      <c r="C149" s="56" t="s">
        <v>574</v>
      </c>
      <c r="D149" s="56" t="s">
        <v>20</v>
      </c>
      <c r="E149" s="56" t="s">
        <v>21</v>
      </c>
      <c r="F149" s="56" t="s">
        <v>22</v>
      </c>
      <c r="G149" s="56" t="s">
        <v>4243</v>
      </c>
      <c r="H149" s="57">
        <v>44376</v>
      </c>
      <c r="I149" s="56" t="s">
        <v>88</v>
      </c>
      <c r="J149" s="56" t="s">
        <v>25</v>
      </c>
      <c r="K149" s="56" t="s">
        <v>6328</v>
      </c>
      <c r="L149" s="56" t="s">
        <v>27</v>
      </c>
      <c r="M149" s="56" t="s">
        <v>150</v>
      </c>
      <c r="N149" s="56" t="s">
        <v>761</v>
      </c>
      <c r="O149" s="56" t="s">
        <v>179</v>
      </c>
      <c r="P149" s="56" t="s">
        <v>640</v>
      </c>
      <c r="Q149" s="56" t="s">
        <v>32</v>
      </c>
      <c r="R149" s="56" t="s">
        <v>32</v>
      </c>
      <c r="S149" s="56" t="s">
        <v>32</v>
      </c>
      <c r="T149" s="56" t="s">
        <v>32</v>
      </c>
      <c r="U149" s="56" t="s">
        <v>32</v>
      </c>
      <c r="V149" s="56" t="s">
        <v>32</v>
      </c>
      <c r="W149" s="2" t="str">
        <f t="shared" si="11"/>
        <v>ITLSZNDetention</v>
      </c>
    </row>
    <row r="150" spans="1:23" s="2" customFormat="1" ht="14.45" customHeight="1">
      <c r="A150" s="2" t="str">
        <f>+IF(B150="N","",IF(COUNTIF(B:B,B150)&gt;1,COUNTIF(B$3:B150,B150),""))</f>
        <v/>
      </c>
      <c r="B150" s="2" t="str">
        <f>+IF(F150="Detention",IF(G150&amp;E150='Import Demurrage Detention'!$G$2&amp;'Import Demurrage Detention'!$C$3,"Y","N"),IF(G150&amp;E150='Import Demurrage Detention'!$H$2&amp;'Import Demurrage Detention'!$C$3,"Y","N"))</f>
        <v>N</v>
      </c>
      <c r="C150" s="56" t="s">
        <v>574</v>
      </c>
      <c r="D150" s="56" t="s">
        <v>20</v>
      </c>
      <c r="E150" s="56" t="s">
        <v>21</v>
      </c>
      <c r="F150" s="56" t="s">
        <v>22</v>
      </c>
      <c r="G150" s="56" t="s">
        <v>4243</v>
      </c>
      <c r="H150" s="57">
        <v>44376</v>
      </c>
      <c r="I150" s="56" t="s">
        <v>88</v>
      </c>
      <c r="J150" s="56" t="s">
        <v>25</v>
      </c>
      <c r="K150" s="56" t="s">
        <v>55</v>
      </c>
      <c r="L150" s="56" t="s">
        <v>27</v>
      </c>
      <c r="M150" s="56" t="s">
        <v>150</v>
      </c>
      <c r="N150" s="56" t="s">
        <v>761</v>
      </c>
      <c r="O150" s="56" t="s">
        <v>179</v>
      </c>
      <c r="P150" s="56" t="s">
        <v>640</v>
      </c>
      <c r="Q150" s="56" t="s">
        <v>32</v>
      </c>
      <c r="R150" s="56" t="s">
        <v>32</v>
      </c>
      <c r="S150" s="56" t="s">
        <v>32</v>
      </c>
      <c r="T150" s="56" t="s">
        <v>32</v>
      </c>
      <c r="U150" s="56" t="s">
        <v>32</v>
      </c>
      <c r="V150" s="56" t="s">
        <v>32</v>
      </c>
      <c r="W150" s="2" t="str">
        <f t="shared" si="11"/>
        <v>ITLSZNDetention</v>
      </c>
    </row>
    <row r="151" spans="1:23" s="2" customFormat="1" ht="14.45" customHeight="1">
      <c r="A151" s="2" t="str">
        <f>+IF(B151="N","",IF(COUNTIF(B:B,B151)&gt;1,COUNTIF(B$3:B151,B151),""))</f>
        <v/>
      </c>
      <c r="B151" s="2" t="str">
        <f>+IF(F151="Detention",IF(G151&amp;E151='Import Demurrage Detention'!$G$2&amp;'Import Demurrage Detention'!$C$3,"Y","N"),IF(G151&amp;E151='Import Demurrage Detention'!$H$2&amp;'Import Demurrage Detention'!$C$3,"Y","N"))</f>
        <v>N</v>
      </c>
      <c r="C151" s="56" t="s">
        <v>574</v>
      </c>
      <c r="D151" s="56" t="s">
        <v>20</v>
      </c>
      <c r="E151" s="56" t="s">
        <v>21</v>
      </c>
      <c r="F151" s="56" t="s">
        <v>22</v>
      </c>
      <c r="G151" s="56" t="s">
        <v>4245</v>
      </c>
      <c r="H151" s="57">
        <v>44376</v>
      </c>
      <c r="I151" s="56" t="s">
        <v>88</v>
      </c>
      <c r="J151" s="56" t="s">
        <v>25</v>
      </c>
      <c r="K151" s="56" t="s">
        <v>26</v>
      </c>
      <c r="L151" s="56" t="s">
        <v>27</v>
      </c>
      <c r="M151" s="56" t="s">
        <v>150</v>
      </c>
      <c r="N151" s="56" t="s">
        <v>417</v>
      </c>
      <c r="O151" s="56" t="s">
        <v>179</v>
      </c>
      <c r="P151" s="56" t="s">
        <v>6383</v>
      </c>
      <c r="Q151" s="56" t="s">
        <v>32</v>
      </c>
      <c r="R151" s="56" t="s">
        <v>32</v>
      </c>
      <c r="S151" s="56" t="s">
        <v>32</v>
      </c>
      <c r="T151" s="56" t="s">
        <v>32</v>
      </c>
      <c r="U151" s="56" t="s">
        <v>32</v>
      </c>
      <c r="V151" s="56" t="s">
        <v>32</v>
      </c>
      <c r="W151" s="2" t="str">
        <f t="shared" si="11"/>
        <v>ITLGHNDetention</v>
      </c>
    </row>
    <row r="152" spans="1:23" s="2" customFormat="1" ht="14.45" customHeight="1">
      <c r="A152" s="2" t="str">
        <f>+IF(B152="N","",IF(COUNTIF(B:B,B152)&gt;1,COUNTIF(B$3:B152,B152),""))</f>
        <v/>
      </c>
      <c r="B152" s="2" t="str">
        <f>+IF(F152="Detention",IF(G152&amp;E152='Import Demurrage Detention'!$G$2&amp;'Import Demurrage Detention'!$C$3,"Y","N"),IF(G152&amp;E152='Import Demurrage Detention'!$H$2&amp;'Import Demurrage Detention'!$C$3,"Y","N"))</f>
        <v>N</v>
      </c>
      <c r="C152" s="56" t="s">
        <v>574</v>
      </c>
      <c r="D152" s="56" t="s">
        <v>20</v>
      </c>
      <c r="E152" s="56" t="s">
        <v>21</v>
      </c>
      <c r="F152" s="56" t="s">
        <v>22</v>
      </c>
      <c r="G152" s="56" t="s">
        <v>4245</v>
      </c>
      <c r="H152" s="57">
        <v>44376</v>
      </c>
      <c r="I152" s="56" t="s">
        <v>88</v>
      </c>
      <c r="J152" s="56" t="s">
        <v>25</v>
      </c>
      <c r="K152" s="56" t="s">
        <v>64</v>
      </c>
      <c r="L152" s="56" t="s">
        <v>27</v>
      </c>
      <c r="M152" s="56" t="s">
        <v>150</v>
      </c>
      <c r="N152" s="56" t="s">
        <v>417</v>
      </c>
      <c r="O152" s="56" t="s">
        <v>179</v>
      </c>
      <c r="P152" s="56" t="s">
        <v>6383</v>
      </c>
      <c r="Q152" s="56" t="s">
        <v>32</v>
      </c>
      <c r="R152" s="56" t="s">
        <v>32</v>
      </c>
      <c r="S152" s="56" t="s">
        <v>32</v>
      </c>
      <c r="T152" s="56" t="s">
        <v>32</v>
      </c>
      <c r="U152" s="56" t="s">
        <v>32</v>
      </c>
      <c r="V152" s="56" t="s">
        <v>32</v>
      </c>
      <c r="W152" s="2" t="str">
        <f t="shared" si="11"/>
        <v>ITLGHNDetention</v>
      </c>
    </row>
    <row r="153" spans="1:23" s="2" customFormat="1" ht="14.45" customHeight="1">
      <c r="A153" s="2" t="str">
        <f>+IF(B153="N","",IF(COUNTIF(B:B,B153)&gt;1,COUNTIF(B$3:B153,B153),""))</f>
        <v/>
      </c>
      <c r="B153" s="2" t="str">
        <f>+IF(F153="Detention",IF(G153&amp;E153='Import Demurrage Detention'!$G$2&amp;'Import Demurrage Detention'!$C$3,"Y","N"),IF(G153&amp;E153='Import Demurrage Detention'!$H$2&amp;'Import Demurrage Detention'!$C$3,"Y","N"))</f>
        <v>N</v>
      </c>
      <c r="C153" s="56" t="s">
        <v>574</v>
      </c>
      <c r="D153" s="56" t="s">
        <v>20</v>
      </c>
      <c r="E153" s="56" t="s">
        <v>21</v>
      </c>
      <c r="F153" s="56" t="s">
        <v>22</v>
      </c>
      <c r="G153" s="56" t="s">
        <v>4245</v>
      </c>
      <c r="H153" s="57">
        <v>44376</v>
      </c>
      <c r="I153" s="56" t="s">
        <v>88</v>
      </c>
      <c r="J153" s="56" t="s">
        <v>25</v>
      </c>
      <c r="K153" s="56" t="s">
        <v>6328</v>
      </c>
      <c r="L153" s="56" t="s">
        <v>27</v>
      </c>
      <c r="M153" s="56" t="s">
        <v>150</v>
      </c>
      <c r="N153" s="56" t="s">
        <v>761</v>
      </c>
      <c r="O153" s="56" t="s">
        <v>179</v>
      </c>
      <c r="P153" s="56" t="s">
        <v>640</v>
      </c>
      <c r="Q153" s="56" t="s">
        <v>32</v>
      </c>
      <c r="R153" s="56" t="s">
        <v>32</v>
      </c>
      <c r="S153" s="56" t="s">
        <v>32</v>
      </c>
      <c r="T153" s="56" t="s">
        <v>32</v>
      </c>
      <c r="U153" s="56" t="s">
        <v>32</v>
      </c>
      <c r="V153" s="56" t="s">
        <v>32</v>
      </c>
      <c r="W153" s="2" t="str">
        <f t="shared" si="11"/>
        <v>ITLGHNDetention</v>
      </c>
    </row>
    <row r="154" spans="1:23" s="2" customFormat="1" ht="14.45" customHeight="1">
      <c r="A154" s="2" t="str">
        <f>+IF(B154="N","",IF(COUNTIF(B:B,B154)&gt;1,COUNTIF(B$3:B154,B154),""))</f>
        <v/>
      </c>
      <c r="B154" s="2" t="str">
        <f>+IF(F154="Detention",IF(G154&amp;E154='Import Demurrage Detention'!$G$2&amp;'Import Demurrage Detention'!$C$3,"Y","N"),IF(G154&amp;E154='Import Demurrage Detention'!$H$2&amp;'Import Demurrage Detention'!$C$3,"Y","N"))</f>
        <v>N</v>
      </c>
      <c r="C154" s="56" t="s">
        <v>574</v>
      </c>
      <c r="D154" s="56" t="s">
        <v>20</v>
      </c>
      <c r="E154" s="56" t="s">
        <v>21</v>
      </c>
      <c r="F154" s="56" t="s">
        <v>22</v>
      </c>
      <c r="G154" s="56" t="s">
        <v>4245</v>
      </c>
      <c r="H154" s="57">
        <v>44376</v>
      </c>
      <c r="I154" s="56" t="s">
        <v>88</v>
      </c>
      <c r="J154" s="56" t="s">
        <v>25</v>
      </c>
      <c r="K154" s="56" t="s">
        <v>55</v>
      </c>
      <c r="L154" s="56" t="s">
        <v>27</v>
      </c>
      <c r="M154" s="56" t="s">
        <v>150</v>
      </c>
      <c r="N154" s="56" t="s">
        <v>761</v>
      </c>
      <c r="O154" s="56" t="s">
        <v>179</v>
      </c>
      <c r="P154" s="56" t="s">
        <v>640</v>
      </c>
      <c r="Q154" s="56" t="s">
        <v>32</v>
      </c>
      <c r="R154" s="56" t="s">
        <v>32</v>
      </c>
      <c r="S154" s="56" t="s">
        <v>32</v>
      </c>
      <c r="T154" s="56" t="s">
        <v>32</v>
      </c>
      <c r="U154" s="56" t="s">
        <v>32</v>
      </c>
      <c r="V154" s="56" t="s">
        <v>32</v>
      </c>
      <c r="W154" s="2" t="str">
        <f t="shared" si="11"/>
        <v>ITLGHNDetention</v>
      </c>
    </row>
    <row r="155" spans="1:23" s="2" customFormat="1" ht="14.45" customHeight="1">
      <c r="A155" s="2" t="str">
        <f>+IF(B155="N","",IF(COUNTIF(B:B,B155)&gt;1,COUNTIF(B$3:B155,B155),""))</f>
        <v/>
      </c>
      <c r="B155" s="2" t="str">
        <f>+IF(F155="Detention",IF(G155&amp;E155='Import Demurrage Detention'!$G$2&amp;'Import Demurrage Detention'!$C$3,"Y","N"),IF(G155&amp;E155='Import Demurrage Detention'!$H$2&amp;'Import Demurrage Detention'!$C$3,"Y","N"))</f>
        <v>N</v>
      </c>
      <c r="C155" s="56" t="s">
        <v>574</v>
      </c>
      <c r="D155" s="56" t="s">
        <v>20</v>
      </c>
      <c r="E155" s="56" t="s">
        <v>21</v>
      </c>
      <c r="F155" s="56" t="s">
        <v>22</v>
      </c>
      <c r="G155" s="56" t="s">
        <v>575</v>
      </c>
      <c r="H155" s="57">
        <v>44376</v>
      </c>
      <c r="I155" s="56" t="s">
        <v>88</v>
      </c>
      <c r="J155" s="56" t="s">
        <v>25</v>
      </c>
      <c r="K155" s="56" t="s">
        <v>26</v>
      </c>
      <c r="L155" s="56" t="s">
        <v>27</v>
      </c>
      <c r="M155" s="56" t="s">
        <v>150</v>
      </c>
      <c r="N155" s="56" t="s">
        <v>417</v>
      </c>
      <c r="O155" s="56" t="s">
        <v>179</v>
      </c>
      <c r="P155" s="56" t="s">
        <v>6383</v>
      </c>
      <c r="Q155" s="56" t="s">
        <v>32</v>
      </c>
      <c r="R155" s="56" t="s">
        <v>32</v>
      </c>
      <c r="S155" s="56" t="s">
        <v>32</v>
      </c>
      <c r="T155" s="56" t="s">
        <v>32</v>
      </c>
      <c r="U155" s="56" t="s">
        <v>32</v>
      </c>
      <c r="V155" s="56" t="s">
        <v>32</v>
      </c>
      <c r="W155" s="2" t="str">
        <f t="shared" si="11"/>
        <v>ITGOANDetention</v>
      </c>
    </row>
    <row r="156" spans="1:23" s="2" customFormat="1" ht="14.45" customHeight="1">
      <c r="A156" s="2" t="str">
        <f>+IF(B156="N","",IF(COUNTIF(B:B,B156)&gt;1,COUNTIF(B$3:B156,B156),""))</f>
        <v/>
      </c>
      <c r="B156" s="2" t="str">
        <f>+IF(F156="Detention",IF(G156&amp;E156='Import Demurrage Detention'!$G$2&amp;'Import Demurrage Detention'!$C$3,"Y","N"),IF(G156&amp;E156='Import Demurrage Detention'!$H$2&amp;'Import Demurrage Detention'!$C$3,"Y","N"))</f>
        <v>N</v>
      </c>
      <c r="C156" s="56" t="s">
        <v>574</v>
      </c>
      <c r="D156" s="56" t="s">
        <v>20</v>
      </c>
      <c r="E156" s="56" t="s">
        <v>21</v>
      </c>
      <c r="F156" s="56" t="s">
        <v>22</v>
      </c>
      <c r="G156" s="56" t="s">
        <v>575</v>
      </c>
      <c r="H156" s="57">
        <v>44376</v>
      </c>
      <c r="I156" s="56" t="s">
        <v>88</v>
      </c>
      <c r="J156" s="56" t="s">
        <v>25</v>
      </c>
      <c r="K156" s="56" t="s">
        <v>64</v>
      </c>
      <c r="L156" s="56" t="s">
        <v>27</v>
      </c>
      <c r="M156" s="56" t="s">
        <v>150</v>
      </c>
      <c r="N156" s="56" t="s">
        <v>417</v>
      </c>
      <c r="O156" s="56" t="s">
        <v>179</v>
      </c>
      <c r="P156" s="56" t="s">
        <v>6383</v>
      </c>
      <c r="Q156" s="56" t="s">
        <v>32</v>
      </c>
      <c r="R156" s="56" t="s">
        <v>32</v>
      </c>
      <c r="S156" s="56" t="s">
        <v>32</v>
      </c>
      <c r="T156" s="56" t="s">
        <v>32</v>
      </c>
      <c r="U156" s="56" t="s">
        <v>32</v>
      </c>
      <c r="V156" s="56" t="s">
        <v>32</v>
      </c>
      <c r="W156" s="2" t="str">
        <f t="shared" si="11"/>
        <v>ITGOANDetention</v>
      </c>
    </row>
    <row r="157" spans="1:23" s="2" customFormat="1" ht="14.45" customHeight="1">
      <c r="A157" s="2" t="str">
        <f>+IF(B157="N","",IF(COUNTIF(B:B,B157)&gt;1,COUNTIF(B$3:B157,B157),""))</f>
        <v/>
      </c>
      <c r="B157" s="2" t="str">
        <f>+IF(F157="Detention",IF(G157&amp;E157='Import Demurrage Detention'!$G$2&amp;'Import Demurrage Detention'!$C$3,"Y","N"),IF(G157&amp;E157='Import Demurrage Detention'!$H$2&amp;'Import Demurrage Detention'!$C$3,"Y","N"))</f>
        <v>N</v>
      </c>
      <c r="C157" s="56" t="s">
        <v>574</v>
      </c>
      <c r="D157" s="56" t="s">
        <v>20</v>
      </c>
      <c r="E157" s="56" t="s">
        <v>21</v>
      </c>
      <c r="F157" s="56" t="s">
        <v>22</v>
      </c>
      <c r="G157" s="56" t="s">
        <v>575</v>
      </c>
      <c r="H157" s="57">
        <v>44376</v>
      </c>
      <c r="I157" s="56" t="s">
        <v>88</v>
      </c>
      <c r="J157" s="56" t="s">
        <v>25</v>
      </c>
      <c r="K157" s="56" t="s">
        <v>6328</v>
      </c>
      <c r="L157" s="56" t="s">
        <v>27</v>
      </c>
      <c r="M157" s="56" t="s">
        <v>150</v>
      </c>
      <c r="N157" s="56" t="s">
        <v>761</v>
      </c>
      <c r="O157" s="56" t="s">
        <v>179</v>
      </c>
      <c r="P157" s="56" t="s">
        <v>640</v>
      </c>
      <c r="Q157" s="56" t="s">
        <v>32</v>
      </c>
      <c r="R157" s="56" t="s">
        <v>32</v>
      </c>
      <c r="S157" s="56" t="s">
        <v>32</v>
      </c>
      <c r="T157" s="56" t="s">
        <v>32</v>
      </c>
      <c r="U157" s="56" t="s">
        <v>32</v>
      </c>
      <c r="V157" s="56" t="s">
        <v>32</v>
      </c>
      <c r="W157" s="2" t="str">
        <f t="shared" si="11"/>
        <v>ITGOANDetention</v>
      </c>
    </row>
    <row r="158" spans="1:23" s="2" customFormat="1" ht="14.45" customHeight="1">
      <c r="A158" s="2" t="str">
        <f>+IF(B158="N","",IF(COUNTIF(B:B,B158)&gt;1,COUNTIF(B$3:B158,B158),""))</f>
        <v/>
      </c>
      <c r="B158" s="2" t="str">
        <f>+IF(F158="Detention",IF(G158&amp;E158='Import Demurrage Detention'!$G$2&amp;'Import Demurrage Detention'!$C$3,"Y","N"),IF(G158&amp;E158='Import Demurrage Detention'!$H$2&amp;'Import Demurrage Detention'!$C$3,"Y","N"))</f>
        <v>N</v>
      </c>
      <c r="C158" s="56" t="s">
        <v>574</v>
      </c>
      <c r="D158" s="56" t="s">
        <v>20</v>
      </c>
      <c r="E158" s="56" t="s">
        <v>21</v>
      </c>
      <c r="F158" s="56" t="s">
        <v>22</v>
      </c>
      <c r="G158" s="56" t="s">
        <v>575</v>
      </c>
      <c r="H158" s="57">
        <v>44376</v>
      </c>
      <c r="I158" s="56" t="s">
        <v>88</v>
      </c>
      <c r="J158" s="56" t="s">
        <v>25</v>
      </c>
      <c r="K158" s="56" t="s">
        <v>55</v>
      </c>
      <c r="L158" s="56" t="s">
        <v>27</v>
      </c>
      <c r="M158" s="56" t="s">
        <v>150</v>
      </c>
      <c r="N158" s="56" t="s">
        <v>761</v>
      </c>
      <c r="O158" s="56" t="s">
        <v>179</v>
      </c>
      <c r="P158" s="56" t="s">
        <v>640</v>
      </c>
      <c r="Q158" s="56" t="s">
        <v>32</v>
      </c>
      <c r="R158" s="56" t="s">
        <v>32</v>
      </c>
      <c r="S158" s="56" t="s">
        <v>32</v>
      </c>
      <c r="T158" s="56" t="s">
        <v>32</v>
      </c>
      <c r="U158" s="56" t="s">
        <v>32</v>
      </c>
      <c r="V158" s="56" t="s">
        <v>32</v>
      </c>
      <c r="W158" s="2" t="str">
        <f t="shared" si="11"/>
        <v>ITGOANDetention</v>
      </c>
    </row>
    <row r="159" spans="1:23" s="2" customFormat="1" ht="14.45" customHeight="1">
      <c r="A159" s="2" t="str">
        <f>+IF(B159="N","",IF(COUNTIF(B:B,B159)&gt;1,COUNTIF(B$3:B159,B159),""))</f>
        <v/>
      </c>
      <c r="B159" s="2" t="str">
        <f>+IF(F159="Detention",IF(G159&amp;E159='Import Demurrage Detention'!$G$2&amp;'Import Demurrage Detention'!$C$3,"Y","N"),IF(G159&amp;E159='Import Demurrage Detention'!$H$2&amp;'Import Demurrage Detention'!$C$3,"Y","N"))</f>
        <v>N</v>
      </c>
      <c r="C159" s="56" t="s">
        <v>6515</v>
      </c>
      <c r="D159" s="56" t="s">
        <v>544</v>
      </c>
      <c r="E159" s="56" t="s">
        <v>21</v>
      </c>
      <c r="F159" s="56" t="s">
        <v>22</v>
      </c>
      <c r="G159" s="56" t="s">
        <v>5247</v>
      </c>
      <c r="H159" s="57">
        <v>44026</v>
      </c>
      <c r="I159" s="56" t="s">
        <v>106</v>
      </c>
      <c r="J159" s="56" t="s">
        <v>25</v>
      </c>
      <c r="K159" s="56" t="s">
        <v>26</v>
      </c>
      <c r="L159" s="56" t="s">
        <v>27</v>
      </c>
      <c r="M159" s="56" t="s">
        <v>208</v>
      </c>
      <c r="N159" s="56" t="s">
        <v>279</v>
      </c>
      <c r="O159" s="56" t="s">
        <v>32</v>
      </c>
      <c r="P159" s="56" t="s">
        <v>32</v>
      </c>
      <c r="Q159" s="56" t="s">
        <v>32</v>
      </c>
      <c r="R159" s="56" t="s">
        <v>32</v>
      </c>
      <c r="S159" s="56" t="s">
        <v>32</v>
      </c>
      <c r="T159" s="56" t="s">
        <v>32</v>
      </c>
      <c r="U159" s="56" t="s">
        <v>32</v>
      </c>
      <c r="V159" s="56" t="s">
        <v>32</v>
      </c>
      <c r="W159" s="2" t="str">
        <f t="shared" ref="W159:W176" si="12">+G159&amp;E159&amp;F159</f>
        <v>TLIU0NDetention</v>
      </c>
    </row>
    <row r="160" spans="1:23" s="2" customFormat="1" ht="14.45" customHeight="1">
      <c r="A160" s="2" t="str">
        <f>+IF(B160="N","",IF(COUNTIF(B:B,B160)&gt;1,COUNTIF(B$3:B160,B160),""))</f>
        <v/>
      </c>
      <c r="B160" s="2" t="str">
        <f>+IF(F160="Detention",IF(G160&amp;E160='Import Demurrage Detention'!$G$2&amp;'Import Demurrage Detention'!$C$3,"Y","N"),IF(G160&amp;E160='Import Demurrage Detention'!$H$2&amp;'Import Demurrage Detention'!$C$3,"Y","N"))</f>
        <v>N</v>
      </c>
      <c r="C160" s="56" t="s">
        <v>6515</v>
      </c>
      <c r="D160" s="56" t="s">
        <v>544</v>
      </c>
      <c r="E160" s="56" t="s">
        <v>21</v>
      </c>
      <c r="F160" s="56" t="s">
        <v>22</v>
      </c>
      <c r="G160" s="56" t="s">
        <v>5247</v>
      </c>
      <c r="H160" s="57">
        <v>44026</v>
      </c>
      <c r="I160" s="56" t="s">
        <v>106</v>
      </c>
      <c r="J160" s="56" t="s">
        <v>25</v>
      </c>
      <c r="K160" s="56" t="s">
        <v>6328</v>
      </c>
      <c r="L160" s="56" t="s">
        <v>27</v>
      </c>
      <c r="M160" s="56" t="s">
        <v>208</v>
      </c>
      <c r="N160" s="56" t="s">
        <v>283</v>
      </c>
      <c r="O160" s="56" t="s">
        <v>32</v>
      </c>
      <c r="P160" s="56" t="s">
        <v>32</v>
      </c>
      <c r="Q160" s="56" t="s">
        <v>32</v>
      </c>
      <c r="R160" s="56" t="s">
        <v>32</v>
      </c>
      <c r="S160" s="56" t="s">
        <v>32</v>
      </c>
      <c r="T160" s="56" t="s">
        <v>32</v>
      </c>
      <c r="U160" s="56" t="s">
        <v>32</v>
      </c>
      <c r="V160" s="56" t="s">
        <v>32</v>
      </c>
      <c r="W160" s="2" t="str">
        <f t="shared" si="12"/>
        <v>TLIU0NDetention</v>
      </c>
    </row>
    <row r="161" spans="1:23" s="2" customFormat="1" ht="14.45" customHeight="1">
      <c r="A161" s="2" t="str">
        <f>+IF(B161="N","",IF(COUNTIF(B:B,B161)&gt;1,COUNTIF(B$3:B161,B161),""))</f>
        <v/>
      </c>
      <c r="B161" s="2" t="str">
        <f>+IF(F161="Detention",IF(G161&amp;E161='Import Demurrage Detention'!$G$2&amp;'Import Demurrage Detention'!$C$3,"Y","N"),IF(G161&amp;E161='Import Demurrage Detention'!$H$2&amp;'Import Demurrage Detention'!$C$3,"Y","N"))</f>
        <v>N</v>
      </c>
      <c r="C161" s="56" t="s">
        <v>543</v>
      </c>
      <c r="D161" s="56" t="s">
        <v>544</v>
      </c>
      <c r="E161" s="56" t="s">
        <v>21</v>
      </c>
      <c r="F161" s="56" t="s">
        <v>22</v>
      </c>
      <c r="G161" s="56" t="s">
        <v>545</v>
      </c>
      <c r="H161" s="57">
        <v>44221</v>
      </c>
      <c r="I161" s="56" t="s">
        <v>88</v>
      </c>
      <c r="J161" s="56" t="s">
        <v>25</v>
      </c>
      <c r="K161" s="56" t="s">
        <v>26</v>
      </c>
      <c r="L161" s="56" t="s">
        <v>27</v>
      </c>
      <c r="M161" s="56" t="s">
        <v>214</v>
      </c>
      <c r="N161" s="56" t="s">
        <v>393</v>
      </c>
      <c r="O161" s="56" t="s">
        <v>587</v>
      </c>
      <c r="P161" s="56" t="s">
        <v>43</v>
      </c>
      <c r="Q161" s="56" t="s">
        <v>108</v>
      </c>
      <c r="R161" s="56" t="s">
        <v>336</v>
      </c>
      <c r="S161" s="56" t="s">
        <v>32</v>
      </c>
      <c r="T161" s="56" t="s">
        <v>32</v>
      </c>
      <c r="U161" s="56" t="s">
        <v>32</v>
      </c>
      <c r="V161" s="56" t="s">
        <v>32</v>
      </c>
      <c r="W161" s="2" t="str">
        <f t="shared" si="12"/>
        <v>IDJKTNDetention</v>
      </c>
    </row>
    <row r="162" spans="1:23" s="2" customFormat="1" ht="14.45" customHeight="1">
      <c r="A162" s="2" t="str">
        <f>+IF(B162="N","",IF(COUNTIF(B:B,B162)&gt;1,COUNTIF(B$3:B162,B162),""))</f>
        <v/>
      </c>
      <c r="B162" s="2" t="str">
        <f>+IF(F162="Detention",IF(G162&amp;E162='Import Demurrage Detention'!$G$2&amp;'Import Demurrage Detention'!$C$3,"Y","N"),IF(G162&amp;E162='Import Demurrage Detention'!$H$2&amp;'Import Demurrage Detention'!$C$3,"Y","N"))</f>
        <v>N</v>
      </c>
      <c r="C162" s="56" t="s">
        <v>543</v>
      </c>
      <c r="D162" s="56" t="s">
        <v>544</v>
      </c>
      <c r="E162" s="56" t="s">
        <v>21</v>
      </c>
      <c r="F162" s="56" t="s">
        <v>22</v>
      </c>
      <c r="G162" s="56" t="s">
        <v>545</v>
      </c>
      <c r="H162" s="57">
        <v>43578</v>
      </c>
      <c r="I162" s="56" t="s">
        <v>81</v>
      </c>
      <c r="J162" s="56" t="s">
        <v>25</v>
      </c>
      <c r="K162" s="56" t="s">
        <v>64</v>
      </c>
      <c r="L162" s="56" t="s">
        <v>27</v>
      </c>
      <c r="M162" s="56" t="s">
        <v>370</v>
      </c>
      <c r="N162" s="56" t="s">
        <v>43</v>
      </c>
      <c r="O162" s="56" t="s">
        <v>208</v>
      </c>
      <c r="P162" s="56" t="s">
        <v>547</v>
      </c>
      <c r="Q162" s="56" t="s">
        <v>32</v>
      </c>
      <c r="R162" s="56" t="s">
        <v>32</v>
      </c>
      <c r="S162" s="56" t="s">
        <v>32</v>
      </c>
      <c r="T162" s="56" t="s">
        <v>32</v>
      </c>
      <c r="U162" s="56" t="s">
        <v>32</v>
      </c>
      <c r="V162" s="56" t="s">
        <v>32</v>
      </c>
      <c r="W162" s="2" t="str">
        <f t="shared" si="12"/>
        <v>IDJKTNDetention</v>
      </c>
    </row>
    <row r="163" spans="1:23" s="2" customFormat="1" ht="14.45" customHeight="1">
      <c r="A163" s="2" t="str">
        <f>+IF(B163="N","",IF(COUNTIF(B:B,B163)&gt;1,COUNTIF(B$3:B163,B163),""))</f>
        <v/>
      </c>
      <c r="B163" s="2" t="str">
        <f>+IF(F163="Detention",IF(G163&amp;E163='Import Demurrage Detention'!$G$2&amp;'Import Demurrage Detention'!$C$3,"Y","N"),IF(G163&amp;E163='Import Demurrage Detention'!$H$2&amp;'Import Demurrage Detention'!$C$3,"Y","N"))</f>
        <v>N</v>
      </c>
      <c r="C163" s="56" t="s">
        <v>543</v>
      </c>
      <c r="D163" s="56" t="s">
        <v>544</v>
      </c>
      <c r="E163" s="56" t="s">
        <v>21</v>
      </c>
      <c r="F163" s="56" t="s">
        <v>22</v>
      </c>
      <c r="G163" s="56" t="s">
        <v>545</v>
      </c>
      <c r="H163" s="57">
        <v>44221</v>
      </c>
      <c r="I163" s="56" t="s">
        <v>88</v>
      </c>
      <c r="J163" s="56" t="s">
        <v>25</v>
      </c>
      <c r="K163" s="56" t="s">
        <v>6328</v>
      </c>
      <c r="L163" s="56" t="s">
        <v>27</v>
      </c>
      <c r="M163" s="56" t="s">
        <v>214</v>
      </c>
      <c r="N163" s="56" t="s">
        <v>190</v>
      </c>
      <c r="O163" s="56" t="s">
        <v>587</v>
      </c>
      <c r="P163" s="56" t="s">
        <v>336</v>
      </c>
      <c r="Q163" s="56" t="s">
        <v>108</v>
      </c>
      <c r="R163" s="56" t="s">
        <v>547</v>
      </c>
      <c r="S163" s="56" t="s">
        <v>32</v>
      </c>
      <c r="T163" s="56" t="s">
        <v>32</v>
      </c>
      <c r="U163" s="56" t="s">
        <v>32</v>
      </c>
      <c r="V163" s="56" t="s">
        <v>32</v>
      </c>
      <c r="W163" s="2" t="str">
        <f t="shared" si="12"/>
        <v>IDJKTNDetention</v>
      </c>
    </row>
    <row r="164" spans="1:23" s="2" customFormat="1" ht="14.45" customHeight="1">
      <c r="A164" s="2" t="str">
        <f>+IF(B164="N","",IF(COUNTIF(B:B,B164)&gt;1,COUNTIF(B$3:B164,B164),""))</f>
        <v/>
      </c>
      <c r="B164" s="2" t="str">
        <f>+IF(F164="Detention",IF(G164&amp;E164='Import Demurrage Detention'!$G$2&amp;'Import Demurrage Detention'!$C$3,"Y","N"),IF(G164&amp;E164='Import Demurrage Detention'!$H$2&amp;'Import Demurrage Detention'!$C$3,"Y","N"))</f>
        <v>N</v>
      </c>
      <c r="C164" s="56" t="s">
        <v>543</v>
      </c>
      <c r="D164" s="56" t="s">
        <v>544</v>
      </c>
      <c r="E164" s="56" t="s">
        <v>21</v>
      </c>
      <c r="F164" s="56" t="s">
        <v>22</v>
      </c>
      <c r="G164" s="56" t="s">
        <v>545</v>
      </c>
      <c r="H164" s="57">
        <v>43578</v>
      </c>
      <c r="I164" s="56" t="s">
        <v>81</v>
      </c>
      <c r="J164" s="56" t="s">
        <v>25</v>
      </c>
      <c r="K164" s="56" t="s">
        <v>55</v>
      </c>
      <c r="L164" s="56" t="s">
        <v>27</v>
      </c>
      <c r="M164" s="56" t="s">
        <v>370</v>
      </c>
      <c r="N164" s="56" t="s">
        <v>336</v>
      </c>
      <c r="O164" s="56" t="s">
        <v>208</v>
      </c>
      <c r="P164" s="56" t="s">
        <v>338</v>
      </c>
      <c r="Q164" s="56" t="s">
        <v>32</v>
      </c>
      <c r="R164" s="56" t="s">
        <v>32</v>
      </c>
      <c r="S164" s="56" t="s">
        <v>32</v>
      </c>
      <c r="T164" s="56" t="s">
        <v>32</v>
      </c>
      <c r="U164" s="56" t="s">
        <v>32</v>
      </c>
      <c r="V164" s="56" t="s">
        <v>32</v>
      </c>
      <c r="W164" s="2" t="str">
        <f t="shared" si="12"/>
        <v>IDJKTNDetention</v>
      </c>
    </row>
    <row r="165" spans="1:23" s="2" customFormat="1" ht="14.45" customHeight="1">
      <c r="A165" s="2" t="str">
        <f>+IF(B165="N","",IF(COUNTIF(B:B,B165)&gt;1,COUNTIF(B$3:B165,B165),""))</f>
        <v/>
      </c>
      <c r="B165" s="2" t="str">
        <f>+IF(F165="Detention",IF(G165&amp;E165='Import Demurrage Detention'!$G$2&amp;'Import Demurrage Detention'!$C$3,"Y","N"),IF(G165&amp;E165='Import Demurrage Detention'!$H$2&amp;'Import Demurrage Detention'!$C$3,"Y","N"))</f>
        <v>N</v>
      </c>
      <c r="C165" s="56" t="s">
        <v>543</v>
      </c>
      <c r="D165" s="56" t="s">
        <v>544</v>
      </c>
      <c r="E165" s="56" t="s">
        <v>21</v>
      </c>
      <c r="F165" s="56" t="s">
        <v>22</v>
      </c>
      <c r="G165" s="56" t="s">
        <v>548</v>
      </c>
      <c r="H165" s="57">
        <v>44221</v>
      </c>
      <c r="I165" s="56" t="s">
        <v>88</v>
      </c>
      <c r="J165" s="56" t="s">
        <v>25</v>
      </c>
      <c r="K165" s="56" t="s">
        <v>26</v>
      </c>
      <c r="L165" s="56" t="s">
        <v>27</v>
      </c>
      <c r="M165" s="56" t="s">
        <v>214</v>
      </c>
      <c r="N165" s="56" t="s">
        <v>393</v>
      </c>
      <c r="O165" s="56" t="s">
        <v>587</v>
      </c>
      <c r="P165" s="56" t="s">
        <v>43</v>
      </c>
      <c r="Q165" s="56" t="s">
        <v>108</v>
      </c>
      <c r="R165" s="56" t="s">
        <v>336</v>
      </c>
      <c r="S165" s="56" t="s">
        <v>32</v>
      </c>
      <c r="T165" s="56" t="s">
        <v>32</v>
      </c>
      <c r="U165" s="56" t="s">
        <v>32</v>
      </c>
      <c r="V165" s="56" t="s">
        <v>32</v>
      </c>
      <c r="W165" s="2" t="str">
        <f t="shared" si="12"/>
        <v>IDMED01NDetention</v>
      </c>
    </row>
    <row r="166" spans="1:23" s="2" customFormat="1" ht="14.45" customHeight="1">
      <c r="A166" s="2" t="str">
        <f>+IF(B166="N","",IF(COUNTIF(B:B,B166)&gt;1,COUNTIF(B$3:B166,B166),""))</f>
        <v/>
      </c>
      <c r="B166" s="2" t="str">
        <f>+IF(F166="Detention",IF(G166&amp;E166='Import Demurrage Detention'!$G$2&amp;'Import Demurrage Detention'!$C$3,"Y","N"),IF(G166&amp;E166='Import Demurrage Detention'!$H$2&amp;'Import Demurrage Detention'!$C$3,"Y","N"))</f>
        <v>N</v>
      </c>
      <c r="C166" s="56" t="s">
        <v>543</v>
      </c>
      <c r="D166" s="56" t="s">
        <v>544</v>
      </c>
      <c r="E166" s="56" t="s">
        <v>21</v>
      </c>
      <c r="F166" s="56" t="s">
        <v>22</v>
      </c>
      <c r="G166" s="56" t="s">
        <v>548</v>
      </c>
      <c r="H166" s="57">
        <v>43578</v>
      </c>
      <c r="I166" s="56" t="s">
        <v>81</v>
      </c>
      <c r="J166" s="56" t="s">
        <v>25</v>
      </c>
      <c r="K166" s="56" t="s">
        <v>64</v>
      </c>
      <c r="L166" s="56" t="s">
        <v>27</v>
      </c>
      <c r="M166" s="56" t="s">
        <v>370</v>
      </c>
      <c r="N166" s="56" t="s">
        <v>43</v>
      </c>
      <c r="O166" s="56" t="s">
        <v>208</v>
      </c>
      <c r="P166" s="56" t="s">
        <v>547</v>
      </c>
      <c r="Q166" s="56" t="s">
        <v>32</v>
      </c>
      <c r="R166" s="56" t="s">
        <v>32</v>
      </c>
      <c r="S166" s="56" t="s">
        <v>32</v>
      </c>
      <c r="T166" s="56" t="s">
        <v>32</v>
      </c>
      <c r="U166" s="56" t="s">
        <v>32</v>
      </c>
      <c r="V166" s="56" t="s">
        <v>32</v>
      </c>
      <c r="W166" s="2" t="str">
        <f t="shared" si="12"/>
        <v>IDMED01NDetention</v>
      </c>
    </row>
    <row r="167" spans="1:23" s="2" customFormat="1" ht="14.45" customHeight="1">
      <c r="A167" s="2" t="str">
        <f>+IF(B167="N","",IF(COUNTIF(B:B,B167)&gt;1,COUNTIF(B$3:B167,B167),""))</f>
        <v/>
      </c>
      <c r="B167" s="2" t="str">
        <f>+IF(F167="Detention",IF(G167&amp;E167='Import Demurrage Detention'!$G$2&amp;'Import Demurrage Detention'!$C$3,"Y","N"),IF(G167&amp;E167='Import Demurrage Detention'!$H$2&amp;'Import Demurrage Detention'!$C$3,"Y","N"))</f>
        <v>N</v>
      </c>
      <c r="C167" s="56" t="s">
        <v>543</v>
      </c>
      <c r="D167" s="56" t="s">
        <v>544</v>
      </c>
      <c r="E167" s="56" t="s">
        <v>21</v>
      </c>
      <c r="F167" s="56" t="s">
        <v>22</v>
      </c>
      <c r="G167" s="56" t="s">
        <v>548</v>
      </c>
      <c r="H167" s="57">
        <v>44221</v>
      </c>
      <c r="I167" s="56" t="s">
        <v>88</v>
      </c>
      <c r="J167" s="56" t="s">
        <v>25</v>
      </c>
      <c r="K167" s="56" t="s">
        <v>6328</v>
      </c>
      <c r="L167" s="56" t="s">
        <v>27</v>
      </c>
      <c r="M167" s="56" t="s">
        <v>214</v>
      </c>
      <c r="N167" s="56" t="s">
        <v>190</v>
      </c>
      <c r="O167" s="56" t="s">
        <v>587</v>
      </c>
      <c r="P167" s="56" t="s">
        <v>336</v>
      </c>
      <c r="Q167" s="56" t="s">
        <v>108</v>
      </c>
      <c r="R167" s="56" t="s">
        <v>547</v>
      </c>
      <c r="S167" s="56" t="s">
        <v>32</v>
      </c>
      <c r="T167" s="56" t="s">
        <v>32</v>
      </c>
      <c r="U167" s="56" t="s">
        <v>32</v>
      </c>
      <c r="V167" s="56" t="s">
        <v>32</v>
      </c>
      <c r="W167" s="2" t="str">
        <f t="shared" si="12"/>
        <v>IDMED01NDetention</v>
      </c>
    </row>
    <row r="168" spans="1:23" s="2" customFormat="1" ht="14.45" customHeight="1">
      <c r="A168" s="2" t="str">
        <f>+IF(B168="N","",IF(COUNTIF(B:B,B168)&gt;1,COUNTIF(B$3:B168,B168),""))</f>
        <v/>
      </c>
      <c r="B168" s="2" t="str">
        <f>+IF(F168="Detention",IF(G168&amp;E168='Import Demurrage Detention'!$G$2&amp;'Import Demurrage Detention'!$C$3,"Y","N"),IF(G168&amp;E168='Import Demurrage Detention'!$H$2&amp;'Import Demurrage Detention'!$C$3,"Y","N"))</f>
        <v>N</v>
      </c>
      <c r="C168" s="56" t="s">
        <v>543</v>
      </c>
      <c r="D168" s="56" t="s">
        <v>544</v>
      </c>
      <c r="E168" s="56" t="s">
        <v>21</v>
      </c>
      <c r="F168" s="56" t="s">
        <v>22</v>
      </c>
      <c r="G168" s="56" t="s">
        <v>548</v>
      </c>
      <c r="H168" s="57">
        <v>43578</v>
      </c>
      <c r="I168" s="56" t="s">
        <v>81</v>
      </c>
      <c r="J168" s="56" t="s">
        <v>25</v>
      </c>
      <c r="K168" s="56" t="s">
        <v>55</v>
      </c>
      <c r="L168" s="56" t="s">
        <v>27</v>
      </c>
      <c r="M168" s="56" t="s">
        <v>370</v>
      </c>
      <c r="N168" s="56" t="s">
        <v>336</v>
      </c>
      <c r="O168" s="56" t="s">
        <v>208</v>
      </c>
      <c r="P168" s="56" t="s">
        <v>338</v>
      </c>
      <c r="Q168" s="56" t="s">
        <v>32</v>
      </c>
      <c r="R168" s="56" t="s">
        <v>32</v>
      </c>
      <c r="S168" s="56" t="s">
        <v>32</v>
      </c>
      <c r="T168" s="56" t="s">
        <v>32</v>
      </c>
      <c r="U168" s="56" t="s">
        <v>32</v>
      </c>
      <c r="V168" s="56" t="s">
        <v>32</v>
      </c>
      <c r="W168" s="2" t="str">
        <f t="shared" si="12"/>
        <v>IDMED01NDetention</v>
      </c>
    </row>
    <row r="169" spans="1:23" s="2" customFormat="1" ht="14.45" customHeight="1">
      <c r="A169" s="2" t="str">
        <f>+IF(B169="N","",IF(COUNTIF(B:B,B169)&gt;1,COUNTIF(B$3:B169,B169),""))</f>
        <v/>
      </c>
      <c r="B169" s="2" t="str">
        <f>+IF(F169="Detention",IF(G169&amp;E169='Import Demurrage Detention'!$G$2&amp;'Import Demurrage Detention'!$C$3,"Y","N"),IF(G169&amp;E169='Import Demurrage Detention'!$H$2&amp;'Import Demurrage Detention'!$C$3,"Y","N"))</f>
        <v>N</v>
      </c>
      <c r="C169" s="56" t="s">
        <v>543</v>
      </c>
      <c r="D169" s="56" t="s">
        <v>544</v>
      </c>
      <c r="E169" s="56" t="s">
        <v>21</v>
      </c>
      <c r="F169" s="56" t="s">
        <v>22</v>
      </c>
      <c r="G169" s="56" t="s">
        <v>549</v>
      </c>
      <c r="H169" s="57">
        <v>44221</v>
      </c>
      <c r="I169" s="56" t="s">
        <v>88</v>
      </c>
      <c r="J169" s="56" t="s">
        <v>25</v>
      </c>
      <c r="K169" s="56" t="s">
        <v>26</v>
      </c>
      <c r="L169" s="56" t="s">
        <v>27</v>
      </c>
      <c r="M169" s="56" t="s">
        <v>214</v>
      </c>
      <c r="N169" s="56" t="s">
        <v>393</v>
      </c>
      <c r="O169" s="56" t="s">
        <v>587</v>
      </c>
      <c r="P169" s="56" t="s">
        <v>43</v>
      </c>
      <c r="Q169" s="56" t="s">
        <v>108</v>
      </c>
      <c r="R169" s="56" t="s">
        <v>336</v>
      </c>
      <c r="S169" s="56" t="s">
        <v>32</v>
      </c>
      <c r="T169" s="56" t="s">
        <v>32</v>
      </c>
      <c r="U169" s="56" t="s">
        <v>32</v>
      </c>
      <c r="V169" s="56" t="s">
        <v>32</v>
      </c>
      <c r="W169" s="2" t="str">
        <f t="shared" si="12"/>
        <v>IDSEM04NDetention</v>
      </c>
    </row>
    <row r="170" spans="1:23" s="2" customFormat="1" ht="14.45" customHeight="1">
      <c r="A170" s="2" t="str">
        <f>+IF(B170="N","",IF(COUNTIF(B:B,B170)&gt;1,COUNTIF(B$3:B170,B170),""))</f>
        <v/>
      </c>
      <c r="B170" s="2" t="str">
        <f>+IF(F170="Detention",IF(G170&amp;E170='Import Demurrage Detention'!$G$2&amp;'Import Demurrage Detention'!$C$3,"Y","N"),IF(G170&amp;E170='Import Demurrage Detention'!$H$2&amp;'Import Demurrage Detention'!$C$3,"Y","N"))</f>
        <v>N</v>
      </c>
      <c r="C170" s="56" t="s">
        <v>543</v>
      </c>
      <c r="D170" s="56" t="s">
        <v>544</v>
      </c>
      <c r="E170" s="56" t="s">
        <v>21</v>
      </c>
      <c r="F170" s="56" t="s">
        <v>22</v>
      </c>
      <c r="G170" s="56" t="s">
        <v>549</v>
      </c>
      <c r="H170" s="57">
        <v>43578</v>
      </c>
      <c r="I170" s="56" t="s">
        <v>81</v>
      </c>
      <c r="J170" s="56" t="s">
        <v>25</v>
      </c>
      <c r="K170" s="56" t="s">
        <v>64</v>
      </c>
      <c r="L170" s="56" t="s">
        <v>27</v>
      </c>
      <c r="M170" s="56" t="s">
        <v>370</v>
      </c>
      <c r="N170" s="56" t="s">
        <v>43</v>
      </c>
      <c r="O170" s="56" t="s">
        <v>208</v>
      </c>
      <c r="P170" s="56" t="s">
        <v>547</v>
      </c>
      <c r="Q170" s="56" t="s">
        <v>32</v>
      </c>
      <c r="R170" s="56" t="s">
        <v>32</v>
      </c>
      <c r="S170" s="56" t="s">
        <v>32</v>
      </c>
      <c r="T170" s="56" t="s">
        <v>32</v>
      </c>
      <c r="U170" s="56" t="s">
        <v>32</v>
      </c>
      <c r="V170" s="56" t="s">
        <v>32</v>
      </c>
      <c r="W170" s="2" t="str">
        <f t="shared" si="12"/>
        <v>IDSEM04NDetention</v>
      </c>
    </row>
    <row r="171" spans="1:23" s="2" customFormat="1" ht="14.45" customHeight="1">
      <c r="A171" s="2" t="str">
        <f>+IF(B171="N","",IF(COUNTIF(B:B,B171)&gt;1,COUNTIF(B$3:B171,B171),""))</f>
        <v/>
      </c>
      <c r="B171" s="2" t="str">
        <f>+IF(F171="Detention",IF(G171&amp;E171='Import Demurrage Detention'!$G$2&amp;'Import Demurrage Detention'!$C$3,"Y","N"),IF(G171&amp;E171='Import Demurrage Detention'!$H$2&amp;'Import Demurrage Detention'!$C$3,"Y","N"))</f>
        <v>N</v>
      </c>
      <c r="C171" s="56" t="s">
        <v>543</v>
      </c>
      <c r="D171" s="56" t="s">
        <v>544</v>
      </c>
      <c r="E171" s="56" t="s">
        <v>21</v>
      </c>
      <c r="F171" s="56" t="s">
        <v>22</v>
      </c>
      <c r="G171" s="56" t="s">
        <v>549</v>
      </c>
      <c r="H171" s="57">
        <v>44221</v>
      </c>
      <c r="I171" s="56" t="s">
        <v>88</v>
      </c>
      <c r="J171" s="56" t="s">
        <v>25</v>
      </c>
      <c r="K171" s="56" t="s">
        <v>6328</v>
      </c>
      <c r="L171" s="56" t="s">
        <v>27</v>
      </c>
      <c r="M171" s="56" t="s">
        <v>214</v>
      </c>
      <c r="N171" s="56" t="s">
        <v>190</v>
      </c>
      <c r="O171" s="56" t="s">
        <v>587</v>
      </c>
      <c r="P171" s="56" t="s">
        <v>336</v>
      </c>
      <c r="Q171" s="56" t="s">
        <v>108</v>
      </c>
      <c r="R171" s="56" t="s">
        <v>547</v>
      </c>
      <c r="S171" s="56" t="s">
        <v>32</v>
      </c>
      <c r="T171" s="56" t="s">
        <v>32</v>
      </c>
      <c r="U171" s="56" t="s">
        <v>32</v>
      </c>
      <c r="V171" s="56" t="s">
        <v>32</v>
      </c>
      <c r="W171" s="2" t="str">
        <f t="shared" si="12"/>
        <v>IDSEM04NDetention</v>
      </c>
    </row>
    <row r="172" spans="1:23" s="2" customFormat="1" ht="14.45" customHeight="1">
      <c r="A172" s="2" t="str">
        <f>+IF(B172="N","",IF(COUNTIF(B:B,B172)&gt;1,COUNTIF(B$3:B172,B172),""))</f>
        <v/>
      </c>
      <c r="B172" s="2" t="str">
        <f>+IF(F172="Detention",IF(G172&amp;E172='Import Demurrage Detention'!$G$2&amp;'Import Demurrage Detention'!$C$3,"Y","N"),IF(G172&amp;E172='Import Demurrage Detention'!$H$2&amp;'Import Demurrage Detention'!$C$3,"Y","N"))</f>
        <v>N</v>
      </c>
      <c r="C172" s="56" t="s">
        <v>543</v>
      </c>
      <c r="D172" s="56" t="s">
        <v>544</v>
      </c>
      <c r="E172" s="56" t="s">
        <v>21</v>
      </c>
      <c r="F172" s="56" t="s">
        <v>22</v>
      </c>
      <c r="G172" s="56" t="s">
        <v>549</v>
      </c>
      <c r="H172" s="57">
        <v>43578</v>
      </c>
      <c r="I172" s="56" t="s">
        <v>81</v>
      </c>
      <c r="J172" s="56" t="s">
        <v>25</v>
      </c>
      <c r="K172" s="56" t="s">
        <v>55</v>
      </c>
      <c r="L172" s="56" t="s">
        <v>27</v>
      </c>
      <c r="M172" s="56" t="s">
        <v>370</v>
      </c>
      <c r="N172" s="56" t="s">
        <v>336</v>
      </c>
      <c r="O172" s="56" t="s">
        <v>208</v>
      </c>
      <c r="P172" s="56" t="s">
        <v>338</v>
      </c>
      <c r="Q172" s="56" t="s">
        <v>32</v>
      </c>
      <c r="R172" s="56" t="s">
        <v>32</v>
      </c>
      <c r="S172" s="56" t="s">
        <v>32</v>
      </c>
      <c r="T172" s="56" t="s">
        <v>32</v>
      </c>
      <c r="U172" s="56" t="s">
        <v>32</v>
      </c>
      <c r="V172" s="56" t="s">
        <v>32</v>
      </c>
      <c r="W172" s="2" t="str">
        <f t="shared" si="12"/>
        <v>IDSEM04NDetention</v>
      </c>
    </row>
    <row r="173" spans="1:23" s="2" customFormat="1" ht="14.45" customHeight="1">
      <c r="A173" s="2" t="str">
        <f>+IF(B173="N","",IF(COUNTIF(B:B,B173)&gt;1,COUNTIF(B$3:B173,B173),""))</f>
        <v/>
      </c>
      <c r="B173" s="2" t="str">
        <f>+IF(F173="Detention",IF(G173&amp;E173='Import Demurrage Detention'!$G$2&amp;'Import Demurrage Detention'!$C$3,"Y","N"),IF(G173&amp;E173='Import Demurrage Detention'!$H$2&amp;'Import Demurrage Detention'!$C$3,"Y","N"))</f>
        <v>N</v>
      </c>
      <c r="C173" s="56" t="s">
        <v>543</v>
      </c>
      <c r="D173" s="56" t="s">
        <v>544</v>
      </c>
      <c r="E173" s="56" t="s">
        <v>21</v>
      </c>
      <c r="F173" s="56" t="s">
        <v>22</v>
      </c>
      <c r="G173" s="56" t="s">
        <v>550</v>
      </c>
      <c r="H173" s="57">
        <v>44221</v>
      </c>
      <c r="I173" s="56" t="s">
        <v>88</v>
      </c>
      <c r="J173" s="56" t="s">
        <v>25</v>
      </c>
      <c r="K173" s="56" t="s">
        <v>26</v>
      </c>
      <c r="L173" s="56" t="s">
        <v>27</v>
      </c>
      <c r="M173" s="56" t="s">
        <v>214</v>
      </c>
      <c r="N173" s="56" t="s">
        <v>393</v>
      </c>
      <c r="O173" s="56" t="s">
        <v>587</v>
      </c>
      <c r="P173" s="56" t="s">
        <v>43</v>
      </c>
      <c r="Q173" s="56" t="s">
        <v>108</v>
      </c>
      <c r="R173" s="56" t="s">
        <v>336</v>
      </c>
      <c r="S173" s="56" t="s">
        <v>32</v>
      </c>
      <c r="T173" s="56" t="s">
        <v>32</v>
      </c>
      <c r="U173" s="56" t="s">
        <v>32</v>
      </c>
      <c r="V173" s="56" t="s">
        <v>32</v>
      </c>
      <c r="W173" s="2" t="str">
        <f t="shared" si="12"/>
        <v>IDSUB02NDetention</v>
      </c>
    </row>
    <row r="174" spans="1:23" s="2" customFormat="1" ht="14.45" customHeight="1">
      <c r="A174" s="2" t="str">
        <f>+IF(B174="N","",IF(COUNTIF(B:B,B174)&gt;1,COUNTIF(B$3:B174,B174),""))</f>
        <v/>
      </c>
      <c r="B174" s="2" t="str">
        <f>+IF(F174="Detention",IF(G174&amp;E174='Import Demurrage Detention'!$G$2&amp;'Import Demurrage Detention'!$C$3,"Y","N"),IF(G174&amp;E174='Import Demurrage Detention'!$H$2&amp;'Import Demurrage Detention'!$C$3,"Y","N"))</f>
        <v>N</v>
      </c>
      <c r="C174" s="56" t="s">
        <v>543</v>
      </c>
      <c r="D174" s="56" t="s">
        <v>544</v>
      </c>
      <c r="E174" s="56" t="s">
        <v>21</v>
      </c>
      <c r="F174" s="56" t="s">
        <v>22</v>
      </c>
      <c r="G174" s="56" t="s">
        <v>550</v>
      </c>
      <c r="H174" s="57">
        <v>43578</v>
      </c>
      <c r="I174" s="56" t="s">
        <v>81</v>
      </c>
      <c r="J174" s="56" t="s">
        <v>25</v>
      </c>
      <c r="K174" s="56" t="s">
        <v>64</v>
      </c>
      <c r="L174" s="56" t="s">
        <v>27</v>
      </c>
      <c r="M174" s="56" t="s">
        <v>370</v>
      </c>
      <c r="N174" s="56" t="s">
        <v>43</v>
      </c>
      <c r="O174" s="56" t="s">
        <v>208</v>
      </c>
      <c r="P174" s="56" t="s">
        <v>547</v>
      </c>
      <c r="Q174" s="56" t="s">
        <v>32</v>
      </c>
      <c r="R174" s="56" t="s">
        <v>32</v>
      </c>
      <c r="S174" s="56" t="s">
        <v>32</v>
      </c>
      <c r="T174" s="56" t="s">
        <v>32</v>
      </c>
      <c r="U174" s="56" t="s">
        <v>32</v>
      </c>
      <c r="V174" s="56" t="s">
        <v>32</v>
      </c>
      <c r="W174" s="2" t="str">
        <f t="shared" si="12"/>
        <v>IDSUB02NDetention</v>
      </c>
    </row>
    <row r="175" spans="1:23" s="2" customFormat="1" ht="14.45" customHeight="1">
      <c r="A175" s="2" t="str">
        <f>+IF(B175="N","",IF(COUNTIF(B:B,B175)&gt;1,COUNTIF(B$3:B175,B175),""))</f>
        <v/>
      </c>
      <c r="B175" s="2" t="str">
        <f>+IF(F175="Detention",IF(G175&amp;E175='Import Demurrage Detention'!$G$2&amp;'Import Demurrage Detention'!$C$3,"Y","N"),IF(G175&amp;E175='Import Demurrage Detention'!$H$2&amp;'Import Demurrage Detention'!$C$3,"Y","N"))</f>
        <v>N</v>
      </c>
      <c r="C175" s="56" t="s">
        <v>543</v>
      </c>
      <c r="D175" s="56" t="s">
        <v>544</v>
      </c>
      <c r="E175" s="56" t="s">
        <v>21</v>
      </c>
      <c r="F175" s="56" t="s">
        <v>22</v>
      </c>
      <c r="G175" s="56" t="s">
        <v>550</v>
      </c>
      <c r="H175" s="57">
        <v>44221</v>
      </c>
      <c r="I175" s="56" t="s">
        <v>88</v>
      </c>
      <c r="J175" s="56" t="s">
        <v>25</v>
      </c>
      <c r="K175" s="56" t="s">
        <v>6328</v>
      </c>
      <c r="L175" s="56" t="s">
        <v>27</v>
      </c>
      <c r="M175" s="56" t="s">
        <v>214</v>
      </c>
      <c r="N175" s="56" t="s">
        <v>190</v>
      </c>
      <c r="O175" s="56" t="s">
        <v>587</v>
      </c>
      <c r="P175" s="56" t="s">
        <v>336</v>
      </c>
      <c r="Q175" s="56" t="s">
        <v>108</v>
      </c>
      <c r="R175" s="56" t="s">
        <v>547</v>
      </c>
      <c r="S175" s="56" t="s">
        <v>32</v>
      </c>
      <c r="T175" s="56" t="s">
        <v>32</v>
      </c>
      <c r="U175" s="56" t="s">
        <v>32</v>
      </c>
      <c r="V175" s="56" t="s">
        <v>32</v>
      </c>
      <c r="W175" s="2" t="str">
        <f t="shared" si="12"/>
        <v>IDSUB02NDetention</v>
      </c>
    </row>
    <row r="176" spans="1:23" s="2" customFormat="1" ht="14.45" customHeight="1">
      <c r="A176" s="2" t="str">
        <f>+IF(B176="N","",IF(COUNTIF(B:B,B176)&gt;1,COUNTIF(B$3:B176,B176),""))</f>
        <v/>
      </c>
      <c r="B176" s="2" t="str">
        <f>+IF(F176="Detention",IF(G176&amp;E176='Import Demurrage Detention'!$G$2&amp;'Import Demurrage Detention'!$C$3,"Y","N"),IF(G176&amp;E176='Import Demurrage Detention'!$H$2&amp;'Import Demurrage Detention'!$C$3,"Y","N"))</f>
        <v>N</v>
      </c>
      <c r="C176" s="56" t="s">
        <v>543</v>
      </c>
      <c r="D176" s="56" t="s">
        <v>544</v>
      </c>
      <c r="E176" s="56" t="s">
        <v>21</v>
      </c>
      <c r="F176" s="56" t="s">
        <v>22</v>
      </c>
      <c r="G176" s="56" t="s">
        <v>550</v>
      </c>
      <c r="H176" s="57">
        <v>43578</v>
      </c>
      <c r="I176" s="56" t="s">
        <v>81</v>
      </c>
      <c r="J176" s="56" t="s">
        <v>25</v>
      </c>
      <c r="K176" s="56" t="s">
        <v>55</v>
      </c>
      <c r="L176" s="56" t="s">
        <v>27</v>
      </c>
      <c r="M176" s="56" t="s">
        <v>370</v>
      </c>
      <c r="N176" s="56" t="s">
        <v>336</v>
      </c>
      <c r="O176" s="56" t="s">
        <v>208</v>
      </c>
      <c r="P176" s="56" t="s">
        <v>338</v>
      </c>
      <c r="Q176" s="56" t="s">
        <v>32</v>
      </c>
      <c r="R176" s="56" t="s">
        <v>32</v>
      </c>
      <c r="S176" s="56" t="s">
        <v>32</v>
      </c>
      <c r="T176" s="56" t="s">
        <v>32</v>
      </c>
      <c r="U176" s="56" t="s">
        <v>32</v>
      </c>
      <c r="V176" s="56" t="s">
        <v>32</v>
      </c>
      <c r="W176" s="2" t="str">
        <f t="shared" si="12"/>
        <v>IDSUB02NDetention</v>
      </c>
    </row>
    <row r="177" spans="1:23" s="2" customFormat="1" ht="14.45" customHeight="1">
      <c r="A177" s="2" t="str">
        <f>+IF(B177="N","",IF(COUNTIF(B:B,B177)&gt;1,COUNTIF(B$3:B177,B177),""))</f>
        <v/>
      </c>
      <c r="B177" s="2" t="str">
        <f>+IF(F177="Detention",IF(G177&amp;E177='Import Demurrage Detention'!$G$2&amp;'Import Demurrage Detention'!$C$3,"Y","N"),IF(G177&amp;E177='Import Demurrage Detention'!$H$2&amp;'Import Demurrage Detention'!$C$3,"Y","N"))</f>
        <v>N</v>
      </c>
      <c r="C177" s="56" t="s">
        <v>425</v>
      </c>
      <c r="D177" s="56" t="s">
        <v>204</v>
      </c>
      <c r="E177" s="56" t="s">
        <v>124</v>
      </c>
      <c r="F177" s="56" t="s">
        <v>6317</v>
      </c>
      <c r="G177" s="56" t="s">
        <v>426</v>
      </c>
      <c r="H177" s="57">
        <v>44291</v>
      </c>
      <c r="I177" s="56" t="s">
        <v>6484</v>
      </c>
      <c r="J177" s="56" t="s">
        <v>25</v>
      </c>
      <c r="K177" s="56" t="s">
        <v>26</v>
      </c>
      <c r="L177" s="56" t="s">
        <v>157</v>
      </c>
      <c r="M177" s="56" t="s">
        <v>7847</v>
      </c>
      <c r="N177" s="56" t="s">
        <v>7777</v>
      </c>
      <c r="O177" s="56" t="s">
        <v>290</v>
      </c>
      <c r="P177" s="56" t="s">
        <v>7774</v>
      </c>
      <c r="Q177" s="56" t="s">
        <v>32</v>
      </c>
      <c r="R177" s="56" t="s">
        <v>32</v>
      </c>
      <c r="S177" s="56" t="s">
        <v>32</v>
      </c>
      <c r="T177" s="56" t="s">
        <v>32</v>
      </c>
      <c r="U177" s="56" t="s">
        <v>32</v>
      </c>
      <c r="V177" s="56" t="s">
        <v>32</v>
      </c>
      <c r="W177" s="2" t="str">
        <f t="shared" ref="W177:W186" si="13">+G177&amp;E177&amp;F177</f>
        <v>GNCKYTMYDemurrage</v>
      </c>
    </row>
    <row r="178" spans="1:23" s="2" customFormat="1" ht="14.45" customHeight="1">
      <c r="A178" s="2" t="str">
        <f>+IF(B178="N","",IF(COUNTIF(B:B,B178)&gt;1,COUNTIF(B$3:B178,B178),""))</f>
        <v/>
      </c>
      <c r="B178" s="2" t="str">
        <f>+IF(F178="Detention",IF(G178&amp;E178='Import Demurrage Detention'!$G$2&amp;'Import Demurrage Detention'!$C$3,"Y","N"),IF(G178&amp;E178='Import Demurrage Detention'!$H$2&amp;'Import Demurrage Detention'!$C$3,"Y","N"))</f>
        <v>N</v>
      </c>
      <c r="C178" s="56" t="s">
        <v>425</v>
      </c>
      <c r="D178" s="56" t="s">
        <v>204</v>
      </c>
      <c r="E178" s="56" t="s">
        <v>124</v>
      </c>
      <c r="F178" s="56" t="s">
        <v>6317</v>
      </c>
      <c r="G178" s="56" t="s">
        <v>426</v>
      </c>
      <c r="H178" s="57">
        <v>44291</v>
      </c>
      <c r="I178" s="56" t="s">
        <v>6484</v>
      </c>
      <c r="J178" s="56" t="s">
        <v>25</v>
      </c>
      <c r="K178" s="56" t="s">
        <v>33</v>
      </c>
      <c r="L178" s="56" t="s">
        <v>157</v>
      </c>
      <c r="M178" s="56" t="s">
        <v>7847</v>
      </c>
      <c r="N178" s="56" t="s">
        <v>7774</v>
      </c>
      <c r="O178" s="56" t="s">
        <v>290</v>
      </c>
      <c r="P178" s="56" t="s">
        <v>7778</v>
      </c>
      <c r="Q178" s="56" t="s">
        <v>32</v>
      </c>
      <c r="R178" s="56" t="s">
        <v>32</v>
      </c>
      <c r="S178" s="56" t="s">
        <v>32</v>
      </c>
      <c r="T178" s="56" t="s">
        <v>32</v>
      </c>
      <c r="U178" s="56" t="s">
        <v>32</v>
      </c>
      <c r="V178" s="56" t="s">
        <v>32</v>
      </c>
      <c r="W178" s="2" t="str">
        <f t="shared" si="13"/>
        <v>GNCKYTMYDemurrage</v>
      </c>
    </row>
    <row r="179" spans="1:23" s="2" customFormat="1" ht="14.45" customHeight="1">
      <c r="A179" s="2" t="str">
        <f>+IF(B179="N","",IF(COUNTIF(B:B,B179)&gt;1,COUNTIF(B$3:B179,B179),""))</f>
        <v/>
      </c>
      <c r="B179" s="2" t="str">
        <f>+IF(F179="Detention",IF(G179&amp;E179='Import Demurrage Detention'!$G$2&amp;'Import Demurrage Detention'!$C$3,"Y","N"),IF(G179&amp;E179='Import Demurrage Detention'!$H$2&amp;'Import Demurrage Detention'!$C$3,"Y","N"))</f>
        <v>N</v>
      </c>
      <c r="C179" s="56" t="s">
        <v>425</v>
      </c>
      <c r="D179" s="56" t="s">
        <v>204</v>
      </c>
      <c r="E179" s="56" t="s">
        <v>21</v>
      </c>
      <c r="F179" s="56" t="s">
        <v>6317</v>
      </c>
      <c r="G179" s="56" t="s">
        <v>426</v>
      </c>
      <c r="H179" s="57">
        <v>44365</v>
      </c>
      <c r="I179" s="56" t="s">
        <v>6484</v>
      </c>
      <c r="J179" s="56" t="s">
        <v>25</v>
      </c>
      <c r="K179" s="56" t="s">
        <v>26</v>
      </c>
      <c r="L179" s="56" t="s">
        <v>27</v>
      </c>
      <c r="M179" s="56" t="s">
        <v>112</v>
      </c>
      <c r="N179" s="56" t="s">
        <v>7779</v>
      </c>
      <c r="O179" s="56" t="s">
        <v>427</v>
      </c>
      <c r="P179" s="56" t="s">
        <v>7781</v>
      </c>
      <c r="Q179" s="56" t="s">
        <v>290</v>
      </c>
      <c r="R179" s="56" t="s">
        <v>7783</v>
      </c>
      <c r="S179" s="56" t="s">
        <v>32</v>
      </c>
      <c r="T179" s="56" t="s">
        <v>32</v>
      </c>
      <c r="U179" s="56" t="s">
        <v>32</v>
      </c>
      <c r="V179" s="56" t="s">
        <v>32</v>
      </c>
      <c r="W179" s="2" t="str">
        <f t="shared" si="13"/>
        <v>GNCKYTMNDemurrage</v>
      </c>
    </row>
    <row r="180" spans="1:23" s="2" customFormat="1" ht="14.45" customHeight="1">
      <c r="A180" s="2" t="str">
        <f>+IF(B180="N","",IF(COUNTIF(B:B,B180)&gt;1,COUNTIF(B$3:B180,B180),""))</f>
        <v/>
      </c>
      <c r="B180" s="2" t="str">
        <f>+IF(F180="Detention",IF(G180&amp;E180='Import Demurrage Detention'!$G$2&amp;'Import Demurrage Detention'!$C$3,"Y","N"),IF(G180&amp;E180='Import Demurrage Detention'!$H$2&amp;'Import Demurrage Detention'!$C$3,"Y","N"))</f>
        <v>N</v>
      </c>
      <c r="C180" s="56" t="s">
        <v>425</v>
      </c>
      <c r="D180" s="56" t="s">
        <v>204</v>
      </c>
      <c r="E180" s="56" t="s">
        <v>21</v>
      </c>
      <c r="F180" s="56" t="s">
        <v>6317</v>
      </c>
      <c r="G180" s="56" t="s">
        <v>426</v>
      </c>
      <c r="H180" s="57">
        <v>44365</v>
      </c>
      <c r="I180" s="56" t="s">
        <v>6484</v>
      </c>
      <c r="J180" s="56" t="s">
        <v>25</v>
      </c>
      <c r="K180" s="56" t="s">
        <v>6328</v>
      </c>
      <c r="L180" s="56" t="s">
        <v>27</v>
      </c>
      <c r="M180" s="56" t="s">
        <v>112</v>
      </c>
      <c r="N180" s="56" t="s">
        <v>7780</v>
      </c>
      <c r="O180" s="56" t="s">
        <v>427</v>
      </c>
      <c r="P180" s="56" t="s">
        <v>7782</v>
      </c>
      <c r="Q180" s="56" t="s">
        <v>290</v>
      </c>
      <c r="R180" s="56" t="s">
        <v>7784</v>
      </c>
      <c r="S180" s="56" t="s">
        <v>32</v>
      </c>
      <c r="T180" s="56" t="s">
        <v>32</v>
      </c>
      <c r="U180" s="56" t="s">
        <v>32</v>
      </c>
      <c r="V180" s="56" t="s">
        <v>32</v>
      </c>
      <c r="W180" s="2" t="str">
        <f t="shared" si="13"/>
        <v>GNCKYTMNDemurrage</v>
      </c>
    </row>
    <row r="181" spans="1:23" s="2" customFormat="1" ht="14.45" customHeight="1">
      <c r="A181" s="2" t="str">
        <f>+IF(B181="N","",IF(COUNTIF(B:B,B181)&gt;1,COUNTIF(B$3:B181,B181),""))</f>
        <v/>
      </c>
      <c r="B181" s="2" t="str">
        <f>+IF(F181="Detention",IF(G181&amp;E181='Import Demurrage Detention'!$G$2&amp;'Import Demurrage Detention'!$C$3,"Y","N"),IF(G181&amp;E181='Import Demurrage Detention'!$H$2&amp;'Import Demurrage Detention'!$C$3,"Y","N"))</f>
        <v>N</v>
      </c>
      <c r="C181" s="56" t="s">
        <v>425</v>
      </c>
      <c r="D181" s="56" t="s">
        <v>204</v>
      </c>
      <c r="E181" s="56" t="s">
        <v>124</v>
      </c>
      <c r="F181" s="56" t="s">
        <v>6317</v>
      </c>
      <c r="G181" s="56" t="s">
        <v>426</v>
      </c>
      <c r="H181" s="57">
        <v>44272</v>
      </c>
      <c r="I181" s="56" t="s">
        <v>151</v>
      </c>
      <c r="J181" s="56" t="s">
        <v>25</v>
      </c>
      <c r="K181" s="56" t="s">
        <v>26</v>
      </c>
      <c r="L181" s="56" t="s">
        <v>166</v>
      </c>
      <c r="M181" s="56" t="s">
        <v>288</v>
      </c>
      <c r="N181" s="56" t="s">
        <v>7777</v>
      </c>
      <c r="O181" s="56" t="s">
        <v>290</v>
      </c>
      <c r="P181" s="56" t="s">
        <v>7774</v>
      </c>
      <c r="Q181" s="56" t="s">
        <v>32</v>
      </c>
      <c r="R181" s="56" t="s">
        <v>32</v>
      </c>
      <c r="S181" s="56" t="s">
        <v>32</v>
      </c>
      <c r="T181" s="56" t="s">
        <v>32</v>
      </c>
      <c r="U181" s="56" t="s">
        <v>32</v>
      </c>
      <c r="V181" s="56" t="s">
        <v>32</v>
      </c>
      <c r="W181" s="2" t="str">
        <f t="shared" si="13"/>
        <v>GNCKYTMYDemurrage</v>
      </c>
    </row>
    <row r="182" spans="1:23" s="2" customFormat="1" ht="14.45" customHeight="1">
      <c r="A182" s="2" t="str">
        <f>+IF(B182="N","",IF(COUNTIF(B:B,B182)&gt;1,COUNTIF(B$3:B182,B182),""))</f>
        <v/>
      </c>
      <c r="B182" s="2" t="str">
        <f>+IF(F182="Detention",IF(G182&amp;E182='Import Demurrage Detention'!$G$2&amp;'Import Demurrage Detention'!$C$3,"Y","N"),IF(G182&amp;E182='Import Demurrage Detention'!$H$2&amp;'Import Demurrage Detention'!$C$3,"Y","N"))</f>
        <v>N</v>
      </c>
      <c r="C182" s="56" t="s">
        <v>425</v>
      </c>
      <c r="D182" s="56" t="s">
        <v>204</v>
      </c>
      <c r="E182" s="56" t="s">
        <v>124</v>
      </c>
      <c r="F182" s="56" t="s">
        <v>6317</v>
      </c>
      <c r="G182" s="56" t="s">
        <v>426</v>
      </c>
      <c r="H182" s="57">
        <v>44272</v>
      </c>
      <c r="I182" s="56" t="s">
        <v>151</v>
      </c>
      <c r="J182" s="56" t="s">
        <v>25</v>
      </c>
      <c r="K182" s="56" t="s">
        <v>33</v>
      </c>
      <c r="L182" s="56" t="s">
        <v>166</v>
      </c>
      <c r="M182" s="56" t="s">
        <v>288</v>
      </c>
      <c r="N182" s="56" t="s">
        <v>7774</v>
      </c>
      <c r="O182" s="56" t="s">
        <v>290</v>
      </c>
      <c r="P182" s="56" t="s">
        <v>7778</v>
      </c>
      <c r="Q182" s="56" t="s">
        <v>32</v>
      </c>
      <c r="R182" s="56" t="s">
        <v>32</v>
      </c>
      <c r="S182" s="56" t="s">
        <v>32</v>
      </c>
      <c r="T182" s="56" t="s">
        <v>32</v>
      </c>
      <c r="U182" s="56" t="s">
        <v>32</v>
      </c>
      <c r="V182" s="56" t="s">
        <v>32</v>
      </c>
      <c r="W182" s="2" t="str">
        <f t="shared" si="13"/>
        <v>GNCKYTMYDemurrage</v>
      </c>
    </row>
    <row r="183" spans="1:23" s="2" customFormat="1" ht="14.45" customHeight="1">
      <c r="A183" s="2" t="str">
        <f>+IF(B183="N","",IF(COUNTIF(B:B,B183)&gt;1,COUNTIF(B$3:B183,B183),""))</f>
        <v/>
      </c>
      <c r="B183" s="2" t="str">
        <f>+IF(F183="Detention",IF(G183&amp;E183='Import Demurrage Detention'!$G$2&amp;'Import Demurrage Detention'!$C$3,"Y","N"),IF(G183&amp;E183='Import Demurrage Detention'!$H$2&amp;'Import Demurrage Detention'!$C$3,"Y","N"))</f>
        <v>N</v>
      </c>
      <c r="C183" s="56" t="s">
        <v>425</v>
      </c>
      <c r="D183" s="56" t="s">
        <v>204</v>
      </c>
      <c r="E183" s="56" t="s">
        <v>124</v>
      </c>
      <c r="F183" s="56" t="s">
        <v>6317</v>
      </c>
      <c r="G183" s="56" t="s">
        <v>426</v>
      </c>
      <c r="H183" s="57">
        <v>44291</v>
      </c>
      <c r="I183" s="56" t="s">
        <v>6484</v>
      </c>
      <c r="J183" s="56" t="s">
        <v>25</v>
      </c>
      <c r="K183" s="56" t="s">
        <v>26</v>
      </c>
      <c r="L183" s="56" t="s">
        <v>209</v>
      </c>
      <c r="M183" s="56" t="s">
        <v>7847</v>
      </c>
      <c r="N183" s="56" t="s">
        <v>7777</v>
      </c>
      <c r="O183" s="56" t="s">
        <v>290</v>
      </c>
      <c r="P183" s="56" t="s">
        <v>7774</v>
      </c>
      <c r="Q183" s="56" t="s">
        <v>32</v>
      </c>
      <c r="R183" s="56" t="s">
        <v>32</v>
      </c>
      <c r="S183" s="56" t="s">
        <v>32</v>
      </c>
      <c r="T183" s="56" t="s">
        <v>32</v>
      </c>
      <c r="U183" s="56" t="s">
        <v>32</v>
      </c>
      <c r="V183" s="56" t="s">
        <v>32</v>
      </c>
      <c r="W183" s="2" t="str">
        <f t="shared" si="13"/>
        <v>GNCKYTMYDemurrage</v>
      </c>
    </row>
    <row r="184" spans="1:23" s="2" customFormat="1" ht="14.45" customHeight="1">
      <c r="A184" s="2" t="str">
        <f>+IF(B184="N","",IF(COUNTIF(B:B,B184)&gt;1,COUNTIF(B$3:B184,B184),""))</f>
        <v/>
      </c>
      <c r="B184" s="2" t="str">
        <f>+IF(F184="Detention",IF(G184&amp;E184='Import Demurrage Detention'!$G$2&amp;'Import Demurrage Detention'!$C$3,"Y","N"),IF(G184&amp;E184='Import Demurrage Detention'!$H$2&amp;'Import Demurrage Detention'!$C$3,"Y","N"))</f>
        <v>N</v>
      </c>
      <c r="C184" s="56" t="s">
        <v>425</v>
      </c>
      <c r="D184" s="56" t="s">
        <v>204</v>
      </c>
      <c r="E184" s="56" t="s">
        <v>124</v>
      </c>
      <c r="F184" s="56" t="s">
        <v>6317</v>
      </c>
      <c r="G184" s="56" t="s">
        <v>426</v>
      </c>
      <c r="H184" s="57">
        <v>44291</v>
      </c>
      <c r="I184" s="56" t="s">
        <v>6484</v>
      </c>
      <c r="J184" s="56" t="s">
        <v>25</v>
      </c>
      <c r="K184" s="56" t="s">
        <v>33</v>
      </c>
      <c r="L184" s="56" t="s">
        <v>209</v>
      </c>
      <c r="M184" s="56" t="s">
        <v>7847</v>
      </c>
      <c r="N184" s="56" t="s">
        <v>7774</v>
      </c>
      <c r="O184" s="56" t="s">
        <v>290</v>
      </c>
      <c r="P184" s="56" t="s">
        <v>7778</v>
      </c>
      <c r="Q184" s="56" t="s">
        <v>32</v>
      </c>
      <c r="R184" s="56" t="s">
        <v>32</v>
      </c>
      <c r="S184" s="56" t="s">
        <v>32</v>
      </c>
      <c r="T184" s="56" t="s">
        <v>32</v>
      </c>
      <c r="U184" s="56" t="s">
        <v>32</v>
      </c>
      <c r="V184" s="56" t="s">
        <v>32</v>
      </c>
      <c r="W184" s="2" t="str">
        <f t="shared" si="13"/>
        <v>GNCKYTMYDemurrage</v>
      </c>
    </row>
    <row r="185" spans="1:23" s="2" customFormat="1" ht="14.45" customHeight="1">
      <c r="A185" s="2" t="str">
        <f>+IF(B185="N","",IF(COUNTIF(B:B,B185)&gt;1,COUNTIF(B$3:B185,B185),""))</f>
        <v/>
      </c>
      <c r="B185" s="2" t="str">
        <f>+IF(F185="Detention",IF(G185&amp;E185='Import Demurrage Detention'!$G$2&amp;'Import Demurrage Detention'!$C$3,"Y","N"),IF(G185&amp;E185='Import Demurrage Detention'!$H$2&amp;'Import Demurrage Detention'!$C$3,"Y","N"))</f>
        <v>N</v>
      </c>
      <c r="C185" s="56" t="s">
        <v>425</v>
      </c>
      <c r="D185" s="56" t="s">
        <v>204</v>
      </c>
      <c r="E185" s="56" t="s">
        <v>21</v>
      </c>
      <c r="F185" s="56" t="s">
        <v>22</v>
      </c>
      <c r="G185" s="56" t="s">
        <v>426</v>
      </c>
      <c r="H185" s="57">
        <v>44272</v>
      </c>
      <c r="I185" s="56" t="s">
        <v>81</v>
      </c>
      <c r="J185" s="56" t="s">
        <v>89</v>
      </c>
      <c r="K185" s="56" t="s">
        <v>26</v>
      </c>
      <c r="L185" s="56" t="s">
        <v>27</v>
      </c>
      <c r="M185" s="56" t="s">
        <v>191</v>
      </c>
      <c r="N185" s="56" t="s">
        <v>7771</v>
      </c>
      <c r="O185" s="56" t="s">
        <v>406</v>
      </c>
      <c r="P185" s="56" t="s">
        <v>7773</v>
      </c>
      <c r="Q185" s="56" t="s">
        <v>407</v>
      </c>
      <c r="R185" s="56" t="s">
        <v>7775</v>
      </c>
      <c r="S185" s="56" t="s">
        <v>32</v>
      </c>
      <c r="T185" s="56" t="s">
        <v>32</v>
      </c>
      <c r="U185" s="56" t="s">
        <v>32</v>
      </c>
      <c r="V185" s="56" t="s">
        <v>32</v>
      </c>
      <c r="W185" s="2" t="str">
        <f t="shared" si="13"/>
        <v>GNCKYTMNDetention</v>
      </c>
    </row>
    <row r="186" spans="1:23" s="2" customFormat="1" ht="14.45" customHeight="1">
      <c r="A186" s="2" t="str">
        <f>+IF(B186="N","",IF(COUNTIF(B:B,B186)&gt;1,COUNTIF(B$3:B186,B186),""))</f>
        <v/>
      </c>
      <c r="B186" s="2" t="str">
        <f>+IF(F186="Detention",IF(G186&amp;E186='Import Demurrage Detention'!$G$2&amp;'Import Demurrage Detention'!$C$3,"Y","N"),IF(G186&amp;E186='Import Demurrage Detention'!$H$2&amp;'Import Demurrage Detention'!$C$3,"Y","N"))</f>
        <v>N</v>
      </c>
      <c r="C186" s="56" t="s">
        <v>425</v>
      </c>
      <c r="D186" s="56" t="s">
        <v>204</v>
      </c>
      <c r="E186" s="56" t="s">
        <v>21</v>
      </c>
      <c r="F186" s="56" t="s">
        <v>22</v>
      </c>
      <c r="G186" s="56" t="s">
        <v>426</v>
      </c>
      <c r="H186" s="57">
        <v>44272</v>
      </c>
      <c r="I186" s="56" t="s">
        <v>81</v>
      </c>
      <c r="J186" s="56" t="s">
        <v>89</v>
      </c>
      <c r="K186" s="56" t="s">
        <v>6328</v>
      </c>
      <c r="L186" s="56" t="s">
        <v>27</v>
      </c>
      <c r="M186" s="56" t="s">
        <v>191</v>
      </c>
      <c r="N186" s="56" t="s">
        <v>7772</v>
      </c>
      <c r="O186" s="56" t="s">
        <v>406</v>
      </c>
      <c r="P186" s="56" t="s">
        <v>7774</v>
      </c>
      <c r="Q186" s="56" t="s">
        <v>407</v>
      </c>
      <c r="R186" s="56" t="s">
        <v>7776</v>
      </c>
      <c r="S186" s="56" t="s">
        <v>32</v>
      </c>
      <c r="T186" s="56" t="s">
        <v>32</v>
      </c>
      <c r="U186" s="56" t="s">
        <v>32</v>
      </c>
      <c r="V186" s="56" t="s">
        <v>32</v>
      </c>
      <c r="W186" s="2" t="str">
        <f t="shared" si="13"/>
        <v>GNCKYTMNDetention</v>
      </c>
    </row>
    <row r="187" spans="1:23" s="2" customFormat="1" ht="14.45" customHeight="1">
      <c r="A187" s="2" t="str">
        <f>+IF(B187="N","",IF(COUNTIF(B:B,B187)&gt;1,COUNTIF(B$3:B187,B187),""))</f>
        <v/>
      </c>
      <c r="B187" s="2" t="str">
        <f>+IF(F187="Detention",IF(G187&amp;E187='Import Demurrage Detention'!$G$2&amp;'Import Demurrage Detention'!$C$3,"Y","N"),IF(G187&amp;E187='Import Demurrage Detention'!$H$2&amp;'Import Demurrage Detention'!$C$3,"Y","N"))</f>
        <v>N</v>
      </c>
      <c r="C187" s="56" t="s">
        <v>323</v>
      </c>
      <c r="D187" s="56" t="s">
        <v>177</v>
      </c>
      <c r="E187" s="56" t="s">
        <v>21</v>
      </c>
      <c r="F187" s="56" t="s">
        <v>6317</v>
      </c>
      <c r="G187" s="56" t="s">
        <v>324</v>
      </c>
      <c r="H187" s="57">
        <v>43578</v>
      </c>
      <c r="I187" s="56" t="s">
        <v>88</v>
      </c>
      <c r="J187" s="56" t="s">
        <v>25</v>
      </c>
      <c r="K187" s="56" t="s">
        <v>26</v>
      </c>
      <c r="L187" s="56" t="s">
        <v>27</v>
      </c>
      <c r="M187" s="56" t="s">
        <v>150</v>
      </c>
      <c r="N187" s="56" t="s">
        <v>327</v>
      </c>
      <c r="O187" s="56" t="s">
        <v>136</v>
      </c>
      <c r="P187" s="56" t="s">
        <v>280</v>
      </c>
      <c r="Q187" s="56" t="s">
        <v>137</v>
      </c>
      <c r="R187" s="56" t="s">
        <v>189</v>
      </c>
      <c r="S187" s="56" t="s">
        <v>32</v>
      </c>
      <c r="T187" s="56" t="s">
        <v>32</v>
      </c>
      <c r="U187" s="56" t="s">
        <v>32</v>
      </c>
      <c r="V187" s="56" t="s">
        <v>32</v>
      </c>
      <c r="W187" s="2" t="str">
        <f t="shared" ref="W187:W200" si="14">+G187&amp;E187&amp;F187</f>
        <v>EGALDNDemurrage</v>
      </c>
    </row>
    <row r="188" spans="1:23" s="2" customFormat="1" ht="14.45" customHeight="1">
      <c r="A188" s="2" t="str">
        <f>+IF(B188="N","",IF(COUNTIF(B:B,B188)&gt;1,COUNTIF(B$3:B188,B188),""))</f>
        <v/>
      </c>
      <c r="B188" s="2" t="str">
        <f>+IF(F188="Detention",IF(G188&amp;E188='Import Demurrage Detention'!$G$2&amp;'Import Demurrage Detention'!$C$3,"Y","N"),IF(G188&amp;E188='Import Demurrage Detention'!$H$2&amp;'Import Demurrage Detention'!$C$3,"Y","N"))</f>
        <v>N</v>
      </c>
      <c r="C188" s="56" t="s">
        <v>323</v>
      </c>
      <c r="D188" s="56" t="s">
        <v>177</v>
      </c>
      <c r="E188" s="56" t="s">
        <v>21</v>
      </c>
      <c r="F188" s="56" t="s">
        <v>6317</v>
      </c>
      <c r="G188" s="56" t="s">
        <v>324</v>
      </c>
      <c r="H188" s="57">
        <v>43578</v>
      </c>
      <c r="I188" s="56" t="s">
        <v>88</v>
      </c>
      <c r="J188" s="56" t="s">
        <v>25</v>
      </c>
      <c r="K188" s="56" t="s">
        <v>64</v>
      </c>
      <c r="L188" s="56" t="s">
        <v>27</v>
      </c>
      <c r="M188" s="56" t="s">
        <v>150</v>
      </c>
      <c r="N188" s="56" t="s">
        <v>327</v>
      </c>
      <c r="O188" s="56" t="s">
        <v>136</v>
      </c>
      <c r="P188" s="56" t="s">
        <v>280</v>
      </c>
      <c r="Q188" s="56" t="s">
        <v>137</v>
      </c>
      <c r="R188" s="56" t="s">
        <v>189</v>
      </c>
      <c r="S188" s="56" t="s">
        <v>32</v>
      </c>
      <c r="T188" s="56" t="s">
        <v>32</v>
      </c>
      <c r="U188" s="56" t="s">
        <v>32</v>
      </c>
      <c r="V188" s="56" t="s">
        <v>32</v>
      </c>
      <c r="W188" s="2" t="str">
        <f t="shared" si="14"/>
        <v>EGALDNDemurrage</v>
      </c>
    </row>
    <row r="189" spans="1:23" s="2" customFormat="1" ht="14.45" customHeight="1">
      <c r="A189" s="2" t="str">
        <f>+IF(B189="N","",IF(COUNTIF(B:B,B189)&gt;1,COUNTIF(B$3:B189,B189),""))</f>
        <v/>
      </c>
      <c r="B189" s="2" t="str">
        <f>+IF(F189="Detention",IF(G189&amp;E189='Import Demurrage Detention'!$G$2&amp;'Import Demurrage Detention'!$C$3,"Y","N"),IF(G189&amp;E189='Import Demurrage Detention'!$H$2&amp;'Import Demurrage Detention'!$C$3,"Y","N"))</f>
        <v>N</v>
      </c>
      <c r="C189" s="56" t="s">
        <v>323</v>
      </c>
      <c r="D189" s="56" t="s">
        <v>177</v>
      </c>
      <c r="E189" s="56" t="s">
        <v>21</v>
      </c>
      <c r="F189" s="56" t="s">
        <v>6317</v>
      </c>
      <c r="G189" s="56" t="s">
        <v>324</v>
      </c>
      <c r="H189" s="57">
        <v>43578</v>
      </c>
      <c r="I189" s="56" t="s">
        <v>88</v>
      </c>
      <c r="J189" s="56" t="s">
        <v>25</v>
      </c>
      <c r="K189" s="56" t="s">
        <v>6328</v>
      </c>
      <c r="L189" s="56" t="s">
        <v>27</v>
      </c>
      <c r="M189" s="56" t="s">
        <v>150</v>
      </c>
      <c r="N189" s="56" t="s">
        <v>41</v>
      </c>
      <c r="O189" s="56" t="s">
        <v>136</v>
      </c>
      <c r="P189" s="56" t="s">
        <v>284</v>
      </c>
      <c r="Q189" s="56" t="s">
        <v>137</v>
      </c>
      <c r="R189" s="56" t="s">
        <v>282</v>
      </c>
      <c r="S189" s="56" t="s">
        <v>32</v>
      </c>
      <c r="T189" s="56" t="s">
        <v>32</v>
      </c>
      <c r="U189" s="56" t="s">
        <v>32</v>
      </c>
      <c r="V189" s="56" t="s">
        <v>32</v>
      </c>
      <c r="W189" s="2" t="str">
        <f t="shared" si="14"/>
        <v>EGALDNDemurrage</v>
      </c>
    </row>
    <row r="190" spans="1:23" s="2" customFormat="1" ht="14.45" customHeight="1">
      <c r="A190" s="2" t="str">
        <f>+IF(B190="N","",IF(COUNTIF(B:B,B190)&gt;1,COUNTIF(B$3:B190,B190),""))</f>
        <v/>
      </c>
      <c r="B190" s="2" t="str">
        <f>+IF(F190="Detention",IF(G190&amp;E190='Import Demurrage Detention'!$G$2&amp;'Import Demurrage Detention'!$C$3,"Y","N"),IF(G190&amp;E190='Import Demurrage Detention'!$H$2&amp;'Import Demurrage Detention'!$C$3,"Y","N"))</f>
        <v>N</v>
      </c>
      <c r="C190" s="56" t="s">
        <v>323</v>
      </c>
      <c r="D190" s="56" t="s">
        <v>177</v>
      </c>
      <c r="E190" s="56" t="s">
        <v>21</v>
      </c>
      <c r="F190" s="56" t="s">
        <v>6317</v>
      </c>
      <c r="G190" s="56" t="s">
        <v>324</v>
      </c>
      <c r="H190" s="57">
        <v>43578</v>
      </c>
      <c r="I190" s="56" t="s">
        <v>88</v>
      </c>
      <c r="J190" s="56" t="s">
        <v>25</v>
      </c>
      <c r="K190" s="56" t="s">
        <v>55</v>
      </c>
      <c r="L190" s="56" t="s">
        <v>27</v>
      </c>
      <c r="M190" s="56" t="s">
        <v>150</v>
      </c>
      <c r="N190" s="56" t="s">
        <v>41</v>
      </c>
      <c r="O190" s="56" t="s">
        <v>136</v>
      </c>
      <c r="P190" s="56" t="s">
        <v>284</v>
      </c>
      <c r="Q190" s="56" t="s">
        <v>137</v>
      </c>
      <c r="R190" s="56" t="s">
        <v>282</v>
      </c>
      <c r="S190" s="56" t="s">
        <v>32</v>
      </c>
      <c r="T190" s="56" t="s">
        <v>32</v>
      </c>
      <c r="U190" s="56" t="s">
        <v>32</v>
      </c>
      <c r="V190" s="56" t="s">
        <v>32</v>
      </c>
      <c r="W190" s="2" t="str">
        <f t="shared" si="14"/>
        <v>EGALDNDemurrage</v>
      </c>
    </row>
    <row r="191" spans="1:23" s="2" customFormat="1" ht="14.45" customHeight="1">
      <c r="A191" s="2" t="str">
        <f>+IF(B191="N","",IF(COUNTIF(B:B,B191)&gt;1,COUNTIF(B$3:B191,B191),""))</f>
        <v/>
      </c>
      <c r="B191" s="2" t="str">
        <f>+IF(F191="Detention",IF(G191&amp;E191='Import Demurrage Detention'!$G$2&amp;'Import Demurrage Detention'!$C$3,"Y","N"),IF(G191&amp;E191='Import Demurrage Detention'!$H$2&amp;'Import Demurrage Detention'!$C$3,"Y","N"))</f>
        <v>N</v>
      </c>
      <c r="C191" s="56" t="s">
        <v>323</v>
      </c>
      <c r="D191" s="56" t="s">
        <v>177</v>
      </c>
      <c r="E191" s="56" t="s">
        <v>21</v>
      </c>
      <c r="F191" s="56" t="s">
        <v>6317</v>
      </c>
      <c r="G191" s="56" t="s">
        <v>326</v>
      </c>
      <c r="H191" s="57">
        <v>43578</v>
      </c>
      <c r="I191" s="56" t="s">
        <v>88</v>
      </c>
      <c r="J191" s="56" t="s">
        <v>25</v>
      </c>
      <c r="K191" s="56" t="s">
        <v>26</v>
      </c>
      <c r="L191" s="56" t="s">
        <v>27</v>
      </c>
      <c r="M191" s="56" t="s">
        <v>150</v>
      </c>
      <c r="N191" s="56" t="s">
        <v>327</v>
      </c>
      <c r="O191" s="56" t="s">
        <v>136</v>
      </c>
      <c r="P191" s="56" t="s">
        <v>280</v>
      </c>
      <c r="Q191" s="56" t="s">
        <v>137</v>
      </c>
      <c r="R191" s="56" t="s">
        <v>189</v>
      </c>
      <c r="S191" s="56" t="s">
        <v>32</v>
      </c>
      <c r="T191" s="56" t="s">
        <v>32</v>
      </c>
      <c r="U191" s="56" t="s">
        <v>32</v>
      </c>
      <c r="V191" s="56" t="s">
        <v>32</v>
      </c>
      <c r="W191" s="2" t="str">
        <f t="shared" si="14"/>
        <v>EGALYNDemurrage</v>
      </c>
    </row>
    <row r="192" spans="1:23" s="2" customFormat="1" ht="14.45" customHeight="1">
      <c r="A192" s="2" t="str">
        <f>+IF(B192="N","",IF(COUNTIF(B:B,B192)&gt;1,COUNTIF(B$3:B192,B192),""))</f>
        <v/>
      </c>
      <c r="B192" s="2" t="str">
        <f>+IF(F192="Detention",IF(G192&amp;E192='Import Demurrage Detention'!$G$2&amp;'Import Demurrage Detention'!$C$3,"Y","N"),IF(G192&amp;E192='Import Demurrage Detention'!$H$2&amp;'Import Demurrage Detention'!$C$3,"Y","N"))</f>
        <v>N</v>
      </c>
      <c r="C192" s="56" t="s">
        <v>323</v>
      </c>
      <c r="D192" s="56" t="s">
        <v>177</v>
      </c>
      <c r="E192" s="56" t="s">
        <v>21</v>
      </c>
      <c r="F192" s="56" t="s">
        <v>6317</v>
      </c>
      <c r="G192" s="56" t="s">
        <v>326</v>
      </c>
      <c r="H192" s="57">
        <v>43578</v>
      </c>
      <c r="I192" s="56" t="s">
        <v>88</v>
      </c>
      <c r="J192" s="56" t="s">
        <v>25</v>
      </c>
      <c r="K192" s="56" t="s">
        <v>64</v>
      </c>
      <c r="L192" s="56" t="s">
        <v>27</v>
      </c>
      <c r="M192" s="56" t="s">
        <v>150</v>
      </c>
      <c r="N192" s="56" t="s">
        <v>327</v>
      </c>
      <c r="O192" s="56" t="s">
        <v>136</v>
      </c>
      <c r="P192" s="56" t="s">
        <v>280</v>
      </c>
      <c r="Q192" s="56" t="s">
        <v>137</v>
      </c>
      <c r="R192" s="56" t="s">
        <v>189</v>
      </c>
      <c r="S192" s="56" t="s">
        <v>32</v>
      </c>
      <c r="T192" s="56" t="s">
        <v>32</v>
      </c>
      <c r="U192" s="56" t="s">
        <v>32</v>
      </c>
      <c r="V192" s="56" t="s">
        <v>32</v>
      </c>
      <c r="W192" s="2" t="str">
        <f t="shared" si="14"/>
        <v>EGALYNDemurrage</v>
      </c>
    </row>
    <row r="193" spans="1:23" s="2" customFormat="1" ht="14.45" customHeight="1">
      <c r="A193" s="2" t="str">
        <f>+IF(B193="N","",IF(COUNTIF(B:B,B193)&gt;1,COUNTIF(B$3:B193,B193),""))</f>
        <v/>
      </c>
      <c r="B193" s="2" t="str">
        <f>+IF(F193="Detention",IF(G193&amp;E193='Import Demurrage Detention'!$G$2&amp;'Import Demurrage Detention'!$C$3,"Y","N"),IF(G193&amp;E193='Import Demurrage Detention'!$H$2&amp;'Import Demurrage Detention'!$C$3,"Y","N"))</f>
        <v>N</v>
      </c>
      <c r="C193" s="56" t="s">
        <v>323</v>
      </c>
      <c r="D193" s="56" t="s">
        <v>177</v>
      </c>
      <c r="E193" s="56" t="s">
        <v>21</v>
      </c>
      <c r="F193" s="56" t="s">
        <v>6317</v>
      </c>
      <c r="G193" s="56" t="s">
        <v>326</v>
      </c>
      <c r="H193" s="57">
        <v>43578</v>
      </c>
      <c r="I193" s="56" t="s">
        <v>88</v>
      </c>
      <c r="J193" s="56" t="s">
        <v>25</v>
      </c>
      <c r="K193" s="56" t="s">
        <v>6328</v>
      </c>
      <c r="L193" s="56" t="s">
        <v>27</v>
      </c>
      <c r="M193" s="56" t="s">
        <v>150</v>
      </c>
      <c r="N193" s="56" t="s">
        <v>41</v>
      </c>
      <c r="O193" s="56" t="s">
        <v>136</v>
      </c>
      <c r="P193" s="56" t="s">
        <v>284</v>
      </c>
      <c r="Q193" s="56" t="s">
        <v>137</v>
      </c>
      <c r="R193" s="56" t="s">
        <v>282</v>
      </c>
      <c r="S193" s="56" t="s">
        <v>32</v>
      </c>
      <c r="T193" s="56" t="s">
        <v>32</v>
      </c>
      <c r="U193" s="56" t="s">
        <v>32</v>
      </c>
      <c r="V193" s="56" t="s">
        <v>32</v>
      </c>
      <c r="W193" s="2" t="str">
        <f t="shared" si="14"/>
        <v>EGALYNDemurrage</v>
      </c>
    </row>
    <row r="194" spans="1:23" s="2" customFormat="1" ht="14.45" customHeight="1">
      <c r="A194" s="2" t="str">
        <f>+IF(B194="N","",IF(COUNTIF(B:B,B194)&gt;1,COUNTIF(B$3:B194,B194),""))</f>
        <v/>
      </c>
      <c r="B194" s="2" t="str">
        <f>+IF(F194="Detention",IF(G194&amp;E194='Import Demurrage Detention'!$G$2&amp;'Import Demurrage Detention'!$C$3,"Y","N"),IF(G194&amp;E194='Import Demurrage Detention'!$H$2&amp;'Import Demurrage Detention'!$C$3,"Y","N"))</f>
        <v>N</v>
      </c>
      <c r="C194" s="56" t="s">
        <v>323</v>
      </c>
      <c r="D194" s="56" t="s">
        <v>177</v>
      </c>
      <c r="E194" s="56" t="s">
        <v>21</v>
      </c>
      <c r="F194" s="56" t="s">
        <v>6317</v>
      </c>
      <c r="G194" s="56" t="s">
        <v>326</v>
      </c>
      <c r="H194" s="57">
        <v>43578</v>
      </c>
      <c r="I194" s="56" t="s">
        <v>88</v>
      </c>
      <c r="J194" s="56" t="s">
        <v>25</v>
      </c>
      <c r="K194" s="56" t="s">
        <v>55</v>
      </c>
      <c r="L194" s="56" t="s">
        <v>27</v>
      </c>
      <c r="M194" s="56" t="s">
        <v>150</v>
      </c>
      <c r="N194" s="56" t="s">
        <v>41</v>
      </c>
      <c r="O194" s="56" t="s">
        <v>136</v>
      </c>
      <c r="P194" s="56" t="s">
        <v>284</v>
      </c>
      <c r="Q194" s="56" t="s">
        <v>137</v>
      </c>
      <c r="R194" s="56" t="s">
        <v>282</v>
      </c>
      <c r="S194" s="56" t="s">
        <v>32</v>
      </c>
      <c r="T194" s="56" t="s">
        <v>32</v>
      </c>
      <c r="U194" s="56" t="s">
        <v>32</v>
      </c>
      <c r="V194" s="56" t="s">
        <v>32</v>
      </c>
      <c r="W194" s="2" t="str">
        <f t="shared" si="14"/>
        <v>EGALYNDemurrage</v>
      </c>
    </row>
    <row r="195" spans="1:23" s="2" customFormat="1" ht="14.45" customHeight="1">
      <c r="A195" s="2" t="str">
        <f>+IF(B195="N","",IF(COUNTIF(B:B,B195)&gt;1,COUNTIF(B$3:B195,B195),""))</f>
        <v/>
      </c>
      <c r="B195" s="2" t="str">
        <f>+IF(F195="Detention",IF(G195&amp;E195='Import Demurrage Detention'!$G$2&amp;'Import Demurrage Detention'!$C$3,"Y","N"),IF(G195&amp;E195='Import Demurrage Detention'!$H$2&amp;'Import Demurrage Detention'!$C$3,"Y","N"))</f>
        <v>N</v>
      </c>
      <c r="C195" s="56" t="s">
        <v>323</v>
      </c>
      <c r="D195" s="56" t="s">
        <v>177</v>
      </c>
      <c r="E195" s="56" t="s">
        <v>21</v>
      </c>
      <c r="F195" s="56" t="s">
        <v>6317</v>
      </c>
      <c r="G195" s="56" t="s">
        <v>3553</v>
      </c>
      <c r="H195" s="57">
        <v>43907</v>
      </c>
      <c r="I195" s="56" t="s">
        <v>88</v>
      </c>
      <c r="J195" s="56" t="s">
        <v>25</v>
      </c>
      <c r="K195" s="56" t="s">
        <v>26</v>
      </c>
      <c r="L195" s="56" t="s">
        <v>27</v>
      </c>
      <c r="M195" s="56" t="s">
        <v>150</v>
      </c>
      <c r="N195" s="56" t="s">
        <v>327</v>
      </c>
      <c r="O195" s="56" t="s">
        <v>136</v>
      </c>
      <c r="P195" s="56" t="s">
        <v>280</v>
      </c>
      <c r="Q195" s="56" t="s">
        <v>137</v>
      </c>
      <c r="R195" s="56" t="s">
        <v>189</v>
      </c>
      <c r="S195" s="56" t="s">
        <v>32</v>
      </c>
      <c r="T195" s="56" t="s">
        <v>32</v>
      </c>
      <c r="U195" s="56" t="s">
        <v>32</v>
      </c>
      <c r="V195" s="56" t="s">
        <v>32</v>
      </c>
      <c r="W195" s="2" t="str">
        <f t="shared" si="14"/>
        <v>EGPSDNDemurrage</v>
      </c>
    </row>
    <row r="196" spans="1:23" s="2" customFormat="1" ht="14.45" customHeight="1">
      <c r="A196" s="2" t="str">
        <f>+IF(B196="N","",IF(COUNTIF(B:B,B196)&gt;1,COUNTIF(B$3:B196,B196),""))</f>
        <v/>
      </c>
      <c r="B196" s="2" t="str">
        <f>+IF(F196="Detention",IF(G196&amp;E196='Import Demurrage Detention'!$G$2&amp;'Import Demurrage Detention'!$C$3,"Y","N"),IF(G196&amp;E196='Import Demurrage Detention'!$H$2&amp;'Import Demurrage Detention'!$C$3,"Y","N"))</f>
        <v>N</v>
      </c>
      <c r="C196" s="56" t="s">
        <v>323</v>
      </c>
      <c r="D196" s="56" t="s">
        <v>177</v>
      </c>
      <c r="E196" s="56" t="s">
        <v>21</v>
      </c>
      <c r="F196" s="56" t="s">
        <v>6317</v>
      </c>
      <c r="G196" s="56" t="s">
        <v>3553</v>
      </c>
      <c r="H196" s="57">
        <v>43907</v>
      </c>
      <c r="I196" s="56" t="s">
        <v>88</v>
      </c>
      <c r="J196" s="56" t="s">
        <v>25</v>
      </c>
      <c r="K196" s="56" t="s">
        <v>64</v>
      </c>
      <c r="L196" s="56" t="s">
        <v>27</v>
      </c>
      <c r="M196" s="56" t="s">
        <v>150</v>
      </c>
      <c r="N196" s="56" t="s">
        <v>327</v>
      </c>
      <c r="O196" s="56" t="s">
        <v>136</v>
      </c>
      <c r="P196" s="56" t="s">
        <v>280</v>
      </c>
      <c r="Q196" s="56" t="s">
        <v>137</v>
      </c>
      <c r="R196" s="56" t="s">
        <v>189</v>
      </c>
      <c r="S196" s="56" t="s">
        <v>32</v>
      </c>
      <c r="T196" s="56" t="s">
        <v>32</v>
      </c>
      <c r="U196" s="56" t="s">
        <v>32</v>
      </c>
      <c r="V196" s="56" t="s">
        <v>32</v>
      </c>
      <c r="W196" s="2" t="str">
        <f t="shared" si="14"/>
        <v>EGPSDNDemurrage</v>
      </c>
    </row>
    <row r="197" spans="1:23" s="2" customFormat="1" ht="14.45" customHeight="1">
      <c r="A197" s="2" t="str">
        <f>+IF(B197="N","",IF(COUNTIF(B:B,B197)&gt;1,COUNTIF(B$3:B197,B197),""))</f>
        <v/>
      </c>
      <c r="B197" s="2" t="str">
        <f>+IF(F197="Detention",IF(G197&amp;E197='Import Demurrage Detention'!$G$2&amp;'Import Demurrage Detention'!$C$3,"Y","N"),IF(G197&amp;E197='Import Demurrage Detention'!$H$2&amp;'Import Demurrage Detention'!$C$3,"Y","N"))</f>
        <v>N</v>
      </c>
      <c r="C197" s="56" t="s">
        <v>323</v>
      </c>
      <c r="D197" s="56" t="s">
        <v>177</v>
      </c>
      <c r="E197" s="56" t="s">
        <v>21</v>
      </c>
      <c r="F197" s="56" t="s">
        <v>6317</v>
      </c>
      <c r="G197" s="56" t="s">
        <v>3553</v>
      </c>
      <c r="H197" s="57">
        <v>43907</v>
      </c>
      <c r="I197" s="56" t="s">
        <v>88</v>
      </c>
      <c r="J197" s="56" t="s">
        <v>25</v>
      </c>
      <c r="K197" s="56" t="s">
        <v>6328</v>
      </c>
      <c r="L197" s="56" t="s">
        <v>27</v>
      </c>
      <c r="M197" s="56" t="s">
        <v>150</v>
      </c>
      <c r="N197" s="56" t="s">
        <v>41</v>
      </c>
      <c r="O197" s="56" t="s">
        <v>136</v>
      </c>
      <c r="P197" s="56" t="s">
        <v>284</v>
      </c>
      <c r="Q197" s="56" t="s">
        <v>137</v>
      </c>
      <c r="R197" s="56" t="s">
        <v>282</v>
      </c>
      <c r="S197" s="56" t="s">
        <v>32</v>
      </c>
      <c r="T197" s="56" t="s">
        <v>32</v>
      </c>
      <c r="U197" s="56" t="s">
        <v>32</v>
      </c>
      <c r="V197" s="56" t="s">
        <v>32</v>
      </c>
      <c r="W197" s="2" t="str">
        <f t="shared" si="14"/>
        <v>EGPSDNDemurrage</v>
      </c>
    </row>
    <row r="198" spans="1:23" s="2" customFormat="1" ht="14.45" customHeight="1">
      <c r="A198" s="2" t="str">
        <f>+IF(B198="N","",IF(COUNTIF(B:B,B198)&gt;1,COUNTIF(B$3:B198,B198),""))</f>
        <v/>
      </c>
      <c r="B198" s="2" t="str">
        <f>+IF(F198="Detention",IF(G198&amp;E198='Import Demurrage Detention'!$G$2&amp;'Import Demurrage Detention'!$C$3,"Y","N"),IF(G198&amp;E198='Import Demurrage Detention'!$H$2&amp;'Import Demurrage Detention'!$C$3,"Y","N"))</f>
        <v>N</v>
      </c>
      <c r="C198" s="56" t="s">
        <v>323</v>
      </c>
      <c r="D198" s="56" t="s">
        <v>177</v>
      </c>
      <c r="E198" s="56" t="s">
        <v>21</v>
      </c>
      <c r="F198" s="56" t="s">
        <v>6317</v>
      </c>
      <c r="G198" s="56" t="s">
        <v>3553</v>
      </c>
      <c r="H198" s="57">
        <v>43907</v>
      </c>
      <c r="I198" s="56" t="s">
        <v>88</v>
      </c>
      <c r="J198" s="56" t="s">
        <v>25</v>
      </c>
      <c r="K198" s="56" t="s">
        <v>55</v>
      </c>
      <c r="L198" s="56" t="s">
        <v>27</v>
      </c>
      <c r="M198" s="56" t="s">
        <v>150</v>
      </c>
      <c r="N198" s="56" t="s">
        <v>41</v>
      </c>
      <c r="O198" s="56" t="s">
        <v>136</v>
      </c>
      <c r="P198" s="56" t="s">
        <v>284</v>
      </c>
      <c r="Q198" s="56" t="s">
        <v>137</v>
      </c>
      <c r="R198" s="56" t="s">
        <v>282</v>
      </c>
      <c r="S198" s="56" t="s">
        <v>32</v>
      </c>
      <c r="T198" s="56" t="s">
        <v>32</v>
      </c>
      <c r="U198" s="56" t="s">
        <v>32</v>
      </c>
      <c r="V198" s="56" t="s">
        <v>32</v>
      </c>
      <c r="W198" s="2" t="str">
        <f t="shared" si="14"/>
        <v>EGPSDNDemurrage</v>
      </c>
    </row>
    <row r="199" spans="1:23" s="2" customFormat="1" ht="14.45" customHeight="1">
      <c r="A199" s="2" t="str">
        <f>+IF(B199="N","",IF(COUNTIF(B:B,B199)&gt;1,COUNTIF(B$3:B199,B199),""))</f>
        <v/>
      </c>
      <c r="B199" s="2" t="str">
        <f>+IF(F199="Detention",IF(G199&amp;E199='Import Demurrage Detention'!$G$2&amp;'Import Demurrage Detention'!$C$3,"Y","N"),IF(G199&amp;E199='Import Demurrage Detention'!$H$2&amp;'Import Demurrage Detention'!$C$3,"Y","N"))</f>
        <v>N</v>
      </c>
      <c r="C199" s="56" t="s">
        <v>323</v>
      </c>
      <c r="D199" s="56" t="s">
        <v>177</v>
      </c>
      <c r="E199" s="56" t="s">
        <v>21</v>
      </c>
      <c r="F199" s="56" t="s">
        <v>22</v>
      </c>
      <c r="G199" s="56" t="s">
        <v>335</v>
      </c>
      <c r="H199" s="57">
        <v>44148</v>
      </c>
      <c r="I199" s="56" t="s">
        <v>88</v>
      </c>
      <c r="J199" s="56" t="s">
        <v>25</v>
      </c>
      <c r="K199" s="56" t="s">
        <v>26</v>
      </c>
      <c r="L199" s="56" t="s">
        <v>27</v>
      </c>
      <c r="M199" s="56" t="s">
        <v>150</v>
      </c>
      <c r="N199" s="56" t="s">
        <v>393</v>
      </c>
      <c r="O199" s="56" t="s">
        <v>136</v>
      </c>
      <c r="P199" s="56" t="s">
        <v>190</v>
      </c>
      <c r="Q199" s="56" t="s">
        <v>137</v>
      </c>
      <c r="R199" s="56" t="s">
        <v>336</v>
      </c>
      <c r="S199" s="56" t="s">
        <v>32</v>
      </c>
      <c r="T199" s="56" t="s">
        <v>32</v>
      </c>
      <c r="U199" s="56" t="s">
        <v>32</v>
      </c>
      <c r="V199" s="56" t="s">
        <v>32</v>
      </c>
      <c r="W199" s="2" t="str">
        <f t="shared" si="14"/>
        <v>EGCAINDetention</v>
      </c>
    </row>
    <row r="200" spans="1:23" s="2" customFormat="1" ht="14.45" customHeight="1">
      <c r="A200" s="2" t="str">
        <f>+IF(B200="N","",IF(COUNTIF(B:B,B200)&gt;1,COUNTIF(B$3:B200,B200),""))</f>
        <v/>
      </c>
      <c r="B200" s="2" t="str">
        <f>+IF(F200="Detention",IF(G200&amp;E200='Import Demurrage Detention'!$G$2&amp;'Import Demurrage Detention'!$C$3,"Y","N"),IF(G200&amp;E200='Import Demurrage Detention'!$H$2&amp;'Import Demurrage Detention'!$C$3,"Y","N"))</f>
        <v>N</v>
      </c>
      <c r="C200" s="56" t="s">
        <v>323</v>
      </c>
      <c r="D200" s="56" t="s">
        <v>177</v>
      </c>
      <c r="E200" s="56" t="s">
        <v>21</v>
      </c>
      <c r="F200" s="56" t="s">
        <v>22</v>
      </c>
      <c r="G200" s="56" t="s">
        <v>335</v>
      </c>
      <c r="H200" s="57">
        <v>44148</v>
      </c>
      <c r="I200" s="56" t="s">
        <v>88</v>
      </c>
      <c r="J200" s="56" t="s">
        <v>25</v>
      </c>
      <c r="K200" s="56" t="s">
        <v>64</v>
      </c>
      <c r="L200" s="56" t="s">
        <v>27</v>
      </c>
      <c r="M200" s="56" t="s">
        <v>150</v>
      </c>
      <c r="N200" s="56" t="s">
        <v>393</v>
      </c>
      <c r="O200" s="56" t="s">
        <v>136</v>
      </c>
      <c r="P200" s="56" t="s">
        <v>190</v>
      </c>
      <c r="Q200" s="56" t="s">
        <v>137</v>
      </c>
      <c r="R200" s="56" t="s">
        <v>336</v>
      </c>
      <c r="S200" s="56" t="s">
        <v>32</v>
      </c>
      <c r="T200" s="56" t="s">
        <v>32</v>
      </c>
      <c r="U200" s="56" t="s">
        <v>32</v>
      </c>
      <c r="V200" s="56" t="s">
        <v>32</v>
      </c>
      <c r="W200" s="2" t="str">
        <f t="shared" si="14"/>
        <v>EGCAINDetention</v>
      </c>
    </row>
    <row r="201" spans="1:23" s="2" customFormat="1" ht="14.45" customHeight="1">
      <c r="A201" s="2" t="str">
        <f>+IF(B201="N","",IF(COUNTIF(B:B,B201)&gt;1,COUNTIF(B$3:B201,B201),""))</f>
        <v/>
      </c>
      <c r="B201" s="2" t="str">
        <f>+IF(F201="Detention",IF(G201&amp;E201='Import Demurrage Detention'!$G$2&amp;'Import Demurrage Detention'!$C$3,"Y","N"),IF(G201&amp;E201='Import Demurrage Detention'!$H$2&amp;'Import Demurrage Detention'!$C$3,"Y","N"))</f>
        <v>N</v>
      </c>
      <c r="C201" s="56" t="s">
        <v>323</v>
      </c>
      <c r="D201" s="56" t="s">
        <v>177</v>
      </c>
      <c r="E201" s="56" t="s">
        <v>21</v>
      </c>
      <c r="F201" s="56" t="s">
        <v>22</v>
      </c>
      <c r="G201" s="56" t="s">
        <v>335</v>
      </c>
      <c r="H201" s="57">
        <v>44148</v>
      </c>
      <c r="I201" s="56" t="s">
        <v>88</v>
      </c>
      <c r="J201" s="56" t="s">
        <v>25</v>
      </c>
      <c r="K201" s="56" t="s">
        <v>6328</v>
      </c>
      <c r="L201" s="56" t="s">
        <v>27</v>
      </c>
      <c r="M201" s="56" t="s">
        <v>150</v>
      </c>
      <c r="N201" s="56" t="s">
        <v>43</v>
      </c>
      <c r="O201" s="56" t="s">
        <v>136</v>
      </c>
      <c r="P201" s="56" t="s">
        <v>337</v>
      </c>
      <c r="Q201" s="56" t="s">
        <v>137</v>
      </c>
      <c r="R201" s="56" t="s">
        <v>338</v>
      </c>
      <c r="S201" s="56" t="s">
        <v>32</v>
      </c>
      <c r="T201" s="56" t="s">
        <v>32</v>
      </c>
      <c r="U201" s="56" t="s">
        <v>32</v>
      </c>
      <c r="V201" s="56" t="s">
        <v>32</v>
      </c>
      <c r="W201" s="2" t="str">
        <f t="shared" ref="W201:W214" si="15">+G201&amp;E201&amp;F201</f>
        <v>EGCAINDetention</v>
      </c>
    </row>
    <row r="202" spans="1:23" s="2" customFormat="1" ht="14.45" customHeight="1">
      <c r="A202" s="2" t="str">
        <f>+IF(B202="N","",IF(COUNTIF(B:B,B202)&gt;1,COUNTIF(B$3:B202,B202),""))</f>
        <v/>
      </c>
      <c r="B202" s="2" t="str">
        <f>+IF(F202="Detention",IF(G202&amp;E202='Import Demurrage Detention'!$G$2&amp;'Import Demurrage Detention'!$C$3,"Y","N"),IF(G202&amp;E202='Import Demurrage Detention'!$H$2&amp;'Import Demurrage Detention'!$C$3,"Y","N"))</f>
        <v>N</v>
      </c>
      <c r="C202" s="56" t="s">
        <v>323</v>
      </c>
      <c r="D202" s="56" t="s">
        <v>177</v>
      </c>
      <c r="E202" s="56" t="s">
        <v>21</v>
      </c>
      <c r="F202" s="56" t="s">
        <v>22</v>
      </c>
      <c r="G202" s="56" t="s">
        <v>335</v>
      </c>
      <c r="H202" s="57">
        <v>44148</v>
      </c>
      <c r="I202" s="56" t="s">
        <v>88</v>
      </c>
      <c r="J202" s="56" t="s">
        <v>25</v>
      </c>
      <c r="K202" s="56" t="s">
        <v>55</v>
      </c>
      <c r="L202" s="56" t="s">
        <v>27</v>
      </c>
      <c r="M202" s="56" t="s">
        <v>150</v>
      </c>
      <c r="N202" s="56" t="s">
        <v>43</v>
      </c>
      <c r="O202" s="56" t="s">
        <v>136</v>
      </c>
      <c r="P202" s="56" t="s">
        <v>337</v>
      </c>
      <c r="Q202" s="56" t="s">
        <v>137</v>
      </c>
      <c r="R202" s="56" t="s">
        <v>338</v>
      </c>
      <c r="S202" s="56" t="s">
        <v>32</v>
      </c>
      <c r="T202" s="56" t="s">
        <v>32</v>
      </c>
      <c r="U202" s="56" t="s">
        <v>32</v>
      </c>
      <c r="V202" s="56" t="s">
        <v>32</v>
      </c>
      <c r="W202" s="2" t="str">
        <f t="shared" si="15"/>
        <v>EGCAINDetention</v>
      </c>
    </row>
    <row r="203" spans="1:23" s="2" customFormat="1" ht="14.45" customHeight="1">
      <c r="A203" s="2" t="str">
        <f>+IF(B203="N","",IF(COUNTIF(B:B,B203)&gt;1,COUNTIF(B$3:B203,B203),""))</f>
        <v/>
      </c>
      <c r="B203" s="2" t="str">
        <f>+IF(F203="Detention",IF(G203&amp;E203='Import Demurrage Detention'!$G$2&amp;'Import Demurrage Detention'!$C$3,"Y","N"),IF(G203&amp;E203='Import Demurrage Detention'!$H$2&amp;'Import Demurrage Detention'!$C$3,"Y","N"))</f>
        <v>N</v>
      </c>
      <c r="C203" s="56" t="s">
        <v>323</v>
      </c>
      <c r="D203" s="56" t="s">
        <v>177</v>
      </c>
      <c r="E203" s="56" t="s">
        <v>21</v>
      </c>
      <c r="F203" s="56" t="s">
        <v>22</v>
      </c>
      <c r="G203" s="56" t="s">
        <v>324</v>
      </c>
      <c r="H203" s="57">
        <v>44148</v>
      </c>
      <c r="I203" s="56" t="s">
        <v>88</v>
      </c>
      <c r="J203" s="56" t="s">
        <v>25</v>
      </c>
      <c r="K203" s="56" t="s">
        <v>26</v>
      </c>
      <c r="L203" s="56" t="s">
        <v>27</v>
      </c>
      <c r="M203" s="56" t="s">
        <v>150</v>
      </c>
      <c r="N203" s="56" t="s">
        <v>393</v>
      </c>
      <c r="O203" s="56" t="s">
        <v>136</v>
      </c>
      <c r="P203" s="56" t="s">
        <v>190</v>
      </c>
      <c r="Q203" s="56" t="s">
        <v>137</v>
      </c>
      <c r="R203" s="56" t="s">
        <v>336</v>
      </c>
      <c r="S203" s="56" t="s">
        <v>32</v>
      </c>
      <c r="T203" s="56" t="s">
        <v>32</v>
      </c>
      <c r="U203" s="56" t="s">
        <v>32</v>
      </c>
      <c r="V203" s="56" t="s">
        <v>32</v>
      </c>
      <c r="W203" s="2" t="str">
        <f t="shared" si="15"/>
        <v>EGALDNDetention</v>
      </c>
    </row>
    <row r="204" spans="1:23" s="2" customFormat="1" ht="14.45" customHeight="1">
      <c r="A204" s="2" t="str">
        <f>+IF(B204="N","",IF(COUNTIF(B:B,B204)&gt;1,COUNTIF(B$3:B204,B204),""))</f>
        <v/>
      </c>
      <c r="B204" s="2" t="str">
        <f>+IF(F204="Detention",IF(G204&amp;E204='Import Demurrage Detention'!$G$2&amp;'Import Demurrage Detention'!$C$3,"Y","N"),IF(G204&amp;E204='Import Demurrage Detention'!$H$2&amp;'Import Demurrage Detention'!$C$3,"Y","N"))</f>
        <v>N</v>
      </c>
      <c r="C204" s="56" t="s">
        <v>323</v>
      </c>
      <c r="D204" s="56" t="s">
        <v>177</v>
      </c>
      <c r="E204" s="56" t="s">
        <v>21</v>
      </c>
      <c r="F204" s="56" t="s">
        <v>22</v>
      </c>
      <c r="G204" s="56" t="s">
        <v>324</v>
      </c>
      <c r="H204" s="57">
        <v>44148</v>
      </c>
      <c r="I204" s="56" t="s">
        <v>88</v>
      </c>
      <c r="J204" s="56" t="s">
        <v>25</v>
      </c>
      <c r="K204" s="56" t="s">
        <v>64</v>
      </c>
      <c r="L204" s="56" t="s">
        <v>27</v>
      </c>
      <c r="M204" s="56" t="s">
        <v>150</v>
      </c>
      <c r="N204" s="56" t="s">
        <v>393</v>
      </c>
      <c r="O204" s="56" t="s">
        <v>136</v>
      </c>
      <c r="P204" s="56" t="s">
        <v>190</v>
      </c>
      <c r="Q204" s="56" t="s">
        <v>137</v>
      </c>
      <c r="R204" s="56" t="s">
        <v>336</v>
      </c>
      <c r="S204" s="56" t="s">
        <v>32</v>
      </c>
      <c r="T204" s="56" t="s">
        <v>32</v>
      </c>
      <c r="U204" s="56" t="s">
        <v>32</v>
      </c>
      <c r="V204" s="56" t="s">
        <v>32</v>
      </c>
      <c r="W204" s="2" t="str">
        <f t="shared" si="15"/>
        <v>EGALDNDetention</v>
      </c>
    </row>
    <row r="205" spans="1:23" s="2" customFormat="1" ht="14.45" customHeight="1">
      <c r="A205" s="2" t="str">
        <f>+IF(B205="N","",IF(COUNTIF(B:B,B205)&gt;1,COUNTIF(B$3:B205,B205),""))</f>
        <v/>
      </c>
      <c r="B205" s="2" t="str">
        <f>+IF(F205="Detention",IF(G205&amp;E205='Import Demurrage Detention'!$G$2&amp;'Import Demurrage Detention'!$C$3,"Y","N"),IF(G205&amp;E205='Import Demurrage Detention'!$H$2&amp;'Import Demurrage Detention'!$C$3,"Y","N"))</f>
        <v>N</v>
      </c>
      <c r="C205" s="56" t="s">
        <v>323</v>
      </c>
      <c r="D205" s="56" t="s">
        <v>177</v>
      </c>
      <c r="E205" s="56" t="s">
        <v>21</v>
      </c>
      <c r="F205" s="56" t="s">
        <v>22</v>
      </c>
      <c r="G205" s="56" t="s">
        <v>324</v>
      </c>
      <c r="H205" s="57">
        <v>44148</v>
      </c>
      <c r="I205" s="56" t="s">
        <v>88</v>
      </c>
      <c r="J205" s="56" t="s">
        <v>25</v>
      </c>
      <c r="K205" s="56" t="s">
        <v>6328</v>
      </c>
      <c r="L205" s="56" t="s">
        <v>27</v>
      </c>
      <c r="M205" s="56" t="s">
        <v>150</v>
      </c>
      <c r="N205" s="56" t="s">
        <v>43</v>
      </c>
      <c r="O205" s="56" t="s">
        <v>136</v>
      </c>
      <c r="P205" s="56" t="s">
        <v>337</v>
      </c>
      <c r="Q205" s="56" t="s">
        <v>137</v>
      </c>
      <c r="R205" s="56" t="s">
        <v>338</v>
      </c>
      <c r="S205" s="56" t="s">
        <v>32</v>
      </c>
      <c r="T205" s="56" t="s">
        <v>32</v>
      </c>
      <c r="U205" s="56" t="s">
        <v>32</v>
      </c>
      <c r="V205" s="56" t="s">
        <v>32</v>
      </c>
      <c r="W205" s="2" t="str">
        <f t="shared" si="15"/>
        <v>EGALDNDetention</v>
      </c>
    </row>
    <row r="206" spans="1:23" s="2" customFormat="1" ht="14.45" customHeight="1">
      <c r="A206" s="2" t="str">
        <f>+IF(B206="N","",IF(COUNTIF(B:B,B206)&gt;1,COUNTIF(B$3:B206,B206),""))</f>
        <v/>
      </c>
      <c r="B206" s="2" t="str">
        <f>+IF(F206="Detention",IF(G206&amp;E206='Import Demurrage Detention'!$G$2&amp;'Import Demurrage Detention'!$C$3,"Y","N"),IF(G206&amp;E206='Import Demurrage Detention'!$H$2&amp;'Import Demurrage Detention'!$C$3,"Y","N"))</f>
        <v>N</v>
      </c>
      <c r="C206" s="56" t="s">
        <v>323</v>
      </c>
      <c r="D206" s="56" t="s">
        <v>177</v>
      </c>
      <c r="E206" s="56" t="s">
        <v>21</v>
      </c>
      <c r="F206" s="56" t="s">
        <v>22</v>
      </c>
      <c r="G206" s="56" t="s">
        <v>324</v>
      </c>
      <c r="H206" s="57">
        <v>44148</v>
      </c>
      <c r="I206" s="56" t="s">
        <v>88</v>
      </c>
      <c r="J206" s="56" t="s">
        <v>25</v>
      </c>
      <c r="K206" s="56" t="s">
        <v>55</v>
      </c>
      <c r="L206" s="56" t="s">
        <v>27</v>
      </c>
      <c r="M206" s="56" t="s">
        <v>150</v>
      </c>
      <c r="N206" s="56" t="s">
        <v>43</v>
      </c>
      <c r="O206" s="56" t="s">
        <v>136</v>
      </c>
      <c r="P206" s="56" t="s">
        <v>337</v>
      </c>
      <c r="Q206" s="56" t="s">
        <v>137</v>
      </c>
      <c r="R206" s="56" t="s">
        <v>338</v>
      </c>
      <c r="S206" s="56" t="s">
        <v>32</v>
      </c>
      <c r="T206" s="56" t="s">
        <v>32</v>
      </c>
      <c r="U206" s="56" t="s">
        <v>32</v>
      </c>
      <c r="V206" s="56" t="s">
        <v>32</v>
      </c>
      <c r="W206" s="2" t="str">
        <f t="shared" si="15"/>
        <v>EGALDNDetention</v>
      </c>
    </row>
    <row r="207" spans="1:23" s="2" customFormat="1" ht="14.45" customHeight="1">
      <c r="A207" s="2" t="str">
        <f>+IF(B207="N","",IF(COUNTIF(B:B,B207)&gt;1,COUNTIF(B$3:B207,B207),""))</f>
        <v/>
      </c>
      <c r="B207" s="2" t="str">
        <f>+IF(F207="Detention",IF(G207&amp;E207='Import Demurrage Detention'!$G$2&amp;'Import Demurrage Detention'!$C$3,"Y","N"),IF(G207&amp;E207='Import Demurrage Detention'!$H$2&amp;'Import Demurrage Detention'!$C$3,"Y","N"))</f>
        <v>N</v>
      </c>
      <c r="C207" s="56" t="s">
        <v>323</v>
      </c>
      <c r="D207" s="56" t="s">
        <v>177</v>
      </c>
      <c r="E207" s="56" t="s">
        <v>21</v>
      </c>
      <c r="F207" s="56" t="s">
        <v>22</v>
      </c>
      <c r="G207" s="56" t="s">
        <v>326</v>
      </c>
      <c r="H207" s="57">
        <v>44148</v>
      </c>
      <c r="I207" s="56" t="s">
        <v>88</v>
      </c>
      <c r="J207" s="56" t="s">
        <v>25</v>
      </c>
      <c r="K207" s="56" t="s">
        <v>26</v>
      </c>
      <c r="L207" s="56" t="s">
        <v>27</v>
      </c>
      <c r="M207" s="56" t="s">
        <v>150</v>
      </c>
      <c r="N207" s="56" t="s">
        <v>393</v>
      </c>
      <c r="O207" s="56" t="s">
        <v>136</v>
      </c>
      <c r="P207" s="56" t="s">
        <v>190</v>
      </c>
      <c r="Q207" s="56" t="s">
        <v>137</v>
      </c>
      <c r="R207" s="56" t="s">
        <v>336</v>
      </c>
      <c r="S207" s="56" t="s">
        <v>32</v>
      </c>
      <c r="T207" s="56" t="s">
        <v>32</v>
      </c>
      <c r="U207" s="56" t="s">
        <v>32</v>
      </c>
      <c r="V207" s="56" t="s">
        <v>32</v>
      </c>
      <c r="W207" s="2" t="str">
        <f t="shared" si="15"/>
        <v>EGALYNDetention</v>
      </c>
    </row>
    <row r="208" spans="1:23" s="2" customFormat="1" ht="14.45" customHeight="1">
      <c r="A208" s="2" t="str">
        <f>+IF(B208="N","",IF(COUNTIF(B:B,B208)&gt;1,COUNTIF(B$3:B208,B208),""))</f>
        <v/>
      </c>
      <c r="B208" s="2" t="str">
        <f>+IF(F208="Detention",IF(G208&amp;E208='Import Demurrage Detention'!$G$2&amp;'Import Demurrage Detention'!$C$3,"Y","N"),IF(G208&amp;E208='Import Demurrage Detention'!$H$2&amp;'Import Demurrage Detention'!$C$3,"Y","N"))</f>
        <v>N</v>
      </c>
      <c r="C208" s="56" t="s">
        <v>323</v>
      </c>
      <c r="D208" s="56" t="s">
        <v>177</v>
      </c>
      <c r="E208" s="56" t="s">
        <v>21</v>
      </c>
      <c r="F208" s="56" t="s">
        <v>22</v>
      </c>
      <c r="G208" s="56" t="s">
        <v>326</v>
      </c>
      <c r="H208" s="57">
        <v>44148</v>
      </c>
      <c r="I208" s="56" t="s">
        <v>88</v>
      </c>
      <c r="J208" s="56" t="s">
        <v>25</v>
      </c>
      <c r="K208" s="56" t="s">
        <v>64</v>
      </c>
      <c r="L208" s="56" t="s">
        <v>27</v>
      </c>
      <c r="M208" s="56" t="s">
        <v>150</v>
      </c>
      <c r="N208" s="56" t="s">
        <v>393</v>
      </c>
      <c r="O208" s="56" t="s">
        <v>136</v>
      </c>
      <c r="P208" s="56" t="s">
        <v>190</v>
      </c>
      <c r="Q208" s="56" t="s">
        <v>137</v>
      </c>
      <c r="R208" s="56" t="s">
        <v>336</v>
      </c>
      <c r="S208" s="56" t="s">
        <v>32</v>
      </c>
      <c r="T208" s="56" t="s">
        <v>32</v>
      </c>
      <c r="U208" s="56" t="s">
        <v>32</v>
      </c>
      <c r="V208" s="56" t="s">
        <v>32</v>
      </c>
      <c r="W208" s="2" t="str">
        <f t="shared" si="15"/>
        <v>EGALYNDetention</v>
      </c>
    </row>
    <row r="209" spans="1:23" s="2" customFormat="1" ht="14.45" customHeight="1">
      <c r="A209" s="2" t="str">
        <f>+IF(B209="N","",IF(COUNTIF(B:B,B209)&gt;1,COUNTIF(B$3:B209,B209),""))</f>
        <v/>
      </c>
      <c r="B209" s="2" t="str">
        <f>+IF(F209="Detention",IF(G209&amp;E209='Import Demurrage Detention'!$G$2&amp;'Import Demurrage Detention'!$C$3,"Y","N"),IF(G209&amp;E209='Import Demurrage Detention'!$H$2&amp;'Import Demurrage Detention'!$C$3,"Y","N"))</f>
        <v>N</v>
      </c>
      <c r="C209" s="56" t="s">
        <v>323</v>
      </c>
      <c r="D209" s="56" t="s">
        <v>177</v>
      </c>
      <c r="E209" s="56" t="s">
        <v>21</v>
      </c>
      <c r="F209" s="56" t="s">
        <v>22</v>
      </c>
      <c r="G209" s="56" t="s">
        <v>326</v>
      </c>
      <c r="H209" s="57">
        <v>44148</v>
      </c>
      <c r="I209" s="56" t="s">
        <v>88</v>
      </c>
      <c r="J209" s="56" t="s">
        <v>25</v>
      </c>
      <c r="K209" s="56" t="s">
        <v>6328</v>
      </c>
      <c r="L209" s="56" t="s">
        <v>27</v>
      </c>
      <c r="M209" s="56" t="s">
        <v>150</v>
      </c>
      <c r="N209" s="56" t="s">
        <v>43</v>
      </c>
      <c r="O209" s="56" t="s">
        <v>136</v>
      </c>
      <c r="P209" s="56" t="s">
        <v>337</v>
      </c>
      <c r="Q209" s="56" t="s">
        <v>137</v>
      </c>
      <c r="R209" s="56" t="s">
        <v>338</v>
      </c>
      <c r="S209" s="56" t="s">
        <v>32</v>
      </c>
      <c r="T209" s="56" t="s">
        <v>32</v>
      </c>
      <c r="U209" s="56" t="s">
        <v>32</v>
      </c>
      <c r="V209" s="56" t="s">
        <v>32</v>
      </c>
      <c r="W209" s="2" t="str">
        <f t="shared" si="15"/>
        <v>EGALYNDetention</v>
      </c>
    </row>
    <row r="210" spans="1:23" s="2" customFormat="1" ht="14.45" customHeight="1">
      <c r="A210" s="2" t="str">
        <f>+IF(B210="N","",IF(COUNTIF(B:B,B210)&gt;1,COUNTIF(B$3:B210,B210),""))</f>
        <v/>
      </c>
      <c r="B210" s="2" t="str">
        <f>+IF(F210="Detention",IF(G210&amp;E210='Import Demurrage Detention'!$G$2&amp;'Import Demurrage Detention'!$C$3,"Y","N"),IF(G210&amp;E210='Import Demurrage Detention'!$H$2&amp;'Import Demurrage Detention'!$C$3,"Y","N"))</f>
        <v>N</v>
      </c>
      <c r="C210" s="56" t="s">
        <v>323</v>
      </c>
      <c r="D210" s="56" t="s">
        <v>177</v>
      </c>
      <c r="E210" s="56" t="s">
        <v>21</v>
      </c>
      <c r="F210" s="56" t="s">
        <v>22</v>
      </c>
      <c r="G210" s="56" t="s">
        <v>326</v>
      </c>
      <c r="H210" s="57">
        <v>44148</v>
      </c>
      <c r="I210" s="56" t="s">
        <v>88</v>
      </c>
      <c r="J210" s="56" t="s">
        <v>25</v>
      </c>
      <c r="K210" s="56" t="s">
        <v>55</v>
      </c>
      <c r="L210" s="56" t="s">
        <v>27</v>
      </c>
      <c r="M210" s="56" t="s">
        <v>150</v>
      </c>
      <c r="N210" s="56" t="s">
        <v>43</v>
      </c>
      <c r="O210" s="56" t="s">
        <v>136</v>
      </c>
      <c r="P210" s="56" t="s">
        <v>337</v>
      </c>
      <c r="Q210" s="56" t="s">
        <v>137</v>
      </c>
      <c r="R210" s="56" t="s">
        <v>338</v>
      </c>
      <c r="S210" s="56" t="s">
        <v>32</v>
      </c>
      <c r="T210" s="56" t="s">
        <v>32</v>
      </c>
      <c r="U210" s="56" t="s">
        <v>32</v>
      </c>
      <c r="V210" s="56" t="s">
        <v>32</v>
      </c>
      <c r="W210" s="2" t="str">
        <f t="shared" si="15"/>
        <v>EGALYNDetention</v>
      </c>
    </row>
    <row r="211" spans="1:23" s="2" customFormat="1" ht="14.45" customHeight="1">
      <c r="A211" s="2" t="str">
        <f>+IF(B211="N","",IF(COUNTIF(B:B,B211)&gt;1,COUNTIF(B$3:B211,B211),""))</f>
        <v/>
      </c>
      <c r="B211" s="2" t="str">
        <f>+IF(F211="Detention",IF(G211&amp;E211='Import Demurrage Detention'!$G$2&amp;'Import Demurrage Detention'!$C$3,"Y","N"),IF(G211&amp;E211='Import Demurrage Detention'!$H$2&amp;'Import Demurrage Detention'!$C$3,"Y","N"))</f>
        <v>N</v>
      </c>
      <c r="C211" s="56" t="s">
        <v>323</v>
      </c>
      <c r="D211" s="56" t="s">
        <v>177</v>
      </c>
      <c r="E211" s="56" t="s">
        <v>21</v>
      </c>
      <c r="F211" s="56" t="s">
        <v>22</v>
      </c>
      <c r="G211" s="56" t="s">
        <v>3553</v>
      </c>
      <c r="H211" s="57">
        <v>44148</v>
      </c>
      <c r="I211" s="56" t="s">
        <v>88</v>
      </c>
      <c r="J211" s="56" t="s">
        <v>25</v>
      </c>
      <c r="K211" s="56" t="s">
        <v>26</v>
      </c>
      <c r="L211" s="56" t="s">
        <v>27</v>
      </c>
      <c r="M211" s="56" t="s">
        <v>150</v>
      </c>
      <c r="N211" s="56" t="s">
        <v>393</v>
      </c>
      <c r="O211" s="56" t="s">
        <v>136</v>
      </c>
      <c r="P211" s="56" t="s">
        <v>190</v>
      </c>
      <c r="Q211" s="56" t="s">
        <v>137</v>
      </c>
      <c r="R211" s="56" t="s">
        <v>336</v>
      </c>
      <c r="S211" s="56" t="s">
        <v>32</v>
      </c>
      <c r="T211" s="56" t="s">
        <v>32</v>
      </c>
      <c r="U211" s="56" t="s">
        <v>32</v>
      </c>
      <c r="V211" s="56" t="s">
        <v>32</v>
      </c>
      <c r="W211" s="2" t="str">
        <f t="shared" si="15"/>
        <v>EGPSDNDetention</v>
      </c>
    </row>
    <row r="212" spans="1:23" s="2" customFormat="1" ht="14.45" customHeight="1">
      <c r="A212" s="2" t="str">
        <f>+IF(B212="N","",IF(COUNTIF(B:B,B212)&gt;1,COUNTIF(B$3:B212,B212),""))</f>
        <v/>
      </c>
      <c r="B212" s="2" t="str">
        <f>+IF(F212="Detention",IF(G212&amp;E212='Import Demurrage Detention'!$G$2&amp;'Import Demurrage Detention'!$C$3,"Y","N"),IF(G212&amp;E212='Import Demurrage Detention'!$H$2&amp;'Import Demurrage Detention'!$C$3,"Y","N"))</f>
        <v>N</v>
      </c>
      <c r="C212" s="56" t="s">
        <v>323</v>
      </c>
      <c r="D212" s="56" t="s">
        <v>177</v>
      </c>
      <c r="E212" s="56" t="s">
        <v>21</v>
      </c>
      <c r="F212" s="56" t="s">
        <v>22</v>
      </c>
      <c r="G212" s="56" t="s">
        <v>3553</v>
      </c>
      <c r="H212" s="57">
        <v>44148</v>
      </c>
      <c r="I212" s="56" t="s">
        <v>88</v>
      </c>
      <c r="J212" s="56" t="s">
        <v>25</v>
      </c>
      <c r="K212" s="56" t="s">
        <v>64</v>
      </c>
      <c r="L212" s="56" t="s">
        <v>27</v>
      </c>
      <c r="M212" s="56" t="s">
        <v>150</v>
      </c>
      <c r="N212" s="56" t="s">
        <v>393</v>
      </c>
      <c r="O212" s="56" t="s">
        <v>136</v>
      </c>
      <c r="P212" s="56" t="s">
        <v>190</v>
      </c>
      <c r="Q212" s="56" t="s">
        <v>137</v>
      </c>
      <c r="R212" s="56" t="s">
        <v>336</v>
      </c>
      <c r="S212" s="56" t="s">
        <v>32</v>
      </c>
      <c r="T212" s="56" t="s">
        <v>32</v>
      </c>
      <c r="U212" s="56" t="s">
        <v>32</v>
      </c>
      <c r="V212" s="56" t="s">
        <v>32</v>
      </c>
      <c r="W212" s="2" t="str">
        <f t="shared" si="15"/>
        <v>EGPSDNDetention</v>
      </c>
    </row>
    <row r="213" spans="1:23" s="2" customFormat="1" ht="14.45" customHeight="1">
      <c r="A213" s="2" t="str">
        <f>+IF(B213="N","",IF(COUNTIF(B:B,B213)&gt;1,COUNTIF(B$3:B213,B213),""))</f>
        <v/>
      </c>
      <c r="B213" s="2" t="str">
        <f>+IF(F213="Detention",IF(G213&amp;E213='Import Demurrage Detention'!$G$2&amp;'Import Demurrage Detention'!$C$3,"Y","N"),IF(G213&amp;E213='Import Demurrage Detention'!$H$2&amp;'Import Demurrage Detention'!$C$3,"Y","N"))</f>
        <v>N</v>
      </c>
      <c r="C213" s="56" t="s">
        <v>323</v>
      </c>
      <c r="D213" s="56" t="s">
        <v>177</v>
      </c>
      <c r="E213" s="56" t="s">
        <v>21</v>
      </c>
      <c r="F213" s="56" t="s">
        <v>22</v>
      </c>
      <c r="G213" s="56" t="s">
        <v>3553</v>
      </c>
      <c r="H213" s="57">
        <v>44148</v>
      </c>
      <c r="I213" s="56" t="s">
        <v>88</v>
      </c>
      <c r="J213" s="56" t="s">
        <v>25</v>
      </c>
      <c r="K213" s="56" t="s">
        <v>6328</v>
      </c>
      <c r="L213" s="56" t="s">
        <v>27</v>
      </c>
      <c r="M213" s="56" t="s">
        <v>150</v>
      </c>
      <c r="N213" s="56" t="s">
        <v>43</v>
      </c>
      <c r="O213" s="56" t="s">
        <v>136</v>
      </c>
      <c r="P213" s="56" t="s">
        <v>337</v>
      </c>
      <c r="Q213" s="56" t="s">
        <v>137</v>
      </c>
      <c r="R213" s="56" t="s">
        <v>338</v>
      </c>
      <c r="S213" s="56" t="s">
        <v>32</v>
      </c>
      <c r="T213" s="56" t="s">
        <v>32</v>
      </c>
      <c r="U213" s="56" t="s">
        <v>32</v>
      </c>
      <c r="V213" s="56" t="s">
        <v>32</v>
      </c>
      <c r="W213" s="2" t="str">
        <f t="shared" si="15"/>
        <v>EGPSDNDetention</v>
      </c>
    </row>
    <row r="214" spans="1:23" s="2" customFormat="1" ht="14.45" customHeight="1">
      <c r="A214" s="2" t="str">
        <f>+IF(B214="N","",IF(COUNTIF(B:B,B214)&gt;1,COUNTIF(B$3:B214,B214),""))</f>
        <v/>
      </c>
      <c r="B214" s="2" t="str">
        <f>+IF(F214="Detention",IF(G214&amp;E214='Import Demurrage Detention'!$G$2&amp;'Import Demurrage Detention'!$C$3,"Y","N"),IF(G214&amp;E214='Import Demurrage Detention'!$H$2&amp;'Import Demurrage Detention'!$C$3,"Y","N"))</f>
        <v>N</v>
      </c>
      <c r="C214" s="56" t="s">
        <v>323</v>
      </c>
      <c r="D214" s="56" t="s">
        <v>177</v>
      </c>
      <c r="E214" s="56" t="s">
        <v>21</v>
      </c>
      <c r="F214" s="56" t="s">
        <v>22</v>
      </c>
      <c r="G214" s="56" t="s">
        <v>3553</v>
      </c>
      <c r="H214" s="57">
        <v>44148</v>
      </c>
      <c r="I214" s="56" t="s">
        <v>88</v>
      </c>
      <c r="J214" s="56" t="s">
        <v>25</v>
      </c>
      <c r="K214" s="56" t="s">
        <v>55</v>
      </c>
      <c r="L214" s="56" t="s">
        <v>27</v>
      </c>
      <c r="M214" s="56" t="s">
        <v>150</v>
      </c>
      <c r="N214" s="56" t="s">
        <v>43</v>
      </c>
      <c r="O214" s="56" t="s">
        <v>136</v>
      </c>
      <c r="P214" s="56" t="s">
        <v>337</v>
      </c>
      <c r="Q214" s="56" t="s">
        <v>137</v>
      </c>
      <c r="R214" s="56" t="s">
        <v>338</v>
      </c>
      <c r="S214" s="56" t="s">
        <v>32</v>
      </c>
      <c r="T214" s="56" t="s">
        <v>32</v>
      </c>
      <c r="U214" s="56" t="s">
        <v>32</v>
      </c>
      <c r="V214" s="56" t="s">
        <v>32</v>
      </c>
      <c r="W214" s="2" t="str">
        <f t="shared" si="15"/>
        <v>EGPSDNDetention</v>
      </c>
    </row>
    <row r="215" spans="1:23" s="2" customFormat="1" ht="14.45" customHeight="1">
      <c r="A215" s="2" t="str">
        <f>+IF(B215="N","",IF(COUNTIF(B:B,B215)&gt;1,COUNTIF(B$3:B215,B215),""))</f>
        <v/>
      </c>
      <c r="B215" s="2" t="str">
        <f>+IF(F215="Detention",IF(G215&amp;E215='Import Demurrage Detention'!$G$2&amp;'Import Demurrage Detention'!$C$3,"Y","N"),IF(G215&amp;E215='Import Demurrage Detention'!$H$2&amp;'Import Demurrage Detention'!$C$3,"Y","N"))</f>
        <v>N</v>
      </c>
      <c r="C215" s="56" t="s">
        <v>173</v>
      </c>
      <c r="D215" s="56" t="s">
        <v>49</v>
      </c>
      <c r="E215" s="56" t="s">
        <v>21</v>
      </c>
      <c r="F215" s="56" t="s">
        <v>22</v>
      </c>
      <c r="G215" s="56" t="s">
        <v>174</v>
      </c>
      <c r="H215" s="57">
        <v>44337</v>
      </c>
      <c r="I215" s="56" t="s">
        <v>106</v>
      </c>
      <c r="J215" s="56" t="s">
        <v>25</v>
      </c>
      <c r="K215" s="56" t="s">
        <v>26</v>
      </c>
      <c r="L215" s="56" t="s">
        <v>27</v>
      </c>
      <c r="M215" s="56" t="s">
        <v>208</v>
      </c>
      <c r="N215" s="56" t="s">
        <v>6325</v>
      </c>
      <c r="O215" s="56" t="s">
        <v>32</v>
      </c>
      <c r="P215" s="56" t="s">
        <v>32</v>
      </c>
      <c r="Q215" s="56" t="s">
        <v>32</v>
      </c>
      <c r="R215" s="56" t="s">
        <v>32</v>
      </c>
      <c r="S215" s="56" t="s">
        <v>32</v>
      </c>
      <c r="T215" s="56" t="s">
        <v>32</v>
      </c>
      <c r="U215" s="56" t="s">
        <v>32</v>
      </c>
      <c r="V215" s="56" t="s">
        <v>32</v>
      </c>
      <c r="W215" s="2" t="str">
        <f t="shared" ref="W215:W217" si="16">+G215&amp;E215&amp;F215</f>
        <v>BRSSZNDetention</v>
      </c>
    </row>
    <row r="216" spans="1:23" s="2" customFormat="1" ht="14.45" customHeight="1">
      <c r="A216" s="2" t="str">
        <f>+IF(B216="N","",IF(COUNTIF(B:B,B216)&gt;1,COUNTIF(B$3:B216,B216),""))</f>
        <v/>
      </c>
      <c r="B216" s="2" t="str">
        <f>+IF(F216="Detention",IF(G216&amp;E216='Import Demurrage Detention'!$G$2&amp;'Import Demurrage Detention'!$C$3,"Y","N"),IF(G216&amp;E216='Import Demurrage Detention'!$H$2&amp;'Import Demurrage Detention'!$C$3,"Y","N"))</f>
        <v>N</v>
      </c>
      <c r="C216" s="56" t="s">
        <v>173</v>
      </c>
      <c r="D216" s="56" t="s">
        <v>49</v>
      </c>
      <c r="E216" s="56" t="s">
        <v>21</v>
      </c>
      <c r="F216" s="56" t="s">
        <v>22</v>
      </c>
      <c r="G216" s="56" t="s">
        <v>174</v>
      </c>
      <c r="H216" s="57">
        <v>44337</v>
      </c>
      <c r="I216" s="56" t="s">
        <v>106</v>
      </c>
      <c r="J216" s="56" t="s">
        <v>25</v>
      </c>
      <c r="K216" s="56" t="s">
        <v>33</v>
      </c>
      <c r="L216" s="56" t="s">
        <v>27</v>
      </c>
      <c r="M216" s="56" t="s">
        <v>208</v>
      </c>
      <c r="N216" s="56" t="s">
        <v>6324</v>
      </c>
      <c r="O216" s="56" t="s">
        <v>32</v>
      </c>
      <c r="P216" s="56" t="s">
        <v>32</v>
      </c>
      <c r="Q216" s="56" t="s">
        <v>32</v>
      </c>
      <c r="R216" s="56" t="s">
        <v>32</v>
      </c>
      <c r="S216" s="56" t="s">
        <v>32</v>
      </c>
      <c r="T216" s="56" t="s">
        <v>32</v>
      </c>
      <c r="U216" s="56" t="s">
        <v>32</v>
      </c>
      <c r="V216" s="56" t="s">
        <v>32</v>
      </c>
      <c r="W216" s="2" t="str">
        <f t="shared" si="16"/>
        <v>BRSSZNDetention</v>
      </c>
    </row>
    <row r="217" spans="1:23" s="2" customFormat="1" ht="14.45" customHeight="1">
      <c r="A217" s="2" t="str">
        <f>+IF(B217="N","",IF(COUNTIF(B:B,B217)&gt;1,COUNTIF(B$3:B217,B217),""))</f>
        <v/>
      </c>
      <c r="B217" s="2" t="str">
        <f>+IF(F217="Detention",IF(G217&amp;E217='Import Demurrage Detention'!$G$2&amp;'Import Demurrage Detention'!$C$3,"Y","N"),IF(G217&amp;E217='Import Demurrage Detention'!$H$2&amp;'Import Demurrage Detention'!$C$3,"Y","N"))</f>
        <v>N</v>
      </c>
      <c r="C217" s="56" t="s">
        <v>173</v>
      </c>
      <c r="D217" s="56" t="s">
        <v>49</v>
      </c>
      <c r="E217" s="56" t="s">
        <v>21</v>
      </c>
      <c r="F217" s="56" t="s">
        <v>22</v>
      </c>
      <c r="G217" s="56" t="s">
        <v>174</v>
      </c>
      <c r="H217" s="57">
        <v>44337</v>
      </c>
      <c r="I217" s="56" t="s">
        <v>106</v>
      </c>
      <c r="J217" s="56" t="s">
        <v>25</v>
      </c>
      <c r="K217" s="56" t="s">
        <v>55</v>
      </c>
      <c r="L217" s="56" t="s">
        <v>27</v>
      </c>
      <c r="M217" s="56" t="s">
        <v>208</v>
      </c>
      <c r="N217" s="56" t="s">
        <v>6324</v>
      </c>
      <c r="O217" s="56" t="s">
        <v>32</v>
      </c>
      <c r="P217" s="56" t="s">
        <v>32</v>
      </c>
      <c r="Q217" s="56" t="s">
        <v>32</v>
      </c>
      <c r="R217" s="56" t="s">
        <v>32</v>
      </c>
      <c r="S217" s="56" t="s">
        <v>32</v>
      </c>
      <c r="T217" s="56" t="s">
        <v>32</v>
      </c>
      <c r="U217" s="56" t="s">
        <v>32</v>
      </c>
      <c r="V217" s="56" t="s">
        <v>32</v>
      </c>
      <c r="W217" s="2" t="str">
        <f t="shared" si="16"/>
        <v>BRSSZNDetention</v>
      </c>
    </row>
    <row r="218" spans="1:23" s="2" customFormat="1" ht="14.45" customHeight="1">
      <c r="A218" s="2" t="str">
        <f>+IF(B218="N","",IF(COUNTIF(B:B,B218)&gt;1,COUNTIF(B$3:B218,B218),""))</f>
        <v/>
      </c>
      <c r="B218" s="2" t="str">
        <f>+IF(F218="Detention",IF(G218&amp;E218='Import Demurrage Detention'!$G$2&amp;'Import Demurrage Detention'!$C$3,"Y","N"),IF(G218&amp;E218='Import Demurrage Detention'!$H$2&amp;'Import Demurrage Detention'!$C$3,"Y","N"))</f>
        <v>N</v>
      </c>
      <c r="C218" s="56" t="s">
        <v>154</v>
      </c>
      <c r="D218" s="56" t="s">
        <v>155</v>
      </c>
      <c r="E218" s="56" t="s">
        <v>21</v>
      </c>
      <c r="F218" s="56" t="s">
        <v>22</v>
      </c>
      <c r="G218" s="56" t="s">
        <v>156</v>
      </c>
      <c r="H218" s="57">
        <v>44191</v>
      </c>
      <c r="I218" s="56" t="s">
        <v>61</v>
      </c>
      <c r="J218" s="56" t="s">
        <v>25</v>
      </c>
      <c r="K218" s="56" t="s">
        <v>26</v>
      </c>
      <c r="L218" s="56" t="s">
        <v>27</v>
      </c>
      <c r="M218" s="56" t="s">
        <v>84</v>
      </c>
      <c r="N218" s="56" t="s">
        <v>158</v>
      </c>
      <c r="O218" s="56" t="s">
        <v>159</v>
      </c>
      <c r="P218" s="56" t="s">
        <v>160</v>
      </c>
      <c r="Q218" s="56" t="s">
        <v>161</v>
      </c>
      <c r="R218" s="56" t="s">
        <v>162</v>
      </c>
      <c r="S218" s="56" t="s">
        <v>32</v>
      </c>
      <c r="T218" s="56" t="s">
        <v>32</v>
      </c>
      <c r="U218" s="56" t="s">
        <v>32</v>
      </c>
      <c r="V218" s="56" t="s">
        <v>32</v>
      </c>
      <c r="W218" s="2" t="str">
        <f t="shared" ref="W218:W223" si="17">+G218&amp;E218&amp;F218</f>
        <v>BJCOONDetention</v>
      </c>
    </row>
    <row r="219" spans="1:23" s="2" customFormat="1" ht="14.45" customHeight="1">
      <c r="A219" s="2" t="str">
        <f>+IF(B219="N","",IF(COUNTIF(B:B,B219)&gt;1,COUNTIF(B$3:B219,B219),""))</f>
        <v/>
      </c>
      <c r="B219" s="2" t="str">
        <f>+IF(F219="Detention",IF(G219&amp;E219='Import Demurrage Detention'!$G$2&amp;'Import Demurrage Detention'!$C$3,"Y","N"),IF(G219&amp;E219='Import Demurrage Detention'!$H$2&amp;'Import Demurrage Detention'!$C$3,"Y","N"))</f>
        <v>N</v>
      </c>
      <c r="C219" s="56" t="s">
        <v>154</v>
      </c>
      <c r="D219" s="56" t="s">
        <v>155</v>
      </c>
      <c r="E219" s="56" t="s">
        <v>21</v>
      </c>
      <c r="F219" s="56" t="s">
        <v>22</v>
      </c>
      <c r="G219" s="56" t="s">
        <v>156</v>
      </c>
      <c r="H219" s="57">
        <v>44191</v>
      </c>
      <c r="I219" s="56" t="s">
        <v>61</v>
      </c>
      <c r="J219" s="56" t="s">
        <v>25</v>
      </c>
      <c r="K219" s="56" t="s">
        <v>6328</v>
      </c>
      <c r="L219" s="56" t="s">
        <v>27</v>
      </c>
      <c r="M219" s="56" t="s">
        <v>84</v>
      </c>
      <c r="N219" s="56" t="s">
        <v>163</v>
      </c>
      <c r="O219" s="56" t="s">
        <v>159</v>
      </c>
      <c r="P219" s="56" t="s">
        <v>164</v>
      </c>
      <c r="Q219" s="56" t="s">
        <v>161</v>
      </c>
      <c r="R219" s="56" t="s">
        <v>165</v>
      </c>
      <c r="S219" s="56" t="s">
        <v>32</v>
      </c>
      <c r="T219" s="56" t="s">
        <v>32</v>
      </c>
      <c r="U219" s="56" t="s">
        <v>32</v>
      </c>
      <c r="V219" s="56" t="s">
        <v>32</v>
      </c>
      <c r="W219" s="2" t="str">
        <f t="shared" si="17"/>
        <v>BJCOONDetention</v>
      </c>
    </row>
    <row r="220" spans="1:23" s="2" customFormat="1" ht="14.45" customHeight="1">
      <c r="A220" s="2" t="str">
        <f>+IF(B220="N","",IF(COUNTIF(B:B,B220)&gt;1,COUNTIF(B$3:B220,B220),""))</f>
        <v/>
      </c>
      <c r="B220" s="2" t="str">
        <f>+IF(F220="Detention",IF(G220&amp;E220='Import Demurrage Detention'!$G$2&amp;'Import Demurrage Detention'!$C$3,"Y","N"),IF(G220&amp;E220='Import Demurrage Detention'!$H$2&amp;'Import Demurrage Detention'!$C$3,"Y","N"))</f>
        <v>N</v>
      </c>
      <c r="C220" s="56" t="s">
        <v>6536</v>
      </c>
      <c r="D220" s="56" t="s">
        <v>155</v>
      </c>
      <c r="E220" s="56" t="s">
        <v>21</v>
      </c>
      <c r="F220" s="56" t="s">
        <v>22</v>
      </c>
      <c r="G220" s="56" t="s">
        <v>6528</v>
      </c>
      <c r="H220" s="57">
        <v>44033</v>
      </c>
      <c r="I220" s="56" t="s">
        <v>175</v>
      </c>
      <c r="J220" s="56" t="s">
        <v>25</v>
      </c>
      <c r="K220" s="56" t="s">
        <v>26</v>
      </c>
      <c r="L220" s="56" t="s">
        <v>27</v>
      </c>
      <c r="M220" s="56" t="s">
        <v>137</v>
      </c>
      <c r="N220" s="56" t="s">
        <v>43</v>
      </c>
      <c r="O220" s="56" t="s">
        <v>32</v>
      </c>
      <c r="P220" s="56" t="s">
        <v>32</v>
      </c>
      <c r="Q220" s="56" t="s">
        <v>32</v>
      </c>
      <c r="R220" s="56" t="s">
        <v>32</v>
      </c>
      <c r="S220" s="56" t="s">
        <v>32</v>
      </c>
      <c r="T220" s="56" t="s">
        <v>32</v>
      </c>
      <c r="U220" s="56" t="s">
        <v>32</v>
      </c>
      <c r="V220" s="56" t="s">
        <v>32</v>
      </c>
      <c r="W220" s="2" t="str">
        <f t="shared" si="17"/>
        <v>BFITCNDetention</v>
      </c>
    </row>
    <row r="221" spans="1:23" s="2" customFormat="1" ht="14.45" customHeight="1">
      <c r="A221" s="2" t="str">
        <f>+IF(B221="N","",IF(COUNTIF(B:B,B221)&gt;1,COUNTIF(B$3:B221,B221),""))</f>
        <v/>
      </c>
      <c r="B221" s="2" t="str">
        <f>+IF(F221="Detention",IF(G221&amp;E221='Import Demurrage Detention'!$G$2&amp;'Import Demurrage Detention'!$C$3,"Y","N"),IF(G221&amp;E221='Import Demurrage Detention'!$H$2&amp;'Import Demurrage Detention'!$C$3,"Y","N"))</f>
        <v>N</v>
      </c>
      <c r="C221" s="56" t="s">
        <v>6536</v>
      </c>
      <c r="D221" s="56" t="s">
        <v>155</v>
      </c>
      <c r="E221" s="56" t="s">
        <v>21</v>
      </c>
      <c r="F221" s="56" t="s">
        <v>22</v>
      </c>
      <c r="G221" s="56" t="s">
        <v>6528</v>
      </c>
      <c r="H221" s="57">
        <v>44033</v>
      </c>
      <c r="I221" s="56" t="s">
        <v>175</v>
      </c>
      <c r="J221" s="56" t="s">
        <v>25</v>
      </c>
      <c r="K221" s="56" t="s">
        <v>6328</v>
      </c>
      <c r="L221" s="56" t="s">
        <v>27</v>
      </c>
      <c r="M221" s="56" t="s">
        <v>137</v>
      </c>
      <c r="N221" s="56" t="s">
        <v>45</v>
      </c>
      <c r="O221" s="56" t="s">
        <v>32</v>
      </c>
      <c r="P221" s="56" t="s">
        <v>32</v>
      </c>
      <c r="Q221" s="56" t="s">
        <v>32</v>
      </c>
      <c r="R221" s="56" t="s">
        <v>32</v>
      </c>
      <c r="S221" s="56" t="s">
        <v>32</v>
      </c>
      <c r="T221" s="56" t="s">
        <v>32</v>
      </c>
      <c r="U221" s="56" t="s">
        <v>32</v>
      </c>
      <c r="V221" s="56" t="s">
        <v>32</v>
      </c>
      <c r="W221" s="2" t="str">
        <f t="shared" si="17"/>
        <v>BFITCNDetention</v>
      </c>
    </row>
    <row r="222" spans="1:23" s="2" customFormat="1" ht="14.45" customHeight="1">
      <c r="A222" s="2" t="str">
        <f>+IF(B222="N","",IF(COUNTIF(B:B,B222)&gt;1,COUNTIF(B$3:B222,B222),""))</f>
        <v/>
      </c>
      <c r="B222" s="2" t="str">
        <f>+IF(F222="Detention",IF(G222&amp;E222='Import Demurrage Detention'!$G$2&amp;'Import Demurrage Detention'!$C$3,"Y","N"),IF(G222&amp;E222='Import Demurrage Detention'!$H$2&amp;'Import Demurrage Detention'!$C$3,"Y","N"))</f>
        <v>N</v>
      </c>
      <c r="C222" s="56" t="s">
        <v>6537</v>
      </c>
      <c r="D222" s="56" t="s">
        <v>155</v>
      </c>
      <c r="E222" s="56" t="s">
        <v>21</v>
      </c>
      <c r="F222" s="56" t="s">
        <v>22</v>
      </c>
      <c r="G222" s="56" t="s">
        <v>6534</v>
      </c>
      <c r="H222" s="57">
        <v>44033</v>
      </c>
      <c r="I222" s="56" t="s">
        <v>175</v>
      </c>
      <c r="J222" s="56" t="s">
        <v>25</v>
      </c>
      <c r="K222" s="56" t="s">
        <v>26</v>
      </c>
      <c r="L222" s="56" t="s">
        <v>27</v>
      </c>
      <c r="M222" s="56" t="s">
        <v>137</v>
      </c>
      <c r="N222" s="56" t="s">
        <v>43</v>
      </c>
      <c r="O222" s="56" t="s">
        <v>32</v>
      </c>
      <c r="P222" s="56" t="s">
        <v>32</v>
      </c>
      <c r="Q222" s="56" t="s">
        <v>32</v>
      </c>
      <c r="R222" s="56" t="s">
        <v>32</v>
      </c>
      <c r="S222" s="56" t="s">
        <v>32</v>
      </c>
      <c r="T222" s="56" t="s">
        <v>32</v>
      </c>
      <c r="U222" s="56" t="s">
        <v>32</v>
      </c>
      <c r="V222" s="56" t="s">
        <v>32</v>
      </c>
      <c r="W222" s="2" t="str">
        <f t="shared" si="17"/>
        <v>NEITCNDetention</v>
      </c>
    </row>
    <row r="223" spans="1:23" s="2" customFormat="1" ht="14.45" customHeight="1">
      <c r="A223" s="2" t="str">
        <f>+IF(B223="N","",IF(COUNTIF(B:B,B223)&gt;1,COUNTIF(B$3:B223,B223),""))</f>
        <v/>
      </c>
      <c r="B223" s="2" t="str">
        <f>+IF(F223="Detention",IF(G223&amp;E223='Import Demurrage Detention'!$G$2&amp;'Import Demurrage Detention'!$C$3,"Y","N"),IF(G223&amp;E223='Import Demurrage Detention'!$H$2&amp;'Import Demurrage Detention'!$C$3,"Y","N"))</f>
        <v>N</v>
      </c>
      <c r="C223" s="56" t="s">
        <v>6537</v>
      </c>
      <c r="D223" s="56" t="s">
        <v>155</v>
      </c>
      <c r="E223" s="56" t="s">
        <v>21</v>
      </c>
      <c r="F223" s="56" t="s">
        <v>22</v>
      </c>
      <c r="G223" s="56" t="s">
        <v>6534</v>
      </c>
      <c r="H223" s="57">
        <v>44033</v>
      </c>
      <c r="I223" s="56" t="s">
        <v>175</v>
      </c>
      <c r="J223" s="56" t="s">
        <v>25</v>
      </c>
      <c r="K223" s="56" t="s">
        <v>6328</v>
      </c>
      <c r="L223" s="56" t="s">
        <v>27</v>
      </c>
      <c r="M223" s="56" t="s">
        <v>137</v>
      </c>
      <c r="N223" s="56" t="s">
        <v>45</v>
      </c>
      <c r="O223" s="56" t="s">
        <v>32</v>
      </c>
      <c r="P223" s="56" t="s">
        <v>32</v>
      </c>
      <c r="Q223" s="56" t="s">
        <v>32</v>
      </c>
      <c r="R223" s="56" t="s">
        <v>32</v>
      </c>
      <c r="S223" s="56" t="s">
        <v>32</v>
      </c>
      <c r="T223" s="56" t="s">
        <v>32</v>
      </c>
      <c r="U223" s="56" t="s">
        <v>32</v>
      </c>
      <c r="V223" s="56" t="s">
        <v>32</v>
      </c>
      <c r="W223" s="2" t="str">
        <f t="shared" si="17"/>
        <v>NEITCNDetention</v>
      </c>
    </row>
    <row r="224" spans="1:23" s="2" customFormat="1" ht="14.45" customHeight="1">
      <c r="A224" s="2" t="str">
        <f>+IF(B224="N","",IF(COUNTIF(B:B,B224)&gt;1,COUNTIF(B$3:B224,B224),""))</f>
        <v/>
      </c>
      <c r="B224" s="2" t="str">
        <f>+IF(F224="Detention",IF(G224&amp;E224='Import Demurrage Detention'!$G$2&amp;'Import Demurrage Detention'!$C$3,"Y","N"),IF(G224&amp;E224='Import Demurrage Detention'!$H$2&amp;'Import Demurrage Detention'!$C$3,"Y","N"))</f>
        <v>N</v>
      </c>
      <c r="C224" s="56" t="s">
        <v>58</v>
      </c>
      <c r="D224" s="56" t="s">
        <v>59</v>
      </c>
      <c r="E224" s="56" t="s">
        <v>21</v>
      </c>
      <c r="F224" s="56" t="s">
        <v>22</v>
      </c>
      <c r="G224" s="56" t="s">
        <v>60</v>
      </c>
      <c r="H224" s="57">
        <v>44340</v>
      </c>
      <c r="I224" s="56" t="s">
        <v>6484</v>
      </c>
      <c r="J224" s="56" t="s">
        <v>25</v>
      </c>
      <c r="K224" s="56" t="s">
        <v>26</v>
      </c>
      <c r="L224" s="56" t="s">
        <v>27</v>
      </c>
      <c r="M224" s="56" t="s">
        <v>363</v>
      </c>
      <c r="N224" s="56" t="s">
        <v>63</v>
      </c>
      <c r="O224" s="56" t="s">
        <v>32</v>
      </c>
      <c r="P224" s="56" t="s">
        <v>32</v>
      </c>
      <c r="Q224" s="56" t="s">
        <v>32</v>
      </c>
      <c r="R224" s="56" t="s">
        <v>32</v>
      </c>
      <c r="S224" s="56" t="s">
        <v>32</v>
      </c>
      <c r="T224" s="56" t="s">
        <v>32</v>
      </c>
      <c r="U224" s="56" t="s">
        <v>32</v>
      </c>
      <c r="V224" s="56" t="s">
        <v>32</v>
      </c>
      <c r="W224" s="2" t="str">
        <f t="shared" ref="W224:W253" si="18">+G224&amp;E224&amp;F224</f>
        <v>AUADLNDetention</v>
      </c>
    </row>
    <row r="225" spans="1:23" s="2" customFormat="1" ht="14.45" customHeight="1">
      <c r="A225" s="2" t="str">
        <f>+IF(B225="N","",IF(COUNTIF(B:B,B225)&gt;1,COUNTIF(B$3:B225,B225),""))</f>
        <v/>
      </c>
      <c r="B225" s="2" t="str">
        <f>+IF(F225="Detention",IF(G225&amp;E225='Import Demurrage Detention'!$G$2&amp;'Import Demurrage Detention'!$C$3,"Y","N"),IF(G225&amp;E225='Import Demurrage Detention'!$H$2&amp;'Import Demurrage Detention'!$C$3,"Y","N"))</f>
        <v>N</v>
      </c>
      <c r="C225" s="56" t="s">
        <v>58</v>
      </c>
      <c r="D225" s="56" t="s">
        <v>59</v>
      </c>
      <c r="E225" s="56" t="s">
        <v>21</v>
      </c>
      <c r="F225" s="56" t="s">
        <v>22</v>
      </c>
      <c r="G225" s="56" t="s">
        <v>60</v>
      </c>
      <c r="H225" s="57">
        <v>44340</v>
      </c>
      <c r="I225" s="56" t="s">
        <v>6484</v>
      </c>
      <c r="J225" s="56" t="s">
        <v>25</v>
      </c>
      <c r="K225" s="56" t="s">
        <v>64</v>
      </c>
      <c r="L225" s="56" t="s">
        <v>27</v>
      </c>
      <c r="M225" s="56" t="s">
        <v>363</v>
      </c>
      <c r="N225" s="56" t="s">
        <v>65</v>
      </c>
      <c r="O225" s="56" t="s">
        <v>32</v>
      </c>
      <c r="P225" s="56" t="s">
        <v>32</v>
      </c>
      <c r="Q225" s="56" t="s">
        <v>32</v>
      </c>
      <c r="R225" s="56" t="s">
        <v>32</v>
      </c>
      <c r="S225" s="56" t="s">
        <v>32</v>
      </c>
      <c r="T225" s="56" t="s">
        <v>32</v>
      </c>
      <c r="U225" s="56" t="s">
        <v>32</v>
      </c>
      <c r="V225" s="56" t="s">
        <v>32</v>
      </c>
      <c r="W225" s="2" t="str">
        <f t="shared" si="18"/>
        <v>AUADLNDetention</v>
      </c>
    </row>
    <row r="226" spans="1:23" s="2" customFormat="1" ht="14.45" customHeight="1">
      <c r="A226" s="2" t="str">
        <f>+IF(B226="N","",IF(COUNTIF(B:B,B226)&gt;1,COUNTIF(B$3:B226,B226),""))</f>
        <v/>
      </c>
      <c r="B226" s="2" t="str">
        <f>+IF(F226="Detention",IF(G226&amp;E226='Import Demurrage Detention'!$G$2&amp;'Import Demurrage Detention'!$C$3,"Y","N"),IF(G226&amp;E226='Import Demurrage Detention'!$H$2&amp;'Import Demurrage Detention'!$C$3,"Y","N"))</f>
        <v>N</v>
      </c>
      <c r="C226" s="56" t="s">
        <v>58</v>
      </c>
      <c r="D226" s="56" t="s">
        <v>59</v>
      </c>
      <c r="E226" s="56" t="s">
        <v>21</v>
      </c>
      <c r="F226" s="56" t="s">
        <v>22</v>
      </c>
      <c r="G226" s="56" t="s">
        <v>60</v>
      </c>
      <c r="H226" s="57">
        <v>44340</v>
      </c>
      <c r="I226" s="56" t="s">
        <v>6484</v>
      </c>
      <c r="J226" s="56" t="s">
        <v>25</v>
      </c>
      <c r="K226" s="56" t="s">
        <v>33</v>
      </c>
      <c r="L226" s="56" t="s">
        <v>27</v>
      </c>
      <c r="M226" s="56" t="s">
        <v>363</v>
      </c>
      <c r="N226" s="56" t="s">
        <v>66</v>
      </c>
      <c r="O226" s="56" t="s">
        <v>32</v>
      </c>
      <c r="P226" s="56" t="s">
        <v>32</v>
      </c>
      <c r="Q226" s="56" t="s">
        <v>32</v>
      </c>
      <c r="R226" s="56" t="s">
        <v>32</v>
      </c>
      <c r="S226" s="56" t="s">
        <v>32</v>
      </c>
      <c r="T226" s="56" t="s">
        <v>32</v>
      </c>
      <c r="U226" s="56" t="s">
        <v>32</v>
      </c>
      <c r="V226" s="56" t="s">
        <v>32</v>
      </c>
      <c r="W226" s="2" t="str">
        <f t="shared" si="18"/>
        <v>AUADLNDetention</v>
      </c>
    </row>
    <row r="227" spans="1:23" s="2" customFormat="1" ht="14.45" customHeight="1">
      <c r="A227" s="2" t="str">
        <f>+IF(B227="N","",IF(COUNTIF(B:B,B227)&gt;1,COUNTIF(B$3:B227,B227),""))</f>
        <v/>
      </c>
      <c r="B227" s="2" t="str">
        <f>+IF(F227="Detention",IF(G227&amp;E227='Import Demurrage Detention'!$G$2&amp;'Import Demurrage Detention'!$C$3,"Y","N"),IF(G227&amp;E227='Import Demurrage Detention'!$H$2&amp;'Import Demurrage Detention'!$C$3,"Y","N"))</f>
        <v>N</v>
      </c>
      <c r="C227" s="56" t="s">
        <v>58</v>
      </c>
      <c r="D227" s="56" t="s">
        <v>59</v>
      </c>
      <c r="E227" s="56" t="s">
        <v>21</v>
      </c>
      <c r="F227" s="56" t="s">
        <v>22</v>
      </c>
      <c r="G227" s="56" t="s">
        <v>60</v>
      </c>
      <c r="H227" s="57">
        <v>44340</v>
      </c>
      <c r="I227" s="56" t="s">
        <v>6484</v>
      </c>
      <c r="J227" s="56" t="s">
        <v>25</v>
      </c>
      <c r="K227" s="56" t="s">
        <v>55</v>
      </c>
      <c r="L227" s="56" t="s">
        <v>27</v>
      </c>
      <c r="M227" s="56" t="s">
        <v>363</v>
      </c>
      <c r="N227" s="56" t="s">
        <v>67</v>
      </c>
      <c r="O227" s="56" t="s">
        <v>32</v>
      </c>
      <c r="P227" s="56" t="s">
        <v>32</v>
      </c>
      <c r="Q227" s="56" t="s">
        <v>32</v>
      </c>
      <c r="R227" s="56" t="s">
        <v>32</v>
      </c>
      <c r="S227" s="56" t="s">
        <v>32</v>
      </c>
      <c r="T227" s="56" t="s">
        <v>32</v>
      </c>
      <c r="U227" s="56" t="s">
        <v>32</v>
      </c>
      <c r="V227" s="56" t="s">
        <v>32</v>
      </c>
      <c r="W227" s="2" t="str">
        <f t="shared" si="18"/>
        <v>AUADLNDetention</v>
      </c>
    </row>
    <row r="228" spans="1:23" s="2" customFormat="1" ht="14.45" customHeight="1">
      <c r="A228" s="2" t="str">
        <f>+IF(B228="N","",IF(COUNTIF(B:B,B228)&gt;1,COUNTIF(B$3:B228,B228),""))</f>
        <v/>
      </c>
      <c r="B228" s="2" t="str">
        <f>+IF(F228="Detention",IF(G228&amp;E228='Import Demurrage Detention'!$G$2&amp;'Import Demurrage Detention'!$C$3,"Y","N"),IF(G228&amp;E228='Import Demurrage Detention'!$H$2&amp;'Import Demurrage Detention'!$C$3,"Y","N"))</f>
        <v>N</v>
      </c>
      <c r="C228" s="56" t="s">
        <v>58</v>
      </c>
      <c r="D228" s="56" t="s">
        <v>59</v>
      </c>
      <c r="E228" s="56" t="s">
        <v>21</v>
      </c>
      <c r="F228" s="56" t="s">
        <v>22</v>
      </c>
      <c r="G228" s="56" t="s">
        <v>68</v>
      </c>
      <c r="H228" s="57">
        <v>44340</v>
      </c>
      <c r="I228" s="56" t="s">
        <v>6484</v>
      </c>
      <c r="J228" s="56" t="s">
        <v>25</v>
      </c>
      <c r="K228" s="56" t="s">
        <v>26</v>
      </c>
      <c r="L228" s="56" t="s">
        <v>27</v>
      </c>
      <c r="M228" s="56" t="s">
        <v>363</v>
      </c>
      <c r="N228" s="56" t="s">
        <v>63</v>
      </c>
      <c r="O228" s="56" t="s">
        <v>32</v>
      </c>
      <c r="P228" s="56" t="s">
        <v>32</v>
      </c>
      <c r="Q228" s="56" t="s">
        <v>32</v>
      </c>
      <c r="R228" s="56" t="s">
        <v>32</v>
      </c>
      <c r="S228" s="56" t="s">
        <v>32</v>
      </c>
      <c r="T228" s="56" t="s">
        <v>32</v>
      </c>
      <c r="U228" s="56" t="s">
        <v>32</v>
      </c>
      <c r="V228" s="56" t="s">
        <v>32</v>
      </c>
      <c r="W228" s="2" t="str">
        <f t="shared" si="18"/>
        <v>AUBNENDetention</v>
      </c>
    </row>
    <row r="229" spans="1:23" s="2" customFormat="1" ht="14.45" customHeight="1">
      <c r="A229" s="2" t="str">
        <f>+IF(B229="N","",IF(COUNTIF(B:B,B229)&gt;1,COUNTIF(B$3:B229,B229),""))</f>
        <v/>
      </c>
      <c r="B229" s="2" t="str">
        <f>+IF(F229="Detention",IF(G229&amp;E229='Import Demurrage Detention'!$G$2&amp;'Import Demurrage Detention'!$C$3,"Y","N"),IF(G229&amp;E229='Import Demurrage Detention'!$H$2&amp;'Import Demurrage Detention'!$C$3,"Y","N"))</f>
        <v>N</v>
      </c>
      <c r="C229" s="56" t="s">
        <v>58</v>
      </c>
      <c r="D229" s="56" t="s">
        <v>59</v>
      </c>
      <c r="E229" s="56" t="s">
        <v>21</v>
      </c>
      <c r="F229" s="56" t="s">
        <v>22</v>
      </c>
      <c r="G229" s="56" t="s">
        <v>68</v>
      </c>
      <c r="H229" s="57">
        <v>44340</v>
      </c>
      <c r="I229" s="56" t="s">
        <v>6484</v>
      </c>
      <c r="J229" s="56" t="s">
        <v>25</v>
      </c>
      <c r="K229" s="56" t="s">
        <v>64</v>
      </c>
      <c r="L229" s="56" t="s">
        <v>27</v>
      </c>
      <c r="M229" s="56" t="s">
        <v>363</v>
      </c>
      <c r="N229" s="56" t="s">
        <v>65</v>
      </c>
      <c r="O229" s="56" t="s">
        <v>32</v>
      </c>
      <c r="P229" s="56" t="s">
        <v>32</v>
      </c>
      <c r="Q229" s="56" t="s">
        <v>32</v>
      </c>
      <c r="R229" s="56" t="s">
        <v>32</v>
      </c>
      <c r="S229" s="56" t="s">
        <v>32</v>
      </c>
      <c r="T229" s="56" t="s">
        <v>32</v>
      </c>
      <c r="U229" s="56" t="s">
        <v>32</v>
      </c>
      <c r="V229" s="56" t="s">
        <v>32</v>
      </c>
      <c r="W229" s="2" t="str">
        <f t="shared" si="18"/>
        <v>AUBNENDetention</v>
      </c>
    </row>
    <row r="230" spans="1:23" s="2" customFormat="1" ht="14.45" customHeight="1">
      <c r="A230" s="2" t="str">
        <f>+IF(B230="N","",IF(COUNTIF(B:B,B230)&gt;1,COUNTIF(B$3:B230,B230),""))</f>
        <v/>
      </c>
      <c r="B230" s="2" t="str">
        <f>+IF(F230="Detention",IF(G230&amp;E230='Import Demurrage Detention'!$G$2&amp;'Import Demurrage Detention'!$C$3,"Y","N"),IF(G230&amp;E230='Import Demurrage Detention'!$H$2&amp;'Import Demurrage Detention'!$C$3,"Y","N"))</f>
        <v>N</v>
      </c>
      <c r="C230" s="56" t="s">
        <v>58</v>
      </c>
      <c r="D230" s="56" t="s">
        <v>59</v>
      </c>
      <c r="E230" s="56" t="s">
        <v>21</v>
      </c>
      <c r="F230" s="56" t="s">
        <v>22</v>
      </c>
      <c r="G230" s="56" t="s">
        <v>68</v>
      </c>
      <c r="H230" s="57">
        <v>44340</v>
      </c>
      <c r="I230" s="56" t="s">
        <v>6484</v>
      </c>
      <c r="J230" s="56" t="s">
        <v>25</v>
      </c>
      <c r="K230" s="56" t="s">
        <v>33</v>
      </c>
      <c r="L230" s="56" t="s">
        <v>27</v>
      </c>
      <c r="M230" s="56" t="s">
        <v>363</v>
      </c>
      <c r="N230" s="56" t="s">
        <v>66</v>
      </c>
      <c r="O230" s="56" t="s">
        <v>32</v>
      </c>
      <c r="P230" s="56" t="s">
        <v>32</v>
      </c>
      <c r="Q230" s="56" t="s">
        <v>32</v>
      </c>
      <c r="R230" s="56" t="s">
        <v>32</v>
      </c>
      <c r="S230" s="56" t="s">
        <v>32</v>
      </c>
      <c r="T230" s="56" t="s">
        <v>32</v>
      </c>
      <c r="U230" s="56" t="s">
        <v>32</v>
      </c>
      <c r="V230" s="56" t="s">
        <v>32</v>
      </c>
      <c r="W230" s="2" t="str">
        <f t="shared" si="18"/>
        <v>AUBNENDetention</v>
      </c>
    </row>
    <row r="231" spans="1:23" s="2" customFormat="1" ht="14.45" customHeight="1">
      <c r="A231" s="2" t="str">
        <f>+IF(B231="N","",IF(COUNTIF(B:B,B231)&gt;1,COUNTIF(B$3:B231,B231),""))</f>
        <v/>
      </c>
      <c r="B231" s="2" t="str">
        <f>+IF(F231="Detention",IF(G231&amp;E231='Import Demurrage Detention'!$G$2&amp;'Import Demurrage Detention'!$C$3,"Y","N"),IF(G231&amp;E231='Import Demurrage Detention'!$H$2&amp;'Import Demurrage Detention'!$C$3,"Y","N"))</f>
        <v>N</v>
      </c>
      <c r="C231" s="56" t="s">
        <v>58</v>
      </c>
      <c r="D231" s="56" t="s">
        <v>59</v>
      </c>
      <c r="E231" s="56" t="s">
        <v>21</v>
      </c>
      <c r="F231" s="56" t="s">
        <v>22</v>
      </c>
      <c r="G231" s="56" t="s">
        <v>68</v>
      </c>
      <c r="H231" s="57">
        <v>44340</v>
      </c>
      <c r="I231" s="56" t="s">
        <v>6484</v>
      </c>
      <c r="J231" s="56" t="s">
        <v>25</v>
      </c>
      <c r="K231" s="56" t="s">
        <v>55</v>
      </c>
      <c r="L231" s="56" t="s">
        <v>27</v>
      </c>
      <c r="M231" s="56" t="s">
        <v>363</v>
      </c>
      <c r="N231" s="56" t="s">
        <v>67</v>
      </c>
      <c r="O231" s="56" t="s">
        <v>32</v>
      </c>
      <c r="P231" s="56" t="s">
        <v>32</v>
      </c>
      <c r="Q231" s="56" t="s">
        <v>32</v>
      </c>
      <c r="R231" s="56" t="s">
        <v>32</v>
      </c>
      <c r="S231" s="56" t="s">
        <v>32</v>
      </c>
      <c r="T231" s="56" t="s">
        <v>32</v>
      </c>
      <c r="U231" s="56" t="s">
        <v>32</v>
      </c>
      <c r="V231" s="56" t="s">
        <v>32</v>
      </c>
      <c r="W231" s="2" t="str">
        <f t="shared" si="18"/>
        <v>AUBNENDetention</v>
      </c>
    </row>
    <row r="232" spans="1:23" s="2" customFormat="1" ht="14.45" customHeight="1">
      <c r="A232" s="2" t="str">
        <f>+IF(B232="N","",IF(COUNTIF(B:B,B232)&gt;1,COUNTIF(B$3:B232,B232),""))</f>
        <v/>
      </c>
      <c r="B232" s="2" t="str">
        <f>+IF(F232="Detention",IF(G232&amp;E232='Import Demurrage Detention'!$G$2&amp;'Import Demurrage Detention'!$C$3,"Y","N"),IF(G232&amp;E232='Import Demurrage Detention'!$H$2&amp;'Import Demurrage Detention'!$C$3,"Y","N"))</f>
        <v>N</v>
      </c>
      <c r="C232" s="56" t="s">
        <v>58</v>
      </c>
      <c r="D232" s="56" t="s">
        <v>59</v>
      </c>
      <c r="E232" s="56" t="s">
        <v>21</v>
      </c>
      <c r="F232" s="56" t="s">
        <v>22</v>
      </c>
      <c r="G232" s="56" t="s">
        <v>69</v>
      </c>
      <c r="H232" s="57">
        <v>44340</v>
      </c>
      <c r="I232" s="56" t="s">
        <v>6484</v>
      </c>
      <c r="J232" s="56" t="s">
        <v>25</v>
      </c>
      <c r="K232" s="56" t="s">
        <v>26</v>
      </c>
      <c r="L232" s="56" t="s">
        <v>27</v>
      </c>
      <c r="M232" s="56" t="s">
        <v>363</v>
      </c>
      <c r="N232" s="56" t="s">
        <v>63</v>
      </c>
      <c r="O232" s="56" t="s">
        <v>32</v>
      </c>
      <c r="P232" s="56" t="s">
        <v>32</v>
      </c>
      <c r="Q232" s="56" t="s">
        <v>32</v>
      </c>
      <c r="R232" s="56" t="s">
        <v>32</v>
      </c>
      <c r="S232" s="56" t="s">
        <v>32</v>
      </c>
      <c r="T232" s="56" t="s">
        <v>32</v>
      </c>
      <c r="U232" s="56" t="s">
        <v>32</v>
      </c>
      <c r="V232" s="56" t="s">
        <v>32</v>
      </c>
      <c r="W232" s="2" t="str">
        <f t="shared" si="18"/>
        <v>AUFRENDetention</v>
      </c>
    </row>
    <row r="233" spans="1:23" s="2" customFormat="1" ht="14.45" customHeight="1">
      <c r="A233" s="2" t="str">
        <f>+IF(B233="N","",IF(COUNTIF(B:B,B233)&gt;1,COUNTIF(B$3:B233,B233),""))</f>
        <v/>
      </c>
      <c r="B233" s="2" t="str">
        <f>+IF(F233="Detention",IF(G233&amp;E233='Import Demurrage Detention'!$G$2&amp;'Import Demurrage Detention'!$C$3,"Y","N"),IF(G233&amp;E233='Import Demurrage Detention'!$H$2&amp;'Import Demurrage Detention'!$C$3,"Y","N"))</f>
        <v>N</v>
      </c>
      <c r="C233" s="56" t="s">
        <v>58</v>
      </c>
      <c r="D233" s="56" t="s">
        <v>59</v>
      </c>
      <c r="E233" s="56" t="s">
        <v>21</v>
      </c>
      <c r="F233" s="56" t="s">
        <v>22</v>
      </c>
      <c r="G233" s="56" t="s">
        <v>69</v>
      </c>
      <c r="H233" s="57">
        <v>44340</v>
      </c>
      <c r="I233" s="56" t="s">
        <v>6484</v>
      </c>
      <c r="J233" s="56" t="s">
        <v>25</v>
      </c>
      <c r="K233" s="56" t="s">
        <v>64</v>
      </c>
      <c r="L233" s="56" t="s">
        <v>27</v>
      </c>
      <c r="M233" s="56" t="s">
        <v>363</v>
      </c>
      <c r="N233" s="56" t="s">
        <v>65</v>
      </c>
      <c r="O233" s="56" t="s">
        <v>32</v>
      </c>
      <c r="P233" s="56" t="s">
        <v>32</v>
      </c>
      <c r="Q233" s="56" t="s">
        <v>32</v>
      </c>
      <c r="R233" s="56" t="s">
        <v>32</v>
      </c>
      <c r="S233" s="56" t="s">
        <v>32</v>
      </c>
      <c r="T233" s="56" t="s">
        <v>32</v>
      </c>
      <c r="U233" s="56" t="s">
        <v>32</v>
      </c>
      <c r="V233" s="56" t="s">
        <v>32</v>
      </c>
      <c r="W233" s="2" t="str">
        <f t="shared" si="18"/>
        <v>AUFRENDetention</v>
      </c>
    </row>
    <row r="234" spans="1:23" s="2" customFormat="1" ht="14.45" customHeight="1">
      <c r="A234" s="2" t="str">
        <f>+IF(B234="N","",IF(COUNTIF(B:B,B234)&gt;1,COUNTIF(B$3:B234,B234),""))</f>
        <v/>
      </c>
      <c r="B234" s="2" t="str">
        <f>+IF(F234="Detention",IF(G234&amp;E234='Import Demurrage Detention'!$G$2&amp;'Import Demurrage Detention'!$C$3,"Y","N"),IF(G234&amp;E234='Import Demurrage Detention'!$H$2&amp;'Import Demurrage Detention'!$C$3,"Y","N"))</f>
        <v>N</v>
      </c>
      <c r="C234" s="56" t="s">
        <v>58</v>
      </c>
      <c r="D234" s="56" t="s">
        <v>59</v>
      </c>
      <c r="E234" s="56" t="s">
        <v>21</v>
      </c>
      <c r="F234" s="56" t="s">
        <v>22</v>
      </c>
      <c r="G234" s="56" t="s">
        <v>69</v>
      </c>
      <c r="H234" s="57">
        <v>44340</v>
      </c>
      <c r="I234" s="56" t="s">
        <v>6484</v>
      </c>
      <c r="J234" s="56" t="s">
        <v>25</v>
      </c>
      <c r="K234" s="56" t="s">
        <v>33</v>
      </c>
      <c r="L234" s="56" t="s">
        <v>27</v>
      </c>
      <c r="M234" s="56" t="s">
        <v>363</v>
      </c>
      <c r="N234" s="56" t="s">
        <v>66</v>
      </c>
      <c r="O234" s="56" t="s">
        <v>32</v>
      </c>
      <c r="P234" s="56" t="s">
        <v>32</v>
      </c>
      <c r="Q234" s="56" t="s">
        <v>32</v>
      </c>
      <c r="R234" s="56" t="s">
        <v>32</v>
      </c>
      <c r="S234" s="56" t="s">
        <v>32</v>
      </c>
      <c r="T234" s="56" t="s">
        <v>32</v>
      </c>
      <c r="U234" s="56" t="s">
        <v>32</v>
      </c>
      <c r="V234" s="56" t="s">
        <v>32</v>
      </c>
      <c r="W234" s="2" t="str">
        <f t="shared" si="18"/>
        <v>AUFRENDetention</v>
      </c>
    </row>
    <row r="235" spans="1:23" s="2" customFormat="1" ht="14.45" customHeight="1">
      <c r="A235" s="2" t="str">
        <f>+IF(B235="N","",IF(COUNTIF(B:B,B235)&gt;1,COUNTIF(B$3:B235,B235),""))</f>
        <v/>
      </c>
      <c r="B235" s="2" t="str">
        <f>+IF(F235="Detention",IF(G235&amp;E235='Import Demurrage Detention'!$G$2&amp;'Import Demurrage Detention'!$C$3,"Y","N"),IF(G235&amp;E235='Import Demurrage Detention'!$H$2&amp;'Import Demurrage Detention'!$C$3,"Y","N"))</f>
        <v>N</v>
      </c>
      <c r="C235" s="56" t="s">
        <v>58</v>
      </c>
      <c r="D235" s="56" t="s">
        <v>59</v>
      </c>
      <c r="E235" s="56" t="s">
        <v>21</v>
      </c>
      <c r="F235" s="56" t="s">
        <v>22</v>
      </c>
      <c r="G235" s="56" t="s">
        <v>69</v>
      </c>
      <c r="H235" s="57">
        <v>44340</v>
      </c>
      <c r="I235" s="56" t="s">
        <v>6484</v>
      </c>
      <c r="J235" s="56" t="s">
        <v>25</v>
      </c>
      <c r="K235" s="56" t="s">
        <v>55</v>
      </c>
      <c r="L235" s="56" t="s">
        <v>27</v>
      </c>
      <c r="M235" s="56" t="s">
        <v>363</v>
      </c>
      <c r="N235" s="56" t="s">
        <v>67</v>
      </c>
      <c r="O235" s="56" t="s">
        <v>32</v>
      </c>
      <c r="P235" s="56" t="s">
        <v>32</v>
      </c>
      <c r="Q235" s="56" t="s">
        <v>32</v>
      </c>
      <c r="R235" s="56" t="s">
        <v>32</v>
      </c>
      <c r="S235" s="56" t="s">
        <v>32</v>
      </c>
      <c r="T235" s="56" t="s">
        <v>32</v>
      </c>
      <c r="U235" s="56" t="s">
        <v>32</v>
      </c>
      <c r="V235" s="56" t="s">
        <v>32</v>
      </c>
      <c r="W235" s="2" t="str">
        <f t="shared" si="18"/>
        <v>AUFRENDetention</v>
      </c>
    </row>
    <row r="236" spans="1:23" s="2" customFormat="1" ht="14.45" customHeight="1">
      <c r="A236" s="2" t="str">
        <f>+IF(B236="N","",IF(COUNTIF(B:B,B236)&gt;1,COUNTIF(B$3:B236,B236),""))</f>
        <v/>
      </c>
      <c r="B236" s="2" t="str">
        <f>+IF(F236="Detention",IF(G236&amp;E236='Import Demurrage Detention'!$G$2&amp;'Import Demurrage Detention'!$C$3,"Y","N"),IF(G236&amp;E236='Import Demurrage Detention'!$H$2&amp;'Import Demurrage Detention'!$C$3,"Y","N"))</f>
        <v>N</v>
      </c>
      <c r="C236" s="56" t="s">
        <v>58</v>
      </c>
      <c r="D236" s="56" t="s">
        <v>59</v>
      </c>
      <c r="E236" s="56" t="s">
        <v>21</v>
      </c>
      <c r="F236" s="56" t="s">
        <v>22</v>
      </c>
      <c r="G236" s="56" t="s">
        <v>70</v>
      </c>
      <c r="H236" s="57">
        <v>44340</v>
      </c>
      <c r="I236" s="56" t="s">
        <v>6484</v>
      </c>
      <c r="J236" s="56" t="s">
        <v>25</v>
      </c>
      <c r="K236" s="56" t="s">
        <v>26</v>
      </c>
      <c r="L236" s="56" t="s">
        <v>27</v>
      </c>
      <c r="M236" s="56" t="s">
        <v>363</v>
      </c>
      <c r="N236" s="56" t="s">
        <v>63</v>
      </c>
      <c r="O236" s="56" t="s">
        <v>32</v>
      </c>
      <c r="P236" s="56" t="s">
        <v>32</v>
      </c>
      <c r="Q236" s="56" t="s">
        <v>32</v>
      </c>
      <c r="R236" s="56" t="s">
        <v>32</v>
      </c>
      <c r="S236" s="56" t="s">
        <v>32</v>
      </c>
      <c r="T236" s="56" t="s">
        <v>32</v>
      </c>
      <c r="U236" s="56" t="s">
        <v>32</v>
      </c>
      <c r="V236" s="56" t="s">
        <v>32</v>
      </c>
      <c r="W236" s="2" t="str">
        <f t="shared" si="18"/>
        <v>AUMELNDetention</v>
      </c>
    </row>
    <row r="237" spans="1:23" s="2" customFormat="1" ht="14.45" customHeight="1">
      <c r="A237" s="2" t="str">
        <f>+IF(B237="N","",IF(COUNTIF(B:B,B237)&gt;1,COUNTIF(B$3:B237,B237),""))</f>
        <v/>
      </c>
      <c r="B237" s="2" t="str">
        <f>+IF(F237="Detention",IF(G237&amp;E237='Import Demurrage Detention'!$G$2&amp;'Import Demurrage Detention'!$C$3,"Y","N"),IF(G237&amp;E237='Import Demurrage Detention'!$H$2&amp;'Import Demurrage Detention'!$C$3,"Y","N"))</f>
        <v>N</v>
      </c>
      <c r="C237" s="56" t="s">
        <v>58</v>
      </c>
      <c r="D237" s="56" t="s">
        <v>59</v>
      </c>
      <c r="E237" s="56" t="s">
        <v>21</v>
      </c>
      <c r="F237" s="56" t="s">
        <v>22</v>
      </c>
      <c r="G237" s="56" t="s">
        <v>70</v>
      </c>
      <c r="H237" s="57">
        <v>44340</v>
      </c>
      <c r="I237" s="56" t="s">
        <v>6484</v>
      </c>
      <c r="J237" s="56" t="s">
        <v>25</v>
      </c>
      <c r="K237" s="56" t="s">
        <v>64</v>
      </c>
      <c r="L237" s="56" t="s">
        <v>27</v>
      </c>
      <c r="M237" s="56" t="s">
        <v>363</v>
      </c>
      <c r="N237" s="56" t="s">
        <v>65</v>
      </c>
      <c r="O237" s="56" t="s">
        <v>32</v>
      </c>
      <c r="P237" s="56" t="s">
        <v>32</v>
      </c>
      <c r="Q237" s="56" t="s">
        <v>32</v>
      </c>
      <c r="R237" s="56" t="s">
        <v>32</v>
      </c>
      <c r="S237" s="56" t="s">
        <v>32</v>
      </c>
      <c r="T237" s="56" t="s">
        <v>32</v>
      </c>
      <c r="U237" s="56" t="s">
        <v>32</v>
      </c>
      <c r="V237" s="56" t="s">
        <v>32</v>
      </c>
      <c r="W237" s="2" t="str">
        <f t="shared" si="18"/>
        <v>AUMELNDetention</v>
      </c>
    </row>
    <row r="238" spans="1:23" s="2" customFormat="1" ht="14.45" customHeight="1">
      <c r="A238" s="2" t="str">
        <f>+IF(B238="N","",IF(COUNTIF(B:B,B238)&gt;1,COUNTIF(B$3:B238,B238),""))</f>
        <v/>
      </c>
      <c r="B238" s="2" t="str">
        <f>+IF(F238="Detention",IF(G238&amp;E238='Import Demurrage Detention'!$G$2&amp;'Import Demurrage Detention'!$C$3,"Y","N"),IF(G238&amp;E238='Import Demurrage Detention'!$H$2&amp;'Import Demurrage Detention'!$C$3,"Y","N"))</f>
        <v>N</v>
      </c>
      <c r="C238" s="56" t="s">
        <v>58</v>
      </c>
      <c r="D238" s="56" t="s">
        <v>59</v>
      </c>
      <c r="E238" s="56" t="s">
        <v>21</v>
      </c>
      <c r="F238" s="56" t="s">
        <v>22</v>
      </c>
      <c r="G238" s="56" t="s">
        <v>70</v>
      </c>
      <c r="H238" s="57">
        <v>44340</v>
      </c>
      <c r="I238" s="56" t="s">
        <v>6484</v>
      </c>
      <c r="J238" s="56" t="s">
        <v>25</v>
      </c>
      <c r="K238" s="56" t="s">
        <v>33</v>
      </c>
      <c r="L238" s="56" t="s">
        <v>27</v>
      </c>
      <c r="M238" s="56" t="s">
        <v>363</v>
      </c>
      <c r="N238" s="56" t="s">
        <v>66</v>
      </c>
      <c r="O238" s="56" t="s">
        <v>32</v>
      </c>
      <c r="P238" s="56" t="s">
        <v>32</v>
      </c>
      <c r="Q238" s="56" t="s">
        <v>32</v>
      </c>
      <c r="R238" s="56" t="s">
        <v>32</v>
      </c>
      <c r="S238" s="56" t="s">
        <v>32</v>
      </c>
      <c r="T238" s="56" t="s">
        <v>32</v>
      </c>
      <c r="U238" s="56" t="s">
        <v>32</v>
      </c>
      <c r="V238" s="56" t="s">
        <v>32</v>
      </c>
      <c r="W238" s="2" t="str">
        <f t="shared" si="18"/>
        <v>AUMELNDetention</v>
      </c>
    </row>
    <row r="239" spans="1:23" s="2" customFormat="1" ht="14.45" customHeight="1">
      <c r="A239" s="2" t="str">
        <f>+IF(B239="N","",IF(COUNTIF(B:B,B239)&gt;1,COUNTIF(B$3:B239,B239),""))</f>
        <v/>
      </c>
      <c r="B239" s="2" t="str">
        <f>+IF(F239="Detention",IF(G239&amp;E239='Import Demurrage Detention'!$G$2&amp;'Import Demurrage Detention'!$C$3,"Y","N"),IF(G239&amp;E239='Import Demurrage Detention'!$H$2&amp;'Import Demurrage Detention'!$C$3,"Y","N"))</f>
        <v>N</v>
      </c>
      <c r="C239" s="56" t="s">
        <v>58</v>
      </c>
      <c r="D239" s="56" t="s">
        <v>59</v>
      </c>
      <c r="E239" s="56" t="s">
        <v>21</v>
      </c>
      <c r="F239" s="56" t="s">
        <v>22</v>
      </c>
      <c r="G239" s="56" t="s">
        <v>70</v>
      </c>
      <c r="H239" s="57">
        <v>44340</v>
      </c>
      <c r="I239" s="56" t="s">
        <v>6484</v>
      </c>
      <c r="J239" s="56" t="s">
        <v>25</v>
      </c>
      <c r="K239" s="56" t="s">
        <v>55</v>
      </c>
      <c r="L239" s="56" t="s">
        <v>27</v>
      </c>
      <c r="M239" s="56" t="s">
        <v>363</v>
      </c>
      <c r="N239" s="56" t="s">
        <v>67</v>
      </c>
      <c r="O239" s="56" t="s">
        <v>32</v>
      </c>
      <c r="P239" s="56" t="s">
        <v>32</v>
      </c>
      <c r="Q239" s="56" t="s">
        <v>32</v>
      </c>
      <c r="R239" s="56" t="s">
        <v>32</v>
      </c>
      <c r="S239" s="56" t="s">
        <v>32</v>
      </c>
      <c r="T239" s="56" t="s">
        <v>32</v>
      </c>
      <c r="U239" s="56" t="s">
        <v>32</v>
      </c>
      <c r="V239" s="56" t="s">
        <v>32</v>
      </c>
      <c r="W239" s="2" t="str">
        <f t="shared" si="18"/>
        <v>AUMELNDetention</v>
      </c>
    </row>
    <row r="240" spans="1:23" s="2" customFormat="1" ht="14.45" customHeight="1">
      <c r="A240" s="2" t="str">
        <f>+IF(B240="N","",IF(COUNTIF(B:B,B240)&gt;1,COUNTIF(B$3:B240,B240),""))</f>
        <v/>
      </c>
      <c r="B240" s="2" t="str">
        <f>+IF(F240="Detention",IF(G240&amp;E240='Import Demurrage Detention'!$G$2&amp;'Import Demurrage Detention'!$C$3,"Y","N"),IF(G240&amp;E240='Import Demurrage Detention'!$H$2&amp;'Import Demurrage Detention'!$C$3,"Y","N"))</f>
        <v>N</v>
      </c>
      <c r="C240" s="56" t="s">
        <v>58</v>
      </c>
      <c r="D240" s="56" t="s">
        <v>59</v>
      </c>
      <c r="E240" s="56" t="s">
        <v>21</v>
      </c>
      <c r="F240" s="56" t="s">
        <v>22</v>
      </c>
      <c r="G240" s="56" t="s">
        <v>71</v>
      </c>
      <c r="H240" s="57">
        <v>44340</v>
      </c>
      <c r="I240" s="56" t="s">
        <v>6484</v>
      </c>
      <c r="J240" s="56" t="s">
        <v>25</v>
      </c>
      <c r="K240" s="56" t="s">
        <v>26</v>
      </c>
      <c r="L240" s="56" t="s">
        <v>27</v>
      </c>
      <c r="M240" s="56" t="s">
        <v>363</v>
      </c>
      <c r="N240" s="56" t="s">
        <v>63</v>
      </c>
      <c r="O240" s="56" t="s">
        <v>32</v>
      </c>
      <c r="P240" s="56" t="s">
        <v>32</v>
      </c>
      <c r="Q240" s="56" t="s">
        <v>32</v>
      </c>
      <c r="R240" s="56" t="s">
        <v>32</v>
      </c>
      <c r="S240" s="56" t="s">
        <v>32</v>
      </c>
      <c r="T240" s="56" t="s">
        <v>32</v>
      </c>
      <c r="U240" s="56" t="s">
        <v>32</v>
      </c>
      <c r="V240" s="56" t="s">
        <v>32</v>
      </c>
      <c r="W240" s="2" t="str">
        <f t="shared" si="18"/>
        <v>AUNTLNDetention</v>
      </c>
    </row>
    <row r="241" spans="1:23" s="2" customFormat="1" ht="14.45" customHeight="1">
      <c r="A241" s="2" t="str">
        <f>+IF(B241="N","",IF(COUNTIF(B:B,B241)&gt;1,COUNTIF(B$3:B241,B241),""))</f>
        <v/>
      </c>
      <c r="B241" s="2" t="str">
        <f>+IF(F241="Detention",IF(G241&amp;E241='Import Demurrage Detention'!$G$2&amp;'Import Demurrage Detention'!$C$3,"Y","N"),IF(G241&amp;E241='Import Demurrage Detention'!$H$2&amp;'Import Demurrage Detention'!$C$3,"Y","N"))</f>
        <v>N</v>
      </c>
      <c r="C241" s="56" t="s">
        <v>58</v>
      </c>
      <c r="D241" s="56" t="s">
        <v>59</v>
      </c>
      <c r="E241" s="56" t="s">
        <v>21</v>
      </c>
      <c r="F241" s="56" t="s">
        <v>22</v>
      </c>
      <c r="G241" s="56" t="s">
        <v>71</v>
      </c>
      <c r="H241" s="57">
        <v>44340</v>
      </c>
      <c r="I241" s="56" t="s">
        <v>6484</v>
      </c>
      <c r="J241" s="56" t="s">
        <v>25</v>
      </c>
      <c r="K241" s="56" t="s">
        <v>64</v>
      </c>
      <c r="L241" s="56" t="s">
        <v>27</v>
      </c>
      <c r="M241" s="56" t="s">
        <v>363</v>
      </c>
      <c r="N241" s="56" t="s">
        <v>65</v>
      </c>
      <c r="O241" s="56" t="s">
        <v>32</v>
      </c>
      <c r="P241" s="56" t="s">
        <v>32</v>
      </c>
      <c r="Q241" s="56" t="s">
        <v>32</v>
      </c>
      <c r="R241" s="56" t="s">
        <v>32</v>
      </c>
      <c r="S241" s="56" t="s">
        <v>32</v>
      </c>
      <c r="T241" s="56" t="s">
        <v>32</v>
      </c>
      <c r="U241" s="56" t="s">
        <v>32</v>
      </c>
      <c r="V241" s="56" t="s">
        <v>32</v>
      </c>
      <c r="W241" s="2" t="str">
        <f t="shared" si="18"/>
        <v>AUNTLNDetention</v>
      </c>
    </row>
    <row r="242" spans="1:23" s="2" customFormat="1" ht="14.45" customHeight="1">
      <c r="A242" s="2" t="str">
        <f>+IF(B242="N","",IF(COUNTIF(B:B,B242)&gt;1,COUNTIF(B$3:B242,B242),""))</f>
        <v/>
      </c>
      <c r="B242" s="2" t="str">
        <f>+IF(F242="Detention",IF(G242&amp;E242='Import Demurrage Detention'!$G$2&amp;'Import Demurrage Detention'!$C$3,"Y","N"),IF(G242&amp;E242='Import Demurrage Detention'!$H$2&amp;'Import Demurrage Detention'!$C$3,"Y","N"))</f>
        <v>N</v>
      </c>
      <c r="C242" s="56" t="s">
        <v>58</v>
      </c>
      <c r="D242" s="56" t="s">
        <v>59</v>
      </c>
      <c r="E242" s="56" t="s">
        <v>21</v>
      </c>
      <c r="F242" s="56" t="s">
        <v>22</v>
      </c>
      <c r="G242" s="56" t="s">
        <v>71</v>
      </c>
      <c r="H242" s="57">
        <v>44340</v>
      </c>
      <c r="I242" s="56" t="s">
        <v>6484</v>
      </c>
      <c r="J242" s="56" t="s">
        <v>25</v>
      </c>
      <c r="K242" s="56" t="s">
        <v>33</v>
      </c>
      <c r="L242" s="56" t="s">
        <v>27</v>
      </c>
      <c r="M242" s="56" t="s">
        <v>363</v>
      </c>
      <c r="N242" s="56" t="s">
        <v>66</v>
      </c>
      <c r="O242" s="56" t="s">
        <v>32</v>
      </c>
      <c r="P242" s="56" t="s">
        <v>32</v>
      </c>
      <c r="Q242" s="56" t="s">
        <v>32</v>
      </c>
      <c r="R242" s="56" t="s">
        <v>32</v>
      </c>
      <c r="S242" s="56" t="s">
        <v>32</v>
      </c>
      <c r="T242" s="56" t="s">
        <v>32</v>
      </c>
      <c r="U242" s="56" t="s">
        <v>32</v>
      </c>
      <c r="V242" s="56" t="s">
        <v>32</v>
      </c>
      <c r="W242" s="2" t="str">
        <f t="shared" si="18"/>
        <v>AUNTLNDetention</v>
      </c>
    </row>
    <row r="243" spans="1:23" s="2" customFormat="1" ht="14.45" customHeight="1">
      <c r="A243" s="2" t="str">
        <f>+IF(B243="N","",IF(COUNTIF(B:B,B243)&gt;1,COUNTIF(B$3:B243,B243),""))</f>
        <v/>
      </c>
      <c r="B243" s="2" t="str">
        <f>+IF(F243="Detention",IF(G243&amp;E243='Import Demurrage Detention'!$G$2&amp;'Import Demurrage Detention'!$C$3,"Y","N"),IF(G243&amp;E243='Import Demurrage Detention'!$H$2&amp;'Import Demurrage Detention'!$C$3,"Y","N"))</f>
        <v>N</v>
      </c>
      <c r="C243" s="56" t="s">
        <v>58</v>
      </c>
      <c r="D243" s="56" t="s">
        <v>59</v>
      </c>
      <c r="E243" s="56" t="s">
        <v>21</v>
      </c>
      <c r="F243" s="56" t="s">
        <v>22</v>
      </c>
      <c r="G243" s="56" t="s">
        <v>71</v>
      </c>
      <c r="H243" s="57">
        <v>44340</v>
      </c>
      <c r="I243" s="56" t="s">
        <v>6484</v>
      </c>
      <c r="J243" s="56" t="s">
        <v>25</v>
      </c>
      <c r="K243" s="56" t="s">
        <v>55</v>
      </c>
      <c r="L243" s="56" t="s">
        <v>27</v>
      </c>
      <c r="M243" s="56" t="s">
        <v>363</v>
      </c>
      <c r="N243" s="56" t="s">
        <v>67</v>
      </c>
      <c r="O243" s="56" t="s">
        <v>32</v>
      </c>
      <c r="P243" s="56" t="s">
        <v>32</v>
      </c>
      <c r="Q243" s="56" t="s">
        <v>32</v>
      </c>
      <c r="R243" s="56" t="s">
        <v>32</v>
      </c>
      <c r="S243" s="56" t="s">
        <v>32</v>
      </c>
      <c r="T243" s="56" t="s">
        <v>32</v>
      </c>
      <c r="U243" s="56" t="s">
        <v>32</v>
      </c>
      <c r="V243" s="56" t="s">
        <v>32</v>
      </c>
      <c r="W243" s="2" t="str">
        <f t="shared" si="18"/>
        <v>AUNTLNDetention</v>
      </c>
    </row>
    <row r="244" spans="1:23" s="2" customFormat="1" ht="14.45" customHeight="1">
      <c r="A244" s="2" t="str">
        <f>+IF(B244="N","",IF(COUNTIF(B:B,B244)&gt;1,COUNTIF(B$3:B244,B244),""))</f>
        <v/>
      </c>
      <c r="B244" s="2" t="str">
        <f>+IF(F244="Detention",IF(G244&amp;E244='Import Demurrage Detention'!$G$2&amp;'Import Demurrage Detention'!$C$3,"Y","N"),IF(G244&amp;E244='Import Demurrage Detention'!$H$2&amp;'Import Demurrage Detention'!$C$3,"Y","N"))</f>
        <v>N</v>
      </c>
      <c r="C244" s="56" t="s">
        <v>58</v>
      </c>
      <c r="D244" s="56" t="s">
        <v>59</v>
      </c>
      <c r="E244" s="56" t="s">
        <v>21</v>
      </c>
      <c r="F244" s="56" t="s">
        <v>22</v>
      </c>
      <c r="G244" s="56" t="s">
        <v>72</v>
      </c>
      <c r="H244" s="57">
        <v>44340</v>
      </c>
      <c r="I244" s="56" t="s">
        <v>6484</v>
      </c>
      <c r="J244" s="56" t="s">
        <v>25</v>
      </c>
      <c r="K244" s="56" t="s">
        <v>26</v>
      </c>
      <c r="L244" s="56" t="s">
        <v>27</v>
      </c>
      <c r="M244" s="56" t="s">
        <v>363</v>
      </c>
      <c r="N244" s="56" t="s">
        <v>63</v>
      </c>
      <c r="O244" s="56" t="s">
        <v>32</v>
      </c>
      <c r="P244" s="56" t="s">
        <v>32</v>
      </c>
      <c r="Q244" s="56" t="s">
        <v>32</v>
      </c>
      <c r="R244" s="56" t="s">
        <v>32</v>
      </c>
      <c r="S244" s="56" t="s">
        <v>32</v>
      </c>
      <c r="T244" s="56" t="s">
        <v>32</v>
      </c>
      <c r="U244" s="56" t="s">
        <v>32</v>
      </c>
      <c r="V244" s="56" t="s">
        <v>32</v>
      </c>
      <c r="W244" s="2" t="str">
        <f t="shared" si="18"/>
        <v>AUQRFNDetention</v>
      </c>
    </row>
    <row r="245" spans="1:23" s="2" customFormat="1" ht="14.45" customHeight="1">
      <c r="A245" s="2" t="str">
        <f>+IF(B245="N","",IF(COUNTIF(B:B,B245)&gt;1,COUNTIF(B$3:B245,B245),""))</f>
        <v/>
      </c>
      <c r="B245" s="2" t="str">
        <f>+IF(F245="Detention",IF(G245&amp;E245='Import Demurrage Detention'!$G$2&amp;'Import Demurrage Detention'!$C$3,"Y","N"),IF(G245&amp;E245='Import Demurrage Detention'!$H$2&amp;'Import Demurrage Detention'!$C$3,"Y","N"))</f>
        <v>N</v>
      </c>
      <c r="C245" s="56" t="s">
        <v>58</v>
      </c>
      <c r="D245" s="56" t="s">
        <v>59</v>
      </c>
      <c r="E245" s="56" t="s">
        <v>21</v>
      </c>
      <c r="F245" s="56" t="s">
        <v>22</v>
      </c>
      <c r="G245" s="56" t="s">
        <v>72</v>
      </c>
      <c r="H245" s="57">
        <v>44340</v>
      </c>
      <c r="I245" s="56" t="s">
        <v>6484</v>
      </c>
      <c r="J245" s="56" t="s">
        <v>25</v>
      </c>
      <c r="K245" s="56" t="s">
        <v>64</v>
      </c>
      <c r="L245" s="56" t="s">
        <v>27</v>
      </c>
      <c r="M245" s="56" t="s">
        <v>363</v>
      </c>
      <c r="N245" s="56" t="s">
        <v>65</v>
      </c>
      <c r="O245" s="56" t="s">
        <v>32</v>
      </c>
      <c r="P245" s="56" t="s">
        <v>32</v>
      </c>
      <c r="Q245" s="56" t="s">
        <v>32</v>
      </c>
      <c r="R245" s="56" t="s">
        <v>32</v>
      </c>
      <c r="S245" s="56" t="s">
        <v>32</v>
      </c>
      <c r="T245" s="56" t="s">
        <v>32</v>
      </c>
      <c r="U245" s="56" t="s">
        <v>32</v>
      </c>
      <c r="V245" s="56" t="s">
        <v>32</v>
      </c>
      <c r="W245" s="2" t="str">
        <f t="shared" si="18"/>
        <v>AUQRFNDetention</v>
      </c>
    </row>
    <row r="246" spans="1:23" s="2" customFormat="1" ht="14.45" customHeight="1">
      <c r="A246" s="2" t="str">
        <f>+IF(B246="N","",IF(COUNTIF(B:B,B246)&gt;1,COUNTIF(B$3:B246,B246),""))</f>
        <v/>
      </c>
      <c r="B246" s="2" t="str">
        <f>+IF(F246="Detention",IF(G246&amp;E246='Import Demurrage Detention'!$G$2&amp;'Import Demurrage Detention'!$C$3,"Y","N"),IF(G246&amp;E246='Import Demurrage Detention'!$H$2&amp;'Import Demurrage Detention'!$C$3,"Y","N"))</f>
        <v>N</v>
      </c>
      <c r="C246" s="56" t="s">
        <v>58</v>
      </c>
      <c r="D246" s="56" t="s">
        <v>59</v>
      </c>
      <c r="E246" s="56" t="s">
        <v>21</v>
      </c>
      <c r="F246" s="56" t="s">
        <v>22</v>
      </c>
      <c r="G246" s="56" t="s">
        <v>72</v>
      </c>
      <c r="H246" s="57">
        <v>44340</v>
      </c>
      <c r="I246" s="56" t="s">
        <v>6484</v>
      </c>
      <c r="J246" s="56" t="s">
        <v>25</v>
      </c>
      <c r="K246" s="56" t="s">
        <v>33</v>
      </c>
      <c r="L246" s="56" t="s">
        <v>27</v>
      </c>
      <c r="M246" s="56" t="s">
        <v>363</v>
      </c>
      <c r="N246" s="56" t="s">
        <v>66</v>
      </c>
      <c r="O246" s="56" t="s">
        <v>32</v>
      </c>
      <c r="P246" s="56" t="s">
        <v>32</v>
      </c>
      <c r="Q246" s="56" t="s">
        <v>32</v>
      </c>
      <c r="R246" s="56" t="s">
        <v>32</v>
      </c>
      <c r="S246" s="56" t="s">
        <v>32</v>
      </c>
      <c r="T246" s="56" t="s">
        <v>32</v>
      </c>
      <c r="U246" s="56" t="s">
        <v>32</v>
      </c>
      <c r="V246" s="56" t="s">
        <v>32</v>
      </c>
      <c r="W246" s="2" t="str">
        <f t="shared" si="18"/>
        <v>AUQRFNDetention</v>
      </c>
    </row>
    <row r="247" spans="1:23" s="2" customFormat="1" ht="14.45" customHeight="1">
      <c r="A247" s="2" t="str">
        <f>+IF(B247="N","",IF(COUNTIF(B:B,B247)&gt;1,COUNTIF(B$3:B247,B247),""))</f>
        <v/>
      </c>
      <c r="B247" s="2" t="str">
        <f>+IF(F247="Detention",IF(G247&amp;E247='Import Demurrage Detention'!$G$2&amp;'Import Demurrage Detention'!$C$3,"Y","N"),IF(G247&amp;E247='Import Demurrage Detention'!$H$2&amp;'Import Demurrage Detention'!$C$3,"Y","N"))</f>
        <v>N</v>
      </c>
      <c r="C247" s="56" t="s">
        <v>58</v>
      </c>
      <c r="D247" s="56" t="s">
        <v>59</v>
      </c>
      <c r="E247" s="56" t="s">
        <v>21</v>
      </c>
      <c r="F247" s="56" t="s">
        <v>22</v>
      </c>
      <c r="G247" s="56" t="s">
        <v>72</v>
      </c>
      <c r="H247" s="57">
        <v>44340</v>
      </c>
      <c r="I247" s="56" t="s">
        <v>6484</v>
      </c>
      <c r="J247" s="56" t="s">
        <v>25</v>
      </c>
      <c r="K247" s="56" t="s">
        <v>55</v>
      </c>
      <c r="L247" s="56" t="s">
        <v>27</v>
      </c>
      <c r="M247" s="56" t="s">
        <v>363</v>
      </c>
      <c r="N247" s="56" t="s">
        <v>67</v>
      </c>
      <c r="O247" s="56" t="s">
        <v>32</v>
      </c>
      <c r="P247" s="56" t="s">
        <v>32</v>
      </c>
      <c r="Q247" s="56" t="s">
        <v>32</v>
      </c>
      <c r="R247" s="56" t="s">
        <v>32</v>
      </c>
      <c r="S247" s="56" t="s">
        <v>32</v>
      </c>
      <c r="T247" s="56" t="s">
        <v>32</v>
      </c>
      <c r="U247" s="56" t="s">
        <v>32</v>
      </c>
      <c r="V247" s="56" t="s">
        <v>32</v>
      </c>
      <c r="W247" s="2" t="str">
        <f t="shared" si="18"/>
        <v>AUQRFNDetention</v>
      </c>
    </row>
    <row r="248" spans="1:23" s="2" customFormat="1" ht="14.45" customHeight="1">
      <c r="A248" s="2" t="str">
        <f>+IF(B248="N","",IF(COUNTIF(B:B,B248)&gt;1,COUNTIF(B$3:B248,B248),""))</f>
        <v/>
      </c>
      <c r="B248" s="2" t="str">
        <f>+IF(F248="Detention",IF(G248&amp;E248='Import Demurrage Detention'!$G$2&amp;'Import Demurrage Detention'!$C$3,"Y","N"),IF(G248&amp;E248='Import Demurrage Detention'!$H$2&amp;'Import Demurrage Detention'!$C$3,"Y","N"))</f>
        <v>N</v>
      </c>
      <c r="C248" s="56" t="s">
        <v>58</v>
      </c>
      <c r="D248" s="56" t="s">
        <v>59</v>
      </c>
      <c r="E248" s="56" t="s">
        <v>21</v>
      </c>
      <c r="F248" s="56" t="s">
        <v>22</v>
      </c>
      <c r="G248" s="56" t="s">
        <v>73</v>
      </c>
      <c r="H248" s="57">
        <v>44340</v>
      </c>
      <c r="I248" s="56" t="s">
        <v>6484</v>
      </c>
      <c r="J248" s="56" t="s">
        <v>25</v>
      </c>
      <c r="K248" s="56" t="s">
        <v>26</v>
      </c>
      <c r="L248" s="56" t="s">
        <v>27</v>
      </c>
      <c r="M248" s="56" t="s">
        <v>363</v>
      </c>
      <c r="N248" s="56" t="s">
        <v>63</v>
      </c>
      <c r="O248" s="56" t="s">
        <v>32</v>
      </c>
      <c r="P248" s="56" t="s">
        <v>32</v>
      </c>
      <c r="Q248" s="56" t="s">
        <v>32</v>
      </c>
      <c r="R248" s="56" t="s">
        <v>32</v>
      </c>
      <c r="S248" s="56" t="s">
        <v>32</v>
      </c>
      <c r="T248" s="56" t="s">
        <v>32</v>
      </c>
      <c r="U248" s="56" t="s">
        <v>32</v>
      </c>
      <c r="V248" s="56" t="s">
        <v>32</v>
      </c>
      <c r="W248" s="2" t="str">
        <f t="shared" si="18"/>
        <v>AUSYDNDetention</v>
      </c>
    </row>
    <row r="249" spans="1:23" s="2" customFormat="1" ht="14.45" customHeight="1">
      <c r="A249" s="2" t="str">
        <f>+IF(B249="N","",IF(COUNTIF(B:B,B249)&gt;1,COUNTIF(B$3:B249,B249),""))</f>
        <v/>
      </c>
      <c r="B249" s="2" t="str">
        <f>+IF(F249="Detention",IF(G249&amp;E249='Import Demurrage Detention'!$G$2&amp;'Import Demurrage Detention'!$C$3,"Y","N"),IF(G249&amp;E249='Import Demurrage Detention'!$H$2&amp;'Import Demurrage Detention'!$C$3,"Y","N"))</f>
        <v>N</v>
      </c>
      <c r="C249" s="56" t="s">
        <v>58</v>
      </c>
      <c r="D249" s="56" t="s">
        <v>59</v>
      </c>
      <c r="E249" s="56" t="s">
        <v>21</v>
      </c>
      <c r="F249" s="56" t="s">
        <v>22</v>
      </c>
      <c r="G249" s="56" t="s">
        <v>73</v>
      </c>
      <c r="H249" s="57">
        <v>44340</v>
      </c>
      <c r="I249" s="56" t="s">
        <v>6484</v>
      </c>
      <c r="J249" s="56" t="s">
        <v>25</v>
      </c>
      <c r="K249" s="56" t="s">
        <v>64</v>
      </c>
      <c r="L249" s="56" t="s">
        <v>27</v>
      </c>
      <c r="M249" s="56" t="s">
        <v>363</v>
      </c>
      <c r="N249" s="56" t="s">
        <v>65</v>
      </c>
      <c r="O249" s="56" t="s">
        <v>32</v>
      </c>
      <c r="P249" s="56" t="s">
        <v>32</v>
      </c>
      <c r="Q249" s="56" t="s">
        <v>32</v>
      </c>
      <c r="R249" s="56" t="s">
        <v>32</v>
      </c>
      <c r="S249" s="56" t="s">
        <v>32</v>
      </c>
      <c r="T249" s="56" t="s">
        <v>32</v>
      </c>
      <c r="U249" s="56" t="s">
        <v>32</v>
      </c>
      <c r="V249" s="56" t="s">
        <v>32</v>
      </c>
      <c r="W249" s="2" t="str">
        <f t="shared" si="18"/>
        <v>AUSYDNDetention</v>
      </c>
    </row>
    <row r="250" spans="1:23" s="2" customFormat="1" ht="14.45" customHeight="1">
      <c r="A250" s="2" t="str">
        <f>+IF(B250="N","",IF(COUNTIF(B:B,B250)&gt;1,COUNTIF(B$3:B250,B250),""))</f>
        <v/>
      </c>
      <c r="B250" s="2" t="str">
        <f>+IF(F250="Detention",IF(G250&amp;E250='Import Demurrage Detention'!$G$2&amp;'Import Demurrage Detention'!$C$3,"Y","N"),IF(G250&amp;E250='Import Demurrage Detention'!$H$2&amp;'Import Demurrage Detention'!$C$3,"Y","N"))</f>
        <v>N</v>
      </c>
      <c r="C250" s="56" t="s">
        <v>58</v>
      </c>
      <c r="D250" s="56" t="s">
        <v>59</v>
      </c>
      <c r="E250" s="56" t="s">
        <v>21</v>
      </c>
      <c r="F250" s="56" t="s">
        <v>22</v>
      </c>
      <c r="G250" s="56" t="s">
        <v>73</v>
      </c>
      <c r="H250" s="57">
        <v>44340</v>
      </c>
      <c r="I250" s="56" t="s">
        <v>6484</v>
      </c>
      <c r="J250" s="56" t="s">
        <v>25</v>
      </c>
      <c r="K250" s="56" t="s">
        <v>33</v>
      </c>
      <c r="L250" s="56" t="s">
        <v>27</v>
      </c>
      <c r="M250" s="56" t="s">
        <v>363</v>
      </c>
      <c r="N250" s="56" t="s">
        <v>66</v>
      </c>
      <c r="O250" s="56" t="s">
        <v>32</v>
      </c>
      <c r="P250" s="56" t="s">
        <v>32</v>
      </c>
      <c r="Q250" s="56" t="s">
        <v>32</v>
      </c>
      <c r="R250" s="56" t="s">
        <v>32</v>
      </c>
      <c r="S250" s="56" t="s">
        <v>32</v>
      </c>
      <c r="T250" s="56" t="s">
        <v>32</v>
      </c>
      <c r="U250" s="56" t="s">
        <v>32</v>
      </c>
      <c r="V250" s="56" t="s">
        <v>32</v>
      </c>
      <c r="W250" s="2" t="str">
        <f t="shared" si="18"/>
        <v>AUSYDNDetention</v>
      </c>
    </row>
    <row r="251" spans="1:23" s="2" customFormat="1" ht="14.45" customHeight="1">
      <c r="A251" s="2" t="str">
        <f>+IF(B251="N","",IF(COUNTIF(B:B,B251)&gt;1,COUNTIF(B$3:B251,B251),""))</f>
        <v/>
      </c>
      <c r="B251" s="2" t="str">
        <f>+IF(F251="Detention",IF(G251&amp;E251='Import Demurrage Detention'!$G$2&amp;'Import Demurrage Detention'!$C$3,"Y","N"),IF(G251&amp;E251='Import Demurrage Detention'!$H$2&amp;'Import Demurrage Detention'!$C$3,"Y","N"))</f>
        <v>N</v>
      </c>
      <c r="C251" s="56" t="s">
        <v>58</v>
      </c>
      <c r="D251" s="56" t="s">
        <v>59</v>
      </c>
      <c r="E251" s="56" t="s">
        <v>21</v>
      </c>
      <c r="F251" s="56" t="s">
        <v>22</v>
      </c>
      <c r="G251" s="56" t="s">
        <v>73</v>
      </c>
      <c r="H251" s="57">
        <v>44340</v>
      </c>
      <c r="I251" s="56" t="s">
        <v>6484</v>
      </c>
      <c r="J251" s="56" t="s">
        <v>25</v>
      </c>
      <c r="K251" s="56" t="s">
        <v>55</v>
      </c>
      <c r="L251" s="56" t="s">
        <v>27</v>
      </c>
      <c r="M251" s="56" t="s">
        <v>363</v>
      </c>
      <c r="N251" s="56" t="s">
        <v>67</v>
      </c>
      <c r="O251" s="56" t="s">
        <v>32</v>
      </c>
      <c r="P251" s="56" t="s">
        <v>32</v>
      </c>
      <c r="Q251" s="56" t="s">
        <v>32</v>
      </c>
      <c r="R251" s="56" t="s">
        <v>32</v>
      </c>
      <c r="S251" s="56" t="s">
        <v>32</v>
      </c>
      <c r="T251" s="56" t="s">
        <v>32</v>
      </c>
      <c r="U251" s="56" t="s">
        <v>32</v>
      </c>
      <c r="V251" s="56" t="s">
        <v>32</v>
      </c>
      <c r="W251" s="2" t="str">
        <f t="shared" si="18"/>
        <v>AUSYDNDetention</v>
      </c>
    </row>
    <row r="252" spans="1:23" s="2" customFormat="1" ht="14.45" customHeight="1">
      <c r="A252" s="2" t="str">
        <f>+IF(B252="N","",IF(COUNTIF(B:B,B252)&gt;1,COUNTIF(B$3:B252,B252),""))</f>
        <v/>
      </c>
      <c r="B252" s="2" t="str">
        <f>+IF(F252="Detention",IF(G252&amp;E252='Import Demurrage Detention'!$G$2&amp;'Import Demurrage Detention'!$C$3,"Y","N"),IF(G252&amp;E252='Import Demurrage Detention'!$H$2&amp;'Import Demurrage Detention'!$C$3,"Y","N"))</f>
        <v>N</v>
      </c>
      <c r="C252" s="56" t="s">
        <v>58</v>
      </c>
      <c r="D252" s="56" t="s">
        <v>59</v>
      </c>
      <c r="E252" s="56" t="s">
        <v>21</v>
      </c>
      <c r="F252" s="56" t="s">
        <v>22</v>
      </c>
      <c r="G252" s="56" t="s">
        <v>74</v>
      </c>
      <c r="H252" s="57">
        <v>44340</v>
      </c>
      <c r="I252" s="56" t="s">
        <v>6484</v>
      </c>
      <c r="J252" s="56" t="s">
        <v>25</v>
      </c>
      <c r="K252" s="56" t="s">
        <v>26</v>
      </c>
      <c r="L252" s="56" t="s">
        <v>27</v>
      </c>
      <c r="M252" s="56" t="s">
        <v>363</v>
      </c>
      <c r="N252" s="56" t="s">
        <v>63</v>
      </c>
      <c r="O252" s="56" t="s">
        <v>32</v>
      </c>
      <c r="P252" s="56" t="s">
        <v>32</v>
      </c>
      <c r="Q252" s="56" t="s">
        <v>32</v>
      </c>
      <c r="R252" s="56" t="s">
        <v>32</v>
      </c>
      <c r="S252" s="56" t="s">
        <v>32</v>
      </c>
      <c r="T252" s="56" t="s">
        <v>32</v>
      </c>
      <c r="U252" s="56" t="s">
        <v>32</v>
      </c>
      <c r="V252" s="56" t="s">
        <v>32</v>
      </c>
      <c r="W252" s="2" t="str">
        <f t="shared" si="18"/>
        <v>AUTSVNDetention</v>
      </c>
    </row>
    <row r="253" spans="1:23" s="2" customFormat="1" ht="14.45" customHeight="1">
      <c r="A253" s="2" t="str">
        <f>+IF(B253="N","",IF(COUNTIF(B:B,B253)&gt;1,COUNTIF(B$3:B253,B253),""))</f>
        <v/>
      </c>
      <c r="B253" s="2" t="str">
        <f>+IF(F253="Detention",IF(G253&amp;E253='Import Demurrage Detention'!$G$2&amp;'Import Demurrage Detention'!$C$3,"Y","N"),IF(G253&amp;E253='Import Demurrage Detention'!$H$2&amp;'Import Demurrage Detention'!$C$3,"Y","N"))</f>
        <v>N</v>
      </c>
      <c r="C253" s="56" t="s">
        <v>58</v>
      </c>
      <c r="D253" s="56" t="s">
        <v>59</v>
      </c>
      <c r="E253" s="56" t="s">
        <v>21</v>
      </c>
      <c r="F253" s="56" t="s">
        <v>22</v>
      </c>
      <c r="G253" s="56" t="s">
        <v>74</v>
      </c>
      <c r="H253" s="57">
        <v>44340</v>
      </c>
      <c r="I253" s="56" t="s">
        <v>6484</v>
      </c>
      <c r="J253" s="56" t="s">
        <v>25</v>
      </c>
      <c r="K253" s="56" t="s">
        <v>64</v>
      </c>
      <c r="L253" s="56" t="s">
        <v>27</v>
      </c>
      <c r="M253" s="56" t="s">
        <v>363</v>
      </c>
      <c r="N253" s="56" t="s">
        <v>65</v>
      </c>
      <c r="O253" s="56" t="s">
        <v>32</v>
      </c>
      <c r="P253" s="56" t="s">
        <v>32</v>
      </c>
      <c r="Q253" s="56" t="s">
        <v>32</v>
      </c>
      <c r="R253" s="56" t="s">
        <v>32</v>
      </c>
      <c r="S253" s="56" t="s">
        <v>32</v>
      </c>
      <c r="T253" s="56" t="s">
        <v>32</v>
      </c>
      <c r="U253" s="56" t="s">
        <v>32</v>
      </c>
      <c r="V253" s="56" t="s">
        <v>32</v>
      </c>
      <c r="W253" s="2" t="str">
        <f t="shared" si="18"/>
        <v>AUTSVNDetention</v>
      </c>
    </row>
    <row r="254" spans="1:23" s="2" customFormat="1" ht="14.45" customHeight="1">
      <c r="A254" s="2" t="str">
        <f>+IF(B254="N","",IF(COUNTIF(B:B,B254)&gt;1,COUNTIF(B$3:B254,B254),""))</f>
        <v/>
      </c>
      <c r="B254" s="2" t="str">
        <f>+IF(F254="Detention",IF(G254&amp;E254='Import Demurrage Detention'!$G$2&amp;'Import Demurrage Detention'!$C$3,"Y","N"),IF(G254&amp;E254='Import Demurrage Detention'!$H$2&amp;'Import Demurrage Detention'!$C$3,"Y","N"))</f>
        <v>N</v>
      </c>
      <c r="C254" s="56" t="s">
        <v>58</v>
      </c>
      <c r="D254" s="56" t="s">
        <v>59</v>
      </c>
      <c r="E254" s="56" t="s">
        <v>21</v>
      </c>
      <c r="F254" s="56" t="s">
        <v>22</v>
      </c>
      <c r="G254" s="56" t="s">
        <v>74</v>
      </c>
      <c r="H254" s="57">
        <v>44340</v>
      </c>
      <c r="I254" s="56" t="s">
        <v>6484</v>
      </c>
      <c r="J254" s="56" t="s">
        <v>25</v>
      </c>
      <c r="K254" s="56" t="s">
        <v>33</v>
      </c>
      <c r="L254" s="56" t="s">
        <v>27</v>
      </c>
      <c r="M254" s="56" t="s">
        <v>363</v>
      </c>
      <c r="N254" s="56" t="s">
        <v>66</v>
      </c>
      <c r="O254" s="56" t="s">
        <v>32</v>
      </c>
      <c r="P254" s="56" t="s">
        <v>32</v>
      </c>
      <c r="Q254" s="56" t="s">
        <v>32</v>
      </c>
      <c r="R254" s="56" t="s">
        <v>32</v>
      </c>
      <c r="S254" s="56" t="s">
        <v>32</v>
      </c>
      <c r="T254" s="56" t="s">
        <v>32</v>
      </c>
      <c r="U254" s="56" t="s">
        <v>32</v>
      </c>
      <c r="V254" s="56" t="s">
        <v>32</v>
      </c>
      <c r="W254" s="2" t="str">
        <f t="shared" ref="W254:W263" si="19">+G254&amp;E254&amp;F254</f>
        <v>AUTSVNDetention</v>
      </c>
    </row>
    <row r="255" spans="1:23" s="2" customFormat="1" ht="14.45" customHeight="1">
      <c r="A255" s="2" t="str">
        <f>+IF(B255="N","",IF(COUNTIF(B:B,B255)&gt;1,COUNTIF(B$3:B255,B255),""))</f>
        <v/>
      </c>
      <c r="B255" s="2" t="str">
        <f>+IF(F255="Detention",IF(G255&amp;E255='Import Demurrage Detention'!$G$2&amp;'Import Demurrage Detention'!$C$3,"Y","N"),IF(G255&amp;E255='Import Demurrage Detention'!$H$2&amp;'Import Demurrage Detention'!$C$3,"Y","N"))</f>
        <v>N</v>
      </c>
      <c r="C255" s="56" t="s">
        <v>58</v>
      </c>
      <c r="D255" s="56" t="s">
        <v>59</v>
      </c>
      <c r="E255" s="56" t="s">
        <v>21</v>
      </c>
      <c r="F255" s="56" t="s">
        <v>22</v>
      </c>
      <c r="G255" s="56" t="s">
        <v>74</v>
      </c>
      <c r="H255" s="57">
        <v>44340</v>
      </c>
      <c r="I255" s="56" t="s">
        <v>6484</v>
      </c>
      <c r="J255" s="56" t="s">
        <v>25</v>
      </c>
      <c r="K255" s="56" t="s">
        <v>55</v>
      </c>
      <c r="L255" s="56" t="s">
        <v>27</v>
      </c>
      <c r="M255" s="56" t="s">
        <v>363</v>
      </c>
      <c r="N255" s="56" t="s">
        <v>67</v>
      </c>
      <c r="O255" s="56" t="s">
        <v>32</v>
      </c>
      <c r="P255" s="56" t="s">
        <v>32</v>
      </c>
      <c r="Q255" s="56" t="s">
        <v>32</v>
      </c>
      <c r="R255" s="56" t="s">
        <v>32</v>
      </c>
      <c r="S255" s="56" t="s">
        <v>32</v>
      </c>
      <c r="T255" s="56" t="s">
        <v>32</v>
      </c>
      <c r="U255" s="56" t="s">
        <v>32</v>
      </c>
      <c r="V255" s="56" t="s">
        <v>32</v>
      </c>
      <c r="W255" s="2" t="str">
        <f t="shared" si="19"/>
        <v>AUTSVNDetention</v>
      </c>
    </row>
    <row r="256" spans="1:23" s="2" customFormat="1" ht="14.45" customHeight="1">
      <c r="A256" s="2" t="str">
        <f>+IF(B256="N","",IF(COUNTIF(B:B,B256)&gt;1,COUNTIF(B$3:B256,B256),""))</f>
        <v/>
      </c>
      <c r="B256" s="2" t="str">
        <f>+IF(F256="Detention",IF(G256&amp;E256='Import Demurrage Detention'!$G$2&amp;'Import Demurrage Detention'!$C$3,"Y","N"),IF(G256&amp;E256='Import Demurrage Detention'!$H$2&amp;'Import Demurrage Detention'!$C$3,"Y","N"))</f>
        <v>N</v>
      </c>
      <c r="C256" s="56" t="s">
        <v>58</v>
      </c>
      <c r="D256" s="56" t="s">
        <v>59</v>
      </c>
      <c r="E256" s="56" t="s">
        <v>21</v>
      </c>
      <c r="F256" s="56" t="s">
        <v>22</v>
      </c>
      <c r="G256" s="56" t="s">
        <v>77</v>
      </c>
      <c r="H256" s="57">
        <v>44340</v>
      </c>
      <c r="I256" s="56" t="s">
        <v>6484</v>
      </c>
      <c r="J256" s="56" t="s">
        <v>76</v>
      </c>
      <c r="K256" s="56" t="s">
        <v>26</v>
      </c>
      <c r="L256" s="56" t="s">
        <v>27</v>
      </c>
      <c r="M256" s="56" t="s">
        <v>363</v>
      </c>
      <c r="N256" s="56" t="s">
        <v>63</v>
      </c>
      <c r="O256" s="56" t="s">
        <v>32</v>
      </c>
      <c r="P256" s="56" t="s">
        <v>32</v>
      </c>
      <c r="Q256" s="56" t="s">
        <v>32</v>
      </c>
      <c r="R256" s="56" t="s">
        <v>32</v>
      </c>
      <c r="S256" s="56" t="s">
        <v>32</v>
      </c>
      <c r="T256" s="56" t="s">
        <v>32</v>
      </c>
      <c r="U256" s="56" t="s">
        <v>32</v>
      </c>
      <c r="V256" s="56" t="s">
        <v>32</v>
      </c>
      <c r="W256" s="2" t="str">
        <f t="shared" si="19"/>
        <v>AUHBANDetention</v>
      </c>
    </row>
    <row r="257" spans="1:23" s="2" customFormat="1" ht="14.45" customHeight="1">
      <c r="A257" s="2" t="str">
        <f>+IF(B257="N","",IF(COUNTIF(B:B,B257)&gt;1,COUNTIF(B$3:B257,B257),""))</f>
        <v/>
      </c>
      <c r="B257" s="2" t="str">
        <f>+IF(F257="Detention",IF(G257&amp;E257='Import Demurrage Detention'!$G$2&amp;'Import Demurrage Detention'!$C$3,"Y","N"),IF(G257&amp;E257='Import Demurrage Detention'!$H$2&amp;'Import Demurrage Detention'!$C$3,"Y","N"))</f>
        <v>N</v>
      </c>
      <c r="C257" s="56" t="s">
        <v>58</v>
      </c>
      <c r="D257" s="56" t="s">
        <v>59</v>
      </c>
      <c r="E257" s="56" t="s">
        <v>21</v>
      </c>
      <c r="F257" s="56" t="s">
        <v>22</v>
      </c>
      <c r="G257" s="56" t="s">
        <v>77</v>
      </c>
      <c r="H257" s="57">
        <v>44340</v>
      </c>
      <c r="I257" s="56" t="s">
        <v>6484</v>
      </c>
      <c r="J257" s="56" t="s">
        <v>76</v>
      </c>
      <c r="K257" s="56" t="s">
        <v>64</v>
      </c>
      <c r="L257" s="56" t="s">
        <v>27</v>
      </c>
      <c r="M257" s="56" t="s">
        <v>363</v>
      </c>
      <c r="N257" s="56" t="s">
        <v>65</v>
      </c>
      <c r="O257" s="56" t="s">
        <v>32</v>
      </c>
      <c r="P257" s="56" t="s">
        <v>32</v>
      </c>
      <c r="Q257" s="56" t="s">
        <v>32</v>
      </c>
      <c r="R257" s="56" t="s">
        <v>32</v>
      </c>
      <c r="S257" s="56" t="s">
        <v>32</v>
      </c>
      <c r="T257" s="56" t="s">
        <v>32</v>
      </c>
      <c r="U257" s="56" t="s">
        <v>32</v>
      </c>
      <c r="V257" s="56" t="s">
        <v>32</v>
      </c>
      <c r="W257" s="2" t="str">
        <f t="shared" si="19"/>
        <v>AUHBANDetention</v>
      </c>
    </row>
    <row r="258" spans="1:23" s="2" customFormat="1" ht="14.45" customHeight="1">
      <c r="A258" s="2" t="str">
        <f>+IF(B258="N","",IF(COUNTIF(B:B,B258)&gt;1,COUNTIF(B$3:B258,B258),""))</f>
        <v/>
      </c>
      <c r="B258" s="2" t="str">
        <f>+IF(F258="Detention",IF(G258&amp;E258='Import Demurrage Detention'!$G$2&amp;'Import Demurrage Detention'!$C$3,"Y","N"),IF(G258&amp;E258='Import Demurrage Detention'!$H$2&amp;'Import Demurrage Detention'!$C$3,"Y","N"))</f>
        <v>N</v>
      </c>
      <c r="C258" s="56" t="s">
        <v>58</v>
      </c>
      <c r="D258" s="56" t="s">
        <v>59</v>
      </c>
      <c r="E258" s="56" t="s">
        <v>21</v>
      </c>
      <c r="F258" s="56" t="s">
        <v>22</v>
      </c>
      <c r="G258" s="56" t="s">
        <v>77</v>
      </c>
      <c r="H258" s="57">
        <v>44340</v>
      </c>
      <c r="I258" s="56" t="s">
        <v>6484</v>
      </c>
      <c r="J258" s="56" t="s">
        <v>76</v>
      </c>
      <c r="K258" s="56" t="s">
        <v>33</v>
      </c>
      <c r="L258" s="56" t="s">
        <v>27</v>
      </c>
      <c r="M258" s="56" t="s">
        <v>363</v>
      </c>
      <c r="N258" s="56" t="s">
        <v>66</v>
      </c>
      <c r="O258" s="56" t="s">
        <v>32</v>
      </c>
      <c r="P258" s="56" t="s">
        <v>32</v>
      </c>
      <c r="Q258" s="56" t="s">
        <v>32</v>
      </c>
      <c r="R258" s="56" t="s">
        <v>32</v>
      </c>
      <c r="S258" s="56" t="s">
        <v>32</v>
      </c>
      <c r="T258" s="56" t="s">
        <v>32</v>
      </c>
      <c r="U258" s="56" t="s">
        <v>32</v>
      </c>
      <c r="V258" s="56" t="s">
        <v>32</v>
      </c>
      <c r="W258" s="2" t="str">
        <f t="shared" si="19"/>
        <v>AUHBANDetention</v>
      </c>
    </row>
    <row r="259" spans="1:23" s="2" customFormat="1" ht="14.45" customHeight="1">
      <c r="A259" s="2" t="str">
        <f>+IF(B259="N","",IF(COUNTIF(B:B,B259)&gt;1,COUNTIF(B$3:B259,B259),""))</f>
        <v/>
      </c>
      <c r="B259" s="2" t="str">
        <f>+IF(F259="Detention",IF(G259&amp;E259='Import Demurrage Detention'!$G$2&amp;'Import Demurrage Detention'!$C$3,"Y","N"),IF(G259&amp;E259='Import Demurrage Detention'!$H$2&amp;'Import Demurrage Detention'!$C$3,"Y","N"))</f>
        <v>N</v>
      </c>
      <c r="C259" s="56" t="s">
        <v>58</v>
      </c>
      <c r="D259" s="56" t="s">
        <v>59</v>
      </c>
      <c r="E259" s="56" t="s">
        <v>21</v>
      </c>
      <c r="F259" s="56" t="s">
        <v>22</v>
      </c>
      <c r="G259" s="56" t="s">
        <v>77</v>
      </c>
      <c r="H259" s="57">
        <v>44340</v>
      </c>
      <c r="I259" s="56" t="s">
        <v>6484</v>
      </c>
      <c r="J259" s="56" t="s">
        <v>76</v>
      </c>
      <c r="K259" s="56" t="s">
        <v>55</v>
      </c>
      <c r="L259" s="56" t="s">
        <v>27</v>
      </c>
      <c r="M259" s="56" t="s">
        <v>363</v>
      </c>
      <c r="N259" s="56" t="s">
        <v>67</v>
      </c>
      <c r="O259" s="56" t="s">
        <v>32</v>
      </c>
      <c r="P259" s="56" t="s">
        <v>32</v>
      </c>
      <c r="Q259" s="56" t="s">
        <v>32</v>
      </c>
      <c r="R259" s="56" t="s">
        <v>32</v>
      </c>
      <c r="S259" s="56" t="s">
        <v>32</v>
      </c>
      <c r="T259" s="56" t="s">
        <v>32</v>
      </c>
      <c r="U259" s="56" t="s">
        <v>32</v>
      </c>
      <c r="V259" s="56" t="s">
        <v>32</v>
      </c>
      <c r="W259" s="2" t="str">
        <f t="shared" si="19"/>
        <v>AUHBANDetention</v>
      </c>
    </row>
    <row r="260" spans="1:23" s="2" customFormat="1" ht="14.45" customHeight="1">
      <c r="A260" s="2" t="str">
        <f>+IF(B260="N","",IF(COUNTIF(B:B,B260)&gt;1,COUNTIF(B$3:B260,B260),""))</f>
        <v/>
      </c>
      <c r="B260" s="2" t="str">
        <f>+IF(F260="Detention",IF(G260&amp;E260='Import Demurrage Detention'!$G$2&amp;'Import Demurrage Detention'!$C$3,"Y","N"),IF(G260&amp;E260='Import Demurrage Detention'!$H$2&amp;'Import Demurrage Detention'!$C$3,"Y","N"))</f>
        <v>N</v>
      </c>
      <c r="C260" s="56" t="s">
        <v>36</v>
      </c>
      <c r="D260" s="56" t="s">
        <v>37</v>
      </c>
      <c r="E260" s="56" t="s">
        <v>21</v>
      </c>
      <c r="F260" s="56" t="s">
        <v>22</v>
      </c>
      <c r="G260" s="56" t="s">
        <v>38</v>
      </c>
      <c r="H260" s="57">
        <v>44348</v>
      </c>
      <c r="I260" s="56" t="s">
        <v>61</v>
      </c>
      <c r="J260" s="56" t="s">
        <v>25</v>
      </c>
      <c r="K260" s="56" t="s">
        <v>26</v>
      </c>
      <c r="L260" s="56" t="s">
        <v>27</v>
      </c>
      <c r="M260" s="56" t="s">
        <v>7896</v>
      </c>
      <c r="N260" s="56" t="s">
        <v>41</v>
      </c>
      <c r="O260" s="56" t="s">
        <v>42</v>
      </c>
      <c r="P260" s="56" t="s">
        <v>43</v>
      </c>
      <c r="Q260" s="56" t="s">
        <v>44</v>
      </c>
      <c r="R260" s="56" t="s">
        <v>45</v>
      </c>
      <c r="S260" s="56" t="s">
        <v>32</v>
      </c>
      <c r="T260" s="56" t="s">
        <v>32</v>
      </c>
      <c r="U260" s="56" t="s">
        <v>32</v>
      </c>
      <c r="V260" s="56" t="s">
        <v>32</v>
      </c>
      <c r="W260" s="2" t="str">
        <f t="shared" si="19"/>
        <v>AOLADNDetention</v>
      </c>
    </row>
    <row r="261" spans="1:23" s="2" customFormat="1" ht="14.45" customHeight="1">
      <c r="A261" s="2" t="str">
        <f>+IF(B261="N","",IF(COUNTIF(B:B,B261)&gt;1,COUNTIF(B$3:B261,B261),""))</f>
        <v/>
      </c>
      <c r="B261" s="2" t="str">
        <f>+IF(F261="Detention",IF(G261&amp;E261='Import Demurrage Detention'!$G$2&amp;'Import Demurrage Detention'!$C$3,"Y","N"),IF(G261&amp;E261='Import Demurrage Detention'!$H$2&amp;'Import Demurrage Detention'!$C$3,"Y","N"))</f>
        <v>N</v>
      </c>
      <c r="C261" s="56" t="s">
        <v>36</v>
      </c>
      <c r="D261" s="56" t="s">
        <v>37</v>
      </c>
      <c r="E261" s="56" t="s">
        <v>21</v>
      </c>
      <c r="F261" s="56" t="s">
        <v>22</v>
      </c>
      <c r="G261" s="56" t="s">
        <v>38</v>
      </c>
      <c r="H261" s="57">
        <v>44348</v>
      </c>
      <c r="I261" s="56" t="s">
        <v>61</v>
      </c>
      <c r="J261" s="56" t="s">
        <v>25</v>
      </c>
      <c r="K261" s="56" t="s">
        <v>6328</v>
      </c>
      <c r="L261" s="56" t="s">
        <v>27</v>
      </c>
      <c r="M261" s="56" t="s">
        <v>7896</v>
      </c>
      <c r="N261" s="56" t="s">
        <v>43</v>
      </c>
      <c r="O261" s="56" t="s">
        <v>42</v>
      </c>
      <c r="P261" s="56" t="s">
        <v>45</v>
      </c>
      <c r="Q261" s="56" t="s">
        <v>44</v>
      </c>
      <c r="R261" s="56" t="s">
        <v>46</v>
      </c>
      <c r="S261" s="56" t="s">
        <v>32</v>
      </c>
      <c r="T261" s="56" t="s">
        <v>32</v>
      </c>
      <c r="U261" s="56" t="s">
        <v>32</v>
      </c>
      <c r="V261" s="56" t="s">
        <v>32</v>
      </c>
      <c r="W261" s="2" t="str">
        <f t="shared" si="19"/>
        <v>AOLADNDetention</v>
      </c>
    </row>
    <row r="262" spans="1:23" s="2" customFormat="1" ht="14.45" customHeight="1">
      <c r="A262" s="2" t="str">
        <f>+IF(B262="N","",IF(COUNTIF(B:B,B262)&gt;1,COUNTIF(B$3:B262,B262),""))</f>
        <v/>
      </c>
      <c r="B262" s="2" t="str">
        <f>+IF(F262="Detention",IF(G262&amp;E262='Import Demurrage Detention'!$G$2&amp;'Import Demurrage Detention'!$C$3,"Y","N"),IF(G262&amp;E262='Import Demurrage Detention'!$H$2&amp;'Import Demurrage Detention'!$C$3,"Y","N"))</f>
        <v>N</v>
      </c>
      <c r="C262" s="56" t="s">
        <v>36</v>
      </c>
      <c r="D262" s="56" t="s">
        <v>37</v>
      </c>
      <c r="E262" s="56" t="s">
        <v>21</v>
      </c>
      <c r="F262" s="56" t="s">
        <v>22</v>
      </c>
      <c r="G262" s="56" t="s">
        <v>47</v>
      </c>
      <c r="H262" s="57">
        <v>44348</v>
      </c>
      <c r="I262" s="56" t="s">
        <v>61</v>
      </c>
      <c r="J262" s="56" t="s">
        <v>25</v>
      </c>
      <c r="K262" s="56" t="s">
        <v>26</v>
      </c>
      <c r="L262" s="56" t="s">
        <v>27</v>
      </c>
      <c r="M262" s="56" t="s">
        <v>7896</v>
      </c>
      <c r="N262" s="56" t="s">
        <v>41</v>
      </c>
      <c r="O262" s="56" t="s">
        <v>42</v>
      </c>
      <c r="P262" s="56" t="s">
        <v>43</v>
      </c>
      <c r="Q262" s="56" t="s">
        <v>44</v>
      </c>
      <c r="R262" s="56" t="s">
        <v>45</v>
      </c>
      <c r="S262" s="56" t="s">
        <v>32</v>
      </c>
      <c r="T262" s="56" t="s">
        <v>32</v>
      </c>
      <c r="U262" s="56" t="s">
        <v>32</v>
      </c>
      <c r="V262" s="56" t="s">
        <v>32</v>
      </c>
      <c r="W262" s="2" t="str">
        <f t="shared" si="19"/>
        <v>AOSILTMNDetention</v>
      </c>
    </row>
    <row r="263" spans="1:23" s="2" customFormat="1" ht="14.45" customHeight="1">
      <c r="A263" s="2" t="str">
        <f>+IF(B263="N","",IF(COUNTIF(B:B,B263)&gt;1,COUNTIF(B$3:B263,B263),""))</f>
        <v/>
      </c>
      <c r="B263" s="2" t="str">
        <f>+IF(F263="Detention",IF(G263&amp;E263='Import Demurrage Detention'!$G$2&amp;'Import Demurrage Detention'!$C$3,"Y","N"),IF(G263&amp;E263='Import Demurrage Detention'!$H$2&amp;'Import Demurrage Detention'!$C$3,"Y","N"))</f>
        <v>N</v>
      </c>
      <c r="C263" s="56" t="s">
        <v>36</v>
      </c>
      <c r="D263" s="56" t="s">
        <v>37</v>
      </c>
      <c r="E263" s="56" t="s">
        <v>21</v>
      </c>
      <c r="F263" s="56" t="s">
        <v>22</v>
      </c>
      <c r="G263" s="56" t="s">
        <v>47</v>
      </c>
      <c r="H263" s="57">
        <v>44348</v>
      </c>
      <c r="I263" s="56" t="s">
        <v>61</v>
      </c>
      <c r="J263" s="56" t="s">
        <v>25</v>
      </c>
      <c r="K263" s="56" t="s">
        <v>6328</v>
      </c>
      <c r="L263" s="56" t="s">
        <v>27</v>
      </c>
      <c r="M263" s="56" t="s">
        <v>7896</v>
      </c>
      <c r="N263" s="56" t="s">
        <v>43</v>
      </c>
      <c r="O263" s="56" t="s">
        <v>42</v>
      </c>
      <c r="P263" s="56" t="s">
        <v>45</v>
      </c>
      <c r="Q263" s="56" t="s">
        <v>44</v>
      </c>
      <c r="R263" s="56" t="s">
        <v>46</v>
      </c>
      <c r="S263" s="56" t="s">
        <v>32</v>
      </c>
      <c r="T263" s="56" t="s">
        <v>32</v>
      </c>
      <c r="U263" s="56" t="s">
        <v>32</v>
      </c>
      <c r="V263" s="56" t="s">
        <v>32</v>
      </c>
      <c r="W263" s="2" t="str">
        <f t="shared" si="19"/>
        <v>AOSILTMNDetention</v>
      </c>
    </row>
    <row r="264" spans="1:23" s="2" customFormat="1" ht="14.45" customHeight="1">
      <c r="A264" s="2" t="str">
        <f>+IF(B264="N","",IF(COUNTIF(B:B,B264)&gt;1,COUNTIF(B$3:B264,B264),""))</f>
        <v/>
      </c>
      <c r="B264" s="2" t="str">
        <f>+IF(F264="Detention",IF(G264&amp;E264='Import Demurrage Detention'!$G$2&amp;'Import Demurrage Detention'!$C$3,"Y","N"),IF(G264&amp;E264='Import Demurrage Detention'!$H$2&amp;'Import Demurrage Detention'!$C$3,"Y","N"))</f>
        <v>N</v>
      </c>
      <c r="C264" s="56" t="s">
        <v>6568</v>
      </c>
      <c r="D264" s="56" t="s">
        <v>168</v>
      </c>
      <c r="E264" s="56" t="s">
        <v>21</v>
      </c>
      <c r="F264" s="56" t="s">
        <v>22</v>
      </c>
      <c r="G264" s="56" t="s">
        <v>6569</v>
      </c>
      <c r="H264" s="57">
        <v>44109</v>
      </c>
      <c r="I264" s="56" t="s">
        <v>175</v>
      </c>
      <c r="J264" s="56" t="s">
        <v>25</v>
      </c>
      <c r="K264" s="56" t="s">
        <v>26</v>
      </c>
      <c r="L264" s="56" t="s">
        <v>27</v>
      </c>
      <c r="M264" s="56" t="s">
        <v>6582</v>
      </c>
      <c r="N264" s="56" t="s">
        <v>772</v>
      </c>
      <c r="O264" s="56" t="s">
        <v>32</v>
      </c>
      <c r="P264" s="56" t="s">
        <v>32</v>
      </c>
      <c r="Q264" s="56" t="s">
        <v>32</v>
      </c>
      <c r="R264" s="56" t="s">
        <v>32</v>
      </c>
      <c r="S264" s="56" t="s">
        <v>32</v>
      </c>
      <c r="T264" s="56" t="s">
        <v>32</v>
      </c>
      <c r="U264" s="56" t="s">
        <v>32</v>
      </c>
      <c r="V264" s="56" t="s">
        <v>32</v>
      </c>
      <c r="W264" s="2" t="str">
        <f t="shared" ref="W264:W289" si="20">+G264&amp;E264&amp;F264</f>
        <v>NAITCNDetention</v>
      </c>
    </row>
    <row r="265" spans="1:23" s="2" customFormat="1" ht="14.45" customHeight="1">
      <c r="A265" s="2" t="str">
        <f>+IF(B265="N","",IF(COUNTIF(B:B,B265)&gt;1,COUNTIF(B$3:B265,B265),""))</f>
        <v/>
      </c>
      <c r="B265" s="2" t="str">
        <f>+IF(F265="Detention",IF(G265&amp;E265='Import Demurrage Detention'!$G$2&amp;'Import Demurrage Detention'!$C$3,"Y","N"),IF(G265&amp;E265='Import Demurrage Detention'!$H$2&amp;'Import Demurrage Detention'!$C$3,"Y","N"))</f>
        <v>N</v>
      </c>
      <c r="C265" s="56" t="s">
        <v>6568</v>
      </c>
      <c r="D265" s="56" t="s">
        <v>168</v>
      </c>
      <c r="E265" s="56" t="s">
        <v>21</v>
      </c>
      <c r="F265" s="56" t="s">
        <v>22</v>
      </c>
      <c r="G265" s="56" t="s">
        <v>6569</v>
      </c>
      <c r="H265" s="57">
        <v>44109</v>
      </c>
      <c r="I265" s="56" t="s">
        <v>175</v>
      </c>
      <c r="J265" s="56" t="s">
        <v>25</v>
      </c>
      <c r="K265" s="56" t="s">
        <v>33</v>
      </c>
      <c r="L265" s="56" t="s">
        <v>27</v>
      </c>
      <c r="M265" s="56" t="s">
        <v>6582</v>
      </c>
      <c r="N265" s="56" t="s">
        <v>546</v>
      </c>
      <c r="O265" s="56" t="s">
        <v>32</v>
      </c>
      <c r="P265" s="56" t="s">
        <v>32</v>
      </c>
      <c r="Q265" s="56" t="s">
        <v>32</v>
      </c>
      <c r="R265" s="56" t="s">
        <v>32</v>
      </c>
      <c r="S265" s="56" t="s">
        <v>32</v>
      </c>
      <c r="T265" s="56" t="s">
        <v>32</v>
      </c>
      <c r="U265" s="56" t="s">
        <v>32</v>
      </c>
      <c r="V265" s="56" t="s">
        <v>32</v>
      </c>
      <c r="W265" s="2" t="str">
        <f t="shared" si="20"/>
        <v>NAITCNDetention</v>
      </c>
    </row>
    <row r="266" spans="1:23" s="2" customFormat="1" ht="14.45" customHeight="1">
      <c r="A266" s="2" t="str">
        <f>+IF(B266="N","",IF(COUNTIF(B:B,B266)&gt;1,COUNTIF(B$3:B266,B266),""))</f>
        <v/>
      </c>
      <c r="B266" s="2" t="str">
        <f>+IF(F266="Detention",IF(G266&amp;E266='Import Demurrage Detention'!$G$2&amp;'Import Demurrage Detention'!$C$3,"Y","N"),IF(G266&amp;E266='Import Demurrage Detention'!$H$2&amp;'Import Demurrage Detention'!$C$3,"Y","N"))</f>
        <v>N</v>
      </c>
      <c r="C266" s="56" t="s">
        <v>6570</v>
      </c>
      <c r="D266" s="56" t="s">
        <v>168</v>
      </c>
      <c r="E266" s="56" t="s">
        <v>21</v>
      </c>
      <c r="F266" s="56" t="s">
        <v>22</v>
      </c>
      <c r="G266" s="56" t="s">
        <v>6519</v>
      </c>
      <c r="H266" s="57">
        <v>44109</v>
      </c>
      <c r="I266" s="56" t="s">
        <v>175</v>
      </c>
      <c r="J266" s="56" t="s">
        <v>25</v>
      </c>
      <c r="K266" s="56" t="s">
        <v>26</v>
      </c>
      <c r="L266" s="56" t="s">
        <v>27</v>
      </c>
      <c r="M266" s="56" t="s">
        <v>6582</v>
      </c>
      <c r="N266" s="56" t="s">
        <v>772</v>
      </c>
      <c r="O266" s="56" t="s">
        <v>32</v>
      </c>
      <c r="P266" s="56" t="s">
        <v>32</v>
      </c>
      <c r="Q266" s="56" t="s">
        <v>32</v>
      </c>
      <c r="R266" s="56" t="s">
        <v>32</v>
      </c>
      <c r="S266" s="56" t="s">
        <v>32</v>
      </c>
      <c r="T266" s="56" t="s">
        <v>32</v>
      </c>
      <c r="U266" s="56" t="s">
        <v>32</v>
      </c>
      <c r="V266" s="56" t="s">
        <v>32</v>
      </c>
      <c r="W266" s="2" t="str">
        <f t="shared" si="20"/>
        <v>ZAITCNDetention</v>
      </c>
    </row>
    <row r="267" spans="1:23" s="2" customFormat="1" ht="14.45" customHeight="1">
      <c r="A267" s="2" t="str">
        <f>+IF(B267="N","",IF(COUNTIF(B:B,B267)&gt;1,COUNTIF(B$3:B267,B267),""))</f>
        <v/>
      </c>
      <c r="B267" s="2" t="str">
        <f>+IF(F267="Detention",IF(G267&amp;E267='Import Demurrage Detention'!$G$2&amp;'Import Demurrage Detention'!$C$3,"Y","N"),IF(G267&amp;E267='Import Demurrage Detention'!$H$2&amp;'Import Demurrage Detention'!$C$3,"Y","N"))</f>
        <v>N</v>
      </c>
      <c r="C267" s="56" t="s">
        <v>6570</v>
      </c>
      <c r="D267" s="56" t="s">
        <v>168</v>
      </c>
      <c r="E267" s="56" t="s">
        <v>21</v>
      </c>
      <c r="F267" s="56" t="s">
        <v>22</v>
      </c>
      <c r="G267" s="56" t="s">
        <v>6519</v>
      </c>
      <c r="H267" s="57">
        <v>44109</v>
      </c>
      <c r="I267" s="56" t="s">
        <v>175</v>
      </c>
      <c r="J267" s="56" t="s">
        <v>25</v>
      </c>
      <c r="K267" s="56" t="s">
        <v>33</v>
      </c>
      <c r="L267" s="56" t="s">
        <v>27</v>
      </c>
      <c r="M267" s="56" t="s">
        <v>6582</v>
      </c>
      <c r="N267" s="56" t="s">
        <v>546</v>
      </c>
      <c r="O267" s="56" t="s">
        <v>32</v>
      </c>
      <c r="P267" s="56" t="s">
        <v>32</v>
      </c>
      <c r="Q267" s="56" t="s">
        <v>32</v>
      </c>
      <c r="R267" s="56" t="s">
        <v>32</v>
      </c>
      <c r="S267" s="56" t="s">
        <v>32</v>
      </c>
      <c r="T267" s="56" t="s">
        <v>32</v>
      </c>
      <c r="U267" s="56" t="s">
        <v>32</v>
      </c>
      <c r="V267" s="56" t="s">
        <v>32</v>
      </c>
      <c r="W267" s="2" t="str">
        <f t="shared" si="20"/>
        <v>ZAITCNDetention</v>
      </c>
    </row>
    <row r="268" spans="1:23" s="2" customFormat="1" ht="14.45" customHeight="1">
      <c r="A268" s="2" t="str">
        <f>+IF(B268="N","",IF(COUNTIF(B:B,B268)&gt;1,COUNTIF(B$3:B268,B268),""))</f>
        <v/>
      </c>
      <c r="B268" s="2" t="str">
        <f>+IF(F268="Detention",IF(G268&amp;E268='Import Demurrage Detention'!$G$2&amp;'Import Demurrage Detention'!$C$3,"Y","N"),IF(G268&amp;E268='Import Demurrage Detention'!$H$2&amp;'Import Demurrage Detention'!$C$3,"Y","N"))</f>
        <v>N</v>
      </c>
      <c r="C268" s="56" t="s">
        <v>6571</v>
      </c>
      <c r="D268" s="56" t="s">
        <v>168</v>
      </c>
      <c r="E268" s="56" t="s">
        <v>21</v>
      </c>
      <c r="F268" s="56" t="s">
        <v>22</v>
      </c>
      <c r="G268" s="56" t="s">
        <v>6519</v>
      </c>
      <c r="H268" s="57">
        <v>44109</v>
      </c>
      <c r="I268" s="56" t="s">
        <v>175</v>
      </c>
      <c r="J268" s="56" t="s">
        <v>25</v>
      </c>
      <c r="K268" s="56" t="s">
        <v>26</v>
      </c>
      <c r="L268" s="56" t="s">
        <v>27</v>
      </c>
      <c r="M268" s="56" t="s">
        <v>6582</v>
      </c>
      <c r="N268" s="56" t="s">
        <v>772</v>
      </c>
      <c r="O268" s="56" t="s">
        <v>32</v>
      </c>
      <c r="P268" s="56" t="s">
        <v>32</v>
      </c>
      <c r="Q268" s="56" t="s">
        <v>32</v>
      </c>
      <c r="R268" s="56" t="s">
        <v>32</v>
      </c>
      <c r="S268" s="56" t="s">
        <v>32</v>
      </c>
      <c r="T268" s="56" t="s">
        <v>32</v>
      </c>
      <c r="U268" s="56" t="s">
        <v>32</v>
      </c>
      <c r="V268" s="56" t="s">
        <v>32</v>
      </c>
      <c r="W268" s="2" t="str">
        <f t="shared" si="20"/>
        <v>ZAITCNDetention</v>
      </c>
    </row>
    <row r="269" spans="1:23" s="2" customFormat="1" ht="14.45" customHeight="1">
      <c r="A269" s="2" t="str">
        <f>+IF(B269="N","",IF(COUNTIF(B:B,B269)&gt;1,COUNTIF(B$3:B269,B269),""))</f>
        <v/>
      </c>
      <c r="B269" s="2" t="str">
        <f>+IF(F269="Detention",IF(G269&amp;E269='Import Demurrage Detention'!$G$2&amp;'Import Demurrage Detention'!$C$3,"Y","N"),IF(G269&amp;E269='Import Demurrage Detention'!$H$2&amp;'Import Demurrage Detention'!$C$3,"Y","N"))</f>
        <v>N</v>
      </c>
      <c r="C269" s="56" t="s">
        <v>6571</v>
      </c>
      <c r="D269" s="56" t="s">
        <v>168</v>
      </c>
      <c r="E269" s="56" t="s">
        <v>21</v>
      </c>
      <c r="F269" s="56" t="s">
        <v>22</v>
      </c>
      <c r="G269" s="56" t="s">
        <v>6519</v>
      </c>
      <c r="H269" s="57">
        <v>44109</v>
      </c>
      <c r="I269" s="56" t="s">
        <v>175</v>
      </c>
      <c r="J269" s="56" t="s">
        <v>25</v>
      </c>
      <c r="K269" s="56" t="s">
        <v>33</v>
      </c>
      <c r="L269" s="56" t="s">
        <v>27</v>
      </c>
      <c r="M269" s="56" t="s">
        <v>6582</v>
      </c>
      <c r="N269" s="56" t="s">
        <v>546</v>
      </c>
      <c r="O269" s="56" t="s">
        <v>32</v>
      </c>
      <c r="P269" s="56" t="s">
        <v>32</v>
      </c>
      <c r="Q269" s="56" t="s">
        <v>32</v>
      </c>
      <c r="R269" s="56" t="s">
        <v>32</v>
      </c>
      <c r="S269" s="56" t="s">
        <v>32</v>
      </c>
      <c r="T269" s="56" t="s">
        <v>32</v>
      </c>
      <c r="U269" s="56" t="s">
        <v>32</v>
      </c>
      <c r="V269" s="56" t="s">
        <v>32</v>
      </c>
      <c r="W269" s="2" t="str">
        <f t="shared" si="20"/>
        <v>ZAITCNDetention</v>
      </c>
    </row>
    <row r="270" spans="1:23" s="2" customFormat="1" ht="14.45" customHeight="1">
      <c r="A270" s="2" t="str">
        <f>+IF(B270="N","",IF(COUNTIF(B:B,B270)&gt;1,COUNTIF(B$3:B270,B270),""))</f>
        <v/>
      </c>
      <c r="B270" s="2" t="str">
        <f>+IF(F270="Detention",IF(G270&amp;E270='Import Demurrage Detention'!$G$2&amp;'Import Demurrage Detention'!$C$3,"Y","N"),IF(G270&amp;E270='Import Demurrage Detention'!$H$2&amp;'Import Demurrage Detention'!$C$3,"Y","N"))</f>
        <v>N</v>
      </c>
      <c r="C270" s="56" t="s">
        <v>6572</v>
      </c>
      <c r="D270" s="56" t="s">
        <v>168</v>
      </c>
      <c r="E270" s="56" t="s">
        <v>21</v>
      </c>
      <c r="F270" s="56" t="s">
        <v>22</v>
      </c>
      <c r="G270" s="56" t="s">
        <v>6519</v>
      </c>
      <c r="H270" s="57">
        <v>44109</v>
      </c>
      <c r="I270" s="56" t="s">
        <v>175</v>
      </c>
      <c r="J270" s="56" t="s">
        <v>25</v>
      </c>
      <c r="K270" s="56" t="s">
        <v>26</v>
      </c>
      <c r="L270" s="56" t="s">
        <v>27</v>
      </c>
      <c r="M270" s="56" t="s">
        <v>6582</v>
      </c>
      <c r="N270" s="56" t="s">
        <v>772</v>
      </c>
      <c r="O270" s="56" t="s">
        <v>32</v>
      </c>
      <c r="P270" s="56" t="s">
        <v>32</v>
      </c>
      <c r="Q270" s="56" t="s">
        <v>32</v>
      </c>
      <c r="R270" s="56" t="s">
        <v>32</v>
      </c>
      <c r="S270" s="56" t="s">
        <v>32</v>
      </c>
      <c r="T270" s="56" t="s">
        <v>32</v>
      </c>
      <c r="U270" s="56" t="s">
        <v>32</v>
      </c>
      <c r="V270" s="56" t="s">
        <v>32</v>
      </c>
      <c r="W270" s="2" t="str">
        <f t="shared" si="20"/>
        <v>ZAITCNDetention</v>
      </c>
    </row>
    <row r="271" spans="1:23" s="2" customFormat="1" ht="14.45" customHeight="1">
      <c r="A271" s="2" t="str">
        <f>+IF(B271="N","",IF(COUNTIF(B:B,B271)&gt;1,COUNTIF(B$3:B271,B271),""))</f>
        <v/>
      </c>
      <c r="B271" s="2" t="str">
        <f>+IF(F271="Detention",IF(G271&amp;E271='Import Demurrage Detention'!$G$2&amp;'Import Demurrage Detention'!$C$3,"Y","N"),IF(G271&amp;E271='Import Demurrage Detention'!$H$2&amp;'Import Demurrage Detention'!$C$3,"Y","N"))</f>
        <v>N</v>
      </c>
      <c r="C271" s="56" t="s">
        <v>6572</v>
      </c>
      <c r="D271" s="56" t="s">
        <v>168</v>
      </c>
      <c r="E271" s="56" t="s">
        <v>21</v>
      </c>
      <c r="F271" s="56" t="s">
        <v>22</v>
      </c>
      <c r="G271" s="56" t="s">
        <v>6519</v>
      </c>
      <c r="H271" s="57">
        <v>44109</v>
      </c>
      <c r="I271" s="56" t="s">
        <v>175</v>
      </c>
      <c r="J271" s="56" t="s">
        <v>25</v>
      </c>
      <c r="K271" s="56" t="s">
        <v>33</v>
      </c>
      <c r="L271" s="56" t="s">
        <v>27</v>
      </c>
      <c r="M271" s="56" t="s">
        <v>6582</v>
      </c>
      <c r="N271" s="56" t="s">
        <v>546</v>
      </c>
      <c r="O271" s="56" t="s">
        <v>32</v>
      </c>
      <c r="P271" s="56" t="s">
        <v>32</v>
      </c>
      <c r="Q271" s="56" t="s">
        <v>32</v>
      </c>
      <c r="R271" s="56" t="s">
        <v>32</v>
      </c>
      <c r="S271" s="56" t="s">
        <v>32</v>
      </c>
      <c r="T271" s="56" t="s">
        <v>32</v>
      </c>
      <c r="U271" s="56" t="s">
        <v>32</v>
      </c>
      <c r="V271" s="56" t="s">
        <v>32</v>
      </c>
      <c r="W271" s="2" t="str">
        <f t="shared" si="20"/>
        <v>ZAITCNDetention</v>
      </c>
    </row>
    <row r="272" spans="1:23" s="2" customFormat="1" ht="14.45" customHeight="1">
      <c r="A272" s="2" t="str">
        <f>+IF(B272="N","",IF(COUNTIF(B:B,B272)&gt;1,COUNTIF(B$3:B272,B272),""))</f>
        <v/>
      </c>
      <c r="B272" s="2" t="str">
        <f>+IF(F272="Detention",IF(G272&amp;E272='Import Demurrage Detention'!$G$2&amp;'Import Demurrage Detention'!$C$3,"Y","N"),IF(G272&amp;E272='Import Demurrage Detention'!$H$2&amp;'Import Demurrage Detention'!$C$3,"Y","N"))</f>
        <v>N</v>
      </c>
      <c r="C272" s="56" t="s">
        <v>6573</v>
      </c>
      <c r="D272" s="56" t="s">
        <v>168</v>
      </c>
      <c r="E272" s="56" t="s">
        <v>21</v>
      </c>
      <c r="F272" s="56" t="s">
        <v>22</v>
      </c>
      <c r="G272" s="56" t="s">
        <v>6519</v>
      </c>
      <c r="H272" s="57">
        <v>44186</v>
      </c>
      <c r="I272" s="56" t="s">
        <v>106</v>
      </c>
      <c r="J272" s="56" t="s">
        <v>25</v>
      </c>
      <c r="K272" s="56" t="s">
        <v>26</v>
      </c>
      <c r="L272" s="56" t="s">
        <v>27</v>
      </c>
      <c r="M272" s="56" t="s">
        <v>7584</v>
      </c>
      <c r="N272" s="56" t="s">
        <v>772</v>
      </c>
      <c r="O272" s="56" t="s">
        <v>32</v>
      </c>
      <c r="P272" s="56" t="s">
        <v>32</v>
      </c>
      <c r="Q272" s="56" t="s">
        <v>32</v>
      </c>
      <c r="R272" s="56" t="s">
        <v>32</v>
      </c>
      <c r="S272" s="56" t="s">
        <v>32</v>
      </c>
      <c r="T272" s="56" t="s">
        <v>32</v>
      </c>
      <c r="U272" s="56" t="s">
        <v>32</v>
      </c>
      <c r="V272" s="56" t="s">
        <v>32</v>
      </c>
      <c r="W272" s="2" t="str">
        <f t="shared" si="20"/>
        <v>ZAITCNDetention</v>
      </c>
    </row>
    <row r="273" spans="1:23" s="2" customFormat="1" ht="14.45" customHeight="1">
      <c r="A273" s="2" t="str">
        <f>+IF(B273="N","",IF(COUNTIF(B:B,B273)&gt;1,COUNTIF(B$3:B273,B273),""))</f>
        <v/>
      </c>
      <c r="B273" s="2" t="str">
        <f>+IF(F273="Detention",IF(G273&amp;E273='Import Demurrage Detention'!$G$2&amp;'Import Demurrage Detention'!$C$3,"Y","N"),IF(G273&amp;E273='Import Demurrage Detention'!$H$2&amp;'Import Demurrage Detention'!$C$3,"Y","N"))</f>
        <v>N</v>
      </c>
      <c r="C273" s="56" t="s">
        <v>6573</v>
      </c>
      <c r="D273" s="56" t="s">
        <v>168</v>
      </c>
      <c r="E273" s="56" t="s">
        <v>21</v>
      </c>
      <c r="F273" s="56" t="s">
        <v>22</v>
      </c>
      <c r="G273" s="56" t="s">
        <v>6519</v>
      </c>
      <c r="H273" s="57">
        <v>44186</v>
      </c>
      <c r="I273" s="56" t="s">
        <v>106</v>
      </c>
      <c r="J273" s="56" t="s">
        <v>25</v>
      </c>
      <c r="K273" s="56" t="s">
        <v>33</v>
      </c>
      <c r="L273" s="56" t="s">
        <v>27</v>
      </c>
      <c r="M273" s="56" t="s">
        <v>7584</v>
      </c>
      <c r="N273" s="56" t="s">
        <v>546</v>
      </c>
      <c r="O273" s="56" t="s">
        <v>32</v>
      </c>
      <c r="P273" s="56" t="s">
        <v>32</v>
      </c>
      <c r="Q273" s="56" t="s">
        <v>32</v>
      </c>
      <c r="R273" s="56" t="s">
        <v>32</v>
      </c>
      <c r="S273" s="56" t="s">
        <v>32</v>
      </c>
      <c r="T273" s="56" t="s">
        <v>32</v>
      </c>
      <c r="U273" s="56" t="s">
        <v>32</v>
      </c>
      <c r="V273" s="56" t="s">
        <v>32</v>
      </c>
      <c r="W273" s="2" t="str">
        <f t="shared" si="20"/>
        <v>ZAITCNDetention</v>
      </c>
    </row>
    <row r="274" spans="1:23" s="2" customFormat="1" ht="14.45" customHeight="1">
      <c r="A274" s="2" t="str">
        <f>+IF(B274="N","",IF(COUNTIF(B:B,B274)&gt;1,COUNTIF(B$3:B274,B274),""))</f>
        <v/>
      </c>
      <c r="B274" s="2" t="str">
        <f>+IF(F274="Detention",IF(G274&amp;E274='Import Demurrage Detention'!$G$2&amp;'Import Demurrage Detention'!$C$3,"Y","N"),IF(G274&amp;E274='Import Demurrage Detention'!$H$2&amp;'Import Demurrage Detention'!$C$3,"Y","N"))</f>
        <v>N</v>
      </c>
      <c r="C274" s="56" t="s">
        <v>6574</v>
      </c>
      <c r="D274" s="56" t="s">
        <v>168</v>
      </c>
      <c r="E274" s="56" t="s">
        <v>21</v>
      </c>
      <c r="F274" s="56" t="s">
        <v>22</v>
      </c>
      <c r="G274" s="56" t="s">
        <v>6519</v>
      </c>
      <c r="H274" s="57">
        <v>44186</v>
      </c>
      <c r="I274" s="56" t="s">
        <v>106</v>
      </c>
      <c r="J274" s="56" t="s">
        <v>25</v>
      </c>
      <c r="K274" s="56" t="s">
        <v>26</v>
      </c>
      <c r="L274" s="56" t="s">
        <v>27</v>
      </c>
      <c r="M274" s="56" t="s">
        <v>7584</v>
      </c>
      <c r="N274" s="56" t="s">
        <v>772</v>
      </c>
      <c r="O274" s="56" t="s">
        <v>32</v>
      </c>
      <c r="P274" s="56" t="s">
        <v>32</v>
      </c>
      <c r="Q274" s="56" t="s">
        <v>32</v>
      </c>
      <c r="R274" s="56" t="s">
        <v>32</v>
      </c>
      <c r="S274" s="56" t="s">
        <v>32</v>
      </c>
      <c r="T274" s="56" t="s">
        <v>32</v>
      </c>
      <c r="U274" s="56" t="s">
        <v>32</v>
      </c>
      <c r="V274" s="56" t="s">
        <v>32</v>
      </c>
      <c r="W274" s="2" t="str">
        <f t="shared" si="20"/>
        <v>ZAITCNDetention</v>
      </c>
    </row>
    <row r="275" spans="1:23" s="2" customFormat="1" ht="14.45" customHeight="1">
      <c r="A275" s="2" t="str">
        <f>+IF(B275="N","",IF(COUNTIF(B:B,B275)&gt;1,COUNTIF(B$3:B275,B275),""))</f>
        <v/>
      </c>
      <c r="B275" s="2" t="str">
        <f>+IF(F275="Detention",IF(G275&amp;E275='Import Demurrage Detention'!$G$2&amp;'Import Demurrage Detention'!$C$3,"Y","N"),IF(G275&amp;E275='Import Demurrage Detention'!$H$2&amp;'Import Demurrage Detention'!$C$3,"Y","N"))</f>
        <v>N</v>
      </c>
      <c r="C275" s="56" t="s">
        <v>6574</v>
      </c>
      <c r="D275" s="56" t="s">
        <v>168</v>
      </c>
      <c r="E275" s="56" t="s">
        <v>21</v>
      </c>
      <c r="F275" s="56" t="s">
        <v>22</v>
      </c>
      <c r="G275" s="56" t="s">
        <v>6519</v>
      </c>
      <c r="H275" s="57">
        <v>44186</v>
      </c>
      <c r="I275" s="56" t="s">
        <v>106</v>
      </c>
      <c r="J275" s="56" t="s">
        <v>25</v>
      </c>
      <c r="K275" s="56" t="s">
        <v>33</v>
      </c>
      <c r="L275" s="56" t="s">
        <v>27</v>
      </c>
      <c r="M275" s="56" t="s">
        <v>7584</v>
      </c>
      <c r="N275" s="56" t="s">
        <v>546</v>
      </c>
      <c r="O275" s="56" t="s">
        <v>32</v>
      </c>
      <c r="P275" s="56" t="s">
        <v>32</v>
      </c>
      <c r="Q275" s="56" t="s">
        <v>32</v>
      </c>
      <c r="R275" s="56" t="s">
        <v>32</v>
      </c>
      <c r="S275" s="56" t="s">
        <v>32</v>
      </c>
      <c r="T275" s="56" t="s">
        <v>32</v>
      </c>
      <c r="U275" s="56" t="s">
        <v>32</v>
      </c>
      <c r="V275" s="56" t="s">
        <v>32</v>
      </c>
      <c r="W275" s="2" t="str">
        <f t="shared" si="20"/>
        <v>ZAITCNDetention</v>
      </c>
    </row>
    <row r="276" spans="1:23" s="2" customFormat="1" ht="14.45" customHeight="1">
      <c r="A276" s="2" t="str">
        <f>+IF(B276="N","",IF(COUNTIF(B:B,B276)&gt;1,COUNTIF(B$3:B276,B276),""))</f>
        <v/>
      </c>
      <c r="B276" s="2" t="str">
        <f>+IF(F276="Detention",IF(G276&amp;E276='Import Demurrage Detention'!$G$2&amp;'Import Demurrage Detention'!$C$3,"Y","N"),IF(G276&amp;E276='Import Demurrage Detention'!$H$2&amp;'Import Demurrage Detention'!$C$3,"Y","N"))</f>
        <v>N</v>
      </c>
      <c r="C276" s="56" t="s">
        <v>6575</v>
      </c>
      <c r="D276" s="56" t="s">
        <v>168</v>
      </c>
      <c r="E276" s="56" t="s">
        <v>21</v>
      </c>
      <c r="F276" s="56" t="s">
        <v>22</v>
      </c>
      <c r="G276" s="56" t="s">
        <v>6519</v>
      </c>
      <c r="H276" s="57">
        <v>44186</v>
      </c>
      <c r="I276" s="56" t="s">
        <v>106</v>
      </c>
      <c r="J276" s="56" t="s">
        <v>25</v>
      </c>
      <c r="K276" s="56" t="s">
        <v>26</v>
      </c>
      <c r="L276" s="56" t="s">
        <v>27</v>
      </c>
      <c r="M276" s="56" t="s">
        <v>7584</v>
      </c>
      <c r="N276" s="56" t="s">
        <v>772</v>
      </c>
      <c r="O276" s="56" t="s">
        <v>32</v>
      </c>
      <c r="P276" s="56" t="s">
        <v>32</v>
      </c>
      <c r="Q276" s="56" t="s">
        <v>32</v>
      </c>
      <c r="R276" s="56" t="s">
        <v>32</v>
      </c>
      <c r="S276" s="56" t="s">
        <v>32</v>
      </c>
      <c r="T276" s="56" t="s">
        <v>32</v>
      </c>
      <c r="U276" s="56" t="s">
        <v>32</v>
      </c>
      <c r="V276" s="56" t="s">
        <v>32</v>
      </c>
      <c r="W276" s="2" t="str">
        <f t="shared" si="20"/>
        <v>ZAITCNDetention</v>
      </c>
    </row>
    <row r="277" spans="1:23" s="2" customFormat="1" ht="14.45" customHeight="1">
      <c r="A277" s="2" t="str">
        <f>+IF(B277="N","",IF(COUNTIF(B:B,B277)&gt;1,COUNTIF(B$3:B277,B277),""))</f>
        <v/>
      </c>
      <c r="B277" s="2" t="str">
        <f>+IF(F277="Detention",IF(G277&amp;E277='Import Demurrage Detention'!$G$2&amp;'Import Demurrage Detention'!$C$3,"Y","N"),IF(G277&amp;E277='Import Demurrage Detention'!$H$2&amp;'Import Demurrage Detention'!$C$3,"Y","N"))</f>
        <v>N</v>
      </c>
      <c r="C277" s="56" t="s">
        <v>6575</v>
      </c>
      <c r="D277" s="56" t="s">
        <v>168</v>
      </c>
      <c r="E277" s="56" t="s">
        <v>21</v>
      </c>
      <c r="F277" s="56" t="s">
        <v>22</v>
      </c>
      <c r="G277" s="56" t="s">
        <v>6519</v>
      </c>
      <c r="H277" s="57">
        <v>44186</v>
      </c>
      <c r="I277" s="56" t="s">
        <v>106</v>
      </c>
      <c r="J277" s="56" t="s">
        <v>25</v>
      </c>
      <c r="K277" s="56" t="s">
        <v>33</v>
      </c>
      <c r="L277" s="56" t="s">
        <v>27</v>
      </c>
      <c r="M277" s="56" t="s">
        <v>7584</v>
      </c>
      <c r="N277" s="56" t="s">
        <v>546</v>
      </c>
      <c r="O277" s="56" t="s">
        <v>32</v>
      </c>
      <c r="P277" s="56" t="s">
        <v>32</v>
      </c>
      <c r="Q277" s="56" t="s">
        <v>32</v>
      </c>
      <c r="R277" s="56" t="s">
        <v>32</v>
      </c>
      <c r="S277" s="56" t="s">
        <v>32</v>
      </c>
      <c r="T277" s="56" t="s">
        <v>32</v>
      </c>
      <c r="U277" s="56" t="s">
        <v>32</v>
      </c>
      <c r="V277" s="56" t="s">
        <v>32</v>
      </c>
      <c r="W277" s="2" t="str">
        <f t="shared" si="20"/>
        <v>ZAITCNDetention</v>
      </c>
    </row>
    <row r="278" spans="1:23" s="2" customFormat="1" ht="14.45" customHeight="1">
      <c r="A278" s="2" t="str">
        <f>+IF(B278="N","",IF(COUNTIF(B:B,B278)&gt;1,COUNTIF(B$3:B278,B278),""))</f>
        <v/>
      </c>
      <c r="B278" s="2" t="str">
        <f>+IF(F278="Detention",IF(G278&amp;E278='Import Demurrage Detention'!$G$2&amp;'Import Demurrage Detention'!$C$3,"Y","N"),IF(G278&amp;E278='Import Demurrage Detention'!$H$2&amp;'Import Demurrage Detention'!$C$3,"Y","N"))</f>
        <v>N</v>
      </c>
      <c r="C278" s="56" t="s">
        <v>6576</v>
      </c>
      <c r="D278" s="56" t="s">
        <v>168</v>
      </c>
      <c r="E278" s="56" t="s">
        <v>21</v>
      </c>
      <c r="F278" s="56" t="s">
        <v>22</v>
      </c>
      <c r="G278" s="56" t="s">
        <v>6520</v>
      </c>
      <c r="H278" s="57">
        <v>44109</v>
      </c>
      <c r="I278" s="56" t="s">
        <v>175</v>
      </c>
      <c r="J278" s="56" t="s">
        <v>25</v>
      </c>
      <c r="K278" s="56" t="s">
        <v>26</v>
      </c>
      <c r="L278" s="56" t="s">
        <v>27</v>
      </c>
      <c r="M278" s="56" t="s">
        <v>6582</v>
      </c>
      <c r="N278" s="56" t="s">
        <v>772</v>
      </c>
      <c r="O278" s="56" t="s">
        <v>32</v>
      </c>
      <c r="P278" s="56" t="s">
        <v>32</v>
      </c>
      <c r="Q278" s="56" t="s">
        <v>32</v>
      </c>
      <c r="R278" s="56" t="s">
        <v>32</v>
      </c>
      <c r="S278" s="56" t="s">
        <v>32</v>
      </c>
      <c r="T278" s="56" t="s">
        <v>32</v>
      </c>
      <c r="U278" s="56" t="s">
        <v>32</v>
      </c>
      <c r="V278" s="56" t="s">
        <v>32</v>
      </c>
      <c r="W278" s="2" t="str">
        <f t="shared" si="20"/>
        <v>MZITCNDetention</v>
      </c>
    </row>
    <row r="279" spans="1:23" s="2" customFormat="1" ht="14.45" customHeight="1">
      <c r="A279" s="2" t="str">
        <f>+IF(B279="N","",IF(COUNTIF(B:B,B279)&gt;1,COUNTIF(B$3:B279,B279),""))</f>
        <v/>
      </c>
      <c r="B279" s="2" t="str">
        <f>+IF(F279="Detention",IF(G279&amp;E279='Import Demurrage Detention'!$G$2&amp;'Import Demurrage Detention'!$C$3,"Y","N"),IF(G279&amp;E279='Import Demurrage Detention'!$H$2&amp;'Import Demurrage Detention'!$C$3,"Y","N"))</f>
        <v>N</v>
      </c>
      <c r="C279" s="56" t="s">
        <v>6576</v>
      </c>
      <c r="D279" s="56" t="s">
        <v>168</v>
      </c>
      <c r="E279" s="56" t="s">
        <v>21</v>
      </c>
      <c r="F279" s="56" t="s">
        <v>22</v>
      </c>
      <c r="G279" s="56" t="s">
        <v>6520</v>
      </c>
      <c r="H279" s="57">
        <v>44109</v>
      </c>
      <c r="I279" s="56" t="s">
        <v>175</v>
      </c>
      <c r="J279" s="56" t="s">
        <v>25</v>
      </c>
      <c r="K279" s="56" t="s">
        <v>33</v>
      </c>
      <c r="L279" s="56" t="s">
        <v>27</v>
      </c>
      <c r="M279" s="56" t="s">
        <v>6582</v>
      </c>
      <c r="N279" s="56" t="s">
        <v>546</v>
      </c>
      <c r="O279" s="56" t="s">
        <v>32</v>
      </c>
      <c r="P279" s="56" t="s">
        <v>32</v>
      </c>
      <c r="Q279" s="56" t="s">
        <v>32</v>
      </c>
      <c r="R279" s="56" t="s">
        <v>32</v>
      </c>
      <c r="S279" s="56" t="s">
        <v>32</v>
      </c>
      <c r="T279" s="56" t="s">
        <v>32</v>
      </c>
      <c r="U279" s="56" t="s">
        <v>32</v>
      </c>
      <c r="V279" s="56" t="s">
        <v>32</v>
      </c>
      <c r="W279" s="2" t="str">
        <f t="shared" si="20"/>
        <v>MZITCNDetention</v>
      </c>
    </row>
    <row r="280" spans="1:23" s="2" customFormat="1" ht="14.45" customHeight="1">
      <c r="A280" s="2" t="str">
        <f>+IF(B280="N","",IF(COUNTIF(B:B,B280)&gt;1,COUNTIF(B$3:B280,B280),""))</f>
        <v/>
      </c>
      <c r="B280" s="2" t="str">
        <f>+IF(F280="Detention",IF(G280&amp;E280='Import Demurrage Detention'!$G$2&amp;'Import Demurrage Detention'!$C$3,"Y","N"),IF(G280&amp;E280='Import Demurrage Detention'!$H$2&amp;'Import Demurrage Detention'!$C$3,"Y","N"))</f>
        <v>N</v>
      </c>
      <c r="C280" s="56" t="s">
        <v>6577</v>
      </c>
      <c r="D280" s="56" t="s">
        <v>168</v>
      </c>
      <c r="E280" s="56" t="s">
        <v>21</v>
      </c>
      <c r="F280" s="56" t="s">
        <v>22</v>
      </c>
      <c r="G280" s="56" t="s">
        <v>6520</v>
      </c>
      <c r="H280" s="57">
        <v>44109</v>
      </c>
      <c r="I280" s="56" t="s">
        <v>175</v>
      </c>
      <c r="J280" s="56" t="s">
        <v>25</v>
      </c>
      <c r="K280" s="56" t="s">
        <v>26</v>
      </c>
      <c r="L280" s="56" t="s">
        <v>27</v>
      </c>
      <c r="M280" s="56" t="s">
        <v>6582</v>
      </c>
      <c r="N280" s="56" t="s">
        <v>772</v>
      </c>
      <c r="O280" s="56" t="s">
        <v>32</v>
      </c>
      <c r="P280" s="56" t="s">
        <v>32</v>
      </c>
      <c r="Q280" s="56" t="s">
        <v>32</v>
      </c>
      <c r="R280" s="56" t="s">
        <v>32</v>
      </c>
      <c r="S280" s="56" t="s">
        <v>32</v>
      </c>
      <c r="T280" s="56" t="s">
        <v>32</v>
      </c>
      <c r="U280" s="56" t="s">
        <v>32</v>
      </c>
      <c r="V280" s="56" t="s">
        <v>32</v>
      </c>
      <c r="W280" s="2" t="str">
        <f t="shared" si="20"/>
        <v>MZITCNDetention</v>
      </c>
    </row>
    <row r="281" spans="1:23" s="2" customFormat="1" ht="14.45" customHeight="1">
      <c r="A281" s="2" t="str">
        <f>+IF(B281="N","",IF(COUNTIF(B:B,B281)&gt;1,COUNTIF(B$3:B281,B281),""))</f>
        <v/>
      </c>
      <c r="B281" s="2" t="str">
        <f>+IF(F281="Detention",IF(G281&amp;E281='Import Demurrage Detention'!$G$2&amp;'Import Demurrage Detention'!$C$3,"Y","N"),IF(G281&amp;E281='Import Demurrage Detention'!$H$2&amp;'Import Demurrage Detention'!$C$3,"Y","N"))</f>
        <v>N</v>
      </c>
      <c r="C281" s="56" t="s">
        <v>6577</v>
      </c>
      <c r="D281" s="56" t="s">
        <v>168</v>
      </c>
      <c r="E281" s="56" t="s">
        <v>21</v>
      </c>
      <c r="F281" s="56" t="s">
        <v>22</v>
      </c>
      <c r="G281" s="56" t="s">
        <v>6520</v>
      </c>
      <c r="H281" s="57">
        <v>44109</v>
      </c>
      <c r="I281" s="56" t="s">
        <v>175</v>
      </c>
      <c r="J281" s="56" t="s">
        <v>25</v>
      </c>
      <c r="K281" s="56" t="s">
        <v>33</v>
      </c>
      <c r="L281" s="56" t="s">
        <v>27</v>
      </c>
      <c r="M281" s="56" t="s">
        <v>6582</v>
      </c>
      <c r="N281" s="56" t="s">
        <v>546</v>
      </c>
      <c r="O281" s="56" t="s">
        <v>32</v>
      </c>
      <c r="P281" s="56" t="s">
        <v>32</v>
      </c>
      <c r="Q281" s="56" t="s">
        <v>32</v>
      </c>
      <c r="R281" s="56" t="s">
        <v>32</v>
      </c>
      <c r="S281" s="56" t="s">
        <v>32</v>
      </c>
      <c r="T281" s="56" t="s">
        <v>32</v>
      </c>
      <c r="U281" s="56" t="s">
        <v>32</v>
      </c>
      <c r="V281" s="56" t="s">
        <v>32</v>
      </c>
      <c r="W281" s="2" t="str">
        <f t="shared" si="20"/>
        <v>MZITCNDetention</v>
      </c>
    </row>
    <row r="282" spans="1:23" s="2" customFormat="1" ht="14.45" customHeight="1">
      <c r="A282" s="2" t="str">
        <f>+IF(B282="N","",IF(COUNTIF(B:B,B282)&gt;1,COUNTIF(B$3:B282,B282),""))</f>
        <v/>
      </c>
      <c r="B282" s="2" t="str">
        <f>+IF(F282="Detention",IF(G282&amp;E282='Import Demurrage Detention'!$G$2&amp;'Import Demurrage Detention'!$C$3,"Y","N"),IF(G282&amp;E282='Import Demurrage Detention'!$H$2&amp;'Import Demurrage Detention'!$C$3,"Y","N"))</f>
        <v>N</v>
      </c>
      <c r="C282" s="56" t="s">
        <v>6578</v>
      </c>
      <c r="D282" s="56" t="s">
        <v>168</v>
      </c>
      <c r="E282" s="56" t="s">
        <v>21</v>
      </c>
      <c r="F282" s="56" t="s">
        <v>22</v>
      </c>
      <c r="G282" s="56" t="s">
        <v>6520</v>
      </c>
      <c r="H282" s="57">
        <v>44109</v>
      </c>
      <c r="I282" s="56" t="s">
        <v>175</v>
      </c>
      <c r="J282" s="56" t="s">
        <v>25</v>
      </c>
      <c r="K282" s="56" t="s">
        <v>26</v>
      </c>
      <c r="L282" s="56" t="s">
        <v>27</v>
      </c>
      <c r="M282" s="56" t="s">
        <v>6582</v>
      </c>
      <c r="N282" s="56" t="s">
        <v>772</v>
      </c>
      <c r="O282" s="56" t="s">
        <v>32</v>
      </c>
      <c r="P282" s="56" t="s">
        <v>32</v>
      </c>
      <c r="Q282" s="56" t="s">
        <v>32</v>
      </c>
      <c r="R282" s="56" t="s">
        <v>32</v>
      </c>
      <c r="S282" s="56" t="s">
        <v>32</v>
      </c>
      <c r="T282" s="56" t="s">
        <v>32</v>
      </c>
      <c r="U282" s="56" t="s">
        <v>32</v>
      </c>
      <c r="V282" s="56" t="s">
        <v>32</v>
      </c>
      <c r="W282" s="2" t="str">
        <f t="shared" si="20"/>
        <v>MZITCNDetention</v>
      </c>
    </row>
    <row r="283" spans="1:23" s="2" customFormat="1" ht="14.45" customHeight="1">
      <c r="A283" s="2" t="str">
        <f>+IF(B283="N","",IF(COUNTIF(B:B,B283)&gt;1,COUNTIF(B$3:B283,B283),""))</f>
        <v/>
      </c>
      <c r="B283" s="2" t="str">
        <f>+IF(F283="Detention",IF(G283&amp;E283='Import Demurrage Detention'!$G$2&amp;'Import Demurrage Detention'!$C$3,"Y","N"),IF(G283&amp;E283='Import Demurrage Detention'!$H$2&amp;'Import Demurrage Detention'!$C$3,"Y","N"))</f>
        <v>N</v>
      </c>
      <c r="C283" s="56" t="s">
        <v>6578</v>
      </c>
      <c r="D283" s="56" t="s">
        <v>168</v>
      </c>
      <c r="E283" s="56" t="s">
        <v>21</v>
      </c>
      <c r="F283" s="56" t="s">
        <v>22</v>
      </c>
      <c r="G283" s="56" t="s">
        <v>6520</v>
      </c>
      <c r="H283" s="57">
        <v>44109</v>
      </c>
      <c r="I283" s="56" t="s">
        <v>175</v>
      </c>
      <c r="J283" s="56" t="s">
        <v>25</v>
      </c>
      <c r="K283" s="56" t="s">
        <v>33</v>
      </c>
      <c r="L283" s="56" t="s">
        <v>27</v>
      </c>
      <c r="M283" s="56" t="s">
        <v>6582</v>
      </c>
      <c r="N283" s="56" t="s">
        <v>546</v>
      </c>
      <c r="O283" s="56" t="s">
        <v>32</v>
      </c>
      <c r="P283" s="56" t="s">
        <v>32</v>
      </c>
      <c r="Q283" s="56" t="s">
        <v>32</v>
      </c>
      <c r="R283" s="56" t="s">
        <v>32</v>
      </c>
      <c r="S283" s="56" t="s">
        <v>32</v>
      </c>
      <c r="T283" s="56" t="s">
        <v>32</v>
      </c>
      <c r="U283" s="56" t="s">
        <v>32</v>
      </c>
      <c r="V283" s="56" t="s">
        <v>32</v>
      </c>
      <c r="W283" s="2" t="str">
        <f t="shared" si="20"/>
        <v>MZITCNDetention</v>
      </c>
    </row>
    <row r="284" spans="1:23" s="2" customFormat="1" ht="14.45" customHeight="1">
      <c r="A284" s="2" t="str">
        <f>+IF(B284="N","",IF(COUNTIF(B:B,B284)&gt;1,COUNTIF(B$3:B284,B284),""))</f>
        <v/>
      </c>
      <c r="B284" s="2" t="str">
        <f>+IF(F284="Detention",IF(G284&amp;E284='Import Demurrage Detention'!$G$2&amp;'Import Demurrage Detention'!$C$3,"Y","N"),IF(G284&amp;E284='Import Demurrage Detention'!$H$2&amp;'Import Demurrage Detention'!$C$3,"Y","N"))</f>
        <v>N</v>
      </c>
      <c r="C284" s="56" t="s">
        <v>6579</v>
      </c>
      <c r="D284" s="56" t="s">
        <v>168</v>
      </c>
      <c r="E284" s="56" t="s">
        <v>21</v>
      </c>
      <c r="F284" s="56" t="s">
        <v>22</v>
      </c>
      <c r="G284" s="56" t="s">
        <v>6569</v>
      </c>
      <c r="H284" s="57">
        <v>44109</v>
      </c>
      <c r="I284" s="56" t="s">
        <v>175</v>
      </c>
      <c r="J284" s="56" t="s">
        <v>25</v>
      </c>
      <c r="K284" s="56" t="s">
        <v>26</v>
      </c>
      <c r="L284" s="56" t="s">
        <v>27</v>
      </c>
      <c r="M284" s="56" t="s">
        <v>6582</v>
      </c>
      <c r="N284" s="56" t="s">
        <v>772</v>
      </c>
      <c r="O284" s="56" t="s">
        <v>32</v>
      </c>
      <c r="P284" s="56" t="s">
        <v>32</v>
      </c>
      <c r="Q284" s="56" t="s">
        <v>32</v>
      </c>
      <c r="R284" s="56" t="s">
        <v>32</v>
      </c>
      <c r="S284" s="56" t="s">
        <v>32</v>
      </c>
      <c r="T284" s="56" t="s">
        <v>32</v>
      </c>
      <c r="U284" s="56" t="s">
        <v>32</v>
      </c>
      <c r="V284" s="56" t="s">
        <v>32</v>
      </c>
      <c r="W284" s="2" t="str">
        <f t="shared" si="20"/>
        <v>NAITCNDetention</v>
      </c>
    </row>
    <row r="285" spans="1:23" s="2" customFormat="1" ht="14.45" customHeight="1">
      <c r="A285" s="2" t="str">
        <f>+IF(B285="N","",IF(COUNTIF(B:B,B285)&gt;1,COUNTIF(B$3:B285,B285),""))</f>
        <v/>
      </c>
      <c r="B285" s="2" t="str">
        <f>+IF(F285="Detention",IF(G285&amp;E285='Import Demurrage Detention'!$G$2&amp;'Import Demurrage Detention'!$C$3,"Y","N"),IF(G285&amp;E285='Import Demurrage Detention'!$H$2&amp;'Import Demurrage Detention'!$C$3,"Y","N"))</f>
        <v>N</v>
      </c>
      <c r="C285" s="56" t="s">
        <v>6579</v>
      </c>
      <c r="D285" s="56" t="s">
        <v>168</v>
      </c>
      <c r="E285" s="56" t="s">
        <v>21</v>
      </c>
      <c r="F285" s="56" t="s">
        <v>22</v>
      </c>
      <c r="G285" s="56" t="s">
        <v>6569</v>
      </c>
      <c r="H285" s="57">
        <v>44109</v>
      </c>
      <c r="I285" s="56" t="s">
        <v>175</v>
      </c>
      <c r="J285" s="56" t="s">
        <v>25</v>
      </c>
      <c r="K285" s="56" t="s">
        <v>33</v>
      </c>
      <c r="L285" s="56" t="s">
        <v>27</v>
      </c>
      <c r="M285" s="56" t="s">
        <v>6582</v>
      </c>
      <c r="N285" s="56" t="s">
        <v>546</v>
      </c>
      <c r="O285" s="56" t="s">
        <v>32</v>
      </c>
      <c r="P285" s="56" t="s">
        <v>32</v>
      </c>
      <c r="Q285" s="56" t="s">
        <v>32</v>
      </c>
      <c r="R285" s="56" t="s">
        <v>32</v>
      </c>
      <c r="S285" s="56" t="s">
        <v>32</v>
      </c>
      <c r="T285" s="56" t="s">
        <v>32</v>
      </c>
      <c r="U285" s="56" t="s">
        <v>32</v>
      </c>
      <c r="V285" s="56" t="s">
        <v>32</v>
      </c>
      <c r="W285" s="2" t="str">
        <f t="shared" si="20"/>
        <v>NAITCNDetention</v>
      </c>
    </row>
    <row r="286" spans="1:23" s="2" customFormat="1" ht="14.45" customHeight="1">
      <c r="A286" s="2" t="str">
        <f>+IF(B286="N","",IF(COUNTIF(B:B,B286)&gt;1,COUNTIF(B$3:B286,B286),""))</f>
        <v/>
      </c>
      <c r="B286" s="2" t="str">
        <f>+IF(F286="Detention",IF(G286&amp;E286='Import Demurrage Detention'!$G$2&amp;'Import Demurrage Detention'!$C$3,"Y","N"),IF(G286&amp;E286='Import Demurrage Detention'!$H$2&amp;'Import Demurrage Detention'!$C$3,"Y","N"))</f>
        <v>N</v>
      </c>
      <c r="C286" s="56" t="s">
        <v>6580</v>
      </c>
      <c r="D286" s="56" t="s">
        <v>168</v>
      </c>
      <c r="E286" s="56" t="s">
        <v>21</v>
      </c>
      <c r="F286" s="56" t="s">
        <v>22</v>
      </c>
      <c r="G286" s="56" t="s">
        <v>6569</v>
      </c>
      <c r="H286" s="57">
        <v>44109</v>
      </c>
      <c r="I286" s="56" t="s">
        <v>175</v>
      </c>
      <c r="J286" s="56" t="s">
        <v>25</v>
      </c>
      <c r="K286" s="56" t="s">
        <v>26</v>
      </c>
      <c r="L286" s="56" t="s">
        <v>27</v>
      </c>
      <c r="M286" s="56" t="s">
        <v>6582</v>
      </c>
      <c r="N286" s="56" t="s">
        <v>772</v>
      </c>
      <c r="O286" s="56" t="s">
        <v>32</v>
      </c>
      <c r="P286" s="56" t="s">
        <v>32</v>
      </c>
      <c r="Q286" s="56" t="s">
        <v>32</v>
      </c>
      <c r="R286" s="56" t="s">
        <v>32</v>
      </c>
      <c r="S286" s="56" t="s">
        <v>32</v>
      </c>
      <c r="T286" s="56" t="s">
        <v>32</v>
      </c>
      <c r="U286" s="56" t="s">
        <v>32</v>
      </c>
      <c r="V286" s="56" t="s">
        <v>32</v>
      </c>
      <c r="W286" s="2" t="str">
        <f t="shared" si="20"/>
        <v>NAITCNDetention</v>
      </c>
    </row>
    <row r="287" spans="1:23" s="2" customFormat="1" ht="14.45" customHeight="1">
      <c r="A287" s="2" t="str">
        <f>+IF(B287="N","",IF(COUNTIF(B:B,B287)&gt;1,COUNTIF(B$3:B287,B287),""))</f>
        <v/>
      </c>
      <c r="B287" s="2" t="str">
        <f>+IF(F287="Detention",IF(G287&amp;E287='Import Demurrage Detention'!$G$2&amp;'Import Demurrage Detention'!$C$3,"Y","N"),IF(G287&amp;E287='Import Demurrage Detention'!$H$2&amp;'Import Demurrage Detention'!$C$3,"Y","N"))</f>
        <v>N</v>
      </c>
      <c r="C287" s="56" t="s">
        <v>6580</v>
      </c>
      <c r="D287" s="56" t="s">
        <v>168</v>
      </c>
      <c r="E287" s="56" t="s">
        <v>21</v>
      </c>
      <c r="F287" s="56" t="s">
        <v>22</v>
      </c>
      <c r="G287" s="56" t="s">
        <v>6569</v>
      </c>
      <c r="H287" s="57">
        <v>44109</v>
      </c>
      <c r="I287" s="56" t="s">
        <v>175</v>
      </c>
      <c r="J287" s="56" t="s">
        <v>25</v>
      </c>
      <c r="K287" s="56" t="s">
        <v>33</v>
      </c>
      <c r="L287" s="56" t="s">
        <v>27</v>
      </c>
      <c r="M287" s="56" t="s">
        <v>6582</v>
      </c>
      <c r="N287" s="56" t="s">
        <v>546</v>
      </c>
      <c r="O287" s="56" t="s">
        <v>32</v>
      </c>
      <c r="P287" s="56" t="s">
        <v>32</v>
      </c>
      <c r="Q287" s="56" t="s">
        <v>32</v>
      </c>
      <c r="R287" s="56" t="s">
        <v>32</v>
      </c>
      <c r="S287" s="56" t="s">
        <v>32</v>
      </c>
      <c r="T287" s="56" t="s">
        <v>32</v>
      </c>
      <c r="U287" s="56" t="s">
        <v>32</v>
      </c>
      <c r="V287" s="56" t="s">
        <v>32</v>
      </c>
      <c r="W287" s="2" t="str">
        <f t="shared" si="20"/>
        <v>NAITCNDetention</v>
      </c>
    </row>
    <row r="288" spans="1:23" s="2" customFormat="1" ht="14.45" customHeight="1">
      <c r="A288" s="2" t="str">
        <f>+IF(B288="N","",IF(COUNTIF(B:B,B288)&gt;1,COUNTIF(B$3:B288,B288),""))</f>
        <v/>
      </c>
      <c r="B288" s="2" t="str">
        <f>+IF(F288="Detention",IF(G288&amp;E288='Import Demurrage Detention'!$G$2&amp;'Import Demurrage Detention'!$C$3,"Y","N"),IF(G288&amp;E288='Import Demurrage Detention'!$H$2&amp;'Import Demurrage Detention'!$C$3,"Y","N"))</f>
        <v>N</v>
      </c>
      <c r="C288" s="56" t="s">
        <v>6600</v>
      </c>
      <c r="D288" s="56" t="s">
        <v>5787</v>
      </c>
      <c r="E288" s="56" t="s">
        <v>21</v>
      </c>
      <c r="F288" s="56" t="s">
        <v>22</v>
      </c>
      <c r="G288" s="56" t="s">
        <v>6601</v>
      </c>
      <c r="H288" s="57">
        <v>44131</v>
      </c>
      <c r="I288" s="56" t="s">
        <v>7511</v>
      </c>
      <c r="J288" s="56" t="s">
        <v>89</v>
      </c>
      <c r="K288" s="56" t="s">
        <v>26</v>
      </c>
      <c r="L288" s="56" t="s">
        <v>27</v>
      </c>
      <c r="M288" s="56" t="s">
        <v>149</v>
      </c>
      <c r="N288" s="56" t="s">
        <v>5789</v>
      </c>
      <c r="O288" s="56" t="s">
        <v>199</v>
      </c>
      <c r="P288" s="56" t="s">
        <v>6451</v>
      </c>
      <c r="Q288" s="56" t="s">
        <v>32</v>
      </c>
      <c r="R288" s="56" t="s">
        <v>32</v>
      </c>
      <c r="S288" s="56" t="s">
        <v>32</v>
      </c>
      <c r="T288" s="56" t="s">
        <v>32</v>
      </c>
      <c r="U288" s="56" t="s">
        <v>32</v>
      </c>
      <c r="V288" s="56" t="s">
        <v>32</v>
      </c>
      <c r="W288" s="2" t="str">
        <f t="shared" si="20"/>
        <v>USSARNDetention</v>
      </c>
    </row>
    <row r="289" spans="1:23" s="2" customFormat="1" ht="14.45" customHeight="1">
      <c r="A289" s="2" t="str">
        <f>+IF(B289="N","",IF(COUNTIF(B:B,B289)&gt;1,COUNTIF(B$3:B289,B289),""))</f>
        <v/>
      </c>
      <c r="B289" s="2" t="str">
        <f>+IF(F289="Detention",IF(G289&amp;E289='Import Demurrage Detention'!$G$2&amp;'Import Demurrage Detention'!$C$3,"Y","N"),IF(G289&amp;E289='Import Demurrage Detention'!$H$2&amp;'Import Demurrage Detention'!$C$3,"Y","N"))</f>
        <v>N</v>
      </c>
      <c r="C289" s="56" t="s">
        <v>6600</v>
      </c>
      <c r="D289" s="56" t="s">
        <v>5787</v>
      </c>
      <c r="E289" s="56" t="s">
        <v>21</v>
      </c>
      <c r="F289" s="56" t="s">
        <v>22</v>
      </c>
      <c r="G289" s="56" t="s">
        <v>6601</v>
      </c>
      <c r="H289" s="57">
        <v>44131</v>
      </c>
      <c r="I289" s="56" t="s">
        <v>7511</v>
      </c>
      <c r="J289" s="56" t="s">
        <v>89</v>
      </c>
      <c r="K289" s="56" t="s">
        <v>6328</v>
      </c>
      <c r="L289" s="56" t="s">
        <v>27</v>
      </c>
      <c r="M289" s="56" t="s">
        <v>149</v>
      </c>
      <c r="N289" s="56" t="s">
        <v>5789</v>
      </c>
      <c r="O289" s="56" t="s">
        <v>199</v>
      </c>
      <c r="P289" s="56" t="s">
        <v>6451</v>
      </c>
      <c r="Q289" s="56" t="s">
        <v>32</v>
      </c>
      <c r="R289" s="56" t="s">
        <v>32</v>
      </c>
      <c r="S289" s="56" t="s">
        <v>32</v>
      </c>
      <c r="T289" s="56" t="s">
        <v>32</v>
      </c>
      <c r="U289" s="56" t="s">
        <v>32</v>
      </c>
      <c r="V289" s="56" t="s">
        <v>32</v>
      </c>
      <c r="W289" s="2" t="str">
        <f t="shared" si="20"/>
        <v>USSARNDetention</v>
      </c>
    </row>
    <row r="290" spans="1:23" s="2" customFormat="1" ht="14.45" customHeight="1">
      <c r="A290" s="2" t="str">
        <f>+IF(B290="N","",IF(COUNTIF(B:B,B290)&gt;1,COUNTIF(B$3:B290,B290),""))</f>
        <v/>
      </c>
      <c r="B290" s="2" t="str">
        <f>+IF(F290="Detention",IF(G290&amp;E290='Import Demurrage Detention'!$G$2&amp;'Import Demurrage Detention'!$C$3,"Y","N"),IF(G290&amp;E290='Import Demurrage Detention'!$H$2&amp;'Import Demurrage Detention'!$C$3,"Y","N"))</f>
        <v>N</v>
      </c>
      <c r="C290" s="56" t="s">
        <v>6600</v>
      </c>
      <c r="D290" s="56" t="s">
        <v>5787</v>
      </c>
      <c r="E290" s="56" t="s">
        <v>21</v>
      </c>
      <c r="F290" s="56" t="s">
        <v>22</v>
      </c>
      <c r="G290" s="56" t="s">
        <v>6602</v>
      </c>
      <c r="H290" s="57">
        <v>44131</v>
      </c>
      <c r="I290" s="56" t="s">
        <v>7511</v>
      </c>
      <c r="J290" s="56" t="s">
        <v>89</v>
      </c>
      <c r="K290" s="56" t="s">
        <v>26</v>
      </c>
      <c r="L290" s="56" t="s">
        <v>27</v>
      </c>
      <c r="M290" s="56" t="s">
        <v>149</v>
      </c>
      <c r="N290" s="56" t="s">
        <v>5789</v>
      </c>
      <c r="O290" s="56" t="s">
        <v>199</v>
      </c>
      <c r="P290" s="56" t="s">
        <v>6451</v>
      </c>
      <c r="Q290" s="56" t="s">
        <v>32</v>
      </c>
      <c r="R290" s="56" t="s">
        <v>32</v>
      </c>
      <c r="S290" s="56" t="s">
        <v>32</v>
      </c>
      <c r="T290" s="56" t="s">
        <v>32</v>
      </c>
      <c r="U290" s="56" t="s">
        <v>32</v>
      </c>
      <c r="V290" s="56" t="s">
        <v>32</v>
      </c>
      <c r="W290" s="2" t="str">
        <f t="shared" ref="W290:W305" si="21">+G290&amp;E290&amp;F290</f>
        <v>USPNWNDetention</v>
      </c>
    </row>
    <row r="291" spans="1:23" s="2" customFormat="1" ht="14.45" customHeight="1">
      <c r="A291" s="2" t="str">
        <f>+IF(B291="N","",IF(COUNTIF(B:B,B291)&gt;1,COUNTIF(B$3:B291,B291),""))</f>
        <v/>
      </c>
      <c r="B291" s="2" t="str">
        <f>+IF(F291="Detention",IF(G291&amp;E291='Import Demurrage Detention'!$G$2&amp;'Import Demurrage Detention'!$C$3,"Y","N"),IF(G291&amp;E291='Import Demurrage Detention'!$H$2&amp;'Import Demurrage Detention'!$C$3,"Y","N"))</f>
        <v>N</v>
      </c>
      <c r="C291" s="56" t="s">
        <v>6600</v>
      </c>
      <c r="D291" s="56" t="s">
        <v>5787</v>
      </c>
      <c r="E291" s="56" t="s">
        <v>21</v>
      </c>
      <c r="F291" s="56" t="s">
        <v>22</v>
      </c>
      <c r="G291" s="56" t="s">
        <v>6602</v>
      </c>
      <c r="H291" s="57">
        <v>44131</v>
      </c>
      <c r="I291" s="56" t="s">
        <v>7511</v>
      </c>
      <c r="J291" s="56" t="s">
        <v>89</v>
      </c>
      <c r="K291" s="56" t="s">
        <v>6328</v>
      </c>
      <c r="L291" s="56" t="s">
        <v>27</v>
      </c>
      <c r="M291" s="56" t="s">
        <v>149</v>
      </c>
      <c r="N291" s="56" t="s">
        <v>5789</v>
      </c>
      <c r="O291" s="56" t="s">
        <v>199</v>
      </c>
      <c r="P291" s="56" t="s">
        <v>6451</v>
      </c>
      <c r="Q291" s="56" t="s">
        <v>32</v>
      </c>
      <c r="R291" s="56" t="s">
        <v>32</v>
      </c>
      <c r="S291" s="56" t="s">
        <v>32</v>
      </c>
      <c r="T291" s="56" t="s">
        <v>32</v>
      </c>
      <c r="U291" s="56" t="s">
        <v>32</v>
      </c>
      <c r="V291" s="56" t="s">
        <v>32</v>
      </c>
      <c r="W291" s="2" t="str">
        <f t="shared" si="21"/>
        <v>USPNWNDetention</v>
      </c>
    </row>
    <row r="292" spans="1:23" s="2" customFormat="1" ht="14.45" customHeight="1">
      <c r="A292" s="2" t="str">
        <f>+IF(B292="N","",IF(COUNTIF(B:B,B292)&gt;1,COUNTIF(B$3:B292,B292),""))</f>
        <v/>
      </c>
      <c r="B292" s="2" t="str">
        <f>+IF(F292="Detention",IF(G292&amp;E292='Import Demurrage Detention'!$G$2&amp;'Import Demurrage Detention'!$C$3,"Y","N"),IF(G292&amp;E292='Import Demurrage Detention'!$H$2&amp;'Import Demurrage Detention'!$C$3,"Y","N"))</f>
        <v>N</v>
      </c>
      <c r="C292" s="56" t="s">
        <v>6600</v>
      </c>
      <c r="D292" s="56" t="s">
        <v>5787</v>
      </c>
      <c r="E292" s="56" t="s">
        <v>21</v>
      </c>
      <c r="F292" s="56" t="s">
        <v>22</v>
      </c>
      <c r="G292" s="56" t="s">
        <v>6603</v>
      </c>
      <c r="H292" s="57">
        <v>44131</v>
      </c>
      <c r="I292" s="56" t="s">
        <v>7511</v>
      </c>
      <c r="J292" s="56" t="s">
        <v>89</v>
      </c>
      <c r="K292" s="56" t="s">
        <v>26</v>
      </c>
      <c r="L292" s="56" t="s">
        <v>27</v>
      </c>
      <c r="M292" s="56" t="s">
        <v>149</v>
      </c>
      <c r="N292" s="56" t="s">
        <v>5789</v>
      </c>
      <c r="O292" s="56" t="s">
        <v>199</v>
      </c>
      <c r="P292" s="56" t="s">
        <v>6451</v>
      </c>
      <c r="Q292" s="56" t="s">
        <v>32</v>
      </c>
      <c r="R292" s="56" t="s">
        <v>32</v>
      </c>
      <c r="S292" s="56" t="s">
        <v>32</v>
      </c>
      <c r="T292" s="56" t="s">
        <v>32</v>
      </c>
      <c r="U292" s="56" t="s">
        <v>32</v>
      </c>
      <c r="V292" s="56" t="s">
        <v>32</v>
      </c>
      <c r="W292" s="2" t="str">
        <f t="shared" si="21"/>
        <v>USPSWNDetention</v>
      </c>
    </row>
    <row r="293" spans="1:23" s="2" customFormat="1" ht="14.45" customHeight="1">
      <c r="A293" s="2" t="str">
        <f>+IF(B293="N","",IF(COUNTIF(B:B,B293)&gt;1,COUNTIF(B$3:B293,B293),""))</f>
        <v/>
      </c>
      <c r="B293" s="2" t="str">
        <f>+IF(F293="Detention",IF(G293&amp;E293='Import Demurrage Detention'!$G$2&amp;'Import Demurrage Detention'!$C$3,"Y","N"),IF(G293&amp;E293='Import Demurrage Detention'!$H$2&amp;'Import Demurrage Detention'!$C$3,"Y","N"))</f>
        <v>N</v>
      </c>
      <c r="C293" s="56" t="s">
        <v>6600</v>
      </c>
      <c r="D293" s="56" t="s">
        <v>5787</v>
      </c>
      <c r="E293" s="56" t="s">
        <v>21</v>
      </c>
      <c r="F293" s="56" t="s">
        <v>22</v>
      </c>
      <c r="G293" s="56" t="s">
        <v>6603</v>
      </c>
      <c r="H293" s="57">
        <v>44131</v>
      </c>
      <c r="I293" s="56" t="s">
        <v>7511</v>
      </c>
      <c r="J293" s="56" t="s">
        <v>89</v>
      </c>
      <c r="K293" s="56" t="s">
        <v>6328</v>
      </c>
      <c r="L293" s="56" t="s">
        <v>27</v>
      </c>
      <c r="M293" s="56" t="s">
        <v>149</v>
      </c>
      <c r="N293" s="56" t="s">
        <v>5789</v>
      </c>
      <c r="O293" s="56" t="s">
        <v>199</v>
      </c>
      <c r="P293" s="56" t="s">
        <v>6451</v>
      </c>
      <c r="Q293" s="56" t="s">
        <v>32</v>
      </c>
      <c r="R293" s="56" t="s">
        <v>32</v>
      </c>
      <c r="S293" s="56" t="s">
        <v>32</v>
      </c>
      <c r="T293" s="56" t="s">
        <v>32</v>
      </c>
      <c r="U293" s="56" t="s">
        <v>32</v>
      </c>
      <c r="V293" s="56" t="s">
        <v>32</v>
      </c>
      <c r="W293" s="2" t="str">
        <f t="shared" si="21"/>
        <v>USPSWNDetention</v>
      </c>
    </row>
    <row r="294" spans="1:23" s="2" customFormat="1" ht="14.45" customHeight="1">
      <c r="A294" s="2" t="str">
        <f>+IF(B294="N","",IF(COUNTIF(B:B,B294)&gt;1,COUNTIF(B$3:B294,B294),""))</f>
        <v/>
      </c>
      <c r="B294" s="2" t="str">
        <f>+IF(F294="Detention",IF(G294&amp;E294='Import Demurrage Detention'!$G$2&amp;'Import Demurrage Detention'!$C$3,"Y","N"),IF(G294&amp;E294='Import Demurrage Detention'!$H$2&amp;'Import Demurrage Detention'!$C$3,"Y","N"))</f>
        <v>N</v>
      </c>
      <c r="C294" s="56" t="s">
        <v>6600</v>
      </c>
      <c r="D294" s="56" t="s">
        <v>5787</v>
      </c>
      <c r="E294" s="56" t="s">
        <v>21</v>
      </c>
      <c r="F294" s="56" t="s">
        <v>22</v>
      </c>
      <c r="G294" s="56" t="s">
        <v>6604</v>
      </c>
      <c r="H294" s="57">
        <v>44131</v>
      </c>
      <c r="I294" s="56" t="s">
        <v>7511</v>
      </c>
      <c r="J294" s="56" t="s">
        <v>89</v>
      </c>
      <c r="K294" s="56" t="s">
        <v>26</v>
      </c>
      <c r="L294" s="56" t="s">
        <v>27</v>
      </c>
      <c r="M294" s="56" t="s">
        <v>149</v>
      </c>
      <c r="N294" s="56" t="s">
        <v>5789</v>
      </c>
      <c r="O294" s="56" t="s">
        <v>199</v>
      </c>
      <c r="P294" s="56" t="s">
        <v>6451</v>
      </c>
      <c r="Q294" s="56" t="s">
        <v>32</v>
      </c>
      <c r="R294" s="56" t="s">
        <v>32</v>
      </c>
      <c r="S294" s="56" t="s">
        <v>32</v>
      </c>
      <c r="T294" s="56" t="s">
        <v>32</v>
      </c>
      <c r="U294" s="56" t="s">
        <v>32</v>
      </c>
      <c r="V294" s="56" t="s">
        <v>32</v>
      </c>
      <c r="W294" s="2" t="str">
        <f t="shared" si="21"/>
        <v>USGUFNDetention</v>
      </c>
    </row>
    <row r="295" spans="1:23" s="2" customFormat="1" ht="14.45" customHeight="1">
      <c r="A295" s="2" t="str">
        <f>+IF(B295="N","",IF(COUNTIF(B:B,B295)&gt;1,COUNTIF(B$3:B295,B295),""))</f>
        <v/>
      </c>
      <c r="B295" s="2" t="str">
        <f>+IF(F295="Detention",IF(G295&amp;E295='Import Demurrage Detention'!$G$2&amp;'Import Demurrage Detention'!$C$3,"Y","N"),IF(G295&amp;E295='Import Demurrage Detention'!$H$2&amp;'Import Demurrage Detention'!$C$3,"Y","N"))</f>
        <v>N</v>
      </c>
      <c r="C295" s="56" t="s">
        <v>6600</v>
      </c>
      <c r="D295" s="56" t="s">
        <v>5787</v>
      </c>
      <c r="E295" s="56" t="s">
        <v>21</v>
      </c>
      <c r="F295" s="56" t="s">
        <v>22</v>
      </c>
      <c r="G295" s="56" t="s">
        <v>6604</v>
      </c>
      <c r="H295" s="57">
        <v>44131</v>
      </c>
      <c r="I295" s="56" t="s">
        <v>7511</v>
      </c>
      <c r="J295" s="56" t="s">
        <v>89</v>
      </c>
      <c r="K295" s="56" t="s">
        <v>6328</v>
      </c>
      <c r="L295" s="56" t="s">
        <v>27</v>
      </c>
      <c r="M295" s="56" t="s">
        <v>149</v>
      </c>
      <c r="N295" s="56" t="s">
        <v>5789</v>
      </c>
      <c r="O295" s="56" t="s">
        <v>199</v>
      </c>
      <c r="P295" s="56" t="s">
        <v>6451</v>
      </c>
      <c r="Q295" s="56" t="s">
        <v>32</v>
      </c>
      <c r="R295" s="56" t="s">
        <v>32</v>
      </c>
      <c r="S295" s="56" t="s">
        <v>32</v>
      </c>
      <c r="T295" s="56" t="s">
        <v>32</v>
      </c>
      <c r="U295" s="56" t="s">
        <v>32</v>
      </c>
      <c r="V295" s="56" t="s">
        <v>32</v>
      </c>
      <c r="W295" s="2" t="str">
        <f t="shared" si="21"/>
        <v>USGUFNDetention</v>
      </c>
    </row>
    <row r="296" spans="1:23" s="2" customFormat="1" ht="14.45" customHeight="1">
      <c r="A296" s="2" t="str">
        <f>+IF(B296="N","",IF(COUNTIF(B:B,B296)&gt;1,COUNTIF(B$3:B296,B296),""))</f>
        <v/>
      </c>
      <c r="B296" s="2" t="str">
        <f>+IF(F296="Detention",IF(G296&amp;E296='Import Demurrage Detention'!$G$2&amp;'Import Demurrage Detention'!$C$3,"Y","N"),IF(G296&amp;E296='Import Demurrage Detention'!$H$2&amp;'Import Demurrage Detention'!$C$3,"Y","N"))</f>
        <v>N</v>
      </c>
      <c r="C296" s="56" t="s">
        <v>6600</v>
      </c>
      <c r="D296" s="56" t="s">
        <v>5787</v>
      </c>
      <c r="E296" s="56" t="s">
        <v>21</v>
      </c>
      <c r="F296" s="56" t="s">
        <v>22</v>
      </c>
      <c r="G296" s="56" t="s">
        <v>6605</v>
      </c>
      <c r="H296" s="57">
        <v>44131</v>
      </c>
      <c r="I296" s="56" t="s">
        <v>7511</v>
      </c>
      <c r="J296" s="56" t="s">
        <v>89</v>
      </c>
      <c r="K296" s="56" t="s">
        <v>26</v>
      </c>
      <c r="L296" s="56" t="s">
        <v>27</v>
      </c>
      <c r="M296" s="56" t="s">
        <v>149</v>
      </c>
      <c r="N296" s="56" t="s">
        <v>5789</v>
      </c>
      <c r="O296" s="56" t="s">
        <v>199</v>
      </c>
      <c r="P296" s="56" t="s">
        <v>6451</v>
      </c>
      <c r="Q296" s="56" t="s">
        <v>32</v>
      </c>
      <c r="R296" s="56" t="s">
        <v>32</v>
      </c>
      <c r="S296" s="56" t="s">
        <v>32</v>
      </c>
      <c r="T296" s="56" t="s">
        <v>32</v>
      </c>
      <c r="U296" s="56" t="s">
        <v>32</v>
      </c>
      <c r="V296" s="56" t="s">
        <v>32</v>
      </c>
      <c r="W296" s="2" t="str">
        <f t="shared" si="21"/>
        <v>USMWRNDetention</v>
      </c>
    </row>
    <row r="297" spans="1:23" s="2" customFormat="1" ht="14.45" customHeight="1">
      <c r="A297" s="2" t="str">
        <f>+IF(B297="N","",IF(COUNTIF(B:B,B297)&gt;1,COUNTIF(B$3:B297,B297),""))</f>
        <v/>
      </c>
      <c r="B297" s="2" t="str">
        <f>+IF(F297="Detention",IF(G297&amp;E297='Import Demurrage Detention'!$G$2&amp;'Import Demurrage Detention'!$C$3,"Y","N"),IF(G297&amp;E297='Import Demurrage Detention'!$H$2&amp;'Import Demurrage Detention'!$C$3,"Y","N"))</f>
        <v>N</v>
      </c>
      <c r="C297" s="56" t="s">
        <v>6600</v>
      </c>
      <c r="D297" s="56" t="s">
        <v>5787</v>
      </c>
      <c r="E297" s="56" t="s">
        <v>21</v>
      </c>
      <c r="F297" s="56" t="s">
        <v>22</v>
      </c>
      <c r="G297" s="56" t="s">
        <v>6605</v>
      </c>
      <c r="H297" s="57">
        <v>44131</v>
      </c>
      <c r="I297" s="56" t="s">
        <v>7511</v>
      </c>
      <c r="J297" s="56" t="s">
        <v>89</v>
      </c>
      <c r="K297" s="56" t="s">
        <v>6328</v>
      </c>
      <c r="L297" s="56" t="s">
        <v>27</v>
      </c>
      <c r="M297" s="56" t="s">
        <v>149</v>
      </c>
      <c r="N297" s="56" t="s">
        <v>5789</v>
      </c>
      <c r="O297" s="56" t="s">
        <v>199</v>
      </c>
      <c r="P297" s="56" t="s">
        <v>6451</v>
      </c>
      <c r="Q297" s="56" t="s">
        <v>32</v>
      </c>
      <c r="R297" s="56" t="s">
        <v>32</v>
      </c>
      <c r="S297" s="56" t="s">
        <v>32</v>
      </c>
      <c r="T297" s="56" t="s">
        <v>32</v>
      </c>
      <c r="U297" s="56" t="s">
        <v>32</v>
      </c>
      <c r="V297" s="56" t="s">
        <v>32</v>
      </c>
      <c r="W297" s="2" t="str">
        <f t="shared" si="21"/>
        <v>USMWRNDetention</v>
      </c>
    </row>
    <row r="298" spans="1:23" s="2" customFormat="1" ht="14.45" customHeight="1">
      <c r="A298" s="2" t="str">
        <f>+IF(B298="N","",IF(COUNTIF(B:B,B298)&gt;1,COUNTIF(B$3:B298,B298),""))</f>
        <v/>
      </c>
      <c r="B298" s="2" t="str">
        <f>+IF(F298="Detention",IF(G298&amp;E298='Import Demurrage Detention'!$G$2&amp;'Import Demurrage Detention'!$C$3,"Y","N"),IF(G298&amp;E298='Import Demurrage Detention'!$H$2&amp;'Import Demurrage Detention'!$C$3,"Y","N"))</f>
        <v>N</v>
      </c>
      <c r="C298" s="56" t="s">
        <v>6600</v>
      </c>
      <c r="D298" s="56" t="s">
        <v>5787</v>
      </c>
      <c r="E298" s="56" t="s">
        <v>21</v>
      </c>
      <c r="F298" s="56" t="s">
        <v>22</v>
      </c>
      <c r="G298" s="56" t="s">
        <v>6606</v>
      </c>
      <c r="H298" s="57">
        <v>44141</v>
      </c>
      <c r="I298" s="56" t="s">
        <v>7511</v>
      </c>
      <c r="J298" s="56" t="s">
        <v>89</v>
      </c>
      <c r="K298" s="56" t="s">
        <v>26</v>
      </c>
      <c r="L298" s="56" t="s">
        <v>27</v>
      </c>
      <c r="M298" s="56" t="s">
        <v>7510</v>
      </c>
      <c r="N298" s="56" t="s">
        <v>5789</v>
      </c>
      <c r="O298" s="56" t="s">
        <v>7509</v>
      </c>
      <c r="P298" s="56" t="s">
        <v>6451</v>
      </c>
      <c r="Q298" s="56" t="s">
        <v>32</v>
      </c>
      <c r="R298" s="56" t="s">
        <v>32</v>
      </c>
      <c r="S298" s="56" t="s">
        <v>32</v>
      </c>
      <c r="T298" s="56" t="s">
        <v>32</v>
      </c>
      <c r="U298" s="56" t="s">
        <v>32</v>
      </c>
      <c r="V298" s="56" t="s">
        <v>32</v>
      </c>
      <c r="W298" s="2" t="str">
        <f t="shared" si="21"/>
        <v>USNERNDetention</v>
      </c>
    </row>
    <row r="299" spans="1:23" s="2" customFormat="1" ht="14.45" customHeight="1">
      <c r="A299" s="2" t="str">
        <f>+IF(B299="N","",IF(COUNTIF(B:B,B299)&gt;1,COUNTIF(B$3:B299,B299),""))</f>
        <v/>
      </c>
      <c r="B299" s="2" t="str">
        <f>+IF(F299="Detention",IF(G299&amp;E299='Import Demurrage Detention'!$G$2&amp;'Import Demurrage Detention'!$C$3,"Y","N"),IF(G299&amp;E299='Import Demurrage Detention'!$H$2&amp;'Import Demurrage Detention'!$C$3,"Y","N"))</f>
        <v>N</v>
      </c>
      <c r="C299" s="56" t="s">
        <v>6600</v>
      </c>
      <c r="D299" s="56" t="s">
        <v>5787</v>
      </c>
      <c r="E299" s="56" t="s">
        <v>21</v>
      </c>
      <c r="F299" s="56" t="s">
        <v>22</v>
      </c>
      <c r="G299" s="56" t="s">
        <v>6606</v>
      </c>
      <c r="H299" s="57">
        <v>44141</v>
      </c>
      <c r="I299" s="56" t="s">
        <v>7511</v>
      </c>
      <c r="J299" s="56" t="s">
        <v>89</v>
      </c>
      <c r="K299" s="56" t="s">
        <v>6328</v>
      </c>
      <c r="L299" s="56" t="s">
        <v>27</v>
      </c>
      <c r="M299" s="56" t="s">
        <v>7510</v>
      </c>
      <c r="N299" s="56" t="s">
        <v>5789</v>
      </c>
      <c r="O299" s="56" t="s">
        <v>7509</v>
      </c>
      <c r="P299" s="56" t="s">
        <v>6451</v>
      </c>
      <c r="Q299" s="56" t="s">
        <v>32</v>
      </c>
      <c r="R299" s="56" t="s">
        <v>32</v>
      </c>
      <c r="S299" s="56" t="s">
        <v>32</v>
      </c>
      <c r="T299" s="56" t="s">
        <v>32</v>
      </c>
      <c r="U299" s="56" t="s">
        <v>32</v>
      </c>
      <c r="V299" s="56" t="s">
        <v>32</v>
      </c>
      <c r="W299" s="2" t="str">
        <f t="shared" si="21"/>
        <v>USNERNDetention</v>
      </c>
    </row>
    <row r="300" spans="1:23" s="2" customFormat="1" ht="14.45" customHeight="1">
      <c r="A300" s="2" t="str">
        <f>+IF(B300="N","",IF(COUNTIF(B:B,B300)&gt;1,COUNTIF(B$3:B300,B300),""))</f>
        <v/>
      </c>
      <c r="B300" s="2" t="str">
        <f>+IF(F300="Detention",IF(G300&amp;E300='Import Demurrage Detention'!$G$2&amp;'Import Demurrage Detention'!$C$3,"Y","N"),IF(G300&amp;E300='Import Demurrage Detention'!$H$2&amp;'Import Demurrage Detention'!$C$3,"Y","N"))</f>
        <v>N</v>
      </c>
      <c r="C300" s="56" t="s">
        <v>7514</v>
      </c>
      <c r="D300" s="56" t="s">
        <v>7512</v>
      </c>
      <c r="E300" s="56" t="s">
        <v>21</v>
      </c>
      <c r="F300" s="56" t="s">
        <v>22</v>
      </c>
      <c r="G300" s="56" t="s">
        <v>4899</v>
      </c>
      <c r="H300" s="57">
        <v>44145</v>
      </c>
      <c r="I300" s="56" t="s">
        <v>151</v>
      </c>
      <c r="J300" s="56" t="s">
        <v>25</v>
      </c>
      <c r="K300" s="56" t="s">
        <v>26</v>
      </c>
      <c r="L300" s="56" t="s">
        <v>27</v>
      </c>
      <c r="M300" s="56" t="s">
        <v>179</v>
      </c>
      <c r="N300" s="56" t="s">
        <v>329</v>
      </c>
      <c r="O300" s="56" t="s">
        <v>32</v>
      </c>
      <c r="P300" s="56" t="s">
        <v>32</v>
      </c>
      <c r="Q300" s="56" t="s">
        <v>32</v>
      </c>
      <c r="R300" s="56" t="s">
        <v>32</v>
      </c>
      <c r="S300" s="56" t="s">
        <v>32</v>
      </c>
      <c r="T300" s="56" t="s">
        <v>32</v>
      </c>
      <c r="U300" s="56" t="s">
        <v>32</v>
      </c>
      <c r="V300" s="56" t="s">
        <v>32</v>
      </c>
      <c r="W300" s="2" t="str">
        <f t="shared" si="21"/>
        <v>PRSJUNDetention</v>
      </c>
    </row>
    <row r="301" spans="1:23" s="2" customFormat="1" ht="14.45" customHeight="1">
      <c r="A301" s="2" t="str">
        <f>+IF(B301="N","",IF(COUNTIF(B:B,B301)&gt;1,COUNTIF(B$3:B301,B301),""))</f>
        <v/>
      </c>
      <c r="B301" s="2" t="str">
        <f>+IF(F301="Detention",IF(G301&amp;E301='Import Demurrage Detention'!$G$2&amp;'Import Demurrage Detention'!$C$3,"Y","N"),IF(G301&amp;E301='Import Demurrage Detention'!$H$2&amp;'Import Demurrage Detention'!$C$3,"Y","N"))</f>
        <v>N</v>
      </c>
      <c r="C301" s="56" t="s">
        <v>7514</v>
      </c>
      <c r="D301" s="56" t="s">
        <v>7512</v>
      </c>
      <c r="E301" s="56" t="s">
        <v>21</v>
      </c>
      <c r="F301" s="56" t="s">
        <v>22</v>
      </c>
      <c r="G301" s="56" t="s">
        <v>4899</v>
      </c>
      <c r="H301" s="57">
        <v>44145</v>
      </c>
      <c r="I301" s="56" t="s">
        <v>151</v>
      </c>
      <c r="J301" s="56" t="s">
        <v>25</v>
      </c>
      <c r="K301" s="56" t="s">
        <v>7513</v>
      </c>
      <c r="L301" s="56" t="s">
        <v>27</v>
      </c>
      <c r="M301" s="56" t="s">
        <v>179</v>
      </c>
      <c r="N301" s="56" t="s">
        <v>329</v>
      </c>
      <c r="O301" s="56" t="s">
        <v>32</v>
      </c>
      <c r="P301" s="56" t="s">
        <v>32</v>
      </c>
      <c r="Q301" s="56" t="s">
        <v>32</v>
      </c>
      <c r="R301" s="56" t="s">
        <v>32</v>
      </c>
      <c r="S301" s="56" t="s">
        <v>32</v>
      </c>
      <c r="T301" s="56" t="s">
        <v>32</v>
      </c>
      <c r="U301" s="56" t="s">
        <v>32</v>
      </c>
      <c r="V301" s="56" t="s">
        <v>32</v>
      </c>
      <c r="W301" s="2" t="str">
        <f t="shared" si="21"/>
        <v>PRSJUNDetention</v>
      </c>
    </row>
    <row r="302" spans="1:23" s="2" customFormat="1" ht="14.45" customHeight="1">
      <c r="A302" s="2" t="str">
        <f>+IF(B302="N","",IF(COUNTIF(B:B,B302)&gt;1,COUNTIF(B$3:B302,B302),""))</f>
        <v/>
      </c>
      <c r="B302" s="2" t="str">
        <f>+IF(F302="Detention",IF(G302&amp;E302='Import Demurrage Detention'!$G$2&amp;'Import Demurrage Detention'!$C$3,"Y","N"),IF(G302&amp;E302='Import Demurrage Detention'!$H$2&amp;'Import Demurrage Detention'!$C$3,"Y","N"))</f>
        <v>N</v>
      </c>
      <c r="C302" s="56" t="s">
        <v>643</v>
      </c>
      <c r="D302" s="56" t="s">
        <v>644</v>
      </c>
      <c r="E302" s="56" t="s">
        <v>21</v>
      </c>
      <c r="F302" s="56" t="s">
        <v>22</v>
      </c>
      <c r="G302" s="56" t="s">
        <v>4384</v>
      </c>
      <c r="H302" s="57">
        <v>44150</v>
      </c>
      <c r="I302" s="56" t="s">
        <v>88</v>
      </c>
      <c r="J302" s="56" t="s">
        <v>25</v>
      </c>
      <c r="K302" s="56" t="s">
        <v>26</v>
      </c>
      <c r="L302" s="56" t="s">
        <v>27</v>
      </c>
      <c r="M302" s="56" t="s">
        <v>399</v>
      </c>
      <c r="N302" s="56" t="s">
        <v>655</v>
      </c>
      <c r="O302" s="56" t="s">
        <v>134</v>
      </c>
      <c r="P302" s="56" t="s">
        <v>656</v>
      </c>
      <c r="Q302" s="56" t="s">
        <v>221</v>
      </c>
      <c r="R302" s="56" t="s">
        <v>646</v>
      </c>
      <c r="S302" s="56" t="s">
        <v>30</v>
      </c>
      <c r="T302" s="56" t="s">
        <v>647</v>
      </c>
      <c r="U302" s="56" t="s">
        <v>32</v>
      </c>
      <c r="V302" s="56" t="s">
        <v>32</v>
      </c>
      <c r="W302" s="2" t="str">
        <f t="shared" si="21"/>
        <v>MYBKINDetention</v>
      </c>
    </row>
    <row r="303" spans="1:23" s="2" customFormat="1" ht="14.45" customHeight="1">
      <c r="A303" s="2" t="str">
        <f>+IF(B303="N","",IF(COUNTIF(B:B,B303)&gt;1,COUNTIF(B$3:B303,B303),""))</f>
        <v/>
      </c>
      <c r="B303" s="2" t="str">
        <f>+IF(F303="Detention",IF(G303&amp;E303='Import Demurrage Detention'!$G$2&amp;'Import Demurrage Detention'!$C$3,"Y","N"),IF(G303&amp;E303='Import Demurrage Detention'!$H$2&amp;'Import Demurrage Detention'!$C$3,"Y","N"))</f>
        <v>N</v>
      </c>
      <c r="C303" s="56" t="s">
        <v>643</v>
      </c>
      <c r="D303" s="56" t="s">
        <v>644</v>
      </c>
      <c r="E303" s="56" t="s">
        <v>21</v>
      </c>
      <c r="F303" s="56" t="s">
        <v>22</v>
      </c>
      <c r="G303" s="56" t="s">
        <v>4384</v>
      </c>
      <c r="H303" s="57">
        <v>44150</v>
      </c>
      <c r="I303" s="56" t="s">
        <v>88</v>
      </c>
      <c r="J303" s="56" t="s">
        <v>25</v>
      </c>
      <c r="K303" s="56" t="s">
        <v>64</v>
      </c>
      <c r="L303" s="56" t="s">
        <v>27</v>
      </c>
      <c r="M303" s="56" t="s">
        <v>399</v>
      </c>
      <c r="N303" s="56" t="s">
        <v>655</v>
      </c>
      <c r="O303" s="56" t="s">
        <v>134</v>
      </c>
      <c r="P303" s="56" t="s">
        <v>656</v>
      </c>
      <c r="Q303" s="56" t="s">
        <v>221</v>
      </c>
      <c r="R303" s="56" t="s">
        <v>646</v>
      </c>
      <c r="S303" s="56" t="s">
        <v>30</v>
      </c>
      <c r="T303" s="56" t="s">
        <v>647</v>
      </c>
      <c r="U303" s="56" t="s">
        <v>32</v>
      </c>
      <c r="V303" s="56" t="s">
        <v>32</v>
      </c>
      <c r="W303" s="2" t="str">
        <f t="shared" si="21"/>
        <v>MYBKINDetention</v>
      </c>
    </row>
    <row r="304" spans="1:23" s="2" customFormat="1" ht="14.45" customHeight="1">
      <c r="A304" s="2" t="str">
        <f>+IF(B304="N","",IF(COUNTIF(B:B,B304)&gt;1,COUNTIF(B$3:B304,B304),""))</f>
        <v/>
      </c>
      <c r="B304" s="2" t="str">
        <f>+IF(F304="Detention",IF(G304&amp;E304='Import Demurrage Detention'!$G$2&amp;'Import Demurrage Detention'!$C$3,"Y","N"),IF(G304&amp;E304='Import Demurrage Detention'!$H$2&amp;'Import Demurrage Detention'!$C$3,"Y","N"))</f>
        <v>N</v>
      </c>
      <c r="C304" s="56" t="s">
        <v>643</v>
      </c>
      <c r="D304" s="56" t="s">
        <v>644</v>
      </c>
      <c r="E304" s="56" t="s">
        <v>21</v>
      </c>
      <c r="F304" s="56" t="s">
        <v>22</v>
      </c>
      <c r="G304" s="56" t="s">
        <v>4384</v>
      </c>
      <c r="H304" s="57">
        <v>44150</v>
      </c>
      <c r="I304" s="56" t="s">
        <v>88</v>
      </c>
      <c r="J304" s="56" t="s">
        <v>25</v>
      </c>
      <c r="K304" s="56" t="s">
        <v>33</v>
      </c>
      <c r="L304" s="56" t="s">
        <v>27</v>
      </c>
      <c r="M304" s="56" t="s">
        <v>399</v>
      </c>
      <c r="N304" s="56" t="s">
        <v>657</v>
      </c>
      <c r="O304" s="56" t="s">
        <v>134</v>
      </c>
      <c r="P304" s="56" t="s">
        <v>658</v>
      </c>
      <c r="Q304" s="56" t="s">
        <v>221</v>
      </c>
      <c r="R304" s="56" t="s">
        <v>648</v>
      </c>
      <c r="S304" s="56" t="s">
        <v>30</v>
      </c>
      <c r="T304" s="56" t="s">
        <v>649</v>
      </c>
      <c r="U304" s="56" t="s">
        <v>32</v>
      </c>
      <c r="V304" s="56" t="s">
        <v>32</v>
      </c>
      <c r="W304" s="2" t="str">
        <f t="shared" si="21"/>
        <v>MYBKINDetention</v>
      </c>
    </row>
    <row r="305" spans="1:23" s="2" customFormat="1" ht="14.45" customHeight="1">
      <c r="A305" s="2" t="str">
        <f>+IF(B305="N","",IF(COUNTIF(B:B,B305)&gt;1,COUNTIF(B$3:B305,B305),""))</f>
        <v/>
      </c>
      <c r="B305" s="2" t="str">
        <f>+IF(F305="Detention",IF(G305&amp;E305='Import Demurrage Detention'!$G$2&amp;'Import Demurrage Detention'!$C$3,"Y","N"),IF(G305&amp;E305='Import Demurrage Detention'!$H$2&amp;'Import Demurrage Detention'!$C$3,"Y","N"))</f>
        <v>N</v>
      </c>
      <c r="C305" s="56" t="s">
        <v>643</v>
      </c>
      <c r="D305" s="56" t="s">
        <v>644</v>
      </c>
      <c r="E305" s="56" t="s">
        <v>21</v>
      </c>
      <c r="F305" s="56" t="s">
        <v>22</v>
      </c>
      <c r="G305" s="56" t="s">
        <v>4384</v>
      </c>
      <c r="H305" s="57">
        <v>44150</v>
      </c>
      <c r="I305" s="56" t="s">
        <v>88</v>
      </c>
      <c r="J305" s="56" t="s">
        <v>25</v>
      </c>
      <c r="K305" s="56" t="s">
        <v>55</v>
      </c>
      <c r="L305" s="56" t="s">
        <v>27</v>
      </c>
      <c r="M305" s="56" t="s">
        <v>399</v>
      </c>
      <c r="N305" s="56" t="s">
        <v>657</v>
      </c>
      <c r="O305" s="56" t="s">
        <v>134</v>
      </c>
      <c r="P305" s="56" t="s">
        <v>658</v>
      </c>
      <c r="Q305" s="56" t="s">
        <v>221</v>
      </c>
      <c r="R305" s="56" t="s">
        <v>648</v>
      </c>
      <c r="S305" s="56" t="s">
        <v>30</v>
      </c>
      <c r="T305" s="56" t="s">
        <v>649</v>
      </c>
      <c r="U305" s="56" t="s">
        <v>32</v>
      </c>
      <c r="V305" s="56" t="s">
        <v>32</v>
      </c>
      <c r="W305" s="2" t="str">
        <f t="shared" si="21"/>
        <v>MYBKINDetention</v>
      </c>
    </row>
    <row r="306" spans="1:23" s="2" customFormat="1" ht="14.45" customHeight="1">
      <c r="A306" s="2" t="str">
        <f>+IF(B306="N","",IF(COUNTIF(B:B,B306)&gt;1,COUNTIF(B$3:B306,B306),""))</f>
        <v/>
      </c>
      <c r="B306" s="2" t="str">
        <f>+IF(F306="Detention",IF(G306&amp;E306='Import Demurrage Detention'!$G$2&amp;'Import Demurrage Detention'!$C$3,"Y","N"),IF(G306&amp;E306='Import Demurrage Detention'!$H$2&amp;'Import Demurrage Detention'!$C$3,"Y","N"))</f>
        <v>N</v>
      </c>
      <c r="C306" s="56" t="s">
        <v>211</v>
      </c>
      <c r="D306" s="56" t="s">
        <v>212</v>
      </c>
      <c r="E306" s="56" t="s">
        <v>21</v>
      </c>
      <c r="F306" s="56" t="s">
        <v>6317</v>
      </c>
      <c r="G306" s="56" t="s">
        <v>230</v>
      </c>
      <c r="H306" s="57">
        <v>43946</v>
      </c>
      <c r="I306" s="56" t="s">
        <v>106</v>
      </c>
      <c r="J306" s="56" t="s">
        <v>25</v>
      </c>
      <c r="K306" s="56" t="s">
        <v>26</v>
      </c>
      <c r="L306" s="56" t="s">
        <v>27</v>
      </c>
      <c r="M306" s="56" t="s">
        <v>586</v>
      </c>
      <c r="N306" s="56" t="s">
        <v>7564</v>
      </c>
      <c r="O306" s="56" t="s">
        <v>192</v>
      </c>
      <c r="P306" s="56" t="s">
        <v>7565</v>
      </c>
      <c r="Q306" s="56" t="s">
        <v>32</v>
      </c>
      <c r="R306" s="56" t="s">
        <v>32</v>
      </c>
      <c r="S306" s="56" t="s">
        <v>32</v>
      </c>
      <c r="T306" s="56" t="s">
        <v>32</v>
      </c>
      <c r="U306" s="56" t="s">
        <v>32</v>
      </c>
      <c r="V306" s="56" t="s">
        <v>32</v>
      </c>
      <c r="W306" s="2" t="str">
        <f t="shared" ref="W306:W317" si="22">+G306&amp;E306&amp;F306</f>
        <v>CNIWNNDemurrage</v>
      </c>
    </row>
    <row r="307" spans="1:23" s="2" customFormat="1" ht="14.45" customHeight="1">
      <c r="A307" s="2" t="str">
        <f>+IF(B307="N","",IF(COUNTIF(B:B,B307)&gt;1,COUNTIF(B$3:B307,B307),""))</f>
        <v/>
      </c>
      <c r="B307" s="2" t="str">
        <f>+IF(F307="Detention",IF(G307&amp;E307='Import Demurrage Detention'!$G$2&amp;'Import Demurrage Detention'!$C$3,"Y","N"),IF(G307&amp;E307='Import Demurrage Detention'!$H$2&amp;'Import Demurrage Detention'!$C$3,"Y","N"))</f>
        <v>N</v>
      </c>
      <c r="C307" s="56" t="s">
        <v>211</v>
      </c>
      <c r="D307" s="56" t="s">
        <v>212</v>
      </c>
      <c r="E307" s="56" t="s">
        <v>21</v>
      </c>
      <c r="F307" s="56" t="s">
        <v>6317</v>
      </c>
      <c r="G307" s="56" t="s">
        <v>230</v>
      </c>
      <c r="H307" s="57">
        <v>43946</v>
      </c>
      <c r="I307" s="56" t="s">
        <v>106</v>
      </c>
      <c r="J307" s="56" t="s">
        <v>25</v>
      </c>
      <c r="K307" s="56" t="s">
        <v>64</v>
      </c>
      <c r="L307" s="56" t="s">
        <v>27</v>
      </c>
      <c r="M307" s="56" t="s">
        <v>586</v>
      </c>
      <c r="N307" s="56" t="s">
        <v>7564</v>
      </c>
      <c r="O307" s="56" t="s">
        <v>192</v>
      </c>
      <c r="P307" s="56" t="s">
        <v>7565</v>
      </c>
      <c r="Q307" s="56" t="s">
        <v>32</v>
      </c>
      <c r="R307" s="56" t="s">
        <v>32</v>
      </c>
      <c r="S307" s="56" t="s">
        <v>32</v>
      </c>
      <c r="T307" s="56" t="s">
        <v>32</v>
      </c>
      <c r="U307" s="56" t="s">
        <v>32</v>
      </c>
      <c r="V307" s="56" t="s">
        <v>32</v>
      </c>
      <c r="W307" s="2" t="str">
        <f t="shared" si="22"/>
        <v>CNIWNNDemurrage</v>
      </c>
    </row>
    <row r="308" spans="1:23" s="2" customFormat="1" ht="14.45" customHeight="1">
      <c r="A308" s="2" t="str">
        <f>+IF(B308="N","",IF(COUNTIF(B:B,B308)&gt;1,COUNTIF(B$3:B308,B308),""))</f>
        <v/>
      </c>
      <c r="B308" s="2" t="str">
        <f>+IF(F308="Detention",IF(G308&amp;E308='Import Demurrage Detention'!$G$2&amp;'Import Demurrage Detention'!$C$3,"Y","N"),IF(G308&amp;E308='Import Demurrage Detention'!$H$2&amp;'Import Demurrage Detention'!$C$3,"Y","N"))</f>
        <v>N</v>
      </c>
      <c r="C308" s="56" t="s">
        <v>211</v>
      </c>
      <c r="D308" s="56" t="s">
        <v>212</v>
      </c>
      <c r="E308" s="56" t="s">
        <v>21</v>
      </c>
      <c r="F308" s="56" t="s">
        <v>6317</v>
      </c>
      <c r="G308" s="56" t="s">
        <v>230</v>
      </c>
      <c r="H308" s="57">
        <v>43946</v>
      </c>
      <c r="I308" s="56" t="s">
        <v>106</v>
      </c>
      <c r="J308" s="56" t="s">
        <v>25</v>
      </c>
      <c r="K308" s="56" t="s">
        <v>6328</v>
      </c>
      <c r="L308" s="56" t="s">
        <v>27</v>
      </c>
      <c r="M308" s="56" t="s">
        <v>586</v>
      </c>
      <c r="N308" s="56" t="s">
        <v>215</v>
      </c>
      <c r="O308" s="56" t="s">
        <v>192</v>
      </c>
      <c r="P308" s="56" t="s">
        <v>7566</v>
      </c>
      <c r="Q308" s="56" t="s">
        <v>32</v>
      </c>
      <c r="R308" s="56" t="s">
        <v>32</v>
      </c>
      <c r="S308" s="56" t="s">
        <v>32</v>
      </c>
      <c r="T308" s="56" t="s">
        <v>32</v>
      </c>
      <c r="U308" s="56" t="s">
        <v>32</v>
      </c>
      <c r="V308" s="56" t="s">
        <v>32</v>
      </c>
      <c r="W308" s="2" t="str">
        <f t="shared" si="22"/>
        <v>CNIWNNDemurrage</v>
      </c>
    </row>
    <row r="309" spans="1:23" s="2" customFormat="1" ht="14.45" customHeight="1">
      <c r="A309" s="2" t="str">
        <f>+IF(B309="N","",IF(COUNTIF(B:B,B309)&gt;1,COUNTIF(B$3:B309,B309),""))</f>
        <v/>
      </c>
      <c r="B309" s="2" t="str">
        <f>+IF(F309="Detention",IF(G309&amp;E309='Import Demurrage Detention'!$G$2&amp;'Import Demurrage Detention'!$C$3,"Y","N"),IF(G309&amp;E309='Import Demurrage Detention'!$H$2&amp;'Import Demurrage Detention'!$C$3,"Y","N"))</f>
        <v>N</v>
      </c>
      <c r="C309" s="56" t="s">
        <v>211</v>
      </c>
      <c r="D309" s="56" t="s">
        <v>212</v>
      </c>
      <c r="E309" s="56" t="s">
        <v>21</v>
      </c>
      <c r="F309" s="56" t="s">
        <v>6317</v>
      </c>
      <c r="G309" s="56" t="s">
        <v>230</v>
      </c>
      <c r="H309" s="57">
        <v>43946</v>
      </c>
      <c r="I309" s="56" t="s">
        <v>106</v>
      </c>
      <c r="J309" s="56" t="s">
        <v>25</v>
      </c>
      <c r="K309" s="56" t="s">
        <v>55</v>
      </c>
      <c r="L309" s="56" t="s">
        <v>27</v>
      </c>
      <c r="M309" s="56" t="s">
        <v>586</v>
      </c>
      <c r="N309" s="56" t="s">
        <v>215</v>
      </c>
      <c r="O309" s="56" t="s">
        <v>192</v>
      </c>
      <c r="P309" s="56" t="s">
        <v>7566</v>
      </c>
      <c r="Q309" s="56" t="s">
        <v>32</v>
      </c>
      <c r="R309" s="56" t="s">
        <v>32</v>
      </c>
      <c r="S309" s="56" t="s">
        <v>32</v>
      </c>
      <c r="T309" s="56" t="s">
        <v>32</v>
      </c>
      <c r="U309" s="56" t="s">
        <v>32</v>
      </c>
      <c r="V309" s="56" t="s">
        <v>32</v>
      </c>
      <c r="W309" s="2" t="str">
        <f t="shared" si="22"/>
        <v>CNIWNNDemurrage</v>
      </c>
    </row>
    <row r="310" spans="1:23" s="2" customFormat="1" ht="14.45" customHeight="1">
      <c r="A310" s="2" t="str">
        <f>+IF(B310="N","",IF(COUNTIF(B:B,B310)&gt;1,COUNTIF(B$3:B310,B310),""))</f>
        <v/>
      </c>
      <c r="B310" s="2" t="str">
        <f>+IF(F310="Detention",IF(G310&amp;E310='Import Demurrage Detention'!$G$2&amp;'Import Demurrage Detention'!$C$3,"Y","N"),IF(G310&amp;E310='Import Demurrage Detention'!$H$2&amp;'Import Demurrage Detention'!$C$3,"Y","N"))</f>
        <v>N</v>
      </c>
      <c r="C310" s="56" t="s">
        <v>211</v>
      </c>
      <c r="D310" s="56" t="s">
        <v>212</v>
      </c>
      <c r="E310" s="56" t="s">
        <v>21</v>
      </c>
      <c r="F310" s="56" t="s">
        <v>6317</v>
      </c>
      <c r="G310" s="56" t="s">
        <v>216</v>
      </c>
      <c r="H310" s="57">
        <v>43946</v>
      </c>
      <c r="I310" s="56" t="s">
        <v>106</v>
      </c>
      <c r="J310" s="56" t="s">
        <v>25</v>
      </c>
      <c r="K310" s="56" t="s">
        <v>26</v>
      </c>
      <c r="L310" s="56" t="s">
        <v>27</v>
      </c>
      <c r="M310" s="56" t="s">
        <v>586</v>
      </c>
      <c r="N310" s="56" t="s">
        <v>7564</v>
      </c>
      <c r="O310" s="56" t="s">
        <v>192</v>
      </c>
      <c r="P310" s="56" t="s">
        <v>7565</v>
      </c>
      <c r="Q310" s="56" t="s">
        <v>32</v>
      </c>
      <c r="R310" s="56" t="s">
        <v>32</v>
      </c>
      <c r="S310" s="56" t="s">
        <v>32</v>
      </c>
      <c r="T310" s="56" t="s">
        <v>32</v>
      </c>
      <c r="U310" s="56" t="s">
        <v>32</v>
      </c>
      <c r="V310" s="56" t="s">
        <v>32</v>
      </c>
      <c r="W310" s="2" t="str">
        <f t="shared" si="22"/>
        <v>CNNANNDemurrage</v>
      </c>
    </row>
    <row r="311" spans="1:23" s="2" customFormat="1" ht="14.45" customHeight="1">
      <c r="A311" s="2" t="str">
        <f>+IF(B311="N","",IF(COUNTIF(B:B,B311)&gt;1,COUNTIF(B$3:B311,B311),""))</f>
        <v/>
      </c>
      <c r="B311" s="2" t="str">
        <f>+IF(F311="Detention",IF(G311&amp;E311='Import Demurrage Detention'!$G$2&amp;'Import Demurrage Detention'!$C$3,"Y","N"),IF(G311&amp;E311='Import Demurrage Detention'!$H$2&amp;'Import Demurrage Detention'!$C$3,"Y","N"))</f>
        <v>N</v>
      </c>
      <c r="C311" s="56" t="s">
        <v>211</v>
      </c>
      <c r="D311" s="56" t="s">
        <v>212</v>
      </c>
      <c r="E311" s="56" t="s">
        <v>21</v>
      </c>
      <c r="F311" s="56" t="s">
        <v>6317</v>
      </c>
      <c r="G311" s="56" t="s">
        <v>216</v>
      </c>
      <c r="H311" s="57">
        <v>43946</v>
      </c>
      <c r="I311" s="56" t="s">
        <v>106</v>
      </c>
      <c r="J311" s="56" t="s">
        <v>25</v>
      </c>
      <c r="K311" s="56" t="s">
        <v>64</v>
      </c>
      <c r="L311" s="56" t="s">
        <v>27</v>
      </c>
      <c r="M311" s="56" t="s">
        <v>586</v>
      </c>
      <c r="N311" s="56" t="s">
        <v>7564</v>
      </c>
      <c r="O311" s="56" t="s">
        <v>192</v>
      </c>
      <c r="P311" s="56" t="s">
        <v>7565</v>
      </c>
      <c r="Q311" s="56" t="s">
        <v>32</v>
      </c>
      <c r="R311" s="56" t="s">
        <v>32</v>
      </c>
      <c r="S311" s="56" t="s">
        <v>32</v>
      </c>
      <c r="T311" s="56" t="s">
        <v>32</v>
      </c>
      <c r="U311" s="56" t="s">
        <v>32</v>
      </c>
      <c r="V311" s="56" t="s">
        <v>32</v>
      </c>
      <c r="W311" s="2" t="str">
        <f t="shared" si="22"/>
        <v>CNNANNDemurrage</v>
      </c>
    </row>
    <row r="312" spans="1:23" s="2" customFormat="1" ht="14.45" customHeight="1">
      <c r="A312" s="2" t="str">
        <f>+IF(B312="N","",IF(COUNTIF(B:B,B312)&gt;1,COUNTIF(B$3:B312,B312),""))</f>
        <v/>
      </c>
      <c r="B312" s="2" t="str">
        <f>+IF(F312="Detention",IF(G312&amp;E312='Import Demurrage Detention'!$G$2&amp;'Import Demurrage Detention'!$C$3,"Y","N"),IF(G312&amp;E312='Import Demurrage Detention'!$H$2&amp;'Import Demurrage Detention'!$C$3,"Y","N"))</f>
        <v>N</v>
      </c>
      <c r="C312" s="56" t="s">
        <v>211</v>
      </c>
      <c r="D312" s="56" t="s">
        <v>212</v>
      </c>
      <c r="E312" s="56" t="s">
        <v>21</v>
      </c>
      <c r="F312" s="56" t="s">
        <v>6317</v>
      </c>
      <c r="G312" s="56" t="s">
        <v>216</v>
      </c>
      <c r="H312" s="57">
        <v>43946</v>
      </c>
      <c r="I312" s="56" t="s">
        <v>106</v>
      </c>
      <c r="J312" s="56" t="s">
        <v>25</v>
      </c>
      <c r="K312" s="56" t="s">
        <v>6328</v>
      </c>
      <c r="L312" s="56" t="s">
        <v>27</v>
      </c>
      <c r="M312" s="56" t="s">
        <v>586</v>
      </c>
      <c r="N312" s="56" t="s">
        <v>215</v>
      </c>
      <c r="O312" s="56" t="s">
        <v>192</v>
      </c>
      <c r="P312" s="56" t="s">
        <v>7566</v>
      </c>
      <c r="Q312" s="56" t="s">
        <v>32</v>
      </c>
      <c r="R312" s="56" t="s">
        <v>32</v>
      </c>
      <c r="S312" s="56" t="s">
        <v>32</v>
      </c>
      <c r="T312" s="56" t="s">
        <v>32</v>
      </c>
      <c r="U312" s="56" t="s">
        <v>32</v>
      </c>
      <c r="V312" s="56" t="s">
        <v>32</v>
      </c>
      <c r="W312" s="2" t="str">
        <f t="shared" si="22"/>
        <v>CNNANNDemurrage</v>
      </c>
    </row>
    <row r="313" spans="1:23" s="2" customFormat="1" ht="14.45" customHeight="1">
      <c r="A313" s="2" t="str">
        <f>+IF(B313="N","",IF(COUNTIF(B:B,B313)&gt;1,COUNTIF(B$3:B313,B313),""))</f>
        <v/>
      </c>
      <c r="B313" s="2" t="str">
        <f>+IF(F313="Detention",IF(G313&amp;E313='Import Demurrage Detention'!$G$2&amp;'Import Demurrage Detention'!$C$3,"Y","N"),IF(G313&amp;E313='Import Demurrage Detention'!$H$2&amp;'Import Demurrage Detention'!$C$3,"Y","N"))</f>
        <v>N</v>
      </c>
      <c r="C313" s="56" t="s">
        <v>211</v>
      </c>
      <c r="D313" s="56" t="s">
        <v>212</v>
      </c>
      <c r="E313" s="56" t="s">
        <v>21</v>
      </c>
      <c r="F313" s="56" t="s">
        <v>6317</v>
      </c>
      <c r="G313" s="56" t="s">
        <v>216</v>
      </c>
      <c r="H313" s="57">
        <v>43946</v>
      </c>
      <c r="I313" s="56" t="s">
        <v>106</v>
      </c>
      <c r="J313" s="56" t="s">
        <v>25</v>
      </c>
      <c r="K313" s="56" t="s">
        <v>55</v>
      </c>
      <c r="L313" s="56" t="s">
        <v>27</v>
      </c>
      <c r="M313" s="56" t="s">
        <v>586</v>
      </c>
      <c r="N313" s="56" t="s">
        <v>215</v>
      </c>
      <c r="O313" s="56" t="s">
        <v>192</v>
      </c>
      <c r="P313" s="56" t="s">
        <v>7566</v>
      </c>
      <c r="Q313" s="56" t="s">
        <v>32</v>
      </c>
      <c r="R313" s="56" t="s">
        <v>32</v>
      </c>
      <c r="S313" s="56" t="s">
        <v>32</v>
      </c>
      <c r="T313" s="56" t="s">
        <v>32</v>
      </c>
      <c r="U313" s="56" t="s">
        <v>32</v>
      </c>
      <c r="V313" s="56" t="s">
        <v>32</v>
      </c>
      <c r="W313" s="2" t="str">
        <f t="shared" si="22"/>
        <v>CNNANNDemurrage</v>
      </c>
    </row>
    <row r="314" spans="1:23" s="2" customFormat="1" ht="14.45" customHeight="1">
      <c r="A314" s="2" t="str">
        <f>+IF(B314="N","",IF(COUNTIF(B:B,B314)&gt;1,COUNTIF(B$3:B314,B314),""))</f>
        <v/>
      </c>
      <c r="B314" s="2" t="str">
        <f>+IF(F314="Detention",IF(G314&amp;E314='Import Demurrage Detention'!$G$2&amp;'Import Demurrage Detention'!$C$3,"Y","N"),IF(G314&amp;E314='Import Demurrage Detention'!$H$2&amp;'Import Demurrage Detention'!$C$3,"Y","N"))</f>
        <v>N</v>
      </c>
      <c r="C314" s="56" t="s">
        <v>211</v>
      </c>
      <c r="D314" s="56" t="s">
        <v>212</v>
      </c>
      <c r="E314" s="56" t="s">
        <v>21</v>
      </c>
      <c r="F314" s="56" t="s">
        <v>6317</v>
      </c>
      <c r="G314" s="56" t="s">
        <v>240</v>
      </c>
      <c r="H314" s="57">
        <v>43946</v>
      </c>
      <c r="I314" s="56" t="s">
        <v>106</v>
      </c>
      <c r="J314" s="56" t="s">
        <v>25</v>
      </c>
      <c r="K314" s="56" t="s">
        <v>26</v>
      </c>
      <c r="L314" s="56" t="s">
        <v>27</v>
      </c>
      <c r="M314" s="56" t="s">
        <v>586</v>
      </c>
      <c r="N314" s="56" t="s">
        <v>7564</v>
      </c>
      <c r="O314" s="56" t="s">
        <v>192</v>
      </c>
      <c r="P314" s="56" t="s">
        <v>7565</v>
      </c>
      <c r="Q314" s="56" t="s">
        <v>32</v>
      </c>
      <c r="R314" s="56" t="s">
        <v>32</v>
      </c>
      <c r="S314" s="56" t="s">
        <v>32</v>
      </c>
      <c r="T314" s="56" t="s">
        <v>32</v>
      </c>
      <c r="U314" s="56" t="s">
        <v>32</v>
      </c>
      <c r="V314" s="56" t="s">
        <v>32</v>
      </c>
      <c r="W314" s="2" t="str">
        <f t="shared" si="22"/>
        <v>CNYATNDemurrage</v>
      </c>
    </row>
    <row r="315" spans="1:23" s="2" customFormat="1" ht="14.45" customHeight="1">
      <c r="A315" s="2" t="str">
        <f>+IF(B315="N","",IF(COUNTIF(B:B,B315)&gt;1,COUNTIF(B$3:B315,B315),""))</f>
        <v/>
      </c>
      <c r="B315" s="2" t="str">
        <f>+IF(F315="Detention",IF(G315&amp;E315='Import Demurrage Detention'!$G$2&amp;'Import Demurrage Detention'!$C$3,"Y","N"),IF(G315&amp;E315='Import Demurrage Detention'!$H$2&amp;'Import Demurrage Detention'!$C$3,"Y","N"))</f>
        <v>N</v>
      </c>
      <c r="C315" s="56" t="s">
        <v>211</v>
      </c>
      <c r="D315" s="56" t="s">
        <v>212</v>
      </c>
      <c r="E315" s="56" t="s">
        <v>21</v>
      </c>
      <c r="F315" s="56" t="s">
        <v>6317</v>
      </c>
      <c r="G315" s="56" t="s">
        <v>240</v>
      </c>
      <c r="H315" s="57">
        <v>43946</v>
      </c>
      <c r="I315" s="56" t="s">
        <v>106</v>
      </c>
      <c r="J315" s="56" t="s">
        <v>25</v>
      </c>
      <c r="K315" s="56" t="s">
        <v>64</v>
      </c>
      <c r="L315" s="56" t="s">
        <v>27</v>
      </c>
      <c r="M315" s="56" t="s">
        <v>586</v>
      </c>
      <c r="N315" s="56" t="s">
        <v>7564</v>
      </c>
      <c r="O315" s="56" t="s">
        <v>192</v>
      </c>
      <c r="P315" s="56" t="s">
        <v>7565</v>
      </c>
      <c r="Q315" s="56" t="s">
        <v>32</v>
      </c>
      <c r="R315" s="56" t="s">
        <v>32</v>
      </c>
      <c r="S315" s="56" t="s">
        <v>32</v>
      </c>
      <c r="T315" s="56" t="s">
        <v>32</v>
      </c>
      <c r="U315" s="56" t="s">
        <v>32</v>
      </c>
      <c r="V315" s="56" t="s">
        <v>32</v>
      </c>
      <c r="W315" s="2" t="str">
        <f t="shared" si="22"/>
        <v>CNYATNDemurrage</v>
      </c>
    </row>
    <row r="316" spans="1:23" s="2" customFormat="1" ht="14.45" customHeight="1">
      <c r="A316" s="2" t="str">
        <f>+IF(B316="N","",IF(COUNTIF(B:B,B316)&gt;1,COUNTIF(B$3:B316,B316),""))</f>
        <v/>
      </c>
      <c r="B316" s="2" t="str">
        <f>+IF(F316="Detention",IF(G316&amp;E316='Import Demurrage Detention'!$G$2&amp;'Import Demurrage Detention'!$C$3,"Y","N"),IF(G316&amp;E316='Import Demurrage Detention'!$H$2&amp;'Import Demurrage Detention'!$C$3,"Y","N"))</f>
        <v>N</v>
      </c>
      <c r="C316" s="56" t="s">
        <v>211</v>
      </c>
      <c r="D316" s="56" t="s">
        <v>212</v>
      </c>
      <c r="E316" s="56" t="s">
        <v>21</v>
      </c>
      <c r="F316" s="56" t="s">
        <v>6317</v>
      </c>
      <c r="G316" s="56" t="s">
        <v>240</v>
      </c>
      <c r="H316" s="57">
        <v>43946</v>
      </c>
      <c r="I316" s="56" t="s">
        <v>106</v>
      </c>
      <c r="J316" s="56" t="s">
        <v>25</v>
      </c>
      <c r="K316" s="56" t="s">
        <v>6328</v>
      </c>
      <c r="L316" s="56" t="s">
        <v>27</v>
      </c>
      <c r="M316" s="56" t="s">
        <v>586</v>
      </c>
      <c r="N316" s="56" t="s">
        <v>215</v>
      </c>
      <c r="O316" s="56" t="s">
        <v>192</v>
      </c>
      <c r="P316" s="56" t="s">
        <v>7566</v>
      </c>
      <c r="Q316" s="56" t="s">
        <v>32</v>
      </c>
      <c r="R316" s="56" t="s">
        <v>32</v>
      </c>
      <c r="S316" s="56" t="s">
        <v>32</v>
      </c>
      <c r="T316" s="56" t="s">
        <v>32</v>
      </c>
      <c r="U316" s="56" t="s">
        <v>32</v>
      </c>
      <c r="V316" s="56" t="s">
        <v>32</v>
      </c>
      <c r="W316" s="2" t="str">
        <f t="shared" si="22"/>
        <v>CNYATNDemurrage</v>
      </c>
    </row>
    <row r="317" spans="1:23" s="2" customFormat="1" ht="14.45" customHeight="1">
      <c r="A317" s="2" t="str">
        <f>+IF(B317="N","",IF(COUNTIF(B:B,B317)&gt;1,COUNTIF(B$3:B317,B317),""))</f>
        <v/>
      </c>
      <c r="B317" s="2" t="str">
        <f>+IF(F317="Detention",IF(G317&amp;E317='Import Demurrage Detention'!$G$2&amp;'Import Demurrage Detention'!$C$3,"Y","N"),IF(G317&amp;E317='Import Demurrage Detention'!$H$2&amp;'Import Demurrage Detention'!$C$3,"Y","N"))</f>
        <v>N</v>
      </c>
      <c r="C317" s="56" t="s">
        <v>211</v>
      </c>
      <c r="D317" s="56" t="s">
        <v>212</v>
      </c>
      <c r="E317" s="56" t="s">
        <v>21</v>
      </c>
      <c r="F317" s="56" t="s">
        <v>6317</v>
      </c>
      <c r="G317" s="56" t="s">
        <v>240</v>
      </c>
      <c r="H317" s="57">
        <v>43946</v>
      </c>
      <c r="I317" s="56" t="s">
        <v>106</v>
      </c>
      <c r="J317" s="56" t="s">
        <v>25</v>
      </c>
      <c r="K317" s="56" t="s">
        <v>55</v>
      </c>
      <c r="L317" s="56" t="s">
        <v>27</v>
      </c>
      <c r="M317" s="56" t="s">
        <v>586</v>
      </c>
      <c r="N317" s="56" t="s">
        <v>215</v>
      </c>
      <c r="O317" s="56" t="s">
        <v>192</v>
      </c>
      <c r="P317" s="56" t="s">
        <v>7566</v>
      </c>
      <c r="Q317" s="56" t="s">
        <v>32</v>
      </c>
      <c r="R317" s="56" t="s">
        <v>32</v>
      </c>
      <c r="S317" s="56" t="s">
        <v>32</v>
      </c>
      <c r="T317" s="56" t="s">
        <v>32</v>
      </c>
      <c r="U317" s="56" t="s">
        <v>32</v>
      </c>
      <c r="V317" s="56" t="s">
        <v>32</v>
      </c>
      <c r="W317" s="2" t="str">
        <f t="shared" si="22"/>
        <v>CNYATNDemurrage</v>
      </c>
    </row>
    <row r="318" spans="1:23" s="2" customFormat="1" ht="14.45" customHeight="1">
      <c r="A318" s="2" t="str">
        <f>+IF(B318="N","",IF(COUNTIF(B:B,B318)&gt;1,COUNTIF(B$3:B318,B318),""))</f>
        <v/>
      </c>
      <c r="B318" s="2" t="str">
        <f>+IF(F318="Detention",IF(G318&amp;E318='Import Demurrage Detention'!$G$2&amp;'Import Demurrage Detention'!$C$3,"Y","N"),IF(G318&amp;E318='Import Demurrage Detention'!$H$2&amp;'Import Demurrage Detention'!$C$3,"Y","N"))</f>
        <v>N</v>
      </c>
      <c r="C318" s="56" t="s">
        <v>425</v>
      </c>
      <c r="D318" s="56" t="s">
        <v>204</v>
      </c>
      <c r="E318" s="56" t="s">
        <v>124</v>
      </c>
      <c r="F318" s="56" t="s">
        <v>6317</v>
      </c>
      <c r="G318" s="56" t="s">
        <v>426</v>
      </c>
      <c r="H318" s="57">
        <v>44291</v>
      </c>
      <c r="I318" s="56" t="s">
        <v>6484</v>
      </c>
      <c r="J318" s="56" t="s">
        <v>25</v>
      </c>
      <c r="K318" s="56" t="s">
        <v>26</v>
      </c>
      <c r="L318" s="56" t="s">
        <v>249</v>
      </c>
      <c r="M318" s="56" t="s">
        <v>7847</v>
      </c>
      <c r="N318" s="56" t="s">
        <v>7777</v>
      </c>
      <c r="O318" s="56" t="s">
        <v>290</v>
      </c>
      <c r="P318" s="56" t="s">
        <v>7774</v>
      </c>
      <c r="Q318" s="56" t="s">
        <v>32</v>
      </c>
      <c r="R318" s="56" t="s">
        <v>32</v>
      </c>
      <c r="S318" s="56" t="s">
        <v>32</v>
      </c>
      <c r="T318" s="56" t="s">
        <v>32</v>
      </c>
      <c r="U318" s="56" t="s">
        <v>32</v>
      </c>
      <c r="V318" s="56" t="s">
        <v>32</v>
      </c>
      <c r="W318" s="2" t="str">
        <f t="shared" ref="W318:W325" si="23">+G318&amp;E318&amp;F318</f>
        <v>GNCKYTMYDemurrage</v>
      </c>
    </row>
    <row r="319" spans="1:23" s="2" customFormat="1" ht="14.45" customHeight="1">
      <c r="A319" s="2" t="str">
        <f>+IF(B319="N","",IF(COUNTIF(B:B,B319)&gt;1,COUNTIF(B$3:B319,B319),""))</f>
        <v/>
      </c>
      <c r="B319" s="2" t="str">
        <f>+IF(F319="Detention",IF(G319&amp;E319='Import Demurrage Detention'!$G$2&amp;'Import Demurrage Detention'!$C$3,"Y","N"),IF(G319&amp;E319='Import Demurrage Detention'!$H$2&amp;'Import Demurrage Detention'!$C$3,"Y","N"))</f>
        <v>N</v>
      </c>
      <c r="C319" s="56" t="s">
        <v>425</v>
      </c>
      <c r="D319" s="56" t="s">
        <v>204</v>
      </c>
      <c r="E319" s="56" t="s">
        <v>124</v>
      </c>
      <c r="F319" s="56" t="s">
        <v>6317</v>
      </c>
      <c r="G319" s="56" t="s">
        <v>426</v>
      </c>
      <c r="H319" s="57">
        <v>44291</v>
      </c>
      <c r="I319" s="56" t="s">
        <v>6484</v>
      </c>
      <c r="J319" s="56" t="s">
        <v>25</v>
      </c>
      <c r="K319" s="56" t="s">
        <v>33</v>
      </c>
      <c r="L319" s="56" t="s">
        <v>249</v>
      </c>
      <c r="M319" s="56" t="s">
        <v>7847</v>
      </c>
      <c r="N319" s="56" t="s">
        <v>7774</v>
      </c>
      <c r="O319" s="56" t="s">
        <v>290</v>
      </c>
      <c r="P319" s="56" t="s">
        <v>7778</v>
      </c>
      <c r="Q319" s="56" t="s">
        <v>32</v>
      </c>
      <c r="R319" s="56" t="s">
        <v>32</v>
      </c>
      <c r="S319" s="56" t="s">
        <v>32</v>
      </c>
      <c r="T319" s="56" t="s">
        <v>32</v>
      </c>
      <c r="U319" s="56" t="s">
        <v>32</v>
      </c>
      <c r="V319" s="56" t="s">
        <v>32</v>
      </c>
      <c r="W319" s="2" t="str">
        <f t="shared" si="23"/>
        <v>GNCKYTMYDemurrage</v>
      </c>
    </row>
    <row r="320" spans="1:23" s="2" customFormat="1" ht="14.45" customHeight="1">
      <c r="A320" s="2" t="str">
        <f>+IF(B320="N","",IF(COUNTIF(B:B,B320)&gt;1,COUNTIF(B$3:B320,B320),""))</f>
        <v/>
      </c>
      <c r="B320" s="2" t="str">
        <f>+IF(F320="Detention",IF(G320&amp;E320='Import Demurrage Detention'!$G$2&amp;'Import Demurrage Detention'!$C$3,"Y","N"),IF(G320&amp;E320='Import Demurrage Detention'!$H$2&amp;'Import Demurrage Detention'!$C$3,"Y","N"))</f>
        <v>N</v>
      </c>
      <c r="C320" s="56" t="s">
        <v>425</v>
      </c>
      <c r="D320" s="56" t="s">
        <v>204</v>
      </c>
      <c r="E320" s="56" t="s">
        <v>124</v>
      </c>
      <c r="F320" s="56" t="s">
        <v>6317</v>
      </c>
      <c r="G320" s="56" t="s">
        <v>426</v>
      </c>
      <c r="H320" s="57">
        <v>44291</v>
      </c>
      <c r="I320" s="56" t="s">
        <v>6484</v>
      </c>
      <c r="J320" s="56" t="s">
        <v>25</v>
      </c>
      <c r="K320" s="56" t="s">
        <v>26</v>
      </c>
      <c r="L320" s="56" t="s">
        <v>265</v>
      </c>
      <c r="M320" s="56" t="s">
        <v>7847</v>
      </c>
      <c r="N320" s="56" t="s">
        <v>7777</v>
      </c>
      <c r="O320" s="56" t="s">
        <v>290</v>
      </c>
      <c r="P320" s="56" t="s">
        <v>7774</v>
      </c>
      <c r="Q320" s="56" t="s">
        <v>32</v>
      </c>
      <c r="R320" s="56" t="s">
        <v>32</v>
      </c>
      <c r="S320" s="56" t="s">
        <v>32</v>
      </c>
      <c r="T320" s="56" t="s">
        <v>32</v>
      </c>
      <c r="U320" s="56" t="s">
        <v>32</v>
      </c>
      <c r="V320" s="56" t="s">
        <v>32</v>
      </c>
      <c r="W320" s="2" t="str">
        <f t="shared" si="23"/>
        <v>GNCKYTMYDemurrage</v>
      </c>
    </row>
    <row r="321" spans="1:23" s="2" customFormat="1" ht="14.45" customHeight="1">
      <c r="A321" s="2" t="str">
        <f>+IF(B321="N","",IF(COUNTIF(B:B,B321)&gt;1,COUNTIF(B$3:B321,B321),""))</f>
        <v/>
      </c>
      <c r="B321" s="2" t="str">
        <f>+IF(F321="Detention",IF(G321&amp;E321='Import Demurrage Detention'!$G$2&amp;'Import Demurrage Detention'!$C$3,"Y","N"),IF(G321&amp;E321='Import Demurrage Detention'!$H$2&amp;'Import Demurrage Detention'!$C$3,"Y","N"))</f>
        <v>N</v>
      </c>
      <c r="C321" s="56" t="s">
        <v>425</v>
      </c>
      <c r="D321" s="56" t="s">
        <v>204</v>
      </c>
      <c r="E321" s="56" t="s">
        <v>124</v>
      </c>
      <c r="F321" s="56" t="s">
        <v>6317</v>
      </c>
      <c r="G321" s="56" t="s">
        <v>426</v>
      </c>
      <c r="H321" s="57">
        <v>44291</v>
      </c>
      <c r="I321" s="56" t="s">
        <v>6484</v>
      </c>
      <c r="J321" s="56" t="s">
        <v>25</v>
      </c>
      <c r="K321" s="56" t="s">
        <v>33</v>
      </c>
      <c r="L321" s="56" t="s">
        <v>265</v>
      </c>
      <c r="M321" s="56" t="s">
        <v>7847</v>
      </c>
      <c r="N321" s="56" t="s">
        <v>7774</v>
      </c>
      <c r="O321" s="56" t="s">
        <v>290</v>
      </c>
      <c r="P321" s="56" t="s">
        <v>7778</v>
      </c>
      <c r="Q321" s="56" t="s">
        <v>32</v>
      </c>
      <c r="R321" s="56" t="s">
        <v>32</v>
      </c>
      <c r="S321" s="56" t="s">
        <v>32</v>
      </c>
      <c r="T321" s="56" t="s">
        <v>32</v>
      </c>
      <c r="U321" s="56" t="s">
        <v>32</v>
      </c>
      <c r="V321" s="56" t="s">
        <v>32</v>
      </c>
      <c r="W321" s="2" t="str">
        <f t="shared" si="23"/>
        <v>GNCKYTMYDemurrage</v>
      </c>
    </row>
    <row r="322" spans="1:23" s="2" customFormat="1" ht="14.45" customHeight="1">
      <c r="A322" s="2" t="str">
        <f>+IF(B322="N","",IF(COUNTIF(B:B,B322)&gt;1,COUNTIF(B$3:B322,B322),""))</f>
        <v/>
      </c>
      <c r="B322" s="2" t="str">
        <f>+IF(F322="Detention",IF(G322&amp;E322='Import Demurrage Detention'!$G$2&amp;'Import Demurrage Detention'!$C$3,"Y","N"),IF(G322&amp;E322='Import Demurrage Detention'!$H$2&amp;'Import Demurrage Detention'!$C$3,"Y","N"))</f>
        <v>N</v>
      </c>
      <c r="C322" s="56" t="s">
        <v>425</v>
      </c>
      <c r="D322" s="56" t="s">
        <v>204</v>
      </c>
      <c r="E322" s="56" t="s">
        <v>124</v>
      </c>
      <c r="F322" s="56" t="s">
        <v>6317</v>
      </c>
      <c r="G322" s="56" t="s">
        <v>426</v>
      </c>
      <c r="H322" s="57">
        <v>44291</v>
      </c>
      <c r="I322" s="56" t="s">
        <v>6484</v>
      </c>
      <c r="J322" s="56" t="s">
        <v>25</v>
      </c>
      <c r="K322" s="56" t="s">
        <v>26</v>
      </c>
      <c r="L322" s="56" t="s">
        <v>274</v>
      </c>
      <c r="M322" s="56" t="s">
        <v>7847</v>
      </c>
      <c r="N322" s="56" t="s">
        <v>7777</v>
      </c>
      <c r="O322" s="56" t="s">
        <v>290</v>
      </c>
      <c r="P322" s="56" t="s">
        <v>7774</v>
      </c>
      <c r="Q322" s="56" t="s">
        <v>32</v>
      </c>
      <c r="R322" s="56" t="s">
        <v>32</v>
      </c>
      <c r="S322" s="56" t="s">
        <v>32</v>
      </c>
      <c r="T322" s="56" t="s">
        <v>32</v>
      </c>
      <c r="U322" s="56" t="s">
        <v>32</v>
      </c>
      <c r="V322" s="56" t="s">
        <v>32</v>
      </c>
      <c r="W322" s="2" t="str">
        <f t="shared" si="23"/>
        <v>GNCKYTMYDemurrage</v>
      </c>
    </row>
    <row r="323" spans="1:23" s="2" customFormat="1" ht="14.45" customHeight="1">
      <c r="A323" s="2" t="str">
        <f>+IF(B323="N","",IF(COUNTIF(B:B,B323)&gt;1,COUNTIF(B$3:B323,B323),""))</f>
        <v/>
      </c>
      <c r="B323" s="2" t="str">
        <f>+IF(F323="Detention",IF(G323&amp;E323='Import Demurrage Detention'!$G$2&amp;'Import Demurrage Detention'!$C$3,"Y","N"),IF(G323&amp;E323='Import Demurrage Detention'!$H$2&amp;'Import Demurrage Detention'!$C$3,"Y","N"))</f>
        <v>N</v>
      </c>
      <c r="C323" s="56" t="s">
        <v>425</v>
      </c>
      <c r="D323" s="56" t="s">
        <v>204</v>
      </c>
      <c r="E323" s="56" t="s">
        <v>124</v>
      </c>
      <c r="F323" s="56" t="s">
        <v>6317</v>
      </c>
      <c r="G323" s="56" t="s">
        <v>426</v>
      </c>
      <c r="H323" s="57">
        <v>44291</v>
      </c>
      <c r="I323" s="56" t="s">
        <v>6484</v>
      </c>
      <c r="J323" s="56" t="s">
        <v>25</v>
      </c>
      <c r="K323" s="56" t="s">
        <v>33</v>
      </c>
      <c r="L323" s="56" t="s">
        <v>274</v>
      </c>
      <c r="M323" s="56" t="s">
        <v>7847</v>
      </c>
      <c r="N323" s="56" t="s">
        <v>7774</v>
      </c>
      <c r="O323" s="56" t="s">
        <v>290</v>
      </c>
      <c r="P323" s="56" t="s">
        <v>7778</v>
      </c>
      <c r="Q323" s="56" t="s">
        <v>32</v>
      </c>
      <c r="R323" s="56" t="s">
        <v>32</v>
      </c>
      <c r="S323" s="56" t="s">
        <v>32</v>
      </c>
      <c r="T323" s="56" t="s">
        <v>32</v>
      </c>
      <c r="U323" s="56" t="s">
        <v>32</v>
      </c>
      <c r="V323" s="56" t="s">
        <v>32</v>
      </c>
      <c r="W323" s="2" t="str">
        <f t="shared" si="23"/>
        <v>GNCKYTMYDemurrage</v>
      </c>
    </row>
    <row r="324" spans="1:23" s="2" customFormat="1" ht="14.45" customHeight="1">
      <c r="A324" s="2" t="str">
        <f>+IF(B324="N","",IF(COUNTIF(B:B,B324)&gt;1,COUNTIF(B$3:B324,B324),""))</f>
        <v/>
      </c>
      <c r="B324" s="2" t="str">
        <f>+IF(F324="Detention",IF(G324&amp;E324='Import Demurrage Detention'!$G$2&amp;'Import Demurrage Detention'!$C$3,"Y","N"),IF(G324&amp;E324='Import Demurrage Detention'!$H$2&amp;'Import Demurrage Detention'!$C$3,"Y","N"))</f>
        <v>N</v>
      </c>
      <c r="C324" s="56" t="s">
        <v>425</v>
      </c>
      <c r="D324" s="56" t="s">
        <v>204</v>
      </c>
      <c r="E324" s="56" t="s">
        <v>124</v>
      </c>
      <c r="F324" s="56" t="s">
        <v>6317</v>
      </c>
      <c r="G324" s="56" t="s">
        <v>426</v>
      </c>
      <c r="H324" s="57">
        <v>44291</v>
      </c>
      <c r="I324" s="56" t="s">
        <v>6484</v>
      </c>
      <c r="J324" s="56" t="s">
        <v>25</v>
      </c>
      <c r="K324" s="56" t="s">
        <v>26</v>
      </c>
      <c r="L324" s="56" t="s">
        <v>266</v>
      </c>
      <c r="M324" s="56" t="s">
        <v>7847</v>
      </c>
      <c r="N324" s="56" t="s">
        <v>7777</v>
      </c>
      <c r="O324" s="56" t="s">
        <v>290</v>
      </c>
      <c r="P324" s="56" t="s">
        <v>7774</v>
      </c>
      <c r="Q324" s="56" t="s">
        <v>32</v>
      </c>
      <c r="R324" s="56" t="s">
        <v>32</v>
      </c>
      <c r="S324" s="56" t="s">
        <v>32</v>
      </c>
      <c r="T324" s="56" t="s">
        <v>32</v>
      </c>
      <c r="U324" s="56" t="s">
        <v>32</v>
      </c>
      <c r="V324" s="56" t="s">
        <v>32</v>
      </c>
      <c r="W324" s="2" t="str">
        <f t="shared" si="23"/>
        <v>GNCKYTMYDemurrage</v>
      </c>
    </row>
    <row r="325" spans="1:23" s="2" customFormat="1" ht="14.45" customHeight="1">
      <c r="A325" s="2" t="str">
        <f>+IF(B325="N","",IF(COUNTIF(B:B,B325)&gt;1,COUNTIF(B$3:B325,B325),""))</f>
        <v/>
      </c>
      <c r="B325" s="2" t="str">
        <f>+IF(F325="Detention",IF(G325&amp;E325='Import Demurrage Detention'!$G$2&amp;'Import Demurrage Detention'!$C$3,"Y","N"),IF(G325&amp;E325='Import Demurrage Detention'!$H$2&amp;'Import Demurrage Detention'!$C$3,"Y","N"))</f>
        <v>N</v>
      </c>
      <c r="C325" s="56" t="s">
        <v>425</v>
      </c>
      <c r="D325" s="56" t="s">
        <v>204</v>
      </c>
      <c r="E325" s="56" t="s">
        <v>124</v>
      </c>
      <c r="F325" s="56" t="s">
        <v>6317</v>
      </c>
      <c r="G325" s="56" t="s">
        <v>426</v>
      </c>
      <c r="H325" s="57">
        <v>44291</v>
      </c>
      <c r="I325" s="56" t="s">
        <v>6484</v>
      </c>
      <c r="J325" s="56" t="s">
        <v>25</v>
      </c>
      <c r="K325" s="56" t="s">
        <v>33</v>
      </c>
      <c r="L325" s="56" t="s">
        <v>266</v>
      </c>
      <c r="M325" s="56" t="s">
        <v>7847</v>
      </c>
      <c r="N325" s="56" t="s">
        <v>7774</v>
      </c>
      <c r="O325" s="56" t="s">
        <v>290</v>
      </c>
      <c r="P325" s="56" t="s">
        <v>7778</v>
      </c>
      <c r="Q325" s="56" t="s">
        <v>32</v>
      </c>
      <c r="R325" s="56" t="s">
        <v>32</v>
      </c>
      <c r="S325" s="56" t="s">
        <v>32</v>
      </c>
      <c r="T325" s="56" t="s">
        <v>32</v>
      </c>
      <c r="U325" s="56" t="s">
        <v>32</v>
      </c>
      <c r="V325" s="56" t="s">
        <v>32</v>
      </c>
      <c r="W325" s="2" t="str">
        <f t="shared" si="23"/>
        <v>GNCKYTMYDemurrage</v>
      </c>
    </row>
    <row r="326" spans="1:23" s="2" customFormat="1" ht="14.45" customHeight="1">
      <c r="A326" s="2" t="str">
        <f>+IF(B326="N","",IF(COUNTIF(B:B,B326)&gt;1,COUNTIF(B$3:B326,B326),""))</f>
        <v/>
      </c>
      <c r="B326" s="2" t="str">
        <f>+IF(F326="Detention",IF(G326&amp;E326='Import Demurrage Detention'!$G$2&amp;'Import Demurrage Detention'!$C$3,"Y","N"),IF(G326&amp;E326='Import Demurrage Detention'!$H$2&amp;'Import Demurrage Detention'!$C$3,"Y","N"))</f>
        <v>N</v>
      </c>
      <c r="C326" s="56" t="s">
        <v>770</v>
      </c>
      <c r="D326" s="56" t="s">
        <v>312</v>
      </c>
      <c r="E326" s="56" t="s">
        <v>21</v>
      </c>
      <c r="F326" s="56" t="s">
        <v>5786</v>
      </c>
      <c r="G326" s="56" t="s">
        <v>786</v>
      </c>
      <c r="H326" s="57">
        <v>44203</v>
      </c>
      <c r="I326" s="56" t="s">
        <v>81</v>
      </c>
      <c r="J326" s="56" t="s">
        <v>25</v>
      </c>
      <c r="K326" s="56" t="s">
        <v>6381</v>
      </c>
      <c r="L326" s="56" t="s">
        <v>27</v>
      </c>
      <c r="M326" s="56" t="s">
        <v>795</v>
      </c>
      <c r="N326" s="56" t="s">
        <v>7599</v>
      </c>
      <c r="O326" s="56" t="s">
        <v>668</v>
      </c>
      <c r="P326" s="56" t="s">
        <v>7600</v>
      </c>
      <c r="Q326" s="56" t="s">
        <v>100</v>
      </c>
      <c r="R326" s="56" t="s">
        <v>787</v>
      </c>
      <c r="S326" s="56" t="s">
        <v>32</v>
      </c>
      <c r="T326" s="56" t="s">
        <v>32</v>
      </c>
      <c r="U326" s="56" t="s">
        <v>32</v>
      </c>
      <c r="V326" s="56" t="s">
        <v>32</v>
      </c>
      <c r="W326" s="2" t="str">
        <f t="shared" ref="W326:W333" si="24">+G326&amp;E326&amp;F326</f>
        <v>RULEDTMNStorage</v>
      </c>
    </row>
    <row r="327" spans="1:23" s="2" customFormat="1" ht="14.45" customHeight="1">
      <c r="A327" s="2" t="str">
        <f>+IF(B327="N","",IF(COUNTIF(B:B,B327)&gt;1,COUNTIF(B$3:B327,B327),""))</f>
        <v/>
      </c>
      <c r="B327" s="2" t="str">
        <f>+IF(F327="Detention",IF(G327&amp;E327='Import Demurrage Detention'!$G$2&amp;'Import Demurrage Detention'!$C$3,"Y","N"),IF(G327&amp;E327='Import Demurrage Detention'!$H$2&amp;'Import Demurrage Detention'!$C$3,"Y","N"))</f>
        <v>N</v>
      </c>
      <c r="C327" s="56" t="s">
        <v>770</v>
      </c>
      <c r="D327" s="56" t="s">
        <v>312</v>
      </c>
      <c r="E327" s="56" t="s">
        <v>21</v>
      </c>
      <c r="F327" s="56" t="s">
        <v>5786</v>
      </c>
      <c r="G327" s="56" t="s">
        <v>788</v>
      </c>
      <c r="H327" s="57">
        <v>44203</v>
      </c>
      <c r="I327" s="56" t="s">
        <v>88</v>
      </c>
      <c r="J327" s="56" t="s">
        <v>25</v>
      </c>
      <c r="K327" s="56" t="s">
        <v>6381</v>
      </c>
      <c r="L327" s="56" t="s">
        <v>27</v>
      </c>
      <c r="M327" s="56" t="s">
        <v>7601</v>
      </c>
      <c r="N327" s="56" t="s">
        <v>680</v>
      </c>
      <c r="O327" s="56" t="s">
        <v>100</v>
      </c>
      <c r="P327" s="56" t="s">
        <v>7602</v>
      </c>
      <c r="Q327" s="56" t="s">
        <v>32</v>
      </c>
      <c r="R327" s="56" t="s">
        <v>32</v>
      </c>
      <c r="S327" s="56" t="s">
        <v>32</v>
      </c>
      <c r="T327" s="56" t="s">
        <v>32</v>
      </c>
      <c r="U327" s="56" t="s">
        <v>32</v>
      </c>
      <c r="V327" s="56" t="s">
        <v>32</v>
      </c>
      <c r="W327" s="2" t="str">
        <f t="shared" si="24"/>
        <v>RUNVSCPNStorage</v>
      </c>
    </row>
    <row r="328" spans="1:23" s="2" customFormat="1" ht="14.45" customHeight="1">
      <c r="A328" s="2" t="str">
        <f>+IF(B328="N","",IF(COUNTIF(B:B,B328)&gt;1,COUNTIF(B$3:B328,B328),""))</f>
        <v/>
      </c>
      <c r="B328" s="2" t="str">
        <f>+IF(F328="Detention",IF(G328&amp;E328='Import Demurrage Detention'!$G$2&amp;'Import Demurrage Detention'!$C$3,"Y","N"),IF(G328&amp;E328='Import Demurrage Detention'!$H$2&amp;'Import Demurrage Detention'!$C$3,"Y","N"))</f>
        <v>N</v>
      </c>
      <c r="C328" s="56" t="s">
        <v>770</v>
      </c>
      <c r="D328" s="56" t="s">
        <v>312</v>
      </c>
      <c r="E328" s="56" t="s">
        <v>21</v>
      </c>
      <c r="F328" s="56" t="s">
        <v>5786</v>
      </c>
      <c r="G328" s="56" t="s">
        <v>791</v>
      </c>
      <c r="H328" s="57">
        <v>44203</v>
      </c>
      <c r="I328" s="56" t="s">
        <v>81</v>
      </c>
      <c r="J328" s="56" t="s">
        <v>25</v>
      </c>
      <c r="K328" s="56" t="s">
        <v>6381</v>
      </c>
      <c r="L328" s="56" t="s">
        <v>27</v>
      </c>
      <c r="M328" s="56" t="s">
        <v>370</v>
      </c>
      <c r="N328" s="56" t="s">
        <v>394</v>
      </c>
      <c r="O328" s="56" t="s">
        <v>606</v>
      </c>
      <c r="P328" s="56" t="s">
        <v>547</v>
      </c>
      <c r="Q328" s="56" t="s">
        <v>62</v>
      </c>
      <c r="R328" s="56" t="s">
        <v>46</v>
      </c>
      <c r="S328" s="56" t="s">
        <v>32</v>
      </c>
      <c r="T328" s="56" t="s">
        <v>32</v>
      </c>
      <c r="U328" s="56" t="s">
        <v>32</v>
      </c>
      <c r="V328" s="56" t="s">
        <v>32</v>
      </c>
      <c r="W328" s="2" t="str">
        <f t="shared" si="24"/>
        <v>RUNVSNLNStorage</v>
      </c>
    </row>
    <row r="329" spans="1:23" s="2" customFormat="1" ht="14.45" customHeight="1">
      <c r="A329" s="2" t="str">
        <f>+IF(B329="N","",IF(COUNTIF(B:B,B329)&gt;1,COUNTIF(B$3:B329,B329),""))</f>
        <v/>
      </c>
      <c r="B329" s="2" t="str">
        <f>+IF(F329="Detention",IF(G329&amp;E329='Import Demurrage Detention'!$G$2&amp;'Import Demurrage Detention'!$C$3,"Y","N"),IF(G329&amp;E329='Import Demurrage Detention'!$H$2&amp;'Import Demurrage Detention'!$C$3,"Y","N"))</f>
        <v>N</v>
      </c>
      <c r="C329" s="56" t="s">
        <v>770</v>
      </c>
      <c r="D329" s="56" t="s">
        <v>312</v>
      </c>
      <c r="E329" s="56" t="s">
        <v>21</v>
      </c>
      <c r="F329" s="56" t="s">
        <v>5786</v>
      </c>
      <c r="G329" s="56" t="s">
        <v>792</v>
      </c>
      <c r="H329" s="57">
        <v>44203</v>
      </c>
      <c r="I329" s="56" t="s">
        <v>81</v>
      </c>
      <c r="J329" s="56" t="s">
        <v>25</v>
      </c>
      <c r="K329" s="56" t="s">
        <v>6381</v>
      </c>
      <c r="L329" s="56" t="s">
        <v>27</v>
      </c>
      <c r="M329" s="56" t="s">
        <v>320</v>
      </c>
      <c r="N329" s="56" t="s">
        <v>45</v>
      </c>
      <c r="O329" s="56" t="s">
        <v>32</v>
      </c>
      <c r="P329" s="56" t="s">
        <v>32</v>
      </c>
      <c r="Q329" s="56" t="s">
        <v>32</v>
      </c>
      <c r="R329" s="56" t="s">
        <v>32</v>
      </c>
      <c r="S329" s="56" t="s">
        <v>32</v>
      </c>
      <c r="T329" s="56" t="s">
        <v>32</v>
      </c>
      <c r="U329" s="56" t="s">
        <v>32</v>
      </c>
      <c r="V329" s="56" t="s">
        <v>32</v>
      </c>
      <c r="W329" s="2" t="str">
        <f t="shared" si="24"/>
        <v>RUNVSPTNStorage</v>
      </c>
    </row>
    <row r="330" spans="1:23" s="2" customFormat="1" ht="14.45" customHeight="1">
      <c r="A330" s="2" t="str">
        <f>+IF(B330="N","",IF(COUNTIF(B:B,B330)&gt;1,COUNTIF(B$3:B330,B330),""))</f>
        <v/>
      </c>
      <c r="B330" s="2" t="str">
        <f>+IF(F330="Detention",IF(G330&amp;E330='Import Demurrage Detention'!$G$2&amp;'Import Demurrage Detention'!$C$3,"Y","N"),IF(G330&amp;E330='Import Demurrage Detention'!$H$2&amp;'Import Demurrage Detention'!$C$3,"Y","N"))</f>
        <v>N</v>
      </c>
      <c r="C330" s="56" t="s">
        <v>770</v>
      </c>
      <c r="D330" s="56" t="s">
        <v>312</v>
      </c>
      <c r="E330" s="56" t="s">
        <v>21</v>
      </c>
      <c r="F330" s="56" t="s">
        <v>5786</v>
      </c>
      <c r="G330" s="56" t="s">
        <v>794</v>
      </c>
      <c r="H330" s="57">
        <v>44203</v>
      </c>
      <c r="I330" s="56" t="s">
        <v>81</v>
      </c>
      <c r="J330" s="56" t="s">
        <v>25</v>
      </c>
      <c r="K330" s="56" t="s">
        <v>6381</v>
      </c>
      <c r="L330" s="56" t="s">
        <v>27</v>
      </c>
      <c r="M330" s="56" t="s">
        <v>795</v>
      </c>
      <c r="N330" s="56" t="s">
        <v>7599</v>
      </c>
      <c r="O330" s="56" t="s">
        <v>668</v>
      </c>
      <c r="P330" s="56" t="s">
        <v>7600</v>
      </c>
      <c r="Q330" s="56" t="s">
        <v>100</v>
      </c>
      <c r="R330" s="56" t="s">
        <v>787</v>
      </c>
      <c r="S330" s="56" t="s">
        <v>32</v>
      </c>
      <c r="T330" s="56" t="s">
        <v>32</v>
      </c>
      <c r="U330" s="56" t="s">
        <v>32</v>
      </c>
      <c r="V330" s="56" t="s">
        <v>32</v>
      </c>
      <c r="W330" s="2" t="str">
        <f t="shared" si="24"/>
        <v>RUPLPNStorage</v>
      </c>
    </row>
    <row r="331" spans="1:23" s="2" customFormat="1" ht="14.45" customHeight="1">
      <c r="A331" s="2" t="str">
        <f>+IF(B331="N","",IF(COUNTIF(B:B,B331)&gt;1,COUNTIF(B$3:B331,B331),""))</f>
        <v/>
      </c>
      <c r="B331" s="2" t="str">
        <f>+IF(F331="Detention",IF(G331&amp;E331='Import Demurrage Detention'!$G$2&amp;'Import Demurrage Detention'!$C$3,"Y","N"),IF(G331&amp;E331='Import Demurrage Detention'!$H$2&amp;'Import Demurrage Detention'!$C$3,"Y","N"))</f>
        <v>N</v>
      </c>
      <c r="C331" s="56" t="s">
        <v>770</v>
      </c>
      <c r="D331" s="56" t="s">
        <v>312</v>
      </c>
      <c r="E331" s="56" t="s">
        <v>21</v>
      </c>
      <c r="F331" s="56" t="s">
        <v>5786</v>
      </c>
      <c r="G331" s="56" t="s">
        <v>799</v>
      </c>
      <c r="H331" s="57">
        <v>44203</v>
      </c>
      <c r="I331" s="56" t="s">
        <v>151</v>
      </c>
      <c r="J331" s="56" t="s">
        <v>25</v>
      </c>
      <c r="K331" s="56" t="s">
        <v>6381</v>
      </c>
      <c r="L331" s="56" t="s">
        <v>27</v>
      </c>
      <c r="M331" s="56" t="s">
        <v>956</v>
      </c>
      <c r="N331" s="56" t="s">
        <v>282</v>
      </c>
      <c r="O331" s="56" t="s">
        <v>896</v>
      </c>
      <c r="P331" s="56" t="s">
        <v>7605</v>
      </c>
      <c r="Q331" s="56" t="s">
        <v>32</v>
      </c>
      <c r="R331" s="56" t="s">
        <v>32</v>
      </c>
      <c r="S331" s="56" t="s">
        <v>32</v>
      </c>
      <c r="T331" s="56" t="s">
        <v>32</v>
      </c>
      <c r="U331" s="56" t="s">
        <v>32</v>
      </c>
      <c r="V331" s="56" t="s">
        <v>32</v>
      </c>
      <c r="W331" s="2" t="str">
        <f t="shared" si="24"/>
        <v>RUUSTNStorage</v>
      </c>
    </row>
    <row r="332" spans="1:23" s="2" customFormat="1" ht="14.45" customHeight="1">
      <c r="A332" s="2" t="str">
        <f>+IF(B332="N","",IF(COUNTIF(B:B,B332)&gt;1,COUNTIF(B$3:B332,B332),""))</f>
        <v/>
      </c>
      <c r="B332" s="2" t="str">
        <f>+IF(F332="Detention",IF(G332&amp;E332='Import Demurrage Detention'!$G$2&amp;'Import Demurrage Detention'!$C$3,"Y","N"),IF(G332&amp;E332='Import Demurrage Detention'!$H$2&amp;'Import Demurrage Detention'!$C$3,"Y","N"))</f>
        <v>N</v>
      </c>
      <c r="C332" s="56" t="s">
        <v>7697</v>
      </c>
      <c r="D332" s="56" t="s">
        <v>37</v>
      </c>
      <c r="E332" s="56" t="s">
        <v>21</v>
      </c>
      <c r="F332" s="56" t="s">
        <v>22</v>
      </c>
      <c r="G332" s="56" t="s">
        <v>7698</v>
      </c>
      <c r="H332" s="57">
        <v>44238</v>
      </c>
      <c r="I332" s="56" t="s">
        <v>565</v>
      </c>
      <c r="J332" s="56" t="s">
        <v>89</v>
      </c>
      <c r="K332" s="56" t="s">
        <v>26</v>
      </c>
      <c r="L332" s="56" t="s">
        <v>27</v>
      </c>
      <c r="M332" s="56" t="s">
        <v>108</v>
      </c>
      <c r="N332" s="56" t="s">
        <v>6501</v>
      </c>
      <c r="O332" s="56" t="s">
        <v>32</v>
      </c>
      <c r="P332" s="56" t="s">
        <v>32</v>
      </c>
      <c r="Q332" s="56" t="s">
        <v>32</v>
      </c>
      <c r="R332" s="56" t="s">
        <v>32</v>
      </c>
      <c r="S332" s="56" t="s">
        <v>32</v>
      </c>
      <c r="T332" s="56" t="s">
        <v>32</v>
      </c>
      <c r="U332" s="56" t="s">
        <v>32</v>
      </c>
      <c r="V332" s="56" t="s">
        <v>32</v>
      </c>
      <c r="W332" s="2" t="str">
        <f t="shared" si="24"/>
        <v>CMITCNDetention</v>
      </c>
    </row>
    <row r="333" spans="1:23" s="2" customFormat="1" ht="14.45" customHeight="1">
      <c r="A333" s="2" t="str">
        <f>+IF(B333="N","",IF(COUNTIF(B:B,B333)&gt;1,COUNTIF(B$3:B333,B333),""))</f>
        <v/>
      </c>
      <c r="B333" s="2" t="str">
        <f>+IF(F333="Detention",IF(G333&amp;E333='Import Demurrage Detention'!$G$2&amp;'Import Demurrage Detention'!$C$3,"Y","N"),IF(G333&amp;E333='Import Demurrage Detention'!$H$2&amp;'Import Demurrage Detention'!$C$3,"Y","N"))</f>
        <v>N</v>
      </c>
      <c r="C333" s="56" t="s">
        <v>7697</v>
      </c>
      <c r="D333" s="56" t="s">
        <v>37</v>
      </c>
      <c r="E333" s="56" t="s">
        <v>21</v>
      </c>
      <c r="F333" s="56" t="s">
        <v>22</v>
      </c>
      <c r="G333" s="56" t="s">
        <v>7698</v>
      </c>
      <c r="H333" s="57">
        <v>44238</v>
      </c>
      <c r="I333" s="56" t="s">
        <v>565</v>
      </c>
      <c r="J333" s="56" t="s">
        <v>89</v>
      </c>
      <c r="K333" s="56" t="s">
        <v>6328</v>
      </c>
      <c r="L333" s="56" t="s">
        <v>27</v>
      </c>
      <c r="M333" s="56" t="s">
        <v>108</v>
      </c>
      <c r="N333" s="56" t="s">
        <v>200</v>
      </c>
      <c r="O333" s="56" t="s">
        <v>32</v>
      </c>
      <c r="P333" s="56" t="s">
        <v>32</v>
      </c>
      <c r="Q333" s="56" t="s">
        <v>32</v>
      </c>
      <c r="R333" s="56" t="s">
        <v>32</v>
      </c>
      <c r="S333" s="56" t="s">
        <v>32</v>
      </c>
      <c r="T333" s="56" t="s">
        <v>32</v>
      </c>
      <c r="U333" s="56" t="s">
        <v>32</v>
      </c>
      <c r="V333" s="56" t="s">
        <v>32</v>
      </c>
      <c r="W333" s="2" t="str">
        <f t="shared" si="24"/>
        <v>CMITCNDetention</v>
      </c>
    </row>
    <row r="334" spans="1:23" s="2" customFormat="1" ht="14.45" customHeight="1">
      <c r="A334" s="2" t="str">
        <f>+IF(B334="N","",IF(COUNTIF(B:B,B334)&gt;1,COUNTIF(B$3:B334,B334),""))</f>
        <v/>
      </c>
      <c r="B334" s="2" t="str">
        <f>+IF(F334="Detention",IF(G334&amp;E334='Import Demurrage Detention'!$G$2&amp;'Import Demurrage Detention'!$C$3,"Y","N"),IF(G334&amp;E334='Import Demurrage Detention'!$H$2&amp;'Import Demurrage Detention'!$C$3,"Y","N"))</f>
        <v>N</v>
      </c>
      <c r="C334" s="56" t="s">
        <v>705</v>
      </c>
      <c r="D334" s="56" t="s">
        <v>79</v>
      </c>
      <c r="E334" s="56" t="s">
        <v>124</v>
      </c>
      <c r="F334" s="56" t="s">
        <v>6317</v>
      </c>
      <c r="G334" s="56" t="s">
        <v>707</v>
      </c>
      <c r="H334" s="57">
        <v>44272</v>
      </c>
      <c r="I334" s="56" t="s">
        <v>151</v>
      </c>
      <c r="J334" s="56" t="s">
        <v>76</v>
      </c>
      <c r="K334" s="56" t="s">
        <v>26</v>
      </c>
      <c r="L334" s="56" t="s">
        <v>126</v>
      </c>
      <c r="M334" s="56" t="s">
        <v>408</v>
      </c>
      <c r="N334" s="56" t="s">
        <v>129</v>
      </c>
      <c r="O334" s="56" t="s">
        <v>108</v>
      </c>
      <c r="P334" s="56" t="s">
        <v>130</v>
      </c>
      <c r="Q334" s="56" t="s">
        <v>32</v>
      </c>
      <c r="R334" s="56" t="s">
        <v>32</v>
      </c>
      <c r="S334" s="56" t="s">
        <v>32</v>
      </c>
      <c r="T334" s="56" t="s">
        <v>32</v>
      </c>
      <c r="U334" s="56" t="s">
        <v>32</v>
      </c>
      <c r="V334" s="56" t="s">
        <v>32</v>
      </c>
      <c r="W334" s="2" t="str">
        <f t="shared" ref="W334:W355" si="25">+G334&amp;E334&amp;F334</f>
        <v>NLNLDYDemurrage</v>
      </c>
    </row>
    <row r="335" spans="1:23" s="2" customFormat="1" ht="14.45" customHeight="1">
      <c r="A335" s="2" t="str">
        <f>+IF(B335="N","",IF(COUNTIF(B:B,B335)&gt;1,COUNTIF(B$3:B335,B335),""))</f>
        <v/>
      </c>
      <c r="B335" s="2" t="str">
        <f>+IF(F335="Detention",IF(G335&amp;E335='Import Demurrage Detention'!$G$2&amp;'Import Demurrage Detention'!$C$3,"Y","N"),IF(G335&amp;E335='Import Demurrage Detention'!$H$2&amp;'Import Demurrage Detention'!$C$3,"Y","N"))</f>
        <v>N</v>
      </c>
      <c r="C335" s="56" t="s">
        <v>705</v>
      </c>
      <c r="D335" s="56" t="s">
        <v>79</v>
      </c>
      <c r="E335" s="56" t="s">
        <v>124</v>
      </c>
      <c r="F335" s="56" t="s">
        <v>6317</v>
      </c>
      <c r="G335" s="56" t="s">
        <v>707</v>
      </c>
      <c r="H335" s="57">
        <v>44272</v>
      </c>
      <c r="I335" s="56" t="s">
        <v>151</v>
      </c>
      <c r="J335" s="56" t="s">
        <v>76</v>
      </c>
      <c r="K335" s="56" t="s">
        <v>6328</v>
      </c>
      <c r="L335" s="56" t="s">
        <v>126</v>
      </c>
      <c r="M335" s="56" t="s">
        <v>408</v>
      </c>
      <c r="N335" s="56" t="s">
        <v>130</v>
      </c>
      <c r="O335" s="56" t="s">
        <v>108</v>
      </c>
      <c r="P335" s="56" t="s">
        <v>132</v>
      </c>
      <c r="Q335" s="56" t="s">
        <v>32</v>
      </c>
      <c r="R335" s="56" t="s">
        <v>32</v>
      </c>
      <c r="S335" s="56" t="s">
        <v>32</v>
      </c>
      <c r="T335" s="56" t="s">
        <v>32</v>
      </c>
      <c r="U335" s="56" t="s">
        <v>32</v>
      </c>
      <c r="V335" s="56" t="s">
        <v>32</v>
      </c>
      <c r="W335" s="2" t="str">
        <f t="shared" si="25"/>
        <v>NLNLDYDemurrage</v>
      </c>
    </row>
    <row r="336" spans="1:23" s="2" customFormat="1" ht="14.45" customHeight="1">
      <c r="A336" s="2" t="str">
        <f>+IF(B336="N","",IF(COUNTIF(B:B,B336)&gt;1,COUNTIF(B$3:B336,B336),""))</f>
        <v/>
      </c>
      <c r="B336" s="2" t="str">
        <f>+IF(F336="Detention",IF(G336&amp;E336='Import Demurrage Detention'!$G$2&amp;'Import Demurrage Detention'!$C$3,"Y","N"),IF(G336&amp;E336='Import Demurrage Detention'!$H$2&amp;'Import Demurrage Detention'!$C$3,"Y","N"))</f>
        <v>N</v>
      </c>
      <c r="C336" s="56" t="s">
        <v>705</v>
      </c>
      <c r="D336" s="56" t="s">
        <v>79</v>
      </c>
      <c r="E336" s="56" t="s">
        <v>124</v>
      </c>
      <c r="F336" s="56" t="s">
        <v>6317</v>
      </c>
      <c r="G336" s="56" t="s">
        <v>707</v>
      </c>
      <c r="H336" s="57">
        <v>44272</v>
      </c>
      <c r="I336" s="56" t="s">
        <v>151</v>
      </c>
      <c r="J336" s="56" t="s">
        <v>76</v>
      </c>
      <c r="K336" s="56" t="s">
        <v>26</v>
      </c>
      <c r="L336" s="56" t="s">
        <v>140</v>
      </c>
      <c r="M336" s="56" t="s">
        <v>408</v>
      </c>
      <c r="N336" s="56" t="s">
        <v>129</v>
      </c>
      <c r="O336" s="56" t="s">
        <v>108</v>
      </c>
      <c r="P336" s="56" t="s">
        <v>130</v>
      </c>
      <c r="Q336" s="56" t="s">
        <v>32</v>
      </c>
      <c r="R336" s="56" t="s">
        <v>32</v>
      </c>
      <c r="S336" s="56" t="s">
        <v>32</v>
      </c>
      <c r="T336" s="56" t="s">
        <v>32</v>
      </c>
      <c r="U336" s="56" t="s">
        <v>32</v>
      </c>
      <c r="V336" s="56" t="s">
        <v>32</v>
      </c>
      <c r="W336" s="2" t="str">
        <f t="shared" si="25"/>
        <v>NLNLDYDemurrage</v>
      </c>
    </row>
    <row r="337" spans="1:23" s="2" customFormat="1" ht="14.45" customHeight="1">
      <c r="A337" s="2" t="str">
        <f>+IF(B337="N","",IF(COUNTIF(B:B,B337)&gt;1,COUNTIF(B$3:B337,B337),""))</f>
        <v/>
      </c>
      <c r="B337" s="2" t="str">
        <f>+IF(F337="Detention",IF(G337&amp;E337='Import Demurrage Detention'!$G$2&amp;'Import Demurrage Detention'!$C$3,"Y","N"),IF(G337&amp;E337='Import Demurrage Detention'!$H$2&amp;'Import Demurrage Detention'!$C$3,"Y","N"))</f>
        <v>N</v>
      </c>
      <c r="C337" s="56" t="s">
        <v>705</v>
      </c>
      <c r="D337" s="56" t="s">
        <v>79</v>
      </c>
      <c r="E337" s="56" t="s">
        <v>124</v>
      </c>
      <c r="F337" s="56" t="s">
        <v>6317</v>
      </c>
      <c r="G337" s="56" t="s">
        <v>707</v>
      </c>
      <c r="H337" s="57">
        <v>44272</v>
      </c>
      <c r="I337" s="56" t="s">
        <v>151</v>
      </c>
      <c r="J337" s="56" t="s">
        <v>76</v>
      </c>
      <c r="K337" s="56" t="s">
        <v>6328</v>
      </c>
      <c r="L337" s="56" t="s">
        <v>140</v>
      </c>
      <c r="M337" s="56" t="s">
        <v>408</v>
      </c>
      <c r="N337" s="56" t="s">
        <v>130</v>
      </c>
      <c r="O337" s="56" t="s">
        <v>108</v>
      </c>
      <c r="P337" s="56" t="s">
        <v>132</v>
      </c>
      <c r="Q337" s="56" t="s">
        <v>32</v>
      </c>
      <c r="R337" s="56" t="s">
        <v>32</v>
      </c>
      <c r="S337" s="56" t="s">
        <v>32</v>
      </c>
      <c r="T337" s="56" t="s">
        <v>32</v>
      </c>
      <c r="U337" s="56" t="s">
        <v>32</v>
      </c>
      <c r="V337" s="56" t="s">
        <v>32</v>
      </c>
      <c r="W337" s="2" t="str">
        <f t="shared" si="25"/>
        <v>NLNLDYDemurrage</v>
      </c>
    </row>
    <row r="338" spans="1:23" s="2" customFormat="1" ht="14.45" customHeight="1">
      <c r="A338" s="2" t="str">
        <f>+IF(B338="N","",IF(COUNTIF(B:B,B338)&gt;1,COUNTIF(B$3:B338,B338),""))</f>
        <v/>
      </c>
      <c r="B338" s="2" t="str">
        <f>+IF(F338="Detention",IF(G338&amp;E338='Import Demurrage Detention'!$G$2&amp;'Import Demurrage Detention'!$C$3,"Y","N"),IF(G338&amp;E338='Import Demurrage Detention'!$H$2&amp;'Import Demurrage Detention'!$C$3,"Y","N"))</f>
        <v>N</v>
      </c>
      <c r="C338" s="56" t="s">
        <v>705</v>
      </c>
      <c r="D338" s="56" t="s">
        <v>79</v>
      </c>
      <c r="E338" s="56" t="s">
        <v>124</v>
      </c>
      <c r="F338" s="56" t="s">
        <v>6317</v>
      </c>
      <c r="G338" s="56" t="s">
        <v>707</v>
      </c>
      <c r="H338" s="57">
        <v>44272</v>
      </c>
      <c r="I338" s="56" t="s">
        <v>151</v>
      </c>
      <c r="J338" s="56" t="s">
        <v>76</v>
      </c>
      <c r="K338" s="56" t="s">
        <v>26</v>
      </c>
      <c r="L338" s="56" t="s">
        <v>141</v>
      </c>
      <c r="M338" s="56" t="s">
        <v>408</v>
      </c>
      <c r="N338" s="56" t="s">
        <v>129</v>
      </c>
      <c r="O338" s="56" t="s">
        <v>108</v>
      </c>
      <c r="P338" s="56" t="s">
        <v>130</v>
      </c>
      <c r="Q338" s="56" t="s">
        <v>32</v>
      </c>
      <c r="R338" s="56" t="s">
        <v>32</v>
      </c>
      <c r="S338" s="56" t="s">
        <v>32</v>
      </c>
      <c r="T338" s="56" t="s">
        <v>32</v>
      </c>
      <c r="U338" s="56" t="s">
        <v>32</v>
      </c>
      <c r="V338" s="56" t="s">
        <v>32</v>
      </c>
      <c r="W338" s="2" t="str">
        <f t="shared" si="25"/>
        <v>NLNLDYDemurrage</v>
      </c>
    </row>
    <row r="339" spans="1:23" s="2" customFormat="1" ht="14.45" customHeight="1">
      <c r="A339" s="2" t="str">
        <f>+IF(B339="N","",IF(COUNTIF(B:B,B339)&gt;1,COUNTIF(B$3:B339,B339),""))</f>
        <v/>
      </c>
      <c r="B339" s="2" t="str">
        <f>+IF(F339="Detention",IF(G339&amp;E339='Import Demurrage Detention'!$G$2&amp;'Import Demurrage Detention'!$C$3,"Y","N"),IF(G339&amp;E339='Import Demurrage Detention'!$H$2&amp;'Import Demurrage Detention'!$C$3,"Y","N"))</f>
        <v>N</v>
      </c>
      <c r="C339" s="56" t="s">
        <v>705</v>
      </c>
      <c r="D339" s="56" t="s">
        <v>79</v>
      </c>
      <c r="E339" s="56" t="s">
        <v>124</v>
      </c>
      <c r="F339" s="56" t="s">
        <v>6317</v>
      </c>
      <c r="G339" s="56" t="s">
        <v>707</v>
      </c>
      <c r="H339" s="57">
        <v>44272</v>
      </c>
      <c r="I339" s="56" t="s">
        <v>151</v>
      </c>
      <c r="J339" s="56" t="s">
        <v>76</v>
      </c>
      <c r="K339" s="56" t="s">
        <v>6328</v>
      </c>
      <c r="L339" s="56" t="s">
        <v>141</v>
      </c>
      <c r="M339" s="56" t="s">
        <v>408</v>
      </c>
      <c r="N339" s="56" t="s">
        <v>130</v>
      </c>
      <c r="O339" s="56" t="s">
        <v>108</v>
      </c>
      <c r="P339" s="56" t="s">
        <v>132</v>
      </c>
      <c r="Q339" s="56" t="s">
        <v>32</v>
      </c>
      <c r="R339" s="56" t="s">
        <v>32</v>
      </c>
      <c r="S339" s="56" t="s">
        <v>32</v>
      </c>
      <c r="T339" s="56" t="s">
        <v>32</v>
      </c>
      <c r="U339" s="56" t="s">
        <v>32</v>
      </c>
      <c r="V339" s="56" t="s">
        <v>32</v>
      </c>
      <c r="W339" s="2" t="str">
        <f t="shared" si="25"/>
        <v>NLNLDYDemurrage</v>
      </c>
    </row>
    <row r="340" spans="1:23" s="2" customFormat="1" ht="14.45" customHeight="1">
      <c r="A340" s="2" t="str">
        <f>+IF(B340="N","",IF(COUNTIF(B:B,B340)&gt;1,COUNTIF(B$3:B340,B340),""))</f>
        <v/>
      </c>
      <c r="B340" s="2" t="str">
        <f>+IF(F340="Detention",IF(G340&amp;E340='Import Demurrage Detention'!$G$2&amp;'Import Demurrage Detention'!$C$3,"Y","N"),IF(G340&amp;E340='Import Demurrage Detention'!$H$2&amp;'Import Demurrage Detention'!$C$3,"Y","N"))</f>
        <v>N</v>
      </c>
      <c r="C340" s="56" t="s">
        <v>705</v>
      </c>
      <c r="D340" s="56" t="s">
        <v>79</v>
      </c>
      <c r="E340" s="56" t="s">
        <v>124</v>
      </c>
      <c r="F340" s="56" t="s">
        <v>6317</v>
      </c>
      <c r="G340" s="56" t="s">
        <v>707</v>
      </c>
      <c r="H340" s="57">
        <v>44272</v>
      </c>
      <c r="I340" s="56" t="s">
        <v>151</v>
      </c>
      <c r="J340" s="56" t="s">
        <v>76</v>
      </c>
      <c r="K340" s="56" t="s">
        <v>26</v>
      </c>
      <c r="L340" s="56" t="s">
        <v>142</v>
      </c>
      <c r="M340" s="56" t="s">
        <v>408</v>
      </c>
      <c r="N340" s="56" t="s">
        <v>129</v>
      </c>
      <c r="O340" s="56" t="s">
        <v>108</v>
      </c>
      <c r="P340" s="56" t="s">
        <v>130</v>
      </c>
      <c r="Q340" s="56" t="s">
        <v>32</v>
      </c>
      <c r="R340" s="56" t="s">
        <v>32</v>
      </c>
      <c r="S340" s="56" t="s">
        <v>32</v>
      </c>
      <c r="T340" s="56" t="s">
        <v>32</v>
      </c>
      <c r="U340" s="56" t="s">
        <v>32</v>
      </c>
      <c r="V340" s="56" t="s">
        <v>32</v>
      </c>
      <c r="W340" s="2" t="str">
        <f t="shared" si="25"/>
        <v>NLNLDYDemurrage</v>
      </c>
    </row>
    <row r="341" spans="1:23" s="2" customFormat="1" ht="14.45" customHeight="1">
      <c r="A341" s="2" t="str">
        <f>+IF(B341="N","",IF(COUNTIF(B:B,B341)&gt;1,COUNTIF(B$3:B341,B341),""))</f>
        <v/>
      </c>
      <c r="B341" s="2" t="str">
        <f>+IF(F341="Detention",IF(G341&amp;E341='Import Demurrage Detention'!$G$2&amp;'Import Demurrage Detention'!$C$3,"Y","N"),IF(G341&amp;E341='Import Demurrage Detention'!$H$2&amp;'Import Demurrage Detention'!$C$3,"Y","N"))</f>
        <v>N</v>
      </c>
      <c r="C341" s="56" t="s">
        <v>705</v>
      </c>
      <c r="D341" s="56" t="s">
        <v>79</v>
      </c>
      <c r="E341" s="56" t="s">
        <v>124</v>
      </c>
      <c r="F341" s="56" t="s">
        <v>6317</v>
      </c>
      <c r="G341" s="56" t="s">
        <v>707</v>
      </c>
      <c r="H341" s="57">
        <v>44272</v>
      </c>
      <c r="I341" s="56" t="s">
        <v>151</v>
      </c>
      <c r="J341" s="56" t="s">
        <v>76</v>
      </c>
      <c r="K341" s="56" t="s">
        <v>6328</v>
      </c>
      <c r="L341" s="56" t="s">
        <v>142</v>
      </c>
      <c r="M341" s="56" t="s">
        <v>408</v>
      </c>
      <c r="N341" s="56" t="s">
        <v>130</v>
      </c>
      <c r="O341" s="56" t="s">
        <v>108</v>
      </c>
      <c r="P341" s="56" t="s">
        <v>132</v>
      </c>
      <c r="Q341" s="56" t="s">
        <v>32</v>
      </c>
      <c r="R341" s="56" t="s">
        <v>32</v>
      </c>
      <c r="S341" s="56" t="s">
        <v>32</v>
      </c>
      <c r="T341" s="56" t="s">
        <v>32</v>
      </c>
      <c r="U341" s="56" t="s">
        <v>32</v>
      </c>
      <c r="V341" s="56" t="s">
        <v>32</v>
      </c>
      <c r="W341" s="2" t="str">
        <f t="shared" si="25"/>
        <v>NLNLDYDemurrage</v>
      </c>
    </row>
    <row r="342" spans="1:23" s="2" customFormat="1" ht="14.45" customHeight="1">
      <c r="A342" s="2" t="str">
        <f>+IF(B342="N","",IF(COUNTIF(B:B,B342)&gt;1,COUNTIF(B$3:B342,B342),""))</f>
        <v/>
      </c>
      <c r="B342" s="2" t="str">
        <f>+IF(F342="Detention",IF(G342&amp;E342='Import Demurrage Detention'!$G$2&amp;'Import Demurrage Detention'!$C$3,"Y","N"),IF(G342&amp;E342='Import Demurrage Detention'!$H$2&amp;'Import Demurrage Detention'!$C$3,"Y","N"))</f>
        <v>N</v>
      </c>
      <c r="C342" s="56" t="s">
        <v>705</v>
      </c>
      <c r="D342" s="56" t="s">
        <v>79</v>
      </c>
      <c r="E342" s="56" t="s">
        <v>124</v>
      </c>
      <c r="F342" s="56" t="s">
        <v>6317</v>
      </c>
      <c r="G342" s="56" t="s">
        <v>707</v>
      </c>
      <c r="H342" s="57">
        <v>44272</v>
      </c>
      <c r="I342" s="56" t="s">
        <v>151</v>
      </c>
      <c r="J342" s="56" t="s">
        <v>76</v>
      </c>
      <c r="K342" s="56" t="s">
        <v>26</v>
      </c>
      <c r="L342" s="56" t="s">
        <v>143</v>
      </c>
      <c r="M342" s="56" t="s">
        <v>408</v>
      </c>
      <c r="N342" s="56" t="s">
        <v>129</v>
      </c>
      <c r="O342" s="56" t="s">
        <v>108</v>
      </c>
      <c r="P342" s="56" t="s">
        <v>130</v>
      </c>
      <c r="Q342" s="56" t="s">
        <v>32</v>
      </c>
      <c r="R342" s="56" t="s">
        <v>32</v>
      </c>
      <c r="S342" s="56" t="s">
        <v>32</v>
      </c>
      <c r="T342" s="56" t="s">
        <v>32</v>
      </c>
      <c r="U342" s="56" t="s">
        <v>32</v>
      </c>
      <c r="V342" s="56" t="s">
        <v>32</v>
      </c>
      <c r="W342" s="2" t="str">
        <f t="shared" si="25"/>
        <v>NLNLDYDemurrage</v>
      </c>
    </row>
    <row r="343" spans="1:23" s="2" customFormat="1" ht="14.45" customHeight="1">
      <c r="A343" s="2" t="str">
        <f>+IF(B343="N","",IF(COUNTIF(B:B,B343)&gt;1,COUNTIF(B$3:B343,B343),""))</f>
        <v/>
      </c>
      <c r="B343" s="2" t="str">
        <f>+IF(F343="Detention",IF(G343&amp;E343='Import Demurrage Detention'!$G$2&amp;'Import Demurrage Detention'!$C$3,"Y","N"),IF(G343&amp;E343='Import Demurrage Detention'!$H$2&amp;'Import Demurrage Detention'!$C$3,"Y","N"))</f>
        <v>N</v>
      </c>
      <c r="C343" s="56" t="s">
        <v>705</v>
      </c>
      <c r="D343" s="56" t="s">
        <v>79</v>
      </c>
      <c r="E343" s="56" t="s">
        <v>124</v>
      </c>
      <c r="F343" s="56" t="s">
        <v>6317</v>
      </c>
      <c r="G343" s="56" t="s">
        <v>707</v>
      </c>
      <c r="H343" s="57">
        <v>44272</v>
      </c>
      <c r="I343" s="56" t="s">
        <v>151</v>
      </c>
      <c r="J343" s="56" t="s">
        <v>76</v>
      </c>
      <c r="K343" s="56" t="s">
        <v>6328</v>
      </c>
      <c r="L343" s="56" t="s">
        <v>143</v>
      </c>
      <c r="M343" s="56" t="s">
        <v>408</v>
      </c>
      <c r="N343" s="56" t="s">
        <v>130</v>
      </c>
      <c r="O343" s="56" t="s">
        <v>108</v>
      </c>
      <c r="P343" s="56" t="s">
        <v>132</v>
      </c>
      <c r="Q343" s="56" t="s">
        <v>32</v>
      </c>
      <c r="R343" s="56" t="s">
        <v>32</v>
      </c>
      <c r="S343" s="56" t="s">
        <v>32</v>
      </c>
      <c r="T343" s="56" t="s">
        <v>32</v>
      </c>
      <c r="U343" s="56" t="s">
        <v>32</v>
      </c>
      <c r="V343" s="56" t="s">
        <v>32</v>
      </c>
      <c r="W343" s="2" t="str">
        <f t="shared" si="25"/>
        <v>NLNLDYDemurrage</v>
      </c>
    </row>
    <row r="344" spans="1:23" s="2" customFormat="1" ht="14.45" customHeight="1">
      <c r="A344" s="2" t="str">
        <f>+IF(B344="N","",IF(COUNTIF(B:B,B344)&gt;1,COUNTIF(B$3:B344,B344),""))</f>
        <v/>
      </c>
      <c r="B344" s="2" t="str">
        <f>+IF(F344="Detention",IF(G344&amp;E344='Import Demurrage Detention'!$G$2&amp;'Import Demurrage Detention'!$C$3,"Y","N"),IF(G344&amp;E344='Import Demurrage Detention'!$H$2&amp;'Import Demurrage Detention'!$C$3,"Y","N"))</f>
        <v>N</v>
      </c>
      <c r="C344" s="56" t="s">
        <v>705</v>
      </c>
      <c r="D344" s="56" t="s">
        <v>79</v>
      </c>
      <c r="E344" s="56" t="s">
        <v>124</v>
      </c>
      <c r="F344" s="56" t="s">
        <v>6317</v>
      </c>
      <c r="G344" s="56" t="s">
        <v>707</v>
      </c>
      <c r="H344" s="57">
        <v>44272</v>
      </c>
      <c r="I344" s="56" t="s">
        <v>151</v>
      </c>
      <c r="J344" s="56" t="s">
        <v>76</v>
      </c>
      <c r="K344" s="56" t="s">
        <v>26</v>
      </c>
      <c r="L344" s="56" t="s">
        <v>144</v>
      </c>
      <c r="M344" s="56" t="s">
        <v>408</v>
      </c>
      <c r="N344" s="56" t="s">
        <v>129</v>
      </c>
      <c r="O344" s="56" t="s">
        <v>108</v>
      </c>
      <c r="P344" s="56" t="s">
        <v>130</v>
      </c>
      <c r="Q344" s="56" t="s">
        <v>32</v>
      </c>
      <c r="R344" s="56" t="s">
        <v>32</v>
      </c>
      <c r="S344" s="56" t="s">
        <v>32</v>
      </c>
      <c r="T344" s="56" t="s">
        <v>32</v>
      </c>
      <c r="U344" s="56" t="s">
        <v>32</v>
      </c>
      <c r="V344" s="56" t="s">
        <v>32</v>
      </c>
      <c r="W344" s="2" t="str">
        <f t="shared" si="25"/>
        <v>NLNLDYDemurrage</v>
      </c>
    </row>
    <row r="345" spans="1:23" s="2" customFormat="1" ht="14.45" customHeight="1">
      <c r="A345" s="2" t="str">
        <f>+IF(B345="N","",IF(COUNTIF(B:B,B345)&gt;1,COUNTIF(B$3:B345,B345),""))</f>
        <v/>
      </c>
      <c r="B345" s="2" t="str">
        <f>+IF(F345="Detention",IF(G345&amp;E345='Import Demurrage Detention'!$G$2&amp;'Import Demurrage Detention'!$C$3,"Y","N"),IF(G345&amp;E345='Import Demurrage Detention'!$H$2&amp;'Import Demurrage Detention'!$C$3,"Y","N"))</f>
        <v>N</v>
      </c>
      <c r="C345" s="56" t="s">
        <v>705</v>
      </c>
      <c r="D345" s="56" t="s">
        <v>79</v>
      </c>
      <c r="E345" s="56" t="s">
        <v>124</v>
      </c>
      <c r="F345" s="56" t="s">
        <v>6317</v>
      </c>
      <c r="G345" s="56" t="s">
        <v>707</v>
      </c>
      <c r="H345" s="57">
        <v>44272</v>
      </c>
      <c r="I345" s="56" t="s">
        <v>151</v>
      </c>
      <c r="J345" s="56" t="s">
        <v>76</v>
      </c>
      <c r="K345" s="56" t="s">
        <v>6328</v>
      </c>
      <c r="L345" s="56" t="s">
        <v>144</v>
      </c>
      <c r="M345" s="56" t="s">
        <v>408</v>
      </c>
      <c r="N345" s="56" t="s">
        <v>130</v>
      </c>
      <c r="O345" s="56" t="s">
        <v>108</v>
      </c>
      <c r="P345" s="56" t="s">
        <v>132</v>
      </c>
      <c r="Q345" s="56" t="s">
        <v>32</v>
      </c>
      <c r="R345" s="56" t="s">
        <v>32</v>
      </c>
      <c r="S345" s="56" t="s">
        <v>32</v>
      </c>
      <c r="T345" s="56" t="s">
        <v>32</v>
      </c>
      <c r="U345" s="56" t="s">
        <v>32</v>
      </c>
      <c r="V345" s="56" t="s">
        <v>32</v>
      </c>
      <c r="W345" s="2" t="str">
        <f t="shared" si="25"/>
        <v>NLNLDYDemurrage</v>
      </c>
    </row>
    <row r="346" spans="1:23" s="2" customFormat="1" ht="14.45" customHeight="1">
      <c r="A346" s="2" t="str">
        <f>+IF(B346="N","",IF(COUNTIF(B:B,B346)&gt;1,COUNTIF(B$3:B346,B346),""))</f>
        <v/>
      </c>
      <c r="B346" s="2" t="str">
        <f>+IF(F346="Detention",IF(G346&amp;E346='Import Demurrage Detention'!$G$2&amp;'Import Demurrage Detention'!$C$3,"Y","N"),IF(G346&amp;E346='Import Demurrage Detention'!$H$2&amp;'Import Demurrage Detention'!$C$3,"Y","N"))</f>
        <v>N</v>
      </c>
      <c r="C346" s="56" t="s">
        <v>6570</v>
      </c>
      <c r="D346" s="56" t="s">
        <v>168</v>
      </c>
      <c r="E346" s="56" t="s">
        <v>21</v>
      </c>
      <c r="F346" s="56" t="s">
        <v>22</v>
      </c>
      <c r="G346" s="56" t="s">
        <v>6519</v>
      </c>
      <c r="H346" s="57">
        <v>44109</v>
      </c>
      <c r="I346" s="56" t="s">
        <v>175</v>
      </c>
      <c r="J346" s="56" t="s">
        <v>243</v>
      </c>
      <c r="K346" s="56" t="s">
        <v>26</v>
      </c>
      <c r="L346" s="56" t="s">
        <v>27</v>
      </c>
      <c r="M346" s="56" t="s">
        <v>6582</v>
      </c>
      <c r="N346" s="56" t="s">
        <v>772</v>
      </c>
      <c r="O346" s="56" t="s">
        <v>32</v>
      </c>
      <c r="P346" s="56" t="s">
        <v>32</v>
      </c>
      <c r="Q346" s="56" t="s">
        <v>32</v>
      </c>
      <c r="R346" s="56" t="s">
        <v>32</v>
      </c>
      <c r="S346" s="56" t="s">
        <v>32</v>
      </c>
      <c r="T346" s="56" t="s">
        <v>32</v>
      </c>
      <c r="U346" s="56" t="s">
        <v>32</v>
      </c>
      <c r="V346" s="56" t="s">
        <v>32</v>
      </c>
      <c r="W346" s="2" t="str">
        <f t="shared" si="25"/>
        <v>ZAITCNDetention</v>
      </c>
    </row>
    <row r="347" spans="1:23" s="2" customFormat="1" ht="14.45" customHeight="1">
      <c r="A347" s="2" t="str">
        <f>+IF(B347="N","",IF(COUNTIF(B:B,B347)&gt;1,COUNTIF(B$3:B347,B347),""))</f>
        <v/>
      </c>
      <c r="B347" s="2" t="str">
        <f>+IF(F347="Detention",IF(G347&amp;E347='Import Demurrage Detention'!$G$2&amp;'Import Demurrage Detention'!$C$3,"Y","N"),IF(G347&amp;E347='Import Demurrage Detention'!$H$2&amp;'Import Demurrage Detention'!$C$3,"Y","N"))</f>
        <v>N</v>
      </c>
      <c r="C347" s="56" t="s">
        <v>6570</v>
      </c>
      <c r="D347" s="56" t="s">
        <v>168</v>
      </c>
      <c r="E347" s="56" t="s">
        <v>21</v>
      </c>
      <c r="F347" s="56" t="s">
        <v>22</v>
      </c>
      <c r="G347" s="56" t="s">
        <v>6519</v>
      </c>
      <c r="H347" s="57">
        <v>44109</v>
      </c>
      <c r="I347" s="56" t="s">
        <v>175</v>
      </c>
      <c r="J347" s="56" t="s">
        <v>243</v>
      </c>
      <c r="K347" s="56" t="s">
        <v>33</v>
      </c>
      <c r="L347" s="56" t="s">
        <v>27</v>
      </c>
      <c r="M347" s="56" t="s">
        <v>6582</v>
      </c>
      <c r="N347" s="56" t="s">
        <v>546</v>
      </c>
      <c r="O347" s="56" t="s">
        <v>32</v>
      </c>
      <c r="P347" s="56" t="s">
        <v>32</v>
      </c>
      <c r="Q347" s="56" t="s">
        <v>32</v>
      </c>
      <c r="R347" s="56" t="s">
        <v>32</v>
      </c>
      <c r="S347" s="56" t="s">
        <v>32</v>
      </c>
      <c r="T347" s="56" t="s">
        <v>32</v>
      </c>
      <c r="U347" s="56" t="s">
        <v>32</v>
      </c>
      <c r="V347" s="56" t="s">
        <v>32</v>
      </c>
      <c r="W347" s="2" t="str">
        <f t="shared" si="25"/>
        <v>ZAITCNDetention</v>
      </c>
    </row>
    <row r="348" spans="1:23" s="2" customFormat="1" ht="14.45" customHeight="1">
      <c r="A348" s="2" t="str">
        <f>+IF(B348="N","",IF(COUNTIF(B:B,B348)&gt;1,COUNTIF(B$3:B348,B348),""))</f>
        <v/>
      </c>
      <c r="B348" s="2" t="str">
        <f>+IF(F348="Detention",IF(G348&amp;E348='Import Demurrage Detention'!$G$2&amp;'Import Demurrage Detention'!$C$3,"Y","N"),IF(G348&amp;E348='Import Demurrage Detention'!$H$2&amp;'Import Demurrage Detention'!$C$3,"Y","N"))</f>
        <v>N</v>
      </c>
      <c r="C348" s="56" t="s">
        <v>6572</v>
      </c>
      <c r="D348" s="56" t="s">
        <v>168</v>
      </c>
      <c r="E348" s="56" t="s">
        <v>21</v>
      </c>
      <c r="F348" s="56" t="s">
        <v>22</v>
      </c>
      <c r="G348" s="56" t="s">
        <v>6519</v>
      </c>
      <c r="H348" s="57">
        <v>44109</v>
      </c>
      <c r="I348" s="56" t="s">
        <v>175</v>
      </c>
      <c r="J348" s="56" t="s">
        <v>243</v>
      </c>
      <c r="K348" s="56" t="s">
        <v>26</v>
      </c>
      <c r="L348" s="56" t="s">
        <v>27</v>
      </c>
      <c r="M348" s="56" t="s">
        <v>6582</v>
      </c>
      <c r="N348" s="56" t="s">
        <v>772</v>
      </c>
      <c r="O348" s="56" t="s">
        <v>32</v>
      </c>
      <c r="P348" s="56" t="s">
        <v>32</v>
      </c>
      <c r="Q348" s="56" t="s">
        <v>32</v>
      </c>
      <c r="R348" s="56" t="s">
        <v>32</v>
      </c>
      <c r="S348" s="56" t="s">
        <v>32</v>
      </c>
      <c r="T348" s="56" t="s">
        <v>32</v>
      </c>
      <c r="U348" s="56" t="s">
        <v>32</v>
      </c>
      <c r="V348" s="56" t="s">
        <v>32</v>
      </c>
      <c r="W348" s="2" t="str">
        <f t="shared" si="25"/>
        <v>ZAITCNDetention</v>
      </c>
    </row>
    <row r="349" spans="1:23" s="2" customFormat="1" ht="14.45" customHeight="1">
      <c r="A349" s="2" t="str">
        <f>+IF(B349="N","",IF(COUNTIF(B:B,B349)&gt;1,COUNTIF(B$3:B349,B349),""))</f>
        <v/>
      </c>
      <c r="B349" s="2" t="str">
        <f>+IF(F349="Detention",IF(G349&amp;E349='Import Demurrage Detention'!$G$2&amp;'Import Demurrage Detention'!$C$3,"Y","N"),IF(G349&amp;E349='Import Demurrage Detention'!$H$2&amp;'Import Demurrage Detention'!$C$3,"Y","N"))</f>
        <v>N</v>
      </c>
      <c r="C349" s="56" t="s">
        <v>6572</v>
      </c>
      <c r="D349" s="56" t="s">
        <v>168</v>
      </c>
      <c r="E349" s="56" t="s">
        <v>21</v>
      </c>
      <c r="F349" s="56" t="s">
        <v>22</v>
      </c>
      <c r="G349" s="56" t="s">
        <v>6519</v>
      </c>
      <c r="H349" s="57">
        <v>44109</v>
      </c>
      <c r="I349" s="56" t="s">
        <v>175</v>
      </c>
      <c r="J349" s="56" t="s">
        <v>243</v>
      </c>
      <c r="K349" s="56" t="s">
        <v>33</v>
      </c>
      <c r="L349" s="56" t="s">
        <v>27</v>
      </c>
      <c r="M349" s="56" t="s">
        <v>6582</v>
      </c>
      <c r="N349" s="56" t="s">
        <v>546</v>
      </c>
      <c r="O349" s="56" t="s">
        <v>32</v>
      </c>
      <c r="P349" s="56" t="s">
        <v>32</v>
      </c>
      <c r="Q349" s="56" t="s">
        <v>32</v>
      </c>
      <c r="R349" s="56" t="s">
        <v>32</v>
      </c>
      <c r="S349" s="56" t="s">
        <v>32</v>
      </c>
      <c r="T349" s="56" t="s">
        <v>32</v>
      </c>
      <c r="U349" s="56" t="s">
        <v>32</v>
      </c>
      <c r="V349" s="56" t="s">
        <v>32</v>
      </c>
      <c r="W349" s="2" t="str">
        <f t="shared" si="25"/>
        <v>ZAITCNDetention</v>
      </c>
    </row>
    <row r="350" spans="1:23" s="2" customFormat="1" ht="14.45" customHeight="1">
      <c r="A350" s="2" t="str">
        <f>+IF(B350="N","",IF(COUNTIF(B:B,B350)&gt;1,COUNTIF(B$3:B350,B350),""))</f>
        <v/>
      </c>
      <c r="B350" s="2" t="str">
        <f>+IF(F350="Detention",IF(G350&amp;E350='Import Demurrage Detention'!$G$2&amp;'Import Demurrage Detention'!$C$3,"Y","N"),IF(G350&amp;E350='Import Demurrage Detention'!$H$2&amp;'Import Demurrage Detention'!$C$3,"Y","N"))</f>
        <v>N</v>
      </c>
      <c r="C350" s="56" t="s">
        <v>6573</v>
      </c>
      <c r="D350" s="56" t="s">
        <v>168</v>
      </c>
      <c r="E350" s="56" t="s">
        <v>21</v>
      </c>
      <c r="F350" s="56" t="s">
        <v>22</v>
      </c>
      <c r="G350" s="56" t="s">
        <v>6519</v>
      </c>
      <c r="H350" s="57">
        <v>44186</v>
      </c>
      <c r="I350" s="56" t="s">
        <v>106</v>
      </c>
      <c r="J350" s="56" t="s">
        <v>243</v>
      </c>
      <c r="K350" s="56" t="s">
        <v>26</v>
      </c>
      <c r="L350" s="56" t="s">
        <v>27</v>
      </c>
      <c r="M350" s="56" t="s">
        <v>7584</v>
      </c>
      <c r="N350" s="56" t="s">
        <v>772</v>
      </c>
      <c r="O350" s="56" t="s">
        <v>32</v>
      </c>
      <c r="P350" s="56" t="s">
        <v>32</v>
      </c>
      <c r="Q350" s="56" t="s">
        <v>32</v>
      </c>
      <c r="R350" s="56" t="s">
        <v>32</v>
      </c>
      <c r="S350" s="56" t="s">
        <v>32</v>
      </c>
      <c r="T350" s="56" t="s">
        <v>32</v>
      </c>
      <c r="U350" s="56" t="s">
        <v>32</v>
      </c>
      <c r="V350" s="56" t="s">
        <v>32</v>
      </c>
      <c r="W350" s="2" t="str">
        <f t="shared" si="25"/>
        <v>ZAITCNDetention</v>
      </c>
    </row>
    <row r="351" spans="1:23" s="2" customFormat="1" ht="14.45" customHeight="1">
      <c r="A351" s="2" t="str">
        <f>+IF(B351="N","",IF(COUNTIF(B:B,B351)&gt;1,COUNTIF(B$3:B351,B351),""))</f>
        <v/>
      </c>
      <c r="B351" s="2" t="str">
        <f>+IF(F351="Detention",IF(G351&amp;E351='Import Demurrage Detention'!$G$2&amp;'Import Demurrage Detention'!$C$3,"Y","N"),IF(G351&amp;E351='Import Demurrage Detention'!$H$2&amp;'Import Demurrage Detention'!$C$3,"Y","N"))</f>
        <v>N</v>
      </c>
      <c r="C351" s="56" t="s">
        <v>6573</v>
      </c>
      <c r="D351" s="56" t="s">
        <v>168</v>
      </c>
      <c r="E351" s="56" t="s">
        <v>21</v>
      </c>
      <c r="F351" s="56" t="s">
        <v>22</v>
      </c>
      <c r="G351" s="56" t="s">
        <v>6519</v>
      </c>
      <c r="H351" s="57">
        <v>44186</v>
      </c>
      <c r="I351" s="56" t="s">
        <v>106</v>
      </c>
      <c r="J351" s="56" t="s">
        <v>243</v>
      </c>
      <c r="K351" s="56" t="s">
        <v>33</v>
      </c>
      <c r="L351" s="56" t="s">
        <v>27</v>
      </c>
      <c r="M351" s="56" t="s">
        <v>7584</v>
      </c>
      <c r="N351" s="56" t="s">
        <v>546</v>
      </c>
      <c r="O351" s="56" t="s">
        <v>32</v>
      </c>
      <c r="P351" s="56" t="s">
        <v>32</v>
      </c>
      <c r="Q351" s="56" t="s">
        <v>32</v>
      </c>
      <c r="R351" s="56" t="s">
        <v>32</v>
      </c>
      <c r="S351" s="56" t="s">
        <v>32</v>
      </c>
      <c r="T351" s="56" t="s">
        <v>32</v>
      </c>
      <c r="U351" s="56" t="s">
        <v>32</v>
      </c>
      <c r="V351" s="56" t="s">
        <v>32</v>
      </c>
      <c r="W351" s="2" t="str">
        <f t="shared" si="25"/>
        <v>ZAITCNDetention</v>
      </c>
    </row>
    <row r="352" spans="1:23" s="2" customFormat="1" ht="14.45" customHeight="1">
      <c r="A352" s="2" t="str">
        <f>+IF(B352="N","",IF(COUNTIF(B:B,B352)&gt;1,COUNTIF(B$3:B352,B352),""))</f>
        <v/>
      </c>
      <c r="B352" s="2" t="str">
        <f>+IF(F352="Detention",IF(G352&amp;E352='Import Demurrage Detention'!$G$2&amp;'Import Demurrage Detention'!$C$3,"Y","N"),IF(G352&amp;E352='Import Demurrage Detention'!$H$2&amp;'Import Demurrage Detention'!$C$3,"Y","N"))</f>
        <v>N</v>
      </c>
      <c r="C352" s="56" t="s">
        <v>6574</v>
      </c>
      <c r="D352" s="56" t="s">
        <v>168</v>
      </c>
      <c r="E352" s="56" t="s">
        <v>21</v>
      </c>
      <c r="F352" s="56" t="s">
        <v>22</v>
      </c>
      <c r="G352" s="56" t="s">
        <v>6519</v>
      </c>
      <c r="H352" s="57">
        <v>44186</v>
      </c>
      <c r="I352" s="56" t="s">
        <v>106</v>
      </c>
      <c r="J352" s="56" t="s">
        <v>243</v>
      </c>
      <c r="K352" s="56" t="s">
        <v>26</v>
      </c>
      <c r="L352" s="56" t="s">
        <v>27</v>
      </c>
      <c r="M352" s="56" t="s">
        <v>7584</v>
      </c>
      <c r="N352" s="56" t="s">
        <v>772</v>
      </c>
      <c r="O352" s="56" t="s">
        <v>32</v>
      </c>
      <c r="P352" s="56" t="s">
        <v>32</v>
      </c>
      <c r="Q352" s="56" t="s">
        <v>32</v>
      </c>
      <c r="R352" s="56" t="s">
        <v>32</v>
      </c>
      <c r="S352" s="56" t="s">
        <v>32</v>
      </c>
      <c r="T352" s="56" t="s">
        <v>32</v>
      </c>
      <c r="U352" s="56" t="s">
        <v>32</v>
      </c>
      <c r="V352" s="56" t="s">
        <v>32</v>
      </c>
      <c r="W352" s="2" t="str">
        <f t="shared" si="25"/>
        <v>ZAITCNDetention</v>
      </c>
    </row>
    <row r="353" spans="1:23" s="2" customFormat="1" ht="14.45" customHeight="1">
      <c r="A353" s="2" t="str">
        <f>+IF(B353="N","",IF(COUNTIF(B:B,B353)&gt;1,COUNTIF(B$3:B353,B353),""))</f>
        <v/>
      </c>
      <c r="B353" s="2" t="str">
        <f>+IF(F353="Detention",IF(G353&amp;E353='Import Demurrage Detention'!$G$2&amp;'Import Demurrage Detention'!$C$3,"Y","N"),IF(G353&amp;E353='Import Demurrage Detention'!$H$2&amp;'Import Demurrage Detention'!$C$3,"Y","N"))</f>
        <v>N</v>
      </c>
      <c r="C353" s="56" t="s">
        <v>6574</v>
      </c>
      <c r="D353" s="56" t="s">
        <v>168</v>
      </c>
      <c r="E353" s="56" t="s">
        <v>21</v>
      </c>
      <c r="F353" s="56" t="s">
        <v>22</v>
      </c>
      <c r="G353" s="56" t="s">
        <v>6519</v>
      </c>
      <c r="H353" s="57">
        <v>44186</v>
      </c>
      <c r="I353" s="56" t="s">
        <v>106</v>
      </c>
      <c r="J353" s="56" t="s">
        <v>243</v>
      </c>
      <c r="K353" s="56" t="s">
        <v>33</v>
      </c>
      <c r="L353" s="56" t="s">
        <v>27</v>
      </c>
      <c r="M353" s="56" t="s">
        <v>7584</v>
      </c>
      <c r="N353" s="56" t="s">
        <v>546</v>
      </c>
      <c r="O353" s="56" t="s">
        <v>32</v>
      </c>
      <c r="P353" s="56" t="s">
        <v>32</v>
      </c>
      <c r="Q353" s="56" t="s">
        <v>32</v>
      </c>
      <c r="R353" s="56" t="s">
        <v>32</v>
      </c>
      <c r="S353" s="56" t="s">
        <v>32</v>
      </c>
      <c r="T353" s="56" t="s">
        <v>32</v>
      </c>
      <c r="U353" s="56" t="s">
        <v>32</v>
      </c>
      <c r="V353" s="56" t="s">
        <v>32</v>
      </c>
      <c r="W353" s="2" t="str">
        <f t="shared" si="25"/>
        <v>ZAITCNDetention</v>
      </c>
    </row>
    <row r="354" spans="1:23" s="2" customFormat="1" ht="14.45" customHeight="1">
      <c r="A354" s="2" t="str">
        <f>+IF(B354="N","",IF(COUNTIF(B:B,B354)&gt;1,COUNTIF(B$3:B354,B354),""))</f>
        <v/>
      </c>
      <c r="B354" s="2" t="str">
        <f>+IF(F354="Detention",IF(G354&amp;E354='Import Demurrage Detention'!$G$2&amp;'Import Demurrage Detention'!$C$3,"Y","N"),IF(G354&amp;E354='Import Demurrage Detention'!$H$2&amp;'Import Demurrage Detention'!$C$3,"Y","N"))</f>
        <v>N</v>
      </c>
      <c r="C354" s="56" t="s">
        <v>6575</v>
      </c>
      <c r="D354" s="56" t="s">
        <v>168</v>
      </c>
      <c r="E354" s="56" t="s">
        <v>21</v>
      </c>
      <c r="F354" s="56" t="s">
        <v>22</v>
      </c>
      <c r="G354" s="56" t="s">
        <v>6519</v>
      </c>
      <c r="H354" s="57">
        <v>44186</v>
      </c>
      <c r="I354" s="56" t="s">
        <v>106</v>
      </c>
      <c r="J354" s="56" t="s">
        <v>243</v>
      </c>
      <c r="K354" s="56" t="s">
        <v>26</v>
      </c>
      <c r="L354" s="56" t="s">
        <v>27</v>
      </c>
      <c r="M354" s="56" t="s">
        <v>7584</v>
      </c>
      <c r="N354" s="56" t="s">
        <v>772</v>
      </c>
      <c r="O354" s="56" t="s">
        <v>32</v>
      </c>
      <c r="P354" s="56" t="s">
        <v>32</v>
      </c>
      <c r="Q354" s="56" t="s">
        <v>32</v>
      </c>
      <c r="R354" s="56" t="s">
        <v>32</v>
      </c>
      <c r="S354" s="56" t="s">
        <v>32</v>
      </c>
      <c r="T354" s="56" t="s">
        <v>32</v>
      </c>
      <c r="U354" s="56" t="s">
        <v>32</v>
      </c>
      <c r="V354" s="56" t="s">
        <v>32</v>
      </c>
      <c r="W354" s="2" t="str">
        <f t="shared" si="25"/>
        <v>ZAITCNDetention</v>
      </c>
    </row>
    <row r="355" spans="1:23" s="2" customFormat="1" ht="14.45" customHeight="1">
      <c r="A355" s="2" t="str">
        <f>+IF(B355="N","",IF(COUNTIF(B:B,B355)&gt;1,COUNTIF(B$3:B355,B355),""))</f>
        <v/>
      </c>
      <c r="B355" s="2" t="str">
        <f>+IF(F355="Detention",IF(G355&amp;E355='Import Demurrage Detention'!$G$2&amp;'Import Demurrage Detention'!$C$3,"Y","N"),IF(G355&amp;E355='Import Demurrage Detention'!$H$2&amp;'Import Demurrage Detention'!$C$3,"Y","N"))</f>
        <v>N</v>
      </c>
      <c r="C355" s="56" t="s">
        <v>6575</v>
      </c>
      <c r="D355" s="56" t="s">
        <v>168</v>
      </c>
      <c r="E355" s="56" t="s">
        <v>21</v>
      </c>
      <c r="F355" s="56" t="s">
        <v>22</v>
      </c>
      <c r="G355" s="56" t="s">
        <v>6519</v>
      </c>
      <c r="H355" s="57">
        <v>44186</v>
      </c>
      <c r="I355" s="56" t="s">
        <v>106</v>
      </c>
      <c r="J355" s="56" t="s">
        <v>243</v>
      </c>
      <c r="K355" s="56" t="s">
        <v>33</v>
      </c>
      <c r="L355" s="56" t="s">
        <v>27</v>
      </c>
      <c r="M355" s="56" t="s">
        <v>7584</v>
      </c>
      <c r="N355" s="56" t="s">
        <v>546</v>
      </c>
      <c r="O355" s="56" t="s">
        <v>32</v>
      </c>
      <c r="P355" s="56" t="s">
        <v>32</v>
      </c>
      <c r="Q355" s="56" t="s">
        <v>32</v>
      </c>
      <c r="R355" s="56" t="s">
        <v>32</v>
      </c>
      <c r="S355" s="56" t="s">
        <v>32</v>
      </c>
      <c r="T355" s="56" t="s">
        <v>32</v>
      </c>
      <c r="U355" s="56" t="s">
        <v>32</v>
      </c>
      <c r="V355" s="56" t="s">
        <v>32</v>
      </c>
      <c r="W355" s="2" t="str">
        <f t="shared" si="25"/>
        <v>ZAITCNDetention</v>
      </c>
    </row>
    <row r="356" spans="1:23" s="2" customFormat="1" ht="14.45" customHeight="1">
      <c r="A356" s="2" t="str">
        <f>+IF(B356="N","",IF(COUNTIF(B:B,B356)&gt;1,COUNTIF(B$3:B356,B356),""))</f>
        <v/>
      </c>
      <c r="B356" s="2" t="str">
        <f>+IF(F356="Detention",IF(G356&amp;E356='Import Demurrage Detention'!$G$2&amp;'Import Demurrage Detention'!$C$3,"Y","N"),IF(G356&amp;E356='Import Demurrage Detention'!$H$2&amp;'Import Demurrage Detention'!$C$3,"Y","N"))</f>
        <v>N</v>
      </c>
      <c r="C356" s="56" t="s">
        <v>729</v>
      </c>
      <c r="D356" s="56" t="s">
        <v>552</v>
      </c>
      <c r="E356" s="56" t="s">
        <v>21</v>
      </c>
      <c r="F356" s="56" t="s">
        <v>22</v>
      </c>
      <c r="G356" s="56" t="s">
        <v>730</v>
      </c>
      <c r="H356" s="57">
        <v>44287</v>
      </c>
      <c r="I356" s="56" t="s">
        <v>88</v>
      </c>
      <c r="J356" s="56" t="s">
        <v>25</v>
      </c>
      <c r="K356" s="56" t="s">
        <v>26</v>
      </c>
      <c r="L356" s="56" t="s">
        <v>27</v>
      </c>
      <c r="M356" s="56" t="s">
        <v>7796</v>
      </c>
      <c r="N356" s="56" t="s">
        <v>7797</v>
      </c>
      <c r="O356" s="56" t="s">
        <v>7569</v>
      </c>
      <c r="P356" s="56" t="s">
        <v>7798</v>
      </c>
      <c r="Q356" s="56" t="s">
        <v>7799</v>
      </c>
      <c r="R356" s="56" t="s">
        <v>5783</v>
      </c>
      <c r="S356" s="56" t="s">
        <v>30</v>
      </c>
      <c r="T356" s="56" t="s">
        <v>7800</v>
      </c>
      <c r="U356" s="56" t="s">
        <v>32</v>
      </c>
      <c r="V356" s="56" t="s">
        <v>32</v>
      </c>
      <c r="W356" s="2" t="str">
        <f t="shared" ref="W356:W382" si="26">+G356&amp;E356&amp;F356</f>
        <v>OMMCTNDetention</v>
      </c>
    </row>
    <row r="357" spans="1:23" s="2" customFormat="1" ht="14.45" customHeight="1">
      <c r="A357" s="2" t="str">
        <f>+IF(B357="N","",IF(COUNTIF(B:B,B357)&gt;1,COUNTIF(B$3:B357,B357),""))</f>
        <v/>
      </c>
      <c r="B357" s="2" t="str">
        <f>+IF(F357="Detention",IF(G357&amp;E357='Import Demurrage Detention'!$G$2&amp;'Import Demurrage Detention'!$C$3,"Y","N"),IF(G357&amp;E357='Import Demurrage Detention'!$H$2&amp;'Import Demurrage Detention'!$C$3,"Y","N"))</f>
        <v>N</v>
      </c>
      <c r="C357" s="56" t="s">
        <v>729</v>
      </c>
      <c r="D357" s="56" t="s">
        <v>552</v>
      </c>
      <c r="E357" s="56" t="s">
        <v>21</v>
      </c>
      <c r="F357" s="56" t="s">
        <v>22</v>
      </c>
      <c r="G357" s="56" t="s">
        <v>730</v>
      </c>
      <c r="H357" s="57">
        <v>44287</v>
      </c>
      <c r="I357" s="56" t="s">
        <v>81</v>
      </c>
      <c r="J357" s="56" t="s">
        <v>25</v>
      </c>
      <c r="K357" s="56" t="s">
        <v>64</v>
      </c>
      <c r="L357" s="56" t="s">
        <v>27</v>
      </c>
      <c r="M357" s="56" t="s">
        <v>7801</v>
      </c>
      <c r="N357" s="56" t="s">
        <v>7797</v>
      </c>
      <c r="O357" s="56" t="s">
        <v>7569</v>
      </c>
      <c r="P357" s="56" t="s">
        <v>7798</v>
      </c>
      <c r="Q357" s="56" t="s">
        <v>7799</v>
      </c>
      <c r="R357" s="56" t="s">
        <v>5783</v>
      </c>
      <c r="S357" s="56" t="s">
        <v>30</v>
      </c>
      <c r="T357" s="56" t="s">
        <v>7800</v>
      </c>
      <c r="U357" s="56" t="s">
        <v>32</v>
      </c>
      <c r="V357" s="56" t="s">
        <v>32</v>
      </c>
      <c r="W357" s="2" t="str">
        <f t="shared" si="26"/>
        <v>OMMCTNDetention</v>
      </c>
    </row>
    <row r="358" spans="1:23" s="2" customFormat="1" ht="14.45" customHeight="1">
      <c r="A358" s="2" t="str">
        <f>+IF(B358="N","",IF(COUNTIF(B:B,B358)&gt;1,COUNTIF(B$3:B358,B358),""))</f>
        <v/>
      </c>
      <c r="B358" s="2" t="str">
        <f>+IF(F358="Detention",IF(G358&amp;E358='Import Demurrage Detention'!$G$2&amp;'Import Demurrage Detention'!$C$3,"Y","N"),IF(G358&amp;E358='Import Demurrage Detention'!$H$2&amp;'Import Demurrage Detention'!$C$3,"Y","N"))</f>
        <v>N</v>
      </c>
      <c r="C358" s="56" t="s">
        <v>729</v>
      </c>
      <c r="D358" s="56" t="s">
        <v>552</v>
      </c>
      <c r="E358" s="56" t="s">
        <v>21</v>
      </c>
      <c r="F358" s="56" t="s">
        <v>22</v>
      </c>
      <c r="G358" s="56" t="s">
        <v>730</v>
      </c>
      <c r="H358" s="57">
        <v>44287</v>
      </c>
      <c r="I358" s="56" t="s">
        <v>88</v>
      </c>
      <c r="J358" s="56" t="s">
        <v>25</v>
      </c>
      <c r="K358" s="56" t="s">
        <v>6328</v>
      </c>
      <c r="L358" s="56" t="s">
        <v>27</v>
      </c>
      <c r="M358" s="56" t="s">
        <v>7796</v>
      </c>
      <c r="N358" s="56" t="s">
        <v>7798</v>
      </c>
      <c r="O358" s="56" t="s">
        <v>7569</v>
      </c>
      <c r="P358" s="56" t="s">
        <v>7802</v>
      </c>
      <c r="Q358" s="56" t="s">
        <v>7799</v>
      </c>
      <c r="R358" s="56" t="s">
        <v>5784</v>
      </c>
      <c r="S358" s="56" t="s">
        <v>30</v>
      </c>
      <c r="T358" s="56" t="s">
        <v>7803</v>
      </c>
      <c r="U358" s="56" t="s">
        <v>32</v>
      </c>
      <c r="V358" s="56" t="s">
        <v>32</v>
      </c>
      <c r="W358" s="2" t="str">
        <f t="shared" si="26"/>
        <v>OMMCTNDetention</v>
      </c>
    </row>
    <row r="359" spans="1:23" s="2" customFormat="1" ht="14.45" customHeight="1">
      <c r="A359" s="2" t="str">
        <f>+IF(B359="N","",IF(COUNTIF(B:B,B359)&gt;1,COUNTIF(B$3:B359,B359),""))</f>
        <v/>
      </c>
      <c r="B359" s="2" t="str">
        <f>+IF(F359="Detention",IF(G359&amp;E359='Import Demurrage Detention'!$G$2&amp;'Import Demurrage Detention'!$C$3,"Y","N"),IF(G359&amp;E359='Import Demurrage Detention'!$H$2&amp;'Import Demurrage Detention'!$C$3,"Y","N"))</f>
        <v>N</v>
      </c>
      <c r="C359" s="56" t="s">
        <v>729</v>
      </c>
      <c r="D359" s="56" t="s">
        <v>552</v>
      </c>
      <c r="E359" s="56" t="s">
        <v>21</v>
      </c>
      <c r="F359" s="56" t="s">
        <v>22</v>
      </c>
      <c r="G359" s="56" t="s">
        <v>730</v>
      </c>
      <c r="H359" s="57">
        <v>44287</v>
      </c>
      <c r="I359" s="56" t="s">
        <v>81</v>
      </c>
      <c r="J359" s="56" t="s">
        <v>25</v>
      </c>
      <c r="K359" s="56" t="s">
        <v>55</v>
      </c>
      <c r="L359" s="56" t="s">
        <v>27</v>
      </c>
      <c r="M359" s="56" t="s">
        <v>7801</v>
      </c>
      <c r="N359" s="56" t="s">
        <v>7798</v>
      </c>
      <c r="O359" s="56" t="s">
        <v>7569</v>
      </c>
      <c r="P359" s="56" t="s">
        <v>7802</v>
      </c>
      <c r="Q359" s="56" t="s">
        <v>7799</v>
      </c>
      <c r="R359" s="56" t="s">
        <v>5784</v>
      </c>
      <c r="S359" s="56" t="s">
        <v>30</v>
      </c>
      <c r="T359" s="56" t="s">
        <v>7803</v>
      </c>
      <c r="U359" s="56" t="s">
        <v>32</v>
      </c>
      <c r="V359" s="56" t="s">
        <v>32</v>
      </c>
      <c r="W359" s="2" t="str">
        <f t="shared" si="26"/>
        <v>OMMCTNDetention</v>
      </c>
    </row>
    <row r="360" spans="1:23" s="2" customFormat="1" ht="14.45" customHeight="1">
      <c r="A360" s="2" t="str">
        <f>+IF(B360="N","",IF(COUNTIF(B:B,B360)&gt;1,COUNTIF(B$3:B360,B360),""))</f>
        <v/>
      </c>
      <c r="B360" s="2" t="str">
        <f>+IF(F360="Detention",IF(G360&amp;E360='Import Demurrage Detention'!$G$2&amp;'Import Demurrage Detention'!$C$3,"Y","N"),IF(G360&amp;E360='Import Demurrage Detention'!$H$2&amp;'Import Demurrage Detention'!$C$3,"Y","N"))</f>
        <v>N</v>
      </c>
      <c r="C360" s="56" t="s">
        <v>764</v>
      </c>
      <c r="D360" s="56" t="s">
        <v>552</v>
      </c>
      <c r="E360" s="56" t="s">
        <v>21</v>
      </c>
      <c r="F360" s="56" t="s">
        <v>22</v>
      </c>
      <c r="G360" s="56" t="s">
        <v>765</v>
      </c>
      <c r="H360" s="57">
        <v>44287</v>
      </c>
      <c r="I360" s="56" t="s">
        <v>88</v>
      </c>
      <c r="J360" s="56" t="s">
        <v>25</v>
      </c>
      <c r="K360" s="56" t="s">
        <v>26</v>
      </c>
      <c r="L360" s="56" t="s">
        <v>27</v>
      </c>
      <c r="M360" s="56" t="s">
        <v>7796</v>
      </c>
      <c r="N360" s="56" t="s">
        <v>7804</v>
      </c>
      <c r="O360" s="56" t="s">
        <v>7569</v>
      </c>
      <c r="P360" s="56" t="s">
        <v>7805</v>
      </c>
      <c r="Q360" s="56" t="s">
        <v>7799</v>
      </c>
      <c r="R360" s="56" t="s">
        <v>766</v>
      </c>
      <c r="S360" s="56" t="s">
        <v>30</v>
      </c>
      <c r="T360" s="56" t="s">
        <v>7806</v>
      </c>
      <c r="U360" s="56" t="s">
        <v>32</v>
      </c>
      <c r="V360" s="56" t="s">
        <v>32</v>
      </c>
      <c r="W360" s="2" t="str">
        <f t="shared" si="26"/>
        <v>QADOHNDetention</v>
      </c>
    </row>
    <row r="361" spans="1:23" s="2" customFormat="1" ht="14.45" customHeight="1">
      <c r="A361" s="2" t="str">
        <f>+IF(B361="N","",IF(COUNTIF(B:B,B361)&gt;1,COUNTIF(B$3:B361,B361),""))</f>
        <v/>
      </c>
      <c r="B361" s="2" t="str">
        <f>+IF(F361="Detention",IF(G361&amp;E361='Import Demurrage Detention'!$G$2&amp;'Import Demurrage Detention'!$C$3,"Y","N"),IF(G361&amp;E361='Import Demurrage Detention'!$H$2&amp;'Import Demurrage Detention'!$C$3,"Y","N"))</f>
        <v>N</v>
      </c>
      <c r="C361" s="56" t="s">
        <v>764</v>
      </c>
      <c r="D361" s="56" t="s">
        <v>552</v>
      </c>
      <c r="E361" s="56" t="s">
        <v>21</v>
      </c>
      <c r="F361" s="56" t="s">
        <v>22</v>
      </c>
      <c r="G361" s="56" t="s">
        <v>765</v>
      </c>
      <c r="H361" s="57">
        <v>44287</v>
      </c>
      <c r="I361" s="56" t="s">
        <v>81</v>
      </c>
      <c r="J361" s="56" t="s">
        <v>25</v>
      </c>
      <c r="K361" s="56" t="s">
        <v>64</v>
      </c>
      <c r="L361" s="56" t="s">
        <v>27</v>
      </c>
      <c r="M361" s="56" t="s">
        <v>7801</v>
      </c>
      <c r="N361" s="56" t="s">
        <v>7804</v>
      </c>
      <c r="O361" s="56" t="s">
        <v>7569</v>
      </c>
      <c r="P361" s="56" t="s">
        <v>7805</v>
      </c>
      <c r="Q361" s="56" t="s">
        <v>7799</v>
      </c>
      <c r="R361" s="56" t="s">
        <v>766</v>
      </c>
      <c r="S361" s="56" t="s">
        <v>30</v>
      </c>
      <c r="T361" s="56" t="s">
        <v>7806</v>
      </c>
      <c r="U361" s="56" t="s">
        <v>32</v>
      </c>
      <c r="V361" s="56" t="s">
        <v>32</v>
      </c>
      <c r="W361" s="2" t="str">
        <f t="shared" si="26"/>
        <v>QADOHNDetention</v>
      </c>
    </row>
    <row r="362" spans="1:23" s="2" customFormat="1" ht="14.45" customHeight="1">
      <c r="A362" s="2" t="str">
        <f>+IF(B362="N","",IF(COUNTIF(B:B,B362)&gt;1,COUNTIF(B$3:B362,B362),""))</f>
        <v/>
      </c>
      <c r="B362" s="2" t="str">
        <f>+IF(F362="Detention",IF(G362&amp;E362='Import Demurrage Detention'!$G$2&amp;'Import Demurrage Detention'!$C$3,"Y","N"),IF(G362&amp;E362='Import Demurrage Detention'!$H$2&amp;'Import Demurrage Detention'!$C$3,"Y","N"))</f>
        <v>N</v>
      </c>
      <c r="C362" s="56" t="s">
        <v>764</v>
      </c>
      <c r="D362" s="56" t="s">
        <v>552</v>
      </c>
      <c r="E362" s="56" t="s">
        <v>21</v>
      </c>
      <c r="F362" s="56" t="s">
        <v>22</v>
      </c>
      <c r="G362" s="56" t="s">
        <v>765</v>
      </c>
      <c r="H362" s="57">
        <v>44287</v>
      </c>
      <c r="I362" s="56" t="s">
        <v>88</v>
      </c>
      <c r="J362" s="56" t="s">
        <v>25</v>
      </c>
      <c r="K362" s="56" t="s">
        <v>6328</v>
      </c>
      <c r="L362" s="56" t="s">
        <v>27</v>
      </c>
      <c r="M362" s="56" t="s">
        <v>7796</v>
      </c>
      <c r="N362" s="56" t="s">
        <v>7805</v>
      </c>
      <c r="O362" s="56" t="s">
        <v>7569</v>
      </c>
      <c r="P362" s="56" t="s">
        <v>7807</v>
      </c>
      <c r="Q362" s="56" t="s">
        <v>7799</v>
      </c>
      <c r="R362" s="56" t="s">
        <v>767</v>
      </c>
      <c r="S362" s="56" t="s">
        <v>30</v>
      </c>
      <c r="T362" s="56" t="s">
        <v>7808</v>
      </c>
      <c r="U362" s="56" t="s">
        <v>32</v>
      </c>
      <c r="V362" s="56" t="s">
        <v>32</v>
      </c>
      <c r="W362" s="2" t="str">
        <f t="shared" si="26"/>
        <v>QADOHNDetention</v>
      </c>
    </row>
    <row r="363" spans="1:23" s="2" customFormat="1" ht="14.45" customHeight="1">
      <c r="A363" s="2" t="str">
        <f>+IF(B363="N","",IF(COUNTIF(B:B,B363)&gt;1,COUNTIF(B$3:B363,B363),""))</f>
        <v/>
      </c>
      <c r="B363" s="2" t="str">
        <f>+IF(F363="Detention",IF(G363&amp;E363='Import Demurrage Detention'!$G$2&amp;'Import Demurrage Detention'!$C$3,"Y","N"),IF(G363&amp;E363='Import Demurrage Detention'!$H$2&amp;'Import Demurrage Detention'!$C$3,"Y","N"))</f>
        <v>N</v>
      </c>
      <c r="C363" s="56" t="s">
        <v>764</v>
      </c>
      <c r="D363" s="56" t="s">
        <v>552</v>
      </c>
      <c r="E363" s="56" t="s">
        <v>21</v>
      </c>
      <c r="F363" s="56" t="s">
        <v>22</v>
      </c>
      <c r="G363" s="56" t="s">
        <v>765</v>
      </c>
      <c r="H363" s="57">
        <v>44287</v>
      </c>
      <c r="I363" s="56" t="s">
        <v>81</v>
      </c>
      <c r="J363" s="56" t="s">
        <v>25</v>
      </c>
      <c r="K363" s="56" t="s">
        <v>55</v>
      </c>
      <c r="L363" s="56" t="s">
        <v>27</v>
      </c>
      <c r="M363" s="56" t="s">
        <v>7801</v>
      </c>
      <c r="N363" s="56" t="s">
        <v>7805</v>
      </c>
      <c r="O363" s="56" t="s">
        <v>7569</v>
      </c>
      <c r="P363" s="56" t="s">
        <v>7807</v>
      </c>
      <c r="Q363" s="56" t="s">
        <v>7799</v>
      </c>
      <c r="R363" s="56" t="s">
        <v>767</v>
      </c>
      <c r="S363" s="56" t="s">
        <v>30</v>
      </c>
      <c r="T363" s="56" t="s">
        <v>7808</v>
      </c>
      <c r="U363" s="56" t="s">
        <v>32</v>
      </c>
      <c r="V363" s="56" t="s">
        <v>32</v>
      </c>
      <c r="W363" s="2" t="str">
        <f t="shared" si="26"/>
        <v>QADOHNDetention</v>
      </c>
    </row>
    <row r="364" spans="1:23" s="2" customFormat="1" ht="14.45" customHeight="1">
      <c r="A364" s="2" t="str">
        <f>+IF(B364="N","",IF(COUNTIF(B:B,B364)&gt;1,COUNTIF(B$3:B364,B364),""))</f>
        <v/>
      </c>
      <c r="B364" s="2" t="str">
        <f>+IF(F364="Detention",IF(G364&amp;E364='Import Demurrage Detention'!$G$2&amp;'Import Demurrage Detention'!$C$3,"Y","N"),IF(G364&amp;E364='Import Demurrage Detention'!$H$2&amp;'Import Demurrage Detention'!$C$3,"Y","N"))</f>
        <v>N</v>
      </c>
      <c r="C364" s="56" t="s">
        <v>930</v>
      </c>
      <c r="D364" s="56" t="s">
        <v>552</v>
      </c>
      <c r="E364" s="56" t="s">
        <v>21</v>
      </c>
      <c r="F364" s="56" t="s">
        <v>22</v>
      </c>
      <c r="G364" s="56" t="s">
        <v>931</v>
      </c>
      <c r="H364" s="57">
        <v>44340</v>
      </c>
      <c r="I364" s="56" t="s">
        <v>81</v>
      </c>
      <c r="J364" s="56" t="s">
        <v>25</v>
      </c>
      <c r="K364" s="56" t="s">
        <v>26</v>
      </c>
      <c r="L364" s="56" t="s">
        <v>27</v>
      </c>
      <c r="M364" s="56" t="s">
        <v>7887</v>
      </c>
      <c r="N364" s="56" t="s">
        <v>7809</v>
      </c>
      <c r="O364" s="56" t="s">
        <v>7888</v>
      </c>
      <c r="P364" s="56" t="s">
        <v>7810</v>
      </c>
      <c r="Q364" s="56" t="s">
        <v>7889</v>
      </c>
      <c r="R364" s="56" t="s">
        <v>932</v>
      </c>
      <c r="S364" s="56" t="s">
        <v>137</v>
      </c>
      <c r="T364" s="56" t="s">
        <v>7890</v>
      </c>
      <c r="U364" s="56" t="s">
        <v>32</v>
      </c>
      <c r="V364" s="56" t="s">
        <v>32</v>
      </c>
      <c r="W364" s="2" t="str">
        <f t="shared" si="26"/>
        <v>AEDXBNDetention</v>
      </c>
    </row>
    <row r="365" spans="1:23" s="2" customFormat="1" ht="14.45" customHeight="1">
      <c r="A365" s="2" t="str">
        <f>+IF(B365="N","",IF(COUNTIF(B:B,B365)&gt;1,COUNTIF(B$3:B365,B365),""))</f>
        <v/>
      </c>
      <c r="B365" s="2" t="str">
        <f>+IF(F365="Detention",IF(G365&amp;E365='Import Demurrage Detention'!$G$2&amp;'Import Demurrage Detention'!$C$3,"Y","N"),IF(G365&amp;E365='Import Demurrage Detention'!$H$2&amp;'Import Demurrage Detention'!$C$3,"Y","N"))</f>
        <v>N</v>
      </c>
      <c r="C365" s="56" t="s">
        <v>930</v>
      </c>
      <c r="D365" s="56" t="s">
        <v>552</v>
      </c>
      <c r="E365" s="56" t="s">
        <v>21</v>
      </c>
      <c r="F365" s="56" t="s">
        <v>22</v>
      </c>
      <c r="G365" s="56" t="s">
        <v>931</v>
      </c>
      <c r="H365" s="57">
        <v>44340</v>
      </c>
      <c r="I365" s="56" t="s">
        <v>81</v>
      </c>
      <c r="J365" s="56" t="s">
        <v>25</v>
      </c>
      <c r="K365" s="56" t="s">
        <v>64</v>
      </c>
      <c r="L365" s="56" t="s">
        <v>27</v>
      </c>
      <c r="M365" s="56" t="s">
        <v>7887</v>
      </c>
      <c r="N365" s="56" t="s">
        <v>7809</v>
      </c>
      <c r="O365" s="56" t="s">
        <v>7888</v>
      </c>
      <c r="P365" s="56" t="s">
        <v>7810</v>
      </c>
      <c r="Q365" s="56" t="s">
        <v>7889</v>
      </c>
      <c r="R365" s="56" t="s">
        <v>932</v>
      </c>
      <c r="S365" s="56" t="s">
        <v>137</v>
      </c>
      <c r="T365" s="56" t="s">
        <v>7890</v>
      </c>
      <c r="U365" s="56" t="s">
        <v>32</v>
      </c>
      <c r="V365" s="56" t="s">
        <v>32</v>
      </c>
      <c r="W365" s="2" t="str">
        <f t="shared" si="26"/>
        <v>AEDXBNDetention</v>
      </c>
    </row>
    <row r="366" spans="1:23" s="2" customFormat="1" ht="14.45" customHeight="1">
      <c r="A366" s="2" t="str">
        <f>+IF(B366="N","",IF(COUNTIF(B:B,B366)&gt;1,COUNTIF(B$3:B366,B366),""))</f>
        <v/>
      </c>
      <c r="B366" s="2" t="str">
        <f>+IF(F366="Detention",IF(G366&amp;E366='Import Demurrage Detention'!$G$2&amp;'Import Demurrage Detention'!$C$3,"Y","N"),IF(G366&amp;E366='Import Demurrage Detention'!$H$2&amp;'Import Demurrage Detention'!$C$3,"Y","N"))</f>
        <v>N</v>
      </c>
      <c r="C366" s="56" t="s">
        <v>930</v>
      </c>
      <c r="D366" s="56" t="s">
        <v>552</v>
      </c>
      <c r="E366" s="56" t="s">
        <v>21</v>
      </c>
      <c r="F366" s="56" t="s">
        <v>22</v>
      </c>
      <c r="G366" s="56" t="s">
        <v>931</v>
      </c>
      <c r="H366" s="57">
        <v>44340</v>
      </c>
      <c r="I366" s="56" t="s">
        <v>81</v>
      </c>
      <c r="J366" s="56" t="s">
        <v>25</v>
      </c>
      <c r="K366" s="56" t="s">
        <v>6328</v>
      </c>
      <c r="L366" s="56" t="s">
        <v>27</v>
      </c>
      <c r="M366" s="56" t="s">
        <v>7887</v>
      </c>
      <c r="N366" s="56" t="s">
        <v>7810</v>
      </c>
      <c r="O366" s="56" t="s">
        <v>7888</v>
      </c>
      <c r="P366" s="56" t="s">
        <v>7811</v>
      </c>
      <c r="Q366" s="56" t="s">
        <v>7889</v>
      </c>
      <c r="R366" s="56" t="s">
        <v>933</v>
      </c>
      <c r="S366" s="56" t="s">
        <v>137</v>
      </c>
      <c r="T366" s="56" t="s">
        <v>7891</v>
      </c>
      <c r="U366" s="56" t="s">
        <v>32</v>
      </c>
      <c r="V366" s="56" t="s">
        <v>32</v>
      </c>
      <c r="W366" s="2" t="str">
        <f t="shared" si="26"/>
        <v>AEDXBNDetention</v>
      </c>
    </row>
    <row r="367" spans="1:23" s="2" customFormat="1" ht="14.45" customHeight="1">
      <c r="A367" s="2" t="str">
        <f>+IF(B367="N","",IF(COUNTIF(B:B,B367)&gt;1,COUNTIF(B$3:B367,B367),""))</f>
        <v/>
      </c>
      <c r="B367" s="2" t="str">
        <f>+IF(F367="Detention",IF(G367&amp;E367='Import Demurrage Detention'!$G$2&amp;'Import Demurrage Detention'!$C$3,"Y","N"),IF(G367&amp;E367='Import Demurrage Detention'!$H$2&amp;'Import Demurrage Detention'!$C$3,"Y","N"))</f>
        <v>N</v>
      </c>
      <c r="C367" s="56" t="s">
        <v>930</v>
      </c>
      <c r="D367" s="56" t="s">
        <v>552</v>
      </c>
      <c r="E367" s="56" t="s">
        <v>21</v>
      </c>
      <c r="F367" s="56" t="s">
        <v>22</v>
      </c>
      <c r="G367" s="56" t="s">
        <v>931</v>
      </c>
      <c r="H367" s="57">
        <v>44340</v>
      </c>
      <c r="I367" s="56" t="s">
        <v>81</v>
      </c>
      <c r="J367" s="56" t="s">
        <v>25</v>
      </c>
      <c r="K367" s="56" t="s">
        <v>55</v>
      </c>
      <c r="L367" s="56" t="s">
        <v>27</v>
      </c>
      <c r="M367" s="56" t="s">
        <v>7887</v>
      </c>
      <c r="N367" s="56" t="s">
        <v>7810</v>
      </c>
      <c r="O367" s="56" t="s">
        <v>7888</v>
      </c>
      <c r="P367" s="56" t="s">
        <v>7811</v>
      </c>
      <c r="Q367" s="56" t="s">
        <v>7889</v>
      </c>
      <c r="R367" s="56" t="s">
        <v>933</v>
      </c>
      <c r="S367" s="56" t="s">
        <v>137</v>
      </c>
      <c r="T367" s="56" t="s">
        <v>7891</v>
      </c>
      <c r="U367" s="56" t="s">
        <v>32</v>
      </c>
      <c r="V367" s="56" t="s">
        <v>32</v>
      </c>
      <c r="W367" s="2" t="str">
        <f t="shared" si="26"/>
        <v>AEDXBNDetention</v>
      </c>
    </row>
    <row r="368" spans="1:23" s="2" customFormat="1" ht="14.45" customHeight="1">
      <c r="A368" s="2" t="str">
        <f>+IF(B368="N","",IF(COUNTIF(B:B,B368)&gt;1,COUNTIF(B$3:B368,B368),""))</f>
        <v/>
      </c>
      <c r="B368" s="2" t="str">
        <f>+IF(F368="Detention",IF(G368&amp;E368='Import Demurrage Detention'!$G$2&amp;'Import Demurrage Detention'!$C$3,"Y","N"),IF(G368&amp;E368='Import Demurrage Detention'!$H$2&amp;'Import Demurrage Detention'!$C$3,"Y","N"))</f>
        <v>N</v>
      </c>
      <c r="C368" s="56" t="s">
        <v>838</v>
      </c>
      <c r="D368" s="56" t="s">
        <v>168</v>
      </c>
      <c r="E368" s="56" t="s">
        <v>21</v>
      </c>
      <c r="F368" s="56" t="s">
        <v>6317</v>
      </c>
      <c r="G368" s="56" t="s">
        <v>839</v>
      </c>
      <c r="H368" s="57">
        <v>44287</v>
      </c>
      <c r="I368" s="56" t="s">
        <v>354</v>
      </c>
      <c r="J368" s="56" t="s">
        <v>25</v>
      </c>
      <c r="K368" s="56" t="s">
        <v>26</v>
      </c>
      <c r="L368" s="56" t="s">
        <v>27</v>
      </c>
      <c r="M368" s="56" t="s">
        <v>469</v>
      </c>
      <c r="N368" s="56" t="s">
        <v>7812</v>
      </c>
      <c r="O368" s="56" t="s">
        <v>458</v>
      </c>
      <c r="P368" s="56" t="s">
        <v>7812</v>
      </c>
      <c r="Q368" s="56" t="s">
        <v>32</v>
      </c>
      <c r="R368" s="56" t="s">
        <v>32</v>
      </c>
      <c r="S368" s="56" t="s">
        <v>32</v>
      </c>
      <c r="T368" s="56" t="s">
        <v>32</v>
      </c>
      <c r="U368" s="56" t="s">
        <v>32</v>
      </c>
      <c r="V368" s="56" t="s">
        <v>32</v>
      </c>
      <c r="W368" s="2" t="str">
        <f t="shared" si="26"/>
        <v>ZACPTNDemurrage</v>
      </c>
    </row>
    <row r="369" spans="1:23" s="2" customFormat="1" ht="14.45" customHeight="1">
      <c r="A369" s="2" t="str">
        <f>+IF(B369="N","",IF(COUNTIF(B:B,B369)&gt;1,COUNTIF(B$3:B369,B369),""))</f>
        <v/>
      </c>
      <c r="B369" s="2" t="str">
        <f>+IF(F369="Detention",IF(G369&amp;E369='Import Demurrage Detention'!$G$2&amp;'Import Demurrage Detention'!$C$3,"Y","N"),IF(G369&amp;E369='Import Demurrage Detention'!$H$2&amp;'Import Demurrage Detention'!$C$3,"Y","N"))</f>
        <v>N</v>
      </c>
      <c r="C369" s="56" t="s">
        <v>838</v>
      </c>
      <c r="D369" s="56" t="s">
        <v>168</v>
      </c>
      <c r="E369" s="56" t="s">
        <v>21</v>
      </c>
      <c r="F369" s="56" t="s">
        <v>6317</v>
      </c>
      <c r="G369" s="56" t="s">
        <v>839</v>
      </c>
      <c r="H369" s="57">
        <v>44287</v>
      </c>
      <c r="I369" s="56" t="s">
        <v>354</v>
      </c>
      <c r="J369" s="56" t="s">
        <v>25</v>
      </c>
      <c r="K369" s="56" t="s">
        <v>64</v>
      </c>
      <c r="L369" s="56" t="s">
        <v>27</v>
      </c>
      <c r="M369" s="56" t="s">
        <v>469</v>
      </c>
      <c r="N369" s="56" t="s">
        <v>7812</v>
      </c>
      <c r="O369" s="56" t="s">
        <v>458</v>
      </c>
      <c r="P369" s="56" t="s">
        <v>7812</v>
      </c>
      <c r="Q369" s="56" t="s">
        <v>32</v>
      </c>
      <c r="R369" s="56" t="s">
        <v>32</v>
      </c>
      <c r="S369" s="56" t="s">
        <v>32</v>
      </c>
      <c r="T369" s="56" t="s">
        <v>32</v>
      </c>
      <c r="U369" s="56" t="s">
        <v>32</v>
      </c>
      <c r="V369" s="56" t="s">
        <v>32</v>
      </c>
      <c r="W369" s="2" t="str">
        <f t="shared" si="26"/>
        <v>ZACPTNDemurrage</v>
      </c>
    </row>
    <row r="370" spans="1:23" s="2" customFormat="1" ht="14.45" customHeight="1">
      <c r="A370" s="2" t="str">
        <f>+IF(B370="N","",IF(COUNTIF(B:B,B370)&gt;1,COUNTIF(B$3:B370,B370),""))</f>
        <v/>
      </c>
      <c r="B370" s="2" t="str">
        <f>+IF(F370="Detention",IF(G370&amp;E370='Import Demurrage Detention'!$G$2&amp;'Import Demurrage Detention'!$C$3,"Y","N"),IF(G370&amp;E370='Import Demurrage Detention'!$H$2&amp;'Import Demurrage Detention'!$C$3,"Y","N"))</f>
        <v>N</v>
      </c>
      <c r="C370" s="56" t="s">
        <v>838</v>
      </c>
      <c r="D370" s="56" t="s">
        <v>168</v>
      </c>
      <c r="E370" s="56" t="s">
        <v>21</v>
      </c>
      <c r="F370" s="56" t="s">
        <v>6317</v>
      </c>
      <c r="G370" s="56" t="s">
        <v>839</v>
      </c>
      <c r="H370" s="57">
        <v>44287</v>
      </c>
      <c r="I370" s="56" t="s">
        <v>354</v>
      </c>
      <c r="J370" s="56" t="s">
        <v>25</v>
      </c>
      <c r="K370" s="56" t="s">
        <v>33</v>
      </c>
      <c r="L370" s="56" t="s">
        <v>27</v>
      </c>
      <c r="M370" s="56" t="s">
        <v>469</v>
      </c>
      <c r="N370" s="56" t="s">
        <v>7813</v>
      </c>
      <c r="O370" s="56" t="s">
        <v>458</v>
      </c>
      <c r="P370" s="56" t="s">
        <v>7814</v>
      </c>
      <c r="Q370" s="56" t="s">
        <v>32</v>
      </c>
      <c r="R370" s="56" t="s">
        <v>32</v>
      </c>
      <c r="S370" s="56" t="s">
        <v>32</v>
      </c>
      <c r="T370" s="56" t="s">
        <v>32</v>
      </c>
      <c r="U370" s="56" t="s">
        <v>32</v>
      </c>
      <c r="V370" s="56" t="s">
        <v>32</v>
      </c>
      <c r="W370" s="2" t="str">
        <f t="shared" si="26"/>
        <v>ZACPTNDemurrage</v>
      </c>
    </row>
    <row r="371" spans="1:23" s="2" customFormat="1" ht="14.45" customHeight="1">
      <c r="A371" s="2" t="str">
        <f>+IF(B371="N","",IF(COUNTIF(B:B,B371)&gt;1,COUNTIF(B$3:B371,B371),""))</f>
        <v/>
      </c>
      <c r="B371" s="2" t="str">
        <f>+IF(F371="Detention",IF(G371&amp;E371='Import Demurrage Detention'!$G$2&amp;'Import Demurrage Detention'!$C$3,"Y","N"),IF(G371&amp;E371='Import Demurrage Detention'!$H$2&amp;'Import Demurrage Detention'!$C$3,"Y","N"))</f>
        <v>N</v>
      </c>
      <c r="C371" s="56" t="s">
        <v>838</v>
      </c>
      <c r="D371" s="56" t="s">
        <v>168</v>
      </c>
      <c r="E371" s="56" t="s">
        <v>21</v>
      </c>
      <c r="F371" s="56" t="s">
        <v>6317</v>
      </c>
      <c r="G371" s="56" t="s">
        <v>839</v>
      </c>
      <c r="H371" s="57">
        <v>44287</v>
      </c>
      <c r="I371" s="56" t="s">
        <v>354</v>
      </c>
      <c r="J371" s="56" t="s">
        <v>25</v>
      </c>
      <c r="K371" s="56" t="s">
        <v>55</v>
      </c>
      <c r="L371" s="56" t="s">
        <v>27</v>
      </c>
      <c r="M371" s="56" t="s">
        <v>469</v>
      </c>
      <c r="N371" s="56" t="s">
        <v>7813</v>
      </c>
      <c r="O371" s="56" t="s">
        <v>458</v>
      </c>
      <c r="P371" s="56" t="s">
        <v>7814</v>
      </c>
      <c r="Q371" s="56" t="s">
        <v>32</v>
      </c>
      <c r="R371" s="56" t="s">
        <v>32</v>
      </c>
      <c r="S371" s="56" t="s">
        <v>32</v>
      </c>
      <c r="T371" s="56" t="s">
        <v>32</v>
      </c>
      <c r="U371" s="56" t="s">
        <v>32</v>
      </c>
      <c r="V371" s="56" t="s">
        <v>32</v>
      </c>
      <c r="W371" s="2" t="str">
        <f t="shared" si="26"/>
        <v>ZACPTNDemurrage</v>
      </c>
    </row>
    <row r="372" spans="1:23" s="2" customFormat="1" ht="14.45" customHeight="1">
      <c r="A372" s="2" t="str">
        <f>+IF(B372="N","",IF(COUNTIF(B:B,B372)&gt;1,COUNTIF(B$3:B372,B372),""))</f>
        <v/>
      </c>
      <c r="B372" s="2" t="str">
        <f>+IF(F372="Detention",IF(G372&amp;E372='Import Demurrage Detention'!$G$2&amp;'Import Demurrage Detention'!$C$3,"Y","N"),IF(G372&amp;E372='Import Demurrage Detention'!$H$2&amp;'Import Demurrage Detention'!$C$3,"Y","N"))</f>
        <v>N</v>
      </c>
      <c r="C372" s="56" t="s">
        <v>838</v>
      </c>
      <c r="D372" s="56" t="s">
        <v>168</v>
      </c>
      <c r="E372" s="56" t="s">
        <v>21</v>
      </c>
      <c r="F372" s="56" t="s">
        <v>6317</v>
      </c>
      <c r="G372" s="56" t="s">
        <v>840</v>
      </c>
      <c r="H372" s="57">
        <v>44287</v>
      </c>
      <c r="I372" s="56" t="s">
        <v>354</v>
      </c>
      <c r="J372" s="56" t="s">
        <v>25</v>
      </c>
      <c r="K372" s="56" t="s">
        <v>26</v>
      </c>
      <c r="L372" s="56" t="s">
        <v>27</v>
      </c>
      <c r="M372" s="56" t="s">
        <v>469</v>
      </c>
      <c r="N372" s="56" t="s">
        <v>7812</v>
      </c>
      <c r="O372" s="56" t="s">
        <v>458</v>
      </c>
      <c r="P372" s="56" t="s">
        <v>7812</v>
      </c>
      <c r="Q372" s="56" t="s">
        <v>32</v>
      </c>
      <c r="R372" s="56" t="s">
        <v>32</v>
      </c>
      <c r="S372" s="56" t="s">
        <v>32</v>
      </c>
      <c r="T372" s="56" t="s">
        <v>32</v>
      </c>
      <c r="U372" s="56" t="s">
        <v>32</v>
      </c>
      <c r="V372" s="56" t="s">
        <v>32</v>
      </c>
      <c r="W372" s="2" t="str">
        <f t="shared" si="26"/>
        <v>ZACPT01NDemurrage</v>
      </c>
    </row>
    <row r="373" spans="1:23" s="2" customFormat="1" ht="14.45" customHeight="1">
      <c r="A373" s="2" t="str">
        <f>+IF(B373="N","",IF(COUNTIF(B:B,B373)&gt;1,COUNTIF(B$3:B373,B373),""))</f>
        <v/>
      </c>
      <c r="B373" s="2" t="str">
        <f>+IF(F373="Detention",IF(G373&amp;E373='Import Demurrage Detention'!$G$2&amp;'Import Demurrage Detention'!$C$3,"Y","N"),IF(G373&amp;E373='Import Demurrage Detention'!$H$2&amp;'Import Demurrage Detention'!$C$3,"Y","N"))</f>
        <v>N</v>
      </c>
      <c r="C373" s="56" t="s">
        <v>838</v>
      </c>
      <c r="D373" s="56" t="s">
        <v>168</v>
      </c>
      <c r="E373" s="56" t="s">
        <v>21</v>
      </c>
      <c r="F373" s="56" t="s">
        <v>6317</v>
      </c>
      <c r="G373" s="56" t="s">
        <v>840</v>
      </c>
      <c r="H373" s="57">
        <v>44287</v>
      </c>
      <c r="I373" s="56" t="s">
        <v>354</v>
      </c>
      <c r="J373" s="56" t="s">
        <v>25</v>
      </c>
      <c r="K373" s="56" t="s">
        <v>64</v>
      </c>
      <c r="L373" s="56" t="s">
        <v>27</v>
      </c>
      <c r="M373" s="56" t="s">
        <v>469</v>
      </c>
      <c r="N373" s="56" t="s">
        <v>7812</v>
      </c>
      <c r="O373" s="56" t="s">
        <v>458</v>
      </c>
      <c r="P373" s="56" t="s">
        <v>7812</v>
      </c>
      <c r="Q373" s="56" t="s">
        <v>32</v>
      </c>
      <c r="R373" s="56" t="s">
        <v>32</v>
      </c>
      <c r="S373" s="56" t="s">
        <v>32</v>
      </c>
      <c r="T373" s="56" t="s">
        <v>32</v>
      </c>
      <c r="U373" s="56" t="s">
        <v>32</v>
      </c>
      <c r="V373" s="56" t="s">
        <v>32</v>
      </c>
      <c r="W373" s="2" t="str">
        <f t="shared" si="26"/>
        <v>ZACPT01NDemurrage</v>
      </c>
    </row>
    <row r="374" spans="1:23" s="2" customFormat="1" ht="14.45" customHeight="1">
      <c r="A374" s="2" t="str">
        <f>+IF(B374="N","",IF(COUNTIF(B:B,B374)&gt;1,COUNTIF(B$3:B374,B374),""))</f>
        <v/>
      </c>
      <c r="B374" s="2" t="str">
        <f>+IF(F374="Detention",IF(G374&amp;E374='Import Demurrage Detention'!$G$2&amp;'Import Demurrage Detention'!$C$3,"Y","N"),IF(G374&amp;E374='Import Demurrage Detention'!$H$2&amp;'Import Demurrage Detention'!$C$3,"Y","N"))</f>
        <v>N</v>
      </c>
      <c r="C374" s="56" t="s">
        <v>838</v>
      </c>
      <c r="D374" s="56" t="s">
        <v>168</v>
      </c>
      <c r="E374" s="56" t="s">
        <v>21</v>
      </c>
      <c r="F374" s="56" t="s">
        <v>6317</v>
      </c>
      <c r="G374" s="56" t="s">
        <v>840</v>
      </c>
      <c r="H374" s="57">
        <v>44287</v>
      </c>
      <c r="I374" s="56" t="s">
        <v>354</v>
      </c>
      <c r="J374" s="56" t="s">
        <v>25</v>
      </c>
      <c r="K374" s="56" t="s">
        <v>33</v>
      </c>
      <c r="L374" s="56" t="s">
        <v>27</v>
      </c>
      <c r="M374" s="56" t="s">
        <v>469</v>
      </c>
      <c r="N374" s="56" t="s">
        <v>7813</v>
      </c>
      <c r="O374" s="56" t="s">
        <v>458</v>
      </c>
      <c r="P374" s="56" t="s">
        <v>7814</v>
      </c>
      <c r="Q374" s="56" t="s">
        <v>32</v>
      </c>
      <c r="R374" s="56" t="s">
        <v>32</v>
      </c>
      <c r="S374" s="56" t="s">
        <v>32</v>
      </c>
      <c r="T374" s="56" t="s">
        <v>32</v>
      </c>
      <c r="U374" s="56" t="s">
        <v>32</v>
      </c>
      <c r="V374" s="56" t="s">
        <v>32</v>
      </c>
      <c r="W374" s="2" t="str">
        <f t="shared" si="26"/>
        <v>ZACPT01NDemurrage</v>
      </c>
    </row>
    <row r="375" spans="1:23" s="2" customFormat="1" ht="14.45" customHeight="1">
      <c r="A375" s="2" t="str">
        <f>+IF(B375="N","",IF(COUNTIF(B:B,B375)&gt;1,COUNTIF(B$3:B375,B375),""))</f>
        <v/>
      </c>
      <c r="B375" s="2" t="str">
        <f>+IF(F375="Detention",IF(G375&amp;E375='Import Demurrage Detention'!$G$2&amp;'Import Demurrage Detention'!$C$3,"Y","N"),IF(G375&amp;E375='Import Demurrage Detention'!$H$2&amp;'Import Demurrage Detention'!$C$3,"Y","N"))</f>
        <v>N</v>
      </c>
      <c r="C375" s="56" t="s">
        <v>838</v>
      </c>
      <c r="D375" s="56" t="s">
        <v>168</v>
      </c>
      <c r="E375" s="56" t="s">
        <v>21</v>
      </c>
      <c r="F375" s="56" t="s">
        <v>6317</v>
      </c>
      <c r="G375" s="56" t="s">
        <v>840</v>
      </c>
      <c r="H375" s="57">
        <v>44287</v>
      </c>
      <c r="I375" s="56" t="s">
        <v>354</v>
      </c>
      <c r="J375" s="56" t="s">
        <v>25</v>
      </c>
      <c r="K375" s="56" t="s">
        <v>55</v>
      </c>
      <c r="L375" s="56" t="s">
        <v>27</v>
      </c>
      <c r="M375" s="56" t="s">
        <v>469</v>
      </c>
      <c r="N375" s="56" t="s">
        <v>7813</v>
      </c>
      <c r="O375" s="56" t="s">
        <v>458</v>
      </c>
      <c r="P375" s="56" t="s">
        <v>7814</v>
      </c>
      <c r="Q375" s="56" t="s">
        <v>32</v>
      </c>
      <c r="R375" s="56" t="s">
        <v>32</v>
      </c>
      <c r="S375" s="56" t="s">
        <v>32</v>
      </c>
      <c r="T375" s="56" t="s">
        <v>32</v>
      </c>
      <c r="U375" s="56" t="s">
        <v>32</v>
      </c>
      <c r="V375" s="56" t="s">
        <v>32</v>
      </c>
      <c r="W375" s="2" t="str">
        <f t="shared" si="26"/>
        <v>ZACPT01NDemurrage</v>
      </c>
    </row>
    <row r="376" spans="1:23" s="2" customFormat="1" ht="14.45" customHeight="1">
      <c r="A376" s="2" t="str">
        <f>+IF(B376="N","",IF(COUNTIF(B:B,B376)&gt;1,COUNTIF(B$3:B376,B376),""))</f>
        <v/>
      </c>
      <c r="B376" s="2" t="str">
        <f>+IF(F376="Detention",IF(G376&amp;E376='Import Demurrage Detention'!$G$2&amp;'Import Demurrage Detention'!$C$3,"Y","N"),IF(G376&amp;E376='Import Demurrage Detention'!$H$2&amp;'Import Demurrage Detention'!$C$3,"Y","N"))</f>
        <v>N</v>
      </c>
      <c r="C376" s="56" t="s">
        <v>838</v>
      </c>
      <c r="D376" s="56" t="s">
        <v>168</v>
      </c>
      <c r="E376" s="56" t="s">
        <v>21</v>
      </c>
      <c r="F376" s="56" t="s">
        <v>6317</v>
      </c>
      <c r="G376" s="56" t="s">
        <v>841</v>
      </c>
      <c r="H376" s="57">
        <v>44287</v>
      </c>
      <c r="I376" s="56" t="s">
        <v>354</v>
      </c>
      <c r="J376" s="56" t="s">
        <v>25</v>
      </c>
      <c r="K376" s="56" t="s">
        <v>26</v>
      </c>
      <c r="L376" s="56" t="s">
        <v>27</v>
      </c>
      <c r="M376" s="56" t="s">
        <v>469</v>
      </c>
      <c r="N376" s="56" t="s">
        <v>7812</v>
      </c>
      <c r="O376" s="56" t="s">
        <v>458</v>
      </c>
      <c r="P376" s="56" t="s">
        <v>7815</v>
      </c>
      <c r="Q376" s="56" t="s">
        <v>32</v>
      </c>
      <c r="R376" s="56" t="s">
        <v>32</v>
      </c>
      <c r="S376" s="56" t="s">
        <v>32</v>
      </c>
      <c r="T376" s="56" t="s">
        <v>32</v>
      </c>
      <c r="U376" s="56" t="s">
        <v>32</v>
      </c>
      <c r="V376" s="56" t="s">
        <v>32</v>
      </c>
      <c r="W376" s="2" t="str">
        <f t="shared" si="26"/>
        <v>ZACPT07NDemurrage</v>
      </c>
    </row>
    <row r="377" spans="1:23" s="2" customFormat="1" ht="14.45" customHeight="1">
      <c r="A377" s="2" t="str">
        <f>+IF(B377="N","",IF(COUNTIF(B:B,B377)&gt;1,COUNTIF(B$3:B377,B377),""))</f>
        <v/>
      </c>
      <c r="B377" s="2" t="str">
        <f>+IF(F377="Detention",IF(G377&amp;E377='Import Demurrage Detention'!$G$2&amp;'Import Demurrage Detention'!$C$3,"Y","N"),IF(G377&amp;E377='Import Demurrage Detention'!$H$2&amp;'Import Demurrage Detention'!$C$3,"Y","N"))</f>
        <v>N</v>
      </c>
      <c r="C377" s="56" t="s">
        <v>838</v>
      </c>
      <c r="D377" s="56" t="s">
        <v>168</v>
      </c>
      <c r="E377" s="56" t="s">
        <v>21</v>
      </c>
      <c r="F377" s="56" t="s">
        <v>6317</v>
      </c>
      <c r="G377" s="56" t="s">
        <v>841</v>
      </c>
      <c r="H377" s="57">
        <v>44287</v>
      </c>
      <c r="I377" s="56" t="s">
        <v>354</v>
      </c>
      <c r="J377" s="56" t="s">
        <v>25</v>
      </c>
      <c r="K377" s="56" t="s">
        <v>64</v>
      </c>
      <c r="L377" s="56" t="s">
        <v>27</v>
      </c>
      <c r="M377" s="56" t="s">
        <v>469</v>
      </c>
      <c r="N377" s="56" t="s">
        <v>7812</v>
      </c>
      <c r="O377" s="56" t="s">
        <v>458</v>
      </c>
      <c r="P377" s="56" t="s">
        <v>7815</v>
      </c>
      <c r="Q377" s="56" t="s">
        <v>32</v>
      </c>
      <c r="R377" s="56" t="s">
        <v>32</v>
      </c>
      <c r="S377" s="56" t="s">
        <v>32</v>
      </c>
      <c r="T377" s="56" t="s">
        <v>32</v>
      </c>
      <c r="U377" s="56" t="s">
        <v>32</v>
      </c>
      <c r="V377" s="56" t="s">
        <v>32</v>
      </c>
      <c r="W377" s="2" t="str">
        <f t="shared" si="26"/>
        <v>ZACPT07NDemurrage</v>
      </c>
    </row>
    <row r="378" spans="1:23" s="2" customFormat="1" ht="14.45" customHeight="1">
      <c r="A378" s="2" t="str">
        <f>+IF(B378="N","",IF(COUNTIF(B:B,B378)&gt;1,COUNTIF(B$3:B378,B378),""))</f>
        <v/>
      </c>
      <c r="B378" s="2" t="str">
        <f>+IF(F378="Detention",IF(G378&amp;E378='Import Demurrage Detention'!$G$2&amp;'Import Demurrage Detention'!$C$3,"Y","N"),IF(G378&amp;E378='Import Demurrage Detention'!$H$2&amp;'Import Demurrage Detention'!$C$3,"Y","N"))</f>
        <v>N</v>
      </c>
      <c r="C378" s="56" t="s">
        <v>838</v>
      </c>
      <c r="D378" s="56" t="s">
        <v>168</v>
      </c>
      <c r="E378" s="56" t="s">
        <v>21</v>
      </c>
      <c r="F378" s="56" t="s">
        <v>6317</v>
      </c>
      <c r="G378" s="56" t="s">
        <v>841</v>
      </c>
      <c r="H378" s="57">
        <v>44287</v>
      </c>
      <c r="I378" s="56" t="s">
        <v>354</v>
      </c>
      <c r="J378" s="56" t="s">
        <v>25</v>
      </c>
      <c r="K378" s="56" t="s">
        <v>33</v>
      </c>
      <c r="L378" s="56" t="s">
        <v>27</v>
      </c>
      <c r="M378" s="56" t="s">
        <v>469</v>
      </c>
      <c r="N378" s="56" t="s">
        <v>7814</v>
      </c>
      <c r="O378" s="56" t="s">
        <v>458</v>
      </c>
      <c r="P378" s="56" t="s">
        <v>7816</v>
      </c>
      <c r="Q378" s="56" t="s">
        <v>32</v>
      </c>
      <c r="R378" s="56" t="s">
        <v>32</v>
      </c>
      <c r="S378" s="56" t="s">
        <v>32</v>
      </c>
      <c r="T378" s="56" t="s">
        <v>32</v>
      </c>
      <c r="U378" s="56" t="s">
        <v>32</v>
      </c>
      <c r="V378" s="56" t="s">
        <v>32</v>
      </c>
      <c r="W378" s="2" t="str">
        <f t="shared" si="26"/>
        <v>ZACPT07NDemurrage</v>
      </c>
    </row>
    <row r="379" spans="1:23" s="2" customFormat="1" ht="14.45" customHeight="1">
      <c r="A379" s="2" t="str">
        <f>+IF(B379="N","",IF(COUNTIF(B:B,B379)&gt;1,COUNTIF(B$3:B379,B379),""))</f>
        <v/>
      </c>
      <c r="B379" s="2" t="str">
        <f>+IF(F379="Detention",IF(G379&amp;E379='Import Demurrage Detention'!$G$2&amp;'Import Demurrage Detention'!$C$3,"Y","N"),IF(G379&amp;E379='Import Demurrage Detention'!$H$2&amp;'Import Demurrage Detention'!$C$3,"Y","N"))</f>
        <v>N</v>
      </c>
      <c r="C379" s="56" t="s">
        <v>838</v>
      </c>
      <c r="D379" s="56" t="s">
        <v>168</v>
      </c>
      <c r="E379" s="56" t="s">
        <v>21</v>
      </c>
      <c r="F379" s="56" t="s">
        <v>6317</v>
      </c>
      <c r="G379" s="56" t="s">
        <v>841</v>
      </c>
      <c r="H379" s="57">
        <v>44287</v>
      </c>
      <c r="I379" s="56" t="s">
        <v>354</v>
      </c>
      <c r="J379" s="56" t="s">
        <v>25</v>
      </c>
      <c r="K379" s="56" t="s">
        <v>55</v>
      </c>
      <c r="L379" s="56" t="s">
        <v>27</v>
      </c>
      <c r="M379" s="56" t="s">
        <v>469</v>
      </c>
      <c r="N379" s="56" t="s">
        <v>7814</v>
      </c>
      <c r="O379" s="56" t="s">
        <v>458</v>
      </c>
      <c r="P379" s="56" t="s">
        <v>7816</v>
      </c>
      <c r="Q379" s="56" t="s">
        <v>32</v>
      </c>
      <c r="R379" s="56" t="s">
        <v>32</v>
      </c>
      <c r="S379" s="56" t="s">
        <v>32</v>
      </c>
      <c r="T379" s="56" t="s">
        <v>32</v>
      </c>
      <c r="U379" s="56" t="s">
        <v>32</v>
      </c>
      <c r="V379" s="56" t="s">
        <v>32</v>
      </c>
      <c r="W379" s="2" t="str">
        <f t="shared" si="26"/>
        <v>ZACPT07NDemurrage</v>
      </c>
    </row>
    <row r="380" spans="1:23" s="2" customFormat="1" ht="14.45" customHeight="1">
      <c r="A380" s="2" t="str">
        <f>+IF(B380="N","",IF(COUNTIF(B:B,B380)&gt;1,COUNTIF(B$3:B380,B380),""))</f>
        <v/>
      </c>
      <c r="B380" s="2" t="str">
        <f>+IF(F380="Detention",IF(G380&amp;E380='Import Demurrage Detention'!$G$2&amp;'Import Demurrage Detention'!$C$3,"Y","N"),IF(G380&amp;E380='Import Demurrage Detention'!$H$2&amp;'Import Demurrage Detention'!$C$3,"Y","N"))</f>
        <v>N</v>
      </c>
      <c r="C380" s="56" t="s">
        <v>838</v>
      </c>
      <c r="D380" s="56" t="s">
        <v>168</v>
      </c>
      <c r="E380" s="56" t="s">
        <v>21</v>
      </c>
      <c r="F380" s="56" t="s">
        <v>6317</v>
      </c>
      <c r="G380" s="56" t="s">
        <v>842</v>
      </c>
      <c r="H380" s="57">
        <v>44287</v>
      </c>
      <c r="I380" s="56" t="s">
        <v>97</v>
      </c>
      <c r="J380" s="56" t="s">
        <v>25</v>
      </c>
      <c r="K380" s="56" t="s">
        <v>26</v>
      </c>
      <c r="L380" s="56" t="s">
        <v>27</v>
      </c>
      <c r="M380" s="56" t="s">
        <v>843</v>
      </c>
      <c r="N380" s="56" t="s">
        <v>7817</v>
      </c>
      <c r="O380" s="56" t="s">
        <v>6434</v>
      </c>
      <c r="P380" s="56" t="s">
        <v>7818</v>
      </c>
      <c r="Q380" s="56" t="s">
        <v>320</v>
      </c>
      <c r="R380" s="56" t="s">
        <v>7819</v>
      </c>
      <c r="S380" s="56" t="s">
        <v>32</v>
      </c>
      <c r="T380" s="56" t="s">
        <v>32</v>
      </c>
      <c r="U380" s="56" t="s">
        <v>32</v>
      </c>
      <c r="V380" s="56" t="s">
        <v>32</v>
      </c>
      <c r="W380" s="2" t="str">
        <f t="shared" si="26"/>
        <v>ZADURNDemurrage</v>
      </c>
    </row>
    <row r="381" spans="1:23" s="2" customFormat="1" ht="14.45" customHeight="1">
      <c r="A381" s="2" t="str">
        <f>+IF(B381="N","",IF(COUNTIF(B:B,B381)&gt;1,COUNTIF(B$3:B381,B381),""))</f>
        <v/>
      </c>
      <c r="B381" s="2" t="str">
        <f>+IF(F381="Detention",IF(G381&amp;E381='Import Demurrage Detention'!$G$2&amp;'Import Demurrage Detention'!$C$3,"Y","N"),IF(G381&amp;E381='Import Demurrage Detention'!$H$2&amp;'Import Demurrage Detention'!$C$3,"Y","N"))</f>
        <v>N</v>
      </c>
      <c r="C381" s="56" t="s">
        <v>838</v>
      </c>
      <c r="D381" s="56" t="s">
        <v>168</v>
      </c>
      <c r="E381" s="56" t="s">
        <v>21</v>
      </c>
      <c r="F381" s="56" t="s">
        <v>6317</v>
      </c>
      <c r="G381" s="56" t="s">
        <v>842</v>
      </c>
      <c r="H381" s="57">
        <v>44287</v>
      </c>
      <c r="I381" s="56" t="s">
        <v>97</v>
      </c>
      <c r="J381" s="56" t="s">
        <v>25</v>
      </c>
      <c r="K381" s="56" t="s">
        <v>64</v>
      </c>
      <c r="L381" s="56" t="s">
        <v>27</v>
      </c>
      <c r="M381" s="56" t="s">
        <v>843</v>
      </c>
      <c r="N381" s="56" t="s">
        <v>7817</v>
      </c>
      <c r="O381" s="56" t="s">
        <v>6434</v>
      </c>
      <c r="P381" s="56" t="s">
        <v>7818</v>
      </c>
      <c r="Q381" s="56" t="s">
        <v>320</v>
      </c>
      <c r="R381" s="56" t="s">
        <v>7819</v>
      </c>
      <c r="S381" s="56" t="s">
        <v>32</v>
      </c>
      <c r="T381" s="56" t="s">
        <v>32</v>
      </c>
      <c r="U381" s="56" t="s">
        <v>32</v>
      </c>
      <c r="V381" s="56" t="s">
        <v>32</v>
      </c>
      <c r="W381" s="2" t="str">
        <f t="shared" si="26"/>
        <v>ZADURNDemurrage</v>
      </c>
    </row>
    <row r="382" spans="1:23" s="2" customFormat="1" ht="14.45" customHeight="1">
      <c r="A382" s="2" t="str">
        <f>+IF(B382="N","",IF(COUNTIF(B:B,B382)&gt;1,COUNTIF(B$3:B382,B382),""))</f>
        <v/>
      </c>
      <c r="B382" s="2" t="str">
        <f>+IF(F382="Detention",IF(G382&amp;E382='Import Demurrage Detention'!$G$2&amp;'Import Demurrage Detention'!$C$3,"Y","N"),IF(G382&amp;E382='Import Demurrage Detention'!$H$2&amp;'Import Demurrage Detention'!$C$3,"Y","N"))</f>
        <v>N</v>
      </c>
      <c r="C382" s="56" t="s">
        <v>838</v>
      </c>
      <c r="D382" s="56" t="s">
        <v>168</v>
      </c>
      <c r="E382" s="56" t="s">
        <v>21</v>
      </c>
      <c r="F382" s="56" t="s">
        <v>6317</v>
      </c>
      <c r="G382" s="56" t="s">
        <v>842</v>
      </c>
      <c r="H382" s="57">
        <v>44287</v>
      </c>
      <c r="I382" s="56" t="s">
        <v>97</v>
      </c>
      <c r="J382" s="56" t="s">
        <v>25</v>
      </c>
      <c r="K382" s="56" t="s">
        <v>33</v>
      </c>
      <c r="L382" s="56" t="s">
        <v>27</v>
      </c>
      <c r="M382" s="56" t="s">
        <v>843</v>
      </c>
      <c r="N382" s="56" t="s">
        <v>6435</v>
      </c>
      <c r="O382" s="56" t="s">
        <v>6434</v>
      </c>
      <c r="P382" s="56" t="s">
        <v>6436</v>
      </c>
      <c r="Q382" s="56" t="s">
        <v>320</v>
      </c>
      <c r="R382" s="56" t="s">
        <v>6437</v>
      </c>
      <c r="S382" s="56" t="s">
        <v>32</v>
      </c>
      <c r="T382" s="56" t="s">
        <v>32</v>
      </c>
      <c r="U382" s="56" t="s">
        <v>32</v>
      </c>
      <c r="V382" s="56" t="s">
        <v>32</v>
      </c>
      <c r="W382" s="2" t="str">
        <f t="shared" si="26"/>
        <v>ZADURNDemurrage</v>
      </c>
    </row>
    <row r="383" spans="1:23" s="2" customFormat="1" ht="14.45" customHeight="1">
      <c r="A383" s="2" t="str">
        <f>+IF(B383="N","",IF(COUNTIF(B:B,B383)&gt;1,COUNTIF(B$3:B383,B383),""))</f>
        <v/>
      </c>
      <c r="B383" s="2" t="str">
        <f>+IF(F383="Detention",IF(G383&amp;E383='Import Demurrage Detention'!$G$2&amp;'Import Demurrage Detention'!$C$3,"Y","N"),IF(G383&amp;E383='Import Demurrage Detention'!$H$2&amp;'Import Demurrage Detention'!$C$3,"Y","N"))</f>
        <v>N</v>
      </c>
      <c r="C383" s="56" t="s">
        <v>838</v>
      </c>
      <c r="D383" s="56" t="s">
        <v>168</v>
      </c>
      <c r="E383" s="56" t="s">
        <v>21</v>
      </c>
      <c r="F383" s="56" t="s">
        <v>6317</v>
      </c>
      <c r="G383" s="56" t="s">
        <v>842</v>
      </c>
      <c r="H383" s="57">
        <v>44287</v>
      </c>
      <c r="I383" s="56" t="s">
        <v>97</v>
      </c>
      <c r="J383" s="56" t="s">
        <v>25</v>
      </c>
      <c r="K383" s="56" t="s">
        <v>55</v>
      </c>
      <c r="L383" s="56" t="s">
        <v>27</v>
      </c>
      <c r="M383" s="56" t="s">
        <v>843</v>
      </c>
      <c r="N383" s="56" t="s">
        <v>6435</v>
      </c>
      <c r="O383" s="56" t="s">
        <v>6434</v>
      </c>
      <c r="P383" s="56" t="s">
        <v>6436</v>
      </c>
      <c r="Q383" s="56" t="s">
        <v>320</v>
      </c>
      <c r="R383" s="56" t="s">
        <v>6437</v>
      </c>
      <c r="S383" s="56" t="s">
        <v>32</v>
      </c>
      <c r="T383" s="56" t="s">
        <v>32</v>
      </c>
      <c r="U383" s="56" t="s">
        <v>32</v>
      </c>
      <c r="V383" s="56" t="s">
        <v>32</v>
      </c>
      <c r="W383" s="2" t="str">
        <f t="shared" ref="W383:W423" si="27">+G383&amp;E383&amp;F383</f>
        <v>ZADURNDemurrage</v>
      </c>
    </row>
    <row r="384" spans="1:23" s="2" customFormat="1" ht="14.45" customHeight="1">
      <c r="A384" s="2" t="str">
        <f>+IF(B384="N","",IF(COUNTIF(B:B,B384)&gt;1,COUNTIF(B$3:B384,B384),""))</f>
        <v/>
      </c>
      <c r="B384" s="2" t="str">
        <f>+IF(F384="Detention",IF(G384&amp;E384='Import Demurrage Detention'!$G$2&amp;'Import Demurrage Detention'!$C$3,"Y","N"),IF(G384&amp;E384='Import Demurrage Detention'!$H$2&amp;'Import Demurrage Detention'!$C$3,"Y","N"))</f>
        <v>N</v>
      </c>
      <c r="C384" s="56" t="s">
        <v>838</v>
      </c>
      <c r="D384" s="56" t="s">
        <v>168</v>
      </c>
      <c r="E384" s="56" t="s">
        <v>21</v>
      </c>
      <c r="F384" s="56" t="s">
        <v>6317</v>
      </c>
      <c r="G384" s="56" t="s">
        <v>844</v>
      </c>
      <c r="H384" s="57">
        <v>44364</v>
      </c>
      <c r="I384" s="56" t="s">
        <v>354</v>
      </c>
      <c r="J384" s="56" t="s">
        <v>25</v>
      </c>
      <c r="K384" s="56" t="s">
        <v>26</v>
      </c>
      <c r="L384" s="56" t="s">
        <v>27</v>
      </c>
      <c r="M384" s="56" t="s">
        <v>843</v>
      </c>
      <c r="N384" s="56" t="s">
        <v>7817</v>
      </c>
      <c r="O384" s="56" t="s">
        <v>6434</v>
      </c>
      <c r="P384" s="56" t="s">
        <v>7818</v>
      </c>
      <c r="Q384" s="56" t="s">
        <v>320</v>
      </c>
      <c r="R384" s="56" t="s">
        <v>7819</v>
      </c>
      <c r="S384" s="56" t="s">
        <v>32</v>
      </c>
      <c r="T384" s="56" t="s">
        <v>32</v>
      </c>
      <c r="U384" s="56" t="s">
        <v>32</v>
      </c>
      <c r="V384" s="56" t="s">
        <v>32</v>
      </c>
      <c r="W384" s="2" t="str">
        <f t="shared" si="27"/>
        <v>ZADUR04NDemurrage</v>
      </c>
    </row>
    <row r="385" spans="1:23" s="2" customFormat="1" ht="14.45" customHeight="1">
      <c r="A385" s="2" t="str">
        <f>+IF(B385="N","",IF(COUNTIF(B:B,B385)&gt;1,COUNTIF(B$3:B385,B385),""))</f>
        <v/>
      </c>
      <c r="B385" s="2" t="str">
        <f>+IF(F385="Detention",IF(G385&amp;E385='Import Demurrage Detention'!$G$2&amp;'Import Demurrage Detention'!$C$3,"Y","N"),IF(G385&amp;E385='Import Demurrage Detention'!$H$2&amp;'Import Demurrage Detention'!$C$3,"Y","N"))</f>
        <v>N</v>
      </c>
      <c r="C385" s="56" t="s">
        <v>838</v>
      </c>
      <c r="D385" s="56" t="s">
        <v>168</v>
      </c>
      <c r="E385" s="56" t="s">
        <v>21</v>
      </c>
      <c r="F385" s="56" t="s">
        <v>6317</v>
      </c>
      <c r="G385" s="56" t="s">
        <v>844</v>
      </c>
      <c r="H385" s="57">
        <v>44364</v>
      </c>
      <c r="I385" s="56" t="s">
        <v>354</v>
      </c>
      <c r="J385" s="56" t="s">
        <v>25</v>
      </c>
      <c r="K385" s="56" t="s">
        <v>64</v>
      </c>
      <c r="L385" s="56" t="s">
        <v>27</v>
      </c>
      <c r="M385" s="56" t="s">
        <v>843</v>
      </c>
      <c r="N385" s="56" t="s">
        <v>7817</v>
      </c>
      <c r="O385" s="56" t="s">
        <v>6434</v>
      </c>
      <c r="P385" s="56" t="s">
        <v>7818</v>
      </c>
      <c r="Q385" s="56" t="s">
        <v>320</v>
      </c>
      <c r="R385" s="56" t="s">
        <v>7819</v>
      </c>
      <c r="S385" s="56" t="s">
        <v>32</v>
      </c>
      <c r="T385" s="56" t="s">
        <v>32</v>
      </c>
      <c r="U385" s="56" t="s">
        <v>32</v>
      </c>
      <c r="V385" s="56" t="s">
        <v>32</v>
      </c>
      <c r="W385" s="2" t="str">
        <f t="shared" si="27"/>
        <v>ZADUR04NDemurrage</v>
      </c>
    </row>
    <row r="386" spans="1:23" s="2" customFormat="1" ht="14.45" customHeight="1">
      <c r="A386" s="2" t="str">
        <f>+IF(B386="N","",IF(COUNTIF(B:B,B386)&gt;1,COUNTIF(B$3:B386,B386),""))</f>
        <v/>
      </c>
      <c r="B386" s="2" t="str">
        <f>+IF(F386="Detention",IF(G386&amp;E386='Import Demurrage Detention'!$G$2&amp;'Import Demurrage Detention'!$C$3,"Y","N"),IF(G386&amp;E386='Import Demurrage Detention'!$H$2&amp;'Import Demurrage Detention'!$C$3,"Y","N"))</f>
        <v>N</v>
      </c>
      <c r="C386" s="56" t="s">
        <v>838</v>
      </c>
      <c r="D386" s="56" t="s">
        <v>168</v>
      </c>
      <c r="E386" s="56" t="s">
        <v>21</v>
      </c>
      <c r="F386" s="56" t="s">
        <v>6317</v>
      </c>
      <c r="G386" s="56" t="s">
        <v>844</v>
      </c>
      <c r="H386" s="57">
        <v>44364</v>
      </c>
      <c r="I386" s="56" t="s">
        <v>354</v>
      </c>
      <c r="J386" s="56" t="s">
        <v>25</v>
      </c>
      <c r="K386" s="56" t="s">
        <v>33</v>
      </c>
      <c r="L386" s="56" t="s">
        <v>27</v>
      </c>
      <c r="M386" s="56" t="s">
        <v>843</v>
      </c>
      <c r="N386" s="56" t="s">
        <v>7820</v>
      </c>
      <c r="O386" s="56" t="s">
        <v>6434</v>
      </c>
      <c r="P386" s="56" t="s">
        <v>7821</v>
      </c>
      <c r="Q386" s="56" t="s">
        <v>320</v>
      </c>
      <c r="R386" s="56" t="s">
        <v>7822</v>
      </c>
      <c r="S386" s="56" t="s">
        <v>32</v>
      </c>
      <c r="T386" s="56" t="s">
        <v>32</v>
      </c>
      <c r="U386" s="56" t="s">
        <v>32</v>
      </c>
      <c r="V386" s="56" t="s">
        <v>32</v>
      </c>
      <c r="W386" s="2" t="str">
        <f t="shared" si="27"/>
        <v>ZADUR04NDemurrage</v>
      </c>
    </row>
    <row r="387" spans="1:23" s="2" customFormat="1" ht="14.45" customHeight="1">
      <c r="A387" s="2" t="str">
        <f>+IF(B387="N","",IF(COUNTIF(B:B,B387)&gt;1,COUNTIF(B$3:B387,B387),""))</f>
        <v/>
      </c>
      <c r="B387" s="2" t="str">
        <f>+IF(F387="Detention",IF(G387&amp;E387='Import Demurrage Detention'!$G$2&amp;'Import Demurrage Detention'!$C$3,"Y","N"),IF(G387&amp;E387='Import Demurrage Detention'!$H$2&amp;'Import Demurrage Detention'!$C$3,"Y","N"))</f>
        <v>N</v>
      </c>
      <c r="C387" s="56" t="s">
        <v>838</v>
      </c>
      <c r="D387" s="56" t="s">
        <v>168</v>
      </c>
      <c r="E387" s="56" t="s">
        <v>21</v>
      </c>
      <c r="F387" s="56" t="s">
        <v>6317</v>
      </c>
      <c r="G387" s="56" t="s">
        <v>844</v>
      </c>
      <c r="H387" s="57">
        <v>44364</v>
      </c>
      <c r="I387" s="56" t="s">
        <v>354</v>
      </c>
      <c r="J387" s="56" t="s">
        <v>25</v>
      </c>
      <c r="K387" s="56" t="s">
        <v>55</v>
      </c>
      <c r="L387" s="56" t="s">
        <v>27</v>
      </c>
      <c r="M387" s="56" t="s">
        <v>843</v>
      </c>
      <c r="N387" s="56" t="s">
        <v>7820</v>
      </c>
      <c r="O387" s="56" t="s">
        <v>6434</v>
      </c>
      <c r="P387" s="56" t="s">
        <v>7821</v>
      </c>
      <c r="Q387" s="56" t="s">
        <v>320</v>
      </c>
      <c r="R387" s="56" t="s">
        <v>7822</v>
      </c>
      <c r="S387" s="56" t="s">
        <v>32</v>
      </c>
      <c r="T387" s="56" t="s">
        <v>32</v>
      </c>
      <c r="U387" s="56" t="s">
        <v>32</v>
      </c>
      <c r="V387" s="56" t="s">
        <v>32</v>
      </c>
      <c r="W387" s="2" t="str">
        <f t="shared" si="27"/>
        <v>ZADUR04NDemurrage</v>
      </c>
    </row>
    <row r="388" spans="1:23" s="2" customFormat="1" ht="14.45" customHeight="1">
      <c r="A388" s="2" t="str">
        <f>+IF(B388="N","",IF(COUNTIF(B:B,B388)&gt;1,COUNTIF(B$3:B388,B388),""))</f>
        <v/>
      </c>
      <c r="B388" s="2" t="str">
        <f>+IF(F388="Detention",IF(G388&amp;E388='Import Demurrage Detention'!$G$2&amp;'Import Demurrage Detention'!$C$3,"Y","N"),IF(G388&amp;E388='Import Demurrage Detention'!$H$2&amp;'Import Demurrage Detention'!$C$3,"Y","N"))</f>
        <v>N</v>
      </c>
      <c r="C388" s="56" t="s">
        <v>838</v>
      </c>
      <c r="D388" s="56" t="s">
        <v>168</v>
      </c>
      <c r="E388" s="56" t="s">
        <v>21</v>
      </c>
      <c r="F388" s="56" t="s">
        <v>6317</v>
      </c>
      <c r="G388" s="56" t="s">
        <v>845</v>
      </c>
      <c r="H388" s="57">
        <v>44287</v>
      </c>
      <c r="I388" s="56" t="s">
        <v>97</v>
      </c>
      <c r="J388" s="56" t="s">
        <v>25</v>
      </c>
      <c r="K388" s="56" t="s">
        <v>26</v>
      </c>
      <c r="L388" s="56" t="s">
        <v>27</v>
      </c>
      <c r="M388" s="56" t="s">
        <v>210</v>
      </c>
      <c r="N388" s="56" t="s">
        <v>7817</v>
      </c>
      <c r="O388" s="56" t="s">
        <v>32</v>
      </c>
      <c r="P388" s="56" t="s">
        <v>32</v>
      </c>
      <c r="Q388" s="56" t="s">
        <v>32</v>
      </c>
      <c r="R388" s="56" t="s">
        <v>32</v>
      </c>
      <c r="S388" s="56" t="s">
        <v>32</v>
      </c>
      <c r="T388" s="56" t="s">
        <v>32</v>
      </c>
      <c r="U388" s="56" t="s">
        <v>32</v>
      </c>
      <c r="V388" s="56" t="s">
        <v>32</v>
      </c>
      <c r="W388" s="2" t="str">
        <f t="shared" si="27"/>
        <v>ZADUR32NDemurrage</v>
      </c>
    </row>
    <row r="389" spans="1:23" s="2" customFormat="1" ht="14.45" customHeight="1">
      <c r="A389" s="2" t="str">
        <f>+IF(B389="N","",IF(COUNTIF(B:B,B389)&gt;1,COUNTIF(B$3:B389,B389),""))</f>
        <v/>
      </c>
      <c r="B389" s="2" t="str">
        <f>+IF(F389="Detention",IF(G389&amp;E389='Import Demurrage Detention'!$G$2&amp;'Import Demurrage Detention'!$C$3,"Y","N"),IF(G389&amp;E389='Import Demurrage Detention'!$H$2&amp;'Import Demurrage Detention'!$C$3,"Y","N"))</f>
        <v>N</v>
      </c>
      <c r="C389" s="56" t="s">
        <v>838</v>
      </c>
      <c r="D389" s="56" t="s">
        <v>168</v>
      </c>
      <c r="E389" s="56" t="s">
        <v>21</v>
      </c>
      <c r="F389" s="56" t="s">
        <v>6317</v>
      </c>
      <c r="G389" s="56" t="s">
        <v>845</v>
      </c>
      <c r="H389" s="57">
        <v>44287</v>
      </c>
      <c r="I389" s="56" t="s">
        <v>97</v>
      </c>
      <c r="J389" s="56" t="s">
        <v>25</v>
      </c>
      <c r="K389" s="56" t="s">
        <v>64</v>
      </c>
      <c r="L389" s="56" t="s">
        <v>27</v>
      </c>
      <c r="M389" s="56" t="s">
        <v>210</v>
      </c>
      <c r="N389" s="56" t="s">
        <v>7817</v>
      </c>
      <c r="O389" s="56" t="s">
        <v>32</v>
      </c>
      <c r="P389" s="56" t="s">
        <v>32</v>
      </c>
      <c r="Q389" s="56" t="s">
        <v>32</v>
      </c>
      <c r="R389" s="56" t="s">
        <v>32</v>
      </c>
      <c r="S389" s="56" t="s">
        <v>32</v>
      </c>
      <c r="T389" s="56" t="s">
        <v>32</v>
      </c>
      <c r="U389" s="56" t="s">
        <v>32</v>
      </c>
      <c r="V389" s="56" t="s">
        <v>32</v>
      </c>
      <c r="W389" s="2" t="str">
        <f t="shared" si="27"/>
        <v>ZADUR32NDemurrage</v>
      </c>
    </row>
    <row r="390" spans="1:23" s="2" customFormat="1" ht="14.45" customHeight="1">
      <c r="A390" s="2" t="str">
        <f>+IF(B390="N","",IF(COUNTIF(B:B,B390)&gt;1,COUNTIF(B$3:B390,B390),""))</f>
        <v/>
      </c>
      <c r="B390" s="2" t="str">
        <f>+IF(F390="Detention",IF(G390&amp;E390='Import Demurrage Detention'!$G$2&amp;'Import Demurrage Detention'!$C$3,"Y","N"),IF(G390&amp;E390='Import Demurrage Detention'!$H$2&amp;'Import Demurrage Detention'!$C$3,"Y","N"))</f>
        <v>N</v>
      </c>
      <c r="C390" s="56" t="s">
        <v>838</v>
      </c>
      <c r="D390" s="56" t="s">
        <v>168</v>
      </c>
      <c r="E390" s="56" t="s">
        <v>21</v>
      </c>
      <c r="F390" s="56" t="s">
        <v>6317</v>
      </c>
      <c r="G390" s="56" t="s">
        <v>845</v>
      </c>
      <c r="H390" s="57">
        <v>44287</v>
      </c>
      <c r="I390" s="56" t="s">
        <v>97</v>
      </c>
      <c r="J390" s="56" t="s">
        <v>25</v>
      </c>
      <c r="K390" s="56" t="s">
        <v>33</v>
      </c>
      <c r="L390" s="56" t="s">
        <v>27</v>
      </c>
      <c r="M390" s="56" t="s">
        <v>210</v>
      </c>
      <c r="N390" s="56" t="s">
        <v>7820</v>
      </c>
      <c r="O390" s="56" t="s">
        <v>32</v>
      </c>
      <c r="P390" s="56" t="s">
        <v>32</v>
      </c>
      <c r="Q390" s="56" t="s">
        <v>32</v>
      </c>
      <c r="R390" s="56" t="s">
        <v>32</v>
      </c>
      <c r="S390" s="56" t="s">
        <v>32</v>
      </c>
      <c r="T390" s="56" t="s">
        <v>32</v>
      </c>
      <c r="U390" s="56" t="s">
        <v>32</v>
      </c>
      <c r="V390" s="56" t="s">
        <v>32</v>
      </c>
      <c r="W390" s="2" t="str">
        <f t="shared" si="27"/>
        <v>ZADUR32NDemurrage</v>
      </c>
    </row>
    <row r="391" spans="1:23" s="2" customFormat="1" ht="14.45" customHeight="1">
      <c r="A391" s="2" t="str">
        <f>+IF(B391="N","",IF(COUNTIF(B:B,B391)&gt;1,COUNTIF(B$3:B391,B391),""))</f>
        <v/>
      </c>
      <c r="B391" s="2" t="str">
        <f>+IF(F391="Detention",IF(G391&amp;E391='Import Demurrage Detention'!$G$2&amp;'Import Demurrage Detention'!$C$3,"Y","N"),IF(G391&amp;E391='Import Demurrage Detention'!$H$2&amp;'Import Demurrage Detention'!$C$3,"Y","N"))</f>
        <v>N</v>
      </c>
      <c r="C391" s="56" t="s">
        <v>838</v>
      </c>
      <c r="D391" s="56" t="s">
        <v>168</v>
      </c>
      <c r="E391" s="56" t="s">
        <v>21</v>
      </c>
      <c r="F391" s="56" t="s">
        <v>6317</v>
      </c>
      <c r="G391" s="56" t="s">
        <v>845</v>
      </c>
      <c r="H391" s="57">
        <v>44287</v>
      </c>
      <c r="I391" s="56" t="s">
        <v>97</v>
      </c>
      <c r="J391" s="56" t="s">
        <v>25</v>
      </c>
      <c r="K391" s="56" t="s">
        <v>55</v>
      </c>
      <c r="L391" s="56" t="s">
        <v>27</v>
      </c>
      <c r="M391" s="56" t="s">
        <v>210</v>
      </c>
      <c r="N391" s="56" t="s">
        <v>7820</v>
      </c>
      <c r="O391" s="56" t="s">
        <v>32</v>
      </c>
      <c r="P391" s="56" t="s">
        <v>32</v>
      </c>
      <c r="Q391" s="56" t="s">
        <v>32</v>
      </c>
      <c r="R391" s="56" t="s">
        <v>32</v>
      </c>
      <c r="S391" s="56" t="s">
        <v>32</v>
      </c>
      <c r="T391" s="56" t="s">
        <v>32</v>
      </c>
      <c r="U391" s="56" t="s">
        <v>32</v>
      </c>
      <c r="V391" s="56" t="s">
        <v>32</v>
      </c>
      <c r="W391" s="2" t="str">
        <f t="shared" si="27"/>
        <v>ZADUR32NDemurrage</v>
      </c>
    </row>
    <row r="392" spans="1:23" s="2" customFormat="1" ht="14.45" customHeight="1">
      <c r="A392" s="2" t="str">
        <f>+IF(B392="N","",IF(COUNTIF(B:B,B392)&gt;1,COUNTIF(B$3:B392,B392),""))</f>
        <v/>
      </c>
      <c r="B392" s="2" t="str">
        <f>+IF(F392="Detention",IF(G392&amp;E392='Import Demurrage Detention'!$G$2&amp;'Import Demurrage Detention'!$C$3,"Y","N"),IF(G392&amp;E392='Import Demurrage Detention'!$H$2&amp;'Import Demurrage Detention'!$C$3,"Y","N"))</f>
        <v>N</v>
      </c>
      <c r="C392" s="56" t="s">
        <v>838</v>
      </c>
      <c r="D392" s="56" t="s">
        <v>168</v>
      </c>
      <c r="E392" s="56" t="s">
        <v>21</v>
      </c>
      <c r="F392" s="56" t="s">
        <v>6317</v>
      </c>
      <c r="G392" s="56" t="s">
        <v>846</v>
      </c>
      <c r="H392" s="57">
        <v>44287</v>
      </c>
      <c r="I392" s="56" t="s">
        <v>354</v>
      </c>
      <c r="J392" s="56" t="s">
        <v>25</v>
      </c>
      <c r="K392" s="56" t="s">
        <v>26</v>
      </c>
      <c r="L392" s="56" t="s">
        <v>27</v>
      </c>
      <c r="M392" s="56" t="s">
        <v>469</v>
      </c>
      <c r="N392" s="56" t="s">
        <v>7812</v>
      </c>
      <c r="O392" s="56" t="s">
        <v>458</v>
      </c>
      <c r="P392" s="56" t="s">
        <v>7823</v>
      </c>
      <c r="Q392" s="56" t="s">
        <v>32</v>
      </c>
      <c r="R392" s="56" t="s">
        <v>32</v>
      </c>
      <c r="S392" s="56" t="s">
        <v>32</v>
      </c>
      <c r="T392" s="56" t="s">
        <v>32</v>
      </c>
      <c r="U392" s="56" t="s">
        <v>32</v>
      </c>
      <c r="V392" s="56" t="s">
        <v>32</v>
      </c>
      <c r="W392" s="2" t="str">
        <f t="shared" si="27"/>
        <v>ZADURMWNDemurrage</v>
      </c>
    </row>
    <row r="393" spans="1:23" s="2" customFormat="1" ht="14.45" customHeight="1">
      <c r="A393" s="2" t="str">
        <f>+IF(B393="N","",IF(COUNTIF(B:B,B393)&gt;1,COUNTIF(B$3:B393,B393),""))</f>
        <v/>
      </c>
      <c r="B393" s="2" t="str">
        <f>+IF(F393="Detention",IF(G393&amp;E393='Import Demurrage Detention'!$G$2&amp;'Import Demurrage Detention'!$C$3,"Y","N"),IF(G393&amp;E393='Import Demurrage Detention'!$H$2&amp;'Import Demurrage Detention'!$C$3,"Y","N"))</f>
        <v>N</v>
      </c>
      <c r="C393" s="56" t="s">
        <v>838</v>
      </c>
      <c r="D393" s="56" t="s">
        <v>168</v>
      </c>
      <c r="E393" s="56" t="s">
        <v>21</v>
      </c>
      <c r="F393" s="56" t="s">
        <v>6317</v>
      </c>
      <c r="G393" s="56" t="s">
        <v>846</v>
      </c>
      <c r="H393" s="57">
        <v>44287</v>
      </c>
      <c r="I393" s="56" t="s">
        <v>354</v>
      </c>
      <c r="J393" s="56" t="s">
        <v>25</v>
      </c>
      <c r="K393" s="56" t="s">
        <v>64</v>
      </c>
      <c r="L393" s="56" t="s">
        <v>27</v>
      </c>
      <c r="M393" s="56" t="s">
        <v>469</v>
      </c>
      <c r="N393" s="56" t="s">
        <v>7812</v>
      </c>
      <c r="O393" s="56" t="s">
        <v>458</v>
      </c>
      <c r="P393" s="56" t="s">
        <v>7823</v>
      </c>
      <c r="Q393" s="56" t="s">
        <v>32</v>
      </c>
      <c r="R393" s="56" t="s">
        <v>32</v>
      </c>
      <c r="S393" s="56" t="s">
        <v>32</v>
      </c>
      <c r="T393" s="56" t="s">
        <v>32</v>
      </c>
      <c r="U393" s="56" t="s">
        <v>32</v>
      </c>
      <c r="V393" s="56" t="s">
        <v>32</v>
      </c>
      <c r="W393" s="2" t="str">
        <f t="shared" si="27"/>
        <v>ZADURMWNDemurrage</v>
      </c>
    </row>
    <row r="394" spans="1:23" s="2" customFormat="1" ht="14.45" customHeight="1">
      <c r="A394" s="2" t="str">
        <f>+IF(B394="N","",IF(COUNTIF(B:B,B394)&gt;1,COUNTIF(B$3:B394,B394),""))</f>
        <v/>
      </c>
      <c r="B394" s="2" t="str">
        <f>+IF(F394="Detention",IF(G394&amp;E394='Import Demurrage Detention'!$G$2&amp;'Import Demurrage Detention'!$C$3,"Y","N"),IF(G394&amp;E394='Import Demurrage Detention'!$H$2&amp;'Import Demurrage Detention'!$C$3,"Y","N"))</f>
        <v>N</v>
      </c>
      <c r="C394" s="56" t="s">
        <v>838</v>
      </c>
      <c r="D394" s="56" t="s">
        <v>168</v>
      </c>
      <c r="E394" s="56" t="s">
        <v>21</v>
      </c>
      <c r="F394" s="56" t="s">
        <v>6317</v>
      </c>
      <c r="G394" s="56" t="s">
        <v>846</v>
      </c>
      <c r="H394" s="57">
        <v>44287</v>
      </c>
      <c r="I394" s="56" t="s">
        <v>354</v>
      </c>
      <c r="J394" s="56" t="s">
        <v>25</v>
      </c>
      <c r="K394" s="56" t="s">
        <v>33</v>
      </c>
      <c r="L394" s="56" t="s">
        <v>27</v>
      </c>
      <c r="M394" s="56" t="s">
        <v>469</v>
      </c>
      <c r="N394" s="56" t="s">
        <v>7814</v>
      </c>
      <c r="O394" s="56" t="s">
        <v>458</v>
      </c>
      <c r="P394" s="56" t="s">
        <v>7816</v>
      </c>
      <c r="Q394" s="56" t="s">
        <v>32</v>
      </c>
      <c r="R394" s="56" t="s">
        <v>32</v>
      </c>
      <c r="S394" s="56" t="s">
        <v>32</v>
      </c>
      <c r="T394" s="56" t="s">
        <v>32</v>
      </c>
      <c r="U394" s="56" t="s">
        <v>32</v>
      </c>
      <c r="V394" s="56" t="s">
        <v>32</v>
      </c>
      <c r="W394" s="2" t="str">
        <f t="shared" si="27"/>
        <v>ZADURMWNDemurrage</v>
      </c>
    </row>
    <row r="395" spans="1:23" s="2" customFormat="1" ht="14.45" customHeight="1">
      <c r="A395" s="2" t="str">
        <f>+IF(B395="N","",IF(COUNTIF(B:B,B395)&gt;1,COUNTIF(B$3:B395,B395),""))</f>
        <v/>
      </c>
      <c r="B395" s="2" t="str">
        <f>+IF(F395="Detention",IF(G395&amp;E395='Import Demurrage Detention'!$G$2&amp;'Import Demurrage Detention'!$C$3,"Y","N"),IF(G395&amp;E395='Import Demurrage Detention'!$H$2&amp;'Import Demurrage Detention'!$C$3,"Y","N"))</f>
        <v>N</v>
      </c>
      <c r="C395" s="56" t="s">
        <v>838</v>
      </c>
      <c r="D395" s="56" t="s">
        <v>168</v>
      </c>
      <c r="E395" s="56" t="s">
        <v>21</v>
      </c>
      <c r="F395" s="56" t="s">
        <v>6317</v>
      </c>
      <c r="G395" s="56" t="s">
        <v>846</v>
      </c>
      <c r="H395" s="57">
        <v>44287</v>
      </c>
      <c r="I395" s="56" t="s">
        <v>354</v>
      </c>
      <c r="J395" s="56" t="s">
        <v>25</v>
      </c>
      <c r="K395" s="56" t="s">
        <v>55</v>
      </c>
      <c r="L395" s="56" t="s">
        <v>27</v>
      </c>
      <c r="M395" s="56" t="s">
        <v>469</v>
      </c>
      <c r="N395" s="56" t="s">
        <v>7814</v>
      </c>
      <c r="O395" s="56" t="s">
        <v>458</v>
      </c>
      <c r="P395" s="56" t="s">
        <v>7816</v>
      </c>
      <c r="Q395" s="56" t="s">
        <v>32</v>
      </c>
      <c r="R395" s="56" t="s">
        <v>32</v>
      </c>
      <c r="S395" s="56" t="s">
        <v>32</v>
      </c>
      <c r="T395" s="56" t="s">
        <v>32</v>
      </c>
      <c r="U395" s="56" t="s">
        <v>32</v>
      </c>
      <c r="V395" s="56" t="s">
        <v>32</v>
      </c>
      <c r="W395" s="2" t="str">
        <f t="shared" si="27"/>
        <v>ZADURMWNDemurrage</v>
      </c>
    </row>
    <row r="396" spans="1:23" s="2" customFormat="1" ht="14.45" customHeight="1">
      <c r="A396" s="2" t="str">
        <f>+IF(B396="N","",IF(COUNTIF(B:B,B396)&gt;1,COUNTIF(B$3:B396,B396),""))</f>
        <v/>
      </c>
      <c r="B396" s="2" t="str">
        <f>+IF(F396="Detention",IF(G396&amp;E396='Import Demurrage Detention'!$G$2&amp;'Import Demurrage Detention'!$C$3,"Y","N"),IF(G396&amp;E396='Import Demurrage Detention'!$H$2&amp;'Import Demurrage Detention'!$C$3,"Y","N"))</f>
        <v>N</v>
      </c>
      <c r="C396" s="56" t="s">
        <v>838</v>
      </c>
      <c r="D396" s="56" t="s">
        <v>168</v>
      </c>
      <c r="E396" s="56" t="s">
        <v>21</v>
      </c>
      <c r="F396" s="56" t="s">
        <v>6317</v>
      </c>
      <c r="G396" s="56" t="s">
        <v>847</v>
      </c>
      <c r="H396" s="57">
        <v>44287</v>
      </c>
      <c r="I396" s="56" t="s">
        <v>354</v>
      </c>
      <c r="J396" s="56" t="s">
        <v>25</v>
      </c>
      <c r="K396" s="56" t="s">
        <v>26</v>
      </c>
      <c r="L396" s="56" t="s">
        <v>27</v>
      </c>
      <c r="M396" s="56" t="s">
        <v>469</v>
      </c>
      <c r="N396" s="56" t="s">
        <v>7812</v>
      </c>
      <c r="O396" s="56" t="s">
        <v>458</v>
      </c>
      <c r="P396" s="56" t="s">
        <v>7823</v>
      </c>
      <c r="Q396" s="56" t="s">
        <v>32</v>
      </c>
      <c r="R396" s="56" t="s">
        <v>32</v>
      </c>
      <c r="S396" s="56" t="s">
        <v>32</v>
      </c>
      <c r="T396" s="56" t="s">
        <v>32</v>
      </c>
      <c r="U396" s="56" t="s">
        <v>32</v>
      </c>
      <c r="V396" s="56" t="s">
        <v>32</v>
      </c>
      <c r="W396" s="2" t="str">
        <f t="shared" si="27"/>
        <v>ZAEBSNDemurrage</v>
      </c>
    </row>
    <row r="397" spans="1:23" s="2" customFormat="1" ht="14.45" customHeight="1">
      <c r="A397" s="2" t="str">
        <f>+IF(B397="N","",IF(COUNTIF(B:B,B397)&gt;1,COUNTIF(B$3:B397,B397),""))</f>
        <v/>
      </c>
      <c r="B397" s="2" t="str">
        <f>+IF(F397="Detention",IF(G397&amp;E397='Import Demurrage Detention'!$G$2&amp;'Import Demurrage Detention'!$C$3,"Y","N"),IF(G397&amp;E397='Import Demurrage Detention'!$H$2&amp;'Import Demurrage Detention'!$C$3,"Y","N"))</f>
        <v>N</v>
      </c>
      <c r="C397" s="56" t="s">
        <v>838</v>
      </c>
      <c r="D397" s="56" t="s">
        <v>168</v>
      </c>
      <c r="E397" s="56" t="s">
        <v>21</v>
      </c>
      <c r="F397" s="56" t="s">
        <v>6317</v>
      </c>
      <c r="G397" s="56" t="s">
        <v>847</v>
      </c>
      <c r="H397" s="57">
        <v>44287</v>
      </c>
      <c r="I397" s="56" t="s">
        <v>354</v>
      </c>
      <c r="J397" s="56" t="s">
        <v>25</v>
      </c>
      <c r="K397" s="56" t="s">
        <v>64</v>
      </c>
      <c r="L397" s="56" t="s">
        <v>27</v>
      </c>
      <c r="M397" s="56" t="s">
        <v>469</v>
      </c>
      <c r="N397" s="56" t="s">
        <v>7812</v>
      </c>
      <c r="O397" s="56" t="s">
        <v>458</v>
      </c>
      <c r="P397" s="56" t="s">
        <v>7823</v>
      </c>
      <c r="Q397" s="56" t="s">
        <v>32</v>
      </c>
      <c r="R397" s="56" t="s">
        <v>32</v>
      </c>
      <c r="S397" s="56" t="s">
        <v>32</v>
      </c>
      <c r="T397" s="56" t="s">
        <v>32</v>
      </c>
      <c r="U397" s="56" t="s">
        <v>32</v>
      </c>
      <c r="V397" s="56" t="s">
        <v>32</v>
      </c>
      <c r="W397" s="2" t="str">
        <f t="shared" si="27"/>
        <v>ZAEBSNDemurrage</v>
      </c>
    </row>
    <row r="398" spans="1:23" s="2" customFormat="1" ht="14.45" customHeight="1">
      <c r="A398" s="2" t="str">
        <f>+IF(B398="N","",IF(COUNTIF(B:B,B398)&gt;1,COUNTIF(B$3:B398,B398),""))</f>
        <v/>
      </c>
      <c r="B398" s="2" t="str">
        <f>+IF(F398="Detention",IF(G398&amp;E398='Import Demurrage Detention'!$G$2&amp;'Import Demurrage Detention'!$C$3,"Y","N"),IF(G398&amp;E398='Import Demurrage Detention'!$H$2&amp;'Import Demurrage Detention'!$C$3,"Y","N"))</f>
        <v>N</v>
      </c>
      <c r="C398" s="56" t="s">
        <v>838</v>
      </c>
      <c r="D398" s="56" t="s">
        <v>168</v>
      </c>
      <c r="E398" s="56" t="s">
        <v>21</v>
      </c>
      <c r="F398" s="56" t="s">
        <v>6317</v>
      </c>
      <c r="G398" s="56" t="s">
        <v>847</v>
      </c>
      <c r="H398" s="57">
        <v>44287</v>
      </c>
      <c r="I398" s="56" t="s">
        <v>354</v>
      </c>
      <c r="J398" s="56" t="s">
        <v>25</v>
      </c>
      <c r="K398" s="56" t="s">
        <v>33</v>
      </c>
      <c r="L398" s="56" t="s">
        <v>27</v>
      </c>
      <c r="M398" s="56" t="s">
        <v>469</v>
      </c>
      <c r="N398" s="56" t="s">
        <v>7814</v>
      </c>
      <c r="O398" s="56" t="s">
        <v>458</v>
      </c>
      <c r="P398" s="56" t="s">
        <v>7816</v>
      </c>
      <c r="Q398" s="56" t="s">
        <v>32</v>
      </c>
      <c r="R398" s="56" t="s">
        <v>32</v>
      </c>
      <c r="S398" s="56" t="s">
        <v>32</v>
      </c>
      <c r="T398" s="56" t="s">
        <v>32</v>
      </c>
      <c r="U398" s="56" t="s">
        <v>32</v>
      </c>
      <c r="V398" s="56" t="s">
        <v>32</v>
      </c>
      <c r="W398" s="2" t="str">
        <f t="shared" si="27"/>
        <v>ZAEBSNDemurrage</v>
      </c>
    </row>
    <row r="399" spans="1:23" s="2" customFormat="1" ht="14.45" customHeight="1">
      <c r="A399" s="2" t="str">
        <f>+IF(B399="N","",IF(COUNTIF(B:B,B399)&gt;1,COUNTIF(B$3:B399,B399),""))</f>
        <v/>
      </c>
      <c r="B399" s="2" t="str">
        <f>+IF(F399="Detention",IF(G399&amp;E399='Import Demurrage Detention'!$G$2&amp;'Import Demurrage Detention'!$C$3,"Y","N"),IF(G399&amp;E399='Import Demurrage Detention'!$H$2&amp;'Import Demurrage Detention'!$C$3,"Y","N"))</f>
        <v>N</v>
      </c>
      <c r="C399" s="56" t="s">
        <v>838</v>
      </c>
      <c r="D399" s="56" t="s">
        <v>168</v>
      </c>
      <c r="E399" s="56" t="s">
        <v>21</v>
      </c>
      <c r="F399" s="56" t="s">
        <v>6317</v>
      </c>
      <c r="G399" s="56" t="s">
        <v>847</v>
      </c>
      <c r="H399" s="57">
        <v>44287</v>
      </c>
      <c r="I399" s="56" t="s">
        <v>354</v>
      </c>
      <c r="J399" s="56" t="s">
        <v>25</v>
      </c>
      <c r="K399" s="56" t="s">
        <v>55</v>
      </c>
      <c r="L399" s="56" t="s">
        <v>27</v>
      </c>
      <c r="M399" s="56" t="s">
        <v>469</v>
      </c>
      <c r="N399" s="56" t="s">
        <v>7814</v>
      </c>
      <c r="O399" s="56" t="s">
        <v>458</v>
      </c>
      <c r="P399" s="56" t="s">
        <v>7816</v>
      </c>
      <c r="Q399" s="56" t="s">
        <v>32</v>
      </c>
      <c r="R399" s="56" t="s">
        <v>32</v>
      </c>
      <c r="S399" s="56" t="s">
        <v>32</v>
      </c>
      <c r="T399" s="56" t="s">
        <v>32</v>
      </c>
      <c r="U399" s="56" t="s">
        <v>32</v>
      </c>
      <c r="V399" s="56" t="s">
        <v>32</v>
      </c>
      <c r="W399" s="2" t="str">
        <f t="shared" si="27"/>
        <v>ZAEBSNDemurrage</v>
      </c>
    </row>
    <row r="400" spans="1:23" s="2" customFormat="1" ht="14.45" customHeight="1">
      <c r="A400" s="2" t="str">
        <f>+IF(B400="N","",IF(COUNTIF(B:B,B400)&gt;1,COUNTIF(B$3:B400,B400),""))</f>
        <v/>
      </c>
      <c r="B400" s="2" t="str">
        <f>+IF(F400="Detention",IF(G400&amp;E400='Import Demurrage Detention'!$G$2&amp;'Import Demurrage Detention'!$C$3,"Y","N"),IF(G400&amp;E400='Import Demurrage Detention'!$H$2&amp;'Import Demurrage Detention'!$C$3,"Y","N"))</f>
        <v>N</v>
      </c>
      <c r="C400" s="56" t="s">
        <v>838</v>
      </c>
      <c r="D400" s="56" t="s">
        <v>168</v>
      </c>
      <c r="E400" s="56" t="s">
        <v>21</v>
      </c>
      <c r="F400" s="56" t="s">
        <v>6317</v>
      </c>
      <c r="G400" s="56" t="s">
        <v>848</v>
      </c>
      <c r="H400" s="57">
        <v>44287</v>
      </c>
      <c r="I400" s="56" t="s">
        <v>97</v>
      </c>
      <c r="J400" s="56" t="s">
        <v>25</v>
      </c>
      <c r="K400" s="56" t="s">
        <v>26</v>
      </c>
      <c r="L400" s="56" t="s">
        <v>27</v>
      </c>
      <c r="M400" s="56" t="s">
        <v>7824</v>
      </c>
      <c r="N400" s="56" t="s">
        <v>7812</v>
      </c>
      <c r="O400" s="56" t="s">
        <v>320</v>
      </c>
      <c r="P400" s="56" t="s">
        <v>7812</v>
      </c>
      <c r="Q400" s="56" t="s">
        <v>32</v>
      </c>
      <c r="R400" s="56" t="s">
        <v>32</v>
      </c>
      <c r="S400" s="56" t="s">
        <v>32</v>
      </c>
      <c r="T400" s="56" t="s">
        <v>32</v>
      </c>
      <c r="U400" s="56" t="s">
        <v>32</v>
      </c>
      <c r="V400" s="56" t="s">
        <v>32</v>
      </c>
      <c r="W400" s="2" t="str">
        <f t="shared" si="27"/>
        <v>ZAJNBNDemurrage</v>
      </c>
    </row>
    <row r="401" spans="1:23" s="2" customFormat="1" ht="14.45" customHeight="1">
      <c r="A401" s="2" t="str">
        <f>+IF(B401="N","",IF(COUNTIF(B:B,B401)&gt;1,COUNTIF(B$3:B401,B401),""))</f>
        <v/>
      </c>
      <c r="B401" s="2" t="str">
        <f>+IF(F401="Detention",IF(G401&amp;E401='Import Demurrage Detention'!$G$2&amp;'Import Demurrage Detention'!$C$3,"Y","N"),IF(G401&amp;E401='Import Demurrage Detention'!$H$2&amp;'Import Demurrage Detention'!$C$3,"Y","N"))</f>
        <v>N</v>
      </c>
      <c r="C401" s="56" t="s">
        <v>838</v>
      </c>
      <c r="D401" s="56" t="s">
        <v>168</v>
      </c>
      <c r="E401" s="56" t="s">
        <v>21</v>
      </c>
      <c r="F401" s="56" t="s">
        <v>6317</v>
      </c>
      <c r="G401" s="56" t="s">
        <v>848</v>
      </c>
      <c r="H401" s="57">
        <v>44287</v>
      </c>
      <c r="I401" s="56" t="s">
        <v>97</v>
      </c>
      <c r="J401" s="56" t="s">
        <v>25</v>
      </c>
      <c r="K401" s="56" t="s">
        <v>64</v>
      </c>
      <c r="L401" s="56" t="s">
        <v>27</v>
      </c>
      <c r="M401" s="56" t="s">
        <v>7824</v>
      </c>
      <c r="N401" s="56" t="s">
        <v>7812</v>
      </c>
      <c r="O401" s="56" t="s">
        <v>320</v>
      </c>
      <c r="P401" s="56" t="s">
        <v>7812</v>
      </c>
      <c r="Q401" s="56" t="s">
        <v>32</v>
      </c>
      <c r="R401" s="56" t="s">
        <v>32</v>
      </c>
      <c r="S401" s="56" t="s">
        <v>32</v>
      </c>
      <c r="T401" s="56" t="s">
        <v>32</v>
      </c>
      <c r="U401" s="56" t="s">
        <v>32</v>
      </c>
      <c r="V401" s="56" t="s">
        <v>32</v>
      </c>
      <c r="W401" s="2" t="str">
        <f t="shared" si="27"/>
        <v>ZAJNBNDemurrage</v>
      </c>
    </row>
    <row r="402" spans="1:23" s="2" customFormat="1" ht="14.45" customHeight="1">
      <c r="A402" s="2" t="str">
        <f>+IF(B402="N","",IF(COUNTIF(B:B,B402)&gt;1,COUNTIF(B$3:B402,B402),""))</f>
        <v/>
      </c>
      <c r="B402" s="2" t="str">
        <f>+IF(F402="Detention",IF(G402&amp;E402='Import Demurrage Detention'!$G$2&amp;'Import Demurrage Detention'!$C$3,"Y","N"),IF(G402&amp;E402='Import Demurrage Detention'!$H$2&amp;'Import Demurrage Detention'!$C$3,"Y","N"))</f>
        <v>N</v>
      </c>
      <c r="C402" s="56" t="s">
        <v>838</v>
      </c>
      <c r="D402" s="56" t="s">
        <v>168</v>
      </c>
      <c r="E402" s="56" t="s">
        <v>21</v>
      </c>
      <c r="F402" s="56" t="s">
        <v>6317</v>
      </c>
      <c r="G402" s="56" t="s">
        <v>848</v>
      </c>
      <c r="H402" s="57">
        <v>44287</v>
      </c>
      <c r="I402" s="56" t="s">
        <v>97</v>
      </c>
      <c r="J402" s="56" t="s">
        <v>25</v>
      </c>
      <c r="K402" s="56" t="s">
        <v>33</v>
      </c>
      <c r="L402" s="56" t="s">
        <v>27</v>
      </c>
      <c r="M402" s="56" t="s">
        <v>7824</v>
      </c>
      <c r="N402" s="56" t="s">
        <v>7814</v>
      </c>
      <c r="O402" s="56" t="s">
        <v>320</v>
      </c>
      <c r="P402" s="56" t="s">
        <v>7814</v>
      </c>
      <c r="Q402" s="56" t="s">
        <v>32</v>
      </c>
      <c r="R402" s="56" t="s">
        <v>32</v>
      </c>
      <c r="S402" s="56" t="s">
        <v>32</v>
      </c>
      <c r="T402" s="56" t="s">
        <v>32</v>
      </c>
      <c r="U402" s="56" t="s">
        <v>32</v>
      </c>
      <c r="V402" s="56" t="s">
        <v>32</v>
      </c>
      <c r="W402" s="2" t="str">
        <f t="shared" si="27"/>
        <v>ZAJNBNDemurrage</v>
      </c>
    </row>
    <row r="403" spans="1:23" s="2" customFormat="1" ht="14.45" customHeight="1">
      <c r="A403" s="2" t="str">
        <f>+IF(B403="N","",IF(COUNTIF(B:B,B403)&gt;1,COUNTIF(B$3:B403,B403),""))</f>
        <v/>
      </c>
      <c r="B403" s="2" t="str">
        <f>+IF(F403="Detention",IF(G403&amp;E403='Import Demurrage Detention'!$G$2&amp;'Import Demurrage Detention'!$C$3,"Y","N"),IF(G403&amp;E403='Import Demurrage Detention'!$H$2&amp;'Import Demurrage Detention'!$C$3,"Y","N"))</f>
        <v>N</v>
      </c>
      <c r="C403" s="56" t="s">
        <v>838</v>
      </c>
      <c r="D403" s="56" t="s">
        <v>168</v>
      </c>
      <c r="E403" s="56" t="s">
        <v>21</v>
      </c>
      <c r="F403" s="56" t="s">
        <v>6317</v>
      </c>
      <c r="G403" s="56" t="s">
        <v>848</v>
      </c>
      <c r="H403" s="57">
        <v>44287</v>
      </c>
      <c r="I403" s="56" t="s">
        <v>97</v>
      </c>
      <c r="J403" s="56" t="s">
        <v>25</v>
      </c>
      <c r="K403" s="56" t="s">
        <v>55</v>
      </c>
      <c r="L403" s="56" t="s">
        <v>27</v>
      </c>
      <c r="M403" s="56" t="s">
        <v>7824</v>
      </c>
      <c r="N403" s="56" t="s">
        <v>7814</v>
      </c>
      <c r="O403" s="56" t="s">
        <v>320</v>
      </c>
      <c r="P403" s="56" t="s">
        <v>7814</v>
      </c>
      <c r="Q403" s="56" t="s">
        <v>32</v>
      </c>
      <c r="R403" s="56" t="s">
        <v>32</v>
      </c>
      <c r="S403" s="56" t="s">
        <v>32</v>
      </c>
      <c r="T403" s="56" t="s">
        <v>32</v>
      </c>
      <c r="U403" s="56" t="s">
        <v>32</v>
      </c>
      <c r="V403" s="56" t="s">
        <v>32</v>
      </c>
      <c r="W403" s="2" t="str">
        <f t="shared" si="27"/>
        <v>ZAJNBNDemurrage</v>
      </c>
    </row>
    <row r="404" spans="1:23" s="2" customFormat="1" ht="14.45" customHeight="1">
      <c r="A404" s="2" t="str">
        <f>+IF(B404="N","",IF(COUNTIF(B:B,B404)&gt;1,COUNTIF(B$3:B404,B404),""))</f>
        <v/>
      </c>
      <c r="B404" s="2" t="str">
        <f>+IF(F404="Detention",IF(G404&amp;E404='Import Demurrage Detention'!$G$2&amp;'Import Demurrage Detention'!$C$3,"Y","N"),IF(G404&amp;E404='Import Demurrage Detention'!$H$2&amp;'Import Demurrage Detention'!$C$3,"Y","N"))</f>
        <v>N</v>
      </c>
      <c r="C404" s="56" t="s">
        <v>838</v>
      </c>
      <c r="D404" s="56" t="s">
        <v>168</v>
      </c>
      <c r="E404" s="56" t="s">
        <v>21</v>
      </c>
      <c r="F404" s="56" t="s">
        <v>6317</v>
      </c>
      <c r="G404" s="56" t="s">
        <v>849</v>
      </c>
      <c r="H404" s="57">
        <v>44287</v>
      </c>
      <c r="I404" s="56" t="s">
        <v>97</v>
      </c>
      <c r="J404" s="56" t="s">
        <v>25</v>
      </c>
      <c r="K404" s="56" t="s">
        <v>26</v>
      </c>
      <c r="L404" s="56" t="s">
        <v>27</v>
      </c>
      <c r="M404" s="56" t="s">
        <v>7824</v>
      </c>
      <c r="N404" s="56" t="s">
        <v>7812</v>
      </c>
      <c r="O404" s="56" t="s">
        <v>320</v>
      </c>
      <c r="P404" s="56" t="s">
        <v>7812</v>
      </c>
      <c r="Q404" s="56" t="s">
        <v>32</v>
      </c>
      <c r="R404" s="56" t="s">
        <v>32</v>
      </c>
      <c r="S404" s="56" t="s">
        <v>32</v>
      </c>
      <c r="T404" s="56" t="s">
        <v>32</v>
      </c>
      <c r="U404" s="56" t="s">
        <v>32</v>
      </c>
      <c r="V404" s="56" t="s">
        <v>32</v>
      </c>
      <c r="W404" s="2" t="str">
        <f t="shared" si="27"/>
        <v>ZAJNB08NDemurrage</v>
      </c>
    </row>
    <row r="405" spans="1:23" s="2" customFormat="1" ht="14.45" customHeight="1">
      <c r="A405" s="2" t="str">
        <f>+IF(B405="N","",IF(COUNTIF(B:B,B405)&gt;1,COUNTIF(B$3:B405,B405),""))</f>
        <v/>
      </c>
      <c r="B405" s="2" t="str">
        <f>+IF(F405="Detention",IF(G405&amp;E405='Import Demurrage Detention'!$G$2&amp;'Import Demurrage Detention'!$C$3,"Y","N"),IF(G405&amp;E405='Import Demurrage Detention'!$H$2&amp;'Import Demurrage Detention'!$C$3,"Y","N"))</f>
        <v>N</v>
      </c>
      <c r="C405" s="56" t="s">
        <v>838</v>
      </c>
      <c r="D405" s="56" t="s">
        <v>168</v>
      </c>
      <c r="E405" s="56" t="s">
        <v>21</v>
      </c>
      <c r="F405" s="56" t="s">
        <v>6317</v>
      </c>
      <c r="G405" s="56" t="s">
        <v>849</v>
      </c>
      <c r="H405" s="57">
        <v>44287</v>
      </c>
      <c r="I405" s="56" t="s">
        <v>97</v>
      </c>
      <c r="J405" s="56" t="s">
        <v>25</v>
      </c>
      <c r="K405" s="56" t="s">
        <v>64</v>
      </c>
      <c r="L405" s="56" t="s">
        <v>27</v>
      </c>
      <c r="M405" s="56" t="s">
        <v>7824</v>
      </c>
      <c r="N405" s="56" t="s">
        <v>7812</v>
      </c>
      <c r="O405" s="56" t="s">
        <v>320</v>
      </c>
      <c r="P405" s="56" t="s">
        <v>7812</v>
      </c>
      <c r="Q405" s="56" t="s">
        <v>32</v>
      </c>
      <c r="R405" s="56" t="s">
        <v>32</v>
      </c>
      <c r="S405" s="56" t="s">
        <v>32</v>
      </c>
      <c r="T405" s="56" t="s">
        <v>32</v>
      </c>
      <c r="U405" s="56" t="s">
        <v>32</v>
      </c>
      <c r="V405" s="56" t="s">
        <v>32</v>
      </c>
      <c r="W405" s="2" t="str">
        <f t="shared" si="27"/>
        <v>ZAJNB08NDemurrage</v>
      </c>
    </row>
    <row r="406" spans="1:23" s="2" customFormat="1" ht="14.45" customHeight="1">
      <c r="A406" s="2" t="str">
        <f>+IF(B406="N","",IF(COUNTIF(B:B,B406)&gt;1,COUNTIF(B$3:B406,B406),""))</f>
        <v/>
      </c>
      <c r="B406" s="2" t="str">
        <f>+IF(F406="Detention",IF(G406&amp;E406='Import Demurrage Detention'!$G$2&amp;'Import Demurrage Detention'!$C$3,"Y","N"),IF(G406&amp;E406='Import Demurrage Detention'!$H$2&amp;'Import Demurrage Detention'!$C$3,"Y","N"))</f>
        <v>N</v>
      </c>
      <c r="C406" s="56" t="s">
        <v>838</v>
      </c>
      <c r="D406" s="56" t="s">
        <v>168</v>
      </c>
      <c r="E406" s="56" t="s">
        <v>21</v>
      </c>
      <c r="F406" s="56" t="s">
        <v>6317</v>
      </c>
      <c r="G406" s="56" t="s">
        <v>849</v>
      </c>
      <c r="H406" s="57">
        <v>44287</v>
      </c>
      <c r="I406" s="56" t="s">
        <v>97</v>
      </c>
      <c r="J406" s="56" t="s">
        <v>25</v>
      </c>
      <c r="K406" s="56" t="s">
        <v>33</v>
      </c>
      <c r="L406" s="56" t="s">
        <v>27</v>
      </c>
      <c r="M406" s="56" t="s">
        <v>7824</v>
      </c>
      <c r="N406" s="56" t="s">
        <v>7814</v>
      </c>
      <c r="O406" s="56" t="s">
        <v>320</v>
      </c>
      <c r="P406" s="56" t="s">
        <v>7814</v>
      </c>
      <c r="Q406" s="56" t="s">
        <v>32</v>
      </c>
      <c r="R406" s="56" t="s">
        <v>32</v>
      </c>
      <c r="S406" s="56" t="s">
        <v>32</v>
      </c>
      <c r="T406" s="56" t="s">
        <v>32</v>
      </c>
      <c r="U406" s="56" t="s">
        <v>32</v>
      </c>
      <c r="V406" s="56" t="s">
        <v>32</v>
      </c>
      <c r="W406" s="2" t="str">
        <f t="shared" si="27"/>
        <v>ZAJNB08NDemurrage</v>
      </c>
    </row>
    <row r="407" spans="1:23" s="2" customFormat="1" ht="14.45" customHeight="1">
      <c r="A407" s="2" t="str">
        <f>+IF(B407="N","",IF(COUNTIF(B:B,B407)&gt;1,COUNTIF(B$3:B407,B407),""))</f>
        <v/>
      </c>
      <c r="B407" s="2" t="str">
        <f>+IF(F407="Detention",IF(G407&amp;E407='Import Demurrage Detention'!$G$2&amp;'Import Demurrage Detention'!$C$3,"Y","N"),IF(G407&amp;E407='Import Demurrage Detention'!$H$2&amp;'Import Demurrage Detention'!$C$3,"Y","N"))</f>
        <v>N</v>
      </c>
      <c r="C407" s="56" t="s">
        <v>838</v>
      </c>
      <c r="D407" s="56" t="s">
        <v>168</v>
      </c>
      <c r="E407" s="56" t="s">
        <v>21</v>
      </c>
      <c r="F407" s="56" t="s">
        <v>6317</v>
      </c>
      <c r="G407" s="56" t="s">
        <v>849</v>
      </c>
      <c r="H407" s="57">
        <v>44287</v>
      </c>
      <c r="I407" s="56" t="s">
        <v>97</v>
      </c>
      <c r="J407" s="56" t="s">
        <v>25</v>
      </c>
      <c r="K407" s="56" t="s">
        <v>55</v>
      </c>
      <c r="L407" s="56" t="s">
        <v>27</v>
      </c>
      <c r="M407" s="56" t="s">
        <v>7824</v>
      </c>
      <c r="N407" s="56" t="s">
        <v>7814</v>
      </c>
      <c r="O407" s="56" t="s">
        <v>320</v>
      </c>
      <c r="P407" s="56" t="s">
        <v>7814</v>
      </c>
      <c r="Q407" s="56" t="s">
        <v>32</v>
      </c>
      <c r="R407" s="56" t="s">
        <v>32</v>
      </c>
      <c r="S407" s="56" t="s">
        <v>32</v>
      </c>
      <c r="T407" s="56" t="s">
        <v>32</v>
      </c>
      <c r="U407" s="56" t="s">
        <v>32</v>
      </c>
      <c r="V407" s="56" t="s">
        <v>32</v>
      </c>
      <c r="W407" s="2" t="str">
        <f t="shared" si="27"/>
        <v>ZAJNB08NDemurrage</v>
      </c>
    </row>
    <row r="408" spans="1:23" s="2" customFormat="1" ht="14.45" customHeight="1">
      <c r="A408" s="2" t="str">
        <f>+IF(B408="N","",IF(COUNTIF(B:B,B408)&gt;1,COUNTIF(B$3:B408,B408),""))</f>
        <v/>
      </c>
      <c r="B408" s="2" t="str">
        <f>+IF(F408="Detention",IF(G408&amp;E408='Import Demurrage Detention'!$G$2&amp;'Import Demurrage Detention'!$C$3,"Y","N"),IF(G408&amp;E408='Import Demurrage Detention'!$H$2&amp;'Import Demurrage Detention'!$C$3,"Y","N"))</f>
        <v>N</v>
      </c>
      <c r="C408" s="56" t="s">
        <v>838</v>
      </c>
      <c r="D408" s="56" t="s">
        <v>168</v>
      </c>
      <c r="E408" s="56" t="s">
        <v>21</v>
      </c>
      <c r="F408" s="56" t="s">
        <v>6317</v>
      </c>
      <c r="G408" s="56" t="s">
        <v>850</v>
      </c>
      <c r="H408" s="57">
        <v>44287</v>
      </c>
      <c r="I408" s="56" t="s">
        <v>354</v>
      </c>
      <c r="J408" s="56" t="s">
        <v>25</v>
      </c>
      <c r="K408" s="56" t="s">
        <v>26</v>
      </c>
      <c r="L408" s="56" t="s">
        <v>27</v>
      </c>
      <c r="M408" s="56" t="s">
        <v>469</v>
      </c>
      <c r="N408" s="56" t="s">
        <v>7812</v>
      </c>
      <c r="O408" s="56" t="s">
        <v>458</v>
      </c>
      <c r="P408" s="56" t="s">
        <v>7812</v>
      </c>
      <c r="Q408" s="56" t="s">
        <v>32</v>
      </c>
      <c r="R408" s="56" t="s">
        <v>32</v>
      </c>
      <c r="S408" s="56" t="s">
        <v>32</v>
      </c>
      <c r="T408" s="56" t="s">
        <v>32</v>
      </c>
      <c r="U408" s="56" t="s">
        <v>32</v>
      </c>
      <c r="V408" s="56" t="s">
        <v>32</v>
      </c>
      <c r="W408" s="2" t="str">
        <f t="shared" si="27"/>
        <v>ZAPLZNDemurrage</v>
      </c>
    </row>
    <row r="409" spans="1:23" s="2" customFormat="1" ht="14.45" customHeight="1">
      <c r="A409" s="2" t="str">
        <f>+IF(B409="N","",IF(COUNTIF(B:B,B409)&gt;1,COUNTIF(B$3:B409,B409),""))</f>
        <v/>
      </c>
      <c r="B409" s="2" t="str">
        <f>+IF(F409="Detention",IF(G409&amp;E409='Import Demurrage Detention'!$G$2&amp;'Import Demurrage Detention'!$C$3,"Y","N"),IF(G409&amp;E409='Import Demurrage Detention'!$H$2&amp;'Import Demurrage Detention'!$C$3,"Y","N"))</f>
        <v>N</v>
      </c>
      <c r="C409" s="56" t="s">
        <v>838</v>
      </c>
      <c r="D409" s="56" t="s">
        <v>168</v>
      </c>
      <c r="E409" s="56" t="s">
        <v>21</v>
      </c>
      <c r="F409" s="56" t="s">
        <v>6317</v>
      </c>
      <c r="G409" s="56" t="s">
        <v>850</v>
      </c>
      <c r="H409" s="57">
        <v>44287</v>
      </c>
      <c r="I409" s="56" t="s">
        <v>354</v>
      </c>
      <c r="J409" s="56" t="s">
        <v>25</v>
      </c>
      <c r="K409" s="56" t="s">
        <v>64</v>
      </c>
      <c r="L409" s="56" t="s">
        <v>27</v>
      </c>
      <c r="M409" s="56" t="s">
        <v>469</v>
      </c>
      <c r="N409" s="56" t="s">
        <v>7812</v>
      </c>
      <c r="O409" s="56" t="s">
        <v>458</v>
      </c>
      <c r="P409" s="56" t="s">
        <v>7812</v>
      </c>
      <c r="Q409" s="56" t="s">
        <v>32</v>
      </c>
      <c r="R409" s="56" t="s">
        <v>32</v>
      </c>
      <c r="S409" s="56" t="s">
        <v>32</v>
      </c>
      <c r="T409" s="56" t="s">
        <v>32</v>
      </c>
      <c r="U409" s="56" t="s">
        <v>32</v>
      </c>
      <c r="V409" s="56" t="s">
        <v>32</v>
      </c>
      <c r="W409" s="2" t="str">
        <f t="shared" si="27"/>
        <v>ZAPLZNDemurrage</v>
      </c>
    </row>
    <row r="410" spans="1:23" s="2" customFormat="1" ht="14.45" customHeight="1">
      <c r="A410" s="2" t="str">
        <f>+IF(B410="N","",IF(COUNTIF(B:B,B410)&gt;1,COUNTIF(B$3:B410,B410),""))</f>
        <v/>
      </c>
      <c r="B410" s="2" t="str">
        <f>+IF(F410="Detention",IF(G410&amp;E410='Import Demurrage Detention'!$G$2&amp;'Import Demurrage Detention'!$C$3,"Y","N"),IF(G410&amp;E410='Import Demurrage Detention'!$H$2&amp;'Import Demurrage Detention'!$C$3,"Y","N"))</f>
        <v>N</v>
      </c>
      <c r="C410" s="56" t="s">
        <v>838</v>
      </c>
      <c r="D410" s="56" t="s">
        <v>168</v>
      </c>
      <c r="E410" s="56" t="s">
        <v>21</v>
      </c>
      <c r="F410" s="56" t="s">
        <v>6317</v>
      </c>
      <c r="G410" s="56" t="s">
        <v>850</v>
      </c>
      <c r="H410" s="57">
        <v>44287</v>
      </c>
      <c r="I410" s="56" t="s">
        <v>354</v>
      </c>
      <c r="J410" s="56" t="s">
        <v>25</v>
      </c>
      <c r="K410" s="56" t="s">
        <v>33</v>
      </c>
      <c r="L410" s="56" t="s">
        <v>27</v>
      </c>
      <c r="M410" s="56" t="s">
        <v>469</v>
      </c>
      <c r="N410" s="56" t="s">
        <v>7814</v>
      </c>
      <c r="O410" s="56" t="s">
        <v>458</v>
      </c>
      <c r="P410" s="56" t="s">
        <v>7814</v>
      </c>
      <c r="Q410" s="56" t="s">
        <v>32</v>
      </c>
      <c r="R410" s="56" t="s">
        <v>32</v>
      </c>
      <c r="S410" s="56" t="s">
        <v>32</v>
      </c>
      <c r="T410" s="56" t="s">
        <v>32</v>
      </c>
      <c r="U410" s="56" t="s">
        <v>32</v>
      </c>
      <c r="V410" s="56" t="s">
        <v>32</v>
      </c>
      <c r="W410" s="2" t="str">
        <f t="shared" si="27"/>
        <v>ZAPLZNDemurrage</v>
      </c>
    </row>
    <row r="411" spans="1:23" s="2" customFormat="1" ht="14.45" customHeight="1">
      <c r="A411" s="2" t="str">
        <f>+IF(B411="N","",IF(COUNTIF(B:B,B411)&gt;1,COUNTIF(B$3:B411,B411),""))</f>
        <v/>
      </c>
      <c r="B411" s="2" t="str">
        <f>+IF(F411="Detention",IF(G411&amp;E411='Import Demurrage Detention'!$G$2&amp;'Import Demurrage Detention'!$C$3,"Y","N"),IF(G411&amp;E411='Import Demurrage Detention'!$H$2&amp;'Import Demurrage Detention'!$C$3,"Y","N"))</f>
        <v>N</v>
      </c>
      <c r="C411" s="56" t="s">
        <v>838</v>
      </c>
      <c r="D411" s="56" t="s">
        <v>168</v>
      </c>
      <c r="E411" s="56" t="s">
        <v>21</v>
      </c>
      <c r="F411" s="56" t="s">
        <v>6317</v>
      </c>
      <c r="G411" s="56" t="s">
        <v>850</v>
      </c>
      <c r="H411" s="57">
        <v>44287</v>
      </c>
      <c r="I411" s="56" t="s">
        <v>354</v>
      </c>
      <c r="J411" s="56" t="s">
        <v>25</v>
      </c>
      <c r="K411" s="56" t="s">
        <v>55</v>
      </c>
      <c r="L411" s="56" t="s">
        <v>27</v>
      </c>
      <c r="M411" s="56" t="s">
        <v>469</v>
      </c>
      <c r="N411" s="56" t="s">
        <v>7814</v>
      </c>
      <c r="O411" s="56" t="s">
        <v>458</v>
      </c>
      <c r="P411" s="56" t="s">
        <v>7814</v>
      </c>
      <c r="Q411" s="56" t="s">
        <v>32</v>
      </c>
      <c r="R411" s="56" t="s">
        <v>32</v>
      </c>
      <c r="S411" s="56" t="s">
        <v>32</v>
      </c>
      <c r="T411" s="56" t="s">
        <v>32</v>
      </c>
      <c r="U411" s="56" t="s">
        <v>32</v>
      </c>
      <c r="V411" s="56" t="s">
        <v>32</v>
      </c>
      <c r="W411" s="2" t="str">
        <f t="shared" si="27"/>
        <v>ZAPLZNDemurrage</v>
      </c>
    </row>
    <row r="412" spans="1:23" s="2" customFormat="1" ht="14.45" customHeight="1">
      <c r="A412" s="2" t="str">
        <f>+IF(B412="N","",IF(COUNTIF(B:B,B412)&gt;1,COUNTIF(B$3:B412,B412),""))</f>
        <v/>
      </c>
      <c r="B412" s="2" t="str">
        <f>+IF(F412="Detention",IF(G412&amp;E412='Import Demurrage Detention'!$G$2&amp;'Import Demurrage Detention'!$C$3,"Y","N"),IF(G412&amp;E412='Import Demurrage Detention'!$H$2&amp;'Import Demurrage Detention'!$C$3,"Y","N"))</f>
        <v>N</v>
      </c>
      <c r="C412" s="56" t="s">
        <v>838</v>
      </c>
      <c r="D412" s="56" t="s">
        <v>168</v>
      </c>
      <c r="E412" s="56" t="s">
        <v>21</v>
      </c>
      <c r="F412" s="56" t="s">
        <v>6317</v>
      </c>
      <c r="G412" s="56" t="s">
        <v>851</v>
      </c>
      <c r="H412" s="57">
        <v>44287</v>
      </c>
      <c r="I412" s="56" t="s">
        <v>354</v>
      </c>
      <c r="J412" s="56" t="s">
        <v>25</v>
      </c>
      <c r="K412" s="56" t="s">
        <v>26</v>
      </c>
      <c r="L412" s="56" t="s">
        <v>27</v>
      </c>
      <c r="M412" s="56" t="s">
        <v>469</v>
      </c>
      <c r="N412" s="56" t="s">
        <v>7812</v>
      </c>
      <c r="O412" s="56" t="s">
        <v>458</v>
      </c>
      <c r="P412" s="56" t="s">
        <v>7812</v>
      </c>
      <c r="Q412" s="56" t="s">
        <v>32</v>
      </c>
      <c r="R412" s="56" t="s">
        <v>32</v>
      </c>
      <c r="S412" s="56" t="s">
        <v>32</v>
      </c>
      <c r="T412" s="56" t="s">
        <v>32</v>
      </c>
      <c r="U412" s="56" t="s">
        <v>32</v>
      </c>
      <c r="V412" s="56" t="s">
        <v>32</v>
      </c>
      <c r="W412" s="2" t="str">
        <f t="shared" si="27"/>
        <v>ZAPLZ03NDemurrage</v>
      </c>
    </row>
    <row r="413" spans="1:23" s="2" customFormat="1" ht="14.45" customHeight="1">
      <c r="A413" s="2" t="str">
        <f>+IF(B413="N","",IF(COUNTIF(B:B,B413)&gt;1,COUNTIF(B$3:B413,B413),""))</f>
        <v/>
      </c>
      <c r="B413" s="2" t="str">
        <f>+IF(F413="Detention",IF(G413&amp;E413='Import Demurrage Detention'!$G$2&amp;'Import Demurrage Detention'!$C$3,"Y","N"),IF(G413&amp;E413='Import Demurrage Detention'!$H$2&amp;'Import Demurrage Detention'!$C$3,"Y","N"))</f>
        <v>N</v>
      </c>
      <c r="C413" s="56" t="s">
        <v>838</v>
      </c>
      <c r="D413" s="56" t="s">
        <v>168</v>
      </c>
      <c r="E413" s="56" t="s">
        <v>21</v>
      </c>
      <c r="F413" s="56" t="s">
        <v>6317</v>
      </c>
      <c r="G413" s="56" t="s">
        <v>851</v>
      </c>
      <c r="H413" s="57">
        <v>44287</v>
      </c>
      <c r="I413" s="56" t="s">
        <v>354</v>
      </c>
      <c r="J413" s="56" t="s">
        <v>25</v>
      </c>
      <c r="K413" s="56" t="s">
        <v>64</v>
      </c>
      <c r="L413" s="56" t="s">
        <v>27</v>
      </c>
      <c r="M413" s="56" t="s">
        <v>469</v>
      </c>
      <c r="N413" s="56" t="s">
        <v>7812</v>
      </c>
      <c r="O413" s="56" t="s">
        <v>458</v>
      </c>
      <c r="P413" s="56" t="s">
        <v>7812</v>
      </c>
      <c r="Q413" s="56" t="s">
        <v>32</v>
      </c>
      <c r="R413" s="56" t="s">
        <v>32</v>
      </c>
      <c r="S413" s="56" t="s">
        <v>32</v>
      </c>
      <c r="T413" s="56" t="s">
        <v>32</v>
      </c>
      <c r="U413" s="56" t="s">
        <v>32</v>
      </c>
      <c r="V413" s="56" t="s">
        <v>32</v>
      </c>
      <c r="W413" s="2" t="str">
        <f t="shared" si="27"/>
        <v>ZAPLZ03NDemurrage</v>
      </c>
    </row>
    <row r="414" spans="1:23" s="2" customFormat="1" ht="14.45" customHeight="1">
      <c r="A414" s="2" t="str">
        <f>+IF(B414="N","",IF(COUNTIF(B:B,B414)&gt;1,COUNTIF(B$3:B414,B414),""))</f>
        <v/>
      </c>
      <c r="B414" s="2" t="str">
        <f>+IF(F414="Detention",IF(G414&amp;E414='Import Demurrage Detention'!$G$2&amp;'Import Demurrage Detention'!$C$3,"Y","N"),IF(G414&amp;E414='Import Demurrage Detention'!$H$2&amp;'Import Demurrage Detention'!$C$3,"Y","N"))</f>
        <v>N</v>
      </c>
      <c r="C414" s="56" t="s">
        <v>838</v>
      </c>
      <c r="D414" s="56" t="s">
        <v>168</v>
      </c>
      <c r="E414" s="56" t="s">
        <v>21</v>
      </c>
      <c r="F414" s="56" t="s">
        <v>6317</v>
      </c>
      <c r="G414" s="56" t="s">
        <v>851</v>
      </c>
      <c r="H414" s="57">
        <v>44287</v>
      </c>
      <c r="I414" s="56" t="s">
        <v>354</v>
      </c>
      <c r="J414" s="56" t="s">
        <v>25</v>
      </c>
      <c r="K414" s="56" t="s">
        <v>33</v>
      </c>
      <c r="L414" s="56" t="s">
        <v>27</v>
      </c>
      <c r="M414" s="56" t="s">
        <v>469</v>
      </c>
      <c r="N414" s="56" t="s">
        <v>7814</v>
      </c>
      <c r="O414" s="56" t="s">
        <v>458</v>
      </c>
      <c r="P414" s="56" t="s">
        <v>7814</v>
      </c>
      <c r="Q414" s="56" t="s">
        <v>32</v>
      </c>
      <c r="R414" s="56" t="s">
        <v>32</v>
      </c>
      <c r="S414" s="56" t="s">
        <v>32</v>
      </c>
      <c r="T414" s="56" t="s">
        <v>32</v>
      </c>
      <c r="U414" s="56" t="s">
        <v>32</v>
      </c>
      <c r="V414" s="56" t="s">
        <v>32</v>
      </c>
      <c r="W414" s="2" t="str">
        <f t="shared" si="27"/>
        <v>ZAPLZ03NDemurrage</v>
      </c>
    </row>
    <row r="415" spans="1:23" s="2" customFormat="1" ht="14.45" customHeight="1">
      <c r="A415" s="2" t="str">
        <f>+IF(B415="N","",IF(COUNTIF(B:B,B415)&gt;1,COUNTIF(B$3:B415,B415),""))</f>
        <v/>
      </c>
      <c r="B415" s="2" t="str">
        <f>+IF(F415="Detention",IF(G415&amp;E415='Import Demurrage Detention'!$G$2&amp;'Import Demurrage Detention'!$C$3,"Y","N"),IF(G415&amp;E415='Import Demurrage Detention'!$H$2&amp;'Import Demurrage Detention'!$C$3,"Y","N"))</f>
        <v>N</v>
      </c>
      <c r="C415" s="56" t="s">
        <v>838</v>
      </c>
      <c r="D415" s="56" t="s">
        <v>168</v>
      </c>
      <c r="E415" s="56" t="s">
        <v>21</v>
      </c>
      <c r="F415" s="56" t="s">
        <v>6317</v>
      </c>
      <c r="G415" s="56" t="s">
        <v>851</v>
      </c>
      <c r="H415" s="57">
        <v>44287</v>
      </c>
      <c r="I415" s="56" t="s">
        <v>354</v>
      </c>
      <c r="J415" s="56" t="s">
        <v>25</v>
      </c>
      <c r="K415" s="56" t="s">
        <v>55</v>
      </c>
      <c r="L415" s="56" t="s">
        <v>27</v>
      </c>
      <c r="M415" s="56" t="s">
        <v>469</v>
      </c>
      <c r="N415" s="56" t="s">
        <v>7814</v>
      </c>
      <c r="O415" s="56" t="s">
        <v>458</v>
      </c>
      <c r="P415" s="56" t="s">
        <v>7814</v>
      </c>
      <c r="Q415" s="56" t="s">
        <v>32</v>
      </c>
      <c r="R415" s="56" t="s">
        <v>32</v>
      </c>
      <c r="S415" s="56" t="s">
        <v>32</v>
      </c>
      <c r="T415" s="56" t="s">
        <v>32</v>
      </c>
      <c r="U415" s="56" t="s">
        <v>32</v>
      </c>
      <c r="V415" s="56" t="s">
        <v>32</v>
      </c>
      <c r="W415" s="2" t="str">
        <f t="shared" si="27"/>
        <v>ZAPLZ03NDemurrage</v>
      </c>
    </row>
    <row r="416" spans="1:23" s="2" customFormat="1" ht="14.45" customHeight="1">
      <c r="A416" s="2" t="str">
        <f>+IF(B416="N","",IF(COUNTIF(B:B,B416)&gt;1,COUNTIF(B$3:B416,B416),""))</f>
        <v/>
      </c>
      <c r="B416" s="2" t="str">
        <f>+IF(F416="Detention",IF(G416&amp;E416='Import Demurrage Detention'!$G$2&amp;'Import Demurrage Detention'!$C$3,"Y","N"),IF(G416&amp;E416='Import Demurrage Detention'!$H$2&amp;'Import Demurrage Detention'!$C$3,"Y","N"))</f>
        <v>N</v>
      </c>
      <c r="C416" s="56" t="s">
        <v>838</v>
      </c>
      <c r="D416" s="56" t="s">
        <v>168</v>
      </c>
      <c r="E416" s="56" t="s">
        <v>21</v>
      </c>
      <c r="F416" s="56" t="s">
        <v>6317</v>
      </c>
      <c r="G416" s="56" t="s">
        <v>852</v>
      </c>
      <c r="H416" s="57">
        <v>44287</v>
      </c>
      <c r="I416" s="56" t="s">
        <v>354</v>
      </c>
      <c r="J416" s="56" t="s">
        <v>25</v>
      </c>
      <c r="K416" s="56" t="s">
        <v>26</v>
      </c>
      <c r="L416" s="56" t="s">
        <v>27</v>
      </c>
      <c r="M416" s="56" t="s">
        <v>469</v>
      </c>
      <c r="N416" s="56" t="s">
        <v>7812</v>
      </c>
      <c r="O416" s="56" t="s">
        <v>458</v>
      </c>
      <c r="P416" s="56" t="s">
        <v>7812</v>
      </c>
      <c r="Q416" s="56" t="s">
        <v>32</v>
      </c>
      <c r="R416" s="56" t="s">
        <v>32</v>
      </c>
      <c r="S416" s="56" t="s">
        <v>32</v>
      </c>
      <c r="T416" s="56" t="s">
        <v>32</v>
      </c>
      <c r="U416" s="56" t="s">
        <v>32</v>
      </c>
      <c r="V416" s="56" t="s">
        <v>32</v>
      </c>
      <c r="W416" s="2" t="str">
        <f t="shared" si="27"/>
        <v>ZAPLZ15NDemurrage</v>
      </c>
    </row>
    <row r="417" spans="1:23" s="2" customFormat="1" ht="14.45" customHeight="1">
      <c r="A417" s="2" t="str">
        <f>+IF(B417="N","",IF(COUNTIF(B:B,B417)&gt;1,COUNTIF(B$3:B417,B417),""))</f>
        <v/>
      </c>
      <c r="B417" s="2" t="str">
        <f>+IF(F417="Detention",IF(G417&amp;E417='Import Demurrage Detention'!$G$2&amp;'Import Demurrage Detention'!$C$3,"Y","N"),IF(G417&amp;E417='Import Demurrage Detention'!$H$2&amp;'Import Demurrage Detention'!$C$3,"Y","N"))</f>
        <v>N</v>
      </c>
      <c r="C417" s="56" t="s">
        <v>838</v>
      </c>
      <c r="D417" s="56" t="s">
        <v>168</v>
      </c>
      <c r="E417" s="56" t="s">
        <v>21</v>
      </c>
      <c r="F417" s="56" t="s">
        <v>6317</v>
      </c>
      <c r="G417" s="56" t="s">
        <v>852</v>
      </c>
      <c r="H417" s="57">
        <v>44287</v>
      </c>
      <c r="I417" s="56" t="s">
        <v>354</v>
      </c>
      <c r="J417" s="56" t="s">
        <v>25</v>
      </c>
      <c r="K417" s="56" t="s">
        <v>64</v>
      </c>
      <c r="L417" s="56" t="s">
        <v>27</v>
      </c>
      <c r="M417" s="56" t="s">
        <v>469</v>
      </c>
      <c r="N417" s="56" t="s">
        <v>7812</v>
      </c>
      <c r="O417" s="56" t="s">
        <v>458</v>
      </c>
      <c r="P417" s="56" t="s">
        <v>7812</v>
      </c>
      <c r="Q417" s="56" t="s">
        <v>32</v>
      </c>
      <c r="R417" s="56" t="s">
        <v>32</v>
      </c>
      <c r="S417" s="56" t="s">
        <v>32</v>
      </c>
      <c r="T417" s="56" t="s">
        <v>32</v>
      </c>
      <c r="U417" s="56" t="s">
        <v>32</v>
      </c>
      <c r="V417" s="56" t="s">
        <v>32</v>
      </c>
      <c r="W417" s="2" t="str">
        <f t="shared" si="27"/>
        <v>ZAPLZ15NDemurrage</v>
      </c>
    </row>
    <row r="418" spans="1:23" s="2" customFormat="1" ht="14.45" customHeight="1">
      <c r="A418" s="2" t="str">
        <f>+IF(B418="N","",IF(COUNTIF(B:B,B418)&gt;1,COUNTIF(B$3:B418,B418),""))</f>
        <v/>
      </c>
      <c r="B418" s="2" t="str">
        <f>+IF(F418="Detention",IF(G418&amp;E418='Import Demurrage Detention'!$G$2&amp;'Import Demurrage Detention'!$C$3,"Y","N"),IF(G418&amp;E418='Import Demurrage Detention'!$H$2&amp;'Import Demurrage Detention'!$C$3,"Y","N"))</f>
        <v>N</v>
      </c>
      <c r="C418" s="56" t="s">
        <v>838</v>
      </c>
      <c r="D418" s="56" t="s">
        <v>168</v>
      </c>
      <c r="E418" s="56" t="s">
        <v>21</v>
      </c>
      <c r="F418" s="56" t="s">
        <v>6317</v>
      </c>
      <c r="G418" s="56" t="s">
        <v>852</v>
      </c>
      <c r="H418" s="57">
        <v>44287</v>
      </c>
      <c r="I418" s="56" t="s">
        <v>354</v>
      </c>
      <c r="J418" s="56" t="s">
        <v>25</v>
      </c>
      <c r="K418" s="56" t="s">
        <v>33</v>
      </c>
      <c r="L418" s="56" t="s">
        <v>27</v>
      </c>
      <c r="M418" s="56" t="s">
        <v>469</v>
      </c>
      <c r="N418" s="56" t="s">
        <v>7814</v>
      </c>
      <c r="O418" s="56" t="s">
        <v>458</v>
      </c>
      <c r="P418" s="56" t="s">
        <v>7814</v>
      </c>
      <c r="Q418" s="56" t="s">
        <v>32</v>
      </c>
      <c r="R418" s="56" t="s">
        <v>32</v>
      </c>
      <c r="S418" s="56" t="s">
        <v>32</v>
      </c>
      <c r="T418" s="56" t="s">
        <v>32</v>
      </c>
      <c r="U418" s="56" t="s">
        <v>32</v>
      </c>
      <c r="V418" s="56" t="s">
        <v>32</v>
      </c>
      <c r="W418" s="2" t="str">
        <f t="shared" si="27"/>
        <v>ZAPLZ15NDemurrage</v>
      </c>
    </row>
    <row r="419" spans="1:23" s="2" customFormat="1" ht="14.45" customHeight="1">
      <c r="A419" s="2" t="str">
        <f>+IF(B419="N","",IF(COUNTIF(B:B,B419)&gt;1,COUNTIF(B$3:B419,B419),""))</f>
        <v/>
      </c>
      <c r="B419" s="2" t="str">
        <f>+IF(F419="Detention",IF(G419&amp;E419='Import Demurrage Detention'!$G$2&amp;'Import Demurrage Detention'!$C$3,"Y","N"),IF(G419&amp;E419='Import Demurrage Detention'!$H$2&amp;'Import Demurrage Detention'!$C$3,"Y","N"))</f>
        <v>N</v>
      </c>
      <c r="C419" s="56" t="s">
        <v>838</v>
      </c>
      <c r="D419" s="56" t="s">
        <v>168</v>
      </c>
      <c r="E419" s="56" t="s">
        <v>21</v>
      </c>
      <c r="F419" s="56" t="s">
        <v>6317</v>
      </c>
      <c r="G419" s="56" t="s">
        <v>852</v>
      </c>
      <c r="H419" s="57">
        <v>44287</v>
      </c>
      <c r="I419" s="56" t="s">
        <v>354</v>
      </c>
      <c r="J419" s="56" t="s">
        <v>25</v>
      </c>
      <c r="K419" s="56" t="s">
        <v>55</v>
      </c>
      <c r="L419" s="56" t="s">
        <v>27</v>
      </c>
      <c r="M419" s="56" t="s">
        <v>469</v>
      </c>
      <c r="N419" s="56" t="s">
        <v>7814</v>
      </c>
      <c r="O419" s="56" t="s">
        <v>458</v>
      </c>
      <c r="P419" s="56" t="s">
        <v>7814</v>
      </c>
      <c r="Q419" s="56" t="s">
        <v>32</v>
      </c>
      <c r="R419" s="56" t="s">
        <v>32</v>
      </c>
      <c r="S419" s="56" t="s">
        <v>32</v>
      </c>
      <c r="T419" s="56" t="s">
        <v>32</v>
      </c>
      <c r="U419" s="56" t="s">
        <v>32</v>
      </c>
      <c r="V419" s="56" t="s">
        <v>32</v>
      </c>
      <c r="W419" s="2" t="str">
        <f t="shared" si="27"/>
        <v>ZAPLZ15NDemurrage</v>
      </c>
    </row>
    <row r="420" spans="1:23" s="2" customFormat="1" ht="14.45" customHeight="1">
      <c r="A420" s="2" t="str">
        <f>+IF(B420="N","",IF(COUNTIF(B:B,B420)&gt;1,COUNTIF(B$3:B420,B420),""))</f>
        <v/>
      </c>
      <c r="B420" s="2" t="str">
        <f>+IF(F420="Detention",IF(G420&amp;E420='Import Demurrage Detention'!$G$2&amp;'Import Demurrage Detention'!$C$3,"Y","N"),IF(G420&amp;E420='Import Demurrage Detention'!$H$2&amp;'Import Demurrage Detention'!$C$3,"Y","N"))</f>
        <v>N</v>
      </c>
      <c r="C420" s="56" t="s">
        <v>838</v>
      </c>
      <c r="D420" s="56" t="s">
        <v>168</v>
      </c>
      <c r="E420" s="56" t="s">
        <v>21</v>
      </c>
      <c r="F420" s="56" t="s">
        <v>6317</v>
      </c>
      <c r="G420" s="56" t="s">
        <v>853</v>
      </c>
      <c r="H420" s="57">
        <v>44287</v>
      </c>
      <c r="I420" s="56" t="s">
        <v>354</v>
      </c>
      <c r="J420" s="56" t="s">
        <v>25</v>
      </c>
      <c r="K420" s="56" t="s">
        <v>26</v>
      </c>
      <c r="L420" s="56" t="s">
        <v>27</v>
      </c>
      <c r="M420" s="56" t="s">
        <v>469</v>
      </c>
      <c r="N420" s="56" t="s">
        <v>7812</v>
      </c>
      <c r="O420" s="56" t="s">
        <v>458</v>
      </c>
      <c r="P420" s="56" t="s">
        <v>7812</v>
      </c>
      <c r="Q420" s="56" t="s">
        <v>32</v>
      </c>
      <c r="R420" s="56" t="s">
        <v>32</v>
      </c>
      <c r="S420" s="56" t="s">
        <v>32</v>
      </c>
      <c r="T420" s="56" t="s">
        <v>32</v>
      </c>
      <c r="U420" s="56" t="s">
        <v>32</v>
      </c>
      <c r="V420" s="56" t="s">
        <v>32</v>
      </c>
      <c r="W420" s="2" t="str">
        <f t="shared" si="27"/>
        <v>ZAPLZSANDemurrage</v>
      </c>
    </row>
    <row r="421" spans="1:23" s="2" customFormat="1" ht="14.45" customHeight="1">
      <c r="A421" s="2" t="str">
        <f>+IF(B421="N","",IF(COUNTIF(B:B,B421)&gt;1,COUNTIF(B$3:B421,B421),""))</f>
        <v/>
      </c>
      <c r="B421" s="2" t="str">
        <f>+IF(F421="Detention",IF(G421&amp;E421='Import Demurrage Detention'!$G$2&amp;'Import Demurrage Detention'!$C$3,"Y","N"),IF(G421&amp;E421='Import Demurrage Detention'!$H$2&amp;'Import Demurrage Detention'!$C$3,"Y","N"))</f>
        <v>N</v>
      </c>
      <c r="C421" s="56" t="s">
        <v>838</v>
      </c>
      <c r="D421" s="56" t="s">
        <v>168</v>
      </c>
      <c r="E421" s="56" t="s">
        <v>21</v>
      </c>
      <c r="F421" s="56" t="s">
        <v>6317</v>
      </c>
      <c r="G421" s="56" t="s">
        <v>853</v>
      </c>
      <c r="H421" s="57">
        <v>44287</v>
      </c>
      <c r="I421" s="56" t="s">
        <v>354</v>
      </c>
      <c r="J421" s="56" t="s">
        <v>25</v>
      </c>
      <c r="K421" s="56" t="s">
        <v>64</v>
      </c>
      <c r="L421" s="56" t="s">
        <v>27</v>
      </c>
      <c r="M421" s="56" t="s">
        <v>469</v>
      </c>
      <c r="N421" s="56" t="s">
        <v>7812</v>
      </c>
      <c r="O421" s="56" t="s">
        <v>458</v>
      </c>
      <c r="P421" s="56" t="s">
        <v>7812</v>
      </c>
      <c r="Q421" s="56" t="s">
        <v>32</v>
      </c>
      <c r="R421" s="56" t="s">
        <v>32</v>
      </c>
      <c r="S421" s="56" t="s">
        <v>32</v>
      </c>
      <c r="T421" s="56" t="s">
        <v>32</v>
      </c>
      <c r="U421" s="56" t="s">
        <v>32</v>
      </c>
      <c r="V421" s="56" t="s">
        <v>32</v>
      </c>
      <c r="W421" s="2" t="str">
        <f t="shared" si="27"/>
        <v>ZAPLZSANDemurrage</v>
      </c>
    </row>
    <row r="422" spans="1:23" s="2" customFormat="1" ht="14.45" customHeight="1">
      <c r="A422" s="2" t="str">
        <f>+IF(B422="N","",IF(COUNTIF(B:B,B422)&gt;1,COUNTIF(B$3:B422,B422),""))</f>
        <v/>
      </c>
      <c r="B422" s="2" t="str">
        <f>+IF(F422="Detention",IF(G422&amp;E422='Import Demurrage Detention'!$G$2&amp;'Import Demurrage Detention'!$C$3,"Y","N"),IF(G422&amp;E422='Import Demurrage Detention'!$H$2&amp;'Import Demurrage Detention'!$C$3,"Y","N"))</f>
        <v>N</v>
      </c>
      <c r="C422" s="56" t="s">
        <v>838</v>
      </c>
      <c r="D422" s="56" t="s">
        <v>168</v>
      </c>
      <c r="E422" s="56" t="s">
        <v>21</v>
      </c>
      <c r="F422" s="56" t="s">
        <v>6317</v>
      </c>
      <c r="G422" s="56" t="s">
        <v>853</v>
      </c>
      <c r="H422" s="57">
        <v>44287</v>
      </c>
      <c r="I422" s="56" t="s">
        <v>354</v>
      </c>
      <c r="J422" s="56" t="s">
        <v>25</v>
      </c>
      <c r="K422" s="56" t="s">
        <v>33</v>
      </c>
      <c r="L422" s="56" t="s">
        <v>27</v>
      </c>
      <c r="M422" s="56" t="s">
        <v>469</v>
      </c>
      <c r="N422" s="56" t="s">
        <v>7814</v>
      </c>
      <c r="O422" s="56" t="s">
        <v>458</v>
      </c>
      <c r="P422" s="56" t="s">
        <v>7814</v>
      </c>
      <c r="Q422" s="56" t="s">
        <v>32</v>
      </c>
      <c r="R422" s="56" t="s">
        <v>32</v>
      </c>
      <c r="S422" s="56" t="s">
        <v>32</v>
      </c>
      <c r="T422" s="56" t="s">
        <v>32</v>
      </c>
      <c r="U422" s="56" t="s">
        <v>32</v>
      </c>
      <c r="V422" s="56" t="s">
        <v>32</v>
      </c>
      <c r="W422" s="2" t="str">
        <f t="shared" si="27"/>
        <v>ZAPLZSANDemurrage</v>
      </c>
    </row>
    <row r="423" spans="1:23" s="2" customFormat="1" ht="14.45" customHeight="1">
      <c r="A423" s="2" t="str">
        <f>+IF(B423="N","",IF(COUNTIF(B:B,B423)&gt;1,COUNTIF(B$3:B423,B423),""))</f>
        <v/>
      </c>
      <c r="B423" s="2" t="str">
        <f>+IF(F423="Detention",IF(G423&amp;E423='Import Demurrage Detention'!$G$2&amp;'Import Demurrage Detention'!$C$3,"Y","N"),IF(G423&amp;E423='Import Demurrage Detention'!$H$2&amp;'Import Demurrage Detention'!$C$3,"Y","N"))</f>
        <v>N</v>
      </c>
      <c r="C423" s="56" t="s">
        <v>838</v>
      </c>
      <c r="D423" s="56" t="s">
        <v>168</v>
      </c>
      <c r="E423" s="56" t="s">
        <v>21</v>
      </c>
      <c r="F423" s="56" t="s">
        <v>6317</v>
      </c>
      <c r="G423" s="56" t="s">
        <v>853</v>
      </c>
      <c r="H423" s="57">
        <v>44287</v>
      </c>
      <c r="I423" s="56" t="s">
        <v>354</v>
      </c>
      <c r="J423" s="56" t="s">
        <v>25</v>
      </c>
      <c r="K423" s="56" t="s">
        <v>55</v>
      </c>
      <c r="L423" s="56" t="s">
        <v>27</v>
      </c>
      <c r="M423" s="56" t="s">
        <v>469</v>
      </c>
      <c r="N423" s="56" t="s">
        <v>7814</v>
      </c>
      <c r="O423" s="56" t="s">
        <v>458</v>
      </c>
      <c r="P423" s="56" t="s">
        <v>7814</v>
      </c>
      <c r="Q423" s="56" t="s">
        <v>32</v>
      </c>
      <c r="R423" s="56" t="s">
        <v>32</v>
      </c>
      <c r="S423" s="56" t="s">
        <v>32</v>
      </c>
      <c r="T423" s="56" t="s">
        <v>32</v>
      </c>
      <c r="U423" s="56" t="s">
        <v>32</v>
      </c>
      <c r="V423" s="56" t="s">
        <v>32</v>
      </c>
      <c r="W423" s="2" t="str">
        <f t="shared" si="27"/>
        <v>ZAPLZSANDemurrage</v>
      </c>
    </row>
    <row r="424" spans="1:23" s="2" customFormat="1" ht="14.45" customHeight="1">
      <c r="A424" s="2" t="str">
        <f>+IF(B424="N","",IF(COUNTIF(B:B,B424)&gt;1,COUNTIF(B$3:B424,B424),""))</f>
        <v/>
      </c>
      <c r="B424" s="2" t="str">
        <f>+IF(F424="Detention",IF(G424&amp;E424='Import Demurrage Detention'!$G$2&amp;'Import Demurrage Detention'!$C$3,"Y","N"),IF(G424&amp;E424='Import Demurrage Detention'!$H$2&amp;'Import Demurrage Detention'!$C$3,"Y","N"))</f>
        <v>N</v>
      </c>
      <c r="C424" s="56" t="s">
        <v>838</v>
      </c>
      <c r="D424" s="56" t="s">
        <v>168</v>
      </c>
      <c r="E424" s="56" t="s">
        <v>21</v>
      </c>
      <c r="F424" s="56" t="s">
        <v>22</v>
      </c>
      <c r="G424" s="56" t="s">
        <v>839</v>
      </c>
      <c r="H424" s="57">
        <v>44323</v>
      </c>
      <c r="I424" s="56" t="s">
        <v>81</v>
      </c>
      <c r="J424" s="56" t="s">
        <v>25</v>
      </c>
      <c r="K424" s="56" t="s">
        <v>26</v>
      </c>
      <c r="L424" s="56" t="s">
        <v>27</v>
      </c>
      <c r="M424" s="56" t="s">
        <v>7864</v>
      </c>
      <c r="N424" s="56" t="s">
        <v>772</v>
      </c>
      <c r="O424" s="56" t="s">
        <v>30</v>
      </c>
      <c r="P424" s="56" t="s">
        <v>45</v>
      </c>
      <c r="Q424" s="56" t="s">
        <v>32</v>
      </c>
      <c r="R424" s="56" t="s">
        <v>32</v>
      </c>
      <c r="S424" s="56" t="s">
        <v>32</v>
      </c>
      <c r="T424" s="56" t="s">
        <v>32</v>
      </c>
      <c r="U424" s="56" t="s">
        <v>32</v>
      </c>
      <c r="V424" s="56" t="s">
        <v>32</v>
      </c>
      <c r="W424" s="2" t="str">
        <f t="shared" ref="W424:W472" si="28">+G424&amp;E424&amp;F424</f>
        <v>ZACPTNDetention</v>
      </c>
    </row>
    <row r="425" spans="1:23" s="2" customFormat="1" ht="14.45" customHeight="1">
      <c r="A425" s="2" t="str">
        <f>+IF(B425="N","",IF(COUNTIF(B:B,B425)&gt;1,COUNTIF(B$3:B425,B425),""))</f>
        <v/>
      </c>
      <c r="B425" s="2" t="str">
        <f>+IF(F425="Detention",IF(G425&amp;E425='Import Demurrage Detention'!$G$2&amp;'Import Demurrage Detention'!$C$3,"Y","N"),IF(G425&amp;E425='Import Demurrage Detention'!$H$2&amp;'Import Demurrage Detention'!$C$3,"Y","N"))</f>
        <v>N</v>
      </c>
      <c r="C425" s="56" t="s">
        <v>838</v>
      </c>
      <c r="D425" s="56" t="s">
        <v>168</v>
      </c>
      <c r="E425" s="56" t="s">
        <v>21</v>
      </c>
      <c r="F425" s="56" t="s">
        <v>22</v>
      </c>
      <c r="G425" s="56" t="s">
        <v>839</v>
      </c>
      <c r="H425" s="57">
        <v>44323</v>
      </c>
      <c r="I425" s="56" t="s">
        <v>81</v>
      </c>
      <c r="J425" s="56" t="s">
        <v>25</v>
      </c>
      <c r="K425" s="56" t="s">
        <v>64</v>
      </c>
      <c r="L425" s="56" t="s">
        <v>27</v>
      </c>
      <c r="M425" s="56" t="s">
        <v>7864</v>
      </c>
      <c r="N425" s="56" t="s">
        <v>772</v>
      </c>
      <c r="O425" s="56" t="s">
        <v>30</v>
      </c>
      <c r="P425" s="56" t="s">
        <v>45</v>
      </c>
      <c r="Q425" s="56" t="s">
        <v>32</v>
      </c>
      <c r="R425" s="56" t="s">
        <v>32</v>
      </c>
      <c r="S425" s="56" t="s">
        <v>32</v>
      </c>
      <c r="T425" s="56" t="s">
        <v>32</v>
      </c>
      <c r="U425" s="56" t="s">
        <v>32</v>
      </c>
      <c r="V425" s="56" t="s">
        <v>32</v>
      </c>
      <c r="W425" s="2" t="str">
        <f t="shared" si="28"/>
        <v>ZACPTNDetention</v>
      </c>
    </row>
    <row r="426" spans="1:23" s="2" customFormat="1" ht="14.45" customHeight="1">
      <c r="A426" s="2" t="str">
        <f>+IF(B426="N","",IF(COUNTIF(B:B,B426)&gt;1,COUNTIF(B$3:B426,B426),""))</f>
        <v/>
      </c>
      <c r="B426" s="2" t="str">
        <f>+IF(F426="Detention",IF(G426&amp;E426='Import Demurrage Detention'!$G$2&amp;'Import Demurrage Detention'!$C$3,"Y","N"),IF(G426&amp;E426='Import Demurrage Detention'!$H$2&amp;'Import Demurrage Detention'!$C$3,"Y","N"))</f>
        <v>N</v>
      </c>
      <c r="C426" s="56" t="s">
        <v>838</v>
      </c>
      <c r="D426" s="56" t="s">
        <v>168</v>
      </c>
      <c r="E426" s="56" t="s">
        <v>21</v>
      </c>
      <c r="F426" s="56" t="s">
        <v>22</v>
      </c>
      <c r="G426" s="56" t="s">
        <v>839</v>
      </c>
      <c r="H426" s="57">
        <v>44323</v>
      </c>
      <c r="I426" s="56" t="s">
        <v>81</v>
      </c>
      <c r="J426" s="56" t="s">
        <v>25</v>
      </c>
      <c r="K426" s="56" t="s">
        <v>33</v>
      </c>
      <c r="L426" s="56" t="s">
        <v>27</v>
      </c>
      <c r="M426" s="56" t="s">
        <v>7864</v>
      </c>
      <c r="N426" s="56" t="s">
        <v>334</v>
      </c>
      <c r="O426" s="56" t="s">
        <v>30</v>
      </c>
      <c r="P426" s="56" t="s">
        <v>46</v>
      </c>
      <c r="Q426" s="56" t="s">
        <v>32</v>
      </c>
      <c r="R426" s="56" t="s">
        <v>32</v>
      </c>
      <c r="S426" s="56" t="s">
        <v>32</v>
      </c>
      <c r="T426" s="56" t="s">
        <v>32</v>
      </c>
      <c r="U426" s="56" t="s">
        <v>32</v>
      </c>
      <c r="V426" s="56" t="s">
        <v>32</v>
      </c>
      <c r="W426" s="2" t="str">
        <f t="shared" si="28"/>
        <v>ZACPTNDetention</v>
      </c>
    </row>
    <row r="427" spans="1:23" s="2" customFormat="1" ht="14.45" customHeight="1">
      <c r="A427" s="2" t="str">
        <f>+IF(B427="N","",IF(COUNTIF(B:B,B427)&gt;1,COUNTIF(B$3:B427,B427),""))</f>
        <v/>
      </c>
      <c r="B427" s="2" t="str">
        <f>+IF(F427="Detention",IF(G427&amp;E427='Import Demurrage Detention'!$G$2&amp;'Import Demurrage Detention'!$C$3,"Y","N"),IF(G427&amp;E427='Import Demurrage Detention'!$H$2&amp;'Import Demurrage Detention'!$C$3,"Y","N"))</f>
        <v>N</v>
      </c>
      <c r="C427" s="56" t="s">
        <v>838</v>
      </c>
      <c r="D427" s="56" t="s">
        <v>168</v>
      </c>
      <c r="E427" s="56" t="s">
        <v>21</v>
      </c>
      <c r="F427" s="56" t="s">
        <v>22</v>
      </c>
      <c r="G427" s="56" t="s">
        <v>839</v>
      </c>
      <c r="H427" s="57">
        <v>44323</v>
      </c>
      <c r="I427" s="56" t="s">
        <v>81</v>
      </c>
      <c r="J427" s="56" t="s">
        <v>25</v>
      </c>
      <c r="K427" s="56" t="s">
        <v>55</v>
      </c>
      <c r="L427" s="56" t="s">
        <v>27</v>
      </c>
      <c r="M427" s="56" t="s">
        <v>7864</v>
      </c>
      <c r="N427" s="56" t="s">
        <v>334</v>
      </c>
      <c r="O427" s="56" t="s">
        <v>30</v>
      </c>
      <c r="P427" s="56" t="s">
        <v>46</v>
      </c>
      <c r="Q427" s="56" t="s">
        <v>32</v>
      </c>
      <c r="R427" s="56" t="s">
        <v>32</v>
      </c>
      <c r="S427" s="56" t="s">
        <v>32</v>
      </c>
      <c r="T427" s="56" t="s">
        <v>32</v>
      </c>
      <c r="U427" s="56" t="s">
        <v>32</v>
      </c>
      <c r="V427" s="56" t="s">
        <v>32</v>
      </c>
      <c r="W427" s="2" t="str">
        <f t="shared" si="28"/>
        <v>ZACPTNDetention</v>
      </c>
    </row>
    <row r="428" spans="1:23" s="2" customFormat="1" ht="14.45" customHeight="1">
      <c r="A428" s="2" t="str">
        <f>+IF(B428="N","",IF(COUNTIF(B:B,B428)&gt;1,COUNTIF(B$3:B428,B428),""))</f>
        <v/>
      </c>
      <c r="B428" s="2" t="str">
        <f>+IF(F428="Detention",IF(G428&amp;E428='Import Demurrage Detention'!$G$2&amp;'Import Demurrage Detention'!$C$3,"Y","N"),IF(G428&amp;E428='Import Demurrage Detention'!$H$2&amp;'Import Demurrage Detention'!$C$3,"Y","N"))</f>
        <v>N</v>
      </c>
      <c r="C428" s="56" t="s">
        <v>838</v>
      </c>
      <c r="D428" s="56" t="s">
        <v>168</v>
      </c>
      <c r="E428" s="56" t="s">
        <v>21</v>
      </c>
      <c r="F428" s="56" t="s">
        <v>22</v>
      </c>
      <c r="G428" s="56" t="s">
        <v>842</v>
      </c>
      <c r="H428" s="57">
        <v>44323</v>
      </c>
      <c r="I428" s="56" t="s">
        <v>81</v>
      </c>
      <c r="J428" s="56" t="s">
        <v>25</v>
      </c>
      <c r="K428" s="56" t="s">
        <v>26</v>
      </c>
      <c r="L428" s="56" t="s">
        <v>27</v>
      </c>
      <c r="M428" s="56" t="s">
        <v>7864</v>
      </c>
      <c r="N428" s="56" t="s">
        <v>772</v>
      </c>
      <c r="O428" s="56" t="s">
        <v>30</v>
      </c>
      <c r="P428" s="56" t="s">
        <v>45</v>
      </c>
      <c r="Q428" s="56" t="s">
        <v>32</v>
      </c>
      <c r="R428" s="56" t="s">
        <v>32</v>
      </c>
      <c r="S428" s="56" t="s">
        <v>32</v>
      </c>
      <c r="T428" s="56" t="s">
        <v>32</v>
      </c>
      <c r="U428" s="56" t="s">
        <v>32</v>
      </c>
      <c r="V428" s="56" t="s">
        <v>32</v>
      </c>
      <c r="W428" s="2" t="str">
        <f t="shared" si="28"/>
        <v>ZADURNDetention</v>
      </c>
    </row>
    <row r="429" spans="1:23" s="2" customFormat="1" ht="14.45" customHeight="1">
      <c r="A429" s="2" t="str">
        <f>+IF(B429="N","",IF(COUNTIF(B:B,B429)&gt;1,COUNTIF(B$3:B429,B429),""))</f>
        <v/>
      </c>
      <c r="B429" s="2" t="str">
        <f>+IF(F429="Detention",IF(G429&amp;E429='Import Demurrage Detention'!$G$2&amp;'Import Demurrage Detention'!$C$3,"Y","N"),IF(G429&amp;E429='Import Demurrage Detention'!$H$2&amp;'Import Demurrage Detention'!$C$3,"Y","N"))</f>
        <v>N</v>
      </c>
      <c r="C429" s="56" t="s">
        <v>838</v>
      </c>
      <c r="D429" s="56" t="s">
        <v>168</v>
      </c>
      <c r="E429" s="56" t="s">
        <v>21</v>
      </c>
      <c r="F429" s="56" t="s">
        <v>22</v>
      </c>
      <c r="G429" s="56" t="s">
        <v>842</v>
      </c>
      <c r="H429" s="57">
        <v>44323</v>
      </c>
      <c r="I429" s="56" t="s">
        <v>81</v>
      </c>
      <c r="J429" s="56" t="s">
        <v>25</v>
      </c>
      <c r="K429" s="56" t="s">
        <v>64</v>
      </c>
      <c r="L429" s="56" t="s">
        <v>27</v>
      </c>
      <c r="M429" s="56" t="s">
        <v>7864</v>
      </c>
      <c r="N429" s="56" t="s">
        <v>772</v>
      </c>
      <c r="O429" s="56" t="s">
        <v>30</v>
      </c>
      <c r="P429" s="56" t="s">
        <v>45</v>
      </c>
      <c r="Q429" s="56" t="s">
        <v>32</v>
      </c>
      <c r="R429" s="56" t="s">
        <v>32</v>
      </c>
      <c r="S429" s="56" t="s">
        <v>32</v>
      </c>
      <c r="T429" s="56" t="s">
        <v>32</v>
      </c>
      <c r="U429" s="56" t="s">
        <v>32</v>
      </c>
      <c r="V429" s="56" t="s">
        <v>32</v>
      </c>
      <c r="W429" s="2" t="str">
        <f t="shared" si="28"/>
        <v>ZADURNDetention</v>
      </c>
    </row>
    <row r="430" spans="1:23" s="2" customFormat="1" ht="14.45" customHeight="1">
      <c r="A430" s="2" t="str">
        <f>+IF(B430="N","",IF(COUNTIF(B:B,B430)&gt;1,COUNTIF(B$3:B430,B430),""))</f>
        <v/>
      </c>
      <c r="B430" s="2" t="str">
        <f>+IF(F430="Detention",IF(G430&amp;E430='Import Demurrage Detention'!$G$2&amp;'Import Demurrage Detention'!$C$3,"Y","N"),IF(G430&amp;E430='Import Demurrage Detention'!$H$2&amp;'Import Demurrage Detention'!$C$3,"Y","N"))</f>
        <v>N</v>
      </c>
      <c r="C430" s="56" t="s">
        <v>838</v>
      </c>
      <c r="D430" s="56" t="s">
        <v>168</v>
      </c>
      <c r="E430" s="56" t="s">
        <v>21</v>
      </c>
      <c r="F430" s="56" t="s">
        <v>22</v>
      </c>
      <c r="G430" s="56" t="s">
        <v>842</v>
      </c>
      <c r="H430" s="57">
        <v>44323</v>
      </c>
      <c r="I430" s="56" t="s">
        <v>81</v>
      </c>
      <c r="J430" s="56" t="s">
        <v>25</v>
      </c>
      <c r="K430" s="56" t="s">
        <v>33</v>
      </c>
      <c r="L430" s="56" t="s">
        <v>27</v>
      </c>
      <c r="M430" s="56" t="s">
        <v>7864</v>
      </c>
      <c r="N430" s="56" t="s">
        <v>334</v>
      </c>
      <c r="O430" s="56" t="s">
        <v>30</v>
      </c>
      <c r="P430" s="56" t="s">
        <v>46</v>
      </c>
      <c r="Q430" s="56" t="s">
        <v>32</v>
      </c>
      <c r="R430" s="56" t="s">
        <v>32</v>
      </c>
      <c r="S430" s="56" t="s">
        <v>32</v>
      </c>
      <c r="T430" s="56" t="s">
        <v>32</v>
      </c>
      <c r="U430" s="56" t="s">
        <v>32</v>
      </c>
      <c r="V430" s="56" t="s">
        <v>32</v>
      </c>
      <c r="W430" s="2" t="str">
        <f t="shared" si="28"/>
        <v>ZADURNDetention</v>
      </c>
    </row>
    <row r="431" spans="1:23" s="2" customFormat="1" ht="14.45" customHeight="1">
      <c r="A431" s="2" t="str">
        <f>+IF(B431="N","",IF(COUNTIF(B:B,B431)&gt;1,COUNTIF(B$3:B431,B431),""))</f>
        <v/>
      </c>
      <c r="B431" s="2" t="str">
        <f>+IF(F431="Detention",IF(G431&amp;E431='Import Demurrage Detention'!$G$2&amp;'Import Demurrage Detention'!$C$3,"Y","N"),IF(G431&amp;E431='Import Demurrage Detention'!$H$2&amp;'Import Demurrage Detention'!$C$3,"Y","N"))</f>
        <v>N</v>
      </c>
      <c r="C431" s="56" t="s">
        <v>838</v>
      </c>
      <c r="D431" s="56" t="s">
        <v>168</v>
      </c>
      <c r="E431" s="56" t="s">
        <v>21</v>
      </c>
      <c r="F431" s="56" t="s">
        <v>22</v>
      </c>
      <c r="G431" s="56" t="s">
        <v>842</v>
      </c>
      <c r="H431" s="57">
        <v>44323</v>
      </c>
      <c r="I431" s="56" t="s">
        <v>81</v>
      </c>
      <c r="J431" s="56" t="s">
        <v>25</v>
      </c>
      <c r="K431" s="56" t="s">
        <v>55</v>
      </c>
      <c r="L431" s="56" t="s">
        <v>27</v>
      </c>
      <c r="M431" s="56" t="s">
        <v>7864</v>
      </c>
      <c r="N431" s="56" t="s">
        <v>334</v>
      </c>
      <c r="O431" s="56" t="s">
        <v>30</v>
      </c>
      <c r="P431" s="56" t="s">
        <v>46</v>
      </c>
      <c r="Q431" s="56" t="s">
        <v>32</v>
      </c>
      <c r="R431" s="56" t="s">
        <v>32</v>
      </c>
      <c r="S431" s="56" t="s">
        <v>32</v>
      </c>
      <c r="T431" s="56" t="s">
        <v>32</v>
      </c>
      <c r="U431" s="56" t="s">
        <v>32</v>
      </c>
      <c r="V431" s="56" t="s">
        <v>32</v>
      </c>
      <c r="W431" s="2" t="str">
        <f t="shared" si="28"/>
        <v>ZADURNDetention</v>
      </c>
    </row>
    <row r="432" spans="1:23" s="2" customFormat="1" ht="14.45" customHeight="1">
      <c r="A432" s="2" t="str">
        <f>+IF(B432="N","",IF(COUNTIF(B:B,B432)&gt;1,COUNTIF(B$3:B432,B432),""))</f>
        <v/>
      </c>
      <c r="B432" s="2" t="str">
        <f>+IF(F432="Detention",IF(G432&amp;E432='Import Demurrage Detention'!$G$2&amp;'Import Demurrage Detention'!$C$3,"Y","N"),IF(G432&amp;E432='Import Demurrage Detention'!$H$2&amp;'Import Demurrage Detention'!$C$3,"Y","N"))</f>
        <v>N</v>
      </c>
      <c r="C432" s="56" t="s">
        <v>838</v>
      </c>
      <c r="D432" s="56" t="s">
        <v>168</v>
      </c>
      <c r="E432" s="56" t="s">
        <v>21</v>
      </c>
      <c r="F432" s="56" t="s">
        <v>22</v>
      </c>
      <c r="G432" s="56" t="s">
        <v>848</v>
      </c>
      <c r="H432" s="57">
        <v>44323</v>
      </c>
      <c r="I432" s="56" t="s">
        <v>81</v>
      </c>
      <c r="J432" s="56" t="s">
        <v>25</v>
      </c>
      <c r="K432" s="56" t="s">
        <v>26</v>
      </c>
      <c r="L432" s="56" t="s">
        <v>27</v>
      </c>
      <c r="M432" s="56" t="s">
        <v>7864</v>
      </c>
      <c r="N432" s="56" t="s">
        <v>772</v>
      </c>
      <c r="O432" s="56" t="s">
        <v>30</v>
      </c>
      <c r="P432" s="56" t="s">
        <v>45</v>
      </c>
      <c r="Q432" s="56" t="s">
        <v>32</v>
      </c>
      <c r="R432" s="56" t="s">
        <v>32</v>
      </c>
      <c r="S432" s="56" t="s">
        <v>32</v>
      </c>
      <c r="T432" s="56" t="s">
        <v>32</v>
      </c>
      <c r="U432" s="56" t="s">
        <v>32</v>
      </c>
      <c r="V432" s="56" t="s">
        <v>32</v>
      </c>
      <c r="W432" s="2" t="str">
        <f t="shared" si="28"/>
        <v>ZAJNBNDetention</v>
      </c>
    </row>
    <row r="433" spans="1:23" s="2" customFormat="1" ht="14.45" customHeight="1">
      <c r="A433" s="2" t="str">
        <f>+IF(B433="N","",IF(COUNTIF(B:B,B433)&gt;1,COUNTIF(B$3:B433,B433),""))</f>
        <v/>
      </c>
      <c r="B433" s="2" t="str">
        <f>+IF(F433="Detention",IF(G433&amp;E433='Import Demurrage Detention'!$G$2&amp;'Import Demurrage Detention'!$C$3,"Y","N"),IF(G433&amp;E433='Import Demurrage Detention'!$H$2&amp;'Import Demurrage Detention'!$C$3,"Y","N"))</f>
        <v>N</v>
      </c>
      <c r="C433" s="56" t="s">
        <v>838</v>
      </c>
      <c r="D433" s="56" t="s">
        <v>168</v>
      </c>
      <c r="E433" s="56" t="s">
        <v>21</v>
      </c>
      <c r="F433" s="56" t="s">
        <v>22</v>
      </c>
      <c r="G433" s="56" t="s">
        <v>848</v>
      </c>
      <c r="H433" s="57">
        <v>44323</v>
      </c>
      <c r="I433" s="56" t="s">
        <v>81</v>
      </c>
      <c r="J433" s="56" t="s">
        <v>25</v>
      </c>
      <c r="K433" s="56" t="s">
        <v>64</v>
      </c>
      <c r="L433" s="56" t="s">
        <v>27</v>
      </c>
      <c r="M433" s="56" t="s">
        <v>7864</v>
      </c>
      <c r="N433" s="56" t="s">
        <v>772</v>
      </c>
      <c r="O433" s="56" t="s">
        <v>30</v>
      </c>
      <c r="P433" s="56" t="s">
        <v>45</v>
      </c>
      <c r="Q433" s="56" t="s">
        <v>32</v>
      </c>
      <c r="R433" s="56" t="s">
        <v>32</v>
      </c>
      <c r="S433" s="56" t="s">
        <v>32</v>
      </c>
      <c r="T433" s="56" t="s">
        <v>32</v>
      </c>
      <c r="U433" s="56" t="s">
        <v>32</v>
      </c>
      <c r="V433" s="56" t="s">
        <v>32</v>
      </c>
      <c r="W433" s="2" t="str">
        <f t="shared" si="28"/>
        <v>ZAJNBNDetention</v>
      </c>
    </row>
    <row r="434" spans="1:23" s="2" customFormat="1" ht="14.45" customHeight="1">
      <c r="A434" s="2" t="str">
        <f>+IF(B434="N","",IF(COUNTIF(B:B,B434)&gt;1,COUNTIF(B$3:B434,B434),""))</f>
        <v/>
      </c>
      <c r="B434" s="2" t="str">
        <f>+IF(F434="Detention",IF(G434&amp;E434='Import Demurrage Detention'!$G$2&amp;'Import Demurrage Detention'!$C$3,"Y","N"),IF(G434&amp;E434='Import Demurrage Detention'!$H$2&amp;'Import Demurrage Detention'!$C$3,"Y","N"))</f>
        <v>N</v>
      </c>
      <c r="C434" s="56" t="s">
        <v>838</v>
      </c>
      <c r="D434" s="56" t="s">
        <v>168</v>
      </c>
      <c r="E434" s="56" t="s">
        <v>21</v>
      </c>
      <c r="F434" s="56" t="s">
        <v>22</v>
      </c>
      <c r="G434" s="56" t="s">
        <v>848</v>
      </c>
      <c r="H434" s="57">
        <v>44323</v>
      </c>
      <c r="I434" s="56" t="s">
        <v>81</v>
      </c>
      <c r="J434" s="56" t="s">
        <v>25</v>
      </c>
      <c r="K434" s="56" t="s">
        <v>33</v>
      </c>
      <c r="L434" s="56" t="s">
        <v>27</v>
      </c>
      <c r="M434" s="56" t="s">
        <v>7864</v>
      </c>
      <c r="N434" s="56" t="s">
        <v>334</v>
      </c>
      <c r="O434" s="56" t="s">
        <v>30</v>
      </c>
      <c r="P434" s="56" t="s">
        <v>46</v>
      </c>
      <c r="Q434" s="56" t="s">
        <v>32</v>
      </c>
      <c r="R434" s="56" t="s">
        <v>32</v>
      </c>
      <c r="S434" s="56" t="s">
        <v>32</v>
      </c>
      <c r="T434" s="56" t="s">
        <v>32</v>
      </c>
      <c r="U434" s="56" t="s">
        <v>32</v>
      </c>
      <c r="V434" s="56" t="s">
        <v>32</v>
      </c>
      <c r="W434" s="2" t="str">
        <f t="shared" si="28"/>
        <v>ZAJNBNDetention</v>
      </c>
    </row>
    <row r="435" spans="1:23" s="2" customFormat="1" ht="14.45" customHeight="1">
      <c r="A435" s="2" t="str">
        <f>+IF(B435="N","",IF(COUNTIF(B:B,B435)&gt;1,COUNTIF(B$3:B435,B435),""))</f>
        <v/>
      </c>
      <c r="B435" s="2" t="str">
        <f>+IF(F435="Detention",IF(G435&amp;E435='Import Demurrage Detention'!$G$2&amp;'Import Demurrage Detention'!$C$3,"Y","N"),IF(G435&amp;E435='Import Demurrage Detention'!$H$2&amp;'Import Demurrage Detention'!$C$3,"Y","N"))</f>
        <v>N</v>
      </c>
      <c r="C435" s="56" t="s">
        <v>838</v>
      </c>
      <c r="D435" s="56" t="s">
        <v>168</v>
      </c>
      <c r="E435" s="56" t="s">
        <v>21</v>
      </c>
      <c r="F435" s="56" t="s">
        <v>22</v>
      </c>
      <c r="G435" s="56" t="s">
        <v>848</v>
      </c>
      <c r="H435" s="57">
        <v>44323</v>
      </c>
      <c r="I435" s="56" t="s">
        <v>81</v>
      </c>
      <c r="J435" s="56" t="s">
        <v>25</v>
      </c>
      <c r="K435" s="56" t="s">
        <v>55</v>
      </c>
      <c r="L435" s="56" t="s">
        <v>27</v>
      </c>
      <c r="M435" s="56" t="s">
        <v>7864</v>
      </c>
      <c r="N435" s="56" t="s">
        <v>334</v>
      </c>
      <c r="O435" s="56" t="s">
        <v>30</v>
      </c>
      <c r="P435" s="56" t="s">
        <v>46</v>
      </c>
      <c r="Q435" s="56" t="s">
        <v>32</v>
      </c>
      <c r="R435" s="56" t="s">
        <v>32</v>
      </c>
      <c r="S435" s="56" t="s">
        <v>32</v>
      </c>
      <c r="T435" s="56" t="s">
        <v>32</v>
      </c>
      <c r="U435" s="56" t="s">
        <v>32</v>
      </c>
      <c r="V435" s="56" t="s">
        <v>32</v>
      </c>
      <c r="W435" s="2" t="str">
        <f t="shared" si="28"/>
        <v>ZAJNBNDetention</v>
      </c>
    </row>
    <row r="436" spans="1:23" s="2" customFormat="1" ht="14.45" customHeight="1">
      <c r="A436" s="2" t="str">
        <f>+IF(B436="N","",IF(COUNTIF(B:B,B436)&gt;1,COUNTIF(B$3:B436,B436),""))</f>
        <v/>
      </c>
      <c r="B436" s="2" t="str">
        <f>+IF(F436="Detention",IF(G436&amp;E436='Import Demurrage Detention'!$G$2&amp;'Import Demurrage Detention'!$C$3,"Y","N"),IF(G436&amp;E436='Import Demurrage Detention'!$H$2&amp;'Import Demurrage Detention'!$C$3,"Y","N"))</f>
        <v>N</v>
      </c>
      <c r="C436" s="56" t="s">
        <v>838</v>
      </c>
      <c r="D436" s="56" t="s">
        <v>168</v>
      </c>
      <c r="E436" s="56" t="s">
        <v>21</v>
      </c>
      <c r="F436" s="56" t="s">
        <v>22</v>
      </c>
      <c r="G436" s="56" t="s">
        <v>850</v>
      </c>
      <c r="H436" s="57">
        <v>44323</v>
      </c>
      <c r="I436" s="56" t="s">
        <v>81</v>
      </c>
      <c r="J436" s="56" t="s">
        <v>25</v>
      </c>
      <c r="K436" s="56" t="s">
        <v>26</v>
      </c>
      <c r="L436" s="56" t="s">
        <v>27</v>
      </c>
      <c r="M436" s="56" t="s">
        <v>7864</v>
      </c>
      <c r="N436" s="56" t="s">
        <v>772</v>
      </c>
      <c r="O436" s="56" t="s">
        <v>30</v>
      </c>
      <c r="P436" s="56" t="s">
        <v>45</v>
      </c>
      <c r="Q436" s="56" t="s">
        <v>32</v>
      </c>
      <c r="R436" s="56" t="s">
        <v>32</v>
      </c>
      <c r="S436" s="56" t="s">
        <v>32</v>
      </c>
      <c r="T436" s="56" t="s">
        <v>32</v>
      </c>
      <c r="U436" s="56" t="s">
        <v>32</v>
      </c>
      <c r="V436" s="56" t="s">
        <v>32</v>
      </c>
      <c r="W436" s="2" t="str">
        <f t="shared" si="28"/>
        <v>ZAPLZNDetention</v>
      </c>
    </row>
    <row r="437" spans="1:23" s="2" customFormat="1" ht="14.45" customHeight="1">
      <c r="A437" s="2" t="str">
        <f>+IF(B437="N","",IF(COUNTIF(B:B,B437)&gt;1,COUNTIF(B$3:B437,B437),""))</f>
        <v/>
      </c>
      <c r="B437" s="2" t="str">
        <f>+IF(F437="Detention",IF(G437&amp;E437='Import Demurrage Detention'!$G$2&amp;'Import Demurrage Detention'!$C$3,"Y","N"),IF(G437&amp;E437='Import Demurrage Detention'!$H$2&amp;'Import Demurrage Detention'!$C$3,"Y","N"))</f>
        <v>N</v>
      </c>
      <c r="C437" s="56" t="s">
        <v>838</v>
      </c>
      <c r="D437" s="56" t="s">
        <v>168</v>
      </c>
      <c r="E437" s="56" t="s">
        <v>21</v>
      </c>
      <c r="F437" s="56" t="s">
        <v>22</v>
      </c>
      <c r="G437" s="56" t="s">
        <v>850</v>
      </c>
      <c r="H437" s="57">
        <v>44323</v>
      </c>
      <c r="I437" s="56" t="s">
        <v>81</v>
      </c>
      <c r="J437" s="56" t="s">
        <v>25</v>
      </c>
      <c r="K437" s="56" t="s">
        <v>64</v>
      </c>
      <c r="L437" s="56" t="s">
        <v>27</v>
      </c>
      <c r="M437" s="56" t="s">
        <v>7864</v>
      </c>
      <c r="N437" s="56" t="s">
        <v>772</v>
      </c>
      <c r="O437" s="56" t="s">
        <v>30</v>
      </c>
      <c r="P437" s="56" t="s">
        <v>45</v>
      </c>
      <c r="Q437" s="56" t="s">
        <v>32</v>
      </c>
      <c r="R437" s="56" t="s">
        <v>32</v>
      </c>
      <c r="S437" s="56" t="s">
        <v>32</v>
      </c>
      <c r="T437" s="56" t="s">
        <v>32</v>
      </c>
      <c r="U437" s="56" t="s">
        <v>32</v>
      </c>
      <c r="V437" s="56" t="s">
        <v>32</v>
      </c>
      <c r="W437" s="2" t="str">
        <f t="shared" si="28"/>
        <v>ZAPLZNDetention</v>
      </c>
    </row>
    <row r="438" spans="1:23" s="2" customFormat="1" ht="14.45" customHeight="1">
      <c r="A438" s="2" t="str">
        <f>+IF(B438="N","",IF(COUNTIF(B:B,B438)&gt;1,COUNTIF(B$3:B438,B438),""))</f>
        <v/>
      </c>
      <c r="B438" s="2" t="str">
        <f>+IF(F438="Detention",IF(G438&amp;E438='Import Demurrage Detention'!$G$2&amp;'Import Demurrage Detention'!$C$3,"Y","N"),IF(G438&amp;E438='Import Demurrage Detention'!$H$2&amp;'Import Demurrage Detention'!$C$3,"Y","N"))</f>
        <v>N</v>
      </c>
      <c r="C438" s="56" t="s">
        <v>838</v>
      </c>
      <c r="D438" s="56" t="s">
        <v>168</v>
      </c>
      <c r="E438" s="56" t="s">
        <v>21</v>
      </c>
      <c r="F438" s="56" t="s">
        <v>22</v>
      </c>
      <c r="G438" s="56" t="s">
        <v>850</v>
      </c>
      <c r="H438" s="57">
        <v>44323</v>
      </c>
      <c r="I438" s="56" t="s">
        <v>81</v>
      </c>
      <c r="J438" s="56" t="s">
        <v>25</v>
      </c>
      <c r="K438" s="56" t="s">
        <v>33</v>
      </c>
      <c r="L438" s="56" t="s">
        <v>27</v>
      </c>
      <c r="M438" s="56" t="s">
        <v>7864</v>
      </c>
      <c r="N438" s="56" t="s">
        <v>334</v>
      </c>
      <c r="O438" s="56" t="s">
        <v>30</v>
      </c>
      <c r="P438" s="56" t="s">
        <v>46</v>
      </c>
      <c r="Q438" s="56" t="s">
        <v>32</v>
      </c>
      <c r="R438" s="56" t="s">
        <v>32</v>
      </c>
      <c r="S438" s="56" t="s">
        <v>32</v>
      </c>
      <c r="T438" s="56" t="s">
        <v>32</v>
      </c>
      <c r="U438" s="56" t="s">
        <v>32</v>
      </c>
      <c r="V438" s="56" t="s">
        <v>32</v>
      </c>
      <c r="W438" s="2" t="str">
        <f t="shared" si="28"/>
        <v>ZAPLZNDetention</v>
      </c>
    </row>
    <row r="439" spans="1:23" s="2" customFormat="1" ht="14.45" customHeight="1">
      <c r="A439" s="2" t="str">
        <f>+IF(B439="N","",IF(COUNTIF(B:B,B439)&gt;1,COUNTIF(B$3:B439,B439),""))</f>
        <v/>
      </c>
      <c r="B439" s="2" t="str">
        <f>+IF(F439="Detention",IF(G439&amp;E439='Import Demurrage Detention'!$G$2&amp;'Import Demurrage Detention'!$C$3,"Y","N"),IF(G439&amp;E439='Import Demurrage Detention'!$H$2&amp;'Import Demurrage Detention'!$C$3,"Y","N"))</f>
        <v>N</v>
      </c>
      <c r="C439" s="56" t="s">
        <v>838</v>
      </c>
      <c r="D439" s="56" t="s">
        <v>168</v>
      </c>
      <c r="E439" s="56" t="s">
        <v>21</v>
      </c>
      <c r="F439" s="56" t="s">
        <v>22</v>
      </c>
      <c r="G439" s="56" t="s">
        <v>850</v>
      </c>
      <c r="H439" s="57">
        <v>44323</v>
      </c>
      <c r="I439" s="56" t="s">
        <v>81</v>
      </c>
      <c r="J439" s="56" t="s">
        <v>25</v>
      </c>
      <c r="K439" s="56" t="s">
        <v>55</v>
      </c>
      <c r="L439" s="56" t="s">
        <v>27</v>
      </c>
      <c r="M439" s="56" t="s">
        <v>7864</v>
      </c>
      <c r="N439" s="56" t="s">
        <v>334</v>
      </c>
      <c r="O439" s="56" t="s">
        <v>30</v>
      </c>
      <c r="P439" s="56" t="s">
        <v>46</v>
      </c>
      <c r="Q439" s="56" t="s">
        <v>32</v>
      </c>
      <c r="R439" s="56" t="s">
        <v>32</v>
      </c>
      <c r="S439" s="56" t="s">
        <v>32</v>
      </c>
      <c r="T439" s="56" t="s">
        <v>32</v>
      </c>
      <c r="U439" s="56" t="s">
        <v>32</v>
      </c>
      <c r="V439" s="56" t="s">
        <v>32</v>
      </c>
      <c r="W439" s="2" t="str">
        <f t="shared" si="28"/>
        <v>ZAPLZNDetention</v>
      </c>
    </row>
    <row r="440" spans="1:23" s="2" customFormat="1" ht="14.45" customHeight="1">
      <c r="A440" s="2" t="str">
        <f>+IF(B440="N","",IF(COUNTIF(B:B,B440)&gt;1,COUNTIF(B$3:B440,B440),""))</f>
        <v/>
      </c>
      <c r="B440" s="2" t="str">
        <f>+IF(F440="Detention",IF(G440&amp;E440='Import Demurrage Detention'!$G$2&amp;'Import Demurrage Detention'!$C$3,"Y","N"),IF(G440&amp;E440='Import Demurrage Detention'!$H$2&amp;'Import Demurrage Detention'!$C$3,"Y","N"))</f>
        <v>N</v>
      </c>
      <c r="C440" s="56" t="s">
        <v>5108</v>
      </c>
      <c r="D440" s="56" t="s">
        <v>168</v>
      </c>
      <c r="E440" s="56" t="s">
        <v>21</v>
      </c>
      <c r="F440" s="56" t="s">
        <v>22</v>
      </c>
      <c r="G440" s="56" t="s">
        <v>5104</v>
      </c>
      <c r="H440" s="57">
        <v>44378</v>
      </c>
      <c r="I440" s="56" t="s">
        <v>24</v>
      </c>
      <c r="J440" s="56" t="s">
        <v>25</v>
      </c>
      <c r="K440" s="56" t="s">
        <v>26</v>
      </c>
      <c r="L440" s="56" t="s">
        <v>27</v>
      </c>
      <c r="M440" s="56" t="s">
        <v>621</v>
      </c>
      <c r="N440" s="56" t="s">
        <v>634</v>
      </c>
      <c r="O440" s="56" t="s">
        <v>197</v>
      </c>
      <c r="P440" s="56" t="s">
        <v>188</v>
      </c>
      <c r="Q440" s="56" t="s">
        <v>32</v>
      </c>
      <c r="R440" s="56" t="s">
        <v>32</v>
      </c>
      <c r="S440" s="56" t="s">
        <v>32</v>
      </c>
      <c r="T440" s="56" t="s">
        <v>32</v>
      </c>
      <c r="U440" s="56" t="s">
        <v>32</v>
      </c>
      <c r="V440" s="56" t="s">
        <v>32</v>
      </c>
      <c r="W440" s="2" t="str">
        <f t="shared" si="28"/>
        <v>SOBBONDetention</v>
      </c>
    </row>
    <row r="441" spans="1:23" s="2" customFormat="1" ht="14.45" customHeight="1">
      <c r="A441" s="2" t="str">
        <f>+IF(B441="N","",IF(COUNTIF(B:B,B441)&gt;1,COUNTIF(B$3:B441,B441),""))</f>
        <v/>
      </c>
      <c r="B441" s="2" t="str">
        <f>+IF(F441="Detention",IF(G441&amp;E441='Import Demurrage Detention'!$G$2&amp;'Import Demurrage Detention'!$C$3,"Y","N"),IF(G441&amp;E441='Import Demurrage Detention'!$H$2&amp;'Import Demurrage Detention'!$C$3,"Y","N"))</f>
        <v>N</v>
      </c>
      <c r="C441" s="56" t="s">
        <v>5108</v>
      </c>
      <c r="D441" s="56" t="s">
        <v>168</v>
      </c>
      <c r="E441" s="56" t="s">
        <v>21</v>
      </c>
      <c r="F441" s="56" t="s">
        <v>22</v>
      </c>
      <c r="G441" s="56" t="s">
        <v>5104</v>
      </c>
      <c r="H441" s="57">
        <v>44378</v>
      </c>
      <c r="I441" s="56" t="s">
        <v>24</v>
      </c>
      <c r="J441" s="56" t="s">
        <v>25</v>
      </c>
      <c r="K441" s="56" t="s">
        <v>33</v>
      </c>
      <c r="L441" s="56" t="s">
        <v>27</v>
      </c>
      <c r="M441" s="56" t="s">
        <v>621</v>
      </c>
      <c r="N441" s="56" t="s">
        <v>188</v>
      </c>
      <c r="O441" s="56" t="s">
        <v>197</v>
      </c>
      <c r="P441" s="56" t="s">
        <v>189</v>
      </c>
      <c r="Q441" s="56" t="s">
        <v>32</v>
      </c>
      <c r="R441" s="56" t="s">
        <v>32</v>
      </c>
      <c r="S441" s="56" t="s">
        <v>32</v>
      </c>
      <c r="T441" s="56" t="s">
        <v>32</v>
      </c>
      <c r="U441" s="56" t="s">
        <v>32</v>
      </c>
      <c r="V441" s="56" t="s">
        <v>32</v>
      </c>
      <c r="W441" s="2" t="str">
        <f t="shared" si="28"/>
        <v>SOBBONDetention</v>
      </c>
    </row>
    <row r="442" spans="1:23" s="2" customFormat="1" ht="14.45" customHeight="1">
      <c r="A442" s="2" t="str">
        <f>+IF(B442="N","",IF(COUNTIF(B:B,B442)&gt;1,COUNTIF(B$3:B442,B442),""))</f>
        <v/>
      </c>
      <c r="B442" s="2" t="str">
        <f>+IF(F442="Detention",IF(G442&amp;E442='Import Demurrage Detention'!$G$2&amp;'Import Demurrage Detention'!$C$3,"Y","N"),IF(G442&amp;E442='Import Demurrage Detention'!$H$2&amp;'Import Demurrage Detention'!$C$3,"Y","N"))</f>
        <v>N</v>
      </c>
      <c r="C442" s="56" t="s">
        <v>5108</v>
      </c>
      <c r="D442" s="56" t="s">
        <v>168</v>
      </c>
      <c r="E442" s="56" t="s">
        <v>21</v>
      </c>
      <c r="F442" s="56" t="s">
        <v>22</v>
      </c>
      <c r="G442" s="56" t="s">
        <v>5106</v>
      </c>
      <c r="H442" s="57">
        <v>44378</v>
      </c>
      <c r="I442" s="56" t="s">
        <v>24</v>
      </c>
      <c r="J442" s="56" t="s">
        <v>25</v>
      </c>
      <c r="K442" s="56" t="s">
        <v>26</v>
      </c>
      <c r="L442" s="56" t="s">
        <v>27</v>
      </c>
      <c r="M442" s="56" t="s">
        <v>406</v>
      </c>
      <c r="N442" s="56" t="s">
        <v>188</v>
      </c>
      <c r="O442" s="56" t="s">
        <v>407</v>
      </c>
      <c r="P442" s="56" t="s">
        <v>189</v>
      </c>
      <c r="Q442" s="56" t="s">
        <v>32</v>
      </c>
      <c r="R442" s="56" t="s">
        <v>32</v>
      </c>
      <c r="S442" s="56" t="s">
        <v>32</v>
      </c>
      <c r="T442" s="56" t="s">
        <v>32</v>
      </c>
      <c r="U442" s="56" t="s">
        <v>32</v>
      </c>
      <c r="V442" s="56" t="s">
        <v>32</v>
      </c>
      <c r="W442" s="2" t="str">
        <f t="shared" si="28"/>
        <v>SOMOGNDetention</v>
      </c>
    </row>
    <row r="443" spans="1:23" s="2" customFormat="1" ht="14.45" customHeight="1">
      <c r="A443" s="2" t="str">
        <f>+IF(B443="N","",IF(COUNTIF(B:B,B443)&gt;1,COUNTIF(B$3:B443,B443),""))</f>
        <v/>
      </c>
      <c r="B443" s="2" t="str">
        <f>+IF(F443="Detention",IF(G443&amp;E443='Import Demurrage Detention'!$G$2&amp;'Import Demurrage Detention'!$C$3,"Y","N"),IF(G443&amp;E443='Import Demurrage Detention'!$H$2&amp;'Import Demurrage Detention'!$C$3,"Y","N"))</f>
        <v>N</v>
      </c>
      <c r="C443" s="56" t="s">
        <v>5108</v>
      </c>
      <c r="D443" s="56" t="s">
        <v>168</v>
      </c>
      <c r="E443" s="56" t="s">
        <v>21</v>
      </c>
      <c r="F443" s="56" t="s">
        <v>22</v>
      </c>
      <c r="G443" s="56" t="s">
        <v>5106</v>
      </c>
      <c r="H443" s="57">
        <v>44378</v>
      </c>
      <c r="I443" s="56" t="s">
        <v>24</v>
      </c>
      <c r="J443" s="56" t="s">
        <v>25</v>
      </c>
      <c r="K443" s="56" t="s">
        <v>33</v>
      </c>
      <c r="L443" s="56" t="s">
        <v>27</v>
      </c>
      <c r="M443" s="56" t="s">
        <v>406</v>
      </c>
      <c r="N443" s="56" t="s">
        <v>775</v>
      </c>
      <c r="O443" s="56" t="s">
        <v>407</v>
      </c>
      <c r="P443" s="56" t="s">
        <v>393</v>
      </c>
      <c r="Q443" s="56" t="s">
        <v>32</v>
      </c>
      <c r="R443" s="56" t="s">
        <v>32</v>
      </c>
      <c r="S443" s="56" t="s">
        <v>32</v>
      </c>
      <c r="T443" s="56" t="s">
        <v>32</v>
      </c>
      <c r="U443" s="56" t="s">
        <v>32</v>
      </c>
      <c r="V443" s="56" t="s">
        <v>32</v>
      </c>
      <c r="W443" s="2" t="str">
        <f t="shared" si="28"/>
        <v>SOMOGNDetention</v>
      </c>
    </row>
    <row r="444" spans="1:23" s="2" customFormat="1" ht="14.45" customHeight="1">
      <c r="A444" s="2" t="str">
        <f>+IF(B444="N","",IF(COUNTIF(B:B,B444)&gt;1,COUNTIF(B$3:B444,B444),""))</f>
        <v/>
      </c>
      <c r="B444" s="2" t="str">
        <f>+IF(F444="Detention",IF(G444&amp;E444='Import Demurrage Detention'!$G$2&amp;'Import Demurrage Detention'!$C$3,"Y","N"),IF(G444&amp;E444='Import Demurrage Detention'!$H$2&amp;'Import Demurrage Detention'!$C$3,"Y","N"))</f>
        <v>N</v>
      </c>
      <c r="C444" s="56" t="s">
        <v>770</v>
      </c>
      <c r="D444" s="56" t="s">
        <v>312</v>
      </c>
      <c r="E444" s="56" t="s">
        <v>21</v>
      </c>
      <c r="F444" s="56" t="s">
        <v>22</v>
      </c>
      <c r="G444" s="56" t="s">
        <v>800</v>
      </c>
      <c r="H444" s="57">
        <v>44326</v>
      </c>
      <c r="I444" s="56" t="s">
        <v>106</v>
      </c>
      <c r="J444" s="56" t="s">
        <v>25</v>
      </c>
      <c r="K444" s="56" t="s">
        <v>26</v>
      </c>
      <c r="L444" s="56" t="s">
        <v>27</v>
      </c>
      <c r="M444" s="56" t="s">
        <v>208</v>
      </c>
      <c r="N444" s="56" t="s">
        <v>41</v>
      </c>
      <c r="O444" s="56" t="s">
        <v>32</v>
      </c>
      <c r="P444" s="56" t="s">
        <v>32</v>
      </c>
      <c r="Q444" s="56" t="s">
        <v>32</v>
      </c>
      <c r="R444" s="56" t="s">
        <v>32</v>
      </c>
      <c r="S444" s="56" t="s">
        <v>32</v>
      </c>
      <c r="T444" s="56" t="s">
        <v>32</v>
      </c>
      <c r="U444" s="56" t="s">
        <v>32</v>
      </c>
      <c r="V444" s="56" t="s">
        <v>32</v>
      </c>
      <c r="W444" s="2" t="str">
        <f t="shared" si="28"/>
        <v>RUFM5NDetention</v>
      </c>
    </row>
    <row r="445" spans="1:23" s="2" customFormat="1" ht="14.45" customHeight="1">
      <c r="A445" s="2" t="str">
        <f>+IF(B445="N","",IF(COUNTIF(B:B,B445)&gt;1,COUNTIF(B$3:B445,B445),""))</f>
        <v/>
      </c>
      <c r="B445" s="2" t="str">
        <f>+IF(F445="Detention",IF(G445&amp;E445='Import Demurrage Detention'!$G$2&amp;'Import Demurrage Detention'!$C$3,"Y","N"),IF(G445&amp;E445='Import Demurrage Detention'!$H$2&amp;'Import Demurrage Detention'!$C$3,"Y","N"))</f>
        <v>N</v>
      </c>
      <c r="C445" s="56" t="s">
        <v>770</v>
      </c>
      <c r="D445" s="56" t="s">
        <v>312</v>
      </c>
      <c r="E445" s="56" t="s">
        <v>21</v>
      </c>
      <c r="F445" s="56" t="s">
        <v>22</v>
      </c>
      <c r="G445" s="56" t="s">
        <v>800</v>
      </c>
      <c r="H445" s="57">
        <v>44326</v>
      </c>
      <c r="I445" s="56" t="s">
        <v>106</v>
      </c>
      <c r="J445" s="56" t="s">
        <v>25</v>
      </c>
      <c r="K445" s="56" t="s">
        <v>64</v>
      </c>
      <c r="L445" s="56" t="s">
        <v>27</v>
      </c>
      <c r="M445" s="56" t="s">
        <v>208</v>
      </c>
      <c r="N445" s="56" t="s">
        <v>41</v>
      </c>
      <c r="O445" s="56" t="s">
        <v>32</v>
      </c>
      <c r="P445" s="56" t="s">
        <v>32</v>
      </c>
      <c r="Q445" s="56" t="s">
        <v>32</v>
      </c>
      <c r="R445" s="56" t="s">
        <v>32</v>
      </c>
      <c r="S445" s="56" t="s">
        <v>32</v>
      </c>
      <c r="T445" s="56" t="s">
        <v>32</v>
      </c>
      <c r="U445" s="56" t="s">
        <v>32</v>
      </c>
      <c r="V445" s="56" t="s">
        <v>32</v>
      </c>
      <c r="W445" s="2" t="str">
        <f t="shared" si="28"/>
        <v>RUFM5NDetention</v>
      </c>
    </row>
    <row r="446" spans="1:23" s="2" customFormat="1" ht="14.45" customHeight="1">
      <c r="A446" s="2" t="str">
        <f>+IF(B446="N","",IF(COUNTIF(B:B,B446)&gt;1,COUNTIF(B$3:B446,B446),""))</f>
        <v/>
      </c>
      <c r="B446" s="2" t="str">
        <f>+IF(F446="Detention",IF(G446&amp;E446='Import Demurrage Detention'!$G$2&amp;'Import Demurrage Detention'!$C$3,"Y","N"),IF(G446&amp;E446='Import Demurrage Detention'!$H$2&amp;'Import Demurrage Detention'!$C$3,"Y","N"))</f>
        <v>N</v>
      </c>
      <c r="C446" s="56" t="s">
        <v>770</v>
      </c>
      <c r="D446" s="56" t="s">
        <v>312</v>
      </c>
      <c r="E446" s="56" t="s">
        <v>21</v>
      </c>
      <c r="F446" s="56" t="s">
        <v>22</v>
      </c>
      <c r="G446" s="56" t="s">
        <v>800</v>
      </c>
      <c r="H446" s="57">
        <v>44326</v>
      </c>
      <c r="I446" s="56" t="s">
        <v>106</v>
      </c>
      <c r="J446" s="56" t="s">
        <v>25</v>
      </c>
      <c r="K446" s="56" t="s">
        <v>6328</v>
      </c>
      <c r="L446" s="56" t="s">
        <v>27</v>
      </c>
      <c r="M446" s="56" t="s">
        <v>208</v>
      </c>
      <c r="N446" s="56" t="s">
        <v>41</v>
      </c>
      <c r="O446" s="56" t="s">
        <v>32</v>
      </c>
      <c r="P446" s="56" t="s">
        <v>32</v>
      </c>
      <c r="Q446" s="56" t="s">
        <v>32</v>
      </c>
      <c r="R446" s="56" t="s">
        <v>32</v>
      </c>
      <c r="S446" s="56" t="s">
        <v>32</v>
      </c>
      <c r="T446" s="56" t="s">
        <v>32</v>
      </c>
      <c r="U446" s="56" t="s">
        <v>32</v>
      </c>
      <c r="V446" s="56" t="s">
        <v>32</v>
      </c>
      <c r="W446" s="2" t="str">
        <f t="shared" si="28"/>
        <v>RUFM5NDetention</v>
      </c>
    </row>
    <row r="447" spans="1:23" s="2" customFormat="1" ht="14.45" customHeight="1">
      <c r="A447" s="2" t="str">
        <f>+IF(B447="N","",IF(COUNTIF(B:B,B447)&gt;1,COUNTIF(B$3:B447,B447),""))</f>
        <v/>
      </c>
      <c r="B447" s="2" t="str">
        <f>+IF(F447="Detention",IF(G447&amp;E447='Import Demurrage Detention'!$G$2&amp;'Import Demurrage Detention'!$C$3,"Y","N"),IF(G447&amp;E447='Import Demurrage Detention'!$H$2&amp;'Import Demurrage Detention'!$C$3,"Y","N"))</f>
        <v>N</v>
      </c>
      <c r="C447" s="56" t="s">
        <v>770</v>
      </c>
      <c r="D447" s="56" t="s">
        <v>312</v>
      </c>
      <c r="E447" s="56" t="s">
        <v>21</v>
      </c>
      <c r="F447" s="56" t="s">
        <v>22</v>
      </c>
      <c r="G447" s="56" t="s">
        <v>800</v>
      </c>
      <c r="H447" s="57">
        <v>44326</v>
      </c>
      <c r="I447" s="56" t="s">
        <v>106</v>
      </c>
      <c r="J447" s="56" t="s">
        <v>25</v>
      </c>
      <c r="K447" s="56" t="s">
        <v>55</v>
      </c>
      <c r="L447" s="56" t="s">
        <v>27</v>
      </c>
      <c r="M447" s="56" t="s">
        <v>208</v>
      </c>
      <c r="N447" s="56" t="s">
        <v>41</v>
      </c>
      <c r="O447" s="56" t="s">
        <v>32</v>
      </c>
      <c r="P447" s="56" t="s">
        <v>32</v>
      </c>
      <c r="Q447" s="56" t="s">
        <v>32</v>
      </c>
      <c r="R447" s="56" t="s">
        <v>32</v>
      </c>
      <c r="S447" s="56" t="s">
        <v>32</v>
      </c>
      <c r="T447" s="56" t="s">
        <v>32</v>
      </c>
      <c r="U447" s="56" t="s">
        <v>32</v>
      </c>
      <c r="V447" s="56" t="s">
        <v>32</v>
      </c>
      <c r="W447" s="2" t="str">
        <f t="shared" si="28"/>
        <v>RUFM5NDetention</v>
      </c>
    </row>
    <row r="448" spans="1:23" s="2" customFormat="1" ht="14.45" customHeight="1">
      <c r="A448" s="2" t="str">
        <f>+IF(B448="N","",IF(COUNTIF(B:B,B448)&gt;1,COUNTIF(B$3:B448,B448),""))</f>
        <v/>
      </c>
      <c r="B448" s="2" t="str">
        <f>+IF(F448="Detention",IF(G448&amp;E448='Import Demurrage Detention'!$G$2&amp;'Import Demurrage Detention'!$C$3,"Y","N"),IF(G448&amp;E448='Import Demurrage Detention'!$H$2&amp;'Import Demurrage Detention'!$C$3,"Y","N"))</f>
        <v>N</v>
      </c>
      <c r="C448" s="56" t="s">
        <v>770</v>
      </c>
      <c r="D448" s="56" t="s">
        <v>312</v>
      </c>
      <c r="E448" s="56" t="s">
        <v>21</v>
      </c>
      <c r="F448" s="56" t="s">
        <v>22</v>
      </c>
      <c r="G448" s="56" t="s">
        <v>774</v>
      </c>
      <c r="H448" s="57">
        <v>44326</v>
      </c>
      <c r="I448" s="56" t="s">
        <v>88</v>
      </c>
      <c r="J448" s="56" t="s">
        <v>25</v>
      </c>
      <c r="K448" s="56" t="s">
        <v>26</v>
      </c>
      <c r="L448" s="56" t="s">
        <v>27</v>
      </c>
      <c r="M448" s="56" t="s">
        <v>7874</v>
      </c>
      <c r="N448" s="56" t="s">
        <v>41</v>
      </c>
      <c r="O448" s="56" t="s">
        <v>172</v>
      </c>
      <c r="P448" s="56" t="s">
        <v>43</v>
      </c>
      <c r="Q448" s="56" t="s">
        <v>32</v>
      </c>
      <c r="R448" s="56" t="s">
        <v>32</v>
      </c>
      <c r="S448" s="56" t="s">
        <v>32</v>
      </c>
      <c r="T448" s="56" t="s">
        <v>32</v>
      </c>
      <c r="U448" s="56" t="s">
        <v>32</v>
      </c>
      <c r="V448" s="56" t="s">
        <v>32</v>
      </c>
      <c r="W448" s="2" t="str">
        <f t="shared" si="28"/>
        <v>RUKLDNDetention</v>
      </c>
    </row>
    <row r="449" spans="1:23" s="2" customFormat="1" ht="14.45" customHeight="1">
      <c r="A449" s="2" t="str">
        <f>+IF(B449="N","",IF(COUNTIF(B:B,B449)&gt;1,COUNTIF(B$3:B449,B449),""))</f>
        <v/>
      </c>
      <c r="B449" s="2" t="str">
        <f>+IF(F449="Detention",IF(G449&amp;E449='Import Demurrage Detention'!$G$2&amp;'Import Demurrage Detention'!$C$3,"Y","N"),IF(G449&amp;E449='Import Demurrage Detention'!$H$2&amp;'Import Demurrage Detention'!$C$3,"Y","N"))</f>
        <v>N</v>
      </c>
      <c r="C449" s="56" t="s">
        <v>770</v>
      </c>
      <c r="D449" s="56" t="s">
        <v>312</v>
      </c>
      <c r="E449" s="56" t="s">
        <v>21</v>
      </c>
      <c r="F449" s="56" t="s">
        <v>22</v>
      </c>
      <c r="G449" s="56" t="s">
        <v>774</v>
      </c>
      <c r="H449" s="57">
        <v>44326</v>
      </c>
      <c r="I449" s="56" t="s">
        <v>88</v>
      </c>
      <c r="J449" s="56" t="s">
        <v>25</v>
      </c>
      <c r="K449" s="56" t="s">
        <v>6328</v>
      </c>
      <c r="L449" s="56" t="s">
        <v>27</v>
      </c>
      <c r="M449" s="56" t="s">
        <v>7874</v>
      </c>
      <c r="N449" s="56" t="s">
        <v>43</v>
      </c>
      <c r="O449" s="56" t="s">
        <v>172</v>
      </c>
      <c r="P449" s="56" t="s">
        <v>45</v>
      </c>
      <c r="Q449" s="56" t="s">
        <v>32</v>
      </c>
      <c r="R449" s="56" t="s">
        <v>32</v>
      </c>
      <c r="S449" s="56" t="s">
        <v>32</v>
      </c>
      <c r="T449" s="56" t="s">
        <v>32</v>
      </c>
      <c r="U449" s="56" t="s">
        <v>32</v>
      </c>
      <c r="V449" s="56" t="s">
        <v>32</v>
      </c>
      <c r="W449" s="2" t="str">
        <f t="shared" si="28"/>
        <v>RUKLDNDetention</v>
      </c>
    </row>
    <row r="450" spans="1:23" s="2" customFormat="1" ht="14.45" customHeight="1">
      <c r="A450" s="2" t="str">
        <f>+IF(B450="N","",IF(COUNTIF(B:B,B450)&gt;1,COUNTIF(B$3:B450,B450),""))</f>
        <v/>
      </c>
      <c r="B450" s="2" t="str">
        <f>+IF(F450="Detention",IF(G450&amp;E450='Import Demurrage Detention'!$G$2&amp;'Import Demurrage Detention'!$C$3,"Y","N"),IF(G450&amp;E450='Import Demurrage Detention'!$H$2&amp;'Import Demurrage Detention'!$C$3,"Y","N"))</f>
        <v>N</v>
      </c>
      <c r="C450" s="56" t="s">
        <v>770</v>
      </c>
      <c r="D450" s="56" t="s">
        <v>312</v>
      </c>
      <c r="E450" s="56" t="s">
        <v>21</v>
      </c>
      <c r="F450" s="56" t="s">
        <v>22</v>
      </c>
      <c r="G450" s="56" t="s">
        <v>778</v>
      </c>
      <c r="H450" s="57">
        <v>44326</v>
      </c>
      <c r="I450" s="56" t="s">
        <v>88</v>
      </c>
      <c r="J450" s="56" t="s">
        <v>25</v>
      </c>
      <c r="K450" s="56" t="s">
        <v>26</v>
      </c>
      <c r="L450" s="56" t="s">
        <v>27</v>
      </c>
      <c r="M450" s="56" t="s">
        <v>7874</v>
      </c>
      <c r="N450" s="56" t="s">
        <v>41</v>
      </c>
      <c r="O450" s="56" t="s">
        <v>172</v>
      </c>
      <c r="P450" s="56" t="s">
        <v>43</v>
      </c>
      <c r="Q450" s="56" t="s">
        <v>32</v>
      </c>
      <c r="R450" s="56" t="s">
        <v>32</v>
      </c>
      <c r="S450" s="56" t="s">
        <v>32</v>
      </c>
      <c r="T450" s="56" t="s">
        <v>32</v>
      </c>
      <c r="U450" s="56" t="s">
        <v>32</v>
      </c>
      <c r="V450" s="56" t="s">
        <v>32</v>
      </c>
      <c r="W450" s="2" t="str">
        <f t="shared" si="28"/>
        <v>RUKLDTMNDetention</v>
      </c>
    </row>
    <row r="451" spans="1:23" s="2" customFormat="1" ht="14.45" customHeight="1">
      <c r="A451" s="2" t="str">
        <f>+IF(B451="N","",IF(COUNTIF(B:B,B451)&gt;1,COUNTIF(B$3:B451,B451),""))</f>
        <v/>
      </c>
      <c r="B451" s="2" t="str">
        <f>+IF(F451="Detention",IF(G451&amp;E451='Import Demurrage Detention'!$G$2&amp;'Import Demurrage Detention'!$C$3,"Y","N"),IF(G451&amp;E451='Import Demurrage Detention'!$H$2&amp;'Import Demurrage Detention'!$C$3,"Y","N"))</f>
        <v>N</v>
      </c>
      <c r="C451" s="56" t="s">
        <v>770</v>
      </c>
      <c r="D451" s="56" t="s">
        <v>312</v>
      </c>
      <c r="E451" s="56" t="s">
        <v>21</v>
      </c>
      <c r="F451" s="56" t="s">
        <v>22</v>
      </c>
      <c r="G451" s="56" t="s">
        <v>778</v>
      </c>
      <c r="H451" s="57">
        <v>44326</v>
      </c>
      <c r="I451" s="56" t="s">
        <v>88</v>
      </c>
      <c r="J451" s="56" t="s">
        <v>25</v>
      </c>
      <c r="K451" s="56" t="s">
        <v>6328</v>
      </c>
      <c r="L451" s="56" t="s">
        <v>27</v>
      </c>
      <c r="M451" s="56" t="s">
        <v>7874</v>
      </c>
      <c r="N451" s="56" t="s">
        <v>43</v>
      </c>
      <c r="O451" s="56" t="s">
        <v>172</v>
      </c>
      <c r="P451" s="56" t="s">
        <v>45</v>
      </c>
      <c r="Q451" s="56" t="s">
        <v>32</v>
      </c>
      <c r="R451" s="56" t="s">
        <v>32</v>
      </c>
      <c r="S451" s="56" t="s">
        <v>32</v>
      </c>
      <c r="T451" s="56" t="s">
        <v>32</v>
      </c>
      <c r="U451" s="56" t="s">
        <v>32</v>
      </c>
      <c r="V451" s="56" t="s">
        <v>32</v>
      </c>
      <c r="W451" s="2" t="str">
        <f t="shared" si="28"/>
        <v>RUKLDTMNDetention</v>
      </c>
    </row>
    <row r="452" spans="1:23" s="2" customFormat="1" ht="14.45" customHeight="1">
      <c r="A452" s="2" t="str">
        <f>+IF(B452="N","",IF(COUNTIF(B:B,B452)&gt;1,COUNTIF(B$3:B452,B452),""))</f>
        <v/>
      </c>
      <c r="B452" s="2" t="str">
        <f>+IF(F452="Detention",IF(G452&amp;E452='Import Demurrage Detention'!$G$2&amp;'Import Demurrage Detention'!$C$3,"Y","N"),IF(G452&amp;E452='Import Demurrage Detention'!$H$2&amp;'Import Demurrage Detention'!$C$3,"Y","N"))</f>
        <v>N</v>
      </c>
      <c r="C452" s="56" t="s">
        <v>770</v>
      </c>
      <c r="D452" s="56" t="s">
        <v>312</v>
      </c>
      <c r="E452" s="56" t="s">
        <v>21</v>
      </c>
      <c r="F452" s="56" t="s">
        <v>22</v>
      </c>
      <c r="G452" s="56" t="s">
        <v>794</v>
      </c>
      <c r="H452" s="57">
        <v>44326</v>
      </c>
      <c r="I452" s="56" t="s">
        <v>88</v>
      </c>
      <c r="J452" s="56" t="s">
        <v>25</v>
      </c>
      <c r="K452" s="56" t="s">
        <v>26</v>
      </c>
      <c r="L452" s="56" t="s">
        <v>27</v>
      </c>
      <c r="M452" s="56" t="s">
        <v>292</v>
      </c>
      <c r="N452" s="56" t="s">
        <v>337</v>
      </c>
      <c r="O452" s="56" t="s">
        <v>32</v>
      </c>
      <c r="P452" s="56" t="s">
        <v>32</v>
      </c>
      <c r="Q452" s="56" t="s">
        <v>32</v>
      </c>
      <c r="R452" s="56" t="s">
        <v>32</v>
      </c>
      <c r="S452" s="56" t="s">
        <v>32</v>
      </c>
      <c r="T452" s="56" t="s">
        <v>32</v>
      </c>
      <c r="U452" s="56" t="s">
        <v>32</v>
      </c>
      <c r="V452" s="56" t="s">
        <v>32</v>
      </c>
      <c r="W452" s="2" t="str">
        <f t="shared" si="28"/>
        <v>RUPLPNDetention</v>
      </c>
    </row>
    <row r="453" spans="1:23" s="2" customFormat="1" ht="14.45" customHeight="1">
      <c r="A453" s="2" t="str">
        <f>+IF(B453="N","",IF(COUNTIF(B:B,B453)&gt;1,COUNTIF(B$3:B453,B453),""))</f>
        <v/>
      </c>
      <c r="B453" s="2" t="str">
        <f>+IF(F453="Detention",IF(G453&amp;E453='Import Demurrage Detention'!$G$2&amp;'Import Demurrage Detention'!$C$3,"Y","N"),IF(G453&amp;E453='Import Demurrage Detention'!$H$2&amp;'Import Demurrage Detention'!$C$3,"Y","N"))</f>
        <v>N</v>
      </c>
      <c r="C453" s="56" t="s">
        <v>770</v>
      </c>
      <c r="D453" s="56" t="s">
        <v>312</v>
      </c>
      <c r="E453" s="56" t="s">
        <v>21</v>
      </c>
      <c r="F453" s="56" t="s">
        <v>22</v>
      </c>
      <c r="G453" s="56" t="s">
        <v>794</v>
      </c>
      <c r="H453" s="57">
        <v>44326</v>
      </c>
      <c r="I453" s="56" t="s">
        <v>88</v>
      </c>
      <c r="J453" s="56" t="s">
        <v>25</v>
      </c>
      <c r="K453" s="56" t="s">
        <v>6328</v>
      </c>
      <c r="L453" s="56" t="s">
        <v>27</v>
      </c>
      <c r="M453" s="56" t="s">
        <v>292</v>
      </c>
      <c r="N453" s="56" t="s">
        <v>787</v>
      </c>
      <c r="O453" s="56" t="s">
        <v>32</v>
      </c>
      <c r="P453" s="56" t="s">
        <v>32</v>
      </c>
      <c r="Q453" s="56" t="s">
        <v>32</v>
      </c>
      <c r="R453" s="56" t="s">
        <v>32</v>
      </c>
      <c r="S453" s="56" t="s">
        <v>32</v>
      </c>
      <c r="T453" s="56" t="s">
        <v>32</v>
      </c>
      <c r="U453" s="56" t="s">
        <v>32</v>
      </c>
      <c r="V453" s="56" t="s">
        <v>32</v>
      </c>
      <c r="W453" s="2" t="str">
        <f t="shared" si="28"/>
        <v>RUPLPNDetention</v>
      </c>
    </row>
    <row r="454" spans="1:23" s="2" customFormat="1" ht="14.45" customHeight="1">
      <c r="A454" s="2" t="str">
        <f>+IF(B454="N","",IF(COUNTIF(B:B,B454)&gt;1,COUNTIF(B$3:B454,B454),""))</f>
        <v/>
      </c>
      <c r="B454" s="2" t="str">
        <f>+IF(F454="Detention",IF(G454&amp;E454='Import Demurrage Detention'!$G$2&amp;'Import Demurrage Detention'!$C$3,"Y","N"),IF(G454&amp;E454='Import Demurrage Detention'!$H$2&amp;'Import Demurrage Detention'!$C$3,"Y","N"))</f>
        <v>N</v>
      </c>
      <c r="C454" s="56" t="s">
        <v>770</v>
      </c>
      <c r="D454" s="56" t="s">
        <v>312</v>
      </c>
      <c r="E454" s="56" t="s">
        <v>21</v>
      </c>
      <c r="F454" s="56" t="s">
        <v>22</v>
      </c>
      <c r="G454" s="56" t="s">
        <v>786</v>
      </c>
      <c r="H454" s="57">
        <v>44362</v>
      </c>
      <c r="I454" s="56" t="s">
        <v>88</v>
      </c>
      <c r="J454" s="56" t="s">
        <v>25</v>
      </c>
      <c r="K454" s="56" t="s">
        <v>26</v>
      </c>
      <c r="L454" s="56" t="s">
        <v>27</v>
      </c>
      <c r="M454" s="56" t="s">
        <v>665</v>
      </c>
      <c r="N454" s="56" t="s">
        <v>394</v>
      </c>
      <c r="O454" s="56" t="s">
        <v>6485</v>
      </c>
      <c r="P454" s="56" t="s">
        <v>6502</v>
      </c>
      <c r="Q454" s="56" t="s">
        <v>137</v>
      </c>
      <c r="R454" s="56" t="s">
        <v>45</v>
      </c>
      <c r="S454" s="56" t="s">
        <v>32</v>
      </c>
      <c r="T454" s="56" t="s">
        <v>32</v>
      </c>
      <c r="U454" s="56" t="s">
        <v>32</v>
      </c>
      <c r="V454" s="56" t="s">
        <v>32</v>
      </c>
      <c r="W454" s="2" t="str">
        <f t="shared" si="28"/>
        <v>RULEDTMNDetention</v>
      </c>
    </row>
    <row r="455" spans="1:23" s="2" customFormat="1" ht="14.45" customHeight="1">
      <c r="A455" s="2" t="str">
        <f>+IF(B455="N","",IF(COUNTIF(B:B,B455)&gt;1,COUNTIF(B$3:B455,B455),""))</f>
        <v/>
      </c>
      <c r="B455" s="2" t="str">
        <f>+IF(F455="Detention",IF(G455&amp;E455='Import Demurrage Detention'!$G$2&amp;'Import Demurrage Detention'!$C$3,"Y","N"),IF(G455&amp;E455='Import Demurrage Detention'!$H$2&amp;'Import Demurrage Detention'!$C$3,"Y","N"))</f>
        <v>N</v>
      </c>
      <c r="C455" s="56" t="s">
        <v>770</v>
      </c>
      <c r="D455" s="56" t="s">
        <v>312</v>
      </c>
      <c r="E455" s="56" t="s">
        <v>21</v>
      </c>
      <c r="F455" s="56" t="s">
        <v>22</v>
      </c>
      <c r="G455" s="56" t="s">
        <v>786</v>
      </c>
      <c r="H455" s="57">
        <v>44362</v>
      </c>
      <c r="I455" s="56" t="s">
        <v>88</v>
      </c>
      <c r="J455" s="56" t="s">
        <v>25</v>
      </c>
      <c r="K455" s="56" t="s">
        <v>6328</v>
      </c>
      <c r="L455" s="56" t="s">
        <v>27</v>
      </c>
      <c r="M455" s="56" t="s">
        <v>665</v>
      </c>
      <c r="N455" s="56" t="s">
        <v>546</v>
      </c>
      <c r="O455" s="56" t="s">
        <v>6485</v>
      </c>
      <c r="P455" s="56" t="s">
        <v>5823</v>
      </c>
      <c r="Q455" s="56" t="s">
        <v>137</v>
      </c>
      <c r="R455" s="56" t="s">
        <v>46</v>
      </c>
      <c r="S455" s="56" t="s">
        <v>32</v>
      </c>
      <c r="T455" s="56" t="s">
        <v>32</v>
      </c>
      <c r="U455" s="56" t="s">
        <v>32</v>
      </c>
      <c r="V455" s="56" t="s">
        <v>32</v>
      </c>
      <c r="W455" s="2" t="str">
        <f t="shared" si="28"/>
        <v>RULEDTMNDetention</v>
      </c>
    </row>
    <row r="456" spans="1:23" s="2" customFormat="1" ht="14.45" customHeight="1">
      <c r="A456" s="2" t="str">
        <f>+IF(B456="N","",IF(COUNTIF(B:B,B456)&gt;1,COUNTIF(B$3:B456,B456),""))</f>
        <v/>
      </c>
      <c r="B456" s="2" t="str">
        <f>+IF(F456="Detention",IF(G456&amp;E456='Import Demurrage Detention'!$G$2&amp;'Import Demurrage Detention'!$C$3,"Y","N"),IF(G456&amp;E456='Import Demurrage Detention'!$H$2&amp;'Import Demurrage Detention'!$C$3,"Y","N"))</f>
        <v>N</v>
      </c>
      <c r="C456" s="56" t="s">
        <v>770</v>
      </c>
      <c r="D456" s="56" t="s">
        <v>312</v>
      </c>
      <c r="E456" s="56" t="s">
        <v>21</v>
      </c>
      <c r="F456" s="56" t="s">
        <v>22</v>
      </c>
      <c r="G456" s="56" t="s">
        <v>792</v>
      </c>
      <c r="H456" s="57">
        <v>44362</v>
      </c>
      <c r="I456" s="56" t="s">
        <v>88</v>
      </c>
      <c r="J456" s="56" t="s">
        <v>25</v>
      </c>
      <c r="K456" s="56" t="s">
        <v>26</v>
      </c>
      <c r="L456" s="56" t="s">
        <v>27</v>
      </c>
      <c r="M456" s="56" t="s">
        <v>7905</v>
      </c>
      <c r="N456" s="56" t="s">
        <v>393</v>
      </c>
      <c r="O456" s="56" t="s">
        <v>7906</v>
      </c>
      <c r="P456" s="56" t="s">
        <v>572</v>
      </c>
      <c r="Q456" s="56" t="s">
        <v>30</v>
      </c>
      <c r="R456" s="56" t="s">
        <v>190</v>
      </c>
      <c r="S456" s="56" t="s">
        <v>32</v>
      </c>
      <c r="T456" s="56" t="s">
        <v>32</v>
      </c>
      <c r="U456" s="56" t="s">
        <v>32</v>
      </c>
      <c r="V456" s="56" t="s">
        <v>32</v>
      </c>
      <c r="W456" s="2" t="str">
        <f t="shared" si="28"/>
        <v>RUNVSPTNDetention</v>
      </c>
    </row>
    <row r="457" spans="1:23" s="2" customFormat="1" ht="14.45" customHeight="1">
      <c r="A457" s="2" t="str">
        <f>+IF(B457="N","",IF(COUNTIF(B:B,B457)&gt;1,COUNTIF(B$3:B457,B457),""))</f>
        <v/>
      </c>
      <c r="B457" s="2" t="str">
        <f>+IF(F457="Detention",IF(G457&amp;E457='Import Demurrage Detention'!$G$2&amp;'Import Demurrage Detention'!$C$3,"Y","N"),IF(G457&amp;E457='Import Demurrage Detention'!$H$2&amp;'Import Demurrage Detention'!$C$3,"Y","N"))</f>
        <v>N</v>
      </c>
      <c r="C457" s="56" t="s">
        <v>770</v>
      </c>
      <c r="D457" s="56" t="s">
        <v>312</v>
      </c>
      <c r="E457" s="56" t="s">
        <v>21</v>
      </c>
      <c r="F457" s="56" t="s">
        <v>22</v>
      </c>
      <c r="G457" s="56" t="s">
        <v>792</v>
      </c>
      <c r="H457" s="57">
        <v>44362</v>
      </c>
      <c r="I457" s="56" t="s">
        <v>88</v>
      </c>
      <c r="J457" s="56" t="s">
        <v>25</v>
      </c>
      <c r="K457" s="56" t="s">
        <v>6328</v>
      </c>
      <c r="L457" s="56" t="s">
        <v>27</v>
      </c>
      <c r="M457" s="56" t="s">
        <v>7905</v>
      </c>
      <c r="N457" s="56" t="s">
        <v>394</v>
      </c>
      <c r="O457" s="56" t="s">
        <v>7906</v>
      </c>
      <c r="P457" s="56" t="s">
        <v>336</v>
      </c>
      <c r="Q457" s="56" t="s">
        <v>30</v>
      </c>
      <c r="R457" s="56" t="s">
        <v>337</v>
      </c>
      <c r="S457" s="56" t="s">
        <v>32</v>
      </c>
      <c r="T457" s="56" t="s">
        <v>32</v>
      </c>
      <c r="U457" s="56" t="s">
        <v>32</v>
      </c>
      <c r="V457" s="56" t="s">
        <v>32</v>
      </c>
      <c r="W457" s="2" t="str">
        <f t="shared" si="28"/>
        <v>RUNVSPTNDetention</v>
      </c>
    </row>
    <row r="458" spans="1:23" s="2" customFormat="1" ht="14.45" customHeight="1">
      <c r="A458" s="2" t="str">
        <f>+IF(B458="N","",IF(COUNTIF(B:B,B458)&gt;1,COUNTIF(B$3:B458,B458),""))</f>
        <v/>
      </c>
      <c r="B458" s="2" t="str">
        <f>+IF(F458="Detention",IF(G458&amp;E458='Import Demurrage Detention'!$G$2&amp;'Import Demurrage Detention'!$C$3,"Y","N"),IF(G458&amp;E458='Import Demurrage Detention'!$H$2&amp;'Import Demurrage Detention'!$C$3,"Y","N"))</f>
        <v>N</v>
      </c>
      <c r="C458" s="56" t="s">
        <v>770</v>
      </c>
      <c r="D458" s="56" t="s">
        <v>312</v>
      </c>
      <c r="E458" s="56" t="s">
        <v>21</v>
      </c>
      <c r="F458" s="56" t="s">
        <v>22</v>
      </c>
      <c r="G458" s="56" t="s">
        <v>799</v>
      </c>
      <c r="H458" s="57">
        <v>44326</v>
      </c>
      <c r="I458" s="56" t="s">
        <v>88</v>
      </c>
      <c r="J458" s="56" t="s">
        <v>25</v>
      </c>
      <c r="K458" s="56" t="s">
        <v>26</v>
      </c>
      <c r="L458" s="56" t="s">
        <v>27</v>
      </c>
      <c r="M458" s="56" t="s">
        <v>292</v>
      </c>
      <c r="N458" s="56" t="s">
        <v>337</v>
      </c>
      <c r="O458" s="56" t="s">
        <v>32</v>
      </c>
      <c r="P458" s="56" t="s">
        <v>32</v>
      </c>
      <c r="Q458" s="56" t="s">
        <v>32</v>
      </c>
      <c r="R458" s="56" t="s">
        <v>32</v>
      </c>
      <c r="S458" s="56" t="s">
        <v>32</v>
      </c>
      <c r="T458" s="56" t="s">
        <v>32</v>
      </c>
      <c r="U458" s="56" t="s">
        <v>32</v>
      </c>
      <c r="V458" s="56" t="s">
        <v>32</v>
      </c>
      <c r="W458" s="2" t="str">
        <f t="shared" si="28"/>
        <v>RUUSTNDetention</v>
      </c>
    </row>
    <row r="459" spans="1:23" s="2" customFormat="1" ht="14.45" customHeight="1">
      <c r="A459" s="2" t="str">
        <f>+IF(B459="N","",IF(COUNTIF(B:B,B459)&gt;1,COUNTIF(B$3:B459,B459),""))</f>
        <v/>
      </c>
      <c r="B459" s="2" t="str">
        <f>+IF(F459="Detention",IF(G459&amp;E459='Import Demurrage Detention'!$G$2&amp;'Import Demurrage Detention'!$C$3,"Y","N"),IF(G459&amp;E459='Import Demurrage Detention'!$H$2&amp;'Import Demurrage Detention'!$C$3,"Y","N"))</f>
        <v>N</v>
      </c>
      <c r="C459" s="56" t="s">
        <v>770</v>
      </c>
      <c r="D459" s="56" t="s">
        <v>312</v>
      </c>
      <c r="E459" s="56" t="s">
        <v>21</v>
      </c>
      <c r="F459" s="56" t="s">
        <v>22</v>
      </c>
      <c r="G459" s="56" t="s">
        <v>799</v>
      </c>
      <c r="H459" s="57">
        <v>44326</v>
      </c>
      <c r="I459" s="56" t="s">
        <v>88</v>
      </c>
      <c r="J459" s="56" t="s">
        <v>25</v>
      </c>
      <c r="K459" s="56" t="s">
        <v>6328</v>
      </c>
      <c r="L459" s="56" t="s">
        <v>27</v>
      </c>
      <c r="M459" s="56" t="s">
        <v>292</v>
      </c>
      <c r="N459" s="56" t="s">
        <v>787</v>
      </c>
      <c r="O459" s="56" t="s">
        <v>32</v>
      </c>
      <c r="P459" s="56" t="s">
        <v>32</v>
      </c>
      <c r="Q459" s="56" t="s">
        <v>32</v>
      </c>
      <c r="R459" s="56" t="s">
        <v>32</v>
      </c>
      <c r="S459" s="56" t="s">
        <v>32</v>
      </c>
      <c r="T459" s="56" t="s">
        <v>32</v>
      </c>
      <c r="U459" s="56" t="s">
        <v>32</v>
      </c>
      <c r="V459" s="56" t="s">
        <v>32</v>
      </c>
      <c r="W459" s="2" t="str">
        <f t="shared" si="28"/>
        <v>RUUSTNDetention</v>
      </c>
    </row>
    <row r="460" spans="1:23" s="2" customFormat="1" ht="14.45" customHeight="1">
      <c r="A460" s="2" t="str">
        <f>+IF(B460="N","",IF(COUNTIF(B:B,B460)&gt;1,COUNTIF(B$3:B460,B460),""))</f>
        <v/>
      </c>
      <c r="B460" s="2" t="str">
        <f>+IF(F460="Detention",IF(G460&amp;E460='Import Demurrage Detention'!$G$2&amp;'Import Demurrage Detention'!$C$3,"Y","N"),IF(G460&amp;E460='Import Demurrage Detention'!$H$2&amp;'Import Demurrage Detention'!$C$3,"Y","N"))</f>
        <v>N</v>
      </c>
      <c r="C460" s="56" t="s">
        <v>770</v>
      </c>
      <c r="D460" s="56" t="s">
        <v>312</v>
      </c>
      <c r="E460" s="56" t="s">
        <v>21</v>
      </c>
      <c r="F460" s="56" t="s">
        <v>22</v>
      </c>
      <c r="G460" s="56" t="s">
        <v>801</v>
      </c>
      <c r="H460" s="57">
        <v>44326</v>
      </c>
      <c r="I460" s="56" t="s">
        <v>106</v>
      </c>
      <c r="J460" s="56" t="s">
        <v>25</v>
      </c>
      <c r="K460" s="56" t="s">
        <v>26</v>
      </c>
      <c r="L460" s="56" t="s">
        <v>27</v>
      </c>
      <c r="M460" s="56" t="s">
        <v>170</v>
      </c>
      <c r="N460" s="56" t="s">
        <v>775</v>
      </c>
      <c r="O460" s="56" t="s">
        <v>30</v>
      </c>
      <c r="P460" s="56" t="s">
        <v>41</v>
      </c>
      <c r="Q460" s="56" t="s">
        <v>32</v>
      </c>
      <c r="R460" s="56" t="s">
        <v>32</v>
      </c>
      <c r="S460" s="56" t="s">
        <v>32</v>
      </c>
      <c r="T460" s="56" t="s">
        <v>32</v>
      </c>
      <c r="U460" s="56" t="s">
        <v>32</v>
      </c>
      <c r="V460" s="56" t="s">
        <v>32</v>
      </c>
      <c r="W460" s="2" t="str">
        <f t="shared" si="28"/>
        <v>RUVLVTMNDetention</v>
      </c>
    </row>
    <row r="461" spans="1:23" s="2" customFormat="1" ht="14.45" customHeight="1">
      <c r="A461" s="2" t="str">
        <f>+IF(B461="N","",IF(COUNTIF(B:B,B461)&gt;1,COUNTIF(B$3:B461,B461),""))</f>
        <v/>
      </c>
      <c r="B461" s="2" t="str">
        <f>+IF(F461="Detention",IF(G461&amp;E461='Import Demurrage Detention'!$G$2&amp;'Import Demurrage Detention'!$C$3,"Y","N"),IF(G461&amp;E461='Import Demurrage Detention'!$H$2&amp;'Import Demurrage Detention'!$C$3,"Y","N"))</f>
        <v>N</v>
      </c>
      <c r="C461" s="56" t="s">
        <v>770</v>
      </c>
      <c r="D461" s="56" t="s">
        <v>312</v>
      </c>
      <c r="E461" s="56" t="s">
        <v>21</v>
      </c>
      <c r="F461" s="56" t="s">
        <v>22</v>
      </c>
      <c r="G461" s="56" t="s">
        <v>801</v>
      </c>
      <c r="H461" s="57">
        <v>44326</v>
      </c>
      <c r="I461" s="56" t="s">
        <v>106</v>
      </c>
      <c r="J461" s="56" t="s">
        <v>25</v>
      </c>
      <c r="K461" s="56" t="s">
        <v>33</v>
      </c>
      <c r="L461" s="56" t="s">
        <v>27</v>
      </c>
      <c r="M461" s="56" t="s">
        <v>170</v>
      </c>
      <c r="N461" s="56" t="s">
        <v>775</v>
      </c>
      <c r="O461" s="56" t="s">
        <v>30</v>
      </c>
      <c r="P461" s="56" t="s">
        <v>41</v>
      </c>
      <c r="Q461" s="56" t="s">
        <v>32</v>
      </c>
      <c r="R461" s="56" t="s">
        <v>32</v>
      </c>
      <c r="S461" s="56" t="s">
        <v>32</v>
      </c>
      <c r="T461" s="56" t="s">
        <v>32</v>
      </c>
      <c r="U461" s="56" t="s">
        <v>32</v>
      </c>
      <c r="V461" s="56" t="s">
        <v>32</v>
      </c>
      <c r="W461" s="2" t="str">
        <f t="shared" si="28"/>
        <v>RUVLVTMNDetention</v>
      </c>
    </row>
    <row r="462" spans="1:23" s="2" customFormat="1" ht="14.45" customHeight="1">
      <c r="A462" s="2" t="str">
        <f>+IF(B462="N","",IF(COUNTIF(B:B,B462)&gt;1,COUNTIF(B$3:B462,B462),""))</f>
        <v/>
      </c>
      <c r="B462" s="2" t="str">
        <f>+IF(F462="Detention",IF(G462&amp;E462='Import Demurrage Detention'!$G$2&amp;'Import Demurrage Detention'!$C$3,"Y","N"),IF(G462&amp;E462='Import Demurrage Detention'!$H$2&amp;'Import Demurrage Detention'!$C$3,"Y","N"))</f>
        <v>N</v>
      </c>
      <c r="C462" s="56" t="s">
        <v>770</v>
      </c>
      <c r="D462" s="56" t="s">
        <v>312</v>
      </c>
      <c r="E462" s="56" t="s">
        <v>21</v>
      </c>
      <c r="F462" s="56" t="s">
        <v>22</v>
      </c>
      <c r="G462" s="56" t="s">
        <v>802</v>
      </c>
      <c r="H462" s="57">
        <v>44326</v>
      </c>
      <c r="I462" s="56" t="s">
        <v>106</v>
      </c>
      <c r="J462" s="56" t="s">
        <v>25</v>
      </c>
      <c r="K462" s="56" t="s">
        <v>26</v>
      </c>
      <c r="L462" s="56" t="s">
        <v>27</v>
      </c>
      <c r="M462" s="56" t="s">
        <v>170</v>
      </c>
      <c r="N462" s="56" t="s">
        <v>775</v>
      </c>
      <c r="O462" s="56" t="s">
        <v>30</v>
      </c>
      <c r="P462" s="56" t="s">
        <v>41</v>
      </c>
      <c r="Q462" s="56" t="s">
        <v>32</v>
      </c>
      <c r="R462" s="56" t="s">
        <v>32</v>
      </c>
      <c r="S462" s="56" t="s">
        <v>32</v>
      </c>
      <c r="T462" s="56" t="s">
        <v>32</v>
      </c>
      <c r="U462" s="56" t="s">
        <v>32</v>
      </c>
      <c r="V462" s="56" t="s">
        <v>32</v>
      </c>
      <c r="W462" s="2" t="str">
        <f t="shared" si="28"/>
        <v>RUVYPNDetention</v>
      </c>
    </row>
    <row r="463" spans="1:23" s="2" customFormat="1" ht="14.45" customHeight="1">
      <c r="A463" s="2" t="str">
        <f>+IF(B463="N","",IF(COUNTIF(B:B,B463)&gt;1,COUNTIF(B$3:B463,B463),""))</f>
        <v/>
      </c>
      <c r="B463" s="2" t="str">
        <f>+IF(F463="Detention",IF(G463&amp;E463='Import Demurrage Detention'!$G$2&amp;'Import Demurrage Detention'!$C$3,"Y","N"),IF(G463&amp;E463='Import Demurrage Detention'!$H$2&amp;'Import Demurrage Detention'!$C$3,"Y","N"))</f>
        <v>N</v>
      </c>
      <c r="C463" s="56" t="s">
        <v>770</v>
      </c>
      <c r="D463" s="56" t="s">
        <v>312</v>
      </c>
      <c r="E463" s="56" t="s">
        <v>21</v>
      </c>
      <c r="F463" s="56" t="s">
        <v>22</v>
      </c>
      <c r="G463" s="56" t="s">
        <v>802</v>
      </c>
      <c r="H463" s="57">
        <v>44326</v>
      </c>
      <c r="I463" s="56" t="s">
        <v>106</v>
      </c>
      <c r="J463" s="56" t="s">
        <v>25</v>
      </c>
      <c r="K463" s="56" t="s">
        <v>33</v>
      </c>
      <c r="L463" s="56" t="s">
        <v>27</v>
      </c>
      <c r="M463" s="56" t="s">
        <v>170</v>
      </c>
      <c r="N463" s="56" t="s">
        <v>775</v>
      </c>
      <c r="O463" s="56" t="s">
        <v>30</v>
      </c>
      <c r="P463" s="56" t="s">
        <v>41</v>
      </c>
      <c r="Q463" s="56" t="s">
        <v>32</v>
      </c>
      <c r="R463" s="56" t="s">
        <v>32</v>
      </c>
      <c r="S463" s="56" t="s">
        <v>32</v>
      </c>
      <c r="T463" s="56" t="s">
        <v>32</v>
      </c>
      <c r="U463" s="56" t="s">
        <v>32</v>
      </c>
      <c r="V463" s="56" t="s">
        <v>32</v>
      </c>
      <c r="W463" s="2" t="str">
        <f t="shared" si="28"/>
        <v>RUVYPNDetention</v>
      </c>
    </row>
    <row r="464" spans="1:23" s="2" customFormat="1" ht="14.45" customHeight="1">
      <c r="A464" s="2" t="str">
        <f>+IF(B464="N","",IF(COUNTIF(B:B,B464)&gt;1,COUNTIF(B$3:B464,B464),""))</f>
        <v/>
      </c>
      <c r="B464" s="2" t="str">
        <f>+IF(F464="Detention",IF(G464&amp;E464='Import Demurrage Detention'!$G$2&amp;'Import Demurrage Detention'!$C$3,"Y","N"),IF(G464&amp;E464='Import Demurrage Detention'!$H$2&amp;'Import Demurrage Detention'!$C$3,"Y","N"))</f>
        <v>N</v>
      </c>
      <c r="C464" s="56" t="s">
        <v>5828</v>
      </c>
      <c r="D464" s="56" t="s">
        <v>5826</v>
      </c>
      <c r="E464" s="56" t="s">
        <v>21</v>
      </c>
      <c r="F464" s="56" t="s">
        <v>22</v>
      </c>
      <c r="G464" s="56" t="s">
        <v>4693</v>
      </c>
      <c r="H464" s="57">
        <v>44376</v>
      </c>
      <c r="I464" s="56" t="s">
        <v>106</v>
      </c>
      <c r="J464" s="56" t="s">
        <v>25</v>
      </c>
      <c r="K464" s="56" t="s">
        <v>26</v>
      </c>
      <c r="L464" s="56" t="s">
        <v>27</v>
      </c>
      <c r="M464" s="56" t="s">
        <v>7925</v>
      </c>
      <c r="N464" s="56" t="s">
        <v>5789</v>
      </c>
      <c r="O464" s="56" t="s">
        <v>410</v>
      </c>
      <c r="P464" s="56" t="s">
        <v>46</v>
      </c>
      <c r="Q464" s="56" t="s">
        <v>32</v>
      </c>
      <c r="R464" s="56" t="s">
        <v>32</v>
      </c>
      <c r="S464" s="56" t="s">
        <v>32</v>
      </c>
      <c r="T464" s="56" t="s">
        <v>32</v>
      </c>
      <c r="U464" s="56" t="s">
        <v>32</v>
      </c>
      <c r="V464" s="56" t="s">
        <v>32</v>
      </c>
      <c r="W464" s="2" t="str">
        <f t="shared" si="28"/>
        <v>PECALNDetention</v>
      </c>
    </row>
    <row r="465" spans="1:23" s="2" customFormat="1" ht="14.45" customHeight="1">
      <c r="A465" s="2" t="str">
        <f>+IF(B465="N","",IF(COUNTIF(B:B,B465)&gt;1,COUNTIF(B$3:B465,B465),""))</f>
        <v/>
      </c>
      <c r="B465" s="2" t="str">
        <f>+IF(F465="Detention",IF(G465&amp;E465='Import Demurrage Detention'!$G$2&amp;'Import Demurrage Detention'!$C$3,"Y","N"),IF(G465&amp;E465='Import Demurrage Detention'!$H$2&amp;'Import Demurrage Detention'!$C$3,"Y","N"))</f>
        <v>N</v>
      </c>
      <c r="C465" s="56" t="s">
        <v>5828</v>
      </c>
      <c r="D465" s="56" t="s">
        <v>5826</v>
      </c>
      <c r="E465" s="56" t="s">
        <v>21</v>
      </c>
      <c r="F465" s="56" t="s">
        <v>22</v>
      </c>
      <c r="G465" s="56" t="s">
        <v>4693</v>
      </c>
      <c r="H465" s="57">
        <v>44376</v>
      </c>
      <c r="I465" s="56" t="s">
        <v>106</v>
      </c>
      <c r="J465" s="56" t="s">
        <v>25</v>
      </c>
      <c r="K465" s="56" t="s">
        <v>33</v>
      </c>
      <c r="L465" s="56" t="s">
        <v>27</v>
      </c>
      <c r="M465" s="56" t="s">
        <v>7925</v>
      </c>
      <c r="N465" s="56" t="s">
        <v>5789</v>
      </c>
      <c r="O465" s="56" t="s">
        <v>410</v>
      </c>
      <c r="P465" s="56" t="s">
        <v>46</v>
      </c>
      <c r="Q465" s="56" t="s">
        <v>32</v>
      </c>
      <c r="R465" s="56" t="s">
        <v>32</v>
      </c>
      <c r="S465" s="56" t="s">
        <v>32</v>
      </c>
      <c r="T465" s="56" t="s">
        <v>32</v>
      </c>
      <c r="U465" s="56" t="s">
        <v>32</v>
      </c>
      <c r="V465" s="56" t="s">
        <v>32</v>
      </c>
      <c r="W465" s="2" t="str">
        <f t="shared" si="28"/>
        <v>PECALNDetention</v>
      </c>
    </row>
    <row r="466" spans="1:23" s="2" customFormat="1" ht="14.45" customHeight="1">
      <c r="A466" s="2" t="str">
        <f>+IF(B466="N","",IF(COUNTIF(B:B,B466)&gt;1,COUNTIF(B$3:B466,B466),""))</f>
        <v/>
      </c>
      <c r="B466" s="2" t="str">
        <f>+IF(F466="Detention",IF(G466&amp;E466='Import Demurrage Detention'!$G$2&amp;'Import Demurrage Detention'!$C$3,"Y","N"),IF(G466&amp;E466='Import Demurrage Detention'!$H$2&amp;'Import Demurrage Detention'!$C$3,"Y","N"))</f>
        <v>N</v>
      </c>
      <c r="C466" s="56" t="s">
        <v>5828</v>
      </c>
      <c r="D466" s="56" t="s">
        <v>5826</v>
      </c>
      <c r="E466" s="56" t="s">
        <v>21</v>
      </c>
      <c r="F466" s="56" t="s">
        <v>22</v>
      </c>
      <c r="G466" s="56" t="s">
        <v>4693</v>
      </c>
      <c r="H466" s="57">
        <v>44376</v>
      </c>
      <c r="I466" s="56" t="s">
        <v>106</v>
      </c>
      <c r="J466" s="56" t="s">
        <v>25</v>
      </c>
      <c r="K466" s="56" t="s">
        <v>55</v>
      </c>
      <c r="L466" s="56" t="s">
        <v>27</v>
      </c>
      <c r="M466" s="56" t="s">
        <v>7925</v>
      </c>
      <c r="N466" s="56" t="s">
        <v>5789</v>
      </c>
      <c r="O466" s="56" t="s">
        <v>410</v>
      </c>
      <c r="P466" s="56" t="s">
        <v>46</v>
      </c>
      <c r="Q466" s="56" t="s">
        <v>32</v>
      </c>
      <c r="R466" s="56" t="s">
        <v>32</v>
      </c>
      <c r="S466" s="56" t="s">
        <v>32</v>
      </c>
      <c r="T466" s="56" t="s">
        <v>32</v>
      </c>
      <c r="U466" s="56" t="s">
        <v>32</v>
      </c>
      <c r="V466" s="56" t="s">
        <v>32</v>
      </c>
      <c r="W466" s="2" t="str">
        <f t="shared" si="28"/>
        <v>PECALNDetention</v>
      </c>
    </row>
    <row r="467" spans="1:23" s="2" customFormat="1" ht="14.45" customHeight="1">
      <c r="A467" s="2" t="str">
        <f>+IF(B467="N","",IF(COUNTIF(B:B,B467)&gt;1,COUNTIF(B$3:B467,B467),""))</f>
        <v/>
      </c>
      <c r="B467" s="2" t="str">
        <f>+IF(F467="Detention",IF(G467&amp;E467='Import Demurrage Detention'!$G$2&amp;'Import Demurrage Detention'!$C$3,"Y","N"),IF(G467&amp;E467='Import Demurrage Detention'!$H$2&amp;'Import Demurrage Detention'!$C$3,"Y","N"))</f>
        <v>N</v>
      </c>
      <c r="C467" s="56" t="s">
        <v>705</v>
      </c>
      <c r="D467" s="56" t="s">
        <v>79</v>
      </c>
      <c r="E467" s="56" t="s">
        <v>21</v>
      </c>
      <c r="F467" s="56" t="s">
        <v>22</v>
      </c>
      <c r="G467" s="56" t="s">
        <v>706</v>
      </c>
      <c r="H467" s="57">
        <v>44376</v>
      </c>
      <c r="I467" s="56" t="s">
        <v>97</v>
      </c>
      <c r="J467" s="56" t="s">
        <v>89</v>
      </c>
      <c r="K467" s="56" t="s">
        <v>26</v>
      </c>
      <c r="L467" s="56" t="s">
        <v>27</v>
      </c>
      <c r="M467" s="56" t="s">
        <v>210</v>
      </c>
      <c r="N467" s="56" t="s">
        <v>139</v>
      </c>
      <c r="O467" s="56" t="s">
        <v>32</v>
      </c>
      <c r="P467" s="56" t="s">
        <v>32</v>
      </c>
      <c r="Q467" s="56" t="s">
        <v>32</v>
      </c>
      <c r="R467" s="56" t="s">
        <v>32</v>
      </c>
      <c r="S467" s="56" t="s">
        <v>32</v>
      </c>
      <c r="T467" s="56" t="s">
        <v>32</v>
      </c>
      <c r="U467" s="56" t="s">
        <v>32</v>
      </c>
      <c r="V467" s="56" t="s">
        <v>32</v>
      </c>
      <c r="W467" s="2" t="str">
        <f t="shared" si="28"/>
        <v>NLROTNDetention</v>
      </c>
    </row>
    <row r="468" spans="1:23" s="2" customFormat="1" ht="14.45" customHeight="1">
      <c r="A468" s="2" t="str">
        <f>+IF(B468="N","",IF(COUNTIF(B:B,B468)&gt;1,COUNTIF(B$3:B468,B468),""))</f>
        <v/>
      </c>
      <c r="B468" s="2" t="str">
        <f>+IF(F468="Detention",IF(G468&amp;E468='Import Demurrage Detention'!$G$2&amp;'Import Demurrage Detention'!$C$3,"Y","N"),IF(G468&amp;E468='Import Demurrage Detention'!$H$2&amp;'Import Demurrage Detention'!$C$3,"Y","N"))</f>
        <v>N</v>
      </c>
      <c r="C468" s="56" t="s">
        <v>705</v>
      </c>
      <c r="D468" s="56" t="s">
        <v>79</v>
      </c>
      <c r="E468" s="56" t="s">
        <v>21</v>
      </c>
      <c r="F468" s="56" t="s">
        <v>22</v>
      </c>
      <c r="G468" s="56" t="s">
        <v>706</v>
      </c>
      <c r="H468" s="57">
        <v>44376</v>
      </c>
      <c r="I468" s="56" t="s">
        <v>97</v>
      </c>
      <c r="J468" s="56" t="s">
        <v>89</v>
      </c>
      <c r="K468" s="56" t="s">
        <v>64</v>
      </c>
      <c r="L468" s="56" t="s">
        <v>27</v>
      </c>
      <c r="M468" s="56" t="s">
        <v>210</v>
      </c>
      <c r="N468" s="56" t="s">
        <v>139</v>
      </c>
      <c r="O468" s="56" t="s">
        <v>32</v>
      </c>
      <c r="P468" s="56" t="s">
        <v>32</v>
      </c>
      <c r="Q468" s="56" t="s">
        <v>32</v>
      </c>
      <c r="R468" s="56" t="s">
        <v>32</v>
      </c>
      <c r="S468" s="56" t="s">
        <v>32</v>
      </c>
      <c r="T468" s="56" t="s">
        <v>32</v>
      </c>
      <c r="U468" s="56" t="s">
        <v>32</v>
      </c>
      <c r="V468" s="56" t="s">
        <v>32</v>
      </c>
      <c r="W468" s="2" t="str">
        <f t="shared" si="28"/>
        <v>NLROTNDetention</v>
      </c>
    </row>
    <row r="469" spans="1:23" s="2" customFormat="1" ht="14.45" customHeight="1">
      <c r="A469" s="2" t="str">
        <f>+IF(B469="N","",IF(COUNTIF(B:B,B469)&gt;1,COUNTIF(B$3:B469,B469),""))</f>
        <v/>
      </c>
      <c r="B469" s="2" t="str">
        <f>+IF(F469="Detention",IF(G469&amp;E469='Import Demurrage Detention'!$G$2&amp;'Import Demurrage Detention'!$C$3,"Y","N"),IF(G469&amp;E469='Import Demurrage Detention'!$H$2&amp;'Import Demurrage Detention'!$C$3,"Y","N"))</f>
        <v>N</v>
      </c>
      <c r="C469" s="56" t="s">
        <v>705</v>
      </c>
      <c r="D469" s="56" t="s">
        <v>79</v>
      </c>
      <c r="E469" s="56" t="s">
        <v>21</v>
      </c>
      <c r="F469" s="56" t="s">
        <v>22</v>
      </c>
      <c r="G469" s="56" t="s">
        <v>706</v>
      </c>
      <c r="H469" s="57">
        <v>44376</v>
      </c>
      <c r="I469" s="56" t="s">
        <v>97</v>
      </c>
      <c r="J469" s="56" t="s">
        <v>89</v>
      </c>
      <c r="K469" s="56" t="s">
        <v>6328</v>
      </c>
      <c r="L469" s="56" t="s">
        <v>27</v>
      </c>
      <c r="M469" s="56" t="s">
        <v>210</v>
      </c>
      <c r="N469" s="56" t="s">
        <v>87</v>
      </c>
      <c r="O469" s="56" t="s">
        <v>32</v>
      </c>
      <c r="P469" s="56" t="s">
        <v>32</v>
      </c>
      <c r="Q469" s="56" t="s">
        <v>32</v>
      </c>
      <c r="R469" s="56" t="s">
        <v>32</v>
      </c>
      <c r="S469" s="56" t="s">
        <v>32</v>
      </c>
      <c r="T469" s="56" t="s">
        <v>32</v>
      </c>
      <c r="U469" s="56" t="s">
        <v>32</v>
      </c>
      <c r="V469" s="56" t="s">
        <v>32</v>
      </c>
      <c r="W469" s="2" t="str">
        <f t="shared" si="28"/>
        <v>NLROTNDetention</v>
      </c>
    </row>
    <row r="470" spans="1:23" s="2" customFormat="1" ht="14.45" customHeight="1">
      <c r="A470" s="2" t="str">
        <f>+IF(B470="N","",IF(COUNTIF(B:B,B470)&gt;1,COUNTIF(B$3:B470,B470),""))</f>
        <v/>
      </c>
      <c r="B470" s="2" t="str">
        <f>+IF(F470="Detention",IF(G470&amp;E470='Import Demurrage Detention'!$G$2&amp;'Import Demurrage Detention'!$C$3,"Y","N"),IF(G470&amp;E470='Import Demurrage Detention'!$H$2&amp;'Import Demurrage Detention'!$C$3,"Y","N"))</f>
        <v>N</v>
      </c>
      <c r="C470" s="56" t="s">
        <v>705</v>
      </c>
      <c r="D470" s="56" t="s">
        <v>79</v>
      </c>
      <c r="E470" s="56" t="s">
        <v>21</v>
      </c>
      <c r="F470" s="56" t="s">
        <v>22</v>
      </c>
      <c r="G470" s="56" t="s">
        <v>706</v>
      </c>
      <c r="H470" s="57">
        <v>44376</v>
      </c>
      <c r="I470" s="56" t="s">
        <v>97</v>
      </c>
      <c r="J470" s="56" t="s">
        <v>89</v>
      </c>
      <c r="K470" s="56" t="s">
        <v>55</v>
      </c>
      <c r="L470" s="56" t="s">
        <v>27</v>
      </c>
      <c r="M470" s="56" t="s">
        <v>210</v>
      </c>
      <c r="N470" s="56" t="s">
        <v>87</v>
      </c>
      <c r="O470" s="56" t="s">
        <v>32</v>
      </c>
      <c r="P470" s="56" t="s">
        <v>32</v>
      </c>
      <c r="Q470" s="56" t="s">
        <v>32</v>
      </c>
      <c r="R470" s="56" t="s">
        <v>32</v>
      </c>
      <c r="S470" s="56" t="s">
        <v>32</v>
      </c>
      <c r="T470" s="56" t="s">
        <v>32</v>
      </c>
      <c r="U470" s="56" t="s">
        <v>32</v>
      </c>
      <c r="V470" s="56" t="s">
        <v>32</v>
      </c>
      <c r="W470" s="2" t="str">
        <f t="shared" si="28"/>
        <v>NLROTNDetention</v>
      </c>
    </row>
    <row r="471" spans="1:23" s="2" customFormat="1" ht="14.45" customHeight="1">
      <c r="A471" s="2" t="str">
        <f>+IF(B471="N","",IF(COUNTIF(B:B,B471)&gt;1,COUNTIF(B$3:B471,B471),""))</f>
        <v/>
      </c>
      <c r="B471" s="2" t="str">
        <f>+IF(F471="Detention",IF(G471&amp;E471='Import Demurrage Detention'!$G$2&amp;'Import Demurrage Detention'!$C$3,"Y","N"),IF(G471&amp;E471='Import Demurrage Detention'!$H$2&amp;'Import Demurrage Detention'!$C$3,"Y","N"))</f>
        <v>N</v>
      </c>
      <c r="C471" s="56" t="s">
        <v>4433</v>
      </c>
      <c r="D471" s="56" t="s">
        <v>5822</v>
      </c>
      <c r="E471" s="56" t="s">
        <v>21</v>
      </c>
      <c r="F471" s="56" t="s">
        <v>22</v>
      </c>
      <c r="G471" s="56" t="s">
        <v>4403</v>
      </c>
      <c r="H471" s="57">
        <v>44323</v>
      </c>
      <c r="I471" s="56" t="s">
        <v>24</v>
      </c>
      <c r="J471" s="56" t="s">
        <v>25</v>
      </c>
      <c r="K471" s="56" t="s">
        <v>26</v>
      </c>
      <c r="L471" s="56" t="s">
        <v>27</v>
      </c>
      <c r="M471" s="56" t="s">
        <v>192</v>
      </c>
      <c r="N471" s="56" t="s">
        <v>5823</v>
      </c>
      <c r="O471" s="56" t="s">
        <v>32</v>
      </c>
      <c r="P471" s="56" t="s">
        <v>32</v>
      </c>
      <c r="Q471" s="56" t="s">
        <v>32</v>
      </c>
      <c r="R471" s="56" t="s">
        <v>32</v>
      </c>
      <c r="S471" s="56" t="s">
        <v>32</v>
      </c>
      <c r="T471" s="56" t="s">
        <v>32</v>
      </c>
      <c r="U471" s="56" t="s">
        <v>32</v>
      </c>
      <c r="V471" s="56" t="s">
        <v>32</v>
      </c>
      <c r="W471" s="2" t="str">
        <f t="shared" si="28"/>
        <v>MXZLOOPMNDetention</v>
      </c>
    </row>
    <row r="472" spans="1:23" s="2" customFormat="1" ht="14.45" customHeight="1">
      <c r="A472" s="2" t="str">
        <f>+IF(B472="N","",IF(COUNTIF(B:B,B472)&gt;1,COUNTIF(B$3:B472,B472),""))</f>
        <v/>
      </c>
      <c r="B472" s="2" t="str">
        <f>+IF(F472="Detention",IF(G472&amp;E472='Import Demurrage Detention'!$G$2&amp;'Import Demurrage Detention'!$C$3,"Y","N"),IF(G472&amp;E472='Import Demurrage Detention'!$H$2&amp;'Import Demurrage Detention'!$C$3,"Y","N"))</f>
        <v>N</v>
      </c>
      <c r="C472" s="56" t="s">
        <v>4433</v>
      </c>
      <c r="D472" s="56" t="s">
        <v>5822</v>
      </c>
      <c r="E472" s="56" t="s">
        <v>21</v>
      </c>
      <c r="F472" s="56" t="s">
        <v>22</v>
      </c>
      <c r="G472" s="56" t="s">
        <v>4403</v>
      </c>
      <c r="H472" s="57">
        <v>44323</v>
      </c>
      <c r="I472" s="56" t="s">
        <v>24</v>
      </c>
      <c r="J472" s="56" t="s">
        <v>25</v>
      </c>
      <c r="K472" s="56" t="s">
        <v>33</v>
      </c>
      <c r="L472" s="56" t="s">
        <v>27</v>
      </c>
      <c r="M472" s="56" t="s">
        <v>192</v>
      </c>
      <c r="N472" s="56" t="s">
        <v>5823</v>
      </c>
      <c r="O472" s="56" t="s">
        <v>32</v>
      </c>
      <c r="P472" s="56" t="s">
        <v>32</v>
      </c>
      <c r="Q472" s="56" t="s">
        <v>32</v>
      </c>
      <c r="R472" s="56" t="s">
        <v>32</v>
      </c>
      <c r="S472" s="56" t="s">
        <v>32</v>
      </c>
      <c r="T472" s="56" t="s">
        <v>32</v>
      </c>
      <c r="U472" s="56" t="s">
        <v>32</v>
      </c>
      <c r="V472" s="56" t="s">
        <v>32</v>
      </c>
      <c r="W472" s="2" t="str">
        <f t="shared" si="28"/>
        <v>MXZLOOPMNDetention</v>
      </c>
    </row>
    <row r="473" spans="1:23" s="2" customFormat="1" ht="14.45" customHeight="1">
      <c r="A473" s="2" t="str">
        <f>+IF(B473="N","",IF(COUNTIF(B:B,B473)&gt;1,COUNTIF(B$3:B473,B473),""))</f>
        <v/>
      </c>
      <c r="B473" s="2" t="str">
        <f>+IF(F473="Detention",IF(G473&amp;E473='Import Demurrage Detention'!$G$2&amp;'Import Demurrage Detention'!$C$3,"Y","N"),IF(G473&amp;E473='Import Demurrage Detention'!$H$2&amp;'Import Demurrage Detention'!$C$3,"Y","N"))</f>
        <v>N</v>
      </c>
      <c r="C473" s="56" t="s">
        <v>4433</v>
      </c>
      <c r="D473" s="56" t="s">
        <v>5822</v>
      </c>
      <c r="E473" s="56" t="s">
        <v>21</v>
      </c>
      <c r="F473" s="56" t="s">
        <v>22</v>
      </c>
      <c r="G473" s="56" t="s">
        <v>4403</v>
      </c>
      <c r="H473" s="57">
        <v>44323</v>
      </c>
      <c r="I473" s="56" t="s">
        <v>24</v>
      </c>
      <c r="J473" s="56" t="s">
        <v>25</v>
      </c>
      <c r="K473" s="56" t="s">
        <v>55</v>
      </c>
      <c r="L473" s="56" t="s">
        <v>27</v>
      </c>
      <c r="M473" s="56" t="s">
        <v>192</v>
      </c>
      <c r="N473" s="56" t="s">
        <v>5823</v>
      </c>
      <c r="O473" s="56" t="s">
        <v>32</v>
      </c>
      <c r="P473" s="56" t="s">
        <v>32</v>
      </c>
      <c r="Q473" s="56" t="s">
        <v>32</v>
      </c>
      <c r="R473" s="56" t="s">
        <v>32</v>
      </c>
      <c r="S473" s="56" t="s">
        <v>32</v>
      </c>
      <c r="T473" s="56" t="s">
        <v>32</v>
      </c>
      <c r="U473" s="56" t="s">
        <v>32</v>
      </c>
      <c r="V473" s="56" t="s">
        <v>32</v>
      </c>
      <c r="W473" s="2" t="str">
        <f t="shared" ref="W473:W513" si="29">+G473&amp;E473&amp;F473</f>
        <v>MXZLOOPMNDetention</v>
      </c>
    </row>
    <row r="474" spans="1:23" s="2" customFormat="1" ht="14.45" customHeight="1">
      <c r="A474" s="2" t="str">
        <f>+IF(B474="N","",IF(COUNTIF(B:B,B474)&gt;1,COUNTIF(B$3:B474,B474),""))</f>
        <v/>
      </c>
      <c r="B474" s="2" t="str">
        <f>+IF(F474="Detention",IF(G474&amp;E474='Import Demurrage Detention'!$G$2&amp;'Import Demurrage Detention'!$C$3,"Y","N"),IF(G474&amp;E474='Import Demurrage Detention'!$H$2&amp;'Import Demurrage Detention'!$C$3,"Y","N"))</f>
        <v>N</v>
      </c>
      <c r="C474" s="56" t="s">
        <v>5799</v>
      </c>
      <c r="D474" s="56" t="s">
        <v>5795</v>
      </c>
      <c r="E474" s="56" t="s">
        <v>21</v>
      </c>
      <c r="F474" s="56" t="s">
        <v>22</v>
      </c>
      <c r="G474" s="56" t="s">
        <v>2975</v>
      </c>
      <c r="H474" s="57">
        <v>44323</v>
      </c>
      <c r="I474" s="56" t="s">
        <v>24</v>
      </c>
      <c r="J474" s="56" t="s">
        <v>25</v>
      </c>
      <c r="K474" s="56" t="s">
        <v>26</v>
      </c>
      <c r="L474" s="56" t="s">
        <v>27</v>
      </c>
      <c r="M474" s="56" t="s">
        <v>192</v>
      </c>
      <c r="N474" s="56" t="s">
        <v>5804</v>
      </c>
      <c r="O474" s="56" t="s">
        <v>32</v>
      </c>
      <c r="P474" s="56" t="s">
        <v>32</v>
      </c>
      <c r="Q474" s="56" t="s">
        <v>32</v>
      </c>
      <c r="R474" s="56" t="s">
        <v>32</v>
      </c>
      <c r="S474" s="56" t="s">
        <v>32</v>
      </c>
      <c r="T474" s="56" t="s">
        <v>32</v>
      </c>
      <c r="U474" s="56" t="s">
        <v>32</v>
      </c>
      <c r="V474" s="56" t="s">
        <v>32</v>
      </c>
      <c r="W474" s="2" t="str">
        <f t="shared" si="29"/>
        <v>COBQGNDetention</v>
      </c>
    </row>
    <row r="475" spans="1:23" s="2" customFormat="1" ht="14.45" customHeight="1">
      <c r="A475" s="2" t="str">
        <f>+IF(B475="N","",IF(COUNTIF(B:B,B475)&gt;1,COUNTIF(B$3:B475,B475),""))</f>
        <v/>
      </c>
      <c r="B475" s="2" t="str">
        <f>+IF(F475="Detention",IF(G475&amp;E475='Import Demurrage Detention'!$G$2&amp;'Import Demurrage Detention'!$C$3,"Y","N"),IF(G475&amp;E475='Import Demurrage Detention'!$H$2&amp;'Import Demurrage Detention'!$C$3,"Y","N"))</f>
        <v>N</v>
      </c>
      <c r="C475" s="56" t="s">
        <v>5799</v>
      </c>
      <c r="D475" s="56" t="s">
        <v>5795</v>
      </c>
      <c r="E475" s="56" t="s">
        <v>21</v>
      </c>
      <c r="F475" s="56" t="s">
        <v>22</v>
      </c>
      <c r="G475" s="56" t="s">
        <v>2975</v>
      </c>
      <c r="H475" s="57">
        <v>44323</v>
      </c>
      <c r="I475" s="56" t="s">
        <v>24</v>
      </c>
      <c r="J475" s="56" t="s">
        <v>25</v>
      </c>
      <c r="K475" s="56" t="s">
        <v>6328</v>
      </c>
      <c r="L475" s="56" t="s">
        <v>27</v>
      </c>
      <c r="M475" s="56" t="s">
        <v>192</v>
      </c>
      <c r="N475" s="56" t="s">
        <v>5804</v>
      </c>
      <c r="O475" s="56" t="s">
        <v>32</v>
      </c>
      <c r="P475" s="56" t="s">
        <v>32</v>
      </c>
      <c r="Q475" s="56" t="s">
        <v>32</v>
      </c>
      <c r="R475" s="56" t="s">
        <v>32</v>
      </c>
      <c r="S475" s="56" t="s">
        <v>32</v>
      </c>
      <c r="T475" s="56" t="s">
        <v>32</v>
      </c>
      <c r="U475" s="56" t="s">
        <v>32</v>
      </c>
      <c r="V475" s="56" t="s">
        <v>32</v>
      </c>
      <c r="W475" s="2" t="str">
        <f t="shared" si="29"/>
        <v>COBQGNDetention</v>
      </c>
    </row>
    <row r="476" spans="1:23" s="2" customFormat="1" ht="14.45" customHeight="1">
      <c r="A476" s="2" t="str">
        <f>+IF(B476="N","",IF(COUNTIF(B:B,B476)&gt;1,COUNTIF(B$3:B476,B476),""))</f>
        <v/>
      </c>
      <c r="B476" s="2" t="str">
        <f>+IF(F476="Detention",IF(G476&amp;E476='Import Demurrage Detention'!$G$2&amp;'Import Demurrage Detention'!$C$3,"Y","N"),IF(G476&amp;E476='Import Demurrage Detention'!$H$2&amp;'Import Demurrage Detention'!$C$3,"Y","N"))</f>
        <v>N</v>
      </c>
      <c r="C476" s="56" t="s">
        <v>5799</v>
      </c>
      <c r="D476" s="56" t="s">
        <v>5795</v>
      </c>
      <c r="E476" s="56" t="s">
        <v>21</v>
      </c>
      <c r="F476" s="56" t="s">
        <v>22</v>
      </c>
      <c r="G476" s="56" t="s">
        <v>2975</v>
      </c>
      <c r="H476" s="57">
        <v>44323</v>
      </c>
      <c r="I476" s="56" t="s">
        <v>24</v>
      </c>
      <c r="J476" s="56" t="s">
        <v>25</v>
      </c>
      <c r="K476" s="56" t="s">
        <v>55</v>
      </c>
      <c r="L476" s="56" t="s">
        <v>27</v>
      </c>
      <c r="M476" s="56" t="s">
        <v>192</v>
      </c>
      <c r="N476" s="56" t="s">
        <v>5804</v>
      </c>
      <c r="O476" s="56" t="s">
        <v>32</v>
      </c>
      <c r="P476" s="56" t="s">
        <v>32</v>
      </c>
      <c r="Q476" s="56" t="s">
        <v>32</v>
      </c>
      <c r="R476" s="56" t="s">
        <v>32</v>
      </c>
      <c r="S476" s="56" t="s">
        <v>32</v>
      </c>
      <c r="T476" s="56" t="s">
        <v>32</v>
      </c>
      <c r="U476" s="56" t="s">
        <v>32</v>
      </c>
      <c r="V476" s="56" t="s">
        <v>32</v>
      </c>
      <c r="W476" s="2" t="str">
        <f t="shared" si="29"/>
        <v>COBQGNDetention</v>
      </c>
    </row>
    <row r="477" spans="1:23" s="2" customFormat="1" ht="14.45" customHeight="1">
      <c r="A477" s="2" t="str">
        <f>+IF(B477="N","",IF(COUNTIF(B:B,B477)&gt;1,COUNTIF(B$3:B477,B477),""))</f>
        <v/>
      </c>
      <c r="B477" s="2" t="str">
        <f>+IF(F477="Detention",IF(G477&amp;E477='Import Demurrage Detention'!$G$2&amp;'Import Demurrage Detention'!$C$3,"Y","N"),IF(G477&amp;E477='Import Demurrage Detention'!$H$2&amp;'Import Demurrage Detention'!$C$3,"Y","N"))</f>
        <v>N</v>
      </c>
      <c r="C477" s="56" t="s">
        <v>5825</v>
      </c>
      <c r="D477" s="56" t="s">
        <v>5826</v>
      </c>
      <c r="E477" s="56" t="s">
        <v>21</v>
      </c>
      <c r="F477" s="56" t="s">
        <v>22</v>
      </c>
      <c r="G477" s="56" t="s">
        <v>2953</v>
      </c>
      <c r="H477" s="57">
        <v>44323</v>
      </c>
      <c r="I477" s="56" t="s">
        <v>61</v>
      </c>
      <c r="J477" s="56" t="s">
        <v>25</v>
      </c>
      <c r="K477" s="56" t="s">
        <v>26</v>
      </c>
      <c r="L477" s="56" t="s">
        <v>27</v>
      </c>
      <c r="M477" s="56" t="s">
        <v>7865</v>
      </c>
      <c r="N477" s="56" t="s">
        <v>5789</v>
      </c>
      <c r="O477" s="56" t="s">
        <v>410</v>
      </c>
      <c r="P477" s="56" t="s">
        <v>46</v>
      </c>
      <c r="Q477" s="56" t="s">
        <v>32</v>
      </c>
      <c r="R477" s="56" t="s">
        <v>32</v>
      </c>
      <c r="S477" s="56" t="s">
        <v>32</v>
      </c>
      <c r="T477" s="56" t="s">
        <v>32</v>
      </c>
      <c r="U477" s="56" t="s">
        <v>32</v>
      </c>
      <c r="V477" s="56" t="s">
        <v>32</v>
      </c>
      <c r="W477" s="2" t="str">
        <f t="shared" si="29"/>
        <v>CLARINDetention</v>
      </c>
    </row>
    <row r="478" spans="1:23" s="2" customFormat="1" ht="14.45" customHeight="1">
      <c r="A478" s="2" t="str">
        <f>+IF(B478="N","",IF(COUNTIF(B:B,B478)&gt;1,COUNTIF(B$3:B478,B478),""))</f>
        <v/>
      </c>
      <c r="B478" s="2" t="str">
        <f>+IF(F478="Detention",IF(G478&amp;E478='Import Demurrage Detention'!$G$2&amp;'Import Demurrage Detention'!$C$3,"Y","N"),IF(G478&amp;E478='Import Demurrage Detention'!$H$2&amp;'Import Demurrage Detention'!$C$3,"Y","N"))</f>
        <v>N</v>
      </c>
      <c r="C478" s="56" t="s">
        <v>5825</v>
      </c>
      <c r="D478" s="56" t="s">
        <v>5826</v>
      </c>
      <c r="E478" s="56" t="s">
        <v>21</v>
      </c>
      <c r="F478" s="56" t="s">
        <v>22</v>
      </c>
      <c r="G478" s="56" t="s">
        <v>2953</v>
      </c>
      <c r="H478" s="57">
        <v>44323</v>
      </c>
      <c r="I478" s="56" t="s">
        <v>61</v>
      </c>
      <c r="J478" s="56" t="s">
        <v>25</v>
      </c>
      <c r="K478" s="56" t="s">
        <v>33</v>
      </c>
      <c r="L478" s="56" t="s">
        <v>27</v>
      </c>
      <c r="M478" s="56" t="s">
        <v>7865</v>
      </c>
      <c r="N478" s="56" t="s">
        <v>5789</v>
      </c>
      <c r="O478" s="56" t="s">
        <v>410</v>
      </c>
      <c r="P478" s="56" t="s">
        <v>46</v>
      </c>
      <c r="Q478" s="56" t="s">
        <v>32</v>
      </c>
      <c r="R478" s="56" t="s">
        <v>32</v>
      </c>
      <c r="S478" s="56" t="s">
        <v>32</v>
      </c>
      <c r="T478" s="56" t="s">
        <v>32</v>
      </c>
      <c r="U478" s="56" t="s">
        <v>32</v>
      </c>
      <c r="V478" s="56" t="s">
        <v>32</v>
      </c>
      <c r="W478" s="2" t="str">
        <f t="shared" si="29"/>
        <v>CLARINDetention</v>
      </c>
    </row>
    <row r="479" spans="1:23" s="2" customFormat="1" ht="14.45" customHeight="1">
      <c r="A479" s="2" t="str">
        <f>+IF(B479="N","",IF(COUNTIF(B:B,B479)&gt;1,COUNTIF(B$3:B479,B479),""))</f>
        <v/>
      </c>
      <c r="B479" s="2" t="str">
        <f>+IF(F479="Detention",IF(G479&amp;E479='Import Demurrage Detention'!$G$2&amp;'Import Demurrage Detention'!$C$3,"Y","N"),IF(G479&amp;E479='Import Demurrage Detention'!$H$2&amp;'Import Demurrage Detention'!$C$3,"Y","N"))</f>
        <v>N</v>
      </c>
      <c r="C479" s="56" t="s">
        <v>5825</v>
      </c>
      <c r="D479" s="56" t="s">
        <v>5826</v>
      </c>
      <c r="E479" s="56" t="s">
        <v>21</v>
      </c>
      <c r="F479" s="56" t="s">
        <v>22</v>
      </c>
      <c r="G479" s="56" t="s">
        <v>2953</v>
      </c>
      <c r="H479" s="57">
        <v>44323</v>
      </c>
      <c r="I479" s="56" t="s">
        <v>61</v>
      </c>
      <c r="J479" s="56" t="s">
        <v>25</v>
      </c>
      <c r="K479" s="56" t="s">
        <v>55</v>
      </c>
      <c r="L479" s="56" t="s">
        <v>27</v>
      </c>
      <c r="M479" s="56" t="s">
        <v>7865</v>
      </c>
      <c r="N479" s="56" t="s">
        <v>5789</v>
      </c>
      <c r="O479" s="56" t="s">
        <v>410</v>
      </c>
      <c r="P479" s="56" t="s">
        <v>46</v>
      </c>
      <c r="Q479" s="56" t="s">
        <v>32</v>
      </c>
      <c r="R479" s="56" t="s">
        <v>32</v>
      </c>
      <c r="S479" s="56" t="s">
        <v>32</v>
      </c>
      <c r="T479" s="56" t="s">
        <v>32</v>
      </c>
      <c r="U479" s="56" t="s">
        <v>32</v>
      </c>
      <c r="V479" s="56" t="s">
        <v>32</v>
      </c>
      <c r="W479" s="2" t="str">
        <f t="shared" si="29"/>
        <v>CLARINDetention</v>
      </c>
    </row>
    <row r="480" spans="1:23" s="2" customFormat="1" ht="14.45" customHeight="1">
      <c r="A480" s="2" t="str">
        <f>+IF(B480="N","",IF(COUNTIF(B:B,B480)&gt;1,COUNTIF(B$3:B480,B480),""))</f>
        <v/>
      </c>
      <c r="B480" s="2" t="str">
        <f>+IF(F480="Detention",IF(G480&amp;E480='Import Demurrage Detention'!$G$2&amp;'Import Demurrage Detention'!$C$3,"Y","N"),IF(G480&amp;E480='Import Demurrage Detention'!$H$2&amp;'Import Demurrage Detention'!$C$3,"Y","N"))</f>
        <v>N</v>
      </c>
      <c r="C480" s="56" t="s">
        <v>5825</v>
      </c>
      <c r="D480" s="56" t="s">
        <v>5826</v>
      </c>
      <c r="E480" s="56" t="s">
        <v>21</v>
      </c>
      <c r="F480" s="56" t="s">
        <v>22</v>
      </c>
      <c r="G480" s="56" t="s">
        <v>2949</v>
      </c>
      <c r="H480" s="57">
        <v>44323</v>
      </c>
      <c r="I480" s="56" t="s">
        <v>61</v>
      </c>
      <c r="J480" s="56" t="s">
        <v>25</v>
      </c>
      <c r="K480" s="56" t="s">
        <v>26</v>
      </c>
      <c r="L480" s="56" t="s">
        <v>27</v>
      </c>
      <c r="M480" s="56" t="s">
        <v>7865</v>
      </c>
      <c r="N480" s="56" t="s">
        <v>5789</v>
      </c>
      <c r="O480" s="56" t="s">
        <v>410</v>
      </c>
      <c r="P480" s="56" t="s">
        <v>46</v>
      </c>
      <c r="Q480" s="56" t="s">
        <v>32</v>
      </c>
      <c r="R480" s="56" t="s">
        <v>32</v>
      </c>
      <c r="S480" s="56" t="s">
        <v>32</v>
      </c>
      <c r="T480" s="56" t="s">
        <v>32</v>
      </c>
      <c r="U480" s="56" t="s">
        <v>32</v>
      </c>
      <c r="V480" s="56" t="s">
        <v>32</v>
      </c>
      <c r="W480" s="2" t="str">
        <f t="shared" si="29"/>
        <v>CLSAINDetention</v>
      </c>
    </row>
    <row r="481" spans="1:23" s="2" customFormat="1" ht="14.45" customHeight="1">
      <c r="A481" s="2" t="str">
        <f>+IF(B481="N","",IF(COUNTIF(B:B,B481)&gt;1,COUNTIF(B$3:B481,B481),""))</f>
        <v/>
      </c>
      <c r="B481" s="2" t="str">
        <f>+IF(F481="Detention",IF(G481&amp;E481='Import Demurrage Detention'!$G$2&amp;'Import Demurrage Detention'!$C$3,"Y","N"),IF(G481&amp;E481='Import Demurrage Detention'!$H$2&amp;'Import Demurrage Detention'!$C$3,"Y","N"))</f>
        <v>N</v>
      </c>
      <c r="C481" s="56" t="s">
        <v>5825</v>
      </c>
      <c r="D481" s="56" t="s">
        <v>5826</v>
      </c>
      <c r="E481" s="56" t="s">
        <v>21</v>
      </c>
      <c r="F481" s="56" t="s">
        <v>22</v>
      </c>
      <c r="G481" s="56" t="s">
        <v>2949</v>
      </c>
      <c r="H481" s="57">
        <v>44323</v>
      </c>
      <c r="I481" s="56" t="s">
        <v>61</v>
      </c>
      <c r="J481" s="56" t="s">
        <v>25</v>
      </c>
      <c r="K481" s="56" t="s">
        <v>33</v>
      </c>
      <c r="L481" s="56" t="s">
        <v>27</v>
      </c>
      <c r="M481" s="56" t="s">
        <v>7865</v>
      </c>
      <c r="N481" s="56" t="s">
        <v>5789</v>
      </c>
      <c r="O481" s="56" t="s">
        <v>410</v>
      </c>
      <c r="P481" s="56" t="s">
        <v>46</v>
      </c>
      <c r="Q481" s="56" t="s">
        <v>32</v>
      </c>
      <c r="R481" s="56" t="s">
        <v>32</v>
      </c>
      <c r="S481" s="56" t="s">
        <v>32</v>
      </c>
      <c r="T481" s="56" t="s">
        <v>32</v>
      </c>
      <c r="U481" s="56" t="s">
        <v>32</v>
      </c>
      <c r="V481" s="56" t="s">
        <v>32</v>
      </c>
      <c r="W481" s="2" t="str">
        <f t="shared" si="29"/>
        <v>CLSAINDetention</v>
      </c>
    </row>
    <row r="482" spans="1:23" s="2" customFormat="1" ht="14.45" customHeight="1">
      <c r="A482" s="2" t="str">
        <f>+IF(B482="N","",IF(COUNTIF(B:B,B482)&gt;1,COUNTIF(B$3:B482,B482),""))</f>
        <v/>
      </c>
      <c r="B482" s="2" t="str">
        <f>+IF(F482="Detention",IF(G482&amp;E482='Import Demurrage Detention'!$G$2&amp;'Import Demurrage Detention'!$C$3,"Y","N"),IF(G482&amp;E482='Import Demurrage Detention'!$H$2&amp;'Import Demurrage Detention'!$C$3,"Y","N"))</f>
        <v>N</v>
      </c>
      <c r="C482" s="56" t="s">
        <v>5825</v>
      </c>
      <c r="D482" s="56" t="s">
        <v>5826</v>
      </c>
      <c r="E482" s="56" t="s">
        <v>21</v>
      </c>
      <c r="F482" s="56" t="s">
        <v>22</v>
      </c>
      <c r="G482" s="56" t="s">
        <v>2949</v>
      </c>
      <c r="H482" s="57">
        <v>44323</v>
      </c>
      <c r="I482" s="56" t="s">
        <v>61</v>
      </c>
      <c r="J482" s="56" t="s">
        <v>25</v>
      </c>
      <c r="K482" s="56" t="s">
        <v>55</v>
      </c>
      <c r="L482" s="56" t="s">
        <v>27</v>
      </c>
      <c r="M482" s="56" t="s">
        <v>7865</v>
      </c>
      <c r="N482" s="56" t="s">
        <v>5789</v>
      </c>
      <c r="O482" s="56" t="s">
        <v>410</v>
      </c>
      <c r="P482" s="56" t="s">
        <v>46</v>
      </c>
      <c r="Q482" s="56" t="s">
        <v>32</v>
      </c>
      <c r="R482" s="56" t="s">
        <v>32</v>
      </c>
      <c r="S482" s="56" t="s">
        <v>32</v>
      </c>
      <c r="T482" s="56" t="s">
        <v>32</v>
      </c>
      <c r="U482" s="56" t="s">
        <v>32</v>
      </c>
      <c r="V482" s="56" t="s">
        <v>32</v>
      </c>
      <c r="W482" s="2" t="str">
        <f t="shared" si="29"/>
        <v>CLSAINDetention</v>
      </c>
    </row>
    <row r="483" spans="1:23" s="2" customFormat="1" ht="14.45" customHeight="1">
      <c r="A483" s="2" t="str">
        <f>+IF(B483="N","",IF(COUNTIF(B:B,B483)&gt;1,COUNTIF(B$3:B483,B483),""))</f>
        <v/>
      </c>
      <c r="B483" s="2" t="str">
        <f>+IF(F483="Detention",IF(G483&amp;E483='Import Demurrage Detention'!$G$2&amp;'Import Demurrage Detention'!$C$3,"Y","N"),IF(G483&amp;E483='Import Demurrage Detention'!$H$2&amp;'Import Demurrage Detention'!$C$3,"Y","N"))</f>
        <v>N</v>
      </c>
      <c r="C483" s="56" t="s">
        <v>185</v>
      </c>
      <c r="D483" s="56" t="s">
        <v>186</v>
      </c>
      <c r="E483" s="56" t="s">
        <v>21</v>
      </c>
      <c r="F483" s="56" t="s">
        <v>22</v>
      </c>
      <c r="G483" s="56" t="s">
        <v>187</v>
      </c>
      <c r="H483" s="57">
        <v>44330</v>
      </c>
      <c r="I483" s="56" t="s">
        <v>88</v>
      </c>
      <c r="J483" s="56" t="s">
        <v>25</v>
      </c>
      <c r="K483" s="56" t="s">
        <v>26</v>
      </c>
      <c r="L483" s="56" t="s">
        <v>27</v>
      </c>
      <c r="M483" s="56" t="s">
        <v>150</v>
      </c>
      <c r="N483" s="56" t="s">
        <v>188</v>
      </c>
      <c r="O483" s="56" t="s">
        <v>179</v>
      </c>
      <c r="P483" s="56" t="s">
        <v>189</v>
      </c>
      <c r="Q483" s="56" t="s">
        <v>32</v>
      </c>
      <c r="R483" s="56" t="s">
        <v>32</v>
      </c>
      <c r="S483" s="56" t="s">
        <v>32</v>
      </c>
      <c r="T483" s="56" t="s">
        <v>32</v>
      </c>
      <c r="U483" s="56" t="s">
        <v>32</v>
      </c>
      <c r="V483" s="56" t="s">
        <v>32</v>
      </c>
      <c r="W483" s="2" t="str">
        <f t="shared" si="29"/>
        <v>KHKOSNDetention</v>
      </c>
    </row>
    <row r="484" spans="1:23" s="2" customFormat="1" ht="14.45" customHeight="1">
      <c r="A484" s="2" t="str">
        <f>+IF(B484="N","",IF(COUNTIF(B:B,B484)&gt;1,COUNTIF(B$3:B484,B484),""))</f>
        <v/>
      </c>
      <c r="B484" s="2" t="str">
        <f>+IF(F484="Detention",IF(G484&amp;E484='Import Demurrage Detention'!$G$2&amp;'Import Demurrage Detention'!$C$3,"Y","N"),IF(G484&amp;E484='Import Demurrage Detention'!$H$2&amp;'Import Demurrage Detention'!$C$3,"Y","N"))</f>
        <v>N</v>
      </c>
      <c r="C484" s="56" t="s">
        <v>185</v>
      </c>
      <c r="D484" s="56" t="s">
        <v>186</v>
      </c>
      <c r="E484" s="56" t="s">
        <v>21</v>
      </c>
      <c r="F484" s="56" t="s">
        <v>22</v>
      </c>
      <c r="G484" s="56" t="s">
        <v>187</v>
      </c>
      <c r="H484" s="57">
        <v>44330</v>
      </c>
      <c r="I484" s="56" t="s">
        <v>88</v>
      </c>
      <c r="J484" s="56" t="s">
        <v>25</v>
      </c>
      <c r="K484" s="56" t="s">
        <v>6328</v>
      </c>
      <c r="L484" s="56" t="s">
        <v>27</v>
      </c>
      <c r="M484" s="56" t="s">
        <v>150</v>
      </c>
      <c r="N484" s="56" t="s">
        <v>189</v>
      </c>
      <c r="O484" s="56" t="s">
        <v>179</v>
      </c>
      <c r="P484" s="56" t="s">
        <v>190</v>
      </c>
      <c r="Q484" s="56" t="s">
        <v>32</v>
      </c>
      <c r="R484" s="56" t="s">
        <v>32</v>
      </c>
      <c r="S484" s="56" t="s">
        <v>32</v>
      </c>
      <c r="T484" s="56" t="s">
        <v>32</v>
      </c>
      <c r="U484" s="56" t="s">
        <v>32</v>
      </c>
      <c r="V484" s="56" t="s">
        <v>32</v>
      </c>
      <c r="W484" s="2" t="str">
        <f t="shared" si="29"/>
        <v>KHKOSNDetention</v>
      </c>
    </row>
    <row r="485" spans="1:23" s="2" customFormat="1" ht="14.45" customHeight="1">
      <c r="A485" s="2" t="str">
        <f>+IF(B485="N","",IF(COUNTIF(B:B,B485)&gt;1,COUNTIF(B$3:B485,B485),""))</f>
        <v/>
      </c>
      <c r="B485" s="2" t="str">
        <f>+IF(F485="Detention",IF(G485&amp;E485='Import Demurrage Detention'!$G$2&amp;'Import Demurrage Detention'!$C$3,"Y","N"),IF(G485&amp;E485='Import Demurrage Detention'!$H$2&amp;'Import Demurrage Detention'!$C$3,"Y","N"))</f>
        <v>N</v>
      </c>
      <c r="C485" s="56" t="s">
        <v>48</v>
      </c>
      <c r="D485" s="56" t="s">
        <v>49</v>
      </c>
      <c r="E485" s="56" t="s">
        <v>21</v>
      </c>
      <c r="F485" s="56" t="s">
        <v>22</v>
      </c>
      <c r="G485" s="56" t="s">
        <v>50</v>
      </c>
      <c r="H485" s="57">
        <v>44323</v>
      </c>
      <c r="I485" s="56" t="s">
        <v>24</v>
      </c>
      <c r="J485" s="56" t="s">
        <v>25</v>
      </c>
      <c r="K485" s="56" t="s">
        <v>26</v>
      </c>
      <c r="L485" s="56" t="s">
        <v>27</v>
      </c>
      <c r="M485" s="56" t="s">
        <v>192</v>
      </c>
      <c r="N485" s="56" t="s">
        <v>53</v>
      </c>
      <c r="O485" s="56" t="s">
        <v>32</v>
      </c>
      <c r="P485" s="56" t="s">
        <v>32</v>
      </c>
      <c r="Q485" s="56" t="s">
        <v>32</v>
      </c>
      <c r="R485" s="56" t="s">
        <v>32</v>
      </c>
      <c r="S485" s="56" t="s">
        <v>32</v>
      </c>
      <c r="T485" s="56" t="s">
        <v>32</v>
      </c>
      <c r="U485" s="56" t="s">
        <v>32</v>
      </c>
      <c r="V485" s="56" t="s">
        <v>32</v>
      </c>
      <c r="W485" s="2" t="str">
        <f t="shared" si="29"/>
        <v>ARBUENDetention</v>
      </c>
    </row>
    <row r="486" spans="1:23" s="2" customFormat="1" ht="14.45" customHeight="1">
      <c r="A486" s="2" t="str">
        <f>+IF(B486="N","",IF(COUNTIF(B:B,B486)&gt;1,COUNTIF(B$3:B486,B486),""))</f>
        <v/>
      </c>
      <c r="B486" s="2" t="str">
        <f>+IF(F486="Detention",IF(G486&amp;E486='Import Demurrage Detention'!$G$2&amp;'Import Demurrage Detention'!$C$3,"Y","N"),IF(G486&amp;E486='Import Demurrage Detention'!$H$2&amp;'Import Demurrage Detention'!$C$3,"Y","N"))</f>
        <v>N</v>
      </c>
      <c r="C486" s="56" t="s">
        <v>48</v>
      </c>
      <c r="D486" s="56" t="s">
        <v>49</v>
      </c>
      <c r="E486" s="56" t="s">
        <v>21</v>
      </c>
      <c r="F486" s="56" t="s">
        <v>22</v>
      </c>
      <c r="G486" s="56" t="s">
        <v>50</v>
      </c>
      <c r="H486" s="57">
        <v>44323</v>
      </c>
      <c r="I486" s="56" t="s">
        <v>24</v>
      </c>
      <c r="J486" s="56" t="s">
        <v>25</v>
      </c>
      <c r="K486" s="56" t="s">
        <v>33</v>
      </c>
      <c r="L486" s="56" t="s">
        <v>27</v>
      </c>
      <c r="M486" s="56" t="s">
        <v>192</v>
      </c>
      <c r="N486" s="56" t="s">
        <v>54</v>
      </c>
      <c r="O486" s="56" t="s">
        <v>32</v>
      </c>
      <c r="P486" s="56" t="s">
        <v>32</v>
      </c>
      <c r="Q486" s="56" t="s">
        <v>32</v>
      </c>
      <c r="R486" s="56" t="s">
        <v>32</v>
      </c>
      <c r="S486" s="56" t="s">
        <v>32</v>
      </c>
      <c r="T486" s="56" t="s">
        <v>32</v>
      </c>
      <c r="U486" s="56" t="s">
        <v>32</v>
      </c>
      <c r="V486" s="56" t="s">
        <v>32</v>
      </c>
      <c r="W486" s="2" t="str">
        <f t="shared" si="29"/>
        <v>ARBUENDetention</v>
      </c>
    </row>
    <row r="487" spans="1:23" s="2" customFormat="1" ht="14.45" customHeight="1">
      <c r="A487" s="2" t="str">
        <f>+IF(B487="N","",IF(COUNTIF(B:B,B487)&gt;1,COUNTIF(B$3:B487,B487),""))</f>
        <v/>
      </c>
      <c r="B487" s="2" t="str">
        <f>+IF(F487="Detention",IF(G487&amp;E487='Import Demurrage Detention'!$G$2&amp;'Import Demurrage Detention'!$C$3,"Y","N"),IF(G487&amp;E487='Import Demurrage Detention'!$H$2&amp;'Import Demurrage Detention'!$C$3,"Y","N"))</f>
        <v>N</v>
      </c>
      <c r="C487" s="56" t="s">
        <v>48</v>
      </c>
      <c r="D487" s="56" t="s">
        <v>49</v>
      </c>
      <c r="E487" s="56" t="s">
        <v>21</v>
      </c>
      <c r="F487" s="56" t="s">
        <v>22</v>
      </c>
      <c r="G487" s="56" t="s">
        <v>50</v>
      </c>
      <c r="H487" s="57">
        <v>44323</v>
      </c>
      <c r="I487" s="56" t="s">
        <v>24</v>
      </c>
      <c r="J487" s="56" t="s">
        <v>25</v>
      </c>
      <c r="K487" s="56" t="s">
        <v>55</v>
      </c>
      <c r="L487" s="56" t="s">
        <v>27</v>
      </c>
      <c r="M487" s="56" t="s">
        <v>192</v>
      </c>
      <c r="N487" s="56" t="s">
        <v>54</v>
      </c>
      <c r="O487" s="56" t="s">
        <v>32</v>
      </c>
      <c r="P487" s="56" t="s">
        <v>32</v>
      </c>
      <c r="Q487" s="56" t="s">
        <v>32</v>
      </c>
      <c r="R487" s="56" t="s">
        <v>32</v>
      </c>
      <c r="S487" s="56" t="s">
        <v>32</v>
      </c>
      <c r="T487" s="56" t="s">
        <v>32</v>
      </c>
      <c r="U487" s="56" t="s">
        <v>32</v>
      </c>
      <c r="V487" s="56" t="s">
        <v>32</v>
      </c>
      <c r="W487" s="2" t="str">
        <f t="shared" si="29"/>
        <v>ARBUENDetention</v>
      </c>
    </row>
    <row r="488" spans="1:23" s="2" customFormat="1" ht="14.45" customHeight="1">
      <c r="A488" s="2" t="str">
        <f>+IF(B488="N","",IF(COUNTIF(B:B,B488)&gt;1,COUNTIF(B$3:B488,B488),""))</f>
        <v/>
      </c>
      <c r="B488" s="2" t="str">
        <f>+IF(F488="Detention",IF(G488&amp;E488='Import Demurrage Detention'!$G$2&amp;'Import Demurrage Detention'!$C$3,"Y","N"),IF(G488&amp;E488='Import Demurrage Detention'!$H$2&amp;'Import Demurrage Detention'!$C$3,"Y","N"))</f>
        <v>N</v>
      </c>
      <c r="C488" s="56" t="s">
        <v>48</v>
      </c>
      <c r="D488" s="56" t="s">
        <v>49</v>
      </c>
      <c r="E488" s="56" t="s">
        <v>21</v>
      </c>
      <c r="F488" s="56" t="s">
        <v>22</v>
      </c>
      <c r="G488" s="56" t="s">
        <v>57</v>
      </c>
      <c r="H488" s="57">
        <v>44323</v>
      </c>
      <c r="I488" s="56" t="s">
        <v>24</v>
      </c>
      <c r="J488" s="56" t="s">
        <v>25</v>
      </c>
      <c r="K488" s="56" t="s">
        <v>26</v>
      </c>
      <c r="L488" s="56" t="s">
        <v>27</v>
      </c>
      <c r="M488" s="56" t="s">
        <v>192</v>
      </c>
      <c r="N488" s="56" t="s">
        <v>53</v>
      </c>
      <c r="O488" s="56" t="s">
        <v>32</v>
      </c>
      <c r="P488" s="56" t="s">
        <v>32</v>
      </c>
      <c r="Q488" s="56" t="s">
        <v>32</v>
      </c>
      <c r="R488" s="56" t="s">
        <v>32</v>
      </c>
      <c r="S488" s="56" t="s">
        <v>32</v>
      </c>
      <c r="T488" s="56" t="s">
        <v>32</v>
      </c>
      <c r="U488" s="56" t="s">
        <v>32</v>
      </c>
      <c r="V488" s="56" t="s">
        <v>32</v>
      </c>
      <c r="W488" s="2" t="str">
        <f t="shared" si="29"/>
        <v>ARUSHNDetention</v>
      </c>
    </row>
    <row r="489" spans="1:23" s="2" customFormat="1" ht="14.45" customHeight="1">
      <c r="A489" s="2" t="str">
        <f>+IF(B489="N","",IF(COUNTIF(B:B,B489)&gt;1,COUNTIF(B$3:B489,B489),""))</f>
        <v/>
      </c>
      <c r="B489" s="2" t="str">
        <f>+IF(F489="Detention",IF(G489&amp;E489='Import Demurrage Detention'!$G$2&amp;'Import Demurrage Detention'!$C$3,"Y","N"),IF(G489&amp;E489='Import Demurrage Detention'!$H$2&amp;'Import Demurrage Detention'!$C$3,"Y","N"))</f>
        <v>N</v>
      </c>
      <c r="C489" s="56" t="s">
        <v>48</v>
      </c>
      <c r="D489" s="56" t="s">
        <v>49</v>
      </c>
      <c r="E489" s="56" t="s">
        <v>21</v>
      </c>
      <c r="F489" s="56" t="s">
        <v>22</v>
      </c>
      <c r="G489" s="56" t="s">
        <v>57</v>
      </c>
      <c r="H489" s="57">
        <v>44323</v>
      </c>
      <c r="I489" s="56" t="s">
        <v>24</v>
      </c>
      <c r="J489" s="56" t="s">
        <v>25</v>
      </c>
      <c r="K489" s="56" t="s">
        <v>33</v>
      </c>
      <c r="L489" s="56" t="s">
        <v>27</v>
      </c>
      <c r="M489" s="56" t="s">
        <v>192</v>
      </c>
      <c r="N489" s="56" t="s">
        <v>54</v>
      </c>
      <c r="O489" s="56" t="s">
        <v>32</v>
      </c>
      <c r="P489" s="56" t="s">
        <v>32</v>
      </c>
      <c r="Q489" s="56" t="s">
        <v>32</v>
      </c>
      <c r="R489" s="56" t="s">
        <v>32</v>
      </c>
      <c r="S489" s="56" t="s">
        <v>32</v>
      </c>
      <c r="T489" s="56" t="s">
        <v>32</v>
      </c>
      <c r="U489" s="56" t="s">
        <v>32</v>
      </c>
      <c r="V489" s="56" t="s">
        <v>32</v>
      </c>
      <c r="W489" s="2" t="str">
        <f t="shared" si="29"/>
        <v>ARUSHNDetention</v>
      </c>
    </row>
    <row r="490" spans="1:23" s="2" customFormat="1" ht="14.45" customHeight="1">
      <c r="A490" s="2" t="str">
        <f>+IF(B490="N","",IF(COUNTIF(B:B,B490)&gt;1,COUNTIF(B$3:B490,B490),""))</f>
        <v/>
      </c>
      <c r="B490" s="2" t="str">
        <f>+IF(F490="Detention",IF(G490&amp;E490='Import Demurrage Detention'!$G$2&amp;'Import Demurrage Detention'!$C$3,"Y","N"),IF(G490&amp;E490='Import Demurrage Detention'!$H$2&amp;'Import Demurrage Detention'!$C$3,"Y","N"))</f>
        <v>N</v>
      </c>
      <c r="C490" s="56" t="s">
        <v>48</v>
      </c>
      <c r="D490" s="56" t="s">
        <v>49</v>
      </c>
      <c r="E490" s="56" t="s">
        <v>21</v>
      </c>
      <c r="F490" s="56" t="s">
        <v>22</v>
      </c>
      <c r="G490" s="56" t="s">
        <v>57</v>
      </c>
      <c r="H490" s="57">
        <v>44323</v>
      </c>
      <c r="I490" s="56" t="s">
        <v>24</v>
      </c>
      <c r="J490" s="56" t="s">
        <v>25</v>
      </c>
      <c r="K490" s="56" t="s">
        <v>55</v>
      </c>
      <c r="L490" s="56" t="s">
        <v>27</v>
      </c>
      <c r="M490" s="56" t="s">
        <v>192</v>
      </c>
      <c r="N490" s="56" t="s">
        <v>54</v>
      </c>
      <c r="O490" s="56" t="s">
        <v>32</v>
      </c>
      <c r="P490" s="56" t="s">
        <v>32</v>
      </c>
      <c r="Q490" s="56" t="s">
        <v>32</v>
      </c>
      <c r="R490" s="56" t="s">
        <v>32</v>
      </c>
      <c r="S490" s="56" t="s">
        <v>32</v>
      </c>
      <c r="T490" s="56" t="s">
        <v>32</v>
      </c>
      <c r="U490" s="56" t="s">
        <v>32</v>
      </c>
      <c r="V490" s="56" t="s">
        <v>32</v>
      </c>
      <c r="W490" s="2" t="str">
        <f t="shared" si="29"/>
        <v>ARUSHNDetention</v>
      </c>
    </row>
    <row r="491" spans="1:23" s="2" customFormat="1" ht="14.45" customHeight="1">
      <c r="A491" s="2" t="str">
        <f>+IF(B491="N","",IF(COUNTIF(B:B,B491)&gt;1,COUNTIF(B$3:B491,B491),""))</f>
        <v/>
      </c>
      <c r="B491" s="2" t="str">
        <f>+IF(F491="Detention",IF(G491&amp;E491='Import Demurrage Detention'!$G$2&amp;'Import Demurrage Detention'!$C$3,"Y","N"),IF(G491&amp;E491='Import Demurrage Detention'!$H$2&amp;'Import Demurrage Detention'!$C$3,"Y","N"))</f>
        <v>N</v>
      </c>
      <c r="C491" s="56" t="s">
        <v>103</v>
      </c>
      <c r="D491" s="56" t="s">
        <v>104</v>
      </c>
      <c r="E491" s="56" t="s">
        <v>21</v>
      </c>
      <c r="F491" s="56" t="s">
        <v>22</v>
      </c>
      <c r="G491" s="56" t="s">
        <v>105</v>
      </c>
      <c r="H491" s="57">
        <v>44323</v>
      </c>
      <c r="I491" s="56" t="s">
        <v>88</v>
      </c>
      <c r="J491" s="56" t="s">
        <v>25</v>
      </c>
      <c r="K491" s="56" t="s">
        <v>26</v>
      </c>
      <c r="L491" s="56" t="s">
        <v>27</v>
      </c>
      <c r="M491" s="56" t="s">
        <v>292</v>
      </c>
      <c r="N491" s="56" t="s">
        <v>681</v>
      </c>
      <c r="O491" s="56" t="s">
        <v>32</v>
      </c>
      <c r="P491" s="56" t="s">
        <v>32</v>
      </c>
      <c r="Q491" s="56" t="s">
        <v>32</v>
      </c>
      <c r="R491" s="56" t="s">
        <v>32</v>
      </c>
      <c r="S491" s="56" t="s">
        <v>32</v>
      </c>
      <c r="T491" s="56" t="s">
        <v>32</v>
      </c>
      <c r="U491" s="56" t="s">
        <v>32</v>
      </c>
      <c r="V491" s="56" t="s">
        <v>32</v>
      </c>
      <c r="W491" s="2" t="str">
        <f t="shared" si="29"/>
        <v>BDCGPNDetention</v>
      </c>
    </row>
    <row r="492" spans="1:23" s="2" customFormat="1" ht="14.45" customHeight="1">
      <c r="A492" s="2" t="str">
        <f>+IF(B492="N","",IF(COUNTIF(B:B,B492)&gt;1,COUNTIF(B$3:B492,B492),""))</f>
        <v/>
      </c>
      <c r="B492" s="2" t="str">
        <f>+IF(F492="Detention",IF(G492&amp;E492='Import Demurrage Detention'!$G$2&amp;'Import Demurrage Detention'!$C$3,"Y","N"),IF(G492&amp;E492='Import Demurrage Detention'!$H$2&amp;'Import Demurrage Detention'!$C$3,"Y","N"))</f>
        <v>N</v>
      </c>
      <c r="C492" s="56" t="s">
        <v>103</v>
      </c>
      <c r="D492" s="56" t="s">
        <v>104</v>
      </c>
      <c r="E492" s="56" t="s">
        <v>21</v>
      </c>
      <c r="F492" s="56" t="s">
        <v>22</v>
      </c>
      <c r="G492" s="56" t="s">
        <v>105</v>
      </c>
      <c r="H492" s="57">
        <v>44323</v>
      </c>
      <c r="I492" s="56" t="s">
        <v>109</v>
      </c>
      <c r="J492" s="56" t="s">
        <v>25</v>
      </c>
      <c r="K492" s="56" t="s">
        <v>64</v>
      </c>
      <c r="L492" s="56" t="s">
        <v>27</v>
      </c>
      <c r="M492" s="56" t="s">
        <v>110</v>
      </c>
      <c r="N492" s="56" t="s">
        <v>111</v>
      </c>
      <c r="O492" s="56" t="s">
        <v>112</v>
      </c>
      <c r="P492" s="56" t="s">
        <v>113</v>
      </c>
      <c r="Q492" s="56" t="s">
        <v>96</v>
      </c>
      <c r="R492" s="56" t="s">
        <v>114</v>
      </c>
      <c r="S492" s="56" t="s">
        <v>32</v>
      </c>
      <c r="T492" s="56" t="s">
        <v>32</v>
      </c>
      <c r="U492" s="56" t="s">
        <v>32</v>
      </c>
      <c r="V492" s="56" t="s">
        <v>32</v>
      </c>
      <c r="W492" s="2" t="str">
        <f t="shared" si="29"/>
        <v>BDCGPNDetention</v>
      </c>
    </row>
    <row r="493" spans="1:23" s="2" customFormat="1" ht="14.45" customHeight="1">
      <c r="A493" s="2" t="str">
        <f>+IF(B493="N","",IF(COUNTIF(B:B,B493)&gt;1,COUNTIF(B$3:B493,B493),""))</f>
        <v/>
      </c>
      <c r="B493" s="2" t="str">
        <f>+IF(F493="Detention",IF(G493&amp;E493='Import Demurrage Detention'!$G$2&amp;'Import Demurrage Detention'!$C$3,"Y","N"),IF(G493&amp;E493='Import Demurrage Detention'!$H$2&amp;'Import Demurrage Detention'!$C$3,"Y","N"))</f>
        <v>N</v>
      </c>
      <c r="C493" s="56" t="s">
        <v>103</v>
      </c>
      <c r="D493" s="56" t="s">
        <v>104</v>
      </c>
      <c r="E493" s="56" t="s">
        <v>21</v>
      </c>
      <c r="F493" s="56" t="s">
        <v>22</v>
      </c>
      <c r="G493" s="56" t="s">
        <v>105</v>
      </c>
      <c r="H493" s="57">
        <v>44323</v>
      </c>
      <c r="I493" s="56" t="s">
        <v>88</v>
      </c>
      <c r="J493" s="56" t="s">
        <v>25</v>
      </c>
      <c r="K493" s="56" t="s">
        <v>33</v>
      </c>
      <c r="L493" s="56" t="s">
        <v>27</v>
      </c>
      <c r="M493" s="56" t="s">
        <v>292</v>
      </c>
      <c r="N493" s="56" t="s">
        <v>45</v>
      </c>
      <c r="O493" s="56" t="s">
        <v>32</v>
      </c>
      <c r="P493" s="56" t="s">
        <v>32</v>
      </c>
      <c r="Q493" s="56" t="s">
        <v>32</v>
      </c>
      <c r="R493" s="56" t="s">
        <v>32</v>
      </c>
      <c r="S493" s="56" t="s">
        <v>32</v>
      </c>
      <c r="T493" s="56" t="s">
        <v>32</v>
      </c>
      <c r="U493" s="56" t="s">
        <v>32</v>
      </c>
      <c r="V493" s="56" t="s">
        <v>32</v>
      </c>
      <c r="W493" s="2" t="str">
        <f t="shared" si="29"/>
        <v>BDCGPNDetention</v>
      </c>
    </row>
    <row r="494" spans="1:23" s="2" customFormat="1" ht="14.45" customHeight="1">
      <c r="A494" s="2" t="str">
        <f>+IF(B494="N","",IF(COUNTIF(B:B,B494)&gt;1,COUNTIF(B$3:B494,B494),""))</f>
        <v/>
      </c>
      <c r="B494" s="2" t="str">
        <f>+IF(F494="Detention",IF(G494&amp;E494='Import Demurrage Detention'!$G$2&amp;'Import Demurrage Detention'!$C$3,"Y","N"),IF(G494&amp;E494='Import Demurrage Detention'!$H$2&amp;'Import Demurrage Detention'!$C$3,"Y","N"))</f>
        <v>N</v>
      </c>
      <c r="C494" s="56" t="s">
        <v>103</v>
      </c>
      <c r="D494" s="56" t="s">
        <v>104</v>
      </c>
      <c r="E494" s="56" t="s">
        <v>21</v>
      </c>
      <c r="F494" s="56" t="s">
        <v>22</v>
      </c>
      <c r="G494" s="56" t="s">
        <v>105</v>
      </c>
      <c r="H494" s="57">
        <v>44323</v>
      </c>
      <c r="I494" s="56" t="s">
        <v>109</v>
      </c>
      <c r="J494" s="56" t="s">
        <v>25</v>
      </c>
      <c r="K494" s="56" t="s">
        <v>55</v>
      </c>
      <c r="L494" s="56" t="s">
        <v>27</v>
      </c>
      <c r="M494" s="56" t="s">
        <v>110</v>
      </c>
      <c r="N494" s="56" t="s">
        <v>116</v>
      </c>
      <c r="O494" s="56" t="s">
        <v>112</v>
      </c>
      <c r="P494" s="56" t="s">
        <v>117</v>
      </c>
      <c r="Q494" s="56" t="s">
        <v>96</v>
      </c>
      <c r="R494" s="56" t="s">
        <v>118</v>
      </c>
      <c r="S494" s="56" t="s">
        <v>32</v>
      </c>
      <c r="T494" s="56" t="s">
        <v>32</v>
      </c>
      <c r="U494" s="56" t="s">
        <v>32</v>
      </c>
      <c r="V494" s="56" t="s">
        <v>32</v>
      </c>
      <c r="W494" s="2" t="str">
        <f t="shared" si="29"/>
        <v>BDCGPNDetention</v>
      </c>
    </row>
    <row r="495" spans="1:23" s="2" customFormat="1" ht="14.45" customHeight="1">
      <c r="A495" s="2" t="str">
        <f>+IF(B495="N","",IF(COUNTIF(B:B,B495)&gt;1,COUNTIF(B$3:B495,B495),""))</f>
        <v/>
      </c>
      <c r="B495" s="2" t="str">
        <f>+IF(F495="Detention",IF(G495&amp;E495='Import Demurrage Detention'!$G$2&amp;'Import Demurrage Detention'!$C$3,"Y","N"),IF(G495&amp;E495='Import Demurrage Detention'!$H$2&amp;'Import Demurrage Detention'!$C$3,"Y","N"))</f>
        <v>N</v>
      </c>
      <c r="C495" s="56" t="s">
        <v>103</v>
      </c>
      <c r="D495" s="56" t="s">
        <v>104</v>
      </c>
      <c r="E495" s="56" t="s">
        <v>21</v>
      </c>
      <c r="F495" s="56" t="s">
        <v>22</v>
      </c>
      <c r="G495" s="56" t="s">
        <v>119</v>
      </c>
      <c r="H495" s="57">
        <v>44323</v>
      </c>
      <c r="I495" s="56" t="s">
        <v>88</v>
      </c>
      <c r="J495" s="56" t="s">
        <v>25</v>
      </c>
      <c r="K495" s="56" t="s">
        <v>26</v>
      </c>
      <c r="L495" s="56" t="s">
        <v>27</v>
      </c>
      <c r="M495" s="56" t="s">
        <v>292</v>
      </c>
      <c r="N495" s="56" t="s">
        <v>681</v>
      </c>
      <c r="O495" s="56" t="s">
        <v>32</v>
      </c>
      <c r="P495" s="56" t="s">
        <v>32</v>
      </c>
      <c r="Q495" s="56" t="s">
        <v>32</v>
      </c>
      <c r="R495" s="56" t="s">
        <v>32</v>
      </c>
      <c r="S495" s="56" t="s">
        <v>32</v>
      </c>
      <c r="T495" s="56" t="s">
        <v>32</v>
      </c>
      <c r="U495" s="56" t="s">
        <v>32</v>
      </c>
      <c r="V495" s="56" t="s">
        <v>32</v>
      </c>
      <c r="W495" s="2" t="str">
        <f t="shared" si="29"/>
        <v>BDCNHTMNDetention</v>
      </c>
    </row>
    <row r="496" spans="1:23" s="2" customFormat="1" ht="14.45" customHeight="1">
      <c r="A496" s="2" t="str">
        <f>+IF(B496="N","",IF(COUNTIF(B:B,B496)&gt;1,COUNTIF(B$3:B496,B496),""))</f>
        <v/>
      </c>
      <c r="B496" s="2" t="str">
        <f>+IF(F496="Detention",IF(G496&amp;E496='Import Demurrage Detention'!$G$2&amp;'Import Demurrage Detention'!$C$3,"Y","N"),IF(G496&amp;E496='Import Demurrage Detention'!$H$2&amp;'Import Demurrage Detention'!$C$3,"Y","N"))</f>
        <v>N</v>
      </c>
      <c r="C496" s="56" t="s">
        <v>103</v>
      </c>
      <c r="D496" s="56" t="s">
        <v>104</v>
      </c>
      <c r="E496" s="56" t="s">
        <v>21</v>
      </c>
      <c r="F496" s="56" t="s">
        <v>22</v>
      </c>
      <c r="G496" s="56" t="s">
        <v>119</v>
      </c>
      <c r="H496" s="57">
        <v>44323</v>
      </c>
      <c r="I496" s="56" t="s">
        <v>109</v>
      </c>
      <c r="J496" s="56" t="s">
        <v>25</v>
      </c>
      <c r="K496" s="56" t="s">
        <v>64</v>
      </c>
      <c r="L496" s="56" t="s">
        <v>27</v>
      </c>
      <c r="M496" s="56" t="s">
        <v>110</v>
      </c>
      <c r="N496" s="56" t="s">
        <v>111</v>
      </c>
      <c r="O496" s="56" t="s">
        <v>112</v>
      </c>
      <c r="P496" s="56" t="s">
        <v>113</v>
      </c>
      <c r="Q496" s="56" t="s">
        <v>96</v>
      </c>
      <c r="R496" s="56" t="s">
        <v>114</v>
      </c>
      <c r="S496" s="56" t="s">
        <v>32</v>
      </c>
      <c r="T496" s="56" t="s">
        <v>32</v>
      </c>
      <c r="U496" s="56" t="s">
        <v>32</v>
      </c>
      <c r="V496" s="56" t="s">
        <v>32</v>
      </c>
      <c r="W496" s="2" t="str">
        <f t="shared" si="29"/>
        <v>BDCNHTMNDetention</v>
      </c>
    </row>
    <row r="497" spans="1:23" s="2" customFormat="1" ht="14.45" customHeight="1">
      <c r="A497" s="2" t="str">
        <f>+IF(B497="N","",IF(COUNTIF(B:B,B497)&gt;1,COUNTIF(B$3:B497,B497),""))</f>
        <v/>
      </c>
      <c r="B497" s="2" t="str">
        <f>+IF(F497="Detention",IF(G497&amp;E497='Import Demurrage Detention'!$G$2&amp;'Import Demurrage Detention'!$C$3,"Y","N"),IF(G497&amp;E497='Import Demurrage Detention'!$H$2&amp;'Import Demurrage Detention'!$C$3,"Y","N"))</f>
        <v>N</v>
      </c>
      <c r="C497" s="56" t="s">
        <v>103</v>
      </c>
      <c r="D497" s="56" t="s">
        <v>104</v>
      </c>
      <c r="E497" s="56" t="s">
        <v>21</v>
      </c>
      <c r="F497" s="56" t="s">
        <v>22</v>
      </c>
      <c r="G497" s="56" t="s">
        <v>119</v>
      </c>
      <c r="H497" s="57">
        <v>44323</v>
      </c>
      <c r="I497" s="56" t="s">
        <v>88</v>
      </c>
      <c r="J497" s="56" t="s">
        <v>25</v>
      </c>
      <c r="K497" s="56" t="s">
        <v>33</v>
      </c>
      <c r="L497" s="56" t="s">
        <v>27</v>
      </c>
      <c r="M497" s="56" t="s">
        <v>292</v>
      </c>
      <c r="N497" s="56" t="s">
        <v>45</v>
      </c>
      <c r="O497" s="56" t="s">
        <v>32</v>
      </c>
      <c r="P497" s="56" t="s">
        <v>32</v>
      </c>
      <c r="Q497" s="56" t="s">
        <v>32</v>
      </c>
      <c r="R497" s="56" t="s">
        <v>32</v>
      </c>
      <c r="S497" s="56" t="s">
        <v>32</v>
      </c>
      <c r="T497" s="56" t="s">
        <v>32</v>
      </c>
      <c r="U497" s="56" t="s">
        <v>32</v>
      </c>
      <c r="V497" s="56" t="s">
        <v>32</v>
      </c>
      <c r="W497" s="2" t="str">
        <f t="shared" si="29"/>
        <v>BDCNHTMNDetention</v>
      </c>
    </row>
    <row r="498" spans="1:23" s="2" customFormat="1" ht="14.45" customHeight="1">
      <c r="A498" s="2" t="str">
        <f>+IF(B498="N","",IF(COUNTIF(B:B,B498)&gt;1,COUNTIF(B$3:B498,B498),""))</f>
        <v/>
      </c>
      <c r="B498" s="2" t="str">
        <f>+IF(F498="Detention",IF(G498&amp;E498='Import Demurrage Detention'!$G$2&amp;'Import Demurrage Detention'!$C$3,"Y","N"),IF(G498&amp;E498='Import Demurrage Detention'!$H$2&amp;'Import Demurrage Detention'!$C$3,"Y","N"))</f>
        <v>N</v>
      </c>
      <c r="C498" s="56" t="s">
        <v>103</v>
      </c>
      <c r="D498" s="56" t="s">
        <v>104</v>
      </c>
      <c r="E498" s="56" t="s">
        <v>21</v>
      </c>
      <c r="F498" s="56" t="s">
        <v>22</v>
      </c>
      <c r="G498" s="56" t="s">
        <v>119</v>
      </c>
      <c r="H498" s="57">
        <v>44323</v>
      </c>
      <c r="I498" s="56" t="s">
        <v>109</v>
      </c>
      <c r="J498" s="56" t="s">
        <v>25</v>
      </c>
      <c r="K498" s="56" t="s">
        <v>55</v>
      </c>
      <c r="L498" s="56" t="s">
        <v>27</v>
      </c>
      <c r="M498" s="56" t="s">
        <v>110</v>
      </c>
      <c r="N498" s="56" t="s">
        <v>116</v>
      </c>
      <c r="O498" s="56" t="s">
        <v>112</v>
      </c>
      <c r="P498" s="56" t="s">
        <v>120</v>
      </c>
      <c r="Q498" s="56" t="s">
        <v>96</v>
      </c>
      <c r="R498" s="56" t="s">
        <v>118</v>
      </c>
      <c r="S498" s="56" t="s">
        <v>32</v>
      </c>
      <c r="T498" s="56" t="s">
        <v>32</v>
      </c>
      <c r="U498" s="56" t="s">
        <v>32</v>
      </c>
      <c r="V498" s="56" t="s">
        <v>32</v>
      </c>
      <c r="W498" s="2" t="str">
        <f t="shared" si="29"/>
        <v>BDCNHTMNDetention</v>
      </c>
    </row>
    <row r="499" spans="1:23" s="2" customFormat="1" ht="14.45" customHeight="1">
      <c r="A499" s="2" t="str">
        <f>+IF(B499="N","",IF(COUNTIF(B:B,B499)&gt;1,COUNTIF(B$3:B499,B499),""))</f>
        <v/>
      </c>
      <c r="B499" s="2" t="str">
        <f>+IF(F499="Detention",IF(G499&amp;E499='Import Demurrage Detention'!$G$2&amp;'Import Demurrage Detention'!$C$3,"Y","N"),IF(G499&amp;E499='Import Demurrage Detention'!$H$2&amp;'Import Demurrage Detention'!$C$3,"Y","N"))</f>
        <v>N</v>
      </c>
      <c r="C499" s="56" t="s">
        <v>103</v>
      </c>
      <c r="D499" s="56" t="s">
        <v>104</v>
      </c>
      <c r="E499" s="56" t="s">
        <v>21</v>
      </c>
      <c r="F499" s="56" t="s">
        <v>22</v>
      </c>
      <c r="G499" s="56" t="s">
        <v>121</v>
      </c>
      <c r="H499" s="57">
        <v>44323</v>
      </c>
      <c r="I499" s="56" t="s">
        <v>88</v>
      </c>
      <c r="J499" s="56" t="s">
        <v>76</v>
      </c>
      <c r="K499" s="56" t="s">
        <v>26</v>
      </c>
      <c r="L499" s="56" t="s">
        <v>27</v>
      </c>
      <c r="M499" s="56" t="s">
        <v>292</v>
      </c>
      <c r="N499" s="56" t="s">
        <v>681</v>
      </c>
      <c r="O499" s="56" t="s">
        <v>32</v>
      </c>
      <c r="P499" s="56" t="s">
        <v>32</v>
      </c>
      <c r="Q499" s="56" t="s">
        <v>32</v>
      </c>
      <c r="R499" s="56" t="s">
        <v>32</v>
      </c>
      <c r="S499" s="56" t="s">
        <v>32</v>
      </c>
      <c r="T499" s="56" t="s">
        <v>32</v>
      </c>
      <c r="U499" s="56" t="s">
        <v>32</v>
      </c>
      <c r="V499" s="56" t="s">
        <v>32</v>
      </c>
      <c r="W499" s="2" t="str">
        <f t="shared" si="29"/>
        <v>BDDACNDetention</v>
      </c>
    </row>
    <row r="500" spans="1:23" s="2" customFormat="1" ht="14.45" customHeight="1">
      <c r="A500" s="2" t="str">
        <f>+IF(B500="N","",IF(COUNTIF(B:B,B500)&gt;1,COUNTIF(B$3:B500,B500),""))</f>
        <v/>
      </c>
      <c r="B500" s="2" t="str">
        <f>+IF(F500="Detention",IF(G500&amp;E500='Import Demurrage Detention'!$G$2&amp;'Import Demurrage Detention'!$C$3,"Y","N"),IF(G500&amp;E500='Import Demurrage Detention'!$H$2&amp;'Import Demurrage Detention'!$C$3,"Y","N"))</f>
        <v>N</v>
      </c>
      <c r="C500" s="56" t="s">
        <v>103</v>
      </c>
      <c r="D500" s="56" t="s">
        <v>104</v>
      </c>
      <c r="E500" s="56" t="s">
        <v>21</v>
      </c>
      <c r="F500" s="56" t="s">
        <v>22</v>
      </c>
      <c r="G500" s="56" t="s">
        <v>121</v>
      </c>
      <c r="H500" s="57">
        <v>44323</v>
      </c>
      <c r="I500" s="56" t="s">
        <v>109</v>
      </c>
      <c r="J500" s="56" t="s">
        <v>76</v>
      </c>
      <c r="K500" s="56" t="s">
        <v>64</v>
      </c>
      <c r="L500" s="56" t="s">
        <v>27</v>
      </c>
      <c r="M500" s="56" t="s">
        <v>110</v>
      </c>
      <c r="N500" s="56" t="s">
        <v>111</v>
      </c>
      <c r="O500" s="56" t="s">
        <v>112</v>
      </c>
      <c r="P500" s="56" t="s">
        <v>113</v>
      </c>
      <c r="Q500" s="56" t="s">
        <v>96</v>
      </c>
      <c r="R500" s="56" t="s">
        <v>114</v>
      </c>
      <c r="S500" s="56" t="s">
        <v>32</v>
      </c>
      <c r="T500" s="56" t="s">
        <v>32</v>
      </c>
      <c r="U500" s="56" t="s">
        <v>32</v>
      </c>
      <c r="V500" s="56" t="s">
        <v>32</v>
      </c>
      <c r="W500" s="2" t="str">
        <f t="shared" si="29"/>
        <v>BDDACNDetention</v>
      </c>
    </row>
    <row r="501" spans="1:23" s="2" customFormat="1" ht="14.45" customHeight="1">
      <c r="A501" s="2" t="str">
        <f>+IF(B501="N","",IF(COUNTIF(B:B,B501)&gt;1,COUNTIF(B$3:B501,B501),""))</f>
        <v/>
      </c>
      <c r="B501" s="2" t="str">
        <f>+IF(F501="Detention",IF(G501&amp;E501='Import Demurrage Detention'!$G$2&amp;'Import Demurrage Detention'!$C$3,"Y","N"),IF(G501&amp;E501='Import Demurrage Detention'!$H$2&amp;'Import Demurrage Detention'!$C$3,"Y","N"))</f>
        <v>N</v>
      </c>
      <c r="C501" s="56" t="s">
        <v>103</v>
      </c>
      <c r="D501" s="56" t="s">
        <v>104</v>
      </c>
      <c r="E501" s="56" t="s">
        <v>21</v>
      </c>
      <c r="F501" s="56" t="s">
        <v>22</v>
      </c>
      <c r="G501" s="56" t="s">
        <v>121</v>
      </c>
      <c r="H501" s="57">
        <v>44323</v>
      </c>
      <c r="I501" s="56" t="s">
        <v>88</v>
      </c>
      <c r="J501" s="56" t="s">
        <v>76</v>
      </c>
      <c r="K501" s="56" t="s">
        <v>33</v>
      </c>
      <c r="L501" s="56" t="s">
        <v>27</v>
      </c>
      <c r="M501" s="56" t="s">
        <v>292</v>
      </c>
      <c r="N501" s="56" t="s">
        <v>45</v>
      </c>
      <c r="O501" s="56" t="s">
        <v>32</v>
      </c>
      <c r="P501" s="56" t="s">
        <v>32</v>
      </c>
      <c r="Q501" s="56" t="s">
        <v>32</v>
      </c>
      <c r="R501" s="56" t="s">
        <v>32</v>
      </c>
      <c r="S501" s="56" t="s">
        <v>32</v>
      </c>
      <c r="T501" s="56" t="s">
        <v>32</v>
      </c>
      <c r="U501" s="56" t="s">
        <v>32</v>
      </c>
      <c r="V501" s="56" t="s">
        <v>32</v>
      </c>
      <c r="W501" s="2" t="str">
        <f t="shared" si="29"/>
        <v>BDDACNDetention</v>
      </c>
    </row>
    <row r="502" spans="1:23" s="2" customFormat="1" ht="14.45" customHeight="1">
      <c r="A502" s="2" t="str">
        <f>+IF(B502="N","",IF(COUNTIF(B:B,B502)&gt;1,COUNTIF(B$3:B502,B502),""))</f>
        <v/>
      </c>
      <c r="B502" s="2" t="str">
        <f>+IF(F502="Detention",IF(G502&amp;E502='Import Demurrage Detention'!$G$2&amp;'Import Demurrage Detention'!$C$3,"Y","N"),IF(G502&amp;E502='Import Demurrage Detention'!$H$2&amp;'Import Demurrage Detention'!$C$3,"Y","N"))</f>
        <v>N</v>
      </c>
      <c r="C502" s="56" t="s">
        <v>103</v>
      </c>
      <c r="D502" s="56" t="s">
        <v>104</v>
      </c>
      <c r="E502" s="56" t="s">
        <v>21</v>
      </c>
      <c r="F502" s="56" t="s">
        <v>22</v>
      </c>
      <c r="G502" s="56" t="s">
        <v>121</v>
      </c>
      <c r="H502" s="57">
        <v>44323</v>
      </c>
      <c r="I502" s="56" t="s">
        <v>109</v>
      </c>
      <c r="J502" s="56" t="s">
        <v>76</v>
      </c>
      <c r="K502" s="56" t="s">
        <v>55</v>
      </c>
      <c r="L502" s="56" t="s">
        <v>27</v>
      </c>
      <c r="M502" s="56" t="s">
        <v>110</v>
      </c>
      <c r="N502" s="56" t="s">
        <v>116</v>
      </c>
      <c r="O502" s="56" t="s">
        <v>112</v>
      </c>
      <c r="P502" s="56" t="s">
        <v>117</v>
      </c>
      <c r="Q502" s="56" t="s">
        <v>96</v>
      </c>
      <c r="R502" s="56" t="s">
        <v>118</v>
      </c>
      <c r="S502" s="56" t="s">
        <v>32</v>
      </c>
      <c r="T502" s="56" t="s">
        <v>32</v>
      </c>
      <c r="U502" s="56" t="s">
        <v>32</v>
      </c>
      <c r="V502" s="56" t="s">
        <v>32</v>
      </c>
      <c r="W502" s="2" t="str">
        <f t="shared" si="29"/>
        <v>BDDACNDetention</v>
      </c>
    </row>
    <row r="503" spans="1:23" s="2" customFormat="1" ht="14.45" customHeight="1">
      <c r="A503" s="2" t="str">
        <f>+IF(B503="N","",IF(COUNTIF(B:B,B503)&gt;1,COUNTIF(B$3:B503,B503),""))</f>
        <v/>
      </c>
      <c r="B503" s="2" t="str">
        <f>+IF(F503="Detention",IF(G503&amp;E503='Import Demurrage Detention'!$G$2&amp;'Import Demurrage Detention'!$C$3,"Y","N"),IF(G503&amp;E503='Import Demurrage Detention'!$H$2&amp;'Import Demurrage Detention'!$C$3,"Y","N"))</f>
        <v>N</v>
      </c>
      <c r="C503" s="56" t="s">
        <v>103</v>
      </c>
      <c r="D503" s="56" t="s">
        <v>104</v>
      </c>
      <c r="E503" s="56" t="s">
        <v>21</v>
      </c>
      <c r="F503" s="56" t="s">
        <v>22</v>
      </c>
      <c r="G503" s="56" t="s">
        <v>122</v>
      </c>
      <c r="H503" s="57">
        <v>44323</v>
      </c>
      <c r="I503" s="56" t="s">
        <v>88</v>
      </c>
      <c r="J503" s="56" t="s">
        <v>76</v>
      </c>
      <c r="K503" s="56" t="s">
        <v>26</v>
      </c>
      <c r="L503" s="56" t="s">
        <v>27</v>
      </c>
      <c r="M503" s="56" t="s">
        <v>292</v>
      </c>
      <c r="N503" s="56" t="s">
        <v>681</v>
      </c>
      <c r="O503" s="56" t="s">
        <v>32</v>
      </c>
      <c r="P503" s="56" t="s">
        <v>32</v>
      </c>
      <c r="Q503" s="56" t="s">
        <v>32</v>
      </c>
      <c r="R503" s="56" t="s">
        <v>32</v>
      </c>
      <c r="S503" s="56" t="s">
        <v>32</v>
      </c>
      <c r="T503" s="56" t="s">
        <v>32</v>
      </c>
      <c r="U503" s="56" t="s">
        <v>32</v>
      </c>
      <c r="V503" s="56" t="s">
        <v>32</v>
      </c>
      <c r="W503" s="2" t="str">
        <f t="shared" si="29"/>
        <v>BDSAANDetention</v>
      </c>
    </row>
    <row r="504" spans="1:23" s="2" customFormat="1" ht="14.45" customHeight="1">
      <c r="A504" s="2" t="str">
        <f>+IF(B504="N","",IF(COUNTIF(B:B,B504)&gt;1,COUNTIF(B$3:B504,B504),""))</f>
        <v/>
      </c>
      <c r="B504" s="2" t="str">
        <f>+IF(F504="Detention",IF(G504&amp;E504='Import Demurrage Detention'!$G$2&amp;'Import Demurrage Detention'!$C$3,"Y","N"),IF(G504&amp;E504='Import Demurrage Detention'!$H$2&amp;'Import Demurrage Detention'!$C$3,"Y","N"))</f>
        <v>N</v>
      </c>
      <c r="C504" s="56" t="s">
        <v>103</v>
      </c>
      <c r="D504" s="56" t="s">
        <v>104</v>
      </c>
      <c r="E504" s="56" t="s">
        <v>21</v>
      </c>
      <c r="F504" s="56" t="s">
        <v>22</v>
      </c>
      <c r="G504" s="56" t="s">
        <v>122</v>
      </c>
      <c r="H504" s="57">
        <v>44323</v>
      </c>
      <c r="I504" s="56" t="s">
        <v>109</v>
      </c>
      <c r="J504" s="56" t="s">
        <v>76</v>
      </c>
      <c r="K504" s="56" t="s">
        <v>64</v>
      </c>
      <c r="L504" s="56" t="s">
        <v>27</v>
      </c>
      <c r="M504" s="56" t="s">
        <v>110</v>
      </c>
      <c r="N504" s="56" t="s">
        <v>111</v>
      </c>
      <c r="O504" s="56" t="s">
        <v>112</v>
      </c>
      <c r="P504" s="56" t="s">
        <v>113</v>
      </c>
      <c r="Q504" s="56" t="s">
        <v>96</v>
      </c>
      <c r="R504" s="56" t="s">
        <v>114</v>
      </c>
      <c r="S504" s="56" t="s">
        <v>32</v>
      </c>
      <c r="T504" s="56" t="s">
        <v>32</v>
      </c>
      <c r="U504" s="56" t="s">
        <v>32</v>
      </c>
      <c r="V504" s="56" t="s">
        <v>32</v>
      </c>
      <c r="W504" s="2" t="str">
        <f t="shared" si="29"/>
        <v>BDSAANDetention</v>
      </c>
    </row>
    <row r="505" spans="1:23" s="2" customFormat="1" ht="14.45" customHeight="1">
      <c r="A505" s="2" t="str">
        <f>+IF(B505="N","",IF(COUNTIF(B:B,B505)&gt;1,COUNTIF(B$3:B505,B505),""))</f>
        <v/>
      </c>
      <c r="B505" s="2" t="str">
        <f>+IF(F505="Detention",IF(G505&amp;E505='Import Demurrage Detention'!$G$2&amp;'Import Demurrage Detention'!$C$3,"Y","N"),IF(G505&amp;E505='Import Demurrage Detention'!$H$2&amp;'Import Demurrage Detention'!$C$3,"Y","N"))</f>
        <v>N</v>
      </c>
      <c r="C505" s="56" t="s">
        <v>103</v>
      </c>
      <c r="D505" s="56" t="s">
        <v>104</v>
      </c>
      <c r="E505" s="56" t="s">
        <v>21</v>
      </c>
      <c r="F505" s="56" t="s">
        <v>22</v>
      </c>
      <c r="G505" s="56" t="s">
        <v>122</v>
      </c>
      <c r="H505" s="57">
        <v>44323</v>
      </c>
      <c r="I505" s="56" t="s">
        <v>88</v>
      </c>
      <c r="J505" s="56" t="s">
        <v>76</v>
      </c>
      <c r="K505" s="56" t="s">
        <v>33</v>
      </c>
      <c r="L505" s="56" t="s">
        <v>27</v>
      </c>
      <c r="M505" s="56" t="s">
        <v>292</v>
      </c>
      <c r="N505" s="56" t="s">
        <v>45</v>
      </c>
      <c r="O505" s="56" t="s">
        <v>32</v>
      </c>
      <c r="P505" s="56" t="s">
        <v>32</v>
      </c>
      <c r="Q505" s="56" t="s">
        <v>32</v>
      </c>
      <c r="R505" s="56" t="s">
        <v>32</v>
      </c>
      <c r="S505" s="56" t="s">
        <v>32</v>
      </c>
      <c r="T505" s="56" t="s">
        <v>32</v>
      </c>
      <c r="U505" s="56" t="s">
        <v>32</v>
      </c>
      <c r="V505" s="56" t="s">
        <v>32</v>
      </c>
      <c r="W505" s="2" t="str">
        <f t="shared" si="29"/>
        <v>BDSAANDetention</v>
      </c>
    </row>
    <row r="506" spans="1:23" s="2" customFormat="1" ht="14.45" customHeight="1">
      <c r="A506" s="2" t="str">
        <f>+IF(B506="N","",IF(COUNTIF(B:B,B506)&gt;1,COUNTIF(B$3:B506,B506),""))</f>
        <v/>
      </c>
      <c r="B506" s="2" t="str">
        <f>+IF(F506="Detention",IF(G506&amp;E506='Import Demurrage Detention'!$G$2&amp;'Import Demurrage Detention'!$C$3,"Y","N"),IF(G506&amp;E506='Import Demurrage Detention'!$H$2&amp;'Import Demurrage Detention'!$C$3,"Y","N"))</f>
        <v>N</v>
      </c>
      <c r="C506" s="56" t="s">
        <v>103</v>
      </c>
      <c r="D506" s="56" t="s">
        <v>104</v>
      </c>
      <c r="E506" s="56" t="s">
        <v>21</v>
      </c>
      <c r="F506" s="56" t="s">
        <v>22</v>
      </c>
      <c r="G506" s="56" t="s">
        <v>122</v>
      </c>
      <c r="H506" s="57">
        <v>44323</v>
      </c>
      <c r="I506" s="56" t="s">
        <v>109</v>
      </c>
      <c r="J506" s="56" t="s">
        <v>76</v>
      </c>
      <c r="K506" s="56" t="s">
        <v>55</v>
      </c>
      <c r="L506" s="56" t="s">
        <v>27</v>
      </c>
      <c r="M506" s="56" t="s">
        <v>110</v>
      </c>
      <c r="N506" s="56" t="s">
        <v>116</v>
      </c>
      <c r="O506" s="56" t="s">
        <v>112</v>
      </c>
      <c r="P506" s="56" t="s">
        <v>117</v>
      </c>
      <c r="Q506" s="56" t="s">
        <v>96</v>
      </c>
      <c r="R506" s="56" t="s">
        <v>118</v>
      </c>
      <c r="S506" s="56" t="s">
        <v>32</v>
      </c>
      <c r="T506" s="56" t="s">
        <v>32</v>
      </c>
      <c r="U506" s="56" t="s">
        <v>32</v>
      </c>
      <c r="V506" s="56" t="s">
        <v>32</v>
      </c>
      <c r="W506" s="2" t="str">
        <f t="shared" si="29"/>
        <v>BDSAANDetention</v>
      </c>
    </row>
    <row r="507" spans="1:23" s="2" customFormat="1" ht="14.45" customHeight="1">
      <c r="A507" s="2" t="str">
        <f>+IF(B507="N","",IF(COUNTIF(B:B,B507)&gt;1,COUNTIF(B$3:B507,B507),""))</f>
        <v/>
      </c>
      <c r="B507" s="2" t="str">
        <f>+IF(F507="Detention",IF(G507&amp;E507='Import Demurrage Detention'!$G$2&amp;'Import Demurrage Detention'!$C$3,"Y","N"),IF(G507&amp;E507='Import Demurrage Detention'!$H$2&amp;'Import Demurrage Detention'!$C$3,"Y","N"))</f>
        <v>N</v>
      </c>
      <c r="C507" s="56" t="s">
        <v>878</v>
      </c>
      <c r="D507" s="56" t="s">
        <v>104</v>
      </c>
      <c r="E507" s="56" t="s">
        <v>21</v>
      </c>
      <c r="F507" s="56" t="s">
        <v>22</v>
      </c>
      <c r="G507" s="56" t="s">
        <v>879</v>
      </c>
      <c r="H507" s="57">
        <v>44323</v>
      </c>
      <c r="I507" s="56" t="s">
        <v>88</v>
      </c>
      <c r="J507" s="56" t="s">
        <v>25</v>
      </c>
      <c r="K507" s="56" t="s">
        <v>26</v>
      </c>
      <c r="L507" s="56" t="s">
        <v>27</v>
      </c>
      <c r="M507" s="56" t="s">
        <v>292</v>
      </c>
      <c r="N507" s="56" t="s">
        <v>190</v>
      </c>
      <c r="O507" s="56" t="s">
        <v>32</v>
      </c>
      <c r="P507" s="56" t="s">
        <v>32</v>
      </c>
      <c r="Q507" s="56" t="s">
        <v>32</v>
      </c>
      <c r="R507" s="56" t="s">
        <v>32</v>
      </c>
      <c r="S507" s="56" t="s">
        <v>32</v>
      </c>
      <c r="T507" s="56" t="s">
        <v>32</v>
      </c>
      <c r="U507" s="56" t="s">
        <v>32</v>
      </c>
      <c r="V507" s="56" t="s">
        <v>32</v>
      </c>
      <c r="W507" s="2" t="str">
        <f t="shared" si="29"/>
        <v>LKCMBNDetention</v>
      </c>
    </row>
    <row r="508" spans="1:23" s="2" customFormat="1" ht="14.45" customHeight="1">
      <c r="A508" s="2" t="str">
        <f>+IF(B508="N","",IF(COUNTIF(B:B,B508)&gt;1,COUNTIF(B$3:B508,B508),""))</f>
        <v/>
      </c>
      <c r="B508" s="2" t="str">
        <f>+IF(F508="Detention",IF(G508&amp;E508='Import Demurrage Detention'!$G$2&amp;'Import Demurrage Detention'!$C$3,"Y","N"),IF(G508&amp;E508='Import Demurrage Detention'!$H$2&amp;'Import Demurrage Detention'!$C$3,"Y","N"))</f>
        <v>N</v>
      </c>
      <c r="C508" s="56" t="s">
        <v>878</v>
      </c>
      <c r="D508" s="56" t="s">
        <v>104</v>
      </c>
      <c r="E508" s="56" t="s">
        <v>21</v>
      </c>
      <c r="F508" s="56" t="s">
        <v>22</v>
      </c>
      <c r="G508" s="56" t="s">
        <v>879</v>
      </c>
      <c r="H508" s="57">
        <v>44323</v>
      </c>
      <c r="I508" s="56" t="s">
        <v>97</v>
      </c>
      <c r="J508" s="56" t="s">
        <v>25</v>
      </c>
      <c r="K508" s="56" t="s">
        <v>64</v>
      </c>
      <c r="L508" s="56" t="s">
        <v>27</v>
      </c>
      <c r="M508" s="56" t="s">
        <v>880</v>
      </c>
      <c r="N508" s="56" t="s">
        <v>573</v>
      </c>
      <c r="O508" s="56" t="s">
        <v>179</v>
      </c>
      <c r="P508" s="56" t="s">
        <v>797</v>
      </c>
      <c r="Q508" s="56" t="s">
        <v>32</v>
      </c>
      <c r="R508" s="56" t="s">
        <v>32</v>
      </c>
      <c r="S508" s="56" t="s">
        <v>32</v>
      </c>
      <c r="T508" s="56" t="s">
        <v>32</v>
      </c>
      <c r="U508" s="56" t="s">
        <v>32</v>
      </c>
      <c r="V508" s="56" t="s">
        <v>32</v>
      </c>
      <c r="W508" s="2" t="str">
        <f t="shared" si="29"/>
        <v>LKCMBNDetention</v>
      </c>
    </row>
    <row r="509" spans="1:23" s="2" customFormat="1" ht="14.45" customHeight="1">
      <c r="A509" s="2" t="str">
        <f>+IF(B509="N","",IF(COUNTIF(B:B,B509)&gt;1,COUNTIF(B$3:B509,B509),""))</f>
        <v/>
      </c>
      <c r="B509" s="2" t="str">
        <f>+IF(F509="Detention",IF(G509&amp;E509='Import Demurrage Detention'!$G$2&amp;'Import Demurrage Detention'!$C$3,"Y","N"),IF(G509&amp;E509='Import Demurrage Detention'!$H$2&amp;'Import Demurrage Detention'!$C$3,"Y","N"))</f>
        <v>N</v>
      </c>
      <c r="C509" s="56" t="s">
        <v>878</v>
      </c>
      <c r="D509" s="56" t="s">
        <v>104</v>
      </c>
      <c r="E509" s="56" t="s">
        <v>21</v>
      </c>
      <c r="F509" s="56" t="s">
        <v>22</v>
      </c>
      <c r="G509" s="56" t="s">
        <v>879</v>
      </c>
      <c r="H509" s="57">
        <v>44323</v>
      </c>
      <c r="I509" s="56" t="s">
        <v>88</v>
      </c>
      <c r="J509" s="56" t="s">
        <v>25</v>
      </c>
      <c r="K509" s="56" t="s">
        <v>6328</v>
      </c>
      <c r="L509" s="56" t="s">
        <v>27</v>
      </c>
      <c r="M509" s="56" t="s">
        <v>292</v>
      </c>
      <c r="N509" s="56" t="s">
        <v>681</v>
      </c>
      <c r="O509" s="56" t="s">
        <v>32</v>
      </c>
      <c r="P509" s="56" t="s">
        <v>32</v>
      </c>
      <c r="Q509" s="56" t="s">
        <v>32</v>
      </c>
      <c r="R509" s="56" t="s">
        <v>32</v>
      </c>
      <c r="S509" s="56" t="s">
        <v>32</v>
      </c>
      <c r="T509" s="56" t="s">
        <v>32</v>
      </c>
      <c r="U509" s="56" t="s">
        <v>32</v>
      </c>
      <c r="V509" s="56" t="s">
        <v>32</v>
      </c>
      <c r="W509" s="2" t="str">
        <f t="shared" si="29"/>
        <v>LKCMBNDetention</v>
      </c>
    </row>
    <row r="510" spans="1:23" s="2" customFormat="1" ht="14.45" customHeight="1">
      <c r="A510" s="2" t="str">
        <f>+IF(B510="N","",IF(COUNTIF(B:B,B510)&gt;1,COUNTIF(B$3:B510,B510),""))</f>
        <v/>
      </c>
      <c r="B510" s="2" t="str">
        <f>+IF(F510="Detention",IF(G510&amp;E510='Import Demurrage Detention'!$G$2&amp;'Import Demurrage Detention'!$C$3,"Y","N"),IF(G510&amp;E510='Import Demurrage Detention'!$H$2&amp;'Import Demurrage Detention'!$C$3,"Y","N"))</f>
        <v>N</v>
      </c>
      <c r="C510" s="56" t="s">
        <v>878</v>
      </c>
      <c r="D510" s="56" t="s">
        <v>104</v>
      </c>
      <c r="E510" s="56" t="s">
        <v>21</v>
      </c>
      <c r="F510" s="56" t="s">
        <v>22</v>
      </c>
      <c r="G510" s="56" t="s">
        <v>879</v>
      </c>
      <c r="H510" s="57">
        <v>44323</v>
      </c>
      <c r="I510" s="56" t="s">
        <v>97</v>
      </c>
      <c r="J510" s="56" t="s">
        <v>25</v>
      </c>
      <c r="K510" s="56" t="s">
        <v>55</v>
      </c>
      <c r="L510" s="56" t="s">
        <v>27</v>
      </c>
      <c r="M510" s="56" t="s">
        <v>880</v>
      </c>
      <c r="N510" s="56" t="s">
        <v>337</v>
      </c>
      <c r="O510" s="56" t="s">
        <v>179</v>
      </c>
      <c r="P510" s="56" t="s">
        <v>115</v>
      </c>
      <c r="Q510" s="56" t="s">
        <v>32</v>
      </c>
      <c r="R510" s="56" t="s">
        <v>32</v>
      </c>
      <c r="S510" s="56" t="s">
        <v>32</v>
      </c>
      <c r="T510" s="56" t="s">
        <v>32</v>
      </c>
      <c r="U510" s="56" t="s">
        <v>32</v>
      </c>
      <c r="V510" s="56" t="s">
        <v>32</v>
      </c>
      <c r="W510" s="2" t="str">
        <f t="shared" si="29"/>
        <v>LKCMBNDetention</v>
      </c>
    </row>
    <row r="511" spans="1:23" s="2" customFormat="1" ht="14.45" customHeight="1">
      <c r="A511" s="2" t="str">
        <f>+IF(B511="N","",IF(COUNTIF(B:B,B511)&gt;1,COUNTIF(B$3:B511,B511),""))</f>
        <v/>
      </c>
      <c r="B511" s="2" t="str">
        <f>+IF(F511="Detention",IF(G511&amp;E511='Import Demurrage Detention'!$G$2&amp;'Import Demurrage Detention'!$C$3,"Y","N"),IF(G511&amp;E511='Import Demurrage Detention'!$H$2&amp;'Import Demurrage Detention'!$C$3,"Y","N"))</f>
        <v>N</v>
      </c>
      <c r="C511" s="56" t="s">
        <v>4433</v>
      </c>
      <c r="D511" s="56" t="s">
        <v>5822</v>
      </c>
      <c r="E511" s="56" t="s">
        <v>21</v>
      </c>
      <c r="F511" s="56" t="s">
        <v>22</v>
      </c>
      <c r="G511" s="56" t="s">
        <v>6556</v>
      </c>
      <c r="H511" s="57">
        <v>44146</v>
      </c>
      <c r="I511" s="56" t="s">
        <v>175</v>
      </c>
      <c r="J511" s="56" t="s">
        <v>25</v>
      </c>
      <c r="K511" s="56" t="s">
        <v>33</v>
      </c>
      <c r="L511" s="56" t="s">
        <v>27</v>
      </c>
      <c r="M511" s="56" t="s">
        <v>137</v>
      </c>
      <c r="N511" s="56" t="s">
        <v>5823</v>
      </c>
      <c r="O511" s="56" t="s">
        <v>32</v>
      </c>
      <c r="P511" s="56" t="s">
        <v>32</v>
      </c>
      <c r="Q511" s="56" t="s">
        <v>32</v>
      </c>
      <c r="R511" s="56" t="s">
        <v>32</v>
      </c>
      <c r="S511" s="56" t="s">
        <v>32</v>
      </c>
      <c r="T511" s="56" t="s">
        <v>32</v>
      </c>
      <c r="U511" s="56" t="s">
        <v>32</v>
      </c>
      <c r="V511" s="56" t="s">
        <v>32</v>
      </c>
      <c r="W511" s="2" t="str">
        <f t="shared" si="29"/>
        <v>MXINTNDetention</v>
      </c>
    </row>
    <row r="512" spans="1:23" s="2" customFormat="1" ht="14.45" customHeight="1">
      <c r="A512" s="2" t="str">
        <f>+IF(B512="N","",IF(COUNTIF(B:B,B512)&gt;1,COUNTIF(B$3:B512,B512),""))</f>
        <v/>
      </c>
      <c r="B512" s="2" t="str">
        <f>+IF(F512="Detention",IF(G512&amp;E512='Import Demurrage Detention'!$G$2&amp;'Import Demurrage Detention'!$C$3,"Y","N"),IF(G512&amp;E512='Import Demurrage Detention'!$H$2&amp;'Import Demurrage Detention'!$C$3,"Y","N"))</f>
        <v>N</v>
      </c>
      <c r="C512" s="56" t="s">
        <v>4433</v>
      </c>
      <c r="D512" s="56" t="s">
        <v>5822</v>
      </c>
      <c r="E512" s="56" t="s">
        <v>21</v>
      </c>
      <c r="F512" s="56" t="s">
        <v>22</v>
      </c>
      <c r="G512" s="56" t="s">
        <v>6556</v>
      </c>
      <c r="H512" s="57">
        <v>44146</v>
      </c>
      <c r="I512" s="56" t="s">
        <v>175</v>
      </c>
      <c r="J512" s="56" t="s">
        <v>25</v>
      </c>
      <c r="K512" s="56" t="s">
        <v>26</v>
      </c>
      <c r="L512" s="56" t="s">
        <v>27</v>
      </c>
      <c r="M512" s="56" t="s">
        <v>137</v>
      </c>
      <c r="N512" s="56" t="s">
        <v>5823</v>
      </c>
      <c r="O512" s="56" t="s">
        <v>32</v>
      </c>
      <c r="P512" s="56" t="s">
        <v>32</v>
      </c>
      <c r="Q512" s="56" t="s">
        <v>32</v>
      </c>
      <c r="R512" s="56" t="s">
        <v>32</v>
      </c>
      <c r="S512" s="56" t="s">
        <v>32</v>
      </c>
      <c r="T512" s="56" t="s">
        <v>32</v>
      </c>
      <c r="U512" s="56" t="s">
        <v>32</v>
      </c>
      <c r="V512" s="56" t="s">
        <v>32</v>
      </c>
      <c r="W512" s="2" t="str">
        <f t="shared" si="29"/>
        <v>MXINTNDetention</v>
      </c>
    </row>
    <row r="513" spans="1:23" s="2" customFormat="1" ht="14.45" customHeight="1">
      <c r="A513" s="2" t="str">
        <f>+IF(B513="N","",IF(COUNTIF(B:B,B513)&gt;1,COUNTIF(B$3:B513,B513),""))</f>
        <v/>
      </c>
      <c r="B513" s="2" t="str">
        <f>+IF(F513="Detention",IF(G513&amp;E513='Import Demurrage Detention'!$G$2&amp;'Import Demurrage Detention'!$C$3,"Y","N"),IF(G513&amp;E513='Import Demurrage Detention'!$H$2&amp;'Import Demurrage Detention'!$C$3,"Y","N"))</f>
        <v>N</v>
      </c>
      <c r="C513" s="56" t="s">
        <v>4433</v>
      </c>
      <c r="D513" s="56" t="s">
        <v>5822</v>
      </c>
      <c r="E513" s="56" t="s">
        <v>21</v>
      </c>
      <c r="F513" s="56" t="s">
        <v>22</v>
      </c>
      <c r="G513" s="56" t="s">
        <v>6556</v>
      </c>
      <c r="H513" s="57">
        <v>44146</v>
      </c>
      <c r="I513" s="56" t="s">
        <v>175</v>
      </c>
      <c r="J513" s="56" t="s">
        <v>25</v>
      </c>
      <c r="K513" s="56" t="s">
        <v>55</v>
      </c>
      <c r="L513" s="56" t="s">
        <v>27</v>
      </c>
      <c r="M513" s="56" t="s">
        <v>137</v>
      </c>
      <c r="N513" s="56" t="s">
        <v>5823</v>
      </c>
      <c r="O513" s="56" t="s">
        <v>32</v>
      </c>
      <c r="P513" s="56" t="s">
        <v>32</v>
      </c>
      <c r="Q513" s="56" t="s">
        <v>32</v>
      </c>
      <c r="R513" s="56" t="s">
        <v>32</v>
      </c>
      <c r="S513" s="56" t="s">
        <v>32</v>
      </c>
      <c r="T513" s="56" t="s">
        <v>32</v>
      </c>
      <c r="U513" s="56" t="s">
        <v>32</v>
      </c>
      <c r="V513" s="56" t="s">
        <v>32</v>
      </c>
      <c r="W513" s="2" t="str">
        <f t="shared" si="29"/>
        <v>MXINTNDetention</v>
      </c>
    </row>
    <row r="514" spans="1:23" s="2" customFormat="1" ht="14.45" customHeight="1">
      <c r="A514" s="2" t="str">
        <f>+IF(B514="N","",IF(COUNTIF(B:B,B514)&gt;1,COUNTIF(B$3:B514,B514),""))</f>
        <v/>
      </c>
      <c r="B514" s="2" t="str">
        <f>+IF(F514="Detention",IF(G514&amp;E514='Import Demurrage Detention'!$G$2&amp;'Import Demurrage Detention'!$C$3,"Y","N"),IF(G514&amp;E514='Import Demurrage Detention'!$H$2&amp;'Import Demurrage Detention'!$C$3,"Y","N"))</f>
        <v>N</v>
      </c>
      <c r="C514" s="56" t="s">
        <v>770</v>
      </c>
      <c r="D514" s="56" t="s">
        <v>312</v>
      </c>
      <c r="E514" s="56" t="s">
        <v>21</v>
      </c>
      <c r="F514" s="56" t="s">
        <v>22</v>
      </c>
      <c r="G514" s="56" t="s">
        <v>801</v>
      </c>
      <c r="H514" s="57">
        <v>44326</v>
      </c>
      <c r="I514" s="56" t="s">
        <v>106</v>
      </c>
      <c r="J514" s="56" t="s">
        <v>25</v>
      </c>
      <c r="K514" s="56" t="s">
        <v>6381</v>
      </c>
      <c r="L514" s="56" t="s">
        <v>27</v>
      </c>
      <c r="M514" s="56" t="s">
        <v>170</v>
      </c>
      <c r="N514" s="56" t="s">
        <v>393</v>
      </c>
      <c r="O514" s="56" t="s">
        <v>30</v>
      </c>
      <c r="P514" s="56" t="s">
        <v>43</v>
      </c>
      <c r="Q514" s="56" t="s">
        <v>32</v>
      </c>
      <c r="R514" s="56" t="s">
        <v>32</v>
      </c>
      <c r="S514" s="56" t="s">
        <v>32</v>
      </c>
      <c r="T514" s="56" t="s">
        <v>32</v>
      </c>
      <c r="U514" s="56" t="s">
        <v>32</v>
      </c>
      <c r="V514" s="56" t="s">
        <v>32</v>
      </c>
      <c r="W514" s="2" t="str">
        <f t="shared" ref="W514:W577" si="30">+G514&amp;E514&amp;F514</f>
        <v>RUVLVTMNDetention</v>
      </c>
    </row>
    <row r="515" spans="1:23" s="2" customFormat="1" ht="14.45" customHeight="1">
      <c r="A515" s="2" t="str">
        <f>+IF(B515="N","",IF(COUNTIF(B:B,B515)&gt;1,COUNTIF(B$3:B515,B515),""))</f>
        <v/>
      </c>
      <c r="B515" s="2" t="str">
        <f>+IF(F515="Detention",IF(G515&amp;E515='Import Demurrage Detention'!$G$2&amp;'Import Demurrage Detention'!$C$3,"Y","N"),IF(G515&amp;E515='Import Demurrage Detention'!$H$2&amp;'Import Demurrage Detention'!$C$3,"Y","N"))</f>
        <v>N</v>
      </c>
      <c r="C515" s="56" t="s">
        <v>770</v>
      </c>
      <c r="D515" s="56" t="s">
        <v>312</v>
      </c>
      <c r="E515" s="56" t="s">
        <v>21</v>
      </c>
      <c r="F515" s="56" t="s">
        <v>22</v>
      </c>
      <c r="G515" s="56" t="s">
        <v>802</v>
      </c>
      <c r="H515" s="57">
        <v>44326</v>
      </c>
      <c r="I515" s="56" t="s">
        <v>106</v>
      </c>
      <c r="J515" s="56" t="s">
        <v>25</v>
      </c>
      <c r="K515" s="56" t="s">
        <v>6381</v>
      </c>
      <c r="L515" s="56" t="s">
        <v>27</v>
      </c>
      <c r="M515" s="56" t="s">
        <v>170</v>
      </c>
      <c r="N515" s="56" t="s">
        <v>393</v>
      </c>
      <c r="O515" s="56" t="s">
        <v>30</v>
      </c>
      <c r="P515" s="56" t="s">
        <v>43</v>
      </c>
      <c r="Q515" s="56" t="s">
        <v>32</v>
      </c>
      <c r="R515" s="56" t="s">
        <v>32</v>
      </c>
      <c r="S515" s="56" t="s">
        <v>32</v>
      </c>
      <c r="T515" s="56" t="s">
        <v>32</v>
      </c>
      <c r="U515" s="56" t="s">
        <v>32</v>
      </c>
      <c r="V515" s="56" t="s">
        <v>32</v>
      </c>
      <c r="W515" s="2" t="str">
        <f t="shared" si="30"/>
        <v>RUVYPNDetention</v>
      </c>
    </row>
    <row r="516" spans="1:23" s="2" customFormat="1" ht="14.45" customHeight="1">
      <c r="A516" s="2" t="str">
        <f>+IF(B516="N","",IF(COUNTIF(B:B,B516)&gt;1,COUNTIF(B$3:B516,B516),""))</f>
        <v/>
      </c>
      <c r="B516" s="2" t="str">
        <f>+IF(F516="Detention",IF(G516&amp;E516='Import Demurrage Detention'!$G$2&amp;'Import Demurrage Detention'!$C$3,"Y","N"),IF(G516&amp;E516='Import Demurrage Detention'!$H$2&amp;'Import Demurrage Detention'!$C$3,"Y","N"))</f>
        <v>N</v>
      </c>
      <c r="C516" s="56" t="s">
        <v>854</v>
      </c>
      <c r="D516" s="56" t="s">
        <v>688</v>
      </c>
      <c r="E516" s="56" t="s">
        <v>21</v>
      </c>
      <c r="F516" s="56" t="s">
        <v>22</v>
      </c>
      <c r="G516" s="56" t="s">
        <v>856</v>
      </c>
      <c r="H516" s="57">
        <v>44326</v>
      </c>
      <c r="I516" s="56" t="s">
        <v>88</v>
      </c>
      <c r="J516" s="56" t="s">
        <v>25</v>
      </c>
      <c r="K516" s="56" t="s">
        <v>26</v>
      </c>
      <c r="L516" s="56" t="s">
        <v>27</v>
      </c>
      <c r="M516" s="56" t="s">
        <v>399</v>
      </c>
      <c r="N516" s="56" t="s">
        <v>31</v>
      </c>
      <c r="O516" s="56" t="s">
        <v>170</v>
      </c>
      <c r="P516" s="56" t="s">
        <v>83</v>
      </c>
      <c r="Q516" s="56" t="s">
        <v>30</v>
      </c>
      <c r="R516" s="56" t="s">
        <v>85</v>
      </c>
      <c r="S516" s="56" t="s">
        <v>32</v>
      </c>
      <c r="T516" s="56" t="s">
        <v>32</v>
      </c>
      <c r="U516" s="56" t="s">
        <v>32</v>
      </c>
      <c r="V516" s="56" t="s">
        <v>32</v>
      </c>
      <c r="W516" s="2" t="str">
        <f t="shared" si="30"/>
        <v>ESALRNDetention</v>
      </c>
    </row>
    <row r="517" spans="1:23" s="2" customFormat="1" ht="14.45" customHeight="1">
      <c r="A517" s="2" t="str">
        <f>+IF(B517="N","",IF(COUNTIF(B:B,B517)&gt;1,COUNTIF(B$3:B517,B517),""))</f>
        <v/>
      </c>
      <c r="B517" s="2" t="str">
        <f>+IF(F517="Detention",IF(G517&amp;E517='Import Demurrage Detention'!$G$2&amp;'Import Demurrage Detention'!$C$3,"Y","N"),IF(G517&amp;E517='Import Demurrage Detention'!$H$2&amp;'Import Demurrage Detention'!$C$3,"Y","N"))</f>
        <v>N</v>
      </c>
      <c r="C517" s="56" t="s">
        <v>854</v>
      </c>
      <c r="D517" s="56" t="s">
        <v>688</v>
      </c>
      <c r="E517" s="56" t="s">
        <v>21</v>
      </c>
      <c r="F517" s="56" t="s">
        <v>22</v>
      </c>
      <c r="G517" s="56" t="s">
        <v>856</v>
      </c>
      <c r="H517" s="57">
        <v>44326</v>
      </c>
      <c r="I517" s="56" t="s">
        <v>88</v>
      </c>
      <c r="J517" s="56" t="s">
        <v>25</v>
      </c>
      <c r="K517" s="56" t="s">
        <v>64</v>
      </c>
      <c r="L517" s="56" t="s">
        <v>27</v>
      </c>
      <c r="M517" s="56" t="s">
        <v>399</v>
      </c>
      <c r="N517" s="56" t="s">
        <v>31</v>
      </c>
      <c r="O517" s="56" t="s">
        <v>170</v>
      </c>
      <c r="P517" s="56" t="s">
        <v>83</v>
      </c>
      <c r="Q517" s="56" t="s">
        <v>30</v>
      </c>
      <c r="R517" s="56" t="s">
        <v>85</v>
      </c>
      <c r="S517" s="56" t="s">
        <v>32</v>
      </c>
      <c r="T517" s="56" t="s">
        <v>32</v>
      </c>
      <c r="U517" s="56" t="s">
        <v>32</v>
      </c>
      <c r="V517" s="56" t="s">
        <v>32</v>
      </c>
      <c r="W517" s="2" t="str">
        <f t="shared" si="30"/>
        <v>ESALRNDetention</v>
      </c>
    </row>
    <row r="518" spans="1:23" s="2" customFormat="1" ht="14.45" customHeight="1">
      <c r="A518" s="2" t="str">
        <f>+IF(B518="N","",IF(COUNTIF(B:B,B518)&gt;1,COUNTIF(B$3:B518,B518),""))</f>
        <v/>
      </c>
      <c r="B518" s="2" t="str">
        <f>+IF(F518="Detention",IF(G518&amp;E518='Import Demurrage Detention'!$G$2&amp;'Import Demurrage Detention'!$C$3,"Y","N"),IF(G518&amp;E518='Import Demurrage Detention'!$H$2&amp;'Import Demurrage Detention'!$C$3,"Y","N"))</f>
        <v>N</v>
      </c>
      <c r="C518" s="56" t="s">
        <v>854</v>
      </c>
      <c r="D518" s="56" t="s">
        <v>688</v>
      </c>
      <c r="E518" s="56" t="s">
        <v>21</v>
      </c>
      <c r="F518" s="56" t="s">
        <v>22</v>
      </c>
      <c r="G518" s="56" t="s">
        <v>856</v>
      </c>
      <c r="H518" s="57">
        <v>44326</v>
      </c>
      <c r="I518" s="56" t="s">
        <v>88</v>
      </c>
      <c r="J518" s="56" t="s">
        <v>25</v>
      </c>
      <c r="K518" s="56" t="s">
        <v>6328</v>
      </c>
      <c r="L518" s="56" t="s">
        <v>27</v>
      </c>
      <c r="M518" s="56" t="s">
        <v>399</v>
      </c>
      <c r="N518" s="56" t="s">
        <v>35</v>
      </c>
      <c r="O518" s="56" t="s">
        <v>170</v>
      </c>
      <c r="P518" s="56" t="s">
        <v>129</v>
      </c>
      <c r="Q518" s="56" t="s">
        <v>30</v>
      </c>
      <c r="R518" s="56" t="s">
        <v>87</v>
      </c>
      <c r="S518" s="56" t="s">
        <v>32</v>
      </c>
      <c r="T518" s="56" t="s">
        <v>32</v>
      </c>
      <c r="U518" s="56" t="s">
        <v>32</v>
      </c>
      <c r="V518" s="56" t="s">
        <v>32</v>
      </c>
      <c r="W518" s="2" t="str">
        <f t="shared" si="30"/>
        <v>ESALRNDetention</v>
      </c>
    </row>
    <row r="519" spans="1:23" s="2" customFormat="1" ht="14.45" customHeight="1">
      <c r="A519" s="2" t="str">
        <f>+IF(B519="N","",IF(COUNTIF(B:B,B519)&gt;1,COUNTIF(B$3:B519,B519),""))</f>
        <v/>
      </c>
      <c r="B519" s="2" t="str">
        <f>+IF(F519="Detention",IF(G519&amp;E519='Import Demurrage Detention'!$G$2&amp;'Import Demurrage Detention'!$C$3,"Y","N"),IF(G519&amp;E519='Import Demurrage Detention'!$H$2&amp;'Import Demurrage Detention'!$C$3,"Y","N"))</f>
        <v>N</v>
      </c>
      <c r="C519" s="56" t="s">
        <v>854</v>
      </c>
      <c r="D519" s="56" t="s">
        <v>688</v>
      </c>
      <c r="E519" s="56" t="s">
        <v>21</v>
      </c>
      <c r="F519" s="56" t="s">
        <v>22</v>
      </c>
      <c r="G519" s="56" t="s">
        <v>856</v>
      </c>
      <c r="H519" s="57">
        <v>44326</v>
      </c>
      <c r="I519" s="56" t="s">
        <v>88</v>
      </c>
      <c r="J519" s="56" t="s">
        <v>25</v>
      </c>
      <c r="K519" s="56" t="s">
        <v>55</v>
      </c>
      <c r="L519" s="56" t="s">
        <v>27</v>
      </c>
      <c r="M519" s="56" t="s">
        <v>399</v>
      </c>
      <c r="N519" s="56" t="s">
        <v>35</v>
      </c>
      <c r="O519" s="56" t="s">
        <v>170</v>
      </c>
      <c r="P519" s="56" t="s">
        <v>129</v>
      </c>
      <c r="Q519" s="56" t="s">
        <v>30</v>
      </c>
      <c r="R519" s="56" t="s">
        <v>87</v>
      </c>
      <c r="S519" s="56" t="s">
        <v>32</v>
      </c>
      <c r="T519" s="56" t="s">
        <v>32</v>
      </c>
      <c r="U519" s="56" t="s">
        <v>32</v>
      </c>
      <c r="V519" s="56" t="s">
        <v>32</v>
      </c>
      <c r="W519" s="2" t="str">
        <f t="shared" si="30"/>
        <v>ESALRNDetention</v>
      </c>
    </row>
    <row r="520" spans="1:23" s="2" customFormat="1" ht="14.45" customHeight="1">
      <c r="A520" s="2" t="str">
        <f>+IF(B520="N","",IF(COUNTIF(B:B,B520)&gt;1,COUNTIF(B$3:B520,B520),""))</f>
        <v/>
      </c>
      <c r="B520" s="2" t="str">
        <f>+IF(F520="Detention",IF(G520&amp;E520='Import Demurrage Detention'!$G$2&amp;'Import Demurrage Detention'!$C$3,"Y","N"),IF(G520&amp;E520='Import Demurrage Detention'!$H$2&amp;'Import Demurrage Detention'!$C$3,"Y","N"))</f>
        <v>N</v>
      </c>
      <c r="C520" s="56" t="s">
        <v>854</v>
      </c>
      <c r="D520" s="56" t="s">
        <v>688</v>
      </c>
      <c r="E520" s="56" t="s">
        <v>21</v>
      </c>
      <c r="F520" s="56" t="s">
        <v>22</v>
      </c>
      <c r="G520" s="56" t="s">
        <v>870</v>
      </c>
      <c r="H520" s="57">
        <v>44326</v>
      </c>
      <c r="I520" s="56" t="s">
        <v>39</v>
      </c>
      <c r="J520" s="56" t="s">
        <v>25</v>
      </c>
      <c r="K520" s="56" t="s">
        <v>26</v>
      </c>
      <c r="L520" s="56" t="s">
        <v>27</v>
      </c>
      <c r="M520" s="56" t="s">
        <v>62</v>
      </c>
      <c r="N520" s="56" t="s">
        <v>35</v>
      </c>
      <c r="O520" s="56" t="s">
        <v>32</v>
      </c>
      <c r="P520" s="56" t="s">
        <v>32</v>
      </c>
      <c r="Q520" s="56" t="s">
        <v>32</v>
      </c>
      <c r="R520" s="56" t="s">
        <v>32</v>
      </c>
      <c r="S520" s="56" t="s">
        <v>32</v>
      </c>
      <c r="T520" s="56" t="s">
        <v>32</v>
      </c>
      <c r="U520" s="56" t="s">
        <v>32</v>
      </c>
      <c r="V520" s="56" t="s">
        <v>32</v>
      </c>
      <c r="W520" s="2" t="str">
        <f t="shared" si="30"/>
        <v>ESMLNNDetention</v>
      </c>
    </row>
    <row r="521" spans="1:23" s="2" customFormat="1" ht="14.45" customHeight="1">
      <c r="A521" s="2" t="str">
        <f>+IF(B521="N","",IF(COUNTIF(B:B,B521)&gt;1,COUNTIF(B$3:B521,B521),""))</f>
        <v/>
      </c>
      <c r="B521" s="2" t="str">
        <f>+IF(F521="Detention",IF(G521&amp;E521='Import Demurrage Detention'!$G$2&amp;'Import Demurrage Detention'!$C$3,"Y","N"),IF(G521&amp;E521='Import Demurrage Detention'!$H$2&amp;'Import Demurrage Detention'!$C$3,"Y","N"))</f>
        <v>N</v>
      </c>
      <c r="C521" s="56" t="s">
        <v>854</v>
      </c>
      <c r="D521" s="56" t="s">
        <v>688</v>
      </c>
      <c r="E521" s="56" t="s">
        <v>21</v>
      </c>
      <c r="F521" s="56" t="s">
        <v>22</v>
      </c>
      <c r="G521" s="56" t="s">
        <v>870</v>
      </c>
      <c r="H521" s="57">
        <v>44326</v>
      </c>
      <c r="I521" s="56" t="s">
        <v>39</v>
      </c>
      <c r="J521" s="56" t="s">
        <v>25</v>
      </c>
      <c r="K521" s="56" t="s">
        <v>64</v>
      </c>
      <c r="L521" s="56" t="s">
        <v>27</v>
      </c>
      <c r="M521" s="56" t="s">
        <v>62</v>
      </c>
      <c r="N521" s="56" t="s">
        <v>35</v>
      </c>
      <c r="O521" s="56" t="s">
        <v>32</v>
      </c>
      <c r="P521" s="56" t="s">
        <v>32</v>
      </c>
      <c r="Q521" s="56" t="s">
        <v>32</v>
      </c>
      <c r="R521" s="56" t="s">
        <v>32</v>
      </c>
      <c r="S521" s="56" t="s">
        <v>32</v>
      </c>
      <c r="T521" s="56" t="s">
        <v>32</v>
      </c>
      <c r="U521" s="56" t="s">
        <v>32</v>
      </c>
      <c r="V521" s="56" t="s">
        <v>32</v>
      </c>
      <c r="W521" s="2" t="str">
        <f t="shared" si="30"/>
        <v>ESMLNNDetention</v>
      </c>
    </row>
    <row r="522" spans="1:23" s="2" customFormat="1" ht="14.45" customHeight="1">
      <c r="A522" s="2" t="str">
        <f>+IF(B522="N","",IF(COUNTIF(B:B,B522)&gt;1,COUNTIF(B$3:B522,B522),""))</f>
        <v/>
      </c>
      <c r="B522" s="2" t="str">
        <f>+IF(F522="Detention",IF(G522&amp;E522='Import Demurrage Detention'!$G$2&amp;'Import Demurrage Detention'!$C$3,"Y","N"),IF(G522&amp;E522='Import Demurrage Detention'!$H$2&amp;'Import Demurrage Detention'!$C$3,"Y","N"))</f>
        <v>N</v>
      </c>
      <c r="C522" s="56" t="s">
        <v>854</v>
      </c>
      <c r="D522" s="56" t="s">
        <v>688</v>
      </c>
      <c r="E522" s="56" t="s">
        <v>21</v>
      </c>
      <c r="F522" s="56" t="s">
        <v>22</v>
      </c>
      <c r="G522" s="56" t="s">
        <v>870</v>
      </c>
      <c r="H522" s="57">
        <v>44326</v>
      </c>
      <c r="I522" s="56" t="s">
        <v>39</v>
      </c>
      <c r="J522" s="56" t="s">
        <v>25</v>
      </c>
      <c r="K522" s="56" t="s">
        <v>6328</v>
      </c>
      <c r="L522" s="56" t="s">
        <v>27</v>
      </c>
      <c r="M522" s="56" t="s">
        <v>62</v>
      </c>
      <c r="N522" s="56" t="s">
        <v>87</v>
      </c>
      <c r="O522" s="56" t="s">
        <v>32</v>
      </c>
      <c r="P522" s="56" t="s">
        <v>32</v>
      </c>
      <c r="Q522" s="56" t="s">
        <v>32</v>
      </c>
      <c r="R522" s="56" t="s">
        <v>32</v>
      </c>
      <c r="S522" s="56" t="s">
        <v>32</v>
      </c>
      <c r="T522" s="56" t="s">
        <v>32</v>
      </c>
      <c r="U522" s="56" t="s">
        <v>32</v>
      </c>
      <c r="V522" s="56" t="s">
        <v>32</v>
      </c>
      <c r="W522" s="2" t="str">
        <f t="shared" si="30"/>
        <v>ESMLNNDetention</v>
      </c>
    </row>
    <row r="523" spans="1:23" s="2" customFormat="1" ht="14.45" customHeight="1">
      <c r="A523" s="2" t="str">
        <f>+IF(B523="N","",IF(COUNTIF(B:B,B523)&gt;1,COUNTIF(B$3:B523,B523),""))</f>
        <v/>
      </c>
      <c r="B523" s="2" t="str">
        <f>+IF(F523="Detention",IF(G523&amp;E523='Import Demurrage Detention'!$G$2&amp;'Import Demurrage Detention'!$C$3,"Y","N"),IF(G523&amp;E523='Import Demurrage Detention'!$H$2&amp;'Import Demurrage Detention'!$C$3,"Y","N"))</f>
        <v>N</v>
      </c>
      <c r="C523" s="56" t="s">
        <v>854</v>
      </c>
      <c r="D523" s="56" t="s">
        <v>688</v>
      </c>
      <c r="E523" s="56" t="s">
        <v>21</v>
      </c>
      <c r="F523" s="56" t="s">
        <v>22</v>
      </c>
      <c r="G523" s="56" t="s">
        <v>870</v>
      </c>
      <c r="H523" s="57">
        <v>44326</v>
      </c>
      <c r="I523" s="56" t="s">
        <v>39</v>
      </c>
      <c r="J523" s="56" t="s">
        <v>25</v>
      </c>
      <c r="K523" s="56" t="s">
        <v>55</v>
      </c>
      <c r="L523" s="56" t="s">
        <v>27</v>
      </c>
      <c r="M523" s="56" t="s">
        <v>62</v>
      </c>
      <c r="N523" s="56" t="s">
        <v>87</v>
      </c>
      <c r="O523" s="56" t="s">
        <v>32</v>
      </c>
      <c r="P523" s="56" t="s">
        <v>32</v>
      </c>
      <c r="Q523" s="56" t="s">
        <v>32</v>
      </c>
      <c r="R523" s="56" t="s">
        <v>32</v>
      </c>
      <c r="S523" s="56" t="s">
        <v>32</v>
      </c>
      <c r="T523" s="56" t="s">
        <v>32</v>
      </c>
      <c r="U523" s="56" t="s">
        <v>32</v>
      </c>
      <c r="V523" s="56" t="s">
        <v>32</v>
      </c>
      <c r="W523" s="2" t="str">
        <f t="shared" si="30"/>
        <v>ESMLNNDetention</v>
      </c>
    </row>
    <row r="524" spans="1:23" s="2" customFormat="1" ht="14.45" customHeight="1">
      <c r="A524" s="2" t="str">
        <f>+IF(B524="N","",IF(COUNTIF(B:B,B524)&gt;1,COUNTIF(B$3:B524,B524),""))</f>
        <v/>
      </c>
      <c r="B524" s="2" t="str">
        <f>+IF(F524="Detention",IF(G524&amp;E524='Import Demurrage Detention'!$G$2&amp;'Import Demurrage Detention'!$C$3,"Y","N"),IF(G524&amp;E524='Import Demurrage Detention'!$H$2&amp;'Import Demurrage Detention'!$C$3,"Y","N"))</f>
        <v>N</v>
      </c>
      <c r="C524" s="56" t="s">
        <v>854</v>
      </c>
      <c r="D524" s="56" t="s">
        <v>688</v>
      </c>
      <c r="E524" s="56" t="s">
        <v>21</v>
      </c>
      <c r="F524" s="56" t="s">
        <v>22</v>
      </c>
      <c r="G524" s="56" t="s">
        <v>876</v>
      </c>
      <c r="H524" s="57">
        <v>44326</v>
      </c>
      <c r="I524" s="56" t="s">
        <v>61</v>
      </c>
      <c r="J524" s="56" t="s">
        <v>25</v>
      </c>
      <c r="K524" s="56" t="s">
        <v>26</v>
      </c>
      <c r="L524" s="56" t="s">
        <v>27</v>
      </c>
      <c r="M524" s="56" t="s">
        <v>906</v>
      </c>
      <c r="N524" s="56" t="s">
        <v>83</v>
      </c>
      <c r="O524" s="56" t="s">
        <v>30</v>
      </c>
      <c r="P524" s="56" t="s">
        <v>85</v>
      </c>
      <c r="Q524" s="56" t="s">
        <v>32</v>
      </c>
      <c r="R524" s="56" t="s">
        <v>32</v>
      </c>
      <c r="S524" s="56" t="s">
        <v>32</v>
      </c>
      <c r="T524" s="56" t="s">
        <v>32</v>
      </c>
      <c r="U524" s="56" t="s">
        <v>32</v>
      </c>
      <c r="V524" s="56" t="s">
        <v>32</v>
      </c>
      <c r="W524" s="2" t="str">
        <f t="shared" si="30"/>
        <v>ESMADNDetention</v>
      </c>
    </row>
    <row r="525" spans="1:23" s="2" customFormat="1" ht="14.45" customHeight="1">
      <c r="A525" s="2" t="str">
        <f>+IF(B525="N","",IF(COUNTIF(B:B,B525)&gt;1,COUNTIF(B$3:B525,B525),""))</f>
        <v/>
      </c>
      <c r="B525" s="2" t="str">
        <f>+IF(F525="Detention",IF(G525&amp;E525='Import Demurrage Detention'!$G$2&amp;'Import Demurrage Detention'!$C$3,"Y","N"),IF(G525&amp;E525='Import Demurrage Detention'!$H$2&amp;'Import Demurrage Detention'!$C$3,"Y","N"))</f>
        <v>N</v>
      </c>
      <c r="C525" s="56" t="s">
        <v>854</v>
      </c>
      <c r="D525" s="56" t="s">
        <v>688</v>
      </c>
      <c r="E525" s="56" t="s">
        <v>21</v>
      </c>
      <c r="F525" s="56" t="s">
        <v>22</v>
      </c>
      <c r="G525" s="56" t="s">
        <v>876</v>
      </c>
      <c r="H525" s="57">
        <v>44326</v>
      </c>
      <c r="I525" s="56" t="s">
        <v>61</v>
      </c>
      <c r="J525" s="56" t="s">
        <v>25</v>
      </c>
      <c r="K525" s="56" t="s">
        <v>64</v>
      </c>
      <c r="L525" s="56" t="s">
        <v>27</v>
      </c>
      <c r="M525" s="56" t="s">
        <v>906</v>
      </c>
      <c r="N525" s="56" t="s">
        <v>83</v>
      </c>
      <c r="O525" s="56" t="s">
        <v>30</v>
      </c>
      <c r="P525" s="56" t="s">
        <v>85</v>
      </c>
      <c r="Q525" s="56" t="s">
        <v>32</v>
      </c>
      <c r="R525" s="56" t="s">
        <v>32</v>
      </c>
      <c r="S525" s="56" t="s">
        <v>32</v>
      </c>
      <c r="T525" s="56" t="s">
        <v>32</v>
      </c>
      <c r="U525" s="56" t="s">
        <v>32</v>
      </c>
      <c r="V525" s="56" t="s">
        <v>32</v>
      </c>
      <c r="W525" s="2" t="str">
        <f t="shared" si="30"/>
        <v>ESMADNDetention</v>
      </c>
    </row>
    <row r="526" spans="1:23" s="2" customFormat="1" ht="14.45" customHeight="1">
      <c r="A526" s="2" t="str">
        <f>+IF(B526="N","",IF(COUNTIF(B:B,B526)&gt;1,COUNTIF(B$3:B526,B526),""))</f>
        <v/>
      </c>
      <c r="B526" s="2" t="str">
        <f>+IF(F526="Detention",IF(G526&amp;E526='Import Demurrage Detention'!$G$2&amp;'Import Demurrage Detention'!$C$3,"Y","N"),IF(G526&amp;E526='Import Demurrage Detention'!$H$2&amp;'Import Demurrage Detention'!$C$3,"Y","N"))</f>
        <v>N</v>
      </c>
      <c r="C526" s="56" t="s">
        <v>854</v>
      </c>
      <c r="D526" s="56" t="s">
        <v>688</v>
      </c>
      <c r="E526" s="56" t="s">
        <v>21</v>
      </c>
      <c r="F526" s="56" t="s">
        <v>22</v>
      </c>
      <c r="G526" s="56" t="s">
        <v>876</v>
      </c>
      <c r="H526" s="57">
        <v>44326</v>
      </c>
      <c r="I526" s="56" t="s">
        <v>61</v>
      </c>
      <c r="J526" s="56" t="s">
        <v>25</v>
      </c>
      <c r="K526" s="56" t="s">
        <v>6328</v>
      </c>
      <c r="L526" s="56" t="s">
        <v>27</v>
      </c>
      <c r="M526" s="56" t="s">
        <v>906</v>
      </c>
      <c r="N526" s="56" t="s">
        <v>129</v>
      </c>
      <c r="O526" s="56" t="s">
        <v>30</v>
      </c>
      <c r="P526" s="56" t="s">
        <v>87</v>
      </c>
      <c r="Q526" s="56" t="s">
        <v>32</v>
      </c>
      <c r="R526" s="56" t="s">
        <v>32</v>
      </c>
      <c r="S526" s="56" t="s">
        <v>32</v>
      </c>
      <c r="T526" s="56" t="s">
        <v>32</v>
      </c>
      <c r="U526" s="56" t="s">
        <v>32</v>
      </c>
      <c r="V526" s="56" t="s">
        <v>32</v>
      </c>
      <c r="W526" s="2" t="str">
        <f t="shared" si="30"/>
        <v>ESMADNDetention</v>
      </c>
    </row>
    <row r="527" spans="1:23" s="2" customFormat="1" ht="14.45" customHeight="1">
      <c r="A527" s="2" t="str">
        <f>+IF(B527="N","",IF(COUNTIF(B:B,B527)&gt;1,COUNTIF(B$3:B527,B527),""))</f>
        <v/>
      </c>
      <c r="B527" s="2" t="str">
        <f>+IF(F527="Detention",IF(G527&amp;E527='Import Demurrage Detention'!$G$2&amp;'Import Demurrage Detention'!$C$3,"Y","N"),IF(G527&amp;E527='Import Demurrage Detention'!$H$2&amp;'Import Demurrage Detention'!$C$3,"Y","N"))</f>
        <v>N</v>
      </c>
      <c r="C527" s="56" t="s">
        <v>854</v>
      </c>
      <c r="D527" s="56" t="s">
        <v>688</v>
      </c>
      <c r="E527" s="56" t="s">
        <v>21</v>
      </c>
      <c r="F527" s="56" t="s">
        <v>22</v>
      </c>
      <c r="G527" s="56" t="s">
        <v>876</v>
      </c>
      <c r="H527" s="57">
        <v>44326</v>
      </c>
      <c r="I527" s="56" t="s">
        <v>61</v>
      </c>
      <c r="J527" s="56" t="s">
        <v>25</v>
      </c>
      <c r="K527" s="56" t="s">
        <v>55</v>
      </c>
      <c r="L527" s="56" t="s">
        <v>27</v>
      </c>
      <c r="M527" s="56" t="s">
        <v>906</v>
      </c>
      <c r="N527" s="56" t="s">
        <v>129</v>
      </c>
      <c r="O527" s="56" t="s">
        <v>30</v>
      </c>
      <c r="P527" s="56" t="s">
        <v>87</v>
      </c>
      <c r="Q527" s="56" t="s">
        <v>32</v>
      </c>
      <c r="R527" s="56" t="s">
        <v>32</v>
      </c>
      <c r="S527" s="56" t="s">
        <v>32</v>
      </c>
      <c r="T527" s="56" t="s">
        <v>32</v>
      </c>
      <c r="U527" s="56" t="s">
        <v>32</v>
      </c>
      <c r="V527" s="56" t="s">
        <v>32</v>
      </c>
      <c r="W527" s="2" t="str">
        <f t="shared" si="30"/>
        <v>ESMADNDetention</v>
      </c>
    </row>
    <row r="528" spans="1:23" s="2" customFormat="1" ht="14.45" customHeight="1">
      <c r="A528" s="2" t="str">
        <f>+IF(B528="N","",IF(COUNTIF(B:B,B528)&gt;1,COUNTIF(B$3:B528,B528),""))</f>
        <v/>
      </c>
      <c r="B528" s="2" t="str">
        <f>+IF(F528="Detention",IF(G528&amp;E528='Import Demurrage Detention'!$G$2&amp;'Import Demurrage Detention'!$C$3,"Y","N"),IF(G528&amp;E528='Import Demurrage Detention'!$H$2&amp;'Import Demurrage Detention'!$C$3,"Y","N"))</f>
        <v>N</v>
      </c>
      <c r="C528" s="56" t="s">
        <v>854</v>
      </c>
      <c r="D528" s="56" t="s">
        <v>688</v>
      </c>
      <c r="E528" s="56" t="s">
        <v>21</v>
      </c>
      <c r="F528" s="56" t="s">
        <v>5786</v>
      </c>
      <c r="G528" s="56" t="s">
        <v>855</v>
      </c>
      <c r="H528" s="57">
        <v>44326</v>
      </c>
      <c r="I528" s="56" t="s">
        <v>81</v>
      </c>
      <c r="J528" s="56" t="s">
        <v>76</v>
      </c>
      <c r="K528" s="56" t="s">
        <v>26</v>
      </c>
      <c r="L528" s="56" t="s">
        <v>27</v>
      </c>
      <c r="M528" s="56" t="s">
        <v>320</v>
      </c>
      <c r="N528" s="56" t="s">
        <v>620</v>
      </c>
      <c r="O528" s="56" t="s">
        <v>32</v>
      </c>
      <c r="P528" s="56" t="s">
        <v>32</v>
      </c>
      <c r="Q528" s="56" t="s">
        <v>32</v>
      </c>
      <c r="R528" s="56" t="s">
        <v>32</v>
      </c>
      <c r="S528" s="56" t="s">
        <v>32</v>
      </c>
      <c r="T528" s="56" t="s">
        <v>32</v>
      </c>
      <c r="U528" s="56" t="s">
        <v>32</v>
      </c>
      <c r="V528" s="56" t="s">
        <v>32</v>
      </c>
      <c r="W528" s="2" t="str">
        <f t="shared" si="30"/>
        <v>ESAEINStorage</v>
      </c>
    </row>
    <row r="529" spans="1:23" s="2" customFormat="1" ht="14.45" customHeight="1">
      <c r="A529" s="2" t="str">
        <f>+IF(B529="N","",IF(COUNTIF(B:B,B529)&gt;1,COUNTIF(B$3:B529,B529),""))</f>
        <v/>
      </c>
      <c r="B529" s="2" t="str">
        <f>+IF(F529="Detention",IF(G529&amp;E529='Import Demurrage Detention'!$G$2&amp;'Import Demurrage Detention'!$C$3,"Y","N"),IF(G529&amp;E529='Import Demurrage Detention'!$H$2&amp;'Import Demurrage Detention'!$C$3,"Y","N"))</f>
        <v>N</v>
      </c>
      <c r="C529" s="56" t="s">
        <v>854</v>
      </c>
      <c r="D529" s="56" t="s">
        <v>688</v>
      </c>
      <c r="E529" s="56" t="s">
        <v>21</v>
      </c>
      <c r="F529" s="56" t="s">
        <v>5786</v>
      </c>
      <c r="G529" s="56" t="s">
        <v>855</v>
      </c>
      <c r="H529" s="57">
        <v>44326</v>
      </c>
      <c r="I529" s="56" t="s">
        <v>81</v>
      </c>
      <c r="J529" s="56" t="s">
        <v>76</v>
      </c>
      <c r="K529" s="56" t="s">
        <v>64</v>
      </c>
      <c r="L529" s="56" t="s">
        <v>27</v>
      </c>
      <c r="M529" s="56" t="s">
        <v>320</v>
      </c>
      <c r="N529" s="56" t="s">
        <v>620</v>
      </c>
      <c r="O529" s="56" t="s">
        <v>32</v>
      </c>
      <c r="P529" s="56" t="s">
        <v>32</v>
      </c>
      <c r="Q529" s="56" t="s">
        <v>32</v>
      </c>
      <c r="R529" s="56" t="s">
        <v>32</v>
      </c>
      <c r="S529" s="56" t="s">
        <v>32</v>
      </c>
      <c r="T529" s="56" t="s">
        <v>32</v>
      </c>
      <c r="U529" s="56" t="s">
        <v>32</v>
      </c>
      <c r="V529" s="56" t="s">
        <v>32</v>
      </c>
      <c r="W529" s="2" t="str">
        <f t="shared" si="30"/>
        <v>ESAEINStorage</v>
      </c>
    </row>
    <row r="530" spans="1:23" s="2" customFormat="1" ht="14.45" customHeight="1">
      <c r="A530" s="2" t="str">
        <f>+IF(B530="N","",IF(COUNTIF(B:B,B530)&gt;1,COUNTIF(B$3:B530,B530),""))</f>
        <v/>
      </c>
      <c r="B530" s="2" t="str">
        <f>+IF(F530="Detention",IF(G530&amp;E530='Import Demurrage Detention'!$G$2&amp;'Import Demurrage Detention'!$C$3,"Y","N"),IF(G530&amp;E530='Import Demurrage Detention'!$H$2&amp;'Import Demurrage Detention'!$C$3,"Y","N"))</f>
        <v>N</v>
      </c>
      <c r="C530" s="56" t="s">
        <v>854</v>
      </c>
      <c r="D530" s="56" t="s">
        <v>688</v>
      </c>
      <c r="E530" s="56" t="s">
        <v>21</v>
      </c>
      <c r="F530" s="56" t="s">
        <v>5786</v>
      </c>
      <c r="G530" s="56" t="s">
        <v>855</v>
      </c>
      <c r="H530" s="57">
        <v>44326</v>
      </c>
      <c r="I530" s="56" t="s">
        <v>81</v>
      </c>
      <c r="J530" s="56" t="s">
        <v>76</v>
      </c>
      <c r="K530" s="56" t="s">
        <v>6328</v>
      </c>
      <c r="L530" s="56" t="s">
        <v>27</v>
      </c>
      <c r="M530" s="56" t="s">
        <v>320</v>
      </c>
      <c r="N530" s="56" t="s">
        <v>620</v>
      </c>
      <c r="O530" s="56" t="s">
        <v>32</v>
      </c>
      <c r="P530" s="56" t="s">
        <v>32</v>
      </c>
      <c r="Q530" s="56" t="s">
        <v>32</v>
      </c>
      <c r="R530" s="56" t="s">
        <v>32</v>
      </c>
      <c r="S530" s="56" t="s">
        <v>32</v>
      </c>
      <c r="T530" s="56" t="s">
        <v>32</v>
      </c>
      <c r="U530" s="56" t="s">
        <v>32</v>
      </c>
      <c r="V530" s="56" t="s">
        <v>32</v>
      </c>
      <c r="W530" s="2" t="str">
        <f t="shared" si="30"/>
        <v>ESAEINStorage</v>
      </c>
    </row>
    <row r="531" spans="1:23" s="2" customFormat="1" ht="14.45" customHeight="1">
      <c r="A531" s="2" t="str">
        <f>+IF(B531="N","",IF(COUNTIF(B:B,B531)&gt;1,COUNTIF(B$3:B531,B531),""))</f>
        <v/>
      </c>
      <c r="B531" s="2" t="str">
        <f>+IF(F531="Detention",IF(G531&amp;E531='Import Demurrage Detention'!$G$2&amp;'Import Demurrage Detention'!$C$3,"Y","N"),IF(G531&amp;E531='Import Demurrage Detention'!$H$2&amp;'Import Demurrage Detention'!$C$3,"Y","N"))</f>
        <v>N</v>
      </c>
      <c r="C531" s="56" t="s">
        <v>854</v>
      </c>
      <c r="D531" s="56" t="s">
        <v>688</v>
      </c>
      <c r="E531" s="56" t="s">
        <v>21</v>
      </c>
      <c r="F531" s="56" t="s">
        <v>5786</v>
      </c>
      <c r="G531" s="56" t="s">
        <v>855</v>
      </c>
      <c r="H531" s="57">
        <v>44326</v>
      </c>
      <c r="I531" s="56" t="s">
        <v>81</v>
      </c>
      <c r="J531" s="56" t="s">
        <v>76</v>
      </c>
      <c r="K531" s="56" t="s">
        <v>55</v>
      </c>
      <c r="L531" s="56" t="s">
        <v>27</v>
      </c>
      <c r="M531" s="56" t="s">
        <v>320</v>
      </c>
      <c r="N531" s="56" t="s">
        <v>620</v>
      </c>
      <c r="O531" s="56" t="s">
        <v>32</v>
      </c>
      <c r="P531" s="56" t="s">
        <v>32</v>
      </c>
      <c r="Q531" s="56" t="s">
        <v>32</v>
      </c>
      <c r="R531" s="56" t="s">
        <v>32</v>
      </c>
      <c r="S531" s="56" t="s">
        <v>32</v>
      </c>
      <c r="T531" s="56" t="s">
        <v>32</v>
      </c>
      <c r="U531" s="56" t="s">
        <v>32</v>
      </c>
      <c r="V531" s="56" t="s">
        <v>32</v>
      </c>
      <c r="W531" s="2" t="str">
        <f t="shared" si="30"/>
        <v>ESAEINStorage</v>
      </c>
    </row>
    <row r="532" spans="1:23" s="2" customFormat="1" ht="14.45" customHeight="1">
      <c r="A532" s="2" t="str">
        <f>+IF(B532="N","",IF(COUNTIF(B:B,B532)&gt;1,COUNTIF(B$3:B532,B532),""))</f>
        <v/>
      </c>
      <c r="B532" s="2" t="str">
        <f>+IF(F532="Detention",IF(G532&amp;E532='Import Demurrage Detention'!$G$2&amp;'Import Demurrage Detention'!$C$3,"Y","N"),IF(G532&amp;E532='Import Demurrage Detention'!$H$2&amp;'Import Demurrage Detention'!$C$3,"Y","N"))</f>
        <v>N</v>
      </c>
      <c r="C532" s="56" t="s">
        <v>854</v>
      </c>
      <c r="D532" s="56" t="s">
        <v>688</v>
      </c>
      <c r="E532" s="56" t="s">
        <v>21</v>
      </c>
      <c r="F532" s="56" t="s">
        <v>5786</v>
      </c>
      <c r="G532" s="56" t="s">
        <v>856</v>
      </c>
      <c r="H532" s="57">
        <v>44326</v>
      </c>
      <c r="I532" s="56" t="s">
        <v>81</v>
      </c>
      <c r="J532" s="56" t="s">
        <v>25</v>
      </c>
      <c r="K532" s="56" t="s">
        <v>26</v>
      </c>
      <c r="L532" s="56" t="s">
        <v>27</v>
      </c>
      <c r="M532" s="56" t="s">
        <v>320</v>
      </c>
      <c r="N532" s="56" t="s">
        <v>620</v>
      </c>
      <c r="O532" s="56" t="s">
        <v>32</v>
      </c>
      <c r="P532" s="56" t="s">
        <v>32</v>
      </c>
      <c r="Q532" s="56" t="s">
        <v>32</v>
      </c>
      <c r="R532" s="56" t="s">
        <v>32</v>
      </c>
      <c r="S532" s="56" t="s">
        <v>32</v>
      </c>
      <c r="T532" s="56" t="s">
        <v>32</v>
      </c>
      <c r="U532" s="56" t="s">
        <v>32</v>
      </c>
      <c r="V532" s="56" t="s">
        <v>32</v>
      </c>
      <c r="W532" s="2" t="str">
        <f t="shared" si="30"/>
        <v>ESALRNStorage</v>
      </c>
    </row>
    <row r="533" spans="1:23" s="2" customFormat="1" ht="14.45" customHeight="1">
      <c r="A533" s="2" t="str">
        <f>+IF(B533="N","",IF(COUNTIF(B:B,B533)&gt;1,COUNTIF(B$3:B533,B533),""))</f>
        <v/>
      </c>
      <c r="B533" s="2" t="str">
        <f>+IF(F533="Detention",IF(G533&amp;E533='Import Demurrage Detention'!$G$2&amp;'Import Demurrage Detention'!$C$3,"Y","N"),IF(G533&amp;E533='Import Demurrage Detention'!$H$2&amp;'Import Demurrage Detention'!$C$3,"Y","N"))</f>
        <v>N</v>
      </c>
      <c r="C533" s="56" t="s">
        <v>854</v>
      </c>
      <c r="D533" s="56" t="s">
        <v>688</v>
      </c>
      <c r="E533" s="56" t="s">
        <v>21</v>
      </c>
      <c r="F533" s="56" t="s">
        <v>5786</v>
      </c>
      <c r="G533" s="56" t="s">
        <v>856</v>
      </c>
      <c r="H533" s="57">
        <v>44326</v>
      </c>
      <c r="I533" s="56" t="s">
        <v>81</v>
      </c>
      <c r="J533" s="56" t="s">
        <v>25</v>
      </c>
      <c r="K533" s="56" t="s">
        <v>64</v>
      </c>
      <c r="L533" s="56" t="s">
        <v>27</v>
      </c>
      <c r="M533" s="56" t="s">
        <v>320</v>
      </c>
      <c r="N533" s="56" t="s">
        <v>620</v>
      </c>
      <c r="O533" s="56" t="s">
        <v>32</v>
      </c>
      <c r="P533" s="56" t="s">
        <v>32</v>
      </c>
      <c r="Q533" s="56" t="s">
        <v>32</v>
      </c>
      <c r="R533" s="56" t="s">
        <v>32</v>
      </c>
      <c r="S533" s="56" t="s">
        <v>32</v>
      </c>
      <c r="T533" s="56" t="s">
        <v>32</v>
      </c>
      <c r="U533" s="56" t="s">
        <v>32</v>
      </c>
      <c r="V533" s="56" t="s">
        <v>32</v>
      </c>
      <c r="W533" s="2" t="str">
        <f t="shared" si="30"/>
        <v>ESALRNStorage</v>
      </c>
    </row>
    <row r="534" spans="1:23" s="2" customFormat="1" ht="14.45" customHeight="1">
      <c r="A534" s="2" t="str">
        <f>+IF(B534="N","",IF(COUNTIF(B:B,B534)&gt;1,COUNTIF(B$3:B534,B534),""))</f>
        <v/>
      </c>
      <c r="B534" s="2" t="str">
        <f>+IF(F534="Detention",IF(G534&amp;E534='Import Demurrage Detention'!$G$2&amp;'Import Demurrage Detention'!$C$3,"Y","N"),IF(G534&amp;E534='Import Demurrage Detention'!$H$2&amp;'Import Demurrage Detention'!$C$3,"Y","N"))</f>
        <v>N</v>
      </c>
      <c r="C534" s="56" t="s">
        <v>854</v>
      </c>
      <c r="D534" s="56" t="s">
        <v>688</v>
      </c>
      <c r="E534" s="56" t="s">
        <v>21</v>
      </c>
      <c r="F534" s="56" t="s">
        <v>5786</v>
      </c>
      <c r="G534" s="56" t="s">
        <v>856</v>
      </c>
      <c r="H534" s="57">
        <v>44326</v>
      </c>
      <c r="I534" s="56" t="s">
        <v>81</v>
      </c>
      <c r="J534" s="56" t="s">
        <v>25</v>
      </c>
      <c r="K534" s="56" t="s">
        <v>6328</v>
      </c>
      <c r="L534" s="56" t="s">
        <v>27</v>
      </c>
      <c r="M534" s="56" t="s">
        <v>320</v>
      </c>
      <c r="N534" s="56" t="s">
        <v>620</v>
      </c>
      <c r="O534" s="56" t="s">
        <v>32</v>
      </c>
      <c r="P534" s="56" t="s">
        <v>32</v>
      </c>
      <c r="Q534" s="56" t="s">
        <v>32</v>
      </c>
      <c r="R534" s="56" t="s">
        <v>32</v>
      </c>
      <c r="S534" s="56" t="s">
        <v>32</v>
      </c>
      <c r="T534" s="56" t="s">
        <v>32</v>
      </c>
      <c r="U534" s="56" t="s">
        <v>32</v>
      </c>
      <c r="V534" s="56" t="s">
        <v>32</v>
      </c>
      <c r="W534" s="2" t="str">
        <f t="shared" si="30"/>
        <v>ESALRNStorage</v>
      </c>
    </row>
    <row r="535" spans="1:23" s="2" customFormat="1" ht="14.45" customHeight="1">
      <c r="A535" s="2" t="str">
        <f>+IF(B535="N","",IF(COUNTIF(B:B,B535)&gt;1,COUNTIF(B$3:B535,B535),""))</f>
        <v/>
      </c>
      <c r="B535" s="2" t="str">
        <f>+IF(F535="Detention",IF(G535&amp;E535='Import Demurrage Detention'!$G$2&amp;'Import Demurrage Detention'!$C$3,"Y","N"),IF(G535&amp;E535='Import Demurrage Detention'!$H$2&amp;'Import Demurrage Detention'!$C$3,"Y","N"))</f>
        <v>N</v>
      </c>
      <c r="C535" s="56" t="s">
        <v>854</v>
      </c>
      <c r="D535" s="56" t="s">
        <v>688</v>
      </c>
      <c r="E535" s="56" t="s">
        <v>21</v>
      </c>
      <c r="F535" s="56" t="s">
        <v>5786</v>
      </c>
      <c r="G535" s="56" t="s">
        <v>856</v>
      </c>
      <c r="H535" s="57">
        <v>44326</v>
      </c>
      <c r="I535" s="56" t="s">
        <v>81</v>
      </c>
      <c r="J535" s="56" t="s">
        <v>25</v>
      </c>
      <c r="K535" s="56" t="s">
        <v>55</v>
      </c>
      <c r="L535" s="56" t="s">
        <v>27</v>
      </c>
      <c r="M535" s="56" t="s">
        <v>320</v>
      </c>
      <c r="N535" s="56" t="s">
        <v>620</v>
      </c>
      <c r="O535" s="56" t="s">
        <v>32</v>
      </c>
      <c r="P535" s="56" t="s">
        <v>32</v>
      </c>
      <c r="Q535" s="56" t="s">
        <v>32</v>
      </c>
      <c r="R535" s="56" t="s">
        <v>32</v>
      </c>
      <c r="S535" s="56" t="s">
        <v>32</v>
      </c>
      <c r="T535" s="56" t="s">
        <v>32</v>
      </c>
      <c r="U535" s="56" t="s">
        <v>32</v>
      </c>
      <c r="V535" s="56" t="s">
        <v>32</v>
      </c>
      <c r="W535" s="2" t="str">
        <f t="shared" si="30"/>
        <v>ESALRNStorage</v>
      </c>
    </row>
    <row r="536" spans="1:23" s="2" customFormat="1" ht="14.45" customHeight="1">
      <c r="A536" s="2" t="str">
        <f>+IF(B536="N","",IF(COUNTIF(B:B,B536)&gt;1,COUNTIF(B$3:B536,B536),""))</f>
        <v/>
      </c>
      <c r="B536" s="2" t="str">
        <f>+IF(F536="Detention",IF(G536&amp;E536='Import Demurrage Detention'!$G$2&amp;'Import Demurrage Detention'!$C$3,"Y","N"),IF(G536&amp;E536='Import Demurrage Detention'!$H$2&amp;'Import Demurrage Detention'!$C$3,"Y","N"))</f>
        <v>N</v>
      </c>
      <c r="C536" s="56" t="s">
        <v>854</v>
      </c>
      <c r="D536" s="56" t="s">
        <v>688</v>
      </c>
      <c r="E536" s="56" t="s">
        <v>21</v>
      </c>
      <c r="F536" s="56" t="s">
        <v>5786</v>
      </c>
      <c r="G536" s="56" t="s">
        <v>857</v>
      </c>
      <c r="H536" s="57">
        <v>44326</v>
      </c>
      <c r="I536" s="56" t="s">
        <v>81</v>
      </c>
      <c r="J536" s="56" t="s">
        <v>25</v>
      </c>
      <c r="K536" s="56" t="s">
        <v>26</v>
      </c>
      <c r="L536" s="56" t="s">
        <v>27</v>
      </c>
      <c r="M536" s="56" t="s">
        <v>365</v>
      </c>
      <c r="N536" s="56" t="s">
        <v>858</v>
      </c>
      <c r="O536" s="56" t="s">
        <v>150</v>
      </c>
      <c r="P536" s="56" t="s">
        <v>181</v>
      </c>
      <c r="Q536" s="56" t="s">
        <v>136</v>
      </c>
      <c r="R536" s="56" t="s">
        <v>182</v>
      </c>
      <c r="S536" s="56" t="s">
        <v>281</v>
      </c>
      <c r="T536" s="56" t="s">
        <v>891</v>
      </c>
      <c r="U536" s="56" t="s">
        <v>860</v>
      </c>
      <c r="V536" s="56" t="s">
        <v>128</v>
      </c>
      <c r="W536" s="2" t="str">
        <f t="shared" si="30"/>
        <v>ESBCNNStorage</v>
      </c>
    </row>
    <row r="537" spans="1:23" s="2" customFormat="1" ht="14.45" customHeight="1">
      <c r="A537" s="2" t="str">
        <f>+IF(B537="N","",IF(COUNTIF(B:B,B537)&gt;1,COUNTIF(B$3:B537,B537),""))</f>
        <v/>
      </c>
      <c r="B537" s="2" t="str">
        <f>+IF(F537="Detention",IF(G537&amp;E537='Import Demurrage Detention'!$G$2&amp;'Import Demurrage Detention'!$C$3,"Y","N"),IF(G537&amp;E537='Import Demurrage Detention'!$H$2&amp;'Import Demurrage Detention'!$C$3,"Y","N"))</f>
        <v>N</v>
      </c>
      <c r="C537" s="56" t="s">
        <v>854</v>
      </c>
      <c r="D537" s="56" t="s">
        <v>688</v>
      </c>
      <c r="E537" s="56" t="s">
        <v>21</v>
      </c>
      <c r="F537" s="56" t="s">
        <v>5786</v>
      </c>
      <c r="G537" s="56" t="s">
        <v>857</v>
      </c>
      <c r="H537" s="57">
        <v>44326</v>
      </c>
      <c r="I537" s="56" t="s">
        <v>81</v>
      </c>
      <c r="J537" s="56" t="s">
        <v>25</v>
      </c>
      <c r="K537" s="56" t="s">
        <v>64</v>
      </c>
      <c r="L537" s="56" t="s">
        <v>27</v>
      </c>
      <c r="M537" s="56" t="s">
        <v>365</v>
      </c>
      <c r="N537" s="56" t="s">
        <v>858</v>
      </c>
      <c r="O537" s="56" t="s">
        <v>150</v>
      </c>
      <c r="P537" s="56" t="s">
        <v>181</v>
      </c>
      <c r="Q537" s="56" t="s">
        <v>136</v>
      </c>
      <c r="R537" s="56" t="s">
        <v>182</v>
      </c>
      <c r="S537" s="56" t="s">
        <v>281</v>
      </c>
      <c r="T537" s="56" t="s">
        <v>891</v>
      </c>
      <c r="U537" s="56" t="s">
        <v>860</v>
      </c>
      <c r="V537" s="56" t="s">
        <v>128</v>
      </c>
      <c r="W537" s="2" t="str">
        <f t="shared" si="30"/>
        <v>ESBCNNStorage</v>
      </c>
    </row>
    <row r="538" spans="1:23" s="2" customFormat="1" ht="14.45" customHeight="1">
      <c r="A538" s="2" t="str">
        <f>+IF(B538="N","",IF(COUNTIF(B:B,B538)&gt;1,COUNTIF(B$3:B538,B538),""))</f>
        <v/>
      </c>
      <c r="B538" s="2" t="str">
        <f>+IF(F538="Detention",IF(G538&amp;E538='Import Demurrage Detention'!$G$2&amp;'Import Demurrage Detention'!$C$3,"Y","N"),IF(G538&amp;E538='Import Demurrage Detention'!$H$2&amp;'Import Demurrage Detention'!$C$3,"Y","N"))</f>
        <v>N</v>
      </c>
      <c r="C538" s="56" t="s">
        <v>854</v>
      </c>
      <c r="D538" s="56" t="s">
        <v>688</v>
      </c>
      <c r="E538" s="56" t="s">
        <v>21</v>
      </c>
      <c r="F538" s="56" t="s">
        <v>5786</v>
      </c>
      <c r="G538" s="56" t="s">
        <v>857</v>
      </c>
      <c r="H538" s="57">
        <v>44326</v>
      </c>
      <c r="I538" s="56" t="s">
        <v>81</v>
      </c>
      <c r="J538" s="56" t="s">
        <v>25</v>
      </c>
      <c r="K538" s="56" t="s">
        <v>6328</v>
      </c>
      <c r="L538" s="56" t="s">
        <v>27</v>
      </c>
      <c r="M538" s="56" t="s">
        <v>365</v>
      </c>
      <c r="N538" s="56" t="s">
        <v>760</v>
      </c>
      <c r="O538" s="56" t="s">
        <v>150</v>
      </c>
      <c r="P538" s="56" t="s">
        <v>182</v>
      </c>
      <c r="Q538" s="56" t="s">
        <v>136</v>
      </c>
      <c r="R538" s="56" t="s">
        <v>183</v>
      </c>
      <c r="S538" s="56" t="s">
        <v>281</v>
      </c>
      <c r="T538" s="56" t="s">
        <v>423</v>
      </c>
      <c r="U538" s="56" t="s">
        <v>860</v>
      </c>
      <c r="V538" s="56" t="s">
        <v>130</v>
      </c>
      <c r="W538" s="2" t="str">
        <f t="shared" si="30"/>
        <v>ESBCNNStorage</v>
      </c>
    </row>
    <row r="539" spans="1:23" s="2" customFormat="1" ht="14.45" customHeight="1">
      <c r="A539" s="2" t="str">
        <f>+IF(B539="N","",IF(COUNTIF(B:B,B539)&gt;1,COUNTIF(B$3:B539,B539),""))</f>
        <v/>
      </c>
      <c r="B539" s="2" t="str">
        <f>+IF(F539="Detention",IF(G539&amp;E539='Import Demurrage Detention'!$G$2&amp;'Import Demurrage Detention'!$C$3,"Y","N"),IF(G539&amp;E539='Import Demurrage Detention'!$H$2&amp;'Import Demurrage Detention'!$C$3,"Y","N"))</f>
        <v>N</v>
      </c>
      <c r="C539" s="56" t="s">
        <v>854</v>
      </c>
      <c r="D539" s="56" t="s">
        <v>688</v>
      </c>
      <c r="E539" s="56" t="s">
        <v>21</v>
      </c>
      <c r="F539" s="56" t="s">
        <v>5786</v>
      </c>
      <c r="G539" s="56" t="s">
        <v>857</v>
      </c>
      <c r="H539" s="57">
        <v>44326</v>
      </c>
      <c r="I539" s="56" t="s">
        <v>81</v>
      </c>
      <c r="J539" s="56" t="s">
        <v>25</v>
      </c>
      <c r="K539" s="56" t="s">
        <v>55</v>
      </c>
      <c r="L539" s="56" t="s">
        <v>27</v>
      </c>
      <c r="M539" s="56" t="s">
        <v>365</v>
      </c>
      <c r="N539" s="56" t="s">
        <v>760</v>
      </c>
      <c r="O539" s="56" t="s">
        <v>150</v>
      </c>
      <c r="P539" s="56" t="s">
        <v>182</v>
      </c>
      <c r="Q539" s="56" t="s">
        <v>136</v>
      </c>
      <c r="R539" s="56" t="s">
        <v>183</v>
      </c>
      <c r="S539" s="56" t="s">
        <v>281</v>
      </c>
      <c r="T539" s="56" t="s">
        <v>423</v>
      </c>
      <c r="U539" s="56" t="s">
        <v>860</v>
      </c>
      <c r="V539" s="56" t="s">
        <v>130</v>
      </c>
      <c r="W539" s="2" t="str">
        <f t="shared" si="30"/>
        <v>ESBCNNStorage</v>
      </c>
    </row>
    <row r="540" spans="1:23" s="2" customFormat="1" ht="14.45" customHeight="1">
      <c r="A540" s="2" t="str">
        <f>+IF(B540="N","",IF(COUNTIF(B:B,B540)&gt;1,COUNTIF(B$3:B540,B540),""))</f>
        <v/>
      </c>
      <c r="B540" s="2" t="str">
        <f>+IF(F540="Detention",IF(G540&amp;E540='Import Demurrage Detention'!$G$2&amp;'Import Demurrage Detention'!$C$3,"Y","N"),IF(G540&amp;E540='Import Demurrage Detention'!$H$2&amp;'Import Demurrage Detention'!$C$3,"Y","N"))</f>
        <v>N</v>
      </c>
      <c r="C540" s="56" t="s">
        <v>854</v>
      </c>
      <c r="D540" s="56" t="s">
        <v>688</v>
      </c>
      <c r="E540" s="56" t="s">
        <v>21</v>
      </c>
      <c r="F540" s="56" t="s">
        <v>5786</v>
      </c>
      <c r="G540" s="56" t="s">
        <v>861</v>
      </c>
      <c r="H540" s="57">
        <v>44326</v>
      </c>
      <c r="I540" s="56" t="s">
        <v>88</v>
      </c>
      <c r="J540" s="56" t="s">
        <v>25</v>
      </c>
      <c r="K540" s="56" t="s">
        <v>26</v>
      </c>
      <c r="L540" s="56" t="s">
        <v>27</v>
      </c>
      <c r="M540" s="56" t="s">
        <v>292</v>
      </c>
      <c r="N540" s="56" t="s">
        <v>868</v>
      </c>
      <c r="O540" s="56" t="s">
        <v>32</v>
      </c>
      <c r="P540" s="56" t="s">
        <v>32</v>
      </c>
      <c r="Q540" s="56" t="s">
        <v>32</v>
      </c>
      <c r="R540" s="56" t="s">
        <v>32</v>
      </c>
      <c r="S540" s="56" t="s">
        <v>32</v>
      </c>
      <c r="T540" s="56" t="s">
        <v>32</v>
      </c>
      <c r="U540" s="56" t="s">
        <v>32</v>
      </c>
      <c r="V540" s="56" t="s">
        <v>32</v>
      </c>
      <c r="W540" s="2" t="str">
        <f t="shared" si="30"/>
        <v>ESBIONStorage</v>
      </c>
    </row>
    <row r="541" spans="1:23" s="2" customFormat="1" ht="14.45" customHeight="1">
      <c r="A541" s="2" t="str">
        <f>+IF(B541="N","",IF(COUNTIF(B:B,B541)&gt;1,COUNTIF(B$3:B541,B541),""))</f>
        <v/>
      </c>
      <c r="B541" s="2" t="str">
        <f>+IF(F541="Detention",IF(G541&amp;E541='Import Demurrage Detention'!$G$2&amp;'Import Demurrage Detention'!$C$3,"Y","N"),IF(G541&amp;E541='Import Demurrage Detention'!$H$2&amp;'Import Demurrage Detention'!$C$3,"Y","N"))</f>
        <v>N</v>
      </c>
      <c r="C541" s="56" t="s">
        <v>854</v>
      </c>
      <c r="D541" s="56" t="s">
        <v>688</v>
      </c>
      <c r="E541" s="56" t="s">
        <v>21</v>
      </c>
      <c r="F541" s="56" t="s">
        <v>5786</v>
      </c>
      <c r="G541" s="56" t="s">
        <v>861</v>
      </c>
      <c r="H541" s="57">
        <v>44326</v>
      </c>
      <c r="I541" s="56" t="s">
        <v>88</v>
      </c>
      <c r="J541" s="56" t="s">
        <v>25</v>
      </c>
      <c r="K541" s="56" t="s">
        <v>64</v>
      </c>
      <c r="L541" s="56" t="s">
        <v>27</v>
      </c>
      <c r="M541" s="56" t="s">
        <v>292</v>
      </c>
      <c r="N541" s="56" t="s">
        <v>868</v>
      </c>
      <c r="O541" s="56" t="s">
        <v>32</v>
      </c>
      <c r="P541" s="56" t="s">
        <v>32</v>
      </c>
      <c r="Q541" s="56" t="s">
        <v>32</v>
      </c>
      <c r="R541" s="56" t="s">
        <v>32</v>
      </c>
      <c r="S541" s="56" t="s">
        <v>32</v>
      </c>
      <c r="T541" s="56" t="s">
        <v>32</v>
      </c>
      <c r="U541" s="56" t="s">
        <v>32</v>
      </c>
      <c r="V541" s="56" t="s">
        <v>32</v>
      </c>
      <c r="W541" s="2" t="str">
        <f t="shared" si="30"/>
        <v>ESBIONStorage</v>
      </c>
    </row>
    <row r="542" spans="1:23" s="2" customFormat="1" ht="14.45" customHeight="1">
      <c r="A542" s="2" t="str">
        <f>+IF(B542="N","",IF(COUNTIF(B:B,B542)&gt;1,COUNTIF(B$3:B542,B542),""))</f>
        <v/>
      </c>
      <c r="B542" s="2" t="str">
        <f>+IF(F542="Detention",IF(G542&amp;E542='Import Demurrage Detention'!$G$2&amp;'Import Demurrage Detention'!$C$3,"Y","N"),IF(G542&amp;E542='Import Demurrage Detention'!$H$2&amp;'Import Demurrage Detention'!$C$3,"Y","N"))</f>
        <v>N</v>
      </c>
      <c r="C542" s="56" t="s">
        <v>854</v>
      </c>
      <c r="D542" s="56" t="s">
        <v>688</v>
      </c>
      <c r="E542" s="56" t="s">
        <v>21</v>
      </c>
      <c r="F542" s="56" t="s">
        <v>5786</v>
      </c>
      <c r="G542" s="56" t="s">
        <v>861</v>
      </c>
      <c r="H542" s="57">
        <v>44326</v>
      </c>
      <c r="I542" s="56" t="s">
        <v>88</v>
      </c>
      <c r="J542" s="56" t="s">
        <v>25</v>
      </c>
      <c r="K542" s="56" t="s">
        <v>6328</v>
      </c>
      <c r="L542" s="56" t="s">
        <v>27</v>
      </c>
      <c r="M542" s="56" t="s">
        <v>292</v>
      </c>
      <c r="N542" s="56" t="s">
        <v>181</v>
      </c>
      <c r="O542" s="56" t="s">
        <v>32</v>
      </c>
      <c r="P542" s="56" t="s">
        <v>32</v>
      </c>
      <c r="Q542" s="56" t="s">
        <v>32</v>
      </c>
      <c r="R542" s="56" t="s">
        <v>32</v>
      </c>
      <c r="S542" s="56" t="s">
        <v>32</v>
      </c>
      <c r="T542" s="56" t="s">
        <v>32</v>
      </c>
      <c r="U542" s="56" t="s">
        <v>32</v>
      </c>
      <c r="V542" s="56" t="s">
        <v>32</v>
      </c>
      <c r="W542" s="2" t="str">
        <f t="shared" si="30"/>
        <v>ESBIONStorage</v>
      </c>
    </row>
    <row r="543" spans="1:23" s="2" customFormat="1" ht="14.45" customHeight="1">
      <c r="A543" s="2" t="str">
        <f>+IF(B543="N","",IF(COUNTIF(B:B,B543)&gt;1,COUNTIF(B$3:B543,B543),""))</f>
        <v/>
      </c>
      <c r="B543" s="2" t="str">
        <f>+IF(F543="Detention",IF(G543&amp;E543='Import Demurrage Detention'!$G$2&amp;'Import Demurrage Detention'!$C$3,"Y","N"),IF(G543&amp;E543='Import Demurrage Detention'!$H$2&amp;'Import Demurrage Detention'!$C$3,"Y","N"))</f>
        <v>N</v>
      </c>
      <c r="C543" s="56" t="s">
        <v>854</v>
      </c>
      <c r="D543" s="56" t="s">
        <v>688</v>
      </c>
      <c r="E543" s="56" t="s">
        <v>21</v>
      </c>
      <c r="F543" s="56" t="s">
        <v>5786</v>
      </c>
      <c r="G543" s="56" t="s">
        <v>861</v>
      </c>
      <c r="H543" s="57">
        <v>44326</v>
      </c>
      <c r="I543" s="56" t="s">
        <v>88</v>
      </c>
      <c r="J543" s="56" t="s">
        <v>25</v>
      </c>
      <c r="K543" s="56" t="s">
        <v>55</v>
      </c>
      <c r="L543" s="56" t="s">
        <v>27</v>
      </c>
      <c r="M543" s="56" t="s">
        <v>292</v>
      </c>
      <c r="N543" s="56" t="s">
        <v>181</v>
      </c>
      <c r="O543" s="56" t="s">
        <v>32</v>
      </c>
      <c r="P543" s="56" t="s">
        <v>32</v>
      </c>
      <c r="Q543" s="56" t="s">
        <v>32</v>
      </c>
      <c r="R543" s="56" t="s">
        <v>32</v>
      </c>
      <c r="S543" s="56" t="s">
        <v>32</v>
      </c>
      <c r="T543" s="56" t="s">
        <v>32</v>
      </c>
      <c r="U543" s="56" t="s">
        <v>32</v>
      </c>
      <c r="V543" s="56" t="s">
        <v>32</v>
      </c>
      <c r="W543" s="2" t="str">
        <f t="shared" si="30"/>
        <v>ESBIONStorage</v>
      </c>
    </row>
    <row r="544" spans="1:23" s="2" customFormat="1" ht="14.45" customHeight="1">
      <c r="A544" s="2" t="str">
        <f>+IF(B544="N","",IF(COUNTIF(B:B,B544)&gt;1,COUNTIF(B$3:B544,B544),""))</f>
        <v/>
      </c>
      <c r="B544" s="2" t="str">
        <f>+IF(F544="Detention",IF(G544&amp;E544='Import Demurrage Detention'!$G$2&amp;'Import Demurrage Detention'!$C$3,"Y","N"),IF(G544&amp;E544='Import Demurrage Detention'!$H$2&amp;'Import Demurrage Detention'!$C$3,"Y","N"))</f>
        <v>N</v>
      </c>
      <c r="C544" s="56" t="s">
        <v>854</v>
      </c>
      <c r="D544" s="56" t="s">
        <v>688</v>
      </c>
      <c r="E544" s="56" t="s">
        <v>21</v>
      </c>
      <c r="F544" s="56" t="s">
        <v>5786</v>
      </c>
      <c r="G544" s="56" t="s">
        <v>863</v>
      </c>
      <c r="H544" s="57">
        <v>44326</v>
      </c>
      <c r="I544" s="56" t="s">
        <v>354</v>
      </c>
      <c r="J544" s="56" t="s">
        <v>25</v>
      </c>
      <c r="K544" s="56" t="s">
        <v>26</v>
      </c>
      <c r="L544" s="56" t="s">
        <v>27</v>
      </c>
      <c r="M544" s="56" t="s">
        <v>418</v>
      </c>
      <c r="N544" s="56" t="s">
        <v>858</v>
      </c>
      <c r="O544" s="56" t="s">
        <v>864</v>
      </c>
      <c r="P544" s="56" t="s">
        <v>760</v>
      </c>
      <c r="Q544" s="56" t="s">
        <v>865</v>
      </c>
      <c r="R544" s="56" t="s">
        <v>7873</v>
      </c>
      <c r="S544" s="56" t="s">
        <v>172</v>
      </c>
      <c r="T544" s="56" t="s">
        <v>83</v>
      </c>
      <c r="U544" s="56" t="s">
        <v>32</v>
      </c>
      <c r="V544" s="56" t="s">
        <v>32</v>
      </c>
      <c r="W544" s="2" t="str">
        <f t="shared" si="30"/>
        <v>ESCATNStorage</v>
      </c>
    </row>
    <row r="545" spans="1:23" s="2" customFormat="1" ht="14.45" customHeight="1">
      <c r="A545" s="2" t="str">
        <f>+IF(B545="N","",IF(COUNTIF(B:B,B545)&gt;1,COUNTIF(B$3:B545,B545),""))</f>
        <v/>
      </c>
      <c r="B545" s="2" t="str">
        <f>+IF(F545="Detention",IF(G545&amp;E545='Import Demurrage Detention'!$G$2&amp;'Import Demurrage Detention'!$C$3,"Y","N"),IF(G545&amp;E545='Import Demurrage Detention'!$H$2&amp;'Import Demurrage Detention'!$C$3,"Y","N"))</f>
        <v>N</v>
      </c>
      <c r="C545" s="56" t="s">
        <v>854</v>
      </c>
      <c r="D545" s="56" t="s">
        <v>688</v>
      </c>
      <c r="E545" s="56" t="s">
        <v>21</v>
      </c>
      <c r="F545" s="56" t="s">
        <v>5786</v>
      </c>
      <c r="G545" s="56" t="s">
        <v>863</v>
      </c>
      <c r="H545" s="57">
        <v>44326</v>
      </c>
      <c r="I545" s="56" t="s">
        <v>354</v>
      </c>
      <c r="J545" s="56" t="s">
        <v>25</v>
      </c>
      <c r="K545" s="56" t="s">
        <v>64</v>
      </c>
      <c r="L545" s="56" t="s">
        <v>27</v>
      </c>
      <c r="M545" s="56" t="s">
        <v>418</v>
      </c>
      <c r="N545" s="56" t="s">
        <v>858</v>
      </c>
      <c r="O545" s="56" t="s">
        <v>864</v>
      </c>
      <c r="P545" s="56" t="s">
        <v>760</v>
      </c>
      <c r="Q545" s="56" t="s">
        <v>865</v>
      </c>
      <c r="R545" s="56" t="s">
        <v>7873</v>
      </c>
      <c r="S545" s="56" t="s">
        <v>172</v>
      </c>
      <c r="T545" s="56" t="s">
        <v>83</v>
      </c>
      <c r="U545" s="56" t="s">
        <v>32</v>
      </c>
      <c r="V545" s="56" t="s">
        <v>32</v>
      </c>
      <c r="W545" s="2" t="str">
        <f t="shared" si="30"/>
        <v>ESCATNStorage</v>
      </c>
    </row>
    <row r="546" spans="1:23" s="2" customFormat="1" ht="14.45" customHeight="1">
      <c r="A546" s="2" t="str">
        <f>+IF(B546="N","",IF(COUNTIF(B:B,B546)&gt;1,COUNTIF(B$3:B546,B546),""))</f>
        <v/>
      </c>
      <c r="B546" s="2" t="str">
        <f>+IF(F546="Detention",IF(G546&amp;E546='Import Demurrage Detention'!$G$2&amp;'Import Demurrage Detention'!$C$3,"Y","N"),IF(G546&amp;E546='Import Demurrage Detention'!$H$2&amp;'Import Demurrage Detention'!$C$3,"Y","N"))</f>
        <v>N</v>
      </c>
      <c r="C546" s="56" t="s">
        <v>854</v>
      </c>
      <c r="D546" s="56" t="s">
        <v>688</v>
      </c>
      <c r="E546" s="56" t="s">
        <v>21</v>
      </c>
      <c r="F546" s="56" t="s">
        <v>5786</v>
      </c>
      <c r="G546" s="56" t="s">
        <v>863</v>
      </c>
      <c r="H546" s="57">
        <v>44326</v>
      </c>
      <c r="I546" s="56" t="s">
        <v>354</v>
      </c>
      <c r="J546" s="56" t="s">
        <v>25</v>
      </c>
      <c r="K546" s="56" t="s">
        <v>6328</v>
      </c>
      <c r="L546" s="56" t="s">
        <v>27</v>
      </c>
      <c r="M546" s="56" t="s">
        <v>418</v>
      </c>
      <c r="N546" s="56" t="s">
        <v>760</v>
      </c>
      <c r="O546" s="56" t="s">
        <v>864</v>
      </c>
      <c r="P546" s="56" t="s">
        <v>29</v>
      </c>
      <c r="Q546" s="56" t="s">
        <v>865</v>
      </c>
      <c r="R546" s="56" t="s">
        <v>422</v>
      </c>
      <c r="S546" s="56" t="s">
        <v>172</v>
      </c>
      <c r="T546" s="56" t="s">
        <v>310</v>
      </c>
      <c r="U546" s="56" t="s">
        <v>32</v>
      </c>
      <c r="V546" s="56" t="s">
        <v>32</v>
      </c>
      <c r="W546" s="2" t="str">
        <f t="shared" si="30"/>
        <v>ESCATNStorage</v>
      </c>
    </row>
    <row r="547" spans="1:23" s="2" customFormat="1" ht="14.45" customHeight="1">
      <c r="A547" s="2" t="str">
        <f>+IF(B547="N","",IF(COUNTIF(B:B,B547)&gt;1,COUNTIF(B$3:B547,B547),""))</f>
        <v/>
      </c>
      <c r="B547" s="2" t="str">
        <f>+IF(F547="Detention",IF(G547&amp;E547='Import Demurrage Detention'!$G$2&amp;'Import Demurrage Detention'!$C$3,"Y","N"),IF(G547&amp;E547='Import Demurrage Detention'!$H$2&amp;'Import Demurrage Detention'!$C$3,"Y","N"))</f>
        <v>N</v>
      </c>
      <c r="C547" s="56" t="s">
        <v>854</v>
      </c>
      <c r="D547" s="56" t="s">
        <v>688</v>
      </c>
      <c r="E547" s="56" t="s">
        <v>21</v>
      </c>
      <c r="F547" s="56" t="s">
        <v>5786</v>
      </c>
      <c r="G547" s="56" t="s">
        <v>863</v>
      </c>
      <c r="H547" s="57">
        <v>44326</v>
      </c>
      <c r="I547" s="56" t="s">
        <v>354</v>
      </c>
      <c r="J547" s="56" t="s">
        <v>25</v>
      </c>
      <c r="K547" s="56" t="s">
        <v>55</v>
      </c>
      <c r="L547" s="56" t="s">
        <v>27</v>
      </c>
      <c r="M547" s="56" t="s">
        <v>418</v>
      </c>
      <c r="N547" s="56" t="s">
        <v>760</v>
      </c>
      <c r="O547" s="56" t="s">
        <v>864</v>
      </c>
      <c r="P547" s="56" t="s">
        <v>29</v>
      </c>
      <c r="Q547" s="56" t="s">
        <v>865</v>
      </c>
      <c r="R547" s="56" t="s">
        <v>422</v>
      </c>
      <c r="S547" s="56" t="s">
        <v>172</v>
      </c>
      <c r="T547" s="56" t="s">
        <v>310</v>
      </c>
      <c r="U547" s="56" t="s">
        <v>32</v>
      </c>
      <c r="V547" s="56" t="s">
        <v>32</v>
      </c>
      <c r="W547" s="2" t="str">
        <f t="shared" si="30"/>
        <v>ESCATNStorage</v>
      </c>
    </row>
    <row r="548" spans="1:23" s="2" customFormat="1" ht="14.45" customHeight="1">
      <c r="A548" s="2" t="str">
        <f>+IF(B548="N","",IF(COUNTIF(B:B,B548)&gt;1,COUNTIF(B$3:B548,B548),""))</f>
        <v/>
      </c>
      <c r="B548" s="2" t="str">
        <f>+IF(F548="Detention",IF(G548&amp;E548='Import Demurrage Detention'!$G$2&amp;'Import Demurrage Detention'!$C$3,"Y","N"),IF(G548&amp;E548='Import Demurrage Detention'!$H$2&amp;'Import Demurrage Detention'!$C$3,"Y","N"))</f>
        <v>N</v>
      </c>
      <c r="C548" s="56" t="s">
        <v>854</v>
      </c>
      <c r="D548" s="56" t="s">
        <v>688</v>
      </c>
      <c r="E548" s="56" t="s">
        <v>21</v>
      </c>
      <c r="F548" s="56" t="s">
        <v>5786</v>
      </c>
      <c r="G548" s="56" t="s">
        <v>867</v>
      </c>
      <c r="H548" s="57">
        <v>44326</v>
      </c>
      <c r="I548" s="56" t="s">
        <v>88</v>
      </c>
      <c r="J548" s="56" t="s">
        <v>25</v>
      </c>
      <c r="K548" s="56" t="s">
        <v>26</v>
      </c>
      <c r="L548" s="56" t="s">
        <v>27</v>
      </c>
      <c r="M548" s="56" t="s">
        <v>292</v>
      </c>
      <c r="N548" s="56" t="s">
        <v>868</v>
      </c>
      <c r="O548" s="56" t="s">
        <v>32</v>
      </c>
      <c r="P548" s="56" t="s">
        <v>32</v>
      </c>
      <c r="Q548" s="56" t="s">
        <v>32</v>
      </c>
      <c r="R548" s="56" t="s">
        <v>32</v>
      </c>
      <c r="S548" s="56" t="s">
        <v>32</v>
      </c>
      <c r="T548" s="56" t="s">
        <v>32</v>
      </c>
      <c r="U548" s="56" t="s">
        <v>32</v>
      </c>
      <c r="V548" s="56" t="s">
        <v>32</v>
      </c>
      <c r="W548" s="2" t="str">
        <f t="shared" si="30"/>
        <v>ESMARNStorage</v>
      </c>
    </row>
    <row r="549" spans="1:23" s="2" customFormat="1" ht="14.45" customHeight="1">
      <c r="A549" s="2" t="str">
        <f>+IF(B549="N","",IF(COUNTIF(B:B,B549)&gt;1,COUNTIF(B$3:B549,B549),""))</f>
        <v/>
      </c>
      <c r="B549" s="2" t="str">
        <f>+IF(F549="Detention",IF(G549&amp;E549='Import Demurrage Detention'!$G$2&amp;'Import Demurrage Detention'!$C$3,"Y","N"),IF(G549&amp;E549='Import Demurrage Detention'!$H$2&amp;'Import Demurrage Detention'!$C$3,"Y","N"))</f>
        <v>N</v>
      </c>
      <c r="C549" s="56" t="s">
        <v>854</v>
      </c>
      <c r="D549" s="56" t="s">
        <v>688</v>
      </c>
      <c r="E549" s="56" t="s">
        <v>21</v>
      </c>
      <c r="F549" s="56" t="s">
        <v>5786</v>
      </c>
      <c r="G549" s="56" t="s">
        <v>867</v>
      </c>
      <c r="H549" s="57">
        <v>44326</v>
      </c>
      <c r="I549" s="56" t="s">
        <v>88</v>
      </c>
      <c r="J549" s="56" t="s">
        <v>25</v>
      </c>
      <c r="K549" s="56" t="s">
        <v>64</v>
      </c>
      <c r="L549" s="56" t="s">
        <v>27</v>
      </c>
      <c r="M549" s="56" t="s">
        <v>292</v>
      </c>
      <c r="N549" s="56" t="s">
        <v>868</v>
      </c>
      <c r="O549" s="56" t="s">
        <v>32</v>
      </c>
      <c r="P549" s="56" t="s">
        <v>32</v>
      </c>
      <c r="Q549" s="56" t="s">
        <v>32</v>
      </c>
      <c r="R549" s="56" t="s">
        <v>32</v>
      </c>
      <c r="S549" s="56" t="s">
        <v>32</v>
      </c>
      <c r="T549" s="56" t="s">
        <v>32</v>
      </c>
      <c r="U549" s="56" t="s">
        <v>32</v>
      </c>
      <c r="V549" s="56" t="s">
        <v>32</v>
      </c>
      <c r="W549" s="2" t="str">
        <f t="shared" si="30"/>
        <v>ESMARNStorage</v>
      </c>
    </row>
    <row r="550" spans="1:23" s="2" customFormat="1" ht="14.45" customHeight="1">
      <c r="A550" s="2" t="str">
        <f>+IF(B550="N","",IF(COUNTIF(B:B,B550)&gt;1,COUNTIF(B$3:B550,B550),""))</f>
        <v/>
      </c>
      <c r="B550" s="2" t="str">
        <f>+IF(F550="Detention",IF(G550&amp;E550='Import Demurrage Detention'!$G$2&amp;'Import Demurrage Detention'!$C$3,"Y","N"),IF(G550&amp;E550='Import Demurrage Detention'!$H$2&amp;'Import Demurrage Detention'!$C$3,"Y","N"))</f>
        <v>N</v>
      </c>
      <c r="C550" s="56" t="s">
        <v>854</v>
      </c>
      <c r="D550" s="56" t="s">
        <v>688</v>
      </c>
      <c r="E550" s="56" t="s">
        <v>21</v>
      </c>
      <c r="F550" s="56" t="s">
        <v>5786</v>
      </c>
      <c r="G550" s="56" t="s">
        <v>867</v>
      </c>
      <c r="H550" s="57">
        <v>44326</v>
      </c>
      <c r="I550" s="56" t="s">
        <v>88</v>
      </c>
      <c r="J550" s="56" t="s">
        <v>25</v>
      </c>
      <c r="K550" s="56" t="s">
        <v>6328</v>
      </c>
      <c r="L550" s="56" t="s">
        <v>27</v>
      </c>
      <c r="M550" s="56" t="s">
        <v>292</v>
      </c>
      <c r="N550" s="56" t="s">
        <v>181</v>
      </c>
      <c r="O550" s="56" t="s">
        <v>32</v>
      </c>
      <c r="P550" s="56" t="s">
        <v>32</v>
      </c>
      <c r="Q550" s="56" t="s">
        <v>32</v>
      </c>
      <c r="R550" s="56" t="s">
        <v>32</v>
      </c>
      <c r="S550" s="56" t="s">
        <v>32</v>
      </c>
      <c r="T550" s="56" t="s">
        <v>32</v>
      </c>
      <c r="U550" s="56" t="s">
        <v>32</v>
      </c>
      <c r="V550" s="56" t="s">
        <v>32</v>
      </c>
      <c r="W550" s="2" t="str">
        <f t="shared" si="30"/>
        <v>ESMARNStorage</v>
      </c>
    </row>
    <row r="551" spans="1:23" s="2" customFormat="1" ht="14.45" customHeight="1">
      <c r="A551" s="2" t="str">
        <f>+IF(B551="N","",IF(COUNTIF(B:B,B551)&gt;1,COUNTIF(B$3:B551,B551),""))</f>
        <v/>
      </c>
      <c r="B551" s="2" t="str">
        <f>+IF(F551="Detention",IF(G551&amp;E551='Import Demurrage Detention'!$G$2&amp;'Import Demurrage Detention'!$C$3,"Y","N"),IF(G551&amp;E551='Import Demurrage Detention'!$H$2&amp;'Import Demurrage Detention'!$C$3,"Y","N"))</f>
        <v>N</v>
      </c>
      <c r="C551" s="56" t="s">
        <v>854</v>
      </c>
      <c r="D551" s="56" t="s">
        <v>688</v>
      </c>
      <c r="E551" s="56" t="s">
        <v>21</v>
      </c>
      <c r="F551" s="56" t="s">
        <v>5786</v>
      </c>
      <c r="G551" s="56" t="s">
        <v>867</v>
      </c>
      <c r="H551" s="57">
        <v>44326</v>
      </c>
      <c r="I551" s="56" t="s">
        <v>88</v>
      </c>
      <c r="J551" s="56" t="s">
        <v>25</v>
      </c>
      <c r="K551" s="56" t="s">
        <v>55</v>
      </c>
      <c r="L551" s="56" t="s">
        <v>27</v>
      </c>
      <c r="M551" s="56" t="s">
        <v>292</v>
      </c>
      <c r="N551" s="56" t="s">
        <v>181</v>
      </c>
      <c r="O551" s="56" t="s">
        <v>32</v>
      </c>
      <c r="P551" s="56" t="s">
        <v>32</v>
      </c>
      <c r="Q551" s="56" t="s">
        <v>32</v>
      </c>
      <c r="R551" s="56" t="s">
        <v>32</v>
      </c>
      <c r="S551" s="56" t="s">
        <v>32</v>
      </c>
      <c r="T551" s="56" t="s">
        <v>32</v>
      </c>
      <c r="U551" s="56" t="s">
        <v>32</v>
      </c>
      <c r="V551" s="56" t="s">
        <v>32</v>
      </c>
      <c r="W551" s="2" t="str">
        <f t="shared" si="30"/>
        <v>ESMARNStorage</v>
      </c>
    </row>
    <row r="552" spans="1:23" s="2" customFormat="1" ht="14.45" customHeight="1">
      <c r="A552" s="2" t="str">
        <f>+IF(B552="N","",IF(COUNTIF(B:B,B552)&gt;1,COUNTIF(B$3:B552,B552),""))</f>
        <v/>
      </c>
      <c r="B552" s="2" t="str">
        <f>+IF(F552="Detention",IF(G552&amp;E552='Import Demurrage Detention'!$G$2&amp;'Import Demurrage Detention'!$C$3,"Y","N"),IF(G552&amp;E552='Import Demurrage Detention'!$H$2&amp;'Import Demurrage Detention'!$C$3,"Y","N"))</f>
        <v>N</v>
      </c>
      <c r="C552" s="56" t="s">
        <v>854</v>
      </c>
      <c r="D552" s="56" t="s">
        <v>688</v>
      </c>
      <c r="E552" s="56" t="s">
        <v>21</v>
      </c>
      <c r="F552" s="56" t="s">
        <v>5786</v>
      </c>
      <c r="G552" s="56" t="s">
        <v>869</v>
      </c>
      <c r="H552" s="57">
        <v>44326</v>
      </c>
      <c r="I552" s="56" t="s">
        <v>81</v>
      </c>
      <c r="J552" s="56" t="s">
        <v>25</v>
      </c>
      <c r="K552" s="56" t="s">
        <v>26</v>
      </c>
      <c r="L552" s="56" t="s">
        <v>27</v>
      </c>
      <c r="M552" s="56" t="s">
        <v>320</v>
      </c>
      <c r="N552" s="56" t="s">
        <v>620</v>
      </c>
      <c r="O552" s="56" t="s">
        <v>32</v>
      </c>
      <c r="P552" s="56" t="s">
        <v>32</v>
      </c>
      <c r="Q552" s="56" t="s">
        <v>32</v>
      </c>
      <c r="R552" s="56" t="s">
        <v>32</v>
      </c>
      <c r="S552" s="56" t="s">
        <v>32</v>
      </c>
      <c r="T552" s="56" t="s">
        <v>32</v>
      </c>
      <c r="U552" s="56" t="s">
        <v>32</v>
      </c>
      <c r="V552" s="56" t="s">
        <v>32</v>
      </c>
      <c r="W552" s="2" t="str">
        <f t="shared" si="30"/>
        <v>ESMGPNStorage</v>
      </c>
    </row>
    <row r="553" spans="1:23" s="2" customFormat="1" ht="14.45" customHeight="1">
      <c r="A553" s="2" t="str">
        <f>+IF(B553="N","",IF(COUNTIF(B:B,B553)&gt;1,COUNTIF(B$3:B553,B553),""))</f>
        <v/>
      </c>
      <c r="B553" s="2" t="str">
        <f>+IF(F553="Detention",IF(G553&amp;E553='Import Demurrage Detention'!$G$2&amp;'Import Demurrage Detention'!$C$3,"Y","N"),IF(G553&amp;E553='Import Demurrage Detention'!$H$2&amp;'Import Demurrage Detention'!$C$3,"Y","N"))</f>
        <v>N</v>
      </c>
      <c r="C553" s="56" t="s">
        <v>854</v>
      </c>
      <c r="D553" s="56" t="s">
        <v>688</v>
      </c>
      <c r="E553" s="56" t="s">
        <v>21</v>
      </c>
      <c r="F553" s="56" t="s">
        <v>5786</v>
      </c>
      <c r="G553" s="56" t="s">
        <v>869</v>
      </c>
      <c r="H553" s="57">
        <v>44326</v>
      </c>
      <c r="I553" s="56" t="s">
        <v>81</v>
      </c>
      <c r="J553" s="56" t="s">
        <v>25</v>
      </c>
      <c r="K553" s="56" t="s">
        <v>64</v>
      </c>
      <c r="L553" s="56" t="s">
        <v>27</v>
      </c>
      <c r="M553" s="56" t="s">
        <v>320</v>
      </c>
      <c r="N553" s="56" t="s">
        <v>620</v>
      </c>
      <c r="O553" s="56" t="s">
        <v>32</v>
      </c>
      <c r="P553" s="56" t="s">
        <v>32</v>
      </c>
      <c r="Q553" s="56" t="s">
        <v>32</v>
      </c>
      <c r="R553" s="56" t="s">
        <v>32</v>
      </c>
      <c r="S553" s="56" t="s">
        <v>32</v>
      </c>
      <c r="T553" s="56" t="s">
        <v>32</v>
      </c>
      <c r="U553" s="56" t="s">
        <v>32</v>
      </c>
      <c r="V553" s="56" t="s">
        <v>32</v>
      </c>
      <c r="W553" s="2" t="str">
        <f t="shared" si="30"/>
        <v>ESMGPNStorage</v>
      </c>
    </row>
    <row r="554" spans="1:23" s="2" customFormat="1" ht="14.45" customHeight="1">
      <c r="A554" s="2" t="str">
        <f>+IF(B554="N","",IF(COUNTIF(B:B,B554)&gt;1,COUNTIF(B$3:B554,B554),""))</f>
        <v/>
      </c>
      <c r="B554" s="2" t="str">
        <f>+IF(F554="Detention",IF(G554&amp;E554='Import Demurrage Detention'!$G$2&amp;'Import Demurrage Detention'!$C$3,"Y","N"),IF(G554&amp;E554='Import Demurrage Detention'!$H$2&amp;'Import Demurrage Detention'!$C$3,"Y","N"))</f>
        <v>N</v>
      </c>
      <c r="C554" s="56" t="s">
        <v>854</v>
      </c>
      <c r="D554" s="56" t="s">
        <v>688</v>
      </c>
      <c r="E554" s="56" t="s">
        <v>21</v>
      </c>
      <c r="F554" s="56" t="s">
        <v>5786</v>
      </c>
      <c r="G554" s="56" t="s">
        <v>869</v>
      </c>
      <c r="H554" s="57">
        <v>44326</v>
      </c>
      <c r="I554" s="56" t="s">
        <v>81</v>
      </c>
      <c r="J554" s="56" t="s">
        <v>25</v>
      </c>
      <c r="K554" s="56" t="s">
        <v>6328</v>
      </c>
      <c r="L554" s="56" t="s">
        <v>27</v>
      </c>
      <c r="M554" s="56" t="s">
        <v>320</v>
      </c>
      <c r="N554" s="56" t="s">
        <v>620</v>
      </c>
      <c r="O554" s="56" t="s">
        <v>32</v>
      </c>
      <c r="P554" s="56" t="s">
        <v>32</v>
      </c>
      <c r="Q554" s="56" t="s">
        <v>32</v>
      </c>
      <c r="R554" s="56" t="s">
        <v>32</v>
      </c>
      <c r="S554" s="56" t="s">
        <v>32</v>
      </c>
      <c r="T554" s="56" t="s">
        <v>32</v>
      </c>
      <c r="U554" s="56" t="s">
        <v>32</v>
      </c>
      <c r="V554" s="56" t="s">
        <v>32</v>
      </c>
      <c r="W554" s="2" t="str">
        <f t="shared" si="30"/>
        <v>ESMGPNStorage</v>
      </c>
    </row>
    <row r="555" spans="1:23" s="2" customFormat="1" ht="14.45" customHeight="1">
      <c r="A555" s="2" t="str">
        <f>+IF(B555="N","",IF(COUNTIF(B:B,B555)&gt;1,COUNTIF(B$3:B555,B555),""))</f>
        <v/>
      </c>
      <c r="B555" s="2" t="str">
        <f>+IF(F555="Detention",IF(G555&amp;E555='Import Demurrage Detention'!$G$2&amp;'Import Demurrage Detention'!$C$3,"Y","N"),IF(G555&amp;E555='Import Demurrage Detention'!$H$2&amp;'Import Demurrage Detention'!$C$3,"Y","N"))</f>
        <v>N</v>
      </c>
      <c r="C555" s="56" t="s">
        <v>854</v>
      </c>
      <c r="D555" s="56" t="s">
        <v>688</v>
      </c>
      <c r="E555" s="56" t="s">
        <v>21</v>
      </c>
      <c r="F555" s="56" t="s">
        <v>5786</v>
      </c>
      <c r="G555" s="56" t="s">
        <v>869</v>
      </c>
      <c r="H555" s="57">
        <v>44326</v>
      </c>
      <c r="I555" s="56" t="s">
        <v>81</v>
      </c>
      <c r="J555" s="56" t="s">
        <v>25</v>
      </c>
      <c r="K555" s="56" t="s">
        <v>55</v>
      </c>
      <c r="L555" s="56" t="s">
        <v>27</v>
      </c>
      <c r="M555" s="56" t="s">
        <v>320</v>
      </c>
      <c r="N555" s="56" t="s">
        <v>620</v>
      </c>
      <c r="O555" s="56" t="s">
        <v>32</v>
      </c>
      <c r="P555" s="56" t="s">
        <v>32</v>
      </c>
      <c r="Q555" s="56" t="s">
        <v>32</v>
      </c>
      <c r="R555" s="56" t="s">
        <v>32</v>
      </c>
      <c r="S555" s="56" t="s">
        <v>32</v>
      </c>
      <c r="T555" s="56" t="s">
        <v>32</v>
      </c>
      <c r="U555" s="56" t="s">
        <v>32</v>
      </c>
      <c r="V555" s="56" t="s">
        <v>32</v>
      </c>
      <c r="W555" s="2" t="str">
        <f t="shared" si="30"/>
        <v>ESMGPNStorage</v>
      </c>
    </row>
    <row r="556" spans="1:23" s="2" customFormat="1" ht="14.45" customHeight="1">
      <c r="A556" s="2" t="str">
        <f>+IF(B556="N","",IF(COUNTIF(B:B,B556)&gt;1,COUNTIF(B$3:B556,B556),""))</f>
        <v/>
      </c>
      <c r="B556" s="2" t="str">
        <f>+IF(F556="Detention",IF(G556&amp;E556='Import Demurrage Detention'!$G$2&amp;'Import Demurrage Detention'!$C$3,"Y","N"),IF(G556&amp;E556='Import Demurrage Detention'!$H$2&amp;'Import Demurrage Detention'!$C$3,"Y","N"))</f>
        <v>N</v>
      </c>
      <c r="C556" s="56" t="s">
        <v>854</v>
      </c>
      <c r="D556" s="56" t="s">
        <v>688</v>
      </c>
      <c r="E556" s="56" t="s">
        <v>21</v>
      </c>
      <c r="F556" s="56" t="s">
        <v>5786</v>
      </c>
      <c r="G556" s="56" t="s">
        <v>870</v>
      </c>
      <c r="H556" s="57">
        <v>44326</v>
      </c>
      <c r="I556" s="56" t="s">
        <v>81</v>
      </c>
      <c r="J556" s="56" t="s">
        <v>25</v>
      </c>
      <c r="K556" s="56" t="s">
        <v>26</v>
      </c>
      <c r="L556" s="56" t="s">
        <v>27</v>
      </c>
      <c r="M556" s="56" t="s">
        <v>320</v>
      </c>
      <c r="N556" s="56" t="s">
        <v>620</v>
      </c>
      <c r="O556" s="56" t="s">
        <v>32</v>
      </c>
      <c r="P556" s="56" t="s">
        <v>32</v>
      </c>
      <c r="Q556" s="56" t="s">
        <v>32</v>
      </c>
      <c r="R556" s="56" t="s">
        <v>32</v>
      </c>
      <c r="S556" s="56" t="s">
        <v>32</v>
      </c>
      <c r="T556" s="56" t="s">
        <v>32</v>
      </c>
      <c r="U556" s="56" t="s">
        <v>32</v>
      </c>
      <c r="V556" s="56" t="s">
        <v>32</v>
      </c>
      <c r="W556" s="2" t="str">
        <f t="shared" si="30"/>
        <v>ESMLNNStorage</v>
      </c>
    </row>
    <row r="557" spans="1:23" s="2" customFormat="1" ht="14.45" customHeight="1">
      <c r="A557" s="2" t="str">
        <f>+IF(B557="N","",IF(COUNTIF(B:B,B557)&gt;1,COUNTIF(B$3:B557,B557),""))</f>
        <v/>
      </c>
      <c r="B557" s="2" t="str">
        <f>+IF(F557="Detention",IF(G557&amp;E557='Import Demurrage Detention'!$G$2&amp;'Import Demurrage Detention'!$C$3,"Y","N"),IF(G557&amp;E557='Import Demurrage Detention'!$H$2&amp;'Import Demurrage Detention'!$C$3,"Y","N"))</f>
        <v>N</v>
      </c>
      <c r="C557" s="56" t="s">
        <v>854</v>
      </c>
      <c r="D557" s="56" t="s">
        <v>688</v>
      </c>
      <c r="E557" s="56" t="s">
        <v>21</v>
      </c>
      <c r="F557" s="56" t="s">
        <v>5786</v>
      </c>
      <c r="G557" s="56" t="s">
        <v>870</v>
      </c>
      <c r="H557" s="57">
        <v>44326</v>
      </c>
      <c r="I557" s="56" t="s">
        <v>81</v>
      </c>
      <c r="J557" s="56" t="s">
        <v>25</v>
      </c>
      <c r="K557" s="56" t="s">
        <v>64</v>
      </c>
      <c r="L557" s="56" t="s">
        <v>27</v>
      </c>
      <c r="M557" s="56" t="s">
        <v>320</v>
      </c>
      <c r="N557" s="56" t="s">
        <v>620</v>
      </c>
      <c r="O557" s="56" t="s">
        <v>32</v>
      </c>
      <c r="P557" s="56" t="s">
        <v>32</v>
      </c>
      <c r="Q557" s="56" t="s">
        <v>32</v>
      </c>
      <c r="R557" s="56" t="s">
        <v>32</v>
      </c>
      <c r="S557" s="56" t="s">
        <v>32</v>
      </c>
      <c r="T557" s="56" t="s">
        <v>32</v>
      </c>
      <c r="U557" s="56" t="s">
        <v>32</v>
      </c>
      <c r="V557" s="56" t="s">
        <v>32</v>
      </c>
      <c r="W557" s="2" t="str">
        <f t="shared" si="30"/>
        <v>ESMLNNStorage</v>
      </c>
    </row>
    <row r="558" spans="1:23" s="2" customFormat="1" ht="14.45" customHeight="1">
      <c r="A558" s="2" t="str">
        <f>+IF(B558="N","",IF(COUNTIF(B:B,B558)&gt;1,COUNTIF(B$3:B558,B558),""))</f>
        <v/>
      </c>
      <c r="B558" s="2" t="str">
        <f>+IF(F558="Detention",IF(G558&amp;E558='Import Demurrage Detention'!$G$2&amp;'Import Demurrage Detention'!$C$3,"Y","N"),IF(G558&amp;E558='Import Demurrage Detention'!$H$2&amp;'Import Demurrage Detention'!$C$3,"Y","N"))</f>
        <v>N</v>
      </c>
      <c r="C558" s="56" t="s">
        <v>854</v>
      </c>
      <c r="D558" s="56" t="s">
        <v>688</v>
      </c>
      <c r="E558" s="56" t="s">
        <v>21</v>
      </c>
      <c r="F558" s="56" t="s">
        <v>5786</v>
      </c>
      <c r="G558" s="56" t="s">
        <v>870</v>
      </c>
      <c r="H558" s="57">
        <v>44326</v>
      </c>
      <c r="I558" s="56" t="s">
        <v>81</v>
      </c>
      <c r="J558" s="56" t="s">
        <v>25</v>
      </c>
      <c r="K558" s="56" t="s">
        <v>6328</v>
      </c>
      <c r="L558" s="56" t="s">
        <v>27</v>
      </c>
      <c r="M558" s="56" t="s">
        <v>320</v>
      </c>
      <c r="N558" s="56" t="s">
        <v>620</v>
      </c>
      <c r="O558" s="56" t="s">
        <v>32</v>
      </c>
      <c r="P558" s="56" t="s">
        <v>32</v>
      </c>
      <c r="Q558" s="56" t="s">
        <v>32</v>
      </c>
      <c r="R558" s="56" t="s">
        <v>32</v>
      </c>
      <c r="S558" s="56" t="s">
        <v>32</v>
      </c>
      <c r="T558" s="56" t="s">
        <v>32</v>
      </c>
      <c r="U558" s="56" t="s">
        <v>32</v>
      </c>
      <c r="V558" s="56" t="s">
        <v>32</v>
      </c>
      <c r="W558" s="2" t="str">
        <f t="shared" si="30"/>
        <v>ESMLNNStorage</v>
      </c>
    </row>
    <row r="559" spans="1:23" s="2" customFormat="1" ht="14.45" customHeight="1">
      <c r="A559" s="2" t="str">
        <f>+IF(B559="N","",IF(COUNTIF(B:B,B559)&gt;1,COUNTIF(B$3:B559,B559),""))</f>
        <v/>
      </c>
      <c r="B559" s="2" t="str">
        <f>+IF(F559="Detention",IF(G559&amp;E559='Import Demurrage Detention'!$G$2&amp;'Import Demurrage Detention'!$C$3,"Y","N"),IF(G559&amp;E559='Import Demurrage Detention'!$H$2&amp;'Import Demurrage Detention'!$C$3,"Y","N"))</f>
        <v>N</v>
      </c>
      <c r="C559" s="56" t="s">
        <v>854</v>
      </c>
      <c r="D559" s="56" t="s">
        <v>688</v>
      </c>
      <c r="E559" s="56" t="s">
        <v>21</v>
      </c>
      <c r="F559" s="56" t="s">
        <v>5786</v>
      </c>
      <c r="G559" s="56" t="s">
        <v>870</v>
      </c>
      <c r="H559" s="57">
        <v>44326</v>
      </c>
      <c r="I559" s="56" t="s">
        <v>81</v>
      </c>
      <c r="J559" s="56" t="s">
        <v>25</v>
      </c>
      <c r="K559" s="56" t="s">
        <v>55</v>
      </c>
      <c r="L559" s="56" t="s">
        <v>27</v>
      </c>
      <c r="M559" s="56" t="s">
        <v>320</v>
      </c>
      <c r="N559" s="56" t="s">
        <v>620</v>
      </c>
      <c r="O559" s="56" t="s">
        <v>32</v>
      </c>
      <c r="P559" s="56" t="s">
        <v>32</v>
      </c>
      <c r="Q559" s="56" t="s">
        <v>32</v>
      </c>
      <c r="R559" s="56" t="s">
        <v>32</v>
      </c>
      <c r="S559" s="56" t="s">
        <v>32</v>
      </c>
      <c r="T559" s="56" t="s">
        <v>32</v>
      </c>
      <c r="U559" s="56" t="s">
        <v>32</v>
      </c>
      <c r="V559" s="56" t="s">
        <v>32</v>
      </c>
      <c r="W559" s="2" t="str">
        <f t="shared" si="30"/>
        <v>ESMLNNStorage</v>
      </c>
    </row>
    <row r="560" spans="1:23" s="2" customFormat="1" ht="14.45" customHeight="1">
      <c r="A560" s="2" t="str">
        <f>+IF(B560="N","",IF(COUNTIF(B:B,B560)&gt;1,COUNTIF(B$3:B560,B560),""))</f>
        <v/>
      </c>
      <c r="B560" s="2" t="str">
        <f>+IF(F560="Detention",IF(G560&amp;E560='Import Demurrage Detention'!$G$2&amp;'Import Demurrage Detention'!$C$3,"Y","N"),IF(G560&amp;E560='Import Demurrage Detention'!$H$2&amp;'Import Demurrage Detention'!$C$3,"Y","N"))</f>
        <v>N</v>
      </c>
      <c r="C560" s="56" t="s">
        <v>854</v>
      </c>
      <c r="D560" s="56" t="s">
        <v>688</v>
      </c>
      <c r="E560" s="56" t="s">
        <v>21</v>
      </c>
      <c r="F560" s="56" t="s">
        <v>5786</v>
      </c>
      <c r="G560" s="56" t="s">
        <v>873</v>
      </c>
      <c r="H560" s="57">
        <v>44326</v>
      </c>
      <c r="I560" s="56" t="s">
        <v>81</v>
      </c>
      <c r="J560" s="56" t="s">
        <v>25</v>
      </c>
      <c r="K560" s="56" t="s">
        <v>26</v>
      </c>
      <c r="L560" s="56" t="s">
        <v>27</v>
      </c>
      <c r="M560" s="56" t="s">
        <v>320</v>
      </c>
      <c r="N560" s="56" t="s">
        <v>868</v>
      </c>
      <c r="O560" s="56" t="s">
        <v>32</v>
      </c>
      <c r="P560" s="56" t="s">
        <v>32</v>
      </c>
      <c r="Q560" s="56" t="s">
        <v>32</v>
      </c>
      <c r="R560" s="56" t="s">
        <v>32</v>
      </c>
      <c r="S560" s="56" t="s">
        <v>32</v>
      </c>
      <c r="T560" s="56" t="s">
        <v>32</v>
      </c>
      <c r="U560" s="56" t="s">
        <v>32</v>
      </c>
      <c r="V560" s="56" t="s">
        <v>32</v>
      </c>
      <c r="W560" s="2" t="str">
        <f t="shared" si="30"/>
        <v>ESTRFNStorage</v>
      </c>
    </row>
    <row r="561" spans="1:23" s="2" customFormat="1" ht="14.45" customHeight="1">
      <c r="A561" s="2" t="str">
        <f>+IF(B561="N","",IF(COUNTIF(B:B,B561)&gt;1,COUNTIF(B$3:B561,B561),""))</f>
        <v/>
      </c>
      <c r="B561" s="2" t="str">
        <f>+IF(F561="Detention",IF(G561&amp;E561='Import Demurrage Detention'!$G$2&amp;'Import Demurrage Detention'!$C$3,"Y","N"),IF(G561&amp;E561='Import Demurrage Detention'!$H$2&amp;'Import Demurrage Detention'!$C$3,"Y","N"))</f>
        <v>N</v>
      </c>
      <c r="C561" s="56" t="s">
        <v>854</v>
      </c>
      <c r="D561" s="56" t="s">
        <v>688</v>
      </c>
      <c r="E561" s="56" t="s">
        <v>21</v>
      </c>
      <c r="F561" s="56" t="s">
        <v>5786</v>
      </c>
      <c r="G561" s="56" t="s">
        <v>873</v>
      </c>
      <c r="H561" s="57">
        <v>44326</v>
      </c>
      <c r="I561" s="56" t="s">
        <v>81</v>
      </c>
      <c r="J561" s="56" t="s">
        <v>25</v>
      </c>
      <c r="K561" s="56" t="s">
        <v>64</v>
      </c>
      <c r="L561" s="56" t="s">
        <v>27</v>
      </c>
      <c r="M561" s="56" t="s">
        <v>320</v>
      </c>
      <c r="N561" s="56" t="s">
        <v>868</v>
      </c>
      <c r="O561" s="56" t="s">
        <v>32</v>
      </c>
      <c r="P561" s="56" t="s">
        <v>32</v>
      </c>
      <c r="Q561" s="56" t="s">
        <v>32</v>
      </c>
      <c r="R561" s="56" t="s">
        <v>32</v>
      </c>
      <c r="S561" s="56" t="s">
        <v>32</v>
      </c>
      <c r="T561" s="56" t="s">
        <v>32</v>
      </c>
      <c r="U561" s="56" t="s">
        <v>32</v>
      </c>
      <c r="V561" s="56" t="s">
        <v>32</v>
      </c>
      <c r="W561" s="2" t="str">
        <f t="shared" si="30"/>
        <v>ESTRFNStorage</v>
      </c>
    </row>
    <row r="562" spans="1:23" s="2" customFormat="1" ht="14.45" customHeight="1">
      <c r="A562" s="2" t="str">
        <f>+IF(B562="N","",IF(COUNTIF(B:B,B562)&gt;1,COUNTIF(B$3:B562,B562),""))</f>
        <v/>
      </c>
      <c r="B562" s="2" t="str">
        <f>+IF(F562="Detention",IF(G562&amp;E562='Import Demurrage Detention'!$G$2&amp;'Import Demurrage Detention'!$C$3,"Y","N"),IF(G562&amp;E562='Import Demurrage Detention'!$H$2&amp;'Import Demurrage Detention'!$C$3,"Y","N"))</f>
        <v>N</v>
      </c>
      <c r="C562" s="56" t="s">
        <v>854</v>
      </c>
      <c r="D562" s="56" t="s">
        <v>688</v>
      </c>
      <c r="E562" s="56" t="s">
        <v>21</v>
      </c>
      <c r="F562" s="56" t="s">
        <v>5786</v>
      </c>
      <c r="G562" s="56" t="s">
        <v>873</v>
      </c>
      <c r="H562" s="57">
        <v>44326</v>
      </c>
      <c r="I562" s="56" t="s">
        <v>81</v>
      </c>
      <c r="J562" s="56" t="s">
        <v>25</v>
      </c>
      <c r="K562" s="56" t="s">
        <v>6328</v>
      </c>
      <c r="L562" s="56" t="s">
        <v>27</v>
      </c>
      <c r="M562" s="56" t="s">
        <v>320</v>
      </c>
      <c r="N562" s="56" t="s">
        <v>760</v>
      </c>
      <c r="O562" s="56" t="s">
        <v>32</v>
      </c>
      <c r="P562" s="56" t="s">
        <v>32</v>
      </c>
      <c r="Q562" s="56" t="s">
        <v>32</v>
      </c>
      <c r="R562" s="56" t="s">
        <v>32</v>
      </c>
      <c r="S562" s="56" t="s">
        <v>32</v>
      </c>
      <c r="T562" s="56" t="s">
        <v>32</v>
      </c>
      <c r="U562" s="56" t="s">
        <v>32</v>
      </c>
      <c r="V562" s="56" t="s">
        <v>32</v>
      </c>
      <c r="W562" s="2" t="str">
        <f t="shared" si="30"/>
        <v>ESTRFNStorage</v>
      </c>
    </row>
    <row r="563" spans="1:23" s="2" customFormat="1" ht="14.45" customHeight="1">
      <c r="A563" s="2" t="str">
        <f>+IF(B563="N","",IF(COUNTIF(B:B,B563)&gt;1,COUNTIF(B$3:B563,B563),""))</f>
        <v/>
      </c>
      <c r="B563" s="2" t="str">
        <f>+IF(F563="Detention",IF(G563&amp;E563='Import Demurrage Detention'!$G$2&amp;'Import Demurrage Detention'!$C$3,"Y","N"),IF(G563&amp;E563='Import Demurrage Detention'!$H$2&amp;'Import Demurrage Detention'!$C$3,"Y","N"))</f>
        <v>N</v>
      </c>
      <c r="C563" s="56" t="s">
        <v>854</v>
      </c>
      <c r="D563" s="56" t="s">
        <v>688</v>
      </c>
      <c r="E563" s="56" t="s">
        <v>21</v>
      </c>
      <c r="F563" s="56" t="s">
        <v>5786</v>
      </c>
      <c r="G563" s="56" t="s">
        <v>873</v>
      </c>
      <c r="H563" s="57">
        <v>44326</v>
      </c>
      <c r="I563" s="56" t="s">
        <v>81</v>
      </c>
      <c r="J563" s="56" t="s">
        <v>25</v>
      </c>
      <c r="K563" s="56" t="s">
        <v>55</v>
      </c>
      <c r="L563" s="56" t="s">
        <v>27</v>
      </c>
      <c r="M563" s="56" t="s">
        <v>320</v>
      </c>
      <c r="N563" s="56" t="s">
        <v>760</v>
      </c>
      <c r="O563" s="56" t="s">
        <v>32</v>
      </c>
      <c r="P563" s="56" t="s">
        <v>32</v>
      </c>
      <c r="Q563" s="56" t="s">
        <v>32</v>
      </c>
      <c r="R563" s="56" t="s">
        <v>32</v>
      </c>
      <c r="S563" s="56" t="s">
        <v>32</v>
      </c>
      <c r="T563" s="56" t="s">
        <v>32</v>
      </c>
      <c r="U563" s="56" t="s">
        <v>32</v>
      </c>
      <c r="V563" s="56" t="s">
        <v>32</v>
      </c>
      <c r="W563" s="2" t="str">
        <f t="shared" si="30"/>
        <v>ESTRFNStorage</v>
      </c>
    </row>
    <row r="564" spans="1:23" s="2" customFormat="1" ht="14.45" customHeight="1">
      <c r="A564" s="2" t="str">
        <f>+IF(B564="N","",IF(COUNTIF(B:B,B564)&gt;1,COUNTIF(B$3:B564,B564),""))</f>
        <v/>
      </c>
      <c r="B564" s="2" t="str">
        <f>+IF(F564="Detention",IF(G564&amp;E564='Import Demurrage Detention'!$G$2&amp;'Import Demurrage Detention'!$C$3,"Y","N"),IF(G564&amp;E564='Import Demurrage Detention'!$H$2&amp;'Import Demurrage Detention'!$C$3,"Y","N"))</f>
        <v>N</v>
      </c>
      <c r="C564" s="56" t="s">
        <v>854</v>
      </c>
      <c r="D564" s="56" t="s">
        <v>688</v>
      </c>
      <c r="E564" s="56" t="s">
        <v>21</v>
      </c>
      <c r="F564" s="56" t="s">
        <v>5786</v>
      </c>
      <c r="G564" s="56" t="s">
        <v>874</v>
      </c>
      <c r="H564" s="57">
        <v>44326</v>
      </c>
      <c r="I564" s="56" t="s">
        <v>354</v>
      </c>
      <c r="J564" s="56" t="s">
        <v>25</v>
      </c>
      <c r="K564" s="56" t="s">
        <v>26</v>
      </c>
      <c r="L564" s="56" t="s">
        <v>27</v>
      </c>
      <c r="M564" s="56" t="s">
        <v>418</v>
      </c>
      <c r="N564" s="56" t="s">
        <v>858</v>
      </c>
      <c r="O564" s="56" t="s">
        <v>864</v>
      </c>
      <c r="P564" s="56" t="s">
        <v>760</v>
      </c>
      <c r="Q564" s="56" t="s">
        <v>865</v>
      </c>
      <c r="R564" s="56" t="s">
        <v>7873</v>
      </c>
      <c r="S564" s="56" t="s">
        <v>172</v>
      </c>
      <c r="T564" s="56" t="s">
        <v>83</v>
      </c>
      <c r="U564" s="56" t="s">
        <v>32</v>
      </c>
      <c r="V564" s="56" t="s">
        <v>32</v>
      </c>
      <c r="W564" s="2" t="str">
        <f t="shared" si="30"/>
        <v>ESVCINStorage</v>
      </c>
    </row>
    <row r="565" spans="1:23" s="2" customFormat="1" ht="14.45" customHeight="1">
      <c r="A565" s="2" t="str">
        <f>+IF(B565="N","",IF(COUNTIF(B:B,B565)&gt;1,COUNTIF(B$3:B565,B565),""))</f>
        <v/>
      </c>
      <c r="B565" s="2" t="str">
        <f>+IF(F565="Detention",IF(G565&amp;E565='Import Demurrage Detention'!$G$2&amp;'Import Demurrage Detention'!$C$3,"Y","N"),IF(G565&amp;E565='Import Demurrage Detention'!$H$2&amp;'Import Demurrage Detention'!$C$3,"Y","N"))</f>
        <v>N</v>
      </c>
      <c r="C565" s="56" t="s">
        <v>854</v>
      </c>
      <c r="D565" s="56" t="s">
        <v>688</v>
      </c>
      <c r="E565" s="56" t="s">
        <v>21</v>
      </c>
      <c r="F565" s="56" t="s">
        <v>5786</v>
      </c>
      <c r="G565" s="56" t="s">
        <v>874</v>
      </c>
      <c r="H565" s="57">
        <v>44326</v>
      </c>
      <c r="I565" s="56" t="s">
        <v>354</v>
      </c>
      <c r="J565" s="56" t="s">
        <v>25</v>
      </c>
      <c r="K565" s="56" t="s">
        <v>64</v>
      </c>
      <c r="L565" s="56" t="s">
        <v>27</v>
      </c>
      <c r="M565" s="56" t="s">
        <v>418</v>
      </c>
      <c r="N565" s="56" t="s">
        <v>858</v>
      </c>
      <c r="O565" s="56" t="s">
        <v>864</v>
      </c>
      <c r="P565" s="56" t="s">
        <v>760</v>
      </c>
      <c r="Q565" s="56" t="s">
        <v>865</v>
      </c>
      <c r="R565" s="56" t="s">
        <v>7873</v>
      </c>
      <c r="S565" s="56" t="s">
        <v>172</v>
      </c>
      <c r="T565" s="56" t="s">
        <v>83</v>
      </c>
      <c r="U565" s="56" t="s">
        <v>32</v>
      </c>
      <c r="V565" s="56" t="s">
        <v>32</v>
      </c>
      <c r="W565" s="2" t="str">
        <f t="shared" si="30"/>
        <v>ESVCINStorage</v>
      </c>
    </row>
    <row r="566" spans="1:23" s="2" customFormat="1" ht="14.45" customHeight="1">
      <c r="A566" s="2" t="str">
        <f>+IF(B566="N","",IF(COUNTIF(B:B,B566)&gt;1,COUNTIF(B$3:B566,B566),""))</f>
        <v/>
      </c>
      <c r="B566" s="2" t="str">
        <f>+IF(F566="Detention",IF(G566&amp;E566='Import Demurrage Detention'!$G$2&amp;'Import Demurrage Detention'!$C$3,"Y","N"),IF(G566&amp;E566='Import Demurrage Detention'!$H$2&amp;'Import Demurrage Detention'!$C$3,"Y","N"))</f>
        <v>N</v>
      </c>
      <c r="C566" s="56" t="s">
        <v>854</v>
      </c>
      <c r="D566" s="56" t="s">
        <v>688</v>
      </c>
      <c r="E566" s="56" t="s">
        <v>21</v>
      </c>
      <c r="F566" s="56" t="s">
        <v>5786</v>
      </c>
      <c r="G566" s="56" t="s">
        <v>874</v>
      </c>
      <c r="H566" s="57">
        <v>44326</v>
      </c>
      <c r="I566" s="56" t="s">
        <v>354</v>
      </c>
      <c r="J566" s="56" t="s">
        <v>25</v>
      </c>
      <c r="K566" s="56" t="s">
        <v>6328</v>
      </c>
      <c r="L566" s="56" t="s">
        <v>27</v>
      </c>
      <c r="M566" s="56" t="s">
        <v>418</v>
      </c>
      <c r="N566" s="56" t="s">
        <v>760</v>
      </c>
      <c r="O566" s="56" t="s">
        <v>864</v>
      </c>
      <c r="P566" s="56" t="s">
        <v>29</v>
      </c>
      <c r="Q566" s="56" t="s">
        <v>865</v>
      </c>
      <c r="R566" s="56" t="s">
        <v>422</v>
      </c>
      <c r="S566" s="56" t="s">
        <v>172</v>
      </c>
      <c r="T566" s="56" t="s">
        <v>310</v>
      </c>
      <c r="U566" s="56" t="s">
        <v>32</v>
      </c>
      <c r="V566" s="56" t="s">
        <v>32</v>
      </c>
      <c r="W566" s="2" t="str">
        <f t="shared" si="30"/>
        <v>ESVCINStorage</v>
      </c>
    </row>
    <row r="567" spans="1:23" s="2" customFormat="1" ht="14.45" customHeight="1">
      <c r="A567" s="2" t="str">
        <f>+IF(B567="N","",IF(COUNTIF(B:B,B567)&gt;1,COUNTIF(B$3:B567,B567),""))</f>
        <v/>
      </c>
      <c r="B567" s="2" t="str">
        <f>+IF(F567="Detention",IF(G567&amp;E567='Import Demurrage Detention'!$G$2&amp;'Import Demurrage Detention'!$C$3,"Y","N"),IF(G567&amp;E567='Import Demurrage Detention'!$H$2&amp;'Import Demurrage Detention'!$C$3,"Y","N"))</f>
        <v>N</v>
      </c>
      <c r="C567" s="56" t="s">
        <v>854</v>
      </c>
      <c r="D567" s="56" t="s">
        <v>688</v>
      </c>
      <c r="E567" s="56" t="s">
        <v>21</v>
      </c>
      <c r="F567" s="56" t="s">
        <v>5786</v>
      </c>
      <c r="G567" s="56" t="s">
        <v>874</v>
      </c>
      <c r="H567" s="57">
        <v>44326</v>
      </c>
      <c r="I567" s="56" t="s">
        <v>354</v>
      </c>
      <c r="J567" s="56" t="s">
        <v>25</v>
      </c>
      <c r="K567" s="56" t="s">
        <v>55</v>
      </c>
      <c r="L567" s="56" t="s">
        <v>27</v>
      </c>
      <c r="M567" s="56" t="s">
        <v>418</v>
      </c>
      <c r="N567" s="56" t="s">
        <v>760</v>
      </c>
      <c r="O567" s="56" t="s">
        <v>864</v>
      </c>
      <c r="P567" s="56" t="s">
        <v>29</v>
      </c>
      <c r="Q567" s="56" t="s">
        <v>865</v>
      </c>
      <c r="R567" s="56" t="s">
        <v>422</v>
      </c>
      <c r="S567" s="56" t="s">
        <v>172</v>
      </c>
      <c r="T567" s="56" t="s">
        <v>310</v>
      </c>
      <c r="U567" s="56" t="s">
        <v>32</v>
      </c>
      <c r="V567" s="56" t="s">
        <v>32</v>
      </c>
      <c r="W567" s="2" t="str">
        <f t="shared" si="30"/>
        <v>ESVCINStorage</v>
      </c>
    </row>
    <row r="568" spans="1:23" s="2" customFormat="1" ht="14.45" customHeight="1">
      <c r="A568" s="2" t="str">
        <f>+IF(B568="N","",IF(COUNTIF(B:B,B568)&gt;1,COUNTIF(B$3:B568,B568),""))</f>
        <v/>
      </c>
      <c r="B568" s="2" t="str">
        <f>+IF(F568="Detention",IF(G568&amp;E568='Import Demurrage Detention'!$G$2&amp;'Import Demurrage Detention'!$C$3,"Y","N"),IF(G568&amp;E568='Import Demurrage Detention'!$H$2&amp;'Import Demurrage Detention'!$C$3,"Y","N"))</f>
        <v>N</v>
      </c>
      <c r="C568" s="56" t="s">
        <v>854</v>
      </c>
      <c r="D568" s="56" t="s">
        <v>688</v>
      </c>
      <c r="E568" s="56" t="s">
        <v>21</v>
      </c>
      <c r="F568" s="56" t="s">
        <v>5786</v>
      </c>
      <c r="G568" s="56" t="s">
        <v>875</v>
      </c>
      <c r="H568" s="57">
        <v>44326</v>
      </c>
      <c r="I568" s="56" t="s">
        <v>88</v>
      </c>
      <c r="J568" s="56" t="s">
        <v>25</v>
      </c>
      <c r="K568" s="56" t="s">
        <v>26</v>
      </c>
      <c r="L568" s="56" t="s">
        <v>27</v>
      </c>
      <c r="M568" s="56" t="s">
        <v>292</v>
      </c>
      <c r="N568" s="56" t="s">
        <v>868</v>
      </c>
      <c r="O568" s="56" t="s">
        <v>32</v>
      </c>
      <c r="P568" s="56" t="s">
        <v>32</v>
      </c>
      <c r="Q568" s="56" t="s">
        <v>32</v>
      </c>
      <c r="R568" s="56" t="s">
        <v>32</v>
      </c>
      <c r="S568" s="56" t="s">
        <v>32</v>
      </c>
      <c r="T568" s="56" t="s">
        <v>32</v>
      </c>
      <c r="U568" s="56" t="s">
        <v>32</v>
      </c>
      <c r="V568" s="56" t="s">
        <v>32</v>
      </c>
      <c r="W568" s="2" t="str">
        <f t="shared" si="30"/>
        <v>ESVGONStorage</v>
      </c>
    </row>
    <row r="569" spans="1:23" s="2" customFormat="1" ht="14.45" customHeight="1">
      <c r="A569" s="2" t="str">
        <f>+IF(B569="N","",IF(COUNTIF(B:B,B569)&gt;1,COUNTIF(B$3:B569,B569),""))</f>
        <v/>
      </c>
      <c r="B569" s="2" t="str">
        <f>+IF(F569="Detention",IF(G569&amp;E569='Import Demurrage Detention'!$G$2&amp;'Import Demurrage Detention'!$C$3,"Y","N"),IF(G569&amp;E569='Import Demurrage Detention'!$H$2&amp;'Import Demurrage Detention'!$C$3,"Y","N"))</f>
        <v>N</v>
      </c>
      <c r="C569" s="56" t="s">
        <v>854</v>
      </c>
      <c r="D569" s="56" t="s">
        <v>688</v>
      </c>
      <c r="E569" s="56" t="s">
        <v>21</v>
      </c>
      <c r="F569" s="56" t="s">
        <v>5786</v>
      </c>
      <c r="G569" s="56" t="s">
        <v>875</v>
      </c>
      <c r="H569" s="57">
        <v>44326</v>
      </c>
      <c r="I569" s="56" t="s">
        <v>88</v>
      </c>
      <c r="J569" s="56" t="s">
        <v>25</v>
      </c>
      <c r="K569" s="56" t="s">
        <v>64</v>
      </c>
      <c r="L569" s="56" t="s">
        <v>27</v>
      </c>
      <c r="M569" s="56" t="s">
        <v>292</v>
      </c>
      <c r="N569" s="56" t="s">
        <v>868</v>
      </c>
      <c r="O569" s="56" t="s">
        <v>32</v>
      </c>
      <c r="P569" s="56" t="s">
        <v>32</v>
      </c>
      <c r="Q569" s="56" t="s">
        <v>32</v>
      </c>
      <c r="R569" s="56" t="s">
        <v>32</v>
      </c>
      <c r="S569" s="56" t="s">
        <v>32</v>
      </c>
      <c r="T569" s="56" t="s">
        <v>32</v>
      </c>
      <c r="U569" s="56" t="s">
        <v>32</v>
      </c>
      <c r="V569" s="56" t="s">
        <v>32</v>
      </c>
      <c r="W569" s="2" t="str">
        <f t="shared" si="30"/>
        <v>ESVGONStorage</v>
      </c>
    </row>
    <row r="570" spans="1:23" s="2" customFormat="1" ht="14.45" customHeight="1">
      <c r="A570" s="2" t="str">
        <f>+IF(B570="N","",IF(COUNTIF(B:B,B570)&gt;1,COUNTIF(B$3:B570,B570),""))</f>
        <v/>
      </c>
      <c r="B570" s="2" t="str">
        <f>+IF(F570="Detention",IF(G570&amp;E570='Import Demurrage Detention'!$G$2&amp;'Import Demurrage Detention'!$C$3,"Y","N"),IF(G570&amp;E570='Import Demurrage Detention'!$H$2&amp;'Import Demurrage Detention'!$C$3,"Y","N"))</f>
        <v>N</v>
      </c>
      <c r="C570" s="56" t="s">
        <v>854</v>
      </c>
      <c r="D570" s="56" t="s">
        <v>688</v>
      </c>
      <c r="E570" s="56" t="s">
        <v>21</v>
      </c>
      <c r="F570" s="56" t="s">
        <v>5786</v>
      </c>
      <c r="G570" s="56" t="s">
        <v>875</v>
      </c>
      <c r="H570" s="57">
        <v>44326</v>
      </c>
      <c r="I570" s="56" t="s">
        <v>88</v>
      </c>
      <c r="J570" s="56" t="s">
        <v>25</v>
      </c>
      <c r="K570" s="56" t="s">
        <v>6328</v>
      </c>
      <c r="L570" s="56" t="s">
        <v>27</v>
      </c>
      <c r="M570" s="56" t="s">
        <v>292</v>
      </c>
      <c r="N570" s="56" t="s">
        <v>181</v>
      </c>
      <c r="O570" s="56" t="s">
        <v>32</v>
      </c>
      <c r="P570" s="56" t="s">
        <v>32</v>
      </c>
      <c r="Q570" s="56" t="s">
        <v>32</v>
      </c>
      <c r="R570" s="56" t="s">
        <v>32</v>
      </c>
      <c r="S570" s="56" t="s">
        <v>32</v>
      </c>
      <c r="T570" s="56" t="s">
        <v>32</v>
      </c>
      <c r="U570" s="56" t="s">
        <v>32</v>
      </c>
      <c r="V570" s="56" t="s">
        <v>32</v>
      </c>
      <c r="W570" s="2" t="str">
        <f t="shared" si="30"/>
        <v>ESVGONStorage</v>
      </c>
    </row>
    <row r="571" spans="1:23" s="2" customFormat="1" ht="14.45" customHeight="1">
      <c r="A571" s="2" t="str">
        <f>+IF(B571="N","",IF(COUNTIF(B:B,B571)&gt;1,COUNTIF(B$3:B571,B571),""))</f>
        <v/>
      </c>
      <c r="B571" s="2" t="str">
        <f>+IF(F571="Detention",IF(G571&amp;E571='Import Demurrage Detention'!$G$2&amp;'Import Demurrage Detention'!$C$3,"Y","N"),IF(G571&amp;E571='Import Demurrage Detention'!$H$2&amp;'Import Demurrage Detention'!$C$3,"Y","N"))</f>
        <v>N</v>
      </c>
      <c r="C571" s="56" t="s">
        <v>854</v>
      </c>
      <c r="D571" s="56" t="s">
        <v>688</v>
      </c>
      <c r="E571" s="56" t="s">
        <v>21</v>
      </c>
      <c r="F571" s="56" t="s">
        <v>5786</v>
      </c>
      <c r="G571" s="56" t="s">
        <v>875</v>
      </c>
      <c r="H571" s="57">
        <v>44326</v>
      </c>
      <c r="I571" s="56" t="s">
        <v>88</v>
      </c>
      <c r="J571" s="56" t="s">
        <v>25</v>
      </c>
      <c r="K571" s="56" t="s">
        <v>55</v>
      </c>
      <c r="L571" s="56" t="s">
        <v>27</v>
      </c>
      <c r="M571" s="56" t="s">
        <v>292</v>
      </c>
      <c r="N571" s="56" t="s">
        <v>181</v>
      </c>
      <c r="O571" s="56" t="s">
        <v>32</v>
      </c>
      <c r="P571" s="56" t="s">
        <v>32</v>
      </c>
      <c r="Q571" s="56" t="s">
        <v>32</v>
      </c>
      <c r="R571" s="56" t="s">
        <v>32</v>
      </c>
      <c r="S571" s="56" t="s">
        <v>32</v>
      </c>
      <c r="T571" s="56" t="s">
        <v>32</v>
      </c>
      <c r="U571" s="56" t="s">
        <v>32</v>
      </c>
      <c r="V571" s="56" t="s">
        <v>32</v>
      </c>
      <c r="W571" s="2" t="str">
        <f t="shared" si="30"/>
        <v>ESVGONStorage</v>
      </c>
    </row>
    <row r="572" spans="1:23" s="2" customFormat="1" ht="14.45" customHeight="1">
      <c r="A572" s="2" t="str">
        <f>+IF(B572="N","",IF(COUNTIF(B:B,B572)&gt;1,COUNTIF(B$3:B572,B572),""))</f>
        <v/>
      </c>
      <c r="B572" s="2" t="str">
        <f>+IF(F572="Detention",IF(G572&amp;E572='Import Demurrage Detention'!$G$2&amp;'Import Demurrage Detention'!$C$3,"Y","N"),IF(G572&amp;E572='Import Demurrage Detention'!$H$2&amp;'Import Demurrage Detention'!$C$3,"Y","N"))</f>
        <v>N</v>
      </c>
      <c r="C572" s="56" t="s">
        <v>854</v>
      </c>
      <c r="D572" s="56" t="s">
        <v>688</v>
      </c>
      <c r="E572" s="56" t="s">
        <v>21</v>
      </c>
      <c r="F572" s="56" t="s">
        <v>5786</v>
      </c>
      <c r="G572" s="56" t="s">
        <v>876</v>
      </c>
      <c r="H572" s="57">
        <v>44348</v>
      </c>
      <c r="I572" s="56" t="s">
        <v>81</v>
      </c>
      <c r="J572" s="56" t="s">
        <v>76</v>
      </c>
      <c r="K572" s="56" t="s">
        <v>26</v>
      </c>
      <c r="L572" s="56" t="s">
        <v>27</v>
      </c>
      <c r="M572" s="56" t="s">
        <v>7897</v>
      </c>
      <c r="N572" s="56" t="s">
        <v>181</v>
      </c>
      <c r="O572" s="56" t="s">
        <v>208</v>
      </c>
      <c r="P572" s="56" t="s">
        <v>182</v>
      </c>
      <c r="Q572" s="56" t="s">
        <v>32</v>
      </c>
      <c r="R572" s="56" t="s">
        <v>32</v>
      </c>
      <c r="S572" s="56" t="s">
        <v>32</v>
      </c>
      <c r="T572" s="56" t="s">
        <v>32</v>
      </c>
      <c r="U572" s="56" t="s">
        <v>32</v>
      </c>
      <c r="V572" s="56" t="s">
        <v>32</v>
      </c>
      <c r="W572" s="2" t="str">
        <f t="shared" si="30"/>
        <v>ESMADNStorage</v>
      </c>
    </row>
    <row r="573" spans="1:23" s="2" customFormat="1" ht="14.45" customHeight="1">
      <c r="A573" s="2" t="str">
        <f>+IF(B573="N","",IF(COUNTIF(B:B,B573)&gt;1,COUNTIF(B$3:B573,B573),""))</f>
        <v/>
      </c>
      <c r="B573" s="2" t="str">
        <f>+IF(F573="Detention",IF(G573&amp;E573='Import Demurrage Detention'!$G$2&amp;'Import Demurrage Detention'!$C$3,"Y","N"),IF(G573&amp;E573='Import Demurrage Detention'!$H$2&amp;'Import Demurrage Detention'!$C$3,"Y","N"))</f>
        <v>N</v>
      </c>
      <c r="C573" s="56" t="s">
        <v>854</v>
      </c>
      <c r="D573" s="56" t="s">
        <v>688</v>
      </c>
      <c r="E573" s="56" t="s">
        <v>21</v>
      </c>
      <c r="F573" s="56" t="s">
        <v>5786</v>
      </c>
      <c r="G573" s="56" t="s">
        <v>876</v>
      </c>
      <c r="H573" s="57">
        <v>44348</v>
      </c>
      <c r="I573" s="56" t="s">
        <v>81</v>
      </c>
      <c r="J573" s="56" t="s">
        <v>76</v>
      </c>
      <c r="K573" s="56" t="s">
        <v>64</v>
      </c>
      <c r="L573" s="56" t="s">
        <v>27</v>
      </c>
      <c r="M573" s="56" t="s">
        <v>7897</v>
      </c>
      <c r="N573" s="56" t="s">
        <v>181</v>
      </c>
      <c r="O573" s="56" t="s">
        <v>208</v>
      </c>
      <c r="P573" s="56" t="s">
        <v>182</v>
      </c>
      <c r="Q573" s="56" t="s">
        <v>32</v>
      </c>
      <c r="R573" s="56" t="s">
        <v>32</v>
      </c>
      <c r="S573" s="56" t="s">
        <v>32</v>
      </c>
      <c r="T573" s="56" t="s">
        <v>32</v>
      </c>
      <c r="U573" s="56" t="s">
        <v>32</v>
      </c>
      <c r="V573" s="56" t="s">
        <v>32</v>
      </c>
      <c r="W573" s="2" t="str">
        <f t="shared" si="30"/>
        <v>ESMADNStorage</v>
      </c>
    </row>
    <row r="574" spans="1:23" s="2" customFormat="1" ht="14.45" customHeight="1">
      <c r="A574" s="2" t="str">
        <f>+IF(B574="N","",IF(COUNTIF(B:B,B574)&gt;1,COUNTIF(B$3:B574,B574),""))</f>
        <v/>
      </c>
      <c r="B574" s="2" t="str">
        <f>+IF(F574="Detention",IF(G574&amp;E574='Import Demurrage Detention'!$G$2&amp;'Import Demurrage Detention'!$C$3,"Y","N"),IF(G574&amp;E574='Import Demurrage Detention'!$H$2&amp;'Import Demurrage Detention'!$C$3,"Y","N"))</f>
        <v>N</v>
      </c>
      <c r="C574" s="56" t="s">
        <v>854</v>
      </c>
      <c r="D574" s="56" t="s">
        <v>688</v>
      </c>
      <c r="E574" s="56" t="s">
        <v>21</v>
      </c>
      <c r="F574" s="56" t="s">
        <v>5786</v>
      </c>
      <c r="G574" s="56" t="s">
        <v>876</v>
      </c>
      <c r="H574" s="57">
        <v>44348</v>
      </c>
      <c r="I574" s="56" t="s">
        <v>81</v>
      </c>
      <c r="J574" s="56" t="s">
        <v>76</v>
      </c>
      <c r="K574" s="56" t="s">
        <v>6328</v>
      </c>
      <c r="L574" s="56" t="s">
        <v>27</v>
      </c>
      <c r="M574" s="56" t="s">
        <v>7897</v>
      </c>
      <c r="N574" s="56" t="s">
        <v>182</v>
      </c>
      <c r="O574" s="56" t="s">
        <v>208</v>
      </c>
      <c r="P574" s="56" t="s">
        <v>183</v>
      </c>
      <c r="Q574" s="56" t="s">
        <v>32</v>
      </c>
      <c r="R574" s="56" t="s">
        <v>32</v>
      </c>
      <c r="S574" s="56" t="s">
        <v>32</v>
      </c>
      <c r="T574" s="56" t="s">
        <v>32</v>
      </c>
      <c r="U574" s="56" t="s">
        <v>32</v>
      </c>
      <c r="V574" s="56" t="s">
        <v>32</v>
      </c>
      <c r="W574" s="2" t="str">
        <f t="shared" si="30"/>
        <v>ESMADNStorage</v>
      </c>
    </row>
    <row r="575" spans="1:23" s="2" customFormat="1" ht="14.45" customHeight="1">
      <c r="A575" s="2" t="str">
        <f>+IF(B575="N","",IF(COUNTIF(B:B,B575)&gt;1,COUNTIF(B$3:B575,B575),""))</f>
        <v/>
      </c>
      <c r="B575" s="2" t="str">
        <f>+IF(F575="Detention",IF(G575&amp;E575='Import Demurrage Detention'!$G$2&amp;'Import Demurrage Detention'!$C$3,"Y","N"),IF(G575&amp;E575='Import Demurrage Detention'!$H$2&amp;'Import Demurrage Detention'!$C$3,"Y","N"))</f>
        <v>N</v>
      </c>
      <c r="C575" s="56" t="s">
        <v>854</v>
      </c>
      <c r="D575" s="56" t="s">
        <v>688</v>
      </c>
      <c r="E575" s="56" t="s">
        <v>21</v>
      </c>
      <c r="F575" s="56" t="s">
        <v>5786</v>
      </c>
      <c r="G575" s="56" t="s">
        <v>876</v>
      </c>
      <c r="H575" s="57">
        <v>44348</v>
      </c>
      <c r="I575" s="56" t="s">
        <v>81</v>
      </c>
      <c r="J575" s="56" t="s">
        <v>76</v>
      </c>
      <c r="K575" s="56" t="s">
        <v>55</v>
      </c>
      <c r="L575" s="56" t="s">
        <v>27</v>
      </c>
      <c r="M575" s="56" t="s">
        <v>7897</v>
      </c>
      <c r="N575" s="56" t="s">
        <v>182</v>
      </c>
      <c r="O575" s="56" t="s">
        <v>208</v>
      </c>
      <c r="P575" s="56" t="s">
        <v>183</v>
      </c>
      <c r="Q575" s="56" t="s">
        <v>32</v>
      </c>
      <c r="R575" s="56" t="s">
        <v>32</v>
      </c>
      <c r="S575" s="56" t="s">
        <v>32</v>
      </c>
      <c r="T575" s="56" t="s">
        <v>32</v>
      </c>
      <c r="U575" s="56" t="s">
        <v>32</v>
      </c>
      <c r="V575" s="56" t="s">
        <v>32</v>
      </c>
      <c r="W575" s="2" t="str">
        <f t="shared" si="30"/>
        <v>ESMADNStorage</v>
      </c>
    </row>
    <row r="576" spans="1:23" s="2" customFormat="1" ht="14.45" customHeight="1">
      <c r="A576" s="2" t="str">
        <f>+IF(B576="N","",IF(COUNTIF(B:B,B576)&gt;1,COUNTIF(B$3:B576,B576),""))</f>
        <v/>
      </c>
      <c r="B576" s="2" t="str">
        <f>+IF(F576="Detention",IF(G576&amp;E576='Import Demurrage Detention'!$G$2&amp;'Import Demurrage Detention'!$C$3,"Y","N"),IF(G576&amp;E576='Import Demurrage Detention'!$H$2&amp;'Import Demurrage Detention'!$C$3,"Y","N"))</f>
        <v>N</v>
      </c>
      <c r="C576" s="56" t="s">
        <v>854</v>
      </c>
      <c r="D576" s="56" t="s">
        <v>688</v>
      </c>
      <c r="E576" s="56" t="s">
        <v>21</v>
      </c>
      <c r="F576" s="56" t="s">
        <v>5786</v>
      </c>
      <c r="G576" s="56" t="s">
        <v>5130</v>
      </c>
      <c r="H576" s="57">
        <v>44326</v>
      </c>
      <c r="I576" s="56" t="s">
        <v>354</v>
      </c>
      <c r="J576" s="56" t="s">
        <v>25</v>
      </c>
      <c r="K576" s="56" t="s">
        <v>26</v>
      </c>
      <c r="L576" s="56" t="s">
        <v>27</v>
      </c>
      <c r="M576" s="56" t="s">
        <v>418</v>
      </c>
      <c r="N576" s="56" t="s">
        <v>858</v>
      </c>
      <c r="O576" s="56" t="s">
        <v>864</v>
      </c>
      <c r="P576" s="56" t="s">
        <v>760</v>
      </c>
      <c r="Q576" s="56" t="s">
        <v>865</v>
      </c>
      <c r="R576" s="56" t="s">
        <v>7873</v>
      </c>
      <c r="S576" s="56" t="s">
        <v>172</v>
      </c>
      <c r="T576" s="56" t="s">
        <v>83</v>
      </c>
      <c r="U576" s="56" t="s">
        <v>32</v>
      </c>
      <c r="V576" s="56" t="s">
        <v>32</v>
      </c>
      <c r="W576" s="2" t="str">
        <f t="shared" si="30"/>
        <v>ESALCNStorage</v>
      </c>
    </row>
    <row r="577" spans="1:23" s="2" customFormat="1" ht="14.45" customHeight="1">
      <c r="A577" s="2" t="str">
        <f>+IF(B577="N","",IF(COUNTIF(B:B,B577)&gt;1,COUNTIF(B$3:B577,B577),""))</f>
        <v/>
      </c>
      <c r="B577" s="2" t="str">
        <f>+IF(F577="Detention",IF(G577&amp;E577='Import Demurrage Detention'!$G$2&amp;'Import Demurrage Detention'!$C$3,"Y","N"),IF(G577&amp;E577='Import Demurrage Detention'!$H$2&amp;'Import Demurrage Detention'!$C$3,"Y","N"))</f>
        <v>N</v>
      </c>
      <c r="C577" s="56" t="s">
        <v>854</v>
      </c>
      <c r="D577" s="56" t="s">
        <v>688</v>
      </c>
      <c r="E577" s="56" t="s">
        <v>21</v>
      </c>
      <c r="F577" s="56" t="s">
        <v>5786</v>
      </c>
      <c r="G577" s="56" t="s">
        <v>5130</v>
      </c>
      <c r="H577" s="57">
        <v>44326</v>
      </c>
      <c r="I577" s="56" t="s">
        <v>354</v>
      </c>
      <c r="J577" s="56" t="s">
        <v>25</v>
      </c>
      <c r="K577" s="56" t="s">
        <v>64</v>
      </c>
      <c r="L577" s="56" t="s">
        <v>27</v>
      </c>
      <c r="M577" s="56" t="s">
        <v>418</v>
      </c>
      <c r="N577" s="56" t="s">
        <v>858</v>
      </c>
      <c r="O577" s="56" t="s">
        <v>864</v>
      </c>
      <c r="P577" s="56" t="s">
        <v>760</v>
      </c>
      <c r="Q577" s="56" t="s">
        <v>865</v>
      </c>
      <c r="R577" s="56" t="s">
        <v>7873</v>
      </c>
      <c r="S577" s="56" t="s">
        <v>172</v>
      </c>
      <c r="T577" s="56" t="s">
        <v>83</v>
      </c>
      <c r="U577" s="56" t="s">
        <v>32</v>
      </c>
      <c r="V577" s="56" t="s">
        <v>32</v>
      </c>
      <c r="W577" s="2" t="str">
        <f t="shared" si="30"/>
        <v>ESALCNStorage</v>
      </c>
    </row>
    <row r="578" spans="1:23" s="2" customFormat="1" ht="14.45" customHeight="1">
      <c r="A578" s="2" t="str">
        <f>+IF(B578="N","",IF(COUNTIF(B:B,B578)&gt;1,COUNTIF(B$3:B578,B578),""))</f>
        <v/>
      </c>
      <c r="B578" s="2" t="str">
        <f>+IF(F578="Detention",IF(G578&amp;E578='Import Demurrage Detention'!$G$2&amp;'Import Demurrage Detention'!$C$3,"Y","N"),IF(G578&amp;E578='Import Demurrage Detention'!$H$2&amp;'Import Demurrage Detention'!$C$3,"Y","N"))</f>
        <v>N</v>
      </c>
      <c r="C578" s="56" t="s">
        <v>854</v>
      </c>
      <c r="D578" s="56" t="s">
        <v>688</v>
      </c>
      <c r="E578" s="56" t="s">
        <v>21</v>
      </c>
      <c r="F578" s="56" t="s">
        <v>5786</v>
      </c>
      <c r="G578" s="56" t="s">
        <v>5130</v>
      </c>
      <c r="H578" s="57">
        <v>44326</v>
      </c>
      <c r="I578" s="56" t="s">
        <v>354</v>
      </c>
      <c r="J578" s="56" t="s">
        <v>25</v>
      </c>
      <c r="K578" s="56" t="s">
        <v>6328</v>
      </c>
      <c r="L578" s="56" t="s">
        <v>27</v>
      </c>
      <c r="M578" s="56" t="s">
        <v>418</v>
      </c>
      <c r="N578" s="56" t="s">
        <v>760</v>
      </c>
      <c r="O578" s="56" t="s">
        <v>864</v>
      </c>
      <c r="P578" s="56" t="s">
        <v>29</v>
      </c>
      <c r="Q578" s="56" t="s">
        <v>865</v>
      </c>
      <c r="R578" s="56" t="s">
        <v>422</v>
      </c>
      <c r="S578" s="56" t="s">
        <v>172</v>
      </c>
      <c r="T578" s="56" t="s">
        <v>310</v>
      </c>
      <c r="U578" s="56" t="s">
        <v>32</v>
      </c>
      <c r="V578" s="56" t="s">
        <v>32</v>
      </c>
      <c r="W578" s="2" t="str">
        <f t="shared" ref="W578:W641" si="31">+G578&amp;E578&amp;F578</f>
        <v>ESALCNStorage</v>
      </c>
    </row>
    <row r="579" spans="1:23" s="2" customFormat="1" ht="14.45" customHeight="1">
      <c r="A579" s="2" t="str">
        <f>+IF(B579="N","",IF(COUNTIF(B:B,B579)&gt;1,COUNTIF(B$3:B579,B579),""))</f>
        <v/>
      </c>
      <c r="B579" s="2" t="str">
        <f>+IF(F579="Detention",IF(G579&amp;E579='Import Demurrage Detention'!$G$2&amp;'Import Demurrage Detention'!$C$3,"Y","N"),IF(G579&amp;E579='Import Demurrage Detention'!$H$2&amp;'Import Demurrage Detention'!$C$3,"Y","N"))</f>
        <v>N</v>
      </c>
      <c r="C579" s="56" t="s">
        <v>854</v>
      </c>
      <c r="D579" s="56" t="s">
        <v>688</v>
      </c>
      <c r="E579" s="56" t="s">
        <v>21</v>
      </c>
      <c r="F579" s="56" t="s">
        <v>5786</v>
      </c>
      <c r="G579" s="56" t="s">
        <v>5130</v>
      </c>
      <c r="H579" s="57">
        <v>44326</v>
      </c>
      <c r="I579" s="56" t="s">
        <v>354</v>
      </c>
      <c r="J579" s="56" t="s">
        <v>25</v>
      </c>
      <c r="K579" s="56" t="s">
        <v>55</v>
      </c>
      <c r="L579" s="56" t="s">
        <v>27</v>
      </c>
      <c r="M579" s="56" t="s">
        <v>418</v>
      </c>
      <c r="N579" s="56" t="s">
        <v>760</v>
      </c>
      <c r="O579" s="56" t="s">
        <v>864</v>
      </c>
      <c r="P579" s="56" t="s">
        <v>29</v>
      </c>
      <c r="Q579" s="56" t="s">
        <v>865</v>
      </c>
      <c r="R579" s="56" t="s">
        <v>422</v>
      </c>
      <c r="S579" s="56" t="s">
        <v>172</v>
      </c>
      <c r="T579" s="56" t="s">
        <v>310</v>
      </c>
      <c r="U579" s="56" t="s">
        <v>32</v>
      </c>
      <c r="V579" s="56" t="s">
        <v>32</v>
      </c>
      <c r="W579" s="2" t="str">
        <f t="shared" si="31"/>
        <v>ESALCNStorage</v>
      </c>
    </row>
    <row r="580" spans="1:23" s="2" customFormat="1" ht="14.45" customHeight="1">
      <c r="A580" s="2" t="str">
        <f>+IF(B580="N","",IF(COUNTIF(B:B,B580)&gt;1,COUNTIF(B$3:B580,B580),""))</f>
        <v/>
      </c>
      <c r="B580" s="2" t="str">
        <f>+IF(F580="Detention",IF(G580&amp;E580='Import Demurrage Detention'!$G$2&amp;'Import Demurrage Detention'!$C$3,"Y","N"),IF(G580&amp;E580='Import Demurrage Detention'!$H$2&amp;'Import Demurrage Detention'!$C$3,"Y","N"))</f>
        <v>N</v>
      </c>
      <c r="C580" s="56" t="s">
        <v>854</v>
      </c>
      <c r="D580" s="56" t="s">
        <v>688</v>
      </c>
      <c r="E580" s="56" t="s">
        <v>21</v>
      </c>
      <c r="F580" s="56" t="s">
        <v>5786</v>
      </c>
      <c r="G580" s="56" t="s">
        <v>5135</v>
      </c>
      <c r="H580" s="57">
        <v>44326</v>
      </c>
      <c r="I580" s="56" t="s">
        <v>88</v>
      </c>
      <c r="J580" s="56" t="s">
        <v>25</v>
      </c>
      <c r="K580" s="56" t="s">
        <v>26</v>
      </c>
      <c r="L580" s="56" t="s">
        <v>27</v>
      </c>
      <c r="M580" s="56" t="s">
        <v>292</v>
      </c>
      <c r="N580" s="56" t="s">
        <v>868</v>
      </c>
      <c r="O580" s="56" t="s">
        <v>32</v>
      </c>
      <c r="P580" s="56" t="s">
        <v>32</v>
      </c>
      <c r="Q580" s="56" t="s">
        <v>32</v>
      </c>
      <c r="R580" s="56" t="s">
        <v>32</v>
      </c>
      <c r="S580" s="56" t="s">
        <v>32</v>
      </c>
      <c r="T580" s="56" t="s">
        <v>32</v>
      </c>
      <c r="U580" s="56" t="s">
        <v>32</v>
      </c>
      <c r="V580" s="56" t="s">
        <v>32</v>
      </c>
      <c r="W580" s="2" t="str">
        <f t="shared" si="31"/>
        <v>ESGIJNStorage</v>
      </c>
    </row>
    <row r="581" spans="1:23" s="2" customFormat="1" ht="14.45" customHeight="1">
      <c r="A581" s="2" t="str">
        <f>+IF(B581="N","",IF(COUNTIF(B:B,B581)&gt;1,COUNTIF(B$3:B581,B581),""))</f>
        <v/>
      </c>
      <c r="B581" s="2" t="str">
        <f>+IF(F581="Detention",IF(G581&amp;E581='Import Demurrage Detention'!$G$2&amp;'Import Demurrage Detention'!$C$3,"Y","N"),IF(G581&amp;E581='Import Demurrage Detention'!$H$2&amp;'Import Demurrage Detention'!$C$3,"Y","N"))</f>
        <v>N</v>
      </c>
      <c r="C581" s="56" t="s">
        <v>854</v>
      </c>
      <c r="D581" s="56" t="s">
        <v>688</v>
      </c>
      <c r="E581" s="56" t="s">
        <v>21</v>
      </c>
      <c r="F581" s="56" t="s">
        <v>5786</v>
      </c>
      <c r="G581" s="56" t="s">
        <v>5135</v>
      </c>
      <c r="H581" s="57">
        <v>44326</v>
      </c>
      <c r="I581" s="56" t="s">
        <v>88</v>
      </c>
      <c r="J581" s="56" t="s">
        <v>25</v>
      </c>
      <c r="K581" s="56" t="s">
        <v>64</v>
      </c>
      <c r="L581" s="56" t="s">
        <v>27</v>
      </c>
      <c r="M581" s="56" t="s">
        <v>292</v>
      </c>
      <c r="N581" s="56" t="s">
        <v>868</v>
      </c>
      <c r="O581" s="56" t="s">
        <v>32</v>
      </c>
      <c r="P581" s="56" t="s">
        <v>32</v>
      </c>
      <c r="Q581" s="56" t="s">
        <v>32</v>
      </c>
      <c r="R581" s="56" t="s">
        <v>32</v>
      </c>
      <c r="S581" s="56" t="s">
        <v>32</v>
      </c>
      <c r="T581" s="56" t="s">
        <v>32</v>
      </c>
      <c r="U581" s="56" t="s">
        <v>32</v>
      </c>
      <c r="V581" s="56" t="s">
        <v>32</v>
      </c>
      <c r="W581" s="2" t="str">
        <f t="shared" si="31"/>
        <v>ESGIJNStorage</v>
      </c>
    </row>
    <row r="582" spans="1:23" s="2" customFormat="1" ht="14.45" customHeight="1">
      <c r="A582" s="2" t="str">
        <f>+IF(B582="N","",IF(COUNTIF(B:B,B582)&gt;1,COUNTIF(B$3:B582,B582),""))</f>
        <v/>
      </c>
      <c r="B582" s="2" t="str">
        <f>+IF(F582="Detention",IF(G582&amp;E582='Import Demurrage Detention'!$G$2&amp;'Import Demurrage Detention'!$C$3,"Y","N"),IF(G582&amp;E582='Import Demurrage Detention'!$H$2&amp;'Import Demurrage Detention'!$C$3,"Y","N"))</f>
        <v>N</v>
      </c>
      <c r="C582" s="56" t="s">
        <v>854</v>
      </c>
      <c r="D582" s="56" t="s">
        <v>688</v>
      </c>
      <c r="E582" s="56" t="s">
        <v>21</v>
      </c>
      <c r="F582" s="56" t="s">
        <v>5786</v>
      </c>
      <c r="G582" s="56" t="s">
        <v>5135</v>
      </c>
      <c r="H582" s="57">
        <v>44326</v>
      </c>
      <c r="I582" s="56" t="s">
        <v>88</v>
      </c>
      <c r="J582" s="56" t="s">
        <v>25</v>
      </c>
      <c r="K582" s="56" t="s">
        <v>6328</v>
      </c>
      <c r="L582" s="56" t="s">
        <v>27</v>
      </c>
      <c r="M582" s="56" t="s">
        <v>292</v>
      </c>
      <c r="N582" s="56" t="s">
        <v>181</v>
      </c>
      <c r="O582" s="56" t="s">
        <v>32</v>
      </c>
      <c r="P582" s="56" t="s">
        <v>32</v>
      </c>
      <c r="Q582" s="56" t="s">
        <v>32</v>
      </c>
      <c r="R582" s="56" t="s">
        <v>32</v>
      </c>
      <c r="S582" s="56" t="s">
        <v>32</v>
      </c>
      <c r="T582" s="56" t="s">
        <v>32</v>
      </c>
      <c r="U582" s="56" t="s">
        <v>32</v>
      </c>
      <c r="V582" s="56" t="s">
        <v>32</v>
      </c>
      <c r="W582" s="2" t="str">
        <f t="shared" si="31"/>
        <v>ESGIJNStorage</v>
      </c>
    </row>
    <row r="583" spans="1:23" s="2" customFormat="1" ht="14.45" customHeight="1">
      <c r="A583" s="2" t="str">
        <f>+IF(B583="N","",IF(COUNTIF(B:B,B583)&gt;1,COUNTIF(B$3:B583,B583),""))</f>
        <v/>
      </c>
      <c r="B583" s="2" t="str">
        <f>+IF(F583="Detention",IF(G583&amp;E583='Import Demurrage Detention'!$G$2&amp;'Import Demurrage Detention'!$C$3,"Y","N"),IF(G583&amp;E583='Import Demurrage Detention'!$H$2&amp;'Import Demurrage Detention'!$C$3,"Y","N"))</f>
        <v>N</v>
      </c>
      <c r="C583" s="56" t="s">
        <v>854</v>
      </c>
      <c r="D583" s="56" t="s">
        <v>688</v>
      </c>
      <c r="E583" s="56" t="s">
        <v>21</v>
      </c>
      <c r="F583" s="56" t="s">
        <v>5786</v>
      </c>
      <c r="G583" s="56" t="s">
        <v>5135</v>
      </c>
      <c r="H583" s="57">
        <v>44326</v>
      </c>
      <c r="I583" s="56" t="s">
        <v>88</v>
      </c>
      <c r="J583" s="56" t="s">
        <v>25</v>
      </c>
      <c r="K583" s="56" t="s">
        <v>55</v>
      </c>
      <c r="L583" s="56" t="s">
        <v>27</v>
      </c>
      <c r="M583" s="56" t="s">
        <v>292</v>
      </c>
      <c r="N583" s="56" t="s">
        <v>181</v>
      </c>
      <c r="O583" s="56" t="s">
        <v>32</v>
      </c>
      <c r="P583" s="56" t="s">
        <v>32</v>
      </c>
      <c r="Q583" s="56" t="s">
        <v>32</v>
      </c>
      <c r="R583" s="56" t="s">
        <v>32</v>
      </c>
      <c r="S583" s="56" t="s">
        <v>32</v>
      </c>
      <c r="T583" s="56" t="s">
        <v>32</v>
      </c>
      <c r="U583" s="56" t="s">
        <v>32</v>
      </c>
      <c r="V583" s="56" t="s">
        <v>32</v>
      </c>
      <c r="W583" s="2" t="str">
        <f t="shared" si="31"/>
        <v>ESGIJNStorage</v>
      </c>
    </row>
    <row r="584" spans="1:23" s="2" customFormat="1" ht="14.45" customHeight="1">
      <c r="A584" s="2" t="str">
        <f>+IF(B584="N","",IF(COUNTIF(B:B,B584)&gt;1,COUNTIF(B$3:B584,B584),""))</f>
        <v/>
      </c>
      <c r="B584" s="2" t="str">
        <f>+IF(F584="Detention",IF(G584&amp;E584='Import Demurrage Detention'!$G$2&amp;'Import Demurrage Detention'!$C$3,"Y","N"),IF(G584&amp;E584='Import Demurrage Detention'!$H$2&amp;'Import Demurrage Detention'!$C$3,"Y","N"))</f>
        <v>N</v>
      </c>
      <c r="C584" s="56" t="s">
        <v>854</v>
      </c>
      <c r="D584" s="56" t="s">
        <v>688</v>
      </c>
      <c r="E584" s="56" t="s">
        <v>21</v>
      </c>
      <c r="F584" s="56" t="s">
        <v>5786</v>
      </c>
      <c r="G584" s="56" t="s">
        <v>5136</v>
      </c>
      <c r="H584" s="57">
        <v>44326</v>
      </c>
      <c r="I584" s="56" t="s">
        <v>81</v>
      </c>
      <c r="J584" s="56" t="s">
        <v>25</v>
      </c>
      <c r="K584" s="56" t="s">
        <v>26</v>
      </c>
      <c r="L584" s="56" t="s">
        <v>27</v>
      </c>
      <c r="M584" s="56" t="s">
        <v>320</v>
      </c>
      <c r="N584" s="56" t="s">
        <v>868</v>
      </c>
      <c r="O584" s="56" t="s">
        <v>32</v>
      </c>
      <c r="P584" s="56" t="s">
        <v>32</v>
      </c>
      <c r="Q584" s="56" t="s">
        <v>32</v>
      </c>
      <c r="R584" s="56" t="s">
        <v>32</v>
      </c>
      <c r="S584" s="56" t="s">
        <v>32</v>
      </c>
      <c r="T584" s="56" t="s">
        <v>32</v>
      </c>
      <c r="U584" s="56" t="s">
        <v>32</v>
      </c>
      <c r="V584" s="56" t="s">
        <v>32</v>
      </c>
      <c r="W584" s="2" t="str">
        <f t="shared" si="31"/>
        <v>ESLPANStorage</v>
      </c>
    </row>
    <row r="585" spans="1:23" s="2" customFormat="1" ht="14.45" customHeight="1">
      <c r="A585" s="2" t="str">
        <f>+IF(B585="N","",IF(COUNTIF(B:B,B585)&gt;1,COUNTIF(B$3:B585,B585),""))</f>
        <v/>
      </c>
      <c r="B585" s="2" t="str">
        <f>+IF(F585="Detention",IF(G585&amp;E585='Import Demurrage Detention'!$G$2&amp;'Import Demurrage Detention'!$C$3,"Y","N"),IF(G585&amp;E585='Import Demurrage Detention'!$H$2&amp;'Import Demurrage Detention'!$C$3,"Y","N"))</f>
        <v>N</v>
      </c>
      <c r="C585" s="56" t="s">
        <v>854</v>
      </c>
      <c r="D585" s="56" t="s">
        <v>688</v>
      </c>
      <c r="E585" s="56" t="s">
        <v>21</v>
      </c>
      <c r="F585" s="56" t="s">
        <v>5786</v>
      </c>
      <c r="G585" s="56" t="s">
        <v>5136</v>
      </c>
      <c r="H585" s="57">
        <v>44326</v>
      </c>
      <c r="I585" s="56" t="s">
        <v>81</v>
      </c>
      <c r="J585" s="56" t="s">
        <v>25</v>
      </c>
      <c r="K585" s="56" t="s">
        <v>64</v>
      </c>
      <c r="L585" s="56" t="s">
        <v>27</v>
      </c>
      <c r="M585" s="56" t="s">
        <v>320</v>
      </c>
      <c r="N585" s="56" t="s">
        <v>868</v>
      </c>
      <c r="O585" s="56" t="s">
        <v>32</v>
      </c>
      <c r="P585" s="56" t="s">
        <v>32</v>
      </c>
      <c r="Q585" s="56" t="s">
        <v>32</v>
      </c>
      <c r="R585" s="56" t="s">
        <v>32</v>
      </c>
      <c r="S585" s="56" t="s">
        <v>32</v>
      </c>
      <c r="T585" s="56" t="s">
        <v>32</v>
      </c>
      <c r="U585" s="56" t="s">
        <v>32</v>
      </c>
      <c r="V585" s="56" t="s">
        <v>32</v>
      </c>
      <c r="W585" s="2" t="str">
        <f t="shared" si="31"/>
        <v>ESLPANStorage</v>
      </c>
    </row>
    <row r="586" spans="1:23" s="2" customFormat="1" ht="14.45" customHeight="1">
      <c r="A586" s="2" t="str">
        <f>+IF(B586="N","",IF(COUNTIF(B:B,B586)&gt;1,COUNTIF(B$3:B586,B586),""))</f>
        <v/>
      </c>
      <c r="B586" s="2" t="str">
        <f>+IF(F586="Detention",IF(G586&amp;E586='Import Demurrage Detention'!$G$2&amp;'Import Demurrage Detention'!$C$3,"Y","N"),IF(G586&amp;E586='Import Demurrage Detention'!$H$2&amp;'Import Demurrage Detention'!$C$3,"Y","N"))</f>
        <v>N</v>
      </c>
      <c r="C586" s="56" t="s">
        <v>854</v>
      </c>
      <c r="D586" s="56" t="s">
        <v>688</v>
      </c>
      <c r="E586" s="56" t="s">
        <v>21</v>
      </c>
      <c r="F586" s="56" t="s">
        <v>5786</v>
      </c>
      <c r="G586" s="56" t="s">
        <v>5136</v>
      </c>
      <c r="H586" s="57">
        <v>44326</v>
      </c>
      <c r="I586" s="56" t="s">
        <v>81</v>
      </c>
      <c r="J586" s="56" t="s">
        <v>25</v>
      </c>
      <c r="K586" s="56" t="s">
        <v>6328</v>
      </c>
      <c r="L586" s="56" t="s">
        <v>27</v>
      </c>
      <c r="M586" s="56" t="s">
        <v>320</v>
      </c>
      <c r="N586" s="56" t="s">
        <v>760</v>
      </c>
      <c r="O586" s="56" t="s">
        <v>32</v>
      </c>
      <c r="P586" s="56" t="s">
        <v>32</v>
      </c>
      <c r="Q586" s="56" t="s">
        <v>32</v>
      </c>
      <c r="R586" s="56" t="s">
        <v>32</v>
      </c>
      <c r="S586" s="56" t="s">
        <v>32</v>
      </c>
      <c r="T586" s="56" t="s">
        <v>32</v>
      </c>
      <c r="U586" s="56" t="s">
        <v>32</v>
      </c>
      <c r="V586" s="56" t="s">
        <v>32</v>
      </c>
      <c r="W586" s="2" t="str">
        <f t="shared" si="31"/>
        <v>ESLPANStorage</v>
      </c>
    </row>
    <row r="587" spans="1:23" s="2" customFormat="1" ht="14.45" customHeight="1">
      <c r="A587" s="2" t="str">
        <f>+IF(B587="N","",IF(COUNTIF(B:B,B587)&gt;1,COUNTIF(B$3:B587,B587),""))</f>
        <v/>
      </c>
      <c r="B587" s="2" t="str">
        <f>+IF(F587="Detention",IF(G587&amp;E587='Import Demurrage Detention'!$G$2&amp;'Import Demurrage Detention'!$C$3,"Y","N"),IF(G587&amp;E587='Import Demurrage Detention'!$H$2&amp;'Import Demurrage Detention'!$C$3,"Y","N"))</f>
        <v>N</v>
      </c>
      <c r="C587" s="56" t="s">
        <v>854</v>
      </c>
      <c r="D587" s="56" t="s">
        <v>688</v>
      </c>
      <c r="E587" s="56" t="s">
        <v>21</v>
      </c>
      <c r="F587" s="56" t="s">
        <v>5786</v>
      </c>
      <c r="G587" s="56" t="s">
        <v>5136</v>
      </c>
      <c r="H587" s="57">
        <v>44326</v>
      </c>
      <c r="I587" s="56" t="s">
        <v>81</v>
      </c>
      <c r="J587" s="56" t="s">
        <v>25</v>
      </c>
      <c r="K587" s="56" t="s">
        <v>55</v>
      </c>
      <c r="L587" s="56" t="s">
        <v>27</v>
      </c>
      <c r="M587" s="56" t="s">
        <v>320</v>
      </c>
      <c r="N587" s="56" t="s">
        <v>760</v>
      </c>
      <c r="O587" s="56" t="s">
        <v>32</v>
      </c>
      <c r="P587" s="56" t="s">
        <v>32</v>
      </c>
      <c r="Q587" s="56" t="s">
        <v>32</v>
      </c>
      <c r="R587" s="56" t="s">
        <v>32</v>
      </c>
      <c r="S587" s="56" t="s">
        <v>32</v>
      </c>
      <c r="T587" s="56" t="s">
        <v>32</v>
      </c>
      <c r="U587" s="56" t="s">
        <v>32</v>
      </c>
      <c r="V587" s="56" t="s">
        <v>32</v>
      </c>
      <c r="W587" s="2" t="str">
        <f t="shared" si="31"/>
        <v>ESLPANStorage</v>
      </c>
    </row>
    <row r="588" spans="1:23" s="2" customFormat="1" ht="14.45" customHeight="1">
      <c r="A588" s="2" t="str">
        <f>+IF(B588="N","",IF(COUNTIF(B:B,B588)&gt;1,COUNTIF(B$3:B588,B588),""))</f>
        <v/>
      </c>
      <c r="B588" s="2" t="str">
        <f>+IF(F588="Detention",IF(G588&amp;E588='Import Demurrage Detention'!$G$2&amp;'Import Demurrage Detention'!$C$3,"Y","N"),IF(G588&amp;E588='Import Demurrage Detention'!$H$2&amp;'Import Demurrage Detention'!$C$3,"Y","N"))</f>
        <v>N</v>
      </c>
      <c r="C588" s="56" t="s">
        <v>854</v>
      </c>
      <c r="D588" s="56" t="s">
        <v>688</v>
      </c>
      <c r="E588" s="56" t="s">
        <v>21</v>
      </c>
      <c r="F588" s="56" t="s">
        <v>5786</v>
      </c>
      <c r="G588" s="56" t="s">
        <v>7722</v>
      </c>
      <c r="H588" s="57">
        <v>44326</v>
      </c>
      <c r="I588" s="56" t="s">
        <v>81</v>
      </c>
      <c r="J588" s="56" t="s">
        <v>25</v>
      </c>
      <c r="K588" s="56" t="s">
        <v>26</v>
      </c>
      <c r="L588" s="56" t="s">
        <v>27</v>
      </c>
      <c r="M588" s="56" t="s">
        <v>320</v>
      </c>
      <c r="N588" s="56" t="s">
        <v>620</v>
      </c>
      <c r="O588" s="56" t="s">
        <v>32</v>
      </c>
      <c r="P588" s="56" t="s">
        <v>32</v>
      </c>
      <c r="Q588" s="56" t="s">
        <v>32</v>
      </c>
      <c r="R588" s="56" t="s">
        <v>32</v>
      </c>
      <c r="S588" s="56" t="s">
        <v>32</v>
      </c>
      <c r="T588" s="56" t="s">
        <v>32</v>
      </c>
      <c r="U588" s="56" t="s">
        <v>32</v>
      </c>
      <c r="V588" s="56" t="s">
        <v>32</v>
      </c>
      <c r="W588" s="2" t="str">
        <f t="shared" si="31"/>
        <v>ESHUVNStorage</v>
      </c>
    </row>
    <row r="589" spans="1:23" s="2" customFormat="1" ht="14.45" customHeight="1">
      <c r="A589" s="2" t="str">
        <f>+IF(B589="N","",IF(COUNTIF(B:B,B589)&gt;1,COUNTIF(B$3:B589,B589),""))</f>
        <v/>
      </c>
      <c r="B589" s="2" t="str">
        <f>+IF(F589="Detention",IF(G589&amp;E589='Import Demurrage Detention'!$G$2&amp;'Import Demurrage Detention'!$C$3,"Y","N"),IF(G589&amp;E589='Import Demurrage Detention'!$H$2&amp;'Import Demurrage Detention'!$C$3,"Y","N"))</f>
        <v>N</v>
      </c>
      <c r="C589" s="56" t="s">
        <v>854</v>
      </c>
      <c r="D589" s="56" t="s">
        <v>688</v>
      </c>
      <c r="E589" s="56" t="s">
        <v>21</v>
      </c>
      <c r="F589" s="56" t="s">
        <v>5786</v>
      </c>
      <c r="G589" s="56" t="s">
        <v>7722</v>
      </c>
      <c r="H589" s="57">
        <v>44326</v>
      </c>
      <c r="I589" s="56" t="s">
        <v>81</v>
      </c>
      <c r="J589" s="56" t="s">
        <v>25</v>
      </c>
      <c r="K589" s="56" t="s">
        <v>64</v>
      </c>
      <c r="L589" s="56" t="s">
        <v>27</v>
      </c>
      <c r="M589" s="56" t="s">
        <v>320</v>
      </c>
      <c r="N589" s="56" t="s">
        <v>620</v>
      </c>
      <c r="O589" s="56" t="s">
        <v>32</v>
      </c>
      <c r="P589" s="56" t="s">
        <v>32</v>
      </c>
      <c r="Q589" s="56" t="s">
        <v>32</v>
      </c>
      <c r="R589" s="56" t="s">
        <v>32</v>
      </c>
      <c r="S589" s="56" t="s">
        <v>32</v>
      </c>
      <c r="T589" s="56" t="s">
        <v>32</v>
      </c>
      <c r="U589" s="56" t="s">
        <v>32</v>
      </c>
      <c r="V589" s="56" t="s">
        <v>32</v>
      </c>
      <c r="W589" s="2" t="str">
        <f t="shared" si="31"/>
        <v>ESHUVNStorage</v>
      </c>
    </row>
    <row r="590" spans="1:23" s="2" customFormat="1" ht="14.45" customHeight="1">
      <c r="A590" s="2" t="str">
        <f>+IF(B590="N","",IF(COUNTIF(B:B,B590)&gt;1,COUNTIF(B$3:B590,B590),""))</f>
        <v/>
      </c>
      <c r="B590" s="2" t="str">
        <f>+IF(F590="Detention",IF(G590&amp;E590='Import Demurrage Detention'!$G$2&amp;'Import Demurrage Detention'!$C$3,"Y","N"),IF(G590&amp;E590='Import Demurrage Detention'!$H$2&amp;'Import Demurrage Detention'!$C$3,"Y","N"))</f>
        <v>N</v>
      </c>
      <c r="C590" s="56" t="s">
        <v>854</v>
      </c>
      <c r="D590" s="56" t="s">
        <v>688</v>
      </c>
      <c r="E590" s="56" t="s">
        <v>21</v>
      </c>
      <c r="F590" s="56" t="s">
        <v>5786</v>
      </c>
      <c r="G590" s="56" t="s">
        <v>7722</v>
      </c>
      <c r="H590" s="57">
        <v>44326</v>
      </c>
      <c r="I590" s="56" t="s">
        <v>81</v>
      </c>
      <c r="J590" s="56" t="s">
        <v>25</v>
      </c>
      <c r="K590" s="56" t="s">
        <v>6328</v>
      </c>
      <c r="L590" s="56" t="s">
        <v>27</v>
      </c>
      <c r="M590" s="56" t="s">
        <v>320</v>
      </c>
      <c r="N590" s="56" t="s">
        <v>620</v>
      </c>
      <c r="O590" s="56" t="s">
        <v>32</v>
      </c>
      <c r="P590" s="56" t="s">
        <v>32</v>
      </c>
      <c r="Q590" s="56" t="s">
        <v>32</v>
      </c>
      <c r="R590" s="56" t="s">
        <v>32</v>
      </c>
      <c r="S590" s="56" t="s">
        <v>32</v>
      </c>
      <c r="T590" s="56" t="s">
        <v>32</v>
      </c>
      <c r="U590" s="56" t="s">
        <v>32</v>
      </c>
      <c r="V590" s="56" t="s">
        <v>32</v>
      </c>
      <c r="W590" s="2" t="str">
        <f t="shared" si="31"/>
        <v>ESHUVNStorage</v>
      </c>
    </row>
    <row r="591" spans="1:23" s="2" customFormat="1" ht="14.45" customHeight="1">
      <c r="A591" s="2" t="str">
        <f>+IF(B591="N","",IF(COUNTIF(B:B,B591)&gt;1,COUNTIF(B$3:B591,B591),""))</f>
        <v/>
      </c>
      <c r="B591" s="2" t="str">
        <f>+IF(F591="Detention",IF(G591&amp;E591='Import Demurrage Detention'!$G$2&amp;'Import Demurrage Detention'!$C$3,"Y","N"),IF(G591&amp;E591='Import Demurrage Detention'!$H$2&amp;'Import Demurrage Detention'!$C$3,"Y","N"))</f>
        <v>N</v>
      </c>
      <c r="C591" s="56" t="s">
        <v>854</v>
      </c>
      <c r="D591" s="56" t="s">
        <v>688</v>
      </c>
      <c r="E591" s="56" t="s">
        <v>21</v>
      </c>
      <c r="F591" s="56" t="s">
        <v>5786</v>
      </c>
      <c r="G591" s="56" t="s">
        <v>7722</v>
      </c>
      <c r="H591" s="57">
        <v>44326</v>
      </c>
      <c r="I591" s="56" t="s">
        <v>81</v>
      </c>
      <c r="J591" s="56" t="s">
        <v>25</v>
      </c>
      <c r="K591" s="56" t="s">
        <v>55</v>
      </c>
      <c r="L591" s="56" t="s">
        <v>27</v>
      </c>
      <c r="M591" s="56" t="s">
        <v>320</v>
      </c>
      <c r="N591" s="56" t="s">
        <v>620</v>
      </c>
      <c r="O591" s="56" t="s">
        <v>32</v>
      </c>
      <c r="P591" s="56" t="s">
        <v>32</v>
      </c>
      <c r="Q591" s="56" t="s">
        <v>32</v>
      </c>
      <c r="R591" s="56" t="s">
        <v>32</v>
      </c>
      <c r="S591" s="56" t="s">
        <v>32</v>
      </c>
      <c r="T591" s="56" t="s">
        <v>32</v>
      </c>
      <c r="U591" s="56" t="s">
        <v>32</v>
      </c>
      <c r="V591" s="56" t="s">
        <v>32</v>
      </c>
      <c r="W591" s="2" t="str">
        <f t="shared" si="31"/>
        <v>ESHUVNStorage</v>
      </c>
    </row>
    <row r="592" spans="1:23" s="2" customFormat="1" ht="14.45" customHeight="1">
      <c r="A592" s="2" t="str">
        <f>+IF(B592="N","",IF(COUNTIF(B:B,B592)&gt;1,COUNTIF(B$3:B592,B592),""))</f>
        <v/>
      </c>
      <c r="B592" s="2" t="str">
        <f>+IF(F592="Detention",IF(G592&amp;E592='Import Demurrage Detention'!$G$2&amp;'Import Demurrage Detention'!$C$3,"Y","N"),IF(G592&amp;E592='Import Demurrage Detention'!$H$2&amp;'Import Demurrage Detention'!$C$3,"Y","N"))</f>
        <v>N</v>
      </c>
      <c r="C592" s="56" t="s">
        <v>854</v>
      </c>
      <c r="D592" s="56" t="s">
        <v>688</v>
      </c>
      <c r="E592" s="56" t="s">
        <v>21</v>
      </c>
      <c r="F592" s="56" t="s">
        <v>5786</v>
      </c>
      <c r="G592" s="56" t="s">
        <v>5134</v>
      </c>
      <c r="H592" s="57">
        <v>44326</v>
      </c>
      <c r="I592" s="56" t="s">
        <v>81</v>
      </c>
      <c r="J592" s="56" t="s">
        <v>76</v>
      </c>
      <c r="K592" s="56" t="s">
        <v>26</v>
      </c>
      <c r="L592" s="56" t="s">
        <v>27</v>
      </c>
      <c r="M592" s="56" t="s">
        <v>320</v>
      </c>
      <c r="N592" s="56" t="s">
        <v>620</v>
      </c>
      <c r="O592" s="56" t="s">
        <v>32</v>
      </c>
      <c r="P592" s="56" t="s">
        <v>32</v>
      </c>
      <c r="Q592" s="56" t="s">
        <v>32</v>
      </c>
      <c r="R592" s="56" t="s">
        <v>32</v>
      </c>
      <c r="S592" s="56" t="s">
        <v>32</v>
      </c>
      <c r="T592" s="56" t="s">
        <v>32</v>
      </c>
      <c r="U592" s="56" t="s">
        <v>32</v>
      </c>
      <c r="V592" s="56" t="s">
        <v>32</v>
      </c>
      <c r="W592" s="2" t="str">
        <f t="shared" si="31"/>
        <v>ESCUTNStorage</v>
      </c>
    </row>
    <row r="593" spans="1:23" s="2" customFormat="1" ht="14.45" customHeight="1">
      <c r="A593" s="2" t="str">
        <f>+IF(B593="N","",IF(COUNTIF(B:B,B593)&gt;1,COUNTIF(B$3:B593,B593),""))</f>
        <v/>
      </c>
      <c r="B593" s="2" t="str">
        <f>+IF(F593="Detention",IF(G593&amp;E593='Import Demurrage Detention'!$G$2&amp;'Import Demurrage Detention'!$C$3,"Y","N"),IF(G593&amp;E593='Import Demurrage Detention'!$H$2&amp;'Import Demurrage Detention'!$C$3,"Y","N"))</f>
        <v>N</v>
      </c>
      <c r="C593" s="56" t="s">
        <v>854</v>
      </c>
      <c r="D593" s="56" t="s">
        <v>688</v>
      </c>
      <c r="E593" s="56" t="s">
        <v>21</v>
      </c>
      <c r="F593" s="56" t="s">
        <v>5786</v>
      </c>
      <c r="G593" s="56" t="s">
        <v>5134</v>
      </c>
      <c r="H593" s="57">
        <v>44326</v>
      </c>
      <c r="I593" s="56" t="s">
        <v>81</v>
      </c>
      <c r="J593" s="56" t="s">
        <v>76</v>
      </c>
      <c r="K593" s="56" t="s">
        <v>64</v>
      </c>
      <c r="L593" s="56" t="s">
        <v>27</v>
      </c>
      <c r="M593" s="56" t="s">
        <v>320</v>
      </c>
      <c r="N593" s="56" t="s">
        <v>620</v>
      </c>
      <c r="O593" s="56" t="s">
        <v>32</v>
      </c>
      <c r="P593" s="56" t="s">
        <v>32</v>
      </c>
      <c r="Q593" s="56" t="s">
        <v>32</v>
      </c>
      <c r="R593" s="56" t="s">
        <v>32</v>
      </c>
      <c r="S593" s="56" t="s">
        <v>32</v>
      </c>
      <c r="T593" s="56" t="s">
        <v>32</v>
      </c>
      <c r="U593" s="56" t="s">
        <v>32</v>
      </c>
      <c r="V593" s="56" t="s">
        <v>32</v>
      </c>
      <c r="W593" s="2" t="str">
        <f t="shared" si="31"/>
        <v>ESCUTNStorage</v>
      </c>
    </row>
    <row r="594" spans="1:23" s="2" customFormat="1" ht="14.45" customHeight="1">
      <c r="A594" s="2" t="str">
        <f>+IF(B594="N","",IF(COUNTIF(B:B,B594)&gt;1,COUNTIF(B$3:B594,B594),""))</f>
        <v/>
      </c>
      <c r="B594" s="2" t="str">
        <f>+IF(F594="Detention",IF(G594&amp;E594='Import Demurrage Detention'!$G$2&amp;'Import Demurrage Detention'!$C$3,"Y","N"),IF(G594&amp;E594='Import Demurrage Detention'!$H$2&amp;'Import Demurrage Detention'!$C$3,"Y","N"))</f>
        <v>N</v>
      </c>
      <c r="C594" s="56" t="s">
        <v>854</v>
      </c>
      <c r="D594" s="56" t="s">
        <v>688</v>
      </c>
      <c r="E594" s="56" t="s">
        <v>21</v>
      </c>
      <c r="F594" s="56" t="s">
        <v>5786</v>
      </c>
      <c r="G594" s="56" t="s">
        <v>5134</v>
      </c>
      <c r="H594" s="57">
        <v>44326</v>
      </c>
      <c r="I594" s="56" t="s">
        <v>81</v>
      </c>
      <c r="J594" s="56" t="s">
        <v>76</v>
      </c>
      <c r="K594" s="56" t="s">
        <v>6328</v>
      </c>
      <c r="L594" s="56" t="s">
        <v>27</v>
      </c>
      <c r="M594" s="56" t="s">
        <v>320</v>
      </c>
      <c r="N594" s="56" t="s">
        <v>620</v>
      </c>
      <c r="O594" s="56" t="s">
        <v>32</v>
      </c>
      <c r="P594" s="56" t="s">
        <v>32</v>
      </c>
      <c r="Q594" s="56" t="s">
        <v>32</v>
      </c>
      <c r="R594" s="56" t="s">
        <v>32</v>
      </c>
      <c r="S594" s="56" t="s">
        <v>32</v>
      </c>
      <c r="T594" s="56" t="s">
        <v>32</v>
      </c>
      <c r="U594" s="56" t="s">
        <v>32</v>
      </c>
      <c r="V594" s="56" t="s">
        <v>32</v>
      </c>
      <c r="W594" s="2" t="str">
        <f t="shared" si="31"/>
        <v>ESCUTNStorage</v>
      </c>
    </row>
    <row r="595" spans="1:23" s="2" customFormat="1" ht="14.45" customHeight="1">
      <c r="A595" s="2" t="str">
        <f>+IF(B595="N","",IF(COUNTIF(B:B,B595)&gt;1,COUNTIF(B$3:B595,B595),""))</f>
        <v/>
      </c>
      <c r="B595" s="2" t="str">
        <f>+IF(F595="Detention",IF(G595&amp;E595='Import Demurrage Detention'!$G$2&amp;'Import Demurrage Detention'!$C$3,"Y","N"),IF(G595&amp;E595='Import Demurrage Detention'!$H$2&amp;'Import Demurrage Detention'!$C$3,"Y","N"))</f>
        <v>N</v>
      </c>
      <c r="C595" s="56" t="s">
        <v>854</v>
      </c>
      <c r="D595" s="56" t="s">
        <v>688</v>
      </c>
      <c r="E595" s="56" t="s">
        <v>21</v>
      </c>
      <c r="F595" s="56" t="s">
        <v>5786</v>
      </c>
      <c r="G595" s="56" t="s">
        <v>5134</v>
      </c>
      <c r="H595" s="57">
        <v>44326</v>
      </c>
      <c r="I595" s="56" t="s">
        <v>81</v>
      </c>
      <c r="J595" s="56" t="s">
        <v>76</v>
      </c>
      <c r="K595" s="56" t="s">
        <v>55</v>
      </c>
      <c r="L595" s="56" t="s">
        <v>27</v>
      </c>
      <c r="M595" s="56" t="s">
        <v>320</v>
      </c>
      <c r="N595" s="56" t="s">
        <v>620</v>
      </c>
      <c r="O595" s="56" t="s">
        <v>32</v>
      </c>
      <c r="P595" s="56" t="s">
        <v>32</v>
      </c>
      <c r="Q595" s="56" t="s">
        <v>32</v>
      </c>
      <c r="R595" s="56" t="s">
        <v>32</v>
      </c>
      <c r="S595" s="56" t="s">
        <v>32</v>
      </c>
      <c r="T595" s="56" t="s">
        <v>32</v>
      </c>
      <c r="U595" s="56" t="s">
        <v>32</v>
      </c>
      <c r="V595" s="56" t="s">
        <v>32</v>
      </c>
      <c r="W595" s="2" t="str">
        <f t="shared" si="31"/>
        <v>ESCUTNStorage</v>
      </c>
    </row>
    <row r="596" spans="1:23" s="2" customFormat="1" ht="14.45" customHeight="1">
      <c r="A596" s="2" t="str">
        <f>+IF(B596="N","",IF(COUNTIF(B:B,B596)&gt;1,COUNTIF(B$3:B596,B596),""))</f>
        <v/>
      </c>
      <c r="B596" s="2" t="str">
        <f>+IF(F596="Detention",IF(G596&amp;E596='Import Demurrage Detention'!$G$2&amp;'Import Demurrage Detention'!$C$3,"Y","N"),IF(G596&amp;E596='Import Demurrage Detention'!$H$2&amp;'Import Demurrage Detention'!$C$3,"Y","N"))</f>
        <v>N</v>
      </c>
      <c r="C596" s="56" t="s">
        <v>6493</v>
      </c>
      <c r="D596" s="56" t="s">
        <v>732</v>
      </c>
      <c r="E596" s="56" t="s">
        <v>21</v>
      </c>
      <c r="F596" s="56" t="s">
        <v>22</v>
      </c>
      <c r="G596" s="56" t="s">
        <v>6499</v>
      </c>
      <c r="H596" s="57">
        <v>44012</v>
      </c>
      <c r="I596" s="56" t="s">
        <v>5776</v>
      </c>
      <c r="J596" s="56" t="s">
        <v>76</v>
      </c>
      <c r="K596" s="56" t="s">
        <v>6328</v>
      </c>
      <c r="L596" s="56" t="s">
        <v>27</v>
      </c>
      <c r="M596" s="56" t="s">
        <v>860</v>
      </c>
      <c r="N596" s="56" t="s">
        <v>6331</v>
      </c>
      <c r="O596" s="56" t="s">
        <v>32</v>
      </c>
      <c r="P596" s="56" t="s">
        <v>32</v>
      </c>
      <c r="Q596" s="56" t="s">
        <v>32</v>
      </c>
      <c r="R596" s="56" t="s">
        <v>32</v>
      </c>
      <c r="S596" s="56" t="s">
        <v>32</v>
      </c>
      <c r="T596" s="56" t="s">
        <v>32</v>
      </c>
      <c r="U596" s="56" t="s">
        <v>32</v>
      </c>
      <c r="V596" s="56" t="s">
        <v>32</v>
      </c>
      <c r="W596" s="2" t="str">
        <f t="shared" si="31"/>
        <v>AFSBKNDetention</v>
      </c>
    </row>
    <row r="597" spans="1:23" s="2" customFormat="1" ht="14.45" customHeight="1">
      <c r="A597" s="2" t="str">
        <f>+IF(B597="N","",IF(COUNTIF(B:B,B597)&gt;1,COUNTIF(B$3:B597,B597),""))</f>
        <v/>
      </c>
      <c r="B597" s="2" t="str">
        <f>+IF(F597="Detention",IF(G597&amp;E597='Import Demurrage Detention'!$G$2&amp;'Import Demurrage Detention'!$C$3,"Y","N"),IF(G597&amp;E597='Import Demurrage Detention'!$H$2&amp;'Import Demurrage Detention'!$C$3,"Y","N"))</f>
        <v>N</v>
      </c>
      <c r="C597" s="56" t="s">
        <v>6493</v>
      </c>
      <c r="D597" s="56" t="s">
        <v>732</v>
      </c>
      <c r="E597" s="56" t="s">
        <v>21</v>
      </c>
      <c r="F597" s="56" t="s">
        <v>22</v>
      </c>
      <c r="G597" s="56" t="s">
        <v>6499</v>
      </c>
      <c r="H597" s="57">
        <v>44012</v>
      </c>
      <c r="I597" s="56" t="s">
        <v>5776</v>
      </c>
      <c r="J597" s="56" t="s">
        <v>76</v>
      </c>
      <c r="K597" s="56" t="s">
        <v>26</v>
      </c>
      <c r="L597" s="56" t="s">
        <v>27</v>
      </c>
      <c r="M597" s="56" t="s">
        <v>860</v>
      </c>
      <c r="N597" s="56" t="s">
        <v>336</v>
      </c>
      <c r="O597" s="56" t="s">
        <v>32</v>
      </c>
      <c r="P597" s="56" t="s">
        <v>32</v>
      </c>
      <c r="Q597" s="56" t="s">
        <v>32</v>
      </c>
      <c r="R597" s="56" t="s">
        <v>32</v>
      </c>
      <c r="S597" s="56" t="s">
        <v>32</v>
      </c>
      <c r="T597" s="56" t="s">
        <v>32</v>
      </c>
      <c r="U597" s="56" t="s">
        <v>32</v>
      </c>
      <c r="V597" s="56" t="s">
        <v>32</v>
      </c>
      <c r="W597" s="2" t="str">
        <f t="shared" si="31"/>
        <v>AFSBKNDetention</v>
      </c>
    </row>
    <row r="598" spans="1:23" s="2" customFormat="1" ht="14.45" customHeight="1">
      <c r="A598" s="2" t="str">
        <f>+IF(B598="N","",IF(COUNTIF(B:B,B598)&gt;1,COUNTIF(B$3:B598,B598),""))</f>
        <v/>
      </c>
      <c r="B598" s="2" t="str">
        <f>+IF(F598="Detention",IF(G598&amp;E598='Import Demurrage Detention'!$G$2&amp;'Import Demurrage Detention'!$C$3,"Y","N"),IF(G598&amp;E598='Import Demurrage Detention'!$H$2&amp;'Import Demurrage Detention'!$C$3,"Y","N"))</f>
        <v>N</v>
      </c>
      <c r="C598" s="56" t="s">
        <v>19</v>
      </c>
      <c r="D598" s="56" t="s">
        <v>20</v>
      </c>
      <c r="E598" s="56" t="s">
        <v>21</v>
      </c>
      <c r="F598" s="56" t="s">
        <v>22</v>
      </c>
      <c r="G598" s="56" t="s">
        <v>23</v>
      </c>
      <c r="H598" s="57">
        <v>44362</v>
      </c>
      <c r="I598" s="56" t="s">
        <v>94</v>
      </c>
      <c r="J598" s="56" t="s">
        <v>25</v>
      </c>
      <c r="K598" s="56" t="s">
        <v>26</v>
      </c>
      <c r="L598" s="56" t="s">
        <v>27</v>
      </c>
      <c r="M598" s="56" t="s">
        <v>7898</v>
      </c>
      <c r="N598" s="56" t="s">
        <v>29</v>
      </c>
      <c r="O598" s="56" t="s">
        <v>30</v>
      </c>
      <c r="P598" s="56" t="s">
        <v>31</v>
      </c>
      <c r="Q598" s="56" t="s">
        <v>32</v>
      </c>
      <c r="R598" s="56" t="s">
        <v>32</v>
      </c>
      <c r="S598" s="56" t="s">
        <v>32</v>
      </c>
      <c r="T598" s="56" t="s">
        <v>32</v>
      </c>
      <c r="U598" s="56" t="s">
        <v>32</v>
      </c>
      <c r="V598" s="56" t="s">
        <v>32</v>
      </c>
      <c r="W598" s="2" t="str">
        <f t="shared" si="31"/>
        <v>ALDURNDetention</v>
      </c>
    </row>
    <row r="599" spans="1:23" s="2" customFormat="1" ht="14.45" customHeight="1">
      <c r="A599" s="2" t="str">
        <f>+IF(B599="N","",IF(COUNTIF(B:B,B599)&gt;1,COUNTIF(B$3:B599,B599),""))</f>
        <v/>
      </c>
      <c r="B599" s="2" t="str">
        <f>+IF(F599="Detention",IF(G599&amp;E599='Import Demurrage Detention'!$G$2&amp;'Import Demurrage Detention'!$C$3,"Y","N"),IF(G599&amp;E599='Import Demurrage Detention'!$H$2&amp;'Import Demurrage Detention'!$C$3,"Y","N"))</f>
        <v>N</v>
      </c>
      <c r="C599" s="56" t="s">
        <v>19</v>
      </c>
      <c r="D599" s="56" t="s">
        <v>20</v>
      </c>
      <c r="E599" s="56" t="s">
        <v>21</v>
      </c>
      <c r="F599" s="56" t="s">
        <v>22</v>
      </c>
      <c r="G599" s="56" t="s">
        <v>23</v>
      </c>
      <c r="H599" s="57">
        <v>44362</v>
      </c>
      <c r="I599" s="56" t="s">
        <v>94</v>
      </c>
      <c r="J599" s="56" t="s">
        <v>25</v>
      </c>
      <c r="K599" s="56" t="s">
        <v>64</v>
      </c>
      <c r="L599" s="56" t="s">
        <v>27</v>
      </c>
      <c r="M599" s="56" t="s">
        <v>7898</v>
      </c>
      <c r="N599" s="56" t="s">
        <v>29</v>
      </c>
      <c r="O599" s="56" t="s">
        <v>30</v>
      </c>
      <c r="P599" s="56" t="s">
        <v>31</v>
      </c>
      <c r="Q599" s="56" t="s">
        <v>32</v>
      </c>
      <c r="R599" s="56" t="s">
        <v>32</v>
      </c>
      <c r="S599" s="56" t="s">
        <v>32</v>
      </c>
      <c r="T599" s="56" t="s">
        <v>32</v>
      </c>
      <c r="U599" s="56" t="s">
        <v>32</v>
      </c>
      <c r="V599" s="56" t="s">
        <v>32</v>
      </c>
      <c r="W599" s="2" t="str">
        <f t="shared" si="31"/>
        <v>ALDURNDetention</v>
      </c>
    </row>
    <row r="600" spans="1:23" s="2" customFormat="1" ht="14.45" customHeight="1">
      <c r="A600" s="2" t="str">
        <f>+IF(B600="N","",IF(COUNTIF(B:B,B600)&gt;1,COUNTIF(B$3:B600,B600),""))</f>
        <v/>
      </c>
      <c r="B600" s="2" t="str">
        <f>+IF(F600="Detention",IF(G600&amp;E600='Import Demurrage Detention'!$G$2&amp;'Import Demurrage Detention'!$C$3,"Y","N"),IF(G600&amp;E600='Import Demurrage Detention'!$H$2&amp;'Import Demurrage Detention'!$C$3,"Y","N"))</f>
        <v>N</v>
      </c>
      <c r="C600" s="56" t="s">
        <v>19</v>
      </c>
      <c r="D600" s="56" t="s">
        <v>20</v>
      </c>
      <c r="E600" s="56" t="s">
        <v>21</v>
      </c>
      <c r="F600" s="56" t="s">
        <v>22</v>
      </c>
      <c r="G600" s="56" t="s">
        <v>23</v>
      </c>
      <c r="H600" s="57">
        <v>44362</v>
      </c>
      <c r="I600" s="56" t="s">
        <v>94</v>
      </c>
      <c r="J600" s="56" t="s">
        <v>25</v>
      </c>
      <c r="K600" s="56" t="s">
        <v>6328</v>
      </c>
      <c r="L600" s="56" t="s">
        <v>27</v>
      </c>
      <c r="M600" s="56" t="s">
        <v>7898</v>
      </c>
      <c r="N600" s="56" t="s">
        <v>34</v>
      </c>
      <c r="O600" s="56" t="s">
        <v>30</v>
      </c>
      <c r="P600" s="56" t="s">
        <v>35</v>
      </c>
      <c r="Q600" s="56" t="s">
        <v>32</v>
      </c>
      <c r="R600" s="56" t="s">
        <v>32</v>
      </c>
      <c r="S600" s="56" t="s">
        <v>32</v>
      </c>
      <c r="T600" s="56" t="s">
        <v>32</v>
      </c>
      <c r="U600" s="56" t="s">
        <v>32</v>
      </c>
      <c r="V600" s="56" t="s">
        <v>32</v>
      </c>
      <c r="W600" s="2" t="str">
        <f t="shared" si="31"/>
        <v>ALDURNDetention</v>
      </c>
    </row>
    <row r="601" spans="1:23" s="2" customFormat="1" ht="14.45" customHeight="1">
      <c r="A601" s="2" t="str">
        <f>+IF(B601="N","",IF(COUNTIF(B:B,B601)&gt;1,COUNTIF(B$3:B601,B601),""))</f>
        <v/>
      </c>
      <c r="B601" s="2" t="str">
        <f>+IF(F601="Detention",IF(G601&amp;E601='Import Demurrage Detention'!$G$2&amp;'Import Demurrage Detention'!$C$3,"Y","N"),IF(G601&amp;E601='Import Demurrage Detention'!$H$2&amp;'Import Demurrage Detention'!$C$3,"Y","N"))</f>
        <v>N</v>
      </c>
      <c r="C601" s="56" t="s">
        <v>19</v>
      </c>
      <c r="D601" s="56" t="s">
        <v>20</v>
      </c>
      <c r="E601" s="56" t="s">
        <v>21</v>
      </c>
      <c r="F601" s="56" t="s">
        <v>22</v>
      </c>
      <c r="G601" s="56" t="s">
        <v>23</v>
      </c>
      <c r="H601" s="57">
        <v>44362</v>
      </c>
      <c r="I601" s="56" t="s">
        <v>94</v>
      </c>
      <c r="J601" s="56" t="s">
        <v>25</v>
      </c>
      <c r="K601" s="56" t="s">
        <v>55</v>
      </c>
      <c r="L601" s="56" t="s">
        <v>27</v>
      </c>
      <c r="M601" s="56" t="s">
        <v>7898</v>
      </c>
      <c r="N601" s="56" t="s">
        <v>34</v>
      </c>
      <c r="O601" s="56" t="s">
        <v>30</v>
      </c>
      <c r="P601" s="56" t="s">
        <v>35</v>
      </c>
      <c r="Q601" s="56" t="s">
        <v>32</v>
      </c>
      <c r="R601" s="56" t="s">
        <v>32</v>
      </c>
      <c r="S601" s="56" t="s">
        <v>32</v>
      </c>
      <c r="T601" s="56" t="s">
        <v>32</v>
      </c>
      <c r="U601" s="56" t="s">
        <v>32</v>
      </c>
      <c r="V601" s="56" t="s">
        <v>32</v>
      </c>
      <c r="W601" s="2" t="str">
        <f t="shared" si="31"/>
        <v>ALDURNDetention</v>
      </c>
    </row>
    <row r="602" spans="1:23" s="2" customFormat="1" ht="14.45" customHeight="1">
      <c r="A602" s="2" t="str">
        <f>+IF(B602="N","",IF(COUNTIF(B:B,B602)&gt;1,COUNTIF(B$3:B602,B602),""))</f>
        <v/>
      </c>
      <c r="B602" s="2" t="str">
        <f>+IF(F602="Detention",IF(G602&amp;E602='Import Demurrage Detention'!$G$2&amp;'Import Demurrage Detention'!$C$3,"Y","N"),IF(G602&amp;E602='Import Demurrage Detention'!$H$2&amp;'Import Demurrage Detention'!$C$3,"Y","N"))</f>
        <v>N</v>
      </c>
      <c r="C602" s="56" t="s">
        <v>2657</v>
      </c>
      <c r="D602" s="56" t="s">
        <v>20</v>
      </c>
      <c r="E602" s="56" t="s">
        <v>21</v>
      </c>
      <c r="F602" s="56" t="s">
        <v>22</v>
      </c>
      <c r="G602" s="56" t="s">
        <v>2650</v>
      </c>
      <c r="H602" s="57">
        <v>44180</v>
      </c>
      <c r="I602" s="56" t="s">
        <v>39</v>
      </c>
      <c r="J602" s="56" t="s">
        <v>25</v>
      </c>
      <c r="K602" s="56" t="s">
        <v>26</v>
      </c>
      <c r="L602" s="56" t="s">
        <v>27</v>
      </c>
      <c r="M602" s="56" t="s">
        <v>515</v>
      </c>
      <c r="N602" s="56" t="s">
        <v>41</v>
      </c>
      <c r="O602" s="56" t="s">
        <v>6337</v>
      </c>
      <c r="P602" s="56" t="s">
        <v>6450</v>
      </c>
      <c r="Q602" s="56" t="s">
        <v>6338</v>
      </c>
      <c r="R602" s="56" t="s">
        <v>394</v>
      </c>
      <c r="S602" s="56" t="s">
        <v>32</v>
      </c>
      <c r="T602" s="56" t="s">
        <v>32</v>
      </c>
      <c r="U602" s="56" t="s">
        <v>32</v>
      </c>
      <c r="V602" s="56" t="s">
        <v>32</v>
      </c>
      <c r="W602" s="2" t="str">
        <f t="shared" si="31"/>
        <v>DZALGNDetention</v>
      </c>
    </row>
    <row r="603" spans="1:23" s="2" customFormat="1" ht="14.45" customHeight="1">
      <c r="A603" s="2" t="str">
        <f>+IF(B603="N","",IF(COUNTIF(B:B,B603)&gt;1,COUNTIF(B$3:B603,B603),""))</f>
        <v/>
      </c>
      <c r="B603" s="2" t="str">
        <f>+IF(F603="Detention",IF(G603&amp;E603='Import Demurrage Detention'!$G$2&amp;'Import Demurrage Detention'!$C$3,"Y","N"),IF(G603&amp;E603='Import Demurrage Detention'!$H$2&amp;'Import Demurrage Detention'!$C$3,"Y","N"))</f>
        <v>N</v>
      </c>
      <c r="C603" s="56" t="s">
        <v>2657</v>
      </c>
      <c r="D603" s="56" t="s">
        <v>20</v>
      </c>
      <c r="E603" s="56" t="s">
        <v>21</v>
      </c>
      <c r="F603" s="56" t="s">
        <v>22</v>
      </c>
      <c r="G603" s="56" t="s">
        <v>2650</v>
      </c>
      <c r="H603" s="57">
        <v>44180</v>
      </c>
      <c r="I603" s="56" t="s">
        <v>39</v>
      </c>
      <c r="J603" s="56" t="s">
        <v>25</v>
      </c>
      <c r="K603" s="56" t="s">
        <v>64</v>
      </c>
      <c r="L603" s="56" t="s">
        <v>27</v>
      </c>
      <c r="M603" s="56" t="s">
        <v>515</v>
      </c>
      <c r="N603" s="56" t="s">
        <v>41</v>
      </c>
      <c r="O603" s="56" t="s">
        <v>6337</v>
      </c>
      <c r="P603" s="56" t="s">
        <v>6450</v>
      </c>
      <c r="Q603" s="56" t="s">
        <v>6338</v>
      </c>
      <c r="R603" s="56" t="s">
        <v>394</v>
      </c>
      <c r="S603" s="56" t="s">
        <v>32</v>
      </c>
      <c r="T603" s="56" t="s">
        <v>32</v>
      </c>
      <c r="U603" s="56" t="s">
        <v>32</v>
      </c>
      <c r="V603" s="56" t="s">
        <v>32</v>
      </c>
      <c r="W603" s="2" t="str">
        <f t="shared" si="31"/>
        <v>DZALGNDetention</v>
      </c>
    </row>
    <row r="604" spans="1:23" s="2" customFormat="1" ht="14.45" customHeight="1">
      <c r="A604" s="2" t="str">
        <f>+IF(B604="N","",IF(COUNTIF(B:B,B604)&gt;1,COUNTIF(B$3:B604,B604),""))</f>
        <v/>
      </c>
      <c r="B604" s="2" t="str">
        <f>+IF(F604="Detention",IF(G604&amp;E604='Import Demurrage Detention'!$G$2&amp;'Import Demurrage Detention'!$C$3,"Y","N"),IF(G604&amp;E604='Import Demurrage Detention'!$H$2&amp;'Import Demurrage Detention'!$C$3,"Y","N"))</f>
        <v>N</v>
      </c>
      <c r="C604" s="56" t="s">
        <v>2657</v>
      </c>
      <c r="D604" s="56" t="s">
        <v>20</v>
      </c>
      <c r="E604" s="56" t="s">
        <v>21</v>
      </c>
      <c r="F604" s="56" t="s">
        <v>22</v>
      </c>
      <c r="G604" s="56" t="s">
        <v>2650</v>
      </c>
      <c r="H604" s="57">
        <v>44180</v>
      </c>
      <c r="I604" s="56" t="s">
        <v>39</v>
      </c>
      <c r="J604" s="56" t="s">
        <v>25</v>
      </c>
      <c r="K604" s="56" t="s">
        <v>6328</v>
      </c>
      <c r="L604" s="56" t="s">
        <v>27</v>
      </c>
      <c r="M604" s="56" t="s">
        <v>515</v>
      </c>
      <c r="N604" s="56" t="s">
        <v>6450</v>
      </c>
      <c r="O604" s="56" t="s">
        <v>6337</v>
      </c>
      <c r="P604" s="56" t="s">
        <v>6502</v>
      </c>
      <c r="Q604" s="56" t="s">
        <v>6338</v>
      </c>
      <c r="R604" s="56" t="s">
        <v>6503</v>
      </c>
      <c r="S604" s="56" t="s">
        <v>32</v>
      </c>
      <c r="T604" s="56" t="s">
        <v>32</v>
      </c>
      <c r="U604" s="56" t="s">
        <v>32</v>
      </c>
      <c r="V604" s="56" t="s">
        <v>32</v>
      </c>
      <c r="W604" s="2" t="str">
        <f t="shared" si="31"/>
        <v>DZALGNDetention</v>
      </c>
    </row>
    <row r="605" spans="1:23" s="2" customFormat="1" ht="14.45" customHeight="1">
      <c r="A605" s="2" t="str">
        <f>+IF(B605="N","",IF(COUNTIF(B:B,B605)&gt;1,COUNTIF(B$3:B605,B605),""))</f>
        <v/>
      </c>
      <c r="B605" s="2" t="str">
        <f>+IF(F605="Detention",IF(G605&amp;E605='Import Demurrage Detention'!$G$2&amp;'Import Demurrage Detention'!$C$3,"Y","N"),IF(G605&amp;E605='Import Demurrage Detention'!$H$2&amp;'Import Demurrage Detention'!$C$3,"Y","N"))</f>
        <v>N</v>
      </c>
      <c r="C605" s="56" t="s">
        <v>2657</v>
      </c>
      <c r="D605" s="56" t="s">
        <v>20</v>
      </c>
      <c r="E605" s="56" t="s">
        <v>21</v>
      </c>
      <c r="F605" s="56" t="s">
        <v>22</v>
      </c>
      <c r="G605" s="56" t="s">
        <v>2650</v>
      </c>
      <c r="H605" s="57">
        <v>44180</v>
      </c>
      <c r="I605" s="56" t="s">
        <v>39</v>
      </c>
      <c r="J605" s="56" t="s">
        <v>25</v>
      </c>
      <c r="K605" s="56" t="s">
        <v>55</v>
      </c>
      <c r="L605" s="56" t="s">
        <v>27</v>
      </c>
      <c r="M605" s="56" t="s">
        <v>515</v>
      </c>
      <c r="N605" s="56" t="s">
        <v>6450</v>
      </c>
      <c r="O605" s="56" t="s">
        <v>6337</v>
      </c>
      <c r="P605" s="56" t="s">
        <v>6502</v>
      </c>
      <c r="Q605" s="56" t="s">
        <v>6338</v>
      </c>
      <c r="R605" s="56" t="s">
        <v>6503</v>
      </c>
      <c r="S605" s="56" t="s">
        <v>32</v>
      </c>
      <c r="T605" s="56" t="s">
        <v>32</v>
      </c>
      <c r="U605" s="56" t="s">
        <v>32</v>
      </c>
      <c r="V605" s="56" t="s">
        <v>32</v>
      </c>
      <c r="W605" s="2" t="str">
        <f t="shared" si="31"/>
        <v>DZALGNDetention</v>
      </c>
    </row>
    <row r="606" spans="1:23" s="2" customFormat="1" ht="14.45" customHeight="1">
      <c r="A606" s="2" t="str">
        <f>+IF(B606="N","",IF(COUNTIF(B:B,B606)&gt;1,COUNTIF(B$3:B606,B606),""))</f>
        <v/>
      </c>
      <c r="B606" s="2" t="str">
        <f>+IF(F606="Detention",IF(G606&amp;E606='Import Demurrage Detention'!$G$2&amp;'Import Demurrage Detention'!$C$3,"Y","N"),IF(G606&amp;E606='Import Demurrage Detention'!$H$2&amp;'Import Demurrage Detention'!$C$3,"Y","N"))</f>
        <v>N</v>
      </c>
      <c r="C606" s="56" t="s">
        <v>5794</v>
      </c>
      <c r="D606" s="56" t="s">
        <v>5795</v>
      </c>
      <c r="E606" s="56" t="s">
        <v>21</v>
      </c>
      <c r="F606" s="56" t="s">
        <v>22</v>
      </c>
      <c r="G606" s="56" t="s">
        <v>2756</v>
      </c>
      <c r="H606" s="57">
        <v>43941</v>
      </c>
      <c r="I606" s="56" t="s">
        <v>61</v>
      </c>
      <c r="J606" s="56" t="s">
        <v>25</v>
      </c>
      <c r="K606" s="56" t="s">
        <v>26</v>
      </c>
      <c r="L606" s="56" t="s">
        <v>27</v>
      </c>
      <c r="M606" s="56" t="s">
        <v>84</v>
      </c>
      <c r="N606" s="56" t="s">
        <v>681</v>
      </c>
      <c r="O606" s="56" t="s">
        <v>52</v>
      </c>
      <c r="P606" s="56" t="s">
        <v>45</v>
      </c>
      <c r="Q606" s="56" t="s">
        <v>32</v>
      </c>
      <c r="R606" s="56" t="s">
        <v>32</v>
      </c>
      <c r="S606" s="56" t="s">
        <v>32</v>
      </c>
      <c r="T606" s="56" t="s">
        <v>32</v>
      </c>
      <c r="U606" s="56" t="s">
        <v>32</v>
      </c>
      <c r="V606" s="56" t="s">
        <v>32</v>
      </c>
      <c r="W606" s="2" t="str">
        <f t="shared" si="31"/>
        <v>AWAGUNDetention</v>
      </c>
    </row>
    <row r="607" spans="1:23" s="2" customFormat="1" ht="14.45" customHeight="1">
      <c r="A607" s="2" t="str">
        <f>+IF(B607="N","",IF(COUNTIF(B:B,B607)&gt;1,COUNTIF(B$3:B607,B607),""))</f>
        <v/>
      </c>
      <c r="B607" s="2" t="str">
        <f>+IF(F607="Detention",IF(G607&amp;E607='Import Demurrage Detention'!$G$2&amp;'Import Demurrage Detention'!$C$3,"Y","N"),IF(G607&amp;E607='Import Demurrage Detention'!$H$2&amp;'Import Demurrage Detention'!$C$3,"Y","N"))</f>
        <v>N</v>
      </c>
      <c r="C607" s="56" t="s">
        <v>5794</v>
      </c>
      <c r="D607" s="56" t="s">
        <v>5795</v>
      </c>
      <c r="E607" s="56" t="s">
        <v>21</v>
      </c>
      <c r="F607" s="56" t="s">
        <v>22</v>
      </c>
      <c r="G607" s="56" t="s">
        <v>2756</v>
      </c>
      <c r="H607" s="57">
        <v>43941</v>
      </c>
      <c r="I607" s="56" t="s">
        <v>61</v>
      </c>
      <c r="J607" s="56" t="s">
        <v>25</v>
      </c>
      <c r="K607" s="56" t="s">
        <v>33</v>
      </c>
      <c r="L607" s="56" t="s">
        <v>27</v>
      </c>
      <c r="M607" s="56" t="s">
        <v>84</v>
      </c>
      <c r="N607" s="56" t="s">
        <v>772</v>
      </c>
      <c r="O607" s="56" t="s">
        <v>52</v>
      </c>
      <c r="P607" s="56" t="s">
        <v>45</v>
      </c>
      <c r="Q607" s="56" t="s">
        <v>32</v>
      </c>
      <c r="R607" s="56" t="s">
        <v>32</v>
      </c>
      <c r="S607" s="56" t="s">
        <v>32</v>
      </c>
      <c r="T607" s="56" t="s">
        <v>32</v>
      </c>
      <c r="U607" s="56" t="s">
        <v>32</v>
      </c>
      <c r="V607" s="56" t="s">
        <v>32</v>
      </c>
      <c r="W607" s="2" t="str">
        <f t="shared" si="31"/>
        <v>AWAGUNDetention</v>
      </c>
    </row>
    <row r="608" spans="1:23" s="2" customFormat="1" ht="14.45" customHeight="1">
      <c r="A608" s="2" t="str">
        <f>+IF(B608="N","",IF(COUNTIF(B:B,B608)&gt;1,COUNTIF(B$3:B608,B608),""))</f>
        <v/>
      </c>
      <c r="B608" s="2" t="str">
        <f>+IF(F608="Detention",IF(G608&amp;E608='Import Demurrage Detention'!$G$2&amp;'Import Demurrage Detention'!$C$3,"Y","N"),IF(G608&amp;E608='Import Demurrage Detention'!$H$2&amp;'Import Demurrage Detention'!$C$3,"Y","N"))</f>
        <v>N</v>
      </c>
      <c r="C608" s="56" t="s">
        <v>5794</v>
      </c>
      <c r="D608" s="56" t="s">
        <v>5795</v>
      </c>
      <c r="E608" s="56" t="s">
        <v>21</v>
      </c>
      <c r="F608" s="56" t="s">
        <v>22</v>
      </c>
      <c r="G608" s="56" t="s">
        <v>2756</v>
      </c>
      <c r="H608" s="57">
        <v>43612</v>
      </c>
      <c r="I608" s="56" t="s">
        <v>81</v>
      </c>
      <c r="J608" s="56" t="s">
        <v>25</v>
      </c>
      <c r="K608" s="56" t="s">
        <v>55</v>
      </c>
      <c r="L608" s="56" t="s">
        <v>27</v>
      </c>
      <c r="M608" s="56" t="s">
        <v>191</v>
      </c>
      <c r="N608" s="56" t="s">
        <v>546</v>
      </c>
      <c r="O608" s="56" t="s">
        <v>192</v>
      </c>
      <c r="P608" s="56" t="s">
        <v>334</v>
      </c>
      <c r="Q608" s="56" t="s">
        <v>32</v>
      </c>
      <c r="R608" s="56" t="s">
        <v>32</v>
      </c>
      <c r="S608" s="56" t="s">
        <v>32</v>
      </c>
      <c r="T608" s="56" t="s">
        <v>32</v>
      </c>
      <c r="U608" s="56" t="s">
        <v>32</v>
      </c>
      <c r="V608" s="56" t="s">
        <v>32</v>
      </c>
      <c r="W608" s="2" t="str">
        <f t="shared" si="31"/>
        <v>AWAGUNDetention</v>
      </c>
    </row>
    <row r="609" spans="1:23" s="2" customFormat="1" ht="14.45" customHeight="1">
      <c r="A609" s="2" t="str">
        <f>+IF(B609="N","",IF(COUNTIF(B:B,B609)&gt;1,COUNTIF(B$3:B609,B609),""))</f>
        <v/>
      </c>
      <c r="B609" s="2" t="str">
        <f>+IF(F609="Detention",IF(G609&amp;E609='Import Demurrage Detention'!$G$2&amp;'Import Demurrage Detention'!$C$3,"Y","N"),IF(G609&amp;E609='Import Demurrage Detention'!$H$2&amp;'Import Demurrage Detention'!$C$3,"Y","N"))</f>
        <v>N</v>
      </c>
      <c r="C609" s="56" t="s">
        <v>78</v>
      </c>
      <c r="D609" s="56" t="s">
        <v>79</v>
      </c>
      <c r="E609" s="56" t="s">
        <v>21</v>
      </c>
      <c r="F609" s="56" t="s">
        <v>6317</v>
      </c>
      <c r="G609" s="56" t="s">
        <v>80</v>
      </c>
      <c r="H609" s="57">
        <v>44140</v>
      </c>
      <c r="I609" s="56" t="s">
        <v>81</v>
      </c>
      <c r="J609" s="56" t="s">
        <v>76</v>
      </c>
      <c r="K609" s="56" t="s">
        <v>26</v>
      </c>
      <c r="L609" s="56" t="s">
        <v>27</v>
      </c>
      <c r="M609" s="56" t="s">
        <v>370</v>
      </c>
      <c r="N609" s="56" t="s">
        <v>7478</v>
      </c>
      <c r="O609" s="56" t="s">
        <v>107</v>
      </c>
      <c r="P609" s="56" t="s">
        <v>7479</v>
      </c>
      <c r="Q609" s="56" t="s">
        <v>108</v>
      </c>
      <c r="R609" s="56" t="s">
        <v>7481</v>
      </c>
      <c r="S609" s="56" t="s">
        <v>32</v>
      </c>
      <c r="T609" s="56" t="s">
        <v>32</v>
      </c>
      <c r="U609" s="56" t="s">
        <v>32</v>
      </c>
      <c r="V609" s="56" t="s">
        <v>32</v>
      </c>
      <c r="W609" s="2" t="str">
        <f t="shared" si="31"/>
        <v>ATVIENDemurrage</v>
      </c>
    </row>
    <row r="610" spans="1:23" s="2" customFormat="1" ht="14.45" customHeight="1">
      <c r="A610" s="2" t="str">
        <f>+IF(B610="N","",IF(COUNTIF(B:B,B610)&gt;1,COUNTIF(B$3:B610,B610),""))</f>
        <v/>
      </c>
      <c r="B610" s="2" t="str">
        <f>+IF(F610="Detention",IF(G610&amp;E610='Import Demurrage Detention'!$G$2&amp;'Import Demurrage Detention'!$C$3,"Y","N"),IF(G610&amp;E610='Import Demurrage Detention'!$H$2&amp;'Import Demurrage Detention'!$C$3,"Y","N"))</f>
        <v>N</v>
      </c>
      <c r="C610" s="56" t="s">
        <v>78</v>
      </c>
      <c r="D610" s="56" t="s">
        <v>79</v>
      </c>
      <c r="E610" s="56" t="s">
        <v>21</v>
      </c>
      <c r="F610" s="56" t="s">
        <v>6317</v>
      </c>
      <c r="G610" s="56" t="s">
        <v>80</v>
      </c>
      <c r="H610" s="57">
        <v>44140</v>
      </c>
      <c r="I610" s="56" t="s">
        <v>81</v>
      </c>
      <c r="J610" s="56" t="s">
        <v>76</v>
      </c>
      <c r="K610" s="56" t="s">
        <v>64</v>
      </c>
      <c r="L610" s="56" t="s">
        <v>27</v>
      </c>
      <c r="M610" s="56" t="s">
        <v>370</v>
      </c>
      <c r="N610" s="56" t="s">
        <v>7478</v>
      </c>
      <c r="O610" s="56" t="s">
        <v>107</v>
      </c>
      <c r="P610" s="56" t="s">
        <v>7479</v>
      </c>
      <c r="Q610" s="56" t="s">
        <v>108</v>
      </c>
      <c r="R610" s="56" t="s">
        <v>7481</v>
      </c>
      <c r="S610" s="56" t="s">
        <v>32</v>
      </c>
      <c r="T610" s="56" t="s">
        <v>32</v>
      </c>
      <c r="U610" s="56" t="s">
        <v>32</v>
      </c>
      <c r="V610" s="56" t="s">
        <v>32</v>
      </c>
      <c r="W610" s="2" t="str">
        <f t="shared" si="31"/>
        <v>ATVIENDemurrage</v>
      </c>
    </row>
    <row r="611" spans="1:23" s="2" customFormat="1" ht="14.45" customHeight="1">
      <c r="A611" s="2" t="str">
        <f>+IF(B611="N","",IF(COUNTIF(B:B,B611)&gt;1,COUNTIF(B$3:B611,B611),""))</f>
        <v/>
      </c>
      <c r="B611" s="2" t="str">
        <f>+IF(F611="Detention",IF(G611&amp;E611='Import Demurrage Detention'!$G$2&amp;'Import Demurrage Detention'!$C$3,"Y","N"),IF(G611&amp;E611='Import Demurrage Detention'!$H$2&amp;'Import Demurrage Detention'!$C$3,"Y","N"))</f>
        <v>N</v>
      </c>
      <c r="C611" s="56" t="s">
        <v>78</v>
      </c>
      <c r="D611" s="56" t="s">
        <v>79</v>
      </c>
      <c r="E611" s="56" t="s">
        <v>21</v>
      </c>
      <c r="F611" s="56" t="s">
        <v>6317</v>
      </c>
      <c r="G611" s="56" t="s">
        <v>80</v>
      </c>
      <c r="H611" s="57">
        <v>44140</v>
      </c>
      <c r="I611" s="56" t="s">
        <v>81</v>
      </c>
      <c r="J611" s="56" t="s">
        <v>76</v>
      </c>
      <c r="K611" s="56" t="s">
        <v>6328</v>
      </c>
      <c r="L611" s="56" t="s">
        <v>27</v>
      </c>
      <c r="M611" s="56" t="s">
        <v>370</v>
      </c>
      <c r="N611" s="56" t="s">
        <v>7479</v>
      </c>
      <c r="O611" s="56" t="s">
        <v>107</v>
      </c>
      <c r="P611" s="56" t="s">
        <v>7480</v>
      </c>
      <c r="Q611" s="56" t="s">
        <v>108</v>
      </c>
      <c r="R611" s="56" t="s">
        <v>7482</v>
      </c>
      <c r="S611" s="56" t="s">
        <v>32</v>
      </c>
      <c r="T611" s="56" t="s">
        <v>32</v>
      </c>
      <c r="U611" s="56" t="s">
        <v>32</v>
      </c>
      <c r="V611" s="56" t="s">
        <v>32</v>
      </c>
      <c r="W611" s="2" t="str">
        <f t="shared" si="31"/>
        <v>ATVIENDemurrage</v>
      </c>
    </row>
    <row r="612" spans="1:23" s="2" customFormat="1" ht="14.45" customHeight="1">
      <c r="A612" s="2" t="str">
        <f>+IF(B612="N","",IF(COUNTIF(B:B,B612)&gt;1,COUNTIF(B$3:B612,B612),""))</f>
        <v/>
      </c>
      <c r="B612" s="2" t="str">
        <f>+IF(F612="Detention",IF(G612&amp;E612='Import Demurrage Detention'!$G$2&amp;'Import Demurrage Detention'!$C$3,"Y","N"),IF(G612&amp;E612='Import Demurrage Detention'!$H$2&amp;'Import Demurrage Detention'!$C$3,"Y","N"))</f>
        <v>N</v>
      </c>
      <c r="C612" s="56" t="s">
        <v>78</v>
      </c>
      <c r="D612" s="56" t="s">
        <v>79</v>
      </c>
      <c r="E612" s="56" t="s">
        <v>21</v>
      </c>
      <c r="F612" s="56" t="s">
        <v>6317</v>
      </c>
      <c r="G612" s="56" t="s">
        <v>80</v>
      </c>
      <c r="H612" s="57">
        <v>44140</v>
      </c>
      <c r="I612" s="56" t="s">
        <v>81</v>
      </c>
      <c r="J612" s="56" t="s">
        <v>76</v>
      </c>
      <c r="K612" s="56" t="s">
        <v>55</v>
      </c>
      <c r="L612" s="56" t="s">
        <v>27</v>
      </c>
      <c r="M612" s="56" t="s">
        <v>370</v>
      </c>
      <c r="N612" s="56" t="s">
        <v>7479</v>
      </c>
      <c r="O612" s="56" t="s">
        <v>107</v>
      </c>
      <c r="P612" s="56" t="s">
        <v>7480</v>
      </c>
      <c r="Q612" s="56" t="s">
        <v>108</v>
      </c>
      <c r="R612" s="56" t="s">
        <v>7482</v>
      </c>
      <c r="S612" s="56" t="s">
        <v>32</v>
      </c>
      <c r="T612" s="56" t="s">
        <v>32</v>
      </c>
      <c r="U612" s="56" t="s">
        <v>32</v>
      </c>
      <c r="V612" s="56" t="s">
        <v>32</v>
      </c>
      <c r="W612" s="2" t="str">
        <f t="shared" si="31"/>
        <v>ATVIENDemurrage</v>
      </c>
    </row>
    <row r="613" spans="1:23" s="2" customFormat="1" ht="14.45" customHeight="1">
      <c r="A613" s="2" t="str">
        <f>+IF(B613="N","",IF(COUNTIF(B:B,B613)&gt;1,COUNTIF(B$3:B613,B613),""))</f>
        <v/>
      </c>
      <c r="B613" s="2" t="str">
        <f>+IF(F613="Detention",IF(G613&amp;E613='Import Demurrage Detention'!$G$2&amp;'Import Demurrage Detention'!$C$3,"Y","N"),IF(G613&amp;E613='Import Demurrage Detention'!$H$2&amp;'Import Demurrage Detention'!$C$3,"Y","N"))</f>
        <v>N</v>
      </c>
      <c r="C613" s="56" t="s">
        <v>78</v>
      </c>
      <c r="D613" s="56" t="s">
        <v>79</v>
      </c>
      <c r="E613" s="56" t="s">
        <v>21</v>
      </c>
      <c r="F613" s="56" t="s">
        <v>22</v>
      </c>
      <c r="G613" s="56" t="s">
        <v>80</v>
      </c>
      <c r="H613" s="57">
        <v>44362</v>
      </c>
      <c r="I613" s="56" t="s">
        <v>145</v>
      </c>
      <c r="J613" s="56" t="s">
        <v>89</v>
      </c>
      <c r="K613" s="56" t="s">
        <v>26</v>
      </c>
      <c r="L613" s="56" t="s">
        <v>27</v>
      </c>
      <c r="M613" s="56" t="s">
        <v>458</v>
      </c>
      <c r="N613" s="56" t="s">
        <v>139</v>
      </c>
      <c r="O613" s="56" t="s">
        <v>32</v>
      </c>
      <c r="P613" s="56" t="s">
        <v>32</v>
      </c>
      <c r="Q613" s="56" t="s">
        <v>32</v>
      </c>
      <c r="R613" s="56" t="s">
        <v>32</v>
      </c>
      <c r="S613" s="56" t="s">
        <v>32</v>
      </c>
      <c r="T613" s="56" t="s">
        <v>32</v>
      </c>
      <c r="U613" s="56" t="s">
        <v>32</v>
      </c>
      <c r="V613" s="56" t="s">
        <v>32</v>
      </c>
      <c r="W613" s="2" t="str">
        <f t="shared" si="31"/>
        <v>ATVIENDetention</v>
      </c>
    </row>
    <row r="614" spans="1:23" s="2" customFormat="1" ht="14.45" customHeight="1">
      <c r="A614" s="2" t="str">
        <f>+IF(B614="N","",IF(COUNTIF(B:B,B614)&gt;1,COUNTIF(B$3:B614,B614),""))</f>
        <v/>
      </c>
      <c r="B614" s="2" t="str">
        <f>+IF(F614="Detention",IF(G614&amp;E614='Import Demurrage Detention'!$G$2&amp;'Import Demurrage Detention'!$C$3,"Y","N"),IF(G614&amp;E614='Import Demurrage Detention'!$H$2&amp;'Import Demurrage Detention'!$C$3,"Y","N"))</f>
        <v>N</v>
      </c>
      <c r="C614" s="56" t="s">
        <v>78</v>
      </c>
      <c r="D614" s="56" t="s">
        <v>79</v>
      </c>
      <c r="E614" s="56" t="s">
        <v>21</v>
      </c>
      <c r="F614" s="56" t="s">
        <v>22</v>
      </c>
      <c r="G614" s="56" t="s">
        <v>80</v>
      </c>
      <c r="H614" s="57">
        <v>44362</v>
      </c>
      <c r="I614" s="56" t="s">
        <v>145</v>
      </c>
      <c r="J614" s="56" t="s">
        <v>89</v>
      </c>
      <c r="K614" s="56" t="s">
        <v>64</v>
      </c>
      <c r="L614" s="56" t="s">
        <v>27</v>
      </c>
      <c r="M614" s="56" t="s">
        <v>458</v>
      </c>
      <c r="N614" s="56" t="s">
        <v>139</v>
      </c>
      <c r="O614" s="56" t="s">
        <v>32</v>
      </c>
      <c r="P614" s="56" t="s">
        <v>32</v>
      </c>
      <c r="Q614" s="56" t="s">
        <v>32</v>
      </c>
      <c r="R614" s="56" t="s">
        <v>32</v>
      </c>
      <c r="S614" s="56" t="s">
        <v>32</v>
      </c>
      <c r="T614" s="56" t="s">
        <v>32</v>
      </c>
      <c r="U614" s="56" t="s">
        <v>32</v>
      </c>
      <c r="V614" s="56" t="s">
        <v>32</v>
      </c>
      <c r="W614" s="2" t="str">
        <f t="shared" si="31"/>
        <v>ATVIENDetention</v>
      </c>
    </row>
    <row r="615" spans="1:23" s="2" customFormat="1" ht="14.45" customHeight="1">
      <c r="A615" s="2" t="str">
        <f>+IF(B615="N","",IF(COUNTIF(B:B,B615)&gt;1,COUNTIF(B$3:B615,B615),""))</f>
        <v/>
      </c>
      <c r="B615" s="2" t="str">
        <f>+IF(F615="Detention",IF(G615&amp;E615='Import Demurrage Detention'!$G$2&amp;'Import Demurrage Detention'!$C$3,"Y","N"),IF(G615&amp;E615='Import Demurrage Detention'!$H$2&amp;'Import Demurrage Detention'!$C$3,"Y","N"))</f>
        <v>N</v>
      </c>
      <c r="C615" s="56" t="s">
        <v>78</v>
      </c>
      <c r="D615" s="56" t="s">
        <v>79</v>
      </c>
      <c r="E615" s="56" t="s">
        <v>21</v>
      </c>
      <c r="F615" s="56" t="s">
        <v>22</v>
      </c>
      <c r="G615" s="56" t="s">
        <v>80</v>
      </c>
      <c r="H615" s="57">
        <v>44362</v>
      </c>
      <c r="I615" s="56" t="s">
        <v>145</v>
      </c>
      <c r="J615" s="56" t="s">
        <v>89</v>
      </c>
      <c r="K615" s="56" t="s">
        <v>6328</v>
      </c>
      <c r="L615" s="56" t="s">
        <v>27</v>
      </c>
      <c r="M615" s="56" t="s">
        <v>458</v>
      </c>
      <c r="N615" s="56" t="s">
        <v>87</v>
      </c>
      <c r="O615" s="56" t="s">
        <v>32</v>
      </c>
      <c r="P615" s="56" t="s">
        <v>32</v>
      </c>
      <c r="Q615" s="56" t="s">
        <v>32</v>
      </c>
      <c r="R615" s="56" t="s">
        <v>32</v>
      </c>
      <c r="S615" s="56" t="s">
        <v>32</v>
      </c>
      <c r="T615" s="56" t="s">
        <v>32</v>
      </c>
      <c r="U615" s="56" t="s">
        <v>32</v>
      </c>
      <c r="V615" s="56" t="s">
        <v>32</v>
      </c>
      <c r="W615" s="2" t="str">
        <f t="shared" si="31"/>
        <v>ATVIENDetention</v>
      </c>
    </row>
    <row r="616" spans="1:23" s="2" customFormat="1" ht="14.45" customHeight="1">
      <c r="A616" s="2" t="str">
        <f>+IF(B616="N","",IF(COUNTIF(B:B,B616)&gt;1,COUNTIF(B$3:B616,B616),""))</f>
        <v/>
      </c>
      <c r="B616" s="2" t="str">
        <f>+IF(F616="Detention",IF(G616&amp;E616='Import Demurrage Detention'!$G$2&amp;'Import Demurrage Detention'!$C$3,"Y","N"),IF(G616&amp;E616='Import Demurrage Detention'!$H$2&amp;'Import Demurrage Detention'!$C$3,"Y","N"))</f>
        <v>N</v>
      </c>
      <c r="C616" s="56" t="s">
        <v>78</v>
      </c>
      <c r="D616" s="56" t="s">
        <v>79</v>
      </c>
      <c r="E616" s="56" t="s">
        <v>21</v>
      </c>
      <c r="F616" s="56" t="s">
        <v>22</v>
      </c>
      <c r="G616" s="56" t="s">
        <v>80</v>
      </c>
      <c r="H616" s="57">
        <v>44362</v>
      </c>
      <c r="I616" s="56" t="s">
        <v>145</v>
      </c>
      <c r="J616" s="56" t="s">
        <v>89</v>
      </c>
      <c r="K616" s="56" t="s">
        <v>55</v>
      </c>
      <c r="L616" s="56" t="s">
        <v>27</v>
      </c>
      <c r="M616" s="56" t="s">
        <v>458</v>
      </c>
      <c r="N616" s="56" t="s">
        <v>87</v>
      </c>
      <c r="O616" s="56" t="s">
        <v>32</v>
      </c>
      <c r="P616" s="56" t="s">
        <v>32</v>
      </c>
      <c r="Q616" s="56" t="s">
        <v>32</v>
      </c>
      <c r="R616" s="56" t="s">
        <v>32</v>
      </c>
      <c r="S616" s="56" t="s">
        <v>32</v>
      </c>
      <c r="T616" s="56" t="s">
        <v>32</v>
      </c>
      <c r="U616" s="56" t="s">
        <v>32</v>
      </c>
      <c r="V616" s="56" t="s">
        <v>32</v>
      </c>
      <c r="W616" s="2" t="str">
        <f t="shared" si="31"/>
        <v>ATVIENDetention</v>
      </c>
    </row>
    <row r="617" spans="1:23" s="2" customFormat="1" ht="14.45" customHeight="1">
      <c r="A617" s="2" t="str">
        <f>+IF(B617="N","",IF(COUNTIF(B:B,B617)&gt;1,COUNTIF(B$3:B617,B617),""))</f>
        <v/>
      </c>
      <c r="B617" s="2" t="str">
        <f>+IF(F617="Detention",IF(G617&amp;E617='Import Demurrage Detention'!$G$2&amp;'Import Demurrage Detention'!$C$3,"Y","N"),IF(G617&amp;E617='Import Demurrage Detention'!$H$2&amp;'Import Demurrage Detention'!$C$3,"Y","N"))</f>
        <v>N</v>
      </c>
      <c r="C617" s="56" t="s">
        <v>5796</v>
      </c>
      <c r="D617" s="56" t="s">
        <v>5795</v>
      </c>
      <c r="E617" s="56" t="s">
        <v>21</v>
      </c>
      <c r="F617" s="56" t="s">
        <v>22</v>
      </c>
      <c r="G617" s="56" t="s">
        <v>2787</v>
      </c>
      <c r="H617" s="57">
        <v>43941</v>
      </c>
      <c r="I617" s="56" t="s">
        <v>5797</v>
      </c>
      <c r="J617" s="56" t="s">
        <v>25</v>
      </c>
      <c r="K617" s="56" t="s">
        <v>26</v>
      </c>
      <c r="L617" s="56" t="s">
        <v>27</v>
      </c>
      <c r="M617" s="56" t="s">
        <v>413</v>
      </c>
      <c r="N617" s="56" t="s">
        <v>337</v>
      </c>
      <c r="O617" s="56" t="s">
        <v>6447</v>
      </c>
      <c r="P617" s="56" t="s">
        <v>45</v>
      </c>
      <c r="Q617" s="56" t="s">
        <v>32</v>
      </c>
      <c r="R617" s="56" t="s">
        <v>32</v>
      </c>
      <c r="S617" s="56" t="s">
        <v>32</v>
      </c>
      <c r="T617" s="56" t="s">
        <v>32</v>
      </c>
      <c r="U617" s="56" t="s">
        <v>32</v>
      </c>
      <c r="V617" s="56" t="s">
        <v>32</v>
      </c>
      <c r="W617" s="2" t="str">
        <f t="shared" si="31"/>
        <v>BSFPONDetention</v>
      </c>
    </row>
    <row r="618" spans="1:23" s="2" customFormat="1" ht="14.45" customHeight="1">
      <c r="A618" s="2" t="str">
        <f>+IF(B618="N","",IF(COUNTIF(B:B,B618)&gt;1,COUNTIF(B$3:B618,B618),""))</f>
        <v/>
      </c>
      <c r="B618" s="2" t="str">
        <f>+IF(F618="Detention",IF(G618&amp;E618='Import Demurrage Detention'!$G$2&amp;'Import Demurrage Detention'!$C$3,"Y","N"),IF(G618&amp;E618='Import Demurrage Detention'!$H$2&amp;'Import Demurrage Detention'!$C$3,"Y","N"))</f>
        <v>N</v>
      </c>
      <c r="C618" s="56" t="s">
        <v>5796</v>
      </c>
      <c r="D618" s="56" t="s">
        <v>5795</v>
      </c>
      <c r="E618" s="56" t="s">
        <v>21</v>
      </c>
      <c r="F618" s="56" t="s">
        <v>22</v>
      </c>
      <c r="G618" s="56" t="s">
        <v>2787</v>
      </c>
      <c r="H618" s="57">
        <v>43941</v>
      </c>
      <c r="I618" s="56" t="s">
        <v>5797</v>
      </c>
      <c r="J618" s="56" t="s">
        <v>25</v>
      </c>
      <c r="K618" s="56" t="s">
        <v>33</v>
      </c>
      <c r="L618" s="56" t="s">
        <v>27</v>
      </c>
      <c r="M618" s="56" t="s">
        <v>413</v>
      </c>
      <c r="N618" s="56" t="s">
        <v>337</v>
      </c>
      <c r="O618" s="56" t="s">
        <v>6447</v>
      </c>
      <c r="P618" s="56" t="s">
        <v>45</v>
      </c>
      <c r="Q618" s="56" t="s">
        <v>32</v>
      </c>
      <c r="R618" s="56" t="s">
        <v>32</v>
      </c>
      <c r="S618" s="56" t="s">
        <v>32</v>
      </c>
      <c r="T618" s="56" t="s">
        <v>32</v>
      </c>
      <c r="U618" s="56" t="s">
        <v>32</v>
      </c>
      <c r="V618" s="56" t="s">
        <v>32</v>
      </c>
      <c r="W618" s="2" t="str">
        <f t="shared" si="31"/>
        <v>BSFPONDetention</v>
      </c>
    </row>
    <row r="619" spans="1:23" s="2" customFormat="1" ht="14.45" customHeight="1">
      <c r="A619" s="2" t="str">
        <f>+IF(B619="N","",IF(COUNTIF(B:B,B619)&gt;1,COUNTIF(B$3:B619,B619),""))</f>
        <v/>
      </c>
      <c r="B619" s="2" t="str">
        <f>+IF(F619="Detention",IF(G619&amp;E619='Import Demurrage Detention'!$G$2&amp;'Import Demurrage Detention'!$C$3,"Y","N"),IF(G619&amp;E619='Import Demurrage Detention'!$H$2&amp;'Import Demurrage Detention'!$C$3,"Y","N"))</f>
        <v>N</v>
      </c>
      <c r="C619" s="56" t="s">
        <v>5796</v>
      </c>
      <c r="D619" s="56" t="s">
        <v>5795</v>
      </c>
      <c r="E619" s="56" t="s">
        <v>21</v>
      </c>
      <c r="F619" s="56" t="s">
        <v>22</v>
      </c>
      <c r="G619" s="56" t="s">
        <v>2787</v>
      </c>
      <c r="H619" s="57">
        <v>43612</v>
      </c>
      <c r="I619" s="56" t="s">
        <v>106</v>
      </c>
      <c r="J619" s="56" t="s">
        <v>25</v>
      </c>
      <c r="K619" s="56" t="s">
        <v>55</v>
      </c>
      <c r="L619" s="56" t="s">
        <v>27</v>
      </c>
      <c r="M619" s="56" t="s">
        <v>134</v>
      </c>
      <c r="N619" s="56" t="s">
        <v>546</v>
      </c>
      <c r="O619" s="56" t="s">
        <v>179</v>
      </c>
      <c r="P619" s="56" t="s">
        <v>5798</v>
      </c>
      <c r="Q619" s="56" t="s">
        <v>32</v>
      </c>
      <c r="R619" s="56" t="s">
        <v>32</v>
      </c>
      <c r="S619" s="56" t="s">
        <v>32</v>
      </c>
      <c r="T619" s="56" t="s">
        <v>32</v>
      </c>
      <c r="U619" s="56" t="s">
        <v>32</v>
      </c>
      <c r="V619" s="56" t="s">
        <v>32</v>
      </c>
      <c r="W619" s="2" t="str">
        <f t="shared" si="31"/>
        <v>BSFPONDetention</v>
      </c>
    </row>
    <row r="620" spans="1:23" s="2" customFormat="1" ht="14.45" customHeight="1">
      <c r="A620" s="2" t="str">
        <f>+IF(B620="N","",IF(COUNTIF(B:B,B620)&gt;1,COUNTIF(B$3:B620,B620),""))</f>
        <v/>
      </c>
      <c r="B620" s="2" t="str">
        <f>+IF(F620="Detention",IF(G620&amp;E620='Import Demurrage Detention'!$G$2&amp;'Import Demurrage Detention'!$C$3,"Y","N"),IF(G620&amp;E620='Import Demurrage Detention'!$H$2&amp;'Import Demurrage Detention'!$C$3,"Y","N"))</f>
        <v>N</v>
      </c>
      <c r="C620" s="56" t="s">
        <v>5796</v>
      </c>
      <c r="D620" s="56" t="s">
        <v>5795</v>
      </c>
      <c r="E620" s="56" t="s">
        <v>21</v>
      </c>
      <c r="F620" s="56" t="s">
        <v>22</v>
      </c>
      <c r="G620" s="56" t="s">
        <v>2783</v>
      </c>
      <c r="H620" s="57">
        <v>43941</v>
      </c>
      <c r="I620" s="56" t="s">
        <v>5797</v>
      </c>
      <c r="J620" s="56" t="s">
        <v>25</v>
      </c>
      <c r="K620" s="56" t="s">
        <v>26</v>
      </c>
      <c r="L620" s="56" t="s">
        <v>27</v>
      </c>
      <c r="M620" s="56" t="s">
        <v>413</v>
      </c>
      <c r="N620" s="56" t="s">
        <v>337</v>
      </c>
      <c r="O620" s="56" t="s">
        <v>6447</v>
      </c>
      <c r="P620" s="56" t="s">
        <v>45</v>
      </c>
      <c r="Q620" s="56" t="s">
        <v>32</v>
      </c>
      <c r="R620" s="56" t="s">
        <v>32</v>
      </c>
      <c r="S620" s="56" t="s">
        <v>32</v>
      </c>
      <c r="T620" s="56" t="s">
        <v>32</v>
      </c>
      <c r="U620" s="56" t="s">
        <v>32</v>
      </c>
      <c r="V620" s="56" t="s">
        <v>32</v>
      </c>
      <c r="W620" s="2" t="str">
        <f t="shared" si="31"/>
        <v>BSNASNDetention</v>
      </c>
    </row>
    <row r="621" spans="1:23" s="2" customFormat="1" ht="14.45" customHeight="1">
      <c r="A621" s="2" t="str">
        <f>+IF(B621="N","",IF(COUNTIF(B:B,B621)&gt;1,COUNTIF(B$3:B621,B621),""))</f>
        <v/>
      </c>
      <c r="B621" s="2" t="str">
        <f>+IF(F621="Detention",IF(G621&amp;E621='Import Demurrage Detention'!$G$2&amp;'Import Demurrage Detention'!$C$3,"Y","N"),IF(G621&amp;E621='Import Demurrage Detention'!$H$2&amp;'Import Demurrage Detention'!$C$3,"Y","N"))</f>
        <v>N</v>
      </c>
      <c r="C621" s="56" t="s">
        <v>5796</v>
      </c>
      <c r="D621" s="56" t="s">
        <v>5795</v>
      </c>
      <c r="E621" s="56" t="s">
        <v>21</v>
      </c>
      <c r="F621" s="56" t="s">
        <v>22</v>
      </c>
      <c r="G621" s="56" t="s">
        <v>2783</v>
      </c>
      <c r="H621" s="57">
        <v>43941</v>
      </c>
      <c r="I621" s="56" t="s">
        <v>5797</v>
      </c>
      <c r="J621" s="56" t="s">
        <v>25</v>
      </c>
      <c r="K621" s="56" t="s">
        <v>33</v>
      </c>
      <c r="L621" s="56" t="s">
        <v>27</v>
      </c>
      <c r="M621" s="56" t="s">
        <v>413</v>
      </c>
      <c r="N621" s="56" t="s">
        <v>337</v>
      </c>
      <c r="O621" s="56" t="s">
        <v>6447</v>
      </c>
      <c r="P621" s="56" t="s">
        <v>45</v>
      </c>
      <c r="Q621" s="56" t="s">
        <v>32</v>
      </c>
      <c r="R621" s="56" t="s">
        <v>32</v>
      </c>
      <c r="S621" s="56" t="s">
        <v>32</v>
      </c>
      <c r="T621" s="56" t="s">
        <v>32</v>
      </c>
      <c r="U621" s="56" t="s">
        <v>32</v>
      </c>
      <c r="V621" s="56" t="s">
        <v>32</v>
      </c>
      <c r="W621" s="2" t="str">
        <f t="shared" si="31"/>
        <v>BSNASNDetention</v>
      </c>
    </row>
    <row r="622" spans="1:23" s="2" customFormat="1" ht="14.45" customHeight="1">
      <c r="A622" s="2" t="str">
        <f>+IF(B622="N","",IF(COUNTIF(B:B,B622)&gt;1,COUNTIF(B$3:B622,B622),""))</f>
        <v/>
      </c>
      <c r="B622" s="2" t="str">
        <f>+IF(F622="Detention",IF(G622&amp;E622='Import Demurrage Detention'!$G$2&amp;'Import Demurrage Detention'!$C$3,"Y","N"),IF(G622&amp;E622='Import Demurrage Detention'!$H$2&amp;'Import Demurrage Detention'!$C$3,"Y","N"))</f>
        <v>N</v>
      </c>
      <c r="C622" s="56" t="s">
        <v>5796</v>
      </c>
      <c r="D622" s="56" t="s">
        <v>5795</v>
      </c>
      <c r="E622" s="56" t="s">
        <v>21</v>
      </c>
      <c r="F622" s="56" t="s">
        <v>22</v>
      </c>
      <c r="G622" s="56" t="s">
        <v>2783</v>
      </c>
      <c r="H622" s="57">
        <v>43612</v>
      </c>
      <c r="I622" s="56" t="s">
        <v>106</v>
      </c>
      <c r="J622" s="56" t="s">
        <v>25</v>
      </c>
      <c r="K622" s="56" t="s">
        <v>55</v>
      </c>
      <c r="L622" s="56" t="s">
        <v>27</v>
      </c>
      <c r="M622" s="56" t="s">
        <v>134</v>
      </c>
      <c r="N622" s="56" t="s">
        <v>546</v>
      </c>
      <c r="O622" s="56" t="s">
        <v>179</v>
      </c>
      <c r="P622" s="56" t="s">
        <v>5798</v>
      </c>
      <c r="Q622" s="56" t="s">
        <v>32</v>
      </c>
      <c r="R622" s="56" t="s">
        <v>32</v>
      </c>
      <c r="S622" s="56" t="s">
        <v>32</v>
      </c>
      <c r="T622" s="56" t="s">
        <v>32</v>
      </c>
      <c r="U622" s="56" t="s">
        <v>32</v>
      </c>
      <c r="V622" s="56" t="s">
        <v>32</v>
      </c>
      <c r="W622" s="2" t="str">
        <f t="shared" si="31"/>
        <v>BSNASNDetention</v>
      </c>
    </row>
    <row r="623" spans="1:23" s="2" customFormat="1" ht="14.45" customHeight="1">
      <c r="A623" s="2" t="str">
        <f>+IF(B623="N","",IF(COUNTIF(B:B,B623)&gt;1,COUNTIF(B$3:B623,B623),""))</f>
        <v/>
      </c>
      <c r="B623" s="2" t="str">
        <f>+IF(F623="Detention",IF(G623&amp;E623='Import Demurrage Detention'!$G$2&amp;'Import Demurrage Detention'!$C$3,"Y","N"),IF(G623&amp;E623='Import Demurrage Detention'!$H$2&amp;'Import Demurrage Detention'!$C$3,"Y","N"))</f>
        <v>N</v>
      </c>
      <c r="C623" s="56" t="s">
        <v>91</v>
      </c>
      <c r="D623" s="56" t="s">
        <v>92</v>
      </c>
      <c r="E623" s="56" t="s">
        <v>21</v>
      </c>
      <c r="F623" s="56" t="s">
        <v>22</v>
      </c>
      <c r="G623" s="56" t="s">
        <v>93</v>
      </c>
      <c r="H623" s="57">
        <v>44362</v>
      </c>
      <c r="I623" s="56" t="s">
        <v>88</v>
      </c>
      <c r="J623" s="56" t="s">
        <v>25</v>
      </c>
      <c r="K623" s="56" t="s">
        <v>26</v>
      </c>
      <c r="L623" s="56" t="s">
        <v>27</v>
      </c>
      <c r="M623" s="56" t="s">
        <v>150</v>
      </c>
      <c r="N623" s="56" t="s">
        <v>95</v>
      </c>
      <c r="O623" s="56" t="s">
        <v>179</v>
      </c>
      <c r="P623" s="56" t="s">
        <v>5830</v>
      </c>
      <c r="Q623" s="56" t="s">
        <v>32</v>
      </c>
      <c r="R623" s="56" t="s">
        <v>32</v>
      </c>
      <c r="S623" s="56" t="s">
        <v>32</v>
      </c>
      <c r="T623" s="56" t="s">
        <v>32</v>
      </c>
      <c r="U623" s="56" t="s">
        <v>32</v>
      </c>
      <c r="V623" s="56" t="s">
        <v>32</v>
      </c>
      <c r="W623" s="2" t="str">
        <f t="shared" si="31"/>
        <v>BHBAHNDetention</v>
      </c>
    </row>
    <row r="624" spans="1:23" s="2" customFormat="1" ht="14.45" customHeight="1">
      <c r="A624" s="2" t="str">
        <f>+IF(B624="N","",IF(COUNTIF(B:B,B624)&gt;1,COUNTIF(B$3:B624,B624),""))</f>
        <v/>
      </c>
      <c r="B624" s="2" t="str">
        <f>+IF(F624="Detention",IF(G624&amp;E624='Import Demurrage Detention'!$G$2&amp;'Import Demurrage Detention'!$C$3,"Y","N"),IF(G624&amp;E624='Import Demurrage Detention'!$H$2&amp;'Import Demurrage Detention'!$C$3,"Y","N"))</f>
        <v>N</v>
      </c>
      <c r="C624" s="56" t="s">
        <v>91</v>
      </c>
      <c r="D624" s="56" t="s">
        <v>92</v>
      </c>
      <c r="E624" s="56" t="s">
        <v>21</v>
      </c>
      <c r="F624" s="56" t="s">
        <v>22</v>
      </c>
      <c r="G624" s="56" t="s">
        <v>93</v>
      </c>
      <c r="H624" s="57">
        <v>43578</v>
      </c>
      <c r="I624" s="56" t="s">
        <v>97</v>
      </c>
      <c r="J624" s="56" t="s">
        <v>25</v>
      </c>
      <c r="K624" s="56" t="s">
        <v>64</v>
      </c>
      <c r="L624" s="56" t="s">
        <v>27</v>
      </c>
      <c r="M624" s="56" t="s">
        <v>98</v>
      </c>
      <c r="N624" s="56" t="s">
        <v>99</v>
      </c>
      <c r="O624" s="56" t="s">
        <v>100</v>
      </c>
      <c r="P624" s="56" t="s">
        <v>101</v>
      </c>
      <c r="Q624" s="56" t="s">
        <v>32</v>
      </c>
      <c r="R624" s="56" t="s">
        <v>32</v>
      </c>
      <c r="S624" s="56" t="s">
        <v>32</v>
      </c>
      <c r="T624" s="56" t="s">
        <v>32</v>
      </c>
      <c r="U624" s="56" t="s">
        <v>32</v>
      </c>
      <c r="V624" s="56" t="s">
        <v>32</v>
      </c>
      <c r="W624" s="2" t="str">
        <f t="shared" si="31"/>
        <v>BHBAHNDetention</v>
      </c>
    </row>
    <row r="625" spans="1:23" s="2" customFormat="1" ht="14.45" customHeight="1">
      <c r="A625" s="2" t="str">
        <f>+IF(B625="N","",IF(COUNTIF(B:B,B625)&gt;1,COUNTIF(B$3:B625,B625),""))</f>
        <v/>
      </c>
      <c r="B625" s="2" t="str">
        <f>+IF(F625="Detention",IF(G625&amp;E625='Import Demurrage Detention'!$G$2&amp;'Import Demurrage Detention'!$C$3,"Y","N"),IF(G625&amp;E625='Import Demurrage Detention'!$H$2&amp;'Import Demurrage Detention'!$C$3,"Y","N"))</f>
        <v>N</v>
      </c>
      <c r="C625" s="56" t="s">
        <v>91</v>
      </c>
      <c r="D625" s="56" t="s">
        <v>92</v>
      </c>
      <c r="E625" s="56" t="s">
        <v>21</v>
      </c>
      <c r="F625" s="56" t="s">
        <v>22</v>
      </c>
      <c r="G625" s="56" t="s">
        <v>93</v>
      </c>
      <c r="H625" s="57">
        <v>44362</v>
      </c>
      <c r="I625" s="56" t="s">
        <v>88</v>
      </c>
      <c r="J625" s="56" t="s">
        <v>25</v>
      </c>
      <c r="K625" s="56" t="s">
        <v>6328</v>
      </c>
      <c r="L625" s="56" t="s">
        <v>27</v>
      </c>
      <c r="M625" s="56" t="s">
        <v>150</v>
      </c>
      <c r="N625" s="56" t="s">
        <v>5829</v>
      </c>
      <c r="O625" s="56" t="s">
        <v>179</v>
      </c>
      <c r="P625" s="56" t="s">
        <v>5831</v>
      </c>
      <c r="Q625" s="56" t="s">
        <v>32</v>
      </c>
      <c r="R625" s="56" t="s">
        <v>32</v>
      </c>
      <c r="S625" s="56" t="s">
        <v>32</v>
      </c>
      <c r="T625" s="56" t="s">
        <v>32</v>
      </c>
      <c r="U625" s="56" t="s">
        <v>32</v>
      </c>
      <c r="V625" s="56" t="s">
        <v>32</v>
      </c>
      <c r="W625" s="2" t="str">
        <f t="shared" si="31"/>
        <v>BHBAHNDetention</v>
      </c>
    </row>
    <row r="626" spans="1:23" s="2" customFormat="1" ht="14.45" customHeight="1">
      <c r="A626" s="2" t="str">
        <f>+IF(B626="N","",IF(COUNTIF(B:B,B626)&gt;1,COUNTIF(B$3:B626,B626),""))</f>
        <v/>
      </c>
      <c r="B626" s="2" t="str">
        <f>+IF(F626="Detention",IF(G626&amp;E626='Import Demurrage Detention'!$G$2&amp;'Import Demurrage Detention'!$C$3,"Y","N"),IF(G626&amp;E626='Import Demurrage Detention'!$H$2&amp;'Import Demurrage Detention'!$C$3,"Y","N"))</f>
        <v>N</v>
      </c>
      <c r="C626" s="56" t="s">
        <v>91</v>
      </c>
      <c r="D626" s="56" t="s">
        <v>92</v>
      </c>
      <c r="E626" s="56" t="s">
        <v>21</v>
      </c>
      <c r="F626" s="56" t="s">
        <v>22</v>
      </c>
      <c r="G626" s="56" t="s">
        <v>93</v>
      </c>
      <c r="H626" s="57">
        <v>43578</v>
      </c>
      <c r="I626" s="56" t="s">
        <v>97</v>
      </c>
      <c r="J626" s="56" t="s">
        <v>25</v>
      </c>
      <c r="K626" s="56" t="s">
        <v>55</v>
      </c>
      <c r="L626" s="56" t="s">
        <v>27</v>
      </c>
      <c r="M626" s="56" t="s">
        <v>98</v>
      </c>
      <c r="N626" s="56" t="s">
        <v>101</v>
      </c>
      <c r="O626" s="56" t="s">
        <v>100</v>
      </c>
      <c r="P626" s="56" t="s">
        <v>102</v>
      </c>
      <c r="Q626" s="56" t="s">
        <v>32</v>
      </c>
      <c r="R626" s="56" t="s">
        <v>32</v>
      </c>
      <c r="S626" s="56" t="s">
        <v>32</v>
      </c>
      <c r="T626" s="56" t="s">
        <v>32</v>
      </c>
      <c r="U626" s="56" t="s">
        <v>32</v>
      </c>
      <c r="V626" s="56" t="s">
        <v>32</v>
      </c>
      <c r="W626" s="2" t="str">
        <f t="shared" si="31"/>
        <v>BHBAHNDetention</v>
      </c>
    </row>
    <row r="627" spans="1:23" s="2" customFormat="1" ht="14.45" customHeight="1">
      <c r="A627" s="2" t="str">
        <f>+IF(B627="N","",IF(COUNTIF(B:B,B627)&gt;1,COUNTIF(B$3:B627,B627),""))</f>
        <v/>
      </c>
      <c r="B627" s="2" t="str">
        <f>+IF(F627="Detention",IF(G627&amp;E627='Import Demurrage Detention'!$G$2&amp;'Import Demurrage Detention'!$C$3,"Y","N"),IF(G627&amp;E627='Import Demurrage Detention'!$H$2&amp;'Import Demurrage Detention'!$C$3,"Y","N"))</f>
        <v>N</v>
      </c>
      <c r="C627" s="56" t="s">
        <v>6433</v>
      </c>
      <c r="D627" s="56" t="s">
        <v>312</v>
      </c>
      <c r="E627" s="56" t="s">
        <v>21</v>
      </c>
      <c r="F627" s="56" t="s">
        <v>6317</v>
      </c>
      <c r="G627" s="56" t="s">
        <v>2807</v>
      </c>
      <c r="H627" s="57">
        <v>43578</v>
      </c>
      <c r="I627" s="56" t="s">
        <v>88</v>
      </c>
      <c r="J627" s="56" t="s">
        <v>76</v>
      </c>
      <c r="K627" s="56" t="s">
        <v>26</v>
      </c>
      <c r="L627" s="56" t="s">
        <v>27</v>
      </c>
      <c r="M627" s="56" t="s">
        <v>150</v>
      </c>
      <c r="N627" s="56" t="s">
        <v>620</v>
      </c>
      <c r="O627" s="56" t="s">
        <v>136</v>
      </c>
      <c r="P627" s="56" t="s">
        <v>29</v>
      </c>
      <c r="Q627" s="56" t="s">
        <v>348</v>
      </c>
      <c r="R627" s="56" t="s">
        <v>182</v>
      </c>
      <c r="S627" s="56" t="s">
        <v>172</v>
      </c>
      <c r="T627" s="56" t="s">
        <v>637</v>
      </c>
      <c r="U627" s="56" t="s">
        <v>32</v>
      </c>
      <c r="V627" s="56" t="s">
        <v>32</v>
      </c>
      <c r="W627" s="2" t="str">
        <f t="shared" si="31"/>
        <v>BYMSQNDemurrage</v>
      </c>
    </row>
    <row r="628" spans="1:23" s="2" customFormat="1" ht="14.45" customHeight="1">
      <c r="A628" s="2" t="str">
        <f>+IF(B628="N","",IF(COUNTIF(B:B,B628)&gt;1,COUNTIF(B$3:B628,B628),""))</f>
        <v/>
      </c>
      <c r="B628" s="2" t="str">
        <f>+IF(F628="Detention",IF(G628&amp;E628='Import Demurrage Detention'!$G$2&amp;'Import Demurrage Detention'!$C$3,"Y","N"),IF(G628&amp;E628='Import Demurrage Detention'!$H$2&amp;'Import Demurrage Detention'!$C$3,"Y","N"))</f>
        <v>N</v>
      </c>
      <c r="C628" s="56" t="s">
        <v>6433</v>
      </c>
      <c r="D628" s="56" t="s">
        <v>312</v>
      </c>
      <c r="E628" s="56" t="s">
        <v>21</v>
      </c>
      <c r="F628" s="56" t="s">
        <v>6317</v>
      </c>
      <c r="G628" s="56" t="s">
        <v>2807</v>
      </c>
      <c r="H628" s="57">
        <v>43578</v>
      </c>
      <c r="I628" s="56" t="s">
        <v>88</v>
      </c>
      <c r="J628" s="56" t="s">
        <v>76</v>
      </c>
      <c r="K628" s="56" t="s">
        <v>64</v>
      </c>
      <c r="L628" s="56" t="s">
        <v>27</v>
      </c>
      <c r="M628" s="56" t="s">
        <v>150</v>
      </c>
      <c r="N628" s="56" t="s">
        <v>620</v>
      </c>
      <c r="O628" s="56" t="s">
        <v>136</v>
      </c>
      <c r="P628" s="56" t="s">
        <v>29</v>
      </c>
      <c r="Q628" s="56" t="s">
        <v>348</v>
      </c>
      <c r="R628" s="56" t="s">
        <v>182</v>
      </c>
      <c r="S628" s="56" t="s">
        <v>172</v>
      </c>
      <c r="T628" s="56" t="s">
        <v>637</v>
      </c>
      <c r="U628" s="56" t="s">
        <v>32</v>
      </c>
      <c r="V628" s="56" t="s">
        <v>32</v>
      </c>
      <c r="W628" s="2" t="str">
        <f t="shared" si="31"/>
        <v>BYMSQNDemurrage</v>
      </c>
    </row>
    <row r="629" spans="1:23" s="2" customFormat="1" ht="14.45" customHeight="1">
      <c r="A629" s="2" t="str">
        <f>+IF(B629="N","",IF(COUNTIF(B:B,B629)&gt;1,COUNTIF(B$3:B629,B629),""))</f>
        <v/>
      </c>
      <c r="B629" s="2" t="str">
        <f>+IF(F629="Detention",IF(G629&amp;E629='Import Demurrage Detention'!$G$2&amp;'Import Demurrage Detention'!$C$3,"Y","N"),IF(G629&amp;E629='Import Demurrage Detention'!$H$2&amp;'Import Demurrage Detention'!$C$3,"Y","N"))</f>
        <v>N</v>
      </c>
      <c r="C629" s="56" t="s">
        <v>6433</v>
      </c>
      <c r="D629" s="56" t="s">
        <v>312</v>
      </c>
      <c r="E629" s="56" t="s">
        <v>21</v>
      </c>
      <c r="F629" s="56" t="s">
        <v>6317</v>
      </c>
      <c r="G629" s="56" t="s">
        <v>2807</v>
      </c>
      <c r="H629" s="57">
        <v>43992</v>
      </c>
      <c r="I629" s="56" t="s">
        <v>88</v>
      </c>
      <c r="J629" s="56" t="s">
        <v>76</v>
      </c>
      <c r="K629" s="56" t="s">
        <v>6328</v>
      </c>
      <c r="L629" s="56" t="s">
        <v>27</v>
      </c>
      <c r="M629" s="56" t="s">
        <v>150</v>
      </c>
      <c r="N629" s="56" t="s">
        <v>620</v>
      </c>
      <c r="O629" s="56" t="s">
        <v>136</v>
      </c>
      <c r="P629" s="56" t="s">
        <v>29</v>
      </c>
      <c r="Q629" s="56" t="s">
        <v>348</v>
      </c>
      <c r="R629" s="56" t="s">
        <v>182</v>
      </c>
      <c r="S629" s="56" t="s">
        <v>172</v>
      </c>
      <c r="T629" s="56" t="s">
        <v>637</v>
      </c>
      <c r="U629" s="56" t="s">
        <v>32</v>
      </c>
      <c r="V629" s="56" t="s">
        <v>32</v>
      </c>
      <c r="W629" s="2" t="str">
        <f t="shared" si="31"/>
        <v>BYMSQNDemurrage</v>
      </c>
    </row>
    <row r="630" spans="1:23" s="2" customFormat="1" ht="14.45" customHeight="1">
      <c r="A630" s="2" t="str">
        <f>+IF(B630="N","",IF(COUNTIF(B:B,B630)&gt;1,COUNTIF(B$3:B630,B630),""))</f>
        <v/>
      </c>
      <c r="B630" s="2" t="str">
        <f>+IF(F630="Detention",IF(G630&amp;E630='Import Demurrage Detention'!$G$2&amp;'Import Demurrage Detention'!$C$3,"Y","N"),IF(G630&amp;E630='Import Demurrage Detention'!$H$2&amp;'Import Demurrage Detention'!$C$3,"Y","N"))</f>
        <v>N</v>
      </c>
      <c r="C630" s="56" t="s">
        <v>6433</v>
      </c>
      <c r="D630" s="56" t="s">
        <v>312</v>
      </c>
      <c r="E630" s="56" t="s">
        <v>21</v>
      </c>
      <c r="F630" s="56" t="s">
        <v>6317</v>
      </c>
      <c r="G630" s="56" t="s">
        <v>2807</v>
      </c>
      <c r="H630" s="57">
        <v>43578</v>
      </c>
      <c r="I630" s="56" t="s">
        <v>88</v>
      </c>
      <c r="J630" s="56" t="s">
        <v>76</v>
      </c>
      <c r="K630" s="56" t="s">
        <v>55</v>
      </c>
      <c r="L630" s="56" t="s">
        <v>27</v>
      </c>
      <c r="M630" s="56" t="s">
        <v>150</v>
      </c>
      <c r="N630" s="56" t="s">
        <v>620</v>
      </c>
      <c r="O630" s="56" t="s">
        <v>136</v>
      </c>
      <c r="P630" s="56" t="s">
        <v>29</v>
      </c>
      <c r="Q630" s="56" t="s">
        <v>348</v>
      </c>
      <c r="R630" s="56" t="s">
        <v>182</v>
      </c>
      <c r="S630" s="56" t="s">
        <v>172</v>
      </c>
      <c r="T630" s="56" t="s">
        <v>637</v>
      </c>
      <c r="U630" s="56" t="s">
        <v>32</v>
      </c>
      <c r="V630" s="56" t="s">
        <v>32</v>
      </c>
      <c r="W630" s="2" t="str">
        <f t="shared" si="31"/>
        <v>BYMSQNDemurrage</v>
      </c>
    </row>
    <row r="631" spans="1:23" s="2" customFormat="1" ht="14.45" customHeight="1">
      <c r="A631" s="2" t="str">
        <f>+IF(B631="N","",IF(COUNTIF(B:B,B631)&gt;1,COUNTIF(B$3:B631,B631),""))</f>
        <v/>
      </c>
      <c r="B631" s="2" t="str">
        <f>+IF(F631="Detention",IF(G631&amp;E631='Import Demurrage Detention'!$G$2&amp;'Import Demurrage Detention'!$C$3,"Y","N"),IF(G631&amp;E631='Import Demurrage Detention'!$H$2&amp;'Import Demurrage Detention'!$C$3,"Y","N"))</f>
        <v>N</v>
      </c>
      <c r="C631" s="56" t="s">
        <v>6433</v>
      </c>
      <c r="D631" s="56" t="s">
        <v>312</v>
      </c>
      <c r="E631" s="56" t="s">
        <v>21</v>
      </c>
      <c r="F631" s="56" t="s">
        <v>22</v>
      </c>
      <c r="G631" s="56" t="s">
        <v>2807</v>
      </c>
      <c r="H631" s="57">
        <v>43578</v>
      </c>
      <c r="I631" s="56" t="s">
        <v>151</v>
      </c>
      <c r="J631" s="56" t="s">
        <v>25</v>
      </c>
      <c r="K631" s="56" t="s">
        <v>26</v>
      </c>
      <c r="L631" s="56" t="s">
        <v>27</v>
      </c>
      <c r="M631" s="56" t="s">
        <v>136</v>
      </c>
      <c r="N631" s="56" t="s">
        <v>31</v>
      </c>
      <c r="O631" s="56" t="s">
        <v>348</v>
      </c>
      <c r="P631" s="56" t="s">
        <v>347</v>
      </c>
      <c r="Q631" s="56" t="s">
        <v>172</v>
      </c>
      <c r="R631" s="56" t="s">
        <v>83</v>
      </c>
      <c r="S631" s="56" t="s">
        <v>32</v>
      </c>
      <c r="T631" s="56" t="s">
        <v>32</v>
      </c>
      <c r="U631" s="56" t="s">
        <v>32</v>
      </c>
      <c r="V631" s="56" t="s">
        <v>32</v>
      </c>
      <c r="W631" s="2" t="str">
        <f t="shared" si="31"/>
        <v>BYMSQNDetention</v>
      </c>
    </row>
    <row r="632" spans="1:23" s="2" customFormat="1" ht="14.45" customHeight="1">
      <c r="A632" s="2" t="str">
        <f>+IF(B632="N","",IF(COUNTIF(B:B,B632)&gt;1,COUNTIF(B$3:B632,B632),""))</f>
        <v/>
      </c>
      <c r="B632" s="2" t="str">
        <f>+IF(F632="Detention",IF(G632&amp;E632='Import Demurrage Detention'!$G$2&amp;'Import Demurrage Detention'!$C$3,"Y","N"),IF(G632&amp;E632='Import Demurrage Detention'!$H$2&amp;'Import Demurrage Detention'!$C$3,"Y","N"))</f>
        <v>N</v>
      </c>
      <c r="C632" s="56" t="s">
        <v>6433</v>
      </c>
      <c r="D632" s="56" t="s">
        <v>312</v>
      </c>
      <c r="E632" s="56" t="s">
        <v>21</v>
      </c>
      <c r="F632" s="56" t="s">
        <v>22</v>
      </c>
      <c r="G632" s="56" t="s">
        <v>2807</v>
      </c>
      <c r="H632" s="57">
        <v>43578</v>
      </c>
      <c r="I632" s="56" t="s">
        <v>354</v>
      </c>
      <c r="J632" s="56" t="s">
        <v>25</v>
      </c>
      <c r="K632" s="56" t="s">
        <v>64</v>
      </c>
      <c r="L632" s="56" t="s">
        <v>27</v>
      </c>
      <c r="M632" s="56" t="s">
        <v>522</v>
      </c>
      <c r="N632" s="56" t="s">
        <v>130</v>
      </c>
      <c r="O632" s="56" t="s">
        <v>32</v>
      </c>
      <c r="P632" s="56" t="s">
        <v>32</v>
      </c>
      <c r="Q632" s="56" t="s">
        <v>32</v>
      </c>
      <c r="R632" s="56" t="s">
        <v>32</v>
      </c>
      <c r="S632" s="56" t="s">
        <v>32</v>
      </c>
      <c r="T632" s="56" t="s">
        <v>32</v>
      </c>
      <c r="U632" s="56" t="s">
        <v>32</v>
      </c>
      <c r="V632" s="56" t="s">
        <v>32</v>
      </c>
      <c r="W632" s="2" t="str">
        <f t="shared" si="31"/>
        <v>BYMSQNDetention</v>
      </c>
    </row>
    <row r="633" spans="1:23" s="2" customFormat="1" ht="14.45" customHeight="1">
      <c r="A633" s="2" t="str">
        <f>+IF(B633="N","",IF(COUNTIF(B:B,B633)&gt;1,COUNTIF(B$3:B633,B633),""))</f>
        <v/>
      </c>
      <c r="B633" s="2" t="str">
        <f>+IF(F633="Detention",IF(G633&amp;E633='Import Demurrage Detention'!$G$2&amp;'Import Demurrage Detention'!$C$3,"Y","N"),IF(G633&amp;E633='Import Demurrage Detention'!$H$2&amp;'Import Demurrage Detention'!$C$3,"Y","N"))</f>
        <v>N</v>
      </c>
      <c r="C633" s="56" t="s">
        <v>6433</v>
      </c>
      <c r="D633" s="56" t="s">
        <v>312</v>
      </c>
      <c r="E633" s="56" t="s">
        <v>21</v>
      </c>
      <c r="F633" s="56" t="s">
        <v>22</v>
      </c>
      <c r="G633" s="56" t="s">
        <v>2807</v>
      </c>
      <c r="H633" s="57">
        <v>43992</v>
      </c>
      <c r="I633" s="56" t="s">
        <v>151</v>
      </c>
      <c r="J633" s="56" t="s">
        <v>25</v>
      </c>
      <c r="K633" s="56" t="s">
        <v>6328</v>
      </c>
      <c r="L633" s="56" t="s">
        <v>27</v>
      </c>
      <c r="M633" s="56" t="s">
        <v>136</v>
      </c>
      <c r="N633" s="56" t="s">
        <v>128</v>
      </c>
      <c r="O633" s="56" t="s">
        <v>348</v>
      </c>
      <c r="P633" s="56" t="s">
        <v>35</v>
      </c>
      <c r="Q633" s="56" t="s">
        <v>172</v>
      </c>
      <c r="R633" s="56" t="s">
        <v>86</v>
      </c>
      <c r="S633" s="56" t="s">
        <v>32</v>
      </c>
      <c r="T633" s="56" t="s">
        <v>32</v>
      </c>
      <c r="U633" s="56" t="s">
        <v>32</v>
      </c>
      <c r="V633" s="56" t="s">
        <v>32</v>
      </c>
      <c r="W633" s="2" t="str">
        <f t="shared" si="31"/>
        <v>BYMSQNDetention</v>
      </c>
    </row>
    <row r="634" spans="1:23" s="2" customFormat="1" ht="14.45" customHeight="1">
      <c r="A634" s="2" t="str">
        <f>+IF(B634="N","",IF(COUNTIF(B:B,B634)&gt;1,COUNTIF(B$3:B634,B634),""))</f>
        <v/>
      </c>
      <c r="B634" s="2" t="str">
        <f>+IF(F634="Detention",IF(G634&amp;E634='Import Demurrage Detention'!$G$2&amp;'Import Demurrage Detention'!$C$3,"Y","N"),IF(G634&amp;E634='Import Demurrage Detention'!$H$2&amp;'Import Demurrage Detention'!$C$3,"Y","N"))</f>
        <v>N</v>
      </c>
      <c r="C634" s="56" t="s">
        <v>6433</v>
      </c>
      <c r="D634" s="56" t="s">
        <v>312</v>
      </c>
      <c r="E634" s="56" t="s">
        <v>21</v>
      </c>
      <c r="F634" s="56" t="s">
        <v>22</v>
      </c>
      <c r="G634" s="56" t="s">
        <v>2807</v>
      </c>
      <c r="H634" s="57">
        <v>43578</v>
      </c>
      <c r="I634" s="56" t="s">
        <v>354</v>
      </c>
      <c r="J634" s="56" t="s">
        <v>25</v>
      </c>
      <c r="K634" s="56" t="s">
        <v>55</v>
      </c>
      <c r="L634" s="56" t="s">
        <v>27</v>
      </c>
      <c r="M634" s="56" t="s">
        <v>522</v>
      </c>
      <c r="N634" s="56" t="s">
        <v>132</v>
      </c>
      <c r="O634" s="56" t="s">
        <v>32</v>
      </c>
      <c r="P634" s="56" t="s">
        <v>32</v>
      </c>
      <c r="Q634" s="56" t="s">
        <v>32</v>
      </c>
      <c r="R634" s="56" t="s">
        <v>32</v>
      </c>
      <c r="S634" s="56" t="s">
        <v>32</v>
      </c>
      <c r="T634" s="56" t="s">
        <v>32</v>
      </c>
      <c r="U634" s="56" t="s">
        <v>32</v>
      </c>
      <c r="V634" s="56" t="s">
        <v>32</v>
      </c>
      <c r="W634" s="2" t="str">
        <f t="shared" si="31"/>
        <v>BYMSQNDetention</v>
      </c>
    </row>
    <row r="635" spans="1:23" s="2" customFormat="1" ht="14.45" customHeight="1">
      <c r="A635" s="2" t="str">
        <f>+IF(B635="N","",IF(COUNTIF(B:B,B635)&gt;1,COUNTIF(B$3:B635,B635),""))</f>
        <v/>
      </c>
      <c r="B635" s="2" t="str">
        <f>+IF(F635="Detention",IF(G635&amp;E635='Import Demurrage Detention'!$G$2&amp;'Import Demurrage Detention'!$C$3,"Y","N"),IF(G635&amp;E635='Import Demurrage Detention'!$H$2&amp;'Import Demurrage Detention'!$C$3,"Y","N"))</f>
        <v>N</v>
      </c>
      <c r="C635" s="56" t="s">
        <v>123</v>
      </c>
      <c r="D635" s="56" t="s">
        <v>79</v>
      </c>
      <c r="E635" s="56" t="s">
        <v>124</v>
      </c>
      <c r="F635" s="56" t="s">
        <v>6317</v>
      </c>
      <c r="G635" s="56" t="s">
        <v>125</v>
      </c>
      <c r="H635" s="57">
        <v>43578</v>
      </c>
      <c r="I635" s="56" t="s">
        <v>106</v>
      </c>
      <c r="J635" s="56" t="s">
        <v>76</v>
      </c>
      <c r="K635" s="56" t="s">
        <v>26</v>
      </c>
      <c r="L635" s="56" t="s">
        <v>126</v>
      </c>
      <c r="M635" s="56" t="s">
        <v>127</v>
      </c>
      <c r="N635" s="56" t="s">
        <v>128</v>
      </c>
      <c r="O635" s="56" t="s">
        <v>90</v>
      </c>
      <c r="P635" s="56" t="s">
        <v>129</v>
      </c>
      <c r="Q635" s="56" t="s">
        <v>30</v>
      </c>
      <c r="R635" s="56" t="s">
        <v>130</v>
      </c>
      <c r="S635" s="56" t="s">
        <v>32</v>
      </c>
      <c r="T635" s="56" t="s">
        <v>32</v>
      </c>
      <c r="U635" s="56" t="s">
        <v>32</v>
      </c>
      <c r="V635" s="56" t="s">
        <v>32</v>
      </c>
      <c r="W635" s="2" t="str">
        <f t="shared" si="31"/>
        <v>BEALLYDemurrage</v>
      </c>
    </row>
    <row r="636" spans="1:23" s="2" customFormat="1" ht="14.45" customHeight="1">
      <c r="A636" s="2" t="str">
        <f>+IF(B636="N","",IF(COUNTIF(B:B,B636)&gt;1,COUNTIF(B$3:B636,B636),""))</f>
        <v/>
      </c>
      <c r="B636" s="2" t="str">
        <f>+IF(F636="Detention",IF(G636&amp;E636='Import Demurrage Detention'!$G$2&amp;'Import Demurrage Detention'!$C$3,"Y","N"),IF(G636&amp;E636='Import Demurrage Detention'!$H$2&amp;'Import Demurrage Detention'!$C$3,"Y","N"))</f>
        <v>N</v>
      </c>
      <c r="C636" s="56" t="s">
        <v>123</v>
      </c>
      <c r="D636" s="56" t="s">
        <v>79</v>
      </c>
      <c r="E636" s="56" t="s">
        <v>124</v>
      </c>
      <c r="F636" s="56" t="s">
        <v>6317</v>
      </c>
      <c r="G636" s="56" t="s">
        <v>125</v>
      </c>
      <c r="H636" s="57">
        <v>43578</v>
      </c>
      <c r="I636" s="56" t="s">
        <v>106</v>
      </c>
      <c r="J636" s="56" t="s">
        <v>76</v>
      </c>
      <c r="K636" s="56" t="s">
        <v>6328</v>
      </c>
      <c r="L636" s="56" t="s">
        <v>126</v>
      </c>
      <c r="M636" s="56" t="s">
        <v>127</v>
      </c>
      <c r="N636" s="56" t="s">
        <v>129</v>
      </c>
      <c r="O636" s="56" t="s">
        <v>90</v>
      </c>
      <c r="P636" s="56" t="s">
        <v>131</v>
      </c>
      <c r="Q636" s="56" t="s">
        <v>30</v>
      </c>
      <c r="R636" s="56" t="s">
        <v>132</v>
      </c>
      <c r="S636" s="56" t="s">
        <v>32</v>
      </c>
      <c r="T636" s="56" t="s">
        <v>32</v>
      </c>
      <c r="U636" s="56" t="s">
        <v>32</v>
      </c>
      <c r="V636" s="56" t="s">
        <v>32</v>
      </c>
      <c r="W636" s="2" t="str">
        <f t="shared" si="31"/>
        <v>BEALLYDemurrage</v>
      </c>
    </row>
    <row r="637" spans="1:23" s="2" customFormat="1" ht="14.45" customHeight="1">
      <c r="A637" s="2" t="str">
        <f>+IF(B637="N","",IF(COUNTIF(B:B,B637)&gt;1,COUNTIF(B$3:B637,B637),""))</f>
        <v/>
      </c>
      <c r="B637" s="2" t="str">
        <f>+IF(F637="Detention",IF(G637&amp;E637='Import Demurrage Detention'!$G$2&amp;'Import Demurrage Detention'!$C$3,"Y","N"),IF(G637&amp;E637='Import Demurrage Detention'!$H$2&amp;'Import Demurrage Detention'!$C$3,"Y","N"))</f>
        <v>N</v>
      </c>
      <c r="C637" s="56" t="s">
        <v>123</v>
      </c>
      <c r="D637" s="56" t="s">
        <v>79</v>
      </c>
      <c r="E637" s="56" t="s">
        <v>124</v>
      </c>
      <c r="F637" s="56" t="s">
        <v>6317</v>
      </c>
      <c r="G637" s="56" t="s">
        <v>133</v>
      </c>
      <c r="H637" s="57">
        <v>43578</v>
      </c>
      <c r="I637" s="56" t="s">
        <v>106</v>
      </c>
      <c r="J637" s="56" t="s">
        <v>25</v>
      </c>
      <c r="K637" s="56" t="s">
        <v>26</v>
      </c>
      <c r="L637" s="56" t="s">
        <v>126</v>
      </c>
      <c r="M637" s="56" t="s">
        <v>127</v>
      </c>
      <c r="N637" s="56" t="s">
        <v>128</v>
      </c>
      <c r="O637" s="56" t="s">
        <v>90</v>
      </c>
      <c r="P637" s="56" t="s">
        <v>129</v>
      </c>
      <c r="Q637" s="56" t="s">
        <v>30</v>
      </c>
      <c r="R637" s="56" t="s">
        <v>130</v>
      </c>
      <c r="S637" s="56" t="s">
        <v>32</v>
      </c>
      <c r="T637" s="56" t="s">
        <v>32</v>
      </c>
      <c r="U637" s="56" t="s">
        <v>32</v>
      </c>
      <c r="V637" s="56" t="s">
        <v>32</v>
      </c>
      <c r="W637" s="2" t="str">
        <f t="shared" si="31"/>
        <v>BEANTYDemurrage</v>
      </c>
    </row>
    <row r="638" spans="1:23" s="2" customFormat="1" ht="14.45" customHeight="1">
      <c r="A638" s="2" t="str">
        <f>+IF(B638="N","",IF(COUNTIF(B:B,B638)&gt;1,COUNTIF(B$3:B638,B638),""))</f>
        <v/>
      </c>
      <c r="B638" s="2" t="str">
        <f>+IF(F638="Detention",IF(G638&amp;E638='Import Demurrage Detention'!$G$2&amp;'Import Demurrage Detention'!$C$3,"Y","N"),IF(G638&amp;E638='Import Demurrage Detention'!$H$2&amp;'Import Demurrage Detention'!$C$3,"Y","N"))</f>
        <v>N</v>
      </c>
      <c r="C638" s="56" t="s">
        <v>123</v>
      </c>
      <c r="D638" s="56" t="s">
        <v>79</v>
      </c>
      <c r="E638" s="56" t="s">
        <v>124</v>
      </c>
      <c r="F638" s="56" t="s">
        <v>6317</v>
      </c>
      <c r="G638" s="56" t="s">
        <v>133</v>
      </c>
      <c r="H638" s="57">
        <v>43578</v>
      </c>
      <c r="I638" s="56" t="s">
        <v>106</v>
      </c>
      <c r="J638" s="56" t="s">
        <v>25</v>
      </c>
      <c r="K638" s="56" t="s">
        <v>6328</v>
      </c>
      <c r="L638" s="56" t="s">
        <v>126</v>
      </c>
      <c r="M638" s="56" t="s">
        <v>127</v>
      </c>
      <c r="N638" s="56" t="s">
        <v>129</v>
      </c>
      <c r="O638" s="56" t="s">
        <v>90</v>
      </c>
      <c r="P638" s="56" t="s">
        <v>131</v>
      </c>
      <c r="Q638" s="56" t="s">
        <v>30</v>
      </c>
      <c r="R638" s="56" t="s">
        <v>132</v>
      </c>
      <c r="S638" s="56" t="s">
        <v>32</v>
      </c>
      <c r="T638" s="56" t="s">
        <v>32</v>
      </c>
      <c r="U638" s="56" t="s">
        <v>32</v>
      </c>
      <c r="V638" s="56" t="s">
        <v>32</v>
      </c>
      <c r="W638" s="2" t="str">
        <f t="shared" si="31"/>
        <v>BEANTYDemurrage</v>
      </c>
    </row>
    <row r="639" spans="1:23" s="2" customFormat="1" ht="14.45" customHeight="1">
      <c r="A639" s="2" t="str">
        <f>+IF(B639="N","",IF(COUNTIF(B:B,B639)&gt;1,COUNTIF(B$3:B639,B639),""))</f>
        <v/>
      </c>
      <c r="B639" s="2" t="str">
        <f>+IF(F639="Detention",IF(G639&amp;E639='Import Demurrage Detention'!$G$2&amp;'Import Demurrage Detention'!$C$3,"Y","N"),IF(G639&amp;E639='Import Demurrage Detention'!$H$2&amp;'Import Demurrage Detention'!$C$3,"Y","N"))</f>
        <v>N</v>
      </c>
      <c r="C639" s="56" t="s">
        <v>123</v>
      </c>
      <c r="D639" s="56" t="s">
        <v>79</v>
      </c>
      <c r="E639" s="56" t="s">
        <v>124</v>
      </c>
      <c r="F639" s="56" t="s">
        <v>6317</v>
      </c>
      <c r="G639" s="56" t="s">
        <v>125</v>
      </c>
      <c r="H639" s="57">
        <v>43578</v>
      </c>
      <c r="I639" s="56" t="s">
        <v>106</v>
      </c>
      <c r="J639" s="56" t="s">
        <v>76</v>
      </c>
      <c r="K639" s="56" t="s">
        <v>26</v>
      </c>
      <c r="L639" s="56" t="s">
        <v>140</v>
      </c>
      <c r="M639" s="56" t="s">
        <v>127</v>
      </c>
      <c r="N639" s="56" t="s">
        <v>128</v>
      </c>
      <c r="O639" s="56" t="s">
        <v>90</v>
      </c>
      <c r="P639" s="56" t="s">
        <v>129</v>
      </c>
      <c r="Q639" s="56" t="s">
        <v>30</v>
      </c>
      <c r="R639" s="56" t="s">
        <v>130</v>
      </c>
      <c r="S639" s="56" t="s">
        <v>32</v>
      </c>
      <c r="T639" s="56" t="s">
        <v>32</v>
      </c>
      <c r="U639" s="56" t="s">
        <v>32</v>
      </c>
      <c r="V639" s="56" t="s">
        <v>32</v>
      </c>
      <c r="W639" s="2" t="str">
        <f t="shared" si="31"/>
        <v>BEALLYDemurrage</v>
      </c>
    </row>
    <row r="640" spans="1:23" s="2" customFormat="1" ht="14.45" customHeight="1">
      <c r="A640" s="2" t="str">
        <f>+IF(B640="N","",IF(COUNTIF(B:B,B640)&gt;1,COUNTIF(B$3:B640,B640),""))</f>
        <v/>
      </c>
      <c r="B640" s="2" t="str">
        <f>+IF(F640="Detention",IF(G640&amp;E640='Import Demurrage Detention'!$G$2&amp;'Import Demurrage Detention'!$C$3,"Y","N"),IF(G640&amp;E640='Import Demurrage Detention'!$H$2&amp;'Import Demurrage Detention'!$C$3,"Y","N"))</f>
        <v>N</v>
      </c>
      <c r="C640" s="56" t="s">
        <v>123</v>
      </c>
      <c r="D640" s="56" t="s">
        <v>79</v>
      </c>
      <c r="E640" s="56" t="s">
        <v>124</v>
      </c>
      <c r="F640" s="56" t="s">
        <v>6317</v>
      </c>
      <c r="G640" s="56" t="s">
        <v>125</v>
      </c>
      <c r="H640" s="57">
        <v>43578</v>
      </c>
      <c r="I640" s="56" t="s">
        <v>106</v>
      </c>
      <c r="J640" s="56" t="s">
        <v>76</v>
      </c>
      <c r="K640" s="56" t="s">
        <v>6328</v>
      </c>
      <c r="L640" s="56" t="s">
        <v>140</v>
      </c>
      <c r="M640" s="56" t="s">
        <v>127</v>
      </c>
      <c r="N640" s="56" t="s">
        <v>129</v>
      </c>
      <c r="O640" s="56" t="s">
        <v>90</v>
      </c>
      <c r="P640" s="56" t="s">
        <v>131</v>
      </c>
      <c r="Q640" s="56" t="s">
        <v>30</v>
      </c>
      <c r="R640" s="56" t="s">
        <v>132</v>
      </c>
      <c r="S640" s="56" t="s">
        <v>32</v>
      </c>
      <c r="T640" s="56" t="s">
        <v>32</v>
      </c>
      <c r="U640" s="56" t="s">
        <v>32</v>
      </c>
      <c r="V640" s="56" t="s">
        <v>32</v>
      </c>
      <c r="W640" s="2" t="str">
        <f t="shared" si="31"/>
        <v>BEALLYDemurrage</v>
      </c>
    </row>
    <row r="641" spans="1:23" s="2" customFormat="1" ht="14.45" customHeight="1">
      <c r="A641" s="2" t="str">
        <f>+IF(B641="N","",IF(COUNTIF(B:B,B641)&gt;1,COUNTIF(B$3:B641,B641),""))</f>
        <v/>
      </c>
      <c r="B641" s="2" t="str">
        <f>+IF(F641="Detention",IF(G641&amp;E641='Import Demurrage Detention'!$G$2&amp;'Import Demurrage Detention'!$C$3,"Y","N"),IF(G641&amp;E641='Import Demurrage Detention'!$H$2&amp;'Import Demurrage Detention'!$C$3,"Y","N"))</f>
        <v>N</v>
      </c>
      <c r="C641" s="56" t="s">
        <v>123</v>
      </c>
      <c r="D641" s="56" t="s">
        <v>79</v>
      </c>
      <c r="E641" s="56" t="s">
        <v>124</v>
      </c>
      <c r="F641" s="56" t="s">
        <v>6317</v>
      </c>
      <c r="G641" s="56" t="s">
        <v>133</v>
      </c>
      <c r="H641" s="57">
        <v>43578</v>
      </c>
      <c r="I641" s="56" t="s">
        <v>106</v>
      </c>
      <c r="J641" s="56" t="s">
        <v>25</v>
      </c>
      <c r="K641" s="56" t="s">
        <v>26</v>
      </c>
      <c r="L641" s="56" t="s">
        <v>140</v>
      </c>
      <c r="M641" s="56" t="s">
        <v>127</v>
      </c>
      <c r="N641" s="56" t="s">
        <v>128</v>
      </c>
      <c r="O641" s="56" t="s">
        <v>90</v>
      </c>
      <c r="P641" s="56" t="s">
        <v>129</v>
      </c>
      <c r="Q641" s="56" t="s">
        <v>30</v>
      </c>
      <c r="R641" s="56" t="s">
        <v>130</v>
      </c>
      <c r="S641" s="56" t="s">
        <v>32</v>
      </c>
      <c r="T641" s="56" t="s">
        <v>32</v>
      </c>
      <c r="U641" s="56" t="s">
        <v>32</v>
      </c>
      <c r="V641" s="56" t="s">
        <v>32</v>
      </c>
      <c r="W641" s="2" t="str">
        <f t="shared" si="31"/>
        <v>BEANTYDemurrage</v>
      </c>
    </row>
    <row r="642" spans="1:23" s="2" customFormat="1" ht="14.45" customHeight="1">
      <c r="A642" s="2" t="str">
        <f>+IF(B642="N","",IF(COUNTIF(B:B,B642)&gt;1,COUNTIF(B$3:B642,B642),""))</f>
        <v/>
      </c>
      <c r="B642" s="2" t="str">
        <f>+IF(F642="Detention",IF(G642&amp;E642='Import Demurrage Detention'!$G$2&amp;'Import Demurrage Detention'!$C$3,"Y","N"),IF(G642&amp;E642='Import Demurrage Detention'!$H$2&amp;'Import Demurrage Detention'!$C$3,"Y","N"))</f>
        <v>N</v>
      </c>
      <c r="C642" s="56" t="s">
        <v>123</v>
      </c>
      <c r="D642" s="56" t="s">
        <v>79</v>
      </c>
      <c r="E642" s="56" t="s">
        <v>124</v>
      </c>
      <c r="F642" s="56" t="s">
        <v>6317</v>
      </c>
      <c r="G642" s="56" t="s">
        <v>133</v>
      </c>
      <c r="H642" s="57">
        <v>43578</v>
      </c>
      <c r="I642" s="56" t="s">
        <v>106</v>
      </c>
      <c r="J642" s="56" t="s">
        <v>25</v>
      </c>
      <c r="K642" s="56" t="s">
        <v>6328</v>
      </c>
      <c r="L642" s="56" t="s">
        <v>140</v>
      </c>
      <c r="M642" s="56" t="s">
        <v>127</v>
      </c>
      <c r="N642" s="56" t="s">
        <v>129</v>
      </c>
      <c r="O642" s="56" t="s">
        <v>90</v>
      </c>
      <c r="P642" s="56" t="s">
        <v>131</v>
      </c>
      <c r="Q642" s="56" t="s">
        <v>30</v>
      </c>
      <c r="R642" s="56" t="s">
        <v>132</v>
      </c>
      <c r="S642" s="56" t="s">
        <v>32</v>
      </c>
      <c r="T642" s="56" t="s">
        <v>32</v>
      </c>
      <c r="U642" s="56" t="s">
        <v>32</v>
      </c>
      <c r="V642" s="56" t="s">
        <v>32</v>
      </c>
      <c r="W642" s="2" t="str">
        <f t="shared" ref="W642:W703" si="32">+G642&amp;E642&amp;F642</f>
        <v>BEANTYDemurrage</v>
      </c>
    </row>
    <row r="643" spans="1:23" s="2" customFormat="1" ht="14.45" customHeight="1">
      <c r="A643" s="2" t="str">
        <f>+IF(B643="N","",IF(COUNTIF(B:B,B643)&gt;1,COUNTIF(B$3:B643,B643),""))</f>
        <v/>
      </c>
      <c r="B643" s="2" t="str">
        <f>+IF(F643="Detention",IF(G643&amp;E643='Import Demurrage Detention'!$G$2&amp;'Import Demurrage Detention'!$C$3,"Y","N"),IF(G643&amp;E643='Import Demurrage Detention'!$H$2&amp;'Import Demurrage Detention'!$C$3,"Y","N"))</f>
        <v>N</v>
      </c>
      <c r="C643" s="56" t="s">
        <v>123</v>
      </c>
      <c r="D643" s="56" t="s">
        <v>79</v>
      </c>
      <c r="E643" s="56" t="s">
        <v>124</v>
      </c>
      <c r="F643" s="56" t="s">
        <v>6317</v>
      </c>
      <c r="G643" s="56" t="s">
        <v>125</v>
      </c>
      <c r="H643" s="57">
        <v>43578</v>
      </c>
      <c r="I643" s="56" t="s">
        <v>106</v>
      </c>
      <c r="J643" s="56" t="s">
        <v>76</v>
      </c>
      <c r="K643" s="56" t="s">
        <v>26</v>
      </c>
      <c r="L643" s="56" t="s">
        <v>141</v>
      </c>
      <c r="M643" s="56" t="s">
        <v>127</v>
      </c>
      <c r="N643" s="56" t="s">
        <v>128</v>
      </c>
      <c r="O643" s="56" t="s">
        <v>90</v>
      </c>
      <c r="P643" s="56" t="s">
        <v>129</v>
      </c>
      <c r="Q643" s="56" t="s">
        <v>30</v>
      </c>
      <c r="R643" s="56" t="s">
        <v>130</v>
      </c>
      <c r="S643" s="56" t="s">
        <v>32</v>
      </c>
      <c r="T643" s="56" t="s">
        <v>32</v>
      </c>
      <c r="U643" s="56" t="s">
        <v>32</v>
      </c>
      <c r="V643" s="56" t="s">
        <v>32</v>
      </c>
      <c r="W643" s="2" t="str">
        <f t="shared" si="32"/>
        <v>BEALLYDemurrage</v>
      </c>
    </row>
    <row r="644" spans="1:23" s="2" customFormat="1" ht="14.45" customHeight="1">
      <c r="A644" s="2" t="str">
        <f>+IF(B644="N","",IF(COUNTIF(B:B,B644)&gt;1,COUNTIF(B$3:B644,B644),""))</f>
        <v/>
      </c>
      <c r="B644" s="2" t="str">
        <f>+IF(F644="Detention",IF(G644&amp;E644='Import Demurrage Detention'!$G$2&amp;'Import Demurrage Detention'!$C$3,"Y","N"),IF(G644&amp;E644='Import Demurrage Detention'!$H$2&amp;'Import Demurrage Detention'!$C$3,"Y","N"))</f>
        <v>N</v>
      </c>
      <c r="C644" s="56" t="s">
        <v>123</v>
      </c>
      <c r="D644" s="56" t="s">
        <v>79</v>
      </c>
      <c r="E644" s="56" t="s">
        <v>124</v>
      </c>
      <c r="F644" s="56" t="s">
        <v>6317</v>
      </c>
      <c r="G644" s="56" t="s">
        <v>125</v>
      </c>
      <c r="H644" s="57">
        <v>43578</v>
      </c>
      <c r="I644" s="56" t="s">
        <v>106</v>
      </c>
      <c r="J644" s="56" t="s">
        <v>76</v>
      </c>
      <c r="K644" s="56" t="s">
        <v>6328</v>
      </c>
      <c r="L644" s="56" t="s">
        <v>141</v>
      </c>
      <c r="M644" s="56" t="s">
        <v>127</v>
      </c>
      <c r="N644" s="56" t="s">
        <v>129</v>
      </c>
      <c r="O644" s="56" t="s">
        <v>90</v>
      </c>
      <c r="P644" s="56" t="s">
        <v>131</v>
      </c>
      <c r="Q644" s="56" t="s">
        <v>30</v>
      </c>
      <c r="R644" s="56" t="s">
        <v>132</v>
      </c>
      <c r="S644" s="56" t="s">
        <v>32</v>
      </c>
      <c r="T644" s="56" t="s">
        <v>32</v>
      </c>
      <c r="U644" s="56" t="s">
        <v>32</v>
      </c>
      <c r="V644" s="56" t="s">
        <v>32</v>
      </c>
      <c r="W644" s="2" t="str">
        <f t="shared" si="32"/>
        <v>BEALLYDemurrage</v>
      </c>
    </row>
    <row r="645" spans="1:23" s="2" customFormat="1" ht="14.45" customHeight="1">
      <c r="A645" s="2" t="str">
        <f>+IF(B645="N","",IF(COUNTIF(B:B,B645)&gt;1,COUNTIF(B$3:B645,B645),""))</f>
        <v/>
      </c>
      <c r="B645" s="2" t="str">
        <f>+IF(F645="Detention",IF(G645&amp;E645='Import Demurrage Detention'!$G$2&amp;'Import Demurrage Detention'!$C$3,"Y","N"),IF(G645&amp;E645='Import Demurrage Detention'!$H$2&amp;'Import Demurrage Detention'!$C$3,"Y","N"))</f>
        <v>N</v>
      </c>
      <c r="C645" s="56" t="s">
        <v>123</v>
      </c>
      <c r="D645" s="56" t="s">
        <v>79</v>
      </c>
      <c r="E645" s="56" t="s">
        <v>124</v>
      </c>
      <c r="F645" s="56" t="s">
        <v>6317</v>
      </c>
      <c r="G645" s="56" t="s">
        <v>133</v>
      </c>
      <c r="H645" s="57">
        <v>43578</v>
      </c>
      <c r="I645" s="56" t="s">
        <v>106</v>
      </c>
      <c r="J645" s="56" t="s">
        <v>25</v>
      </c>
      <c r="K645" s="56" t="s">
        <v>26</v>
      </c>
      <c r="L645" s="56" t="s">
        <v>141</v>
      </c>
      <c r="M645" s="56" t="s">
        <v>127</v>
      </c>
      <c r="N645" s="56" t="s">
        <v>128</v>
      </c>
      <c r="O645" s="56" t="s">
        <v>90</v>
      </c>
      <c r="P645" s="56" t="s">
        <v>129</v>
      </c>
      <c r="Q645" s="56" t="s">
        <v>30</v>
      </c>
      <c r="R645" s="56" t="s">
        <v>130</v>
      </c>
      <c r="S645" s="56" t="s">
        <v>32</v>
      </c>
      <c r="T645" s="56" t="s">
        <v>32</v>
      </c>
      <c r="U645" s="56" t="s">
        <v>32</v>
      </c>
      <c r="V645" s="56" t="s">
        <v>32</v>
      </c>
      <c r="W645" s="2" t="str">
        <f t="shared" si="32"/>
        <v>BEANTYDemurrage</v>
      </c>
    </row>
    <row r="646" spans="1:23" s="2" customFormat="1" ht="14.45" customHeight="1">
      <c r="A646" s="2" t="str">
        <f>+IF(B646="N","",IF(COUNTIF(B:B,B646)&gt;1,COUNTIF(B$3:B646,B646),""))</f>
        <v/>
      </c>
      <c r="B646" s="2" t="str">
        <f>+IF(F646="Detention",IF(G646&amp;E646='Import Demurrage Detention'!$G$2&amp;'Import Demurrage Detention'!$C$3,"Y","N"),IF(G646&amp;E646='Import Demurrage Detention'!$H$2&amp;'Import Demurrage Detention'!$C$3,"Y","N"))</f>
        <v>N</v>
      </c>
      <c r="C646" s="56" t="s">
        <v>123</v>
      </c>
      <c r="D646" s="56" t="s">
        <v>79</v>
      </c>
      <c r="E646" s="56" t="s">
        <v>124</v>
      </c>
      <c r="F646" s="56" t="s">
        <v>6317</v>
      </c>
      <c r="G646" s="56" t="s">
        <v>133</v>
      </c>
      <c r="H646" s="57">
        <v>43578</v>
      </c>
      <c r="I646" s="56" t="s">
        <v>106</v>
      </c>
      <c r="J646" s="56" t="s">
        <v>25</v>
      </c>
      <c r="K646" s="56" t="s">
        <v>6328</v>
      </c>
      <c r="L646" s="56" t="s">
        <v>141</v>
      </c>
      <c r="M646" s="56" t="s">
        <v>127</v>
      </c>
      <c r="N646" s="56" t="s">
        <v>129</v>
      </c>
      <c r="O646" s="56" t="s">
        <v>90</v>
      </c>
      <c r="P646" s="56" t="s">
        <v>131</v>
      </c>
      <c r="Q646" s="56" t="s">
        <v>30</v>
      </c>
      <c r="R646" s="56" t="s">
        <v>132</v>
      </c>
      <c r="S646" s="56" t="s">
        <v>32</v>
      </c>
      <c r="T646" s="56" t="s">
        <v>32</v>
      </c>
      <c r="U646" s="56" t="s">
        <v>32</v>
      </c>
      <c r="V646" s="56" t="s">
        <v>32</v>
      </c>
      <c r="W646" s="2" t="str">
        <f t="shared" si="32"/>
        <v>BEANTYDemurrage</v>
      </c>
    </row>
    <row r="647" spans="1:23" s="2" customFormat="1" ht="14.45" customHeight="1">
      <c r="A647" s="2" t="str">
        <f>+IF(B647="N","",IF(COUNTIF(B:B,B647)&gt;1,COUNTIF(B$3:B647,B647),""))</f>
        <v/>
      </c>
      <c r="B647" s="2" t="str">
        <f>+IF(F647="Detention",IF(G647&amp;E647='Import Demurrage Detention'!$G$2&amp;'Import Demurrage Detention'!$C$3,"Y","N"),IF(G647&amp;E647='Import Demurrage Detention'!$H$2&amp;'Import Demurrage Detention'!$C$3,"Y","N"))</f>
        <v>N</v>
      </c>
      <c r="C647" s="56" t="s">
        <v>123</v>
      </c>
      <c r="D647" s="56" t="s">
        <v>79</v>
      </c>
      <c r="E647" s="56" t="s">
        <v>124</v>
      </c>
      <c r="F647" s="56" t="s">
        <v>6317</v>
      </c>
      <c r="G647" s="56" t="s">
        <v>125</v>
      </c>
      <c r="H647" s="57">
        <v>43578</v>
      </c>
      <c r="I647" s="56" t="s">
        <v>106</v>
      </c>
      <c r="J647" s="56" t="s">
        <v>76</v>
      </c>
      <c r="K647" s="56" t="s">
        <v>26</v>
      </c>
      <c r="L647" s="56" t="s">
        <v>142</v>
      </c>
      <c r="M647" s="56" t="s">
        <v>127</v>
      </c>
      <c r="N647" s="56" t="s">
        <v>128</v>
      </c>
      <c r="O647" s="56" t="s">
        <v>90</v>
      </c>
      <c r="P647" s="56" t="s">
        <v>129</v>
      </c>
      <c r="Q647" s="56" t="s">
        <v>30</v>
      </c>
      <c r="R647" s="56" t="s">
        <v>130</v>
      </c>
      <c r="S647" s="56" t="s">
        <v>32</v>
      </c>
      <c r="T647" s="56" t="s">
        <v>32</v>
      </c>
      <c r="U647" s="56" t="s">
        <v>32</v>
      </c>
      <c r="V647" s="56" t="s">
        <v>32</v>
      </c>
      <c r="W647" s="2" t="str">
        <f t="shared" si="32"/>
        <v>BEALLYDemurrage</v>
      </c>
    </row>
    <row r="648" spans="1:23" s="2" customFormat="1" ht="14.45" customHeight="1">
      <c r="A648" s="2" t="str">
        <f>+IF(B648="N","",IF(COUNTIF(B:B,B648)&gt;1,COUNTIF(B$3:B648,B648),""))</f>
        <v/>
      </c>
      <c r="B648" s="2" t="str">
        <f>+IF(F648="Detention",IF(G648&amp;E648='Import Demurrage Detention'!$G$2&amp;'Import Demurrage Detention'!$C$3,"Y","N"),IF(G648&amp;E648='Import Demurrage Detention'!$H$2&amp;'Import Demurrage Detention'!$C$3,"Y","N"))</f>
        <v>N</v>
      </c>
      <c r="C648" s="56" t="s">
        <v>123</v>
      </c>
      <c r="D648" s="56" t="s">
        <v>79</v>
      </c>
      <c r="E648" s="56" t="s">
        <v>124</v>
      </c>
      <c r="F648" s="56" t="s">
        <v>6317</v>
      </c>
      <c r="G648" s="56" t="s">
        <v>125</v>
      </c>
      <c r="H648" s="57">
        <v>43578</v>
      </c>
      <c r="I648" s="56" t="s">
        <v>106</v>
      </c>
      <c r="J648" s="56" t="s">
        <v>76</v>
      </c>
      <c r="K648" s="56" t="s">
        <v>6328</v>
      </c>
      <c r="L648" s="56" t="s">
        <v>142</v>
      </c>
      <c r="M648" s="56" t="s">
        <v>127</v>
      </c>
      <c r="N648" s="56" t="s">
        <v>129</v>
      </c>
      <c r="O648" s="56" t="s">
        <v>90</v>
      </c>
      <c r="P648" s="56" t="s">
        <v>131</v>
      </c>
      <c r="Q648" s="56" t="s">
        <v>30</v>
      </c>
      <c r="R648" s="56" t="s">
        <v>132</v>
      </c>
      <c r="S648" s="56" t="s">
        <v>32</v>
      </c>
      <c r="T648" s="56" t="s">
        <v>32</v>
      </c>
      <c r="U648" s="56" t="s">
        <v>32</v>
      </c>
      <c r="V648" s="56" t="s">
        <v>32</v>
      </c>
      <c r="W648" s="2" t="str">
        <f t="shared" si="32"/>
        <v>BEALLYDemurrage</v>
      </c>
    </row>
    <row r="649" spans="1:23" s="2" customFormat="1" ht="14.45" customHeight="1">
      <c r="A649" s="2" t="str">
        <f>+IF(B649="N","",IF(COUNTIF(B:B,B649)&gt;1,COUNTIF(B$3:B649,B649),""))</f>
        <v/>
      </c>
      <c r="B649" s="2" t="str">
        <f>+IF(F649="Detention",IF(G649&amp;E649='Import Demurrage Detention'!$G$2&amp;'Import Demurrage Detention'!$C$3,"Y","N"),IF(G649&amp;E649='Import Demurrage Detention'!$H$2&amp;'Import Demurrage Detention'!$C$3,"Y","N"))</f>
        <v>N</v>
      </c>
      <c r="C649" s="56" t="s">
        <v>123</v>
      </c>
      <c r="D649" s="56" t="s">
        <v>79</v>
      </c>
      <c r="E649" s="56" t="s">
        <v>124</v>
      </c>
      <c r="F649" s="56" t="s">
        <v>6317</v>
      </c>
      <c r="G649" s="56" t="s">
        <v>133</v>
      </c>
      <c r="H649" s="57">
        <v>43578</v>
      </c>
      <c r="I649" s="56" t="s">
        <v>106</v>
      </c>
      <c r="J649" s="56" t="s">
        <v>25</v>
      </c>
      <c r="K649" s="56" t="s">
        <v>26</v>
      </c>
      <c r="L649" s="56" t="s">
        <v>142</v>
      </c>
      <c r="M649" s="56" t="s">
        <v>127</v>
      </c>
      <c r="N649" s="56" t="s">
        <v>128</v>
      </c>
      <c r="O649" s="56" t="s">
        <v>90</v>
      </c>
      <c r="P649" s="56" t="s">
        <v>129</v>
      </c>
      <c r="Q649" s="56" t="s">
        <v>30</v>
      </c>
      <c r="R649" s="56" t="s">
        <v>130</v>
      </c>
      <c r="S649" s="56" t="s">
        <v>32</v>
      </c>
      <c r="T649" s="56" t="s">
        <v>32</v>
      </c>
      <c r="U649" s="56" t="s">
        <v>32</v>
      </c>
      <c r="V649" s="56" t="s">
        <v>32</v>
      </c>
      <c r="W649" s="2" t="str">
        <f t="shared" si="32"/>
        <v>BEANTYDemurrage</v>
      </c>
    </row>
    <row r="650" spans="1:23" s="2" customFormat="1" ht="14.45" customHeight="1">
      <c r="A650" s="2" t="str">
        <f>+IF(B650="N","",IF(COUNTIF(B:B,B650)&gt;1,COUNTIF(B$3:B650,B650),""))</f>
        <v/>
      </c>
      <c r="B650" s="2" t="str">
        <f>+IF(F650="Detention",IF(G650&amp;E650='Import Demurrage Detention'!$G$2&amp;'Import Demurrage Detention'!$C$3,"Y","N"),IF(G650&amp;E650='Import Demurrage Detention'!$H$2&amp;'Import Demurrage Detention'!$C$3,"Y","N"))</f>
        <v>N</v>
      </c>
      <c r="C650" s="56" t="s">
        <v>123</v>
      </c>
      <c r="D650" s="56" t="s">
        <v>79</v>
      </c>
      <c r="E650" s="56" t="s">
        <v>124</v>
      </c>
      <c r="F650" s="56" t="s">
        <v>6317</v>
      </c>
      <c r="G650" s="56" t="s">
        <v>133</v>
      </c>
      <c r="H650" s="57">
        <v>43578</v>
      </c>
      <c r="I650" s="56" t="s">
        <v>106</v>
      </c>
      <c r="J650" s="56" t="s">
        <v>25</v>
      </c>
      <c r="K650" s="56" t="s">
        <v>6328</v>
      </c>
      <c r="L650" s="56" t="s">
        <v>142</v>
      </c>
      <c r="M650" s="56" t="s">
        <v>127</v>
      </c>
      <c r="N650" s="56" t="s">
        <v>129</v>
      </c>
      <c r="O650" s="56" t="s">
        <v>90</v>
      </c>
      <c r="P650" s="56" t="s">
        <v>131</v>
      </c>
      <c r="Q650" s="56" t="s">
        <v>30</v>
      </c>
      <c r="R650" s="56" t="s">
        <v>132</v>
      </c>
      <c r="S650" s="56" t="s">
        <v>32</v>
      </c>
      <c r="T650" s="56" t="s">
        <v>32</v>
      </c>
      <c r="U650" s="56" t="s">
        <v>32</v>
      </c>
      <c r="V650" s="56" t="s">
        <v>32</v>
      </c>
      <c r="W650" s="2" t="str">
        <f t="shared" si="32"/>
        <v>BEANTYDemurrage</v>
      </c>
    </row>
    <row r="651" spans="1:23" s="2" customFormat="1" ht="14.45" customHeight="1">
      <c r="A651" s="2" t="str">
        <f>+IF(B651="N","",IF(COUNTIF(B:B,B651)&gt;1,COUNTIF(B$3:B651,B651),""))</f>
        <v/>
      </c>
      <c r="B651" s="2" t="str">
        <f>+IF(F651="Detention",IF(G651&amp;E651='Import Demurrage Detention'!$G$2&amp;'Import Demurrage Detention'!$C$3,"Y","N"),IF(G651&amp;E651='Import Demurrage Detention'!$H$2&amp;'Import Demurrage Detention'!$C$3,"Y","N"))</f>
        <v>N</v>
      </c>
      <c r="C651" s="56" t="s">
        <v>123</v>
      </c>
      <c r="D651" s="56" t="s">
        <v>79</v>
      </c>
      <c r="E651" s="56" t="s">
        <v>124</v>
      </c>
      <c r="F651" s="56" t="s">
        <v>6317</v>
      </c>
      <c r="G651" s="56" t="s">
        <v>125</v>
      </c>
      <c r="H651" s="57">
        <v>43578</v>
      </c>
      <c r="I651" s="56" t="s">
        <v>106</v>
      </c>
      <c r="J651" s="56" t="s">
        <v>76</v>
      </c>
      <c r="K651" s="56" t="s">
        <v>26</v>
      </c>
      <c r="L651" s="56" t="s">
        <v>143</v>
      </c>
      <c r="M651" s="56" t="s">
        <v>127</v>
      </c>
      <c r="N651" s="56" t="s">
        <v>128</v>
      </c>
      <c r="O651" s="56" t="s">
        <v>90</v>
      </c>
      <c r="P651" s="56" t="s">
        <v>129</v>
      </c>
      <c r="Q651" s="56" t="s">
        <v>30</v>
      </c>
      <c r="R651" s="56" t="s">
        <v>130</v>
      </c>
      <c r="S651" s="56" t="s">
        <v>32</v>
      </c>
      <c r="T651" s="56" t="s">
        <v>32</v>
      </c>
      <c r="U651" s="56" t="s">
        <v>32</v>
      </c>
      <c r="V651" s="56" t="s">
        <v>32</v>
      </c>
      <c r="W651" s="2" t="str">
        <f t="shared" si="32"/>
        <v>BEALLYDemurrage</v>
      </c>
    </row>
    <row r="652" spans="1:23" s="2" customFormat="1" ht="14.45" customHeight="1">
      <c r="A652" s="2" t="str">
        <f>+IF(B652="N","",IF(COUNTIF(B:B,B652)&gt;1,COUNTIF(B$3:B652,B652),""))</f>
        <v/>
      </c>
      <c r="B652" s="2" t="str">
        <f>+IF(F652="Detention",IF(G652&amp;E652='Import Demurrage Detention'!$G$2&amp;'Import Demurrage Detention'!$C$3,"Y","N"),IF(G652&amp;E652='Import Demurrage Detention'!$H$2&amp;'Import Demurrage Detention'!$C$3,"Y","N"))</f>
        <v>N</v>
      </c>
      <c r="C652" s="56" t="s">
        <v>123</v>
      </c>
      <c r="D652" s="56" t="s">
        <v>79</v>
      </c>
      <c r="E652" s="56" t="s">
        <v>124</v>
      </c>
      <c r="F652" s="56" t="s">
        <v>6317</v>
      </c>
      <c r="G652" s="56" t="s">
        <v>125</v>
      </c>
      <c r="H652" s="57">
        <v>43578</v>
      </c>
      <c r="I652" s="56" t="s">
        <v>106</v>
      </c>
      <c r="J652" s="56" t="s">
        <v>76</v>
      </c>
      <c r="K652" s="56" t="s">
        <v>6328</v>
      </c>
      <c r="L652" s="56" t="s">
        <v>143</v>
      </c>
      <c r="M652" s="56" t="s">
        <v>127</v>
      </c>
      <c r="N652" s="56" t="s">
        <v>129</v>
      </c>
      <c r="O652" s="56" t="s">
        <v>90</v>
      </c>
      <c r="P652" s="56" t="s">
        <v>131</v>
      </c>
      <c r="Q652" s="56" t="s">
        <v>30</v>
      </c>
      <c r="R652" s="56" t="s">
        <v>132</v>
      </c>
      <c r="S652" s="56" t="s">
        <v>32</v>
      </c>
      <c r="T652" s="56" t="s">
        <v>32</v>
      </c>
      <c r="U652" s="56" t="s">
        <v>32</v>
      </c>
      <c r="V652" s="56" t="s">
        <v>32</v>
      </c>
      <c r="W652" s="2" t="str">
        <f t="shared" si="32"/>
        <v>BEALLYDemurrage</v>
      </c>
    </row>
    <row r="653" spans="1:23" s="2" customFormat="1" ht="14.45" customHeight="1">
      <c r="A653" s="2" t="str">
        <f>+IF(B653="N","",IF(COUNTIF(B:B,B653)&gt;1,COUNTIF(B$3:B653,B653),""))</f>
        <v/>
      </c>
      <c r="B653" s="2" t="str">
        <f>+IF(F653="Detention",IF(G653&amp;E653='Import Demurrage Detention'!$G$2&amp;'Import Demurrage Detention'!$C$3,"Y","N"),IF(G653&amp;E653='Import Demurrage Detention'!$H$2&amp;'Import Demurrage Detention'!$C$3,"Y","N"))</f>
        <v>N</v>
      </c>
      <c r="C653" s="56" t="s">
        <v>123</v>
      </c>
      <c r="D653" s="56" t="s">
        <v>79</v>
      </c>
      <c r="E653" s="56" t="s">
        <v>124</v>
      </c>
      <c r="F653" s="56" t="s">
        <v>6317</v>
      </c>
      <c r="G653" s="56" t="s">
        <v>133</v>
      </c>
      <c r="H653" s="57">
        <v>43578</v>
      </c>
      <c r="I653" s="56" t="s">
        <v>106</v>
      </c>
      <c r="J653" s="56" t="s">
        <v>25</v>
      </c>
      <c r="K653" s="56" t="s">
        <v>26</v>
      </c>
      <c r="L653" s="56" t="s">
        <v>143</v>
      </c>
      <c r="M653" s="56" t="s">
        <v>127</v>
      </c>
      <c r="N653" s="56" t="s">
        <v>128</v>
      </c>
      <c r="O653" s="56" t="s">
        <v>90</v>
      </c>
      <c r="P653" s="56" t="s">
        <v>129</v>
      </c>
      <c r="Q653" s="56" t="s">
        <v>30</v>
      </c>
      <c r="R653" s="56" t="s">
        <v>130</v>
      </c>
      <c r="S653" s="56" t="s">
        <v>32</v>
      </c>
      <c r="T653" s="56" t="s">
        <v>32</v>
      </c>
      <c r="U653" s="56" t="s">
        <v>32</v>
      </c>
      <c r="V653" s="56" t="s">
        <v>32</v>
      </c>
      <c r="W653" s="2" t="str">
        <f t="shared" si="32"/>
        <v>BEANTYDemurrage</v>
      </c>
    </row>
    <row r="654" spans="1:23" s="2" customFormat="1" ht="14.45" customHeight="1">
      <c r="A654" s="2" t="str">
        <f>+IF(B654="N","",IF(COUNTIF(B:B,B654)&gt;1,COUNTIF(B$3:B654,B654),""))</f>
        <v/>
      </c>
      <c r="B654" s="2" t="str">
        <f>+IF(F654="Detention",IF(G654&amp;E654='Import Demurrage Detention'!$G$2&amp;'Import Demurrage Detention'!$C$3,"Y","N"),IF(G654&amp;E654='Import Demurrage Detention'!$H$2&amp;'Import Demurrage Detention'!$C$3,"Y","N"))</f>
        <v>N</v>
      </c>
      <c r="C654" s="56" t="s">
        <v>123</v>
      </c>
      <c r="D654" s="56" t="s">
        <v>79</v>
      </c>
      <c r="E654" s="56" t="s">
        <v>124</v>
      </c>
      <c r="F654" s="56" t="s">
        <v>6317</v>
      </c>
      <c r="G654" s="56" t="s">
        <v>133</v>
      </c>
      <c r="H654" s="57">
        <v>43578</v>
      </c>
      <c r="I654" s="56" t="s">
        <v>106</v>
      </c>
      <c r="J654" s="56" t="s">
        <v>25</v>
      </c>
      <c r="K654" s="56" t="s">
        <v>6328</v>
      </c>
      <c r="L654" s="56" t="s">
        <v>143</v>
      </c>
      <c r="M654" s="56" t="s">
        <v>127</v>
      </c>
      <c r="N654" s="56" t="s">
        <v>129</v>
      </c>
      <c r="O654" s="56" t="s">
        <v>90</v>
      </c>
      <c r="P654" s="56" t="s">
        <v>131</v>
      </c>
      <c r="Q654" s="56" t="s">
        <v>30</v>
      </c>
      <c r="R654" s="56" t="s">
        <v>132</v>
      </c>
      <c r="S654" s="56" t="s">
        <v>32</v>
      </c>
      <c r="T654" s="56" t="s">
        <v>32</v>
      </c>
      <c r="U654" s="56" t="s">
        <v>32</v>
      </c>
      <c r="V654" s="56" t="s">
        <v>32</v>
      </c>
      <c r="W654" s="2" t="str">
        <f t="shared" si="32"/>
        <v>BEANTYDemurrage</v>
      </c>
    </row>
    <row r="655" spans="1:23" s="2" customFormat="1" ht="14.45" customHeight="1">
      <c r="A655" s="2" t="str">
        <f>+IF(B655="N","",IF(COUNTIF(B:B,B655)&gt;1,COUNTIF(B$3:B655,B655),""))</f>
        <v/>
      </c>
      <c r="B655" s="2" t="str">
        <f>+IF(F655="Detention",IF(G655&amp;E655='Import Demurrage Detention'!$G$2&amp;'Import Demurrage Detention'!$C$3,"Y","N"),IF(G655&amp;E655='Import Demurrage Detention'!$H$2&amp;'Import Demurrage Detention'!$C$3,"Y","N"))</f>
        <v>N</v>
      </c>
      <c r="C655" s="56" t="s">
        <v>123</v>
      </c>
      <c r="D655" s="56" t="s">
        <v>79</v>
      </c>
      <c r="E655" s="56" t="s">
        <v>124</v>
      </c>
      <c r="F655" s="56" t="s">
        <v>6317</v>
      </c>
      <c r="G655" s="56" t="s">
        <v>125</v>
      </c>
      <c r="H655" s="57">
        <v>43578</v>
      </c>
      <c r="I655" s="56" t="s">
        <v>106</v>
      </c>
      <c r="J655" s="56" t="s">
        <v>76</v>
      </c>
      <c r="K655" s="56" t="s">
        <v>26</v>
      </c>
      <c r="L655" s="56" t="s">
        <v>144</v>
      </c>
      <c r="M655" s="56" t="s">
        <v>127</v>
      </c>
      <c r="N655" s="56" t="s">
        <v>128</v>
      </c>
      <c r="O655" s="56" t="s">
        <v>90</v>
      </c>
      <c r="P655" s="56" t="s">
        <v>129</v>
      </c>
      <c r="Q655" s="56" t="s">
        <v>30</v>
      </c>
      <c r="R655" s="56" t="s">
        <v>130</v>
      </c>
      <c r="S655" s="56" t="s">
        <v>32</v>
      </c>
      <c r="T655" s="56" t="s">
        <v>32</v>
      </c>
      <c r="U655" s="56" t="s">
        <v>32</v>
      </c>
      <c r="V655" s="56" t="s">
        <v>32</v>
      </c>
      <c r="W655" s="2" t="str">
        <f t="shared" si="32"/>
        <v>BEALLYDemurrage</v>
      </c>
    </row>
    <row r="656" spans="1:23" s="2" customFormat="1" ht="14.45" customHeight="1">
      <c r="A656" s="2" t="str">
        <f>+IF(B656="N","",IF(COUNTIF(B:B,B656)&gt;1,COUNTIF(B$3:B656,B656),""))</f>
        <v/>
      </c>
      <c r="B656" s="2" t="str">
        <f>+IF(F656="Detention",IF(G656&amp;E656='Import Demurrage Detention'!$G$2&amp;'Import Demurrage Detention'!$C$3,"Y","N"),IF(G656&amp;E656='Import Demurrage Detention'!$H$2&amp;'Import Demurrage Detention'!$C$3,"Y","N"))</f>
        <v>N</v>
      </c>
      <c r="C656" s="56" t="s">
        <v>123</v>
      </c>
      <c r="D656" s="56" t="s">
        <v>79</v>
      </c>
      <c r="E656" s="56" t="s">
        <v>124</v>
      </c>
      <c r="F656" s="56" t="s">
        <v>6317</v>
      </c>
      <c r="G656" s="56" t="s">
        <v>125</v>
      </c>
      <c r="H656" s="57">
        <v>43578</v>
      </c>
      <c r="I656" s="56" t="s">
        <v>106</v>
      </c>
      <c r="J656" s="56" t="s">
        <v>76</v>
      </c>
      <c r="K656" s="56" t="s">
        <v>6328</v>
      </c>
      <c r="L656" s="56" t="s">
        <v>144</v>
      </c>
      <c r="M656" s="56" t="s">
        <v>127</v>
      </c>
      <c r="N656" s="56" t="s">
        <v>129</v>
      </c>
      <c r="O656" s="56" t="s">
        <v>90</v>
      </c>
      <c r="P656" s="56" t="s">
        <v>131</v>
      </c>
      <c r="Q656" s="56" t="s">
        <v>30</v>
      </c>
      <c r="R656" s="56" t="s">
        <v>132</v>
      </c>
      <c r="S656" s="56" t="s">
        <v>32</v>
      </c>
      <c r="T656" s="56" t="s">
        <v>32</v>
      </c>
      <c r="U656" s="56" t="s">
        <v>32</v>
      </c>
      <c r="V656" s="56" t="s">
        <v>32</v>
      </c>
      <c r="W656" s="2" t="str">
        <f t="shared" si="32"/>
        <v>BEALLYDemurrage</v>
      </c>
    </row>
    <row r="657" spans="1:23" s="2" customFormat="1" ht="14.45" customHeight="1">
      <c r="A657" s="2" t="str">
        <f>+IF(B657="N","",IF(COUNTIF(B:B,B657)&gt;1,COUNTIF(B$3:B657,B657),""))</f>
        <v/>
      </c>
      <c r="B657" s="2" t="str">
        <f>+IF(F657="Detention",IF(G657&amp;E657='Import Demurrage Detention'!$G$2&amp;'Import Demurrage Detention'!$C$3,"Y","N"),IF(G657&amp;E657='Import Demurrage Detention'!$H$2&amp;'Import Demurrage Detention'!$C$3,"Y","N"))</f>
        <v>N</v>
      </c>
      <c r="C657" s="56" t="s">
        <v>123</v>
      </c>
      <c r="D657" s="56" t="s">
        <v>79</v>
      </c>
      <c r="E657" s="56" t="s">
        <v>124</v>
      </c>
      <c r="F657" s="56" t="s">
        <v>6317</v>
      </c>
      <c r="G657" s="56" t="s">
        <v>133</v>
      </c>
      <c r="H657" s="57">
        <v>43578</v>
      </c>
      <c r="I657" s="56" t="s">
        <v>106</v>
      </c>
      <c r="J657" s="56" t="s">
        <v>25</v>
      </c>
      <c r="K657" s="56" t="s">
        <v>26</v>
      </c>
      <c r="L657" s="56" t="s">
        <v>144</v>
      </c>
      <c r="M657" s="56" t="s">
        <v>127</v>
      </c>
      <c r="N657" s="56" t="s">
        <v>128</v>
      </c>
      <c r="O657" s="56" t="s">
        <v>90</v>
      </c>
      <c r="P657" s="56" t="s">
        <v>129</v>
      </c>
      <c r="Q657" s="56" t="s">
        <v>30</v>
      </c>
      <c r="R657" s="56" t="s">
        <v>130</v>
      </c>
      <c r="S657" s="56" t="s">
        <v>32</v>
      </c>
      <c r="T657" s="56" t="s">
        <v>32</v>
      </c>
      <c r="U657" s="56" t="s">
        <v>32</v>
      </c>
      <c r="V657" s="56" t="s">
        <v>32</v>
      </c>
      <c r="W657" s="2" t="str">
        <f t="shared" si="32"/>
        <v>BEANTYDemurrage</v>
      </c>
    </row>
    <row r="658" spans="1:23" s="2" customFormat="1" ht="14.45" customHeight="1">
      <c r="A658" s="2" t="str">
        <f>+IF(B658="N","",IF(COUNTIF(B:B,B658)&gt;1,COUNTIF(B$3:B658,B658),""))</f>
        <v/>
      </c>
      <c r="B658" s="2" t="str">
        <f>+IF(F658="Detention",IF(G658&amp;E658='Import Demurrage Detention'!$G$2&amp;'Import Demurrage Detention'!$C$3,"Y","N"),IF(G658&amp;E658='Import Demurrage Detention'!$H$2&amp;'Import Demurrage Detention'!$C$3,"Y","N"))</f>
        <v>N</v>
      </c>
      <c r="C658" s="56" t="s">
        <v>123</v>
      </c>
      <c r="D658" s="56" t="s">
        <v>79</v>
      </c>
      <c r="E658" s="56" t="s">
        <v>124</v>
      </c>
      <c r="F658" s="56" t="s">
        <v>6317</v>
      </c>
      <c r="G658" s="56" t="s">
        <v>133</v>
      </c>
      <c r="H658" s="57">
        <v>43578</v>
      </c>
      <c r="I658" s="56" t="s">
        <v>106</v>
      </c>
      <c r="J658" s="56" t="s">
        <v>25</v>
      </c>
      <c r="K658" s="56" t="s">
        <v>6328</v>
      </c>
      <c r="L658" s="56" t="s">
        <v>144</v>
      </c>
      <c r="M658" s="56" t="s">
        <v>127</v>
      </c>
      <c r="N658" s="56" t="s">
        <v>129</v>
      </c>
      <c r="O658" s="56" t="s">
        <v>90</v>
      </c>
      <c r="P658" s="56" t="s">
        <v>131</v>
      </c>
      <c r="Q658" s="56" t="s">
        <v>30</v>
      </c>
      <c r="R658" s="56" t="s">
        <v>132</v>
      </c>
      <c r="S658" s="56" t="s">
        <v>32</v>
      </c>
      <c r="T658" s="56" t="s">
        <v>32</v>
      </c>
      <c r="U658" s="56" t="s">
        <v>32</v>
      </c>
      <c r="V658" s="56" t="s">
        <v>32</v>
      </c>
      <c r="W658" s="2" t="str">
        <f t="shared" si="32"/>
        <v>BEANTYDemurrage</v>
      </c>
    </row>
    <row r="659" spans="1:23" s="2" customFormat="1" ht="14.45" customHeight="1">
      <c r="A659" s="2" t="str">
        <f>+IF(B659="N","",IF(COUNTIF(B:B,B659)&gt;1,COUNTIF(B$3:B659,B659),""))</f>
        <v/>
      </c>
      <c r="B659" s="2" t="str">
        <f>+IF(F659="Detention",IF(G659&amp;E659='Import Demurrage Detention'!$G$2&amp;'Import Demurrage Detention'!$C$3,"Y","N"),IF(G659&amp;E659='Import Demurrage Detention'!$H$2&amp;'Import Demurrage Detention'!$C$3,"Y","N"))</f>
        <v>N</v>
      </c>
      <c r="C659" s="56" t="s">
        <v>123</v>
      </c>
      <c r="D659" s="56" t="s">
        <v>79</v>
      </c>
      <c r="E659" s="56" t="s">
        <v>21</v>
      </c>
      <c r="F659" s="56" t="s">
        <v>6317</v>
      </c>
      <c r="G659" s="56" t="s">
        <v>125</v>
      </c>
      <c r="H659" s="57">
        <v>44140</v>
      </c>
      <c r="I659" s="56" t="s">
        <v>88</v>
      </c>
      <c r="J659" s="56" t="s">
        <v>76</v>
      </c>
      <c r="K659" s="56" t="s">
        <v>26</v>
      </c>
      <c r="L659" s="56" t="s">
        <v>27</v>
      </c>
      <c r="M659" s="56" t="s">
        <v>399</v>
      </c>
      <c r="N659" s="56" t="s">
        <v>7504</v>
      </c>
      <c r="O659" s="56" t="s">
        <v>107</v>
      </c>
      <c r="P659" s="56" t="s">
        <v>7505</v>
      </c>
      <c r="Q659" s="56" t="s">
        <v>108</v>
      </c>
      <c r="R659" s="56" t="s">
        <v>7506</v>
      </c>
      <c r="S659" s="56" t="s">
        <v>32</v>
      </c>
      <c r="T659" s="56" t="s">
        <v>32</v>
      </c>
      <c r="U659" s="56" t="s">
        <v>32</v>
      </c>
      <c r="V659" s="56" t="s">
        <v>32</v>
      </c>
      <c r="W659" s="2" t="str">
        <f t="shared" si="32"/>
        <v>BEALLNDemurrage</v>
      </c>
    </row>
    <row r="660" spans="1:23" s="2" customFormat="1" ht="14.45" customHeight="1">
      <c r="A660" s="2" t="str">
        <f>+IF(B660="N","",IF(COUNTIF(B:B,B660)&gt;1,COUNTIF(B$3:B660,B660),""))</f>
        <v/>
      </c>
      <c r="B660" s="2" t="str">
        <f>+IF(F660="Detention",IF(G660&amp;E660='Import Demurrage Detention'!$G$2&amp;'Import Demurrage Detention'!$C$3,"Y","N"),IF(G660&amp;E660='Import Demurrage Detention'!$H$2&amp;'Import Demurrage Detention'!$C$3,"Y","N"))</f>
        <v>N</v>
      </c>
      <c r="C660" s="56" t="s">
        <v>123</v>
      </c>
      <c r="D660" s="56" t="s">
        <v>79</v>
      </c>
      <c r="E660" s="56" t="s">
        <v>21</v>
      </c>
      <c r="F660" s="56" t="s">
        <v>6317</v>
      </c>
      <c r="G660" s="56" t="s">
        <v>125</v>
      </c>
      <c r="H660" s="57">
        <v>44140</v>
      </c>
      <c r="I660" s="56" t="s">
        <v>88</v>
      </c>
      <c r="J660" s="56" t="s">
        <v>76</v>
      </c>
      <c r="K660" s="56" t="s">
        <v>64</v>
      </c>
      <c r="L660" s="56" t="s">
        <v>27</v>
      </c>
      <c r="M660" s="56" t="s">
        <v>399</v>
      </c>
      <c r="N660" s="56" t="s">
        <v>7504</v>
      </c>
      <c r="O660" s="56" t="s">
        <v>107</v>
      </c>
      <c r="P660" s="56" t="s">
        <v>7505</v>
      </c>
      <c r="Q660" s="56" t="s">
        <v>108</v>
      </c>
      <c r="R660" s="56" t="s">
        <v>7506</v>
      </c>
      <c r="S660" s="56" t="s">
        <v>32</v>
      </c>
      <c r="T660" s="56" t="s">
        <v>32</v>
      </c>
      <c r="U660" s="56" t="s">
        <v>32</v>
      </c>
      <c r="V660" s="56" t="s">
        <v>32</v>
      </c>
      <c r="W660" s="2" t="str">
        <f t="shared" si="32"/>
        <v>BEALLNDemurrage</v>
      </c>
    </row>
    <row r="661" spans="1:23" s="2" customFormat="1" ht="14.45" customHeight="1">
      <c r="A661" s="2" t="str">
        <f>+IF(B661="N","",IF(COUNTIF(B:B,B661)&gt;1,COUNTIF(B$3:B661,B661),""))</f>
        <v/>
      </c>
      <c r="B661" s="2" t="str">
        <f>+IF(F661="Detention",IF(G661&amp;E661='Import Demurrage Detention'!$G$2&amp;'Import Demurrage Detention'!$C$3,"Y","N"),IF(G661&amp;E661='Import Demurrage Detention'!$H$2&amp;'Import Demurrage Detention'!$C$3,"Y","N"))</f>
        <v>N</v>
      </c>
      <c r="C661" s="56" t="s">
        <v>123</v>
      </c>
      <c r="D661" s="56" t="s">
        <v>79</v>
      </c>
      <c r="E661" s="56" t="s">
        <v>21</v>
      </c>
      <c r="F661" s="56" t="s">
        <v>6317</v>
      </c>
      <c r="G661" s="56" t="s">
        <v>125</v>
      </c>
      <c r="H661" s="57">
        <v>44140</v>
      </c>
      <c r="I661" s="56" t="s">
        <v>88</v>
      </c>
      <c r="J661" s="56" t="s">
        <v>76</v>
      </c>
      <c r="K661" s="56" t="s">
        <v>6328</v>
      </c>
      <c r="L661" s="56" t="s">
        <v>27</v>
      </c>
      <c r="M661" s="56" t="s">
        <v>399</v>
      </c>
      <c r="N661" s="56" t="s">
        <v>7505</v>
      </c>
      <c r="O661" s="56" t="s">
        <v>107</v>
      </c>
      <c r="P661" s="56" t="s">
        <v>7507</v>
      </c>
      <c r="Q661" s="56" t="s">
        <v>108</v>
      </c>
      <c r="R661" s="56" t="s">
        <v>7508</v>
      </c>
      <c r="S661" s="56" t="s">
        <v>32</v>
      </c>
      <c r="T661" s="56" t="s">
        <v>32</v>
      </c>
      <c r="U661" s="56" t="s">
        <v>32</v>
      </c>
      <c r="V661" s="56" t="s">
        <v>32</v>
      </c>
      <c r="W661" s="2" t="str">
        <f t="shared" si="32"/>
        <v>BEALLNDemurrage</v>
      </c>
    </row>
    <row r="662" spans="1:23" s="2" customFormat="1" ht="14.45" customHeight="1">
      <c r="A662" s="2" t="str">
        <f>+IF(B662="N","",IF(COUNTIF(B:B,B662)&gt;1,COUNTIF(B$3:B662,B662),""))</f>
        <v/>
      </c>
      <c r="B662" s="2" t="str">
        <f>+IF(F662="Detention",IF(G662&amp;E662='Import Demurrage Detention'!$G$2&amp;'Import Demurrage Detention'!$C$3,"Y","N"),IF(G662&amp;E662='Import Demurrage Detention'!$H$2&amp;'Import Demurrage Detention'!$C$3,"Y","N"))</f>
        <v>N</v>
      </c>
      <c r="C662" s="56" t="s">
        <v>123</v>
      </c>
      <c r="D662" s="56" t="s">
        <v>79</v>
      </c>
      <c r="E662" s="56" t="s">
        <v>21</v>
      </c>
      <c r="F662" s="56" t="s">
        <v>6317</v>
      </c>
      <c r="G662" s="56" t="s">
        <v>125</v>
      </c>
      <c r="H662" s="57">
        <v>44140</v>
      </c>
      <c r="I662" s="56" t="s">
        <v>88</v>
      </c>
      <c r="J662" s="56" t="s">
        <v>76</v>
      </c>
      <c r="K662" s="56" t="s">
        <v>55</v>
      </c>
      <c r="L662" s="56" t="s">
        <v>27</v>
      </c>
      <c r="M662" s="56" t="s">
        <v>399</v>
      </c>
      <c r="N662" s="56" t="s">
        <v>7505</v>
      </c>
      <c r="O662" s="56" t="s">
        <v>107</v>
      </c>
      <c r="P662" s="56" t="s">
        <v>7507</v>
      </c>
      <c r="Q662" s="56" t="s">
        <v>108</v>
      </c>
      <c r="R662" s="56" t="s">
        <v>7508</v>
      </c>
      <c r="S662" s="56" t="s">
        <v>32</v>
      </c>
      <c r="T662" s="56" t="s">
        <v>32</v>
      </c>
      <c r="U662" s="56" t="s">
        <v>32</v>
      </c>
      <c r="V662" s="56" t="s">
        <v>32</v>
      </c>
      <c r="W662" s="2" t="str">
        <f t="shared" si="32"/>
        <v>BEALLNDemurrage</v>
      </c>
    </row>
    <row r="663" spans="1:23" s="2" customFormat="1" ht="14.45" customHeight="1">
      <c r="A663" s="2" t="str">
        <f>+IF(B663="N","",IF(COUNTIF(B:B,B663)&gt;1,COUNTIF(B$3:B663,B663),""))</f>
        <v/>
      </c>
      <c r="B663" s="2" t="str">
        <f>+IF(F663="Detention",IF(G663&amp;E663='Import Demurrage Detention'!$G$2&amp;'Import Demurrage Detention'!$C$3,"Y","N"),IF(G663&amp;E663='Import Demurrage Detention'!$H$2&amp;'Import Demurrage Detention'!$C$3,"Y","N"))</f>
        <v>N</v>
      </c>
      <c r="C663" s="56" t="s">
        <v>123</v>
      </c>
      <c r="D663" s="56" t="s">
        <v>79</v>
      </c>
      <c r="E663" s="56" t="s">
        <v>21</v>
      </c>
      <c r="F663" s="56" t="s">
        <v>6317</v>
      </c>
      <c r="G663" s="56" t="s">
        <v>133</v>
      </c>
      <c r="H663" s="57">
        <v>44140</v>
      </c>
      <c r="I663" s="56" t="s">
        <v>81</v>
      </c>
      <c r="J663" s="56" t="s">
        <v>25</v>
      </c>
      <c r="K663" s="56" t="s">
        <v>26</v>
      </c>
      <c r="L663" s="56" t="s">
        <v>27</v>
      </c>
      <c r="M663" s="56" t="s">
        <v>370</v>
      </c>
      <c r="N663" s="56" t="s">
        <v>7504</v>
      </c>
      <c r="O663" s="56" t="s">
        <v>107</v>
      </c>
      <c r="P663" s="56" t="s">
        <v>7505</v>
      </c>
      <c r="Q663" s="56" t="s">
        <v>108</v>
      </c>
      <c r="R663" s="56" t="s">
        <v>7506</v>
      </c>
      <c r="S663" s="56" t="s">
        <v>32</v>
      </c>
      <c r="T663" s="56" t="s">
        <v>32</v>
      </c>
      <c r="U663" s="56" t="s">
        <v>32</v>
      </c>
      <c r="V663" s="56" t="s">
        <v>32</v>
      </c>
      <c r="W663" s="2" t="str">
        <f t="shared" si="32"/>
        <v>BEANTNDemurrage</v>
      </c>
    </row>
    <row r="664" spans="1:23" s="2" customFormat="1" ht="14.45" customHeight="1">
      <c r="A664" s="2" t="str">
        <f>+IF(B664="N","",IF(COUNTIF(B:B,B664)&gt;1,COUNTIF(B$3:B664,B664),""))</f>
        <v/>
      </c>
      <c r="B664" s="2" t="str">
        <f>+IF(F664="Detention",IF(G664&amp;E664='Import Demurrage Detention'!$G$2&amp;'Import Demurrage Detention'!$C$3,"Y","N"),IF(G664&amp;E664='Import Demurrage Detention'!$H$2&amp;'Import Demurrage Detention'!$C$3,"Y","N"))</f>
        <v>N</v>
      </c>
      <c r="C664" s="56" t="s">
        <v>123</v>
      </c>
      <c r="D664" s="56" t="s">
        <v>79</v>
      </c>
      <c r="E664" s="56" t="s">
        <v>21</v>
      </c>
      <c r="F664" s="56" t="s">
        <v>6317</v>
      </c>
      <c r="G664" s="56" t="s">
        <v>133</v>
      </c>
      <c r="H664" s="57">
        <v>44140</v>
      </c>
      <c r="I664" s="56" t="s">
        <v>81</v>
      </c>
      <c r="J664" s="56" t="s">
        <v>25</v>
      </c>
      <c r="K664" s="56" t="s">
        <v>64</v>
      </c>
      <c r="L664" s="56" t="s">
        <v>27</v>
      </c>
      <c r="M664" s="56" t="s">
        <v>370</v>
      </c>
      <c r="N664" s="56" t="s">
        <v>7504</v>
      </c>
      <c r="O664" s="56" t="s">
        <v>107</v>
      </c>
      <c r="P664" s="56" t="s">
        <v>7505</v>
      </c>
      <c r="Q664" s="56" t="s">
        <v>108</v>
      </c>
      <c r="R664" s="56" t="s">
        <v>7506</v>
      </c>
      <c r="S664" s="56" t="s">
        <v>32</v>
      </c>
      <c r="T664" s="56" t="s">
        <v>32</v>
      </c>
      <c r="U664" s="56" t="s">
        <v>32</v>
      </c>
      <c r="V664" s="56" t="s">
        <v>32</v>
      </c>
      <c r="W664" s="2" t="str">
        <f t="shared" si="32"/>
        <v>BEANTNDemurrage</v>
      </c>
    </row>
    <row r="665" spans="1:23" s="2" customFormat="1" ht="14.45" customHeight="1">
      <c r="A665" s="2" t="str">
        <f>+IF(B665="N","",IF(COUNTIF(B:B,B665)&gt;1,COUNTIF(B$3:B665,B665),""))</f>
        <v/>
      </c>
      <c r="B665" s="2" t="str">
        <f>+IF(F665="Detention",IF(G665&amp;E665='Import Demurrage Detention'!$G$2&amp;'Import Demurrage Detention'!$C$3,"Y","N"),IF(G665&amp;E665='Import Demurrage Detention'!$H$2&amp;'Import Demurrage Detention'!$C$3,"Y","N"))</f>
        <v>N</v>
      </c>
      <c r="C665" s="56" t="s">
        <v>123</v>
      </c>
      <c r="D665" s="56" t="s">
        <v>79</v>
      </c>
      <c r="E665" s="56" t="s">
        <v>21</v>
      </c>
      <c r="F665" s="56" t="s">
        <v>6317</v>
      </c>
      <c r="G665" s="56" t="s">
        <v>133</v>
      </c>
      <c r="H665" s="57">
        <v>44140</v>
      </c>
      <c r="I665" s="56" t="s">
        <v>81</v>
      </c>
      <c r="J665" s="56" t="s">
        <v>25</v>
      </c>
      <c r="K665" s="56" t="s">
        <v>6328</v>
      </c>
      <c r="L665" s="56" t="s">
        <v>27</v>
      </c>
      <c r="M665" s="56" t="s">
        <v>370</v>
      </c>
      <c r="N665" s="56" t="s">
        <v>7505</v>
      </c>
      <c r="O665" s="56" t="s">
        <v>107</v>
      </c>
      <c r="P665" s="56" t="s">
        <v>7507</v>
      </c>
      <c r="Q665" s="56" t="s">
        <v>108</v>
      </c>
      <c r="R665" s="56" t="s">
        <v>7508</v>
      </c>
      <c r="S665" s="56" t="s">
        <v>32</v>
      </c>
      <c r="T665" s="56" t="s">
        <v>32</v>
      </c>
      <c r="U665" s="56" t="s">
        <v>32</v>
      </c>
      <c r="V665" s="56" t="s">
        <v>32</v>
      </c>
      <c r="W665" s="2" t="str">
        <f t="shared" si="32"/>
        <v>BEANTNDemurrage</v>
      </c>
    </row>
    <row r="666" spans="1:23" s="2" customFormat="1" ht="14.45" customHeight="1">
      <c r="A666" s="2" t="str">
        <f>+IF(B666="N","",IF(COUNTIF(B:B,B666)&gt;1,COUNTIF(B$3:B666,B666),""))</f>
        <v/>
      </c>
      <c r="B666" s="2" t="str">
        <f>+IF(F666="Detention",IF(G666&amp;E666='Import Demurrage Detention'!$G$2&amp;'Import Demurrage Detention'!$C$3,"Y","N"),IF(G666&amp;E666='Import Demurrage Detention'!$H$2&amp;'Import Demurrage Detention'!$C$3,"Y","N"))</f>
        <v>N</v>
      </c>
      <c r="C666" s="56" t="s">
        <v>123</v>
      </c>
      <c r="D666" s="56" t="s">
        <v>79</v>
      </c>
      <c r="E666" s="56" t="s">
        <v>21</v>
      </c>
      <c r="F666" s="56" t="s">
        <v>6317</v>
      </c>
      <c r="G666" s="56" t="s">
        <v>133</v>
      </c>
      <c r="H666" s="57">
        <v>44140</v>
      </c>
      <c r="I666" s="56" t="s">
        <v>81</v>
      </c>
      <c r="J666" s="56" t="s">
        <v>25</v>
      </c>
      <c r="K666" s="56" t="s">
        <v>55</v>
      </c>
      <c r="L666" s="56" t="s">
        <v>27</v>
      </c>
      <c r="M666" s="56" t="s">
        <v>370</v>
      </c>
      <c r="N666" s="56" t="s">
        <v>7505</v>
      </c>
      <c r="O666" s="56" t="s">
        <v>107</v>
      </c>
      <c r="P666" s="56" t="s">
        <v>7507</v>
      </c>
      <c r="Q666" s="56" t="s">
        <v>108</v>
      </c>
      <c r="R666" s="56" t="s">
        <v>7508</v>
      </c>
      <c r="S666" s="56" t="s">
        <v>32</v>
      </c>
      <c r="T666" s="56" t="s">
        <v>32</v>
      </c>
      <c r="U666" s="56" t="s">
        <v>32</v>
      </c>
      <c r="V666" s="56" t="s">
        <v>32</v>
      </c>
      <c r="W666" s="2" t="str">
        <f t="shared" si="32"/>
        <v>BEANTNDemurrage</v>
      </c>
    </row>
    <row r="667" spans="1:23" s="2" customFormat="1" ht="14.45" customHeight="1">
      <c r="A667" s="2" t="str">
        <f>+IF(B667="N","",IF(COUNTIF(B:B,B667)&gt;1,COUNTIF(B$3:B667,B667),""))</f>
        <v/>
      </c>
      <c r="B667" s="2" t="str">
        <f>+IF(F667="Detention",IF(G667&amp;E667='Import Demurrage Detention'!$G$2&amp;'Import Demurrage Detention'!$C$3,"Y","N"),IF(G667&amp;E667='Import Demurrage Detention'!$H$2&amp;'Import Demurrage Detention'!$C$3,"Y","N"))</f>
        <v>N</v>
      </c>
      <c r="C667" s="56" t="s">
        <v>123</v>
      </c>
      <c r="D667" s="56" t="s">
        <v>79</v>
      </c>
      <c r="E667" s="56" t="s">
        <v>21</v>
      </c>
      <c r="F667" s="56" t="s">
        <v>22</v>
      </c>
      <c r="G667" s="56" t="s">
        <v>133</v>
      </c>
      <c r="H667" s="57">
        <v>44362</v>
      </c>
      <c r="I667" s="56" t="s">
        <v>354</v>
      </c>
      <c r="J667" s="56" t="s">
        <v>89</v>
      </c>
      <c r="K667" s="56" t="s">
        <v>26</v>
      </c>
      <c r="L667" s="56" t="s">
        <v>27</v>
      </c>
      <c r="M667" s="56" t="s">
        <v>522</v>
      </c>
      <c r="N667" s="56" t="s">
        <v>139</v>
      </c>
      <c r="O667" s="56" t="s">
        <v>32</v>
      </c>
      <c r="P667" s="56" t="s">
        <v>32</v>
      </c>
      <c r="Q667" s="56" t="s">
        <v>32</v>
      </c>
      <c r="R667" s="56" t="s">
        <v>32</v>
      </c>
      <c r="S667" s="56" t="s">
        <v>32</v>
      </c>
      <c r="T667" s="56" t="s">
        <v>32</v>
      </c>
      <c r="U667" s="56" t="s">
        <v>32</v>
      </c>
      <c r="V667" s="56" t="s">
        <v>32</v>
      </c>
      <c r="W667" s="2" t="str">
        <f t="shared" si="32"/>
        <v>BEANTNDetention</v>
      </c>
    </row>
    <row r="668" spans="1:23" s="2" customFormat="1" ht="14.45" customHeight="1">
      <c r="A668" s="2" t="str">
        <f>+IF(B668="N","",IF(COUNTIF(B:B,B668)&gt;1,COUNTIF(B$3:B668,B668),""))</f>
        <v/>
      </c>
      <c r="B668" s="2" t="str">
        <f>+IF(F668="Detention",IF(G668&amp;E668='Import Demurrage Detention'!$G$2&amp;'Import Demurrage Detention'!$C$3,"Y","N"),IF(G668&amp;E668='Import Demurrage Detention'!$H$2&amp;'Import Demurrage Detention'!$C$3,"Y","N"))</f>
        <v>N</v>
      </c>
      <c r="C668" s="56" t="s">
        <v>123</v>
      </c>
      <c r="D668" s="56" t="s">
        <v>79</v>
      </c>
      <c r="E668" s="56" t="s">
        <v>21</v>
      </c>
      <c r="F668" s="56" t="s">
        <v>22</v>
      </c>
      <c r="G668" s="56" t="s">
        <v>133</v>
      </c>
      <c r="H668" s="57">
        <v>44362</v>
      </c>
      <c r="I668" s="56" t="s">
        <v>354</v>
      </c>
      <c r="J668" s="56" t="s">
        <v>89</v>
      </c>
      <c r="K668" s="56" t="s">
        <v>64</v>
      </c>
      <c r="L668" s="56" t="s">
        <v>27</v>
      </c>
      <c r="M668" s="56" t="s">
        <v>522</v>
      </c>
      <c r="N668" s="56" t="s">
        <v>139</v>
      </c>
      <c r="O668" s="56" t="s">
        <v>32</v>
      </c>
      <c r="P668" s="56" t="s">
        <v>32</v>
      </c>
      <c r="Q668" s="56" t="s">
        <v>32</v>
      </c>
      <c r="R668" s="56" t="s">
        <v>32</v>
      </c>
      <c r="S668" s="56" t="s">
        <v>32</v>
      </c>
      <c r="T668" s="56" t="s">
        <v>32</v>
      </c>
      <c r="U668" s="56" t="s">
        <v>32</v>
      </c>
      <c r="V668" s="56" t="s">
        <v>32</v>
      </c>
      <c r="W668" s="2" t="str">
        <f t="shared" si="32"/>
        <v>BEANTNDetention</v>
      </c>
    </row>
    <row r="669" spans="1:23" s="2" customFormat="1" ht="14.45" customHeight="1">
      <c r="A669" s="2" t="str">
        <f>+IF(B669="N","",IF(COUNTIF(B:B,B669)&gt;1,COUNTIF(B$3:B669,B669),""))</f>
        <v/>
      </c>
      <c r="B669" s="2" t="str">
        <f>+IF(F669="Detention",IF(G669&amp;E669='Import Demurrage Detention'!$G$2&amp;'Import Demurrage Detention'!$C$3,"Y","N"),IF(G669&amp;E669='Import Demurrage Detention'!$H$2&amp;'Import Demurrage Detention'!$C$3,"Y","N"))</f>
        <v>N</v>
      </c>
      <c r="C669" s="56" t="s">
        <v>123</v>
      </c>
      <c r="D669" s="56" t="s">
        <v>79</v>
      </c>
      <c r="E669" s="56" t="s">
        <v>21</v>
      </c>
      <c r="F669" s="56" t="s">
        <v>22</v>
      </c>
      <c r="G669" s="56" t="s">
        <v>133</v>
      </c>
      <c r="H669" s="57">
        <v>44362</v>
      </c>
      <c r="I669" s="56" t="s">
        <v>354</v>
      </c>
      <c r="J669" s="56" t="s">
        <v>89</v>
      </c>
      <c r="K669" s="56" t="s">
        <v>6328</v>
      </c>
      <c r="L669" s="56" t="s">
        <v>27</v>
      </c>
      <c r="M669" s="56" t="s">
        <v>522</v>
      </c>
      <c r="N669" s="56" t="s">
        <v>87</v>
      </c>
      <c r="O669" s="56" t="s">
        <v>32</v>
      </c>
      <c r="P669" s="56" t="s">
        <v>32</v>
      </c>
      <c r="Q669" s="56" t="s">
        <v>32</v>
      </c>
      <c r="R669" s="56" t="s">
        <v>32</v>
      </c>
      <c r="S669" s="56" t="s">
        <v>32</v>
      </c>
      <c r="T669" s="56" t="s">
        <v>32</v>
      </c>
      <c r="U669" s="56" t="s">
        <v>32</v>
      </c>
      <c r="V669" s="56" t="s">
        <v>32</v>
      </c>
      <c r="W669" s="2" t="str">
        <f t="shared" si="32"/>
        <v>BEANTNDetention</v>
      </c>
    </row>
    <row r="670" spans="1:23" s="2" customFormat="1" ht="14.45" customHeight="1">
      <c r="A670" s="2" t="str">
        <f>+IF(B670="N","",IF(COUNTIF(B:B,B670)&gt;1,COUNTIF(B$3:B670,B670),""))</f>
        <v/>
      </c>
      <c r="B670" s="2" t="str">
        <f>+IF(F670="Detention",IF(G670&amp;E670='Import Demurrage Detention'!$G$2&amp;'Import Demurrage Detention'!$C$3,"Y","N"),IF(G670&amp;E670='Import Demurrage Detention'!$H$2&amp;'Import Demurrage Detention'!$C$3,"Y","N"))</f>
        <v>N</v>
      </c>
      <c r="C670" s="56" t="s">
        <v>123</v>
      </c>
      <c r="D670" s="56" t="s">
        <v>79</v>
      </c>
      <c r="E670" s="56" t="s">
        <v>21</v>
      </c>
      <c r="F670" s="56" t="s">
        <v>22</v>
      </c>
      <c r="G670" s="56" t="s">
        <v>133</v>
      </c>
      <c r="H670" s="57">
        <v>44362</v>
      </c>
      <c r="I670" s="56" t="s">
        <v>354</v>
      </c>
      <c r="J670" s="56" t="s">
        <v>89</v>
      </c>
      <c r="K670" s="56" t="s">
        <v>55</v>
      </c>
      <c r="L670" s="56" t="s">
        <v>27</v>
      </c>
      <c r="M670" s="56" t="s">
        <v>522</v>
      </c>
      <c r="N670" s="56" t="s">
        <v>87</v>
      </c>
      <c r="O670" s="56" t="s">
        <v>32</v>
      </c>
      <c r="P670" s="56" t="s">
        <v>32</v>
      </c>
      <c r="Q670" s="56" t="s">
        <v>32</v>
      </c>
      <c r="R670" s="56" t="s">
        <v>32</v>
      </c>
      <c r="S670" s="56" t="s">
        <v>32</v>
      </c>
      <c r="T670" s="56" t="s">
        <v>32</v>
      </c>
      <c r="U670" s="56" t="s">
        <v>32</v>
      </c>
      <c r="V670" s="56" t="s">
        <v>32</v>
      </c>
      <c r="W670" s="2" t="str">
        <f t="shared" si="32"/>
        <v>BEANTNDetention</v>
      </c>
    </row>
    <row r="671" spans="1:23" s="2" customFormat="1" ht="14.45" customHeight="1">
      <c r="A671" s="2" t="str">
        <f>+IF(B671="N","",IF(COUNTIF(B:B,B671)&gt;1,COUNTIF(B$3:B671,B671),""))</f>
        <v/>
      </c>
      <c r="B671" s="2" t="str">
        <f>+IF(F671="Detention",IF(G671&amp;E671='Import Demurrage Detention'!$G$2&amp;'Import Demurrage Detention'!$C$3,"Y","N"),IF(G671&amp;E671='Import Demurrage Detention'!$H$2&amp;'Import Demurrage Detention'!$C$3,"Y","N"))</f>
        <v>N</v>
      </c>
      <c r="C671" s="56" t="s">
        <v>6417</v>
      </c>
      <c r="D671" s="56" t="s">
        <v>5826</v>
      </c>
      <c r="E671" s="56" t="s">
        <v>21</v>
      </c>
      <c r="F671" s="56" t="s">
        <v>22</v>
      </c>
      <c r="G671" s="56" t="s">
        <v>2835</v>
      </c>
      <c r="H671" s="57">
        <v>44271</v>
      </c>
      <c r="I671" s="56" t="s">
        <v>175</v>
      </c>
      <c r="J671" s="56" t="s">
        <v>25</v>
      </c>
      <c r="K671" s="56" t="s">
        <v>26</v>
      </c>
      <c r="L671" s="56" t="s">
        <v>27</v>
      </c>
      <c r="M671" s="56" t="s">
        <v>137</v>
      </c>
      <c r="N671" s="56" t="s">
        <v>190</v>
      </c>
      <c r="O671" s="56" t="s">
        <v>32</v>
      </c>
      <c r="P671" s="56" t="s">
        <v>32</v>
      </c>
      <c r="Q671" s="56" t="s">
        <v>32</v>
      </c>
      <c r="R671" s="56" t="s">
        <v>32</v>
      </c>
      <c r="S671" s="56" t="s">
        <v>32</v>
      </c>
      <c r="T671" s="56" t="s">
        <v>32</v>
      </c>
      <c r="U671" s="56" t="s">
        <v>32</v>
      </c>
      <c r="V671" s="56" t="s">
        <v>32</v>
      </c>
      <c r="W671" s="2" t="str">
        <f t="shared" si="32"/>
        <v>BOLPBNDetention</v>
      </c>
    </row>
    <row r="672" spans="1:23" s="2" customFormat="1" ht="14.45" customHeight="1">
      <c r="A672" s="2" t="str">
        <f>+IF(B672="N","",IF(COUNTIF(B:B,B672)&gt;1,COUNTIF(B$3:B672,B672),""))</f>
        <v/>
      </c>
      <c r="B672" s="2" t="str">
        <f>+IF(F672="Detention",IF(G672&amp;E672='Import Demurrage Detention'!$G$2&amp;'Import Demurrage Detention'!$C$3,"Y","N"),IF(G672&amp;E672='Import Demurrage Detention'!$H$2&amp;'Import Demurrage Detention'!$C$3,"Y","N"))</f>
        <v>N</v>
      </c>
      <c r="C672" s="56" t="s">
        <v>6417</v>
      </c>
      <c r="D672" s="56" t="s">
        <v>5826</v>
      </c>
      <c r="E672" s="56" t="s">
        <v>21</v>
      </c>
      <c r="F672" s="56" t="s">
        <v>22</v>
      </c>
      <c r="G672" s="56" t="s">
        <v>2835</v>
      </c>
      <c r="H672" s="57">
        <v>44271</v>
      </c>
      <c r="I672" s="56" t="s">
        <v>175</v>
      </c>
      <c r="J672" s="56" t="s">
        <v>25</v>
      </c>
      <c r="K672" s="56" t="s">
        <v>33</v>
      </c>
      <c r="L672" s="56" t="s">
        <v>27</v>
      </c>
      <c r="M672" s="56" t="s">
        <v>137</v>
      </c>
      <c r="N672" s="56" t="s">
        <v>681</v>
      </c>
      <c r="O672" s="56" t="s">
        <v>32</v>
      </c>
      <c r="P672" s="56" t="s">
        <v>32</v>
      </c>
      <c r="Q672" s="56" t="s">
        <v>32</v>
      </c>
      <c r="R672" s="56" t="s">
        <v>32</v>
      </c>
      <c r="S672" s="56" t="s">
        <v>32</v>
      </c>
      <c r="T672" s="56" t="s">
        <v>32</v>
      </c>
      <c r="U672" s="56" t="s">
        <v>32</v>
      </c>
      <c r="V672" s="56" t="s">
        <v>32</v>
      </c>
      <c r="W672" s="2" t="str">
        <f t="shared" si="32"/>
        <v>BOLPBNDetention</v>
      </c>
    </row>
    <row r="673" spans="1:23" s="2" customFormat="1" ht="14.45" customHeight="1">
      <c r="A673" s="2" t="str">
        <f>+IF(B673="N","",IF(COUNTIF(B:B,B673)&gt;1,COUNTIF(B$3:B673,B673),""))</f>
        <v/>
      </c>
      <c r="B673" s="2" t="str">
        <f>+IF(F673="Detention",IF(G673&amp;E673='Import Demurrage Detention'!$G$2&amp;'Import Demurrage Detention'!$C$3,"Y","N"),IF(G673&amp;E673='Import Demurrage Detention'!$H$2&amp;'Import Demurrage Detention'!$C$3,"Y","N"))</f>
        <v>N</v>
      </c>
      <c r="C673" s="56" t="s">
        <v>6417</v>
      </c>
      <c r="D673" s="56" t="s">
        <v>5826</v>
      </c>
      <c r="E673" s="56" t="s">
        <v>21</v>
      </c>
      <c r="F673" s="56" t="s">
        <v>22</v>
      </c>
      <c r="G673" s="56" t="s">
        <v>2835</v>
      </c>
      <c r="H673" s="57">
        <v>44271</v>
      </c>
      <c r="I673" s="56" t="s">
        <v>175</v>
      </c>
      <c r="J673" s="56" t="s">
        <v>25</v>
      </c>
      <c r="K673" s="56" t="s">
        <v>55</v>
      </c>
      <c r="L673" s="56" t="s">
        <v>27</v>
      </c>
      <c r="M673" s="56" t="s">
        <v>137</v>
      </c>
      <c r="N673" s="56" t="s">
        <v>681</v>
      </c>
      <c r="O673" s="56" t="s">
        <v>32</v>
      </c>
      <c r="P673" s="56" t="s">
        <v>32</v>
      </c>
      <c r="Q673" s="56" t="s">
        <v>32</v>
      </c>
      <c r="R673" s="56" t="s">
        <v>32</v>
      </c>
      <c r="S673" s="56" t="s">
        <v>32</v>
      </c>
      <c r="T673" s="56" t="s">
        <v>32</v>
      </c>
      <c r="U673" s="56" t="s">
        <v>32</v>
      </c>
      <c r="V673" s="56" t="s">
        <v>32</v>
      </c>
      <c r="W673" s="2" t="str">
        <f t="shared" si="32"/>
        <v>BOLPBNDetention</v>
      </c>
    </row>
    <row r="674" spans="1:23" s="2" customFormat="1" ht="14.45" customHeight="1">
      <c r="A674" s="2" t="str">
        <f>+IF(B674="N","",IF(COUNTIF(B:B,B674)&gt;1,COUNTIF(B$3:B674,B674),""))</f>
        <v/>
      </c>
      <c r="B674" s="2" t="str">
        <f>+IF(F674="Detention",IF(G674&amp;E674='Import Demurrage Detention'!$G$2&amp;'Import Demurrage Detention'!$C$3,"Y","N"),IF(G674&amp;E674='Import Demurrage Detention'!$H$2&amp;'Import Demurrage Detention'!$C$3,"Y","N"))</f>
        <v>N</v>
      </c>
      <c r="C674" s="56" t="s">
        <v>167</v>
      </c>
      <c r="D674" s="56" t="s">
        <v>168</v>
      </c>
      <c r="E674" s="56" t="s">
        <v>21</v>
      </c>
      <c r="F674" s="56" t="s">
        <v>22</v>
      </c>
      <c r="G674" s="56" t="s">
        <v>169</v>
      </c>
      <c r="H674" s="57">
        <v>44362</v>
      </c>
      <c r="I674" s="56" t="s">
        <v>106</v>
      </c>
      <c r="J674" s="56" t="s">
        <v>25</v>
      </c>
      <c r="K674" s="56" t="s">
        <v>26</v>
      </c>
      <c r="L674" s="56" t="s">
        <v>27</v>
      </c>
      <c r="M674" s="56" t="s">
        <v>7849</v>
      </c>
      <c r="N674" s="56" t="s">
        <v>772</v>
      </c>
      <c r="O674" s="56" t="s">
        <v>52</v>
      </c>
      <c r="P674" s="56" t="s">
        <v>45</v>
      </c>
      <c r="Q674" s="56" t="s">
        <v>32</v>
      </c>
      <c r="R674" s="56" t="s">
        <v>32</v>
      </c>
      <c r="S674" s="56" t="s">
        <v>32</v>
      </c>
      <c r="T674" s="56" t="s">
        <v>32</v>
      </c>
      <c r="U674" s="56" t="s">
        <v>32</v>
      </c>
      <c r="V674" s="56" t="s">
        <v>32</v>
      </c>
      <c r="W674" s="2" t="str">
        <f t="shared" si="32"/>
        <v>BWGBRNDetention</v>
      </c>
    </row>
    <row r="675" spans="1:23" s="2" customFormat="1" ht="14.45" customHeight="1">
      <c r="A675" s="2" t="str">
        <f>+IF(B675="N","",IF(COUNTIF(B:B,B675)&gt;1,COUNTIF(B$3:B675,B675),""))</f>
        <v/>
      </c>
      <c r="B675" s="2" t="str">
        <f>+IF(F675="Detention",IF(G675&amp;E675='Import Demurrage Detention'!$G$2&amp;'Import Demurrage Detention'!$C$3,"Y","N"),IF(G675&amp;E675='Import Demurrage Detention'!$H$2&amp;'Import Demurrage Detention'!$C$3,"Y","N"))</f>
        <v>N</v>
      </c>
      <c r="C675" s="56" t="s">
        <v>167</v>
      </c>
      <c r="D675" s="56" t="s">
        <v>168</v>
      </c>
      <c r="E675" s="56" t="s">
        <v>21</v>
      </c>
      <c r="F675" s="56" t="s">
        <v>22</v>
      </c>
      <c r="G675" s="56" t="s">
        <v>169</v>
      </c>
      <c r="H675" s="57">
        <v>44362</v>
      </c>
      <c r="I675" s="56" t="s">
        <v>106</v>
      </c>
      <c r="J675" s="56" t="s">
        <v>25</v>
      </c>
      <c r="K675" s="56" t="s">
        <v>33</v>
      </c>
      <c r="L675" s="56" t="s">
        <v>27</v>
      </c>
      <c r="M675" s="56" t="s">
        <v>7849</v>
      </c>
      <c r="N675" s="56" t="s">
        <v>334</v>
      </c>
      <c r="O675" s="56" t="s">
        <v>52</v>
      </c>
      <c r="P675" s="56" t="s">
        <v>46</v>
      </c>
      <c r="Q675" s="56" t="s">
        <v>32</v>
      </c>
      <c r="R675" s="56" t="s">
        <v>32</v>
      </c>
      <c r="S675" s="56" t="s">
        <v>32</v>
      </c>
      <c r="T675" s="56" t="s">
        <v>32</v>
      </c>
      <c r="U675" s="56" t="s">
        <v>32</v>
      </c>
      <c r="V675" s="56" t="s">
        <v>32</v>
      </c>
      <c r="W675" s="2" t="str">
        <f t="shared" si="32"/>
        <v>BWGBRNDetention</v>
      </c>
    </row>
    <row r="676" spans="1:23" s="2" customFormat="1" ht="14.45" customHeight="1">
      <c r="A676" s="2" t="str">
        <f>+IF(B676="N","",IF(COUNTIF(B:B,B676)&gt;1,COUNTIF(B$3:B676,B676),""))</f>
        <v/>
      </c>
      <c r="B676" s="2" t="str">
        <f>+IF(F676="Detention",IF(G676&amp;E676='Import Demurrage Detention'!$G$2&amp;'Import Demurrage Detention'!$C$3,"Y","N"),IF(G676&amp;E676='Import Demurrage Detention'!$H$2&amp;'Import Demurrage Detention'!$C$3,"Y","N"))</f>
        <v>N</v>
      </c>
      <c r="C676" s="56" t="s">
        <v>167</v>
      </c>
      <c r="D676" s="56" t="s">
        <v>168</v>
      </c>
      <c r="E676" s="56" t="s">
        <v>21</v>
      </c>
      <c r="F676" s="56" t="s">
        <v>22</v>
      </c>
      <c r="G676" s="56" t="s">
        <v>169</v>
      </c>
      <c r="H676" s="57">
        <v>44362</v>
      </c>
      <c r="I676" s="56" t="s">
        <v>88</v>
      </c>
      <c r="J676" s="56" t="s">
        <v>243</v>
      </c>
      <c r="K676" s="56" t="s">
        <v>26</v>
      </c>
      <c r="L676" s="56" t="s">
        <v>27</v>
      </c>
      <c r="M676" s="56" t="s">
        <v>864</v>
      </c>
      <c r="N676" s="56" t="s">
        <v>772</v>
      </c>
      <c r="O676" s="56" t="s">
        <v>52</v>
      </c>
      <c r="P676" s="56" t="s">
        <v>45</v>
      </c>
      <c r="Q676" s="56" t="s">
        <v>32</v>
      </c>
      <c r="R676" s="56" t="s">
        <v>32</v>
      </c>
      <c r="S676" s="56" t="s">
        <v>32</v>
      </c>
      <c r="T676" s="56" t="s">
        <v>32</v>
      </c>
      <c r="U676" s="56" t="s">
        <v>32</v>
      </c>
      <c r="V676" s="56" t="s">
        <v>32</v>
      </c>
      <c r="W676" s="2" t="str">
        <f t="shared" si="32"/>
        <v>BWGBRNDetention</v>
      </c>
    </row>
    <row r="677" spans="1:23" s="2" customFormat="1" ht="14.45" customHeight="1">
      <c r="A677" s="2" t="str">
        <f>+IF(B677="N","",IF(COUNTIF(B:B,B677)&gt;1,COUNTIF(B$3:B677,B677),""))</f>
        <v/>
      </c>
      <c r="B677" s="2" t="str">
        <f>+IF(F677="Detention",IF(G677&amp;E677='Import Demurrage Detention'!$G$2&amp;'Import Demurrage Detention'!$C$3,"Y","N"),IF(G677&amp;E677='Import Demurrage Detention'!$H$2&amp;'Import Demurrage Detention'!$C$3,"Y","N"))</f>
        <v>N</v>
      </c>
      <c r="C677" s="56" t="s">
        <v>167</v>
      </c>
      <c r="D677" s="56" t="s">
        <v>168</v>
      </c>
      <c r="E677" s="56" t="s">
        <v>21</v>
      </c>
      <c r="F677" s="56" t="s">
        <v>22</v>
      </c>
      <c r="G677" s="56" t="s">
        <v>169</v>
      </c>
      <c r="H677" s="57">
        <v>44362</v>
      </c>
      <c r="I677" s="56" t="s">
        <v>88</v>
      </c>
      <c r="J677" s="56" t="s">
        <v>243</v>
      </c>
      <c r="K677" s="56" t="s">
        <v>33</v>
      </c>
      <c r="L677" s="56" t="s">
        <v>27</v>
      </c>
      <c r="M677" s="56" t="s">
        <v>864</v>
      </c>
      <c r="N677" s="56" t="s">
        <v>334</v>
      </c>
      <c r="O677" s="56" t="s">
        <v>52</v>
      </c>
      <c r="P677" s="56" t="s">
        <v>46</v>
      </c>
      <c r="Q677" s="56" t="s">
        <v>32</v>
      </c>
      <c r="R677" s="56" t="s">
        <v>32</v>
      </c>
      <c r="S677" s="56" t="s">
        <v>32</v>
      </c>
      <c r="T677" s="56" t="s">
        <v>32</v>
      </c>
      <c r="U677" s="56" t="s">
        <v>32</v>
      </c>
      <c r="V677" s="56" t="s">
        <v>32</v>
      </c>
      <c r="W677" s="2" t="str">
        <f t="shared" si="32"/>
        <v>BWGBRNDetention</v>
      </c>
    </row>
    <row r="678" spans="1:23" s="2" customFormat="1" ht="14.45" customHeight="1">
      <c r="A678" s="2" t="str">
        <f>+IF(B678="N","",IF(COUNTIF(B:B,B678)&gt;1,COUNTIF(B$3:B678,B678),""))</f>
        <v/>
      </c>
      <c r="B678" s="2" t="str">
        <f>+IF(F678="Detention",IF(G678&amp;E678='Import Demurrage Detention'!$G$2&amp;'Import Demurrage Detention'!$C$3,"Y","N"),IF(G678&amp;E678='Import Demurrage Detention'!$H$2&amp;'Import Demurrage Detention'!$C$3,"Y","N"))</f>
        <v>N</v>
      </c>
      <c r="C678" s="56" t="s">
        <v>167</v>
      </c>
      <c r="D678" s="56" t="s">
        <v>168</v>
      </c>
      <c r="E678" s="56" t="s">
        <v>21</v>
      </c>
      <c r="F678" s="56" t="s">
        <v>22</v>
      </c>
      <c r="G678" s="56" t="s">
        <v>169</v>
      </c>
      <c r="H678" s="57">
        <v>44362</v>
      </c>
      <c r="I678" s="56" t="s">
        <v>106</v>
      </c>
      <c r="J678" s="56" t="s">
        <v>76</v>
      </c>
      <c r="K678" s="56" t="s">
        <v>26</v>
      </c>
      <c r="L678" s="56" t="s">
        <v>27</v>
      </c>
      <c r="M678" s="56" t="s">
        <v>7849</v>
      </c>
      <c r="N678" s="56" t="s">
        <v>772</v>
      </c>
      <c r="O678" s="56" t="s">
        <v>52</v>
      </c>
      <c r="P678" s="56" t="s">
        <v>45</v>
      </c>
      <c r="Q678" s="56" t="s">
        <v>32</v>
      </c>
      <c r="R678" s="56" t="s">
        <v>32</v>
      </c>
      <c r="S678" s="56" t="s">
        <v>32</v>
      </c>
      <c r="T678" s="56" t="s">
        <v>32</v>
      </c>
      <c r="U678" s="56" t="s">
        <v>32</v>
      </c>
      <c r="V678" s="56" t="s">
        <v>32</v>
      </c>
      <c r="W678" s="2" t="str">
        <f t="shared" si="32"/>
        <v>BWGBRNDetention</v>
      </c>
    </row>
    <row r="679" spans="1:23" s="2" customFormat="1" ht="14.45" customHeight="1">
      <c r="A679" s="2" t="str">
        <f>+IF(B679="N","",IF(COUNTIF(B:B,B679)&gt;1,COUNTIF(B$3:B679,B679),""))</f>
        <v/>
      </c>
      <c r="B679" s="2" t="str">
        <f>+IF(F679="Detention",IF(G679&amp;E679='Import Demurrage Detention'!$G$2&amp;'Import Demurrage Detention'!$C$3,"Y","N"),IF(G679&amp;E679='Import Demurrage Detention'!$H$2&amp;'Import Demurrage Detention'!$C$3,"Y","N"))</f>
        <v>N</v>
      </c>
      <c r="C679" s="56" t="s">
        <v>167</v>
      </c>
      <c r="D679" s="56" t="s">
        <v>168</v>
      </c>
      <c r="E679" s="56" t="s">
        <v>21</v>
      </c>
      <c r="F679" s="56" t="s">
        <v>22</v>
      </c>
      <c r="G679" s="56" t="s">
        <v>169</v>
      </c>
      <c r="H679" s="57">
        <v>44362</v>
      </c>
      <c r="I679" s="56" t="s">
        <v>106</v>
      </c>
      <c r="J679" s="56" t="s">
        <v>76</v>
      </c>
      <c r="K679" s="56" t="s">
        <v>33</v>
      </c>
      <c r="L679" s="56" t="s">
        <v>27</v>
      </c>
      <c r="M679" s="56" t="s">
        <v>7849</v>
      </c>
      <c r="N679" s="56" t="s">
        <v>334</v>
      </c>
      <c r="O679" s="56" t="s">
        <v>52</v>
      </c>
      <c r="P679" s="56" t="s">
        <v>46</v>
      </c>
      <c r="Q679" s="56" t="s">
        <v>32</v>
      </c>
      <c r="R679" s="56" t="s">
        <v>32</v>
      </c>
      <c r="S679" s="56" t="s">
        <v>32</v>
      </c>
      <c r="T679" s="56" t="s">
        <v>32</v>
      </c>
      <c r="U679" s="56" t="s">
        <v>32</v>
      </c>
      <c r="V679" s="56" t="s">
        <v>32</v>
      </c>
      <c r="W679" s="2" t="str">
        <f t="shared" si="32"/>
        <v>BWGBRNDetention</v>
      </c>
    </row>
    <row r="680" spans="1:23" s="2" customFormat="1" ht="14.45" customHeight="1">
      <c r="A680" s="2" t="str">
        <f>+IF(B680="N","",IF(COUNTIF(B:B,B680)&gt;1,COUNTIF(B$3:B680,B680),""))</f>
        <v/>
      </c>
      <c r="B680" s="2" t="str">
        <f>+IF(F680="Detention",IF(G680&amp;E680='Import Demurrage Detention'!$G$2&amp;'Import Demurrage Detention'!$C$3,"Y","N"),IF(G680&amp;E680='Import Demurrage Detention'!$H$2&amp;'Import Demurrage Detention'!$C$3,"Y","N"))</f>
        <v>N</v>
      </c>
      <c r="C680" s="56" t="s">
        <v>176</v>
      </c>
      <c r="D680" s="56" t="s">
        <v>177</v>
      </c>
      <c r="E680" s="56" t="s">
        <v>21</v>
      </c>
      <c r="F680" s="56" t="s">
        <v>6317</v>
      </c>
      <c r="G680" s="56" t="s">
        <v>178</v>
      </c>
      <c r="H680" s="57">
        <v>43578</v>
      </c>
      <c r="I680" s="56" t="s">
        <v>88</v>
      </c>
      <c r="J680" s="56" t="s">
        <v>25</v>
      </c>
      <c r="K680" s="56" t="s">
        <v>26</v>
      </c>
      <c r="L680" s="56" t="s">
        <v>27</v>
      </c>
      <c r="M680" s="56" t="s">
        <v>180</v>
      </c>
      <c r="N680" s="56" t="s">
        <v>868</v>
      </c>
      <c r="O680" s="56" t="s">
        <v>171</v>
      </c>
      <c r="P680" s="56" t="s">
        <v>181</v>
      </c>
      <c r="Q680" s="56" t="s">
        <v>172</v>
      </c>
      <c r="R680" s="56" t="s">
        <v>182</v>
      </c>
      <c r="S680" s="56" t="s">
        <v>32</v>
      </c>
      <c r="T680" s="56" t="s">
        <v>32</v>
      </c>
      <c r="U680" s="56" t="s">
        <v>32</v>
      </c>
      <c r="V680" s="56" t="s">
        <v>32</v>
      </c>
      <c r="W680" s="2" t="str">
        <f t="shared" si="32"/>
        <v>BGBOJTMNDemurrage</v>
      </c>
    </row>
    <row r="681" spans="1:23" s="2" customFormat="1" ht="14.45" customHeight="1">
      <c r="A681" s="2" t="str">
        <f>+IF(B681="N","",IF(COUNTIF(B:B,B681)&gt;1,COUNTIF(B$3:B681,B681),""))</f>
        <v/>
      </c>
      <c r="B681" s="2" t="str">
        <f>+IF(F681="Detention",IF(G681&amp;E681='Import Demurrage Detention'!$G$2&amp;'Import Demurrage Detention'!$C$3,"Y","N"),IF(G681&amp;E681='Import Demurrage Detention'!$H$2&amp;'Import Demurrage Detention'!$C$3,"Y","N"))</f>
        <v>N</v>
      </c>
      <c r="C681" s="56" t="s">
        <v>176</v>
      </c>
      <c r="D681" s="56" t="s">
        <v>177</v>
      </c>
      <c r="E681" s="56" t="s">
        <v>21</v>
      </c>
      <c r="F681" s="56" t="s">
        <v>6317</v>
      </c>
      <c r="G681" s="56" t="s">
        <v>178</v>
      </c>
      <c r="H681" s="57">
        <v>43578</v>
      </c>
      <c r="I681" s="56" t="s">
        <v>88</v>
      </c>
      <c r="J681" s="56" t="s">
        <v>25</v>
      </c>
      <c r="K681" s="56" t="s">
        <v>6328</v>
      </c>
      <c r="L681" s="56" t="s">
        <v>27</v>
      </c>
      <c r="M681" s="56" t="s">
        <v>180</v>
      </c>
      <c r="N681" s="56" t="s">
        <v>181</v>
      </c>
      <c r="O681" s="56" t="s">
        <v>171</v>
      </c>
      <c r="P681" s="56" t="s">
        <v>182</v>
      </c>
      <c r="Q681" s="56" t="s">
        <v>172</v>
      </c>
      <c r="R681" s="56" t="s">
        <v>183</v>
      </c>
      <c r="S681" s="56" t="s">
        <v>32</v>
      </c>
      <c r="T681" s="56" t="s">
        <v>32</v>
      </c>
      <c r="U681" s="56" t="s">
        <v>32</v>
      </c>
      <c r="V681" s="56" t="s">
        <v>32</v>
      </c>
      <c r="W681" s="2" t="str">
        <f t="shared" si="32"/>
        <v>BGBOJTMNDemurrage</v>
      </c>
    </row>
    <row r="682" spans="1:23" s="2" customFormat="1" ht="14.45" customHeight="1">
      <c r="A682" s="2" t="str">
        <f>+IF(B682="N","",IF(COUNTIF(B:B,B682)&gt;1,COUNTIF(B$3:B682,B682),""))</f>
        <v/>
      </c>
      <c r="B682" s="2" t="str">
        <f>+IF(F682="Detention",IF(G682&amp;E682='Import Demurrage Detention'!$G$2&amp;'Import Demurrage Detention'!$C$3,"Y","N"),IF(G682&amp;E682='Import Demurrage Detention'!$H$2&amp;'Import Demurrage Detention'!$C$3,"Y","N"))</f>
        <v>N</v>
      </c>
      <c r="C682" s="56" t="s">
        <v>176</v>
      </c>
      <c r="D682" s="56" t="s">
        <v>177</v>
      </c>
      <c r="E682" s="56" t="s">
        <v>21</v>
      </c>
      <c r="F682" s="56" t="s">
        <v>6317</v>
      </c>
      <c r="G682" s="56" t="s">
        <v>184</v>
      </c>
      <c r="H682" s="57">
        <v>43578</v>
      </c>
      <c r="I682" s="56" t="s">
        <v>88</v>
      </c>
      <c r="J682" s="56" t="s">
        <v>25</v>
      </c>
      <c r="K682" s="56" t="s">
        <v>26</v>
      </c>
      <c r="L682" s="56" t="s">
        <v>27</v>
      </c>
      <c r="M682" s="56" t="s">
        <v>292</v>
      </c>
      <c r="N682" s="56" t="s">
        <v>868</v>
      </c>
      <c r="O682" s="56" t="s">
        <v>32</v>
      </c>
      <c r="P682" s="56" t="s">
        <v>32</v>
      </c>
      <c r="Q682" s="56" t="s">
        <v>32</v>
      </c>
      <c r="R682" s="56" t="s">
        <v>32</v>
      </c>
      <c r="S682" s="56" t="s">
        <v>32</v>
      </c>
      <c r="T682" s="56" t="s">
        <v>32</v>
      </c>
      <c r="U682" s="56" t="s">
        <v>32</v>
      </c>
      <c r="V682" s="56" t="s">
        <v>32</v>
      </c>
      <c r="W682" s="2" t="str">
        <f t="shared" si="32"/>
        <v>BGVARNDemurrage</v>
      </c>
    </row>
    <row r="683" spans="1:23" s="2" customFormat="1" ht="14.45" customHeight="1">
      <c r="A683" s="2" t="str">
        <f>+IF(B683="N","",IF(COUNTIF(B:B,B683)&gt;1,COUNTIF(B$3:B683,B683),""))</f>
        <v/>
      </c>
      <c r="B683" s="2" t="str">
        <f>+IF(F683="Detention",IF(G683&amp;E683='Import Demurrage Detention'!$G$2&amp;'Import Demurrage Detention'!$C$3,"Y","N"),IF(G683&amp;E683='Import Demurrage Detention'!$H$2&amp;'Import Demurrage Detention'!$C$3,"Y","N"))</f>
        <v>N</v>
      </c>
      <c r="C683" s="56" t="s">
        <v>176</v>
      </c>
      <c r="D683" s="56" t="s">
        <v>177</v>
      </c>
      <c r="E683" s="56" t="s">
        <v>21</v>
      </c>
      <c r="F683" s="56" t="s">
        <v>6317</v>
      </c>
      <c r="G683" s="56" t="s">
        <v>184</v>
      </c>
      <c r="H683" s="57">
        <v>43578</v>
      </c>
      <c r="I683" s="56" t="s">
        <v>88</v>
      </c>
      <c r="J683" s="56" t="s">
        <v>25</v>
      </c>
      <c r="K683" s="56" t="s">
        <v>6328</v>
      </c>
      <c r="L683" s="56" t="s">
        <v>27</v>
      </c>
      <c r="M683" s="56" t="s">
        <v>292</v>
      </c>
      <c r="N683" s="56" t="s">
        <v>181</v>
      </c>
      <c r="O683" s="56" t="s">
        <v>32</v>
      </c>
      <c r="P683" s="56" t="s">
        <v>32</v>
      </c>
      <c r="Q683" s="56" t="s">
        <v>32</v>
      </c>
      <c r="R683" s="56" t="s">
        <v>32</v>
      </c>
      <c r="S683" s="56" t="s">
        <v>32</v>
      </c>
      <c r="T683" s="56" t="s">
        <v>32</v>
      </c>
      <c r="U683" s="56" t="s">
        <v>32</v>
      </c>
      <c r="V683" s="56" t="s">
        <v>32</v>
      </c>
      <c r="W683" s="2" t="str">
        <f t="shared" si="32"/>
        <v>BGVARNDemurrage</v>
      </c>
    </row>
    <row r="684" spans="1:23" s="2" customFormat="1" ht="14.45" customHeight="1">
      <c r="A684" s="2" t="str">
        <f>+IF(B684="N","",IF(COUNTIF(B:B,B684)&gt;1,COUNTIF(B$3:B684,B684),""))</f>
        <v/>
      </c>
      <c r="B684" s="2" t="str">
        <f>+IF(F684="Detention",IF(G684&amp;E684='Import Demurrage Detention'!$G$2&amp;'Import Demurrage Detention'!$C$3,"Y","N"),IF(G684&amp;E684='Import Demurrage Detention'!$H$2&amp;'Import Demurrage Detention'!$C$3,"Y","N"))</f>
        <v>N</v>
      </c>
      <c r="C684" s="56" t="s">
        <v>176</v>
      </c>
      <c r="D684" s="56" t="s">
        <v>177</v>
      </c>
      <c r="E684" s="56" t="s">
        <v>21</v>
      </c>
      <c r="F684" s="56" t="s">
        <v>22</v>
      </c>
      <c r="G684" s="56" t="s">
        <v>178</v>
      </c>
      <c r="H684" s="57">
        <v>44140</v>
      </c>
      <c r="I684" s="56" t="s">
        <v>106</v>
      </c>
      <c r="J684" s="56" t="s">
        <v>25</v>
      </c>
      <c r="K684" s="56" t="s">
        <v>26</v>
      </c>
      <c r="L684" s="56" t="s">
        <v>27</v>
      </c>
      <c r="M684" s="56" t="s">
        <v>208</v>
      </c>
      <c r="N684" s="56" t="s">
        <v>135</v>
      </c>
      <c r="O684" s="56" t="s">
        <v>32</v>
      </c>
      <c r="P684" s="56" t="s">
        <v>32</v>
      </c>
      <c r="Q684" s="56" t="s">
        <v>32</v>
      </c>
      <c r="R684" s="56" t="s">
        <v>32</v>
      </c>
      <c r="S684" s="56" t="s">
        <v>32</v>
      </c>
      <c r="T684" s="56" t="s">
        <v>32</v>
      </c>
      <c r="U684" s="56" t="s">
        <v>32</v>
      </c>
      <c r="V684" s="56" t="s">
        <v>32</v>
      </c>
      <c r="W684" s="2" t="str">
        <f t="shared" si="32"/>
        <v>BGBOJTMNDetention</v>
      </c>
    </row>
    <row r="685" spans="1:23" s="2" customFormat="1" ht="14.45" customHeight="1">
      <c r="A685" s="2" t="str">
        <f>+IF(B685="N","",IF(COUNTIF(B:B,B685)&gt;1,COUNTIF(B$3:B685,B685),""))</f>
        <v/>
      </c>
      <c r="B685" s="2" t="str">
        <f>+IF(F685="Detention",IF(G685&amp;E685='Import Demurrage Detention'!$G$2&amp;'Import Demurrage Detention'!$C$3,"Y","N"),IF(G685&amp;E685='Import Demurrage Detention'!$H$2&amp;'Import Demurrage Detention'!$C$3,"Y","N"))</f>
        <v>N</v>
      </c>
      <c r="C685" s="56" t="s">
        <v>176</v>
      </c>
      <c r="D685" s="56" t="s">
        <v>177</v>
      </c>
      <c r="E685" s="56" t="s">
        <v>21</v>
      </c>
      <c r="F685" s="56" t="s">
        <v>22</v>
      </c>
      <c r="G685" s="56" t="s">
        <v>178</v>
      </c>
      <c r="H685" s="57">
        <v>44140</v>
      </c>
      <c r="I685" s="56" t="s">
        <v>106</v>
      </c>
      <c r="J685" s="56" t="s">
        <v>25</v>
      </c>
      <c r="K685" s="56" t="s">
        <v>6328</v>
      </c>
      <c r="L685" s="56" t="s">
        <v>27</v>
      </c>
      <c r="M685" s="56" t="s">
        <v>208</v>
      </c>
      <c r="N685" s="56" t="s">
        <v>6352</v>
      </c>
      <c r="O685" s="56" t="s">
        <v>32</v>
      </c>
      <c r="P685" s="56" t="s">
        <v>32</v>
      </c>
      <c r="Q685" s="56" t="s">
        <v>32</v>
      </c>
      <c r="R685" s="56" t="s">
        <v>32</v>
      </c>
      <c r="S685" s="56" t="s">
        <v>32</v>
      </c>
      <c r="T685" s="56" t="s">
        <v>32</v>
      </c>
      <c r="U685" s="56" t="s">
        <v>32</v>
      </c>
      <c r="V685" s="56" t="s">
        <v>32</v>
      </c>
      <c r="W685" s="2" t="str">
        <f t="shared" si="32"/>
        <v>BGBOJTMNDetention</v>
      </c>
    </row>
    <row r="686" spans="1:23" s="2" customFormat="1" ht="14.45" customHeight="1">
      <c r="A686" s="2" t="str">
        <f>+IF(B686="N","",IF(COUNTIF(B:B,B686)&gt;1,COUNTIF(B$3:B686,B686),""))</f>
        <v/>
      </c>
      <c r="B686" s="2" t="str">
        <f>+IF(F686="Detention",IF(G686&amp;E686='Import Demurrage Detention'!$G$2&amp;'Import Demurrage Detention'!$C$3,"Y","N"),IF(G686&amp;E686='Import Demurrage Detention'!$H$2&amp;'Import Demurrage Detention'!$C$3,"Y","N"))</f>
        <v>N</v>
      </c>
      <c r="C686" s="56" t="s">
        <v>176</v>
      </c>
      <c r="D686" s="56" t="s">
        <v>177</v>
      </c>
      <c r="E686" s="56" t="s">
        <v>21</v>
      </c>
      <c r="F686" s="56" t="s">
        <v>22</v>
      </c>
      <c r="G686" s="56" t="s">
        <v>184</v>
      </c>
      <c r="H686" s="57">
        <v>44140</v>
      </c>
      <c r="I686" s="56" t="s">
        <v>106</v>
      </c>
      <c r="J686" s="56" t="s">
        <v>25</v>
      </c>
      <c r="K686" s="56" t="s">
        <v>26</v>
      </c>
      <c r="L686" s="56" t="s">
        <v>27</v>
      </c>
      <c r="M686" s="56" t="s">
        <v>208</v>
      </c>
      <c r="N686" s="56" t="s">
        <v>135</v>
      </c>
      <c r="O686" s="56" t="s">
        <v>32</v>
      </c>
      <c r="P686" s="56" t="s">
        <v>32</v>
      </c>
      <c r="Q686" s="56" t="s">
        <v>32</v>
      </c>
      <c r="R686" s="56" t="s">
        <v>32</v>
      </c>
      <c r="S686" s="56" t="s">
        <v>32</v>
      </c>
      <c r="T686" s="56" t="s">
        <v>32</v>
      </c>
      <c r="U686" s="56" t="s">
        <v>32</v>
      </c>
      <c r="V686" s="56" t="s">
        <v>32</v>
      </c>
      <c r="W686" s="2" t="str">
        <f t="shared" si="32"/>
        <v>BGVARNDetention</v>
      </c>
    </row>
    <row r="687" spans="1:23" s="2" customFormat="1" ht="14.45" customHeight="1">
      <c r="A687" s="2" t="str">
        <f>+IF(B687="N","",IF(COUNTIF(B:B,B687)&gt;1,COUNTIF(B$3:B687,B687),""))</f>
        <v/>
      </c>
      <c r="B687" s="2" t="str">
        <f>+IF(F687="Detention",IF(G687&amp;E687='Import Demurrage Detention'!$G$2&amp;'Import Demurrage Detention'!$C$3,"Y","N"),IF(G687&amp;E687='Import Demurrage Detention'!$H$2&amp;'Import Demurrage Detention'!$C$3,"Y","N"))</f>
        <v>N</v>
      </c>
      <c r="C687" s="56" t="s">
        <v>176</v>
      </c>
      <c r="D687" s="56" t="s">
        <v>177</v>
      </c>
      <c r="E687" s="56" t="s">
        <v>21</v>
      </c>
      <c r="F687" s="56" t="s">
        <v>22</v>
      </c>
      <c r="G687" s="56" t="s">
        <v>184</v>
      </c>
      <c r="H687" s="57">
        <v>44140</v>
      </c>
      <c r="I687" s="56" t="s">
        <v>106</v>
      </c>
      <c r="J687" s="56" t="s">
        <v>25</v>
      </c>
      <c r="K687" s="56" t="s">
        <v>6328</v>
      </c>
      <c r="L687" s="56" t="s">
        <v>27</v>
      </c>
      <c r="M687" s="56" t="s">
        <v>208</v>
      </c>
      <c r="N687" s="56" t="s">
        <v>6352</v>
      </c>
      <c r="O687" s="56" t="s">
        <v>32</v>
      </c>
      <c r="P687" s="56" t="s">
        <v>32</v>
      </c>
      <c r="Q687" s="56" t="s">
        <v>32</v>
      </c>
      <c r="R687" s="56" t="s">
        <v>32</v>
      </c>
      <c r="S687" s="56" t="s">
        <v>32</v>
      </c>
      <c r="T687" s="56" t="s">
        <v>32</v>
      </c>
      <c r="U687" s="56" t="s">
        <v>32</v>
      </c>
      <c r="V687" s="56" t="s">
        <v>32</v>
      </c>
      <c r="W687" s="2" t="str">
        <f t="shared" si="32"/>
        <v>BGVARNDetention</v>
      </c>
    </row>
    <row r="688" spans="1:23" s="2" customFormat="1" ht="14.45" customHeight="1">
      <c r="A688" s="2" t="str">
        <f>+IF(B688="N","",IF(COUNTIF(B:B,B688)&gt;1,COUNTIF(B$3:B688,B688),""))</f>
        <v/>
      </c>
      <c r="B688" s="2" t="str">
        <f>+IF(F688="Detention",IF(G688&amp;E688='Import Demurrage Detention'!$G$2&amp;'Import Demurrage Detention'!$C$3,"Y","N"),IF(G688&amp;E688='Import Demurrage Detention'!$H$2&amp;'Import Demurrage Detention'!$C$3,"Y","N"))</f>
        <v>N</v>
      </c>
      <c r="C688" s="56" t="s">
        <v>193</v>
      </c>
      <c r="D688" s="56" t="s">
        <v>37</v>
      </c>
      <c r="E688" s="56" t="s">
        <v>21</v>
      </c>
      <c r="F688" s="56" t="s">
        <v>6317</v>
      </c>
      <c r="G688" s="56" t="s">
        <v>194</v>
      </c>
      <c r="H688" s="57">
        <v>43578</v>
      </c>
      <c r="I688" s="56" t="s">
        <v>61</v>
      </c>
      <c r="J688" s="56" t="s">
        <v>25</v>
      </c>
      <c r="K688" s="56" t="s">
        <v>26</v>
      </c>
      <c r="L688" s="56" t="s">
        <v>27</v>
      </c>
      <c r="M688" s="56" t="s">
        <v>195</v>
      </c>
      <c r="N688" s="56" t="s">
        <v>196</v>
      </c>
      <c r="O688" s="56" t="s">
        <v>197</v>
      </c>
      <c r="P688" s="56" t="s">
        <v>198</v>
      </c>
      <c r="Q688" s="56" t="s">
        <v>32</v>
      </c>
      <c r="R688" s="56" t="s">
        <v>32</v>
      </c>
      <c r="S688" s="56" t="s">
        <v>32</v>
      </c>
      <c r="T688" s="56" t="s">
        <v>32</v>
      </c>
      <c r="U688" s="56" t="s">
        <v>32</v>
      </c>
      <c r="V688" s="56" t="s">
        <v>32</v>
      </c>
      <c r="W688" s="2" t="str">
        <f t="shared" si="32"/>
        <v>CMDLANDemurrage</v>
      </c>
    </row>
    <row r="689" spans="1:23" s="2" customFormat="1" ht="14.45" customHeight="1">
      <c r="A689" s="2" t="str">
        <f>+IF(B689="N","",IF(COUNTIF(B:B,B689)&gt;1,COUNTIF(B$3:B689,B689),""))</f>
        <v/>
      </c>
      <c r="B689" s="2" t="str">
        <f>+IF(F689="Detention",IF(G689&amp;E689='Import Demurrage Detention'!$G$2&amp;'Import Demurrage Detention'!$C$3,"Y","N"),IF(G689&amp;E689='Import Demurrage Detention'!$H$2&amp;'Import Demurrage Detention'!$C$3,"Y","N"))</f>
        <v>N</v>
      </c>
      <c r="C689" s="56" t="s">
        <v>193</v>
      </c>
      <c r="D689" s="56" t="s">
        <v>37</v>
      </c>
      <c r="E689" s="56" t="s">
        <v>21</v>
      </c>
      <c r="F689" s="56" t="s">
        <v>6317</v>
      </c>
      <c r="G689" s="56" t="s">
        <v>194</v>
      </c>
      <c r="H689" s="57">
        <v>43578</v>
      </c>
      <c r="I689" s="56" t="s">
        <v>61</v>
      </c>
      <c r="J689" s="56" t="s">
        <v>25</v>
      </c>
      <c r="K689" s="56" t="s">
        <v>6328</v>
      </c>
      <c r="L689" s="56" t="s">
        <v>27</v>
      </c>
      <c r="M689" s="56" t="s">
        <v>199</v>
      </c>
      <c r="N689" s="56" t="s">
        <v>200</v>
      </c>
      <c r="O689" s="56" t="s">
        <v>32</v>
      </c>
      <c r="P689" s="56" t="s">
        <v>32</v>
      </c>
      <c r="Q689" s="56" t="s">
        <v>32</v>
      </c>
      <c r="R689" s="56" t="s">
        <v>32</v>
      </c>
      <c r="S689" s="56" t="s">
        <v>32</v>
      </c>
      <c r="T689" s="56" t="s">
        <v>32</v>
      </c>
      <c r="U689" s="56" t="s">
        <v>32</v>
      </c>
      <c r="V689" s="56" t="s">
        <v>32</v>
      </c>
      <c r="W689" s="2" t="str">
        <f t="shared" si="32"/>
        <v>CMDLANDemurrage</v>
      </c>
    </row>
    <row r="690" spans="1:23" s="2" customFormat="1" ht="14.45" customHeight="1">
      <c r="A690" s="2" t="str">
        <f>+IF(B690="N","",IF(COUNTIF(B:B,B690)&gt;1,COUNTIF(B$3:B690,B690),""))</f>
        <v/>
      </c>
      <c r="B690" s="2" t="str">
        <f>+IF(F690="Detention",IF(G690&amp;E690='Import Demurrage Detention'!$G$2&amp;'Import Demurrage Detention'!$C$3,"Y","N"),IF(G690&amp;E690='Import Demurrage Detention'!$H$2&amp;'Import Demurrage Detention'!$C$3,"Y","N"))</f>
        <v>N</v>
      </c>
      <c r="C690" s="56" t="s">
        <v>193</v>
      </c>
      <c r="D690" s="56" t="s">
        <v>37</v>
      </c>
      <c r="E690" s="56" t="s">
        <v>21</v>
      </c>
      <c r="F690" s="56" t="s">
        <v>22</v>
      </c>
      <c r="G690" s="56" t="s">
        <v>194</v>
      </c>
      <c r="H690" s="57">
        <v>44365</v>
      </c>
      <c r="I690" s="56" t="s">
        <v>109</v>
      </c>
      <c r="J690" s="56" t="s">
        <v>89</v>
      </c>
      <c r="K690" s="56" t="s">
        <v>26</v>
      </c>
      <c r="L690" s="56" t="s">
        <v>27</v>
      </c>
      <c r="M690" s="56" t="s">
        <v>7915</v>
      </c>
      <c r="N690" s="56" t="s">
        <v>196</v>
      </c>
      <c r="O690" s="56" t="s">
        <v>201</v>
      </c>
      <c r="P690" s="56" t="s">
        <v>198</v>
      </c>
      <c r="Q690" s="56" t="s">
        <v>32</v>
      </c>
      <c r="R690" s="56" t="s">
        <v>32</v>
      </c>
      <c r="S690" s="56" t="s">
        <v>32</v>
      </c>
      <c r="T690" s="56" t="s">
        <v>32</v>
      </c>
      <c r="U690" s="56" t="s">
        <v>32</v>
      </c>
      <c r="V690" s="56" t="s">
        <v>32</v>
      </c>
      <c r="W690" s="2" t="str">
        <f t="shared" si="32"/>
        <v>CMDLANDetention</v>
      </c>
    </row>
    <row r="691" spans="1:23" s="2" customFormat="1" ht="14.45" customHeight="1">
      <c r="A691" s="2" t="str">
        <f>+IF(B691="N","",IF(COUNTIF(B:B,B691)&gt;1,COUNTIF(B$3:B691,B691),""))</f>
        <v/>
      </c>
      <c r="B691" s="2" t="str">
        <f>+IF(F691="Detention",IF(G691&amp;E691='Import Demurrage Detention'!$G$2&amp;'Import Demurrage Detention'!$C$3,"Y","N"),IF(G691&amp;E691='Import Demurrage Detention'!$H$2&amp;'Import Demurrage Detention'!$C$3,"Y","N"))</f>
        <v>N</v>
      </c>
      <c r="C691" s="56" t="s">
        <v>193</v>
      </c>
      <c r="D691" s="56" t="s">
        <v>37</v>
      </c>
      <c r="E691" s="56" t="s">
        <v>21</v>
      </c>
      <c r="F691" s="56" t="s">
        <v>22</v>
      </c>
      <c r="G691" s="56" t="s">
        <v>194</v>
      </c>
      <c r="H691" s="57">
        <v>44365</v>
      </c>
      <c r="I691" s="56" t="s">
        <v>109</v>
      </c>
      <c r="J691" s="56" t="s">
        <v>89</v>
      </c>
      <c r="K691" s="56" t="s">
        <v>6328</v>
      </c>
      <c r="L691" s="56" t="s">
        <v>27</v>
      </c>
      <c r="M691" s="56" t="s">
        <v>202</v>
      </c>
      <c r="N691" s="56" t="s">
        <v>200</v>
      </c>
      <c r="O691" s="56" t="s">
        <v>32</v>
      </c>
      <c r="P691" s="56" t="s">
        <v>32</v>
      </c>
      <c r="Q691" s="56" t="s">
        <v>32</v>
      </c>
      <c r="R691" s="56" t="s">
        <v>32</v>
      </c>
      <c r="S691" s="56" t="s">
        <v>32</v>
      </c>
      <c r="T691" s="56" t="s">
        <v>32</v>
      </c>
      <c r="U691" s="56" t="s">
        <v>32</v>
      </c>
      <c r="V691" s="56" t="s">
        <v>32</v>
      </c>
      <c r="W691" s="2" t="str">
        <f t="shared" si="32"/>
        <v>CMDLANDetention</v>
      </c>
    </row>
    <row r="692" spans="1:23" s="2" customFormat="1" ht="14.45" customHeight="1">
      <c r="A692" s="2" t="str">
        <f>+IF(B692="N","",IF(COUNTIF(B:B,B692)&gt;1,COUNTIF(B$3:B692,B692),""))</f>
        <v/>
      </c>
      <c r="B692" s="2" t="str">
        <f>+IF(F692="Detention",IF(G692&amp;E692='Import Demurrage Detention'!$G$2&amp;'Import Demurrage Detention'!$C$3,"Y","N"),IF(G692&amp;E692='Import Demurrage Detention'!$H$2&amp;'Import Demurrage Detention'!$C$3,"Y","N"))</f>
        <v>N</v>
      </c>
      <c r="C692" s="56" t="s">
        <v>2906</v>
      </c>
      <c r="D692" s="56" t="s">
        <v>5787</v>
      </c>
      <c r="E692" s="56" t="s">
        <v>21</v>
      </c>
      <c r="F692" s="56" t="s">
        <v>6317</v>
      </c>
      <c r="G692" s="56" t="s">
        <v>2900</v>
      </c>
      <c r="H692" s="57">
        <v>43662</v>
      </c>
      <c r="I692" s="56" t="s">
        <v>354</v>
      </c>
      <c r="J692" s="56" t="s">
        <v>25</v>
      </c>
      <c r="K692" s="56" t="s">
        <v>26</v>
      </c>
      <c r="L692" s="56" t="s">
        <v>27</v>
      </c>
      <c r="M692" s="56" t="s">
        <v>490</v>
      </c>
      <c r="N692" s="56" t="s">
        <v>6332</v>
      </c>
      <c r="O692" s="56" t="s">
        <v>5788</v>
      </c>
      <c r="P692" s="56" t="s">
        <v>330</v>
      </c>
      <c r="Q692" s="56" t="s">
        <v>192</v>
      </c>
      <c r="R692" s="56" t="s">
        <v>46</v>
      </c>
      <c r="S692" s="56" t="s">
        <v>32</v>
      </c>
      <c r="T692" s="56" t="s">
        <v>32</v>
      </c>
      <c r="U692" s="56" t="s">
        <v>32</v>
      </c>
      <c r="V692" s="56" t="s">
        <v>32</v>
      </c>
      <c r="W692" s="2" t="str">
        <f t="shared" si="32"/>
        <v>CATORNDemurrage</v>
      </c>
    </row>
    <row r="693" spans="1:23" s="2" customFormat="1" ht="14.45" customHeight="1">
      <c r="A693" s="2" t="str">
        <f>+IF(B693="N","",IF(COUNTIF(B:B,B693)&gt;1,COUNTIF(B$3:B693,B693),""))</f>
        <v/>
      </c>
      <c r="B693" s="2" t="str">
        <f>+IF(F693="Detention",IF(G693&amp;E693='Import Demurrage Detention'!$G$2&amp;'Import Demurrage Detention'!$C$3,"Y","N"),IF(G693&amp;E693='Import Demurrage Detention'!$H$2&amp;'Import Demurrage Detention'!$C$3,"Y","N"))</f>
        <v>N</v>
      </c>
      <c r="C693" s="56" t="s">
        <v>2906</v>
      </c>
      <c r="D693" s="56" t="s">
        <v>5787</v>
      </c>
      <c r="E693" s="56" t="s">
        <v>21</v>
      </c>
      <c r="F693" s="56" t="s">
        <v>6317</v>
      </c>
      <c r="G693" s="56" t="s">
        <v>2900</v>
      </c>
      <c r="H693" s="57">
        <v>43662</v>
      </c>
      <c r="I693" s="56" t="s">
        <v>354</v>
      </c>
      <c r="J693" s="56" t="s">
        <v>25</v>
      </c>
      <c r="K693" s="56" t="s">
        <v>64</v>
      </c>
      <c r="L693" s="56" t="s">
        <v>27</v>
      </c>
      <c r="M693" s="56" t="s">
        <v>490</v>
      </c>
      <c r="N693" s="56" t="s">
        <v>6332</v>
      </c>
      <c r="O693" s="56" t="s">
        <v>5788</v>
      </c>
      <c r="P693" s="56" t="s">
        <v>330</v>
      </c>
      <c r="Q693" s="56" t="s">
        <v>192</v>
      </c>
      <c r="R693" s="56" t="s">
        <v>46</v>
      </c>
      <c r="S693" s="56" t="s">
        <v>32</v>
      </c>
      <c r="T693" s="56" t="s">
        <v>32</v>
      </c>
      <c r="U693" s="56" t="s">
        <v>32</v>
      </c>
      <c r="V693" s="56" t="s">
        <v>32</v>
      </c>
      <c r="W693" s="2" t="str">
        <f t="shared" si="32"/>
        <v>CATORNDemurrage</v>
      </c>
    </row>
    <row r="694" spans="1:23" s="2" customFormat="1" ht="14.45" customHeight="1">
      <c r="A694" s="2" t="str">
        <f>+IF(B694="N","",IF(COUNTIF(B:B,B694)&gt;1,COUNTIF(B$3:B694,B694),""))</f>
        <v/>
      </c>
      <c r="B694" s="2" t="str">
        <f>+IF(F694="Detention",IF(G694&amp;E694='Import Demurrage Detention'!$G$2&amp;'Import Demurrage Detention'!$C$3,"Y","N"),IF(G694&amp;E694='Import Demurrage Detention'!$H$2&amp;'Import Demurrage Detention'!$C$3,"Y","N"))</f>
        <v>N</v>
      </c>
      <c r="C694" s="56" t="s">
        <v>2906</v>
      </c>
      <c r="D694" s="56" t="s">
        <v>5787</v>
      </c>
      <c r="E694" s="56" t="s">
        <v>21</v>
      </c>
      <c r="F694" s="56" t="s">
        <v>6317</v>
      </c>
      <c r="G694" s="56" t="s">
        <v>2900</v>
      </c>
      <c r="H694" s="57">
        <v>43662</v>
      </c>
      <c r="I694" s="56" t="s">
        <v>354</v>
      </c>
      <c r="J694" s="56" t="s">
        <v>25</v>
      </c>
      <c r="K694" s="56" t="s">
        <v>6328</v>
      </c>
      <c r="L694" s="56" t="s">
        <v>27</v>
      </c>
      <c r="M694" s="56" t="s">
        <v>490</v>
      </c>
      <c r="N694" s="56" t="s">
        <v>6332</v>
      </c>
      <c r="O694" s="56" t="s">
        <v>5788</v>
      </c>
      <c r="P694" s="56" t="s">
        <v>330</v>
      </c>
      <c r="Q694" s="56" t="s">
        <v>192</v>
      </c>
      <c r="R694" s="56" t="s">
        <v>46</v>
      </c>
      <c r="S694" s="56" t="s">
        <v>32</v>
      </c>
      <c r="T694" s="56" t="s">
        <v>32</v>
      </c>
      <c r="U694" s="56" t="s">
        <v>32</v>
      </c>
      <c r="V694" s="56" t="s">
        <v>32</v>
      </c>
      <c r="W694" s="2" t="str">
        <f t="shared" si="32"/>
        <v>CATORNDemurrage</v>
      </c>
    </row>
    <row r="695" spans="1:23" s="2" customFormat="1" ht="14.45" customHeight="1">
      <c r="A695" s="2" t="str">
        <f>+IF(B695="N","",IF(COUNTIF(B:B,B695)&gt;1,COUNTIF(B$3:B695,B695),""))</f>
        <v/>
      </c>
      <c r="B695" s="2" t="str">
        <f>+IF(F695="Detention",IF(G695&amp;E695='Import Demurrage Detention'!$G$2&amp;'Import Demurrage Detention'!$C$3,"Y","N"),IF(G695&amp;E695='Import Demurrage Detention'!$H$2&amp;'Import Demurrage Detention'!$C$3,"Y","N"))</f>
        <v>N</v>
      </c>
      <c r="C695" s="56" t="s">
        <v>2906</v>
      </c>
      <c r="D695" s="56" t="s">
        <v>5787</v>
      </c>
      <c r="E695" s="56" t="s">
        <v>21</v>
      </c>
      <c r="F695" s="56" t="s">
        <v>6317</v>
      </c>
      <c r="G695" s="56" t="s">
        <v>2900</v>
      </c>
      <c r="H695" s="57">
        <v>43662</v>
      </c>
      <c r="I695" s="56" t="s">
        <v>354</v>
      </c>
      <c r="J695" s="56" t="s">
        <v>25</v>
      </c>
      <c r="K695" s="56" t="s">
        <v>55</v>
      </c>
      <c r="L695" s="56" t="s">
        <v>27</v>
      </c>
      <c r="M695" s="56" t="s">
        <v>490</v>
      </c>
      <c r="N695" s="56" t="s">
        <v>6332</v>
      </c>
      <c r="O695" s="56" t="s">
        <v>5788</v>
      </c>
      <c r="P695" s="56" t="s">
        <v>330</v>
      </c>
      <c r="Q695" s="56" t="s">
        <v>192</v>
      </c>
      <c r="R695" s="56" t="s">
        <v>46</v>
      </c>
      <c r="S695" s="56" t="s">
        <v>32</v>
      </c>
      <c r="T695" s="56" t="s">
        <v>32</v>
      </c>
      <c r="U695" s="56" t="s">
        <v>32</v>
      </c>
      <c r="V695" s="56" t="s">
        <v>32</v>
      </c>
      <c r="W695" s="2" t="str">
        <f t="shared" si="32"/>
        <v>CATORNDemurrage</v>
      </c>
    </row>
    <row r="696" spans="1:23" s="2" customFormat="1" ht="14.45" customHeight="1">
      <c r="A696" s="2" t="str">
        <f>+IF(B696="N","",IF(COUNTIF(B:B,B696)&gt;1,COUNTIF(B$3:B696,B696),""))</f>
        <v/>
      </c>
      <c r="B696" s="2" t="str">
        <f>+IF(F696="Detention",IF(G696&amp;E696='Import Demurrage Detention'!$G$2&amp;'Import Demurrage Detention'!$C$3,"Y","N"),IF(G696&amp;E696='Import Demurrage Detention'!$H$2&amp;'Import Demurrage Detention'!$C$3,"Y","N"))</f>
        <v>N</v>
      </c>
      <c r="C696" s="56" t="s">
        <v>2906</v>
      </c>
      <c r="D696" s="56" t="s">
        <v>5787</v>
      </c>
      <c r="E696" s="56" t="s">
        <v>21</v>
      </c>
      <c r="F696" s="56" t="s">
        <v>22</v>
      </c>
      <c r="G696" s="56" t="s">
        <v>2900</v>
      </c>
      <c r="H696" s="57">
        <v>44376</v>
      </c>
      <c r="I696" s="56" t="s">
        <v>97</v>
      </c>
      <c r="J696" s="56" t="s">
        <v>89</v>
      </c>
      <c r="K696" s="56" t="s">
        <v>26</v>
      </c>
      <c r="L696" s="56" t="s">
        <v>27</v>
      </c>
      <c r="M696" s="56" t="s">
        <v>98</v>
      </c>
      <c r="N696" s="56" t="s">
        <v>5798</v>
      </c>
      <c r="O696" s="56" t="s">
        <v>5788</v>
      </c>
      <c r="P696" s="56" t="s">
        <v>5789</v>
      </c>
      <c r="Q696" s="56" t="s">
        <v>192</v>
      </c>
      <c r="R696" s="56" t="s">
        <v>6451</v>
      </c>
      <c r="S696" s="56" t="s">
        <v>32</v>
      </c>
      <c r="T696" s="56" t="s">
        <v>32</v>
      </c>
      <c r="U696" s="56" t="s">
        <v>32</v>
      </c>
      <c r="V696" s="56" t="s">
        <v>32</v>
      </c>
      <c r="W696" s="2" t="str">
        <f t="shared" si="32"/>
        <v>CATORNDetention</v>
      </c>
    </row>
    <row r="697" spans="1:23" s="2" customFormat="1" ht="14.45" customHeight="1">
      <c r="A697" s="2" t="str">
        <f>+IF(B697="N","",IF(COUNTIF(B:B,B697)&gt;1,COUNTIF(B$3:B697,B697),""))</f>
        <v/>
      </c>
      <c r="B697" s="2" t="str">
        <f>+IF(F697="Detention",IF(G697&amp;E697='Import Demurrage Detention'!$G$2&amp;'Import Demurrage Detention'!$C$3,"Y","N"),IF(G697&amp;E697='Import Demurrage Detention'!$H$2&amp;'Import Demurrage Detention'!$C$3,"Y","N"))</f>
        <v>N</v>
      </c>
      <c r="C697" s="56" t="s">
        <v>2906</v>
      </c>
      <c r="D697" s="56" t="s">
        <v>5787</v>
      </c>
      <c r="E697" s="56" t="s">
        <v>21</v>
      </c>
      <c r="F697" s="56" t="s">
        <v>22</v>
      </c>
      <c r="G697" s="56" t="s">
        <v>2900</v>
      </c>
      <c r="H697" s="57">
        <v>44376</v>
      </c>
      <c r="I697" s="56" t="s">
        <v>97</v>
      </c>
      <c r="J697" s="56" t="s">
        <v>89</v>
      </c>
      <c r="K697" s="56" t="s">
        <v>64</v>
      </c>
      <c r="L697" s="56" t="s">
        <v>27</v>
      </c>
      <c r="M697" s="56" t="s">
        <v>98</v>
      </c>
      <c r="N697" s="56" t="s">
        <v>5798</v>
      </c>
      <c r="O697" s="56" t="s">
        <v>5788</v>
      </c>
      <c r="P697" s="56" t="s">
        <v>5789</v>
      </c>
      <c r="Q697" s="56" t="s">
        <v>192</v>
      </c>
      <c r="R697" s="56" t="s">
        <v>6451</v>
      </c>
      <c r="S697" s="56" t="s">
        <v>32</v>
      </c>
      <c r="T697" s="56" t="s">
        <v>32</v>
      </c>
      <c r="U697" s="56" t="s">
        <v>32</v>
      </c>
      <c r="V697" s="56" t="s">
        <v>32</v>
      </c>
      <c r="W697" s="2" t="str">
        <f t="shared" si="32"/>
        <v>CATORNDetention</v>
      </c>
    </row>
    <row r="698" spans="1:23" s="2" customFormat="1" ht="14.45" customHeight="1">
      <c r="A698" s="2" t="str">
        <f>+IF(B698="N","",IF(COUNTIF(B:B,B698)&gt;1,COUNTIF(B$3:B698,B698),""))</f>
        <v/>
      </c>
      <c r="B698" s="2" t="str">
        <f>+IF(F698="Detention",IF(G698&amp;E698='Import Demurrage Detention'!$G$2&amp;'Import Demurrage Detention'!$C$3,"Y","N"),IF(G698&amp;E698='Import Demurrage Detention'!$H$2&amp;'Import Demurrage Detention'!$C$3,"Y","N"))</f>
        <v>N</v>
      </c>
      <c r="C698" s="56" t="s">
        <v>2906</v>
      </c>
      <c r="D698" s="56" t="s">
        <v>5787</v>
      </c>
      <c r="E698" s="56" t="s">
        <v>21</v>
      </c>
      <c r="F698" s="56" t="s">
        <v>22</v>
      </c>
      <c r="G698" s="56" t="s">
        <v>2900</v>
      </c>
      <c r="H698" s="57">
        <v>44376</v>
      </c>
      <c r="I698" s="56" t="s">
        <v>97</v>
      </c>
      <c r="J698" s="56" t="s">
        <v>89</v>
      </c>
      <c r="K698" s="56" t="s">
        <v>6328</v>
      </c>
      <c r="L698" s="56" t="s">
        <v>27</v>
      </c>
      <c r="M698" s="56" t="s">
        <v>98</v>
      </c>
      <c r="N698" s="56" t="s">
        <v>5798</v>
      </c>
      <c r="O698" s="56" t="s">
        <v>5788</v>
      </c>
      <c r="P698" s="56" t="s">
        <v>5789</v>
      </c>
      <c r="Q698" s="56" t="s">
        <v>192</v>
      </c>
      <c r="R698" s="56" t="s">
        <v>6451</v>
      </c>
      <c r="S698" s="56" t="s">
        <v>32</v>
      </c>
      <c r="T698" s="56" t="s">
        <v>32</v>
      </c>
      <c r="U698" s="56" t="s">
        <v>32</v>
      </c>
      <c r="V698" s="56" t="s">
        <v>32</v>
      </c>
      <c r="W698" s="2" t="str">
        <f t="shared" si="32"/>
        <v>CATORNDetention</v>
      </c>
    </row>
    <row r="699" spans="1:23" s="2" customFormat="1" ht="14.45" customHeight="1">
      <c r="A699" s="2" t="str">
        <f>+IF(B699="N","",IF(COUNTIF(B:B,B699)&gt;1,COUNTIF(B$3:B699,B699),""))</f>
        <v/>
      </c>
      <c r="B699" s="2" t="str">
        <f>+IF(F699="Detention",IF(G699&amp;E699='Import Demurrage Detention'!$G$2&amp;'Import Demurrage Detention'!$C$3,"Y","N"),IF(G699&amp;E699='Import Demurrage Detention'!$H$2&amp;'Import Demurrage Detention'!$C$3,"Y","N"))</f>
        <v>N</v>
      </c>
      <c r="C699" s="56" t="s">
        <v>2906</v>
      </c>
      <c r="D699" s="56" t="s">
        <v>5787</v>
      </c>
      <c r="E699" s="56" t="s">
        <v>21</v>
      </c>
      <c r="F699" s="56" t="s">
        <v>22</v>
      </c>
      <c r="G699" s="56" t="s">
        <v>2900</v>
      </c>
      <c r="H699" s="57">
        <v>44376</v>
      </c>
      <c r="I699" s="56" t="s">
        <v>97</v>
      </c>
      <c r="J699" s="56" t="s">
        <v>89</v>
      </c>
      <c r="K699" s="56" t="s">
        <v>55</v>
      </c>
      <c r="L699" s="56" t="s">
        <v>27</v>
      </c>
      <c r="M699" s="56" t="s">
        <v>98</v>
      </c>
      <c r="N699" s="56" t="s">
        <v>5798</v>
      </c>
      <c r="O699" s="56" t="s">
        <v>5788</v>
      </c>
      <c r="P699" s="56" t="s">
        <v>5789</v>
      </c>
      <c r="Q699" s="56" t="s">
        <v>192</v>
      </c>
      <c r="R699" s="56" t="s">
        <v>6451</v>
      </c>
      <c r="S699" s="56" t="s">
        <v>32</v>
      </c>
      <c r="T699" s="56" t="s">
        <v>32</v>
      </c>
      <c r="U699" s="56" t="s">
        <v>32</v>
      </c>
      <c r="V699" s="56" t="s">
        <v>32</v>
      </c>
      <c r="W699" s="2" t="str">
        <f t="shared" si="32"/>
        <v>CATORNDetention</v>
      </c>
    </row>
    <row r="700" spans="1:23" s="2" customFormat="1" ht="14.45" customHeight="1">
      <c r="A700" s="2" t="str">
        <f>+IF(B700="N","",IF(COUNTIF(B:B,B700)&gt;1,COUNTIF(B$3:B700,B700),""))</f>
        <v/>
      </c>
      <c r="B700" s="2" t="str">
        <f>+IF(F700="Detention",IF(G700&amp;E700='Import Demurrage Detention'!$G$2&amp;'Import Demurrage Detention'!$C$3,"Y","N"),IF(G700&amp;E700='Import Demurrage Detention'!$H$2&amp;'Import Demurrage Detention'!$C$3,"Y","N"))</f>
        <v>N</v>
      </c>
      <c r="C700" s="56" t="s">
        <v>2906</v>
      </c>
      <c r="D700" s="56" t="s">
        <v>5787</v>
      </c>
      <c r="E700" s="56" t="s">
        <v>21</v>
      </c>
      <c r="F700" s="56" t="s">
        <v>6317</v>
      </c>
      <c r="G700" s="56" t="s">
        <v>2924</v>
      </c>
      <c r="H700" s="57">
        <v>43662</v>
      </c>
      <c r="I700" s="56" t="s">
        <v>354</v>
      </c>
      <c r="J700" s="56" t="s">
        <v>25</v>
      </c>
      <c r="K700" s="56" t="s">
        <v>26</v>
      </c>
      <c r="L700" s="56" t="s">
        <v>27</v>
      </c>
      <c r="M700" s="56" t="s">
        <v>490</v>
      </c>
      <c r="N700" s="56" t="s">
        <v>6332</v>
      </c>
      <c r="O700" s="56" t="s">
        <v>5788</v>
      </c>
      <c r="P700" s="56" t="s">
        <v>330</v>
      </c>
      <c r="Q700" s="56" t="s">
        <v>192</v>
      </c>
      <c r="R700" s="56" t="s">
        <v>46</v>
      </c>
      <c r="S700" s="56" t="s">
        <v>32</v>
      </c>
      <c r="T700" s="56" t="s">
        <v>32</v>
      </c>
      <c r="U700" s="56" t="s">
        <v>32</v>
      </c>
      <c r="V700" s="56" t="s">
        <v>32</v>
      </c>
      <c r="W700" s="2" t="str">
        <f t="shared" si="32"/>
        <v>CAREGCNNDemurrage</v>
      </c>
    </row>
    <row r="701" spans="1:23" s="2" customFormat="1" ht="14.45" customHeight="1">
      <c r="A701" s="2" t="str">
        <f>+IF(B701="N","",IF(COUNTIF(B:B,B701)&gt;1,COUNTIF(B$3:B701,B701),""))</f>
        <v/>
      </c>
      <c r="B701" s="2" t="str">
        <f>+IF(F701="Detention",IF(G701&amp;E701='Import Demurrage Detention'!$G$2&amp;'Import Demurrage Detention'!$C$3,"Y","N"),IF(G701&amp;E701='Import Demurrage Detention'!$H$2&amp;'Import Demurrage Detention'!$C$3,"Y","N"))</f>
        <v>N</v>
      </c>
      <c r="C701" s="56" t="s">
        <v>2906</v>
      </c>
      <c r="D701" s="56" t="s">
        <v>5787</v>
      </c>
      <c r="E701" s="56" t="s">
        <v>21</v>
      </c>
      <c r="F701" s="56" t="s">
        <v>6317</v>
      </c>
      <c r="G701" s="56" t="s">
        <v>2924</v>
      </c>
      <c r="H701" s="57">
        <v>43662</v>
      </c>
      <c r="I701" s="56" t="s">
        <v>354</v>
      </c>
      <c r="J701" s="56" t="s">
        <v>25</v>
      </c>
      <c r="K701" s="56" t="s">
        <v>64</v>
      </c>
      <c r="L701" s="56" t="s">
        <v>27</v>
      </c>
      <c r="M701" s="56" t="s">
        <v>490</v>
      </c>
      <c r="N701" s="56" t="s">
        <v>6332</v>
      </c>
      <c r="O701" s="56" t="s">
        <v>5788</v>
      </c>
      <c r="P701" s="56" t="s">
        <v>330</v>
      </c>
      <c r="Q701" s="56" t="s">
        <v>192</v>
      </c>
      <c r="R701" s="56" t="s">
        <v>46</v>
      </c>
      <c r="S701" s="56" t="s">
        <v>32</v>
      </c>
      <c r="T701" s="56" t="s">
        <v>32</v>
      </c>
      <c r="U701" s="56" t="s">
        <v>32</v>
      </c>
      <c r="V701" s="56" t="s">
        <v>32</v>
      </c>
      <c r="W701" s="2" t="str">
        <f t="shared" si="32"/>
        <v>CAREGCNNDemurrage</v>
      </c>
    </row>
    <row r="702" spans="1:23" s="2" customFormat="1" ht="14.45" customHeight="1">
      <c r="A702" s="2" t="str">
        <f>+IF(B702="N","",IF(COUNTIF(B:B,B702)&gt;1,COUNTIF(B$3:B702,B702),""))</f>
        <v/>
      </c>
      <c r="B702" s="2" t="str">
        <f>+IF(F702="Detention",IF(G702&amp;E702='Import Demurrage Detention'!$G$2&amp;'Import Demurrage Detention'!$C$3,"Y","N"),IF(G702&amp;E702='Import Demurrage Detention'!$H$2&amp;'Import Demurrage Detention'!$C$3,"Y","N"))</f>
        <v>N</v>
      </c>
      <c r="C702" s="56" t="s">
        <v>2906</v>
      </c>
      <c r="D702" s="56" t="s">
        <v>5787</v>
      </c>
      <c r="E702" s="56" t="s">
        <v>21</v>
      </c>
      <c r="F702" s="56" t="s">
        <v>6317</v>
      </c>
      <c r="G702" s="56" t="s">
        <v>2924</v>
      </c>
      <c r="H702" s="57">
        <v>43662</v>
      </c>
      <c r="I702" s="56" t="s">
        <v>354</v>
      </c>
      <c r="J702" s="56" t="s">
        <v>25</v>
      </c>
      <c r="K702" s="56" t="s">
        <v>6328</v>
      </c>
      <c r="L702" s="56" t="s">
        <v>27</v>
      </c>
      <c r="M702" s="56" t="s">
        <v>490</v>
      </c>
      <c r="N702" s="56" t="s">
        <v>6332</v>
      </c>
      <c r="O702" s="56" t="s">
        <v>5788</v>
      </c>
      <c r="P702" s="56" t="s">
        <v>330</v>
      </c>
      <c r="Q702" s="56" t="s">
        <v>192</v>
      </c>
      <c r="R702" s="56" t="s">
        <v>46</v>
      </c>
      <c r="S702" s="56" t="s">
        <v>32</v>
      </c>
      <c r="T702" s="56" t="s">
        <v>32</v>
      </c>
      <c r="U702" s="56" t="s">
        <v>32</v>
      </c>
      <c r="V702" s="56" t="s">
        <v>32</v>
      </c>
      <c r="W702" s="2" t="str">
        <f t="shared" si="32"/>
        <v>CAREGCNNDemurrage</v>
      </c>
    </row>
    <row r="703" spans="1:23" s="2" customFormat="1" ht="14.45" customHeight="1">
      <c r="A703" s="2" t="str">
        <f>+IF(B703="N","",IF(COUNTIF(B:B,B703)&gt;1,COUNTIF(B$3:B703,B703),""))</f>
        <v/>
      </c>
      <c r="B703" s="2" t="str">
        <f>+IF(F703="Detention",IF(G703&amp;E703='Import Demurrage Detention'!$G$2&amp;'Import Demurrage Detention'!$C$3,"Y","N"),IF(G703&amp;E703='Import Demurrage Detention'!$H$2&amp;'Import Demurrage Detention'!$C$3,"Y","N"))</f>
        <v>N</v>
      </c>
      <c r="C703" s="56" t="s">
        <v>2906</v>
      </c>
      <c r="D703" s="56" t="s">
        <v>5787</v>
      </c>
      <c r="E703" s="56" t="s">
        <v>21</v>
      </c>
      <c r="F703" s="56" t="s">
        <v>6317</v>
      </c>
      <c r="G703" s="56" t="s">
        <v>2924</v>
      </c>
      <c r="H703" s="57">
        <v>43662</v>
      </c>
      <c r="I703" s="56" t="s">
        <v>354</v>
      </c>
      <c r="J703" s="56" t="s">
        <v>25</v>
      </c>
      <c r="K703" s="56" t="s">
        <v>55</v>
      </c>
      <c r="L703" s="56" t="s">
        <v>27</v>
      </c>
      <c r="M703" s="56" t="s">
        <v>490</v>
      </c>
      <c r="N703" s="56" t="s">
        <v>6332</v>
      </c>
      <c r="O703" s="56" t="s">
        <v>5788</v>
      </c>
      <c r="P703" s="56" t="s">
        <v>330</v>
      </c>
      <c r="Q703" s="56" t="s">
        <v>192</v>
      </c>
      <c r="R703" s="56" t="s">
        <v>46</v>
      </c>
      <c r="S703" s="56" t="s">
        <v>32</v>
      </c>
      <c r="T703" s="56" t="s">
        <v>32</v>
      </c>
      <c r="U703" s="56" t="s">
        <v>32</v>
      </c>
      <c r="V703" s="56" t="s">
        <v>32</v>
      </c>
      <c r="W703" s="2" t="str">
        <f t="shared" si="32"/>
        <v>CAREGCNNDemurrage</v>
      </c>
    </row>
    <row r="704" spans="1:23" s="2" customFormat="1" ht="14.45" customHeight="1">
      <c r="A704" s="2" t="str">
        <f>+IF(B704="N","",IF(COUNTIF(B:B,B704)&gt;1,COUNTIF(B$3:B704,B704),""))</f>
        <v/>
      </c>
      <c r="B704" s="2" t="str">
        <f>+IF(F704="Detention",IF(G704&amp;E704='Import Demurrage Detention'!$G$2&amp;'Import Demurrage Detention'!$C$3,"Y","N"),IF(G704&amp;E704='Import Demurrage Detention'!$H$2&amp;'Import Demurrage Detention'!$C$3,"Y","N"))</f>
        <v>N</v>
      </c>
      <c r="C704" s="56" t="s">
        <v>2906</v>
      </c>
      <c r="D704" s="56" t="s">
        <v>5787</v>
      </c>
      <c r="E704" s="56" t="s">
        <v>21</v>
      </c>
      <c r="F704" s="56" t="s">
        <v>22</v>
      </c>
      <c r="G704" s="56" t="s">
        <v>2924</v>
      </c>
      <c r="H704" s="57">
        <v>44376</v>
      </c>
      <c r="I704" s="56" t="s">
        <v>97</v>
      </c>
      <c r="J704" s="56" t="s">
        <v>89</v>
      </c>
      <c r="K704" s="56" t="s">
        <v>26</v>
      </c>
      <c r="L704" s="56" t="s">
        <v>27</v>
      </c>
      <c r="M704" s="56" t="s">
        <v>98</v>
      </c>
      <c r="N704" s="56" t="s">
        <v>5798</v>
      </c>
      <c r="O704" s="56" t="s">
        <v>5788</v>
      </c>
      <c r="P704" s="56" t="s">
        <v>5789</v>
      </c>
      <c r="Q704" s="56" t="s">
        <v>192</v>
      </c>
      <c r="R704" s="56" t="s">
        <v>6451</v>
      </c>
      <c r="S704" s="56" t="s">
        <v>32</v>
      </c>
      <c r="T704" s="56" t="s">
        <v>32</v>
      </c>
      <c r="U704" s="56" t="s">
        <v>32</v>
      </c>
      <c r="V704" s="56" t="s">
        <v>32</v>
      </c>
      <c r="W704" s="2" t="str">
        <f t="shared" ref="W704:W767" si="33">+G704&amp;E704&amp;F704</f>
        <v>CAREGCNNDetention</v>
      </c>
    </row>
    <row r="705" spans="1:23" s="2" customFormat="1" ht="14.45" customHeight="1">
      <c r="A705" s="2" t="str">
        <f>+IF(B705="N","",IF(COUNTIF(B:B,B705)&gt;1,COUNTIF(B$3:B705,B705),""))</f>
        <v/>
      </c>
      <c r="B705" s="2" t="str">
        <f>+IF(F705="Detention",IF(G705&amp;E705='Import Demurrage Detention'!$G$2&amp;'Import Demurrage Detention'!$C$3,"Y","N"),IF(G705&amp;E705='Import Demurrage Detention'!$H$2&amp;'Import Demurrage Detention'!$C$3,"Y","N"))</f>
        <v>N</v>
      </c>
      <c r="C705" s="56" t="s">
        <v>2906</v>
      </c>
      <c r="D705" s="56" t="s">
        <v>5787</v>
      </c>
      <c r="E705" s="56" t="s">
        <v>21</v>
      </c>
      <c r="F705" s="56" t="s">
        <v>22</v>
      </c>
      <c r="G705" s="56" t="s">
        <v>2924</v>
      </c>
      <c r="H705" s="57">
        <v>44376</v>
      </c>
      <c r="I705" s="56" t="s">
        <v>97</v>
      </c>
      <c r="J705" s="56" t="s">
        <v>89</v>
      </c>
      <c r="K705" s="56" t="s">
        <v>64</v>
      </c>
      <c r="L705" s="56" t="s">
        <v>27</v>
      </c>
      <c r="M705" s="56" t="s">
        <v>98</v>
      </c>
      <c r="N705" s="56" t="s">
        <v>5798</v>
      </c>
      <c r="O705" s="56" t="s">
        <v>5788</v>
      </c>
      <c r="P705" s="56" t="s">
        <v>5789</v>
      </c>
      <c r="Q705" s="56" t="s">
        <v>192</v>
      </c>
      <c r="R705" s="56" t="s">
        <v>6451</v>
      </c>
      <c r="S705" s="56" t="s">
        <v>32</v>
      </c>
      <c r="T705" s="56" t="s">
        <v>32</v>
      </c>
      <c r="U705" s="56" t="s">
        <v>32</v>
      </c>
      <c r="V705" s="56" t="s">
        <v>32</v>
      </c>
      <c r="W705" s="2" t="str">
        <f t="shared" si="33"/>
        <v>CAREGCNNDetention</v>
      </c>
    </row>
    <row r="706" spans="1:23" s="2" customFormat="1" ht="14.45" customHeight="1">
      <c r="A706" s="2" t="str">
        <f>+IF(B706="N","",IF(COUNTIF(B:B,B706)&gt;1,COUNTIF(B$3:B706,B706),""))</f>
        <v/>
      </c>
      <c r="B706" s="2" t="str">
        <f>+IF(F706="Detention",IF(G706&amp;E706='Import Demurrage Detention'!$G$2&amp;'Import Demurrage Detention'!$C$3,"Y","N"),IF(G706&amp;E706='Import Demurrage Detention'!$H$2&amp;'Import Demurrage Detention'!$C$3,"Y","N"))</f>
        <v>N</v>
      </c>
      <c r="C706" s="56" t="s">
        <v>2906</v>
      </c>
      <c r="D706" s="56" t="s">
        <v>5787</v>
      </c>
      <c r="E706" s="56" t="s">
        <v>21</v>
      </c>
      <c r="F706" s="56" t="s">
        <v>22</v>
      </c>
      <c r="G706" s="56" t="s">
        <v>2924</v>
      </c>
      <c r="H706" s="57">
        <v>44376</v>
      </c>
      <c r="I706" s="56" t="s">
        <v>97</v>
      </c>
      <c r="J706" s="56" t="s">
        <v>89</v>
      </c>
      <c r="K706" s="56" t="s">
        <v>6328</v>
      </c>
      <c r="L706" s="56" t="s">
        <v>27</v>
      </c>
      <c r="M706" s="56" t="s">
        <v>98</v>
      </c>
      <c r="N706" s="56" t="s">
        <v>5798</v>
      </c>
      <c r="O706" s="56" t="s">
        <v>5788</v>
      </c>
      <c r="P706" s="56" t="s">
        <v>5789</v>
      </c>
      <c r="Q706" s="56" t="s">
        <v>192</v>
      </c>
      <c r="R706" s="56" t="s">
        <v>6451</v>
      </c>
      <c r="S706" s="56" t="s">
        <v>32</v>
      </c>
      <c r="T706" s="56" t="s">
        <v>32</v>
      </c>
      <c r="U706" s="56" t="s">
        <v>32</v>
      </c>
      <c r="V706" s="56" t="s">
        <v>32</v>
      </c>
      <c r="W706" s="2" t="str">
        <f t="shared" si="33"/>
        <v>CAREGCNNDetention</v>
      </c>
    </row>
    <row r="707" spans="1:23" s="2" customFormat="1" ht="14.45" customHeight="1">
      <c r="A707" s="2" t="str">
        <f>+IF(B707="N","",IF(COUNTIF(B:B,B707)&gt;1,COUNTIF(B$3:B707,B707),""))</f>
        <v/>
      </c>
      <c r="B707" s="2" t="str">
        <f>+IF(F707="Detention",IF(G707&amp;E707='Import Demurrage Detention'!$G$2&amp;'Import Demurrage Detention'!$C$3,"Y","N"),IF(G707&amp;E707='Import Demurrage Detention'!$H$2&amp;'Import Demurrage Detention'!$C$3,"Y","N"))</f>
        <v>N</v>
      </c>
      <c r="C707" s="56" t="s">
        <v>2906</v>
      </c>
      <c r="D707" s="56" t="s">
        <v>5787</v>
      </c>
      <c r="E707" s="56" t="s">
        <v>21</v>
      </c>
      <c r="F707" s="56" t="s">
        <v>22</v>
      </c>
      <c r="G707" s="56" t="s">
        <v>2924</v>
      </c>
      <c r="H707" s="57">
        <v>44376</v>
      </c>
      <c r="I707" s="56" t="s">
        <v>97</v>
      </c>
      <c r="J707" s="56" t="s">
        <v>89</v>
      </c>
      <c r="K707" s="56" t="s">
        <v>55</v>
      </c>
      <c r="L707" s="56" t="s">
        <v>27</v>
      </c>
      <c r="M707" s="56" t="s">
        <v>98</v>
      </c>
      <c r="N707" s="56" t="s">
        <v>5798</v>
      </c>
      <c r="O707" s="56" t="s">
        <v>5788</v>
      </c>
      <c r="P707" s="56" t="s">
        <v>5789</v>
      </c>
      <c r="Q707" s="56" t="s">
        <v>192</v>
      </c>
      <c r="R707" s="56" t="s">
        <v>6451</v>
      </c>
      <c r="S707" s="56" t="s">
        <v>32</v>
      </c>
      <c r="T707" s="56" t="s">
        <v>32</v>
      </c>
      <c r="U707" s="56" t="s">
        <v>32</v>
      </c>
      <c r="V707" s="56" t="s">
        <v>32</v>
      </c>
      <c r="W707" s="2" t="str">
        <f t="shared" si="33"/>
        <v>CAREGCNNDetention</v>
      </c>
    </row>
    <row r="708" spans="1:23" s="2" customFormat="1" ht="14.45" customHeight="1">
      <c r="A708" s="2" t="str">
        <f>+IF(B708="N","",IF(COUNTIF(B:B,B708)&gt;1,COUNTIF(B$3:B708,B708),""))</f>
        <v/>
      </c>
      <c r="B708" s="2" t="str">
        <f>+IF(F708="Detention",IF(G708&amp;E708='Import Demurrage Detention'!$G$2&amp;'Import Demurrage Detention'!$C$3,"Y","N"),IF(G708&amp;E708='Import Demurrage Detention'!$H$2&amp;'Import Demurrage Detention'!$C$3,"Y","N"))</f>
        <v>N</v>
      </c>
      <c r="C708" s="56" t="s">
        <v>203</v>
      </c>
      <c r="D708" s="56" t="s">
        <v>204</v>
      </c>
      <c r="E708" s="56" t="s">
        <v>124</v>
      </c>
      <c r="F708" s="56" t="s">
        <v>6317</v>
      </c>
      <c r="G708" s="56" t="s">
        <v>205</v>
      </c>
      <c r="H708" s="57">
        <v>44301</v>
      </c>
      <c r="I708" s="56" t="s">
        <v>106</v>
      </c>
      <c r="J708" s="56" t="s">
        <v>25</v>
      </c>
      <c r="K708" s="56" t="s">
        <v>26</v>
      </c>
      <c r="L708" s="56" t="s">
        <v>157</v>
      </c>
      <c r="M708" s="56" t="s">
        <v>633</v>
      </c>
      <c r="N708" s="56" t="s">
        <v>206</v>
      </c>
      <c r="O708" s="56" t="s">
        <v>6594</v>
      </c>
      <c r="P708" s="56" t="s">
        <v>207</v>
      </c>
      <c r="Q708" s="56" t="s">
        <v>6595</v>
      </c>
      <c r="R708" s="56" t="s">
        <v>6596</v>
      </c>
      <c r="S708" s="56" t="s">
        <v>32</v>
      </c>
      <c r="T708" s="56" t="s">
        <v>32</v>
      </c>
      <c r="U708" s="56" t="s">
        <v>32</v>
      </c>
      <c r="V708" s="56" t="s">
        <v>32</v>
      </c>
      <c r="W708" s="2" t="str">
        <f t="shared" si="33"/>
        <v>CVPRAYDemurrage</v>
      </c>
    </row>
    <row r="709" spans="1:23" s="2" customFormat="1" ht="14.45" customHeight="1">
      <c r="A709" s="2" t="str">
        <f>+IF(B709="N","",IF(COUNTIF(B:B,B709)&gt;1,COUNTIF(B$3:B709,B709),""))</f>
        <v/>
      </c>
      <c r="B709" s="2" t="str">
        <f>+IF(F709="Detention",IF(G709&amp;E709='Import Demurrage Detention'!$G$2&amp;'Import Demurrage Detention'!$C$3,"Y","N"),IF(G709&amp;E709='Import Demurrage Detention'!$H$2&amp;'Import Demurrage Detention'!$C$3,"Y","N"))</f>
        <v>N</v>
      </c>
      <c r="C709" s="56" t="s">
        <v>203</v>
      </c>
      <c r="D709" s="56" t="s">
        <v>204</v>
      </c>
      <c r="E709" s="56" t="s">
        <v>124</v>
      </c>
      <c r="F709" s="56" t="s">
        <v>6317</v>
      </c>
      <c r="G709" s="56" t="s">
        <v>205</v>
      </c>
      <c r="H709" s="57">
        <v>44301</v>
      </c>
      <c r="I709" s="56" t="s">
        <v>106</v>
      </c>
      <c r="J709" s="56" t="s">
        <v>25</v>
      </c>
      <c r="K709" s="56" t="s">
        <v>33</v>
      </c>
      <c r="L709" s="56" t="s">
        <v>157</v>
      </c>
      <c r="M709" s="56" t="s">
        <v>633</v>
      </c>
      <c r="N709" s="56" t="s">
        <v>207</v>
      </c>
      <c r="O709" s="56" t="s">
        <v>6594</v>
      </c>
      <c r="P709" s="56" t="s">
        <v>6597</v>
      </c>
      <c r="Q709" s="56" t="s">
        <v>6595</v>
      </c>
      <c r="R709" s="56" t="s">
        <v>6598</v>
      </c>
      <c r="S709" s="56" t="s">
        <v>32</v>
      </c>
      <c r="T709" s="56" t="s">
        <v>32</v>
      </c>
      <c r="U709" s="56" t="s">
        <v>32</v>
      </c>
      <c r="V709" s="56" t="s">
        <v>32</v>
      </c>
      <c r="W709" s="2" t="str">
        <f t="shared" si="33"/>
        <v>CVPRAYDemurrage</v>
      </c>
    </row>
    <row r="710" spans="1:23" s="2" customFormat="1" ht="14.45" customHeight="1">
      <c r="A710" s="2" t="str">
        <f>+IF(B710="N","",IF(COUNTIF(B:B,B710)&gt;1,COUNTIF(B$3:B710,B710),""))</f>
        <v/>
      </c>
      <c r="B710" s="2" t="str">
        <f>+IF(F710="Detention",IF(G710&amp;E710='Import Demurrage Detention'!$G$2&amp;'Import Demurrage Detention'!$C$3,"Y","N"),IF(G710&amp;E710='Import Demurrage Detention'!$H$2&amp;'Import Demurrage Detention'!$C$3,"Y","N"))</f>
        <v>N</v>
      </c>
      <c r="C710" s="56" t="s">
        <v>203</v>
      </c>
      <c r="D710" s="56" t="s">
        <v>204</v>
      </c>
      <c r="E710" s="56" t="s">
        <v>21</v>
      </c>
      <c r="F710" s="56" t="s">
        <v>6317</v>
      </c>
      <c r="G710" s="56" t="s">
        <v>205</v>
      </c>
      <c r="H710" s="57">
        <v>44130</v>
      </c>
      <c r="I710" s="56" t="s">
        <v>106</v>
      </c>
      <c r="J710" s="56" t="s">
        <v>25</v>
      </c>
      <c r="K710" s="56" t="s">
        <v>26</v>
      </c>
      <c r="L710" s="56" t="s">
        <v>27</v>
      </c>
      <c r="M710" s="56" t="s">
        <v>633</v>
      </c>
      <c r="N710" s="56" t="s">
        <v>206</v>
      </c>
      <c r="O710" s="56" t="s">
        <v>6594</v>
      </c>
      <c r="P710" s="56" t="s">
        <v>207</v>
      </c>
      <c r="Q710" s="56" t="s">
        <v>6595</v>
      </c>
      <c r="R710" s="56" t="s">
        <v>6596</v>
      </c>
      <c r="S710" s="56" t="s">
        <v>32</v>
      </c>
      <c r="T710" s="56" t="s">
        <v>32</v>
      </c>
      <c r="U710" s="56" t="s">
        <v>32</v>
      </c>
      <c r="V710" s="56" t="s">
        <v>32</v>
      </c>
      <c r="W710" s="2" t="str">
        <f t="shared" si="33"/>
        <v>CVPRANDemurrage</v>
      </c>
    </row>
    <row r="711" spans="1:23" s="2" customFormat="1" ht="14.45" customHeight="1">
      <c r="A711" s="2" t="str">
        <f>+IF(B711="N","",IF(COUNTIF(B:B,B711)&gt;1,COUNTIF(B$3:B711,B711),""))</f>
        <v/>
      </c>
      <c r="B711" s="2" t="str">
        <f>+IF(F711="Detention",IF(G711&amp;E711='Import Demurrage Detention'!$G$2&amp;'Import Demurrage Detention'!$C$3,"Y","N"),IF(G711&amp;E711='Import Demurrage Detention'!$H$2&amp;'Import Demurrage Detention'!$C$3,"Y","N"))</f>
        <v>N</v>
      </c>
      <c r="C711" s="56" t="s">
        <v>203</v>
      </c>
      <c r="D711" s="56" t="s">
        <v>204</v>
      </c>
      <c r="E711" s="56" t="s">
        <v>21</v>
      </c>
      <c r="F711" s="56" t="s">
        <v>6317</v>
      </c>
      <c r="G711" s="56" t="s">
        <v>205</v>
      </c>
      <c r="H711" s="57">
        <v>44130</v>
      </c>
      <c r="I711" s="56" t="s">
        <v>106</v>
      </c>
      <c r="J711" s="56" t="s">
        <v>25</v>
      </c>
      <c r="K711" s="56" t="s">
        <v>6328</v>
      </c>
      <c r="L711" s="56" t="s">
        <v>27</v>
      </c>
      <c r="M711" s="56" t="s">
        <v>633</v>
      </c>
      <c r="N711" s="56" t="s">
        <v>207</v>
      </c>
      <c r="O711" s="56" t="s">
        <v>6594</v>
      </c>
      <c r="P711" s="56" t="s">
        <v>6597</v>
      </c>
      <c r="Q711" s="56" t="s">
        <v>6595</v>
      </c>
      <c r="R711" s="56" t="s">
        <v>6598</v>
      </c>
      <c r="S711" s="56" t="s">
        <v>32</v>
      </c>
      <c r="T711" s="56" t="s">
        <v>32</v>
      </c>
      <c r="U711" s="56" t="s">
        <v>32</v>
      </c>
      <c r="V711" s="56" t="s">
        <v>32</v>
      </c>
      <c r="W711" s="2" t="str">
        <f t="shared" si="33"/>
        <v>CVPRANDemurrage</v>
      </c>
    </row>
    <row r="712" spans="1:23" s="2" customFormat="1" ht="14.45" customHeight="1">
      <c r="A712" s="2" t="str">
        <f>+IF(B712="N","",IF(COUNTIF(B:B,B712)&gt;1,COUNTIF(B$3:B712,B712),""))</f>
        <v/>
      </c>
      <c r="B712" s="2" t="str">
        <f>+IF(F712="Detention",IF(G712&amp;E712='Import Demurrage Detention'!$G$2&amp;'Import Demurrage Detention'!$C$3,"Y","N"),IF(G712&amp;E712='Import Demurrage Detention'!$H$2&amp;'Import Demurrage Detention'!$C$3,"Y","N"))</f>
        <v>N</v>
      </c>
      <c r="C712" s="56" t="s">
        <v>203</v>
      </c>
      <c r="D712" s="56" t="s">
        <v>204</v>
      </c>
      <c r="E712" s="56" t="s">
        <v>124</v>
      </c>
      <c r="F712" s="56" t="s">
        <v>6317</v>
      </c>
      <c r="G712" s="56" t="s">
        <v>205</v>
      </c>
      <c r="H712" s="57">
        <v>44191</v>
      </c>
      <c r="I712" s="56" t="s">
        <v>151</v>
      </c>
      <c r="J712" s="56" t="s">
        <v>25</v>
      </c>
      <c r="K712" s="56" t="s">
        <v>26</v>
      </c>
      <c r="L712" s="56" t="s">
        <v>166</v>
      </c>
      <c r="M712" s="56" t="s">
        <v>836</v>
      </c>
      <c r="N712" s="56" t="s">
        <v>206</v>
      </c>
      <c r="O712" s="56" t="s">
        <v>6594</v>
      </c>
      <c r="P712" s="56" t="s">
        <v>207</v>
      </c>
      <c r="Q712" s="56" t="s">
        <v>6595</v>
      </c>
      <c r="R712" s="56" t="s">
        <v>6596</v>
      </c>
      <c r="S712" s="56" t="s">
        <v>32</v>
      </c>
      <c r="T712" s="56" t="s">
        <v>32</v>
      </c>
      <c r="U712" s="56" t="s">
        <v>32</v>
      </c>
      <c r="V712" s="56" t="s">
        <v>32</v>
      </c>
      <c r="W712" s="2" t="str">
        <f t="shared" si="33"/>
        <v>CVPRAYDemurrage</v>
      </c>
    </row>
    <row r="713" spans="1:23" s="2" customFormat="1" ht="14.45" customHeight="1">
      <c r="A713" s="2" t="str">
        <f>+IF(B713="N","",IF(COUNTIF(B:B,B713)&gt;1,COUNTIF(B$3:B713,B713),""))</f>
        <v/>
      </c>
      <c r="B713" s="2" t="str">
        <f>+IF(F713="Detention",IF(G713&amp;E713='Import Demurrage Detention'!$G$2&amp;'Import Demurrage Detention'!$C$3,"Y","N"),IF(G713&amp;E713='Import Demurrage Detention'!$H$2&amp;'Import Demurrage Detention'!$C$3,"Y","N"))</f>
        <v>N</v>
      </c>
      <c r="C713" s="56" t="s">
        <v>203</v>
      </c>
      <c r="D713" s="56" t="s">
        <v>204</v>
      </c>
      <c r="E713" s="56" t="s">
        <v>124</v>
      </c>
      <c r="F713" s="56" t="s">
        <v>6317</v>
      </c>
      <c r="G713" s="56" t="s">
        <v>205</v>
      </c>
      <c r="H713" s="57">
        <v>44191</v>
      </c>
      <c r="I713" s="56" t="s">
        <v>151</v>
      </c>
      <c r="J713" s="56" t="s">
        <v>25</v>
      </c>
      <c r="K713" s="56" t="s">
        <v>33</v>
      </c>
      <c r="L713" s="56" t="s">
        <v>166</v>
      </c>
      <c r="M713" s="56" t="s">
        <v>836</v>
      </c>
      <c r="N713" s="56" t="s">
        <v>207</v>
      </c>
      <c r="O713" s="56" t="s">
        <v>6594</v>
      </c>
      <c r="P713" s="56" t="s">
        <v>6597</v>
      </c>
      <c r="Q713" s="56" t="s">
        <v>6595</v>
      </c>
      <c r="R713" s="56" t="s">
        <v>6598</v>
      </c>
      <c r="S713" s="56" t="s">
        <v>32</v>
      </c>
      <c r="T713" s="56" t="s">
        <v>32</v>
      </c>
      <c r="U713" s="56" t="s">
        <v>32</v>
      </c>
      <c r="V713" s="56" t="s">
        <v>32</v>
      </c>
      <c r="W713" s="2" t="str">
        <f t="shared" si="33"/>
        <v>CVPRAYDemurrage</v>
      </c>
    </row>
    <row r="714" spans="1:23" s="2" customFormat="1" ht="14.45" customHeight="1">
      <c r="A714" s="2" t="str">
        <f>+IF(B714="N","",IF(COUNTIF(B:B,B714)&gt;1,COUNTIF(B$3:B714,B714),""))</f>
        <v/>
      </c>
      <c r="B714" s="2" t="str">
        <f>+IF(F714="Detention",IF(G714&amp;E714='Import Demurrage Detention'!$G$2&amp;'Import Demurrage Detention'!$C$3,"Y","N"),IF(G714&amp;E714='Import Demurrage Detention'!$H$2&amp;'Import Demurrage Detention'!$C$3,"Y","N"))</f>
        <v>N</v>
      </c>
      <c r="C714" s="56" t="s">
        <v>203</v>
      </c>
      <c r="D714" s="56" t="s">
        <v>204</v>
      </c>
      <c r="E714" s="56" t="s">
        <v>124</v>
      </c>
      <c r="F714" s="56" t="s">
        <v>6317</v>
      </c>
      <c r="G714" s="56" t="s">
        <v>205</v>
      </c>
      <c r="H714" s="57">
        <v>44301</v>
      </c>
      <c r="I714" s="56" t="s">
        <v>106</v>
      </c>
      <c r="J714" s="56" t="s">
        <v>25</v>
      </c>
      <c r="K714" s="56" t="s">
        <v>26</v>
      </c>
      <c r="L714" s="56" t="s">
        <v>209</v>
      </c>
      <c r="M714" s="56" t="s">
        <v>633</v>
      </c>
      <c r="N714" s="56" t="s">
        <v>206</v>
      </c>
      <c r="O714" s="56" t="s">
        <v>6594</v>
      </c>
      <c r="P714" s="56" t="s">
        <v>207</v>
      </c>
      <c r="Q714" s="56" t="s">
        <v>6595</v>
      </c>
      <c r="R714" s="56" t="s">
        <v>6596</v>
      </c>
      <c r="S714" s="56" t="s">
        <v>32</v>
      </c>
      <c r="T714" s="56" t="s">
        <v>32</v>
      </c>
      <c r="U714" s="56" t="s">
        <v>32</v>
      </c>
      <c r="V714" s="56" t="s">
        <v>32</v>
      </c>
      <c r="W714" s="2" t="str">
        <f t="shared" si="33"/>
        <v>CVPRAYDemurrage</v>
      </c>
    </row>
    <row r="715" spans="1:23" s="2" customFormat="1" ht="14.45" customHeight="1">
      <c r="A715" s="2" t="str">
        <f>+IF(B715="N","",IF(COUNTIF(B:B,B715)&gt;1,COUNTIF(B$3:B715,B715),""))</f>
        <v/>
      </c>
      <c r="B715" s="2" t="str">
        <f>+IF(F715="Detention",IF(G715&amp;E715='Import Demurrage Detention'!$G$2&amp;'Import Demurrage Detention'!$C$3,"Y","N"),IF(G715&amp;E715='Import Demurrage Detention'!$H$2&amp;'Import Demurrage Detention'!$C$3,"Y","N"))</f>
        <v>N</v>
      </c>
      <c r="C715" s="56" t="s">
        <v>203</v>
      </c>
      <c r="D715" s="56" t="s">
        <v>204</v>
      </c>
      <c r="E715" s="56" t="s">
        <v>124</v>
      </c>
      <c r="F715" s="56" t="s">
        <v>6317</v>
      </c>
      <c r="G715" s="56" t="s">
        <v>205</v>
      </c>
      <c r="H715" s="57">
        <v>44301</v>
      </c>
      <c r="I715" s="56" t="s">
        <v>106</v>
      </c>
      <c r="J715" s="56" t="s">
        <v>25</v>
      </c>
      <c r="K715" s="56" t="s">
        <v>33</v>
      </c>
      <c r="L715" s="56" t="s">
        <v>209</v>
      </c>
      <c r="M715" s="56" t="s">
        <v>633</v>
      </c>
      <c r="N715" s="56" t="s">
        <v>207</v>
      </c>
      <c r="O715" s="56" t="s">
        <v>6594</v>
      </c>
      <c r="P715" s="56" t="s">
        <v>6597</v>
      </c>
      <c r="Q715" s="56" t="s">
        <v>6595</v>
      </c>
      <c r="R715" s="56" t="s">
        <v>6598</v>
      </c>
      <c r="S715" s="56" t="s">
        <v>32</v>
      </c>
      <c r="T715" s="56" t="s">
        <v>32</v>
      </c>
      <c r="U715" s="56" t="s">
        <v>32</v>
      </c>
      <c r="V715" s="56" t="s">
        <v>32</v>
      </c>
      <c r="W715" s="2" t="str">
        <f t="shared" si="33"/>
        <v>CVPRAYDemurrage</v>
      </c>
    </row>
    <row r="716" spans="1:23" s="2" customFormat="1" ht="14.45" customHeight="1">
      <c r="A716" s="2" t="str">
        <f>+IF(B716="N","",IF(COUNTIF(B:B,B716)&gt;1,COUNTIF(B$3:B716,B716),""))</f>
        <v/>
      </c>
      <c r="B716" s="2" t="str">
        <f>+IF(F716="Detention",IF(G716&amp;E716='Import Demurrage Detention'!$G$2&amp;'Import Demurrage Detention'!$C$3,"Y","N"),IF(G716&amp;E716='Import Demurrage Detention'!$H$2&amp;'Import Demurrage Detention'!$C$3,"Y","N"))</f>
        <v>N</v>
      </c>
      <c r="C716" s="56" t="s">
        <v>203</v>
      </c>
      <c r="D716" s="56" t="s">
        <v>204</v>
      </c>
      <c r="E716" s="56" t="s">
        <v>21</v>
      </c>
      <c r="F716" s="56" t="s">
        <v>22</v>
      </c>
      <c r="G716" s="56" t="s">
        <v>205</v>
      </c>
      <c r="H716" s="57">
        <v>44130</v>
      </c>
      <c r="I716" s="56" t="s">
        <v>97</v>
      </c>
      <c r="J716" s="56" t="s">
        <v>89</v>
      </c>
      <c r="K716" s="56" t="s">
        <v>26</v>
      </c>
      <c r="L716" s="56" t="s">
        <v>27</v>
      </c>
      <c r="M716" s="56" t="s">
        <v>6599</v>
      </c>
      <c r="N716" s="56" t="s">
        <v>206</v>
      </c>
      <c r="O716" s="56" t="s">
        <v>6594</v>
      </c>
      <c r="P716" s="56" t="s">
        <v>207</v>
      </c>
      <c r="Q716" s="56" t="s">
        <v>6595</v>
      </c>
      <c r="R716" s="56" t="s">
        <v>6596</v>
      </c>
      <c r="S716" s="56" t="s">
        <v>32</v>
      </c>
      <c r="T716" s="56" t="s">
        <v>32</v>
      </c>
      <c r="U716" s="56" t="s">
        <v>32</v>
      </c>
      <c r="V716" s="56" t="s">
        <v>32</v>
      </c>
      <c r="W716" s="2" t="str">
        <f t="shared" si="33"/>
        <v>CVPRANDetention</v>
      </c>
    </row>
    <row r="717" spans="1:23" s="2" customFormat="1" ht="14.45" customHeight="1">
      <c r="A717" s="2" t="str">
        <f>+IF(B717="N","",IF(COUNTIF(B:B,B717)&gt;1,COUNTIF(B$3:B717,B717),""))</f>
        <v/>
      </c>
      <c r="B717" s="2" t="str">
        <f>+IF(F717="Detention",IF(G717&amp;E717='Import Demurrage Detention'!$G$2&amp;'Import Demurrage Detention'!$C$3,"Y","N"),IF(G717&amp;E717='Import Demurrage Detention'!$H$2&amp;'Import Demurrage Detention'!$C$3,"Y","N"))</f>
        <v>N</v>
      </c>
      <c r="C717" s="56" t="s">
        <v>203</v>
      </c>
      <c r="D717" s="56" t="s">
        <v>204</v>
      </c>
      <c r="E717" s="56" t="s">
        <v>21</v>
      </c>
      <c r="F717" s="56" t="s">
        <v>22</v>
      </c>
      <c r="G717" s="56" t="s">
        <v>205</v>
      </c>
      <c r="H717" s="57">
        <v>44130</v>
      </c>
      <c r="I717" s="56" t="s">
        <v>97</v>
      </c>
      <c r="J717" s="56" t="s">
        <v>89</v>
      </c>
      <c r="K717" s="56" t="s">
        <v>6328</v>
      </c>
      <c r="L717" s="56" t="s">
        <v>27</v>
      </c>
      <c r="M717" s="56" t="s">
        <v>6599</v>
      </c>
      <c r="N717" s="56" t="s">
        <v>207</v>
      </c>
      <c r="O717" s="56" t="s">
        <v>6594</v>
      </c>
      <c r="P717" s="56" t="s">
        <v>6597</v>
      </c>
      <c r="Q717" s="56" t="s">
        <v>6595</v>
      </c>
      <c r="R717" s="56" t="s">
        <v>6598</v>
      </c>
      <c r="S717" s="56" t="s">
        <v>32</v>
      </c>
      <c r="T717" s="56" t="s">
        <v>32</v>
      </c>
      <c r="U717" s="56" t="s">
        <v>32</v>
      </c>
      <c r="V717" s="56" t="s">
        <v>32</v>
      </c>
      <c r="W717" s="2" t="str">
        <f t="shared" si="33"/>
        <v>CVPRANDetention</v>
      </c>
    </row>
    <row r="718" spans="1:23" s="2" customFormat="1" ht="14.45" customHeight="1">
      <c r="A718" s="2" t="str">
        <f>+IF(B718="N","",IF(COUNTIF(B:B,B718)&gt;1,COUNTIF(B$3:B718,B718),""))</f>
        <v/>
      </c>
      <c r="B718" s="2" t="str">
        <f>+IF(F718="Detention",IF(G718&amp;E718='Import Demurrage Detention'!$G$2&amp;'Import Demurrage Detention'!$C$3,"Y","N"),IF(G718&amp;E718='Import Demurrage Detention'!$H$2&amp;'Import Demurrage Detention'!$C$3,"Y","N"))</f>
        <v>N</v>
      </c>
      <c r="C718" s="56" t="s">
        <v>203</v>
      </c>
      <c r="D718" s="56" t="s">
        <v>204</v>
      </c>
      <c r="E718" s="56" t="s">
        <v>124</v>
      </c>
      <c r="F718" s="56" t="s">
        <v>6317</v>
      </c>
      <c r="G718" s="56" t="s">
        <v>205</v>
      </c>
      <c r="H718" s="57">
        <v>44301</v>
      </c>
      <c r="I718" s="56" t="s">
        <v>106</v>
      </c>
      <c r="J718" s="56" t="s">
        <v>25</v>
      </c>
      <c r="K718" s="56" t="s">
        <v>26</v>
      </c>
      <c r="L718" s="56" t="s">
        <v>249</v>
      </c>
      <c r="M718" s="56" t="s">
        <v>633</v>
      </c>
      <c r="N718" s="56" t="s">
        <v>206</v>
      </c>
      <c r="O718" s="56" t="s">
        <v>6594</v>
      </c>
      <c r="P718" s="56" t="s">
        <v>207</v>
      </c>
      <c r="Q718" s="56" t="s">
        <v>6595</v>
      </c>
      <c r="R718" s="56" t="s">
        <v>6596</v>
      </c>
      <c r="S718" s="56" t="s">
        <v>32</v>
      </c>
      <c r="T718" s="56" t="s">
        <v>32</v>
      </c>
      <c r="U718" s="56" t="s">
        <v>32</v>
      </c>
      <c r="V718" s="56" t="s">
        <v>32</v>
      </c>
      <c r="W718" s="2" t="str">
        <f t="shared" si="33"/>
        <v>CVPRAYDemurrage</v>
      </c>
    </row>
    <row r="719" spans="1:23" s="2" customFormat="1" ht="14.45" customHeight="1">
      <c r="A719" s="2" t="str">
        <f>+IF(B719="N","",IF(COUNTIF(B:B,B719)&gt;1,COUNTIF(B$3:B719,B719),""))</f>
        <v/>
      </c>
      <c r="B719" s="2" t="str">
        <f>+IF(F719="Detention",IF(G719&amp;E719='Import Demurrage Detention'!$G$2&amp;'Import Demurrage Detention'!$C$3,"Y","N"),IF(G719&amp;E719='Import Demurrage Detention'!$H$2&amp;'Import Demurrage Detention'!$C$3,"Y","N"))</f>
        <v>N</v>
      </c>
      <c r="C719" s="56" t="s">
        <v>203</v>
      </c>
      <c r="D719" s="56" t="s">
        <v>204</v>
      </c>
      <c r="E719" s="56" t="s">
        <v>124</v>
      </c>
      <c r="F719" s="56" t="s">
        <v>6317</v>
      </c>
      <c r="G719" s="56" t="s">
        <v>205</v>
      </c>
      <c r="H719" s="57">
        <v>44301</v>
      </c>
      <c r="I719" s="56" t="s">
        <v>106</v>
      </c>
      <c r="J719" s="56" t="s">
        <v>25</v>
      </c>
      <c r="K719" s="56" t="s">
        <v>33</v>
      </c>
      <c r="L719" s="56" t="s">
        <v>249</v>
      </c>
      <c r="M719" s="56" t="s">
        <v>633</v>
      </c>
      <c r="N719" s="56" t="s">
        <v>207</v>
      </c>
      <c r="O719" s="56" t="s">
        <v>6594</v>
      </c>
      <c r="P719" s="56" t="s">
        <v>6597</v>
      </c>
      <c r="Q719" s="56" t="s">
        <v>6595</v>
      </c>
      <c r="R719" s="56" t="s">
        <v>6598</v>
      </c>
      <c r="S719" s="56" t="s">
        <v>32</v>
      </c>
      <c r="T719" s="56" t="s">
        <v>32</v>
      </c>
      <c r="U719" s="56" t="s">
        <v>32</v>
      </c>
      <c r="V719" s="56" t="s">
        <v>32</v>
      </c>
      <c r="W719" s="2" t="str">
        <f t="shared" si="33"/>
        <v>CVPRAYDemurrage</v>
      </c>
    </row>
    <row r="720" spans="1:23" s="2" customFormat="1" ht="14.45" customHeight="1">
      <c r="A720" s="2" t="str">
        <f>+IF(B720="N","",IF(COUNTIF(B:B,B720)&gt;1,COUNTIF(B$3:B720,B720),""))</f>
        <v/>
      </c>
      <c r="B720" s="2" t="str">
        <f>+IF(F720="Detention",IF(G720&amp;E720='Import Demurrage Detention'!$G$2&amp;'Import Demurrage Detention'!$C$3,"Y","N"),IF(G720&amp;E720='Import Demurrage Detention'!$H$2&amp;'Import Demurrage Detention'!$C$3,"Y","N"))</f>
        <v>N</v>
      </c>
      <c r="C720" s="56" t="s">
        <v>203</v>
      </c>
      <c r="D720" s="56" t="s">
        <v>204</v>
      </c>
      <c r="E720" s="56" t="s">
        <v>124</v>
      </c>
      <c r="F720" s="56" t="s">
        <v>6317</v>
      </c>
      <c r="G720" s="56" t="s">
        <v>205</v>
      </c>
      <c r="H720" s="57">
        <v>44301</v>
      </c>
      <c r="I720" s="56" t="s">
        <v>106</v>
      </c>
      <c r="J720" s="56" t="s">
        <v>25</v>
      </c>
      <c r="K720" s="56" t="s">
        <v>26</v>
      </c>
      <c r="L720" s="56" t="s">
        <v>265</v>
      </c>
      <c r="M720" s="56" t="s">
        <v>633</v>
      </c>
      <c r="N720" s="56" t="s">
        <v>206</v>
      </c>
      <c r="O720" s="56" t="s">
        <v>6594</v>
      </c>
      <c r="P720" s="56" t="s">
        <v>207</v>
      </c>
      <c r="Q720" s="56" t="s">
        <v>6595</v>
      </c>
      <c r="R720" s="56" t="s">
        <v>6596</v>
      </c>
      <c r="S720" s="56" t="s">
        <v>32</v>
      </c>
      <c r="T720" s="56" t="s">
        <v>32</v>
      </c>
      <c r="U720" s="56" t="s">
        <v>32</v>
      </c>
      <c r="V720" s="56" t="s">
        <v>32</v>
      </c>
      <c r="W720" s="2" t="str">
        <f t="shared" si="33"/>
        <v>CVPRAYDemurrage</v>
      </c>
    </row>
    <row r="721" spans="1:23" s="2" customFormat="1" ht="14.45" customHeight="1">
      <c r="A721" s="2" t="str">
        <f>+IF(B721="N","",IF(COUNTIF(B:B,B721)&gt;1,COUNTIF(B$3:B721,B721),""))</f>
        <v/>
      </c>
      <c r="B721" s="2" t="str">
        <f>+IF(F721="Detention",IF(G721&amp;E721='Import Demurrage Detention'!$G$2&amp;'Import Demurrage Detention'!$C$3,"Y","N"),IF(G721&amp;E721='Import Demurrage Detention'!$H$2&amp;'Import Demurrage Detention'!$C$3,"Y","N"))</f>
        <v>N</v>
      </c>
      <c r="C721" s="56" t="s">
        <v>203</v>
      </c>
      <c r="D721" s="56" t="s">
        <v>204</v>
      </c>
      <c r="E721" s="56" t="s">
        <v>124</v>
      </c>
      <c r="F721" s="56" t="s">
        <v>6317</v>
      </c>
      <c r="G721" s="56" t="s">
        <v>205</v>
      </c>
      <c r="H721" s="57">
        <v>44301</v>
      </c>
      <c r="I721" s="56" t="s">
        <v>106</v>
      </c>
      <c r="J721" s="56" t="s">
        <v>25</v>
      </c>
      <c r="K721" s="56" t="s">
        <v>33</v>
      </c>
      <c r="L721" s="56" t="s">
        <v>265</v>
      </c>
      <c r="M721" s="56" t="s">
        <v>633</v>
      </c>
      <c r="N721" s="56" t="s">
        <v>207</v>
      </c>
      <c r="O721" s="56" t="s">
        <v>6594</v>
      </c>
      <c r="P721" s="56" t="s">
        <v>6597</v>
      </c>
      <c r="Q721" s="56" t="s">
        <v>6595</v>
      </c>
      <c r="R721" s="56" t="s">
        <v>6598</v>
      </c>
      <c r="S721" s="56" t="s">
        <v>32</v>
      </c>
      <c r="T721" s="56" t="s">
        <v>32</v>
      </c>
      <c r="U721" s="56" t="s">
        <v>32</v>
      </c>
      <c r="V721" s="56" t="s">
        <v>32</v>
      </c>
      <c r="W721" s="2" t="str">
        <f t="shared" si="33"/>
        <v>CVPRAYDemurrage</v>
      </c>
    </row>
    <row r="722" spans="1:23" s="2" customFormat="1" ht="14.45" customHeight="1">
      <c r="A722" s="2" t="str">
        <f>+IF(B722="N","",IF(COUNTIF(B:B,B722)&gt;1,COUNTIF(B$3:B722,B722),""))</f>
        <v/>
      </c>
      <c r="B722" s="2" t="str">
        <f>+IF(F722="Detention",IF(G722&amp;E722='Import Demurrage Detention'!$G$2&amp;'Import Demurrage Detention'!$C$3,"Y","N"),IF(G722&amp;E722='Import Demurrage Detention'!$H$2&amp;'Import Demurrage Detention'!$C$3,"Y","N"))</f>
        <v>N</v>
      </c>
      <c r="C722" s="56" t="s">
        <v>203</v>
      </c>
      <c r="D722" s="56" t="s">
        <v>204</v>
      </c>
      <c r="E722" s="56" t="s">
        <v>124</v>
      </c>
      <c r="F722" s="56" t="s">
        <v>6317</v>
      </c>
      <c r="G722" s="56" t="s">
        <v>205</v>
      </c>
      <c r="H722" s="57">
        <v>44301</v>
      </c>
      <c r="I722" s="56" t="s">
        <v>106</v>
      </c>
      <c r="J722" s="56" t="s">
        <v>25</v>
      </c>
      <c r="K722" s="56" t="s">
        <v>26</v>
      </c>
      <c r="L722" s="56" t="s">
        <v>274</v>
      </c>
      <c r="M722" s="56" t="s">
        <v>633</v>
      </c>
      <c r="N722" s="56" t="s">
        <v>206</v>
      </c>
      <c r="O722" s="56" t="s">
        <v>6594</v>
      </c>
      <c r="P722" s="56" t="s">
        <v>207</v>
      </c>
      <c r="Q722" s="56" t="s">
        <v>6595</v>
      </c>
      <c r="R722" s="56" t="s">
        <v>6596</v>
      </c>
      <c r="S722" s="56" t="s">
        <v>32</v>
      </c>
      <c r="T722" s="56" t="s">
        <v>32</v>
      </c>
      <c r="U722" s="56" t="s">
        <v>32</v>
      </c>
      <c r="V722" s="56" t="s">
        <v>32</v>
      </c>
      <c r="W722" s="2" t="str">
        <f t="shared" si="33"/>
        <v>CVPRAYDemurrage</v>
      </c>
    </row>
    <row r="723" spans="1:23" s="2" customFormat="1" ht="14.45" customHeight="1">
      <c r="A723" s="2" t="str">
        <f>+IF(B723="N","",IF(COUNTIF(B:B,B723)&gt;1,COUNTIF(B$3:B723,B723),""))</f>
        <v/>
      </c>
      <c r="B723" s="2" t="str">
        <f>+IF(F723="Detention",IF(G723&amp;E723='Import Demurrage Detention'!$G$2&amp;'Import Demurrage Detention'!$C$3,"Y","N"),IF(G723&amp;E723='Import Demurrage Detention'!$H$2&amp;'Import Demurrage Detention'!$C$3,"Y","N"))</f>
        <v>N</v>
      </c>
      <c r="C723" s="56" t="s">
        <v>203</v>
      </c>
      <c r="D723" s="56" t="s">
        <v>204</v>
      </c>
      <c r="E723" s="56" t="s">
        <v>124</v>
      </c>
      <c r="F723" s="56" t="s">
        <v>6317</v>
      </c>
      <c r="G723" s="56" t="s">
        <v>205</v>
      </c>
      <c r="H723" s="57">
        <v>44301</v>
      </c>
      <c r="I723" s="56" t="s">
        <v>106</v>
      </c>
      <c r="J723" s="56" t="s">
        <v>25</v>
      </c>
      <c r="K723" s="56" t="s">
        <v>33</v>
      </c>
      <c r="L723" s="56" t="s">
        <v>274</v>
      </c>
      <c r="M723" s="56" t="s">
        <v>633</v>
      </c>
      <c r="N723" s="56" t="s">
        <v>207</v>
      </c>
      <c r="O723" s="56" t="s">
        <v>6594</v>
      </c>
      <c r="P723" s="56" t="s">
        <v>6597</v>
      </c>
      <c r="Q723" s="56" t="s">
        <v>6595</v>
      </c>
      <c r="R723" s="56" t="s">
        <v>6598</v>
      </c>
      <c r="S723" s="56" t="s">
        <v>32</v>
      </c>
      <c r="T723" s="56" t="s">
        <v>32</v>
      </c>
      <c r="U723" s="56" t="s">
        <v>32</v>
      </c>
      <c r="V723" s="56" t="s">
        <v>32</v>
      </c>
      <c r="W723" s="2" t="str">
        <f t="shared" si="33"/>
        <v>CVPRAYDemurrage</v>
      </c>
    </row>
    <row r="724" spans="1:23" s="2" customFormat="1" ht="14.45" customHeight="1">
      <c r="A724" s="2" t="str">
        <f>+IF(B724="N","",IF(COUNTIF(B:B,B724)&gt;1,COUNTIF(B$3:B724,B724),""))</f>
        <v/>
      </c>
      <c r="B724" s="2" t="str">
        <f>+IF(F724="Detention",IF(G724&amp;E724='Import Demurrage Detention'!$G$2&amp;'Import Demurrage Detention'!$C$3,"Y","N"),IF(G724&amp;E724='Import Demurrage Detention'!$H$2&amp;'Import Demurrage Detention'!$C$3,"Y","N"))</f>
        <v>N</v>
      </c>
      <c r="C724" s="56" t="s">
        <v>203</v>
      </c>
      <c r="D724" s="56" t="s">
        <v>204</v>
      </c>
      <c r="E724" s="56" t="s">
        <v>124</v>
      </c>
      <c r="F724" s="56" t="s">
        <v>6317</v>
      </c>
      <c r="G724" s="56" t="s">
        <v>205</v>
      </c>
      <c r="H724" s="57">
        <v>44301</v>
      </c>
      <c r="I724" s="56" t="s">
        <v>106</v>
      </c>
      <c r="J724" s="56" t="s">
        <v>25</v>
      </c>
      <c r="K724" s="56" t="s">
        <v>26</v>
      </c>
      <c r="L724" s="56" t="s">
        <v>266</v>
      </c>
      <c r="M724" s="56" t="s">
        <v>633</v>
      </c>
      <c r="N724" s="56" t="s">
        <v>206</v>
      </c>
      <c r="O724" s="56" t="s">
        <v>6594</v>
      </c>
      <c r="P724" s="56" t="s">
        <v>207</v>
      </c>
      <c r="Q724" s="56" t="s">
        <v>6595</v>
      </c>
      <c r="R724" s="56" t="s">
        <v>6596</v>
      </c>
      <c r="S724" s="56" t="s">
        <v>32</v>
      </c>
      <c r="T724" s="56" t="s">
        <v>32</v>
      </c>
      <c r="U724" s="56" t="s">
        <v>32</v>
      </c>
      <c r="V724" s="56" t="s">
        <v>32</v>
      </c>
      <c r="W724" s="2" t="str">
        <f t="shared" si="33"/>
        <v>CVPRAYDemurrage</v>
      </c>
    </row>
    <row r="725" spans="1:23" s="2" customFormat="1" ht="14.45" customHeight="1">
      <c r="A725" s="2" t="str">
        <f>+IF(B725="N","",IF(COUNTIF(B:B,B725)&gt;1,COUNTIF(B$3:B725,B725),""))</f>
        <v/>
      </c>
      <c r="B725" s="2" t="str">
        <f>+IF(F725="Detention",IF(G725&amp;E725='Import Demurrage Detention'!$G$2&amp;'Import Demurrage Detention'!$C$3,"Y","N"),IF(G725&amp;E725='Import Demurrage Detention'!$H$2&amp;'Import Demurrage Detention'!$C$3,"Y","N"))</f>
        <v>N</v>
      </c>
      <c r="C725" s="56" t="s">
        <v>203</v>
      </c>
      <c r="D725" s="56" t="s">
        <v>204</v>
      </c>
      <c r="E725" s="56" t="s">
        <v>124</v>
      </c>
      <c r="F725" s="56" t="s">
        <v>6317</v>
      </c>
      <c r="G725" s="56" t="s">
        <v>205</v>
      </c>
      <c r="H725" s="57">
        <v>44301</v>
      </c>
      <c r="I725" s="56" t="s">
        <v>106</v>
      </c>
      <c r="J725" s="56" t="s">
        <v>25</v>
      </c>
      <c r="K725" s="56" t="s">
        <v>33</v>
      </c>
      <c r="L725" s="56" t="s">
        <v>266</v>
      </c>
      <c r="M725" s="56" t="s">
        <v>633</v>
      </c>
      <c r="N725" s="56" t="s">
        <v>207</v>
      </c>
      <c r="O725" s="56" t="s">
        <v>6594</v>
      </c>
      <c r="P725" s="56" t="s">
        <v>6597</v>
      </c>
      <c r="Q725" s="56" t="s">
        <v>6595</v>
      </c>
      <c r="R725" s="56" t="s">
        <v>6598</v>
      </c>
      <c r="S725" s="56" t="s">
        <v>32</v>
      </c>
      <c r="T725" s="56" t="s">
        <v>32</v>
      </c>
      <c r="U725" s="56" t="s">
        <v>32</v>
      </c>
      <c r="V725" s="56" t="s">
        <v>32</v>
      </c>
      <c r="W725" s="2" t="str">
        <f t="shared" si="33"/>
        <v>CVPRAYDemurrage</v>
      </c>
    </row>
    <row r="726" spans="1:23" s="2" customFormat="1" ht="14.45" customHeight="1">
      <c r="A726" s="2" t="str">
        <f>+IF(B726="N","",IF(COUNTIF(B:B,B726)&gt;1,COUNTIF(B$3:B726,B726),""))</f>
        <v/>
      </c>
      <c r="B726" s="2" t="str">
        <f>+IF(F726="Detention",IF(G726&amp;E726='Import Demurrage Detention'!$G$2&amp;'Import Demurrage Detention'!$C$3,"Y","N"),IF(G726&amp;E726='Import Demurrage Detention'!$H$2&amp;'Import Demurrage Detention'!$C$3,"Y","N"))</f>
        <v>N</v>
      </c>
      <c r="C726" s="56" t="s">
        <v>277</v>
      </c>
      <c r="D726" s="56" t="s">
        <v>168</v>
      </c>
      <c r="E726" s="56" t="s">
        <v>21</v>
      </c>
      <c r="F726" s="56" t="s">
        <v>22</v>
      </c>
      <c r="G726" s="56" t="s">
        <v>278</v>
      </c>
      <c r="H726" s="57">
        <v>43578</v>
      </c>
      <c r="I726" s="56" t="s">
        <v>106</v>
      </c>
      <c r="J726" s="56" t="s">
        <v>25</v>
      </c>
      <c r="K726" s="56" t="s">
        <v>26</v>
      </c>
      <c r="L726" s="56" t="s">
        <v>27</v>
      </c>
      <c r="M726" s="56" t="s">
        <v>134</v>
      </c>
      <c r="N726" s="56" t="s">
        <v>279</v>
      </c>
      <c r="O726" s="56" t="s">
        <v>136</v>
      </c>
      <c r="P726" s="56" t="s">
        <v>280</v>
      </c>
      <c r="Q726" s="56" t="s">
        <v>281</v>
      </c>
      <c r="R726" s="56" t="s">
        <v>41</v>
      </c>
      <c r="S726" s="56" t="s">
        <v>860</v>
      </c>
      <c r="T726" s="56" t="s">
        <v>282</v>
      </c>
      <c r="U726" s="56" t="s">
        <v>32</v>
      </c>
      <c r="V726" s="56" t="s">
        <v>32</v>
      </c>
      <c r="W726" s="2" t="str">
        <f t="shared" si="33"/>
        <v>KM77XNDetention</v>
      </c>
    </row>
    <row r="727" spans="1:23" s="2" customFormat="1" ht="14.45" customHeight="1">
      <c r="A727" s="2" t="str">
        <f>+IF(B727="N","",IF(COUNTIF(B:B,B727)&gt;1,COUNTIF(B$3:B727,B727),""))</f>
        <v/>
      </c>
      <c r="B727" s="2" t="str">
        <f>+IF(F727="Detention",IF(G727&amp;E727='Import Demurrage Detention'!$G$2&amp;'Import Demurrage Detention'!$C$3,"Y","N"),IF(G727&amp;E727='Import Demurrage Detention'!$H$2&amp;'Import Demurrage Detention'!$C$3,"Y","N"))</f>
        <v>N</v>
      </c>
      <c r="C727" s="56" t="s">
        <v>277</v>
      </c>
      <c r="D727" s="56" t="s">
        <v>168</v>
      </c>
      <c r="E727" s="56" t="s">
        <v>21</v>
      </c>
      <c r="F727" s="56" t="s">
        <v>22</v>
      </c>
      <c r="G727" s="56" t="s">
        <v>278</v>
      </c>
      <c r="H727" s="57">
        <v>43578</v>
      </c>
      <c r="I727" s="56" t="s">
        <v>106</v>
      </c>
      <c r="J727" s="56" t="s">
        <v>25</v>
      </c>
      <c r="K727" s="56" t="s">
        <v>33</v>
      </c>
      <c r="L727" s="56" t="s">
        <v>27</v>
      </c>
      <c r="M727" s="56" t="s">
        <v>134</v>
      </c>
      <c r="N727" s="56" t="s">
        <v>283</v>
      </c>
      <c r="O727" s="56" t="s">
        <v>136</v>
      </c>
      <c r="P727" s="56" t="s">
        <v>284</v>
      </c>
      <c r="Q727" s="56" t="s">
        <v>281</v>
      </c>
      <c r="R727" s="56" t="s">
        <v>43</v>
      </c>
      <c r="S727" s="56" t="s">
        <v>860</v>
      </c>
      <c r="T727" s="56" t="s">
        <v>285</v>
      </c>
      <c r="U727" s="56" t="s">
        <v>32</v>
      </c>
      <c r="V727" s="56" t="s">
        <v>32</v>
      </c>
      <c r="W727" s="2" t="str">
        <f t="shared" si="33"/>
        <v>KM77XNDetention</v>
      </c>
    </row>
    <row r="728" spans="1:23" s="2" customFormat="1" ht="14.45" customHeight="1">
      <c r="A728" s="2" t="str">
        <f>+IF(B728="N","",IF(COUNTIF(B:B,B728)&gt;1,COUNTIF(B$3:B728,B728),""))</f>
        <v/>
      </c>
      <c r="B728" s="2" t="str">
        <f>+IF(F728="Detention",IF(G728&amp;E728='Import Demurrage Detention'!$G$2&amp;'Import Demurrage Detention'!$C$3,"Y","N"),IF(G728&amp;E728='Import Demurrage Detention'!$H$2&amp;'Import Demurrage Detention'!$C$3,"Y","N"))</f>
        <v>N</v>
      </c>
      <c r="C728" s="56" t="s">
        <v>286</v>
      </c>
      <c r="D728" s="56" t="s">
        <v>37</v>
      </c>
      <c r="E728" s="56" t="s">
        <v>21</v>
      </c>
      <c r="F728" s="56" t="s">
        <v>22</v>
      </c>
      <c r="G728" s="56" t="s">
        <v>287</v>
      </c>
      <c r="H728" s="57">
        <v>44365</v>
      </c>
      <c r="I728" s="56" t="s">
        <v>7793</v>
      </c>
      <c r="J728" s="56" t="s">
        <v>25</v>
      </c>
      <c r="K728" s="56" t="s">
        <v>26</v>
      </c>
      <c r="L728" s="56" t="s">
        <v>27</v>
      </c>
      <c r="M728" s="56" t="s">
        <v>7916</v>
      </c>
      <c r="N728" s="56" t="s">
        <v>289</v>
      </c>
      <c r="O728" s="56" t="s">
        <v>290</v>
      </c>
      <c r="P728" s="56" t="s">
        <v>291</v>
      </c>
      <c r="Q728" s="56" t="s">
        <v>32</v>
      </c>
      <c r="R728" s="56" t="s">
        <v>32</v>
      </c>
      <c r="S728" s="56" t="s">
        <v>32</v>
      </c>
      <c r="T728" s="56" t="s">
        <v>32</v>
      </c>
      <c r="U728" s="56" t="s">
        <v>32</v>
      </c>
      <c r="V728" s="56" t="s">
        <v>32</v>
      </c>
      <c r="W728" s="2" t="str">
        <f t="shared" si="33"/>
        <v>CGPNRNDetention</v>
      </c>
    </row>
    <row r="729" spans="1:23" s="2" customFormat="1" ht="14.45" customHeight="1">
      <c r="A729" s="2" t="str">
        <f>+IF(B729="N","",IF(COUNTIF(B:B,B729)&gt;1,COUNTIF(B$3:B729,B729),""))</f>
        <v/>
      </c>
      <c r="B729" s="2" t="str">
        <f>+IF(F729="Detention",IF(G729&amp;E729='Import Demurrage Detention'!$G$2&amp;'Import Demurrage Detention'!$C$3,"Y","N"),IF(G729&amp;E729='Import Demurrage Detention'!$H$2&amp;'Import Demurrage Detention'!$C$3,"Y","N"))</f>
        <v>N</v>
      </c>
      <c r="C729" s="56" t="s">
        <v>286</v>
      </c>
      <c r="D729" s="56" t="s">
        <v>37</v>
      </c>
      <c r="E729" s="56" t="s">
        <v>21</v>
      </c>
      <c r="F729" s="56" t="s">
        <v>22</v>
      </c>
      <c r="G729" s="56" t="s">
        <v>287</v>
      </c>
      <c r="H729" s="57">
        <v>43578</v>
      </c>
      <c r="I729" s="56" t="s">
        <v>88</v>
      </c>
      <c r="J729" s="56" t="s">
        <v>25</v>
      </c>
      <c r="K729" s="56" t="s">
        <v>64</v>
      </c>
      <c r="L729" s="56" t="s">
        <v>27</v>
      </c>
      <c r="M729" s="56" t="s">
        <v>292</v>
      </c>
      <c r="N729" s="56" t="s">
        <v>293</v>
      </c>
      <c r="O729" s="56" t="s">
        <v>32</v>
      </c>
      <c r="P729" s="56" t="s">
        <v>32</v>
      </c>
      <c r="Q729" s="56" t="s">
        <v>32</v>
      </c>
      <c r="R729" s="56" t="s">
        <v>32</v>
      </c>
      <c r="S729" s="56" t="s">
        <v>32</v>
      </c>
      <c r="T729" s="56" t="s">
        <v>32</v>
      </c>
      <c r="U729" s="56" t="s">
        <v>32</v>
      </c>
      <c r="V729" s="56" t="s">
        <v>32</v>
      </c>
      <c r="W729" s="2" t="str">
        <f t="shared" si="33"/>
        <v>CGPNRNDetention</v>
      </c>
    </row>
    <row r="730" spans="1:23" s="2" customFormat="1" ht="14.45" customHeight="1">
      <c r="A730" s="2" t="str">
        <f>+IF(B730="N","",IF(COUNTIF(B:B,B730)&gt;1,COUNTIF(B$3:B730,B730),""))</f>
        <v/>
      </c>
      <c r="B730" s="2" t="str">
        <f>+IF(F730="Detention",IF(G730&amp;E730='Import Demurrage Detention'!$G$2&amp;'Import Demurrage Detention'!$C$3,"Y","N"),IF(G730&amp;E730='Import Demurrage Detention'!$H$2&amp;'Import Demurrage Detention'!$C$3,"Y","N"))</f>
        <v>N</v>
      </c>
      <c r="C730" s="56" t="s">
        <v>286</v>
      </c>
      <c r="D730" s="56" t="s">
        <v>37</v>
      </c>
      <c r="E730" s="56" t="s">
        <v>21</v>
      </c>
      <c r="F730" s="56" t="s">
        <v>22</v>
      </c>
      <c r="G730" s="56" t="s">
        <v>287</v>
      </c>
      <c r="H730" s="57">
        <v>44365</v>
      </c>
      <c r="I730" s="56" t="s">
        <v>7793</v>
      </c>
      <c r="J730" s="56" t="s">
        <v>25</v>
      </c>
      <c r="K730" s="56" t="s">
        <v>6328</v>
      </c>
      <c r="L730" s="56" t="s">
        <v>27</v>
      </c>
      <c r="M730" s="56" t="s">
        <v>7916</v>
      </c>
      <c r="N730" s="56" t="s">
        <v>294</v>
      </c>
      <c r="O730" s="56" t="s">
        <v>290</v>
      </c>
      <c r="P730" s="56" t="s">
        <v>295</v>
      </c>
      <c r="Q730" s="56" t="s">
        <v>32</v>
      </c>
      <c r="R730" s="56" t="s">
        <v>32</v>
      </c>
      <c r="S730" s="56" t="s">
        <v>32</v>
      </c>
      <c r="T730" s="56" t="s">
        <v>32</v>
      </c>
      <c r="U730" s="56" t="s">
        <v>32</v>
      </c>
      <c r="V730" s="56" t="s">
        <v>32</v>
      </c>
      <c r="W730" s="2" t="str">
        <f t="shared" si="33"/>
        <v>CGPNRNDetention</v>
      </c>
    </row>
    <row r="731" spans="1:23" s="2" customFormat="1" ht="14.45" customHeight="1">
      <c r="A731" s="2" t="str">
        <f>+IF(B731="N","",IF(COUNTIF(B:B,B731)&gt;1,COUNTIF(B$3:B731,B731),""))</f>
        <v/>
      </c>
      <c r="B731" s="2" t="str">
        <f>+IF(F731="Detention",IF(G731&amp;E731='Import Demurrage Detention'!$G$2&amp;'Import Demurrage Detention'!$C$3,"Y","N"),IF(G731&amp;E731='Import Demurrage Detention'!$H$2&amp;'Import Demurrage Detention'!$C$3,"Y","N"))</f>
        <v>N</v>
      </c>
      <c r="C731" s="56" t="s">
        <v>286</v>
      </c>
      <c r="D731" s="56" t="s">
        <v>37</v>
      </c>
      <c r="E731" s="56" t="s">
        <v>21</v>
      </c>
      <c r="F731" s="56" t="s">
        <v>22</v>
      </c>
      <c r="G731" s="56" t="s">
        <v>287</v>
      </c>
      <c r="H731" s="57">
        <v>43578</v>
      </c>
      <c r="I731" s="56" t="s">
        <v>88</v>
      </c>
      <c r="J731" s="56" t="s">
        <v>25</v>
      </c>
      <c r="K731" s="56" t="s">
        <v>55</v>
      </c>
      <c r="L731" s="56" t="s">
        <v>27</v>
      </c>
      <c r="M731" s="56" t="s">
        <v>292</v>
      </c>
      <c r="N731" s="56" t="s">
        <v>296</v>
      </c>
      <c r="O731" s="56" t="s">
        <v>32</v>
      </c>
      <c r="P731" s="56" t="s">
        <v>32</v>
      </c>
      <c r="Q731" s="56" t="s">
        <v>32</v>
      </c>
      <c r="R731" s="56" t="s">
        <v>32</v>
      </c>
      <c r="S731" s="56" t="s">
        <v>32</v>
      </c>
      <c r="T731" s="56" t="s">
        <v>32</v>
      </c>
      <c r="U731" s="56" t="s">
        <v>32</v>
      </c>
      <c r="V731" s="56" t="s">
        <v>32</v>
      </c>
      <c r="W731" s="2" t="str">
        <f t="shared" si="33"/>
        <v>CGPNRNDetention</v>
      </c>
    </row>
    <row r="732" spans="1:23" s="2" customFormat="1" ht="14.45" customHeight="1">
      <c r="A732" s="2" t="str">
        <f>+IF(B732="N","",IF(COUNTIF(B:B,B732)&gt;1,COUNTIF(B$3:B732,B732),""))</f>
        <v/>
      </c>
      <c r="B732" s="2" t="str">
        <f>+IF(F732="Detention",IF(G732&amp;E732='Import Demurrage Detention'!$G$2&amp;'Import Demurrage Detention'!$C$3,"Y","N"),IF(G732&amp;E732='Import Demurrage Detention'!$H$2&amp;'Import Demurrage Detention'!$C$3,"Y","N"))</f>
        <v>N</v>
      </c>
      <c r="C732" s="56" t="s">
        <v>297</v>
      </c>
      <c r="D732" s="56" t="s">
        <v>37</v>
      </c>
      <c r="E732" s="56" t="s">
        <v>21</v>
      </c>
      <c r="F732" s="56" t="s">
        <v>22</v>
      </c>
      <c r="G732" s="56" t="s">
        <v>298</v>
      </c>
      <c r="H732" s="57">
        <v>43578</v>
      </c>
      <c r="I732" s="56" t="s">
        <v>299</v>
      </c>
      <c r="J732" s="56" t="s">
        <v>25</v>
      </c>
      <c r="K732" s="56" t="s">
        <v>26</v>
      </c>
      <c r="L732" s="56" t="s">
        <v>27</v>
      </c>
      <c r="M732" s="56" t="s">
        <v>300</v>
      </c>
      <c r="N732" s="56" t="s">
        <v>188</v>
      </c>
      <c r="O732" s="56" t="s">
        <v>301</v>
      </c>
      <c r="P732" s="56" t="s">
        <v>189</v>
      </c>
      <c r="Q732" s="56" t="s">
        <v>32</v>
      </c>
      <c r="R732" s="56" t="s">
        <v>32</v>
      </c>
      <c r="S732" s="56" t="s">
        <v>32</v>
      </c>
      <c r="T732" s="56" t="s">
        <v>32</v>
      </c>
      <c r="U732" s="56" t="s">
        <v>32</v>
      </c>
      <c r="V732" s="56" t="s">
        <v>32</v>
      </c>
      <c r="W732" s="2" t="str">
        <f t="shared" si="33"/>
        <v>CDMATNDetention</v>
      </c>
    </row>
    <row r="733" spans="1:23" s="2" customFormat="1" ht="14.45" customHeight="1">
      <c r="A733" s="2" t="str">
        <f>+IF(B733="N","",IF(COUNTIF(B:B,B733)&gt;1,COUNTIF(B$3:B733,B733),""))</f>
        <v/>
      </c>
      <c r="B733" s="2" t="str">
        <f>+IF(F733="Detention",IF(G733&amp;E733='Import Demurrage Detention'!$G$2&amp;'Import Demurrage Detention'!$C$3,"Y","N"),IF(G733&amp;E733='Import Demurrage Detention'!$H$2&amp;'Import Demurrage Detention'!$C$3,"Y","N"))</f>
        <v>N</v>
      </c>
      <c r="C733" s="56" t="s">
        <v>297</v>
      </c>
      <c r="D733" s="56" t="s">
        <v>37</v>
      </c>
      <c r="E733" s="56" t="s">
        <v>21</v>
      </c>
      <c r="F733" s="56" t="s">
        <v>22</v>
      </c>
      <c r="G733" s="56" t="s">
        <v>298</v>
      </c>
      <c r="H733" s="57">
        <v>43578</v>
      </c>
      <c r="I733" s="56" t="s">
        <v>299</v>
      </c>
      <c r="J733" s="56" t="s">
        <v>25</v>
      </c>
      <c r="K733" s="56" t="s">
        <v>6328</v>
      </c>
      <c r="L733" s="56" t="s">
        <v>27</v>
      </c>
      <c r="M733" s="56" t="s">
        <v>302</v>
      </c>
      <c r="N733" s="56" t="s">
        <v>189</v>
      </c>
      <c r="O733" s="56" t="s">
        <v>303</v>
      </c>
      <c r="P733" s="56" t="s">
        <v>190</v>
      </c>
      <c r="Q733" s="56" t="s">
        <v>32</v>
      </c>
      <c r="R733" s="56" t="s">
        <v>32</v>
      </c>
      <c r="S733" s="56" t="s">
        <v>32</v>
      </c>
      <c r="T733" s="56" t="s">
        <v>32</v>
      </c>
      <c r="U733" s="56" t="s">
        <v>32</v>
      </c>
      <c r="V733" s="56" t="s">
        <v>32</v>
      </c>
      <c r="W733" s="2" t="str">
        <f t="shared" si="33"/>
        <v>CDMATNDetention</v>
      </c>
    </row>
    <row r="734" spans="1:23" s="2" customFormat="1" ht="14.45" customHeight="1">
      <c r="A734" s="2" t="str">
        <f>+IF(B734="N","",IF(COUNTIF(B:B,B734)&gt;1,COUNTIF(B$3:B734,B734),""))</f>
        <v/>
      </c>
      <c r="B734" s="2" t="str">
        <f>+IF(F734="Detention",IF(G734&amp;E734='Import Demurrage Detention'!$G$2&amp;'Import Demurrage Detention'!$C$3,"Y","N"),IF(G734&amp;E734='Import Demurrage Detention'!$H$2&amp;'Import Demurrage Detention'!$C$3,"Y","N"))</f>
        <v>N</v>
      </c>
      <c r="C734" s="56" t="s">
        <v>2560</v>
      </c>
      <c r="D734" s="56" t="s">
        <v>5795</v>
      </c>
      <c r="E734" s="56" t="s">
        <v>21</v>
      </c>
      <c r="F734" s="56" t="s">
        <v>22</v>
      </c>
      <c r="G734" s="56" t="s">
        <v>3112</v>
      </c>
      <c r="H734" s="57">
        <v>44146</v>
      </c>
      <c r="I734" s="56" t="s">
        <v>88</v>
      </c>
      <c r="J734" s="56" t="s">
        <v>25</v>
      </c>
      <c r="K734" s="56" t="s">
        <v>26</v>
      </c>
      <c r="L734" s="56" t="s">
        <v>27</v>
      </c>
      <c r="M734" s="56" t="s">
        <v>292</v>
      </c>
      <c r="N734" s="56" t="s">
        <v>787</v>
      </c>
      <c r="O734" s="56" t="s">
        <v>32</v>
      </c>
      <c r="P734" s="56" t="s">
        <v>32</v>
      </c>
      <c r="Q734" s="56" t="s">
        <v>32</v>
      </c>
      <c r="R734" s="56" t="s">
        <v>32</v>
      </c>
      <c r="S734" s="56" t="s">
        <v>32</v>
      </c>
      <c r="T734" s="56" t="s">
        <v>32</v>
      </c>
      <c r="U734" s="56" t="s">
        <v>32</v>
      </c>
      <c r="V734" s="56" t="s">
        <v>32</v>
      </c>
      <c r="W734" s="2" t="str">
        <f t="shared" si="33"/>
        <v>CRSJONDetention</v>
      </c>
    </row>
    <row r="735" spans="1:23" s="2" customFormat="1" ht="14.45" customHeight="1">
      <c r="A735" s="2" t="str">
        <f>+IF(B735="N","",IF(COUNTIF(B:B,B735)&gt;1,COUNTIF(B$3:B735,B735),""))</f>
        <v/>
      </c>
      <c r="B735" s="2" t="str">
        <f>+IF(F735="Detention",IF(G735&amp;E735='Import Demurrage Detention'!$G$2&amp;'Import Demurrage Detention'!$C$3,"Y","N"),IF(G735&amp;E735='Import Demurrage Detention'!$H$2&amp;'Import Demurrage Detention'!$C$3,"Y","N"))</f>
        <v>N</v>
      </c>
      <c r="C735" s="56" t="s">
        <v>2560</v>
      </c>
      <c r="D735" s="56" t="s">
        <v>5795</v>
      </c>
      <c r="E735" s="56" t="s">
        <v>21</v>
      </c>
      <c r="F735" s="56" t="s">
        <v>22</v>
      </c>
      <c r="G735" s="56" t="s">
        <v>3112</v>
      </c>
      <c r="H735" s="57">
        <v>44146</v>
      </c>
      <c r="I735" s="56" t="s">
        <v>88</v>
      </c>
      <c r="J735" s="56" t="s">
        <v>25</v>
      </c>
      <c r="K735" s="56" t="s">
        <v>6328</v>
      </c>
      <c r="L735" s="56" t="s">
        <v>27</v>
      </c>
      <c r="M735" s="56" t="s">
        <v>292</v>
      </c>
      <c r="N735" s="56" t="s">
        <v>787</v>
      </c>
      <c r="O735" s="56" t="s">
        <v>32</v>
      </c>
      <c r="P735" s="56" t="s">
        <v>32</v>
      </c>
      <c r="Q735" s="56" t="s">
        <v>32</v>
      </c>
      <c r="R735" s="56" t="s">
        <v>32</v>
      </c>
      <c r="S735" s="56" t="s">
        <v>32</v>
      </c>
      <c r="T735" s="56" t="s">
        <v>32</v>
      </c>
      <c r="U735" s="56" t="s">
        <v>32</v>
      </c>
      <c r="V735" s="56" t="s">
        <v>32</v>
      </c>
      <c r="W735" s="2" t="str">
        <f t="shared" si="33"/>
        <v>CRSJONDetention</v>
      </c>
    </row>
    <row r="736" spans="1:23" s="2" customFormat="1" ht="14.45" customHeight="1">
      <c r="A736" s="2" t="str">
        <f>+IF(B736="N","",IF(COUNTIF(B:B,B736)&gt;1,COUNTIF(B$3:B736,B736),""))</f>
        <v/>
      </c>
      <c r="B736" s="2" t="str">
        <f>+IF(F736="Detention",IF(G736&amp;E736='Import Demurrage Detention'!$G$2&amp;'Import Demurrage Detention'!$C$3,"Y","N"),IF(G736&amp;E736='Import Demurrage Detention'!$H$2&amp;'Import Demurrage Detention'!$C$3,"Y","N"))</f>
        <v>N</v>
      </c>
      <c r="C736" s="56" t="s">
        <v>2560</v>
      </c>
      <c r="D736" s="56" t="s">
        <v>5795</v>
      </c>
      <c r="E736" s="56" t="s">
        <v>21</v>
      </c>
      <c r="F736" s="56" t="s">
        <v>22</v>
      </c>
      <c r="G736" s="56" t="s">
        <v>3112</v>
      </c>
      <c r="H736" s="57">
        <v>44146</v>
      </c>
      <c r="I736" s="56" t="s">
        <v>88</v>
      </c>
      <c r="J736" s="56" t="s">
        <v>25</v>
      </c>
      <c r="K736" s="56" t="s">
        <v>55</v>
      </c>
      <c r="L736" s="56" t="s">
        <v>27</v>
      </c>
      <c r="M736" s="56" t="s">
        <v>292</v>
      </c>
      <c r="N736" s="56" t="s">
        <v>787</v>
      </c>
      <c r="O736" s="56" t="s">
        <v>32</v>
      </c>
      <c r="P736" s="56" t="s">
        <v>32</v>
      </c>
      <c r="Q736" s="56" t="s">
        <v>32</v>
      </c>
      <c r="R736" s="56" t="s">
        <v>32</v>
      </c>
      <c r="S736" s="56" t="s">
        <v>32</v>
      </c>
      <c r="T736" s="56" t="s">
        <v>32</v>
      </c>
      <c r="U736" s="56" t="s">
        <v>32</v>
      </c>
      <c r="V736" s="56" t="s">
        <v>32</v>
      </c>
      <c r="W736" s="2" t="str">
        <f t="shared" si="33"/>
        <v>CRSJONDetention</v>
      </c>
    </row>
    <row r="737" spans="1:23" s="2" customFormat="1" ht="14.45" customHeight="1">
      <c r="A737" s="2" t="str">
        <f>+IF(B737="N","",IF(COUNTIF(B:B,B737)&gt;1,COUNTIF(B$3:B737,B737),""))</f>
        <v/>
      </c>
      <c r="B737" s="2" t="str">
        <f>+IF(F737="Detention",IF(G737&amp;E737='Import Demurrage Detention'!$G$2&amp;'Import Demurrage Detention'!$C$3,"Y","N"),IF(G737&amp;E737='Import Demurrage Detention'!$H$2&amp;'Import Demurrage Detention'!$C$3,"Y","N"))</f>
        <v>N</v>
      </c>
      <c r="C737" s="56" t="s">
        <v>304</v>
      </c>
      <c r="D737" s="56" t="s">
        <v>20</v>
      </c>
      <c r="E737" s="56" t="s">
        <v>21</v>
      </c>
      <c r="F737" s="56" t="s">
        <v>22</v>
      </c>
      <c r="G737" s="56" t="s">
        <v>305</v>
      </c>
      <c r="H737" s="57">
        <v>44180</v>
      </c>
      <c r="I737" s="56" t="s">
        <v>88</v>
      </c>
      <c r="J737" s="56" t="s">
        <v>25</v>
      </c>
      <c r="K737" s="56" t="s">
        <v>26</v>
      </c>
      <c r="L737" s="56" t="s">
        <v>27</v>
      </c>
      <c r="M737" s="56" t="s">
        <v>763</v>
      </c>
      <c r="N737" s="56" t="s">
        <v>135</v>
      </c>
      <c r="O737" s="56" t="s">
        <v>62</v>
      </c>
      <c r="P737" s="56" t="s">
        <v>7574</v>
      </c>
      <c r="Q737" s="56" t="s">
        <v>32</v>
      </c>
      <c r="R737" s="56" t="s">
        <v>32</v>
      </c>
      <c r="S737" s="56" t="s">
        <v>32</v>
      </c>
      <c r="T737" s="56" t="s">
        <v>32</v>
      </c>
      <c r="U737" s="56" t="s">
        <v>32</v>
      </c>
      <c r="V737" s="56" t="s">
        <v>32</v>
      </c>
      <c r="W737" s="2" t="str">
        <f t="shared" si="33"/>
        <v>HRRJKNDetention</v>
      </c>
    </row>
    <row r="738" spans="1:23" s="2" customFormat="1" ht="14.45" customHeight="1">
      <c r="A738" s="2" t="str">
        <f>+IF(B738="N","",IF(COUNTIF(B:B,B738)&gt;1,COUNTIF(B$3:B738,B738),""))</f>
        <v/>
      </c>
      <c r="B738" s="2" t="str">
        <f>+IF(F738="Detention",IF(G738&amp;E738='Import Demurrage Detention'!$G$2&amp;'Import Demurrage Detention'!$C$3,"Y","N"),IF(G738&amp;E738='Import Demurrage Detention'!$H$2&amp;'Import Demurrage Detention'!$C$3,"Y","N"))</f>
        <v>N</v>
      </c>
      <c r="C738" s="56" t="s">
        <v>304</v>
      </c>
      <c r="D738" s="56" t="s">
        <v>20</v>
      </c>
      <c r="E738" s="56" t="s">
        <v>21</v>
      </c>
      <c r="F738" s="56" t="s">
        <v>22</v>
      </c>
      <c r="G738" s="56" t="s">
        <v>305</v>
      </c>
      <c r="H738" s="57">
        <v>44180</v>
      </c>
      <c r="I738" s="56" t="s">
        <v>88</v>
      </c>
      <c r="J738" s="56" t="s">
        <v>25</v>
      </c>
      <c r="K738" s="56" t="s">
        <v>6328</v>
      </c>
      <c r="L738" s="56" t="s">
        <v>27</v>
      </c>
      <c r="M738" s="56" t="s">
        <v>763</v>
      </c>
      <c r="N738" s="56" t="s">
        <v>85</v>
      </c>
      <c r="O738" s="56" t="s">
        <v>62</v>
      </c>
      <c r="P738" s="56" t="s">
        <v>7574</v>
      </c>
      <c r="Q738" s="56" t="s">
        <v>32</v>
      </c>
      <c r="R738" s="56" t="s">
        <v>32</v>
      </c>
      <c r="S738" s="56" t="s">
        <v>32</v>
      </c>
      <c r="T738" s="56" t="s">
        <v>32</v>
      </c>
      <c r="U738" s="56" t="s">
        <v>32</v>
      </c>
      <c r="V738" s="56" t="s">
        <v>32</v>
      </c>
      <c r="W738" s="2" t="str">
        <f t="shared" si="33"/>
        <v>HRRJKNDetention</v>
      </c>
    </row>
    <row r="739" spans="1:23" s="2" customFormat="1" ht="14.45" customHeight="1">
      <c r="A739" s="2" t="str">
        <f>+IF(B739="N","",IF(COUNTIF(B:B,B739)&gt;1,COUNTIF(B$3:B739,B739),""))</f>
        <v/>
      </c>
      <c r="B739" s="2" t="str">
        <f>+IF(F739="Detention",IF(G739&amp;E739='Import Demurrage Detention'!$G$2&amp;'Import Demurrage Detention'!$C$3,"Y","N"),IF(G739&amp;E739='Import Demurrage Detention'!$H$2&amp;'Import Demurrage Detention'!$C$3,"Y","N"))</f>
        <v>N</v>
      </c>
      <c r="C739" s="56" t="s">
        <v>304</v>
      </c>
      <c r="D739" s="56" t="s">
        <v>20</v>
      </c>
      <c r="E739" s="56" t="s">
        <v>21</v>
      </c>
      <c r="F739" s="56" t="s">
        <v>5786</v>
      </c>
      <c r="G739" s="56" t="s">
        <v>307</v>
      </c>
      <c r="H739" s="57">
        <v>43709</v>
      </c>
      <c r="I739" s="56" t="s">
        <v>175</v>
      </c>
      <c r="J739" s="56" t="s">
        <v>76</v>
      </c>
      <c r="K739" s="56" t="s">
        <v>26</v>
      </c>
      <c r="L739" s="56" t="s">
        <v>27</v>
      </c>
      <c r="M739" s="56" t="s">
        <v>348</v>
      </c>
      <c r="N739" s="56" t="s">
        <v>868</v>
      </c>
      <c r="O739" s="56" t="s">
        <v>172</v>
      </c>
      <c r="P739" s="56" t="s">
        <v>760</v>
      </c>
      <c r="Q739" s="56" t="s">
        <v>32</v>
      </c>
      <c r="R739" s="56" t="s">
        <v>32</v>
      </c>
      <c r="S739" s="56" t="s">
        <v>32</v>
      </c>
      <c r="T739" s="56" t="s">
        <v>32</v>
      </c>
      <c r="U739" s="56" t="s">
        <v>32</v>
      </c>
      <c r="V739" s="56" t="s">
        <v>32</v>
      </c>
      <c r="W739" s="2" t="str">
        <f t="shared" si="33"/>
        <v>HRZAGTMNStorage</v>
      </c>
    </row>
    <row r="740" spans="1:23" s="2" customFormat="1" ht="14.45" customHeight="1">
      <c r="A740" s="2" t="str">
        <f>+IF(B740="N","",IF(COUNTIF(B:B,B740)&gt;1,COUNTIF(B$3:B740,B740),""))</f>
        <v/>
      </c>
      <c r="B740" s="2" t="str">
        <f>+IF(F740="Detention",IF(G740&amp;E740='Import Demurrage Detention'!$G$2&amp;'Import Demurrage Detention'!$C$3,"Y","N"),IF(G740&amp;E740='Import Demurrage Detention'!$H$2&amp;'Import Demurrage Detention'!$C$3,"Y","N"))</f>
        <v>N</v>
      </c>
      <c r="C740" s="56" t="s">
        <v>304</v>
      </c>
      <c r="D740" s="56" t="s">
        <v>20</v>
      </c>
      <c r="E740" s="56" t="s">
        <v>21</v>
      </c>
      <c r="F740" s="56" t="s">
        <v>5786</v>
      </c>
      <c r="G740" s="56" t="s">
        <v>307</v>
      </c>
      <c r="H740" s="57">
        <v>43709</v>
      </c>
      <c r="I740" s="56" t="s">
        <v>175</v>
      </c>
      <c r="J740" s="56" t="s">
        <v>76</v>
      </c>
      <c r="K740" s="56" t="s">
        <v>6328</v>
      </c>
      <c r="L740" s="56" t="s">
        <v>27</v>
      </c>
      <c r="M740" s="56" t="s">
        <v>348</v>
      </c>
      <c r="N740" s="56" t="s">
        <v>181</v>
      </c>
      <c r="O740" s="56" t="s">
        <v>172</v>
      </c>
      <c r="P740" s="56" t="s">
        <v>29</v>
      </c>
      <c r="Q740" s="56" t="s">
        <v>32</v>
      </c>
      <c r="R740" s="56" t="s">
        <v>32</v>
      </c>
      <c r="S740" s="56" t="s">
        <v>32</v>
      </c>
      <c r="T740" s="56" t="s">
        <v>32</v>
      </c>
      <c r="U740" s="56" t="s">
        <v>32</v>
      </c>
      <c r="V740" s="56" t="s">
        <v>32</v>
      </c>
      <c r="W740" s="2" t="str">
        <f t="shared" si="33"/>
        <v>HRZAGTMNStorage</v>
      </c>
    </row>
    <row r="741" spans="1:23" s="2" customFormat="1" ht="14.45" customHeight="1">
      <c r="A741" s="2" t="str">
        <f>+IF(B741="N","",IF(COUNTIF(B:B,B741)&gt;1,COUNTIF(B$3:B741,B741),""))</f>
        <v/>
      </c>
      <c r="B741" s="2" t="str">
        <f>+IF(F741="Detention",IF(G741&amp;E741='Import Demurrage Detention'!$G$2&amp;'Import Demurrage Detention'!$C$3,"Y","N"),IF(G741&amp;E741='Import Demurrage Detention'!$H$2&amp;'Import Demurrage Detention'!$C$3,"Y","N"))</f>
        <v>N</v>
      </c>
      <c r="C741" s="56" t="s">
        <v>304</v>
      </c>
      <c r="D741" s="56" t="s">
        <v>20</v>
      </c>
      <c r="E741" s="56" t="s">
        <v>21</v>
      </c>
      <c r="F741" s="56" t="s">
        <v>5786</v>
      </c>
      <c r="G741" s="56" t="s">
        <v>3356</v>
      </c>
      <c r="H741" s="57">
        <v>43709</v>
      </c>
      <c r="I741" s="56" t="s">
        <v>175</v>
      </c>
      <c r="J741" s="56" t="s">
        <v>25</v>
      </c>
      <c r="K741" s="56" t="s">
        <v>26</v>
      </c>
      <c r="L741" s="56" t="s">
        <v>27</v>
      </c>
      <c r="M741" s="56" t="s">
        <v>348</v>
      </c>
      <c r="N741" s="56" t="s">
        <v>868</v>
      </c>
      <c r="O741" s="56" t="s">
        <v>172</v>
      </c>
      <c r="P741" s="56" t="s">
        <v>760</v>
      </c>
      <c r="Q741" s="56" t="s">
        <v>32</v>
      </c>
      <c r="R741" s="56" t="s">
        <v>32</v>
      </c>
      <c r="S741" s="56" t="s">
        <v>32</v>
      </c>
      <c r="T741" s="56" t="s">
        <v>32</v>
      </c>
      <c r="U741" s="56" t="s">
        <v>32</v>
      </c>
      <c r="V741" s="56" t="s">
        <v>32</v>
      </c>
      <c r="W741" s="2" t="str">
        <f t="shared" si="33"/>
        <v>HRSPUNStorage</v>
      </c>
    </row>
    <row r="742" spans="1:23" s="2" customFormat="1" ht="14.45" customHeight="1">
      <c r="A742" s="2" t="str">
        <f>+IF(B742="N","",IF(COUNTIF(B:B,B742)&gt;1,COUNTIF(B$3:B742,B742),""))</f>
        <v/>
      </c>
      <c r="B742" s="2" t="str">
        <f>+IF(F742="Detention",IF(G742&amp;E742='Import Demurrage Detention'!$G$2&amp;'Import Demurrage Detention'!$C$3,"Y","N"),IF(G742&amp;E742='Import Demurrage Detention'!$H$2&amp;'Import Demurrage Detention'!$C$3,"Y","N"))</f>
        <v>N</v>
      </c>
      <c r="C742" s="56" t="s">
        <v>304</v>
      </c>
      <c r="D742" s="56" t="s">
        <v>20</v>
      </c>
      <c r="E742" s="56" t="s">
        <v>21</v>
      </c>
      <c r="F742" s="56" t="s">
        <v>5786</v>
      </c>
      <c r="G742" s="56" t="s">
        <v>3356</v>
      </c>
      <c r="H742" s="57">
        <v>43709</v>
      </c>
      <c r="I742" s="56" t="s">
        <v>175</v>
      </c>
      <c r="J742" s="56" t="s">
        <v>25</v>
      </c>
      <c r="K742" s="56" t="s">
        <v>6328</v>
      </c>
      <c r="L742" s="56" t="s">
        <v>27</v>
      </c>
      <c r="M742" s="56" t="s">
        <v>348</v>
      </c>
      <c r="N742" s="56" t="s">
        <v>181</v>
      </c>
      <c r="O742" s="56" t="s">
        <v>172</v>
      </c>
      <c r="P742" s="56" t="s">
        <v>29</v>
      </c>
      <c r="Q742" s="56" t="s">
        <v>32</v>
      </c>
      <c r="R742" s="56" t="s">
        <v>32</v>
      </c>
      <c r="S742" s="56" t="s">
        <v>32</v>
      </c>
      <c r="T742" s="56" t="s">
        <v>32</v>
      </c>
      <c r="U742" s="56" t="s">
        <v>32</v>
      </c>
      <c r="V742" s="56" t="s">
        <v>32</v>
      </c>
      <c r="W742" s="2" t="str">
        <f t="shared" si="33"/>
        <v>HRSPUNStorage</v>
      </c>
    </row>
    <row r="743" spans="1:23" s="2" customFormat="1" ht="14.45" customHeight="1">
      <c r="A743" s="2" t="str">
        <f>+IF(B743="N","",IF(COUNTIF(B:B,B743)&gt;1,COUNTIF(B$3:B743,B743),""))</f>
        <v/>
      </c>
      <c r="B743" s="2" t="str">
        <f>+IF(F743="Detention",IF(G743&amp;E743='Import Demurrage Detention'!$G$2&amp;'Import Demurrage Detention'!$C$3,"Y","N"),IF(G743&amp;E743='Import Demurrage Detention'!$H$2&amp;'Import Demurrage Detention'!$C$3,"Y","N"))</f>
        <v>N</v>
      </c>
      <c r="C743" s="56" t="s">
        <v>304</v>
      </c>
      <c r="D743" s="56" t="s">
        <v>20</v>
      </c>
      <c r="E743" s="56" t="s">
        <v>21</v>
      </c>
      <c r="F743" s="56" t="s">
        <v>5786</v>
      </c>
      <c r="G743" s="56" t="s">
        <v>3354</v>
      </c>
      <c r="H743" s="57">
        <v>43709</v>
      </c>
      <c r="I743" s="56" t="s">
        <v>175</v>
      </c>
      <c r="J743" s="56" t="s">
        <v>25</v>
      </c>
      <c r="K743" s="56" t="s">
        <v>26</v>
      </c>
      <c r="L743" s="56" t="s">
        <v>27</v>
      </c>
      <c r="M743" s="56" t="s">
        <v>348</v>
      </c>
      <c r="N743" s="56" t="s">
        <v>868</v>
      </c>
      <c r="O743" s="56" t="s">
        <v>172</v>
      </c>
      <c r="P743" s="56" t="s">
        <v>760</v>
      </c>
      <c r="Q743" s="56" t="s">
        <v>32</v>
      </c>
      <c r="R743" s="56" t="s">
        <v>32</v>
      </c>
      <c r="S743" s="56" t="s">
        <v>32</v>
      </c>
      <c r="T743" s="56" t="s">
        <v>32</v>
      </c>
      <c r="U743" s="56" t="s">
        <v>32</v>
      </c>
      <c r="V743" s="56" t="s">
        <v>32</v>
      </c>
      <c r="W743" s="2" t="str">
        <f t="shared" si="33"/>
        <v>HRK1SNStorage</v>
      </c>
    </row>
    <row r="744" spans="1:23" s="2" customFormat="1" ht="14.45" customHeight="1">
      <c r="A744" s="2" t="str">
        <f>+IF(B744="N","",IF(COUNTIF(B:B,B744)&gt;1,COUNTIF(B$3:B744,B744),""))</f>
        <v/>
      </c>
      <c r="B744" s="2" t="str">
        <f>+IF(F744="Detention",IF(G744&amp;E744='Import Demurrage Detention'!$G$2&amp;'Import Demurrage Detention'!$C$3,"Y","N"),IF(G744&amp;E744='Import Demurrage Detention'!$H$2&amp;'Import Demurrage Detention'!$C$3,"Y","N"))</f>
        <v>N</v>
      </c>
      <c r="C744" s="56" t="s">
        <v>304</v>
      </c>
      <c r="D744" s="56" t="s">
        <v>20</v>
      </c>
      <c r="E744" s="56" t="s">
        <v>21</v>
      </c>
      <c r="F744" s="56" t="s">
        <v>5786</v>
      </c>
      <c r="G744" s="56" t="s">
        <v>3354</v>
      </c>
      <c r="H744" s="57">
        <v>43709</v>
      </c>
      <c r="I744" s="56" t="s">
        <v>175</v>
      </c>
      <c r="J744" s="56" t="s">
        <v>25</v>
      </c>
      <c r="K744" s="56" t="s">
        <v>6328</v>
      </c>
      <c r="L744" s="56" t="s">
        <v>27</v>
      </c>
      <c r="M744" s="56" t="s">
        <v>348</v>
      </c>
      <c r="N744" s="56" t="s">
        <v>181</v>
      </c>
      <c r="O744" s="56" t="s">
        <v>172</v>
      </c>
      <c r="P744" s="56" t="s">
        <v>29</v>
      </c>
      <c r="Q744" s="56" t="s">
        <v>32</v>
      </c>
      <c r="R744" s="56" t="s">
        <v>32</v>
      </c>
      <c r="S744" s="56" t="s">
        <v>32</v>
      </c>
      <c r="T744" s="56" t="s">
        <v>32</v>
      </c>
      <c r="U744" s="56" t="s">
        <v>32</v>
      </c>
      <c r="V744" s="56" t="s">
        <v>32</v>
      </c>
      <c r="W744" s="2" t="str">
        <f t="shared" si="33"/>
        <v>HRK1SNStorage</v>
      </c>
    </row>
    <row r="745" spans="1:23" s="2" customFormat="1" ht="14.45" customHeight="1">
      <c r="A745" s="2" t="str">
        <f>+IF(B745="N","",IF(COUNTIF(B:B,B745)&gt;1,COUNTIF(B$3:B745,B745),""))</f>
        <v/>
      </c>
      <c r="B745" s="2" t="str">
        <f>+IF(F745="Detention",IF(G745&amp;E745='Import Demurrage Detention'!$G$2&amp;'Import Demurrage Detention'!$C$3,"Y","N"),IF(G745&amp;E745='Import Demurrage Detention'!$H$2&amp;'Import Demurrage Detention'!$C$3,"Y","N"))</f>
        <v>N</v>
      </c>
      <c r="C745" s="56" t="s">
        <v>5800</v>
      </c>
      <c r="D745" s="56" t="s">
        <v>5795</v>
      </c>
      <c r="E745" s="56" t="s">
        <v>21</v>
      </c>
      <c r="F745" s="56" t="s">
        <v>22</v>
      </c>
      <c r="G745" s="56" t="s">
        <v>3360</v>
      </c>
      <c r="H745" s="57">
        <v>43612</v>
      </c>
      <c r="I745" s="56" t="s">
        <v>24</v>
      </c>
      <c r="J745" s="56" t="s">
        <v>25</v>
      </c>
      <c r="K745" s="56" t="s">
        <v>26</v>
      </c>
      <c r="L745" s="56" t="s">
        <v>27</v>
      </c>
      <c r="M745" s="56" t="s">
        <v>192</v>
      </c>
      <c r="N745" s="56" t="s">
        <v>394</v>
      </c>
      <c r="O745" s="56" t="s">
        <v>32</v>
      </c>
      <c r="P745" s="56" t="s">
        <v>32</v>
      </c>
      <c r="Q745" s="56" t="s">
        <v>32</v>
      </c>
      <c r="R745" s="56" t="s">
        <v>32</v>
      </c>
      <c r="S745" s="56" t="s">
        <v>32</v>
      </c>
      <c r="T745" s="56" t="s">
        <v>32</v>
      </c>
      <c r="U745" s="56" t="s">
        <v>32</v>
      </c>
      <c r="V745" s="56" t="s">
        <v>32</v>
      </c>
      <c r="W745" s="2" t="str">
        <f t="shared" si="33"/>
        <v>CUHAVNDetention</v>
      </c>
    </row>
    <row r="746" spans="1:23" s="2" customFormat="1" ht="14.45" customHeight="1">
      <c r="A746" s="2" t="str">
        <f>+IF(B746="N","",IF(COUNTIF(B:B,B746)&gt;1,COUNTIF(B$3:B746,B746),""))</f>
        <v/>
      </c>
      <c r="B746" s="2" t="str">
        <f>+IF(F746="Detention",IF(G746&amp;E746='Import Demurrage Detention'!$G$2&amp;'Import Demurrage Detention'!$C$3,"Y","N"),IF(G746&amp;E746='Import Demurrage Detention'!$H$2&amp;'Import Demurrage Detention'!$C$3,"Y","N"))</f>
        <v>N</v>
      </c>
      <c r="C746" s="56" t="s">
        <v>5800</v>
      </c>
      <c r="D746" s="56" t="s">
        <v>5795</v>
      </c>
      <c r="E746" s="56" t="s">
        <v>21</v>
      </c>
      <c r="F746" s="56" t="s">
        <v>22</v>
      </c>
      <c r="G746" s="56" t="s">
        <v>3360</v>
      </c>
      <c r="H746" s="57">
        <v>43612</v>
      </c>
      <c r="I746" s="56" t="s">
        <v>24</v>
      </c>
      <c r="J746" s="56" t="s">
        <v>25</v>
      </c>
      <c r="K746" s="56" t="s">
        <v>33</v>
      </c>
      <c r="L746" s="56" t="s">
        <v>27</v>
      </c>
      <c r="M746" s="56" t="s">
        <v>192</v>
      </c>
      <c r="N746" s="56" t="s">
        <v>394</v>
      </c>
      <c r="O746" s="56" t="s">
        <v>32</v>
      </c>
      <c r="P746" s="56" t="s">
        <v>32</v>
      </c>
      <c r="Q746" s="56" t="s">
        <v>32</v>
      </c>
      <c r="R746" s="56" t="s">
        <v>32</v>
      </c>
      <c r="S746" s="56" t="s">
        <v>32</v>
      </c>
      <c r="T746" s="56" t="s">
        <v>32</v>
      </c>
      <c r="U746" s="56" t="s">
        <v>32</v>
      </c>
      <c r="V746" s="56" t="s">
        <v>32</v>
      </c>
      <c r="W746" s="2" t="str">
        <f t="shared" si="33"/>
        <v>CUHAVNDetention</v>
      </c>
    </row>
    <row r="747" spans="1:23" s="2" customFormat="1" ht="14.45" customHeight="1">
      <c r="A747" s="2" t="str">
        <f>+IF(B747="N","",IF(COUNTIF(B:B,B747)&gt;1,COUNTIF(B$3:B747,B747),""))</f>
        <v/>
      </c>
      <c r="B747" s="2" t="str">
        <f>+IF(F747="Detention",IF(G747&amp;E747='Import Demurrage Detention'!$G$2&amp;'Import Demurrage Detention'!$C$3,"Y","N"),IF(G747&amp;E747='Import Demurrage Detention'!$H$2&amp;'Import Demurrage Detention'!$C$3,"Y","N"))</f>
        <v>N</v>
      </c>
      <c r="C747" s="56" t="s">
        <v>5800</v>
      </c>
      <c r="D747" s="56" t="s">
        <v>5795</v>
      </c>
      <c r="E747" s="56" t="s">
        <v>21</v>
      </c>
      <c r="F747" s="56" t="s">
        <v>22</v>
      </c>
      <c r="G747" s="56" t="s">
        <v>3360</v>
      </c>
      <c r="H747" s="57">
        <v>43612</v>
      </c>
      <c r="I747" s="56" t="s">
        <v>354</v>
      </c>
      <c r="J747" s="56" t="s">
        <v>25</v>
      </c>
      <c r="K747" s="56" t="s">
        <v>55</v>
      </c>
      <c r="L747" s="56" t="s">
        <v>27</v>
      </c>
      <c r="M747" s="56" t="s">
        <v>529</v>
      </c>
      <c r="N747" s="56" t="s">
        <v>394</v>
      </c>
      <c r="O747" s="56" t="s">
        <v>199</v>
      </c>
      <c r="P747" s="56" t="s">
        <v>336</v>
      </c>
      <c r="Q747" s="56" t="s">
        <v>32</v>
      </c>
      <c r="R747" s="56" t="s">
        <v>32</v>
      </c>
      <c r="S747" s="56" t="s">
        <v>32</v>
      </c>
      <c r="T747" s="56" t="s">
        <v>32</v>
      </c>
      <c r="U747" s="56" t="s">
        <v>32</v>
      </c>
      <c r="V747" s="56" t="s">
        <v>32</v>
      </c>
      <c r="W747" s="2" t="str">
        <f t="shared" si="33"/>
        <v>CUHAVNDetention</v>
      </c>
    </row>
    <row r="748" spans="1:23" s="2" customFormat="1" ht="14.45" customHeight="1">
      <c r="A748" s="2" t="str">
        <f>+IF(B748="N","",IF(COUNTIF(B:B,B748)&gt;1,COUNTIF(B$3:B748,B748),""))</f>
        <v/>
      </c>
      <c r="B748" s="2" t="str">
        <f>+IF(F748="Detention",IF(G748&amp;E748='Import Demurrage Detention'!$G$2&amp;'Import Demurrage Detention'!$C$3,"Y","N"),IF(G748&amp;E748='Import Demurrage Detention'!$H$2&amp;'Import Demurrage Detention'!$C$3,"Y","N"))</f>
        <v>N</v>
      </c>
      <c r="C748" s="56" t="s">
        <v>5801</v>
      </c>
      <c r="D748" s="56" t="s">
        <v>5795</v>
      </c>
      <c r="E748" s="56" t="s">
        <v>21</v>
      </c>
      <c r="F748" s="56" t="s">
        <v>22</v>
      </c>
      <c r="G748" s="56" t="s">
        <v>2941</v>
      </c>
      <c r="H748" s="57">
        <v>44117</v>
      </c>
      <c r="I748" s="56" t="s">
        <v>61</v>
      </c>
      <c r="J748" s="56" t="s">
        <v>25</v>
      </c>
      <c r="K748" s="56" t="s">
        <v>26</v>
      </c>
      <c r="L748" s="56" t="s">
        <v>27</v>
      </c>
      <c r="M748" s="56" t="s">
        <v>597</v>
      </c>
      <c r="N748" s="56" t="s">
        <v>772</v>
      </c>
      <c r="O748" s="56" t="s">
        <v>96</v>
      </c>
      <c r="P748" s="56" t="s">
        <v>45</v>
      </c>
      <c r="Q748" s="56" t="s">
        <v>32</v>
      </c>
      <c r="R748" s="56" t="s">
        <v>32</v>
      </c>
      <c r="S748" s="56" t="s">
        <v>32</v>
      </c>
      <c r="T748" s="56" t="s">
        <v>32</v>
      </c>
      <c r="U748" s="56" t="s">
        <v>32</v>
      </c>
      <c r="V748" s="56" t="s">
        <v>32</v>
      </c>
      <c r="W748" s="2" t="str">
        <f t="shared" si="33"/>
        <v>CWWILNDetention</v>
      </c>
    </row>
    <row r="749" spans="1:23" s="2" customFormat="1" ht="14.45" customHeight="1">
      <c r="A749" s="2" t="str">
        <f>+IF(B749="N","",IF(COUNTIF(B:B,B749)&gt;1,COUNTIF(B$3:B749,B749),""))</f>
        <v/>
      </c>
      <c r="B749" s="2" t="str">
        <f>+IF(F749="Detention",IF(G749&amp;E749='Import Demurrage Detention'!$G$2&amp;'Import Demurrage Detention'!$C$3,"Y","N"),IF(G749&amp;E749='Import Demurrage Detention'!$H$2&amp;'Import Demurrage Detention'!$C$3,"Y","N"))</f>
        <v>N</v>
      </c>
      <c r="C749" s="56" t="s">
        <v>5801</v>
      </c>
      <c r="D749" s="56" t="s">
        <v>5795</v>
      </c>
      <c r="E749" s="56" t="s">
        <v>21</v>
      </c>
      <c r="F749" s="56" t="s">
        <v>22</v>
      </c>
      <c r="G749" s="56" t="s">
        <v>2941</v>
      </c>
      <c r="H749" s="57">
        <v>43941</v>
      </c>
      <c r="I749" s="56" t="s">
        <v>61</v>
      </c>
      <c r="J749" s="56" t="s">
        <v>25</v>
      </c>
      <c r="K749" s="56" t="s">
        <v>33</v>
      </c>
      <c r="L749" s="56" t="s">
        <v>27</v>
      </c>
      <c r="M749" s="56" t="s">
        <v>597</v>
      </c>
      <c r="N749" s="56" t="s">
        <v>772</v>
      </c>
      <c r="O749" s="56" t="s">
        <v>96</v>
      </c>
      <c r="P749" s="56" t="s">
        <v>45</v>
      </c>
      <c r="Q749" s="56" t="s">
        <v>32</v>
      </c>
      <c r="R749" s="56" t="s">
        <v>32</v>
      </c>
      <c r="S749" s="56" t="s">
        <v>32</v>
      </c>
      <c r="T749" s="56" t="s">
        <v>32</v>
      </c>
      <c r="U749" s="56" t="s">
        <v>32</v>
      </c>
      <c r="V749" s="56" t="s">
        <v>32</v>
      </c>
      <c r="W749" s="2" t="str">
        <f t="shared" si="33"/>
        <v>CWWILNDetention</v>
      </c>
    </row>
    <row r="750" spans="1:23" s="2" customFormat="1" ht="14.45" customHeight="1">
      <c r="A750" s="2" t="str">
        <f>+IF(B750="N","",IF(COUNTIF(B:B,B750)&gt;1,COUNTIF(B$3:B750,B750),""))</f>
        <v/>
      </c>
      <c r="B750" s="2" t="str">
        <f>+IF(F750="Detention",IF(G750&amp;E750='Import Demurrage Detention'!$G$2&amp;'Import Demurrage Detention'!$C$3,"Y","N"),IF(G750&amp;E750='Import Demurrage Detention'!$H$2&amp;'Import Demurrage Detention'!$C$3,"Y","N"))</f>
        <v>N</v>
      </c>
      <c r="C750" s="56" t="s">
        <v>5801</v>
      </c>
      <c r="D750" s="56" t="s">
        <v>5795</v>
      </c>
      <c r="E750" s="56" t="s">
        <v>21</v>
      </c>
      <c r="F750" s="56" t="s">
        <v>22</v>
      </c>
      <c r="G750" s="56" t="s">
        <v>2941</v>
      </c>
      <c r="H750" s="57">
        <v>43612</v>
      </c>
      <c r="I750" s="56" t="s">
        <v>81</v>
      </c>
      <c r="J750" s="56" t="s">
        <v>25</v>
      </c>
      <c r="K750" s="56" t="s">
        <v>55</v>
      </c>
      <c r="L750" s="56" t="s">
        <v>27</v>
      </c>
      <c r="M750" s="56" t="s">
        <v>362</v>
      </c>
      <c r="N750" s="56" t="s">
        <v>546</v>
      </c>
      <c r="O750" s="56" t="s">
        <v>363</v>
      </c>
      <c r="P750" s="56" t="s">
        <v>334</v>
      </c>
      <c r="Q750" s="56" t="s">
        <v>32</v>
      </c>
      <c r="R750" s="56" t="s">
        <v>32</v>
      </c>
      <c r="S750" s="56" t="s">
        <v>32</v>
      </c>
      <c r="T750" s="56" t="s">
        <v>32</v>
      </c>
      <c r="U750" s="56" t="s">
        <v>32</v>
      </c>
      <c r="V750" s="56" t="s">
        <v>32</v>
      </c>
      <c r="W750" s="2" t="str">
        <f t="shared" si="33"/>
        <v>CWWILNDetention</v>
      </c>
    </row>
    <row r="751" spans="1:23" s="2" customFormat="1" ht="14.45" customHeight="1">
      <c r="A751" s="2" t="str">
        <f>+IF(B751="N","",IF(COUNTIF(B:B,B751)&gt;1,COUNTIF(B$3:B751,B751),""))</f>
        <v/>
      </c>
      <c r="B751" s="2" t="str">
        <f>+IF(F751="Detention",IF(G751&amp;E751='Import Demurrage Detention'!$G$2&amp;'Import Demurrage Detention'!$C$3,"Y","N"),IF(G751&amp;E751='Import Demurrage Detention'!$H$2&amp;'Import Demurrage Detention'!$C$3,"Y","N"))</f>
        <v>N</v>
      </c>
      <c r="C751" s="56" t="s">
        <v>308</v>
      </c>
      <c r="D751" s="56" t="s">
        <v>20</v>
      </c>
      <c r="E751" s="56" t="s">
        <v>21</v>
      </c>
      <c r="F751" s="56" t="s">
        <v>22</v>
      </c>
      <c r="G751" s="56" t="s">
        <v>309</v>
      </c>
      <c r="H751" s="57">
        <v>44362</v>
      </c>
      <c r="I751" s="56" t="s">
        <v>94</v>
      </c>
      <c r="J751" s="56" t="s">
        <v>25</v>
      </c>
      <c r="K751" s="56" t="s">
        <v>26</v>
      </c>
      <c r="L751" s="56" t="s">
        <v>27</v>
      </c>
      <c r="M751" s="56" t="s">
        <v>7899</v>
      </c>
      <c r="N751" s="56" t="s">
        <v>306</v>
      </c>
      <c r="O751" s="56" t="s">
        <v>107</v>
      </c>
      <c r="P751" s="56" t="s">
        <v>306</v>
      </c>
      <c r="Q751" s="56" t="s">
        <v>108</v>
      </c>
      <c r="R751" s="56" t="s">
        <v>128</v>
      </c>
      <c r="S751" s="56" t="s">
        <v>32</v>
      </c>
      <c r="T751" s="56" t="s">
        <v>32</v>
      </c>
      <c r="U751" s="56" t="s">
        <v>32</v>
      </c>
      <c r="V751" s="56" t="s">
        <v>32</v>
      </c>
      <c r="W751" s="2" t="str">
        <f t="shared" si="33"/>
        <v>CYNICNDetention</v>
      </c>
    </row>
    <row r="752" spans="1:23" s="2" customFormat="1" ht="14.45" customHeight="1">
      <c r="A752" s="2" t="str">
        <f>+IF(B752="N","",IF(COUNTIF(B:B,B752)&gt;1,COUNTIF(B$3:B752,B752),""))</f>
        <v/>
      </c>
      <c r="B752" s="2" t="str">
        <f>+IF(F752="Detention",IF(G752&amp;E752='Import Demurrage Detention'!$G$2&amp;'Import Demurrage Detention'!$C$3,"Y","N"),IF(G752&amp;E752='Import Demurrage Detention'!$H$2&amp;'Import Demurrage Detention'!$C$3,"Y","N"))</f>
        <v>N</v>
      </c>
      <c r="C752" s="56" t="s">
        <v>308</v>
      </c>
      <c r="D752" s="56" t="s">
        <v>20</v>
      </c>
      <c r="E752" s="56" t="s">
        <v>21</v>
      </c>
      <c r="F752" s="56" t="s">
        <v>22</v>
      </c>
      <c r="G752" s="56" t="s">
        <v>309</v>
      </c>
      <c r="H752" s="57">
        <v>44362</v>
      </c>
      <c r="I752" s="56" t="s">
        <v>94</v>
      </c>
      <c r="J752" s="56" t="s">
        <v>25</v>
      </c>
      <c r="K752" s="56" t="s">
        <v>64</v>
      </c>
      <c r="L752" s="56" t="s">
        <v>27</v>
      </c>
      <c r="M752" s="56" t="s">
        <v>7899</v>
      </c>
      <c r="N752" s="56" t="s">
        <v>306</v>
      </c>
      <c r="O752" s="56" t="s">
        <v>107</v>
      </c>
      <c r="P752" s="56" t="s">
        <v>306</v>
      </c>
      <c r="Q752" s="56" t="s">
        <v>108</v>
      </c>
      <c r="R752" s="56" t="s">
        <v>128</v>
      </c>
      <c r="S752" s="56" t="s">
        <v>32</v>
      </c>
      <c r="T752" s="56" t="s">
        <v>32</v>
      </c>
      <c r="U752" s="56" t="s">
        <v>32</v>
      </c>
      <c r="V752" s="56" t="s">
        <v>32</v>
      </c>
      <c r="W752" s="2" t="str">
        <f t="shared" si="33"/>
        <v>CYNICNDetention</v>
      </c>
    </row>
    <row r="753" spans="1:23" s="2" customFormat="1" ht="14.45" customHeight="1">
      <c r="A753" s="2" t="str">
        <f>+IF(B753="N","",IF(COUNTIF(B:B,B753)&gt;1,COUNTIF(B$3:B753,B753),""))</f>
        <v/>
      </c>
      <c r="B753" s="2" t="str">
        <f>+IF(F753="Detention",IF(G753&amp;E753='Import Demurrage Detention'!$G$2&amp;'Import Demurrage Detention'!$C$3,"Y","N"),IF(G753&amp;E753='Import Demurrage Detention'!$H$2&amp;'Import Demurrage Detention'!$C$3,"Y","N"))</f>
        <v>N</v>
      </c>
      <c r="C753" s="56" t="s">
        <v>308</v>
      </c>
      <c r="D753" s="56" t="s">
        <v>20</v>
      </c>
      <c r="E753" s="56" t="s">
        <v>21</v>
      </c>
      <c r="F753" s="56" t="s">
        <v>22</v>
      </c>
      <c r="G753" s="56" t="s">
        <v>309</v>
      </c>
      <c r="H753" s="57">
        <v>44362</v>
      </c>
      <c r="I753" s="56" t="s">
        <v>94</v>
      </c>
      <c r="J753" s="56" t="s">
        <v>25</v>
      </c>
      <c r="K753" s="56" t="s">
        <v>6328</v>
      </c>
      <c r="L753" s="56" t="s">
        <v>27</v>
      </c>
      <c r="M753" s="56" t="s">
        <v>7899</v>
      </c>
      <c r="N753" s="56" t="s">
        <v>83</v>
      </c>
      <c r="O753" s="56" t="s">
        <v>107</v>
      </c>
      <c r="P753" s="56" t="s">
        <v>83</v>
      </c>
      <c r="Q753" s="56" t="s">
        <v>108</v>
      </c>
      <c r="R753" s="56" t="s">
        <v>130</v>
      </c>
      <c r="S753" s="56" t="s">
        <v>32</v>
      </c>
      <c r="T753" s="56" t="s">
        <v>32</v>
      </c>
      <c r="U753" s="56" t="s">
        <v>32</v>
      </c>
      <c r="V753" s="56" t="s">
        <v>32</v>
      </c>
      <c r="W753" s="2" t="str">
        <f t="shared" si="33"/>
        <v>CYNICNDetention</v>
      </c>
    </row>
    <row r="754" spans="1:23" s="2" customFormat="1" ht="14.45" customHeight="1">
      <c r="A754" s="2" t="str">
        <f>+IF(B754="N","",IF(COUNTIF(B:B,B754)&gt;1,COUNTIF(B$3:B754,B754),""))</f>
        <v/>
      </c>
      <c r="B754" s="2" t="str">
        <f>+IF(F754="Detention",IF(G754&amp;E754='Import Demurrage Detention'!$G$2&amp;'Import Demurrage Detention'!$C$3,"Y","N"),IF(G754&amp;E754='Import Demurrage Detention'!$H$2&amp;'Import Demurrage Detention'!$C$3,"Y","N"))</f>
        <v>N</v>
      </c>
      <c r="C754" s="56" t="s">
        <v>308</v>
      </c>
      <c r="D754" s="56" t="s">
        <v>20</v>
      </c>
      <c r="E754" s="56" t="s">
        <v>21</v>
      </c>
      <c r="F754" s="56" t="s">
        <v>22</v>
      </c>
      <c r="G754" s="56" t="s">
        <v>309</v>
      </c>
      <c r="H754" s="57">
        <v>44362</v>
      </c>
      <c r="I754" s="56" t="s">
        <v>94</v>
      </c>
      <c r="J754" s="56" t="s">
        <v>25</v>
      </c>
      <c r="K754" s="56" t="s">
        <v>55</v>
      </c>
      <c r="L754" s="56" t="s">
        <v>27</v>
      </c>
      <c r="M754" s="56" t="s">
        <v>7899</v>
      </c>
      <c r="N754" s="56" t="s">
        <v>83</v>
      </c>
      <c r="O754" s="56" t="s">
        <v>107</v>
      </c>
      <c r="P754" s="56" t="s">
        <v>83</v>
      </c>
      <c r="Q754" s="56" t="s">
        <v>108</v>
      </c>
      <c r="R754" s="56" t="s">
        <v>130</v>
      </c>
      <c r="S754" s="56" t="s">
        <v>32</v>
      </c>
      <c r="T754" s="56" t="s">
        <v>32</v>
      </c>
      <c r="U754" s="56" t="s">
        <v>32</v>
      </c>
      <c r="V754" s="56" t="s">
        <v>32</v>
      </c>
      <c r="W754" s="2" t="str">
        <f t="shared" si="33"/>
        <v>CYNICNDetention</v>
      </c>
    </row>
    <row r="755" spans="1:23" s="2" customFormat="1" ht="14.45" customHeight="1">
      <c r="A755" s="2" t="str">
        <f>+IF(B755="N","",IF(COUNTIF(B:B,B755)&gt;1,COUNTIF(B$3:B755,B755),""))</f>
        <v/>
      </c>
      <c r="B755" s="2" t="str">
        <f>+IF(F755="Detention",IF(G755&amp;E755='Import Demurrage Detention'!$G$2&amp;'Import Demurrage Detention'!$C$3,"Y","N"),IF(G755&amp;E755='Import Demurrage Detention'!$H$2&amp;'Import Demurrage Detention'!$C$3,"Y","N"))</f>
        <v>N</v>
      </c>
      <c r="C755" s="56" t="s">
        <v>311</v>
      </c>
      <c r="D755" s="56" t="s">
        <v>312</v>
      </c>
      <c r="E755" s="56" t="s">
        <v>21</v>
      </c>
      <c r="F755" s="56" t="s">
        <v>6317</v>
      </c>
      <c r="G755" s="56" t="s">
        <v>313</v>
      </c>
      <c r="H755" s="57">
        <v>43936</v>
      </c>
      <c r="I755" s="56" t="s">
        <v>106</v>
      </c>
      <c r="J755" s="56" t="s">
        <v>76</v>
      </c>
      <c r="K755" s="56" t="s">
        <v>26</v>
      </c>
      <c r="L755" s="56" t="s">
        <v>27</v>
      </c>
      <c r="M755" s="56" t="s">
        <v>134</v>
      </c>
      <c r="N755" s="56" t="s">
        <v>6352</v>
      </c>
      <c r="O755" s="56" t="s">
        <v>179</v>
      </c>
      <c r="P755" s="56" t="s">
        <v>6445</v>
      </c>
      <c r="Q755" s="56" t="s">
        <v>32</v>
      </c>
      <c r="R755" s="56" t="s">
        <v>32</v>
      </c>
      <c r="S755" s="56" t="s">
        <v>32</v>
      </c>
      <c r="T755" s="56" t="s">
        <v>32</v>
      </c>
      <c r="U755" s="56" t="s">
        <v>32</v>
      </c>
      <c r="V755" s="56" t="s">
        <v>32</v>
      </c>
      <c r="W755" s="2" t="str">
        <f t="shared" si="33"/>
        <v>CZPRHNDemurrage</v>
      </c>
    </row>
    <row r="756" spans="1:23" s="2" customFormat="1" ht="14.45" customHeight="1">
      <c r="A756" s="2" t="str">
        <f>+IF(B756="N","",IF(COUNTIF(B:B,B756)&gt;1,COUNTIF(B$3:B756,B756),""))</f>
        <v/>
      </c>
      <c r="B756" s="2" t="str">
        <f>+IF(F756="Detention",IF(G756&amp;E756='Import Demurrage Detention'!$G$2&amp;'Import Demurrage Detention'!$C$3,"Y","N"),IF(G756&amp;E756='Import Demurrage Detention'!$H$2&amp;'Import Demurrage Detention'!$C$3,"Y","N"))</f>
        <v>N</v>
      </c>
      <c r="C756" s="56" t="s">
        <v>311</v>
      </c>
      <c r="D756" s="56" t="s">
        <v>312</v>
      </c>
      <c r="E756" s="56" t="s">
        <v>21</v>
      </c>
      <c r="F756" s="56" t="s">
        <v>6317</v>
      </c>
      <c r="G756" s="56" t="s">
        <v>313</v>
      </c>
      <c r="H756" s="57">
        <v>43936</v>
      </c>
      <c r="I756" s="56" t="s">
        <v>106</v>
      </c>
      <c r="J756" s="56" t="s">
        <v>76</v>
      </c>
      <c r="K756" s="56" t="s">
        <v>64</v>
      </c>
      <c r="L756" s="56" t="s">
        <v>27</v>
      </c>
      <c r="M756" s="56" t="s">
        <v>134</v>
      </c>
      <c r="N756" s="56" t="s">
        <v>6352</v>
      </c>
      <c r="O756" s="56" t="s">
        <v>179</v>
      </c>
      <c r="P756" s="56" t="s">
        <v>6445</v>
      </c>
      <c r="Q756" s="56" t="s">
        <v>32</v>
      </c>
      <c r="R756" s="56" t="s">
        <v>32</v>
      </c>
      <c r="S756" s="56" t="s">
        <v>32</v>
      </c>
      <c r="T756" s="56" t="s">
        <v>32</v>
      </c>
      <c r="U756" s="56" t="s">
        <v>32</v>
      </c>
      <c r="V756" s="56" t="s">
        <v>32</v>
      </c>
      <c r="W756" s="2" t="str">
        <f t="shared" si="33"/>
        <v>CZPRHNDemurrage</v>
      </c>
    </row>
    <row r="757" spans="1:23" s="2" customFormat="1" ht="14.45" customHeight="1">
      <c r="A757" s="2" t="str">
        <f>+IF(B757="N","",IF(COUNTIF(B:B,B757)&gt;1,COUNTIF(B$3:B757,B757),""))</f>
        <v/>
      </c>
      <c r="B757" s="2" t="str">
        <f>+IF(F757="Detention",IF(G757&amp;E757='Import Demurrage Detention'!$G$2&amp;'Import Demurrage Detention'!$C$3,"Y","N"),IF(G757&amp;E757='Import Demurrage Detention'!$H$2&amp;'Import Demurrage Detention'!$C$3,"Y","N"))</f>
        <v>N</v>
      </c>
      <c r="C757" s="56" t="s">
        <v>311</v>
      </c>
      <c r="D757" s="56" t="s">
        <v>312</v>
      </c>
      <c r="E757" s="56" t="s">
        <v>21</v>
      </c>
      <c r="F757" s="56" t="s">
        <v>6317</v>
      </c>
      <c r="G757" s="56" t="s">
        <v>313</v>
      </c>
      <c r="H757" s="57">
        <v>43936</v>
      </c>
      <c r="I757" s="56" t="s">
        <v>106</v>
      </c>
      <c r="J757" s="56" t="s">
        <v>76</v>
      </c>
      <c r="K757" s="56" t="s">
        <v>6328</v>
      </c>
      <c r="L757" s="56" t="s">
        <v>27</v>
      </c>
      <c r="M757" s="56" t="s">
        <v>134</v>
      </c>
      <c r="N757" s="56" t="s">
        <v>6446</v>
      </c>
      <c r="O757" s="56" t="s">
        <v>179</v>
      </c>
      <c r="P757" s="56" t="s">
        <v>5839</v>
      </c>
      <c r="Q757" s="56" t="s">
        <v>32</v>
      </c>
      <c r="R757" s="56" t="s">
        <v>32</v>
      </c>
      <c r="S757" s="56" t="s">
        <v>32</v>
      </c>
      <c r="T757" s="56" t="s">
        <v>32</v>
      </c>
      <c r="U757" s="56" t="s">
        <v>32</v>
      </c>
      <c r="V757" s="56" t="s">
        <v>32</v>
      </c>
      <c r="W757" s="2" t="str">
        <f t="shared" si="33"/>
        <v>CZPRHNDemurrage</v>
      </c>
    </row>
    <row r="758" spans="1:23" s="2" customFormat="1" ht="14.45" customHeight="1">
      <c r="A758" s="2" t="str">
        <f>+IF(B758="N","",IF(COUNTIF(B:B,B758)&gt;1,COUNTIF(B$3:B758,B758),""))</f>
        <v/>
      </c>
      <c r="B758" s="2" t="str">
        <f>+IF(F758="Detention",IF(G758&amp;E758='Import Demurrage Detention'!$G$2&amp;'Import Demurrage Detention'!$C$3,"Y","N"),IF(G758&amp;E758='Import Demurrage Detention'!$H$2&amp;'Import Demurrage Detention'!$C$3,"Y","N"))</f>
        <v>N</v>
      </c>
      <c r="C758" s="56" t="s">
        <v>311</v>
      </c>
      <c r="D758" s="56" t="s">
        <v>312</v>
      </c>
      <c r="E758" s="56" t="s">
        <v>21</v>
      </c>
      <c r="F758" s="56" t="s">
        <v>6317</v>
      </c>
      <c r="G758" s="56" t="s">
        <v>313</v>
      </c>
      <c r="H758" s="57">
        <v>43936</v>
      </c>
      <c r="I758" s="56" t="s">
        <v>106</v>
      </c>
      <c r="J758" s="56" t="s">
        <v>76</v>
      </c>
      <c r="K758" s="56" t="s">
        <v>55</v>
      </c>
      <c r="L758" s="56" t="s">
        <v>27</v>
      </c>
      <c r="M758" s="56" t="s">
        <v>134</v>
      </c>
      <c r="N758" s="56" t="s">
        <v>6446</v>
      </c>
      <c r="O758" s="56" t="s">
        <v>179</v>
      </c>
      <c r="P758" s="56" t="s">
        <v>5839</v>
      </c>
      <c r="Q758" s="56" t="s">
        <v>32</v>
      </c>
      <c r="R758" s="56" t="s">
        <v>32</v>
      </c>
      <c r="S758" s="56" t="s">
        <v>32</v>
      </c>
      <c r="T758" s="56" t="s">
        <v>32</v>
      </c>
      <c r="U758" s="56" t="s">
        <v>32</v>
      </c>
      <c r="V758" s="56" t="s">
        <v>32</v>
      </c>
      <c r="W758" s="2" t="str">
        <f t="shared" si="33"/>
        <v>CZPRHNDemurrage</v>
      </c>
    </row>
    <row r="759" spans="1:23" s="2" customFormat="1" ht="14.45" customHeight="1">
      <c r="A759" s="2" t="str">
        <f>+IF(B759="N","",IF(COUNTIF(B:B,B759)&gt;1,COUNTIF(B$3:B759,B759),""))</f>
        <v/>
      </c>
      <c r="B759" s="2" t="str">
        <f>+IF(F759="Detention",IF(G759&amp;E759='Import Demurrage Detention'!$G$2&amp;'Import Demurrage Detention'!$C$3,"Y","N"),IF(G759&amp;E759='Import Demurrage Detention'!$H$2&amp;'Import Demurrage Detention'!$C$3,"Y","N"))</f>
        <v>N</v>
      </c>
      <c r="C759" s="56" t="s">
        <v>311</v>
      </c>
      <c r="D759" s="56" t="s">
        <v>312</v>
      </c>
      <c r="E759" s="56" t="s">
        <v>21</v>
      </c>
      <c r="F759" s="56" t="s">
        <v>22</v>
      </c>
      <c r="G759" s="56" t="s">
        <v>313</v>
      </c>
      <c r="H759" s="57">
        <v>44140</v>
      </c>
      <c r="I759" s="56" t="s">
        <v>145</v>
      </c>
      <c r="J759" s="56" t="s">
        <v>89</v>
      </c>
      <c r="K759" s="56" t="s">
        <v>26</v>
      </c>
      <c r="L759" s="56" t="s">
        <v>27</v>
      </c>
      <c r="M759" s="56" t="s">
        <v>146</v>
      </c>
      <c r="N759" s="56" t="s">
        <v>135</v>
      </c>
      <c r="O759" s="56" t="s">
        <v>90</v>
      </c>
      <c r="P759" s="56" t="s">
        <v>128</v>
      </c>
      <c r="Q759" s="56" t="s">
        <v>30</v>
      </c>
      <c r="R759" s="56" t="s">
        <v>138</v>
      </c>
      <c r="S759" s="56" t="s">
        <v>32</v>
      </c>
      <c r="T759" s="56" t="s">
        <v>32</v>
      </c>
      <c r="U759" s="56" t="s">
        <v>32</v>
      </c>
      <c r="V759" s="56" t="s">
        <v>32</v>
      </c>
      <c r="W759" s="2" t="str">
        <f t="shared" si="33"/>
        <v>CZPRHNDetention</v>
      </c>
    </row>
    <row r="760" spans="1:23" s="2" customFormat="1" ht="14.45" customHeight="1">
      <c r="A760" s="2" t="str">
        <f>+IF(B760="N","",IF(COUNTIF(B:B,B760)&gt;1,COUNTIF(B$3:B760,B760),""))</f>
        <v/>
      </c>
      <c r="B760" s="2" t="str">
        <f>+IF(F760="Detention",IF(G760&amp;E760='Import Demurrage Detention'!$G$2&amp;'Import Demurrage Detention'!$C$3,"Y","N"),IF(G760&amp;E760='Import Demurrage Detention'!$H$2&amp;'Import Demurrage Detention'!$C$3,"Y","N"))</f>
        <v>N</v>
      </c>
      <c r="C760" s="56" t="s">
        <v>311</v>
      </c>
      <c r="D760" s="56" t="s">
        <v>312</v>
      </c>
      <c r="E760" s="56" t="s">
        <v>21</v>
      </c>
      <c r="F760" s="56" t="s">
        <v>22</v>
      </c>
      <c r="G760" s="56" t="s">
        <v>313</v>
      </c>
      <c r="H760" s="57">
        <v>44140</v>
      </c>
      <c r="I760" s="56" t="s">
        <v>145</v>
      </c>
      <c r="J760" s="56" t="s">
        <v>89</v>
      </c>
      <c r="K760" s="56" t="s">
        <v>64</v>
      </c>
      <c r="L760" s="56" t="s">
        <v>27</v>
      </c>
      <c r="M760" s="56" t="s">
        <v>146</v>
      </c>
      <c r="N760" s="56" t="s">
        <v>135</v>
      </c>
      <c r="O760" s="56" t="s">
        <v>90</v>
      </c>
      <c r="P760" s="56" t="s">
        <v>128</v>
      </c>
      <c r="Q760" s="56" t="s">
        <v>30</v>
      </c>
      <c r="R760" s="56" t="s">
        <v>138</v>
      </c>
      <c r="S760" s="56" t="s">
        <v>32</v>
      </c>
      <c r="T760" s="56" t="s">
        <v>32</v>
      </c>
      <c r="U760" s="56" t="s">
        <v>32</v>
      </c>
      <c r="V760" s="56" t="s">
        <v>32</v>
      </c>
      <c r="W760" s="2" t="str">
        <f t="shared" si="33"/>
        <v>CZPRHNDetention</v>
      </c>
    </row>
    <row r="761" spans="1:23" s="2" customFormat="1" ht="14.45" customHeight="1">
      <c r="A761" s="2" t="str">
        <f>+IF(B761="N","",IF(COUNTIF(B:B,B761)&gt;1,COUNTIF(B$3:B761,B761),""))</f>
        <v/>
      </c>
      <c r="B761" s="2" t="str">
        <f>+IF(F761="Detention",IF(G761&amp;E761='Import Demurrage Detention'!$G$2&amp;'Import Demurrage Detention'!$C$3,"Y","N"),IF(G761&amp;E761='Import Demurrage Detention'!$H$2&amp;'Import Demurrage Detention'!$C$3,"Y","N"))</f>
        <v>N</v>
      </c>
      <c r="C761" s="56" t="s">
        <v>311</v>
      </c>
      <c r="D761" s="56" t="s">
        <v>312</v>
      </c>
      <c r="E761" s="56" t="s">
        <v>21</v>
      </c>
      <c r="F761" s="56" t="s">
        <v>22</v>
      </c>
      <c r="G761" s="56" t="s">
        <v>313</v>
      </c>
      <c r="H761" s="57">
        <v>44140</v>
      </c>
      <c r="I761" s="56" t="s">
        <v>145</v>
      </c>
      <c r="J761" s="56" t="s">
        <v>89</v>
      </c>
      <c r="K761" s="56" t="s">
        <v>6328</v>
      </c>
      <c r="L761" s="56" t="s">
        <v>27</v>
      </c>
      <c r="M761" s="56" t="s">
        <v>146</v>
      </c>
      <c r="N761" s="56" t="s">
        <v>128</v>
      </c>
      <c r="O761" s="56" t="s">
        <v>90</v>
      </c>
      <c r="P761" s="56" t="s">
        <v>85</v>
      </c>
      <c r="Q761" s="56" t="s">
        <v>30</v>
      </c>
      <c r="R761" s="56" t="s">
        <v>364</v>
      </c>
      <c r="S761" s="56" t="s">
        <v>32</v>
      </c>
      <c r="T761" s="56" t="s">
        <v>32</v>
      </c>
      <c r="U761" s="56" t="s">
        <v>32</v>
      </c>
      <c r="V761" s="56" t="s">
        <v>32</v>
      </c>
      <c r="W761" s="2" t="str">
        <f t="shared" si="33"/>
        <v>CZPRHNDetention</v>
      </c>
    </row>
    <row r="762" spans="1:23" s="2" customFormat="1" ht="14.45" customHeight="1">
      <c r="A762" s="2" t="str">
        <f>+IF(B762="N","",IF(COUNTIF(B:B,B762)&gt;1,COUNTIF(B$3:B762,B762),""))</f>
        <v/>
      </c>
      <c r="B762" s="2" t="str">
        <f>+IF(F762="Detention",IF(G762&amp;E762='Import Demurrage Detention'!$G$2&amp;'Import Demurrage Detention'!$C$3,"Y","N"),IF(G762&amp;E762='Import Demurrage Detention'!$H$2&amp;'Import Demurrage Detention'!$C$3,"Y","N"))</f>
        <v>N</v>
      </c>
      <c r="C762" s="56" t="s">
        <v>311</v>
      </c>
      <c r="D762" s="56" t="s">
        <v>312</v>
      </c>
      <c r="E762" s="56" t="s">
        <v>21</v>
      </c>
      <c r="F762" s="56" t="s">
        <v>22</v>
      </c>
      <c r="G762" s="56" t="s">
        <v>313</v>
      </c>
      <c r="H762" s="57">
        <v>44140</v>
      </c>
      <c r="I762" s="56" t="s">
        <v>145</v>
      </c>
      <c r="J762" s="56" t="s">
        <v>89</v>
      </c>
      <c r="K762" s="56" t="s">
        <v>55</v>
      </c>
      <c r="L762" s="56" t="s">
        <v>27</v>
      </c>
      <c r="M762" s="56" t="s">
        <v>146</v>
      </c>
      <c r="N762" s="56" t="s">
        <v>128</v>
      </c>
      <c r="O762" s="56" t="s">
        <v>90</v>
      </c>
      <c r="P762" s="56" t="s">
        <v>85</v>
      </c>
      <c r="Q762" s="56" t="s">
        <v>30</v>
      </c>
      <c r="R762" s="56" t="s">
        <v>364</v>
      </c>
      <c r="S762" s="56" t="s">
        <v>32</v>
      </c>
      <c r="T762" s="56" t="s">
        <v>32</v>
      </c>
      <c r="U762" s="56" t="s">
        <v>32</v>
      </c>
      <c r="V762" s="56" t="s">
        <v>32</v>
      </c>
      <c r="W762" s="2" t="str">
        <f t="shared" si="33"/>
        <v>CZPRHNDetention</v>
      </c>
    </row>
    <row r="763" spans="1:23" s="2" customFormat="1" ht="14.45" customHeight="1">
      <c r="A763" s="2" t="str">
        <f>+IF(B763="N","",IF(COUNTIF(B:B,B763)&gt;1,COUNTIF(B$3:B763,B763),""))</f>
        <v/>
      </c>
      <c r="B763" s="2" t="str">
        <f>+IF(F763="Detention",IF(G763&amp;E763='Import Demurrage Detention'!$G$2&amp;'Import Demurrage Detention'!$C$3,"Y","N"),IF(G763&amp;E763='Import Demurrage Detention'!$H$2&amp;'Import Demurrage Detention'!$C$3,"Y","N"))</f>
        <v>N</v>
      </c>
      <c r="C763" s="56" t="s">
        <v>317</v>
      </c>
      <c r="D763" s="56" t="s">
        <v>318</v>
      </c>
      <c r="E763" s="56" t="s">
        <v>21</v>
      </c>
      <c r="F763" s="56" t="s">
        <v>6317</v>
      </c>
      <c r="G763" s="56" t="s">
        <v>319</v>
      </c>
      <c r="H763" s="57">
        <v>43578</v>
      </c>
      <c r="I763" s="56" t="s">
        <v>81</v>
      </c>
      <c r="J763" s="56" t="s">
        <v>25</v>
      </c>
      <c r="K763" s="56" t="s">
        <v>26</v>
      </c>
      <c r="L763" s="56" t="s">
        <v>27</v>
      </c>
      <c r="M763" s="56" t="s">
        <v>370</v>
      </c>
      <c r="N763" s="56" t="s">
        <v>5791</v>
      </c>
      <c r="O763" s="56" t="s">
        <v>208</v>
      </c>
      <c r="P763" s="56" t="s">
        <v>321</v>
      </c>
      <c r="Q763" s="56" t="s">
        <v>32</v>
      </c>
      <c r="R763" s="56" t="s">
        <v>32</v>
      </c>
      <c r="S763" s="56" t="s">
        <v>32</v>
      </c>
      <c r="T763" s="56" t="s">
        <v>32</v>
      </c>
      <c r="U763" s="56" t="s">
        <v>32</v>
      </c>
      <c r="V763" s="56" t="s">
        <v>32</v>
      </c>
      <c r="W763" s="2" t="str">
        <f t="shared" si="33"/>
        <v>DKAARNDemurrage</v>
      </c>
    </row>
    <row r="764" spans="1:23" s="2" customFormat="1" ht="14.45" customHeight="1">
      <c r="A764" s="2" t="str">
        <f>+IF(B764="N","",IF(COUNTIF(B:B,B764)&gt;1,COUNTIF(B$3:B764,B764),""))</f>
        <v/>
      </c>
      <c r="B764" s="2" t="str">
        <f>+IF(F764="Detention",IF(G764&amp;E764='Import Demurrage Detention'!$G$2&amp;'Import Demurrage Detention'!$C$3,"Y","N"),IF(G764&amp;E764='Import Demurrage Detention'!$H$2&amp;'Import Demurrage Detention'!$C$3,"Y","N"))</f>
        <v>N</v>
      </c>
      <c r="C764" s="56" t="s">
        <v>317</v>
      </c>
      <c r="D764" s="56" t="s">
        <v>318</v>
      </c>
      <c r="E764" s="56" t="s">
        <v>21</v>
      </c>
      <c r="F764" s="56" t="s">
        <v>6317</v>
      </c>
      <c r="G764" s="56" t="s">
        <v>319</v>
      </c>
      <c r="H764" s="57">
        <v>43578</v>
      </c>
      <c r="I764" s="56" t="s">
        <v>81</v>
      </c>
      <c r="J764" s="56" t="s">
        <v>25</v>
      </c>
      <c r="K764" s="56" t="s">
        <v>64</v>
      </c>
      <c r="L764" s="56" t="s">
        <v>27</v>
      </c>
      <c r="M764" s="56" t="s">
        <v>370</v>
      </c>
      <c r="N764" s="56" t="s">
        <v>5791</v>
      </c>
      <c r="O764" s="56" t="s">
        <v>208</v>
      </c>
      <c r="P764" s="56" t="s">
        <v>321</v>
      </c>
      <c r="Q764" s="56" t="s">
        <v>32</v>
      </c>
      <c r="R764" s="56" t="s">
        <v>32</v>
      </c>
      <c r="S764" s="56" t="s">
        <v>32</v>
      </c>
      <c r="T764" s="56" t="s">
        <v>32</v>
      </c>
      <c r="U764" s="56" t="s">
        <v>32</v>
      </c>
      <c r="V764" s="56" t="s">
        <v>32</v>
      </c>
      <c r="W764" s="2" t="str">
        <f t="shared" si="33"/>
        <v>DKAARNDemurrage</v>
      </c>
    </row>
    <row r="765" spans="1:23" s="2" customFormat="1" ht="14.45" customHeight="1">
      <c r="A765" s="2" t="str">
        <f>+IF(B765="N","",IF(COUNTIF(B:B,B765)&gt;1,COUNTIF(B$3:B765,B765),""))</f>
        <v/>
      </c>
      <c r="B765" s="2" t="str">
        <f>+IF(F765="Detention",IF(G765&amp;E765='Import Demurrage Detention'!$G$2&amp;'Import Demurrage Detention'!$C$3,"Y","N"),IF(G765&amp;E765='Import Demurrage Detention'!$H$2&amp;'Import Demurrage Detention'!$C$3,"Y","N"))</f>
        <v>N</v>
      </c>
      <c r="C765" s="56" t="s">
        <v>317</v>
      </c>
      <c r="D765" s="56" t="s">
        <v>318</v>
      </c>
      <c r="E765" s="56" t="s">
        <v>21</v>
      </c>
      <c r="F765" s="56" t="s">
        <v>6317</v>
      </c>
      <c r="G765" s="56" t="s">
        <v>319</v>
      </c>
      <c r="H765" s="57">
        <v>43578</v>
      </c>
      <c r="I765" s="56" t="s">
        <v>81</v>
      </c>
      <c r="J765" s="56" t="s">
        <v>25</v>
      </c>
      <c r="K765" s="56" t="s">
        <v>6328</v>
      </c>
      <c r="L765" s="56" t="s">
        <v>27</v>
      </c>
      <c r="M765" s="56" t="s">
        <v>370</v>
      </c>
      <c r="N765" s="56" t="s">
        <v>5792</v>
      </c>
      <c r="O765" s="56" t="s">
        <v>208</v>
      </c>
      <c r="P765" s="56" t="s">
        <v>322</v>
      </c>
      <c r="Q765" s="56" t="s">
        <v>32</v>
      </c>
      <c r="R765" s="56" t="s">
        <v>32</v>
      </c>
      <c r="S765" s="56" t="s">
        <v>32</v>
      </c>
      <c r="T765" s="56" t="s">
        <v>32</v>
      </c>
      <c r="U765" s="56" t="s">
        <v>32</v>
      </c>
      <c r="V765" s="56" t="s">
        <v>32</v>
      </c>
      <c r="W765" s="2" t="str">
        <f t="shared" si="33"/>
        <v>DKAARNDemurrage</v>
      </c>
    </row>
    <row r="766" spans="1:23" s="2" customFormat="1" ht="14.45" customHeight="1">
      <c r="A766" s="2" t="str">
        <f>+IF(B766="N","",IF(COUNTIF(B:B,B766)&gt;1,COUNTIF(B$3:B766,B766),""))</f>
        <v/>
      </c>
      <c r="B766" s="2" t="str">
        <f>+IF(F766="Detention",IF(G766&amp;E766='Import Demurrage Detention'!$G$2&amp;'Import Demurrage Detention'!$C$3,"Y","N"),IF(G766&amp;E766='Import Demurrage Detention'!$H$2&amp;'Import Demurrage Detention'!$C$3,"Y","N"))</f>
        <v>N</v>
      </c>
      <c r="C766" s="56" t="s">
        <v>317</v>
      </c>
      <c r="D766" s="56" t="s">
        <v>318</v>
      </c>
      <c r="E766" s="56" t="s">
        <v>21</v>
      </c>
      <c r="F766" s="56" t="s">
        <v>6317</v>
      </c>
      <c r="G766" s="56" t="s">
        <v>319</v>
      </c>
      <c r="H766" s="57">
        <v>43578</v>
      </c>
      <c r="I766" s="56" t="s">
        <v>81</v>
      </c>
      <c r="J766" s="56" t="s">
        <v>25</v>
      </c>
      <c r="K766" s="56" t="s">
        <v>55</v>
      </c>
      <c r="L766" s="56" t="s">
        <v>27</v>
      </c>
      <c r="M766" s="56" t="s">
        <v>370</v>
      </c>
      <c r="N766" s="56" t="s">
        <v>5792</v>
      </c>
      <c r="O766" s="56" t="s">
        <v>208</v>
      </c>
      <c r="P766" s="56" t="s">
        <v>322</v>
      </c>
      <c r="Q766" s="56" t="s">
        <v>32</v>
      </c>
      <c r="R766" s="56" t="s">
        <v>32</v>
      </c>
      <c r="S766" s="56" t="s">
        <v>32</v>
      </c>
      <c r="T766" s="56" t="s">
        <v>32</v>
      </c>
      <c r="U766" s="56" t="s">
        <v>32</v>
      </c>
      <c r="V766" s="56" t="s">
        <v>32</v>
      </c>
      <c r="W766" s="2" t="str">
        <f t="shared" si="33"/>
        <v>DKAARNDemurrage</v>
      </c>
    </row>
    <row r="767" spans="1:23" s="2" customFormat="1" ht="14.45" customHeight="1">
      <c r="A767" s="2" t="str">
        <f>+IF(B767="N","",IF(COUNTIF(B:B,B767)&gt;1,COUNTIF(B$3:B767,B767),""))</f>
        <v/>
      </c>
      <c r="B767" s="2" t="str">
        <f>+IF(F767="Detention",IF(G767&amp;E767='Import Demurrage Detention'!$G$2&amp;'Import Demurrage Detention'!$C$3,"Y","N"),IF(G767&amp;E767='Import Demurrage Detention'!$H$2&amp;'Import Demurrage Detention'!$C$3,"Y","N"))</f>
        <v>N</v>
      </c>
      <c r="C767" s="56" t="s">
        <v>317</v>
      </c>
      <c r="D767" s="56" t="s">
        <v>318</v>
      </c>
      <c r="E767" s="56" t="s">
        <v>21</v>
      </c>
      <c r="F767" s="56" t="s">
        <v>22</v>
      </c>
      <c r="G767" s="56" t="s">
        <v>319</v>
      </c>
      <c r="H767" s="57">
        <v>44140</v>
      </c>
      <c r="I767" s="56" t="s">
        <v>81</v>
      </c>
      <c r="J767" s="56" t="s">
        <v>89</v>
      </c>
      <c r="K767" s="56" t="s">
        <v>26</v>
      </c>
      <c r="L767" s="56" t="s">
        <v>27</v>
      </c>
      <c r="M767" s="56" t="s">
        <v>370</v>
      </c>
      <c r="N767" s="56" t="s">
        <v>5791</v>
      </c>
      <c r="O767" s="56" t="s">
        <v>208</v>
      </c>
      <c r="P767" s="56" t="s">
        <v>5793</v>
      </c>
      <c r="Q767" s="56" t="s">
        <v>32</v>
      </c>
      <c r="R767" s="56" t="s">
        <v>32</v>
      </c>
      <c r="S767" s="56" t="s">
        <v>32</v>
      </c>
      <c r="T767" s="56" t="s">
        <v>32</v>
      </c>
      <c r="U767" s="56" t="s">
        <v>32</v>
      </c>
      <c r="V767" s="56" t="s">
        <v>32</v>
      </c>
      <c r="W767" s="2" t="str">
        <f t="shared" si="33"/>
        <v>DKAARNDetention</v>
      </c>
    </row>
    <row r="768" spans="1:23" s="2" customFormat="1" ht="14.45" customHeight="1">
      <c r="A768" s="2" t="str">
        <f>+IF(B768="N","",IF(COUNTIF(B:B,B768)&gt;1,COUNTIF(B$3:B768,B768),""))</f>
        <v/>
      </c>
      <c r="B768" s="2" t="str">
        <f>+IF(F768="Detention",IF(G768&amp;E768='Import Demurrage Detention'!$G$2&amp;'Import Demurrage Detention'!$C$3,"Y","N"),IF(G768&amp;E768='Import Demurrage Detention'!$H$2&amp;'Import Demurrage Detention'!$C$3,"Y","N"))</f>
        <v>N</v>
      </c>
      <c r="C768" s="56" t="s">
        <v>317</v>
      </c>
      <c r="D768" s="56" t="s">
        <v>318</v>
      </c>
      <c r="E768" s="56" t="s">
        <v>21</v>
      </c>
      <c r="F768" s="56" t="s">
        <v>22</v>
      </c>
      <c r="G768" s="56" t="s">
        <v>319</v>
      </c>
      <c r="H768" s="57">
        <v>44140</v>
      </c>
      <c r="I768" s="56" t="s">
        <v>81</v>
      </c>
      <c r="J768" s="56" t="s">
        <v>89</v>
      </c>
      <c r="K768" s="56" t="s">
        <v>64</v>
      </c>
      <c r="L768" s="56" t="s">
        <v>27</v>
      </c>
      <c r="M768" s="56" t="s">
        <v>370</v>
      </c>
      <c r="N768" s="56" t="s">
        <v>5791</v>
      </c>
      <c r="O768" s="56" t="s">
        <v>208</v>
      </c>
      <c r="P768" s="56" t="s">
        <v>5793</v>
      </c>
      <c r="Q768" s="56" t="s">
        <v>32</v>
      </c>
      <c r="R768" s="56" t="s">
        <v>32</v>
      </c>
      <c r="S768" s="56" t="s">
        <v>32</v>
      </c>
      <c r="T768" s="56" t="s">
        <v>32</v>
      </c>
      <c r="U768" s="56" t="s">
        <v>32</v>
      </c>
      <c r="V768" s="56" t="s">
        <v>32</v>
      </c>
      <c r="W768" s="2" t="str">
        <f t="shared" ref="W768:W831" si="34">+G768&amp;E768&amp;F768</f>
        <v>DKAARNDetention</v>
      </c>
    </row>
    <row r="769" spans="1:23" s="2" customFormat="1" ht="14.45" customHeight="1">
      <c r="A769" s="2" t="str">
        <f>+IF(B769="N","",IF(COUNTIF(B:B,B769)&gt;1,COUNTIF(B$3:B769,B769),""))</f>
        <v/>
      </c>
      <c r="B769" s="2" t="str">
        <f>+IF(F769="Detention",IF(G769&amp;E769='Import Demurrage Detention'!$G$2&amp;'Import Demurrage Detention'!$C$3,"Y","N"),IF(G769&amp;E769='Import Demurrage Detention'!$H$2&amp;'Import Demurrage Detention'!$C$3,"Y","N"))</f>
        <v>N</v>
      </c>
      <c r="C769" s="56" t="s">
        <v>317</v>
      </c>
      <c r="D769" s="56" t="s">
        <v>318</v>
      </c>
      <c r="E769" s="56" t="s">
        <v>21</v>
      </c>
      <c r="F769" s="56" t="s">
        <v>22</v>
      </c>
      <c r="G769" s="56" t="s">
        <v>319</v>
      </c>
      <c r="H769" s="57">
        <v>44140</v>
      </c>
      <c r="I769" s="56" t="s">
        <v>81</v>
      </c>
      <c r="J769" s="56" t="s">
        <v>89</v>
      </c>
      <c r="K769" s="56" t="s">
        <v>6328</v>
      </c>
      <c r="L769" s="56" t="s">
        <v>27</v>
      </c>
      <c r="M769" s="56" t="s">
        <v>370</v>
      </c>
      <c r="N769" s="56" t="s">
        <v>5792</v>
      </c>
      <c r="O769" s="56" t="s">
        <v>208</v>
      </c>
      <c r="P769" s="56" t="s">
        <v>322</v>
      </c>
      <c r="Q769" s="56" t="s">
        <v>32</v>
      </c>
      <c r="R769" s="56" t="s">
        <v>32</v>
      </c>
      <c r="S769" s="56" t="s">
        <v>32</v>
      </c>
      <c r="T769" s="56" t="s">
        <v>32</v>
      </c>
      <c r="U769" s="56" t="s">
        <v>32</v>
      </c>
      <c r="V769" s="56" t="s">
        <v>32</v>
      </c>
      <c r="W769" s="2" t="str">
        <f t="shared" si="34"/>
        <v>DKAARNDetention</v>
      </c>
    </row>
    <row r="770" spans="1:23" s="2" customFormat="1" ht="14.45" customHeight="1">
      <c r="A770" s="2" t="str">
        <f>+IF(B770="N","",IF(COUNTIF(B:B,B770)&gt;1,COUNTIF(B$3:B770,B770),""))</f>
        <v/>
      </c>
      <c r="B770" s="2" t="str">
        <f>+IF(F770="Detention",IF(G770&amp;E770='Import Demurrage Detention'!$G$2&amp;'Import Demurrage Detention'!$C$3,"Y","N"),IF(G770&amp;E770='Import Demurrage Detention'!$H$2&amp;'Import Demurrage Detention'!$C$3,"Y","N"))</f>
        <v>N</v>
      </c>
      <c r="C770" s="56" t="s">
        <v>317</v>
      </c>
      <c r="D770" s="56" t="s">
        <v>318</v>
      </c>
      <c r="E770" s="56" t="s">
        <v>21</v>
      </c>
      <c r="F770" s="56" t="s">
        <v>22</v>
      </c>
      <c r="G770" s="56" t="s">
        <v>319</v>
      </c>
      <c r="H770" s="57">
        <v>44140</v>
      </c>
      <c r="I770" s="56" t="s">
        <v>81</v>
      </c>
      <c r="J770" s="56" t="s">
        <v>89</v>
      </c>
      <c r="K770" s="56" t="s">
        <v>55</v>
      </c>
      <c r="L770" s="56" t="s">
        <v>27</v>
      </c>
      <c r="M770" s="56" t="s">
        <v>370</v>
      </c>
      <c r="N770" s="56" t="s">
        <v>5792</v>
      </c>
      <c r="O770" s="56" t="s">
        <v>208</v>
      </c>
      <c r="P770" s="56" t="s">
        <v>322</v>
      </c>
      <c r="Q770" s="56" t="s">
        <v>32</v>
      </c>
      <c r="R770" s="56" t="s">
        <v>32</v>
      </c>
      <c r="S770" s="56" t="s">
        <v>32</v>
      </c>
      <c r="T770" s="56" t="s">
        <v>32</v>
      </c>
      <c r="U770" s="56" t="s">
        <v>32</v>
      </c>
      <c r="V770" s="56" t="s">
        <v>32</v>
      </c>
      <c r="W770" s="2" t="str">
        <f t="shared" si="34"/>
        <v>DKAARNDetention</v>
      </c>
    </row>
    <row r="771" spans="1:23" s="2" customFormat="1" ht="14.45" customHeight="1">
      <c r="A771" s="2" t="str">
        <f>+IF(B771="N","",IF(COUNTIF(B:B,B771)&gt;1,COUNTIF(B$3:B771,B771),""))</f>
        <v/>
      </c>
      <c r="B771" s="2" t="str">
        <f>+IF(F771="Detention",IF(G771&amp;E771='Import Demurrage Detention'!$G$2&amp;'Import Demurrage Detention'!$C$3,"Y","N"),IF(G771&amp;E771='Import Demurrage Detention'!$H$2&amp;'Import Demurrage Detention'!$C$3,"Y","N"))</f>
        <v>N</v>
      </c>
      <c r="C771" s="56" t="s">
        <v>5812</v>
      </c>
      <c r="D771" s="56" t="s">
        <v>5815</v>
      </c>
      <c r="E771" s="56" t="s">
        <v>21</v>
      </c>
      <c r="F771" s="56" t="s">
        <v>22</v>
      </c>
      <c r="G771" s="56" t="s">
        <v>3433</v>
      </c>
      <c r="H771" s="57">
        <v>44340</v>
      </c>
      <c r="I771" s="56" t="s">
        <v>151</v>
      </c>
      <c r="J771" s="56" t="s">
        <v>25</v>
      </c>
      <c r="K771" s="56" t="s">
        <v>26</v>
      </c>
      <c r="L771" s="56" t="s">
        <v>27</v>
      </c>
      <c r="M771" s="56" t="s">
        <v>7886</v>
      </c>
      <c r="N771" s="56" t="s">
        <v>189</v>
      </c>
      <c r="O771" s="56" t="s">
        <v>410</v>
      </c>
      <c r="P771" s="56" t="s">
        <v>393</v>
      </c>
      <c r="Q771" s="56" t="s">
        <v>32</v>
      </c>
      <c r="R771" s="56" t="s">
        <v>32</v>
      </c>
      <c r="S771" s="56" t="s">
        <v>32</v>
      </c>
      <c r="T771" s="56" t="s">
        <v>32</v>
      </c>
      <c r="U771" s="56" t="s">
        <v>32</v>
      </c>
      <c r="V771" s="56" t="s">
        <v>32</v>
      </c>
      <c r="W771" s="2" t="str">
        <f t="shared" si="34"/>
        <v>DJJIBNDetention</v>
      </c>
    </row>
    <row r="772" spans="1:23" s="2" customFormat="1" ht="14.45" customHeight="1">
      <c r="A772" s="2" t="str">
        <f>+IF(B772="N","",IF(COUNTIF(B:B,B772)&gt;1,COUNTIF(B$3:B772,B772),""))</f>
        <v/>
      </c>
      <c r="B772" s="2" t="str">
        <f>+IF(F772="Detention",IF(G772&amp;E772='Import Demurrage Detention'!$G$2&amp;'Import Demurrage Detention'!$C$3,"Y","N"),IF(G772&amp;E772='Import Demurrage Detention'!$H$2&amp;'Import Demurrage Detention'!$C$3,"Y","N"))</f>
        <v>N</v>
      </c>
      <c r="C772" s="56" t="s">
        <v>5812</v>
      </c>
      <c r="D772" s="56" t="s">
        <v>5815</v>
      </c>
      <c r="E772" s="56" t="s">
        <v>21</v>
      </c>
      <c r="F772" s="56" t="s">
        <v>22</v>
      </c>
      <c r="G772" s="56" t="s">
        <v>3433</v>
      </c>
      <c r="H772" s="57">
        <v>44340</v>
      </c>
      <c r="I772" s="56" t="s">
        <v>151</v>
      </c>
      <c r="J772" s="56" t="s">
        <v>25</v>
      </c>
      <c r="K772" s="56" t="s">
        <v>6328</v>
      </c>
      <c r="L772" s="56" t="s">
        <v>27</v>
      </c>
      <c r="M772" s="56" t="s">
        <v>7886</v>
      </c>
      <c r="N772" s="56" t="s">
        <v>190</v>
      </c>
      <c r="O772" s="56" t="s">
        <v>860</v>
      </c>
      <c r="P772" s="56" t="s">
        <v>394</v>
      </c>
      <c r="Q772" s="56" t="s">
        <v>32</v>
      </c>
      <c r="R772" s="56" t="s">
        <v>32</v>
      </c>
      <c r="S772" s="56" t="s">
        <v>32</v>
      </c>
      <c r="T772" s="56" t="s">
        <v>32</v>
      </c>
      <c r="U772" s="56" t="s">
        <v>32</v>
      </c>
      <c r="V772" s="56" t="s">
        <v>32</v>
      </c>
      <c r="W772" s="2" t="str">
        <f t="shared" si="34"/>
        <v>DJJIBNDetention</v>
      </c>
    </row>
    <row r="773" spans="1:23" s="2" customFormat="1" ht="14.45" customHeight="1">
      <c r="A773" s="2" t="str">
        <f>+IF(B773="N","",IF(COUNTIF(B:B,B773)&gt;1,COUNTIF(B$3:B773,B773),""))</f>
        <v/>
      </c>
      <c r="B773" s="2" t="str">
        <f>+IF(F773="Detention",IF(G773&amp;E773='Import Demurrage Detention'!$G$2&amp;'Import Demurrage Detention'!$C$3,"Y","N"),IF(G773&amp;E773='Import Demurrage Detention'!$H$2&amp;'Import Demurrage Detention'!$C$3,"Y","N"))</f>
        <v>N</v>
      </c>
      <c r="C773" s="56" t="s">
        <v>5802</v>
      </c>
      <c r="D773" s="56" t="s">
        <v>5795</v>
      </c>
      <c r="E773" s="56" t="s">
        <v>21</v>
      </c>
      <c r="F773" s="56" t="s">
        <v>22</v>
      </c>
      <c r="G773" s="56" t="s">
        <v>3384</v>
      </c>
      <c r="H773" s="57">
        <v>44362</v>
      </c>
      <c r="I773" s="56" t="s">
        <v>6484</v>
      </c>
      <c r="J773" s="56" t="s">
        <v>25</v>
      </c>
      <c r="K773" s="56" t="s">
        <v>26</v>
      </c>
      <c r="L773" s="56" t="s">
        <v>27</v>
      </c>
      <c r="M773" s="56" t="s">
        <v>7900</v>
      </c>
      <c r="N773" s="56" t="s">
        <v>822</v>
      </c>
      <c r="O773" s="56" t="s">
        <v>62</v>
      </c>
      <c r="P773" s="56" t="s">
        <v>115</v>
      </c>
      <c r="Q773" s="56" t="s">
        <v>32</v>
      </c>
      <c r="R773" s="56" t="s">
        <v>32</v>
      </c>
      <c r="S773" s="56" t="s">
        <v>32</v>
      </c>
      <c r="T773" s="56" t="s">
        <v>32</v>
      </c>
      <c r="U773" s="56" t="s">
        <v>32</v>
      </c>
      <c r="V773" s="56" t="s">
        <v>32</v>
      </c>
      <c r="W773" s="2" t="str">
        <f t="shared" si="34"/>
        <v>DOSDQNDetention</v>
      </c>
    </row>
    <row r="774" spans="1:23" s="2" customFormat="1" ht="14.45" customHeight="1">
      <c r="A774" s="2" t="str">
        <f>+IF(B774="N","",IF(COUNTIF(B:B,B774)&gt;1,COUNTIF(B$3:B774,B774),""))</f>
        <v/>
      </c>
      <c r="B774" s="2" t="str">
        <f>+IF(F774="Detention",IF(G774&amp;E774='Import Demurrage Detention'!$G$2&amp;'Import Demurrage Detention'!$C$3,"Y","N"),IF(G774&amp;E774='Import Demurrage Detention'!$H$2&amp;'Import Demurrage Detention'!$C$3,"Y","N"))</f>
        <v>N</v>
      </c>
      <c r="C774" s="56" t="s">
        <v>5802</v>
      </c>
      <c r="D774" s="56" t="s">
        <v>5795</v>
      </c>
      <c r="E774" s="56" t="s">
        <v>21</v>
      </c>
      <c r="F774" s="56" t="s">
        <v>22</v>
      </c>
      <c r="G774" s="56" t="s">
        <v>3384</v>
      </c>
      <c r="H774" s="57">
        <v>44362</v>
      </c>
      <c r="I774" s="56" t="s">
        <v>6484</v>
      </c>
      <c r="J774" s="56" t="s">
        <v>25</v>
      </c>
      <c r="K774" s="56" t="s">
        <v>33</v>
      </c>
      <c r="L774" s="56" t="s">
        <v>27</v>
      </c>
      <c r="M774" s="56" t="s">
        <v>7900</v>
      </c>
      <c r="N774" s="56" t="s">
        <v>822</v>
      </c>
      <c r="O774" s="56" t="s">
        <v>62</v>
      </c>
      <c r="P774" s="56" t="s">
        <v>115</v>
      </c>
      <c r="Q774" s="56" t="s">
        <v>32</v>
      </c>
      <c r="R774" s="56" t="s">
        <v>32</v>
      </c>
      <c r="S774" s="56" t="s">
        <v>32</v>
      </c>
      <c r="T774" s="56" t="s">
        <v>32</v>
      </c>
      <c r="U774" s="56" t="s">
        <v>32</v>
      </c>
      <c r="V774" s="56" t="s">
        <v>32</v>
      </c>
      <c r="W774" s="2" t="str">
        <f t="shared" si="34"/>
        <v>DOSDQNDetention</v>
      </c>
    </row>
    <row r="775" spans="1:23" s="2" customFormat="1" ht="14.45" customHeight="1">
      <c r="A775" s="2" t="str">
        <f>+IF(B775="N","",IF(COUNTIF(B:B,B775)&gt;1,COUNTIF(B$3:B775,B775),""))</f>
        <v/>
      </c>
      <c r="B775" s="2" t="str">
        <f>+IF(F775="Detention",IF(G775&amp;E775='Import Demurrage Detention'!$G$2&amp;'Import Demurrage Detention'!$C$3,"Y","N"),IF(G775&amp;E775='Import Demurrage Detention'!$H$2&amp;'Import Demurrage Detention'!$C$3,"Y","N"))</f>
        <v>N</v>
      </c>
      <c r="C775" s="56" t="s">
        <v>5802</v>
      </c>
      <c r="D775" s="56" t="s">
        <v>5795</v>
      </c>
      <c r="E775" s="56" t="s">
        <v>21</v>
      </c>
      <c r="F775" s="56" t="s">
        <v>22</v>
      </c>
      <c r="G775" s="56" t="s">
        <v>3384</v>
      </c>
      <c r="H775" s="57">
        <v>44362</v>
      </c>
      <c r="I775" s="56" t="s">
        <v>6484</v>
      </c>
      <c r="J775" s="56" t="s">
        <v>25</v>
      </c>
      <c r="K775" s="56" t="s">
        <v>55</v>
      </c>
      <c r="L775" s="56" t="s">
        <v>27</v>
      </c>
      <c r="M775" s="56" t="s">
        <v>7900</v>
      </c>
      <c r="N775" s="56" t="s">
        <v>822</v>
      </c>
      <c r="O775" s="56" t="s">
        <v>62</v>
      </c>
      <c r="P775" s="56" t="s">
        <v>115</v>
      </c>
      <c r="Q775" s="56" t="s">
        <v>32</v>
      </c>
      <c r="R775" s="56" t="s">
        <v>32</v>
      </c>
      <c r="S775" s="56" t="s">
        <v>32</v>
      </c>
      <c r="T775" s="56" t="s">
        <v>32</v>
      </c>
      <c r="U775" s="56" t="s">
        <v>32</v>
      </c>
      <c r="V775" s="56" t="s">
        <v>32</v>
      </c>
      <c r="W775" s="2" t="str">
        <f t="shared" si="34"/>
        <v>DOSDQNDetention</v>
      </c>
    </row>
    <row r="776" spans="1:23" s="2" customFormat="1" ht="14.45" customHeight="1">
      <c r="A776" s="2" t="str">
        <f>+IF(B776="N","",IF(COUNTIF(B:B,B776)&gt;1,COUNTIF(B$3:B776,B776),""))</f>
        <v/>
      </c>
      <c r="B776" s="2" t="str">
        <f>+IF(F776="Detention",IF(G776&amp;E776='Import Demurrage Detention'!$G$2&amp;'Import Demurrage Detention'!$C$3,"Y","N"),IF(G776&amp;E776='Import Demurrage Detention'!$H$2&amp;'Import Demurrage Detention'!$C$3,"Y","N"))</f>
        <v>N</v>
      </c>
      <c r="C776" s="56" t="s">
        <v>5827</v>
      </c>
      <c r="D776" s="56" t="s">
        <v>5826</v>
      </c>
      <c r="E776" s="56" t="s">
        <v>21</v>
      </c>
      <c r="F776" s="56" t="s">
        <v>22</v>
      </c>
      <c r="G776" s="56" t="s">
        <v>3540</v>
      </c>
      <c r="H776" s="57">
        <v>44362</v>
      </c>
      <c r="I776" s="56" t="s">
        <v>106</v>
      </c>
      <c r="J776" s="56" t="s">
        <v>25</v>
      </c>
      <c r="K776" s="56" t="s">
        <v>26</v>
      </c>
      <c r="L776" s="56" t="s">
        <v>27</v>
      </c>
      <c r="M776" s="56" t="s">
        <v>7901</v>
      </c>
      <c r="N776" s="56" t="s">
        <v>5823</v>
      </c>
      <c r="O776" s="56" t="s">
        <v>896</v>
      </c>
      <c r="P776" s="56" t="s">
        <v>330</v>
      </c>
      <c r="Q776" s="56" t="s">
        <v>32</v>
      </c>
      <c r="R776" s="56" t="s">
        <v>32</v>
      </c>
      <c r="S776" s="56" t="s">
        <v>32</v>
      </c>
      <c r="T776" s="56" t="s">
        <v>32</v>
      </c>
      <c r="U776" s="56" t="s">
        <v>32</v>
      </c>
      <c r="V776" s="56" t="s">
        <v>32</v>
      </c>
      <c r="W776" s="2" t="str">
        <f t="shared" si="34"/>
        <v>ECGYENDetention</v>
      </c>
    </row>
    <row r="777" spans="1:23" s="2" customFormat="1" ht="14.45" customHeight="1">
      <c r="A777" s="2" t="str">
        <f>+IF(B777="N","",IF(COUNTIF(B:B,B777)&gt;1,COUNTIF(B$3:B777,B777),""))</f>
        <v/>
      </c>
      <c r="B777" s="2" t="str">
        <f>+IF(F777="Detention",IF(G777&amp;E777='Import Demurrage Detention'!$G$2&amp;'Import Demurrage Detention'!$C$3,"Y","N"),IF(G777&amp;E777='Import Demurrage Detention'!$H$2&amp;'Import Demurrage Detention'!$C$3,"Y","N"))</f>
        <v>N</v>
      </c>
      <c r="C777" s="56" t="s">
        <v>5827</v>
      </c>
      <c r="D777" s="56" t="s">
        <v>5826</v>
      </c>
      <c r="E777" s="56" t="s">
        <v>21</v>
      </c>
      <c r="F777" s="56" t="s">
        <v>22</v>
      </c>
      <c r="G777" s="56" t="s">
        <v>3540</v>
      </c>
      <c r="H777" s="57">
        <v>44362</v>
      </c>
      <c r="I777" s="56" t="s">
        <v>106</v>
      </c>
      <c r="J777" s="56" t="s">
        <v>25</v>
      </c>
      <c r="K777" s="56" t="s">
        <v>33</v>
      </c>
      <c r="L777" s="56" t="s">
        <v>27</v>
      </c>
      <c r="M777" s="56" t="s">
        <v>7901</v>
      </c>
      <c r="N777" s="56" t="s">
        <v>5823</v>
      </c>
      <c r="O777" s="56" t="s">
        <v>896</v>
      </c>
      <c r="P777" s="56" t="s">
        <v>330</v>
      </c>
      <c r="Q777" s="56" t="s">
        <v>32</v>
      </c>
      <c r="R777" s="56" t="s">
        <v>32</v>
      </c>
      <c r="S777" s="56" t="s">
        <v>32</v>
      </c>
      <c r="T777" s="56" t="s">
        <v>32</v>
      </c>
      <c r="U777" s="56" t="s">
        <v>32</v>
      </c>
      <c r="V777" s="56" t="s">
        <v>32</v>
      </c>
      <c r="W777" s="2" t="str">
        <f t="shared" si="34"/>
        <v>ECGYENDetention</v>
      </c>
    </row>
    <row r="778" spans="1:23" s="2" customFormat="1" ht="14.45" customHeight="1">
      <c r="A778" s="2" t="str">
        <f>+IF(B778="N","",IF(COUNTIF(B:B,B778)&gt;1,COUNTIF(B$3:B778,B778),""))</f>
        <v/>
      </c>
      <c r="B778" s="2" t="str">
        <f>+IF(F778="Detention",IF(G778&amp;E778='Import Demurrage Detention'!$G$2&amp;'Import Demurrage Detention'!$C$3,"Y","N"),IF(G778&amp;E778='Import Demurrage Detention'!$H$2&amp;'Import Demurrage Detention'!$C$3,"Y","N"))</f>
        <v>N</v>
      </c>
      <c r="C778" s="56" t="s">
        <v>5827</v>
      </c>
      <c r="D778" s="56" t="s">
        <v>5826</v>
      </c>
      <c r="E778" s="56" t="s">
        <v>21</v>
      </c>
      <c r="F778" s="56" t="s">
        <v>22</v>
      </c>
      <c r="G778" s="56" t="s">
        <v>3540</v>
      </c>
      <c r="H778" s="57">
        <v>44362</v>
      </c>
      <c r="I778" s="56" t="s">
        <v>106</v>
      </c>
      <c r="J778" s="56" t="s">
        <v>25</v>
      </c>
      <c r="K778" s="56" t="s">
        <v>55</v>
      </c>
      <c r="L778" s="56" t="s">
        <v>27</v>
      </c>
      <c r="M778" s="56" t="s">
        <v>7901</v>
      </c>
      <c r="N778" s="56" t="s">
        <v>5823</v>
      </c>
      <c r="O778" s="56" t="s">
        <v>896</v>
      </c>
      <c r="P778" s="56" t="s">
        <v>330</v>
      </c>
      <c r="Q778" s="56" t="s">
        <v>32</v>
      </c>
      <c r="R778" s="56" t="s">
        <v>32</v>
      </c>
      <c r="S778" s="56" t="s">
        <v>32</v>
      </c>
      <c r="T778" s="56" t="s">
        <v>32</v>
      </c>
      <c r="U778" s="56" t="s">
        <v>32</v>
      </c>
      <c r="V778" s="56" t="s">
        <v>32</v>
      </c>
      <c r="W778" s="2" t="str">
        <f t="shared" si="34"/>
        <v>ECGYENDetention</v>
      </c>
    </row>
    <row r="779" spans="1:23" s="2" customFormat="1" ht="14.45" customHeight="1">
      <c r="A779" s="2" t="str">
        <f>+IF(B779="N","",IF(COUNTIF(B:B,B779)&gt;1,COUNTIF(B$3:B779,B779),""))</f>
        <v/>
      </c>
      <c r="B779" s="2" t="str">
        <f>+IF(F779="Detention",IF(G779&amp;E779='Import Demurrage Detention'!$G$2&amp;'Import Demurrage Detention'!$C$3,"Y","N"),IF(G779&amp;E779='Import Demurrage Detention'!$H$2&amp;'Import Demurrage Detention'!$C$3,"Y","N"))</f>
        <v>N</v>
      </c>
      <c r="C779" s="56" t="s">
        <v>3575</v>
      </c>
      <c r="D779" s="56" t="s">
        <v>5822</v>
      </c>
      <c r="E779" s="56" t="s">
        <v>21</v>
      </c>
      <c r="F779" s="56" t="s">
        <v>22</v>
      </c>
      <c r="G779" s="56" t="s">
        <v>3561</v>
      </c>
      <c r="H779" s="57">
        <v>44362</v>
      </c>
      <c r="I779" s="56" t="s">
        <v>106</v>
      </c>
      <c r="J779" s="56" t="s">
        <v>25</v>
      </c>
      <c r="K779" s="56" t="s">
        <v>26</v>
      </c>
      <c r="L779" s="56" t="s">
        <v>27</v>
      </c>
      <c r="M779" s="56" t="s">
        <v>208</v>
      </c>
      <c r="N779" s="56" t="s">
        <v>5823</v>
      </c>
      <c r="O779" s="56" t="s">
        <v>32</v>
      </c>
      <c r="P779" s="56" t="s">
        <v>32</v>
      </c>
      <c r="Q779" s="56" t="s">
        <v>32</v>
      </c>
      <c r="R779" s="56" t="s">
        <v>32</v>
      </c>
      <c r="S779" s="56" t="s">
        <v>32</v>
      </c>
      <c r="T779" s="56" t="s">
        <v>32</v>
      </c>
      <c r="U779" s="56" t="s">
        <v>32</v>
      </c>
      <c r="V779" s="56" t="s">
        <v>32</v>
      </c>
      <c r="W779" s="2" t="str">
        <f t="shared" si="34"/>
        <v>SVSALNDetention</v>
      </c>
    </row>
    <row r="780" spans="1:23" s="2" customFormat="1" ht="14.45" customHeight="1">
      <c r="A780" s="2" t="str">
        <f>+IF(B780="N","",IF(COUNTIF(B:B,B780)&gt;1,COUNTIF(B$3:B780,B780),""))</f>
        <v/>
      </c>
      <c r="B780" s="2" t="str">
        <f>+IF(F780="Detention",IF(G780&amp;E780='Import Demurrage Detention'!$G$2&amp;'Import Demurrage Detention'!$C$3,"Y","N"),IF(G780&amp;E780='Import Demurrage Detention'!$H$2&amp;'Import Demurrage Detention'!$C$3,"Y","N"))</f>
        <v>N</v>
      </c>
      <c r="C780" s="56" t="s">
        <v>3575</v>
      </c>
      <c r="D780" s="56" t="s">
        <v>5822</v>
      </c>
      <c r="E780" s="56" t="s">
        <v>21</v>
      </c>
      <c r="F780" s="56" t="s">
        <v>22</v>
      </c>
      <c r="G780" s="56" t="s">
        <v>3561</v>
      </c>
      <c r="H780" s="57">
        <v>44362</v>
      </c>
      <c r="I780" s="56" t="s">
        <v>106</v>
      </c>
      <c r="J780" s="56" t="s">
        <v>25</v>
      </c>
      <c r="K780" s="56" t="s">
        <v>33</v>
      </c>
      <c r="L780" s="56" t="s">
        <v>27</v>
      </c>
      <c r="M780" s="56" t="s">
        <v>208</v>
      </c>
      <c r="N780" s="56" t="s">
        <v>5823</v>
      </c>
      <c r="O780" s="56" t="s">
        <v>32</v>
      </c>
      <c r="P780" s="56" t="s">
        <v>32</v>
      </c>
      <c r="Q780" s="56" t="s">
        <v>32</v>
      </c>
      <c r="R780" s="56" t="s">
        <v>32</v>
      </c>
      <c r="S780" s="56" t="s">
        <v>32</v>
      </c>
      <c r="T780" s="56" t="s">
        <v>32</v>
      </c>
      <c r="U780" s="56" t="s">
        <v>32</v>
      </c>
      <c r="V780" s="56" t="s">
        <v>32</v>
      </c>
      <c r="W780" s="2" t="str">
        <f t="shared" si="34"/>
        <v>SVSALNDetention</v>
      </c>
    </row>
    <row r="781" spans="1:23" s="2" customFormat="1" ht="14.45" customHeight="1">
      <c r="A781" s="2" t="str">
        <f>+IF(B781="N","",IF(COUNTIF(B:B,B781)&gt;1,COUNTIF(B$3:B781,B781),""))</f>
        <v/>
      </c>
      <c r="B781" s="2" t="str">
        <f>+IF(F781="Detention",IF(G781&amp;E781='Import Demurrage Detention'!$G$2&amp;'Import Demurrage Detention'!$C$3,"Y","N"),IF(G781&amp;E781='Import Demurrage Detention'!$H$2&amp;'Import Demurrage Detention'!$C$3,"Y","N"))</f>
        <v>N</v>
      </c>
      <c r="C781" s="56" t="s">
        <v>3575</v>
      </c>
      <c r="D781" s="56" t="s">
        <v>5822</v>
      </c>
      <c r="E781" s="56" t="s">
        <v>21</v>
      </c>
      <c r="F781" s="56" t="s">
        <v>22</v>
      </c>
      <c r="G781" s="56" t="s">
        <v>3561</v>
      </c>
      <c r="H781" s="57">
        <v>44362</v>
      </c>
      <c r="I781" s="56" t="s">
        <v>106</v>
      </c>
      <c r="J781" s="56" t="s">
        <v>25</v>
      </c>
      <c r="K781" s="56" t="s">
        <v>55</v>
      </c>
      <c r="L781" s="56" t="s">
        <v>27</v>
      </c>
      <c r="M781" s="56" t="s">
        <v>208</v>
      </c>
      <c r="N781" s="56" t="s">
        <v>5823</v>
      </c>
      <c r="O781" s="56" t="s">
        <v>32</v>
      </c>
      <c r="P781" s="56" t="s">
        <v>32</v>
      </c>
      <c r="Q781" s="56" t="s">
        <v>32</v>
      </c>
      <c r="R781" s="56" t="s">
        <v>32</v>
      </c>
      <c r="S781" s="56" t="s">
        <v>32</v>
      </c>
      <c r="T781" s="56" t="s">
        <v>32</v>
      </c>
      <c r="U781" s="56" t="s">
        <v>32</v>
      </c>
      <c r="V781" s="56" t="s">
        <v>32</v>
      </c>
      <c r="W781" s="2" t="str">
        <f t="shared" si="34"/>
        <v>SVSALNDetention</v>
      </c>
    </row>
    <row r="782" spans="1:23" s="2" customFormat="1" ht="14.45" customHeight="1">
      <c r="A782" s="2" t="str">
        <f>+IF(B782="N","",IF(COUNTIF(B:B,B782)&gt;1,COUNTIF(B$3:B782,B782),""))</f>
        <v/>
      </c>
      <c r="B782" s="2" t="str">
        <f>+IF(F782="Detention",IF(G782&amp;E782='Import Demurrage Detention'!$G$2&amp;'Import Demurrage Detention'!$C$3,"Y","N"),IF(G782&amp;E782='Import Demurrage Detention'!$H$2&amp;'Import Demurrage Detention'!$C$3,"Y","N"))</f>
        <v>N</v>
      </c>
      <c r="C782" s="56" t="s">
        <v>340</v>
      </c>
      <c r="D782" s="56" t="s">
        <v>37</v>
      </c>
      <c r="E782" s="56" t="s">
        <v>21</v>
      </c>
      <c r="F782" s="56" t="s">
        <v>22</v>
      </c>
      <c r="G782" s="56" t="s">
        <v>341</v>
      </c>
      <c r="H782" s="57">
        <v>44365</v>
      </c>
      <c r="I782" s="56" t="s">
        <v>39</v>
      </c>
      <c r="J782" s="56" t="s">
        <v>25</v>
      </c>
      <c r="K782" s="56" t="s">
        <v>26</v>
      </c>
      <c r="L782" s="56" t="s">
        <v>27</v>
      </c>
      <c r="M782" s="56" t="s">
        <v>7917</v>
      </c>
      <c r="N782" s="56" t="s">
        <v>342</v>
      </c>
      <c r="O782" s="56" t="s">
        <v>153</v>
      </c>
      <c r="P782" s="56" t="s">
        <v>343</v>
      </c>
      <c r="Q782" s="56" t="s">
        <v>32</v>
      </c>
      <c r="R782" s="56" t="s">
        <v>32</v>
      </c>
      <c r="S782" s="56" t="s">
        <v>32</v>
      </c>
      <c r="T782" s="56" t="s">
        <v>32</v>
      </c>
      <c r="U782" s="56" t="s">
        <v>32</v>
      </c>
      <c r="V782" s="56" t="s">
        <v>32</v>
      </c>
      <c r="W782" s="2" t="str">
        <f t="shared" si="34"/>
        <v>GQMALNDetention</v>
      </c>
    </row>
    <row r="783" spans="1:23" s="2" customFormat="1" ht="14.45" customHeight="1">
      <c r="A783" s="2" t="str">
        <f>+IF(B783="N","",IF(COUNTIF(B:B,B783)&gt;1,COUNTIF(B$3:B783,B783),""))</f>
        <v/>
      </c>
      <c r="B783" s="2" t="str">
        <f>+IF(F783="Detention",IF(G783&amp;E783='Import Demurrage Detention'!$G$2&amp;'Import Demurrage Detention'!$C$3,"Y","N"),IF(G783&amp;E783='Import Demurrage Detention'!$H$2&amp;'Import Demurrage Detention'!$C$3,"Y","N"))</f>
        <v>N</v>
      </c>
      <c r="C783" s="56" t="s">
        <v>340</v>
      </c>
      <c r="D783" s="56" t="s">
        <v>37</v>
      </c>
      <c r="E783" s="56" t="s">
        <v>21</v>
      </c>
      <c r="F783" s="56" t="s">
        <v>22</v>
      </c>
      <c r="G783" s="56" t="s">
        <v>341</v>
      </c>
      <c r="H783" s="57">
        <v>44365</v>
      </c>
      <c r="I783" s="56" t="s">
        <v>39</v>
      </c>
      <c r="J783" s="56" t="s">
        <v>25</v>
      </c>
      <c r="K783" s="56" t="s">
        <v>6328</v>
      </c>
      <c r="L783" s="56" t="s">
        <v>27</v>
      </c>
      <c r="M783" s="56" t="s">
        <v>7917</v>
      </c>
      <c r="N783" s="56" t="s">
        <v>343</v>
      </c>
      <c r="O783" s="56" t="s">
        <v>153</v>
      </c>
      <c r="P783" s="56" t="s">
        <v>344</v>
      </c>
      <c r="Q783" s="56" t="s">
        <v>32</v>
      </c>
      <c r="R783" s="56" t="s">
        <v>32</v>
      </c>
      <c r="S783" s="56" t="s">
        <v>32</v>
      </c>
      <c r="T783" s="56" t="s">
        <v>32</v>
      </c>
      <c r="U783" s="56" t="s">
        <v>32</v>
      </c>
      <c r="V783" s="56" t="s">
        <v>32</v>
      </c>
      <c r="W783" s="2" t="str">
        <f t="shared" si="34"/>
        <v>GQMALNDetention</v>
      </c>
    </row>
    <row r="784" spans="1:23" s="2" customFormat="1" ht="14.45" customHeight="1">
      <c r="A784" s="2" t="str">
        <f>+IF(B784="N","",IF(COUNTIF(B:B,B784)&gt;1,COUNTIF(B$3:B784,B784),""))</f>
        <v/>
      </c>
      <c r="B784" s="2" t="str">
        <f>+IF(F784="Detention",IF(G784&amp;E784='Import Demurrage Detention'!$G$2&amp;'Import Demurrage Detention'!$C$3,"Y","N"),IF(G784&amp;E784='Import Demurrage Detention'!$H$2&amp;'Import Demurrage Detention'!$C$3,"Y","N"))</f>
        <v>N</v>
      </c>
      <c r="C784" s="56" t="s">
        <v>345</v>
      </c>
      <c r="D784" s="56" t="s">
        <v>312</v>
      </c>
      <c r="E784" s="56" t="s">
        <v>21</v>
      </c>
      <c r="F784" s="56" t="s">
        <v>6317</v>
      </c>
      <c r="G784" s="56" t="s">
        <v>346</v>
      </c>
      <c r="H784" s="57">
        <v>43578</v>
      </c>
      <c r="I784" s="56" t="s">
        <v>88</v>
      </c>
      <c r="J784" s="56" t="s">
        <v>25</v>
      </c>
      <c r="K784" s="56" t="s">
        <v>26</v>
      </c>
      <c r="L784" s="56" t="s">
        <v>27</v>
      </c>
      <c r="M784" s="56" t="s">
        <v>150</v>
      </c>
      <c r="N784" s="56" t="s">
        <v>31</v>
      </c>
      <c r="O784" s="56" t="s">
        <v>288</v>
      </c>
      <c r="P784" s="56" t="s">
        <v>347</v>
      </c>
      <c r="Q784" s="56" t="s">
        <v>290</v>
      </c>
      <c r="R784" s="56" t="s">
        <v>83</v>
      </c>
      <c r="S784" s="56" t="s">
        <v>32</v>
      </c>
      <c r="T784" s="56" t="s">
        <v>32</v>
      </c>
      <c r="U784" s="56" t="s">
        <v>32</v>
      </c>
      <c r="V784" s="56" t="s">
        <v>32</v>
      </c>
      <c r="W784" s="2" t="str">
        <f t="shared" si="34"/>
        <v>EETLLNDemurrage</v>
      </c>
    </row>
    <row r="785" spans="1:23" s="2" customFormat="1" ht="14.45" customHeight="1">
      <c r="A785" s="2" t="str">
        <f>+IF(B785="N","",IF(COUNTIF(B:B,B785)&gt;1,COUNTIF(B$3:B785,B785),""))</f>
        <v/>
      </c>
      <c r="B785" s="2" t="str">
        <f>+IF(F785="Detention",IF(G785&amp;E785='Import Demurrage Detention'!$G$2&amp;'Import Demurrage Detention'!$C$3,"Y","N"),IF(G785&amp;E785='Import Demurrage Detention'!$H$2&amp;'Import Demurrage Detention'!$C$3,"Y","N"))</f>
        <v>N</v>
      </c>
      <c r="C785" s="56" t="s">
        <v>345</v>
      </c>
      <c r="D785" s="56" t="s">
        <v>312</v>
      </c>
      <c r="E785" s="56" t="s">
        <v>21</v>
      </c>
      <c r="F785" s="56" t="s">
        <v>6317</v>
      </c>
      <c r="G785" s="56" t="s">
        <v>346</v>
      </c>
      <c r="H785" s="57">
        <v>43578</v>
      </c>
      <c r="I785" s="56" t="s">
        <v>88</v>
      </c>
      <c r="J785" s="56" t="s">
        <v>25</v>
      </c>
      <c r="K785" s="56" t="s">
        <v>64</v>
      </c>
      <c r="L785" s="56" t="s">
        <v>27</v>
      </c>
      <c r="M785" s="56" t="s">
        <v>292</v>
      </c>
      <c r="N785" s="56" t="s">
        <v>130</v>
      </c>
      <c r="O785" s="56" t="s">
        <v>32</v>
      </c>
      <c r="P785" s="56" t="s">
        <v>32</v>
      </c>
      <c r="Q785" s="56" t="s">
        <v>32</v>
      </c>
      <c r="R785" s="56" t="s">
        <v>32</v>
      </c>
      <c r="S785" s="56" t="s">
        <v>32</v>
      </c>
      <c r="T785" s="56" t="s">
        <v>32</v>
      </c>
      <c r="U785" s="56" t="s">
        <v>32</v>
      </c>
      <c r="V785" s="56" t="s">
        <v>32</v>
      </c>
      <c r="W785" s="2" t="str">
        <f t="shared" si="34"/>
        <v>EETLLNDemurrage</v>
      </c>
    </row>
    <row r="786" spans="1:23" s="2" customFormat="1" ht="14.45" customHeight="1">
      <c r="A786" s="2" t="str">
        <f>+IF(B786="N","",IF(COUNTIF(B:B,B786)&gt;1,COUNTIF(B$3:B786,B786),""))</f>
        <v/>
      </c>
      <c r="B786" s="2" t="str">
        <f>+IF(F786="Detention",IF(G786&amp;E786='Import Demurrage Detention'!$G$2&amp;'Import Demurrage Detention'!$C$3,"Y","N"),IF(G786&amp;E786='Import Demurrage Detention'!$H$2&amp;'Import Demurrage Detention'!$C$3,"Y","N"))</f>
        <v>N</v>
      </c>
      <c r="C786" s="56" t="s">
        <v>345</v>
      </c>
      <c r="D786" s="56" t="s">
        <v>312</v>
      </c>
      <c r="E786" s="56" t="s">
        <v>21</v>
      </c>
      <c r="F786" s="56" t="s">
        <v>6317</v>
      </c>
      <c r="G786" s="56" t="s">
        <v>346</v>
      </c>
      <c r="H786" s="57">
        <v>43992</v>
      </c>
      <c r="I786" s="56" t="s">
        <v>88</v>
      </c>
      <c r="J786" s="56" t="s">
        <v>25</v>
      </c>
      <c r="K786" s="56" t="s">
        <v>6328</v>
      </c>
      <c r="L786" s="56" t="s">
        <v>27</v>
      </c>
      <c r="M786" s="56" t="s">
        <v>150</v>
      </c>
      <c r="N786" s="56" t="s">
        <v>128</v>
      </c>
      <c r="O786" s="56" t="s">
        <v>288</v>
      </c>
      <c r="P786" s="56" t="s">
        <v>35</v>
      </c>
      <c r="Q786" s="56" t="s">
        <v>290</v>
      </c>
      <c r="R786" s="56" t="s">
        <v>86</v>
      </c>
      <c r="S786" s="56" t="s">
        <v>32</v>
      </c>
      <c r="T786" s="56" t="s">
        <v>32</v>
      </c>
      <c r="U786" s="56" t="s">
        <v>32</v>
      </c>
      <c r="V786" s="56" t="s">
        <v>32</v>
      </c>
      <c r="W786" s="2" t="str">
        <f t="shared" si="34"/>
        <v>EETLLNDemurrage</v>
      </c>
    </row>
    <row r="787" spans="1:23" s="2" customFormat="1" ht="14.45" customHeight="1">
      <c r="A787" s="2" t="str">
        <f>+IF(B787="N","",IF(COUNTIF(B:B,B787)&gt;1,COUNTIF(B$3:B787,B787),""))</f>
        <v/>
      </c>
      <c r="B787" s="2" t="str">
        <f>+IF(F787="Detention",IF(G787&amp;E787='Import Demurrage Detention'!$G$2&amp;'Import Demurrage Detention'!$C$3,"Y","N"),IF(G787&amp;E787='Import Demurrage Detention'!$H$2&amp;'Import Demurrage Detention'!$C$3,"Y","N"))</f>
        <v>N</v>
      </c>
      <c r="C787" s="56" t="s">
        <v>345</v>
      </c>
      <c r="D787" s="56" t="s">
        <v>312</v>
      </c>
      <c r="E787" s="56" t="s">
        <v>21</v>
      </c>
      <c r="F787" s="56" t="s">
        <v>6317</v>
      </c>
      <c r="G787" s="56" t="s">
        <v>346</v>
      </c>
      <c r="H787" s="57">
        <v>43578</v>
      </c>
      <c r="I787" s="56" t="s">
        <v>88</v>
      </c>
      <c r="J787" s="56" t="s">
        <v>25</v>
      </c>
      <c r="K787" s="56" t="s">
        <v>55</v>
      </c>
      <c r="L787" s="56" t="s">
        <v>27</v>
      </c>
      <c r="M787" s="56" t="s">
        <v>292</v>
      </c>
      <c r="N787" s="56" t="s">
        <v>132</v>
      </c>
      <c r="O787" s="56" t="s">
        <v>32</v>
      </c>
      <c r="P787" s="56" t="s">
        <v>32</v>
      </c>
      <c r="Q787" s="56" t="s">
        <v>32</v>
      </c>
      <c r="R787" s="56" t="s">
        <v>32</v>
      </c>
      <c r="S787" s="56" t="s">
        <v>32</v>
      </c>
      <c r="T787" s="56" t="s">
        <v>32</v>
      </c>
      <c r="U787" s="56" t="s">
        <v>32</v>
      </c>
      <c r="V787" s="56" t="s">
        <v>32</v>
      </c>
      <c r="W787" s="2" t="str">
        <f t="shared" si="34"/>
        <v>EETLLNDemurrage</v>
      </c>
    </row>
    <row r="788" spans="1:23" s="2" customFormat="1" ht="14.45" customHeight="1">
      <c r="A788" s="2" t="str">
        <f>+IF(B788="N","",IF(COUNTIF(B:B,B788)&gt;1,COUNTIF(B$3:B788,B788),""))</f>
        <v/>
      </c>
      <c r="B788" s="2" t="str">
        <f>+IF(F788="Detention",IF(G788&amp;E788='Import Demurrage Detention'!$G$2&amp;'Import Demurrage Detention'!$C$3,"Y","N"),IF(G788&amp;E788='Import Demurrage Detention'!$H$2&amp;'Import Demurrage Detention'!$C$3,"Y","N"))</f>
        <v>N</v>
      </c>
      <c r="C788" s="56" t="s">
        <v>345</v>
      </c>
      <c r="D788" s="56" t="s">
        <v>312</v>
      </c>
      <c r="E788" s="56" t="s">
        <v>21</v>
      </c>
      <c r="F788" s="56" t="s">
        <v>22</v>
      </c>
      <c r="G788" s="56" t="s">
        <v>346</v>
      </c>
      <c r="H788" s="57">
        <v>44362</v>
      </c>
      <c r="I788" s="56" t="s">
        <v>88</v>
      </c>
      <c r="J788" s="56" t="s">
        <v>25</v>
      </c>
      <c r="K788" s="56" t="s">
        <v>26</v>
      </c>
      <c r="L788" s="56" t="s">
        <v>27</v>
      </c>
      <c r="M788" s="56" t="s">
        <v>7770</v>
      </c>
      <c r="N788" s="56" t="s">
        <v>31</v>
      </c>
      <c r="O788" s="56" t="s">
        <v>348</v>
      </c>
      <c r="P788" s="56" t="s">
        <v>347</v>
      </c>
      <c r="Q788" s="56" t="s">
        <v>172</v>
      </c>
      <c r="R788" s="56" t="s">
        <v>83</v>
      </c>
      <c r="S788" s="56" t="s">
        <v>32</v>
      </c>
      <c r="T788" s="56" t="s">
        <v>32</v>
      </c>
      <c r="U788" s="56" t="s">
        <v>32</v>
      </c>
      <c r="V788" s="56" t="s">
        <v>32</v>
      </c>
      <c r="W788" s="2" t="str">
        <f t="shared" si="34"/>
        <v>EETLLNDetention</v>
      </c>
    </row>
    <row r="789" spans="1:23" s="2" customFormat="1" ht="14.45" customHeight="1">
      <c r="A789" s="2" t="str">
        <f>+IF(B789="N","",IF(COUNTIF(B:B,B789)&gt;1,COUNTIF(B$3:B789,B789),""))</f>
        <v/>
      </c>
      <c r="B789" s="2" t="str">
        <f>+IF(F789="Detention",IF(G789&amp;E789='Import Demurrage Detention'!$G$2&amp;'Import Demurrage Detention'!$C$3,"Y","N"),IF(G789&amp;E789='Import Demurrage Detention'!$H$2&amp;'Import Demurrage Detention'!$C$3,"Y","N"))</f>
        <v>N</v>
      </c>
      <c r="C789" s="56" t="s">
        <v>345</v>
      </c>
      <c r="D789" s="56" t="s">
        <v>312</v>
      </c>
      <c r="E789" s="56" t="s">
        <v>21</v>
      </c>
      <c r="F789" s="56" t="s">
        <v>22</v>
      </c>
      <c r="G789" s="56" t="s">
        <v>346</v>
      </c>
      <c r="H789" s="57">
        <v>43578</v>
      </c>
      <c r="I789" s="56" t="s">
        <v>97</v>
      </c>
      <c r="J789" s="56" t="s">
        <v>25</v>
      </c>
      <c r="K789" s="56" t="s">
        <v>64</v>
      </c>
      <c r="L789" s="56" t="s">
        <v>27</v>
      </c>
      <c r="M789" s="56" t="s">
        <v>210</v>
      </c>
      <c r="N789" s="56" t="s">
        <v>130</v>
      </c>
      <c r="O789" s="56" t="s">
        <v>32</v>
      </c>
      <c r="P789" s="56" t="s">
        <v>32</v>
      </c>
      <c r="Q789" s="56" t="s">
        <v>32</v>
      </c>
      <c r="R789" s="56" t="s">
        <v>32</v>
      </c>
      <c r="S789" s="56" t="s">
        <v>32</v>
      </c>
      <c r="T789" s="56" t="s">
        <v>32</v>
      </c>
      <c r="U789" s="56" t="s">
        <v>32</v>
      </c>
      <c r="V789" s="56" t="s">
        <v>32</v>
      </c>
      <c r="W789" s="2" t="str">
        <f t="shared" si="34"/>
        <v>EETLLNDetention</v>
      </c>
    </row>
    <row r="790" spans="1:23" s="2" customFormat="1" ht="14.45" customHeight="1">
      <c r="A790" s="2" t="str">
        <f>+IF(B790="N","",IF(COUNTIF(B:B,B790)&gt;1,COUNTIF(B$3:B790,B790),""))</f>
        <v/>
      </c>
      <c r="B790" s="2" t="str">
        <f>+IF(F790="Detention",IF(G790&amp;E790='Import Demurrage Detention'!$G$2&amp;'Import Demurrage Detention'!$C$3,"Y","N"),IF(G790&amp;E790='Import Demurrage Detention'!$H$2&amp;'Import Demurrage Detention'!$C$3,"Y","N"))</f>
        <v>N</v>
      </c>
      <c r="C790" s="56" t="s">
        <v>345</v>
      </c>
      <c r="D790" s="56" t="s">
        <v>312</v>
      </c>
      <c r="E790" s="56" t="s">
        <v>21</v>
      </c>
      <c r="F790" s="56" t="s">
        <v>22</v>
      </c>
      <c r="G790" s="56" t="s">
        <v>346</v>
      </c>
      <c r="H790" s="57">
        <v>44362</v>
      </c>
      <c r="I790" s="56" t="s">
        <v>88</v>
      </c>
      <c r="J790" s="56" t="s">
        <v>25</v>
      </c>
      <c r="K790" s="56" t="s">
        <v>6328</v>
      </c>
      <c r="L790" s="56" t="s">
        <v>27</v>
      </c>
      <c r="M790" s="56" t="s">
        <v>7770</v>
      </c>
      <c r="N790" s="56" t="s">
        <v>128</v>
      </c>
      <c r="O790" s="56" t="s">
        <v>348</v>
      </c>
      <c r="P790" s="56" t="s">
        <v>35</v>
      </c>
      <c r="Q790" s="56" t="s">
        <v>172</v>
      </c>
      <c r="R790" s="56" t="s">
        <v>86</v>
      </c>
      <c r="S790" s="56" t="s">
        <v>32</v>
      </c>
      <c r="T790" s="56" t="s">
        <v>32</v>
      </c>
      <c r="U790" s="56" t="s">
        <v>32</v>
      </c>
      <c r="V790" s="56" t="s">
        <v>32</v>
      </c>
      <c r="W790" s="2" t="str">
        <f t="shared" si="34"/>
        <v>EETLLNDetention</v>
      </c>
    </row>
    <row r="791" spans="1:23" s="2" customFormat="1" ht="14.45" customHeight="1">
      <c r="A791" s="2" t="str">
        <f>+IF(B791="N","",IF(COUNTIF(B:B,B791)&gt;1,COUNTIF(B$3:B791,B791),""))</f>
        <v/>
      </c>
      <c r="B791" s="2" t="str">
        <f>+IF(F791="Detention",IF(G791&amp;E791='Import Demurrage Detention'!$G$2&amp;'Import Demurrage Detention'!$C$3,"Y","N"),IF(G791&amp;E791='Import Demurrage Detention'!$H$2&amp;'Import Demurrage Detention'!$C$3,"Y","N"))</f>
        <v>N</v>
      </c>
      <c r="C791" s="56" t="s">
        <v>345</v>
      </c>
      <c r="D791" s="56" t="s">
        <v>312</v>
      </c>
      <c r="E791" s="56" t="s">
        <v>21</v>
      </c>
      <c r="F791" s="56" t="s">
        <v>22</v>
      </c>
      <c r="G791" s="56" t="s">
        <v>346</v>
      </c>
      <c r="H791" s="57">
        <v>43578</v>
      </c>
      <c r="I791" s="56" t="s">
        <v>97</v>
      </c>
      <c r="J791" s="56" t="s">
        <v>25</v>
      </c>
      <c r="K791" s="56" t="s">
        <v>55</v>
      </c>
      <c r="L791" s="56" t="s">
        <v>27</v>
      </c>
      <c r="M791" s="56" t="s">
        <v>210</v>
      </c>
      <c r="N791" s="56" t="s">
        <v>132</v>
      </c>
      <c r="O791" s="56" t="s">
        <v>32</v>
      </c>
      <c r="P791" s="56" t="s">
        <v>32</v>
      </c>
      <c r="Q791" s="56" t="s">
        <v>32</v>
      </c>
      <c r="R791" s="56" t="s">
        <v>32</v>
      </c>
      <c r="S791" s="56" t="s">
        <v>32</v>
      </c>
      <c r="T791" s="56" t="s">
        <v>32</v>
      </c>
      <c r="U791" s="56" t="s">
        <v>32</v>
      </c>
      <c r="V791" s="56" t="s">
        <v>32</v>
      </c>
      <c r="W791" s="2" t="str">
        <f t="shared" si="34"/>
        <v>EETLLNDetention</v>
      </c>
    </row>
    <row r="792" spans="1:23" s="2" customFormat="1" ht="14.45" customHeight="1">
      <c r="A792" s="2" t="str">
        <f>+IF(B792="N","",IF(COUNTIF(B:B,B792)&gt;1,COUNTIF(B$3:B792,B792),""))</f>
        <v/>
      </c>
      <c r="B792" s="2" t="str">
        <f>+IF(F792="Detention",IF(G792&amp;E792='Import Demurrage Detention'!$G$2&amp;'Import Demurrage Detention'!$C$3,"Y","N"),IF(G792&amp;E792='Import Demurrage Detention'!$H$2&amp;'Import Demurrage Detention'!$C$3,"Y","N"))</f>
        <v>N</v>
      </c>
      <c r="C792" s="56" t="s">
        <v>349</v>
      </c>
      <c r="D792" s="56" t="s">
        <v>59</v>
      </c>
      <c r="E792" s="56" t="s">
        <v>21</v>
      </c>
      <c r="F792" s="56" t="s">
        <v>22</v>
      </c>
      <c r="G792" s="56" t="s">
        <v>350</v>
      </c>
      <c r="H792" s="57">
        <v>43838</v>
      </c>
      <c r="I792" s="56" t="s">
        <v>151</v>
      </c>
      <c r="J792" s="56" t="s">
        <v>25</v>
      </c>
      <c r="K792" s="56" t="s">
        <v>26</v>
      </c>
      <c r="L792" s="56" t="s">
        <v>27</v>
      </c>
      <c r="M792" s="56" t="s">
        <v>836</v>
      </c>
      <c r="N792" s="56" t="s">
        <v>6390</v>
      </c>
      <c r="O792" s="56" t="s">
        <v>172</v>
      </c>
      <c r="P792" s="56" t="s">
        <v>351</v>
      </c>
      <c r="Q792" s="56" t="s">
        <v>32</v>
      </c>
      <c r="R792" s="56" t="s">
        <v>32</v>
      </c>
      <c r="S792" s="56" t="s">
        <v>32</v>
      </c>
      <c r="T792" s="56" t="s">
        <v>32</v>
      </c>
      <c r="U792" s="56" t="s">
        <v>32</v>
      </c>
      <c r="V792" s="56" t="s">
        <v>32</v>
      </c>
      <c r="W792" s="2" t="str">
        <f t="shared" si="34"/>
        <v>FJSUVNDetention</v>
      </c>
    </row>
    <row r="793" spans="1:23" s="2" customFormat="1" ht="14.45" customHeight="1">
      <c r="A793" s="2" t="str">
        <f>+IF(B793="N","",IF(COUNTIF(B:B,B793)&gt;1,COUNTIF(B$3:B793,B793),""))</f>
        <v/>
      </c>
      <c r="B793" s="2" t="str">
        <f>+IF(F793="Detention",IF(G793&amp;E793='Import Demurrage Detention'!$G$2&amp;'Import Demurrage Detention'!$C$3,"Y","N"),IF(G793&amp;E793='Import Demurrage Detention'!$H$2&amp;'Import Demurrage Detention'!$C$3,"Y","N"))</f>
        <v>N</v>
      </c>
      <c r="C793" s="56" t="s">
        <v>349</v>
      </c>
      <c r="D793" s="56" t="s">
        <v>59</v>
      </c>
      <c r="E793" s="56" t="s">
        <v>21</v>
      </c>
      <c r="F793" s="56" t="s">
        <v>22</v>
      </c>
      <c r="G793" s="56" t="s">
        <v>350</v>
      </c>
      <c r="H793" s="57">
        <v>43838</v>
      </c>
      <c r="I793" s="56" t="s">
        <v>151</v>
      </c>
      <c r="J793" s="56" t="s">
        <v>25</v>
      </c>
      <c r="K793" s="56" t="s">
        <v>33</v>
      </c>
      <c r="L793" s="56" t="s">
        <v>27</v>
      </c>
      <c r="M793" s="56" t="s">
        <v>836</v>
      </c>
      <c r="N793" s="56" t="s">
        <v>6391</v>
      </c>
      <c r="O793" s="56" t="s">
        <v>172</v>
      </c>
      <c r="P793" s="56" t="s">
        <v>6392</v>
      </c>
      <c r="Q793" s="56" t="s">
        <v>32</v>
      </c>
      <c r="R793" s="56" t="s">
        <v>32</v>
      </c>
      <c r="S793" s="56" t="s">
        <v>32</v>
      </c>
      <c r="T793" s="56" t="s">
        <v>32</v>
      </c>
      <c r="U793" s="56" t="s">
        <v>32</v>
      </c>
      <c r="V793" s="56" t="s">
        <v>32</v>
      </c>
      <c r="W793" s="2" t="str">
        <f t="shared" si="34"/>
        <v>FJSUVNDetention</v>
      </c>
    </row>
    <row r="794" spans="1:23" s="2" customFormat="1" ht="14.45" customHeight="1">
      <c r="A794" s="2" t="str">
        <f>+IF(B794="N","",IF(COUNTIF(B:B,B794)&gt;1,COUNTIF(B$3:B794,B794),""))</f>
        <v/>
      </c>
      <c r="B794" s="2" t="str">
        <f>+IF(F794="Detention",IF(G794&amp;E794='Import Demurrage Detention'!$G$2&amp;'Import Demurrage Detention'!$C$3,"Y","N"),IF(G794&amp;E794='Import Demurrage Detention'!$H$2&amp;'Import Demurrage Detention'!$C$3,"Y","N"))</f>
        <v>N</v>
      </c>
      <c r="C794" s="56" t="s">
        <v>352</v>
      </c>
      <c r="D794" s="56" t="s">
        <v>312</v>
      </c>
      <c r="E794" s="56" t="s">
        <v>21</v>
      </c>
      <c r="F794" s="56" t="s">
        <v>22</v>
      </c>
      <c r="G794" s="56" t="s">
        <v>353</v>
      </c>
      <c r="H794" s="57">
        <v>44362</v>
      </c>
      <c r="I794" s="56" t="s">
        <v>88</v>
      </c>
      <c r="J794" s="56" t="s">
        <v>25</v>
      </c>
      <c r="K794" s="56" t="s">
        <v>26</v>
      </c>
      <c r="L794" s="56" t="s">
        <v>27</v>
      </c>
      <c r="M794" s="56" t="s">
        <v>7770</v>
      </c>
      <c r="N794" s="56" t="s">
        <v>310</v>
      </c>
      <c r="O794" s="56" t="s">
        <v>137</v>
      </c>
      <c r="P794" s="56" t="s">
        <v>87</v>
      </c>
      <c r="Q794" s="56" t="s">
        <v>32</v>
      </c>
      <c r="R794" s="56" t="s">
        <v>32</v>
      </c>
      <c r="S794" s="56" t="s">
        <v>32</v>
      </c>
      <c r="T794" s="56" t="s">
        <v>32</v>
      </c>
      <c r="U794" s="56" t="s">
        <v>32</v>
      </c>
      <c r="V794" s="56" t="s">
        <v>32</v>
      </c>
      <c r="W794" s="2" t="str">
        <f t="shared" si="34"/>
        <v>FIHELNDetention</v>
      </c>
    </row>
    <row r="795" spans="1:23" s="2" customFormat="1" ht="14.45" customHeight="1">
      <c r="A795" s="2" t="str">
        <f>+IF(B795="N","",IF(COUNTIF(B:B,B795)&gt;1,COUNTIF(B$3:B795,B795),""))</f>
        <v/>
      </c>
      <c r="B795" s="2" t="str">
        <f>+IF(F795="Detention",IF(G795&amp;E795='Import Demurrage Detention'!$G$2&amp;'Import Demurrage Detention'!$C$3,"Y","N"),IF(G795&amp;E795='Import Demurrage Detention'!$H$2&amp;'Import Demurrage Detention'!$C$3,"Y","N"))</f>
        <v>N</v>
      </c>
      <c r="C795" s="56" t="s">
        <v>352</v>
      </c>
      <c r="D795" s="56" t="s">
        <v>312</v>
      </c>
      <c r="E795" s="56" t="s">
        <v>21</v>
      </c>
      <c r="F795" s="56" t="s">
        <v>22</v>
      </c>
      <c r="G795" s="56" t="s">
        <v>353</v>
      </c>
      <c r="H795" s="57">
        <v>43578</v>
      </c>
      <c r="I795" s="56" t="s">
        <v>354</v>
      </c>
      <c r="J795" s="56" t="s">
        <v>25</v>
      </c>
      <c r="K795" s="56" t="s">
        <v>64</v>
      </c>
      <c r="L795" s="56" t="s">
        <v>27</v>
      </c>
      <c r="M795" s="56" t="s">
        <v>355</v>
      </c>
      <c r="N795" s="56" t="s">
        <v>130</v>
      </c>
      <c r="O795" s="56" t="s">
        <v>197</v>
      </c>
      <c r="P795" s="56" t="s">
        <v>356</v>
      </c>
      <c r="Q795" s="56" t="s">
        <v>32</v>
      </c>
      <c r="R795" s="56" t="s">
        <v>32</v>
      </c>
      <c r="S795" s="56" t="s">
        <v>32</v>
      </c>
      <c r="T795" s="56" t="s">
        <v>32</v>
      </c>
      <c r="U795" s="56" t="s">
        <v>32</v>
      </c>
      <c r="V795" s="56" t="s">
        <v>32</v>
      </c>
      <c r="W795" s="2" t="str">
        <f t="shared" si="34"/>
        <v>FIHELNDetention</v>
      </c>
    </row>
    <row r="796" spans="1:23" s="2" customFormat="1" ht="14.45" customHeight="1">
      <c r="A796" s="2" t="str">
        <f>+IF(B796="N","",IF(COUNTIF(B:B,B796)&gt;1,COUNTIF(B$3:B796,B796),""))</f>
        <v/>
      </c>
      <c r="B796" s="2" t="str">
        <f>+IF(F796="Detention",IF(G796&amp;E796='Import Demurrage Detention'!$G$2&amp;'Import Demurrage Detention'!$C$3,"Y","N"),IF(G796&amp;E796='Import Demurrage Detention'!$H$2&amp;'Import Demurrage Detention'!$C$3,"Y","N"))</f>
        <v>N</v>
      </c>
      <c r="C796" s="56" t="s">
        <v>352</v>
      </c>
      <c r="D796" s="56" t="s">
        <v>312</v>
      </c>
      <c r="E796" s="56" t="s">
        <v>21</v>
      </c>
      <c r="F796" s="56" t="s">
        <v>22</v>
      </c>
      <c r="G796" s="56" t="s">
        <v>353</v>
      </c>
      <c r="H796" s="57">
        <v>44362</v>
      </c>
      <c r="I796" s="56" t="s">
        <v>88</v>
      </c>
      <c r="J796" s="56" t="s">
        <v>25</v>
      </c>
      <c r="K796" s="56" t="s">
        <v>6328</v>
      </c>
      <c r="L796" s="56" t="s">
        <v>27</v>
      </c>
      <c r="M796" s="56" t="s">
        <v>7770</v>
      </c>
      <c r="N796" s="56" t="s">
        <v>310</v>
      </c>
      <c r="O796" s="56" t="s">
        <v>137</v>
      </c>
      <c r="P796" s="56" t="s">
        <v>87</v>
      </c>
      <c r="Q796" s="56" t="s">
        <v>32</v>
      </c>
      <c r="R796" s="56" t="s">
        <v>32</v>
      </c>
      <c r="S796" s="56" t="s">
        <v>32</v>
      </c>
      <c r="T796" s="56" t="s">
        <v>32</v>
      </c>
      <c r="U796" s="56" t="s">
        <v>32</v>
      </c>
      <c r="V796" s="56" t="s">
        <v>32</v>
      </c>
      <c r="W796" s="2" t="str">
        <f t="shared" si="34"/>
        <v>FIHELNDetention</v>
      </c>
    </row>
    <row r="797" spans="1:23" s="2" customFormat="1" ht="14.45" customHeight="1">
      <c r="A797" s="2" t="str">
        <f>+IF(B797="N","",IF(COUNTIF(B:B,B797)&gt;1,COUNTIF(B$3:B797,B797),""))</f>
        <v/>
      </c>
      <c r="B797" s="2" t="str">
        <f>+IF(F797="Detention",IF(G797&amp;E797='Import Demurrage Detention'!$G$2&amp;'Import Demurrage Detention'!$C$3,"Y","N"),IF(G797&amp;E797='Import Demurrage Detention'!$H$2&amp;'Import Demurrage Detention'!$C$3,"Y","N"))</f>
        <v>N</v>
      </c>
      <c r="C797" s="56" t="s">
        <v>352</v>
      </c>
      <c r="D797" s="56" t="s">
        <v>312</v>
      </c>
      <c r="E797" s="56" t="s">
        <v>21</v>
      </c>
      <c r="F797" s="56" t="s">
        <v>22</v>
      </c>
      <c r="G797" s="56" t="s">
        <v>353</v>
      </c>
      <c r="H797" s="57">
        <v>43578</v>
      </c>
      <c r="I797" s="56" t="s">
        <v>354</v>
      </c>
      <c r="J797" s="56" t="s">
        <v>25</v>
      </c>
      <c r="K797" s="56" t="s">
        <v>55</v>
      </c>
      <c r="L797" s="56" t="s">
        <v>27</v>
      </c>
      <c r="M797" s="56" t="s">
        <v>355</v>
      </c>
      <c r="N797" s="56" t="s">
        <v>357</v>
      </c>
      <c r="O797" s="56" t="s">
        <v>197</v>
      </c>
      <c r="P797" s="56" t="s">
        <v>358</v>
      </c>
      <c r="Q797" s="56" t="s">
        <v>32</v>
      </c>
      <c r="R797" s="56" t="s">
        <v>32</v>
      </c>
      <c r="S797" s="56" t="s">
        <v>32</v>
      </c>
      <c r="T797" s="56" t="s">
        <v>32</v>
      </c>
      <c r="U797" s="56" t="s">
        <v>32</v>
      </c>
      <c r="V797" s="56" t="s">
        <v>32</v>
      </c>
      <c r="W797" s="2" t="str">
        <f t="shared" si="34"/>
        <v>FIHELNDetention</v>
      </c>
    </row>
    <row r="798" spans="1:23" s="2" customFormat="1" ht="14.45" customHeight="1">
      <c r="A798" s="2" t="str">
        <f>+IF(B798="N","",IF(COUNTIF(B:B,B798)&gt;1,COUNTIF(B$3:B798,B798),""))</f>
        <v/>
      </c>
      <c r="B798" s="2" t="str">
        <f>+IF(F798="Detention",IF(G798&amp;E798='Import Demurrage Detention'!$G$2&amp;'Import Demurrage Detention'!$C$3,"Y","N"),IF(G798&amp;E798='Import Demurrage Detention'!$H$2&amp;'Import Demurrage Detention'!$C$3,"Y","N"))</f>
        <v>N</v>
      </c>
      <c r="C798" s="56" t="s">
        <v>359</v>
      </c>
      <c r="D798" s="56" t="s">
        <v>360</v>
      </c>
      <c r="E798" s="56" t="s">
        <v>21</v>
      </c>
      <c r="F798" s="56" t="s">
        <v>6317</v>
      </c>
      <c r="G798" s="56" t="s">
        <v>361</v>
      </c>
      <c r="H798" s="57">
        <v>44140</v>
      </c>
      <c r="I798" s="56" t="s">
        <v>81</v>
      </c>
      <c r="J798" s="56" t="s">
        <v>25</v>
      </c>
      <c r="K798" s="56" t="s">
        <v>26</v>
      </c>
      <c r="L798" s="56" t="s">
        <v>27</v>
      </c>
      <c r="M798" s="56" t="s">
        <v>7490</v>
      </c>
      <c r="N798" s="56" t="s">
        <v>138</v>
      </c>
      <c r="O798" s="56" t="s">
        <v>208</v>
      </c>
      <c r="P798" s="56" t="s">
        <v>364</v>
      </c>
      <c r="Q798" s="56" t="s">
        <v>32</v>
      </c>
      <c r="R798" s="56" t="s">
        <v>32</v>
      </c>
      <c r="S798" s="56" t="s">
        <v>32</v>
      </c>
      <c r="T798" s="56" t="s">
        <v>32</v>
      </c>
      <c r="U798" s="56" t="s">
        <v>32</v>
      </c>
      <c r="V798" s="56" t="s">
        <v>32</v>
      </c>
      <c r="W798" s="2" t="str">
        <f t="shared" si="34"/>
        <v>FR6BENDemurrage</v>
      </c>
    </row>
    <row r="799" spans="1:23" s="2" customFormat="1" ht="14.45" customHeight="1">
      <c r="A799" s="2" t="str">
        <f>+IF(B799="N","",IF(COUNTIF(B:B,B799)&gt;1,COUNTIF(B$3:B799,B799),""))</f>
        <v/>
      </c>
      <c r="B799" s="2" t="str">
        <f>+IF(F799="Detention",IF(G799&amp;E799='Import Demurrage Detention'!$G$2&amp;'Import Demurrage Detention'!$C$3,"Y","N"),IF(G799&amp;E799='Import Demurrage Detention'!$H$2&amp;'Import Demurrage Detention'!$C$3,"Y","N"))</f>
        <v>N</v>
      </c>
      <c r="C799" s="56" t="s">
        <v>359</v>
      </c>
      <c r="D799" s="56" t="s">
        <v>360</v>
      </c>
      <c r="E799" s="56" t="s">
        <v>21</v>
      </c>
      <c r="F799" s="56" t="s">
        <v>6317</v>
      </c>
      <c r="G799" s="56" t="s">
        <v>361</v>
      </c>
      <c r="H799" s="57">
        <v>44140</v>
      </c>
      <c r="I799" s="56" t="s">
        <v>81</v>
      </c>
      <c r="J799" s="56" t="s">
        <v>25</v>
      </c>
      <c r="K799" s="56" t="s">
        <v>64</v>
      </c>
      <c r="L799" s="56" t="s">
        <v>27</v>
      </c>
      <c r="M799" s="56" t="s">
        <v>365</v>
      </c>
      <c r="N799" s="56" t="s">
        <v>129</v>
      </c>
      <c r="O799" s="56" t="s">
        <v>214</v>
      </c>
      <c r="P799" s="56" t="s">
        <v>366</v>
      </c>
      <c r="Q799" s="56" t="s">
        <v>192</v>
      </c>
      <c r="R799" s="56" t="s">
        <v>372</v>
      </c>
      <c r="S799" s="56" t="s">
        <v>32</v>
      </c>
      <c r="T799" s="56" t="s">
        <v>32</v>
      </c>
      <c r="U799" s="56" t="s">
        <v>32</v>
      </c>
      <c r="V799" s="56" t="s">
        <v>32</v>
      </c>
      <c r="W799" s="2" t="str">
        <f t="shared" si="34"/>
        <v>FR6BENDemurrage</v>
      </c>
    </row>
    <row r="800" spans="1:23" s="2" customFormat="1" ht="14.45" customHeight="1">
      <c r="A800" s="2" t="str">
        <f>+IF(B800="N","",IF(COUNTIF(B:B,B800)&gt;1,COUNTIF(B$3:B800,B800),""))</f>
        <v/>
      </c>
      <c r="B800" s="2" t="str">
        <f>+IF(F800="Detention",IF(G800&amp;E800='Import Demurrage Detention'!$G$2&amp;'Import Demurrage Detention'!$C$3,"Y","N"),IF(G800&amp;E800='Import Demurrage Detention'!$H$2&amp;'Import Demurrage Detention'!$C$3,"Y","N"))</f>
        <v>N</v>
      </c>
      <c r="C800" s="56" t="s">
        <v>359</v>
      </c>
      <c r="D800" s="56" t="s">
        <v>360</v>
      </c>
      <c r="E800" s="56" t="s">
        <v>21</v>
      </c>
      <c r="F800" s="56" t="s">
        <v>6317</v>
      </c>
      <c r="G800" s="56" t="s">
        <v>361</v>
      </c>
      <c r="H800" s="57">
        <v>44140</v>
      </c>
      <c r="I800" s="56" t="s">
        <v>81</v>
      </c>
      <c r="J800" s="56" t="s">
        <v>25</v>
      </c>
      <c r="K800" s="56" t="s">
        <v>33</v>
      </c>
      <c r="L800" s="56" t="s">
        <v>27</v>
      </c>
      <c r="M800" s="56" t="s">
        <v>7490</v>
      </c>
      <c r="N800" s="56" t="s">
        <v>5838</v>
      </c>
      <c r="O800" s="56" t="s">
        <v>208</v>
      </c>
      <c r="P800" s="56" t="s">
        <v>5839</v>
      </c>
      <c r="Q800" s="56" t="s">
        <v>32</v>
      </c>
      <c r="R800" s="56" t="s">
        <v>32</v>
      </c>
      <c r="S800" s="56" t="s">
        <v>32</v>
      </c>
      <c r="T800" s="56" t="s">
        <v>32</v>
      </c>
      <c r="U800" s="56" t="s">
        <v>32</v>
      </c>
      <c r="V800" s="56" t="s">
        <v>32</v>
      </c>
      <c r="W800" s="2" t="str">
        <f t="shared" si="34"/>
        <v>FR6BENDemurrage</v>
      </c>
    </row>
    <row r="801" spans="1:23" s="2" customFormat="1" ht="14.45" customHeight="1">
      <c r="A801" s="2" t="str">
        <f>+IF(B801="N","",IF(COUNTIF(B:B,B801)&gt;1,COUNTIF(B$3:B801,B801),""))</f>
        <v/>
      </c>
      <c r="B801" s="2" t="str">
        <f>+IF(F801="Detention",IF(G801&amp;E801='Import Demurrage Detention'!$G$2&amp;'Import Demurrage Detention'!$C$3,"Y","N"),IF(G801&amp;E801='Import Demurrage Detention'!$H$2&amp;'Import Demurrage Detention'!$C$3,"Y","N"))</f>
        <v>N</v>
      </c>
      <c r="C801" s="56" t="s">
        <v>359</v>
      </c>
      <c r="D801" s="56" t="s">
        <v>360</v>
      </c>
      <c r="E801" s="56" t="s">
        <v>21</v>
      </c>
      <c r="F801" s="56" t="s">
        <v>6317</v>
      </c>
      <c r="G801" s="56" t="s">
        <v>361</v>
      </c>
      <c r="H801" s="57">
        <v>44140</v>
      </c>
      <c r="I801" s="56" t="s">
        <v>81</v>
      </c>
      <c r="J801" s="56" t="s">
        <v>25</v>
      </c>
      <c r="K801" s="56" t="s">
        <v>55</v>
      </c>
      <c r="L801" s="56" t="s">
        <v>27</v>
      </c>
      <c r="M801" s="56" t="s">
        <v>365</v>
      </c>
      <c r="N801" s="56" t="s">
        <v>366</v>
      </c>
      <c r="O801" s="56" t="s">
        <v>214</v>
      </c>
      <c r="P801" s="56" t="s">
        <v>5839</v>
      </c>
      <c r="Q801" s="56" t="s">
        <v>192</v>
      </c>
      <c r="R801" s="56" t="s">
        <v>368</v>
      </c>
      <c r="S801" s="56" t="s">
        <v>32</v>
      </c>
      <c r="T801" s="56" t="s">
        <v>32</v>
      </c>
      <c r="U801" s="56" t="s">
        <v>32</v>
      </c>
      <c r="V801" s="56" t="s">
        <v>32</v>
      </c>
      <c r="W801" s="2" t="str">
        <f t="shared" si="34"/>
        <v>FR6BENDemurrage</v>
      </c>
    </row>
    <row r="802" spans="1:23" s="2" customFormat="1" ht="14.45" customHeight="1">
      <c r="A802" s="2" t="str">
        <f>+IF(B802="N","",IF(COUNTIF(B:B,B802)&gt;1,COUNTIF(B$3:B802,B802),""))</f>
        <v/>
      </c>
      <c r="B802" s="2" t="str">
        <f>+IF(F802="Detention",IF(G802&amp;E802='Import Demurrage Detention'!$G$2&amp;'Import Demurrage Detention'!$C$3,"Y","N"),IF(G802&amp;E802='Import Demurrage Detention'!$H$2&amp;'Import Demurrage Detention'!$C$3,"Y","N"))</f>
        <v>N</v>
      </c>
      <c r="C802" s="56" t="s">
        <v>359</v>
      </c>
      <c r="D802" s="56" t="s">
        <v>360</v>
      </c>
      <c r="E802" s="56" t="s">
        <v>21</v>
      </c>
      <c r="F802" s="56" t="s">
        <v>6317</v>
      </c>
      <c r="G802" s="56" t="s">
        <v>369</v>
      </c>
      <c r="H802" s="57">
        <v>44140</v>
      </c>
      <c r="I802" s="56" t="s">
        <v>81</v>
      </c>
      <c r="J802" s="56" t="s">
        <v>25</v>
      </c>
      <c r="K802" s="56" t="s">
        <v>26</v>
      </c>
      <c r="L802" s="56" t="s">
        <v>27</v>
      </c>
      <c r="M802" s="56" t="s">
        <v>7490</v>
      </c>
      <c r="N802" s="56" t="s">
        <v>5835</v>
      </c>
      <c r="O802" s="56" t="s">
        <v>107</v>
      </c>
      <c r="P802" s="56" t="s">
        <v>5836</v>
      </c>
      <c r="Q802" s="56" t="s">
        <v>108</v>
      </c>
      <c r="R802" s="56" t="s">
        <v>5837</v>
      </c>
      <c r="S802" s="56" t="s">
        <v>32</v>
      </c>
      <c r="T802" s="56" t="s">
        <v>32</v>
      </c>
      <c r="U802" s="56" t="s">
        <v>32</v>
      </c>
      <c r="V802" s="56" t="s">
        <v>32</v>
      </c>
      <c r="W802" s="2" t="str">
        <f t="shared" si="34"/>
        <v>FRBESNDemurrage</v>
      </c>
    </row>
    <row r="803" spans="1:23" s="2" customFormat="1" ht="14.45" customHeight="1">
      <c r="A803" s="2" t="str">
        <f>+IF(B803="N","",IF(COUNTIF(B:B,B803)&gt;1,COUNTIF(B$3:B803,B803),""))</f>
        <v/>
      </c>
      <c r="B803" s="2" t="str">
        <f>+IF(F803="Detention",IF(G803&amp;E803='Import Demurrage Detention'!$G$2&amp;'Import Demurrage Detention'!$C$3,"Y","N"),IF(G803&amp;E803='Import Demurrage Detention'!$H$2&amp;'Import Demurrage Detention'!$C$3,"Y","N"))</f>
        <v>N</v>
      </c>
      <c r="C803" s="56" t="s">
        <v>359</v>
      </c>
      <c r="D803" s="56" t="s">
        <v>360</v>
      </c>
      <c r="E803" s="56" t="s">
        <v>21</v>
      </c>
      <c r="F803" s="56" t="s">
        <v>6317</v>
      </c>
      <c r="G803" s="56" t="s">
        <v>369</v>
      </c>
      <c r="H803" s="57">
        <v>44140</v>
      </c>
      <c r="I803" s="56" t="s">
        <v>81</v>
      </c>
      <c r="J803" s="56" t="s">
        <v>25</v>
      </c>
      <c r="K803" s="56" t="s">
        <v>64</v>
      </c>
      <c r="L803" s="56" t="s">
        <v>27</v>
      </c>
      <c r="M803" s="56" t="s">
        <v>7490</v>
      </c>
      <c r="N803" s="56" t="s">
        <v>128</v>
      </c>
      <c r="O803" s="56" t="s">
        <v>107</v>
      </c>
      <c r="P803" s="56" t="s">
        <v>139</v>
      </c>
      <c r="Q803" s="56" t="s">
        <v>108</v>
      </c>
      <c r="R803" s="56" t="s">
        <v>371</v>
      </c>
      <c r="S803" s="56" t="s">
        <v>32</v>
      </c>
      <c r="T803" s="56" t="s">
        <v>32</v>
      </c>
      <c r="U803" s="56" t="s">
        <v>32</v>
      </c>
      <c r="V803" s="56" t="s">
        <v>32</v>
      </c>
      <c r="W803" s="2" t="str">
        <f t="shared" si="34"/>
        <v>FRBESNDemurrage</v>
      </c>
    </row>
    <row r="804" spans="1:23" s="2" customFormat="1" ht="14.45" customHeight="1">
      <c r="A804" s="2" t="str">
        <f>+IF(B804="N","",IF(COUNTIF(B:B,B804)&gt;1,COUNTIF(B$3:B804,B804),""))</f>
        <v/>
      </c>
      <c r="B804" s="2" t="str">
        <f>+IF(F804="Detention",IF(G804&amp;E804='Import Demurrage Detention'!$G$2&amp;'Import Demurrage Detention'!$C$3,"Y","N"),IF(G804&amp;E804='Import Demurrage Detention'!$H$2&amp;'Import Demurrage Detention'!$C$3,"Y","N"))</f>
        <v>N</v>
      </c>
      <c r="C804" s="56" t="s">
        <v>359</v>
      </c>
      <c r="D804" s="56" t="s">
        <v>360</v>
      </c>
      <c r="E804" s="56" t="s">
        <v>21</v>
      </c>
      <c r="F804" s="56" t="s">
        <v>6317</v>
      </c>
      <c r="G804" s="56" t="s">
        <v>369</v>
      </c>
      <c r="H804" s="57">
        <v>44140</v>
      </c>
      <c r="I804" s="56" t="s">
        <v>81</v>
      </c>
      <c r="J804" s="56" t="s">
        <v>25</v>
      </c>
      <c r="K804" s="56" t="s">
        <v>33</v>
      </c>
      <c r="L804" s="56" t="s">
        <v>27</v>
      </c>
      <c r="M804" s="56" t="s">
        <v>7490</v>
      </c>
      <c r="N804" s="56" t="s">
        <v>5838</v>
      </c>
      <c r="O804" s="56" t="s">
        <v>107</v>
      </c>
      <c r="P804" s="56" t="s">
        <v>5839</v>
      </c>
      <c r="Q804" s="56" t="s">
        <v>108</v>
      </c>
      <c r="R804" s="56" t="s">
        <v>5840</v>
      </c>
      <c r="S804" s="56" t="s">
        <v>32</v>
      </c>
      <c r="T804" s="56" t="s">
        <v>32</v>
      </c>
      <c r="U804" s="56" t="s">
        <v>32</v>
      </c>
      <c r="V804" s="56" t="s">
        <v>32</v>
      </c>
      <c r="W804" s="2" t="str">
        <f t="shared" si="34"/>
        <v>FRBESNDemurrage</v>
      </c>
    </row>
    <row r="805" spans="1:23" s="2" customFormat="1" ht="14.45" customHeight="1">
      <c r="A805" s="2" t="str">
        <f>+IF(B805="N","",IF(COUNTIF(B:B,B805)&gt;1,COUNTIF(B$3:B805,B805),""))</f>
        <v/>
      </c>
      <c r="B805" s="2" t="str">
        <f>+IF(F805="Detention",IF(G805&amp;E805='Import Demurrage Detention'!$G$2&amp;'Import Demurrage Detention'!$C$3,"Y","N"),IF(G805&amp;E805='Import Demurrage Detention'!$H$2&amp;'Import Demurrage Detention'!$C$3,"Y","N"))</f>
        <v>N</v>
      </c>
      <c r="C805" s="56" t="s">
        <v>359</v>
      </c>
      <c r="D805" s="56" t="s">
        <v>360</v>
      </c>
      <c r="E805" s="56" t="s">
        <v>21</v>
      </c>
      <c r="F805" s="56" t="s">
        <v>6317</v>
      </c>
      <c r="G805" s="56" t="s">
        <v>369</v>
      </c>
      <c r="H805" s="57">
        <v>44140</v>
      </c>
      <c r="I805" s="56" t="s">
        <v>81</v>
      </c>
      <c r="J805" s="56" t="s">
        <v>25</v>
      </c>
      <c r="K805" s="56" t="s">
        <v>55</v>
      </c>
      <c r="L805" s="56" t="s">
        <v>27</v>
      </c>
      <c r="M805" s="56" t="s">
        <v>7490</v>
      </c>
      <c r="N805" s="56" t="s">
        <v>129</v>
      </c>
      <c r="O805" s="56" t="s">
        <v>107</v>
      </c>
      <c r="P805" s="56" t="s">
        <v>366</v>
      </c>
      <c r="Q805" s="56" t="s">
        <v>108</v>
      </c>
      <c r="R805" s="56" t="s">
        <v>372</v>
      </c>
      <c r="S805" s="56" t="s">
        <v>32</v>
      </c>
      <c r="T805" s="56" t="s">
        <v>32</v>
      </c>
      <c r="U805" s="56" t="s">
        <v>32</v>
      </c>
      <c r="V805" s="56" t="s">
        <v>32</v>
      </c>
      <c r="W805" s="2" t="str">
        <f t="shared" si="34"/>
        <v>FRBESNDemurrage</v>
      </c>
    </row>
    <row r="806" spans="1:23" s="2" customFormat="1" ht="14.45" customHeight="1">
      <c r="A806" s="2" t="str">
        <f>+IF(B806="N","",IF(COUNTIF(B:B,B806)&gt;1,COUNTIF(B$3:B806,B806),""))</f>
        <v/>
      </c>
      <c r="B806" s="2" t="str">
        <f>+IF(F806="Detention",IF(G806&amp;E806='Import Demurrage Detention'!$G$2&amp;'Import Demurrage Detention'!$C$3,"Y","N"),IF(G806&amp;E806='Import Demurrage Detention'!$H$2&amp;'Import Demurrage Detention'!$C$3,"Y","N"))</f>
        <v>N</v>
      </c>
      <c r="C806" s="56" t="s">
        <v>359</v>
      </c>
      <c r="D806" s="56" t="s">
        <v>360</v>
      </c>
      <c r="E806" s="56" t="s">
        <v>21</v>
      </c>
      <c r="F806" s="56" t="s">
        <v>6317</v>
      </c>
      <c r="G806" s="56" t="s">
        <v>373</v>
      </c>
      <c r="H806" s="57">
        <v>44140</v>
      </c>
      <c r="I806" s="56" t="s">
        <v>81</v>
      </c>
      <c r="J806" s="56" t="s">
        <v>25</v>
      </c>
      <c r="K806" s="56" t="s">
        <v>26</v>
      </c>
      <c r="L806" s="56" t="s">
        <v>27</v>
      </c>
      <c r="M806" s="56" t="s">
        <v>7490</v>
      </c>
      <c r="N806" s="56" t="s">
        <v>5835</v>
      </c>
      <c r="O806" s="56" t="s">
        <v>107</v>
      </c>
      <c r="P806" s="56" t="s">
        <v>5836</v>
      </c>
      <c r="Q806" s="56" t="s">
        <v>108</v>
      </c>
      <c r="R806" s="56" t="s">
        <v>5837</v>
      </c>
      <c r="S806" s="56" t="s">
        <v>32</v>
      </c>
      <c r="T806" s="56" t="s">
        <v>32</v>
      </c>
      <c r="U806" s="56" t="s">
        <v>32</v>
      </c>
      <c r="V806" s="56" t="s">
        <v>32</v>
      </c>
      <c r="W806" s="2" t="str">
        <f t="shared" si="34"/>
        <v>FRDUKNDemurrage</v>
      </c>
    </row>
    <row r="807" spans="1:23" s="2" customFormat="1" ht="14.45" customHeight="1">
      <c r="A807" s="2" t="str">
        <f>+IF(B807="N","",IF(COUNTIF(B:B,B807)&gt;1,COUNTIF(B$3:B807,B807),""))</f>
        <v/>
      </c>
      <c r="B807" s="2" t="str">
        <f>+IF(F807="Detention",IF(G807&amp;E807='Import Demurrage Detention'!$G$2&amp;'Import Demurrage Detention'!$C$3,"Y","N"),IF(G807&amp;E807='Import Demurrage Detention'!$H$2&amp;'Import Demurrage Detention'!$C$3,"Y","N"))</f>
        <v>N</v>
      </c>
      <c r="C807" s="56" t="s">
        <v>359</v>
      </c>
      <c r="D807" s="56" t="s">
        <v>360</v>
      </c>
      <c r="E807" s="56" t="s">
        <v>21</v>
      </c>
      <c r="F807" s="56" t="s">
        <v>6317</v>
      </c>
      <c r="G807" s="56" t="s">
        <v>373</v>
      </c>
      <c r="H807" s="57">
        <v>44140</v>
      </c>
      <c r="I807" s="56" t="s">
        <v>81</v>
      </c>
      <c r="J807" s="56" t="s">
        <v>25</v>
      </c>
      <c r="K807" s="56" t="s">
        <v>64</v>
      </c>
      <c r="L807" s="56" t="s">
        <v>27</v>
      </c>
      <c r="M807" s="56" t="s">
        <v>7490</v>
      </c>
      <c r="N807" s="56" t="s">
        <v>128</v>
      </c>
      <c r="O807" s="56" t="s">
        <v>107</v>
      </c>
      <c r="P807" s="56" t="s">
        <v>139</v>
      </c>
      <c r="Q807" s="56" t="s">
        <v>108</v>
      </c>
      <c r="R807" s="56" t="s">
        <v>371</v>
      </c>
      <c r="S807" s="56" t="s">
        <v>32</v>
      </c>
      <c r="T807" s="56" t="s">
        <v>32</v>
      </c>
      <c r="U807" s="56" t="s">
        <v>32</v>
      </c>
      <c r="V807" s="56" t="s">
        <v>32</v>
      </c>
      <c r="W807" s="2" t="str">
        <f t="shared" si="34"/>
        <v>FRDUKNDemurrage</v>
      </c>
    </row>
    <row r="808" spans="1:23" s="2" customFormat="1" ht="14.45" customHeight="1">
      <c r="A808" s="2" t="str">
        <f>+IF(B808="N","",IF(COUNTIF(B:B,B808)&gt;1,COUNTIF(B$3:B808,B808),""))</f>
        <v/>
      </c>
      <c r="B808" s="2" t="str">
        <f>+IF(F808="Detention",IF(G808&amp;E808='Import Demurrage Detention'!$G$2&amp;'Import Demurrage Detention'!$C$3,"Y","N"),IF(G808&amp;E808='Import Demurrage Detention'!$H$2&amp;'Import Demurrage Detention'!$C$3,"Y","N"))</f>
        <v>N</v>
      </c>
      <c r="C808" s="56" t="s">
        <v>359</v>
      </c>
      <c r="D808" s="56" t="s">
        <v>360</v>
      </c>
      <c r="E808" s="56" t="s">
        <v>21</v>
      </c>
      <c r="F808" s="56" t="s">
        <v>6317</v>
      </c>
      <c r="G808" s="56" t="s">
        <v>373</v>
      </c>
      <c r="H808" s="57">
        <v>44140</v>
      </c>
      <c r="I808" s="56" t="s">
        <v>81</v>
      </c>
      <c r="J808" s="56" t="s">
        <v>25</v>
      </c>
      <c r="K808" s="56" t="s">
        <v>33</v>
      </c>
      <c r="L808" s="56" t="s">
        <v>27</v>
      </c>
      <c r="M808" s="56" t="s">
        <v>7490</v>
      </c>
      <c r="N808" s="56" t="s">
        <v>5838</v>
      </c>
      <c r="O808" s="56" t="s">
        <v>107</v>
      </c>
      <c r="P808" s="56" t="s">
        <v>5839</v>
      </c>
      <c r="Q808" s="56" t="s">
        <v>108</v>
      </c>
      <c r="R808" s="56" t="s">
        <v>5840</v>
      </c>
      <c r="S808" s="56" t="s">
        <v>32</v>
      </c>
      <c r="T808" s="56" t="s">
        <v>32</v>
      </c>
      <c r="U808" s="56" t="s">
        <v>32</v>
      </c>
      <c r="V808" s="56" t="s">
        <v>32</v>
      </c>
      <c r="W808" s="2" t="str">
        <f t="shared" si="34"/>
        <v>FRDUKNDemurrage</v>
      </c>
    </row>
    <row r="809" spans="1:23" s="2" customFormat="1" ht="14.45" customHeight="1">
      <c r="A809" s="2" t="str">
        <f>+IF(B809="N","",IF(COUNTIF(B:B,B809)&gt;1,COUNTIF(B$3:B809,B809),""))</f>
        <v/>
      </c>
      <c r="B809" s="2" t="str">
        <f>+IF(F809="Detention",IF(G809&amp;E809='Import Demurrage Detention'!$G$2&amp;'Import Demurrage Detention'!$C$3,"Y","N"),IF(G809&amp;E809='Import Demurrage Detention'!$H$2&amp;'Import Demurrage Detention'!$C$3,"Y","N"))</f>
        <v>N</v>
      </c>
      <c r="C809" s="56" t="s">
        <v>359</v>
      </c>
      <c r="D809" s="56" t="s">
        <v>360</v>
      </c>
      <c r="E809" s="56" t="s">
        <v>21</v>
      </c>
      <c r="F809" s="56" t="s">
        <v>6317</v>
      </c>
      <c r="G809" s="56" t="s">
        <v>373</v>
      </c>
      <c r="H809" s="57">
        <v>44140</v>
      </c>
      <c r="I809" s="56" t="s">
        <v>81</v>
      </c>
      <c r="J809" s="56" t="s">
        <v>25</v>
      </c>
      <c r="K809" s="56" t="s">
        <v>55</v>
      </c>
      <c r="L809" s="56" t="s">
        <v>27</v>
      </c>
      <c r="M809" s="56" t="s">
        <v>7490</v>
      </c>
      <c r="N809" s="56" t="s">
        <v>129</v>
      </c>
      <c r="O809" s="56" t="s">
        <v>107</v>
      </c>
      <c r="P809" s="56" t="s">
        <v>366</v>
      </c>
      <c r="Q809" s="56" t="s">
        <v>108</v>
      </c>
      <c r="R809" s="56" t="s">
        <v>372</v>
      </c>
      <c r="S809" s="56" t="s">
        <v>32</v>
      </c>
      <c r="T809" s="56" t="s">
        <v>32</v>
      </c>
      <c r="U809" s="56" t="s">
        <v>32</v>
      </c>
      <c r="V809" s="56" t="s">
        <v>32</v>
      </c>
      <c r="W809" s="2" t="str">
        <f t="shared" si="34"/>
        <v>FRDUKNDemurrage</v>
      </c>
    </row>
    <row r="810" spans="1:23" s="2" customFormat="1" ht="14.45" customHeight="1">
      <c r="A810" s="2" t="str">
        <f>+IF(B810="N","",IF(COUNTIF(B:B,B810)&gt;1,COUNTIF(B$3:B810,B810),""))</f>
        <v/>
      </c>
      <c r="B810" s="2" t="str">
        <f>+IF(F810="Detention",IF(G810&amp;E810='Import Demurrage Detention'!$G$2&amp;'Import Demurrage Detention'!$C$3,"Y","N"),IF(G810&amp;E810='Import Demurrage Detention'!$H$2&amp;'Import Demurrage Detention'!$C$3,"Y","N"))</f>
        <v>N</v>
      </c>
      <c r="C810" s="56" t="s">
        <v>359</v>
      </c>
      <c r="D810" s="56" t="s">
        <v>360</v>
      </c>
      <c r="E810" s="56" t="s">
        <v>21</v>
      </c>
      <c r="F810" s="56" t="s">
        <v>6317</v>
      </c>
      <c r="G810" s="56" t="s">
        <v>374</v>
      </c>
      <c r="H810" s="57">
        <v>44140</v>
      </c>
      <c r="I810" s="56" t="s">
        <v>81</v>
      </c>
      <c r="J810" s="56" t="s">
        <v>25</v>
      </c>
      <c r="K810" s="56" t="s">
        <v>26</v>
      </c>
      <c r="L810" s="56" t="s">
        <v>27</v>
      </c>
      <c r="M810" s="56" t="s">
        <v>7490</v>
      </c>
      <c r="N810" s="56" t="s">
        <v>5835</v>
      </c>
      <c r="O810" s="56" t="s">
        <v>107</v>
      </c>
      <c r="P810" s="56" t="s">
        <v>5836</v>
      </c>
      <c r="Q810" s="56" t="s">
        <v>108</v>
      </c>
      <c r="R810" s="56" t="s">
        <v>5837</v>
      </c>
      <c r="S810" s="56" t="s">
        <v>32</v>
      </c>
      <c r="T810" s="56" t="s">
        <v>32</v>
      </c>
      <c r="U810" s="56" t="s">
        <v>32</v>
      </c>
      <c r="V810" s="56" t="s">
        <v>32</v>
      </c>
      <c r="W810" s="2" t="str">
        <f t="shared" si="34"/>
        <v>FRLEHNDemurrage</v>
      </c>
    </row>
    <row r="811" spans="1:23" s="2" customFormat="1" ht="14.45" customHeight="1">
      <c r="A811" s="2" t="str">
        <f>+IF(B811="N","",IF(COUNTIF(B:B,B811)&gt;1,COUNTIF(B$3:B811,B811),""))</f>
        <v/>
      </c>
      <c r="B811" s="2" t="str">
        <f>+IF(F811="Detention",IF(G811&amp;E811='Import Demurrage Detention'!$G$2&amp;'Import Demurrage Detention'!$C$3,"Y","N"),IF(G811&amp;E811='Import Demurrage Detention'!$H$2&amp;'Import Demurrage Detention'!$C$3,"Y","N"))</f>
        <v>N</v>
      </c>
      <c r="C811" s="56" t="s">
        <v>359</v>
      </c>
      <c r="D811" s="56" t="s">
        <v>360</v>
      </c>
      <c r="E811" s="56" t="s">
        <v>21</v>
      </c>
      <c r="F811" s="56" t="s">
        <v>6317</v>
      </c>
      <c r="G811" s="56" t="s">
        <v>374</v>
      </c>
      <c r="H811" s="57">
        <v>44140</v>
      </c>
      <c r="I811" s="56" t="s">
        <v>81</v>
      </c>
      <c r="J811" s="56" t="s">
        <v>25</v>
      </c>
      <c r="K811" s="56" t="s">
        <v>64</v>
      </c>
      <c r="L811" s="56" t="s">
        <v>27</v>
      </c>
      <c r="M811" s="56" t="s">
        <v>7490</v>
      </c>
      <c r="N811" s="56" t="s">
        <v>128</v>
      </c>
      <c r="O811" s="56" t="s">
        <v>107</v>
      </c>
      <c r="P811" s="56" t="s">
        <v>139</v>
      </c>
      <c r="Q811" s="56" t="s">
        <v>108</v>
      </c>
      <c r="R811" s="56" t="s">
        <v>371</v>
      </c>
      <c r="S811" s="56" t="s">
        <v>32</v>
      </c>
      <c r="T811" s="56" t="s">
        <v>32</v>
      </c>
      <c r="U811" s="56" t="s">
        <v>32</v>
      </c>
      <c r="V811" s="56" t="s">
        <v>32</v>
      </c>
      <c r="W811" s="2" t="str">
        <f t="shared" si="34"/>
        <v>FRLEHNDemurrage</v>
      </c>
    </row>
    <row r="812" spans="1:23" s="2" customFormat="1" ht="14.45" customHeight="1">
      <c r="A812" s="2" t="str">
        <f>+IF(B812="N","",IF(COUNTIF(B:B,B812)&gt;1,COUNTIF(B$3:B812,B812),""))</f>
        <v/>
      </c>
      <c r="B812" s="2" t="str">
        <f>+IF(F812="Detention",IF(G812&amp;E812='Import Demurrage Detention'!$G$2&amp;'Import Demurrage Detention'!$C$3,"Y","N"),IF(G812&amp;E812='Import Demurrage Detention'!$H$2&amp;'Import Demurrage Detention'!$C$3,"Y","N"))</f>
        <v>N</v>
      </c>
      <c r="C812" s="56" t="s">
        <v>359</v>
      </c>
      <c r="D812" s="56" t="s">
        <v>360</v>
      </c>
      <c r="E812" s="56" t="s">
        <v>21</v>
      </c>
      <c r="F812" s="56" t="s">
        <v>6317</v>
      </c>
      <c r="G812" s="56" t="s">
        <v>374</v>
      </c>
      <c r="H812" s="57">
        <v>44140</v>
      </c>
      <c r="I812" s="56" t="s">
        <v>81</v>
      </c>
      <c r="J812" s="56" t="s">
        <v>25</v>
      </c>
      <c r="K812" s="56" t="s">
        <v>33</v>
      </c>
      <c r="L812" s="56" t="s">
        <v>27</v>
      </c>
      <c r="M812" s="56" t="s">
        <v>7490</v>
      </c>
      <c r="N812" s="56" t="s">
        <v>5838</v>
      </c>
      <c r="O812" s="56" t="s">
        <v>107</v>
      </c>
      <c r="P812" s="56" t="s">
        <v>5839</v>
      </c>
      <c r="Q812" s="56" t="s">
        <v>108</v>
      </c>
      <c r="R812" s="56" t="s">
        <v>5840</v>
      </c>
      <c r="S812" s="56" t="s">
        <v>32</v>
      </c>
      <c r="T812" s="56" t="s">
        <v>32</v>
      </c>
      <c r="U812" s="56" t="s">
        <v>32</v>
      </c>
      <c r="V812" s="56" t="s">
        <v>32</v>
      </c>
      <c r="W812" s="2" t="str">
        <f t="shared" si="34"/>
        <v>FRLEHNDemurrage</v>
      </c>
    </row>
    <row r="813" spans="1:23" s="2" customFormat="1" ht="14.45" customHeight="1">
      <c r="A813" s="2" t="str">
        <f>+IF(B813="N","",IF(COUNTIF(B:B,B813)&gt;1,COUNTIF(B$3:B813,B813),""))</f>
        <v/>
      </c>
      <c r="B813" s="2" t="str">
        <f>+IF(F813="Detention",IF(G813&amp;E813='Import Demurrage Detention'!$G$2&amp;'Import Demurrage Detention'!$C$3,"Y","N"),IF(G813&amp;E813='Import Demurrage Detention'!$H$2&amp;'Import Demurrage Detention'!$C$3,"Y","N"))</f>
        <v>N</v>
      </c>
      <c r="C813" s="56" t="s">
        <v>359</v>
      </c>
      <c r="D813" s="56" t="s">
        <v>360</v>
      </c>
      <c r="E813" s="56" t="s">
        <v>21</v>
      </c>
      <c r="F813" s="56" t="s">
        <v>6317</v>
      </c>
      <c r="G813" s="56" t="s">
        <v>374</v>
      </c>
      <c r="H813" s="57">
        <v>44140</v>
      </c>
      <c r="I813" s="56" t="s">
        <v>81</v>
      </c>
      <c r="J813" s="56" t="s">
        <v>25</v>
      </c>
      <c r="K813" s="56" t="s">
        <v>55</v>
      </c>
      <c r="L813" s="56" t="s">
        <v>27</v>
      </c>
      <c r="M813" s="56" t="s">
        <v>7490</v>
      </c>
      <c r="N813" s="56" t="s">
        <v>129</v>
      </c>
      <c r="O813" s="56" t="s">
        <v>107</v>
      </c>
      <c r="P813" s="56" t="s">
        <v>366</v>
      </c>
      <c r="Q813" s="56" t="s">
        <v>108</v>
      </c>
      <c r="R813" s="56" t="s">
        <v>372</v>
      </c>
      <c r="S813" s="56" t="s">
        <v>32</v>
      </c>
      <c r="T813" s="56" t="s">
        <v>32</v>
      </c>
      <c r="U813" s="56" t="s">
        <v>32</v>
      </c>
      <c r="V813" s="56" t="s">
        <v>32</v>
      </c>
      <c r="W813" s="2" t="str">
        <f t="shared" si="34"/>
        <v>FRLEHNDemurrage</v>
      </c>
    </row>
    <row r="814" spans="1:23" s="2" customFormat="1" ht="14.45" customHeight="1">
      <c r="A814" s="2" t="str">
        <f>+IF(B814="N","",IF(COUNTIF(B:B,B814)&gt;1,COUNTIF(B$3:B814,B814),""))</f>
        <v/>
      </c>
      <c r="B814" s="2" t="str">
        <f>+IF(F814="Detention",IF(G814&amp;E814='Import Demurrage Detention'!$G$2&amp;'Import Demurrage Detention'!$C$3,"Y","N"),IF(G814&amp;E814='Import Demurrage Detention'!$H$2&amp;'Import Demurrage Detention'!$C$3,"Y","N"))</f>
        <v>N</v>
      </c>
      <c r="C814" s="56" t="s">
        <v>359</v>
      </c>
      <c r="D814" s="56" t="s">
        <v>360</v>
      </c>
      <c r="E814" s="56" t="s">
        <v>21</v>
      </c>
      <c r="F814" s="56" t="s">
        <v>6317</v>
      </c>
      <c r="G814" s="56" t="s">
        <v>375</v>
      </c>
      <c r="H814" s="57">
        <v>44140</v>
      </c>
      <c r="I814" s="56" t="s">
        <v>81</v>
      </c>
      <c r="J814" s="56" t="s">
        <v>25</v>
      </c>
      <c r="K814" s="56" t="s">
        <v>26</v>
      </c>
      <c r="L814" s="56" t="s">
        <v>27</v>
      </c>
      <c r="M814" s="56" t="s">
        <v>7490</v>
      </c>
      <c r="N814" s="56" t="s">
        <v>5835</v>
      </c>
      <c r="O814" s="56" t="s">
        <v>107</v>
      </c>
      <c r="P814" s="56" t="s">
        <v>5836</v>
      </c>
      <c r="Q814" s="56" t="s">
        <v>108</v>
      </c>
      <c r="R814" s="56" t="s">
        <v>5837</v>
      </c>
      <c r="S814" s="56" t="s">
        <v>32</v>
      </c>
      <c r="T814" s="56" t="s">
        <v>32</v>
      </c>
      <c r="U814" s="56" t="s">
        <v>32</v>
      </c>
      <c r="V814" s="56" t="s">
        <v>32</v>
      </c>
      <c r="W814" s="2" t="str">
        <f t="shared" si="34"/>
        <v>FRLYNNDemurrage</v>
      </c>
    </row>
    <row r="815" spans="1:23" s="2" customFormat="1" ht="14.45" customHeight="1">
      <c r="A815" s="2" t="str">
        <f>+IF(B815="N","",IF(COUNTIF(B:B,B815)&gt;1,COUNTIF(B$3:B815,B815),""))</f>
        <v/>
      </c>
      <c r="B815" s="2" t="str">
        <f>+IF(F815="Detention",IF(G815&amp;E815='Import Demurrage Detention'!$G$2&amp;'Import Demurrage Detention'!$C$3,"Y","N"),IF(G815&amp;E815='Import Demurrage Detention'!$H$2&amp;'Import Demurrage Detention'!$C$3,"Y","N"))</f>
        <v>N</v>
      </c>
      <c r="C815" s="56" t="s">
        <v>359</v>
      </c>
      <c r="D815" s="56" t="s">
        <v>360</v>
      </c>
      <c r="E815" s="56" t="s">
        <v>21</v>
      </c>
      <c r="F815" s="56" t="s">
        <v>6317</v>
      </c>
      <c r="G815" s="56" t="s">
        <v>375</v>
      </c>
      <c r="H815" s="57">
        <v>44140</v>
      </c>
      <c r="I815" s="56" t="s">
        <v>81</v>
      </c>
      <c r="J815" s="56" t="s">
        <v>25</v>
      </c>
      <c r="K815" s="56" t="s">
        <v>64</v>
      </c>
      <c r="L815" s="56" t="s">
        <v>27</v>
      </c>
      <c r="M815" s="56" t="s">
        <v>7490</v>
      </c>
      <c r="N815" s="56" t="s">
        <v>128</v>
      </c>
      <c r="O815" s="56" t="s">
        <v>107</v>
      </c>
      <c r="P815" s="56" t="s">
        <v>139</v>
      </c>
      <c r="Q815" s="56" t="s">
        <v>108</v>
      </c>
      <c r="R815" s="56" t="s">
        <v>371</v>
      </c>
      <c r="S815" s="56" t="s">
        <v>32</v>
      </c>
      <c r="T815" s="56" t="s">
        <v>32</v>
      </c>
      <c r="U815" s="56" t="s">
        <v>32</v>
      </c>
      <c r="V815" s="56" t="s">
        <v>32</v>
      </c>
      <c r="W815" s="2" t="str">
        <f t="shared" si="34"/>
        <v>FRLYNNDemurrage</v>
      </c>
    </row>
    <row r="816" spans="1:23" s="2" customFormat="1" ht="14.45" customHeight="1">
      <c r="A816" s="2" t="str">
        <f>+IF(B816="N","",IF(COUNTIF(B:B,B816)&gt;1,COUNTIF(B$3:B816,B816),""))</f>
        <v/>
      </c>
      <c r="B816" s="2" t="str">
        <f>+IF(F816="Detention",IF(G816&amp;E816='Import Demurrage Detention'!$G$2&amp;'Import Demurrage Detention'!$C$3,"Y","N"),IF(G816&amp;E816='Import Demurrage Detention'!$H$2&amp;'Import Demurrage Detention'!$C$3,"Y","N"))</f>
        <v>N</v>
      </c>
      <c r="C816" s="56" t="s">
        <v>359</v>
      </c>
      <c r="D816" s="56" t="s">
        <v>360</v>
      </c>
      <c r="E816" s="56" t="s">
        <v>21</v>
      </c>
      <c r="F816" s="56" t="s">
        <v>6317</v>
      </c>
      <c r="G816" s="56" t="s">
        <v>375</v>
      </c>
      <c r="H816" s="57">
        <v>44140</v>
      </c>
      <c r="I816" s="56" t="s">
        <v>81</v>
      </c>
      <c r="J816" s="56" t="s">
        <v>25</v>
      </c>
      <c r="K816" s="56" t="s">
        <v>33</v>
      </c>
      <c r="L816" s="56" t="s">
        <v>27</v>
      </c>
      <c r="M816" s="56" t="s">
        <v>7490</v>
      </c>
      <c r="N816" s="56" t="s">
        <v>5838</v>
      </c>
      <c r="O816" s="56" t="s">
        <v>107</v>
      </c>
      <c r="P816" s="56" t="s">
        <v>5839</v>
      </c>
      <c r="Q816" s="56" t="s">
        <v>108</v>
      </c>
      <c r="R816" s="56" t="s">
        <v>5840</v>
      </c>
      <c r="S816" s="56" t="s">
        <v>32</v>
      </c>
      <c r="T816" s="56" t="s">
        <v>32</v>
      </c>
      <c r="U816" s="56" t="s">
        <v>32</v>
      </c>
      <c r="V816" s="56" t="s">
        <v>32</v>
      </c>
      <c r="W816" s="2" t="str">
        <f t="shared" si="34"/>
        <v>FRLYNNDemurrage</v>
      </c>
    </row>
    <row r="817" spans="1:23" s="2" customFormat="1" ht="14.45" customHeight="1">
      <c r="A817" s="2" t="str">
        <f>+IF(B817="N","",IF(COUNTIF(B:B,B817)&gt;1,COUNTIF(B$3:B817,B817),""))</f>
        <v/>
      </c>
      <c r="B817" s="2" t="str">
        <f>+IF(F817="Detention",IF(G817&amp;E817='Import Demurrage Detention'!$G$2&amp;'Import Demurrage Detention'!$C$3,"Y","N"),IF(G817&amp;E817='Import Demurrage Detention'!$H$2&amp;'Import Demurrage Detention'!$C$3,"Y","N"))</f>
        <v>N</v>
      </c>
      <c r="C817" s="56" t="s">
        <v>359</v>
      </c>
      <c r="D817" s="56" t="s">
        <v>360</v>
      </c>
      <c r="E817" s="56" t="s">
        <v>21</v>
      </c>
      <c r="F817" s="56" t="s">
        <v>6317</v>
      </c>
      <c r="G817" s="56" t="s">
        <v>375</v>
      </c>
      <c r="H817" s="57">
        <v>44140</v>
      </c>
      <c r="I817" s="56" t="s">
        <v>81</v>
      </c>
      <c r="J817" s="56" t="s">
        <v>25</v>
      </c>
      <c r="K817" s="56" t="s">
        <v>55</v>
      </c>
      <c r="L817" s="56" t="s">
        <v>27</v>
      </c>
      <c r="M817" s="56" t="s">
        <v>7490</v>
      </c>
      <c r="N817" s="56" t="s">
        <v>129</v>
      </c>
      <c r="O817" s="56" t="s">
        <v>107</v>
      </c>
      <c r="P817" s="56" t="s">
        <v>366</v>
      </c>
      <c r="Q817" s="56" t="s">
        <v>108</v>
      </c>
      <c r="R817" s="56" t="s">
        <v>372</v>
      </c>
      <c r="S817" s="56" t="s">
        <v>32</v>
      </c>
      <c r="T817" s="56" t="s">
        <v>32</v>
      </c>
      <c r="U817" s="56" t="s">
        <v>32</v>
      </c>
      <c r="V817" s="56" t="s">
        <v>32</v>
      </c>
      <c r="W817" s="2" t="str">
        <f t="shared" si="34"/>
        <v>FRLYNNDemurrage</v>
      </c>
    </row>
    <row r="818" spans="1:23" s="2" customFormat="1" ht="14.45" customHeight="1">
      <c r="A818" s="2" t="str">
        <f>+IF(B818="N","",IF(COUNTIF(B:B,B818)&gt;1,COUNTIF(B$3:B818,B818),""))</f>
        <v/>
      </c>
      <c r="B818" s="2" t="str">
        <f>+IF(F818="Detention",IF(G818&amp;E818='Import Demurrage Detention'!$G$2&amp;'Import Demurrage Detention'!$C$3,"Y","N"),IF(G818&amp;E818='Import Demurrage Detention'!$H$2&amp;'Import Demurrage Detention'!$C$3,"Y","N"))</f>
        <v>N</v>
      </c>
      <c r="C818" s="56" t="s">
        <v>359</v>
      </c>
      <c r="D818" s="56" t="s">
        <v>360</v>
      </c>
      <c r="E818" s="56" t="s">
        <v>21</v>
      </c>
      <c r="F818" s="56" t="s">
        <v>6317</v>
      </c>
      <c r="G818" s="56" t="s">
        <v>376</v>
      </c>
      <c r="H818" s="57">
        <v>44140</v>
      </c>
      <c r="I818" s="56" t="s">
        <v>81</v>
      </c>
      <c r="J818" s="56" t="s">
        <v>25</v>
      </c>
      <c r="K818" s="56" t="s">
        <v>26</v>
      </c>
      <c r="L818" s="56" t="s">
        <v>27</v>
      </c>
      <c r="M818" s="56" t="s">
        <v>7490</v>
      </c>
      <c r="N818" s="56" t="s">
        <v>5835</v>
      </c>
      <c r="O818" s="56" t="s">
        <v>107</v>
      </c>
      <c r="P818" s="56" t="s">
        <v>5836</v>
      </c>
      <c r="Q818" s="56" t="s">
        <v>108</v>
      </c>
      <c r="R818" s="56" t="s">
        <v>5837</v>
      </c>
      <c r="S818" s="56" t="s">
        <v>32</v>
      </c>
      <c r="T818" s="56" t="s">
        <v>32</v>
      </c>
      <c r="U818" s="56" t="s">
        <v>32</v>
      </c>
      <c r="V818" s="56" t="s">
        <v>32</v>
      </c>
      <c r="W818" s="2" t="str">
        <f t="shared" si="34"/>
        <v>FRMRSNDemurrage</v>
      </c>
    </row>
    <row r="819" spans="1:23" s="2" customFormat="1" ht="14.45" customHeight="1">
      <c r="A819" s="2" t="str">
        <f>+IF(B819="N","",IF(COUNTIF(B:B,B819)&gt;1,COUNTIF(B$3:B819,B819),""))</f>
        <v/>
      </c>
      <c r="B819" s="2" t="str">
        <f>+IF(F819="Detention",IF(G819&amp;E819='Import Demurrage Detention'!$G$2&amp;'Import Demurrage Detention'!$C$3,"Y","N"),IF(G819&amp;E819='Import Demurrage Detention'!$H$2&amp;'Import Demurrage Detention'!$C$3,"Y","N"))</f>
        <v>N</v>
      </c>
      <c r="C819" s="56" t="s">
        <v>359</v>
      </c>
      <c r="D819" s="56" t="s">
        <v>360</v>
      </c>
      <c r="E819" s="56" t="s">
        <v>21</v>
      </c>
      <c r="F819" s="56" t="s">
        <v>6317</v>
      </c>
      <c r="G819" s="56" t="s">
        <v>376</v>
      </c>
      <c r="H819" s="57">
        <v>44140</v>
      </c>
      <c r="I819" s="56" t="s">
        <v>81</v>
      </c>
      <c r="J819" s="56" t="s">
        <v>25</v>
      </c>
      <c r="K819" s="56" t="s">
        <v>64</v>
      </c>
      <c r="L819" s="56" t="s">
        <v>27</v>
      </c>
      <c r="M819" s="56" t="s">
        <v>7490</v>
      </c>
      <c r="N819" s="56" t="s">
        <v>128</v>
      </c>
      <c r="O819" s="56" t="s">
        <v>107</v>
      </c>
      <c r="P819" s="56" t="s">
        <v>139</v>
      </c>
      <c r="Q819" s="56" t="s">
        <v>108</v>
      </c>
      <c r="R819" s="56" t="s">
        <v>371</v>
      </c>
      <c r="S819" s="56" t="s">
        <v>32</v>
      </c>
      <c r="T819" s="56" t="s">
        <v>32</v>
      </c>
      <c r="U819" s="56" t="s">
        <v>32</v>
      </c>
      <c r="V819" s="56" t="s">
        <v>32</v>
      </c>
      <c r="W819" s="2" t="str">
        <f t="shared" si="34"/>
        <v>FRMRSNDemurrage</v>
      </c>
    </row>
    <row r="820" spans="1:23" s="2" customFormat="1" ht="14.45" customHeight="1">
      <c r="A820" s="2" t="str">
        <f>+IF(B820="N","",IF(COUNTIF(B:B,B820)&gt;1,COUNTIF(B$3:B820,B820),""))</f>
        <v/>
      </c>
      <c r="B820" s="2" t="str">
        <f>+IF(F820="Detention",IF(G820&amp;E820='Import Demurrage Detention'!$G$2&amp;'Import Demurrage Detention'!$C$3,"Y","N"),IF(G820&amp;E820='Import Demurrage Detention'!$H$2&amp;'Import Demurrage Detention'!$C$3,"Y","N"))</f>
        <v>N</v>
      </c>
      <c r="C820" s="56" t="s">
        <v>359</v>
      </c>
      <c r="D820" s="56" t="s">
        <v>360</v>
      </c>
      <c r="E820" s="56" t="s">
        <v>21</v>
      </c>
      <c r="F820" s="56" t="s">
        <v>6317</v>
      </c>
      <c r="G820" s="56" t="s">
        <v>376</v>
      </c>
      <c r="H820" s="57">
        <v>44140</v>
      </c>
      <c r="I820" s="56" t="s">
        <v>81</v>
      </c>
      <c r="J820" s="56" t="s">
        <v>25</v>
      </c>
      <c r="K820" s="56" t="s">
        <v>33</v>
      </c>
      <c r="L820" s="56" t="s">
        <v>27</v>
      </c>
      <c r="M820" s="56" t="s">
        <v>7490</v>
      </c>
      <c r="N820" s="56" t="s">
        <v>5838</v>
      </c>
      <c r="O820" s="56" t="s">
        <v>107</v>
      </c>
      <c r="P820" s="56" t="s">
        <v>5839</v>
      </c>
      <c r="Q820" s="56" t="s">
        <v>108</v>
      </c>
      <c r="R820" s="56" t="s">
        <v>5840</v>
      </c>
      <c r="S820" s="56" t="s">
        <v>32</v>
      </c>
      <c r="T820" s="56" t="s">
        <v>32</v>
      </c>
      <c r="U820" s="56" t="s">
        <v>32</v>
      </c>
      <c r="V820" s="56" t="s">
        <v>32</v>
      </c>
      <c r="W820" s="2" t="str">
        <f t="shared" si="34"/>
        <v>FRMRSNDemurrage</v>
      </c>
    </row>
    <row r="821" spans="1:23" s="2" customFormat="1" ht="14.45" customHeight="1">
      <c r="A821" s="2" t="str">
        <f>+IF(B821="N","",IF(COUNTIF(B:B,B821)&gt;1,COUNTIF(B$3:B821,B821),""))</f>
        <v/>
      </c>
      <c r="B821" s="2" t="str">
        <f>+IF(F821="Detention",IF(G821&amp;E821='Import Demurrage Detention'!$G$2&amp;'Import Demurrage Detention'!$C$3,"Y","N"),IF(G821&amp;E821='Import Demurrage Detention'!$H$2&amp;'Import Demurrage Detention'!$C$3,"Y","N"))</f>
        <v>N</v>
      </c>
      <c r="C821" s="56" t="s">
        <v>359</v>
      </c>
      <c r="D821" s="56" t="s">
        <v>360</v>
      </c>
      <c r="E821" s="56" t="s">
        <v>21</v>
      </c>
      <c r="F821" s="56" t="s">
        <v>6317</v>
      </c>
      <c r="G821" s="56" t="s">
        <v>376</v>
      </c>
      <c r="H821" s="57">
        <v>44140</v>
      </c>
      <c r="I821" s="56" t="s">
        <v>81</v>
      </c>
      <c r="J821" s="56" t="s">
        <v>25</v>
      </c>
      <c r="K821" s="56" t="s">
        <v>55</v>
      </c>
      <c r="L821" s="56" t="s">
        <v>27</v>
      </c>
      <c r="M821" s="56" t="s">
        <v>7490</v>
      </c>
      <c r="N821" s="56" t="s">
        <v>129</v>
      </c>
      <c r="O821" s="56" t="s">
        <v>107</v>
      </c>
      <c r="P821" s="56" t="s">
        <v>366</v>
      </c>
      <c r="Q821" s="56" t="s">
        <v>108</v>
      </c>
      <c r="R821" s="56" t="s">
        <v>372</v>
      </c>
      <c r="S821" s="56" t="s">
        <v>32</v>
      </c>
      <c r="T821" s="56" t="s">
        <v>32</v>
      </c>
      <c r="U821" s="56" t="s">
        <v>32</v>
      </c>
      <c r="V821" s="56" t="s">
        <v>32</v>
      </c>
      <c r="W821" s="2" t="str">
        <f t="shared" si="34"/>
        <v>FRMRSNDemurrage</v>
      </c>
    </row>
    <row r="822" spans="1:23" s="2" customFormat="1" ht="14.45" customHeight="1">
      <c r="A822" s="2" t="str">
        <f>+IF(B822="N","",IF(COUNTIF(B:B,B822)&gt;1,COUNTIF(B$3:B822,B822),""))</f>
        <v/>
      </c>
      <c r="B822" s="2" t="str">
        <f>+IF(F822="Detention",IF(G822&amp;E822='Import Demurrage Detention'!$G$2&amp;'Import Demurrage Detention'!$C$3,"Y","N"),IF(G822&amp;E822='Import Demurrage Detention'!$H$2&amp;'Import Demurrage Detention'!$C$3,"Y","N"))</f>
        <v>N</v>
      </c>
      <c r="C822" s="56" t="s">
        <v>359</v>
      </c>
      <c r="D822" s="56" t="s">
        <v>360</v>
      </c>
      <c r="E822" s="56" t="s">
        <v>21</v>
      </c>
      <c r="F822" s="56" t="s">
        <v>6317</v>
      </c>
      <c r="G822" s="56" t="s">
        <v>377</v>
      </c>
      <c r="H822" s="57">
        <v>44140</v>
      </c>
      <c r="I822" s="56" t="s">
        <v>81</v>
      </c>
      <c r="J822" s="56" t="s">
        <v>25</v>
      </c>
      <c r="K822" s="56" t="s">
        <v>26</v>
      </c>
      <c r="L822" s="56" t="s">
        <v>27</v>
      </c>
      <c r="M822" s="56" t="s">
        <v>7490</v>
      </c>
      <c r="N822" s="56" t="s">
        <v>5835</v>
      </c>
      <c r="O822" s="56" t="s">
        <v>107</v>
      </c>
      <c r="P822" s="56" t="s">
        <v>5836</v>
      </c>
      <c r="Q822" s="56" t="s">
        <v>108</v>
      </c>
      <c r="R822" s="56" t="s">
        <v>5837</v>
      </c>
      <c r="S822" s="56" t="s">
        <v>32</v>
      </c>
      <c r="T822" s="56" t="s">
        <v>32</v>
      </c>
      <c r="U822" s="56" t="s">
        <v>32</v>
      </c>
      <c r="V822" s="56" t="s">
        <v>32</v>
      </c>
      <c r="W822" s="2" t="str">
        <f t="shared" si="34"/>
        <v>FRMTINDemurrage</v>
      </c>
    </row>
    <row r="823" spans="1:23" s="2" customFormat="1" ht="14.45" customHeight="1">
      <c r="A823" s="2" t="str">
        <f>+IF(B823="N","",IF(COUNTIF(B:B,B823)&gt;1,COUNTIF(B$3:B823,B823),""))</f>
        <v/>
      </c>
      <c r="B823" s="2" t="str">
        <f>+IF(F823="Detention",IF(G823&amp;E823='Import Demurrage Detention'!$G$2&amp;'Import Demurrage Detention'!$C$3,"Y","N"),IF(G823&amp;E823='Import Demurrage Detention'!$H$2&amp;'Import Demurrage Detention'!$C$3,"Y","N"))</f>
        <v>N</v>
      </c>
      <c r="C823" s="56" t="s">
        <v>359</v>
      </c>
      <c r="D823" s="56" t="s">
        <v>360</v>
      </c>
      <c r="E823" s="56" t="s">
        <v>21</v>
      </c>
      <c r="F823" s="56" t="s">
        <v>6317</v>
      </c>
      <c r="G823" s="56" t="s">
        <v>377</v>
      </c>
      <c r="H823" s="57">
        <v>44140</v>
      </c>
      <c r="I823" s="56" t="s">
        <v>81</v>
      </c>
      <c r="J823" s="56" t="s">
        <v>25</v>
      </c>
      <c r="K823" s="56" t="s">
        <v>64</v>
      </c>
      <c r="L823" s="56" t="s">
        <v>27</v>
      </c>
      <c r="M823" s="56" t="s">
        <v>7490</v>
      </c>
      <c r="N823" s="56" t="s">
        <v>128</v>
      </c>
      <c r="O823" s="56" t="s">
        <v>107</v>
      </c>
      <c r="P823" s="56" t="s">
        <v>139</v>
      </c>
      <c r="Q823" s="56" t="s">
        <v>108</v>
      </c>
      <c r="R823" s="56" t="s">
        <v>371</v>
      </c>
      <c r="S823" s="56" t="s">
        <v>32</v>
      </c>
      <c r="T823" s="56" t="s">
        <v>32</v>
      </c>
      <c r="U823" s="56" t="s">
        <v>32</v>
      </c>
      <c r="V823" s="56" t="s">
        <v>32</v>
      </c>
      <c r="W823" s="2" t="str">
        <f t="shared" si="34"/>
        <v>FRMTINDemurrage</v>
      </c>
    </row>
    <row r="824" spans="1:23" s="2" customFormat="1" ht="14.45" customHeight="1">
      <c r="A824" s="2" t="str">
        <f>+IF(B824="N","",IF(COUNTIF(B:B,B824)&gt;1,COUNTIF(B$3:B824,B824),""))</f>
        <v/>
      </c>
      <c r="B824" s="2" t="str">
        <f>+IF(F824="Detention",IF(G824&amp;E824='Import Demurrage Detention'!$G$2&amp;'Import Demurrage Detention'!$C$3,"Y","N"),IF(G824&amp;E824='Import Demurrage Detention'!$H$2&amp;'Import Demurrage Detention'!$C$3,"Y","N"))</f>
        <v>N</v>
      </c>
      <c r="C824" s="56" t="s">
        <v>359</v>
      </c>
      <c r="D824" s="56" t="s">
        <v>360</v>
      </c>
      <c r="E824" s="56" t="s">
        <v>21</v>
      </c>
      <c r="F824" s="56" t="s">
        <v>6317</v>
      </c>
      <c r="G824" s="56" t="s">
        <v>377</v>
      </c>
      <c r="H824" s="57">
        <v>44140</v>
      </c>
      <c r="I824" s="56" t="s">
        <v>81</v>
      </c>
      <c r="J824" s="56" t="s">
        <v>25</v>
      </c>
      <c r="K824" s="56" t="s">
        <v>33</v>
      </c>
      <c r="L824" s="56" t="s">
        <v>27</v>
      </c>
      <c r="M824" s="56" t="s">
        <v>7490</v>
      </c>
      <c r="N824" s="56" t="s">
        <v>5838</v>
      </c>
      <c r="O824" s="56" t="s">
        <v>107</v>
      </c>
      <c r="P824" s="56" t="s">
        <v>5839</v>
      </c>
      <c r="Q824" s="56" t="s">
        <v>108</v>
      </c>
      <c r="R824" s="56" t="s">
        <v>5840</v>
      </c>
      <c r="S824" s="56" t="s">
        <v>32</v>
      </c>
      <c r="T824" s="56" t="s">
        <v>32</v>
      </c>
      <c r="U824" s="56" t="s">
        <v>32</v>
      </c>
      <c r="V824" s="56" t="s">
        <v>32</v>
      </c>
      <c r="W824" s="2" t="str">
        <f t="shared" si="34"/>
        <v>FRMTINDemurrage</v>
      </c>
    </row>
    <row r="825" spans="1:23" s="2" customFormat="1" ht="14.45" customHeight="1">
      <c r="A825" s="2" t="str">
        <f>+IF(B825="N","",IF(COUNTIF(B:B,B825)&gt;1,COUNTIF(B$3:B825,B825),""))</f>
        <v/>
      </c>
      <c r="B825" s="2" t="str">
        <f>+IF(F825="Detention",IF(G825&amp;E825='Import Demurrage Detention'!$G$2&amp;'Import Demurrage Detention'!$C$3,"Y","N"),IF(G825&amp;E825='Import Demurrage Detention'!$H$2&amp;'Import Demurrage Detention'!$C$3,"Y","N"))</f>
        <v>N</v>
      </c>
      <c r="C825" s="56" t="s">
        <v>359</v>
      </c>
      <c r="D825" s="56" t="s">
        <v>360</v>
      </c>
      <c r="E825" s="56" t="s">
        <v>21</v>
      </c>
      <c r="F825" s="56" t="s">
        <v>6317</v>
      </c>
      <c r="G825" s="56" t="s">
        <v>377</v>
      </c>
      <c r="H825" s="57">
        <v>44140</v>
      </c>
      <c r="I825" s="56" t="s">
        <v>81</v>
      </c>
      <c r="J825" s="56" t="s">
        <v>25</v>
      </c>
      <c r="K825" s="56" t="s">
        <v>55</v>
      </c>
      <c r="L825" s="56" t="s">
        <v>27</v>
      </c>
      <c r="M825" s="56" t="s">
        <v>7490</v>
      </c>
      <c r="N825" s="56" t="s">
        <v>129</v>
      </c>
      <c r="O825" s="56" t="s">
        <v>107</v>
      </c>
      <c r="P825" s="56" t="s">
        <v>366</v>
      </c>
      <c r="Q825" s="56" t="s">
        <v>108</v>
      </c>
      <c r="R825" s="56" t="s">
        <v>372</v>
      </c>
      <c r="S825" s="56" t="s">
        <v>32</v>
      </c>
      <c r="T825" s="56" t="s">
        <v>32</v>
      </c>
      <c r="U825" s="56" t="s">
        <v>32</v>
      </c>
      <c r="V825" s="56" t="s">
        <v>32</v>
      </c>
      <c r="W825" s="2" t="str">
        <f t="shared" si="34"/>
        <v>FRMTINDemurrage</v>
      </c>
    </row>
    <row r="826" spans="1:23" s="2" customFormat="1" ht="14.45" customHeight="1">
      <c r="A826" s="2" t="str">
        <f>+IF(B826="N","",IF(COUNTIF(B:B,B826)&gt;1,COUNTIF(B$3:B826,B826),""))</f>
        <v/>
      </c>
      <c r="B826" s="2" t="str">
        <f>+IF(F826="Detention",IF(G826&amp;E826='Import Demurrage Detention'!$G$2&amp;'Import Demurrage Detention'!$C$3,"Y","N"),IF(G826&amp;E826='Import Demurrage Detention'!$H$2&amp;'Import Demurrage Detention'!$C$3,"Y","N"))</f>
        <v>N</v>
      </c>
      <c r="C826" s="56" t="s">
        <v>359</v>
      </c>
      <c r="D826" s="56" t="s">
        <v>360</v>
      </c>
      <c r="E826" s="56" t="s">
        <v>21</v>
      </c>
      <c r="F826" s="56" t="s">
        <v>6317</v>
      </c>
      <c r="G826" s="56" t="s">
        <v>378</v>
      </c>
      <c r="H826" s="57">
        <v>44140</v>
      </c>
      <c r="I826" s="56" t="s">
        <v>81</v>
      </c>
      <c r="J826" s="56" t="s">
        <v>25</v>
      </c>
      <c r="K826" s="56" t="s">
        <v>26</v>
      </c>
      <c r="L826" s="56" t="s">
        <v>27</v>
      </c>
      <c r="M826" s="56" t="s">
        <v>7490</v>
      </c>
      <c r="N826" s="56" t="s">
        <v>5835</v>
      </c>
      <c r="O826" s="56" t="s">
        <v>107</v>
      </c>
      <c r="P826" s="56" t="s">
        <v>5836</v>
      </c>
      <c r="Q826" s="56" t="s">
        <v>108</v>
      </c>
      <c r="R826" s="56" t="s">
        <v>5837</v>
      </c>
      <c r="S826" s="56" t="s">
        <v>32</v>
      </c>
      <c r="T826" s="56" t="s">
        <v>32</v>
      </c>
      <c r="U826" s="56" t="s">
        <v>32</v>
      </c>
      <c r="V826" s="56" t="s">
        <v>32</v>
      </c>
      <c r="W826" s="2" t="str">
        <f t="shared" si="34"/>
        <v>FRPARNDemurrage</v>
      </c>
    </row>
    <row r="827" spans="1:23" s="2" customFormat="1" ht="14.45" customHeight="1">
      <c r="A827" s="2" t="str">
        <f>+IF(B827="N","",IF(COUNTIF(B:B,B827)&gt;1,COUNTIF(B$3:B827,B827),""))</f>
        <v/>
      </c>
      <c r="B827" s="2" t="str">
        <f>+IF(F827="Detention",IF(G827&amp;E827='Import Demurrage Detention'!$G$2&amp;'Import Demurrage Detention'!$C$3,"Y","N"),IF(G827&amp;E827='Import Demurrage Detention'!$H$2&amp;'Import Demurrage Detention'!$C$3,"Y","N"))</f>
        <v>N</v>
      </c>
      <c r="C827" s="56" t="s">
        <v>359</v>
      </c>
      <c r="D827" s="56" t="s">
        <v>360</v>
      </c>
      <c r="E827" s="56" t="s">
        <v>21</v>
      </c>
      <c r="F827" s="56" t="s">
        <v>6317</v>
      </c>
      <c r="G827" s="56" t="s">
        <v>378</v>
      </c>
      <c r="H827" s="57">
        <v>44140</v>
      </c>
      <c r="I827" s="56" t="s">
        <v>81</v>
      </c>
      <c r="J827" s="56" t="s">
        <v>25</v>
      </c>
      <c r="K827" s="56" t="s">
        <v>64</v>
      </c>
      <c r="L827" s="56" t="s">
        <v>27</v>
      </c>
      <c r="M827" s="56" t="s">
        <v>7490</v>
      </c>
      <c r="N827" s="56" t="s">
        <v>128</v>
      </c>
      <c r="O827" s="56" t="s">
        <v>107</v>
      </c>
      <c r="P827" s="56" t="s">
        <v>139</v>
      </c>
      <c r="Q827" s="56" t="s">
        <v>108</v>
      </c>
      <c r="R827" s="56" t="s">
        <v>371</v>
      </c>
      <c r="S827" s="56" t="s">
        <v>32</v>
      </c>
      <c r="T827" s="56" t="s">
        <v>32</v>
      </c>
      <c r="U827" s="56" t="s">
        <v>32</v>
      </c>
      <c r="V827" s="56" t="s">
        <v>32</v>
      </c>
      <c r="W827" s="2" t="str">
        <f t="shared" si="34"/>
        <v>FRPARNDemurrage</v>
      </c>
    </row>
    <row r="828" spans="1:23" s="2" customFormat="1" ht="14.45" customHeight="1">
      <c r="A828" s="2" t="str">
        <f>+IF(B828="N","",IF(COUNTIF(B:B,B828)&gt;1,COUNTIF(B$3:B828,B828),""))</f>
        <v/>
      </c>
      <c r="B828" s="2" t="str">
        <f>+IF(F828="Detention",IF(G828&amp;E828='Import Demurrage Detention'!$G$2&amp;'Import Demurrage Detention'!$C$3,"Y","N"),IF(G828&amp;E828='Import Demurrage Detention'!$H$2&amp;'Import Demurrage Detention'!$C$3,"Y","N"))</f>
        <v>N</v>
      </c>
      <c r="C828" s="56" t="s">
        <v>359</v>
      </c>
      <c r="D828" s="56" t="s">
        <v>360</v>
      </c>
      <c r="E828" s="56" t="s">
        <v>21</v>
      </c>
      <c r="F828" s="56" t="s">
        <v>6317</v>
      </c>
      <c r="G828" s="56" t="s">
        <v>378</v>
      </c>
      <c r="H828" s="57">
        <v>44140</v>
      </c>
      <c r="I828" s="56" t="s">
        <v>81</v>
      </c>
      <c r="J828" s="56" t="s">
        <v>25</v>
      </c>
      <c r="K828" s="56" t="s">
        <v>33</v>
      </c>
      <c r="L828" s="56" t="s">
        <v>27</v>
      </c>
      <c r="M828" s="56" t="s">
        <v>7490</v>
      </c>
      <c r="N828" s="56" t="s">
        <v>5838</v>
      </c>
      <c r="O828" s="56" t="s">
        <v>107</v>
      </c>
      <c r="P828" s="56" t="s">
        <v>5839</v>
      </c>
      <c r="Q828" s="56" t="s">
        <v>108</v>
      </c>
      <c r="R828" s="56" t="s">
        <v>5840</v>
      </c>
      <c r="S828" s="56" t="s">
        <v>32</v>
      </c>
      <c r="T828" s="56" t="s">
        <v>32</v>
      </c>
      <c r="U828" s="56" t="s">
        <v>32</v>
      </c>
      <c r="V828" s="56" t="s">
        <v>32</v>
      </c>
      <c r="W828" s="2" t="str">
        <f t="shared" si="34"/>
        <v>FRPARNDemurrage</v>
      </c>
    </row>
    <row r="829" spans="1:23" s="2" customFormat="1" ht="14.45" customHeight="1">
      <c r="A829" s="2" t="str">
        <f>+IF(B829="N","",IF(COUNTIF(B:B,B829)&gt;1,COUNTIF(B$3:B829,B829),""))</f>
        <v/>
      </c>
      <c r="B829" s="2" t="str">
        <f>+IF(F829="Detention",IF(G829&amp;E829='Import Demurrage Detention'!$G$2&amp;'Import Demurrage Detention'!$C$3,"Y","N"),IF(G829&amp;E829='Import Demurrage Detention'!$H$2&amp;'Import Demurrage Detention'!$C$3,"Y","N"))</f>
        <v>N</v>
      </c>
      <c r="C829" s="56" t="s">
        <v>359</v>
      </c>
      <c r="D829" s="56" t="s">
        <v>360</v>
      </c>
      <c r="E829" s="56" t="s">
        <v>21</v>
      </c>
      <c r="F829" s="56" t="s">
        <v>6317</v>
      </c>
      <c r="G829" s="56" t="s">
        <v>378</v>
      </c>
      <c r="H829" s="57">
        <v>44140</v>
      </c>
      <c r="I829" s="56" t="s">
        <v>81</v>
      </c>
      <c r="J829" s="56" t="s">
        <v>25</v>
      </c>
      <c r="K829" s="56" t="s">
        <v>55</v>
      </c>
      <c r="L829" s="56" t="s">
        <v>27</v>
      </c>
      <c r="M829" s="56" t="s">
        <v>7490</v>
      </c>
      <c r="N829" s="56" t="s">
        <v>129</v>
      </c>
      <c r="O829" s="56" t="s">
        <v>107</v>
      </c>
      <c r="P829" s="56" t="s">
        <v>366</v>
      </c>
      <c r="Q829" s="56" t="s">
        <v>108</v>
      </c>
      <c r="R829" s="56" t="s">
        <v>372</v>
      </c>
      <c r="S829" s="56" t="s">
        <v>32</v>
      </c>
      <c r="T829" s="56" t="s">
        <v>32</v>
      </c>
      <c r="U829" s="56" t="s">
        <v>32</v>
      </c>
      <c r="V829" s="56" t="s">
        <v>32</v>
      </c>
      <c r="W829" s="2" t="str">
        <f t="shared" si="34"/>
        <v>FRPARNDemurrage</v>
      </c>
    </row>
    <row r="830" spans="1:23" s="2" customFormat="1" ht="14.45" customHeight="1">
      <c r="A830" s="2" t="str">
        <f>+IF(B830="N","",IF(COUNTIF(B:B,B830)&gt;1,COUNTIF(B$3:B830,B830),""))</f>
        <v/>
      </c>
      <c r="B830" s="2" t="str">
        <f>+IF(F830="Detention",IF(G830&amp;E830='Import Demurrage Detention'!$G$2&amp;'Import Demurrage Detention'!$C$3,"Y","N"),IF(G830&amp;E830='Import Demurrage Detention'!$H$2&amp;'Import Demurrage Detention'!$C$3,"Y","N"))</f>
        <v>N</v>
      </c>
      <c r="C830" s="56" t="s">
        <v>359</v>
      </c>
      <c r="D830" s="56" t="s">
        <v>360</v>
      </c>
      <c r="E830" s="56" t="s">
        <v>21</v>
      </c>
      <c r="F830" s="56" t="s">
        <v>22</v>
      </c>
      <c r="G830" s="56" t="s">
        <v>361</v>
      </c>
      <c r="H830" s="57">
        <v>44140</v>
      </c>
      <c r="I830" s="56" t="s">
        <v>354</v>
      </c>
      <c r="J830" s="56" t="s">
        <v>89</v>
      </c>
      <c r="K830" s="56" t="s">
        <v>26</v>
      </c>
      <c r="L830" s="56" t="s">
        <v>27</v>
      </c>
      <c r="M830" s="56" t="s">
        <v>7484</v>
      </c>
      <c r="N830" s="56" t="s">
        <v>7485</v>
      </c>
      <c r="O830" s="56" t="s">
        <v>208</v>
      </c>
      <c r="P830" s="56" t="s">
        <v>7486</v>
      </c>
      <c r="Q830" s="56" t="s">
        <v>32</v>
      </c>
      <c r="R830" s="56" t="s">
        <v>32</v>
      </c>
      <c r="S830" s="56" t="s">
        <v>32</v>
      </c>
      <c r="T830" s="56" t="s">
        <v>32</v>
      </c>
      <c r="U830" s="56" t="s">
        <v>32</v>
      </c>
      <c r="V830" s="56" t="s">
        <v>32</v>
      </c>
      <c r="W830" s="2" t="str">
        <f t="shared" si="34"/>
        <v>FR6BENDetention</v>
      </c>
    </row>
    <row r="831" spans="1:23" s="2" customFormat="1" ht="14.45" customHeight="1">
      <c r="A831" s="2" t="str">
        <f>+IF(B831="N","",IF(COUNTIF(B:B,B831)&gt;1,COUNTIF(B$3:B831,B831),""))</f>
        <v/>
      </c>
      <c r="B831" s="2" t="str">
        <f>+IF(F831="Detention",IF(G831&amp;E831='Import Demurrage Detention'!$G$2&amp;'Import Demurrage Detention'!$C$3,"Y","N"),IF(G831&amp;E831='Import Demurrage Detention'!$H$2&amp;'Import Demurrage Detention'!$C$3,"Y","N"))</f>
        <v>N</v>
      </c>
      <c r="C831" s="56" t="s">
        <v>359</v>
      </c>
      <c r="D831" s="56" t="s">
        <v>360</v>
      </c>
      <c r="E831" s="56" t="s">
        <v>21</v>
      </c>
      <c r="F831" s="56" t="s">
        <v>22</v>
      </c>
      <c r="G831" s="56" t="s">
        <v>361</v>
      </c>
      <c r="H831" s="57">
        <v>44140</v>
      </c>
      <c r="I831" s="56" t="s">
        <v>354</v>
      </c>
      <c r="J831" s="56" t="s">
        <v>89</v>
      </c>
      <c r="K831" s="56" t="s">
        <v>64</v>
      </c>
      <c r="L831" s="56" t="s">
        <v>27</v>
      </c>
      <c r="M831" s="56" t="s">
        <v>7488</v>
      </c>
      <c r="N831" s="56" t="s">
        <v>366</v>
      </c>
      <c r="O831" s="56" t="s">
        <v>7489</v>
      </c>
      <c r="P831" s="56" t="s">
        <v>367</v>
      </c>
      <c r="Q831" s="56" t="s">
        <v>208</v>
      </c>
      <c r="R831" s="56" t="s">
        <v>368</v>
      </c>
      <c r="S831" s="56" t="s">
        <v>32</v>
      </c>
      <c r="T831" s="56" t="s">
        <v>32</v>
      </c>
      <c r="U831" s="56" t="s">
        <v>32</v>
      </c>
      <c r="V831" s="56" t="s">
        <v>32</v>
      </c>
      <c r="W831" s="2" t="str">
        <f t="shared" si="34"/>
        <v>FR6BENDetention</v>
      </c>
    </row>
    <row r="832" spans="1:23" s="2" customFormat="1" ht="14.45" customHeight="1">
      <c r="A832" s="2" t="str">
        <f>+IF(B832="N","",IF(COUNTIF(B:B,B832)&gt;1,COUNTIF(B$3:B832,B832),""))</f>
        <v/>
      </c>
      <c r="B832" s="2" t="str">
        <f>+IF(F832="Detention",IF(G832&amp;E832='Import Demurrage Detention'!$G$2&amp;'Import Demurrage Detention'!$C$3,"Y","N"),IF(G832&amp;E832='Import Demurrage Detention'!$H$2&amp;'Import Demurrage Detention'!$C$3,"Y","N"))</f>
        <v>N</v>
      </c>
      <c r="C832" s="56" t="s">
        <v>359</v>
      </c>
      <c r="D832" s="56" t="s">
        <v>360</v>
      </c>
      <c r="E832" s="56" t="s">
        <v>21</v>
      </c>
      <c r="F832" s="56" t="s">
        <v>22</v>
      </c>
      <c r="G832" s="56" t="s">
        <v>361</v>
      </c>
      <c r="H832" s="57">
        <v>44140</v>
      </c>
      <c r="I832" s="56" t="s">
        <v>354</v>
      </c>
      <c r="J832" s="56" t="s">
        <v>89</v>
      </c>
      <c r="K832" s="56" t="s">
        <v>33</v>
      </c>
      <c r="L832" s="56" t="s">
        <v>27</v>
      </c>
      <c r="M832" s="56" t="s">
        <v>7484</v>
      </c>
      <c r="N832" s="56" t="s">
        <v>7487</v>
      </c>
      <c r="O832" s="56" t="s">
        <v>208</v>
      </c>
      <c r="P832" s="56" t="s">
        <v>371</v>
      </c>
      <c r="Q832" s="56" t="s">
        <v>32</v>
      </c>
      <c r="R832" s="56" t="s">
        <v>32</v>
      </c>
      <c r="S832" s="56" t="s">
        <v>32</v>
      </c>
      <c r="T832" s="56" t="s">
        <v>32</v>
      </c>
      <c r="U832" s="56" t="s">
        <v>32</v>
      </c>
      <c r="V832" s="56" t="s">
        <v>32</v>
      </c>
      <c r="W832" s="2" t="str">
        <f t="shared" ref="W832:W895" si="35">+G832&amp;E832&amp;F832</f>
        <v>FR6BENDetention</v>
      </c>
    </row>
    <row r="833" spans="1:23" s="2" customFormat="1" ht="14.45" customHeight="1">
      <c r="A833" s="2" t="str">
        <f>+IF(B833="N","",IF(COUNTIF(B:B,B833)&gt;1,COUNTIF(B$3:B833,B833),""))</f>
        <v/>
      </c>
      <c r="B833" s="2" t="str">
        <f>+IF(F833="Detention",IF(G833&amp;E833='Import Demurrage Detention'!$G$2&amp;'Import Demurrage Detention'!$C$3,"Y","N"),IF(G833&amp;E833='Import Demurrage Detention'!$H$2&amp;'Import Demurrage Detention'!$C$3,"Y","N"))</f>
        <v>N</v>
      </c>
      <c r="C833" s="56" t="s">
        <v>359</v>
      </c>
      <c r="D833" s="56" t="s">
        <v>360</v>
      </c>
      <c r="E833" s="56" t="s">
        <v>21</v>
      </c>
      <c r="F833" s="56" t="s">
        <v>22</v>
      </c>
      <c r="G833" s="56" t="s">
        <v>361</v>
      </c>
      <c r="H833" s="57">
        <v>44140</v>
      </c>
      <c r="I833" s="56" t="s">
        <v>354</v>
      </c>
      <c r="J833" s="56" t="s">
        <v>89</v>
      </c>
      <c r="K833" s="56" t="s">
        <v>55</v>
      </c>
      <c r="L833" s="56" t="s">
        <v>27</v>
      </c>
      <c r="M833" s="56" t="s">
        <v>7488</v>
      </c>
      <c r="N833" s="56" t="s">
        <v>366</v>
      </c>
      <c r="O833" s="56" t="s">
        <v>7489</v>
      </c>
      <c r="P833" s="56" t="s">
        <v>367</v>
      </c>
      <c r="Q833" s="56" t="s">
        <v>208</v>
      </c>
      <c r="R833" s="56" t="s">
        <v>368</v>
      </c>
      <c r="S833" s="56" t="s">
        <v>32</v>
      </c>
      <c r="T833" s="56" t="s">
        <v>32</v>
      </c>
      <c r="U833" s="56" t="s">
        <v>32</v>
      </c>
      <c r="V833" s="56" t="s">
        <v>32</v>
      </c>
      <c r="W833" s="2" t="str">
        <f t="shared" si="35"/>
        <v>FR6BENDetention</v>
      </c>
    </row>
    <row r="834" spans="1:23" s="2" customFormat="1" ht="14.45" customHeight="1">
      <c r="A834" s="2" t="str">
        <f>+IF(B834="N","",IF(COUNTIF(B:B,B834)&gt;1,COUNTIF(B$3:B834,B834),""))</f>
        <v/>
      </c>
      <c r="B834" s="2" t="str">
        <f>+IF(F834="Detention",IF(G834&amp;E834='Import Demurrage Detention'!$G$2&amp;'Import Demurrage Detention'!$C$3,"Y","N"),IF(G834&amp;E834='Import Demurrage Detention'!$H$2&amp;'Import Demurrage Detention'!$C$3,"Y","N"))</f>
        <v>N</v>
      </c>
      <c r="C834" s="56" t="s">
        <v>359</v>
      </c>
      <c r="D834" s="56" t="s">
        <v>360</v>
      </c>
      <c r="E834" s="56" t="s">
        <v>21</v>
      </c>
      <c r="F834" s="56" t="s">
        <v>22</v>
      </c>
      <c r="G834" s="56" t="s">
        <v>369</v>
      </c>
      <c r="H834" s="57">
        <v>44140</v>
      </c>
      <c r="I834" s="56" t="s">
        <v>354</v>
      </c>
      <c r="J834" s="56" t="s">
        <v>89</v>
      </c>
      <c r="K834" s="56" t="s">
        <v>26</v>
      </c>
      <c r="L834" s="56" t="s">
        <v>27</v>
      </c>
      <c r="M834" s="56" t="s">
        <v>7484</v>
      </c>
      <c r="N834" s="56" t="s">
        <v>131</v>
      </c>
      <c r="O834" s="56" t="s">
        <v>208</v>
      </c>
      <c r="P834" s="56" t="s">
        <v>7516</v>
      </c>
      <c r="Q834" s="56" t="s">
        <v>32</v>
      </c>
      <c r="R834" s="56" t="s">
        <v>32</v>
      </c>
      <c r="S834" s="56" t="s">
        <v>32</v>
      </c>
      <c r="T834" s="56" t="s">
        <v>32</v>
      </c>
      <c r="U834" s="56" t="s">
        <v>32</v>
      </c>
      <c r="V834" s="56" t="s">
        <v>32</v>
      </c>
      <c r="W834" s="2" t="str">
        <f t="shared" si="35"/>
        <v>FRBESNDetention</v>
      </c>
    </row>
    <row r="835" spans="1:23" s="2" customFormat="1" ht="14.45" customHeight="1">
      <c r="A835" s="2" t="str">
        <f>+IF(B835="N","",IF(COUNTIF(B:B,B835)&gt;1,COUNTIF(B$3:B835,B835),""))</f>
        <v/>
      </c>
      <c r="B835" s="2" t="str">
        <f>+IF(F835="Detention",IF(G835&amp;E835='Import Demurrage Detention'!$G$2&amp;'Import Demurrage Detention'!$C$3,"Y","N"),IF(G835&amp;E835='Import Demurrage Detention'!$H$2&amp;'Import Demurrage Detention'!$C$3,"Y","N"))</f>
        <v>N</v>
      </c>
      <c r="C835" s="56" t="s">
        <v>359</v>
      </c>
      <c r="D835" s="56" t="s">
        <v>360</v>
      </c>
      <c r="E835" s="56" t="s">
        <v>21</v>
      </c>
      <c r="F835" s="56" t="s">
        <v>22</v>
      </c>
      <c r="G835" s="56" t="s">
        <v>369</v>
      </c>
      <c r="H835" s="57">
        <v>44140</v>
      </c>
      <c r="I835" s="56" t="s">
        <v>354</v>
      </c>
      <c r="J835" s="56" t="s">
        <v>89</v>
      </c>
      <c r="K835" s="56" t="s">
        <v>64</v>
      </c>
      <c r="L835" s="56" t="s">
        <v>27</v>
      </c>
      <c r="M835" s="56" t="s">
        <v>7488</v>
      </c>
      <c r="N835" s="56" t="s">
        <v>366</v>
      </c>
      <c r="O835" s="56" t="s">
        <v>147</v>
      </c>
      <c r="P835" s="56" t="s">
        <v>367</v>
      </c>
      <c r="Q835" s="56" t="s">
        <v>208</v>
      </c>
      <c r="R835" s="56" t="s">
        <v>368</v>
      </c>
      <c r="S835" s="56" t="s">
        <v>32</v>
      </c>
      <c r="T835" s="56" t="s">
        <v>32</v>
      </c>
      <c r="U835" s="56" t="s">
        <v>32</v>
      </c>
      <c r="V835" s="56" t="s">
        <v>32</v>
      </c>
      <c r="W835" s="2" t="str">
        <f t="shared" si="35"/>
        <v>FRBESNDetention</v>
      </c>
    </row>
    <row r="836" spans="1:23" s="2" customFormat="1" ht="14.45" customHeight="1">
      <c r="A836" s="2" t="str">
        <f>+IF(B836="N","",IF(COUNTIF(B:B,B836)&gt;1,COUNTIF(B$3:B836,B836),""))</f>
        <v/>
      </c>
      <c r="B836" s="2" t="str">
        <f>+IF(F836="Detention",IF(G836&amp;E836='Import Demurrage Detention'!$G$2&amp;'Import Demurrage Detention'!$C$3,"Y","N"),IF(G836&amp;E836='Import Demurrage Detention'!$H$2&amp;'Import Demurrage Detention'!$C$3,"Y","N"))</f>
        <v>N</v>
      </c>
      <c r="C836" s="56" t="s">
        <v>359</v>
      </c>
      <c r="D836" s="56" t="s">
        <v>360</v>
      </c>
      <c r="E836" s="56" t="s">
        <v>21</v>
      </c>
      <c r="F836" s="56" t="s">
        <v>22</v>
      </c>
      <c r="G836" s="56" t="s">
        <v>369</v>
      </c>
      <c r="H836" s="57">
        <v>44140</v>
      </c>
      <c r="I836" s="56" t="s">
        <v>354</v>
      </c>
      <c r="J836" s="56" t="s">
        <v>89</v>
      </c>
      <c r="K836" s="56" t="s">
        <v>33</v>
      </c>
      <c r="L836" s="56" t="s">
        <v>27</v>
      </c>
      <c r="M836" s="56" t="s">
        <v>7484</v>
      </c>
      <c r="N836" s="56" t="s">
        <v>87</v>
      </c>
      <c r="O836" s="56" t="s">
        <v>208</v>
      </c>
      <c r="P836" s="56" t="s">
        <v>130</v>
      </c>
      <c r="Q836" s="56" t="s">
        <v>32</v>
      </c>
      <c r="R836" s="56" t="s">
        <v>32</v>
      </c>
      <c r="S836" s="56" t="s">
        <v>32</v>
      </c>
      <c r="T836" s="56" t="s">
        <v>32</v>
      </c>
      <c r="U836" s="56" t="s">
        <v>32</v>
      </c>
      <c r="V836" s="56" t="s">
        <v>32</v>
      </c>
      <c r="W836" s="2" t="str">
        <f t="shared" si="35"/>
        <v>FRBESNDetention</v>
      </c>
    </row>
    <row r="837" spans="1:23" s="2" customFormat="1" ht="14.45" customHeight="1">
      <c r="A837" s="2" t="str">
        <f>+IF(B837="N","",IF(COUNTIF(B:B,B837)&gt;1,COUNTIF(B$3:B837,B837),""))</f>
        <v/>
      </c>
      <c r="B837" s="2" t="str">
        <f>+IF(F837="Detention",IF(G837&amp;E837='Import Demurrage Detention'!$G$2&amp;'Import Demurrage Detention'!$C$3,"Y","N"),IF(G837&amp;E837='Import Demurrage Detention'!$H$2&amp;'Import Demurrage Detention'!$C$3,"Y","N"))</f>
        <v>N</v>
      </c>
      <c r="C837" s="56" t="s">
        <v>359</v>
      </c>
      <c r="D837" s="56" t="s">
        <v>360</v>
      </c>
      <c r="E837" s="56" t="s">
        <v>21</v>
      </c>
      <c r="F837" s="56" t="s">
        <v>22</v>
      </c>
      <c r="G837" s="56" t="s">
        <v>369</v>
      </c>
      <c r="H837" s="57">
        <v>44140</v>
      </c>
      <c r="I837" s="56" t="s">
        <v>354</v>
      </c>
      <c r="J837" s="56" t="s">
        <v>89</v>
      </c>
      <c r="K837" s="56" t="s">
        <v>55</v>
      </c>
      <c r="L837" s="56" t="s">
        <v>27</v>
      </c>
      <c r="M837" s="56" t="s">
        <v>7488</v>
      </c>
      <c r="N837" s="56" t="s">
        <v>366</v>
      </c>
      <c r="O837" s="56" t="s">
        <v>7489</v>
      </c>
      <c r="P837" s="56" t="s">
        <v>367</v>
      </c>
      <c r="Q837" s="56" t="s">
        <v>208</v>
      </c>
      <c r="R837" s="56" t="s">
        <v>368</v>
      </c>
      <c r="S837" s="56" t="s">
        <v>32</v>
      </c>
      <c r="T837" s="56" t="s">
        <v>32</v>
      </c>
      <c r="U837" s="56" t="s">
        <v>32</v>
      </c>
      <c r="V837" s="56" t="s">
        <v>32</v>
      </c>
      <c r="W837" s="2" t="str">
        <f t="shared" si="35"/>
        <v>FRBESNDetention</v>
      </c>
    </row>
    <row r="838" spans="1:23" s="2" customFormat="1" ht="14.45" customHeight="1">
      <c r="A838" s="2" t="str">
        <f>+IF(B838="N","",IF(COUNTIF(B:B,B838)&gt;1,COUNTIF(B$3:B838,B838),""))</f>
        <v/>
      </c>
      <c r="B838" s="2" t="str">
        <f>+IF(F838="Detention",IF(G838&amp;E838='Import Demurrage Detention'!$G$2&amp;'Import Demurrage Detention'!$C$3,"Y","N"),IF(G838&amp;E838='Import Demurrage Detention'!$H$2&amp;'Import Demurrage Detention'!$C$3,"Y","N"))</f>
        <v>N</v>
      </c>
      <c r="C838" s="56" t="s">
        <v>359</v>
      </c>
      <c r="D838" s="56" t="s">
        <v>360</v>
      </c>
      <c r="E838" s="56" t="s">
        <v>21</v>
      </c>
      <c r="F838" s="56" t="s">
        <v>22</v>
      </c>
      <c r="G838" s="56" t="s">
        <v>379</v>
      </c>
      <c r="H838" s="57">
        <v>44140</v>
      </c>
      <c r="I838" s="56" t="s">
        <v>354</v>
      </c>
      <c r="J838" s="56" t="s">
        <v>89</v>
      </c>
      <c r="K838" s="56" t="s">
        <v>26</v>
      </c>
      <c r="L838" s="56" t="s">
        <v>27</v>
      </c>
      <c r="M838" s="56" t="s">
        <v>7484</v>
      </c>
      <c r="N838" s="56" t="s">
        <v>131</v>
      </c>
      <c r="O838" s="56" t="s">
        <v>208</v>
      </c>
      <c r="P838" s="56" t="s">
        <v>7516</v>
      </c>
      <c r="Q838" s="56" t="s">
        <v>32</v>
      </c>
      <c r="R838" s="56" t="s">
        <v>32</v>
      </c>
      <c r="S838" s="56" t="s">
        <v>32</v>
      </c>
      <c r="T838" s="56" t="s">
        <v>32</v>
      </c>
      <c r="U838" s="56" t="s">
        <v>32</v>
      </c>
      <c r="V838" s="56" t="s">
        <v>32</v>
      </c>
      <c r="W838" s="2" t="str">
        <f t="shared" si="35"/>
        <v>FRBUXNDetention</v>
      </c>
    </row>
    <row r="839" spans="1:23" s="2" customFormat="1" ht="14.45" customHeight="1">
      <c r="A839" s="2" t="str">
        <f>+IF(B839="N","",IF(COUNTIF(B:B,B839)&gt;1,COUNTIF(B$3:B839,B839),""))</f>
        <v/>
      </c>
      <c r="B839" s="2" t="str">
        <f>+IF(F839="Detention",IF(G839&amp;E839='Import Demurrage Detention'!$G$2&amp;'Import Demurrage Detention'!$C$3,"Y","N"),IF(G839&amp;E839='Import Demurrage Detention'!$H$2&amp;'Import Demurrage Detention'!$C$3,"Y","N"))</f>
        <v>N</v>
      </c>
      <c r="C839" s="56" t="s">
        <v>359</v>
      </c>
      <c r="D839" s="56" t="s">
        <v>360</v>
      </c>
      <c r="E839" s="56" t="s">
        <v>21</v>
      </c>
      <c r="F839" s="56" t="s">
        <v>22</v>
      </c>
      <c r="G839" s="56" t="s">
        <v>379</v>
      </c>
      <c r="H839" s="57">
        <v>44140</v>
      </c>
      <c r="I839" s="56" t="s">
        <v>354</v>
      </c>
      <c r="J839" s="56" t="s">
        <v>89</v>
      </c>
      <c r="K839" s="56" t="s">
        <v>64</v>
      </c>
      <c r="L839" s="56" t="s">
        <v>27</v>
      </c>
      <c r="M839" s="56" t="s">
        <v>7488</v>
      </c>
      <c r="N839" s="56" t="s">
        <v>366</v>
      </c>
      <c r="O839" s="56" t="s">
        <v>147</v>
      </c>
      <c r="P839" s="56" t="s">
        <v>367</v>
      </c>
      <c r="Q839" s="56" t="s">
        <v>208</v>
      </c>
      <c r="R839" s="56" t="s">
        <v>368</v>
      </c>
      <c r="S839" s="56" t="s">
        <v>32</v>
      </c>
      <c r="T839" s="56" t="s">
        <v>32</v>
      </c>
      <c r="U839" s="56" t="s">
        <v>32</v>
      </c>
      <c r="V839" s="56" t="s">
        <v>32</v>
      </c>
      <c r="W839" s="2" t="str">
        <f t="shared" si="35"/>
        <v>FRBUXNDetention</v>
      </c>
    </row>
    <row r="840" spans="1:23" s="2" customFormat="1" ht="14.45" customHeight="1">
      <c r="A840" s="2" t="str">
        <f>+IF(B840="N","",IF(COUNTIF(B:B,B840)&gt;1,COUNTIF(B$3:B840,B840),""))</f>
        <v/>
      </c>
      <c r="B840" s="2" t="str">
        <f>+IF(F840="Detention",IF(G840&amp;E840='Import Demurrage Detention'!$G$2&amp;'Import Demurrage Detention'!$C$3,"Y","N"),IF(G840&amp;E840='Import Demurrage Detention'!$H$2&amp;'Import Demurrage Detention'!$C$3,"Y","N"))</f>
        <v>N</v>
      </c>
      <c r="C840" s="56" t="s">
        <v>359</v>
      </c>
      <c r="D840" s="56" t="s">
        <v>360</v>
      </c>
      <c r="E840" s="56" t="s">
        <v>21</v>
      </c>
      <c r="F840" s="56" t="s">
        <v>22</v>
      </c>
      <c r="G840" s="56" t="s">
        <v>379</v>
      </c>
      <c r="H840" s="57">
        <v>44140</v>
      </c>
      <c r="I840" s="56" t="s">
        <v>354</v>
      </c>
      <c r="J840" s="56" t="s">
        <v>89</v>
      </c>
      <c r="K840" s="56" t="s">
        <v>33</v>
      </c>
      <c r="L840" s="56" t="s">
        <v>27</v>
      </c>
      <c r="M840" s="56" t="s">
        <v>7484</v>
      </c>
      <c r="N840" s="56" t="s">
        <v>87</v>
      </c>
      <c r="O840" s="56" t="s">
        <v>208</v>
      </c>
      <c r="P840" s="56" t="s">
        <v>130</v>
      </c>
      <c r="Q840" s="56" t="s">
        <v>32</v>
      </c>
      <c r="R840" s="56" t="s">
        <v>32</v>
      </c>
      <c r="S840" s="56" t="s">
        <v>32</v>
      </c>
      <c r="T840" s="56" t="s">
        <v>32</v>
      </c>
      <c r="U840" s="56" t="s">
        <v>32</v>
      </c>
      <c r="V840" s="56" t="s">
        <v>32</v>
      </c>
      <c r="W840" s="2" t="str">
        <f t="shared" si="35"/>
        <v>FRBUXNDetention</v>
      </c>
    </row>
    <row r="841" spans="1:23" s="2" customFormat="1" ht="14.45" customHeight="1">
      <c r="A841" s="2" t="str">
        <f>+IF(B841="N","",IF(COUNTIF(B:B,B841)&gt;1,COUNTIF(B$3:B841,B841),""))</f>
        <v/>
      </c>
      <c r="B841" s="2" t="str">
        <f>+IF(F841="Detention",IF(G841&amp;E841='Import Demurrage Detention'!$G$2&amp;'Import Demurrage Detention'!$C$3,"Y","N"),IF(G841&amp;E841='Import Demurrage Detention'!$H$2&amp;'Import Demurrage Detention'!$C$3,"Y","N"))</f>
        <v>N</v>
      </c>
      <c r="C841" s="56" t="s">
        <v>359</v>
      </c>
      <c r="D841" s="56" t="s">
        <v>360</v>
      </c>
      <c r="E841" s="56" t="s">
        <v>21</v>
      </c>
      <c r="F841" s="56" t="s">
        <v>22</v>
      </c>
      <c r="G841" s="56" t="s">
        <v>379</v>
      </c>
      <c r="H841" s="57">
        <v>44140</v>
      </c>
      <c r="I841" s="56" t="s">
        <v>354</v>
      </c>
      <c r="J841" s="56" t="s">
        <v>89</v>
      </c>
      <c r="K841" s="56" t="s">
        <v>55</v>
      </c>
      <c r="L841" s="56" t="s">
        <v>27</v>
      </c>
      <c r="M841" s="56" t="s">
        <v>7488</v>
      </c>
      <c r="N841" s="56" t="s">
        <v>366</v>
      </c>
      <c r="O841" s="56" t="s">
        <v>7489</v>
      </c>
      <c r="P841" s="56" t="s">
        <v>367</v>
      </c>
      <c r="Q841" s="56" t="s">
        <v>208</v>
      </c>
      <c r="R841" s="56" t="s">
        <v>368</v>
      </c>
      <c r="S841" s="56" t="s">
        <v>32</v>
      </c>
      <c r="T841" s="56" t="s">
        <v>32</v>
      </c>
      <c r="U841" s="56" t="s">
        <v>32</v>
      </c>
      <c r="V841" s="56" t="s">
        <v>32</v>
      </c>
      <c r="W841" s="2" t="str">
        <f t="shared" si="35"/>
        <v>FRBUXNDetention</v>
      </c>
    </row>
    <row r="842" spans="1:23" s="2" customFormat="1" ht="14.45" customHeight="1">
      <c r="A842" s="2" t="str">
        <f>+IF(B842="N","",IF(COUNTIF(B:B,B842)&gt;1,COUNTIF(B$3:B842,B842),""))</f>
        <v/>
      </c>
      <c r="B842" s="2" t="str">
        <f>+IF(F842="Detention",IF(G842&amp;E842='Import Demurrage Detention'!$G$2&amp;'Import Demurrage Detention'!$C$3,"Y","N"),IF(G842&amp;E842='Import Demurrage Detention'!$H$2&amp;'Import Demurrage Detention'!$C$3,"Y","N"))</f>
        <v>N</v>
      </c>
      <c r="C842" s="56" t="s">
        <v>359</v>
      </c>
      <c r="D842" s="56" t="s">
        <v>360</v>
      </c>
      <c r="E842" s="56" t="s">
        <v>21</v>
      </c>
      <c r="F842" s="56" t="s">
        <v>22</v>
      </c>
      <c r="G842" s="56" t="s">
        <v>373</v>
      </c>
      <c r="H842" s="57">
        <v>44140</v>
      </c>
      <c r="I842" s="56" t="s">
        <v>354</v>
      </c>
      <c r="J842" s="56" t="s">
        <v>89</v>
      </c>
      <c r="K842" s="56" t="s">
        <v>26</v>
      </c>
      <c r="L842" s="56" t="s">
        <v>27</v>
      </c>
      <c r="M842" s="56" t="s">
        <v>7484</v>
      </c>
      <c r="N842" s="56" t="s">
        <v>131</v>
      </c>
      <c r="O842" s="56" t="s">
        <v>208</v>
      </c>
      <c r="P842" s="56" t="s">
        <v>7516</v>
      </c>
      <c r="Q842" s="56" t="s">
        <v>32</v>
      </c>
      <c r="R842" s="56" t="s">
        <v>32</v>
      </c>
      <c r="S842" s="56" t="s">
        <v>32</v>
      </c>
      <c r="T842" s="56" t="s">
        <v>32</v>
      </c>
      <c r="U842" s="56" t="s">
        <v>32</v>
      </c>
      <c r="V842" s="56" t="s">
        <v>32</v>
      </c>
      <c r="W842" s="2" t="str">
        <f t="shared" si="35"/>
        <v>FRDUKNDetention</v>
      </c>
    </row>
    <row r="843" spans="1:23" s="2" customFormat="1" ht="14.45" customHeight="1">
      <c r="A843" s="2" t="str">
        <f>+IF(B843="N","",IF(COUNTIF(B:B,B843)&gt;1,COUNTIF(B$3:B843,B843),""))</f>
        <v/>
      </c>
      <c r="B843" s="2" t="str">
        <f>+IF(F843="Detention",IF(G843&amp;E843='Import Demurrage Detention'!$G$2&amp;'Import Demurrage Detention'!$C$3,"Y","N"),IF(G843&amp;E843='Import Demurrage Detention'!$H$2&amp;'Import Demurrage Detention'!$C$3,"Y","N"))</f>
        <v>N</v>
      </c>
      <c r="C843" s="56" t="s">
        <v>359</v>
      </c>
      <c r="D843" s="56" t="s">
        <v>360</v>
      </c>
      <c r="E843" s="56" t="s">
        <v>21</v>
      </c>
      <c r="F843" s="56" t="s">
        <v>22</v>
      </c>
      <c r="G843" s="56" t="s">
        <v>373</v>
      </c>
      <c r="H843" s="57">
        <v>44140</v>
      </c>
      <c r="I843" s="56" t="s">
        <v>354</v>
      </c>
      <c r="J843" s="56" t="s">
        <v>89</v>
      </c>
      <c r="K843" s="56" t="s">
        <v>64</v>
      </c>
      <c r="L843" s="56" t="s">
        <v>27</v>
      </c>
      <c r="M843" s="56" t="s">
        <v>7488</v>
      </c>
      <c r="N843" s="56" t="s">
        <v>366</v>
      </c>
      <c r="O843" s="56" t="s">
        <v>147</v>
      </c>
      <c r="P843" s="56" t="s">
        <v>367</v>
      </c>
      <c r="Q843" s="56" t="s">
        <v>208</v>
      </c>
      <c r="R843" s="56" t="s">
        <v>368</v>
      </c>
      <c r="S843" s="56" t="s">
        <v>32</v>
      </c>
      <c r="T843" s="56" t="s">
        <v>32</v>
      </c>
      <c r="U843" s="56" t="s">
        <v>32</v>
      </c>
      <c r="V843" s="56" t="s">
        <v>32</v>
      </c>
      <c r="W843" s="2" t="str">
        <f t="shared" si="35"/>
        <v>FRDUKNDetention</v>
      </c>
    </row>
    <row r="844" spans="1:23" s="2" customFormat="1" ht="14.45" customHeight="1">
      <c r="A844" s="2" t="str">
        <f>+IF(B844="N","",IF(COUNTIF(B:B,B844)&gt;1,COUNTIF(B$3:B844,B844),""))</f>
        <v/>
      </c>
      <c r="B844" s="2" t="str">
        <f>+IF(F844="Detention",IF(G844&amp;E844='Import Demurrage Detention'!$G$2&amp;'Import Demurrage Detention'!$C$3,"Y","N"),IF(G844&amp;E844='Import Demurrage Detention'!$H$2&amp;'Import Demurrage Detention'!$C$3,"Y","N"))</f>
        <v>N</v>
      </c>
      <c r="C844" s="56" t="s">
        <v>359</v>
      </c>
      <c r="D844" s="56" t="s">
        <v>360</v>
      </c>
      <c r="E844" s="56" t="s">
        <v>21</v>
      </c>
      <c r="F844" s="56" t="s">
        <v>22</v>
      </c>
      <c r="G844" s="56" t="s">
        <v>373</v>
      </c>
      <c r="H844" s="57">
        <v>44140</v>
      </c>
      <c r="I844" s="56" t="s">
        <v>354</v>
      </c>
      <c r="J844" s="56" t="s">
        <v>89</v>
      </c>
      <c r="K844" s="56" t="s">
        <v>33</v>
      </c>
      <c r="L844" s="56" t="s">
        <v>27</v>
      </c>
      <c r="M844" s="56" t="s">
        <v>7484</v>
      </c>
      <c r="N844" s="56" t="s">
        <v>87</v>
      </c>
      <c r="O844" s="56" t="s">
        <v>208</v>
      </c>
      <c r="P844" s="56" t="s">
        <v>130</v>
      </c>
      <c r="Q844" s="56" t="s">
        <v>32</v>
      </c>
      <c r="R844" s="56" t="s">
        <v>32</v>
      </c>
      <c r="S844" s="56" t="s">
        <v>32</v>
      </c>
      <c r="T844" s="56" t="s">
        <v>32</v>
      </c>
      <c r="U844" s="56" t="s">
        <v>32</v>
      </c>
      <c r="V844" s="56" t="s">
        <v>32</v>
      </c>
      <c r="W844" s="2" t="str">
        <f t="shared" si="35"/>
        <v>FRDUKNDetention</v>
      </c>
    </row>
    <row r="845" spans="1:23" s="2" customFormat="1" ht="14.45" customHeight="1">
      <c r="A845" s="2" t="str">
        <f>+IF(B845="N","",IF(COUNTIF(B:B,B845)&gt;1,COUNTIF(B$3:B845,B845),""))</f>
        <v/>
      </c>
      <c r="B845" s="2" t="str">
        <f>+IF(F845="Detention",IF(G845&amp;E845='Import Demurrage Detention'!$G$2&amp;'Import Demurrage Detention'!$C$3,"Y","N"),IF(G845&amp;E845='Import Demurrage Detention'!$H$2&amp;'Import Demurrage Detention'!$C$3,"Y","N"))</f>
        <v>N</v>
      </c>
      <c r="C845" s="56" t="s">
        <v>359</v>
      </c>
      <c r="D845" s="56" t="s">
        <v>360</v>
      </c>
      <c r="E845" s="56" t="s">
        <v>21</v>
      </c>
      <c r="F845" s="56" t="s">
        <v>22</v>
      </c>
      <c r="G845" s="56" t="s">
        <v>373</v>
      </c>
      <c r="H845" s="57">
        <v>44140</v>
      </c>
      <c r="I845" s="56" t="s">
        <v>354</v>
      </c>
      <c r="J845" s="56" t="s">
        <v>89</v>
      </c>
      <c r="K845" s="56" t="s">
        <v>55</v>
      </c>
      <c r="L845" s="56" t="s">
        <v>27</v>
      </c>
      <c r="M845" s="56" t="s">
        <v>7488</v>
      </c>
      <c r="N845" s="56" t="s">
        <v>366</v>
      </c>
      <c r="O845" s="56" t="s">
        <v>7489</v>
      </c>
      <c r="P845" s="56" t="s">
        <v>367</v>
      </c>
      <c r="Q845" s="56" t="s">
        <v>208</v>
      </c>
      <c r="R845" s="56" t="s">
        <v>368</v>
      </c>
      <c r="S845" s="56" t="s">
        <v>32</v>
      </c>
      <c r="T845" s="56" t="s">
        <v>32</v>
      </c>
      <c r="U845" s="56" t="s">
        <v>32</v>
      </c>
      <c r="V845" s="56" t="s">
        <v>32</v>
      </c>
      <c r="W845" s="2" t="str">
        <f t="shared" si="35"/>
        <v>FRDUKNDetention</v>
      </c>
    </row>
    <row r="846" spans="1:23" s="2" customFormat="1" ht="14.45" customHeight="1">
      <c r="A846" s="2" t="str">
        <f>+IF(B846="N","",IF(COUNTIF(B:B,B846)&gt;1,COUNTIF(B$3:B846,B846),""))</f>
        <v/>
      </c>
      <c r="B846" s="2" t="str">
        <f>+IF(F846="Detention",IF(G846&amp;E846='Import Demurrage Detention'!$G$2&amp;'Import Demurrage Detention'!$C$3,"Y","N"),IF(G846&amp;E846='Import Demurrage Detention'!$H$2&amp;'Import Demurrage Detention'!$C$3,"Y","N"))</f>
        <v>N</v>
      </c>
      <c r="C846" s="56" t="s">
        <v>359</v>
      </c>
      <c r="D846" s="56" t="s">
        <v>360</v>
      </c>
      <c r="E846" s="56" t="s">
        <v>21</v>
      </c>
      <c r="F846" s="56" t="s">
        <v>22</v>
      </c>
      <c r="G846" s="56" t="s">
        <v>380</v>
      </c>
      <c r="H846" s="57">
        <v>44140</v>
      </c>
      <c r="I846" s="56" t="s">
        <v>354</v>
      </c>
      <c r="J846" s="56" t="s">
        <v>89</v>
      </c>
      <c r="K846" s="56" t="s">
        <v>26</v>
      </c>
      <c r="L846" s="56" t="s">
        <v>27</v>
      </c>
      <c r="M846" s="56" t="s">
        <v>7484</v>
      </c>
      <c r="N846" s="56" t="s">
        <v>131</v>
      </c>
      <c r="O846" s="56" t="s">
        <v>208</v>
      </c>
      <c r="P846" s="56" t="s">
        <v>7516</v>
      </c>
      <c r="Q846" s="56" t="s">
        <v>32</v>
      </c>
      <c r="R846" s="56" t="s">
        <v>32</v>
      </c>
      <c r="S846" s="56" t="s">
        <v>32</v>
      </c>
      <c r="T846" s="56" t="s">
        <v>32</v>
      </c>
      <c r="U846" s="56" t="s">
        <v>32</v>
      </c>
      <c r="V846" s="56" t="s">
        <v>32</v>
      </c>
      <c r="W846" s="2" t="str">
        <f t="shared" si="35"/>
        <v>FRIQINDetention</v>
      </c>
    </row>
    <row r="847" spans="1:23" s="2" customFormat="1" ht="14.45" customHeight="1">
      <c r="A847" s="2" t="str">
        <f>+IF(B847="N","",IF(COUNTIF(B:B,B847)&gt;1,COUNTIF(B$3:B847,B847),""))</f>
        <v/>
      </c>
      <c r="B847" s="2" t="str">
        <f>+IF(F847="Detention",IF(G847&amp;E847='Import Demurrage Detention'!$G$2&amp;'Import Demurrage Detention'!$C$3,"Y","N"),IF(G847&amp;E847='Import Demurrage Detention'!$H$2&amp;'Import Demurrage Detention'!$C$3,"Y","N"))</f>
        <v>N</v>
      </c>
      <c r="C847" s="56" t="s">
        <v>359</v>
      </c>
      <c r="D847" s="56" t="s">
        <v>360</v>
      </c>
      <c r="E847" s="56" t="s">
        <v>21</v>
      </c>
      <c r="F847" s="56" t="s">
        <v>22</v>
      </c>
      <c r="G847" s="56" t="s">
        <v>380</v>
      </c>
      <c r="H847" s="57">
        <v>44140</v>
      </c>
      <c r="I847" s="56" t="s">
        <v>354</v>
      </c>
      <c r="J847" s="56" t="s">
        <v>89</v>
      </c>
      <c r="K847" s="56" t="s">
        <v>64</v>
      </c>
      <c r="L847" s="56" t="s">
        <v>27</v>
      </c>
      <c r="M847" s="56" t="s">
        <v>7488</v>
      </c>
      <c r="N847" s="56" t="s">
        <v>366</v>
      </c>
      <c r="O847" s="56" t="s">
        <v>147</v>
      </c>
      <c r="P847" s="56" t="s">
        <v>367</v>
      </c>
      <c r="Q847" s="56" t="s">
        <v>208</v>
      </c>
      <c r="R847" s="56" t="s">
        <v>368</v>
      </c>
      <c r="S847" s="56" t="s">
        <v>32</v>
      </c>
      <c r="T847" s="56" t="s">
        <v>32</v>
      </c>
      <c r="U847" s="56" t="s">
        <v>32</v>
      </c>
      <c r="V847" s="56" t="s">
        <v>32</v>
      </c>
      <c r="W847" s="2" t="str">
        <f t="shared" si="35"/>
        <v>FRIQINDetention</v>
      </c>
    </row>
    <row r="848" spans="1:23" s="2" customFormat="1" ht="14.45" customHeight="1">
      <c r="A848" s="2" t="str">
        <f>+IF(B848="N","",IF(COUNTIF(B:B,B848)&gt;1,COUNTIF(B$3:B848,B848),""))</f>
        <v/>
      </c>
      <c r="B848" s="2" t="str">
        <f>+IF(F848="Detention",IF(G848&amp;E848='Import Demurrage Detention'!$G$2&amp;'Import Demurrage Detention'!$C$3,"Y","N"),IF(G848&amp;E848='Import Demurrage Detention'!$H$2&amp;'Import Demurrage Detention'!$C$3,"Y","N"))</f>
        <v>N</v>
      </c>
      <c r="C848" s="56" t="s">
        <v>359</v>
      </c>
      <c r="D848" s="56" t="s">
        <v>360</v>
      </c>
      <c r="E848" s="56" t="s">
        <v>21</v>
      </c>
      <c r="F848" s="56" t="s">
        <v>22</v>
      </c>
      <c r="G848" s="56" t="s">
        <v>380</v>
      </c>
      <c r="H848" s="57">
        <v>44140</v>
      </c>
      <c r="I848" s="56" t="s">
        <v>354</v>
      </c>
      <c r="J848" s="56" t="s">
        <v>89</v>
      </c>
      <c r="K848" s="56" t="s">
        <v>33</v>
      </c>
      <c r="L848" s="56" t="s">
        <v>27</v>
      </c>
      <c r="M848" s="56" t="s">
        <v>7484</v>
      </c>
      <c r="N848" s="56" t="s">
        <v>87</v>
      </c>
      <c r="O848" s="56" t="s">
        <v>208</v>
      </c>
      <c r="P848" s="56" t="s">
        <v>130</v>
      </c>
      <c r="Q848" s="56" t="s">
        <v>32</v>
      </c>
      <c r="R848" s="56" t="s">
        <v>32</v>
      </c>
      <c r="S848" s="56" t="s">
        <v>32</v>
      </c>
      <c r="T848" s="56" t="s">
        <v>32</v>
      </c>
      <c r="U848" s="56" t="s">
        <v>32</v>
      </c>
      <c r="V848" s="56" t="s">
        <v>32</v>
      </c>
      <c r="W848" s="2" t="str">
        <f t="shared" si="35"/>
        <v>FRIQINDetention</v>
      </c>
    </row>
    <row r="849" spans="1:23" s="2" customFormat="1" ht="14.45" customHeight="1">
      <c r="A849" s="2" t="str">
        <f>+IF(B849="N","",IF(COUNTIF(B:B,B849)&gt;1,COUNTIF(B$3:B849,B849),""))</f>
        <v/>
      </c>
      <c r="B849" s="2" t="str">
        <f>+IF(F849="Detention",IF(G849&amp;E849='Import Demurrage Detention'!$G$2&amp;'Import Demurrage Detention'!$C$3,"Y","N"),IF(G849&amp;E849='Import Demurrage Detention'!$H$2&amp;'Import Demurrage Detention'!$C$3,"Y","N"))</f>
        <v>N</v>
      </c>
      <c r="C849" s="56" t="s">
        <v>359</v>
      </c>
      <c r="D849" s="56" t="s">
        <v>360</v>
      </c>
      <c r="E849" s="56" t="s">
        <v>21</v>
      </c>
      <c r="F849" s="56" t="s">
        <v>22</v>
      </c>
      <c r="G849" s="56" t="s">
        <v>380</v>
      </c>
      <c r="H849" s="57">
        <v>44140</v>
      </c>
      <c r="I849" s="56" t="s">
        <v>354</v>
      </c>
      <c r="J849" s="56" t="s">
        <v>89</v>
      </c>
      <c r="K849" s="56" t="s">
        <v>55</v>
      </c>
      <c r="L849" s="56" t="s">
        <v>27</v>
      </c>
      <c r="M849" s="56" t="s">
        <v>7488</v>
      </c>
      <c r="N849" s="56" t="s">
        <v>366</v>
      </c>
      <c r="O849" s="56" t="s">
        <v>7489</v>
      </c>
      <c r="P849" s="56" t="s">
        <v>367</v>
      </c>
      <c r="Q849" s="56" t="s">
        <v>208</v>
      </c>
      <c r="R849" s="56" t="s">
        <v>368</v>
      </c>
      <c r="S849" s="56" t="s">
        <v>32</v>
      </c>
      <c r="T849" s="56" t="s">
        <v>32</v>
      </c>
      <c r="U849" s="56" t="s">
        <v>32</v>
      </c>
      <c r="V849" s="56" t="s">
        <v>32</v>
      </c>
      <c r="W849" s="2" t="str">
        <f t="shared" si="35"/>
        <v>FRIQINDetention</v>
      </c>
    </row>
    <row r="850" spans="1:23" s="2" customFormat="1" ht="14.45" customHeight="1">
      <c r="A850" s="2" t="str">
        <f>+IF(B850="N","",IF(COUNTIF(B:B,B850)&gt;1,COUNTIF(B$3:B850,B850),""))</f>
        <v/>
      </c>
      <c r="B850" s="2" t="str">
        <f>+IF(F850="Detention",IF(G850&amp;E850='Import Demurrage Detention'!$G$2&amp;'Import Demurrage Detention'!$C$3,"Y","N"),IF(G850&amp;E850='Import Demurrage Detention'!$H$2&amp;'Import Demurrage Detention'!$C$3,"Y","N"))</f>
        <v>N</v>
      </c>
      <c r="C850" s="56" t="s">
        <v>359</v>
      </c>
      <c r="D850" s="56" t="s">
        <v>360</v>
      </c>
      <c r="E850" s="56" t="s">
        <v>21</v>
      </c>
      <c r="F850" s="56" t="s">
        <v>22</v>
      </c>
      <c r="G850" s="56" t="s">
        <v>374</v>
      </c>
      <c r="H850" s="57">
        <v>44140</v>
      </c>
      <c r="I850" s="56" t="s">
        <v>354</v>
      </c>
      <c r="J850" s="56" t="s">
        <v>89</v>
      </c>
      <c r="K850" s="56" t="s">
        <v>26</v>
      </c>
      <c r="L850" s="56" t="s">
        <v>27</v>
      </c>
      <c r="M850" s="56" t="s">
        <v>7484</v>
      </c>
      <c r="N850" s="56" t="s">
        <v>131</v>
      </c>
      <c r="O850" s="56" t="s">
        <v>208</v>
      </c>
      <c r="P850" s="56" t="s">
        <v>7516</v>
      </c>
      <c r="Q850" s="56" t="s">
        <v>32</v>
      </c>
      <c r="R850" s="56" t="s">
        <v>32</v>
      </c>
      <c r="S850" s="56" t="s">
        <v>32</v>
      </c>
      <c r="T850" s="56" t="s">
        <v>32</v>
      </c>
      <c r="U850" s="56" t="s">
        <v>32</v>
      </c>
      <c r="V850" s="56" t="s">
        <v>32</v>
      </c>
      <c r="W850" s="2" t="str">
        <f t="shared" si="35"/>
        <v>FRLEHNDetention</v>
      </c>
    </row>
    <row r="851" spans="1:23" s="2" customFormat="1" ht="14.45" customHeight="1">
      <c r="A851" s="2" t="str">
        <f>+IF(B851="N","",IF(COUNTIF(B:B,B851)&gt;1,COUNTIF(B$3:B851,B851),""))</f>
        <v/>
      </c>
      <c r="B851" s="2" t="str">
        <f>+IF(F851="Detention",IF(G851&amp;E851='Import Demurrage Detention'!$G$2&amp;'Import Demurrage Detention'!$C$3,"Y","N"),IF(G851&amp;E851='Import Demurrage Detention'!$H$2&amp;'Import Demurrage Detention'!$C$3,"Y","N"))</f>
        <v>N</v>
      </c>
      <c r="C851" s="56" t="s">
        <v>359</v>
      </c>
      <c r="D851" s="56" t="s">
        <v>360</v>
      </c>
      <c r="E851" s="56" t="s">
        <v>21</v>
      </c>
      <c r="F851" s="56" t="s">
        <v>22</v>
      </c>
      <c r="G851" s="56" t="s">
        <v>374</v>
      </c>
      <c r="H851" s="57">
        <v>44140</v>
      </c>
      <c r="I851" s="56" t="s">
        <v>354</v>
      </c>
      <c r="J851" s="56" t="s">
        <v>89</v>
      </c>
      <c r="K851" s="56" t="s">
        <v>64</v>
      </c>
      <c r="L851" s="56" t="s">
        <v>27</v>
      </c>
      <c r="M851" s="56" t="s">
        <v>7488</v>
      </c>
      <c r="N851" s="56" t="s">
        <v>366</v>
      </c>
      <c r="O851" s="56" t="s">
        <v>147</v>
      </c>
      <c r="P851" s="56" t="s">
        <v>367</v>
      </c>
      <c r="Q851" s="56" t="s">
        <v>208</v>
      </c>
      <c r="R851" s="56" t="s">
        <v>368</v>
      </c>
      <c r="S851" s="56" t="s">
        <v>32</v>
      </c>
      <c r="T851" s="56" t="s">
        <v>32</v>
      </c>
      <c r="U851" s="56" t="s">
        <v>32</v>
      </c>
      <c r="V851" s="56" t="s">
        <v>32</v>
      </c>
      <c r="W851" s="2" t="str">
        <f t="shared" si="35"/>
        <v>FRLEHNDetention</v>
      </c>
    </row>
    <row r="852" spans="1:23" s="2" customFormat="1" ht="14.45" customHeight="1">
      <c r="A852" s="2" t="str">
        <f>+IF(B852="N","",IF(COUNTIF(B:B,B852)&gt;1,COUNTIF(B$3:B852,B852),""))</f>
        <v/>
      </c>
      <c r="B852" s="2" t="str">
        <f>+IF(F852="Detention",IF(G852&amp;E852='Import Demurrage Detention'!$G$2&amp;'Import Demurrage Detention'!$C$3,"Y","N"),IF(G852&amp;E852='Import Demurrage Detention'!$H$2&amp;'Import Demurrage Detention'!$C$3,"Y","N"))</f>
        <v>N</v>
      </c>
      <c r="C852" s="56" t="s">
        <v>359</v>
      </c>
      <c r="D852" s="56" t="s">
        <v>360</v>
      </c>
      <c r="E852" s="56" t="s">
        <v>21</v>
      </c>
      <c r="F852" s="56" t="s">
        <v>22</v>
      </c>
      <c r="G852" s="56" t="s">
        <v>374</v>
      </c>
      <c r="H852" s="57">
        <v>44140</v>
      </c>
      <c r="I852" s="56" t="s">
        <v>354</v>
      </c>
      <c r="J852" s="56" t="s">
        <v>89</v>
      </c>
      <c r="K852" s="56" t="s">
        <v>33</v>
      </c>
      <c r="L852" s="56" t="s">
        <v>27</v>
      </c>
      <c r="M852" s="56" t="s">
        <v>7484</v>
      </c>
      <c r="N852" s="56" t="s">
        <v>87</v>
      </c>
      <c r="O852" s="56" t="s">
        <v>208</v>
      </c>
      <c r="P852" s="56" t="s">
        <v>130</v>
      </c>
      <c r="Q852" s="56" t="s">
        <v>32</v>
      </c>
      <c r="R852" s="56" t="s">
        <v>32</v>
      </c>
      <c r="S852" s="56" t="s">
        <v>32</v>
      </c>
      <c r="T852" s="56" t="s">
        <v>32</v>
      </c>
      <c r="U852" s="56" t="s">
        <v>32</v>
      </c>
      <c r="V852" s="56" t="s">
        <v>32</v>
      </c>
      <c r="W852" s="2" t="str">
        <f t="shared" si="35"/>
        <v>FRLEHNDetention</v>
      </c>
    </row>
    <row r="853" spans="1:23" s="2" customFormat="1" ht="14.45" customHeight="1">
      <c r="A853" s="2" t="str">
        <f>+IF(B853="N","",IF(COUNTIF(B:B,B853)&gt;1,COUNTIF(B$3:B853,B853),""))</f>
        <v/>
      </c>
      <c r="B853" s="2" t="str">
        <f>+IF(F853="Detention",IF(G853&amp;E853='Import Demurrage Detention'!$G$2&amp;'Import Demurrage Detention'!$C$3,"Y","N"),IF(G853&amp;E853='Import Demurrage Detention'!$H$2&amp;'Import Demurrage Detention'!$C$3,"Y","N"))</f>
        <v>N</v>
      </c>
      <c r="C853" s="56" t="s">
        <v>359</v>
      </c>
      <c r="D853" s="56" t="s">
        <v>360</v>
      </c>
      <c r="E853" s="56" t="s">
        <v>21</v>
      </c>
      <c r="F853" s="56" t="s">
        <v>22</v>
      </c>
      <c r="G853" s="56" t="s">
        <v>374</v>
      </c>
      <c r="H853" s="57">
        <v>44140</v>
      </c>
      <c r="I853" s="56" t="s">
        <v>354</v>
      </c>
      <c r="J853" s="56" t="s">
        <v>89</v>
      </c>
      <c r="K853" s="56" t="s">
        <v>55</v>
      </c>
      <c r="L853" s="56" t="s">
        <v>27</v>
      </c>
      <c r="M853" s="56" t="s">
        <v>7488</v>
      </c>
      <c r="N853" s="56" t="s">
        <v>366</v>
      </c>
      <c r="O853" s="56" t="s">
        <v>7489</v>
      </c>
      <c r="P853" s="56" t="s">
        <v>367</v>
      </c>
      <c r="Q853" s="56" t="s">
        <v>208</v>
      </c>
      <c r="R853" s="56" t="s">
        <v>368</v>
      </c>
      <c r="S853" s="56" t="s">
        <v>32</v>
      </c>
      <c r="T853" s="56" t="s">
        <v>32</v>
      </c>
      <c r="U853" s="56" t="s">
        <v>32</v>
      </c>
      <c r="V853" s="56" t="s">
        <v>32</v>
      </c>
      <c r="W853" s="2" t="str">
        <f t="shared" si="35"/>
        <v>FRLEHNDetention</v>
      </c>
    </row>
    <row r="854" spans="1:23" s="2" customFormat="1" ht="14.45" customHeight="1">
      <c r="A854" s="2" t="str">
        <f>+IF(B854="N","",IF(COUNTIF(B:B,B854)&gt;1,COUNTIF(B$3:B854,B854),""))</f>
        <v/>
      </c>
      <c r="B854" s="2" t="str">
        <f>+IF(F854="Detention",IF(G854&amp;E854='Import Demurrage Detention'!$G$2&amp;'Import Demurrage Detention'!$C$3,"Y","N"),IF(G854&amp;E854='Import Demurrage Detention'!$H$2&amp;'Import Demurrage Detention'!$C$3,"Y","N"))</f>
        <v>N</v>
      </c>
      <c r="C854" s="56" t="s">
        <v>359</v>
      </c>
      <c r="D854" s="56" t="s">
        <v>360</v>
      </c>
      <c r="E854" s="56" t="s">
        <v>21</v>
      </c>
      <c r="F854" s="56" t="s">
        <v>22</v>
      </c>
      <c r="G854" s="56" t="s">
        <v>381</v>
      </c>
      <c r="H854" s="57">
        <v>44140</v>
      </c>
      <c r="I854" s="56" t="s">
        <v>354</v>
      </c>
      <c r="J854" s="56" t="s">
        <v>89</v>
      </c>
      <c r="K854" s="56" t="s">
        <v>26</v>
      </c>
      <c r="L854" s="56" t="s">
        <v>27</v>
      </c>
      <c r="M854" s="56" t="s">
        <v>7484</v>
      </c>
      <c r="N854" s="56" t="s">
        <v>131</v>
      </c>
      <c r="O854" s="56" t="s">
        <v>208</v>
      </c>
      <c r="P854" s="56" t="s">
        <v>7516</v>
      </c>
      <c r="Q854" s="56" t="s">
        <v>32</v>
      </c>
      <c r="R854" s="56" t="s">
        <v>32</v>
      </c>
      <c r="S854" s="56" t="s">
        <v>32</v>
      </c>
      <c r="T854" s="56" t="s">
        <v>32</v>
      </c>
      <c r="U854" s="56" t="s">
        <v>32</v>
      </c>
      <c r="V854" s="56" t="s">
        <v>32</v>
      </c>
      <c r="W854" s="2" t="str">
        <f t="shared" si="35"/>
        <v>FRLLENDetention</v>
      </c>
    </row>
    <row r="855" spans="1:23" s="2" customFormat="1" ht="14.45" customHeight="1">
      <c r="A855" s="2" t="str">
        <f>+IF(B855="N","",IF(COUNTIF(B:B,B855)&gt;1,COUNTIF(B$3:B855,B855),""))</f>
        <v/>
      </c>
      <c r="B855" s="2" t="str">
        <f>+IF(F855="Detention",IF(G855&amp;E855='Import Demurrage Detention'!$G$2&amp;'Import Demurrage Detention'!$C$3,"Y","N"),IF(G855&amp;E855='Import Demurrage Detention'!$H$2&amp;'Import Demurrage Detention'!$C$3,"Y","N"))</f>
        <v>N</v>
      </c>
      <c r="C855" s="56" t="s">
        <v>359</v>
      </c>
      <c r="D855" s="56" t="s">
        <v>360</v>
      </c>
      <c r="E855" s="56" t="s">
        <v>21</v>
      </c>
      <c r="F855" s="56" t="s">
        <v>22</v>
      </c>
      <c r="G855" s="56" t="s">
        <v>381</v>
      </c>
      <c r="H855" s="57">
        <v>44140</v>
      </c>
      <c r="I855" s="56" t="s">
        <v>354</v>
      </c>
      <c r="J855" s="56" t="s">
        <v>89</v>
      </c>
      <c r="K855" s="56" t="s">
        <v>64</v>
      </c>
      <c r="L855" s="56" t="s">
        <v>27</v>
      </c>
      <c r="M855" s="56" t="s">
        <v>7488</v>
      </c>
      <c r="N855" s="56" t="s">
        <v>366</v>
      </c>
      <c r="O855" s="56" t="s">
        <v>147</v>
      </c>
      <c r="P855" s="56" t="s">
        <v>367</v>
      </c>
      <c r="Q855" s="56" t="s">
        <v>208</v>
      </c>
      <c r="R855" s="56" t="s">
        <v>368</v>
      </c>
      <c r="S855" s="56" t="s">
        <v>32</v>
      </c>
      <c r="T855" s="56" t="s">
        <v>32</v>
      </c>
      <c r="U855" s="56" t="s">
        <v>32</v>
      </c>
      <c r="V855" s="56" t="s">
        <v>32</v>
      </c>
      <c r="W855" s="2" t="str">
        <f t="shared" si="35"/>
        <v>FRLLENDetention</v>
      </c>
    </row>
    <row r="856" spans="1:23" s="2" customFormat="1" ht="14.45" customHeight="1">
      <c r="A856" s="2" t="str">
        <f>+IF(B856="N","",IF(COUNTIF(B:B,B856)&gt;1,COUNTIF(B$3:B856,B856),""))</f>
        <v/>
      </c>
      <c r="B856" s="2" t="str">
        <f>+IF(F856="Detention",IF(G856&amp;E856='Import Demurrage Detention'!$G$2&amp;'Import Demurrage Detention'!$C$3,"Y","N"),IF(G856&amp;E856='Import Demurrage Detention'!$H$2&amp;'Import Demurrage Detention'!$C$3,"Y","N"))</f>
        <v>N</v>
      </c>
      <c r="C856" s="56" t="s">
        <v>359</v>
      </c>
      <c r="D856" s="56" t="s">
        <v>360</v>
      </c>
      <c r="E856" s="56" t="s">
        <v>21</v>
      </c>
      <c r="F856" s="56" t="s">
        <v>22</v>
      </c>
      <c r="G856" s="56" t="s">
        <v>381</v>
      </c>
      <c r="H856" s="57">
        <v>44140</v>
      </c>
      <c r="I856" s="56" t="s">
        <v>354</v>
      </c>
      <c r="J856" s="56" t="s">
        <v>89</v>
      </c>
      <c r="K856" s="56" t="s">
        <v>33</v>
      </c>
      <c r="L856" s="56" t="s">
        <v>27</v>
      </c>
      <c r="M856" s="56" t="s">
        <v>7484</v>
      </c>
      <c r="N856" s="56" t="s">
        <v>87</v>
      </c>
      <c r="O856" s="56" t="s">
        <v>208</v>
      </c>
      <c r="P856" s="56" t="s">
        <v>130</v>
      </c>
      <c r="Q856" s="56" t="s">
        <v>32</v>
      </c>
      <c r="R856" s="56" t="s">
        <v>32</v>
      </c>
      <c r="S856" s="56" t="s">
        <v>32</v>
      </c>
      <c r="T856" s="56" t="s">
        <v>32</v>
      </c>
      <c r="U856" s="56" t="s">
        <v>32</v>
      </c>
      <c r="V856" s="56" t="s">
        <v>32</v>
      </c>
      <c r="W856" s="2" t="str">
        <f t="shared" si="35"/>
        <v>FRLLENDetention</v>
      </c>
    </row>
    <row r="857" spans="1:23" s="2" customFormat="1" ht="14.45" customHeight="1">
      <c r="A857" s="2" t="str">
        <f>+IF(B857="N","",IF(COUNTIF(B:B,B857)&gt;1,COUNTIF(B$3:B857,B857),""))</f>
        <v/>
      </c>
      <c r="B857" s="2" t="str">
        <f>+IF(F857="Detention",IF(G857&amp;E857='Import Demurrage Detention'!$G$2&amp;'Import Demurrage Detention'!$C$3,"Y","N"),IF(G857&amp;E857='Import Demurrage Detention'!$H$2&amp;'Import Demurrage Detention'!$C$3,"Y","N"))</f>
        <v>N</v>
      </c>
      <c r="C857" s="56" t="s">
        <v>359</v>
      </c>
      <c r="D857" s="56" t="s">
        <v>360</v>
      </c>
      <c r="E857" s="56" t="s">
        <v>21</v>
      </c>
      <c r="F857" s="56" t="s">
        <v>22</v>
      </c>
      <c r="G857" s="56" t="s">
        <v>381</v>
      </c>
      <c r="H857" s="57">
        <v>44140</v>
      </c>
      <c r="I857" s="56" t="s">
        <v>354</v>
      </c>
      <c r="J857" s="56" t="s">
        <v>89</v>
      </c>
      <c r="K857" s="56" t="s">
        <v>55</v>
      </c>
      <c r="L857" s="56" t="s">
        <v>27</v>
      </c>
      <c r="M857" s="56" t="s">
        <v>7488</v>
      </c>
      <c r="N857" s="56" t="s">
        <v>366</v>
      </c>
      <c r="O857" s="56" t="s">
        <v>7489</v>
      </c>
      <c r="P857" s="56" t="s">
        <v>367</v>
      </c>
      <c r="Q857" s="56" t="s">
        <v>208</v>
      </c>
      <c r="R857" s="56" t="s">
        <v>368</v>
      </c>
      <c r="S857" s="56" t="s">
        <v>32</v>
      </c>
      <c r="T857" s="56" t="s">
        <v>32</v>
      </c>
      <c r="U857" s="56" t="s">
        <v>32</v>
      </c>
      <c r="V857" s="56" t="s">
        <v>32</v>
      </c>
      <c r="W857" s="2" t="str">
        <f t="shared" si="35"/>
        <v>FRLLENDetention</v>
      </c>
    </row>
    <row r="858" spans="1:23" s="2" customFormat="1" ht="14.45" customHeight="1">
      <c r="A858" s="2" t="str">
        <f>+IF(B858="N","",IF(COUNTIF(B:B,B858)&gt;1,COUNTIF(B$3:B858,B858),""))</f>
        <v/>
      </c>
      <c r="B858" s="2" t="str">
        <f>+IF(F858="Detention",IF(G858&amp;E858='Import Demurrage Detention'!$G$2&amp;'Import Demurrage Detention'!$C$3,"Y","N"),IF(G858&amp;E858='Import Demurrage Detention'!$H$2&amp;'Import Demurrage Detention'!$C$3,"Y","N"))</f>
        <v>N</v>
      </c>
      <c r="C858" s="56" t="s">
        <v>359</v>
      </c>
      <c r="D858" s="56" t="s">
        <v>360</v>
      </c>
      <c r="E858" s="56" t="s">
        <v>21</v>
      </c>
      <c r="F858" s="56" t="s">
        <v>22</v>
      </c>
      <c r="G858" s="56" t="s">
        <v>375</v>
      </c>
      <c r="H858" s="57">
        <v>44140</v>
      </c>
      <c r="I858" s="56" t="s">
        <v>354</v>
      </c>
      <c r="J858" s="56" t="s">
        <v>89</v>
      </c>
      <c r="K858" s="56" t="s">
        <v>26</v>
      </c>
      <c r="L858" s="56" t="s">
        <v>27</v>
      </c>
      <c r="M858" s="56" t="s">
        <v>7484</v>
      </c>
      <c r="N858" s="56" t="s">
        <v>131</v>
      </c>
      <c r="O858" s="56" t="s">
        <v>208</v>
      </c>
      <c r="P858" s="56" t="s">
        <v>7516</v>
      </c>
      <c r="Q858" s="56" t="s">
        <v>32</v>
      </c>
      <c r="R858" s="56" t="s">
        <v>32</v>
      </c>
      <c r="S858" s="56" t="s">
        <v>32</v>
      </c>
      <c r="T858" s="56" t="s">
        <v>32</v>
      </c>
      <c r="U858" s="56" t="s">
        <v>32</v>
      </c>
      <c r="V858" s="56" t="s">
        <v>32</v>
      </c>
      <c r="W858" s="2" t="str">
        <f t="shared" si="35"/>
        <v>FRLYNNDetention</v>
      </c>
    </row>
    <row r="859" spans="1:23" s="2" customFormat="1" ht="14.45" customHeight="1">
      <c r="A859" s="2" t="str">
        <f>+IF(B859="N","",IF(COUNTIF(B:B,B859)&gt;1,COUNTIF(B$3:B859,B859),""))</f>
        <v/>
      </c>
      <c r="B859" s="2" t="str">
        <f>+IF(F859="Detention",IF(G859&amp;E859='Import Demurrage Detention'!$G$2&amp;'Import Demurrage Detention'!$C$3,"Y","N"),IF(G859&amp;E859='Import Demurrage Detention'!$H$2&amp;'Import Demurrage Detention'!$C$3,"Y","N"))</f>
        <v>N</v>
      </c>
      <c r="C859" s="56" t="s">
        <v>359</v>
      </c>
      <c r="D859" s="56" t="s">
        <v>360</v>
      </c>
      <c r="E859" s="56" t="s">
        <v>21</v>
      </c>
      <c r="F859" s="56" t="s">
        <v>22</v>
      </c>
      <c r="G859" s="56" t="s">
        <v>375</v>
      </c>
      <c r="H859" s="57">
        <v>44140</v>
      </c>
      <c r="I859" s="56" t="s">
        <v>354</v>
      </c>
      <c r="J859" s="56" t="s">
        <v>89</v>
      </c>
      <c r="K859" s="56" t="s">
        <v>64</v>
      </c>
      <c r="L859" s="56" t="s">
        <v>27</v>
      </c>
      <c r="M859" s="56" t="s">
        <v>7488</v>
      </c>
      <c r="N859" s="56" t="s">
        <v>366</v>
      </c>
      <c r="O859" s="56" t="s">
        <v>147</v>
      </c>
      <c r="P859" s="56" t="s">
        <v>367</v>
      </c>
      <c r="Q859" s="56" t="s">
        <v>208</v>
      </c>
      <c r="R859" s="56" t="s">
        <v>368</v>
      </c>
      <c r="S859" s="56" t="s">
        <v>32</v>
      </c>
      <c r="T859" s="56" t="s">
        <v>32</v>
      </c>
      <c r="U859" s="56" t="s">
        <v>32</v>
      </c>
      <c r="V859" s="56" t="s">
        <v>32</v>
      </c>
      <c r="W859" s="2" t="str">
        <f t="shared" si="35"/>
        <v>FRLYNNDetention</v>
      </c>
    </row>
    <row r="860" spans="1:23" s="2" customFormat="1" ht="14.45" customHeight="1">
      <c r="A860" s="2" t="str">
        <f>+IF(B860="N","",IF(COUNTIF(B:B,B860)&gt;1,COUNTIF(B$3:B860,B860),""))</f>
        <v/>
      </c>
      <c r="B860" s="2" t="str">
        <f>+IF(F860="Detention",IF(G860&amp;E860='Import Demurrage Detention'!$G$2&amp;'Import Demurrage Detention'!$C$3,"Y","N"),IF(G860&amp;E860='Import Demurrage Detention'!$H$2&amp;'Import Demurrage Detention'!$C$3,"Y","N"))</f>
        <v>N</v>
      </c>
      <c r="C860" s="56" t="s">
        <v>359</v>
      </c>
      <c r="D860" s="56" t="s">
        <v>360</v>
      </c>
      <c r="E860" s="56" t="s">
        <v>21</v>
      </c>
      <c r="F860" s="56" t="s">
        <v>22</v>
      </c>
      <c r="G860" s="56" t="s">
        <v>375</v>
      </c>
      <c r="H860" s="57">
        <v>44140</v>
      </c>
      <c r="I860" s="56" t="s">
        <v>354</v>
      </c>
      <c r="J860" s="56" t="s">
        <v>89</v>
      </c>
      <c r="K860" s="56" t="s">
        <v>33</v>
      </c>
      <c r="L860" s="56" t="s">
        <v>27</v>
      </c>
      <c r="M860" s="56" t="s">
        <v>7484</v>
      </c>
      <c r="N860" s="56" t="s">
        <v>87</v>
      </c>
      <c r="O860" s="56" t="s">
        <v>208</v>
      </c>
      <c r="P860" s="56" t="s">
        <v>130</v>
      </c>
      <c r="Q860" s="56" t="s">
        <v>32</v>
      </c>
      <c r="R860" s="56" t="s">
        <v>32</v>
      </c>
      <c r="S860" s="56" t="s">
        <v>32</v>
      </c>
      <c r="T860" s="56" t="s">
        <v>32</v>
      </c>
      <c r="U860" s="56" t="s">
        <v>32</v>
      </c>
      <c r="V860" s="56" t="s">
        <v>32</v>
      </c>
      <c r="W860" s="2" t="str">
        <f t="shared" si="35"/>
        <v>FRLYNNDetention</v>
      </c>
    </row>
    <row r="861" spans="1:23" s="2" customFormat="1" ht="14.45" customHeight="1">
      <c r="A861" s="2" t="str">
        <f>+IF(B861="N","",IF(COUNTIF(B:B,B861)&gt;1,COUNTIF(B$3:B861,B861),""))</f>
        <v/>
      </c>
      <c r="B861" s="2" t="str">
        <f>+IF(F861="Detention",IF(G861&amp;E861='Import Demurrage Detention'!$G$2&amp;'Import Demurrage Detention'!$C$3,"Y","N"),IF(G861&amp;E861='Import Demurrage Detention'!$H$2&amp;'Import Demurrage Detention'!$C$3,"Y","N"))</f>
        <v>N</v>
      </c>
      <c r="C861" s="56" t="s">
        <v>359</v>
      </c>
      <c r="D861" s="56" t="s">
        <v>360</v>
      </c>
      <c r="E861" s="56" t="s">
        <v>21</v>
      </c>
      <c r="F861" s="56" t="s">
        <v>22</v>
      </c>
      <c r="G861" s="56" t="s">
        <v>375</v>
      </c>
      <c r="H861" s="57">
        <v>44140</v>
      </c>
      <c r="I861" s="56" t="s">
        <v>354</v>
      </c>
      <c r="J861" s="56" t="s">
        <v>89</v>
      </c>
      <c r="K861" s="56" t="s">
        <v>55</v>
      </c>
      <c r="L861" s="56" t="s">
        <v>27</v>
      </c>
      <c r="M861" s="56" t="s">
        <v>7488</v>
      </c>
      <c r="N861" s="56" t="s">
        <v>366</v>
      </c>
      <c r="O861" s="56" t="s">
        <v>7489</v>
      </c>
      <c r="P861" s="56" t="s">
        <v>367</v>
      </c>
      <c r="Q861" s="56" t="s">
        <v>208</v>
      </c>
      <c r="R861" s="56" t="s">
        <v>368</v>
      </c>
      <c r="S861" s="56" t="s">
        <v>32</v>
      </c>
      <c r="T861" s="56" t="s">
        <v>32</v>
      </c>
      <c r="U861" s="56" t="s">
        <v>32</v>
      </c>
      <c r="V861" s="56" t="s">
        <v>32</v>
      </c>
      <c r="W861" s="2" t="str">
        <f t="shared" si="35"/>
        <v>FRLYNNDetention</v>
      </c>
    </row>
    <row r="862" spans="1:23" s="2" customFormat="1" ht="14.45" customHeight="1">
      <c r="A862" s="2" t="str">
        <f>+IF(B862="N","",IF(COUNTIF(B:B,B862)&gt;1,COUNTIF(B$3:B862,B862),""))</f>
        <v/>
      </c>
      <c r="B862" s="2" t="str">
        <f>+IF(F862="Detention",IF(G862&amp;E862='Import Demurrage Detention'!$G$2&amp;'Import Demurrage Detention'!$C$3,"Y","N"),IF(G862&amp;E862='Import Demurrage Detention'!$H$2&amp;'Import Demurrage Detention'!$C$3,"Y","N"))</f>
        <v>N</v>
      </c>
      <c r="C862" s="56" t="s">
        <v>359</v>
      </c>
      <c r="D862" s="56" t="s">
        <v>360</v>
      </c>
      <c r="E862" s="56" t="s">
        <v>21</v>
      </c>
      <c r="F862" s="56" t="s">
        <v>22</v>
      </c>
      <c r="G862" s="56" t="s">
        <v>376</v>
      </c>
      <c r="H862" s="57">
        <v>44140</v>
      </c>
      <c r="I862" s="56" t="s">
        <v>354</v>
      </c>
      <c r="J862" s="56" t="s">
        <v>89</v>
      </c>
      <c r="K862" s="56" t="s">
        <v>26</v>
      </c>
      <c r="L862" s="56" t="s">
        <v>27</v>
      </c>
      <c r="M862" s="56" t="s">
        <v>7484</v>
      </c>
      <c r="N862" s="56" t="s">
        <v>131</v>
      </c>
      <c r="O862" s="56" t="s">
        <v>208</v>
      </c>
      <c r="P862" s="56" t="s">
        <v>7516</v>
      </c>
      <c r="Q862" s="56" t="s">
        <v>32</v>
      </c>
      <c r="R862" s="56" t="s">
        <v>32</v>
      </c>
      <c r="S862" s="56" t="s">
        <v>32</v>
      </c>
      <c r="T862" s="56" t="s">
        <v>32</v>
      </c>
      <c r="U862" s="56" t="s">
        <v>32</v>
      </c>
      <c r="V862" s="56" t="s">
        <v>32</v>
      </c>
      <c r="W862" s="2" t="str">
        <f t="shared" si="35"/>
        <v>FRMRSNDetention</v>
      </c>
    </row>
    <row r="863" spans="1:23" s="2" customFormat="1" ht="14.45" customHeight="1">
      <c r="A863" s="2" t="str">
        <f>+IF(B863="N","",IF(COUNTIF(B:B,B863)&gt;1,COUNTIF(B$3:B863,B863),""))</f>
        <v/>
      </c>
      <c r="B863" s="2" t="str">
        <f>+IF(F863="Detention",IF(G863&amp;E863='Import Demurrage Detention'!$G$2&amp;'Import Demurrage Detention'!$C$3,"Y","N"),IF(G863&amp;E863='Import Demurrage Detention'!$H$2&amp;'Import Demurrage Detention'!$C$3,"Y","N"))</f>
        <v>N</v>
      </c>
      <c r="C863" s="56" t="s">
        <v>359</v>
      </c>
      <c r="D863" s="56" t="s">
        <v>360</v>
      </c>
      <c r="E863" s="56" t="s">
        <v>21</v>
      </c>
      <c r="F863" s="56" t="s">
        <v>22</v>
      </c>
      <c r="G863" s="56" t="s">
        <v>376</v>
      </c>
      <c r="H863" s="57">
        <v>44140</v>
      </c>
      <c r="I863" s="56" t="s">
        <v>354</v>
      </c>
      <c r="J863" s="56" t="s">
        <v>89</v>
      </c>
      <c r="K863" s="56" t="s">
        <v>64</v>
      </c>
      <c r="L863" s="56" t="s">
        <v>27</v>
      </c>
      <c r="M863" s="56" t="s">
        <v>7488</v>
      </c>
      <c r="N863" s="56" t="s">
        <v>366</v>
      </c>
      <c r="O863" s="56" t="s">
        <v>147</v>
      </c>
      <c r="P863" s="56" t="s">
        <v>367</v>
      </c>
      <c r="Q863" s="56" t="s">
        <v>208</v>
      </c>
      <c r="R863" s="56" t="s">
        <v>368</v>
      </c>
      <c r="S863" s="56" t="s">
        <v>32</v>
      </c>
      <c r="T863" s="56" t="s">
        <v>32</v>
      </c>
      <c r="U863" s="56" t="s">
        <v>32</v>
      </c>
      <c r="V863" s="56" t="s">
        <v>32</v>
      </c>
      <c r="W863" s="2" t="str">
        <f t="shared" si="35"/>
        <v>FRMRSNDetention</v>
      </c>
    </row>
    <row r="864" spans="1:23" s="2" customFormat="1" ht="14.45" customHeight="1">
      <c r="A864" s="2" t="str">
        <f>+IF(B864="N","",IF(COUNTIF(B:B,B864)&gt;1,COUNTIF(B$3:B864,B864),""))</f>
        <v/>
      </c>
      <c r="B864" s="2" t="str">
        <f>+IF(F864="Detention",IF(G864&amp;E864='Import Demurrage Detention'!$G$2&amp;'Import Demurrage Detention'!$C$3,"Y","N"),IF(G864&amp;E864='Import Demurrage Detention'!$H$2&amp;'Import Demurrage Detention'!$C$3,"Y","N"))</f>
        <v>N</v>
      </c>
      <c r="C864" s="56" t="s">
        <v>359</v>
      </c>
      <c r="D864" s="56" t="s">
        <v>360</v>
      </c>
      <c r="E864" s="56" t="s">
        <v>21</v>
      </c>
      <c r="F864" s="56" t="s">
        <v>22</v>
      </c>
      <c r="G864" s="56" t="s">
        <v>376</v>
      </c>
      <c r="H864" s="57">
        <v>44140</v>
      </c>
      <c r="I864" s="56" t="s">
        <v>354</v>
      </c>
      <c r="J864" s="56" t="s">
        <v>89</v>
      </c>
      <c r="K864" s="56" t="s">
        <v>33</v>
      </c>
      <c r="L864" s="56" t="s">
        <v>27</v>
      </c>
      <c r="M864" s="56" t="s">
        <v>7484</v>
      </c>
      <c r="N864" s="56" t="s">
        <v>87</v>
      </c>
      <c r="O864" s="56" t="s">
        <v>208</v>
      </c>
      <c r="P864" s="56" t="s">
        <v>130</v>
      </c>
      <c r="Q864" s="56" t="s">
        <v>32</v>
      </c>
      <c r="R864" s="56" t="s">
        <v>32</v>
      </c>
      <c r="S864" s="56" t="s">
        <v>32</v>
      </c>
      <c r="T864" s="56" t="s">
        <v>32</v>
      </c>
      <c r="U864" s="56" t="s">
        <v>32</v>
      </c>
      <c r="V864" s="56" t="s">
        <v>32</v>
      </c>
      <c r="W864" s="2" t="str">
        <f t="shared" si="35"/>
        <v>FRMRSNDetention</v>
      </c>
    </row>
    <row r="865" spans="1:23" s="2" customFormat="1" ht="14.45" customHeight="1">
      <c r="A865" s="2" t="str">
        <f>+IF(B865="N","",IF(COUNTIF(B:B,B865)&gt;1,COUNTIF(B$3:B865,B865),""))</f>
        <v/>
      </c>
      <c r="B865" s="2" t="str">
        <f>+IF(F865="Detention",IF(G865&amp;E865='Import Demurrage Detention'!$G$2&amp;'Import Demurrage Detention'!$C$3,"Y","N"),IF(G865&amp;E865='Import Demurrage Detention'!$H$2&amp;'Import Demurrage Detention'!$C$3,"Y","N"))</f>
        <v>N</v>
      </c>
      <c r="C865" s="56" t="s">
        <v>359</v>
      </c>
      <c r="D865" s="56" t="s">
        <v>360</v>
      </c>
      <c r="E865" s="56" t="s">
        <v>21</v>
      </c>
      <c r="F865" s="56" t="s">
        <v>22</v>
      </c>
      <c r="G865" s="56" t="s">
        <v>376</v>
      </c>
      <c r="H865" s="57">
        <v>44140</v>
      </c>
      <c r="I865" s="56" t="s">
        <v>354</v>
      </c>
      <c r="J865" s="56" t="s">
        <v>89</v>
      </c>
      <c r="K865" s="56" t="s">
        <v>55</v>
      </c>
      <c r="L865" s="56" t="s">
        <v>27</v>
      </c>
      <c r="M865" s="56" t="s">
        <v>7488</v>
      </c>
      <c r="N865" s="56" t="s">
        <v>366</v>
      </c>
      <c r="O865" s="56" t="s">
        <v>7489</v>
      </c>
      <c r="P865" s="56" t="s">
        <v>367</v>
      </c>
      <c r="Q865" s="56" t="s">
        <v>208</v>
      </c>
      <c r="R865" s="56" t="s">
        <v>368</v>
      </c>
      <c r="S865" s="56" t="s">
        <v>32</v>
      </c>
      <c r="T865" s="56" t="s">
        <v>32</v>
      </c>
      <c r="U865" s="56" t="s">
        <v>32</v>
      </c>
      <c r="V865" s="56" t="s">
        <v>32</v>
      </c>
      <c r="W865" s="2" t="str">
        <f t="shared" si="35"/>
        <v>FRMRSNDetention</v>
      </c>
    </row>
    <row r="866" spans="1:23" s="2" customFormat="1" ht="14.45" customHeight="1">
      <c r="A866" s="2" t="str">
        <f>+IF(B866="N","",IF(COUNTIF(B:B,B866)&gt;1,COUNTIF(B$3:B866,B866),""))</f>
        <v/>
      </c>
      <c r="B866" s="2" t="str">
        <f>+IF(F866="Detention",IF(G866&amp;E866='Import Demurrage Detention'!$G$2&amp;'Import Demurrage Detention'!$C$3,"Y","N"),IF(G866&amp;E866='Import Demurrage Detention'!$H$2&amp;'Import Demurrage Detention'!$C$3,"Y","N"))</f>
        <v>N</v>
      </c>
      <c r="C866" s="56" t="s">
        <v>359</v>
      </c>
      <c r="D866" s="56" t="s">
        <v>360</v>
      </c>
      <c r="E866" s="56" t="s">
        <v>21</v>
      </c>
      <c r="F866" s="56" t="s">
        <v>22</v>
      </c>
      <c r="G866" s="56" t="s">
        <v>377</v>
      </c>
      <c r="H866" s="57">
        <v>44140</v>
      </c>
      <c r="I866" s="56" t="s">
        <v>354</v>
      </c>
      <c r="J866" s="56" t="s">
        <v>89</v>
      </c>
      <c r="K866" s="56" t="s">
        <v>26</v>
      </c>
      <c r="L866" s="56" t="s">
        <v>27</v>
      </c>
      <c r="M866" s="56" t="s">
        <v>7484</v>
      </c>
      <c r="N866" s="56" t="s">
        <v>131</v>
      </c>
      <c r="O866" s="56" t="s">
        <v>208</v>
      </c>
      <c r="P866" s="56" t="s">
        <v>7516</v>
      </c>
      <c r="Q866" s="56" t="s">
        <v>32</v>
      </c>
      <c r="R866" s="56" t="s">
        <v>32</v>
      </c>
      <c r="S866" s="56" t="s">
        <v>32</v>
      </c>
      <c r="T866" s="56" t="s">
        <v>32</v>
      </c>
      <c r="U866" s="56" t="s">
        <v>32</v>
      </c>
      <c r="V866" s="56" t="s">
        <v>32</v>
      </c>
      <c r="W866" s="2" t="str">
        <f t="shared" si="35"/>
        <v>FRMTINDetention</v>
      </c>
    </row>
    <row r="867" spans="1:23" s="2" customFormat="1" ht="14.45" customHeight="1">
      <c r="A867" s="2" t="str">
        <f>+IF(B867="N","",IF(COUNTIF(B:B,B867)&gt;1,COUNTIF(B$3:B867,B867),""))</f>
        <v/>
      </c>
      <c r="B867" s="2" t="str">
        <f>+IF(F867="Detention",IF(G867&amp;E867='Import Demurrage Detention'!$G$2&amp;'Import Demurrage Detention'!$C$3,"Y","N"),IF(G867&amp;E867='Import Demurrage Detention'!$H$2&amp;'Import Demurrage Detention'!$C$3,"Y","N"))</f>
        <v>N</v>
      </c>
      <c r="C867" s="56" t="s">
        <v>359</v>
      </c>
      <c r="D867" s="56" t="s">
        <v>360</v>
      </c>
      <c r="E867" s="56" t="s">
        <v>21</v>
      </c>
      <c r="F867" s="56" t="s">
        <v>22</v>
      </c>
      <c r="G867" s="56" t="s">
        <v>377</v>
      </c>
      <c r="H867" s="57">
        <v>44140</v>
      </c>
      <c r="I867" s="56" t="s">
        <v>354</v>
      </c>
      <c r="J867" s="56" t="s">
        <v>89</v>
      </c>
      <c r="K867" s="56" t="s">
        <v>64</v>
      </c>
      <c r="L867" s="56" t="s">
        <v>27</v>
      </c>
      <c r="M867" s="56" t="s">
        <v>7488</v>
      </c>
      <c r="N867" s="56" t="s">
        <v>366</v>
      </c>
      <c r="O867" s="56" t="s">
        <v>147</v>
      </c>
      <c r="P867" s="56" t="s">
        <v>367</v>
      </c>
      <c r="Q867" s="56" t="s">
        <v>208</v>
      </c>
      <c r="R867" s="56" t="s">
        <v>368</v>
      </c>
      <c r="S867" s="56" t="s">
        <v>32</v>
      </c>
      <c r="T867" s="56" t="s">
        <v>32</v>
      </c>
      <c r="U867" s="56" t="s">
        <v>32</v>
      </c>
      <c r="V867" s="56" t="s">
        <v>32</v>
      </c>
      <c r="W867" s="2" t="str">
        <f t="shared" si="35"/>
        <v>FRMTINDetention</v>
      </c>
    </row>
    <row r="868" spans="1:23" s="2" customFormat="1" ht="14.45" customHeight="1">
      <c r="A868" s="2" t="str">
        <f>+IF(B868="N","",IF(COUNTIF(B:B,B868)&gt;1,COUNTIF(B$3:B868,B868),""))</f>
        <v/>
      </c>
      <c r="B868" s="2" t="str">
        <f>+IF(F868="Detention",IF(G868&amp;E868='Import Demurrage Detention'!$G$2&amp;'Import Demurrage Detention'!$C$3,"Y","N"),IF(G868&amp;E868='Import Demurrage Detention'!$H$2&amp;'Import Demurrage Detention'!$C$3,"Y","N"))</f>
        <v>N</v>
      </c>
      <c r="C868" s="56" t="s">
        <v>359</v>
      </c>
      <c r="D868" s="56" t="s">
        <v>360</v>
      </c>
      <c r="E868" s="56" t="s">
        <v>21</v>
      </c>
      <c r="F868" s="56" t="s">
        <v>22</v>
      </c>
      <c r="G868" s="56" t="s">
        <v>377</v>
      </c>
      <c r="H868" s="57">
        <v>44140</v>
      </c>
      <c r="I868" s="56" t="s">
        <v>354</v>
      </c>
      <c r="J868" s="56" t="s">
        <v>89</v>
      </c>
      <c r="K868" s="56" t="s">
        <v>33</v>
      </c>
      <c r="L868" s="56" t="s">
        <v>27</v>
      </c>
      <c r="M868" s="56" t="s">
        <v>7484</v>
      </c>
      <c r="N868" s="56" t="s">
        <v>87</v>
      </c>
      <c r="O868" s="56" t="s">
        <v>208</v>
      </c>
      <c r="P868" s="56" t="s">
        <v>130</v>
      </c>
      <c r="Q868" s="56" t="s">
        <v>32</v>
      </c>
      <c r="R868" s="56" t="s">
        <v>32</v>
      </c>
      <c r="S868" s="56" t="s">
        <v>32</v>
      </c>
      <c r="T868" s="56" t="s">
        <v>32</v>
      </c>
      <c r="U868" s="56" t="s">
        <v>32</v>
      </c>
      <c r="V868" s="56" t="s">
        <v>32</v>
      </c>
      <c r="W868" s="2" t="str">
        <f t="shared" si="35"/>
        <v>FRMTINDetention</v>
      </c>
    </row>
    <row r="869" spans="1:23" s="2" customFormat="1" ht="14.45" customHeight="1">
      <c r="A869" s="2" t="str">
        <f>+IF(B869="N","",IF(COUNTIF(B:B,B869)&gt;1,COUNTIF(B$3:B869,B869),""))</f>
        <v/>
      </c>
      <c r="B869" s="2" t="str">
        <f>+IF(F869="Detention",IF(G869&amp;E869='Import Demurrage Detention'!$G$2&amp;'Import Demurrage Detention'!$C$3,"Y","N"),IF(G869&amp;E869='Import Demurrage Detention'!$H$2&amp;'Import Demurrage Detention'!$C$3,"Y","N"))</f>
        <v>N</v>
      </c>
      <c r="C869" s="56" t="s">
        <v>359</v>
      </c>
      <c r="D869" s="56" t="s">
        <v>360</v>
      </c>
      <c r="E869" s="56" t="s">
        <v>21</v>
      </c>
      <c r="F869" s="56" t="s">
        <v>22</v>
      </c>
      <c r="G869" s="56" t="s">
        <v>377</v>
      </c>
      <c r="H869" s="57">
        <v>44140</v>
      </c>
      <c r="I869" s="56" t="s">
        <v>354</v>
      </c>
      <c r="J869" s="56" t="s">
        <v>89</v>
      </c>
      <c r="K869" s="56" t="s">
        <v>55</v>
      </c>
      <c r="L869" s="56" t="s">
        <v>27</v>
      </c>
      <c r="M869" s="56" t="s">
        <v>7488</v>
      </c>
      <c r="N869" s="56" t="s">
        <v>366</v>
      </c>
      <c r="O869" s="56" t="s">
        <v>7489</v>
      </c>
      <c r="P869" s="56" t="s">
        <v>367</v>
      </c>
      <c r="Q869" s="56" t="s">
        <v>208</v>
      </c>
      <c r="R869" s="56" t="s">
        <v>368</v>
      </c>
      <c r="S869" s="56" t="s">
        <v>32</v>
      </c>
      <c r="T869" s="56" t="s">
        <v>32</v>
      </c>
      <c r="U869" s="56" t="s">
        <v>32</v>
      </c>
      <c r="V869" s="56" t="s">
        <v>32</v>
      </c>
      <c r="W869" s="2" t="str">
        <f t="shared" si="35"/>
        <v>FRMTINDetention</v>
      </c>
    </row>
    <row r="870" spans="1:23" s="2" customFormat="1" ht="14.45" customHeight="1">
      <c r="A870" s="2" t="str">
        <f>+IF(B870="N","",IF(COUNTIF(B:B,B870)&gt;1,COUNTIF(B$3:B870,B870),""))</f>
        <v/>
      </c>
      <c r="B870" s="2" t="str">
        <f>+IF(F870="Detention",IF(G870&amp;E870='Import Demurrage Detention'!$G$2&amp;'Import Demurrage Detention'!$C$3,"Y","N"),IF(G870&amp;E870='Import Demurrage Detention'!$H$2&amp;'Import Demurrage Detention'!$C$3,"Y","N"))</f>
        <v>N</v>
      </c>
      <c r="C870" s="56" t="s">
        <v>359</v>
      </c>
      <c r="D870" s="56" t="s">
        <v>360</v>
      </c>
      <c r="E870" s="56" t="s">
        <v>21</v>
      </c>
      <c r="F870" s="56" t="s">
        <v>22</v>
      </c>
      <c r="G870" s="56" t="s">
        <v>382</v>
      </c>
      <c r="H870" s="57">
        <v>44140</v>
      </c>
      <c r="I870" s="56" t="s">
        <v>354</v>
      </c>
      <c r="J870" s="56" t="s">
        <v>89</v>
      </c>
      <c r="K870" s="56" t="s">
        <v>26</v>
      </c>
      <c r="L870" s="56" t="s">
        <v>27</v>
      </c>
      <c r="M870" s="56" t="s">
        <v>7484</v>
      </c>
      <c r="N870" s="56" t="s">
        <v>131</v>
      </c>
      <c r="O870" s="56" t="s">
        <v>208</v>
      </c>
      <c r="P870" s="56" t="s">
        <v>7516</v>
      </c>
      <c r="Q870" s="56" t="s">
        <v>32</v>
      </c>
      <c r="R870" s="56" t="s">
        <v>32</v>
      </c>
      <c r="S870" s="56" t="s">
        <v>32</v>
      </c>
      <c r="T870" s="56" t="s">
        <v>32</v>
      </c>
      <c r="U870" s="56" t="s">
        <v>32</v>
      </c>
      <c r="V870" s="56" t="s">
        <v>32</v>
      </c>
      <c r="W870" s="2" t="str">
        <f t="shared" si="35"/>
        <v>FROXMNDetention</v>
      </c>
    </row>
    <row r="871" spans="1:23" s="2" customFormat="1" ht="14.45" customHeight="1">
      <c r="A871" s="2" t="str">
        <f>+IF(B871="N","",IF(COUNTIF(B:B,B871)&gt;1,COUNTIF(B$3:B871,B871),""))</f>
        <v/>
      </c>
      <c r="B871" s="2" t="str">
        <f>+IF(F871="Detention",IF(G871&amp;E871='Import Demurrage Detention'!$G$2&amp;'Import Demurrage Detention'!$C$3,"Y","N"),IF(G871&amp;E871='Import Demurrage Detention'!$H$2&amp;'Import Demurrage Detention'!$C$3,"Y","N"))</f>
        <v>N</v>
      </c>
      <c r="C871" s="56" t="s">
        <v>359</v>
      </c>
      <c r="D871" s="56" t="s">
        <v>360</v>
      </c>
      <c r="E871" s="56" t="s">
        <v>21</v>
      </c>
      <c r="F871" s="56" t="s">
        <v>22</v>
      </c>
      <c r="G871" s="56" t="s">
        <v>382</v>
      </c>
      <c r="H871" s="57">
        <v>44140</v>
      </c>
      <c r="I871" s="56" t="s">
        <v>354</v>
      </c>
      <c r="J871" s="56" t="s">
        <v>89</v>
      </c>
      <c r="K871" s="56" t="s">
        <v>64</v>
      </c>
      <c r="L871" s="56" t="s">
        <v>27</v>
      </c>
      <c r="M871" s="56" t="s">
        <v>7488</v>
      </c>
      <c r="N871" s="56" t="s">
        <v>366</v>
      </c>
      <c r="O871" s="56" t="s">
        <v>147</v>
      </c>
      <c r="P871" s="56" t="s">
        <v>367</v>
      </c>
      <c r="Q871" s="56" t="s">
        <v>208</v>
      </c>
      <c r="R871" s="56" t="s">
        <v>368</v>
      </c>
      <c r="S871" s="56" t="s">
        <v>32</v>
      </c>
      <c r="T871" s="56" t="s">
        <v>32</v>
      </c>
      <c r="U871" s="56" t="s">
        <v>32</v>
      </c>
      <c r="V871" s="56" t="s">
        <v>32</v>
      </c>
      <c r="W871" s="2" t="str">
        <f t="shared" si="35"/>
        <v>FROXMNDetention</v>
      </c>
    </row>
    <row r="872" spans="1:23" s="2" customFormat="1" ht="14.45" customHeight="1">
      <c r="A872" s="2" t="str">
        <f>+IF(B872="N","",IF(COUNTIF(B:B,B872)&gt;1,COUNTIF(B$3:B872,B872),""))</f>
        <v/>
      </c>
      <c r="B872" s="2" t="str">
        <f>+IF(F872="Detention",IF(G872&amp;E872='Import Demurrage Detention'!$G$2&amp;'Import Demurrage Detention'!$C$3,"Y","N"),IF(G872&amp;E872='Import Demurrage Detention'!$H$2&amp;'Import Demurrage Detention'!$C$3,"Y","N"))</f>
        <v>N</v>
      </c>
      <c r="C872" s="56" t="s">
        <v>359</v>
      </c>
      <c r="D872" s="56" t="s">
        <v>360</v>
      </c>
      <c r="E872" s="56" t="s">
        <v>21</v>
      </c>
      <c r="F872" s="56" t="s">
        <v>22</v>
      </c>
      <c r="G872" s="56" t="s">
        <v>382</v>
      </c>
      <c r="H872" s="57">
        <v>44140</v>
      </c>
      <c r="I872" s="56" t="s">
        <v>354</v>
      </c>
      <c r="J872" s="56" t="s">
        <v>89</v>
      </c>
      <c r="K872" s="56" t="s">
        <v>33</v>
      </c>
      <c r="L872" s="56" t="s">
        <v>27</v>
      </c>
      <c r="M872" s="56" t="s">
        <v>7484</v>
      </c>
      <c r="N872" s="56" t="s">
        <v>87</v>
      </c>
      <c r="O872" s="56" t="s">
        <v>208</v>
      </c>
      <c r="P872" s="56" t="s">
        <v>130</v>
      </c>
      <c r="Q872" s="56" t="s">
        <v>32</v>
      </c>
      <c r="R872" s="56" t="s">
        <v>32</v>
      </c>
      <c r="S872" s="56" t="s">
        <v>32</v>
      </c>
      <c r="T872" s="56" t="s">
        <v>32</v>
      </c>
      <c r="U872" s="56" t="s">
        <v>32</v>
      </c>
      <c r="V872" s="56" t="s">
        <v>32</v>
      </c>
      <c r="W872" s="2" t="str">
        <f t="shared" si="35"/>
        <v>FROXMNDetention</v>
      </c>
    </row>
    <row r="873" spans="1:23" s="2" customFormat="1" ht="14.45" customHeight="1">
      <c r="A873" s="2" t="str">
        <f>+IF(B873="N","",IF(COUNTIF(B:B,B873)&gt;1,COUNTIF(B$3:B873,B873),""))</f>
        <v/>
      </c>
      <c r="B873" s="2" t="str">
        <f>+IF(F873="Detention",IF(G873&amp;E873='Import Demurrage Detention'!$G$2&amp;'Import Demurrage Detention'!$C$3,"Y","N"),IF(G873&amp;E873='Import Demurrage Detention'!$H$2&amp;'Import Demurrage Detention'!$C$3,"Y","N"))</f>
        <v>N</v>
      </c>
      <c r="C873" s="56" t="s">
        <v>359</v>
      </c>
      <c r="D873" s="56" t="s">
        <v>360</v>
      </c>
      <c r="E873" s="56" t="s">
        <v>21</v>
      </c>
      <c r="F873" s="56" t="s">
        <v>22</v>
      </c>
      <c r="G873" s="56" t="s">
        <v>382</v>
      </c>
      <c r="H873" s="57">
        <v>44140</v>
      </c>
      <c r="I873" s="56" t="s">
        <v>354</v>
      </c>
      <c r="J873" s="56" t="s">
        <v>89</v>
      </c>
      <c r="K873" s="56" t="s">
        <v>55</v>
      </c>
      <c r="L873" s="56" t="s">
        <v>27</v>
      </c>
      <c r="M873" s="56" t="s">
        <v>7488</v>
      </c>
      <c r="N873" s="56" t="s">
        <v>366</v>
      </c>
      <c r="O873" s="56" t="s">
        <v>7489</v>
      </c>
      <c r="P873" s="56" t="s">
        <v>367</v>
      </c>
      <c r="Q873" s="56" t="s">
        <v>208</v>
      </c>
      <c r="R873" s="56" t="s">
        <v>368</v>
      </c>
      <c r="S873" s="56" t="s">
        <v>32</v>
      </c>
      <c r="T873" s="56" t="s">
        <v>32</v>
      </c>
      <c r="U873" s="56" t="s">
        <v>32</v>
      </c>
      <c r="V873" s="56" t="s">
        <v>32</v>
      </c>
      <c r="W873" s="2" t="str">
        <f t="shared" si="35"/>
        <v>FROXMNDetention</v>
      </c>
    </row>
    <row r="874" spans="1:23" s="2" customFormat="1" ht="14.45" customHeight="1">
      <c r="A874" s="2" t="str">
        <f>+IF(B874="N","",IF(COUNTIF(B:B,B874)&gt;1,COUNTIF(B$3:B874,B874),""))</f>
        <v/>
      </c>
      <c r="B874" s="2" t="str">
        <f>+IF(F874="Detention",IF(G874&amp;E874='Import Demurrage Detention'!$G$2&amp;'Import Demurrage Detention'!$C$3,"Y","N"),IF(G874&amp;E874='Import Demurrage Detention'!$H$2&amp;'Import Demurrage Detention'!$C$3,"Y","N"))</f>
        <v>N</v>
      </c>
      <c r="C874" s="56" t="s">
        <v>359</v>
      </c>
      <c r="D874" s="56" t="s">
        <v>360</v>
      </c>
      <c r="E874" s="56" t="s">
        <v>21</v>
      </c>
      <c r="F874" s="56" t="s">
        <v>22</v>
      </c>
      <c r="G874" s="56" t="s">
        <v>378</v>
      </c>
      <c r="H874" s="57">
        <v>44140</v>
      </c>
      <c r="I874" s="56" t="s">
        <v>354</v>
      </c>
      <c r="J874" s="56" t="s">
        <v>89</v>
      </c>
      <c r="K874" s="56" t="s">
        <v>26</v>
      </c>
      <c r="L874" s="56" t="s">
        <v>27</v>
      </c>
      <c r="M874" s="56" t="s">
        <v>7484</v>
      </c>
      <c r="N874" s="56" t="s">
        <v>131</v>
      </c>
      <c r="O874" s="56" t="s">
        <v>208</v>
      </c>
      <c r="P874" s="56" t="s">
        <v>7516</v>
      </c>
      <c r="Q874" s="56" t="s">
        <v>32</v>
      </c>
      <c r="R874" s="56" t="s">
        <v>32</v>
      </c>
      <c r="S874" s="56" t="s">
        <v>32</v>
      </c>
      <c r="T874" s="56" t="s">
        <v>32</v>
      </c>
      <c r="U874" s="56" t="s">
        <v>32</v>
      </c>
      <c r="V874" s="56" t="s">
        <v>32</v>
      </c>
      <c r="W874" s="2" t="str">
        <f t="shared" si="35"/>
        <v>FRPARNDetention</v>
      </c>
    </row>
    <row r="875" spans="1:23" s="2" customFormat="1" ht="14.45" customHeight="1">
      <c r="A875" s="2" t="str">
        <f>+IF(B875="N","",IF(COUNTIF(B:B,B875)&gt;1,COUNTIF(B$3:B875,B875),""))</f>
        <v/>
      </c>
      <c r="B875" s="2" t="str">
        <f>+IF(F875="Detention",IF(G875&amp;E875='Import Demurrage Detention'!$G$2&amp;'Import Demurrage Detention'!$C$3,"Y","N"),IF(G875&amp;E875='Import Demurrage Detention'!$H$2&amp;'Import Demurrage Detention'!$C$3,"Y","N"))</f>
        <v>N</v>
      </c>
      <c r="C875" s="56" t="s">
        <v>359</v>
      </c>
      <c r="D875" s="56" t="s">
        <v>360</v>
      </c>
      <c r="E875" s="56" t="s">
        <v>21</v>
      </c>
      <c r="F875" s="56" t="s">
        <v>22</v>
      </c>
      <c r="G875" s="56" t="s">
        <v>378</v>
      </c>
      <c r="H875" s="57">
        <v>44140</v>
      </c>
      <c r="I875" s="56" t="s">
        <v>354</v>
      </c>
      <c r="J875" s="56" t="s">
        <v>89</v>
      </c>
      <c r="K875" s="56" t="s">
        <v>64</v>
      </c>
      <c r="L875" s="56" t="s">
        <v>27</v>
      </c>
      <c r="M875" s="56" t="s">
        <v>7488</v>
      </c>
      <c r="N875" s="56" t="s">
        <v>366</v>
      </c>
      <c r="O875" s="56" t="s">
        <v>147</v>
      </c>
      <c r="P875" s="56" t="s">
        <v>367</v>
      </c>
      <c r="Q875" s="56" t="s">
        <v>208</v>
      </c>
      <c r="R875" s="56" t="s">
        <v>368</v>
      </c>
      <c r="S875" s="56" t="s">
        <v>32</v>
      </c>
      <c r="T875" s="56" t="s">
        <v>32</v>
      </c>
      <c r="U875" s="56" t="s">
        <v>32</v>
      </c>
      <c r="V875" s="56" t="s">
        <v>32</v>
      </c>
      <c r="W875" s="2" t="str">
        <f t="shared" si="35"/>
        <v>FRPARNDetention</v>
      </c>
    </row>
    <row r="876" spans="1:23" s="2" customFormat="1" ht="14.45" customHeight="1">
      <c r="A876" s="2" t="str">
        <f>+IF(B876="N","",IF(COUNTIF(B:B,B876)&gt;1,COUNTIF(B$3:B876,B876),""))</f>
        <v/>
      </c>
      <c r="B876" s="2" t="str">
        <f>+IF(F876="Detention",IF(G876&amp;E876='Import Demurrage Detention'!$G$2&amp;'Import Demurrage Detention'!$C$3,"Y","N"),IF(G876&amp;E876='Import Demurrage Detention'!$H$2&amp;'Import Demurrage Detention'!$C$3,"Y","N"))</f>
        <v>N</v>
      </c>
      <c r="C876" s="56" t="s">
        <v>359</v>
      </c>
      <c r="D876" s="56" t="s">
        <v>360</v>
      </c>
      <c r="E876" s="56" t="s">
        <v>21</v>
      </c>
      <c r="F876" s="56" t="s">
        <v>22</v>
      </c>
      <c r="G876" s="56" t="s">
        <v>378</v>
      </c>
      <c r="H876" s="57">
        <v>44140</v>
      </c>
      <c r="I876" s="56" t="s">
        <v>354</v>
      </c>
      <c r="J876" s="56" t="s">
        <v>89</v>
      </c>
      <c r="K876" s="56" t="s">
        <v>33</v>
      </c>
      <c r="L876" s="56" t="s">
        <v>27</v>
      </c>
      <c r="M876" s="56" t="s">
        <v>7484</v>
      </c>
      <c r="N876" s="56" t="s">
        <v>87</v>
      </c>
      <c r="O876" s="56" t="s">
        <v>208</v>
      </c>
      <c r="P876" s="56" t="s">
        <v>130</v>
      </c>
      <c r="Q876" s="56" t="s">
        <v>32</v>
      </c>
      <c r="R876" s="56" t="s">
        <v>32</v>
      </c>
      <c r="S876" s="56" t="s">
        <v>32</v>
      </c>
      <c r="T876" s="56" t="s">
        <v>32</v>
      </c>
      <c r="U876" s="56" t="s">
        <v>32</v>
      </c>
      <c r="V876" s="56" t="s">
        <v>32</v>
      </c>
      <c r="W876" s="2" t="str">
        <f t="shared" si="35"/>
        <v>FRPARNDetention</v>
      </c>
    </row>
    <row r="877" spans="1:23" s="2" customFormat="1" ht="14.45" customHeight="1">
      <c r="A877" s="2" t="str">
        <f>+IF(B877="N","",IF(COUNTIF(B:B,B877)&gt;1,COUNTIF(B$3:B877,B877),""))</f>
        <v/>
      </c>
      <c r="B877" s="2" t="str">
        <f>+IF(F877="Detention",IF(G877&amp;E877='Import Demurrage Detention'!$G$2&amp;'Import Demurrage Detention'!$C$3,"Y","N"),IF(G877&amp;E877='Import Demurrage Detention'!$H$2&amp;'Import Demurrage Detention'!$C$3,"Y","N"))</f>
        <v>N</v>
      </c>
      <c r="C877" s="56" t="s">
        <v>359</v>
      </c>
      <c r="D877" s="56" t="s">
        <v>360</v>
      </c>
      <c r="E877" s="56" t="s">
        <v>21</v>
      </c>
      <c r="F877" s="56" t="s">
        <v>22</v>
      </c>
      <c r="G877" s="56" t="s">
        <v>378</v>
      </c>
      <c r="H877" s="57">
        <v>44140</v>
      </c>
      <c r="I877" s="56" t="s">
        <v>354</v>
      </c>
      <c r="J877" s="56" t="s">
        <v>89</v>
      </c>
      <c r="K877" s="56" t="s">
        <v>55</v>
      </c>
      <c r="L877" s="56" t="s">
        <v>27</v>
      </c>
      <c r="M877" s="56" t="s">
        <v>7488</v>
      </c>
      <c r="N877" s="56" t="s">
        <v>366</v>
      </c>
      <c r="O877" s="56" t="s">
        <v>7489</v>
      </c>
      <c r="P877" s="56" t="s">
        <v>367</v>
      </c>
      <c r="Q877" s="56" t="s">
        <v>208</v>
      </c>
      <c r="R877" s="56" t="s">
        <v>368</v>
      </c>
      <c r="S877" s="56" t="s">
        <v>32</v>
      </c>
      <c r="T877" s="56" t="s">
        <v>32</v>
      </c>
      <c r="U877" s="56" t="s">
        <v>32</v>
      </c>
      <c r="V877" s="56" t="s">
        <v>32</v>
      </c>
      <c r="W877" s="2" t="str">
        <f t="shared" si="35"/>
        <v>FRPARNDetention</v>
      </c>
    </row>
    <row r="878" spans="1:23" s="2" customFormat="1" ht="14.45" customHeight="1">
      <c r="A878" s="2" t="str">
        <f>+IF(B878="N","",IF(COUNTIF(B:B,B878)&gt;1,COUNTIF(B$3:B878,B878),""))</f>
        <v/>
      </c>
      <c r="B878" s="2" t="str">
        <f>+IF(F878="Detention",IF(G878&amp;E878='Import Demurrage Detention'!$G$2&amp;'Import Demurrage Detention'!$C$3,"Y","N"),IF(G878&amp;E878='Import Demurrage Detention'!$H$2&amp;'Import Demurrage Detention'!$C$3,"Y","N"))</f>
        <v>N</v>
      </c>
      <c r="C878" s="56" t="s">
        <v>359</v>
      </c>
      <c r="D878" s="56" t="s">
        <v>360</v>
      </c>
      <c r="E878" s="56" t="s">
        <v>21</v>
      </c>
      <c r="F878" s="56" t="s">
        <v>22</v>
      </c>
      <c r="G878" s="56" t="s">
        <v>383</v>
      </c>
      <c r="H878" s="57">
        <v>44140</v>
      </c>
      <c r="I878" s="56" t="s">
        <v>354</v>
      </c>
      <c r="J878" s="56" t="s">
        <v>89</v>
      </c>
      <c r="K878" s="56" t="s">
        <v>26</v>
      </c>
      <c r="L878" s="56" t="s">
        <v>27</v>
      </c>
      <c r="M878" s="56" t="s">
        <v>7484</v>
      </c>
      <c r="N878" s="56" t="s">
        <v>131</v>
      </c>
      <c r="O878" s="56" t="s">
        <v>208</v>
      </c>
      <c r="P878" s="56" t="s">
        <v>7516</v>
      </c>
      <c r="Q878" s="56" t="s">
        <v>32</v>
      </c>
      <c r="R878" s="56" t="s">
        <v>32</v>
      </c>
      <c r="S878" s="56" t="s">
        <v>32</v>
      </c>
      <c r="T878" s="56" t="s">
        <v>32</v>
      </c>
      <c r="U878" s="56" t="s">
        <v>32</v>
      </c>
      <c r="V878" s="56" t="s">
        <v>32</v>
      </c>
      <c r="W878" s="2" t="str">
        <f t="shared" si="35"/>
        <v>FRSTBNDetention</v>
      </c>
    </row>
    <row r="879" spans="1:23" s="2" customFormat="1" ht="14.45" customHeight="1">
      <c r="A879" s="2" t="str">
        <f>+IF(B879="N","",IF(COUNTIF(B:B,B879)&gt;1,COUNTIF(B$3:B879,B879),""))</f>
        <v/>
      </c>
      <c r="B879" s="2" t="str">
        <f>+IF(F879="Detention",IF(G879&amp;E879='Import Demurrage Detention'!$G$2&amp;'Import Demurrage Detention'!$C$3,"Y","N"),IF(G879&amp;E879='Import Demurrage Detention'!$H$2&amp;'Import Demurrage Detention'!$C$3,"Y","N"))</f>
        <v>N</v>
      </c>
      <c r="C879" s="56" t="s">
        <v>359</v>
      </c>
      <c r="D879" s="56" t="s">
        <v>360</v>
      </c>
      <c r="E879" s="56" t="s">
        <v>21</v>
      </c>
      <c r="F879" s="56" t="s">
        <v>22</v>
      </c>
      <c r="G879" s="56" t="s">
        <v>383</v>
      </c>
      <c r="H879" s="57">
        <v>44140</v>
      </c>
      <c r="I879" s="56" t="s">
        <v>354</v>
      </c>
      <c r="J879" s="56" t="s">
        <v>89</v>
      </c>
      <c r="K879" s="56" t="s">
        <v>64</v>
      </c>
      <c r="L879" s="56" t="s">
        <v>27</v>
      </c>
      <c r="M879" s="56" t="s">
        <v>7488</v>
      </c>
      <c r="N879" s="56" t="s">
        <v>366</v>
      </c>
      <c r="O879" s="56" t="s">
        <v>147</v>
      </c>
      <c r="P879" s="56" t="s">
        <v>367</v>
      </c>
      <c r="Q879" s="56" t="s">
        <v>208</v>
      </c>
      <c r="R879" s="56" t="s">
        <v>368</v>
      </c>
      <c r="S879" s="56" t="s">
        <v>32</v>
      </c>
      <c r="T879" s="56" t="s">
        <v>32</v>
      </c>
      <c r="U879" s="56" t="s">
        <v>32</v>
      </c>
      <c r="V879" s="56" t="s">
        <v>32</v>
      </c>
      <c r="W879" s="2" t="str">
        <f t="shared" si="35"/>
        <v>FRSTBNDetention</v>
      </c>
    </row>
    <row r="880" spans="1:23" s="2" customFormat="1" ht="14.45" customHeight="1">
      <c r="A880" s="2" t="str">
        <f>+IF(B880="N","",IF(COUNTIF(B:B,B880)&gt;1,COUNTIF(B$3:B880,B880),""))</f>
        <v/>
      </c>
      <c r="B880" s="2" t="str">
        <f>+IF(F880="Detention",IF(G880&amp;E880='Import Demurrage Detention'!$G$2&amp;'Import Demurrage Detention'!$C$3,"Y","N"),IF(G880&amp;E880='Import Demurrage Detention'!$H$2&amp;'Import Demurrage Detention'!$C$3,"Y","N"))</f>
        <v>N</v>
      </c>
      <c r="C880" s="56" t="s">
        <v>359</v>
      </c>
      <c r="D880" s="56" t="s">
        <v>360</v>
      </c>
      <c r="E880" s="56" t="s">
        <v>21</v>
      </c>
      <c r="F880" s="56" t="s">
        <v>22</v>
      </c>
      <c r="G880" s="56" t="s">
        <v>383</v>
      </c>
      <c r="H880" s="57">
        <v>44140</v>
      </c>
      <c r="I880" s="56" t="s">
        <v>354</v>
      </c>
      <c r="J880" s="56" t="s">
        <v>89</v>
      </c>
      <c r="K880" s="56" t="s">
        <v>33</v>
      </c>
      <c r="L880" s="56" t="s">
        <v>27</v>
      </c>
      <c r="M880" s="56" t="s">
        <v>7484</v>
      </c>
      <c r="N880" s="56" t="s">
        <v>87</v>
      </c>
      <c r="O880" s="56" t="s">
        <v>208</v>
      </c>
      <c r="P880" s="56" t="s">
        <v>130</v>
      </c>
      <c r="Q880" s="56" t="s">
        <v>32</v>
      </c>
      <c r="R880" s="56" t="s">
        <v>32</v>
      </c>
      <c r="S880" s="56" t="s">
        <v>32</v>
      </c>
      <c r="T880" s="56" t="s">
        <v>32</v>
      </c>
      <c r="U880" s="56" t="s">
        <v>32</v>
      </c>
      <c r="V880" s="56" t="s">
        <v>32</v>
      </c>
      <c r="W880" s="2" t="str">
        <f t="shared" si="35"/>
        <v>FRSTBNDetention</v>
      </c>
    </row>
    <row r="881" spans="1:23" s="2" customFormat="1" ht="14.45" customHeight="1">
      <c r="A881" s="2" t="str">
        <f>+IF(B881="N","",IF(COUNTIF(B:B,B881)&gt;1,COUNTIF(B$3:B881,B881),""))</f>
        <v/>
      </c>
      <c r="B881" s="2" t="str">
        <f>+IF(F881="Detention",IF(G881&amp;E881='Import Demurrage Detention'!$G$2&amp;'Import Demurrage Detention'!$C$3,"Y","N"),IF(G881&amp;E881='Import Demurrage Detention'!$H$2&amp;'Import Demurrage Detention'!$C$3,"Y","N"))</f>
        <v>N</v>
      </c>
      <c r="C881" s="56" t="s">
        <v>359</v>
      </c>
      <c r="D881" s="56" t="s">
        <v>360</v>
      </c>
      <c r="E881" s="56" t="s">
        <v>21</v>
      </c>
      <c r="F881" s="56" t="s">
        <v>22</v>
      </c>
      <c r="G881" s="56" t="s">
        <v>383</v>
      </c>
      <c r="H881" s="57">
        <v>44140</v>
      </c>
      <c r="I881" s="56" t="s">
        <v>354</v>
      </c>
      <c r="J881" s="56" t="s">
        <v>89</v>
      </c>
      <c r="K881" s="56" t="s">
        <v>55</v>
      </c>
      <c r="L881" s="56" t="s">
        <v>27</v>
      </c>
      <c r="M881" s="56" t="s">
        <v>7488</v>
      </c>
      <c r="N881" s="56" t="s">
        <v>366</v>
      </c>
      <c r="O881" s="56" t="s">
        <v>7489</v>
      </c>
      <c r="P881" s="56" t="s">
        <v>367</v>
      </c>
      <c r="Q881" s="56" t="s">
        <v>208</v>
      </c>
      <c r="R881" s="56" t="s">
        <v>368</v>
      </c>
      <c r="S881" s="56" t="s">
        <v>32</v>
      </c>
      <c r="T881" s="56" t="s">
        <v>32</v>
      </c>
      <c r="U881" s="56" t="s">
        <v>32</v>
      </c>
      <c r="V881" s="56" t="s">
        <v>32</v>
      </c>
      <c r="W881" s="2" t="str">
        <f t="shared" si="35"/>
        <v>FRSTBNDetention</v>
      </c>
    </row>
    <row r="882" spans="1:23" s="2" customFormat="1" ht="14.45" customHeight="1">
      <c r="A882" s="2" t="str">
        <f>+IF(B882="N","",IF(COUNTIF(B:B,B882)&gt;1,COUNTIF(B$3:B882,B882),""))</f>
        <v/>
      </c>
      <c r="B882" s="2" t="str">
        <f>+IF(F882="Detention",IF(G882&amp;E882='Import Demurrage Detention'!$G$2&amp;'Import Demurrage Detention'!$C$3,"Y","N"),IF(G882&amp;E882='Import Demurrage Detention'!$H$2&amp;'Import Demurrage Detention'!$C$3,"Y","N"))</f>
        <v>N</v>
      </c>
      <c r="C882" s="56" t="s">
        <v>359</v>
      </c>
      <c r="D882" s="56" t="s">
        <v>360</v>
      </c>
      <c r="E882" s="56" t="s">
        <v>21</v>
      </c>
      <c r="F882" s="56" t="s">
        <v>22</v>
      </c>
      <c r="G882" s="56" t="s">
        <v>384</v>
      </c>
      <c r="H882" s="57">
        <v>44140</v>
      </c>
      <c r="I882" s="56" t="s">
        <v>354</v>
      </c>
      <c r="J882" s="56" t="s">
        <v>89</v>
      </c>
      <c r="K882" s="56" t="s">
        <v>26</v>
      </c>
      <c r="L882" s="56" t="s">
        <v>27</v>
      </c>
      <c r="M882" s="56" t="s">
        <v>7484</v>
      </c>
      <c r="N882" s="56" t="s">
        <v>131</v>
      </c>
      <c r="O882" s="56" t="s">
        <v>208</v>
      </c>
      <c r="P882" s="56" t="s">
        <v>7516</v>
      </c>
      <c r="Q882" s="56" t="s">
        <v>32</v>
      </c>
      <c r="R882" s="56" t="s">
        <v>32</v>
      </c>
      <c r="S882" s="56" t="s">
        <v>32</v>
      </c>
      <c r="T882" s="56" t="s">
        <v>32</v>
      </c>
      <c r="U882" s="56" t="s">
        <v>32</v>
      </c>
      <c r="V882" s="56" t="s">
        <v>32</v>
      </c>
      <c r="W882" s="2" t="str">
        <f t="shared" si="35"/>
        <v>FRURONDetention</v>
      </c>
    </row>
    <row r="883" spans="1:23" s="2" customFormat="1" ht="14.45" customHeight="1">
      <c r="A883" s="2" t="str">
        <f>+IF(B883="N","",IF(COUNTIF(B:B,B883)&gt;1,COUNTIF(B$3:B883,B883),""))</f>
        <v/>
      </c>
      <c r="B883" s="2" t="str">
        <f>+IF(F883="Detention",IF(G883&amp;E883='Import Demurrage Detention'!$G$2&amp;'Import Demurrage Detention'!$C$3,"Y","N"),IF(G883&amp;E883='Import Demurrage Detention'!$H$2&amp;'Import Demurrage Detention'!$C$3,"Y","N"))</f>
        <v>N</v>
      </c>
      <c r="C883" s="56" t="s">
        <v>359</v>
      </c>
      <c r="D883" s="56" t="s">
        <v>360</v>
      </c>
      <c r="E883" s="56" t="s">
        <v>21</v>
      </c>
      <c r="F883" s="56" t="s">
        <v>22</v>
      </c>
      <c r="G883" s="56" t="s">
        <v>384</v>
      </c>
      <c r="H883" s="57">
        <v>44140</v>
      </c>
      <c r="I883" s="56" t="s">
        <v>354</v>
      </c>
      <c r="J883" s="56" t="s">
        <v>89</v>
      </c>
      <c r="K883" s="56" t="s">
        <v>64</v>
      </c>
      <c r="L883" s="56" t="s">
        <v>27</v>
      </c>
      <c r="M883" s="56" t="s">
        <v>7488</v>
      </c>
      <c r="N883" s="56" t="s">
        <v>366</v>
      </c>
      <c r="O883" s="56" t="s">
        <v>147</v>
      </c>
      <c r="P883" s="56" t="s">
        <v>367</v>
      </c>
      <c r="Q883" s="56" t="s">
        <v>208</v>
      </c>
      <c r="R883" s="56" t="s">
        <v>368</v>
      </c>
      <c r="S883" s="56" t="s">
        <v>32</v>
      </c>
      <c r="T883" s="56" t="s">
        <v>32</v>
      </c>
      <c r="U883" s="56" t="s">
        <v>32</v>
      </c>
      <c r="V883" s="56" t="s">
        <v>32</v>
      </c>
      <c r="W883" s="2" t="str">
        <f t="shared" si="35"/>
        <v>FRURONDetention</v>
      </c>
    </row>
    <row r="884" spans="1:23" s="2" customFormat="1" ht="14.45" customHeight="1">
      <c r="A884" s="2" t="str">
        <f>+IF(B884="N","",IF(COUNTIF(B:B,B884)&gt;1,COUNTIF(B$3:B884,B884),""))</f>
        <v/>
      </c>
      <c r="B884" s="2" t="str">
        <f>+IF(F884="Detention",IF(G884&amp;E884='Import Demurrage Detention'!$G$2&amp;'Import Demurrage Detention'!$C$3,"Y","N"),IF(G884&amp;E884='Import Demurrage Detention'!$H$2&amp;'Import Demurrage Detention'!$C$3,"Y","N"))</f>
        <v>N</v>
      </c>
      <c r="C884" s="56" t="s">
        <v>359</v>
      </c>
      <c r="D884" s="56" t="s">
        <v>360</v>
      </c>
      <c r="E884" s="56" t="s">
        <v>21</v>
      </c>
      <c r="F884" s="56" t="s">
        <v>22</v>
      </c>
      <c r="G884" s="56" t="s">
        <v>384</v>
      </c>
      <c r="H884" s="57">
        <v>44140</v>
      </c>
      <c r="I884" s="56" t="s">
        <v>354</v>
      </c>
      <c r="J884" s="56" t="s">
        <v>89</v>
      </c>
      <c r="K884" s="56" t="s">
        <v>33</v>
      </c>
      <c r="L884" s="56" t="s">
        <v>27</v>
      </c>
      <c r="M884" s="56" t="s">
        <v>7484</v>
      </c>
      <c r="N884" s="56" t="s">
        <v>87</v>
      </c>
      <c r="O884" s="56" t="s">
        <v>208</v>
      </c>
      <c r="P884" s="56" t="s">
        <v>130</v>
      </c>
      <c r="Q884" s="56" t="s">
        <v>32</v>
      </c>
      <c r="R884" s="56" t="s">
        <v>32</v>
      </c>
      <c r="S884" s="56" t="s">
        <v>32</v>
      </c>
      <c r="T884" s="56" t="s">
        <v>32</v>
      </c>
      <c r="U884" s="56" t="s">
        <v>32</v>
      </c>
      <c r="V884" s="56" t="s">
        <v>32</v>
      </c>
      <c r="W884" s="2" t="str">
        <f t="shared" si="35"/>
        <v>FRURONDetention</v>
      </c>
    </row>
    <row r="885" spans="1:23" s="2" customFormat="1" ht="14.45" customHeight="1">
      <c r="A885" s="2" t="str">
        <f>+IF(B885="N","",IF(COUNTIF(B:B,B885)&gt;1,COUNTIF(B$3:B885,B885),""))</f>
        <v/>
      </c>
      <c r="B885" s="2" t="str">
        <f>+IF(F885="Detention",IF(G885&amp;E885='Import Demurrage Detention'!$G$2&amp;'Import Demurrage Detention'!$C$3,"Y","N"),IF(G885&amp;E885='Import Demurrage Detention'!$H$2&amp;'Import Demurrage Detention'!$C$3,"Y","N"))</f>
        <v>N</v>
      </c>
      <c r="C885" s="56" t="s">
        <v>359</v>
      </c>
      <c r="D885" s="56" t="s">
        <v>360</v>
      </c>
      <c r="E885" s="56" t="s">
        <v>21</v>
      </c>
      <c r="F885" s="56" t="s">
        <v>22</v>
      </c>
      <c r="G885" s="56" t="s">
        <v>384</v>
      </c>
      <c r="H885" s="57">
        <v>44140</v>
      </c>
      <c r="I885" s="56" t="s">
        <v>354</v>
      </c>
      <c r="J885" s="56" t="s">
        <v>89</v>
      </c>
      <c r="K885" s="56" t="s">
        <v>55</v>
      </c>
      <c r="L885" s="56" t="s">
        <v>27</v>
      </c>
      <c r="M885" s="56" t="s">
        <v>7488</v>
      </c>
      <c r="N885" s="56" t="s">
        <v>366</v>
      </c>
      <c r="O885" s="56" t="s">
        <v>7489</v>
      </c>
      <c r="P885" s="56" t="s">
        <v>367</v>
      </c>
      <c r="Q885" s="56" t="s">
        <v>208</v>
      </c>
      <c r="R885" s="56" t="s">
        <v>368</v>
      </c>
      <c r="S885" s="56" t="s">
        <v>32</v>
      </c>
      <c r="T885" s="56" t="s">
        <v>32</v>
      </c>
      <c r="U885" s="56" t="s">
        <v>32</v>
      </c>
      <c r="V885" s="56" t="s">
        <v>32</v>
      </c>
      <c r="W885" s="2" t="str">
        <f t="shared" si="35"/>
        <v>FRURONDetention</v>
      </c>
    </row>
    <row r="886" spans="1:23" s="2" customFormat="1" ht="14.45" customHeight="1">
      <c r="A886" s="2" t="str">
        <f>+IF(B886="N","",IF(COUNTIF(B:B,B886)&gt;1,COUNTIF(B$3:B886,B886),""))</f>
        <v/>
      </c>
      <c r="B886" s="2" t="str">
        <f>+IF(F886="Detention",IF(G886&amp;E886='Import Demurrage Detention'!$G$2&amp;'Import Demurrage Detention'!$C$3,"Y","N"),IF(G886&amp;E886='Import Demurrage Detention'!$H$2&amp;'Import Demurrage Detention'!$C$3,"Y","N"))</f>
        <v>N</v>
      </c>
      <c r="C886" s="56" t="s">
        <v>385</v>
      </c>
      <c r="D886" s="56" t="s">
        <v>37</v>
      </c>
      <c r="E886" s="56" t="s">
        <v>21</v>
      </c>
      <c r="F886" s="56" t="s">
        <v>6317</v>
      </c>
      <c r="G886" s="56" t="s">
        <v>386</v>
      </c>
      <c r="H886" s="57">
        <v>43578</v>
      </c>
      <c r="I886" s="56" t="s">
        <v>61</v>
      </c>
      <c r="J886" s="56" t="s">
        <v>25</v>
      </c>
      <c r="K886" s="56" t="s">
        <v>26</v>
      </c>
      <c r="L886" s="56" t="s">
        <v>27</v>
      </c>
      <c r="M886" s="56" t="s">
        <v>199</v>
      </c>
      <c r="N886" s="56" t="s">
        <v>387</v>
      </c>
      <c r="O886" s="56" t="s">
        <v>32</v>
      </c>
      <c r="P886" s="56" t="s">
        <v>32</v>
      </c>
      <c r="Q886" s="56" t="s">
        <v>32</v>
      </c>
      <c r="R886" s="56" t="s">
        <v>32</v>
      </c>
      <c r="S886" s="56" t="s">
        <v>32</v>
      </c>
      <c r="T886" s="56" t="s">
        <v>32</v>
      </c>
      <c r="U886" s="56" t="s">
        <v>32</v>
      </c>
      <c r="V886" s="56" t="s">
        <v>32</v>
      </c>
      <c r="W886" s="2" t="str">
        <f t="shared" si="35"/>
        <v>GALBVNDemurrage</v>
      </c>
    </row>
    <row r="887" spans="1:23" s="2" customFormat="1" ht="14.45" customHeight="1">
      <c r="A887" s="2" t="str">
        <f>+IF(B887="N","",IF(COUNTIF(B:B,B887)&gt;1,COUNTIF(B$3:B887,B887),""))</f>
        <v/>
      </c>
      <c r="B887" s="2" t="str">
        <f>+IF(F887="Detention",IF(G887&amp;E887='Import Demurrage Detention'!$G$2&amp;'Import Demurrage Detention'!$C$3,"Y","N"),IF(G887&amp;E887='Import Demurrage Detention'!$H$2&amp;'Import Demurrage Detention'!$C$3,"Y","N"))</f>
        <v>N</v>
      </c>
      <c r="C887" s="56" t="s">
        <v>385</v>
      </c>
      <c r="D887" s="56" t="s">
        <v>37</v>
      </c>
      <c r="E887" s="56" t="s">
        <v>21</v>
      </c>
      <c r="F887" s="56" t="s">
        <v>6317</v>
      </c>
      <c r="G887" s="56" t="s">
        <v>386</v>
      </c>
      <c r="H887" s="57">
        <v>43578</v>
      </c>
      <c r="I887" s="56" t="s">
        <v>61</v>
      </c>
      <c r="J887" s="56" t="s">
        <v>25</v>
      </c>
      <c r="K887" s="56" t="s">
        <v>6328</v>
      </c>
      <c r="L887" s="56" t="s">
        <v>27</v>
      </c>
      <c r="M887" s="56" t="s">
        <v>199</v>
      </c>
      <c r="N887" s="56" t="s">
        <v>388</v>
      </c>
      <c r="O887" s="56" t="s">
        <v>32</v>
      </c>
      <c r="P887" s="56" t="s">
        <v>32</v>
      </c>
      <c r="Q887" s="56" t="s">
        <v>32</v>
      </c>
      <c r="R887" s="56" t="s">
        <v>32</v>
      </c>
      <c r="S887" s="56" t="s">
        <v>32</v>
      </c>
      <c r="T887" s="56" t="s">
        <v>32</v>
      </c>
      <c r="U887" s="56" t="s">
        <v>32</v>
      </c>
      <c r="V887" s="56" t="s">
        <v>32</v>
      </c>
      <c r="W887" s="2" t="str">
        <f t="shared" si="35"/>
        <v>GALBVNDemurrage</v>
      </c>
    </row>
    <row r="888" spans="1:23" s="2" customFormat="1" ht="14.45" customHeight="1">
      <c r="A888" s="2" t="str">
        <f>+IF(B888="N","",IF(COUNTIF(B:B,B888)&gt;1,COUNTIF(B$3:B888,B888),""))</f>
        <v/>
      </c>
      <c r="B888" s="2" t="str">
        <f>+IF(F888="Detention",IF(G888&amp;E888='Import Demurrage Detention'!$G$2&amp;'Import Demurrage Detention'!$C$3,"Y","N"),IF(G888&amp;E888='Import Demurrage Detention'!$H$2&amp;'Import Demurrage Detention'!$C$3,"Y","N"))</f>
        <v>N</v>
      </c>
      <c r="C888" s="56" t="s">
        <v>385</v>
      </c>
      <c r="D888" s="56" t="s">
        <v>37</v>
      </c>
      <c r="E888" s="56" t="s">
        <v>21</v>
      </c>
      <c r="F888" s="56" t="s">
        <v>22</v>
      </c>
      <c r="G888" s="56" t="s">
        <v>386</v>
      </c>
      <c r="H888" s="57">
        <v>43578</v>
      </c>
      <c r="I888" s="56" t="s">
        <v>88</v>
      </c>
      <c r="J888" s="56" t="s">
        <v>89</v>
      </c>
      <c r="K888" s="56" t="s">
        <v>26</v>
      </c>
      <c r="L888" s="56" t="s">
        <v>27</v>
      </c>
      <c r="M888" s="56" t="s">
        <v>292</v>
      </c>
      <c r="N888" s="56" t="s">
        <v>387</v>
      </c>
      <c r="O888" s="56" t="s">
        <v>32</v>
      </c>
      <c r="P888" s="56" t="s">
        <v>32</v>
      </c>
      <c r="Q888" s="56" t="s">
        <v>32</v>
      </c>
      <c r="R888" s="56" t="s">
        <v>32</v>
      </c>
      <c r="S888" s="56" t="s">
        <v>32</v>
      </c>
      <c r="T888" s="56" t="s">
        <v>32</v>
      </c>
      <c r="U888" s="56" t="s">
        <v>32</v>
      </c>
      <c r="V888" s="56" t="s">
        <v>32</v>
      </c>
      <c r="W888" s="2" t="str">
        <f t="shared" si="35"/>
        <v>GALBVNDetention</v>
      </c>
    </row>
    <row r="889" spans="1:23" s="2" customFormat="1" ht="14.45" customHeight="1">
      <c r="A889" s="2" t="str">
        <f>+IF(B889="N","",IF(COUNTIF(B:B,B889)&gt;1,COUNTIF(B$3:B889,B889),""))</f>
        <v/>
      </c>
      <c r="B889" s="2" t="str">
        <f>+IF(F889="Detention",IF(G889&amp;E889='Import Demurrage Detention'!$G$2&amp;'Import Demurrage Detention'!$C$3,"Y","N"),IF(G889&amp;E889='Import Demurrage Detention'!$H$2&amp;'Import Demurrage Detention'!$C$3,"Y","N"))</f>
        <v>N</v>
      </c>
      <c r="C889" s="56" t="s">
        <v>385</v>
      </c>
      <c r="D889" s="56" t="s">
        <v>37</v>
      </c>
      <c r="E889" s="56" t="s">
        <v>21</v>
      </c>
      <c r="F889" s="56" t="s">
        <v>22</v>
      </c>
      <c r="G889" s="56" t="s">
        <v>386</v>
      </c>
      <c r="H889" s="57">
        <v>43578</v>
      </c>
      <c r="I889" s="56" t="s">
        <v>88</v>
      </c>
      <c r="J889" s="56" t="s">
        <v>89</v>
      </c>
      <c r="K889" s="56" t="s">
        <v>6328</v>
      </c>
      <c r="L889" s="56" t="s">
        <v>27</v>
      </c>
      <c r="M889" s="56" t="s">
        <v>292</v>
      </c>
      <c r="N889" s="56" t="s">
        <v>388</v>
      </c>
      <c r="O889" s="56" t="s">
        <v>32</v>
      </c>
      <c r="P889" s="56" t="s">
        <v>32</v>
      </c>
      <c r="Q889" s="56" t="s">
        <v>32</v>
      </c>
      <c r="R889" s="56" t="s">
        <v>32</v>
      </c>
      <c r="S889" s="56" t="s">
        <v>32</v>
      </c>
      <c r="T889" s="56" t="s">
        <v>32</v>
      </c>
      <c r="U889" s="56" t="s">
        <v>32</v>
      </c>
      <c r="V889" s="56" t="s">
        <v>32</v>
      </c>
      <c r="W889" s="2" t="str">
        <f t="shared" si="35"/>
        <v>GALBVNDetention</v>
      </c>
    </row>
    <row r="890" spans="1:23" s="2" customFormat="1" ht="14.45" customHeight="1">
      <c r="A890" s="2" t="str">
        <f>+IF(B890="N","",IF(COUNTIF(B:B,B890)&gt;1,COUNTIF(B$3:B890,B890),""))</f>
        <v/>
      </c>
      <c r="B890" s="2" t="str">
        <f>+IF(F890="Detention",IF(G890&amp;E890='Import Demurrage Detention'!$G$2&amp;'Import Demurrage Detention'!$C$3,"Y","N"),IF(G890&amp;E890='Import Demurrage Detention'!$H$2&amp;'Import Demurrage Detention'!$C$3,"Y","N"))</f>
        <v>N</v>
      </c>
      <c r="C890" s="56" t="s">
        <v>389</v>
      </c>
      <c r="D890" s="56" t="s">
        <v>204</v>
      </c>
      <c r="E890" s="56" t="s">
        <v>124</v>
      </c>
      <c r="F890" s="56" t="s">
        <v>6317</v>
      </c>
      <c r="G890" s="56" t="s">
        <v>390</v>
      </c>
      <c r="H890" s="57">
        <v>44291</v>
      </c>
      <c r="I890" s="56" t="s">
        <v>6484</v>
      </c>
      <c r="J890" s="56" t="s">
        <v>25</v>
      </c>
      <c r="K890" s="56" t="s">
        <v>26</v>
      </c>
      <c r="L890" s="56" t="s">
        <v>157</v>
      </c>
      <c r="M890" s="56" t="s">
        <v>7846</v>
      </c>
      <c r="N890" s="56" t="s">
        <v>189</v>
      </c>
      <c r="O890" s="56" t="s">
        <v>32</v>
      </c>
      <c r="P890" s="56" t="s">
        <v>32</v>
      </c>
      <c r="Q890" s="56" t="s">
        <v>32</v>
      </c>
      <c r="R890" s="56" t="s">
        <v>32</v>
      </c>
      <c r="S890" s="56" t="s">
        <v>32</v>
      </c>
      <c r="T890" s="56" t="s">
        <v>32</v>
      </c>
      <c r="U890" s="56" t="s">
        <v>32</v>
      </c>
      <c r="V890" s="56" t="s">
        <v>32</v>
      </c>
      <c r="W890" s="2" t="str">
        <f t="shared" si="35"/>
        <v>GMBTHYDemurrage</v>
      </c>
    </row>
    <row r="891" spans="1:23" s="2" customFormat="1" ht="14.45" customHeight="1">
      <c r="A891" s="2" t="str">
        <f>+IF(B891="N","",IF(COUNTIF(B:B,B891)&gt;1,COUNTIF(B$3:B891,B891),""))</f>
        <v/>
      </c>
      <c r="B891" s="2" t="str">
        <f>+IF(F891="Detention",IF(G891&amp;E891='Import Demurrage Detention'!$G$2&amp;'Import Demurrage Detention'!$C$3,"Y","N"),IF(G891&amp;E891='Import Demurrage Detention'!$H$2&amp;'Import Demurrage Detention'!$C$3,"Y","N"))</f>
        <v>N</v>
      </c>
      <c r="C891" s="56" t="s">
        <v>389</v>
      </c>
      <c r="D891" s="56" t="s">
        <v>204</v>
      </c>
      <c r="E891" s="56" t="s">
        <v>124</v>
      </c>
      <c r="F891" s="56" t="s">
        <v>6317</v>
      </c>
      <c r="G891" s="56" t="s">
        <v>390</v>
      </c>
      <c r="H891" s="57">
        <v>44291</v>
      </c>
      <c r="I891" s="56" t="s">
        <v>6484</v>
      </c>
      <c r="J891" s="56" t="s">
        <v>25</v>
      </c>
      <c r="K891" s="56" t="s">
        <v>33</v>
      </c>
      <c r="L891" s="56" t="s">
        <v>157</v>
      </c>
      <c r="M891" s="56" t="s">
        <v>7846</v>
      </c>
      <c r="N891" s="56" t="s">
        <v>190</v>
      </c>
      <c r="O891" s="56" t="s">
        <v>32</v>
      </c>
      <c r="P891" s="56" t="s">
        <v>32</v>
      </c>
      <c r="Q891" s="56" t="s">
        <v>32</v>
      </c>
      <c r="R891" s="56" t="s">
        <v>32</v>
      </c>
      <c r="S891" s="56" t="s">
        <v>32</v>
      </c>
      <c r="T891" s="56" t="s">
        <v>32</v>
      </c>
      <c r="U891" s="56" t="s">
        <v>32</v>
      </c>
      <c r="V891" s="56" t="s">
        <v>32</v>
      </c>
      <c r="W891" s="2" t="str">
        <f t="shared" si="35"/>
        <v>GMBTHYDemurrage</v>
      </c>
    </row>
    <row r="892" spans="1:23" s="2" customFormat="1" ht="14.45" customHeight="1">
      <c r="A892" s="2" t="str">
        <f>+IF(B892="N","",IF(COUNTIF(B:B,B892)&gt;1,COUNTIF(B$3:B892,B892),""))</f>
        <v/>
      </c>
      <c r="B892" s="2" t="str">
        <f>+IF(F892="Detention",IF(G892&amp;E892='Import Demurrage Detention'!$G$2&amp;'Import Demurrage Detention'!$C$3,"Y","N"),IF(G892&amp;E892='Import Demurrage Detention'!$H$2&amp;'Import Demurrage Detention'!$C$3,"Y","N"))</f>
        <v>N</v>
      </c>
      <c r="C892" s="56" t="s">
        <v>389</v>
      </c>
      <c r="D892" s="56" t="s">
        <v>204</v>
      </c>
      <c r="E892" s="56" t="s">
        <v>21</v>
      </c>
      <c r="F892" s="56" t="s">
        <v>6317</v>
      </c>
      <c r="G892" s="56" t="s">
        <v>390</v>
      </c>
      <c r="H892" s="57">
        <v>43578</v>
      </c>
      <c r="I892" s="56" t="s">
        <v>94</v>
      </c>
      <c r="J892" s="56" t="s">
        <v>25</v>
      </c>
      <c r="K892" s="56" t="s">
        <v>26</v>
      </c>
      <c r="L892" s="56" t="s">
        <v>27</v>
      </c>
      <c r="M892" s="56" t="s">
        <v>100</v>
      </c>
      <c r="N892" s="56" t="s">
        <v>189</v>
      </c>
      <c r="O892" s="56" t="s">
        <v>32</v>
      </c>
      <c r="P892" s="56" t="s">
        <v>32</v>
      </c>
      <c r="Q892" s="56" t="s">
        <v>32</v>
      </c>
      <c r="R892" s="56" t="s">
        <v>32</v>
      </c>
      <c r="S892" s="56" t="s">
        <v>32</v>
      </c>
      <c r="T892" s="56" t="s">
        <v>32</v>
      </c>
      <c r="U892" s="56" t="s">
        <v>32</v>
      </c>
      <c r="V892" s="56" t="s">
        <v>32</v>
      </c>
      <c r="W892" s="2" t="str">
        <f t="shared" si="35"/>
        <v>GMBTHNDemurrage</v>
      </c>
    </row>
    <row r="893" spans="1:23" s="2" customFormat="1" ht="14.45" customHeight="1">
      <c r="A893" s="2" t="str">
        <f>+IF(B893="N","",IF(COUNTIF(B:B,B893)&gt;1,COUNTIF(B$3:B893,B893),""))</f>
        <v/>
      </c>
      <c r="B893" s="2" t="str">
        <f>+IF(F893="Detention",IF(G893&amp;E893='Import Demurrage Detention'!$G$2&amp;'Import Demurrage Detention'!$C$3,"Y","N"),IF(G893&amp;E893='Import Demurrage Detention'!$H$2&amp;'Import Demurrage Detention'!$C$3,"Y","N"))</f>
        <v>N</v>
      </c>
      <c r="C893" s="56" t="s">
        <v>389</v>
      </c>
      <c r="D893" s="56" t="s">
        <v>204</v>
      </c>
      <c r="E893" s="56" t="s">
        <v>21</v>
      </c>
      <c r="F893" s="56" t="s">
        <v>6317</v>
      </c>
      <c r="G893" s="56" t="s">
        <v>390</v>
      </c>
      <c r="H893" s="57">
        <v>43578</v>
      </c>
      <c r="I893" s="56" t="s">
        <v>94</v>
      </c>
      <c r="J893" s="56" t="s">
        <v>25</v>
      </c>
      <c r="K893" s="56" t="s">
        <v>6328</v>
      </c>
      <c r="L893" s="56" t="s">
        <v>27</v>
      </c>
      <c r="M893" s="56" t="s">
        <v>100</v>
      </c>
      <c r="N893" s="56" t="s">
        <v>190</v>
      </c>
      <c r="O893" s="56" t="s">
        <v>32</v>
      </c>
      <c r="P893" s="56" t="s">
        <v>32</v>
      </c>
      <c r="Q893" s="56" t="s">
        <v>32</v>
      </c>
      <c r="R893" s="56" t="s">
        <v>32</v>
      </c>
      <c r="S893" s="56" t="s">
        <v>32</v>
      </c>
      <c r="T893" s="56" t="s">
        <v>32</v>
      </c>
      <c r="U893" s="56" t="s">
        <v>32</v>
      </c>
      <c r="V893" s="56" t="s">
        <v>32</v>
      </c>
      <c r="W893" s="2" t="str">
        <f t="shared" si="35"/>
        <v>GMBTHNDemurrage</v>
      </c>
    </row>
    <row r="894" spans="1:23" s="2" customFormat="1" ht="14.45" customHeight="1">
      <c r="A894" s="2" t="str">
        <f>+IF(B894="N","",IF(COUNTIF(B:B,B894)&gt;1,COUNTIF(B$3:B894,B894),""))</f>
        <v/>
      </c>
      <c r="B894" s="2" t="str">
        <f>+IF(F894="Detention",IF(G894&amp;E894='Import Demurrage Detention'!$G$2&amp;'Import Demurrage Detention'!$C$3,"Y","N"),IF(G894&amp;E894='Import Demurrage Detention'!$H$2&amp;'Import Demurrage Detention'!$C$3,"Y","N"))</f>
        <v>N</v>
      </c>
      <c r="C894" s="56" t="s">
        <v>389</v>
      </c>
      <c r="D894" s="56" t="s">
        <v>204</v>
      </c>
      <c r="E894" s="56" t="s">
        <v>124</v>
      </c>
      <c r="F894" s="56" t="s">
        <v>6317</v>
      </c>
      <c r="G894" s="56" t="s">
        <v>390</v>
      </c>
      <c r="H894" s="57">
        <v>44191</v>
      </c>
      <c r="I894" s="56" t="s">
        <v>151</v>
      </c>
      <c r="J894" s="56" t="s">
        <v>25</v>
      </c>
      <c r="K894" s="56" t="s">
        <v>26</v>
      </c>
      <c r="L894" s="56" t="s">
        <v>166</v>
      </c>
      <c r="M894" s="56" t="s">
        <v>179</v>
      </c>
      <c r="N894" s="56" t="s">
        <v>189</v>
      </c>
      <c r="O894" s="56" t="s">
        <v>32</v>
      </c>
      <c r="P894" s="56" t="s">
        <v>32</v>
      </c>
      <c r="Q894" s="56" t="s">
        <v>32</v>
      </c>
      <c r="R894" s="56" t="s">
        <v>32</v>
      </c>
      <c r="S894" s="56" t="s">
        <v>32</v>
      </c>
      <c r="T894" s="56" t="s">
        <v>32</v>
      </c>
      <c r="U894" s="56" t="s">
        <v>32</v>
      </c>
      <c r="V894" s="56" t="s">
        <v>32</v>
      </c>
      <c r="W894" s="2" t="str">
        <f t="shared" si="35"/>
        <v>GMBTHYDemurrage</v>
      </c>
    </row>
    <row r="895" spans="1:23" s="2" customFormat="1" ht="14.45" customHeight="1">
      <c r="A895" s="2" t="str">
        <f>+IF(B895="N","",IF(COUNTIF(B:B,B895)&gt;1,COUNTIF(B$3:B895,B895),""))</f>
        <v/>
      </c>
      <c r="B895" s="2" t="str">
        <f>+IF(F895="Detention",IF(G895&amp;E895='Import Demurrage Detention'!$G$2&amp;'Import Demurrage Detention'!$C$3,"Y","N"),IF(G895&amp;E895='Import Demurrage Detention'!$H$2&amp;'Import Demurrage Detention'!$C$3,"Y","N"))</f>
        <v>N</v>
      </c>
      <c r="C895" s="56" t="s">
        <v>389</v>
      </c>
      <c r="D895" s="56" t="s">
        <v>204</v>
      </c>
      <c r="E895" s="56" t="s">
        <v>124</v>
      </c>
      <c r="F895" s="56" t="s">
        <v>6317</v>
      </c>
      <c r="G895" s="56" t="s">
        <v>390</v>
      </c>
      <c r="H895" s="57">
        <v>44191</v>
      </c>
      <c r="I895" s="56" t="s">
        <v>151</v>
      </c>
      <c r="J895" s="56" t="s">
        <v>25</v>
      </c>
      <c r="K895" s="56" t="s">
        <v>33</v>
      </c>
      <c r="L895" s="56" t="s">
        <v>166</v>
      </c>
      <c r="M895" s="56" t="s">
        <v>179</v>
      </c>
      <c r="N895" s="56" t="s">
        <v>190</v>
      </c>
      <c r="O895" s="56" t="s">
        <v>32</v>
      </c>
      <c r="P895" s="56" t="s">
        <v>32</v>
      </c>
      <c r="Q895" s="56" t="s">
        <v>32</v>
      </c>
      <c r="R895" s="56" t="s">
        <v>32</v>
      </c>
      <c r="S895" s="56" t="s">
        <v>32</v>
      </c>
      <c r="T895" s="56" t="s">
        <v>32</v>
      </c>
      <c r="U895" s="56" t="s">
        <v>32</v>
      </c>
      <c r="V895" s="56" t="s">
        <v>32</v>
      </c>
      <c r="W895" s="2" t="str">
        <f t="shared" si="35"/>
        <v>GMBTHYDemurrage</v>
      </c>
    </row>
    <row r="896" spans="1:23" s="2" customFormat="1" ht="14.45" customHeight="1">
      <c r="A896" s="2" t="str">
        <f>+IF(B896="N","",IF(COUNTIF(B:B,B896)&gt;1,COUNTIF(B$3:B896,B896),""))</f>
        <v/>
      </c>
      <c r="B896" s="2" t="str">
        <f>+IF(F896="Detention",IF(G896&amp;E896='Import Demurrage Detention'!$G$2&amp;'Import Demurrage Detention'!$C$3,"Y","N"),IF(G896&amp;E896='Import Demurrage Detention'!$H$2&amp;'Import Demurrage Detention'!$C$3,"Y","N"))</f>
        <v>N</v>
      </c>
      <c r="C896" s="56" t="s">
        <v>389</v>
      </c>
      <c r="D896" s="56" t="s">
        <v>204</v>
      </c>
      <c r="E896" s="56" t="s">
        <v>124</v>
      </c>
      <c r="F896" s="56" t="s">
        <v>6317</v>
      </c>
      <c r="G896" s="56" t="s">
        <v>390</v>
      </c>
      <c r="H896" s="57">
        <v>44291</v>
      </c>
      <c r="I896" s="56" t="s">
        <v>6484</v>
      </c>
      <c r="J896" s="56" t="s">
        <v>25</v>
      </c>
      <c r="K896" s="56" t="s">
        <v>26</v>
      </c>
      <c r="L896" s="56" t="s">
        <v>209</v>
      </c>
      <c r="M896" s="56" t="s">
        <v>7846</v>
      </c>
      <c r="N896" s="56" t="s">
        <v>189</v>
      </c>
      <c r="O896" s="56" t="s">
        <v>32</v>
      </c>
      <c r="P896" s="56" t="s">
        <v>32</v>
      </c>
      <c r="Q896" s="56" t="s">
        <v>32</v>
      </c>
      <c r="R896" s="56" t="s">
        <v>32</v>
      </c>
      <c r="S896" s="56" t="s">
        <v>32</v>
      </c>
      <c r="T896" s="56" t="s">
        <v>32</v>
      </c>
      <c r="U896" s="56" t="s">
        <v>32</v>
      </c>
      <c r="V896" s="56" t="s">
        <v>32</v>
      </c>
      <c r="W896" s="2" t="str">
        <f t="shared" ref="W896:W959" si="36">+G896&amp;E896&amp;F896</f>
        <v>GMBTHYDemurrage</v>
      </c>
    </row>
    <row r="897" spans="1:23" s="2" customFormat="1" ht="14.45" customHeight="1">
      <c r="A897" s="2" t="str">
        <f>+IF(B897="N","",IF(COUNTIF(B:B,B897)&gt;1,COUNTIF(B$3:B897,B897),""))</f>
        <v/>
      </c>
      <c r="B897" s="2" t="str">
        <f>+IF(F897="Detention",IF(G897&amp;E897='Import Demurrage Detention'!$G$2&amp;'Import Demurrage Detention'!$C$3,"Y","N"),IF(G897&amp;E897='Import Demurrage Detention'!$H$2&amp;'Import Demurrage Detention'!$C$3,"Y","N"))</f>
        <v>N</v>
      </c>
      <c r="C897" s="56" t="s">
        <v>389</v>
      </c>
      <c r="D897" s="56" t="s">
        <v>204</v>
      </c>
      <c r="E897" s="56" t="s">
        <v>124</v>
      </c>
      <c r="F897" s="56" t="s">
        <v>6317</v>
      </c>
      <c r="G897" s="56" t="s">
        <v>390</v>
      </c>
      <c r="H897" s="57">
        <v>44291</v>
      </c>
      <c r="I897" s="56" t="s">
        <v>6484</v>
      </c>
      <c r="J897" s="56" t="s">
        <v>25</v>
      </c>
      <c r="K897" s="56" t="s">
        <v>33</v>
      </c>
      <c r="L897" s="56" t="s">
        <v>209</v>
      </c>
      <c r="M897" s="56" t="s">
        <v>7846</v>
      </c>
      <c r="N897" s="56" t="s">
        <v>190</v>
      </c>
      <c r="O897" s="56" t="s">
        <v>32</v>
      </c>
      <c r="P897" s="56" t="s">
        <v>32</v>
      </c>
      <c r="Q897" s="56" t="s">
        <v>32</v>
      </c>
      <c r="R897" s="56" t="s">
        <v>32</v>
      </c>
      <c r="S897" s="56" t="s">
        <v>32</v>
      </c>
      <c r="T897" s="56" t="s">
        <v>32</v>
      </c>
      <c r="U897" s="56" t="s">
        <v>32</v>
      </c>
      <c r="V897" s="56" t="s">
        <v>32</v>
      </c>
      <c r="W897" s="2" t="str">
        <f t="shared" si="36"/>
        <v>GMBTHYDemurrage</v>
      </c>
    </row>
    <row r="898" spans="1:23" s="2" customFormat="1" ht="14.45" customHeight="1">
      <c r="A898" s="2" t="str">
        <f>+IF(B898="N","",IF(COUNTIF(B:B,B898)&gt;1,COUNTIF(B$3:B898,B898),""))</f>
        <v/>
      </c>
      <c r="B898" s="2" t="str">
        <f>+IF(F898="Detention",IF(G898&amp;E898='Import Demurrage Detention'!$G$2&amp;'Import Demurrage Detention'!$C$3,"Y","N"),IF(G898&amp;E898='Import Demurrage Detention'!$H$2&amp;'Import Demurrage Detention'!$C$3,"Y","N"))</f>
        <v>N</v>
      </c>
      <c r="C898" s="56" t="s">
        <v>389</v>
      </c>
      <c r="D898" s="56" t="s">
        <v>204</v>
      </c>
      <c r="E898" s="56" t="s">
        <v>21</v>
      </c>
      <c r="F898" s="56" t="s">
        <v>22</v>
      </c>
      <c r="G898" s="56" t="s">
        <v>390</v>
      </c>
      <c r="H898" s="57">
        <v>43578</v>
      </c>
      <c r="I898" s="56" t="s">
        <v>97</v>
      </c>
      <c r="J898" s="56" t="s">
        <v>89</v>
      </c>
      <c r="K898" s="56" t="s">
        <v>26</v>
      </c>
      <c r="L898" s="56" t="s">
        <v>27</v>
      </c>
      <c r="M898" s="56" t="s">
        <v>210</v>
      </c>
      <c r="N898" s="56" t="s">
        <v>189</v>
      </c>
      <c r="O898" s="56" t="s">
        <v>32</v>
      </c>
      <c r="P898" s="56" t="s">
        <v>32</v>
      </c>
      <c r="Q898" s="56" t="s">
        <v>32</v>
      </c>
      <c r="R898" s="56" t="s">
        <v>32</v>
      </c>
      <c r="S898" s="56" t="s">
        <v>32</v>
      </c>
      <c r="T898" s="56" t="s">
        <v>32</v>
      </c>
      <c r="U898" s="56" t="s">
        <v>32</v>
      </c>
      <c r="V898" s="56" t="s">
        <v>32</v>
      </c>
      <c r="W898" s="2" t="str">
        <f t="shared" si="36"/>
        <v>GMBTHNDetention</v>
      </c>
    </row>
    <row r="899" spans="1:23" s="2" customFormat="1" ht="14.45" customHeight="1">
      <c r="A899" s="2" t="str">
        <f>+IF(B899="N","",IF(COUNTIF(B:B,B899)&gt;1,COUNTIF(B$3:B899,B899),""))</f>
        <v/>
      </c>
      <c r="B899" s="2" t="str">
        <f>+IF(F899="Detention",IF(G899&amp;E899='Import Demurrage Detention'!$G$2&amp;'Import Demurrage Detention'!$C$3,"Y","N"),IF(G899&amp;E899='Import Demurrage Detention'!$H$2&amp;'Import Demurrage Detention'!$C$3,"Y","N"))</f>
        <v>N</v>
      </c>
      <c r="C899" s="56" t="s">
        <v>389</v>
      </c>
      <c r="D899" s="56" t="s">
        <v>204</v>
      </c>
      <c r="E899" s="56" t="s">
        <v>21</v>
      </c>
      <c r="F899" s="56" t="s">
        <v>22</v>
      </c>
      <c r="G899" s="56" t="s">
        <v>390</v>
      </c>
      <c r="H899" s="57">
        <v>43578</v>
      </c>
      <c r="I899" s="56" t="s">
        <v>97</v>
      </c>
      <c r="J899" s="56" t="s">
        <v>89</v>
      </c>
      <c r="K899" s="56" t="s">
        <v>6328</v>
      </c>
      <c r="L899" s="56" t="s">
        <v>27</v>
      </c>
      <c r="M899" s="56" t="s">
        <v>210</v>
      </c>
      <c r="N899" s="56" t="s">
        <v>190</v>
      </c>
      <c r="O899" s="56" t="s">
        <v>32</v>
      </c>
      <c r="P899" s="56" t="s">
        <v>32</v>
      </c>
      <c r="Q899" s="56" t="s">
        <v>32</v>
      </c>
      <c r="R899" s="56" t="s">
        <v>32</v>
      </c>
      <c r="S899" s="56" t="s">
        <v>32</v>
      </c>
      <c r="T899" s="56" t="s">
        <v>32</v>
      </c>
      <c r="U899" s="56" t="s">
        <v>32</v>
      </c>
      <c r="V899" s="56" t="s">
        <v>32</v>
      </c>
      <c r="W899" s="2" t="str">
        <f t="shared" si="36"/>
        <v>GMBTHNDetention</v>
      </c>
    </row>
    <row r="900" spans="1:23" s="2" customFormat="1" ht="14.45" customHeight="1">
      <c r="A900" s="2" t="str">
        <f>+IF(B900="N","",IF(COUNTIF(B:B,B900)&gt;1,COUNTIF(B$3:B900,B900),""))</f>
        <v/>
      </c>
      <c r="B900" s="2" t="str">
        <f>+IF(F900="Detention",IF(G900&amp;E900='Import Demurrage Detention'!$G$2&amp;'Import Demurrage Detention'!$C$3,"Y","N"),IF(G900&amp;E900='Import Demurrage Detention'!$H$2&amp;'Import Demurrage Detention'!$C$3,"Y","N"))</f>
        <v>N</v>
      </c>
      <c r="C900" s="56" t="s">
        <v>389</v>
      </c>
      <c r="D900" s="56" t="s">
        <v>204</v>
      </c>
      <c r="E900" s="56" t="s">
        <v>124</v>
      </c>
      <c r="F900" s="56" t="s">
        <v>6317</v>
      </c>
      <c r="G900" s="56" t="s">
        <v>390</v>
      </c>
      <c r="H900" s="57">
        <v>44291</v>
      </c>
      <c r="I900" s="56" t="s">
        <v>6484</v>
      </c>
      <c r="J900" s="56" t="s">
        <v>25</v>
      </c>
      <c r="K900" s="56" t="s">
        <v>26</v>
      </c>
      <c r="L900" s="56" t="s">
        <v>249</v>
      </c>
      <c r="M900" s="56" t="s">
        <v>7846</v>
      </c>
      <c r="N900" s="56" t="s">
        <v>189</v>
      </c>
      <c r="O900" s="56" t="s">
        <v>32</v>
      </c>
      <c r="P900" s="56" t="s">
        <v>32</v>
      </c>
      <c r="Q900" s="56" t="s">
        <v>32</v>
      </c>
      <c r="R900" s="56" t="s">
        <v>32</v>
      </c>
      <c r="S900" s="56" t="s">
        <v>32</v>
      </c>
      <c r="T900" s="56" t="s">
        <v>32</v>
      </c>
      <c r="U900" s="56" t="s">
        <v>32</v>
      </c>
      <c r="V900" s="56" t="s">
        <v>32</v>
      </c>
      <c r="W900" s="2" t="str">
        <f t="shared" si="36"/>
        <v>GMBTHYDemurrage</v>
      </c>
    </row>
    <row r="901" spans="1:23" s="2" customFormat="1" ht="14.45" customHeight="1">
      <c r="A901" s="2" t="str">
        <f>+IF(B901="N","",IF(COUNTIF(B:B,B901)&gt;1,COUNTIF(B$3:B901,B901),""))</f>
        <v/>
      </c>
      <c r="B901" s="2" t="str">
        <f>+IF(F901="Detention",IF(G901&amp;E901='Import Demurrage Detention'!$G$2&amp;'Import Demurrage Detention'!$C$3,"Y","N"),IF(G901&amp;E901='Import Demurrage Detention'!$H$2&amp;'Import Demurrage Detention'!$C$3,"Y","N"))</f>
        <v>N</v>
      </c>
      <c r="C901" s="56" t="s">
        <v>389</v>
      </c>
      <c r="D901" s="56" t="s">
        <v>204</v>
      </c>
      <c r="E901" s="56" t="s">
        <v>124</v>
      </c>
      <c r="F901" s="56" t="s">
        <v>6317</v>
      </c>
      <c r="G901" s="56" t="s">
        <v>390</v>
      </c>
      <c r="H901" s="57">
        <v>44291</v>
      </c>
      <c r="I901" s="56" t="s">
        <v>6484</v>
      </c>
      <c r="J901" s="56" t="s">
        <v>25</v>
      </c>
      <c r="K901" s="56" t="s">
        <v>33</v>
      </c>
      <c r="L901" s="56" t="s">
        <v>249</v>
      </c>
      <c r="M901" s="56" t="s">
        <v>7846</v>
      </c>
      <c r="N901" s="56" t="s">
        <v>190</v>
      </c>
      <c r="O901" s="56" t="s">
        <v>32</v>
      </c>
      <c r="P901" s="56" t="s">
        <v>32</v>
      </c>
      <c r="Q901" s="56" t="s">
        <v>32</v>
      </c>
      <c r="R901" s="56" t="s">
        <v>32</v>
      </c>
      <c r="S901" s="56" t="s">
        <v>32</v>
      </c>
      <c r="T901" s="56" t="s">
        <v>32</v>
      </c>
      <c r="U901" s="56" t="s">
        <v>32</v>
      </c>
      <c r="V901" s="56" t="s">
        <v>32</v>
      </c>
      <c r="W901" s="2" t="str">
        <f t="shared" si="36"/>
        <v>GMBTHYDemurrage</v>
      </c>
    </row>
    <row r="902" spans="1:23" s="2" customFormat="1" ht="14.45" customHeight="1">
      <c r="A902" s="2" t="str">
        <f>+IF(B902="N","",IF(COUNTIF(B:B,B902)&gt;1,COUNTIF(B$3:B902,B902),""))</f>
        <v/>
      </c>
      <c r="B902" s="2" t="str">
        <f>+IF(F902="Detention",IF(G902&amp;E902='Import Demurrage Detention'!$G$2&amp;'Import Demurrage Detention'!$C$3,"Y","N"),IF(G902&amp;E902='Import Demurrage Detention'!$H$2&amp;'Import Demurrage Detention'!$C$3,"Y","N"))</f>
        <v>N</v>
      </c>
      <c r="C902" s="56" t="s">
        <v>389</v>
      </c>
      <c r="D902" s="56" t="s">
        <v>204</v>
      </c>
      <c r="E902" s="56" t="s">
        <v>124</v>
      </c>
      <c r="F902" s="56" t="s">
        <v>6317</v>
      </c>
      <c r="G902" s="56" t="s">
        <v>390</v>
      </c>
      <c r="H902" s="57">
        <v>44291</v>
      </c>
      <c r="I902" s="56" t="s">
        <v>6484</v>
      </c>
      <c r="J902" s="56" t="s">
        <v>25</v>
      </c>
      <c r="K902" s="56" t="s">
        <v>26</v>
      </c>
      <c r="L902" s="56" t="s">
        <v>265</v>
      </c>
      <c r="M902" s="56" t="s">
        <v>7846</v>
      </c>
      <c r="N902" s="56" t="s">
        <v>189</v>
      </c>
      <c r="O902" s="56" t="s">
        <v>32</v>
      </c>
      <c r="P902" s="56" t="s">
        <v>32</v>
      </c>
      <c r="Q902" s="56" t="s">
        <v>32</v>
      </c>
      <c r="R902" s="56" t="s">
        <v>32</v>
      </c>
      <c r="S902" s="56" t="s">
        <v>32</v>
      </c>
      <c r="T902" s="56" t="s">
        <v>32</v>
      </c>
      <c r="U902" s="56" t="s">
        <v>32</v>
      </c>
      <c r="V902" s="56" t="s">
        <v>32</v>
      </c>
      <c r="W902" s="2" t="str">
        <f t="shared" si="36"/>
        <v>GMBTHYDemurrage</v>
      </c>
    </row>
    <row r="903" spans="1:23" s="2" customFormat="1" ht="14.45" customHeight="1">
      <c r="A903" s="2" t="str">
        <f>+IF(B903="N","",IF(COUNTIF(B:B,B903)&gt;1,COUNTIF(B$3:B903,B903),""))</f>
        <v/>
      </c>
      <c r="B903" s="2" t="str">
        <f>+IF(F903="Detention",IF(G903&amp;E903='Import Demurrage Detention'!$G$2&amp;'Import Demurrage Detention'!$C$3,"Y","N"),IF(G903&amp;E903='Import Demurrage Detention'!$H$2&amp;'Import Demurrage Detention'!$C$3,"Y","N"))</f>
        <v>N</v>
      </c>
      <c r="C903" s="56" t="s">
        <v>389</v>
      </c>
      <c r="D903" s="56" t="s">
        <v>204</v>
      </c>
      <c r="E903" s="56" t="s">
        <v>124</v>
      </c>
      <c r="F903" s="56" t="s">
        <v>6317</v>
      </c>
      <c r="G903" s="56" t="s">
        <v>390</v>
      </c>
      <c r="H903" s="57">
        <v>44291</v>
      </c>
      <c r="I903" s="56" t="s">
        <v>6484</v>
      </c>
      <c r="J903" s="56" t="s">
        <v>25</v>
      </c>
      <c r="K903" s="56" t="s">
        <v>33</v>
      </c>
      <c r="L903" s="56" t="s">
        <v>265</v>
      </c>
      <c r="M903" s="56" t="s">
        <v>7846</v>
      </c>
      <c r="N903" s="56" t="s">
        <v>190</v>
      </c>
      <c r="O903" s="56" t="s">
        <v>32</v>
      </c>
      <c r="P903" s="56" t="s">
        <v>32</v>
      </c>
      <c r="Q903" s="56" t="s">
        <v>32</v>
      </c>
      <c r="R903" s="56" t="s">
        <v>32</v>
      </c>
      <c r="S903" s="56" t="s">
        <v>32</v>
      </c>
      <c r="T903" s="56" t="s">
        <v>32</v>
      </c>
      <c r="U903" s="56" t="s">
        <v>32</v>
      </c>
      <c r="V903" s="56" t="s">
        <v>32</v>
      </c>
      <c r="W903" s="2" t="str">
        <f t="shared" si="36"/>
        <v>GMBTHYDemurrage</v>
      </c>
    </row>
    <row r="904" spans="1:23" s="2" customFormat="1" ht="14.45" customHeight="1">
      <c r="A904" s="2" t="str">
        <f>+IF(B904="N","",IF(COUNTIF(B:B,B904)&gt;1,COUNTIF(B$3:B904,B904),""))</f>
        <v/>
      </c>
      <c r="B904" s="2" t="str">
        <f>+IF(F904="Detention",IF(G904&amp;E904='Import Demurrage Detention'!$G$2&amp;'Import Demurrage Detention'!$C$3,"Y","N"),IF(G904&amp;E904='Import Demurrage Detention'!$H$2&amp;'Import Demurrage Detention'!$C$3,"Y","N"))</f>
        <v>N</v>
      </c>
      <c r="C904" s="56" t="s">
        <v>389</v>
      </c>
      <c r="D904" s="56" t="s">
        <v>204</v>
      </c>
      <c r="E904" s="56" t="s">
        <v>124</v>
      </c>
      <c r="F904" s="56" t="s">
        <v>6317</v>
      </c>
      <c r="G904" s="56" t="s">
        <v>390</v>
      </c>
      <c r="H904" s="57">
        <v>44291</v>
      </c>
      <c r="I904" s="56" t="s">
        <v>6484</v>
      </c>
      <c r="J904" s="56" t="s">
        <v>25</v>
      </c>
      <c r="K904" s="56" t="s">
        <v>26</v>
      </c>
      <c r="L904" s="56" t="s">
        <v>274</v>
      </c>
      <c r="M904" s="56" t="s">
        <v>7846</v>
      </c>
      <c r="N904" s="56" t="s">
        <v>189</v>
      </c>
      <c r="O904" s="56" t="s">
        <v>32</v>
      </c>
      <c r="P904" s="56" t="s">
        <v>32</v>
      </c>
      <c r="Q904" s="56" t="s">
        <v>32</v>
      </c>
      <c r="R904" s="56" t="s">
        <v>32</v>
      </c>
      <c r="S904" s="56" t="s">
        <v>32</v>
      </c>
      <c r="T904" s="56" t="s">
        <v>32</v>
      </c>
      <c r="U904" s="56" t="s">
        <v>32</v>
      </c>
      <c r="V904" s="56" t="s">
        <v>32</v>
      </c>
      <c r="W904" s="2" t="str">
        <f t="shared" si="36"/>
        <v>GMBTHYDemurrage</v>
      </c>
    </row>
    <row r="905" spans="1:23" s="2" customFormat="1" ht="14.45" customHeight="1">
      <c r="A905" s="2" t="str">
        <f>+IF(B905="N","",IF(COUNTIF(B:B,B905)&gt;1,COUNTIF(B$3:B905,B905),""))</f>
        <v/>
      </c>
      <c r="B905" s="2" t="str">
        <f>+IF(F905="Detention",IF(G905&amp;E905='Import Demurrage Detention'!$G$2&amp;'Import Demurrage Detention'!$C$3,"Y","N"),IF(G905&amp;E905='Import Demurrage Detention'!$H$2&amp;'Import Demurrage Detention'!$C$3,"Y","N"))</f>
        <v>N</v>
      </c>
      <c r="C905" s="56" t="s">
        <v>389</v>
      </c>
      <c r="D905" s="56" t="s">
        <v>204</v>
      </c>
      <c r="E905" s="56" t="s">
        <v>124</v>
      </c>
      <c r="F905" s="56" t="s">
        <v>6317</v>
      </c>
      <c r="G905" s="56" t="s">
        <v>390</v>
      </c>
      <c r="H905" s="57">
        <v>44291</v>
      </c>
      <c r="I905" s="56" t="s">
        <v>6484</v>
      </c>
      <c r="J905" s="56" t="s">
        <v>25</v>
      </c>
      <c r="K905" s="56" t="s">
        <v>33</v>
      </c>
      <c r="L905" s="56" t="s">
        <v>274</v>
      </c>
      <c r="M905" s="56" t="s">
        <v>7846</v>
      </c>
      <c r="N905" s="56" t="s">
        <v>190</v>
      </c>
      <c r="O905" s="56" t="s">
        <v>32</v>
      </c>
      <c r="P905" s="56" t="s">
        <v>32</v>
      </c>
      <c r="Q905" s="56" t="s">
        <v>32</v>
      </c>
      <c r="R905" s="56" t="s">
        <v>32</v>
      </c>
      <c r="S905" s="56" t="s">
        <v>32</v>
      </c>
      <c r="T905" s="56" t="s">
        <v>32</v>
      </c>
      <c r="U905" s="56" t="s">
        <v>32</v>
      </c>
      <c r="V905" s="56" t="s">
        <v>32</v>
      </c>
      <c r="W905" s="2" t="str">
        <f t="shared" si="36"/>
        <v>GMBTHYDemurrage</v>
      </c>
    </row>
    <row r="906" spans="1:23" s="2" customFormat="1" ht="14.45" customHeight="1">
      <c r="A906" s="2" t="str">
        <f>+IF(B906="N","",IF(COUNTIF(B:B,B906)&gt;1,COUNTIF(B$3:B906,B906),""))</f>
        <v/>
      </c>
      <c r="B906" s="2" t="str">
        <f>+IF(F906="Detention",IF(G906&amp;E906='Import Demurrage Detention'!$G$2&amp;'Import Demurrage Detention'!$C$3,"Y","N"),IF(G906&amp;E906='Import Demurrage Detention'!$H$2&amp;'Import Demurrage Detention'!$C$3,"Y","N"))</f>
        <v>N</v>
      </c>
      <c r="C906" s="56" t="s">
        <v>389</v>
      </c>
      <c r="D906" s="56" t="s">
        <v>204</v>
      </c>
      <c r="E906" s="56" t="s">
        <v>124</v>
      </c>
      <c r="F906" s="56" t="s">
        <v>6317</v>
      </c>
      <c r="G906" s="56" t="s">
        <v>390</v>
      </c>
      <c r="H906" s="57">
        <v>44291</v>
      </c>
      <c r="I906" s="56" t="s">
        <v>6484</v>
      </c>
      <c r="J906" s="56" t="s">
        <v>25</v>
      </c>
      <c r="K906" s="56" t="s">
        <v>26</v>
      </c>
      <c r="L906" s="56" t="s">
        <v>266</v>
      </c>
      <c r="M906" s="56" t="s">
        <v>7846</v>
      </c>
      <c r="N906" s="56" t="s">
        <v>189</v>
      </c>
      <c r="O906" s="56" t="s">
        <v>32</v>
      </c>
      <c r="P906" s="56" t="s">
        <v>32</v>
      </c>
      <c r="Q906" s="56" t="s">
        <v>32</v>
      </c>
      <c r="R906" s="56" t="s">
        <v>32</v>
      </c>
      <c r="S906" s="56" t="s">
        <v>32</v>
      </c>
      <c r="T906" s="56" t="s">
        <v>32</v>
      </c>
      <c r="U906" s="56" t="s">
        <v>32</v>
      </c>
      <c r="V906" s="56" t="s">
        <v>32</v>
      </c>
      <c r="W906" s="2" t="str">
        <f t="shared" si="36"/>
        <v>GMBTHYDemurrage</v>
      </c>
    </row>
    <row r="907" spans="1:23" s="2" customFormat="1" ht="14.45" customHeight="1">
      <c r="A907" s="2" t="str">
        <f>+IF(B907="N","",IF(COUNTIF(B:B,B907)&gt;1,COUNTIF(B$3:B907,B907),""))</f>
        <v/>
      </c>
      <c r="B907" s="2" t="str">
        <f>+IF(F907="Detention",IF(G907&amp;E907='Import Demurrage Detention'!$G$2&amp;'Import Demurrage Detention'!$C$3,"Y","N"),IF(G907&amp;E907='Import Demurrage Detention'!$H$2&amp;'Import Demurrage Detention'!$C$3,"Y","N"))</f>
        <v>N</v>
      </c>
      <c r="C907" s="56" t="s">
        <v>389</v>
      </c>
      <c r="D907" s="56" t="s">
        <v>204</v>
      </c>
      <c r="E907" s="56" t="s">
        <v>124</v>
      </c>
      <c r="F907" s="56" t="s">
        <v>6317</v>
      </c>
      <c r="G907" s="56" t="s">
        <v>390</v>
      </c>
      <c r="H907" s="57">
        <v>44291</v>
      </c>
      <c r="I907" s="56" t="s">
        <v>6484</v>
      </c>
      <c r="J907" s="56" t="s">
        <v>25</v>
      </c>
      <c r="K907" s="56" t="s">
        <v>33</v>
      </c>
      <c r="L907" s="56" t="s">
        <v>266</v>
      </c>
      <c r="M907" s="56" t="s">
        <v>7846</v>
      </c>
      <c r="N907" s="56" t="s">
        <v>190</v>
      </c>
      <c r="O907" s="56" t="s">
        <v>32</v>
      </c>
      <c r="P907" s="56" t="s">
        <v>32</v>
      </c>
      <c r="Q907" s="56" t="s">
        <v>32</v>
      </c>
      <c r="R907" s="56" t="s">
        <v>32</v>
      </c>
      <c r="S907" s="56" t="s">
        <v>32</v>
      </c>
      <c r="T907" s="56" t="s">
        <v>32</v>
      </c>
      <c r="U907" s="56" t="s">
        <v>32</v>
      </c>
      <c r="V907" s="56" t="s">
        <v>32</v>
      </c>
      <c r="W907" s="2" t="str">
        <f t="shared" si="36"/>
        <v>GMBTHYDemurrage</v>
      </c>
    </row>
    <row r="908" spans="1:23" s="2" customFormat="1" ht="14.45" customHeight="1">
      <c r="A908" s="2" t="str">
        <f>+IF(B908="N","",IF(COUNTIF(B:B,B908)&gt;1,COUNTIF(B$3:B908,B908),""))</f>
        <v/>
      </c>
      <c r="B908" s="2" t="str">
        <f>+IF(F908="Detention",IF(G908&amp;E908='Import Demurrage Detention'!$G$2&amp;'Import Demurrage Detention'!$C$3,"Y","N"),IF(G908&amp;E908='Import Demurrage Detention'!$H$2&amp;'Import Demurrage Detention'!$C$3,"Y","N"))</f>
        <v>N</v>
      </c>
      <c r="C908" s="56" t="s">
        <v>391</v>
      </c>
      <c r="D908" s="56" t="s">
        <v>177</v>
      </c>
      <c r="E908" s="56" t="s">
        <v>21</v>
      </c>
      <c r="F908" s="56" t="s">
        <v>6317</v>
      </c>
      <c r="G908" s="56" t="s">
        <v>392</v>
      </c>
      <c r="H908" s="57">
        <v>43578</v>
      </c>
      <c r="I908" s="56" t="s">
        <v>97</v>
      </c>
      <c r="J908" s="56" t="s">
        <v>25</v>
      </c>
      <c r="K908" s="56" t="s">
        <v>26</v>
      </c>
      <c r="L908" s="56" t="s">
        <v>27</v>
      </c>
      <c r="M908" s="56" t="s">
        <v>98</v>
      </c>
      <c r="N908" s="56" t="s">
        <v>189</v>
      </c>
      <c r="O908" s="56" t="s">
        <v>100</v>
      </c>
      <c r="P908" s="56" t="s">
        <v>190</v>
      </c>
      <c r="Q908" s="56" t="s">
        <v>32</v>
      </c>
      <c r="R908" s="56" t="s">
        <v>32</v>
      </c>
      <c r="S908" s="56" t="s">
        <v>32</v>
      </c>
      <c r="T908" s="56" t="s">
        <v>32</v>
      </c>
      <c r="U908" s="56" t="s">
        <v>32</v>
      </c>
      <c r="V908" s="56" t="s">
        <v>32</v>
      </c>
      <c r="W908" s="2" t="str">
        <f t="shared" si="36"/>
        <v>GETBLNDemurrage</v>
      </c>
    </row>
    <row r="909" spans="1:23" s="2" customFormat="1" ht="14.45" customHeight="1">
      <c r="A909" s="2" t="str">
        <f>+IF(B909="N","",IF(COUNTIF(B:B,B909)&gt;1,COUNTIF(B$3:B909,B909),""))</f>
        <v/>
      </c>
      <c r="B909" s="2" t="str">
        <f>+IF(F909="Detention",IF(G909&amp;E909='Import Demurrage Detention'!$G$2&amp;'Import Demurrage Detention'!$C$3,"Y","N"),IF(G909&amp;E909='Import Demurrage Detention'!$H$2&amp;'Import Demurrage Detention'!$C$3,"Y","N"))</f>
        <v>N</v>
      </c>
      <c r="C909" s="56" t="s">
        <v>391</v>
      </c>
      <c r="D909" s="56" t="s">
        <v>177</v>
      </c>
      <c r="E909" s="56" t="s">
        <v>21</v>
      </c>
      <c r="F909" s="56" t="s">
        <v>6317</v>
      </c>
      <c r="G909" s="56" t="s">
        <v>392</v>
      </c>
      <c r="H909" s="57">
        <v>43578</v>
      </c>
      <c r="I909" s="56" t="s">
        <v>97</v>
      </c>
      <c r="J909" s="56" t="s">
        <v>25</v>
      </c>
      <c r="K909" s="56" t="s">
        <v>6328</v>
      </c>
      <c r="L909" s="56" t="s">
        <v>27</v>
      </c>
      <c r="M909" s="56" t="s">
        <v>98</v>
      </c>
      <c r="N909" s="56" t="s">
        <v>393</v>
      </c>
      <c r="O909" s="56" t="s">
        <v>100</v>
      </c>
      <c r="P909" s="56" t="s">
        <v>394</v>
      </c>
      <c r="Q909" s="56" t="s">
        <v>32</v>
      </c>
      <c r="R909" s="56" t="s">
        <v>32</v>
      </c>
      <c r="S909" s="56" t="s">
        <v>32</v>
      </c>
      <c r="T909" s="56" t="s">
        <v>32</v>
      </c>
      <c r="U909" s="56" t="s">
        <v>32</v>
      </c>
      <c r="V909" s="56" t="s">
        <v>32</v>
      </c>
      <c r="W909" s="2" t="str">
        <f t="shared" si="36"/>
        <v>GETBLNDemurrage</v>
      </c>
    </row>
    <row r="910" spans="1:23" s="2" customFormat="1" ht="14.45" customHeight="1">
      <c r="A910" s="2" t="str">
        <f>+IF(B910="N","",IF(COUNTIF(B:B,B910)&gt;1,COUNTIF(B$3:B910,B910),""))</f>
        <v/>
      </c>
      <c r="B910" s="2" t="str">
        <f>+IF(F910="Detention",IF(G910&amp;E910='Import Demurrage Detention'!$G$2&amp;'Import Demurrage Detention'!$C$3,"Y","N"),IF(G910&amp;E910='Import Demurrage Detention'!$H$2&amp;'Import Demurrage Detention'!$C$3,"Y","N"))</f>
        <v>N</v>
      </c>
      <c r="C910" s="56" t="s">
        <v>391</v>
      </c>
      <c r="D910" s="56" t="s">
        <v>177</v>
      </c>
      <c r="E910" s="56" t="s">
        <v>124</v>
      </c>
      <c r="F910" s="56" t="s">
        <v>6317</v>
      </c>
      <c r="G910" s="56" t="s">
        <v>392</v>
      </c>
      <c r="H910" s="57">
        <v>43578</v>
      </c>
      <c r="I910" s="56" t="s">
        <v>395</v>
      </c>
      <c r="J910" s="56" t="s">
        <v>25</v>
      </c>
      <c r="K910" s="56" t="s">
        <v>26</v>
      </c>
      <c r="L910" s="56" t="s">
        <v>396</v>
      </c>
      <c r="M910" s="56" t="s">
        <v>172</v>
      </c>
      <c r="N910" s="56" t="s">
        <v>190</v>
      </c>
      <c r="O910" s="56" t="s">
        <v>32</v>
      </c>
      <c r="P910" s="56" t="s">
        <v>32</v>
      </c>
      <c r="Q910" s="56" t="s">
        <v>32</v>
      </c>
      <c r="R910" s="56" t="s">
        <v>32</v>
      </c>
      <c r="S910" s="56" t="s">
        <v>32</v>
      </c>
      <c r="T910" s="56" t="s">
        <v>32</v>
      </c>
      <c r="U910" s="56" t="s">
        <v>32</v>
      </c>
      <c r="V910" s="56" t="s">
        <v>32</v>
      </c>
      <c r="W910" s="2" t="str">
        <f t="shared" si="36"/>
        <v>GETBLYDemurrage</v>
      </c>
    </row>
    <row r="911" spans="1:23" s="2" customFormat="1" ht="14.45" customHeight="1">
      <c r="A911" s="2" t="str">
        <f>+IF(B911="N","",IF(COUNTIF(B:B,B911)&gt;1,COUNTIF(B$3:B911,B911),""))</f>
        <v/>
      </c>
      <c r="B911" s="2" t="str">
        <f>+IF(F911="Detention",IF(G911&amp;E911='Import Demurrage Detention'!$G$2&amp;'Import Demurrage Detention'!$C$3,"Y","N"),IF(G911&amp;E911='Import Demurrage Detention'!$H$2&amp;'Import Demurrage Detention'!$C$3,"Y","N"))</f>
        <v>N</v>
      </c>
      <c r="C911" s="56" t="s">
        <v>391</v>
      </c>
      <c r="D911" s="56" t="s">
        <v>177</v>
      </c>
      <c r="E911" s="56" t="s">
        <v>124</v>
      </c>
      <c r="F911" s="56" t="s">
        <v>6317</v>
      </c>
      <c r="G911" s="56" t="s">
        <v>392</v>
      </c>
      <c r="H911" s="57">
        <v>43578</v>
      </c>
      <c r="I911" s="56" t="s">
        <v>395</v>
      </c>
      <c r="J911" s="56" t="s">
        <v>25</v>
      </c>
      <c r="K911" s="56" t="s">
        <v>33</v>
      </c>
      <c r="L911" s="56" t="s">
        <v>396</v>
      </c>
      <c r="M911" s="56" t="s">
        <v>172</v>
      </c>
      <c r="N911" s="56" t="s">
        <v>394</v>
      </c>
      <c r="O911" s="56" t="s">
        <v>32</v>
      </c>
      <c r="P911" s="56" t="s">
        <v>32</v>
      </c>
      <c r="Q911" s="56" t="s">
        <v>32</v>
      </c>
      <c r="R911" s="56" t="s">
        <v>32</v>
      </c>
      <c r="S911" s="56" t="s">
        <v>32</v>
      </c>
      <c r="T911" s="56" t="s">
        <v>32</v>
      </c>
      <c r="U911" s="56" t="s">
        <v>32</v>
      </c>
      <c r="V911" s="56" t="s">
        <v>32</v>
      </c>
      <c r="W911" s="2" t="str">
        <f t="shared" si="36"/>
        <v>GETBLYDemurrage</v>
      </c>
    </row>
    <row r="912" spans="1:23" s="2" customFormat="1" ht="14.45" customHeight="1">
      <c r="A912" s="2" t="str">
        <f>+IF(B912="N","",IF(COUNTIF(B:B,B912)&gt;1,COUNTIF(B$3:B912,B912),""))</f>
        <v/>
      </c>
      <c r="B912" s="2" t="str">
        <f>+IF(F912="Detention",IF(G912&amp;E912='Import Demurrage Detention'!$G$2&amp;'Import Demurrage Detention'!$C$3,"Y","N"),IF(G912&amp;E912='Import Demurrage Detention'!$H$2&amp;'Import Demurrage Detention'!$C$3,"Y","N"))</f>
        <v>N</v>
      </c>
      <c r="C912" s="56" t="s">
        <v>391</v>
      </c>
      <c r="D912" s="56" t="s">
        <v>177</v>
      </c>
      <c r="E912" s="56" t="s">
        <v>21</v>
      </c>
      <c r="F912" s="56" t="s">
        <v>22</v>
      </c>
      <c r="G912" s="56" t="s">
        <v>392</v>
      </c>
      <c r="H912" s="57">
        <v>44140</v>
      </c>
      <c r="I912" s="56" t="s">
        <v>6484</v>
      </c>
      <c r="J912" s="56" t="s">
        <v>25</v>
      </c>
      <c r="K912" s="56" t="s">
        <v>26</v>
      </c>
      <c r="L912" s="56" t="s">
        <v>27</v>
      </c>
      <c r="M912" s="56" t="s">
        <v>6485</v>
      </c>
      <c r="N912" s="56" t="s">
        <v>793</v>
      </c>
      <c r="O912" s="56" t="s">
        <v>137</v>
      </c>
      <c r="P912" s="56" t="s">
        <v>6355</v>
      </c>
      <c r="Q912" s="56" t="s">
        <v>32</v>
      </c>
      <c r="R912" s="56" t="s">
        <v>32</v>
      </c>
      <c r="S912" s="56" t="s">
        <v>32</v>
      </c>
      <c r="T912" s="56" t="s">
        <v>32</v>
      </c>
      <c r="U912" s="56" t="s">
        <v>32</v>
      </c>
      <c r="V912" s="56" t="s">
        <v>32</v>
      </c>
      <c r="W912" s="2" t="str">
        <f t="shared" si="36"/>
        <v>GETBLNDetention</v>
      </c>
    </row>
    <row r="913" spans="1:23" s="2" customFormat="1" ht="14.45" customHeight="1">
      <c r="A913" s="2" t="str">
        <f>+IF(B913="N","",IF(COUNTIF(B:B,B913)&gt;1,COUNTIF(B$3:B913,B913),""))</f>
        <v/>
      </c>
      <c r="B913" s="2" t="str">
        <f>+IF(F913="Detention",IF(G913&amp;E913='Import Demurrage Detention'!$G$2&amp;'Import Demurrage Detention'!$C$3,"Y","N"),IF(G913&amp;E913='Import Demurrage Detention'!$H$2&amp;'Import Demurrage Detention'!$C$3,"Y","N"))</f>
        <v>N</v>
      </c>
      <c r="C913" s="56" t="s">
        <v>391</v>
      </c>
      <c r="D913" s="56" t="s">
        <v>177</v>
      </c>
      <c r="E913" s="56" t="s">
        <v>21</v>
      </c>
      <c r="F913" s="56" t="s">
        <v>22</v>
      </c>
      <c r="G913" s="56" t="s">
        <v>392</v>
      </c>
      <c r="H913" s="57">
        <v>44140</v>
      </c>
      <c r="I913" s="56" t="s">
        <v>6484</v>
      </c>
      <c r="J913" s="56" t="s">
        <v>25</v>
      </c>
      <c r="K913" s="56" t="s">
        <v>6328</v>
      </c>
      <c r="L913" s="56" t="s">
        <v>27</v>
      </c>
      <c r="M913" s="56" t="s">
        <v>6485</v>
      </c>
      <c r="N913" s="56" t="s">
        <v>6353</v>
      </c>
      <c r="O913" s="56" t="s">
        <v>137</v>
      </c>
      <c r="P913" s="56" t="s">
        <v>6354</v>
      </c>
      <c r="Q913" s="56" t="s">
        <v>32</v>
      </c>
      <c r="R913" s="56" t="s">
        <v>32</v>
      </c>
      <c r="S913" s="56" t="s">
        <v>32</v>
      </c>
      <c r="T913" s="56" t="s">
        <v>32</v>
      </c>
      <c r="U913" s="56" t="s">
        <v>32</v>
      </c>
      <c r="V913" s="56" t="s">
        <v>32</v>
      </c>
      <c r="W913" s="2" t="str">
        <f t="shared" si="36"/>
        <v>GETBLNDetention</v>
      </c>
    </row>
    <row r="914" spans="1:23" s="2" customFormat="1" ht="14.45" customHeight="1">
      <c r="A914" s="2" t="str">
        <f>+IF(B914="N","",IF(COUNTIF(B:B,B914)&gt;1,COUNTIF(B$3:B914,B914),""))</f>
        <v/>
      </c>
      <c r="B914" s="2" t="str">
        <f>+IF(F914="Detention",IF(G914&amp;E914='Import Demurrage Detention'!$G$2&amp;'Import Demurrage Detention'!$C$3,"Y","N"),IF(G914&amp;E914='Import Demurrage Detention'!$H$2&amp;'Import Demurrage Detention'!$C$3,"Y","N"))</f>
        <v>N</v>
      </c>
      <c r="C914" s="56" t="s">
        <v>397</v>
      </c>
      <c r="D914" s="56" t="s">
        <v>79</v>
      </c>
      <c r="E914" s="56" t="s">
        <v>21</v>
      </c>
      <c r="F914" s="56" t="s">
        <v>6317</v>
      </c>
      <c r="G914" s="56" t="s">
        <v>404</v>
      </c>
      <c r="H914" s="57">
        <v>44140</v>
      </c>
      <c r="I914" s="56" t="s">
        <v>106</v>
      </c>
      <c r="J914" s="56" t="s">
        <v>25</v>
      </c>
      <c r="K914" s="56" t="s">
        <v>26</v>
      </c>
      <c r="L914" s="56" t="s">
        <v>27</v>
      </c>
      <c r="M914" s="56" t="s">
        <v>134</v>
      </c>
      <c r="N914" s="56" t="s">
        <v>7478</v>
      </c>
      <c r="O914" s="56" t="s">
        <v>136</v>
      </c>
      <c r="P914" s="56" t="s">
        <v>7479</v>
      </c>
      <c r="Q914" s="56" t="s">
        <v>137</v>
      </c>
      <c r="R914" s="56" t="s">
        <v>7481</v>
      </c>
      <c r="S914" s="56" t="s">
        <v>32</v>
      </c>
      <c r="T914" s="56" t="s">
        <v>32</v>
      </c>
      <c r="U914" s="56" t="s">
        <v>32</v>
      </c>
      <c r="V914" s="56" t="s">
        <v>32</v>
      </c>
      <c r="W914" s="2" t="str">
        <f t="shared" si="36"/>
        <v>DEGERNDemurrage</v>
      </c>
    </row>
    <row r="915" spans="1:23" s="2" customFormat="1" ht="14.45" customHeight="1">
      <c r="A915" s="2" t="str">
        <f>+IF(B915="N","",IF(COUNTIF(B:B,B915)&gt;1,COUNTIF(B$3:B915,B915),""))</f>
        <v/>
      </c>
      <c r="B915" s="2" t="str">
        <f>+IF(F915="Detention",IF(G915&amp;E915='Import Demurrage Detention'!$G$2&amp;'Import Demurrage Detention'!$C$3,"Y","N"),IF(G915&amp;E915='Import Demurrage Detention'!$H$2&amp;'Import Demurrage Detention'!$C$3,"Y","N"))</f>
        <v>N</v>
      </c>
      <c r="C915" s="56" t="s">
        <v>397</v>
      </c>
      <c r="D915" s="56" t="s">
        <v>79</v>
      </c>
      <c r="E915" s="56" t="s">
        <v>21</v>
      </c>
      <c r="F915" s="56" t="s">
        <v>6317</v>
      </c>
      <c r="G915" s="56" t="s">
        <v>404</v>
      </c>
      <c r="H915" s="57">
        <v>44140</v>
      </c>
      <c r="I915" s="56" t="s">
        <v>106</v>
      </c>
      <c r="J915" s="56" t="s">
        <v>25</v>
      </c>
      <c r="K915" s="56" t="s">
        <v>64</v>
      </c>
      <c r="L915" s="56" t="s">
        <v>27</v>
      </c>
      <c r="M915" s="56" t="s">
        <v>134</v>
      </c>
      <c r="N915" s="56" t="s">
        <v>7478</v>
      </c>
      <c r="O915" s="56" t="s">
        <v>136</v>
      </c>
      <c r="P915" s="56" t="s">
        <v>7479</v>
      </c>
      <c r="Q915" s="56" t="s">
        <v>137</v>
      </c>
      <c r="R915" s="56" t="s">
        <v>7481</v>
      </c>
      <c r="S915" s="56" t="s">
        <v>32</v>
      </c>
      <c r="T915" s="56" t="s">
        <v>32</v>
      </c>
      <c r="U915" s="56" t="s">
        <v>32</v>
      </c>
      <c r="V915" s="56" t="s">
        <v>32</v>
      </c>
      <c r="W915" s="2" t="str">
        <f t="shared" si="36"/>
        <v>DEGERNDemurrage</v>
      </c>
    </row>
    <row r="916" spans="1:23" s="2" customFormat="1" ht="14.45" customHeight="1">
      <c r="A916" s="2" t="str">
        <f>+IF(B916="N","",IF(COUNTIF(B:B,B916)&gt;1,COUNTIF(B$3:B916,B916),""))</f>
        <v/>
      </c>
      <c r="B916" s="2" t="str">
        <f>+IF(F916="Detention",IF(G916&amp;E916='Import Demurrage Detention'!$G$2&amp;'Import Demurrage Detention'!$C$3,"Y","N"),IF(G916&amp;E916='Import Demurrage Detention'!$H$2&amp;'Import Demurrage Detention'!$C$3,"Y","N"))</f>
        <v>N</v>
      </c>
      <c r="C916" s="56" t="s">
        <v>397</v>
      </c>
      <c r="D916" s="56" t="s">
        <v>79</v>
      </c>
      <c r="E916" s="56" t="s">
        <v>21</v>
      </c>
      <c r="F916" s="56" t="s">
        <v>6317</v>
      </c>
      <c r="G916" s="56" t="s">
        <v>404</v>
      </c>
      <c r="H916" s="57">
        <v>44140</v>
      </c>
      <c r="I916" s="56" t="s">
        <v>106</v>
      </c>
      <c r="J916" s="56" t="s">
        <v>25</v>
      </c>
      <c r="K916" s="56" t="s">
        <v>6328</v>
      </c>
      <c r="L916" s="56" t="s">
        <v>27</v>
      </c>
      <c r="M916" s="56" t="s">
        <v>134</v>
      </c>
      <c r="N916" s="56" t="s">
        <v>7479</v>
      </c>
      <c r="O916" s="56" t="s">
        <v>136</v>
      </c>
      <c r="P916" s="56" t="s">
        <v>7480</v>
      </c>
      <c r="Q916" s="56" t="s">
        <v>137</v>
      </c>
      <c r="R916" s="56" t="s">
        <v>7482</v>
      </c>
      <c r="S916" s="56" t="s">
        <v>32</v>
      </c>
      <c r="T916" s="56" t="s">
        <v>32</v>
      </c>
      <c r="U916" s="56" t="s">
        <v>32</v>
      </c>
      <c r="V916" s="56" t="s">
        <v>32</v>
      </c>
      <c r="W916" s="2" t="str">
        <f t="shared" si="36"/>
        <v>DEGERNDemurrage</v>
      </c>
    </row>
    <row r="917" spans="1:23" s="2" customFormat="1" ht="14.45" customHeight="1">
      <c r="A917" s="2" t="str">
        <f>+IF(B917="N","",IF(COUNTIF(B:B,B917)&gt;1,COUNTIF(B$3:B917,B917),""))</f>
        <v/>
      </c>
      <c r="B917" s="2" t="str">
        <f>+IF(F917="Detention",IF(G917&amp;E917='Import Demurrage Detention'!$G$2&amp;'Import Demurrage Detention'!$C$3,"Y","N"),IF(G917&amp;E917='Import Demurrage Detention'!$H$2&amp;'Import Demurrage Detention'!$C$3,"Y","N"))</f>
        <v>N</v>
      </c>
      <c r="C917" s="56" t="s">
        <v>397</v>
      </c>
      <c r="D917" s="56" t="s">
        <v>79</v>
      </c>
      <c r="E917" s="56" t="s">
        <v>21</v>
      </c>
      <c r="F917" s="56" t="s">
        <v>6317</v>
      </c>
      <c r="G917" s="56" t="s">
        <v>404</v>
      </c>
      <c r="H917" s="57">
        <v>44140</v>
      </c>
      <c r="I917" s="56" t="s">
        <v>106</v>
      </c>
      <c r="J917" s="56" t="s">
        <v>25</v>
      </c>
      <c r="K917" s="56" t="s">
        <v>55</v>
      </c>
      <c r="L917" s="56" t="s">
        <v>27</v>
      </c>
      <c r="M917" s="56" t="s">
        <v>134</v>
      </c>
      <c r="N917" s="56" t="s">
        <v>7479</v>
      </c>
      <c r="O917" s="56" t="s">
        <v>136</v>
      </c>
      <c r="P917" s="56" t="s">
        <v>7480</v>
      </c>
      <c r="Q917" s="56" t="s">
        <v>137</v>
      </c>
      <c r="R917" s="56" t="s">
        <v>7482</v>
      </c>
      <c r="S917" s="56" t="s">
        <v>32</v>
      </c>
      <c r="T917" s="56" t="s">
        <v>32</v>
      </c>
      <c r="U917" s="56" t="s">
        <v>32</v>
      </c>
      <c r="V917" s="56" t="s">
        <v>32</v>
      </c>
      <c r="W917" s="2" t="str">
        <f t="shared" si="36"/>
        <v>DEGERNDemurrage</v>
      </c>
    </row>
    <row r="918" spans="1:23" s="2" customFormat="1" ht="14.45" customHeight="1">
      <c r="A918" s="2" t="str">
        <f>+IF(B918="N","",IF(COUNTIF(B:B,B918)&gt;1,COUNTIF(B$3:B918,B918),""))</f>
        <v/>
      </c>
      <c r="B918" s="2" t="str">
        <f>+IF(F918="Detention",IF(G918&amp;E918='Import Demurrage Detention'!$G$2&amp;'Import Demurrage Detention'!$C$3,"Y","N"),IF(G918&amp;E918='Import Demurrage Detention'!$H$2&amp;'Import Demurrage Detention'!$C$3,"Y","N"))</f>
        <v>N</v>
      </c>
      <c r="C918" s="56" t="s">
        <v>397</v>
      </c>
      <c r="D918" s="56" t="s">
        <v>79</v>
      </c>
      <c r="E918" s="56" t="s">
        <v>21</v>
      </c>
      <c r="F918" s="56" t="s">
        <v>6317</v>
      </c>
      <c r="G918" s="56" t="s">
        <v>402</v>
      </c>
      <c r="H918" s="57">
        <v>44140</v>
      </c>
      <c r="I918" s="56" t="s">
        <v>81</v>
      </c>
      <c r="J918" s="56" t="s">
        <v>25</v>
      </c>
      <c r="K918" s="56" t="s">
        <v>26</v>
      </c>
      <c r="L918" s="56" t="s">
        <v>27</v>
      </c>
      <c r="M918" s="56" t="s">
        <v>370</v>
      </c>
      <c r="N918" s="56" t="s">
        <v>7478</v>
      </c>
      <c r="O918" s="56" t="s">
        <v>107</v>
      </c>
      <c r="P918" s="56" t="s">
        <v>7479</v>
      </c>
      <c r="Q918" s="56" t="s">
        <v>108</v>
      </c>
      <c r="R918" s="56" t="s">
        <v>7481</v>
      </c>
      <c r="S918" s="56" t="s">
        <v>32</v>
      </c>
      <c r="T918" s="56" t="s">
        <v>32</v>
      </c>
      <c r="U918" s="56" t="s">
        <v>32</v>
      </c>
      <c r="V918" s="56" t="s">
        <v>32</v>
      </c>
      <c r="W918" s="2" t="str">
        <f t="shared" si="36"/>
        <v>DEHAMNDemurrage</v>
      </c>
    </row>
    <row r="919" spans="1:23" s="2" customFormat="1" ht="14.45" customHeight="1">
      <c r="A919" s="2" t="str">
        <f>+IF(B919="N","",IF(COUNTIF(B:B,B919)&gt;1,COUNTIF(B$3:B919,B919),""))</f>
        <v/>
      </c>
      <c r="B919" s="2" t="str">
        <f>+IF(F919="Detention",IF(G919&amp;E919='Import Demurrage Detention'!$G$2&amp;'Import Demurrage Detention'!$C$3,"Y","N"),IF(G919&amp;E919='Import Demurrage Detention'!$H$2&amp;'Import Demurrage Detention'!$C$3,"Y","N"))</f>
        <v>N</v>
      </c>
      <c r="C919" s="56" t="s">
        <v>397</v>
      </c>
      <c r="D919" s="56" t="s">
        <v>79</v>
      </c>
      <c r="E919" s="56" t="s">
        <v>21</v>
      </c>
      <c r="F919" s="56" t="s">
        <v>6317</v>
      </c>
      <c r="G919" s="56" t="s">
        <v>402</v>
      </c>
      <c r="H919" s="57">
        <v>44140</v>
      </c>
      <c r="I919" s="56" t="s">
        <v>81</v>
      </c>
      <c r="J919" s="56" t="s">
        <v>25</v>
      </c>
      <c r="K919" s="56" t="s">
        <v>64</v>
      </c>
      <c r="L919" s="56" t="s">
        <v>27</v>
      </c>
      <c r="M919" s="56" t="s">
        <v>370</v>
      </c>
      <c r="N919" s="56" t="s">
        <v>7478</v>
      </c>
      <c r="O919" s="56" t="s">
        <v>107</v>
      </c>
      <c r="P919" s="56" t="s">
        <v>7479</v>
      </c>
      <c r="Q919" s="56" t="s">
        <v>108</v>
      </c>
      <c r="R919" s="56" t="s">
        <v>7481</v>
      </c>
      <c r="S919" s="56" t="s">
        <v>32</v>
      </c>
      <c r="T919" s="56" t="s">
        <v>32</v>
      </c>
      <c r="U919" s="56" t="s">
        <v>32</v>
      </c>
      <c r="V919" s="56" t="s">
        <v>32</v>
      </c>
      <c r="W919" s="2" t="str">
        <f t="shared" si="36"/>
        <v>DEHAMNDemurrage</v>
      </c>
    </row>
    <row r="920" spans="1:23" s="2" customFormat="1" ht="14.45" customHeight="1">
      <c r="A920" s="2" t="str">
        <f>+IF(B920="N","",IF(COUNTIF(B:B,B920)&gt;1,COUNTIF(B$3:B920,B920),""))</f>
        <v/>
      </c>
      <c r="B920" s="2" t="str">
        <f>+IF(F920="Detention",IF(G920&amp;E920='Import Demurrage Detention'!$G$2&amp;'Import Demurrage Detention'!$C$3,"Y","N"),IF(G920&amp;E920='Import Demurrage Detention'!$H$2&amp;'Import Demurrage Detention'!$C$3,"Y","N"))</f>
        <v>N</v>
      </c>
      <c r="C920" s="56" t="s">
        <v>397</v>
      </c>
      <c r="D920" s="56" t="s">
        <v>79</v>
      </c>
      <c r="E920" s="56" t="s">
        <v>21</v>
      </c>
      <c r="F920" s="56" t="s">
        <v>6317</v>
      </c>
      <c r="G920" s="56" t="s">
        <v>402</v>
      </c>
      <c r="H920" s="57">
        <v>44140</v>
      </c>
      <c r="I920" s="56" t="s">
        <v>81</v>
      </c>
      <c r="J920" s="56" t="s">
        <v>25</v>
      </c>
      <c r="K920" s="56" t="s">
        <v>6328</v>
      </c>
      <c r="L920" s="56" t="s">
        <v>27</v>
      </c>
      <c r="M920" s="56" t="s">
        <v>370</v>
      </c>
      <c r="N920" s="56" t="s">
        <v>7479</v>
      </c>
      <c r="O920" s="56" t="s">
        <v>107</v>
      </c>
      <c r="P920" s="56" t="s">
        <v>7480</v>
      </c>
      <c r="Q920" s="56" t="s">
        <v>108</v>
      </c>
      <c r="R920" s="56" t="s">
        <v>7482</v>
      </c>
      <c r="S920" s="56" t="s">
        <v>32</v>
      </c>
      <c r="T920" s="56" t="s">
        <v>32</v>
      </c>
      <c r="U920" s="56" t="s">
        <v>32</v>
      </c>
      <c r="V920" s="56" t="s">
        <v>32</v>
      </c>
      <c r="W920" s="2" t="str">
        <f t="shared" si="36"/>
        <v>DEHAMNDemurrage</v>
      </c>
    </row>
    <row r="921" spans="1:23" s="2" customFormat="1" ht="14.45" customHeight="1">
      <c r="A921" s="2" t="str">
        <f>+IF(B921="N","",IF(COUNTIF(B:B,B921)&gt;1,COUNTIF(B$3:B921,B921),""))</f>
        <v/>
      </c>
      <c r="B921" s="2" t="str">
        <f>+IF(F921="Detention",IF(G921&amp;E921='Import Demurrage Detention'!$G$2&amp;'Import Demurrage Detention'!$C$3,"Y","N"),IF(G921&amp;E921='Import Demurrage Detention'!$H$2&amp;'Import Demurrage Detention'!$C$3,"Y","N"))</f>
        <v>N</v>
      </c>
      <c r="C921" s="56" t="s">
        <v>397</v>
      </c>
      <c r="D921" s="56" t="s">
        <v>79</v>
      </c>
      <c r="E921" s="56" t="s">
        <v>21</v>
      </c>
      <c r="F921" s="56" t="s">
        <v>6317</v>
      </c>
      <c r="G921" s="56" t="s">
        <v>402</v>
      </c>
      <c r="H921" s="57">
        <v>44140</v>
      </c>
      <c r="I921" s="56" t="s">
        <v>81</v>
      </c>
      <c r="J921" s="56" t="s">
        <v>25</v>
      </c>
      <c r="K921" s="56" t="s">
        <v>55</v>
      </c>
      <c r="L921" s="56" t="s">
        <v>27</v>
      </c>
      <c r="M921" s="56" t="s">
        <v>370</v>
      </c>
      <c r="N921" s="56" t="s">
        <v>7479</v>
      </c>
      <c r="O921" s="56" t="s">
        <v>107</v>
      </c>
      <c r="P921" s="56" t="s">
        <v>7480</v>
      </c>
      <c r="Q921" s="56" t="s">
        <v>108</v>
      </c>
      <c r="R921" s="56" t="s">
        <v>7482</v>
      </c>
      <c r="S921" s="56" t="s">
        <v>32</v>
      </c>
      <c r="T921" s="56" t="s">
        <v>32</v>
      </c>
      <c r="U921" s="56" t="s">
        <v>32</v>
      </c>
      <c r="V921" s="56" t="s">
        <v>32</v>
      </c>
      <c r="W921" s="2" t="str">
        <f t="shared" si="36"/>
        <v>DEHAMNDemurrage</v>
      </c>
    </row>
    <row r="922" spans="1:23" s="2" customFormat="1" ht="14.45" customHeight="1">
      <c r="A922" s="2" t="str">
        <f>+IF(B922="N","",IF(COUNTIF(B:B,B922)&gt;1,COUNTIF(B$3:B922,B922),""))</f>
        <v/>
      </c>
      <c r="B922" s="2" t="str">
        <f>+IF(F922="Detention",IF(G922&amp;E922='Import Demurrage Detention'!$G$2&amp;'Import Demurrage Detention'!$C$3,"Y","N"),IF(G922&amp;E922='Import Demurrage Detention'!$H$2&amp;'Import Demurrage Detention'!$C$3,"Y","N"))</f>
        <v>N</v>
      </c>
      <c r="C922" s="56" t="s">
        <v>397</v>
      </c>
      <c r="D922" s="56" t="s">
        <v>79</v>
      </c>
      <c r="E922" s="56" t="s">
        <v>21</v>
      </c>
      <c r="F922" s="56" t="s">
        <v>22</v>
      </c>
      <c r="G922" s="56" t="s">
        <v>402</v>
      </c>
      <c r="H922" s="57">
        <v>44362</v>
      </c>
      <c r="I922" s="56" t="s">
        <v>354</v>
      </c>
      <c r="J922" s="56" t="s">
        <v>89</v>
      </c>
      <c r="K922" s="56" t="s">
        <v>26</v>
      </c>
      <c r="L922" s="56" t="s">
        <v>27</v>
      </c>
      <c r="M922" s="56" t="s">
        <v>522</v>
      </c>
      <c r="N922" s="56" t="s">
        <v>139</v>
      </c>
      <c r="O922" s="56" t="s">
        <v>32</v>
      </c>
      <c r="P922" s="56" t="s">
        <v>32</v>
      </c>
      <c r="Q922" s="56" t="s">
        <v>32</v>
      </c>
      <c r="R922" s="56" t="s">
        <v>32</v>
      </c>
      <c r="S922" s="56" t="s">
        <v>32</v>
      </c>
      <c r="T922" s="56" t="s">
        <v>32</v>
      </c>
      <c r="U922" s="56" t="s">
        <v>32</v>
      </c>
      <c r="V922" s="56" t="s">
        <v>32</v>
      </c>
      <c r="W922" s="2" t="str">
        <f t="shared" si="36"/>
        <v>DEHAMNDetention</v>
      </c>
    </row>
    <row r="923" spans="1:23" s="2" customFormat="1" ht="14.45" customHeight="1">
      <c r="A923" s="2" t="str">
        <f>+IF(B923="N","",IF(COUNTIF(B:B,B923)&gt;1,COUNTIF(B$3:B923,B923),""))</f>
        <v/>
      </c>
      <c r="B923" s="2" t="str">
        <f>+IF(F923="Detention",IF(G923&amp;E923='Import Demurrage Detention'!$G$2&amp;'Import Demurrage Detention'!$C$3,"Y","N"),IF(G923&amp;E923='Import Demurrage Detention'!$H$2&amp;'Import Demurrage Detention'!$C$3,"Y","N"))</f>
        <v>N</v>
      </c>
      <c r="C923" s="56" t="s">
        <v>397</v>
      </c>
      <c r="D923" s="56" t="s">
        <v>79</v>
      </c>
      <c r="E923" s="56" t="s">
        <v>21</v>
      </c>
      <c r="F923" s="56" t="s">
        <v>22</v>
      </c>
      <c r="G923" s="56" t="s">
        <v>402</v>
      </c>
      <c r="H923" s="57">
        <v>44362</v>
      </c>
      <c r="I923" s="56" t="s">
        <v>354</v>
      </c>
      <c r="J923" s="56" t="s">
        <v>89</v>
      </c>
      <c r="K923" s="56" t="s">
        <v>64</v>
      </c>
      <c r="L923" s="56" t="s">
        <v>27</v>
      </c>
      <c r="M923" s="56" t="s">
        <v>522</v>
      </c>
      <c r="N923" s="56" t="s">
        <v>139</v>
      </c>
      <c r="O923" s="56" t="s">
        <v>32</v>
      </c>
      <c r="P923" s="56" t="s">
        <v>32</v>
      </c>
      <c r="Q923" s="56" t="s">
        <v>32</v>
      </c>
      <c r="R923" s="56" t="s">
        <v>32</v>
      </c>
      <c r="S923" s="56" t="s">
        <v>32</v>
      </c>
      <c r="T923" s="56" t="s">
        <v>32</v>
      </c>
      <c r="U923" s="56" t="s">
        <v>32</v>
      </c>
      <c r="V923" s="56" t="s">
        <v>32</v>
      </c>
      <c r="W923" s="2" t="str">
        <f t="shared" si="36"/>
        <v>DEHAMNDetention</v>
      </c>
    </row>
    <row r="924" spans="1:23" s="2" customFormat="1" ht="14.45" customHeight="1">
      <c r="A924" s="2" t="str">
        <f>+IF(B924="N","",IF(COUNTIF(B:B,B924)&gt;1,COUNTIF(B$3:B924,B924),""))</f>
        <v/>
      </c>
      <c r="B924" s="2" t="str">
        <f>+IF(F924="Detention",IF(G924&amp;E924='Import Demurrage Detention'!$G$2&amp;'Import Demurrage Detention'!$C$3,"Y","N"),IF(G924&amp;E924='Import Demurrage Detention'!$H$2&amp;'Import Demurrage Detention'!$C$3,"Y","N"))</f>
        <v>N</v>
      </c>
      <c r="C924" s="56" t="s">
        <v>397</v>
      </c>
      <c r="D924" s="56" t="s">
        <v>79</v>
      </c>
      <c r="E924" s="56" t="s">
        <v>21</v>
      </c>
      <c r="F924" s="56" t="s">
        <v>22</v>
      </c>
      <c r="G924" s="56" t="s">
        <v>402</v>
      </c>
      <c r="H924" s="57">
        <v>44362</v>
      </c>
      <c r="I924" s="56" t="s">
        <v>354</v>
      </c>
      <c r="J924" s="56" t="s">
        <v>89</v>
      </c>
      <c r="K924" s="56" t="s">
        <v>6328</v>
      </c>
      <c r="L924" s="56" t="s">
        <v>27</v>
      </c>
      <c r="M924" s="56" t="s">
        <v>522</v>
      </c>
      <c r="N924" s="56" t="s">
        <v>87</v>
      </c>
      <c r="O924" s="56" t="s">
        <v>32</v>
      </c>
      <c r="P924" s="56" t="s">
        <v>32</v>
      </c>
      <c r="Q924" s="56" t="s">
        <v>32</v>
      </c>
      <c r="R924" s="56" t="s">
        <v>32</v>
      </c>
      <c r="S924" s="56" t="s">
        <v>32</v>
      </c>
      <c r="T924" s="56" t="s">
        <v>32</v>
      </c>
      <c r="U924" s="56" t="s">
        <v>32</v>
      </c>
      <c r="V924" s="56" t="s">
        <v>32</v>
      </c>
      <c r="W924" s="2" t="str">
        <f t="shared" si="36"/>
        <v>DEHAMNDetention</v>
      </c>
    </row>
    <row r="925" spans="1:23" s="2" customFormat="1" ht="14.45" customHeight="1">
      <c r="A925" s="2" t="str">
        <f>+IF(B925="N","",IF(COUNTIF(B:B,B925)&gt;1,COUNTIF(B$3:B925,B925),""))</f>
        <v/>
      </c>
      <c r="B925" s="2" t="str">
        <f>+IF(F925="Detention",IF(G925&amp;E925='Import Demurrage Detention'!$G$2&amp;'Import Demurrage Detention'!$C$3,"Y","N"),IF(G925&amp;E925='Import Demurrage Detention'!$H$2&amp;'Import Demurrage Detention'!$C$3,"Y","N"))</f>
        <v>N</v>
      </c>
      <c r="C925" s="56" t="s">
        <v>397</v>
      </c>
      <c r="D925" s="56" t="s">
        <v>79</v>
      </c>
      <c r="E925" s="56" t="s">
        <v>21</v>
      </c>
      <c r="F925" s="56" t="s">
        <v>22</v>
      </c>
      <c r="G925" s="56" t="s">
        <v>402</v>
      </c>
      <c r="H925" s="57">
        <v>44362</v>
      </c>
      <c r="I925" s="56" t="s">
        <v>354</v>
      </c>
      <c r="J925" s="56" t="s">
        <v>89</v>
      </c>
      <c r="K925" s="56" t="s">
        <v>55</v>
      </c>
      <c r="L925" s="56" t="s">
        <v>27</v>
      </c>
      <c r="M925" s="56" t="s">
        <v>522</v>
      </c>
      <c r="N925" s="56" t="s">
        <v>87</v>
      </c>
      <c r="O925" s="56" t="s">
        <v>32</v>
      </c>
      <c r="P925" s="56" t="s">
        <v>32</v>
      </c>
      <c r="Q925" s="56" t="s">
        <v>32</v>
      </c>
      <c r="R925" s="56" t="s">
        <v>32</v>
      </c>
      <c r="S925" s="56" t="s">
        <v>32</v>
      </c>
      <c r="T925" s="56" t="s">
        <v>32</v>
      </c>
      <c r="U925" s="56" t="s">
        <v>32</v>
      </c>
      <c r="V925" s="56" t="s">
        <v>32</v>
      </c>
      <c r="W925" s="2" t="str">
        <f t="shared" si="36"/>
        <v>DEHAMNDetention</v>
      </c>
    </row>
    <row r="926" spans="1:23" s="2" customFormat="1" ht="14.45" customHeight="1">
      <c r="A926" s="2" t="str">
        <f>+IF(B926="N","",IF(COUNTIF(B:B,B926)&gt;1,COUNTIF(B$3:B926,B926),""))</f>
        <v/>
      </c>
      <c r="B926" s="2" t="str">
        <f>+IF(F926="Detention",IF(G926&amp;E926='Import Demurrage Detention'!$G$2&amp;'Import Demurrage Detention'!$C$3,"Y","N"),IF(G926&amp;E926='Import Demurrage Detention'!$H$2&amp;'Import Demurrage Detention'!$C$3,"Y","N"))</f>
        <v>N</v>
      </c>
      <c r="C926" s="56" t="s">
        <v>411</v>
      </c>
      <c r="D926" s="56" t="s">
        <v>155</v>
      </c>
      <c r="E926" s="56" t="s">
        <v>21</v>
      </c>
      <c r="F926" s="56" t="s">
        <v>22</v>
      </c>
      <c r="G926" s="56" t="s">
        <v>412</v>
      </c>
      <c r="H926" s="57">
        <v>44296</v>
      </c>
      <c r="I926" s="56" t="s">
        <v>24</v>
      </c>
      <c r="J926" s="56" t="s">
        <v>25</v>
      </c>
      <c r="K926" s="56" t="s">
        <v>26</v>
      </c>
      <c r="L926" s="56" t="s">
        <v>27</v>
      </c>
      <c r="M926" s="56" t="s">
        <v>6548</v>
      </c>
      <c r="N926" s="56" t="s">
        <v>189</v>
      </c>
      <c r="O926" s="56" t="s">
        <v>413</v>
      </c>
      <c r="P926" s="56" t="s">
        <v>41</v>
      </c>
      <c r="Q926" s="56" t="s">
        <v>137</v>
      </c>
      <c r="R926" s="56" t="s">
        <v>43</v>
      </c>
      <c r="S926" s="56" t="s">
        <v>32</v>
      </c>
      <c r="T926" s="56" t="s">
        <v>32</v>
      </c>
      <c r="U926" s="56" t="s">
        <v>32</v>
      </c>
      <c r="V926" s="56" t="s">
        <v>32</v>
      </c>
      <c r="W926" s="2" t="str">
        <f t="shared" si="36"/>
        <v>GHTMANDetention</v>
      </c>
    </row>
    <row r="927" spans="1:23" s="2" customFormat="1" ht="14.45" customHeight="1">
      <c r="A927" s="2" t="str">
        <f>+IF(B927="N","",IF(COUNTIF(B:B,B927)&gt;1,COUNTIF(B$3:B927,B927),""))</f>
        <v/>
      </c>
      <c r="B927" s="2" t="str">
        <f>+IF(F927="Detention",IF(G927&amp;E927='Import Demurrage Detention'!$G$2&amp;'Import Demurrage Detention'!$C$3,"Y","N"),IF(G927&amp;E927='Import Demurrage Detention'!$H$2&amp;'Import Demurrage Detention'!$C$3,"Y","N"))</f>
        <v>N</v>
      </c>
      <c r="C927" s="56" t="s">
        <v>411</v>
      </c>
      <c r="D927" s="56" t="s">
        <v>155</v>
      </c>
      <c r="E927" s="56" t="s">
        <v>21</v>
      </c>
      <c r="F927" s="56" t="s">
        <v>22</v>
      </c>
      <c r="G927" s="56" t="s">
        <v>412</v>
      </c>
      <c r="H927" s="57">
        <v>44296</v>
      </c>
      <c r="I927" s="56" t="s">
        <v>24</v>
      </c>
      <c r="J927" s="56" t="s">
        <v>25</v>
      </c>
      <c r="K927" s="56" t="s">
        <v>6328</v>
      </c>
      <c r="L927" s="56" t="s">
        <v>27</v>
      </c>
      <c r="M927" s="56" t="s">
        <v>6548</v>
      </c>
      <c r="N927" s="56" t="s">
        <v>190</v>
      </c>
      <c r="O927" s="56" t="s">
        <v>413</v>
      </c>
      <c r="P927" s="56" t="s">
        <v>43</v>
      </c>
      <c r="Q927" s="56" t="s">
        <v>137</v>
      </c>
      <c r="R927" s="56" t="s">
        <v>45</v>
      </c>
      <c r="S927" s="56" t="s">
        <v>32</v>
      </c>
      <c r="T927" s="56" t="s">
        <v>32</v>
      </c>
      <c r="U927" s="56" t="s">
        <v>32</v>
      </c>
      <c r="V927" s="56" t="s">
        <v>32</v>
      </c>
      <c r="W927" s="2" t="str">
        <f t="shared" si="36"/>
        <v>GHTMANDetention</v>
      </c>
    </row>
    <row r="928" spans="1:23" s="2" customFormat="1" ht="14.45" customHeight="1">
      <c r="A928" s="2" t="str">
        <f>+IF(B928="N","",IF(COUNTIF(B:B,B928)&gt;1,COUNTIF(B$3:B928,B928),""))</f>
        <v/>
      </c>
      <c r="B928" s="2" t="str">
        <f>+IF(F928="Detention",IF(G928&amp;E928='Import Demurrage Detention'!$G$2&amp;'Import Demurrage Detention'!$C$3,"Y","N"),IF(G928&amp;E928='Import Demurrage Detention'!$H$2&amp;'Import Demurrage Detention'!$C$3,"Y","N"))</f>
        <v>N</v>
      </c>
      <c r="C928" s="56" t="s">
        <v>414</v>
      </c>
      <c r="D928" s="56" t="s">
        <v>20</v>
      </c>
      <c r="E928" s="56" t="s">
        <v>21</v>
      </c>
      <c r="F928" s="56" t="s">
        <v>22</v>
      </c>
      <c r="G928" s="56" t="s">
        <v>415</v>
      </c>
      <c r="H928" s="57">
        <v>44140</v>
      </c>
      <c r="I928" s="56" t="s">
        <v>88</v>
      </c>
      <c r="J928" s="56" t="s">
        <v>25</v>
      </c>
      <c r="K928" s="56" t="s">
        <v>26</v>
      </c>
      <c r="L928" s="56" t="s">
        <v>27</v>
      </c>
      <c r="M928" s="56" t="s">
        <v>150</v>
      </c>
      <c r="N928" s="56" t="s">
        <v>29</v>
      </c>
      <c r="O928" s="56" t="s">
        <v>152</v>
      </c>
      <c r="P928" s="56" t="s">
        <v>31</v>
      </c>
      <c r="Q928" s="56" t="s">
        <v>52</v>
      </c>
      <c r="R928" s="56" t="s">
        <v>135</v>
      </c>
      <c r="S928" s="56" t="s">
        <v>32</v>
      </c>
      <c r="T928" s="56" t="s">
        <v>32</v>
      </c>
      <c r="U928" s="56" t="s">
        <v>32</v>
      </c>
      <c r="V928" s="56" t="s">
        <v>32</v>
      </c>
      <c r="W928" s="2" t="str">
        <f t="shared" si="36"/>
        <v>GRATHNDetention</v>
      </c>
    </row>
    <row r="929" spans="1:23" s="2" customFormat="1" ht="14.45" customHeight="1">
      <c r="A929" s="2" t="str">
        <f>+IF(B929="N","",IF(COUNTIF(B:B,B929)&gt;1,COUNTIF(B$3:B929,B929),""))</f>
        <v/>
      </c>
      <c r="B929" s="2" t="str">
        <f>+IF(F929="Detention",IF(G929&amp;E929='Import Demurrage Detention'!$G$2&amp;'Import Demurrage Detention'!$C$3,"Y","N"),IF(G929&amp;E929='Import Demurrage Detention'!$H$2&amp;'Import Demurrage Detention'!$C$3,"Y","N"))</f>
        <v>N</v>
      </c>
      <c r="C929" s="56" t="s">
        <v>414</v>
      </c>
      <c r="D929" s="56" t="s">
        <v>20</v>
      </c>
      <c r="E929" s="56" t="s">
        <v>21</v>
      </c>
      <c r="F929" s="56" t="s">
        <v>22</v>
      </c>
      <c r="G929" s="56" t="s">
        <v>415</v>
      </c>
      <c r="H929" s="57">
        <v>44140</v>
      </c>
      <c r="I929" s="56" t="s">
        <v>88</v>
      </c>
      <c r="J929" s="56" t="s">
        <v>25</v>
      </c>
      <c r="K929" s="56" t="s">
        <v>64</v>
      </c>
      <c r="L929" s="56" t="s">
        <v>27</v>
      </c>
      <c r="M929" s="56" t="s">
        <v>150</v>
      </c>
      <c r="N929" s="56" t="s">
        <v>29</v>
      </c>
      <c r="O929" s="56" t="s">
        <v>152</v>
      </c>
      <c r="P929" s="56" t="s">
        <v>31</v>
      </c>
      <c r="Q929" s="56" t="s">
        <v>52</v>
      </c>
      <c r="R929" s="56" t="s">
        <v>135</v>
      </c>
      <c r="S929" s="56" t="s">
        <v>32</v>
      </c>
      <c r="T929" s="56" t="s">
        <v>32</v>
      </c>
      <c r="U929" s="56" t="s">
        <v>32</v>
      </c>
      <c r="V929" s="56" t="s">
        <v>32</v>
      </c>
      <c r="W929" s="2" t="str">
        <f t="shared" si="36"/>
        <v>GRATHNDetention</v>
      </c>
    </row>
    <row r="930" spans="1:23" s="2" customFormat="1" ht="14.45" customHeight="1">
      <c r="A930" s="2" t="str">
        <f>+IF(B930="N","",IF(COUNTIF(B:B,B930)&gt;1,COUNTIF(B$3:B930,B930),""))</f>
        <v/>
      </c>
      <c r="B930" s="2" t="str">
        <f>+IF(F930="Detention",IF(G930&amp;E930='Import Demurrage Detention'!$G$2&amp;'Import Demurrage Detention'!$C$3,"Y","N"),IF(G930&amp;E930='Import Demurrage Detention'!$H$2&amp;'Import Demurrage Detention'!$C$3,"Y","N"))</f>
        <v>N</v>
      </c>
      <c r="C930" s="56" t="s">
        <v>414</v>
      </c>
      <c r="D930" s="56" t="s">
        <v>20</v>
      </c>
      <c r="E930" s="56" t="s">
        <v>21</v>
      </c>
      <c r="F930" s="56" t="s">
        <v>22</v>
      </c>
      <c r="G930" s="56" t="s">
        <v>415</v>
      </c>
      <c r="H930" s="57">
        <v>44140</v>
      </c>
      <c r="I930" s="56" t="s">
        <v>88</v>
      </c>
      <c r="J930" s="56" t="s">
        <v>25</v>
      </c>
      <c r="K930" s="56" t="s">
        <v>6328</v>
      </c>
      <c r="L930" s="56" t="s">
        <v>27</v>
      </c>
      <c r="M930" s="56" t="s">
        <v>150</v>
      </c>
      <c r="N930" s="56" t="s">
        <v>306</v>
      </c>
      <c r="O930" s="56" t="s">
        <v>152</v>
      </c>
      <c r="P930" s="56" t="s">
        <v>35</v>
      </c>
      <c r="Q930" s="56" t="s">
        <v>52</v>
      </c>
      <c r="R930" s="56" t="s">
        <v>85</v>
      </c>
      <c r="S930" s="56" t="s">
        <v>32</v>
      </c>
      <c r="T930" s="56" t="s">
        <v>32</v>
      </c>
      <c r="U930" s="56" t="s">
        <v>32</v>
      </c>
      <c r="V930" s="56" t="s">
        <v>32</v>
      </c>
      <c r="W930" s="2" t="str">
        <f t="shared" si="36"/>
        <v>GRATHNDetention</v>
      </c>
    </row>
    <row r="931" spans="1:23" s="2" customFormat="1" ht="14.45" customHeight="1">
      <c r="A931" s="2" t="str">
        <f>+IF(B931="N","",IF(COUNTIF(B:B,B931)&gt;1,COUNTIF(B$3:B931,B931),""))</f>
        <v/>
      </c>
      <c r="B931" s="2" t="str">
        <f>+IF(F931="Detention",IF(G931&amp;E931='Import Demurrage Detention'!$G$2&amp;'Import Demurrage Detention'!$C$3,"Y","N"),IF(G931&amp;E931='Import Demurrage Detention'!$H$2&amp;'Import Demurrage Detention'!$C$3,"Y","N"))</f>
        <v>N</v>
      </c>
      <c r="C931" s="56" t="s">
        <v>414</v>
      </c>
      <c r="D931" s="56" t="s">
        <v>20</v>
      </c>
      <c r="E931" s="56" t="s">
        <v>21</v>
      </c>
      <c r="F931" s="56" t="s">
        <v>22</v>
      </c>
      <c r="G931" s="56" t="s">
        <v>415</v>
      </c>
      <c r="H931" s="57">
        <v>44140</v>
      </c>
      <c r="I931" s="56" t="s">
        <v>88</v>
      </c>
      <c r="J931" s="56" t="s">
        <v>25</v>
      </c>
      <c r="K931" s="56" t="s">
        <v>55</v>
      </c>
      <c r="L931" s="56" t="s">
        <v>27</v>
      </c>
      <c r="M931" s="56" t="s">
        <v>150</v>
      </c>
      <c r="N931" s="56" t="s">
        <v>306</v>
      </c>
      <c r="O931" s="56" t="s">
        <v>152</v>
      </c>
      <c r="P931" s="56" t="s">
        <v>35</v>
      </c>
      <c r="Q931" s="56" t="s">
        <v>52</v>
      </c>
      <c r="R931" s="56" t="s">
        <v>85</v>
      </c>
      <c r="S931" s="56" t="s">
        <v>32</v>
      </c>
      <c r="T931" s="56" t="s">
        <v>32</v>
      </c>
      <c r="U931" s="56" t="s">
        <v>32</v>
      </c>
      <c r="V931" s="56" t="s">
        <v>32</v>
      </c>
      <c r="W931" s="2" t="str">
        <f t="shared" si="36"/>
        <v>GRATHNDetention</v>
      </c>
    </row>
    <row r="932" spans="1:23" s="2" customFormat="1" ht="14.45" customHeight="1">
      <c r="A932" s="2" t="str">
        <f>+IF(B932="N","",IF(COUNTIF(B:B,B932)&gt;1,COUNTIF(B$3:B932,B932),""))</f>
        <v/>
      </c>
      <c r="B932" s="2" t="str">
        <f>+IF(F932="Detention",IF(G932&amp;E932='Import Demurrage Detention'!$G$2&amp;'Import Demurrage Detention'!$C$3,"Y","N"),IF(G932&amp;E932='Import Demurrage Detention'!$H$2&amp;'Import Demurrage Detention'!$C$3,"Y","N"))</f>
        <v>N</v>
      </c>
      <c r="C932" s="56" t="s">
        <v>414</v>
      </c>
      <c r="D932" s="56" t="s">
        <v>20</v>
      </c>
      <c r="E932" s="56" t="s">
        <v>21</v>
      </c>
      <c r="F932" s="56" t="s">
        <v>22</v>
      </c>
      <c r="G932" s="56" t="s">
        <v>419</v>
      </c>
      <c r="H932" s="57">
        <v>44362</v>
      </c>
      <c r="I932" s="56" t="s">
        <v>88</v>
      </c>
      <c r="J932" s="56" t="s">
        <v>25</v>
      </c>
      <c r="K932" s="56" t="s">
        <v>26</v>
      </c>
      <c r="L932" s="56" t="s">
        <v>27</v>
      </c>
      <c r="M932" s="56" t="s">
        <v>150</v>
      </c>
      <c r="N932" s="56" t="s">
        <v>29</v>
      </c>
      <c r="O932" s="56" t="s">
        <v>152</v>
      </c>
      <c r="P932" s="56" t="s">
        <v>31</v>
      </c>
      <c r="Q932" s="56" t="s">
        <v>52</v>
      </c>
      <c r="R932" s="56" t="s">
        <v>135</v>
      </c>
      <c r="S932" s="56" t="s">
        <v>32</v>
      </c>
      <c r="T932" s="56" t="s">
        <v>32</v>
      </c>
      <c r="U932" s="56" t="s">
        <v>32</v>
      </c>
      <c r="V932" s="56" t="s">
        <v>32</v>
      </c>
      <c r="W932" s="2" t="str">
        <f t="shared" si="36"/>
        <v>GRSLKNDetention</v>
      </c>
    </row>
    <row r="933" spans="1:23" s="2" customFormat="1" ht="14.45" customHeight="1">
      <c r="A933" s="2" t="str">
        <f>+IF(B933="N","",IF(COUNTIF(B:B,B933)&gt;1,COUNTIF(B$3:B933,B933),""))</f>
        <v/>
      </c>
      <c r="B933" s="2" t="str">
        <f>+IF(F933="Detention",IF(G933&amp;E933='Import Demurrage Detention'!$G$2&amp;'Import Demurrage Detention'!$C$3,"Y","N"),IF(G933&amp;E933='Import Demurrage Detention'!$H$2&amp;'Import Demurrage Detention'!$C$3,"Y","N"))</f>
        <v>N</v>
      </c>
      <c r="C933" s="56" t="s">
        <v>414</v>
      </c>
      <c r="D933" s="56" t="s">
        <v>20</v>
      </c>
      <c r="E933" s="56" t="s">
        <v>21</v>
      </c>
      <c r="F933" s="56" t="s">
        <v>22</v>
      </c>
      <c r="G933" s="56" t="s">
        <v>419</v>
      </c>
      <c r="H933" s="57">
        <v>44362</v>
      </c>
      <c r="I933" s="56" t="s">
        <v>88</v>
      </c>
      <c r="J933" s="56" t="s">
        <v>25</v>
      </c>
      <c r="K933" s="56" t="s">
        <v>64</v>
      </c>
      <c r="L933" s="56" t="s">
        <v>27</v>
      </c>
      <c r="M933" s="56" t="s">
        <v>150</v>
      </c>
      <c r="N933" s="56" t="s">
        <v>29</v>
      </c>
      <c r="O933" s="56" t="s">
        <v>152</v>
      </c>
      <c r="P933" s="56" t="s">
        <v>31</v>
      </c>
      <c r="Q933" s="56" t="s">
        <v>52</v>
      </c>
      <c r="R933" s="56" t="s">
        <v>135</v>
      </c>
      <c r="S933" s="56" t="s">
        <v>32</v>
      </c>
      <c r="T933" s="56" t="s">
        <v>32</v>
      </c>
      <c r="U933" s="56" t="s">
        <v>32</v>
      </c>
      <c r="V933" s="56" t="s">
        <v>32</v>
      </c>
      <c r="W933" s="2" t="str">
        <f t="shared" si="36"/>
        <v>GRSLKNDetention</v>
      </c>
    </row>
    <row r="934" spans="1:23" s="2" customFormat="1" ht="14.45" customHeight="1">
      <c r="A934" s="2" t="str">
        <f>+IF(B934="N","",IF(COUNTIF(B:B,B934)&gt;1,COUNTIF(B$3:B934,B934),""))</f>
        <v/>
      </c>
      <c r="B934" s="2" t="str">
        <f>+IF(F934="Detention",IF(G934&amp;E934='Import Demurrage Detention'!$G$2&amp;'Import Demurrage Detention'!$C$3,"Y","N"),IF(G934&amp;E934='Import Demurrage Detention'!$H$2&amp;'Import Demurrage Detention'!$C$3,"Y","N"))</f>
        <v>N</v>
      </c>
      <c r="C934" s="56" t="s">
        <v>414</v>
      </c>
      <c r="D934" s="56" t="s">
        <v>20</v>
      </c>
      <c r="E934" s="56" t="s">
        <v>21</v>
      </c>
      <c r="F934" s="56" t="s">
        <v>22</v>
      </c>
      <c r="G934" s="56" t="s">
        <v>419</v>
      </c>
      <c r="H934" s="57">
        <v>44362</v>
      </c>
      <c r="I934" s="56" t="s">
        <v>88</v>
      </c>
      <c r="J934" s="56" t="s">
        <v>25</v>
      </c>
      <c r="K934" s="56" t="s">
        <v>6328</v>
      </c>
      <c r="L934" s="56" t="s">
        <v>27</v>
      </c>
      <c r="M934" s="56" t="s">
        <v>150</v>
      </c>
      <c r="N934" s="56" t="s">
        <v>306</v>
      </c>
      <c r="O934" s="56" t="s">
        <v>152</v>
      </c>
      <c r="P934" s="56" t="s">
        <v>35</v>
      </c>
      <c r="Q934" s="56" t="s">
        <v>52</v>
      </c>
      <c r="R934" s="56" t="s">
        <v>85</v>
      </c>
      <c r="S934" s="56" t="s">
        <v>32</v>
      </c>
      <c r="T934" s="56" t="s">
        <v>32</v>
      </c>
      <c r="U934" s="56" t="s">
        <v>32</v>
      </c>
      <c r="V934" s="56" t="s">
        <v>32</v>
      </c>
      <c r="W934" s="2" t="str">
        <f t="shared" si="36"/>
        <v>GRSLKNDetention</v>
      </c>
    </row>
    <row r="935" spans="1:23" s="2" customFormat="1" ht="14.45" customHeight="1">
      <c r="A935" s="2" t="str">
        <f>+IF(B935="N","",IF(COUNTIF(B:B,B935)&gt;1,COUNTIF(B$3:B935,B935),""))</f>
        <v/>
      </c>
      <c r="B935" s="2" t="str">
        <f>+IF(F935="Detention",IF(G935&amp;E935='Import Demurrage Detention'!$G$2&amp;'Import Demurrage Detention'!$C$3,"Y","N"),IF(G935&amp;E935='Import Demurrage Detention'!$H$2&amp;'Import Demurrage Detention'!$C$3,"Y","N"))</f>
        <v>N</v>
      </c>
      <c r="C935" s="56" t="s">
        <v>414</v>
      </c>
      <c r="D935" s="56" t="s">
        <v>20</v>
      </c>
      <c r="E935" s="56" t="s">
        <v>21</v>
      </c>
      <c r="F935" s="56" t="s">
        <v>22</v>
      </c>
      <c r="G935" s="56" t="s">
        <v>419</v>
      </c>
      <c r="H935" s="57">
        <v>44362</v>
      </c>
      <c r="I935" s="56" t="s">
        <v>88</v>
      </c>
      <c r="J935" s="56" t="s">
        <v>25</v>
      </c>
      <c r="K935" s="56" t="s">
        <v>55</v>
      </c>
      <c r="L935" s="56" t="s">
        <v>27</v>
      </c>
      <c r="M935" s="56" t="s">
        <v>150</v>
      </c>
      <c r="N935" s="56" t="s">
        <v>306</v>
      </c>
      <c r="O935" s="56" t="s">
        <v>152</v>
      </c>
      <c r="P935" s="56" t="s">
        <v>35</v>
      </c>
      <c r="Q935" s="56" t="s">
        <v>52</v>
      </c>
      <c r="R935" s="56" t="s">
        <v>85</v>
      </c>
      <c r="S935" s="56" t="s">
        <v>32</v>
      </c>
      <c r="T935" s="56" t="s">
        <v>32</v>
      </c>
      <c r="U935" s="56" t="s">
        <v>32</v>
      </c>
      <c r="V935" s="56" t="s">
        <v>32</v>
      </c>
      <c r="W935" s="2" t="str">
        <f t="shared" si="36"/>
        <v>GRSLKNDetention</v>
      </c>
    </row>
    <row r="936" spans="1:23" s="2" customFormat="1" ht="14.45" customHeight="1">
      <c r="A936" s="2" t="str">
        <f>+IF(B936="N","",IF(COUNTIF(B:B,B936)&gt;1,COUNTIF(B$3:B936,B936),""))</f>
        <v/>
      </c>
      <c r="B936" s="2" t="str">
        <f>+IF(F936="Detention",IF(G936&amp;E936='Import Demurrage Detention'!$G$2&amp;'Import Demurrage Detention'!$C$3,"Y","N"),IF(G936&amp;E936='Import Demurrage Detention'!$H$2&amp;'Import Demurrage Detention'!$C$3,"Y","N"))</f>
        <v>N</v>
      </c>
      <c r="C936" s="56" t="s">
        <v>420</v>
      </c>
      <c r="D936" s="56" t="s">
        <v>360</v>
      </c>
      <c r="E936" s="56" t="s">
        <v>21</v>
      </c>
      <c r="F936" s="56" t="s">
        <v>6317</v>
      </c>
      <c r="G936" s="56" t="s">
        <v>421</v>
      </c>
      <c r="H936" s="57">
        <v>43578</v>
      </c>
      <c r="I936" s="56" t="s">
        <v>81</v>
      </c>
      <c r="J936" s="56" t="s">
        <v>25</v>
      </c>
      <c r="K936" s="56" t="s">
        <v>26</v>
      </c>
      <c r="L936" s="56" t="s">
        <v>27</v>
      </c>
      <c r="M936" s="56" t="s">
        <v>362</v>
      </c>
      <c r="N936" s="56" t="s">
        <v>422</v>
      </c>
      <c r="O936" s="56" t="s">
        <v>363</v>
      </c>
      <c r="P936" s="56" t="s">
        <v>423</v>
      </c>
      <c r="Q936" s="56" t="s">
        <v>32</v>
      </c>
      <c r="R936" s="56" t="s">
        <v>32</v>
      </c>
      <c r="S936" s="56" t="s">
        <v>32</v>
      </c>
      <c r="T936" s="56" t="s">
        <v>32</v>
      </c>
      <c r="U936" s="56" t="s">
        <v>32</v>
      </c>
      <c r="V936" s="56" t="s">
        <v>32</v>
      </c>
      <c r="W936" s="2" t="str">
        <f t="shared" si="36"/>
        <v>GPPTPNDemurrage</v>
      </c>
    </row>
    <row r="937" spans="1:23" s="2" customFormat="1" ht="14.45" customHeight="1">
      <c r="A937" s="2" t="str">
        <f>+IF(B937="N","",IF(COUNTIF(B:B,B937)&gt;1,COUNTIF(B$3:B937,B937),""))</f>
        <v/>
      </c>
      <c r="B937" s="2" t="str">
        <f>+IF(F937="Detention",IF(G937&amp;E937='Import Demurrage Detention'!$G$2&amp;'Import Demurrage Detention'!$C$3,"Y","N"),IF(G937&amp;E937='Import Demurrage Detention'!$H$2&amp;'Import Demurrage Detention'!$C$3,"Y","N"))</f>
        <v>N</v>
      </c>
      <c r="C937" s="56" t="s">
        <v>420</v>
      </c>
      <c r="D937" s="56" t="s">
        <v>360</v>
      </c>
      <c r="E937" s="56" t="s">
        <v>21</v>
      </c>
      <c r="F937" s="56" t="s">
        <v>6317</v>
      </c>
      <c r="G937" s="56" t="s">
        <v>421</v>
      </c>
      <c r="H937" s="57">
        <v>43578</v>
      </c>
      <c r="I937" s="56" t="s">
        <v>81</v>
      </c>
      <c r="J937" s="56" t="s">
        <v>25</v>
      </c>
      <c r="K937" s="56" t="s">
        <v>64</v>
      </c>
      <c r="L937" s="56" t="s">
        <v>27</v>
      </c>
      <c r="M937" s="56" t="s">
        <v>362</v>
      </c>
      <c r="N937" s="56" t="s">
        <v>422</v>
      </c>
      <c r="O937" s="56" t="s">
        <v>363</v>
      </c>
      <c r="P937" s="56" t="s">
        <v>423</v>
      </c>
      <c r="Q937" s="56" t="s">
        <v>32</v>
      </c>
      <c r="R937" s="56" t="s">
        <v>32</v>
      </c>
      <c r="S937" s="56" t="s">
        <v>32</v>
      </c>
      <c r="T937" s="56" t="s">
        <v>32</v>
      </c>
      <c r="U937" s="56" t="s">
        <v>32</v>
      </c>
      <c r="V937" s="56" t="s">
        <v>32</v>
      </c>
      <c r="W937" s="2" t="str">
        <f t="shared" si="36"/>
        <v>GPPTPNDemurrage</v>
      </c>
    </row>
    <row r="938" spans="1:23" s="2" customFormat="1" ht="14.45" customHeight="1">
      <c r="A938" s="2" t="str">
        <f>+IF(B938="N","",IF(COUNTIF(B:B,B938)&gt;1,COUNTIF(B$3:B938,B938),""))</f>
        <v/>
      </c>
      <c r="B938" s="2" t="str">
        <f>+IF(F938="Detention",IF(G938&amp;E938='Import Demurrage Detention'!$G$2&amp;'Import Demurrage Detention'!$C$3,"Y","N"),IF(G938&amp;E938='Import Demurrage Detention'!$H$2&amp;'Import Demurrage Detention'!$C$3,"Y","N"))</f>
        <v>N</v>
      </c>
      <c r="C938" s="56" t="s">
        <v>420</v>
      </c>
      <c r="D938" s="56" t="s">
        <v>360</v>
      </c>
      <c r="E938" s="56" t="s">
        <v>21</v>
      </c>
      <c r="F938" s="56" t="s">
        <v>6317</v>
      </c>
      <c r="G938" s="56" t="s">
        <v>421</v>
      </c>
      <c r="H938" s="57">
        <v>43578</v>
      </c>
      <c r="I938" s="56" t="s">
        <v>81</v>
      </c>
      <c r="J938" s="56" t="s">
        <v>25</v>
      </c>
      <c r="K938" s="56" t="s">
        <v>33</v>
      </c>
      <c r="L938" s="56" t="s">
        <v>27</v>
      </c>
      <c r="M938" s="56" t="s">
        <v>362</v>
      </c>
      <c r="N938" s="56" t="s">
        <v>314</v>
      </c>
      <c r="O938" s="56" t="s">
        <v>363</v>
      </c>
      <c r="P938" s="56" t="s">
        <v>424</v>
      </c>
      <c r="Q938" s="56" t="s">
        <v>32</v>
      </c>
      <c r="R938" s="56" t="s">
        <v>32</v>
      </c>
      <c r="S938" s="56" t="s">
        <v>32</v>
      </c>
      <c r="T938" s="56" t="s">
        <v>32</v>
      </c>
      <c r="U938" s="56" t="s">
        <v>32</v>
      </c>
      <c r="V938" s="56" t="s">
        <v>32</v>
      </c>
      <c r="W938" s="2" t="str">
        <f t="shared" si="36"/>
        <v>GPPTPNDemurrage</v>
      </c>
    </row>
    <row r="939" spans="1:23" s="2" customFormat="1" ht="14.45" customHeight="1">
      <c r="A939" s="2" t="str">
        <f>+IF(B939="N","",IF(COUNTIF(B:B,B939)&gt;1,COUNTIF(B$3:B939,B939),""))</f>
        <v/>
      </c>
      <c r="B939" s="2" t="str">
        <f>+IF(F939="Detention",IF(G939&amp;E939='Import Demurrage Detention'!$G$2&amp;'Import Demurrage Detention'!$C$3,"Y","N"),IF(G939&amp;E939='Import Demurrage Detention'!$H$2&amp;'Import Demurrage Detention'!$C$3,"Y","N"))</f>
        <v>N</v>
      </c>
      <c r="C939" s="56" t="s">
        <v>420</v>
      </c>
      <c r="D939" s="56" t="s">
        <v>360</v>
      </c>
      <c r="E939" s="56" t="s">
        <v>21</v>
      </c>
      <c r="F939" s="56" t="s">
        <v>6317</v>
      </c>
      <c r="G939" s="56" t="s">
        <v>421</v>
      </c>
      <c r="H939" s="57">
        <v>43578</v>
      </c>
      <c r="I939" s="56" t="s">
        <v>81</v>
      </c>
      <c r="J939" s="56" t="s">
        <v>25</v>
      </c>
      <c r="K939" s="56" t="s">
        <v>55</v>
      </c>
      <c r="L939" s="56" t="s">
        <v>27</v>
      </c>
      <c r="M939" s="56" t="s">
        <v>362</v>
      </c>
      <c r="N939" s="56" t="s">
        <v>314</v>
      </c>
      <c r="O939" s="56" t="s">
        <v>363</v>
      </c>
      <c r="P939" s="56" t="s">
        <v>424</v>
      </c>
      <c r="Q939" s="56" t="s">
        <v>32</v>
      </c>
      <c r="R939" s="56" t="s">
        <v>32</v>
      </c>
      <c r="S939" s="56" t="s">
        <v>32</v>
      </c>
      <c r="T939" s="56" t="s">
        <v>32</v>
      </c>
      <c r="U939" s="56" t="s">
        <v>32</v>
      </c>
      <c r="V939" s="56" t="s">
        <v>32</v>
      </c>
      <c r="W939" s="2" t="str">
        <f t="shared" si="36"/>
        <v>GPPTPNDemurrage</v>
      </c>
    </row>
    <row r="940" spans="1:23" s="2" customFormat="1" ht="14.45" customHeight="1">
      <c r="A940" s="2" t="str">
        <f>+IF(B940="N","",IF(COUNTIF(B:B,B940)&gt;1,COUNTIF(B$3:B940,B940),""))</f>
        <v/>
      </c>
      <c r="B940" s="2" t="str">
        <f>+IF(F940="Detention",IF(G940&amp;E940='Import Demurrage Detention'!$G$2&amp;'Import Demurrage Detention'!$C$3,"Y","N"),IF(G940&amp;E940='Import Demurrage Detention'!$H$2&amp;'Import Demurrage Detention'!$C$3,"Y","N"))</f>
        <v>N</v>
      </c>
      <c r="C940" s="56" t="s">
        <v>420</v>
      </c>
      <c r="D940" s="56" t="s">
        <v>360</v>
      </c>
      <c r="E940" s="56" t="s">
        <v>21</v>
      </c>
      <c r="F940" s="56" t="s">
        <v>22</v>
      </c>
      <c r="G940" s="56" t="s">
        <v>421</v>
      </c>
      <c r="H940" s="57">
        <v>43578</v>
      </c>
      <c r="I940" s="56" t="s">
        <v>88</v>
      </c>
      <c r="J940" s="56" t="s">
        <v>89</v>
      </c>
      <c r="K940" s="56" t="s">
        <v>26</v>
      </c>
      <c r="L940" s="56" t="s">
        <v>27</v>
      </c>
      <c r="M940" s="56" t="s">
        <v>149</v>
      </c>
      <c r="N940" s="56" t="s">
        <v>422</v>
      </c>
      <c r="O940" s="56" t="s">
        <v>199</v>
      </c>
      <c r="P940" s="56" t="s">
        <v>423</v>
      </c>
      <c r="Q940" s="56" t="s">
        <v>32</v>
      </c>
      <c r="R940" s="56" t="s">
        <v>32</v>
      </c>
      <c r="S940" s="56" t="s">
        <v>32</v>
      </c>
      <c r="T940" s="56" t="s">
        <v>32</v>
      </c>
      <c r="U940" s="56" t="s">
        <v>32</v>
      </c>
      <c r="V940" s="56" t="s">
        <v>32</v>
      </c>
      <c r="W940" s="2" t="str">
        <f t="shared" si="36"/>
        <v>GPPTPNDetention</v>
      </c>
    </row>
    <row r="941" spans="1:23" s="2" customFormat="1" ht="14.45" customHeight="1">
      <c r="A941" s="2" t="str">
        <f>+IF(B941="N","",IF(COUNTIF(B:B,B941)&gt;1,COUNTIF(B$3:B941,B941),""))</f>
        <v/>
      </c>
      <c r="B941" s="2" t="str">
        <f>+IF(F941="Detention",IF(G941&amp;E941='Import Demurrage Detention'!$G$2&amp;'Import Demurrage Detention'!$C$3,"Y","N"),IF(G941&amp;E941='Import Demurrage Detention'!$H$2&amp;'Import Demurrage Detention'!$C$3,"Y","N"))</f>
        <v>N</v>
      </c>
      <c r="C941" s="56" t="s">
        <v>420</v>
      </c>
      <c r="D941" s="56" t="s">
        <v>360</v>
      </c>
      <c r="E941" s="56" t="s">
        <v>21</v>
      </c>
      <c r="F941" s="56" t="s">
        <v>22</v>
      </c>
      <c r="G941" s="56" t="s">
        <v>421</v>
      </c>
      <c r="H941" s="57">
        <v>43578</v>
      </c>
      <c r="I941" s="56" t="s">
        <v>88</v>
      </c>
      <c r="J941" s="56" t="s">
        <v>89</v>
      </c>
      <c r="K941" s="56" t="s">
        <v>33</v>
      </c>
      <c r="L941" s="56" t="s">
        <v>27</v>
      </c>
      <c r="M941" s="56" t="s">
        <v>149</v>
      </c>
      <c r="N941" s="56" t="s">
        <v>314</v>
      </c>
      <c r="O941" s="56" t="s">
        <v>199</v>
      </c>
      <c r="P941" s="56" t="s">
        <v>424</v>
      </c>
      <c r="Q941" s="56" t="s">
        <v>32</v>
      </c>
      <c r="R941" s="56" t="s">
        <v>32</v>
      </c>
      <c r="S941" s="56" t="s">
        <v>32</v>
      </c>
      <c r="T941" s="56" t="s">
        <v>32</v>
      </c>
      <c r="U941" s="56" t="s">
        <v>32</v>
      </c>
      <c r="V941" s="56" t="s">
        <v>32</v>
      </c>
      <c r="W941" s="2" t="str">
        <f t="shared" si="36"/>
        <v>GPPTPNDetention</v>
      </c>
    </row>
    <row r="942" spans="1:23" s="2" customFormat="1" ht="14.45" customHeight="1">
      <c r="A942" s="2" t="str">
        <f>+IF(B942="N","",IF(COUNTIF(B:B,B942)&gt;1,COUNTIF(B$3:B942,B942),""))</f>
        <v/>
      </c>
      <c r="B942" s="2" t="str">
        <f>+IF(F942="Detention",IF(G942&amp;E942='Import Demurrage Detention'!$G$2&amp;'Import Demurrage Detention'!$C$3,"Y","N"),IF(G942&amp;E942='Import Demurrage Detention'!$H$2&amp;'Import Demurrage Detention'!$C$3,"Y","N"))</f>
        <v>N</v>
      </c>
      <c r="C942" s="56" t="s">
        <v>2570</v>
      </c>
      <c r="D942" s="56" t="s">
        <v>5822</v>
      </c>
      <c r="E942" s="56" t="s">
        <v>21</v>
      </c>
      <c r="F942" s="56" t="s">
        <v>22</v>
      </c>
      <c r="G942" s="56" t="s">
        <v>3704</v>
      </c>
      <c r="H942" s="57">
        <v>44362</v>
      </c>
      <c r="I942" s="56" t="s">
        <v>106</v>
      </c>
      <c r="J942" s="56" t="s">
        <v>25</v>
      </c>
      <c r="K942" s="56" t="s">
        <v>26</v>
      </c>
      <c r="L942" s="56" t="s">
        <v>27</v>
      </c>
      <c r="M942" s="56" t="s">
        <v>208</v>
      </c>
      <c r="N942" s="56" t="s">
        <v>5823</v>
      </c>
      <c r="O942" s="56" t="s">
        <v>32</v>
      </c>
      <c r="P942" s="56" t="s">
        <v>32</v>
      </c>
      <c r="Q942" s="56" t="s">
        <v>32</v>
      </c>
      <c r="R942" s="56" t="s">
        <v>32</v>
      </c>
      <c r="S942" s="56" t="s">
        <v>32</v>
      </c>
      <c r="T942" s="56" t="s">
        <v>32</v>
      </c>
      <c r="U942" s="56" t="s">
        <v>32</v>
      </c>
      <c r="V942" s="56" t="s">
        <v>32</v>
      </c>
      <c r="W942" s="2" t="str">
        <f t="shared" si="36"/>
        <v>GTGUANDetention</v>
      </c>
    </row>
    <row r="943" spans="1:23" s="2" customFormat="1" ht="14.45" customHeight="1">
      <c r="A943" s="2" t="str">
        <f>+IF(B943="N","",IF(COUNTIF(B:B,B943)&gt;1,COUNTIF(B$3:B943,B943),""))</f>
        <v/>
      </c>
      <c r="B943" s="2" t="str">
        <f>+IF(F943="Detention",IF(G943&amp;E943='Import Demurrage Detention'!$G$2&amp;'Import Demurrage Detention'!$C$3,"Y","N"),IF(G943&amp;E943='Import Demurrage Detention'!$H$2&amp;'Import Demurrage Detention'!$C$3,"Y","N"))</f>
        <v>N</v>
      </c>
      <c r="C943" s="56" t="s">
        <v>2570</v>
      </c>
      <c r="D943" s="56" t="s">
        <v>5822</v>
      </c>
      <c r="E943" s="56" t="s">
        <v>21</v>
      </c>
      <c r="F943" s="56" t="s">
        <v>22</v>
      </c>
      <c r="G943" s="56" t="s">
        <v>3704</v>
      </c>
      <c r="H943" s="57">
        <v>44362</v>
      </c>
      <c r="I943" s="56" t="s">
        <v>106</v>
      </c>
      <c r="J943" s="56" t="s">
        <v>25</v>
      </c>
      <c r="K943" s="56" t="s">
        <v>33</v>
      </c>
      <c r="L943" s="56" t="s">
        <v>27</v>
      </c>
      <c r="M943" s="56" t="s">
        <v>208</v>
      </c>
      <c r="N943" s="56" t="s">
        <v>5823</v>
      </c>
      <c r="O943" s="56" t="s">
        <v>32</v>
      </c>
      <c r="P943" s="56" t="s">
        <v>32</v>
      </c>
      <c r="Q943" s="56" t="s">
        <v>32</v>
      </c>
      <c r="R943" s="56" t="s">
        <v>32</v>
      </c>
      <c r="S943" s="56" t="s">
        <v>32</v>
      </c>
      <c r="T943" s="56" t="s">
        <v>32</v>
      </c>
      <c r="U943" s="56" t="s">
        <v>32</v>
      </c>
      <c r="V943" s="56" t="s">
        <v>32</v>
      </c>
      <c r="W943" s="2" t="str">
        <f t="shared" si="36"/>
        <v>GTGUANDetention</v>
      </c>
    </row>
    <row r="944" spans="1:23" s="2" customFormat="1" ht="14.45" customHeight="1">
      <c r="A944" s="2" t="str">
        <f>+IF(B944="N","",IF(COUNTIF(B:B,B944)&gt;1,COUNTIF(B$3:B944,B944),""))</f>
        <v/>
      </c>
      <c r="B944" s="2" t="str">
        <f>+IF(F944="Detention",IF(G944&amp;E944='Import Demurrage Detention'!$G$2&amp;'Import Demurrage Detention'!$C$3,"Y","N"),IF(G944&amp;E944='Import Demurrage Detention'!$H$2&amp;'Import Demurrage Detention'!$C$3,"Y","N"))</f>
        <v>N</v>
      </c>
      <c r="C944" s="56" t="s">
        <v>2570</v>
      </c>
      <c r="D944" s="56" t="s">
        <v>5822</v>
      </c>
      <c r="E944" s="56" t="s">
        <v>21</v>
      </c>
      <c r="F944" s="56" t="s">
        <v>22</v>
      </c>
      <c r="G944" s="56" t="s">
        <v>3704</v>
      </c>
      <c r="H944" s="57">
        <v>44362</v>
      </c>
      <c r="I944" s="56" t="s">
        <v>106</v>
      </c>
      <c r="J944" s="56" t="s">
        <v>25</v>
      </c>
      <c r="K944" s="56" t="s">
        <v>55</v>
      </c>
      <c r="L944" s="56" t="s">
        <v>27</v>
      </c>
      <c r="M944" s="56" t="s">
        <v>208</v>
      </c>
      <c r="N944" s="56" t="s">
        <v>5823</v>
      </c>
      <c r="O944" s="56" t="s">
        <v>32</v>
      </c>
      <c r="P944" s="56" t="s">
        <v>32</v>
      </c>
      <c r="Q944" s="56" t="s">
        <v>32</v>
      </c>
      <c r="R944" s="56" t="s">
        <v>32</v>
      </c>
      <c r="S944" s="56" t="s">
        <v>32</v>
      </c>
      <c r="T944" s="56" t="s">
        <v>32</v>
      </c>
      <c r="U944" s="56" t="s">
        <v>32</v>
      </c>
      <c r="V944" s="56" t="s">
        <v>32</v>
      </c>
      <c r="W944" s="2" t="str">
        <f t="shared" si="36"/>
        <v>GTGUANDetention</v>
      </c>
    </row>
    <row r="945" spans="1:23" s="2" customFormat="1" ht="14.45" customHeight="1">
      <c r="A945" s="2" t="str">
        <f>+IF(B945="N","",IF(COUNTIF(B:B,B945)&gt;1,COUNTIF(B$3:B945,B945),""))</f>
        <v/>
      </c>
      <c r="B945" s="2" t="str">
        <f>+IF(F945="Detention",IF(G945&amp;E945='Import Demurrage Detention'!$G$2&amp;'Import Demurrage Detention'!$C$3,"Y","N"),IF(G945&amp;E945='Import Demurrage Detention'!$H$2&amp;'Import Demurrage Detention'!$C$3,"Y","N"))</f>
        <v>N</v>
      </c>
      <c r="C945" s="56" t="s">
        <v>428</v>
      </c>
      <c r="D945" s="56" t="s">
        <v>204</v>
      </c>
      <c r="E945" s="56" t="s">
        <v>124</v>
      </c>
      <c r="F945" s="56" t="s">
        <v>6317</v>
      </c>
      <c r="G945" s="56" t="s">
        <v>429</v>
      </c>
      <c r="H945" s="57">
        <v>44301</v>
      </c>
      <c r="I945" s="56" t="s">
        <v>106</v>
      </c>
      <c r="J945" s="56" t="s">
        <v>25</v>
      </c>
      <c r="K945" s="56" t="s">
        <v>26</v>
      </c>
      <c r="L945" s="56" t="s">
        <v>157</v>
      </c>
      <c r="M945" s="56" t="s">
        <v>208</v>
      </c>
      <c r="N945" s="56" t="s">
        <v>6326</v>
      </c>
      <c r="O945" s="56" t="s">
        <v>32</v>
      </c>
      <c r="P945" s="56" t="s">
        <v>32</v>
      </c>
      <c r="Q945" s="56" t="s">
        <v>32</v>
      </c>
      <c r="R945" s="56" t="s">
        <v>32</v>
      </c>
      <c r="S945" s="56" t="s">
        <v>32</v>
      </c>
      <c r="T945" s="56" t="s">
        <v>32</v>
      </c>
      <c r="U945" s="56" t="s">
        <v>32</v>
      </c>
      <c r="V945" s="56" t="s">
        <v>32</v>
      </c>
      <c r="W945" s="2" t="str">
        <f t="shared" si="36"/>
        <v>GWBXOYDemurrage</v>
      </c>
    </row>
    <row r="946" spans="1:23" s="2" customFormat="1" ht="14.45" customHeight="1">
      <c r="A946" s="2" t="str">
        <f>+IF(B946="N","",IF(COUNTIF(B:B,B946)&gt;1,COUNTIF(B$3:B946,B946),""))</f>
        <v/>
      </c>
      <c r="B946" s="2" t="str">
        <f>+IF(F946="Detention",IF(G946&amp;E946='Import Demurrage Detention'!$G$2&amp;'Import Demurrage Detention'!$C$3,"Y","N"),IF(G946&amp;E946='Import Demurrage Detention'!$H$2&amp;'Import Demurrage Detention'!$C$3,"Y","N"))</f>
        <v>N</v>
      </c>
      <c r="C946" s="56" t="s">
        <v>428</v>
      </c>
      <c r="D946" s="56" t="s">
        <v>204</v>
      </c>
      <c r="E946" s="56" t="s">
        <v>124</v>
      </c>
      <c r="F946" s="56" t="s">
        <v>6317</v>
      </c>
      <c r="G946" s="56" t="s">
        <v>429</v>
      </c>
      <c r="H946" s="57">
        <v>44301</v>
      </c>
      <c r="I946" s="56" t="s">
        <v>106</v>
      </c>
      <c r="J946" s="56" t="s">
        <v>25</v>
      </c>
      <c r="K946" s="56" t="s">
        <v>33</v>
      </c>
      <c r="L946" s="56" t="s">
        <v>157</v>
      </c>
      <c r="M946" s="56" t="s">
        <v>208</v>
      </c>
      <c r="N946" s="56" t="s">
        <v>6327</v>
      </c>
      <c r="O946" s="56" t="s">
        <v>32</v>
      </c>
      <c r="P946" s="56" t="s">
        <v>32</v>
      </c>
      <c r="Q946" s="56" t="s">
        <v>32</v>
      </c>
      <c r="R946" s="56" t="s">
        <v>32</v>
      </c>
      <c r="S946" s="56" t="s">
        <v>32</v>
      </c>
      <c r="T946" s="56" t="s">
        <v>32</v>
      </c>
      <c r="U946" s="56" t="s">
        <v>32</v>
      </c>
      <c r="V946" s="56" t="s">
        <v>32</v>
      </c>
      <c r="W946" s="2" t="str">
        <f t="shared" si="36"/>
        <v>GWBXOYDemurrage</v>
      </c>
    </row>
    <row r="947" spans="1:23" s="2" customFormat="1" ht="14.45" customHeight="1">
      <c r="A947" s="2" t="str">
        <f>+IF(B947="N","",IF(COUNTIF(B:B,B947)&gt;1,COUNTIF(B$3:B947,B947),""))</f>
        <v/>
      </c>
      <c r="B947" s="2" t="str">
        <f>+IF(F947="Detention",IF(G947&amp;E947='Import Demurrage Detention'!$G$2&amp;'Import Demurrage Detention'!$C$3,"Y","N"),IF(G947&amp;E947='Import Demurrage Detention'!$H$2&amp;'Import Demurrage Detention'!$C$3,"Y","N"))</f>
        <v>N</v>
      </c>
      <c r="C947" s="56" t="s">
        <v>428</v>
      </c>
      <c r="D947" s="56" t="s">
        <v>204</v>
      </c>
      <c r="E947" s="56" t="s">
        <v>21</v>
      </c>
      <c r="F947" s="56" t="s">
        <v>6317</v>
      </c>
      <c r="G947" s="56" t="s">
        <v>429</v>
      </c>
      <c r="H947" s="57">
        <v>43578</v>
      </c>
      <c r="I947" s="56" t="s">
        <v>106</v>
      </c>
      <c r="J947" s="56" t="s">
        <v>25</v>
      </c>
      <c r="K947" s="56" t="s">
        <v>26</v>
      </c>
      <c r="L947" s="56" t="s">
        <v>27</v>
      </c>
      <c r="M947" s="56" t="s">
        <v>208</v>
      </c>
      <c r="N947" s="56" t="s">
        <v>7585</v>
      </c>
      <c r="O947" s="56" t="s">
        <v>32</v>
      </c>
      <c r="P947" s="56" t="s">
        <v>32</v>
      </c>
      <c r="Q947" s="56" t="s">
        <v>32</v>
      </c>
      <c r="R947" s="56" t="s">
        <v>32</v>
      </c>
      <c r="S947" s="56" t="s">
        <v>32</v>
      </c>
      <c r="T947" s="56" t="s">
        <v>32</v>
      </c>
      <c r="U947" s="56" t="s">
        <v>32</v>
      </c>
      <c r="V947" s="56" t="s">
        <v>32</v>
      </c>
      <c r="W947" s="2" t="str">
        <f t="shared" si="36"/>
        <v>GWBXONDemurrage</v>
      </c>
    </row>
    <row r="948" spans="1:23" s="2" customFormat="1" ht="14.45" customHeight="1">
      <c r="A948" s="2" t="str">
        <f>+IF(B948="N","",IF(COUNTIF(B:B,B948)&gt;1,COUNTIF(B$3:B948,B948),""))</f>
        <v/>
      </c>
      <c r="B948" s="2" t="str">
        <f>+IF(F948="Detention",IF(G948&amp;E948='Import Demurrage Detention'!$G$2&amp;'Import Demurrage Detention'!$C$3,"Y","N"),IF(G948&amp;E948='Import Demurrage Detention'!$H$2&amp;'Import Demurrage Detention'!$C$3,"Y","N"))</f>
        <v>N</v>
      </c>
      <c r="C948" s="56" t="s">
        <v>428</v>
      </c>
      <c r="D948" s="56" t="s">
        <v>204</v>
      </c>
      <c r="E948" s="56" t="s">
        <v>21</v>
      </c>
      <c r="F948" s="56" t="s">
        <v>6317</v>
      </c>
      <c r="G948" s="56" t="s">
        <v>429</v>
      </c>
      <c r="H948" s="57">
        <v>43578</v>
      </c>
      <c r="I948" s="56" t="s">
        <v>106</v>
      </c>
      <c r="J948" s="56" t="s">
        <v>25</v>
      </c>
      <c r="K948" s="56" t="s">
        <v>6328</v>
      </c>
      <c r="L948" s="56" t="s">
        <v>27</v>
      </c>
      <c r="M948" s="56" t="s">
        <v>208</v>
      </c>
      <c r="N948" s="56" t="s">
        <v>6326</v>
      </c>
      <c r="O948" s="56" t="s">
        <v>32</v>
      </c>
      <c r="P948" s="56" t="s">
        <v>32</v>
      </c>
      <c r="Q948" s="56" t="s">
        <v>32</v>
      </c>
      <c r="R948" s="56" t="s">
        <v>32</v>
      </c>
      <c r="S948" s="56" t="s">
        <v>32</v>
      </c>
      <c r="T948" s="56" t="s">
        <v>32</v>
      </c>
      <c r="U948" s="56" t="s">
        <v>32</v>
      </c>
      <c r="V948" s="56" t="s">
        <v>32</v>
      </c>
      <c r="W948" s="2" t="str">
        <f t="shared" si="36"/>
        <v>GWBXONDemurrage</v>
      </c>
    </row>
    <row r="949" spans="1:23" s="2" customFormat="1" ht="14.45" customHeight="1">
      <c r="A949" s="2" t="str">
        <f>+IF(B949="N","",IF(COUNTIF(B:B,B949)&gt;1,COUNTIF(B$3:B949,B949),""))</f>
        <v/>
      </c>
      <c r="B949" s="2" t="str">
        <f>+IF(F949="Detention",IF(G949&amp;E949='Import Demurrage Detention'!$G$2&amp;'Import Demurrage Detention'!$C$3,"Y","N"),IF(G949&amp;E949='Import Demurrage Detention'!$H$2&amp;'Import Demurrage Detention'!$C$3,"Y","N"))</f>
        <v>N</v>
      </c>
      <c r="C949" s="56" t="s">
        <v>428</v>
      </c>
      <c r="D949" s="56" t="s">
        <v>204</v>
      </c>
      <c r="E949" s="56" t="s">
        <v>124</v>
      </c>
      <c r="F949" s="56" t="s">
        <v>6317</v>
      </c>
      <c r="G949" s="56" t="s">
        <v>429</v>
      </c>
      <c r="H949" s="57">
        <v>44191</v>
      </c>
      <c r="I949" s="56" t="s">
        <v>151</v>
      </c>
      <c r="J949" s="56" t="s">
        <v>25</v>
      </c>
      <c r="K949" s="56" t="s">
        <v>26</v>
      </c>
      <c r="L949" s="56" t="s">
        <v>166</v>
      </c>
      <c r="M949" s="56" t="s">
        <v>179</v>
      </c>
      <c r="N949" s="56" t="s">
        <v>6326</v>
      </c>
      <c r="O949" s="56" t="s">
        <v>32</v>
      </c>
      <c r="P949" s="56" t="s">
        <v>32</v>
      </c>
      <c r="Q949" s="56" t="s">
        <v>32</v>
      </c>
      <c r="R949" s="56" t="s">
        <v>32</v>
      </c>
      <c r="S949" s="56" t="s">
        <v>32</v>
      </c>
      <c r="T949" s="56" t="s">
        <v>32</v>
      </c>
      <c r="U949" s="56" t="s">
        <v>32</v>
      </c>
      <c r="V949" s="56" t="s">
        <v>32</v>
      </c>
      <c r="W949" s="2" t="str">
        <f t="shared" si="36"/>
        <v>GWBXOYDemurrage</v>
      </c>
    </row>
    <row r="950" spans="1:23" s="2" customFormat="1" ht="14.45" customHeight="1">
      <c r="A950" s="2" t="str">
        <f>+IF(B950="N","",IF(COUNTIF(B:B,B950)&gt;1,COUNTIF(B$3:B950,B950),""))</f>
        <v/>
      </c>
      <c r="B950" s="2" t="str">
        <f>+IF(F950="Detention",IF(G950&amp;E950='Import Demurrage Detention'!$G$2&amp;'Import Demurrage Detention'!$C$3,"Y","N"),IF(G950&amp;E950='Import Demurrage Detention'!$H$2&amp;'Import Demurrage Detention'!$C$3,"Y","N"))</f>
        <v>N</v>
      </c>
      <c r="C950" s="56" t="s">
        <v>428</v>
      </c>
      <c r="D950" s="56" t="s">
        <v>204</v>
      </c>
      <c r="E950" s="56" t="s">
        <v>124</v>
      </c>
      <c r="F950" s="56" t="s">
        <v>6317</v>
      </c>
      <c r="G950" s="56" t="s">
        <v>429</v>
      </c>
      <c r="H950" s="57">
        <v>44191</v>
      </c>
      <c r="I950" s="56" t="s">
        <v>151</v>
      </c>
      <c r="J950" s="56" t="s">
        <v>25</v>
      </c>
      <c r="K950" s="56" t="s">
        <v>33</v>
      </c>
      <c r="L950" s="56" t="s">
        <v>166</v>
      </c>
      <c r="M950" s="56" t="s">
        <v>179</v>
      </c>
      <c r="N950" s="56" t="s">
        <v>6327</v>
      </c>
      <c r="O950" s="56" t="s">
        <v>32</v>
      </c>
      <c r="P950" s="56" t="s">
        <v>32</v>
      </c>
      <c r="Q950" s="56" t="s">
        <v>32</v>
      </c>
      <c r="R950" s="56" t="s">
        <v>32</v>
      </c>
      <c r="S950" s="56" t="s">
        <v>32</v>
      </c>
      <c r="T950" s="56" t="s">
        <v>32</v>
      </c>
      <c r="U950" s="56" t="s">
        <v>32</v>
      </c>
      <c r="V950" s="56" t="s">
        <v>32</v>
      </c>
      <c r="W950" s="2" t="str">
        <f t="shared" si="36"/>
        <v>GWBXOYDemurrage</v>
      </c>
    </row>
    <row r="951" spans="1:23" s="2" customFormat="1" ht="14.45" customHeight="1">
      <c r="A951" s="2" t="str">
        <f>+IF(B951="N","",IF(COUNTIF(B:B,B951)&gt;1,COUNTIF(B$3:B951,B951),""))</f>
        <v/>
      </c>
      <c r="B951" s="2" t="str">
        <f>+IF(F951="Detention",IF(G951&amp;E951='Import Demurrage Detention'!$G$2&amp;'Import Demurrage Detention'!$C$3,"Y","N"),IF(G951&amp;E951='Import Demurrage Detention'!$H$2&amp;'Import Demurrage Detention'!$C$3,"Y","N"))</f>
        <v>N</v>
      </c>
      <c r="C951" s="56" t="s">
        <v>428</v>
      </c>
      <c r="D951" s="56" t="s">
        <v>204</v>
      </c>
      <c r="E951" s="56" t="s">
        <v>124</v>
      </c>
      <c r="F951" s="56" t="s">
        <v>6317</v>
      </c>
      <c r="G951" s="56" t="s">
        <v>429</v>
      </c>
      <c r="H951" s="57">
        <v>44301</v>
      </c>
      <c r="I951" s="56" t="s">
        <v>106</v>
      </c>
      <c r="J951" s="56" t="s">
        <v>25</v>
      </c>
      <c r="K951" s="56" t="s">
        <v>26</v>
      </c>
      <c r="L951" s="56" t="s">
        <v>209</v>
      </c>
      <c r="M951" s="56" t="s">
        <v>208</v>
      </c>
      <c r="N951" s="56" t="s">
        <v>6326</v>
      </c>
      <c r="O951" s="56" t="s">
        <v>32</v>
      </c>
      <c r="P951" s="56" t="s">
        <v>32</v>
      </c>
      <c r="Q951" s="56" t="s">
        <v>32</v>
      </c>
      <c r="R951" s="56" t="s">
        <v>32</v>
      </c>
      <c r="S951" s="56" t="s">
        <v>32</v>
      </c>
      <c r="T951" s="56" t="s">
        <v>32</v>
      </c>
      <c r="U951" s="56" t="s">
        <v>32</v>
      </c>
      <c r="V951" s="56" t="s">
        <v>32</v>
      </c>
      <c r="W951" s="2" t="str">
        <f t="shared" si="36"/>
        <v>GWBXOYDemurrage</v>
      </c>
    </row>
    <row r="952" spans="1:23" s="2" customFormat="1" ht="14.45" customHeight="1">
      <c r="A952" s="2" t="str">
        <f>+IF(B952="N","",IF(COUNTIF(B:B,B952)&gt;1,COUNTIF(B$3:B952,B952),""))</f>
        <v/>
      </c>
      <c r="B952" s="2" t="str">
        <f>+IF(F952="Detention",IF(G952&amp;E952='Import Demurrage Detention'!$G$2&amp;'Import Demurrage Detention'!$C$3,"Y","N"),IF(G952&amp;E952='Import Demurrage Detention'!$H$2&amp;'Import Demurrage Detention'!$C$3,"Y","N"))</f>
        <v>N</v>
      </c>
      <c r="C952" s="56" t="s">
        <v>428</v>
      </c>
      <c r="D952" s="56" t="s">
        <v>204</v>
      </c>
      <c r="E952" s="56" t="s">
        <v>124</v>
      </c>
      <c r="F952" s="56" t="s">
        <v>6317</v>
      </c>
      <c r="G952" s="56" t="s">
        <v>429</v>
      </c>
      <c r="H952" s="57">
        <v>44301</v>
      </c>
      <c r="I952" s="56" t="s">
        <v>106</v>
      </c>
      <c r="J952" s="56" t="s">
        <v>25</v>
      </c>
      <c r="K952" s="56" t="s">
        <v>33</v>
      </c>
      <c r="L952" s="56" t="s">
        <v>209</v>
      </c>
      <c r="M952" s="56" t="s">
        <v>208</v>
      </c>
      <c r="N952" s="56" t="s">
        <v>6327</v>
      </c>
      <c r="O952" s="56" t="s">
        <v>32</v>
      </c>
      <c r="P952" s="56" t="s">
        <v>32</v>
      </c>
      <c r="Q952" s="56" t="s">
        <v>32</v>
      </c>
      <c r="R952" s="56" t="s">
        <v>32</v>
      </c>
      <c r="S952" s="56" t="s">
        <v>32</v>
      </c>
      <c r="T952" s="56" t="s">
        <v>32</v>
      </c>
      <c r="U952" s="56" t="s">
        <v>32</v>
      </c>
      <c r="V952" s="56" t="s">
        <v>32</v>
      </c>
      <c r="W952" s="2" t="str">
        <f t="shared" si="36"/>
        <v>GWBXOYDemurrage</v>
      </c>
    </row>
    <row r="953" spans="1:23" s="2" customFormat="1" ht="14.45" customHeight="1">
      <c r="A953" s="2" t="str">
        <f>+IF(B953="N","",IF(COUNTIF(B:B,B953)&gt;1,COUNTIF(B$3:B953,B953),""))</f>
        <v/>
      </c>
      <c r="B953" s="2" t="str">
        <f>+IF(F953="Detention",IF(G953&amp;E953='Import Demurrage Detention'!$G$2&amp;'Import Demurrage Detention'!$C$3,"Y","N"),IF(G953&amp;E953='Import Demurrage Detention'!$H$2&amp;'Import Demurrage Detention'!$C$3,"Y","N"))</f>
        <v>N</v>
      </c>
      <c r="C953" s="56" t="s">
        <v>428</v>
      </c>
      <c r="D953" s="56" t="s">
        <v>204</v>
      </c>
      <c r="E953" s="56" t="s">
        <v>21</v>
      </c>
      <c r="F953" s="56" t="s">
        <v>22</v>
      </c>
      <c r="G953" s="56" t="s">
        <v>429</v>
      </c>
      <c r="H953" s="57">
        <v>43578</v>
      </c>
      <c r="I953" s="56" t="s">
        <v>81</v>
      </c>
      <c r="J953" s="56" t="s">
        <v>89</v>
      </c>
      <c r="K953" s="56" t="s">
        <v>26</v>
      </c>
      <c r="L953" s="56" t="s">
        <v>27</v>
      </c>
      <c r="M953" s="56" t="s">
        <v>320</v>
      </c>
      <c r="N953" s="56" t="s">
        <v>431</v>
      </c>
      <c r="O953" s="56" t="s">
        <v>32</v>
      </c>
      <c r="P953" s="56" t="s">
        <v>32</v>
      </c>
      <c r="Q953" s="56" t="s">
        <v>32</v>
      </c>
      <c r="R953" s="56" t="s">
        <v>32</v>
      </c>
      <c r="S953" s="56" t="s">
        <v>32</v>
      </c>
      <c r="T953" s="56" t="s">
        <v>32</v>
      </c>
      <c r="U953" s="56" t="s">
        <v>32</v>
      </c>
      <c r="V953" s="56" t="s">
        <v>32</v>
      </c>
      <c r="W953" s="2" t="str">
        <f t="shared" si="36"/>
        <v>GWBXONDetention</v>
      </c>
    </row>
    <row r="954" spans="1:23" s="2" customFormat="1" ht="14.45" customHeight="1">
      <c r="A954" s="2" t="str">
        <f>+IF(B954="N","",IF(COUNTIF(B:B,B954)&gt;1,COUNTIF(B$3:B954,B954),""))</f>
        <v/>
      </c>
      <c r="B954" s="2" t="str">
        <f>+IF(F954="Detention",IF(G954&amp;E954='Import Demurrage Detention'!$G$2&amp;'Import Demurrage Detention'!$C$3,"Y","N"),IF(G954&amp;E954='Import Demurrage Detention'!$H$2&amp;'Import Demurrage Detention'!$C$3,"Y","N"))</f>
        <v>N</v>
      </c>
      <c r="C954" s="56" t="s">
        <v>428</v>
      </c>
      <c r="D954" s="56" t="s">
        <v>204</v>
      </c>
      <c r="E954" s="56" t="s">
        <v>21</v>
      </c>
      <c r="F954" s="56" t="s">
        <v>22</v>
      </c>
      <c r="G954" s="56" t="s">
        <v>429</v>
      </c>
      <c r="H954" s="57">
        <v>43578</v>
      </c>
      <c r="I954" s="56" t="s">
        <v>81</v>
      </c>
      <c r="J954" s="56" t="s">
        <v>89</v>
      </c>
      <c r="K954" s="56" t="s">
        <v>6328</v>
      </c>
      <c r="L954" s="56" t="s">
        <v>27</v>
      </c>
      <c r="M954" s="56" t="s">
        <v>320</v>
      </c>
      <c r="N954" s="56" t="s">
        <v>430</v>
      </c>
      <c r="O954" s="56" t="s">
        <v>32</v>
      </c>
      <c r="P954" s="56" t="s">
        <v>32</v>
      </c>
      <c r="Q954" s="56" t="s">
        <v>32</v>
      </c>
      <c r="R954" s="56" t="s">
        <v>32</v>
      </c>
      <c r="S954" s="56" t="s">
        <v>32</v>
      </c>
      <c r="T954" s="56" t="s">
        <v>32</v>
      </c>
      <c r="U954" s="56" t="s">
        <v>32</v>
      </c>
      <c r="V954" s="56" t="s">
        <v>32</v>
      </c>
      <c r="W954" s="2" t="str">
        <f t="shared" si="36"/>
        <v>GWBXONDetention</v>
      </c>
    </row>
    <row r="955" spans="1:23" s="2" customFormat="1" ht="14.45" customHeight="1">
      <c r="A955" s="2" t="str">
        <f>+IF(B955="N","",IF(COUNTIF(B:B,B955)&gt;1,COUNTIF(B$3:B955,B955),""))</f>
        <v/>
      </c>
      <c r="B955" s="2" t="str">
        <f>+IF(F955="Detention",IF(G955&amp;E955='Import Demurrage Detention'!$G$2&amp;'Import Demurrage Detention'!$C$3,"Y","N"),IF(G955&amp;E955='Import Demurrage Detention'!$H$2&amp;'Import Demurrage Detention'!$C$3,"Y","N"))</f>
        <v>N</v>
      </c>
      <c r="C955" s="56" t="s">
        <v>428</v>
      </c>
      <c r="D955" s="56" t="s">
        <v>204</v>
      </c>
      <c r="E955" s="56" t="s">
        <v>124</v>
      </c>
      <c r="F955" s="56" t="s">
        <v>6317</v>
      </c>
      <c r="G955" s="56" t="s">
        <v>429</v>
      </c>
      <c r="H955" s="57">
        <v>44301</v>
      </c>
      <c r="I955" s="56" t="s">
        <v>106</v>
      </c>
      <c r="J955" s="56" t="s">
        <v>25</v>
      </c>
      <c r="K955" s="56" t="s">
        <v>26</v>
      </c>
      <c r="L955" s="56" t="s">
        <v>249</v>
      </c>
      <c r="M955" s="56" t="s">
        <v>208</v>
      </c>
      <c r="N955" s="56" t="s">
        <v>6326</v>
      </c>
      <c r="O955" s="56" t="s">
        <v>32</v>
      </c>
      <c r="P955" s="56" t="s">
        <v>32</v>
      </c>
      <c r="Q955" s="56" t="s">
        <v>32</v>
      </c>
      <c r="R955" s="56" t="s">
        <v>32</v>
      </c>
      <c r="S955" s="56" t="s">
        <v>32</v>
      </c>
      <c r="T955" s="56" t="s">
        <v>32</v>
      </c>
      <c r="U955" s="56" t="s">
        <v>32</v>
      </c>
      <c r="V955" s="56" t="s">
        <v>32</v>
      </c>
      <c r="W955" s="2" t="str">
        <f t="shared" si="36"/>
        <v>GWBXOYDemurrage</v>
      </c>
    </row>
    <row r="956" spans="1:23" s="2" customFormat="1" ht="14.45" customHeight="1">
      <c r="A956" s="2" t="str">
        <f>+IF(B956="N","",IF(COUNTIF(B:B,B956)&gt;1,COUNTIF(B$3:B956,B956),""))</f>
        <v/>
      </c>
      <c r="B956" s="2" t="str">
        <f>+IF(F956="Detention",IF(G956&amp;E956='Import Demurrage Detention'!$G$2&amp;'Import Demurrage Detention'!$C$3,"Y","N"),IF(G956&amp;E956='Import Demurrage Detention'!$H$2&amp;'Import Demurrage Detention'!$C$3,"Y","N"))</f>
        <v>N</v>
      </c>
      <c r="C956" s="56" t="s">
        <v>428</v>
      </c>
      <c r="D956" s="56" t="s">
        <v>204</v>
      </c>
      <c r="E956" s="56" t="s">
        <v>124</v>
      </c>
      <c r="F956" s="56" t="s">
        <v>6317</v>
      </c>
      <c r="G956" s="56" t="s">
        <v>429</v>
      </c>
      <c r="H956" s="57">
        <v>44301</v>
      </c>
      <c r="I956" s="56" t="s">
        <v>106</v>
      </c>
      <c r="J956" s="56" t="s">
        <v>25</v>
      </c>
      <c r="K956" s="56" t="s">
        <v>33</v>
      </c>
      <c r="L956" s="56" t="s">
        <v>249</v>
      </c>
      <c r="M956" s="56" t="s">
        <v>208</v>
      </c>
      <c r="N956" s="56" t="s">
        <v>6327</v>
      </c>
      <c r="O956" s="56" t="s">
        <v>32</v>
      </c>
      <c r="P956" s="56" t="s">
        <v>32</v>
      </c>
      <c r="Q956" s="56" t="s">
        <v>32</v>
      </c>
      <c r="R956" s="56" t="s">
        <v>32</v>
      </c>
      <c r="S956" s="56" t="s">
        <v>32</v>
      </c>
      <c r="T956" s="56" t="s">
        <v>32</v>
      </c>
      <c r="U956" s="56" t="s">
        <v>32</v>
      </c>
      <c r="V956" s="56" t="s">
        <v>32</v>
      </c>
      <c r="W956" s="2" t="str">
        <f t="shared" si="36"/>
        <v>GWBXOYDemurrage</v>
      </c>
    </row>
    <row r="957" spans="1:23" s="2" customFormat="1" ht="14.45" customHeight="1">
      <c r="A957" s="2" t="str">
        <f>+IF(B957="N","",IF(COUNTIF(B:B,B957)&gt;1,COUNTIF(B$3:B957,B957),""))</f>
        <v/>
      </c>
      <c r="B957" s="2" t="str">
        <f>+IF(F957="Detention",IF(G957&amp;E957='Import Demurrage Detention'!$G$2&amp;'Import Demurrage Detention'!$C$3,"Y","N"),IF(G957&amp;E957='Import Demurrage Detention'!$H$2&amp;'Import Demurrage Detention'!$C$3,"Y","N"))</f>
        <v>N</v>
      </c>
      <c r="C957" s="56" t="s">
        <v>428</v>
      </c>
      <c r="D957" s="56" t="s">
        <v>204</v>
      </c>
      <c r="E957" s="56" t="s">
        <v>124</v>
      </c>
      <c r="F957" s="56" t="s">
        <v>6317</v>
      </c>
      <c r="G957" s="56" t="s">
        <v>429</v>
      </c>
      <c r="H957" s="57">
        <v>44301</v>
      </c>
      <c r="I957" s="56" t="s">
        <v>106</v>
      </c>
      <c r="J957" s="56" t="s">
        <v>25</v>
      </c>
      <c r="K957" s="56" t="s">
        <v>26</v>
      </c>
      <c r="L957" s="56" t="s">
        <v>265</v>
      </c>
      <c r="M957" s="56" t="s">
        <v>208</v>
      </c>
      <c r="N957" s="56" t="s">
        <v>6326</v>
      </c>
      <c r="O957" s="56" t="s">
        <v>32</v>
      </c>
      <c r="P957" s="56" t="s">
        <v>32</v>
      </c>
      <c r="Q957" s="56" t="s">
        <v>32</v>
      </c>
      <c r="R957" s="56" t="s">
        <v>32</v>
      </c>
      <c r="S957" s="56" t="s">
        <v>32</v>
      </c>
      <c r="T957" s="56" t="s">
        <v>32</v>
      </c>
      <c r="U957" s="56" t="s">
        <v>32</v>
      </c>
      <c r="V957" s="56" t="s">
        <v>32</v>
      </c>
      <c r="W957" s="2" t="str">
        <f t="shared" si="36"/>
        <v>GWBXOYDemurrage</v>
      </c>
    </row>
    <row r="958" spans="1:23" s="2" customFormat="1" ht="14.45" customHeight="1">
      <c r="A958" s="2" t="str">
        <f>+IF(B958="N","",IF(COUNTIF(B:B,B958)&gt;1,COUNTIF(B$3:B958,B958),""))</f>
        <v/>
      </c>
      <c r="B958" s="2" t="str">
        <f>+IF(F958="Detention",IF(G958&amp;E958='Import Demurrage Detention'!$G$2&amp;'Import Demurrage Detention'!$C$3,"Y","N"),IF(G958&amp;E958='Import Demurrage Detention'!$H$2&amp;'Import Demurrage Detention'!$C$3,"Y","N"))</f>
        <v>N</v>
      </c>
      <c r="C958" s="56" t="s">
        <v>428</v>
      </c>
      <c r="D958" s="56" t="s">
        <v>204</v>
      </c>
      <c r="E958" s="56" t="s">
        <v>124</v>
      </c>
      <c r="F958" s="56" t="s">
        <v>6317</v>
      </c>
      <c r="G958" s="56" t="s">
        <v>429</v>
      </c>
      <c r="H958" s="57">
        <v>44301</v>
      </c>
      <c r="I958" s="56" t="s">
        <v>106</v>
      </c>
      <c r="J958" s="56" t="s">
        <v>25</v>
      </c>
      <c r="K958" s="56" t="s">
        <v>33</v>
      </c>
      <c r="L958" s="56" t="s">
        <v>265</v>
      </c>
      <c r="M958" s="56" t="s">
        <v>208</v>
      </c>
      <c r="N958" s="56" t="s">
        <v>6327</v>
      </c>
      <c r="O958" s="56" t="s">
        <v>32</v>
      </c>
      <c r="P958" s="56" t="s">
        <v>32</v>
      </c>
      <c r="Q958" s="56" t="s">
        <v>32</v>
      </c>
      <c r="R958" s="56" t="s">
        <v>32</v>
      </c>
      <c r="S958" s="56" t="s">
        <v>32</v>
      </c>
      <c r="T958" s="56" t="s">
        <v>32</v>
      </c>
      <c r="U958" s="56" t="s">
        <v>32</v>
      </c>
      <c r="V958" s="56" t="s">
        <v>32</v>
      </c>
      <c r="W958" s="2" t="str">
        <f t="shared" si="36"/>
        <v>GWBXOYDemurrage</v>
      </c>
    </row>
    <row r="959" spans="1:23" s="2" customFormat="1" ht="14.45" customHeight="1">
      <c r="A959" s="2" t="str">
        <f>+IF(B959="N","",IF(COUNTIF(B:B,B959)&gt;1,COUNTIF(B$3:B959,B959),""))</f>
        <v/>
      </c>
      <c r="B959" s="2" t="str">
        <f>+IF(F959="Detention",IF(G959&amp;E959='Import Demurrage Detention'!$G$2&amp;'Import Demurrage Detention'!$C$3,"Y","N"),IF(G959&amp;E959='Import Demurrage Detention'!$H$2&amp;'Import Demurrage Detention'!$C$3,"Y","N"))</f>
        <v>N</v>
      </c>
      <c r="C959" s="56" t="s">
        <v>428</v>
      </c>
      <c r="D959" s="56" t="s">
        <v>204</v>
      </c>
      <c r="E959" s="56" t="s">
        <v>124</v>
      </c>
      <c r="F959" s="56" t="s">
        <v>6317</v>
      </c>
      <c r="G959" s="56" t="s">
        <v>429</v>
      </c>
      <c r="H959" s="57">
        <v>44301</v>
      </c>
      <c r="I959" s="56" t="s">
        <v>106</v>
      </c>
      <c r="J959" s="56" t="s">
        <v>25</v>
      </c>
      <c r="K959" s="56" t="s">
        <v>26</v>
      </c>
      <c r="L959" s="56" t="s">
        <v>274</v>
      </c>
      <c r="M959" s="56" t="s">
        <v>208</v>
      </c>
      <c r="N959" s="56" t="s">
        <v>6326</v>
      </c>
      <c r="O959" s="56" t="s">
        <v>32</v>
      </c>
      <c r="P959" s="56" t="s">
        <v>32</v>
      </c>
      <c r="Q959" s="56" t="s">
        <v>32</v>
      </c>
      <c r="R959" s="56" t="s">
        <v>32</v>
      </c>
      <c r="S959" s="56" t="s">
        <v>32</v>
      </c>
      <c r="T959" s="56" t="s">
        <v>32</v>
      </c>
      <c r="U959" s="56" t="s">
        <v>32</v>
      </c>
      <c r="V959" s="56" t="s">
        <v>32</v>
      </c>
      <c r="W959" s="2" t="str">
        <f t="shared" si="36"/>
        <v>GWBXOYDemurrage</v>
      </c>
    </row>
    <row r="960" spans="1:23" s="2" customFormat="1" ht="14.45" customHeight="1">
      <c r="A960" s="2" t="str">
        <f>+IF(B960="N","",IF(COUNTIF(B:B,B960)&gt;1,COUNTIF(B$3:B960,B960),""))</f>
        <v/>
      </c>
      <c r="B960" s="2" t="str">
        <f>+IF(F960="Detention",IF(G960&amp;E960='Import Demurrage Detention'!$G$2&amp;'Import Demurrage Detention'!$C$3,"Y","N"),IF(G960&amp;E960='Import Demurrage Detention'!$H$2&amp;'Import Demurrage Detention'!$C$3,"Y","N"))</f>
        <v>N</v>
      </c>
      <c r="C960" s="56" t="s">
        <v>428</v>
      </c>
      <c r="D960" s="56" t="s">
        <v>204</v>
      </c>
      <c r="E960" s="56" t="s">
        <v>124</v>
      </c>
      <c r="F960" s="56" t="s">
        <v>6317</v>
      </c>
      <c r="G960" s="56" t="s">
        <v>429</v>
      </c>
      <c r="H960" s="57">
        <v>44301</v>
      </c>
      <c r="I960" s="56" t="s">
        <v>106</v>
      </c>
      <c r="J960" s="56" t="s">
        <v>25</v>
      </c>
      <c r="K960" s="56" t="s">
        <v>33</v>
      </c>
      <c r="L960" s="56" t="s">
        <v>274</v>
      </c>
      <c r="M960" s="56" t="s">
        <v>208</v>
      </c>
      <c r="N960" s="56" t="s">
        <v>6327</v>
      </c>
      <c r="O960" s="56" t="s">
        <v>32</v>
      </c>
      <c r="P960" s="56" t="s">
        <v>32</v>
      </c>
      <c r="Q960" s="56" t="s">
        <v>32</v>
      </c>
      <c r="R960" s="56" t="s">
        <v>32</v>
      </c>
      <c r="S960" s="56" t="s">
        <v>32</v>
      </c>
      <c r="T960" s="56" t="s">
        <v>32</v>
      </c>
      <c r="U960" s="56" t="s">
        <v>32</v>
      </c>
      <c r="V960" s="56" t="s">
        <v>32</v>
      </c>
      <c r="W960" s="2" t="str">
        <f t="shared" ref="W960:W1023" si="37">+G960&amp;E960&amp;F960</f>
        <v>GWBXOYDemurrage</v>
      </c>
    </row>
    <row r="961" spans="1:23" s="2" customFormat="1" ht="14.45" customHeight="1">
      <c r="A961" s="2" t="str">
        <f>+IF(B961="N","",IF(COUNTIF(B:B,B961)&gt;1,COUNTIF(B$3:B961,B961),""))</f>
        <v/>
      </c>
      <c r="B961" s="2" t="str">
        <f>+IF(F961="Detention",IF(G961&amp;E961='Import Demurrage Detention'!$G$2&amp;'Import Demurrage Detention'!$C$3,"Y","N"),IF(G961&amp;E961='Import Demurrage Detention'!$H$2&amp;'Import Demurrage Detention'!$C$3,"Y","N"))</f>
        <v>N</v>
      </c>
      <c r="C961" s="56" t="s">
        <v>428</v>
      </c>
      <c r="D961" s="56" t="s">
        <v>204</v>
      </c>
      <c r="E961" s="56" t="s">
        <v>124</v>
      </c>
      <c r="F961" s="56" t="s">
        <v>6317</v>
      </c>
      <c r="G961" s="56" t="s">
        <v>429</v>
      </c>
      <c r="H961" s="57">
        <v>44301</v>
      </c>
      <c r="I961" s="56" t="s">
        <v>106</v>
      </c>
      <c r="J961" s="56" t="s">
        <v>25</v>
      </c>
      <c r="K961" s="56" t="s">
        <v>26</v>
      </c>
      <c r="L961" s="56" t="s">
        <v>266</v>
      </c>
      <c r="M961" s="56" t="s">
        <v>208</v>
      </c>
      <c r="N961" s="56" t="s">
        <v>6326</v>
      </c>
      <c r="O961" s="56" t="s">
        <v>32</v>
      </c>
      <c r="P961" s="56" t="s">
        <v>32</v>
      </c>
      <c r="Q961" s="56" t="s">
        <v>32</v>
      </c>
      <c r="R961" s="56" t="s">
        <v>32</v>
      </c>
      <c r="S961" s="56" t="s">
        <v>32</v>
      </c>
      <c r="T961" s="56" t="s">
        <v>32</v>
      </c>
      <c r="U961" s="56" t="s">
        <v>32</v>
      </c>
      <c r="V961" s="56" t="s">
        <v>32</v>
      </c>
      <c r="W961" s="2" t="str">
        <f t="shared" si="37"/>
        <v>GWBXOYDemurrage</v>
      </c>
    </row>
    <row r="962" spans="1:23" s="2" customFormat="1" ht="14.45" customHeight="1">
      <c r="A962" s="2" t="str">
        <f>+IF(B962="N","",IF(COUNTIF(B:B,B962)&gt;1,COUNTIF(B$3:B962,B962),""))</f>
        <v/>
      </c>
      <c r="B962" s="2" t="str">
        <f>+IF(F962="Detention",IF(G962&amp;E962='Import Demurrage Detention'!$G$2&amp;'Import Demurrage Detention'!$C$3,"Y","N"),IF(G962&amp;E962='Import Demurrage Detention'!$H$2&amp;'Import Demurrage Detention'!$C$3,"Y","N"))</f>
        <v>N</v>
      </c>
      <c r="C962" s="56" t="s">
        <v>428</v>
      </c>
      <c r="D962" s="56" t="s">
        <v>204</v>
      </c>
      <c r="E962" s="56" t="s">
        <v>124</v>
      </c>
      <c r="F962" s="56" t="s">
        <v>6317</v>
      </c>
      <c r="G962" s="56" t="s">
        <v>429</v>
      </c>
      <c r="H962" s="57">
        <v>44301</v>
      </c>
      <c r="I962" s="56" t="s">
        <v>106</v>
      </c>
      <c r="J962" s="56" t="s">
        <v>25</v>
      </c>
      <c r="K962" s="56" t="s">
        <v>33</v>
      </c>
      <c r="L962" s="56" t="s">
        <v>266</v>
      </c>
      <c r="M962" s="56" t="s">
        <v>208</v>
      </c>
      <c r="N962" s="56" t="s">
        <v>6327</v>
      </c>
      <c r="O962" s="56" t="s">
        <v>32</v>
      </c>
      <c r="P962" s="56" t="s">
        <v>32</v>
      </c>
      <c r="Q962" s="56" t="s">
        <v>32</v>
      </c>
      <c r="R962" s="56" t="s">
        <v>32</v>
      </c>
      <c r="S962" s="56" t="s">
        <v>32</v>
      </c>
      <c r="T962" s="56" t="s">
        <v>32</v>
      </c>
      <c r="U962" s="56" t="s">
        <v>32</v>
      </c>
      <c r="V962" s="56" t="s">
        <v>32</v>
      </c>
      <c r="W962" s="2" t="str">
        <f t="shared" si="37"/>
        <v>GWBXOYDemurrage</v>
      </c>
    </row>
    <row r="963" spans="1:23" s="2" customFormat="1" ht="14.45" customHeight="1">
      <c r="A963" s="2" t="str">
        <f>+IF(B963="N","",IF(COUNTIF(B:B,B963)&gt;1,COUNTIF(B$3:B963,B963),""))</f>
        <v/>
      </c>
      <c r="B963" s="2" t="str">
        <f>+IF(F963="Detention",IF(G963&amp;E963='Import Demurrage Detention'!$G$2&amp;'Import Demurrage Detention'!$C$3,"Y","N"),IF(G963&amp;E963='Import Demurrage Detention'!$H$2&amp;'Import Demurrage Detention'!$C$3,"Y","N"))</f>
        <v>N</v>
      </c>
      <c r="C963" s="56" t="s">
        <v>5803</v>
      </c>
      <c r="D963" s="56" t="s">
        <v>5795</v>
      </c>
      <c r="E963" s="56" t="s">
        <v>21</v>
      </c>
      <c r="F963" s="56" t="s">
        <v>22</v>
      </c>
      <c r="G963" s="56" t="s">
        <v>3894</v>
      </c>
      <c r="H963" s="57">
        <v>43941</v>
      </c>
      <c r="I963" s="56" t="s">
        <v>5776</v>
      </c>
      <c r="J963" s="56" t="s">
        <v>25</v>
      </c>
      <c r="K963" s="56" t="s">
        <v>26</v>
      </c>
      <c r="L963" s="56" t="s">
        <v>27</v>
      </c>
      <c r="M963" s="56" t="s">
        <v>5777</v>
      </c>
      <c r="N963" s="56" t="s">
        <v>394</v>
      </c>
      <c r="O963" s="56" t="s">
        <v>6448</v>
      </c>
      <c r="P963" s="56" t="s">
        <v>337</v>
      </c>
      <c r="Q963" s="56" t="s">
        <v>32</v>
      </c>
      <c r="R963" s="56" t="s">
        <v>32</v>
      </c>
      <c r="S963" s="56" t="s">
        <v>32</v>
      </c>
      <c r="T963" s="56" t="s">
        <v>32</v>
      </c>
      <c r="U963" s="56" t="s">
        <v>32</v>
      </c>
      <c r="V963" s="56" t="s">
        <v>32</v>
      </c>
      <c r="W963" s="2" t="str">
        <f t="shared" si="37"/>
        <v>GYGGTNDetention</v>
      </c>
    </row>
    <row r="964" spans="1:23" s="2" customFormat="1" ht="14.45" customHeight="1">
      <c r="A964" s="2" t="str">
        <f>+IF(B964="N","",IF(COUNTIF(B:B,B964)&gt;1,COUNTIF(B$3:B964,B964),""))</f>
        <v/>
      </c>
      <c r="B964" s="2" t="str">
        <f>+IF(F964="Detention",IF(G964&amp;E964='Import Demurrage Detention'!$G$2&amp;'Import Demurrage Detention'!$C$3,"Y","N"),IF(G964&amp;E964='Import Demurrage Detention'!$H$2&amp;'Import Demurrage Detention'!$C$3,"Y","N"))</f>
        <v>N</v>
      </c>
      <c r="C964" s="56" t="s">
        <v>5803</v>
      </c>
      <c r="D964" s="56" t="s">
        <v>5795</v>
      </c>
      <c r="E964" s="56" t="s">
        <v>21</v>
      </c>
      <c r="F964" s="56" t="s">
        <v>22</v>
      </c>
      <c r="G964" s="56" t="s">
        <v>3894</v>
      </c>
      <c r="H964" s="57">
        <v>43941</v>
      </c>
      <c r="I964" s="56" t="s">
        <v>5776</v>
      </c>
      <c r="J964" s="56" t="s">
        <v>25</v>
      </c>
      <c r="K964" s="56" t="s">
        <v>33</v>
      </c>
      <c r="L964" s="56" t="s">
        <v>27</v>
      </c>
      <c r="M964" s="56" t="s">
        <v>5777</v>
      </c>
      <c r="N964" s="56" t="s">
        <v>337</v>
      </c>
      <c r="O964" s="56" t="s">
        <v>6448</v>
      </c>
      <c r="P964" s="56" t="s">
        <v>45</v>
      </c>
      <c r="Q964" s="56" t="s">
        <v>32</v>
      </c>
      <c r="R964" s="56" t="s">
        <v>32</v>
      </c>
      <c r="S964" s="56" t="s">
        <v>32</v>
      </c>
      <c r="T964" s="56" t="s">
        <v>32</v>
      </c>
      <c r="U964" s="56" t="s">
        <v>32</v>
      </c>
      <c r="V964" s="56" t="s">
        <v>32</v>
      </c>
      <c r="W964" s="2" t="str">
        <f t="shared" si="37"/>
        <v>GYGGTNDetention</v>
      </c>
    </row>
    <row r="965" spans="1:23" s="2" customFormat="1" ht="14.45" customHeight="1">
      <c r="A965" s="2" t="str">
        <f>+IF(B965="N","",IF(COUNTIF(B:B,B965)&gt;1,COUNTIF(B$3:B965,B965),""))</f>
        <v/>
      </c>
      <c r="B965" s="2" t="str">
        <f>+IF(F965="Detention",IF(G965&amp;E965='Import Demurrage Detention'!$G$2&amp;'Import Demurrage Detention'!$C$3,"Y","N"),IF(G965&amp;E965='Import Demurrage Detention'!$H$2&amp;'Import Demurrage Detention'!$C$3,"Y","N"))</f>
        <v>N</v>
      </c>
      <c r="C965" s="56" t="s">
        <v>5803</v>
      </c>
      <c r="D965" s="56" t="s">
        <v>5795</v>
      </c>
      <c r="E965" s="56" t="s">
        <v>21</v>
      </c>
      <c r="F965" s="56" t="s">
        <v>22</v>
      </c>
      <c r="G965" s="56" t="s">
        <v>3894</v>
      </c>
      <c r="H965" s="57">
        <v>43612</v>
      </c>
      <c r="I965" s="56" t="s">
        <v>94</v>
      </c>
      <c r="J965" s="56" t="s">
        <v>25</v>
      </c>
      <c r="K965" s="56" t="s">
        <v>55</v>
      </c>
      <c r="L965" s="56" t="s">
        <v>27</v>
      </c>
      <c r="M965" s="56" t="s">
        <v>405</v>
      </c>
      <c r="N965" s="56" t="s">
        <v>334</v>
      </c>
      <c r="O965" s="56" t="s">
        <v>62</v>
      </c>
      <c r="P965" s="56" t="s">
        <v>5804</v>
      </c>
      <c r="Q965" s="56" t="s">
        <v>32</v>
      </c>
      <c r="R965" s="56" t="s">
        <v>32</v>
      </c>
      <c r="S965" s="56" t="s">
        <v>32</v>
      </c>
      <c r="T965" s="56" t="s">
        <v>32</v>
      </c>
      <c r="U965" s="56" t="s">
        <v>32</v>
      </c>
      <c r="V965" s="56" t="s">
        <v>32</v>
      </c>
      <c r="W965" s="2" t="str">
        <f t="shared" si="37"/>
        <v>GYGGTNDetention</v>
      </c>
    </row>
    <row r="966" spans="1:23" s="2" customFormat="1" ht="14.45" customHeight="1">
      <c r="A966" s="2" t="str">
        <f>+IF(B966="N","",IF(COUNTIF(B:B,B966)&gt;1,COUNTIF(B$3:B966,B966),""))</f>
        <v/>
      </c>
      <c r="B966" s="2" t="str">
        <f>+IF(F966="Detention",IF(G966&amp;E966='Import Demurrage Detention'!$G$2&amp;'Import Demurrage Detention'!$C$3,"Y","N"),IF(G966&amp;E966='Import Demurrage Detention'!$H$2&amp;'Import Demurrage Detention'!$C$3,"Y","N"))</f>
        <v>N</v>
      </c>
      <c r="C966" s="56" t="s">
        <v>5805</v>
      </c>
      <c r="D966" s="56" t="s">
        <v>5795</v>
      </c>
      <c r="E966" s="56" t="s">
        <v>21</v>
      </c>
      <c r="F966" s="56" t="s">
        <v>22</v>
      </c>
      <c r="G966" s="56" t="s">
        <v>3351</v>
      </c>
      <c r="H966" s="57">
        <v>43941</v>
      </c>
      <c r="I966" s="56" t="s">
        <v>5806</v>
      </c>
      <c r="J966" s="56" t="s">
        <v>25</v>
      </c>
      <c r="K966" s="56" t="s">
        <v>26</v>
      </c>
      <c r="L966" s="56" t="s">
        <v>27</v>
      </c>
      <c r="M966" s="56" t="s">
        <v>6449</v>
      </c>
      <c r="N966" s="56" t="s">
        <v>547</v>
      </c>
      <c r="O966" s="56" t="s">
        <v>153</v>
      </c>
      <c r="P966" s="56" t="s">
        <v>45</v>
      </c>
      <c r="Q966" s="56" t="s">
        <v>32</v>
      </c>
      <c r="R966" s="56" t="s">
        <v>32</v>
      </c>
      <c r="S966" s="56" t="s">
        <v>32</v>
      </c>
      <c r="T966" s="56" t="s">
        <v>32</v>
      </c>
      <c r="U966" s="56" t="s">
        <v>32</v>
      </c>
      <c r="V966" s="56" t="s">
        <v>32</v>
      </c>
      <c r="W966" s="2" t="str">
        <f t="shared" si="37"/>
        <v>HTPAPNDetention</v>
      </c>
    </row>
    <row r="967" spans="1:23" s="2" customFormat="1" ht="14.45" customHeight="1">
      <c r="A967" s="2" t="str">
        <f>+IF(B967="N","",IF(COUNTIF(B:B,B967)&gt;1,COUNTIF(B$3:B967,B967),""))</f>
        <v/>
      </c>
      <c r="B967" s="2" t="str">
        <f>+IF(F967="Detention",IF(G967&amp;E967='Import Demurrage Detention'!$G$2&amp;'Import Demurrage Detention'!$C$3,"Y","N"),IF(G967&amp;E967='Import Demurrage Detention'!$H$2&amp;'Import Demurrage Detention'!$C$3,"Y","N"))</f>
        <v>N</v>
      </c>
      <c r="C967" s="56" t="s">
        <v>5805</v>
      </c>
      <c r="D967" s="56" t="s">
        <v>5795</v>
      </c>
      <c r="E967" s="56" t="s">
        <v>21</v>
      </c>
      <c r="F967" s="56" t="s">
        <v>22</v>
      </c>
      <c r="G967" s="56" t="s">
        <v>3351</v>
      </c>
      <c r="H967" s="57">
        <v>43941</v>
      </c>
      <c r="I967" s="56" t="s">
        <v>5806</v>
      </c>
      <c r="J967" s="56" t="s">
        <v>25</v>
      </c>
      <c r="K967" s="56" t="s">
        <v>33</v>
      </c>
      <c r="L967" s="56" t="s">
        <v>27</v>
      </c>
      <c r="M967" s="56" t="s">
        <v>6449</v>
      </c>
      <c r="N967" s="56" t="s">
        <v>329</v>
      </c>
      <c r="O967" s="56" t="s">
        <v>153</v>
      </c>
      <c r="P967" s="56" t="s">
        <v>546</v>
      </c>
      <c r="Q967" s="56" t="s">
        <v>32</v>
      </c>
      <c r="R967" s="56" t="s">
        <v>32</v>
      </c>
      <c r="S967" s="56" t="s">
        <v>32</v>
      </c>
      <c r="T967" s="56" t="s">
        <v>32</v>
      </c>
      <c r="U967" s="56" t="s">
        <v>32</v>
      </c>
      <c r="V967" s="56" t="s">
        <v>32</v>
      </c>
      <c r="W967" s="2" t="str">
        <f t="shared" si="37"/>
        <v>HTPAPNDetention</v>
      </c>
    </row>
    <row r="968" spans="1:23" s="2" customFormat="1" ht="14.45" customHeight="1">
      <c r="A968" s="2" t="str">
        <f>+IF(B968="N","",IF(COUNTIF(B:B,B968)&gt;1,COUNTIF(B$3:B968,B968),""))</f>
        <v/>
      </c>
      <c r="B968" s="2" t="str">
        <f>+IF(F968="Detention",IF(G968&amp;E968='Import Demurrage Detention'!$G$2&amp;'Import Demurrage Detention'!$C$3,"Y","N"),IF(G968&amp;E968='Import Demurrage Detention'!$H$2&amp;'Import Demurrage Detention'!$C$3,"Y","N"))</f>
        <v>N</v>
      </c>
      <c r="C968" s="56" t="s">
        <v>5805</v>
      </c>
      <c r="D968" s="56" t="s">
        <v>5795</v>
      </c>
      <c r="E968" s="56" t="s">
        <v>21</v>
      </c>
      <c r="F968" s="56" t="s">
        <v>22</v>
      </c>
      <c r="G968" s="56" t="s">
        <v>3351</v>
      </c>
      <c r="H968" s="57">
        <v>43612</v>
      </c>
      <c r="I968" s="56" t="s">
        <v>94</v>
      </c>
      <c r="J968" s="56" t="s">
        <v>25</v>
      </c>
      <c r="K968" s="56" t="s">
        <v>55</v>
      </c>
      <c r="L968" s="56" t="s">
        <v>27</v>
      </c>
      <c r="M968" s="56" t="s">
        <v>602</v>
      </c>
      <c r="N968" s="56" t="s">
        <v>5804</v>
      </c>
      <c r="O968" s="56" t="s">
        <v>192</v>
      </c>
      <c r="P968" s="56" t="s">
        <v>5789</v>
      </c>
      <c r="Q968" s="56" t="s">
        <v>32</v>
      </c>
      <c r="R968" s="56" t="s">
        <v>32</v>
      </c>
      <c r="S968" s="56" t="s">
        <v>32</v>
      </c>
      <c r="T968" s="56" t="s">
        <v>32</v>
      </c>
      <c r="U968" s="56" t="s">
        <v>32</v>
      </c>
      <c r="V968" s="56" t="s">
        <v>32</v>
      </c>
      <c r="W968" s="2" t="str">
        <f t="shared" si="37"/>
        <v>HTPAPNDetention</v>
      </c>
    </row>
    <row r="969" spans="1:23" s="2" customFormat="1" ht="14.45" customHeight="1">
      <c r="A969" s="2" t="str">
        <f>+IF(B969="N","",IF(COUNTIF(B:B,B969)&gt;1,COUNTIF(B$3:B969,B969),""))</f>
        <v/>
      </c>
      <c r="B969" s="2" t="str">
        <f>+IF(F969="Detention",IF(G969&amp;E969='Import Demurrage Detention'!$G$2&amp;'Import Demurrage Detention'!$C$3,"Y","N"),IF(G969&amp;E969='Import Demurrage Detention'!$H$2&amp;'Import Demurrage Detention'!$C$3,"Y","N"))</f>
        <v>N</v>
      </c>
      <c r="C969" s="56" t="s">
        <v>3925</v>
      </c>
      <c r="D969" s="56" t="s">
        <v>5822</v>
      </c>
      <c r="E969" s="56" t="s">
        <v>21</v>
      </c>
      <c r="F969" s="56" t="s">
        <v>22</v>
      </c>
      <c r="G969" s="56" t="s">
        <v>3899</v>
      </c>
      <c r="H969" s="57">
        <v>44362</v>
      </c>
      <c r="I969" s="56" t="s">
        <v>106</v>
      </c>
      <c r="J969" s="56" t="s">
        <v>25</v>
      </c>
      <c r="K969" s="56" t="s">
        <v>26</v>
      </c>
      <c r="L969" s="56" t="s">
        <v>27</v>
      </c>
      <c r="M969" s="56" t="s">
        <v>208</v>
      </c>
      <c r="N969" s="56" t="s">
        <v>5823</v>
      </c>
      <c r="O969" s="56" t="s">
        <v>32</v>
      </c>
      <c r="P969" s="56" t="s">
        <v>32</v>
      </c>
      <c r="Q969" s="56" t="s">
        <v>32</v>
      </c>
      <c r="R969" s="56" t="s">
        <v>32</v>
      </c>
      <c r="S969" s="56" t="s">
        <v>32</v>
      </c>
      <c r="T969" s="56" t="s">
        <v>32</v>
      </c>
      <c r="U969" s="56" t="s">
        <v>32</v>
      </c>
      <c r="V969" s="56" t="s">
        <v>32</v>
      </c>
      <c r="W969" s="2" t="str">
        <f t="shared" si="37"/>
        <v>HNSAPNDetention</v>
      </c>
    </row>
    <row r="970" spans="1:23" s="2" customFormat="1" ht="14.45" customHeight="1">
      <c r="A970" s="2" t="str">
        <f>+IF(B970="N","",IF(COUNTIF(B:B,B970)&gt;1,COUNTIF(B$3:B970,B970),""))</f>
        <v/>
      </c>
      <c r="B970" s="2" t="str">
        <f>+IF(F970="Detention",IF(G970&amp;E970='Import Demurrage Detention'!$G$2&amp;'Import Demurrage Detention'!$C$3,"Y","N"),IF(G970&amp;E970='Import Demurrage Detention'!$H$2&amp;'Import Demurrage Detention'!$C$3,"Y","N"))</f>
        <v>N</v>
      </c>
      <c r="C970" s="56" t="s">
        <v>3925</v>
      </c>
      <c r="D970" s="56" t="s">
        <v>5822</v>
      </c>
      <c r="E970" s="56" t="s">
        <v>21</v>
      </c>
      <c r="F970" s="56" t="s">
        <v>22</v>
      </c>
      <c r="G970" s="56" t="s">
        <v>3899</v>
      </c>
      <c r="H970" s="57">
        <v>44362</v>
      </c>
      <c r="I970" s="56" t="s">
        <v>106</v>
      </c>
      <c r="J970" s="56" t="s">
        <v>25</v>
      </c>
      <c r="K970" s="56" t="s">
        <v>33</v>
      </c>
      <c r="L970" s="56" t="s">
        <v>27</v>
      </c>
      <c r="M970" s="56" t="s">
        <v>208</v>
      </c>
      <c r="N970" s="56" t="s">
        <v>5823</v>
      </c>
      <c r="O970" s="56" t="s">
        <v>32</v>
      </c>
      <c r="P970" s="56" t="s">
        <v>32</v>
      </c>
      <c r="Q970" s="56" t="s">
        <v>32</v>
      </c>
      <c r="R970" s="56" t="s">
        <v>32</v>
      </c>
      <c r="S970" s="56" t="s">
        <v>32</v>
      </c>
      <c r="T970" s="56" t="s">
        <v>32</v>
      </c>
      <c r="U970" s="56" t="s">
        <v>32</v>
      </c>
      <c r="V970" s="56" t="s">
        <v>32</v>
      </c>
      <c r="W970" s="2" t="str">
        <f t="shared" si="37"/>
        <v>HNSAPNDetention</v>
      </c>
    </row>
    <row r="971" spans="1:23" s="2" customFormat="1" ht="14.45" customHeight="1">
      <c r="A971" s="2" t="str">
        <f>+IF(B971="N","",IF(COUNTIF(B:B,B971)&gt;1,COUNTIF(B$3:B971,B971),""))</f>
        <v/>
      </c>
      <c r="B971" s="2" t="str">
        <f>+IF(F971="Detention",IF(G971&amp;E971='Import Demurrage Detention'!$G$2&amp;'Import Demurrage Detention'!$C$3,"Y","N"),IF(G971&amp;E971='Import Demurrage Detention'!$H$2&amp;'Import Demurrage Detention'!$C$3,"Y","N"))</f>
        <v>N</v>
      </c>
      <c r="C971" s="56" t="s">
        <v>3925</v>
      </c>
      <c r="D971" s="56" t="s">
        <v>5822</v>
      </c>
      <c r="E971" s="56" t="s">
        <v>21</v>
      </c>
      <c r="F971" s="56" t="s">
        <v>22</v>
      </c>
      <c r="G971" s="56" t="s">
        <v>3899</v>
      </c>
      <c r="H971" s="57">
        <v>44362</v>
      </c>
      <c r="I971" s="56" t="s">
        <v>106</v>
      </c>
      <c r="J971" s="56" t="s">
        <v>25</v>
      </c>
      <c r="K971" s="56" t="s">
        <v>55</v>
      </c>
      <c r="L971" s="56" t="s">
        <v>27</v>
      </c>
      <c r="M971" s="56" t="s">
        <v>208</v>
      </c>
      <c r="N971" s="56" t="s">
        <v>5823</v>
      </c>
      <c r="O971" s="56" t="s">
        <v>32</v>
      </c>
      <c r="P971" s="56" t="s">
        <v>32</v>
      </c>
      <c r="Q971" s="56" t="s">
        <v>32</v>
      </c>
      <c r="R971" s="56" t="s">
        <v>32</v>
      </c>
      <c r="S971" s="56" t="s">
        <v>32</v>
      </c>
      <c r="T971" s="56" t="s">
        <v>32</v>
      </c>
      <c r="U971" s="56" t="s">
        <v>32</v>
      </c>
      <c r="V971" s="56" t="s">
        <v>32</v>
      </c>
      <c r="W971" s="2" t="str">
        <f t="shared" si="37"/>
        <v>HNSAPNDetention</v>
      </c>
    </row>
    <row r="972" spans="1:23" s="2" customFormat="1" ht="14.45" customHeight="1">
      <c r="A972" s="2" t="str">
        <f>+IF(B972="N","",IF(COUNTIF(B:B,B972)&gt;1,COUNTIF(B$3:B972,B972),""))</f>
        <v/>
      </c>
      <c r="B972" s="2" t="str">
        <f>+IF(F972="Detention",IF(G972&amp;E972='Import Demurrage Detention'!$G$2&amp;'Import Demurrage Detention'!$C$3,"Y","N"),IF(G972&amp;E972='Import Demurrage Detention'!$H$2&amp;'Import Demurrage Detention'!$C$3,"Y","N"))</f>
        <v>N</v>
      </c>
      <c r="C972" s="56" t="s">
        <v>432</v>
      </c>
      <c r="D972" s="56" t="s">
        <v>212</v>
      </c>
      <c r="E972" s="56" t="s">
        <v>21</v>
      </c>
      <c r="F972" s="56" t="s">
        <v>6317</v>
      </c>
      <c r="G972" s="56" t="s">
        <v>433</v>
      </c>
      <c r="H972" s="57">
        <v>43578</v>
      </c>
      <c r="I972" s="56" t="s">
        <v>81</v>
      </c>
      <c r="J972" s="56" t="s">
        <v>25</v>
      </c>
      <c r="K972" s="56" t="s">
        <v>26</v>
      </c>
      <c r="L972" s="56" t="s">
        <v>27</v>
      </c>
      <c r="M972" s="56" t="s">
        <v>370</v>
      </c>
      <c r="N972" s="56" t="s">
        <v>7555</v>
      </c>
      <c r="O972" s="56" t="s">
        <v>208</v>
      </c>
      <c r="P972" s="56" t="s">
        <v>7556</v>
      </c>
      <c r="Q972" s="56" t="s">
        <v>32</v>
      </c>
      <c r="R972" s="56" t="s">
        <v>32</v>
      </c>
      <c r="S972" s="56" t="s">
        <v>32</v>
      </c>
      <c r="T972" s="56" t="s">
        <v>32</v>
      </c>
      <c r="U972" s="56" t="s">
        <v>32</v>
      </c>
      <c r="V972" s="56" t="s">
        <v>32</v>
      </c>
      <c r="W972" s="2" t="str">
        <f t="shared" si="37"/>
        <v>HKHKGNDemurrage</v>
      </c>
    </row>
    <row r="973" spans="1:23" s="2" customFormat="1" ht="14.45" customHeight="1">
      <c r="A973" s="2" t="str">
        <f>+IF(B973="N","",IF(COUNTIF(B:B,B973)&gt;1,COUNTIF(B$3:B973,B973),""))</f>
        <v/>
      </c>
      <c r="B973" s="2" t="str">
        <f>+IF(F973="Detention",IF(G973&amp;E973='Import Demurrage Detention'!$G$2&amp;'Import Demurrage Detention'!$C$3,"Y","N"),IF(G973&amp;E973='Import Demurrage Detention'!$H$2&amp;'Import Demurrage Detention'!$C$3,"Y","N"))</f>
        <v>N</v>
      </c>
      <c r="C973" s="56" t="s">
        <v>432</v>
      </c>
      <c r="D973" s="56" t="s">
        <v>212</v>
      </c>
      <c r="E973" s="56" t="s">
        <v>21</v>
      </c>
      <c r="F973" s="56" t="s">
        <v>6317</v>
      </c>
      <c r="G973" s="56" t="s">
        <v>433</v>
      </c>
      <c r="H973" s="57">
        <v>43578</v>
      </c>
      <c r="I973" s="56" t="s">
        <v>81</v>
      </c>
      <c r="J973" s="56" t="s">
        <v>25</v>
      </c>
      <c r="K973" s="56" t="s">
        <v>64</v>
      </c>
      <c r="L973" s="56" t="s">
        <v>27</v>
      </c>
      <c r="M973" s="56" t="s">
        <v>370</v>
      </c>
      <c r="N973" s="56" t="s">
        <v>7555</v>
      </c>
      <c r="O973" s="56" t="s">
        <v>208</v>
      </c>
      <c r="P973" s="56" t="s">
        <v>7556</v>
      </c>
      <c r="Q973" s="56" t="s">
        <v>32</v>
      </c>
      <c r="R973" s="56" t="s">
        <v>32</v>
      </c>
      <c r="S973" s="56" t="s">
        <v>32</v>
      </c>
      <c r="T973" s="56" t="s">
        <v>32</v>
      </c>
      <c r="U973" s="56" t="s">
        <v>32</v>
      </c>
      <c r="V973" s="56" t="s">
        <v>32</v>
      </c>
      <c r="W973" s="2" t="str">
        <f t="shared" si="37"/>
        <v>HKHKGNDemurrage</v>
      </c>
    </row>
    <row r="974" spans="1:23" s="2" customFormat="1" ht="14.45" customHeight="1">
      <c r="A974" s="2" t="str">
        <f>+IF(B974="N","",IF(COUNTIF(B:B,B974)&gt;1,COUNTIF(B$3:B974,B974),""))</f>
        <v/>
      </c>
      <c r="B974" s="2" t="str">
        <f>+IF(F974="Detention",IF(G974&amp;E974='Import Demurrage Detention'!$G$2&amp;'Import Demurrage Detention'!$C$3,"Y","N"),IF(G974&amp;E974='Import Demurrage Detention'!$H$2&amp;'Import Demurrage Detention'!$C$3,"Y","N"))</f>
        <v>N</v>
      </c>
      <c r="C974" s="56" t="s">
        <v>432</v>
      </c>
      <c r="D974" s="56" t="s">
        <v>212</v>
      </c>
      <c r="E974" s="56" t="s">
        <v>21</v>
      </c>
      <c r="F974" s="56" t="s">
        <v>6317</v>
      </c>
      <c r="G974" s="56" t="s">
        <v>433</v>
      </c>
      <c r="H974" s="57">
        <v>43578</v>
      </c>
      <c r="I974" s="56" t="s">
        <v>81</v>
      </c>
      <c r="J974" s="56" t="s">
        <v>25</v>
      </c>
      <c r="K974" s="56" t="s">
        <v>33</v>
      </c>
      <c r="L974" s="56" t="s">
        <v>27</v>
      </c>
      <c r="M974" s="56" t="s">
        <v>370</v>
      </c>
      <c r="N974" s="56" t="s">
        <v>7557</v>
      </c>
      <c r="O974" s="56" t="s">
        <v>208</v>
      </c>
      <c r="P974" s="56" t="s">
        <v>7558</v>
      </c>
      <c r="Q974" s="56" t="s">
        <v>32</v>
      </c>
      <c r="R974" s="56" t="s">
        <v>32</v>
      </c>
      <c r="S974" s="56" t="s">
        <v>32</v>
      </c>
      <c r="T974" s="56" t="s">
        <v>32</v>
      </c>
      <c r="U974" s="56" t="s">
        <v>32</v>
      </c>
      <c r="V974" s="56" t="s">
        <v>32</v>
      </c>
      <c r="W974" s="2" t="str">
        <f t="shared" si="37"/>
        <v>HKHKGNDemurrage</v>
      </c>
    </row>
    <row r="975" spans="1:23" s="2" customFormat="1" ht="14.45" customHeight="1">
      <c r="A975" s="2" t="str">
        <f>+IF(B975="N","",IF(COUNTIF(B:B,B975)&gt;1,COUNTIF(B$3:B975,B975),""))</f>
        <v/>
      </c>
      <c r="B975" s="2" t="str">
        <f>+IF(F975="Detention",IF(G975&amp;E975='Import Demurrage Detention'!$G$2&amp;'Import Demurrage Detention'!$C$3,"Y","N"),IF(G975&amp;E975='Import Demurrage Detention'!$H$2&amp;'Import Demurrage Detention'!$C$3,"Y","N"))</f>
        <v>N</v>
      </c>
      <c r="C975" s="56" t="s">
        <v>432</v>
      </c>
      <c r="D975" s="56" t="s">
        <v>212</v>
      </c>
      <c r="E975" s="56" t="s">
        <v>21</v>
      </c>
      <c r="F975" s="56" t="s">
        <v>6317</v>
      </c>
      <c r="G975" s="56" t="s">
        <v>433</v>
      </c>
      <c r="H975" s="57">
        <v>43578</v>
      </c>
      <c r="I975" s="56" t="s">
        <v>81</v>
      </c>
      <c r="J975" s="56" t="s">
        <v>25</v>
      </c>
      <c r="K975" s="56" t="s">
        <v>6381</v>
      </c>
      <c r="L975" s="56" t="s">
        <v>27</v>
      </c>
      <c r="M975" s="56" t="s">
        <v>370</v>
      </c>
      <c r="N975" s="56" t="s">
        <v>7557</v>
      </c>
      <c r="O975" s="56" t="s">
        <v>208</v>
      </c>
      <c r="P975" s="56" t="s">
        <v>7558</v>
      </c>
      <c r="Q975" s="56" t="s">
        <v>32</v>
      </c>
      <c r="R975" s="56" t="s">
        <v>32</v>
      </c>
      <c r="S975" s="56" t="s">
        <v>32</v>
      </c>
      <c r="T975" s="56" t="s">
        <v>32</v>
      </c>
      <c r="U975" s="56" t="s">
        <v>32</v>
      </c>
      <c r="V975" s="56" t="s">
        <v>32</v>
      </c>
      <c r="W975" s="2" t="str">
        <f t="shared" si="37"/>
        <v>HKHKGNDemurrage</v>
      </c>
    </row>
    <row r="976" spans="1:23" s="2" customFormat="1" ht="14.45" customHeight="1">
      <c r="A976" s="2" t="str">
        <f>+IF(B976="N","",IF(COUNTIF(B:B,B976)&gt;1,COUNTIF(B$3:B976,B976),""))</f>
        <v/>
      </c>
      <c r="B976" s="2" t="str">
        <f>+IF(F976="Detention",IF(G976&amp;E976='Import Demurrage Detention'!$G$2&amp;'Import Demurrage Detention'!$C$3,"Y","N"),IF(G976&amp;E976='Import Demurrage Detention'!$H$2&amp;'Import Demurrage Detention'!$C$3,"Y","N"))</f>
        <v>N</v>
      </c>
      <c r="C976" s="56" t="s">
        <v>432</v>
      </c>
      <c r="D976" s="56" t="s">
        <v>212</v>
      </c>
      <c r="E976" s="56" t="s">
        <v>21</v>
      </c>
      <c r="F976" s="56" t="s">
        <v>6317</v>
      </c>
      <c r="G976" s="56" t="s">
        <v>433</v>
      </c>
      <c r="H976" s="57">
        <v>43578</v>
      </c>
      <c r="I976" s="56" t="s">
        <v>81</v>
      </c>
      <c r="J976" s="56" t="s">
        <v>25</v>
      </c>
      <c r="K976" s="56" t="s">
        <v>55</v>
      </c>
      <c r="L976" s="56" t="s">
        <v>27</v>
      </c>
      <c r="M976" s="56" t="s">
        <v>370</v>
      </c>
      <c r="N976" s="56" t="s">
        <v>7557</v>
      </c>
      <c r="O976" s="56" t="s">
        <v>208</v>
      </c>
      <c r="P976" s="56" t="s">
        <v>7558</v>
      </c>
      <c r="Q976" s="56" t="s">
        <v>32</v>
      </c>
      <c r="R976" s="56" t="s">
        <v>32</v>
      </c>
      <c r="S976" s="56" t="s">
        <v>32</v>
      </c>
      <c r="T976" s="56" t="s">
        <v>32</v>
      </c>
      <c r="U976" s="56" t="s">
        <v>32</v>
      </c>
      <c r="V976" s="56" t="s">
        <v>32</v>
      </c>
      <c r="W976" s="2" t="str">
        <f t="shared" si="37"/>
        <v>HKHKGNDemurrage</v>
      </c>
    </row>
    <row r="977" spans="1:23" s="2" customFormat="1" ht="14.45" customHeight="1">
      <c r="A977" s="2" t="str">
        <f>+IF(B977="N","",IF(COUNTIF(B:B,B977)&gt;1,COUNTIF(B$3:B977,B977),""))</f>
        <v/>
      </c>
      <c r="B977" s="2" t="str">
        <f>+IF(F977="Detention",IF(G977&amp;E977='Import Demurrage Detention'!$G$2&amp;'Import Demurrage Detention'!$C$3,"Y","N"),IF(G977&amp;E977='Import Demurrage Detention'!$H$2&amp;'Import Demurrage Detention'!$C$3,"Y","N"))</f>
        <v>N</v>
      </c>
      <c r="C977" s="56" t="s">
        <v>432</v>
      </c>
      <c r="D977" s="56" t="s">
        <v>212</v>
      </c>
      <c r="E977" s="56" t="s">
        <v>21</v>
      </c>
      <c r="F977" s="56" t="s">
        <v>22</v>
      </c>
      <c r="G977" s="56" t="s">
        <v>433</v>
      </c>
      <c r="H977" s="57">
        <v>43578</v>
      </c>
      <c r="I977" s="56" t="s">
        <v>88</v>
      </c>
      <c r="J977" s="56" t="s">
        <v>25</v>
      </c>
      <c r="K977" s="56" t="s">
        <v>26</v>
      </c>
      <c r="L977" s="56" t="s">
        <v>27</v>
      </c>
      <c r="M977" s="56" t="s">
        <v>214</v>
      </c>
      <c r="N977" s="56" t="s">
        <v>7559</v>
      </c>
      <c r="O977" s="56" t="s">
        <v>28</v>
      </c>
      <c r="P977" s="56" t="s">
        <v>434</v>
      </c>
      <c r="Q977" s="56" t="s">
        <v>30</v>
      </c>
      <c r="R977" s="56" t="s">
        <v>435</v>
      </c>
      <c r="S977" s="56" t="s">
        <v>32</v>
      </c>
      <c r="T977" s="56" t="s">
        <v>32</v>
      </c>
      <c r="U977" s="56" t="s">
        <v>32</v>
      </c>
      <c r="V977" s="56" t="s">
        <v>32</v>
      </c>
      <c r="W977" s="2" t="str">
        <f t="shared" si="37"/>
        <v>HKHKGNDetention</v>
      </c>
    </row>
    <row r="978" spans="1:23" s="2" customFormat="1" ht="14.45" customHeight="1">
      <c r="A978" s="2" t="str">
        <f>+IF(B978="N","",IF(COUNTIF(B:B,B978)&gt;1,COUNTIF(B$3:B978,B978),""))</f>
        <v/>
      </c>
      <c r="B978" s="2" t="str">
        <f>+IF(F978="Detention",IF(G978&amp;E978='Import Demurrage Detention'!$G$2&amp;'Import Demurrage Detention'!$C$3,"Y","N"),IF(G978&amp;E978='Import Demurrage Detention'!$H$2&amp;'Import Demurrage Detention'!$C$3,"Y","N"))</f>
        <v>N</v>
      </c>
      <c r="C978" s="56" t="s">
        <v>432</v>
      </c>
      <c r="D978" s="56" t="s">
        <v>212</v>
      </c>
      <c r="E978" s="56" t="s">
        <v>21</v>
      </c>
      <c r="F978" s="56" t="s">
        <v>22</v>
      </c>
      <c r="G978" s="56" t="s">
        <v>433</v>
      </c>
      <c r="H978" s="57">
        <v>43578</v>
      </c>
      <c r="I978" s="56" t="s">
        <v>88</v>
      </c>
      <c r="J978" s="56" t="s">
        <v>25</v>
      </c>
      <c r="K978" s="56" t="s">
        <v>64</v>
      </c>
      <c r="L978" s="56" t="s">
        <v>27</v>
      </c>
      <c r="M978" s="56" t="s">
        <v>214</v>
      </c>
      <c r="N978" s="56" t="s">
        <v>7559</v>
      </c>
      <c r="O978" s="56" t="s">
        <v>28</v>
      </c>
      <c r="P978" s="56" t="s">
        <v>434</v>
      </c>
      <c r="Q978" s="56" t="s">
        <v>30</v>
      </c>
      <c r="R978" s="56" t="s">
        <v>435</v>
      </c>
      <c r="S978" s="56" t="s">
        <v>32</v>
      </c>
      <c r="T978" s="56" t="s">
        <v>32</v>
      </c>
      <c r="U978" s="56" t="s">
        <v>32</v>
      </c>
      <c r="V978" s="56" t="s">
        <v>32</v>
      </c>
      <c r="W978" s="2" t="str">
        <f t="shared" si="37"/>
        <v>HKHKGNDetention</v>
      </c>
    </row>
    <row r="979" spans="1:23" s="2" customFormat="1" ht="14.45" customHeight="1">
      <c r="A979" s="2" t="str">
        <f>+IF(B979="N","",IF(COUNTIF(B:B,B979)&gt;1,COUNTIF(B$3:B979,B979),""))</f>
        <v/>
      </c>
      <c r="B979" s="2" t="str">
        <f>+IF(F979="Detention",IF(G979&amp;E979='Import Demurrage Detention'!$G$2&amp;'Import Demurrage Detention'!$C$3,"Y","N"),IF(G979&amp;E979='Import Demurrage Detention'!$H$2&amp;'Import Demurrage Detention'!$C$3,"Y","N"))</f>
        <v>N</v>
      </c>
      <c r="C979" s="56" t="s">
        <v>432</v>
      </c>
      <c r="D979" s="56" t="s">
        <v>212</v>
      </c>
      <c r="E979" s="56" t="s">
        <v>21</v>
      </c>
      <c r="F979" s="56" t="s">
        <v>22</v>
      </c>
      <c r="G979" s="56" t="s">
        <v>433</v>
      </c>
      <c r="H979" s="57">
        <v>43578</v>
      </c>
      <c r="I979" s="56" t="s">
        <v>88</v>
      </c>
      <c r="J979" s="56" t="s">
        <v>25</v>
      </c>
      <c r="K979" s="56" t="s">
        <v>33</v>
      </c>
      <c r="L979" s="56" t="s">
        <v>27</v>
      </c>
      <c r="M979" s="56" t="s">
        <v>214</v>
      </c>
      <c r="N979" s="56" t="s">
        <v>7560</v>
      </c>
      <c r="O979" s="56" t="s">
        <v>28</v>
      </c>
      <c r="P979" s="56" t="s">
        <v>435</v>
      </c>
      <c r="Q979" s="56" t="s">
        <v>30</v>
      </c>
      <c r="R979" s="56" t="s">
        <v>436</v>
      </c>
      <c r="S979" s="56" t="s">
        <v>32</v>
      </c>
      <c r="T979" s="56" t="s">
        <v>32</v>
      </c>
      <c r="U979" s="56" t="s">
        <v>32</v>
      </c>
      <c r="V979" s="56" t="s">
        <v>32</v>
      </c>
      <c r="W979" s="2" t="str">
        <f t="shared" si="37"/>
        <v>HKHKGNDetention</v>
      </c>
    </row>
    <row r="980" spans="1:23" s="2" customFormat="1" ht="14.45" customHeight="1">
      <c r="A980" s="2" t="str">
        <f>+IF(B980="N","",IF(COUNTIF(B:B,B980)&gt;1,COUNTIF(B$3:B980,B980),""))</f>
        <v/>
      </c>
      <c r="B980" s="2" t="str">
        <f>+IF(F980="Detention",IF(G980&amp;E980='Import Demurrage Detention'!$G$2&amp;'Import Demurrage Detention'!$C$3,"Y","N"),IF(G980&amp;E980='Import Demurrage Detention'!$H$2&amp;'Import Demurrage Detention'!$C$3,"Y","N"))</f>
        <v>N</v>
      </c>
      <c r="C980" s="56" t="s">
        <v>432</v>
      </c>
      <c r="D980" s="56" t="s">
        <v>212</v>
      </c>
      <c r="E980" s="56" t="s">
        <v>21</v>
      </c>
      <c r="F980" s="56" t="s">
        <v>22</v>
      </c>
      <c r="G980" s="56" t="s">
        <v>433</v>
      </c>
      <c r="H980" s="57">
        <v>43578</v>
      </c>
      <c r="I980" s="56" t="s">
        <v>88</v>
      </c>
      <c r="J980" s="56" t="s">
        <v>25</v>
      </c>
      <c r="K980" s="56" t="s">
        <v>6381</v>
      </c>
      <c r="L980" s="56" t="s">
        <v>27</v>
      </c>
      <c r="M980" s="56" t="s">
        <v>214</v>
      </c>
      <c r="N980" s="56" t="s">
        <v>7560</v>
      </c>
      <c r="O980" s="56" t="s">
        <v>28</v>
      </c>
      <c r="P980" s="56" t="s">
        <v>435</v>
      </c>
      <c r="Q980" s="56" t="s">
        <v>30</v>
      </c>
      <c r="R980" s="56" t="s">
        <v>436</v>
      </c>
      <c r="S980" s="56" t="s">
        <v>32</v>
      </c>
      <c r="T980" s="56" t="s">
        <v>32</v>
      </c>
      <c r="U980" s="56" t="s">
        <v>32</v>
      </c>
      <c r="V980" s="56" t="s">
        <v>32</v>
      </c>
      <c r="W980" s="2" t="str">
        <f t="shared" si="37"/>
        <v>HKHKGNDetention</v>
      </c>
    </row>
    <row r="981" spans="1:23" s="2" customFormat="1" ht="14.45" customHeight="1">
      <c r="A981" s="2" t="str">
        <f>+IF(B981="N","",IF(COUNTIF(B:B,B981)&gt;1,COUNTIF(B$3:B981,B981),""))</f>
        <v/>
      </c>
      <c r="B981" s="2" t="str">
        <f>+IF(F981="Detention",IF(G981&amp;E981='Import Demurrage Detention'!$G$2&amp;'Import Demurrage Detention'!$C$3,"Y","N"),IF(G981&amp;E981='Import Demurrage Detention'!$H$2&amp;'Import Demurrage Detention'!$C$3,"Y","N"))</f>
        <v>N</v>
      </c>
      <c r="C981" s="56" t="s">
        <v>432</v>
      </c>
      <c r="D981" s="56" t="s">
        <v>212</v>
      </c>
      <c r="E981" s="56" t="s">
        <v>21</v>
      </c>
      <c r="F981" s="56" t="s">
        <v>22</v>
      </c>
      <c r="G981" s="56" t="s">
        <v>433</v>
      </c>
      <c r="H981" s="57">
        <v>43578</v>
      </c>
      <c r="I981" s="56" t="s">
        <v>88</v>
      </c>
      <c r="J981" s="56" t="s">
        <v>25</v>
      </c>
      <c r="K981" s="56" t="s">
        <v>55</v>
      </c>
      <c r="L981" s="56" t="s">
        <v>27</v>
      </c>
      <c r="M981" s="56" t="s">
        <v>214</v>
      </c>
      <c r="N981" s="56" t="s">
        <v>7561</v>
      </c>
      <c r="O981" s="56" t="s">
        <v>28</v>
      </c>
      <c r="P981" s="56" t="s">
        <v>7562</v>
      </c>
      <c r="Q981" s="56" t="s">
        <v>30</v>
      </c>
      <c r="R981" s="56" t="s">
        <v>7563</v>
      </c>
      <c r="S981" s="56" t="s">
        <v>32</v>
      </c>
      <c r="T981" s="56" t="s">
        <v>32</v>
      </c>
      <c r="U981" s="56" t="s">
        <v>32</v>
      </c>
      <c r="V981" s="56" t="s">
        <v>32</v>
      </c>
      <c r="W981" s="2" t="str">
        <f t="shared" si="37"/>
        <v>HKHKGNDetention</v>
      </c>
    </row>
    <row r="982" spans="1:23" s="2" customFormat="1" ht="14.45" customHeight="1">
      <c r="A982" s="2" t="str">
        <f>+IF(B982="N","",IF(COUNTIF(B:B,B982)&gt;1,COUNTIF(B$3:B982,B982),""))</f>
        <v/>
      </c>
      <c r="B982" s="2" t="str">
        <f>+IF(F982="Detention",IF(G982&amp;E982='Import Demurrage Detention'!$G$2&amp;'Import Demurrage Detention'!$C$3,"Y","N"),IF(G982&amp;E982='Import Demurrage Detention'!$H$2&amp;'Import Demurrage Detention'!$C$3,"Y","N"))</f>
        <v>N</v>
      </c>
      <c r="C982" s="56" t="s">
        <v>437</v>
      </c>
      <c r="D982" s="56" t="s">
        <v>312</v>
      </c>
      <c r="E982" s="56" t="s">
        <v>21</v>
      </c>
      <c r="F982" s="56" t="s">
        <v>6317</v>
      </c>
      <c r="G982" s="56" t="s">
        <v>438</v>
      </c>
      <c r="H982" s="57">
        <v>43800</v>
      </c>
      <c r="I982" s="56" t="s">
        <v>88</v>
      </c>
      <c r="J982" s="56" t="s">
        <v>76</v>
      </c>
      <c r="K982" s="56" t="s">
        <v>26</v>
      </c>
      <c r="L982" s="56" t="s">
        <v>27</v>
      </c>
      <c r="M982" s="56" t="s">
        <v>6382</v>
      </c>
      <c r="N982" s="56" t="s">
        <v>757</v>
      </c>
      <c r="O982" s="56" t="s">
        <v>199</v>
      </c>
      <c r="P982" s="56" t="s">
        <v>315</v>
      </c>
      <c r="Q982" s="56" t="s">
        <v>32</v>
      </c>
      <c r="R982" s="56" t="s">
        <v>32</v>
      </c>
      <c r="S982" s="56" t="s">
        <v>32</v>
      </c>
      <c r="T982" s="56" t="s">
        <v>32</v>
      </c>
      <c r="U982" s="56" t="s">
        <v>32</v>
      </c>
      <c r="V982" s="56" t="s">
        <v>32</v>
      </c>
      <c r="W982" s="2" t="str">
        <f t="shared" si="37"/>
        <v>HUBUDNDemurrage</v>
      </c>
    </row>
    <row r="983" spans="1:23" s="2" customFormat="1" ht="14.45" customHeight="1">
      <c r="A983" s="2" t="str">
        <f>+IF(B983="N","",IF(COUNTIF(B:B,B983)&gt;1,COUNTIF(B$3:B983,B983),""))</f>
        <v/>
      </c>
      <c r="B983" s="2" t="str">
        <f>+IF(F983="Detention",IF(G983&amp;E983='Import Demurrage Detention'!$G$2&amp;'Import Demurrage Detention'!$C$3,"Y","N"),IF(G983&amp;E983='Import Demurrage Detention'!$H$2&amp;'Import Demurrage Detention'!$C$3,"Y","N"))</f>
        <v>N</v>
      </c>
      <c r="C983" s="56" t="s">
        <v>437</v>
      </c>
      <c r="D983" s="56" t="s">
        <v>312</v>
      </c>
      <c r="E983" s="56" t="s">
        <v>21</v>
      </c>
      <c r="F983" s="56" t="s">
        <v>6317</v>
      </c>
      <c r="G983" s="56" t="s">
        <v>438</v>
      </c>
      <c r="H983" s="57">
        <v>43800</v>
      </c>
      <c r="I983" s="56" t="s">
        <v>88</v>
      </c>
      <c r="J983" s="56" t="s">
        <v>76</v>
      </c>
      <c r="K983" s="56" t="s">
        <v>64</v>
      </c>
      <c r="L983" s="56" t="s">
        <v>27</v>
      </c>
      <c r="M983" s="56" t="s">
        <v>6382</v>
      </c>
      <c r="N983" s="56" t="s">
        <v>757</v>
      </c>
      <c r="O983" s="56" t="s">
        <v>199</v>
      </c>
      <c r="P983" s="56" t="s">
        <v>315</v>
      </c>
      <c r="Q983" s="56" t="s">
        <v>32</v>
      </c>
      <c r="R983" s="56" t="s">
        <v>32</v>
      </c>
      <c r="S983" s="56" t="s">
        <v>32</v>
      </c>
      <c r="T983" s="56" t="s">
        <v>32</v>
      </c>
      <c r="U983" s="56" t="s">
        <v>32</v>
      </c>
      <c r="V983" s="56" t="s">
        <v>32</v>
      </c>
      <c r="W983" s="2" t="str">
        <f t="shared" si="37"/>
        <v>HUBUDNDemurrage</v>
      </c>
    </row>
    <row r="984" spans="1:23" s="2" customFormat="1" ht="14.45" customHeight="1">
      <c r="A984" s="2" t="str">
        <f>+IF(B984="N","",IF(COUNTIF(B:B,B984)&gt;1,COUNTIF(B$3:B984,B984),""))</f>
        <v/>
      </c>
      <c r="B984" s="2" t="str">
        <f>+IF(F984="Detention",IF(G984&amp;E984='Import Demurrage Detention'!$G$2&amp;'Import Demurrage Detention'!$C$3,"Y","N"),IF(G984&amp;E984='Import Demurrage Detention'!$H$2&amp;'Import Demurrage Detention'!$C$3,"Y","N"))</f>
        <v>N</v>
      </c>
      <c r="C984" s="56" t="s">
        <v>437</v>
      </c>
      <c r="D984" s="56" t="s">
        <v>312</v>
      </c>
      <c r="E984" s="56" t="s">
        <v>21</v>
      </c>
      <c r="F984" s="56" t="s">
        <v>6317</v>
      </c>
      <c r="G984" s="56" t="s">
        <v>438</v>
      </c>
      <c r="H984" s="57">
        <v>43992</v>
      </c>
      <c r="I984" s="56" t="s">
        <v>88</v>
      </c>
      <c r="J984" s="56" t="s">
        <v>76</v>
      </c>
      <c r="K984" s="56" t="s">
        <v>6328</v>
      </c>
      <c r="L984" s="56" t="s">
        <v>27</v>
      </c>
      <c r="M984" s="56" t="s">
        <v>6382</v>
      </c>
      <c r="N984" s="56" t="s">
        <v>315</v>
      </c>
      <c r="O984" s="56" t="s">
        <v>199</v>
      </c>
      <c r="P984" s="56" t="s">
        <v>316</v>
      </c>
      <c r="Q984" s="56" t="s">
        <v>32</v>
      </c>
      <c r="R984" s="56" t="s">
        <v>32</v>
      </c>
      <c r="S984" s="56" t="s">
        <v>32</v>
      </c>
      <c r="T984" s="56" t="s">
        <v>32</v>
      </c>
      <c r="U984" s="56" t="s">
        <v>32</v>
      </c>
      <c r="V984" s="56" t="s">
        <v>32</v>
      </c>
      <c r="W984" s="2" t="str">
        <f t="shared" si="37"/>
        <v>HUBUDNDemurrage</v>
      </c>
    </row>
    <row r="985" spans="1:23" s="2" customFormat="1" ht="14.45" customHeight="1">
      <c r="A985" s="2" t="str">
        <f>+IF(B985="N","",IF(COUNTIF(B:B,B985)&gt;1,COUNTIF(B$3:B985,B985),""))</f>
        <v/>
      </c>
      <c r="B985" s="2" t="str">
        <f>+IF(F985="Detention",IF(G985&amp;E985='Import Demurrage Detention'!$G$2&amp;'Import Demurrage Detention'!$C$3,"Y","N"),IF(G985&amp;E985='Import Demurrage Detention'!$H$2&amp;'Import Demurrage Detention'!$C$3,"Y","N"))</f>
        <v>N</v>
      </c>
      <c r="C985" s="56" t="s">
        <v>437</v>
      </c>
      <c r="D985" s="56" t="s">
        <v>312</v>
      </c>
      <c r="E985" s="56" t="s">
        <v>21</v>
      </c>
      <c r="F985" s="56" t="s">
        <v>6317</v>
      </c>
      <c r="G985" s="56" t="s">
        <v>438</v>
      </c>
      <c r="H985" s="57">
        <v>43800</v>
      </c>
      <c r="I985" s="56" t="s">
        <v>88</v>
      </c>
      <c r="J985" s="56" t="s">
        <v>76</v>
      </c>
      <c r="K985" s="56" t="s">
        <v>55</v>
      </c>
      <c r="L985" s="56" t="s">
        <v>27</v>
      </c>
      <c r="M985" s="56" t="s">
        <v>6382</v>
      </c>
      <c r="N985" s="56" t="s">
        <v>315</v>
      </c>
      <c r="O985" s="56" t="s">
        <v>199</v>
      </c>
      <c r="P985" s="56" t="s">
        <v>316</v>
      </c>
      <c r="Q985" s="56" t="s">
        <v>32</v>
      </c>
      <c r="R985" s="56" t="s">
        <v>32</v>
      </c>
      <c r="S985" s="56" t="s">
        <v>32</v>
      </c>
      <c r="T985" s="56" t="s">
        <v>32</v>
      </c>
      <c r="U985" s="56" t="s">
        <v>32</v>
      </c>
      <c r="V985" s="56" t="s">
        <v>32</v>
      </c>
      <c r="W985" s="2" t="str">
        <f t="shared" si="37"/>
        <v>HUBUDNDemurrage</v>
      </c>
    </row>
    <row r="986" spans="1:23" s="2" customFormat="1" ht="14.45" customHeight="1">
      <c r="A986" s="2" t="str">
        <f>+IF(B986="N","",IF(COUNTIF(B:B,B986)&gt;1,COUNTIF(B$3:B986,B986),""))</f>
        <v/>
      </c>
      <c r="B986" s="2" t="str">
        <f>+IF(F986="Detention",IF(G986&amp;E986='Import Demurrage Detention'!$G$2&amp;'Import Demurrage Detention'!$C$3,"Y","N"),IF(G986&amp;E986='Import Demurrage Detention'!$H$2&amp;'Import Demurrage Detention'!$C$3,"Y","N"))</f>
        <v>N</v>
      </c>
      <c r="C986" s="56" t="s">
        <v>437</v>
      </c>
      <c r="D986" s="56" t="s">
        <v>312</v>
      </c>
      <c r="E986" s="56" t="s">
        <v>21</v>
      </c>
      <c r="F986" s="56" t="s">
        <v>22</v>
      </c>
      <c r="G986" s="56" t="s">
        <v>438</v>
      </c>
      <c r="H986" s="57">
        <v>43578</v>
      </c>
      <c r="I986" s="56" t="s">
        <v>88</v>
      </c>
      <c r="J986" s="56" t="s">
        <v>89</v>
      </c>
      <c r="K986" s="56" t="s">
        <v>26</v>
      </c>
      <c r="L986" s="56" t="s">
        <v>27</v>
      </c>
      <c r="M986" s="56" t="s">
        <v>292</v>
      </c>
      <c r="N986" s="56" t="s">
        <v>135</v>
      </c>
      <c r="O986" s="56" t="s">
        <v>32</v>
      </c>
      <c r="P986" s="56" t="s">
        <v>32</v>
      </c>
      <c r="Q986" s="56" t="s">
        <v>32</v>
      </c>
      <c r="R986" s="56" t="s">
        <v>32</v>
      </c>
      <c r="S986" s="56" t="s">
        <v>32</v>
      </c>
      <c r="T986" s="56" t="s">
        <v>32</v>
      </c>
      <c r="U986" s="56" t="s">
        <v>32</v>
      </c>
      <c r="V986" s="56" t="s">
        <v>32</v>
      </c>
      <c r="W986" s="2" t="str">
        <f t="shared" si="37"/>
        <v>HUBUDNDetention</v>
      </c>
    </row>
    <row r="987" spans="1:23" s="2" customFormat="1" ht="14.45" customHeight="1">
      <c r="A987" s="2" t="str">
        <f>+IF(B987="N","",IF(COUNTIF(B:B,B987)&gt;1,COUNTIF(B$3:B987,B987),""))</f>
        <v/>
      </c>
      <c r="B987" s="2" t="str">
        <f>+IF(F987="Detention",IF(G987&amp;E987='Import Demurrage Detention'!$G$2&amp;'Import Demurrage Detention'!$C$3,"Y","N"),IF(G987&amp;E987='Import Demurrage Detention'!$H$2&amp;'Import Demurrage Detention'!$C$3,"Y","N"))</f>
        <v>N</v>
      </c>
      <c r="C987" s="56" t="s">
        <v>437</v>
      </c>
      <c r="D987" s="56" t="s">
        <v>312</v>
      </c>
      <c r="E987" s="56" t="s">
        <v>21</v>
      </c>
      <c r="F987" s="56" t="s">
        <v>22</v>
      </c>
      <c r="G987" s="56" t="s">
        <v>438</v>
      </c>
      <c r="H987" s="57">
        <v>43578</v>
      </c>
      <c r="I987" s="56" t="s">
        <v>88</v>
      </c>
      <c r="J987" s="56" t="s">
        <v>89</v>
      </c>
      <c r="K987" s="56" t="s">
        <v>64</v>
      </c>
      <c r="L987" s="56" t="s">
        <v>27</v>
      </c>
      <c r="M987" s="56" t="s">
        <v>292</v>
      </c>
      <c r="N987" s="56" t="s">
        <v>135</v>
      </c>
      <c r="O987" s="56" t="s">
        <v>32</v>
      </c>
      <c r="P987" s="56" t="s">
        <v>32</v>
      </c>
      <c r="Q987" s="56" t="s">
        <v>32</v>
      </c>
      <c r="R987" s="56" t="s">
        <v>32</v>
      </c>
      <c r="S987" s="56" t="s">
        <v>32</v>
      </c>
      <c r="T987" s="56" t="s">
        <v>32</v>
      </c>
      <c r="U987" s="56" t="s">
        <v>32</v>
      </c>
      <c r="V987" s="56" t="s">
        <v>32</v>
      </c>
      <c r="W987" s="2" t="str">
        <f t="shared" si="37"/>
        <v>HUBUDNDetention</v>
      </c>
    </row>
    <row r="988" spans="1:23" s="2" customFormat="1" ht="14.45" customHeight="1">
      <c r="A988" s="2" t="str">
        <f>+IF(B988="N","",IF(COUNTIF(B:B,B988)&gt;1,COUNTIF(B$3:B988,B988),""))</f>
        <v/>
      </c>
      <c r="B988" s="2" t="str">
        <f>+IF(F988="Detention",IF(G988&amp;E988='Import Demurrage Detention'!$G$2&amp;'Import Demurrage Detention'!$C$3,"Y","N"),IF(G988&amp;E988='Import Demurrage Detention'!$H$2&amp;'Import Demurrage Detention'!$C$3,"Y","N"))</f>
        <v>N</v>
      </c>
      <c r="C988" s="56" t="s">
        <v>437</v>
      </c>
      <c r="D988" s="56" t="s">
        <v>312</v>
      </c>
      <c r="E988" s="56" t="s">
        <v>21</v>
      </c>
      <c r="F988" s="56" t="s">
        <v>22</v>
      </c>
      <c r="G988" s="56" t="s">
        <v>438</v>
      </c>
      <c r="H988" s="57">
        <v>43992</v>
      </c>
      <c r="I988" s="56" t="s">
        <v>88</v>
      </c>
      <c r="J988" s="56" t="s">
        <v>89</v>
      </c>
      <c r="K988" s="56" t="s">
        <v>6328</v>
      </c>
      <c r="L988" s="56" t="s">
        <v>27</v>
      </c>
      <c r="M988" s="56" t="s">
        <v>292</v>
      </c>
      <c r="N988" s="56" t="s">
        <v>138</v>
      </c>
      <c r="O988" s="56" t="s">
        <v>32</v>
      </c>
      <c r="P988" s="56" t="s">
        <v>32</v>
      </c>
      <c r="Q988" s="56" t="s">
        <v>32</v>
      </c>
      <c r="R988" s="56" t="s">
        <v>32</v>
      </c>
      <c r="S988" s="56" t="s">
        <v>32</v>
      </c>
      <c r="T988" s="56" t="s">
        <v>32</v>
      </c>
      <c r="U988" s="56" t="s">
        <v>32</v>
      </c>
      <c r="V988" s="56" t="s">
        <v>32</v>
      </c>
      <c r="W988" s="2" t="str">
        <f t="shared" si="37"/>
        <v>HUBUDNDetention</v>
      </c>
    </row>
    <row r="989" spans="1:23" s="2" customFormat="1" ht="14.45" customHeight="1">
      <c r="A989" s="2" t="str">
        <f>+IF(B989="N","",IF(COUNTIF(B:B,B989)&gt;1,COUNTIF(B$3:B989,B989),""))</f>
        <v/>
      </c>
      <c r="B989" s="2" t="str">
        <f>+IF(F989="Detention",IF(G989&amp;E989='Import Demurrage Detention'!$G$2&amp;'Import Demurrage Detention'!$C$3,"Y","N"),IF(G989&amp;E989='Import Demurrage Detention'!$H$2&amp;'Import Demurrage Detention'!$C$3,"Y","N"))</f>
        <v>N</v>
      </c>
      <c r="C989" s="56" t="s">
        <v>437</v>
      </c>
      <c r="D989" s="56" t="s">
        <v>312</v>
      </c>
      <c r="E989" s="56" t="s">
        <v>21</v>
      </c>
      <c r="F989" s="56" t="s">
        <v>22</v>
      </c>
      <c r="G989" s="56" t="s">
        <v>438</v>
      </c>
      <c r="H989" s="57">
        <v>43578</v>
      </c>
      <c r="I989" s="56" t="s">
        <v>88</v>
      </c>
      <c r="J989" s="56" t="s">
        <v>89</v>
      </c>
      <c r="K989" s="56" t="s">
        <v>55</v>
      </c>
      <c r="L989" s="56" t="s">
        <v>27</v>
      </c>
      <c r="M989" s="56" t="s">
        <v>292</v>
      </c>
      <c r="N989" s="56" t="s">
        <v>138</v>
      </c>
      <c r="O989" s="56" t="s">
        <v>32</v>
      </c>
      <c r="P989" s="56" t="s">
        <v>32</v>
      </c>
      <c r="Q989" s="56" t="s">
        <v>32</v>
      </c>
      <c r="R989" s="56" t="s">
        <v>32</v>
      </c>
      <c r="S989" s="56" t="s">
        <v>32</v>
      </c>
      <c r="T989" s="56" t="s">
        <v>32</v>
      </c>
      <c r="U989" s="56" t="s">
        <v>32</v>
      </c>
      <c r="V989" s="56" t="s">
        <v>32</v>
      </c>
      <c r="W989" s="2" t="str">
        <f t="shared" si="37"/>
        <v>HUBUDNDetention</v>
      </c>
    </row>
    <row r="990" spans="1:23" s="2" customFormat="1" ht="14.45" customHeight="1">
      <c r="A990" s="2" t="str">
        <f>+IF(B990="N","",IF(COUNTIF(B:B,B990)&gt;1,COUNTIF(B$3:B990,B990),""))</f>
        <v/>
      </c>
      <c r="B990" s="2" t="str">
        <f>+IF(F990="Detention",IF(G990&amp;E990='Import Demurrage Detention'!$G$2&amp;'Import Demurrage Detention'!$C$3,"Y","N"),IF(G990&amp;E990='Import Demurrage Detention'!$H$2&amp;'Import Demurrage Detention'!$C$3,"Y","N"))</f>
        <v>N</v>
      </c>
      <c r="C990" s="56" t="s">
        <v>439</v>
      </c>
      <c r="D990" s="56" t="s">
        <v>104</v>
      </c>
      <c r="E990" s="56" t="s">
        <v>21</v>
      </c>
      <c r="F990" s="56" t="s">
        <v>6317</v>
      </c>
      <c r="G990" s="56" t="s">
        <v>440</v>
      </c>
      <c r="H990" s="57">
        <v>43578</v>
      </c>
      <c r="I990" s="56" t="s">
        <v>145</v>
      </c>
      <c r="J990" s="56" t="s">
        <v>25</v>
      </c>
      <c r="K990" s="56" t="s">
        <v>26</v>
      </c>
      <c r="L990" s="56" t="s">
        <v>27</v>
      </c>
      <c r="M990" s="56" t="s">
        <v>448</v>
      </c>
      <c r="N990" s="56" t="s">
        <v>442</v>
      </c>
      <c r="O990" s="56" t="s">
        <v>443</v>
      </c>
      <c r="P990" s="56" t="s">
        <v>444</v>
      </c>
      <c r="Q990" s="56" t="s">
        <v>445</v>
      </c>
      <c r="R990" s="56" t="s">
        <v>446</v>
      </c>
      <c r="S990" s="56" t="s">
        <v>32</v>
      </c>
      <c r="T990" s="56" t="s">
        <v>32</v>
      </c>
      <c r="U990" s="56" t="s">
        <v>32</v>
      </c>
      <c r="V990" s="56" t="s">
        <v>32</v>
      </c>
      <c r="W990" s="2" t="str">
        <f t="shared" si="37"/>
        <v>INCOKNDemurrage</v>
      </c>
    </row>
    <row r="991" spans="1:23" s="2" customFormat="1" ht="14.45" customHeight="1">
      <c r="A991" s="2" t="str">
        <f>+IF(B991="N","",IF(COUNTIF(B:B,B991)&gt;1,COUNTIF(B$3:B991,B991),""))</f>
        <v/>
      </c>
      <c r="B991" s="2" t="str">
        <f>+IF(F991="Detention",IF(G991&amp;E991='Import Demurrage Detention'!$G$2&amp;'Import Demurrage Detention'!$C$3,"Y","N"),IF(G991&amp;E991='Import Demurrage Detention'!$H$2&amp;'Import Demurrage Detention'!$C$3,"Y","N"))</f>
        <v>N</v>
      </c>
      <c r="C991" s="56" t="s">
        <v>439</v>
      </c>
      <c r="D991" s="56" t="s">
        <v>104</v>
      </c>
      <c r="E991" s="56" t="s">
        <v>21</v>
      </c>
      <c r="F991" s="56" t="s">
        <v>6317</v>
      </c>
      <c r="G991" s="56" t="s">
        <v>440</v>
      </c>
      <c r="H991" s="57">
        <v>43578</v>
      </c>
      <c r="I991" s="56" t="s">
        <v>145</v>
      </c>
      <c r="J991" s="56" t="s">
        <v>25</v>
      </c>
      <c r="K991" s="56" t="s">
        <v>6328</v>
      </c>
      <c r="L991" s="56" t="s">
        <v>27</v>
      </c>
      <c r="M991" s="56" t="s">
        <v>448</v>
      </c>
      <c r="N991" s="56" t="s">
        <v>444</v>
      </c>
      <c r="O991" s="56" t="s">
        <v>443</v>
      </c>
      <c r="P991" s="56" t="s">
        <v>446</v>
      </c>
      <c r="Q991" s="56" t="s">
        <v>445</v>
      </c>
      <c r="R991" s="56" t="s">
        <v>447</v>
      </c>
      <c r="S991" s="56" t="s">
        <v>32</v>
      </c>
      <c r="T991" s="56" t="s">
        <v>32</v>
      </c>
      <c r="U991" s="56" t="s">
        <v>32</v>
      </c>
      <c r="V991" s="56" t="s">
        <v>32</v>
      </c>
      <c r="W991" s="2" t="str">
        <f t="shared" si="37"/>
        <v>INCOKNDemurrage</v>
      </c>
    </row>
    <row r="992" spans="1:23" s="2" customFormat="1" ht="14.45" customHeight="1">
      <c r="A992" s="2" t="str">
        <f>+IF(B992="N","",IF(COUNTIF(B:B,B992)&gt;1,COUNTIF(B$3:B992,B992),""))</f>
        <v/>
      </c>
      <c r="B992" s="2" t="str">
        <f>+IF(F992="Detention",IF(G992&amp;E992='Import Demurrage Detention'!$G$2&amp;'Import Demurrage Detention'!$C$3,"Y","N"),IF(G992&amp;E992='Import Demurrage Detention'!$H$2&amp;'Import Demurrage Detention'!$C$3,"Y","N"))</f>
        <v>N</v>
      </c>
      <c r="C992" s="56" t="s">
        <v>439</v>
      </c>
      <c r="D992" s="56" t="s">
        <v>104</v>
      </c>
      <c r="E992" s="56" t="s">
        <v>21</v>
      </c>
      <c r="F992" s="56" t="s">
        <v>6317</v>
      </c>
      <c r="G992" s="56" t="s">
        <v>449</v>
      </c>
      <c r="H992" s="57">
        <v>43578</v>
      </c>
      <c r="I992" s="56" t="s">
        <v>354</v>
      </c>
      <c r="J992" s="56" t="s">
        <v>25</v>
      </c>
      <c r="K992" s="56" t="s">
        <v>26</v>
      </c>
      <c r="L992" s="56" t="s">
        <v>27</v>
      </c>
      <c r="M992" s="56" t="s">
        <v>450</v>
      </c>
      <c r="N992" s="56" t="s">
        <v>451</v>
      </c>
      <c r="O992" s="56" t="s">
        <v>443</v>
      </c>
      <c r="P992" s="56" t="s">
        <v>452</v>
      </c>
      <c r="Q992" s="56" t="s">
        <v>445</v>
      </c>
      <c r="R992" s="56" t="s">
        <v>453</v>
      </c>
      <c r="S992" s="56" t="s">
        <v>32</v>
      </c>
      <c r="T992" s="56" t="s">
        <v>32</v>
      </c>
      <c r="U992" s="56" t="s">
        <v>32</v>
      </c>
      <c r="V992" s="56" t="s">
        <v>32</v>
      </c>
      <c r="W992" s="2" t="str">
        <f t="shared" si="37"/>
        <v>INENNNDemurrage</v>
      </c>
    </row>
    <row r="993" spans="1:23" s="2" customFormat="1" ht="14.45" customHeight="1">
      <c r="A993" s="2" t="str">
        <f>+IF(B993="N","",IF(COUNTIF(B:B,B993)&gt;1,COUNTIF(B$3:B993,B993),""))</f>
        <v/>
      </c>
      <c r="B993" s="2" t="str">
        <f>+IF(F993="Detention",IF(G993&amp;E993='Import Demurrage Detention'!$G$2&amp;'Import Demurrage Detention'!$C$3,"Y","N"),IF(G993&amp;E993='Import Demurrage Detention'!$H$2&amp;'Import Demurrage Detention'!$C$3,"Y","N"))</f>
        <v>N</v>
      </c>
      <c r="C993" s="56" t="s">
        <v>439</v>
      </c>
      <c r="D993" s="56" t="s">
        <v>104</v>
      </c>
      <c r="E993" s="56" t="s">
        <v>21</v>
      </c>
      <c r="F993" s="56" t="s">
        <v>6317</v>
      </c>
      <c r="G993" s="56" t="s">
        <v>449</v>
      </c>
      <c r="H993" s="57">
        <v>43578</v>
      </c>
      <c r="I993" s="56" t="s">
        <v>354</v>
      </c>
      <c r="J993" s="56" t="s">
        <v>25</v>
      </c>
      <c r="K993" s="56" t="s">
        <v>6328</v>
      </c>
      <c r="L993" s="56" t="s">
        <v>27</v>
      </c>
      <c r="M993" s="56" t="s">
        <v>450</v>
      </c>
      <c r="N993" s="56" t="s">
        <v>452</v>
      </c>
      <c r="O993" s="56" t="s">
        <v>443</v>
      </c>
      <c r="P993" s="56" t="s">
        <v>453</v>
      </c>
      <c r="Q993" s="56" t="s">
        <v>445</v>
      </c>
      <c r="R993" s="56" t="s">
        <v>454</v>
      </c>
      <c r="S993" s="56" t="s">
        <v>32</v>
      </c>
      <c r="T993" s="56" t="s">
        <v>32</v>
      </c>
      <c r="U993" s="56" t="s">
        <v>32</v>
      </c>
      <c r="V993" s="56" t="s">
        <v>32</v>
      </c>
      <c r="W993" s="2" t="str">
        <f t="shared" si="37"/>
        <v>INENNNDemurrage</v>
      </c>
    </row>
    <row r="994" spans="1:23" s="2" customFormat="1" ht="14.45" customHeight="1">
      <c r="A994" s="2" t="str">
        <f>+IF(B994="N","",IF(COUNTIF(B:B,B994)&gt;1,COUNTIF(B$3:B994,B994),""))</f>
        <v/>
      </c>
      <c r="B994" s="2" t="str">
        <f>+IF(F994="Detention",IF(G994&amp;E994='Import Demurrage Detention'!$G$2&amp;'Import Demurrage Detention'!$C$3,"Y","N"),IF(G994&amp;E994='Import Demurrage Detention'!$H$2&amp;'Import Demurrage Detention'!$C$3,"Y","N"))</f>
        <v>N</v>
      </c>
      <c r="C994" s="56" t="s">
        <v>439</v>
      </c>
      <c r="D994" s="56" t="s">
        <v>104</v>
      </c>
      <c r="E994" s="56" t="s">
        <v>21</v>
      </c>
      <c r="F994" s="56" t="s">
        <v>6317</v>
      </c>
      <c r="G994" s="56" t="s">
        <v>455</v>
      </c>
      <c r="H994" s="57">
        <v>43578</v>
      </c>
      <c r="I994" s="56" t="s">
        <v>109</v>
      </c>
      <c r="J994" s="56" t="s">
        <v>25</v>
      </c>
      <c r="K994" s="56" t="s">
        <v>26</v>
      </c>
      <c r="L994" s="56" t="s">
        <v>27</v>
      </c>
      <c r="M994" s="56" t="s">
        <v>456</v>
      </c>
      <c r="N994" s="56" t="s">
        <v>457</v>
      </c>
      <c r="O994" s="56" t="s">
        <v>458</v>
      </c>
      <c r="P994" s="56" t="s">
        <v>459</v>
      </c>
      <c r="Q994" s="56" t="s">
        <v>32</v>
      </c>
      <c r="R994" s="56" t="s">
        <v>32</v>
      </c>
      <c r="S994" s="56" t="s">
        <v>32</v>
      </c>
      <c r="T994" s="56" t="s">
        <v>32</v>
      </c>
      <c r="U994" s="56" t="s">
        <v>32</v>
      </c>
      <c r="V994" s="56" t="s">
        <v>32</v>
      </c>
      <c r="W994" s="2" t="str">
        <f t="shared" si="37"/>
        <v>INHAZNDemurrage</v>
      </c>
    </row>
    <row r="995" spans="1:23" s="2" customFormat="1" ht="14.45" customHeight="1">
      <c r="A995" s="2" t="str">
        <f>+IF(B995="N","",IF(COUNTIF(B:B,B995)&gt;1,COUNTIF(B$3:B995,B995),""))</f>
        <v/>
      </c>
      <c r="B995" s="2" t="str">
        <f>+IF(F995="Detention",IF(G995&amp;E995='Import Demurrage Detention'!$G$2&amp;'Import Demurrage Detention'!$C$3,"Y","N"),IF(G995&amp;E995='Import Demurrage Detention'!$H$2&amp;'Import Demurrage Detention'!$C$3,"Y","N"))</f>
        <v>N</v>
      </c>
      <c r="C995" s="56" t="s">
        <v>439</v>
      </c>
      <c r="D995" s="56" t="s">
        <v>104</v>
      </c>
      <c r="E995" s="56" t="s">
        <v>21</v>
      </c>
      <c r="F995" s="56" t="s">
        <v>6317</v>
      </c>
      <c r="G995" s="56" t="s">
        <v>455</v>
      </c>
      <c r="H995" s="57">
        <v>43578</v>
      </c>
      <c r="I995" s="56" t="s">
        <v>109</v>
      </c>
      <c r="J995" s="56" t="s">
        <v>25</v>
      </c>
      <c r="K995" s="56" t="s">
        <v>6328</v>
      </c>
      <c r="L995" s="56" t="s">
        <v>27</v>
      </c>
      <c r="M995" s="56" t="s">
        <v>456</v>
      </c>
      <c r="N995" s="56" t="s">
        <v>460</v>
      </c>
      <c r="O995" s="56" t="s">
        <v>458</v>
      </c>
      <c r="P995" s="56" t="s">
        <v>461</v>
      </c>
      <c r="Q995" s="56" t="s">
        <v>32</v>
      </c>
      <c r="R995" s="56" t="s">
        <v>32</v>
      </c>
      <c r="S995" s="56" t="s">
        <v>32</v>
      </c>
      <c r="T995" s="56" t="s">
        <v>32</v>
      </c>
      <c r="U995" s="56" t="s">
        <v>32</v>
      </c>
      <c r="V995" s="56" t="s">
        <v>32</v>
      </c>
      <c r="W995" s="2" t="str">
        <f t="shared" si="37"/>
        <v>INHAZNDemurrage</v>
      </c>
    </row>
    <row r="996" spans="1:23" s="2" customFormat="1" ht="14.45" customHeight="1">
      <c r="A996" s="2" t="str">
        <f>+IF(B996="N","",IF(COUNTIF(B:B,B996)&gt;1,COUNTIF(B$3:B996,B996),""))</f>
        <v/>
      </c>
      <c r="B996" s="2" t="str">
        <f>+IF(F996="Detention",IF(G996&amp;E996='Import Demurrage Detention'!$G$2&amp;'Import Demurrage Detention'!$C$3,"Y","N"),IF(G996&amp;E996='Import Demurrage Detention'!$H$2&amp;'Import Demurrage Detention'!$C$3,"Y","N"))</f>
        <v>N</v>
      </c>
      <c r="C996" s="56" t="s">
        <v>439</v>
      </c>
      <c r="D996" s="56" t="s">
        <v>104</v>
      </c>
      <c r="E996" s="56" t="s">
        <v>21</v>
      </c>
      <c r="F996" s="56" t="s">
        <v>6317</v>
      </c>
      <c r="G996" s="56" t="s">
        <v>462</v>
      </c>
      <c r="H996" s="57">
        <v>43578</v>
      </c>
      <c r="I996" s="56" t="s">
        <v>354</v>
      </c>
      <c r="J996" s="56" t="s">
        <v>25</v>
      </c>
      <c r="K996" s="56" t="s">
        <v>26</v>
      </c>
      <c r="L996" s="56" t="s">
        <v>27</v>
      </c>
      <c r="M996" s="56" t="s">
        <v>463</v>
      </c>
      <c r="N996" s="56" t="s">
        <v>464</v>
      </c>
      <c r="O996" s="56" t="s">
        <v>465</v>
      </c>
      <c r="P996" s="56" t="s">
        <v>466</v>
      </c>
      <c r="Q996" s="56" t="s">
        <v>413</v>
      </c>
      <c r="R996" s="56" t="s">
        <v>467</v>
      </c>
      <c r="S996" s="56" t="s">
        <v>137</v>
      </c>
      <c r="T996" s="56" t="s">
        <v>468</v>
      </c>
      <c r="U996" s="56" t="s">
        <v>32</v>
      </c>
      <c r="V996" s="56" t="s">
        <v>32</v>
      </c>
      <c r="W996" s="2" t="str">
        <f t="shared" si="37"/>
        <v>INHDANDemurrage</v>
      </c>
    </row>
    <row r="997" spans="1:23" s="2" customFormat="1" ht="14.45" customHeight="1">
      <c r="A997" s="2" t="str">
        <f>+IF(B997="N","",IF(COUNTIF(B:B,B997)&gt;1,COUNTIF(B$3:B997,B997),""))</f>
        <v/>
      </c>
      <c r="B997" s="2" t="str">
        <f>+IF(F997="Detention",IF(G997&amp;E997='Import Demurrage Detention'!$G$2&amp;'Import Demurrage Detention'!$C$3,"Y","N"),IF(G997&amp;E997='Import Demurrage Detention'!$H$2&amp;'Import Demurrage Detention'!$C$3,"Y","N"))</f>
        <v>N</v>
      </c>
      <c r="C997" s="56" t="s">
        <v>439</v>
      </c>
      <c r="D997" s="56" t="s">
        <v>104</v>
      </c>
      <c r="E997" s="56" t="s">
        <v>21</v>
      </c>
      <c r="F997" s="56" t="s">
        <v>6317</v>
      </c>
      <c r="G997" s="56" t="s">
        <v>462</v>
      </c>
      <c r="H997" s="57">
        <v>43578</v>
      </c>
      <c r="I997" s="56" t="s">
        <v>354</v>
      </c>
      <c r="J997" s="56" t="s">
        <v>25</v>
      </c>
      <c r="K997" s="56" t="s">
        <v>64</v>
      </c>
      <c r="L997" s="56" t="s">
        <v>27</v>
      </c>
      <c r="M997" s="56" t="s">
        <v>469</v>
      </c>
      <c r="N997" s="56" t="s">
        <v>464</v>
      </c>
      <c r="O997" s="56" t="s">
        <v>147</v>
      </c>
      <c r="P997" s="56" t="s">
        <v>470</v>
      </c>
      <c r="Q997" s="56" t="s">
        <v>465</v>
      </c>
      <c r="R997" s="56" t="s">
        <v>471</v>
      </c>
      <c r="S997" s="56" t="s">
        <v>96</v>
      </c>
      <c r="T997" s="56" t="s">
        <v>472</v>
      </c>
      <c r="U997" s="56" t="s">
        <v>32</v>
      </c>
      <c r="V997" s="56" t="s">
        <v>32</v>
      </c>
      <c r="W997" s="2" t="str">
        <f t="shared" si="37"/>
        <v>INHDANDemurrage</v>
      </c>
    </row>
    <row r="998" spans="1:23" s="2" customFormat="1" ht="14.45" customHeight="1">
      <c r="A998" s="2" t="str">
        <f>+IF(B998="N","",IF(COUNTIF(B:B,B998)&gt;1,COUNTIF(B$3:B998,B998),""))</f>
        <v/>
      </c>
      <c r="B998" s="2" t="str">
        <f>+IF(F998="Detention",IF(G998&amp;E998='Import Demurrage Detention'!$G$2&amp;'Import Demurrage Detention'!$C$3,"Y","N"),IF(G998&amp;E998='Import Demurrage Detention'!$H$2&amp;'Import Demurrage Detention'!$C$3,"Y","N"))</f>
        <v>N</v>
      </c>
      <c r="C998" s="56" t="s">
        <v>439</v>
      </c>
      <c r="D998" s="56" t="s">
        <v>104</v>
      </c>
      <c r="E998" s="56" t="s">
        <v>21</v>
      </c>
      <c r="F998" s="56" t="s">
        <v>6317</v>
      </c>
      <c r="G998" s="56" t="s">
        <v>462</v>
      </c>
      <c r="H998" s="57">
        <v>43578</v>
      </c>
      <c r="I998" s="56" t="s">
        <v>354</v>
      </c>
      <c r="J998" s="56" t="s">
        <v>25</v>
      </c>
      <c r="K998" s="56" t="s">
        <v>6328</v>
      </c>
      <c r="L998" s="56" t="s">
        <v>27</v>
      </c>
      <c r="M998" s="56" t="s">
        <v>463</v>
      </c>
      <c r="N998" s="56" t="s">
        <v>466</v>
      </c>
      <c r="O998" s="56" t="s">
        <v>465</v>
      </c>
      <c r="P998" s="56" t="s">
        <v>473</v>
      </c>
      <c r="Q998" s="56" t="s">
        <v>413</v>
      </c>
      <c r="R998" s="56" t="s">
        <v>468</v>
      </c>
      <c r="S998" s="56" t="s">
        <v>137</v>
      </c>
      <c r="T998" s="56" t="s">
        <v>474</v>
      </c>
      <c r="U998" s="56" t="s">
        <v>32</v>
      </c>
      <c r="V998" s="56" t="s">
        <v>32</v>
      </c>
      <c r="W998" s="2" t="str">
        <f t="shared" si="37"/>
        <v>INHDANDemurrage</v>
      </c>
    </row>
    <row r="999" spans="1:23" s="2" customFormat="1" ht="14.45" customHeight="1">
      <c r="A999" s="2" t="str">
        <f>+IF(B999="N","",IF(COUNTIF(B:B,B999)&gt;1,COUNTIF(B$3:B999,B999),""))</f>
        <v/>
      </c>
      <c r="B999" s="2" t="str">
        <f>+IF(F999="Detention",IF(G999&amp;E999='Import Demurrage Detention'!$G$2&amp;'Import Demurrage Detention'!$C$3,"Y","N"),IF(G999&amp;E999='Import Demurrage Detention'!$H$2&amp;'Import Demurrage Detention'!$C$3,"Y","N"))</f>
        <v>N</v>
      </c>
      <c r="C999" s="56" t="s">
        <v>439</v>
      </c>
      <c r="D999" s="56" t="s">
        <v>104</v>
      </c>
      <c r="E999" s="56" t="s">
        <v>21</v>
      </c>
      <c r="F999" s="56" t="s">
        <v>6317</v>
      </c>
      <c r="G999" s="56" t="s">
        <v>462</v>
      </c>
      <c r="H999" s="57">
        <v>43578</v>
      </c>
      <c r="I999" s="56" t="s">
        <v>354</v>
      </c>
      <c r="J999" s="56" t="s">
        <v>25</v>
      </c>
      <c r="K999" s="56" t="s">
        <v>55</v>
      </c>
      <c r="L999" s="56" t="s">
        <v>27</v>
      </c>
      <c r="M999" s="56" t="s">
        <v>469</v>
      </c>
      <c r="N999" s="56" t="s">
        <v>466</v>
      </c>
      <c r="O999" s="56" t="s">
        <v>147</v>
      </c>
      <c r="P999" s="56" t="s">
        <v>475</v>
      </c>
      <c r="Q999" s="56" t="s">
        <v>465</v>
      </c>
      <c r="R999" s="56" t="s">
        <v>476</v>
      </c>
      <c r="S999" s="56" t="s">
        <v>96</v>
      </c>
      <c r="T999" s="56" t="s">
        <v>477</v>
      </c>
      <c r="U999" s="56" t="s">
        <v>32</v>
      </c>
      <c r="V999" s="56" t="s">
        <v>32</v>
      </c>
      <c r="W999" s="2" t="str">
        <f t="shared" si="37"/>
        <v>INHDANDemurrage</v>
      </c>
    </row>
    <row r="1000" spans="1:23" s="2" customFormat="1" ht="14.45" customHeight="1">
      <c r="A1000" s="2" t="str">
        <f>+IF(B1000="N","",IF(COUNTIF(B:B,B1000)&gt;1,COUNTIF(B$3:B1000,B1000),""))</f>
        <v/>
      </c>
      <c r="B1000" s="2" t="str">
        <f>+IF(F1000="Detention",IF(G1000&amp;E1000='Import Demurrage Detention'!$G$2&amp;'Import Demurrage Detention'!$C$3,"Y","N"),IF(G1000&amp;E1000='Import Demurrage Detention'!$H$2&amp;'Import Demurrage Detention'!$C$3,"Y","N"))</f>
        <v>N</v>
      </c>
      <c r="C1000" s="56" t="s">
        <v>439</v>
      </c>
      <c r="D1000" s="56" t="s">
        <v>104</v>
      </c>
      <c r="E1000" s="56" t="s">
        <v>21</v>
      </c>
      <c r="F1000" s="56" t="s">
        <v>6317</v>
      </c>
      <c r="G1000" s="56" t="s">
        <v>478</v>
      </c>
      <c r="H1000" s="57">
        <v>43578</v>
      </c>
      <c r="I1000" s="56" t="s">
        <v>354</v>
      </c>
      <c r="J1000" s="56" t="s">
        <v>25</v>
      </c>
      <c r="K1000" s="56" t="s">
        <v>26</v>
      </c>
      <c r="L1000" s="56" t="s">
        <v>27</v>
      </c>
      <c r="M1000" s="56" t="s">
        <v>450</v>
      </c>
      <c r="N1000" s="56" t="s">
        <v>479</v>
      </c>
      <c r="O1000" s="56" t="s">
        <v>443</v>
      </c>
      <c r="P1000" s="56" t="s">
        <v>480</v>
      </c>
      <c r="Q1000" s="56" t="s">
        <v>445</v>
      </c>
      <c r="R1000" s="56" t="s">
        <v>481</v>
      </c>
      <c r="S1000" s="56" t="s">
        <v>32</v>
      </c>
      <c r="T1000" s="56" t="s">
        <v>32</v>
      </c>
      <c r="U1000" s="56" t="s">
        <v>32</v>
      </c>
      <c r="V1000" s="56" t="s">
        <v>32</v>
      </c>
      <c r="W1000" s="2" t="str">
        <f t="shared" si="37"/>
        <v>INKAKNDemurrage</v>
      </c>
    </row>
    <row r="1001" spans="1:23" s="2" customFormat="1" ht="14.45" customHeight="1">
      <c r="A1001" s="2" t="str">
        <f>+IF(B1001="N","",IF(COUNTIF(B:B,B1001)&gt;1,COUNTIF(B$3:B1001,B1001),""))</f>
        <v/>
      </c>
      <c r="B1001" s="2" t="str">
        <f>+IF(F1001="Detention",IF(G1001&amp;E1001='Import Demurrage Detention'!$G$2&amp;'Import Demurrage Detention'!$C$3,"Y","N"),IF(G1001&amp;E1001='Import Demurrage Detention'!$H$2&amp;'Import Demurrage Detention'!$C$3,"Y","N"))</f>
        <v>N</v>
      </c>
      <c r="C1001" s="56" t="s">
        <v>439</v>
      </c>
      <c r="D1001" s="56" t="s">
        <v>104</v>
      </c>
      <c r="E1001" s="56" t="s">
        <v>21</v>
      </c>
      <c r="F1001" s="56" t="s">
        <v>6317</v>
      </c>
      <c r="G1001" s="56" t="s">
        <v>478</v>
      </c>
      <c r="H1001" s="57">
        <v>43578</v>
      </c>
      <c r="I1001" s="56" t="s">
        <v>354</v>
      </c>
      <c r="J1001" s="56" t="s">
        <v>25</v>
      </c>
      <c r="K1001" s="56" t="s">
        <v>6328</v>
      </c>
      <c r="L1001" s="56" t="s">
        <v>27</v>
      </c>
      <c r="M1001" s="56" t="s">
        <v>450</v>
      </c>
      <c r="N1001" s="56" t="s">
        <v>480</v>
      </c>
      <c r="O1001" s="56" t="s">
        <v>443</v>
      </c>
      <c r="P1001" s="56" t="s">
        <v>482</v>
      </c>
      <c r="Q1001" s="56" t="s">
        <v>445</v>
      </c>
      <c r="R1001" s="56" t="s">
        <v>483</v>
      </c>
      <c r="S1001" s="56" t="s">
        <v>32</v>
      </c>
      <c r="T1001" s="56" t="s">
        <v>32</v>
      </c>
      <c r="U1001" s="56" t="s">
        <v>32</v>
      </c>
      <c r="V1001" s="56" t="s">
        <v>32</v>
      </c>
      <c r="W1001" s="2" t="str">
        <f t="shared" si="37"/>
        <v>INKAKNDemurrage</v>
      </c>
    </row>
    <row r="1002" spans="1:23" s="2" customFormat="1" ht="14.45" customHeight="1">
      <c r="A1002" s="2" t="str">
        <f>+IF(B1002="N","",IF(COUNTIF(B:B,B1002)&gt;1,COUNTIF(B$3:B1002,B1002),""))</f>
        <v/>
      </c>
      <c r="B1002" s="2" t="str">
        <f>+IF(F1002="Detention",IF(G1002&amp;E1002='Import Demurrage Detention'!$G$2&amp;'Import Demurrage Detention'!$C$3,"Y","N"),IF(G1002&amp;E1002='Import Demurrage Detention'!$H$2&amp;'Import Demurrage Detention'!$C$3,"Y","N"))</f>
        <v>N</v>
      </c>
      <c r="C1002" s="56" t="s">
        <v>439</v>
      </c>
      <c r="D1002" s="56" t="s">
        <v>104</v>
      </c>
      <c r="E1002" s="56" t="s">
        <v>21</v>
      </c>
      <c r="F1002" s="56" t="s">
        <v>6317</v>
      </c>
      <c r="G1002" s="56" t="s">
        <v>484</v>
      </c>
      <c r="H1002" s="57">
        <v>43578</v>
      </c>
      <c r="I1002" s="56" t="s">
        <v>354</v>
      </c>
      <c r="J1002" s="56" t="s">
        <v>25</v>
      </c>
      <c r="K1002" s="56" t="s">
        <v>26</v>
      </c>
      <c r="L1002" s="56" t="s">
        <v>27</v>
      </c>
      <c r="M1002" s="56" t="s">
        <v>450</v>
      </c>
      <c r="N1002" s="56" t="s">
        <v>451</v>
      </c>
      <c r="O1002" s="56" t="s">
        <v>443</v>
      </c>
      <c r="P1002" s="56" t="s">
        <v>452</v>
      </c>
      <c r="Q1002" s="56" t="s">
        <v>445</v>
      </c>
      <c r="R1002" s="56" t="s">
        <v>453</v>
      </c>
      <c r="S1002" s="56" t="s">
        <v>32</v>
      </c>
      <c r="T1002" s="56" t="s">
        <v>32</v>
      </c>
      <c r="U1002" s="56" t="s">
        <v>32</v>
      </c>
      <c r="V1002" s="56" t="s">
        <v>32</v>
      </c>
      <c r="W1002" s="2" t="str">
        <f t="shared" si="37"/>
        <v>INKATNDemurrage</v>
      </c>
    </row>
    <row r="1003" spans="1:23" s="2" customFormat="1" ht="14.45" customHeight="1">
      <c r="A1003" s="2" t="str">
        <f>+IF(B1003="N","",IF(COUNTIF(B:B,B1003)&gt;1,COUNTIF(B$3:B1003,B1003),""))</f>
        <v/>
      </c>
      <c r="B1003" s="2" t="str">
        <f>+IF(F1003="Detention",IF(G1003&amp;E1003='Import Demurrage Detention'!$G$2&amp;'Import Demurrage Detention'!$C$3,"Y","N"),IF(G1003&amp;E1003='Import Demurrage Detention'!$H$2&amp;'Import Demurrage Detention'!$C$3,"Y","N"))</f>
        <v>N</v>
      </c>
      <c r="C1003" s="56" t="s">
        <v>439</v>
      </c>
      <c r="D1003" s="56" t="s">
        <v>104</v>
      </c>
      <c r="E1003" s="56" t="s">
        <v>21</v>
      </c>
      <c r="F1003" s="56" t="s">
        <v>6317</v>
      </c>
      <c r="G1003" s="56" t="s">
        <v>484</v>
      </c>
      <c r="H1003" s="57">
        <v>43578</v>
      </c>
      <c r="I1003" s="56" t="s">
        <v>354</v>
      </c>
      <c r="J1003" s="56" t="s">
        <v>25</v>
      </c>
      <c r="K1003" s="56" t="s">
        <v>6328</v>
      </c>
      <c r="L1003" s="56" t="s">
        <v>27</v>
      </c>
      <c r="M1003" s="56" t="s">
        <v>450</v>
      </c>
      <c r="N1003" s="56" t="s">
        <v>452</v>
      </c>
      <c r="O1003" s="56" t="s">
        <v>443</v>
      </c>
      <c r="P1003" s="56" t="s">
        <v>453</v>
      </c>
      <c r="Q1003" s="56" t="s">
        <v>445</v>
      </c>
      <c r="R1003" s="56" t="s">
        <v>454</v>
      </c>
      <c r="S1003" s="56" t="s">
        <v>32</v>
      </c>
      <c r="T1003" s="56" t="s">
        <v>32</v>
      </c>
      <c r="U1003" s="56" t="s">
        <v>32</v>
      </c>
      <c r="V1003" s="56" t="s">
        <v>32</v>
      </c>
      <c r="W1003" s="2" t="str">
        <f t="shared" si="37"/>
        <v>INKATNDemurrage</v>
      </c>
    </row>
    <row r="1004" spans="1:23" s="2" customFormat="1" ht="14.45" customHeight="1">
      <c r="A1004" s="2" t="str">
        <f>+IF(B1004="N","",IF(COUNTIF(B:B,B1004)&gt;1,COUNTIF(B$3:B1004,B1004),""))</f>
        <v/>
      </c>
      <c r="B1004" s="2" t="str">
        <f>+IF(F1004="Detention",IF(G1004&amp;E1004='Import Demurrage Detention'!$G$2&amp;'Import Demurrage Detention'!$C$3,"Y","N"),IF(G1004&amp;E1004='Import Demurrage Detention'!$H$2&amp;'Import Demurrage Detention'!$C$3,"Y","N"))</f>
        <v>N</v>
      </c>
      <c r="C1004" s="56" t="s">
        <v>439</v>
      </c>
      <c r="D1004" s="56" t="s">
        <v>104</v>
      </c>
      <c r="E1004" s="56" t="s">
        <v>21</v>
      </c>
      <c r="F1004" s="56" t="s">
        <v>6317</v>
      </c>
      <c r="G1004" s="56" t="s">
        <v>485</v>
      </c>
      <c r="H1004" s="57">
        <v>43578</v>
      </c>
      <c r="I1004" s="56" t="s">
        <v>151</v>
      </c>
      <c r="J1004" s="56" t="s">
        <v>25</v>
      </c>
      <c r="K1004" s="56" t="s">
        <v>26</v>
      </c>
      <c r="L1004" s="56" t="s">
        <v>27</v>
      </c>
      <c r="M1004" s="56" t="s">
        <v>486</v>
      </c>
      <c r="N1004" s="56" t="s">
        <v>451</v>
      </c>
      <c r="O1004" s="56" t="s">
        <v>443</v>
      </c>
      <c r="P1004" s="56" t="s">
        <v>452</v>
      </c>
      <c r="Q1004" s="56" t="s">
        <v>445</v>
      </c>
      <c r="R1004" s="56" t="s">
        <v>453</v>
      </c>
      <c r="S1004" s="56" t="s">
        <v>32</v>
      </c>
      <c r="T1004" s="56" t="s">
        <v>32</v>
      </c>
      <c r="U1004" s="56" t="s">
        <v>32</v>
      </c>
      <c r="V1004" s="56" t="s">
        <v>32</v>
      </c>
      <c r="W1004" s="2" t="str">
        <f t="shared" si="37"/>
        <v>INKRINDemurrage</v>
      </c>
    </row>
    <row r="1005" spans="1:23" s="2" customFormat="1" ht="14.45" customHeight="1">
      <c r="A1005" s="2" t="str">
        <f>+IF(B1005="N","",IF(COUNTIF(B:B,B1005)&gt;1,COUNTIF(B$3:B1005,B1005),""))</f>
        <v/>
      </c>
      <c r="B1005" s="2" t="str">
        <f>+IF(F1005="Detention",IF(G1005&amp;E1005='Import Demurrage Detention'!$G$2&amp;'Import Demurrage Detention'!$C$3,"Y","N"),IF(G1005&amp;E1005='Import Demurrage Detention'!$H$2&amp;'Import Demurrage Detention'!$C$3,"Y","N"))</f>
        <v>N</v>
      </c>
      <c r="C1005" s="56" t="s">
        <v>439</v>
      </c>
      <c r="D1005" s="56" t="s">
        <v>104</v>
      </c>
      <c r="E1005" s="56" t="s">
        <v>21</v>
      </c>
      <c r="F1005" s="56" t="s">
        <v>6317</v>
      </c>
      <c r="G1005" s="56" t="s">
        <v>485</v>
      </c>
      <c r="H1005" s="57">
        <v>43578</v>
      </c>
      <c r="I1005" s="56" t="s">
        <v>151</v>
      </c>
      <c r="J1005" s="56" t="s">
        <v>25</v>
      </c>
      <c r="K1005" s="56" t="s">
        <v>6328</v>
      </c>
      <c r="L1005" s="56" t="s">
        <v>27</v>
      </c>
      <c r="M1005" s="56" t="s">
        <v>486</v>
      </c>
      <c r="N1005" s="56" t="s">
        <v>452</v>
      </c>
      <c r="O1005" s="56" t="s">
        <v>443</v>
      </c>
      <c r="P1005" s="56" t="s">
        <v>453</v>
      </c>
      <c r="Q1005" s="56" t="s">
        <v>445</v>
      </c>
      <c r="R1005" s="56" t="s">
        <v>454</v>
      </c>
      <c r="S1005" s="56" t="s">
        <v>32</v>
      </c>
      <c r="T1005" s="56" t="s">
        <v>32</v>
      </c>
      <c r="U1005" s="56" t="s">
        <v>32</v>
      </c>
      <c r="V1005" s="56" t="s">
        <v>32</v>
      </c>
      <c r="W1005" s="2" t="str">
        <f t="shared" si="37"/>
        <v>INKRINDemurrage</v>
      </c>
    </row>
    <row r="1006" spans="1:23" s="2" customFormat="1" ht="14.45" customHeight="1">
      <c r="A1006" s="2" t="str">
        <f>+IF(B1006="N","",IF(COUNTIF(B:B,B1006)&gt;1,COUNTIF(B$3:B1006,B1006),""))</f>
        <v/>
      </c>
      <c r="B1006" s="2" t="str">
        <f>+IF(F1006="Detention",IF(G1006&amp;E1006='Import Demurrage Detention'!$G$2&amp;'Import Demurrage Detention'!$C$3,"Y","N"),IF(G1006&amp;E1006='Import Demurrage Detention'!$H$2&amp;'Import Demurrage Detention'!$C$3,"Y","N"))</f>
        <v>N</v>
      </c>
      <c r="C1006" s="56" t="s">
        <v>439</v>
      </c>
      <c r="D1006" s="56" t="s">
        <v>104</v>
      </c>
      <c r="E1006" s="56" t="s">
        <v>21</v>
      </c>
      <c r="F1006" s="56" t="s">
        <v>6317</v>
      </c>
      <c r="G1006" s="56" t="s">
        <v>487</v>
      </c>
      <c r="H1006" s="57">
        <v>43578</v>
      </c>
      <c r="I1006" s="56" t="s">
        <v>97</v>
      </c>
      <c r="J1006" s="56" t="s">
        <v>25</v>
      </c>
      <c r="K1006" s="56" t="s">
        <v>26</v>
      </c>
      <c r="L1006" s="56" t="s">
        <v>27</v>
      </c>
      <c r="M1006" s="56" t="s">
        <v>488</v>
      </c>
      <c r="N1006" s="56" t="s">
        <v>457</v>
      </c>
      <c r="O1006" s="56" t="s">
        <v>292</v>
      </c>
      <c r="P1006" s="56" t="s">
        <v>459</v>
      </c>
      <c r="Q1006" s="56" t="s">
        <v>32</v>
      </c>
      <c r="R1006" s="56" t="s">
        <v>32</v>
      </c>
      <c r="S1006" s="56" t="s">
        <v>32</v>
      </c>
      <c r="T1006" s="56" t="s">
        <v>32</v>
      </c>
      <c r="U1006" s="56" t="s">
        <v>32</v>
      </c>
      <c r="V1006" s="56" t="s">
        <v>32</v>
      </c>
      <c r="W1006" s="2" t="str">
        <f t="shared" si="37"/>
        <v>INLT4NDemurrage</v>
      </c>
    </row>
    <row r="1007" spans="1:23" s="2" customFormat="1" ht="14.45" customHeight="1">
      <c r="A1007" s="2" t="str">
        <f>+IF(B1007="N","",IF(COUNTIF(B:B,B1007)&gt;1,COUNTIF(B$3:B1007,B1007),""))</f>
        <v/>
      </c>
      <c r="B1007" s="2" t="str">
        <f>+IF(F1007="Detention",IF(G1007&amp;E1007='Import Demurrage Detention'!$G$2&amp;'Import Demurrage Detention'!$C$3,"Y","N"),IF(G1007&amp;E1007='Import Demurrage Detention'!$H$2&amp;'Import Demurrage Detention'!$C$3,"Y","N"))</f>
        <v>N</v>
      </c>
      <c r="C1007" s="56" t="s">
        <v>439</v>
      </c>
      <c r="D1007" s="56" t="s">
        <v>104</v>
      </c>
      <c r="E1007" s="56" t="s">
        <v>21</v>
      </c>
      <c r="F1007" s="56" t="s">
        <v>6317</v>
      </c>
      <c r="G1007" s="56" t="s">
        <v>487</v>
      </c>
      <c r="H1007" s="57">
        <v>43578</v>
      </c>
      <c r="I1007" s="56" t="s">
        <v>97</v>
      </c>
      <c r="J1007" s="56" t="s">
        <v>25</v>
      </c>
      <c r="K1007" s="56" t="s">
        <v>6328</v>
      </c>
      <c r="L1007" s="56" t="s">
        <v>27</v>
      </c>
      <c r="M1007" s="56" t="s">
        <v>488</v>
      </c>
      <c r="N1007" s="56" t="s">
        <v>460</v>
      </c>
      <c r="O1007" s="56" t="s">
        <v>292</v>
      </c>
      <c r="P1007" s="56" t="s">
        <v>461</v>
      </c>
      <c r="Q1007" s="56" t="s">
        <v>32</v>
      </c>
      <c r="R1007" s="56" t="s">
        <v>32</v>
      </c>
      <c r="S1007" s="56" t="s">
        <v>32</v>
      </c>
      <c r="T1007" s="56" t="s">
        <v>32</v>
      </c>
      <c r="U1007" s="56" t="s">
        <v>32</v>
      </c>
      <c r="V1007" s="56" t="s">
        <v>32</v>
      </c>
      <c r="W1007" s="2" t="str">
        <f t="shared" si="37"/>
        <v>INLT4NDemurrage</v>
      </c>
    </row>
    <row r="1008" spans="1:23" s="2" customFormat="1" ht="14.45" customHeight="1">
      <c r="A1008" s="2" t="str">
        <f>+IF(B1008="N","",IF(COUNTIF(B:B,B1008)&gt;1,COUNTIF(B$3:B1008,B1008),""))</f>
        <v/>
      </c>
      <c r="B1008" s="2" t="str">
        <f>+IF(F1008="Detention",IF(G1008&amp;E1008='Import Demurrage Detention'!$G$2&amp;'Import Demurrage Detention'!$C$3,"Y","N"),IF(G1008&amp;E1008='Import Demurrage Detention'!$H$2&amp;'Import Demurrage Detention'!$C$3,"Y","N"))</f>
        <v>N</v>
      </c>
      <c r="C1008" s="56" t="s">
        <v>439</v>
      </c>
      <c r="D1008" s="56" t="s">
        <v>104</v>
      </c>
      <c r="E1008" s="56" t="s">
        <v>21</v>
      </c>
      <c r="F1008" s="56" t="s">
        <v>6317</v>
      </c>
      <c r="G1008" s="56" t="s">
        <v>489</v>
      </c>
      <c r="H1008" s="57">
        <v>43578</v>
      </c>
      <c r="I1008" s="56" t="s">
        <v>354</v>
      </c>
      <c r="J1008" s="56" t="s">
        <v>25</v>
      </c>
      <c r="K1008" s="56" t="s">
        <v>26</v>
      </c>
      <c r="L1008" s="56" t="s">
        <v>27</v>
      </c>
      <c r="M1008" s="56" t="s">
        <v>490</v>
      </c>
      <c r="N1008" s="56" t="s">
        <v>457</v>
      </c>
      <c r="O1008" s="56" t="s">
        <v>100</v>
      </c>
      <c r="P1008" s="56" t="s">
        <v>459</v>
      </c>
      <c r="Q1008" s="56" t="s">
        <v>32</v>
      </c>
      <c r="R1008" s="56" t="s">
        <v>32</v>
      </c>
      <c r="S1008" s="56" t="s">
        <v>32</v>
      </c>
      <c r="T1008" s="56" t="s">
        <v>32</v>
      </c>
      <c r="U1008" s="56" t="s">
        <v>32</v>
      </c>
      <c r="V1008" s="56" t="s">
        <v>32</v>
      </c>
      <c r="W1008" s="2" t="str">
        <f t="shared" si="37"/>
        <v>INMAANDemurrage</v>
      </c>
    </row>
    <row r="1009" spans="1:23" s="2" customFormat="1" ht="14.45" customHeight="1">
      <c r="A1009" s="2" t="str">
        <f>+IF(B1009="N","",IF(COUNTIF(B:B,B1009)&gt;1,COUNTIF(B$3:B1009,B1009),""))</f>
        <v/>
      </c>
      <c r="B1009" s="2" t="str">
        <f>+IF(F1009="Detention",IF(G1009&amp;E1009='Import Demurrage Detention'!$G$2&amp;'Import Demurrage Detention'!$C$3,"Y","N"),IF(G1009&amp;E1009='Import Demurrage Detention'!$H$2&amp;'Import Demurrage Detention'!$C$3,"Y","N"))</f>
        <v>N</v>
      </c>
      <c r="C1009" s="56" t="s">
        <v>439</v>
      </c>
      <c r="D1009" s="56" t="s">
        <v>104</v>
      </c>
      <c r="E1009" s="56" t="s">
        <v>21</v>
      </c>
      <c r="F1009" s="56" t="s">
        <v>6317</v>
      </c>
      <c r="G1009" s="56" t="s">
        <v>489</v>
      </c>
      <c r="H1009" s="57">
        <v>43578</v>
      </c>
      <c r="I1009" s="56" t="s">
        <v>354</v>
      </c>
      <c r="J1009" s="56" t="s">
        <v>25</v>
      </c>
      <c r="K1009" s="56" t="s">
        <v>6328</v>
      </c>
      <c r="L1009" s="56" t="s">
        <v>27</v>
      </c>
      <c r="M1009" s="56" t="s">
        <v>490</v>
      </c>
      <c r="N1009" s="56" t="s">
        <v>460</v>
      </c>
      <c r="O1009" s="56" t="s">
        <v>100</v>
      </c>
      <c r="P1009" s="56" t="s">
        <v>461</v>
      </c>
      <c r="Q1009" s="56" t="s">
        <v>32</v>
      </c>
      <c r="R1009" s="56" t="s">
        <v>32</v>
      </c>
      <c r="S1009" s="56" t="s">
        <v>32</v>
      </c>
      <c r="T1009" s="56" t="s">
        <v>32</v>
      </c>
      <c r="U1009" s="56" t="s">
        <v>32</v>
      </c>
      <c r="V1009" s="56" t="s">
        <v>32</v>
      </c>
      <c r="W1009" s="2" t="str">
        <f t="shared" si="37"/>
        <v>INMAANDemurrage</v>
      </c>
    </row>
    <row r="1010" spans="1:23" s="2" customFormat="1" ht="14.45" customHeight="1">
      <c r="A1010" s="2" t="str">
        <f>+IF(B1010="N","",IF(COUNTIF(B:B,B1010)&gt;1,COUNTIF(B$3:B1010,B1010),""))</f>
        <v/>
      </c>
      <c r="B1010" s="2" t="str">
        <f>+IF(F1010="Detention",IF(G1010&amp;E1010='Import Demurrage Detention'!$G$2&amp;'Import Demurrage Detention'!$C$3,"Y","N"),IF(G1010&amp;E1010='Import Demurrage Detention'!$H$2&amp;'Import Demurrage Detention'!$C$3,"Y","N"))</f>
        <v>N</v>
      </c>
      <c r="C1010" s="56" t="s">
        <v>439</v>
      </c>
      <c r="D1010" s="56" t="s">
        <v>104</v>
      </c>
      <c r="E1010" s="56" t="s">
        <v>21</v>
      </c>
      <c r="F1010" s="56" t="s">
        <v>6317</v>
      </c>
      <c r="G1010" s="56" t="s">
        <v>491</v>
      </c>
      <c r="H1010" s="57">
        <v>43578</v>
      </c>
      <c r="I1010" s="56" t="s">
        <v>492</v>
      </c>
      <c r="J1010" s="56" t="s">
        <v>25</v>
      </c>
      <c r="K1010" s="56" t="s">
        <v>26</v>
      </c>
      <c r="L1010" s="56" t="s">
        <v>27</v>
      </c>
      <c r="M1010" s="56" t="s">
        <v>493</v>
      </c>
      <c r="N1010" s="56" t="s">
        <v>494</v>
      </c>
      <c r="O1010" s="56" t="s">
        <v>32</v>
      </c>
      <c r="P1010" s="56" t="s">
        <v>32</v>
      </c>
      <c r="Q1010" s="56" t="s">
        <v>32</v>
      </c>
      <c r="R1010" s="56" t="s">
        <v>32</v>
      </c>
      <c r="S1010" s="56" t="s">
        <v>32</v>
      </c>
      <c r="T1010" s="56" t="s">
        <v>32</v>
      </c>
      <c r="U1010" s="56" t="s">
        <v>32</v>
      </c>
      <c r="V1010" s="56" t="s">
        <v>32</v>
      </c>
      <c r="W1010" s="2" t="str">
        <f t="shared" si="37"/>
        <v>INMLRNDemurrage</v>
      </c>
    </row>
    <row r="1011" spans="1:23" s="2" customFormat="1" ht="14.45" customHeight="1">
      <c r="A1011" s="2" t="str">
        <f>+IF(B1011="N","",IF(COUNTIF(B:B,B1011)&gt;1,COUNTIF(B$3:B1011,B1011),""))</f>
        <v/>
      </c>
      <c r="B1011" s="2" t="str">
        <f>+IF(F1011="Detention",IF(G1011&amp;E1011='Import Demurrage Detention'!$G$2&amp;'Import Demurrage Detention'!$C$3,"Y","N"),IF(G1011&amp;E1011='Import Demurrage Detention'!$H$2&amp;'Import Demurrage Detention'!$C$3,"Y","N"))</f>
        <v>N</v>
      </c>
      <c r="C1011" s="56" t="s">
        <v>439</v>
      </c>
      <c r="D1011" s="56" t="s">
        <v>104</v>
      </c>
      <c r="E1011" s="56" t="s">
        <v>21</v>
      </c>
      <c r="F1011" s="56" t="s">
        <v>6317</v>
      </c>
      <c r="G1011" s="56" t="s">
        <v>491</v>
      </c>
      <c r="H1011" s="57">
        <v>43578</v>
      </c>
      <c r="I1011" s="56" t="s">
        <v>492</v>
      </c>
      <c r="J1011" s="56" t="s">
        <v>25</v>
      </c>
      <c r="K1011" s="56" t="s">
        <v>6328</v>
      </c>
      <c r="L1011" s="56" t="s">
        <v>27</v>
      </c>
      <c r="M1011" s="56" t="s">
        <v>493</v>
      </c>
      <c r="N1011" s="56" t="s">
        <v>495</v>
      </c>
      <c r="O1011" s="56" t="s">
        <v>32</v>
      </c>
      <c r="P1011" s="56" t="s">
        <v>32</v>
      </c>
      <c r="Q1011" s="56" t="s">
        <v>32</v>
      </c>
      <c r="R1011" s="56" t="s">
        <v>32</v>
      </c>
      <c r="S1011" s="56" t="s">
        <v>32</v>
      </c>
      <c r="T1011" s="56" t="s">
        <v>32</v>
      </c>
      <c r="U1011" s="56" t="s">
        <v>32</v>
      </c>
      <c r="V1011" s="56" t="s">
        <v>32</v>
      </c>
      <c r="W1011" s="2" t="str">
        <f t="shared" si="37"/>
        <v>INMLRNDemurrage</v>
      </c>
    </row>
    <row r="1012" spans="1:23" s="2" customFormat="1" ht="14.45" customHeight="1">
      <c r="A1012" s="2" t="str">
        <f>+IF(B1012="N","",IF(COUNTIF(B:B,B1012)&gt;1,COUNTIF(B$3:B1012,B1012),""))</f>
        <v/>
      </c>
      <c r="B1012" s="2" t="str">
        <f>+IF(F1012="Detention",IF(G1012&amp;E1012='Import Demurrage Detention'!$G$2&amp;'Import Demurrage Detention'!$C$3,"Y","N"),IF(G1012&amp;E1012='Import Demurrage Detention'!$H$2&amp;'Import Demurrage Detention'!$C$3,"Y","N"))</f>
        <v>N</v>
      </c>
      <c r="C1012" s="56" t="s">
        <v>439</v>
      </c>
      <c r="D1012" s="56" t="s">
        <v>104</v>
      </c>
      <c r="E1012" s="56" t="s">
        <v>21</v>
      </c>
      <c r="F1012" s="56" t="s">
        <v>6317</v>
      </c>
      <c r="G1012" s="56" t="s">
        <v>496</v>
      </c>
      <c r="H1012" s="57">
        <v>43578</v>
      </c>
      <c r="I1012" s="56" t="s">
        <v>97</v>
      </c>
      <c r="J1012" s="56" t="s">
        <v>25</v>
      </c>
      <c r="K1012" s="56" t="s">
        <v>26</v>
      </c>
      <c r="L1012" s="56" t="s">
        <v>27</v>
      </c>
      <c r="M1012" s="56" t="s">
        <v>98</v>
      </c>
      <c r="N1012" s="56" t="s">
        <v>497</v>
      </c>
      <c r="O1012" s="56" t="s">
        <v>498</v>
      </c>
      <c r="P1012" s="56" t="s">
        <v>499</v>
      </c>
      <c r="Q1012" s="56" t="s">
        <v>500</v>
      </c>
      <c r="R1012" s="56" t="s">
        <v>501</v>
      </c>
      <c r="S1012" s="56" t="s">
        <v>52</v>
      </c>
      <c r="T1012" s="56" t="s">
        <v>502</v>
      </c>
      <c r="U1012" s="56" t="s">
        <v>32</v>
      </c>
      <c r="V1012" s="56" t="s">
        <v>32</v>
      </c>
      <c r="W1012" s="2" t="str">
        <f t="shared" si="37"/>
        <v>INMRMNDemurrage</v>
      </c>
    </row>
    <row r="1013" spans="1:23" s="2" customFormat="1" ht="14.45" customHeight="1">
      <c r="A1013" s="2" t="str">
        <f>+IF(B1013="N","",IF(COUNTIF(B:B,B1013)&gt;1,COUNTIF(B$3:B1013,B1013),""))</f>
        <v/>
      </c>
      <c r="B1013" s="2" t="str">
        <f>+IF(F1013="Detention",IF(G1013&amp;E1013='Import Demurrage Detention'!$G$2&amp;'Import Demurrage Detention'!$C$3,"Y","N"),IF(G1013&amp;E1013='Import Demurrage Detention'!$H$2&amp;'Import Demurrage Detention'!$C$3,"Y","N"))</f>
        <v>N</v>
      </c>
      <c r="C1013" s="56" t="s">
        <v>439</v>
      </c>
      <c r="D1013" s="56" t="s">
        <v>104</v>
      </c>
      <c r="E1013" s="56" t="s">
        <v>21</v>
      </c>
      <c r="F1013" s="56" t="s">
        <v>6317</v>
      </c>
      <c r="G1013" s="56" t="s">
        <v>496</v>
      </c>
      <c r="H1013" s="57">
        <v>43578</v>
      </c>
      <c r="I1013" s="56" t="s">
        <v>97</v>
      </c>
      <c r="J1013" s="56" t="s">
        <v>25</v>
      </c>
      <c r="K1013" s="56" t="s">
        <v>64</v>
      </c>
      <c r="L1013" s="56" t="s">
        <v>27</v>
      </c>
      <c r="M1013" s="56" t="s">
        <v>98</v>
      </c>
      <c r="N1013" s="56" t="s">
        <v>497</v>
      </c>
      <c r="O1013" s="56" t="s">
        <v>498</v>
      </c>
      <c r="P1013" s="56" t="s">
        <v>499</v>
      </c>
      <c r="Q1013" s="56" t="s">
        <v>500</v>
      </c>
      <c r="R1013" s="56" t="s">
        <v>501</v>
      </c>
      <c r="S1013" s="56" t="s">
        <v>52</v>
      </c>
      <c r="T1013" s="56" t="s">
        <v>502</v>
      </c>
      <c r="U1013" s="56" t="s">
        <v>32</v>
      </c>
      <c r="V1013" s="56" t="s">
        <v>32</v>
      </c>
      <c r="W1013" s="2" t="str">
        <f t="shared" si="37"/>
        <v>INMRMNDemurrage</v>
      </c>
    </row>
    <row r="1014" spans="1:23" s="2" customFormat="1" ht="14.45" customHeight="1">
      <c r="A1014" s="2" t="str">
        <f>+IF(B1014="N","",IF(COUNTIF(B:B,B1014)&gt;1,COUNTIF(B$3:B1014,B1014),""))</f>
        <v/>
      </c>
      <c r="B1014" s="2" t="str">
        <f>+IF(F1014="Detention",IF(G1014&amp;E1014='Import Demurrage Detention'!$G$2&amp;'Import Demurrage Detention'!$C$3,"Y","N"),IF(G1014&amp;E1014='Import Demurrage Detention'!$H$2&amp;'Import Demurrage Detention'!$C$3,"Y","N"))</f>
        <v>N</v>
      </c>
      <c r="C1014" s="56" t="s">
        <v>439</v>
      </c>
      <c r="D1014" s="56" t="s">
        <v>104</v>
      </c>
      <c r="E1014" s="56" t="s">
        <v>21</v>
      </c>
      <c r="F1014" s="56" t="s">
        <v>6317</v>
      </c>
      <c r="G1014" s="56" t="s">
        <v>496</v>
      </c>
      <c r="H1014" s="57">
        <v>43578</v>
      </c>
      <c r="I1014" s="56" t="s">
        <v>97</v>
      </c>
      <c r="J1014" s="56" t="s">
        <v>25</v>
      </c>
      <c r="K1014" s="56" t="s">
        <v>6328</v>
      </c>
      <c r="L1014" s="56" t="s">
        <v>27</v>
      </c>
      <c r="M1014" s="56" t="s">
        <v>98</v>
      </c>
      <c r="N1014" s="56" t="s">
        <v>501</v>
      </c>
      <c r="O1014" s="56" t="s">
        <v>498</v>
      </c>
      <c r="P1014" s="56" t="s">
        <v>503</v>
      </c>
      <c r="Q1014" s="56" t="s">
        <v>500</v>
      </c>
      <c r="R1014" s="56" t="s">
        <v>502</v>
      </c>
      <c r="S1014" s="56" t="s">
        <v>52</v>
      </c>
      <c r="T1014" s="56" t="s">
        <v>504</v>
      </c>
      <c r="U1014" s="56" t="s">
        <v>32</v>
      </c>
      <c r="V1014" s="56" t="s">
        <v>32</v>
      </c>
      <c r="W1014" s="2" t="str">
        <f t="shared" si="37"/>
        <v>INMRMNDemurrage</v>
      </c>
    </row>
    <row r="1015" spans="1:23" s="2" customFormat="1" ht="14.45" customHeight="1">
      <c r="A1015" s="2" t="str">
        <f>+IF(B1015="N","",IF(COUNTIF(B:B,B1015)&gt;1,COUNTIF(B$3:B1015,B1015),""))</f>
        <v/>
      </c>
      <c r="B1015" s="2" t="str">
        <f>+IF(F1015="Detention",IF(G1015&amp;E1015='Import Demurrage Detention'!$G$2&amp;'Import Demurrage Detention'!$C$3,"Y","N"),IF(G1015&amp;E1015='Import Demurrage Detention'!$H$2&amp;'Import Demurrage Detention'!$C$3,"Y","N"))</f>
        <v>N</v>
      </c>
      <c r="C1015" s="56" t="s">
        <v>439</v>
      </c>
      <c r="D1015" s="56" t="s">
        <v>104</v>
      </c>
      <c r="E1015" s="56" t="s">
        <v>21</v>
      </c>
      <c r="F1015" s="56" t="s">
        <v>6317</v>
      </c>
      <c r="G1015" s="56" t="s">
        <v>496</v>
      </c>
      <c r="H1015" s="57">
        <v>43578</v>
      </c>
      <c r="I1015" s="56" t="s">
        <v>97</v>
      </c>
      <c r="J1015" s="56" t="s">
        <v>25</v>
      </c>
      <c r="K1015" s="56" t="s">
        <v>55</v>
      </c>
      <c r="L1015" s="56" t="s">
        <v>27</v>
      </c>
      <c r="M1015" s="56" t="s">
        <v>98</v>
      </c>
      <c r="N1015" s="56" t="s">
        <v>501</v>
      </c>
      <c r="O1015" s="56" t="s">
        <v>498</v>
      </c>
      <c r="P1015" s="56" t="s">
        <v>503</v>
      </c>
      <c r="Q1015" s="56" t="s">
        <v>500</v>
      </c>
      <c r="R1015" s="56" t="s">
        <v>502</v>
      </c>
      <c r="S1015" s="56" t="s">
        <v>52</v>
      </c>
      <c r="T1015" s="56" t="s">
        <v>504</v>
      </c>
      <c r="U1015" s="56" t="s">
        <v>32</v>
      </c>
      <c r="V1015" s="56" t="s">
        <v>32</v>
      </c>
      <c r="W1015" s="2" t="str">
        <f t="shared" si="37"/>
        <v>INMRMNDemurrage</v>
      </c>
    </row>
    <row r="1016" spans="1:23" s="2" customFormat="1" ht="14.45" customHeight="1">
      <c r="A1016" s="2" t="str">
        <f>+IF(B1016="N","",IF(COUNTIF(B:B,B1016)&gt;1,COUNTIF(B$3:B1016,B1016),""))</f>
        <v/>
      </c>
      <c r="B1016" s="2" t="str">
        <f>+IF(F1016="Detention",IF(G1016&amp;E1016='Import Demurrage Detention'!$G$2&amp;'Import Demurrage Detention'!$C$3,"Y","N"),IF(G1016&amp;E1016='Import Demurrage Detention'!$H$2&amp;'Import Demurrage Detention'!$C$3,"Y","N"))</f>
        <v>N</v>
      </c>
      <c r="C1016" s="56" t="s">
        <v>439</v>
      </c>
      <c r="D1016" s="56" t="s">
        <v>104</v>
      </c>
      <c r="E1016" s="56" t="s">
        <v>21</v>
      </c>
      <c r="F1016" s="56" t="s">
        <v>6317</v>
      </c>
      <c r="G1016" s="56" t="s">
        <v>505</v>
      </c>
      <c r="H1016" s="57">
        <v>43578</v>
      </c>
      <c r="I1016" s="56" t="s">
        <v>88</v>
      </c>
      <c r="J1016" s="56" t="s">
        <v>25</v>
      </c>
      <c r="K1016" s="56" t="s">
        <v>26</v>
      </c>
      <c r="L1016" s="56" t="s">
        <v>27</v>
      </c>
      <c r="M1016" s="56" t="s">
        <v>506</v>
      </c>
      <c r="N1016" s="56" t="s">
        <v>507</v>
      </c>
      <c r="O1016" s="56" t="s">
        <v>508</v>
      </c>
      <c r="P1016" s="56" t="s">
        <v>509</v>
      </c>
      <c r="Q1016" s="56" t="s">
        <v>44</v>
      </c>
      <c r="R1016" s="56" t="s">
        <v>510</v>
      </c>
      <c r="S1016" s="56" t="s">
        <v>32</v>
      </c>
      <c r="T1016" s="56" t="s">
        <v>32</v>
      </c>
      <c r="U1016" s="56" t="s">
        <v>32</v>
      </c>
      <c r="V1016" s="56" t="s">
        <v>32</v>
      </c>
      <c r="W1016" s="2" t="str">
        <f t="shared" si="37"/>
        <v>INPPVNDemurrage</v>
      </c>
    </row>
    <row r="1017" spans="1:23" s="2" customFormat="1" ht="14.45" customHeight="1">
      <c r="A1017" s="2" t="str">
        <f>+IF(B1017="N","",IF(COUNTIF(B:B,B1017)&gt;1,COUNTIF(B$3:B1017,B1017),""))</f>
        <v/>
      </c>
      <c r="B1017" s="2" t="str">
        <f>+IF(F1017="Detention",IF(G1017&amp;E1017='Import Demurrage Detention'!$G$2&amp;'Import Demurrage Detention'!$C$3,"Y","N"),IF(G1017&amp;E1017='Import Demurrage Detention'!$H$2&amp;'Import Demurrage Detention'!$C$3,"Y","N"))</f>
        <v>N</v>
      </c>
      <c r="C1017" s="56" t="s">
        <v>439</v>
      </c>
      <c r="D1017" s="56" t="s">
        <v>104</v>
      </c>
      <c r="E1017" s="56" t="s">
        <v>21</v>
      </c>
      <c r="F1017" s="56" t="s">
        <v>6317</v>
      </c>
      <c r="G1017" s="56" t="s">
        <v>505</v>
      </c>
      <c r="H1017" s="57">
        <v>43578</v>
      </c>
      <c r="I1017" s="56" t="s">
        <v>88</v>
      </c>
      <c r="J1017" s="56" t="s">
        <v>25</v>
      </c>
      <c r="K1017" s="56" t="s">
        <v>6328</v>
      </c>
      <c r="L1017" s="56" t="s">
        <v>27</v>
      </c>
      <c r="M1017" s="56" t="s">
        <v>506</v>
      </c>
      <c r="N1017" s="56" t="s">
        <v>509</v>
      </c>
      <c r="O1017" s="56" t="s">
        <v>508</v>
      </c>
      <c r="P1017" s="56" t="s">
        <v>510</v>
      </c>
      <c r="Q1017" s="56" t="s">
        <v>44</v>
      </c>
      <c r="R1017" s="56" t="s">
        <v>511</v>
      </c>
      <c r="S1017" s="56" t="s">
        <v>32</v>
      </c>
      <c r="T1017" s="56" t="s">
        <v>32</v>
      </c>
      <c r="U1017" s="56" t="s">
        <v>32</v>
      </c>
      <c r="V1017" s="56" t="s">
        <v>32</v>
      </c>
      <c r="W1017" s="2" t="str">
        <f t="shared" si="37"/>
        <v>INPPVNDemurrage</v>
      </c>
    </row>
    <row r="1018" spans="1:23" s="2" customFormat="1" ht="14.45" customHeight="1">
      <c r="A1018" s="2" t="str">
        <f>+IF(B1018="N","",IF(COUNTIF(B:B,B1018)&gt;1,COUNTIF(B$3:B1018,B1018),""))</f>
        <v/>
      </c>
      <c r="B1018" s="2" t="str">
        <f>+IF(F1018="Detention",IF(G1018&amp;E1018='Import Demurrage Detention'!$G$2&amp;'Import Demurrage Detention'!$C$3,"Y","N"),IF(G1018&amp;E1018='Import Demurrage Detention'!$H$2&amp;'Import Demurrage Detention'!$C$3,"Y","N"))</f>
        <v>N</v>
      </c>
      <c r="C1018" s="56" t="s">
        <v>439</v>
      </c>
      <c r="D1018" s="56" t="s">
        <v>104</v>
      </c>
      <c r="E1018" s="56" t="s">
        <v>21</v>
      </c>
      <c r="F1018" s="56" t="s">
        <v>6317</v>
      </c>
      <c r="G1018" s="56" t="s">
        <v>512</v>
      </c>
      <c r="H1018" s="57">
        <v>43578</v>
      </c>
      <c r="I1018" s="56" t="s">
        <v>81</v>
      </c>
      <c r="J1018" s="56" t="s">
        <v>25</v>
      </c>
      <c r="K1018" s="56" t="s">
        <v>26</v>
      </c>
      <c r="L1018" s="56" t="s">
        <v>27</v>
      </c>
      <c r="M1018" s="56" t="s">
        <v>513</v>
      </c>
      <c r="N1018" s="56" t="s">
        <v>514</v>
      </c>
      <c r="O1018" s="56" t="s">
        <v>515</v>
      </c>
      <c r="P1018" s="56" t="s">
        <v>516</v>
      </c>
      <c r="Q1018" s="56" t="s">
        <v>197</v>
      </c>
      <c r="R1018" s="56" t="s">
        <v>517</v>
      </c>
      <c r="S1018" s="56" t="s">
        <v>32</v>
      </c>
      <c r="T1018" s="56" t="s">
        <v>32</v>
      </c>
      <c r="U1018" s="56" t="s">
        <v>32</v>
      </c>
      <c r="V1018" s="56" t="s">
        <v>32</v>
      </c>
      <c r="W1018" s="2" t="str">
        <f t="shared" si="37"/>
        <v>INTUTNDemurrage</v>
      </c>
    </row>
    <row r="1019" spans="1:23" s="2" customFormat="1" ht="14.45" customHeight="1">
      <c r="A1019" s="2" t="str">
        <f>+IF(B1019="N","",IF(COUNTIF(B:B,B1019)&gt;1,COUNTIF(B$3:B1019,B1019),""))</f>
        <v/>
      </c>
      <c r="B1019" s="2" t="str">
        <f>+IF(F1019="Detention",IF(G1019&amp;E1019='Import Demurrage Detention'!$G$2&amp;'Import Demurrage Detention'!$C$3,"Y","N"),IF(G1019&amp;E1019='Import Demurrage Detention'!$H$2&amp;'Import Demurrage Detention'!$C$3,"Y","N"))</f>
        <v>N</v>
      </c>
      <c r="C1019" s="56" t="s">
        <v>439</v>
      </c>
      <c r="D1019" s="56" t="s">
        <v>104</v>
      </c>
      <c r="E1019" s="56" t="s">
        <v>21</v>
      </c>
      <c r="F1019" s="56" t="s">
        <v>6317</v>
      </c>
      <c r="G1019" s="56" t="s">
        <v>512</v>
      </c>
      <c r="H1019" s="57">
        <v>43578</v>
      </c>
      <c r="I1019" s="56" t="s">
        <v>81</v>
      </c>
      <c r="J1019" s="56" t="s">
        <v>25</v>
      </c>
      <c r="K1019" s="56" t="s">
        <v>6328</v>
      </c>
      <c r="L1019" s="56" t="s">
        <v>27</v>
      </c>
      <c r="M1019" s="56" t="s">
        <v>513</v>
      </c>
      <c r="N1019" s="56" t="s">
        <v>518</v>
      </c>
      <c r="O1019" s="56" t="s">
        <v>515</v>
      </c>
      <c r="P1019" s="56" t="s">
        <v>519</v>
      </c>
      <c r="Q1019" s="56" t="s">
        <v>197</v>
      </c>
      <c r="R1019" s="56" t="s">
        <v>520</v>
      </c>
      <c r="S1019" s="56" t="s">
        <v>32</v>
      </c>
      <c r="T1019" s="56" t="s">
        <v>32</v>
      </c>
      <c r="U1019" s="56" t="s">
        <v>32</v>
      </c>
      <c r="V1019" s="56" t="s">
        <v>32</v>
      </c>
      <c r="W1019" s="2" t="str">
        <f t="shared" si="37"/>
        <v>INTUTNDemurrage</v>
      </c>
    </row>
    <row r="1020" spans="1:23" s="2" customFormat="1" ht="14.45" customHeight="1">
      <c r="A1020" s="2" t="str">
        <f>+IF(B1020="N","",IF(COUNTIF(B:B,B1020)&gt;1,COUNTIF(B$3:B1020,B1020),""))</f>
        <v/>
      </c>
      <c r="B1020" s="2" t="str">
        <f>+IF(F1020="Detention",IF(G1020&amp;E1020='Import Demurrage Detention'!$G$2&amp;'Import Demurrage Detention'!$C$3,"Y","N"),IF(G1020&amp;E1020='Import Demurrage Detention'!$H$2&amp;'Import Demurrage Detention'!$C$3,"Y","N"))</f>
        <v>N</v>
      </c>
      <c r="C1020" s="56" t="s">
        <v>439</v>
      </c>
      <c r="D1020" s="56" t="s">
        <v>104</v>
      </c>
      <c r="E1020" s="56" t="s">
        <v>21</v>
      </c>
      <c r="F1020" s="56" t="s">
        <v>6317</v>
      </c>
      <c r="G1020" s="56" t="s">
        <v>521</v>
      </c>
      <c r="H1020" s="57">
        <v>43578</v>
      </c>
      <c r="I1020" s="56" t="s">
        <v>354</v>
      </c>
      <c r="J1020" s="56" t="s">
        <v>25</v>
      </c>
      <c r="K1020" s="56" t="s">
        <v>26</v>
      </c>
      <c r="L1020" s="56" t="s">
        <v>27</v>
      </c>
      <c r="M1020" s="56" t="s">
        <v>522</v>
      </c>
      <c r="N1020" s="56" t="s">
        <v>523</v>
      </c>
      <c r="O1020" s="56" t="s">
        <v>32</v>
      </c>
      <c r="P1020" s="56" t="s">
        <v>32</v>
      </c>
      <c r="Q1020" s="56" t="s">
        <v>32</v>
      </c>
      <c r="R1020" s="56" t="s">
        <v>32</v>
      </c>
      <c r="S1020" s="56" t="s">
        <v>32</v>
      </c>
      <c r="T1020" s="56" t="s">
        <v>32</v>
      </c>
      <c r="U1020" s="56" t="s">
        <v>32</v>
      </c>
      <c r="V1020" s="56" t="s">
        <v>32</v>
      </c>
      <c r="W1020" s="2" t="str">
        <f t="shared" si="37"/>
        <v>INTUTDBNDemurrage</v>
      </c>
    </row>
    <row r="1021" spans="1:23" s="2" customFormat="1" ht="14.45" customHeight="1">
      <c r="A1021" s="2" t="str">
        <f>+IF(B1021="N","",IF(COUNTIF(B:B,B1021)&gt;1,COUNTIF(B$3:B1021,B1021),""))</f>
        <v/>
      </c>
      <c r="B1021" s="2" t="str">
        <f>+IF(F1021="Detention",IF(G1021&amp;E1021='Import Demurrage Detention'!$G$2&amp;'Import Demurrage Detention'!$C$3,"Y","N"),IF(G1021&amp;E1021='Import Demurrage Detention'!$H$2&amp;'Import Demurrage Detention'!$C$3,"Y","N"))</f>
        <v>N</v>
      </c>
      <c r="C1021" s="56" t="s">
        <v>439</v>
      </c>
      <c r="D1021" s="56" t="s">
        <v>104</v>
      </c>
      <c r="E1021" s="56" t="s">
        <v>21</v>
      </c>
      <c r="F1021" s="56" t="s">
        <v>6317</v>
      </c>
      <c r="G1021" s="56" t="s">
        <v>521</v>
      </c>
      <c r="H1021" s="57">
        <v>43578</v>
      </c>
      <c r="I1021" s="56" t="s">
        <v>354</v>
      </c>
      <c r="J1021" s="56" t="s">
        <v>25</v>
      </c>
      <c r="K1021" s="56" t="s">
        <v>6328</v>
      </c>
      <c r="L1021" s="56" t="s">
        <v>27</v>
      </c>
      <c r="M1021" s="56" t="s">
        <v>522</v>
      </c>
      <c r="N1021" s="56" t="s">
        <v>524</v>
      </c>
      <c r="O1021" s="56" t="s">
        <v>32</v>
      </c>
      <c r="P1021" s="56" t="s">
        <v>32</v>
      </c>
      <c r="Q1021" s="56" t="s">
        <v>32</v>
      </c>
      <c r="R1021" s="56" t="s">
        <v>32</v>
      </c>
      <c r="S1021" s="56" t="s">
        <v>32</v>
      </c>
      <c r="T1021" s="56" t="s">
        <v>32</v>
      </c>
      <c r="U1021" s="56" t="s">
        <v>32</v>
      </c>
      <c r="V1021" s="56" t="s">
        <v>32</v>
      </c>
      <c r="W1021" s="2" t="str">
        <f t="shared" si="37"/>
        <v>INTUTDBNDemurrage</v>
      </c>
    </row>
    <row r="1022" spans="1:23" s="2" customFormat="1" ht="14.45" customHeight="1">
      <c r="A1022" s="2" t="str">
        <f>+IF(B1022="N","",IF(COUNTIF(B:B,B1022)&gt;1,COUNTIF(B$3:B1022,B1022),""))</f>
        <v/>
      </c>
      <c r="B1022" s="2" t="str">
        <f>+IF(F1022="Detention",IF(G1022&amp;E1022='Import Demurrage Detention'!$G$2&amp;'Import Demurrage Detention'!$C$3,"Y","N"),IF(G1022&amp;E1022='Import Demurrage Detention'!$H$2&amp;'Import Demurrage Detention'!$C$3,"Y","N"))</f>
        <v>N</v>
      </c>
      <c r="C1022" s="56" t="s">
        <v>439</v>
      </c>
      <c r="D1022" s="56" t="s">
        <v>104</v>
      </c>
      <c r="E1022" s="56" t="s">
        <v>21</v>
      </c>
      <c r="F1022" s="56" t="s">
        <v>6317</v>
      </c>
      <c r="G1022" s="56" t="s">
        <v>525</v>
      </c>
      <c r="H1022" s="57">
        <v>43578</v>
      </c>
      <c r="I1022" s="56" t="s">
        <v>354</v>
      </c>
      <c r="J1022" s="56" t="s">
        <v>25</v>
      </c>
      <c r="K1022" s="56" t="s">
        <v>26</v>
      </c>
      <c r="L1022" s="56" t="s">
        <v>27</v>
      </c>
      <c r="M1022" s="56" t="s">
        <v>450</v>
      </c>
      <c r="N1022" s="56" t="s">
        <v>526</v>
      </c>
      <c r="O1022" s="56" t="s">
        <v>443</v>
      </c>
      <c r="P1022" s="56" t="s">
        <v>527</v>
      </c>
      <c r="Q1022" s="56" t="s">
        <v>445</v>
      </c>
      <c r="R1022" s="56" t="s">
        <v>528</v>
      </c>
      <c r="S1022" s="56" t="s">
        <v>32</v>
      </c>
      <c r="T1022" s="56" t="s">
        <v>32</v>
      </c>
      <c r="U1022" s="56" t="s">
        <v>32</v>
      </c>
      <c r="V1022" s="56" t="s">
        <v>32</v>
      </c>
      <c r="W1022" s="2" t="str">
        <f t="shared" si="37"/>
        <v>INVTZNDemurrage</v>
      </c>
    </row>
    <row r="1023" spans="1:23" s="2" customFormat="1" ht="14.45" customHeight="1">
      <c r="A1023" s="2" t="str">
        <f>+IF(B1023="N","",IF(COUNTIF(B:B,B1023)&gt;1,COUNTIF(B$3:B1023,B1023),""))</f>
        <v/>
      </c>
      <c r="B1023" s="2" t="str">
        <f>+IF(F1023="Detention",IF(G1023&amp;E1023='Import Demurrage Detention'!$G$2&amp;'Import Demurrage Detention'!$C$3,"Y","N"),IF(G1023&amp;E1023='Import Demurrage Detention'!$H$2&amp;'Import Demurrage Detention'!$C$3,"Y","N"))</f>
        <v>N</v>
      </c>
      <c r="C1023" s="56" t="s">
        <v>439</v>
      </c>
      <c r="D1023" s="56" t="s">
        <v>104</v>
      </c>
      <c r="E1023" s="56" t="s">
        <v>21</v>
      </c>
      <c r="F1023" s="56" t="s">
        <v>6317</v>
      </c>
      <c r="G1023" s="56" t="s">
        <v>525</v>
      </c>
      <c r="H1023" s="57">
        <v>43578</v>
      </c>
      <c r="I1023" s="56" t="s">
        <v>354</v>
      </c>
      <c r="J1023" s="56" t="s">
        <v>25</v>
      </c>
      <c r="K1023" s="56" t="s">
        <v>64</v>
      </c>
      <c r="L1023" s="56" t="s">
        <v>27</v>
      </c>
      <c r="M1023" s="56" t="s">
        <v>529</v>
      </c>
      <c r="N1023" s="56" t="s">
        <v>530</v>
      </c>
      <c r="O1023" s="56" t="s">
        <v>84</v>
      </c>
      <c r="P1023" s="56" t="s">
        <v>531</v>
      </c>
      <c r="Q1023" s="56" t="s">
        <v>52</v>
      </c>
      <c r="R1023" s="56" t="s">
        <v>532</v>
      </c>
      <c r="S1023" s="56" t="s">
        <v>32</v>
      </c>
      <c r="T1023" s="56" t="s">
        <v>32</v>
      </c>
      <c r="U1023" s="56" t="s">
        <v>32</v>
      </c>
      <c r="V1023" s="56" t="s">
        <v>32</v>
      </c>
      <c r="W1023" s="2" t="str">
        <f t="shared" si="37"/>
        <v>INVTZNDemurrage</v>
      </c>
    </row>
    <row r="1024" spans="1:23" s="2" customFormat="1" ht="14.45" customHeight="1">
      <c r="A1024" s="2" t="str">
        <f>+IF(B1024="N","",IF(COUNTIF(B:B,B1024)&gt;1,COUNTIF(B$3:B1024,B1024),""))</f>
        <v/>
      </c>
      <c r="B1024" s="2" t="str">
        <f>+IF(F1024="Detention",IF(G1024&amp;E1024='Import Demurrage Detention'!$G$2&amp;'Import Demurrage Detention'!$C$3,"Y","N"),IF(G1024&amp;E1024='Import Demurrage Detention'!$H$2&amp;'Import Demurrage Detention'!$C$3,"Y","N"))</f>
        <v>N</v>
      </c>
      <c r="C1024" s="56" t="s">
        <v>439</v>
      </c>
      <c r="D1024" s="56" t="s">
        <v>104</v>
      </c>
      <c r="E1024" s="56" t="s">
        <v>21</v>
      </c>
      <c r="F1024" s="56" t="s">
        <v>6317</v>
      </c>
      <c r="G1024" s="56" t="s">
        <v>525</v>
      </c>
      <c r="H1024" s="57">
        <v>43578</v>
      </c>
      <c r="I1024" s="56" t="s">
        <v>354</v>
      </c>
      <c r="J1024" s="56" t="s">
        <v>25</v>
      </c>
      <c r="K1024" s="56" t="s">
        <v>6328</v>
      </c>
      <c r="L1024" s="56" t="s">
        <v>27</v>
      </c>
      <c r="M1024" s="56" t="s">
        <v>450</v>
      </c>
      <c r="N1024" s="56" t="s">
        <v>527</v>
      </c>
      <c r="O1024" s="56" t="s">
        <v>443</v>
      </c>
      <c r="P1024" s="56" t="s">
        <v>528</v>
      </c>
      <c r="Q1024" s="56" t="s">
        <v>445</v>
      </c>
      <c r="R1024" s="56" t="s">
        <v>533</v>
      </c>
      <c r="S1024" s="56" t="s">
        <v>32</v>
      </c>
      <c r="T1024" s="56" t="s">
        <v>32</v>
      </c>
      <c r="U1024" s="56" t="s">
        <v>32</v>
      </c>
      <c r="V1024" s="56" t="s">
        <v>32</v>
      </c>
      <c r="W1024" s="2" t="str">
        <f t="shared" ref="W1024:W1087" si="38">+G1024&amp;E1024&amp;F1024</f>
        <v>INVTZNDemurrage</v>
      </c>
    </row>
    <row r="1025" spans="1:23" s="2" customFormat="1" ht="14.45" customHeight="1">
      <c r="A1025" s="2" t="str">
        <f>+IF(B1025="N","",IF(COUNTIF(B:B,B1025)&gt;1,COUNTIF(B$3:B1025,B1025),""))</f>
        <v/>
      </c>
      <c r="B1025" s="2" t="str">
        <f>+IF(F1025="Detention",IF(G1025&amp;E1025='Import Demurrage Detention'!$G$2&amp;'Import Demurrage Detention'!$C$3,"Y","N"),IF(G1025&amp;E1025='Import Demurrage Detention'!$H$2&amp;'Import Demurrage Detention'!$C$3,"Y","N"))</f>
        <v>N</v>
      </c>
      <c r="C1025" s="56" t="s">
        <v>439</v>
      </c>
      <c r="D1025" s="56" t="s">
        <v>104</v>
      </c>
      <c r="E1025" s="56" t="s">
        <v>21</v>
      </c>
      <c r="F1025" s="56" t="s">
        <v>6317</v>
      </c>
      <c r="G1025" s="56" t="s">
        <v>525</v>
      </c>
      <c r="H1025" s="57">
        <v>43578</v>
      </c>
      <c r="I1025" s="56" t="s">
        <v>354</v>
      </c>
      <c r="J1025" s="56" t="s">
        <v>25</v>
      </c>
      <c r="K1025" s="56" t="s">
        <v>55</v>
      </c>
      <c r="L1025" s="56" t="s">
        <v>27</v>
      </c>
      <c r="M1025" s="56" t="s">
        <v>450</v>
      </c>
      <c r="N1025" s="56" t="s">
        <v>527</v>
      </c>
      <c r="O1025" s="56" t="s">
        <v>443</v>
      </c>
      <c r="P1025" s="56" t="s">
        <v>528</v>
      </c>
      <c r="Q1025" s="56" t="s">
        <v>445</v>
      </c>
      <c r="R1025" s="56" t="s">
        <v>533</v>
      </c>
      <c r="S1025" s="56" t="s">
        <v>32</v>
      </c>
      <c r="T1025" s="56" t="s">
        <v>32</v>
      </c>
      <c r="U1025" s="56" t="s">
        <v>32</v>
      </c>
      <c r="V1025" s="56" t="s">
        <v>32</v>
      </c>
      <c r="W1025" s="2" t="str">
        <f t="shared" si="38"/>
        <v>INVTZNDemurrage</v>
      </c>
    </row>
    <row r="1026" spans="1:23" s="2" customFormat="1" ht="14.45" customHeight="1">
      <c r="A1026" s="2" t="str">
        <f>+IF(B1026="N","",IF(COUNTIF(B:B,B1026)&gt;1,COUNTIF(B$3:B1026,B1026),""))</f>
        <v/>
      </c>
      <c r="B1026" s="2" t="str">
        <f>+IF(F1026="Detention",IF(G1026&amp;E1026='Import Demurrage Detention'!$G$2&amp;'Import Demurrage Detention'!$C$3,"Y","N"),IF(G1026&amp;E1026='Import Demurrage Detention'!$H$2&amp;'Import Demurrage Detention'!$C$3,"Y","N"))</f>
        <v>N</v>
      </c>
      <c r="C1026" s="56" t="s">
        <v>439</v>
      </c>
      <c r="D1026" s="56" t="s">
        <v>104</v>
      </c>
      <c r="E1026" s="56" t="s">
        <v>21</v>
      </c>
      <c r="F1026" s="56" t="s">
        <v>22</v>
      </c>
      <c r="G1026" s="56" t="s">
        <v>534</v>
      </c>
      <c r="H1026" s="57">
        <v>44362</v>
      </c>
      <c r="I1026" s="56" t="s">
        <v>94</v>
      </c>
      <c r="J1026" s="56" t="s">
        <v>25</v>
      </c>
      <c r="K1026" s="56" t="s">
        <v>26</v>
      </c>
      <c r="L1026" s="56" t="s">
        <v>27</v>
      </c>
      <c r="M1026" s="56" t="s">
        <v>7899</v>
      </c>
      <c r="N1026" s="56" t="s">
        <v>542</v>
      </c>
      <c r="O1026" s="56" t="s">
        <v>108</v>
      </c>
      <c r="P1026" s="56" t="s">
        <v>703</v>
      </c>
      <c r="Q1026" s="56" t="s">
        <v>32</v>
      </c>
      <c r="R1026" s="56" t="s">
        <v>32</v>
      </c>
      <c r="S1026" s="56" t="s">
        <v>32</v>
      </c>
      <c r="T1026" s="56" t="s">
        <v>32</v>
      </c>
      <c r="U1026" s="56" t="s">
        <v>32</v>
      </c>
      <c r="V1026" s="56" t="s">
        <v>32</v>
      </c>
      <c r="W1026" s="2" t="str">
        <f t="shared" si="38"/>
        <v>INCCUNDetention</v>
      </c>
    </row>
    <row r="1027" spans="1:23" s="2" customFormat="1" ht="14.45" customHeight="1">
      <c r="A1027" s="2" t="str">
        <f>+IF(B1027="N","",IF(COUNTIF(B:B,B1027)&gt;1,COUNTIF(B$3:B1027,B1027),""))</f>
        <v/>
      </c>
      <c r="B1027" s="2" t="str">
        <f>+IF(F1027="Detention",IF(G1027&amp;E1027='Import Demurrage Detention'!$G$2&amp;'Import Demurrage Detention'!$C$3,"Y","N"),IF(G1027&amp;E1027='Import Demurrage Detention'!$H$2&amp;'Import Demurrage Detention'!$C$3,"Y","N"))</f>
        <v>N</v>
      </c>
      <c r="C1027" s="56" t="s">
        <v>439</v>
      </c>
      <c r="D1027" s="56" t="s">
        <v>104</v>
      </c>
      <c r="E1027" s="56" t="s">
        <v>21</v>
      </c>
      <c r="F1027" s="56" t="s">
        <v>22</v>
      </c>
      <c r="G1027" s="56" t="s">
        <v>534</v>
      </c>
      <c r="H1027" s="57">
        <v>43578</v>
      </c>
      <c r="I1027" s="56" t="s">
        <v>354</v>
      </c>
      <c r="J1027" s="56" t="s">
        <v>25</v>
      </c>
      <c r="K1027" s="56" t="s">
        <v>64</v>
      </c>
      <c r="L1027" s="56" t="s">
        <v>27</v>
      </c>
      <c r="M1027" s="56" t="s">
        <v>529</v>
      </c>
      <c r="N1027" s="56" t="s">
        <v>530</v>
      </c>
      <c r="O1027" s="56" t="s">
        <v>84</v>
      </c>
      <c r="P1027" s="56" t="s">
        <v>531</v>
      </c>
      <c r="Q1027" s="56" t="s">
        <v>52</v>
      </c>
      <c r="R1027" s="56" t="s">
        <v>532</v>
      </c>
      <c r="S1027" s="56" t="s">
        <v>32</v>
      </c>
      <c r="T1027" s="56" t="s">
        <v>32</v>
      </c>
      <c r="U1027" s="56" t="s">
        <v>32</v>
      </c>
      <c r="V1027" s="56" t="s">
        <v>32</v>
      </c>
      <c r="W1027" s="2" t="str">
        <f t="shared" si="38"/>
        <v>INCCUNDetention</v>
      </c>
    </row>
    <row r="1028" spans="1:23" s="2" customFormat="1" ht="14.45" customHeight="1">
      <c r="A1028" s="2" t="str">
        <f>+IF(B1028="N","",IF(COUNTIF(B:B,B1028)&gt;1,COUNTIF(B$3:B1028,B1028),""))</f>
        <v/>
      </c>
      <c r="B1028" s="2" t="str">
        <f>+IF(F1028="Detention",IF(G1028&amp;E1028='Import Demurrage Detention'!$G$2&amp;'Import Demurrage Detention'!$C$3,"Y","N"),IF(G1028&amp;E1028='Import Demurrage Detention'!$H$2&amp;'Import Demurrage Detention'!$C$3,"Y","N"))</f>
        <v>N</v>
      </c>
      <c r="C1028" s="56" t="s">
        <v>439</v>
      </c>
      <c r="D1028" s="56" t="s">
        <v>104</v>
      </c>
      <c r="E1028" s="56" t="s">
        <v>21</v>
      </c>
      <c r="F1028" s="56" t="s">
        <v>22</v>
      </c>
      <c r="G1028" s="56" t="s">
        <v>534</v>
      </c>
      <c r="H1028" s="57">
        <v>44362</v>
      </c>
      <c r="I1028" s="56" t="s">
        <v>94</v>
      </c>
      <c r="J1028" s="56" t="s">
        <v>25</v>
      </c>
      <c r="K1028" s="56" t="s">
        <v>6328</v>
      </c>
      <c r="L1028" s="56" t="s">
        <v>27</v>
      </c>
      <c r="M1028" s="56" t="s">
        <v>7899</v>
      </c>
      <c r="N1028" s="56" t="s">
        <v>704</v>
      </c>
      <c r="O1028" s="56" t="s">
        <v>108</v>
      </c>
      <c r="P1028" s="56" t="s">
        <v>6456</v>
      </c>
      <c r="Q1028" s="56" t="s">
        <v>32</v>
      </c>
      <c r="R1028" s="56" t="s">
        <v>32</v>
      </c>
      <c r="S1028" s="56" t="s">
        <v>32</v>
      </c>
      <c r="T1028" s="56" t="s">
        <v>32</v>
      </c>
      <c r="U1028" s="56" t="s">
        <v>32</v>
      </c>
      <c r="V1028" s="56" t="s">
        <v>32</v>
      </c>
      <c r="W1028" s="2" t="str">
        <f t="shared" si="38"/>
        <v>INCCUNDetention</v>
      </c>
    </row>
    <row r="1029" spans="1:23" s="2" customFormat="1" ht="14.45" customHeight="1">
      <c r="A1029" s="2" t="str">
        <f>+IF(B1029="N","",IF(COUNTIF(B:B,B1029)&gt;1,COUNTIF(B$3:B1029,B1029),""))</f>
        <v/>
      </c>
      <c r="B1029" s="2" t="str">
        <f>+IF(F1029="Detention",IF(G1029&amp;E1029='Import Demurrage Detention'!$G$2&amp;'Import Demurrage Detention'!$C$3,"Y","N"),IF(G1029&amp;E1029='Import Demurrage Detention'!$H$2&amp;'Import Demurrage Detention'!$C$3,"Y","N"))</f>
        <v>N</v>
      </c>
      <c r="C1029" s="56" t="s">
        <v>439</v>
      </c>
      <c r="D1029" s="56" t="s">
        <v>104</v>
      </c>
      <c r="E1029" s="56" t="s">
        <v>21</v>
      </c>
      <c r="F1029" s="56" t="s">
        <v>22</v>
      </c>
      <c r="G1029" s="56" t="s">
        <v>534</v>
      </c>
      <c r="H1029" s="57">
        <v>43578</v>
      </c>
      <c r="I1029" s="56" t="s">
        <v>354</v>
      </c>
      <c r="J1029" s="56" t="s">
        <v>25</v>
      </c>
      <c r="K1029" s="56" t="s">
        <v>55</v>
      </c>
      <c r="L1029" s="56" t="s">
        <v>27</v>
      </c>
      <c r="M1029" s="56" t="s">
        <v>529</v>
      </c>
      <c r="N1029" s="56" t="s">
        <v>542</v>
      </c>
      <c r="O1029" s="56" t="s">
        <v>84</v>
      </c>
      <c r="P1029" s="56" t="s">
        <v>535</v>
      </c>
      <c r="Q1029" s="56" t="s">
        <v>52</v>
      </c>
      <c r="R1029" s="56" t="s">
        <v>536</v>
      </c>
      <c r="S1029" s="56" t="s">
        <v>32</v>
      </c>
      <c r="T1029" s="56" t="s">
        <v>32</v>
      </c>
      <c r="U1029" s="56" t="s">
        <v>32</v>
      </c>
      <c r="V1029" s="56" t="s">
        <v>32</v>
      </c>
      <c r="W1029" s="2" t="str">
        <f t="shared" si="38"/>
        <v>INCCUNDetention</v>
      </c>
    </row>
    <row r="1030" spans="1:23" s="2" customFormat="1" ht="14.45" customHeight="1">
      <c r="A1030" s="2" t="str">
        <f>+IF(B1030="N","",IF(COUNTIF(B:B,B1030)&gt;1,COUNTIF(B$3:B1030,B1030),""))</f>
        <v/>
      </c>
      <c r="B1030" s="2" t="str">
        <f>+IF(F1030="Detention",IF(G1030&amp;E1030='Import Demurrage Detention'!$G$2&amp;'Import Demurrage Detention'!$C$3,"Y","N"),IF(G1030&amp;E1030='Import Demurrage Detention'!$H$2&amp;'Import Demurrage Detention'!$C$3,"Y","N"))</f>
        <v>N</v>
      </c>
      <c r="C1030" s="56" t="s">
        <v>439</v>
      </c>
      <c r="D1030" s="56" t="s">
        <v>104</v>
      </c>
      <c r="E1030" s="56" t="s">
        <v>21</v>
      </c>
      <c r="F1030" s="56" t="s">
        <v>22</v>
      </c>
      <c r="G1030" s="56" t="s">
        <v>455</v>
      </c>
      <c r="H1030" s="57">
        <v>44362</v>
      </c>
      <c r="I1030" s="56" t="s">
        <v>94</v>
      </c>
      <c r="J1030" s="56" t="s">
        <v>25</v>
      </c>
      <c r="K1030" s="56" t="s">
        <v>26</v>
      </c>
      <c r="L1030" s="56" t="s">
        <v>27</v>
      </c>
      <c r="M1030" s="56" t="s">
        <v>7899</v>
      </c>
      <c r="N1030" s="56" t="s">
        <v>542</v>
      </c>
      <c r="O1030" s="56" t="s">
        <v>108</v>
      </c>
      <c r="P1030" s="56" t="s">
        <v>703</v>
      </c>
      <c r="Q1030" s="56" t="s">
        <v>32</v>
      </c>
      <c r="R1030" s="56" t="s">
        <v>32</v>
      </c>
      <c r="S1030" s="56" t="s">
        <v>32</v>
      </c>
      <c r="T1030" s="56" t="s">
        <v>32</v>
      </c>
      <c r="U1030" s="56" t="s">
        <v>32</v>
      </c>
      <c r="V1030" s="56" t="s">
        <v>32</v>
      </c>
      <c r="W1030" s="2" t="str">
        <f t="shared" si="38"/>
        <v>INHAZNDetention</v>
      </c>
    </row>
    <row r="1031" spans="1:23" s="2" customFormat="1" ht="14.45" customHeight="1">
      <c r="A1031" s="2" t="str">
        <f>+IF(B1031="N","",IF(COUNTIF(B:B,B1031)&gt;1,COUNTIF(B$3:B1031,B1031),""))</f>
        <v/>
      </c>
      <c r="B1031" s="2" t="str">
        <f>+IF(F1031="Detention",IF(G1031&amp;E1031='Import Demurrage Detention'!$G$2&amp;'Import Demurrage Detention'!$C$3,"Y","N"),IF(G1031&amp;E1031='Import Demurrage Detention'!$H$2&amp;'Import Demurrage Detention'!$C$3,"Y","N"))</f>
        <v>N</v>
      </c>
      <c r="C1031" s="56" t="s">
        <v>439</v>
      </c>
      <c r="D1031" s="56" t="s">
        <v>104</v>
      </c>
      <c r="E1031" s="56" t="s">
        <v>21</v>
      </c>
      <c r="F1031" s="56" t="s">
        <v>22</v>
      </c>
      <c r="G1031" s="56" t="s">
        <v>455</v>
      </c>
      <c r="H1031" s="57">
        <v>43578</v>
      </c>
      <c r="I1031" s="56" t="s">
        <v>354</v>
      </c>
      <c r="J1031" s="56" t="s">
        <v>25</v>
      </c>
      <c r="K1031" s="56" t="s">
        <v>64</v>
      </c>
      <c r="L1031" s="56" t="s">
        <v>27</v>
      </c>
      <c r="M1031" s="56" t="s">
        <v>529</v>
      </c>
      <c r="N1031" s="56" t="s">
        <v>530</v>
      </c>
      <c r="O1031" s="56" t="s">
        <v>84</v>
      </c>
      <c r="P1031" s="56" t="s">
        <v>531</v>
      </c>
      <c r="Q1031" s="56" t="s">
        <v>52</v>
      </c>
      <c r="R1031" s="56" t="s">
        <v>532</v>
      </c>
      <c r="S1031" s="56" t="s">
        <v>32</v>
      </c>
      <c r="T1031" s="56" t="s">
        <v>32</v>
      </c>
      <c r="U1031" s="56" t="s">
        <v>32</v>
      </c>
      <c r="V1031" s="56" t="s">
        <v>32</v>
      </c>
      <c r="W1031" s="2" t="str">
        <f t="shared" si="38"/>
        <v>INHAZNDetention</v>
      </c>
    </row>
    <row r="1032" spans="1:23" s="2" customFormat="1" ht="14.45" customHeight="1">
      <c r="A1032" s="2" t="str">
        <f>+IF(B1032="N","",IF(COUNTIF(B:B,B1032)&gt;1,COUNTIF(B$3:B1032,B1032),""))</f>
        <v/>
      </c>
      <c r="B1032" s="2" t="str">
        <f>+IF(F1032="Detention",IF(G1032&amp;E1032='Import Demurrage Detention'!$G$2&amp;'Import Demurrage Detention'!$C$3,"Y","N"),IF(G1032&amp;E1032='Import Demurrage Detention'!$H$2&amp;'Import Demurrage Detention'!$C$3,"Y","N"))</f>
        <v>N</v>
      </c>
      <c r="C1032" s="56" t="s">
        <v>439</v>
      </c>
      <c r="D1032" s="56" t="s">
        <v>104</v>
      </c>
      <c r="E1032" s="56" t="s">
        <v>21</v>
      </c>
      <c r="F1032" s="56" t="s">
        <v>22</v>
      </c>
      <c r="G1032" s="56" t="s">
        <v>455</v>
      </c>
      <c r="H1032" s="57">
        <v>44362</v>
      </c>
      <c r="I1032" s="56" t="s">
        <v>94</v>
      </c>
      <c r="J1032" s="56" t="s">
        <v>25</v>
      </c>
      <c r="K1032" s="56" t="s">
        <v>6328</v>
      </c>
      <c r="L1032" s="56" t="s">
        <v>27</v>
      </c>
      <c r="M1032" s="56" t="s">
        <v>7899</v>
      </c>
      <c r="N1032" s="56" t="s">
        <v>704</v>
      </c>
      <c r="O1032" s="56" t="s">
        <v>108</v>
      </c>
      <c r="P1032" s="56" t="s">
        <v>6456</v>
      </c>
      <c r="Q1032" s="56" t="s">
        <v>32</v>
      </c>
      <c r="R1032" s="56" t="s">
        <v>32</v>
      </c>
      <c r="S1032" s="56" t="s">
        <v>32</v>
      </c>
      <c r="T1032" s="56" t="s">
        <v>32</v>
      </c>
      <c r="U1032" s="56" t="s">
        <v>32</v>
      </c>
      <c r="V1032" s="56" t="s">
        <v>32</v>
      </c>
      <c r="W1032" s="2" t="str">
        <f t="shared" si="38"/>
        <v>INHAZNDetention</v>
      </c>
    </row>
    <row r="1033" spans="1:23" s="2" customFormat="1" ht="14.45" customHeight="1">
      <c r="A1033" s="2" t="str">
        <f>+IF(B1033="N","",IF(COUNTIF(B:B,B1033)&gt;1,COUNTIF(B$3:B1033,B1033),""))</f>
        <v/>
      </c>
      <c r="B1033" s="2" t="str">
        <f>+IF(F1033="Detention",IF(G1033&amp;E1033='Import Demurrage Detention'!$G$2&amp;'Import Demurrage Detention'!$C$3,"Y","N"),IF(G1033&amp;E1033='Import Demurrage Detention'!$H$2&amp;'Import Demurrage Detention'!$C$3,"Y","N"))</f>
        <v>N</v>
      </c>
      <c r="C1033" s="56" t="s">
        <v>439</v>
      </c>
      <c r="D1033" s="56" t="s">
        <v>104</v>
      </c>
      <c r="E1033" s="56" t="s">
        <v>21</v>
      </c>
      <c r="F1033" s="56" t="s">
        <v>22</v>
      </c>
      <c r="G1033" s="56" t="s">
        <v>455</v>
      </c>
      <c r="H1033" s="57">
        <v>43578</v>
      </c>
      <c r="I1033" s="56" t="s">
        <v>354</v>
      </c>
      <c r="J1033" s="56" t="s">
        <v>25</v>
      </c>
      <c r="K1033" s="56" t="s">
        <v>55</v>
      </c>
      <c r="L1033" s="56" t="s">
        <v>27</v>
      </c>
      <c r="M1033" s="56" t="s">
        <v>529</v>
      </c>
      <c r="N1033" s="56" t="s">
        <v>542</v>
      </c>
      <c r="O1033" s="56" t="s">
        <v>84</v>
      </c>
      <c r="P1033" s="56" t="s">
        <v>535</v>
      </c>
      <c r="Q1033" s="56" t="s">
        <v>52</v>
      </c>
      <c r="R1033" s="56" t="s">
        <v>536</v>
      </c>
      <c r="S1033" s="56" t="s">
        <v>32</v>
      </c>
      <c r="T1033" s="56" t="s">
        <v>32</v>
      </c>
      <c r="U1033" s="56" t="s">
        <v>32</v>
      </c>
      <c r="V1033" s="56" t="s">
        <v>32</v>
      </c>
      <c r="W1033" s="2" t="str">
        <f t="shared" si="38"/>
        <v>INHAZNDetention</v>
      </c>
    </row>
    <row r="1034" spans="1:23" s="2" customFormat="1" ht="14.45" customHeight="1">
      <c r="A1034" s="2" t="str">
        <f>+IF(B1034="N","",IF(COUNTIF(B:B,B1034)&gt;1,COUNTIF(B$3:B1034,B1034),""))</f>
        <v/>
      </c>
      <c r="B1034" s="2" t="str">
        <f>+IF(F1034="Detention",IF(G1034&amp;E1034='Import Demurrage Detention'!$G$2&amp;'Import Demurrage Detention'!$C$3,"Y","N"),IF(G1034&amp;E1034='Import Demurrage Detention'!$H$2&amp;'Import Demurrage Detention'!$C$3,"Y","N"))</f>
        <v>N</v>
      </c>
      <c r="C1034" s="56" t="s">
        <v>439</v>
      </c>
      <c r="D1034" s="56" t="s">
        <v>104</v>
      </c>
      <c r="E1034" s="56" t="s">
        <v>21</v>
      </c>
      <c r="F1034" s="56" t="s">
        <v>22</v>
      </c>
      <c r="G1034" s="56" t="s">
        <v>537</v>
      </c>
      <c r="H1034" s="57">
        <v>44362</v>
      </c>
      <c r="I1034" s="56" t="s">
        <v>94</v>
      </c>
      <c r="J1034" s="56" t="s">
        <v>25</v>
      </c>
      <c r="K1034" s="56" t="s">
        <v>26</v>
      </c>
      <c r="L1034" s="56" t="s">
        <v>27</v>
      </c>
      <c r="M1034" s="56" t="s">
        <v>7899</v>
      </c>
      <c r="N1034" s="56" t="s">
        <v>542</v>
      </c>
      <c r="O1034" s="56" t="s">
        <v>108</v>
      </c>
      <c r="P1034" s="56" t="s">
        <v>703</v>
      </c>
      <c r="Q1034" s="56" t="s">
        <v>32</v>
      </c>
      <c r="R1034" s="56" t="s">
        <v>32</v>
      </c>
      <c r="S1034" s="56" t="s">
        <v>32</v>
      </c>
      <c r="T1034" s="56" t="s">
        <v>32</v>
      </c>
      <c r="U1034" s="56" t="s">
        <v>32</v>
      </c>
      <c r="V1034" s="56" t="s">
        <v>32</v>
      </c>
      <c r="W1034" s="2" t="str">
        <f t="shared" si="38"/>
        <v>INJHTNDetention</v>
      </c>
    </row>
    <row r="1035" spans="1:23" s="2" customFormat="1" ht="14.45" customHeight="1">
      <c r="A1035" s="2" t="str">
        <f>+IF(B1035="N","",IF(COUNTIF(B:B,B1035)&gt;1,COUNTIF(B$3:B1035,B1035),""))</f>
        <v/>
      </c>
      <c r="B1035" s="2" t="str">
        <f>+IF(F1035="Detention",IF(G1035&amp;E1035='Import Demurrage Detention'!$G$2&amp;'Import Demurrage Detention'!$C$3,"Y","N"),IF(G1035&amp;E1035='Import Demurrage Detention'!$H$2&amp;'Import Demurrage Detention'!$C$3,"Y","N"))</f>
        <v>N</v>
      </c>
      <c r="C1035" s="56" t="s">
        <v>439</v>
      </c>
      <c r="D1035" s="56" t="s">
        <v>104</v>
      </c>
      <c r="E1035" s="56" t="s">
        <v>21</v>
      </c>
      <c r="F1035" s="56" t="s">
        <v>22</v>
      </c>
      <c r="G1035" s="56" t="s">
        <v>537</v>
      </c>
      <c r="H1035" s="57">
        <v>43578</v>
      </c>
      <c r="I1035" s="56" t="s">
        <v>354</v>
      </c>
      <c r="J1035" s="56" t="s">
        <v>25</v>
      </c>
      <c r="K1035" s="56" t="s">
        <v>64</v>
      </c>
      <c r="L1035" s="56" t="s">
        <v>27</v>
      </c>
      <c r="M1035" s="56" t="s">
        <v>529</v>
      </c>
      <c r="N1035" s="56" t="s">
        <v>530</v>
      </c>
      <c r="O1035" s="56" t="s">
        <v>84</v>
      </c>
      <c r="P1035" s="56" t="s">
        <v>531</v>
      </c>
      <c r="Q1035" s="56" t="s">
        <v>52</v>
      </c>
      <c r="R1035" s="56" t="s">
        <v>532</v>
      </c>
      <c r="S1035" s="56" t="s">
        <v>32</v>
      </c>
      <c r="T1035" s="56" t="s">
        <v>32</v>
      </c>
      <c r="U1035" s="56" t="s">
        <v>32</v>
      </c>
      <c r="V1035" s="56" t="s">
        <v>32</v>
      </c>
      <c r="W1035" s="2" t="str">
        <f t="shared" si="38"/>
        <v>INJHTNDetention</v>
      </c>
    </row>
    <row r="1036" spans="1:23" s="2" customFormat="1" ht="14.45" customHeight="1">
      <c r="A1036" s="2" t="str">
        <f>+IF(B1036="N","",IF(COUNTIF(B:B,B1036)&gt;1,COUNTIF(B$3:B1036,B1036),""))</f>
        <v/>
      </c>
      <c r="B1036" s="2" t="str">
        <f>+IF(F1036="Detention",IF(G1036&amp;E1036='Import Demurrage Detention'!$G$2&amp;'Import Demurrage Detention'!$C$3,"Y","N"),IF(G1036&amp;E1036='Import Demurrage Detention'!$H$2&amp;'Import Demurrage Detention'!$C$3,"Y","N"))</f>
        <v>N</v>
      </c>
      <c r="C1036" s="56" t="s">
        <v>439</v>
      </c>
      <c r="D1036" s="56" t="s">
        <v>104</v>
      </c>
      <c r="E1036" s="56" t="s">
        <v>21</v>
      </c>
      <c r="F1036" s="56" t="s">
        <v>22</v>
      </c>
      <c r="G1036" s="56" t="s">
        <v>537</v>
      </c>
      <c r="H1036" s="57">
        <v>44362</v>
      </c>
      <c r="I1036" s="56" t="s">
        <v>94</v>
      </c>
      <c r="J1036" s="56" t="s">
        <v>25</v>
      </c>
      <c r="K1036" s="56" t="s">
        <v>6328</v>
      </c>
      <c r="L1036" s="56" t="s">
        <v>27</v>
      </c>
      <c r="M1036" s="56" t="s">
        <v>7899</v>
      </c>
      <c r="N1036" s="56" t="s">
        <v>704</v>
      </c>
      <c r="O1036" s="56" t="s">
        <v>108</v>
      </c>
      <c r="P1036" s="56" t="s">
        <v>6456</v>
      </c>
      <c r="Q1036" s="56" t="s">
        <v>32</v>
      </c>
      <c r="R1036" s="56" t="s">
        <v>32</v>
      </c>
      <c r="S1036" s="56" t="s">
        <v>32</v>
      </c>
      <c r="T1036" s="56" t="s">
        <v>32</v>
      </c>
      <c r="U1036" s="56" t="s">
        <v>32</v>
      </c>
      <c r="V1036" s="56" t="s">
        <v>32</v>
      </c>
      <c r="W1036" s="2" t="str">
        <f t="shared" si="38"/>
        <v>INJHTNDetention</v>
      </c>
    </row>
    <row r="1037" spans="1:23" s="2" customFormat="1" ht="14.45" customHeight="1">
      <c r="A1037" s="2" t="str">
        <f>+IF(B1037="N","",IF(COUNTIF(B:B,B1037)&gt;1,COUNTIF(B$3:B1037,B1037),""))</f>
        <v/>
      </c>
      <c r="B1037" s="2" t="str">
        <f>+IF(F1037="Detention",IF(G1037&amp;E1037='Import Demurrage Detention'!$G$2&amp;'Import Demurrage Detention'!$C$3,"Y","N"),IF(G1037&amp;E1037='Import Demurrage Detention'!$H$2&amp;'Import Demurrage Detention'!$C$3,"Y","N"))</f>
        <v>N</v>
      </c>
      <c r="C1037" s="56" t="s">
        <v>439</v>
      </c>
      <c r="D1037" s="56" t="s">
        <v>104</v>
      </c>
      <c r="E1037" s="56" t="s">
        <v>21</v>
      </c>
      <c r="F1037" s="56" t="s">
        <v>22</v>
      </c>
      <c r="G1037" s="56" t="s">
        <v>537</v>
      </c>
      <c r="H1037" s="57">
        <v>43578</v>
      </c>
      <c r="I1037" s="56" t="s">
        <v>354</v>
      </c>
      <c r="J1037" s="56" t="s">
        <v>25</v>
      </c>
      <c r="K1037" s="56" t="s">
        <v>55</v>
      </c>
      <c r="L1037" s="56" t="s">
        <v>27</v>
      </c>
      <c r="M1037" s="56" t="s">
        <v>529</v>
      </c>
      <c r="N1037" s="56" t="s">
        <v>542</v>
      </c>
      <c r="O1037" s="56" t="s">
        <v>84</v>
      </c>
      <c r="P1037" s="56" t="s">
        <v>535</v>
      </c>
      <c r="Q1037" s="56" t="s">
        <v>52</v>
      </c>
      <c r="R1037" s="56" t="s">
        <v>536</v>
      </c>
      <c r="S1037" s="56" t="s">
        <v>32</v>
      </c>
      <c r="T1037" s="56" t="s">
        <v>32</v>
      </c>
      <c r="U1037" s="56" t="s">
        <v>32</v>
      </c>
      <c r="V1037" s="56" t="s">
        <v>32</v>
      </c>
      <c r="W1037" s="2" t="str">
        <f t="shared" si="38"/>
        <v>INJHTNDetention</v>
      </c>
    </row>
    <row r="1038" spans="1:23" s="2" customFormat="1" ht="14.45" customHeight="1">
      <c r="A1038" s="2" t="str">
        <f>+IF(B1038="N","",IF(COUNTIF(B:B,B1038)&gt;1,COUNTIF(B$3:B1038,B1038),""))</f>
        <v/>
      </c>
      <c r="B1038" s="2" t="str">
        <f>+IF(F1038="Detention",IF(G1038&amp;E1038='Import Demurrage Detention'!$G$2&amp;'Import Demurrage Detention'!$C$3,"Y","N"),IF(G1038&amp;E1038='Import Demurrage Detention'!$H$2&amp;'Import Demurrage Detention'!$C$3,"Y","N"))</f>
        <v>N</v>
      </c>
      <c r="C1038" s="56" t="s">
        <v>439</v>
      </c>
      <c r="D1038" s="56" t="s">
        <v>104</v>
      </c>
      <c r="E1038" s="56" t="s">
        <v>21</v>
      </c>
      <c r="F1038" s="56" t="s">
        <v>22</v>
      </c>
      <c r="G1038" s="56" t="s">
        <v>487</v>
      </c>
      <c r="H1038" s="57">
        <v>44362</v>
      </c>
      <c r="I1038" s="56" t="s">
        <v>94</v>
      </c>
      <c r="J1038" s="56" t="s">
        <v>25</v>
      </c>
      <c r="K1038" s="56" t="s">
        <v>26</v>
      </c>
      <c r="L1038" s="56" t="s">
        <v>27</v>
      </c>
      <c r="M1038" s="56" t="s">
        <v>7899</v>
      </c>
      <c r="N1038" s="56" t="s">
        <v>542</v>
      </c>
      <c r="O1038" s="56" t="s">
        <v>108</v>
      </c>
      <c r="P1038" s="56" t="s">
        <v>703</v>
      </c>
      <c r="Q1038" s="56" t="s">
        <v>32</v>
      </c>
      <c r="R1038" s="56" t="s">
        <v>32</v>
      </c>
      <c r="S1038" s="56" t="s">
        <v>32</v>
      </c>
      <c r="T1038" s="56" t="s">
        <v>32</v>
      </c>
      <c r="U1038" s="56" t="s">
        <v>32</v>
      </c>
      <c r="V1038" s="56" t="s">
        <v>32</v>
      </c>
      <c r="W1038" s="2" t="str">
        <f t="shared" si="38"/>
        <v>INLT4NDetention</v>
      </c>
    </row>
    <row r="1039" spans="1:23" s="2" customFormat="1" ht="14.45" customHeight="1">
      <c r="A1039" s="2" t="str">
        <f>+IF(B1039="N","",IF(COUNTIF(B:B,B1039)&gt;1,COUNTIF(B$3:B1039,B1039),""))</f>
        <v/>
      </c>
      <c r="B1039" s="2" t="str">
        <f>+IF(F1039="Detention",IF(G1039&amp;E1039='Import Demurrage Detention'!$G$2&amp;'Import Demurrage Detention'!$C$3,"Y","N"),IF(G1039&amp;E1039='Import Demurrage Detention'!$H$2&amp;'Import Demurrage Detention'!$C$3,"Y","N"))</f>
        <v>N</v>
      </c>
      <c r="C1039" s="56" t="s">
        <v>439</v>
      </c>
      <c r="D1039" s="56" t="s">
        <v>104</v>
      </c>
      <c r="E1039" s="56" t="s">
        <v>21</v>
      </c>
      <c r="F1039" s="56" t="s">
        <v>22</v>
      </c>
      <c r="G1039" s="56" t="s">
        <v>487</v>
      </c>
      <c r="H1039" s="57">
        <v>43578</v>
      </c>
      <c r="I1039" s="56" t="s">
        <v>354</v>
      </c>
      <c r="J1039" s="56" t="s">
        <v>25</v>
      </c>
      <c r="K1039" s="56" t="s">
        <v>64</v>
      </c>
      <c r="L1039" s="56" t="s">
        <v>27</v>
      </c>
      <c r="M1039" s="56" t="s">
        <v>529</v>
      </c>
      <c r="N1039" s="56" t="s">
        <v>530</v>
      </c>
      <c r="O1039" s="56" t="s">
        <v>84</v>
      </c>
      <c r="P1039" s="56" t="s">
        <v>531</v>
      </c>
      <c r="Q1039" s="56" t="s">
        <v>52</v>
      </c>
      <c r="R1039" s="56" t="s">
        <v>532</v>
      </c>
      <c r="S1039" s="56" t="s">
        <v>32</v>
      </c>
      <c r="T1039" s="56" t="s">
        <v>32</v>
      </c>
      <c r="U1039" s="56" t="s">
        <v>32</v>
      </c>
      <c r="V1039" s="56" t="s">
        <v>32</v>
      </c>
      <c r="W1039" s="2" t="str">
        <f t="shared" si="38"/>
        <v>INLT4NDetention</v>
      </c>
    </row>
    <row r="1040" spans="1:23" s="2" customFormat="1" ht="14.45" customHeight="1">
      <c r="A1040" s="2" t="str">
        <f>+IF(B1040="N","",IF(COUNTIF(B:B,B1040)&gt;1,COUNTIF(B$3:B1040,B1040),""))</f>
        <v/>
      </c>
      <c r="B1040" s="2" t="str">
        <f>+IF(F1040="Detention",IF(G1040&amp;E1040='Import Demurrage Detention'!$G$2&amp;'Import Demurrage Detention'!$C$3,"Y","N"),IF(G1040&amp;E1040='Import Demurrage Detention'!$H$2&amp;'Import Demurrage Detention'!$C$3,"Y","N"))</f>
        <v>N</v>
      </c>
      <c r="C1040" s="56" t="s">
        <v>439</v>
      </c>
      <c r="D1040" s="56" t="s">
        <v>104</v>
      </c>
      <c r="E1040" s="56" t="s">
        <v>21</v>
      </c>
      <c r="F1040" s="56" t="s">
        <v>22</v>
      </c>
      <c r="G1040" s="56" t="s">
        <v>487</v>
      </c>
      <c r="H1040" s="57">
        <v>44362</v>
      </c>
      <c r="I1040" s="56" t="s">
        <v>94</v>
      </c>
      <c r="J1040" s="56" t="s">
        <v>25</v>
      </c>
      <c r="K1040" s="56" t="s">
        <v>6328</v>
      </c>
      <c r="L1040" s="56" t="s">
        <v>27</v>
      </c>
      <c r="M1040" s="56" t="s">
        <v>7899</v>
      </c>
      <c r="N1040" s="56" t="s">
        <v>704</v>
      </c>
      <c r="O1040" s="56" t="s">
        <v>108</v>
      </c>
      <c r="P1040" s="56" t="s">
        <v>6456</v>
      </c>
      <c r="Q1040" s="56" t="s">
        <v>32</v>
      </c>
      <c r="R1040" s="56" t="s">
        <v>32</v>
      </c>
      <c r="S1040" s="56" t="s">
        <v>32</v>
      </c>
      <c r="T1040" s="56" t="s">
        <v>32</v>
      </c>
      <c r="U1040" s="56" t="s">
        <v>32</v>
      </c>
      <c r="V1040" s="56" t="s">
        <v>32</v>
      </c>
      <c r="W1040" s="2" t="str">
        <f t="shared" si="38"/>
        <v>INLT4NDetention</v>
      </c>
    </row>
    <row r="1041" spans="1:23" s="2" customFormat="1" ht="14.45" customHeight="1">
      <c r="A1041" s="2" t="str">
        <f>+IF(B1041="N","",IF(COUNTIF(B:B,B1041)&gt;1,COUNTIF(B$3:B1041,B1041),""))</f>
        <v/>
      </c>
      <c r="B1041" s="2" t="str">
        <f>+IF(F1041="Detention",IF(G1041&amp;E1041='Import Demurrage Detention'!$G$2&amp;'Import Demurrage Detention'!$C$3,"Y","N"),IF(G1041&amp;E1041='Import Demurrage Detention'!$H$2&amp;'Import Demurrage Detention'!$C$3,"Y","N"))</f>
        <v>N</v>
      </c>
      <c r="C1041" s="56" t="s">
        <v>439</v>
      </c>
      <c r="D1041" s="56" t="s">
        <v>104</v>
      </c>
      <c r="E1041" s="56" t="s">
        <v>21</v>
      </c>
      <c r="F1041" s="56" t="s">
        <v>22</v>
      </c>
      <c r="G1041" s="56" t="s">
        <v>487</v>
      </c>
      <c r="H1041" s="57">
        <v>43578</v>
      </c>
      <c r="I1041" s="56" t="s">
        <v>354</v>
      </c>
      <c r="J1041" s="56" t="s">
        <v>25</v>
      </c>
      <c r="K1041" s="56" t="s">
        <v>55</v>
      </c>
      <c r="L1041" s="56" t="s">
        <v>27</v>
      </c>
      <c r="M1041" s="56" t="s">
        <v>529</v>
      </c>
      <c r="N1041" s="56" t="s">
        <v>542</v>
      </c>
      <c r="O1041" s="56" t="s">
        <v>84</v>
      </c>
      <c r="P1041" s="56" t="s">
        <v>535</v>
      </c>
      <c r="Q1041" s="56" t="s">
        <v>52</v>
      </c>
      <c r="R1041" s="56" t="s">
        <v>536</v>
      </c>
      <c r="S1041" s="56" t="s">
        <v>32</v>
      </c>
      <c r="T1041" s="56" t="s">
        <v>32</v>
      </c>
      <c r="U1041" s="56" t="s">
        <v>32</v>
      </c>
      <c r="V1041" s="56" t="s">
        <v>32</v>
      </c>
      <c r="W1041" s="2" t="str">
        <f t="shared" si="38"/>
        <v>INLT4NDetention</v>
      </c>
    </row>
    <row r="1042" spans="1:23" s="2" customFormat="1" ht="14.45" customHeight="1">
      <c r="A1042" s="2" t="str">
        <f>+IF(B1042="N","",IF(COUNTIF(B:B,B1042)&gt;1,COUNTIF(B$3:B1042,B1042),""))</f>
        <v/>
      </c>
      <c r="B1042" s="2" t="str">
        <f>+IF(F1042="Detention",IF(G1042&amp;E1042='Import Demurrage Detention'!$G$2&amp;'Import Demurrage Detention'!$C$3,"Y","N"),IF(G1042&amp;E1042='Import Demurrage Detention'!$H$2&amp;'Import Demurrage Detention'!$C$3,"Y","N"))</f>
        <v>N</v>
      </c>
      <c r="C1042" s="56" t="s">
        <v>439</v>
      </c>
      <c r="D1042" s="56" t="s">
        <v>104</v>
      </c>
      <c r="E1042" s="56" t="s">
        <v>21</v>
      </c>
      <c r="F1042" s="56" t="s">
        <v>22</v>
      </c>
      <c r="G1042" s="56" t="s">
        <v>489</v>
      </c>
      <c r="H1042" s="57">
        <v>44362</v>
      </c>
      <c r="I1042" s="56" t="s">
        <v>94</v>
      </c>
      <c r="J1042" s="56" t="s">
        <v>25</v>
      </c>
      <c r="K1042" s="56" t="s">
        <v>26</v>
      </c>
      <c r="L1042" s="56" t="s">
        <v>27</v>
      </c>
      <c r="M1042" s="56" t="s">
        <v>7899</v>
      </c>
      <c r="N1042" s="56" t="s">
        <v>542</v>
      </c>
      <c r="O1042" s="56" t="s">
        <v>108</v>
      </c>
      <c r="P1042" s="56" t="s">
        <v>703</v>
      </c>
      <c r="Q1042" s="56" t="s">
        <v>32</v>
      </c>
      <c r="R1042" s="56" t="s">
        <v>32</v>
      </c>
      <c r="S1042" s="56" t="s">
        <v>32</v>
      </c>
      <c r="T1042" s="56" t="s">
        <v>32</v>
      </c>
      <c r="U1042" s="56" t="s">
        <v>32</v>
      </c>
      <c r="V1042" s="56" t="s">
        <v>32</v>
      </c>
      <c r="W1042" s="2" t="str">
        <f t="shared" si="38"/>
        <v>INMAANDetention</v>
      </c>
    </row>
    <row r="1043" spans="1:23" s="2" customFormat="1" ht="14.45" customHeight="1">
      <c r="A1043" s="2" t="str">
        <f>+IF(B1043="N","",IF(COUNTIF(B:B,B1043)&gt;1,COUNTIF(B$3:B1043,B1043),""))</f>
        <v/>
      </c>
      <c r="B1043" s="2" t="str">
        <f>+IF(F1043="Detention",IF(G1043&amp;E1043='Import Demurrage Detention'!$G$2&amp;'Import Demurrage Detention'!$C$3,"Y","N"),IF(G1043&amp;E1043='Import Demurrage Detention'!$H$2&amp;'Import Demurrage Detention'!$C$3,"Y","N"))</f>
        <v>N</v>
      </c>
      <c r="C1043" s="56" t="s">
        <v>439</v>
      </c>
      <c r="D1043" s="56" t="s">
        <v>104</v>
      </c>
      <c r="E1043" s="56" t="s">
        <v>21</v>
      </c>
      <c r="F1043" s="56" t="s">
        <v>22</v>
      </c>
      <c r="G1043" s="56" t="s">
        <v>489</v>
      </c>
      <c r="H1043" s="57">
        <v>43578</v>
      </c>
      <c r="I1043" s="56" t="s">
        <v>354</v>
      </c>
      <c r="J1043" s="56" t="s">
        <v>25</v>
      </c>
      <c r="K1043" s="56" t="s">
        <v>64</v>
      </c>
      <c r="L1043" s="56" t="s">
        <v>27</v>
      </c>
      <c r="M1043" s="56" t="s">
        <v>529</v>
      </c>
      <c r="N1043" s="56" t="s">
        <v>530</v>
      </c>
      <c r="O1043" s="56" t="s">
        <v>84</v>
      </c>
      <c r="P1043" s="56" t="s">
        <v>531</v>
      </c>
      <c r="Q1043" s="56" t="s">
        <v>52</v>
      </c>
      <c r="R1043" s="56" t="s">
        <v>532</v>
      </c>
      <c r="S1043" s="56" t="s">
        <v>32</v>
      </c>
      <c r="T1043" s="56" t="s">
        <v>32</v>
      </c>
      <c r="U1043" s="56" t="s">
        <v>32</v>
      </c>
      <c r="V1043" s="56" t="s">
        <v>32</v>
      </c>
      <c r="W1043" s="2" t="str">
        <f t="shared" si="38"/>
        <v>INMAANDetention</v>
      </c>
    </row>
    <row r="1044" spans="1:23" s="2" customFormat="1" ht="14.45" customHeight="1">
      <c r="A1044" s="2" t="str">
        <f>+IF(B1044="N","",IF(COUNTIF(B:B,B1044)&gt;1,COUNTIF(B$3:B1044,B1044),""))</f>
        <v/>
      </c>
      <c r="B1044" s="2" t="str">
        <f>+IF(F1044="Detention",IF(G1044&amp;E1044='Import Demurrage Detention'!$G$2&amp;'Import Demurrage Detention'!$C$3,"Y","N"),IF(G1044&amp;E1044='Import Demurrage Detention'!$H$2&amp;'Import Demurrage Detention'!$C$3,"Y","N"))</f>
        <v>N</v>
      </c>
      <c r="C1044" s="56" t="s">
        <v>439</v>
      </c>
      <c r="D1044" s="56" t="s">
        <v>104</v>
      </c>
      <c r="E1044" s="56" t="s">
        <v>21</v>
      </c>
      <c r="F1044" s="56" t="s">
        <v>22</v>
      </c>
      <c r="G1044" s="56" t="s">
        <v>489</v>
      </c>
      <c r="H1044" s="57">
        <v>44362</v>
      </c>
      <c r="I1044" s="56" t="s">
        <v>94</v>
      </c>
      <c r="J1044" s="56" t="s">
        <v>25</v>
      </c>
      <c r="K1044" s="56" t="s">
        <v>6328</v>
      </c>
      <c r="L1044" s="56" t="s">
        <v>27</v>
      </c>
      <c r="M1044" s="56" t="s">
        <v>7899</v>
      </c>
      <c r="N1044" s="56" t="s">
        <v>704</v>
      </c>
      <c r="O1044" s="56" t="s">
        <v>108</v>
      </c>
      <c r="P1044" s="56" t="s">
        <v>6456</v>
      </c>
      <c r="Q1044" s="56" t="s">
        <v>32</v>
      </c>
      <c r="R1044" s="56" t="s">
        <v>32</v>
      </c>
      <c r="S1044" s="56" t="s">
        <v>32</v>
      </c>
      <c r="T1044" s="56" t="s">
        <v>32</v>
      </c>
      <c r="U1044" s="56" t="s">
        <v>32</v>
      </c>
      <c r="V1044" s="56" t="s">
        <v>32</v>
      </c>
      <c r="W1044" s="2" t="str">
        <f t="shared" si="38"/>
        <v>INMAANDetention</v>
      </c>
    </row>
    <row r="1045" spans="1:23" s="2" customFormat="1" ht="14.45" customHeight="1">
      <c r="A1045" s="2" t="str">
        <f>+IF(B1045="N","",IF(COUNTIF(B:B,B1045)&gt;1,COUNTIF(B$3:B1045,B1045),""))</f>
        <v/>
      </c>
      <c r="B1045" s="2" t="str">
        <f>+IF(F1045="Detention",IF(G1045&amp;E1045='Import Demurrage Detention'!$G$2&amp;'Import Demurrage Detention'!$C$3,"Y","N"),IF(G1045&amp;E1045='Import Demurrage Detention'!$H$2&amp;'Import Demurrage Detention'!$C$3,"Y","N"))</f>
        <v>N</v>
      </c>
      <c r="C1045" s="56" t="s">
        <v>439</v>
      </c>
      <c r="D1045" s="56" t="s">
        <v>104</v>
      </c>
      <c r="E1045" s="56" t="s">
        <v>21</v>
      </c>
      <c r="F1045" s="56" t="s">
        <v>22</v>
      </c>
      <c r="G1045" s="56" t="s">
        <v>489</v>
      </c>
      <c r="H1045" s="57">
        <v>43578</v>
      </c>
      <c r="I1045" s="56" t="s">
        <v>354</v>
      </c>
      <c r="J1045" s="56" t="s">
        <v>25</v>
      </c>
      <c r="K1045" s="56" t="s">
        <v>55</v>
      </c>
      <c r="L1045" s="56" t="s">
        <v>27</v>
      </c>
      <c r="M1045" s="56" t="s">
        <v>529</v>
      </c>
      <c r="N1045" s="56" t="s">
        <v>542</v>
      </c>
      <c r="O1045" s="56" t="s">
        <v>84</v>
      </c>
      <c r="P1045" s="56" t="s">
        <v>535</v>
      </c>
      <c r="Q1045" s="56" t="s">
        <v>52</v>
      </c>
      <c r="R1045" s="56" t="s">
        <v>536</v>
      </c>
      <c r="S1045" s="56" t="s">
        <v>32</v>
      </c>
      <c r="T1045" s="56" t="s">
        <v>32</v>
      </c>
      <c r="U1045" s="56" t="s">
        <v>32</v>
      </c>
      <c r="V1045" s="56" t="s">
        <v>32</v>
      </c>
      <c r="W1045" s="2" t="str">
        <f t="shared" si="38"/>
        <v>INMAANDetention</v>
      </c>
    </row>
    <row r="1046" spans="1:23" s="2" customFormat="1" ht="14.45" customHeight="1">
      <c r="A1046" s="2" t="str">
        <f>+IF(B1046="N","",IF(COUNTIF(B:B,B1046)&gt;1,COUNTIF(B$3:B1046,B1046),""))</f>
        <v/>
      </c>
      <c r="B1046" s="2" t="str">
        <f>+IF(F1046="Detention",IF(G1046&amp;E1046='Import Demurrage Detention'!$G$2&amp;'Import Demurrage Detention'!$C$3,"Y","N"),IF(G1046&amp;E1046='Import Demurrage Detention'!$H$2&amp;'Import Demurrage Detention'!$C$3,"Y","N"))</f>
        <v>N</v>
      </c>
      <c r="C1046" s="56" t="s">
        <v>439</v>
      </c>
      <c r="D1046" s="56" t="s">
        <v>104</v>
      </c>
      <c r="E1046" s="56" t="s">
        <v>21</v>
      </c>
      <c r="F1046" s="56" t="s">
        <v>22</v>
      </c>
      <c r="G1046" s="56" t="s">
        <v>525</v>
      </c>
      <c r="H1046" s="57">
        <v>44362</v>
      </c>
      <c r="I1046" s="56" t="s">
        <v>94</v>
      </c>
      <c r="J1046" s="56" t="s">
        <v>25</v>
      </c>
      <c r="K1046" s="56" t="s">
        <v>26</v>
      </c>
      <c r="L1046" s="56" t="s">
        <v>27</v>
      </c>
      <c r="M1046" s="56" t="s">
        <v>7899</v>
      </c>
      <c r="N1046" s="56" t="s">
        <v>542</v>
      </c>
      <c r="O1046" s="56" t="s">
        <v>108</v>
      </c>
      <c r="P1046" s="56" t="s">
        <v>703</v>
      </c>
      <c r="Q1046" s="56" t="s">
        <v>32</v>
      </c>
      <c r="R1046" s="56" t="s">
        <v>32</v>
      </c>
      <c r="S1046" s="56" t="s">
        <v>32</v>
      </c>
      <c r="T1046" s="56" t="s">
        <v>32</v>
      </c>
      <c r="U1046" s="56" t="s">
        <v>32</v>
      </c>
      <c r="V1046" s="56" t="s">
        <v>32</v>
      </c>
      <c r="W1046" s="2" t="str">
        <f t="shared" si="38"/>
        <v>INVTZNDetention</v>
      </c>
    </row>
    <row r="1047" spans="1:23" s="2" customFormat="1" ht="14.45" customHeight="1">
      <c r="A1047" s="2" t="str">
        <f>+IF(B1047="N","",IF(COUNTIF(B:B,B1047)&gt;1,COUNTIF(B$3:B1047,B1047),""))</f>
        <v/>
      </c>
      <c r="B1047" s="2" t="str">
        <f>+IF(F1047="Detention",IF(G1047&amp;E1047='Import Demurrage Detention'!$G$2&amp;'Import Demurrage Detention'!$C$3,"Y","N"),IF(G1047&amp;E1047='Import Demurrage Detention'!$H$2&amp;'Import Demurrage Detention'!$C$3,"Y","N"))</f>
        <v>N</v>
      </c>
      <c r="C1047" s="56" t="s">
        <v>439</v>
      </c>
      <c r="D1047" s="56" t="s">
        <v>104</v>
      </c>
      <c r="E1047" s="56" t="s">
        <v>21</v>
      </c>
      <c r="F1047" s="56" t="s">
        <v>22</v>
      </c>
      <c r="G1047" s="56" t="s">
        <v>525</v>
      </c>
      <c r="H1047" s="57">
        <v>43578</v>
      </c>
      <c r="I1047" s="56" t="s">
        <v>354</v>
      </c>
      <c r="J1047" s="56" t="s">
        <v>25</v>
      </c>
      <c r="K1047" s="56" t="s">
        <v>64</v>
      </c>
      <c r="L1047" s="56" t="s">
        <v>27</v>
      </c>
      <c r="M1047" s="56" t="s">
        <v>529</v>
      </c>
      <c r="N1047" s="56" t="s">
        <v>530</v>
      </c>
      <c r="O1047" s="56" t="s">
        <v>84</v>
      </c>
      <c r="P1047" s="56" t="s">
        <v>531</v>
      </c>
      <c r="Q1047" s="56" t="s">
        <v>52</v>
      </c>
      <c r="R1047" s="56" t="s">
        <v>532</v>
      </c>
      <c r="S1047" s="56" t="s">
        <v>32</v>
      </c>
      <c r="T1047" s="56" t="s">
        <v>32</v>
      </c>
      <c r="U1047" s="56" t="s">
        <v>32</v>
      </c>
      <c r="V1047" s="56" t="s">
        <v>32</v>
      </c>
      <c r="W1047" s="2" t="str">
        <f t="shared" si="38"/>
        <v>INVTZNDetention</v>
      </c>
    </row>
    <row r="1048" spans="1:23" s="2" customFormat="1" ht="14.45" customHeight="1">
      <c r="A1048" s="2" t="str">
        <f>+IF(B1048="N","",IF(COUNTIF(B:B,B1048)&gt;1,COUNTIF(B$3:B1048,B1048),""))</f>
        <v/>
      </c>
      <c r="B1048" s="2" t="str">
        <f>+IF(F1048="Detention",IF(G1048&amp;E1048='Import Demurrage Detention'!$G$2&amp;'Import Demurrage Detention'!$C$3,"Y","N"),IF(G1048&amp;E1048='Import Demurrage Detention'!$H$2&amp;'Import Demurrage Detention'!$C$3,"Y","N"))</f>
        <v>N</v>
      </c>
      <c r="C1048" s="56" t="s">
        <v>439</v>
      </c>
      <c r="D1048" s="56" t="s">
        <v>104</v>
      </c>
      <c r="E1048" s="56" t="s">
        <v>21</v>
      </c>
      <c r="F1048" s="56" t="s">
        <v>22</v>
      </c>
      <c r="G1048" s="56" t="s">
        <v>525</v>
      </c>
      <c r="H1048" s="57">
        <v>44362</v>
      </c>
      <c r="I1048" s="56" t="s">
        <v>94</v>
      </c>
      <c r="J1048" s="56" t="s">
        <v>25</v>
      </c>
      <c r="K1048" s="56" t="s">
        <v>6328</v>
      </c>
      <c r="L1048" s="56" t="s">
        <v>27</v>
      </c>
      <c r="M1048" s="56" t="s">
        <v>7899</v>
      </c>
      <c r="N1048" s="56" t="s">
        <v>704</v>
      </c>
      <c r="O1048" s="56" t="s">
        <v>108</v>
      </c>
      <c r="P1048" s="56" t="s">
        <v>6456</v>
      </c>
      <c r="Q1048" s="56" t="s">
        <v>32</v>
      </c>
      <c r="R1048" s="56" t="s">
        <v>32</v>
      </c>
      <c r="S1048" s="56" t="s">
        <v>32</v>
      </c>
      <c r="T1048" s="56" t="s">
        <v>32</v>
      </c>
      <c r="U1048" s="56" t="s">
        <v>32</v>
      </c>
      <c r="V1048" s="56" t="s">
        <v>32</v>
      </c>
      <c r="W1048" s="2" t="str">
        <f t="shared" si="38"/>
        <v>INVTZNDetention</v>
      </c>
    </row>
    <row r="1049" spans="1:23" s="2" customFormat="1" ht="14.45" customHeight="1">
      <c r="A1049" s="2" t="str">
        <f>+IF(B1049="N","",IF(COUNTIF(B:B,B1049)&gt;1,COUNTIF(B$3:B1049,B1049),""))</f>
        <v/>
      </c>
      <c r="B1049" s="2" t="str">
        <f>+IF(F1049="Detention",IF(G1049&amp;E1049='Import Demurrage Detention'!$G$2&amp;'Import Demurrage Detention'!$C$3,"Y","N"),IF(G1049&amp;E1049='Import Demurrage Detention'!$H$2&amp;'Import Demurrage Detention'!$C$3,"Y","N"))</f>
        <v>N</v>
      </c>
      <c r="C1049" s="56" t="s">
        <v>439</v>
      </c>
      <c r="D1049" s="56" t="s">
        <v>104</v>
      </c>
      <c r="E1049" s="56" t="s">
        <v>21</v>
      </c>
      <c r="F1049" s="56" t="s">
        <v>22</v>
      </c>
      <c r="G1049" s="56" t="s">
        <v>525</v>
      </c>
      <c r="H1049" s="57">
        <v>43578</v>
      </c>
      <c r="I1049" s="56" t="s">
        <v>354</v>
      </c>
      <c r="J1049" s="56" t="s">
        <v>25</v>
      </c>
      <c r="K1049" s="56" t="s">
        <v>55</v>
      </c>
      <c r="L1049" s="56" t="s">
        <v>27</v>
      </c>
      <c r="M1049" s="56" t="s">
        <v>529</v>
      </c>
      <c r="N1049" s="56" t="s">
        <v>542</v>
      </c>
      <c r="O1049" s="56" t="s">
        <v>84</v>
      </c>
      <c r="P1049" s="56" t="s">
        <v>535</v>
      </c>
      <c r="Q1049" s="56" t="s">
        <v>52</v>
      </c>
      <c r="R1049" s="56" t="s">
        <v>536</v>
      </c>
      <c r="S1049" s="56" t="s">
        <v>32</v>
      </c>
      <c r="T1049" s="56" t="s">
        <v>32</v>
      </c>
      <c r="U1049" s="56" t="s">
        <v>32</v>
      </c>
      <c r="V1049" s="56" t="s">
        <v>32</v>
      </c>
      <c r="W1049" s="2" t="str">
        <f t="shared" si="38"/>
        <v>INVTZNDetention</v>
      </c>
    </row>
    <row r="1050" spans="1:23" s="2" customFormat="1" ht="14.45" customHeight="1">
      <c r="A1050" s="2" t="str">
        <f>+IF(B1050="N","",IF(COUNTIF(B:B,B1050)&gt;1,COUNTIF(B$3:B1050,B1050),""))</f>
        <v/>
      </c>
      <c r="B1050" s="2" t="str">
        <f>+IF(F1050="Detention",IF(G1050&amp;E1050='Import Demurrage Detention'!$G$2&amp;'Import Demurrage Detention'!$C$3,"Y","N"),IF(G1050&amp;E1050='Import Demurrage Detention'!$H$2&amp;'Import Demurrage Detention'!$C$3,"Y","N"))</f>
        <v>N</v>
      </c>
      <c r="C1050" s="56" t="s">
        <v>439</v>
      </c>
      <c r="D1050" s="56" t="s">
        <v>104</v>
      </c>
      <c r="E1050" s="56" t="s">
        <v>21</v>
      </c>
      <c r="F1050" s="56" t="s">
        <v>22</v>
      </c>
      <c r="G1050" s="56" t="s">
        <v>538</v>
      </c>
      <c r="H1050" s="57">
        <v>44362</v>
      </c>
      <c r="I1050" s="56" t="s">
        <v>106</v>
      </c>
      <c r="J1050" s="56" t="s">
        <v>76</v>
      </c>
      <c r="K1050" s="56" t="s">
        <v>26</v>
      </c>
      <c r="L1050" s="56" t="s">
        <v>27</v>
      </c>
      <c r="M1050" s="56" t="s">
        <v>107</v>
      </c>
      <c r="N1050" s="56" t="s">
        <v>542</v>
      </c>
      <c r="O1050" s="56" t="s">
        <v>108</v>
      </c>
      <c r="P1050" s="56" t="s">
        <v>703</v>
      </c>
      <c r="Q1050" s="56" t="s">
        <v>32</v>
      </c>
      <c r="R1050" s="56" t="s">
        <v>32</v>
      </c>
      <c r="S1050" s="56" t="s">
        <v>32</v>
      </c>
      <c r="T1050" s="56" t="s">
        <v>32</v>
      </c>
      <c r="U1050" s="56" t="s">
        <v>32</v>
      </c>
      <c r="V1050" s="56" t="s">
        <v>32</v>
      </c>
      <c r="W1050" s="2" t="str">
        <f t="shared" si="38"/>
        <v>INBLRNDetention</v>
      </c>
    </row>
    <row r="1051" spans="1:23" s="2" customFormat="1" ht="14.45" customHeight="1">
      <c r="A1051" s="2" t="str">
        <f>+IF(B1051="N","",IF(COUNTIF(B:B,B1051)&gt;1,COUNTIF(B$3:B1051,B1051),""))</f>
        <v/>
      </c>
      <c r="B1051" s="2" t="str">
        <f>+IF(F1051="Detention",IF(G1051&amp;E1051='Import Demurrage Detention'!$G$2&amp;'Import Demurrage Detention'!$C$3,"Y","N"),IF(G1051&amp;E1051='Import Demurrage Detention'!$H$2&amp;'Import Demurrage Detention'!$C$3,"Y","N"))</f>
        <v>N</v>
      </c>
      <c r="C1051" s="56" t="s">
        <v>439</v>
      </c>
      <c r="D1051" s="56" t="s">
        <v>104</v>
      </c>
      <c r="E1051" s="56" t="s">
        <v>21</v>
      </c>
      <c r="F1051" s="56" t="s">
        <v>22</v>
      </c>
      <c r="G1051" s="56" t="s">
        <v>538</v>
      </c>
      <c r="H1051" s="57">
        <v>43578</v>
      </c>
      <c r="I1051" s="56" t="s">
        <v>354</v>
      </c>
      <c r="J1051" s="56" t="s">
        <v>76</v>
      </c>
      <c r="K1051" s="56" t="s">
        <v>64</v>
      </c>
      <c r="L1051" s="56" t="s">
        <v>27</v>
      </c>
      <c r="M1051" s="56" t="s">
        <v>529</v>
      </c>
      <c r="N1051" s="56" t="s">
        <v>530</v>
      </c>
      <c r="O1051" s="56" t="s">
        <v>84</v>
      </c>
      <c r="P1051" s="56" t="s">
        <v>531</v>
      </c>
      <c r="Q1051" s="56" t="s">
        <v>52</v>
      </c>
      <c r="R1051" s="56" t="s">
        <v>532</v>
      </c>
      <c r="S1051" s="56" t="s">
        <v>32</v>
      </c>
      <c r="T1051" s="56" t="s">
        <v>32</v>
      </c>
      <c r="U1051" s="56" t="s">
        <v>32</v>
      </c>
      <c r="V1051" s="56" t="s">
        <v>32</v>
      </c>
      <c r="W1051" s="2" t="str">
        <f t="shared" si="38"/>
        <v>INBLRNDetention</v>
      </c>
    </row>
    <row r="1052" spans="1:23" s="2" customFormat="1" ht="14.45" customHeight="1">
      <c r="A1052" s="2" t="str">
        <f>+IF(B1052="N","",IF(COUNTIF(B:B,B1052)&gt;1,COUNTIF(B$3:B1052,B1052),""))</f>
        <v/>
      </c>
      <c r="B1052" s="2" t="str">
        <f>+IF(F1052="Detention",IF(G1052&amp;E1052='Import Demurrage Detention'!$G$2&amp;'Import Demurrage Detention'!$C$3,"Y","N"),IF(G1052&amp;E1052='Import Demurrage Detention'!$H$2&amp;'Import Demurrage Detention'!$C$3,"Y","N"))</f>
        <v>N</v>
      </c>
      <c r="C1052" s="56" t="s">
        <v>439</v>
      </c>
      <c r="D1052" s="56" t="s">
        <v>104</v>
      </c>
      <c r="E1052" s="56" t="s">
        <v>21</v>
      </c>
      <c r="F1052" s="56" t="s">
        <v>22</v>
      </c>
      <c r="G1052" s="56" t="s">
        <v>538</v>
      </c>
      <c r="H1052" s="57">
        <v>44362</v>
      </c>
      <c r="I1052" s="56" t="s">
        <v>106</v>
      </c>
      <c r="J1052" s="56" t="s">
        <v>76</v>
      </c>
      <c r="K1052" s="56" t="s">
        <v>6328</v>
      </c>
      <c r="L1052" s="56" t="s">
        <v>27</v>
      </c>
      <c r="M1052" s="56" t="s">
        <v>107</v>
      </c>
      <c r="N1052" s="56" t="s">
        <v>704</v>
      </c>
      <c r="O1052" s="56" t="s">
        <v>108</v>
      </c>
      <c r="P1052" s="56" t="s">
        <v>6456</v>
      </c>
      <c r="Q1052" s="56" t="s">
        <v>32</v>
      </c>
      <c r="R1052" s="56" t="s">
        <v>32</v>
      </c>
      <c r="S1052" s="56" t="s">
        <v>32</v>
      </c>
      <c r="T1052" s="56" t="s">
        <v>32</v>
      </c>
      <c r="U1052" s="56" t="s">
        <v>32</v>
      </c>
      <c r="V1052" s="56" t="s">
        <v>32</v>
      </c>
      <c r="W1052" s="2" t="str">
        <f t="shared" si="38"/>
        <v>INBLRNDetention</v>
      </c>
    </row>
    <row r="1053" spans="1:23" s="2" customFormat="1" ht="14.45" customHeight="1">
      <c r="A1053" s="2" t="str">
        <f>+IF(B1053="N","",IF(COUNTIF(B:B,B1053)&gt;1,COUNTIF(B$3:B1053,B1053),""))</f>
        <v/>
      </c>
      <c r="B1053" s="2" t="str">
        <f>+IF(F1053="Detention",IF(G1053&amp;E1053='Import Demurrage Detention'!$G$2&amp;'Import Demurrage Detention'!$C$3,"Y","N"),IF(G1053&amp;E1053='Import Demurrage Detention'!$H$2&amp;'Import Demurrage Detention'!$C$3,"Y","N"))</f>
        <v>N</v>
      </c>
      <c r="C1053" s="56" t="s">
        <v>439</v>
      </c>
      <c r="D1053" s="56" t="s">
        <v>104</v>
      </c>
      <c r="E1053" s="56" t="s">
        <v>21</v>
      </c>
      <c r="F1053" s="56" t="s">
        <v>22</v>
      </c>
      <c r="G1053" s="56" t="s">
        <v>538</v>
      </c>
      <c r="H1053" s="57">
        <v>43578</v>
      </c>
      <c r="I1053" s="56" t="s">
        <v>354</v>
      </c>
      <c r="J1053" s="56" t="s">
        <v>76</v>
      </c>
      <c r="K1053" s="56" t="s">
        <v>55</v>
      </c>
      <c r="L1053" s="56" t="s">
        <v>27</v>
      </c>
      <c r="M1053" s="56" t="s">
        <v>529</v>
      </c>
      <c r="N1053" s="56" t="s">
        <v>542</v>
      </c>
      <c r="O1053" s="56" t="s">
        <v>84</v>
      </c>
      <c r="P1053" s="56" t="s">
        <v>535</v>
      </c>
      <c r="Q1053" s="56" t="s">
        <v>52</v>
      </c>
      <c r="R1053" s="56" t="s">
        <v>536</v>
      </c>
      <c r="S1053" s="56" t="s">
        <v>32</v>
      </c>
      <c r="T1053" s="56" t="s">
        <v>32</v>
      </c>
      <c r="U1053" s="56" t="s">
        <v>32</v>
      </c>
      <c r="V1053" s="56" t="s">
        <v>32</v>
      </c>
      <c r="W1053" s="2" t="str">
        <f t="shared" si="38"/>
        <v>INBLRNDetention</v>
      </c>
    </row>
    <row r="1054" spans="1:23" s="2" customFormat="1" ht="14.45" customHeight="1">
      <c r="A1054" s="2" t="str">
        <f>+IF(B1054="N","",IF(COUNTIF(B:B,B1054)&gt;1,COUNTIF(B$3:B1054,B1054),""))</f>
        <v/>
      </c>
      <c r="B1054" s="2" t="str">
        <f>+IF(F1054="Detention",IF(G1054&amp;E1054='Import Demurrage Detention'!$G$2&amp;'Import Demurrage Detention'!$C$3,"Y","N"),IF(G1054&amp;E1054='Import Demurrage Detention'!$H$2&amp;'Import Demurrage Detention'!$C$3,"Y","N"))</f>
        <v>N</v>
      </c>
      <c r="C1054" s="56" t="s">
        <v>439</v>
      </c>
      <c r="D1054" s="56" t="s">
        <v>104</v>
      </c>
      <c r="E1054" s="56" t="s">
        <v>21</v>
      </c>
      <c r="F1054" s="56" t="s">
        <v>22</v>
      </c>
      <c r="G1054" s="56" t="s">
        <v>539</v>
      </c>
      <c r="H1054" s="57">
        <v>44362</v>
      </c>
      <c r="I1054" s="56" t="s">
        <v>106</v>
      </c>
      <c r="J1054" s="56" t="s">
        <v>76</v>
      </c>
      <c r="K1054" s="56" t="s">
        <v>26</v>
      </c>
      <c r="L1054" s="56" t="s">
        <v>27</v>
      </c>
      <c r="M1054" s="56" t="s">
        <v>107</v>
      </c>
      <c r="N1054" s="56" t="s">
        <v>542</v>
      </c>
      <c r="O1054" s="56" t="s">
        <v>108</v>
      </c>
      <c r="P1054" s="56" t="s">
        <v>703</v>
      </c>
      <c r="Q1054" s="56" t="s">
        <v>32</v>
      </c>
      <c r="R1054" s="56" t="s">
        <v>32</v>
      </c>
      <c r="S1054" s="56" t="s">
        <v>32</v>
      </c>
      <c r="T1054" s="56" t="s">
        <v>32</v>
      </c>
      <c r="U1054" s="56" t="s">
        <v>32</v>
      </c>
      <c r="V1054" s="56" t="s">
        <v>32</v>
      </c>
      <c r="W1054" s="2" t="str">
        <f t="shared" si="38"/>
        <v>INJHT01NDetention</v>
      </c>
    </row>
    <row r="1055" spans="1:23" s="2" customFormat="1" ht="14.45" customHeight="1">
      <c r="A1055" s="2" t="str">
        <f>+IF(B1055="N","",IF(COUNTIF(B:B,B1055)&gt;1,COUNTIF(B$3:B1055,B1055),""))</f>
        <v/>
      </c>
      <c r="B1055" s="2" t="str">
        <f>+IF(F1055="Detention",IF(G1055&amp;E1055='Import Demurrage Detention'!$G$2&amp;'Import Demurrage Detention'!$C$3,"Y","N"),IF(G1055&amp;E1055='Import Demurrage Detention'!$H$2&amp;'Import Demurrage Detention'!$C$3,"Y","N"))</f>
        <v>N</v>
      </c>
      <c r="C1055" s="56" t="s">
        <v>439</v>
      </c>
      <c r="D1055" s="56" t="s">
        <v>104</v>
      </c>
      <c r="E1055" s="56" t="s">
        <v>21</v>
      </c>
      <c r="F1055" s="56" t="s">
        <v>22</v>
      </c>
      <c r="G1055" s="56" t="s">
        <v>539</v>
      </c>
      <c r="H1055" s="57">
        <v>43578</v>
      </c>
      <c r="I1055" s="56" t="s">
        <v>354</v>
      </c>
      <c r="J1055" s="56" t="s">
        <v>76</v>
      </c>
      <c r="K1055" s="56" t="s">
        <v>64</v>
      </c>
      <c r="L1055" s="56" t="s">
        <v>27</v>
      </c>
      <c r="M1055" s="56" t="s">
        <v>529</v>
      </c>
      <c r="N1055" s="56" t="s">
        <v>530</v>
      </c>
      <c r="O1055" s="56" t="s">
        <v>84</v>
      </c>
      <c r="P1055" s="56" t="s">
        <v>531</v>
      </c>
      <c r="Q1055" s="56" t="s">
        <v>52</v>
      </c>
      <c r="R1055" s="56" t="s">
        <v>532</v>
      </c>
      <c r="S1055" s="56" t="s">
        <v>32</v>
      </c>
      <c r="T1055" s="56" t="s">
        <v>32</v>
      </c>
      <c r="U1055" s="56" t="s">
        <v>32</v>
      </c>
      <c r="V1055" s="56" t="s">
        <v>32</v>
      </c>
      <c r="W1055" s="2" t="str">
        <f t="shared" si="38"/>
        <v>INJHT01NDetention</v>
      </c>
    </row>
    <row r="1056" spans="1:23" s="2" customFormat="1" ht="14.45" customHeight="1">
      <c r="A1056" s="2" t="str">
        <f>+IF(B1056="N","",IF(COUNTIF(B:B,B1056)&gt;1,COUNTIF(B$3:B1056,B1056),""))</f>
        <v/>
      </c>
      <c r="B1056" s="2" t="str">
        <f>+IF(F1056="Detention",IF(G1056&amp;E1056='Import Demurrage Detention'!$G$2&amp;'Import Demurrage Detention'!$C$3,"Y","N"),IF(G1056&amp;E1056='Import Demurrage Detention'!$H$2&amp;'Import Demurrage Detention'!$C$3,"Y","N"))</f>
        <v>N</v>
      </c>
      <c r="C1056" s="56" t="s">
        <v>439</v>
      </c>
      <c r="D1056" s="56" t="s">
        <v>104</v>
      </c>
      <c r="E1056" s="56" t="s">
        <v>21</v>
      </c>
      <c r="F1056" s="56" t="s">
        <v>22</v>
      </c>
      <c r="G1056" s="56" t="s">
        <v>539</v>
      </c>
      <c r="H1056" s="57">
        <v>44362</v>
      </c>
      <c r="I1056" s="56" t="s">
        <v>106</v>
      </c>
      <c r="J1056" s="56" t="s">
        <v>76</v>
      </c>
      <c r="K1056" s="56" t="s">
        <v>6328</v>
      </c>
      <c r="L1056" s="56" t="s">
        <v>27</v>
      </c>
      <c r="M1056" s="56" t="s">
        <v>107</v>
      </c>
      <c r="N1056" s="56" t="s">
        <v>704</v>
      </c>
      <c r="O1056" s="56" t="s">
        <v>108</v>
      </c>
      <c r="P1056" s="56" t="s">
        <v>6456</v>
      </c>
      <c r="Q1056" s="56" t="s">
        <v>32</v>
      </c>
      <c r="R1056" s="56" t="s">
        <v>32</v>
      </c>
      <c r="S1056" s="56" t="s">
        <v>32</v>
      </c>
      <c r="T1056" s="56" t="s">
        <v>32</v>
      </c>
      <c r="U1056" s="56" t="s">
        <v>32</v>
      </c>
      <c r="V1056" s="56" t="s">
        <v>32</v>
      </c>
      <c r="W1056" s="2" t="str">
        <f t="shared" si="38"/>
        <v>INJHT01NDetention</v>
      </c>
    </row>
    <row r="1057" spans="1:23" s="2" customFormat="1" ht="14.45" customHeight="1">
      <c r="A1057" s="2" t="str">
        <f>+IF(B1057="N","",IF(COUNTIF(B:B,B1057)&gt;1,COUNTIF(B$3:B1057,B1057),""))</f>
        <v/>
      </c>
      <c r="B1057" s="2" t="str">
        <f>+IF(F1057="Detention",IF(G1057&amp;E1057='Import Demurrage Detention'!$G$2&amp;'Import Demurrage Detention'!$C$3,"Y","N"),IF(G1057&amp;E1057='Import Demurrage Detention'!$H$2&amp;'Import Demurrage Detention'!$C$3,"Y","N"))</f>
        <v>N</v>
      </c>
      <c r="C1057" s="56" t="s">
        <v>439</v>
      </c>
      <c r="D1057" s="56" t="s">
        <v>104</v>
      </c>
      <c r="E1057" s="56" t="s">
        <v>21</v>
      </c>
      <c r="F1057" s="56" t="s">
        <v>22</v>
      </c>
      <c r="G1057" s="56" t="s">
        <v>539</v>
      </c>
      <c r="H1057" s="57">
        <v>43578</v>
      </c>
      <c r="I1057" s="56" t="s">
        <v>354</v>
      </c>
      <c r="J1057" s="56" t="s">
        <v>76</v>
      </c>
      <c r="K1057" s="56" t="s">
        <v>55</v>
      </c>
      <c r="L1057" s="56" t="s">
        <v>27</v>
      </c>
      <c r="M1057" s="56" t="s">
        <v>529</v>
      </c>
      <c r="N1057" s="56" t="s">
        <v>542</v>
      </c>
      <c r="O1057" s="56" t="s">
        <v>84</v>
      </c>
      <c r="P1057" s="56" t="s">
        <v>535</v>
      </c>
      <c r="Q1057" s="56" t="s">
        <v>52</v>
      </c>
      <c r="R1057" s="56" t="s">
        <v>536</v>
      </c>
      <c r="S1057" s="56" t="s">
        <v>32</v>
      </c>
      <c r="T1057" s="56" t="s">
        <v>32</v>
      </c>
      <c r="U1057" s="56" t="s">
        <v>32</v>
      </c>
      <c r="V1057" s="56" t="s">
        <v>32</v>
      </c>
      <c r="W1057" s="2" t="str">
        <f t="shared" si="38"/>
        <v>INJHT01NDetention</v>
      </c>
    </row>
    <row r="1058" spans="1:23" s="2" customFormat="1" ht="14.45" customHeight="1">
      <c r="A1058" s="2" t="str">
        <f>+IF(B1058="N","",IF(COUNTIF(B:B,B1058)&gt;1,COUNTIF(B$3:B1058,B1058),""))</f>
        <v/>
      </c>
      <c r="B1058" s="2" t="str">
        <f>+IF(F1058="Detention",IF(G1058&amp;E1058='Import Demurrage Detention'!$G$2&amp;'Import Demurrage Detention'!$C$3,"Y","N"),IF(G1058&amp;E1058='Import Demurrage Detention'!$H$2&amp;'Import Demurrage Detention'!$C$3,"Y","N"))</f>
        <v>N</v>
      </c>
      <c r="C1058" s="56" t="s">
        <v>439</v>
      </c>
      <c r="D1058" s="56" t="s">
        <v>104</v>
      </c>
      <c r="E1058" s="56" t="s">
        <v>21</v>
      </c>
      <c r="F1058" s="56" t="s">
        <v>22</v>
      </c>
      <c r="G1058" s="56" t="s">
        <v>540</v>
      </c>
      <c r="H1058" s="57">
        <v>44362</v>
      </c>
      <c r="I1058" s="56" t="s">
        <v>106</v>
      </c>
      <c r="J1058" s="56" t="s">
        <v>76</v>
      </c>
      <c r="K1058" s="56" t="s">
        <v>26</v>
      </c>
      <c r="L1058" s="56" t="s">
        <v>27</v>
      </c>
      <c r="M1058" s="56" t="s">
        <v>107</v>
      </c>
      <c r="N1058" s="56" t="s">
        <v>542</v>
      </c>
      <c r="O1058" s="56" t="s">
        <v>108</v>
      </c>
      <c r="P1058" s="56" t="s">
        <v>703</v>
      </c>
      <c r="Q1058" s="56" t="s">
        <v>32</v>
      </c>
      <c r="R1058" s="56" t="s">
        <v>32</v>
      </c>
      <c r="S1058" s="56" t="s">
        <v>32</v>
      </c>
      <c r="T1058" s="56" t="s">
        <v>32</v>
      </c>
      <c r="U1058" s="56" t="s">
        <v>32</v>
      </c>
      <c r="V1058" s="56" t="s">
        <v>32</v>
      </c>
      <c r="W1058" s="2" t="str">
        <f t="shared" si="38"/>
        <v>INNWDNDetention</v>
      </c>
    </row>
    <row r="1059" spans="1:23" s="2" customFormat="1" ht="14.45" customHeight="1">
      <c r="A1059" s="2" t="str">
        <f>+IF(B1059="N","",IF(COUNTIF(B:B,B1059)&gt;1,COUNTIF(B$3:B1059,B1059),""))</f>
        <v/>
      </c>
      <c r="B1059" s="2" t="str">
        <f>+IF(F1059="Detention",IF(G1059&amp;E1059='Import Demurrage Detention'!$G$2&amp;'Import Demurrage Detention'!$C$3,"Y","N"),IF(G1059&amp;E1059='Import Demurrage Detention'!$H$2&amp;'Import Demurrage Detention'!$C$3,"Y","N"))</f>
        <v>N</v>
      </c>
      <c r="C1059" s="56" t="s">
        <v>439</v>
      </c>
      <c r="D1059" s="56" t="s">
        <v>104</v>
      </c>
      <c r="E1059" s="56" t="s">
        <v>21</v>
      </c>
      <c r="F1059" s="56" t="s">
        <v>22</v>
      </c>
      <c r="G1059" s="56" t="s">
        <v>540</v>
      </c>
      <c r="H1059" s="57">
        <v>43578</v>
      </c>
      <c r="I1059" s="56" t="s">
        <v>354</v>
      </c>
      <c r="J1059" s="56" t="s">
        <v>76</v>
      </c>
      <c r="K1059" s="56" t="s">
        <v>64</v>
      </c>
      <c r="L1059" s="56" t="s">
        <v>27</v>
      </c>
      <c r="M1059" s="56" t="s">
        <v>529</v>
      </c>
      <c r="N1059" s="56" t="s">
        <v>530</v>
      </c>
      <c r="O1059" s="56" t="s">
        <v>84</v>
      </c>
      <c r="P1059" s="56" t="s">
        <v>531</v>
      </c>
      <c r="Q1059" s="56" t="s">
        <v>52</v>
      </c>
      <c r="R1059" s="56" t="s">
        <v>532</v>
      </c>
      <c r="S1059" s="56" t="s">
        <v>32</v>
      </c>
      <c r="T1059" s="56" t="s">
        <v>32</v>
      </c>
      <c r="U1059" s="56" t="s">
        <v>32</v>
      </c>
      <c r="V1059" s="56" t="s">
        <v>32</v>
      </c>
      <c r="W1059" s="2" t="str">
        <f t="shared" si="38"/>
        <v>INNWDNDetention</v>
      </c>
    </row>
    <row r="1060" spans="1:23" s="2" customFormat="1" ht="14.45" customHeight="1">
      <c r="A1060" s="2" t="str">
        <f>+IF(B1060="N","",IF(COUNTIF(B:B,B1060)&gt;1,COUNTIF(B$3:B1060,B1060),""))</f>
        <v/>
      </c>
      <c r="B1060" s="2" t="str">
        <f>+IF(F1060="Detention",IF(G1060&amp;E1060='Import Demurrage Detention'!$G$2&amp;'Import Demurrage Detention'!$C$3,"Y","N"),IF(G1060&amp;E1060='Import Demurrage Detention'!$H$2&amp;'Import Demurrage Detention'!$C$3,"Y","N"))</f>
        <v>N</v>
      </c>
      <c r="C1060" s="56" t="s">
        <v>439</v>
      </c>
      <c r="D1060" s="56" t="s">
        <v>104</v>
      </c>
      <c r="E1060" s="56" t="s">
        <v>21</v>
      </c>
      <c r="F1060" s="56" t="s">
        <v>22</v>
      </c>
      <c r="G1060" s="56" t="s">
        <v>540</v>
      </c>
      <c r="H1060" s="57">
        <v>44362</v>
      </c>
      <c r="I1060" s="56" t="s">
        <v>106</v>
      </c>
      <c r="J1060" s="56" t="s">
        <v>76</v>
      </c>
      <c r="K1060" s="56" t="s">
        <v>6328</v>
      </c>
      <c r="L1060" s="56" t="s">
        <v>27</v>
      </c>
      <c r="M1060" s="56" t="s">
        <v>107</v>
      </c>
      <c r="N1060" s="56" t="s">
        <v>704</v>
      </c>
      <c r="O1060" s="56" t="s">
        <v>108</v>
      </c>
      <c r="P1060" s="56" t="s">
        <v>6456</v>
      </c>
      <c r="Q1060" s="56" t="s">
        <v>32</v>
      </c>
      <c r="R1060" s="56" t="s">
        <v>32</v>
      </c>
      <c r="S1060" s="56" t="s">
        <v>32</v>
      </c>
      <c r="T1060" s="56" t="s">
        <v>32</v>
      </c>
      <c r="U1060" s="56" t="s">
        <v>32</v>
      </c>
      <c r="V1060" s="56" t="s">
        <v>32</v>
      </c>
      <c r="W1060" s="2" t="str">
        <f t="shared" si="38"/>
        <v>INNWDNDetention</v>
      </c>
    </row>
    <row r="1061" spans="1:23" s="2" customFormat="1" ht="14.45" customHeight="1">
      <c r="A1061" s="2" t="str">
        <f>+IF(B1061="N","",IF(COUNTIF(B:B,B1061)&gt;1,COUNTIF(B$3:B1061,B1061),""))</f>
        <v/>
      </c>
      <c r="B1061" s="2" t="str">
        <f>+IF(F1061="Detention",IF(G1061&amp;E1061='Import Demurrage Detention'!$G$2&amp;'Import Demurrage Detention'!$C$3,"Y","N"),IF(G1061&amp;E1061='Import Demurrage Detention'!$H$2&amp;'Import Demurrage Detention'!$C$3,"Y","N"))</f>
        <v>N</v>
      </c>
      <c r="C1061" s="56" t="s">
        <v>439</v>
      </c>
      <c r="D1061" s="56" t="s">
        <v>104</v>
      </c>
      <c r="E1061" s="56" t="s">
        <v>21</v>
      </c>
      <c r="F1061" s="56" t="s">
        <v>22</v>
      </c>
      <c r="G1061" s="56" t="s">
        <v>540</v>
      </c>
      <c r="H1061" s="57">
        <v>43578</v>
      </c>
      <c r="I1061" s="56" t="s">
        <v>354</v>
      </c>
      <c r="J1061" s="56" t="s">
        <v>76</v>
      </c>
      <c r="K1061" s="56" t="s">
        <v>55</v>
      </c>
      <c r="L1061" s="56" t="s">
        <v>27</v>
      </c>
      <c r="M1061" s="56" t="s">
        <v>529</v>
      </c>
      <c r="N1061" s="56" t="s">
        <v>542</v>
      </c>
      <c r="O1061" s="56" t="s">
        <v>84</v>
      </c>
      <c r="P1061" s="56" t="s">
        <v>535</v>
      </c>
      <c r="Q1061" s="56" t="s">
        <v>52</v>
      </c>
      <c r="R1061" s="56" t="s">
        <v>536</v>
      </c>
      <c r="S1061" s="56" t="s">
        <v>32</v>
      </c>
      <c r="T1061" s="56" t="s">
        <v>32</v>
      </c>
      <c r="U1061" s="56" t="s">
        <v>32</v>
      </c>
      <c r="V1061" s="56" t="s">
        <v>32</v>
      </c>
      <c r="W1061" s="2" t="str">
        <f t="shared" si="38"/>
        <v>INNWDNDetention</v>
      </c>
    </row>
    <row r="1062" spans="1:23" s="2" customFormat="1" ht="14.45" customHeight="1">
      <c r="A1062" s="2" t="str">
        <f>+IF(B1062="N","",IF(COUNTIF(B:B,B1062)&gt;1,COUNTIF(B$3:B1062,B1062),""))</f>
        <v/>
      </c>
      <c r="B1062" s="2" t="str">
        <f>+IF(F1062="Detention",IF(G1062&amp;E1062='Import Demurrage Detention'!$G$2&amp;'Import Demurrage Detention'!$C$3,"Y","N"),IF(G1062&amp;E1062='Import Demurrage Detention'!$H$2&amp;'Import Demurrage Detention'!$C$3,"Y","N"))</f>
        <v>N</v>
      </c>
      <c r="C1062" s="56" t="s">
        <v>439</v>
      </c>
      <c r="D1062" s="56" t="s">
        <v>104</v>
      </c>
      <c r="E1062" s="56" t="s">
        <v>21</v>
      </c>
      <c r="F1062" s="56" t="s">
        <v>22</v>
      </c>
      <c r="G1062" s="56" t="s">
        <v>541</v>
      </c>
      <c r="H1062" s="57">
        <v>44362</v>
      </c>
      <c r="I1062" s="56" t="s">
        <v>106</v>
      </c>
      <c r="J1062" s="56" t="s">
        <v>76</v>
      </c>
      <c r="K1062" s="56" t="s">
        <v>26</v>
      </c>
      <c r="L1062" s="56" t="s">
        <v>27</v>
      </c>
      <c r="M1062" s="56" t="s">
        <v>107</v>
      </c>
      <c r="N1062" s="56" t="s">
        <v>542</v>
      </c>
      <c r="O1062" s="56" t="s">
        <v>108</v>
      </c>
      <c r="P1062" s="56" t="s">
        <v>703</v>
      </c>
      <c r="Q1062" s="56" t="s">
        <v>32</v>
      </c>
      <c r="R1062" s="56" t="s">
        <v>32</v>
      </c>
      <c r="S1062" s="56" t="s">
        <v>32</v>
      </c>
      <c r="T1062" s="56" t="s">
        <v>32</v>
      </c>
      <c r="U1062" s="56" t="s">
        <v>32</v>
      </c>
      <c r="V1062" s="56" t="s">
        <v>32</v>
      </c>
      <c r="W1062" s="2" t="str">
        <f t="shared" si="38"/>
        <v>INNWDICNDetention</v>
      </c>
    </row>
    <row r="1063" spans="1:23" s="2" customFormat="1" ht="14.45" customHeight="1">
      <c r="A1063" s="2" t="str">
        <f>+IF(B1063="N","",IF(COUNTIF(B:B,B1063)&gt;1,COUNTIF(B$3:B1063,B1063),""))</f>
        <v/>
      </c>
      <c r="B1063" s="2" t="str">
        <f>+IF(F1063="Detention",IF(G1063&amp;E1063='Import Demurrage Detention'!$G$2&amp;'Import Demurrage Detention'!$C$3,"Y","N"),IF(G1063&amp;E1063='Import Demurrage Detention'!$H$2&amp;'Import Demurrage Detention'!$C$3,"Y","N"))</f>
        <v>N</v>
      </c>
      <c r="C1063" s="56" t="s">
        <v>439</v>
      </c>
      <c r="D1063" s="56" t="s">
        <v>104</v>
      </c>
      <c r="E1063" s="56" t="s">
        <v>21</v>
      </c>
      <c r="F1063" s="56" t="s">
        <v>22</v>
      </c>
      <c r="G1063" s="56" t="s">
        <v>541</v>
      </c>
      <c r="H1063" s="57">
        <v>43578</v>
      </c>
      <c r="I1063" s="56" t="s">
        <v>354</v>
      </c>
      <c r="J1063" s="56" t="s">
        <v>76</v>
      </c>
      <c r="K1063" s="56" t="s">
        <v>64</v>
      </c>
      <c r="L1063" s="56" t="s">
        <v>27</v>
      </c>
      <c r="M1063" s="56" t="s">
        <v>529</v>
      </c>
      <c r="N1063" s="56" t="s">
        <v>530</v>
      </c>
      <c r="O1063" s="56" t="s">
        <v>84</v>
      </c>
      <c r="P1063" s="56" t="s">
        <v>531</v>
      </c>
      <c r="Q1063" s="56" t="s">
        <v>52</v>
      </c>
      <c r="R1063" s="56" t="s">
        <v>532</v>
      </c>
      <c r="S1063" s="56" t="s">
        <v>32</v>
      </c>
      <c r="T1063" s="56" t="s">
        <v>32</v>
      </c>
      <c r="U1063" s="56" t="s">
        <v>32</v>
      </c>
      <c r="V1063" s="56" t="s">
        <v>32</v>
      </c>
      <c r="W1063" s="2" t="str">
        <f t="shared" si="38"/>
        <v>INNWDICNDetention</v>
      </c>
    </row>
    <row r="1064" spans="1:23" s="2" customFormat="1" ht="14.45" customHeight="1">
      <c r="A1064" s="2" t="str">
        <f>+IF(B1064="N","",IF(COUNTIF(B:B,B1064)&gt;1,COUNTIF(B$3:B1064,B1064),""))</f>
        <v/>
      </c>
      <c r="B1064" s="2" t="str">
        <f>+IF(F1064="Detention",IF(G1064&amp;E1064='Import Demurrage Detention'!$G$2&amp;'Import Demurrage Detention'!$C$3,"Y","N"),IF(G1064&amp;E1064='Import Demurrage Detention'!$H$2&amp;'Import Demurrage Detention'!$C$3,"Y","N"))</f>
        <v>N</v>
      </c>
      <c r="C1064" s="56" t="s">
        <v>439</v>
      </c>
      <c r="D1064" s="56" t="s">
        <v>104</v>
      </c>
      <c r="E1064" s="56" t="s">
        <v>21</v>
      </c>
      <c r="F1064" s="56" t="s">
        <v>22</v>
      </c>
      <c r="G1064" s="56" t="s">
        <v>541</v>
      </c>
      <c r="H1064" s="57">
        <v>44362</v>
      </c>
      <c r="I1064" s="56" t="s">
        <v>106</v>
      </c>
      <c r="J1064" s="56" t="s">
        <v>76</v>
      </c>
      <c r="K1064" s="56" t="s">
        <v>6328</v>
      </c>
      <c r="L1064" s="56" t="s">
        <v>27</v>
      </c>
      <c r="M1064" s="56" t="s">
        <v>107</v>
      </c>
      <c r="N1064" s="56" t="s">
        <v>704</v>
      </c>
      <c r="O1064" s="56" t="s">
        <v>108</v>
      </c>
      <c r="P1064" s="56" t="s">
        <v>6456</v>
      </c>
      <c r="Q1064" s="56" t="s">
        <v>32</v>
      </c>
      <c r="R1064" s="56" t="s">
        <v>32</v>
      </c>
      <c r="S1064" s="56" t="s">
        <v>32</v>
      </c>
      <c r="T1064" s="56" t="s">
        <v>32</v>
      </c>
      <c r="U1064" s="56" t="s">
        <v>32</v>
      </c>
      <c r="V1064" s="56" t="s">
        <v>32</v>
      </c>
      <c r="W1064" s="2" t="str">
        <f t="shared" si="38"/>
        <v>INNWDICNDetention</v>
      </c>
    </row>
    <row r="1065" spans="1:23" s="2" customFormat="1" ht="14.45" customHeight="1">
      <c r="A1065" s="2" t="str">
        <f>+IF(B1065="N","",IF(COUNTIF(B:B,B1065)&gt;1,COUNTIF(B$3:B1065,B1065),""))</f>
        <v/>
      </c>
      <c r="B1065" s="2" t="str">
        <f>+IF(F1065="Detention",IF(G1065&amp;E1065='Import Demurrage Detention'!$G$2&amp;'Import Demurrage Detention'!$C$3,"Y","N"),IF(G1065&amp;E1065='Import Demurrage Detention'!$H$2&amp;'Import Demurrage Detention'!$C$3,"Y","N"))</f>
        <v>N</v>
      </c>
      <c r="C1065" s="56" t="s">
        <v>439</v>
      </c>
      <c r="D1065" s="56" t="s">
        <v>104</v>
      </c>
      <c r="E1065" s="56" t="s">
        <v>21</v>
      </c>
      <c r="F1065" s="56" t="s">
        <v>22</v>
      </c>
      <c r="G1065" s="56" t="s">
        <v>541</v>
      </c>
      <c r="H1065" s="57">
        <v>43578</v>
      </c>
      <c r="I1065" s="56" t="s">
        <v>354</v>
      </c>
      <c r="J1065" s="56" t="s">
        <v>76</v>
      </c>
      <c r="K1065" s="56" t="s">
        <v>55</v>
      </c>
      <c r="L1065" s="56" t="s">
        <v>27</v>
      </c>
      <c r="M1065" s="56" t="s">
        <v>529</v>
      </c>
      <c r="N1065" s="56" t="s">
        <v>542</v>
      </c>
      <c r="O1065" s="56" t="s">
        <v>84</v>
      </c>
      <c r="P1065" s="56" t="s">
        <v>535</v>
      </c>
      <c r="Q1065" s="56" t="s">
        <v>52</v>
      </c>
      <c r="R1065" s="56" t="s">
        <v>536</v>
      </c>
      <c r="S1065" s="56" t="s">
        <v>32</v>
      </c>
      <c r="T1065" s="56" t="s">
        <v>32</v>
      </c>
      <c r="U1065" s="56" t="s">
        <v>32</v>
      </c>
      <c r="V1065" s="56" t="s">
        <v>32</v>
      </c>
      <c r="W1065" s="2" t="str">
        <f t="shared" si="38"/>
        <v>INNWDICNDetention</v>
      </c>
    </row>
    <row r="1066" spans="1:23" s="2" customFormat="1" ht="14.45" customHeight="1">
      <c r="A1066" s="2" t="str">
        <f>+IF(B1066="N","",IF(COUNTIF(B:B,B1066)&gt;1,COUNTIF(B$3:B1066,B1066),""))</f>
        <v/>
      </c>
      <c r="B1066" s="2" t="str">
        <f>+IF(F1066="Detention",IF(G1066&amp;E1066='Import Demurrage Detention'!$G$2&amp;'Import Demurrage Detention'!$C$3,"Y","N"),IF(G1066&amp;E1066='Import Demurrage Detention'!$H$2&amp;'Import Demurrage Detention'!$C$3,"Y","N"))</f>
        <v>N</v>
      </c>
      <c r="C1066" s="56" t="s">
        <v>439</v>
      </c>
      <c r="D1066" s="56" t="s">
        <v>104</v>
      </c>
      <c r="E1066" s="56" t="s">
        <v>21</v>
      </c>
      <c r="F1066" s="56" t="s">
        <v>22</v>
      </c>
      <c r="G1066" s="56" t="s">
        <v>7717</v>
      </c>
      <c r="H1066" s="57">
        <v>44362</v>
      </c>
      <c r="I1066" s="56" t="s">
        <v>106</v>
      </c>
      <c r="J1066" s="56" t="s">
        <v>76</v>
      </c>
      <c r="K1066" s="56" t="s">
        <v>26</v>
      </c>
      <c r="L1066" s="56" t="s">
        <v>27</v>
      </c>
      <c r="M1066" s="56" t="s">
        <v>107</v>
      </c>
      <c r="N1066" s="56" t="s">
        <v>542</v>
      </c>
      <c r="O1066" s="56" t="s">
        <v>108</v>
      </c>
      <c r="P1066" s="56" t="s">
        <v>703</v>
      </c>
      <c r="Q1066" s="56" t="s">
        <v>32</v>
      </c>
      <c r="R1066" s="56" t="s">
        <v>32</v>
      </c>
      <c r="S1066" s="56" t="s">
        <v>32</v>
      </c>
      <c r="T1066" s="56" t="s">
        <v>32</v>
      </c>
      <c r="U1066" s="56" t="s">
        <v>32</v>
      </c>
      <c r="V1066" s="56" t="s">
        <v>32</v>
      </c>
      <c r="W1066" s="2" t="str">
        <f t="shared" si="38"/>
        <v>INJHANDetention</v>
      </c>
    </row>
    <row r="1067" spans="1:23" s="2" customFormat="1" ht="14.45" customHeight="1">
      <c r="A1067" s="2" t="str">
        <f>+IF(B1067="N","",IF(COUNTIF(B:B,B1067)&gt;1,COUNTIF(B$3:B1067,B1067),""))</f>
        <v/>
      </c>
      <c r="B1067" s="2" t="str">
        <f>+IF(F1067="Detention",IF(G1067&amp;E1067='Import Demurrage Detention'!$G$2&amp;'Import Demurrage Detention'!$C$3,"Y","N"),IF(G1067&amp;E1067='Import Demurrage Detention'!$H$2&amp;'Import Demurrage Detention'!$C$3,"Y","N"))</f>
        <v>N</v>
      </c>
      <c r="C1067" s="56" t="s">
        <v>439</v>
      </c>
      <c r="D1067" s="56" t="s">
        <v>104</v>
      </c>
      <c r="E1067" s="56" t="s">
        <v>21</v>
      </c>
      <c r="F1067" s="56" t="s">
        <v>22</v>
      </c>
      <c r="G1067" s="56" t="s">
        <v>7717</v>
      </c>
      <c r="H1067" s="57">
        <v>44253</v>
      </c>
      <c r="I1067" s="56" t="s">
        <v>354</v>
      </c>
      <c r="J1067" s="56" t="s">
        <v>76</v>
      </c>
      <c r="K1067" s="56" t="s">
        <v>64</v>
      </c>
      <c r="L1067" s="56" t="s">
        <v>27</v>
      </c>
      <c r="M1067" s="56" t="s">
        <v>529</v>
      </c>
      <c r="N1067" s="56" t="s">
        <v>530</v>
      </c>
      <c r="O1067" s="56" t="s">
        <v>84</v>
      </c>
      <c r="P1067" s="56" t="s">
        <v>531</v>
      </c>
      <c r="Q1067" s="56" t="s">
        <v>52</v>
      </c>
      <c r="R1067" s="56" t="s">
        <v>532</v>
      </c>
      <c r="S1067" s="56" t="s">
        <v>32</v>
      </c>
      <c r="T1067" s="56" t="s">
        <v>32</v>
      </c>
      <c r="U1067" s="56" t="s">
        <v>32</v>
      </c>
      <c r="V1067" s="56" t="s">
        <v>32</v>
      </c>
      <c r="W1067" s="2" t="str">
        <f t="shared" si="38"/>
        <v>INJHANDetention</v>
      </c>
    </row>
    <row r="1068" spans="1:23" s="2" customFormat="1" ht="14.45" customHeight="1">
      <c r="A1068" s="2" t="str">
        <f>+IF(B1068="N","",IF(COUNTIF(B:B,B1068)&gt;1,COUNTIF(B$3:B1068,B1068),""))</f>
        <v/>
      </c>
      <c r="B1068" s="2" t="str">
        <f>+IF(F1068="Detention",IF(G1068&amp;E1068='Import Demurrage Detention'!$G$2&amp;'Import Demurrage Detention'!$C$3,"Y","N"),IF(G1068&amp;E1068='Import Demurrage Detention'!$H$2&amp;'Import Demurrage Detention'!$C$3,"Y","N"))</f>
        <v>N</v>
      </c>
      <c r="C1068" s="56" t="s">
        <v>439</v>
      </c>
      <c r="D1068" s="56" t="s">
        <v>104</v>
      </c>
      <c r="E1068" s="56" t="s">
        <v>21</v>
      </c>
      <c r="F1068" s="56" t="s">
        <v>22</v>
      </c>
      <c r="G1068" s="56" t="s">
        <v>7717</v>
      </c>
      <c r="H1068" s="57">
        <v>44362</v>
      </c>
      <c r="I1068" s="56" t="s">
        <v>106</v>
      </c>
      <c r="J1068" s="56" t="s">
        <v>76</v>
      </c>
      <c r="K1068" s="56" t="s">
        <v>6328</v>
      </c>
      <c r="L1068" s="56" t="s">
        <v>27</v>
      </c>
      <c r="M1068" s="56" t="s">
        <v>107</v>
      </c>
      <c r="N1068" s="56" t="s">
        <v>704</v>
      </c>
      <c r="O1068" s="56" t="s">
        <v>108</v>
      </c>
      <c r="P1068" s="56" t="s">
        <v>6456</v>
      </c>
      <c r="Q1068" s="56" t="s">
        <v>32</v>
      </c>
      <c r="R1068" s="56" t="s">
        <v>32</v>
      </c>
      <c r="S1068" s="56" t="s">
        <v>32</v>
      </c>
      <c r="T1068" s="56" t="s">
        <v>32</v>
      </c>
      <c r="U1068" s="56" t="s">
        <v>32</v>
      </c>
      <c r="V1068" s="56" t="s">
        <v>32</v>
      </c>
      <c r="W1068" s="2" t="str">
        <f t="shared" si="38"/>
        <v>INJHANDetention</v>
      </c>
    </row>
    <row r="1069" spans="1:23" s="2" customFormat="1" ht="14.45" customHeight="1">
      <c r="A1069" s="2" t="str">
        <f>+IF(B1069="N","",IF(COUNTIF(B:B,B1069)&gt;1,COUNTIF(B$3:B1069,B1069),""))</f>
        <v/>
      </c>
      <c r="B1069" s="2" t="str">
        <f>+IF(F1069="Detention",IF(G1069&amp;E1069='Import Demurrage Detention'!$G$2&amp;'Import Demurrage Detention'!$C$3,"Y","N"),IF(G1069&amp;E1069='Import Demurrage Detention'!$H$2&amp;'Import Demurrage Detention'!$C$3,"Y","N"))</f>
        <v>N</v>
      </c>
      <c r="C1069" s="56" t="s">
        <v>439</v>
      </c>
      <c r="D1069" s="56" t="s">
        <v>104</v>
      </c>
      <c r="E1069" s="56" t="s">
        <v>21</v>
      </c>
      <c r="F1069" s="56" t="s">
        <v>22</v>
      </c>
      <c r="G1069" s="56" t="s">
        <v>7717</v>
      </c>
      <c r="H1069" s="57">
        <v>44253</v>
      </c>
      <c r="I1069" s="56" t="s">
        <v>354</v>
      </c>
      <c r="J1069" s="56" t="s">
        <v>76</v>
      </c>
      <c r="K1069" s="56" t="s">
        <v>55</v>
      </c>
      <c r="L1069" s="56" t="s">
        <v>27</v>
      </c>
      <c r="M1069" s="56" t="s">
        <v>529</v>
      </c>
      <c r="N1069" s="56" t="s">
        <v>542</v>
      </c>
      <c r="O1069" s="56" t="s">
        <v>84</v>
      </c>
      <c r="P1069" s="56" t="s">
        <v>535</v>
      </c>
      <c r="Q1069" s="56" t="s">
        <v>52</v>
      </c>
      <c r="R1069" s="56" t="s">
        <v>536</v>
      </c>
      <c r="S1069" s="56" t="s">
        <v>32</v>
      </c>
      <c r="T1069" s="56" t="s">
        <v>32</v>
      </c>
      <c r="U1069" s="56" t="s">
        <v>32</v>
      </c>
      <c r="V1069" s="56" t="s">
        <v>32</v>
      </c>
      <c r="W1069" s="2" t="str">
        <f t="shared" si="38"/>
        <v>INJHANDetention</v>
      </c>
    </row>
    <row r="1070" spans="1:23" s="2" customFormat="1" ht="14.45" customHeight="1">
      <c r="A1070" s="2" t="str">
        <f>+IF(B1070="N","",IF(COUNTIF(B:B,B1070)&gt;1,COUNTIF(B$3:B1070,B1070),""))</f>
        <v/>
      </c>
      <c r="B1070" s="2" t="str">
        <f>+IF(F1070="Detention",IF(G1070&amp;E1070='Import Demurrage Detention'!$G$2&amp;'Import Demurrage Detention'!$C$3,"Y","N"),IF(G1070&amp;E1070='Import Demurrage Detention'!$H$2&amp;'Import Demurrage Detention'!$C$3,"Y","N"))</f>
        <v>N</v>
      </c>
      <c r="C1070" s="56" t="s">
        <v>551</v>
      </c>
      <c r="D1070" s="56" t="s">
        <v>552</v>
      </c>
      <c r="E1070" s="56" t="s">
        <v>21</v>
      </c>
      <c r="F1070" s="56" t="s">
        <v>22</v>
      </c>
      <c r="G1070" s="56" t="s">
        <v>553</v>
      </c>
      <c r="H1070" s="57">
        <v>43578</v>
      </c>
      <c r="I1070" s="56" t="s">
        <v>106</v>
      </c>
      <c r="J1070" s="56" t="s">
        <v>25</v>
      </c>
      <c r="K1070" s="56" t="s">
        <v>26</v>
      </c>
      <c r="L1070" s="56" t="s">
        <v>27</v>
      </c>
      <c r="M1070" s="56" t="s">
        <v>170</v>
      </c>
      <c r="N1070" s="56" t="s">
        <v>554</v>
      </c>
      <c r="O1070" s="56" t="s">
        <v>171</v>
      </c>
      <c r="P1070" s="56" t="s">
        <v>555</v>
      </c>
      <c r="Q1070" s="56" t="s">
        <v>556</v>
      </c>
      <c r="R1070" s="56" t="s">
        <v>557</v>
      </c>
      <c r="S1070" s="56" t="s">
        <v>5780</v>
      </c>
      <c r="T1070" s="56" t="s">
        <v>558</v>
      </c>
      <c r="U1070" s="56" t="s">
        <v>32</v>
      </c>
      <c r="V1070" s="56" t="s">
        <v>32</v>
      </c>
      <c r="W1070" s="2" t="str">
        <f t="shared" si="38"/>
        <v>IRTHRNDetention</v>
      </c>
    </row>
    <row r="1071" spans="1:23" s="2" customFormat="1" ht="14.45" customHeight="1">
      <c r="A1071" s="2" t="str">
        <f>+IF(B1071="N","",IF(COUNTIF(B:B,B1071)&gt;1,COUNTIF(B$3:B1071,B1071),""))</f>
        <v/>
      </c>
      <c r="B1071" s="2" t="str">
        <f>+IF(F1071="Detention",IF(G1071&amp;E1071='Import Demurrage Detention'!$G$2&amp;'Import Demurrage Detention'!$C$3,"Y","N"),IF(G1071&amp;E1071='Import Demurrage Detention'!$H$2&amp;'Import Demurrage Detention'!$C$3,"Y","N"))</f>
        <v>N</v>
      </c>
      <c r="C1071" s="56" t="s">
        <v>551</v>
      </c>
      <c r="D1071" s="56" t="s">
        <v>552</v>
      </c>
      <c r="E1071" s="56" t="s">
        <v>21</v>
      </c>
      <c r="F1071" s="56" t="s">
        <v>22</v>
      </c>
      <c r="G1071" s="56" t="s">
        <v>553</v>
      </c>
      <c r="H1071" s="57">
        <v>43578</v>
      </c>
      <c r="I1071" s="56" t="s">
        <v>106</v>
      </c>
      <c r="J1071" s="56" t="s">
        <v>25</v>
      </c>
      <c r="K1071" s="56" t="s">
        <v>64</v>
      </c>
      <c r="L1071" s="56" t="s">
        <v>27</v>
      </c>
      <c r="M1071" s="56" t="s">
        <v>170</v>
      </c>
      <c r="N1071" s="56" t="s">
        <v>554</v>
      </c>
      <c r="O1071" s="56" t="s">
        <v>171</v>
      </c>
      <c r="P1071" s="56" t="s">
        <v>555</v>
      </c>
      <c r="Q1071" s="56" t="s">
        <v>556</v>
      </c>
      <c r="R1071" s="56" t="s">
        <v>557</v>
      </c>
      <c r="S1071" s="56" t="s">
        <v>5780</v>
      </c>
      <c r="T1071" s="56" t="s">
        <v>558</v>
      </c>
      <c r="U1071" s="56" t="s">
        <v>32</v>
      </c>
      <c r="V1071" s="56" t="s">
        <v>32</v>
      </c>
      <c r="W1071" s="2" t="str">
        <f t="shared" si="38"/>
        <v>IRTHRNDetention</v>
      </c>
    </row>
    <row r="1072" spans="1:23" s="2" customFormat="1" ht="14.45" customHeight="1">
      <c r="A1072" s="2" t="str">
        <f>+IF(B1072="N","",IF(COUNTIF(B:B,B1072)&gt;1,COUNTIF(B$3:B1072,B1072),""))</f>
        <v/>
      </c>
      <c r="B1072" s="2" t="str">
        <f>+IF(F1072="Detention",IF(G1072&amp;E1072='Import Demurrage Detention'!$G$2&amp;'Import Demurrage Detention'!$C$3,"Y","N"),IF(G1072&amp;E1072='Import Demurrage Detention'!$H$2&amp;'Import Demurrage Detention'!$C$3,"Y","N"))</f>
        <v>N</v>
      </c>
      <c r="C1072" s="56" t="s">
        <v>551</v>
      </c>
      <c r="D1072" s="56" t="s">
        <v>552</v>
      </c>
      <c r="E1072" s="56" t="s">
        <v>21</v>
      </c>
      <c r="F1072" s="56" t="s">
        <v>22</v>
      </c>
      <c r="G1072" s="56" t="s">
        <v>553</v>
      </c>
      <c r="H1072" s="57">
        <v>43578</v>
      </c>
      <c r="I1072" s="56" t="s">
        <v>106</v>
      </c>
      <c r="J1072" s="56" t="s">
        <v>25</v>
      </c>
      <c r="K1072" s="56" t="s">
        <v>6328</v>
      </c>
      <c r="L1072" s="56" t="s">
        <v>27</v>
      </c>
      <c r="M1072" s="56" t="s">
        <v>170</v>
      </c>
      <c r="N1072" s="56" t="s">
        <v>559</v>
      </c>
      <c r="O1072" s="56" t="s">
        <v>171</v>
      </c>
      <c r="P1072" s="56" t="s">
        <v>560</v>
      </c>
      <c r="Q1072" s="56" t="s">
        <v>556</v>
      </c>
      <c r="R1072" s="56" t="s">
        <v>561</v>
      </c>
      <c r="S1072" s="56" t="s">
        <v>5780</v>
      </c>
      <c r="T1072" s="56" t="s">
        <v>562</v>
      </c>
      <c r="U1072" s="56" t="s">
        <v>32</v>
      </c>
      <c r="V1072" s="56" t="s">
        <v>32</v>
      </c>
      <c r="W1072" s="2" t="str">
        <f t="shared" si="38"/>
        <v>IRTHRNDetention</v>
      </c>
    </row>
    <row r="1073" spans="1:23" s="2" customFormat="1" ht="14.45" customHeight="1">
      <c r="A1073" s="2" t="str">
        <f>+IF(B1073="N","",IF(COUNTIF(B:B,B1073)&gt;1,COUNTIF(B$3:B1073,B1073),""))</f>
        <v/>
      </c>
      <c r="B1073" s="2" t="str">
        <f>+IF(F1073="Detention",IF(G1073&amp;E1073='Import Demurrage Detention'!$G$2&amp;'Import Demurrage Detention'!$C$3,"Y","N"),IF(G1073&amp;E1073='Import Demurrage Detention'!$H$2&amp;'Import Demurrage Detention'!$C$3,"Y","N"))</f>
        <v>N</v>
      </c>
      <c r="C1073" s="56" t="s">
        <v>551</v>
      </c>
      <c r="D1073" s="56" t="s">
        <v>552</v>
      </c>
      <c r="E1073" s="56" t="s">
        <v>21</v>
      </c>
      <c r="F1073" s="56" t="s">
        <v>22</v>
      </c>
      <c r="G1073" s="56" t="s">
        <v>553</v>
      </c>
      <c r="H1073" s="57">
        <v>43578</v>
      </c>
      <c r="I1073" s="56" t="s">
        <v>106</v>
      </c>
      <c r="J1073" s="56" t="s">
        <v>25</v>
      </c>
      <c r="K1073" s="56" t="s">
        <v>55</v>
      </c>
      <c r="L1073" s="56" t="s">
        <v>27</v>
      </c>
      <c r="M1073" s="56" t="s">
        <v>170</v>
      </c>
      <c r="N1073" s="56" t="s">
        <v>559</v>
      </c>
      <c r="O1073" s="56" t="s">
        <v>171</v>
      </c>
      <c r="P1073" s="56" t="s">
        <v>560</v>
      </c>
      <c r="Q1073" s="56" t="s">
        <v>556</v>
      </c>
      <c r="R1073" s="56" t="s">
        <v>561</v>
      </c>
      <c r="S1073" s="56" t="s">
        <v>5780</v>
      </c>
      <c r="T1073" s="56" t="s">
        <v>562</v>
      </c>
      <c r="U1073" s="56" t="s">
        <v>32</v>
      </c>
      <c r="V1073" s="56" t="s">
        <v>32</v>
      </c>
      <c r="W1073" s="2" t="str">
        <f t="shared" si="38"/>
        <v>IRTHRNDetention</v>
      </c>
    </row>
    <row r="1074" spans="1:23" s="2" customFormat="1" ht="14.45" customHeight="1">
      <c r="A1074" s="2" t="str">
        <f>+IF(B1074="N","",IF(COUNTIF(B:B,B1074)&gt;1,COUNTIF(B$3:B1074,B1074),""))</f>
        <v/>
      </c>
      <c r="B1074" s="2" t="str">
        <f>+IF(F1074="Detention",IF(G1074&amp;E1074='Import Demurrage Detention'!$G$2&amp;'Import Demurrage Detention'!$C$3,"Y","N"),IF(G1074&amp;E1074='Import Demurrage Detention'!$H$2&amp;'Import Demurrage Detention'!$C$3,"Y","N"))</f>
        <v>N</v>
      </c>
      <c r="C1074" s="56" t="s">
        <v>563</v>
      </c>
      <c r="D1074" s="56" t="s">
        <v>92</v>
      </c>
      <c r="E1074" s="56" t="s">
        <v>21</v>
      </c>
      <c r="F1074" s="56" t="s">
        <v>22</v>
      </c>
      <c r="G1074" s="56" t="s">
        <v>564</v>
      </c>
      <c r="H1074" s="57">
        <v>44326</v>
      </c>
      <c r="I1074" s="56" t="s">
        <v>39</v>
      </c>
      <c r="J1074" s="56" t="s">
        <v>25</v>
      </c>
      <c r="K1074" s="56" t="s">
        <v>26</v>
      </c>
      <c r="L1074" s="56" t="s">
        <v>27</v>
      </c>
      <c r="M1074" s="56" t="s">
        <v>612</v>
      </c>
      <c r="N1074" s="56" t="s">
        <v>280</v>
      </c>
      <c r="O1074" s="56" t="s">
        <v>30</v>
      </c>
      <c r="P1074" s="56" t="s">
        <v>284</v>
      </c>
      <c r="Q1074" s="56" t="s">
        <v>32</v>
      </c>
      <c r="R1074" s="56" t="s">
        <v>32</v>
      </c>
      <c r="S1074" s="56" t="s">
        <v>32</v>
      </c>
      <c r="T1074" s="56" t="s">
        <v>32</v>
      </c>
      <c r="U1074" s="56" t="s">
        <v>32</v>
      </c>
      <c r="V1074" s="56" t="s">
        <v>32</v>
      </c>
      <c r="W1074" s="2" t="str">
        <f t="shared" si="38"/>
        <v>IQUMMNDetention</v>
      </c>
    </row>
    <row r="1075" spans="1:23" s="2" customFormat="1" ht="14.45" customHeight="1">
      <c r="A1075" s="2" t="str">
        <f>+IF(B1075="N","",IF(COUNTIF(B:B,B1075)&gt;1,COUNTIF(B$3:B1075,B1075),""))</f>
        <v/>
      </c>
      <c r="B1075" s="2" t="str">
        <f>+IF(F1075="Detention",IF(G1075&amp;E1075='Import Demurrage Detention'!$G$2&amp;'Import Demurrage Detention'!$C$3,"Y","N"),IF(G1075&amp;E1075='Import Demurrage Detention'!$H$2&amp;'Import Demurrage Detention'!$C$3,"Y","N"))</f>
        <v>N</v>
      </c>
      <c r="C1075" s="56" t="s">
        <v>563</v>
      </c>
      <c r="D1075" s="56" t="s">
        <v>92</v>
      </c>
      <c r="E1075" s="56" t="s">
        <v>21</v>
      </c>
      <c r="F1075" s="56" t="s">
        <v>22</v>
      </c>
      <c r="G1075" s="56" t="s">
        <v>564</v>
      </c>
      <c r="H1075" s="57">
        <v>44326</v>
      </c>
      <c r="I1075" s="56" t="s">
        <v>39</v>
      </c>
      <c r="J1075" s="56" t="s">
        <v>25</v>
      </c>
      <c r="K1075" s="56" t="s">
        <v>6328</v>
      </c>
      <c r="L1075" s="56" t="s">
        <v>27</v>
      </c>
      <c r="M1075" s="56" t="s">
        <v>612</v>
      </c>
      <c r="N1075" s="56" t="s">
        <v>284</v>
      </c>
      <c r="O1075" s="56" t="s">
        <v>30</v>
      </c>
      <c r="P1075" s="56" t="s">
        <v>7875</v>
      </c>
      <c r="Q1075" s="56" t="s">
        <v>32</v>
      </c>
      <c r="R1075" s="56" t="s">
        <v>32</v>
      </c>
      <c r="S1075" s="56" t="s">
        <v>32</v>
      </c>
      <c r="T1075" s="56" t="s">
        <v>32</v>
      </c>
      <c r="U1075" s="56" t="s">
        <v>32</v>
      </c>
      <c r="V1075" s="56" t="s">
        <v>32</v>
      </c>
      <c r="W1075" s="2" t="str">
        <f t="shared" si="38"/>
        <v>IQUMMNDetention</v>
      </c>
    </row>
    <row r="1076" spans="1:23" s="2" customFormat="1" ht="14.45" customHeight="1">
      <c r="A1076" s="2" t="str">
        <f>+IF(B1076="N","",IF(COUNTIF(B:B,B1076)&gt;1,COUNTIF(B$3:B1076,B1076),""))</f>
        <v/>
      </c>
      <c r="B1076" s="2" t="str">
        <f>+IF(F1076="Detention",IF(G1076&amp;E1076='Import Demurrage Detention'!$G$2&amp;'Import Demurrage Detention'!$C$3,"Y","N"),IF(G1076&amp;E1076='Import Demurrage Detention'!$H$2&amp;'Import Demurrage Detention'!$C$3,"Y","N"))</f>
        <v>N</v>
      </c>
      <c r="C1076" s="56" t="s">
        <v>566</v>
      </c>
      <c r="D1076" s="56" t="s">
        <v>567</v>
      </c>
      <c r="E1076" s="56" t="s">
        <v>21</v>
      </c>
      <c r="F1076" s="56" t="s">
        <v>5786</v>
      </c>
      <c r="G1076" s="56" t="s">
        <v>568</v>
      </c>
      <c r="H1076" s="57">
        <v>43977</v>
      </c>
      <c r="I1076" s="56" t="s">
        <v>106</v>
      </c>
      <c r="J1076" s="56" t="s">
        <v>25</v>
      </c>
      <c r="K1076" s="56" t="s">
        <v>26</v>
      </c>
      <c r="L1076" s="56" t="s">
        <v>27</v>
      </c>
      <c r="M1076" s="56" t="s">
        <v>6490</v>
      </c>
      <c r="N1076" s="56" t="s">
        <v>182</v>
      </c>
      <c r="O1076" s="56" t="s">
        <v>281</v>
      </c>
      <c r="P1076" s="56" t="s">
        <v>637</v>
      </c>
      <c r="Q1076" s="56" t="s">
        <v>860</v>
      </c>
      <c r="R1076" s="56" t="s">
        <v>183</v>
      </c>
      <c r="S1076" s="56" t="s">
        <v>32</v>
      </c>
      <c r="T1076" s="56" t="s">
        <v>32</v>
      </c>
      <c r="U1076" s="56" t="s">
        <v>32</v>
      </c>
      <c r="V1076" s="56" t="s">
        <v>32</v>
      </c>
      <c r="W1076" s="2" t="str">
        <f t="shared" si="38"/>
        <v>IEDUBNStorage</v>
      </c>
    </row>
    <row r="1077" spans="1:23" s="2" customFormat="1" ht="14.45" customHeight="1">
      <c r="A1077" s="2" t="str">
        <f>+IF(B1077="N","",IF(COUNTIF(B:B,B1077)&gt;1,COUNTIF(B$3:B1077,B1077),""))</f>
        <v/>
      </c>
      <c r="B1077" s="2" t="str">
        <f>+IF(F1077="Detention",IF(G1077&amp;E1077='Import Demurrage Detention'!$G$2&amp;'Import Demurrage Detention'!$C$3,"Y","N"),IF(G1077&amp;E1077='Import Demurrage Detention'!$H$2&amp;'Import Demurrage Detention'!$C$3,"Y","N"))</f>
        <v>N</v>
      </c>
      <c r="C1077" s="56" t="s">
        <v>566</v>
      </c>
      <c r="D1077" s="56" t="s">
        <v>567</v>
      </c>
      <c r="E1077" s="56" t="s">
        <v>21</v>
      </c>
      <c r="F1077" s="56" t="s">
        <v>5786</v>
      </c>
      <c r="G1077" s="56" t="s">
        <v>568</v>
      </c>
      <c r="H1077" s="57">
        <v>43977</v>
      </c>
      <c r="I1077" s="56" t="s">
        <v>106</v>
      </c>
      <c r="J1077" s="56" t="s">
        <v>25</v>
      </c>
      <c r="K1077" s="56" t="s">
        <v>64</v>
      </c>
      <c r="L1077" s="56" t="s">
        <v>27</v>
      </c>
      <c r="M1077" s="56" t="s">
        <v>6490</v>
      </c>
      <c r="N1077" s="56" t="s">
        <v>182</v>
      </c>
      <c r="O1077" s="56" t="s">
        <v>281</v>
      </c>
      <c r="P1077" s="56" t="s">
        <v>637</v>
      </c>
      <c r="Q1077" s="56" t="s">
        <v>860</v>
      </c>
      <c r="R1077" s="56" t="s">
        <v>183</v>
      </c>
      <c r="S1077" s="56" t="s">
        <v>32</v>
      </c>
      <c r="T1077" s="56" t="s">
        <v>32</v>
      </c>
      <c r="U1077" s="56" t="s">
        <v>32</v>
      </c>
      <c r="V1077" s="56" t="s">
        <v>32</v>
      </c>
      <c r="W1077" s="2" t="str">
        <f t="shared" si="38"/>
        <v>IEDUBNStorage</v>
      </c>
    </row>
    <row r="1078" spans="1:23" s="2" customFormat="1" ht="14.45" customHeight="1">
      <c r="A1078" s="2" t="str">
        <f>+IF(B1078="N","",IF(COUNTIF(B:B,B1078)&gt;1,COUNTIF(B$3:B1078,B1078),""))</f>
        <v/>
      </c>
      <c r="B1078" s="2" t="str">
        <f>+IF(F1078="Detention",IF(G1078&amp;E1078='Import Demurrage Detention'!$G$2&amp;'Import Demurrage Detention'!$C$3,"Y","N"),IF(G1078&amp;E1078='Import Demurrage Detention'!$H$2&amp;'Import Demurrage Detention'!$C$3,"Y","N"))</f>
        <v>N</v>
      </c>
      <c r="C1078" s="56" t="s">
        <v>566</v>
      </c>
      <c r="D1078" s="56" t="s">
        <v>567</v>
      </c>
      <c r="E1078" s="56" t="s">
        <v>21</v>
      </c>
      <c r="F1078" s="56" t="s">
        <v>5786</v>
      </c>
      <c r="G1078" s="56" t="s">
        <v>568</v>
      </c>
      <c r="H1078" s="57">
        <v>43977</v>
      </c>
      <c r="I1078" s="56" t="s">
        <v>106</v>
      </c>
      <c r="J1078" s="56" t="s">
        <v>25</v>
      </c>
      <c r="K1078" s="56" t="s">
        <v>6328</v>
      </c>
      <c r="L1078" s="56" t="s">
        <v>27</v>
      </c>
      <c r="M1078" s="56" t="s">
        <v>6490</v>
      </c>
      <c r="N1078" s="56" t="s">
        <v>183</v>
      </c>
      <c r="O1078" s="56" t="s">
        <v>281</v>
      </c>
      <c r="P1078" s="56" t="s">
        <v>871</v>
      </c>
      <c r="Q1078" s="56" t="s">
        <v>860</v>
      </c>
      <c r="R1078" s="56" t="s">
        <v>314</v>
      </c>
      <c r="S1078" s="56" t="s">
        <v>32</v>
      </c>
      <c r="T1078" s="56" t="s">
        <v>32</v>
      </c>
      <c r="U1078" s="56" t="s">
        <v>32</v>
      </c>
      <c r="V1078" s="56" t="s">
        <v>32</v>
      </c>
      <c r="W1078" s="2" t="str">
        <f t="shared" si="38"/>
        <v>IEDUBNStorage</v>
      </c>
    </row>
    <row r="1079" spans="1:23" s="2" customFormat="1" ht="14.45" customHeight="1">
      <c r="A1079" s="2" t="str">
        <f>+IF(B1079="N","",IF(COUNTIF(B:B,B1079)&gt;1,COUNTIF(B$3:B1079,B1079),""))</f>
        <v/>
      </c>
      <c r="B1079" s="2" t="str">
        <f>+IF(F1079="Detention",IF(G1079&amp;E1079='Import Demurrage Detention'!$G$2&amp;'Import Demurrage Detention'!$C$3,"Y","N"),IF(G1079&amp;E1079='Import Demurrage Detention'!$H$2&amp;'Import Demurrage Detention'!$C$3,"Y","N"))</f>
        <v>N</v>
      </c>
      <c r="C1079" s="56" t="s">
        <v>566</v>
      </c>
      <c r="D1079" s="56" t="s">
        <v>567</v>
      </c>
      <c r="E1079" s="56" t="s">
        <v>21</v>
      </c>
      <c r="F1079" s="56" t="s">
        <v>5786</v>
      </c>
      <c r="G1079" s="56" t="s">
        <v>568</v>
      </c>
      <c r="H1079" s="57">
        <v>43977</v>
      </c>
      <c r="I1079" s="56" t="s">
        <v>106</v>
      </c>
      <c r="J1079" s="56" t="s">
        <v>25</v>
      </c>
      <c r="K1079" s="56" t="s">
        <v>55</v>
      </c>
      <c r="L1079" s="56" t="s">
        <v>27</v>
      </c>
      <c r="M1079" s="56" t="s">
        <v>6490</v>
      </c>
      <c r="N1079" s="56" t="s">
        <v>183</v>
      </c>
      <c r="O1079" s="56" t="s">
        <v>281</v>
      </c>
      <c r="P1079" s="56" t="s">
        <v>871</v>
      </c>
      <c r="Q1079" s="56" t="s">
        <v>860</v>
      </c>
      <c r="R1079" s="56" t="s">
        <v>314</v>
      </c>
      <c r="S1079" s="56" t="s">
        <v>32</v>
      </c>
      <c r="T1079" s="56" t="s">
        <v>32</v>
      </c>
      <c r="U1079" s="56" t="s">
        <v>32</v>
      </c>
      <c r="V1079" s="56" t="s">
        <v>32</v>
      </c>
      <c r="W1079" s="2" t="str">
        <f t="shared" si="38"/>
        <v>IEDUBNStorage</v>
      </c>
    </row>
    <row r="1080" spans="1:23" s="2" customFormat="1" ht="14.45" customHeight="1">
      <c r="A1080" s="2" t="str">
        <f>+IF(B1080="N","",IF(COUNTIF(B:B,B1080)&gt;1,COUNTIF(B$3:B1080,B1080),""))</f>
        <v/>
      </c>
      <c r="B1080" s="2" t="str">
        <f>+IF(F1080="Detention",IF(G1080&amp;E1080='Import Demurrage Detention'!$G$2&amp;'Import Demurrage Detention'!$C$3,"Y","N"),IF(G1080&amp;E1080='Import Demurrage Detention'!$H$2&amp;'Import Demurrage Detention'!$C$3,"Y","N"))</f>
        <v>N</v>
      </c>
      <c r="C1080" s="56" t="s">
        <v>566</v>
      </c>
      <c r="D1080" s="56" t="s">
        <v>567</v>
      </c>
      <c r="E1080" s="56" t="s">
        <v>21</v>
      </c>
      <c r="F1080" s="56" t="s">
        <v>5786</v>
      </c>
      <c r="G1080" s="56" t="s">
        <v>569</v>
      </c>
      <c r="H1080" s="57">
        <v>43977</v>
      </c>
      <c r="I1080" s="56" t="s">
        <v>88</v>
      </c>
      <c r="J1080" s="56" t="s">
        <v>25</v>
      </c>
      <c r="K1080" s="56" t="s">
        <v>26</v>
      </c>
      <c r="L1080" s="56" t="s">
        <v>27</v>
      </c>
      <c r="M1080" s="56" t="s">
        <v>150</v>
      </c>
      <c r="N1080" s="56" t="s">
        <v>182</v>
      </c>
      <c r="O1080" s="56" t="s">
        <v>859</v>
      </c>
      <c r="P1080" s="56" t="s">
        <v>306</v>
      </c>
      <c r="Q1080" s="56" t="s">
        <v>860</v>
      </c>
      <c r="R1080" s="56" t="s">
        <v>31</v>
      </c>
      <c r="S1080" s="56" t="s">
        <v>32</v>
      </c>
      <c r="T1080" s="56" t="s">
        <v>32</v>
      </c>
      <c r="U1080" s="56" t="s">
        <v>32</v>
      </c>
      <c r="V1080" s="56" t="s">
        <v>32</v>
      </c>
      <c r="W1080" s="2" t="str">
        <f t="shared" si="38"/>
        <v>IEORKNStorage</v>
      </c>
    </row>
    <row r="1081" spans="1:23" s="2" customFormat="1" ht="14.45" customHeight="1">
      <c r="A1081" s="2" t="str">
        <f>+IF(B1081="N","",IF(COUNTIF(B:B,B1081)&gt;1,COUNTIF(B$3:B1081,B1081),""))</f>
        <v/>
      </c>
      <c r="B1081" s="2" t="str">
        <f>+IF(F1081="Detention",IF(G1081&amp;E1081='Import Demurrage Detention'!$G$2&amp;'Import Demurrage Detention'!$C$3,"Y","N"),IF(G1081&amp;E1081='Import Demurrage Detention'!$H$2&amp;'Import Demurrage Detention'!$C$3,"Y","N"))</f>
        <v>N</v>
      </c>
      <c r="C1081" s="56" t="s">
        <v>566</v>
      </c>
      <c r="D1081" s="56" t="s">
        <v>567</v>
      </c>
      <c r="E1081" s="56" t="s">
        <v>21</v>
      </c>
      <c r="F1081" s="56" t="s">
        <v>5786</v>
      </c>
      <c r="G1081" s="56" t="s">
        <v>569</v>
      </c>
      <c r="H1081" s="57">
        <v>43977</v>
      </c>
      <c r="I1081" s="56" t="s">
        <v>88</v>
      </c>
      <c r="J1081" s="56" t="s">
        <v>25</v>
      </c>
      <c r="K1081" s="56" t="s">
        <v>64</v>
      </c>
      <c r="L1081" s="56" t="s">
        <v>27</v>
      </c>
      <c r="M1081" s="56" t="s">
        <v>150</v>
      </c>
      <c r="N1081" s="56" t="s">
        <v>182</v>
      </c>
      <c r="O1081" s="56" t="s">
        <v>859</v>
      </c>
      <c r="P1081" s="56" t="s">
        <v>306</v>
      </c>
      <c r="Q1081" s="56" t="s">
        <v>860</v>
      </c>
      <c r="R1081" s="56" t="s">
        <v>31</v>
      </c>
      <c r="S1081" s="56" t="s">
        <v>32</v>
      </c>
      <c r="T1081" s="56" t="s">
        <v>32</v>
      </c>
      <c r="U1081" s="56" t="s">
        <v>32</v>
      </c>
      <c r="V1081" s="56" t="s">
        <v>32</v>
      </c>
      <c r="W1081" s="2" t="str">
        <f t="shared" si="38"/>
        <v>IEORKNStorage</v>
      </c>
    </row>
    <row r="1082" spans="1:23" s="2" customFormat="1" ht="14.45" customHeight="1">
      <c r="A1082" s="2" t="str">
        <f>+IF(B1082="N","",IF(COUNTIF(B:B,B1082)&gt;1,COUNTIF(B$3:B1082,B1082),""))</f>
        <v/>
      </c>
      <c r="B1082" s="2" t="str">
        <f>+IF(F1082="Detention",IF(G1082&amp;E1082='Import Demurrage Detention'!$G$2&amp;'Import Demurrage Detention'!$C$3,"Y","N"),IF(G1082&amp;E1082='Import Demurrage Detention'!$H$2&amp;'Import Demurrage Detention'!$C$3,"Y","N"))</f>
        <v>N</v>
      </c>
      <c r="C1082" s="56" t="s">
        <v>566</v>
      </c>
      <c r="D1082" s="56" t="s">
        <v>567</v>
      </c>
      <c r="E1082" s="56" t="s">
        <v>21</v>
      </c>
      <c r="F1082" s="56" t="s">
        <v>5786</v>
      </c>
      <c r="G1082" s="56" t="s">
        <v>569</v>
      </c>
      <c r="H1082" s="57">
        <v>43977</v>
      </c>
      <c r="I1082" s="56" t="s">
        <v>88</v>
      </c>
      <c r="J1082" s="56" t="s">
        <v>25</v>
      </c>
      <c r="K1082" s="56" t="s">
        <v>6328</v>
      </c>
      <c r="L1082" s="56" t="s">
        <v>27</v>
      </c>
      <c r="M1082" s="56" t="s">
        <v>150</v>
      </c>
      <c r="N1082" s="56" t="s">
        <v>183</v>
      </c>
      <c r="O1082" s="56" t="s">
        <v>859</v>
      </c>
      <c r="P1082" s="56" t="s">
        <v>83</v>
      </c>
      <c r="Q1082" s="56" t="s">
        <v>860</v>
      </c>
      <c r="R1082" s="56" t="s">
        <v>35</v>
      </c>
      <c r="S1082" s="56" t="s">
        <v>32</v>
      </c>
      <c r="T1082" s="56" t="s">
        <v>32</v>
      </c>
      <c r="U1082" s="56" t="s">
        <v>32</v>
      </c>
      <c r="V1082" s="56" t="s">
        <v>32</v>
      </c>
      <c r="W1082" s="2" t="str">
        <f t="shared" si="38"/>
        <v>IEORKNStorage</v>
      </c>
    </row>
    <row r="1083" spans="1:23" s="2" customFormat="1" ht="14.45" customHeight="1">
      <c r="A1083" s="2" t="str">
        <f>+IF(B1083="N","",IF(COUNTIF(B:B,B1083)&gt;1,COUNTIF(B$3:B1083,B1083),""))</f>
        <v/>
      </c>
      <c r="B1083" s="2" t="str">
        <f>+IF(F1083="Detention",IF(G1083&amp;E1083='Import Demurrage Detention'!$G$2&amp;'Import Demurrage Detention'!$C$3,"Y","N"),IF(G1083&amp;E1083='Import Demurrage Detention'!$H$2&amp;'Import Demurrage Detention'!$C$3,"Y","N"))</f>
        <v>N</v>
      </c>
      <c r="C1083" s="56" t="s">
        <v>566</v>
      </c>
      <c r="D1083" s="56" t="s">
        <v>567</v>
      </c>
      <c r="E1083" s="56" t="s">
        <v>21</v>
      </c>
      <c r="F1083" s="56" t="s">
        <v>5786</v>
      </c>
      <c r="G1083" s="56" t="s">
        <v>569</v>
      </c>
      <c r="H1083" s="57">
        <v>43977</v>
      </c>
      <c r="I1083" s="56" t="s">
        <v>88</v>
      </c>
      <c r="J1083" s="56" t="s">
        <v>25</v>
      </c>
      <c r="K1083" s="56" t="s">
        <v>55</v>
      </c>
      <c r="L1083" s="56" t="s">
        <v>27</v>
      </c>
      <c r="M1083" s="56" t="s">
        <v>150</v>
      </c>
      <c r="N1083" s="56" t="s">
        <v>183</v>
      </c>
      <c r="O1083" s="56" t="s">
        <v>859</v>
      </c>
      <c r="P1083" s="56" t="s">
        <v>83</v>
      </c>
      <c r="Q1083" s="56" t="s">
        <v>860</v>
      </c>
      <c r="R1083" s="56" t="s">
        <v>35</v>
      </c>
      <c r="S1083" s="56" t="s">
        <v>32</v>
      </c>
      <c r="T1083" s="56" t="s">
        <v>32</v>
      </c>
      <c r="U1083" s="56" t="s">
        <v>32</v>
      </c>
      <c r="V1083" s="56" t="s">
        <v>32</v>
      </c>
      <c r="W1083" s="2" t="str">
        <f t="shared" si="38"/>
        <v>IEORKNStorage</v>
      </c>
    </row>
    <row r="1084" spans="1:23" s="2" customFormat="1" ht="14.45" customHeight="1">
      <c r="A1084" s="2" t="str">
        <f>+IF(B1084="N","",IF(COUNTIF(B:B,B1084)&gt;1,COUNTIF(B$3:B1084,B1084),""))</f>
        <v/>
      </c>
      <c r="B1084" s="2" t="str">
        <f>+IF(F1084="Detention",IF(G1084&amp;E1084='Import Demurrage Detention'!$G$2&amp;'Import Demurrage Detention'!$C$3,"Y","N"),IF(G1084&amp;E1084='Import Demurrage Detention'!$H$2&amp;'Import Demurrage Detention'!$C$3,"Y","N"))</f>
        <v>N</v>
      </c>
      <c r="C1084" s="56" t="s">
        <v>566</v>
      </c>
      <c r="D1084" s="56" t="s">
        <v>567</v>
      </c>
      <c r="E1084" s="56" t="s">
        <v>21</v>
      </c>
      <c r="F1084" s="56" t="s">
        <v>6491</v>
      </c>
      <c r="G1084" s="56" t="s">
        <v>568</v>
      </c>
      <c r="H1084" s="57">
        <v>43578</v>
      </c>
      <c r="I1084" s="56" t="s">
        <v>106</v>
      </c>
      <c r="J1084" s="56" t="s">
        <v>25</v>
      </c>
      <c r="K1084" s="56" t="s">
        <v>26</v>
      </c>
      <c r="L1084" s="56" t="s">
        <v>27</v>
      </c>
      <c r="M1084" s="56" t="s">
        <v>134</v>
      </c>
      <c r="N1084" s="56" t="s">
        <v>135</v>
      </c>
      <c r="O1084" s="56" t="s">
        <v>136</v>
      </c>
      <c r="P1084" s="56" t="s">
        <v>86</v>
      </c>
      <c r="Q1084" s="56" t="s">
        <v>137</v>
      </c>
      <c r="R1084" s="56" t="s">
        <v>310</v>
      </c>
      <c r="S1084" s="56" t="s">
        <v>32</v>
      </c>
      <c r="T1084" s="56" t="s">
        <v>32</v>
      </c>
      <c r="U1084" s="56" t="s">
        <v>32</v>
      </c>
      <c r="V1084" s="56" t="s">
        <v>32</v>
      </c>
      <c r="W1084" s="2" t="str">
        <f t="shared" si="38"/>
        <v>IEDUBNCombined</v>
      </c>
    </row>
    <row r="1085" spans="1:23" s="2" customFormat="1" ht="14.45" customHeight="1">
      <c r="A1085" s="2" t="str">
        <f>+IF(B1085="N","",IF(COUNTIF(B:B,B1085)&gt;1,COUNTIF(B$3:B1085,B1085),""))</f>
        <v/>
      </c>
      <c r="B1085" s="2" t="str">
        <f>+IF(F1085="Detention",IF(G1085&amp;E1085='Import Demurrage Detention'!$G$2&amp;'Import Demurrage Detention'!$C$3,"Y","N"),IF(G1085&amp;E1085='Import Demurrage Detention'!$H$2&amp;'Import Demurrage Detention'!$C$3,"Y","N"))</f>
        <v>N</v>
      </c>
      <c r="C1085" s="56" t="s">
        <v>566</v>
      </c>
      <c r="D1085" s="56" t="s">
        <v>567</v>
      </c>
      <c r="E1085" s="56" t="s">
        <v>21</v>
      </c>
      <c r="F1085" s="56" t="s">
        <v>6491</v>
      </c>
      <c r="G1085" s="56" t="s">
        <v>568</v>
      </c>
      <c r="H1085" s="57">
        <v>43578</v>
      </c>
      <c r="I1085" s="56" t="s">
        <v>106</v>
      </c>
      <c r="J1085" s="56" t="s">
        <v>25</v>
      </c>
      <c r="K1085" s="56" t="s">
        <v>64</v>
      </c>
      <c r="L1085" s="56" t="s">
        <v>27</v>
      </c>
      <c r="M1085" s="56" t="s">
        <v>134</v>
      </c>
      <c r="N1085" s="56" t="s">
        <v>135</v>
      </c>
      <c r="O1085" s="56" t="s">
        <v>136</v>
      </c>
      <c r="P1085" s="56" t="s">
        <v>86</v>
      </c>
      <c r="Q1085" s="56" t="s">
        <v>137</v>
      </c>
      <c r="R1085" s="56" t="s">
        <v>310</v>
      </c>
      <c r="S1085" s="56" t="s">
        <v>32</v>
      </c>
      <c r="T1085" s="56" t="s">
        <v>32</v>
      </c>
      <c r="U1085" s="56" t="s">
        <v>32</v>
      </c>
      <c r="V1085" s="56" t="s">
        <v>32</v>
      </c>
      <c r="W1085" s="2" t="str">
        <f t="shared" si="38"/>
        <v>IEDUBNCombined</v>
      </c>
    </row>
    <row r="1086" spans="1:23" s="2" customFormat="1" ht="14.45" customHeight="1">
      <c r="A1086" s="2" t="str">
        <f>+IF(B1086="N","",IF(COUNTIF(B:B,B1086)&gt;1,COUNTIF(B$3:B1086,B1086),""))</f>
        <v/>
      </c>
      <c r="B1086" s="2" t="str">
        <f>+IF(F1086="Detention",IF(G1086&amp;E1086='Import Demurrage Detention'!$G$2&amp;'Import Demurrage Detention'!$C$3,"Y","N"),IF(G1086&amp;E1086='Import Demurrage Detention'!$H$2&amp;'Import Demurrage Detention'!$C$3,"Y","N"))</f>
        <v>N</v>
      </c>
      <c r="C1086" s="56" t="s">
        <v>566</v>
      </c>
      <c r="D1086" s="56" t="s">
        <v>567</v>
      </c>
      <c r="E1086" s="56" t="s">
        <v>21</v>
      </c>
      <c r="F1086" s="56" t="s">
        <v>6491</v>
      </c>
      <c r="G1086" s="56" t="s">
        <v>568</v>
      </c>
      <c r="H1086" s="57">
        <v>43578</v>
      </c>
      <c r="I1086" s="56" t="s">
        <v>106</v>
      </c>
      <c r="J1086" s="56" t="s">
        <v>25</v>
      </c>
      <c r="K1086" s="56" t="s">
        <v>6328</v>
      </c>
      <c r="L1086" s="56" t="s">
        <v>27</v>
      </c>
      <c r="M1086" s="56" t="s">
        <v>134</v>
      </c>
      <c r="N1086" s="56" t="s">
        <v>872</v>
      </c>
      <c r="O1086" s="56" t="s">
        <v>136</v>
      </c>
      <c r="P1086" s="56" t="s">
        <v>6492</v>
      </c>
      <c r="Q1086" s="56" t="s">
        <v>137</v>
      </c>
      <c r="R1086" s="56" t="s">
        <v>5839</v>
      </c>
      <c r="S1086" s="56" t="s">
        <v>32</v>
      </c>
      <c r="T1086" s="56" t="s">
        <v>32</v>
      </c>
      <c r="U1086" s="56" t="s">
        <v>32</v>
      </c>
      <c r="V1086" s="56" t="s">
        <v>32</v>
      </c>
      <c r="W1086" s="2" t="str">
        <f t="shared" si="38"/>
        <v>IEDUBNCombined</v>
      </c>
    </row>
    <row r="1087" spans="1:23" s="2" customFormat="1" ht="14.45" customHeight="1">
      <c r="A1087" s="2" t="str">
        <f>+IF(B1087="N","",IF(COUNTIF(B:B,B1087)&gt;1,COUNTIF(B$3:B1087,B1087),""))</f>
        <v/>
      </c>
      <c r="B1087" s="2" t="str">
        <f>+IF(F1087="Detention",IF(G1087&amp;E1087='Import Demurrage Detention'!$G$2&amp;'Import Demurrage Detention'!$C$3,"Y","N"),IF(G1087&amp;E1087='Import Demurrage Detention'!$H$2&amp;'Import Demurrage Detention'!$C$3,"Y","N"))</f>
        <v>N</v>
      </c>
      <c r="C1087" s="56" t="s">
        <v>566</v>
      </c>
      <c r="D1087" s="56" t="s">
        <v>567</v>
      </c>
      <c r="E1087" s="56" t="s">
        <v>21</v>
      </c>
      <c r="F1087" s="56" t="s">
        <v>6491</v>
      </c>
      <c r="G1087" s="56" t="s">
        <v>568</v>
      </c>
      <c r="H1087" s="57">
        <v>43578</v>
      </c>
      <c r="I1087" s="56" t="s">
        <v>106</v>
      </c>
      <c r="J1087" s="56" t="s">
        <v>25</v>
      </c>
      <c r="K1087" s="56" t="s">
        <v>55</v>
      </c>
      <c r="L1087" s="56" t="s">
        <v>27</v>
      </c>
      <c r="M1087" s="56" t="s">
        <v>134</v>
      </c>
      <c r="N1087" s="56" t="s">
        <v>872</v>
      </c>
      <c r="O1087" s="56" t="s">
        <v>136</v>
      </c>
      <c r="P1087" s="56" t="s">
        <v>6492</v>
      </c>
      <c r="Q1087" s="56" t="s">
        <v>137</v>
      </c>
      <c r="R1087" s="56" t="s">
        <v>5839</v>
      </c>
      <c r="S1087" s="56" t="s">
        <v>32</v>
      </c>
      <c r="T1087" s="56" t="s">
        <v>32</v>
      </c>
      <c r="U1087" s="56" t="s">
        <v>32</v>
      </c>
      <c r="V1087" s="56" t="s">
        <v>32</v>
      </c>
      <c r="W1087" s="2" t="str">
        <f t="shared" si="38"/>
        <v>IEDUBNCombined</v>
      </c>
    </row>
    <row r="1088" spans="1:23" s="2" customFormat="1" ht="14.45" customHeight="1">
      <c r="A1088" s="2" t="str">
        <f>+IF(B1088="N","",IF(COUNTIF(B:B,B1088)&gt;1,COUNTIF(B$3:B1088,B1088),""))</f>
        <v/>
      </c>
      <c r="B1088" s="2" t="str">
        <f>+IF(F1088="Detention",IF(G1088&amp;E1088='Import Demurrage Detention'!$G$2&amp;'Import Demurrage Detention'!$C$3,"Y","N"),IF(G1088&amp;E1088='Import Demurrage Detention'!$H$2&amp;'Import Demurrage Detention'!$C$3,"Y","N"))</f>
        <v>N</v>
      </c>
      <c r="C1088" s="56" t="s">
        <v>566</v>
      </c>
      <c r="D1088" s="56" t="s">
        <v>567</v>
      </c>
      <c r="E1088" s="56" t="s">
        <v>21</v>
      </c>
      <c r="F1088" s="56" t="s">
        <v>6491</v>
      </c>
      <c r="G1088" s="56" t="s">
        <v>569</v>
      </c>
      <c r="H1088" s="57">
        <v>43578</v>
      </c>
      <c r="I1088" s="56" t="s">
        <v>106</v>
      </c>
      <c r="J1088" s="56" t="s">
        <v>25</v>
      </c>
      <c r="K1088" s="56" t="s">
        <v>26</v>
      </c>
      <c r="L1088" s="56" t="s">
        <v>27</v>
      </c>
      <c r="M1088" s="56" t="s">
        <v>134</v>
      </c>
      <c r="N1088" s="56" t="s">
        <v>135</v>
      </c>
      <c r="O1088" s="56" t="s">
        <v>136</v>
      </c>
      <c r="P1088" s="56" t="s">
        <v>86</v>
      </c>
      <c r="Q1088" s="56" t="s">
        <v>137</v>
      </c>
      <c r="R1088" s="56" t="s">
        <v>310</v>
      </c>
      <c r="S1088" s="56" t="s">
        <v>32</v>
      </c>
      <c r="T1088" s="56" t="s">
        <v>32</v>
      </c>
      <c r="U1088" s="56" t="s">
        <v>32</v>
      </c>
      <c r="V1088" s="56" t="s">
        <v>32</v>
      </c>
      <c r="W1088" s="2" t="str">
        <f t="shared" ref="W1088:W1151" si="39">+G1088&amp;E1088&amp;F1088</f>
        <v>IEORKNCombined</v>
      </c>
    </row>
    <row r="1089" spans="1:23" s="2" customFormat="1" ht="14.45" customHeight="1">
      <c r="A1089" s="2" t="str">
        <f>+IF(B1089="N","",IF(COUNTIF(B:B,B1089)&gt;1,COUNTIF(B$3:B1089,B1089),""))</f>
        <v/>
      </c>
      <c r="B1089" s="2" t="str">
        <f>+IF(F1089="Detention",IF(G1089&amp;E1089='Import Demurrage Detention'!$G$2&amp;'Import Demurrage Detention'!$C$3,"Y","N"),IF(G1089&amp;E1089='Import Demurrage Detention'!$H$2&amp;'Import Demurrage Detention'!$C$3,"Y","N"))</f>
        <v>N</v>
      </c>
      <c r="C1089" s="56" t="s">
        <v>566</v>
      </c>
      <c r="D1089" s="56" t="s">
        <v>567</v>
      </c>
      <c r="E1089" s="56" t="s">
        <v>21</v>
      </c>
      <c r="F1089" s="56" t="s">
        <v>6491</v>
      </c>
      <c r="G1089" s="56" t="s">
        <v>569</v>
      </c>
      <c r="H1089" s="57">
        <v>43578</v>
      </c>
      <c r="I1089" s="56" t="s">
        <v>106</v>
      </c>
      <c r="J1089" s="56" t="s">
        <v>25</v>
      </c>
      <c r="K1089" s="56" t="s">
        <v>64</v>
      </c>
      <c r="L1089" s="56" t="s">
        <v>27</v>
      </c>
      <c r="M1089" s="56" t="s">
        <v>134</v>
      </c>
      <c r="N1089" s="56" t="s">
        <v>135</v>
      </c>
      <c r="O1089" s="56" t="s">
        <v>136</v>
      </c>
      <c r="P1089" s="56" t="s">
        <v>86</v>
      </c>
      <c r="Q1089" s="56" t="s">
        <v>137</v>
      </c>
      <c r="R1089" s="56" t="s">
        <v>310</v>
      </c>
      <c r="S1089" s="56" t="s">
        <v>32</v>
      </c>
      <c r="T1089" s="56" t="s">
        <v>32</v>
      </c>
      <c r="U1089" s="56" t="s">
        <v>32</v>
      </c>
      <c r="V1089" s="56" t="s">
        <v>32</v>
      </c>
      <c r="W1089" s="2" t="str">
        <f t="shared" si="39"/>
        <v>IEORKNCombined</v>
      </c>
    </row>
    <row r="1090" spans="1:23" s="2" customFormat="1" ht="14.45" customHeight="1">
      <c r="A1090" s="2" t="str">
        <f>+IF(B1090="N","",IF(COUNTIF(B:B,B1090)&gt;1,COUNTIF(B$3:B1090,B1090),""))</f>
        <v/>
      </c>
      <c r="B1090" s="2" t="str">
        <f>+IF(F1090="Detention",IF(G1090&amp;E1090='Import Demurrage Detention'!$G$2&amp;'Import Demurrage Detention'!$C$3,"Y","N"),IF(G1090&amp;E1090='Import Demurrage Detention'!$H$2&amp;'Import Demurrage Detention'!$C$3,"Y","N"))</f>
        <v>N</v>
      </c>
      <c r="C1090" s="56" t="s">
        <v>566</v>
      </c>
      <c r="D1090" s="56" t="s">
        <v>567</v>
      </c>
      <c r="E1090" s="56" t="s">
        <v>21</v>
      </c>
      <c r="F1090" s="56" t="s">
        <v>6491</v>
      </c>
      <c r="G1090" s="56" t="s">
        <v>569</v>
      </c>
      <c r="H1090" s="57">
        <v>43578</v>
      </c>
      <c r="I1090" s="56" t="s">
        <v>106</v>
      </c>
      <c r="J1090" s="56" t="s">
        <v>25</v>
      </c>
      <c r="K1090" s="56" t="s">
        <v>6328</v>
      </c>
      <c r="L1090" s="56" t="s">
        <v>27</v>
      </c>
      <c r="M1090" s="56" t="s">
        <v>134</v>
      </c>
      <c r="N1090" s="56" t="s">
        <v>872</v>
      </c>
      <c r="O1090" s="56" t="s">
        <v>136</v>
      </c>
      <c r="P1090" s="56" t="s">
        <v>6492</v>
      </c>
      <c r="Q1090" s="56" t="s">
        <v>137</v>
      </c>
      <c r="R1090" s="56" t="s">
        <v>5839</v>
      </c>
      <c r="S1090" s="56" t="s">
        <v>32</v>
      </c>
      <c r="T1090" s="56" t="s">
        <v>32</v>
      </c>
      <c r="U1090" s="56" t="s">
        <v>32</v>
      </c>
      <c r="V1090" s="56" t="s">
        <v>32</v>
      </c>
      <c r="W1090" s="2" t="str">
        <f t="shared" si="39"/>
        <v>IEORKNCombined</v>
      </c>
    </row>
    <row r="1091" spans="1:23" s="2" customFormat="1" ht="14.45" customHeight="1">
      <c r="A1091" s="2" t="str">
        <f>+IF(B1091="N","",IF(COUNTIF(B:B,B1091)&gt;1,COUNTIF(B$3:B1091,B1091),""))</f>
        <v/>
      </c>
      <c r="B1091" s="2" t="str">
        <f>+IF(F1091="Detention",IF(G1091&amp;E1091='Import Demurrage Detention'!$G$2&amp;'Import Demurrage Detention'!$C$3,"Y","N"),IF(G1091&amp;E1091='Import Demurrage Detention'!$H$2&amp;'Import Demurrage Detention'!$C$3,"Y","N"))</f>
        <v>N</v>
      </c>
      <c r="C1091" s="56" t="s">
        <v>566</v>
      </c>
      <c r="D1091" s="56" t="s">
        <v>567</v>
      </c>
      <c r="E1091" s="56" t="s">
        <v>21</v>
      </c>
      <c r="F1091" s="56" t="s">
        <v>6491</v>
      </c>
      <c r="G1091" s="56" t="s">
        <v>569</v>
      </c>
      <c r="H1091" s="57">
        <v>43578</v>
      </c>
      <c r="I1091" s="56" t="s">
        <v>106</v>
      </c>
      <c r="J1091" s="56" t="s">
        <v>25</v>
      </c>
      <c r="K1091" s="56" t="s">
        <v>55</v>
      </c>
      <c r="L1091" s="56" t="s">
        <v>27</v>
      </c>
      <c r="M1091" s="56" t="s">
        <v>134</v>
      </c>
      <c r="N1091" s="56" t="s">
        <v>872</v>
      </c>
      <c r="O1091" s="56" t="s">
        <v>136</v>
      </c>
      <c r="P1091" s="56" t="s">
        <v>6492</v>
      </c>
      <c r="Q1091" s="56" t="s">
        <v>137</v>
      </c>
      <c r="R1091" s="56" t="s">
        <v>5839</v>
      </c>
      <c r="S1091" s="56" t="s">
        <v>32</v>
      </c>
      <c r="T1091" s="56" t="s">
        <v>32</v>
      </c>
      <c r="U1091" s="56" t="s">
        <v>32</v>
      </c>
      <c r="V1091" s="56" t="s">
        <v>32</v>
      </c>
      <c r="W1091" s="2" t="str">
        <f t="shared" si="39"/>
        <v>IEORKNCombined</v>
      </c>
    </row>
    <row r="1092" spans="1:23" s="2" customFormat="1" ht="14.45" customHeight="1">
      <c r="A1092" s="2" t="str">
        <f>+IF(B1092="N","",IF(COUNTIF(B:B,B1092)&gt;1,COUNTIF(B$3:B1092,B1092),""))</f>
        <v/>
      </c>
      <c r="B1092" s="2" t="str">
        <f>+IF(F1092="Detention",IF(G1092&amp;E1092='Import Demurrage Detention'!$G$2&amp;'Import Demurrage Detention'!$C$3,"Y","N"),IF(G1092&amp;E1092='Import Demurrage Detention'!$H$2&amp;'Import Demurrage Detention'!$C$3,"Y","N"))</f>
        <v>N</v>
      </c>
      <c r="C1092" s="56" t="s">
        <v>570</v>
      </c>
      <c r="D1092" s="56" t="s">
        <v>177</v>
      </c>
      <c r="E1092" s="56" t="s">
        <v>21</v>
      </c>
      <c r="F1092" s="56" t="s">
        <v>22</v>
      </c>
      <c r="G1092" s="56" t="s">
        <v>571</v>
      </c>
      <c r="H1092" s="57">
        <v>44140</v>
      </c>
      <c r="I1092" s="56" t="s">
        <v>88</v>
      </c>
      <c r="J1092" s="56" t="s">
        <v>25</v>
      </c>
      <c r="K1092" s="56" t="s">
        <v>26</v>
      </c>
      <c r="L1092" s="56" t="s">
        <v>27</v>
      </c>
      <c r="M1092" s="56" t="s">
        <v>7491</v>
      </c>
      <c r="N1092" s="56" t="s">
        <v>572</v>
      </c>
      <c r="O1092" s="56" t="s">
        <v>691</v>
      </c>
      <c r="P1092" s="56" t="s">
        <v>573</v>
      </c>
      <c r="Q1092" s="56" t="s">
        <v>32</v>
      </c>
      <c r="R1092" s="56" t="s">
        <v>32</v>
      </c>
      <c r="S1092" s="56" t="s">
        <v>32</v>
      </c>
      <c r="T1092" s="56" t="s">
        <v>32</v>
      </c>
      <c r="U1092" s="56" t="s">
        <v>32</v>
      </c>
      <c r="V1092" s="56" t="s">
        <v>32</v>
      </c>
      <c r="W1092" s="2" t="str">
        <f t="shared" si="39"/>
        <v>ILHFANDetention</v>
      </c>
    </row>
    <row r="1093" spans="1:23" s="2" customFormat="1" ht="14.45" customHeight="1">
      <c r="A1093" s="2" t="str">
        <f>+IF(B1093="N","",IF(COUNTIF(B:B,B1093)&gt;1,COUNTIF(B$3:B1093,B1093),""))</f>
        <v/>
      </c>
      <c r="B1093" s="2" t="str">
        <f>+IF(F1093="Detention",IF(G1093&amp;E1093='Import Demurrage Detention'!$G$2&amp;'Import Demurrage Detention'!$C$3,"Y","N"),IF(G1093&amp;E1093='Import Demurrage Detention'!$H$2&amp;'Import Demurrage Detention'!$C$3,"Y","N"))</f>
        <v>N</v>
      </c>
      <c r="C1093" s="56" t="s">
        <v>570</v>
      </c>
      <c r="D1093" s="56" t="s">
        <v>177</v>
      </c>
      <c r="E1093" s="56" t="s">
        <v>21</v>
      </c>
      <c r="F1093" s="56" t="s">
        <v>22</v>
      </c>
      <c r="G1093" s="56" t="s">
        <v>571</v>
      </c>
      <c r="H1093" s="57">
        <v>44140</v>
      </c>
      <c r="I1093" s="56" t="s">
        <v>88</v>
      </c>
      <c r="J1093" s="56" t="s">
        <v>25</v>
      </c>
      <c r="K1093" s="56" t="s">
        <v>64</v>
      </c>
      <c r="L1093" s="56" t="s">
        <v>27</v>
      </c>
      <c r="M1093" s="56" t="s">
        <v>7503</v>
      </c>
      <c r="N1093" s="56" t="s">
        <v>547</v>
      </c>
      <c r="O1093" s="56" t="s">
        <v>32</v>
      </c>
      <c r="P1093" s="56" t="s">
        <v>32</v>
      </c>
      <c r="Q1093" s="56" t="s">
        <v>32</v>
      </c>
      <c r="R1093" s="56" t="s">
        <v>32</v>
      </c>
      <c r="S1093" s="56" t="s">
        <v>32</v>
      </c>
      <c r="T1093" s="56" t="s">
        <v>32</v>
      </c>
      <c r="U1093" s="56" t="s">
        <v>32</v>
      </c>
      <c r="V1093" s="56" t="s">
        <v>32</v>
      </c>
      <c r="W1093" s="2" t="str">
        <f t="shared" si="39"/>
        <v>ILHFANDetention</v>
      </c>
    </row>
    <row r="1094" spans="1:23" s="2" customFormat="1" ht="14.45" customHeight="1">
      <c r="A1094" s="2" t="str">
        <f>+IF(B1094="N","",IF(COUNTIF(B:B,B1094)&gt;1,COUNTIF(B$3:B1094,B1094),""))</f>
        <v/>
      </c>
      <c r="B1094" s="2" t="str">
        <f>+IF(F1094="Detention",IF(G1094&amp;E1094='Import Demurrage Detention'!$G$2&amp;'Import Demurrage Detention'!$C$3,"Y","N"),IF(G1094&amp;E1094='Import Demurrage Detention'!$H$2&amp;'Import Demurrage Detention'!$C$3,"Y","N"))</f>
        <v>N</v>
      </c>
      <c r="C1094" s="56" t="s">
        <v>570</v>
      </c>
      <c r="D1094" s="56" t="s">
        <v>177</v>
      </c>
      <c r="E1094" s="56" t="s">
        <v>21</v>
      </c>
      <c r="F1094" s="56" t="s">
        <v>22</v>
      </c>
      <c r="G1094" s="56" t="s">
        <v>571</v>
      </c>
      <c r="H1094" s="57">
        <v>44140</v>
      </c>
      <c r="I1094" s="56" t="s">
        <v>88</v>
      </c>
      <c r="J1094" s="56" t="s">
        <v>25</v>
      </c>
      <c r="K1094" s="56" t="s">
        <v>6328</v>
      </c>
      <c r="L1094" s="56" t="s">
        <v>27</v>
      </c>
      <c r="M1094" s="56" t="s">
        <v>7491</v>
      </c>
      <c r="N1094" s="56" t="s">
        <v>43</v>
      </c>
      <c r="O1094" s="56" t="s">
        <v>691</v>
      </c>
      <c r="P1094" s="56" t="s">
        <v>394</v>
      </c>
      <c r="Q1094" s="56" t="s">
        <v>32</v>
      </c>
      <c r="R1094" s="56" t="s">
        <v>32</v>
      </c>
      <c r="S1094" s="56" t="s">
        <v>32</v>
      </c>
      <c r="T1094" s="56" t="s">
        <v>32</v>
      </c>
      <c r="U1094" s="56" t="s">
        <v>32</v>
      </c>
      <c r="V1094" s="56" t="s">
        <v>32</v>
      </c>
      <c r="W1094" s="2" t="str">
        <f t="shared" si="39"/>
        <v>ILHFANDetention</v>
      </c>
    </row>
    <row r="1095" spans="1:23" s="2" customFormat="1" ht="14.45" customHeight="1">
      <c r="A1095" s="2" t="str">
        <f>+IF(B1095="N","",IF(COUNTIF(B:B,B1095)&gt;1,COUNTIF(B$3:B1095,B1095),""))</f>
        <v/>
      </c>
      <c r="B1095" s="2" t="str">
        <f>+IF(F1095="Detention",IF(G1095&amp;E1095='Import Demurrage Detention'!$G$2&amp;'Import Demurrage Detention'!$C$3,"Y","N"),IF(G1095&amp;E1095='Import Demurrage Detention'!$H$2&amp;'Import Demurrage Detention'!$C$3,"Y","N"))</f>
        <v>N</v>
      </c>
      <c r="C1095" s="56" t="s">
        <v>570</v>
      </c>
      <c r="D1095" s="56" t="s">
        <v>177</v>
      </c>
      <c r="E1095" s="56" t="s">
        <v>21</v>
      </c>
      <c r="F1095" s="56" t="s">
        <v>22</v>
      </c>
      <c r="G1095" s="56" t="s">
        <v>571</v>
      </c>
      <c r="H1095" s="57">
        <v>44140</v>
      </c>
      <c r="I1095" s="56" t="s">
        <v>88</v>
      </c>
      <c r="J1095" s="56" t="s">
        <v>25</v>
      </c>
      <c r="K1095" s="56" t="s">
        <v>55</v>
      </c>
      <c r="L1095" s="56" t="s">
        <v>27</v>
      </c>
      <c r="M1095" s="56" t="s">
        <v>7503</v>
      </c>
      <c r="N1095" s="56" t="s">
        <v>547</v>
      </c>
      <c r="O1095" s="56" t="s">
        <v>32</v>
      </c>
      <c r="P1095" s="56" t="s">
        <v>32</v>
      </c>
      <c r="Q1095" s="56" t="s">
        <v>32</v>
      </c>
      <c r="R1095" s="56" t="s">
        <v>32</v>
      </c>
      <c r="S1095" s="56" t="s">
        <v>32</v>
      </c>
      <c r="T1095" s="56" t="s">
        <v>32</v>
      </c>
      <c r="U1095" s="56" t="s">
        <v>32</v>
      </c>
      <c r="V1095" s="56" t="s">
        <v>32</v>
      </c>
      <c r="W1095" s="2" t="str">
        <f t="shared" si="39"/>
        <v>ILHFANDetention</v>
      </c>
    </row>
    <row r="1096" spans="1:23" s="2" customFormat="1" ht="14.45" customHeight="1">
      <c r="A1096" s="2" t="str">
        <f>+IF(B1096="N","",IF(COUNTIF(B:B,B1096)&gt;1,COUNTIF(B$3:B1096,B1096),""))</f>
        <v/>
      </c>
      <c r="B1096" s="2" t="str">
        <f>+IF(F1096="Detention",IF(G1096&amp;E1096='Import Demurrage Detention'!$G$2&amp;'Import Demurrage Detention'!$C$3,"Y","N"),IF(G1096&amp;E1096='Import Demurrage Detention'!$H$2&amp;'Import Demurrage Detention'!$C$3,"Y","N"))</f>
        <v>N</v>
      </c>
      <c r="C1096" s="56" t="s">
        <v>580</v>
      </c>
      <c r="D1096" s="56" t="s">
        <v>581</v>
      </c>
      <c r="E1096" s="56" t="s">
        <v>124</v>
      </c>
      <c r="F1096" s="56" t="s">
        <v>6317</v>
      </c>
      <c r="G1096" s="56" t="s">
        <v>582</v>
      </c>
      <c r="H1096" s="57">
        <v>44191</v>
      </c>
      <c r="I1096" s="56" t="s">
        <v>106</v>
      </c>
      <c r="J1096" s="56" t="s">
        <v>25</v>
      </c>
      <c r="K1096" s="56" t="s">
        <v>26</v>
      </c>
      <c r="L1096" s="56" t="s">
        <v>249</v>
      </c>
      <c r="M1096" s="56" t="s">
        <v>127</v>
      </c>
      <c r="N1096" s="56" t="s">
        <v>5832</v>
      </c>
      <c r="O1096" s="56" t="s">
        <v>201</v>
      </c>
      <c r="P1096" s="56" t="s">
        <v>5833</v>
      </c>
      <c r="Q1096" s="56" t="s">
        <v>32</v>
      </c>
      <c r="R1096" s="56" t="s">
        <v>32</v>
      </c>
      <c r="S1096" s="56" t="s">
        <v>32</v>
      </c>
      <c r="T1096" s="56" t="s">
        <v>32</v>
      </c>
      <c r="U1096" s="56" t="s">
        <v>32</v>
      </c>
      <c r="V1096" s="56" t="s">
        <v>32</v>
      </c>
      <c r="W1096" s="2" t="str">
        <f t="shared" si="39"/>
        <v>CIABJYDemurrage</v>
      </c>
    </row>
    <row r="1097" spans="1:23" s="2" customFormat="1" ht="14.45" customHeight="1">
      <c r="A1097" s="2" t="str">
        <f>+IF(B1097="N","",IF(COUNTIF(B:B,B1097)&gt;1,COUNTIF(B$3:B1097,B1097),""))</f>
        <v/>
      </c>
      <c r="B1097" s="2" t="str">
        <f>+IF(F1097="Detention",IF(G1097&amp;E1097='Import Demurrage Detention'!$G$2&amp;'Import Demurrage Detention'!$C$3,"Y","N"),IF(G1097&amp;E1097='Import Demurrage Detention'!$H$2&amp;'Import Demurrage Detention'!$C$3,"Y","N"))</f>
        <v>N</v>
      </c>
      <c r="C1097" s="56" t="s">
        <v>580</v>
      </c>
      <c r="D1097" s="56" t="s">
        <v>581</v>
      </c>
      <c r="E1097" s="56" t="s">
        <v>124</v>
      </c>
      <c r="F1097" s="56" t="s">
        <v>6317</v>
      </c>
      <c r="G1097" s="56" t="s">
        <v>582</v>
      </c>
      <c r="H1097" s="57">
        <v>44191</v>
      </c>
      <c r="I1097" s="56" t="s">
        <v>106</v>
      </c>
      <c r="J1097" s="56" t="s">
        <v>25</v>
      </c>
      <c r="K1097" s="56" t="s">
        <v>33</v>
      </c>
      <c r="L1097" s="56" t="s">
        <v>249</v>
      </c>
      <c r="M1097" s="56" t="s">
        <v>127</v>
      </c>
      <c r="N1097" s="56" t="s">
        <v>5833</v>
      </c>
      <c r="O1097" s="56" t="s">
        <v>201</v>
      </c>
      <c r="P1097" s="56" t="s">
        <v>5834</v>
      </c>
      <c r="Q1097" s="56" t="s">
        <v>32</v>
      </c>
      <c r="R1097" s="56" t="s">
        <v>32</v>
      </c>
      <c r="S1097" s="56" t="s">
        <v>32</v>
      </c>
      <c r="T1097" s="56" t="s">
        <v>32</v>
      </c>
      <c r="U1097" s="56" t="s">
        <v>32</v>
      </c>
      <c r="V1097" s="56" t="s">
        <v>32</v>
      </c>
      <c r="W1097" s="2" t="str">
        <f t="shared" si="39"/>
        <v>CIABJYDemurrage</v>
      </c>
    </row>
    <row r="1098" spans="1:23" s="2" customFormat="1" ht="14.45" customHeight="1">
      <c r="A1098" s="2" t="str">
        <f>+IF(B1098="N","",IF(COUNTIF(B:B,B1098)&gt;1,COUNTIF(B$3:B1098,B1098),""))</f>
        <v/>
      </c>
      <c r="B1098" s="2" t="str">
        <f>+IF(F1098="Detention",IF(G1098&amp;E1098='Import Demurrage Detention'!$G$2&amp;'Import Demurrage Detention'!$C$3,"Y","N"),IF(G1098&amp;E1098='Import Demurrage Detention'!$H$2&amp;'Import Demurrage Detention'!$C$3,"Y","N"))</f>
        <v>N</v>
      </c>
      <c r="C1098" s="56" t="s">
        <v>580</v>
      </c>
      <c r="D1098" s="56" t="s">
        <v>581</v>
      </c>
      <c r="E1098" s="56" t="s">
        <v>124</v>
      </c>
      <c r="F1098" s="56" t="s">
        <v>6317</v>
      </c>
      <c r="G1098" s="56" t="s">
        <v>582</v>
      </c>
      <c r="H1098" s="57">
        <v>44191</v>
      </c>
      <c r="I1098" s="56" t="s">
        <v>106</v>
      </c>
      <c r="J1098" s="56" t="s">
        <v>25</v>
      </c>
      <c r="K1098" s="56" t="s">
        <v>26</v>
      </c>
      <c r="L1098" s="56" t="s">
        <v>157</v>
      </c>
      <c r="M1098" s="56" t="s">
        <v>127</v>
      </c>
      <c r="N1098" s="56" t="s">
        <v>5832</v>
      </c>
      <c r="O1098" s="56" t="s">
        <v>201</v>
      </c>
      <c r="P1098" s="56" t="s">
        <v>5833</v>
      </c>
      <c r="Q1098" s="56" t="s">
        <v>32</v>
      </c>
      <c r="R1098" s="56" t="s">
        <v>32</v>
      </c>
      <c r="S1098" s="56" t="s">
        <v>32</v>
      </c>
      <c r="T1098" s="56" t="s">
        <v>32</v>
      </c>
      <c r="U1098" s="56" t="s">
        <v>32</v>
      </c>
      <c r="V1098" s="56" t="s">
        <v>32</v>
      </c>
      <c r="W1098" s="2" t="str">
        <f t="shared" si="39"/>
        <v>CIABJYDemurrage</v>
      </c>
    </row>
    <row r="1099" spans="1:23" s="2" customFormat="1" ht="14.45" customHeight="1">
      <c r="A1099" s="2" t="str">
        <f>+IF(B1099="N","",IF(COUNTIF(B:B,B1099)&gt;1,COUNTIF(B$3:B1099,B1099),""))</f>
        <v/>
      </c>
      <c r="B1099" s="2" t="str">
        <f>+IF(F1099="Detention",IF(G1099&amp;E1099='Import Demurrage Detention'!$G$2&amp;'Import Demurrage Detention'!$C$3,"Y","N"),IF(G1099&amp;E1099='Import Demurrage Detention'!$H$2&amp;'Import Demurrage Detention'!$C$3,"Y","N"))</f>
        <v>N</v>
      </c>
      <c r="C1099" s="56" t="s">
        <v>580</v>
      </c>
      <c r="D1099" s="56" t="s">
        <v>581</v>
      </c>
      <c r="E1099" s="56" t="s">
        <v>124</v>
      </c>
      <c r="F1099" s="56" t="s">
        <v>6317</v>
      </c>
      <c r="G1099" s="56" t="s">
        <v>582</v>
      </c>
      <c r="H1099" s="57">
        <v>44191</v>
      </c>
      <c r="I1099" s="56" t="s">
        <v>106</v>
      </c>
      <c r="J1099" s="56" t="s">
        <v>25</v>
      </c>
      <c r="K1099" s="56" t="s">
        <v>33</v>
      </c>
      <c r="L1099" s="56" t="s">
        <v>157</v>
      </c>
      <c r="M1099" s="56" t="s">
        <v>127</v>
      </c>
      <c r="N1099" s="56" t="s">
        <v>5833</v>
      </c>
      <c r="O1099" s="56" t="s">
        <v>201</v>
      </c>
      <c r="P1099" s="56" t="s">
        <v>5834</v>
      </c>
      <c r="Q1099" s="56" t="s">
        <v>32</v>
      </c>
      <c r="R1099" s="56" t="s">
        <v>32</v>
      </c>
      <c r="S1099" s="56" t="s">
        <v>32</v>
      </c>
      <c r="T1099" s="56" t="s">
        <v>32</v>
      </c>
      <c r="U1099" s="56" t="s">
        <v>32</v>
      </c>
      <c r="V1099" s="56" t="s">
        <v>32</v>
      </c>
      <c r="W1099" s="2" t="str">
        <f t="shared" si="39"/>
        <v>CIABJYDemurrage</v>
      </c>
    </row>
    <row r="1100" spans="1:23" s="2" customFormat="1" ht="14.45" customHeight="1">
      <c r="A1100" s="2" t="str">
        <f>+IF(B1100="N","",IF(COUNTIF(B:B,B1100)&gt;1,COUNTIF(B$3:B1100,B1100),""))</f>
        <v/>
      </c>
      <c r="B1100" s="2" t="str">
        <f>+IF(F1100="Detention",IF(G1100&amp;E1100='Import Demurrage Detention'!$G$2&amp;'Import Demurrage Detention'!$C$3,"Y","N"),IF(G1100&amp;E1100='Import Demurrage Detention'!$H$2&amp;'Import Demurrage Detention'!$C$3,"Y","N"))</f>
        <v>N</v>
      </c>
      <c r="C1100" s="56" t="s">
        <v>580</v>
      </c>
      <c r="D1100" s="56" t="s">
        <v>581</v>
      </c>
      <c r="E1100" s="56" t="s">
        <v>124</v>
      </c>
      <c r="F1100" s="56" t="s">
        <v>6317</v>
      </c>
      <c r="G1100" s="56" t="s">
        <v>582</v>
      </c>
      <c r="H1100" s="57">
        <v>44191</v>
      </c>
      <c r="I1100" s="56" t="s">
        <v>106</v>
      </c>
      <c r="J1100" s="56" t="s">
        <v>25</v>
      </c>
      <c r="K1100" s="56" t="s">
        <v>26</v>
      </c>
      <c r="L1100" s="56" t="s">
        <v>254</v>
      </c>
      <c r="M1100" s="56" t="s">
        <v>127</v>
      </c>
      <c r="N1100" s="56" t="s">
        <v>5832</v>
      </c>
      <c r="O1100" s="56" t="s">
        <v>201</v>
      </c>
      <c r="P1100" s="56" t="s">
        <v>5833</v>
      </c>
      <c r="Q1100" s="56" t="s">
        <v>32</v>
      </c>
      <c r="R1100" s="56" t="s">
        <v>32</v>
      </c>
      <c r="S1100" s="56" t="s">
        <v>32</v>
      </c>
      <c r="T1100" s="56" t="s">
        <v>32</v>
      </c>
      <c r="U1100" s="56" t="s">
        <v>32</v>
      </c>
      <c r="V1100" s="56" t="s">
        <v>32</v>
      </c>
      <c r="W1100" s="2" t="str">
        <f t="shared" si="39"/>
        <v>CIABJYDemurrage</v>
      </c>
    </row>
    <row r="1101" spans="1:23" s="2" customFormat="1" ht="14.45" customHeight="1">
      <c r="A1101" s="2" t="str">
        <f>+IF(B1101="N","",IF(COUNTIF(B:B,B1101)&gt;1,COUNTIF(B$3:B1101,B1101),""))</f>
        <v/>
      </c>
      <c r="B1101" s="2" t="str">
        <f>+IF(F1101="Detention",IF(G1101&amp;E1101='Import Demurrage Detention'!$G$2&amp;'Import Demurrage Detention'!$C$3,"Y","N"),IF(G1101&amp;E1101='Import Demurrage Detention'!$H$2&amp;'Import Demurrage Detention'!$C$3,"Y","N"))</f>
        <v>N</v>
      </c>
      <c r="C1101" s="56" t="s">
        <v>580</v>
      </c>
      <c r="D1101" s="56" t="s">
        <v>581</v>
      </c>
      <c r="E1101" s="56" t="s">
        <v>124</v>
      </c>
      <c r="F1101" s="56" t="s">
        <v>6317</v>
      </c>
      <c r="G1101" s="56" t="s">
        <v>582</v>
      </c>
      <c r="H1101" s="57">
        <v>44191</v>
      </c>
      <c r="I1101" s="56" t="s">
        <v>106</v>
      </c>
      <c r="J1101" s="56" t="s">
        <v>25</v>
      </c>
      <c r="K1101" s="56" t="s">
        <v>33</v>
      </c>
      <c r="L1101" s="56" t="s">
        <v>254</v>
      </c>
      <c r="M1101" s="56" t="s">
        <v>127</v>
      </c>
      <c r="N1101" s="56" t="s">
        <v>5833</v>
      </c>
      <c r="O1101" s="56" t="s">
        <v>201</v>
      </c>
      <c r="P1101" s="56" t="s">
        <v>5834</v>
      </c>
      <c r="Q1101" s="56" t="s">
        <v>32</v>
      </c>
      <c r="R1101" s="56" t="s">
        <v>32</v>
      </c>
      <c r="S1101" s="56" t="s">
        <v>32</v>
      </c>
      <c r="T1101" s="56" t="s">
        <v>32</v>
      </c>
      <c r="U1101" s="56" t="s">
        <v>32</v>
      </c>
      <c r="V1101" s="56" t="s">
        <v>32</v>
      </c>
      <c r="W1101" s="2" t="str">
        <f t="shared" si="39"/>
        <v>CIABJYDemurrage</v>
      </c>
    </row>
    <row r="1102" spans="1:23" s="2" customFormat="1" ht="14.45" customHeight="1">
      <c r="A1102" s="2" t="str">
        <f>+IF(B1102="N","",IF(COUNTIF(B:B,B1102)&gt;1,COUNTIF(B$3:B1102,B1102),""))</f>
        <v/>
      </c>
      <c r="B1102" s="2" t="str">
        <f>+IF(F1102="Detention",IF(G1102&amp;E1102='Import Demurrage Detention'!$G$2&amp;'Import Demurrage Detention'!$C$3,"Y","N"),IF(G1102&amp;E1102='Import Demurrage Detention'!$H$2&amp;'Import Demurrage Detention'!$C$3,"Y","N"))</f>
        <v>N</v>
      </c>
      <c r="C1102" s="56" t="s">
        <v>580</v>
      </c>
      <c r="D1102" s="56" t="s">
        <v>581</v>
      </c>
      <c r="E1102" s="56" t="s">
        <v>21</v>
      </c>
      <c r="F1102" s="56" t="s">
        <v>6317</v>
      </c>
      <c r="G1102" s="56" t="s">
        <v>582</v>
      </c>
      <c r="H1102" s="57">
        <v>43640</v>
      </c>
      <c r="I1102" s="56" t="s">
        <v>106</v>
      </c>
      <c r="J1102" s="56" t="s">
        <v>25</v>
      </c>
      <c r="K1102" s="56" t="s">
        <v>26</v>
      </c>
      <c r="L1102" s="56" t="s">
        <v>27</v>
      </c>
      <c r="M1102" s="56" t="s">
        <v>127</v>
      </c>
      <c r="N1102" s="56" t="s">
        <v>5832</v>
      </c>
      <c r="O1102" s="56" t="s">
        <v>201</v>
      </c>
      <c r="P1102" s="56" t="s">
        <v>5833</v>
      </c>
      <c r="Q1102" s="56" t="s">
        <v>32</v>
      </c>
      <c r="R1102" s="56" t="s">
        <v>32</v>
      </c>
      <c r="S1102" s="56" t="s">
        <v>32</v>
      </c>
      <c r="T1102" s="56" t="s">
        <v>32</v>
      </c>
      <c r="U1102" s="56" t="s">
        <v>32</v>
      </c>
      <c r="V1102" s="56" t="s">
        <v>32</v>
      </c>
      <c r="W1102" s="2" t="str">
        <f t="shared" si="39"/>
        <v>CIABJNDemurrage</v>
      </c>
    </row>
    <row r="1103" spans="1:23" s="2" customFormat="1" ht="14.45" customHeight="1">
      <c r="A1103" s="2" t="str">
        <f>+IF(B1103="N","",IF(COUNTIF(B:B,B1103)&gt;1,COUNTIF(B$3:B1103,B1103),""))</f>
        <v/>
      </c>
      <c r="B1103" s="2" t="str">
        <f>+IF(F1103="Detention",IF(G1103&amp;E1103='Import Demurrage Detention'!$G$2&amp;'Import Demurrage Detention'!$C$3,"Y","N"),IF(G1103&amp;E1103='Import Demurrage Detention'!$H$2&amp;'Import Demurrage Detention'!$C$3,"Y","N"))</f>
        <v>N</v>
      </c>
      <c r="C1103" s="56" t="s">
        <v>580</v>
      </c>
      <c r="D1103" s="56" t="s">
        <v>581</v>
      </c>
      <c r="E1103" s="56" t="s">
        <v>21</v>
      </c>
      <c r="F1103" s="56" t="s">
        <v>6317</v>
      </c>
      <c r="G1103" s="56" t="s">
        <v>582</v>
      </c>
      <c r="H1103" s="57">
        <v>43640</v>
      </c>
      <c r="I1103" s="56" t="s">
        <v>106</v>
      </c>
      <c r="J1103" s="56" t="s">
        <v>25</v>
      </c>
      <c r="K1103" s="56" t="s">
        <v>33</v>
      </c>
      <c r="L1103" s="56" t="s">
        <v>27</v>
      </c>
      <c r="M1103" s="56" t="s">
        <v>127</v>
      </c>
      <c r="N1103" s="56" t="s">
        <v>5833</v>
      </c>
      <c r="O1103" s="56" t="s">
        <v>201</v>
      </c>
      <c r="P1103" s="56" t="s">
        <v>5834</v>
      </c>
      <c r="Q1103" s="56" t="s">
        <v>32</v>
      </c>
      <c r="R1103" s="56" t="s">
        <v>32</v>
      </c>
      <c r="S1103" s="56" t="s">
        <v>32</v>
      </c>
      <c r="T1103" s="56" t="s">
        <v>32</v>
      </c>
      <c r="U1103" s="56" t="s">
        <v>32</v>
      </c>
      <c r="V1103" s="56" t="s">
        <v>32</v>
      </c>
      <c r="W1103" s="2" t="str">
        <f t="shared" si="39"/>
        <v>CIABJNDemurrage</v>
      </c>
    </row>
    <row r="1104" spans="1:23" s="2" customFormat="1" ht="14.45" customHeight="1">
      <c r="A1104" s="2" t="str">
        <f>+IF(B1104="N","",IF(COUNTIF(B:B,B1104)&gt;1,COUNTIF(B$3:B1104,B1104),""))</f>
        <v/>
      </c>
      <c r="B1104" s="2" t="str">
        <f>+IF(F1104="Detention",IF(G1104&amp;E1104='Import Demurrage Detention'!$G$2&amp;'Import Demurrage Detention'!$C$3,"Y","N"),IF(G1104&amp;E1104='Import Demurrage Detention'!$H$2&amp;'Import Demurrage Detention'!$C$3,"Y","N"))</f>
        <v>N</v>
      </c>
      <c r="C1104" s="56" t="s">
        <v>580</v>
      </c>
      <c r="D1104" s="56" t="s">
        <v>581</v>
      </c>
      <c r="E1104" s="56" t="s">
        <v>124</v>
      </c>
      <c r="F1104" s="56" t="s">
        <v>6317</v>
      </c>
      <c r="G1104" s="56" t="s">
        <v>582</v>
      </c>
      <c r="H1104" s="57">
        <v>44191</v>
      </c>
      <c r="I1104" s="56" t="s">
        <v>106</v>
      </c>
      <c r="J1104" s="56" t="s">
        <v>25</v>
      </c>
      <c r="K1104" s="56" t="s">
        <v>26</v>
      </c>
      <c r="L1104" s="56" t="s">
        <v>166</v>
      </c>
      <c r="M1104" s="56" t="s">
        <v>127</v>
      </c>
      <c r="N1104" s="56" t="s">
        <v>5832</v>
      </c>
      <c r="O1104" s="56" t="s">
        <v>201</v>
      </c>
      <c r="P1104" s="56" t="s">
        <v>5833</v>
      </c>
      <c r="Q1104" s="56" t="s">
        <v>32</v>
      </c>
      <c r="R1104" s="56" t="s">
        <v>32</v>
      </c>
      <c r="S1104" s="56" t="s">
        <v>32</v>
      </c>
      <c r="T1104" s="56" t="s">
        <v>32</v>
      </c>
      <c r="U1104" s="56" t="s">
        <v>32</v>
      </c>
      <c r="V1104" s="56" t="s">
        <v>32</v>
      </c>
      <c r="W1104" s="2" t="str">
        <f t="shared" si="39"/>
        <v>CIABJYDemurrage</v>
      </c>
    </row>
    <row r="1105" spans="1:23" s="2" customFormat="1" ht="14.45" customHeight="1">
      <c r="A1105" s="2" t="str">
        <f>+IF(B1105="N","",IF(COUNTIF(B:B,B1105)&gt;1,COUNTIF(B$3:B1105,B1105),""))</f>
        <v/>
      </c>
      <c r="B1105" s="2" t="str">
        <f>+IF(F1105="Detention",IF(G1105&amp;E1105='Import Demurrage Detention'!$G$2&amp;'Import Demurrage Detention'!$C$3,"Y","N"),IF(G1105&amp;E1105='Import Demurrage Detention'!$H$2&amp;'Import Demurrage Detention'!$C$3,"Y","N"))</f>
        <v>N</v>
      </c>
      <c r="C1105" s="56" t="s">
        <v>580</v>
      </c>
      <c r="D1105" s="56" t="s">
        <v>581</v>
      </c>
      <c r="E1105" s="56" t="s">
        <v>124</v>
      </c>
      <c r="F1105" s="56" t="s">
        <v>6317</v>
      </c>
      <c r="G1105" s="56" t="s">
        <v>582</v>
      </c>
      <c r="H1105" s="57">
        <v>44191</v>
      </c>
      <c r="I1105" s="56" t="s">
        <v>106</v>
      </c>
      <c r="J1105" s="56" t="s">
        <v>25</v>
      </c>
      <c r="K1105" s="56" t="s">
        <v>33</v>
      </c>
      <c r="L1105" s="56" t="s">
        <v>166</v>
      </c>
      <c r="M1105" s="56" t="s">
        <v>127</v>
      </c>
      <c r="N1105" s="56" t="s">
        <v>5833</v>
      </c>
      <c r="O1105" s="56" t="s">
        <v>201</v>
      </c>
      <c r="P1105" s="56" t="s">
        <v>5834</v>
      </c>
      <c r="Q1105" s="56" t="s">
        <v>32</v>
      </c>
      <c r="R1105" s="56" t="s">
        <v>32</v>
      </c>
      <c r="S1105" s="56" t="s">
        <v>32</v>
      </c>
      <c r="T1105" s="56" t="s">
        <v>32</v>
      </c>
      <c r="U1105" s="56" t="s">
        <v>32</v>
      </c>
      <c r="V1105" s="56" t="s">
        <v>32</v>
      </c>
      <c r="W1105" s="2" t="str">
        <f t="shared" si="39"/>
        <v>CIABJYDemurrage</v>
      </c>
    </row>
    <row r="1106" spans="1:23" s="2" customFormat="1" ht="14.45" customHeight="1">
      <c r="A1106" s="2" t="str">
        <f>+IF(B1106="N","",IF(COUNTIF(B:B,B1106)&gt;1,COUNTIF(B$3:B1106,B1106),""))</f>
        <v/>
      </c>
      <c r="B1106" s="2" t="str">
        <f>+IF(F1106="Detention",IF(G1106&amp;E1106='Import Demurrage Detention'!$G$2&amp;'Import Demurrage Detention'!$C$3,"Y","N"),IF(G1106&amp;E1106='Import Demurrage Detention'!$H$2&amp;'Import Demurrage Detention'!$C$3,"Y","N"))</f>
        <v>N</v>
      </c>
      <c r="C1106" s="56" t="s">
        <v>580</v>
      </c>
      <c r="D1106" s="56" t="s">
        <v>581</v>
      </c>
      <c r="E1106" s="56" t="s">
        <v>124</v>
      </c>
      <c r="F1106" s="56" t="s">
        <v>6317</v>
      </c>
      <c r="G1106" s="56" t="s">
        <v>582</v>
      </c>
      <c r="H1106" s="57">
        <v>44191</v>
      </c>
      <c r="I1106" s="56" t="s">
        <v>106</v>
      </c>
      <c r="J1106" s="56" t="s">
        <v>25</v>
      </c>
      <c r="K1106" s="56" t="s">
        <v>26</v>
      </c>
      <c r="L1106" s="56" t="s">
        <v>265</v>
      </c>
      <c r="M1106" s="56" t="s">
        <v>127</v>
      </c>
      <c r="N1106" s="56" t="s">
        <v>5832</v>
      </c>
      <c r="O1106" s="56" t="s">
        <v>201</v>
      </c>
      <c r="P1106" s="56" t="s">
        <v>5833</v>
      </c>
      <c r="Q1106" s="56" t="s">
        <v>32</v>
      </c>
      <c r="R1106" s="56" t="s">
        <v>32</v>
      </c>
      <c r="S1106" s="56" t="s">
        <v>32</v>
      </c>
      <c r="T1106" s="56" t="s">
        <v>32</v>
      </c>
      <c r="U1106" s="56" t="s">
        <v>32</v>
      </c>
      <c r="V1106" s="56" t="s">
        <v>32</v>
      </c>
      <c r="W1106" s="2" t="str">
        <f t="shared" si="39"/>
        <v>CIABJYDemurrage</v>
      </c>
    </row>
    <row r="1107" spans="1:23" s="2" customFormat="1" ht="14.45" customHeight="1">
      <c r="A1107" s="2" t="str">
        <f>+IF(B1107="N","",IF(COUNTIF(B:B,B1107)&gt;1,COUNTIF(B$3:B1107,B1107),""))</f>
        <v/>
      </c>
      <c r="B1107" s="2" t="str">
        <f>+IF(F1107="Detention",IF(G1107&amp;E1107='Import Demurrage Detention'!$G$2&amp;'Import Demurrage Detention'!$C$3,"Y","N"),IF(G1107&amp;E1107='Import Demurrage Detention'!$H$2&amp;'Import Demurrage Detention'!$C$3,"Y","N"))</f>
        <v>N</v>
      </c>
      <c r="C1107" s="56" t="s">
        <v>580</v>
      </c>
      <c r="D1107" s="56" t="s">
        <v>581</v>
      </c>
      <c r="E1107" s="56" t="s">
        <v>124</v>
      </c>
      <c r="F1107" s="56" t="s">
        <v>6317</v>
      </c>
      <c r="G1107" s="56" t="s">
        <v>582</v>
      </c>
      <c r="H1107" s="57">
        <v>44191</v>
      </c>
      <c r="I1107" s="56" t="s">
        <v>106</v>
      </c>
      <c r="J1107" s="56" t="s">
        <v>25</v>
      </c>
      <c r="K1107" s="56" t="s">
        <v>33</v>
      </c>
      <c r="L1107" s="56" t="s">
        <v>265</v>
      </c>
      <c r="M1107" s="56" t="s">
        <v>127</v>
      </c>
      <c r="N1107" s="56" t="s">
        <v>5833</v>
      </c>
      <c r="O1107" s="56" t="s">
        <v>201</v>
      </c>
      <c r="P1107" s="56" t="s">
        <v>5834</v>
      </c>
      <c r="Q1107" s="56" t="s">
        <v>32</v>
      </c>
      <c r="R1107" s="56" t="s">
        <v>32</v>
      </c>
      <c r="S1107" s="56" t="s">
        <v>32</v>
      </c>
      <c r="T1107" s="56" t="s">
        <v>32</v>
      </c>
      <c r="U1107" s="56" t="s">
        <v>32</v>
      </c>
      <c r="V1107" s="56" t="s">
        <v>32</v>
      </c>
      <c r="W1107" s="2" t="str">
        <f t="shared" si="39"/>
        <v>CIABJYDemurrage</v>
      </c>
    </row>
    <row r="1108" spans="1:23" s="2" customFormat="1" ht="14.45" customHeight="1">
      <c r="A1108" s="2" t="str">
        <f>+IF(B1108="N","",IF(COUNTIF(B:B,B1108)&gt;1,COUNTIF(B$3:B1108,B1108),""))</f>
        <v/>
      </c>
      <c r="B1108" s="2" t="str">
        <f>+IF(F1108="Detention",IF(G1108&amp;E1108='Import Demurrage Detention'!$G$2&amp;'Import Demurrage Detention'!$C$3,"Y","N"),IF(G1108&amp;E1108='Import Demurrage Detention'!$H$2&amp;'Import Demurrage Detention'!$C$3,"Y","N"))</f>
        <v>N</v>
      </c>
      <c r="C1108" s="56" t="s">
        <v>580</v>
      </c>
      <c r="D1108" s="56" t="s">
        <v>581</v>
      </c>
      <c r="E1108" s="56" t="s">
        <v>124</v>
      </c>
      <c r="F1108" s="56" t="s">
        <v>6317</v>
      </c>
      <c r="G1108" s="56" t="s">
        <v>582</v>
      </c>
      <c r="H1108" s="57">
        <v>44191</v>
      </c>
      <c r="I1108" s="56" t="s">
        <v>106</v>
      </c>
      <c r="J1108" s="56" t="s">
        <v>25</v>
      </c>
      <c r="K1108" s="56" t="s">
        <v>26</v>
      </c>
      <c r="L1108" s="56" t="s">
        <v>266</v>
      </c>
      <c r="M1108" s="56" t="s">
        <v>127</v>
      </c>
      <c r="N1108" s="56" t="s">
        <v>5832</v>
      </c>
      <c r="O1108" s="56" t="s">
        <v>201</v>
      </c>
      <c r="P1108" s="56" t="s">
        <v>5833</v>
      </c>
      <c r="Q1108" s="56" t="s">
        <v>32</v>
      </c>
      <c r="R1108" s="56" t="s">
        <v>32</v>
      </c>
      <c r="S1108" s="56" t="s">
        <v>32</v>
      </c>
      <c r="T1108" s="56" t="s">
        <v>32</v>
      </c>
      <c r="U1108" s="56" t="s">
        <v>32</v>
      </c>
      <c r="V1108" s="56" t="s">
        <v>32</v>
      </c>
      <c r="W1108" s="2" t="str">
        <f t="shared" si="39"/>
        <v>CIABJYDemurrage</v>
      </c>
    </row>
    <row r="1109" spans="1:23" s="2" customFormat="1" ht="14.45" customHeight="1">
      <c r="A1109" s="2" t="str">
        <f>+IF(B1109="N","",IF(COUNTIF(B:B,B1109)&gt;1,COUNTIF(B$3:B1109,B1109),""))</f>
        <v/>
      </c>
      <c r="B1109" s="2" t="str">
        <f>+IF(F1109="Detention",IF(G1109&amp;E1109='Import Demurrage Detention'!$G$2&amp;'Import Demurrage Detention'!$C$3,"Y","N"),IF(G1109&amp;E1109='Import Demurrage Detention'!$H$2&amp;'Import Demurrage Detention'!$C$3,"Y","N"))</f>
        <v>N</v>
      </c>
      <c r="C1109" s="56" t="s">
        <v>580</v>
      </c>
      <c r="D1109" s="56" t="s">
        <v>581</v>
      </c>
      <c r="E1109" s="56" t="s">
        <v>124</v>
      </c>
      <c r="F1109" s="56" t="s">
        <v>6317</v>
      </c>
      <c r="G1109" s="56" t="s">
        <v>582</v>
      </c>
      <c r="H1109" s="57">
        <v>44191</v>
      </c>
      <c r="I1109" s="56" t="s">
        <v>106</v>
      </c>
      <c r="J1109" s="56" t="s">
        <v>25</v>
      </c>
      <c r="K1109" s="56" t="s">
        <v>33</v>
      </c>
      <c r="L1109" s="56" t="s">
        <v>266</v>
      </c>
      <c r="M1109" s="56" t="s">
        <v>127</v>
      </c>
      <c r="N1109" s="56" t="s">
        <v>5833</v>
      </c>
      <c r="O1109" s="56" t="s">
        <v>201</v>
      </c>
      <c r="P1109" s="56" t="s">
        <v>5834</v>
      </c>
      <c r="Q1109" s="56" t="s">
        <v>32</v>
      </c>
      <c r="R1109" s="56" t="s">
        <v>32</v>
      </c>
      <c r="S1109" s="56" t="s">
        <v>32</v>
      </c>
      <c r="T1109" s="56" t="s">
        <v>32</v>
      </c>
      <c r="U1109" s="56" t="s">
        <v>32</v>
      </c>
      <c r="V1109" s="56" t="s">
        <v>32</v>
      </c>
      <c r="W1109" s="2" t="str">
        <f t="shared" si="39"/>
        <v>CIABJYDemurrage</v>
      </c>
    </row>
    <row r="1110" spans="1:23" s="2" customFormat="1" ht="14.45" customHeight="1">
      <c r="A1110" s="2" t="str">
        <f>+IF(B1110="N","",IF(COUNTIF(B:B,B1110)&gt;1,COUNTIF(B$3:B1110,B1110),""))</f>
        <v/>
      </c>
      <c r="B1110" s="2" t="str">
        <f>+IF(F1110="Detention",IF(G1110&amp;E1110='Import Demurrage Detention'!$G$2&amp;'Import Demurrage Detention'!$C$3,"Y","N"),IF(G1110&amp;E1110='Import Demurrage Detention'!$H$2&amp;'Import Demurrage Detention'!$C$3,"Y","N"))</f>
        <v>N</v>
      </c>
      <c r="C1110" s="56" t="s">
        <v>580</v>
      </c>
      <c r="D1110" s="56" t="s">
        <v>581</v>
      </c>
      <c r="E1110" s="56" t="s">
        <v>21</v>
      </c>
      <c r="F1110" s="56" t="s">
        <v>22</v>
      </c>
      <c r="G1110" s="56" t="s">
        <v>582</v>
      </c>
      <c r="H1110" s="57">
        <v>44191</v>
      </c>
      <c r="I1110" s="56" t="s">
        <v>354</v>
      </c>
      <c r="J1110" s="56" t="s">
        <v>89</v>
      </c>
      <c r="K1110" s="56" t="s">
        <v>26</v>
      </c>
      <c r="L1110" s="56" t="s">
        <v>27</v>
      </c>
      <c r="M1110" s="56" t="s">
        <v>529</v>
      </c>
      <c r="N1110" s="56" t="s">
        <v>5832</v>
      </c>
      <c r="O1110" s="56" t="s">
        <v>199</v>
      </c>
      <c r="P1110" s="56" t="s">
        <v>5833</v>
      </c>
      <c r="Q1110" s="56" t="s">
        <v>32</v>
      </c>
      <c r="R1110" s="56" t="s">
        <v>32</v>
      </c>
      <c r="S1110" s="56" t="s">
        <v>32</v>
      </c>
      <c r="T1110" s="56" t="s">
        <v>32</v>
      </c>
      <c r="U1110" s="56" t="s">
        <v>32</v>
      </c>
      <c r="V1110" s="56" t="s">
        <v>32</v>
      </c>
      <c r="W1110" s="2" t="str">
        <f t="shared" si="39"/>
        <v>CIABJNDetention</v>
      </c>
    </row>
    <row r="1111" spans="1:23" s="2" customFormat="1" ht="14.45" customHeight="1">
      <c r="A1111" s="2" t="str">
        <f>+IF(B1111="N","",IF(COUNTIF(B:B,B1111)&gt;1,COUNTIF(B$3:B1111,B1111),""))</f>
        <v/>
      </c>
      <c r="B1111" s="2" t="str">
        <f>+IF(F1111="Detention",IF(G1111&amp;E1111='Import Demurrage Detention'!$G$2&amp;'Import Demurrage Detention'!$C$3,"Y","N"),IF(G1111&amp;E1111='Import Demurrage Detention'!$H$2&amp;'Import Demurrage Detention'!$C$3,"Y","N"))</f>
        <v>N</v>
      </c>
      <c r="C1111" s="56" t="s">
        <v>580</v>
      </c>
      <c r="D1111" s="56" t="s">
        <v>581</v>
      </c>
      <c r="E1111" s="56" t="s">
        <v>21</v>
      </c>
      <c r="F1111" s="56" t="s">
        <v>22</v>
      </c>
      <c r="G1111" s="56" t="s">
        <v>582</v>
      </c>
      <c r="H1111" s="57">
        <v>44191</v>
      </c>
      <c r="I1111" s="56" t="s">
        <v>354</v>
      </c>
      <c r="J1111" s="56" t="s">
        <v>89</v>
      </c>
      <c r="K1111" s="56" t="s">
        <v>33</v>
      </c>
      <c r="L1111" s="56" t="s">
        <v>27</v>
      </c>
      <c r="M1111" s="56" t="s">
        <v>529</v>
      </c>
      <c r="N1111" s="56" t="s">
        <v>5833</v>
      </c>
      <c r="O1111" s="56" t="s">
        <v>199</v>
      </c>
      <c r="P1111" s="56" t="s">
        <v>5834</v>
      </c>
      <c r="Q1111" s="56" t="s">
        <v>32</v>
      </c>
      <c r="R1111" s="56" t="s">
        <v>32</v>
      </c>
      <c r="S1111" s="56" t="s">
        <v>32</v>
      </c>
      <c r="T1111" s="56" t="s">
        <v>32</v>
      </c>
      <c r="U1111" s="56" t="s">
        <v>32</v>
      </c>
      <c r="V1111" s="56" t="s">
        <v>32</v>
      </c>
      <c r="W1111" s="2" t="str">
        <f t="shared" si="39"/>
        <v>CIABJNDetention</v>
      </c>
    </row>
    <row r="1112" spans="1:23" s="2" customFormat="1" ht="14.45" customHeight="1">
      <c r="A1112" s="2" t="str">
        <f>+IF(B1112="N","",IF(COUNTIF(B:B,B1112)&gt;1,COUNTIF(B$3:B1112,B1112),""))</f>
        <v/>
      </c>
      <c r="B1112" s="2" t="str">
        <f>+IF(F1112="Detention",IF(G1112&amp;E1112='Import Demurrage Detention'!$G$2&amp;'Import Demurrage Detention'!$C$3,"Y","N"),IF(G1112&amp;E1112='Import Demurrage Detention'!$H$2&amp;'Import Demurrage Detention'!$C$3,"Y","N"))</f>
        <v>N</v>
      </c>
      <c r="C1112" s="56" t="s">
        <v>580</v>
      </c>
      <c r="D1112" s="56" t="s">
        <v>581</v>
      </c>
      <c r="E1112" s="56" t="s">
        <v>124</v>
      </c>
      <c r="F1112" s="56" t="s">
        <v>6317</v>
      </c>
      <c r="G1112" s="56" t="s">
        <v>582</v>
      </c>
      <c r="H1112" s="57">
        <v>44191</v>
      </c>
      <c r="I1112" s="56" t="s">
        <v>106</v>
      </c>
      <c r="J1112" s="56" t="s">
        <v>25</v>
      </c>
      <c r="K1112" s="56" t="s">
        <v>6381</v>
      </c>
      <c r="L1112" s="56" t="s">
        <v>249</v>
      </c>
      <c r="M1112" s="56" t="s">
        <v>127</v>
      </c>
      <c r="N1112" s="56" t="s">
        <v>5833</v>
      </c>
      <c r="O1112" s="56" t="s">
        <v>201</v>
      </c>
      <c r="P1112" s="56" t="s">
        <v>5834</v>
      </c>
      <c r="Q1112" s="56" t="s">
        <v>32</v>
      </c>
      <c r="R1112" s="56" t="s">
        <v>32</v>
      </c>
      <c r="S1112" s="56" t="s">
        <v>32</v>
      </c>
      <c r="T1112" s="56" t="s">
        <v>32</v>
      </c>
      <c r="U1112" s="56" t="s">
        <v>32</v>
      </c>
      <c r="V1112" s="56" t="s">
        <v>32</v>
      </c>
      <c r="W1112" s="2" t="str">
        <f t="shared" si="39"/>
        <v>CIABJYDemurrage</v>
      </c>
    </row>
    <row r="1113" spans="1:23" s="2" customFormat="1" ht="14.45" customHeight="1">
      <c r="A1113" s="2" t="str">
        <f>+IF(B1113="N","",IF(COUNTIF(B:B,B1113)&gt;1,COUNTIF(B$3:B1113,B1113),""))</f>
        <v/>
      </c>
      <c r="B1113" s="2" t="str">
        <f>+IF(F1113="Detention",IF(G1113&amp;E1113='Import Demurrage Detention'!$G$2&amp;'Import Demurrage Detention'!$C$3,"Y","N"),IF(G1113&amp;E1113='Import Demurrage Detention'!$H$2&amp;'Import Demurrage Detention'!$C$3,"Y","N"))</f>
        <v>N</v>
      </c>
      <c r="C1113" s="56" t="s">
        <v>580</v>
      </c>
      <c r="D1113" s="56" t="s">
        <v>581</v>
      </c>
      <c r="E1113" s="56" t="s">
        <v>124</v>
      </c>
      <c r="F1113" s="56" t="s">
        <v>6317</v>
      </c>
      <c r="G1113" s="56" t="s">
        <v>582</v>
      </c>
      <c r="H1113" s="57">
        <v>44191</v>
      </c>
      <c r="I1113" s="56" t="s">
        <v>106</v>
      </c>
      <c r="J1113" s="56" t="s">
        <v>25</v>
      </c>
      <c r="K1113" s="56" t="s">
        <v>6381</v>
      </c>
      <c r="L1113" s="56" t="s">
        <v>157</v>
      </c>
      <c r="M1113" s="56" t="s">
        <v>127</v>
      </c>
      <c r="N1113" s="56" t="s">
        <v>5833</v>
      </c>
      <c r="O1113" s="56" t="s">
        <v>201</v>
      </c>
      <c r="P1113" s="56" t="s">
        <v>5834</v>
      </c>
      <c r="Q1113" s="56" t="s">
        <v>32</v>
      </c>
      <c r="R1113" s="56" t="s">
        <v>32</v>
      </c>
      <c r="S1113" s="56" t="s">
        <v>32</v>
      </c>
      <c r="T1113" s="56" t="s">
        <v>32</v>
      </c>
      <c r="U1113" s="56" t="s">
        <v>32</v>
      </c>
      <c r="V1113" s="56" t="s">
        <v>32</v>
      </c>
      <c r="W1113" s="2" t="str">
        <f t="shared" si="39"/>
        <v>CIABJYDemurrage</v>
      </c>
    </row>
    <row r="1114" spans="1:23" s="2" customFormat="1" ht="14.45" customHeight="1">
      <c r="A1114" s="2" t="str">
        <f>+IF(B1114="N","",IF(COUNTIF(B:B,B1114)&gt;1,COUNTIF(B$3:B1114,B1114),""))</f>
        <v/>
      </c>
      <c r="B1114" s="2" t="str">
        <f>+IF(F1114="Detention",IF(G1114&amp;E1114='Import Demurrage Detention'!$G$2&amp;'Import Demurrage Detention'!$C$3,"Y","N"),IF(G1114&amp;E1114='Import Demurrage Detention'!$H$2&amp;'Import Demurrage Detention'!$C$3,"Y","N"))</f>
        <v>N</v>
      </c>
      <c r="C1114" s="56" t="s">
        <v>580</v>
      </c>
      <c r="D1114" s="56" t="s">
        <v>581</v>
      </c>
      <c r="E1114" s="56" t="s">
        <v>124</v>
      </c>
      <c r="F1114" s="56" t="s">
        <v>6317</v>
      </c>
      <c r="G1114" s="56" t="s">
        <v>582</v>
      </c>
      <c r="H1114" s="57">
        <v>44191</v>
      </c>
      <c r="I1114" s="56" t="s">
        <v>106</v>
      </c>
      <c r="J1114" s="56" t="s">
        <v>25</v>
      </c>
      <c r="K1114" s="56" t="s">
        <v>6381</v>
      </c>
      <c r="L1114" s="56" t="s">
        <v>254</v>
      </c>
      <c r="M1114" s="56" t="s">
        <v>127</v>
      </c>
      <c r="N1114" s="56" t="s">
        <v>5833</v>
      </c>
      <c r="O1114" s="56" t="s">
        <v>201</v>
      </c>
      <c r="P1114" s="56" t="s">
        <v>5834</v>
      </c>
      <c r="Q1114" s="56" t="s">
        <v>32</v>
      </c>
      <c r="R1114" s="56" t="s">
        <v>32</v>
      </c>
      <c r="S1114" s="56" t="s">
        <v>32</v>
      </c>
      <c r="T1114" s="56" t="s">
        <v>32</v>
      </c>
      <c r="U1114" s="56" t="s">
        <v>32</v>
      </c>
      <c r="V1114" s="56" t="s">
        <v>32</v>
      </c>
      <c r="W1114" s="2" t="str">
        <f t="shared" si="39"/>
        <v>CIABJYDemurrage</v>
      </c>
    </row>
    <row r="1115" spans="1:23" s="2" customFormat="1" ht="14.45" customHeight="1">
      <c r="A1115" s="2" t="str">
        <f>+IF(B1115="N","",IF(COUNTIF(B:B,B1115)&gt;1,COUNTIF(B$3:B1115,B1115),""))</f>
        <v/>
      </c>
      <c r="B1115" s="2" t="str">
        <f>+IF(F1115="Detention",IF(G1115&amp;E1115='Import Demurrage Detention'!$G$2&amp;'Import Demurrage Detention'!$C$3,"Y","N"),IF(G1115&amp;E1115='Import Demurrage Detention'!$H$2&amp;'Import Demurrage Detention'!$C$3,"Y","N"))</f>
        <v>N</v>
      </c>
      <c r="C1115" s="56" t="s">
        <v>580</v>
      </c>
      <c r="D1115" s="56" t="s">
        <v>581</v>
      </c>
      <c r="E1115" s="56" t="s">
        <v>124</v>
      </c>
      <c r="F1115" s="56" t="s">
        <v>6317</v>
      </c>
      <c r="G1115" s="56" t="s">
        <v>582</v>
      </c>
      <c r="H1115" s="57">
        <v>44191</v>
      </c>
      <c r="I1115" s="56" t="s">
        <v>106</v>
      </c>
      <c r="J1115" s="56" t="s">
        <v>25</v>
      </c>
      <c r="K1115" s="56" t="s">
        <v>6381</v>
      </c>
      <c r="L1115" s="56" t="s">
        <v>166</v>
      </c>
      <c r="M1115" s="56" t="s">
        <v>127</v>
      </c>
      <c r="N1115" s="56" t="s">
        <v>5833</v>
      </c>
      <c r="O1115" s="56" t="s">
        <v>201</v>
      </c>
      <c r="P1115" s="56" t="s">
        <v>5834</v>
      </c>
      <c r="Q1115" s="56" t="s">
        <v>32</v>
      </c>
      <c r="R1115" s="56" t="s">
        <v>32</v>
      </c>
      <c r="S1115" s="56" t="s">
        <v>32</v>
      </c>
      <c r="T1115" s="56" t="s">
        <v>32</v>
      </c>
      <c r="U1115" s="56" t="s">
        <v>32</v>
      </c>
      <c r="V1115" s="56" t="s">
        <v>32</v>
      </c>
      <c r="W1115" s="2" t="str">
        <f t="shared" si="39"/>
        <v>CIABJYDemurrage</v>
      </c>
    </row>
    <row r="1116" spans="1:23" s="2" customFormat="1" ht="14.45" customHeight="1">
      <c r="A1116" s="2" t="str">
        <f>+IF(B1116="N","",IF(COUNTIF(B:B,B1116)&gt;1,COUNTIF(B$3:B1116,B1116),""))</f>
        <v/>
      </c>
      <c r="B1116" s="2" t="str">
        <f>+IF(F1116="Detention",IF(G1116&amp;E1116='Import Demurrage Detention'!$G$2&amp;'Import Demurrage Detention'!$C$3,"Y","N"),IF(G1116&amp;E1116='Import Demurrage Detention'!$H$2&amp;'Import Demurrage Detention'!$C$3,"Y","N"))</f>
        <v>N</v>
      </c>
      <c r="C1116" s="56" t="s">
        <v>580</v>
      </c>
      <c r="D1116" s="56" t="s">
        <v>581</v>
      </c>
      <c r="E1116" s="56" t="s">
        <v>124</v>
      </c>
      <c r="F1116" s="56" t="s">
        <v>6317</v>
      </c>
      <c r="G1116" s="56" t="s">
        <v>582</v>
      </c>
      <c r="H1116" s="57">
        <v>44191</v>
      </c>
      <c r="I1116" s="56" t="s">
        <v>106</v>
      </c>
      <c r="J1116" s="56" t="s">
        <v>25</v>
      </c>
      <c r="K1116" s="56" t="s">
        <v>6381</v>
      </c>
      <c r="L1116" s="56" t="s">
        <v>265</v>
      </c>
      <c r="M1116" s="56" t="s">
        <v>127</v>
      </c>
      <c r="N1116" s="56" t="s">
        <v>5833</v>
      </c>
      <c r="O1116" s="56" t="s">
        <v>201</v>
      </c>
      <c r="P1116" s="56" t="s">
        <v>5834</v>
      </c>
      <c r="Q1116" s="56" t="s">
        <v>32</v>
      </c>
      <c r="R1116" s="56" t="s">
        <v>32</v>
      </c>
      <c r="S1116" s="56" t="s">
        <v>32</v>
      </c>
      <c r="T1116" s="56" t="s">
        <v>32</v>
      </c>
      <c r="U1116" s="56" t="s">
        <v>32</v>
      </c>
      <c r="V1116" s="56" t="s">
        <v>32</v>
      </c>
      <c r="W1116" s="2" t="str">
        <f t="shared" si="39"/>
        <v>CIABJYDemurrage</v>
      </c>
    </row>
    <row r="1117" spans="1:23" s="2" customFormat="1" ht="14.45" customHeight="1">
      <c r="A1117" s="2" t="str">
        <f>+IF(B1117="N","",IF(COUNTIF(B:B,B1117)&gt;1,COUNTIF(B$3:B1117,B1117),""))</f>
        <v/>
      </c>
      <c r="B1117" s="2" t="str">
        <f>+IF(F1117="Detention",IF(G1117&amp;E1117='Import Demurrage Detention'!$G$2&amp;'Import Demurrage Detention'!$C$3,"Y","N"),IF(G1117&amp;E1117='Import Demurrage Detention'!$H$2&amp;'Import Demurrage Detention'!$C$3,"Y","N"))</f>
        <v>N</v>
      </c>
      <c r="C1117" s="56" t="s">
        <v>580</v>
      </c>
      <c r="D1117" s="56" t="s">
        <v>581</v>
      </c>
      <c r="E1117" s="56" t="s">
        <v>124</v>
      </c>
      <c r="F1117" s="56" t="s">
        <v>6317</v>
      </c>
      <c r="G1117" s="56" t="s">
        <v>582</v>
      </c>
      <c r="H1117" s="57">
        <v>44191</v>
      </c>
      <c r="I1117" s="56" t="s">
        <v>106</v>
      </c>
      <c r="J1117" s="56" t="s">
        <v>25</v>
      </c>
      <c r="K1117" s="56" t="s">
        <v>6381</v>
      </c>
      <c r="L1117" s="56" t="s">
        <v>266</v>
      </c>
      <c r="M1117" s="56" t="s">
        <v>127</v>
      </c>
      <c r="N1117" s="56" t="s">
        <v>5833</v>
      </c>
      <c r="O1117" s="56" t="s">
        <v>201</v>
      </c>
      <c r="P1117" s="56" t="s">
        <v>5834</v>
      </c>
      <c r="Q1117" s="56" t="s">
        <v>32</v>
      </c>
      <c r="R1117" s="56" t="s">
        <v>32</v>
      </c>
      <c r="S1117" s="56" t="s">
        <v>32</v>
      </c>
      <c r="T1117" s="56" t="s">
        <v>32</v>
      </c>
      <c r="U1117" s="56" t="s">
        <v>32</v>
      </c>
      <c r="V1117" s="56" t="s">
        <v>32</v>
      </c>
      <c r="W1117" s="2" t="str">
        <f t="shared" si="39"/>
        <v>CIABJYDemurrage</v>
      </c>
    </row>
    <row r="1118" spans="1:23" s="2" customFormat="1" ht="14.45" customHeight="1">
      <c r="A1118" s="2" t="str">
        <f>+IF(B1118="N","",IF(COUNTIF(B:B,B1118)&gt;1,COUNTIF(B$3:B1118,B1118),""))</f>
        <v/>
      </c>
      <c r="B1118" s="2" t="str">
        <f>+IF(F1118="Detention",IF(G1118&amp;E1118='Import Demurrage Detention'!$G$2&amp;'Import Demurrage Detention'!$C$3,"Y","N"),IF(G1118&amp;E1118='Import Demurrage Detention'!$H$2&amp;'Import Demurrage Detention'!$C$3,"Y","N"))</f>
        <v>N</v>
      </c>
      <c r="C1118" s="56" t="s">
        <v>5807</v>
      </c>
      <c r="D1118" s="56" t="s">
        <v>5795</v>
      </c>
      <c r="E1118" s="56" t="s">
        <v>21</v>
      </c>
      <c r="F1118" s="56" t="s">
        <v>22</v>
      </c>
      <c r="G1118" s="56" t="s">
        <v>4291</v>
      </c>
      <c r="H1118" s="57">
        <v>44116</v>
      </c>
      <c r="I1118" s="56" t="s">
        <v>24</v>
      </c>
      <c r="J1118" s="56" t="s">
        <v>25</v>
      </c>
      <c r="K1118" s="56" t="s">
        <v>26</v>
      </c>
      <c r="L1118" s="56" t="s">
        <v>27</v>
      </c>
      <c r="M1118" s="56" t="s">
        <v>406</v>
      </c>
      <c r="N1118" s="56" t="s">
        <v>336</v>
      </c>
      <c r="O1118" s="56" t="s">
        <v>407</v>
      </c>
      <c r="P1118" s="56" t="s">
        <v>547</v>
      </c>
      <c r="Q1118" s="56" t="s">
        <v>32</v>
      </c>
      <c r="R1118" s="56" t="s">
        <v>32</v>
      </c>
      <c r="S1118" s="56" t="s">
        <v>32</v>
      </c>
      <c r="T1118" s="56" t="s">
        <v>32</v>
      </c>
      <c r="U1118" s="56" t="s">
        <v>32</v>
      </c>
      <c r="V1118" s="56" t="s">
        <v>32</v>
      </c>
      <c r="W1118" s="2" t="str">
        <f t="shared" si="39"/>
        <v>JMKIMNDetention</v>
      </c>
    </row>
    <row r="1119" spans="1:23" s="2" customFormat="1" ht="14.45" customHeight="1">
      <c r="A1119" s="2" t="str">
        <f>+IF(B1119="N","",IF(COUNTIF(B:B,B1119)&gt;1,COUNTIF(B$3:B1119,B1119),""))</f>
        <v/>
      </c>
      <c r="B1119" s="2" t="str">
        <f>+IF(F1119="Detention",IF(G1119&amp;E1119='Import Demurrage Detention'!$G$2&amp;'Import Demurrage Detention'!$C$3,"Y","N"),IF(G1119&amp;E1119='Import Demurrage Detention'!$H$2&amp;'Import Demurrage Detention'!$C$3,"Y","N"))</f>
        <v>N</v>
      </c>
      <c r="C1119" s="56" t="s">
        <v>5807</v>
      </c>
      <c r="D1119" s="56" t="s">
        <v>5795</v>
      </c>
      <c r="E1119" s="56" t="s">
        <v>21</v>
      </c>
      <c r="F1119" s="56" t="s">
        <v>22</v>
      </c>
      <c r="G1119" s="56" t="s">
        <v>4291</v>
      </c>
      <c r="H1119" s="57">
        <v>44116</v>
      </c>
      <c r="I1119" s="56" t="s">
        <v>24</v>
      </c>
      <c r="J1119" s="56" t="s">
        <v>25</v>
      </c>
      <c r="K1119" s="56" t="s">
        <v>33</v>
      </c>
      <c r="L1119" s="56" t="s">
        <v>27</v>
      </c>
      <c r="M1119" s="56" t="s">
        <v>406</v>
      </c>
      <c r="N1119" s="56" t="s">
        <v>45</v>
      </c>
      <c r="O1119" s="56" t="s">
        <v>407</v>
      </c>
      <c r="P1119" s="56" t="s">
        <v>546</v>
      </c>
      <c r="Q1119" s="56" t="s">
        <v>32</v>
      </c>
      <c r="R1119" s="56" t="s">
        <v>32</v>
      </c>
      <c r="S1119" s="56" t="s">
        <v>32</v>
      </c>
      <c r="T1119" s="56" t="s">
        <v>32</v>
      </c>
      <c r="U1119" s="56" t="s">
        <v>32</v>
      </c>
      <c r="V1119" s="56" t="s">
        <v>32</v>
      </c>
      <c r="W1119" s="2" t="str">
        <f t="shared" si="39"/>
        <v>JMKIMNDetention</v>
      </c>
    </row>
    <row r="1120" spans="1:23" s="2" customFormat="1" ht="14.45" customHeight="1">
      <c r="A1120" s="2" t="str">
        <f>+IF(B1120="N","",IF(COUNTIF(B:B,B1120)&gt;1,COUNTIF(B$3:B1120,B1120),""))</f>
        <v/>
      </c>
      <c r="B1120" s="2" t="str">
        <f>+IF(F1120="Detention",IF(G1120&amp;E1120='Import Demurrage Detention'!$G$2&amp;'Import Demurrage Detention'!$C$3,"Y","N"),IF(G1120&amp;E1120='Import Demurrage Detention'!$H$2&amp;'Import Demurrage Detention'!$C$3,"Y","N"))</f>
        <v>N</v>
      </c>
      <c r="C1120" s="56" t="s">
        <v>5807</v>
      </c>
      <c r="D1120" s="56" t="s">
        <v>5795</v>
      </c>
      <c r="E1120" s="56" t="s">
        <v>21</v>
      </c>
      <c r="F1120" s="56" t="s">
        <v>22</v>
      </c>
      <c r="G1120" s="56" t="s">
        <v>4291</v>
      </c>
      <c r="H1120" s="57">
        <v>44116</v>
      </c>
      <c r="I1120" s="56" t="s">
        <v>81</v>
      </c>
      <c r="J1120" s="56" t="s">
        <v>25</v>
      </c>
      <c r="K1120" s="56" t="s">
        <v>55</v>
      </c>
      <c r="L1120" s="56" t="s">
        <v>27</v>
      </c>
      <c r="M1120" s="56" t="s">
        <v>191</v>
      </c>
      <c r="N1120" s="56" t="s">
        <v>546</v>
      </c>
      <c r="O1120" s="56" t="s">
        <v>192</v>
      </c>
      <c r="P1120" s="56" t="s">
        <v>5798</v>
      </c>
      <c r="Q1120" s="56" t="s">
        <v>32</v>
      </c>
      <c r="R1120" s="56" t="s">
        <v>32</v>
      </c>
      <c r="S1120" s="56" t="s">
        <v>32</v>
      </c>
      <c r="T1120" s="56" t="s">
        <v>32</v>
      </c>
      <c r="U1120" s="56" t="s">
        <v>32</v>
      </c>
      <c r="V1120" s="56" t="s">
        <v>32</v>
      </c>
      <c r="W1120" s="2" t="str">
        <f t="shared" si="39"/>
        <v>JMKIMNDetention</v>
      </c>
    </row>
    <row r="1121" spans="1:23" s="2" customFormat="1" ht="14.45" customHeight="1">
      <c r="A1121" s="2" t="str">
        <f>+IF(B1121="N","",IF(COUNTIF(B:B,B1121)&gt;1,COUNTIF(B$3:B1121,B1121),""))</f>
        <v/>
      </c>
      <c r="B1121" s="2" t="str">
        <f>+IF(F1121="Detention",IF(G1121&amp;E1121='Import Demurrage Detention'!$G$2&amp;'Import Demurrage Detention'!$C$3,"Y","N"),IF(G1121&amp;E1121='Import Demurrage Detention'!$H$2&amp;'Import Demurrage Detention'!$C$3,"Y","N"))</f>
        <v>N</v>
      </c>
      <c r="C1121" s="56" t="s">
        <v>583</v>
      </c>
      <c r="D1121" s="56" t="s">
        <v>584</v>
      </c>
      <c r="E1121" s="56" t="s">
        <v>21</v>
      </c>
      <c r="F1121" s="56" t="s">
        <v>6317</v>
      </c>
      <c r="G1121" s="56" t="s">
        <v>595</v>
      </c>
      <c r="H1121" s="57">
        <v>43831</v>
      </c>
      <c r="I1121" s="56" t="s">
        <v>94</v>
      </c>
      <c r="J1121" s="56" t="s">
        <v>25</v>
      </c>
      <c r="K1121" s="56" t="s">
        <v>26</v>
      </c>
      <c r="L1121" s="56" t="s">
        <v>27</v>
      </c>
      <c r="M1121" s="56" t="s">
        <v>602</v>
      </c>
      <c r="N1121" s="56" t="s">
        <v>6419</v>
      </c>
      <c r="O1121" s="56" t="s">
        <v>587</v>
      </c>
      <c r="P1121" s="56" t="s">
        <v>592</v>
      </c>
      <c r="Q1121" s="56" t="s">
        <v>6420</v>
      </c>
      <c r="R1121" s="56" t="s">
        <v>588</v>
      </c>
      <c r="S1121" s="56" t="s">
        <v>32</v>
      </c>
      <c r="T1121" s="56" t="s">
        <v>32</v>
      </c>
      <c r="U1121" s="56" t="s">
        <v>32</v>
      </c>
      <c r="V1121" s="56" t="s">
        <v>32</v>
      </c>
      <c r="W1121" s="2" t="str">
        <f t="shared" si="39"/>
        <v>JPHIJNDemurrage</v>
      </c>
    </row>
    <row r="1122" spans="1:23" s="2" customFormat="1" ht="14.45" customHeight="1">
      <c r="A1122" s="2" t="str">
        <f>+IF(B1122="N","",IF(COUNTIF(B:B,B1122)&gt;1,COUNTIF(B$3:B1122,B1122),""))</f>
        <v/>
      </c>
      <c r="B1122" s="2" t="str">
        <f>+IF(F1122="Detention",IF(G1122&amp;E1122='Import Demurrage Detention'!$G$2&amp;'Import Demurrage Detention'!$C$3,"Y","N"),IF(G1122&amp;E1122='Import Demurrage Detention'!$H$2&amp;'Import Demurrage Detention'!$C$3,"Y","N"))</f>
        <v>N</v>
      </c>
      <c r="C1122" s="56" t="s">
        <v>583</v>
      </c>
      <c r="D1122" s="56" t="s">
        <v>584</v>
      </c>
      <c r="E1122" s="56" t="s">
        <v>21</v>
      </c>
      <c r="F1122" s="56" t="s">
        <v>6317</v>
      </c>
      <c r="G1122" s="56" t="s">
        <v>595</v>
      </c>
      <c r="H1122" s="57">
        <v>43831</v>
      </c>
      <c r="I1122" s="56" t="s">
        <v>94</v>
      </c>
      <c r="J1122" s="56" t="s">
        <v>25</v>
      </c>
      <c r="K1122" s="56" t="s">
        <v>33</v>
      </c>
      <c r="L1122" s="56" t="s">
        <v>27</v>
      </c>
      <c r="M1122" s="56" t="s">
        <v>602</v>
      </c>
      <c r="N1122" s="56" t="s">
        <v>6421</v>
      </c>
      <c r="O1122" s="56" t="s">
        <v>587</v>
      </c>
      <c r="P1122" s="56" t="s">
        <v>6422</v>
      </c>
      <c r="Q1122" s="56" t="s">
        <v>6420</v>
      </c>
      <c r="R1122" s="56" t="s">
        <v>589</v>
      </c>
      <c r="S1122" s="56" t="s">
        <v>32</v>
      </c>
      <c r="T1122" s="56" t="s">
        <v>32</v>
      </c>
      <c r="U1122" s="56" t="s">
        <v>32</v>
      </c>
      <c r="V1122" s="56" t="s">
        <v>32</v>
      </c>
      <c r="W1122" s="2" t="str">
        <f t="shared" si="39"/>
        <v>JPHIJNDemurrage</v>
      </c>
    </row>
    <row r="1123" spans="1:23" s="2" customFormat="1" ht="14.45" customHeight="1">
      <c r="A1123" s="2" t="str">
        <f>+IF(B1123="N","",IF(COUNTIF(B:B,B1123)&gt;1,COUNTIF(B$3:B1123,B1123),""))</f>
        <v/>
      </c>
      <c r="B1123" s="2" t="str">
        <f>+IF(F1123="Detention",IF(G1123&amp;E1123='Import Demurrage Detention'!$G$2&amp;'Import Demurrage Detention'!$C$3,"Y","N"),IF(G1123&amp;E1123='Import Demurrage Detention'!$H$2&amp;'Import Demurrage Detention'!$C$3,"Y","N"))</f>
        <v>N</v>
      </c>
      <c r="C1123" s="56" t="s">
        <v>583</v>
      </c>
      <c r="D1123" s="56" t="s">
        <v>584</v>
      </c>
      <c r="E1123" s="56" t="s">
        <v>21</v>
      </c>
      <c r="F1123" s="56" t="s">
        <v>6317</v>
      </c>
      <c r="G1123" s="56" t="s">
        <v>4319</v>
      </c>
      <c r="H1123" s="57">
        <v>43831</v>
      </c>
      <c r="I1123" s="56" t="s">
        <v>94</v>
      </c>
      <c r="J1123" s="56" t="s">
        <v>25</v>
      </c>
      <c r="K1123" s="56" t="s">
        <v>26</v>
      </c>
      <c r="L1123" s="56" t="s">
        <v>27</v>
      </c>
      <c r="M1123" s="56" t="s">
        <v>602</v>
      </c>
      <c r="N1123" s="56" t="s">
        <v>6419</v>
      </c>
      <c r="O1123" s="56" t="s">
        <v>587</v>
      </c>
      <c r="P1123" s="56" t="s">
        <v>592</v>
      </c>
      <c r="Q1123" s="56" t="s">
        <v>6420</v>
      </c>
      <c r="R1123" s="56" t="s">
        <v>588</v>
      </c>
      <c r="S1123" s="56" t="s">
        <v>32</v>
      </c>
      <c r="T1123" s="56" t="s">
        <v>32</v>
      </c>
      <c r="U1123" s="56" t="s">
        <v>32</v>
      </c>
      <c r="V1123" s="56" t="s">
        <v>32</v>
      </c>
      <c r="W1123" s="2" t="str">
        <f t="shared" si="39"/>
        <v>JPNGONDemurrage</v>
      </c>
    </row>
    <row r="1124" spans="1:23" s="2" customFormat="1" ht="14.45" customHeight="1">
      <c r="A1124" s="2" t="str">
        <f>+IF(B1124="N","",IF(COUNTIF(B:B,B1124)&gt;1,COUNTIF(B$3:B1124,B1124),""))</f>
        <v/>
      </c>
      <c r="B1124" s="2" t="str">
        <f>+IF(F1124="Detention",IF(G1124&amp;E1124='Import Demurrage Detention'!$G$2&amp;'Import Demurrage Detention'!$C$3,"Y","N"),IF(G1124&amp;E1124='Import Demurrage Detention'!$H$2&amp;'Import Demurrage Detention'!$C$3,"Y","N"))</f>
        <v>N</v>
      </c>
      <c r="C1124" s="56" t="s">
        <v>583</v>
      </c>
      <c r="D1124" s="56" t="s">
        <v>584</v>
      </c>
      <c r="E1124" s="56" t="s">
        <v>21</v>
      </c>
      <c r="F1124" s="56" t="s">
        <v>6317</v>
      </c>
      <c r="G1124" s="56" t="s">
        <v>4319</v>
      </c>
      <c r="H1124" s="57">
        <v>43831</v>
      </c>
      <c r="I1124" s="56" t="s">
        <v>94</v>
      </c>
      <c r="J1124" s="56" t="s">
        <v>25</v>
      </c>
      <c r="K1124" s="56" t="s">
        <v>33</v>
      </c>
      <c r="L1124" s="56" t="s">
        <v>27</v>
      </c>
      <c r="M1124" s="56" t="s">
        <v>602</v>
      </c>
      <c r="N1124" s="56" t="s">
        <v>6421</v>
      </c>
      <c r="O1124" s="56" t="s">
        <v>587</v>
      </c>
      <c r="P1124" s="56" t="s">
        <v>6422</v>
      </c>
      <c r="Q1124" s="56" t="s">
        <v>6420</v>
      </c>
      <c r="R1124" s="56" t="s">
        <v>589</v>
      </c>
      <c r="S1124" s="56" t="s">
        <v>32</v>
      </c>
      <c r="T1124" s="56" t="s">
        <v>32</v>
      </c>
      <c r="U1124" s="56" t="s">
        <v>32</v>
      </c>
      <c r="V1124" s="56" t="s">
        <v>32</v>
      </c>
      <c r="W1124" s="2" t="str">
        <f t="shared" si="39"/>
        <v>JPNGONDemurrage</v>
      </c>
    </row>
    <row r="1125" spans="1:23" s="2" customFormat="1" ht="14.45" customHeight="1">
      <c r="A1125" s="2" t="str">
        <f>+IF(B1125="N","",IF(COUNTIF(B:B,B1125)&gt;1,COUNTIF(B$3:B1125,B1125),""))</f>
        <v/>
      </c>
      <c r="B1125" s="2" t="str">
        <f>+IF(F1125="Detention",IF(G1125&amp;E1125='Import Demurrage Detention'!$G$2&amp;'Import Demurrage Detention'!$C$3,"Y","N"),IF(G1125&amp;E1125='Import Demurrage Detention'!$H$2&amp;'Import Demurrage Detention'!$C$3,"Y","N"))</f>
        <v>N</v>
      </c>
      <c r="C1125" s="56" t="s">
        <v>583</v>
      </c>
      <c r="D1125" s="56" t="s">
        <v>584</v>
      </c>
      <c r="E1125" s="56" t="s">
        <v>21</v>
      </c>
      <c r="F1125" s="56" t="s">
        <v>6317</v>
      </c>
      <c r="G1125" s="56" t="s">
        <v>593</v>
      </c>
      <c r="H1125" s="57">
        <v>43831</v>
      </c>
      <c r="I1125" s="56" t="s">
        <v>94</v>
      </c>
      <c r="J1125" s="56" t="s">
        <v>25</v>
      </c>
      <c r="K1125" s="56" t="s">
        <v>26</v>
      </c>
      <c r="L1125" s="56" t="s">
        <v>27</v>
      </c>
      <c r="M1125" s="56" t="s">
        <v>602</v>
      </c>
      <c r="N1125" s="56" t="s">
        <v>6419</v>
      </c>
      <c r="O1125" s="56" t="s">
        <v>587</v>
      </c>
      <c r="P1125" s="56" t="s">
        <v>592</v>
      </c>
      <c r="Q1125" s="56" t="s">
        <v>6420</v>
      </c>
      <c r="R1125" s="56" t="s">
        <v>588</v>
      </c>
      <c r="S1125" s="56" t="s">
        <v>32</v>
      </c>
      <c r="T1125" s="56" t="s">
        <v>32</v>
      </c>
      <c r="U1125" s="56" t="s">
        <v>32</v>
      </c>
      <c r="V1125" s="56" t="s">
        <v>32</v>
      </c>
      <c r="W1125" s="2" t="str">
        <f t="shared" si="39"/>
        <v>JPOSANDemurrage</v>
      </c>
    </row>
    <row r="1126" spans="1:23" s="2" customFormat="1" ht="14.45" customHeight="1">
      <c r="A1126" s="2" t="str">
        <f>+IF(B1126="N","",IF(COUNTIF(B:B,B1126)&gt;1,COUNTIF(B$3:B1126,B1126),""))</f>
        <v/>
      </c>
      <c r="B1126" s="2" t="str">
        <f>+IF(F1126="Detention",IF(G1126&amp;E1126='Import Demurrage Detention'!$G$2&amp;'Import Demurrage Detention'!$C$3,"Y","N"),IF(G1126&amp;E1126='Import Demurrage Detention'!$H$2&amp;'Import Demurrage Detention'!$C$3,"Y","N"))</f>
        <v>N</v>
      </c>
      <c r="C1126" s="56" t="s">
        <v>583</v>
      </c>
      <c r="D1126" s="56" t="s">
        <v>584</v>
      </c>
      <c r="E1126" s="56" t="s">
        <v>21</v>
      </c>
      <c r="F1126" s="56" t="s">
        <v>6317</v>
      </c>
      <c r="G1126" s="56" t="s">
        <v>593</v>
      </c>
      <c r="H1126" s="57">
        <v>43831</v>
      </c>
      <c r="I1126" s="56" t="s">
        <v>94</v>
      </c>
      <c r="J1126" s="56" t="s">
        <v>25</v>
      </c>
      <c r="K1126" s="56" t="s">
        <v>64</v>
      </c>
      <c r="L1126" s="56" t="s">
        <v>27</v>
      </c>
      <c r="M1126" s="56" t="s">
        <v>602</v>
      </c>
      <c r="N1126" s="56" t="s">
        <v>6419</v>
      </c>
      <c r="O1126" s="56" t="s">
        <v>587</v>
      </c>
      <c r="P1126" s="56" t="s">
        <v>592</v>
      </c>
      <c r="Q1126" s="56" t="s">
        <v>6420</v>
      </c>
      <c r="R1126" s="56" t="s">
        <v>588</v>
      </c>
      <c r="S1126" s="56" t="s">
        <v>32</v>
      </c>
      <c r="T1126" s="56" t="s">
        <v>32</v>
      </c>
      <c r="U1126" s="56" t="s">
        <v>32</v>
      </c>
      <c r="V1126" s="56" t="s">
        <v>32</v>
      </c>
      <c r="W1126" s="2" t="str">
        <f t="shared" si="39"/>
        <v>JPOSANDemurrage</v>
      </c>
    </row>
    <row r="1127" spans="1:23" s="2" customFormat="1" ht="14.45" customHeight="1">
      <c r="A1127" s="2" t="str">
        <f>+IF(B1127="N","",IF(COUNTIF(B:B,B1127)&gt;1,COUNTIF(B$3:B1127,B1127),""))</f>
        <v/>
      </c>
      <c r="B1127" s="2" t="str">
        <f>+IF(F1127="Detention",IF(G1127&amp;E1127='Import Demurrage Detention'!$G$2&amp;'Import Demurrage Detention'!$C$3,"Y","N"),IF(G1127&amp;E1127='Import Demurrage Detention'!$H$2&amp;'Import Demurrage Detention'!$C$3,"Y","N"))</f>
        <v>N</v>
      </c>
      <c r="C1127" s="56" t="s">
        <v>583</v>
      </c>
      <c r="D1127" s="56" t="s">
        <v>584</v>
      </c>
      <c r="E1127" s="56" t="s">
        <v>21</v>
      </c>
      <c r="F1127" s="56" t="s">
        <v>6317</v>
      </c>
      <c r="G1127" s="56" t="s">
        <v>593</v>
      </c>
      <c r="H1127" s="57">
        <v>43831</v>
      </c>
      <c r="I1127" s="56" t="s">
        <v>94</v>
      </c>
      <c r="J1127" s="56" t="s">
        <v>25</v>
      </c>
      <c r="K1127" s="56" t="s">
        <v>33</v>
      </c>
      <c r="L1127" s="56" t="s">
        <v>27</v>
      </c>
      <c r="M1127" s="56" t="s">
        <v>602</v>
      </c>
      <c r="N1127" s="56" t="s">
        <v>6421</v>
      </c>
      <c r="O1127" s="56" t="s">
        <v>587</v>
      </c>
      <c r="P1127" s="56" t="s">
        <v>6422</v>
      </c>
      <c r="Q1127" s="56" t="s">
        <v>6420</v>
      </c>
      <c r="R1127" s="56" t="s">
        <v>589</v>
      </c>
      <c r="S1127" s="56" t="s">
        <v>32</v>
      </c>
      <c r="T1127" s="56" t="s">
        <v>32</v>
      </c>
      <c r="U1127" s="56" t="s">
        <v>32</v>
      </c>
      <c r="V1127" s="56" t="s">
        <v>32</v>
      </c>
      <c r="W1127" s="2" t="str">
        <f t="shared" si="39"/>
        <v>JPOSANDemurrage</v>
      </c>
    </row>
    <row r="1128" spans="1:23" s="2" customFormat="1" ht="14.45" customHeight="1">
      <c r="A1128" s="2" t="str">
        <f>+IF(B1128="N","",IF(COUNTIF(B:B,B1128)&gt;1,COUNTIF(B$3:B1128,B1128),""))</f>
        <v/>
      </c>
      <c r="B1128" s="2" t="str">
        <f>+IF(F1128="Detention",IF(G1128&amp;E1128='Import Demurrage Detention'!$G$2&amp;'Import Demurrage Detention'!$C$3,"Y","N"),IF(G1128&amp;E1128='Import Demurrage Detention'!$H$2&amp;'Import Demurrage Detention'!$C$3,"Y","N"))</f>
        <v>N</v>
      </c>
      <c r="C1128" s="56" t="s">
        <v>583</v>
      </c>
      <c r="D1128" s="56" t="s">
        <v>584</v>
      </c>
      <c r="E1128" s="56" t="s">
        <v>21</v>
      </c>
      <c r="F1128" s="56" t="s">
        <v>6317</v>
      </c>
      <c r="G1128" s="56" t="s">
        <v>593</v>
      </c>
      <c r="H1128" s="57">
        <v>43831</v>
      </c>
      <c r="I1128" s="56" t="s">
        <v>94</v>
      </c>
      <c r="J1128" s="56" t="s">
        <v>25</v>
      </c>
      <c r="K1128" s="56" t="s">
        <v>55</v>
      </c>
      <c r="L1128" s="56" t="s">
        <v>27</v>
      </c>
      <c r="M1128" s="56" t="s">
        <v>602</v>
      </c>
      <c r="N1128" s="56" t="s">
        <v>6421</v>
      </c>
      <c r="O1128" s="56" t="s">
        <v>587</v>
      </c>
      <c r="P1128" s="56" t="s">
        <v>6422</v>
      </c>
      <c r="Q1128" s="56" t="s">
        <v>6420</v>
      </c>
      <c r="R1128" s="56" t="s">
        <v>589</v>
      </c>
      <c r="S1128" s="56" t="s">
        <v>32</v>
      </c>
      <c r="T1128" s="56" t="s">
        <v>32</v>
      </c>
      <c r="U1128" s="56" t="s">
        <v>32</v>
      </c>
      <c r="V1128" s="56" t="s">
        <v>32</v>
      </c>
      <c r="W1128" s="2" t="str">
        <f t="shared" si="39"/>
        <v>JPOSANDemurrage</v>
      </c>
    </row>
    <row r="1129" spans="1:23" s="2" customFormat="1" ht="14.45" customHeight="1">
      <c r="A1129" s="2" t="str">
        <f>+IF(B1129="N","",IF(COUNTIF(B:B,B1129)&gt;1,COUNTIF(B$3:B1129,B1129),""))</f>
        <v/>
      </c>
      <c r="B1129" s="2" t="str">
        <f>+IF(F1129="Detention",IF(G1129&amp;E1129='Import Demurrage Detention'!$G$2&amp;'Import Demurrage Detention'!$C$3,"Y","N"),IF(G1129&amp;E1129='Import Demurrage Detention'!$H$2&amp;'Import Demurrage Detention'!$C$3,"Y","N"))</f>
        <v>N</v>
      </c>
      <c r="C1129" s="56" t="s">
        <v>583</v>
      </c>
      <c r="D1129" s="56" t="s">
        <v>584</v>
      </c>
      <c r="E1129" s="56" t="s">
        <v>21</v>
      </c>
      <c r="F1129" s="56" t="s">
        <v>6317</v>
      </c>
      <c r="G1129" s="56" t="s">
        <v>590</v>
      </c>
      <c r="H1129" s="57">
        <v>43831</v>
      </c>
      <c r="I1129" s="56" t="s">
        <v>94</v>
      </c>
      <c r="J1129" s="56" t="s">
        <v>25</v>
      </c>
      <c r="K1129" s="56" t="s">
        <v>26</v>
      </c>
      <c r="L1129" s="56" t="s">
        <v>27</v>
      </c>
      <c r="M1129" s="56" t="s">
        <v>602</v>
      </c>
      <c r="N1129" s="56" t="s">
        <v>6419</v>
      </c>
      <c r="O1129" s="56" t="s">
        <v>587</v>
      </c>
      <c r="P1129" s="56" t="s">
        <v>592</v>
      </c>
      <c r="Q1129" s="56" t="s">
        <v>6420</v>
      </c>
      <c r="R1129" s="56" t="s">
        <v>588</v>
      </c>
      <c r="S1129" s="56" t="s">
        <v>32</v>
      </c>
      <c r="T1129" s="56" t="s">
        <v>32</v>
      </c>
      <c r="U1129" s="56" t="s">
        <v>32</v>
      </c>
      <c r="V1129" s="56" t="s">
        <v>32</v>
      </c>
      <c r="W1129" s="2" t="str">
        <f t="shared" si="39"/>
        <v>JPKOBNDemurrage</v>
      </c>
    </row>
    <row r="1130" spans="1:23" s="2" customFormat="1" ht="14.45" customHeight="1">
      <c r="A1130" s="2" t="str">
        <f>+IF(B1130="N","",IF(COUNTIF(B:B,B1130)&gt;1,COUNTIF(B$3:B1130,B1130),""))</f>
        <v/>
      </c>
      <c r="B1130" s="2" t="str">
        <f>+IF(F1130="Detention",IF(G1130&amp;E1130='Import Demurrage Detention'!$G$2&amp;'Import Demurrage Detention'!$C$3,"Y","N"),IF(G1130&amp;E1130='Import Demurrage Detention'!$H$2&amp;'Import Demurrage Detention'!$C$3,"Y","N"))</f>
        <v>N</v>
      </c>
      <c r="C1130" s="56" t="s">
        <v>583</v>
      </c>
      <c r="D1130" s="56" t="s">
        <v>584</v>
      </c>
      <c r="E1130" s="56" t="s">
        <v>21</v>
      </c>
      <c r="F1130" s="56" t="s">
        <v>6317</v>
      </c>
      <c r="G1130" s="56" t="s">
        <v>590</v>
      </c>
      <c r="H1130" s="57">
        <v>43831</v>
      </c>
      <c r="I1130" s="56" t="s">
        <v>94</v>
      </c>
      <c r="J1130" s="56" t="s">
        <v>25</v>
      </c>
      <c r="K1130" s="56" t="s">
        <v>64</v>
      </c>
      <c r="L1130" s="56" t="s">
        <v>27</v>
      </c>
      <c r="M1130" s="56" t="s">
        <v>602</v>
      </c>
      <c r="N1130" s="56" t="s">
        <v>6419</v>
      </c>
      <c r="O1130" s="56" t="s">
        <v>587</v>
      </c>
      <c r="P1130" s="56" t="s">
        <v>592</v>
      </c>
      <c r="Q1130" s="56" t="s">
        <v>6420</v>
      </c>
      <c r="R1130" s="56" t="s">
        <v>588</v>
      </c>
      <c r="S1130" s="56" t="s">
        <v>32</v>
      </c>
      <c r="T1130" s="56" t="s">
        <v>32</v>
      </c>
      <c r="U1130" s="56" t="s">
        <v>32</v>
      </c>
      <c r="V1130" s="56" t="s">
        <v>32</v>
      </c>
      <c r="W1130" s="2" t="str">
        <f t="shared" si="39"/>
        <v>JPKOBNDemurrage</v>
      </c>
    </row>
    <row r="1131" spans="1:23" s="2" customFormat="1" ht="14.45" customHeight="1">
      <c r="A1131" s="2" t="str">
        <f>+IF(B1131="N","",IF(COUNTIF(B:B,B1131)&gt;1,COUNTIF(B$3:B1131,B1131),""))</f>
        <v/>
      </c>
      <c r="B1131" s="2" t="str">
        <f>+IF(F1131="Detention",IF(G1131&amp;E1131='Import Demurrage Detention'!$G$2&amp;'Import Demurrage Detention'!$C$3,"Y","N"),IF(G1131&amp;E1131='Import Demurrage Detention'!$H$2&amp;'Import Demurrage Detention'!$C$3,"Y","N"))</f>
        <v>N</v>
      </c>
      <c r="C1131" s="56" t="s">
        <v>583</v>
      </c>
      <c r="D1131" s="56" t="s">
        <v>584</v>
      </c>
      <c r="E1131" s="56" t="s">
        <v>21</v>
      </c>
      <c r="F1131" s="56" t="s">
        <v>6317</v>
      </c>
      <c r="G1131" s="56" t="s">
        <v>590</v>
      </c>
      <c r="H1131" s="57">
        <v>43831</v>
      </c>
      <c r="I1131" s="56" t="s">
        <v>94</v>
      </c>
      <c r="J1131" s="56" t="s">
        <v>25</v>
      </c>
      <c r="K1131" s="56" t="s">
        <v>33</v>
      </c>
      <c r="L1131" s="56" t="s">
        <v>27</v>
      </c>
      <c r="M1131" s="56" t="s">
        <v>602</v>
      </c>
      <c r="N1131" s="56" t="s">
        <v>6421</v>
      </c>
      <c r="O1131" s="56" t="s">
        <v>587</v>
      </c>
      <c r="P1131" s="56" t="s">
        <v>6422</v>
      </c>
      <c r="Q1131" s="56" t="s">
        <v>6420</v>
      </c>
      <c r="R1131" s="56" t="s">
        <v>589</v>
      </c>
      <c r="S1131" s="56" t="s">
        <v>32</v>
      </c>
      <c r="T1131" s="56" t="s">
        <v>32</v>
      </c>
      <c r="U1131" s="56" t="s">
        <v>32</v>
      </c>
      <c r="V1131" s="56" t="s">
        <v>32</v>
      </c>
      <c r="W1131" s="2" t="str">
        <f t="shared" si="39"/>
        <v>JPKOBNDemurrage</v>
      </c>
    </row>
    <row r="1132" spans="1:23" s="2" customFormat="1" ht="14.45" customHeight="1">
      <c r="A1132" s="2" t="str">
        <f>+IF(B1132="N","",IF(COUNTIF(B:B,B1132)&gt;1,COUNTIF(B$3:B1132,B1132),""))</f>
        <v/>
      </c>
      <c r="B1132" s="2" t="str">
        <f>+IF(F1132="Detention",IF(G1132&amp;E1132='Import Demurrage Detention'!$G$2&amp;'Import Demurrage Detention'!$C$3,"Y","N"),IF(G1132&amp;E1132='Import Demurrage Detention'!$H$2&amp;'Import Demurrage Detention'!$C$3,"Y","N"))</f>
        <v>N</v>
      </c>
      <c r="C1132" s="56" t="s">
        <v>583</v>
      </c>
      <c r="D1132" s="56" t="s">
        <v>584</v>
      </c>
      <c r="E1132" s="56" t="s">
        <v>21</v>
      </c>
      <c r="F1132" s="56" t="s">
        <v>6317</v>
      </c>
      <c r="G1132" s="56" t="s">
        <v>590</v>
      </c>
      <c r="H1132" s="57">
        <v>43831</v>
      </c>
      <c r="I1132" s="56" t="s">
        <v>94</v>
      </c>
      <c r="J1132" s="56" t="s">
        <v>25</v>
      </c>
      <c r="K1132" s="56" t="s">
        <v>55</v>
      </c>
      <c r="L1132" s="56" t="s">
        <v>27</v>
      </c>
      <c r="M1132" s="56" t="s">
        <v>602</v>
      </c>
      <c r="N1132" s="56" t="s">
        <v>6421</v>
      </c>
      <c r="O1132" s="56" t="s">
        <v>587</v>
      </c>
      <c r="P1132" s="56" t="s">
        <v>6422</v>
      </c>
      <c r="Q1132" s="56" t="s">
        <v>6420</v>
      </c>
      <c r="R1132" s="56" t="s">
        <v>589</v>
      </c>
      <c r="S1132" s="56" t="s">
        <v>32</v>
      </c>
      <c r="T1132" s="56" t="s">
        <v>32</v>
      </c>
      <c r="U1132" s="56" t="s">
        <v>32</v>
      </c>
      <c r="V1132" s="56" t="s">
        <v>32</v>
      </c>
      <c r="W1132" s="2" t="str">
        <f t="shared" si="39"/>
        <v>JPKOBNDemurrage</v>
      </c>
    </row>
    <row r="1133" spans="1:23" s="2" customFormat="1" ht="14.45" customHeight="1">
      <c r="A1133" s="2" t="str">
        <f>+IF(B1133="N","",IF(COUNTIF(B:B,B1133)&gt;1,COUNTIF(B$3:B1133,B1133),""))</f>
        <v/>
      </c>
      <c r="B1133" s="2" t="str">
        <f>+IF(F1133="Detention",IF(G1133&amp;E1133='Import Demurrage Detention'!$G$2&amp;'Import Demurrage Detention'!$C$3,"Y","N"),IF(G1133&amp;E1133='Import Demurrage Detention'!$H$2&amp;'Import Demurrage Detention'!$C$3,"Y","N"))</f>
        <v>N</v>
      </c>
      <c r="C1133" s="56" t="s">
        <v>583</v>
      </c>
      <c r="D1133" s="56" t="s">
        <v>584</v>
      </c>
      <c r="E1133" s="56" t="s">
        <v>21</v>
      </c>
      <c r="F1133" s="56" t="s">
        <v>6317</v>
      </c>
      <c r="G1133" s="56" t="s">
        <v>4339</v>
      </c>
      <c r="H1133" s="57">
        <v>43831</v>
      </c>
      <c r="I1133" s="56" t="s">
        <v>94</v>
      </c>
      <c r="J1133" s="56" t="s">
        <v>25</v>
      </c>
      <c r="K1133" s="56" t="s">
        <v>26</v>
      </c>
      <c r="L1133" s="56" t="s">
        <v>27</v>
      </c>
      <c r="M1133" s="56" t="s">
        <v>602</v>
      </c>
      <c r="N1133" s="56" t="s">
        <v>6419</v>
      </c>
      <c r="O1133" s="56" t="s">
        <v>587</v>
      </c>
      <c r="P1133" s="56" t="s">
        <v>592</v>
      </c>
      <c r="Q1133" s="56" t="s">
        <v>6420</v>
      </c>
      <c r="R1133" s="56" t="s">
        <v>588</v>
      </c>
      <c r="S1133" s="56" t="s">
        <v>32</v>
      </c>
      <c r="T1133" s="56" t="s">
        <v>32</v>
      </c>
      <c r="U1133" s="56" t="s">
        <v>32</v>
      </c>
      <c r="V1133" s="56" t="s">
        <v>32</v>
      </c>
      <c r="W1133" s="2" t="str">
        <f t="shared" si="39"/>
        <v>JPTKMNDemurrage</v>
      </c>
    </row>
    <row r="1134" spans="1:23" s="2" customFormat="1" ht="14.45" customHeight="1">
      <c r="A1134" s="2" t="str">
        <f>+IF(B1134="N","",IF(COUNTIF(B:B,B1134)&gt;1,COUNTIF(B$3:B1134,B1134),""))</f>
        <v/>
      </c>
      <c r="B1134" s="2" t="str">
        <f>+IF(F1134="Detention",IF(G1134&amp;E1134='Import Demurrage Detention'!$G$2&amp;'Import Demurrage Detention'!$C$3,"Y","N"),IF(G1134&amp;E1134='Import Demurrage Detention'!$H$2&amp;'Import Demurrage Detention'!$C$3,"Y","N"))</f>
        <v>N</v>
      </c>
      <c r="C1134" s="56" t="s">
        <v>583</v>
      </c>
      <c r="D1134" s="56" t="s">
        <v>584</v>
      </c>
      <c r="E1134" s="56" t="s">
        <v>21</v>
      </c>
      <c r="F1134" s="56" t="s">
        <v>6317</v>
      </c>
      <c r="G1134" s="56" t="s">
        <v>4339</v>
      </c>
      <c r="H1134" s="57">
        <v>43831</v>
      </c>
      <c r="I1134" s="56" t="s">
        <v>94</v>
      </c>
      <c r="J1134" s="56" t="s">
        <v>25</v>
      </c>
      <c r="K1134" s="56" t="s">
        <v>64</v>
      </c>
      <c r="L1134" s="56" t="s">
        <v>27</v>
      </c>
      <c r="M1134" s="56" t="s">
        <v>602</v>
      </c>
      <c r="N1134" s="56" t="s">
        <v>6419</v>
      </c>
      <c r="O1134" s="56" t="s">
        <v>587</v>
      </c>
      <c r="P1134" s="56" t="s">
        <v>592</v>
      </c>
      <c r="Q1134" s="56" t="s">
        <v>6420</v>
      </c>
      <c r="R1134" s="56" t="s">
        <v>588</v>
      </c>
      <c r="S1134" s="56" t="s">
        <v>32</v>
      </c>
      <c r="T1134" s="56" t="s">
        <v>32</v>
      </c>
      <c r="U1134" s="56" t="s">
        <v>32</v>
      </c>
      <c r="V1134" s="56" t="s">
        <v>32</v>
      </c>
      <c r="W1134" s="2" t="str">
        <f t="shared" si="39"/>
        <v>JPTKMNDemurrage</v>
      </c>
    </row>
    <row r="1135" spans="1:23" s="2" customFormat="1" ht="14.45" customHeight="1">
      <c r="A1135" s="2" t="str">
        <f>+IF(B1135="N","",IF(COUNTIF(B:B,B1135)&gt;1,COUNTIF(B$3:B1135,B1135),""))</f>
        <v/>
      </c>
      <c r="B1135" s="2" t="str">
        <f>+IF(F1135="Detention",IF(G1135&amp;E1135='Import Demurrage Detention'!$G$2&amp;'Import Demurrage Detention'!$C$3,"Y","N"),IF(G1135&amp;E1135='Import Demurrage Detention'!$H$2&amp;'Import Demurrage Detention'!$C$3,"Y","N"))</f>
        <v>N</v>
      </c>
      <c r="C1135" s="56" t="s">
        <v>583</v>
      </c>
      <c r="D1135" s="56" t="s">
        <v>584</v>
      </c>
      <c r="E1135" s="56" t="s">
        <v>21</v>
      </c>
      <c r="F1135" s="56" t="s">
        <v>6317</v>
      </c>
      <c r="G1135" s="56" t="s">
        <v>4339</v>
      </c>
      <c r="H1135" s="57">
        <v>43831</v>
      </c>
      <c r="I1135" s="56" t="s">
        <v>94</v>
      </c>
      <c r="J1135" s="56" t="s">
        <v>25</v>
      </c>
      <c r="K1135" s="56" t="s">
        <v>33</v>
      </c>
      <c r="L1135" s="56" t="s">
        <v>27</v>
      </c>
      <c r="M1135" s="56" t="s">
        <v>602</v>
      </c>
      <c r="N1135" s="56" t="s">
        <v>6421</v>
      </c>
      <c r="O1135" s="56" t="s">
        <v>587</v>
      </c>
      <c r="P1135" s="56" t="s">
        <v>6422</v>
      </c>
      <c r="Q1135" s="56" t="s">
        <v>6420</v>
      </c>
      <c r="R1135" s="56" t="s">
        <v>589</v>
      </c>
      <c r="S1135" s="56" t="s">
        <v>32</v>
      </c>
      <c r="T1135" s="56" t="s">
        <v>32</v>
      </c>
      <c r="U1135" s="56" t="s">
        <v>32</v>
      </c>
      <c r="V1135" s="56" t="s">
        <v>32</v>
      </c>
      <c r="W1135" s="2" t="str">
        <f t="shared" si="39"/>
        <v>JPTKMNDemurrage</v>
      </c>
    </row>
    <row r="1136" spans="1:23" s="2" customFormat="1" ht="14.45" customHeight="1">
      <c r="A1136" s="2" t="str">
        <f>+IF(B1136="N","",IF(COUNTIF(B:B,B1136)&gt;1,COUNTIF(B$3:B1136,B1136),""))</f>
        <v/>
      </c>
      <c r="B1136" s="2" t="str">
        <f>+IF(F1136="Detention",IF(G1136&amp;E1136='Import Demurrage Detention'!$G$2&amp;'Import Demurrage Detention'!$C$3,"Y","N"),IF(G1136&amp;E1136='Import Demurrage Detention'!$H$2&amp;'Import Demurrage Detention'!$C$3,"Y","N"))</f>
        <v>N</v>
      </c>
      <c r="C1136" s="56" t="s">
        <v>583</v>
      </c>
      <c r="D1136" s="56" t="s">
        <v>584</v>
      </c>
      <c r="E1136" s="56" t="s">
        <v>21</v>
      </c>
      <c r="F1136" s="56" t="s">
        <v>6317</v>
      </c>
      <c r="G1136" s="56" t="s">
        <v>4339</v>
      </c>
      <c r="H1136" s="57">
        <v>43831</v>
      </c>
      <c r="I1136" s="56" t="s">
        <v>94</v>
      </c>
      <c r="J1136" s="56" t="s">
        <v>25</v>
      </c>
      <c r="K1136" s="56" t="s">
        <v>55</v>
      </c>
      <c r="L1136" s="56" t="s">
        <v>27</v>
      </c>
      <c r="M1136" s="56" t="s">
        <v>602</v>
      </c>
      <c r="N1136" s="56" t="s">
        <v>6421</v>
      </c>
      <c r="O1136" s="56" t="s">
        <v>587</v>
      </c>
      <c r="P1136" s="56" t="s">
        <v>6422</v>
      </c>
      <c r="Q1136" s="56" t="s">
        <v>6420</v>
      </c>
      <c r="R1136" s="56" t="s">
        <v>589</v>
      </c>
      <c r="S1136" s="56" t="s">
        <v>32</v>
      </c>
      <c r="T1136" s="56" t="s">
        <v>32</v>
      </c>
      <c r="U1136" s="56" t="s">
        <v>32</v>
      </c>
      <c r="V1136" s="56" t="s">
        <v>32</v>
      </c>
      <c r="W1136" s="2" t="str">
        <f t="shared" si="39"/>
        <v>JPTKMNDemurrage</v>
      </c>
    </row>
    <row r="1137" spans="1:23" s="2" customFormat="1" ht="14.45" customHeight="1">
      <c r="A1137" s="2" t="str">
        <f>+IF(B1137="N","",IF(COUNTIF(B:B,B1137)&gt;1,COUNTIF(B$3:B1137,B1137),""))</f>
        <v/>
      </c>
      <c r="B1137" s="2" t="str">
        <f>+IF(F1137="Detention",IF(G1137&amp;E1137='Import Demurrage Detention'!$G$2&amp;'Import Demurrage Detention'!$C$3,"Y","N"),IF(G1137&amp;E1137='Import Demurrage Detention'!$H$2&amp;'Import Demurrage Detention'!$C$3,"Y","N"))</f>
        <v>N</v>
      </c>
      <c r="C1137" s="56" t="s">
        <v>583</v>
      </c>
      <c r="D1137" s="56" t="s">
        <v>584</v>
      </c>
      <c r="E1137" s="56" t="s">
        <v>21</v>
      </c>
      <c r="F1137" s="56" t="s">
        <v>6317</v>
      </c>
      <c r="G1137" s="56" t="s">
        <v>4344</v>
      </c>
      <c r="H1137" s="57">
        <v>43831</v>
      </c>
      <c r="I1137" s="56" t="s">
        <v>94</v>
      </c>
      <c r="J1137" s="56" t="s">
        <v>25</v>
      </c>
      <c r="K1137" s="56" t="s">
        <v>26</v>
      </c>
      <c r="L1137" s="56" t="s">
        <v>27</v>
      </c>
      <c r="M1137" s="56" t="s">
        <v>602</v>
      </c>
      <c r="N1137" s="56" t="s">
        <v>6419</v>
      </c>
      <c r="O1137" s="56" t="s">
        <v>587</v>
      </c>
      <c r="P1137" s="56" t="s">
        <v>592</v>
      </c>
      <c r="Q1137" s="56" t="s">
        <v>6420</v>
      </c>
      <c r="R1137" s="56" t="s">
        <v>588</v>
      </c>
      <c r="S1137" s="56" t="s">
        <v>32</v>
      </c>
      <c r="T1137" s="56" t="s">
        <v>32</v>
      </c>
      <c r="U1137" s="56" t="s">
        <v>32</v>
      </c>
      <c r="V1137" s="56" t="s">
        <v>32</v>
      </c>
      <c r="W1137" s="2" t="str">
        <f t="shared" si="39"/>
        <v>JPYOKNDemurrage</v>
      </c>
    </row>
    <row r="1138" spans="1:23" s="2" customFormat="1" ht="14.45" customHeight="1">
      <c r="A1138" s="2" t="str">
        <f>+IF(B1138="N","",IF(COUNTIF(B:B,B1138)&gt;1,COUNTIF(B$3:B1138,B1138),""))</f>
        <v/>
      </c>
      <c r="B1138" s="2" t="str">
        <f>+IF(F1138="Detention",IF(G1138&amp;E1138='Import Demurrage Detention'!$G$2&amp;'Import Demurrage Detention'!$C$3,"Y","N"),IF(G1138&amp;E1138='Import Demurrage Detention'!$H$2&amp;'Import Demurrage Detention'!$C$3,"Y","N"))</f>
        <v>N</v>
      </c>
      <c r="C1138" s="56" t="s">
        <v>583</v>
      </c>
      <c r="D1138" s="56" t="s">
        <v>584</v>
      </c>
      <c r="E1138" s="56" t="s">
        <v>21</v>
      </c>
      <c r="F1138" s="56" t="s">
        <v>6317</v>
      </c>
      <c r="G1138" s="56" t="s">
        <v>4344</v>
      </c>
      <c r="H1138" s="57">
        <v>43831</v>
      </c>
      <c r="I1138" s="56" t="s">
        <v>94</v>
      </c>
      <c r="J1138" s="56" t="s">
        <v>25</v>
      </c>
      <c r="K1138" s="56" t="s">
        <v>64</v>
      </c>
      <c r="L1138" s="56" t="s">
        <v>27</v>
      </c>
      <c r="M1138" s="56" t="s">
        <v>602</v>
      </c>
      <c r="N1138" s="56" t="s">
        <v>6419</v>
      </c>
      <c r="O1138" s="56" t="s">
        <v>587</v>
      </c>
      <c r="P1138" s="56" t="s">
        <v>592</v>
      </c>
      <c r="Q1138" s="56" t="s">
        <v>6420</v>
      </c>
      <c r="R1138" s="56" t="s">
        <v>588</v>
      </c>
      <c r="S1138" s="56" t="s">
        <v>32</v>
      </c>
      <c r="T1138" s="56" t="s">
        <v>32</v>
      </c>
      <c r="U1138" s="56" t="s">
        <v>32</v>
      </c>
      <c r="V1138" s="56" t="s">
        <v>32</v>
      </c>
      <c r="W1138" s="2" t="str">
        <f t="shared" si="39"/>
        <v>JPYOKNDemurrage</v>
      </c>
    </row>
    <row r="1139" spans="1:23" s="2" customFormat="1" ht="14.45" customHeight="1">
      <c r="A1139" s="2" t="str">
        <f>+IF(B1139="N","",IF(COUNTIF(B:B,B1139)&gt;1,COUNTIF(B$3:B1139,B1139),""))</f>
        <v/>
      </c>
      <c r="B1139" s="2" t="str">
        <f>+IF(F1139="Detention",IF(G1139&amp;E1139='Import Demurrage Detention'!$G$2&amp;'Import Demurrage Detention'!$C$3,"Y","N"),IF(G1139&amp;E1139='Import Demurrage Detention'!$H$2&amp;'Import Demurrage Detention'!$C$3,"Y","N"))</f>
        <v>N</v>
      </c>
      <c r="C1139" s="56" t="s">
        <v>583</v>
      </c>
      <c r="D1139" s="56" t="s">
        <v>584</v>
      </c>
      <c r="E1139" s="56" t="s">
        <v>21</v>
      </c>
      <c r="F1139" s="56" t="s">
        <v>6317</v>
      </c>
      <c r="G1139" s="56" t="s">
        <v>4344</v>
      </c>
      <c r="H1139" s="57">
        <v>43831</v>
      </c>
      <c r="I1139" s="56" t="s">
        <v>94</v>
      </c>
      <c r="J1139" s="56" t="s">
        <v>25</v>
      </c>
      <c r="K1139" s="56" t="s">
        <v>33</v>
      </c>
      <c r="L1139" s="56" t="s">
        <v>27</v>
      </c>
      <c r="M1139" s="56" t="s">
        <v>602</v>
      </c>
      <c r="N1139" s="56" t="s">
        <v>6421</v>
      </c>
      <c r="O1139" s="56" t="s">
        <v>587</v>
      </c>
      <c r="P1139" s="56" t="s">
        <v>6422</v>
      </c>
      <c r="Q1139" s="56" t="s">
        <v>6420</v>
      </c>
      <c r="R1139" s="56" t="s">
        <v>589</v>
      </c>
      <c r="S1139" s="56" t="s">
        <v>32</v>
      </c>
      <c r="T1139" s="56" t="s">
        <v>32</v>
      </c>
      <c r="U1139" s="56" t="s">
        <v>32</v>
      </c>
      <c r="V1139" s="56" t="s">
        <v>32</v>
      </c>
      <c r="W1139" s="2" t="str">
        <f t="shared" si="39"/>
        <v>JPYOKNDemurrage</v>
      </c>
    </row>
    <row r="1140" spans="1:23" s="2" customFormat="1" ht="14.45" customHeight="1">
      <c r="A1140" s="2" t="str">
        <f>+IF(B1140="N","",IF(COUNTIF(B:B,B1140)&gt;1,COUNTIF(B$3:B1140,B1140),""))</f>
        <v/>
      </c>
      <c r="B1140" s="2" t="str">
        <f>+IF(F1140="Detention",IF(G1140&amp;E1140='Import Demurrage Detention'!$G$2&amp;'Import Demurrage Detention'!$C$3,"Y","N"),IF(G1140&amp;E1140='Import Demurrage Detention'!$H$2&amp;'Import Demurrage Detention'!$C$3,"Y","N"))</f>
        <v>N</v>
      </c>
      <c r="C1140" s="56" t="s">
        <v>583</v>
      </c>
      <c r="D1140" s="56" t="s">
        <v>584</v>
      </c>
      <c r="E1140" s="56" t="s">
        <v>21</v>
      </c>
      <c r="F1140" s="56" t="s">
        <v>6317</v>
      </c>
      <c r="G1140" s="56" t="s">
        <v>4344</v>
      </c>
      <c r="H1140" s="57">
        <v>43831</v>
      </c>
      <c r="I1140" s="56" t="s">
        <v>94</v>
      </c>
      <c r="J1140" s="56" t="s">
        <v>25</v>
      </c>
      <c r="K1140" s="56" t="s">
        <v>55</v>
      </c>
      <c r="L1140" s="56" t="s">
        <v>27</v>
      </c>
      <c r="M1140" s="56" t="s">
        <v>602</v>
      </c>
      <c r="N1140" s="56" t="s">
        <v>6421</v>
      </c>
      <c r="O1140" s="56" t="s">
        <v>587</v>
      </c>
      <c r="P1140" s="56" t="s">
        <v>6422</v>
      </c>
      <c r="Q1140" s="56" t="s">
        <v>6420</v>
      </c>
      <c r="R1140" s="56" t="s">
        <v>589</v>
      </c>
      <c r="S1140" s="56" t="s">
        <v>32</v>
      </c>
      <c r="T1140" s="56" t="s">
        <v>32</v>
      </c>
      <c r="U1140" s="56" t="s">
        <v>32</v>
      </c>
      <c r="V1140" s="56" t="s">
        <v>32</v>
      </c>
      <c r="W1140" s="2" t="str">
        <f t="shared" si="39"/>
        <v>JPYOKNDemurrage</v>
      </c>
    </row>
    <row r="1141" spans="1:23" s="2" customFormat="1" ht="14.45" customHeight="1">
      <c r="A1141" s="2" t="str">
        <f>+IF(B1141="N","",IF(COUNTIF(B:B,B1141)&gt;1,COUNTIF(B$3:B1141,B1141),""))</f>
        <v/>
      </c>
      <c r="B1141" s="2" t="str">
        <f>+IF(F1141="Detention",IF(G1141&amp;E1141='Import Demurrage Detention'!$G$2&amp;'Import Demurrage Detention'!$C$3,"Y","N"),IF(G1141&amp;E1141='Import Demurrage Detention'!$H$2&amp;'Import Demurrage Detention'!$C$3,"Y","N"))</f>
        <v>N</v>
      </c>
      <c r="C1141" s="56" t="s">
        <v>583</v>
      </c>
      <c r="D1141" s="56" t="s">
        <v>584</v>
      </c>
      <c r="E1141" s="56" t="s">
        <v>21</v>
      </c>
      <c r="F1141" s="56" t="s">
        <v>6317</v>
      </c>
      <c r="G1141" s="56" t="s">
        <v>4318</v>
      </c>
      <c r="H1141" s="57">
        <v>43831</v>
      </c>
      <c r="I1141" s="56" t="s">
        <v>94</v>
      </c>
      <c r="J1141" s="56" t="s">
        <v>25</v>
      </c>
      <c r="K1141" s="56" t="s">
        <v>26</v>
      </c>
      <c r="L1141" s="56" t="s">
        <v>27</v>
      </c>
      <c r="M1141" s="56" t="s">
        <v>602</v>
      </c>
      <c r="N1141" s="56" t="s">
        <v>6419</v>
      </c>
      <c r="O1141" s="56" t="s">
        <v>587</v>
      </c>
      <c r="P1141" s="56" t="s">
        <v>592</v>
      </c>
      <c r="Q1141" s="56" t="s">
        <v>6420</v>
      </c>
      <c r="R1141" s="56" t="s">
        <v>588</v>
      </c>
      <c r="S1141" s="56" t="s">
        <v>32</v>
      </c>
      <c r="T1141" s="56" t="s">
        <v>32</v>
      </c>
      <c r="U1141" s="56" t="s">
        <v>32</v>
      </c>
      <c r="V1141" s="56" t="s">
        <v>32</v>
      </c>
      <c r="W1141" s="2" t="str">
        <f t="shared" si="39"/>
        <v>JPMOJNDemurrage</v>
      </c>
    </row>
    <row r="1142" spans="1:23" s="2" customFormat="1" ht="14.45" customHeight="1">
      <c r="A1142" s="2" t="str">
        <f>+IF(B1142="N","",IF(COUNTIF(B:B,B1142)&gt;1,COUNTIF(B$3:B1142,B1142),""))</f>
        <v/>
      </c>
      <c r="B1142" s="2" t="str">
        <f>+IF(F1142="Detention",IF(G1142&amp;E1142='Import Demurrage Detention'!$G$2&amp;'Import Demurrage Detention'!$C$3,"Y","N"),IF(G1142&amp;E1142='Import Demurrage Detention'!$H$2&amp;'Import Demurrage Detention'!$C$3,"Y","N"))</f>
        <v>N</v>
      </c>
      <c r="C1142" s="56" t="s">
        <v>583</v>
      </c>
      <c r="D1142" s="56" t="s">
        <v>584</v>
      </c>
      <c r="E1142" s="56" t="s">
        <v>21</v>
      </c>
      <c r="F1142" s="56" t="s">
        <v>6317</v>
      </c>
      <c r="G1142" s="56" t="s">
        <v>4318</v>
      </c>
      <c r="H1142" s="57">
        <v>43831</v>
      </c>
      <c r="I1142" s="56" t="s">
        <v>94</v>
      </c>
      <c r="J1142" s="56" t="s">
        <v>25</v>
      </c>
      <c r="K1142" s="56" t="s">
        <v>64</v>
      </c>
      <c r="L1142" s="56" t="s">
        <v>27</v>
      </c>
      <c r="M1142" s="56" t="s">
        <v>602</v>
      </c>
      <c r="N1142" s="56" t="s">
        <v>6419</v>
      </c>
      <c r="O1142" s="56" t="s">
        <v>587</v>
      </c>
      <c r="P1142" s="56" t="s">
        <v>592</v>
      </c>
      <c r="Q1142" s="56" t="s">
        <v>6420</v>
      </c>
      <c r="R1142" s="56" t="s">
        <v>588</v>
      </c>
      <c r="S1142" s="56" t="s">
        <v>32</v>
      </c>
      <c r="T1142" s="56" t="s">
        <v>32</v>
      </c>
      <c r="U1142" s="56" t="s">
        <v>32</v>
      </c>
      <c r="V1142" s="56" t="s">
        <v>32</v>
      </c>
      <c r="W1142" s="2" t="str">
        <f t="shared" si="39"/>
        <v>JPMOJNDemurrage</v>
      </c>
    </row>
    <row r="1143" spans="1:23" s="2" customFormat="1" ht="14.45" customHeight="1">
      <c r="A1143" s="2" t="str">
        <f>+IF(B1143="N","",IF(COUNTIF(B:B,B1143)&gt;1,COUNTIF(B$3:B1143,B1143),""))</f>
        <v/>
      </c>
      <c r="B1143" s="2" t="str">
        <f>+IF(F1143="Detention",IF(G1143&amp;E1143='Import Demurrage Detention'!$G$2&amp;'Import Demurrage Detention'!$C$3,"Y","N"),IF(G1143&amp;E1143='Import Demurrage Detention'!$H$2&amp;'Import Demurrage Detention'!$C$3,"Y","N"))</f>
        <v>N</v>
      </c>
      <c r="C1143" s="56" t="s">
        <v>583</v>
      </c>
      <c r="D1143" s="56" t="s">
        <v>584</v>
      </c>
      <c r="E1143" s="56" t="s">
        <v>21</v>
      </c>
      <c r="F1143" s="56" t="s">
        <v>6317</v>
      </c>
      <c r="G1143" s="56" t="s">
        <v>4318</v>
      </c>
      <c r="H1143" s="57">
        <v>43831</v>
      </c>
      <c r="I1143" s="56" t="s">
        <v>94</v>
      </c>
      <c r="J1143" s="56" t="s">
        <v>25</v>
      </c>
      <c r="K1143" s="56" t="s">
        <v>33</v>
      </c>
      <c r="L1143" s="56" t="s">
        <v>27</v>
      </c>
      <c r="M1143" s="56" t="s">
        <v>602</v>
      </c>
      <c r="N1143" s="56" t="s">
        <v>6421</v>
      </c>
      <c r="O1143" s="56" t="s">
        <v>587</v>
      </c>
      <c r="P1143" s="56" t="s">
        <v>6422</v>
      </c>
      <c r="Q1143" s="56" t="s">
        <v>6420</v>
      </c>
      <c r="R1143" s="56" t="s">
        <v>589</v>
      </c>
      <c r="S1143" s="56" t="s">
        <v>32</v>
      </c>
      <c r="T1143" s="56" t="s">
        <v>32</v>
      </c>
      <c r="U1143" s="56" t="s">
        <v>32</v>
      </c>
      <c r="V1143" s="56" t="s">
        <v>32</v>
      </c>
      <c r="W1143" s="2" t="str">
        <f t="shared" si="39"/>
        <v>JPMOJNDemurrage</v>
      </c>
    </row>
    <row r="1144" spans="1:23" s="2" customFormat="1" ht="14.45" customHeight="1">
      <c r="A1144" s="2" t="str">
        <f>+IF(B1144="N","",IF(COUNTIF(B:B,B1144)&gt;1,COUNTIF(B$3:B1144,B1144),""))</f>
        <v/>
      </c>
      <c r="B1144" s="2" t="str">
        <f>+IF(F1144="Detention",IF(G1144&amp;E1144='Import Demurrage Detention'!$G$2&amp;'Import Demurrage Detention'!$C$3,"Y","N"),IF(G1144&amp;E1144='Import Demurrage Detention'!$H$2&amp;'Import Demurrage Detention'!$C$3,"Y","N"))</f>
        <v>N</v>
      </c>
      <c r="C1144" s="56" t="s">
        <v>583</v>
      </c>
      <c r="D1144" s="56" t="s">
        <v>584</v>
      </c>
      <c r="E1144" s="56" t="s">
        <v>21</v>
      </c>
      <c r="F1144" s="56" t="s">
        <v>6317</v>
      </c>
      <c r="G1144" s="56" t="s">
        <v>4318</v>
      </c>
      <c r="H1144" s="57">
        <v>43831</v>
      </c>
      <c r="I1144" s="56" t="s">
        <v>94</v>
      </c>
      <c r="J1144" s="56" t="s">
        <v>25</v>
      </c>
      <c r="K1144" s="56" t="s">
        <v>55</v>
      </c>
      <c r="L1144" s="56" t="s">
        <v>27</v>
      </c>
      <c r="M1144" s="56" t="s">
        <v>602</v>
      </c>
      <c r="N1144" s="56" t="s">
        <v>6421</v>
      </c>
      <c r="O1144" s="56" t="s">
        <v>587</v>
      </c>
      <c r="P1144" s="56" t="s">
        <v>6422</v>
      </c>
      <c r="Q1144" s="56" t="s">
        <v>6420</v>
      </c>
      <c r="R1144" s="56" t="s">
        <v>589</v>
      </c>
      <c r="S1144" s="56" t="s">
        <v>32</v>
      </c>
      <c r="T1144" s="56" t="s">
        <v>32</v>
      </c>
      <c r="U1144" s="56" t="s">
        <v>32</v>
      </c>
      <c r="V1144" s="56" t="s">
        <v>32</v>
      </c>
      <c r="W1144" s="2" t="str">
        <f t="shared" si="39"/>
        <v>JPMOJNDemurrage</v>
      </c>
    </row>
    <row r="1145" spans="1:23" s="2" customFormat="1" ht="14.45" customHeight="1">
      <c r="A1145" s="2" t="str">
        <f>+IF(B1145="N","",IF(COUNTIF(B:B,B1145)&gt;1,COUNTIF(B$3:B1145,B1145),""))</f>
        <v/>
      </c>
      <c r="B1145" s="2" t="str">
        <f>+IF(F1145="Detention",IF(G1145&amp;E1145='Import Demurrage Detention'!$G$2&amp;'Import Demurrage Detention'!$C$3,"Y","N"),IF(G1145&amp;E1145='Import Demurrage Detention'!$H$2&amp;'Import Demurrage Detention'!$C$3,"Y","N"))</f>
        <v>N</v>
      </c>
      <c r="C1145" s="56" t="s">
        <v>583</v>
      </c>
      <c r="D1145" s="56" t="s">
        <v>584</v>
      </c>
      <c r="E1145" s="56" t="s">
        <v>124</v>
      </c>
      <c r="F1145" s="56" t="s">
        <v>6317</v>
      </c>
      <c r="G1145" s="56" t="s">
        <v>4344</v>
      </c>
      <c r="H1145" s="57">
        <v>44119</v>
      </c>
      <c r="I1145" s="56" t="s">
        <v>604</v>
      </c>
      <c r="J1145" s="56" t="s">
        <v>25</v>
      </c>
      <c r="K1145" s="56" t="s">
        <v>26</v>
      </c>
      <c r="L1145" s="56" t="s">
        <v>256</v>
      </c>
      <c r="M1145" s="56" t="s">
        <v>153</v>
      </c>
      <c r="N1145" s="56" t="s">
        <v>605</v>
      </c>
      <c r="O1145" s="56" t="s">
        <v>32</v>
      </c>
      <c r="P1145" s="56" t="s">
        <v>32</v>
      </c>
      <c r="Q1145" s="56" t="s">
        <v>32</v>
      </c>
      <c r="R1145" s="56" t="s">
        <v>32</v>
      </c>
      <c r="S1145" s="56" t="s">
        <v>32</v>
      </c>
      <c r="T1145" s="56" t="s">
        <v>32</v>
      </c>
      <c r="U1145" s="56" t="s">
        <v>32</v>
      </c>
      <c r="V1145" s="56" t="s">
        <v>32</v>
      </c>
      <c r="W1145" s="2" t="str">
        <f t="shared" si="39"/>
        <v>JPYOKYDemurrage</v>
      </c>
    </row>
    <row r="1146" spans="1:23" s="2" customFormat="1" ht="14.45" customHeight="1">
      <c r="A1146" s="2" t="str">
        <f>+IF(B1146="N","",IF(COUNTIF(B:B,B1146)&gt;1,COUNTIF(B$3:B1146,B1146),""))</f>
        <v/>
      </c>
      <c r="B1146" s="2" t="str">
        <f>+IF(F1146="Detention",IF(G1146&amp;E1146='Import Demurrage Detention'!$G$2&amp;'Import Demurrage Detention'!$C$3,"Y","N"),IF(G1146&amp;E1146='Import Demurrage Detention'!$H$2&amp;'Import Demurrage Detention'!$C$3,"Y","N"))</f>
        <v>N</v>
      </c>
      <c r="C1146" s="56" t="s">
        <v>583</v>
      </c>
      <c r="D1146" s="56" t="s">
        <v>584</v>
      </c>
      <c r="E1146" s="56" t="s">
        <v>124</v>
      </c>
      <c r="F1146" s="56" t="s">
        <v>6317</v>
      </c>
      <c r="G1146" s="56" t="s">
        <v>4344</v>
      </c>
      <c r="H1146" s="57">
        <v>44119</v>
      </c>
      <c r="I1146" s="56" t="s">
        <v>604</v>
      </c>
      <c r="J1146" s="56" t="s">
        <v>25</v>
      </c>
      <c r="K1146" s="56" t="s">
        <v>33</v>
      </c>
      <c r="L1146" s="56" t="s">
        <v>256</v>
      </c>
      <c r="M1146" s="56" t="s">
        <v>153</v>
      </c>
      <c r="N1146" s="56" t="s">
        <v>605</v>
      </c>
      <c r="O1146" s="56" t="s">
        <v>32</v>
      </c>
      <c r="P1146" s="56" t="s">
        <v>32</v>
      </c>
      <c r="Q1146" s="56" t="s">
        <v>32</v>
      </c>
      <c r="R1146" s="56" t="s">
        <v>32</v>
      </c>
      <c r="S1146" s="56" t="s">
        <v>32</v>
      </c>
      <c r="T1146" s="56" t="s">
        <v>32</v>
      </c>
      <c r="U1146" s="56" t="s">
        <v>32</v>
      </c>
      <c r="V1146" s="56" t="s">
        <v>32</v>
      </c>
      <c r="W1146" s="2" t="str">
        <f t="shared" si="39"/>
        <v>JPYOKYDemurrage</v>
      </c>
    </row>
    <row r="1147" spans="1:23" s="2" customFormat="1" ht="14.45" customHeight="1">
      <c r="A1147" s="2" t="str">
        <f>+IF(B1147="N","",IF(COUNTIF(B:B,B1147)&gt;1,COUNTIF(B$3:B1147,B1147),""))</f>
        <v/>
      </c>
      <c r="B1147" s="2" t="str">
        <f>+IF(F1147="Detention",IF(G1147&amp;E1147='Import Demurrage Detention'!$G$2&amp;'Import Demurrage Detention'!$C$3,"Y","N"),IF(G1147&amp;E1147='Import Demurrage Detention'!$H$2&amp;'Import Demurrage Detention'!$C$3,"Y","N"))</f>
        <v>N</v>
      </c>
      <c r="C1147" s="56" t="s">
        <v>583</v>
      </c>
      <c r="D1147" s="56" t="s">
        <v>584</v>
      </c>
      <c r="E1147" s="56" t="s">
        <v>124</v>
      </c>
      <c r="F1147" s="56" t="s">
        <v>6317</v>
      </c>
      <c r="G1147" s="56" t="s">
        <v>4319</v>
      </c>
      <c r="H1147" s="57">
        <v>44119</v>
      </c>
      <c r="I1147" s="56" t="s">
        <v>604</v>
      </c>
      <c r="J1147" s="56" t="s">
        <v>25</v>
      </c>
      <c r="K1147" s="56" t="s">
        <v>26</v>
      </c>
      <c r="L1147" s="56" t="s">
        <v>256</v>
      </c>
      <c r="M1147" s="56" t="s">
        <v>153</v>
      </c>
      <c r="N1147" s="56" t="s">
        <v>605</v>
      </c>
      <c r="O1147" s="56" t="s">
        <v>32</v>
      </c>
      <c r="P1147" s="56" t="s">
        <v>32</v>
      </c>
      <c r="Q1147" s="56" t="s">
        <v>32</v>
      </c>
      <c r="R1147" s="56" t="s">
        <v>32</v>
      </c>
      <c r="S1147" s="56" t="s">
        <v>32</v>
      </c>
      <c r="T1147" s="56" t="s">
        <v>32</v>
      </c>
      <c r="U1147" s="56" t="s">
        <v>32</v>
      </c>
      <c r="V1147" s="56" t="s">
        <v>32</v>
      </c>
      <c r="W1147" s="2" t="str">
        <f t="shared" si="39"/>
        <v>JPNGOYDemurrage</v>
      </c>
    </row>
    <row r="1148" spans="1:23" s="2" customFormat="1" ht="14.45" customHeight="1">
      <c r="A1148" s="2" t="str">
        <f>+IF(B1148="N","",IF(COUNTIF(B:B,B1148)&gt;1,COUNTIF(B$3:B1148,B1148),""))</f>
        <v/>
      </c>
      <c r="B1148" s="2" t="str">
        <f>+IF(F1148="Detention",IF(G1148&amp;E1148='Import Demurrage Detention'!$G$2&amp;'Import Demurrage Detention'!$C$3,"Y","N"),IF(G1148&amp;E1148='Import Demurrage Detention'!$H$2&amp;'Import Demurrage Detention'!$C$3,"Y","N"))</f>
        <v>N</v>
      </c>
      <c r="C1148" s="56" t="s">
        <v>583</v>
      </c>
      <c r="D1148" s="56" t="s">
        <v>584</v>
      </c>
      <c r="E1148" s="56" t="s">
        <v>124</v>
      </c>
      <c r="F1148" s="56" t="s">
        <v>6317</v>
      </c>
      <c r="G1148" s="56" t="s">
        <v>4319</v>
      </c>
      <c r="H1148" s="57">
        <v>44119</v>
      </c>
      <c r="I1148" s="56" t="s">
        <v>604</v>
      </c>
      <c r="J1148" s="56" t="s">
        <v>25</v>
      </c>
      <c r="K1148" s="56" t="s">
        <v>33</v>
      </c>
      <c r="L1148" s="56" t="s">
        <v>256</v>
      </c>
      <c r="M1148" s="56" t="s">
        <v>153</v>
      </c>
      <c r="N1148" s="56" t="s">
        <v>605</v>
      </c>
      <c r="O1148" s="56" t="s">
        <v>32</v>
      </c>
      <c r="P1148" s="56" t="s">
        <v>32</v>
      </c>
      <c r="Q1148" s="56" t="s">
        <v>32</v>
      </c>
      <c r="R1148" s="56" t="s">
        <v>32</v>
      </c>
      <c r="S1148" s="56" t="s">
        <v>32</v>
      </c>
      <c r="T1148" s="56" t="s">
        <v>32</v>
      </c>
      <c r="U1148" s="56" t="s">
        <v>32</v>
      </c>
      <c r="V1148" s="56" t="s">
        <v>32</v>
      </c>
      <c r="W1148" s="2" t="str">
        <f t="shared" si="39"/>
        <v>JPNGOYDemurrage</v>
      </c>
    </row>
    <row r="1149" spans="1:23" s="2" customFormat="1" ht="14.45" customHeight="1">
      <c r="A1149" s="2" t="str">
        <f>+IF(B1149="N","",IF(COUNTIF(B:B,B1149)&gt;1,COUNTIF(B$3:B1149,B1149),""))</f>
        <v/>
      </c>
      <c r="B1149" s="2" t="str">
        <f>+IF(F1149="Detention",IF(G1149&amp;E1149='Import Demurrage Detention'!$G$2&amp;'Import Demurrage Detention'!$C$3,"Y","N"),IF(G1149&amp;E1149='Import Demurrage Detention'!$H$2&amp;'Import Demurrage Detention'!$C$3,"Y","N"))</f>
        <v>N</v>
      </c>
      <c r="C1149" s="56" t="s">
        <v>583</v>
      </c>
      <c r="D1149" s="56" t="s">
        <v>584</v>
      </c>
      <c r="E1149" s="56" t="s">
        <v>124</v>
      </c>
      <c r="F1149" s="56" t="s">
        <v>6317</v>
      </c>
      <c r="G1149" s="56" t="s">
        <v>585</v>
      </c>
      <c r="H1149" s="57">
        <v>44119</v>
      </c>
      <c r="I1149" s="56" t="s">
        <v>604</v>
      </c>
      <c r="J1149" s="56" t="s">
        <v>25</v>
      </c>
      <c r="K1149" s="56" t="s">
        <v>26</v>
      </c>
      <c r="L1149" s="56" t="s">
        <v>256</v>
      </c>
      <c r="M1149" s="56" t="s">
        <v>153</v>
      </c>
      <c r="N1149" s="56" t="s">
        <v>605</v>
      </c>
      <c r="O1149" s="56" t="s">
        <v>32</v>
      </c>
      <c r="P1149" s="56" t="s">
        <v>32</v>
      </c>
      <c r="Q1149" s="56" t="s">
        <v>32</v>
      </c>
      <c r="R1149" s="56" t="s">
        <v>32</v>
      </c>
      <c r="S1149" s="56" t="s">
        <v>32</v>
      </c>
      <c r="T1149" s="56" t="s">
        <v>32</v>
      </c>
      <c r="U1149" s="56" t="s">
        <v>32</v>
      </c>
      <c r="V1149" s="56" t="s">
        <v>32</v>
      </c>
      <c r="W1149" s="2" t="str">
        <f t="shared" si="39"/>
        <v>JPHKTYDemurrage</v>
      </c>
    </row>
    <row r="1150" spans="1:23" s="2" customFormat="1" ht="14.45" customHeight="1">
      <c r="A1150" s="2" t="str">
        <f>+IF(B1150="N","",IF(COUNTIF(B:B,B1150)&gt;1,COUNTIF(B$3:B1150,B1150),""))</f>
        <v/>
      </c>
      <c r="B1150" s="2" t="str">
        <f>+IF(F1150="Detention",IF(G1150&amp;E1150='Import Demurrage Detention'!$G$2&amp;'Import Demurrage Detention'!$C$3,"Y","N"),IF(G1150&amp;E1150='Import Demurrage Detention'!$H$2&amp;'Import Demurrage Detention'!$C$3,"Y","N"))</f>
        <v>N</v>
      </c>
      <c r="C1150" s="56" t="s">
        <v>583</v>
      </c>
      <c r="D1150" s="56" t="s">
        <v>584</v>
      </c>
      <c r="E1150" s="56" t="s">
        <v>124</v>
      </c>
      <c r="F1150" s="56" t="s">
        <v>6317</v>
      </c>
      <c r="G1150" s="56" t="s">
        <v>585</v>
      </c>
      <c r="H1150" s="57">
        <v>44119</v>
      </c>
      <c r="I1150" s="56" t="s">
        <v>604</v>
      </c>
      <c r="J1150" s="56" t="s">
        <v>25</v>
      </c>
      <c r="K1150" s="56" t="s">
        <v>33</v>
      </c>
      <c r="L1150" s="56" t="s">
        <v>256</v>
      </c>
      <c r="M1150" s="56" t="s">
        <v>153</v>
      </c>
      <c r="N1150" s="56" t="s">
        <v>605</v>
      </c>
      <c r="O1150" s="56" t="s">
        <v>32</v>
      </c>
      <c r="P1150" s="56" t="s">
        <v>32</v>
      </c>
      <c r="Q1150" s="56" t="s">
        <v>32</v>
      </c>
      <c r="R1150" s="56" t="s">
        <v>32</v>
      </c>
      <c r="S1150" s="56" t="s">
        <v>32</v>
      </c>
      <c r="T1150" s="56" t="s">
        <v>32</v>
      </c>
      <c r="U1150" s="56" t="s">
        <v>32</v>
      </c>
      <c r="V1150" s="56" t="s">
        <v>32</v>
      </c>
      <c r="W1150" s="2" t="str">
        <f t="shared" si="39"/>
        <v>JPHKTYDemurrage</v>
      </c>
    </row>
    <row r="1151" spans="1:23" s="2" customFormat="1" ht="14.45" customHeight="1">
      <c r="A1151" s="2" t="str">
        <f>+IF(B1151="N","",IF(COUNTIF(B:B,B1151)&gt;1,COUNTIF(B$3:B1151,B1151),""))</f>
        <v/>
      </c>
      <c r="B1151" s="2" t="str">
        <f>+IF(F1151="Detention",IF(G1151&amp;E1151='Import Demurrage Detention'!$G$2&amp;'Import Demurrage Detention'!$C$3,"Y","N"),IF(G1151&amp;E1151='Import Demurrage Detention'!$H$2&amp;'Import Demurrage Detention'!$C$3,"Y","N"))</f>
        <v>N</v>
      </c>
      <c r="C1151" s="56" t="s">
        <v>583</v>
      </c>
      <c r="D1151" s="56" t="s">
        <v>584</v>
      </c>
      <c r="E1151" s="56" t="s">
        <v>124</v>
      </c>
      <c r="F1151" s="56" t="s">
        <v>6317</v>
      </c>
      <c r="G1151" s="56" t="s">
        <v>590</v>
      </c>
      <c r="H1151" s="57">
        <v>44119</v>
      </c>
      <c r="I1151" s="56" t="s">
        <v>604</v>
      </c>
      <c r="J1151" s="56" t="s">
        <v>25</v>
      </c>
      <c r="K1151" s="56" t="s">
        <v>26</v>
      </c>
      <c r="L1151" s="56" t="s">
        <v>256</v>
      </c>
      <c r="M1151" s="56" t="s">
        <v>153</v>
      </c>
      <c r="N1151" s="56" t="s">
        <v>605</v>
      </c>
      <c r="O1151" s="56" t="s">
        <v>32</v>
      </c>
      <c r="P1151" s="56" t="s">
        <v>32</v>
      </c>
      <c r="Q1151" s="56" t="s">
        <v>32</v>
      </c>
      <c r="R1151" s="56" t="s">
        <v>32</v>
      </c>
      <c r="S1151" s="56" t="s">
        <v>32</v>
      </c>
      <c r="T1151" s="56" t="s">
        <v>32</v>
      </c>
      <c r="U1151" s="56" t="s">
        <v>32</v>
      </c>
      <c r="V1151" s="56" t="s">
        <v>32</v>
      </c>
      <c r="W1151" s="2" t="str">
        <f t="shared" si="39"/>
        <v>JPKOBYDemurrage</v>
      </c>
    </row>
    <row r="1152" spans="1:23" s="2" customFormat="1" ht="14.45" customHeight="1">
      <c r="A1152" s="2" t="str">
        <f>+IF(B1152="N","",IF(COUNTIF(B:B,B1152)&gt;1,COUNTIF(B$3:B1152,B1152),""))</f>
        <v/>
      </c>
      <c r="B1152" s="2" t="str">
        <f>+IF(F1152="Detention",IF(G1152&amp;E1152='Import Demurrage Detention'!$G$2&amp;'Import Demurrage Detention'!$C$3,"Y","N"),IF(G1152&amp;E1152='Import Demurrage Detention'!$H$2&amp;'Import Demurrage Detention'!$C$3,"Y","N"))</f>
        <v>N</v>
      </c>
      <c r="C1152" s="56" t="s">
        <v>583</v>
      </c>
      <c r="D1152" s="56" t="s">
        <v>584</v>
      </c>
      <c r="E1152" s="56" t="s">
        <v>124</v>
      </c>
      <c r="F1152" s="56" t="s">
        <v>6317</v>
      </c>
      <c r="G1152" s="56" t="s">
        <v>590</v>
      </c>
      <c r="H1152" s="57">
        <v>44119</v>
      </c>
      <c r="I1152" s="56" t="s">
        <v>604</v>
      </c>
      <c r="J1152" s="56" t="s">
        <v>25</v>
      </c>
      <c r="K1152" s="56" t="s">
        <v>33</v>
      </c>
      <c r="L1152" s="56" t="s">
        <v>256</v>
      </c>
      <c r="M1152" s="56" t="s">
        <v>153</v>
      </c>
      <c r="N1152" s="56" t="s">
        <v>605</v>
      </c>
      <c r="O1152" s="56" t="s">
        <v>32</v>
      </c>
      <c r="P1152" s="56" t="s">
        <v>32</v>
      </c>
      <c r="Q1152" s="56" t="s">
        <v>32</v>
      </c>
      <c r="R1152" s="56" t="s">
        <v>32</v>
      </c>
      <c r="S1152" s="56" t="s">
        <v>32</v>
      </c>
      <c r="T1152" s="56" t="s">
        <v>32</v>
      </c>
      <c r="U1152" s="56" t="s">
        <v>32</v>
      </c>
      <c r="V1152" s="56" t="s">
        <v>32</v>
      </c>
      <c r="W1152" s="2" t="str">
        <f t="shared" ref="W1152:W1215" si="40">+G1152&amp;E1152&amp;F1152</f>
        <v>JPKOBYDemurrage</v>
      </c>
    </row>
    <row r="1153" spans="1:23" s="2" customFormat="1" ht="14.45" customHeight="1">
      <c r="A1153" s="2" t="str">
        <f>+IF(B1153="N","",IF(COUNTIF(B:B,B1153)&gt;1,COUNTIF(B$3:B1153,B1153),""))</f>
        <v/>
      </c>
      <c r="B1153" s="2" t="str">
        <f>+IF(F1153="Detention",IF(G1153&amp;E1153='Import Demurrage Detention'!$G$2&amp;'Import Demurrage Detention'!$C$3,"Y","N"),IF(G1153&amp;E1153='Import Demurrage Detention'!$H$2&amp;'Import Demurrage Detention'!$C$3,"Y","N"))</f>
        <v>N</v>
      </c>
      <c r="C1153" s="56" t="s">
        <v>583</v>
      </c>
      <c r="D1153" s="56" t="s">
        <v>584</v>
      </c>
      <c r="E1153" s="56" t="s">
        <v>124</v>
      </c>
      <c r="F1153" s="56" t="s">
        <v>6317</v>
      </c>
      <c r="G1153" s="56" t="s">
        <v>593</v>
      </c>
      <c r="H1153" s="57">
        <v>44119</v>
      </c>
      <c r="I1153" s="56" t="s">
        <v>604</v>
      </c>
      <c r="J1153" s="56" t="s">
        <v>25</v>
      </c>
      <c r="K1153" s="56" t="s">
        <v>26</v>
      </c>
      <c r="L1153" s="56" t="s">
        <v>256</v>
      </c>
      <c r="M1153" s="56" t="s">
        <v>153</v>
      </c>
      <c r="N1153" s="56" t="s">
        <v>605</v>
      </c>
      <c r="O1153" s="56" t="s">
        <v>32</v>
      </c>
      <c r="P1153" s="56" t="s">
        <v>32</v>
      </c>
      <c r="Q1153" s="56" t="s">
        <v>32</v>
      </c>
      <c r="R1153" s="56" t="s">
        <v>32</v>
      </c>
      <c r="S1153" s="56" t="s">
        <v>32</v>
      </c>
      <c r="T1153" s="56" t="s">
        <v>32</v>
      </c>
      <c r="U1153" s="56" t="s">
        <v>32</v>
      </c>
      <c r="V1153" s="56" t="s">
        <v>32</v>
      </c>
      <c r="W1153" s="2" t="str">
        <f t="shared" si="40"/>
        <v>JPOSAYDemurrage</v>
      </c>
    </row>
    <row r="1154" spans="1:23" s="2" customFormat="1" ht="14.45" customHeight="1">
      <c r="A1154" s="2" t="str">
        <f>+IF(B1154="N","",IF(COUNTIF(B:B,B1154)&gt;1,COUNTIF(B$3:B1154,B1154),""))</f>
        <v/>
      </c>
      <c r="B1154" s="2" t="str">
        <f>+IF(F1154="Detention",IF(G1154&amp;E1154='Import Demurrage Detention'!$G$2&amp;'Import Demurrage Detention'!$C$3,"Y","N"),IF(G1154&amp;E1154='Import Demurrage Detention'!$H$2&amp;'Import Demurrage Detention'!$C$3,"Y","N"))</f>
        <v>N</v>
      </c>
      <c r="C1154" s="56" t="s">
        <v>583</v>
      </c>
      <c r="D1154" s="56" t="s">
        <v>584</v>
      </c>
      <c r="E1154" s="56" t="s">
        <v>124</v>
      </c>
      <c r="F1154" s="56" t="s">
        <v>6317</v>
      </c>
      <c r="G1154" s="56" t="s">
        <v>593</v>
      </c>
      <c r="H1154" s="57">
        <v>44119</v>
      </c>
      <c r="I1154" s="56" t="s">
        <v>604</v>
      </c>
      <c r="J1154" s="56" t="s">
        <v>25</v>
      </c>
      <c r="K1154" s="56" t="s">
        <v>33</v>
      </c>
      <c r="L1154" s="56" t="s">
        <v>256</v>
      </c>
      <c r="M1154" s="56" t="s">
        <v>153</v>
      </c>
      <c r="N1154" s="56" t="s">
        <v>605</v>
      </c>
      <c r="O1154" s="56" t="s">
        <v>32</v>
      </c>
      <c r="P1154" s="56" t="s">
        <v>32</v>
      </c>
      <c r="Q1154" s="56" t="s">
        <v>32</v>
      </c>
      <c r="R1154" s="56" t="s">
        <v>32</v>
      </c>
      <c r="S1154" s="56" t="s">
        <v>32</v>
      </c>
      <c r="T1154" s="56" t="s">
        <v>32</v>
      </c>
      <c r="U1154" s="56" t="s">
        <v>32</v>
      </c>
      <c r="V1154" s="56" t="s">
        <v>32</v>
      </c>
      <c r="W1154" s="2" t="str">
        <f t="shared" si="40"/>
        <v>JPOSAYDemurrage</v>
      </c>
    </row>
    <row r="1155" spans="1:23" s="2" customFormat="1" ht="14.45" customHeight="1">
      <c r="A1155" s="2" t="str">
        <f>+IF(B1155="N","",IF(COUNTIF(B:B,B1155)&gt;1,COUNTIF(B$3:B1155,B1155),""))</f>
        <v/>
      </c>
      <c r="B1155" s="2" t="str">
        <f>+IF(F1155="Detention",IF(G1155&amp;E1155='Import Demurrage Detention'!$G$2&amp;'Import Demurrage Detention'!$C$3,"Y","N"),IF(G1155&amp;E1155='Import Demurrage Detention'!$H$2&amp;'Import Demurrage Detention'!$C$3,"Y","N"))</f>
        <v>N</v>
      </c>
      <c r="C1155" s="56" t="s">
        <v>583</v>
      </c>
      <c r="D1155" s="56" t="s">
        <v>584</v>
      </c>
      <c r="E1155" s="56" t="s">
        <v>124</v>
      </c>
      <c r="F1155" s="56" t="s">
        <v>6317</v>
      </c>
      <c r="G1155" s="56" t="s">
        <v>4318</v>
      </c>
      <c r="H1155" s="57">
        <v>44119</v>
      </c>
      <c r="I1155" s="56" t="s">
        <v>604</v>
      </c>
      <c r="J1155" s="56" t="s">
        <v>25</v>
      </c>
      <c r="K1155" s="56" t="s">
        <v>26</v>
      </c>
      <c r="L1155" s="56" t="s">
        <v>256</v>
      </c>
      <c r="M1155" s="56" t="s">
        <v>153</v>
      </c>
      <c r="N1155" s="56" t="s">
        <v>605</v>
      </c>
      <c r="O1155" s="56" t="s">
        <v>32</v>
      </c>
      <c r="P1155" s="56" t="s">
        <v>32</v>
      </c>
      <c r="Q1155" s="56" t="s">
        <v>32</v>
      </c>
      <c r="R1155" s="56" t="s">
        <v>32</v>
      </c>
      <c r="S1155" s="56" t="s">
        <v>32</v>
      </c>
      <c r="T1155" s="56" t="s">
        <v>32</v>
      </c>
      <c r="U1155" s="56" t="s">
        <v>32</v>
      </c>
      <c r="V1155" s="56" t="s">
        <v>32</v>
      </c>
      <c r="W1155" s="2" t="str">
        <f t="shared" si="40"/>
        <v>JPMOJYDemurrage</v>
      </c>
    </row>
    <row r="1156" spans="1:23" s="2" customFormat="1" ht="14.45" customHeight="1">
      <c r="A1156" s="2" t="str">
        <f>+IF(B1156="N","",IF(COUNTIF(B:B,B1156)&gt;1,COUNTIF(B$3:B1156,B1156),""))</f>
        <v/>
      </c>
      <c r="B1156" s="2" t="str">
        <f>+IF(F1156="Detention",IF(G1156&amp;E1156='Import Demurrage Detention'!$G$2&amp;'Import Demurrage Detention'!$C$3,"Y","N"),IF(G1156&amp;E1156='Import Demurrage Detention'!$H$2&amp;'Import Demurrage Detention'!$C$3,"Y","N"))</f>
        <v>N</v>
      </c>
      <c r="C1156" s="56" t="s">
        <v>583</v>
      </c>
      <c r="D1156" s="56" t="s">
        <v>584</v>
      </c>
      <c r="E1156" s="56" t="s">
        <v>124</v>
      </c>
      <c r="F1156" s="56" t="s">
        <v>6317</v>
      </c>
      <c r="G1156" s="56" t="s">
        <v>4318</v>
      </c>
      <c r="H1156" s="57">
        <v>44119</v>
      </c>
      <c r="I1156" s="56" t="s">
        <v>604</v>
      </c>
      <c r="J1156" s="56" t="s">
        <v>25</v>
      </c>
      <c r="K1156" s="56" t="s">
        <v>33</v>
      </c>
      <c r="L1156" s="56" t="s">
        <v>256</v>
      </c>
      <c r="M1156" s="56" t="s">
        <v>153</v>
      </c>
      <c r="N1156" s="56" t="s">
        <v>605</v>
      </c>
      <c r="O1156" s="56" t="s">
        <v>32</v>
      </c>
      <c r="P1156" s="56" t="s">
        <v>32</v>
      </c>
      <c r="Q1156" s="56" t="s">
        <v>32</v>
      </c>
      <c r="R1156" s="56" t="s">
        <v>32</v>
      </c>
      <c r="S1156" s="56" t="s">
        <v>32</v>
      </c>
      <c r="T1156" s="56" t="s">
        <v>32</v>
      </c>
      <c r="U1156" s="56" t="s">
        <v>32</v>
      </c>
      <c r="V1156" s="56" t="s">
        <v>32</v>
      </c>
      <c r="W1156" s="2" t="str">
        <f t="shared" si="40"/>
        <v>JPMOJYDemurrage</v>
      </c>
    </row>
    <row r="1157" spans="1:23" s="2" customFormat="1" ht="14.45" customHeight="1">
      <c r="A1157" s="2" t="str">
        <f>+IF(B1157="N","",IF(COUNTIF(B:B,B1157)&gt;1,COUNTIF(B$3:B1157,B1157),""))</f>
        <v/>
      </c>
      <c r="B1157" s="2" t="str">
        <f>+IF(F1157="Detention",IF(G1157&amp;E1157='Import Demurrage Detention'!$G$2&amp;'Import Demurrage Detention'!$C$3,"Y","N"),IF(G1157&amp;E1157='Import Demurrage Detention'!$H$2&amp;'Import Demurrage Detention'!$C$3,"Y","N"))</f>
        <v>N</v>
      </c>
      <c r="C1157" s="56" t="s">
        <v>583</v>
      </c>
      <c r="D1157" s="56" t="s">
        <v>584</v>
      </c>
      <c r="E1157" s="56" t="s">
        <v>124</v>
      </c>
      <c r="F1157" s="56" t="s">
        <v>6317</v>
      </c>
      <c r="G1157" s="56" t="s">
        <v>4339</v>
      </c>
      <c r="H1157" s="57">
        <v>44119</v>
      </c>
      <c r="I1157" s="56" t="s">
        <v>604</v>
      </c>
      <c r="J1157" s="56" t="s">
        <v>25</v>
      </c>
      <c r="K1157" s="56" t="s">
        <v>26</v>
      </c>
      <c r="L1157" s="56" t="s">
        <v>256</v>
      </c>
      <c r="M1157" s="56" t="s">
        <v>153</v>
      </c>
      <c r="N1157" s="56" t="s">
        <v>605</v>
      </c>
      <c r="O1157" s="56" t="s">
        <v>32</v>
      </c>
      <c r="P1157" s="56" t="s">
        <v>32</v>
      </c>
      <c r="Q1157" s="56" t="s">
        <v>32</v>
      </c>
      <c r="R1157" s="56" t="s">
        <v>32</v>
      </c>
      <c r="S1157" s="56" t="s">
        <v>32</v>
      </c>
      <c r="T1157" s="56" t="s">
        <v>32</v>
      </c>
      <c r="U1157" s="56" t="s">
        <v>32</v>
      </c>
      <c r="V1157" s="56" t="s">
        <v>32</v>
      </c>
      <c r="W1157" s="2" t="str">
        <f t="shared" si="40"/>
        <v>JPTKMYDemurrage</v>
      </c>
    </row>
    <row r="1158" spans="1:23" s="2" customFormat="1" ht="14.45" customHeight="1">
      <c r="A1158" s="2" t="str">
        <f>+IF(B1158="N","",IF(COUNTIF(B:B,B1158)&gt;1,COUNTIF(B$3:B1158,B1158),""))</f>
        <v/>
      </c>
      <c r="B1158" s="2" t="str">
        <f>+IF(F1158="Detention",IF(G1158&amp;E1158='Import Demurrage Detention'!$G$2&amp;'Import Demurrage Detention'!$C$3,"Y","N"),IF(G1158&amp;E1158='Import Demurrage Detention'!$H$2&amp;'Import Demurrage Detention'!$C$3,"Y","N"))</f>
        <v>N</v>
      </c>
      <c r="C1158" s="56" t="s">
        <v>583</v>
      </c>
      <c r="D1158" s="56" t="s">
        <v>584</v>
      </c>
      <c r="E1158" s="56" t="s">
        <v>124</v>
      </c>
      <c r="F1158" s="56" t="s">
        <v>6317</v>
      </c>
      <c r="G1158" s="56" t="s">
        <v>4339</v>
      </c>
      <c r="H1158" s="57">
        <v>44119</v>
      </c>
      <c r="I1158" s="56" t="s">
        <v>604</v>
      </c>
      <c r="J1158" s="56" t="s">
        <v>25</v>
      </c>
      <c r="K1158" s="56" t="s">
        <v>33</v>
      </c>
      <c r="L1158" s="56" t="s">
        <v>256</v>
      </c>
      <c r="M1158" s="56" t="s">
        <v>153</v>
      </c>
      <c r="N1158" s="56" t="s">
        <v>605</v>
      </c>
      <c r="O1158" s="56" t="s">
        <v>32</v>
      </c>
      <c r="P1158" s="56" t="s">
        <v>32</v>
      </c>
      <c r="Q1158" s="56" t="s">
        <v>32</v>
      </c>
      <c r="R1158" s="56" t="s">
        <v>32</v>
      </c>
      <c r="S1158" s="56" t="s">
        <v>32</v>
      </c>
      <c r="T1158" s="56" t="s">
        <v>32</v>
      </c>
      <c r="U1158" s="56" t="s">
        <v>32</v>
      </c>
      <c r="V1158" s="56" t="s">
        <v>32</v>
      </c>
      <c r="W1158" s="2" t="str">
        <f t="shared" si="40"/>
        <v>JPTKMYDemurrage</v>
      </c>
    </row>
    <row r="1159" spans="1:23" s="2" customFormat="1" ht="14.45" customHeight="1">
      <c r="A1159" s="2" t="str">
        <f>+IF(B1159="N","",IF(COUNTIF(B:B,B1159)&gt;1,COUNTIF(B$3:B1159,B1159),""))</f>
        <v/>
      </c>
      <c r="B1159" s="2" t="str">
        <f>+IF(F1159="Detention",IF(G1159&amp;E1159='Import Demurrage Detention'!$G$2&amp;'Import Demurrage Detention'!$C$3,"Y","N"),IF(G1159&amp;E1159='Import Demurrage Detention'!$H$2&amp;'Import Demurrage Detention'!$C$3,"Y","N"))</f>
        <v>N</v>
      </c>
      <c r="C1159" s="56" t="s">
        <v>583</v>
      </c>
      <c r="D1159" s="56" t="s">
        <v>584</v>
      </c>
      <c r="E1159" s="56" t="s">
        <v>124</v>
      </c>
      <c r="F1159" s="56" t="s">
        <v>6317</v>
      </c>
      <c r="G1159" s="56" t="s">
        <v>595</v>
      </c>
      <c r="H1159" s="57">
        <v>44119</v>
      </c>
      <c r="I1159" s="56" t="s">
        <v>604</v>
      </c>
      <c r="J1159" s="56" t="s">
        <v>25</v>
      </c>
      <c r="K1159" s="56" t="s">
        <v>26</v>
      </c>
      <c r="L1159" s="56" t="s">
        <v>256</v>
      </c>
      <c r="M1159" s="56" t="s">
        <v>153</v>
      </c>
      <c r="N1159" s="56" t="s">
        <v>605</v>
      </c>
      <c r="O1159" s="56" t="s">
        <v>32</v>
      </c>
      <c r="P1159" s="56" t="s">
        <v>32</v>
      </c>
      <c r="Q1159" s="56" t="s">
        <v>32</v>
      </c>
      <c r="R1159" s="56" t="s">
        <v>32</v>
      </c>
      <c r="S1159" s="56" t="s">
        <v>32</v>
      </c>
      <c r="T1159" s="56" t="s">
        <v>32</v>
      </c>
      <c r="U1159" s="56" t="s">
        <v>32</v>
      </c>
      <c r="V1159" s="56" t="s">
        <v>32</v>
      </c>
      <c r="W1159" s="2" t="str">
        <f t="shared" si="40"/>
        <v>JPHIJYDemurrage</v>
      </c>
    </row>
    <row r="1160" spans="1:23" s="2" customFormat="1" ht="14.45" customHeight="1">
      <c r="A1160" s="2" t="str">
        <f>+IF(B1160="N","",IF(COUNTIF(B:B,B1160)&gt;1,COUNTIF(B$3:B1160,B1160),""))</f>
        <v/>
      </c>
      <c r="B1160" s="2" t="str">
        <f>+IF(F1160="Detention",IF(G1160&amp;E1160='Import Demurrage Detention'!$G$2&amp;'Import Demurrage Detention'!$C$3,"Y","N"),IF(G1160&amp;E1160='Import Demurrage Detention'!$H$2&amp;'Import Demurrage Detention'!$C$3,"Y","N"))</f>
        <v>N</v>
      </c>
      <c r="C1160" s="56" t="s">
        <v>583</v>
      </c>
      <c r="D1160" s="56" t="s">
        <v>584</v>
      </c>
      <c r="E1160" s="56" t="s">
        <v>124</v>
      </c>
      <c r="F1160" s="56" t="s">
        <v>6317</v>
      </c>
      <c r="G1160" s="56" t="s">
        <v>595</v>
      </c>
      <c r="H1160" s="57">
        <v>44119</v>
      </c>
      <c r="I1160" s="56" t="s">
        <v>604</v>
      </c>
      <c r="J1160" s="56" t="s">
        <v>25</v>
      </c>
      <c r="K1160" s="56" t="s">
        <v>33</v>
      </c>
      <c r="L1160" s="56" t="s">
        <v>256</v>
      </c>
      <c r="M1160" s="56" t="s">
        <v>153</v>
      </c>
      <c r="N1160" s="56" t="s">
        <v>605</v>
      </c>
      <c r="O1160" s="56" t="s">
        <v>32</v>
      </c>
      <c r="P1160" s="56" t="s">
        <v>32</v>
      </c>
      <c r="Q1160" s="56" t="s">
        <v>32</v>
      </c>
      <c r="R1160" s="56" t="s">
        <v>32</v>
      </c>
      <c r="S1160" s="56" t="s">
        <v>32</v>
      </c>
      <c r="T1160" s="56" t="s">
        <v>32</v>
      </c>
      <c r="U1160" s="56" t="s">
        <v>32</v>
      </c>
      <c r="V1160" s="56" t="s">
        <v>32</v>
      </c>
      <c r="W1160" s="2" t="str">
        <f t="shared" si="40"/>
        <v>JPHIJYDemurrage</v>
      </c>
    </row>
    <row r="1161" spans="1:23" s="2" customFormat="1" ht="14.45" customHeight="1">
      <c r="A1161" s="2" t="str">
        <f>+IF(B1161="N","",IF(COUNTIF(B:B,B1161)&gt;1,COUNTIF(B$3:B1161,B1161),""))</f>
        <v/>
      </c>
      <c r="B1161" s="2" t="str">
        <f>+IF(F1161="Detention",IF(G1161&amp;E1161='Import Demurrage Detention'!$G$2&amp;'Import Demurrage Detention'!$C$3,"Y","N"),IF(G1161&amp;E1161='Import Demurrage Detention'!$H$2&amp;'Import Demurrage Detention'!$C$3,"Y","N"))</f>
        <v>N</v>
      </c>
      <c r="C1161" s="56" t="s">
        <v>583</v>
      </c>
      <c r="D1161" s="56" t="s">
        <v>584</v>
      </c>
      <c r="E1161" s="56" t="s">
        <v>21</v>
      </c>
      <c r="F1161" s="56" t="s">
        <v>22</v>
      </c>
      <c r="G1161" s="56" t="s">
        <v>595</v>
      </c>
      <c r="H1161" s="57">
        <v>44201</v>
      </c>
      <c r="I1161" s="56" t="s">
        <v>81</v>
      </c>
      <c r="J1161" s="56" t="s">
        <v>89</v>
      </c>
      <c r="K1161" s="56" t="s">
        <v>26</v>
      </c>
      <c r="L1161" s="56" t="s">
        <v>27</v>
      </c>
      <c r="M1161" s="56" t="s">
        <v>82</v>
      </c>
      <c r="N1161" s="56" t="s">
        <v>596</v>
      </c>
      <c r="O1161" s="56" t="s">
        <v>597</v>
      </c>
      <c r="P1161" s="56" t="s">
        <v>598</v>
      </c>
      <c r="Q1161" s="56" t="s">
        <v>96</v>
      </c>
      <c r="R1161" s="56" t="s">
        <v>599</v>
      </c>
      <c r="S1161" s="56" t="s">
        <v>32</v>
      </c>
      <c r="T1161" s="56" t="s">
        <v>32</v>
      </c>
      <c r="U1161" s="56" t="s">
        <v>32</v>
      </c>
      <c r="V1161" s="56" t="s">
        <v>32</v>
      </c>
      <c r="W1161" s="2" t="str">
        <f t="shared" si="40"/>
        <v>JPHIJNDetention</v>
      </c>
    </row>
    <row r="1162" spans="1:23" s="2" customFormat="1" ht="14.45" customHeight="1">
      <c r="A1162" s="2" t="str">
        <f>+IF(B1162="N","",IF(COUNTIF(B:B,B1162)&gt;1,COUNTIF(B$3:B1162,B1162),""))</f>
        <v/>
      </c>
      <c r="B1162" s="2" t="str">
        <f>+IF(F1162="Detention",IF(G1162&amp;E1162='Import Demurrage Detention'!$G$2&amp;'Import Demurrage Detention'!$C$3,"Y","N"),IF(G1162&amp;E1162='Import Demurrage Detention'!$H$2&amp;'Import Demurrage Detention'!$C$3,"Y","N"))</f>
        <v>N</v>
      </c>
      <c r="C1162" s="56" t="s">
        <v>583</v>
      </c>
      <c r="D1162" s="56" t="s">
        <v>584</v>
      </c>
      <c r="E1162" s="56" t="s">
        <v>21</v>
      </c>
      <c r="F1162" s="56" t="s">
        <v>22</v>
      </c>
      <c r="G1162" s="56" t="s">
        <v>595</v>
      </c>
      <c r="H1162" s="57">
        <v>44201</v>
      </c>
      <c r="I1162" s="56" t="s">
        <v>81</v>
      </c>
      <c r="J1162" s="56" t="s">
        <v>89</v>
      </c>
      <c r="K1162" s="56" t="s">
        <v>33</v>
      </c>
      <c r="L1162" s="56" t="s">
        <v>27</v>
      </c>
      <c r="M1162" s="56" t="s">
        <v>82</v>
      </c>
      <c r="N1162" s="56" t="s">
        <v>600</v>
      </c>
      <c r="O1162" s="56" t="s">
        <v>597</v>
      </c>
      <c r="P1162" s="56" t="s">
        <v>601</v>
      </c>
      <c r="Q1162" s="56" t="s">
        <v>96</v>
      </c>
      <c r="R1162" s="56" t="s">
        <v>591</v>
      </c>
      <c r="S1162" s="56" t="s">
        <v>32</v>
      </c>
      <c r="T1162" s="56" t="s">
        <v>32</v>
      </c>
      <c r="U1162" s="56" t="s">
        <v>32</v>
      </c>
      <c r="V1162" s="56" t="s">
        <v>32</v>
      </c>
      <c r="W1162" s="2" t="str">
        <f t="shared" si="40"/>
        <v>JPHIJNDetention</v>
      </c>
    </row>
    <row r="1163" spans="1:23" s="2" customFormat="1" ht="14.45" customHeight="1">
      <c r="A1163" s="2" t="str">
        <f>+IF(B1163="N","",IF(COUNTIF(B:B,B1163)&gt;1,COUNTIF(B$3:B1163,B1163),""))</f>
        <v/>
      </c>
      <c r="B1163" s="2" t="str">
        <f>+IF(F1163="Detention",IF(G1163&amp;E1163='Import Demurrage Detention'!$G$2&amp;'Import Demurrage Detention'!$C$3,"Y","N"),IF(G1163&amp;E1163='Import Demurrage Detention'!$H$2&amp;'Import Demurrage Detention'!$C$3,"Y","N"))</f>
        <v>N</v>
      </c>
      <c r="C1163" s="56" t="s">
        <v>583</v>
      </c>
      <c r="D1163" s="56" t="s">
        <v>584</v>
      </c>
      <c r="E1163" s="56" t="s">
        <v>21</v>
      </c>
      <c r="F1163" s="56" t="s">
        <v>22</v>
      </c>
      <c r="G1163" s="56" t="s">
        <v>4319</v>
      </c>
      <c r="H1163" s="57">
        <v>44201</v>
      </c>
      <c r="I1163" s="56" t="s">
        <v>81</v>
      </c>
      <c r="J1163" s="56" t="s">
        <v>89</v>
      </c>
      <c r="K1163" s="56" t="s">
        <v>26</v>
      </c>
      <c r="L1163" s="56" t="s">
        <v>27</v>
      </c>
      <c r="M1163" s="56" t="s">
        <v>82</v>
      </c>
      <c r="N1163" s="56" t="s">
        <v>596</v>
      </c>
      <c r="O1163" s="56" t="s">
        <v>597</v>
      </c>
      <c r="P1163" s="56" t="s">
        <v>598</v>
      </c>
      <c r="Q1163" s="56" t="s">
        <v>96</v>
      </c>
      <c r="R1163" s="56" t="s">
        <v>599</v>
      </c>
      <c r="S1163" s="56" t="s">
        <v>32</v>
      </c>
      <c r="T1163" s="56" t="s">
        <v>32</v>
      </c>
      <c r="U1163" s="56" t="s">
        <v>32</v>
      </c>
      <c r="V1163" s="56" t="s">
        <v>32</v>
      </c>
      <c r="W1163" s="2" t="str">
        <f t="shared" si="40"/>
        <v>JPNGONDetention</v>
      </c>
    </row>
    <row r="1164" spans="1:23" s="2" customFormat="1" ht="14.45" customHeight="1">
      <c r="A1164" s="2" t="str">
        <f>+IF(B1164="N","",IF(COUNTIF(B:B,B1164)&gt;1,COUNTIF(B$3:B1164,B1164),""))</f>
        <v/>
      </c>
      <c r="B1164" s="2" t="str">
        <f>+IF(F1164="Detention",IF(G1164&amp;E1164='Import Demurrage Detention'!$G$2&amp;'Import Demurrage Detention'!$C$3,"Y","N"),IF(G1164&amp;E1164='Import Demurrage Detention'!$H$2&amp;'Import Demurrage Detention'!$C$3,"Y","N"))</f>
        <v>N</v>
      </c>
      <c r="C1164" s="56" t="s">
        <v>583</v>
      </c>
      <c r="D1164" s="56" t="s">
        <v>584</v>
      </c>
      <c r="E1164" s="56" t="s">
        <v>21</v>
      </c>
      <c r="F1164" s="56" t="s">
        <v>22</v>
      </c>
      <c r="G1164" s="56" t="s">
        <v>4319</v>
      </c>
      <c r="H1164" s="57">
        <v>44201</v>
      </c>
      <c r="I1164" s="56" t="s">
        <v>81</v>
      </c>
      <c r="J1164" s="56" t="s">
        <v>89</v>
      </c>
      <c r="K1164" s="56" t="s">
        <v>33</v>
      </c>
      <c r="L1164" s="56" t="s">
        <v>27</v>
      </c>
      <c r="M1164" s="56" t="s">
        <v>82</v>
      </c>
      <c r="N1164" s="56" t="s">
        <v>600</v>
      </c>
      <c r="O1164" s="56" t="s">
        <v>597</v>
      </c>
      <c r="P1164" s="56" t="s">
        <v>601</v>
      </c>
      <c r="Q1164" s="56" t="s">
        <v>96</v>
      </c>
      <c r="R1164" s="56" t="s">
        <v>591</v>
      </c>
      <c r="S1164" s="56" t="s">
        <v>32</v>
      </c>
      <c r="T1164" s="56" t="s">
        <v>32</v>
      </c>
      <c r="U1164" s="56" t="s">
        <v>32</v>
      </c>
      <c r="V1164" s="56" t="s">
        <v>32</v>
      </c>
      <c r="W1164" s="2" t="str">
        <f t="shared" si="40"/>
        <v>JPNGONDetention</v>
      </c>
    </row>
    <row r="1165" spans="1:23" s="2" customFormat="1" ht="14.45" customHeight="1">
      <c r="A1165" s="2" t="str">
        <f>+IF(B1165="N","",IF(COUNTIF(B:B,B1165)&gt;1,COUNTIF(B$3:B1165,B1165),""))</f>
        <v/>
      </c>
      <c r="B1165" s="2" t="str">
        <f>+IF(F1165="Detention",IF(G1165&amp;E1165='Import Demurrage Detention'!$G$2&amp;'Import Demurrage Detention'!$C$3,"Y","N"),IF(G1165&amp;E1165='Import Demurrage Detention'!$H$2&amp;'Import Demurrage Detention'!$C$3,"Y","N"))</f>
        <v>N</v>
      </c>
      <c r="C1165" s="56" t="s">
        <v>583</v>
      </c>
      <c r="D1165" s="56" t="s">
        <v>584</v>
      </c>
      <c r="E1165" s="56" t="s">
        <v>21</v>
      </c>
      <c r="F1165" s="56" t="s">
        <v>22</v>
      </c>
      <c r="G1165" s="56" t="s">
        <v>4339</v>
      </c>
      <c r="H1165" s="57">
        <v>44201</v>
      </c>
      <c r="I1165" s="56" t="s">
        <v>81</v>
      </c>
      <c r="J1165" s="56" t="s">
        <v>89</v>
      </c>
      <c r="K1165" s="56" t="s">
        <v>26</v>
      </c>
      <c r="L1165" s="56" t="s">
        <v>27</v>
      </c>
      <c r="M1165" s="56" t="s">
        <v>82</v>
      </c>
      <c r="N1165" s="56" t="s">
        <v>596</v>
      </c>
      <c r="O1165" s="56" t="s">
        <v>597</v>
      </c>
      <c r="P1165" s="56" t="s">
        <v>598</v>
      </c>
      <c r="Q1165" s="56" t="s">
        <v>96</v>
      </c>
      <c r="R1165" s="56" t="s">
        <v>599</v>
      </c>
      <c r="S1165" s="56" t="s">
        <v>32</v>
      </c>
      <c r="T1165" s="56" t="s">
        <v>32</v>
      </c>
      <c r="U1165" s="56" t="s">
        <v>32</v>
      </c>
      <c r="V1165" s="56" t="s">
        <v>32</v>
      </c>
      <c r="W1165" s="2" t="str">
        <f t="shared" si="40"/>
        <v>JPTKMNDetention</v>
      </c>
    </row>
    <row r="1166" spans="1:23" s="2" customFormat="1" ht="14.45" customHeight="1">
      <c r="A1166" s="2" t="str">
        <f>+IF(B1166="N","",IF(COUNTIF(B:B,B1166)&gt;1,COUNTIF(B$3:B1166,B1166),""))</f>
        <v/>
      </c>
      <c r="B1166" s="2" t="str">
        <f>+IF(F1166="Detention",IF(G1166&amp;E1166='Import Demurrage Detention'!$G$2&amp;'Import Demurrage Detention'!$C$3,"Y","N"),IF(G1166&amp;E1166='Import Demurrage Detention'!$H$2&amp;'Import Demurrage Detention'!$C$3,"Y","N"))</f>
        <v>N</v>
      </c>
      <c r="C1166" s="56" t="s">
        <v>583</v>
      </c>
      <c r="D1166" s="56" t="s">
        <v>584</v>
      </c>
      <c r="E1166" s="56" t="s">
        <v>21</v>
      </c>
      <c r="F1166" s="56" t="s">
        <v>22</v>
      </c>
      <c r="G1166" s="56" t="s">
        <v>4339</v>
      </c>
      <c r="H1166" s="57">
        <v>44201</v>
      </c>
      <c r="I1166" s="56" t="s">
        <v>81</v>
      </c>
      <c r="J1166" s="56" t="s">
        <v>89</v>
      </c>
      <c r="K1166" s="56" t="s">
        <v>64</v>
      </c>
      <c r="L1166" s="56" t="s">
        <v>27</v>
      </c>
      <c r="M1166" s="56" t="s">
        <v>82</v>
      </c>
      <c r="N1166" s="56" t="s">
        <v>596</v>
      </c>
      <c r="O1166" s="56" t="s">
        <v>597</v>
      </c>
      <c r="P1166" s="56" t="s">
        <v>598</v>
      </c>
      <c r="Q1166" s="56" t="s">
        <v>96</v>
      </c>
      <c r="R1166" s="56" t="s">
        <v>599</v>
      </c>
      <c r="S1166" s="56" t="s">
        <v>32</v>
      </c>
      <c r="T1166" s="56" t="s">
        <v>32</v>
      </c>
      <c r="U1166" s="56" t="s">
        <v>32</v>
      </c>
      <c r="V1166" s="56" t="s">
        <v>32</v>
      </c>
      <c r="W1166" s="2" t="str">
        <f t="shared" si="40"/>
        <v>JPTKMNDetention</v>
      </c>
    </row>
    <row r="1167" spans="1:23" s="2" customFormat="1" ht="14.45" customHeight="1">
      <c r="A1167" s="2" t="str">
        <f>+IF(B1167="N","",IF(COUNTIF(B:B,B1167)&gt;1,COUNTIF(B$3:B1167,B1167),""))</f>
        <v/>
      </c>
      <c r="B1167" s="2" t="str">
        <f>+IF(F1167="Detention",IF(G1167&amp;E1167='Import Demurrage Detention'!$G$2&amp;'Import Demurrage Detention'!$C$3,"Y","N"),IF(G1167&amp;E1167='Import Demurrage Detention'!$H$2&amp;'Import Demurrage Detention'!$C$3,"Y","N"))</f>
        <v>N</v>
      </c>
      <c r="C1167" s="56" t="s">
        <v>583</v>
      </c>
      <c r="D1167" s="56" t="s">
        <v>584</v>
      </c>
      <c r="E1167" s="56" t="s">
        <v>21</v>
      </c>
      <c r="F1167" s="56" t="s">
        <v>22</v>
      </c>
      <c r="G1167" s="56" t="s">
        <v>4339</v>
      </c>
      <c r="H1167" s="57">
        <v>44201</v>
      </c>
      <c r="I1167" s="56" t="s">
        <v>81</v>
      </c>
      <c r="J1167" s="56" t="s">
        <v>89</v>
      </c>
      <c r="K1167" s="56" t="s">
        <v>33</v>
      </c>
      <c r="L1167" s="56" t="s">
        <v>27</v>
      </c>
      <c r="M1167" s="56" t="s">
        <v>82</v>
      </c>
      <c r="N1167" s="56" t="s">
        <v>600</v>
      </c>
      <c r="O1167" s="56" t="s">
        <v>597</v>
      </c>
      <c r="P1167" s="56" t="s">
        <v>601</v>
      </c>
      <c r="Q1167" s="56" t="s">
        <v>96</v>
      </c>
      <c r="R1167" s="56" t="s">
        <v>591</v>
      </c>
      <c r="S1167" s="56" t="s">
        <v>32</v>
      </c>
      <c r="T1167" s="56" t="s">
        <v>32</v>
      </c>
      <c r="U1167" s="56" t="s">
        <v>32</v>
      </c>
      <c r="V1167" s="56" t="s">
        <v>32</v>
      </c>
      <c r="W1167" s="2" t="str">
        <f t="shared" si="40"/>
        <v>JPTKMNDetention</v>
      </c>
    </row>
    <row r="1168" spans="1:23" s="2" customFormat="1" ht="14.45" customHeight="1">
      <c r="A1168" s="2" t="str">
        <f>+IF(B1168="N","",IF(COUNTIF(B:B,B1168)&gt;1,COUNTIF(B$3:B1168,B1168),""))</f>
        <v/>
      </c>
      <c r="B1168" s="2" t="str">
        <f>+IF(F1168="Detention",IF(G1168&amp;E1168='Import Demurrage Detention'!$G$2&amp;'Import Demurrage Detention'!$C$3,"Y","N"),IF(G1168&amp;E1168='Import Demurrage Detention'!$H$2&amp;'Import Demurrage Detention'!$C$3,"Y","N"))</f>
        <v>N</v>
      </c>
      <c r="C1168" s="56" t="s">
        <v>583</v>
      </c>
      <c r="D1168" s="56" t="s">
        <v>584</v>
      </c>
      <c r="E1168" s="56" t="s">
        <v>21</v>
      </c>
      <c r="F1168" s="56" t="s">
        <v>22</v>
      </c>
      <c r="G1168" s="56" t="s">
        <v>4339</v>
      </c>
      <c r="H1168" s="57">
        <v>44201</v>
      </c>
      <c r="I1168" s="56" t="s">
        <v>81</v>
      </c>
      <c r="J1168" s="56" t="s">
        <v>89</v>
      </c>
      <c r="K1168" s="56" t="s">
        <v>55</v>
      </c>
      <c r="L1168" s="56" t="s">
        <v>27</v>
      </c>
      <c r="M1168" s="56" t="s">
        <v>82</v>
      </c>
      <c r="N1168" s="56" t="s">
        <v>600</v>
      </c>
      <c r="O1168" s="56" t="s">
        <v>597</v>
      </c>
      <c r="P1168" s="56" t="s">
        <v>601</v>
      </c>
      <c r="Q1168" s="56" t="s">
        <v>96</v>
      </c>
      <c r="R1168" s="56" t="s">
        <v>591</v>
      </c>
      <c r="S1168" s="56" t="s">
        <v>32</v>
      </c>
      <c r="T1168" s="56" t="s">
        <v>32</v>
      </c>
      <c r="U1168" s="56" t="s">
        <v>32</v>
      </c>
      <c r="V1168" s="56" t="s">
        <v>32</v>
      </c>
      <c r="W1168" s="2" t="str">
        <f t="shared" si="40"/>
        <v>JPTKMNDetention</v>
      </c>
    </row>
    <row r="1169" spans="1:23" s="2" customFormat="1" ht="14.45" customHeight="1">
      <c r="A1169" s="2" t="str">
        <f>+IF(B1169="N","",IF(COUNTIF(B:B,B1169)&gt;1,COUNTIF(B$3:B1169,B1169),""))</f>
        <v/>
      </c>
      <c r="B1169" s="2" t="str">
        <f>+IF(F1169="Detention",IF(G1169&amp;E1169='Import Demurrage Detention'!$G$2&amp;'Import Demurrage Detention'!$C$3,"Y","N"),IF(G1169&amp;E1169='Import Demurrage Detention'!$H$2&amp;'Import Demurrage Detention'!$C$3,"Y","N"))</f>
        <v>N</v>
      </c>
      <c r="C1169" s="56" t="s">
        <v>583</v>
      </c>
      <c r="D1169" s="56" t="s">
        <v>584</v>
      </c>
      <c r="E1169" s="56" t="s">
        <v>21</v>
      </c>
      <c r="F1169" s="56" t="s">
        <v>22</v>
      </c>
      <c r="G1169" s="56" t="s">
        <v>4318</v>
      </c>
      <c r="H1169" s="57">
        <v>44201</v>
      </c>
      <c r="I1169" s="56" t="s">
        <v>81</v>
      </c>
      <c r="J1169" s="56" t="s">
        <v>89</v>
      </c>
      <c r="K1169" s="56" t="s">
        <v>26</v>
      </c>
      <c r="L1169" s="56" t="s">
        <v>27</v>
      </c>
      <c r="M1169" s="56" t="s">
        <v>82</v>
      </c>
      <c r="N1169" s="56" t="s">
        <v>596</v>
      </c>
      <c r="O1169" s="56" t="s">
        <v>597</v>
      </c>
      <c r="P1169" s="56" t="s">
        <v>598</v>
      </c>
      <c r="Q1169" s="56" t="s">
        <v>96</v>
      </c>
      <c r="R1169" s="56" t="s">
        <v>599</v>
      </c>
      <c r="S1169" s="56" t="s">
        <v>32</v>
      </c>
      <c r="T1169" s="56" t="s">
        <v>32</v>
      </c>
      <c r="U1169" s="56" t="s">
        <v>32</v>
      </c>
      <c r="V1169" s="56" t="s">
        <v>32</v>
      </c>
      <c r="W1169" s="2" t="str">
        <f t="shared" si="40"/>
        <v>JPMOJNDetention</v>
      </c>
    </row>
    <row r="1170" spans="1:23" s="2" customFormat="1" ht="14.45" customHeight="1">
      <c r="A1170" s="2" t="str">
        <f>+IF(B1170="N","",IF(COUNTIF(B:B,B1170)&gt;1,COUNTIF(B$3:B1170,B1170),""))</f>
        <v/>
      </c>
      <c r="B1170" s="2" t="str">
        <f>+IF(F1170="Detention",IF(G1170&amp;E1170='Import Demurrage Detention'!$G$2&amp;'Import Demurrage Detention'!$C$3,"Y","N"),IF(G1170&amp;E1170='Import Demurrage Detention'!$H$2&amp;'Import Demurrage Detention'!$C$3,"Y","N"))</f>
        <v>N</v>
      </c>
      <c r="C1170" s="56" t="s">
        <v>583</v>
      </c>
      <c r="D1170" s="56" t="s">
        <v>584</v>
      </c>
      <c r="E1170" s="56" t="s">
        <v>21</v>
      </c>
      <c r="F1170" s="56" t="s">
        <v>22</v>
      </c>
      <c r="G1170" s="56" t="s">
        <v>4318</v>
      </c>
      <c r="H1170" s="57">
        <v>44201</v>
      </c>
      <c r="I1170" s="56" t="s">
        <v>81</v>
      </c>
      <c r="J1170" s="56" t="s">
        <v>89</v>
      </c>
      <c r="K1170" s="56" t="s">
        <v>64</v>
      </c>
      <c r="L1170" s="56" t="s">
        <v>27</v>
      </c>
      <c r="M1170" s="56" t="s">
        <v>82</v>
      </c>
      <c r="N1170" s="56" t="s">
        <v>596</v>
      </c>
      <c r="O1170" s="56" t="s">
        <v>597</v>
      </c>
      <c r="P1170" s="56" t="s">
        <v>598</v>
      </c>
      <c r="Q1170" s="56" t="s">
        <v>96</v>
      </c>
      <c r="R1170" s="56" t="s">
        <v>599</v>
      </c>
      <c r="S1170" s="56" t="s">
        <v>32</v>
      </c>
      <c r="T1170" s="56" t="s">
        <v>32</v>
      </c>
      <c r="U1170" s="56" t="s">
        <v>32</v>
      </c>
      <c r="V1170" s="56" t="s">
        <v>32</v>
      </c>
      <c r="W1170" s="2" t="str">
        <f t="shared" si="40"/>
        <v>JPMOJNDetention</v>
      </c>
    </row>
    <row r="1171" spans="1:23" s="2" customFormat="1" ht="14.45" customHeight="1">
      <c r="A1171" s="2" t="str">
        <f>+IF(B1171="N","",IF(COUNTIF(B:B,B1171)&gt;1,COUNTIF(B$3:B1171,B1171),""))</f>
        <v/>
      </c>
      <c r="B1171" s="2" t="str">
        <f>+IF(F1171="Detention",IF(G1171&amp;E1171='Import Demurrage Detention'!$G$2&amp;'Import Demurrage Detention'!$C$3,"Y","N"),IF(G1171&amp;E1171='Import Demurrage Detention'!$H$2&amp;'Import Demurrage Detention'!$C$3,"Y","N"))</f>
        <v>N</v>
      </c>
      <c r="C1171" s="56" t="s">
        <v>583</v>
      </c>
      <c r="D1171" s="56" t="s">
        <v>584</v>
      </c>
      <c r="E1171" s="56" t="s">
        <v>21</v>
      </c>
      <c r="F1171" s="56" t="s">
        <v>22</v>
      </c>
      <c r="G1171" s="56" t="s">
        <v>4318</v>
      </c>
      <c r="H1171" s="57">
        <v>44201</v>
      </c>
      <c r="I1171" s="56" t="s">
        <v>81</v>
      </c>
      <c r="J1171" s="56" t="s">
        <v>89</v>
      </c>
      <c r="K1171" s="56" t="s">
        <v>33</v>
      </c>
      <c r="L1171" s="56" t="s">
        <v>27</v>
      </c>
      <c r="M1171" s="56" t="s">
        <v>82</v>
      </c>
      <c r="N1171" s="56" t="s">
        <v>600</v>
      </c>
      <c r="O1171" s="56" t="s">
        <v>597</v>
      </c>
      <c r="P1171" s="56" t="s">
        <v>601</v>
      </c>
      <c r="Q1171" s="56" t="s">
        <v>96</v>
      </c>
      <c r="R1171" s="56" t="s">
        <v>591</v>
      </c>
      <c r="S1171" s="56" t="s">
        <v>32</v>
      </c>
      <c r="T1171" s="56" t="s">
        <v>32</v>
      </c>
      <c r="U1171" s="56" t="s">
        <v>32</v>
      </c>
      <c r="V1171" s="56" t="s">
        <v>32</v>
      </c>
      <c r="W1171" s="2" t="str">
        <f t="shared" si="40"/>
        <v>JPMOJNDetention</v>
      </c>
    </row>
    <row r="1172" spans="1:23" s="2" customFormat="1" ht="14.45" customHeight="1">
      <c r="A1172" s="2" t="str">
        <f>+IF(B1172="N","",IF(COUNTIF(B:B,B1172)&gt;1,COUNTIF(B$3:B1172,B1172),""))</f>
        <v/>
      </c>
      <c r="B1172" s="2" t="str">
        <f>+IF(F1172="Detention",IF(G1172&amp;E1172='Import Demurrage Detention'!$G$2&amp;'Import Demurrage Detention'!$C$3,"Y","N"),IF(G1172&amp;E1172='Import Demurrage Detention'!$H$2&amp;'Import Demurrage Detention'!$C$3,"Y","N"))</f>
        <v>N</v>
      </c>
      <c r="C1172" s="56" t="s">
        <v>583</v>
      </c>
      <c r="D1172" s="56" t="s">
        <v>584</v>
      </c>
      <c r="E1172" s="56" t="s">
        <v>21</v>
      </c>
      <c r="F1172" s="56" t="s">
        <v>22</v>
      </c>
      <c r="G1172" s="56" t="s">
        <v>4318</v>
      </c>
      <c r="H1172" s="57">
        <v>44201</v>
      </c>
      <c r="I1172" s="56" t="s">
        <v>81</v>
      </c>
      <c r="J1172" s="56" t="s">
        <v>89</v>
      </c>
      <c r="K1172" s="56" t="s">
        <v>55</v>
      </c>
      <c r="L1172" s="56" t="s">
        <v>27</v>
      </c>
      <c r="M1172" s="56" t="s">
        <v>82</v>
      </c>
      <c r="N1172" s="56" t="s">
        <v>600</v>
      </c>
      <c r="O1172" s="56" t="s">
        <v>597</v>
      </c>
      <c r="P1172" s="56" t="s">
        <v>601</v>
      </c>
      <c r="Q1172" s="56" t="s">
        <v>96</v>
      </c>
      <c r="R1172" s="56" t="s">
        <v>591</v>
      </c>
      <c r="S1172" s="56" t="s">
        <v>32</v>
      </c>
      <c r="T1172" s="56" t="s">
        <v>32</v>
      </c>
      <c r="U1172" s="56" t="s">
        <v>32</v>
      </c>
      <c r="V1172" s="56" t="s">
        <v>32</v>
      </c>
      <c r="W1172" s="2" t="str">
        <f t="shared" si="40"/>
        <v>JPMOJNDetention</v>
      </c>
    </row>
    <row r="1173" spans="1:23" s="2" customFormat="1" ht="14.45" customHeight="1">
      <c r="A1173" s="2" t="str">
        <f>+IF(B1173="N","",IF(COUNTIF(B:B,B1173)&gt;1,COUNTIF(B$3:B1173,B1173),""))</f>
        <v/>
      </c>
      <c r="B1173" s="2" t="str">
        <f>+IF(F1173="Detention",IF(G1173&amp;E1173='Import Demurrage Detention'!$G$2&amp;'Import Demurrage Detention'!$C$3,"Y","N"),IF(G1173&amp;E1173='Import Demurrage Detention'!$H$2&amp;'Import Demurrage Detention'!$C$3,"Y","N"))</f>
        <v>N</v>
      </c>
      <c r="C1173" s="56" t="s">
        <v>583</v>
      </c>
      <c r="D1173" s="56" t="s">
        <v>584</v>
      </c>
      <c r="E1173" s="56" t="s">
        <v>21</v>
      </c>
      <c r="F1173" s="56" t="s">
        <v>22</v>
      </c>
      <c r="G1173" s="56" t="s">
        <v>4344</v>
      </c>
      <c r="H1173" s="57">
        <v>44201</v>
      </c>
      <c r="I1173" s="56" t="s">
        <v>81</v>
      </c>
      <c r="J1173" s="56" t="s">
        <v>89</v>
      </c>
      <c r="K1173" s="56" t="s">
        <v>26</v>
      </c>
      <c r="L1173" s="56" t="s">
        <v>27</v>
      </c>
      <c r="M1173" s="56" t="s">
        <v>82</v>
      </c>
      <c r="N1173" s="56" t="s">
        <v>596</v>
      </c>
      <c r="O1173" s="56" t="s">
        <v>597</v>
      </c>
      <c r="P1173" s="56" t="s">
        <v>598</v>
      </c>
      <c r="Q1173" s="56" t="s">
        <v>96</v>
      </c>
      <c r="R1173" s="56" t="s">
        <v>599</v>
      </c>
      <c r="S1173" s="56" t="s">
        <v>32</v>
      </c>
      <c r="T1173" s="56" t="s">
        <v>32</v>
      </c>
      <c r="U1173" s="56" t="s">
        <v>32</v>
      </c>
      <c r="V1173" s="56" t="s">
        <v>32</v>
      </c>
      <c r="W1173" s="2" t="str">
        <f t="shared" si="40"/>
        <v>JPYOKNDetention</v>
      </c>
    </row>
    <row r="1174" spans="1:23" s="2" customFormat="1" ht="14.45" customHeight="1">
      <c r="A1174" s="2" t="str">
        <f>+IF(B1174="N","",IF(COUNTIF(B:B,B1174)&gt;1,COUNTIF(B$3:B1174,B1174),""))</f>
        <v/>
      </c>
      <c r="B1174" s="2" t="str">
        <f>+IF(F1174="Detention",IF(G1174&amp;E1174='Import Demurrage Detention'!$G$2&amp;'Import Demurrage Detention'!$C$3,"Y","N"),IF(G1174&amp;E1174='Import Demurrage Detention'!$H$2&amp;'Import Demurrage Detention'!$C$3,"Y","N"))</f>
        <v>N</v>
      </c>
      <c r="C1174" s="56" t="s">
        <v>583</v>
      </c>
      <c r="D1174" s="56" t="s">
        <v>584</v>
      </c>
      <c r="E1174" s="56" t="s">
        <v>21</v>
      </c>
      <c r="F1174" s="56" t="s">
        <v>22</v>
      </c>
      <c r="G1174" s="56" t="s">
        <v>4344</v>
      </c>
      <c r="H1174" s="57">
        <v>44201</v>
      </c>
      <c r="I1174" s="56" t="s">
        <v>81</v>
      </c>
      <c r="J1174" s="56" t="s">
        <v>89</v>
      </c>
      <c r="K1174" s="56" t="s">
        <v>64</v>
      </c>
      <c r="L1174" s="56" t="s">
        <v>27</v>
      </c>
      <c r="M1174" s="56" t="s">
        <v>82</v>
      </c>
      <c r="N1174" s="56" t="s">
        <v>596</v>
      </c>
      <c r="O1174" s="56" t="s">
        <v>597</v>
      </c>
      <c r="P1174" s="56" t="s">
        <v>598</v>
      </c>
      <c r="Q1174" s="56" t="s">
        <v>96</v>
      </c>
      <c r="R1174" s="56" t="s">
        <v>599</v>
      </c>
      <c r="S1174" s="56" t="s">
        <v>32</v>
      </c>
      <c r="T1174" s="56" t="s">
        <v>32</v>
      </c>
      <c r="U1174" s="56" t="s">
        <v>32</v>
      </c>
      <c r="V1174" s="56" t="s">
        <v>32</v>
      </c>
      <c r="W1174" s="2" t="str">
        <f t="shared" si="40"/>
        <v>JPYOKNDetention</v>
      </c>
    </row>
    <row r="1175" spans="1:23" s="2" customFormat="1" ht="14.45" customHeight="1">
      <c r="A1175" s="2" t="str">
        <f>+IF(B1175="N","",IF(COUNTIF(B:B,B1175)&gt;1,COUNTIF(B$3:B1175,B1175),""))</f>
        <v/>
      </c>
      <c r="B1175" s="2" t="str">
        <f>+IF(F1175="Detention",IF(G1175&amp;E1175='Import Demurrage Detention'!$G$2&amp;'Import Demurrage Detention'!$C$3,"Y","N"),IF(G1175&amp;E1175='Import Demurrage Detention'!$H$2&amp;'Import Demurrage Detention'!$C$3,"Y","N"))</f>
        <v>N</v>
      </c>
      <c r="C1175" s="56" t="s">
        <v>583</v>
      </c>
      <c r="D1175" s="56" t="s">
        <v>584</v>
      </c>
      <c r="E1175" s="56" t="s">
        <v>21</v>
      </c>
      <c r="F1175" s="56" t="s">
        <v>22</v>
      </c>
      <c r="G1175" s="56" t="s">
        <v>4344</v>
      </c>
      <c r="H1175" s="57">
        <v>44201</v>
      </c>
      <c r="I1175" s="56" t="s">
        <v>81</v>
      </c>
      <c r="J1175" s="56" t="s">
        <v>89</v>
      </c>
      <c r="K1175" s="56" t="s">
        <v>33</v>
      </c>
      <c r="L1175" s="56" t="s">
        <v>27</v>
      </c>
      <c r="M1175" s="56" t="s">
        <v>82</v>
      </c>
      <c r="N1175" s="56" t="s">
        <v>600</v>
      </c>
      <c r="O1175" s="56" t="s">
        <v>597</v>
      </c>
      <c r="P1175" s="56" t="s">
        <v>601</v>
      </c>
      <c r="Q1175" s="56" t="s">
        <v>96</v>
      </c>
      <c r="R1175" s="56" t="s">
        <v>591</v>
      </c>
      <c r="S1175" s="56" t="s">
        <v>32</v>
      </c>
      <c r="T1175" s="56" t="s">
        <v>32</v>
      </c>
      <c r="U1175" s="56" t="s">
        <v>32</v>
      </c>
      <c r="V1175" s="56" t="s">
        <v>32</v>
      </c>
      <c r="W1175" s="2" t="str">
        <f t="shared" si="40"/>
        <v>JPYOKNDetention</v>
      </c>
    </row>
    <row r="1176" spans="1:23" s="2" customFormat="1" ht="14.45" customHeight="1">
      <c r="A1176" s="2" t="str">
        <f>+IF(B1176="N","",IF(COUNTIF(B:B,B1176)&gt;1,COUNTIF(B$3:B1176,B1176),""))</f>
        <v/>
      </c>
      <c r="B1176" s="2" t="str">
        <f>+IF(F1176="Detention",IF(G1176&amp;E1176='Import Demurrage Detention'!$G$2&amp;'Import Demurrage Detention'!$C$3,"Y","N"),IF(G1176&amp;E1176='Import Demurrage Detention'!$H$2&amp;'Import Demurrage Detention'!$C$3,"Y","N"))</f>
        <v>N</v>
      </c>
      <c r="C1176" s="56" t="s">
        <v>583</v>
      </c>
      <c r="D1176" s="56" t="s">
        <v>584</v>
      </c>
      <c r="E1176" s="56" t="s">
        <v>21</v>
      </c>
      <c r="F1176" s="56" t="s">
        <v>22</v>
      </c>
      <c r="G1176" s="56" t="s">
        <v>4344</v>
      </c>
      <c r="H1176" s="57">
        <v>44201</v>
      </c>
      <c r="I1176" s="56" t="s">
        <v>81</v>
      </c>
      <c r="J1176" s="56" t="s">
        <v>89</v>
      </c>
      <c r="K1176" s="56" t="s">
        <v>55</v>
      </c>
      <c r="L1176" s="56" t="s">
        <v>27</v>
      </c>
      <c r="M1176" s="56" t="s">
        <v>82</v>
      </c>
      <c r="N1176" s="56" t="s">
        <v>600</v>
      </c>
      <c r="O1176" s="56" t="s">
        <v>597</v>
      </c>
      <c r="P1176" s="56" t="s">
        <v>601</v>
      </c>
      <c r="Q1176" s="56" t="s">
        <v>96</v>
      </c>
      <c r="R1176" s="56" t="s">
        <v>591</v>
      </c>
      <c r="S1176" s="56" t="s">
        <v>32</v>
      </c>
      <c r="T1176" s="56" t="s">
        <v>32</v>
      </c>
      <c r="U1176" s="56" t="s">
        <v>32</v>
      </c>
      <c r="V1176" s="56" t="s">
        <v>32</v>
      </c>
      <c r="W1176" s="2" t="str">
        <f t="shared" si="40"/>
        <v>JPYOKNDetention</v>
      </c>
    </row>
    <row r="1177" spans="1:23" s="2" customFormat="1" ht="14.45" customHeight="1">
      <c r="A1177" s="2" t="str">
        <f>+IF(B1177="N","",IF(COUNTIF(B:B,B1177)&gt;1,COUNTIF(B$3:B1177,B1177),""))</f>
        <v/>
      </c>
      <c r="B1177" s="2" t="str">
        <f>+IF(F1177="Detention",IF(G1177&amp;E1177='Import Demurrage Detention'!$G$2&amp;'Import Demurrage Detention'!$C$3,"Y","N"),IF(G1177&amp;E1177='Import Demurrage Detention'!$H$2&amp;'Import Demurrage Detention'!$C$3,"Y","N"))</f>
        <v>N</v>
      </c>
      <c r="C1177" s="56" t="s">
        <v>583</v>
      </c>
      <c r="D1177" s="56" t="s">
        <v>584</v>
      </c>
      <c r="E1177" s="56" t="s">
        <v>21</v>
      </c>
      <c r="F1177" s="56" t="s">
        <v>22</v>
      </c>
      <c r="G1177" s="56" t="s">
        <v>593</v>
      </c>
      <c r="H1177" s="57">
        <v>44201</v>
      </c>
      <c r="I1177" s="56" t="s">
        <v>81</v>
      </c>
      <c r="J1177" s="56" t="s">
        <v>89</v>
      </c>
      <c r="K1177" s="56" t="s">
        <v>26</v>
      </c>
      <c r="L1177" s="56" t="s">
        <v>27</v>
      </c>
      <c r="M1177" s="56" t="s">
        <v>82</v>
      </c>
      <c r="N1177" s="56" t="s">
        <v>596</v>
      </c>
      <c r="O1177" s="56" t="s">
        <v>597</v>
      </c>
      <c r="P1177" s="56" t="s">
        <v>598</v>
      </c>
      <c r="Q1177" s="56" t="s">
        <v>96</v>
      </c>
      <c r="R1177" s="56" t="s">
        <v>599</v>
      </c>
      <c r="S1177" s="56" t="s">
        <v>32</v>
      </c>
      <c r="T1177" s="56" t="s">
        <v>32</v>
      </c>
      <c r="U1177" s="56" t="s">
        <v>32</v>
      </c>
      <c r="V1177" s="56" t="s">
        <v>32</v>
      </c>
      <c r="W1177" s="2" t="str">
        <f t="shared" si="40"/>
        <v>JPOSANDetention</v>
      </c>
    </row>
    <row r="1178" spans="1:23" s="2" customFormat="1" ht="14.45" customHeight="1">
      <c r="A1178" s="2" t="str">
        <f>+IF(B1178="N","",IF(COUNTIF(B:B,B1178)&gt;1,COUNTIF(B$3:B1178,B1178),""))</f>
        <v/>
      </c>
      <c r="B1178" s="2" t="str">
        <f>+IF(F1178="Detention",IF(G1178&amp;E1178='Import Demurrage Detention'!$G$2&amp;'Import Demurrage Detention'!$C$3,"Y","N"),IF(G1178&amp;E1178='Import Demurrage Detention'!$H$2&amp;'Import Demurrage Detention'!$C$3,"Y","N"))</f>
        <v>N</v>
      </c>
      <c r="C1178" s="56" t="s">
        <v>583</v>
      </c>
      <c r="D1178" s="56" t="s">
        <v>584</v>
      </c>
      <c r="E1178" s="56" t="s">
        <v>21</v>
      </c>
      <c r="F1178" s="56" t="s">
        <v>22</v>
      </c>
      <c r="G1178" s="56" t="s">
        <v>593</v>
      </c>
      <c r="H1178" s="57">
        <v>44201</v>
      </c>
      <c r="I1178" s="56" t="s">
        <v>81</v>
      </c>
      <c r="J1178" s="56" t="s">
        <v>89</v>
      </c>
      <c r="K1178" s="56" t="s">
        <v>64</v>
      </c>
      <c r="L1178" s="56" t="s">
        <v>27</v>
      </c>
      <c r="M1178" s="56" t="s">
        <v>82</v>
      </c>
      <c r="N1178" s="56" t="s">
        <v>596</v>
      </c>
      <c r="O1178" s="56" t="s">
        <v>597</v>
      </c>
      <c r="P1178" s="56" t="s">
        <v>598</v>
      </c>
      <c r="Q1178" s="56" t="s">
        <v>96</v>
      </c>
      <c r="R1178" s="56" t="s">
        <v>599</v>
      </c>
      <c r="S1178" s="56" t="s">
        <v>32</v>
      </c>
      <c r="T1178" s="56" t="s">
        <v>32</v>
      </c>
      <c r="U1178" s="56" t="s">
        <v>32</v>
      </c>
      <c r="V1178" s="56" t="s">
        <v>32</v>
      </c>
      <c r="W1178" s="2" t="str">
        <f t="shared" si="40"/>
        <v>JPOSANDetention</v>
      </c>
    </row>
    <row r="1179" spans="1:23" s="2" customFormat="1" ht="14.45" customHeight="1">
      <c r="A1179" s="2" t="str">
        <f>+IF(B1179="N","",IF(COUNTIF(B:B,B1179)&gt;1,COUNTIF(B$3:B1179,B1179),""))</f>
        <v/>
      </c>
      <c r="B1179" s="2" t="str">
        <f>+IF(F1179="Detention",IF(G1179&amp;E1179='Import Demurrage Detention'!$G$2&amp;'Import Demurrage Detention'!$C$3,"Y","N"),IF(G1179&amp;E1179='Import Demurrage Detention'!$H$2&amp;'Import Demurrage Detention'!$C$3,"Y","N"))</f>
        <v>N</v>
      </c>
      <c r="C1179" s="56" t="s">
        <v>583</v>
      </c>
      <c r="D1179" s="56" t="s">
        <v>584</v>
      </c>
      <c r="E1179" s="56" t="s">
        <v>21</v>
      </c>
      <c r="F1179" s="56" t="s">
        <v>22</v>
      </c>
      <c r="G1179" s="56" t="s">
        <v>593</v>
      </c>
      <c r="H1179" s="57">
        <v>44201</v>
      </c>
      <c r="I1179" s="56" t="s">
        <v>81</v>
      </c>
      <c r="J1179" s="56" t="s">
        <v>89</v>
      </c>
      <c r="K1179" s="56" t="s">
        <v>33</v>
      </c>
      <c r="L1179" s="56" t="s">
        <v>27</v>
      </c>
      <c r="M1179" s="56" t="s">
        <v>82</v>
      </c>
      <c r="N1179" s="56" t="s">
        <v>600</v>
      </c>
      <c r="O1179" s="56" t="s">
        <v>597</v>
      </c>
      <c r="P1179" s="56" t="s">
        <v>601</v>
      </c>
      <c r="Q1179" s="56" t="s">
        <v>96</v>
      </c>
      <c r="R1179" s="56" t="s">
        <v>591</v>
      </c>
      <c r="S1179" s="56" t="s">
        <v>32</v>
      </c>
      <c r="T1179" s="56" t="s">
        <v>32</v>
      </c>
      <c r="U1179" s="56" t="s">
        <v>32</v>
      </c>
      <c r="V1179" s="56" t="s">
        <v>32</v>
      </c>
      <c r="W1179" s="2" t="str">
        <f t="shared" si="40"/>
        <v>JPOSANDetention</v>
      </c>
    </row>
    <row r="1180" spans="1:23" s="2" customFormat="1" ht="14.45" customHeight="1">
      <c r="A1180" s="2" t="str">
        <f>+IF(B1180="N","",IF(COUNTIF(B:B,B1180)&gt;1,COUNTIF(B$3:B1180,B1180),""))</f>
        <v/>
      </c>
      <c r="B1180" s="2" t="str">
        <f>+IF(F1180="Detention",IF(G1180&amp;E1180='Import Demurrage Detention'!$G$2&amp;'Import Demurrage Detention'!$C$3,"Y","N"),IF(G1180&amp;E1180='Import Demurrage Detention'!$H$2&amp;'Import Demurrage Detention'!$C$3,"Y","N"))</f>
        <v>N</v>
      </c>
      <c r="C1180" s="56" t="s">
        <v>583</v>
      </c>
      <c r="D1180" s="56" t="s">
        <v>584</v>
      </c>
      <c r="E1180" s="56" t="s">
        <v>21</v>
      </c>
      <c r="F1180" s="56" t="s">
        <v>22</v>
      </c>
      <c r="G1180" s="56" t="s">
        <v>593</v>
      </c>
      <c r="H1180" s="57">
        <v>44201</v>
      </c>
      <c r="I1180" s="56" t="s">
        <v>81</v>
      </c>
      <c r="J1180" s="56" t="s">
        <v>89</v>
      </c>
      <c r="K1180" s="56" t="s">
        <v>55</v>
      </c>
      <c r="L1180" s="56" t="s">
        <v>27</v>
      </c>
      <c r="M1180" s="56" t="s">
        <v>82</v>
      </c>
      <c r="N1180" s="56" t="s">
        <v>600</v>
      </c>
      <c r="O1180" s="56" t="s">
        <v>597</v>
      </c>
      <c r="P1180" s="56" t="s">
        <v>601</v>
      </c>
      <c r="Q1180" s="56" t="s">
        <v>96</v>
      </c>
      <c r="R1180" s="56" t="s">
        <v>591</v>
      </c>
      <c r="S1180" s="56" t="s">
        <v>32</v>
      </c>
      <c r="T1180" s="56" t="s">
        <v>32</v>
      </c>
      <c r="U1180" s="56" t="s">
        <v>32</v>
      </c>
      <c r="V1180" s="56" t="s">
        <v>32</v>
      </c>
      <c r="W1180" s="2" t="str">
        <f t="shared" si="40"/>
        <v>JPOSANDetention</v>
      </c>
    </row>
    <row r="1181" spans="1:23" s="2" customFormat="1" ht="14.45" customHeight="1">
      <c r="A1181" s="2" t="str">
        <f>+IF(B1181="N","",IF(COUNTIF(B:B,B1181)&gt;1,COUNTIF(B$3:B1181,B1181),""))</f>
        <v/>
      </c>
      <c r="B1181" s="2" t="str">
        <f>+IF(F1181="Detention",IF(G1181&amp;E1181='Import Demurrage Detention'!$G$2&amp;'Import Demurrage Detention'!$C$3,"Y","N"),IF(G1181&amp;E1181='Import Demurrage Detention'!$H$2&amp;'Import Demurrage Detention'!$C$3,"Y","N"))</f>
        <v>N</v>
      </c>
      <c r="C1181" s="56" t="s">
        <v>583</v>
      </c>
      <c r="D1181" s="56" t="s">
        <v>584</v>
      </c>
      <c r="E1181" s="56" t="s">
        <v>21</v>
      </c>
      <c r="F1181" s="56" t="s">
        <v>22</v>
      </c>
      <c r="G1181" s="56" t="s">
        <v>590</v>
      </c>
      <c r="H1181" s="57">
        <v>44201</v>
      </c>
      <c r="I1181" s="56" t="s">
        <v>81</v>
      </c>
      <c r="J1181" s="56" t="s">
        <v>89</v>
      </c>
      <c r="K1181" s="56" t="s">
        <v>26</v>
      </c>
      <c r="L1181" s="56" t="s">
        <v>27</v>
      </c>
      <c r="M1181" s="56" t="s">
        <v>82</v>
      </c>
      <c r="N1181" s="56" t="s">
        <v>596</v>
      </c>
      <c r="O1181" s="56" t="s">
        <v>597</v>
      </c>
      <c r="P1181" s="56" t="s">
        <v>598</v>
      </c>
      <c r="Q1181" s="56" t="s">
        <v>96</v>
      </c>
      <c r="R1181" s="56" t="s">
        <v>599</v>
      </c>
      <c r="S1181" s="56" t="s">
        <v>32</v>
      </c>
      <c r="T1181" s="56" t="s">
        <v>32</v>
      </c>
      <c r="U1181" s="56" t="s">
        <v>32</v>
      </c>
      <c r="V1181" s="56" t="s">
        <v>32</v>
      </c>
      <c r="W1181" s="2" t="str">
        <f t="shared" si="40"/>
        <v>JPKOBNDetention</v>
      </c>
    </row>
    <row r="1182" spans="1:23" s="2" customFormat="1" ht="14.45" customHeight="1">
      <c r="A1182" s="2" t="str">
        <f>+IF(B1182="N","",IF(COUNTIF(B:B,B1182)&gt;1,COUNTIF(B$3:B1182,B1182),""))</f>
        <v/>
      </c>
      <c r="B1182" s="2" t="str">
        <f>+IF(F1182="Detention",IF(G1182&amp;E1182='Import Demurrage Detention'!$G$2&amp;'Import Demurrage Detention'!$C$3,"Y","N"),IF(G1182&amp;E1182='Import Demurrage Detention'!$H$2&amp;'Import Demurrage Detention'!$C$3,"Y","N"))</f>
        <v>N</v>
      </c>
      <c r="C1182" s="56" t="s">
        <v>583</v>
      </c>
      <c r="D1182" s="56" t="s">
        <v>584</v>
      </c>
      <c r="E1182" s="56" t="s">
        <v>21</v>
      </c>
      <c r="F1182" s="56" t="s">
        <v>22</v>
      </c>
      <c r="G1182" s="56" t="s">
        <v>590</v>
      </c>
      <c r="H1182" s="57">
        <v>44201</v>
      </c>
      <c r="I1182" s="56" t="s">
        <v>81</v>
      </c>
      <c r="J1182" s="56" t="s">
        <v>89</v>
      </c>
      <c r="K1182" s="56" t="s">
        <v>64</v>
      </c>
      <c r="L1182" s="56" t="s">
        <v>27</v>
      </c>
      <c r="M1182" s="56" t="s">
        <v>82</v>
      </c>
      <c r="N1182" s="56" t="s">
        <v>596</v>
      </c>
      <c r="O1182" s="56" t="s">
        <v>597</v>
      </c>
      <c r="P1182" s="56" t="s">
        <v>598</v>
      </c>
      <c r="Q1182" s="56" t="s">
        <v>96</v>
      </c>
      <c r="R1182" s="56" t="s">
        <v>599</v>
      </c>
      <c r="S1182" s="56" t="s">
        <v>32</v>
      </c>
      <c r="T1182" s="56" t="s">
        <v>32</v>
      </c>
      <c r="U1182" s="56" t="s">
        <v>32</v>
      </c>
      <c r="V1182" s="56" t="s">
        <v>32</v>
      </c>
      <c r="W1182" s="2" t="str">
        <f t="shared" si="40"/>
        <v>JPKOBNDetention</v>
      </c>
    </row>
    <row r="1183" spans="1:23" s="2" customFormat="1" ht="14.45" customHeight="1">
      <c r="A1183" s="2" t="str">
        <f>+IF(B1183="N","",IF(COUNTIF(B:B,B1183)&gt;1,COUNTIF(B$3:B1183,B1183),""))</f>
        <v/>
      </c>
      <c r="B1183" s="2" t="str">
        <f>+IF(F1183="Detention",IF(G1183&amp;E1183='Import Demurrage Detention'!$G$2&amp;'Import Demurrage Detention'!$C$3,"Y","N"),IF(G1183&amp;E1183='Import Demurrage Detention'!$H$2&amp;'Import Demurrage Detention'!$C$3,"Y","N"))</f>
        <v>N</v>
      </c>
      <c r="C1183" s="56" t="s">
        <v>583</v>
      </c>
      <c r="D1183" s="56" t="s">
        <v>584</v>
      </c>
      <c r="E1183" s="56" t="s">
        <v>21</v>
      </c>
      <c r="F1183" s="56" t="s">
        <v>22</v>
      </c>
      <c r="G1183" s="56" t="s">
        <v>590</v>
      </c>
      <c r="H1183" s="57">
        <v>44201</v>
      </c>
      <c r="I1183" s="56" t="s">
        <v>81</v>
      </c>
      <c r="J1183" s="56" t="s">
        <v>89</v>
      </c>
      <c r="K1183" s="56" t="s">
        <v>33</v>
      </c>
      <c r="L1183" s="56" t="s">
        <v>27</v>
      </c>
      <c r="M1183" s="56" t="s">
        <v>82</v>
      </c>
      <c r="N1183" s="56" t="s">
        <v>600</v>
      </c>
      <c r="O1183" s="56" t="s">
        <v>597</v>
      </c>
      <c r="P1183" s="56" t="s">
        <v>601</v>
      </c>
      <c r="Q1183" s="56" t="s">
        <v>96</v>
      </c>
      <c r="R1183" s="56" t="s">
        <v>591</v>
      </c>
      <c r="S1183" s="56" t="s">
        <v>32</v>
      </c>
      <c r="T1183" s="56" t="s">
        <v>32</v>
      </c>
      <c r="U1183" s="56" t="s">
        <v>32</v>
      </c>
      <c r="V1183" s="56" t="s">
        <v>32</v>
      </c>
      <c r="W1183" s="2" t="str">
        <f t="shared" si="40"/>
        <v>JPKOBNDetention</v>
      </c>
    </row>
    <row r="1184" spans="1:23" s="2" customFormat="1" ht="14.45" customHeight="1">
      <c r="A1184" s="2" t="str">
        <f>+IF(B1184="N","",IF(COUNTIF(B:B,B1184)&gt;1,COUNTIF(B$3:B1184,B1184),""))</f>
        <v/>
      </c>
      <c r="B1184" s="2" t="str">
        <f>+IF(F1184="Detention",IF(G1184&amp;E1184='Import Demurrage Detention'!$G$2&amp;'Import Demurrage Detention'!$C$3,"Y","N"),IF(G1184&amp;E1184='Import Demurrage Detention'!$H$2&amp;'Import Demurrage Detention'!$C$3,"Y","N"))</f>
        <v>N</v>
      </c>
      <c r="C1184" s="56" t="s">
        <v>583</v>
      </c>
      <c r="D1184" s="56" t="s">
        <v>584</v>
      </c>
      <c r="E1184" s="56" t="s">
        <v>21</v>
      </c>
      <c r="F1184" s="56" t="s">
        <v>22</v>
      </c>
      <c r="G1184" s="56" t="s">
        <v>590</v>
      </c>
      <c r="H1184" s="57">
        <v>44201</v>
      </c>
      <c r="I1184" s="56" t="s">
        <v>81</v>
      </c>
      <c r="J1184" s="56" t="s">
        <v>89</v>
      </c>
      <c r="K1184" s="56" t="s">
        <v>55</v>
      </c>
      <c r="L1184" s="56" t="s">
        <v>27</v>
      </c>
      <c r="M1184" s="56" t="s">
        <v>82</v>
      </c>
      <c r="N1184" s="56" t="s">
        <v>600</v>
      </c>
      <c r="O1184" s="56" t="s">
        <v>597</v>
      </c>
      <c r="P1184" s="56" t="s">
        <v>601</v>
      </c>
      <c r="Q1184" s="56" t="s">
        <v>96</v>
      </c>
      <c r="R1184" s="56" t="s">
        <v>591</v>
      </c>
      <c r="S1184" s="56" t="s">
        <v>32</v>
      </c>
      <c r="T1184" s="56" t="s">
        <v>32</v>
      </c>
      <c r="U1184" s="56" t="s">
        <v>32</v>
      </c>
      <c r="V1184" s="56" t="s">
        <v>32</v>
      </c>
      <c r="W1184" s="2" t="str">
        <f t="shared" si="40"/>
        <v>JPKOBNDetention</v>
      </c>
    </row>
    <row r="1185" spans="1:23" s="2" customFormat="1" ht="14.45" customHeight="1">
      <c r="A1185" s="2" t="str">
        <f>+IF(B1185="N","",IF(COUNTIF(B:B,B1185)&gt;1,COUNTIF(B$3:B1185,B1185),""))</f>
        <v/>
      </c>
      <c r="B1185" s="2" t="str">
        <f>+IF(F1185="Detention",IF(G1185&amp;E1185='Import Demurrage Detention'!$G$2&amp;'Import Demurrage Detention'!$C$3,"Y","N"),IF(G1185&amp;E1185='Import Demurrage Detention'!$H$2&amp;'Import Demurrage Detention'!$C$3,"Y","N"))</f>
        <v>N</v>
      </c>
      <c r="C1185" s="56" t="s">
        <v>618</v>
      </c>
      <c r="D1185" s="56" t="s">
        <v>312</v>
      </c>
      <c r="E1185" s="56" t="s">
        <v>21</v>
      </c>
      <c r="F1185" s="56" t="s">
        <v>6317</v>
      </c>
      <c r="G1185" s="56" t="s">
        <v>619</v>
      </c>
      <c r="H1185" s="57">
        <v>43578</v>
      </c>
      <c r="I1185" s="56" t="s">
        <v>88</v>
      </c>
      <c r="J1185" s="56" t="s">
        <v>25</v>
      </c>
      <c r="K1185" s="56" t="s">
        <v>26</v>
      </c>
      <c r="L1185" s="56" t="s">
        <v>27</v>
      </c>
      <c r="M1185" s="56" t="s">
        <v>214</v>
      </c>
      <c r="N1185" s="56" t="s">
        <v>620</v>
      </c>
      <c r="O1185" s="56" t="s">
        <v>621</v>
      </c>
      <c r="P1185" s="56" t="s">
        <v>622</v>
      </c>
      <c r="Q1185" s="56" t="s">
        <v>623</v>
      </c>
      <c r="R1185" s="56" t="s">
        <v>416</v>
      </c>
      <c r="S1185" s="56" t="s">
        <v>5781</v>
      </c>
      <c r="T1185" s="56" t="s">
        <v>624</v>
      </c>
      <c r="U1185" s="56" t="s">
        <v>32</v>
      </c>
      <c r="V1185" s="56" t="s">
        <v>32</v>
      </c>
      <c r="W1185" s="2" t="str">
        <f t="shared" si="40"/>
        <v>LVRIXNDemurrage</v>
      </c>
    </row>
    <row r="1186" spans="1:23" s="2" customFormat="1" ht="14.45" customHeight="1">
      <c r="A1186" s="2" t="str">
        <f>+IF(B1186="N","",IF(COUNTIF(B:B,B1186)&gt;1,COUNTIF(B$3:B1186,B1186),""))</f>
        <v/>
      </c>
      <c r="B1186" s="2" t="str">
        <f>+IF(F1186="Detention",IF(G1186&amp;E1186='Import Demurrage Detention'!$G$2&amp;'Import Demurrage Detention'!$C$3,"Y","N"),IF(G1186&amp;E1186='Import Demurrage Detention'!$H$2&amp;'Import Demurrage Detention'!$C$3,"Y","N"))</f>
        <v>N</v>
      </c>
      <c r="C1186" s="56" t="s">
        <v>618</v>
      </c>
      <c r="D1186" s="56" t="s">
        <v>312</v>
      </c>
      <c r="E1186" s="56" t="s">
        <v>21</v>
      </c>
      <c r="F1186" s="56" t="s">
        <v>6317</v>
      </c>
      <c r="G1186" s="56" t="s">
        <v>619</v>
      </c>
      <c r="H1186" s="57">
        <v>43578</v>
      </c>
      <c r="I1186" s="56" t="s">
        <v>88</v>
      </c>
      <c r="J1186" s="56" t="s">
        <v>25</v>
      </c>
      <c r="K1186" s="56" t="s">
        <v>64</v>
      </c>
      <c r="L1186" s="56" t="s">
        <v>27</v>
      </c>
      <c r="M1186" s="56" t="s">
        <v>214</v>
      </c>
      <c r="N1186" s="56" t="s">
        <v>620</v>
      </c>
      <c r="O1186" s="56" t="s">
        <v>621</v>
      </c>
      <c r="P1186" s="56" t="s">
        <v>622</v>
      </c>
      <c r="Q1186" s="56" t="s">
        <v>623</v>
      </c>
      <c r="R1186" s="56" t="s">
        <v>416</v>
      </c>
      <c r="S1186" s="56" t="s">
        <v>5781</v>
      </c>
      <c r="T1186" s="56" t="s">
        <v>624</v>
      </c>
      <c r="U1186" s="56" t="s">
        <v>32</v>
      </c>
      <c r="V1186" s="56" t="s">
        <v>32</v>
      </c>
      <c r="W1186" s="2" t="str">
        <f t="shared" si="40"/>
        <v>LVRIXNDemurrage</v>
      </c>
    </row>
    <row r="1187" spans="1:23" s="2" customFormat="1" ht="14.45" customHeight="1">
      <c r="A1187" s="2" t="str">
        <f>+IF(B1187="N","",IF(COUNTIF(B:B,B1187)&gt;1,COUNTIF(B$3:B1187,B1187),""))</f>
        <v/>
      </c>
      <c r="B1187" s="2" t="str">
        <f>+IF(F1187="Detention",IF(G1187&amp;E1187='Import Demurrage Detention'!$G$2&amp;'Import Demurrage Detention'!$C$3,"Y","N"),IF(G1187&amp;E1187='Import Demurrage Detention'!$H$2&amp;'Import Demurrage Detention'!$C$3,"Y","N"))</f>
        <v>N</v>
      </c>
      <c r="C1187" s="56" t="s">
        <v>618</v>
      </c>
      <c r="D1187" s="56" t="s">
        <v>312</v>
      </c>
      <c r="E1187" s="56" t="s">
        <v>21</v>
      </c>
      <c r="F1187" s="56" t="s">
        <v>6317</v>
      </c>
      <c r="G1187" s="56" t="s">
        <v>619</v>
      </c>
      <c r="H1187" s="57">
        <v>43992</v>
      </c>
      <c r="I1187" s="56" t="s">
        <v>88</v>
      </c>
      <c r="J1187" s="56" t="s">
        <v>25</v>
      </c>
      <c r="K1187" s="56" t="s">
        <v>6328</v>
      </c>
      <c r="L1187" s="56" t="s">
        <v>27</v>
      </c>
      <c r="M1187" s="56" t="s">
        <v>214</v>
      </c>
      <c r="N1187" s="56" t="s">
        <v>622</v>
      </c>
      <c r="O1187" s="56" t="s">
        <v>621</v>
      </c>
      <c r="P1187" s="56" t="s">
        <v>416</v>
      </c>
      <c r="Q1187" s="56" t="s">
        <v>623</v>
      </c>
      <c r="R1187" s="56" t="s">
        <v>624</v>
      </c>
      <c r="S1187" s="56" t="s">
        <v>5781</v>
      </c>
      <c r="T1187" s="56" t="s">
        <v>34</v>
      </c>
      <c r="U1187" s="56" t="s">
        <v>32</v>
      </c>
      <c r="V1187" s="56" t="s">
        <v>32</v>
      </c>
      <c r="W1187" s="2" t="str">
        <f t="shared" si="40"/>
        <v>LVRIXNDemurrage</v>
      </c>
    </row>
    <row r="1188" spans="1:23" s="2" customFormat="1" ht="14.45" customHeight="1">
      <c r="A1188" s="2" t="str">
        <f>+IF(B1188="N","",IF(COUNTIF(B:B,B1188)&gt;1,COUNTIF(B$3:B1188,B1188),""))</f>
        <v/>
      </c>
      <c r="B1188" s="2" t="str">
        <f>+IF(F1188="Detention",IF(G1188&amp;E1188='Import Demurrage Detention'!$G$2&amp;'Import Demurrage Detention'!$C$3,"Y","N"),IF(G1188&amp;E1188='Import Demurrage Detention'!$H$2&amp;'Import Demurrage Detention'!$C$3,"Y","N"))</f>
        <v>N</v>
      </c>
      <c r="C1188" s="56" t="s">
        <v>618</v>
      </c>
      <c r="D1188" s="56" t="s">
        <v>312</v>
      </c>
      <c r="E1188" s="56" t="s">
        <v>21</v>
      </c>
      <c r="F1188" s="56" t="s">
        <v>6317</v>
      </c>
      <c r="G1188" s="56" t="s">
        <v>619</v>
      </c>
      <c r="H1188" s="57">
        <v>43578</v>
      </c>
      <c r="I1188" s="56" t="s">
        <v>88</v>
      </c>
      <c r="J1188" s="56" t="s">
        <v>25</v>
      </c>
      <c r="K1188" s="56" t="s">
        <v>55</v>
      </c>
      <c r="L1188" s="56" t="s">
        <v>27</v>
      </c>
      <c r="M1188" s="56" t="s">
        <v>214</v>
      </c>
      <c r="N1188" s="56" t="s">
        <v>622</v>
      </c>
      <c r="O1188" s="56" t="s">
        <v>621</v>
      </c>
      <c r="P1188" s="56" t="s">
        <v>416</v>
      </c>
      <c r="Q1188" s="56" t="s">
        <v>623</v>
      </c>
      <c r="R1188" s="56" t="s">
        <v>624</v>
      </c>
      <c r="S1188" s="56" t="s">
        <v>5781</v>
      </c>
      <c r="T1188" s="56" t="s">
        <v>34</v>
      </c>
      <c r="U1188" s="56" t="s">
        <v>32</v>
      </c>
      <c r="V1188" s="56" t="s">
        <v>32</v>
      </c>
      <c r="W1188" s="2" t="str">
        <f t="shared" si="40"/>
        <v>LVRIXNDemurrage</v>
      </c>
    </row>
    <row r="1189" spans="1:23" s="2" customFormat="1" ht="14.45" customHeight="1">
      <c r="A1189" s="2" t="str">
        <f>+IF(B1189="N","",IF(COUNTIF(B:B,B1189)&gt;1,COUNTIF(B$3:B1189,B1189),""))</f>
        <v/>
      </c>
      <c r="B1189" s="2" t="str">
        <f>+IF(F1189="Detention",IF(G1189&amp;E1189='Import Demurrage Detention'!$G$2&amp;'Import Demurrage Detention'!$C$3,"Y","N"),IF(G1189&amp;E1189='Import Demurrage Detention'!$H$2&amp;'Import Demurrage Detention'!$C$3,"Y","N"))</f>
        <v>N</v>
      </c>
      <c r="C1189" s="56" t="s">
        <v>618</v>
      </c>
      <c r="D1189" s="56" t="s">
        <v>312</v>
      </c>
      <c r="E1189" s="56" t="s">
        <v>21</v>
      </c>
      <c r="F1189" s="56" t="s">
        <v>22</v>
      </c>
      <c r="G1189" s="56" t="s">
        <v>619</v>
      </c>
      <c r="H1189" s="57">
        <v>44362</v>
      </c>
      <c r="I1189" s="56" t="s">
        <v>88</v>
      </c>
      <c r="J1189" s="56" t="s">
        <v>25</v>
      </c>
      <c r="K1189" s="56" t="s">
        <v>26</v>
      </c>
      <c r="L1189" s="56" t="s">
        <v>27</v>
      </c>
      <c r="M1189" s="56" t="s">
        <v>7770</v>
      </c>
      <c r="N1189" s="56" t="s">
        <v>31</v>
      </c>
      <c r="O1189" s="56" t="s">
        <v>348</v>
      </c>
      <c r="P1189" s="56" t="s">
        <v>347</v>
      </c>
      <c r="Q1189" s="56" t="s">
        <v>172</v>
      </c>
      <c r="R1189" s="56" t="s">
        <v>83</v>
      </c>
      <c r="S1189" s="56" t="s">
        <v>32</v>
      </c>
      <c r="T1189" s="56" t="s">
        <v>32</v>
      </c>
      <c r="U1189" s="56" t="s">
        <v>32</v>
      </c>
      <c r="V1189" s="56" t="s">
        <v>32</v>
      </c>
      <c r="W1189" s="2" t="str">
        <f t="shared" si="40"/>
        <v>LVRIXNDetention</v>
      </c>
    </row>
    <row r="1190" spans="1:23" s="2" customFormat="1" ht="14.45" customHeight="1">
      <c r="A1190" s="2" t="str">
        <f>+IF(B1190="N","",IF(COUNTIF(B:B,B1190)&gt;1,COUNTIF(B$3:B1190,B1190),""))</f>
        <v/>
      </c>
      <c r="B1190" s="2" t="str">
        <f>+IF(F1190="Detention",IF(G1190&amp;E1190='Import Demurrage Detention'!$G$2&amp;'Import Demurrage Detention'!$C$3,"Y","N"),IF(G1190&amp;E1190='Import Demurrage Detention'!$H$2&amp;'Import Demurrage Detention'!$C$3,"Y","N"))</f>
        <v>N</v>
      </c>
      <c r="C1190" s="56" t="s">
        <v>618</v>
      </c>
      <c r="D1190" s="56" t="s">
        <v>312</v>
      </c>
      <c r="E1190" s="56" t="s">
        <v>21</v>
      </c>
      <c r="F1190" s="56" t="s">
        <v>22</v>
      </c>
      <c r="G1190" s="56" t="s">
        <v>619</v>
      </c>
      <c r="H1190" s="57">
        <v>43578</v>
      </c>
      <c r="I1190" s="56" t="s">
        <v>109</v>
      </c>
      <c r="J1190" s="56" t="s">
        <v>25</v>
      </c>
      <c r="K1190" s="56" t="s">
        <v>64</v>
      </c>
      <c r="L1190" s="56" t="s">
        <v>27</v>
      </c>
      <c r="M1190" s="56" t="s">
        <v>625</v>
      </c>
      <c r="N1190" s="56" t="s">
        <v>139</v>
      </c>
      <c r="O1190" s="56" t="s">
        <v>320</v>
      </c>
      <c r="P1190" s="56" t="s">
        <v>131</v>
      </c>
      <c r="Q1190" s="56" t="s">
        <v>32</v>
      </c>
      <c r="R1190" s="56" t="s">
        <v>32</v>
      </c>
      <c r="S1190" s="56" t="s">
        <v>32</v>
      </c>
      <c r="T1190" s="56" t="s">
        <v>32</v>
      </c>
      <c r="U1190" s="56" t="s">
        <v>32</v>
      </c>
      <c r="V1190" s="56" t="s">
        <v>32</v>
      </c>
      <c r="W1190" s="2" t="str">
        <f t="shared" si="40"/>
        <v>LVRIXNDetention</v>
      </c>
    </row>
    <row r="1191" spans="1:23" s="2" customFormat="1" ht="14.45" customHeight="1">
      <c r="A1191" s="2" t="str">
        <f>+IF(B1191="N","",IF(COUNTIF(B:B,B1191)&gt;1,COUNTIF(B$3:B1191,B1191),""))</f>
        <v/>
      </c>
      <c r="B1191" s="2" t="str">
        <f>+IF(F1191="Detention",IF(G1191&amp;E1191='Import Demurrage Detention'!$G$2&amp;'Import Demurrage Detention'!$C$3,"Y","N"),IF(G1191&amp;E1191='Import Demurrage Detention'!$H$2&amp;'Import Demurrage Detention'!$C$3,"Y","N"))</f>
        <v>N</v>
      </c>
      <c r="C1191" s="56" t="s">
        <v>618</v>
      </c>
      <c r="D1191" s="56" t="s">
        <v>312</v>
      </c>
      <c r="E1191" s="56" t="s">
        <v>21</v>
      </c>
      <c r="F1191" s="56" t="s">
        <v>22</v>
      </c>
      <c r="G1191" s="56" t="s">
        <v>619</v>
      </c>
      <c r="H1191" s="57">
        <v>44362</v>
      </c>
      <c r="I1191" s="56" t="s">
        <v>88</v>
      </c>
      <c r="J1191" s="56" t="s">
        <v>25</v>
      </c>
      <c r="K1191" s="56" t="s">
        <v>6328</v>
      </c>
      <c r="L1191" s="56" t="s">
        <v>27</v>
      </c>
      <c r="M1191" s="56" t="s">
        <v>7770</v>
      </c>
      <c r="N1191" s="56" t="s">
        <v>128</v>
      </c>
      <c r="O1191" s="56" t="s">
        <v>348</v>
      </c>
      <c r="P1191" s="56" t="s">
        <v>35</v>
      </c>
      <c r="Q1191" s="56" t="s">
        <v>172</v>
      </c>
      <c r="R1191" s="56" t="s">
        <v>86</v>
      </c>
      <c r="S1191" s="56" t="s">
        <v>32</v>
      </c>
      <c r="T1191" s="56" t="s">
        <v>32</v>
      </c>
      <c r="U1191" s="56" t="s">
        <v>32</v>
      </c>
      <c r="V1191" s="56" t="s">
        <v>32</v>
      </c>
      <c r="W1191" s="2" t="str">
        <f t="shared" si="40"/>
        <v>LVRIXNDetention</v>
      </c>
    </row>
    <row r="1192" spans="1:23" s="2" customFormat="1" ht="14.45" customHeight="1">
      <c r="A1192" s="2" t="str">
        <f>+IF(B1192="N","",IF(COUNTIF(B:B,B1192)&gt;1,COUNTIF(B$3:B1192,B1192),""))</f>
        <v/>
      </c>
      <c r="B1192" s="2" t="str">
        <f>+IF(F1192="Detention",IF(G1192&amp;E1192='Import Demurrage Detention'!$G$2&amp;'Import Demurrage Detention'!$C$3,"Y","N"),IF(G1192&amp;E1192='Import Demurrage Detention'!$H$2&amp;'Import Demurrage Detention'!$C$3,"Y","N"))</f>
        <v>N</v>
      </c>
      <c r="C1192" s="56" t="s">
        <v>618</v>
      </c>
      <c r="D1192" s="56" t="s">
        <v>312</v>
      </c>
      <c r="E1192" s="56" t="s">
        <v>21</v>
      </c>
      <c r="F1192" s="56" t="s">
        <v>22</v>
      </c>
      <c r="G1192" s="56" t="s">
        <v>619</v>
      </c>
      <c r="H1192" s="57">
        <v>43578</v>
      </c>
      <c r="I1192" s="56" t="s">
        <v>109</v>
      </c>
      <c r="J1192" s="56" t="s">
        <v>25</v>
      </c>
      <c r="K1192" s="56" t="s">
        <v>55</v>
      </c>
      <c r="L1192" s="56" t="s">
        <v>27</v>
      </c>
      <c r="M1192" s="56" t="s">
        <v>625</v>
      </c>
      <c r="N1192" s="56" t="s">
        <v>87</v>
      </c>
      <c r="O1192" s="56" t="s">
        <v>320</v>
      </c>
      <c r="P1192" s="56" t="s">
        <v>132</v>
      </c>
      <c r="Q1192" s="56" t="s">
        <v>32</v>
      </c>
      <c r="R1192" s="56" t="s">
        <v>32</v>
      </c>
      <c r="S1192" s="56" t="s">
        <v>32</v>
      </c>
      <c r="T1192" s="56" t="s">
        <v>32</v>
      </c>
      <c r="U1192" s="56" t="s">
        <v>32</v>
      </c>
      <c r="V1192" s="56" t="s">
        <v>32</v>
      </c>
      <c r="W1192" s="2" t="str">
        <f t="shared" si="40"/>
        <v>LVRIXNDetention</v>
      </c>
    </row>
    <row r="1193" spans="1:23" s="2" customFormat="1" ht="14.45" customHeight="1">
      <c r="A1193" s="2" t="str">
        <f>+IF(B1193="N","",IF(COUNTIF(B:B,B1193)&gt;1,COUNTIF(B$3:B1193,B1193),""))</f>
        <v/>
      </c>
      <c r="B1193" s="2" t="str">
        <f>+IF(F1193="Detention",IF(G1193&amp;E1193='Import Demurrage Detention'!$G$2&amp;'Import Demurrage Detention'!$C$3,"Y","N"),IF(G1193&amp;E1193='Import Demurrage Detention'!$H$2&amp;'Import Demurrage Detention'!$C$3,"Y","N"))</f>
        <v>N</v>
      </c>
      <c r="C1193" s="56" t="s">
        <v>626</v>
      </c>
      <c r="D1193" s="56" t="s">
        <v>177</v>
      </c>
      <c r="E1193" s="56" t="s">
        <v>21</v>
      </c>
      <c r="F1193" s="56" t="s">
        <v>6317</v>
      </c>
      <c r="G1193" s="56" t="s">
        <v>627</v>
      </c>
      <c r="H1193" s="57">
        <v>44263</v>
      </c>
      <c r="I1193" s="56" t="s">
        <v>88</v>
      </c>
      <c r="J1193" s="56" t="s">
        <v>25</v>
      </c>
      <c r="K1193" s="56" t="s">
        <v>26</v>
      </c>
      <c r="L1193" s="56" t="s">
        <v>27</v>
      </c>
      <c r="M1193" s="56" t="s">
        <v>7770</v>
      </c>
      <c r="N1193" s="56" t="s">
        <v>775</v>
      </c>
      <c r="O1193" s="56" t="s">
        <v>137</v>
      </c>
      <c r="P1193" s="56" t="s">
        <v>393</v>
      </c>
      <c r="Q1193" s="56" t="s">
        <v>32</v>
      </c>
      <c r="R1193" s="56" t="s">
        <v>32</v>
      </c>
      <c r="S1193" s="56" t="s">
        <v>32</v>
      </c>
      <c r="T1193" s="56" t="s">
        <v>32</v>
      </c>
      <c r="U1193" s="56" t="s">
        <v>32</v>
      </c>
      <c r="V1193" s="56" t="s">
        <v>32</v>
      </c>
      <c r="W1193" s="2" t="str">
        <f t="shared" si="40"/>
        <v>LBBUUNDemurrage</v>
      </c>
    </row>
    <row r="1194" spans="1:23" s="2" customFormat="1" ht="14.45" customHeight="1">
      <c r="A1194" s="2" t="str">
        <f>+IF(B1194="N","",IF(COUNTIF(B:B,B1194)&gt;1,COUNTIF(B$3:B1194,B1194),""))</f>
        <v/>
      </c>
      <c r="B1194" s="2" t="str">
        <f>+IF(F1194="Detention",IF(G1194&amp;E1194='Import Demurrage Detention'!$G$2&amp;'Import Demurrage Detention'!$C$3,"Y","N"),IF(G1194&amp;E1194='Import Demurrage Detention'!$H$2&amp;'Import Demurrage Detention'!$C$3,"Y","N"))</f>
        <v>N</v>
      </c>
      <c r="C1194" s="56" t="s">
        <v>626</v>
      </c>
      <c r="D1194" s="56" t="s">
        <v>177</v>
      </c>
      <c r="E1194" s="56" t="s">
        <v>21</v>
      </c>
      <c r="F1194" s="56" t="s">
        <v>6317</v>
      </c>
      <c r="G1194" s="56" t="s">
        <v>627</v>
      </c>
      <c r="H1194" s="57">
        <v>44263</v>
      </c>
      <c r="I1194" s="56" t="s">
        <v>88</v>
      </c>
      <c r="J1194" s="56" t="s">
        <v>25</v>
      </c>
      <c r="K1194" s="56" t="s">
        <v>64</v>
      </c>
      <c r="L1194" s="56" t="s">
        <v>27</v>
      </c>
      <c r="M1194" s="56" t="s">
        <v>7770</v>
      </c>
      <c r="N1194" s="56" t="s">
        <v>775</v>
      </c>
      <c r="O1194" s="56" t="s">
        <v>137</v>
      </c>
      <c r="P1194" s="56" t="s">
        <v>393</v>
      </c>
      <c r="Q1194" s="56" t="s">
        <v>32</v>
      </c>
      <c r="R1194" s="56" t="s">
        <v>32</v>
      </c>
      <c r="S1194" s="56" t="s">
        <v>32</v>
      </c>
      <c r="T1194" s="56" t="s">
        <v>32</v>
      </c>
      <c r="U1194" s="56" t="s">
        <v>32</v>
      </c>
      <c r="V1194" s="56" t="s">
        <v>32</v>
      </c>
      <c r="W1194" s="2" t="str">
        <f t="shared" si="40"/>
        <v>LBBUUNDemurrage</v>
      </c>
    </row>
    <row r="1195" spans="1:23" s="2" customFormat="1" ht="14.45" customHeight="1">
      <c r="A1195" s="2" t="str">
        <f>+IF(B1195="N","",IF(COUNTIF(B:B,B1195)&gt;1,COUNTIF(B$3:B1195,B1195),""))</f>
        <v/>
      </c>
      <c r="B1195" s="2" t="str">
        <f>+IF(F1195="Detention",IF(G1195&amp;E1195='Import Demurrage Detention'!$G$2&amp;'Import Demurrage Detention'!$C$3,"Y","N"),IF(G1195&amp;E1195='Import Demurrage Detention'!$H$2&amp;'Import Demurrage Detention'!$C$3,"Y","N"))</f>
        <v>N</v>
      </c>
      <c r="C1195" s="56" t="s">
        <v>626</v>
      </c>
      <c r="D1195" s="56" t="s">
        <v>177</v>
      </c>
      <c r="E1195" s="56" t="s">
        <v>21</v>
      </c>
      <c r="F1195" s="56" t="s">
        <v>6317</v>
      </c>
      <c r="G1195" s="56" t="s">
        <v>627</v>
      </c>
      <c r="H1195" s="57">
        <v>44263</v>
      </c>
      <c r="I1195" s="56" t="s">
        <v>88</v>
      </c>
      <c r="J1195" s="56" t="s">
        <v>25</v>
      </c>
      <c r="K1195" s="56" t="s">
        <v>6328</v>
      </c>
      <c r="L1195" s="56" t="s">
        <v>27</v>
      </c>
      <c r="M1195" s="56" t="s">
        <v>7770</v>
      </c>
      <c r="N1195" s="56" t="s">
        <v>393</v>
      </c>
      <c r="O1195" s="56" t="s">
        <v>137</v>
      </c>
      <c r="P1195" s="56" t="s">
        <v>43</v>
      </c>
      <c r="Q1195" s="56" t="s">
        <v>32</v>
      </c>
      <c r="R1195" s="56" t="s">
        <v>32</v>
      </c>
      <c r="S1195" s="56" t="s">
        <v>32</v>
      </c>
      <c r="T1195" s="56" t="s">
        <v>32</v>
      </c>
      <c r="U1195" s="56" t="s">
        <v>32</v>
      </c>
      <c r="V1195" s="56" t="s">
        <v>32</v>
      </c>
      <c r="W1195" s="2" t="str">
        <f t="shared" si="40"/>
        <v>LBBUUNDemurrage</v>
      </c>
    </row>
    <row r="1196" spans="1:23" s="2" customFormat="1" ht="14.45" customHeight="1">
      <c r="A1196" s="2" t="str">
        <f>+IF(B1196="N","",IF(COUNTIF(B:B,B1196)&gt;1,COUNTIF(B$3:B1196,B1196),""))</f>
        <v/>
      </c>
      <c r="B1196" s="2" t="str">
        <f>+IF(F1196="Detention",IF(G1196&amp;E1196='Import Demurrage Detention'!$G$2&amp;'Import Demurrage Detention'!$C$3,"Y","N"),IF(G1196&amp;E1196='Import Demurrage Detention'!$H$2&amp;'Import Demurrage Detention'!$C$3,"Y","N"))</f>
        <v>N</v>
      </c>
      <c r="C1196" s="56" t="s">
        <v>626</v>
      </c>
      <c r="D1196" s="56" t="s">
        <v>177</v>
      </c>
      <c r="E1196" s="56" t="s">
        <v>21</v>
      </c>
      <c r="F1196" s="56" t="s">
        <v>6317</v>
      </c>
      <c r="G1196" s="56" t="s">
        <v>627</v>
      </c>
      <c r="H1196" s="57">
        <v>44263</v>
      </c>
      <c r="I1196" s="56" t="s">
        <v>88</v>
      </c>
      <c r="J1196" s="56" t="s">
        <v>25</v>
      </c>
      <c r="K1196" s="56" t="s">
        <v>55</v>
      </c>
      <c r="L1196" s="56" t="s">
        <v>27</v>
      </c>
      <c r="M1196" s="56" t="s">
        <v>7770</v>
      </c>
      <c r="N1196" s="56" t="s">
        <v>393</v>
      </c>
      <c r="O1196" s="56" t="s">
        <v>137</v>
      </c>
      <c r="P1196" s="56" t="s">
        <v>43</v>
      </c>
      <c r="Q1196" s="56" t="s">
        <v>32</v>
      </c>
      <c r="R1196" s="56" t="s">
        <v>32</v>
      </c>
      <c r="S1196" s="56" t="s">
        <v>32</v>
      </c>
      <c r="T1196" s="56" t="s">
        <v>32</v>
      </c>
      <c r="U1196" s="56" t="s">
        <v>32</v>
      </c>
      <c r="V1196" s="56" t="s">
        <v>32</v>
      </c>
      <c r="W1196" s="2" t="str">
        <f t="shared" si="40"/>
        <v>LBBUUNDemurrage</v>
      </c>
    </row>
    <row r="1197" spans="1:23" s="2" customFormat="1" ht="14.45" customHeight="1">
      <c r="A1197" s="2" t="str">
        <f>+IF(B1197="N","",IF(COUNTIF(B:B,B1197)&gt;1,COUNTIF(B$3:B1197,B1197),""))</f>
        <v/>
      </c>
      <c r="B1197" s="2" t="str">
        <f>+IF(F1197="Detention",IF(G1197&amp;E1197='Import Demurrage Detention'!$G$2&amp;'Import Demurrage Detention'!$C$3,"Y","N"),IF(G1197&amp;E1197='Import Demurrage Detention'!$H$2&amp;'Import Demurrage Detention'!$C$3,"Y","N"))</f>
        <v>N</v>
      </c>
      <c r="C1197" s="56" t="s">
        <v>7788</v>
      </c>
      <c r="D1197" s="56" t="s">
        <v>168</v>
      </c>
      <c r="E1197" s="56" t="s">
        <v>21</v>
      </c>
      <c r="F1197" s="56" t="s">
        <v>22</v>
      </c>
      <c r="G1197" s="56" t="s">
        <v>4362</v>
      </c>
      <c r="H1197" s="57">
        <v>44362</v>
      </c>
      <c r="I1197" s="56" t="s">
        <v>106</v>
      </c>
      <c r="J1197" s="56" t="s">
        <v>25</v>
      </c>
      <c r="K1197" s="56" t="s">
        <v>26</v>
      </c>
      <c r="L1197" s="56" t="s">
        <v>27</v>
      </c>
      <c r="M1197" s="56" t="s">
        <v>7849</v>
      </c>
      <c r="N1197" s="56" t="s">
        <v>772</v>
      </c>
      <c r="O1197" s="56" t="s">
        <v>52</v>
      </c>
      <c r="P1197" s="56" t="s">
        <v>45</v>
      </c>
      <c r="Q1197" s="56" t="s">
        <v>32</v>
      </c>
      <c r="R1197" s="56" t="s">
        <v>32</v>
      </c>
      <c r="S1197" s="56" t="s">
        <v>32</v>
      </c>
      <c r="T1197" s="56" t="s">
        <v>32</v>
      </c>
      <c r="U1197" s="56" t="s">
        <v>32</v>
      </c>
      <c r="V1197" s="56" t="s">
        <v>32</v>
      </c>
      <c r="W1197" s="2" t="str">
        <f t="shared" si="40"/>
        <v>LSMASNDetention</v>
      </c>
    </row>
    <row r="1198" spans="1:23" s="2" customFormat="1" ht="14.45" customHeight="1">
      <c r="A1198" s="2" t="str">
        <f>+IF(B1198="N","",IF(COUNTIF(B:B,B1198)&gt;1,COUNTIF(B$3:B1198,B1198),""))</f>
        <v/>
      </c>
      <c r="B1198" s="2" t="str">
        <f>+IF(F1198="Detention",IF(G1198&amp;E1198='Import Demurrage Detention'!$G$2&amp;'Import Demurrage Detention'!$C$3,"Y","N"),IF(G1198&amp;E1198='Import Demurrage Detention'!$H$2&amp;'Import Demurrage Detention'!$C$3,"Y","N"))</f>
        <v>N</v>
      </c>
      <c r="C1198" s="56" t="s">
        <v>7788</v>
      </c>
      <c r="D1198" s="56" t="s">
        <v>168</v>
      </c>
      <c r="E1198" s="56" t="s">
        <v>21</v>
      </c>
      <c r="F1198" s="56" t="s">
        <v>22</v>
      </c>
      <c r="G1198" s="56" t="s">
        <v>4362</v>
      </c>
      <c r="H1198" s="57">
        <v>44362</v>
      </c>
      <c r="I1198" s="56" t="s">
        <v>106</v>
      </c>
      <c r="J1198" s="56" t="s">
        <v>25</v>
      </c>
      <c r="K1198" s="56" t="s">
        <v>33</v>
      </c>
      <c r="L1198" s="56" t="s">
        <v>27</v>
      </c>
      <c r="M1198" s="56" t="s">
        <v>7849</v>
      </c>
      <c r="N1198" s="56" t="s">
        <v>334</v>
      </c>
      <c r="O1198" s="56" t="s">
        <v>52</v>
      </c>
      <c r="P1198" s="56" t="s">
        <v>46</v>
      </c>
      <c r="Q1198" s="56" t="s">
        <v>32</v>
      </c>
      <c r="R1198" s="56" t="s">
        <v>32</v>
      </c>
      <c r="S1198" s="56" t="s">
        <v>32</v>
      </c>
      <c r="T1198" s="56" t="s">
        <v>32</v>
      </c>
      <c r="U1198" s="56" t="s">
        <v>32</v>
      </c>
      <c r="V1198" s="56" t="s">
        <v>32</v>
      </c>
      <c r="W1198" s="2" t="str">
        <f t="shared" si="40"/>
        <v>LSMASNDetention</v>
      </c>
    </row>
    <row r="1199" spans="1:23" s="2" customFormat="1" ht="14.45" customHeight="1">
      <c r="A1199" s="2" t="str">
        <f>+IF(B1199="N","",IF(COUNTIF(B:B,B1199)&gt;1,COUNTIF(B$3:B1199,B1199),""))</f>
        <v/>
      </c>
      <c r="B1199" s="2" t="str">
        <f>+IF(F1199="Detention",IF(G1199&amp;E1199='Import Demurrage Detention'!$G$2&amp;'Import Demurrage Detention'!$C$3,"Y","N"),IF(G1199&amp;E1199='Import Demurrage Detention'!$H$2&amp;'Import Demurrage Detention'!$C$3,"Y","N"))</f>
        <v>N</v>
      </c>
      <c r="C1199" s="56" t="s">
        <v>7788</v>
      </c>
      <c r="D1199" s="56" t="s">
        <v>168</v>
      </c>
      <c r="E1199" s="56" t="s">
        <v>21</v>
      </c>
      <c r="F1199" s="56" t="s">
        <v>22</v>
      </c>
      <c r="G1199" s="56" t="s">
        <v>4362</v>
      </c>
      <c r="H1199" s="57">
        <v>44362</v>
      </c>
      <c r="I1199" s="56" t="s">
        <v>88</v>
      </c>
      <c r="J1199" s="56" t="s">
        <v>243</v>
      </c>
      <c r="K1199" s="56" t="s">
        <v>26</v>
      </c>
      <c r="L1199" s="56" t="s">
        <v>27</v>
      </c>
      <c r="M1199" s="56" t="s">
        <v>864</v>
      </c>
      <c r="N1199" s="56" t="s">
        <v>772</v>
      </c>
      <c r="O1199" s="56" t="s">
        <v>52</v>
      </c>
      <c r="P1199" s="56" t="s">
        <v>45</v>
      </c>
      <c r="Q1199" s="56" t="s">
        <v>32</v>
      </c>
      <c r="R1199" s="56" t="s">
        <v>32</v>
      </c>
      <c r="S1199" s="56" t="s">
        <v>32</v>
      </c>
      <c r="T1199" s="56" t="s">
        <v>32</v>
      </c>
      <c r="U1199" s="56" t="s">
        <v>32</v>
      </c>
      <c r="V1199" s="56" t="s">
        <v>32</v>
      </c>
      <c r="W1199" s="2" t="str">
        <f t="shared" si="40"/>
        <v>LSMASNDetention</v>
      </c>
    </row>
    <row r="1200" spans="1:23" s="2" customFormat="1" ht="14.45" customHeight="1">
      <c r="A1200" s="2" t="str">
        <f>+IF(B1200="N","",IF(COUNTIF(B:B,B1200)&gt;1,COUNTIF(B$3:B1200,B1200),""))</f>
        <v/>
      </c>
      <c r="B1200" s="2" t="str">
        <f>+IF(F1200="Detention",IF(G1200&amp;E1200='Import Demurrage Detention'!$G$2&amp;'Import Demurrage Detention'!$C$3,"Y","N"),IF(G1200&amp;E1200='Import Demurrage Detention'!$H$2&amp;'Import Demurrage Detention'!$C$3,"Y","N"))</f>
        <v>N</v>
      </c>
      <c r="C1200" s="56" t="s">
        <v>7788</v>
      </c>
      <c r="D1200" s="56" t="s">
        <v>168</v>
      </c>
      <c r="E1200" s="56" t="s">
        <v>21</v>
      </c>
      <c r="F1200" s="56" t="s">
        <v>22</v>
      </c>
      <c r="G1200" s="56" t="s">
        <v>4362</v>
      </c>
      <c r="H1200" s="57">
        <v>44362</v>
      </c>
      <c r="I1200" s="56" t="s">
        <v>88</v>
      </c>
      <c r="J1200" s="56" t="s">
        <v>243</v>
      </c>
      <c r="K1200" s="56" t="s">
        <v>33</v>
      </c>
      <c r="L1200" s="56" t="s">
        <v>27</v>
      </c>
      <c r="M1200" s="56" t="s">
        <v>864</v>
      </c>
      <c r="N1200" s="56" t="s">
        <v>334</v>
      </c>
      <c r="O1200" s="56" t="s">
        <v>52</v>
      </c>
      <c r="P1200" s="56" t="s">
        <v>46</v>
      </c>
      <c r="Q1200" s="56" t="s">
        <v>32</v>
      </c>
      <c r="R1200" s="56" t="s">
        <v>32</v>
      </c>
      <c r="S1200" s="56" t="s">
        <v>32</v>
      </c>
      <c r="T1200" s="56" t="s">
        <v>32</v>
      </c>
      <c r="U1200" s="56" t="s">
        <v>32</v>
      </c>
      <c r="V1200" s="56" t="s">
        <v>32</v>
      </c>
      <c r="W1200" s="2" t="str">
        <f t="shared" si="40"/>
        <v>LSMASNDetention</v>
      </c>
    </row>
    <row r="1201" spans="1:23" s="2" customFormat="1" ht="14.45" customHeight="1">
      <c r="A1201" s="2" t="str">
        <f>+IF(B1201="N","",IF(COUNTIF(B:B,B1201)&gt;1,COUNTIF(B$3:B1201,B1201),""))</f>
        <v/>
      </c>
      <c r="B1201" s="2" t="str">
        <f>+IF(F1201="Detention",IF(G1201&amp;E1201='Import Demurrage Detention'!$G$2&amp;'Import Demurrage Detention'!$C$3,"Y","N"),IF(G1201&amp;E1201='Import Demurrage Detention'!$H$2&amp;'Import Demurrage Detention'!$C$3,"Y","N"))</f>
        <v>N</v>
      </c>
      <c r="C1201" s="56" t="s">
        <v>7788</v>
      </c>
      <c r="D1201" s="56" t="s">
        <v>168</v>
      </c>
      <c r="E1201" s="56" t="s">
        <v>21</v>
      </c>
      <c r="F1201" s="56" t="s">
        <v>22</v>
      </c>
      <c r="G1201" s="56" t="s">
        <v>4362</v>
      </c>
      <c r="H1201" s="57">
        <v>44362</v>
      </c>
      <c r="I1201" s="56" t="s">
        <v>106</v>
      </c>
      <c r="J1201" s="56" t="s">
        <v>76</v>
      </c>
      <c r="K1201" s="56" t="s">
        <v>26</v>
      </c>
      <c r="L1201" s="56" t="s">
        <v>27</v>
      </c>
      <c r="M1201" s="56" t="s">
        <v>7849</v>
      </c>
      <c r="N1201" s="56" t="s">
        <v>772</v>
      </c>
      <c r="O1201" s="56" t="s">
        <v>52</v>
      </c>
      <c r="P1201" s="56" t="s">
        <v>45</v>
      </c>
      <c r="Q1201" s="56" t="s">
        <v>32</v>
      </c>
      <c r="R1201" s="56" t="s">
        <v>32</v>
      </c>
      <c r="S1201" s="56" t="s">
        <v>32</v>
      </c>
      <c r="T1201" s="56" t="s">
        <v>32</v>
      </c>
      <c r="U1201" s="56" t="s">
        <v>32</v>
      </c>
      <c r="V1201" s="56" t="s">
        <v>32</v>
      </c>
      <c r="W1201" s="2" t="str">
        <f t="shared" si="40"/>
        <v>LSMASNDetention</v>
      </c>
    </row>
    <row r="1202" spans="1:23" s="2" customFormat="1" ht="14.45" customHeight="1">
      <c r="A1202" s="2" t="str">
        <f>+IF(B1202="N","",IF(COUNTIF(B:B,B1202)&gt;1,COUNTIF(B$3:B1202,B1202),""))</f>
        <v/>
      </c>
      <c r="B1202" s="2" t="str">
        <f>+IF(F1202="Detention",IF(G1202&amp;E1202='Import Demurrage Detention'!$G$2&amp;'Import Demurrage Detention'!$C$3,"Y","N"),IF(G1202&amp;E1202='Import Demurrage Detention'!$H$2&amp;'Import Demurrage Detention'!$C$3,"Y","N"))</f>
        <v>N</v>
      </c>
      <c r="C1202" s="56" t="s">
        <v>7788</v>
      </c>
      <c r="D1202" s="56" t="s">
        <v>168</v>
      </c>
      <c r="E1202" s="56" t="s">
        <v>21</v>
      </c>
      <c r="F1202" s="56" t="s">
        <v>22</v>
      </c>
      <c r="G1202" s="56" t="s">
        <v>4362</v>
      </c>
      <c r="H1202" s="57">
        <v>44362</v>
      </c>
      <c r="I1202" s="56" t="s">
        <v>106</v>
      </c>
      <c r="J1202" s="56" t="s">
        <v>76</v>
      </c>
      <c r="K1202" s="56" t="s">
        <v>33</v>
      </c>
      <c r="L1202" s="56" t="s">
        <v>27</v>
      </c>
      <c r="M1202" s="56" t="s">
        <v>7849</v>
      </c>
      <c r="N1202" s="56" t="s">
        <v>334</v>
      </c>
      <c r="O1202" s="56" t="s">
        <v>52</v>
      </c>
      <c r="P1202" s="56" t="s">
        <v>46</v>
      </c>
      <c r="Q1202" s="56" t="s">
        <v>32</v>
      </c>
      <c r="R1202" s="56" t="s">
        <v>32</v>
      </c>
      <c r="S1202" s="56" t="s">
        <v>32</v>
      </c>
      <c r="T1202" s="56" t="s">
        <v>32</v>
      </c>
      <c r="U1202" s="56" t="s">
        <v>32</v>
      </c>
      <c r="V1202" s="56" t="s">
        <v>32</v>
      </c>
      <c r="W1202" s="2" t="str">
        <f t="shared" si="40"/>
        <v>LSMASNDetention</v>
      </c>
    </row>
    <row r="1203" spans="1:23" s="2" customFormat="1" ht="14.45" customHeight="1">
      <c r="A1203" s="2" t="str">
        <f>+IF(B1203="N","",IF(COUNTIF(B:B,B1203)&gt;1,COUNTIF(B$3:B1203,B1203),""))</f>
        <v/>
      </c>
      <c r="B1203" s="2" t="str">
        <f>+IF(F1203="Detention",IF(G1203&amp;E1203='Import Demurrage Detention'!$G$2&amp;'Import Demurrage Detention'!$C$3,"Y","N"),IF(G1203&amp;E1203='Import Demurrage Detention'!$H$2&amp;'Import Demurrage Detention'!$C$3,"Y","N"))</f>
        <v>N</v>
      </c>
      <c r="C1203" s="56" t="s">
        <v>629</v>
      </c>
      <c r="D1203" s="56" t="s">
        <v>581</v>
      </c>
      <c r="E1203" s="56" t="s">
        <v>21</v>
      </c>
      <c r="F1203" s="56" t="s">
        <v>6317</v>
      </c>
      <c r="G1203" s="56" t="s">
        <v>630</v>
      </c>
      <c r="H1203" s="57">
        <v>44040</v>
      </c>
      <c r="I1203" s="56" t="s">
        <v>61</v>
      </c>
      <c r="J1203" s="56" t="s">
        <v>25</v>
      </c>
      <c r="K1203" s="56" t="s">
        <v>26</v>
      </c>
      <c r="L1203" s="56" t="s">
        <v>27</v>
      </c>
      <c r="M1203" s="56" t="s">
        <v>597</v>
      </c>
      <c r="N1203" s="56" t="s">
        <v>189</v>
      </c>
      <c r="O1203" s="56" t="s">
        <v>96</v>
      </c>
      <c r="P1203" s="56" t="s">
        <v>393</v>
      </c>
      <c r="Q1203" s="56" t="s">
        <v>32</v>
      </c>
      <c r="R1203" s="56" t="s">
        <v>32</v>
      </c>
      <c r="S1203" s="56" t="s">
        <v>32</v>
      </c>
      <c r="T1203" s="56" t="s">
        <v>32</v>
      </c>
      <c r="U1203" s="56" t="s">
        <v>32</v>
      </c>
      <c r="V1203" s="56" t="s">
        <v>32</v>
      </c>
      <c r="W1203" s="2" t="str">
        <f t="shared" si="40"/>
        <v>LRMLWNDemurrage</v>
      </c>
    </row>
    <row r="1204" spans="1:23" s="2" customFormat="1" ht="14.45" customHeight="1">
      <c r="A1204" s="2" t="str">
        <f>+IF(B1204="N","",IF(COUNTIF(B:B,B1204)&gt;1,COUNTIF(B$3:B1204,B1204),""))</f>
        <v/>
      </c>
      <c r="B1204" s="2" t="str">
        <f>+IF(F1204="Detention",IF(G1204&amp;E1204='Import Demurrage Detention'!$G$2&amp;'Import Demurrage Detention'!$C$3,"Y","N"),IF(G1204&amp;E1204='Import Demurrage Detention'!$H$2&amp;'Import Demurrage Detention'!$C$3,"Y","N"))</f>
        <v>N</v>
      </c>
      <c r="C1204" s="56" t="s">
        <v>629</v>
      </c>
      <c r="D1204" s="56" t="s">
        <v>581</v>
      </c>
      <c r="E1204" s="56" t="s">
        <v>21</v>
      </c>
      <c r="F1204" s="56" t="s">
        <v>6317</v>
      </c>
      <c r="G1204" s="56" t="s">
        <v>630</v>
      </c>
      <c r="H1204" s="57">
        <v>44040</v>
      </c>
      <c r="I1204" s="56" t="s">
        <v>61</v>
      </c>
      <c r="J1204" s="56" t="s">
        <v>25</v>
      </c>
      <c r="K1204" s="56" t="s">
        <v>33</v>
      </c>
      <c r="L1204" s="56" t="s">
        <v>27</v>
      </c>
      <c r="M1204" s="56" t="s">
        <v>597</v>
      </c>
      <c r="N1204" s="56" t="s">
        <v>190</v>
      </c>
      <c r="O1204" s="56" t="s">
        <v>96</v>
      </c>
      <c r="P1204" s="56" t="s">
        <v>394</v>
      </c>
      <c r="Q1204" s="56" t="s">
        <v>32</v>
      </c>
      <c r="R1204" s="56" t="s">
        <v>32</v>
      </c>
      <c r="S1204" s="56" t="s">
        <v>32</v>
      </c>
      <c r="T1204" s="56" t="s">
        <v>32</v>
      </c>
      <c r="U1204" s="56" t="s">
        <v>32</v>
      </c>
      <c r="V1204" s="56" t="s">
        <v>32</v>
      </c>
      <c r="W1204" s="2" t="str">
        <f t="shared" si="40"/>
        <v>LRMLWNDemurrage</v>
      </c>
    </row>
    <row r="1205" spans="1:23" s="2" customFormat="1" ht="14.45" customHeight="1">
      <c r="A1205" s="2" t="str">
        <f>+IF(B1205="N","",IF(COUNTIF(B:B,B1205)&gt;1,COUNTIF(B$3:B1205,B1205),""))</f>
        <v/>
      </c>
      <c r="B1205" s="2" t="str">
        <f>+IF(F1205="Detention",IF(G1205&amp;E1205='Import Demurrage Detention'!$G$2&amp;'Import Demurrage Detention'!$C$3,"Y","N"),IF(G1205&amp;E1205='Import Demurrage Detention'!$H$2&amp;'Import Demurrage Detention'!$C$3,"Y","N"))</f>
        <v>N</v>
      </c>
      <c r="C1205" s="56" t="s">
        <v>629</v>
      </c>
      <c r="D1205" s="56" t="s">
        <v>581</v>
      </c>
      <c r="E1205" s="56" t="s">
        <v>21</v>
      </c>
      <c r="F1205" s="56" t="s">
        <v>22</v>
      </c>
      <c r="G1205" s="56" t="s">
        <v>630</v>
      </c>
      <c r="H1205" s="57">
        <v>44040</v>
      </c>
      <c r="I1205" s="56" t="s">
        <v>6540</v>
      </c>
      <c r="J1205" s="56" t="s">
        <v>89</v>
      </c>
      <c r="K1205" s="56" t="s">
        <v>26</v>
      </c>
      <c r="L1205" s="56" t="s">
        <v>27</v>
      </c>
      <c r="M1205" s="56" t="s">
        <v>370</v>
      </c>
      <c r="N1205" s="56" t="s">
        <v>189</v>
      </c>
      <c r="O1205" s="56" t="s">
        <v>208</v>
      </c>
      <c r="P1205" s="56" t="s">
        <v>393</v>
      </c>
      <c r="Q1205" s="56" t="s">
        <v>32</v>
      </c>
      <c r="R1205" s="56" t="s">
        <v>32</v>
      </c>
      <c r="S1205" s="56" t="s">
        <v>32</v>
      </c>
      <c r="T1205" s="56" t="s">
        <v>32</v>
      </c>
      <c r="U1205" s="56" t="s">
        <v>32</v>
      </c>
      <c r="V1205" s="56" t="s">
        <v>32</v>
      </c>
      <c r="W1205" s="2" t="str">
        <f t="shared" si="40"/>
        <v>LRMLWNDetention</v>
      </c>
    </row>
    <row r="1206" spans="1:23" s="2" customFormat="1" ht="14.45" customHeight="1">
      <c r="A1206" s="2" t="str">
        <f>+IF(B1206="N","",IF(COUNTIF(B:B,B1206)&gt;1,COUNTIF(B$3:B1206,B1206),""))</f>
        <v/>
      </c>
      <c r="B1206" s="2" t="str">
        <f>+IF(F1206="Detention",IF(G1206&amp;E1206='Import Demurrage Detention'!$G$2&amp;'Import Demurrage Detention'!$C$3,"Y","N"),IF(G1206&amp;E1206='Import Demurrage Detention'!$H$2&amp;'Import Demurrage Detention'!$C$3,"Y","N"))</f>
        <v>N</v>
      </c>
      <c r="C1206" s="56" t="s">
        <v>629</v>
      </c>
      <c r="D1206" s="56" t="s">
        <v>581</v>
      </c>
      <c r="E1206" s="56" t="s">
        <v>21</v>
      </c>
      <c r="F1206" s="56" t="s">
        <v>22</v>
      </c>
      <c r="G1206" s="56" t="s">
        <v>630</v>
      </c>
      <c r="H1206" s="57">
        <v>44040</v>
      </c>
      <c r="I1206" s="56" t="s">
        <v>81</v>
      </c>
      <c r="J1206" s="56" t="s">
        <v>89</v>
      </c>
      <c r="K1206" s="56" t="s">
        <v>33</v>
      </c>
      <c r="L1206" s="56" t="s">
        <v>27</v>
      </c>
      <c r="M1206" s="56" t="s">
        <v>370</v>
      </c>
      <c r="N1206" s="56" t="s">
        <v>190</v>
      </c>
      <c r="O1206" s="56" t="s">
        <v>208</v>
      </c>
      <c r="P1206" s="56" t="s">
        <v>394</v>
      </c>
      <c r="Q1206" s="56" t="s">
        <v>32</v>
      </c>
      <c r="R1206" s="56" t="s">
        <v>32</v>
      </c>
      <c r="S1206" s="56" t="s">
        <v>32</v>
      </c>
      <c r="T1206" s="56" t="s">
        <v>32</v>
      </c>
      <c r="U1206" s="56" t="s">
        <v>32</v>
      </c>
      <c r="V1206" s="56" t="s">
        <v>32</v>
      </c>
      <c r="W1206" s="2" t="str">
        <f t="shared" si="40"/>
        <v>LRMLWNDetention</v>
      </c>
    </row>
    <row r="1207" spans="1:23" s="2" customFormat="1" ht="14.45" customHeight="1">
      <c r="A1207" s="2" t="str">
        <f>+IF(B1207="N","",IF(COUNTIF(B:B,B1207)&gt;1,COUNTIF(B$3:B1207,B1207),""))</f>
        <v/>
      </c>
      <c r="B1207" s="2" t="str">
        <f>+IF(F1207="Detention",IF(G1207&amp;E1207='Import Demurrage Detention'!$G$2&amp;'Import Demurrage Detention'!$C$3,"Y","N"),IF(G1207&amp;E1207='Import Demurrage Detention'!$H$2&amp;'Import Demurrage Detention'!$C$3,"Y","N"))</f>
        <v>N</v>
      </c>
      <c r="C1207" s="56" t="s">
        <v>629</v>
      </c>
      <c r="D1207" s="56" t="s">
        <v>581</v>
      </c>
      <c r="E1207" s="56" t="s">
        <v>124</v>
      </c>
      <c r="F1207" s="56" t="s">
        <v>6317</v>
      </c>
      <c r="G1207" s="56" t="s">
        <v>630</v>
      </c>
      <c r="H1207" s="57">
        <v>44040</v>
      </c>
      <c r="I1207" s="56" t="s">
        <v>175</v>
      </c>
      <c r="J1207" s="56" t="s">
        <v>25</v>
      </c>
      <c r="K1207" s="56" t="s">
        <v>26</v>
      </c>
      <c r="L1207" s="56" t="s">
        <v>157</v>
      </c>
      <c r="M1207" s="56" t="s">
        <v>137</v>
      </c>
      <c r="N1207" s="56" t="s">
        <v>393</v>
      </c>
      <c r="O1207" s="56" t="s">
        <v>32</v>
      </c>
      <c r="P1207" s="56" t="s">
        <v>32</v>
      </c>
      <c r="Q1207" s="56" t="s">
        <v>32</v>
      </c>
      <c r="R1207" s="56" t="s">
        <v>32</v>
      </c>
      <c r="S1207" s="56" t="s">
        <v>32</v>
      </c>
      <c r="T1207" s="56" t="s">
        <v>32</v>
      </c>
      <c r="U1207" s="56" t="s">
        <v>32</v>
      </c>
      <c r="V1207" s="56" t="s">
        <v>32</v>
      </c>
      <c r="W1207" s="2" t="str">
        <f t="shared" si="40"/>
        <v>LRMLWYDemurrage</v>
      </c>
    </row>
    <row r="1208" spans="1:23" s="2" customFormat="1" ht="14.45" customHeight="1">
      <c r="A1208" s="2" t="str">
        <f>+IF(B1208="N","",IF(COUNTIF(B:B,B1208)&gt;1,COUNTIF(B$3:B1208,B1208),""))</f>
        <v/>
      </c>
      <c r="B1208" s="2" t="str">
        <f>+IF(F1208="Detention",IF(G1208&amp;E1208='Import Demurrage Detention'!$G$2&amp;'Import Demurrage Detention'!$C$3,"Y","N"),IF(G1208&amp;E1208='Import Demurrage Detention'!$H$2&amp;'Import Demurrage Detention'!$C$3,"Y","N"))</f>
        <v>N</v>
      </c>
      <c r="C1208" s="56" t="s">
        <v>629</v>
      </c>
      <c r="D1208" s="56" t="s">
        <v>581</v>
      </c>
      <c r="E1208" s="56" t="s">
        <v>124</v>
      </c>
      <c r="F1208" s="56" t="s">
        <v>6317</v>
      </c>
      <c r="G1208" s="56" t="s">
        <v>630</v>
      </c>
      <c r="H1208" s="57">
        <v>44040</v>
      </c>
      <c r="I1208" s="56" t="s">
        <v>175</v>
      </c>
      <c r="J1208" s="56" t="s">
        <v>25</v>
      </c>
      <c r="K1208" s="56" t="s">
        <v>33</v>
      </c>
      <c r="L1208" s="56" t="s">
        <v>157</v>
      </c>
      <c r="M1208" s="56" t="s">
        <v>137</v>
      </c>
      <c r="N1208" s="56" t="s">
        <v>394</v>
      </c>
      <c r="O1208" s="56" t="s">
        <v>32</v>
      </c>
      <c r="P1208" s="56" t="s">
        <v>32</v>
      </c>
      <c r="Q1208" s="56" t="s">
        <v>32</v>
      </c>
      <c r="R1208" s="56" t="s">
        <v>32</v>
      </c>
      <c r="S1208" s="56" t="s">
        <v>32</v>
      </c>
      <c r="T1208" s="56" t="s">
        <v>32</v>
      </c>
      <c r="U1208" s="56" t="s">
        <v>32</v>
      </c>
      <c r="V1208" s="56" t="s">
        <v>32</v>
      </c>
      <c r="W1208" s="2" t="str">
        <f t="shared" si="40"/>
        <v>LRMLWYDemurrage</v>
      </c>
    </row>
    <row r="1209" spans="1:23" s="2" customFormat="1" ht="14.45" customHeight="1">
      <c r="A1209" s="2" t="str">
        <f>+IF(B1209="N","",IF(COUNTIF(B:B,B1209)&gt;1,COUNTIF(B$3:B1209,B1209),""))</f>
        <v/>
      </c>
      <c r="B1209" s="2" t="str">
        <f>+IF(F1209="Detention",IF(G1209&amp;E1209='Import Demurrage Detention'!$G$2&amp;'Import Demurrage Detention'!$C$3,"Y","N"),IF(G1209&amp;E1209='Import Demurrage Detention'!$H$2&amp;'Import Demurrage Detention'!$C$3,"Y","N"))</f>
        <v>N</v>
      </c>
      <c r="C1209" s="56" t="s">
        <v>631</v>
      </c>
      <c r="D1209" s="56" t="s">
        <v>177</v>
      </c>
      <c r="E1209" s="56" t="s">
        <v>21</v>
      </c>
      <c r="F1209" s="56" t="s">
        <v>22</v>
      </c>
      <c r="G1209" s="56" t="s">
        <v>632</v>
      </c>
      <c r="H1209" s="57">
        <v>44140</v>
      </c>
      <c r="I1209" s="56" t="s">
        <v>151</v>
      </c>
      <c r="J1209" s="56" t="s">
        <v>25</v>
      </c>
      <c r="K1209" s="56" t="s">
        <v>26</v>
      </c>
      <c r="L1209" s="56" t="s">
        <v>27</v>
      </c>
      <c r="M1209" s="56" t="s">
        <v>836</v>
      </c>
      <c r="N1209" s="56" t="s">
        <v>634</v>
      </c>
      <c r="O1209" s="56" t="s">
        <v>172</v>
      </c>
      <c r="P1209" s="56" t="s">
        <v>6356</v>
      </c>
      <c r="Q1209" s="56" t="s">
        <v>32</v>
      </c>
      <c r="R1209" s="56" t="s">
        <v>32</v>
      </c>
      <c r="S1209" s="56" t="s">
        <v>32</v>
      </c>
      <c r="T1209" s="56" t="s">
        <v>32</v>
      </c>
      <c r="U1209" s="56" t="s">
        <v>32</v>
      </c>
      <c r="V1209" s="56" t="s">
        <v>32</v>
      </c>
      <c r="W1209" s="2" t="str">
        <f t="shared" si="40"/>
        <v>LYBEGNDetention</v>
      </c>
    </row>
    <row r="1210" spans="1:23" s="2" customFormat="1" ht="14.45" customHeight="1">
      <c r="A1210" s="2" t="str">
        <f>+IF(B1210="N","",IF(COUNTIF(B:B,B1210)&gt;1,COUNTIF(B$3:B1210,B1210),""))</f>
        <v/>
      </c>
      <c r="B1210" s="2" t="str">
        <f>+IF(F1210="Detention",IF(G1210&amp;E1210='Import Demurrage Detention'!$G$2&amp;'Import Demurrage Detention'!$C$3,"Y","N"),IF(G1210&amp;E1210='Import Demurrage Detention'!$H$2&amp;'Import Demurrage Detention'!$C$3,"Y","N"))</f>
        <v>N</v>
      </c>
      <c r="C1210" s="56" t="s">
        <v>631</v>
      </c>
      <c r="D1210" s="56" t="s">
        <v>177</v>
      </c>
      <c r="E1210" s="56" t="s">
        <v>21</v>
      </c>
      <c r="F1210" s="56" t="s">
        <v>22</v>
      </c>
      <c r="G1210" s="56" t="s">
        <v>632</v>
      </c>
      <c r="H1210" s="57">
        <v>44140</v>
      </c>
      <c r="I1210" s="56" t="s">
        <v>151</v>
      </c>
      <c r="J1210" s="56" t="s">
        <v>25</v>
      </c>
      <c r="K1210" s="56" t="s">
        <v>6328</v>
      </c>
      <c r="L1210" s="56" t="s">
        <v>27</v>
      </c>
      <c r="M1210" s="56" t="s">
        <v>836</v>
      </c>
      <c r="N1210" s="56" t="s">
        <v>6356</v>
      </c>
      <c r="O1210" s="56" t="s">
        <v>172</v>
      </c>
      <c r="P1210" s="56" t="s">
        <v>279</v>
      </c>
      <c r="Q1210" s="56" t="s">
        <v>32</v>
      </c>
      <c r="R1210" s="56" t="s">
        <v>32</v>
      </c>
      <c r="S1210" s="56" t="s">
        <v>32</v>
      </c>
      <c r="T1210" s="56" t="s">
        <v>32</v>
      </c>
      <c r="U1210" s="56" t="s">
        <v>32</v>
      </c>
      <c r="V1210" s="56" t="s">
        <v>32</v>
      </c>
      <c r="W1210" s="2" t="str">
        <f t="shared" si="40"/>
        <v>LYBEGNDetention</v>
      </c>
    </row>
    <row r="1211" spans="1:23" s="2" customFormat="1" ht="14.45" customHeight="1">
      <c r="A1211" s="2" t="str">
        <f>+IF(B1211="N","",IF(COUNTIF(B:B,B1211)&gt;1,COUNTIF(B$3:B1211,B1211),""))</f>
        <v/>
      </c>
      <c r="B1211" s="2" t="str">
        <f>+IF(F1211="Detention",IF(G1211&amp;E1211='Import Demurrage Detention'!$G$2&amp;'Import Demurrage Detention'!$C$3,"Y","N"),IF(G1211&amp;E1211='Import Demurrage Detention'!$H$2&amp;'Import Demurrage Detention'!$C$3,"Y","N"))</f>
        <v>N</v>
      </c>
      <c r="C1211" s="56" t="s">
        <v>635</v>
      </c>
      <c r="D1211" s="56" t="s">
        <v>312</v>
      </c>
      <c r="E1211" s="56" t="s">
        <v>21</v>
      </c>
      <c r="F1211" s="56" t="s">
        <v>6317</v>
      </c>
      <c r="G1211" s="56" t="s">
        <v>636</v>
      </c>
      <c r="H1211" s="57">
        <v>43578</v>
      </c>
      <c r="I1211" s="56" t="s">
        <v>88</v>
      </c>
      <c r="J1211" s="56" t="s">
        <v>25</v>
      </c>
      <c r="K1211" s="56" t="s">
        <v>26</v>
      </c>
      <c r="L1211" s="56" t="s">
        <v>27</v>
      </c>
      <c r="M1211" s="56" t="s">
        <v>150</v>
      </c>
      <c r="N1211" s="56" t="s">
        <v>620</v>
      </c>
      <c r="O1211" s="56" t="s">
        <v>136</v>
      </c>
      <c r="P1211" s="56" t="s">
        <v>29</v>
      </c>
      <c r="Q1211" s="56" t="s">
        <v>348</v>
      </c>
      <c r="R1211" s="56" t="s">
        <v>182</v>
      </c>
      <c r="S1211" s="56" t="s">
        <v>172</v>
      </c>
      <c r="T1211" s="56" t="s">
        <v>637</v>
      </c>
      <c r="U1211" s="56" t="s">
        <v>32</v>
      </c>
      <c r="V1211" s="56" t="s">
        <v>32</v>
      </c>
      <c r="W1211" s="2" t="str">
        <f t="shared" si="40"/>
        <v>LTKLPNDemurrage</v>
      </c>
    </row>
    <row r="1212" spans="1:23" s="2" customFormat="1" ht="14.45" customHeight="1">
      <c r="A1212" s="2" t="str">
        <f>+IF(B1212="N","",IF(COUNTIF(B:B,B1212)&gt;1,COUNTIF(B$3:B1212,B1212),""))</f>
        <v/>
      </c>
      <c r="B1212" s="2" t="str">
        <f>+IF(F1212="Detention",IF(G1212&amp;E1212='Import Demurrage Detention'!$G$2&amp;'Import Demurrage Detention'!$C$3,"Y","N"),IF(G1212&amp;E1212='Import Demurrage Detention'!$H$2&amp;'Import Demurrage Detention'!$C$3,"Y","N"))</f>
        <v>N</v>
      </c>
      <c r="C1212" s="56" t="s">
        <v>635</v>
      </c>
      <c r="D1212" s="56" t="s">
        <v>312</v>
      </c>
      <c r="E1212" s="56" t="s">
        <v>21</v>
      </c>
      <c r="F1212" s="56" t="s">
        <v>6317</v>
      </c>
      <c r="G1212" s="56" t="s">
        <v>636</v>
      </c>
      <c r="H1212" s="57">
        <v>43578</v>
      </c>
      <c r="I1212" s="56" t="s">
        <v>88</v>
      </c>
      <c r="J1212" s="56" t="s">
        <v>25</v>
      </c>
      <c r="K1212" s="56" t="s">
        <v>64</v>
      </c>
      <c r="L1212" s="56" t="s">
        <v>27</v>
      </c>
      <c r="M1212" s="56" t="s">
        <v>150</v>
      </c>
      <c r="N1212" s="56" t="s">
        <v>620</v>
      </c>
      <c r="O1212" s="56" t="s">
        <v>136</v>
      </c>
      <c r="P1212" s="56" t="s">
        <v>29</v>
      </c>
      <c r="Q1212" s="56" t="s">
        <v>348</v>
      </c>
      <c r="R1212" s="56" t="s">
        <v>182</v>
      </c>
      <c r="S1212" s="56" t="s">
        <v>172</v>
      </c>
      <c r="T1212" s="56" t="s">
        <v>637</v>
      </c>
      <c r="U1212" s="56" t="s">
        <v>32</v>
      </c>
      <c r="V1212" s="56" t="s">
        <v>32</v>
      </c>
      <c r="W1212" s="2" t="str">
        <f t="shared" si="40"/>
        <v>LTKLPNDemurrage</v>
      </c>
    </row>
    <row r="1213" spans="1:23" s="2" customFormat="1" ht="14.45" customHeight="1">
      <c r="A1213" s="2" t="str">
        <f>+IF(B1213="N","",IF(COUNTIF(B:B,B1213)&gt;1,COUNTIF(B$3:B1213,B1213),""))</f>
        <v/>
      </c>
      <c r="B1213" s="2" t="str">
        <f>+IF(F1213="Detention",IF(G1213&amp;E1213='Import Demurrage Detention'!$G$2&amp;'Import Demurrage Detention'!$C$3,"Y","N"),IF(G1213&amp;E1213='Import Demurrage Detention'!$H$2&amp;'Import Demurrage Detention'!$C$3,"Y","N"))</f>
        <v>N</v>
      </c>
      <c r="C1213" s="56" t="s">
        <v>635</v>
      </c>
      <c r="D1213" s="56" t="s">
        <v>312</v>
      </c>
      <c r="E1213" s="56" t="s">
        <v>21</v>
      </c>
      <c r="F1213" s="56" t="s">
        <v>6317</v>
      </c>
      <c r="G1213" s="56" t="s">
        <v>636</v>
      </c>
      <c r="H1213" s="57">
        <v>43976</v>
      </c>
      <c r="I1213" s="56" t="s">
        <v>88</v>
      </c>
      <c r="J1213" s="56" t="s">
        <v>25</v>
      </c>
      <c r="K1213" s="56" t="s">
        <v>6328</v>
      </c>
      <c r="L1213" s="56" t="s">
        <v>27</v>
      </c>
      <c r="M1213" s="56" t="s">
        <v>150</v>
      </c>
      <c r="N1213" s="56" t="s">
        <v>620</v>
      </c>
      <c r="O1213" s="56" t="s">
        <v>136</v>
      </c>
      <c r="P1213" s="56" t="s">
        <v>29</v>
      </c>
      <c r="Q1213" s="56" t="s">
        <v>348</v>
      </c>
      <c r="R1213" s="56" t="s">
        <v>182</v>
      </c>
      <c r="S1213" s="56" t="s">
        <v>172</v>
      </c>
      <c r="T1213" s="56" t="s">
        <v>637</v>
      </c>
      <c r="U1213" s="56" t="s">
        <v>32</v>
      </c>
      <c r="V1213" s="56" t="s">
        <v>32</v>
      </c>
      <c r="W1213" s="2" t="str">
        <f t="shared" si="40"/>
        <v>LTKLPNDemurrage</v>
      </c>
    </row>
    <row r="1214" spans="1:23" s="2" customFormat="1" ht="14.45" customHeight="1">
      <c r="A1214" s="2" t="str">
        <f>+IF(B1214="N","",IF(COUNTIF(B:B,B1214)&gt;1,COUNTIF(B$3:B1214,B1214),""))</f>
        <v/>
      </c>
      <c r="B1214" s="2" t="str">
        <f>+IF(F1214="Detention",IF(G1214&amp;E1214='Import Demurrage Detention'!$G$2&amp;'Import Demurrage Detention'!$C$3,"Y","N"),IF(G1214&amp;E1214='Import Demurrage Detention'!$H$2&amp;'Import Demurrage Detention'!$C$3,"Y","N"))</f>
        <v>N</v>
      </c>
      <c r="C1214" s="56" t="s">
        <v>635</v>
      </c>
      <c r="D1214" s="56" t="s">
        <v>312</v>
      </c>
      <c r="E1214" s="56" t="s">
        <v>21</v>
      </c>
      <c r="F1214" s="56" t="s">
        <v>6317</v>
      </c>
      <c r="G1214" s="56" t="s">
        <v>636</v>
      </c>
      <c r="H1214" s="57">
        <v>43578</v>
      </c>
      <c r="I1214" s="56" t="s">
        <v>88</v>
      </c>
      <c r="J1214" s="56" t="s">
        <v>25</v>
      </c>
      <c r="K1214" s="56" t="s">
        <v>55</v>
      </c>
      <c r="L1214" s="56" t="s">
        <v>27</v>
      </c>
      <c r="M1214" s="56" t="s">
        <v>150</v>
      </c>
      <c r="N1214" s="56" t="s">
        <v>620</v>
      </c>
      <c r="O1214" s="56" t="s">
        <v>136</v>
      </c>
      <c r="P1214" s="56" t="s">
        <v>29</v>
      </c>
      <c r="Q1214" s="56" t="s">
        <v>348</v>
      </c>
      <c r="R1214" s="56" t="s">
        <v>182</v>
      </c>
      <c r="S1214" s="56" t="s">
        <v>172</v>
      </c>
      <c r="T1214" s="56" t="s">
        <v>637</v>
      </c>
      <c r="U1214" s="56" t="s">
        <v>32</v>
      </c>
      <c r="V1214" s="56" t="s">
        <v>32</v>
      </c>
      <c r="W1214" s="2" t="str">
        <f t="shared" si="40"/>
        <v>LTKLPNDemurrage</v>
      </c>
    </row>
    <row r="1215" spans="1:23" s="2" customFormat="1" ht="14.45" customHeight="1">
      <c r="A1215" s="2" t="str">
        <f>+IF(B1215="N","",IF(COUNTIF(B:B,B1215)&gt;1,COUNTIF(B$3:B1215,B1215),""))</f>
        <v/>
      </c>
      <c r="B1215" s="2" t="str">
        <f>+IF(F1215="Detention",IF(G1215&amp;E1215='Import Demurrage Detention'!$G$2&amp;'Import Demurrage Detention'!$C$3,"Y","N"),IF(G1215&amp;E1215='Import Demurrage Detention'!$H$2&amp;'Import Demurrage Detention'!$C$3,"Y","N"))</f>
        <v>N</v>
      </c>
      <c r="C1215" s="56" t="s">
        <v>635</v>
      </c>
      <c r="D1215" s="56" t="s">
        <v>312</v>
      </c>
      <c r="E1215" s="56" t="s">
        <v>21</v>
      </c>
      <c r="F1215" s="56" t="s">
        <v>22</v>
      </c>
      <c r="G1215" s="56" t="s">
        <v>636</v>
      </c>
      <c r="H1215" s="57">
        <v>44362</v>
      </c>
      <c r="I1215" s="56" t="s">
        <v>88</v>
      </c>
      <c r="J1215" s="56" t="s">
        <v>25</v>
      </c>
      <c r="K1215" s="56" t="s">
        <v>26</v>
      </c>
      <c r="L1215" s="56" t="s">
        <v>27</v>
      </c>
      <c r="M1215" s="56" t="s">
        <v>7770</v>
      </c>
      <c r="N1215" s="56" t="s">
        <v>31</v>
      </c>
      <c r="O1215" s="56" t="s">
        <v>348</v>
      </c>
      <c r="P1215" s="56" t="s">
        <v>347</v>
      </c>
      <c r="Q1215" s="56" t="s">
        <v>172</v>
      </c>
      <c r="R1215" s="56" t="s">
        <v>83</v>
      </c>
      <c r="S1215" s="56" t="s">
        <v>32</v>
      </c>
      <c r="T1215" s="56" t="s">
        <v>32</v>
      </c>
      <c r="U1215" s="56" t="s">
        <v>32</v>
      </c>
      <c r="V1215" s="56" t="s">
        <v>32</v>
      </c>
      <c r="W1215" s="2" t="str">
        <f t="shared" si="40"/>
        <v>LTKLPNDetention</v>
      </c>
    </row>
    <row r="1216" spans="1:23" s="2" customFormat="1" ht="14.45" customHeight="1">
      <c r="A1216" s="2" t="str">
        <f>+IF(B1216="N","",IF(COUNTIF(B:B,B1216)&gt;1,COUNTIF(B$3:B1216,B1216),""))</f>
        <v/>
      </c>
      <c r="B1216" s="2" t="str">
        <f>+IF(F1216="Detention",IF(G1216&amp;E1216='Import Demurrage Detention'!$G$2&amp;'Import Demurrage Detention'!$C$3,"Y","N"),IF(G1216&amp;E1216='Import Demurrage Detention'!$H$2&amp;'Import Demurrage Detention'!$C$3,"Y","N"))</f>
        <v>N</v>
      </c>
      <c r="C1216" s="56" t="s">
        <v>635</v>
      </c>
      <c r="D1216" s="56" t="s">
        <v>312</v>
      </c>
      <c r="E1216" s="56" t="s">
        <v>21</v>
      </c>
      <c r="F1216" s="56" t="s">
        <v>22</v>
      </c>
      <c r="G1216" s="56" t="s">
        <v>636</v>
      </c>
      <c r="H1216" s="57">
        <v>43578</v>
      </c>
      <c r="I1216" s="56" t="s">
        <v>354</v>
      </c>
      <c r="J1216" s="56" t="s">
        <v>25</v>
      </c>
      <c r="K1216" s="56" t="s">
        <v>64</v>
      </c>
      <c r="L1216" s="56" t="s">
        <v>27</v>
      </c>
      <c r="M1216" s="56" t="s">
        <v>522</v>
      </c>
      <c r="N1216" s="56" t="s">
        <v>130</v>
      </c>
      <c r="O1216" s="56" t="s">
        <v>32</v>
      </c>
      <c r="P1216" s="56" t="s">
        <v>32</v>
      </c>
      <c r="Q1216" s="56" t="s">
        <v>32</v>
      </c>
      <c r="R1216" s="56" t="s">
        <v>32</v>
      </c>
      <c r="S1216" s="56" t="s">
        <v>32</v>
      </c>
      <c r="T1216" s="56" t="s">
        <v>32</v>
      </c>
      <c r="U1216" s="56" t="s">
        <v>32</v>
      </c>
      <c r="V1216" s="56" t="s">
        <v>32</v>
      </c>
      <c r="W1216" s="2" t="str">
        <f t="shared" ref="W1216:W1279" si="41">+G1216&amp;E1216&amp;F1216</f>
        <v>LTKLPNDetention</v>
      </c>
    </row>
    <row r="1217" spans="1:23" s="2" customFormat="1" ht="14.45" customHeight="1">
      <c r="A1217" s="2" t="str">
        <f>+IF(B1217="N","",IF(COUNTIF(B:B,B1217)&gt;1,COUNTIF(B$3:B1217,B1217),""))</f>
        <v/>
      </c>
      <c r="B1217" s="2" t="str">
        <f>+IF(F1217="Detention",IF(G1217&amp;E1217='Import Demurrage Detention'!$G$2&amp;'Import Demurrage Detention'!$C$3,"Y","N"),IF(G1217&amp;E1217='Import Demurrage Detention'!$H$2&amp;'Import Demurrage Detention'!$C$3,"Y","N"))</f>
        <v>N</v>
      </c>
      <c r="C1217" s="56" t="s">
        <v>635</v>
      </c>
      <c r="D1217" s="56" t="s">
        <v>312</v>
      </c>
      <c r="E1217" s="56" t="s">
        <v>21</v>
      </c>
      <c r="F1217" s="56" t="s">
        <v>22</v>
      </c>
      <c r="G1217" s="56" t="s">
        <v>636</v>
      </c>
      <c r="H1217" s="57">
        <v>44362</v>
      </c>
      <c r="I1217" s="56" t="s">
        <v>88</v>
      </c>
      <c r="J1217" s="56" t="s">
        <v>25</v>
      </c>
      <c r="K1217" s="56" t="s">
        <v>6328</v>
      </c>
      <c r="L1217" s="56" t="s">
        <v>27</v>
      </c>
      <c r="M1217" s="56" t="s">
        <v>7770</v>
      </c>
      <c r="N1217" s="56" t="s">
        <v>128</v>
      </c>
      <c r="O1217" s="56" t="s">
        <v>348</v>
      </c>
      <c r="P1217" s="56" t="s">
        <v>35</v>
      </c>
      <c r="Q1217" s="56" t="s">
        <v>172</v>
      </c>
      <c r="R1217" s="56" t="s">
        <v>86</v>
      </c>
      <c r="S1217" s="56" t="s">
        <v>32</v>
      </c>
      <c r="T1217" s="56" t="s">
        <v>32</v>
      </c>
      <c r="U1217" s="56" t="s">
        <v>32</v>
      </c>
      <c r="V1217" s="56" t="s">
        <v>32</v>
      </c>
      <c r="W1217" s="2" t="str">
        <f t="shared" si="41"/>
        <v>LTKLPNDetention</v>
      </c>
    </row>
    <row r="1218" spans="1:23" s="2" customFormat="1" ht="14.45" customHeight="1">
      <c r="A1218" s="2" t="str">
        <f>+IF(B1218="N","",IF(COUNTIF(B:B,B1218)&gt;1,COUNTIF(B$3:B1218,B1218),""))</f>
        <v/>
      </c>
      <c r="B1218" s="2" t="str">
        <f>+IF(F1218="Detention",IF(G1218&amp;E1218='Import Demurrage Detention'!$G$2&amp;'Import Demurrage Detention'!$C$3,"Y","N"),IF(G1218&amp;E1218='Import Demurrage Detention'!$H$2&amp;'Import Demurrage Detention'!$C$3,"Y","N"))</f>
        <v>N</v>
      </c>
      <c r="C1218" s="56" t="s">
        <v>635</v>
      </c>
      <c r="D1218" s="56" t="s">
        <v>312</v>
      </c>
      <c r="E1218" s="56" t="s">
        <v>21</v>
      </c>
      <c r="F1218" s="56" t="s">
        <v>22</v>
      </c>
      <c r="G1218" s="56" t="s">
        <v>636</v>
      </c>
      <c r="H1218" s="57">
        <v>43578</v>
      </c>
      <c r="I1218" s="56" t="s">
        <v>354</v>
      </c>
      <c r="J1218" s="56" t="s">
        <v>25</v>
      </c>
      <c r="K1218" s="56" t="s">
        <v>55</v>
      </c>
      <c r="L1218" s="56" t="s">
        <v>27</v>
      </c>
      <c r="M1218" s="56" t="s">
        <v>522</v>
      </c>
      <c r="N1218" s="56" t="s">
        <v>132</v>
      </c>
      <c r="O1218" s="56" t="s">
        <v>32</v>
      </c>
      <c r="P1218" s="56" t="s">
        <v>32</v>
      </c>
      <c r="Q1218" s="56" t="s">
        <v>32</v>
      </c>
      <c r="R1218" s="56" t="s">
        <v>32</v>
      </c>
      <c r="S1218" s="56" t="s">
        <v>32</v>
      </c>
      <c r="T1218" s="56" t="s">
        <v>32</v>
      </c>
      <c r="U1218" s="56" t="s">
        <v>32</v>
      </c>
      <c r="V1218" s="56" t="s">
        <v>32</v>
      </c>
      <c r="W1218" s="2" t="str">
        <f t="shared" si="41"/>
        <v>LTKLPNDetention</v>
      </c>
    </row>
    <row r="1219" spans="1:23" s="2" customFormat="1" ht="14.45" customHeight="1">
      <c r="A1219" s="2" t="str">
        <f>+IF(B1219="N","",IF(COUNTIF(B:B,B1219)&gt;1,COUNTIF(B$3:B1219,B1219),""))</f>
        <v/>
      </c>
      <c r="B1219" s="2" t="str">
        <f>+IF(F1219="Detention",IF(G1219&amp;E1219='Import Demurrage Detention'!$G$2&amp;'Import Demurrage Detention'!$C$3,"Y","N"),IF(G1219&amp;E1219='Import Demurrage Detention'!$H$2&amp;'Import Demurrage Detention'!$C$3,"Y","N"))</f>
        <v>N</v>
      </c>
      <c r="C1219" s="56" t="s">
        <v>638</v>
      </c>
      <c r="D1219" s="56" t="s">
        <v>168</v>
      </c>
      <c r="E1219" s="56" t="s">
        <v>21</v>
      </c>
      <c r="F1219" s="56" t="s">
        <v>22</v>
      </c>
      <c r="G1219" s="56" t="s">
        <v>639</v>
      </c>
      <c r="H1219" s="57">
        <v>44201</v>
      </c>
      <c r="I1219" s="56" t="s">
        <v>24</v>
      </c>
      <c r="J1219" s="56" t="s">
        <v>25</v>
      </c>
      <c r="K1219" s="56" t="s">
        <v>26</v>
      </c>
      <c r="L1219" s="56" t="s">
        <v>27</v>
      </c>
      <c r="M1219" s="56" t="s">
        <v>28</v>
      </c>
      <c r="N1219" s="56" t="s">
        <v>34</v>
      </c>
      <c r="O1219" s="56" t="s">
        <v>171</v>
      </c>
      <c r="P1219" s="56" t="s">
        <v>347</v>
      </c>
      <c r="Q1219" s="56" t="s">
        <v>172</v>
      </c>
      <c r="R1219" s="56" t="s">
        <v>7587</v>
      </c>
      <c r="S1219" s="56" t="s">
        <v>32</v>
      </c>
      <c r="T1219" s="56" t="s">
        <v>32</v>
      </c>
      <c r="U1219" s="56" t="s">
        <v>32</v>
      </c>
      <c r="V1219" s="56" t="s">
        <v>32</v>
      </c>
      <c r="W1219" s="2" t="str">
        <f t="shared" si="41"/>
        <v>MGANTNDetention</v>
      </c>
    </row>
    <row r="1220" spans="1:23" s="2" customFormat="1" ht="14.45" customHeight="1">
      <c r="A1220" s="2" t="str">
        <f>+IF(B1220="N","",IF(COUNTIF(B:B,B1220)&gt;1,COUNTIF(B$3:B1220,B1220),""))</f>
        <v/>
      </c>
      <c r="B1220" s="2" t="str">
        <f>+IF(F1220="Detention",IF(G1220&amp;E1220='Import Demurrage Detention'!$G$2&amp;'Import Demurrage Detention'!$C$3,"Y","N"),IF(G1220&amp;E1220='Import Demurrage Detention'!$H$2&amp;'Import Demurrage Detention'!$C$3,"Y","N"))</f>
        <v>N</v>
      </c>
      <c r="C1220" s="56" t="s">
        <v>638</v>
      </c>
      <c r="D1220" s="56" t="s">
        <v>168</v>
      </c>
      <c r="E1220" s="56" t="s">
        <v>21</v>
      </c>
      <c r="F1220" s="56" t="s">
        <v>22</v>
      </c>
      <c r="G1220" s="56" t="s">
        <v>639</v>
      </c>
      <c r="H1220" s="57">
        <v>44201</v>
      </c>
      <c r="I1220" s="56" t="s">
        <v>88</v>
      </c>
      <c r="J1220" s="56" t="s">
        <v>25</v>
      </c>
      <c r="K1220" s="56" t="s">
        <v>64</v>
      </c>
      <c r="L1220" s="56" t="s">
        <v>27</v>
      </c>
      <c r="M1220" s="56" t="s">
        <v>214</v>
      </c>
      <c r="N1220" s="56" t="s">
        <v>7588</v>
      </c>
      <c r="O1220" s="56" t="s">
        <v>406</v>
      </c>
      <c r="P1220" s="56" t="s">
        <v>6329</v>
      </c>
      <c r="Q1220" s="56" t="s">
        <v>407</v>
      </c>
      <c r="R1220" s="56" t="s">
        <v>6445</v>
      </c>
      <c r="S1220" s="56" t="s">
        <v>32</v>
      </c>
      <c r="T1220" s="56" t="s">
        <v>32</v>
      </c>
      <c r="U1220" s="56" t="s">
        <v>32</v>
      </c>
      <c r="V1220" s="56" t="s">
        <v>32</v>
      </c>
      <c r="W1220" s="2" t="str">
        <f t="shared" si="41"/>
        <v>MGANTNDetention</v>
      </c>
    </row>
    <row r="1221" spans="1:23" s="2" customFormat="1" ht="14.45" customHeight="1">
      <c r="A1221" s="2" t="str">
        <f>+IF(B1221="N","",IF(COUNTIF(B:B,B1221)&gt;1,COUNTIF(B$3:B1221,B1221),""))</f>
        <v/>
      </c>
      <c r="B1221" s="2" t="str">
        <f>+IF(F1221="Detention",IF(G1221&amp;E1221='Import Demurrage Detention'!$G$2&amp;'Import Demurrage Detention'!$C$3,"Y","N"),IF(G1221&amp;E1221='Import Demurrage Detention'!$H$2&amp;'Import Demurrage Detention'!$C$3,"Y","N"))</f>
        <v>N</v>
      </c>
      <c r="C1221" s="56" t="s">
        <v>638</v>
      </c>
      <c r="D1221" s="56" t="s">
        <v>168</v>
      </c>
      <c r="E1221" s="56" t="s">
        <v>21</v>
      </c>
      <c r="F1221" s="56" t="s">
        <v>22</v>
      </c>
      <c r="G1221" s="56" t="s">
        <v>639</v>
      </c>
      <c r="H1221" s="57">
        <v>44201</v>
      </c>
      <c r="I1221" s="56" t="s">
        <v>24</v>
      </c>
      <c r="J1221" s="56" t="s">
        <v>25</v>
      </c>
      <c r="K1221" s="56" t="s">
        <v>33</v>
      </c>
      <c r="L1221" s="56" t="s">
        <v>27</v>
      </c>
      <c r="M1221" s="56" t="s">
        <v>28</v>
      </c>
      <c r="N1221" s="56" t="s">
        <v>347</v>
      </c>
      <c r="O1221" s="56" t="s">
        <v>171</v>
      </c>
      <c r="P1221" s="56" t="s">
        <v>424</v>
      </c>
      <c r="Q1221" s="56" t="s">
        <v>172</v>
      </c>
      <c r="R1221" s="56" t="s">
        <v>7589</v>
      </c>
      <c r="S1221" s="56" t="s">
        <v>32</v>
      </c>
      <c r="T1221" s="56" t="s">
        <v>32</v>
      </c>
      <c r="U1221" s="56" t="s">
        <v>32</v>
      </c>
      <c r="V1221" s="56" t="s">
        <v>32</v>
      </c>
      <c r="W1221" s="2" t="str">
        <f t="shared" si="41"/>
        <v>MGANTNDetention</v>
      </c>
    </row>
    <row r="1222" spans="1:23" s="2" customFormat="1" ht="14.45" customHeight="1">
      <c r="A1222" s="2" t="str">
        <f>+IF(B1222="N","",IF(COUNTIF(B:B,B1222)&gt;1,COUNTIF(B$3:B1222,B1222),""))</f>
        <v/>
      </c>
      <c r="B1222" s="2" t="str">
        <f>+IF(F1222="Detention",IF(G1222&amp;E1222='Import Demurrage Detention'!$G$2&amp;'Import Demurrage Detention'!$C$3,"Y","N"),IF(G1222&amp;E1222='Import Demurrage Detention'!$H$2&amp;'Import Demurrage Detention'!$C$3,"Y","N"))</f>
        <v>N</v>
      </c>
      <c r="C1222" s="56" t="s">
        <v>638</v>
      </c>
      <c r="D1222" s="56" t="s">
        <v>168</v>
      </c>
      <c r="E1222" s="56" t="s">
        <v>21</v>
      </c>
      <c r="F1222" s="56" t="s">
        <v>22</v>
      </c>
      <c r="G1222" s="56" t="s">
        <v>639</v>
      </c>
      <c r="H1222" s="57">
        <v>44201</v>
      </c>
      <c r="I1222" s="56" t="s">
        <v>88</v>
      </c>
      <c r="J1222" s="56" t="s">
        <v>25</v>
      </c>
      <c r="K1222" s="56" t="s">
        <v>55</v>
      </c>
      <c r="L1222" s="56" t="s">
        <v>27</v>
      </c>
      <c r="M1222" s="56" t="s">
        <v>214</v>
      </c>
      <c r="N1222" s="56" t="s">
        <v>6352</v>
      </c>
      <c r="O1222" s="56" t="s">
        <v>406</v>
      </c>
      <c r="P1222" s="56" t="s">
        <v>357</v>
      </c>
      <c r="Q1222" s="56" t="s">
        <v>407</v>
      </c>
      <c r="R1222" s="56" t="s">
        <v>7590</v>
      </c>
      <c r="S1222" s="56" t="s">
        <v>32</v>
      </c>
      <c r="T1222" s="56" t="s">
        <v>32</v>
      </c>
      <c r="U1222" s="56" t="s">
        <v>32</v>
      </c>
      <c r="V1222" s="56" t="s">
        <v>32</v>
      </c>
      <c r="W1222" s="2" t="str">
        <f t="shared" si="41"/>
        <v>MGANTNDetention</v>
      </c>
    </row>
    <row r="1223" spans="1:23" s="2" customFormat="1" ht="14.45" customHeight="1">
      <c r="A1223" s="2" t="str">
        <f>+IF(B1223="N","",IF(COUNTIF(B:B,B1223)&gt;1,COUNTIF(B$3:B1223,B1223),""))</f>
        <v/>
      </c>
      <c r="B1223" s="2" t="str">
        <f>+IF(F1223="Detention",IF(G1223&amp;E1223='Import Demurrage Detention'!$G$2&amp;'Import Demurrage Detention'!$C$3,"Y","N"),IF(G1223&amp;E1223='Import Demurrage Detention'!$H$2&amp;'Import Demurrage Detention'!$C$3,"Y","N"))</f>
        <v>N</v>
      </c>
      <c r="C1223" s="56" t="s">
        <v>641</v>
      </c>
      <c r="D1223" s="56" t="s">
        <v>168</v>
      </c>
      <c r="E1223" s="56" t="s">
        <v>21</v>
      </c>
      <c r="F1223" s="56" t="s">
        <v>22</v>
      </c>
      <c r="G1223" s="56" t="s">
        <v>642</v>
      </c>
      <c r="H1223" s="57">
        <v>44287</v>
      </c>
      <c r="I1223" s="56" t="s">
        <v>24</v>
      </c>
      <c r="J1223" s="56" t="s">
        <v>76</v>
      </c>
      <c r="K1223" s="56" t="s">
        <v>26</v>
      </c>
      <c r="L1223" s="56" t="s">
        <v>27</v>
      </c>
      <c r="M1223" s="56" t="s">
        <v>192</v>
      </c>
      <c r="N1223" s="56" t="s">
        <v>7828</v>
      </c>
      <c r="O1223" s="56" t="s">
        <v>32</v>
      </c>
      <c r="P1223" s="56" t="s">
        <v>32</v>
      </c>
      <c r="Q1223" s="56" t="s">
        <v>32</v>
      </c>
      <c r="R1223" s="56" t="s">
        <v>32</v>
      </c>
      <c r="S1223" s="56" t="s">
        <v>32</v>
      </c>
      <c r="T1223" s="56" t="s">
        <v>32</v>
      </c>
      <c r="U1223" s="56" t="s">
        <v>32</v>
      </c>
      <c r="V1223" s="56" t="s">
        <v>32</v>
      </c>
      <c r="W1223" s="2" t="str">
        <f t="shared" si="41"/>
        <v>MWLILNDetention</v>
      </c>
    </row>
    <row r="1224" spans="1:23" s="2" customFormat="1" ht="14.45" customHeight="1">
      <c r="A1224" s="2" t="str">
        <f>+IF(B1224="N","",IF(COUNTIF(B:B,B1224)&gt;1,COUNTIF(B$3:B1224,B1224),""))</f>
        <v/>
      </c>
      <c r="B1224" s="2" t="str">
        <f>+IF(F1224="Detention",IF(G1224&amp;E1224='Import Demurrage Detention'!$G$2&amp;'Import Demurrage Detention'!$C$3,"Y","N"),IF(G1224&amp;E1224='Import Demurrage Detention'!$H$2&amp;'Import Demurrage Detention'!$C$3,"Y","N"))</f>
        <v>N</v>
      </c>
      <c r="C1224" s="56" t="s">
        <v>641</v>
      </c>
      <c r="D1224" s="56" t="s">
        <v>168</v>
      </c>
      <c r="E1224" s="56" t="s">
        <v>21</v>
      </c>
      <c r="F1224" s="56" t="s">
        <v>22</v>
      </c>
      <c r="G1224" s="56" t="s">
        <v>642</v>
      </c>
      <c r="H1224" s="57">
        <v>44287</v>
      </c>
      <c r="I1224" s="56" t="s">
        <v>24</v>
      </c>
      <c r="J1224" s="56" t="s">
        <v>76</v>
      </c>
      <c r="K1224" s="56" t="s">
        <v>64</v>
      </c>
      <c r="L1224" s="56" t="s">
        <v>27</v>
      </c>
      <c r="M1224" s="56" t="s">
        <v>192</v>
      </c>
      <c r="N1224" s="56" t="s">
        <v>7828</v>
      </c>
      <c r="O1224" s="56" t="s">
        <v>32</v>
      </c>
      <c r="P1224" s="56" t="s">
        <v>32</v>
      </c>
      <c r="Q1224" s="56" t="s">
        <v>32</v>
      </c>
      <c r="R1224" s="56" t="s">
        <v>32</v>
      </c>
      <c r="S1224" s="56" t="s">
        <v>32</v>
      </c>
      <c r="T1224" s="56" t="s">
        <v>32</v>
      </c>
      <c r="U1224" s="56" t="s">
        <v>32</v>
      </c>
      <c r="V1224" s="56" t="s">
        <v>32</v>
      </c>
      <c r="W1224" s="2" t="str">
        <f t="shared" si="41"/>
        <v>MWLILNDetention</v>
      </c>
    </row>
    <row r="1225" spans="1:23" s="2" customFormat="1" ht="14.45" customHeight="1">
      <c r="A1225" s="2" t="str">
        <f>+IF(B1225="N","",IF(COUNTIF(B:B,B1225)&gt;1,COUNTIF(B$3:B1225,B1225),""))</f>
        <v/>
      </c>
      <c r="B1225" s="2" t="str">
        <f>+IF(F1225="Detention",IF(G1225&amp;E1225='Import Demurrage Detention'!$G$2&amp;'Import Demurrage Detention'!$C$3,"Y","N"),IF(G1225&amp;E1225='Import Demurrage Detention'!$H$2&amp;'Import Demurrage Detention'!$C$3,"Y","N"))</f>
        <v>N</v>
      </c>
      <c r="C1225" s="56" t="s">
        <v>641</v>
      </c>
      <c r="D1225" s="56" t="s">
        <v>168</v>
      </c>
      <c r="E1225" s="56" t="s">
        <v>21</v>
      </c>
      <c r="F1225" s="56" t="s">
        <v>22</v>
      </c>
      <c r="G1225" s="56" t="s">
        <v>642</v>
      </c>
      <c r="H1225" s="57">
        <v>44287</v>
      </c>
      <c r="I1225" s="56" t="s">
        <v>24</v>
      </c>
      <c r="J1225" s="56" t="s">
        <v>76</v>
      </c>
      <c r="K1225" s="56" t="s">
        <v>33</v>
      </c>
      <c r="L1225" s="56" t="s">
        <v>27</v>
      </c>
      <c r="M1225" s="56" t="s">
        <v>192</v>
      </c>
      <c r="N1225" s="56" t="s">
        <v>7829</v>
      </c>
      <c r="O1225" s="56" t="s">
        <v>32</v>
      </c>
      <c r="P1225" s="56" t="s">
        <v>32</v>
      </c>
      <c r="Q1225" s="56" t="s">
        <v>32</v>
      </c>
      <c r="R1225" s="56" t="s">
        <v>32</v>
      </c>
      <c r="S1225" s="56" t="s">
        <v>32</v>
      </c>
      <c r="T1225" s="56" t="s">
        <v>32</v>
      </c>
      <c r="U1225" s="56" t="s">
        <v>32</v>
      </c>
      <c r="V1225" s="56" t="s">
        <v>32</v>
      </c>
      <c r="W1225" s="2" t="str">
        <f t="shared" si="41"/>
        <v>MWLILNDetention</v>
      </c>
    </row>
    <row r="1226" spans="1:23" s="2" customFormat="1" ht="14.45" customHeight="1">
      <c r="A1226" s="2" t="str">
        <f>+IF(B1226="N","",IF(COUNTIF(B:B,B1226)&gt;1,COUNTIF(B$3:B1226,B1226),""))</f>
        <v/>
      </c>
      <c r="B1226" s="2" t="str">
        <f>+IF(F1226="Detention",IF(G1226&amp;E1226='Import Demurrage Detention'!$G$2&amp;'Import Demurrage Detention'!$C$3,"Y","N"),IF(G1226&amp;E1226='Import Demurrage Detention'!$H$2&amp;'Import Demurrage Detention'!$C$3,"Y","N"))</f>
        <v>N</v>
      </c>
      <c r="C1226" s="56" t="s">
        <v>641</v>
      </c>
      <c r="D1226" s="56" t="s">
        <v>168</v>
      </c>
      <c r="E1226" s="56" t="s">
        <v>21</v>
      </c>
      <c r="F1226" s="56" t="s">
        <v>22</v>
      </c>
      <c r="G1226" s="56" t="s">
        <v>642</v>
      </c>
      <c r="H1226" s="57">
        <v>44287</v>
      </c>
      <c r="I1226" s="56" t="s">
        <v>24</v>
      </c>
      <c r="J1226" s="56" t="s">
        <v>76</v>
      </c>
      <c r="K1226" s="56" t="s">
        <v>55</v>
      </c>
      <c r="L1226" s="56" t="s">
        <v>27</v>
      </c>
      <c r="M1226" s="56" t="s">
        <v>192</v>
      </c>
      <c r="N1226" s="56" t="s">
        <v>7829</v>
      </c>
      <c r="O1226" s="56" t="s">
        <v>32</v>
      </c>
      <c r="P1226" s="56" t="s">
        <v>32</v>
      </c>
      <c r="Q1226" s="56" t="s">
        <v>32</v>
      </c>
      <c r="R1226" s="56" t="s">
        <v>32</v>
      </c>
      <c r="S1226" s="56" t="s">
        <v>32</v>
      </c>
      <c r="T1226" s="56" t="s">
        <v>32</v>
      </c>
      <c r="U1226" s="56" t="s">
        <v>32</v>
      </c>
      <c r="V1226" s="56" t="s">
        <v>32</v>
      </c>
      <c r="W1226" s="2" t="str">
        <f t="shared" si="41"/>
        <v>MWLILNDetention</v>
      </c>
    </row>
    <row r="1227" spans="1:23" s="2" customFormat="1" ht="14.45" customHeight="1">
      <c r="A1227" s="2" t="str">
        <f>+IF(B1227="N","",IF(COUNTIF(B:B,B1227)&gt;1,COUNTIF(B$3:B1227,B1227),""))</f>
        <v/>
      </c>
      <c r="B1227" s="2" t="str">
        <f>+IF(F1227="Detention",IF(G1227&amp;E1227='Import Demurrage Detention'!$G$2&amp;'Import Demurrage Detention'!$C$3,"Y","N"),IF(G1227&amp;E1227='Import Demurrage Detention'!$H$2&amp;'Import Demurrage Detention'!$C$3,"Y","N"))</f>
        <v>N</v>
      </c>
      <c r="C1227" s="56" t="s">
        <v>659</v>
      </c>
      <c r="D1227" s="56" t="s">
        <v>104</v>
      </c>
      <c r="E1227" s="56" t="s">
        <v>21</v>
      </c>
      <c r="F1227" s="56" t="s">
        <v>22</v>
      </c>
      <c r="G1227" s="56" t="s">
        <v>660</v>
      </c>
      <c r="H1227" s="57">
        <v>43731</v>
      </c>
      <c r="I1227" s="56" t="s">
        <v>106</v>
      </c>
      <c r="J1227" s="56" t="s">
        <v>25</v>
      </c>
      <c r="K1227" s="56" t="s">
        <v>26</v>
      </c>
      <c r="L1227" s="56" t="s">
        <v>27</v>
      </c>
      <c r="M1227" s="56" t="s">
        <v>170</v>
      </c>
      <c r="N1227" s="56" t="s">
        <v>393</v>
      </c>
      <c r="O1227" s="56" t="s">
        <v>30</v>
      </c>
      <c r="P1227" s="56" t="s">
        <v>190</v>
      </c>
      <c r="Q1227" s="56" t="s">
        <v>32</v>
      </c>
      <c r="R1227" s="56" t="s">
        <v>32</v>
      </c>
      <c r="S1227" s="56" t="s">
        <v>32</v>
      </c>
      <c r="T1227" s="56" t="s">
        <v>32</v>
      </c>
      <c r="U1227" s="56" t="s">
        <v>32</v>
      </c>
      <c r="V1227" s="56" t="s">
        <v>32</v>
      </c>
      <c r="W1227" s="2" t="str">
        <f t="shared" si="41"/>
        <v>MVMMLNDetention</v>
      </c>
    </row>
    <row r="1228" spans="1:23" s="2" customFormat="1" ht="14.45" customHeight="1">
      <c r="A1228" s="2" t="str">
        <f>+IF(B1228="N","",IF(COUNTIF(B:B,B1228)&gt;1,COUNTIF(B$3:B1228,B1228),""))</f>
        <v/>
      </c>
      <c r="B1228" s="2" t="str">
        <f>+IF(F1228="Detention",IF(G1228&amp;E1228='Import Demurrage Detention'!$G$2&amp;'Import Demurrage Detention'!$C$3,"Y","N"),IF(G1228&amp;E1228='Import Demurrage Detention'!$H$2&amp;'Import Demurrage Detention'!$C$3,"Y","N"))</f>
        <v>N</v>
      </c>
      <c r="C1228" s="56" t="s">
        <v>659</v>
      </c>
      <c r="D1228" s="56" t="s">
        <v>104</v>
      </c>
      <c r="E1228" s="56" t="s">
        <v>21</v>
      </c>
      <c r="F1228" s="56" t="s">
        <v>22</v>
      </c>
      <c r="G1228" s="56" t="s">
        <v>660</v>
      </c>
      <c r="H1228" s="57">
        <v>43731</v>
      </c>
      <c r="I1228" s="56" t="s">
        <v>106</v>
      </c>
      <c r="J1228" s="56" t="s">
        <v>25</v>
      </c>
      <c r="K1228" s="56" t="s">
        <v>33</v>
      </c>
      <c r="L1228" s="56" t="s">
        <v>27</v>
      </c>
      <c r="M1228" s="56" t="s">
        <v>170</v>
      </c>
      <c r="N1228" s="56" t="s">
        <v>394</v>
      </c>
      <c r="O1228" s="56" t="s">
        <v>30</v>
      </c>
      <c r="P1228" s="56" t="s">
        <v>337</v>
      </c>
      <c r="Q1228" s="56" t="s">
        <v>32</v>
      </c>
      <c r="R1228" s="56" t="s">
        <v>32</v>
      </c>
      <c r="S1228" s="56" t="s">
        <v>32</v>
      </c>
      <c r="T1228" s="56" t="s">
        <v>32</v>
      </c>
      <c r="U1228" s="56" t="s">
        <v>32</v>
      </c>
      <c r="V1228" s="56" t="s">
        <v>32</v>
      </c>
      <c r="W1228" s="2" t="str">
        <f t="shared" si="41"/>
        <v>MVMMLNDetention</v>
      </c>
    </row>
    <row r="1229" spans="1:23" s="2" customFormat="1" ht="14.45" customHeight="1">
      <c r="A1229" s="2" t="str">
        <f>+IF(B1229="N","",IF(COUNTIF(B:B,B1229)&gt;1,COUNTIF(B$3:B1229,B1229),""))</f>
        <v/>
      </c>
      <c r="B1229" s="2" t="str">
        <f>+IF(F1229="Detention",IF(G1229&amp;E1229='Import Demurrage Detention'!$G$2&amp;'Import Demurrage Detention'!$C$3,"Y","N"),IF(G1229&amp;E1229='Import Demurrage Detention'!$H$2&amp;'Import Demurrage Detention'!$C$3,"Y","N"))</f>
        <v>N</v>
      </c>
      <c r="C1229" s="56" t="s">
        <v>6539</v>
      </c>
      <c r="D1229" s="56" t="s">
        <v>155</v>
      </c>
      <c r="E1229" s="56" t="s">
        <v>21</v>
      </c>
      <c r="F1229" s="56" t="s">
        <v>22</v>
      </c>
      <c r="G1229" s="56" t="s">
        <v>6530</v>
      </c>
      <c r="H1229" s="57">
        <v>44033</v>
      </c>
      <c r="I1229" s="56" t="s">
        <v>5776</v>
      </c>
      <c r="J1229" s="56" t="s">
        <v>25</v>
      </c>
      <c r="K1229" s="56" t="s">
        <v>26</v>
      </c>
      <c r="L1229" s="56" t="s">
        <v>27</v>
      </c>
      <c r="M1229" s="56" t="s">
        <v>860</v>
      </c>
      <c r="N1229" s="56" t="s">
        <v>43</v>
      </c>
      <c r="O1229" s="56" t="s">
        <v>32</v>
      </c>
      <c r="P1229" s="56" t="s">
        <v>32</v>
      </c>
      <c r="Q1229" s="56" t="s">
        <v>32</v>
      </c>
      <c r="R1229" s="56" t="s">
        <v>32</v>
      </c>
      <c r="S1229" s="56" t="s">
        <v>32</v>
      </c>
      <c r="T1229" s="56" t="s">
        <v>32</v>
      </c>
      <c r="U1229" s="56" t="s">
        <v>32</v>
      </c>
      <c r="V1229" s="56" t="s">
        <v>32</v>
      </c>
      <c r="W1229" s="2" t="str">
        <f t="shared" si="41"/>
        <v>MLITCNDetention</v>
      </c>
    </row>
    <row r="1230" spans="1:23" s="2" customFormat="1" ht="14.45" customHeight="1">
      <c r="A1230" s="2" t="str">
        <f>+IF(B1230="N","",IF(COUNTIF(B:B,B1230)&gt;1,COUNTIF(B$3:B1230,B1230),""))</f>
        <v/>
      </c>
      <c r="B1230" s="2" t="str">
        <f>+IF(F1230="Detention",IF(G1230&amp;E1230='Import Demurrage Detention'!$G$2&amp;'Import Demurrage Detention'!$C$3,"Y","N"),IF(G1230&amp;E1230='Import Demurrage Detention'!$H$2&amp;'Import Demurrage Detention'!$C$3,"Y","N"))</f>
        <v>N</v>
      </c>
      <c r="C1230" s="56" t="s">
        <v>6539</v>
      </c>
      <c r="D1230" s="56" t="s">
        <v>155</v>
      </c>
      <c r="E1230" s="56" t="s">
        <v>21</v>
      </c>
      <c r="F1230" s="56" t="s">
        <v>22</v>
      </c>
      <c r="G1230" s="56" t="s">
        <v>6530</v>
      </c>
      <c r="H1230" s="57">
        <v>44033</v>
      </c>
      <c r="I1230" s="56" t="s">
        <v>5776</v>
      </c>
      <c r="J1230" s="56" t="s">
        <v>25</v>
      </c>
      <c r="K1230" s="56" t="s">
        <v>6328</v>
      </c>
      <c r="L1230" s="56" t="s">
        <v>27</v>
      </c>
      <c r="M1230" s="56" t="s">
        <v>860</v>
      </c>
      <c r="N1230" s="56" t="s">
        <v>45</v>
      </c>
      <c r="O1230" s="56" t="s">
        <v>32</v>
      </c>
      <c r="P1230" s="56" t="s">
        <v>32</v>
      </c>
      <c r="Q1230" s="56" t="s">
        <v>32</v>
      </c>
      <c r="R1230" s="56" t="s">
        <v>32</v>
      </c>
      <c r="S1230" s="56" t="s">
        <v>32</v>
      </c>
      <c r="T1230" s="56" t="s">
        <v>32</v>
      </c>
      <c r="U1230" s="56" t="s">
        <v>32</v>
      </c>
      <c r="V1230" s="56" t="s">
        <v>32</v>
      </c>
      <c r="W1230" s="2" t="str">
        <f t="shared" si="41"/>
        <v>MLITCNDetention</v>
      </c>
    </row>
    <row r="1231" spans="1:23" s="2" customFormat="1" ht="14.45" customHeight="1">
      <c r="A1231" s="2" t="str">
        <f>+IF(B1231="N","",IF(COUNTIF(B:B,B1231)&gt;1,COUNTIF(B$3:B1231,B1231),""))</f>
        <v/>
      </c>
      <c r="B1231" s="2" t="str">
        <f>+IF(F1231="Detention",IF(G1231&amp;E1231='Import Demurrage Detention'!$G$2&amp;'Import Demurrage Detention'!$C$3,"Y","N"),IF(G1231&amp;E1231='Import Demurrage Detention'!$H$2&amp;'Import Demurrage Detention'!$C$3,"Y","N"))</f>
        <v>N</v>
      </c>
      <c r="C1231" s="56" t="s">
        <v>6538</v>
      </c>
      <c r="D1231" s="56" t="s">
        <v>155</v>
      </c>
      <c r="E1231" s="56" t="s">
        <v>21</v>
      </c>
      <c r="F1231" s="56" t="s">
        <v>22</v>
      </c>
      <c r="G1231" s="56" t="s">
        <v>6531</v>
      </c>
      <c r="H1231" s="57">
        <v>44033</v>
      </c>
      <c r="I1231" s="56" t="s">
        <v>175</v>
      </c>
      <c r="J1231" s="56" t="s">
        <v>25</v>
      </c>
      <c r="K1231" s="56" t="s">
        <v>26</v>
      </c>
      <c r="L1231" s="56" t="s">
        <v>27</v>
      </c>
      <c r="M1231" s="56" t="s">
        <v>137</v>
      </c>
      <c r="N1231" s="56" t="s">
        <v>43</v>
      </c>
      <c r="O1231" s="56" t="s">
        <v>32</v>
      </c>
      <c r="P1231" s="56" t="s">
        <v>32</v>
      </c>
      <c r="Q1231" s="56" t="s">
        <v>32</v>
      </c>
      <c r="R1231" s="56" t="s">
        <v>32</v>
      </c>
      <c r="S1231" s="56" t="s">
        <v>32</v>
      </c>
      <c r="T1231" s="56" t="s">
        <v>32</v>
      </c>
      <c r="U1231" s="56" t="s">
        <v>32</v>
      </c>
      <c r="V1231" s="56" t="s">
        <v>32</v>
      </c>
      <c r="W1231" s="2" t="str">
        <f t="shared" si="41"/>
        <v>MLITGNDetention</v>
      </c>
    </row>
    <row r="1232" spans="1:23" s="2" customFormat="1" ht="14.45" customHeight="1">
      <c r="A1232" s="2" t="str">
        <f>+IF(B1232="N","",IF(COUNTIF(B:B,B1232)&gt;1,COUNTIF(B$3:B1232,B1232),""))</f>
        <v/>
      </c>
      <c r="B1232" s="2" t="str">
        <f>+IF(F1232="Detention",IF(G1232&amp;E1232='Import Demurrage Detention'!$G$2&amp;'Import Demurrage Detention'!$C$3,"Y","N"),IF(G1232&amp;E1232='Import Demurrage Detention'!$H$2&amp;'Import Demurrage Detention'!$C$3,"Y","N"))</f>
        <v>N</v>
      </c>
      <c r="C1232" s="56" t="s">
        <v>6538</v>
      </c>
      <c r="D1232" s="56" t="s">
        <v>155</v>
      </c>
      <c r="E1232" s="56" t="s">
        <v>21</v>
      </c>
      <c r="F1232" s="56" t="s">
        <v>22</v>
      </c>
      <c r="G1232" s="56" t="s">
        <v>6531</v>
      </c>
      <c r="H1232" s="57">
        <v>44033</v>
      </c>
      <c r="I1232" s="56" t="s">
        <v>175</v>
      </c>
      <c r="J1232" s="56" t="s">
        <v>25</v>
      </c>
      <c r="K1232" s="56" t="s">
        <v>6328</v>
      </c>
      <c r="L1232" s="56" t="s">
        <v>27</v>
      </c>
      <c r="M1232" s="56" t="s">
        <v>137</v>
      </c>
      <c r="N1232" s="56" t="s">
        <v>45</v>
      </c>
      <c r="O1232" s="56" t="s">
        <v>32</v>
      </c>
      <c r="P1232" s="56" t="s">
        <v>32</v>
      </c>
      <c r="Q1232" s="56" t="s">
        <v>32</v>
      </c>
      <c r="R1232" s="56" t="s">
        <v>32</v>
      </c>
      <c r="S1232" s="56" t="s">
        <v>32</v>
      </c>
      <c r="T1232" s="56" t="s">
        <v>32</v>
      </c>
      <c r="U1232" s="56" t="s">
        <v>32</v>
      </c>
      <c r="V1232" s="56" t="s">
        <v>32</v>
      </c>
      <c r="W1232" s="2" t="str">
        <f t="shared" si="41"/>
        <v>MLITGNDetention</v>
      </c>
    </row>
    <row r="1233" spans="1:23" s="2" customFormat="1" ht="14.45" customHeight="1">
      <c r="A1233" s="2" t="str">
        <f>+IF(B1233="N","",IF(COUNTIF(B:B,B1233)&gt;1,COUNTIF(B$3:B1233,B1233),""))</f>
        <v/>
      </c>
      <c r="B1233" s="2" t="str">
        <f>+IF(F1233="Detention",IF(G1233&amp;E1233='Import Demurrage Detention'!$G$2&amp;'Import Demurrage Detention'!$C$3,"Y","N"),IF(G1233&amp;E1233='Import Demurrage Detention'!$H$2&amp;'Import Demurrage Detention'!$C$3,"Y","N"))</f>
        <v>N</v>
      </c>
      <c r="C1233" s="56" t="s">
        <v>661</v>
      </c>
      <c r="D1233" s="56" t="s">
        <v>20</v>
      </c>
      <c r="E1233" s="56" t="s">
        <v>21</v>
      </c>
      <c r="F1233" s="56" t="s">
        <v>22</v>
      </c>
      <c r="G1233" s="56" t="s">
        <v>662</v>
      </c>
      <c r="H1233" s="57">
        <v>43578</v>
      </c>
      <c r="I1233" s="56" t="s">
        <v>88</v>
      </c>
      <c r="J1233" s="56" t="s">
        <v>25</v>
      </c>
      <c r="K1233" s="56" t="s">
        <v>26</v>
      </c>
      <c r="L1233" s="56" t="s">
        <v>27</v>
      </c>
      <c r="M1233" s="56" t="s">
        <v>214</v>
      </c>
      <c r="N1233" s="56" t="s">
        <v>34</v>
      </c>
      <c r="O1233" s="56" t="s">
        <v>192</v>
      </c>
      <c r="P1233" s="56" t="s">
        <v>31</v>
      </c>
      <c r="Q1233" s="56" t="s">
        <v>32</v>
      </c>
      <c r="R1233" s="56" t="s">
        <v>32</v>
      </c>
      <c r="S1233" s="56" t="s">
        <v>32</v>
      </c>
      <c r="T1233" s="56" t="s">
        <v>32</v>
      </c>
      <c r="U1233" s="56" t="s">
        <v>32</v>
      </c>
      <c r="V1233" s="56" t="s">
        <v>32</v>
      </c>
      <c r="W1233" s="2" t="str">
        <f t="shared" si="41"/>
        <v>MTJMWTMNDetention</v>
      </c>
    </row>
    <row r="1234" spans="1:23" s="2" customFormat="1" ht="14.45" customHeight="1">
      <c r="A1234" s="2" t="str">
        <f>+IF(B1234="N","",IF(COUNTIF(B:B,B1234)&gt;1,COUNTIF(B$3:B1234,B1234),""))</f>
        <v/>
      </c>
      <c r="B1234" s="2" t="str">
        <f>+IF(F1234="Detention",IF(G1234&amp;E1234='Import Demurrage Detention'!$G$2&amp;'Import Demurrage Detention'!$C$3,"Y","N"),IF(G1234&amp;E1234='Import Demurrage Detention'!$H$2&amp;'Import Demurrage Detention'!$C$3,"Y","N"))</f>
        <v>N</v>
      </c>
      <c r="C1234" s="56" t="s">
        <v>661</v>
      </c>
      <c r="D1234" s="56" t="s">
        <v>20</v>
      </c>
      <c r="E1234" s="56" t="s">
        <v>21</v>
      </c>
      <c r="F1234" s="56" t="s">
        <v>22</v>
      </c>
      <c r="G1234" s="56" t="s">
        <v>662</v>
      </c>
      <c r="H1234" s="57">
        <v>43899</v>
      </c>
      <c r="I1234" s="56" t="s">
        <v>88</v>
      </c>
      <c r="J1234" s="56" t="s">
        <v>25</v>
      </c>
      <c r="K1234" s="56" t="s">
        <v>64</v>
      </c>
      <c r="L1234" s="56" t="s">
        <v>27</v>
      </c>
      <c r="M1234" s="56" t="s">
        <v>214</v>
      </c>
      <c r="N1234" s="56" t="s">
        <v>34</v>
      </c>
      <c r="O1234" s="56" t="s">
        <v>192</v>
      </c>
      <c r="P1234" s="56" t="s">
        <v>31</v>
      </c>
      <c r="Q1234" s="56" t="s">
        <v>32</v>
      </c>
      <c r="R1234" s="56" t="s">
        <v>32</v>
      </c>
      <c r="S1234" s="56" t="s">
        <v>32</v>
      </c>
      <c r="T1234" s="56" t="s">
        <v>32</v>
      </c>
      <c r="U1234" s="56" t="s">
        <v>32</v>
      </c>
      <c r="V1234" s="56" t="s">
        <v>32</v>
      </c>
      <c r="W1234" s="2" t="str">
        <f t="shared" si="41"/>
        <v>MTJMWTMNDetention</v>
      </c>
    </row>
    <row r="1235" spans="1:23" s="2" customFormat="1" ht="14.45" customHeight="1">
      <c r="A1235" s="2" t="str">
        <f>+IF(B1235="N","",IF(COUNTIF(B:B,B1235)&gt;1,COUNTIF(B$3:B1235,B1235),""))</f>
        <v/>
      </c>
      <c r="B1235" s="2" t="str">
        <f>+IF(F1235="Detention",IF(G1235&amp;E1235='Import Demurrage Detention'!$G$2&amp;'Import Demurrage Detention'!$C$3,"Y","N"),IF(G1235&amp;E1235='Import Demurrage Detention'!$H$2&amp;'Import Demurrage Detention'!$C$3,"Y","N"))</f>
        <v>N</v>
      </c>
      <c r="C1235" s="56" t="s">
        <v>661</v>
      </c>
      <c r="D1235" s="56" t="s">
        <v>20</v>
      </c>
      <c r="E1235" s="56" t="s">
        <v>21</v>
      </c>
      <c r="F1235" s="56" t="s">
        <v>22</v>
      </c>
      <c r="G1235" s="56" t="s">
        <v>662</v>
      </c>
      <c r="H1235" s="57">
        <v>43578</v>
      </c>
      <c r="I1235" s="56" t="s">
        <v>88</v>
      </c>
      <c r="J1235" s="56" t="s">
        <v>25</v>
      </c>
      <c r="K1235" s="56" t="s">
        <v>6328</v>
      </c>
      <c r="L1235" s="56" t="s">
        <v>27</v>
      </c>
      <c r="M1235" s="56" t="s">
        <v>214</v>
      </c>
      <c r="N1235" s="56" t="s">
        <v>347</v>
      </c>
      <c r="O1235" s="56" t="s">
        <v>192</v>
      </c>
      <c r="P1235" s="56" t="s">
        <v>35</v>
      </c>
      <c r="Q1235" s="56" t="s">
        <v>32</v>
      </c>
      <c r="R1235" s="56" t="s">
        <v>32</v>
      </c>
      <c r="S1235" s="56" t="s">
        <v>32</v>
      </c>
      <c r="T1235" s="56" t="s">
        <v>32</v>
      </c>
      <c r="U1235" s="56" t="s">
        <v>32</v>
      </c>
      <c r="V1235" s="56" t="s">
        <v>32</v>
      </c>
      <c r="W1235" s="2" t="str">
        <f t="shared" si="41"/>
        <v>MTJMWTMNDetention</v>
      </c>
    </row>
    <row r="1236" spans="1:23" s="2" customFormat="1" ht="14.45" customHeight="1">
      <c r="A1236" s="2" t="str">
        <f>+IF(B1236="N","",IF(COUNTIF(B:B,B1236)&gt;1,COUNTIF(B$3:B1236,B1236),""))</f>
        <v/>
      </c>
      <c r="B1236" s="2" t="str">
        <f>+IF(F1236="Detention",IF(G1236&amp;E1236='Import Demurrage Detention'!$G$2&amp;'Import Demurrage Detention'!$C$3,"Y","N"),IF(G1236&amp;E1236='Import Demurrage Detention'!$H$2&amp;'Import Demurrage Detention'!$C$3,"Y","N"))</f>
        <v>N</v>
      </c>
      <c r="C1236" s="56" t="s">
        <v>661</v>
      </c>
      <c r="D1236" s="56" t="s">
        <v>20</v>
      </c>
      <c r="E1236" s="56" t="s">
        <v>21</v>
      </c>
      <c r="F1236" s="56" t="s">
        <v>22</v>
      </c>
      <c r="G1236" s="56" t="s">
        <v>662</v>
      </c>
      <c r="H1236" s="57">
        <v>43899</v>
      </c>
      <c r="I1236" s="56" t="s">
        <v>88</v>
      </c>
      <c r="J1236" s="56" t="s">
        <v>25</v>
      </c>
      <c r="K1236" s="56" t="s">
        <v>55</v>
      </c>
      <c r="L1236" s="56" t="s">
        <v>27</v>
      </c>
      <c r="M1236" s="56" t="s">
        <v>214</v>
      </c>
      <c r="N1236" s="56" t="s">
        <v>347</v>
      </c>
      <c r="O1236" s="56" t="s">
        <v>192</v>
      </c>
      <c r="P1236" s="56" t="s">
        <v>35</v>
      </c>
      <c r="Q1236" s="56" t="s">
        <v>32</v>
      </c>
      <c r="R1236" s="56" t="s">
        <v>32</v>
      </c>
      <c r="S1236" s="56" t="s">
        <v>32</v>
      </c>
      <c r="T1236" s="56" t="s">
        <v>32</v>
      </c>
      <c r="U1236" s="56" t="s">
        <v>32</v>
      </c>
      <c r="V1236" s="56" t="s">
        <v>32</v>
      </c>
      <c r="W1236" s="2" t="str">
        <f t="shared" si="41"/>
        <v>MTJMWTMNDetention</v>
      </c>
    </row>
    <row r="1237" spans="1:23" s="2" customFormat="1" ht="14.45" customHeight="1">
      <c r="A1237" s="2" t="str">
        <f>+IF(B1237="N","",IF(COUNTIF(B:B,B1237)&gt;1,COUNTIF(B$3:B1237,B1237),""))</f>
        <v/>
      </c>
      <c r="B1237" s="2" t="str">
        <f>+IF(F1237="Detention",IF(G1237&amp;E1237='Import Demurrage Detention'!$G$2&amp;'Import Demurrage Detention'!$C$3,"Y","N"),IF(G1237&amp;E1237='Import Demurrage Detention'!$H$2&amp;'Import Demurrage Detention'!$C$3,"Y","N"))</f>
        <v>N</v>
      </c>
      <c r="C1237" s="56" t="s">
        <v>663</v>
      </c>
      <c r="D1237" s="56" t="s">
        <v>360</v>
      </c>
      <c r="E1237" s="56" t="s">
        <v>21</v>
      </c>
      <c r="F1237" s="56" t="s">
        <v>6317</v>
      </c>
      <c r="G1237" s="56" t="s">
        <v>664</v>
      </c>
      <c r="H1237" s="57">
        <v>43578</v>
      </c>
      <c r="I1237" s="56" t="s">
        <v>88</v>
      </c>
      <c r="J1237" s="56" t="s">
        <v>25</v>
      </c>
      <c r="K1237" s="56" t="s">
        <v>26</v>
      </c>
      <c r="L1237" s="56" t="s">
        <v>27</v>
      </c>
      <c r="M1237" s="56" t="s">
        <v>665</v>
      </c>
      <c r="N1237" s="56" t="s">
        <v>347</v>
      </c>
      <c r="O1237" s="56" t="s">
        <v>363</v>
      </c>
      <c r="P1237" s="56" t="s">
        <v>135</v>
      </c>
      <c r="Q1237" s="56" t="s">
        <v>32</v>
      </c>
      <c r="R1237" s="56" t="s">
        <v>32</v>
      </c>
      <c r="S1237" s="56" t="s">
        <v>32</v>
      </c>
      <c r="T1237" s="56" t="s">
        <v>32</v>
      </c>
      <c r="U1237" s="56" t="s">
        <v>32</v>
      </c>
      <c r="V1237" s="56" t="s">
        <v>32</v>
      </c>
      <c r="W1237" s="2" t="str">
        <f t="shared" si="41"/>
        <v>MQFDFNDemurrage</v>
      </c>
    </row>
    <row r="1238" spans="1:23" s="2" customFormat="1" ht="14.45" customHeight="1">
      <c r="A1238" s="2" t="str">
        <f>+IF(B1238="N","",IF(COUNTIF(B:B,B1238)&gt;1,COUNTIF(B$3:B1238,B1238),""))</f>
        <v/>
      </c>
      <c r="B1238" s="2" t="str">
        <f>+IF(F1238="Detention",IF(G1238&amp;E1238='Import Demurrage Detention'!$G$2&amp;'Import Demurrage Detention'!$C$3,"Y","N"),IF(G1238&amp;E1238='Import Demurrage Detention'!$H$2&amp;'Import Demurrage Detention'!$C$3,"Y","N"))</f>
        <v>N</v>
      </c>
      <c r="C1238" s="56" t="s">
        <v>663</v>
      </c>
      <c r="D1238" s="56" t="s">
        <v>360</v>
      </c>
      <c r="E1238" s="56" t="s">
        <v>21</v>
      </c>
      <c r="F1238" s="56" t="s">
        <v>6317</v>
      </c>
      <c r="G1238" s="56" t="s">
        <v>664</v>
      </c>
      <c r="H1238" s="57">
        <v>43578</v>
      </c>
      <c r="I1238" s="56" t="s">
        <v>88</v>
      </c>
      <c r="J1238" s="56" t="s">
        <v>25</v>
      </c>
      <c r="K1238" s="56" t="s">
        <v>64</v>
      </c>
      <c r="L1238" s="56" t="s">
        <v>27</v>
      </c>
      <c r="M1238" s="56" t="s">
        <v>665</v>
      </c>
      <c r="N1238" s="56" t="s">
        <v>347</v>
      </c>
      <c r="O1238" s="56" t="s">
        <v>363</v>
      </c>
      <c r="P1238" s="56" t="s">
        <v>135</v>
      </c>
      <c r="Q1238" s="56" t="s">
        <v>32</v>
      </c>
      <c r="R1238" s="56" t="s">
        <v>32</v>
      </c>
      <c r="S1238" s="56" t="s">
        <v>32</v>
      </c>
      <c r="T1238" s="56" t="s">
        <v>32</v>
      </c>
      <c r="U1238" s="56" t="s">
        <v>32</v>
      </c>
      <c r="V1238" s="56" t="s">
        <v>32</v>
      </c>
      <c r="W1238" s="2" t="str">
        <f t="shared" si="41"/>
        <v>MQFDFNDemurrage</v>
      </c>
    </row>
    <row r="1239" spans="1:23" s="2" customFormat="1" ht="14.45" customHeight="1">
      <c r="A1239" s="2" t="str">
        <f>+IF(B1239="N","",IF(COUNTIF(B:B,B1239)&gt;1,COUNTIF(B$3:B1239,B1239),""))</f>
        <v/>
      </c>
      <c r="B1239" s="2" t="str">
        <f>+IF(F1239="Detention",IF(G1239&amp;E1239='Import Demurrage Detention'!$G$2&amp;'Import Demurrage Detention'!$C$3,"Y","N"),IF(G1239&amp;E1239='Import Demurrage Detention'!$H$2&amp;'Import Demurrage Detention'!$C$3,"Y","N"))</f>
        <v>N</v>
      </c>
      <c r="C1239" s="56" t="s">
        <v>663</v>
      </c>
      <c r="D1239" s="56" t="s">
        <v>360</v>
      </c>
      <c r="E1239" s="56" t="s">
        <v>21</v>
      </c>
      <c r="F1239" s="56" t="s">
        <v>6317</v>
      </c>
      <c r="G1239" s="56" t="s">
        <v>664</v>
      </c>
      <c r="H1239" s="57">
        <v>43578</v>
      </c>
      <c r="I1239" s="56" t="s">
        <v>88</v>
      </c>
      <c r="J1239" s="56" t="s">
        <v>25</v>
      </c>
      <c r="K1239" s="56" t="s">
        <v>33</v>
      </c>
      <c r="L1239" s="56" t="s">
        <v>27</v>
      </c>
      <c r="M1239" s="56" t="s">
        <v>665</v>
      </c>
      <c r="N1239" s="56" t="s">
        <v>666</v>
      </c>
      <c r="O1239" s="56" t="s">
        <v>363</v>
      </c>
      <c r="P1239" s="56" t="s">
        <v>667</v>
      </c>
      <c r="Q1239" s="56" t="s">
        <v>32</v>
      </c>
      <c r="R1239" s="56" t="s">
        <v>32</v>
      </c>
      <c r="S1239" s="56" t="s">
        <v>32</v>
      </c>
      <c r="T1239" s="56" t="s">
        <v>32</v>
      </c>
      <c r="U1239" s="56" t="s">
        <v>32</v>
      </c>
      <c r="V1239" s="56" t="s">
        <v>32</v>
      </c>
      <c r="W1239" s="2" t="str">
        <f t="shared" si="41"/>
        <v>MQFDFNDemurrage</v>
      </c>
    </row>
    <row r="1240" spans="1:23" s="2" customFormat="1" ht="14.45" customHeight="1">
      <c r="A1240" s="2" t="str">
        <f>+IF(B1240="N","",IF(COUNTIF(B:B,B1240)&gt;1,COUNTIF(B$3:B1240,B1240),""))</f>
        <v/>
      </c>
      <c r="B1240" s="2" t="str">
        <f>+IF(F1240="Detention",IF(G1240&amp;E1240='Import Demurrage Detention'!$G$2&amp;'Import Demurrage Detention'!$C$3,"Y","N"),IF(G1240&amp;E1240='Import Demurrage Detention'!$H$2&amp;'Import Demurrage Detention'!$C$3,"Y","N"))</f>
        <v>N</v>
      </c>
      <c r="C1240" s="56" t="s">
        <v>663</v>
      </c>
      <c r="D1240" s="56" t="s">
        <v>360</v>
      </c>
      <c r="E1240" s="56" t="s">
        <v>21</v>
      </c>
      <c r="F1240" s="56" t="s">
        <v>6317</v>
      </c>
      <c r="G1240" s="56" t="s">
        <v>664</v>
      </c>
      <c r="H1240" s="57">
        <v>43578</v>
      </c>
      <c r="I1240" s="56" t="s">
        <v>88</v>
      </c>
      <c r="J1240" s="56" t="s">
        <v>25</v>
      </c>
      <c r="K1240" s="56" t="s">
        <v>55</v>
      </c>
      <c r="L1240" s="56" t="s">
        <v>27</v>
      </c>
      <c r="M1240" s="56" t="s">
        <v>665</v>
      </c>
      <c r="N1240" s="56" t="s">
        <v>666</v>
      </c>
      <c r="O1240" s="56" t="s">
        <v>363</v>
      </c>
      <c r="P1240" s="56" t="s">
        <v>667</v>
      </c>
      <c r="Q1240" s="56" t="s">
        <v>32</v>
      </c>
      <c r="R1240" s="56" t="s">
        <v>32</v>
      </c>
      <c r="S1240" s="56" t="s">
        <v>32</v>
      </c>
      <c r="T1240" s="56" t="s">
        <v>32</v>
      </c>
      <c r="U1240" s="56" t="s">
        <v>32</v>
      </c>
      <c r="V1240" s="56" t="s">
        <v>32</v>
      </c>
      <c r="W1240" s="2" t="str">
        <f t="shared" si="41"/>
        <v>MQFDFNDemurrage</v>
      </c>
    </row>
    <row r="1241" spans="1:23" s="2" customFormat="1" ht="14.45" customHeight="1">
      <c r="A1241" s="2" t="str">
        <f>+IF(B1241="N","",IF(COUNTIF(B:B,B1241)&gt;1,COUNTIF(B$3:B1241,B1241),""))</f>
        <v/>
      </c>
      <c r="B1241" s="2" t="str">
        <f>+IF(F1241="Detention",IF(G1241&amp;E1241='Import Demurrage Detention'!$G$2&amp;'Import Demurrage Detention'!$C$3,"Y","N"),IF(G1241&amp;E1241='Import Demurrage Detention'!$H$2&amp;'Import Demurrage Detention'!$C$3,"Y","N"))</f>
        <v>N</v>
      </c>
      <c r="C1241" s="56" t="s">
        <v>663</v>
      </c>
      <c r="D1241" s="56" t="s">
        <v>360</v>
      </c>
      <c r="E1241" s="56" t="s">
        <v>21</v>
      </c>
      <c r="F1241" s="56" t="s">
        <v>22</v>
      </c>
      <c r="G1241" s="56" t="s">
        <v>664</v>
      </c>
      <c r="H1241" s="57">
        <v>43578</v>
      </c>
      <c r="I1241" s="56" t="s">
        <v>145</v>
      </c>
      <c r="J1241" s="56" t="s">
        <v>89</v>
      </c>
      <c r="K1241" s="56" t="s">
        <v>26</v>
      </c>
      <c r="L1241" s="56" t="s">
        <v>27</v>
      </c>
      <c r="M1241" s="56" t="s">
        <v>668</v>
      </c>
      <c r="N1241" s="56" t="s">
        <v>347</v>
      </c>
      <c r="O1241" s="56" t="s">
        <v>100</v>
      </c>
      <c r="P1241" s="56" t="s">
        <v>135</v>
      </c>
      <c r="Q1241" s="56" t="s">
        <v>32</v>
      </c>
      <c r="R1241" s="56" t="s">
        <v>32</v>
      </c>
      <c r="S1241" s="56" t="s">
        <v>32</v>
      </c>
      <c r="T1241" s="56" t="s">
        <v>32</v>
      </c>
      <c r="U1241" s="56" t="s">
        <v>32</v>
      </c>
      <c r="V1241" s="56" t="s">
        <v>32</v>
      </c>
      <c r="W1241" s="2" t="str">
        <f t="shared" si="41"/>
        <v>MQFDFNDetention</v>
      </c>
    </row>
    <row r="1242" spans="1:23" s="2" customFormat="1" ht="14.45" customHeight="1">
      <c r="A1242" s="2" t="str">
        <f>+IF(B1242="N","",IF(COUNTIF(B:B,B1242)&gt;1,COUNTIF(B$3:B1242,B1242),""))</f>
        <v/>
      </c>
      <c r="B1242" s="2" t="str">
        <f>+IF(F1242="Detention",IF(G1242&amp;E1242='Import Demurrage Detention'!$G$2&amp;'Import Demurrage Detention'!$C$3,"Y","N"),IF(G1242&amp;E1242='Import Demurrage Detention'!$H$2&amp;'Import Demurrage Detention'!$C$3,"Y","N"))</f>
        <v>N</v>
      </c>
      <c r="C1242" s="56" t="s">
        <v>663</v>
      </c>
      <c r="D1242" s="56" t="s">
        <v>360</v>
      </c>
      <c r="E1242" s="56" t="s">
        <v>21</v>
      </c>
      <c r="F1242" s="56" t="s">
        <v>22</v>
      </c>
      <c r="G1242" s="56" t="s">
        <v>664</v>
      </c>
      <c r="H1242" s="57">
        <v>43578</v>
      </c>
      <c r="I1242" s="56" t="s">
        <v>145</v>
      </c>
      <c r="J1242" s="56" t="s">
        <v>89</v>
      </c>
      <c r="K1242" s="56" t="s">
        <v>33</v>
      </c>
      <c r="L1242" s="56" t="s">
        <v>27</v>
      </c>
      <c r="M1242" s="56" t="s">
        <v>668</v>
      </c>
      <c r="N1242" s="56" t="s">
        <v>666</v>
      </c>
      <c r="O1242" s="56" t="s">
        <v>100</v>
      </c>
      <c r="P1242" s="56" t="s">
        <v>667</v>
      </c>
      <c r="Q1242" s="56" t="s">
        <v>32</v>
      </c>
      <c r="R1242" s="56" t="s">
        <v>32</v>
      </c>
      <c r="S1242" s="56" t="s">
        <v>32</v>
      </c>
      <c r="T1242" s="56" t="s">
        <v>32</v>
      </c>
      <c r="U1242" s="56" t="s">
        <v>32</v>
      </c>
      <c r="V1242" s="56" t="s">
        <v>32</v>
      </c>
      <c r="W1242" s="2" t="str">
        <f t="shared" si="41"/>
        <v>MQFDFNDetention</v>
      </c>
    </row>
    <row r="1243" spans="1:23" s="2" customFormat="1" ht="14.45" customHeight="1">
      <c r="A1243" s="2" t="str">
        <f>+IF(B1243="N","",IF(COUNTIF(B:B,B1243)&gt;1,COUNTIF(B$3:B1243,B1243),""))</f>
        <v/>
      </c>
      <c r="B1243" s="2" t="str">
        <f>+IF(F1243="Detention",IF(G1243&amp;E1243='Import Demurrage Detention'!$G$2&amp;'Import Demurrage Detention'!$C$3,"Y","N"),IF(G1243&amp;E1243='Import Demurrage Detention'!$H$2&amp;'Import Demurrage Detention'!$C$3,"Y","N"))</f>
        <v>N</v>
      </c>
      <c r="C1243" s="56" t="s">
        <v>669</v>
      </c>
      <c r="D1243" s="56" t="s">
        <v>204</v>
      </c>
      <c r="E1243" s="56" t="s">
        <v>124</v>
      </c>
      <c r="F1243" s="56" t="s">
        <v>6317</v>
      </c>
      <c r="G1243" s="56" t="s">
        <v>670</v>
      </c>
      <c r="H1243" s="57">
        <v>44191</v>
      </c>
      <c r="I1243" s="56" t="s">
        <v>151</v>
      </c>
      <c r="J1243" s="56" t="s">
        <v>25</v>
      </c>
      <c r="K1243" s="56" t="s">
        <v>26</v>
      </c>
      <c r="L1243" s="56" t="s">
        <v>671</v>
      </c>
      <c r="M1243" s="56" t="s">
        <v>6386</v>
      </c>
      <c r="N1243" s="56" t="s">
        <v>188</v>
      </c>
      <c r="O1243" s="56" t="s">
        <v>197</v>
      </c>
      <c r="P1243" s="56" t="s">
        <v>189</v>
      </c>
      <c r="Q1243" s="56" t="s">
        <v>32</v>
      </c>
      <c r="R1243" s="56" t="s">
        <v>32</v>
      </c>
      <c r="S1243" s="56" t="s">
        <v>32</v>
      </c>
      <c r="T1243" s="56" t="s">
        <v>32</v>
      </c>
      <c r="U1243" s="56" t="s">
        <v>32</v>
      </c>
      <c r="V1243" s="56" t="s">
        <v>32</v>
      </c>
      <c r="W1243" s="2" t="str">
        <f t="shared" si="41"/>
        <v>MRNLUYDemurrage</v>
      </c>
    </row>
    <row r="1244" spans="1:23" s="2" customFormat="1" ht="14.45" customHeight="1">
      <c r="A1244" s="2" t="str">
        <f>+IF(B1244="N","",IF(COUNTIF(B:B,B1244)&gt;1,COUNTIF(B$3:B1244,B1244),""))</f>
        <v/>
      </c>
      <c r="B1244" s="2" t="str">
        <f>+IF(F1244="Detention",IF(G1244&amp;E1244='Import Demurrage Detention'!$G$2&amp;'Import Demurrage Detention'!$C$3,"Y","N"),IF(G1244&amp;E1244='Import Demurrage Detention'!$H$2&amp;'Import Demurrage Detention'!$C$3,"Y","N"))</f>
        <v>N</v>
      </c>
      <c r="C1244" s="56" t="s">
        <v>669</v>
      </c>
      <c r="D1244" s="56" t="s">
        <v>204</v>
      </c>
      <c r="E1244" s="56" t="s">
        <v>124</v>
      </c>
      <c r="F1244" s="56" t="s">
        <v>6317</v>
      </c>
      <c r="G1244" s="56" t="s">
        <v>670</v>
      </c>
      <c r="H1244" s="57">
        <v>44191</v>
      </c>
      <c r="I1244" s="56" t="s">
        <v>151</v>
      </c>
      <c r="J1244" s="56" t="s">
        <v>25</v>
      </c>
      <c r="K1244" s="56" t="s">
        <v>33</v>
      </c>
      <c r="L1244" s="56" t="s">
        <v>671</v>
      </c>
      <c r="M1244" s="56" t="s">
        <v>6386</v>
      </c>
      <c r="N1244" s="56" t="s">
        <v>189</v>
      </c>
      <c r="O1244" s="56" t="s">
        <v>197</v>
      </c>
      <c r="P1244" s="56" t="s">
        <v>190</v>
      </c>
      <c r="Q1244" s="56" t="s">
        <v>32</v>
      </c>
      <c r="R1244" s="56" t="s">
        <v>32</v>
      </c>
      <c r="S1244" s="56" t="s">
        <v>32</v>
      </c>
      <c r="T1244" s="56" t="s">
        <v>32</v>
      </c>
      <c r="U1244" s="56" t="s">
        <v>32</v>
      </c>
      <c r="V1244" s="56" t="s">
        <v>32</v>
      </c>
      <c r="W1244" s="2" t="str">
        <f t="shared" si="41"/>
        <v>MRNLUYDemurrage</v>
      </c>
    </row>
    <row r="1245" spans="1:23" s="2" customFormat="1" ht="14.45" customHeight="1">
      <c r="A1245" s="2" t="str">
        <f>+IF(B1245="N","",IF(COUNTIF(B:B,B1245)&gt;1,COUNTIF(B$3:B1245,B1245),""))</f>
        <v/>
      </c>
      <c r="B1245" s="2" t="str">
        <f>+IF(F1245="Detention",IF(G1245&amp;E1245='Import Demurrage Detention'!$G$2&amp;'Import Demurrage Detention'!$C$3,"Y","N"),IF(G1245&amp;E1245='Import Demurrage Detention'!$H$2&amp;'Import Demurrage Detention'!$C$3,"Y","N"))</f>
        <v>N</v>
      </c>
      <c r="C1245" s="56" t="s">
        <v>669</v>
      </c>
      <c r="D1245" s="56" t="s">
        <v>204</v>
      </c>
      <c r="E1245" s="56" t="s">
        <v>124</v>
      </c>
      <c r="F1245" s="56" t="s">
        <v>6317</v>
      </c>
      <c r="G1245" s="56" t="s">
        <v>670</v>
      </c>
      <c r="H1245" s="57">
        <v>44291</v>
      </c>
      <c r="I1245" s="56" t="s">
        <v>6484</v>
      </c>
      <c r="J1245" s="56" t="s">
        <v>25</v>
      </c>
      <c r="K1245" s="56" t="s">
        <v>26</v>
      </c>
      <c r="L1245" s="56" t="s">
        <v>157</v>
      </c>
      <c r="M1245" s="56" t="s">
        <v>7848</v>
      </c>
      <c r="N1245" s="56" t="s">
        <v>188</v>
      </c>
      <c r="O1245" s="56" t="s">
        <v>197</v>
      </c>
      <c r="P1245" s="56" t="s">
        <v>189</v>
      </c>
      <c r="Q1245" s="56" t="s">
        <v>32</v>
      </c>
      <c r="R1245" s="56" t="s">
        <v>32</v>
      </c>
      <c r="S1245" s="56" t="s">
        <v>32</v>
      </c>
      <c r="T1245" s="56" t="s">
        <v>32</v>
      </c>
      <c r="U1245" s="56" t="s">
        <v>32</v>
      </c>
      <c r="V1245" s="56" t="s">
        <v>32</v>
      </c>
      <c r="W1245" s="2" t="str">
        <f t="shared" si="41"/>
        <v>MRNLUYDemurrage</v>
      </c>
    </row>
    <row r="1246" spans="1:23" s="2" customFormat="1" ht="14.45" customHeight="1">
      <c r="A1246" s="2" t="str">
        <f>+IF(B1246="N","",IF(COUNTIF(B:B,B1246)&gt;1,COUNTIF(B$3:B1246,B1246),""))</f>
        <v/>
      </c>
      <c r="B1246" s="2" t="str">
        <f>+IF(F1246="Detention",IF(G1246&amp;E1246='Import Demurrage Detention'!$G$2&amp;'Import Demurrage Detention'!$C$3,"Y","N"),IF(G1246&amp;E1246='Import Demurrage Detention'!$H$2&amp;'Import Demurrage Detention'!$C$3,"Y","N"))</f>
        <v>N</v>
      </c>
      <c r="C1246" s="56" t="s">
        <v>669</v>
      </c>
      <c r="D1246" s="56" t="s">
        <v>204</v>
      </c>
      <c r="E1246" s="56" t="s">
        <v>124</v>
      </c>
      <c r="F1246" s="56" t="s">
        <v>6317</v>
      </c>
      <c r="G1246" s="56" t="s">
        <v>670</v>
      </c>
      <c r="H1246" s="57">
        <v>44291</v>
      </c>
      <c r="I1246" s="56" t="s">
        <v>6484</v>
      </c>
      <c r="J1246" s="56" t="s">
        <v>25</v>
      </c>
      <c r="K1246" s="56" t="s">
        <v>33</v>
      </c>
      <c r="L1246" s="56" t="s">
        <v>157</v>
      </c>
      <c r="M1246" s="56" t="s">
        <v>7848</v>
      </c>
      <c r="N1246" s="56" t="s">
        <v>189</v>
      </c>
      <c r="O1246" s="56" t="s">
        <v>197</v>
      </c>
      <c r="P1246" s="56" t="s">
        <v>190</v>
      </c>
      <c r="Q1246" s="56" t="s">
        <v>32</v>
      </c>
      <c r="R1246" s="56" t="s">
        <v>32</v>
      </c>
      <c r="S1246" s="56" t="s">
        <v>32</v>
      </c>
      <c r="T1246" s="56" t="s">
        <v>32</v>
      </c>
      <c r="U1246" s="56" t="s">
        <v>32</v>
      </c>
      <c r="V1246" s="56" t="s">
        <v>32</v>
      </c>
      <c r="W1246" s="2" t="str">
        <f t="shared" si="41"/>
        <v>MRNLUYDemurrage</v>
      </c>
    </row>
    <row r="1247" spans="1:23" s="2" customFormat="1" ht="14.45" customHeight="1">
      <c r="A1247" s="2" t="str">
        <f>+IF(B1247="N","",IF(COUNTIF(B:B,B1247)&gt;1,COUNTIF(B$3:B1247,B1247),""))</f>
        <v/>
      </c>
      <c r="B1247" s="2" t="str">
        <f>+IF(F1247="Detention",IF(G1247&amp;E1247='Import Demurrage Detention'!$G$2&amp;'Import Demurrage Detention'!$C$3,"Y","N"),IF(G1247&amp;E1247='Import Demurrage Detention'!$H$2&amp;'Import Demurrage Detention'!$C$3,"Y","N"))</f>
        <v>N</v>
      </c>
      <c r="C1247" s="56" t="s">
        <v>669</v>
      </c>
      <c r="D1247" s="56" t="s">
        <v>204</v>
      </c>
      <c r="E1247" s="56" t="s">
        <v>124</v>
      </c>
      <c r="F1247" s="56" t="s">
        <v>6317</v>
      </c>
      <c r="G1247" s="56" t="s">
        <v>670</v>
      </c>
      <c r="H1247" s="57">
        <v>44191</v>
      </c>
      <c r="I1247" s="56" t="s">
        <v>151</v>
      </c>
      <c r="J1247" s="56" t="s">
        <v>25</v>
      </c>
      <c r="K1247" s="56" t="s">
        <v>26</v>
      </c>
      <c r="L1247" s="56" t="s">
        <v>673</v>
      </c>
      <c r="M1247" s="56" t="s">
        <v>6386</v>
      </c>
      <c r="N1247" s="56" t="s">
        <v>188</v>
      </c>
      <c r="O1247" s="56" t="s">
        <v>197</v>
      </c>
      <c r="P1247" s="56" t="s">
        <v>189</v>
      </c>
      <c r="Q1247" s="56" t="s">
        <v>32</v>
      </c>
      <c r="R1247" s="56" t="s">
        <v>32</v>
      </c>
      <c r="S1247" s="56" t="s">
        <v>32</v>
      </c>
      <c r="T1247" s="56" t="s">
        <v>32</v>
      </c>
      <c r="U1247" s="56" t="s">
        <v>32</v>
      </c>
      <c r="V1247" s="56" t="s">
        <v>32</v>
      </c>
      <c r="W1247" s="2" t="str">
        <f t="shared" si="41"/>
        <v>MRNLUYDemurrage</v>
      </c>
    </row>
    <row r="1248" spans="1:23" s="2" customFormat="1" ht="14.45" customHeight="1">
      <c r="A1248" s="2" t="str">
        <f>+IF(B1248="N","",IF(COUNTIF(B:B,B1248)&gt;1,COUNTIF(B$3:B1248,B1248),""))</f>
        <v/>
      </c>
      <c r="B1248" s="2" t="str">
        <f>+IF(F1248="Detention",IF(G1248&amp;E1248='Import Demurrage Detention'!$G$2&amp;'Import Demurrage Detention'!$C$3,"Y","N"),IF(G1248&amp;E1248='Import Demurrage Detention'!$H$2&amp;'Import Demurrage Detention'!$C$3,"Y","N"))</f>
        <v>N</v>
      </c>
      <c r="C1248" s="56" t="s">
        <v>669</v>
      </c>
      <c r="D1248" s="56" t="s">
        <v>204</v>
      </c>
      <c r="E1248" s="56" t="s">
        <v>124</v>
      </c>
      <c r="F1248" s="56" t="s">
        <v>6317</v>
      </c>
      <c r="G1248" s="56" t="s">
        <v>670</v>
      </c>
      <c r="H1248" s="57">
        <v>44191</v>
      </c>
      <c r="I1248" s="56" t="s">
        <v>151</v>
      </c>
      <c r="J1248" s="56" t="s">
        <v>25</v>
      </c>
      <c r="K1248" s="56" t="s">
        <v>33</v>
      </c>
      <c r="L1248" s="56" t="s">
        <v>673</v>
      </c>
      <c r="M1248" s="56" t="s">
        <v>6386</v>
      </c>
      <c r="N1248" s="56" t="s">
        <v>189</v>
      </c>
      <c r="O1248" s="56" t="s">
        <v>197</v>
      </c>
      <c r="P1248" s="56" t="s">
        <v>190</v>
      </c>
      <c r="Q1248" s="56" t="s">
        <v>32</v>
      </c>
      <c r="R1248" s="56" t="s">
        <v>32</v>
      </c>
      <c r="S1248" s="56" t="s">
        <v>32</v>
      </c>
      <c r="T1248" s="56" t="s">
        <v>32</v>
      </c>
      <c r="U1248" s="56" t="s">
        <v>32</v>
      </c>
      <c r="V1248" s="56" t="s">
        <v>32</v>
      </c>
      <c r="W1248" s="2" t="str">
        <f t="shared" si="41"/>
        <v>MRNLUYDemurrage</v>
      </c>
    </row>
    <row r="1249" spans="1:23" s="2" customFormat="1" ht="14.45" customHeight="1">
      <c r="A1249" s="2" t="str">
        <f>+IF(B1249="N","",IF(COUNTIF(B:B,B1249)&gt;1,COUNTIF(B$3:B1249,B1249),""))</f>
        <v/>
      </c>
      <c r="B1249" s="2" t="str">
        <f>+IF(F1249="Detention",IF(G1249&amp;E1249='Import Demurrage Detention'!$G$2&amp;'Import Demurrage Detention'!$C$3,"Y","N"),IF(G1249&amp;E1249='Import Demurrage Detention'!$H$2&amp;'Import Demurrage Detention'!$C$3,"Y","N"))</f>
        <v>N</v>
      </c>
      <c r="C1249" s="56" t="s">
        <v>669</v>
      </c>
      <c r="D1249" s="56" t="s">
        <v>204</v>
      </c>
      <c r="E1249" s="56" t="s">
        <v>21</v>
      </c>
      <c r="F1249" s="56" t="s">
        <v>6317</v>
      </c>
      <c r="G1249" s="56" t="s">
        <v>670</v>
      </c>
      <c r="H1249" s="57">
        <v>43578</v>
      </c>
      <c r="I1249" s="56" t="s">
        <v>24</v>
      </c>
      <c r="J1249" s="56" t="s">
        <v>25</v>
      </c>
      <c r="K1249" s="56" t="s">
        <v>26</v>
      </c>
      <c r="L1249" s="56" t="s">
        <v>27</v>
      </c>
      <c r="M1249" s="56" t="s">
        <v>621</v>
      </c>
      <c r="N1249" s="56" t="s">
        <v>188</v>
      </c>
      <c r="O1249" s="56" t="s">
        <v>197</v>
      </c>
      <c r="P1249" s="56" t="s">
        <v>189</v>
      </c>
      <c r="Q1249" s="56" t="s">
        <v>32</v>
      </c>
      <c r="R1249" s="56" t="s">
        <v>32</v>
      </c>
      <c r="S1249" s="56" t="s">
        <v>32</v>
      </c>
      <c r="T1249" s="56" t="s">
        <v>32</v>
      </c>
      <c r="U1249" s="56" t="s">
        <v>32</v>
      </c>
      <c r="V1249" s="56" t="s">
        <v>32</v>
      </c>
      <c r="W1249" s="2" t="str">
        <f t="shared" si="41"/>
        <v>MRNLUNDemurrage</v>
      </c>
    </row>
    <row r="1250" spans="1:23" s="2" customFormat="1" ht="14.45" customHeight="1">
      <c r="A1250" s="2" t="str">
        <f>+IF(B1250="N","",IF(COUNTIF(B:B,B1250)&gt;1,COUNTIF(B$3:B1250,B1250),""))</f>
        <v/>
      </c>
      <c r="B1250" s="2" t="str">
        <f>+IF(F1250="Detention",IF(G1250&amp;E1250='Import Demurrage Detention'!$G$2&amp;'Import Demurrage Detention'!$C$3,"Y","N"),IF(G1250&amp;E1250='Import Demurrage Detention'!$H$2&amp;'Import Demurrage Detention'!$C$3,"Y","N"))</f>
        <v>N</v>
      </c>
      <c r="C1250" s="56" t="s">
        <v>669</v>
      </c>
      <c r="D1250" s="56" t="s">
        <v>204</v>
      </c>
      <c r="E1250" s="56" t="s">
        <v>21</v>
      </c>
      <c r="F1250" s="56" t="s">
        <v>6317</v>
      </c>
      <c r="G1250" s="56" t="s">
        <v>670</v>
      </c>
      <c r="H1250" s="57">
        <v>43578</v>
      </c>
      <c r="I1250" s="56" t="s">
        <v>106</v>
      </c>
      <c r="J1250" s="56" t="s">
        <v>25</v>
      </c>
      <c r="K1250" s="56" t="s">
        <v>64</v>
      </c>
      <c r="L1250" s="56" t="s">
        <v>27</v>
      </c>
      <c r="M1250" s="56" t="s">
        <v>170</v>
      </c>
      <c r="N1250" s="56" t="s">
        <v>189</v>
      </c>
      <c r="O1250" s="56" t="s">
        <v>30</v>
      </c>
      <c r="P1250" s="56" t="s">
        <v>190</v>
      </c>
      <c r="Q1250" s="56" t="s">
        <v>32</v>
      </c>
      <c r="R1250" s="56" t="s">
        <v>32</v>
      </c>
      <c r="S1250" s="56" t="s">
        <v>32</v>
      </c>
      <c r="T1250" s="56" t="s">
        <v>32</v>
      </c>
      <c r="U1250" s="56" t="s">
        <v>32</v>
      </c>
      <c r="V1250" s="56" t="s">
        <v>32</v>
      </c>
      <c r="W1250" s="2" t="str">
        <f t="shared" si="41"/>
        <v>MRNLUNDemurrage</v>
      </c>
    </row>
    <row r="1251" spans="1:23" s="2" customFormat="1" ht="14.45" customHeight="1">
      <c r="A1251" s="2" t="str">
        <f>+IF(B1251="N","",IF(COUNTIF(B:B,B1251)&gt;1,COUNTIF(B$3:B1251,B1251),""))</f>
        <v/>
      </c>
      <c r="B1251" s="2" t="str">
        <f>+IF(F1251="Detention",IF(G1251&amp;E1251='Import Demurrage Detention'!$G$2&amp;'Import Demurrage Detention'!$C$3,"Y","N"),IF(G1251&amp;E1251='Import Demurrage Detention'!$H$2&amp;'Import Demurrage Detention'!$C$3,"Y","N"))</f>
        <v>N</v>
      </c>
      <c r="C1251" s="56" t="s">
        <v>669</v>
      </c>
      <c r="D1251" s="56" t="s">
        <v>204</v>
      </c>
      <c r="E1251" s="56" t="s">
        <v>21</v>
      </c>
      <c r="F1251" s="56" t="s">
        <v>6317</v>
      </c>
      <c r="G1251" s="56" t="s">
        <v>670</v>
      </c>
      <c r="H1251" s="57">
        <v>43578</v>
      </c>
      <c r="I1251" s="56" t="s">
        <v>24</v>
      </c>
      <c r="J1251" s="56" t="s">
        <v>25</v>
      </c>
      <c r="K1251" s="56" t="s">
        <v>6328</v>
      </c>
      <c r="L1251" s="56" t="s">
        <v>27</v>
      </c>
      <c r="M1251" s="56" t="s">
        <v>621</v>
      </c>
      <c r="N1251" s="56" t="s">
        <v>189</v>
      </c>
      <c r="O1251" s="56" t="s">
        <v>197</v>
      </c>
      <c r="P1251" s="56" t="s">
        <v>190</v>
      </c>
      <c r="Q1251" s="56" t="s">
        <v>32</v>
      </c>
      <c r="R1251" s="56" t="s">
        <v>32</v>
      </c>
      <c r="S1251" s="56" t="s">
        <v>32</v>
      </c>
      <c r="T1251" s="56" t="s">
        <v>32</v>
      </c>
      <c r="U1251" s="56" t="s">
        <v>32</v>
      </c>
      <c r="V1251" s="56" t="s">
        <v>32</v>
      </c>
      <c r="W1251" s="2" t="str">
        <f t="shared" si="41"/>
        <v>MRNLUNDemurrage</v>
      </c>
    </row>
    <row r="1252" spans="1:23" s="2" customFormat="1" ht="14.45" customHeight="1">
      <c r="A1252" s="2" t="str">
        <f>+IF(B1252="N","",IF(COUNTIF(B:B,B1252)&gt;1,COUNTIF(B$3:B1252,B1252),""))</f>
        <v/>
      </c>
      <c r="B1252" s="2" t="str">
        <f>+IF(F1252="Detention",IF(G1252&amp;E1252='Import Demurrage Detention'!$G$2&amp;'Import Demurrage Detention'!$C$3,"Y","N"),IF(G1252&amp;E1252='Import Demurrage Detention'!$H$2&amp;'Import Demurrage Detention'!$C$3,"Y","N"))</f>
        <v>N</v>
      </c>
      <c r="C1252" s="56" t="s">
        <v>669</v>
      </c>
      <c r="D1252" s="56" t="s">
        <v>204</v>
      </c>
      <c r="E1252" s="56" t="s">
        <v>21</v>
      </c>
      <c r="F1252" s="56" t="s">
        <v>6317</v>
      </c>
      <c r="G1252" s="56" t="s">
        <v>670</v>
      </c>
      <c r="H1252" s="57">
        <v>43578</v>
      </c>
      <c r="I1252" s="56" t="s">
        <v>106</v>
      </c>
      <c r="J1252" s="56" t="s">
        <v>25</v>
      </c>
      <c r="K1252" s="56" t="s">
        <v>55</v>
      </c>
      <c r="L1252" s="56" t="s">
        <v>27</v>
      </c>
      <c r="M1252" s="56" t="s">
        <v>170</v>
      </c>
      <c r="N1252" s="56" t="s">
        <v>190</v>
      </c>
      <c r="O1252" s="56" t="s">
        <v>30</v>
      </c>
      <c r="P1252" s="56" t="s">
        <v>337</v>
      </c>
      <c r="Q1252" s="56" t="s">
        <v>32</v>
      </c>
      <c r="R1252" s="56" t="s">
        <v>32</v>
      </c>
      <c r="S1252" s="56" t="s">
        <v>32</v>
      </c>
      <c r="T1252" s="56" t="s">
        <v>32</v>
      </c>
      <c r="U1252" s="56" t="s">
        <v>32</v>
      </c>
      <c r="V1252" s="56" t="s">
        <v>32</v>
      </c>
      <c r="W1252" s="2" t="str">
        <f t="shared" si="41"/>
        <v>MRNLUNDemurrage</v>
      </c>
    </row>
    <row r="1253" spans="1:23" s="2" customFormat="1" ht="14.45" customHeight="1">
      <c r="A1253" s="2" t="str">
        <f>+IF(B1253="N","",IF(COUNTIF(B:B,B1253)&gt;1,COUNTIF(B$3:B1253,B1253),""))</f>
        <v/>
      </c>
      <c r="B1253" s="2" t="str">
        <f>+IF(F1253="Detention",IF(G1253&amp;E1253='Import Demurrage Detention'!$G$2&amp;'Import Demurrage Detention'!$C$3,"Y","N"),IF(G1253&amp;E1253='Import Demurrage Detention'!$H$2&amp;'Import Demurrage Detention'!$C$3,"Y","N"))</f>
        <v>N</v>
      </c>
      <c r="C1253" s="56" t="s">
        <v>669</v>
      </c>
      <c r="D1253" s="56" t="s">
        <v>204</v>
      </c>
      <c r="E1253" s="56" t="s">
        <v>124</v>
      </c>
      <c r="F1253" s="56" t="s">
        <v>6317</v>
      </c>
      <c r="G1253" s="56" t="s">
        <v>670</v>
      </c>
      <c r="H1253" s="57">
        <v>44191</v>
      </c>
      <c r="I1253" s="56" t="s">
        <v>151</v>
      </c>
      <c r="J1253" s="56" t="s">
        <v>25</v>
      </c>
      <c r="K1253" s="56" t="s">
        <v>26</v>
      </c>
      <c r="L1253" s="56" t="s">
        <v>674</v>
      </c>
      <c r="M1253" s="56" t="s">
        <v>6386</v>
      </c>
      <c r="N1253" s="56" t="s">
        <v>188</v>
      </c>
      <c r="O1253" s="56" t="s">
        <v>197</v>
      </c>
      <c r="P1253" s="56" t="s">
        <v>189</v>
      </c>
      <c r="Q1253" s="56" t="s">
        <v>32</v>
      </c>
      <c r="R1253" s="56" t="s">
        <v>32</v>
      </c>
      <c r="S1253" s="56" t="s">
        <v>32</v>
      </c>
      <c r="T1253" s="56" t="s">
        <v>32</v>
      </c>
      <c r="U1253" s="56" t="s">
        <v>32</v>
      </c>
      <c r="V1253" s="56" t="s">
        <v>32</v>
      </c>
      <c r="W1253" s="2" t="str">
        <f t="shared" si="41"/>
        <v>MRNLUYDemurrage</v>
      </c>
    </row>
    <row r="1254" spans="1:23" s="2" customFormat="1" ht="14.45" customHeight="1">
      <c r="A1254" s="2" t="str">
        <f>+IF(B1254="N","",IF(COUNTIF(B:B,B1254)&gt;1,COUNTIF(B$3:B1254,B1254),""))</f>
        <v/>
      </c>
      <c r="B1254" s="2" t="str">
        <f>+IF(F1254="Detention",IF(G1254&amp;E1254='Import Demurrage Detention'!$G$2&amp;'Import Demurrage Detention'!$C$3,"Y","N"),IF(G1254&amp;E1254='Import Demurrage Detention'!$H$2&amp;'Import Demurrage Detention'!$C$3,"Y","N"))</f>
        <v>N</v>
      </c>
      <c r="C1254" s="56" t="s">
        <v>669</v>
      </c>
      <c r="D1254" s="56" t="s">
        <v>204</v>
      </c>
      <c r="E1254" s="56" t="s">
        <v>124</v>
      </c>
      <c r="F1254" s="56" t="s">
        <v>6317</v>
      </c>
      <c r="G1254" s="56" t="s">
        <v>670</v>
      </c>
      <c r="H1254" s="57">
        <v>44191</v>
      </c>
      <c r="I1254" s="56" t="s">
        <v>151</v>
      </c>
      <c r="J1254" s="56" t="s">
        <v>25</v>
      </c>
      <c r="K1254" s="56" t="s">
        <v>33</v>
      </c>
      <c r="L1254" s="56" t="s">
        <v>674</v>
      </c>
      <c r="M1254" s="56" t="s">
        <v>6386</v>
      </c>
      <c r="N1254" s="56" t="s">
        <v>189</v>
      </c>
      <c r="O1254" s="56" t="s">
        <v>197</v>
      </c>
      <c r="P1254" s="56" t="s">
        <v>190</v>
      </c>
      <c r="Q1254" s="56" t="s">
        <v>32</v>
      </c>
      <c r="R1254" s="56" t="s">
        <v>32</v>
      </c>
      <c r="S1254" s="56" t="s">
        <v>32</v>
      </c>
      <c r="T1254" s="56" t="s">
        <v>32</v>
      </c>
      <c r="U1254" s="56" t="s">
        <v>32</v>
      </c>
      <c r="V1254" s="56" t="s">
        <v>32</v>
      </c>
      <c r="W1254" s="2" t="str">
        <f t="shared" si="41"/>
        <v>MRNLUYDemurrage</v>
      </c>
    </row>
    <row r="1255" spans="1:23" s="2" customFormat="1" ht="14.45" customHeight="1">
      <c r="A1255" s="2" t="str">
        <f>+IF(B1255="N","",IF(COUNTIF(B:B,B1255)&gt;1,COUNTIF(B$3:B1255,B1255),""))</f>
        <v/>
      </c>
      <c r="B1255" s="2" t="str">
        <f>+IF(F1255="Detention",IF(G1255&amp;E1255='Import Demurrage Detention'!$G$2&amp;'Import Demurrage Detention'!$C$3,"Y","N"),IF(G1255&amp;E1255='Import Demurrage Detention'!$H$2&amp;'Import Demurrage Detention'!$C$3,"Y","N"))</f>
        <v>N</v>
      </c>
      <c r="C1255" s="56" t="s">
        <v>669</v>
      </c>
      <c r="D1255" s="56" t="s">
        <v>204</v>
      </c>
      <c r="E1255" s="56" t="s">
        <v>124</v>
      </c>
      <c r="F1255" s="56" t="s">
        <v>6317</v>
      </c>
      <c r="G1255" s="56" t="s">
        <v>670</v>
      </c>
      <c r="H1255" s="57">
        <v>44191</v>
      </c>
      <c r="I1255" s="56" t="s">
        <v>151</v>
      </c>
      <c r="J1255" s="56" t="s">
        <v>25</v>
      </c>
      <c r="K1255" s="56" t="s">
        <v>26</v>
      </c>
      <c r="L1255" s="56" t="s">
        <v>675</v>
      </c>
      <c r="M1255" s="56" t="s">
        <v>6386</v>
      </c>
      <c r="N1255" s="56" t="s">
        <v>188</v>
      </c>
      <c r="O1255" s="56" t="s">
        <v>197</v>
      </c>
      <c r="P1255" s="56" t="s">
        <v>189</v>
      </c>
      <c r="Q1255" s="56" t="s">
        <v>32</v>
      </c>
      <c r="R1255" s="56" t="s">
        <v>32</v>
      </c>
      <c r="S1255" s="56" t="s">
        <v>32</v>
      </c>
      <c r="T1255" s="56" t="s">
        <v>32</v>
      </c>
      <c r="U1255" s="56" t="s">
        <v>32</v>
      </c>
      <c r="V1255" s="56" t="s">
        <v>32</v>
      </c>
      <c r="W1255" s="2" t="str">
        <f t="shared" si="41"/>
        <v>MRNLUYDemurrage</v>
      </c>
    </row>
    <row r="1256" spans="1:23" s="2" customFormat="1" ht="14.45" customHeight="1">
      <c r="A1256" s="2" t="str">
        <f>+IF(B1256="N","",IF(COUNTIF(B:B,B1256)&gt;1,COUNTIF(B$3:B1256,B1256),""))</f>
        <v/>
      </c>
      <c r="B1256" s="2" t="str">
        <f>+IF(F1256="Detention",IF(G1256&amp;E1256='Import Demurrage Detention'!$G$2&amp;'Import Demurrage Detention'!$C$3,"Y","N"),IF(G1256&amp;E1256='Import Demurrage Detention'!$H$2&amp;'Import Demurrage Detention'!$C$3,"Y","N"))</f>
        <v>N</v>
      </c>
      <c r="C1256" s="56" t="s">
        <v>669</v>
      </c>
      <c r="D1256" s="56" t="s">
        <v>204</v>
      </c>
      <c r="E1256" s="56" t="s">
        <v>124</v>
      </c>
      <c r="F1256" s="56" t="s">
        <v>6317</v>
      </c>
      <c r="G1256" s="56" t="s">
        <v>670</v>
      </c>
      <c r="H1256" s="57">
        <v>44191</v>
      </c>
      <c r="I1256" s="56" t="s">
        <v>151</v>
      </c>
      <c r="J1256" s="56" t="s">
        <v>25</v>
      </c>
      <c r="K1256" s="56" t="s">
        <v>33</v>
      </c>
      <c r="L1256" s="56" t="s">
        <v>675</v>
      </c>
      <c r="M1256" s="56" t="s">
        <v>6386</v>
      </c>
      <c r="N1256" s="56" t="s">
        <v>189</v>
      </c>
      <c r="O1256" s="56" t="s">
        <v>197</v>
      </c>
      <c r="P1256" s="56" t="s">
        <v>190</v>
      </c>
      <c r="Q1256" s="56" t="s">
        <v>32</v>
      </c>
      <c r="R1256" s="56" t="s">
        <v>32</v>
      </c>
      <c r="S1256" s="56" t="s">
        <v>32</v>
      </c>
      <c r="T1256" s="56" t="s">
        <v>32</v>
      </c>
      <c r="U1256" s="56" t="s">
        <v>32</v>
      </c>
      <c r="V1256" s="56" t="s">
        <v>32</v>
      </c>
      <c r="W1256" s="2" t="str">
        <f t="shared" si="41"/>
        <v>MRNLUYDemurrage</v>
      </c>
    </row>
    <row r="1257" spans="1:23" s="2" customFormat="1" ht="14.45" customHeight="1">
      <c r="A1257" s="2" t="str">
        <f>+IF(B1257="N","",IF(COUNTIF(B:B,B1257)&gt;1,COUNTIF(B$3:B1257,B1257),""))</f>
        <v/>
      </c>
      <c r="B1257" s="2" t="str">
        <f>+IF(F1257="Detention",IF(G1257&amp;E1257='Import Demurrage Detention'!$G$2&amp;'Import Demurrage Detention'!$C$3,"Y","N"),IF(G1257&amp;E1257='Import Demurrage Detention'!$H$2&amp;'Import Demurrage Detention'!$C$3,"Y","N"))</f>
        <v>N</v>
      </c>
      <c r="C1257" s="56" t="s">
        <v>669</v>
      </c>
      <c r="D1257" s="56" t="s">
        <v>204</v>
      </c>
      <c r="E1257" s="56" t="s">
        <v>124</v>
      </c>
      <c r="F1257" s="56" t="s">
        <v>6317</v>
      </c>
      <c r="G1257" s="56" t="s">
        <v>670</v>
      </c>
      <c r="H1257" s="57">
        <v>44191</v>
      </c>
      <c r="I1257" s="56" t="s">
        <v>151</v>
      </c>
      <c r="J1257" s="56" t="s">
        <v>25</v>
      </c>
      <c r="K1257" s="56" t="s">
        <v>26</v>
      </c>
      <c r="L1257" s="56" t="s">
        <v>166</v>
      </c>
      <c r="M1257" s="56" t="s">
        <v>6386</v>
      </c>
      <c r="N1257" s="56" t="s">
        <v>188</v>
      </c>
      <c r="O1257" s="56" t="s">
        <v>197</v>
      </c>
      <c r="P1257" s="56" t="s">
        <v>189</v>
      </c>
      <c r="Q1257" s="56" t="s">
        <v>32</v>
      </c>
      <c r="R1257" s="56" t="s">
        <v>32</v>
      </c>
      <c r="S1257" s="56" t="s">
        <v>32</v>
      </c>
      <c r="T1257" s="56" t="s">
        <v>32</v>
      </c>
      <c r="U1257" s="56" t="s">
        <v>32</v>
      </c>
      <c r="V1257" s="56" t="s">
        <v>32</v>
      </c>
      <c r="W1257" s="2" t="str">
        <f t="shared" si="41"/>
        <v>MRNLUYDemurrage</v>
      </c>
    </row>
    <row r="1258" spans="1:23" s="2" customFormat="1" ht="14.45" customHeight="1">
      <c r="A1258" s="2" t="str">
        <f>+IF(B1258="N","",IF(COUNTIF(B:B,B1258)&gt;1,COUNTIF(B$3:B1258,B1258),""))</f>
        <v/>
      </c>
      <c r="B1258" s="2" t="str">
        <f>+IF(F1258="Detention",IF(G1258&amp;E1258='Import Demurrage Detention'!$G$2&amp;'Import Demurrage Detention'!$C$3,"Y","N"),IF(G1258&amp;E1258='Import Demurrage Detention'!$H$2&amp;'Import Demurrage Detention'!$C$3,"Y","N"))</f>
        <v>N</v>
      </c>
      <c r="C1258" s="56" t="s">
        <v>669</v>
      </c>
      <c r="D1258" s="56" t="s">
        <v>204</v>
      </c>
      <c r="E1258" s="56" t="s">
        <v>124</v>
      </c>
      <c r="F1258" s="56" t="s">
        <v>6317</v>
      </c>
      <c r="G1258" s="56" t="s">
        <v>670</v>
      </c>
      <c r="H1258" s="57">
        <v>44191</v>
      </c>
      <c r="I1258" s="56" t="s">
        <v>151</v>
      </c>
      <c r="J1258" s="56" t="s">
        <v>25</v>
      </c>
      <c r="K1258" s="56" t="s">
        <v>33</v>
      </c>
      <c r="L1258" s="56" t="s">
        <v>166</v>
      </c>
      <c r="M1258" s="56" t="s">
        <v>6386</v>
      </c>
      <c r="N1258" s="56" t="s">
        <v>189</v>
      </c>
      <c r="O1258" s="56" t="s">
        <v>197</v>
      </c>
      <c r="P1258" s="56" t="s">
        <v>190</v>
      </c>
      <c r="Q1258" s="56" t="s">
        <v>32</v>
      </c>
      <c r="R1258" s="56" t="s">
        <v>32</v>
      </c>
      <c r="S1258" s="56" t="s">
        <v>32</v>
      </c>
      <c r="T1258" s="56" t="s">
        <v>32</v>
      </c>
      <c r="U1258" s="56" t="s">
        <v>32</v>
      </c>
      <c r="V1258" s="56" t="s">
        <v>32</v>
      </c>
      <c r="W1258" s="2" t="str">
        <f t="shared" si="41"/>
        <v>MRNLUYDemurrage</v>
      </c>
    </row>
    <row r="1259" spans="1:23" s="2" customFormat="1" ht="14.45" customHeight="1">
      <c r="A1259" s="2" t="str">
        <f>+IF(B1259="N","",IF(COUNTIF(B:B,B1259)&gt;1,COUNTIF(B$3:B1259,B1259),""))</f>
        <v/>
      </c>
      <c r="B1259" s="2" t="str">
        <f>+IF(F1259="Detention",IF(G1259&amp;E1259='Import Demurrage Detention'!$G$2&amp;'Import Demurrage Detention'!$C$3,"Y","N"),IF(G1259&amp;E1259='Import Demurrage Detention'!$H$2&amp;'Import Demurrage Detention'!$C$3,"Y","N"))</f>
        <v>N</v>
      </c>
      <c r="C1259" s="56" t="s">
        <v>669</v>
      </c>
      <c r="D1259" s="56" t="s">
        <v>204</v>
      </c>
      <c r="E1259" s="56" t="s">
        <v>124</v>
      </c>
      <c r="F1259" s="56" t="s">
        <v>6317</v>
      </c>
      <c r="G1259" s="56" t="s">
        <v>670</v>
      </c>
      <c r="H1259" s="57">
        <v>43578</v>
      </c>
      <c r="I1259" s="56" t="s">
        <v>175</v>
      </c>
      <c r="J1259" s="56" t="s">
        <v>25</v>
      </c>
      <c r="K1259" s="56" t="s">
        <v>26</v>
      </c>
      <c r="L1259" s="56" t="s">
        <v>676</v>
      </c>
      <c r="M1259" s="56" t="s">
        <v>672</v>
      </c>
      <c r="N1259" s="56" t="s">
        <v>188</v>
      </c>
      <c r="O1259" s="56" t="s">
        <v>197</v>
      </c>
      <c r="P1259" s="56" t="s">
        <v>189</v>
      </c>
      <c r="Q1259" s="56" t="s">
        <v>32</v>
      </c>
      <c r="R1259" s="56" t="s">
        <v>32</v>
      </c>
      <c r="S1259" s="56" t="s">
        <v>32</v>
      </c>
      <c r="T1259" s="56" t="s">
        <v>32</v>
      </c>
      <c r="U1259" s="56" t="s">
        <v>32</v>
      </c>
      <c r="V1259" s="56" t="s">
        <v>32</v>
      </c>
      <c r="W1259" s="2" t="str">
        <f t="shared" si="41"/>
        <v>MRNLUYDemurrage</v>
      </c>
    </row>
    <row r="1260" spans="1:23" s="2" customFormat="1" ht="14.45" customHeight="1">
      <c r="A1260" s="2" t="str">
        <f>+IF(B1260="N","",IF(COUNTIF(B:B,B1260)&gt;1,COUNTIF(B$3:B1260,B1260),""))</f>
        <v/>
      </c>
      <c r="B1260" s="2" t="str">
        <f>+IF(F1260="Detention",IF(G1260&amp;E1260='Import Demurrage Detention'!$G$2&amp;'Import Demurrage Detention'!$C$3,"Y","N"),IF(G1260&amp;E1260='Import Demurrage Detention'!$H$2&amp;'Import Demurrage Detention'!$C$3,"Y","N"))</f>
        <v>N</v>
      </c>
      <c r="C1260" s="56" t="s">
        <v>669</v>
      </c>
      <c r="D1260" s="56" t="s">
        <v>204</v>
      </c>
      <c r="E1260" s="56" t="s">
        <v>124</v>
      </c>
      <c r="F1260" s="56" t="s">
        <v>6317</v>
      </c>
      <c r="G1260" s="56" t="s">
        <v>670</v>
      </c>
      <c r="H1260" s="57">
        <v>43578</v>
      </c>
      <c r="I1260" s="56" t="s">
        <v>175</v>
      </c>
      <c r="J1260" s="56" t="s">
        <v>25</v>
      </c>
      <c r="K1260" s="56" t="s">
        <v>33</v>
      </c>
      <c r="L1260" s="56" t="s">
        <v>676</v>
      </c>
      <c r="M1260" s="56" t="s">
        <v>672</v>
      </c>
      <c r="N1260" s="56" t="s">
        <v>189</v>
      </c>
      <c r="O1260" s="56" t="s">
        <v>197</v>
      </c>
      <c r="P1260" s="56" t="s">
        <v>190</v>
      </c>
      <c r="Q1260" s="56" t="s">
        <v>32</v>
      </c>
      <c r="R1260" s="56" t="s">
        <v>32</v>
      </c>
      <c r="S1260" s="56" t="s">
        <v>32</v>
      </c>
      <c r="T1260" s="56" t="s">
        <v>32</v>
      </c>
      <c r="U1260" s="56" t="s">
        <v>32</v>
      </c>
      <c r="V1260" s="56" t="s">
        <v>32</v>
      </c>
      <c r="W1260" s="2" t="str">
        <f t="shared" si="41"/>
        <v>MRNLUYDemurrage</v>
      </c>
    </row>
    <row r="1261" spans="1:23" s="2" customFormat="1" ht="14.45" customHeight="1">
      <c r="A1261" s="2" t="str">
        <f>+IF(B1261="N","",IF(COUNTIF(B:B,B1261)&gt;1,COUNTIF(B$3:B1261,B1261),""))</f>
        <v/>
      </c>
      <c r="B1261" s="2" t="str">
        <f>+IF(F1261="Detention",IF(G1261&amp;E1261='Import Demurrage Detention'!$G$2&amp;'Import Demurrage Detention'!$C$3,"Y","N"),IF(G1261&amp;E1261='Import Demurrage Detention'!$H$2&amp;'Import Demurrage Detention'!$C$3,"Y","N"))</f>
        <v>N</v>
      </c>
      <c r="C1261" s="56" t="s">
        <v>669</v>
      </c>
      <c r="D1261" s="56" t="s">
        <v>204</v>
      </c>
      <c r="E1261" s="56" t="s">
        <v>124</v>
      </c>
      <c r="F1261" s="56" t="s">
        <v>6317</v>
      </c>
      <c r="G1261" s="56" t="s">
        <v>670</v>
      </c>
      <c r="H1261" s="57">
        <v>44291</v>
      </c>
      <c r="I1261" s="56" t="s">
        <v>6484</v>
      </c>
      <c r="J1261" s="56" t="s">
        <v>25</v>
      </c>
      <c r="K1261" s="56" t="s">
        <v>26</v>
      </c>
      <c r="L1261" s="56" t="s">
        <v>209</v>
      </c>
      <c r="M1261" s="56" t="s">
        <v>7848</v>
      </c>
      <c r="N1261" s="56" t="s">
        <v>188</v>
      </c>
      <c r="O1261" s="56" t="s">
        <v>197</v>
      </c>
      <c r="P1261" s="56" t="s">
        <v>189</v>
      </c>
      <c r="Q1261" s="56" t="s">
        <v>32</v>
      </c>
      <c r="R1261" s="56" t="s">
        <v>32</v>
      </c>
      <c r="S1261" s="56" t="s">
        <v>32</v>
      </c>
      <c r="T1261" s="56" t="s">
        <v>32</v>
      </c>
      <c r="U1261" s="56" t="s">
        <v>32</v>
      </c>
      <c r="V1261" s="56" t="s">
        <v>32</v>
      </c>
      <c r="W1261" s="2" t="str">
        <f t="shared" si="41"/>
        <v>MRNLUYDemurrage</v>
      </c>
    </row>
    <row r="1262" spans="1:23" s="2" customFormat="1" ht="14.45" customHeight="1">
      <c r="A1262" s="2" t="str">
        <f>+IF(B1262="N","",IF(COUNTIF(B:B,B1262)&gt;1,COUNTIF(B$3:B1262,B1262),""))</f>
        <v/>
      </c>
      <c r="B1262" s="2" t="str">
        <f>+IF(F1262="Detention",IF(G1262&amp;E1262='Import Demurrage Detention'!$G$2&amp;'Import Demurrage Detention'!$C$3,"Y","N"),IF(G1262&amp;E1262='Import Demurrage Detention'!$H$2&amp;'Import Demurrage Detention'!$C$3,"Y","N"))</f>
        <v>N</v>
      </c>
      <c r="C1262" s="56" t="s">
        <v>669</v>
      </c>
      <c r="D1262" s="56" t="s">
        <v>204</v>
      </c>
      <c r="E1262" s="56" t="s">
        <v>124</v>
      </c>
      <c r="F1262" s="56" t="s">
        <v>6317</v>
      </c>
      <c r="G1262" s="56" t="s">
        <v>670</v>
      </c>
      <c r="H1262" s="57">
        <v>44291</v>
      </c>
      <c r="I1262" s="56" t="s">
        <v>6484</v>
      </c>
      <c r="J1262" s="56" t="s">
        <v>25</v>
      </c>
      <c r="K1262" s="56" t="s">
        <v>33</v>
      </c>
      <c r="L1262" s="56" t="s">
        <v>209</v>
      </c>
      <c r="M1262" s="56" t="s">
        <v>7848</v>
      </c>
      <c r="N1262" s="56" t="s">
        <v>189</v>
      </c>
      <c r="O1262" s="56" t="s">
        <v>197</v>
      </c>
      <c r="P1262" s="56" t="s">
        <v>190</v>
      </c>
      <c r="Q1262" s="56" t="s">
        <v>32</v>
      </c>
      <c r="R1262" s="56" t="s">
        <v>32</v>
      </c>
      <c r="S1262" s="56" t="s">
        <v>32</v>
      </c>
      <c r="T1262" s="56" t="s">
        <v>32</v>
      </c>
      <c r="U1262" s="56" t="s">
        <v>32</v>
      </c>
      <c r="V1262" s="56" t="s">
        <v>32</v>
      </c>
      <c r="W1262" s="2" t="str">
        <f t="shared" si="41"/>
        <v>MRNLUYDemurrage</v>
      </c>
    </row>
    <row r="1263" spans="1:23" s="2" customFormat="1" ht="14.45" customHeight="1">
      <c r="A1263" s="2" t="str">
        <f>+IF(B1263="N","",IF(COUNTIF(B:B,B1263)&gt;1,COUNTIF(B$3:B1263,B1263),""))</f>
        <v/>
      </c>
      <c r="B1263" s="2" t="str">
        <f>+IF(F1263="Detention",IF(G1263&amp;E1263='Import Demurrage Detention'!$G$2&amp;'Import Demurrage Detention'!$C$3,"Y","N"),IF(G1263&amp;E1263='Import Demurrage Detention'!$H$2&amp;'Import Demurrage Detention'!$C$3,"Y","N"))</f>
        <v>N</v>
      </c>
      <c r="C1263" s="56" t="s">
        <v>669</v>
      </c>
      <c r="D1263" s="56" t="s">
        <v>204</v>
      </c>
      <c r="E1263" s="56" t="s">
        <v>124</v>
      </c>
      <c r="F1263" s="56" t="s">
        <v>6317</v>
      </c>
      <c r="G1263" s="56" t="s">
        <v>670</v>
      </c>
      <c r="H1263" s="57">
        <v>44191</v>
      </c>
      <c r="I1263" s="56" t="s">
        <v>151</v>
      </c>
      <c r="J1263" s="56" t="s">
        <v>25</v>
      </c>
      <c r="K1263" s="56" t="s">
        <v>26</v>
      </c>
      <c r="L1263" s="56" t="s">
        <v>677</v>
      </c>
      <c r="M1263" s="56" t="s">
        <v>6386</v>
      </c>
      <c r="N1263" s="56" t="s">
        <v>188</v>
      </c>
      <c r="O1263" s="56" t="s">
        <v>197</v>
      </c>
      <c r="P1263" s="56" t="s">
        <v>189</v>
      </c>
      <c r="Q1263" s="56" t="s">
        <v>32</v>
      </c>
      <c r="R1263" s="56" t="s">
        <v>32</v>
      </c>
      <c r="S1263" s="56" t="s">
        <v>32</v>
      </c>
      <c r="T1263" s="56" t="s">
        <v>32</v>
      </c>
      <c r="U1263" s="56" t="s">
        <v>32</v>
      </c>
      <c r="V1263" s="56" t="s">
        <v>32</v>
      </c>
      <c r="W1263" s="2" t="str">
        <f t="shared" si="41"/>
        <v>MRNLUYDemurrage</v>
      </c>
    </row>
    <row r="1264" spans="1:23" s="2" customFormat="1" ht="14.45" customHeight="1">
      <c r="A1264" s="2" t="str">
        <f>+IF(B1264="N","",IF(COUNTIF(B:B,B1264)&gt;1,COUNTIF(B$3:B1264,B1264),""))</f>
        <v/>
      </c>
      <c r="B1264" s="2" t="str">
        <f>+IF(F1264="Detention",IF(G1264&amp;E1264='Import Demurrage Detention'!$G$2&amp;'Import Demurrage Detention'!$C$3,"Y","N"),IF(G1264&amp;E1264='Import Demurrage Detention'!$H$2&amp;'Import Demurrage Detention'!$C$3,"Y","N"))</f>
        <v>N</v>
      </c>
      <c r="C1264" s="56" t="s">
        <v>669</v>
      </c>
      <c r="D1264" s="56" t="s">
        <v>204</v>
      </c>
      <c r="E1264" s="56" t="s">
        <v>124</v>
      </c>
      <c r="F1264" s="56" t="s">
        <v>6317</v>
      </c>
      <c r="G1264" s="56" t="s">
        <v>670</v>
      </c>
      <c r="H1264" s="57">
        <v>44191</v>
      </c>
      <c r="I1264" s="56" t="s">
        <v>151</v>
      </c>
      <c r="J1264" s="56" t="s">
        <v>25</v>
      </c>
      <c r="K1264" s="56" t="s">
        <v>33</v>
      </c>
      <c r="L1264" s="56" t="s">
        <v>677</v>
      </c>
      <c r="M1264" s="56" t="s">
        <v>6386</v>
      </c>
      <c r="N1264" s="56" t="s">
        <v>189</v>
      </c>
      <c r="O1264" s="56" t="s">
        <v>197</v>
      </c>
      <c r="P1264" s="56" t="s">
        <v>190</v>
      </c>
      <c r="Q1264" s="56" t="s">
        <v>32</v>
      </c>
      <c r="R1264" s="56" t="s">
        <v>32</v>
      </c>
      <c r="S1264" s="56" t="s">
        <v>32</v>
      </c>
      <c r="T1264" s="56" t="s">
        <v>32</v>
      </c>
      <c r="U1264" s="56" t="s">
        <v>32</v>
      </c>
      <c r="V1264" s="56" t="s">
        <v>32</v>
      </c>
      <c r="W1264" s="2" t="str">
        <f t="shared" si="41"/>
        <v>MRNLUYDemurrage</v>
      </c>
    </row>
    <row r="1265" spans="1:23" s="2" customFormat="1" ht="14.45" customHeight="1">
      <c r="A1265" s="2" t="str">
        <f>+IF(B1265="N","",IF(COUNTIF(B:B,B1265)&gt;1,COUNTIF(B$3:B1265,B1265),""))</f>
        <v/>
      </c>
      <c r="B1265" s="2" t="str">
        <f>+IF(F1265="Detention",IF(G1265&amp;E1265='Import Demurrage Detention'!$G$2&amp;'Import Demurrage Detention'!$C$3,"Y","N"),IF(G1265&amp;E1265='Import Demurrage Detention'!$H$2&amp;'Import Demurrage Detention'!$C$3,"Y","N"))</f>
        <v>N</v>
      </c>
      <c r="C1265" s="56" t="s">
        <v>669</v>
      </c>
      <c r="D1265" s="56" t="s">
        <v>204</v>
      </c>
      <c r="E1265" s="56" t="s">
        <v>124</v>
      </c>
      <c r="F1265" s="56" t="s">
        <v>6317</v>
      </c>
      <c r="G1265" s="56" t="s">
        <v>670</v>
      </c>
      <c r="H1265" s="57">
        <v>44191</v>
      </c>
      <c r="I1265" s="56" t="s">
        <v>151</v>
      </c>
      <c r="J1265" s="56" t="s">
        <v>25</v>
      </c>
      <c r="K1265" s="56" t="s">
        <v>26</v>
      </c>
      <c r="L1265" s="56" t="s">
        <v>7586</v>
      </c>
      <c r="M1265" s="56" t="s">
        <v>6386</v>
      </c>
      <c r="N1265" s="56" t="s">
        <v>188</v>
      </c>
      <c r="O1265" s="56" t="s">
        <v>197</v>
      </c>
      <c r="P1265" s="56" t="s">
        <v>189</v>
      </c>
      <c r="Q1265" s="56" t="s">
        <v>32</v>
      </c>
      <c r="R1265" s="56" t="s">
        <v>32</v>
      </c>
      <c r="S1265" s="56" t="s">
        <v>32</v>
      </c>
      <c r="T1265" s="56" t="s">
        <v>32</v>
      </c>
      <c r="U1265" s="56" t="s">
        <v>32</v>
      </c>
      <c r="V1265" s="56" t="s">
        <v>32</v>
      </c>
      <c r="W1265" s="2" t="str">
        <f t="shared" si="41"/>
        <v>MRNLUYDemurrage</v>
      </c>
    </row>
    <row r="1266" spans="1:23" s="2" customFormat="1" ht="14.45" customHeight="1">
      <c r="A1266" s="2" t="str">
        <f>+IF(B1266="N","",IF(COUNTIF(B:B,B1266)&gt;1,COUNTIF(B$3:B1266,B1266),""))</f>
        <v/>
      </c>
      <c r="B1266" s="2" t="str">
        <f>+IF(F1266="Detention",IF(G1266&amp;E1266='Import Demurrage Detention'!$G$2&amp;'Import Demurrage Detention'!$C$3,"Y","N"),IF(G1266&amp;E1266='Import Demurrage Detention'!$H$2&amp;'Import Demurrage Detention'!$C$3,"Y","N"))</f>
        <v>N</v>
      </c>
      <c r="C1266" s="56" t="s">
        <v>669</v>
      </c>
      <c r="D1266" s="56" t="s">
        <v>204</v>
      </c>
      <c r="E1266" s="56" t="s">
        <v>124</v>
      </c>
      <c r="F1266" s="56" t="s">
        <v>6317</v>
      </c>
      <c r="G1266" s="56" t="s">
        <v>670</v>
      </c>
      <c r="H1266" s="57">
        <v>44191</v>
      </c>
      <c r="I1266" s="56" t="s">
        <v>151</v>
      </c>
      <c r="J1266" s="56" t="s">
        <v>25</v>
      </c>
      <c r="K1266" s="56" t="s">
        <v>33</v>
      </c>
      <c r="L1266" s="56" t="s">
        <v>7586</v>
      </c>
      <c r="M1266" s="56" t="s">
        <v>6386</v>
      </c>
      <c r="N1266" s="56" t="s">
        <v>189</v>
      </c>
      <c r="O1266" s="56" t="s">
        <v>197</v>
      </c>
      <c r="P1266" s="56" t="s">
        <v>190</v>
      </c>
      <c r="Q1266" s="56" t="s">
        <v>32</v>
      </c>
      <c r="R1266" s="56" t="s">
        <v>32</v>
      </c>
      <c r="S1266" s="56" t="s">
        <v>32</v>
      </c>
      <c r="T1266" s="56" t="s">
        <v>32</v>
      </c>
      <c r="U1266" s="56" t="s">
        <v>32</v>
      </c>
      <c r="V1266" s="56" t="s">
        <v>32</v>
      </c>
      <c r="W1266" s="2" t="str">
        <f t="shared" si="41"/>
        <v>MRNLUYDemurrage</v>
      </c>
    </row>
    <row r="1267" spans="1:23" s="2" customFormat="1" ht="14.45" customHeight="1">
      <c r="A1267" s="2" t="str">
        <f>+IF(B1267="N","",IF(COUNTIF(B:B,B1267)&gt;1,COUNTIF(B$3:B1267,B1267),""))</f>
        <v/>
      </c>
      <c r="B1267" s="2" t="str">
        <f>+IF(F1267="Detention",IF(G1267&amp;E1267='Import Demurrage Detention'!$G$2&amp;'Import Demurrage Detention'!$C$3,"Y","N"),IF(G1267&amp;E1267='Import Demurrage Detention'!$H$2&amp;'Import Demurrage Detention'!$C$3,"Y","N"))</f>
        <v>N</v>
      </c>
      <c r="C1267" s="56" t="s">
        <v>669</v>
      </c>
      <c r="D1267" s="56" t="s">
        <v>204</v>
      </c>
      <c r="E1267" s="56" t="s">
        <v>124</v>
      </c>
      <c r="F1267" s="56" t="s">
        <v>6317</v>
      </c>
      <c r="G1267" s="56" t="s">
        <v>670</v>
      </c>
      <c r="H1267" s="57">
        <v>44191</v>
      </c>
      <c r="I1267" s="56" t="s">
        <v>151</v>
      </c>
      <c r="J1267" s="56" t="s">
        <v>25</v>
      </c>
      <c r="K1267" s="56" t="s">
        <v>26</v>
      </c>
      <c r="L1267" s="56" t="s">
        <v>261</v>
      </c>
      <c r="M1267" s="56" t="s">
        <v>6386</v>
      </c>
      <c r="N1267" s="56" t="s">
        <v>188</v>
      </c>
      <c r="O1267" s="56" t="s">
        <v>197</v>
      </c>
      <c r="P1267" s="56" t="s">
        <v>189</v>
      </c>
      <c r="Q1267" s="56" t="s">
        <v>32</v>
      </c>
      <c r="R1267" s="56" t="s">
        <v>32</v>
      </c>
      <c r="S1267" s="56" t="s">
        <v>32</v>
      </c>
      <c r="T1267" s="56" t="s">
        <v>32</v>
      </c>
      <c r="U1267" s="56" t="s">
        <v>32</v>
      </c>
      <c r="V1267" s="56" t="s">
        <v>32</v>
      </c>
      <c r="W1267" s="2" t="str">
        <f t="shared" si="41"/>
        <v>MRNLUYDemurrage</v>
      </c>
    </row>
    <row r="1268" spans="1:23" s="2" customFormat="1" ht="14.45" customHeight="1">
      <c r="A1268" s="2" t="str">
        <f>+IF(B1268="N","",IF(COUNTIF(B:B,B1268)&gt;1,COUNTIF(B$3:B1268,B1268),""))</f>
        <v/>
      </c>
      <c r="B1268" s="2" t="str">
        <f>+IF(F1268="Detention",IF(G1268&amp;E1268='Import Demurrage Detention'!$G$2&amp;'Import Demurrage Detention'!$C$3,"Y","N"),IF(G1268&amp;E1268='Import Demurrage Detention'!$H$2&amp;'Import Demurrage Detention'!$C$3,"Y","N"))</f>
        <v>N</v>
      </c>
      <c r="C1268" s="56" t="s">
        <v>669</v>
      </c>
      <c r="D1268" s="56" t="s">
        <v>204</v>
      </c>
      <c r="E1268" s="56" t="s">
        <v>124</v>
      </c>
      <c r="F1268" s="56" t="s">
        <v>6317</v>
      </c>
      <c r="G1268" s="56" t="s">
        <v>670</v>
      </c>
      <c r="H1268" s="57">
        <v>44191</v>
      </c>
      <c r="I1268" s="56" t="s">
        <v>151</v>
      </c>
      <c r="J1268" s="56" t="s">
        <v>25</v>
      </c>
      <c r="K1268" s="56" t="s">
        <v>33</v>
      </c>
      <c r="L1268" s="56" t="s">
        <v>261</v>
      </c>
      <c r="M1268" s="56" t="s">
        <v>6386</v>
      </c>
      <c r="N1268" s="56" t="s">
        <v>189</v>
      </c>
      <c r="O1268" s="56" t="s">
        <v>197</v>
      </c>
      <c r="P1268" s="56" t="s">
        <v>190</v>
      </c>
      <c r="Q1268" s="56" t="s">
        <v>32</v>
      </c>
      <c r="R1268" s="56" t="s">
        <v>32</v>
      </c>
      <c r="S1268" s="56" t="s">
        <v>32</v>
      </c>
      <c r="T1268" s="56" t="s">
        <v>32</v>
      </c>
      <c r="U1268" s="56" t="s">
        <v>32</v>
      </c>
      <c r="V1268" s="56" t="s">
        <v>32</v>
      </c>
      <c r="W1268" s="2" t="str">
        <f t="shared" si="41"/>
        <v>MRNLUYDemurrage</v>
      </c>
    </row>
    <row r="1269" spans="1:23" s="2" customFormat="1" ht="14.45" customHeight="1">
      <c r="A1269" s="2" t="str">
        <f>+IF(B1269="N","",IF(COUNTIF(B:B,B1269)&gt;1,COUNTIF(B$3:B1269,B1269),""))</f>
        <v/>
      </c>
      <c r="B1269" s="2" t="str">
        <f>+IF(F1269="Detention",IF(G1269&amp;E1269='Import Demurrage Detention'!$G$2&amp;'Import Demurrage Detention'!$C$3,"Y","N"),IF(G1269&amp;E1269='Import Demurrage Detention'!$H$2&amp;'Import Demurrage Detention'!$C$3,"Y","N"))</f>
        <v>N</v>
      </c>
      <c r="C1269" s="56" t="s">
        <v>669</v>
      </c>
      <c r="D1269" s="56" t="s">
        <v>204</v>
      </c>
      <c r="E1269" s="56" t="s">
        <v>124</v>
      </c>
      <c r="F1269" s="56" t="s">
        <v>6317</v>
      </c>
      <c r="G1269" s="56" t="s">
        <v>670</v>
      </c>
      <c r="H1269" s="57">
        <v>44291</v>
      </c>
      <c r="I1269" s="56" t="s">
        <v>6484</v>
      </c>
      <c r="J1269" s="56" t="s">
        <v>25</v>
      </c>
      <c r="K1269" s="56" t="s">
        <v>26</v>
      </c>
      <c r="L1269" s="56" t="s">
        <v>249</v>
      </c>
      <c r="M1269" s="56" t="s">
        <v>7848</v>
      </c>
      <c r="N1269" s="56" t="s">
        <v>188</v>
      </c>
      <c r="O1269" s="56" t="s">
        <v>197</v>
      </c>
      <c r="P1269" s="56" t="s">
        <v>189</v>
      </c>
      <c r="Q1269" s="56" t="s">
        <v>32</v>
      </c>
      <c r="R1269" s="56" t="s">
        <v>32</v>
      </c>
      <c r="S1269" s="56" t="s">
        <v>32</v>
      </c>
      <c r="T1269" s="56" t="s">
        <v>32</v>
      </c>
      <c r="U1269" s="56" t="s">
        <v>32</v>
      </c>
      <c r="V1269" s="56" t="s">
        <v>32</v>
      </c>
      <c r="W1269" s="2" t="str">
        <f t="shared" si="41"/>
        <v>MRNLUYDemurrage</v>
      </c>
    </row>
    <row r="1270" spans="1:23" s="2" customFormat="1" ht="14.45" customHeight="1">
      <c r="A1270" s="2" t="str">
        <f>+IF(B1270="N","",IF(COUNTIF(B:B,B1270)&gt;1,COUNTIF(B$3:B1270,B1270),""))</f>
        <v/>
      </c>
      <c r="B1270" s="2" t="str">
        <f>+IF(F1270="Detention",IF(G1270&amp;E1270='Import Demurrage Detention'!$G$2&amp;'Import Demurrage Detention'!$C$3,"Y","N"),IF(G1270&amp;E1270='Import Demurrage Detention'!$H$2&amp;'Import Demurrage Detention'!$C$3,"Y","N"))</f>
        <v>N</v>
      </c>
      <c r="C1270" s="56" t="s">
        <v>669</v>
      </c>
      <c r="D1270" s="56" t="s">
        <v>204</v>
      </c>
      <c r="E1270" s="56" t="s">
        <v>124</v>
      </c>
      <c r="F1270" s="56" t="s">
        <v>6317</v>
      </c>
      <c r="G1270" s="56" t="s">
        <v>670</v>
      </c>
      <c r="H1270" s="57">
        <v>44291</v>
      </c>
      <c r="I1270" s="56" t="s">
        <v>6484</v>
      </c>
      <c r="J1270" s="56" t="s">
        <v>25</v>
      </c>
      <c r="K1270" s="56" t="s">
        <v>33</v>
      </c>
      <c r="L1270" s="56" t="s">
        <v>249</v>
      </c>
      <c r="M1270" s="56" t="s">
        <v>7848</v>
      </c>
      <c r="N1270" s="56" t="s">
        <v>189</v>
      </c>
      <c r="O1270" s="56" t="s">
        <v>197</v>
      </c>
      <c r="P1270" s="56" t="s">
        <v>190</v>
      </c>
      <c r="Q1270" s="56" t="s">
        <v>32</v>
      </c>
      <c r="R1270" s="56" t="s">
        <v>32</v>
      </c>
      <c r="S1270" s="56" t="s">
        <v>32</v>
      </c>
      <c r="T1270" s="56" t="s">
        <v>32</v>
      </c>
      <c r="U1270" s="56" t="s">
        <v>32</v>
      </c>
      <c r="V1270" s="56" t="s">
        <v>32</v>
      </c>
      <c r="W1270" s="2" t="str">
        <f t="shared" si="41"/>
        <v>MRNLUYDemurrage</v>
      </c>
    </row>
    <row r="1271" spans="1:23" s="2" customFormat="1" ht="14.45" customHeight="1">
      <c r="A1271" s="2" t="str">
        <f>+IF(B1271="N","",IF(COUNTIF(B:B,B1271)&gt;1,COUNTIF(B$3:B1271,B1271),""))</f>
        <v/>
      </c>
      <c r="B1271" s="2" t="str">
        <f>+IF(F1271="Detention",IF(G1271&amp;E1271='Import Demurrage Detention'!$G$2&amp;'Import Demurrage Detention'!$C$3,"Y","N"),IF(G1271&amp;E1271='Import Demurrage Detention'!$H$2&amp;'Import Demurrage Detention'!$C$3,"Y","N"))</f>
        <v>N</v>
      </c>
      <c r="C1271" s="56" t="s">
        <v>669</v>
      </c>
      <c r="D1271" s="56" t="s">
        <v>204</v>
      </c>
      <c r="E1271" s="56" t="s">
        <v>124</v>
      </c>
      <c r="F1271" s="56" t="s">
        <v>6317</v>
      </c>
      <c r="G1271" s="56" t="s">
        <v>670</v>
      </c>
      <c r="H1271" s="57">
        <v>44291</v>
      </c>
      <c r="I1271" s="56" t="s">
        <v>6484</v>
      </c>
      <c r="J1271" s="56" t="s">
        <v>25</v>
      </c>
      <c r="K1271" s="56" t="s">
        <v>26</v>
      </c>
      <c r="L1271" s="56" t="s">
        <v>265</v>
      </c>
      <c r="M1271" s="56" t="s">
        <v>7848</v>
      </c>
      <c r="N1271" s="56" t="s">
        <v>188</v>
      </c>
      <c r="O1271" s="56" t="s">
        <v>197</v>
      </c>
      <c r="P1271" s="56" t="s">
        <v>189</v>
      </c>
      <c r="Q1271" s="56" t="s">
        <v>32</v>
      </c>
      <c r="R1271" s="56" t="s">
        <v>32</v>
      </c>
      <c r="S1271" s="56" t="s">
        <v>32</v>
      </c>
      <c r="T1271" s="56" t="s">
        <v>32</v>
      </c>
      <c r="U1271" s="56" t="s">
        <v>32</v>
      </c>
      <c r="V1271" s="56" t="s">
        <v>32</v>
      </c>
      <c r="W1271" s="2" t="str">
        <f t="shared" si="41"/>
        <v>MRNLUYDemurrage</v>
      </c>
    </row>
    <row r="1272" spans="1:23" s="2" customFormat="1" ht="14.45" customHeight="1">
      <c r="A1272" s="2" t="str">
        <f>+IF(B1272="N","",IF(COUNTIF(B:B,B1272)&gt;1,COUNTIF(B$3:B1272,B1272),""))</f>
        <v/>
      </c>
      <c r="B1272" s="2" t="str">
        <f>+IF(F1272="Detention",IF(G1272&amp;E1272='Import Demurrage Detention'!$G$2&amp;'Import Demurrage Detention'!$C$3,"Y","N"),IF(G1272&amp;E1272='Import Demurrage Detention'!$H$2&amp;'Import Demurrage Detention'!$C$3,"Y","N"))</f>
        <v>N</v>
      </c>
      <c r="C1272" s="56" t="s">
        <v>669</v>
      </c>
      <c r="D1272" s="56" t="s">
        <v>204</v>
      </c>
      <c r="E1272" s="56" t="s">
        <v>124</v>
      </c>
      <c r="F1272" s="56" t="s">
        <v>6317</v>
      </c>
      <c r="G1272" s="56" t="s">
        <v>670</v>
      </c>
      <c r="H1272" s="57">
        <v>44291</v>
      </c>
      <c r="I1272" s="56" t="s">
        <v>6484</v>
      </c>
      <c r="J1272" s="56" t="s">
        <v>25</v>
      </c>
      <c r="K1272" s="56" t="s">
        <v>33</v>
      </c>
      <c r="L1272" s="56" t="s">
        <v>265</v>
      </c>
      <c r="M1272" s="56" t="s">
        <v>7848</v>
      </c>
      <c r="N1272" s="56" t="s">
        <v>189</v>
      </c>
      <c r="O1272" s="56" t="s">
        <v>197</v>
      </c>
      <c r="P1272" s="56" t="s">
        <v>190</v>
      </c>
      <c r="Q1272" s="56" t="s">
        <v>32</v>
      </c>
      <c r="R1272" s="56" t="s">
        <v>32</v>
      </c>
      <c r="S1272" s="56" t="s">
        <v>32</v>
      </c>
      <c r="T1272" s="56" t="s">
        <v>32</v>
      </c>
      <c r="U1272" s="56" t="s">
        <v>32</v>
      </c>
      <c r="V1272" s="56" t="s">
        <v>32</v>
      </c>
      <c r="W1272" s="2" t="str">
        <f t="shared" si="41"/>
        <v>MRNLUYDemurrage</v>
      </c>
    </row>
    <row r="1273" spans="1:23" s="2" customFormat="1" ht="14.45" customHeight="1">
      <c r="A1273" s="2" t="str">
        <f>+IF(B1273="N","",IF(COUNTIF(B:B,B1273)&gt;1,COUNTIF(B$3:B1273,B1273),""))</f>
        <v/>
      </c>
      <c r="B1273" s="2" t="str">
        <f>+IF(F1273="Detention",IF(G1273&amp;E1273='Import Demurrage Detention'!$G$2&amp;'Import Demurrage Detention'!$C$3,"Y","N"),IF(G1273&amp;E1273='Import Demurrage Detention'!$H$2&amp;'Import Demurrage Detention'!$C$3,"Y","N"))</f>
        <v>N</v>
      </c>
      <c r="C1273" s="56" t="s">
        <v>669</v>
      </c>
      <c r="D1273" s="56" t="s">
        <v>204</v>
      </c>
      <c r="E1273" s="56" t="s">
        <v>124</v>
      </c>
      <c r="F1273" s="56" t="s">
        <v>6317</v>
      </c>
      <c r="G1273" s="56" t="s">
        <v>670</v>
      </c>
      <c r="H1273" s="57">
        <v>44291</v>
      </c>
      <c r="I1273" s="56" t="s">
        <v>6484</v>
      </c>
      <c r="J1273" s="56" t="s">
        <v>25</v>
      </c>
      <c r="K1273" s="56" t="s">
        <v>26</v>
      </c>
      <c r="L1273" s="56" t="s">
        <v>274</v>
      </c>
      <c r="M1273" s="56" t="s">
        <v>7848</v>
      </c>
      <c r="N1273" s="56" t="s">
        <v>188</v>
      </c>
      <c r="O1273" s="56" t="s">
        <v>197</v>
      </c>
      <c r="P1273" s="56" t="s">
        <v>189</v>
      </c>
      <c r="Q1273" s="56" t="s">
        <v>32</v>
      </c>
      <c r="R1273" s="56" t="s">
        <v>32</v>
      </c>
      <c r="S1273" s="56" t="s">
        <v>32</v>
      </c>
      <c r="T1273" s="56" t="s">
        <v>32</v>
      </c>
      <c r="U1273" s="56" t="s">
        <v>32</v>
      </c>
      <c r="V1273" s="56" t="s">
        <v>32</v>
      </c>
      <c r="W1273" s="2" t="str">
        <f t="shared" si="41"/>
        <v>MRNLUYDemurrage</v>
      </c>
    </row>
    <row r="1274" spans="1:23" s="2" customFormat="1" ht="14.45" customHeight="1">
      <c r="A1274" s="2" t="str">
        <f>+IF(B1274="N","",IF(COUNTIF(B:B,B1274)&gt;1,COUNTIF(B$3:B1274,B1274),""))</f>
        <v/>
      </c>
      <c r="B1274" s="2" t="str">
        <f>+IF(F1274="Detention",IF(G1274&amp;E1274='Import Demurrage Detention'!$G$2&amp;'Import Demurrage Detention'!$C$3,"Y","N"),IF(G1274&amp;E1274='Import Demurrage Detention'!$H$2&amp;'Import Demurrage Detention'!$C$3,"Y","N"))</f>
        <v>N</v>
      </c>
      <c r="C1274" s="56" t="s">
        <v>669</v>
      </c>
      <c r="D1274" s="56" t="s">
        <v>204</v>
      </c>
      <c r="E1274" s="56" t="s">
        <v>124</v>
      </c>
      <c r="F1274" s="56" t="s">
        <v>6317</v>
      </c>
      <c r="G1274" s="56" t="s">
        <v>670</v>
      </c>
      <c r="H1274" s="57">
        <v>44291</v>
      </c>
      <c r="I1274" s="56" t="s">
        <v>6484</v>
      </c>
      <c r="J1274" s="56" t="s">
        <v>25</v>
      </c>
      <c r="K1274" s="56" t="s">
        <v>33</v>
      </c>
      <c r="L1274" s="56" t="s">
        <v>274</v>
      </c>
      <c r="M1274" s="56" t="s">
        <v>7848</v>
      </c>
      <c r="N1274" s="56" t="s">
        <v>189</v>
      </c>
      <c r="O1274" s="56" t="s">
        <v>197</v>
      </c>
      <c r="P1274" s="56" t="s">
        <v>190</v>
      </c>
      <c r="Q1274" s="56" t="s">
        <v>32</v>
      </c>
      <c r="R1274" s="56" t="s">
        <v>32</v>
      </c>
      <c r="S1274" s="56" t="s">
        <v>32</v>
      </c>
      <c r="T1274" s="56" t="s">
        <v>32</v>
      </c>
      <c r="U1274" s="56" t="s">
        <v>32</v>
      </c>
      <c r="V1274" s="56" t="s">
        <v>32</v>
      </c>
      <c r="W1274" s="2" t="str">
        <f t="shared" si="41"/>
        <v>MRNLUYDemurrage</v>
      </c>
    </row>
    <row r="1275" spans="1:23" s="2" customFormat="1" ht="14.45" customHeight="1">
      <c r="A1275" s="2" t="str">
        <f>+IF(B1275="N","",IF(COUNTIF(B:B,B1275)&gt;1,COUNTIF(B$3:B1275,B1275),""))</f>
        <v/>
      </c>
      <c r="B1275" s="2" t="str">
        <f>+IF(F1275="Detention",IF(G1275&amp;E1275='Import Demurrage Detention'!$G$2&amp;'Import Demurrage Detention'!$C$3,"Y","N"),IF(G1275&amp;E1275='Import Demurrage Detention'!$H$2&amp;'Import Demurrage Detention'!$C$3,"Y","N"))</f>
        <v>N</v>
      </c>
      <c r="C1275" s="56" t="s">
        <v>669</v>
      </c>
      <c r="D1275" s="56" t="s">
        <v>204</v>
      </c>
      <c r="E1275" s="56" t="s">
        <v>124</v>
      </c>
      <c r="F1275" s="56" t="s">
        <v>6317</v>
      </c>
      <c r="G1275" s="56" t="s">
        <v>670</v>
      </c>
      <c r="H1275" s="57">
        <v>44291</v>
      </c>
      <c r="I1275" s="56" t="s">
        <v>6484</v>
      </c>
      <c r="J1275" s="56" t="s">
        <v>25</v>
      </c>
      <c r="K1275" s="56" t="s">
        <v>26</v>
      </c>
      <c r="L1275" s="56" t="s">
        <v>266</v>
      </c>
      <c r="M1275" s="56" t="s">
        <v>7848</v>
      </c>
      <c r="N1275" s="56" t="s">
        <v>188</v>
      </c>
      <c r="O1275" s="56" t="s">
        <v>197</v>
      </c>
      <c r="P1275" s="56" t="s">
        <v>189</v>
      </c>
      <c r="Q1275" s="56" t="s">
        <v>32</v>
      </c>
      <c r="R1275" s="56" t="s">
        <v>32</v>
      </c>
      <c r="S1275" s="56" t="s">
        <v>32</v>
      </c>
      <c r="T1275" s="56" t="s">
        <v>32</v>
      </c>
      <c r="U1275" s="56" t="s">
        <v>32</v>
      </c>
      <c r="V1275" s="56" t="s">
        <v>32</v>
      </c>
      <c r="W1275" s="2" t="str">
        <f t="shared" si="41"/>
        <v>MRNLUYDemurrage</v>
      </c>
    </row>
    <row r="1276" spans="1:23" s="2" customFormat="1" ht="14.45" customHeight="1">
      <c r="A1276" s="2" t="str">
        <f>+IF(B1276="N","",IF(COUNTIF(B:B,B1276)&gt;1,COUNTIF(B$3:B1276,B1276),""))</f>
        <v/>
      </c>
      <c r="B1276" s="2" t="str">
        <f>+IF(F1276="Detention",IF(G1276&amp;E1276='Import Demurrage Detention'!$G$2&amp;'Import Demurrage Detention'!$C$3,"Y","N"),IF(G1276&amp;E1276='Import Demurrage Detention'!$H$2&amp;'Import Demurrage Detention'!$C$3,"Y","N"))</f>
        <v>N</v>
      </c>
      <c r="C1276" s="56" t="s">
        <v>669</v>
      </c>
      <c r="D1276" s="56" t="s">
        <v>204</v>
      </c>
      <c r="E1276" s="56" t="s">
        <v>124</v>
      </c>
      <c r="F1276" s="56" t="s">
        <v>6317</v>
      </c>
      <c r="G1276" s="56" t="s">
        <v>670</v>
      </c>
      <c r="H1276" s="57">
        <v>44291</v>
      </c>
      <c r="I1276" s="56" t="s">
        <v>6484</v>
      </c>
      <c r="J1276" s="56" t="s">
        <v>25</v>
      </c>
      <c r="K1276" s="56" t="s">
        <v>33</v>
      </c>
      <c r="L1276" s="56" t="s">
        <v>266</v>
      </c>
      <c r="M1276" s="56" t="s">
        <v>7848</v>
      </c>
      <c r="N1276" s="56" t="s">
        <v>189</v>
      </c>
      <c r="O1276" s="56" t="s">
        <v>197</v>
      </c>
      <c r="P1276" s="56" t="s">
        <v>190</v>
      </c>
      <c r="Q1276" s="56" t="s">
        <v>32</v>
      </c>
      <c r="R1276" s="56" t="s">
        <v>32</v>
      </c>
      <c r="S1276" s="56" t="s">
        <v>32</v>
      </c>
      <c r="T1276" s="56" t="s">
        <v>32</v>
      </c>
      <c r="U1276" s="56" t="s">
        <v>32</v>
      </c>
      <c r="V1276" s="56" t="s">
        <v>32</v>
      </c>
      <c r="W1276" s="2" t="str">
        <f t="shared" si="41"/>
        <v>MRNLUYDemurrage</v>
      </c>
    </row>
    <row r="1277" spans="1:23" s="2" customFormat="1" ht="14.45" customHeight="1">
      <c r="A1277" s="2" t="str">
        <f>+IF(B1277="N","",IF(COUNTIF(B:B,B1277)&gt;1,COUNTIF(B$3:B1277,B1277),""))</f>
        <v/>
      </c>
      <c r="B1277" s="2" t="str">
        <f>+IF(F1277="Detention",IF(G1277&amp;E1277='Import Demurrage Detention'!$G$2&amp;'Import Demurrage Detention'!$C$3,"Y","N"),IF(G1277&amp;E1277='Import Demurrage Detention'!$H$2&amp;'Import Demurrage Detention'!$C$3,"Y","N"))</f>
        <v>N</v>
      </c>
      <c r="C1277" s="56" t="s">
        <v>678</v>
      </c>
      <c r="D1277" s="56" t="s">
        <v>168</v>
      </c>
      <c r="E1277" s="56" t="s">
        <v>21</v>
      </c>
      <c r="F1277" s="56" t="s">
        <v>22</v>
      </c>
      <c r="G1277" s="56" t="s">
        <v>679</v>
      </c>
      <c r="H1277" s="57">
        <v>44287</v>
      </c>
      <c r="I1277" s="56" t="s">
        <v>6484</v>
      </c>
      <c r="J1277" s="56" t="s">
        <v>25</v>
      </c>
      <c r="K1277" s="56" t="s">
        <v>26</v>
      </c>
      <c r="L1277" s="56" t="s">
        <v>27</v>
      </c>
      <c r="M1277" s="56" t="s">
        <v>7825</v>
      </c>
      <c r="N1277" s="56" t="s">
        <v>572</v>
      </c>
      <c r="O1277" s="56" t="s">
        <v>136</v>
      </c>
      <c r="P1277" s="56" t="s">
        <v>6450</v>
      </c>
      <c r="Q1277" s="56" t="s">
        <v>137</v>
      </c>
      <c r="R1277" s="56" t="s">
        <v>43</v>
      </c>
      <c r="S1277" s="56" t="s">
        <v>32</v>
      </c>
      <c r="T1277" s="56" t="s">
        <v>32</v>
      </c>
      <c r="U1277" s="56" t="s">
        <v>32</v>
      </c>
      <c r="V1277" s="56" t="s">
        <v>32</v>
      </c>
      <c r="W1277" s="2" t="str">
        <f t="shared" si="41"/>
        <v>MUPLONDetention</v>
      </c>
    </row>
    <row r="1278" spans="1:23" s="2" customFormat="1" ht="14.45" customHeight="1">
      <c r="A1278" s="2" t="str">
        <f>+IF(B1278="N","",IF(COUNTIF(B:B,B1278)&gt;1,COUNTIF(B$3:B1278,B1278),""))</f>
        <v/>
      </c>
      <c r="B1278" s="2" t="str">
        <f>+IF(F1278="Detention",IF(G1278&amp;E1278='Import Demurrage Detention'!$G$2&amp;'Import Demurrage Detention'!$C$3,"Y","N"),IF(G1278&amp;E1278='Import Demurrage Detention'!$H$2&amp;'Import Demurrage Detention'!$C$3,"Y","N"))</f>
        <v>N</v>
      </c>
      <c r="C1278" s="56" t="s">
        <v>678</v>
      </c>
      <c r="D1278" s="56" t="s">
        <v>168</v>
      </c>
      <c r="E1278" s="56" t="s">
        <v>21</v>
      </c>
      <c r="F1278" s="56" t="s">
        <v>22</v>
      </c>
      <c r="G1278" s="56" t="s">
        <v>679</v>
      </c>
      <c r="H1278" s="57">
        <v>44287</v>
      </c>
      <c r="I1278" s="56" t="s">
        <v>6484</v>
      </c>
      <c r="J1278" s="56" t="s">
        <v>25</v>
      </c>
      <c r="K1278" s="56" t="s">
        <v>64</v>
      </c>
      <c r="L1278" s="56" t="s">
        <v>27</v>
      </c>
      <c r="M1278" s="56" t="s">
        <v>7825</v>
      </c>
      <c r="N1278" s="56" t="s">
        <v>572</v>
      </c>
      <c r="O1278" s="56" t="s">
        <v>136</v>
      </c>
      <c r="P1278" s="56" t="s">
        <v>6450</v>
      </c>
      <c r="Q1278" s="56" t="s">
        <v>137</v>
      </c>
      <c r="R1278" s="56" t="s">
        <v>43</v>
      </c>
      <c r="S1278" s="56" t="s">
        <v>32</v>
      </c>
      <c r="T1278" s="56" t="s">
        <v>32</v>
      </c>
      <c r="U1278" s="56" t="s">
        <v>32</v>
      </c>
      <c r="V1278" s="56" t="s">
        <v>32</v>
      </c>
      <c r="W1278" s="2" t="str">
        <f t="shared" si="41"/>
        <v>MUPLONDetention</v>
      </c>
    </row>
    <row r="1279" spans="1:23" s="2" customFormat="1" ht="14.45" customHeight="1">
      <c r="A1279" s="2" t="str">
        <f>+IF(B1279="N","",IF(COUNTIF(B:B,B1279)&gt;1,COUNTIF(B$3:B1279,B1279),""))</f>
        <v/>
      </c>
      <c r="B1279" s="2" t="str">
        <f>+IF(F1279="Detention",IF(G1279&amp;E1279='Import Demurrage Detention'!$G$2&amp;'Import Demurrage Detention'!$C$3,"Y","N"),IF(G1279&amp;E1279='Import Demurrage Detention'!$H$2&amp;'Import Demurrage Detention'!$C$3,"Y","N"))</f>
        <v>N</v>
      </c>
      <c r="C1279" s="56" t="s">
        <v>678</v>
      </c>
      <c r="D1279" s="56" t="s">
        <v>168</v>
      </c>
      <c r="E1279" s="56" t="s">
        <v>21</v>
      </c>
      <c r="F1279" s="56" t="s">
        <v>22</v>
      </c>
      <c r="G1279" s="56" t="s">
        <v>679</v>
      </c>
      <c r="H1279" s="57">
        <v>44287</v>
      </c>
      <c r="I1279" s="56" t="s">
        <v>6484</v>
      </c>
      <c r="J1279" s="56" t="s">
        <v>25</v>
      </c>
      <c r="K1279" s="56" t="s">
        <v>33</v>
      </c>
      <c r="L1279" s="56" t="s">
        <v>27</v>
      </c>
      <c r="M1279" s="56" t="s">
        <v>7825</v>
      </c>
      <c r="N1279" s="56" t="s">
        <v>681</v>
      </c>
      <c r="O1279" s="56" t="s">
        <v>136</v>
      </c>
      <c r="P1279" s="56" t="s">
        <v>7826</v>
      </c>
      <c r="Q1279" s="56" t="s">
        <v>137</v>
      </c>
      <c r="R1279" s="56" t="s">
        <v>7827</v>
      </c>
      <c r="S1279" s="56" t="s">
        <v>32</v>
      </c>
      <c r="T1279" s="56" t="s">
        <v>32</v>
      </c>
      <c r="U1279" s="56" t="s">
        <v>32</v>
      </c>
      <c r="V1279" s="56" t="s">
        <v>32</v>
      </c>
      <c r="W1279" s="2" t="str">
        <f t="shared" si="41"/>
        <v>MUPLONDetention</v>
      </c>
    </row>
    <row r="1280" spans="1:23" s="2" customFormat="1" ht="14.45" customHeight="1">
      <c r="A1280" s="2" t="str">
        <f>+IF(B1280="N","",IF(COUNTIF(B:B,B1280)&gt;1,COUNTIF(B$3:B1280,B1280),""))</f>
        <v/>
      </c>
      <c r="B1280" s="2" t="str">
        <f>+IF(F1280="Detention",IF(G1280&amp;E1280='Import Demurrage Detention'!$G$2&amp;'Import Demurrage Detention'!$C$3,"Y","N"),IF(G1280&amp;E1280='Import Demurrage Detention'!$H$2&amp;'Import Demurrage Detention'!$C$3,"Y","N"))</f>
        <v>N</v>
      </c>
      <c r="C1280" s="56" t="s">
        <v>678</v>
      </c>
      <c r="D1280" s="56" t="s">
        <v>168</v>
      </c>
      <c r="E1280" s="56" t="s">
        <v>21</v>
      </c>
      <c r="F1280" s="56" t="s">
        <v>22</v>
      </c>
      <c r="G1280" s="56" t="s">
        <v>679</v>
      </c>
      <c r="H1280" s="57">
        <v>44287</v>
      </c>
      <c r="I1280" s="56" t="s">
        <v>6484</v>
      </c>
      <c r="J1280" s="56" t="s">
        <v>25</v>
      </c>
      <c r="K1280" s="56" t="s">
        <v>55</v>
      </c>
      <c r="L1280" s="56" t="s">
        <v>27</v>
      </c>
      <c r="M1280" s="56" t="s">
        <v>7825</v>
      </c>
      <c r="N1280" s="56" t="s">
        <v>681</v>
      </c>
      <c r="O1280" s="56" t="s">
        <v>136</v>
      </c>
      <c r="P1280" s="56" t="s">
        <v>7826</v>
      </c>
      <c r="Q1280" s="56" t="s">
        <v>137</v>
      </c>
      <c r="R1280" s="56" t="s">
        <v>7827</v>
      </c>
      <c r="S1280" s="56" t="s">
        <v>32</v>
      </c>
      <c r="T1280" s="56" t="s">
        <v>32</v>
      </c>
      <c r="U1280" s="56" t="s">
        <v>32</v>
      </c>
      <c r="V1280" s="56" t="s">
        <v>32</v>
      </c>
      <c r="W1280" s="2" t="str">
        <f t="shared" ref="W1280:W1343" si="42">+G1280&amp;E1280&amp;F1280</f>
        <v>MUPLONDetention</v>
      </c>
    </row>
    <row r="1281" spans="1:23" s="2" customFormat="1" ht="14.45" customHeight="1">
      <c r="A1281" s="2" t="str">
        <f>+IF(B1281="N","",IF(COUNTIF(B:B,B1281)&gt;1,COUNTIF(B$3:B1281,B1281),""))</f>
        <v/>
      </c>
      <c r="B1281" s="2" t="str">
        <f>+IF(F1281="Detention",IF(G1281&amp;E1281='Import Demurrage Detention'!$G$2&amp;'Import Demurrage Detention'!$C$3,"Y","N"),IF(G1281&amp;E1281='Import Demurrage Detention'!$H$2&amp;'Import Demurrage Detention'!$C$3,"Y","N"))</f>
        <v>N</v>
      </c>
      <c r="C1281" s="56" t="s">
        <v>683</v>
      </c>
      <c r="D1281" s="56" t="s">
        <v>212</v>
      </c>
      <c r="E1281" s="56" t="s">
        <v>21</v>
      </c>
      <c r="F1281" s="56" t="s">
        <v>22</v>
      </c>
      <c r="G1281" s="56" t="s">
        <v>684</v>
      </c>
      <c r="H1281" s="57">
        <v>43578</v>
      </c>
      <c r="I1281" s="56" t="s">
        <v>88</v>
      </c>
      <c r="J1281" s="56" t="s">
        <v>243</v>
      </c>
      <c r="K1281" s="56" t="s">
        <v>26</v>
      </c>
      <c r="L1281" s="56" t="s">
        <v>27</v>
      </c>
      <c r="M1281" s="56" t="s">
        <v>214</v>
      </c>
      <c r="N1281" s="56" t="s">
        <v>7554</v>
      </c>
      <c r="O1281" s="56" t="s">
        <v>28</v>
      </c>
      <c r="P1281" s="56" t="s">
        <v>224</v>
      </c>
      <c r="Q1281" s="56" t="s">
        <v>30</v>
      </c>
      <c r="R1281" s="56" t="s">
        <v>225</v>
      </c>
      <c r="S1281" s="56" t="s">
        <v>32</v>
      </c>
      <c r="T1281" s="56" t="s">
        <v>32</v>
      </c>
      <c r="U1281" s="56" t="s">
        <v>32</v>
      </c>
      <c r="V1281" s="56" t="s">
        <v>32</v>
      </c>
      <c r="W1281" s="2" t="str">
        <f t="shared" si="42"/>
        <v>MNULBNDetention</v>
      </c>
    </row>
    <row r="1282" spans="1:23" s="2" customFormat="1" ht="14.45" customHeight="1">
      <c r="A1282" s="2" t="str">
        <f>+IF(B1282="N","",IF(COUNTIF(B:B,B1282)&gt;1,COUNTIF(B$3:B1282,B1282),""))</f>
        <v/>
      </c>
      <c r="B1282" s="2" t="str">
        <f>+IF(F1282="Detention",IF(G1282&amp;E1282='Import Demurrage Detention'!$G$2&amp;'Import Demurrage Detention'!$C$3,"Y","N"),IF(G1282&amp;E1282='Import Demurrage Detention'!$H$2&amp;'Import Demurrage Detention'!$C$3,"Y","N"))</f>
        <v>N</v>
      </c>
      <c r="C1282" s="56" t="s">
        <v>683</v>
      </c>
      <c r="D1282" s="56" t="s">
        <v>212</v>
      </c>
      <c r="E1282" s="56" t="s">
        <v>21</v>
      </c>
      <c r="F1282" s="56" t="s">
        <v>22</v>
      </c>
      <c r="G1282" s="56" t="s">
        <v>684</v>
      </c>
      <c r="H1282" s="57">
        <v>43578</v>
      </c>
      <c r="I1282" s="56" t="s">
        <v>88</v>
      </c>
      <c r="J1282" s="56" t="s">
        <v>243</v>
      </c>
      <c r="K1282" s="56" t="s">
        <v>6328</v>
      </c>
      <c r="L1282" s="56" t="s">
        <v>27</v>
      </c>
      <c r="M1282" s="56" t="s">
        <v>214</v>
      </c>
      <c r="N1282" s="56" t="s">
        <v>224</v>
      </c>
      <c r="O1282" s="56" t="s">
        <v>28</v>
      </c>
      <c r="P1282" s="56" t="s">
        <v>226</v>
      </c>
      <c r="Q1282" s="56" t="s">
        <v>30</v>
      </c>
      <c r="R1282" s="56" t="s">
        <v>227</v>
      </c>
      <c r="S1282" s="56" t="s">
        <v>32</v>
      </c>
      <c r="T1282" s="56" t="s">
        <v>32</v>
      </c>
      <c r="U1282" s="56" t="s">
        <v>32</v>
      </c>
      <c r="V1282" s="56" t="s">
        <v>32</v>
      </c>
      <c r="W1282" s="2" t="str">
        <f t="shared" si="42"/>
        <v>MNULBNDetention</v>
      </c>
    </row>
    <row r="1283" spans="1:23" s="2" customFormat="1" ht="14.45" customHeight="1">
      <c r="A1283" s="2" t="str">
        <f>+IF(B1283="N","",IF(COUNTIF(B:B,B1283)&gt;1,COUNTIF(B$3:B1283,B1283),""))</f>
        <v/>
      </c>
      <c r="B1283" s="2" t="str">
        <f>+IF(F1283="Detention",IF(G1283&amp;E1283='Import Demurrage Detention'!$G$2&amp;'Import Demurrage Detention'!$C$3,"Y","N"),IF(G1283&amp;E1283='Import Demurrage Detention'!$H$2&amp;'Import Demurrage Detention'!$C$3,"Y","N"))</f>
        <v>N</v>
      </c>
      <c r="C1283" s="56" t="s">
        <v>685</v>
      </c>
      <c r="D1283" s="56" t="s">
        <v>20</v>
      </c>
      <c r="E1283" s="56" t="s">
        <v>21</v>
      </c>
      <c r="F1283" s="56" t="s">
        <v>5786</v>
      </c>
      <c r="G1283" s="56" t="s">
        <v>686</v>
      </c>
      <c r="H1283" s="57">
        <v>43709</v>
      </c>
      <c r="I1283" s="56" t="s">
        <v>175</v>
      </c>
      <c r="J1283" s="56" t="s">
        <v>25</v>
      </c>
      <c r="K1283" s="56" t="s">
        <v>26</v>
      </c>
      <c r="L1283" s="56" t="s">
        <v>27</v>
      </c>
      <c r="M1283" s="56" t="s">
        <v>348</v>
      </c>
      <c r="N1283" s="56" t="s">
        <v>868</v>
      </c>
      <c r="O1283" s="56" t="s">
        <v>172</v>
      </c>
      <c r="P1283" s="56" t="s">
        <v>760</v>
      </c>
      <c r="Q1283" s="56" t="s">
        <v>32</v>
      </c>
      <c r="R1283" s="56" t="s">
        <v>32</v>
      </c>
      <c r="S1283" s="56" t="s">
        <v>32</v>
      </c>
      <c r="T1283" s="56" t="s">
        <v>32</v>
      </c>
      <c r="U1283" s="56" t="s">
        <v>32</v>
      </c>
      <c r="V1283" s="56" t="s">
        <v>32</v>
      </c>
      <c r="W1283" s="2" t="str">
        <f t="shared" si="42"/>
        <v>MEBARNStorage</v>
      </c>
    </row>
    <row r="1284" spans="1:23" s="2" customFormat="1" ht="14.45" customHeight="1">
      <c r="A1284" s="2" t="str">
        <f>+IF(B1284="N","",IF(COUNTIF(B:B,B1284)&gt;1,COUNTIF(B$3:B1284,B1284),""))</f>
        <v/>
      </c>
      <c r="B1284" s="2" t="str">
        <f>+IF(F1284="Detention",IF(G1284&amp;E1284='Import Demurrage Detention'!$G$2&amp;'Import Demurrage Detention'!$C$3,"Y","N"),IF(G1284&amp;E1284='Import Demurrage Detention'!$H$2&amp;'Import Demurrage Detention'!$C$3,"Y","N"))</f>
        <v>N</v>
      </c>
      <c r="C1284" s="56" t="s">
        <v>685</v>
      </c>
      <c r="D1284" s="56" t="s">
        <v>20</v>
      </c>
      <c r="E1284" s="56" t="s">
        <v>21</v>
      </c>
      <c r="F1284" s="56" t="s">
        <v>5786</v>
      </c>
      <c r="G1284" s="56" t="s">
        <v>686</v>
      </c>
      <c r="H1284" s="57">
        <v>43899</v>
      </c>
      <c r="I1284" s="56" t="s">
        <v>175</v>
      </c>
      <c r="J1284" s="56" t="s">
        <v>25</v>
      </c>
      <c r="K1284" s="56" t="s">
        <v>64</v>
      </c>
      <c r="L1284" s="56" t="s">
        <v>27</v>
      </c>
      <c r="M1284" s="56" t="s">
        <v>348</v>
      </c>
      <c r="N1284" s="56" t="s">
        <v>868</v>
      </c>
      <c r="O1284" s="56" t="s">
        <v>172</v>
      </c>
      <c r="P1284" s="56" t="s">
        <v>760</v>
      </c>
      <c r="Q1284" s="56" t="s">
        <v>32</v>
      </c>
      <c r="R1284" s="56" t="s">
        <v>32</v>
      </c>
      <c r="S1284" s="56" t="s">
        <v>32</v>
      </c>
      <c r="T1284" s="56" t="s">
        <v>32</v>
      </c>
      <c r="U1284" s="56" t="s">
        <v>32</v>
      </c>
      <c r="V1284" s="56" t="s">
        <v>32</v>
      </c>
      <c r="W1284" s="2" t="str">
        <f t="shared" si="42"/>
        <v>MEBARNStorage</v>
      </c>
    </row>
    <row r="1285" spans="1:23" s="2" customFormat="1" ht="14.45" customHeight="1">
      <c r="A1285" s="2" t="str">
        <f>+IF(B1285="N","",IF(COUNTIF(B:B,B1285)&gt;1,COUNTIF(B$3:B1285,B1285),""))</f>
        <v/>
      </c>
      <c r="B1285" s="2" t="str">
        <f>+IF(F1285="Detention",IF(G1285&amp;E1285='Import Demurrage Detention'!$G$2&amp;'Import Demurrage Detention'!$C$3,"Y","N"),IF(G1285&amp;E1285='Import Demurrage Detention'!$H$2&amp;'Import Demurrage Detention'!$C$3,"Y","N"))</f>
        <v>N</v>
      </c>
      <c r="C1285" s="56" t="s">
        <v>685</v>
      </c>
      <c r="D1285" s="56" t="s">
        <v>20</v>
      </c>
      <c r="E1285" s="56" t="s">
        <v>21</v>
      </c>
      <c r="F1285" s="56" t="s">
        <v>5786</v>
      </c>
      <c r="G1285" s="56" t="s">
        <v>686</v>
      </c>
      <c r="H1285" s="57">
        <v>43709</v>
      </c>
      <c r="I1285" s="56" t="s">
        <v>175</v>
      </c>
      <c r="J1285" s="56" t="s">
        <v>25</v>
      </c>
      <c r="K1285" s="56" t="s">
        <v>6328</v>
      </c>
      <c r="L1285" s="56" t="s">
        <v>27</v>
      </c>
      <c r="M1285" s="56" t="s">
        <v>348</v>
      </c>
      <c r="N1285" s="56" t="s">
        <v>181</v>
      </c>
      <c r="O1285" s="56" t="s">
        <v>172</v>
      </c>
      <c r="P1285" s="56" t="s">
        <v>29</v>
      </c>
      <c r="Q1285" s="56" t="s">
        <v>32</v>
      </c>
      <c r="R1285" s="56" t="s">
        <v>32</v>
      </c>
      <c r="S1285" s="56" t="s">
        <v>32</v>
      </c>
      <c r="T1285" s="56" t="s">
        <v>32</v>
      </c>
      <c r="U1285" s="56" t="s">
        <v>32</v>
      </c>
      <c r="V1285" s="56" t="s">
        <v>32</v>
      </c>
      <c r="W1285" s="2" t="str">
        <f t="shared" si="42"/>
        <v>MEBARNStorage</v>
      </c>
    </row>
    <row r="1286" spans="1:23" s="2" customFormat="1" ht="14.45" customHeight="1">
      <c r="A1286" s="2" t="str">
        <f>+IF(B1286="N","",IF(COUNTIF(B:B,B1286)&gt;1,COUNTIF(B$3:B1286,B1286),""))</f>
        <v/>
      </c>
      <c r="B1286" s="2" t="str">
        <f>+IF(F1286="Detention",IF(G1286&amp;E1286='Import Demurrage Detention'!$G$2&amp;'Import Demurrage Detention'!$C$3,"Y","N"),IF(G1286&amp;E1286='Import Demurrage Detention'!$H$2&amp;'Import Demurrage Detention'!$C$3,"Y","N"))</f>
        <v>N</v>
      </c>
      <c r="C1286" s="56" t="s">
        <v>685</v>
      </c>
      <c r="D1286" s="56" t="s">
        <v>20</v>
      </c>
      <c r="E1286" s="56" t="s">
        <v>21</v>
      </c>
      <c r="F1286" s="56" t="s">
        <v>5786</v>
      </c>
      <c r="G1286" s="56" t="s">
        <v>686</v>
      </c>
      <c r="H1286" s="57">
        <v>43899</v>
      </c>
      <c r="I1286" s="56" t="s">
        <v>175</v>
      </c>
      <c r="J1286" s="56" t="s">
        <v>25</v>
      </c>
      <c r="K1286" s="56" t="s">
        <v>55</v>
      </c>
      <c r="L1286" s="56" t="s">
        <v>27</v>
      </c>
      <c r="M1286" s="56" t="s">
        <v>348</v>
      </c>
      <c r="N1286" s="56" t="s">
        <v>181</v>
      </c>
      <c r="O1286" s="56" t="s">
        <v>172</v>
      </c>
      <c r="P1286" s="56" t="s">
        <v>29</v>
      </c>
      <c r="Q1286" s="56" t="s">
        <v>32</v>
      </c>
      <c r="R1286" s="56" t="s">
        <v>32</v>
      </c>
      <c r="S1286" s="56" t="s">
        <v>32</v>
      </c>
      <c r="T1286" s="56" t="s">
        <v>32</v>
      </c>
      <c r="U1286" s="56" t="s">
        <v>32</v>
      </c>
      <c r="V1286" s="56" t="s">
        <v>32</v>
      </c>
      <c r="W1286" s="2" t="str">
        <f t="shared" si="42"/>
        <v>MEBARNStorage</v>
      </c>
    </row>
    <row r="1287" spans="1:23" s="2" customFormat="1" ht="14.45" customHeight="1">
      <c r="A1287" s="2" t="str">
        <f>+IF(B1287="N","",IF(COUNTIF(B:B,B1287)&gt;1,COUNTIF(B$3:B1287,B1287),""))</f>
        <v/>
      </c>
      <c r="B1287" s="2" t="str">
        <f>+IF(F1287="Detention",IF(G1287&amp;E1287='Import Demurrage Detention'!$G$2&amp;'Import Demurrage Detention'!$C$3,"Y","N"),IF(G1287&amp;E1287='Import Demurrage Detention'!$H$2&amp;'Import Demurrage Detention'!$C$3,"Y","N"))</f>
        <v>N</v>
      </c>
      <c r="C1287" s="56" t="s">
        <v>685</v>
      </c>
      <c r="D1287" s="56" t="s">
        <v>20</v>
      </c>
      <c r="E1287" s="56" t="s">
        <v>21</v>
      </c>
      <c r="F1287" s="56" t="s">
        <v>22</v>
      </c>
      <c r="G1287" s="56" t="s">
        <v>686</v>
      </c>
      <c r="H1287" s="57">
        <v>44362</v>
      </c>
      <c r="I1287" s="56" t="s">
        <v>88</v>
      </c>
      <c r="J1287" s="56" t="s">
        <v>25</v>
      </c>
      <c r="K1287" s="56" t="s">
        <v>26</v>
      </c>
      <c r="L1287" s="56" t="s">
        <v>27</v>
      </c>
      <c r="M1287" s="56" t="s">
        <v>763</v>
      </c>
      <c r="N1287" s="56" t="s">
        <v>417</v>
      </c>
      <c r="O1287" s="56" t="s">
        <v>62</v>
      </c>
      <c r="P1287" s="56" t="s">
        <v>128</v>
      </c>
      <c r="Q1287" s="56" t="s">
        <v>32</v>
      </c>
      <c r="R1287" s="56" t="s">
        <v>32</v>
      </c>
      <c r="S1287" s="56" t="s">
        <v>32</v>
      </c>
      <c r="T1287" s="56" t="s">
        <v>32</v>
      </c>
      <c r="U1287" s="56" t="s">
        <v>32</v>
      </c>
      <c r="V1287" s="56" t="s">
        <v>32</v>
      </c>
      <c r="W1287" s="2" t="str">
        <f t="shared" si="42"/>
        <v>MEBARNDetention</v>
      </c>
    </row>
    <row r="1288" spans="1:23" s="2" customFormat="1" ht="14.45" customHeight="1">
      <c r="A1288" s="2" t="str">
        <f>+IF(B1288="N","",IF(COUNTIF(B:B,B1288)&gt;1,COUNTIF(B$3:B1288,B1288),""))</f>
        <v/>
      </c>
      <c r="B1288" s="2" t="str">
        <f>+IF(F1288="Detention",IF(G1288&amp;E1288='Import Demurrage Detention'!$G$2&amp;'Import Demurrage Detention'!$C$3,"Y","N"),IF(G1288&amp;E1288='Import Demurrage Detention'!$H$2&amp;'Import Demurrage Detention'!$C$3,"Y","N"))</f>
        <v>N</v>
      </c>
      <c r="C1288" s="56" t="s">
        <v>685</v>
      </c>
      <c r="D1288" s="56" t="s">
        <v>20</v>
      </c>
      <c r="E1288" s="56" t="s">
        <v>21</v>
      </c>
      <c r="F1288" s="56" t="s">
        <v>22</v>
      </c>
      <c r="G1288" s="56" t="s">
        <v>686</v>
      </c>
      <c r="H1288" s="57">
        <v>44362</v>
      </c>
      <c r="I1288" s="56" t="s">
        <v>88</v>
      </c>
      <c r="J1288" s="56" t="s">
        <v>25</v>
      </c>
      <c r="K1288" s="56" t="s">
        <v>64</v>
      </c>
      <c r="L1288" s="56" t="s">
        <v>27</v>
      </c>
      <c r="M1288" s="56" t="s">
        <v>763</v>
      </c>
      <c r="N1288" s="56" t="s">
        <v>417</v>
      </c>
      <c r="O1288" s="56" t="s">
        <v>62</v>
      </c>
      <c r="P1288" s="56" t="s">
        <v>128</v>
      </c>
      <c r="Q1288" s="56" t="s">
        <v>32</v>
      </c>
      <c r="R1288" s="56" t="s">
        <v>32</v>
      </c>
      <c r="S1288" s="56" t="s">
        <v>32</v>
      </c>
      <c r="T1288" s="56" t="s">
        <v>32</v>
      </c>
      <c r="U1288" s="56" t="s">
        <v>32</v>
      </c>
      <c r="V1288" s="56" t="s">
        <v>32</v>
      </c>
      <c r="W1288" s="2" t="str">
        <f t="shared" si="42"/>
        <v>MEBARNDetention</v>
      </c>
    </row>
    <row r="1289" spans="1:23" s="2" customFormat="1" ht="14.45" customHeight="1">
      <c r="A1289" s="2" t="str">
        <f>+IF(B1289="N","",IF(COUNTIF(B:B,B1289)&gt;1,COUNTIF(B$3:B1289,B1289),""))</f>
        <v/>
      </c>
      <c r="B1289" s="2" t="str">
        <f>+IF(F1289="Detention",IF(G1289&amp;E1289='Import Demurrage Detention'!$G$2&amp;'Import Demurrage Detention'!$C$3,"Y","N"),IF(G1289&amp;E1289='Import Demurrage Detention'!$H$2&amp;'Import Demurrage Detention'!$C$3,"Y","N"))</f>
        <v>N</v>
      </c>
      <c r="C1289" s="56" t="s">
        <v>685</v>
      </c>
      <c r="D1289" s="56" t="s">
        <v>20</v>
      </c>
      <c r="E1289" s="56" t="s">
        <v>21</v>
      </c>
      <c r="F1289" s="56" t="s">
        <v>22</v>
      </c>
      <c r="G1289" s="56" t="s">
        <v>686</v>
      </c>
      <c r="H1289" s="57">
        <v>44362</v>
      </c>
      <c r="I1289" s="56" t="s">
        <v>88</v>
      </c>
      <c r="J1289" s="56" t="s">
        <v>25</v>
      </c>
      <c r="K1289" s="56" t="s">
        <v>6328</v>
      </c>
      <c r="L1289" s="56" t="s">
        <v>27</v>
      </c>
      <c r="M1289" s="56" t="s">
        <v>763</v>
      </c>
      <c r="N1289" s="56" t="s">
        <v>6329</v>
      </c>
      <c r="O1289" s="56" t="s">
        <v>62</v>
      </c>
      <c r="P1289" s="56" t="s">
        <v>130</v>
      </c>
      <c r="Q1289" s="56" t="s">
        <v>32</v>
      </c>
      <c r="R1289" s="56" t="s">
        <v>32</v>
      </c>
      <c r="S1289" s="56" t="s">
        <v>32</v>
      </c>
      <c r="T1289" s="56" t="s">
        <v>32</v>
      </c>
      <c r="U1289" s="56" t="s">
        <v>32</v>
      </c>
      <c r="V1289" s="56" t="s">
        <v>32</v>
      </c>
      <c r="W1289" s="2" t="str">
        <f t="shared" si="42"/>
        <v>MEBARNDetention</v>
      </c>
    </row>
    <row r="1290" spans="1:23" s="2" customFormat="1" ht="14.45" customHeight="1">
      <c r="A1290" s="2" t="str">
        <f>+IF(B1290="N","",IF(COUNTIF(B:B,B1290)&gt;1,COUNTIF(B$3:B1290,B1290),""))</f>
        <v/>
      </c>
      <c r="B1290" s="2" t="str">
        <f>+IF(F1290="Detention",IF(G1290&amp;E1290='Import Demurrage Detention'!$G$2&amp;'Import Demurrage Detention'!$C$3,"Y","N"),IF(G1290&amp;E1290='Import Demurrage Detention'!$H$2&amp;'Import Demurrage Detention'!$C$3,"Y","N"))</f>
        <v>N</v>
      </c>
      <c r="C1290" s="56" t="s">
        <v>685</v>
      </c>
      <c r="D1290" s="56" t="s">
        <v>20</v>
      </c>
      <c r="E1290" s="56" t="s">
        <v>21</v>
      </c>
      <c r="F1290" s="56" t="s">
        <v>22</v>
      </c>
      <c r="G1290" s="56" t="s">
        <v>686</v>
      </c>
      <c r="H1290" s="57">
        <v>44362</v>
      </c>
      <c r="I1290" s="56" t="s">
        <v>88</v>
      </c>
      <c r="J1290" s="56" t="s">
        <v>25</v>
      </c>
      <c r="K1290" s="56" t="s">
        <v>55</v>
      </c>
      <c r="L1290" s="56" t="s">
        <v>27</v>
      </c>
      <c r="M1290" s="56" t="s">
        <v>763</v>
      </c>
      <c r="N1290" s="56" t="s">
        <v>6329</v>
      </c>
      <c r="O1290" s="56" t="s">
        <v>62</v>
      </c>
      <c r="P1290" s="56" t="s">
        <v>130</v>
      </c>
      <c r="Q1290" s="56" t="s">
        <v>32</v>
      </c>
      <c r="R1290" s="56" t="s">
        <v>32</v>
      </c>
      <c r="S1290" s="56" t="s">
        <v>32</v>
      </c>
      <c r="T1290" s="56" t="s">
        <v>32</v>
      </c>
      <c r="U1290" s="56" t="s">
        <v>32</v>
      </c>
      <c r="V1290" s="56" t="s">
        <v>32</v>
      </c>
      <c r="W1290" s="2" t="str">
        <f t="shared" si="42"/>
        <v>MEBARNDetention</v>
      </c>
    </row>
    <row r="1291" spans="1:23" s="2" customFormat="1" ht="14.45" customHeight="1">
      <c r="A1291" s="2" t="str">
        <f>+IF(B1291="N","",IF(COUNTIF(B:B,B1291)&gt;1,COUNTIF(B$3:B1291,B1291),""))</f>
        <v/>
      </c>
      <c r="B1291" s="2" t="str">
        <f>+IF(F1291="Detention",IF(G1291&amp;E1291='Import Demurrage Detention'!$G$2&amp;'Import Demurrage Detention'!$C$3,"Y","N"),IF(G1291&amp;E1291='Import Demurrage Detention'!$H$2&amp;'Import Demurrage Detention'!$C$3,"Y","N"))</f>
        <v>N</v>
      </c>
      <c r="C1291" s="56" t="s">
        <v>687</v>
      </c>
      <c r="D1291" s="56" t="s">
        <v>688</v>
      </c>
      <c r="E1291" s="56" t="s">
        <v>21</v>
      </c>
      <c r="F1291" s="56" t="s">
        <v>5786</v>
      </c>
      <c r="G1291" s="56" t="s">
        <v>4483</v>
      </c>
      <c r="H1291" s="57">
        <v>44140</v>
      </c>
      <c r="I1291" s="56" t="s">
        <v>81</v>
      </c>
      <c r="J1291" s="56" t="s">
        <v>25</v>
      </c>
      <c r="K1291" s="56" t="s">
        <v>26</v>
      </c>
      <c r="L1291" s="56" t="s">
        <v>27</v>
      </c>
      <c r="M1291" s="56" t="s">
        <v>320</v>
      </c>
      <c r="N1291" s="56" t="s">
        <v>6385</v>
      </c>
      <c r="O1291" s="56" t="s">
        <v>32</v>
      </c>
      <c r="P1291" s="56" t="s">
        <v>32</v>
      </c>
      <c r="Q1291" s="56" t="s">
        <v>32</v>
      </c>
      <c r="R1291" s="56" t="s">
        <v>32</v>
      </c>
      <c r="S1291" s="56" t="s">
        <v>32</v>
      </c>
      <c r="T1291" s="56" t="s">
        <v>32</v>
      </c>
      <c r="U1291" s="56" t="s">
        <v>32</v>
      </c>
      <c r="V1291" s="56" t="s">
        <v>32</v>
      </c>
      <c r="W1291" s="2" t="str">
        <f t="shared" si="42"/>
        <v>MAPTMNStorage</v>
      </c>
    </row>
    <row r="1292" spans="1:23" s="2" customFormat="1" ht="14.45" customHeight="1">
      <c r="A1292" s="2" t="str">
        <f>+IF(B1292="N","",IF(COUNTIF(B:B,B1292)&gt;1,COUNTIF(B$3:B1292,B1292),""))</f>
        <v/>
      </c>
      <c r="B1292" s="2" t="str">
        <f>+IF(F1292="Detention",IF(G1292&amp;E1292='Import Demurrage Detention'!$G$2&amp;'Import Demurrage Detention'!$C$3,"Y","N"),IF(G1292&amp;E1292='Import Demurrage Detention'!$H$2&amp;'Import Demurrage Detention'!$C$3,"Y","N"))</f>
        <v>N</v>
      </c>
      <c r="C1292" s="56" t="s">
        <v>687</v>
      </c>
      <c r="D1292" s="56" t="s">
        <v>688</v>
      </c>
      <c r="E1292" s="56" t="s">
        <v>21</v>
      </c>
      <c r="F1292" s="56" t="s">
        <v>5786</v>
      </c>
      <c r="G1292" s="56" t="s">
        <v>4483</v>
      </c>
      <c r="H1292" s="57">
        <v>44140</v>
      </c>
      <c r="I1292" s="56" t="s">
        <v>81</v>
      </c>
      <c r="J1292" s="56" t="s">
        <v>25</v>
      </c>
      <c r="K1292" s="56" t="s">
        <v>64</v>
      </c>
      <c r="L1292" s="56" t="s">
        <v>27</v>
      </c>
      <c r="M1292" s="56" t="s">
        <v>320</v>
      </c>
      <c r="N1292" s="56" t="s">
        <v>6385</v>
      </c>
      <c r="O1292" s="56" t="s">
        <v>32</v>
      </c>
      <c r="P1292" s="56" t="s">
        <v>32</v>
      </c>
      <c r="Q1292" s="56" t="s">
        <v>32</v>
      </c>
      <c r="R1292" s="56" t="s">
        <v>32</v>
      </c>
      <c r="S1292" s="56" t="s">
        <v>32</v>
      </c>
      <c r="T1292" s="56" t="s">
        <v>32</v>
      </c>
      <c r="U1292" s="56" t="s">
        <v>32</v>
      </c>
      <c r="V1292" s="56" t="s">
        <v>32</v>
      </c>
      <c r="W1292" s="2" t="str">
        <f t="shared" si="42"/>
        <v>MAPTMNStorage</v>
      </c>
    </row>
    <row r="1293" spans="1:23" s="2" customFormat="1" ht="14.45" customHeight="1">
      <c r="A1293" s="2" t="str">
        <f>+IF(B1293="N","",IF(COUNTIF(B:B,B1293)&gt;1,COUNTIF(B$3:B1293,B1293),""))</f>
        <v/>
      </c>
      <c r="B1293" s="2" t="str">
        <f>+IF(F1293="Detention",IF(G1293&amp;E1293='Import Demurrage Detention'!$G$2&amp;'Import Demurrage Detention'!$C$3,"Y","N"),IF(G1293&amp;E1293='Import Demurrage Detention'!$H$2&amp;'Import Demurrage Detention'!$C$3,"Y","N"))</f>
        <v>N</v>
      </c>
      <c r="C1293" s="56" t="s">
        <v>687</v>
      </c>
      <c r="D1293" s="56" t="s">
        <v>688</v>
      </c>
      <c r="E1293" s="56" t="s">
        <v>21</v>
      </c>
      <c r="F1293" s="56" t="s">
        <v>5786</v>
      </c>
      <c r="G1293" s="56" t="s">
        <v>4483</v>
      </c>
      <c r="H1293" s="57">
        <v>44140</v>
      </c>
      <c r="I1293" s="56" t="s">
        <v>81</v>
      </c>
      <c r="J1293" s="56" t="s">
        <v>25</v>
      </c>
      <c r="K1293" s="56" t="s">
        <v>6328</v>
      </c>
      <c r="L1293" s="56" t="s">
        <v>27</v>
      </c>
      <c r="M1293" s="56" t="s">
        <v>320</v>
      </c>
      <c r="N1293" s="56" t="s">
        <v>6384</v>
      </c>
      <c r="O1293" s="56" t="s">
        <v>32</v>
      </c>
      <c r="P1293" s="56" t="s">
        <v>32</v>
      </c>
      <c r="Q1293" s="56" t="s">
        <v>32</v>
      </c>
      <c r="R1293" s="56" t="s">
        <v>32</v>
      </c>
      <c r="S1293" s="56" t="s">
        <v>32</v>
      </c>
      <c r="T1293" s="56" t="s">
        <v>32</v>
      </c>
      <c r="U1293" s="56" t="s">
        <v>32</v>
      </c>
      <c r="V1293" s="56" t="s">
        <v>32</v>
      </c>
      <c r="W1293" s="2" t="str">
        <f t="shared" si="42"/>
        <v>MAPTMNStorage</v>
      </c>
    </row>
    <row r="1294" spans="1:23" s="2" customFormat="1" ht="14.45" customHeight="1">
      <c r="A1294" s="2" t="str">
        <f>+IF(B1294="N","",IF(COUNTIF(B:B,B1294)&gt;1,COUNTIF(B$3:B1294,B1294),""))</f>
        <v/>
      </c>
      <c r="B1294" s="2" t="str">
        <f>+IF(F1294="Detention",IF(G1294&amp;E1294='Import Demurrage Detention'!$G$2&amp;'Import Demurrage Detention'!$C$3,"Y","N"),IF(G1294&amp;E1294='Import Demurrage Detention'!$H$2&amp;'Import Demurrage Detention'!$C$3,"Y","N"))</f>
        <v>N</v>
      </c>
      <c r="C1294" s="56" t="s">
        <v>687</v>
      </c>
      <c r="D1294" s="56" t="s">
        <v>688</v>
      </c>
      <c r="E1294" s="56" t="s">
        <v>21</v>
      </c>
      <c r="F1294" s="56" t="s">
        <v>5786</v>
      </c>
      <c r="G1294" s="56" t="s">
        <v>4483</v>
      </c>
      <c r="H1294" s="57">
        <v>44140</v>
      </c>
      <c r="I1294" s="56" t="s">
        <v>81</v>
      </c>
      <c r="J1294" s="56" t="s">
        <v>25</v>
      </c>
      <c r="K1294" s="56" t="s">
        <v>55</v>
      </c>
      <c r="L1294" s="56" t="s">
        <v>27</v>
      </c>
      <c r="M1294" s="56" t="s">
        <v>320</v>
      </c>
      <c r="N1294" s="56" t="s">
        <v>6384</v>
      </c>
      <c r="O1294" s="56" t="s">
        <v>32</v>
      </c>
      <c r="P1294" s="56" t="s">
        <v>32</v>
      </c>
      <c r="Q1294" s="56" t="s">
        <v>32</v>
      </c>
      <c r="R1294" s="56" t="s">
        <v>32</v>
      </c>
      <c r="S1294" s="56" t="s">
        <v>32</v>
      </c>
      <c r="T1294" s="56" t="s">
        <v>32</v>
      </c>
      <c r="U1294" s="56" t="s">
        <v>32</v>
      </c>
      <c r="V1294" s="56" t="s">
        <v>32</v>
      </c>
      <c r="W1294" s="2" t="str">
        <f t="shared" si="42"/>
        <v>MAPTMNStorage</v>
      </c>
    </row>
    <row r="1295" spans="1:23" s="2" customFormat="1" ht="14.45" customHeight="1">
      <c r="A1295" s="2" t="str">
        <f>+IF(B1295="N","",IF(COUNTIF(B:B,B1295)&gt;1,COUNTIF(B$3:B1295,B1295),""))</f>
        <v/>
      </c>
      <c r="B1295" s="2" t="str">
        <f>+IF(F1295="Detention",IF(G1295&amp;E1295='Import Demurrage Detention'!$G$2&amp;'Import Demurrage Detention'!$C$3,"Y","N"),IF(G1295&amp;E1295='Import Demurrage Detention'!$H$2&amp;'Import Demurrage Detention'!$C$3,"Y","N"))</f>
        <v>N</v>
      </c>
      <c r="C1295" s="56" t="s">
        <v>687</v>
      </c>
      <c r="D1295" s="56" t="s">
        <v>688</v>
      </c>
      <c r="E1295" s="56" t="s">
        <v>21</v>
      </c>
      <c r="F1295" s="56" t="s">
        <v>22</v>
      </c>
      <c r="G1295" s="56" t="s">
        <v>4483</v>
      </c>
      <c r="H1295" s="57">
        <v>44362</v>
      </c>
      <c r="I1295" s="56" t="s">
        <v>7793</v>
      </c>
      <c r="J1295" s="56" t="s">
        <v>25</v>
      </c>
      <c r="K1295" s="56" t="s">
        <v>26</v>
      </c>
      <c r="L1295" s="56" t="s">
        <v>27</v>
      </c>
      <c r="M1295" s="56" t="s">
        <v>7902</v>
      </c>
      <c r="N1295" s="56" t="s">
        <v>690</v>
      </c>
      <c r="O1295" s="56" t="s">
        <v>691</v>
      </c>
      <c r="P1295" s="56" t="s">
        <v>692</v>
      </c>
      <c r="Q1295" s="56" t="s">
        <v>32</v>
      </c>
      <c r="R1295" s="56" t="s">
        <v>32</v>
      </c>
      <c r="S1295" s="56" t="s">
        <v>32</v>
      </c>
      <c r="T1295" s="56" t="s">
        <v>32</v>
      </c>
      <c r="U1295" s="56" t="s">
        <v>32</v>
      </c>
      <c r="V1295" s="56" t="s">
        <v>32</v>
      </c>
      <c r="W1295" s="2" t="str">
        <f t="shared" si="42"/>
        <v>MAPTMNDetention</v>
      </c>
    </row>
    <row r="1296" spans="1:23" s="2" customFormat="1" ht="14.45" customHeight="1">
      <c r="A1296" s="2" t="str">
        <f>+IF(B1296="N","",IF(COUNTIF(B:B,B1296)&gt;1,COUNTIF(B$3:B1296,B1296),""))</f>
        <v/>
      </c>
      <c r="B1296" s="2" t="str">
        <f>+IF(F1296="Detention",IF(G1296&amp;E1296='Import Demurrage Detention'!$G$2&amp;'Import Demurrage Detention'!$C$3,"Y","N"),IF(G1296&amp;E1296='Import Demurrage Detention'!$H$2&amp;'Import Demurrage Detention'!$C$3,"Y","N"))</f>
        <v>N</v>
      </c>
      <c r="C1296" s="56" t="s">
        <v>687</v>
      </c>
      <c r="D1296" s="56" t="s">
        <v>688</v>
      </c>
      <c r="E1296" s="56" t="s">
        <v>21</v>
      </c>
      <c r="F1296" s="56" t="s">
        <v>22</v>
      </c>
      <c r="G1296" s="56" t="s">
        <v>4483</v>
      </c>
      <c r="H1296" s="57">
        <v>44362</v>
      </c>
      <c r="I1296" s="56" t="s">
        <v>7793</v>
      </c>
      <c r="J1296" s="56" t="s">
        <v>25</v>
      </c>
      <c r="K1296" s="56" t="s">
        <v>64</v>
      </c>
      <c r="L1296" s="56" t="s">
        <v>27</v>
      </c>
      <c r="M1296" s="56" t="s">
        <v>7902</v>
      </c>
      <c r="N1296" s="56" t="s">
        <v>690</v>
      </c>
      <c r="O1296" s="56" t="s">
        <v>691</v>
      </c>
      <c r="P1296" s="56" t="s">
        <v>692</v>
      </c>
      <c r="Q1296" s="56" t="s">
        <v>32</v>
      </c>
      <c r="R1296" s="56" t="s">
        <v>32</v>
      </c>
      <c r="S1296" s="56" t="s">
        <v>32</v>
      </c>
      <c r="T1296" s="56" t="s">
        <v>32</v>
      </c>
      <c r="U1296" s="56" t="s">
        <v>32</v>
      </c>
      <c r="V1296" s="56" t="s">
        <v>32</v>
      </c>
      <c r="W1296" s="2" t="str">
        <f t="shared" si="42"/>
        <v>MAPTMNDetention</v>
      </c>
    </row>
    <row r="1297" spans="1:23" s="2" customFormat="1" ht="14.45" customHeight="1">
      <c r="A1297" s="2" t="str">
        <f>+IF(B1297="N","",IF(COUNTIF(B:B,B1297)&gt;1,COUNTIF(B$3:B1297,B1297),""))</f>
        <v/>
      </c>
      <c r="B1297" s="2" t="str">
        <f>+IF(F1297="Detention",IF(G1297&amp;E1297='Import Demurrage Detention'!$G$2&amp;'Import Demurrage Detention'!$C$3,"Y","N"),IF(G1297&amp;E1297='Import Demurrage Detention'!$H$2&amp;'Import Demurrage Detention'!$C$3,"Y","N"))</f>
        <v>N</v>
      </c>
      <c r="C1297" s="56" t="s">
        <v>687</v>
      </c>
      <c r="D1297" s="56" t="s">
        <v>688</v>
      </c>
      <c r="E1297" s="56" t="s">
        <v>21</v>
      </c>
      <c r="F1297" s="56" t="s">
        <v>22</v>
      </c>
      <c r="G1297" s="56" t="s">
        <v>4483</v>
      </c>
      <c r="H1297" s="57">
        <v>44362</v>
      </c>
      <c r="I1297" s="56" t="s">
        <v>7793</v>
      </c>
      <c r="J1297" s="56" t="s">
        <v>25</v>
      </c>
      <c r="K1297" s="56" t="s">
        <v>6328</v>
      </c>
      <c r="L1297" s="56" t="s">
        <v>27</v>
      </c>
      <c r="M1297" s="56" t="s">
        <v>7902</v>
      </c>
      <c r="N1297" s="56" t="s">
        <v>693</v>
      </c>
      <c r="O1297" s="56" t="s">
        <v>691</v>
      </c>
      <c r="P1297" s="56" t="s">
        <v>692</v>
      </c>
      <c r="Q1297" s="56" t="s">
        <v>32</v>
      </c>
      <c r="R1297" s="56" t="s">
        <v>32</v>
      </c>
      <c r="S1297" s="56" t="s">
        <v>32</v>
      </c>
      <c r="T1297" s="56" t="s">
        <v>32</v>
      </c>
      <c r="U1297" s="56" t="s">
        <v>32</v>
      </c>
      <c r="V1297" s="56" t="s">
        <v>32</v>
      </c>
      <c r="W1297" s="2" t="str">
        <f t="shared" si="42"/>
        <v>MAPTMNDetention</v>
      </c>
    </row>
    <row r="1298" spans="1:23" s="2" customFormat="1" ht="14.45" customHeight="1">
      <c r="A1298" s="2" t="str">
        <f>+IF(B1298="N","",IF(COUNTIF(B:B,B1298)&gt;1,COUNTIF(B$3:B1298,B1298),""))</f>
        <v/>
      </c>
      <c r="B1298" s="2" t="str">
        <f>+IF(F1298="Detention",IF(G1298&amp;E1298='Import Demurrage Detention'!$G$2&amp;'Import Demurrage Detention'!$C$3,"Y","N"),IF(G1298&amp;E1298='Import Demurrage Detention'!$H$2&amp;'Import Demurrage Detention'!$C$3,"Y","N"))</f>
        <v>N</v>
      </c>
      <c r="C1298" s="56" t="s">
        <v>687</v>
      </c>
      <c r="D1298" s="56" t="s">
        <v>688</v>
      </c>
      <c r="E1298" s="56" t="s">
        <v>21</v>
      </c>
      <c r="F1298" s="56" t="s">
        <v>22</v>
      </c>
      <c r="G1298" s="56" t="s">
        <v>4483</v>
      </c>
      <c r="H1298" s="57">
        <v>44362</v>
      </c>
      <c r="I1298" s="56" t="s">
        <v>7793</v>
      </c>
      <c r="J1298" s="56" t="s">
        <v>25</v>
      </c>
      <c r="K1298" s="56" t="s">
        <v>55</v>
      </c>
      <c r="L1298" s="56" t="s">
        <v>27</v>
      </c>
      <c r="M1298" s="56" t="s">
        <v>7902</v>
      </c>
      <c r="N1298" s="56" t="s">
        <v>693</v>
      </c>
      <c r="O1298" s="56" t="s">
        <v>691</v>
      </c>
      <c r="P1298" s="56" t="s">
        <v>692</v>
      </c>
      <c r="Q1298" s="56" t="s">
        <v>32</v>
      </c>
      <c r="R1298" s="56" t="s">
        <v>32</v>
      </c>
      <c r="S1298" s="56" t="s">
        <v>32</v>
      </c>
      <c r="T1298" s="56" t="s">
        <v>32</v>
      </c>
      <c r="U1298" s="56" t="s">
        <v>32</v>
      </c>
      <c r="V1298" s="56" t="s">
        <v>32</v>
      </c>
      <c r="W1298" s="2" t="str">
        <f t="shared" si="42"/>
        <v>MAPTMNDetention</v>
      </c>
    </row>
    <row r="1299" spans="1:23" s="2" customFormat="1" ht="14.45" customHeight="1">
      <c r="A1299" s="2" t="str">
        <f>+IF(B1299="N","",IF(COUNTIF(B:B,B1299)&gt;1,COUNTIF(B$3:B1299,B1299),""))</f>
        <v/>
      </c>
      <c r="B1299" s="2" t="str">
        <f>+IF(F1299="Detention",IF(G1299&amp;E1299='Import Demurrage Detention'!$G$2&amp;'Import Demurrage Detention'!$C$3,"Y","N"),IF(G1299&amp;E1299='Import Demurrage Detention'!$H$2&amp;'Import Demurrage Detention'!$C$3,"Y","N"))</f>
        <v>N</v>
      </c>
      <c r="C1299" s="56" t="s">
        <v>687</v>
      </c>
      <c r="D1299" s="56" t="s">
        <v>688</v>
      </c>
      <c r="E1299" s="56" t="s">
        <v>21</v>
      </c>
      <c r="F1299" s="56" t="s">
        <v>22</v>
      </c>
      <c r="G1299" s="56" t="s">
        <v>689</v>
      </c>
      <c r="H1299" s="57">
        <v>44362</v>
      </c>
      <c r="I1299" s="56" t="s">
        <v>7793</v>
      </c>
      <c r="J1299" s="56" t="s">
        <v>25</v>
      </c>
      <c r="K1299" s="56" t="s">
        <v>26</v>
      </c>
      <c r="L1299" s="56" t="s">
        <v>27</v>
      </c>
      <c r="M1299" s="56" t="s">
        <v>7902</v>
      </c>
      <c r="N1299" s="56" t="s">
        <v>690</v>
      </c>
      <c r="O1299" s="56" t="s">
        <v>691</v>
      </c>
      <c r="P1299" s="56" t="s">
        <v>692</v>
      </c>
      <c r="Q1299" s="56" t="s">
        <v>32</v>
      </c>
      <c r="R1299" s="56" t="s">
        <v>32</v>
      </c>
      <c r="S1299" s="56" t="s">
        <v>32</v>
      </c>
      <c r="T1299" s="56" t="s">
        <v>32</v>
      </c>
      <c r="U1299" s="56" t="s">
        <v>32</v>
      </c>
      <c r="V1299" s="56" t="s">
        <v>32</v>
      </c>
      <c r="W1299" s="2" t="str">
        <f t="shared" si="42"/>
        <v>MACASNDetention</v>
      </c>
    </row>
    <row r="1300" spans="1:23" s="2" customFormat="1" ht="14.45" customHeight="1">
      <c r="A1300" s="2" t="str">
        <f>+IF(B1300="N","",IF(COUNTIF(B:B,B1300)&gt;1,COUNTIF(B$3:B1300,B1300),""))</f>
        <v/>
      </c>
      <c r="B1300" s="2" t="str">
        <f>+IF(F1300="Detention",IF(G1300&amp;E1300='Import Demurrage Detention'!$G$2&amp;'Import Demurrage Detention'!$C$3,"Y","N"),IF(G1300&amp;E1300='Import Demurrage Detention'!$H$2&amp;'Import Demurrage Detention'!$C$3,"Y","N"))</f>
        <v>N</v>
      </c>
      <c r="C1300" s="56" t="s">
        <v>687</v>
      </c>
      <c r="D1300" s="56" t="s">
        <v>688</v>
      </c>
      <c r="E1300" s="56" t="s">
        <v>21</v>
      </c>
      <c r="F1300" s="56" t="s">
        <v>22</v>
      </c>
      <c r="G1300" s="56" t="s">
        <v>689</v>
      </c>
      <c r="H1300" s="57">
        <v>44362</v>
      </c>
      <c r="I1300" s="56" t="s">
        <v>7793</v>
      </c>
      <c r="J1300" s="56" t="s">
        <v>25</v>
      </c>
      <c r="K1300" s="56" t="s">
        <v>64</v>
      </c>
      <c r="L1300" s="56" t="s">
        <v>27</v>
      </c>
      <c r="M1300" s="56" t="s">
        <v>7902</v>
      </c>
      <c r="N1300" s="56" t="s">
        <v>690</v>
      </c>
      <c r="O1300" s="56" t="s">
        <v>691</v>
      </c>
      <c r="P1300" s="56" t="s">
        <v>692</v>
      </c>
      <c r="Q1300" s="56" t="s">
        <v>32</v>
      </c>
      <c r="R1300" s="56" t="s">
        <v>32</v>
      </c>
      <c r="S1300" s="56" t="s">
        <v>32</v>
      </c>
      <c r="T1300" s="56" t="s">
        <v>32</v>
      </c>
      <c r="U1300" s="56" t="s">
        <v>32</v>
      </c>
      <c r="V1300" s="56" t="s">
        <v>32</v>
      </c>
      <c r="W1300" s="2" t="str">
        <f t="shared" si="42"/>
        <v>MACASNDetention</v>
      </c>
    </row>
    <row r="1301" spans="1:23" s="2" customFormat="1" ht="14.45" customHeight="1">
      <c r="A1301" s="2" t="str">
        <f>+IF(B1301="N","",IF(COUNTIF(B:B,B1301)&gt;1,COUNTIF(B$3:B1301,B1301),""))</f>
        <v/>
      </c>
      <c r="B1301" s="2" t="str">
        <f>+IF(F1301="Detention",IF(G1301&amp;E1301='Import Demurrage Detention'!$G$2&amp;'Import Demurrage Detention'!$C$3,"Y","N"),IF(G1301&amp;E1301='Import Demurrage Detention'!$H$2&amp;'Import Demurrage Detention'!$C$3,"Y","N"))</f>
        <v>N</v>
      </c>
      <c r="C1301" s="56" t="s">
        <v>687</v>
      </c>
      <c r="D1301" s="56" t="s">
        <v>688</v>
      </c>
      <c r="E1301" s="56" t="s">
        <v>21</v>
      </c>
      <c r="F1301" s="56" t="s">
        <v>22</v>
      </c>
      <c r="G1301" s="56" t="s">
        <v>689</v>
      </c>
      <c r="H1301" s="57">
        <v>44362</v>
      </c>
      <c r="I1301" s="56" t="s">
        <v>7793</v>
      </c>
      <c r="J1301" s="56" t="s">
        <v>25</v>
      </c>
      <c r="K1301" s="56" t="s">
        <v>6328</v>
      </c>
      <c r="L1301" s="56" t="s">
        <v>27</v>
      </c>
      <c r="M1301" s="56" t="s">
        <v>7902</v>
      </c>
      <c r="N1301" s="56" t="s">
        <v>693</v>
      </c>
      <c r="O1301" s="56" t="s">
        <v>691</v>
      </c>
      <c r="P1301" s="56" t="s">
        <v>694</v>
      </c>
      <c r="Q1301" s="56" t="s">
        <v>32</v>
      </c>
      <c r="R1301" s="56" t="s">
        <v>32</v>
      </c>
      <c r="S1301" s="56" t="s">
        <v>32</v>
      </c>
      <c r="T1301" s="56" t="s">
        <v>32</v>
      </c>
      <c r="U1301" s="56" t="s">
        <v>32</v>
      </c>
      <c r="V1301" s="56" t="s">
        <v>32</v>
      </c>
      <c r="W1301" s="2" t="str">
        <f t="shared" si="42"/>
        <v>MACASNDetention</v>
      </c>
    </row>
    <row r="1302" spans="1:23" s="2" customFormat="1" ht="14.45" customHeight="1">
      <c r="A1302" s="2" t="str">
        <f>+IF(B1302="N","",IF(COUNTIF(B:B,B1302)&gt;1,COUNTIF(B$3:B1302,B1302),""))</f>
        <v/>
      </c>
      <c r="B1302" s="2" t="str">
        <f>+IF(F1302="Detention",IF(G1302&amp;E1302='Import Demurrage Detention'!$G$2&amp;'Import Demurrage Detention'!$C$3,"Y","N"),IF(G1302&amp;E1302='Import Demurrage Detention'!$H$2&amp;'Import Demurrage Detention'!$C$3,"Y","N"))</f>
        <v>N</v>
      </c>
      <c r="C1302" s="56" t="s">
        <v>687</v>
      </c>
      <c r="D1302" s="56" t="s">
        <v>688</v>
      </c>
      <c r="E1302" s="56" t="s">
        <v>21</v>
      </c>
      <c r="F1302" s="56" t="s">
        <v>22</v>
      </c>
      <c r="G1302" s="56" t="s">
        <v>689</v>
      </c>
      <c r="H1302" s="57">
        <v>44362</v>
      </c>
      <c r="I1302" s="56" t="s">
        <v>7793</v>
      </c>
      <c r="J1302" s="56" t="s">
        <v>25</v>
      </c>
      <c r="K1302" s="56" t="s">
        <v>55</v>
      </c>
      <c r="L1302" s="56" t="s">
        <v>27</v>
      </c>
      <c r="M1302" s="56" t="s">
        <v>7902</v>
      </c>
      <c r="N1302" s="56" t="s">
        <v>693</v>
      </c>
      <c r="O1302" s="56" t="s">
        <v>691</v>
      </c>
      <c r="P1302" s="56" t="s">
        <v>694</v>
      </c>
      <c r="Q1302" s="56" t="s">
        <v>32</v>
      </c>
      <c r="R1302" s="56" t="s">
        <v>32</v>
      </c>
      <c r="S1302" s="56" t="s">
        <v>32</v>
      </c>
      <c r="T1302" s="56" t="s">
        <v>32</v>
      </c>
      <c r="U1302" s="56" t="s">
        <v>32</v>
      </c>
      <c r="V1302" s="56" t="s">
        <v>32</v>
      </c>
      <c r="W1302" s="2" t="str">
        <f t="shared" si="42"/>
        <v>MACASNDetention</v>
      </c>
    </row>
    <row r="1303" spans="1:23" s="2" customFormat="1" ht="14.45" customHeight="1">
      <c r="A1303" s="2" t="str">
        <f>+IF(B1303="N","",IF(COUNTIF(B:B,B1303)&gt;1,COUNTIF(B$3:B1303,B1303),""))</f>
        <v/>
      </c>
      <c r="B1303" s="2" t="str">
        <f>+IF(F1303="Detention",IF(G1303&amp;E1303='Import Demurrage Detention'!$G$2&amp;'Import Demurrage Detention'!$C$3,"Y","N"),IF(G1303&amp;E1303='Import Demurrage Detention'!$H$2&amp;'Import Demurrage Detention'!$C$3,"Y","N"))</f>
        <v>N</v>
      </c>
      <c r="C1303" s="56" t="s">
        <v>695</v>
      </c>
      <c r="D1303" s="56" t="s">
        <v>168</v>
      </c>
      <c r="E1303" s="56" t="s">
        <v>21</v>
      </c>
      <c r="F1303" s="56" t="s">
        <v>22</v>
      </c>
      <c r="G1303" s="56" t="s">
        <v>696</v>
      </c>
      <c r="H1303" s="57">
        <v>44287</v>
      </c>
      <c r="I1303" s="56" t="s">
        <v>24</v>
      </c>
      <c r="J1303" s="56" t="s">
        <v>25</v>
      </c>
      <c r="K1303" s="56" t="s">
        <v>26</v>
      </c>
      <c r="L1303" s="56" t="s">
        <v>27</v>
      </c>
      <c r="M1303" s="56" t="s">
        <v>192</v>
      </c>
      <c r="N1303" s="56" t="s">
        <v>7828</v>
      </c>
      <c r="O1303" s="56" t="s">
        <v>32</v>
      </c>
      <c r="P1303" s="56" t="s">
        <v>32</v>
      </c>
      <c r="Q1303" s="56" t="s">
        <v>32</v>
      </c>
      <c r="R1303" s="56" t="s">
        <v>32</v>
      </c>
      <c r="S1303" s="56" t="s">
        <v>32</v>
      </c>
      <c r="T1303" s="56" t="s">
        <v>32</v>
      </c>
      <c r="U1303" s="56" t="s">
        <v>32</v>
      </c>
      <c r="V1303" s="56" t="s">
        <v>32</v>
      </c>
      <c r="W1303" s="2" t="str">
        <f t="shared" si="42"/>
        <v>MZMPMNDetention</v>
      </c>
    </row>
    <row r="1304" spans="1:23" s="2" customFormat="1" ht="14.45" customHeight="1">
      <c r="A1304" s="2" t="str">
        <f>+IF(B1304="N","",IF(COUNTIF(B:B,B1304)&gt;1,COUNTIF(B$3:B1304,B1304),""))</f>
        <v/>
      </c>
      <c r="B1304" s="2" t="str">
        <f>+IF(F1304="Detention",IF(G1304&amp;E1304='Import Demurrage Detention'!$G$2&amp;'Import Demurrage Detention'!$C$3,"Y","N"),IF(G1304&amp;E1304='Import Demurrage Detention'!$H$2&amp;'Import Demurrage Detention'!$C$3,"Y","N"))</f>
        <v>N</v>
      </c>
      <c r="C1304" s="56" t="s">
        <v>695</v>
      </c>
      <c r="D1304" s="56" t="s">
        <v>168</v>
      </c>
      <c r="E1304" s="56" t="s">
        <v>21</v>
      </c>
      <c r="F1304" s="56" t="s">
        <v>22</v>
      </c>
      <c r="G1304" s="56" t="s">
        <v>696</v>
      </c>
      <c r="H1304" s="57">
        <v>44287</v>
      </c>
      <c r="I1304" s="56" t="s">
        <v>24</v>
      </c>
      <c r="J1304" s="56" t="s">
        <v>25</v>
      </c>
      <c r="K1304" s="56" t="s">
        <v>33</v>
      </c>
      <c r="L1304" s="56" t="s">
        <v>27</v>
      </c>
      <c r="M1304" s="56" t="s">
        <v>192</v>
      </c>
      <c r="N1304" s="56" t="s">
        <v>7829</v>
      </c>
      <c r="O1304" s="56" t="s">
        <v>32</v>
      </c>
      <c r="P1304" s="56" t="s">
        <v>32</v>
      </c>
      <c r="Q1304" s="56" t="s">
        <v>32</v>
      </c>
      <c r="R1304" s="56" t="s">
        <v>32</v>
      </c>
      <c r="S1304" s="56" t="s">
        <v>32</v>
      </c>
      <c r="T1304" s="56" t="s">
        <v>32</v>
      </c>
      <c r="U1304" s="56" t="s">
        <v>32</v>
      </c>
      <c r="V1304" s="56" t="s">
        <v>32</v>
      </c>
      <c r="W1304" s="2" t="str">
        <f t="shared" si="42"/>
        <v>MZMPMNDetention</v>
      </c>
    </row>
    <row r="1305" spans="1:23" s="2" customFormat="1" ht="14.45" customHeight="1">
      <c r="A1305" s="2" t="str">
        <f>+IF(B1305="N","",IF(COUNTIF(B:B,B1305)&gt;1,COUNTIF(B$3:B1305,B1305),""))</f>
        <v/>
      </c>
      <c r="B1305" s="2" t="str">
        <f>+IF(F1305="Detention",IF(G1305&amp;E1305='Import Demurrage Detention'!$G$2&amp;'Import Demurrage Detention'!$C$3,"Y","N"),IF(G1305&amp;E1305='Import Demurrage Detention'!$H$2&amp;'Import Demurrage Detention'!$C$3,"Y","N"))</f>
        <v>N</v>
      </c>
      <c r="C1305" s="56" t="s">
        <v>699</v>
      </c>
      <c r="D1305" s="56" t="s">
        <v>168</v>
      </c>
      <c r="E1305" s="56" t="s">
        <v>21</v>
      </c>
      <c r="F1305" s="56" t="s">
        <v>22</v>
      </c>
      <c r="G1305" s="56" t="s">
        <v>700</v>
      </c>
      <c r="H1305" s="57">
        <v>43787</v>
      </c>
      <c r="I1305" s="56" t="s">
        <v>39</v>
      </c>
      <c r="J1305" s="56" t="s">
        <v>25</v>
      </c>
      <c r="K1305" s="56" t="s">
        <v>26</v>
      </c>
      <c r="L1305" s="56" t="s">
        <v>27</v>
      </c>
      <c r="M1305" s="56" t="s">
        <v>6358</v>
      </c>
      <c r="N1305" s="56" t="s">
        <v>572</v>
      </c>
      <c r="O1305" s="56" t="s">
        <v>108</v>
      </c>
      <c r="P1305" s="56" t="s">
        <v>336</v>
      </c>
      <c r="Q1305" s="56" t="s">
        <v>32</v>
      </c>
      <c r="R1305" s="56" t="s">
        <v>32</v>
      </c>
      <c r="S1305" s="56" t="s">
        <v>32</v>
      </c>
      <c r="T1305" s="56" t="s">
        <v>32</v>
      </c>
      <c r="U1305" s="56" t="s">
        <v>32</v>
      </c>
      <c r="V1305" s="56" t="s">
        <v>32</v>
      </c>
      <c r="W1305" s="2" t="str">
        <f t="shared" si="42"/>
        <v>NAWBANDetention</v>
      </c>
    </row>
    <row r="1306" spans="1:23" s="2" customFormat="1" ht="14.45" customHeight="1">
      <c r="A1306" s="2" t="str">
        <f>+IF(B1306="N","",IF(COUNTIF(B:B,B1306)&gt;1,COUNTIF(B$3:B1306,B1306),""))</f>
        <v/>
      </c>
      <c r="B1306" s="2" t="str">
        <f>+IF(F1306="Detention",IF(G1306&amp;E1306='Import Demurrage Detention'!$G$2&amp;'Import Demurrage Detention'!$C$3,"Y","N"),IF(G1306&amp;E1306='Import Demurrage Detention'!$H$2&amp;'Import Demurrage Detention'!$C$3,"Y","N"))</f>
        <v>N</v>
      </c>
      <c r="C1306" s="56" t="s">
        <v>699</v>
      </c>
      <c r="D1306" s="56" t="s">
        <v>168</v>
      </c>
      <c r="E1306" s="56" t="s">
        <v>21</v>
      </c>
      <c r="F1306" s="56" t="s">
        <v>22</v>
      </c>
      <c r="G1306" s="56" t="s">
        <v>700</v>
      </c>
      <c r="H1306" s="57">
        <v>43787</v>
      </c>
      <c r="I1306" s="56" t="s">
        <v>39</v>
      </c>
      <c r="J1306" s="56" t="s">
        <v>25</v>
      </c>
      <c r="K1306" s="56" t="s">
        <v>33</v>
      </c>
      <c r="L1306" s="56" t="s">
        <v>27</v>
      </c>
      <c r="M1306" s="56" t="s">
        <v>6358</v>
      </c>
      <c r="N1306" s="56" t="s">
        <v>394</v>
      </c>
      <c r="O1306" s="56" t="s">
        <v>108</v>
      </c>
      <c r="P1306" s="56" t="s">
        <v>54</v>
      </c>
      <c r="Q1306" s="56" t="s">
        <v>32</v>
      </c>
      <c r="R1306" s="56" t="s">
        <v>32</v>
      </c>
      <c r="S1306" s="56" t="s">
        <v>32</v>
      </c>
      <c r="T1306" s="56" t="s">
        <v>32</v>
      </c>
      <c r="U1306" s="56" t="s">
        <v>32</v>
      </c>
      <c r="V1306" s="56" t="s">
        <v>32</v>
      </c>
      <c r="W1306" s="2" t="str">
        <f t="shared" si="42"/>
        <v>NAWBANDetention</v>
      </c>
    </row>
    <row r="1307" spans="1:23" s="2" customFormat="1" ht="14.45" customHeight="1">
      <c r="A1307" s="2" t="str">
        <f>+IF(B1307="N","",IF(COUNTIF(B:B,B1307)&gt;1,COUNTIF(B$3:B1307,B1307),""))</f>
        <v/>
      </c>
      <c r="B1307" s="2" t="str">
        <f>+IF(F1307="Detention",IF(G1307&amp;E1307='Import Demurrage Detention'!$G$2&amp;'Import Demurrage Detention'!$C$3,"Y","N"),IF(G1307&amp;E1307='Import Demurrage Detention'!$H$2&amp;'Import Demurrage Detention'!$C$3,"Y","N"))</f>
        <v>N</v>
      </c>
      <c r="C1307" s="56" t="s">
        <v>701</v>
      </c>
      <c r="D1307" s="56" t="s">
        <v>104</v>
      </c>
      <c r="E1307" s="56" t="s">
        <v>21</v>
      </c>
      <c r="F1307" s="56" t="s">
        <v>22</v>
      </c>
      <c r="G1307" s="56" t="s">
        <v>702</v>
      </c>
      <c r="H1307" s="57">
        <v>44004</v>
      </c>
      <c r="I1307" s="56" t="s">
        <v>151</v>
      </c>
      <c r="J1307" s="56" t="s">
        <v>25</v>
      </c>
      <c r="K1307" s="56" t="s">
        <v>26</v>
      </c>
      <c r="L1307" s="56" t="s">
        <v>27</v>
      </c>
      <c r="M1307" s="56" t="s">
        <v>408</v>
      </c>
      <c r="N1307" s="56" t="s">
        <v>542</v>
      </c>
      <c r="O1307" s="56" t="s">
        <v>108</v>
      </c>
      <c r="P1307" s="56" t="s">
        <v>703</v>
      </c>
      <c r="Q1307" s="56" t="s">
        <v>32</v>
      </c>
      <c r="R1307" s="56" t="s">
        <v>32</v>
      </c>
      <c r="S1307" s="56" t="s">
        <v>32</v>
      </c>
      <c r="T1307" s="56" t="s">
        <v>32</v>
      </c>
      <c r="U1307" s="56" t="s">
        <v>32</v>
      </c>
      <c r="V1307" s="56" t="s">
        <v>32</v>
      </c>
      <c r="W1307" s="2" t="str">
        <f t="shared" si="42"/>
        <v>NPBIRNDetention</v>
      </c>
    </row>
    <row r="1308" spans="1:23" s="2" customFormat="1" ht="14.45" customHeight="1">
      <c r="A1308" s="2" t="str">
        <f>+IF(B1308="N","",IF(COUNTIF(B:B,B1308)&gt;1,COUNTIF(B$3:B1308,B1308),""))</f>
        <v/>
      </c>
      <c r="B1308" s="2" t="str">
        <f>+IF(F1308="Detention",IF(G1308&amp;E1308='Import Demurrage Detention'!$G$2&amp;'Import Demurrage Detention'!$C$3,"Y","N"),IF(G1308&amp;E1308='Import Demurrage Detention'!$H$2&amp;'Import Demurrage Detention'!$C$3,"Y","N"))</f>
        <v>N</v>
      </c>
      <c r="C1308" s="56" t="s">
        <v>701</v>
      </c>
      <c r="D1308" s="56" t="s">
        <v>104</v>
      </c>
      <c r="E1308" s="56" t="s">
        <v>21</v>
      </c>
      <c r="F1308" s="56" t="s">
        <v>22</v>
      </c>
      <c r="G1308" s="56" t="s">
        <v>702</v>
      </c>
      <c r="H1308" s="57">
        <v>44004</v>
      </c>
      <c r="I1308" s="56" t="s">
        <v>151</v>
      </c>
      <c r="J1308" s="56" t="s">
        <v>25</v>
      </c>
      <c r="K1308" s="56" t="s">
        <v>64</v>
      </c>
      <c r="L1308" s="56" t="s">
        <v>27</v>
      </c>
      <c r="M1308" s="56" t="s">
        <v>408</v>
      </c>
      <c r="N1308" s="56" t="s">
        <v>542</v>
      </c>
      <c r="O1308" s="56" t="s">
        <v>108</v>
      </c>
      <c r="P1308" s="56" t="s">
        <v>703</v>
      </c>
      <c r="Q1308" s="56" t="s">
        <v>32</v>
      </c>
      <c r="R1308" s="56" t="s">
        <v>32</v>
      </c>
      <c r="S1308" s="56" t="s">
        <v>32</v>
      </c>
      <c r="T1308" s="56" t="s">
        <v>32</v>
      </c>
      <c r="U1308" s="56" t="s">
        <v>32</v>
      </c>
      <c r="V1308" s="56" t="s">
        <v>32</v>
      </c>
      <c r="W1308" s="2" t="str">
        <f t="shared" si="42"/>
        <v>NPBIRNDetention</v>
      </c>
    </row>
    <row r="1309" spans="1:23" s="2" customFormat="1" ht="14.45" customHeight="1">
      <c r="A1309" s="2" t="str">
        <f>+IF(B1309="N","",IF(COUNTIF(B:B,B1309)&gt;1,COUNTIF(B$3:B1309,B1309),""))</f>
        <v/>
      </c>
      <c r="B1309" s="2" t="str">
        <f>+IF(F1309="Detention",IF(G1309&amp;E1309='Import Demurrage Detention'!$G$2&amp;'Import Demurrage Detention'!$C$3,"Y","N"),IF(G1309&amp;E1309='Import Demurrage Detention'!$H$2&amp;'Import Demurrage Detention'!$C$3,"Y","N"))</f>
        <v>N</v>
      </c>
      <c r="C1309" s="56" t="s">
        <v>701</v>
      </c>
      <c r="D1309" s="56" t="s">
        <v>104</v>
      </c>
      <c r="E1309" s="56" t="s">
        <v>21</v>
      </c>
      <c r="F1309" s="56" t="s">
        <v>22</v>
      </c>
      <c r="G1309" s="56" t="s">
        <v>702</v>
      </c>
      <c r="H1309" s="57">
        <v>44004</v>
      </c>
      <c r="I1309" s="56" t="s">
        <v>151</v>
      </c>
      <c r="J1309" s="56" t="s">
        <v>25</v>
      </c>
      <c r="K1309" s="56" t="s">
        <v>33</v>
      </c>
      <c r="L1309" s="56" t="s">
        <v>27</v>
      </c>
      <c r="M1309" s="56" t="s">
        <v>408</v>
      </c>
      <c r="N1309" s="56" t="s">
        <v>704</v>
      </c>
      <c r="O1309" s="56" t="s">
        <v>108</v>
      </c>
      <c r="P1309" s="56" t="s">
        <v>6456</v>
      </c>
      <c r="Q1309" s="56" t="s">
        <v>32</v>
      </c>
      <c r="R1309" s="56" t="s">
        <v>32</v>
      </c>
      <c r="S1309" s="56" t="s">
        <v>32</v>
      </c>
      <c r="T1309" s="56" t="s">
        <v>32</v>
      </c>
      <c r="U1309" s="56" t="s">
        <v>32</v>
      </c>
      <c r="V1309" s="56" t="s">
        <v>32</v>
      </c>
      <c r="W1309" s="2" t="str">
        <f t="shared" si="42"/>
        <v>NPBIRNDetention</v>
      </c>
    </row>
    <row r="1310" spans="1:23" s="2" customFormat="1" ht="14.45" customHeight="1">
      <c r="A1310" s="2" t="str">
        <f>+IF(B1310="N","",IF(COUNTIF(B:B,B1310)&gt;1,COUNTIF(B$3:B1310,B1310),""))</f>
        <v/>
      </c>
      <c r="B1310" s="2" t="str">
        <f>+IF(F1310="Detention",IF(G1310&amp;E1310='Import Demurrage Detention'!$G$2&amp;'Import Demurrage Detention'!$C$3,"Y","N"),IF(G1310&amp;E1310='Import Demurrage Detention'!$H$2&amp;'Import Demurrage Detention'!$C$3,"Y","N"))</f>
        <v>N</v>
      </c>
      <c r="C1310" s="56" t="s">
        <v>701</v>
      </c>
      <c r="D1310" s="56" t="s">
        <v>104</v>
      </c>
      <c r="E1310" s="56" t="s">
        <v>21</v>
      </c>
      <c r="F1310" s="56" t="s">
        <v>22</v>
      </c>
      <c r="G1310" s="56" t="s">
        <v>702</v>
      </c>
      <c r="H1310" s="57">
        <v>44004</v>
      </c>
      <c r="I1310" s="56" t="s">
        <v>151</v>
      </c>
      <c r="J1310" s="56" t="s">
        <v>25</v>
      </c>
      <c r="K1310" s="56" t="s">
        <v>55</v>
      </c>
      <c r="L1310" s="56" t="s">
        <v>27</v>
      </c>
      <c r="M1310" s="56" t="s">
        <v>408</v>
      </c>
      <c r="N1310" s="56" t="s">
        <v>704</v>
      </c>
      <c r="O1310" s="56" t="s">
        <v>108</v>
      </c>
      <c r="P1310" s="56" t="s">
        <v>6456</v>
      </c>
      <c r="Q1310" s="56" t="s">
        <v>32</v>
      </c>
      <c r="R1310" s="56" t="s">
        <v>32</v>
      </c>
      <c r="S1310" s="56" t="s">
        <v>32</v>
      </c>
      <c r="T1310" s="56" t="s">
        <v>32</v>
      </c>
      <c r="U1310" s="56" t="s">
        <v>32</v>
      </c>
      <c r="V1310" s="56" t="s">
        <v>32</v>
      </c>
      <c r="W1310" s="2" t="str">
        <f t="shared" si="42"/>
        <v>NPBIRNDetention</v>
      </c>
    </row>
    <row r="1311" spans="1:23" s="2" customFormat="1" ht="14.45" customHeight="1">
      <c r="A1311" s="2" t="str">
        <f>+IF(B1311="N","",IF(COUNTIF(B:B,B1311)&gt;1,COUNTIF(B$3:B1311,B1311),""))</f>
        <v/>
      </c>
      <c r="B1311" s="2" t="str">
        <f>+IF(F1311="Detention",IF(G1311&amp;E1311='Import Demurrage Detention'!$G$2&amp;'Import Demurrage Detention'!$C$3,"Y","N"),IF(G1311&amp;E1311='Import Demurrage Detention'!$H$2&amp;'Import Demurrage Detention'!$C$3,"Y","N"))</f>
        <v>N</v>
      </c>
      <c r="C1311" s="56" t="s">
        <v>708</v>
      </c>
      <c r="D1311" s="56" t="s">
        <v>59</v>
      </c>
      <c r="E1311" s="56" t="s">
        <v>21</v>
      </c>
      <c r="F1311" s="56" t="s">
        <v>22</v>
      </c>
      <c r="G1311" s="56" t="s">
        <v>709</v>
      </c>
      <c r="H1311" s="57">
        <v>43578</v>
      </c>
      <c r="I1311" s="56" t="s">
        <v>151</v>
      </c>
      <c r="J1311" s="56" t="s">
        <v>25</v>
      </c>
      <c r="K1311" s="56" t="s">
        <v>26</v>
      </c>
      <c r="L1311" s="56" t="s">
        <v>27</v>
      </c>
      <c r="M1311" s="56" t="s">
        <v>179</v>
      </c>
      <c r="N1311" s="56" t="s">
        <v>710</v>
      </c>
      <c r="O1311" s="56" t="s">
        <v>32</v>
      </c>
      <c r="P1311" s="56" t="s">
        <v>32</v>
      </c>
      <c r="Q1311" s="56" t="s">
        <v>32</v>
      </c>
      <c r="R1311" s="56" t="s">
        <v>32</v>
      </c>
      <c r="S1311" s="56" t="s">
        <v>32</v>
      </c>
      <c r="T1311" s="56" t="s">
        <v>32</v>
      </c>
      <c r="U1311" s="56" t="s">
        <v>32</v>
      </c>
      <c r="V1311" s="56" t="s">
        <v>32</v>
      </c>
      <c r="W1311" s="2" t="str">
        <f t="shared" si="42"/>
        <v>NCNOUNDetention</v>
      </c>
    </row>
    <row r="1312" spans="1:23" s="2" customFormat="1" ht="14.45" customHeight="1">
      <c r="A1312" s="2" t="str">
        <f>+IF(B1312="N","",IF(COUNTIF(B:B,B1312)&gt;1,COUNTIF(B$3:B1312,B1312),""))</f>
        <v/>
      </c>
      <c r="B1312" s="2" t="str">
        <f>+IF(F1312="Detention",IF(G1312&amp;E1312='Import Demurrage Detention'!$G$2&amp;'Import Demurrage Detention'!$C$3,"Y","N"),IF(G1312&amp;E1312='Import Demurrage Detention'!$H$2&amp;'Import Demurrage Detention'!$C$3,"Y","N"))</f>
        <v>N</v>
      </c>
      <c r="C1312" s="56" t="s">
        <v>708</v>
      </c>
      <c r="D1312" s="56" t="s">
        <v>59</v>
      </c>
      <c r="E1312" s="56" t="s">
        <v>21</v>
      </c>
      <c r="F1312" s="56" t="s">
        <v>22</v>
      </c>
      <c r="G1312" s="56" t="s">
        <v>709</v>
      </c>
      <c r="H1312" s="57">
        <v>43578</v>
      </c>
      <c r="I1312" s="56" t="s">
        <v>151</v>
      </c>
      <c r="J1312" s="56" t="s">
        <v>25</v>
      </c>
      <c r="K1312" s="56" t="s">
        <v>33</v>
      </c>
      <c r="L1312" s="56" t="s">
        <v>27</v>
      </c>
      <c r="M1312" s="56" t="s">
        <v>179</v>
      </c>
      <c r="N1312" s="56" t="s">
        <v>711</v>
      </c>
      <c r="O1312" s="56" t="s">
        <v>32</v>
      </c>
      <c r="P1312" s="56" t="s">
        <v>32</v>
      </c>
      <c r="Q1312" s="56" t="s">
        <v>32</v>
      </c>
      <c r="R1312" s="56" t="s">
        <v>32</v>
      </c>
      <c r="S1312" s="56" t="s">
        <v>32</v>
      </c>
      <c r="T1312" s="56" t="s">
        <v>32</v>
      </c>
      <c r="U1312" s="56" t="s">
        <v>32</v>
      </c>
      <c r="V1312" s="56" t="s">
        <v>32</v>
      </c>
      <c r="W1312" s="2" t="str">
        <f t="shared" si="42"/>
        <v>NCNOUNDetention</v>
      </c>
    </row>
    <row r="1313" spans="1:23" s="2" customFormat="1" ht="14.45" customHeight="1">
      <c r="A1313" s="2" t="str">
        <f>+IF(B1313="N","",IF(COUNTIF(B:B,B1313)&gt;1,COUNTIF(B$3:B1313,B1313),""))</f>
        <v/>
      </c>
      <c r="B1313" s="2" t="str">
        <f>+IF(F1313="Detention",IF(G1313&amp;E1313='Import Demurrage Detention'!$G$2&amp;'Import Demurrage Detention'!$C$3,"Y","N"),IF(G1313&amp;E1313='Import Demurrage Detention'!$H$2&amp;'Import Demurrage Detention'!$C$3,"Y","N"))</f>
        <v>N</v>
      </c>
      <c r="C1313" s="56" t="s">
        <v>712</v>
      </c>
      <c r="D1313" s="56" t="s">
        <v>59</v>
      </c>
      <c r="E1313" s="56" t="s">
        <v>21</v>
      </c>
      <c r="F1313" s="56" t="s">
        <v>22</v>
      </c>
      <c r="G1313" s="56" t="s">
        <v>713</v>
      </c>
      <c r="H1313" s="57">
        <v>44362</v>
      </c>
      <c r="I1313" s="56" t="s">
        <v>94</v>
      </c>
      <c r="J1313" s="56" t="s">
        <v>25</v>
      </c>
      <c r="K1313" s="56" t="s">
        <v>26</v>
      </c>
      <c r="L1313" s="56" t="s">
        <v>27</v>
      </c>
      <c r="M1313" s="56" t="s">
        <v>405</v>
      </c>
      <c r="N1313" s="56" t="s">
        <v>6375</v>
      </c>
      <c r="O1313" s="56" t="s">
        <v>62</v>
      </c>
      <c r="P1313" s="56" t="s">
        <v>6379</v>
      </c>
      <c r="Q1313" s="56" t="s">
        <v>32</v>
      </c>
      <c r="R1313" s="56" t="s">
        <v>32</v>
      </c>
      <c r="S1313" s="56" t="s">
        <v>32</v>
      </c>
      <c r="T1313" s="56" t="s">
        <v>32</v>
      </c>
      <c r="U1313" s="56" t="s">
        <v>32</v>
      </c>
      <c r="V1313" s="56" t="s">
        <v>32</v>
      </c>
      <c r="W1313" s="2" t="str">
        <f t="shared" si="42"/>
        <v>NZAKLNDetention</v>
      </c>
    </row>
    <row r="1314" spans="1:23" s="2" customFormat="1" ht="14.45" customHeight="1">
      <c r="A1314" s="2" t="str">
        <f>+IF(B1314="N","",IF(COUNTIF(B:B,B1314)&gt;1,COUNTIF(B$3:B1314,B1314),""))</f>
        <v/>
      </c>
      <c r="B1314" s="2" t="str">
        <f>+IF(F1314="Detention",IF(G1314&amp;E1314='Import Demurrage Detention'!$G$2&amp;'Import Demurrage Detention'!$C$3,"Y","N"),IF(G1314&amp;E1314='Import Demurrage Detention'!$H$2&amp;'Import Demurrage Detention'!$C$3,"Y","N"))</f>
        <v>N</v>
      </c>
      <c r="C1314" s="56" t="s">
        <v>712</v>
      </c>
      <c r="D1314" s="56" t="s">
        <v>59</v>
      </c>
      <c r="E1314" s="56" t="s">
        <v>21</v>
      </c>
      <c r="F1314" s="56" t="s">
        <v>22</v>
      </c>
      <c r="G1314" s="56" t="s">
        <v>713</v>
      </c>
      <c r="H1314" s="57">
        <v>44362</v>
      </c>
      <c r="I1314" s="56" t="s">
        <v>94</v>
      </c>
      <c r="J1314" s="56" t="s">
        <v>25</v>
      </c>
      <c r="K1314" s="56" t="s">
        <v>64</v>
      </c>
      <c r="L1314" s="56" t="s">
        <v>27</v>
      </c>
      <c r="M1314" s="56" t="s">
        <v>100</v>
      </c>
      <c r="N1314" s="56" t="s">
        <v>6376</v>
      </c>
      <c r="O1314" s="56" t="s">
        <v>32</v>
      </c>
      <c r="P1314" s="56" t="s">
        <v>32</v>
      </c>
      <c r="Q1314" s="56" t="s">
        <v>32</v>
      </c>
      <c r="R1314" s="56" t="s">
        <v>32</v>
      </c>
      <c r="S1314" s="56" t="s">
        <v>32</v>
      </c>
      <c r="T1314" s="56" t="s">
        <v>32</v>
      </c>
      <c r="U1314" s="56" t="s">
        <v>32</v>
      </c>
      <c r="V1314" s="56" t="s">
        <v>32</v>
      </c>
      <c r="W1314" s="2" t="str">
        <f t="shared" si="42"/>
        <v>NZAKLNDetention</v>
      </c>
    </row>
    <row r="1315" spans="1:23" s="2" customFormat="1" ht="14.45" customHeight="1">
      <c r="A1315" s="2" t="str">
        <f>+IF(B1315="N","",IF(COUNTIF(B:B,B1315)&gt;1,COUNTIF(B$3:B1315,B1315),""))</f>
        <v/>
      </c>
      <c r="B1315" s="2" t="str">
        <f>+IF(F1315="Detention",IF(G1315&amp;E1315='Import Demurrage Detention'!$G$2&amp;'Import Demurrage Detention'!$C$3,"Y","N"),IF(G1315&amp;E1315='Import Demurrage Detention'!$H$2&amp;'Import Demurrage Detention'!$C$3,"Y","N"))</f>
        <v>N</v>
      </c>
      <c r="C1315" s="56" t="s">
        <v>712</v>
      </c>
      <c r="D1315" s="56" t="s">
        <v>59</v>
      </c>
      <c r="E1315" s="56" t="s">
        <v>21</v>
      </c>
      <c r="F1315" s="56" t="s">
        <v>22</v>
      </c>
      <c r="G1315" s="56" t="s">
        <v>713</v>
      </c>
      <c r="H1315" s="57">
        <v>44362</v>
      </c>
      <c r="I1315" s="56" t="s">
        <v>94</v>
      </c>
      <c r="J1315" s="56" t="s">
        <v>25</v>
      </c>
      <c r="K1315" s="56" t="s">
        <v>33</v>
      </c>
      <c r="L1315" s="56" t="s">
        <v>27</v>
      </c>
      <c r="M1315" s="56" t="s">
        <v>405</v>
      </c>
      <c r="N1315" s="56" t="s">
        <v>6377</v>
      </c>
      <c r="O1315" s="56" t="s">
        <v>62</v>
      </c>
      <c r="P1315" s="56" t="s">
        <v>6380</v>
      </c>
      <c r="Q1315" s="56" t="s">
        <v>32</v>
      </c>
      <c r="R1315" s="56" t="s">
        <v>32</v>
      </c>
      <c r="S1315" s="56" t="s">
        <v>32</v>
      </c>
      <c r="T1315" s="56" t="s">
        <v>32</v>
      </c>
      <c r="U1315" s="56" t="s">
        <v>32</v>
      </c>
      <c r="V1315" s="56" t="s">
        <v>32</v>
      </c>
      <c r="W1315" s="2" t="str">
        <f t="shared" si="42"/>
        <v>NZAKLNDetention</v>
      </c>
    </row>
    <row r="1316" spans="1:23" s="2" customFormat="1" ht="14.45" customHeight="1">
      <c r="A1316" s="2" t="str">
        <f>+IF(B1316="N","",IF(COUNTIF(B:B,B1316)&gt;1,COUNTIF(B$3:B1316,B1316),""))</f>
        <v/>
      </c>
      <c r="B1316" s="2" t="str">
        <f>+IF(F1316="Detention",IF(G1316&amp;E1316='Import Demurrage Detention'!$G$2&amp;'Import Demurrage Detention'!$C$3,"Y","N"),IF(G1316&amp;E1316='Import Demurrage Detention'!$H$2&amp;'Import Demurrage Detention'!$C$3,"Y","N"))</f>
        <v>N</v>
      </c>
      <c r="C1316" s="56" t="s">
        <v>712</v>
      </c>
      <c r="D1316" s="56" t="s">
        <v>59</v>
      </c>
      <c r="E1316" s="56" t="s">
        <v>21</v>
      </c>
      <c r="F1316" s="56" t="s">
        <v>22</v>
      </c>
      <c r="G1316" s="56" t="s">
        <v>713</v>
      </c>
      <c r="H1316" s="57">
        <v>44362</v>
      </c>
      <c r="I1316" s="56" t="s">
        <v>94</v>
      </c>
      <c r="J1316" s="56" t="s">
        <v>25</v>
      </c>
      <c r="K1316" s="56" t="s">
        <v>55</v>
      </c>
      <c r="L1316" s="56" t="s">
        <v>27</v>
      </c>
      <c r="M1316" s="56" t="s">
        <v>100</v>
      </c>
      <c r="N1316" s="56" t="s">
        <v>6378</v>
      </c>
      <c r="O1316" s="56" t="s">
        <v>32</v>
      </c>
      <c r="P1316" s="56" t="s">
        <v>32</v>
      </c>
      <c r="Q1316" s="56" t="s">
        <v>32</v>
      </c>
      <c r="R1316" s="56" t="s">
        <v>32</v>
      </c>
      <c r="S1316" s="56" t="s">
        <v>32</v>
      </c>
      <c r="T1316" s="56" t="s">
        <v>32</v>
      </c>
      <c r="U1316" s="56" t="s">
        <v>32</v>
      </c>
      <c r="V1316" s="56" t="s">
        <v>32</v>
      </c>
      <c r="W1316" s="2" t="str">
        <f t="shared" si="42"/>
        <v>NZAKLNDetention</v>
      </c>
    </row>
    <row r="1317" spans="1:23" s="2" customFormat="1" ht="14.45" customHeight="1">
      <c r="A1317" s="2" t="str">
        <f>+IF(B1317="N","",IF(COUNTIF(B:B,B1317)&gt;1,COUNTIF(B$3:B1317,B1317),""))</f>
        <v/>
      </c>
      <c r="B1317" s="2" t="str">
        <f>+IF(F1317="Detention",IF(G1317&amp;E1317='Import Demurrage Detention'!$G$2&amp;'Import Demurrage Detention'!$C$3,"Y","N"),IF(G1317&amp;E1317='Import Demurrage Detention'!$H$2&amp;'Import Demurrage Detention'!$C$3,"Y","N"))</f>
        <v>N</v>
      </c>
      <c r="C1317" s="56" t="s">
        <v>5824</v>
      </c>
      <c r="D1317" s="56" t="s">
        <v>5822</v>
      </c>
      <c r="E1317" s="56" t="s">
        <v>21</v>
      </c>
      <c r="F1317" s="56" t="s">
        <v>22</v>
      </c>
      <c r="G1317" s="56" t="s">
        <v>4513</v>
      </c>
      <c r="H1317" s="57">
        <v>44362</v>
      </c>
      <c r="I1317" s="56" t="s">
        <v>61</v>
      </c>
      <c r="J1317" s="56" t="s">
        <v>25</v>
      </c>
      <c r="K1317" s="56" t="s">
        <v>26</v>
      </c>
      <c r="L1317" s="56" t="s">
        <v>27</v>
      </c>
      <c r="M1317" s="56" t="s">
        <v>199</v>
      </c>
      <c r="N1317" s="56" t="s">
        <v>5823</v>
      </c>
      <c r="O1317" s="56" t="s">
        <v>32</v>
      </c>
      <c r="P1317" s="56" t="s">
        <v>32</v>
      </c>
      <c r="Q1317" s="56" t="s">
        <v>32</v>
      </c>
      <c r="R1317" s="56" t="s">
        <v>32</v>
      </c>
      <c r="S1317" s="56" t="s">
        <v>32</v>
      </c>
      <c r="T1317" s="56" t="s">
        <v>32</v>
      </c>
      <c r="U1317" s="56" t="s">
        <v>32</v>
      </c>
      <c r="V1317" s="56" t="s">
        <v>32</v>
      </c>
      <c r="W1317" s="2" t="str">
        <f t="shared" si="42"/>
        <v>NIMGANDetention</v>
      </c>
    </row>
    <row r="1318" spans="1:23" s="2" customFormat="1" ht="14.45" customHeight="1">
      <c r="A1318" s="2" t="str">
        <f>+IF(B1318="N","",IF(COUNTIF(B:B,B1318)&gt;1,COUNTIF(B$3:B1318,B1318),""))</f>
        <v/>
      </c>
      <c r="B1318" s="2" t="str">
        <f>+IF(F1318="Detention",IF(G1318&amp;E1318='Import Demurrage Detention'!$G$2&amp;'Import Demurrage Detention'!$C$3,"Y","N"),IF(G1318&amp;E1318='Import Demurrage Detention'!$H$2&amp;'Import Demurrage Detention'!$C$3,"Y","N"))</f>
        <v>N</v>
      </c>
      <c r="C1318" s="56" t="s">
        <v>5824</v>
      </c>
      <c r="D1318" s="56" t="s">
        <v>5822</v>
      </c>
      <c r="E1318" s="56" t="s">
        <v>21</v>
      </c>
      <c r="F1318" s="56" t="s">
        <v>22</v>
      </c>
      <c r="G1318" s="56" t="s">
        <v>4513</v>
      </c>
      <c r="H1318" s="57">
        <v>44362</v>
      </c>
      <c r="I1318" s="56" t="s">
        <v>61</v>
      </c>
      <c r="J1318" s="56" t="s">
        <v>25</v>
      </c>
      <c r="K1318" s="56" t="s">
        <v>33</v>
      </c>
      <c r="L1318" s="56" t="s">
        <v>27</v>
      </c>
      <c r="M1318" s="56" t="s">
        <v>199</v>
      </c>
      <c r="N1318" s="56" t="s">
        <v>5823</v>
      </c>
      <c r="O1318" s="56" t="s">
        <v>32</v>
      </c>
      <c r="P1318" s="56" t="s">
        <v>32</v>
      </c>
      <c r="Q1318" s="56" t="s">
        <v>32</v>
      </c>
      <c r="R1318" s="56" t="s">
        <v>32</v>
      </c>
      <c r="S1318" s="56" t="s">
        <v>32</v>
      </c>
      <c r="T1318" s="56" t="s">
        <v>32</v>
      </c>
      <c r="U1318" s="56" t="s">
        <v>32</v>
      </c>
      <c r="V1318" s="56" t="s">
        <v>32</v>
      </c>
      <c r="W1318" s="2" t="str">
        <f t="shared" si="42"/>
        <v>NIMGANDetention</v>
      </c>
    </row>
    <row r="1319" spans="1:23" s="2" customFormat="1" ht="14.45" customHeight="1">
      <c r="A1319" s="2" t="str">
        <f>+IF(B1319="N","",IF(COUNTIF(B:B,B1319)&gt;1,COUNTIF(B$3:B1319,B1319),""))</f>
        <v/>
      </c>
      <c r="B1319" s="2" t="str">
        <f>+IF(F1319="Detention",IF(G1319&amp;E1319='Import Demurrage Detention'!$G$2&amp;'Import Demurrage Detention'!$C$3,"Y","N"),IF(G1319&amp;E1319='Import Demurrage Detention'!$H$2&amp;'Import Demurrage Detention'!$C$3,"Y","N"))</f>
        <v>N</v>
      </c>
      <c r="C1319" s="56" t="s">
        <v>5824</v>
      </c>
      <c r="D1319" s="56" t="s">
        <v>5822</v>
      </c>
      <c r="E1319" s="56" t="s">
        <v>21</v>
      </c>
      <c r="F1319" s="56" t="s">
        <v>22</v>
      </c>
      <c r="G1319" s="56" t="s">
        <v>4513</v>
      </c>
      <c r="H1319" s="57">
        <v>44362</v>
      </c>
      <c r="I1319" s="56" t="s">
        <v>61</v>
      </c>
      <c r="J1319" s="56" t="s">
        <v>25</v>
      </c>
      <c r="K1319" s="56" t="s">
        <v>55</v>
      </c>
      <c r="L1319" s="56" t="s">
        <v>27</v>
      </c>
      <c r="M1319" s="56" t="s">
        <v>199</v>
      </c>
      <c r="N1319" s="56" t="s">
        <v>5823</v>
      </c>
      <c r="O1319" s="56" t="s">
        <v>32</v>
      </c>
      <c r="P1319" s="56" t="s">
        <v>32</v>
      </c>
      <c r="Q1319" s="56" t="s">
        <v>32</v>
      </c>
      <c r="R1319" s="56" t="s">
        <v>32</v>
      </c>
      <c r="S1319" s="56" t="s">
        <v>32</v>
      </c>
      <c r="T1319" s="56" t="s">
        <v>32</v>
      </c>
      <c r="U1319" s="56" t="s">
        <v>32</v>
      </c>
      <c r="V1319" s="56" t="s">
        <v>32</v>
      </c>
      <c r="W1319" s="2" t="str">
        <f t="shared" si="42"/>
        <v>NIMGANDetention</v>
      </c>
    </row>
    <row r="1320" spans="1:23" s="2" customFormat="1" ht="14.45" customHeight="1">
      <c r="A1320" s="2" t="str">
        <f>+IF(B1320="N","",IF(COUNTIF(B:B,B1320)&gt;1,COUNTIF(B$3:B1320,B1320),""))</f>
        <v/>
      </c>
      <c r="B1320" s="2" t="str">
        <f>+IF(F1320="Detention",IF(G1320&amp;E1320='Import Demurrage Detention'!$G$2&amp;'Import Demurrage Detention'!$C$3,"Y","N"),IF(G1320&amp;E1320='Import Demurrage Detention'!$H$2&amp;'Import Demurrage Detention'!$C$3,"Y","N"))</f>
        <v>N</v>
      </c>
      <c r="C1320" s="56" t="s">
        <v>714</v>
      </c>
      <c r="D1320" s="56" t="s">
        <v>155</v>
      </c>
      <c r="E1320" s="56" t="s">
        <v>21</v>
      </c>
      <c r="F1320" s="56" t="s">
        <v>22</v>
      </c>
      <c r="G1320" s="56" t="s">
        <v>715</v>
      </c>
      <c r="H1320" s="57">
        <v>44362</v>
      </c>
      <c r="I1320" s="56" t="s">
        <v>151</v>
      </c>
      <c r="J1320" s="56" t="s">
        <v>25</v>
      </c>
      <c r="K1320" s="56" t="s">
        <v>26</v>
      </c>
      <c r="L1320" s="56" t="s">
        <v>27</v>
      </c>
      <c r="M1320" s="56" t="s">
        <v>136</v>
      </c>
      <c r="N1320" s="56" t="s">
        <v>716</v>
      </c>
      <c r="O1320" s="56" t="s">
        <v>137</v>
      </c>
      <c r="P1320" s="56" t="s">
        <v>717</v>
      </c>
      <c r="Q1320" s="56" t="s">
        <v>32</v>
      </c>
      <c r="R1320" s="56" t="s">
        <v>32</v>
      </c>
      <c r="S1320" s="56" t="s">
        <v>32</v>
      </c>
      <c r="T1320" s="56" t="s">
        <v>32</v>
      </c>
      <c r="U1320" s="56" t="s">
        <v>32</v>
      </c>
      <c r="V1320" s="56" t="s">
        <v>32</v>
      </c>
      <c r="W1320" s="2" t="str">
        <f t="shared" si="42"/>
        <v>NGAPPNDetention</v>
      </c>
    </row>
    <row r="1321" spans="1:23" s="2" customFormat="1" ht="14.45" customHeight="1">
      <c r="A1321" s="2" t="str">
        <f>+IF(B1321="N","",IF(COUNTIF(B:B,B1321)&gt;1,COUNTIF(B$3:B1321,B1321),""))</f>
        <v/>
      </c>
      <c r="B1321" s="2" t="str">
        <f>+IF(F1321="Detention",IF(G1321&amp;E1321='Import Demurrage Detention'!$G$2&amp;'Import Demurrage Detention'!$C$3,"Y","N"),IF(G1321&amp;E1321='Import Demurrage Detention'!$H$2&amp;'Import Demurrage Detention'!$C$3,"Y","N"))</f>
        <v>N</v>
      </c>
      <c r="C1321" s="56" t="s">
        <v>714</v>
      </c>
      <c r="D1321" s="56" t="s">
        <v>155</v>
      </c>
      <c r="E1321" s="56" t="s">
        <v>21</v>
      </c>
      <c r="F1321" s="56" t="s">
        <v>22</v>
      </c>
      <c r="G1321" s="56" t="s">
        <v>715</v>
      </c>
      <c r="H1321" s="57">
        <v>44362</v>
      </c>
      <c r="I1321" s="56" t="s">
        <v>151</v>
      </c>
      <c r="J1321" s="56" t="s">
        <v>25</v>
      </c>
      <c r="K1321" s="56" t="s">
        <v>6328</v>
      </c>
      <c r="L1321" s="56" t="s">
        <v>27</v>
      </c>
      <c r="M1321" s="56" t="s">
        <v>136</v>
      </c>
      <c r="N1321" s="56" t="s">
        <v>718</v>
      </c>
      <c r="O1321" s="56" t="s">
        <v>137</v>
      </c>
      <c r="P1321" s="56" t="s">
        <v>719</v>
      </c>
      <c r="Q1321" s="56" t="s">
        <v>32</v>
      </c>
      <c r="R1321" s="56" t="s">
        <v>32</v>
      </c>
      <c r="S1321" s="56" t="s">
        <v>32</v>
      </c>
      <c r="T1321" s="56" t="s">
        <v>32</v>
      </c>
      <c r="U1321" s="56" t="s">
        <v>32</v>
      </c>
      <c r="V1321" s="56" t="s">
        <v>32</v>
      </c>
      <c r="W1321" s="2" t="str">
        <f t="shared" si="42"/>
        <v>NGAPPNDetention</v>
      </c>
    </row>
    <row r="1322" spans="1:23" s="2" customFormat="1" ht="14.45" customHeight="1">
      <c r="A1322" s="2" t="str">
        <f>+IF(B1322="N","",IF(COUNTIF(B:B,B1322)&gt;1,COUNTIF(B$3:B1322,B1322),""))</f>
        <v/>
      </c>
      <c r="B1322" s="2" t="str">
        <f>+IF(F1322="Detention",IF(G1322&amp;E1322='Import Demurrage Detention'!$G$2&amp;'Import Demurrage Detention'!$C$3,"Y","N"),IF(G1322&amp;E1322='Import Demurrage Detention'!$H$2&amp;'Import Demurrage Detention'!$C$3,"Y","N"))</f>
        <v>N</v>
      </c>
      <c r="C1322" s="56" t="s">
        <v>714</v>
      </c>
      <c r="D1322" s="56" t="s">
        <v>155</v>
      </c>
      <c r="E1322" s="56" t="s">
        <v>21</v>
      </c>
      <c r="F1322" s="56" t="s">
        <v>22</v>
      </c>
      <c r="G1322" s="56" t="s">
        <v>722</v>
      </c>
      <c r="H1322" s="57">
        <v>44362</v>
      </c>
      <c r="I1322" s="56" t="s">
        <v>151</v>
      </c>
      <c r="J1322" s="56" t="s">
        <v>76</v>
      </c>
      <c r="K1322" s="56" t="s">
        <v>26</v>
      </c>
      <c r="L1322" s="56" t="s">
        <v>27</v>
      </c>
      <c r="M1322" s="56" t="s">
        <v>136</v>
      </c>
      <c r="N1322" s="56" t="s">
        <v>716</v>
      </c>
      <c r="O1322" s="56" t="s">
        <v>137</v>
      </c>
      <c r="P1322" s="56" t="s">
        <v>717</v>
      </c>
      <c r="Q1322" s="56" t="s">
        <v>32</v>
      </c>
      <c r="R1322" s="56" t="s">
        <v>32</v>
      </c>
      <c r="S1322" s="56" t="s">
        <v>32</v>
      </c>
      <c r="T1322" s="56" t="s">
        <v>32</v>
      </c>
      <c r="U1322" s="56" t="s">
        <v>32</v>
      </c>
      <c r="V1322" s="56" t="s">
        <v>32</v>
      </c>
      <c r="W1322" s="2" t="str">
        <f t="shared" si="42"/>
        <v>NGAPPSTNDetention</v>
      </c>
    </row>
    <row r="1323" spans="1:23" s="2" customFormat="1" ht="14.45" customHeight="1">
      <c r="A1323" s="2" t="str">
        <f>+IF(B1323="N","",IF(COUNTIF(B:B,B1323)&gt;1,COUNTIF(B$3:B1323,B1323),""))</f>
        <v/>
      </c>
      <c r="B1323" s="2" t="str">
        <f>+IF(F1323="Detention",IF(G1323&amp;E1323='Import Demurrage Detention'!$G$2&amp;'Import Demurrage Detention'!$C$3,"Y","N"),IF(G1323&amp;E1323='Import Demurrage Detention'!$H$2&amp;'Import Demurrage Detention'!$C$3,"Y","N"))</f>
        <v>N</v>
      </c>
      <c r="C1323" s="56" t="s">
        <v>714</v>
      </c>
      <c r="D1323" s="56" t="s">
        <v>155</v>
      </c>
      <c r="E1323" s="56" t="s">
        <v>21</v>
      </c>
      <c r="F1323" s="56" t="s">
        <v>22</v>
      </c>
      <c r="G1323" s="56" t="s">
        <v>722</v>
      </c>
      <c r="H1323" s="57">
        <v>44362</v>
      </c>
      <c r="I1323" s="56" t="s">
        <v>151</v>
      </c>
      <c r="J1323" s="56" t="s">
        <v>76</v>
      </c>
      <c r="K1323" s="56" t="s">
        <v>6328</v>
      </c>
      <c r="L1323" s="56" t="s">
        <v>27</v>
      </c>
      <c r="M1323" s="56" t="s">
        <v>136</v>
      </c>
      <c r="N1323" s="56" t="s">
        <v>718</v>
      </c>
      <c r="O1323" s="56" t="s">
        <v>137</v>
      </c>
      <c r="P1323" s="56" t="s">
        <v>719</v>
      </c>
      <c r="Q1323" s="56" t="s">
        <v>32</v>
      </c>
      <c r="R1323" s="56" t="s">
        <v>32</v>
      </c>
      <c r="S1323" s="56" t="s">
        <v>32</v>
      </c>
      <c r="T1323" s="56" t="s">
        <v>32</v>
      </c>
      <c r="U1323" s="56" t="s">
        <v>32</v>
      </c>
      <c r="V1323" s="56" t="s">
        <v>32</v>
      </c>
      <c r="W1323" s="2" t="str">
        <f t="shared" si="42"/>
        <v>NGAPPSTNDetention</v>
      </c>
    </row>
    <row r="1324" spans="1:23" s="2" customFormat="1" ht="14.45" customHeight="1">
      <c r="A1324" s="2" t="str">
        <f>+IF(B1324="N","",IF(COUNTIF(B:B,B1324)&gt;1,COUNTIF(B$3:B1324,B1324),""))</f>
        <v/>
      </c>
      <c r="B1324" s="2" t="str">
        <f>+IF(F1324="Detention",IF(G1324&amp;E1324='Import Demurrage Detention'!$G$2&amp;'Import Demurrage Detention'!$C$3,"Y","N"),IF(G1324&amp;E1324='Import Demurrage Detention'!$H$2&amp;'Import Demurrage Detention'!$C$3,"Y","N"))</f>
        <v>N</v>
      </c>
      <c r="C1324" s="56" t="s">
        <v>714</v>
      </c>
      <c r="D1324" s="56" t="s">
        <v>155</v>
      </c>
      <c r="E1324" s="56" t="s">
        <v>21</v>
      </c>
      <c r="F1324" s="56" t="s">
        <v>22</v>
      </c>
      <c r="G1324" s="56" t="s">
        <v>721</v>
      </c>
      <c r="H1324" s="57">
        <v>44362</v>
      </c>
      <c r="I1324" s="56" t="s">
        <v>151</v>
      </c>
      <c r="J1324" s="56" t="s">
        <v>25</v>
      </c>
      <c r="K1324" s="56" t="s">
        <v>26</v>
      </c>
      <c r="L1324" s="56" t="s">
        <v>27</v>
      </c>
      <c r="M1324" s="56" t="s">
        <v>136</v>
      </c>
      <c r="N1324" s="56" t="s">
        <v>716</v>
      </c>
      <c r="O1324" s="56" t="s">
        <v>137</v>
      </c>
      <c r="P1324" s="56" t="s">
        <v>717</v>
      </c>
      <c r="Q1324" s="56" t="s">
        <v>32</v>
      </c>
      <c r="R1324" s="56" t="s">
        <v>32</v>
      </c>
      <c r="S1324" s="56" t="s">
        <v>32</v>
      </c>
      <c r="T1324" s="56" t="s">
        <v>32</v>
      </c>
      <c r="U1324" s="56" t="s">
        <v>32</v>
      </c>
      <c r="V1324" s="56" t="s">
        <v>32</v>
      </c>
      <c r="W1324" s="2" t="str">
        <f t="shared" si="42"/>
        <v>NGON1NDetention</v>
      </c>
    </row>
    <row r="1325" spans="1:23" s="2" customFormat="1" ht="14.45" customHeight="1">
      <c r="A1325" s="2" t="str">
        <f>+IF(B1325="N","",IF(COUNTIF(B:B,B1325)&gt;1,COUNTIF(B$3:B1325,B1325),""))</f>
        <v/>
      </c>
      <c r="B1325" s="2" t="str">
        <f>+IF(F1325="Detention",IF(G1325&amp;E1325='Import Demurrage Detention'!$G$2&amp;'Import Demurrage Detention'!$C$3,"Y","N"),IF(G1325&amp;E1325='Import Demurrage Detention'!$H$2&amp;'Import Demurrage Detention'!$C$3,"Y","N"))</f>
        <v>N</v>
      </c>
      <c r="C1325" s="56" t="s">
        <v>714</v>
      </c>
      <c r="D1325" s="56" t="s">
        <v>155</v>
      </c>
      <c r="E1325" s="56" t="s">
        <v>21</v>
      </c>
      <c r="F1325" s="56" t="s">
        <v>22</v>
      </c>
      <c r="G1325" s="56" t="s">
        <v>721</v>
      </c>
      <c r="H1325" s="57">
        <v>44362</v>
      </c>
      <c r="I1325" s="56" t="s">
        <v>151</v>
      </c>
      <c r="J1325" s="56" t="s">
        <v>25</v>
      </c>
      <c r="K1325" s="56" t="s">
        <v>6328</v>
      </c>
      <c r="L1325" s="56" t="s">
        <v>27</v>
      </c>
      <c r="M1325" s="56" t="s">
        <v>136</v>
      </c>
      <c r="N1325" s="56" t="s">
        <v>718</v>
      </c>
      <c r="O1325" s="56" t="s">
        <v>137</v>
      </c>
      <c r="P1325" s="56" t="s">
        <v>719</v>
      </c>
      <c r="Q1325" s="56" t="s">
        <v>32</v>
      </c>
      <c r="R1325" s="56" t="s">
        <v>32</v>
      </c>
      <c r="S1325" s="56" t="s">
        <v>32</v>
      </c>
      <c r="T1325" s="56" t="s">
        <v>32</v>
      </c>
      <c r="U1325" s="56" t="s">
        <v>32</v>
      </c>
      <c r="V1325" s="56" t="s">
        <v>32</v>
      </c>
      <c r="W1325" s="2" t="str">
        <f t="shared" si="42"/>
        <v>NGON1NDetention</v>
      </c>
    </row>
    <row r="1326" spans="1:23" s="2" customFormat="1" ht="14.45" customHeight="1">
      <c r="A1326" s="2" t="str">
        <f>+IF(B1326="N","",IF(COUNTIF(B:B,B1326)&gt;1,COUNTIF(B$3:B1326,B1326),""))</f>
        <v/>
      </c>
      <c r="B1326" s="2" t="str">
        <f>+IF(F1326="Detention",IF(G1326&amp;E1326='Import Demurrage Detention'!$G$2&amp;'Import Demurrage Detention'!$C$3,"Y","N"),IF(G1326&amp;E1326='Import Demurrage Detention'!$H$2&amp;'Import Demurrage Detention'!$C$3,"Y","N"))</f>
        <v>N</v>
      </c>
      <c r="C1326" s="56" t="s">
        <v>714</v>
      </c>
      <c r="D1326" s="56" t="s">
        <v>155</v>
      </c>
      <c r="E1326" s="56" t="s">
        <v>21</v>
      </c>
      <c r="F1326" s="56" t="s">
        <v>22</v>
      </c>
      <c r="G1326" s="56" t="s">
        <v>720</v>
      </c>
      <c r="H1326" s="57">
        <v>44362</v>
      </c>
      <c r="I1326" s="56" t="s">
        <v>151</v>
      </c>
      <c r="J1326" s="56" t="s">
        <v>25</v>
      </c>
      <c r="K1326" s="56" t="s">
        <v>26</v>
      </c>
      <c r="L1326" s="56" t="s">
        <v>27</v>
      </c>
      <c r="M1326" s="56" t="s">
        <v>136</v>
      </c>
      <c r="N1326" s="56" t="s">
        <v>716</v>
      </c>
      <c r="O1326" s="56" t="s">
        <v>137</v>
      </c>
      <c r="P1326" s="56" t="s">
        <v>717</v>
      </c>
      <c r="Q1326" s="56" t="s">
        <v>32</v>
      </c>
      <c r="R1326" s="56" t="s">
        <v>32</v>
      </c>
      <c r="S1326" s="56" t="s">
        <v>32</v>
      </c>
      <c r="T1326" s="56" t="s">
        <v>32</v>
      </c>
      <c r="U1326" s="56" t="s">
        <v>32</v>
      </c>
      <c r="V1326" s="56" t="s">
        <v>32</v>
      </c>
      <c r="W1326" s="2" t="str">
        <f t="shared" si="42"/>
        <v>NGKANNDetention</v>
      </c>
    </row>
    <row r="1327" spans="1:23" s="2" customFormat="1" ht="14.45" customHeight="1">
      <c r="A1327" s="2" t="str">
        <f>+IF(B1327="N","",IF(COUNTIF(B:B,B1327)&gt;1,COUNTIF(B$3:B1327,B1327),""))</f>
        <v/>
      </c>
      <c r="B1327" s="2" t="str">
        <f>+IF(F1327="Detention",IF(G1327&amp;E1327='Import Demurrage Detention'!$G$2&amp;'Import Demurrage Detention'!$C$3,"Y","N"),IF(G1327&amp;E1327='Import Demurrage Detention'!$H$2&amp;'Import Demurrage Detention'!$C$3,"Y","N"))</f>
        <v>N</v>
      </c>
      <c r="C1327" s="56" t="s">
        <v>714</v>
      </c>
      <c r="D1327" s="56" t="s">
        <v>155</v>
      </c>
      <c r="E1327" s="56" t="s">
        <v>21</v>
      </c>
      <c r="F1327" s="56" t="s">
        <v>22</v>
      </c>
      <c r="G1327" s="56" t="s">
        <v>720</v>
      </c>
      <c r="H1327" s="57">
        <v>44362</v>
      </c>
      <c r="I1327" s="56" t="s">
        <v>151</v>
      </c>
      <c r="J1327" s="56" t="s">
        <v>25</v>
      </c>
      <c r="K1327" s="56" t="s">
        <v>6328</v>
      </c>
      <c r="L1327" s="56" t="s">
        <v>27</v>
      </c>
      <c r="M1327" s="56" t="s">
        <v>136</v>
      </c>
      <c r="N1327" s="56" t="s">
        <v>718</v>
      </c>
      <c r="O1327" s="56" t="s">
        <v>137</v>
      </c>
      <c r="P1327" s="56" t="s">
        <v>719</v>
      </c>
      <c r="Q1327" s="56" t="s">
        <v>32</v>
      </c>
      <c r="R1327" s="56" t="s">
        <v>32</v>
      </c>
      <c r="S1327" s="56" t="s">
        <v>32</v>
      </c>
      <c r="T1327" s="56" t="s">
        <v>32</v>
      </c>
      <c r="U1327" s="56" t="s">
        <v>32</v>
      </c>
      <c r="V1327" s="56" t="s">
        <v>32</v>
      </c>
      <c r="W1327" s="2" t="str">
        <f t="shared" si="42"/>
        <v>NGKANNDetention</v>
      </c>
    </row>
    <row r="1328" spans="1:23" s="2" customFormat="1" ht="14.45" customHeight="1">
      <c r="A1328" s="2" t="str">
        <f>+IF(B1328="N","",IF(COUNTIF(B:B,B1328)&gt;1,COUNTIF(B$3:B1328,B1328),""))</f>
        <v/>
      </c>
      <c r="B1328" s="2" t="str">
        <f>+IF(F1328="Detention",IF(G1328&amp;E1328='Import Demurrage Detention'!$G$2&amp;'Import Demurrage Detention'!$C$3,"Y","N"),IF(G1328&amp;E1328='Import Demurrage Detention'!$H$2&amp;'Import Demurrage Detention'!$C$3,"Y","N"))</f>
        <v>N</v>
      </c>
      <c r="C1328" s="56" t="s">
        <v>723</v>
      </c>
      <c r="D1328" s="56" t="s">
        <v>318</v>
      </c>
      <c r="E1328" s="56" t="s">
        <v>21</v>
      </c>
      <c r="F1328" s="56" t="s">
        <v>6317</v>
      </c>
      <c r="G1328" s="56" t="s">
        <v>726</v>
      </c>
      <c r="H1328" s="57">
        <v>43578</v>
      </c>
      <c r="I1328" s="56" t="s">
        <v>81</v>
      </c>
      <c r="J1328" s="56" t="s">
        <v>25</v>
      </c>
      <c r="K1328" s="56" t="s">
        <v>26</v>
      </c>
      <c r="L1328" s="56" t="s">
        <v>27</v>
      </c>
      <c r="M1328" s="56" t="s">
        <v>370</v>
      </c>
      <c r="N1328" s="56" t="s">
        <v>725</v>
      </c>
      <c r="O1328" s="56" t="s">
        <v>208</v>
      </c>
      <c r="P1328" s="56" t="s">
        <v>727</v>
      </c>
      <c r="Q1328" s="56" t="s">
        <v>32</v>
      </c>
      <c r="R1328" s="56" t="s">
        <v>32</v>
      </c>
      <c r="S1328" s="56" t="s">
        <v>32</v>
      </c>
      <c r="T1328" s="56" t="s">
        <v>32</v>
      </c>
      <c r="U1328" s="56" t="s">
        <v>32</v>
      </c>
      <c r="V1328" s="56" t="s">
        <v>32</v>
      </c>
      <c r="W1328" s="2" t="str">
        <f t="shared" si="42"/>
        <v>NOOSLNDemurrage</v>
      </c>
    </row>
    <row r="1329" spans="1:23" s="2" customFormat="1" ht="14.45" customHeight="1">
      <c r="A1329" s="2" t="str">
        <f>+IF(B1329="N","",IF(COUNTIF(B:B,B1329)&gt;1,COUNTIF(B$3:B1329,B1329),""))</f>
        <v/>
      </c>
      <c r="B1329" s="2" t="str">
        <f>+IF(F1329="Detention",IF(G1329&amp;E1329='Import Demurrage Detention'!$G$2&amp;'Import Demurrage Detention'!$C$3,"Y","N"),IF(G1329&amp;E1329='Import Demurrage Detention'!$H$2&amp;'Import Demurrage Detention'!$C$3,"Y","N"))</f>
        <v>N</v>
      </c>
      <c r="C1329" s="56" t="s">
        <v>723</v>
      </c>
      <c r="D1329" s="56" t="s">
        <v>318</v>
      </c>
      <c r="E1329" s="56" t="s">
        <v>21</v>
      </c>
      <c r="F1329" s="56" t="s">
        <v>6317</v>
      </c>
      <c r="G1329" s="56" t="s">
        <v>726</v>
      </c>
      <c r="H1329" s="57">
        <v>43578</v>
      </c>
      <c r="I1329" s="56" t="s">
        <v>81</v>
      </c>
      <c r="J1329" s="56" t="s">
        <v>25</v>
      </c>
      <c r="K1329" s="56" t="s">
        <v>6328</v>
      </c>
      <c r="L1329" s="56" t="s">
        <v>27</v>
      </c>
      <c r="M1329" s="56" t="s">
        <v>370</v>
      </c>
      <c r="N1329" s="56" t="s">
        <v>5790</v>
      </c>
      <c r="O1329" s="56" t="s">
        <v>208</v>
      </c>
      <c r="P1329" s="56" t="s">
        <v>728</v>
      </c>
      <c r="Q1329" s="56" t="s">
        <v>32</v>
      </c>
      <c r="R1329" s="56" t="s">
        <v>32</v>
      </c>
      <c r="S1329" s="56" t="s">
        <v>32</v>
      </c>
      <c r="T1329" s="56" t="s">
        <v>32</v>
      </c>
      <c r="U1329" s="56" t="s">
        <v>32</v>
      </c>
      <c r="V1329" s="56" t="s">
        <v>32</v>
      </c>
      <c r="W1329" s="2" t="str">
        <f t="shared" si="42"/>
        <v>NOOSLNDemurrage</v>
      </c>
    </row>
    <row r="1330" spans="1:23" s="2" customFormat="1" ht="14.45" customHeight="1">
      <c r="A1330" s="2" t="str">
        <f>+IF(B1330="N","",IF(COUNTIF(B:B,B1330)&gt;1,COUNTIF(B$3:B1330,B1330),""))</f>
        <v/>
      </c>
      <c r="B1330" s="2" t="str">
        <f>+IF(F1330="Detention",IF(G1330&amp;E1330='Import Demurrage Detention'!$G$2&amp;'Import Demurrage Detention'!$C$3,"Y","N"),IF(G1330&amp;E1330='Import Demurrage Detention'!$H$2&amp;'Import Demurrage Detention'!$C$3,"Y","N"))</f>
        <v>N</v>
      </c>
      <c r="C1330" s="56" t="s">
        <v>723</v>
      </c>
      <c r="D1330" s="56" t="s">
        <v>318</v>
      </c>
      <c r="E1330" s="56" t="s">
        <v>21</v>
      </c>
      <c r="F1330" s="56" t="s">
        <v>6317</v>
      </c>
      <c r="G1330" s="56" t="s">
        <v>726</v>
      </c>
      <c r="H1330" s="57">
        <v>44140</v>
      </c>
      <c r="I1330" s="56" t="s">
        <v>81</v>
      </c>
      <c r="J1330" s="56" t="s">
        <v>25</v>
      </c>
      <c r="K1330" s="56" t="s">
        <v>64</v>
      </c>
      <c r="L1330" s="56" t="s">
        <v>27</v>
      </c>
      <c r="M1330" s="56" t="s">
        <v>370</v>
      </c>
      <c r="N1330" s="56" t="s">
        <v>725</v>
      </c>
      <c r="O1330" s="56" t="s">
        <v>208</v>
      </c>
      <c r="P1330" s="56" t="s">
        <v>5793</v>
      </c>
      <c r="Q1330" s="56" t="s">
        <v>32</v>
      </c>
      <c r="R1330" s="56" t="s">
        <v>32</v>
      </c>
      <c r="S1330" s="56" t="s">
        <v>32</v>
      </c>
      <c r="T1330" s="56" t="s">
        <v>32</v>
      </c>
      <c r="U1330" s="56" t="s">
        <v>32</v>
      </c>
      <c r="V1330" s="56" t="s">
        <v>32</v>
      </c>
      <c r="W1330" s="2" t="str">
        <f t="shared" si="42"/>
        <v>NOOSLNDemurrage</v>
      </c>
    </row>
    <row r="1331" spans="1:23" s="2" customFormat="1" ht="14.45" customHeight="1">
      <c r="A1331" s="2" t="str">
        <f>+IF(B1331="N","",IF(COUNTIF(B:B,B1331)&gt;1,COUNTIF(B$3:B1331,B1331),""))</f>
        <v/>
      </c>
      <c r="B1331" s="2" t="str">
        <f>+IF(F1331="Detention",IF(G1331&amp;E1331='Import Demurrage Detention'!$G$2&amp;'Import Demurrage Detention'!$C$3,"Y","N"),IF(G1331&amp;E1331='Import Demurrage Detention'!$H$2&amp;'Import Demurrage Detention'!$C$3,"Y","N"))</f>
        <v>N</v>
      </c>
      <c r="C1331" s="56" t="s">
        <v>723</v>
      </c>
      <c r="D1331" s="56" t="s">
        <v>318</v>
      </c>
      <c r="E1331" s="56" t="s">
        <v>21</v>
      </c>
      <c r="F1331" s="56" t="s">
        <v>6317</v>
      </c>
      <c r="G1331" s="56" t="s">
        <v>726</v>
      </c>
      <c r="H1331" s="57">
        <v>43578</v>
      </c>
      <c r="I1331" s="56" t="s">
        <v>81</v>
      </c>
      <c r="J1331" s="56" t="s">
        <v>25</v>
      </c>
      <c r="K1331" s="56" t="s">
        <v>55</v>
      </c>
      <c r="L1331" s="56" t="s">
        <v>27</v>
      </c>
      <c r="M1331" s="56" t="s">
        <v>370</v>
      </c>
      <c r="N1331" s="56" t="s">
        <v>5790</v>
      </c>
      <c r="O1331" s="56" t="s">
        <v>208</v>
      </c>
      <c r="P1331" s="56" t="s">
        <v>728</v>
      </c>
      <c r="Q1331" s="56" t="s">
        <v>32</v>
      </c>
      <c r="R1331" s="56" t="s">
        <v>32</v>
      </c>
      <c r="S1331" s="56" t="s">
        <v>32</v>
      </c>
      <c r="T1331" s="56" t="s">
        <v>32</v>
      </c>
      <c r="U1331" s="56" t="s">
        <v>32</v>
      </c>
      <c r="V1331" s="56" t="s">
        <v>32</v>
      </c>
      <c r="W1331" s="2" t="str">
        <f t="shared" si="42"/>
        <v>NOOSLNDemurrage</v>
      </c>
    </row>
    <row r="1332" spans="1:23" s="2" customFormat="1" ht="14.45" customHeight="1">
      <c r="A1332" s="2" t="str">
        <f>+IF(B1332="N","",IF(COUNTIF(B:B,B1332)&gt;1,COUNTIF(B$3:B1332,B1332),""))</f>
        <v/>
      </c>
      <c r="B1332" s="2" t="str">
        <f>+IF(F1332="Detention",IF(G1332&amp;E1332='Import Demurrage Detention'!$G$2&amp;'Import Demurrage Detention'!$C$3,"Y","N"),IF(G1332&amp;E1332='Import Demurrage Detention'!$H$2&amp;'Import Demurrage Detention'!$C$3,"Y","N"))</f>
        <v>N</v>
      </c>
      <c r="C1332" s="56" t="s">
        <v>723</v>
      </c>
      <c r="D1332" s="56" t="s">
        <v>318</v>
      </c>
      <c r="E1332" s="56" t="s">
        <v>21</v>
      </c>
      <c r="F1332" s="56" t="s">
        <v>22</v>
      </c>
      <c r="G1332" s="56" t="s">
        <v>726</v>
      </c>
      <c r="H1332" s="57">
        <v>44140</v>
      </c>
      <c r="I1332" s="56" t="s">
        <v>81</v>
      </c>
      <c r="J1332" s="56" t="s">
        <v>89</v>
      </c>
      <c r="K1332" s="56" t="s">
        <v>26</v>
      </c>
      <c r="L1332" s="56" t="s">
        <v>27</v>
      </c>
      <c r="M1332" s="56" t="s">
        <v>370</v>
      </c>
      <c r="N1332" s="56" t="s">
        <v>725</v>
      </c>
      <c r="O1332" s="56" t="s">
        <v>208</v>
      </c>
      <c r="P1332" s="56" t="s">
        <v>5793</v>
      </c>
      <c r="Q1332" s="56" t="s">
        <v>32</v>
      </c>
      <c r="R1332" s="56" t="s">
        <v>32</v>
      </c>
      <c r="S1332" s="56" t="s">
        <v>32</v>
      </c>
      <c r="T1332" s="56" t="s">
        <v>32</v>
      </c>
      <c r="U1332" s="56" t="s">
        <v>32</v>
      </c>
      <c r="V1332" s="56" t="s">
        <v>32</v>
      </c>
      <c r="W1332" s="2" t="str">
        <f t="shared" si="42"/>
        <v>NOOSLNDetention</v>
      </c>
    </row>
    <row r="1333" spans="1:23" s="2" customFormat="1" ht="14.45" customHeight="1">
      <c r="A1333" s="2" t="str">
        <f>+IF(B1333="N","",IF(COUNTIF(B:B,B1333)&gt;1,COUNTIF(B$3:B1333,B1333),""))</f>
        <v/>
      </c>
      <c r="B1333" s="2" t="str">
        <f>+IF(F1333="Detention",IF(G1333&amp;E1333='Import Demurrage Detention'!$G$2&amp;'Import Demurrage Detention'!$C$3,"Y","N"),IF(G1333&amp;E1333='Import Demurrage Detention'!$H$2&amp;'Import Demurrage Detention'!$C$3,"Y","N"))</f>
        <v>N</v>
      </c>
      <c r="C1333" s="56" t="s">
        <v>723</v>
      </c>
      <c r="D1333" s="56" t="s">
        <v>318</v>
      </c>
      <c r="E1333" s="56" t="s">
        <v>21</v>
      </c>
      <c r="F1333" s="56" t="s">
        <v>22</v>
      </c>
      <c r="G1333" s="56" t="s">
        <v>726</v>
      </c>
      <c r="H1333" s="57">
        <v>44140</v>
      </c>
      <c r="I1333" s="56" t="s">
        <v>81</v>
      </c>
      <c r="J1333" s="56" t="s">
        <v>89</v>
      </c>
      <c r="K1333" s="56" t="s">
        <v>64</v>
      </c>
      <c r="L1333" s="56" t="s">
        <v>27</v>
      </c>
      <c r="M1333" s="56" t="s">
        <v>370</v>
      </c>
      <c r="N1333" s="56" t="s">
        <v>725</v>
      </c>
      <c r="O1333" s="56" t="s">
        <v>208</v>
      </c>
      <c r="P1333" s="56" t="s">
        <v>5793</v>
      </c>
      <c r="Q1333" s="56" t="s">
        <v>32</v>
      </c>
      <c r="R1333" s="56" t="s">
        <v>32</v>
      </c>
      <c r="S1333" s="56" t="s">
        <v>32</v>
      </c>
      <c r="T1333" s="56" t="s">
        <v>32</v>
      </c>
      <c r="U1333" s="56" t="s">
        <v>32</v>
      </c>
      <c r="V1333" s="56" t="s">
        <v>32</v>
      </c>
      <c r="W1333" s="2" t="str">
        <f t="shared" si="42"/>
        <v>NOOSLNDetention</v>
      </c>
    </row>
    <row r="1334" spans="1:23" s="2" customFormat="1" ht="14.45" customHeight="1">
      <c r="A1334" s="2" t="str">
        <f>+IF(B1334="N","",IF(COUNTIF(B:B,B1334)&gt;1,COUNTIF(B$3:B1334,B1334),""))</f>
        <v/>
      </c>
      <c r="B1334" s="2" t="str">
        <f>+IF(F1334="Detention",IF(G1334&amp;E1334='Import Demurrage Detention'!$G$2&amp;'Import Demurrage Detention'!$C$3,"Y","N"),IF(G1334&amp;E1334='Import Demurrage Detention'!$H$2&amp;'Import Demurrage Detention'!$C$3,"Y","N"))</f>
        <v>N</v>
      </c>
      <c r="C1334" s="56" t="s">
        <v>723</v>
      </c>
      <c r="D1334" s="56" t="s">
        <v>318</v>
      </c>
      <c r="E1334" s="56" t="s">
        <v>21</v>
      </c>
      <c r="F1334" s="56" t="s">
        <v>22</v>
      </c>
      <c r="G1334" s="56" t="s">
        <v>726</v>
      </c>
      <c r="H1334" s="57">
        <v>44140</v>
      </c>
      <c r="I1334" s="56" t="s">
        <v>81</v>
      </c>
      <c r="J1334" s="56" t="s">
        <v>89</v>
      </c>
      <c r="K1334" s="56" t="s">
        <v>6328</v>
      </c>
      <c r="L1334" s="56" t="s">
        <v>27</v>
      </c>
      <c r="M1334" s="56" t="s">
        <v>370</v>
      </c>
      <c r="N1334" s="56" t="s">
        <v>5790</v>
      </c>
      <c r="O1334" s="56" t="s">
        <v>208</v>
      </c>
      <c r="P1334" s="56" t="s">
        <v>728</v>
      </c>
      <c r="Q1334" s="56" t="s">
        <v>32</v>
      </c>
      <c r="R1334" s="56" t="s">
        <v>32</v>
      </c>
      <c r="S1334" s="56" t="s">
        <v>32</v>
      </c>
      <c r="T1334" s="56" t="s">
        <v>32</v>
      </c>
      <c r="U1334" s="56" t="s">
        <v>32</v>
      </c>
      <c r="V1334" s="56" t="s">
        <v>32</v>
      </c>
      <c r="W1334" s="2" t="str">
        <f t="shared" si="42"/>
        <v>NOOSLNDetention</v>
      </c>
    </row>
    <row r="1335" spans="1:23" s="2" customFormat="1" ht="14.45" customHeight="1">
      <c r="A1335" s="2" t="str">
        <f>+IF(B1335="N","",IF(COUNTIF(B:B,B1335)&gt;1,COUNTIF(B$3:B1335,B1335),""))</f>
        <v/>
      </c>
      <c r="B1335" s="2" t="str">
        <f>+IF(F1335="Detention",IF(G1335&amp;E1335='Import Demurrage Detention'!$G$2&amp;'Import Demurrage Detention'!$C$3,"Y","N"),IF(G1335&amp;E1335='Import Demurrage Detention'!$H$2&amp;'Import Demurrage Detention'!$C$3,"Y","N"))</f>
        <v>N</v>
      </c>
      <c r="C1335" s="56" t="s">
        <v>723</v>
      </c>
      <c r="D1335" s="56" t="s">
        <v>318</v>
      </c>
      <c r="E1335" s="56" t="s">
        <v>21</v>
      </c>
      <c r="F1335" s="56" t="s">
        <v>22</v>
      </c>
      <c r="G1335" s="56" t="s">
        <v>726</v>
      </c>
      <c r="H1335" s="57">
        <v>44140</v>
      </c>
      <c r="I1335" s="56" t="s">
        <v>81</v>
      </c>
      <c r="J1335" s="56" t="s">
        <v>89</v>
      </c>
      <c r="K1335" s="56" t="s">
        <v>55</v>
      </c>
      <c r="L1335" s="56" t="s">
        <v>27</v>
      </c>
      <c r="M1335" s="56" t="s">
        <v>370</v>
      </c>
      <c r="N1335" s="56" t="s">
        <v>5790</v>
      </c>
      <c r="O1335" s="56" t="s">
        <v>208</v>
      </c>
      <c r="P1335" s="56" t="s">
        <v>728</v>
      </c>
      <c r="Q1335" s="56" t="s">
        <v>32</v>
      </c>
      <c r="R1335" s="56" t="s">
        <v>32</v>
      </c>
      <c r="S1335" s="56" t="s">
        <v>32</v>
      </c>
      <c r="T1335" s="56" t="s">
        <v>32</v>
      </c>
      <c r="U1335" s="56" t="s">
        <v>32</v>
      </c>
      <c r="V1335" s="56" t="s">
        <v>32</v>
      </c>
      <c r="W1335" s="2" t="str">
        <f t="shared" si="42"/>
        <v>NOOSLNDetention</v>
      </c>
    </row>
    <row r="1336" spans="1:23" s="2" customFormat="1" ht="14.45" customHeight="1">
      <c r="A1336" s="2" t="str">
        <f>+IF(B1336="N","",IF(COUNTIF(B:B,B1336)&gt;1,COUNTIF(B$3:B1336,B1336),""))</f>
        <v/>
      </c>
      <c r="B1336" s="2" t="str">
        <f>+IF(F1336="Detention",IF(G1336&amp;E1336='Import Demurrage Detention'!$G$2&amp;'Import Demurrage Detention'!$C$3,"Y","N"),IF(G1336&amp;E1336='Import Demurrage Detention'!$H$2&amp;'Import Demurrage Detention'!$C$3,"Y","N"))</f>
        <v>N</v>
      </c>
      <c r="C1336" s="56" t="s">
        <v>731</v>
      </c>
      <c r="D1336" s="56" t="s">
        <v>732</v>
      </c>
      <c r="E1336" s="56" t="s">
        <v>21</v>
      </c>
      <c r="F1336" s="56" t="s">
        <v>22</v>
      </c>
      <c r="G1336" s="56" t="s">
        <v>733</v>
      </c>
      <c r="H1336" s="57">
        <v>44362</v>
      </c>
      <c r="I1336" s="56" t="s">
        <v>106</v>
      </c>
      <c r="J1336" s="56" t="s">
        <v>25</v>
      </c>
      <c r="K1336" s="56" t="s">
        <v>26</v>
      </c>
      <c r="L1336" s="56" t="s">
        <v>27</v>
      </c>
      <c r="M1336" s="56" t="s">
        <v>6490</v>
      </c>
      <c r="N1336" s="56" t="s">
        <v>681</v>
      </c>
      <c r="O1336" s="56" t="s">
        <v>137</v>
      </c>
      <c r="P1336" s="56" t="s">
        <v>336</v>
      </c>
      <c r="Q1336" s="56" t="s">
        <v>32</v>
      </c>
      <c r="R1336" s="56" t="s">
        <v>32</v>
      </c>
      <c r="S1336" s="56" t="s">
        <v>32</v>
      </c>
      <c r="T1336" s="56" t="s">
        <v>32</v>
      </c>
      <c r="U1336" s="56" t="s">
        <v>32</v>
      </c>
      <c r="V1336" s="56" t="s">
        <v>32</v>
      </c>
      <c r="W1336" s="2" t="str">
        <f t="shared" si="42"/>
        <v>PKKHITMNDetention</v>
      </c>
    </row>
    <row r="1337" spans="1:23" s="2" customFormat="1" ht="14.45" customHeight="1">
      <c r="A1337" s="2" t="str">
        <f>+IF(B1337="N","",IF(COUNTIF(B:B,B1337)&gt;1,COUNTIF(B$3:B1337,B1337),""))</f>
        <v/>
      </c>
      <c r="B1337" s="2" t="str">
        <f>+IF(F1337="Detention",IF(G1337&amp;E1337='Import Demurrage Detention'!$G$2&amp;'Import Demurrage Detention'!$C$3,"Y","N"),IF(G1337&amp;E1337='Import Demurrage Detention'!$H$2&amp;'Import Demurrage Detention'!$C$3,"Y","N"))</f>
        <v>N</v>
      </c>
      <c r="C1337" s="56" t="s">
        <v>731</v>
      </c>
      <c r="D1337" s="56" t="s">
        <v>732</v>
      </c>
      <c r="E1337" s="56" t="s">
        <v>21</v>
      </c>
      <c r="F1337" s="56" t="s">
        <v>22</v>
      </c>
      <c r="G1337" s="56" t="s">
        <v>733</v>
      </c>
      <c r="H1337" s="57">
        <v>44362</v>
      </c>
      <c r="I1337" s="56" t="s">
        <v>106</v>
      </c>
      <c r="J1337" s="56" t="s">
        <v>25</v>
      </c>
      <c r="K1337" s="56" t="s">
        <v>6328</v>
      </c>
      <c r="L1337" s="56" t="s">
        <v>27</v>
      </c>
      <c r="M1337" s="56" t="s">
        <v>6490</v>
      </c>
      <c r="N1337" s="56" t="s">
        <v>329</v>
      </c>
      <c r="O1337" s="56" t="s">
        <v>137</v>
      </c>
      <c r="P1337" s="56" t="s">
        <v>6331</v>
      </c>
      <c r="Q1337" s="56" t="s">
        <v>32</v>
      </c>
      <c r="R1337" s="56" t="s">
        <v>32</v>
      </c>
      <c r="S1337" s="56" t="s">
        <v>32</v>
      </c>
      <c r="T1337" s="56" t="s">
        <v>32</v>
      </c>
      <c r="U1337" s="56" t="s">
        <v>32</v>
      </c>
      <c r="V1337" s="56" t="s">
        <v>32</v>
      </c>
      <c r="W1337" s="2" t="str">
        <f t="shared" si="42"/>
        <v>PKKHITMNDetention</v>
      </c>
    </row>
    <row r="1338" spans="1:23" s="2" customFormat="1" ht="14.45" customHeight="1">
      <c r="A1338" s="2" t="str">
        <f>+IF(B1338="N","",IF(COUNTIF(B:B,B1338)&gt;1,COUNTIF(B$3:B1338,B1338),""))</f>
        <v/>
      </c>
      <c r="B1338" s="2" t="str">
        <f>+IF(F1338="Detention",IF(G1338&amp;E1338='Import Demurrage Detention'!$G$2&amp;'Import Demurrage Detention'!$C$3,"Y","N"),IF(G1338&amp;E1338='Import Demurrage Detention'!$H$2&amp;'Import Demurrage Detention'!$C$3,"Y","N"))</f>
        <v>N</v>
      </c>
      <c r="C1338" s="56" t="s">
        <v>731</v>
      </c>
      <c r="D1338" s="56" t="s">
        <v>732</v>
      </c>
      <c r="E1338" s="56" t="s">
        <v>21</v>
      </c>
      <c r="F1338" s="56" t="s">
        <v>22</v>
      </c>
      <c r="G1338" s="56" t="s">
        <v>734</v>
      </c>
      <c r="H1338" s="57">
        <v>44362</v>
      </c>
      <c r="I1338" s="56" t="s">
        <v>106</v>
      </c>
      <c r="J1338" s="56" t="s">
        <v>25</v>
      </c>
      <c r="K1338" s="56" t="s">
        <v>26</v>
      </c>
      <c r="L1338" s="56" t="s">
        <v>27</v>
      </c>
      <c r="M1338" s="56" t="s">
        <v>6490</v>
      </c>
      <c r="N1338" s="56" t="s">
        <v>681</v>
      </c>
      <c r="O1338" s="56" t="s">
        <v>137</v>
      </c>
      <c r="P1338" s="56" t="s">
        <v>336</v>
      </c>
      <c r="Q1338" s="56" t="s">
        <v>32</v>
      </c>
      <c r="R1338" s="56" t="s">
        <v>32</v>
      </c>
      <c r="S1338" s="56" t="s">
        <v>32</v>
      </c>
      <c r="T1338" s="56" t="s">
        <v>32</v>
      </c>
      <c r="U1338" s="56" t="s">
        <v>32</v>
      </c>
      <c r="V1338" s="56" t="s">
        <v>32</v>
      </c>
      <c r="W1338" s="2" t="str">
        <f t="shared" si="42"/>
        <v>PKLHRNDetention</v>
      </c>
    </row>
    <row r="1339" spans="1:23" s="2" customFormat="1" ht="14.45" customHeight="1">
      <c r="A1339" s="2" t="str">
        <f>+IF(B1339="N","",IF(COUNTIF(B:B,B1339)&gt;1,COUNTIF(B$3:B1339,B1339),""))</f>
        <v/>
      </c>
      <c r="B1339" s="2" t="str">
        <f>+IF(F1339="Detention",IF(G1339&amp;E1339='Import Demurrage Detention'!$G$2&amp;'Import Demurrage Detention'!$C$3,"Y","N"),IF(G1339&amp;E1339='Import Demurrage Detention'!$H$2&amp;'Import Demurrage Detention'!$C$3,"Y","N"))</f>
        <v>N</v>
      </c>
      <c r="C1339" s="56" t="s">
        <v>731</v>
      </c>
      <c r="D1339" s="56" t="s">
        <v>732</v>
      </c>
      <c r="E1339" s="56" t="s">
        <v>21</v>
      </c>
      <c r="F1339" s="56" t="s">
        <v>22</v>
      </c>
      <c r="G1339" s="56" t="s">
        <v>734</v>
      </c>
      <c r="H1339" s="57">
        <v>44362</v>
      </c>
      <c r="I1339" s="56" t="s">
        <v>106</v>
      </c>
      <c r="J1339" s="56" t="s">
        <v>25</v>
      </c>
      <c r="K1339" s="56" t="s">
        <v>6328</v>
      </c>
      <c r="L1339" s="56" t="s">
        <v>27</v>
      </c>
      <c r="M1339" s="56" t="s">
        <v>6490</v>
      </c>
      <c r="N1339" s="56" t="s">
        <v>329</v>
      </c>
      <c r="O1339" s="56" t="s">
        <v>137</v>
      </c>
      <c r="P1339" s="56" t="s">
        <v>6331</v>
      </c>
      <c r="Q1339" s="56" t="s">
        <v>32</v>
      </c>
      <c r="R1339" s="56" t="s">
        <v>32</v>
      </c>
      <c r="S1339" s="56" t="s">
        <v>32</v>
      </c>
      <c r="T1339" s="56" t="s">
        <v>32</v>
      </c>
      <c r="U1339" s="56" t="s">
        <v>32</v>
      </c>
      <c r="V1339" s="56" t="s">
        <v>32</v>
      </c>
      <c r="W1339" s="2" t="str">
        <f t="shared" si="42"/>
        <v>PKLHRNDetention</v>
      </c>
    </row>
    <row r="1340" spans="1:23" s="2" customFormat="1" ht="14.45" customHeight="1">
      <c r="A1340" s="2" t="str">
        <f>+IF(B1340="N","",IF(COUNTIF(B:B,B1340)&gt;1,COUNTIF(B$3:B1340,B1340),""))</f>
        <v/>
      </c>
      <c r="B1340" s="2" t="str">
        <f>+IF(F1340="Detention",IF(G1340&amp;E1340='Import Demurrage Detention'!$G$2&amp;'Import Demurrage Detention'!$C$3,"Y","N"),IF(G1340&amp;E1340='Import Demurrage Detention'!$H$2&amp;'Import Demurrage Detention'!$C$3,"Y","N"))</f>
        <v>N</v>
      </c>
      <c r="C1340" s="56" t="s">
        <v>5808</v>
      </c>
      <c r="D1340" s="56" t="s">
        <v>5795</v>
      </c>
      <c r="E1340" s="56" t="s">
        <v>21</v>
      </c>
      <c r="F1340" s="56" t="s">
        <v>22</v>
      </c>
      <c r="G1340" s="56" t="s">
        <v>4660</v>
      </c>
      <c r="H1340" s="57">
        <v>44362</v>
      </c>
      <c r="I1340" s="56" t="s">
        <v>6484</v>
      </c>
      <c r="J1340" s="56" t="s">
        <v>25</v>
      </c>
      <c r="K1340" s="56" t="s">
        <v>26</v>
      </c>
      <c r="L1340" s="56" t="s">
        <v>27</v>
      </c>
      <c r="M1340" s="56" t="s">
        <v>363</v>
      </c>
      <c r="N1340" s="56" t="s">
        <v>334</v>
      </c>
      <c r="O1340" s="56" t="s">
        <v>32</v>
      </c>
      <c r="P1340" s="56" t="s">
        <v>32</v>
      </c>
      <c r="Q1340" s="56" t="s">
        <v>32</v>
      </c>
      <c r="R1340" s="56" t="s">
        <v>32</v>
      </c>
      <c r="S1340" s="56" t="s">
        <v>32</v>
      </c>
      <c r="T1340" s="56" t="s">
        <v>32</v>
      </c>
      <c r="U1340" s="56" t="s">
        <v>32</v>
      </c>
      <c r="V1340" s="56" t="s">
        <v>32</v>
      </c>
      <c r="W1340" s="2" t="str">
        <f t="shared" si="42"/>
        <v>PAPACNDetention</v>
      </c>
    </row>
    <row r="1341" spans="1:23" s="2" customFormat="1" ht="14.45" customHeight="1">
      <c r="A1341" s="2" t="str">
        <f>+IF(B1341="N","",IF(COUNTIF(B:B,B1341)&gt;1,COUNTIF(B$3:B1341,B1341),""))</f>
        <v/>
      </c>
      <c r="B1341" s="2" t="str">
        <f>+IF(F1341="Detention",IF(G1341&amp;E1341='Import Demurrage Detention'!$G$2&amp;'Import Demurrage Detention'!$C$3,"Y","N"),IF(G1341&amp;E1341='Import Demurrage Detention'!$H$2&amp;'Import Demurrage Detention'!$C$3,"Y","N"))</f>
        <v>N</v>
      </c>
      <c r="C1341" s="56" t="s">
        <v>5808</v>
      </c>
      <c r="D1341" s="56" t="s">
        <v>5795</v>
      </c>
      <c r="E1341" s="56" t="s">
        <v>21</v>
      </c>
      <c r="F1341" s="56" t="s">
        <v>22</v>
      </c>
      <c r="G1341" s="56" t="s">
        <v>4660</v>
      </c>
      <c r="H1341" s="57">
        <v>44362</v>
      </c>
      <c r="I1341" s="56" t="s">
        <v>6484</v>
      </c>
      <c r="J1341" s="56" t="s">
        <v>25</v>
      </c>
      <c r="K1341" s="56" t="s">
        <v>6328</v>
      </c>
      <c r="L1341" s="56" t="s">
        <v>27</v>
      </c>
      <c r="M1341" s="56" t="s">
        <v>363</v>
      </c>
      <c r="N1341" s="56" t="s">
        <v>334</v>
      </c>
      <c r="O1341" s="56" t="s">
        <v>32</v>
      </c>
      <c r="P1341" s="56" t="s">
        <v>32</v>
      </c>
      <c r="Q1341" s="56" t="s">
        <v>32</v>
      </c>
      <c r="R1341" s="56" t="s">
        <v>32</v>
      </c>
      <c r="S1341" s="56" t="s">
        <v>32</v>
      </c>
      <c r="T1341" s="56" t="s">
        <v>32</v>
      </c>
      <c r="U1341" s="56" t="s">
        <v>32</v>
      </c>
      <c r="V1341" s="56" t="s">
        <v>32</v>
      </c>
      <c r="W1341" s="2" t="str">
        <f t="shared" si="42"/>
        <v>PAPACNDetention</v>
      </c>
    </row>
    <row r="1342" spans="1:23" s="2" customFormat="1" ht="14.45" customHeight="1">
      <c r="A1342" s="2" t="str">
        <f>+IF(B1342="N","",IF(COUNTIF(B:B,B1342)&gt;1,COUNTIF(B$3:B1342,B1342),""))</f>
        <v/>
      </c>
      <c r="B1342" s="2" t="str">
        <f>+IF(F1342="Detention",IF(G1342&amp;E1342='Import Demurrage Detention'!$G$2&amp;'Import Demurrage Detention'!$C$3,"Y","N"),IF(G1342&amp;E1342='Import Demurrage Detention'!$H$2&amp;'Import Demurrage Detention'!$C$3,"Y","N"))</f>
        <v>N</v>
      </c>
      <c r="C1342" s="56" t="s">
        <v>5808</v>
      </c>
      <c r="D1342" s="56" t="s">
        <v>5795</v>
      </c>
      <c r="E1342" s="56" t="s">
        <v>21</v>
      </c>
      <c r="F1342" s="56" t="s">
        <v>22</v>
      </c>
      <c r="G1342" s="56" t="s">
        <v>4660</v>
      </c>
      <c r="H1342" s="57">
        <v>44362</v>
      </c>
      <c r="I1342" s="56" t="s">
        <v>6484</v>
      </c>
      <c r="J1342" s="56" t="s">
        <v>25</v>
      </c>
      <c r="K1342" s="56" t="s">
        <v>55</v>
      </c>
      <c r="L1342" s="56" t="s">
        <v>27</v>
      </c>
      <c r="M1342" s="56" t="s">
        <v>363</v>
      </c>
      <c r="N1342" s="56" t="s">
        <v>334</v>
      </c>
      <c r="O1342" s="56" t="s">
        <v>32</v>
      </c>
      <c r="P1342" s="56" t="s">
        <v>32</v>
      </c>
      <c r="Q1342" s="56" t="s">
        <v>32</v>
      </c>
      <c r="R1342" s="56" t="s">
        <v>32</v>
      </c>
      <c r="S1342" s="56" t="s">
        <v>32</v>
      </c>
      <c r="T1342" s="56" t="s">
        <v>32</v>
      </c>
      <c r="U1342" s="56" t="s">
        <v>32</v>
      </c>
      <c r="V1342" s="56" t="s">
        <v>32</v>
      </c>
      <c r="W1342" s="2" t="str">
        <f t="shared" si="42"/>
        <v>PAPACNDetention</v>
      </c>
    </row>
    <row r="1343" spans="1:23" s="2" customFormat="1" ht="14.45" customHeight="1">
      <c r="A1343" s="2" t="str">
        <f>+IF(B1343="N","",IF(COUNTIF(B:B,B1343)&gt;1,COUNTIF(B$3:B1343,B1343),""))</f>
        <v/>
      </c>
      <c r="B1343" s="2" t="str">
        <f>+IF(F1343="Detention",IF(G1343&amp;E1343='Import Demurrage Detention'!$G$2&amp;'Import Demurrage Detention'!$C$3,"Y","N"),IF(G1343&amp;E1343='Import Demurrage Detention'!$H$2&amp;'Import Demurrage Detention'!$C$3,"Y","N"))</f>
        <v>N</v>
      </c>
      <c r="C1343" s="56" t="s">
        <v>735</v>
      </c>
      <c r="D1343" s="56" t="s">
        <v>59</v>
      </c>
      <c r="E1343" s="56" t="s">
        <v>21</v>
      </c>
      <c r="F1343" s="56" t="s">
        <v>22</v>
      </c>
      <c r="G1343" s="56" t="s">
        <v>736</v>
      </c>
      <c r="H1343" s="57">
        <v>43578</v>
      </c>
      <c r="I1343" s="56" t="s">
        <v>151</v>
      </c>
      <c r="J1343" s="56" t="s">
        <v>25</v>
      </c>
      <c r="K1343" s="56" t="s">
        <v>26</v>
      </c>
      <c r="L1343" s="56" t="s">
        <v>27</v>
      </c>
      <c r="M1343" s="56" t="s">
        <v>179</v>
      </c>
      <c r="N1343" s="56" t="s">
        <v>737</v>
      </c>
      <c r="O1343" s="56" t="s">
        <v>32</v>
      </c>
      <c r="P1343" s="56" t="s">
        <v>32</v>
      </c>
      <c r="Q1343" s="56" t="s">
        <v>32</v>
      </c>
      <c r="R1343" s="56" t="s">
        <v>32</v>
      </c>
      <c r="S1343" s="56" t="s">
        <v>32</v>
      </c>
      <c r="T1343" s="56" t="s">
        <v>32</v>
      </c>
      <c r="U1343" s="56" t="s">
        <v>32</v>
      </c>
      <c r="V1343" s="56" t="s">
        <v>32</v>
      </c>
      <c r="W1343" s="2" t="str">
        <f t="shared" si="42"/>
        <v>PGLAENDetention</v>
      </c>
    </row>
    <row r="1344" spans="1:23" s="2" customFormat="1" ht="14.45" customHeight="1">
      <c r="A1344" s="2" t="str">
        <f>+IF(B1344="N","",IF(COUNTIF(B:B,B1344)&gt;1,COUNTIF(B$3:B1344,B1344),""))</f>
        <v/>
      </c>
      <c r="B1344" s="2" t="str">
        <f>+IF(F1344="Detention",IF(G1344&amp;E1344='Import Demurrage Detention'!$G$2&amp;'Import Demurrage Detention'!$C$3,"Y","N"),IF(G1344&amp;E1344='Import Demurrage Detention'!$H$2&amp;'Import Demurrage Detention'!$C$3,"Y","N"))</f>
        <v>N</v>
      </c>
      <c r="C1344" s="56" t="s">
        <v>735</v>
      </c>
      <c r="D1344" s="56" t="s">
        <v>59</v>
      </c>
      <c r="E1344" s="56" t="s">
        <v>21</v>
      </c>
      <c r="F1344" s="56" t="s">
        <v>22</v>
      </c>
      <c r="G1344" s="56" t="s">
        <v>736</v>
      </c>
      <c r="H1344" s="57">
        <v>43578</v>
      </c>
      <c r="I1344" s="56" t="s">
        <v>151</v>
      </c>
      <c r="J1344" s="56" t="s">
        <v>25</v>
      </c>
      <c r="K1344" s="56" t="s">
        <v>64</v>
      </c>
      <c r="L1344" s="56" t="s">
        <v>27</v>
      </c>
      <c r="M1344" s="56" t="s">
        <v>179</v>
      </c>
      <c r="N1344" s="56" t="s">
        <v>737</v>
      </c>
      <c r="O1344" s="56" t="s">
        <v>32</v>
      </c>
      <c r="P1344" s="56" t="s">
        <v>32</v>
      </c>
      <c r="Q1344" s="56" t="s">
        <v>32</v>
      </c>
      <c r="R1344" s="56" t="s">
        <v>32</v>
      </c>
      <c r="S1344" s="56" t="s">
        <v>32</v>
      </c>
      <c r="T1344" s="56" t="s">
        <v>32</v>
      </c>
      <c r="U1344" s="56" t="s">
        <v>32</v>
      </c>
      <c r="V1344" s="56" t="s">
        <v>32</v>
      </c>
      <c r="W1344" s="2" t="str">
        <f t="shared" ref="W1344:W1407" si="43">+G1344&amp;E1344&amp;F1344</f>
        <v>PGLAENDetention</v>
      </c>
    </row>
    <row r="1345" spans="1:23" s="2" customFormat="1" ht="14.45" customHeight="1">
      <c r="A1345" s="2" t="str">
        <f>+IF(B1345="N","",IF(COUNTIF(B:B,B1345)&gt;1,COUNTIF(B$3:B1345,B1345),""))</f>
        <v/>
      </c>
      <c r="B1345" s="2" t="str">
        <f>+IF(F1345="Detention",IF(G1345&amp;E1345='Import Demurrage Detention'!$G$2&amp;'Import Demurrage Detention'!$C$3,"Y","N"),IF(G1345&amp;E1345='Import Demurrage Detention'!$H$2&amp;'Import Demurrage Detention'!$C$3,"Y","N"))</f>
        <v>N</v>
      </c>
      <c r="C1345" s="56" t="s">
        <v>735</v>
      </c>
      <c r="D1345" s="56" t="s">
        <v>59</v>
      </c>
      <c r="E1345" s="56" t="s">
        <v>21</v>
      </c>
      <c r="F1345" s="56" t="s">
        <v>22</v>
      </c>
      <c r="G1345" s="56" t="s">
        <v>736</v>
      </c>
      <c r="H1345" s="57">
        <v>43578</v>
      </c>
      <c r="I1345" s="56" t="s">
        <v>151</v>
      </c>
      <c r="J1345" s="56" t="s">
        <v>25</v>
      </c>
      <c r="K1345" s="56" t="s">
        <v>33</v>
      </c>
      <c r="L1345" s="56" t="s">
        <v>27</v>
      </c>
      <c r="M1345" s="56" t="s">
        <v>179</v>
      </c>
      <c r="N1345" s="56" t="s">
        <v>738</v>
      </c>
      <c r="O1345" s="56" t="s">
        <v>32</v>
      </c>
      <c r="P1345" s="56" t="s">
        <v>32</v>
      </c>
      <c r="Q1345" s="56" t="s">
        <v>32</v>
      </c>
      <c r="R1345" s="56" t="s">
        <v>32</v>
      </c>
      <c r="S1345" s="56" t="s">
        <v>32</v>
      </c>
      <c r="T1345" s="56" t="s">
        <v>32</v>
      </c>
      <c r="U1345" s="56" t="s">
        <v>32</v>
      </c>
      <c r="V1345" s="56" t="s">
        <v>32</v>
      </c>
      <c r="W1345" s="2" t="str">
        <f t="shared" si="43"/>
        <v>PGLAENDetention</v>
      </c>
    </row>
    <row r="1346" spans="1:23" s="2" customFormat="1" ht="14.45" customHeight="1">
      <c r="A1346" s="2" t="str">
        <f>+IF(B1346="N","",IF(COUNTIF(B:B,B1346)&gt;1,COUNTIF(B$3:B1346,B1346),""))</f>
        <v/>
      </c>
      <c r="B1346" s="2" t="str">
        <f>+IF(F1346="Detention",IF(G1346&amp;E1346='Import Demurrage Detention'!$G$2&amp;'Import Demurrage Detention'!$C$3,"Y","N"),IF(G1346&amp;E1346='Import Demurrage Detention'!$H$2&amp;'Import Demurrage Detention'!$C$3,"Y","N"))</f>
        <v>N</v>
      </c>
      <c r="C1346" s="56" t="s">
        <v>735</v>
      </c>
      <c r="D1346" s="56" t="s">
        <v>59</v>
      </c>
      <c r="E1346" s="56" t="s">
        <v>21</v>
      </c>
      <c r="F1346" s="56" t="s">
        <v>22</v>
      </c>
      <c r="G1346" s="56" t="s">
        <v>736</v>
      </c>
      <c r="H1346" s="57">
        <v>43578</v>
      </c>
      <c r="I1346" s="56" t="s">
        <v>151</v>
      </c>
      <c r="J1346" s="56" t="s">
        <v>25</v>
      </c>
      <c r="K1346" s="56" t="s">
        <v>55</v>
      </c>
      <c r="L1346" s="56" t="s">
        <v>27</v>
      </c>
      <c r="M1346" s="56" t="s">
        <v>179</v>
      </c>
      <c r="N1346" s="56" t="s">
        <v>738</v>
      </c>
      <c r="O1346" s="56" t="s">
        <v>32</v>
      </c>
      <c r="P1346" s="56" t="s">
        <v>32</v>
      </c>
      <c r="Q1346" s="56" t="s">
        <v>32</v>
      </c>
      <c r="R1346" s="56" t="s">
        <v>32</v>
      </c>
      <c r="S1346" s="56" t="s">
        <v>32</v>
      </c>
      <c r="T1346" s="56" t="s">
        <v>32</v>
      </c>
      <c r="U1346" s="56" t="s">
        <v>32</v>
      </c>
      <c r="V1346" s="56" t="s">
        <v>32</v>
      </c>
      <c r="W1346" s="2" t="str">
        <f t="shared" si="43"/>
        <v>PGLAENDetention</v>
      </c>
    </row>
    <row r="1347" spans="1:23" s="2" customFormat="1" ht="14.45" customHeight="1">
      <c r="A1347" s="2" t="str">
        <f>+IF(B1347="N","",IF(COUNTIF(B:B,B1347)&gt;1,COUNTIF(B$3:B1347,B1347),""))</f>
        <v/>
      </c>
      <c r="B1347" s="2" t="str">
        <f>+IF(F1347="Detention",IF(G1347&amp;E1347='Import Demurrage Detention'!$G$2&amp;'Import Demurrage Detention'!$C$3,"Y","N"),IF(G1347&amp;E1347='Import Demurrage Detention'!$H$2&amp;'Import Demurrage Detention'!$C$3,"Y","N"))</f>
        <v>N</v>
      </c>
      <c r="C1347" s="56" t="s">
        <v>735</v>
      </c>
      <c r="D1347" s="56" t="s">
        <v>59</v>
      </c>
      <c r="E1347" s="56" t="s">
        <v>21</v>
      </c>
      <c r="F1347" s="56" t="s">
        <v>22</v>
      </c>
      <c r="G1347" s="56" t="s">
        <v>739</v>
      </c>
      <c r="H1347" s="57">
        <v>44362</v>
      </c>
      <c r="I1347" s="56" t="s">
        <v>151</v>
      </c>
      <c r="J1347" s="56" t="s">
        <v>25</v>
      </c>
      <c r="K1347" s="56" t="s">
        <v>26</v>
      </c>
      <c r="L1347" s="56" t="s">
        <v>27</v>
      </c>
      <c r="M1347" s="56" t="s">
        <v>179</v>
      </c>
      <c r="N1347" s="56" t="s">
        <v>737</v>
      </c>
      <c r="O1347" s="56" t="s">
        <v>32</v>
      </c>
      <c r="P1347" s="56" t="s">
        <v>32</v>
      </c>
      <c r="Q1347" s="56" t="s">
        <v>32</v>
      </c>
      <c r="R1347" s="56" t="s">
        <v>32</v>
      </c>
      <c r="S1347" s="56" t="s">
        <v>32</v>
      </c>
      <c r="T1347" s="56" t="s">
        <v>32</v>
      </c>
      <c r="U1347" s="56" t="s">
        <v>32</v>
      </c>
      <c r="V1347" s="56" t="s">
        <v>32</v>
      </c>
      <c r="W1347" s="2" t="str">
        <f t="shared" si="43"/>
        <v>PGMAGNDetention</v>
      </c>
    </row>
    <row r="1348" spans="1:23" s="2" customFormat="1" ht="14.45" customHeight="1">
      <c r="A1348" s="2" t="str">
        <f>+IF(B1348="N","",IF(COUNTIF(B:B,B1348)&gt;1,COUNTIF(B$3:B1348,B1348),""))</f>
        <v/>
      </c>
      <c r="B1348" s="2" t="str">
        <f>+IF(F1348="Detention",IF(G1348&amp;E1348='Import Demurrage Detention'!$G$2&amp;'Import Demurrage Detention'!$C$3,"Y","N"),IF(G1348&amp;E1348='Import Demurrage Detention'!$H$2&amp;'Import Demurrage Detention'!$C$3,"Y","N"))</f>
        <v>N</v>
      </c>
      <c r="C1348" s="56" t="s">
        <v>735</v>
      </c>
      <c r="D1348" s="56" t="s">
        <v>59</v>
      </c>
      <c r="E1348" s="56" t="s">
        <v>21</v>
      </c>
      <c r="F1348" s="56" t="s">
        <v>22</v>
      </c>
      <c r="G1348" s="56" t="s">
        <v>739</v>
      </c>
      <c r="H1348" s="57">
        <v>44362</v>
      </c>
      <c r="I1348" s="56" t="s">
        <v>151</v>
      </c>
      <c r="J1348" s="56" t="s">
        <v>25</v>
      </c>
      <c r="K1348" s="56" t="s">
        <v>64</v>
      </c>
      <c r="L1348" s="56" t="s">
        <v>27</v>
      </c>
      <c r="M1348" s="56" t="s">
        <v>179</v>
      </c>
      <c r="N1348" s="56" t="s">
        <v>737</v>
      </c>
      <c r="O1348" s="56" t="s">
        <v>32</v>
      </c>
      <c r="P1348" s="56" t="s">
        <v>32</v>
      </c>
      <c r="Q1348" s="56" t="s">
        <v>32</v>
      </c>
      <c r="R1348" s="56" t="s">
        <v>32</v>
      </c>
      <c r="S1348" s="56" t="s">
        <v>32</v>
      </c>
      <c r="T1348" s="56" t="s">
        <v>32</v>
      </c>
      <c r="U1348" s="56" t="s">
        <v>32</v>
      </c>
      <c r="V1348" s="56" t="s">
        <v>32</v>
      </c>
      <c r="W1348" s="2" t="str">
        <f t="shared" si="43"/>
        <v>PGMAGNDetention</v>
      </c>
    </row>
    <row r="1349" spans="1:23" s="2" customFormat="1" ht="14.45" customHeight="1">
      <c r="A1349" s="2" t="str">
        <f>+IF(B1349="N","",IF(COUNTIF(B:B,B1349)&gt;1,COUNTIF(B$3:B1349,B1349),""))</f>
        <v/>
      </c>
      <c r="B1349" s="2" t="str">
        <f>+IF(F1349="Detention",IF(G1349&amp;E1349='Import Demurrage Detention'!$G$2&amp;'Import Demurrage Detention'!$C$3,"Y","N"),IF(G1349&amp;E1349='Import Demurrage Detention'!$H$2&amp;'Import Demurrage Detention'!$C$3,"Y","N"))</f>
        <v>N</v>
      </c>
      <c r="C1349" s="56" t="s">
        <v>735</v>
      </c>
      <c r="D1349" s="56" t="s">
        <v>59</v>
      </c>
      <c r="E1349" s="56" t="s">
        <v>21</v>
      </c>
      <c r="F1349" s="56" t="s">
        <v>22</v>
      </c>
      <c r="G1349" s="56" t="s">
        <v>739</v>
      </c>
      <c r="H1349" s="57">
        <v>44362</v>
      </c>
      <c r="I1349" s="56" t="s">
        <v>151</v>
      </c>
      <c r="J1349" s="56" t="s">
        <v>25</v>
      </c>
      <c r="K1349" s="56" t="s">
        <v>33</v>
      </c>
      <c r="L1349" s="56" t="s">
        <v>27</v>
      </c>
      <c r="M1349" s="56" t="s">
        <v>179</v>
      </c>
      <c r="N1349" s="56" t="s">
        <v>738</v>
      </c>
      <c r="O1349" s="56" t="s">
        <v>32</v>
      </c>
      <c r="P1349" s="56" t="s">
        <v>32</v>
      </c>
      <c r="Q1349" s="56" t="s">
        <v>32</v>
      </c>
      <c r="R1349" s="56" t="s">
        <v>32</v>
      </c>
      <c r="S1349" s="56" t="s">
        <v>32</v>
      </c>
      <c r="T1349" s="56" t="s">
        <v>32</v>
      </c>
      <c r="U1349" s="56" t="s">
        <v>32</v>
      </c>
      <c r="V1349" s="56" t="s">
        <v>32</v>
      </c>
      <c r="W1349" s="2" t="str">
        <f t="shared" si="43"/>
        <v>PGMAGNDetention</v>
      </c>
    </row>
    <row r="1350" spans="1:23" s="2" customFormat="1" ht="14.45" customHeight="1">
      <c r="A1350" s="2" t="str">
        <f>+IF(B1350="N","",IF(COUNTIF(B:B,B1350)&gt;1,COUNTIF(B$3:B1350,B1350),""))</f>
        <v/>
      </c>
      <c r="B1350" s="2" t="str">
        <f>+IF(F1350="Detention",IF(G1350&amp;E1350='Import Demurrage Detention'!$G$2&amp;'Import Demurrage Detention'!$C$3,"Y","N"),IF(G1350&amp;E1350='Import Demurrage Detention'!$H$2&amp;'Import Demurrage Detention'!$C$3,"Y","N"))</f>
        <v>N</v>
      </c>
      <c r="C1350" s="56" t="s">
        <v>735</v>
      </c>
      <c r="D1350" s="56" t="s">
        <v>59</v>
      </c>
      <c r="E1350" s="56" t="s">
        <v>21</v>
      </c>
      <c r="F1350" s="56" t="s">
        <v>22</v>
      </c>
      <c r="G1350" s="56" t="s">
        <v>739</v>
      </c>
      <c r="H1350" s="57">
        <v>44362</v>
      </c>
      <c r="I1350" s="56" t="s">
        <v>151</v>
      </c>
      <c r="J1350" s="56" t="s">
        <v>25</v>
      </c>
      <c r="K1350" s="56" t="s">
        <v>55</v>
      </c>
      <c r="L1350" s="56" t="s">
        <v>27</v>
      </c>
      <c r="M1350" s="56" t="s">
        <v>179</v>
      </c>
      <c r="N1350" s="56" t="s">
        <v>738</v>
      </c>
      <c r="O1350" s="56" t="s">
        <v>32</v>
      </c>
      <c r="P1350" s="56" t="s">
        <v>32</v>
      </c>
      <c r="Q1350" s="56" t="s">
        <v>32</v>
      </c>
      <c r="R1350" s="56" t="s">
        <v>32</v>
      </c>
      <c r="S1350" s="56" t="s">
        <v>32</v>
      </c>
      <c r="T1350" s="56" t="s">
        <v>32</v>
      </c>
      <c r="U1350" s="56" t="s">
        <v>32</v>
      </c>
      <c r="V1350" s="56" t="s">
        <v>32</v>
      </c>
      <c r="W1350" s="2" t="str">
        <f t="shared" si="43"/>
        <v>PGMAGNDetention</v>
      </c>
    </row>
    <row r="1351" spans="1:23" s="2" customFormat="1" ht="14.45" customHeight="1">
      <c r="A1351" s="2" t="str">
        <f>+IF(B1351="N","",IF(COUNTIF(B:B,B1351)&gt;1,COUNTIF(B$3:B1351,B1351),""))</f>
        <v/>
      </c>
      <c r="B1351" s="2" t="str">
        <f>+IF(F1351="Detention",IF(G1351&amp;E1351='Import Demurrage Detention'!$G$2&amp;'Import Demurrage Detention'!$C$3,"Y","N"),IF(G1351&amp;E1351='Import Demurrage Detention'!$H$2&amp;'Import Demurrage Detention'!$C$3,"Y","N"))</f>
        <v>N</v>
      </c>
      <c r="C1351" s="56" t="s">
        <v>735</v>
      </c>
      <c r="D1351" s="56" t="s">
        <v>59</v>
      </c>
      <c r="E1351" s="56" t="s">
        <v>21</v>
      </c>
      <c r="F1351" s="56" t="s">
        <v>22</v>
      </c>
      <c r="G1351" s="56" t="s">
        <v>740</v>
      </c>
      <c r="H1351" s="57">
        <v>43578</v>
      </c>
      <c r="I1351" s="56" t="s">
        <v>151</v>
      </c>
      <c r="J1351" s="56" t="s">
        <v>25</v>
      </c>
      <c r="K1351" s="56" t="s">
        <v>26</v>
      </c>
      <c r="L1351" s="56" t="s">
        <v>27</v>
      </c>
      <c r="M1351" s="56" t="s">
        <v>179</v>
      </c>
      <c r="N1351" s="56" t="s">
        <v>737</v>
      </c>
      <c r="O1351" s="56" t="s">
        <v>32</v>
      </c>
      <c r="P1351" s="56" t="s">
        <v>32</v>
      </c>
      <c r="Q1351" s="56" t="s">
        <v>32</v>
      </c>
      <c r="R1351" s="56" t="s">
        <v>32</v>
      </c>
      <c r="S1351" s="56" t="s">
        <v>32</v>
      </c>
      <c r="T1351" s="56" t="s">
        <v>32</v>
      </c>
      <c r="U1351" s="56" t="s">
        <v>32</v>
      </c>
      <c r="V1351" s="56" t="s">
        <v>32</v>
      </c>
      <c r="W1351" s="2" t="str">
        <f t="shared" si="43"/>
        <v>PGPOMNDetention</v>
      </c>
    </row>
    <row r="1352" spans="1:23" s="2" customFormat="1" ht="14.45" customHeight="1">
      <c r="A1352" s="2" t="str">
        <f>+IF(B1352="N","",IF(COUNTIF(B:B,B1352)&gt;1,COUNTIF(B$3:B1352,B1352),""))</f>
        <v/>
      </c>
      <c r="B1352" s="2" t="str">
        <f>+IF(F1352="Detention",IF(G1352&amp;E1352='Import Demurrage Detention'!$G$2&amp;'Import Demurrage Detention'!$C$3,"Y","N"),IF(G1352&amp;E1352='Import Demurrage Detention'!$H$2&amp;'Import Demurrage Detention'!$C$3,"Y","N"))</f>
        <v>N</v>
      </c>
      <c r="C1352" s="56" t="s">
        <v>735</v>
      </c>
      <c r="D1352" s="56" t="s">
        <v>59</v>
      </c>
      <c r="E1352" s="56" t="s">
        <v>21</v>
      </c>
      <c r="F1352" s="56" t="s">
        <v>22</v>
      </c>
      <c r="G1352" s="56" t="s">
        <v>740</v>
      </c>
      <c r="H1352" s="57">
        <v>43578</v>
      </c>
      <c r="I1352" s="56" t="s">
        <v>151</v>
      </c>
      <c r="J1352" s="56" t="s">
        <v>25</v>
      </c>
      <c r="K1352" s="56" t="s">
        <v>64</v>
      </c>
      <c r="L1352" s="56" t="s">
        <v>27</v>
      </c>
      <c r="M1352" s="56" t="s">
        <v>179</v>
      </c>
      <c r="N1352" s="56" t="s">
        <v>737</v>
      </c>
      <c r="O1352" s="56" t="s">
        <v>32</v>
      </c>
      <c r="P1352" s="56" t="s">
        <v>32</v>
      </c>
      <c r="Q1352" s="56" t="s">
        <v>32</v>
      </c>
      <c r="R1352" s="56" t="s">
        <v>32</v>
      </c>
      <c r="S1352" s="56" t="s">
        <v>32</v>
      </c>
      <c r="T1352" s="56" t="s">
        <v>32</v>
      </c>
      <c r="U1352" s="56" t="s">
        <v>32</v>
      </c>
      <c r="V1352" s="56" t="s">
        <v>32</v>
      </c>
      <c r="W1352" s="2" t="str">
        <f t="shared" si="43"/>
        <v>PGPOMNDetention</v>
      </c>
    </row>
    <row r="1353" spans="1:23" s="2" customFormat="1" ht="14.45" customHeight="1">
      <c r="A1353" s="2" t="str">
        <f>+IF(B1353="N","",IF(COUNTIF(B:B,B1353)&gt;1,COUNTIF(B$3:B1353,B1353),""))</f>
        <v/>
      </c>
      <c r="B1353" s="2" t="str">
        <f>+IF(F1353="Detention",IF(G1353&amp;E1353='Import Demurrage Detention'!$G$2&amp;'Import Demurrage Detention'!$C$3,"Y","N"),IF(G1353&amp;E1353='Import Demurrage Detention'!$H$2&amp;'Import Demurrage Detention'!$C$3,"Y","N"))</f>
        <v>N</v>
      </c>
      <c r="C1353" s="56" t="s">
        <v>735</v>
      </c>
      <c r="D1353" s="56" t="s">
        <v>59</v>
      </c>
      <c r="E1353" s="56" t="s">
        <v>21</v>
      </c>
      <c r="F1353" s="56" t="s">
        <v>22</v>
      </c>
      <c r="G1353" s="56" t="s">
        <v>740</v>
      </c>
      <c r="H1353" s="57">
        <v>43578</v>
      </c>
      <c r="I1353" s="56" t="s">
        <v>151</v>
      </c>
      <c r="J1353" s="56" t="s">
        <v>25</v>
      </c>
      <c r="K1353" s="56" t="s">
        <v>33</v>
      </c>
      <c r="L1353" s="56" t="s">
        <v>27</v>
      </c>
      <c r="M1353" s="56" t="s">
        <v>179</v>
      </c>
      <c r="N1353" s="56" t="s">
        <v>738</v>
      </c>
      <c r="O1353" s="56" t="s">
        <v>32</v>
      </c>
      <c r="P1353" s="56" t="s">
        <v>32</v>
      </c>
      <c r="Q1353" s="56" t="s">
        <v>32</v>
      </c>
      <c r="R1353" s="56" t="s">
        <v>32</v>
      </c>
      <c r="S1353" s="56" t="s">
        <v>32</v>
      </c>
      <c r="T1353" s="56" t="s">
        <v>32</v>
      </c>
      <c r="U1353" s="56" t="s">
        <v>32</v>
      </c>
      <c r="V1353" s="56" t="s">
        <v>32</v>
      </c>
      <c r="W1353" s="2" t="str">
        <f t="shared" si="43"/>
        <v>PGPOMNDetention</v>
      </c>
    </row>
    <row r="1354" spans="1:23" s="2" customFormat="1" ht="14.45" customHeight="1">
      <c r="A1354" s="2" t="str">
        <f>+IF(B1354="N","",IF(COUNTIF(B:B,B1354)&gt;1,COUNTIF(B$3:B1354,B1354),""))</f>
        <v/>
      </c>
      <c r="B1354" s="2" t="str">
        <f>+IF(F1354="Detention",IF(G1354&amp;E1354='Import Demurrage Detention'!$G$2&amp;'Import Demurrage Detention'!$C$3,"Y","N"),IF(G1354&amp;E1354='Import Demurrage Detention'!$H$2&amp;'Import Demurrage Detention'!$C$3,"Y","N"))</f>
        <v>N</v>
      </c>
      <c r="C1354" s="56" t="s">
        <v>735</v>
      </c>
      <c r="D1354" s="56" t="s">
        <v>59</v>
      </c>
      <c r="E1354" s="56" t="s">
        <v>21</v>
      </c>
      <c r="F1354" s="56" t="s">
        <v>22</v>
      </c>
      <c r="G1354" s="56" t="s">
        <v>740</v>
      </c>
      <c r="H1354" s="57">
        <v>43578</v>
      </c>
      <c r="I1354" s="56" t="s">
        <v>151</v>
      </c>
      <c r="J1354" s="56" t="s">
        <v>25</v>
      </c>
      <c r="K1354" s="56" t="s">
        <v>55</v>
      </c>
      <c r="L1354" s="56" t="s">
        <v>27</v>
      </c>
      <c r="M1354" s="56" t="s">
        <v>179</v>
      </c>
      <c r="N1354" s="56" t="s">
        <v>738</v>
      </c>
      <c r="O1354" s="56" t="s">
        <v>32</v>
      </c>
      <c r="P1354" s="56" t="s">
        <v>32</v>
      </c>
      <c r="Q1354" s="56" t="s">
        <v>32</v>
      </c>
      <c r="R1354" s="56" t="s">
        <v>32</v>
      </c>
      <c r="S1354" s="56" t="s">
        <v>32</v>
      </c>
      <c r="T1354" s="56" t="s">
        <v>32</v>
      </c>
      <c r="U1354" s="56" t="s">
        <v>32</v>
      </c>
      <c r="V1354" s="56" t="s">
        <v>32</v>
      </c>
      <c r="W1354" s="2" t="str">
        <f t="shared" si="43"/>
        <v>PGPOMNDetention</v>
      </c>
    </row>
    <row r="1355" spans="1:23" s="2" customFormat="1" ht="14.45" customHeight="1">
      <c r="A1355" s="2" t="str">
        <f>+IF(B1355="N","",IF(COUNTIF(B:B,B1355)&gt;1,COUNTIF(B$3:B1355,B1355),""))</f>
        <v/>
      </c>
      <c r="B1355" s="2" t="str">
        <f>+IF(F1355="Detention",IF(G1355&amp;E1355='Import Demurrage Detention'!$G$2&amp;'Import Demurrage Detention'!$C$3,"Y","N"),IF(G1355&amp;E1355='Import Demurrage Detention'!$H$2&amp;'Import Demurrage Detention'!$C$3,"Y","N"))</f>
        <v>N</v>
      </c>
      <c r="C1355" s="56" t="s">
        <v>735</v>
      </c>
      <c r="D1355" s="56" t="s">
        <v>59</v>
      </c>
      <c r="E1355" s="56" t="s">
        <v>21</v>
      </c>
      <c r="F1355" s="56" t="s">
        <v>22</v>
      </c>
      <c r="G1355" s="56" t="s">
        <v>741</v>
      </c>
      <c r="H1355" s="57">
        <v>43578</v>
      </c>
      <c r="I1355" s="56" t="s">
        <v>151</v>
      </c>
      <c r="J1355" s="56" t="s">
        <v>25</v>
      </c>
      <c r="K1355" s="56" t="s">
        <v>26</v>
      </c>
      <c r="L1355" s="56" t="s">
        <v>27</v>
      </c>
      <c r="M1355" s="56" t="s">
        <v>179</v>
      </c>
      <c r="N1355" s="56" t="s">
        <v>737</v>
      </c>
      <c r="O1355" s="56" t="s">
        <v>32</v>
      </c>
      <c r="P1355" s="56" t="s">
        <v>32</v>
      </c>
      <c r="Q1355" s="56" t="s">
        <v>32</v>
      </c>
      <c r="R1355" s="56" t="s">
        <v>32</v>
      </c>
      <c r="S1355" s="56" t="s">
        <v>32</v>
      </c>
      <c r="T1355" s="56" t="s">
        <v>32</v>
      </c>
      <c r="U1355" s="56" t="s">
        <v>32</v>
      </c>
      <c r="V1355" s="56" t="s">
        <v>32</v>
      </c>
      <c r="W1355" s="2" t="str">
        <f t="shared" si="43"/>
        <v>PGWWKNDetention</v>
      </c>
    </row>
    <row r="1356" spans="1:23" s="2" customFormat="1" ht="14.45" customHeight="1">
      <c r="A1356" s="2" t="str">
        <f>+IF(B1356="N","",IF(COUNTIF(B:B,B1356)&gt;1,COUNTIF(B$3:B1356,B1356),""))</f>
        <v/>
      </c>
      <c r="B1356" s="2" t="str">
        <f>+IF(F1356="Detention",IF(G1356&amp;E1356='Import Demurrage Detention'!$G$2&amp;'Import Demurrage Detention'!$C$3,"Y","N"),IF(G1356&amp;E1356='Import Demurrage Detention'!$H$2&amp;'Import Demurrage Detention'!$C$3,"Y","N"))</f>
        <v>N</v>
      </c>
      <c r="C1356" s="56" t="s">
        <v>735</v>
      </c>
      <c r="D1356" s="56" t="s">
        <v>59</v>
      </c>
      <c r="E1356" s="56" t="s">
        <v>21</v>
      </c>
      <c r="F1356" s="56" t="s">
        <v>22</v>
      </c>
      <c r="G1356" s="56" t="s">
        <v>741</v>
      </c>
      <c r="H1356" s="57">
        <v>43578</v>
      </c>
      <c r="I1356" s="56" t="s">
        <v>151</v>
      </c>
      <c r="J1356" s="56" t="s">
        <v>25</v>
      </c>
      <c r="K1356" s="56" t="s">
        <v>64</v>
      </c>
      <c r="L1356" s="56" t="s">
        <v>27</v>
      </c>
      <c r="M1356" s="56" t="s">
        <v>179</v>
      </c>
      <c r="N1356" s="56" t="s">
        <v>737</v>
      </c>
      <c r="O1356" s="56" t="s">
        <v>32</v>
      </c>
      <c r="P1356" s="56" t="s">
        <v>32</v>
      </c>
      <c r="Q1356" s="56" t="s">
        <v>32</v>
      </c>
      <c r="R1356" s="56" t="s">
        <v>32</v>
      </c>
      <c r="S1356" s="56" t="s">
        <v>32</v>
      </c>
      <c r="T1356" s="56" t="s">
        <v>32</v>
      </c>
      <c r="U1356" s="56" t="s">
        <v>32</v>
      </c>
      <c r="V1356" s="56" t="s">
        <v>32</v>
      </c>
      <c r="W1356" s="2" t="str">
        <f t="shared" si="43"/>
        <v>PGWWKNDetention</v>
      </c>
    </row>
    <row r="1357" spans="1:23" s="2" customFormat="1" ht="14.45" customHeight="1">
      <c r="A1357" s="2" t="str">
        <f>+IF(B1357="N","",IF(COUNTIF(B:B,B1357)&gt;1,COUNTIF(B$3:B1357,B1357),""))</f>
        <v/>
      </c>
      <c r="B1357" s="2" t="str">
        <f>+IF(F1357="Detention",IF(G1357&amp;E1357='Import Demurrage Detention'!$G$2&amp;'Import Demurrage Detention'!$C$3,"Y","N"),IF(G1357&amp;E1357='Import Demurrage Detention'!$H$2&amp;'Import Demurrage Detention'!$C$3,"Y","N"))</f>
        <v>N</v>
      </c>
      <c r="C1357" s="56" t="s">
        <v>735</v>
      </c>
      <c r="D1357" s="56" t="s">
        <v>59</v>
      </c>
      <c r="E1357" s="56" t="s">
        <v>21</v>
      </c>
      <c r="F1357" s="56" t="s">
        <v>22</v>
      </c>
      <c r="G1357" s="56" t="s">
        <v>741</v>
      </c>
      <c r="H1357" s="57">
        <v>43578</v>
      </c>
      <c r="I1357" s="56" t="s">
        <v>151</v>
      </c>
      <c r="J1357" s="56" t="s">
        <v>25</v>
      </c>
      <c r="K1357" s="56" t="s">
        <v>33</v>
      </c>
      <c r="L1357" s="56" t="s">
        <v>27</v>
      </c>
      <c r="M1357" s="56" t="s">
        <v>179</v>
      </c>
      <c r="N1357" s="56" t="s">
        <v>738</v>
      </c>
      <c r="O1357" s="56" t="s">
        <v>32</v>
      </c>
      <c r="P1357" s="56" t="s">
        <v>32</v>
      </c>
      <c r="Q1357" s="56" t="s">
        <v>32</v>
      </c>
      <c r="R1357" s="56" t="s">
        <v>32</v>
      </c>
      <c r="S1357" s="56" t="s">
        <v>32</v>
      </c>
      <c r="T1357" s="56" t="s">
        <v>32</v>
      </c>
      <c r="U1357" s="56" t="s">
        <v>32</v>
      </c>
      <c r="V1357" s="56" t="s">
        <v>32</v>
      </c>
      <c r="W1357" s="2" t="str">
        <f t="shared" si="43"/>
        <v>PGWWKNDetention</v>
      </c>
    </row>
    <row r="1358" spans="1:23" s="2" customFormat="1" ht="14.45" customHeight="1">
      <c r="A1358" s="2" t="str">
        <f>+IF(B1358="N","",IF(COUNTIF(B:B,B1358)&gt;1,COUNTIF(B$3:B1358,B1358),""))</f>
        <v/>
      </c>
      <c r="B1358" s="2" t="str">
        <f>+IF(F1358="Detention",IF(G1358&amp;E1358='Import Demurrage Detention'!$G$2&amp;'Import Demurrage Detention'!$C$3,"Y","N"),IF(G1358&amp;E1358='Import Demurrage Detention'!$H$2&amp;'Import Demurrage Detention'!$C$3,"Y","N"))</f>
        <v>N</v>
      </c>
      <c r="C1358" s="56" t="s">
        <v>735</v>
      </c>
      <c r="D1358" s="56" t="s">
        <v>59</v>
      </c>
      <c r="E1358" s="56" t="s">
        <v>21</v>
      </c>
      <c r="F1358" s="56" t="s">
        <v>22</v>
      </c>
      <c r="G1358" s="56" t="s">
        <v>741</v>
      </c>
      <c r="H1358" s="57">
        <v>43578</v>
      </c>
      <c r="I1358" s="56" t="s">
        <v>151</v>
      </c>
      <c r="J1358" s="56" t="s">
        <v>25</v>
      </c>
      <c r="K1358" s="56" t="s">
        <v>55</v>
      </c>
      <c r="L1358" s="56" t="s">
        <v>27</v>
      </c>
      <c r="M1358" s="56" t="s">
        <v>179</v>
      </c>
      <c r="N1358" s="56" t="s">
        <v>738</v>
      </c>
      <c r="O1358" s="56" t="s">
        <v>32</v>
      </c>
      <c r="P1358" s="56" t="s">
        <v>32</v>
      </c>
      <c r="Q1358" s="56" t="s">
        <v>32</v>
      </c>
      <c r="R1358" s="56" t="s">
        <v>32</v>
      </c>
      <c r="S1358" s="56" t="s">
        <v>32</v>
      </c>
      <c r="T1358" s="56" t="s">
        <v>32</v>
      </c>
      <c r="U1358" s="56" t="s">
        <v>32</v>
      </c>
      <c r="V1358" s="56" t="s">
        <v>32</v>
      </c>
      <c r="W1358" s="2" t="str">
        <f t="shared" si="43"/>
        <v>PGWWKNDetention</v>
      </c>
    </row>
    <row r="1359" spans="1:23" s="2" customFormat="1" ht="14.45" customHeight="1">
      <c r="A1359" s="2" t="str">
        <f>+IF(B1359="N","",IF(COUNTIF(B:B,B1359)&gt;1,COUNTIF(B$3:B1359,B1359),""))</f>
        <v/>
      </c>
      <c r="B1359" s="2" t="str">
        <f>+IF(F1359="Detention",IF(G1359&amp;E1359='Import Demurrage Detention'!$G$2&amp;'Import Demurrage Detention'!$C$3,"Y","N"),IF(G1359&amp;E1359='Import Demurrage Detention'!$H$2&amp;'Import Demurrage Detention'!$C$3,"Y","N"))</f>
        <v>N</v>
      </c>
      <c r="C1359" s="56" t="s">
        <v>742</v>
      </c>
      <c r="D1359" s="56" t="s">
        <v>49</v>
      </c>
      <c r="E1359" s="56" t="s">
        <v>21</v>
      </c>
      <c r="F1359" s="56" t="s">
        <v>22</v>
      </c>
      <c r="G1359" s="56" t="s">
        <v>743</v>
      </c>
      <c r="H1359" s="57">
        <v>44320</v>
      </c>
      <c r="I1359" s="56" t="s">
        <v>7862</v>
      </c>
      <c r="J1359" s="56" t="s">
        <v>25</v>
      </c>
      <c r="K1359" s="56" t="s">
        <v>26</v>
      </c>
      <c r="L1359" s="56" t="s">
        <v>27</v>
      </c>
      <c r="M1359" s="56" t="s">
        <v>192</v>
      </c>
      <c r="N1359" s="56" t="s">
        <v>53</v>
      </c>
      <c r="O1359" s="56" t="s">
        <v>32</v>
      </c>
      <c r="P1359" s="56" t="s">
        <v>32</v>
      </c>
      <c r="Q1359" s="56" t="s">
        <v>32</v>
      </c>
      <c r="R1359" s="56" t="s">
        <v>32</v>
      </c>
      <c r="S1359" s="56" t="s">
        <v>32</v>
      </c>
      <c r="T1359" s="56" t="s">
        <v>32</v>
      </c>
      <c r="U1359" s="56" t="s">
        <v>32</v>
      </c>
      <c r="V1359" s="56" t="s">
        <v>32</v>
      </c>
      <c r="W1359" s="2" t="str">
        <f t="shared" si="43"/>
        <v>PYASUNDetention</v>
      </c>
    </row>
    <row r="1360" spans="1:23" s="2" customFormat="1" ht="14.45" customHeight="1">
      <c r="A1360" s="2" t="str">
        <f>+IF(B1360="N","",IF(COUNTIF(B:B,B1360)&gt;1,COUNTIF(B$3:B1360,B1360),""))</f>
        <v/>
      </c>
      <c r="B1360" s="2" t="str">
        <f>+IF(F1360="Detention",IF(G1360&amp;E1360='Import Demurrage Detention'!$G$2&amp;'Import Demurrage Detention'!$C$3,"Y","N"),IF(G1360&amp;E1360='Import Demurrage Detention'!$H$2&amp;'Import Demurrage Detention'!$C$3,"Y","N"))</f>
        <v>N</v>
      </c>
      <c r="C1360" s="56" t="s">
        <v>742</v>
      </c>
      <c r="D1360" s="56" t="s">
        <v>49</v>
      </c>
      <c r="E1360" s="56" t="s">
        <v>21</v>
      </c>
      <c r="F1360" s="56" t="s">
        <v>22</v>
      </c>
      <c r="G1360" s="56" t="s">
        <v>743</v>
      </c>
      <c r="H1360" s="57">
        <v>44320</v>
      </c>
      <c r="I1360" s="56" t="s">
        <v>7862</v>
      </c>
      <c r="J1360" s="56" t="s">
        <v>25</v>
      </c>
      <c r="K1360" s="56" t="s">
        <v>33</v>
      </c>
      <c r="L1360" s="56" t="s">
        <v>27</v>
      </c>
      <c r="M1360" s="56" t="s">
        <v>192</v>
      </c>
      <c r="N1360" s="56" t="s">
        <v>54</v>
      </c>
      <c r="O1360" s="56" t="s">
        <v>32</v>
      </c>
      <c r="P1360" s="56" t="s">
        <v>32</v>
      </c>
      <c r="Q1360" s="56" t="s">
        <v>32</v>
      </c>
      <c r="R1360" s="56" t="s">
        <v>32</v>
      </c>
      <c r="S1360" s="56" t="s">
        <v>32</v>
      </c>
      <c r="T1360" s="56" t="s">
        <v>32</v>
      </c>
      <c r="U1360" s="56" t="s">
        <v>32</v>
      </c>
      <c r="V1360" s="56" t="s">
        <v>32</v>
      </c>
      <c r="W1360" s="2" t="str">
        <f t="shared" si="43"/>
        <v>PYASUNDetention</v>
      </c>
    </row>
    <row r="1361" spans="1:23" s="2" customFormat="1" ht="14.45" customHeight="1">
      <c r="A1361" s="2" t="str">
        <f>+IF(B1361="N","",IF(COUNTIF(B:B,B1361)&gt;1,COUNTIF(B$3:B1361,B1361),""))</f>
        <v/>
      </c>
      <c r="B1361" s="2" t="str">
        <f>+IF(F1361="Detention",IF(G1361&amp;E1361='Import Demurrage Detention'!$G$2&amp;'Import Demurrage Detention'!$C$3,"Y","N"),IF(G1361&amp;E1361='Import Demurrage Detention'!$H$2&amp;'Import Demurrage Detention'!$C$3,"Y","N"))</f>
        <v>N</v>
      </c>
      <c r="C1361" s="56" t="s">
        <v>742</v>
      </c>
      <c r="D1361" s="56" t="s">
        <v>49</v>
      </c>
      <c r="E1361" s="56" t="s">
        <v>21</v>
      </c>
      <c r="F1361" s="56" t="s">
        <v>22</v>
      </c>
      <c r="G1361" s="56" t="s">
        <v>743</v>
      </c>
      <c r="H1361" s="57">
        <v>44320</v>
      </c>
      <c r="I1361" s="56" t="s">
        <v>7862</v>
      </c>
      <c r="J1361" s="56" t="s">
        <v>25</v>
      </c>
      <c r="K1361" s="56" t="s">
        <v>55</v>
      </c>
      <c r="L1361" s="56" t="s">
        <v>27</v>
      </c>
      <c r="M1361" s="56" t="s">
        <v>192</v>
      </c>
      <c r="N1361" s="56" t="s">
        <v>54</v>
      </c>
      <c r="O1361" s="56" t="s">
        <v>32</v>
      </c>
      <c r="P1361" s="56" t="s">
        <v>32</v>
      </c>
      <c r="Q1361" s="56" t="s">
        <v>32</v>
      </c>
      <c r="R1361" s="56" t="s">
        <v>32</v>
      </c>
      <c r="S1361" s="56" t="s">
        <v>32</v>
      </c>
      <c r="T1361" s="56" t="s">
        <v>32</v>
      </c>
      <c r="U1361" s="56" t="s">
        <v>32</v>
      </c>
      <c r="V1361" s="56" t="s">
        <v>32</v>
      </c>
      <c r="W1361" s="2" t="str">
        <f t="shared" si="43"/>
        <v>PYASUNDetention</v>
      </c>
    </row>
    <row r="1362" spans="1:23" s="2" customFormat="1" ht="14.45" customHeight="1">
      <c r="A1362" s="2" t="str">
        <f>+IF(B1362="N","",IF(COUNTIF(B:B,B1362)&gt;1,COUNTIF(B$3:B1362,B1362),""))</f>
        <v/>
      </c>
      <c r="B1362" s="2" t="str">
        <f>+IF(F1362="Detention",IF(G1362&amp;E1362='Import Demurrage Detention'!$G$2&amp;'Import Demurrage Detention'!$C$3,"Y","N"),IF(G1362&amp;E1362='Import Demurrage Detention'!$H$2&amp;'Import Demurrage Detention'!$C$3,"Y","N"))</f>
        <v>N</v>
      </c>
      <c r="C1362" s="56" t="s">
        <v>744</v>
      </c>
      <c r="D1362" s="56" t="s">
        <v>544</v>
      </c>
      <c r="E1362" s="56" t="s">
        <v>21</v>
      </c>
      <c r="F1362" s="56" t="s">
        <v>22</v>
      </c>
      <c r="G1362" s="56" t="s">
        <v>745</v>
      </c>
      <c r="H1362" s="57">
        <v>44362</v>
      </c>
      <c r="I1362" s="56" t="s">
        <v>6484</v>
      </c>
      <c r="J1362" s="56" t="s">
        <v>25</v>
      </c>
      <c r="K1362" s="56" t="s">
        <v>26</v>
      </c>
      <c r="L1362" s="56" t="s">
        <v>27</v>
      </c>
      <c r="M1362" s="56" t="s">
        <v>7903</v>
      </c>
      <c r="N1362" s="56" t="s">
        <v>749</v>
      </c>
      <c r="O1362" s="56" t="s">
        <v>407</v>
      </c>
      <c r="P1362" s="56" t="s">
        <v>750</v>
      </c>
      <c r="Q1362" s="56" t="s">
        <v>32</v>
      </c>
      <c r="R1362" s="56" t="s">
        <v>32</v>
      </c>
      <c r="S1362" s="56" t="s">
        <v>32</v>
      </c>
      <c r="T1362" s="56" t="s">
        <v>32</v>
      </c>
      <c r="U1362" s="56" t="s">
        <v>32</v>
      </c>
      <c r="V1362" s="56" t="s">
        <v>32</v>
      </c>
      <c r="W1362" s="2" t="str">
        <f t="shared" si="43"/>
        <v>PHBTGNDetention</v>
      </c>
    </row>
    <row r="1363" spans="1:23" s="2" customFormat="1" ht="14.45" customHeight="1">
      <c r="A1363" s="2" t="str">
        <f>+IF(B1363="N","",IF(COUNTIF(B:B,B1363)&gt;1,COUNTIF(B$3:B1363,B1363),""))</f>
        <v/>
      </c>
      <c r="B1363" s="2" t="str">
        <f>+IF(F1363="Detention",IF(G1363&amp;E1363='Import Demurrage Detention'!$G$2&amp;'Import Demurrage Detention'!$C$3,"Y","N"),IF(G1363&amp;E1363='Import Demurrage Detention'!$H$2&amp;'Import Demurrage Detention'!$C$3,"Y","N"))</f>
        <v>N</v>
      </c>
      <c r="C1363" s="56" t="s">
        <v>744</v>
      </c>
      <c r="D1363" s="56" t="s">
        <v>544</v>
      </c>
      <c r="E1363" s="56" t="s">
        <v>21</v>
      </c>
      <c r="F1363" s="56" t="s">
        <v>22</v>
      </c>
      <c r="G1363" s="56" t="s">
        <v>745</v>
      </c>
      <c r="H1363" s="57">
        <v>44362</v>
      </c>
      <c r="I1363" s="56" t="s">
        <v>6484</v>
      </c>
      <c r="J1363" s="56" t="s">
        <v>25</v>
      </c>
      <c r="K1363" s="56" t="s">
        <v>64</v>
      </c>
      <c r="L1363" s="56" t="s">
        <v>27</v>
      </c>
      <c r="M1363" s="56" t="s">
        <v>7903</v>
      </c>
      <c r="N1363" s="56" t="s">
        <v>749</v>
      </c>
      <c r="O1363" s="56" t="s">
        <v>407</v>
      </c>
      <c r="P1363" s="56" t="s">
        <v>750</v>
      </c>
      <c r="Q1363" s="56" t="s">
        <v>32</v>
      </c>
      <c r="R1363" s="56" t="s">
        <v>32</v>
      </c>
      <c r="S1363" s="56" t="s">
        <v>32</v>
      </c>
      <c r="T1363" s="56" t="s">
        <v>32</v>
      </c>
      <c r="U1363" s="56" t="s">
        <v>32</v>
      </c>
      <c r="V1363" s="56" t="s">
        <v>32</v>
      </c>
      <c r="W1363" s="2" t="str">
        <f t="shared" si="43"/>
        <v>PHBTGNDetention</v>
      </c>
    </row>
    <row r="1364" spans="1:23" s="2" customFormat="1" ht="14.45" customHeight="1">
      <c r="A1364" s="2" t="str">
        <f>+IF(B1364="N","",IF(COUNTIF(B:B,B1364)&gt;1,COUNTIF(B$3:B1364,B1364),""))</f>
        <v/>
      </c>
      <c r="B1364" s="2" t="str">
        <f>+IF(F1364="Detention",IF(G1364&amp;E1364='Import Demurrage Detention'!$G$2&amp;'Import Demurrage Detention'!$C$3,"Y","N"),IF(G1364&amp;E1364='Import Demurrage Detention'!$H$2&amp;'Import Demurrage Detention'!$C$3,"Y","N"))</f>
        <v>N</v>
      </c>
      <c r="C1364" s="56" t="s">
        <v>744</v>
      </c>
      <c r="D1364" s="56" t="s">
        <v>544</v>
      </c>
      <c r="E1364" s="56" t="s">
        <v>21</v>
      </c>
      <c r="F1364" s="56" t="s">
        <v>22</v>
      </c>
      <c r="G1364" s="56" t="s">
        <v>745</v>
      </c>
      <c r="H1364" s="57">
        <v>44362</v>
      </c>
      <c r="I1364" s="56" t="s">
        <v>6484</v>
      </c>
      <c r="J1364" s="56" t="s">
        <v>25</v>
      </c>
      <c r="K1364" s="56" t="s">
        <v>6328</v>
      </c>
      <c r="L1364" s="56" t="s">
        <v>27</v>
      </c>
      <c r="M1364" s="56" t="s">
        <v>7903</v>
      </c>
      <c r="N1364" s="56" t="s">
        <v>751</v>
      </c>
      <c r="O1364" s="56" t="s">
        <v>407</v>
      </c>
      <c r="P1364" s="56" t="s">
        <v>752</v>
      </c>
      <c r="Q1364" s="56" t="s">
        <v>32</v>
      </c>
      <c r="R1364" s="56" t="s">
        <v>32</v>
      </c>
      <c r="S1364" s="56" t="s">
        <v>32</v>
      </c>
      <c r="T1364" s="56" t="s">
        <v>32</v>
      </c>
      <c r="U1364" s="56" t="s">
        <v>32</v>
      </c>
      <c r="V1364" s="56" t="s">
        <v>32</v>
      </c>
      <c r="W1364" s="2" t="str">
        <f t="shared" si="43"/>
        <v>PHBTGNDetention</v>
      </c>
    </row>
    <row r="1365" spans="1:23" s="2" customFormat="1" ht="14.45" customHeight="1">
      <c r="A1365" s="2" t="str">
        <f>+IF(B1365="N","",IF(COUNTIF(B:B,B1365)&gt;1,COUNTIF(B$3:B1365,B1365),""))</f>
        <v/>
      </c>
      <c r="B1365" s="2" t="str">
        <f>+IF(F1365="Detention",IF(G1365&amp;E1365='Import Demurrage Detention'!$G$2&amp;'Import Demurrage Detention'!$C$3,"Y","N"),IF(G1365&amp;E1365='Import Demurrage Detention'!$H$2&amp;'Import Demurrage Detention'!$C$3,"Y","N"))</f>
        <v>N</v>
      </c>
      <c r="C1365" s="56" t="s">
        <v>744</v>
      </c>
      <c r="D1365" s="56" t="s">
        <v>544</v>
      </c>
      <c r="E1365" s="56" t="s">
        <v>21</v>
      </c>
      <c r="F1365" s="56" t="s">
        <v>22</v>
      </c>
      <c r="G1365" s="56" t="s">
        <v>745</v>
      </c>
      <c r="H1365" s="57">
        <v>44362</v>
      </c>
      <c r="I1365" s="56" t="s">
        <v>6484</v>
      </c>
      <c r="J1365" s="56" t="s">
        <v>25</v>
      </c>
      <c r="K1365" s="56" t="s">
        <v>55</v>
      </c>
      <c r="L1365" s="56" t="s">
        <v>27</v>
      </c>
      <c r="M1365" s="56" t="s">
        <v>7903</v>
      </c>
      <c r="N1365" s="56" t="s">
        <v>751</v>
      </c>
      <c r="O1365" s="56" t="s">
        <v>407</v>
      </c>
      <c r="P1365" s="56" t="s">
        <v>752</v>
      </c>
      <c r="Q1365" s="56" t="s">
        <v>32</v>
      </c>
      <c r="R1365" s="56" t="s">
        <v>32</v>
      </c>
      <c r="S1365" s="56" t="s">
        <v>32</v>
      </c>
      <c r="T1365" s="56" t="s">
        <v>32</v>
      </c>
      <c r="U1365" s="56" t="s">
        <v>32</v>
      </c>
      <c r="V1365" s="56" t="s">
        <v>32</v>
      </c>
      <c r="W1365" s="2" t="str">
        <f t="shared" si="43"/>
        <v>PHBTGNDetention</v>
      </c>
    </row>
    <row r="1366" spans="1:23" s="2" customFormat="1" ht="14.45" customHeight="1">
      <c r="A1366" s="2" t="str">
        <f>+IF(B1366="N","",IF(COUNTIF(B:B,B1366)&gt;1,COUNTIF(B$3:B1366,B1366),""))</f>
        <v/>
      </c>
      <c r="B1366" s="2" t="str">
        <f>+IF(F1366="Detention",IF(G1366&amp;E1366='Import Demurrage Detention'!$G$2&amp;'Import Demurrage Detention'!$C$3,"Y","N"),IF(G1366&amp;E1366='Import Demurrage Detention'!$H$2&amp;'Import Demurrage Detention'!$C$3,"Y","N"))</f>
        <v>N</v>
      </c>
      <c r="C1366" s="56" t="s">
        <v>744</v>
      </c>
      <c r="D1366" s="56" t="s">
        <v>544</v>
      </c>
      <c r="E1366" s="56" t="s">
        <v>21</v>
      </c>
      <c r="F1366" s="56" t="s">
        <v>22</v>
      </c>
      <c r="G1366" s="56" t="s">
        <v>746</v>
      </c>
      <c r="H1366" s="57">
        <v>44362</v>
      </c>
      <c r="I1366" s="56" t="s">
        <v>6484</v>
      </c>
      <c r="J1366" s="56" t="s">
        <v>25</v>
      </c>
      <c r="K1366" s="56" t="s">
        <v>26</v>
      </c>
      <c r="L1366" s="56" t="s">
        <v>27</v>
      </c>
      <c r="M1366" s="56" t="s">
        <v>7903</v>
      </c>
      <c r="N1366" s="56" t="s">
        <v>749</v>
      </c>
      <c r="O1366" s="56" t="s">
        <v>407</v>
      </c>
      <c r="P1366" s="56" t="s">
        <v>750</v>
      </c>
      <c r="Q1366" s="56" t="s">
        <v>32</v>
      </c>
      <c r="R1366" s="56" t="s">
        <v>32</v>
      </c>
      <c r="S1366" s="56" t="s">
        <v>32</v>
      </c>
      <c r="T1366" s="56" t="s">
        <v>32</v>
      </c>
      <c r="U1366" s="56" t="s">
        <v>32</v>
      </c>
      <c r="V1366" s="56" t="s">
        <v>32</v>
      </c>
      <c r="W1366" s="2" t="str">
        <f t="shared" si="43"/>
        <v>PHCEBNDetention</v>
      </c>
    </row>
    <row r="1367" spans="1:23" s="2" customFormat="1" ht="14.45" customHeight="1">
      <c r="A1367" s="2" t="str">
        <f>+IF(B1367="N","",IF(COUNTIF(B:B,B1367)&gt;1,COUNTIF(B$3:B1367,B1367),""))</f>
        <v/>
      </c>
      <c r="B1367" s="2" t="str">
        <f>+IF(F1367="Detention",IF(G1367&amp;E1367='Import Demurrage Detention'!$G$2&amp;'Import Demurrage Detention'!$C$3,"Y","N"),IF(G1367&amp;E1367='Import Demurrage Detention'!$H$2&amp;'Import Demurrage Detention'!$C$3,"Y","N"))</f>
        <v>N</v>
      </c>
      <c r="C1367" s="56" t="s">
        <v>744</v>
      </c>
      <c r="D1367" s="56" t="s">
        <v>544</v>
      </c>
      <c r="E1367" s="56" t="s">
        <v>21</v>
      </c>
      <c r="F1367" s="56" t="s">
        <v>22</v>
      </c>
      <c r="G1367" s="56" t="s">
        <v>746</v>
      </c>
      <c r="H1367" s="57">
        <v>44362</v>
      </c>
      <c r="I1367" s="56" t="s">
        <v>6484</v>
      </c>
      <c r="J1367" s="56" t="s">
        <v>25</v>
      </c>
      <c r="K1367" s="56" t="s">
        <v>64</v>
      </c>
      <c r="L1367" s="56" t="s">
        <v>27</v>
      </c>
      <c r="M1367" s="56" t="s">
        <v>7903</v>
      </c>
      <c r="N1367" s="56" t="s">
        <v>749</v>
      </c>
      <c r="O1367" s="56" t="s">
        <v>407</v>
      </c>
      <c r="P1367" s="56" t="s">
        <v>750</v>
      </c>
      <c r="Q1367" s="56" t="s">
        <v>32</v>
      </c>
      <c r="R1367" s="56" t="s">
        <v>32</v>
      </c>
      <c r="S1367" s="56" t="s">
        <v>32</v>
      </c>
      <c r="T1367" s="56" t="s">
        <v>32</v>
      </c>
      <c r="U1367" s="56" t="s">
        <v>32</v>
      </c>
      <c r="V1367" s="56" t="s">
        <v>32</v>
      </c>
      <c r="W1367" s="2" t="str">
        <f t="shared" si="43"/>
        <v>PHCEBNDetention</v>
      </c>
    </row>
    <row r="1368" spans="1:23" s="2" customFormat="1" ht="14.45" customHeight="1">
      <c r="A1368" s="2" t="str">
        <f>+IF(B1368="N","",IF(COUNTIF(B:B,B1368)&gt;1,COUNTIF(B$3:B1368,B1368),""))</f>
        <v/>
      </c>
      <c r="B1368" s="2" t="str">
        <f>+IF(F1368="Detention",IF(G1368&amp;E1368='Import Demurrage Detention'!$G$2&amp;'Import Demurrage Detention'!$C$3,"Y","N"),IF(G1368&amp;E1368='Import Demurrage Detention'!$H$2&amp;'Import Demurrage Detention'!$C$3,"Y","N"))</f>
        <v>N</v>
      </c>
      <c r="C1368" s="56" t="s">
        <v>744</v>
      </c>
      <c r="D1368" s="56" t="s">
        <v>544</v>
      </c>
      <c r="E1368" s="56" t="s">
        <v>21</v>
      </c>
      <c r="F1368" s="56" t="s">
        <v>22</v>
      </c>
      <c r="G1368" s="56" t="s">
        <v>746</v>
      </c>
      <c r="H1368" s="57">
        <v>44362</v>
      </c>
      <c r="I1368" s="56" t="s">
        <v>6484</v>
      </c>
      <c r="J1368" s="56" t="s">
        <v>25</v>
      </c>
      <c r="K1368" s="56" t="s">
        <v>6328</v>
      </c>
      <c r="L1368" s="56" t="s">
        <v>27</v>
      </c>
      <c r="M1368" s="56" t="s">
        <v>7903</v>
      </c>
      <c r="N1368" s="56" t="s">
        <v>751</v>
      </c>
      <c r="O1368" s="56" t="s">
        <v>407</v>
      </c>
      <c r="P1368" s="56" t="s">
        <v>752</v>
      </c>
      <c r="Q1368" s="56" t="s">
        <v>32</v>
      </c>
      <c r="R1368" s="56" t="s">
        <v>32</v>
      </c>
      <c r="S1368" s="56" t="s">
        <v>32</v>
      </c>
      <c r="T1368" s="56" t="s">
        <v>32</v>
      </c>
      <c r="U1368" s="56" t="s">
        <v>32</v>
      </c>
      <c r="V1368" s="56" t="s">
        <v>32</v>
      </c>
      <c r="W1368" s="2" t="str">
        <f t="shared" si="43"/>
        <v>PHCEBNDetention</v>
      </c>
    </row>
    <row r="1369" spans="1:23" s="2" customFormat="1" ht="14.45" customHeight="1">
      <c r="A1369" s="2" t="str">
        <f>+IF(B1369="N","",IF(COUNTIF(B:B,B1369)&gt;1,COUNTIF(B$3:B1369,B1369),""))</f>
        <v/>
      </c>
      <c r="B1369" s="2" t="str">
        <f>+IF(F1369="Detention",IF(G1369&amp;E1369='Import Demurrage Detention'!$G$2&amp;'Import Demurrage Detention'!$C$3,"Y","N"),IF(G1369&amp;E1369='Import Demurrage Detention'!$H$2&amp;'Import Demurrage Detention'!$C$3,"Y","N"))</f>
        <v>N</v>
      </c>
      <c r="C1369" s="56" t="s">
        <v>744</v>
      </c>
      <c r="D1369" s="56" t="s">
        <v>544</v>
      </c>
      <c r="E1369" s="56" t="s">
        <v>21</v>
      </c>
      <c r="F1369" s="56" t="s">
        <v>22</v>
      </c>
      <c r="G1369" s="56" t="s">
        <v>746</v>
      </c>
      <c r="H1369" s="57">
        <v>44362</v>
      </c>
      <c r="I1369" s="56" t="s">
        <v>6484</v>
      </c>
      <c r="J1369" s="56" t="s">
        <v>25</v>
      </c>
      <c r="K1369" s="56" t="s">
        <v>55</v>
      </c>
      <c r="L1369" s="56" t="s">
        <v>27</v>
      </c>
      <c r="M1369" s="56" t="s">
        <v>7903</v>
      </c>
      <c r="N1369" s="56" t="s">
        <v>751</v>
      </c>
      <c r="O1369" s="56" t="s">
        <v>407</v>
      </c>
      <c r="P1369" s="56" t="s">
        <v>752</v>
      </c>
      <c r="Q1369" s="56" t="s">
        <v>32</v>
      </c>
      <c r="R1369" s="56" t="s">
        <v>32</v>
      </c>
      <c r="S1369" s="56" t="s">
        <v>32</v>
      </c>
      <c r="T1369" s="56" t="s">
        <v>32</v>
      </c>
      <c r="U1369" s="56" t="s">
        <v>32</v>
      </c>
      <c r="V1369" s="56" t="s">
        <v>32</v>
      </c>
      <c r="W1369" s="2" t="str">
        <f t="shared" si="43"/>
        <v>PHCEBNDetention</v>
      </c>
    </row>
    <row r="1370" spans="1:23" s="2" customFormat="1" ht="14.45" customHeight="1">
      <c r="A1370" s="2" t="str">
        <f>+IF(B1370="N","",IF(COUNTIF(B:B,B1370)&gt;1,COUNTIF(B$3:B1370,B1370),""))</f>
        <v/>
      </c>
      <c r="B1370" s="2" t="str">
        <f>+IF(F1370="Detention",IF(G1370&amp;E1370='Import Demurrage Detention'!$G$2&amp;'Import Demurrage Detention'!$C$3,"Y","N"),IF(G1370&amp;E1370='Import Demurrage Detention'!$H$2&amp;'Import Demurrage Detention'!$C$3,"Y","N"))</f>
        <v>N</v>
      </c>
      <c r="C1370" s="56" t="s">
        <v>744</v>
      </c>
      <c r="D1370" s="56" t="s">
        <v>544</v>
      </c>
      <c r="E1370" s="56" t="s">
        <v>21</v>
      </c>
      <c r="F1370" s="56" t="s">
        <v>22</v>
      </c>
      <c r="G1370" s="56" t="s">
        <v>747</v>
      </c>
      <c r="H1370" s="57">
        <v>44362</v>
      </c>
      <c r="I1370" s="56" t="s">
        <v>6484</v>
      </c>
      <c r="J1370" s="56" t="s">
        <v>25</v>
      </c>
      <c r="K1370" s="56" t="s">
        <v>26</v>
      </c>
      <c r="L1370" s="56" t="s">
        <v>27</v>
      </c>
      <c r="M1370" s="56" t="s">
        <v>7903</v>
      </c>
      <c r="N1370" s="56" t="s">
        <v>749</v>
      </c>
      <c r="O1370" s="56" t="s">
        <v>407</v>
      </c>
      <c r="P1370" s="56" t="s">
        <v>750</v>
      </c>
      <c r="Q1370" s="56" t="s">
        <v>32</v>
      </c>
      <c r="R1370" s="56" t="s">
        <v>32</v>
      </c>
      <c r="S1370" s="56" t="s">
        <v>32</v>
      </c>
      <c r="T1370" s="56" t="s">
        <v>32</v>
      </c>
      <c r="U1370" s="56" t="s">
        <v>32</v>
      </c>
      <c r="V1370" s="56" t="s">
        <v>32</v>
      </c>
      <c r="W1370" s="2" t="str">
        <f t="shared" si="43"/>
        <v>PHMNLNDetention</v>
      </c>
    </row>
    <row r="1371" spans="1:23" s="2" customFormat="1" ht="14.45" customHeight="1">
      <c r="A1371" s="2" t="str">
        <f>+IF(B1371="N","",IF(COUNTIF(B:B,B1371)&gt;1,COUNTIF(B$3:B1371,B1371),""))</f>
        <v/>
      </c>
      <c r="B1371" s="2" t="str">
        <f>+IF(F1371="Detention",IF(G1371&amp;E1371='Import Demurrage Detention'!$G$2&amp;'Import Demurrage Detention'!$C$3,"Y","N"),IF(G1371&amp;E1371='Import Demurrage Detention'!$H$2&amp;'Import Demurrage Detention'!$C$3,"Y","N"))</f>
        <v>N</v>
      </c>
      <c r="C1371" s="56" t="s">
        <v>744</v>
      </c>
      <c r="D1371" s="56" t="s">
        <v>544</v>
      </c>
      <c r="E1371" s="56" t="s">
        <v>21</v>
      </c>
      <c r="F1371" s="56" t="s">
        <v>22</v>
      </c>
      <c r="G1371" s="56" t="s">
        <v>747</v>
      </c>
      <c r="H1371" s="57">
        <v>44362</v>
      </c>
      <c r="I1371" s="56" t="s">
        <v>6484</v>
      </c>
      <c r="J1371" s="56" t="s">
        <v>25</v>
      </c>
      <c r="K1371" s="56" t="s">
        <v>64</v>
      </c>
      <c r="L1371" s="56" t="s">
        <v>27</v>
      </c>
      <c r="M1371" s="56" t="s">
        <v>7903</v>
      </c>
      <c r="N1371" s="56" t="s">
        <v>749</v>
      </c>
      <c r="O1371" s="56" t="s">
        <v>407</v>
      </c>
      <c r="P1371" s="56" t="s">
        <v>750</v>
      </c>
      <c r="Q1371" s="56" t="s">
        <v>32</v>
      </c>
      <c r="R1371" s="56" t="s">
        <v>32</v>
      </c>
      <c r="S1371" s="56" t="s">
        <v>32</v>
      </c>
      <c r="T1371" s="56" t="s">
        <v>32</v>
      </c>
      <c r="U1371" s="56" t="s">
        <v>32</v>
      </c>
      <c r="V1371" s="56" t="s">
        <v>32</v>
      </c>
      <c r="W1371" s="2" t="str">
        <f t="shared" si="43"/>
        <v>PHMNLNDetention</v>
      </c>
    </row>
    <row r="1372" spans="1:23" s="2" customFormat="1" ht="14.45" customHeight="1">
      <c r="A1372" s="2" t="str">
        <f>+IF(B1372="N","",IF(COUNTIF(B:B,B1372)&gt;1,COUNTIF(B$3:B1372,B1372),""))</f>
        <v/>
      </c>
      <c r="B1372" s="2" t="str">
        <f>+IF(F1372="Detention",IF(G1372&amp;E1372='Import Demurrage Detention'!$G$2&amp;'Import Demurrage Detention'!$C$3,"Y","N"),IF(G1372&amp;E1372='Import Demurrage Detention'!$H$2&amp;'Import Demurrage Detention'!$C$3,"Y","N"))</f>
        <v>N</v>
      </c>
      <c r="C1372" s="56" t="s">
        <v>744</v>
      </c>
      <c r="D1372" s="56" t="s">
        <v>544</v>
      </c>
      <c r="E1372" s="56" t="s">
        <v>21</v>
      </c>
      <c r="F1372" s="56" t="s">
        <v>22</v>
      </c>
      <c r="G1372" s="56" t="s">
        <v>747</v>
      </c>
      <c r="H1372" s="57">
        <v>44362</v>
      </c>
      <c r="I1372" s="56" t="s">
        <v>6484</v>
      </c>
      <c r="J1372" s="56" t="s">
        <v>25</v>
      </c>
      <c r="K1372" s="56" t="s">
        <v>6328</v>
      </c>
      <c r="L1372" s="56" t="s">
        <v>27</v>
      </c>
      <c r="M1372" s="56" t="s">
        <v>7903</v>
      </c>
      <c r="N1372" s="56" t="s">
        <v>751</v>
      </c>
      <c r="O1372" s="56" t="s">
        <v>407</v>
      </c>
      <c r="P1372" s="56" t="s">
        <v>752</v>
      </c>
      <c r="Q1372" s="56" t="s">
        <v>32</v>
      </c>
      <c r="R1372" s="56" t="s">
        <v>32</v>
      </c>
      <c r="S1372" s="56" t="s">
        <v>32</v>
      </c>
      <c r="T1372" s="56" t="s">
        <v>32</v>
      </c>
      <c r="U1372" s="56" t="s">
        <v>32</v>
      </c>
      <c r="V1372" s="56" t="s">
        <v>32</v>
      </c>
      <c r="W1372" s="2" t="str">
        <f t="shared" si="43"/>
        <v>PHMNLNDetention</v>
      </c>
    </row>
    <row r="1373" spans="1:23" s="2" customFormat="1" ht="14.45" customHeight="1">
      <c r="A1373" s="2" t="str">
        <f>+IF(B1373="N","",IF(COUNTIF(B:B,B1373)&gt;1,COUNTIF(B$3:B1373,B1373),""))</f>
        <v/>
      </c>
      <c r="B1373" s="2" t="str">
        <f>+IF(F1373="Detention",IF(G1373&amp;E1373='Import Demurrage Detention'!$G$2&amp;'Import Demurrage Detention'!$C$3,"Y","N"),IF(G1373&amp;E1373='Import Demurrage Detention'!$H$2&amp;'Import Demurrage Detention'!$C$3,"Y","N"))</f>
        <v>N</v>
      </c>
      <c r="C1373" s="56" t="s">
        <v>744</v>
      </c>
      <c r="D1373" s="56" t="s">
        <v>544</v>
      </c>
      <c r="E1373" s="56" t="s">
        <v>21</v>
      </c>
      <c r="F1373" s="56" t="s">
        <v>22</v>
      </c>
      <c r="G1373" s="56" t="s">
        <v>747</v>
      </c>
      <c r="H1373" s="57">
        <v>44362</v>
      </c>
      <c r="I1373" s="56" t="s">
        <v>6484</v>
      </c>
      <c r="J1373" s="56" t="s">
        <v>25</v>
      </c>
      <c r="K1373" s="56" t="s">
        <v>55</v>
      </c>
      <c r="L1373" s="56" t="s">
        <v>27</v>
      </c>
      <c r="M1373" s="56" t="s">
        <v>7903</v>
      </c>
      <c r="N1373" s="56" t="s">
        <v>751</v>
      </c>
      <c r="O1373" s="56" t="s">
        <v>407</v>
      </c>
      <c r="P1373" s="56" t="s">
        <v>752</v>
      </c>
      <c r="Q1373" s="56" t="s">
        <v>32</v>
      </c>
      <c r="R1373" s="56" t="s">
        <v>32</v>
      </c>
      <c r="S1373" s="56" t="s">
        <v>32</v>
      </c>
      <c r="T1373" s="56" t="s">
        <v>32</v>
      </c>
      <c r="U1373" s="56" t="s">
        <v>32</v>
      </c>
      <c r="V1373" s="56" t="s">
        <v>32</v>
      </c>
      <c r="W1373" s="2" t="str">
        <f t="shared" si="43"/>
        <v>PHMNLNDetention</v>
      </c>
    </row>
    <row r="1374" spans="1:23" s="2" customFormat="1" ht="14.45" customHeight="1">
      <c r="A1374" s="2" t="str">
        <f>+IF(B1374="N","",IF(COUNTIF(B:B,B1374)&gt;1,COUNTIF(B$3:B1374,B1374),""))</f>
        <v/>
      </c>
      <c r="B1374" s="2" t="str">
        <f>+IF(F1374="Detention",IF(G1374&amp;E1374='Import Demurrage Detention'!$G$2&amp;'Import Demurrage Detention'!$C$3,"Y","N"),IF(G1374&amp;E1374='Import Demurrage Detention'!$H$2&amp;'Import Demurrage Detention'!$C$3,"Y","N"))</f>
        <v>N</v>
      </c>
      <c r="C1374" s="56" t="s">
        <v>744</v>
      </c>
      <c r="D1374" s="56" t="s">
        <v>544</v>
      </c>
      <c r="E1374" s="56" t="s">
        <v>21</v>
      </c>
      <c r="F1374" s="56" t="s">
        <v>22</v>
      </c>
      <c r="G1374" s="56" t="s">
        <v>748</v>
      </c>
      <c r="H1374" s="57">
        <v>44362</v>
      </c>
      <c r="I1374" s="56" t="s">
        <v>6484</v>
      </c>
      <c r="J1374" s="56" t="s">
        <v>25</v>
      </c>
      <c r="K1374" s="56" t="s">
        <v>26</v>
      </c>
      <c r="L1374" s="56" t="s">
        <v>27</v>
      </c>
      <c r="M1374" s="56" t="s">
        <v>7903</v>
      </c>
      <c r="N1374" s="56" t="s">
        <v>749</v>
      </c>
      <c r="O1374" s="56" t="s">
        <v>407</v>
      </c>
      <c r="P1374" s="56" t="s">
        <v>750</v>
      </c>
      <c r="Q1374" s="56" t="s">
        <v>32</v>
      </c>
      <c r="R1374" s="56" t="s">
        <v>32</v>
      </c>
      <c r="S1374" s="56" t="s">
        <v>32</v>
      </c>
      <c r="T1374" s="56" t="s">
        <v>32</v>
      </c>
      <c r="U1374" s="56" t="s">
        <v>32</v>
      </c>
      <c r="V1374" s="56" t="s">
        <v>32</v>
      </c>
      <c r="W1374" s="2" t="str">
        <f t="shared" si="43"/>
        <v>PHPNANDetention</v>
      </c>
    </row>
    <row r="1375" spans="1:23" s="2" customFormat="1" ht="14.45" customHeight="1">
      <c r="A1375" s="2" t="str">
        <f>+IF(B1375="N","",IF(COUNTIF(B:B,B1375)&gt;1,COUNTIF(B$3:B1375,B1375),""))</f>
        <v/>
      </c>
      <c r="B1375" s="2" t="str">
        <f>+IF(F1375="Detention",IF(G1375&amp;E1375='Import Demurrage Detention'!$G$2&amp;'Import Demurrage Detention'!$C$3,"Y","N"),IF(G1375&amp;E1375='Import Demurrage Detention'!$H$2&amp;'Import Demurrage Detention'!$C$3,"Y","N"))</f>
        <v>N</v>
      </c>
      <c r="C1375" s="56" t="s">
        <v>744</v>
      </c>
      <c r="D1375" s="56" t="s">
        <v>544</v>
      </c>
      <c r="E1375" s="56" t="s">
        <v>21</v>
      </c>
      <c r="F1375" s="56" t="s">
        <v>22</v>
      </c>
      <c r="G1375" s="56" t="s">
        <v>748</v>
      </c>
      <c r="H1375" s="57">
        <v>44362</v>
      </c>
      <c r="I1375" s="56" t="s">
        <v>6484</v>
      </c>
      <c r="J1375" s="56" t="s">
        <v>25</v>
      </c>
      <c r="K1375" s="56" t="s">
        <v>64</v>
      </c>
      <c r="L1375" s="56" t="s">
        <v>27</v>
      </c>
      <c r="M1375" s="56" t="s">
        <v>7903</v>
      </c>
      <c r="N1375" s="56" t="s">
        <v>749</v>
      </c>
      <c r="O1375" s="56" t="s">
        <v>407</v>
      </c>
      <c r="P1375" s="56" t="s">
        <v>750</v>
      </c>
      <c r="Q1375" s="56" t="s">
        <v>32</v>
      </c>
      <c r="R1375" s="56" t="s">
        <v>32</v>
      </c>
      <c r="S1375" s="56" t="s">
        <v>32</v>
      </c>
      <c r="T1375" s="56" t="s">
        <v>32</v>
      </c>
      <c r="U1375" s="56" t="s">
        <v>32</v>
      </c>
      <c r="V1375" s="56" t="s">
        <v>32</v>
      </c>
      <c r="W1375" s="2" t="str">
        <f t="shared" si="43"/>
        <v>PHPNANDetention</v>
      </c>
    </row>
    <row r="1376" spans="1:23" s="2" customFormat="1" ht="14.45" customHeight="1">
      <c r="A1376" s="2" t="str">
        <f>+IF(B1376="N","",IF(COUNTIF(B:B,B1376)&gt;1,COUNTIF(B$3:B1376,B1376),""))</f>
        <v/>
      </c>
      <c r="B1376" s="2" t="str">
        <f>+IF(F1376="Detention",IF(G1376&amp;E1376='Import Demurrage Detention'!$G$2&amp;'Import Demurrage Detention'!$C$3,"Y","N"),IF(G1376&amp;E1376='Import Demurrage Detention'!$H$2&amp;'Import Demurrage Detention'!$C$3,"Y","N"))</f>
        <v>N</v>
      </c>
      <c r="C1376" s="56" t="s">
        <v>744</v>
      </c>
      <c r="D1376" s="56" t="s">
        <v>544</v>
      </c>
      <c r="E1376" s="56" t="s">
        <v>21</v>
      </c>
      <c r="F1376" s="56" t="s">
        <v>22</v>
      </c>
      <c r="G1376" s="56" t="s">
        <v>748</v>
      </c>
      <c r="H1376" s="57">
        <v>44362</v>
      </c>
      <c r="I1376" s="56" t="s">
        <v>6484</v>
      </c>
      <c r="J1376" s="56" t="s">
        <v>25</v>
      </c>
      <c r="K1376" s="56" t="s">
        <v>6328</v>
      </c>
      <c r="L1376" s="56" t="s">
        <v>27</v>
      </c>
      <c r="M1376" s="56" t="s">
        <v>7903</v>
      </c>
      <c r="N1376" s="56" t="s">
        <v>751</v>
      </c>
      <c r="O1376" s="56" t="s">
        <v>407</v>
      </c>
      <c r="P1376" s="56" t="s">
        <v>752</v>
      </c>
      <c r="Q1376" s="56" t="s">
        <v>32</v>
      </c>
      <c r="R1376" s="56" t="s">
        <v>32</v>
      </c>
      <c r="S1376" s="56" t="s">
        <v>32</v>
      </c>
      <c r="T1376" s="56" t="s">
        <v>32</v>
      </c>
      <c r="U1376" s="56" t="s">
        <v>32</v>
      </c>
      <c r="V1376" s="56" t="s">
        <v>32</v>
      </c>
      <c r="W1376" s="2" t="str">
        <f t="shared" si="43"/>
        <v>PHPNANDetention</v>
      </c>
    </row>
    <row r="1377" spans="1:23" s="2" customFormat="1" ht="14.45" customHeight="1">
      <c r="A1377" s="2" t="str">
        <f>+IF(B1377="N","",IF(COUNTIF(B:B,B1377)&gt;1,COUNTIF(B$3:B1377,B1377),""))</f>
        <v/>
      </c>
      <c r="B1377" s="2" t="str">
        <f>+IF(F1377="Detention",IF(G1377&amp;E1377='Import Demurrage Detention'!$G$2&amp;'Import Demurrage Detention'!$C$3,"Y","N"),IF(G1377&amp;E1377='Import Demurrage Detention'!$H$2&amp;'Import Demurrage Detention'!$C$3,"Y","N"))</f>
        <v>N</v>
      </c>
      <c r="C1377" s="56" t="s">
        <v>744</v>
      </c>
      <c r="D1377" s="56" t="s">
        <v>544</v>
      </c>
      <c r="E1377" s="56" t="s">
        <v>21</v>
      </c>
      <c r="F1377" s="56" t="s">
        <v>22</v>
      </c>
      <c r="G1377" s="56" t="s">
        <v>748</v>
      </c>
      <c r="H1377" s="57">
        <v>44362</v>
      </c>
      <c r="I1377" s="56" t="s">
        <v>6484</v>
      </c>
      <c r="J1377" s="56" t="s">
        <v>25</v>
      </c>
      <c r="K1377" s="56" t="s">
        <v>55</v>
      </c>
      <c r="L1377" s="56" t="s">
        <v>27</v>
      </c>
      <c r="M1377" s="56" t="s">
        <v>7903</v>
      </c>
      <c r="N1377" s="56" t="s">
        <v>751</v>
      </c>
      <c r="O1377" s="56" t="s">
        <v>407</v>
      </c>
      <c r="P1377" s="56" t="s">
        <v>752</v>
      </c>
      <c r="Q1377" s="56" t="s">
        <v>32</v>
      </c>
      <c r="R1377" s="56" t="s">
        <v>32</v>
      </c>
      <c r="S1377" s="56" t="s">
        <v>32</v>
      </c>
      <c r="T1377" s="56" t="s">
        <v>32</v>
      </c>
      <c r="U1377" s="56" t="s">
        <v>32</v>
      </c>
      <c r="V1377" s="56" t="s">
        <v>32</v>
      </c>
      <c r="W1377" s="2" t="str">
        <f t="shared" si="43"/>
        <v>PHPNANDetention</v>
      </c>
    </row>
    <row r="1378" spans="1:23" s="2" customFormat="1" ht="14.45" customHeight="1">
      <c r="A1378" s="2" t="str">
        <f>+IF(B1378="N","",IF(COUNTIF(B:B,B1378)&gt;1,COUNTIF(B$3:B1378,B1378),""))</f>
        <v/>
      </c>
      <c r="B1378" s="2" t="str">
        <f>+IF(F1378="Detention",IF(G1378&amp;E1378='Import Demurrage Detention'!$G$2&amp;'Import Demurrage Detention'!$C$3,"Y","N"),IF(G1378&amp;E1378='Import Demurrage Detention'!$H$2&amp;'Import Demurrage Detention'!$C$3,"Y","N"))</f>
        <v>N</v>
      </c>
      <c r="C1378" s="56" t="s">
        <v>753</v>
      </c>
      <c r="D1378" s="56" t="s">
        <v>312</v>
      </c>
      <c r="E1378" s="56" t="s">
        <v>21</v>
      </c>
      <c r="F1378" s="56" t="s">
        <v>6317</v>
      </c>
      <c r="G1378" s="56" t="s">
        <v>754</v>
      </c>
      <c r="H1378" s="57">
        <v>43994</v>
      </c>
      <c r="I1378" s="56" t="s">
        <v>6484</v>
      </c>
      <c r="J1378" s="56" t="s">
        <v>25</v>
      </c>
      <c r="K1378" s="56" t="s">
        <v>26</v>
      </c>
      <c r="L1378" s="56" t="s">
        <v>27</v>
      </c>
      <c r="M1378" s="56" t="s">
        <v>6485</v>
      </c>
      <c r="N1378" s="56" t="s">
        <v>35</v>
      </c>
      <c r="O1378" s="56" t="s">
        <v>755</v>
      </c>
      <c r="P1378" s="56" t="s">
        <v>139</v>
      </c>
      <c r="Q1378" s="56" t="s">
        <v>756</v>
      </c>
      <c r="R1378" s="56" t="s">
        <v>131</v>
      </c>
      <c r="S1378" s="56" t="s">
        <v>32</v>
      </c>
      <c r="T1378" s="56" t="s">
        <v>32</v>
      </c>
      <c r="U1378" s="56" t="s">
        <v>32</v>
      </c>
      <c r="V1378" s="56" t="s">
        <v>32</v>
      </c>
      <c r="W1378" s="2" t="str">
        <f t="shared" si="43"/>
        <v>PLGDNNDemurrage</v>
      </c>
    </row>
    <row r="1379" spans="1:23" s="2" customFormat="1" ht="14.45" customHeight="1">
      <c r="A1379" s="2" t="str">
        <f>+IF(B1379="N","",IF(COUNTIF(B:B,B1379)&gt;1,COUNTIF(B$3:B1379,B1379),""))</f>
        <v/>
      </c>
      <c r="B1379" s="2" t="str">
        <f>+IF(F1379="Detention",IF(G1379&amp;E1379='Import Demurrage Detention'!$G$2&amp;'Import Demurrage Detention'!$C$3,"Y","N"),IF(G1379&amp;E1379='Import Demurrage Detention'!$H$2&amp;'Import Demurrage Detention'!$C$3,"Y","N"))</f>
        <v>N</v>
      </c>
      <c r="C1379" s="56" t="s">
        <v>753</v>
      </c>
      <c r="D1379" s="56" t="s">
        <v>312</v>
      </c>
      <c r="E1379" s="56" t="s">
        <v>21</v>
      </c>
      <c r="F1379" s="56" t="s">
        <v>6317</v>
      </c>
      <c r="G1379" s="56" t="s">
        <v>754</v>
      </c>
      <c r="H1379" s="57">
        <v>43994</v>
      </c>
      <c r="I1379" s="56" t="s">
        <v>6484</v>
      </c>
      <c r="J1379" s="56" t="s">
        <v>25</v>
      </c>
      <c r="K1379" s="56" t="s">
        <v>64</v>
      </c>
      <c r="L1379" s="56" t="s">
        <v>27</v>
      </c>
      <c r="M1379" s="56" t="s">
        <v>6485</v>
      </c>
      <c r="N1379" s="56" t="s">
        <v>35</v>
      </c>
      <c r="O1379" s="56" t="s">
        <v>755</v>
      </c>
      <c r="P1379" s="56" t="s">
        <v>139</v>
      </c>
      <c r="Q1379" s="56" t="s">
        <v>756</v>
      </c>
      <c r="R1379" s="56" t="s">
        <v>131</v>
      </c>
      <c r="S1379" s="56" t="s">
        <v>32</v>
      </c>
      <c r="T1379" s="56" t="s">
        <v>32</v>
      </c>
      <c r="U1379" s="56" t="s">
        <v>32</v>
      </c>
      <c r="V1379" s="56" t="s">
        <v>32</v>
      </c>
      <c r="W1379" s="2" t="str">
        <f t="shared" si="43"/>
        <v>PLGDNNDemurrage</v>
      </c>
    </row>
    <row r="1380" spans="1:23" s="2" customFormat="1" ht="14.45" customHeight="1">
      <c r="A1380" s="2" t="str">
        <f>+IF(B1380="N","",IF(COUNTIF(B:B,B1380)&gt;1,COUNTIF(B$3:B1380,B1380),""))</f>
        <v/>
      </c>
      <c r="B1380" s="2" t="str">
        <f>+IF(F1380="Detention",IF(G1380&amp;E1380='Import Demurrage Detention'!$G$2&amp;'Import Demurrage Detention'!$C$3,"Y","N"),IF(G1380&amp;E1380='Import Demurrage Detention'!$H$2&amp;'Import Demurrage Detention'!$C$3,"Y","N"))</f>
        <v>N</v>
      </c>
      <c r="C1380" s="56" t="s">
        <v>753</v>
      </c>
      <c r="D1380" s="56" t="s">
        <v>312</v>
      </c>
      <c r="E1380" s="56" t="s">
        <v>21</v>
      </c>
      <c r="F1380" s="56" t="s">
        <v>6317</v>
      </c>
      <c r="G1380" s="56" t="s">
        <v>754</v>
      </c>
      <c r="H1380" s="57">
        <v>43994</v>
      </c>
      <c r="I1380" s="56" t="s">
        <v>6484</v>
      </c>
      <c r="J1380" s="56" t="s">
        <v>25</v>
      </c>
      <c r="K1380" s="56" t="s">
        <v>6328</v>
      </c>
      <c r="L1380" s="56" t="s">
        <v>27</v>
      </c>
      <c r="M1380" s="56" t="s">
        <v>6485</v>
      </c>
      <c r="N1380" s="56" t="s">
        <v>85</v>
      </c>
      <c r="O1380" s="56" t="s">
        <v>755</v>
      </c>
      <c r="P1380" s="56" t="s">
        <v>87</v>
      </c>
      <c r="Q1380" s="56" t="s">
        <v>756</v>
      </c>
      <c r="R1380" s="56" t="s">
        <v>401</v>
      </c>
      <c r="S1380" s="56" t="s">
        <v>32</v>
      </c>
      <c r="T1380" s="56" t="s">
        <v>32</v>
      </c>
      <c r="U1380" s="56" t="s">
        <v>32</v>
      </c>
      <c r="V1380" s="56" t="s">
        <v>32</v>
      </c>
      <c r="W1380" s="2" t="str">
        <f t="shared" si="43"/>
        <v>PLGDNNDemurrage</v>
      </c>
    </row>
    <row r="1381" spans="1:23" s="2" customFormat="1" ht="14.45" customHeight="1">
      <c r="A1381" s="2" t="str">
        <f>+IF(B1381="N","",IF(COUNTIF(B:B,B1381)&gt;1,COUNTIF(B$3:B1381,B1381),""))</f>
        <v/>
      </c>
      <c r="B1381" s="2" t="str">
        <f>+IF(F1381="Detention",IF(G1381&amp;E1381='Import Demurrage Detention'!$G$2&amp;'Import Demurrage Detention'!$C$3,"Y","N"),IF(G1381&amp;E1381='Import Demurrage Detention'!$H$2&amp;'Import Demurrage Detention'!$C$3,"Y","N"))</f>
        <v>N</v>
      </c>
      <c r="C1381" s="56" t="s">
        <v>753</v>
      </c>
      <c r="D1381" s="56" t="s">
        <v>312</v>
      </c>
      <c r="E1381" s="56" t="s">
        <v>21</v>
      </c>
      <c r="F1381" s="56" t="s">
        <v>6317</v>
      </c>
      <c r="G1381" s="56" t="s">
        <v>754</v>
      </c>
      <c r="H1381" s="57">
        <v>43994</v>
      </c>
      <c r="I1381" s="56" t="s">
        <v>6484</v>
      </c>
      <c r="J1381" s="56" t="s">
        <v>25</v>
      </c>
      <c r="K1381" s="56" t="s">
        <v>55</v>
      </c>
      <c r="L1381" s="56" t="s">
        <v>27</v>
      </c>
      <c r="M1381" s="56" t="s">
        <v>6485</v>
      </c>
      <c r="N1381" s="56" t="s">
        <v>85</v>
      </c>
      <c r="O1381" s="56" t="s">
        <v>755</v>
      </c>
      <c r="P1381" s="56" t="s">
        <v>87</v>
      </c>
      <c r="Q1381" s="56" t="s">
        <v>756</v>
      </c>
      <c r="R1381" s="56" t="s">
        <v>401</v>
      </c>
      <c r="S1381" s="56" t="s">
        <v>32</v>
      </c>
      <c r="T1381" s="56" t="s">
        <v>32</v>
      </c>
      <c r="U1381" s="56" t="s">
        <v>32</v>
      </c>
      <c r="V1381" s="56" t="s">
        <v>32</v>
      </c>
      <c r="W1381" s="2" t="str">
        <f t="shared" si="43"/>
        <v>PLGDNNDemurrage</v>
      </c>
    </row>
    <row r="1382" spans="1:23" s="2" customFormat="1" ht="14.45" customHeight="1">
      <c r="A1382" s="2" t="str">
        <f>+IF(B1382="N","",IF(COUNTIF(B:B,B1382)&gt;1,COUNTIF(B$3:B1382,B1382),""))</f>
        <v/>
      </c>
      <c r="B1382" s="2" t="str">
        <f>+IF(F1382="Detention",IF(G1382&amp;E1382='Import Demurrage Detention'!$G$2&amp;'Import Demurrage Detention'!$C$3,"Y","N"),IF(G1382&amp;E1382='Import Demurrage Detention'!$H$2&amp;'Import Demurrage Detention'!$C$3,"Y","N"))</f>
        <v>N</v>
      </c>
      <c r="C1382" s="56" t="s">
        <v>753</v>
      </c>
      <c r="D1382" s="56" t="s">
        <v>312</v>
      </c>
      <c r="E1382" s="56" t="s">
        <v>21</v>
      </c>
      <c r="F1382" s="56" t="s">
        <v>22</v>
      </c>
      <c r="G1382" s="56" t="s">
        <v>754</v>
      </c>
      <c r="H1382" s="57">
        <v>43994</v>
      </c>
      <c r="I1382" s="56" t="s">
        <v>354</v>
      </c>
      <c r="J1382" s="56" t="s">
        <v>89</v>
      </c>
      <c r="K1382" s="56" t="s">
        <v>26</v>
      </c>
      <c r="L1382" s="56" t="s">
        <v>27</v>
      </c>
      <c r="M1382" s="56" t="s">
        <v>6406</v>
      </c>
      <c r="N1382" s="56" t="s">
        <v>35</v>
      </c>
      <c r="O1382" s="56" t="s">
        <v>108</v>
      </c>
      <c r="P1382" s="56" t="s">
        <v>139</v>
      </c>
      <c r="Q1382" s="56" t="s">
        <v>32</v>
      </c>
      <c r="R1382" s="56" t="s">
        <v>32</v>
      </c>
      <c r="S1382" s="56" t="s">
        <v>32</v>
      </c>
      <c r="T1382" s="56" t="s">
        <v>32</v>
      </c>
      <c r="U1382" s="56" t="s">
        <v>32</v>
      </c>
      <c r="V1382" s="56" t="s">
        <v>32</v>
      </c>
      <c r="W1382" s="2" t="str">
        <f t="shared" si="43"/>
        <v>PLGDNNDetention</v>
      </c>
    </row>
    <row r="1383" spans="1:23" s="2" customFormat="1" ht="14.45" customHeight="1">
      <c r="A1383" s="2" t="str">
        <f>+IF(B1383="N","",IF(COUNTIF(B:B,B1383)&gt;1,COUNTIF(B$3:B1383,B1383),""))</f>
        <v/>
      </c>
      <c r="B1383" s="2" t="str">
        <f>+IF(F1383="Detention",IF(G1383&amp;E1383='Import Demurrage Detention'!$G$2&amp;'Import Demurrage Detention'!$C$3,"Y","N"),IF(G1383&amp;E1383='Import Demurrage Detention'!$H$2&amp;'Import Demurrage Detention'!$C$3,"Y","N"))</f>
        <v>N</v>
      </c>
      <c r="C1383" s="56" t="s">
        <v>753</v>
      </c>
      <c r="D1383" s="56" t="s">
        <v>312</v>
      </c>
      <c r="E1383" s="56" t="s">
        <v>21</v>
      </c>
      <c r="F1383" s="56" t="s">
        <v>22</v>
      </c>
      <c r="G1383" s="56" t="s">
        <v>754</v>
      </c>
      <c r="H1383" s="57">
        <v>43994</v>
      </c>
      <c r="I1383" s="56" t="s">
        <v>354</v>
      </c>
      <c r="J1383" s="56" t="s">
        <v>89</v>
      </c>
      <c r="K1383" s="56" t="s">
        <v>64</v>
      </c>
      <c r="L1383" s="56" t="s">
        <v>27</v>
      </c>
      <c r="M1383" s="56" t="s">
        <v>6406</v>
      </c>
      <c r="N1383" s="56" t="s">
        <v>35</v>
      </c>
      <c r="O1383" s="56" t="s">
        <v>108</v>
      </c>
      <c r="P1383" s="56" t="s">
        <v>139</v>
      </c>
      <c r="Q1383" s="56" t="s">
        <v>32</v>
      </c>
      <c r="R1383" s="56" t="s">
        <v>32</v>
      </c>
      <c r="S1383" s="56" t="s">
        <v>32</v>
      </c>
      <c r="T1383" s="56" t="s">
        <v>32</v>
      </c>
      <c r="U1383" s="56" t="s">
        <v>32</v>
      </c>
      <c r="V1383" s="56" t="s">
        <v>32</v>
      </c>
      <c r="W1383" s="2" t="str">
        <f t="shared" si="43"/>
        <v>PLGDNNDetention</v>
      </c>
    </row>
    <row r="1384" spans="1:23" s="2" customFormat="1" ht="14.45" customHeight="1">
      <c r="A1384" s="2" t="str">
        <f>+IF(B1384="N","",IF(COUNTIF(B:B,B1384)&gt;1,COUNTIF(B$3:B1384,B1384),""))</f>
        <v/>
      </c>
      <c r="B1384" s="2" t="str">
        <f>+IF(F1384="Detention",IF(G1384&amp;E1384='Import Demurrage Detention'!$G$2&amp;'Import Demurrage Detention'!$C$3,"Y","N"),IF(G1384&amp;E1384='Import Demurrage Detention'!$H$2&amp;'Import Demurrage Detention'!$C$3,"Y","N"))</f>
        <v>N</v>
      </c>
      <c r="C1384" s="56" t="s">
        <v>753</v>
      </c>
      <c r="D1384" s="56" t="s">
        <v>312</v>
      </c>
      <c r="E1384" s="56" t="s">
        <v>21</v>
      </c>
      <c r="F1384" s="56" t="s">
        <v>22</v>
      </c>
      <c r="G1384" s="56" t="s">
        <v>754</v>
      </c>
      <c r="H1384" s="57">
        <v>43994</v>
      </c>
      <c r="I1384" s="56" t="s">
        <v>354</v>
      </c>
      <c r="J1384" s="56" t="s">
        <v>89</v>
      </c>
      <c r="K1384" s="56" t="s">
        <v>6328</v>
      </c>
      <c r="L1384" s="56" t="s">
        <v>27</v>
      </c>
      <c r="M1384" s="56" t="s">
        <v>6406</v>
      </c>
      <c r="N1384" s="56" t="s">
        <v>85</v>
      </c>
      <c r="O1384" s="56" t="s">
        <v>108</v>
      </c>
      <c r="P1384" s="56" t="s">
        <v>87</v>
      </c>
      <c r="Q1384" s="56" t="s">
        <v>32</v>
      </c>
      <c r="R1384" s="56" t="s">
        <v>32</v>
      </c>
      <c r="S1384" s="56" t="s">
        <v>32</v>
      </c>
      <c r="T1384" s="56" t="s">
        <v>32</v>
      </c>
      <c r="U1384" s="56" t="s">
        <v>32</v>
      </c>
      <c r="V1384" s="56" t="s">
        <v>32</v>
      </c>
      <c r="W1384" s="2" t="str">
        <f t="shared" si="43"/>
        <v>PLGDNNDetention</v>
      </c>
    </row>
    <row r="1385" spans="1:23" s="2" customFormat="1" ht="14.45" customHeight="1">
      <c r="A1385" s="2" t="str">
        <f>+IF(B1385="N","",IF(COUNTIF(B:B,B1385)&gt;1,COUNTIF(B$3:B1385,B1385),""))</f>
        <v/>
      </c>
      <c r="B1385" s="2" t="str">
        <f>+IF(F1385="Detention",IF(G1385&amp;E1385='Import Demurrage Detention'!$G$2&amp;'Import Demurrage Detention'!$C$3,"Y","N"),IF(G1385&amp;E1385='Import Demurrage Detention'!$H$2&amp;'Import Demurrage Detention'!$C$3,"Y","N"))</f>
        <v>N</v>
      </c>
      <c r="C1385" s="56" t="s">
        <v>753</v>
      </c>
      <c r="D1385" s="56" t="s">
        <v>312</v>
      </c>
      <c r="E1385" s="56" t="s">
        <v>21</v>
      </c>
      <c r="F1385" s="56" t="s">
        <v>22</v>
      </c>
      <c r="G1385" s="56" t="s">
        <v>754</v>
      </c>
      <c r="H1385" s="57">
        <v>43994</v>
      </c>
      <c r="I1385" s="56" t="s">
        <v>354</v>
      </c>
      <c r="J1385" s="56" t="s">
        <v>89</v>
      </c>
      <c r="K1385" s="56" t="s">
        <v>55</v>
      </c>
      <c r="L1385" s="56" t="s">
        <v>27</v>
      </c>
      <c r="M1385" s="56" t="s">
        <v>6406</v>
      </c>
      <c r="N1385" s="56" t="s">
        <v>85</v>
      </c>
      <c r="O1385" s="56" t="s">
        <v>108</v>
      </c>
      <c r="P1385" s="56" t="s">
        <v>87</v>
      </c>
      <c r="Q1385" s="56" t="s">
        <v>32</v>
      </c>
      <c r="R1385" s="56" t="s">
        <v>32</v>
      </c>
      <c r="S1385" s="56" t="s">
        <v>32</v>
      </c>
      <c r="T1385" s="56" t="s">
        <v>32</v>
      </c>
      <c r="U1385" s="56" t="s">
        <v>32</v>
      </c>
      <c r="V1385" s="56" t="s">
        <v>32</v>
      </c>
      <c r="W1385" s="2" t="str">
        <f t="shared" si="43"/>
        <v>PLGDNNDetention</v>
      </c>
    </row>
    <row r="1386" spans="1:23" s="2" customFormat="1" ht="14.45" customHeight="1">
      <c r="A1386" s="2" t="str">
        <f>+IF(B1386="N","",IF(COUNTIF(B:B,B1386)&gt;1,COUNTIF(B$3:B1386,B1386),""))</f>
        <v/>
      </c>
      <c r="B1386" s="2" t="str">
        <f>+IF(F1386="Detention",IF(G1386&amp;E1386='Import Demurrage Detention'!$G$2&amp;'Import Demurrage Detention'!$C$3,"Y","N"),IF(G1386&amp;E1386='Import Demurrage Detention'!$H$2&amp;'Import Demurrage Detention'!$C$3,"Y","N"))</f>
        <v>N</v>
      </c>
      <c r="C1386" s="56" t="s">
        <v>758</v>
      </c>
      <c r="D1386" s="56" t="s">
        <v>688</v>
      </c>
      <c r="E1386" s="56" t="s">
        <v>21</v>
      </c>
      <c r="F1386" s="56" t="s">
        <v>5786</v>
      </c>
      <c r="G1386" s="56" t="s">
        <v>759</v>
      </c>
      <c r="H1386" s="57">
        <v>43578</v>
      </c>
      <c r="I1386" s="56" t="s">
        <v>81</v>
      </c>
      <c r="J1386" s="56" t="s">
        <v>25</v>
      </c>
      <c r="K1386" s="56" t="s">
        <v>26</v>
      </c>
      <c r="L1386" s="56" t="s">
        <v>27</v>
      </c>
      <c r="M1386" s="56" t="s">
        <v>513</v>
      </c>
      <c r="N1386" s="56" t="s">
        <v>760</v>
      </c>
      <c r="O1386" s="56" t="s">
        <v>62</v>
      </c>
      <c r="P1386" s="56" t="s">
        <v>29</v>
      </c>
      <c r="Q1386" s="56" t="s">
        <v>32</v>
      </c>
      <c r="R1386" s="56" t="s">
        <v>32</v>
      </c>
      <c r="S1386" s="56" t="s">
        <v>32</v>
      </c>
      <c r="T1386" s="56" t="s">
        <v>32</v>
      </c>
      <c r="U1386" s="56" t="s">
        <v>32</v>
      </c>
      <c r="V1386" s="56" t="s">
        <v>32</v>
      </c>
      <c r="W1386" s="2" t="str">
        <f t="shared" si="43"/>
        <v>PTLEXNStorage</v>
      </c>
    </row>
    <row r="1387" spans="1:23" s="2" customFormat="1" ht="14.45" customHeight="1">
      <c r="A1387" s="2" t="str">
        <f>+IF(B1387="N","",IF(COUNTIF(B:B,B1387)&gt;1,COUNTIF(B$3:B1387,B1387),""))</f>
        <v/>
      </c>
      <c r="B1387" s="2" t="str">
        <f>+IF(F1387="Detention",IF(G1387&amp;E1387='Import Demurrage Detention'!$G$2&amp;'Import Demurrage Detention'!$C$3,"Y","N"),IF(G1387&amp;E1387='Import Demurrage Detention'!$H$2&amp;'Import Demurrage Detention'!$C$3,"Y","N"))</f>
        <v>N</v>
      </c>
      <c r="C1387" s="56" t="s">
        <v>758</v>
      </c>
      <c r="D1387" s="56" t="s">
        <v>688</v>
      </c>
      <c r="E1387" s="56" t="s">
        <v>21</v>
      </c>
      <c r="F1387" s="56" t="s">
        <v>5786</v>
      </c>
      <c r="G1387" s="56" t="s">
        <v>759</v>
      </c>
      <c r="H1387" s="57">
        <v>43578</v>
      </c>
      <c r="I1387" s="56" t="s">
        <v>81</v>
      </c>
      <c r="J1387" s="56" t="s">
        <v>25</v>
      </c>
      <c r="K1387" s="56" t="s">
        <v>64</v>
      </c>
      <c r="L1387" s="56" t="s">
        <v>27</v>
      </c>
      <c r="M1387" s="56" t="s">
        <v>513</v>
      </c>
      <c r="N1387" s="56" t="s">
        <v>760</v>
      </c>
      <c r="O1387" s="56" t="s">
        <v>62</v>
      </c>
      <c r="P1387" s="56" t="s">
        <v>29</v>
      </c>
      <c r="Q1387" s="56" t="s">
        <v>32</v>
      </c>
      <c r="R1387" s="56" t="s">
        <v>32</v>
      </c>
      <c r="S1387" s="56" t="s">
        <v>32</v>
      </c>
      <c r="T1387" s="56" t="s">
        <v>32</v>
      </c>
      <c r="U1387" s="56" t="s">
        <v>32</v>
      </c>
      <c r="V1387" s="56" t="s">
        <v>32</v>
      </c>
      <c r="W1387" s="2" t="str">
        <f t="shared" si="43"/>
        <v>PTLEXNStorage</v>
      </c>
    </row>
    <row r="1388" spans="1:23" s="2" customFormat="1" ht="14.45" customHeight="1">
      <c r="A1388" s="2" t="str">
        <f>+IF(B1388="N","",IF(COUNTIF(B:B,B1388)&gt;1,COUNTIF(B$3:B1388,B1388),""))</f>
        <v/>
      </c>
      <c r="B1388" s="2" t="str">
        <f>+IF(F1388="Detention",IF(G1388&amp;E1388='Import Demurrage Detention'!$G$2&amp;'Import Demurrage Detention'!$C$3,"Y","N"),IF(G1388&amp;E1388='Import Demurrage Detention'!$H$2&amp;'Import Demurrage Detention'!$C$3,"Y","N"))</f>
        <v>N</v>
      </c>
      <c r="C1388" s="56" t="s">
        <v>758</v>
      </c>
      <c r="D1388" s="56" t="s">
        <v>688</v>
      </c>
      <c r="E1388" s="56" t="s">
        <v>21</v>
      </c>
      <c r="F1388" s="56" t="s">
        <v>5786</v>
      </c>
      <c r="G1388" s="56" t="s">
        <v>759</v>
      </c>
      <c r="H1388" s="57">
        <v>43578</v>
      </c>
      <c r="I1388" s="56" t="s">
        <v>81</v>
      </c>
      <c r="J1388" s="56" t="s">
        <v>25</v>
      </c>
      <c r="K1388" s="56" t="s">
        <v>6328</v>
      </c>
      <c r="L1388" s="56" t="s">
        <v>27</v>
      </c>
      <c r="M1388" s="56" t="s">
        <v>513</v>
      </c>
      <c r="N1388" s="56" t="s">
        <v>622</v>
      </c>
      <c r="O1388" s="56" t="s">
        <v>62</v>
      </c>
      <c r="P1388" s="56" t="s">
        <v>34</v>
      </c>
      <c r="Q1388" s="56" t="s">
        <v>32</v>
      </c>
      <c r="R1388" s="56" t="s">
        <v>32</v>
      </c>
      <c r="S1388" s="56" t="s">
        <v>32</v>
      </c>
      <c r="T1388" s="56" t="s">
        <v>32</v>
      </c>
      <c r="U1388" s="56" t="s">
        <v>32</v>
      </c>
      <c r="V1388" s="56" t="s">
        <v>32</v>
      </c>
      <c r="W1388" s="2" t="str">
        <f t="shared" si="43"/>
        <v>PTLEXNStorage</v>
      </c>
    </row>
    <row r="1389" spans="1:23" s="2" customFormat="1" ht="14.45" customHeight="1">
      <c r="A1389" s="2" t="str">
        <f>+IF(B1389="N","",IF(COUNTIF(B:B,B1389)&gt;1,COUNTIF(B$3:B1389,B1389),""))</f>
        <v/>
      </c>
      <c r="B1389" s="2" t="str">
        <f>+IF(F1389="Detention",IF(G1389&amp;E1389='Import Demurrage Detention'!$G$2&amp;'Import Demurrage Detention'!$C$3,"Y","N"),IF(G1389&amp;E1389='Import Demurrage Detention'!$H$2&amp;'Import Demurrage Detention'!$C$3,"Y","N"))</f>
        <v>N</v>
      </c>
      <c r="C1389" s="56" t="s">
        <v>758</v>
      </c>
      <c r="D1389" s="56" t="s">
        <v>688</v>
      </c>
      <c r="E1389" s="56" t="s">
        <v>21</v>
      </c>
      <c r="F1389" s="56" t="s">
        <v>5786</v>
      </c>
      <c r="G1389" s="56" t="s">
        <v>759</v>
      </c>
      <c r="H1389" s="57">
        <v>43578</v>
      </c>
      <c r="I1389" s="56" t="s">
        <v>81</v>
      </c>
      <c r="J1389" s="56" t="s">
        <v>25</v>
      </c>
      <c r="K1389" s="56" t="s">
        <v>55</v>
      </c>
      <c r="L1389" s="56" t="s">
        <v>27</v>
      </c>
      <c r="M1389" s="56" t="s">
        <v>513</v>
      </c>
      <c r="N1389" s="56" t="s">
        <v>622</v>
      </c>
      <c r="O1389" s="56" t="s">
        <v>62</v>
      </c>
      <c r="P1389" s="56" t="s">
        <v>34</v>
      </c>
      <c r="Q1389" s="56" t="s">
        <v>32</v>
      </c>
      <c r="R1389" s="56" t="s">
        <v>32</v>
      </c>
      <c r="S1389" s="56" t="s">
        <v>32</v>
      </c>
      <c r="T1389" s="56" t="s">
        <v>32</v>
      </c>
      <c r="U1389" s="56" t="s">
        <v>32</v>
      </c>
      <c r="V1389" s="56" t="s">
        <v>32</v>
      </c>
      <c r="W1389" s="2" t="str">
        <f t="shared" si="43"/>
        <v>PTLEXNStorage</v>
      </c>
    </row>
    <row r="1390" spans="1:23" s="2" customFormat="1" ht="14.45" customHeight="1">
      <c r="A1390" s="2" t="str">
        <f>+IF(B1390="N","",IF(COUNTIF(B:B,B1390)&gt;1,COUNTIF(B$3:B1390,B1390),""))</f>
        <v/>
      </c>
      <c r="B1390" s="2" t="str">
        <f>+IF(F1390="Detention",IF(G1390&amp;E1390='Import Demurrage Detention'!$G$2&amp;'Import Demurrage Detention'!$C$3,"Y","N"),IF(G1390&amp;E1390='Import Demurrage Detention'!$H$2&amp;'Import Demurrage Detention'!$C$3,"Y","N"))</f>
        <v>N</v>
      </c>
      <c r="C1390" s="56" t="s">
        <v>758</v>
      </c>
      <c r="D1390" s="56" t="s">
        <v>688</v>
      </c>
      <c r="E1390" s="56" t="s">
        <v>21</v>
      </c>
      <c r="F1390" s="56" t="s">
        <v>5786</v>
      </c>
      <c r="G1390" s="56" t="s">
        <v>762</v>
      </c>
      <c r="H1390" s="57">
        <v>43578</v>
      </c>
      <c r="I1390" s="56" t="s">
        <v>88</v>
      </c>
      <c r="J1390" s="56" t="s">
        <v>25</v>
      </c>
      <c r="K1390" s="56" t="s">
        <v>26</v>
      </c>
      <c r="L1390" s="56" t="s">
        <v>27</v>
      </c>
      <c r="M1390" s="56" t="s">
        <v>763</v>
      </c>
      <c r="N1390" s="56" t="s">
        <v>760</v>
      </c>
      <c r="O1390" s="56" t="s">
        <v>62</v>
      </c>
      <c r="P1390" s="56" t="s">
        <v>29</v>
      </c>
      <c r="Q1390" s="56" t="s">
        <v>32</v>
      </c>
      <c r="R1390" s="56" t="s">
        <v>32</v>
      </c>
      <c r="S1390" s="56" t="s">
        <v>32</v>
      </c>
      <c r="T1390" s="56" t="s">
        <v>32</v>
      </c>
      <c r="U1390" s="56" t="s">
        <v>32</v>
      </c>
      <c r="V1390" s="56" t="s">
        <v>32</v>
      </c>
      <c r="W1390" s="2" t="str">
        <f t="shared" si="43"/>
        <v>PTLISNStorage</v>
      </c>
    </row>
    <row r="1391" spans="1:23" s="2" customFormat="1" ht="14.45" customHeight="1">
      <c r="A1391" s="2" t="str">
        <f>+IF(B1391="N","",IF(COUNTIF(B:B,B1391)&gt;1,COUNTIF(B$3:B1391,B1391),""))</f>
        <v/>
      </c>
      <c r="B1391" s="2" t="str">
        <f>+IF(F1391="Detention",IF(G1391&amp;E1391='Import Demurrage Detention'!$G$2&amp;'Import Demurrage Detention'!$C$3,"Y","N"),IF(G1391&amp;E1391='Import Demurrage Detention'!$H$2&amp;'Import Demurrage Detention'!$C$3,"Y","N"))</f>
        <v>N</v>
      </c>
      <c r="C1391" s="56" t="s">
        <v>758</v>
      </c>
      <c r="D1391" s="56" t="s">
        <v>688</v>
      </c>
      <c r="E1391" s="56" t="s">
        <v>21</v>
      </c>
      <c r="F1391" s="56" t="s">
        <v>5786</v>
      </c>
      <c r="G1391" s="56" t="s">
        <v>762</v>
      </c>
      <c r="H1391" s="57">
        <v>43578</v>
      </c>
      <c r="I1391" s="56" t="s">
        <v>88</v>
      </c>
      <c r="J1391" s="56" t="s">
        <v>25</v>
      </c>
      <c r="K1391" s="56" t="s">
        <v>64</v>
      </c>
      <c r="L1391" s="56" t="s">
        <v>27</v>
      </c>
      <c r="M1391" s="56" t="s">
        <v>763</v>
      </c>
      <c r="N1391" s="56" t="s">
        <v>760</v>
      </c>
      <c r="O1391" s="56" t="s">
        <v>62</v>
      </c>
      <c r="P1391" s="56" t="s">
        <v>29</v>
      </c>
      <c r="Q1391" s="56" t="s">
        <v>32</v>
      </c>
      <c r="R1391" s="56" t="s">
        <v>32</v>
      </c>
      <c r="S1391" s="56" t="s">
        <v>32</v>
      </c>
      <c r="T1391" s="56" t="s">
        <v>32</v>
      </c>
      <c r="U1391" s="56" t="s">
        <v>32</v>
      </c>
      <c r="V1391" s="56" t="s">
        <v>32</v>
      </c>
      <c r="W1391" s="2" t="str">
        <f t="shared" si="43"/>
        <v>PTLISNStorage</v>
      </c>
    </row>
    <row r="1392" spans="1:23" s="2" customFormat="1" ht="14.45" customHeight="1">
      <c r="A1392" s="2" t="str">
        <f>+IF(B1392="N","",IF(COUNTIF(B:B,B1392)&gt;1,COUNTIF(B$3:B1392,B1392),""))</f>
        <v/>
      </c>
      <c r="B1392" s="2" t="str">
        <f>+IF(F1392="Detention",IF(G1392&amp;E1392='Import Demurrage Detention'!$G$2&amp;'Import Demurrage Detention'!$C$3,"Y","N"),IF(G1392&amp;E1392='Import Demurrage Detention'!$H$2&amp;'Import Demurrage Detention'!$C$3,"Y","N"))</f>
        <v>N</v>
      </c>
      <c r="C1392" s="56" t="s">
        <v>758</v>
      </c>
      <c r="D1392" s="56" t="s">
        <v>688</v>
      </c>
      <c r="E1392" s="56" t="s">
        <v>21</v>
      </c>
      <c r="F1392" s="56" t="s">
        <v>5786</v>
      </c>
      <c r="G1392" s="56" t="s">
        <v>762</v>
      </c>
      <c r="H1392" s="57">
        <v>43578</v>
      </c>
      <c r="I1392" s="56" t="s">
        <v>88</v>
      </c>
      <c r="J1392" s="56" t="s">
        <v>25</v>
      </c>
      <c r="K1392" s="56" t="s">
        <v>6328</v>
      </c>
      <c r="L1392" s="56" t="s">
        <v>27</v>
      </c>
      <c r="M1392" s="56" t="s">
        <v>763</v>
      </c>
      <c r="N1392" s="56" t="s">
        <v>622</v>
      </c>
      <c r="O1392" s="56" t="s">
        <v>62</v>
      </c>
      <c r="P1392" s="56" t="s">
        <v>34</v>
      </c>
      <c r="Q1392" s="56" t="s">
        <v>32</v>
      </c>
      <c r="R1392" s="56" t="s">
        <v>32</v>
      </c>
      <c r="S1392" s="56" t="s">
        <v>32</v>
      </c>
      <c r="T1392" s="56" t="s">
        <v>32</v>
      </c>
      <c r="U1392" s="56" t="s">
        <v>32</v>
      </c>
      <c r="V1392" s="56" t="s">
        <v>32</v>
      </c>
      <c r="W1392" s="2" t="str">
        <f t="shared" si="43"/>
        <v>PTLISNStorage</v>
      </c>
    </row>
    <row r="1393" spans="1:23" s="2" customFormat="1" ht="14.45" customHeight="1">
      <c r="A1393" s="2" t="str">
        <f>+IF(B1393="N","",IF(COUNTIF(B:B,B1393)&gt;1,COUNTIF(B$3:B1393,B1393),""))</f>
        <v/>
      </c>
      <c r="B1393" s="2" t="str">
        <f>+IF(F1393="Detention",IF(G1393&amp;E1393='Import Demurrage Detention'!$G$2&amp;'Import Demurrage Detention'!$C$3,"Y","N"),IF(G1393&amp;E1393='Import Demurrage Detention'!$H$2&amp;'Import Demurrage Detention'!$C$3,"Y","N"))</f>
        <v>N</v>
      </c>
      <c r="C1393" s="56" t="s">
        <v>758</v>
      </c>
      <c r="D1393" s="56" t="s">
        <v>688</v>
      </c>
      <c r="E1393" s="56" t="s">
        <v>21</v>
      </c>
      <c r="F1393" s="56" t="s">
        <v>5786</v>
      </c>
      <c r="G1393" s="56" t="s">
        <v>762</v>
      </c>
      <c r="H1393" s="57">
        <v>43578</v>
      </c>
      <c r="I1393" s="56" t="s">
        <v>88</v>
      </c>
      <c r="J1393" s="56" t="s">
        <v>25</v>
      </c>
      <c r="K1393" s="56" t="s">
        <v>55</v>
      </c>
      <c r="L1393" s="56" t="s">
        <v>27</v>
      </c>
      <c r="M1393" s="56" t="s">
        <v>763</v>
      </c>
      <c r="N1393" s="56" t="s">
        <v>622</v>
      </c>
      <c r="O1393" s="56" t="s">
        <v>62</v>
      </c>
      <c r="P1393" s="56" t="s">
        <v>34</v>
      </c>
      <c r="Q1393" s="56" t="s">
        <v>32</v>
      </c>
      <c r="R1393" s="56" t="s">
        <v>32</v>
      </c>
      <c r="S1393" s="56" t="s">
        <v>32</v>
      </c>
      <c r="T1393" s="56" t="s">
        <v>32</v>
      </c>
      <c r="U1393" s="56" t="s">
        <v>32</v>
      </c>
      <c r="V1393" s="56" t="s">
        <v>32</v>
      </c>
      <c r="W1393" s="2" t="str">
        <f t="shared" si="43"/>
        <v>PTLISNStorage</v>
      </c>
    </row>
    <row r="1394" spans="1:23" s="2" customFormat="1" ht="14.45" customHeight="1">
      <c r="A1394" s="2" t="str">
        <f>+IF(B1394="N","",IF(COUNTIF(B:B,B1394)&gt;1,COUNTIF(B$3:B1394,B1394),""))</f>
        <v/>
      </c>
      <c r="B1394" s="2" t="str">
        <f>+IF(F1394="Detention",IF(G1394&amp;E1394='Import Demurrage Detention'!$G$2&amp;'Import Demurrage Detention'!$C$3,"Y","N"),IF(G1394&amp;E1394='Import Demurrage Detention'!$H$2&amp;'Import Demurrage Detention'!$C$3,"Y","N"))</f>
        <v>N</v>
      </c>
      <c r="C1394" s="56" t="s">
        <v>758</v>
      </c>
      <c r="D1394" s="56" t="s">
        <v>688</v>
      </c>
      <c r="E1394" s="56" t="s">
        <v>21</v>
      </c>
      <c r="F1394" s="56" t="s">
        <v>22</v>
      </c>
      <c r="G1394" s="56" t="s">
        <v>759</v>
      </c>
      <c r="H1394" s="57">
        <v>44326</v>
      </c>
      <c r="I1394" s="56" t="s">
        <v>88</v>
      </c>
      <c r="J1394" s="56" t="s">
        <v>25</v>
      </c>
      <c r="K1394" s="56" t="s">
        <v>26</v>
      </c>
      <c r="L1394" s="56" t="s">
        <v>27</v>
      </c>
      <c r="M1394" s="56" t="s">
        <v>399</v>
      </c>
      <c r="N1394" s="56" t="s">
        <v>306</v>
      </c>
      <c r="O1394" s="56" t="s">
        <v>208</v>
      </c>
      <c r="P1394" s="56" t="s">
        <v>83</v>
      </c>
      <c r="Q1394" s="56" t="s">
        <v>32</v>
      </c>
      <c r="R1394" s="56" t="s">
        <v>32</v>
      </c>
      <c r="S1394" s="56" t="s">
        <v>32</v>
      </c>
      <c r="T1394" s="56" t="s">
        <v>32</v>
      </c>
      <c r="U1394" s="56" t="s">
        <v>32</v>
      </c>
      <c r="V1394" s="56" t="s">
        <v>32</v>
      </c>
      <c r="W1394" s="2" t="str">
        <f t="shared" si="43"/>
        <v>PTLEXNDetention</v>
      </c>
    </row>
    <row r="1395" spans="1:23" s="2" customFormat="1" ht="14.45" customHeight="1">
      <c r="A1395" s="2" t="str">
        <f>+IF(B1395="N","",IF(COUNTIF(B:B,B1395)&gt;1,COUNTIF(B$3:B1395,B1395),""))</f>
        <v/>
      </c>
      <c r="B1395" s="2" t="str">
        <f>+IF(F1395="Detention",IF(G1395&amp;E1395='Import Demurrage Detention'!$G$2&amp;'Import Demurrage Detention'!$C$3,"Y","N"),IF(G1395&amp;E1395='Import Demurrage Detention'!$H$2&amp;'Import Demurrage Detention'!$C$3,"Y","N"))</f>
        <v>N</v>
      </c>
      <c r="C1395" s="56" t="s">
        <v>758</v>
      </c>
      <c r="D1395" s="56" t="s">
        <v>688</v>
      </c>
      <c r="E1395" s="56" t="s">
        <v>21</v>
      </c>
      <c r="F1395" s="56" t="s">
        <v>22</v>
      </c>
      <c r="G1395" s="56" t="s">
        <v>759</v>
      </c>
      <c r="H1395" s="57">
        <v>44326</v>
      </c>
      <c r="I1395" s="56" t="s">
        <v>88</v>
      </c>
      <c r="J1395" s="56" t="s">
        <v>25</v>
      </c>
      <c r="K1395" s="56" t="s">
        <v>64</v>
      </c>
      <c r="L1395" s="56" t="s">
        <v>27</v>
      </c>
      <c r="M1395" s="56" t="s">
        <v>399</v>
      </c>
      <c r="N1395" s="56" t="s">
        <v>306</v>
      </c>
      <c r="O1395" s="56" t="s">
        <v>208</v>
      </c>
      <c r="P1395" s="56" t="s">
        <v>83</v>
      </c>
      <c r="Q1395" s="56" t="s">
        <v>32</v>
      </c>
      <c r="R1395" s="56" t="s">
        <v>32</v>
      </c>
      <c r="S1395" s="56" t="s">
        <v>32</v>
      </c>
      <c r="T1395" s="56" t="s">
        <v>32</v>
      </c>
      <c r="U1395" s="56" t="s">
        <v>32</v>
      </c>
      <c r="V1395" s="56" t="s">
        <v>32</v>
      </c>
      <c r="W1395" s="2" t="str">
        <f t="shared" si="43"/>
        <v>PTLEXNDetention</v>
      </c>
    </row>
    <row r="1396" spans="1:23" s="2" customFormat="1" ht="14.45" customHeight="1">
      <c r="A1396" s="2" t="str">
        <f>+IF(B1396="N","",IF(COUNTIF(B:B,B1396)&gt;1,COUNTIF(B$3:B1396,B1396),""))</f>
        <v/>
      </c>
      <c r="B1396" s="2" t="str">
        <f>+IF(F1396="Detention",IF(G1396&amp;E1396='Import Demurrage Detention'!$G$2&amp;'Import Demurrage Detention'!$C$3,"Y","N"),IF(G1396&amp;E1396='Import Demurrage Detention'!$H$2&amp;'Import Demurrage Detention'!$C$3,"Y","N"))</f>
        <v>N</v>
      </c>
      <c r="C1396" s="56" t="s">
        <v>758</v>
      </c>
      <c r="D1396" s="56" t="s">
        <v>688</v>
      </c>
      <c r="E1396" s="56" t="s">
        <v>21</v>
      </c>
      <c r="F1396" s="56" t="s">
        <v>22</v>
      </c>
      <c r="G1396" s="56" t="s">
        <v>759</v>
      </c>
      <c r="H1396" s="57">
        <v>44326</v>
      </c>
      <c r="I1396" s="56" t="s">
        <v>88</v>
      </c>
      <c r="J1396" s="56" t="s">
        <v>25</v>
      </c>
      <c r="K1396" s="56" t="s">
        <v>6328</v>
      </c>
      <c r="L1396" s="56" t="s">
        <v>27</v>
      </c>
      <c r="M1396" s="56" t="s">
        <v>399</v>
      </c>
      <c r="N1396" s="56" t="s">
        <v>83</v>
      </c>
      <c r="O1396" s="56" t="s">
        <v>208</v>
      </c>
      <c r="P1396" s="56" t="s">
        <v>85</v>
      </c>
      <c r="Q1396" s="56" t="s">
        <v>32</v>
      </c>
      <c r="R1396" s="56" t="s">
        <v>32</v>
      </c>
      <c r="S1396" s="56" t="s">
        <v>32</v>
      </c>
      <c r="T1396" s="56" t="s">
        <v>32</v>
      </c>
      <c r="U1396" s="56" t="s">
        <v>32</v>
      </c>
      <c r="V1396" s="56" t="s">
        <v>32</v>
      </c>
      <c r="W1396" s="2" t="str">
        <f t="shared" si="43"/>
        <v>PTLEXNDetention</v>
      </c>
    </row>
    <row r="1397" spans="1:23" s="2" customFormat="1" ht="14.45" customHeight="1">
      <c r="A1397" s="2" t="str">
        <f>+IF(B1397="N","",IF(COUNTIF(B:B,B1397)&gt;1,COUNTIF(B$3:B1397,B1397),""))</f>
        <v/>
      </c>
      <c r="B1397" s="2" t="str">
        <f>+IF(F1397="Detention",IF(G1397&amp;E1397='Import Demurrage Detention'!$G$2&amp;'Import Demurrage Detention'!$C$3,"Y","N"),IF(G1397&amp;E1397='Import Demurrage Detention'!$H$2&amp;'Import Demurrage Detention'!$C$3,"Y","N"))</f>
        <v>N</v>
      </c>
      <c r="C1397" s="56" t="s">
        <v>758</v>
      </c>
      <c r="D1397" s="56" t="s">
        <v>688</v>
      </c>
      <c r="E1397" s="56" t="s">
        <v>21</v>
      </c>
      <c r="F1397" s="56" t="s">
        <v>22</v>
      </c>
      <c r="G1397" s="56" t="s">
        <v>759</v>
      </c>
      <c r="H1397" s="57">
        <v>44326</v>
      </c>
      <c r="I1397" s="56" t="s">
        <v>88</v>
      </c>
      <c r="J1397" s="56" t="s">
        <v>25</v>
      </c>
      <c r="K1397" s="56" t="s">
        <v>55</v>
      </c>
      <c r="L1397" s="56" t="s">
        <v>27</v>
      </c>
      <c r="M1397" s="56" t="s">
        <v>399</v>
      </c>
      <c r="N1397" s="56" t="s">
        <v>83</v>
      </c>
      <c r="O1397" s="56" t="s">
        <v>208</v>
      </c>
      <c r="P1397" s="56" t="s">
        <v>85</v>
      </c>
      <c r="Q1397" s="56" t="s">
        <v>32</v>
      </c>
      <c r="R1397" s="56" t="s">
        <v>32</v>
      </c>
      <c r="S1397" s="56" t="s">
        <v>32</v>
      </c>
      <c r="T1397" s="56" t="s">
        <v>32</v>
      </c>
      <c r="U1397" s="56" t="s">
        <v>32</v>
      </c>
      <c r="V1397" s="56" t="s">
        <v>32</v>
      </c>
      <c r="W1397" s="2" t="str">
        <f t="shared" si="43"/>
        <v>PTLEXNDetention</v>
      </c>
    </row>
    <row r="1398" spans="1:23" s="2" customFormat="1" ht="14.45" customHeight="1">
      <c r="A1398" s="2" t="str">
        <f>+IF(B1398="N","",IF(COUNTIF(B:B,B1398)&gt;1,COUNTIF(B$3:B1398,B1398),""))</f>
        <v/>
      </c>
      <c r="B1398" s="2" t="str">
        <f>+IF(F1398="Detention",IF(G1398&amp;E1398='Import Demurrage Detention'!$G$2&amp;'Import Demurrage Detention'!$C$3,"Y","N"),IF(G1398&amp;E1398='Import Demurrage Detention'!$H$2&amp;'Import Demurrage Detention'!$C$3,"Y","N"))</f>
        <v>N</v>
      </c>
      <c r="C1398" s="56" t="s">
        <v>758</v>
      </c>
      <c r="D1398" s="56" t="s">
        <v>688</v>
      </c>
      <c r="E1398" s="56" t="s">
        <v>21</v>
      </c>
      <c r="F1398" s="56" t="s">
        <v>22</v>
      </c>
      <c r="G1398" s="56" t="s">
        <v>762</v>
      </c>
      <c r="H1398" s="57">
        <v>44326</v>
      </c>
      <c r="I1398" s="56" t="s">
        <v>88</v>
      </c>
      <c r="J1398" s="56" t="s">
        <v>25</v>
      </c>
      <c r="K1398" s="56" t="s">
        <v>26</v>
      </c>
      <c r="L1398" s="56" t="s">
        <v>27</v>
      </c>
      <c r="M1398" s="56" t="s">
        <v>399</v>
      </c>
      <c r="N1398" s="56" t="s">
        <v>306</v>
      </c>
      <c r="O1398" s="56" t="s">
        <v>208</v>
      </c>
      <c r="P1398" s="56" t="s">
        <v>83</v>
      </c>
      <c r="Q1398" s="56" t="s">
        <v>32</v>
      </c>
      <c r="R1398" s="56" t="s">
        <v>32</v>
      </c>
      <c r="S1398" s="56" t="s">
        <v>32</v>
      </c>
      <c r="T1398" s="56" t="s">
        <v>32</v>
      </c>
      <c r="U1398" s="56" t="s">
        <v>32</v>
      </c>
      <c r="V1398" s="56" t="s">
        <v>32</v>
      </c>
      <c r="W1398" s="2" t="str">
        <f t="shared" si="43"/>
        <v>PTLISNDetention</v>
      </c>
    </row>
    <row r="1399" spans="1:23" s="2" customFormat="1" ht="14.45" customHeight="1">
      <c r="A1399" s="2" t="str">
        <f>+IF(B1399="N","",IF(COUNTIF(B:B,B1399)&gt;1,COUNTIF(B$3:B1399,B1399),""))</f>
        <v/>
      </c>
      <c r="B1399" s="2" t="str">
        <f>+IF(F1399="Detention",IF(G1399&amp;E1399='Import Demurrage Detention'!$G$2&amp;'Import Demurrage Detention'!$C$3,"Y","N"),IF(G1399&amp;E1399='Import Demurrage Detention'!$H$2&amp;'Import Demurrage Detention'!$C$3,"Y","N"))</f>
        <v>N</v>
      </c>
      <c r="C1399" s="56" t="s">
        <v>758</v>
      </c>
      <c r="D1399" s="56" t="s">
        <v>688</v>
      </c>
      <c r="E1399" s="56" t="s">
        <v>21</v>
      </c>
      <c r="F1399" s="56" t="s">
        <v>22</v>
      </c>
      <c r="G1399" s="56" t="s">
        <v>762</v>
      </c>
      <c r="H1399" s="57">
        <v>44326</v>
      </c>
      <c r="I1399" s="56" t="s">
        <v>88</v>
      </c>
      <c r="J1399" s="56" t="s">
        <v>25</v>
      </c>
      <c r="K1399" s="56" t="s">
        <v>64</v>
      </c>
      <c r="L1399" s="56" t="s">
        <v>27</v>
      </c>
      <c r="M1399" s="56" t="s">
        <v>399</v>
      </c>
      <c r="N1399" s="56" t="s">
        <v>306</v>
      </c>
      <c r="O1399" s="56" t="s">
        <v>208</v>
      </c>
      <c r="P1399" s="56" t="s">
        <v>83</v>
      </c>
      <c r="Q1399" s="56" t="s">
        <v>32</v>
      </c>
      <c r="R1399" s="56" t="s">
        <v>32</v>
      </c>
      <c r="S1399" s="56" t="s">
        <v>32</v>
      </c>
      <c r="T1399" s="56" t="s">
        <v>32</v>
      </c>
      <c r="U1399" s="56" t="s">
        <v>32</v>
      </c>
      <c r="V1399" s="56" t="s">
        <v>32</v>
      </c>
      <c r="W1399" s="2" t="str">
        <f t="shared" si="43"/>
        <v>PTLISNDetention</v>
      </c>
    </row>
    <row r="1400" spans="1:23" s="2" customFormat="1" ht="14.45" customHeight="1">
      <c r="A1400" s="2" t="str">
        <f>+IF(B1400="N","",IF(COUNTIF(B:B,B1400)&gt;1,COUNTIF(B$3:B1400,B1400),""))</f>
        <v/>
      </c>
      <c r="B1400" s="2" t="str">
        <f>+IF(F1400="Detention",IF(G1400&amp;E1400='Import Demurrage Detention'!$G$2&amp;'Import Demurrage Detention'!$C$3,"Y","N"),IF(G1400&amp;E1400='Import Demurrage Detention'!$H$2&amp;'Import Demurrage Detention'!$C$3,"Y","N"))</f>
        <v>N</v>
      </c>
      <c r="C1400" s="56" t="s">
        <v>758</v>
      </c>
      <c r="D1400" s="56" t="s">
        <v>688</v>
      </c>
      <c r="E1400" s="56" t="s">
        <v>21</v>
      </c>
      <c r="F1400" s="56" t="s">
        <v>22</v>
      </c>
      <c r="G1400" s="56" t="s">
        <v>762</v>
      </c>
      <c r="H1400" s="57">
        <v>44326</v>
      </c>
      <c r="I1400" s="56" t="s">
        <v>88</v>
      </c>
      <c r="J1400" s="56" t="s">
        <v>25</v>
      </c>
      <c r="K1400" s="56" t="s">
        <v>6328</v>
      </c>
      <c r="L1400" s="56" t="s">
        <v>27</v>
      </c>
      <c r="M1400" s="56" t="s">
        <v>399</v>
      </c>
      <c r="N1400" s="56" t="s">
        <v>83</v>
      </c>
      <c r="O1400" s="56" t="s">
        <v>208</v>
      </c>
      <c r="P1400" s="56" t="s">
        <v>85</v>
      </c>
      <c r="Q1400" s="56" t="s">
        <v>32</v>
      </c>
      <c r="R1400" s="56" t="s">
        <v>32</v>
      </c>
      <c r="S1400" s="56" t="s">
        <v>32</v>
      </c>
      <c r="T1400" s="56" t="s">
        <v>32</v>
      </c>
      <c r="U1400" s="56" t="s">
        <v>32</v>
      </c>
      <c r="V1400" s="56" t="s">
        <v>32</v>
      </c>
      <c r="W1400" s="2" t="str">
        <f t="shared" si="43"/>
        <v>PTLISNDetention</v>
      </c>
    </row>
    <row r="1401" spans="1:23" s="2" customFormat="1" ht="14.45" customHeight="1">
      <c r="A1401" s="2" t="str">
        <f>+IF(B1401="N","",IF(COUNTIF(B:B,B1401)&gt;1,COUNTIF(B$3:B1401,B1401),""))</f>
        <v/>
      </c>
      <c r="B1401" s="2" t="str">
        <f>+IF(F1401="Detention",IF(G1401&amp;E1401='Import Demurrage Detention'!$G$2&amp;'Import Demurrage Detention'!$C$3,"Y","N"),IF(G1401&amp;E1401='Import Demurrage Detention'!$H$2&amp;'Import Demurrage Detention'!$C$3,"Y","N"))</f>
        <v>N</v>
      </c>
      <c r="C1401" s="56" t="s">
        <v>758</v>
      </c>
      <c r="D1401" s="56" t="s">
        <v>688</v>
      </c>
      <c r="E1401" s="56" t="s">
        <v>21</v>
      </c>
      <c r="F1401" s="56" t="s">
        <v>22</v>
      </c>
      <c r="G1401" s="56" t="s">
        <v>762</v>
      </c>
      <c r="H1401" s="57">
        <v>44326</v>
      </c>
      <c r="I1401" s="56" t="s">
        <v>88</v>
      </c>
      <c r="J1401" s="56" t="s">
        <v>25</v>
      </c>
      <c r="K1401" s="56" t="s">
        <v>55</v>
      </c>
      <c r="L1401" s="56" t="s">
        <v>27</v>
      </c>
      <c r="M1401" s="56" t="s">
        <v>399</v>
      </c>
      <c r="N1401" s="56" t="s">
        <v>83</v>
      </c>
      <c r="O1401" s="56" t="s">
        <v>208</v>
      </c>
      <c r="P1401" s="56" t="s">
        <v>85</v>
      </c>
      <c r="Q1401" s="56" t="s">
        <v>32</v>
      </c>
      <c r="R1401" s="56" t="s">
        <v>32</v>
      </c>
      <c r="S1401" s="56" t="s">
        <v>32</v>
      </c>
      <c r="T1401" s="56" t="s">
        <v>32</v>
      </c>
      <c r="U1401" s="56" t="s">
        <v>32</v>
      </c>
      <c r="V1401" s="56" t="s">
        <v>32</v>
      </c>
      <c r="W1401" s="2" t="str">
        <f t="shared" si="43"/>
        <v>PTLISNDetention</v>
      </c>
    </row>
    <row r="1402" spans="1:23" s="2" customFormat="1" ht="14.45" customHeight="1">
      <c r="A1402" s="2" t="str">
        <f>+IF(B1402="N","",IF(COUNTIF(B:B,B1402)&gt;1,COUNTIF(B$3:B1402,B1402),""))</f>
        <v/>
      </c>
      <c r="B1402" s="2" t="str">
        <f>+IF(F1402="Detention",IF(G1402&amp;E1402='Import Demurrage Detention'!$G$2&amp;'Import Demurrage Detention'!$C$3,"Y","N"),IF(G1402&amp;E1402='Import Demurrage Detention'!$H$2&amp;'Import Demurrage Detention'!$C$3,"Y","N"))</f>
        <v>N</v>
      </c>
      <c r="C1402" s="56" t="s">
        <v>758</v>
      </c>
      <c r="D1402" s="56" t="s">
        <v>688</v>
      </c>
      <c r="E1402" s="56" t="s">
        <v>21</v>
      </c>
      <c r="F1402" s="56" t="s">
        <v>5786</v>
      </c>
      <c r="G1402" s="56" t="s">
        <v>4955</v>
      </c>
      <c r="H1402" s="57">
        <v>44326</v>
      </c>
      <c r="I1402" s="56" t="s">
        <v>88</v>
      </c>
      <c r="J1402" s="56" t="s">
        <v>25</v>
      </c>
      <c r="K1402" s="56" t="s">
        <v>26</v>
      </c>
      <c r="L1402" s="56" t="s">
        <v>27</v>
      </c>
      <c r="M1402" s="56" t="s">
        <v>292</v>
      </c>
      <c r="N1402" s="56" t="s">
        <v>862</v>
      </c>
      <c r="O1402" s="56" t="s">
        <v>32</v>
      </c>
      <c r="P1402" s="56" t="s">
        <v>32</v>
      </c>
      <c r="Q1402" s="56" t="s">
        <v>32</v>
      </c>
      <c r="R1402" s="56" t="s">
        <v>32</v>
      </c>
      <c r="S1402" s="56" t="s">
        <v>32</v>
      </c>
      <c r="T1402" s="56" t="s">
        <v>32</v>
      </c>
      <c r="U1402" s="56" t="s">
        <v>32</v>
      </c>
      <c r="V1402" s="56" t="s">
        <v>32</v>
      </c>
      <c r="W1402" s="2" t="str">
        <f t="shared" si="43"/>
        <v>PTBBLNStorage</v>
      </c>
    </row>
    <row r="1403" spans="1:23" s="2" customFormat="1" ht="14.45" customHeight="1">
      <c r="A1403" s="2" t="str">
        <f>+IF(B1403="N","",IF(COUNTIF(B:B,B1403)&gt;1,COUNTIF(B$3:B1403,B1403),""))</f>
        <v/>
      </c>
      <c r="B1403" s="2" t="str">
        <f>+IF(F1403="Detention",IF(G1403&amp;E1403='Import Demurrage Detention'!$G$2&amp;'Import Demurrage Detention'!$C$3,"Y","N"),IF(G1403&amp;E1403='Import Demurrage Detention'!$H$2&amp;'Import Demurrage Detention'!$C$3,"Y","N"))</f>
        <v>N</v>
      </c>
      <c r="C1403" s="56" t="s">
        <v>758</v>
      </c>
      <c r="D1403" s="56" t="s">
        <v>688</v>
      </c>
      <c r="E1403" s="56" t="s">
        <v>21</v>
      </c>
      <c r="F1403" s="56" t="s">
        <v>5786</v>
      </c>
      <c r="G1403" s="56" t="s">
        <v>4955</v>
      </c>
      <c r="H1403" s="57">
        <v>44326</v>
      </c>
      <c r="I1403" s="56" t="s">
        <v>88</v>
      </c>
      <c r="J1403" s="56" t="s">
        <v>25</v>
      </c>
      <c r="K1403" s="56" t="s">
        <v>64</v>
      </c>
      <c r="L1403" s="56" t="s">
        <v>27</v>
      </c>
      <c r="M1403" s="56" t="s">
        <v>292</v>
      </c>
      <c r="N1403" s="56" t="s">
        <v>862</v>
      </c>
      <c r="O1403" s="56" t="s">
        <v>32</v>
      </c>
      <c r="P1403" s="56" t="s">
        <v>32</v>
      </c>
      <c r="Q1403" s="56" t="s">
        <v>32</v>
      </c>
      <c r="R1403" s="56" t="s">
        <v>32</v>
      </c>
      <c r="S1403" s="56" t="s">
        <v>32</v>
      </c>
      <c r="T1403" s="56" t="s">
        <v>32</v>
      </c>
      <c r="U1403" s="56" t="s">
        <v>32</v>
      </c>
      <c r="V1403" s="56" t="s">
        <v>32</v>
      </c>
      <c r="W1403" s="2" t="str">
        <f t="shared" si="43"/>
        <v>PTBBLNStorage</v>
      </c>
    </row>
    <row r="1404" spans="1:23" s="2" customFormat="1" ht="14.45" customHeight="1">
      <c r="A1404" s="2" t="str">
        <f>+IF(B1404="N","",IF(COUNTIF(B:B,B1404)&gt;1,COUNTIF(B$3:B1404,B1404),""))</f>
        <v/>
      </c>
      <c r="B1404" s="2" t="str">
        <f>+IF(F1404="Detention",IF(G1404&amp;E1404='Import Demurrage Detention'!$G$2&amp;'Import Demurrage Detention'!$C$3,"Y","N"),IF(G1404&amp;E1404='Import Demurrage Detention'!$H$2&amp;'Import Demurrage Detention'!$C$3,"Y","N"))</f>
        <v>N</v>
      </c>
      <c r="C1404" s="56" t="s">
        <v>758</v>
      </c>
      <c r="D1404" s="56" t="s">
        <v>688</v>
      </c>
      <c r="E1404" s="56" t="s">
        <v>21</v>
      </c>
      <c r="F1404" s="56" t="s">
        <v>5786</v>
      </c>
      <c r="G1404" s="56" t="s">
        <v>4955</v>
      </c>
      <c r="H1404" s="57">
        <v>44326</v>
      </c>
      <c r="I1404" s="56" t="s">
        <v>88</v>
      </c>
      <c r="J1404" s="56" t="s">
        <v>25</v>
      </c>
      <c r="K1404" s="56" t="s">
        <v>6328</v>
      </c>
      <c r="L1404" s="56" t="s">
        <v>27</v>
      </c>
      <c r="M1404" s="56" t="s">
        <v>292</v>
      </c>
      <c r="N1404" s="56" t="s">
        <v>866</v>
      </c>
      <c r="O1404" s="56" t="s">
        <v>32</v>
      </c>
      <c r="P1404" s="56" t="s">
        <v>32</v>
      </c>
      <c r="Q1404" s="56" t="s">
        <v>32</v>
      </c>
      <c r="R1404" s="56" t="s">
        <v>32</v>
      </c>
      <c r="S1404" s="56" t="s">
        <v>32</v>
      </c>
      <c r="T1404" s="56" t="s">
        <v>32</v>
      </c>
      <c r="U1404" s="56" t="s">
        <v>32</v>
      </c>
      <c r="V1404" s="56" t="s">
        <v>32</v>
      </c>
      <c r="W1404" s="2" t="str">
        <f t="shared" si="43"/>
        <v>PTBBLNStorage</v>
      </c>
    </row>
    <row r="1405" spans="1:23" s="2" customFormat="1" ht="14.45" customHeight="1">
      <c r="A1405" s="2" t="str">
        <f>+IF(B1405="N","",IF(COUNTIF(B:B,B1405)&gt;1,COUNTIF(B$3:B1405,B1405),""))</f>
        <v/>
      </c>
      <c r="B1405" s="2" t="str">
        <f>+IF(F1405="Detention",IF(G1405&amp;E1405='Import Demurrage Detention'!$G$2&amp;'Import Demurrage Detention'!$C$3,"Y","N"),IF(G1405&amp;E1405='Import Demurrage Detention'!$H$2&amp;'Import Demurrage Detention'!$C$3,"Y","N"))</f>
        <v>N</v>
      </c>
      <c r="C1405" s="56" t="s">
        <v>758</v>
      </c>
      <c r="D1405" s="56" t="s">
        <v>688</v>
      </c>
      <c r="E1405" s="56" t="s">
        <v>21</v>
      </c>
      <c r="F1405" s="56" t="s">
        <v>5786</v>
      </c>
      <c r="G1405" s="56" t="s">
        <v>4955</v>
      </c>
      <c r="H1405" s="57">
        <v>44326</v>
      </c>
      <c r="I1405" s="56" t="s">
        <v>88</v>
      </c>
      <c r="J1405" s="56" t="s">
        <v>25</v>
      </c>
      <c r="K1405" s="56" t="s">
        <v>55</v>
      </c>
      <c r="L1405" s="56" t="s">
        <v>27</v>
      </c>
      <c r="M1405" s="56" t="s">
        <v>292</v>
      </c>
      <c r="N1405" s="56" t="s">
        <v>866</v>
      </c>
      <c r="O1405" s="56" t="s">
        <v>32</v>
      </c>
      <c r="P1405" s="56" t="s">
        <v>32</v>
      </c>
      <c r="Q1405" s="56" t="s">
        <v>32</v>
      </c>
      <c r="R1405" s="56" t="s">
        <v>32</v>
      </c>
      <c r="S1405" s="56" t="s">
        <v>32</v>
      </c>
      <c r="T1405" s="56" t="s">
        <v>32</v>
      </c>
      <c r="U1405" s="56" t="s">
        <v>32</v>
      </c>
      <c r="V1405" s="56" t="s">
        <v>32</v>
      </c>
      <c r="W1405" s="2" t="str">
        <f t="shared" si="43"/>
        <v>PTBBLNStorage</v>
      </c>
    </row>
    <row r="1406" spans="1:23" s="2" customFormat="1" ht="14.45" customHeight="1">
      <c r="A1406" s="2" t="str">
        <f>+IF(B1406="N","",IF(COUNTIF(B:B,B1406)&gt;1,COUNTIF(B$3:B1406,B1406),""))</f>
        <v/>
      </c>
      <c r="B1406" s="2" t="str">
        <f>+IF(F1406="Detention",IF(G1406&amp;E1406='Import Demurrage Detention'!$G$2&amp;'Import Demurrage Detention'!$C$3,"Y","N"),IF(G1406&amp;E1406='Import Demurrage Detention'!$H$2&amp;'Import Demurrage Detention'!$C$3,"Y","N"))</f>
        <v>N</v>
      </c>
      <c r="C1406" s="56" t="s">
        <v>758</v>
      </c>
      <c r="D1406" s="56" t="s">
        <v>688</v>
      </c>
      <c r="E1406" s="56" t="s">
        <v>21</v>
      </c>
      <c r="F1406" s="56" t="s">
        <v>5786</v>
      </c>
      <c r="G1406" s="56" t="s">
        <v>4966</v>
      </c>
      <c r="H1406" s="57">
        <v>44326</v>
      </c>
      <c r="I1406" s="56" t="s">
        <v>88</v>
      </c>
      <c r="J1406" s="56" t="s">
        <v>25</v>
      </c>
      <c r="K1406" s="56" t="s">
        <v>26</v>
      </c>
      <c r="L1406" s="56" t="s">
        <v>27</v>
      </c>
      <c r="M1406" s="56" t="s">
        <v>292</v>
      </c>
      <c r="N1406" s="56" t="s">
        <v>862</v>
      </c>
      <c r="O1406" s="56" t="s">
        <v>32</v>
      </c>
      <c r="P1406" s="56" t="s">
        <v>32</v>
      </c>
      <c r="Q1406" s="56" t="s">
        <v>32</v>
      </c>
      <c r="R1406" s="56" t="s">
        <v>32</v>
      </c>
      <c r="S1406" s="56" t="s">
        <v>32</v>
      </c>
      <c r="T1406" s="56" t="s">
        <v>32</v>
      </c>
      <c r="U1406" s="56" t="s">
        <v>32</v>
      </c>
      <c r="V1406" s="56" t="s">
        <v>32</v>
      </c>
      <c r="W1406" s="2" t="str">
        <f t="shared" si="43"/>
        <v>PTSIENStorage</v>
      </c>
    </row>
    <row r="1407" spans="1:23" s="2" customFormat="1" ht="14.45" customHeight="1">
      <c r="A1407" s="2" t="str">
        <f>+IF(B1407="N","",IF(COUNTIF(B:B,B1407)&gt;1,COUNTIF(B$3:B1407,B1407),""))</f>
        <v/>
      </c>
      <c r="B1407" s="2" t="str">
        <f>+IF(F1407="Detention",IF(G1407&amp;E1407='Import Demurrage Detention'!$G$2&amp;'Import Demurrage Detention'!$C$3,"Y","N"),IF(G1407&amp;E1407='Import Demurrage Detention'!$H$2&amp;'Import Demurrage Detention'!$C$3,"Y","N"))</f>
        <v>N</v>
      </c>
      <c r="C1407" s="56" t="s">
        <v>758</v>
      </c>
      <c r="D1407" s="56" t="s">
        <v>688</v>
      </c>
      <c r="E1407" s="56" t="s">
        <v>21</v>
      </c>
      <c r="F1407" s="56" t="s">
        <v>5786</v>
      </c>
      <c r="G1407" s="56" t="s">
        <v>4966</v>
      </c>
      <c r="H1407" s="57">
        <v>44326</v>
      </c>
      <c r="I1407" s="56" t="s">
        <v>88</v>
      </c>
      <c r="J1407" s="56" t="s">
        <v>25</v>
      </c>
      <c r="K1407" s="56" t="s">
        <v>64</v>
      </c>
      <c r="L1407" s="56" t="s">
        <v>27</v>
      </c>
      <c r="M1407" s="56" t="s">
        <v>292</v>
      </c>
      <c r="N1407" s="56" t="s">
        <v>862</v>
      </c>
      <c r="O1407" s="56" t="s">
        <v>32</v>
      </c>
      <c r="P1407" s="56" t="s">
        <v>32</v>
      </c>
      <c r="Q1407" s="56" t="s">
        <v>32</v>
      </c>
      <c r="R1407" s="56" t="s">
        <v>32</v>
      </c>
      <c r="S1407" s="56" t="s">
        <v>32</v>
      </c>
      <c r="T1407" s="56" t="s">
        <v>32</v>
      </c>
      <c r="U1407" s="56" t="s">
        <v>32</v>
      </c>
      <c r="V1407" s="56" t="s">
        <v>32</v>
      </c>
      <c r="W1407" s="2" t="str">
        <f t="shared" si="43"/>
        <v>PTSIENStorage</v>
      </c>
    </row>
    <row r="1408" spans="1:23" s="2" customFormat="1" ht="14.45" customHeight="1">
      <c r="A1408" s="2" t="str">
        <f>+IF(B1408="N","",IF(COUNTIF(B:B,B1408)&gt;1,COUNTIF(B$3:B1408,B1408),""))</f>
        <v/>
      </c>
      <c r="B1408" s="2" t="str">
        <f>+IF(F1408="Detention",IF(G1408&amp;E1408='Import Demurrage Detention'!$G$2&amp;'Import Demurrage Detention'!$C$3,"Y","N"),IF(G1408&amp;E1408='Import Demurrage Detention'!$H$2&amp;'Import Demurrage Detention'!$C$3,"Y","N"))</f>
        <v>N</v>
      </c>
      <c r="C1408" s="56" t="s">
        <v>758</v>
      </c>
      <c r="D1408" s="56" t="s">
        <v>688</v>
      </c>
      <c r="E1408" s="56" t="s">
        <v>21</v>
      </c>
      <c r="F1408" s="56" t="s">
        <v>5786</v>
      </c>
      <c r="G1408" s="56" t="s">
        <v>4966</v>
      </c>
      <c r="H1408" s="57">
        <v>44326</v>
      </c>
      <c r="I1408" s="56" t="s">
        <v>88</v>
      </c>
      <c r="J1408" s="56" t="s">
        <v>25</v>
      </c>
      <c r="K1408" s="56" t="s">
        <v>6328</v>
      </c>
      <c r="L1408" s="56" t="s">
        <v>27</v>
      </c>
      <c r="M1408" s="56" t="s">
        <v>292</v>
      </c>
      <c r="N1408" s="56" t="s">
        <v>866</v>
      </c>
      <c r="O1408" s="56" t="s">
        <v>32</v>
      </c>
      <c r="P1408" s="56" t="s">
        <v>32</v>
      </c>
      <c r="Q1408" s="56" t="s">
        <v>32</v>
      </c>
      <c r="R1408" s="56" t="s">
        <v>32</v>
      </c>
      <c r="S1408" s="56" t="s">
        <v>32</v>
      </c>
      <c r="T1408" s="56" t="s">
        <v>32</v>
      </c>
      <c r="U1408" s="56" t="s">
        <v>32</v>
      </c>
      <c r="V1408" s="56" t="s">
        <v>32</v>
      </c>
      <c r="W1408" s="2" t="str">
        <f t="shared" ref="W1408:W1471" si="44">+G1408&amp;E1408&amp;F1408</f>
        <v>PTSIENStorage</v>
      </c>
    </row>
    <row r="1409" spans="1:23" s="2" customFormat="1" ht="14.45" customHeight="1">
      <c r="A1409" s="2" t="str">
        <f>+IF(B1409="N","",IF(COUNTIF(B:B,B1409)&gt;1,COUNTIF(B$3:B1409,B1409),""))</f>
        <v/>
      </c>
      <c r="B1409" s="2" t="str">
        <f>+IF(F1409="Detention",IF(G1409&amp;E1409='Import Demurrage Detention'!$G$2&amp;'Import Demurrage Detention'!$C$3,"Y","N"),IF(G1409&amp;E1409='Import Demurrage Detention'!$H$2&amp;'Import Demurrage Detention'!$C$3,"Y","N"))</f>
        <v>N</v>
      </c>
      <c r="C1409" s="56" t="s">
        <v>758</v>
      </c>
      <c r="D1409" s="56" t="s">
        <v>688</v>
      </c>
      <c r="E1409" s="56" t="s">
        <v>21</v>
      </c>
      <c r="F1409" s="56" t="s">
        <v>5786</v>
      </c>
      <c r="G1409" s="56" t="s">
        <v>4966</v>
      </c>
      <c r="H1409" s="57">
        <v>44326</v>
      </c>
      <c r="I1409" s="56" t="s">
        <v>88</v>
      </c>
      <c r="J1409" s="56" t="s">
        <v>25</v>
      </c>
      <c r="K1409" s="56" t="s">
        <v>55</v>
      </c>
      <c r="L1409" s="56" t="s">
        <v>27</v>
      </c>
      <c r="M1409" s="56" t="s">
        <v>292</v>
      </c>
      <c r="N1409" s="56" t="s">
        <v>866</v>
      </c>
      <c r="O1409" s="56" t="s">
        <v>32</v>
      </c>
      <c r="P1409" s="56" t="s">
        <v>32</v>
      </c>
      <c r="Q1409" s="56" t="s">
        <v>32</v>
      </c>
      <c r="R1409" s="56" t="s">
        <v>32</v>
      </c>
      <c r="S1409" s="56" t="s">
        <v>32</v>
      </c>
      <c r="T1409" s="56" t="s">
        <v>32</v>
      </c>
      <c r="U1409" s="56" t="s">
        <v>32</v>
      </c>
      <c r="V1409" s="56" t="s">
        <v>32</v>
      </c>
      <c r="W1409" s="2" t="str">
        <f t="shared" si="44"/>
        <v>PTSIENStorage</v>
      </c>
    </row>
    <row r="1410" spans="1:23" s="2" customFormat="1" ht="14.45" customHeight="1">
      <c r="A1410" s="2" t="str">
        <f>+IF(B1410="N","",IF(COUNTIF(B:B,B1410)&gt;1,COUNTIF(B$3:B1410,B1410),""))</f>
        <v/>
      </c>
      <c r="B1410" s="2" t="str">
        <f>+IF(F1410="Detention",IF(G1410&amp;E1410='Import Demurrage Detention'!$G$2&amp;'Import Demurrage Detention'!$C$3,"Y","N"),IF(G1410&amp;E1410='Import Demurrage Detention'!$H$2&amp;'Import Demurrage Detention'!$C$3,"Y","N"))</f>
        <v>N</v>
      </c>
      <c r="C1410" s="56" t="s">
        <v>768</v>
      </c>
      <c r="D1410" s="56" t="s">
        <v>360</v>
      </c>
      <c r="E1410" s="56" t="s">
        <v>21</v>
      </c>
      <c r="F1410" s="56" t="s">
        <v>22</v>
      </c>
      <c r="G1410" s="56" t="s">
        <v>769</v>
      </c>
      <c r="H1410" s="57">
        <v>44180</v>
      </c>
      <c r="I1410" s="56" t="s">
        <v>24</v>
      </c>
      <c r="J1410" s="56" t="s">
        <v>25</v>
      </c>
      <c r="K1410" s="56" t="s">
        <v>26</v>
      </c>
      <c r="L1410" s="56" t="s">
        <v>27</v>
      </c>
      <c r="M1410" s="56" t="s">
        <v>7578</v>
      </c>
      <c r="N1410" s="56" t="s">
        <v>7575</v>
      </c>
      <c r="O1410" s="56" t="s">
        <v>7577</v>
      </c>
      <c r="P1410" s="56" t="s">
        <v>7579</v>
      </c>
      <c r="Q1410" s="56" t="s">
        <v>172</v>
      </c>
      <c r="R1410" s="56" t="s">
        <v>7580</v>
      </c>
      <c r="S1410" s="56" t="s">
        <v>32</v>
      </c>
      <c r="T1410" s="56" t="s">
        <v>32</v>
      </c>
      <c r="U1410" s="56" t="s">
        <v>32</v>
      </c>
      <c r="V1410" s="56" t="s">
        <v>32</v>
      </c>
      <c r="W1410" s="2" t="str">
        <f t="shared" si="44"/>
        <v>REREUNDetention</v>
      </c>
    </row>
    <row r="1411" spans="1:23" s="2" customFormat="1" ht="14.45" customHeight="1">
      <c r="A1411" s="2" t="str">
        <f>+IF(B1411="N","",IF(COUNTIF(B:B,B1411)&gt;1,COUNTIF(B$3:B1411,B1411),""))</f>
        <v/>
      </c>
      <c r="B1411" s="2" t="str">
        <f>+IF(F1411="Detention",IF(G1411&amp;E1411='Import Demurrage Detention'!$G$2&amp;'Import Demurrage Detention'!$C$3,"Y","N"),IF(G1411&amp;E1411='Import Demurrage Detention'!$H$2&amp;'Import Demurrage Detention'!$C$3,"Y","N"))</f>
        <v>N</v>
      </c>
      <c r="C1411" s="56" t="s">
        <v>768</v>
      </c>
      <c r="D1411" s="56" t="s">
        <v>360</v>
      </c>
      <c r="E1411" s="56" t="s">
        <v>21</v>
      </c>
      <c r="F1411" s="56" t="s">
        <v>22</v>
      </c>
      <c r="G1411" s="56" t="s">
        <v>769</v>
      </c>
      <c r="H1411" s="57">
        <v>44180</v>
      </c>
      <c r="I1411" s="56" t="s">
        <v>24</v>
      </c>
      <c r="J1411" s="56" t="s">
        <v>25</v>
      </c>
      <c r="K1411" s="56" t="s">
        <v>33</v>
      </c>
      <c r="L1411" s="56" t="s">
        <v>27</v>
      </c>
      <c r="M1411" s="56" t="s">
        <v>7578</v>
      </c>
      <c r="N1411" s="56" t="s">
        <v>7576</v>
      </c>
      <c r="O1411" s="56" t="s">
        <v>7577</v>
      </c>
      <c r="P1411" s="56" t="s">
        <v>7581</v>
      </c>
      <c r="Q1411" s="56" t="s">
        <v>172</v>
      </c>
      <c r="R1411" s="56" t="s">
        <v>7582</v>
      </c>
      <c r="S1411" s="56" t="s">
        <v>32</v>
      </c>
      <c r="T1411" s="56" t="s">
        <v>32</v>
      </c>
      <c r="U1411" s="56" t="s">
        <v>32</v>
      </c>
      <c r="V1411" s="56" t="s">
        <v>32</v>
      </c>
      <c r="W1411" s="2" t="str">
        <f t="shared" si="44"/>
        <v>REREUNDetention</v>
      </c>
    </row>
    <row r="1412" spans="1:23" s="2" customFormat="1" ht="14.45" customHeight="1">
      <c r="A1412" s="2" t="str">
        <f>+IF(B1412="N","",IF(COUNTIF(B:B,B1412)&gt;1,COUNTIF(B$3:B1412,B1412),""))</f>
        <v/>
      </c>
      <c r="B1412" s="2" t="str">
        <f>+IF(F1412="Detention",IF(G1412&amp;E1412='Import Demurrage Detention'!$G$2&amp;'Import Demurrage Detention'!$C$3,"Y","N"),IF(G1412&amp;E1412='Import Demurrage Detention'!$H$2&amp;'Import Demurrage Detention'!$C$3,"Y","N"))</f>
        <v>N</v>
      </c>
      <c r="C1412" s="56" t="s">
        <v>5775</v>
      </c>
      <c r="D1412" s="56" t="s">
        <v>177</v>
      </c>
      <c r="E1412" s="56" t="s">
        <v>21</v>
      </c>
      <c r="F1412" s="56" t="s">
        <v>22</v>
      </c>
      <c r="G1412" s="56" t="s">
        <v>4988</v>
      </c>
      <c r="H1412" s="57">
        <v>44362</v>
      </c>
      <c r="I1412" s="56" t="s">
        <v>106</v>
      </c>
      <c r="J1412" s="56" t="s">
        <v>25</v>
      </c>
      <c r="K1412" s="56" t="s">
        <v>26</v>
      </c>
      <c r="L1412" s="56" t="s">
        <v>27</v>
      </c>
      <c r="M1412" s="56" t="s">
        <v>7904</v>
      </c>
      <c r="N1412" s="56" t="s">
        <v>43</v>
      </c>
      <c r="O1412" s="56" t="s">
        <v>860</v>
      </c>
      <c r="P1412" s="56" t="s">
        <v>394</v>
      </c>
      <c r="Q1412" s="56" t="s">
        <v>32</v>
      </c>
      <c r="R1412" s="56" t="s">
        <v>32</v>
      </c>
      <c r="S1412" s="56" t="s">
        <v>32</v>
      </c>
      <c r="T1412" s="56" t="s">
        <v>32</v>
      </c>
      <c r="U1412" s="56" t="s">
        <v>32</v>
      </c>
      <c r="V1412" s="56" t="s">
        <v>32</v>
      </c>
      <c r="W1412" s="2" t="str">
        <f t="shared" si="44"/>
        <v>ROCNDNDetention</v>
      </c>
    </row>
    <row r="1413" spans="1:23" s="2" customFormat="1" ht="14.45" customHeight="1">
      <c r="A1413" s="2" t="str">
        <f>+IF(B1413="N","",IF(COUNTIF(B:B,B1413)&gt;1,COUNTIF(B$3:B1413,B1413),""))</f>
        <v/>
      </c>
      <c r="B1413" s="2" t="str">
        <f>+IF(F1413="Detention",IF(G1413&amp;E1413='Import Demurrage Detention'!$G$2&amp;'Import Demurrage Detention'!$C$3,"Y","N"),IF(G1413&amp;E1413='Import Demurrage Detention'!$H$2&amp;'Import Demurrage Detention'!$C$3,"Y","N"))</f>
        <v>N</v>
      </c>
      <c r="C1413" s="56" t="s">
        <v>5775</v>
      </c>
      <c r="D1413" s="56" t="s">
        <v>177</v>
      </c>
      <c r="E1413" s="56" t="s">
        <v>21</v>
      </c>
      <c r="F1413" s="56" t="s">
        <v>22</v>
      </c>
      <c r="G1413" s="56" t="s">
        <v>4988</v>
      </c>
      <c r="H1413" s="57">
        <v>44362</v>
      </c>
      <c r="I1413" s="56" t="s">
        <v>106</v>
      </c>
      <c r="J1413" s="56" t="s">
        <v>25</v>
      </c>
      <c r="K1413" s="56" t="s">
        <v>6328</v>
      </c>
      <c r="L1413" s="56" t="s">
        <v>27</v>
      </c>
      <c r="M1413" s="56" t="s">
        <v>7904</v>
      </c>
      <c r="N1413" s="56" t="s">
        <v>45</v>
      </c>
      <c r="O1413" s="56" t="s">
        <v>860</v>
      </c>
      <c r="P1413" s="56" t="s">
        <v>546</v>
      </c>
      <c r="Q1413" s="56" t="s">
        <v>32</v>
      </c>
      <c r="R1413" s="56" t="s">
        <v>32</v>
      </c>
      <c r="S1413" s="56" t="s">
        <v>32</v>
      </c>
      <c r="T1413" s="56" t="s">
        <v>32</v>
      </c>
      <c r="U1413" s="56" t="s">
        <v>32</v>
      </c>
      <c r="V1413" s="56" t="s">
        <v>32</v>
      </c>
      <c r="W1413" s="2" t="str">
        <f t="shared" si="44"/>
        <v>ROCNDNDetention</v>
      </c>
    </row>
    <row r="1414" spans="1:23" s="2" customFormat="1" ht="14.45" customHeight="1">
      <c r="A1414" s="2" t="str">
        <f>+IF(B1414="N","",IF(COUNTIF(B:B,B1414)&gt;1,COUNTIF(B$3:B1414,B1414),""))</f>
        <v/>
      </c>
      <c r="B1414" s="2" t="str">
        <f>+IF(F1414="Detention",IF(G1414&amp;E1414='Import Demurrage Detention'!$G$2&amp;'Import Demurrage Detention'!$C$3,"Y","N"),IF(G1414&amp;E1414='Import Demurrage Detention'!$H$2&amp;'Import Demurrage Detention'!$C$3,"Y","N"))</f>
        <v>N</v>
      </c>
      <c r="C1414" s="56" t="s">
        <v>5775</v>
      </c>
      <c r="D1414" s="56" t="s">
        <v>177</v>
      </c>
      <c r="E1414" s="56" t="s">
        <v>21</v>
      </c>
      <c r="F1414" s="56" t="s">
        <v>6317</v>
      </c>
      <c r="G1414" s="56" t="s">
        <v>4988</v>
      </c>
      <c r="H1414" s="57">
        <v>44064</v>
      </c>
      <c r="I1414" s="56" t="s">
        <v>88</v>
      </c>
      <c r="J1414" s="56" t="s">
        <v>25</v>
      </c>
      <c r="K1414" s="56" t="s">
        <v>26</v>
      </c>
      <c r="L1414" s="56" t="s">
        <v>27</v>
      </c>
      <c r="M1414" s="56" t="s">
        <v>763</v>
      </c>
      <c r="N1414" s="56" t="s">
        <v>188</v>
      </c>
      <c r="O1414" s="56" t="s">
        <v>40</v>
      </c>
      <c r="P1414" s="56" t="s">
        <v>775</v>
      </c>
      <c r="Q1414" s="56" t="s">
        <v>5778</v>
      </c>
      <c r="R1414" s="56" t="s">
        <v>41</v>
      </c>
      <c r="S1414" s="56" t="s">
        <v>32</v>
      </c>
      <c r="T1414" s="56" t="s">
        <v>32</v>
      </c>
      <c r="U1414" s="56" t="s">
        <v>32</v>
      </c>
      <c r="V1414" s="56" t="s">
        <v>32</v>
      </c>
      <c r="W1414" s="2" t="str">
        <f t="shared" si="44"/>
        <v>ROCNDNDemurrage</v>
      </c>
    </row>
    <row r="1415" spans="1:23" s="2" customFormat="1" ht="14.45" customHeight="1">
      <c r="A1415" s="2" t="str">
        <f>+IF(B1415="N","",IF(COUNTIF(B:B,B1415)&gt;1,COUNTIF(B$3:B1415,B1415),""))</f>
        <v/>
      </c>
      <c r="B1415" s="2" t="str">
        <f>+IF(F1415="Detention",IF(G1415&amp;E1415='Import Demurrage Detention'!$G$2&amp;'Import Demurrage Detention'!$C$3,"Y","N"),IF(G1415&amp;E1415='Import Demurrage Detention'!$H$2&amp;'Import Demurrage Detention'!$C$3,"Y","N"))</f>
        <v>N</v>
      </c>
      <c r="C1415" s="56" t="s">
        <v>5775</v>
      </c>
      <c r="D1415" s="56" t="s">
        <v>177</v>
      </c>
      <c r="E1415" s="56" t="s">
        <v>21</v>
      </c>
      <c r="F1415" s="56" t="s">
        <v>6317</v>
      </c>
      <c r="G1415" s="56" t="s">
        <v>4988</v>
      </c>
      <c r="H1415" s="57">
        <v>44064</v>
      </c>
      <c r="I1415" s="56" t="s">
        <v>88</v>
      </c>
      <c r="J1415" s="56" t="s">
        <v>25</v>
      </c>
      <c r="K1415" s="56" t="s">
        <v>6328</v>
      </c>
      <c r="L1415" s="56" t="s">
        <v>27</v>
      </c>
      <c r="M1415" s="56" t="s">
        <v>763</v>
      </c>
      <c r="N1415" s="56" t="s">
        <v>189</v>
      </c>
      <c r="O1415" s="56" t="s">
        <v>40</v>
      </c>
      <c r="P1415" s="56" t="s">
        <v>393</v>
      </c>
      <c r="Q1415" s="56" t="s">
        <v>5778</v>
      </c>
      <c r="R1415" s="56" t="s">
        <v>43</v>
      </c>
      <c r="S1415" s="56" t="s">
        <v>32</v>
      </c>
      <c r="T1415" s="56" t="s">
        <v>32</v>
      </c>
      <c r="U1415" s="56" t="s">
        <v>32</v>
      </c>
      <c r="V1415" s="56" t="s">
        <v>32</v>
      </c>
      <c r="W1415" s="2" t="str">
        <f t="shared" si="44"/>
        <v>ROCNDNDemurrage</v>
      </c>
    </row>
    <row r="1416" spans="1:23" s="2" customFormat="1" ht="14.45" customHeight="1">
      <c r="A1416" s="2" t="str">
        <f>+IF(B1416="N","",IF(COUNTIF(B:B,B1416)&gt;1,COUNTIF(B$3:B1416,B1416),""))</f>
        <v/>
      </c>
      <c r="B1416" s="2" t="str">
        <f>+IF(F1416="Detention",IF(G1416&amp;E1416='Import Demurrage Detention'!$G$2&amp;'Import Demurrage Detention'!$C$3,"Y","N"),IF(G1416&amp;E1416='Import Demurrage Detention'!$H$2&amp;'Import Demurrage Detention'!$C$3,"Y","N"))</f>
        <v>N</v>
      </c>
      <c r="C1416" s="56" t="s">
        <v>5775</v>
      </c>
      <c r="D1416" s="56" t="s">
        <v>177</v>
      </c>
      <c r="E1416" s="56" t="s">
        <v>21</v>
      </c>
      <c r="F1416" s="56" t="s">
        <v>6317</v>
      </c>
      <c r="G1416" s="56" t="s">
        <v>6552</v>
      </c>
      <c r="H1416" s="57">
        <v>44064</v>
      </c>
      <c r="I1416" s="56" t="s">
        <v>88</v>
      </c>
      <c r="J1416" s="56" t="s">
        <v>25</v>
      </c>
      <c r="K1416" s="56" t="s">
        <v>26</v>
      </c>
      <c r="L1416" s="56" t="s">
        <v>27</v>
      </c>
      <c r="M1416" s="56" t="s">
        <v>763</v>
      </c>
      <c r="N1416" s="56" t="s">
        <v>188</v>
      </c>
      <c r="O1416" s="56" t="s">
        <v>40</v>
      </c>
      <c r="P1416" s="56" t="s">
        <v>775</v>
      </c>
      <c r="Q1416" s="56" t="s">
        <v>5778</v>
      </c>
      <c r="R1416" s="56" t="s">
        <v>41</v>
      </c>
      <c r="S1416" s="56" t="s">
        <v>32</v>
      </c>
      <c r="T1416" s="56" t="s">
        <v>32</v>
      </c>
      <c r="U1416" s="56" t="s">
        <v>32</v>
      </c>
      <c r="V1416" s="56" t="s">
        <v>32</v>
      </c>
      <c r="W1416" s="2" t="str">
        <f t="shared" si="44"/>
        <v>ROINTNDemurrage</v>
      </c>
    </row>
    <row r="1417" spans="1:23" s="2" customFormat="1" ht="14.45" customHeight="1">
      <c r="A1417" s="2" t="str">
        <f>+IF(B1417="N","",IF(COUNTIF(B:B,B1417)&gt;1,COUNTIF(B$3:B1417,B1417),""))</f>
        <v/>
      </c>
      <c r="B1417" s="2" t="str">
        <f>+IF(F1417="Detention",IF(G1417&amp;E1417='Import Demurrage Detention'!$G$2&amp;'Import Demurrage Detention'!$C$3,"Y","N"),IF(G1417&amp;E1417='Import Demurrage Detention'!$H$2&amp;'Import Demurrage Detention'!$C$3,"Y","N"))</f>
        <v>N</v>
      </c>
      <c r="C1417" s="56" t="s">
        <v>5775</v>
      </c>
      <c r="D1417" s="56" t="s">
        <v>177</v>
      </c>
      <c r="E1417" s="56" t="s">
        <v>21</v>
      </c>
      <c r="F1417" s="56" t="s">
        <v>6317</v>
      </c>
      <c r="G1417" s="56" t="s">
        <v>6552</v>
      </c>
      <c r="H1417" s="57">
        <v>44064</v>
      </c>
      <c r="I1417" s="56" t="s">
        <v>88</v>
      </c>
      <c r="J1417" s="56" t="s">
        <v>25</v>
      </c>
      <c r="K1417" s="56" t="s">
        <v>6328</v>
      </c>
      <c r="L1417" s="56" t="s">
        <v>27</v>
      </c>
      <c r="M1417" s="56" t="s">
        <v>763</v>
      </c>
      <c r="N1417" s="56" t="s">
        <v>189</v>
      </c>
      <c r="O1417" s="56" t="s">
        <v>40</v>
      </c>
      <c r="P1417" s="56" t="s">
        <v>393</v>
      </c>
      <c r="Q1417" s="56" t="s">
        <v>5778</v>
      </c>
      <c r="R1417" s="56" t="s">
        <v>43</v>
      </c>
      <c r="S1417" s="56" t="s">
        <v>32</v>
      </c>
      <c r="T1417" s="56" t="s">
        <v>32</v>
      </c>
      <c r="U1417" s="56" t="s">
        <v>32</v>
      </c>
      <c r="V1417" s="56" t="s">
        <v>32</v>
      </c>
      <c r="W1417" s="2" t="str">
        <f t="shared" si="44"/>
        <v>ROINTNDemurrage</v>
      </c>
    </row>
    <row r="1418" spans="1:23" s="2" customFormat="1" ht="14.45" customHeight="1">
      <c r="A1418" s="2" t="str">
        <f>+IF(B1418="N","",IF(COUNTIF(B:B,B1418)&gt;1,COUNTIF(B$3:B1418,B1418),""))</f>
        <v/>
      </c>
      <c r="B1418" s="2" t="str">
        <f>+IF(F1418="Detention",IF(G1418&amp;E1418='Import Demurrage Detention'!$G$2&amp;'Import Demurrage Detention'!$C$3,"Y","N"),IF(G1418&amp;E1418='Import Demurrage Detention'!$H$2&amp;'Import Demurrage Detention'!$C$3,"Y","N"))</f>
        <v>N</v>
      </c>
      <c r="C1418" s="56" t="s">
        <v>803</v>
      </c>
      <c r="D1418" s="56" t="s">
        <v>92</v>
      </c>
      <c r="E1418" s="56" t="s">
        <v>21</v>
      </c>
      <c r="F1418" s="56" t="s">
        <v>22</v>
      </c>
      <c r="G1418" s="56" t="s">
        <v>804</v>
      </c>
      <c r="H1418" s="57">
        <v>44362</v>
      </c>
      <c r="I1418" s="56" t="s">
        <v>24</v>
      </c>
      <c r="J1418" s="56" t="s">
        <v>25</v>
      </c>
      <c r="K1418" s="56" t="s">
        <v>26</v>
      </c>
      <c r="L1418" s="56" t="s">
        <v>27</v>
      </c>
      <c r="M1418" s="56" t="s">
        <v>7570</v>
      </c>
      <c r="N1418" s="56" t="s">
        <v>805</v>
      </c>
      <c r="O1418" s="56" t="s">
        <v>40</v>
      </c>
      <c r="P1418" s="56" t="s">
        <v>806</v>
      </c>
      <c r="Q1418" s="56" t="s">
        <v>807</v>
      </c>
      <c r="R1418" s="56" t="s">
        <v>808</v>
      </c>
      <c r="S1418" s="56" t="s">
        <v>6504</v>
      </c>
      <c r="T1418" s="56" t="s">
        <v>809</v>
      </c>
      <c r="U1418" s="56" t="s">
        <v>32</v>
      </c>
      <c r="V1418" s="56" t="s">
        <v>32</v>
      </c>
      <c r="W1418" s="2" t="str">
        <f t="shared" si="44"/>
        <v>SADAMNDetention</v>
      </c>
    </row>
    <row r="1419" spans="1:23" s="2" customFormat="1" ht="14.45" customHeight="1">
      <c r="A1419" s="2" t="str">
        <f>+IF(B1419="N","",IF(COUNTIF(B:B,B1419)&gt;1,COUNTIF(B$3:B1419,B1419),""))</f>
        <v/>
      </c>
      <c r="B1419" s="2" t="str">
        <f>+IF(F1419="Detention",IF(G1419&amp;E1419='Import Demurrage Detention'!$G$2&amp;'Import Demurrage Detention'!$C$3,"Y","N"),IF(G1419&amp;E1419='Import Demurrage Detention'!$H$2&amp;'Import Demurrage Detention'!$C$3,"Y","N"))</f>
        <v>N</v>
      </c>
      <c r="C1419" s="56" t="s">
        <v>803</v>
      </c>
      <c r="D1419" s="56" t="s">
        <v>92</v>
      </c>
      <c r="E1419" s="56" t="s">
        <v>21</v>
      </c>
      <c r="F1419" s="56" t="s">
        <v>22</v>
      </c>
      <c r="G1419" s="56" t="s">
        <v>804</v>
      </c>
      <c r="H1419" s="57">
        <v>44362</v>
      </c>
      <c r="I1419" s="56" t="s">
        <v>24</v>
      </c>
      <c r="J1419" s="56" t="s">
        <v>25</v>
      </c>
      <c r="K1419" s="56" t="s">
        <v>64</v>
      </c>
      <c r="L1419" s="56" t="s">
        <v>27</v>
      </c>
      <c r="M1419" s="56" t="s">
        <v>7570</v>
      </c>
      <c r="N1419" s="56" t="s">
        <v>805</v>
      </c>
      <c r="O1419" s="56" t="s">
        <v>40</v>
      </c>
      <c r="P1419" s="56" t="s">
        <v>806</v>
      </c>
      <c r="Q1419" s="56" t="s">
        <v>807</v>
      </c>
      <c r="R1419" s="56" t="s">
        <v>808</v>
      </c>
      <c r="S1419" s="56" t="s">
        <v>6504</v>
      </c>
      <c r="T1419" s="56" t="s">
        <v>809</v>
      </c>
      <c r="U1419" s="56" t="s">
        <v>32</v>
      </c>
      <c r="V1419" s="56" t="s">
        <v>32</v>
      </c>
      <c r="W1419" s="2" t="str">
        <f t="shared" si="44"/>
        <v>SADAMNDetention</v>
      </c>
    </row>
    <row r="1420" spans="1:23" s="2" customFormat="1" ht="14.45" customHeight="1">
      <c r="A1420" s="2" t="str">
        <f>+IF(B1420="N","",IF(COUNTIF(B:B,B1420)&gt;1,COUNTIF(B$3:B1420,B1420),""))</f>
        <v/>
      </c>
      <c r="B1420" s="2" t="str">
        <f>+IF(F1420="Detention",IF(G1420&amp;E1420='Import Demurrage Detention'!$G$2&amp;'Import Demurrage Detention'!$C$3,"Y","N"),IF(G1420&amp;E1420='Import Demurrage Detention'!$H$2&amp;'Import Demurrage Detention'!$C$3,"Y","N"))</f>
        <v>N</v>
      </c>
      <c r="C1420" s="56" t="s">
        <v>803</v>
      </c>
      <c r="D1420" s="56" t="s">
        <v>92</v>
      </c>
      <c r="E1420" s="56" t="s">
        <v>21</v>
      </c>
      <c r="F1420" s="56" t="s">
        <v>22</v>
      </c>
      <c r="G1420" s="56" t="s">
        <v>804</v>
      </c>
      <c r="H1420" s="57">
        <v>44362</v>
      </c>
      <c r="I1420" s="56" t="s">
        <v>24</v>
      </c>
      <c r="J1420" s="56" t="s">
        <v>25</v>
      </c>
      <c r="K1420" s="56" t="s">
        <v>6328</v>
      </c>
      <c r="L1420" s="56" t="s">
        <v>27</v>
      </c>
      <c r="M1420" s="56" t="s">
        <v>7570</v>
      </c>
      <c r="N1420" s="56" t="s">
        <v>806</v>
      </c>
      <c r="O1420" s="56" t="s">
        <v>40</v>
      </c>
      <c r="P1420" s="56" t="s">
        <v>810</v>
      </c>
      <c r="Q1420" s="56" t="s">
        <v>807</v>
      </c>
      <c r="R1420" s="56" t="s">
        <v>809</v>
      </c>
      <c r="S1420" s="56" t="s">
        <v>6504</v>
      </c>
      <c r="T1420" s="56" t="s">
        <v>6505</v>
      </c>
      <c r="U1420" s="56" t="s">
        <v>32</v>
      </c>
      <c r="V1420" s="56" t="s">
        <v>32</v>
      </c>
      <c r="W1420" s="2" t="str">
        <f t="shared" si="44"/>
        <v>SADAMNDetention</v>
      </c>
    </row>
    <row r="1421" spans="1:23" s="2" customFormat="1" ht="14.45" customHeight="1">
      <c r="A1421" s="2" t="str">
        <f>+IF(B1421="N","",IF(COUNTIF(B:B,B1421)&gt;1,COUNTIF(B$3:B1421,B1421),""))</f>
        <v/>
      </c>
      <c r="B1421" s="2" t="str">
        <f>+IF(F1421="Detention",IF(G1421&amp;E1421='Import Demurrage Detention'!$G$2&amp;'Import Demurrage Detention'!$C$3,"Y","N"),IF(G1421&amp;E1421='Import Demurrage Detention'!$H$2&amp;'Import Demurrage Detention'!$C$3,"Y","N"))</f>
        <v>N</v>
      </c>
      <c r="C1421" s="56" t="s">
        <v>803</v>
      </c>
      <c r="D1421" s="56" t="s">
        <v>92</v>
      </c>
      <c r="E1421" s="56" t="s">
        <v>21</v>
      </c>
      <c r="F1421" s="56" t="s">
        <v>22</v>
      </c>
      <c r="G1421" s="56" t="s">
        <v>804</v>
      </c>
      <c r="H1421" s="57">
        <v>44362</v>
      </c>
      <c r="I1421" s="56" t="s">
        <v>24</v>
      </c>
      <c r="J1421" s="56" t="s">
        <v>25</v>
      </c>
      <c r="K1421" s="56" t="s">
        <v>55</v>
      </c>
      <c r="L1421" s="56" t="s">
        <v>27</v>
      </c>
      <c r="M1421" s="56" t="s">
        <v>7570</v>
      </c>
      <c r="N1421" s="56" t="s">
        <v>806</v>
      </c>
      <c r="O1421" s="56" t="s">
        <v>40</v>
      </c>
      <c r="P1421" s="56" t="s">
        <v>810</v>
      </c>
      <c r="Q1421" s="56" t="s">
        <v>807</v>
      </c>
      <c r="R1421" s="56" t="s">
        <v>809</v>
      </c>
      <c r="S1421" s="56" t="s">
        <v>6504</v>
      </c>
      <c r="T1421" s="56" t="s">
        <v>6505</v>
      </c>
      <c r="U1421" s="56" t="s">
        <v>32</v>
      </c>
      <c r="V1421" s="56" t="s">
        <v>32</v>
      </c>
      <c r="W1421" s="2" t="str">
        <f t="shared" si="44"/>
        <v>SADAMNDetention</v>
      </c>
    </row>
    <row r="1422" spans="1:23" s="2" customFormat="1" ht="14.45" customHeight="1">
      <c r="A1422" s="2" t="str">
        <f>+IF(B1422="N","",IF(COUNTIF(B:B,B1422)&gt;1,COUNTIF(B$3:B1422,B1422),""))</f>
        <v/>
      </c>
      <c r="B1422" s="2" t="str">
        <f>+IF(F1422="Detention",IF(G1422&amp;E1422='Import Demurrage Detention'!$G$2&amp;'Import Demurrage Detention'!$C$3,"Y","N"),IF(G1422&amp;E1422='Import Demurrage Detention'!$H$2&amp;'Import Demurrage Detention'!$C$3,"Y","N"))</f>
        <v>N</v>
      </c>
      <c r="C1422" s="56" t="s">
        <v>803</v>
      </c>
      <c r="D1422" s="56" t="s">
        <v>92</v>
      </c>
      <c r="E1422" s="56" t="s">
        <v>21</v>
      </c>
      <c r="F1422" s="56" t="s">
        <v>22</v>
      </c>
      <c r="G1422" s="56" t="s">
        <v>811</v>
      </c>
      <c r="H1422" s="57">
        <v>44362</v>
      </c>
      <c r="I1422" s="56" t="s">
        <v>24</v>
      </c>
      <c r="J1422" s="56" t="s">
        <v>25</v>
      </c>
      <c r="K1422" s="56" t="s">
        <v>26</v>
      </c>
      <c r="L1422" s="56" t="s">
        <v>27</v>
      </c>
      <c r="M1422" s="56" t="s">
        <v>7570</v>
      </c>
      <c r="N1422" s="56" t="s">
        <v>805</v>
      </c>
      <c r="O1422" s="56" t="s">
        <v>40</v>
      </c>
      <c r="P1422" s="56" t="s">
        <v>806</v>
      </c>
      <c r="Q1422" s="56" t="s">
        <v>807</v>
      </c>
      <c r="R1422" s="56" t="s">
        <v>808</v>
      </c>
      <c r="S1422" s="56" t="s">
        <v>6504</v>
      </c>
      <c r="T1422" s="56" t="s">
        <v>809</v>
      </c>
      <c r="U1422" s="56" t="s">
        <v>32</v>
      </c>
      <c r="V1422" s="56" t="s">
        <v>32</v>
      </c>
      <c r="W1422" s="2" t="str">
        <f t="shared" si="44"/>
        <v>SAJEDNDetention</v>
      </c>
    </row>
    <row r="1423" spans="1:23" s="2" customFormat="1" ht="14.45" customHeight="1">
      <c r="A1423" s="2" t="str">
        <f>+IF(B1423="N","",IF(COUNTIF(B:B,B1423)&gt;1,COUNTIF(B$3:B1423,B1423),""))</f>
        <v/>
      </c>
      <c r="B1423" s="2" t="str">
        <f>+IF(F1423="Detention",IF(G1423&amp;E1423='Import Demurrage Detention'!$G$2&amp;'Import Demurrage Detention'!$C$3,"Y","N"),IF(G1423&amp;E1423='Import Demurrage Detention'!$H$2&amp;'Import Demurrage Detention'!$C$3,"Y","N"))</f>
        <v>N</v>
      </c>
      <c r="C1423" s="56" t="s">
        <v>803</v>
      </c>
      <c r="D1423" s="56" t="s">
        <v>92</v>
      </c>
      <c r="E1423" s="56" t="s">
        <v>21</v>
      </c>
      <c r="F1423" s="56" t="s">
        <v>22</v>
      </c>
      <c r="G1423" s="56" t="s">
        <v>811</v>
      </c>
      <c r="H1423" s="57">
        <v>44362</v>
      </c>
      <c r="I1423" s="56" t="s">
        <v>24</v>
      </c>
      <c r="J1423" s="56" t="s">
        <v>25</v>
      </c>
      <c r="K1423" s="56" t="s">
        <v>64</v>
      </c>
      <c r="L1423" s="56" t="s">
        <v>27</v>
      </c>
      <c r="M1423" s="56" t="s">
        <v>7570</v>
      </c>
      <c r="N1423" s="56" t="s">
        <v>805</v>
      </c>
      <c r="O1423" s="56" t="s">
        <v>40</v>
      </c>
      <c r="P1423" s="56" t="s">
        <v>806</v>
      </c>
      <c r="Q1423" s="56" t="s">
        <v>807</v>
      </c>
      <c r="R1423" s="56" t="s">
        <v>808</v>
      </c>
      <c r="S1423" s="56" t="s">
        <v>6504</v>
      </c>
      <c r="T1423" s="56" t="s">
        <v>809</v>
      </c>
      <c r="U1423" s="56" t="s">
        <v>32</v>
      </c>
      <c r="V1423" s="56" t="s">
        <v>32</v>
      </c>
      <c r="W1423" s="2" t="str">
        <f t="shared" si="44"/>
        <v>SAJEDNDetention</v>
      </c>
    </row>
    <row r="1424" spans="1:23" s="2" customFormat="1" ht="14.45" customHeight="1">
      <c r="A1424" s="2" t="str">
        <f>+IF(B1424="N","",IF(COUNTIF(B:B,B1424)&gt;1,COUNTIF(B$3:B1424,B1424),""))</f>
        <v/>
      </c>
      <c r="B1424" s="2" t="str">
        <f>+IF(F1424="Detention",IF(G1424&amp;E1424='Import Demurrage Detention'!$G$2&amp;'Import Demurrage Detention'!$C$3,"Y","N"),IF(G1424&amp;E1424='Import Demurrage Detention'!$H$2&amp;'Import Demurrage Detention'!$C$3,"Y","N"))</f>
        <v>N</v>
      </c>
      <c r="C1424" s="56" t="s">
        <v>803</v>
      </c>
      <c r="D1424" s="56" t="s">
        <v>92</v>
      </c>
      <c r="E1424" s="56" t="s">
        <v>21</v>
      </c>
      <c r="F1424" s="56" t="s">
        <v>22</v>
      </c>
      <c r="G1424" s="56" t="s">
        <v>811</v>
      </c>
      <c r="H1424" s="57">
        <v>44362</v>
      </c>
      <c r="I1424" s="56" t="s">
        <v>24</v>
      </c>
      <c r="J1424" s="56" t="s">
        <v>25</v>
      </c>
      <c r="K1424" s="56" t="s">
        <v>6328</v>
      </c>
      <c r="L1424" s="56" t="s">
        <v>27</v>
      </c>
      <c r="M1424" s="56" t="s">
        <v>7570</v>
      </c>
      <c r="N1424" s="56" t="s">
        <v>806</v>
      </c>
      <c r="O1424" s="56" t="s">
        <v>40</v>
      </c>
      <c r="P1424" s="56" t="s">
        <v>810</v>
      </c>
      <c r="Q1424" s="56" t="s">
        <v>807</v>
      </c>
      <c r="R1424" s="56" t="s">
        <v>809</v>
      </c>
      <c r="S1424" s="56" t="s">
        <v>6504</v>
      </c>
      <c r="T1424" s="56" t="s">
        <v>6505</v>
      </c>
      <c r="U1424" s="56" t="s">
        <v>32</v>
      </c>
      <c r="V1424" s="56" t="s">
        <v>32</v>
      </c>
      <c r="W1424" s="2" t="str">
        <f t="shared" si="44"/>
        <v>SAJEDNDetention</v>
      </c>
    </row>
    <row r="1425" spans="1:23" s="2" customFormat="1" ht="14.45" customHeight="1">
      <c r="A1425" s="2" t="str">
        <f>+IF(B1425="N","",IF(COUNTIF(B:B,B1425)&gt;1,COUNTIF(B$3:B1425,B1425),""))</f>
        <v/>
      </c>
      <c r="B1425" s="2" t="str">
        <f>+IF(F1425="Detention",IF(G1425&amp;E1425='Import Demurrage Detention'!$G$2&amp;'Import Demurrage Detention'!$C$3,"Y","N"),IF(G1425&amp;E1425='Import Demurrage Detention'!$H$2&amp;'Import Demurrage Detention'!$C$3,"Y","N"))</f>
        <v>N</v>
      </c>
      <c r="C1425" s="56" t="s">
        <v>803</v>
      </c>
      <c r="D1425" s="56" t="s">
        <v>92</v>
      </c>
      <c r="E1425" s="56" t="s">
        <v>21</v>
      </c>
      <c r="F1425" s="56" t="s">
        <v>22</v>
      </c>
      <c r="G1425" s="56" t="s">
        <v>811</v>
      </c>
      <c r="H1425" s="57">
        <v>44362</v>
      </c>
      <c r="I1425" s="56" t="s">
        <v>24</v>
      </c>
      <c r="J1425" s="56" t="s">
        <v>25</v>
      </c>
      <c r="K1425" s="56" t="s">
        <v>55</v>
      </c>
      <c r="L1425" s="56" t="s">
        <v>27</v>
      </c>
      <c r="M1425" s="56" t="s">
        <v>7570</v>
      </c>
      <c r="N1425" s="56" t="s">
        <v>806</v>
      </c>
      <c r="O1425" s="56" t="s">
        <v>40</v>
      </c>
      <c r="P1425" s="56" t="s">
        <v>810</v>
      </c>
      <c r="Q1425" s="56" t="s">
        <v>807</v>
      </c>
      <c r="R1425" s="56" t="s">
        <v>809</v>
      </c>
      <c r="S1425" s="56" t="s">
        <v>6504</v>
      </c>
      <c r="T1425" s="56" t="s">
        <v>6505</v>
      </c>
      <c r="U1425" s="56" t="s">
        <v>32</v>
      </c>
      <c r="V1425" s="56" t="s">
        <v>32</v>
      </c>
      <c r="W1425" s="2" t="str">
        <f t="shared" si="44"/>
        <v>SAJEDNDetention</v>
      </c>
    </row>
    <row r="1426" spans="1:23" s="2" customFormat="1" ht="14.45" customHeight="1">
      <c r="A1426" s="2" t="str">
        <f>+IF(B1426="N","",IF(COUNTIF(B:B,B1426)&gt;1,COUNTIF(B$3:B1426,B1426),""))</f>
        <v/>
      </c>
      <c r="B1426" s="2" t="str">
        <f>+IF(F1426="Detention",IF(G1426&amp;E1426='Import Demurrage Detention'!$G$2&amp;'Import Demurrage Detention'!$C$3,"Y","N"),IF(G1426&amp;E1426='Import Demurrage Detention'!$H$2&amp;'Import Demurrage Detention'!$C$3,"Y","N"))</f>
        <v>N</v>
      </c>
      <c r="C1426" s="56" t="s">
        <v>803</v>
      </c>
      <c r="D1426" s="56" t="s">
        <v>92</v>
      </c>
      <c r="E1426" s="56" t="s">
        <v>21</v>
      </c>
      <c r="F1426" s="56" t="s">
        <v>22</v>
      </c>
      <c r="G1426" s="56" t="s">
        <v>812</v>
      </c>
      <c r="H1426" s="57">
        <v>44362</v>
      </c>
      <c r="I1426" s="56" t="s">
        <v>24</v>
      </c>
      <c r="J1426" s="56" t="s">
        <v>25</v>
      </c>
      <c r="K1426" s="56" t="s">
        <v>26</v>
      </c>
      <c r="L1426" s="56" t="s">
        <v>27</v>
      </c>
      <c r="M1426" s="56" t="s">
        <v>7570</v>
      </c>
      <c r="N1426" s="56" t="s">
        <v>805</v>
      </c>
      <c r="O1426" s="56" t="s">
        <v>40</v>
      </c>
      <c r="P1426" s="56" t="s">
        <v>806</v>
      </c>
      <c r="Q1426" s="56" t="s">
        <v>807</v>
      </c>
      <c r="R1426" s="56" t="s">
        <v>808</v>
      </c>
      <c r="S1426" s="56" t="s">
        <v>6504</v>
      </c>
      <c r="T1426" s="56" t="s">
        <v>809</v>
      </c>
      <c r="U1426" s="56" t="s">
        <v>32</v>
      </c>
      <c r="V1426" s="56" t="s">
        <v>32</v>
      </c>
      <c r="W1426" s="2" t="str">
        <f t="shared" si="44"/>
        <v>SARIANDetention</v>
      </c>
    </row>
    <row r="1427" spans="1:23" s="2" customFormat="1" ht="14.45" customHeight="1">
      <c r="A1427" s="2" t="str">
        <f>+IF(B1427="N","",IF(COUNTIF(B:B,B1427)&gt;1,COUNTIF(B$3:B1427,B1427),""))</f>
        <v/>
      </c>
      <c r="B1427" s="2" t="str">
        <f>+IF(F1427="Detention",IF(G1427&amp;E1427='Import Demurrage Detention'!$G$2&amp;'Import Demurrage Detention'!$C$3,"Y","N"),IF(G1427&amp;E1427='Import Demurrage Detention'!$H$2&amp;'Import Demurrage Detention'!$C$3,"Y","N"))</f>
        <v>N</v>
      </c>
      <c r="C1427" s="56" t="s">
        <v>803</v>
      </c>
      <c r="D1427" s="56" t="s">
        <v>92</v>
      </c>
      <c r="E1427" s="56" t="s">
        <v>21</v>
      </c>
      <c r="F1427" s="56" t="s">
        <v>22</v>
      </c>
      <c r="G1427" s="56" t="s">
        <v>812</v>
      </c>
      <c r="H1427" s="57">
        <v>44362</v>
      </c>
      <c r="I1427" s="56" t="s">
        <v>24</v>
      </c>
      <c r="J1427" s="56" t="s">
        <v>25</v>
      </c>
      <c r="K1427" s="56" t="s">
        <v>64</v>
      </c>
      <c r="L1427" s="56" t="s">
        <v>27</v>
      </c>
      <c r="M1427" s="56" t="s">
        <v>7570</v>
      </c>
      <c r="N1427" s="56" t="s">
        <v>805</v>
      </c>
      <c r="O1427" s="56" t="s">
        <v>40</v>
      </c>
      <c r="P1427" s="56" t="s">
        <v>806</v>
      </c>
      <c r="Q1427" s="56" t="s">
        <v>807</v>
      </c>
      <c r="R1427" s="56" t="s">
        <v>808</v>
      </c>
      <c r="S1427" s="56" t="s">
        <v>6504</v>
      </c>
      <c r="T1427" s="56" t="s">
        <v>809</v>
      </c>
      <c r="U1427" s="56" t="s">
        <v>32</v>
      </c>
      <c r="V1427" s="56" t="s">
        <v>32</v>
      </c>
      <c r="W1427" s="2" t="str">
        <f t="shared" si="44"/>
        <v>SARIANDetention</v>
      </c>
    </row>
    <row r="1428" spans="1:23" s="2" customFormat="1" ht="14.45" customHeight="1">
      <c r="A1428" s="2" t="str">
        <f>+IF(B1428="N","",IF(COUNTIF(B:B,B1428)&gt;1,COUNTIF(B$3:B1428,B1428),""))</f>
        <v/>
      </c>
      <c r="B1428" s="2" t="str">
        <f>+IF(F1428="Detention",IF(G1428&amp;E1428='Import Demurrage Detention'!$G$2&amp;'Import Demurrage Detention'!$C$3,"Y","N"),IF(G1428&amp;E1428='Import Demurrage Detention'!$H$2&amp;'Import Demurrage Detention'!$C$3,"Y","N"))</f>
        <v>N</v>
      </c>
      <c r="C1428" s="56" t="s">
        <v>803</v>
      </c>
      <c r="D1428" s="56" t="s">
        <v>92</v>
      </c>
      <c r="E1428" s="56" t="s">
        <v>21</v>
      </c>
      <c r="F1428" s="56" t="s">
        <v>22</v>
      </c>
      <c r="G1428" s="56" t="s">
        <v>812</v>
      </c>
      <c r="H1428" s="57">
        <v>44362</v>
      </c>
      <c r="I1428" s="56" t="s">
        <v>24</v>
      </c>
      <c r="J1428" s="56" t="s">
        <v>25</v>
      </c>
      <c r="K1428" s="56" t="s">
        <v>6328</v>
      </c>
      <c r="L1428" s="56" t="s">
        <v>27</v>
      </c>
      <c r="M1428" s="56" t="s">
        <v>7570</v>
      </c>
      <c r="N1428" s="56" t="s">
        <v>806</v>
      </c>
      <c r="O1428" s="56" t="s">
        <v>40</v>
      </c>
      <c r="P1428" s="56" t="s">
        <v>810</v>
      </c>
      <c r="Q1428" s="56" t="s">
        <v>807</v>
      </c>
      <c r="R1428" s="56" t="s">
        <v>809</v>
      </c>
      <c r="S1428" s="56" t="s">
        <v>6504</v>
      </c>
      <c r="T1428" s="56" t="s">
        <v>6505</v>
      </c>
      <c r="U1428" s="56" t="s">
        <v>32</v>
      </c>
      <c r="V1428" s="56" t="s">
        <v>32</v>
      </c>
      <c r="W1428" s="2" t="str">
        <f t="shared" si="44"/>
        <v>SARIANDetention</v>
      </c>
    </row>
    <row r="1429" spans="1:23" s="2" customFormat="1" ht="14.45" customHeight="1">
      <c r="A1429" s="2" t="str">
        <f>+IF(B1429="N","",IF(COUNTIF(B:B,B1429)&gt;1,COUNTIF(B$3:B1429,B1429),""))</f>
        <v/>
      </c>
      <c r="B1429" s="2" t="str">
        <f>+IF(F1429="Detention",IF(G1429&amp;E1429='Import Demurrage Detention'!$G$2&amp;'Import Demurrage Detention'!$C$3,"Y","N"),IF(G1429&amp;E1429='Import Demurrage Detention'!$H$2&amp;'Import Demurrage Detention'!$C$3,"Y","N"))</f>
        <v>N</v>
      </c>
      <c r="C1429" s="56" t="s">
        <v>803</v>
      </c>
      <c r="D1429" s="56" t="s">
        <v>92</v>
      </c>
      <c r="E1429" s="56" t="s">
        <v>21</v>
      </c>
      <c r="F1429" s="56" t="s">
        <v>22</v>
      </c>
      <c r="G1429" s="56" t="s">
        <v>812</v>
      </c>
      <c r="H1429" s="57">
        <v>44362</v>
      </c>
      <c r="I1429" s="56" t="s">
        <v>24</v>
      </c>
      <c r="J1429" s="56" t="s">
        <v>25</v>
      </c>
      <c r="K1429" s="56" t="s">
        <v>55</v>
      </c>
      <c r="L1429" s="56" t="s">
        <v>27</v>
      </c>
      <c r="M1429" s="56" t="s">
        <v>7570</v>
      </c>
      <c r="N1429" s="56" t="s">
        <v>806</v>
      </c>
      <c r="O1429" s="56" t="s">
        <v>40</v>
      </c>
      <c r="P1429" s="56" t="s">
        <v>810</v>
      </c>
      <c r="Q1429" s="56" t="s">
        <v>807</v>
      </c>
      <c r="R1429" s="56" t="s">
        <v>809</v>
      </c>
      <c r="S1429" s="56" t="s">
        <v>6504</v>
      </c>
      <c r="T1429" s="56" t="s">
        <v>6505</v>
      </c>
      <c r="U1429" s="56" t="s">
        <v>32</v>
      </c>
      <c r="V1429" s="56" t="s">
        <v>32</v>
      </c>
      <c r="W1429" s="2" t="str">
        <f t="shared" si="44"/>
        <v>SARIANDetention</v>
      </c>
    </row>
    <row r="1430" spans="1:23" s="2" customFormat="1" ht="14.45" customHeight="1">
      <c r="A1430" s="2" t="str">
        <f>+IF(B1430="N","",IF(COUNTIF(B:B,B1430)&gt;1,COUNTIF(B$3:B1430,B1430),""))</f>
        <v/>
      </c>
      <c r="B1430" s="2" t="str">
        <f>+IF(F1430="Detention",IF(G1430&amp;E1430='Import Demurrage Detention'!$G$2&amp;'Import Demurrage Detention'!$C$3,"Y","N"),IF(G1430&amp;E1430='Import Demurrage Detention'!$H$2&amp;'Import Demurrage Detention'!$C$3,"Y","N"))</f>
        <v>N</v>
      </c>
      <c r="C1430" s="56" t="s">
        <v>813</v>
      </c>
      <c r="D1430" s="56" t="s">
        <v>204</v>
      </c>
      <c r="E1430" s="56" t="s">
        <v>124</v>
      </c>
      <c r="F1430" s="56" t="s">
        <v>6317</v>
      </c>
      <c r="G1430" s="56" t="s">
        <v>814</v>
      </c>
      <c r="H1430" s="57">
        <v>44301</v>
      </c>
      <c r="I1430" s="56" t="s">
        <v>106</v>
      </c>
      <c r="J1430" s="56" t="s">
        <v>25</v>
      </c>
      <c r="K1430" s="56" t="s">
        <v>26</v>
      </c>
      <c r="L1430" s="56" t="s">
        <v>157</v>
      </c>
      <c r="M1430" s="56" t="s">
        <v>208</v>
      </c>
      <c r="N1430" s="56" t="s">
        <v>815</v>
      </c>
      <c r="O1430" s="56" t="s">
        <v>32</v>
      </c>
      <c r="P1430" s="56" t="s">
        <v>32</v>
      </c>
      <c r="Q1430" s="56" t="s">
        <v>32</v>
      </c>
      <c r="R1430" s="56" t="s">
        <v>32</v>
      </c>
      <c r="S1430" s="56" t="s">
        <v>32</v>
      </c>
      <c r="T1430" s="56" t="s">
        <v>32</v>
      </c>
      <c r="U1430" s="56" t="s">
        <v>32</v>
      </c>
      <c r="V1430" s="56" t="s">
        <v>32</v>
      </c>
      <c r="W1430" s="2" t="str">
        <f t="shared" si="44"/>
        <v>SNDKRYDemurrage</v>
      </c>
    </row>
    <row r="1431" spans="1:23" s="2" customFormat="1" ht="14.45" customHeight="1">
      <c r="A1431" s="2" t="str">
        <f>+IF(B1431="N","",IF(COUNTIF(B:B,B1431)&gt;1,COUNTIF(B$3:B1431,B1431),""))</f>
        <v/>
      </c>
      <c r="B1431" s="2" t="str">
        <f>+IF(F1431="Detention",IF(G1431&amp;E1431='Import Demurrage Detention'!$G$2&amp;'Import Demurrage Detention'!$C$3,"Y","N"),IF(G1431&amp;E1431='Import Demurrage Detention'!$H$2&amp;'Import Demurrage Detention'!$C$3,"Y","N"))</f>
        <v>N</v>
      </c>
      <c r="C1431" s="56" t="s">
        <v>813</v>
      </c>
      <c r="D1431" s="56" t="s">
        <v>204</v>
      </c>
      <c r="E1431" s="56" t="s">
        <v>124</v>
      </c>
      <c r="F1431" s="56" t="s">
        <v>6317</v>
      </c>
      <c r="G1431" s="56" t="s">
        <v>814</v>
      </c>
      <c r="H1431" s="57">
        <v>44301</v>
      </c>
      <c r="I1431" s="56" t="s">
        <v>106</v>
      </c>
      <c r="J1431" s="56" t="s">
        <v>25</v>
      </c>
      <c r="K1431" s="56" t="s">
        <v>33</v>
      </c>
      <c r="L1431" s="56" t="s">
        <v>157</v>
      </c>
      <c r="M1431" s="56" t="s">
        <v>208</v>
      </c>
      <c r="N1431" s="56" t="s">
        <v>816</v>
      </c>
      <c r="O1431" s="56" t="s">
        <v>32</v>
      </c>
      <c r="P1431" s="56" t="s">
        <v>32</v>
      </c>
      <c r="Q1431" s="56" t="s">
        <v>32</v>
      </c>
      <c r="R1431" s="56" t="s">
        <v>32</v>
      </c>
      <c r="S1431" s="56" t="s">
        <v>32</v>
      </c>
      <c r="T1431" s="56" t="s">
        <v>32</v>
      </c>
      <c r="U1431" s="56" t="s">
        <v>32</v>
      </c>
      <c r="V1431" s="56" t="s">
        <v>32</v>
      </c>
      <c r="W1431" s="2" t="str">
        <f t="shared" si="44"/>
        <v>SNDKRYDemurrage</v>
      </c>
    </row>
    <row r="1432" spans="1:23" s="2" customFormat="1" ht="14.45" customHeight="1">
      <c r="A1432" s="2" t="str">
        <f>+IF(B1432="N","",IF(COUNTIF(B:B,B1432)&gt;1,COUNTIF(B$3:B1432,B1432),""))</f>
        <v/>
      </c>
      <c r="B1432" s="2" t="str">
        <f>+IF(F1432="Detention",IF(G1432&amp;E1432='Import Demurrage Detention'!$G$2&amp;'Import Demurrage Detention'!$C$3,"Y","N"),IF(G1432&amp;E1432='Import Demurrage Detention'!$H$2&amp;'Import Demurrage Detention'!$C$3,"Y","N"))</f>
        <v>N</v>
      </c>
      <c r="C1432" s="56" t="s">
        <v>813</v>
      </c>
      <c r="D1432" s="56" t="s">
        <v>204</v>
      </c>
      <c r="E1432" s="56" t="s">
        <v>21</v>
      </c>
      <c r="F1432" s="56" t="s">
        <v>6317</v>
      </c>
      <c r="G1432" s="56" t="s">
        <v>814</v>
      </c>
      <c r="H1432" s="57">
        <v>43578</v>
      </c>
      <c r="I1432" s="56" t="s">
        <v>106</v>
      </c>
      <c r="J1432" s="56" t="s">
        <v>25</v>
      </c>
      <c r="K1432" s="56" t="s">
        <v>26</v>
      </c>
      <c r="L1432" s="56" t="s">
        <v>27</v>
      </c>
      <c r="M1432" s="56" t="s">
        <v>208</v>
      </c>
      <c r="N1432" s="56" t="s">
        <v>817</v>
      </c>
      <c r="O1432" s="56" t="s">
        <v>32</v>
      </c>
      <c r="P1432" s="56" t="s">
        <v>32</v>
      </c>
      <c r="Q1432" s="56" t="s">
        <v>32</v>
      </c>
      <c r="R1432" s="56" t="s">
        <v>32</v>
      </c>
      <c r="S1432" s="56" t="s">
        <v>32</v>
      </c>
      <c r="T1432" s="56" t="s">
        <v>32</v>
      </c>
      <c r="U1432" s="56" t="s">
        <v>32</v>
      </c>
      <c r="V1432" s="56" t="s">
        <v>32</v>
      </c>
      <c r="W1432" s="2" t="str">
        <f t="shared" si="44"/>
        <v>SNDKRNDemurrage</v>
      </c>
    </row>
    <row r="1433" spans="1:23" s="2" customFormat="1" ht="14.45" customHeight="1">
      <c r="A1433" s="2" t="str">
        <f>+IF(B1433="N","",IF(COUNTIF(B:B,B1433)&gt;1,COUNTIF(B$3:B1433,B1433),""))</f>
        <v/>
      </c>
      <c r="B1433" s="2" t="str">
        <f>+IF(F1433="Detention",IF(G1433&amp;E1433='Import Demurrage Detention'!$G$2&amp;'Import Demurrage Detention'!$C$3,"Y","N"),IF(G1433&amp;E1433='Import Demurrage Detention'!$H$2&amp;'Import Demurrage Detention'!$C$3,"Y","N"))</f>
        <v>N</v>
      </c>
      <c r="C1433" s="56" t="s">
        <v>813</v>
      </c>
      <c r="D1433" s="56" t="s">
        <v>204</v>
      </c>
      <c r="E1433" s="56" t="s">
        <v>21</v>
      </c>
      <c r="F1433" s="56" t="s">
        <v>6317</v>
      </c>
      <c r="G1433" s="56" t="s">
        <v>814</v>
      </c>
      <c r="H1433" s="57">
        <v>43578</v>
      </c>
      <c r="I1433" s="56" t="s">
        <v>106</v>
      </c>
      <c r="J1433" s="56" t="s">
        <v>25</v>
      </c>
      <c r="K1433" s="56" t="s">
        <v>64</v>
      </c>
      <c r="L1433" s="56" t="s">
        <v>27</v>
      </c>
      <c r="M1433" s="56" t="s">
        <v>208</v>
      </c>
      <c r="N1433" s="56" t="s">
        <v>815</v>
      </c>
      <c r="O1433" s="56" t="s">
        <v>32</v>
      </c>
      <c r="P1433" s="56" t="s">
        <v>32</v>
      </c>
      <c r="Q1433" s="56" t="s">
        <v>32</v>
      </c>
      <c r="R1433" s="56" t="s">
        <v>32</v>
      </c>
      <c r="S1433" s="56" t="s">
        <v>32</v>
      </c>
      <c r="T1433" s="56" t="s">
        <v>32</v>
      </c>
      <c r="U1433" s="56" t="s">
        <v>32</v>
      </c>
      <c r="V1433" s="56" t="s">
        <v>32</v>
      </c>
      <c r="W1433" s="2" t="str">
        <f t="shared" si="44"/>
        <v>SNDKRNDemurrage</v>
      </c>
    </row>
    <row r="1434" spans="1:23" s="2" customFormat="1" ht="14.45" customHeight="1">
      <c r="A1434" s="2" t="str">
        <f>+IF(B1434="N","",IF(COUNTIF(B:B,B1434)&gt;1,COUNTIF(B$3:B1434,B1434),""))</f>
        <v/>
      </c>
      <c r="B1434" s="2" t="str">
        <f>+IF(F1434="Detention",IF(G1434&amp;E1434='Import Demurrage Detention'!$G$2&amp;'Import Demurrage Detention'!$C$3,"Y","N"),IF(G1434&amp;E1434='Import Demurrage Detention'!$H$2&amp;'Import Demurrage Detention'!$C$3,"Y","N"))</f>
        <v>N</v>
      </c>
      <c r="C1434" s="56" t="s">
        <v>813</v>
      </c>
      <c r="D1434" s="56" t="s">
        <v>204</v>
      </c>
      <c r="E1434" s="56" t="s">
        <v>21</v>
      </c>
      <c r="F1434" s="56" t="s">
        <v>6317</v>
      </c>
      <c r="G1434" s="56" t="s">
        <v>814</v>
      </c>
      <c r="H1434" s="57">
        <v>43578</v>
      </c>
      <c r="I1434" s="56" t="s">
        <v>106</v>
      </c>
      <c r="J1434" s="56" t="s">
        <v>25</v>
      </c>
      <c r="K1434" s="56" t="s">
        <v>6328</v>
      </c>
      <c r="L1434" s="56" t="s">
        <v>27</v>
      </c>
      <c r="M1434" s="56" t="s">
        <v>208</v>
      </c>
      <c r="N1434" s="56" t="s">
        <v>818</v>
      </c>
      <c r="O1434" s="56" t="s">
        <v>32</v>
      </c>
      <c r="P1434" s="56" t="s">
        <v>32</v>
      </c>
      <c r="Q1434" s="56" t="s">
        <v>32</v>
      </c>
      <c r="R1434" s="56" t="s">
        <v>32</v>
      </c>
      <c r="S1434" s="56" t="s">
        <v>32</v>
      </c>
      <c r="T1434" s="56" t="s">
        <v>32</v>
      </c>
      <c r="U1434" s="56" t="s">
        <v>32</v>
      </c>
      <c r="V1434" s="56" t="s">
        <v>32</v>
      </c>
      <c r="W1434" s="2" t="str">
        <f t="shared" si="44"/>
        <v>SNDKRNDemurrage</v>
      </c>
    </row>
    <row r="1435" spans="1:23" s="2" customFormat="1" ht="14.45" customHeight="1">
      <c r="A1435" s="2" t="str">
        <f>+IF(B1435="N","",IF(COUNTIF(B:B,B1435)&gt;1,COUNTIF(B$3:B1435,B1435),""))</f>
        <v/>
      </c>
      <c r="B1435" s="2" t="str">
        <f>+IF(F1435="Detention",IF(G1435&amp;E1435='Import Demurrage Detention'!$G$2&amp;'Import Demurrage Detention'!$C$3,"Y","N"),IF(G1435&amp;E1435='Import Demurrage Detention'!$H$2&amp;'Import Demurrage Detention'!$C$3,"Y","N"))</f>
        <v>N</v>
      </c>
      <c r="C1435" s="56" t="s">
        <v>813</v>
      </c>
      <c r="D1435" s="56" t="s">
        <v>204</v>
      </c>
      <c r="E1435" s="56" t="s">
        <v>21</v>
      </c>
      <c r="F1435" s="56" t="s">
        <v>6317</v>
      </c>
      <c r="G1435" s="56" t="s">
        <v>814</v>
      </c>
      <c r="H1435" s="57">
        <v>43578</v>
      </c>
      <c r="I1435" s="56" t="s">
        <v>106</v>
      </c>
      <c r="J1435" s="56" t="s">
        <v>25</v>
      </c>
      <c r="K1435" s="56" t="s">
        <v>55</v>
      </c>
      <c r="L1435" s="56" t="s">
        <v>27</v>
      </c>
      <c r="M1435" s="56" t="s">
        <v>208</v>
      </c>
      <c r="N1435" s="56" t="s">
        <v>816</v>
      </c>
      <c r="O1435" s="56" t="s">
        <v>32</v>
      </c>
      <c r="P1435" s="56" t="s">
        <v>32</v>
      </c>
      <c r="Q1435" s="56" t="s">
        <v>32</v>
      </c>
      <c r="R1435" s="56" t="s">
        <v>32</v>
      </c>
      <c r="S1435" s="56" t="s">
        <v>32</v>
      </c>
      <c r="T1435" s="56" t="s">
        <v>32</v>
      </c>
      <c r="U1435" s="56" t="s">
        <v>32</v>
      </c>
      <c r="V1435" s="56" t="s">
        <v>32</v>
      </c>
      <c r="W1435" s="2" t="str">
        <f t="shared" si="44"/>
        <v>SNDKRNDemurrage</v>
      </c>
    </row>
    <row r="1436" spans="1:23" s="2" customFormat="1" ht="14.45" customHeight="1">
      <c r="A1436" s="2" t="str">
        <f>+IF(B1436="N","",IF(COUNTIF(B:B,B1436)&gt;1,COUNTIF(B$3:B1436,B1436),""))</f>
        <v/>
      </c>
      <c r="B1436" s="2" t="str">
        <f>+IF(F1436="Detention",IF(G1436&amp;E1436='Import Demurrage Detention'!$G$2&amp;'Import Demurrage Detention'!$C$3,"Y","N"),IF(G1436&amp;E1436='Import Demurrage Detention'!$H$2&amp;'Import Demurrage Detention'!$C$3,"Y","N"))</f>
        <v>N</v>
      </c>
      <c r="C1436" s="56" t="s">
        <v>813</v>
      </c>
      <c r="D1436" s="56" t="s">
        <v>204</v>
      </c>
      <c r="E1436" s="56" t="s">
        <v>124</v>
      </c>
      <c r="F1436" s="56" t="s">
        <v>6317</v>
      </c>
      <c r="G1436" s="56" t="s">
        <v>814</v>
      </c>
      <c r="H1436" s="57">
        <v>44191</v>
      </c>
      <c r="I1436" s="56" t="s">
        <v>151</v>
      </c>
      <c r="J1436" s="56" t="s">
        <v>25</v>
      </c>
      <c r="K1436" s="56" t="s">
        <v>26</v>
      </c>
      <c r="L1436" s="56" t="s">
        <v>166</v>
      </c>
      <c r="M1436" s="56" t="s">
        <v>179</v>
      </c>
      <c r="N1436" s="56" t="s">
        <v>815</v>
      </c>
      <c r="O1436" s="56" t="s">
        <v>32</v>
      </c>
      <c r="P1436" s="56" t="s">
        <v>32</v>
      </c>
      <c r="Q1436" s="56" t="s">
        <v>32</v>
      </c>
      <c r="R1436" s="56" t="s">
        <v>32</v>
      </c>
      <c r="S1436" s="56" t="s">
        <v>32</v>
      </c>
      <c r="T1436" s="56" t="s">
        <v>32</v>
      </c>
      <c r="U1436" s="56" t="s">
        <v>32</v>
      </c>
      <c r="V1436" s="56" t="s">
        <v>32</v>
      </c>
      <c r="W1436" s="2" t="str">
        <f t="shared" si="44"/>
        <v>SNDKRYDemurrage</v>
      </c>
    </row>
    <row r="1437" spans="1:23" s="2" customFormat="1" ht="14.45" customHeight="1">
      <c r="A1437" s="2" t="str">
        <f>+IF(B1437="N","",IF(COUNTIF(B:B,B1437)&gt;1,COUNTIF(B$3:B1437,B1437),""))</f>
        <v/>
      </c>
      <c r="B1437" s="2" t="str">
        <f>+IF(F1437="Detention",IF(G1437&amp;E1437='Import Demurrage Detention'!$G$2&amp;'Import Demurrage Detention'!$C$3,"Y","N"),IF(G1437&amp;E1437='Import Demurrage Detention'!$H$2&amp;'Import Demurrage Detention'!$C$3,"Y","N"))</f>
        <v>N</v>
      </c>
      <c r="C1437" s="56" t="s">
        <v>813</v>
      </c>
      <c r="D1437" s="56" t="s">
        <v>204</v>
      </c>
      <c r="E1437" s="56" t="s">
        <v>124</v>
      </c>
      <c r="F1437" s="56" t="s">
        <v>6317</v>
      </c>
      <c r="G1437" s="56" t="s">
        <v>814</v>
      </c>
      <c r="H1437" s="57">
        <v>44191</v>
      </c>
      <c r="I1437" s="56" t="s">
        <v>151</v>
      </c>
      <c r="J1437" s="56" t="s">
        <v>25</v>
      </c>
      <c r="K1437" s="56" t="s">
        <v>33</v>
      </c>
      <c r="L1437" s="56" t="s">
        <v>166</v>
      </c>
      <c r="M1437" s="56" t="s">
        <v>179</v>
      </c>
      <c r="N1437" s="56" t="s">
        <v>816</v>
      </c>
      <c r="O1437" s="56" t="s">
        <v>32</v>
      </c>
      <c r="P1437" s="56" t="s">
        <v>32</v>
      </c>
      <c r="Q1437" s="56" t="s">
        <v>32</v>
      </c>
      <c r="R1437" s="56" t="s">
        <v>32</v>
      </c>
      <c r="S1437" s="56" t="s">
        <v>32</v>
      </c>
      <c r="T1437" s="56" t="s">
        <v>32</v>
      </c>
      <c r="U1437" s="56" t="s">
        <v>32</v>
      </c>
      <c r="V1437" s="56" t="s">
        <v>32</v>
      </c>
      <c r="W1437" s="2" t="str">
        <f t="shared" si="44"/>
        <v>SNDKRYDemurrage</v>
      </c>
    </row>
    <row r="1438" spans="1:23" s="2" customFormat="1" ht="14.45" customHeight="1">
      <c r="A1438" s="2" t="str">
        <f>+IF(B1438="N","",IF(COUNTIF(B:B,B1438)&gt;1,COUNTIF(B$3:B1438,B1438),""))</f>
        <v/>
      </c>
      <c r="B1438" s="2" t="str">
        <f>+IF(F1438="Detention",IF(G1438&amp;E1438='Import Demurrage Detention'!$G$2&amp;'Import Demurrage Detention'!$C$3,"Y","N"),IF(G1438&amp;E1438='Import Demurrage Detention'!$H$2&amp;'Import Demurrage Detention'!$C$3,"Y","N"))</f>
        <v>N</v>
      </c>
      <c r="C1438" s="56" t="s">
        <v>813</v>
      </c>
      <c r="D1438" s="56" t="s">
        <v>204</v>
      </c>
      <c r="E1438" s="56" t="s">
        <v>124</v>
      </c>
      <c r="F1438" s="56" t="s">
        <v>6317</v>
      </c>
      <c r="G1438" s="56" t="s">
        <v>814</v>
      </c>
      <c r="H1438" s="57">
        <v>44301</v>
      </c>
      <c r="I1438" s="56" t="s">
        <v>106</v>
      </c>
      <c r="J1438" s="56" t="s">
        <v>25</v>
      </c>
      <c r="K1438" s="56" t="s">
        <v>26</v>
      </c>
      <c r="L1438" s="56" t="s">
        <v>209</v>
      </c>
      <c r="M1438" s="56" t="s">
        <v>208</v>
      </c>
      <c r="N1438" s="56" t="s">
        <v>815</v>
      </c>
      <c r="O1438" s="56" t="s">
        <v>32</v>
      </c>
      <c r="P1438" s="56" t="s">
        <v>32</v>
      </c>
      <c r="Q1438" s="56" t="s">
        <v>32</v>
      </c>
      <c r="R1438" s="56" t="s">
        <v>32</v>
      </c>
      <c r="S1438" s="56" t="s">
        <v>32</v>
      </c>
      <c r="T1438" s="56" t="s">
        <v>32</v>
      </c>
      <c r="U1438" s="56" t="s">
        <v>32</v>
      </c>
      <c r="V1438" s="56" t="s">
        <v>32</v>
      </c>
      <c r="W1438" s="2" t="str">
        <f t="shared" si="44"/>
        <v>SNDKRYDemurrage</v>
      </c>
    </row>
    <row r="1439" spans="1:23" s="2" customFormat="1" ht="14.45" customHeight="1">
      <c r="A1439" s="2" t="str">
        <f>+IF(B1439="N","",IF(COUNTIF(B:B,B1439)&gt;1,COUNTIF(B$3:B1439,B1439),""))</f>
        <v/>
      </c>
      <c r="B1439" s="2" t="str">
        <f>+IF(F1439="Detention",IF(G1439&amp;E1439='Import Demurrage Detention'!$G$2&amp;'Import Demurrage Detention'!$C$3,"Y","N"),IF(G1439&amp;E1439='Import Demurrage Detention'!$H$2&amp;'Import Demurrage Detention'!$C$3,"Y","N"))</f>
        <v>N</v>
      </c>
      <c r="C1439" s="56" t="s">
        <v>813</v>
      </c>
      <c r="D1439" s="56" t="s">
        <v>204</v>
      </c>
      <c r="E1439" s="56" t="s">
        <v>124</v>
      </c>
      <c r="F1439" s="56" t="s">
        <v>6317</v>
      </c>
      <c r="G1439" s="56" t="s">
        <v>814</v>
      </c>
      <c r="H1439" s="57">
        <v>44301</v>
      </c>
      <c r="I1439" s="56" t="s">
        <v>106</v>
      </c>
      <c r="J1439" s="56" t="s">
        <v>25</v>
      </c>
      <c r="K1439" s="56" t="s">
        <v>33</v>
      </c>
      <c r="L1439" s="56" t="s">
        <v>209</v>
      </c>
      <c r="M1439" s="56" t="s">
        <v>208</v>
      </c>
      <c r="N1439" s="56" t="s">
        <v>816</v>
      </c>
      <c r="O1439" s="56" t="s">
        <v>32</v>
      </c>
      <c r="P1439" s="56" t="s">
        <v>32</v>
      </c>
      <c r="Q1439" s="56" t="s">
        <v>32</v>
      </c>
      <c r="R1439" s="56" t="s">
        <v>32</v>
      </c>
      <c r="S1439" s="56" t="s">
        <v>32</v>
      </c>
      <c r="T1439" s="56" t="s">
        <v>32</v>
      </c>
      <c r="U1439" s="56" t="s">
        <v>32</v>
      </c>
      <c r="V1439" s="56" t="s">
        <v>32</v>
      </c>
      <c r="W1439" s="2" t="str">
        <f t="shared" si="44"/>
        <v>SNDKRYDemurrage</v>
      </c>
    </row>
    <row r="1440" spans="1:23" s="2" customFormat="1" ht="14.45" customHeight="1">
      <c r="A1440" s="2" t="str">
        <f>+IF(B1440="N","",IF(COUNTIF(B:B,B1440)&gt;1,COUNTIF(B$3:B1440,B1440),""))</f>
        <v/>
      </c>
      <c r="B1440" s="2" t="str">
        <f>+IF(F1440="Detention",IF(G1440&amp;E1440='Import Demurrage Detention'!$G$2&amp;'Import Demurrage Detention'!$C$3,"Y","N"),IF(G1440&amp;E1440='Import Demurrage Detention'!$H$2&amp;'Import Demurrage Detention'!$C$3,"Y","N"))</f>
        <v>N</v>
      </c>
      <c r="C1440" s="56" t="s">
        <v>813</v>
      </c>
      <c r="D1440" s="56" t="s">
        <v>204</v>
      </c>
      <c r="E1440" s="56" t="s">
        <v>21</v>
      </c>
      <c r="F1440" s="56" t="s">
        <v>22</v>
      </c>
      <c r="G1440" s="56" t="s">
        <v>814</v>
      </c>
      <c r="H1440" s="57">
        <v>44365</v>
      </c>
      <c r="I1440" s="56" t="s">
        <v>97</v>
      </c>
      <c r="J1440" s="56" t="s">
        <v>89</v>
      </c>
      <c r="K1440" s="56" t="s">
        <v>26</v>
      </c>
      <c r="L1440" s="56" t="s">
        <v>27</v>
      </c>
      <c r="M1440" s="56" t="s">
        <v>210</v>
      </c>
      <c r="N1440" s="56" t="s">
        <v>817</v>
      </c>
      <c r="O1440" s="56" t="s">
        <v>32</v>
      </c>
      <c r="P1440" s="56" t="s">
        <v>32</v>
      </c>
      <c r="Q1440" s="56" t="s">
        <v>32</v>
      </c>
      <c r="R1440" s="56" t="s">
        <v>32</v>
      </c>
      <c r="S1440" s="56" t="s">
        <v>32</v>
      </c>
      <c r="T1440" s="56" t="s">
        <v>32</v>
      </c>
      <c r="U1440" s="56" t="s">
        <v>32</v>
      </c>
      <c r="V1440" s="56" t="s">
        <v>32</v>
      </c>
      <c r="W1440" s="2" t="str">
        <f t="shared" si="44"/>
        <v>SNDKRNDetention</v>
      </c>
    </row>
    <row r="1441" spans="1:23" s="2" customFormat="1" ht="14.45" customHeight="1">
      <c r="A1441" s="2" t="str">
        <f>+IF(B1441="N","",IF(COUNTIF(B:B,B1441)&gt;1,COUNTIF(B$3:B1441,B1441),""))</f>
        <v/>
      </c>
      <c r="B1441" s="2" t="str">
        <f>+IF(F1441="Detention",IF(G1441&amp;E1441='Import Demurrage Detention'!$G$2&amp;'Import Demurrage Detention'!$C$3,"Y","N"),IF(G1441&amp;E1441='Import Demurrage Detention'!$H$2&amp;'Import Demurrage Detention'!$C$3,"Y","N"))</f>
        <v>N</v>
      </c>
      <c r="C1441" s="56" t="s">
        <v>813</v>
      </c>
      <c r="D1441" s="56" t="s">
        <v>204</v>
      </c>
      <c r="E1441" s="56" t="s">
        <v>21</v>
      </c>
      <c r="F1441" s="56" t="s">
        <v>22</v>
      </c>
      <c r="G1441" s="56" t="s">
        <v>814</v>
      </c>
      <c r="H1441" s="57">
        <v>44365</v>
      </c>
      <c r="I1441" s="56" t="s">
        <v>97</v>
      </c>
      <c r="J1441" s="56" t="s">
        <v>89</v>
      </c>
      <c r="K1441" s="56" t="s">
        <v>6328</v>
      </c>
      <c r="L1441" s="56" t="s">
        <v>27</v>
      </c>
      <c r="M1441" s="56" t="s">
        <v>210</v>
      </c>
      <c r="N1441" s="56" t="s">
        <v>818</v>
      </c>
      <c r="O1441" s="56" t="s">
        <v>32</v>
      </c>
      <c r="P1441" s="56" t="s">
        <v>32</v>
      </c>
      <c r="Q1441" s="56" t="s">
        <v>32</v>
      </c>
      <c r="R1441" s="56" t="s">
        <v>32</v>
      </c>
      <c r="S1441" s="56" t="s">
        <v>32</v>
      </c>
      <c r="T1441" s="56" t="s">
        <v>32</v>
      </c>
      <c r="U1441" s="56" t="s">
        <v>32</v>
      </c>
      <c r="V1441" s="56" t="s">
        <v>32</v>
      </c>
      <c r="W1441" s="2" t="str">
        <f t="shared" si="44"/>
        <v>SNDKRNDetention</v>
      </c>
    </row>
    <row r="1442" spans="1:23" s="2" customFormat="1" ht="14.45" customHeight="1">
      <c r="A1442" s="2" t="str">
        <f>+IF(B1442="N","",IF(COUNTIF(B:B,B1442)&gt;1,COUNTIF(B$3:B1442,B1442),""))</f>
        <v/>
      </c>
      <c r="B1442" s="2" t="str">
        <f>+IF(F1442="Detention",IF(G1442&amp;E1442='Import Demurrage Detention'!$G$2&amp;'Import Demurrage Detention'!$C$3,"Y","N"),IF(G1442&amp;E1442='Import Demurrage Detention'!$H$2&amp;'Import Demurrage Detention'!$C$3,"Y","N"))</f>
        <v>N</v>
      </c>
      <c r="C1442" s="56" t="s">
        <v>813</v>
      </c>
      <c r="D1442" s="56" t="s">
        <v>204</v>
      </c>
      <c r="E1442" s="56" t="s">
        <v>124</v>
      </c>
      <c r="F1442" s="56" t="s">
        <v>6317</v>
      </c>
      <c r="G1442" s="56" t="s">
        <v>814</v>
      </c>
      <c r="H1442" s="57">
        <v>44301</v>
      </c>
      <c r="I1442" s="56" t="s">
        <v>106</v>
      </c>
      <c r="J1442" s="56" t="s">
        <v>25</v>
      </c>
      <c r="K1442" s="56" t="s">
        <v>26</v>
      </c>
      <c r="L1442" s="56" t="s">
        <v>249</v>
      </c>
      <c r="M1442" s="56" t="s">
        <v>208</v>
      </c>
      <c r="N1442" s="56" t="s">
        <v>815</v>
      </c>
      <c r="O1442" s="56" t="s">
        <v>32</v>
      </c>
      <c r="P1442" s="56" t="s">
        <v>32</v>
      </c>
      <c r="Q1442" s="56" t="s">
        <v>32</v>
      </c>
      <c r="R1442" s="56" t="s">
        <v>32</v>
      </c>
      <c r="S1442" s="56" t="s">
        <v>32</v>
      </c>
      <c r="T1442" s="56" t="s">
        <v>32</v>
      </c>
      <c r="U1442" s="56" t="s">
        <v>32</v>
      </c>
      <c r="V1442" s="56" t="s">
        <v>32</v>
      </c>
      <c r="W1442" s="2" t="str">
        <f t="shared" si="44"/>
        <v>SNDKRYDemurrage</v>
      </c>
    </row>
    <row r="1443" spans="1:23" s="2" customFormat="1" ht="14.45" customHeight="1">
      <c r="A1443" s="2" t="str">
        <f>+IF(B1443="N","",IF(COUNTIF(B:B,B1443)&gt;1,COUNTIF(B$3:B1443,B1443),""))</f>
        <v/>
      </c>
      <c r="B1443" s="2" t="str">
        <f>+IF(F1443="Detention",IF(G1443&amp;E1443='Import Demurrage Detention'!$G$2&amp;'Import Demurrage Detention'!$C$3,"Y","N"),IF(G1443&amp;E1443='Import Demurrage Detention'!$H$2&amp;'Import Demurrage Detention'!$C$3,"Y","N"))</f>
        <v>N</v>
      </c>
      <c r="C1443" s="56" t="s">
        <v>813</v>
      </c>
      <c r="D1443" s="56" t="s">
        <v>204</v>
      </c>
      <c r="E1443" s="56" t="s">
        <v>124</v>
      </c>
      <c r="F1443" s="56" t="s">
        <v>6317</v>
      </c>
      <c r="G1443" s="56" t="s">
        <v>814</v>
      </c>
      <c r="H1443" s="57">
        <v>44301</v>
      </c>
      <c r="I1443" s="56" t="s">
        <v>106</v>
      </c>
      <c r="J1443" s="56" t="s">
        <v>25</v>
      </c>
      <c r="K1443" s="56" t="s">
        <v>33</v>
      </c>
      <c r="L1443" s="56" t="s">
        <v>249</v>
      </c>
      <c r="M1443" s="56" t="s">
        <v>208</v>
      </c>
      <c r="N1443" s="56" t="s">
        <v>816</v>
      </c>
      <c r="O1443" s="56" t="s">
        <v>32</v>
      </c>
      <c r="P1443" s="56" t="s">
        <v>32</v>
      </c>
      <c r="Q1443" s="56" t="s">
        <v>32</v>
      </c>
      <c r="R1443" s="56" t="s">
        <v>32</v>
      </c>
      <c r="S1443" s="56" t="s">
        <v>32</v>
      </c>
      <c r="T1443" s="56" t="s">
        <v>32</v>
      </c>
      <c r="U1443" s="56" t="s">
        <v>32</v>
      </c>
      <c r="V1443" s="56" t="s">
        <v>32</v>
      </c>
      <c r="W1443" s="2" t="str">
        <f t="shared" si="44"/>
        <v>SNDKRYDemurrage</v>
      </c>
    </row>
    <row r="1444" spans="1:23" s="2" customFormat="1" ht="14.45" customHeight="1">
      <c r="A1444" s="2" t="str">
        <f>+IF(B1444="N","",IF(COUNTIF(B:B,B1444)&gt;1,COUNTIF(B$3:B1444,B1444),""))</f>
        <v/>
      </c>
      <c r="B1444" s="2" t="str">
        <f>+IF(F1444="Detention",IF(G1444&amp;E1444='Import Demurrage Detention'!$G$2&amp;'Import Demurrage Detention'!$C$3,"Y","N"),IF(G1444&amp;E1444='Import Demurrage Detention'!$H$2&amp;'Import Demurrage Detention'!$C$3,"Y","N"))</f>
        <v>N</v>
      </c>
      <c r="C1444" s="56" t="s">
        <v>813</v>
      </c>
      <c r="D1444" s="56" t="s">
        <v>204</v>
      </c>
      <c r="E1444" s="56" t="s">
        <v>124</v>
      </c>
      <c r="F1444" s="56" t="s">
        <v>6317</v>
      </c>
      <c r="G1444" s="56" t="s">
        <v>814</v>
      </c>
      <c r="H1444" s="57">
        <v>44301</v>
      </c>
      <c r="I1444" s="56" t="s">
        <v>106</v>
      </c>
      <c r="J1444" s="56" t="s">
        <v>25</v>
      </c>
      <c r="K1444" s="56" t="s">
        <v>26</v>
      </c>
      <c r="L1444" s="56" t="s">
        <v>265</v>
      </c>
      <c r="M1444" s="56" t="s">
        <v>208</v>
      </c>
      <c r="N1444" s="56" t="s">
        <v>815</v>
      </c>
      <c r="O1444" s="56" t="s">
        <v>32</v>
      </c>
      <c r="P1444" s="56" t="s">
        <v>32</v>
      </c>
      <c r="Q1444" s="56" t="s">
        <v>32</v>
      </c>
      <c r="R1444" s="56" t="s">
        <v>32</v>
      </c>
      <c r="S1444" s="56" t="s">
        <v>32</v>
      </c>
      <c r="T1444" s="56" t="s">
        <v>32</v>
      </c>
      <c r="U1444" s="56" t="s">
        <v>32</v>
      </c>
      <c r="V1444" s="56" t="s">
        <v>32</v>
      </c>
      <c r="W1444" s="2" t="str">
        <f t="shared" si="44"/>
        <v>SNDKRYDemurrage</v>
      </c>
    </row>
    <row r="1445" spans="1:23" s="2" customFormat="1" ht="14.45" customHeight="1">
      <c r="A1445" s="2" t="str">
        <f>+IF(B1445="N","",IF(COUNTIF(B:B,B1445)&gt;1,COUNTIF(B$3:B1445,B1445),""))</f>
        <v/>
      </c>
      <c r="B1445" s="2" t="str">
        <f>+IF(F1445="Detention",IF(G1445&amp;E1445='Import Demurrage Detention'!$G$2&amp;'Import Demurrage Detention'!$C$3,"Y","N"),IF(G1445&amp;E1445='Import Demurrage Detention'!$H$2&amp;'Import Demurrage Detention'!$C$3,"Y","N"))</f>
        <v>N</v>
      </c>
      <c r="C1445" s="56" t="s">
        <v>813</v>
      </c>
      <c r="D1445" s="56" t="s">
        <v>204</v>
      </c>
      <c r="E1445" s="56" t="s">
        <v>124</v>
      </c>
      <c r="F1445" s="56" t="s">
        <v>6317</v>
      </c>
      <c r="G1445" s="56" t="s">
        <v>814</v>
      </c>
      <c r="H1445" s="57">
        <v>44301</v>
      </c>
      <c r="I1445" s="56" t="s">
        <v>106</v>
      </c>
      <c r="J1445" s="56" t="s">
        <v>25</v>
      </c>
      <c r="K1445" s="56" t="s">
        <v>33</v>
      </c>
      <c r="L1445" s="56" t="s">
        <v>265</v>
      </c>
      <c r="M1445" s="56" t="s">
        <v>208</v>
      </c>
      <c r="N1445" s="56" t="s">
        <v>816</v>
      </c>
      <c r="O1445" s="56" t="s">
        <v>32</v>
      </c>
      <c r="P1445" s="56" t="s">
        <v>32</v>
      </c>
      <c r="Q1445" s="56" t="s">
        <v>32</v>
      </c>
      <c r="R1445" s="56" t="s">
        <v>32</v>
      </c>
      <c r="S1445" s="56" t="s">
        <v>32</v>
      </c>
      <c r="T1445" s="56" t="s">
        <v>32</v>
      </c>
      <c r="U1445" s="56" t="s">
        <v>32</v>
      </c>
      <c r="V1445" s="56" t="s">
        <v>32</v>
      </c>
      <c r="W1445" s="2" t="str">
        <f t="shared" si="44"/>
        <v>SNDKRYDemurrage</v>
      </c>
    </row>
    <row r="1446" spans="1:23" s="2" customFormat="1" ht="14.45" customHeight="1">
      <c r="A1446" s="2" t="str">
        <f>+IF(B1446="N","",IF(COUNTIF(B:B,B1446)&gt;1,COUNTIF(B$3:B1446,B1446),""))</f>
        <v/>
      </c>
      <c r="B1446" s="2" t="str">
        <f>+IF(F1446="Detention",IF(G1446&amp;E1446='Import Demurrage Detention'!$G$2&amp;'Import Demurrage Detention'!$C$3,"Y","N"),IF(G1446&amp;E1446='Import Demurrage Detention'!$H$2&amp;'Import Demurrage Detention'!$C$3,"Y","N"))</f>
        <v>N</v>
      </c>
      <c r="C1446" s="56" t="s">
        <v>813</v>
      </c>
      <c r="D1446" s="56" t="s">
        <v>204</v>
      </c>
      <c r="E1446" s="56" t="s">
        <v>124</v>
      </c>
      <c r="F1446" s="56" t="s">
        <v>6317</v>
      </c>
      <c r="G1446" s="56" t="s">
        <v>814</v>
      </c>
      <c r="H1446" s="57">
        <v>44301</v>
      </c>
      <c r="I1446" s="56" t="s">
        <v>106</v>
      </c>
      <c r="J1446" s="56" t="s">
        <v>25</v>
      </c>
      <c r="K1446" s="56" t="s">
        <v>26</v>
      </c>
      <c r="L1446" s="56" t="s">
        <v>274</v>
      </c>
      <c r="M1446" s="56" t="s">
        <v>208</v>
      </c>
      <c r="N1446" s="56" t="s">
        <v>815</v>
      </c>
      <c r="O1446" s="56" t="s">
        <v>32</v>
      </c>
      <c r="P1446" s="56" t="s">
        <v>32</v>
      </c>
      <c r="Q1446" s="56" t="s">
        <v>32</v>
      </c>
      <c r="R1446" s="56" t="s">
        <v>32</v>
      </c>
      <c r="S1446" s="56" t="s">
        <v>32</v>
      </c>
      <c r="T1446" s="56" t="s">
        <v>32</v>
      </c>
      <c r="U1446" s="56" t="s">
        <v>32</v>
      </c>
      <c r="V1446" s="56" t="s">
        <v>32</v>
      </c>
      <c r="W1446" s="2" t="str">
        <f t="shared" si="44"/>
        <v>SNDKRYDemurrage</v>
      </c>
    </row>
    <row r="1447" spans="1:23" s="2" customFormat="1" ht="14.45" customHeight="1">
      <c r="A1447" s="2" t="str">
        <f>+IF(B1447="N","",IF(COUNTIF(B:B,B1447)&gt;1,COUNTIF(B$3:B1447,B1447),""))</f>
        <v/>
      </c>
      <c r="B1447" s="2" t="str">
        <f>+IF(F1447="Detention",IF(G1447&amp;E1447='Import Demurrage Detention'!$G$2&amp;'Import Demurrage Detention'!$C$3,"Y","N"),IF(G1447&amp;E1447='Import Demurrage Detention'!$H$2&amp;'Import Demurrage Detention'!$C$3,"Y","N"))</f>
        <v>N</v>
      </c>
      <c r="C1447" s="56" t="s">
        <v>813</v>
      </c>
      <c r="D1447" s="56" t="s">
        <v>204</v>
      </c>
      <c r="E1447" s="56" t="s">
        <v>124</v>
      </c>
      <c r="F1447" s="56" t="s">
        <v>6317</v>
      </c>
      <c r="G1447" s="56" t="s">
        <v>814</v>
      </c>
      <c r="H1447" s="57">
        <v>44301</v>
      </c>
      <c r="I1447" s="56" t="s">
        <v>106</v>
      </c>
      <c r="J1447" s="56" t="s">
        <v>25</v>
      </c>
      <c r="K1447" s="56" t="s">
        <v>33</v>
      </c>
      <c r="L1447" s="56" t="s">
        <v>274</v>
      </c>
      <c r="M1447" s="56" t="s">
        <v>208</v>
      </c>
      <c r="N1447" s="56" t="s">
        <v>816</v>
      </c>
      <c r="O1447" s="56" t="s">
        <v>32</v>
      </c>
      <c r="P1447" s="56" t="s">
        <v>32</v>
      </c>
      <c r="Q1447" s="56" t="s">
        <v>32</v>
      </c>
      <c r="R1447" s="56" t="s">
        <v>32</v>
      </c>
      <c r="S1447" s="56" t="s">
        <v>32</v>
      </c>
      <c r="T1447" s="56" t="s">
        <v>32</v>
      </c>
      <c r="U1447" s="56" t="s">
        <v>32</v>
      </c>
      <c r="V1447" s="56" t="s">
        <v>32</v>
      </c>
      <c r="W1447" s="2" t="str">
        <f t="shared" si="44"/>
        <v>SNDKRYDemurrage</v>
      </c>
    </row>
    <row r="1448" spans="1:23" s="2" customFormat="1" ht="14.45" customHeight="1">
      <c r="A1448" s="2" t="str">
        <f>+IF(B1448="N","",IF(COUNTIF(B:B,B1448)&gt;1,COUNTIF(B$3:B1448,B1448),""))</f>
        <v/>
      </c>
      <c r="B1448" s="2" t="str">
        <f>+IF(F1448="Detention",IF(G1448&amp;E1448='Import Demurrage Detention'!$G$2&amp;'Import Demurrage Detention'!$C$3,"Y","N"),IF(G1448&amp;E1448='Import Demurrage Detention'!$H$2&amp;'Import Demurrage Detention'!$C$3,"Y","N"))</f>
        <v>N</v>
      </c>
      <c r="C1448" s="56" t="s">
        <v>813</v>
      </c>
      <c r="D1448" s="56" t="s">
        <v>204</v>
      </c>
      <c r="E1448" s="56" t="s">
        <v>124</v>
      </c>
      <c r="F1448" s="56" t="s">
        <v>6317</v>
      </c>
      <c r="G1448" s="56" t="s">
        <v>814</v>
      </c>
      <c r="H1448" s="57">
        <v>44301</v>
      </c>
      <c r="I1448" s="56" t="s">
        <v>106</v>
      </c>
      <c r="J1448" s="56" t="s">
        <v>25</v>
      </c>
      <c r="K1448" s="56" t="s">
        <v>26</v>
      </c>
      <c r="L1448" s="56" t="s">
        <v>266</v>
      </c>
      <c r="M1448" s="56" t="s">
        <v>208</v>
      </c>
      <c r="N1448" s="56" t="s">
        <v>815</v>
      </c>
      <c r="O1448" s="56" t="s">
        <v>32</v>
      </c>
      <c r="P1448" s="56" t="s">
        <v>32</v>
      </c>
      <c r="Q1448" s="56" t="s">
        <v>32</v>
      </c>
      <c r="R1448" s="56" t="s">
        <v>32</v>
      </c>
      <c r="S1448" s="56" t="s">
        <v>32</v>
      </c>
      <c r="T1448" s="56" t="s">
        <v>32</v>
      </c>
      <c r="U1448" s="56" t="s">
        <v>32</v>
      </c>
      <c r="V1448" s="56" t="s">
        <v>32</v>
      </c>
      <c r="W1448" s="2" t="str">
        <f t="shared" si="44"/>
        <v>SNDKRYDemurrage</v>
      </c>
    </row>
    <row r="1449" spans="1:23" s="2" customFormat="1" ht="14.45" customHeight="1">
      <c r="A1449" s="2" t="str">
        <f>+IF(B1449="N","",IF(COUNTIF(B:B,B1449)&gt;1,COUNTIF(B$3:B1449,B1449),""))</f>
        <v/>
      </c>
      <c r="B1449" s="2" t="str">
        <f>+IF(F1449="Detention",IF(G1449&amp;E1449='Import Demurrage Detention'!$G$2&amp;'Import Demurrage Detention'!$C$3,"Y","N"),IF(G1449&amp;E1449='Import Demurrage Detention'!$H$2&amp;'Import Demurrage Detention'!$C$3,"Y","N"))</f>
        <v>N</v>
      </c>
      <c r="C1449" s="56" t="s">
        <v>813</v>
      </c>
      <c r="D1449" s="56" t="s">
        <v>204</v>
      </c>
      <c r="E1449" s="56" t="s">
        <v>124</v>
      </c>
      <c r="F1449" s="56" t="s">
        <v>6317</v>
      </c>
      <c r="G1449" s="56" t="s">
        <v>814</v>
      </c>
      <c r="H1449" s="57">
        <v>44301</v>
      </c>
      <c r="I1449" s="56" t="s">
        <v>106</v>
      </c>
      <c r="J1449" s="56" t="s">
        <v>25</v>
      </c>
      <c r="K1449" s="56" t="s">
        <v>33</v>
      </c>
      <c r="L1449" s="56" t="s">
        <v>266</v>
      </c>
      <c r="M1449" s="56" t="s">
        <v>208</v>
      </c>
      <c r="N1449" s="56" t="s">
        <v>816</v>
      </c>
      <c r="O1449" s="56" t="s">
        <v>32</v>
      </c>
      <c r="P1449" s="56" t="s">
        <v>32</v>
      </c>
      <c r="Q1449" s="56" t="s">
        <v>32</v>
      </c>
      <c r="R1449" s="56" t="s">
        <v>32</v>
      </c>
      <c r="S1449" s="56" t="s">
        <v>32</v>
      </c>
      <c r="T1449" s="56" t="s">
        <v>32</v>
      </c>
      <c r="U1449" s="56" t="s">
        <v>32</v>
      </c>
      <c r="V1449" s="56" t="s">
        <v>32</v>
      </c>
      <c r="W1449" s="2" t="str">
        <f t="shared" si="44"/>
        <v>SNDKRYDemurrage</v>
      </c>
    </row>
    <row r="1450" spans="1:23" s="2" customFormat="1" ht="14.45" customHeight="1">
      <c r="A1450" s="2" t="str">
        <f>+IF(B1450="N","",IF(COUNTIF(B:B,B1450)&gt;1,COUNTIF(B$3:B1450,B1450),""))</f>
        <v/>
      </c>
      <c r="B1450" s="2" t="str">
        <f>+IF(F1450="Detention",IF(G1450&amp;E1450='Import Demurrage Detention'!$G$2&amp;'Import Demurrage Detention'!$C$3,"Y","N"),IF(G1450&amp;E1450='Import Demurrage Detention'!$H$2&amp;'Import Demurrage Detention'!$C$3,"Y","N"))</f>
        <v>N</v>
      </c>
      <c r="C1450" s="56" t="s">
        <v>6394</v>
      </c>
      <c r="D1450" s="56" t="s">
        <v>20</v>
      </c>
      <c r="E1450" s="56" t="s">
        <v>21</v>
      </c>
      <c r="F1450" s="56" t="s">
        <v>22</v>
      </c>
      <c r="G1450" s="56" t="s">
        <v>5093</v>
      </c>
      <c r="H1450" s="57">
        <v>43717</v>
      </c>
      <c r="I1450" s="56" t="s">
        <v>151</v>
      </c>
      <c r="J1450" s="56" t="s">
        <v>76</v>
      </c>
      <c r="K1450" s="56" t="s">
        <v>26</v>
      </c>
      <c r="L1450" s="56" t="s">
        <v>27</v>
      </c>
      <c r="M1450" s="56" t="s">
        <v>221</v>
      </c>
      <c r="N1450" s="56" t="s">
        <v>31</v>
      </c>
      <c r="O1450" s="56" t="s">
        <v>30</v>
      </c>
      <c r="P1450" s="56" t="s">
        <v>83</v>
      </c>
      <c r="Q1450" s="56" t="s">
        <v>32</v>
      </c>
      <c r="R1450" s="56" t="s">
        <v>32</v>
      </c>
      <c r="S1450" s="56" t="s">
        <v>32</v>
      </c>
      <c r="T1450" s="56" t="s">
        <v>32</v>
      </c>
      <c r="U1450" s="56" t="s">
        <v>32</v>
      </c>
      <c r="V1450" s="56" t="s">
        <v>32</v>
      </c>
      <c r="W1450" s="2" t="str">
        <f t="shared" si="44"/>
        <v>RSBOGNDetention</v>
      </c>
    </row>
    <row r="1451" spans="1:23" s="2" customFormat="1" ht="14.45" customHeight="1">
      <c r="A1451" s="2" t="str">
        <f>+IF(B1451="N","",IF(COUNTIF(B:B,B1451)&gt;1,COUNTIF(B$3:B1451,B1451),""))</f>
        <v/>
      </c>
      <c r="B1451" s="2" t="str">
        <f>+IF(F1451="Detention",IF(G1451&amp;E1451='Import Demurrage Detention'!$G$2&amp;'Import Demurrage Detention'!$C$3,"Y","N"),IF(G1451&amp;E1451='Import Demurrage Detention'!$H$2&amp;'Import Demurrage Detention'!$C$3,"Y","N"))</f>
        <v>N</v>
      </c>
      <c r="C1451" s="56" t="s">
        <v>6394</v>
      </c>
      <c r="D1451" s="56" t="s">
        <v>20</v>
      </c>
      <c r="E1451" s="56" t="s">
        <v>21</v>
      </c>
      <c r="F1451" s="56" t="s">
        <v>22</v>
      </c>
      <c r="G1451" s="56" t="s">
        <v>5093</v>
      </c>
      <c r="H1451" s="57">
        <v>43717</v>
      </c>
      <c r="I1451" s="56" t="s">
        <v>151</v>
      </c>
      <c r="J1451" s="56" t="s">
        <v>76</v>
      </c>
      <c r="K1451" s="56" t="s">
        <v>33</v>
      </c>
      <c r="L1451" s="56" t="s">
        <v>27</v>
      </c>
      <c r="M1451" s="56" t="s">
        <v>221</v>
      </c>
      <c r="N1451" s="56" t="s">
        <v>35</v>
      </c>
      <c r="O1451" s="56" t="s">
        <v>30</v>
      </c>
      <c r="P1451" s="56" t="s">
        <v>310</v>
      </c>
      <c r="Q1451" s="56" t="s">
        <v>32</v>
      </c>
      <c r="R1451" s="56" t="s">
        <v>32</v>
      </c>
      <c r="S1451" s="56" t="s">
        <v>32</v>
      </c>
      <c r="T1451" s="56" t="s">
        <v>32</v>
      </c>
      <c r="U1451" s="56" t="s">
        <v>32</v>
      </c>
      <c r="V1451" s="56" t="s">
        <v>32</v>
      </c>
      <c r="W1451" s="2" t="str">
        <f t="shared" si="44"/>
        <v>RSBOGNDetention</v>
      </c>
    </row>
    <row r="1452" spans="1:23" s="2" customFormat="1" ht="14.45" customHeight="1">
      <c r="A1452" s="2" t="str">
        <f>+IF(B1452="N","",IF(COUNTIF(B:B,B1452)&gt;1,COUNTIF(B$3:B1452,B1452),""))</f>
        <v/>
      </c>
      <c r="B1452" s="2" t="str">
        <f>+IF(F1452="Detention",IF(G1452&amp;E1452='Import Demurrage Detention'!$G$2&amp;'Import Demurrage Detention'!$C$3,"Y","N"),IF(G1452&amp;E1452='Import Demurrage Detention'!$H$2&amp;'Import Demurrage Detention'!$C$3,"Y","N"))</f>
        <v>N</v>
      </c>
      <c r="C1452" s="56" t="s">
        <v>819</v>
      </c>
      <c r="D1452" s="56" t="s">
        <v>168</v>
      </c>
      <c r="E1452" s="56" t="s">
        <v>21</v>
      </c>
      <c r="F1452" s="56" t="s">
        <v>22</v>
      </c>
      <c r="G1452" s="56" t="s">
        <v>820</v>
      </c>
      <c r="H1452" s="57">
        <v>44201</v>
      </c>
      <c r="I1452" s="56" t="s">
        <v>106</v>
      </c>
      <c r="J1452" s="56" t="s">
        <v>25</v>
      </c>
      <c r="K1452" s="56" t="s">
        <v>26</v>
      </c>
      <c r="L1452" s="56" t="s">
        <v>27</v>
      </c>
      <c r="M1452" s="56" t="s">
        <v>107</v>
      </c>
      <c r="N1452" s="56" t="s">
        <v>7591</v>
      </c>
      <c r="O1452" s="56" t="s">
        <v>409</v>
      </c>
      <c r="P1452" s="56" t="s">
        <v>7592</v>
      </c>
      <c r="Q1452" s="56" t="s">
        <v>821</v>
      </c>
      <c r="R1452" s="56" t="s">
        <v>7593</v>
      </c>
      <c r="S1452" s="56" t="s">
        <v>445</v>
      </c>
      <c r="T1452" s="56" t="s">
        <v>7594</v>
      </c>
      <c r="U1452" s="56" t="s">
        <v>32</v>
      </c>
      <c r="V1452" s="56" t="s">
        <v>32</v>
      </c>
      <c r="W1452" s="2" t="str">
        <f t="shared" si="44"/>
        <v>SCVICNDetention</v>
      </c>
    </row>
    <row r="1453" spans="1:23" s="2" customFormat="1" ht="14.45" customHeight="1">
      <c r="A1453" s="2" t="str">
        <f>+IF(B1453="N","",IF(COUNTIF(B:B,B1453)&gt;1,COUNTIF(B$3:B1453,B1453),""))</f>
        <v/>
      </c>
      <c r="B1453" s="2" t="str">
        <f>+IF(F1453="Detention",IF(G1453&amp;E1453='Import Demurrage Detention'!$G$2&amp;'Import Demurrage Detention'!$C$3,"Y","N"),IF(G1453&amp;E1453='Import Demurrage Detention'!$H$2&amp;'Import Demurrage Detention'!$C$3,"Y","N"))</f>
        <v>N</v>
      </c>
      <c r="C1453" s="56" t="s">
        <v>819</v>
      </c>
      <c r="D1453" s="56" t="s">
        <v>168</v>
      </c>
      <c r="E1453" s="56" t="s">
        <v>21</v>
      </c>
      <c r="F1453" s="56" t="s">
        <v>22</v>
      </c>
      <c r="G1453" s="56" t="s">
        <v>820</v>
      </c>
      <c r="H1453" s="57">
        <v>44201</v>
      </c>
      <c r="I1453" s="56" t="s">
        <v>106</v>
      </c>
      <c r="J1453" s="56" t="s">
        <v>25</v>
      </c>
      <c r="K1453" s="56" t="s">
        <v>33</v>
      </c>
      <c r="L1453" s="56" t="s">
        <v>27</v>
      </c>
      <c r="M1453" s="56" t="s">
        <v>107</v>
      </c>
      <c r="N1453" s="56" t="s">
        <v>7595</v>
      </c>
      <c r="O1453" s="56" t="s">
        <v>409</v>
      </c>
      <c r="P1453" s="56" t="s">
        <v>7596</v>
      </c>
      <c r="Q1453" s="56" t="s">
        <v>821</v>
      </c>
      <c r="R1453" s="56" t="s">
        <v>7597</v>
      </c>
      <c r="S1453" s="56" t="s">
        <v>445</v>
      </c>
      <c r="T1453" s="56" t="s">
        <v>7598</v>
      </c>
      <c r="U1453" s="56" t="s">
        <v>32</v>
      </c>
      <c r="V1453" s="56" t="s">
        <v>32</v>
      </c>
      <c r="W1453" s="2" t="str">
        <f t="shared" si="44"/>
        <v>SCVICNDetention</v>
      </c>
    </row>
    <row r="1454" spans="1:23" s="2" customFormat="1" ht="14.45" customHeight="1">
      <c r="A1454" s="2" t="str">
        <f>+IF(B1454="N","",IF(COUNTIF(B:B,B1454)&gt;1,COUNTIF(B$3:B1454,B1454),""))</f>
        <v/>
      </c>
      <c r="B1454" s="2" t="str">
        <f>+IF(F1454="Detention",IF(G1454&amp;E1454='Import Demurrage Detention'!$G$2&amp;'Import Demurrage Detention'!$C$3,"Y","N"),IF(G1454&amp;E1454='Import Demurrage Detention'!$H$2&amp;'Import Demurrage Detention'!$C$3,"Y","N"))</f>
        <v>N</v>
      </c>
      <c r="C1454" s="56" t="s">
        <v>823</v>
      </c>
      <c r="D1454" s="56" t="s">
        <v>581</v>
      </c>
      <c r="E1454" s="56" t="s">
        <v>21</v>
      </c>
      <c r="F1454" s="56" t="s">
        <v>22</v>
      </c>
      <c r="G1454" s="56" t="s">
        <v>824</v>
      </c>
      <c r="H1454" s="57">
        <v>44365</v>
      </c>
      <c r="I1454" s="56" t="s">
        <v>145</v>
      </c>
      <c r="J1454" s="56" t="s">
        <v>25</v>
      </c>
      <c r="K1454" s="56" t="s">
        <v>26</v>
      </c>
      <c r="L1454" s="56" t="s">
        <v>27</v>
      </c>
      <c r="M1454" s="56" t="s">
        <v>458</v>
      </c>
      <c r="N1454" s="56" t="s">
        <v>41</v>
      </c>
      <c r="O1454" s="56" t="s">
        <v>32</v>
      </c>
      <c r="P1454" s="56" t="s">
        <v>32</v>
      </c>
      <c r="Q1454" s="56" t="s">
        <v>32</v>
      </c>
      <c r="R1454" s="56" t="s">
        <v>32</v>
      </c>
      <c r="S1454" s="56" t="s">
        <v>32</v>
      </c>
      <c r="T1454" s="56" t="s">
        <v>32</v>
      </c>
      <c r="U1454" s="56" t="s">
        <v>32</v>
      </c>
      <c r="V1454" s="56" t="s">
        <v>32</v>
      </c>
      <c r="W1454" s="2" t="str">
        <f t="shared" si="44"/>
        <v>SLFNANDetention</v>
      </c>
    </row>
    <row r="1455" spans="1:23" s="2" customFormat="1" ht="14.45" customHeight="1">
      <c r="A1455" s="2" t="str">
        <f>+IF(B1455="N","",IF(COUNTIF(B:B,B1455)&gt;1,COUNTIF(B$3:B1455,B1455),""))</f>
        <v/>
      </c>
      <c r="B1455" s="2" t="str">
        <f>+IF(F1455="Detention",IF(G1455&amp;E1455='Import Demurrage Detention'!$G$2&amp;'Import Demurrage Detention'!$C$3,"Y","N"),IF(G1455&amp;E1455='Import Demurrage Detention'!$H$2&amp;'Import Demurrage Detention'!$C$3,"Y","N"))</f>
        <v>N</v>
      </c>
      <c r="C1455" s="56" t="s">
        <v>823</v>
      </c>
      <c r="D1455" s="56" t="s">
        <v>581</v>
      </c>
      <c r="E1455" s="56" t="s">
        <v>21</v>
      </c>
      <c r="F1455" s="56" t="s">
        <v>22</v>
      </c>
      <c r="G1455" s="56" t="s">
        <v>824</v>
      </c>
      <c r="H1455" s="57">
        <v>44365</v>
      </c>
      <c r="I1455" s="56" t="s">
        <v>145</v>
      </c>
      <c r="J1455" s="56" t="s">
        <v>25</v>
      </c>
      <c r="K1455" s="56" t="s">
        <v>33</v>
      </c>
      <c r="L1455" s="56" t="s">
        <v>27</v>
      </c>
      <c r="M1455" s="56" t="s">
        <v>458</v>
      </c>
      <c r="N1455" s="56" t="s">
        <v>43</v>
      </c>
      <c r="O1455" s="56" t="s">
        <v>32</v>
      </c>
      <c r="P1455" s="56" t="s">
        <v>32</v>
      </c>
      <c r="Q1455" s="56" t="s">
        <v>32</v>
      </c>
      <c r="R1455" s="56" t="s">
        <v>32</v>
      </c>
      <c r="S1455" s="56" t="s">
        <v>32</v>
      </c>
      <c r="T1455" s="56" t="s">
        <v>32</v>
      </c>
      <c r="U1455" s="56" t="s">
        <v>32</v>
      </c>
      <c r="V1455" s="56" t="s">
        <v>32</v>
      </c>
      <c r="W1455" s="2" t="str">
        <f t="shared" si="44"/>
        <v>SLFNANDetention</v>
      </c>
    </row>
    <row r="1456" spans="1:23" s="2" customFormat="1" ht="14.45" customHeight="1">
      <c r="A1456" s="2" t="str">
        <f>+IF(B1456="N","",IF(COUNTIF(B:B,B1456)&gt;1,COUNTIF(B$3:B1456,B1456),""))</f>
        <v/>
      </c>
      <c r="B1456" s="2" t="str">
        <f>+IF(F1456="Detention",IF(G1456&amp;E1456='Import Demurrage Detention'!$G$2&amp;'Import Demurrage Detention'!$C$3,"Y","N"),IF(G1456&amp;E1456='Import Demurrage Detention'!$H$2&amp;'Import Demurrage Detention'!$C$3,"Y","N"))</f>
        <v>N</v>
      </c>
      <c r="C1456" s="56" t="s">
        <v>825</v>
      </c>
      <c r="D1456" s="56" t="s">
        <v>644</v>
      </c>
      <c r="E1456" s="56" t="s">
        <v>21</v>
      </c>
      <c r="F1456" s="56" t="s">
        <v>22</v>
      </c>
      <c r="G1456" s="56" t="s">
        <v>826</v>
      </c>
      <c r="H1456" s="57">
        <v>43492</v>
      </c>
      <c r="I1456" s="56" t="s">
        <v>88</v>
      </c>
      <c r="J1456" s="56" t="s">
        <v>25</v>
      </c>
      <c r="K1456" s="56" t="s">
        <v>26</v>
      </c>
      <c r="L1456" s="56" t="s">
        <v>27</v>
      </c>
      <c r="M1456" s="56" t="s">
        <v>399</v>
      </c>
      <c r="N1456" s="56" t="s">
        <v>6401</v>
      </c>
      <c r="O1456" s="56" t="s">
        <v>170</v>
      </c>
      <c r="P1456" s="56" t="s">
        <v>827</v>
      </c>
      <c r="Q1456" s="56" t="s">
        <v>30</v>
      </c>
      <c r="R1456" s="56" t="s">
        <v>828</v>
      </c>
      <c r="S1456" s="56" t="s">
        <v>32</v>
      </c>
      <c r="T1456" s="56" t="s">
        <v>32</v>
      </c>
      <c r="U1456" s="56" t="s">
        <v>32</v>
      </c>
      <c r="V1456" s="56" t="s">
        <v>32</v>
      </c>
      <c r="W1456" s="2" t="str">
        <f t="shared" si="44"/>
        <v>SGSINNDetention</v>
      </c>
    </row>
    <row r="1457" spans="1:23" s="2" customFormat="1" ht="14.45" customHeight="1">
      <c r="A1457" s="2" t="str">
        <f>+IF(B1457="N","",IF(COUNTIF(B:B,B1457)&gt;1,COUNTIF(B$3:B1457,B1457),""))</f>
        <v/>
      </c>
      <c r="B1457" s="2" t="str">
        <f>+IF(F1457="Detention",IF(G1457&amp;E1457='Import Demurrage Detention'!$G$2&amp;'Import Demurrage Detention'!$C$3,"Y","N"),IF(G1457&amp;E1457='Import Demurrage Detention'!$H$2&amp;'Import Demurrage Detention'!$C$3,"Y","N"))</f>
        <v>N</v>
      </c>
      <c r="C1457" s="56" t="s">
        <v>825</v>
      </c>
      <c r="D1457" s="56" t="s">
        <v>644</v>
      </c>
      <c r="E1457" s="56" t="s">
        <v>21</v>
      </c>
      <c r="F1457" s="56" t="s">
        <v>22</v>
      </c>
      <c r="G1457" s="56" t="s">
        <v>826</v>
      </c>
      <c r="H1457" s="57">
        <v>43492</v>
      </c>
      <c r="I1457" s="56" t="s">
        <v>88</v>
      </c>
      <c r="J1457" s="56" t="s">
        <v>25</v>
      </c>
      <c r="K1457" s="56" t="s">
        <v>6328</v>
      </c>
      <c r="L1457" s="56" t="s">
        <v>27</v>
      </c>
      <c r="M1457" s="56" t="s">
        <v>399</v>
      </c>
      <c r="N1457" s="56" t="s">
        <v>829</v>
      </c>
      <c r="O1457" s="56" t="s">
        <v>170</v>
      </c>
      <c r="P1457" s="56" t="s">
        <v>6402</v>
      </c>
      <c r="Q1457" s="56" t="s">
        <v>30</v>
      </c>
      <c r="R1457" s="56" t="s">
        <v>6403</v>
      </c>
      <c r="S1457" s="56" t="s">
        <v>32</v>
      </c>
      <c r="T1457" s="56" t="s">
        <v>32</v>
      </c>
      <c r="U1457" s="56" t="s">
        <v>32</v>
      </c>
      <c r="V1457" s="56" t="s">
        <v>32</v>
      </c>
      <c r="W1457" s="2" t="str">
        <f t="shared" si="44"/>
        <v>SGSINNDetention</v>
      </c>
    </row>
    <row r="1458" spans="1:23" s="2" customFormat="1" ht="14.45" customHeight="1">
      <c r="A1458" s="2" t="str">
        <f>+IF(B1458="N","",IF(COUNTIF(B:B,B1458)&gt;1,COUNTIF(B$3:B1458,B1458),""))</f>
        <v/>
      </c>
      <c r="B1458" s="2" t="str">
        <f>+IF(F1458="Detention",IF(G1458&amp;E1458='Import Demurrage Detention'!$G$2&amp;'Import Demurrage Detention'!$C$3,"Y","N"),IF(G1458&amp;E1458='Import Demurrage Detention'!$H$2&amp;'Import Demurrage Detention'!$C$3,"Y","N"))</f>
        <v>N</v>
      </c>
      <c r="C1458" s="56" t="s">
        <v>830</v>
      </c>
      <c r="D1458" s="56" t="s">
        <v>312</v>
      </c>
      <c r="E1458" s="56" t="s">
        <v>21</v>
      </c>
      <c r="F1458" s="56" t="s">
        <v>6317</v>
      </c>
      <c r="G1458" s="56" t="s">
        <v>831</v>
      </c>
      <c r="H1458" s="57">
        <v>43936</v>
      </c>
      <c r="I1458" s="56" t="s">
        <v>106</v>
      </c>
      <c r="J1458" s="56" t="s">
        <v>76</v>
      </c>
      <c r="K1458" s="56" t="s">
        <v>26</v>
      </c>
      <c r="L1458" s="56" t="s">
        <v>27</v>
      </c>
      <c r="M1458" s="56" t="s">
        <v>134</v>
      </c>
      <c r="N1458" s="56" t="s">
        <v>6352</v>
      </c>
      <c r="O1458" s="56" t="s">
        <v>179</v>
      </c>
      <c r="P1458" s="56" t="s">
        <v>6445</v>
      </c>
      <c r="Q1458" s="56" t="s">
        <v>32</v>
      </c>
      <c r="R1458" s="56" t="s">
        <v>32</v>
      </c>
      <c r="S1458" s="56" t="s">
        <v>32</v>
      </c>
      <c r="T1458" s="56" t="s">
        <v>32</v>
      </c>
      <c r="U1458" s="56" t="s">
        <v>32</v>
      </c>
      <c r="V1458" s="56" t="s">
        <v>32</v>
      </c>
      <c r="W1458" s="2" t="str">
        <f t="shared" si="44"/>
        <v>SKBABNDemurrage</v>
      </c>
    </row>
    <row r="1459" spans="1:23" s="2" customFormat="1" ht="14.45" customHeight="1">
      <c r="A1459" s="2" t="str">
        <f>+IF(B1459="N","",IF(COUNTIF(B:B,B1459)&gt;1,COUNTIF(B$3:B1459,B1459),""))</f>
        <v/>
      </c>
      <c r="B1459" s="2" t="str">
        <f>+IF(F1459="Detention",IF(G1459&amp;E1459='Import Demurrage Detention'!$G$2&amp;'Import Demurrage Detention'!$C$3,"Y","N"),IF(G1459&amp;E1459='Import Demurrage Detention'!$H$2&amp;'Import Demurrage Detention'!$C$3,"Y","N"))</f>
        <v>N</v>
      </c>
      <c r="C1459" s="56" t="s">
        <v>830</v>
      </c>
      <c r="D1459" s="56" t="s">
        <v>312</v>
      </c>
      <c r="E1459" s="56" t="s">
        <v>21</v>
      </c>
      <c r="F1459" s="56" t="s">
        <v>6317</v>
      </c>
      <c r="G1459" s="56" t="s">
        <v>831</v>
      </c>
      <c r="H1459" s="57">
        <v>43936</v>
      </c>
      <c r="I1459" s="56" t="s">
        <v>106</v>
      </c>
      <c r="J1459" s="56" t="s">
        <v>76</v>
      </c>
      <c r="K1459" s="56" t="s">
        <v>64</v>
      </c>
      <c r="L1459" s="56" t="s">
        <v>27</v>
      </c>
      <c r="M1459" s="56" t="s">
        <v>134</v>
      </c>
      <c r="N1459" s="56" t="s">
        <v>6352</v>
      </c>
      <c r="O1459" s="56" t="s">
        <v>179</v>
      </c>
      <c r="P1459" s="56" t="s">
        <v>6445</v>
      </c>
      <c r="Q1459" s="56" t="s">
        <v>32</v>
      </c>
      <c r="R1459" s="56" t="s">
        <v>32</v>
      </c>
      <c r="S1459" s="56" t="s">
        <v>32</v>
      </c>
      <c r="T1459" s="56" t="s">
        <v>32</v>
      </c>
      <c r="U1459" s="56" t="s">
        <v>32</v>
      </c>
      <c r="V1459" s="56" t="s">
        <v>32</v>
      </c>
      <c r="W1459" s="2" t="str">
        <f t="shared" si="44"/>
        <v>SKBABNDemurrage</v>
      </c>
    </row>
    <row r="1460" spans="1:23" s="2" customFormat="1" ht="14.45" customHeight="1">
      <c r="A1460" s="2" t="str">
        <f>+IF(B1460="N","",IF(COUNTIF(B:B,B1460)&gt;1,COUNTIF(B$3:B1460,B1460),""))</f>
        <v/>
      </c>
      <c r="B1460" s="2" t="str">
        <f>+IF(F1460="Detention",IF(G1460&amp;E1460='Import Demurrage Detention'!$G$2&amp;'Import Demurrage Detention'!$C$3,"Y","N"),IF(G1460&amp;E1460='Import Demurrage Detention'!$H$2&amp;'Import Demurrage Detention'!$C$3,"Y","N"))</f>
        <v>N</v>
      </c>
      <c r="C1460" s="56" t="s">
        <v>830</v>
      </c>
      <c r="D1460" s="56" t="s">
        <v>312</v>
      </c>
      <c r="E1460" s="56" t="s">
        <v>21</v>
      </c>
      <c r="F1460" s="56" t="s">
        <v>6317</v>
      </c>
      <c r="G1460" s="56" t="s">
        <v>831</v>
      </c>
      <c r="H1460" s="57">
        <v>43992</v>
      </c>
      <c r="I1460" s="56" t="s">
        <v>106</v>
      </c>
      <c r="J1460" s="56" t="s">
        <v>76</v>
      </c>
      <c r="K1460" s="56" t="s">
        <v>6328</v>
      </c>
      <c r="L1460" s="56" t="s">
        <v>27</v>
      </c>
      <c r="M1460" s="56" t="s">
        <v>134</v>
      </c>
      <c r="N1460" s="56" t="s">
        <v>6446</v>
      </c>
      <c r="O1460" s="56" t="s">
        <v>179</v>
      </c>
      <c r="P1460" s="56" t="s">
        <v>5839</v>
      </c>
      <c r="Q1460" s="56" t="s">
        <v>32</v>
      </c>
      <c r="R1460" s="56" t="s">
        <v>32</v>
      </c>
      <c r="S1460" s="56" t="s">
        <v>32</v>
      </c>
      <c r="T1460" s="56" t="s">
        <v>32</v>
      </c>
      <c r="U1460" s="56" t="s">
        <v>32</v>
      </c>
      <c r="V1460" s="56" t="s">
        <v>32</v>
      </c>
      <c r="W1460" s="2" t="str">
        <f t="shared" si="44"/>
        <v>SKBABNDemurrage</v>
      </c>
    </row>
    <row r="1461" spans="1:23" s="2" customFormat="1" ht="14.45" customHeight="1">
      <c r="A1461" s="2" t="str">
        <f>+IF(B1461="N","",IF(COUNTIF(B:B,B1461)&gt;1,COUNTIF(B$3:B1461,B1461),""))</f>
        <v/>
      </c>
      <c r="B1461" s="2" t="str">
        <f>+IF(F1461="Detention",IF(G1461&amp;E1461='Import Demurrage Detention'!$G$2&amp;'Import Demurrage Detention'!$C$3,"Y","N"),IF(G1461&amp;E1461='Import Demurrage Detention'!$H$2&amp;'Import Demurrage Detention'!$C$3,"Y","N"))</f>
        <v>N</v>
      </c>
      <c r="C1461" s="56" t="s">
        <v>830</v>
      </c>
      <c r="D1461" s="56" t="s">
        <v>312</v>
      </c>
      <c r="E1461" s="56" t="s">
        <v>21</v>
      </c>
      <c r="F1461" s="56" t="s">
        <v>6317</v>
      </c>
      <c r="G1461" s="56" t="s">
        <v>831</v>
      </c>
      <c r="H1461" s="57">
        <v>43936</v>
      </c>
      <c r="I1461" s="56" t="s">
        <v>106</v>
      </c>
      <c r="J1461" s="56" t="s">
        <v>76</v>
      </c>
      <c r="K1461" s="56" t="s">
        <v>55</v>
      </c>
      <c r="L1461" s="56" t="s">
        <v>27</v>
      </c>
      <c r="M1461" s="56" t="s">
        <v>134</v>
      </c>
      <c r="N1461" s="56" t="s">
        <v>6446</v>
      </c>
      <c r="O1461" s="56" t="s">
        <v>179</v>
      </c>
      <c r="P1461" s="56" t="s">
        <v>5839</v>
      </c>
      <c r="Q1461" s="56" t="s">
        <v>32</v>
      </c>
      <c r="R1461" s="56" t="s">
        <v>32</v>
      </c>
      <c r="S1461" s="56" t="s">
        <v>32</v>
      </c>
      <c r="T1461" s="56" t="s">
        <v>32</v>
      </c>
      <c r="U1461" s="56" t="s">
        <v>32</v>
      </c>
      <c r="V1461" s="56" t="s">
        <v>32</v>
      </c>
      <c r="W1461" s="2" t="str">
        <f t="shared" si="44"/>
        <v>SKBABNDemurrage</v>
      </c>
    </row>
    <row r="1462" spans="1:23" s="2" customFormat="1" ht="14.45" customHeight="1">
      <c r="A1462" s="2" t="str">
        <f>+IF(B1462="N","",IF(COUNTIF(B:B,B1462)&gt;1,COUNTIF(B$3:B1462,B1462),""))</f>
        <v/>
      </c>
      <c r="B1462" s="2" t="str">
        <f>+IF(F1462="Detention",IF(G1462&amp;E1462='Import Demurrage Detention'!$G$2&amp;'Import Demurrage Detention'!$C$3,"Y","N"),IF(G1462&amp;E1462='Import Demurrage Detention'!$H$2&amp;'Import Demurrage Detention'!$C$3,"Y","N"))</f>
        <v>N</v>
      </c>
      <c r="C1462" s="56" t="s">
        <v>830</v>
      </c>
      <c r="D1462" s="56" t="s">
        <v>312</v>
      </c>
      <c r="E1462" s="56" t="s">
        <v>21</v>
      </c>
      <c r="F1462" s="56" t="s">
        <v>22</v>
      </c>
      <c r="G1462" s="56" t="s">
        <v>831</v>
      </c>
      <c r="H1462" s="57">
        <v>44140</v>
      </c>
      <c r="I1462" s="56" t="s">
        <v>145</v>
      </c>
      <c r="J1462" s="56" t="s">
        <v>89</v>
      </c>
      <c r="K1462" s="56" t="s">
        <v>26</v>
      </c>
      <c r="L1462" s="56" t="s">
        <v>27</v>
      </c>
      <c r="M1462" s="56" t="s">
        <v>146</v>
      </c>
      <c r="N1462" s="56" t="s">
        <v>135</v>
      </c>
      <c r="O1462" s="56" t="s">
        <v>90</v>
      </c>
      <c r="P1462" s="56" t="s">
        <v>128</v>
      </c>
      <c r="Q1462" s="56" t="s">
        <v>30</v>
      </c>
      <c r="R1462" s="56" t="s">
        <v>138</v>
      </c>
      <c r="S1462" s="56" t="s">
        <v>32</v>
      </c>
      <c r="T1462" s="56" t="s">
        <v>32</v>
      </c>
      <c r="U1462" s="56" t="s">
        <v>32</v>
      </c>
      <c r="V1462" s="56" t="s">
        <v>32</v>
      </c>
      <c r="W1462" s="2" t="str">
        <f t="shared" si="44"/>
        <v>SKBABNDetention</v>
      </c>
    </row>
    <row r="1463" spans="1:23" s="2" customFormat="1" ht="14.45" customHeight="1">
      <c r="A1463" s="2" t="str">
        <f>+IF(B1463="N","",IF(COUNTIF(B:B,B1463)&gt;1,COUNTIF(B$3:B1463,B1463),""))</f>
        <v/>
      </c>
      <c r="B1463" s="2" t="str">
        <f>+IF(F1463="Detention",IF(G1463&amp;E1463='Import Demurrage Detention'!$G$2&amp;'Import Demurrage Detention'!$C$3,"Y","N"),IF(G1463&amp;E1463='Import Demurrage Detention'!$H$2&amp;'Import Demurrage Detention'!$C$3,"Y","N"))</f>
        <v>N</v>
      </c>
      <c r="C1463" s="56" t="s">
        <v>830</v>
      </c>
      <c r="D1463" s="56" t="s">
        <v>312</v>
      </c>
      <c r="E1463" s="56" t="s">
        <v>21</v>
      </c>
      <c r="F1463" s="56" t="s">
        <v>22</v>
      </c>
      <c r="G1463" s="56" t="s">
        <v>831</v>
      </c>
      <c r="H1463" s="57">
        <v>44140</v>
      </c>
      <c r="I1463" s="56" t="s">
        <v>145</v>
      </c>
      <c r="J1463" s="56" t="s">
        <v>89</v>
      </c>
      <c r="K1463" s="56" t="s">
        <v>64</v>
      </c>
      <c r="L1463" s="56" t="s">
        <v>27</v>
      </c>
      <c r="M1463" s="56" t="s">
        <v>146</v>
      </c>
      <c r="N1463" s="56" t="s">
        <v>135</v>
      </c>
      <c r="O1463" s="56" t="s">
        <v>90</v>
      </c>
      <c r="P1463" s="56" t="s">
        <v>128</v>
      </c>
      <c r="Q1463" s="56" t="s">
        <v>30</v>
      </c>
      <c r="R1463" s="56" t="s">
        <v>138</v>
      </c>
      <c r="S1463" s="56" t="s">
        <v>32</v>
      </c>
      <c r="T1463" s="56" t="s">
        <v>32</v>
      </c>
      <c r="U1463" s="56" t="s">
        <v>32</v>
      </c>
      <c r="V1463" s="56" t="s">
        <v>32</v>
      </c>
      <c r="W1463" s="2" t="str">
        <f t="shared" si="44"/>
        <v>SKBABNDetention</v>
      </c>
    </row>
    <row r="1464" spans="1:23" s="2" customFormat="1" ht="14.45" customHeight="1">
      <c r="A1464" s="2" t="str">
        <f>+IF(B1464="N","",IF(COUNTIF(B:B,B1464)&gt;1,COUNTIF(B$3:B1464,B1464),""))</f>
        <v/>
      </c>
      <c r="B1464" s="2" t="str">
        <f>+IF(F1464="Detention",IF(G1464&amp;E1464='Import Demurrage Detention'!$G$2&amp;'Import Demurrage Detention'!$C$3,"Y","N"),IF(G1464&amp;E1464='Import Demurrage Detention'!$H$2&amp;'Import Demurrage Detention'!$C$3,"Y","N"))</f>
        <v>N</v>
      </c>
      <c r="C1464" s="56" t="s">
        <v>830</v>
      </c>
      <c r="D1464" s="56" t="s">
        <v>312</v>
      </c>
      <c r="E1464" s="56" t="s">
        <v>21</v>
      </c>
      <c r="F1464" s="56" t="s">
        <v>22</v>
      </c>
      <c r="G1464" s="56" t="s">
        <v>831</v>
      </c>
      <c r="H1464" s="57">
        <v>44140</v>
      </c>
      <c r="I1464" s="56" t="s">
        <v>145</v>
      </c>
      <c r="J1464" s="56" t="s">
        <v>89</v>
      </c>
      <c r="K1464" s="56" t="s">
        <v>6328</v>
      </c>
      <c r="L1464" s="56" t="s">
        <v>27</v>
      </c>
      <c r="M1464" s="56" t="s">
        <v>146</v>
      </c>
      <c r="N1464" s="56" t="s">
        <v>128</v>
      </c>
      <c r="O1464" s="56" t="s">
        <v>90</v>
      </c>
      <c r="P1464" s="56" t="s">
        <v>85</v>
      </c>
      <c r="Q1464" s="56" t="s">
        <v>30</v>
      </c>
      <c r="R1464" s="56" t="s">
        <v>364</v>
      </c>
      <c r="S1464" s="56" t="s">
        <v>32</v>
      </c>
      <c r="T1464" s="56" t="s">
        <v>32</v>
      </c>
      <c r="U1464" s="56" t="s">
        <v>32</v>
      </c>
      <c r="V1464" s="56" t="s">
        <v>32</v>
      </c>
      <c r="W1464" s="2" t="str">
        <f t="shared" si="44"/>
        <v>SKBABNDetention</v>
      </c>
    </row>
    <row r="1465" spans="1:23" s="2" customFormat="1" ht="14.45" customHeight="1">
      <c r="A1465" s="2" t="str">
        <f>+IF(B1465="N","",IF(COUNTIF(B:B,B1465)&gt;1,COUNTIF(B$3:B1465,B1465),""))</f>
        <v/>
      </c>
      <c r="B1465" s="2" t="str">
        <f>+IF(F1465="Detention",IF(G1465&amp;E1465='Import Demurrage Detention'!$G$2&amp;'Import Demurrage Detention'!$C$3,"Y","N"),IF(G1465&amp;E1465='Import Demurrage Detention'!$H$2&amp;'Import Demurrage Detention'!$C$3,"Y","N"))</f>
        <v>N</v>
      </c>
      <c r="C1465" s="56" t="s">
        <v>830</v>
      </c>
      <c r="D1465" s="56" t="s">
        <v>312</v>
      </c>
      <c r="E1465" s="56" t="s">
        <v>21</v>
      </c>
      <c r="F1465" s="56" t="s">
        <v>22</v>
      </c>
      <c r="G1465" s="56" t="s">
        <v>831</v>
      </c>
      <c r="H1465" s="57">
        <v>44140</v>
      </c>
      <c r="I1465" s="56" t="s">
        <v>145</v>
      </c>
      <c r="J1465" s="56" t="s">
        <v>89</v>
      </c>
      <c r="K1465" s="56" t="s">
        <v>55</v>
      </c>
      <c r="L1465" s="56" t="s">
        <v>27</v>
      </c>
      <c r="M1465" s="56" t="s">
        <v>146</v>
      </c>
      <c r="N1465" s="56" t="s">
        <v>128</v>
      </c>
      <c r="O1465" s="56" t="s">
        <v>90</v>
      </c>
      <c r="P1465" s="56" t="s">
        <v>85</v>
      </c>
      <c r="Q1465" s="56" t="s">
        <v>30</v>
      </c>
      <c r="R1465" s="56" t="s">
        <v>364</v>
      </c>
      <c r="S1465" s="56" t="s">
        <v>32</v>
      </c>
      <c r="T1465" s="56" t="s">
        <v>32</v>
      </c>
      <c r="U1465" s="56" t="s">
        <v>32</v>
      </c>
      <c r="V1465" s="56" t="s">
        <v>32</v>
      </c>
      <c r="W1465" s="2" t="str">
        <f t="shared" si="44"/>
        <v>SKBABNDetention</v>
      </c>
    </row>
    <row r="1466" spans="1:23" s="2" customFormat="1" ht="14.45" customHeight="1">
      <c r="A1466" s="2" t="str">
        <f>+IF(B1466="N","",IF(COUNTIF(B:B,B1466)&gt;1,COUNTIF(B$3:B1466,B1466),""))</f>
        <v/>
      </c>
      <c r="B1466" s="2" t="str">
        <f>+IF(F1466="Detention",IF(G1466&amp;E1466='Import Demurrage Detention'!$G$2&amp;'Import Demurrage Detention'!$C$3,"Y","N"),IF(G1466&amp;E1466='Import Demurrage Detention'!$H$2&amp;'Import Demurrage Detention'!$C$3,"Y","N"))</f>
        <v>N</v>
      </c>
      <c r="C1466" s="56" t="s">
        <v>832</v>
      </c>
      <c r="D1466" s="56" t="s">
        <v>20</v>
      </c>
      <c r="E1466" s="56" t="s">
        <v>21</v>
      </c>
      <c r="F1466" s="56" t="s">
        <v>6317</v>
      </c>
      <c r="G1466" s="56" t="s">
        <v>833</v>
      </c>
      <c r="H1466" s="57">
        <v>44180</v>
      </c>
      <c r="I1466" s="56" t="s">
        <v>354</v>
      </c>
      <c r="J1466" s="56" t="s">
        <v>25</v>
      </c>
      <c r="K1466" s="56" t="s">
        <v>26</v>
      </c>
      <c r="L1466" s="56" t="s">
        <v>27</v>
      </c>
      <c r="M1466" s="56" t="s">
        <v>7583</v>
      </c>
      <c r="N1466" s="56" t="s">
        <v>760</v>
      </c>
      <c r="O1466" s="56" t="s">
        <v>28</v>
      </c>
      <c r="P1466" s="56" t="s">
        <v>29</v>
      </c>
      <c r="Q1466" s="56" t="s">
        <v>171</v>
      </c>
      <c r="R1466" s="56" t="s">
        <v>306</v>
      </c>
      <c r="S1466" s="56" t="s">
        <v>172</v>
      </c>
      <c r="T1466" s="56" t="s">
        <v>83</v>
      </c>
      <c r="U1466" s="56" t="s">
        <v>32</v>
      </c>
      <c r="V1466" s="56" t="s">
        <v>32</v>
      </c>
      <c r="W1466" s="2" t="str">
        <f t="shared" si="44"/>
        <v>SICPSNDemurrage</v>
      </c>
    </row>
    <row r="1467" spans="1:23" s="2" customFormat="1" ht="14.45" customHeight="1">
      <c r="A1467" s="2" t="str">
        <f>+IF(B1467="N","",IF(COUNTIF(B:B,B1467)&gt;1,COUNTIF(B$3:B1467,B1467),""))</f>
        <v/>
      </c>
      <c r="B1467" s="2" t="str">
        <f>+IF(F1467="Detention",IF(G1467&amp;E1467='Import Demurrage Detention'!$G$2&amp;'Import Demurrage Detention'!$C$3,"Y","N"),IF(G1467&amp;E1467='Import Demurrage Detention'!$H$2&amp;'Import Demurrage Detention'!$C$3,"Y","N"))</f>
        <v>N</v>
      </c>
      <c r="C1467" s="56" t="s">
        <v>832</v>
      </c>
      <c r="D1467" s="56" t="s">
        <v>20</v>
      </c>
      <c r="E1467" s="56" t="s">
        <v>21</v>
      </c>
      <c r="F1467" s="56" t="s">
        <v>6317</v>
      </c>
      <c r="G1467" s="56" t="s">
        <v>833</v>
      </c>
      <c r="H1467" s="57">
        <v>44180</v>
      </c>
      <c r="I1467" s="56" t="s">
        <v>354</v>
      </c>
      <c r="J1467" s="56" t="s">
        <v>25</v>
      </c>
      <c r="K1467" s="56" t="s">
        <v>64</v>
      </c>
      <c r="L1467" s="56" t="s">
        <v>27</v>
      </c>
      <c r="M1467" s="56" t="s">
        <v>7583</v>
      </c>
      <c r="N1467" s="56" t="s">
        <v>760</v>
      </c>
      <c r="O1467" s="56" t="s">
        <v>28</v>
      </c>
      <c r="P1467" s="56" t="s">
        <v>29</v>
      </c>
      <c r="Q1467" s="56" t="s">
        <v>171</v>
      </c>
      <c r="R1467" s="56" t="s">
        <v>306</v>
      </c>
      <c r="S1467" s="56" t="s">
        <v>172</v>
      </c>
      <c r="T1467" s="56" t="s">
        <v>83</v>
      </c>
      <c r="U1467" s="56" t="s">
        <v>32</v>
      </c>
      <c r="V1467" s="56" t="s">
        <v>32</v>
      </c>
      <c r="W1467" s="2" t="str">
        <f t="shared" si="44"/>
        <v>SICPSNDemurrage</v>
      </c>
    </row>
    <row r="1468" spans="1:23" s="2" customFormat="1" ht="14.45" customHeight="1">
      <c r="A1468" s="2" t="str">
        <f>+IF(B1468="N","",IF(COUNTIF(B:B,B1468)&gt;1,COUNTIF(B$3:B1468,B1468),""))</f>
        <v/>
      </c>
      <c r="B1468" s="2" t="str">
        <f>+IF(F1468="Detention",IF(G1468&amp;E1468='Import Demurrage Detention'!$G$2&amp;'Import Demurrage Detention'!$C$3,"Y","N"),IF(G1468&amp;E1468='Import Demurrage Detention'!$H$2&amp;'Import Demurrage Detention'!$C$3,"Y","N"))</f>
        <v>N</v>
      </c>
      <c r="C1468" s="56" t="s">
        <v>832</v>
      </c>
      <c r="D1468" s="56" t="s">
        <v>20</v>
      </c>
      <c r="E1468" s="56" t="s">
        <v>21</v>
      </c>
      <c r="F1468" s="56" t="s">
        <v>6317</v>
      </c>
      <c r="G1468" s="56" t="s">
        <v>833</v>
      </c>
      <c r="H1468" s="57">
        <v>44180</v>
      </c>
      <c r="I1468" s="56" t="s">
        <v>354</v>
      </c>
      <c r="J1468" s="56" t="s">
        <v>25</v>
      </c>
      <c r="K1468" s="56" t="s">
        <v>6328</v>
      </c>
      <c r="L1468" s="56" t="s">
        <v>27</v>
      </c>
      <c r="M1468" s="56" t="s">
        <v>7583</v>
      </c>
      <c r="N1468" s="56" t="s">
        <v>29</v>
      </c>
      <c r="O1468" s="56" t="s">
        <v>28</v>
      </c>
      <c r="P1468" s="56" t="s">
        <v>306</v>
      </c>
      <c r="Q1468" s="56" t="s">
        <v>171</v>
      </c>
      <c r="R1468" s="56" t="s">
        <v>83</v>
      </c>
      <c r="S1468" s="56" t="s">
        <v>172</v>
      </c>
      <c r="T1468" s="56" t="s">
        <v>310</v>
      </c>
      <c r="U1468" s="56" t="s">
        <v>32</v>
      </c>
      <c r="V1468" s="56" t="s">
        <v>32</v>
      </c>
      <c r="W1468" s="2" t="str">
        <f t="shared" si="44"/>
        <v>SICPSNDemurrage</v>
      </c>
    </row>
    <row r="1469" spans="1:23" s="2" customFormat="1" ht="14.45" customHeight="1">
      <c r="A1469" s="2" t="str">
        <f>+IF(B1469="N","",IF(COUNTIF(B:B,B1469)&gt;1,COUNTIF(B$3:B1469,B1469),""))</f>
        <v/>
      </c>
      <c r="B1469" s="2" t="str">
        <f>+IF(F1469="Detention",IF(G1469&amp;E1469='Import Demurrage Detention'!$G$2&amp;'Import Demurrage Detention'!$C$3,"Y","N"),IF(G1469&amp;E1469='Import Demurrage Detention'!$H$2&amp;'Import Demurrage Detention'!$C$3,"Y","N"))</f>
        <v>N</v>
      </c>
      <c r="C1469" s="56" t="s">
        <v>832</v>
      </c>
      <c r="D1469" s="56" t="s">
        <v>20</v>
      </c>
      <c r="E1469" s="56" t="s">
        <v>21</v>
      </c>
      <c r="F1469" s="56" t="s">
        <v>6317</v>
      </c>
      <c r="G1469" s="56" t="s">
        <v>833</v>
      </c>
      <c r="H1469" s="57">
        <v>44180</v>
      </c>
      <c r="I1469" s="56" t="s">
        <v>354</v>
      </c>
      <c r="J1469" s="56" t="s">
        <v>25</v>
      </c>
      <c r="K1469" s="56" t="s">
        <v>55</v>
      </c>
      <c r="L1469" s="56" t="s">
        <v>27</v>
      </c>
      <c r="M1469" s="56" t="s">
        <v>7583</v>
      </c>
      <c r="N1469" s="56" t="s">
        <v>29</v>
      </c>
      <c r="O1469" s="56" t="s">
        <v>28</v>
      </c>
      <c r="P1469" s="56" t="s">
        <v>306</v>
      </c>
      <c r="Q1469" s="56" t="s">
        <v>171</v>
      </c>
      <c r="R1469" s="56" t="s">
        <v>83</v>
      </c>
      <c r="S1469" s="56" t="s">
        <v>172</v>
      </c>
      <c r="T1469" s="56" t="s">
        <v>310</v>
      </c>
      <c r="U1469" s="56" t="s">
        <v>32</v>
      </c>
      <c r="V1469" s="56" t="s">
        <v>32</v>
      </c>
      <c r="W1469" s="2" t="str">
        <f t="shared" si="44"/>
        <v>SICPSNDemurrage</v>
      </c>
    </row>
    <row r="1470" spans="1:23" s="2" customFormat="1" ht="14.45" customHeight="1">
      <c r="A1470" s="2" t="str">
        <f>+IF(B1470="N","",IF(COUNTIF(B:B,B1470)&gt;1,COUNTIF(B$3:B1470,B1470),""))</f>
        <v/>
      </c>
      <c r="B1470" s="2" t="str">
        <f>+IF(F1470="Detention",IF(G1470&amp;E1470='Import Demurrage Detention'!$G$2&amp;'Import Demurrage Detention'!$C$3,"Y","N"),IF(G1470&amp;E1470='Import Demurrage Detention'!$H$2&amp;'Import Demurrage Detention'!$C$3,"Y","N"))</f>
        <v>N</v>
      </c>
      <c r="C1470" s="56" t="s">
        <v>832</v>
      </c>
      <c r="D1470" s="56" t="s">
        <v>20</v>
      </c>
      <c r="E1470" s="56" t="s">
        <v>21</v>
      </c>
      <c r="F1470" s="56" t="s">
        <v>6317</v>
      </c>
      <c r="G1470" s="56" t="s">
        <v>834</v>
      </c>
      <c r="H1470" s="57">
        <v>43578</v>
      </c>
      <c r="I1470" s="56" t="s">
        <v>151</v>
      </c>
      <c r="J1470" s="56" t="s">
        <v>76</v>
      </c>
      <c r="K1470" s="56" t="s">
        <v>26</v>
      </c>
      <c r="L1470" s="56" t="s">
        <v>27</v>
      </c>
      <c r="M1470" s="56" t="s">
        <v>136</v>
      </c>
      <c r="N1470" s="56" t="s">
        <v>29</v>
      </c>
      <c r="O1470" s="56" t="s">
        <v>348</v>
      </c>
      <c r="P1470" s="56" t="s">
        <v>306</v>
      </c>
      <c r="Q1470" s="56" t="s">
        <v>172</v>
      </c>
      <c r="R1470" s="56" t="s">
        <v>83</v>
      </c>
      <c r="S1470" s="56" t="s">
        <v>32</v>
      </c>
      <c r="T1470" s="56" t="s">
        <v>32</v>
      </c>
      <c r="U1470" s="56" t="s">
        <v>32</v>
      </c>
      <c r="V1470" s="56" t="s">
        <v>32</v>
      </c>
      <c r="W1470" s="2" t="str">
        <f t="shared" si="44"/>
        <v>SIC15NDemurrage</v>
      </c>
    </row>
    <row r="1471" spans="1:23" s="2" customFormat="1" ht="14.45" customHeight="1">
      <c r="A1471" s="2" t="str">
        <f>+IF(B1471="N","",IF(COUNTIF(B:B,B1471)&gt;1,COUNTIF(B$3:B1471,B1471),""))</f>
        <v/>
      </c>
      <c r="B1471" s="2" t="str">
        <f>+IF(F1471="Detention",IF(G1471&amp;E1471='Import Demurrage Detention'!$G$2&amp;'Import Demurrage Detention'!$C$3,"Y","N"),IF(G1471&amp;E1471='Import Demurrage Detention'!$H$2&amp;'Import Demurrage Detention'!$C$3,"Y","N"))</f>
        <v>N</v>
      </c>
      <c r="C1471" s="56" t="s">
        <v>832</v>
      </c>
      <c r="D1471" s="56" t="s">
        <v>20</v>
      </c>
      <c r="E1471" s="56" t="s">
        <v>21</v>
      </c>
      <c r="F1471" s="56" t="s">
        <v>6317</v>
      </c>
      <c r="G1471" s="56" t="s">
        <v>834</v>
      </c>
      <c r="H1471" s="57">
        <v>43578</v>
      </c>
      <c r="I1471" s="56" t="s">
        <v>151</v>
      </c>
      <c r="J1471" s="56" t="s">
        <v>76</v>
      </c>
      <c r="K1471" s="56" t="s">
        <v>6328</v>
      </c>
      <c r="L1471" s="56" t="s">
        <v>27</v>
      </c>
      <c r="M1471" s="56" t="s">
        <v>136</v>
      </c>
      <c r="N1471" s="56" t="s">
        <v>306</v>
      </c>
      <c r="O1471" s="56" t="s">
        <v>348</v>
      </c>
      <c r="P1471" s="56" t="s">
        <v>83</v>
      </c>
      <c r="Q1471" s="56" t="s">
        <v>172</v>
      </c>
      <c r="R1471" s="56" t="s">
        <v>310</v>
      </c>
      <c r="S1471" s="56" t="s">
        <v>32</v>
      </c>
      <c r="T1471" s="56" t="s">
        <v>32</v>
      </c>
      <c r="U1471" s="56" t="s">
        <v>32</v>
      </c>
      <c r="V1471" s="56" t="s">
        <v>32</v>
      </c>
      <c r="W1471" s="2" t="str">
        <f t="shared" si="44"/>
        <v>SIC15NDemurrage</v>
      </c>
    </row>
    <row r="1472" spans="1:23" s="2" customFormat="1" ht="14.45" customHeight="1">
      <c r="A1472" s="2" t="str">
        <f>+IF(B1472="N","",IF(COUNTIF(B:B,B1472)&gt;1,COUNTIF(B$3:B1472,B1472),""))</f>
        <v/>
      </c>
      <c r="B1472" s="2" t="str">
        <f>+IF(F1472="Detention",IF(G1472&amp;E1472='Import Demurrage Detention'!$G$2&amp;'Import Demurrage Detention'!$C$3,"Y","N"),IF(G1472&amp;E1472='Import Demurrage Detention'!$H$2&amp;'Import Demurrage Detention'!$C$3,"Y","N"))</f>
        <v>N</v>
      </c>
      <c r="C1472" s="56" t="s">
        <v>832</v>
      </c>
      <c r="D1472" s="56" t="s">
        <v>20</v>
      </c>
      <c r="E1472" s="56" t="s">
        <v>21</v>
      </c>
      <c r="F1472" s="56" t="s">
        <v>6317</v>
      </c>
      <c r="G1472" s="56" t="s">
        <v>835</v>
      </c>
      <c r="H1472" s="57">
        <v>43578</v>
      </c>
      <c r="I1472" s="56" t="s">
        <v>151</v>
      </c>
      <c r="J1472" s="56" t="s">
        <v>76</v>
      </c>
      <c r="K1472" s="56" t="s">
        <v>26</v>
      </c>
      <c r="L1472" s="56" t="s">
        <v>27</v>
      </c>
      <c r="M1472" s="56" t="s">
        <v>836</v>
      </c>
      <c r="N1472" s="56" t="s">
        <v>31</v>
      </c>
      <c r="O1472" s="56" t="s">
        <v>172</v>
      </c>
      <c r="P1472" s="56" t="s">
        <v>83</v>
      </c>
      <c r="Q1472" s="56" t="s">
        <v>32</v>
      </c>
      <c r="R1472" s="56" t="s">
        <v>32</v>
      </c>
      <c r="S1472" s="56" t="s">
        <v>32</v>
      </c>
      <c r="T1472" s="56" t="s">
        <v>32</v>
      </c>
      <c r="U1472" s="56" t="s">
        <v>32</v>
      </c>
      <c r="V1472" s="56" t="s">
        <v>32</v>
      </c>
      <c r="W1472" s="2" t="str">
        <f t="shared" ref="W1472:W1522" si="45">+G1472&amp;E1472&amp;F1472</f>
        <v>SICLJNDemurrage</v>
      </c>
    </row>
    <row r="1473" spans="1:23" s="2" customFormat="1" ht="14.45" customHeight="1">
      <c r="A1473" s="2" t="str">
        <f>+IF(B1473="N","",IF(COUNTIF(B:B,B1473)&gt;1,COUNTIF(B$3:B1473,B1473),""))</f>
        <v/>
      </c>
      <c r="B1473" s="2" t="str">
        <f>+IF(F1473="Detention",IF(G1473&amp;E1473='Import Demurrage Detention'!$G$2&amp;'Import Demurrage Detention'!$C$3,"Y","N"),IF(G1473&amp;E1473='Import Demurrage Detention'!$H$2&amp;'Import Demurrage Detention'!$C$3,"Y","N"))</f>
        <v>N</v>
      </c>
      <c r="C1473" s="56" t="s">
        <v>832</v>
      </c>
      <c r="D1473" s="56" t="s">
        <v>20</v>
      </c>
      <c r="E1473" s="56" t="s">
        <v>21</v>
      </c>
      <c r="F1473" s="56" t="s">
        <v>6317</v>
      </c>
      <c r="G1473" s="56" t="s">
        <v>835</v>
      </c>
      <c r="H1473" s="57">
        <v>43578</v>
      </c>
      <c r="I1473" s="56" t="s">
        <v>151</v>
      </c>
      <c r="J1473" s="56" t="s">
        <v>76</v>
      </c>
      <c r="K1473" s="56" t="s">
        <v>6328</v>
      </c>
      <c r="L1473" s="56" t="s">
        <v>27</v>
      </c>
      <c r="M1473" s="56" t="s">
        <v>836</v>
      </c>
      <c r="N1473" s="56" t="s">
        <v>35</v>
      </c>
      <c r="O1473" s="56" t="s">
        <v>172</v>
      </c>
      <c r="P1473" s="56" t="s">
        <v>310</v>
      </c>
      <c r="Q1473" s="56" t="s">
        <v>32</v>
      </c>
      <c r="R1473" s="56" t="s">
        <v>32</v>
      </c>
      <c r="S1473" s="56" t="s">
        <v>32</v>
      </c>
      <c r="T1473" s="56" t="s">
        <v>32</v>
      </c>
      <c r="U1473" s="56" t="s">
        <v>32</v>
      </c>
      <c r="V1473" s="56" t="s">
        <v>32</v>
      </c>
      <c r="W1473" s="2" t="str">
        <f t="shared" si="45"/>
        <v>SICLJNDemurrage</v>
      </c>
    </row>
    <row r="1474" spans="1:23" s="2" customFormat="1" ht="14.45" customHeight="1">
      <c r="A1474" s="2" t="str">
        <f>+IF(B1474="N","",IF(COUNTIF(B:B,B1474)&gt;1,COUNTIF(B$3:B1474,B1474),""))</f>
        <v/>
      </c>
      <c r="B1474" s="2" t="str">
        <f>+IF(F1474="Detention",IF(G1474&amp;E1474='Import Demurrage Detention'!$G$2&amp;'Import Demurrage Detention'!$C$3,"Y","N"),IF(G1474&amp;E1474='Import Demurrage Detention'!$H$2&amp;'Import Demurrage Detention'!$C$3,"Y","N"))</f>
        <v>N</v>
      </c>
      <c r="C1474" s="56" t="s">
        <v>832</v>
      </c>
      <c r="D1474" s="56" t="s">
        <v>20</v>
      </c>
      <c r="E1474" s="56" t="s">
        <v>21</v>
      </c>
      <c r="F1474" s="56" t="s">
        <v>22</v>
      </c>
      <c r="G1474" s="56" t="s">
        <v>833</v>
      </c>
      <c r="H1474" s="57">
        <v>44180</v>
      </c>
      <c r="I1474" s="56" t="s">
        <v>88</v>
      </c>
      <c r="J1474" s="56" t="s">
        <v>25</v>
      </c>
      <c r="K1474" s="56" t="s">
        <v>26</v>
      </c>
      <c r="L1474" s="56" t="s">
        <v>27</v>
      </c>
      <c r="M1474" s="56" t="s">
        <v>150</v>
      </c>
      <c r="N1474" s="56" t="s">
        <v>31</v>
      </c>
      <c r="O1474" s="56" t="s">
        <v>179</v>
      </c>
      <c r="P1474" s="56" t="s">
        <v>83</v>
      </c>
      <c r="Q1474" s="56" t="s">
        <v>32</v>
      </c>
      <c r="R1474" s="56" t="s">
        <v>32</v>
      </c>
      <c r="S1474" s="56" t="s">
        <v>32</v>
      </c>
      <c r="T1474" s="56" t="s">
        <v>32</v>
      </c>
      <c r="U1474" s="56" t="s">
        <v>32</v>
      </c>
      <c r="V1474" s="56" t="s">
        <v>32</v>
      </c>
      <c r="W1474" s="2" t="str">
        <f t="shared" si="45"/>
        <v>SICPSNDetention</v>
      </c>
    </row>
    <row r="1475" spans="1:23" s="2" customFormat="1" ht="14.45" customHeight="1">
      <c r="A1475" s="2" t="str">
        <f>+IF(B1475="N","",IF(COUNTIF(B:B,B1475)&gt;1,COUNTIF(B$3:B1475,B1475),""))</f>
        <v/>
      </c>
      <c r="B1475" s="2" t="str">
        <f>+IF(F1475="Detention",IF(G1475&amp;E1475='Import Demurrage Detention'!$G$2&amp;'Import Demurrage Detention'!$C$3,"Y","N"),IF(G1475&amp;E1475='Import Demurrage Detention'!$H$2&amp;'Import Demurrage Detention'!$C$3,"Y","N"))</f>
        <v>N</v>
      </c>
      <c r="C1475" s="56" t="s">
        <v>832</v>
      </c>
      <c r="D1475" s="56" t="s">
        <v>20</v>
      </c>
      <c r="E1475" s="56" t="s">
        <v>21</v>
      </c>
      <c r="F1475" s="56" t="s">
        <v>22</v>
      </c>
      <c r="G1475" s="56" t="s">
        <v>833</v>
      </c>
      <c r="H1475" s="57">
        <v>44180</v>
      </c>
      <c r="I1475" s="56" t="s">
        <v>88</v>
      </c>
      <c r="J1475" s="56" t="s">
        <v>25</v>
      </c>
      <c r="K1475" s="56" t="s">
        <v>64</v>
      </c>
      <c r="L1475" s="56" t="s">
        <v>27</v>
      </c>
      <c r="M1475" s="56" t="s">
        <v>150</v>
      </c>
      <c r="N1475" s="56" t="s">
        <v>31</v>
      </c>
      <c r="O1475" s="56" t="s">
        <v>179</v>
      </c>
      <c r="P1475" s="56" t="s">
        <v>83</v>
      </c>
      <c r="Q1475" s="56" t="s">
        <v>32</v>
      </c>
      <c r="R1475" s="56" t="s">
        <v>32</v>
      </c>
      <c r="S1475" s="56" t="s">
        <v>32</v>
      </c>
      <c r="T1475" s="56" t="s">
        <v>32</v>
      </c>
      <c r="U1475" s="56" t="s">
        <v>32</v>
      </c>
      <c r="V1475" s="56" t="s">
        <v>32</v>
      </c>
      <c r="W1475" s="2" t="str">
        <f t="shared" si="45"/>
        <v>SICPSNDetention</v>
      </c>
    </row>
    <row r="1476" spans="1:23" s="2" customFormat="1" ht="14.45" customHeight="1">
      <c r="A1476" s="2" t="str">
        <f>+IF(B1476="N","",IF(COUNTIF(B:B,B1476)&gt;1,COUNTIF(B$3:B1476,B1476),""))</f>
        <v/>
      </c>
      <c r="B1476" s="2" t="str">
        <f>+IF(F1476="Detention",IF(G1476&amp;E1476='Import Demurrage Detention'!$G$2&amp;'Import Demurrage Detention'!$C$3,"Y","N"),IF(G1476&amp;E1476='Import Demurrage Detention'!$H$2&amp;'Import Demurrage Detention'!$C$3,"Y","N"))</f>
        <v>N</v>
      </c>
      <c r="C1476" s="56" t="s">
        <v>832</v>
      </c>
      <c r="D1476" s="56" t="s">
        <v>20</v>
      </c>
      <c r="E1476" s="56" t="s">
        <v>21</v>
      </c>
      <c r="F1476" s="56" t="s">
        <v>22</v>
      </c>
      <c r="G1476" s="56" t="s">
        <v>833</v>
      </c>
      <c r="H1476" s="57">
        <v>44180</v>
      </c>
      <c r="I1476" s="56" t="s">
        <v>88</v>
      </c>
      <c r="J1476" s="56" t="s">
        <v>25</v>
      </c>
      <c r="K1476" s="56" t="s">
        <v>6328</v>
      </c>
      <c r="L1476" s="56" t="s">
        <v>27</v>
      </c>
      <c r="M1476" s="56" t="s">
        <v>150</v>
      </c>
      <c r="N1476" s="56" t="s">
        <v>35</v>
      </c>
      <c r="O1476" s="56" t="s">
        <v>179</v>
      </c>
      <c r="P1476" s="56" t="s">
        <v>310</v>
      </c>
      <c r="Q1476" s="56" t="s">
        <v>32</v>
      </c>
      <c r="R1476" s="56" t="s">
        <v>32</v>
      </c>
      <c r="S1476" s="56" t="s">
        <v>32</v>
      </c>
      <c r="T1476" s="56" t="s">
        <v>32</v>
      </c>
      <c r="U1476" s="56" t="s">
        <v>32</v>
      </c>
      <c r="V1476" s="56" t="s">
        <v>32</v>
      </c>
      <c r="W1476" s="2" t="str">
        <f t="shared" si="45"/>
        <v>SICPSNDetention</v>
      </c>
    </row>
    <row r="1477" spans="1:23" s="2" customFormat="1" ht="14.45" customHeight="1">
      <c r="A1477" s="2" t="str">
        <f>+IF(B1477="N","",IF(COUNTIF(B:B,B1477)&gt;1,COUNTIF(B$3:B1477,B1477),""))</f>
        <v/>
      </c>
      <c r="B1477" s="2" t="str">
        <f>+IF(F1477="Detention",IF(G1477&amp;E1477='Import Demurrage Detention'!$G$2&amp;'Import Demurrage Detention'!$C$3,"Y","N"),IF(G1477&amp;E1477='Import Demurrage Detention'!$H$2&amp;'Import Demurrage Detention'!$C$3,"Y","N"))</f>
        <v>N</v>
      </c>
      <c r="C1477" s="56" t="s">
        <v>832</v>
      </c>
      <c r="D1477" s="56" t="s">
        <v>20</v>
      </c>
      <c r="E1477" s="56" t="s">
        <v>21</v>
      </c>
      <c r="F1477" s="56" t="s">
        <v>22</v>
      </c>
      <c r="G1477" s="56" t="s">
        <v>833</v>
      </c>
      <c r="H1477" s="57">
        <v>44180</v>
      </c>
      <c r="I1477" s="56" t="s">
        <v>88</v>
      </c>
      <c r="J1477" s="56" t="s">
        <v>25</v>
      </c>
      <c r="K1477" s="56" t="s">
        <v>55</v>
      </c>
      <c r="L1477" s="56" t="s">
        <v>27</v>
      </c>
      <c r="M1477" s="56" t="s">
        <v>150</v>
      </c>
      <c r="N1477" s="56" t="s">
        <v>35</v>
      </c>
      <c r="O1477" s="56" t="s">
        <v>179</v>
      </c>
      <c r="P1477" s="56" t="s">
        <v>310</v>
      </c>
      <c r="Q1477" s="56" t="s">
        <v>32</v>
      </c>
      <c r="R1477" s="56" t="s">
        <v>32</v>
      </c>
      <c r="S1477" s="56" t="s">
        <v>32</v>
      </c>
      <c r="T1477" s="56" t="s">
        <v>32</v>
      </c>
      <c r="U1477" s="56" t="s">
        <v>32</v>
      </c>
      <c r="V1477" s="56" t="s">
        <v>32</v>
      </c>
      <c r="W1477" s="2" t="str">
        <f t="shared" si="45"/>
        <v>SICPSNDetention</v>
      </c>
    </row>
    <row r="1478" spans="1:23" s="2" customFormat="1" ht="14.45" customHeight="1">
      <c r="A1478" s="2" t="str">
        <f>+IF(B1478="N","",IF(COUNTIF(B:B,B1478)&gt;1,COUNTIF(B$3:B1478,B1478),""))</f>
        <v/>
      </c>
      <c r="B1478" s="2" t="str">
        <f>+IF(F1478="Detention",IF(G1478&amp;E1478='Import Demurrage Detention'!$G$2&amp;'Import Demurrage Detention'!$C$3,"Y","N"),IF(G1478&amp;E1478='Import Demurrage Detention'!$H$2&amp;'Import Demurrage Detention'!$C$3,"Y","N"))</f>
        <v>N</v>
      </c>
      <c r="C1478" s="56" t="s">
        <v>832</v>
      </c>
      <c r="D1478" s="56" t="s">
        <v>20</v>
      </c>
      <c r="E1478" s="56" t="s">
        <v>21</v>
      </c>
      <c r="F1478" s="56" t="s">
        <v>22</v>
      </c>
      <c r="G1478" s="56" t="s">
        <v>834</v>
      </c>
      <c r="H1478" s="57">
        <v>44362</v>
      </c>
      <c r="I1478" s="56" t="s">
        <v>88</v>
      </c>
      <c r="J1478" s="56" t="s">
        <v>76</v>
      </c>
      <c r="K1478" s="56" t="s">
        <v>26</v>
      </c>
      <c r="L1478" s="56" t="s">
        <v>27</v>
      </c>
      <c r="M1478" s="56" t="s">
        <v>7770</v>
      </c>
      <c r="N1478" s="56" t="s">
        <v>29</v>
      </c>
      <c r="O1478" s="56" t="s">
        <v>348</v>
      </c>
      <c r="P1478" s="56" t="s">
        <v>306</v>
      </c>
      <c r="Q1478" s="56" t="s">
        <v>172</v>
      </c>
      <c r="R1478" s="56" t="s">
        <v>83</v>
      </c>
      <c r="S1478" s="56" t="s">
        <v>32</v>
      </c>
      <c r="T1478" s="56"/>
      <c r="U1478" s="56" t="s">
        <v>32</v>
      </c>
      <c r="V1478" s="56" t="s">
        <v>32</v>
      </c>
      <c r="W1478" s="2" t="str">
        <f t="shared" si="45"/>
        <v>SIC15NDetention</v>
      </c>
    </row>
    <row r="1479" spans="1:23" s="2" customFormat="1" ht="14.45" customHeight="1">
      <c r="A1479" s="2" t="str">
        <f>+IF(B1479="N","",IF(COUNTIF(B:B,B1479)&gt;1,COUNTIF(B$3:B1479,B1479),""))</f>
        <v/>
      </c>
      <c r="B1479" s="2" t="str">
        <f>+IF(F1479="Detention",IF(G1479&amp;E1479='Import Demurrage Detention'!$G$2&amp;'Import Demurrage Detention'!$C$3,"Y","N"),IF(G1479&amp;E1479='Import Demurrage Detention'!$H$2&amp;'Import Demurrage Detention'!$C$3,"Y","N"))</f>
        <v>N</v>
      </c>
      <c r="C1479" s="56" t="s">
        <v>832</v>
      </c>
      <c r="D1479" s="56" t="s">
        <v>20</v>
      </c>
      <c r="E1479" s="56" t="s">
        <v>21</v>
      </c>
      <c r="F1479" s="56" t="s">
        <v>22</v>
      </c>
      <c r="G1479" s="56" t="s">
        <v>834</v>
      </c>
      <c r="H1479" s="57">
        <v>44362</v>
      </c>
      <c r="I1479" s="56" t="s">
        <v>88</v>
      </c>
      <c r="J1479" s="56" t="s">
        <v>76</v>
      </c>
      <c r="K1479" s="56" t="s">
        <v>6328</v>
      </c>
      <c r="L1479" s="56" t="s">
        <v>27</v>
      </c>
      <c r="M1479" s="56" t="s">
        <v>7770</v>
      </c>
      <c r="N1479" s="56" t="s">
        <v>306</v>
      </c>
      <c r="O1479" s="56" t="s">
        <v>348</v>
      </c>
      <c r="P1479" s="56" t="s">
        <v>83</v>
      </c>
      <c r="Q1479" s="56" t="s">
        <v>172</v>
      </c>
      <c r="R1479" s="56" t="s">
        <v>310</v>
      </c>
      <c r="S1479" s="56" t="s">
        <v>32</v>
      </c>
      <c r="T1479" s="56" t="s">
        <v>32</v>
      </c>
      <c r="U1479" s="56" t="s">
        <v>32</v>
      </c>
      <c r="V1479" s="56" t="s">
        <v>32</v>
      </c>
      <c r="W1479" s="2" t="str">
        <f t="shared" si="45"/>
        <v>SIC15NDetention</v>
      </c>
    </row>
    <row r="1480" spans="1:23" s="2" customFormat="1" ht="14.45" customHeight="1">
      <c r="A1480" s="2" t="str">
        <f>+IF(B1480="N","",IF(COUNTIF(B:B,B1480)&gt;1,COUNTIF(B$3:B1480,B1480),""))</f>
        <v/>
      </c>
      <c r="B1480" s="2" t="str">
        <f>+IF(F1480="Detention",IF(G1480&amp;E1480='Import Demurrage Detention'!$G$2&amp;'Import Demurrage Detention'!$C$3,"Y","N"),IF(G1480&amp;E1480='Import Demurrage Detention'!$H$2&amp;'Import Demurrage Detention'!$C$3,"Y","N"))</f>
        <v>N</v>
      </c>
      <c r="C1480" s="56" t="s">
        <v>832</v>
      </c>
      <c r="D1480" s="56" t="s">
        <v>20</v>
      </c>
      <c r="E1480" s="56" t="s">
        <v>21</v>
      </c>
      <c r="F1480" s="56" t="s">
        <v>22</v>
      </c>
      <c r="G1480" s="56" t="s">
        <v>835</v>
      </c>
      <c r="H1480" s="57">
        <v>44362</v>
      </c>
      <c r="I1480" s="56" t="s">
        <v>88</v>
      </c>
      <c r="J1480" s="56" t="s">
        <v>76</v>
      </c>
      <c r="K1480" s="56" t="s">
        <v>26</v>
      </c>
      <c r="L1480" s="56" t="s">
        <v>27</v>
      </c>
      <c r="M1480" s="56" t="s">
        <v>7874</v>
      </c>
      <c r="N1480" s="56" t="s">
        <v>31</v>
      </c>
      <c r="O1480" s="56" t="s">
        <v>172</v>
      </c>
      <c r="P1480" s="56" t="s">
        <v>83</v>
      </c>
      <c r="Q1480" s="56" t="s">
        <v>32</v>
      </c>
      <c r="R1480" s="56" t="s">
        <v>32</v>
      </c>
      <c r="S1480" s="56" t="s">
        <v>32</v>
      </c>
      <c r="T1480" s="56" t="s">
        <v>32</v>
      </c>
      <c r="U1480" s="56" t="s">
        <v>32</v>
      </c>
      <c r="V1480" s="56" t="s">
        <v>32</v>
      </c>
      <c r="W1480" s="2" t="str">
        <f t="shared" si="45"/>
        <v>SICLJNDetention</v>
      </c>
    </row>
    <row r="1481" spans="1:23" s="2" customFormat="1" ht="14.45" customHeight="1">
      <c r="A1481" s="2" t="str">
        <f>+IF(B1481="N","",IF(COUNTIF(B:B,B1481)&gt;1,COUNTIF(B$3:B1481,B1481),""))</f>
        <v/>
      </c>
      <c r="B1481" s="2" t="str">
        <f>+IF(F1481="Detention",IF(G1481&amp;E1481='Import Demurrage Detention'!$G$2&amp;'Import Demurrage Detention'!$C$3,"Y","N"),IF(G1481&amp;E1481='Import Demurrage Detention'!$H$2&amp;'Import Demurrage Detention'!$C$3,"Y","N"))</f>
        <v>N</v>
      </c>
      <c r="C1481" s="56" t="s">
        <v>832</v>
      </c>
      <c r="D1481" s="56" t="s">
        <v>20</v>
      </c>
      <c r="E1481" s="56" t="s">
        <v>21</v>
      </c>
      <c r="F1481" s="56" t="s">
        <v>22</v>
      </c>
      <c r="G1481" s="56" t="s">
        <v>835</v>
      </c>
      <c r="H1481" s="57">
        <v>44362</v>
      </c>
      <c r="I1481" s="56" t="s">
        <v>88</v>
      </c>
      <c r="J1481" s="56" t="s">
        <v>76</v>
      </c>
      <c r="K1481" s="56" t="s">
        <v>6328</v>
      </c>
      <c r="L1481" s="56" t="s">
        <v>27</v>
      </c>
      <c r="M1481" s="56" t="s">
        <v>7874</v>
      </c>
      <c r="N1481" s="56" t="s">
        <v>35</v>
      </c>
      <c r="O1481" s="56" t="s">
        <v>172</v>
      </c>
      <c r="P1481" s="56" t="s">
        <v>310</v>
      </c>
      <c r="Q1481" s="56" t="s">
        <v>32</v>
      </c>
      <c r="R1481" s="56" t="s">
        <v>32</v>
      </c>
      <c r="S1481" s="56" t="s">
        <v>32</v>
      </c>
      <c r="T1481" s="56" t="s">
        <v>32</v>
      </c>
      <c r="U1481" s="56" t="s">
        <v>32</v>
      </c>
      <c r="V1481" s="56" t="s">
        <v>32</v>
      </c>
      <c r="W1481" s="2" t="str">
        <f t="shared" si="45"/>
        <v>SICLJNDetention</v>
      </c>
    </row>
    <row r="1482" spans="1:23" s="2" customFormat="1" ht="14.45" customHeight="1">
      <c r="A1482" s="2" t="str">
        <f>+IF(B1482="N","",IF(COUNTIF(B:B,B1482)&gt;1,COUNTIF(B$3:B1482,B1482),""))</f>
        <v/>
      </c>
      <c r="B1482" s="2" t="str">
        <f>+IF(F1482="Detention",IF(G1482&amp;E1482='Import Demurrage Detention'!$G$2&amp;'Import Demurrage Detention'!$C$3,"Y","N"),IF(G1482&amp;E1482='Import Demurrage Detention'!$H$2&amp;'Import Demurrage Detention'!$C$3,"Y","N"))</f>
        <v>N</v>
      </c>
      <c r="C1482" s="56" t="s">
        <v>5809</v>
      </c>
      <c r="D1482" s="56" t="s">
        <v>5795</v>
      </c>
      <c r="E1482" s="56" t="s">
        <v>21</v>
      </c>
      <c r="F1482" s="56" t="s">
        <v>22</v>
      </c>
      <c r="G1482" s="56" t="s">
        <v>5171</v>
      </c>
      <c r="H1482" s="57">
        <v>43941</v>
      </c>
      <c r="I1482" s="56" t="s">
        <v>61</v>
      </c>
      <c r="J1482" s="56" t="s">
        <v>25</v>
      </c>
      <c r="K1482" s="56" t="s">
        <v>26</v>
      </c>
      <c r="L1482" s="56" t="s">
        <v>27</v>
      </c>
      <c r="M1482" s="56" t="s">
        <v>84</v>
      </c>
      <c r="N1482" s="56" t="s">
        <v>6450</v>
      </c>
      <c r="O1482" s="56" t="s">
        <v>52</v>
      </c>
      <c r="P1482" s="56" t="s">
        <v>337</v>
      </c>
      <c r="Q1482" s="56" t="s">
        <v>32</v>
      </c>
      <c r="R1482" s="56" t="s">
        <v>32</v>
      </c>
      <c r="S1482" s="56" t="s">
        <v>32</v>
      </c>
      <c r="T1482" s="56" t="s">
        <v>32</v>
      </c>
      <c r="U1482" s="56" t="s">
        <v>32</v>
      </c>
      <c r="V1482" s="56" t="s">
        <v>32</v>
      </c>
      <c r="W1482" s="2" t="str">
        <f t="shared" si="45"/>
        <v>SRPBMNDetention</v>
      </c>
    </row>
    <row r="1483" spans="1:23" s="2" customFormat="1" ht="14.45" customHeight="1">
      <c r="A1483" s="2" t="str">
        <f>+IF(B1483="N","",IF(COUNTIF(B:B,B1483)&gt;1,COUNTIF(B$3:B1483,B1483),""))</f>
        <v/>
      </c>
      <c r="B1483" s="2" t="str">
        <f>+IF(F1483="Detention",IF(G1483&amp;E1483='Import Demurrage Detention'!$G$2&amp;'Import Demurrage Detention'!$C$3,"Y","N"),IF(G1483&amp;E1483='Import Demurrage Detention'!$H$2&amp;'Import Demurrage Detention'!$C$3,"Y","N"))</f>
        <v>N</v>
      </c>
      <c r="C1483" s="56" t="s">
        <v>5809</v>
      </c>
      <c r="D1483" s="56" t="s">
        <v>5795</v>
      </c>
      <c r="E1483" s="56" t="s">
        <v>21</v>
      </c>
      <c r="F1483" s="56" t="s">
        <v>22</v>
      </c>
      <c r="G1483" s="56" t="s">
        <v>5171</v>
      </c>
      <c r="H1483" s="57">
        <v>43941</v>
      </c>
      <c r="I1483" s="56" t="s">
        <v>61</v>
      </c>
      <c r="J1483" s="56" t="s">
        <v>25</v>
      </c>
      <c r="K1483" s="56" t="s">
        <v>33</v>
      </c>
      <c r="L1483" s="56" t="s">
        <v>27</v>
      </c>
      <c r="M1483" s="56" t="s">
        <v>84</v>
      </c>
      <c r="N1483" s="56" t="s">
        <v>681</v>
      </c>
      <c r="O1483" s="56" t="s">
        <v>52</v>
      </c>
      <c r="P1483" s="56" t="s">
        <v>45</v>
      </c>
      <c r="Q1483" s="56" t="s">
        <v>32</v>
      </c>
      <c r="R1483" s="56" t="s">
        <v>32</v>
      </c>
      <c r="S1483" s="56" t="s">
        <v>32</v>
      </c>
      <c r="T1483" s="56" t="s">
        <v>32</v>
      </c>
      <c r="U1483" s="56" t="s">
        <v>32</v>
      </c>
      <c r="V1483" s="56" t="s">
        <v>32</v>
      </c>
      <c r="W1483" s="2" t="str">
        <f t="shared" si="45"/>
        <v>SRPBMNDetention</v>
      </c>
    </row>
    <row r="1484" spans="1:23" s="2" customFormat="1" ht="14.45" customHeight="1">
      <c r="A1484" s="2" t="str">
        <f>+IF(B1484="N","",IF(COUNTIF(B:B,B1484)&gt;1,COUNTIF(B$3:B1484,B1484),""))</f>
        <v/>
      </c>
      <c r="B1484" s="2" t="str">
        <f>+IF(F1484="Detention",IF(G1484&amp;E1484='Import Demurrage Detention'!$G$2&amp;'Import Demurrage Detention'!$C$3,"Y","N"),IF(G1484&amp;E1484='Import Demurrage Detention'!$H$2&amp;'Import Demurrage Detention'!$C$3,"Y","N"))</f>
        <v>N</v>
      </c>
      <c r="C1484" s="56" t="s">
        <v>5809</v>
      </c>
      <c r="D1484" s="56" t="s">
        <v>5795</v>
      </c>
      <c r="E1484" s="56" t="s">
        <v>21</v>
      </c>
      <c r="F1484" s="56" t="s">
        <v>22</v>
      </c>
      <c r="G1484" s="56" t="s">
        <v>5171</v>
      </c>
      <c r="H1484" s="57">
        <v>43612</v>
      </c>
      <c r="I1484" s="56" t="s">
        <v>145</v>
      </c>
      <c r="J1484" s="56" t="s">
        <v>25</v>
      </c>
      <c r="K1484" s="56" t="s">
        <v>55</v>
      </c>
      <c r="L1484" s="56" t="s">
        <v>27</v>
      </c>
      <c r="M1484" s="56" t="s">
        <v>146</v>
      </c>
      <c r="N1484" s="56" t="s">
        <v>45</v>
      </c>
      <c r="O1484" s="56" t="s">
        <v>201</v>
      </c>
      <c r="P1484" s="56" t="s">
        <v>54</v>
      </c>
      <c r="Q1484" s="56" t="s">
        <v>32</v>
      </c>
      <c r="R1484" s="56" t="s">
        <v>32</v>
      </c>
      <c r="S1484" s="56" t="s">
        <v>32</v>
      </c>
      <c r="T1484" s="56" t="s">
        <v>32</v>
      </c>
      <c r="U1484" s="56" t="s">
        <v>32</v>
      </c>
      <c r="V1484" s="56" t="s">
        <v>32</v>
      </c>
      <c r="W1484" s="2" t="str">
        <f t="shared" si="45"/>
        <v>SRPBMNDetention</v>
      </c>
    </row>
    <row r="1485" spans="1:23" s="2" customFormat="1" ht="14.45" customHeight="1">
      <c r="A1485" s="2" t="str">
        <f>+IF(B1485="N","",IF(COUNTIF(B:B,B1485)&gt;1,COUNTIF(B$3:B1485,B1485),""))</f>
        <v/>
      </c>
      <c r="B1485" s="2" t="str">
        <f>+IF(F1485="Detention",IF(G1485&amp;E1485='Import Demurrage Detention'!$G$2&amp;'Import Demurrage Detention'!$C$3,"Y","N"),IF(G1485&amp;E1485='Import Demurrage Detention'!$H$2&amp;'Import Demurrage Detention'!$C$3,"Y","N"))</f>
        <v>N</v>
      </c>
      <c r="C1485" s="56" t="s">
        <v>7789</v>
      </c>
      <c r="D1485" s="56" t="s">
        <v>168</v>
      </c>
      <c r="E1485" s="56" t="s">
        <v>21</v>
      </c>
      <c r="F1485" s="56" t="s">
        <v>22</v>
      </c>
      <c r="G1485" s="56" t="s">
        <v>5175</v>
      </c>
      <c r="H1485" s="57">
        <v>44362</v>
      </c>
      <c r="I1485" s="56" t="s">
        <v>106</v>
      </c>
      <c r="J1485" s="56" t="s">
        <v>25</v>
      </c>
      <c r="K1485" s="56" t="s">
        <v>26</v>
      </c>
      <c r="L1485" s="56" t="s">
        <v>27</v>
      </c>
      <c r="M1485" s="56" t="s">
        <v>7849</v>
      </c>
      <c r="N1485" s="56" t="s">
        <v>772</v>
      </c>
      <c r="O1485" s="56" t="s">
        <v>52</v>
      </c>
      <c r="P1485" s="56" t="s">
        <v>45</v>
      </c>
      <c r="Q1485" s="56" t="s">
        <v>32</v>
      </c>
      <c r="R1485" s="56" t="s">
        <v>32</v>
      </c>
      <c r="S1485" s="56" t="s">
        <v>32</v>
      </c>
      <c r="T1485" s="56" t="s">
        <v>32</v>
      </c>
      <c r="U1485" s="56" t="s">
        <v>32</v>
      </c>
      <c r="V1485" s="56" t="s">
        <v>32</v>
      </c>
      <c r="W1485" s="2" t="str">
        <f t="shared" si="45"/>
        <v>SZDT0NDetention</v>
      </c>
    </row>
    <row r="1486" spans="1:23" s="2" customFormat="1" ht="14.45" customHeight="1">
      <c r="A1486" s="2" t="str">
        <f>+IF(B1486="N","",IF(COUNTIF(B:B,B1486)&gt;1,COUNTIF(B$3:B1486,B1486),""))</f>
        <v/>
      </c>
      <c r="B1486" s="2" t="str">
        <f>+IF(F1486="Detention",IF(G1486&amp;E1486='Import Demurrage Detention'!$G$2&amp;'Import Demurrage Detention'!$C$3,"Y","N"),IF(G1486&amp;E1486='Import Demurrage Detention'!$H$2&amp;'Import Demurrage Detention'!$C$3,"Y","N"))</f>
        <v>N</v>
      </c>
      <c r="C1486" s="56" t="s">
        <v>7789</v>
      </c>
      <c r="D1486" s="56" t="s">
        <v>168</v>
      </c>
      <c r="E1486" s="56" t="s">
        <v>21</v>
      </c>
      <c r="F1486" s="56" t="s">
        <v>22</v>
      </c>
      <c r="G1486" s="56" t="s">
        <v>5175</v>
      </c>
      <c r="H1486" s="57">
        <v>44362</v>
      </c>
      <c r="I1486" s="56" t="s">
        <v>106</v>
      </c>
      <c r="J1486" s="56" t="s">
        <v>25</v>
      </c>
      <c r="K1486" s="56" t="s">
        <v>33</v>
      </c>
      <c r="L1486" s="56" t="s">
        <v>27</v>
      </c>
      <c r="M1486" s="56" t="s">
        <v>7849</v>
      </c>
      <c r="N1486" s="56" t="s">
        <v>334</v>
      </c>
      <c r="O1486" s="56" t="s">
        <v>52</v>
      </c>
      <c r="P1486" s="56" t="s">
        <v>46</v>
      </c>
      <c r="Q1486" s="56" t="s">
        <v>32</v>
      </c>
      <c r="R1486" s="56" t="s">
        <v>32</v>
      </c>
      <c r="S1486" s="56" t="s">
        <v>32</v>
      </c>
      <c r="T1486" s="56" t="s">
        <v>32</v>
      </c>
      <c r="U1486" s="56" t="s">
        <v>32</v>
      </c>
      <c r="V1486" s="56" t="s">
        <v>32</v>
      </c>
      <c r="W1486" s="2" t="str">
        <f t="shared" si="45"/>
        <v>SZDT0NDetention</v>
      </c>
    </row>
    <row r="1487" spans="1:23" s="2" customFormat="1" ht="14.45" customHeight="1">
      <c r="A1487" s="2" t="str">
        <f>+IF(B1487="N","",IF(COUNTIF(B:B,B1487)&gt;1,COUNTIF(B$3:B1487,B1487),""))</f>
        <v/>
      </c>
      <c r="B1487" s="2" t="str">
        <f>+IF(F1487="Detention",IF(G1487&amp;E1487='Import Demurrage Detention'!$G$2&amp;'Import Demurrage Detention'!$C$3,"Y","N"),IF(G1487&amp;E1487='Import Demurrage Detention'!$H$2&amp;'Import Demurrage Detention'!$C$3,"Y","N"))</f>
        <v>N</v>
      </c>
      <c r="C1487" s="56" t="s">
        <v>7789</v>
      </c>
      <c r="D1487" s="56" t="s">
        <v>168</v>
      </c>
      <c r="E1487" s="56" t="s">
        <v>21</v>
      </c>
      <c r="F1487" s="56" t="s">
        <v>22</v>
      </c>
      <c r="G1487" s="56" t="s">
        <v>5175</v>
      </c>
      <c r="H1487" s="57">
        <v>44362</v>
      </c>
      <c r="I1487" s="56" t="s">
        <v>88</v>
      </c>
      <c r="J1487" s="56" t="s">
        <v>243</v>
      </c>
      <c r="K1487" s="56" t="s">
        <v>26</v>
      </c>
      <c r="L1487" s="56" t="s">
        <v>27</v>
      </c>
      <c r="M1487" s="56" t="s">
        <v>864</v>
      </c>
      <c r="N1487" s="56" t="s">
        <v>772</v>
      </c>
      <c r="O1487" s="56" t="s">
        <v>52</v>
      </c>
      <c r="P1487" s="56" t="s">
        <v>45</v>
      </c>
      <c r="Q1487" s="56" t="s">
        <v>32</v>
      </c>
      <c r="R1487" s="56" t="s">
        <v>32</v>
      </c>
      <c r="S1487" s="56" t="s">
        <v>32</v>
      </c>
      <c r="T1487" s="56" t="s">
        <v>32</v>
      </c>
      <c r="U1487" s="56" t="s">
        <v>32</v>
      </c>
      <c r="V1487" s="56" t="s">
        <v>32</v>
      </c>
      <c r="W1487" s="2" t="str">
        <f t="shared" si="45"/>
        <v>SZDT0NDetention</v>
      </c>
    </row>
    <row r="1488" spans="1:23" s="2" customFormat="1" ht="14.45" customHeight="1">
      <c r="A1488" s="2" t="str">
        <f>+IF(B1488="N","",IF(COUNTIF(B:B,B1488)&gt;1,COUNTIF(B$3:B1488,B1488),""))</f>
        <v/>
      </c>
      <c r="B1488" s="2" t="str">
        <f>+IF(F1488="Detention",IF(G1488&amp;E1488='Import Demurrage Detention'!$G$2&amp;'Import Demurrage Detention'!$C$3,"Y","N"),IF(G1488&amp;E1488='Import Demurrage Detention'!$H$2&amp;'Import Demurrage Detention'!$C$3,"Y","N"))</f>
        <v>N</v>
      </c>
      <c r="C1488" s="56" t="s">
        <v>7789</v>
      </c>
      <c r="D1488" s="56" t="s">
        <v>168</v>
      </c>
      <c r="E1488" s="56" t="s">
        <v>21</v>
      </c>
      <c r="F1488" s="56" t="s">
        <v>22</v>
      </c>
      <c r="G1488" s="56" t="s">
        <v>5175</v>
      </c>
      <c r="H1488" s="57">
        <v>44362</v>
      </c>
      <c r="I1488" s="56" t="s">
        <v>88</v>
      </c>
      <c r="J1488" s="56" t="s">
        <v>243</v>
      </c>
      <c r="K1488" s="56" t="s">
        <v>33</v>
      </c>
      <c r="L1488" s="56" t="s">
        <v>27</v>
      </c>
      <c r="M1488" s="56" t="s">
        <v>864</v>
      </c>
      <c r="N1488" s="56" t="s">
        <v>334</v>
      </c>
      <c r="O1488" s="56" t="s">
        <v>52</v>
      </c>
      <c r="P1488" s="56" t="s">
        <v>46</v>
      </c>
      <c r="Q1488" s="56" t="s">
        <v>32</v>
      </c>
      <c r="R1488" s="56" t="s">
        <v>32</v>
      </c>
      <c r="S1488" s="56" t="s">
        <v>32</v>
      </c>
      <c r="T1488" s="56" t="s">
        <v>32</v>
      </c>
      <c r="U1488" s="56" t="s">
        <v>32</v>
      </c>
      <c r="V1488" s="56" t="s">
        <v>32</v>
      </c>
      <c r="W1488" s="2" t="str">
        <f t="shared" si="45"/>
        <v>SZDT0NDetention</v>
      </c>
    </row>
    <row r="1489" spans="1:23" s="2" customFormat="1" ht="14.45" customHeight="1">
      <c r="A1489" s="2" t="str">
        <f>+IF(B1489="N","",IF(COUNTIF(B:B,B1489)&gt;1,COUNTIF(B$3:B1489,B1489),""))</f>
        <v/>
      </c>
      <c r="B1489" s="2" t="str">
        <f>+IF(F1489="Detention",IF(G1489&amp;E1489='Import Demurrage Detention'!$G$2&amp;'Import Demurrage Detention'!$C$3,"Y","N"),IF(G1489&amp;E1489='Import Demurrage Detention'!$H$2&amp;'Import Demurrage Detention'!$C$3,"Y","N"))</f>
        <v>N</v>
      </c>
      <c r="C1489" s="56" t="s">
        <v>7789</v>
      </c>
      <c r="D1489" s="56" t="s">
        <v>168</v>
      </c>
      <c r="E1489" s="56" t="s">
        <v>21</v>
      </c>
      <c r="F1489" s="56" t="s">
        <v>22</v>
      </c>
      <c r="G1489" s="56" t="s">
        <v>5175</v>
      </c>
      <c r="H1489" s="57">
        <v>44362</v>
      </c>
      <c r="I1489" s="56" t="s">
        <v>106</v>
      </c>
      <c r="J1489" s="56" t="s">
        <v>76</v>
      </c>
      <c r="K1489" s="56" t="s">
        <v>26</v>
      </c>
      <c r="L1489" s="56" t="s">
        <v>27</v>
      </c>
      <c r="M1489" s="56" t="s">
        <v>7849</v>
      </c>
      <c r="N1489" s="56" t="s">
        <v>772</v>
      </c>
      <c r="O1489" s="56" t="s">
        <v>52</v>
      </c>
      <c r="P1489" s="56" t="s">
        <v>45</v>
      </c>
      <c r="Q1489" s="56" t="s">
        <v>32</v>
      </c>
      <c r="R1489" s="56" t="s">
        <v>32</v>
      </c>
      <c r="S1489" s="56" t="s">
        <v>32</v>
      </c>
      <c r="T1489" s="56" t="s">
        <v>32</v>
      </c>
      <c r="U1489" s="56" t="s">
        <v>32</v>
      </c>
      <c r="V1489" s="56" t="s">
        <v>32</v>
      </c>
      <c r="W1489" s="2" t="str">
        <f t="shared" si="45"/>
        <v>SZDT0NDetention</v>
      </c>
    </row>
    <row r="1490" spans="1:23" s="2" customFormat="1" ht="14.45" customHeight="1">
      <c r="A1490" s="2" t="str">
        <f>+IF(B1490="N","",IF(COUNTIF(B:B,B1490)&gt;1,COUNTIF(B$3:B1490,B1490),""))</f>
        <v/>
      </c>
      <c r="B1490" s="2" t="str">
        <f>+IF(F1490="Detention",IF(G1490&amp;E1490='Import Demurrage Detention'!$G$2&amp;'Import Demurrage Detention'!$C$3,"Y","N"),IF(G1490&amp;E1490='Import Demurrage Detention'!$H$2&amp;'Import Demurrage Detention'!$C$3,"Y","N"))</f>
        <v>N</v>
      </c>
      <c r="C1490" s="56" t="s">
        <v>7789</v>
      </c>
      <c r="D1490" s="56" t="s">
        <v>168</v>
      </c>
      <c r="E1490" s="56" t="s">
        <v>21</v>
      </c>
      <c r="F1490" s="56" t="s">
        <v>22</v>
      </c>
      <c r="G1490" s="56" t="s">
        <v>5175</v>
      </c>
      <c r="H1490" s="57">
        <v>44362</v>
      </c>
      <c r="I1490" s="56" t="s">
        <v>106</v>
      </c>
      <c r="J1490" s="56" t="s">
        <v>76</v>
      </c>
      <c r="K1490" s="56" t="s">
        <v>33</v>
      </c>
      <c r="L1490" s="56" t="s">
        <v>27</v>
      </c>
      <c r="M1490" s="56" t="s">
        <v>7849</v>
      </c>
      <c r="N1490" s="56" t="s">
        <v>334</v>
      </c>
      <c r="O1490" s="56" t="s">
        <v>52</v>
      </c>
      <c r="P1490" s="56" t="s">
        <v>46</v>
      </c>
      <c r="Q1490" s="56" t="s">
        <v>32</v>
      </c>
      <c r="R1490" s="56" t="s">
        <v>32</v>
      </c>
      <c r="S1490" s="56" t="s">
        <v>32</v>
      </c>
      <c r="T1490" s="56" t="s">
        <v>32</v>
      </c>
      <c r="U1490" s="56" t="s">
        <v>32</v>
      </c>
      <c r="V1490" s="56" t="s">
        <v>32</v>
      </c>
      <c r="W1490" s="2" t="str">
        <f t="shared" si="45"/>
        <v>SZDT0NDetention</v>
      </c>
    </row>
    <row r="1491" spans="1:23" s="2" customFormat="1" ht="14.45" customHeight="1">
      <c r="A1491" s="2" t="str">
        <f>+IF(B1491="N","",IF(COUNTIF(B:B,B1491)&gt;1,COUNTIF(B$3:B1491,B1491),""))</f>
        <v/>
      </c>
      <c r="B1491" s="2" t="str">
        <f>+IF(F1491="Detention",IF(G1491&amp;E1491='Import Demurrage Detention'!$G$2&amp;'Import Demurrage Detention'!$C$3,"Y","N"),IF(G1491&amp;E1491='Import Demurrage Detention'!$H$2&amp;'Import Demurrage Detention'!$C$3,"Y","N"))</f>
        <v>N</v>
      </c>
      <c r="C1491" s="56" t="s">
        <v>881</v>
      </c>
      <c r="D1491" s="56" t="s">
        <v>318</v>
      </c>
      <c r="E1491" s="56" t="s">
        <v>21</v>
      </c>
      <c r="F1491" s="56" t="s">
        <v>6317</v>
      </c>
      <c r="G1491" s="56" t="s">
        <v>882</v>
      </c>
      <c r="H1491" s="57">
        <v>43578</v>
      </c>
      <c r="I1491" s="56" t="s">
        <v>81</v>
      </c>
      <c r="J1491" s="56" t="s">
        <v>25</v>
      </c>
      <c r="K1491" s="56" t="s">
        <v>26</v>
      </c>
      <c r="L1491" s="56" t="s">
        <v>27</v>
      </c>
      <c r="M1491" s="56" t="s">
        <v>370</v>
      </c>
      <c r="N1491" s="56" t="s">
        <v>883</v>
      </c>
      <c r="O1491" s="56" t="s">
        <v>208</v>
      </c>
      <c r="P1491" s="56" t="s">
        <v>885</v>
      </c>
      <c r="Q1491" s="56" t="s">
        <v>32</v>
      </c>
      <c r="R1491" s="56" t="s">
        <v>32</v>
      </c>
      <c r="S1491" s="56" t="s">
        <v>32</v>
      </c>
      <c r="T1491" s="56" t="s">
        <v>32</v>
      </c>
      <c r="U1491" s="56" t="s">
        <v>32</v>
      </c>
      <c r="V1491" s="56" t="s">
        <v>32</v>
      </c>
      <c r="W1491" s="2" t="str">
        <f t="shared" si="45"/>
        <v>SEAGHNDemurrage</v>
      </c>
    </row>
    <row r="1492" spans="1:23" s="2" customFormat="1" ht="14.45" customHeight="1">
      <c r="A1492" s="2" t="str">
        <f>+IF(B1492="N","",IF(COUNTIF(B:B,B1492)&gt;1,COUNTIF(B$3:B1492,B1492),""))</f>
        <v/>
      </c>
      <c r="B1492" s="2" t="str">
        <f>+IF(F1492="Detention",IF(G1492&amp;E1492='Import Demurrage Detention'!$G$2&amp;'Import Demurrage Detention'!$C$3,"Y","N"),IF(G1492&amp;E1492='Import Demurrage Detention'!$H$2&amp;'Import Demurrage Detention'!$C$3,"Y","N"))</f>
        <v>N</v>
      </c>
      <c r="C1492" s="56" t="s">
        <v>881</v>
      </c>
      <c r="D1492" s="56" t="s">
        <v>318</v>
      </c>
      <c r="E1492" s="56" t="s">
        <v>21</v>
      </c>
      <c r="F1492" s="56" t="s">
        <v>6317</v>
      </c>
      <c r="G1492" s="56" t="s">
        <v>882</v>
      </c>
      <c r="H1492" s="57">
        <v>44140</v>
      </c>
      <c r="I1492" s="56" t="s">
        <v>81</v>
      </c>
      <c r="J1492" s="56" t="s">
        <v>25</v>
      </c>
      <c r="K1492" s="56" t="s">
        <v>64</v>
      </c>
      <c r="L1492" s="56" t="s">
        <v>27</v>
      </c>
      <c r="M1492" s="56" t="s">
        <v>370</v>
      </c>
      <c r="N1492" s="56" t="s">
        <v>883</v>
      </c>
      <c r="O1492" s="56" t="s">
        <v>208</v>
      </c>
      <c r="P1492" s="56" t="s">
        <v>5793</v>
      </c>
      <c r="Q1492" s="56" t="s">
        <v>32</v>
      </c>
      <c r="R1492" s="56" t="s">
        <v>32</v>
      </c>
      <c r="S1492" s="56" t="s">
        <v>32</v>
      </c>
      <c r="T1492" s="56" t="s">
        <v>32</v>
      </c>
      <c r="U1492" s="56" t="s">
        <v>32</v>
      </c>
      <c r="V1492" s="56" t="s">
        <v>32</v>
      </c>
      <c r="W1492" s="2" t="str">
        <f t="shared" si="45"/>
        <v>SEAGHNDemurrage</v>
      </c>
    </row>
    <row r="1493" spans="1:23" s="2" customFormat="1" ht="14.45" customHeight="1">
      <c r="A1493" s="2" t="str">
        <f>+IF(B1493="N","",IF(COUNTIF(B:B,B1493)&gt;1,COUNTIF(B$3:B1493,B1493),""))</f>
        <v/>
      </c>
      <c r="B1493" s="2" t="str">
        <f>+IF(F1493="Detention",IF(G1493&amp;E1493='Import Demurrage Detention'!$G$2&amp;'Import Demurrage Detention'!$C$3,"Y","N"),IF(G1493&amp;E1493='Import Demurrage Detention'!$H$2&amp;'Import Demurrage Detention'!$C$3,"Y","N"))</f>
        <v>N</v>
      </c>
      <c r="C1493" s="56" t="s">
        <v>881</v>
      </c>
      <c r="D1493" s="56" t="s">
        <v>318</v>
      </c>
      <c r="E1493" s="56" t="s">
        <v>21</v>
      </c>
      <c r="F1493" s="56" t="s">
        <v>6317</v>
      </c>
      <c r="G1493" s="56" t="s">
        <v>882</v>
      </c>
      <c r="H1493" s="57">
        <v>43578</v>
      </c>
      <c r="I1493" s="56" t="s">
        <v>81</v>
      </c>
      <c r="J1493" s="56" t="s">
        <v>25</v>
      </c>
      <c r="K1493" s="56" t="s">
        <v>6328</v>
      </c>
      <c r="L1493" s="56" t="s">
        <v>27</v>
      </c>
      <c r="M1493" s="56" t="s">
        <v>370</v>
      </c>
      <c r="N1493" s="56" t="s">
        <v>5793</v>
      </c>
      <c r="O1493" s="56" t="s">
        <v>208</v>
      </c>
      <c r="P1493" s="56" t="s">
        <v>886</v>
      </c>
      <c r="Q1493" s="56" t="s">
        <v>32</v>
      </c>
      <c r="R1493" s="56" t="s">
        <v>32</v>
      </c>
      <c r="S1493" s="56" t="s">
        <v>32</v>
      </c>
      <c r="T1493" s="56" t="s">
        <v>32</v>
      </c>
      <c r="U1493" s="56" t="s">
        <v>32</v>
      </c>
      <c r="V1493" s="56" t="s">
        <v>32</v>
      </c>
      <c r="W1493" s="2" t="str">
        <f t="shared" si="45"/>
        <v>SEAGHNDemurrage</v>
      </c>
    </row>
    <row r="1494" spans="1:23" s="2" customFormat="1" ht="14.45" customHeight="1">
      <c r="A1494" s="2" t="str">
        <f>+IF(B1494="N","",IF(COUNTIF(B:B,B1494)&gt;1,COUNTIF(B$3:B1494,B1494),""))</f>
        <v/>
      </c>
      <c r="B1494" s="2" t="str">
        <f>+IF(F1494="Detention",IF(G1494&amp;E1494='Import Demurrage Detention'!$G$2&amp;'Import Demurrage Detention'!$C$3,"Y","N"),IF(G1494&amp;E1494='Import Demurrage Detention'!$H$2&amp;'Import Demurrage Detention'!$C$3,"Y","N"))</f>
        <v>N</v>
      </c>
      <c r="C1494" s="56" t="s">
        <v>881</v>
      </c>
      <c r="D1494" s="56" t="s">
        <v>318</v>
      </c>
      <c r="E1494" s="56" t="s">
        <v>21</v>
      </c>
      <c r="F1494" s="56" t="s">
        <v>6317</v>
      </c>
      <c r="G1494" s="56" t="s">
        <v>882</v>
      </c>
      <c r="H1494" s="57">
        <v>43578</v>
      </c>
      <c r="I1494" s="56" t="s">
        <v>81</v>
      </c>
      <c r="J1494" s="56" t="s">
        <v>25</v>
      </c>
      <c r="K1494" s="56" t="s">
        <v>55</v>
      </c>
      <c r="L1494" s="56" t="s">
        <v>27</v>
      </c>
      <c r="M1494" s="56" t="s">
        <v>370</v>
      </c>
      <c r="N1494" s="56" t="s">
        <v>5793</v>
      </c>
      <c r="O1494" s="56" t="s">
        <v>208</v>
      </c>
      <c r="P1494" s="56" t="s">
        <v>886</v>
      </c>
      <c r="Q1494" s="56" t="s">
        <v>32</v>
      </c>
      <c r="R1494" s="56" t="s">
        <v>32</v>
      </c>
      <c r="S1494" s="56" t="s">
        <v>32</v>
      </c>
      <c r="T1494" s="56" t="s">
        <v>32</v>
      </c>
      <c r="U1494" s="56" t="s">
        <v>32</v>
      </c>
      <c r="V1494" s="56" t="s">
        <v>32</v>
      </c>
      <c r="W1494" s="2" t="str">
        <f t="shared" si="45"/>
        <v>SEAGHNDemurrage</v>
      </c>
    </row>
    <row r="1495" spans="1:23" s="2" customFormat="1" ht="14.45" customHeight="1">
      <c r="A1495" s="2" t="str">
        <f>+IF(B1495="N","",IF(COUNTIF(B:B,B1495)&gt;1,COUNTIF(B$3:B1495,B1495),""))</f>
        <v/>
      </c>
      <c r="B1495" s="2" t="str">
        <f>+IF(F1495="Detention",IF(G1495&amp;E1495='Import Demurrage Detention'!$G$2&amp;'Import Demurrage Detention'!$C$3,"Y","N"),IF(G1495&amp;E1495='Import Demurrage Detention'!$H$2&amp;'Import Demurrage Detention'!$C$3,"Y","N"))</f>
        <v>N</v>
      </c>
      <c r="C1495" s="56" t="s">
        <v>881</v>
      </c>
      <c r="D1495" s="56" t="s">
        <v>318</v>
      </c>
      <c r="E1495" s="56" t="s">
        <v>21</v>
      </c>
      <c r="F1495" s="56" t="s">
        <v>6317</v>
      </c>
      <c r="G1495" s="56" t="s">
        <v>884</v>
      </c>
      <c r="H1495" s="57">
        <v>43578</v>
      </c>
      <c r="I1495" s="56" t="s">
        <v>81</v>
      </c>
      <c r="J1495" s="56" t="s">
        <v>25</v>
      </c>
      <c r="K1495" s="56" t="s">
        <v>26</v>
      </c>
      <c r="L1495" s="56" t="s">
        <v>27</v>
      </c>
      <c r="M1495" s="56" t="s">
        <v>370</v>
      </c>
      <c r="N1495" s="56" t="s">
        <v>883</v>
      </c>
      <c r="O1495" s="56" t="s">
        <v>208</v>
      </c>
      <c r="P1495" s="56" t="s">
        <v>885</v>
      </c>
      <c r="Q1495" s="56" t="s">
        <v>32</v>
      </c>
      <c r="R1495" s="56" t="s">
        <v>32</v>
      </c>
      <c r="S1495" s="56" t="s">
        <v>32</v>
      </c>
      <c r="T1495" s="56" t="s">
        <v>32</v>
      </c>
      <c r="U1495" s="56" t="s">
        <v>32</v>
      </c>
      <c r="V1495" s="56" t="s">
        <v>32</v>
      </c>
      <c r="W1495" s="2" t="str">
        <f t="shared" si="45"/>
        <v>SEGOTNDemurrage</v>
      </c>
    </row>
    <row r="1496" spans="1:23" s="2" customFormat="1" ht="14.45" customHeight="1">
      <c r="A1496" s="2" t="str">
        <f>+IF(B1496="N","",IF(COUNTIF(B:B,B1496)&gt;1,COUNTIF(B$3:B1496,B1496),""))</f>
        <v/>
      </c>
      <c r="B1496" s="2" t="str">
        <f>+IF(F1496="Detention",IF(G1496&amp;E1496='Import Demurrage Detention'!$G$2&amp;'Import Demurrage Detention'!$C$3,"Y","N"),IF(G1496&amp;E1496='Import Demurrage Detention'!$H$2&amp;'Import Demurrage Detention'!$C$3,"Y","N"))</f>
        <v>N</v>
      </c>
      <c r="C1496" s="56" t="s">
        <v>881</v>
      </c>
      <c r="D1496" s="56" t="s">
        <v>318</v>
      </c>
      <c r="E1496" s="56" t="s">
        <v>21</v>
      </c>
      <c r="F1496" s="56" t="s">
        <v>6317</v>
      </c>
      <c r="G1496" s="56" t="s">
        <v>884</v>
      </c>
      <c r="H1496" s="57">
        <v>44140</v>
      </c>
      <c r="I1496" s="56" t="s">
        <v>81</v>
      </c>
      <c r="J1496" s="56" t="s">
        <v>25</v>
      </c>
      <c r="K1496" s="56" t="s">
        <v>64</v>
      </c>
      <c r="L1496" s="56" t="s">
        <v>27</v>
      </c>
      <c r="M1496" s="56" t="s">
        <v>370</v>
      </c>
      <c r="N1496" s="56" t="s">
        <v>883</v>
      </c>
      <c r="O1496" s="56" t="s">
        <v>208</v>
      </c>
      <c r="P1496" s="56" t="s">
        <v>5793</v>
      </c>
      <c r="Q1496" s="56" t="s">
        <v>32</v>
      </c>
      <c r="R1496" s="56" t="s">
        <v>32</v>
      </c>
      <c r="S1496" s="56" t="s">
        <v>32</v>
      </c>
      <c r="T1496" s="56" t="s">
        <v>32</v>
      </c>
      <c r="U1496" s="56" t="s">
        <v>32</v>
      </c>
      <c r="V1496" s="56" t="s">
        <v>32</v>
      </c>
      <c r="W1496" s="2" t="str">
        <f t="shared" si="45"/>
        <v>SEGOTNDemurrage</v>
      </c>
    </row>
    <row r="1497" spans="1:23" s="2" customFormat="1" ht="14.45" customHeight="1">
      <c r="A1497" s="2" t="str">
        <f>+IF(B1497="N","",IF(COUNTIF(B:B,B1497)&gt;1,COUNTIF(B$3:B1497,B1497),""))</f>
        <v/>
      </c>
      <c r="B1497" s="2" t="str">
        <f>+IF(F1497="Detention",IF(G1497&amp;E1497='Import Demurrage Detention'!$G$2&amp;'Import Demurrage Detention'!$C$3,"Y","N"),IF(G1497&amp;E1497='Import Demurrage Detention'!$H$2&amp;'Import Demurrage Detention'!$C$3,"Y","N"))</f>
        <v>N</v>
      </c>
      <c r="C1497" s="56" t="s">
        <v>881</v>
      </c>
      <c r="D1497" s="56" t="s">
        <v>318</v>
      </c>
      <c r="E1497" s="56" t="s">
        <v>21</v>
      </c>
      <c r="F1497" s="56" t="s">
        <v>6317</v>
      </c>
      <c r="G1497" s="56" t="s">
        <v>884</v>
      </c>
      <c r="H1497" s="57">
        <v>43578</v>
      </c>
      <c r="I1497" s="56" t="s">
        <v>81</v>
      </c>
      <c r="J1497" s="56" t="s">
        <v>25</v>
      </c>
      <c r="K1497" s="56" t="s">
        <v>6328</v>
      </c>
      <c r="L1497" s="56" t="s">
        <v>27</v>
      </c>
      <c r="M1497" s="56" t="s">
        <v>370</v>
      </c>
      <c r="N1497" s="56" t="s">
        <v>5793</v>
      </c>
      <c r="O1497" s="56" t="s">
        <v>208</v>
      </c>
      <c r="P1497" s="56" t="s">
        <v>886</v>
      </c>
      <c r="Q1497" s="56" t="s">
        <v>32</v>
      </c>
      <c r="R1497" s="56" t="s">
        <v>32</v>
      </c>
      <c r="S1497" s="56" t="s">
        <v>32</v>
      </c>
      <c r="T1497" s="56" t="s">
        <v>32</v>
      </c>
      <c r="U1497" s="56" t="s">
        <v>32</v>
      </c>
      <c r="V1497" s="56" t="s">
        <v>32</v>
      </c>
      <c r="W1497" s="2" t="str">
        <f t="shared" si="45"/>
        <v>SEGOTNDemurrage</v>
      </c>
    </row>
    <row r="1498" spans="1:23" s="2" customFormat="1" ht="14.45" customHeight="1">
      <c r="A1498" s="2" t="str">
        <f>+IF(B1498="N","",IF(COUNTIF(B:B,B1498)&gt;1,COUNTIF(B$3:B1498,B1498),""))</f>
        <v/>
      </c>
      <c r="B1498" s="2" t="str">
        <f>+IF(F1498="Detention",IF(G1498&amp;E1498='Import Demurrage Detention'!$G$2&amp;'Import Demurrage Detention'!$C$3,"Y","N"),IF(G1498&amp;E1498='Import Demurrage Detention'!$H$2&amp;'Import Demurrage Detention'!$C$3,"Y","N"))</f>
        <v>N</v>
      </c>
      <c r="C1498" s="56" t="s">
        <v>881</v>
      </c>
      <c r="D1498" s="56" t="s">
        <v>318</v>
      </c>
      <c r="E1498" s="56" t="s">
        <v>21</v>
      </c>
      <c r="F1498" s="56" t="s">
        <v>6317</v>
      </c>
      <c r="G1498" s="56" t="s">
        <v>884</v>
      </c>
      <c r="H1498" s="57">
        <v>43578</v>
      </c>
      <c r="I1498" s="56" t="s">
        <v>81</v>
      </c>
      <c r="J1498" s="56" t="s">
        <v>25</v>
      </c>
      <c r="K1498" s="56" t="s">
        <v>55</v>
      </c>
      <c r="L1498" s="56" t="s">
        <v>27</v>
      </c>
      <c r="M1498" s="56" t="s">
        <v>370</v>
      </c>
      <c r="N1498" s="56" t="s">
        <v>5793</v>
      </c>
      <c r="O1498" s="56" t="s">
        <v>208</v>
      </c>
      <c r="P1498" s="56" t="s">
        <v>886</v>
      </c>
      <c r="Q1498" s="56" t="s">
        <v>32</v>
      </c>
      <c r="R1498" s="56" t="s">
        <v>32</v>
      </c>
      <c r="S1498" s="56" t="s">
        <v>32</v>
      </c>
      <c r="T1498" s="56" t="s">
        <v>32</v>
      </c>
      <c r="U1498" s="56" t="s">
        <v>32</v>
      </c>
      <c r="V1498" s="56" t="s">
        <v>32</v>
      </c>
      <c r="W1498" s="2" t="str">
        <f t="shared" si="45"/>
        <v>SEGOTNDemurrage</v>
      </c>
    </row>
    <row r="1499" spans="1:23" s="2" customFormat="1" ht="14.45" customHeight="1">
      <c r="A1499" s="2" t="str">
        <f>+IF(B1499="N","",IF(COUNTIF(B:B,B1499)&gt;1,COUNTIF(B$3:B1499,B1499),""))</f>
        <v/>
      </c>
      <c r="B1499" s="2" t="str">
        <f>+IF(F1499="Detention",IF(G1499&amp;E1499='Import Demurrage Detention'!$G$2&amp;'Import Demurrage Detention'!$C$3,"Y","N"),IF(G1499&amp;E1499='Import Demurrage Detention'!$H$2&amp;'Import Demurrage Detention'!$C$3,"Y","N"))</f>
        <v>N</v>
      </c>
      <c r="C1499" s="56" t="s">
        <v>881</v>
      </c>
      <c r="D1499" s="56" t="s">
        <v>318</v>
      </c>
      <c r="E1499" s="56" t="s">
        <v>21</v>
      </c>
      <c r="F1499" s="56" t="s">
        <v>22</v>
      </c>
      <c r="G1499" s="56" t="s">
        <v>884</v>
      </c>
      <c r="H1499" s="57">
        <v>44140</v>
      </c>
      <c r="I1499" s="56" t="s">
        <v>81</v>
      </c>
      <c r="J1499" s="56" t="s">
        <v>89</v>
      </c>
      <c r="K1499" s="56" t="s">
        <v>26</v>
      </c>
      <c r="L1499" s="56" t="s">
        <v>27</v>
      </c>
      <c r="M1499" s="56" t="s">
        <v>370</v>
      </c>
      <c r="N1499" s="56" t="s">
        <v>883</v>
      </c>
      <c r="O1499" s="56" t="s">
        <v>208</v>
      </c>
      <c r="P1499" s="56" t="s">
        <v>5793</v>
      </c>
      <c r="Q1499" s="56" t="s">
        <v>32</v>
      </c>
      <c r="R1499" s="56" t="s">
        <v>32</v>
      </c>
      <c r="S1499" s="56" t="s">
        <v>32</v>
      </c>
      <c r="T1499" s="56" t="s">
        <v>32</v>
      </c>
      <c r="U1499" s="56" t="s">
        <v>32</v>
      </c>
      <c r="V1499" s="56" t="s">
        <v>32</v>
      </c>
      <c r="W1499" s="2" t="str">
        <f t="shared" si="45"/>
        <v>SEGOTNDetention</v>
      </c>
    </row>
    <row r="1500" spans="1:23" s="2" customFormat="1" ht="14.45" customHeight="1">
      <c r="A1500" s="2" t="str">
        <f>+IF(B1500="N","",IF(COUNTIF(B:B,B1500)&gt;1,COUNTIF(B$3:B1500,B1500),""))</f>
        <v/>
      </c>
      <c r="B1500" s="2" t="str">
        <f>+IF(F1500="Detention",IF(G1500&amp;E1500='Import Demurrage Detention'!$G$2&amp;'Import Demurrage Detention'!$C$3,"Y","N"),IF(G1500&amp;E1500='Import Demurrage Detention'!$H$2&amp;'Import Demurrage Detention'!$C$3,"Y","N"))</f>
        <v>N</v>
      </c>
      <c r="C1500" s="56" t="s">
        <v>881</v>
      </c>
      <c r="D1500" s="56" t="s">
        <v>318</v>
      </c>
      <c r="E1500" s="56" t="s">
        <v>21</v>
      </c>
      <c r="F1500" s="56" t="s">
        <v>22</v>
      </c>
      <c r="G1500" s="56" t="s">
        <v>884</v>
      </c>
      <c r="H1500" s="57">
        <v>44140</v>
      </c>
      <c r="I1500" s="56" t="s">
        <v>81</v>
      </c>
      <c r="J1500" s="56" t="s">
        <v>89</v>
      </c>
      <c r="K1500" s="56" t="s">
        <v>64</v>
      </c>
      <c r="L1500" s="56" t="s">
        <v>27</v>
      </c>
      <c r="M1500" s="56" t="s">
        <v>370</v>
      </c>
      <c r="N1500" s="56" t="s">
        <v>883</v>
      </c>
      <c r="O1500" s="56" t="s">
        <v>208</v>
      </c>
      <c r="P1500" s="56" t="s">
        <v>5793</v>
      </c>
      <c r="Q1500" s="56" t="s">
        <v>32</v>
      </c>
      <c r="R1500" s="56" t="s">
        <v>32</v>
      </c>
      <c r="S1500" s="56" t="s">
        <v>32</v>
      </c>
      <c r="T1500" s="56" t="s">
        <v>32</v>
      </c>
      <c r="U1500" s="56" t="s">
        <v>32</v>
      </c>
      <c r="V1500" s="56" t="s">
        <v>32</v>
      </c>
      <c r="W1500" s="2" t="str">
        <f t="shared" si="45"/>
        <v>SEGOTNDetention</v>
      </c>
    </row>
    <row r="1501" spans="1:23" s="2" customFormat="1" ht="14.45" customHeight="1">
      <c r="A1501" s="2" t="str">
        <f>+IF(B1501="N","",IF(COUNTIF(B:B,B1501)&gt;1,COUNTIF(B$3:B1501,B1501),""))</f>
        <v/>
      </c>
      <c r="B1501" s="2" t="str">
        <f>+IF(F1501="Detention",IF(G1501&amp;E1501='Import Demurrage Detention'!$G$2&amp;'Import Demurrage Detention'!$C$3,"Y","N"),IF(G1501&amp;E1501='Import Demurrage Detention'!$H$2&amp;'Import Demurrage Detention'!$C$3,"Y","N"))</f>
        <v>N</v>
      </c>
      <c r="C1501" s="56" t="s">
        <v>881</v>
      </c>
      <c r="D1501" s="56" t="s">
        <v>318</v>
      </c>
      <c r="E1501" s="56" t="s">
        <v>21</v>
      </c>
      <c r="F1501" s="56" t="s">
        <v>22</v>
      </c>
      <c r="G1501" s="56" t="s">
        <v>884</v>
      </c>
      <c r="H1501" s="57">
        <v>44140</v>
      </c>
      <c r="I1501" s="56" t="s">
        <v>81</v>
      </c>
      <c r="J1501" s="56" t="s">
        <v>89</v>
      </c>
      <c r="K1501" s="56" t="s">
        <v>6328</v>
      </c>
      <c r="L1501" s="56" t="s">
        <v>27</v>
      </c>
      <c r="M1501" s="56" t="s">
        <v>370</v>
      </c>
      <c r="N1501" s="56" t="s">
        <v>5793</v>
      </c>
      <c r="O1501" s="56" t="s">
        <v>208</v>
      </c>
      <c r="P1501" s="56" t="s">
        <v>886</v>
      </c>
      <c r="Q1501" s="56" t="s">
        <v>32</v>
      </c>
      <c r="R1501" s="56" t="s">
        <v>32</v>
      </c>
      <c r="S1501" s="56" t="s">
        <v>32</v>
      </c>
      <c r="T1501" s="56" t="s">
        <v>32</v>
      </c>
      <c r="U1501" s="56" t="s">
        <v>32</v>
      </c>
      <c r="V1501" s="56" t="s">
        <v>32</v>
      </c>
      <c r="W1501" s="2" t="str">
        <f t="shared" si="45"/>
        <v>SEGOTNDetention</v>
      </c>
    </row>
    <row r="1502" spans="1:23" s="2" customFormat="1" ht="14.45" customHeight="1">
      <c r="A1502" s="2" t="str">
        <f>+IF(B1502="N","",IF(COUNTIF(B:B,B1502)&gt;1,COUNTIF(B$3:B1502,B1502),""))</f>
        <v/>
      </c>
      <c r="B1502" s="2" t="str">
        <f>+IF(F1502="Detention",IF(G1502&amp;E1502='Import Demurrage Detention'!$G$2&amp;'Import Demurrage Detention'!$C$3,"Y","N"),IF(G1502&amp;E1502='Import Demurrage Detention'!$H$2&amp;'Import Demurrage Detention'!$C$3,"Y","N"))</f>
        <v>N</v>
      </c>
      <c r="C1502" s="56" t="s">
        <v>881</v>
      </c>
      <c r="D1502" s="56" t="s">
        <v>318</v>
      </c>
      <c r="E1502" s="56" t="s">
        <v>21</v>
      </c>
      <c r="F1502" s="56" t="s">
        <v>22</v>
      </c>
      <c r="G1502" s="56" t="s">
        <v>884</v>
      </c>
      <c r="H1502" s="57">
        <v>44140</v>
      </c>
      <c r="I1502" s="56" t="s">
        <v>81</v>
      </c>
      <c r="J1502" s="56" t="s">
        <v>89</v>
      </c>
      <c r="K1502" s="56" t="s">
        <v>55</v>
      </c>
      <c r="L1502" s="56" t="s">
        <v>27</v>
      </c>
      <c r="M1502" s="56" t="s">
        <v>370</v>
      </c>
      <c r="N1502" s="56" t="s">
        <v>5793</v>
      </c>
      <c r="O1502" s="56" t="s">
        <v>208</v>
      </c>
      <c r="P1502" s="56" t="s">
        <v>886</v>
      </c>
      <c r="Q1502" s="56" t="s">
        <v>32</v>
      </c>
      <c r="R1502" s="56" t="s">
        <v>32</v>
      </c>
      <c r="S1502" s="56" t="s">
        <v>32</v>
      </c>
      <c r="T1502" s="56" t="s">
        <v>32</v>
      </c>
      <c r="U1502" s="56" t="s">
        <v>32</v>
      </c>
      <c r="V1502" s="56" t="s">
        <v>32</v>
      </c>
      <c r="W1502" s="2" t="str">
        <f t="shared" si="45"/>
        <v>SEGOTNDetention</v>
      </c>
    </row>
    <row r="1503" spans="1:23" s="2" customFormat="1" ht="14.45" customHeight="1">
      <c r="A1503" s="2" t="str">
        <f>+IF(B1503="N","",IF(COUNTIF(B:B,B1503)&gt;1,COUNTIF(B$3:B1503,B1503),""))</f>
        <v/>
      </c>
      <c r="B1503" s="2" t="str">
        <f>+IF(F1503="Detention",IF(G1503&amp;E1503='Import Demurrage Detention'!$G$2&amp;'Import Demurrage Detention'!$C$3,"Y","N"),IF(G1503&amp;E1503='Import Demurrage Detention'!$H$2&amp;'Import Demurrage Detention'!$C$3,"Y","N"))</f>
        <v>N</v>
      </c>
      <c r="C1503" s="56" t="s">
        <v>887</v>
      </c>
      <c r="D1503" s="56" t="s">
        <v>79</v>
      </c>
      <c r="E1503" s="56" t="s">
        <v>21</v>
      </c>
      <c r="F1503" s="56" t="s">
        <v>6317</v>
      </c>
      <c r="G1503" s="56" t="s">
        <v>888</v>
      </c>
      <c r="H1503" s="57">
        <v>44140</v>
      </c>
      <c r="I1503" s="56" t="s">
        <v>81</v>
      </c>
      <c r="J1503" s="56" t="s">
        <v>76</v>
      </c>
      <c r="K1503" s="56" t="s">
        <v>26</v>
      </c>
      <c r="L1503" s="56" t="s">
        <v>27</v>
      </c>
      <c r="M1503" s="56" t="s">
        <v>7493</v>
      </c>
      <c r="N1503" s="56" t="s">
        <v>86</v>
      </c>
      <c r="O1503" s="56" t="s">
        <v>7494</v>
      </c>
      <c r="P1503" s="56" t="s">
        <v>139</v>
      </c>
      <c r="Q1503" s="56" t="s">
        <v>108</v>
      </c>
      <c r="R1503" s="56" t="s">
        <v>400</v>
      </c>
      <c r="S1503" s="56" t="s">
        <v>32</v>
      </c>
      <c r="T1503" s="56" t="s">
        <v>32</v>
      </c>
      <c r="U1503" s="56" t="s">
        <v>32</v>
      </c>
      <c r="V1503" s="56" t="s">
        <v>32</v>
      </c>
      <c r="W1503" s="2" t="str">
        <f t="shared" si="45"/>
        <v>CHZRHNDemurrage</v>
      </c>
    </row>
    <row r="1504" spans="1:23" s="2" customFormat="1" ht="14.45" customHeight="1">
      <c r="A1504" s="2" t="str">
        <f>+IF(B1504="N","",IF(COUNTIF(B:B,B1504)&gt;1,COUNTIF(B$3:B1504,B1504),""))</f>
        <v/>
      </c>
      <c r="B1504" s="2" t="str">
        <f>+IF(F1504="Detention",IF(G1504&amp;E1504='Import Demurrage Detention'!$G$2&amp;'Import Demurrage Detention'!$C$3,"Y","N"),IF(G1504&amp;E1504='Import Demurrage Detention'!$H$2&amp;'Import Demurrage Detention'!$C$3,"Y","N"))</f>
        <v>N</v>
      </c>
      <c r="C1504" s="56" t="s">
        <v>887</v>
      </c>
      <c r="D1504" s="56" t="s">
        <v>79</v>
      </c>
      <c r="E1504" s="56" t="s">
        <v>21</v>
      </c>
      <c r="F1504" s="56" t="s">
        <v>6317</v>
      </c>
      <c r="G1504" s="56" t="s">
        <v>888</v>
      </c>
      <c r="H1504" s="57">
        <v>44140</v>
      </c>
      <c r="I1504" s="56" t="s">
        <v>81</v>
      </c>
      <c r="J1504" s="56" t="s">
        <v>76</v>
      </c>
      <c r="K1504" s="56" t="s">
        <v>64</v>
      </c>
      <c r="L1504" s="56" t="s">
        <v>27</v>
      </c>
      <c r="M1504" s="56" t="s">
        <v>7493</v>
      </c>
      <c r="N1504" s="56" t="s">
        <v>86</v>
      </c>
      <c r="O1504" s="56" t="s">
        <v>7494</v>
      </c>
      <c r="P1504" s="56" t="s">
        <v>139</v>
      </c>
      <c r="Q1504" s="56" t="s">
        <v>108</v>
      </c>
      <c r="R1504" s="56" t="s">
        <v>400</v>
      </c>
      <c r="S1504" s="56" t="s">
        <v>32</v>
      </c>
      <c r="T1504" s="56" t="s">
        <v>32</v>
      </c>
      <c r="U1504" s="56" t="s">
        <v>32</v>
      </c>
      <c r="V1504" s="56" t="s">
        <v>32</v>
      </c>
      <c r="W1504" s="2" t="str">
        <f t="shared" si="45"/>
        <v>CHZRHNDemurrage</v>
      </c>
    </row>
    <row r="1505" spans="1:23" s="2" customFormat="1" ht="14.45" customHeight="1">
      <c r="A1505" s="2" t="str">
        <f>+IF(B1505="N","",IF(COUNTIF(B:B,B1505)&gt;1,COUNTIF(B$3:B1505,B1505),""))</f>
        <v/>
      </c>
      <c r="B1505" s="2" t="str">
        <f>+IF(F1505="Detention",IF(G1505&amp;E1505='Import Demurrage Detention'!$G$2&amp;'Import Demurrage Detention'!$C$3,"Y","N"),IF(G1505&amp;E1505='Import Demurrage Detention'!$H$2&amp;'Import Demurrage Detention'!$C$3,"Y","N"))</f>
        <v>N</v>
      </c>
      <c r="C1505" s="56" t="s">
        <v>887</v>
      </c>
      <c r="D1505" s="56" t="s">
        <v>79</v>
      </c>
      <c r="E1505" s="56" t="s">
        <v>21</v>
      </c>
      <c r="F1505" s="56" t="s">
        <v>6317</v>
      </c>
      <c r="G1505" s="56" t="s">
        <v>888</v>
      </c>
      <c r="H1505" s="57">
        <v>44140</v>
      </c>
      <c r="I1505" s="56" t="s">
        <v>81</v>
      </c>
      <c r="J1505" s="56" t="s">
        <v>76</v>
      </c>
      <c r="K1505" s="56" t="s">
        <v>6328</v>
      </c>
      <c r="L1505" s="56" t="s">
        <v>27</v>
      </c>
      <c r="M1505" s="56" t="s">
        <v>7493</v>
      </c>
      <c r="N1505" s="56" t="s">
        <v>139</v>
      </c>
      <c r="O1505" s="56" t="s">
        <v>7494</v>
      </c>
      <c r="P1505" s="56" t="s">
        <v>401</v>
      </c>
      <c r="Q1505" s="56" t="s">
        <v>108</v>
      </c>
      <c r="R1505" s="56" t="s">
        <v>7495</v>
      </c>
      <c r="S1505" s="56" t="s">
        <v>32</v>
      </c>
      <c r="T1505" s="56" t="s">
        <v>32</v>
      </c>
      <c r="U1505" s="56" t="s">
        <v>32</v>
      </c>
      <c r="V1505" s="56" t="s">
        <v>32</v>
      </c>
      <c r="W1505" s="2" t="str">
        <f t="shared" si="45"/>
        <v>CHZRHNDemurrage</v>
      </c>
    </row>
    <row r="1506" spans="1:23" s="2" customFormat="1" ht="14.45" customHeight="1">
      <c r="A1506" s="2" t="str">
        <f>+IF(B1506="N","",IF(COUNTIF(B:B,B1506)&gt;1,COUNTIF(B$3:B1506,B1506),""))</f>
        <v/>
      </c>
      <c r="B1506" s="2" t="str">
        <f>+IF(F1506="Detention",IF(G1506&amp;E1506='Import Demurrage Detention'!$G$2&amp;'Import Demurrage Detention'!$C$3,"Y","N"),IF(G1506&amp;E1506='Import Demurrage Detention'!$H$2&amp;'Import Demurrage Detention'!$C$3,"Y","N"))</f>
        <v>N</v>
      </c>
      <c r="C1506" s="56" t="s">
        <v>887</v>
      </c>
      <c r="D1506" s="56" t="s">
        <v>79</v>
      </c>
      <c r="E1506" s="56" t="s">
        <v>21</v>
      </c>
      <c r="F1506" s="56" t="s">
        <v>6317</v>
      </c>
      <c r="G1506" s="56" t="s">
        <v>888</v>
      </c>
      <c r="H1506" s="57">
        <v>44140</v>
      </c>
      <c r="I1506" s="56" t="s">
        <v>81</v>
      </c>
      <c r="J1506" s="56" t="s">
        <v>76</v>
      </c>
      <c r="K1506" s="56" t="s">
        <v>55</v>
      </c>
      <c r="L1506" s="56" t="s">
        <v>27</v>
      </c>
      <c r="M1506" s="56" t="s">
        <v>7493</v>
      </c>
      <c r="N1506" s="56" t="s">
        <v>139</v>
      </c>
      <c r="O1506" s="56" t="s">
        <v>7494</v>
      </c>
      <c r="P1506" s="56" t="s">
        <v>401</v>
      </c>
      <c r="Q1506" s="56" t="s">
        <v>108</v>
      </c>
      <c r="R1506" s="56" t="s">
        <v>7495</v>
      </c>
      <c r="S1506" s="56" t="s">
        <v>32</v>
      </c>
      <c r="T1506" s="56" t="s">
        <v>32</v>
      </c>
      <c r="U1506" s="56" t="s">
        <v>32</v>
      </c>
      <c r="V1506" s="56" t="s">
        <v>32</v>
      </c>
      <c r="W1506" s="2" t="str">
        <f t="shared" si="45"/>
        <v>CHZRHNDemurrage</v>
      </c>
    </row>
    <row r="1507" spans="1:23" s="2" customFormat="1" ht="14.45" customHeight="1">
      <c r="A1507" s="2" t="str">
        <f>+IF(B1507="N","",IF(COUNTIF(B:B,B1507)&gt;1,COUNTIF(B$3:B1507,B1507),""))</f>
        <v/>
      </c>
      <c r="B1507" s="2" t="str">
        <f>+IF(F1507="Detention",IF(G1507&amp;E1507='Import Demurrage Detention'!$G$2&amp;'Import Demurrage Detention'!$C$3,"Y","N"),IF(G1507&amp;E1507='Import Demurrage Detention'!$H$2&amp;'Import Demurrage Detention'!$C$3,"Y","N"))</f>
        <v>N</v>
      </c>
      <c r="C1507" s="56" t="s">
        <v>887</v>
      </c>
      <c r="D1507" s="56" t="s">
        <v>79</v>
      </c>
      <c r="E1507" s="56" t="s">
        <v>21</v>
      </c>
      <c r="F1507" s="56" t="s">
        <v>22</v>
      </c>
      <c r="G1507" s="56" t="s">
        <v>888</v>
      </c>
      <c r="H1507" s="57">
        <v>44362</v>
      </c>
      <c r="I1507" s="56" t="s">
        <v>106</v>
      </c>
      <c r="J1507" s="56" t="s">
        <v>89</v>
      </c>
      <c r="K1507" s="56" t="s">
        <v>26</v>
      </c>
      <c r="L1507" s="56" t="s">
        <v>27</v>
      </c>
      <c r="M1507" s="56" t="s">
        <v>208</v>
      </c>
      <c r="N1507" s="56" t="s">
        <v>139</v>
      </c>
      <c r="O1507" s="56" t="s">
        <v>32</v>
      </c>
      <c r="P1507" s="56" t="s">
        <v>32</v>
      </c>
      <c r="Q1507" s="56" t="s">
        <v>32</v>
      </c>
      <c r="R1507" s="56" t="s">
        <v>32</v>
      </c>
      <c r="S1507" s="56" t="s">
        <v>32</v>
      </c>
      <c r="T1507" s="56" t="s">
        <v>32</v>
      </c>
      <c r="U1507" s="56" t="s">
        <v>32</v>
      </c>
      <c r="V1507" s="56" t="s">
        <v>32</v>
      </c>
      <c r="W1507" s="2" t="str">
        <f t="shared" si="45"/>
        <v>CHZRHNDetention</v>
      </c>
    </row>
    <row r="1508" spans="1:23" s="2" customFormat="1" ht="14.45" customHeight="1">
      <c r="A1508" s="2" t="str">
        <f>+IF(B1508="N","",IF(COUNTIF(B:B,B1508)&gt;1,COUNTIF(B$3:B1508,B1508),""))</f>
        <v/>
      </c>
      <c r="B1508" s="2" t="str">
        <f>+IF(F1508="Detention",IF(G1508&amp;E1508='Import Demurrage Detention'!$G$2&amp;'Import Demurrage Detention'!$C$3,"Y","N"),IF(G1508&amp;E1508='Import Demurrage Detention'!$H$2&amp;'Import Demurrage Detention'!$C$3,"Y","N"))</f>
        <v>N</v>
      </c>
      <c r="C1508" s="56" t="s">
        <v>887</v>
      </c>
      <c r="D1508" s="56" t="s">
        <v>79</v>
      </c>
      <c r="E1508" s="56" t="s">
        <v>21</v>
      </c>
      <c r="F1508" s="56" t="s">
        <v>22</v>
      </c>
      <c r="G1508" s="56" t="s">
        <v>888</v>
      </c>
      <c r="H1508" s="57">
        <v>44362</v>
      </c>
      <c r="I1508" s="56" t="s">
        <v>106</v>
      </c>
      <c r="J1508" s="56" t="s">
        <v>89</v>
      </c>
      <c r="K1508" s="56" t="s">
        <v>64</v>
      </c>
      <c r="L1508" s="56" t="s">
        <v>27</v>
      </c>
      <c r="M1508" s="56" t="s">
        <v>208</v>
      </c>
      <c r="N1508" s="56" t="s">
        <v>139</v>
      </c>
      <c r="O1508" s="56" t="s">
        <v>32</v>
      </c>
      <c r="P1508" s="56" t="s">
        <v>32</v>
      </c>
      <c r="Q1508" s="56" t="s">
        <v>32</v>
      </c>
      <c r="R1508" s="56" t="s">
        <v>32</v>
      </c>
      <c r="S1508" s="56" t="s">
        <v>32</v>
      </c>
      <c r="T1508" s="56" t="s">
        <v>32</v>
      </c>
      <c r="U1508" s="56" t="s">
        <v>32</v>
      </c>
      <c r="V1508" s="56" t="s">
        <v>32</v>
      </c>
      <c r="W1508" s="2" t="str">
        <f t="shared" si="45"/>
        <v>CHZRHNDetention</v>
      </c>
    </row>
    <row r="1509" spans="1:23" s="2" customFormat="1" ht="14.45" customHeight="1">
      <c r="A1509" s="2" t="str">
        <f>+IF(B1509="N","",IF(COUNTIF(B:B,B1509)&gt;1,COUNTIF(B$3:B1509,B1509),""))</f>
        <v/>
      </c>
      <c r="B1509" s="2" t="str">
        <f>+IF(F1509="Detention",IF(G1509&amp;E1509='Import Demurrage Detention'!$G$2&amp;'Import Demurrage Detention'!$C$3,"Y","N"),IF(G1509&amp;E1509='Import Demurrage Detention'!$H$2&amp;'Import Demurrage Detention'!$C$3,"Y","N"))</f>
        <v>N</v>
      </c>
      <c r="C1509" s="56" t="s">
        <v>887</v>
      </c>
      <c r="D1509" s="56" t="s">
        <v>79</v>
      </c>
      <c r="E1509" s="56" t="s">
        <v>21</v>
      </c>
      <c r="F1509" s="56" t="s">
        <v>22</v>
      </c>
      <c r="G1509" s="56" t="s">
        <v>888</v>
      </c>
      <c r="H1509" s="57">
        <v>44362</v>
      </c>
      <c r="I1509" s="56" t="s">
        <v>106</v>
      </c>
      <c r="J1509" s="56" t="s">
        <v>89</v>
      </c>
      <c r="K1509" s="56" t="s">
        <v>6328</v>
      </c>
      <c r="L1509" s="56" t="s">
        <v>27</v>
      </c>
      <c r="M1509" s="56" t="s">
        <v>208</v>
      </c>
      <c r="N1509" s="56" t="s">
        <v>87</v>
      </c>
      <c r="O1509" s="56" t="s">
        <v>32</v>
      </c>
      <c r="P1509" s="56" t="s">
        <v>32</v>
      </c>
      <c r="Q1509" s="56" t="s">
        <v>32</v>
      </c>
      <c r="R1509" s="56" t="s">
        <v>32</v>
      </c>
      <c r="S1509" s="56" t="s">
        <v>32</v>
      </c>
      <c r="T1509" s="56" t="s">
        <v>32</v>
      </c>
      <c r="U1509" s="56" t="s">
        <v>32</v>
      </c>
      <c r="V1509" s="56" t="s">
        <v>32</v>
      </c>
      <c r="W1509" s="2" t="str">
        <f t="shared" si="45"/>
        <v>CHZRHNDetention</v>
      </c>
    </row>
    <row r="1510" spans="1:23" s="2" customFormat="1" ht="14.45" customHeight="1">
      <c r="A1510" s="2" t="str">
        <f>+IF(B1510="N","",IF(COUNTIF(B:B,B1510)&gt;1,COUNTIF(B$3:B1510,B1510),""))</f>
        <v/>
      </c>
      <c r="B1510" s="2" t="str">
        <f>+IF(F1510="Detention",IF(G1510&amp;E1510='Import Demurrage Detention'!$G$2&amp;'Import Demurrage Detention'!$C$3,"Y","N"),IF(G1510&amp;E1510='Import Demurrage Detention'!$H$2&amp;'Import Demurrage Detention'!$C$3,"Y","N"))</f>
        <v>N</v>
      </c>
      <c r="C1510" s="56" t="s">
        <v>887</v>
      </c>
      <c r="D1510" s="56" t="s">
        <v>79</v>
      </c>
      <c r="E1510" s="56" t="s">
        <v>21</v>
      </c>
      <c r="F1510" s="56" t="s">
        <v>22</v>
      </c>
      <c r="G1510" s="56" t="s">
        <v>888</v>
      </c>
      <c r="H1510" s="57">
        <v>44362</v>
      </c>
      <c r="I1510" s="56" t="s">
        <v>106</v>
      </c>
      <c r="J1510" s="56" t="s">
        <v>89</v>
      </c>
      <c r="K1510" s="56" t="s">
        <v>55</v>
      </c>
      <c r="L1510" s="56" t="s">
        <v>27</v>
      </c>
      <c r="M1510" s="56" t="s">
        <v>208</v>
      </c>
      <c r="N1510" s="56" t="s">
        <v>87</v>
      </c>
      <c r="O1510" s="56" t="s">
        <v>32</v>
      </c>
      <c r="P1510" s="56" t="s">
        <v>32</v>
      </c>
      <c r="Q1510" s="56" t="s">
        <v>32</v>
      </c>
      <c r="R1510" s="56" t="s">
        <v>32</v>
      </c>
      <c r="S1510" s="56" t="s">
        <v>32</v>
      </c>
      <c r="T1510" s="56" t="s">
        <v>32</v>
      </c>
      <c r="U1510" s="56" t="s">
        <v>32</v>
      </c>
      <c r="V1510" s="56" t="s">
        <v>32</v>
      </c>
      <c r="W1510" s="2" t="str">
        <f t="shared" si="45"/>
        <v>CHZRHNDetention</v>
      </c>
    </row>
    <row r="1511" spans="1:23" s="2" customFormat="1" ht="14.45" customHeight="1">
      <c r="A1511" s="2" t="str">
        <f>+IF(B1511="N","",IF(COUNTIF(B:B,B1511)&gt;1,COUNTIF(B$3:B1511,B1511),""))</f>
        <v/>
      </c>
      <c r="B1511" s="2" t="str">
        <f>+IF(F1511="Detention",IF(G1511&amp;E1511='Import Demurrage Detention'!$G$2&amp;'Import Demurrage Detention'!$C$3,"Y","N"),IF(G1511&amp;E1511='Import Demurrage Detention'!$H$2&amp;'Import Demurrage Detention'!$C$3,"Y","N"))</f>
        <v>N</v>
      </c>
      <c r="C1511" s="56" t="s">
        <v>893</v>
      </c>
      <c r="D1511" s="56" t="s">
        <v>212</v>
      </c>
      <c r="E1511" s="56" t="s">
        <v>21</v>
      </c>
      <c r="F1511" s="56" t="s">
        <v>22</v>
      </c>
      <c r="G1511" s="56" t="s">
        <v>894</v>
      </c>
      <c r="H1511" s="57">
        <v>43578</v>
      </c>
      <c r="I1511" s="56" t="s">
        <v>94</v>
      </c>
      <c r="J1511" s="56" t="s">
        <v>25</v>
      </c>
      <c r="K1511" s="56" t="s">
        <v>26</v>
      </c>
      <c r="L1511" s="56" t="s">
        <v>27</v>
      </c>
      <c r="M1511" s="56" t="s">
        <v>498</v>
      </c>
      <c r="N1511" s="56" t="s">
        <v>7550</v>
      </c>
      <c r="O1511" s="56" t="s">
        <v>201</v>
      </c>
      <c r="P1511" s="56" t="s">
        <v>7551</v>
      </c>
      <c r="Q1511" s="56" t="s">
        <v>32</v>
      </c>
      <c r="R1511" s="56" t="s">
        <v>32</v>
      </c>
      <c r="S1511" s="56" t="s">
        <v>32</v>
      </c>
      <c r="T1511" s="56" t="s">
        <v>32</v>
      </c>
      <c r="U1511" s="56" t="s">
        <v>32</v>
      </c>
      <c r="V1511" s="56" t="s">
        <v>32</v>
      </c>
      <c r="W1511" s="2" t="str">
        <f t="shared" si="45"/>
        <v>TWKAONDetention</v>
      </c>
    </row>
    <row r="1512" spans="1:23" s="2" customFormat="1" ht="14.45" customHeight="1">
      <c r="A1512" s="2" t="str">
        <f>+IF(B1512="N","",IF(COUNTIF(B:B,B1512)&gt;1,COUNTIF(B$3:B1512,B1512),""))</f>
        <v/>
      </c>
      <c r="B1512" s="2" t="str">
        <f>+IF(F1512="Detention",IF(G1512&amp;E1512='Import Demurrage Detention'!$G$2&amp;'Import Demurrage Detention'!$C$3,"Y","N"),IF(G1512&amp;E1512='Import Demurrage Detention'!$H$2&amp;'Import Demurrage Detention'!$C$3,"Y","N"))</f>
        <v>N</v>
      </c>
      <c r="C1512" s="56" t="s">
        <v>893</v>
      </c>
      <c r="D1512" s="56" t="s">
        <v>212</v>
      </c>
      <c r="E1512" s="56" t="s">
        <v>21</v>
      </c>
      <c r="F1512" s="56" t="s">
        <v>22</v>
      </c>
      <c r="G1512" s="56" t="s">
        <v>894</v>
      </c>
      <c r="H1512" s="57">
        <v>43578</v>
      </c>
      <c r="I1512" s="56" t="s">
        <v>94</v>
      </c>
      <c r="J1512" s="56" t="s">
        <v>25</v>
      </c>
      <c r="K1512" s="56" t="s">
        <v>64</v>
      </c>
      <c r="L1512" s="56" t="s">
        <v>27</v>
      </c>
      <c r="M1512" s="56" t="s">
        <v>498</v>
      </c>
      <c r="N1512" s="56" t="s">
        <v>7550</v>
      </c>
      <c r="O1512" s="56" t="s">
        <v>201</v>
      </c>
      <c r="P1512" s="56" t="s">
        <v>7551</v>
      </c>
      <c r="Q1512" s="56" t="s">
        <v>32</v>
      </c>
      <c r="R1512" s="56" t="s">
        <v>32</v>
      </c>
      <c r="S1512" s="56" t="s">
        <v>32</v>
      </c>
      <c r="T1512" s="56" t="s">
        <v>32</v>
      </c>
      <c r="U1512" s="56" t="s">
        <v>32</v>
      </c>
      <c r="V1512" s="56" t="s">
        <v>32</v>
      </c>
      <c r="W1512" s="2" t="str">
        <f t="shared" si="45"/>
        <v>TWKAONDetention</v>
      </c>
    </row>
    <row r="1513" spans="1:23" s="2" customFormat="1" ht="14.45" customHeight="1">
      <c r="A1513" s="2" t="str">
        <f>+IF(B1513="N","",IF(COUNTIF(B:B,B1513)&gt;1,COUNTIF(B$3:B1513,B1513),""))</f>
        <v/>
      </c>
      <c r="B1513" s="2" t="str">
        <f>+IF(F1513="Detention",IF(G1513&amp;E1513='Import Demurrage Detention'!$G$2&amp;'Import Demurrage Detention'!$C$3,"Y","N"),IF(G1513&amp;E1513='Import Demurrage Detention'!$H$2&amp;'Import Demurrage Detention'!$C$3,"Y","N"))</f>
        <v>N</v>
      </c>
      <c r="C1513" s="56" t="s">
        <v>893</v>
      </c>
      <c r="D1513" s="56" t="s">
        <v>212</v>
      </c>
      <c r="E1513" s="56" t="s">
        <v>21</v>
      </c>
      <c r="F1513" s="56" t="s">
        <v>22</v>
      </c>
      <c r="G1513" s="56" t="s">
        <v>894</v>
      </c>
      <c r="H1513" s="57">
        <v>43578</v>
      </c>
      <c r="I1513" s="56" t="s">
        <v>94</v>
      </c>
      <c r="J1513" s="56" t="s">
        <v>25</v>
      </c>
      <c r="K1513" s="56" t="s">
        <v>6328</v>
      </c>
      <c r="L1513" s="56" t="s">
        <v>27</v>
      </c>
      <c r="M1513" s="56" t="s">
        <v>498</v>
      </c>
      <c r="N1513" s="56" t="s">
        <v>7552</v>
      </c>
      <c r="O1513" s="56" t="s">
        <v>201</v>
      </c>
      <c r="P1513" s="56" t="s">
        <v>7553</v>
      </c>
      <c r="Q1513" s="56" t="s">
        <v>32</v>
      </c>
      <c r="R1513" s="56" t="s">
        <v>32</v>
      </c>
      <c r="S1513" s="56" t="s">
        <v>32</v>
      </c>
      <c r="T1513" s="56" t="s">
        <v>32</v>
      </c>
      <c r="U1513" s="56" t="s">
        <v>32</v>
      </c>
      <c r="V1513" s="56" t="s">
        <v>32</v>
      </c>
      <c r="W1513" s="2" t="str">
        <f t="shared" si="45"/>
        <v>TWKAONDetention</v>
      </c>
    </row>
    <row r="1514" spans="1:23" s="2" customFormat="1" ht="14.45" customHeight="1">
      <c r="A1514" s="2" t="str">
        <f>+IF(B1514="N","",IF(COUNTIF(B:B,B1514)&gt;1,COUNTIF(B$3:B1514,B1514),""))</f>
        <v/>
      </c>
      <c r="B1514" s="2" t="str">
        <f>+IF(F1514="Detention",IF(G1514&amp;E1514='Import Demurrage Detention'!$G$2&amp;'Import Demurrage Detention'!$C$3,"Y","N"),IF(G1514&amp;E1514='Import Demurrage Detention'!$H$2&amp;'Import Demurrage Detention'!$C$3,"Y","N"))</f>
        <v>N</v>
      </c>
      <c r="C1514" s="56" t="s">
        <v>893</v>
      </c>
      <c r="D1514" s="56" t="s">
        <v>212</v>
      </c>
      <c r="E1514" s="56" t="s">
        <v>21</v>
      </c>
      <c r="F1514" s="56" t="s">
        <v>22</v>
      </c>
      <c r="G1514" s="56" t="s">
        <v>894</v>
      </c>
      <c r="H1514" s="57">
        <v>43578</v>
      </c>
      <c r="I1514" s="56" t="s">
        <v>94</v>
      </c>
      <c r="J1514" s="56" t="s">
        <v>25</v>
      </c>
      <c r="K1514" s="56" t="s">
        <v>55</v>
      </c>
      <c r="L1514" s="56" t="s">
        <v>27</v>
      </c>
      <c r="M1514" s="56" t="s">
        <v>498</v>
      </c>
      <c r="N1514" s="56" t="s">
        <v>7552</v>
      </c>
      <c r="O1514" s="56" t="s">
        <v>201</v>
      </c>
      <c r="P1514" s="56" t="s">
        <v>7553</v>
      </c>
      <c r="Q1514" s="56" t="s">
        <v>32</v>
      </c>
      <c r="R1514" s="56" t="s">
        <v>32</v>
      </c>
      <c r="S1514" s="56" t="s">
        <v>32</v>
      </c>
      <c r="T1514" s="56" t="s">
        <v>32</v>
      </c>
      <c r="U1514" s="56" t="s">
        <v>32</v>
      </c>
      <c r="V1514" s="56" t="s">
        <v>32</v>
      </c>
      <c r="W1514" s="2" t="str">
        <f t="shared" si="45"/>
        <v>TWKAONDetention</v>
      </c>
    </row>
    <row r="1515" spans="1:23" s="2" customFormat="1" ht="14.45" customHeight="1">
      <c r="A1515" s="2" t="str">
        <f>+IF(B1515="N","",IF(COUNTIF(B:B,B1515)&gt;1,COUNTIF(B$3:B1515,B1515),""))</f>
        <v/>
      </c>
      <c r="B1515" s="2" t="str">
        <f>+IF(F1515="Detention",IF(G1515&amp;E1515='Import Demurrage Detention'!$G$2&amp;'Import Demurrage Detention'!$C$3,"Y","N"),IF(G1515&amp;E1515='Import Demurrage Detention'!$H$2&amp;'Import Demurrage Detention'!$C$3,"Y","N"))</f>
        <v>N</v>
      </c>
      <c r="C1515" s="56" t="s">
        <v>893</v>
      </c>
      <c r="D1515" s="56" t="s">
        <v>212</v>
      </c>
      <c r="E1515" s="56" t="s">
        <v>21</v>
      </c>
      <c r="F1515" s="56" t="s">
        <v>22</v>
      </c>
      <c r="G1515" s="56" t="s">
        <v>895</v>
      </c>
      <c r="H1515" s="57">
        <v>43578</v>
      </c>
      <c r="I1515" s="56" t="s">
        <v>94</v>
      </c>
      <c r="J1515" s="56" t="s">
        <v>25</v>
      </c>
      <c r="K1515" s="56" t="s">
        <v>26</v>
      </c>
      <c r="L1515" s="56" t="s">
        <v>27</v>
      </c>
      <c r="M1515" s="56" t="s">
        <v>498</v>
      </c>
      <c r="N1515" s="56" t="s">
        <v>7550</v>
      </c>
      <c r="O1515" s="56" t="s">
        <v>201</v>
      </c>
      <c r="P1515" s="56" t="s">
        <v>7551</v>
      </c>
      <c r="Q1515" s="56" t="s">
        <v>32</v>
      </c>
      <c r="R1515" s="56" t="s">
        <v>32</v>
      </c>
      <c r="S1515" s="56" t="s">
        <v>32</v>
      </c>
      <c r="T1515" s="56" t="s">
        <v>32</v>
      </c>
      <c r="U1515" s="56" t="s">
        <v>32</v>
      </c>
      <c r="V1515" s="56" t="s">
        <v>32</v>
      </c>
      <c r="W1515" s="2" t="str">
        <f t="shared" si="45"/>
        <v>TWKEENDetention</v>
      </c>
    </row>
    <row r="1516" spans="1:23" s="2" customFormat="1" ht="14.45" customHeight="1">
      <c r="A1516" s="2" t="str">
        <f>+IF(B1516="N","",IF(COUNTIF(B:B,B1516)&gt;1,COUNTIF(B$3:B1516,B1516),""))</f>
        <v/>
      </c>
      <c r="B1516" s="2" t="str">
        <f>+IF(F1516="Detention",IF(G1516&amp;E1516='Import Demurrage Detention'!$G$2&amp;'Import Demurrage Detention'!$C$3,"Y","N"),IF(G1516&amp;E1516='Import Demurrage Detention'!$H$2&amp;'Import Demurrage Detention'!$C$3,"Y","N"))</f>
        <v>N</v>
      </c>
      <c r="C1516" s="56" t="s">
        <v>893</v>
      </c>
      <c r="D1516" s="56" t="s">
        <v>212</v>
      </c>
      <c r="E1516" s="56" t="s">
        <v>21</v>
      </c>
      <c r="F1516" s="56" t="s">
        <v>22</v>
      </c>
      <c r="G1516" s="56" t="s">
        <v>895</v>
      </c>
      <c r="H1516" s="57">
        <v>43578</v>
      </c>
      <c r="I1516" s="56" t="s">
        <v>94</v>
      </c>
      <c r="J1516" s="56" t="s">
        <v>25</v>
      </c>
      <c r="K1516" s="56" t="s">
        <v>64</v>
      </c>
      <c r="L1516" s="56" t="s">
        <v>27</v>
      </c>
      <c r="M1516" s="56" t="s">
        <v>498</v>
      </c>
      <c r="N1516" s="56" t="s">
        <v>7550</v>
      </c>
      <c r="O1516" s="56" t="s">
        <v>201</v>
      </c>
      <c r="P1516" s="56" t="s">
        <v>7551</v>
      </c>
      <c r="Q1516" s="56" t="s">
        <v>32</v>
      </c>
      <c r="R1516" s="56" t="s">
        <v>32</v>
      </c>
      <c r="S1516" s="56" t="s">
        <v>32</v>
      </c>
      <c r="T1516" s="56" t="s">
        <v>32</v>
      </c>
      <c r="U1516" s="56" t="s">
        <v>32</v>
      </c>
      <c r="V1516" s="56" t="s">
        <v>32</v>
      </c>
      <c r="W1516" s="2" t="str">
        <f t="shared" si="45"/>
        <v>TWKEENDetention</v>
      </c>
    </row>
    <row r="1517" spans="1:23" s="2" customFormat="1" ht="14.45" customHeight="1">
      <c r="A1517" s="2" t="str">
        <f>+IF(B1517="N","",IF(COUNTIF(B:B,B1517)&gt;1,COUNTIF(B$3:B1517,B1517),""))</f>
        <v/>
      </c>
      <c r="B1517" s="2" t="str">
        <f>+IF(F1517="Detention",IF(G1517&amp;E1517='Import Demurrage Detention'!$G$2&amp;'Import Demurrage Detention'!$C$3,"Y","N"),IF(G1517&amp;E1517='Import Demurrage Detention'!$H$2&amp;'Import Demurrage Detention'!$C$3,"Y","N"))</f>
        <v>N</v>
      </c>
      <c r="C1517" s="56" t="s">
        <v>893</v>
      </c>
      <c r="D1517" s="56" t="s">
        <v>212</v>
      </c>
      <c r="E1517" s="56" t="s">
        <v>21</v>
      </c>
      <c r="F1517" s="56" t="s">
        <v>22</v>
      </c>
      <c r="G1517" s="56" t="s">
        <v>895</v>
      </c>
      <c r="H1517" s="57">
        <v>43578</v>
      </c>
      <c r="I1517" s="56" t="s">
        <v>94</v>
      </c>
      <c r="J1517" s="56" t="s">
        <v>25</v>
      </c>
      <c r="K1517" s="56" t="s">
        <v>6328</v>
      </c>
      <c r="L1517" s="56" t="s">
        <v>27</v>
      </c>
      <c r="M1517" s="56" t="s">
        <v>498</v>
      </c>
      <c r="N1517" s="56" t="s">
        <v>7552</v>
      </c>
      <c r="O1517" s="56" t="s">
        <v>201</v>
      </c>
      <c r="P1517" s="56" t="s">
        <v>7553</v>
      </c>
      <c r="Q1517" s="56" t="s">
        <v>32</v>
      </c>
      <c r="R1517" s="56" t="s">
        <v>32</v>
      </c>
      <c r="S1517" s="56" t="s">
        <v>32</v>
      </c>
      <c r="T1517" s="56" t="s">
        <v>32</v>
      </c>
      <c r="U1517" s="56" t="s">
        <v>32</v>
      </c>
      <c r="V1517" s="56" t="s">
        <v>32</v>
      </c>
      <c r="W1517" s="2" t="str">
        <f t="shared" si="45"/>
        <v>TWKEENDetention</v>
      </c>
    </row>
    <row r="1518" spans="1:23" s="2" customFormat="1" ht="14.45" customHeight="1">
      <c r="A1518" s="2" t="str">
        <f>+IF(B1518="N","",IF(COUNTIF(B:B,B1518)&gt;1,COUNTIF(B$3:B1518,B1518),""))</f>
        <v/>
      </c>
      <c r="B1518" s="2" t="str">
        <f>+IF(F1518="Detention",IF(G1518&amp;E1518='Import Demurrage Detention'!$G$2&amp;'Import Demurrage Detention'!$C$3,"Y","N"),IF(G1518&amp;E1518='Import Demurrage Detention'!$H$2&amp;'Import Demurrage Detention'!$C$3,"Y","N"))</f>
        <v>N</v>
      </c>
      <c r="C1518" s="56" t="s">
        <v>893</v>
      </c>
      <c r="D1518" s="56" t="s">
        <v>212</v>
      </c>
      <c r="E1518" s="56" t="s">
        <v>21</v>
      </c>
      <c r="F1518" s="56" t="s">
        <v>22</v>
      </c>
      <c r="G1518" s="56" t="s">
        <v>895</v>
      </c>
      <c r="H1518" s="57">
        <v>43578</v>
      </c>
      <c r="I1518" s="56" t="s">
        <v>94</v>
      </c>
      <c r="J1518" s="56" t="s">
        <v>25</v>
      </c>
      <c r="K1518" s="56" t="s">
        <v>55</v>
      </c>
      <c r="L1518" s="56" t="s">
        <v>27</v>
      </c>
      <c r="M1518" s="56" t="s">
        <v>498</v>
      </c>
      <c r="N1518" s="56" t="s">
        <v>7552</v>
      </c>
      <c r="O1518" s="56" t="s">
        <v>201</v>
      </c>
      <c r="P1518" s="56" t="s">
        <v>7553</v>
      </c>
      <c r="Q1518" s="56" t="s">
        <v>32</v>
      </c>
      <c r="R1518" s="56" t="s">
        <v>32</v>
      </c>
      <c r="S1518" s="56" t="s">
        <v>32</v>
      </c>
      <c r="T1518" s="56" t="s">
        <v>32</v>
      </c>
      <c r="U1518" s="56" t="s">
        <v>32</v>
      </c>
      <c r="V1518" s="56" t="s">
        <v>32</v>
      </c>
      <c r="W1518" s="2" t="str">
        <f t="shared" si="45"/>
        <v>TWKEENDetention</v>
      </c>
    </row>
    <row r="1519" spans="1:23" s="2" customFormat="1" ht="14.45" customHeight="1">
      <c r="A1519" s="2" t="str">
        <f>+IF(B1519="N","",IF(COUNTIF(B:B,B1519)&gt;1,COUNTIF(B$3:B1519,B1519),""))</f>
        <v/>
      </c>
      <c r="B1519" s="2" t="str">
        <f>+IF(F1519="Detention",IF(G1519&amp;E1519='Import Demurrage Detention'!$G$2&amp;'Import Demurrage Detention'!$C$3,"Y","N"),IF(G1519&amp;E1519='Import Demurrage Detention'!$H$2&amp;'Import Demurrage Detention'!$C$3,"Y","N"))</f>
        <v>N</v>
      </c>
      <c r="C1519" s="56" t="s">
        <v>5814</v>
      </c>
      <c r="D1519" s="56" t="s">
        <v>5815</v>
      </c>
      <c r="E1519" s="56" t="s">
        <v>21</v>
      </c>
      <c r="F1519" s="56" t="s">
        <v>22</v>
      </c>
      <c r="G1519" s="56" t="s">
        <v>5084</v>
      </c>
      <c r="H1519" s="57">
        <v>43612</v>
      </c>
      <c r="I1519" s="56" t="s">
        <v>151</v>
      </c>
      <c r="J1519" s="56" t="s">
        <v>25</v>
      </c>
      <c r="K1519" s="56" t="s">
        <v>26</v>
      </c>
      <c r="L1519" s="56" t="s">
        <v>27</v>
      </c>
      <c r="M1519" s="56" t="s">
        <v>136</v>
      </c>
      <c r="N1519" s="56" t="s">
        <v>188</v>
      </c>
      <c r="O1519" s="56" t="s">
        <v>281</v>
      </c>
      <c r="P1519" s="56" t="s">
        <v>775</v>
      </c>
      <c r="Q1519" s="56" t="s">
        <v>860</v>
      </c>
      <c r="R1519" s="56" t="s">
        <v>393</v>
      </c>
      <c r="S1519" s="56" t="s">
        <v>32</v>
      </c>
      <c r="T1519" s="56" t="s">
        <v>32</v>
      </c>
      <c r="U1519" s="56" t="s">
        <v>32</v>
      </c>
      <c r="V1519" s="56" t="s">
        <v>32</v>
      </c>
      <c r="W1519" s="2" t="str">
        <f t="shared" si="45"/>
        <v>TZDARNDetention</v>
      </c>
    </row>
    <row r="1520" spans="1:23" s="2" customFormat="1" ht="14.45" customHeight="1">
      <c r="A1520" s="2" t="str">
        <f>+IF(B1520="N","",IF(COUNTIF(B:B,B1520)&gt;1,COUNTIF(B$3:B1520,B1520),""))</f>
        <v/>
      </c>
      <c r="B1520" s="2" t="str">
        <f>+IF(F1520="Detention",IF(G1520&amp;E1520='Import Demurrage Detention'!$G$2&amp;'Import Demurrage Detention'!$C$3,"Y","N"),IF(G1520&amp;E1520='Import Demurrage Detention'!$H$2&amp;'Import Demurrage Detention'!$C$3,"Y","N"))</f>
        <v>N</v>
      </c>
      <c r="C1520" s="56" t="s">
        <v>5814</v>
      </c>
      <c r="D1520" s="56" t="s">
        <v>5815</v>
      </c>
      <c r="E1520" s="56" t="s">
        <v>21</v>
      </c>
      <c r="F1520" s="56" t="s">
        <v>22</v>
      </c>
      <c r="G1520" s="56" t="s">
        <v>5084</v>
      </c>
      <c r="H1520" s="57">
        <v>43612</v>
      </c>
      <c r="I1520" s="56" t="s">
        <v>151</v>
      </c>
      <c r="J1520" s="56" t="s">
        <v>25</v>
      </c>
      <c r="K1520" s="56" t="s">
        <v>6328</v>
      </c>
      <c r="L1520" s="56" t="s">
        <v>27</v>
      </c>
      <c r="M1520" s="56" t="s">
        <v>136</v>
      </c>
      <c r="N1520" s="56" t="s">
        <v>189</v>
      </c>
      <c r="O1520" s="56" t="s">
        <v>281</v>
      </c>
      <c r="P1520" s="56" t="s">
        <v>393</v>
      </c>
      <c r="Q1520" s="56" t="s">
        <v>860</v>
      </c>
      <c r="R1520" s="56" t="s">
        <v>394</v>
      </c>
      <c r="S1520" s="56" t="s">
        <v>32</v>
      </c>
      <c r="T1520" s="56" t="s">
        <v>32</v>
      </c>
      <c r="U1520" s="56" t="s">
        <v>32</v>
      </c>
      <c r="V1520" s="56" t="s">
        <v>32</v>
      </c>
      <c r="W1520" s="2" t="str">
        <f t="shared" si="45"/>
        <v>TZDARNDetention</v>
      </c>
    </row>
    <row r="1521" spans="1:23" s="2" customFormat="1" ht="14.45" customHeight="1">
      <c r="A1521" s="2" t="str">
        <f>+IF(B1521="N","",IF(COUNTIF(B:B,B1521)&gt;1,COUNTIF(B$3:B1521,B1521),""))</f>
        <v/>
      </c>
      <c r="B1521" s="2" t="str">
        <f>+IF(F1521="Detention",IF(G1521&amp;E1521='Import Demurrage Detention'!$G$2&amp;'Import Demurrage Detention'!$C$3,"Y","N"),IF(G1521&amp;E1521='Import Demurrage Detention'!$H$2&amp;'Import Demurrage Detention'!$C$3,"Y","N"))</f>
        <v>N</v>
      </c>
      <c r="C1521" s="56" t="s">
        <v>5814</v>
      </c>
      <c r="D1521" s="56" t="s">
        <v>5815</v>
      </c>
      <c r="E1521" s="56" t="s">
        <v>21</v>
      </c>
      <c r="F1521" s="56" t="s">
        <v>22</v>
      </c>
      <c r="G1521" s="56" t="s">
        <v>5228</v>
      </c>
      <c r="H1521" s="57">
        <v>43612</v>
      </c>
      <c r="I1521" s="56" t="s">
        <v>151</v>
      </c>
      <c r="J1521" s="56" t="s">
        <v>25</v>
      </c>
      <c r="K1521" s="56" t="s">
        <v>26</v>
      </c>
      <c r="L1521" s="56" t="s">
        <v>27</v>
      </c>
      <c r="M1521" s="56" t="s">
        <v>136</v>
      </c>
      <c r="N1521" s="56" t="s">
        <v>188</v>
      </c>
      <c r="O1521" s="56" t="s">
        <v>281</v>
      </c>
      <c r="P1521" s="56" t="s">
        <v>775</v>
      </c>
      <c r="Q1521" s="56" t="s">
        <v>860</v>
      </c>
      <c r="R1521" s="56" t="s">
        <v>393</v>
      </c>
      <c r="S1521" s="56" t="s">
        <v>32</v>
      </c>
      <c r="T1521" s="56" t="s">
        <v>32</v>
      </c>
      <c r="U1521" s="56" t="s">
        <v>32</v>
      </c>
      <c r="V1521" s="56" t="s">
        <v>32</v>
      </c>
      <c r="W1521" s="2" t="str">
        <f t="shared" si="45"/>
        <v>TZZNZNDetention</v>
      </c>
    </row>
    <row r="1522" spans="1:23" s="2" customFormat="1" ht="14.45" customHeight="1">
      <c r="A1522" s="2" t="str">
        <f>+IF(B1522="N","",IF(COUNTIF(B:B,B1522)&gt;1,COUNTIF(B$3:B1522,B1522),""))</f>
        <v/>
      </c>
      <c r="B1522" s="2" t="str">
        <f>+IF(F1522="Detention",IF(G1522&amp;E1522='Import Demurrage Detention'!$G$2&amp;'Import Demurrage Detention'!$C$3,"Y","N"),IF(G1522&amp;E1522='Import Demurrage Detention'!$H$2&amp;'Import Demurrage Detention'!$C$3,"Y","N"))</f>
        <v>N</v>
      </c>
      <c r="C1522" s="56" t="s">
        <v>5814</v>
      </c>
      <c r="D1522" s="56" t="s">
        <v>5815</v>
      </c>
      <c r="E1522" s="56" t="s">
        <v>21</v>
      </c>
      <c r="F1522" s="56" t="s">
        <v>22</v>
      </c>
      <c r="G1522" s="56" t="s">
        <v>5228</v>
      </c>
      <c r="H1522" s="57">
        <v>43612</v>
      </c>
      <c r="I1522" s="56" t="s">
        <v>151</v>
      </c>
      <c r="J1522" s="56" t="s">
        <v>25</v>
      </c>
      <c r="K1522" s="56" t="s">
        <v>6328</v>
      </c>
      <c r="L1522" s="56" t="s">
        <v>27</v>
      </c>
      <c r="M1522" s="56" t="s">
        <v>136</v>
      </c>
      <c r="N1522" s="56" t="s">
        <v>189</v>
      </c>
      <c r="O1522" s="56" t="s">
        <v>281</v>
      </c>
      <c r="P1522" s="56" t="s">
        <v>393</v>
      </c>
      <c r="Q1522" s="56" t="s">
        <v>860</v>
      </c>
      <c r="R1522" s="56" t="s">
        <v>394</v>
      </c>
      <c r="S1522" s="56" t="s">
        <v>32</v>
      </c>
      <c r="T1522" s="56" t="s">
        <v>32</v>
      </c>
      <c r="U1522" s="56" t="s">
        <v>32</v>
      </c>
      <c r="V1522" s="56" t="s">
        <v>32</v>
      </c>
      <c r="W1522" s="2" t="str">
        <f t="shared" si="45"/>
        <v>TZZNZNDetention</v>
      </c>
    </row>
    <row r="1523" spans="1:23" s="2" customFormat="1" ht="14.45" customHeight="1">
      <c r="A1523" s="2" t="str">
        <f>+IF(B1523="N","",IF(COUNTIF(B:B,B1523)&gt;1,COUNTIF(B$3:B1523,B1523),""))</f>
        <v/>
      </c>
      <c r="B1523" s="2" t="str">
        <f>+IF(F1523="Detention",IF(G1523&amp;E1523='Import Demurrage Detention'!$G$2&amp;'Import Demurrage Detention'!$C$3,"Y","N"),IF(G1523&amp;E1523='Import Demurrage Detention'!$H$2&amp;'Import Demurrage Detention'!$C$3,"Y","N"))</f>
        <v>N</v>
      </c>
      <c r="C1523" s="56" t="s">
        <v>897</v>
      </c>
      <c r="D1523" s="56" t="s">
        <v>644</v>
      </c>
      <c r="E1523" s="56" t="s">
        <v>21</v>
      </c>
      <c r="F1523" s="56" t="s">
        <v>22</v>
      </c>
      <c r="G1523" s="56" t="s">
        <v>898</v>
      </c>
      <c r="H1523" s="57">
        <v>44378</v>
      </c>
      <c r="I1523" s="56" t="s">
        <v>88</v>
      </c>
      <c r="J1523" s="56" t="s">
        <v>25</v>
      </c>
      <c r="K1523" s="56" t="s">
        <v>26</v>
      </c>
      <c r="L1523" s="56" t="s">
        <v>27</v>
      </c>
      <c r="M1523" s="56" t="s">
        <v>149</v>
      </c>
      <c r="N1523" s="56" t="s">
        <v>904</v>
      </c>
      <c r="O1523" s="56" t="s">
        <v>906</v>
      </c>
      <c r="P1523" s="56" t="s">
        <v>902</v>
      </c>
      <c r="Q1523" s="56" t="s">
        <v>30</v>
      </c>
      <c r="R1523" s="56" t="s">
        <v>903</v>
      </c>
      <c r="S1523" s="56" t="s">
        <v>32</v>
      </c>
      <c r="T1523" s="56" t="s">
        <v>32</v>
      </c>
      <c r="U1523" s="56" t="s">
        <v>32</v>
      </c>
      <c r="V1523" s="56" t="s">
        <v>32</v>
      </c>
      <c r="W1523" s="2" t="str">
        <f t="shared" ref="W1523:W1529" si="46">+G1523&amp;E1523&amp;F1523</f>
        <v>THBKKNDetention</v>
      </c>
    </row>
    <row r="1524" spans="1:23" s="2" customFormat="1" ht="14.45" customHeight="1">
      <c r="A1524" s="2" t="str">
        <f>+IF(B1524="N","",IF(COUNTIF(B:B,B1524)&gt;1,COUNTIF(B$3:B1524,B1524),""))</f>
        <v/>
      </c>
      <c r="B1524" s="2" t="str">
        <f>+IF(F1524="Detention",IF(G1524&amp;E1524='Import Demurrage Detention'!$G$2&amp;'Import Demurrage Detention'!$C$3,"Y","N"),IF(G1524&amp;E1524='Import Demurrage Detention'!$H$2&amp;'Import Demurrage Detention'!$C$3,"Y","N"))</f>
        <v>N</v>
      </c>
      <c r="C1524" s="56" t="s">
        <v>897</v>
      </c>
      <c r="D1524" s="56" t="s">
        <v>644</v>
      </c>
      <c r="E1524" s="56" t="s">
        <v>21</v>
      </c>
      <c r="F1524" s="56" t="s">
        <v>22</v>
      </c>
      <c r="G1524" s="56" t="s">
        <v>898</v>
      </c>
      <c r="H1524" s="57">
        <v>44378</v>
      </c>
      <c r="I1524" s="56" t="s">
        <v>88</v>
      </c>
      <c r="J1524" s="56" t="s">
        <v>25</v>
      </c>
      <c r="K1524" s="56" t="s">
        <v>33</v>
      </c>
      <c r="L1524" s="56" t="s">
        <v>27</v>
      </c>
      <c r="M1524" s="56" t="s">
        <v>149</v>
      </c>
      <c r="N1524" s="56" t="s">
        <v>905</v>
      </c>
      <c r="O1524" s="56" t="s">
        <v>906</v>
      </c>
      <c r="P1524" s="56" t="s">
        <v>899</v>
      </c>
      <c r="Q1524" s="56" t="s">
        <v>30</v>
      </c>
      <c r="R1524" s="56" t="s">
        <v>900</v>
      </c>
      <c r="S1524" s="56" t="s">
        <v>32</v>
      </c>
      <c r="T1524" s="56" t="s">
        <v>32</v>
      </c>
      <c r="U1524" s="56" t="s">
        <v>32</v>
      </c>
      <c r="V1524" s="56" t="s">
        <v>32</v>
      </c>
      <c r="W1524" s="2" t="str">
        <f t="shared" si="46"/>
        <v>THBKKNDetention</v>
      </c>
    </row>
    <row r="1525" spans="1:23" s="2" customFormat="1" ht="14.45" customHeight="1">
      <c r="A1525" s="2" t="str">
        <f>+IF(B1525="N","",IF(COUNTIF(B:B,B1525)&gt;1,COUNTIF(B$3:B1525,B1525),""))</f>
        <v/>
      </c>
      <c r="B1525" s="2" t="str">
        <f>+IF(F1525="Detention",IF(G1525&amp;E1525='Import Demurrage Detention'!$G$2&amp;'Import Demurrage Detention'!$C$3,"Y","N"),IF(G1525&amp;E1525='Import Demurrage Detention'!$H$2&amp;'Import Demurrage Detention'!$C$3,"Y","N"))</f>
        <v>N</v>
      </c>
      <c r="C1525" s="56" t="s">
        <v>897</v>
      </c>
      <c r="D1525" s="56" t="s">
        <v>644</v>
      </c>
      <c r="E1525" s="56" t="s">
        <v>21</v>
      </c>
      <c r="F1525" s="56" t="s">
        <v>22</v>
      </c>
      <c r="G1525" s="56" t="s">
        <v>901</v>
      </c>
      <c r="H1525" s="57">
        <v>44378</v>
      </c>
      <c r="I1525" s="56" t="s">
        <v>88</v>
      </c>
      <c r="J1525" s="56" t="s">
        <v>76</v>
      </c>
      <c r="K1525" s="56" t="s">
        <v>26</v>
      </c>
      <c r="L1525" s="56" t="s">
        <v>27</v>
      </c>
      <c r="M1525" s="56" t="s">
        <v>149</v>
      </c>
      <c r="N1525" s="56" t="s">
        <v>904</v>
      </c>
      <c r="O1525" s="56" t="s">
        <v>906</v>
      </c>
      <c r="P1525" s="56" t="s">
        <v>902</v>
      </c>
      <c r="Q1525" s="56" t="s">
        <v>30</v>
      </c>
      <c r="R1525" s="56" t="s">
        <v>903</v>
      </c>
      <c r="S1525" s="56" t="s">
        <v>32</v>
      </c>
      <c r="T1525" s="56" t="s">
        <v>32</v>
      </c>
      <c r="U1525" s="56" t="s">
        <v>32</v>
      </c>
      <c r="V1525" s="56" t="s">
        <v>32</v>
      </c>
      <c r="W1525" s="2" t="str">
        <f t="shared" si="46"/>
        <v>THBKKLKNDetention</v>
      </c>
    </row>
    <row r="1526" spans="1:23" s="2" customFormat="1" ht="14.45" customHeight="1">
      <c r="A1526" s="2" t="str">
        <f>+IF(B1526="N","",IF(COUNTIF(B:B,B1526)&gt;1,COUNTIF(B$3:B1526,B1526),""))</f>
        <v/>
      </c>
      <c r="B1526" s="2" t="str">
        <f>+IF(F1526="Detention",IF(G1526&amp;E1526='Import Demurrage Detention'!$G$2&amp;'Import Demurrage Detention'!$C$3,"Y","N"),IF(G1526&amp;E1526='Import Demurrage Detention'!$H$2&amp;'Import Demurrage Detention'!$C$3,"Y","N"))</f>
        <v>N</v>
      </c>
      <c r="C1526" s="56" t="s">
        <v>897</v>
      </c>
      <c r="D1526" s="56" t="s">
        <v>644</v>
      </c>
      <c r="E1526" s="56" t="s">
        <v>21</v>
      </c>
      <c r="F1526" s="56" t="s">
        <v>22</v>
      </c>
      <c r="G1526" s="56" t="s">
        <v>901</v>
      </c>
      <c r="H1526" s="57">
        <v>44378</v>
      </c>
      <c r="I1526" s="56" t="s">
        <v>88</v>
      </c>
      <c r="J1526" s="56" t="s">
        <v>76</v>
      </c>
      <c r="K1526" s="56" t="s">
        <v>33</v>
      </c>
      <c r="L1526" s="56" t="s">
        <v>27</v>
      </c>
      <c r="M1526" s="56" t="s">
        <v>149</v>
      </c>
      <c r="N1526" s="56" t="s">
        <v>905</v>
      </c>
      <c r="O1526" s="56" t="s">
        <v>906</v>
      </c>
      <c r="P1526" s="56" t="s">
        <v>899</v>
      </c>
      <c r="Q1526" s="56" t="s">
        <v>30</v>
      </c>
      <c r="R1526" s="56" t="s">
        <v>900</v>
      </c>
      <c r="S1526" s="56" t="s">
        <v>32</v>
      </c>
      <c r="T1526" s="56" t="s">
        <v>32</v>
      </c>
      <c r="U1526" s="56" t="s">
        <v>32</v>
      </c>
      <c r="V1526" s="56" t="s">
        <v>32</v>
      </c>
      <c r="W1526" s="2" t="str">
        <f t="shared" si="46"/>
        <v>THBKKLKNDetention</v>
      </c>
    </row>
    <row r="1527" spans="1:23" s="2" customFormat="1" ht="14.45" customHeight="1">
      <c r="A1527" s="2" t="str">
        <f>+IF(B1527="N","",IF(COUNTIF(B:B,B1527)&gt;1,COUNTIF(B$3:B1527,B1527),""))</f>
        <v/>
      </c>
      <c r="B1527" s="2" t="str">
        <f>+IF(F1527="Detention",IF(G1527&amp;E1527='Import Demurrage Detention'!$G$2&amp;'Import Demurrage Detention'!$C$3,"Y","N"),IF(G1527&amp;E1527='Import Demurrage Detention'!$H$2&amp;'Import Demurrage Detention'!$C$3,"Y","N"))</f>
        <v>N</v>
      </c>
      <c r="C1527" s="56" t="s">
        <v>5810</v>
      </c>
      <c r="D1527" s="56" t="s">
        <v>5795</v>
      </c>
      <c r="E1527" s="56" t="s">
        <v>21</v>
      </c>
      <c r="F1527" s="56" t="s">
        <v>22</v>
      </c>
      <c r="G1527" s="56" t="s">
        <v>5159</v>
      </c>
      <c r="H1527" s="57">
        <v>43612</v>
      </c>
      <c r="I1527" s="56" t="s">
        <v>61</v>
      </c>
      <c r="J1527" s="56" t="s">
        <v>25</v>
      </c>
      <c r="K1527" s="56" t="s">
        <v>26</v>
      </c>
      <c r="L1527" s="56" t="s">
        <v>27</v>
      </c>
      <c r="M1527" s="56" t="s">
        <v>199</v>
      </c>
      <c r="N1527" s="56" t="s">
        <v>45</v>
      </c>
      <c r="O1527" s="56" t="s">
        <v>32</v>
      </c>
      <c r="P1527" s="56" t="s">
        <v>32</v>
      </c>
      <c r="Q1527" s="56" t="s">
        <v>32</v>
      </c>
      <c r="R1527" s="56" t="s">
        <v>32</v>
      </c>
      <c r="S1527" s="56" t="s">
        <v>32</v>
      </c>
      <c r="T1527" s="56" t="s">
        <v>32</v>
      </c>
      <c r="U1527" s="56" t="s">
        <v>32</v>
      </c>
      <c r="V1527" s="56" t="s">
        <v>32</v>
      </c>
      <c r="W1527" s="2" t="str">
        <f t="shared" si="46"/>
        <v>TTPOSNDetention</v>
      </c>
    </row>
    <row r="1528" spans="1:23" s="2" customFormat="1" ht="14.45" customHeight="1">
      <c r="A1528" s="2" t="str">
        <f>+IF(B1528="N","",IF(COUNTIF(B:B,B1528)&gt;1,COUNTIF(B$3:B1528,B1528),""))</f>
        <v/>
      </c>
      <c r="B1528" s="2" t="str">
        <f>+IF(F1528="Detention",IF(G1528&amp;E1528='Import Demurrage Detention'!$G$2&amp;'Import Demurrage Detention'!$C$3,"Y","N"),IF(G1528&amp;E1528='Import Demurrage Detention'!$H$2&amp;'Import Demurrage Detention'!$C$3,"Y","N"))</f>
        <v>N</v>
      </c>
      <c r="C1528" s="56" t="s">
        <v>5810</v>
      </c>
      <c r="D1528" s="56" t="s">
        <v>5795</v>
      </c>
      <c r="E1528" s="56" t="s">
        <v>21</v>
      </c>
      <c r="F1528" s="56" t="s">
        <v>22</v>
      </c>
      <c r="G1528" s="56" t="s">
        <v>5159</v>
      </c>
      <c r="H1528" s="57">
        <v>43612</v>
      </c>
      <c r="I1528" s="56" t="s">
        <v>61</v>
      </c>
      <c r="J1528" s="56" t="s">
        <v>25</v>
      </c>
      <c r="K1528" s="56" t="s">
        <v>33</v>
      </c>
      <c r="L1528" s="56" t="s">
        <v>27</v>
      </c>
      <c r="M1528" s="56" t="s">
        <v>199</v>
      </c>
      <c r="N1528" s="56" t="s">
        <v>45</v>
      </c>
      <c r="O1528" s="56" t="s">
        <v>32</v>
      </c>
      <c r="P1528" s="56" t="s">
        <v>32</v>
      </c>
      <c r="Q1528" s="56" t="s">
        <v>32</v>
      </c>
      <c r="R1528" s="56" t="s">
        <v>32</v>
      </c>
      <c r="S1528" s="56" t="s">
        <v>32</v>
      </c>
      <c r="T1528" s="56" t="s">
        <v>32</v>
      </c>
      <c r="U1528" s="56" t="s">
        <v>32</v>
      </c>
      <c r="V1528" s="56" t="s">
        <v>32</v>
      </c>
      <c r="W1528" s="2" t="str">
        <f t="shared" si="46"/>
        <v>TTPOSNDetention</v>
      </c>
    </row>
    <row r="1529" spans="1:23" s="2" customFormat="1" ht="14.45" customHeight="1">
      <c r="A1529" s="2" t="str">
        <f>+IF(B1529="N","",IF(COUNTIF(B:B,B1529)&gt;1,COUNTIF(B$3:B1529,B1529),""))</f>
        <v/>
      </c>
      <c r="B1529" s="2" t="str">
        <f>+IF(F1529="Detention",IF(G1529&amp;E1529='Import Demurrage Detention'!$G$2&amp;'Import Demurrage Detention'!$C$3,"Y","N"),IF(G1529&amp;E1529='Import Demurrage Detention'!$H$2&amp;'Import Demurrage Detention'!$C$3,"Y","N"))</f>
        <v>N</v>
      </c>
      <c r="C1529" s="56" t="s">
        <v>5810</v>
      </c>
      <c r="D1529" s="56" t="s">
        <v>5795</v>
      </c>
      <c r="E1529" s="56" t="s">
        <v>21</v>
      </c>
      <c r="F1529" s="56" t="s">
        <v>22</v>
      </c>
      <c r="G1529" s="56" t="s">
        <v>5159</v>
      </c>
      <c r="H1529" s="57">
        <v>43612</v>
      </c>
      <c r="I1529" s="56" t="s">
        <v>81</v>
      </c>
      <c r="J1529" s="56" t="s">
        <v>25</v>
      </c>
      <c r="K1529" s="56" t="s">
        <v>55</v>
      </c>
      <c r="L1529" s="56" t="s">
        <v>27</v>
      </c>
      <c r="M1529" s="56" t="s">
        <v>191</v>
      </c>
      <c r="N1529" s="56" t="s">
        <v>45</v>
      </c>
      <c r="O1529" s="56" t="s">
        <v>192</v>
      </c>
      <c r="P1529" s="56" t="s">
        <v>338</v>
      </c>
      <c r="Q1529" s="56" t="s">
        <v>32</v>
      </c>
      <c r="R1529" s="56" t="s">
        <v>32</v>
      </c>
      <c r="S1529" s="56" t="s">
        <v>32</v>
      </c>
      <c r="T1529" s="56" t="s">
        <v>32</v>
      </c>
      <c r="U1529" s="56" t="s">
        <v>32</v>
      </c>
      <c r="V1529" s="56" t="s">
        <v>32</v>
      </c>
      <c r="W1529" s="2" t="str">
        <f t="shared" si="46"/>
        <v>TTPOSNDetention</v>
      </c>
    </row>
    <row r="1530" spans="1:23" s="2" customFormat="1" ht="14.45" customHeight="1">
      <c r="A1530" s="2" t="str">
        <f>+IF(B1530="N","",IF(COUNTIF(B:B,B1530)&gt;1,COUNTIF(B$3:B1530,B1530),""))</f>
        <v/>
      </c>
      <c r="B1530" s="2" t="str">
        <f>+IF(F1530="Detention",IF(G1530&amp;E1530='Import Demurrage Detention'!$G$2&amp;'Import Demurrage Detention'!$C$3,"Y","N"),IF(G1530&amp;E1530='Import Demurrage Detention'!$H$2&amp;'Import Demurrage Detention'!$C$3,"Y","N"))</f>
        <v>N</v>
      </c>
      <c r="C1530" s="56" t="s">
        <v>915</v>
      </c>
      <c r="D1530" s="56" t="s">
        <v>688</v>
      </c>
      <c r="E1530" s="56" t="s">
        <v>21</v>
      </c>
      <c r="F1530" s="56" t="s">
        <v>22</v>
      </c>
      <c r="G1530" s="56" t="s">
        <v>916</v>
      </c>
      <c r="H1530" s="57">
        <v>44180</v>
      </c>
      <c r="I1530" s="56" t="s">
        <v>5797</v>
      </c>
      <c r="J1530" s="56" t="s">
        <v>25</v>
      </c>
      <c r="K1530" s="56" t="s">
        <v>26</v>
      </c>
      <c r="L1530" s="56" t="s">
        <v>27</v>
      </c>
      <c r="M1530" s="56" t="s">
        <v>413</v>
      </c>
      <c r="N1530" s="56" t="s">
        <v>917</v>
      </c>
      <c r="O1530" s="56" t="s">
        <v>137</v>
      </c>
      <c r="P1530" s="56" t="s">
        <v>919</v>
      </c>
      <c r="Q1530" s="56" t="s">
        <v>32</v>
      </c>
      <c r="R1530" s="56" t="s">
        <v>32</v>
      </c>
      <c r="S1530" s="56" t="s">
        <v>32</v>
      </c>
      <c r="T1530" s="56" t="s">
        <v>32</v>
      </c>
      <c r="U1530" s="56" t="s">
        <v>32</v>
      </c>
      <c r="V1530" s="56" t="s">
        <v>32</v>
      </c>
      <c r="W1530" s="2" t="str">
        <f t="shared" ref="W1530:W1593" si="47">+G1530&amp;E1530&amp;F1530</f>
        <v>TNTUNNDetention</v>
      </c>
    </row>
    <row r="1531" spans="1:23" s="2" customFormat="1" ht="14.45" customHeight="1">
      <c r="A1531" s="2" t="str">
        <f>+IF(B1531="N","",IF(COUNTIF(B:B,B1531)&gt;1,COUNTIF(B$3:B1531,B1531),""))</f>
        <v/>
      </c>
      <c r="B1531" s="2" t="str">
        <f>+IF(F1531="Detention",IF(G1531&amp;E1531='Import Demurrage Detention'!$G$2&amp;'Import Demurrage Detention'!$C$3,"Y","N"),IF(G1531&amp;E1531='Import Demurrage Detention'!$H$2&amp;'Import Demurrage Detention'!$C$3,"Y","N"))</f>
        <v>N</v>
      </c>
      <c r="C1531" s="56" t="s">
        <v>915</v>
      </c>
      <c r="D1531" s="56" t="s">
        <v>688</v>
      </c>
      <c r="E1531" s="56" t="s">
        <v>21</v>
      </c>
      <c r="F1531" s="56" t="s">
        <v>22</v>
      </c>
      <c r="G1531" s="56" t="s">
        <v>916</v>
      </c>
      <c r="H1531" s="57">
        <v>44180</v>
      </c>
      <c r="I1531" s="56" t="s">
        <v>5797</v>
      </c>
      <c r="J1531" s="56" t="s">
        <v>25</v>
      </c>
      <c r="K1531" s="56" t="s">
        <v>64</v>
      </c>
      <c r="L1531" s="56" t="s">
        <v>27</v>
      </c>
      <c r="M1531" s="56" t="s">
        <v>413</v>
      </c>
      <c r="N1531" s="56" t="s">
        <v>918</v>
      </c>
      <c r="O1531" s="56" t="s">
        <v>137</v>
      </c>
      <c r="P1531" s="56" t="s">
        <v>920</v>
      </c>
      <c r="Q1531" s="56" t="s">
        <v>32</v>
      </c>
      <c r="R1531" s="56" t="s">
        <v>32</v>
      </c>
      <c r="S1531" s="56" t="s">
        <v>32</v>
      </c>
      <c r="T1531" s="56" t="s">
        <v>32</v>
      </c>
      <c r="U1531" s="56" t="s">
        <v>32</v>
      </c>
      <c r="V1531" s="56" t="s">
        <v>32</v>
      </c>
      <c r="W1531" s="2" t="str">
        <f t="shared" si="47"/>
        <v>TNTUNNDetention</v>
      </c>
    </row>
    <row r="1532" spans="1:23" s="2" customFormat="1" ht="14.45" customHeight="1">
      <c r="A1532" s="2" t="str">
        <f>+IF(B1532="N","",IF(COUNTIF(B:B,B1532)&gt;1,COUNTIF(B$3:B1532,B1532),""))</f>
        <v/>
      </c>
      <c r="B1532" s="2" t="str">
        <f>+IF(F1532="Detention",IF(G1532&amp;E1532='Import Demurrage Detention'!$G$2&amp;'Import Demurrage Detention'!$C$3,"Y","N"),IF(G1532&amp;E1532='Import Demurrage Detention'!$H$2&amp;'Import Demurrage Detention'!$C$3,"Y","N"))</f>
        <v>N</v>
      </c>
      <c r="C1532" s="56" t="s">
        <v>915</v>
      </c>
      <c r="D1532" s="56" t="s">
        <v>688</v>
      </c>
      <c r="E1532" s="56" t="s">
        <v>21</v>
      </c>
      <c r="F1532" s="56" t="s">
        <v>22</v>
      </c>
      <c r="G1532" s="56" t="s">
        <v>916</v>
      </c>
      <c r="H1532" s="57">
        <v>44180</v>
      </c>
      <c r="I1532" s="56" t="s">
        <v>5797</v>
      </c>
      <c r="J1532" s="56" t="s">
        <v>25</v>
      </c>
      <c r="K1532" s="56" t="s">
        <v>6328</v>
      </c>
      <c r="L1532" s="56" t="s">
        <v>27</v>
      </c>
      <c r="M1532" s="56" t="s">
        <v>413</v>
      </c>
      <c r="N1532" s="56" t="s">
        <v>918</v>
      </c>
      <c r="O1532" s="56" t="s">
        <v>137</v>
      </c>
      <c r="P1532" s="56" t="s">
        <v>920</v>
      </c>
      <c r="Q1532" s="56" t="s">
        <v>32</v>
      </c>
      <c r="R1532" s="56" t="s">
        <v>32</v>
      </c>
      <c r="S1532" s="56" t="s">
        <v>32</v>
      </c>
      <c r="T1532" s="56" t="s">
        <v>32</v>
      </c>
      <c r="U1532" s="56" t="s">
        <v>32</v>
      </c>
      <c r="V1532" s="56" t="s">
        <v>32</v>
      </c>
      <c r="W1532" s="2" t="str">
        <f t="shared" si="47"/>
        <v>TNTUNNDetention</v>
      </c>
    </row>
    <row r="1533" spans="1:23" s="2" customFormat="1" ht="14.45" customHeight="1">
      <c r="A1533" s="2" t="str">
        <f>+IF(B1533="N","",IF(COUNTIF(B:B,B1533)&gt;1,COUNTIF(B$3:B1533,B1533),""))</f>
        <v/>
      </c>
      <c r="B1533" s="2" t="str">
        <f>+IF(F1533="Detention",IF(G1533&amp;E1533='Import Demurrage Detention'!$G$2&amp;'Import Demurrage Detention'!$C$3,"Y","N"),IF(G1533&amp;E1533='Import Demurrage Detention'!$H$2&amp;'Import Demurrage Detention'!$C$3,"Y","N"))</f>
        <v>N</v>
      </c>
      <c r="C1533" s="56" t="s">
        <v>915</v>
      </c>
      <c r="D1533" s="56" t="s">
        <v>688</v>
      </c>
      <c r="E1533" s="56" t="s">
        <v>21</v>
      </c>
      <c r="F1533" s="56" t="s">
        <v>22</v>
      </c>
      <c r="G1533" s="56" t="s">
        <v>916</v>
      </c>
      <c r="H1533" s="57">
        <v>44180</v>
      </c>
      <c r="I1533" s="56" t="s">
        <v>5797</v>
      </c>
      <c r="J1533" s="56" t="s">
        <v>25</v>
      </c>
      <c r="K1533" s="56" t="s">
        <v>55</v>
      </c>
      <c r="L1533" s="56" t="s">
        <v>27</v>
      </c>
      <c r="M1533" s="56" t="s">
        <v>413</v>
      </c>
      <c r="N1533" s="56" t="s">
        <v>918</v>
      </c>
      <c r="O1533" s="56" t="s">
        <v>137</v>
      </c>
      <c r="P1533" s="56" t="s">
        <v>920</v>
      </c>
      <c r="Q1533" s="56" t="s">
        <v>32</v>
      </c>
      <c r="R1533" s="56" t="s">
        <v>32</v>
      </c>
      <c r="S1533" s="56" t="s">
        <v>32</v>
      </c>
      <c r="T1533" s="56" t="s">
        <v>32</v>
      </c>
      <c r="U1533" s="56" t="s">
        <v>32</v>
      </c>
      <c r="V1533" s="56" t="s">
        <v>32</v>
      </c>
      <c r="W1533" s="2" t="str">
        <f t="shared" si="47"/>
        <v>TNTUNNDetention</v>
      </c>
    </row>
    <row r="1534" spans="1:23" s="2" customFormat="1" ht="14.45" customHeight="1">
      <c r="A1534" s="2" t="str">
        <f>+IF(B1534="N","",IF(COUNTIF(B:B,B1534)&gt;1,COUNTIF(B$3:B1534,B1534),""))</f>
        <v/>
      </c>
      <c r="B1534" s="2" t="str">
        <f>+IF(F1534="Detention",IF(G1534&amp;E1534='Import Demurrage Detention'!$G$2&amp;'Import Demurrage Detention'!$C$3,"Y","N"),IF(G1534&amp;E1534='Import Demurrage Detention'!$H$2&amp;'Import Demurrage Detention'!$C$3,"Y","N"))</f>
        <v>N</v>
      </c>
      <c r="C1534" s="56" t="s">
        <v>6418</v>
      </c>
      <c r="D1534" s="56" t="s">
        <v>5815</v>
      </c>
      <c r="E1534" s="56" t="s">
        <v>21</v>
      </c>
      <c r="F1534" s="56" t="s">
        <v>22</v>
      </c>
      <c r="G1534" s="56" t="s">
        <v>5297</v>
      </c>
      <c r="H1534" s="57">
        <v>43612</v>
      </c>
      <c r="I1534" s="56" t="s">
        <v>106</v>
      </c>
      <c r="J1534" s="56" t="s">
        <v>76</v>
      </c>
      <c r="K1534" s="56" t="s">
        <v>26</v>
      </c>
      <c r="L1534" s="56" t="s">
        <v>27</v>
      </c>
      <c r="M1534" s="56" t="s">
        <v>107</v>
      </c>
      <c r="N1534" s="56" t="s">
        <v>327</v>
      </c>
      <c r="O1534" s="56" t="s">
        <v>409</v>
      </c>
      <c r="P1534" s="56" t="s">
        <v>41</v>
      </c>
      <c r="Q1534" s="56" t="s">
        <v>410</v>
      </c>
      <c r="R1534" s="56" t="s">
        <v>282</v>
      </c>
      <c r="S1534" s="56" t="s">
        <v>32</v>
      </c>
      <c r="T1534" s="56" t="s">
        <v>32</v>
      </c>
      <c r="U1534" s="56" t="s">
        <v>32</v>
      </c>
      <c r="V1534" s="56" t="s">
        <v>32</v>
      </c>
      <c r="W1534" s="2" t="str">
        <f t="shared" si="47"/>
        <v>UGKLANDetention</v>
      </c>
    </row>
    <row r="1535" spans="1:23" s="2" customFormat="1" ht="14.45" customHeight="1">
      <c r="A1535" s="2" t="str">
        <f>+IF(B1535="N","",IF(COUNTIF(B:B,B1535)&gt;1,COUNTIF(B$3:B1535,B1535),""))</f>
        <v/>
      </c>
      <c r="B1535" s="2" t="str">
        <f>+IF(F1535="Detention",IF(G1535&amp;E1535='Import Demurrage Detention'!$G$2&amp;'Import Demurrage Detention'!$C$3,"Y","N"),IF(G1535&amp;E1535='Import Demurrage Detention'!$H$2&amp;'Import Demurrage Detention'!$C$3,"Y","N"))</f>
        <v>N</v>
      </c>
      <c r="C1535" s="56" t="s">
        <v>6418</v>
      </c>
      <c r="D1535" s="56" t="s">
        <v>5815</v>
      </c>
      <c r="E1535" s="56" t="s">
        <v>21</v>
      </c>
      <c r="F1535" s="56" t="s">
        <v>22</v>
      </c>
      <c r="G1535" s="56" t="s">
        <v>5297</v>
      </c>
      <c r="H1535" s="57">
        <v>43612</v>
      </c>
      <c r="I1535" s="56" t="s">
        <v>106</v>
      </c>
      <c r="J1535" s="56" t="s">
        <v>76</v>
      </c>
      <c r="K1535" s="56" t="s">
        <v>6328</v>
      </c>
      <c r="L1535" s="56" t="s">
        <v>27</v>
      </c>
      <c r="M1535" s="56" t="s">
        <v>107</v>
      </c>
      <c r="N1535" s="56" t="s">
        <v>41</v>
      </c>
      <c r="O1535" s="56" t="s">
        <v>409</v>
      </c>
      <c r="P1535" s="56" t="s">
        <v>43</v>
      </c>
      <c r="Q1535" s="56" t="s">
        <v>410</v>
      </c>
      <c r="R1535" s="56" t="s">
        <v>772</v>
      </c>
      <c r="S1535" s="56" t="s">
        <v>32</v>
      </c>
      <c r="T1535" s="56" t="s">
        <v>32</v>
      </c>
      <c r="U1535" s="56" t="s">
        <v>32</v>
      </c>
      <c r="V1535" s="56" t="s">
        <v>32</v>
      </c>
      <c r="W1535" s="2" t="str">
        <f t="shared" si="47"/>
        <v>UGKLANDetention</v>
      </c>
    </row>
    <row r="1536" spans="1:23" s="2" customFormat="1" ht="14.45" customHeight="1">
      <c r="A1536" s="2" t="str">
        <f>+IF(B1536="N","",IF(COUNTIF(B:B,B1536)&gt;1,COUNTIF(B$3:B1536,B1536),""))</f>
        <v/>
      </c>
      <c r="B1536" s="2" t="str">
        <f>+IF(F1536="Detention",IF(G1536&amp;E1536='Import Demurrage Detention'!$G$2&amp;'Import Demurrage Detention'!$C$3,"Y","N"),IF(G1536&amp;E1536='Import Demurrage Detention'!$H$2&amp;'Import Demurrage Detention'!$C$3,"Y","N"))</f>
        <v>N</v>
      </c>
      <c r="C1536" s="56" t="s">
        <v>928</v>
      </c>
      <c r="D1536" s="56" t="s">
        <v>177</v>
      </c>
      <c r="E1536" s="56" t="s">
        <v>21</v>
      </c>
      <c r="F1536" s="56" t="s">
        <v>22</v>
      </c>
      <c r="G1536" s="56" t="s">
        <v>929</v>
      </c>
      <c r="H1536" s="57">
        <v>44140</v>
      </c>
      <c r="I1536" s="56" t="s">
        <v>24</v>
      </c>
      <c r="J1536" s="56" t="s">
        <v>25</v>
      </c>
      <c r="K1536" s="56" t="s">
        <v>26</v>
      </c>
      <c r="L1536" s="56" t="s">
        <v>27</v>
      </c>
      <c r="M1536" s="56" t="s">
        <v>28</v>
      </c>
      <c r="N1536" s="56" t="s">
        <v>953</v>
      </c>
      <c r="O1536" s="56" t="s">
        <v>171</v>
      </c>
      <c r="P1536" s="56" t="s">
        <v>573</v>
      </c>
      <c r="Q1536" s="56" t="s">
        <v>172</v>
      </c>
      <c r="R1536" s="56" t="s">
        <v>339</v>
      </c>
      <c r="S1536" s="56" t="s">
        <v>32</v>
      </c>
      <c r="T1536" s="56" t="s">
        <v>32</v>
      </c>
      <c r="U1536" s="56" t="s">
        <v>32</v>
      </c>
      <c r="V1536" s="56" t="s">
        <v>32</v>
      </c>
      <c r="W1536" s="2" t="str">
        <f t="shared" si="47"/>
        <v>UAILJTMNDetention</v>
      </c>
    </row>
    <row r="1537" spans="1:23" s="2" customFormat="1" ht="14.45" customHeight="1">
      <c r="A1537" s="2" t="str">
        <f>+IF(B1537="N","",IF(COUNTIF(B:B,B1537)&gt;1,COUNTIF(B$3:B1537,B1537),""))</f>
        <v/>
      </c>
      <c r="B1537" s="2" t="str">
        <f>+IF(F1537="Detention",IF(G1537&amp;E1537='Import Demurrage Detention'!$G$2&amp;'Import Demurrage Detention'!$C$3,"Y","N"),IF(G1537&amp;E1537='Import Demurrage Detention'!$H$2&amp;'Import Demurrage Detention'!$C$3,"Y","N"))</f>
        <v>N</v>
      </c>
      <c r="C1537" s="56" t="s">
        <v>928</v>
      </c>
      <c r="D1537" s="56" t="s">
        <v>177</v>
      </c>
      <c r="E1537" s="56" t="s">
        <v>21</v>
      </c>
      <c r="F1537" s="56" t="s">
        <v>22</v>
      </c>
      <c r="G1537" s="56" t="s">
        <v>929</v>
      </c>
      <c r="H1537" s="57">
        <v>44140</v>
      </c>
      <c r="I1537" s="56" t="s">
        <v>24</v>
      </c>
      <c r="J1537" s="56" t="s">
        <v>25</v>
      </c>
      <c r="K1537" s="56" t="s">
        <v>64</v>
      </c>
      <c r="L1537" s="56" t="s">
        <v>27</v>
      </c>
      <c r="M1537" s="56" t="s">
        <v>28</v>
      </c>
      <c r="N1537" s="56" t="s">
        <v>953</v>
      </c>
      <c r="O1537" s="56" t="s">
        <v>171</v>
      </c>
      <c r="P1537" s="56" t="s">
        <v>573</v>
      </c>
      <c r="Q1537" s="56" t="s">
        <v>172</v>
      </c>
      <c r="R1537" s="56" t="s">
        <v>339</v>
      </c>
      <c r="S1537" s="56" t="s">
        <v>32</v>
      </c>
      <c r="T1537" s="56" t="s">
        <v>32</v>
      </c>
      <c r="U1537" s="56" t="s">
        <v>32</v>
      </c>
      <c r="V1537" s="56" t="s">
        <v>32</v>
      </c>
      <c r="W1537" s="2" t="str">
        <f t="shared" si="47"/>
        <v>UAILJTMNDetention</v>
      </c>
    </row>
    <row r="1538" spans="1:23" s="2" customFormat="1" ht="14.45" customHeight="1">
      <c r="A1538" s="2" t="str">
        <f>+IF(B1538="N","",IF(COUNTIF(B:B,B1538)&gt;1,COUNTIF(B$3:B1538,B1538),""))</f>
        <v/>
      </c>
      <c r="B1538" s="2" t="str">
        <f>+IF(F1538="Detention",IF(G1538&amp;E1538='Import Demurrage Detention'!$G$2&amp;'Import Demurrage Detention'!$C$3,"Y","N"),IF(G1538&amp;E1538='Import Demurrage Detention'!$H$2&amp;'Import Demurrage Detention'!$C$3,"Y","N"))</f>
        <v>N</v>
      </c>
      <c r="C1538" s="56" t="s">
        <v>928</v>
      </c>
      <c r="D1538" s="56" t="s">
        <v>177</v>
      </c>
      <c r="E1538" s="56" t="s">
        <v>21</v>
      </c>
      <c r="F1538" s="56" t="s">
        <v>22</v>
      </c>
      <c r="G1538" s="56" t="s">
        <v>929</v>
      </c>
      <c r="H1538" s="57">
        <v>44140</v>
      </c>
      <c r="I1538" s="56" t="s">
        <v>24</v>
      </c>
      <c r="J1538" s="56" t="s">
        <v>25</v>
      </c>
      <c r="K1538" s="56" t="s">
        <v>6328</v>
      </c>
      <c r="L1538" s="56" t="s">
        <v>27</v>
      </c>
      <c r="M1538" s="56" t="s">
        <v>28</v>
      </c>
      <c r="N1538" s="56" t="s">
        <v>573</v>
      </c>
      <c r="O1538" s="56" t="s">
        <v>171</v>
      </c>
      <c r="P1538" s="56" t="s">
        <v>682</v>
      </c>
      <c r="Q1538" s="56" t="s">
        <v>172</v>
      </c>
      <c r="R1538" s="56" t="s">
        <v>115</v>
      </c>
      <c r="S1538" s="56" t="s">
        <v>32</v>
      </c>
      <c r="T1538" s="56" t="s">
        <v>32</v>
      </c>
      <c r="U1538" s="56" t="s">
        <v>32</v>
      </c>
      <c r="V1538" s="56" t="s">
        <v>32</v>
      </c>
      <c r="W1538" s="2" t="str">
        <f t="shared" si="47"/>
        <v>UAILJTMNDetention</v>
      </c>
    </row>
    <row r="1539" spans="1:23" s="2" customFormat="1" ht="14.45" customHeight="1">
      <c r="A1539" s="2" t="str">
        <f>+IF(B1539="N","",IF(COUNTIF(B:B,B1539)&gt;1,COUNTIF(B$3:B1539,B1539),""))</f>
        <v/>
      </c>
      <c r="B1539" s="2" t="str">
        <f>+IF(F1539="Detention",IF(G1539&amp;E1539='Import Demurrage Detention'!$G$2&amp;'Import Demurrage Detention'!$C$3,"Y","N"),IF(G1539&amp;E1539='Import Demurrage Detention'!$H$2&amp;'Import Demurrage Detention'!$C$3,"Y","N"))</f>
        <v>N</v>
      </c>
      <c r="C1539" s="56" t="s">
        <v>928</v>
      </c>
      <c r="D1539" s="56" t="s">
        <v>177</v>
      </c>
      <c r="E1539" s="56" t="s">
        <v>21</v>
      </c>
      <c r="F1539" s="56" t="s">
        <v>22</v>
      </c>
      <c r="G1539" s="56" t="s">
        <v>929</v>
      </c>
      <c r="H1539" s="57">
        <v>44140</v>
      </c>
      <c r="I1539" s="56" t="s">
        <v>24</v>
      </c>
      <c r="J1539" s="56" t="s">
        <v>25</v>
      </c>
      <c r="K1539" s="56" t="s">
        <v>55</v>
      </c>
      <c r="L1539" s="56" t="s">
        <v>27</v>
      </c>
      <c r="M1539" s="56" t="s">
        <v>28</v>
      </c>
      <c r="N1539" s="56" t="s">
        <v>573</v>
      </c>
      <c r="O1539" s="56" t="s">
        <v>171</v>
      </c>
      <c r="P1539" s="56" t="s">
        <v>682</v>
      </c>
      <c r="Q1539" s="56" t="s">
        <v>172</v>
      </c>
      <c r="R1539" s="56" t="s">
        <v>115</v>
      </c>
      <c r="S1539" s="56" t="s">
        <v>32</v>
      </c>
      <c r="T1539" s="56" t="s">
        <v>32</v>
      </c>
      <c r="U1539" s="56" t="s">
        <v>32</v>
      </c>
      <c r="V1539" s="56" t="s">
        <v>32</v>
      </c>
      <c r="W1539" s="2" t="str">
        <f t="shared" si="47"/>
        <v>UAILJTMNDetention</v>
      </c>
    </row>
    <row r="1540" spans="1:23" s="2" customFormat="1" ht="14.45" customHeight="1">
      <c r="A1540" s="2" t="str">
        <f>+IF(B1540="N","",IF(COUNTIF(B:B,B1540)&gt;1,COUNTIF(B$3:B1540,B1540),""))</f>
        <v/>
      </c>
      <c r="B1540" s="2" t="str">
        <f>+IF(F1540="Detention",IF(G1540&amp;E1540='Import Demurrage Detention'!$G$2&amp;'Import Demurrage Detention'!$C$3,"Y","N"),IF(G1540&amp;E1540='Import Demurrage Detention'!$H$2&amp;'Import Demurrage Detention'!$C$3,"Y","N"))</f>
        <v>N</v>
      </c>
      <c r="C1540" s="56" t="s">
        <v>934</v>
      </c>
      <c r="D1540" s="56" t="s">
        <v>567</v>
      </c>
      <c r="E1540" s="56" t="s">
        <v>21</v>
      </c>
      <c r="F1540" s="56" t="s">
        <v>5786</v>
      </c>
      <c r="G1540" s="56" t="s">
        <v>935</v>
      </c>
      <c r="H1540" s="57">
        <v>43977</v>
      </c>
      <c r="I1540" s="56" t="s">
        <v>88</v>
      </c>
      <c r="J1540" s="56" t="s">
        <v>25</v>
      </c>
      <c r="K1540" s="56" t="s">
        <v>26</v>
      </c>
      <c r="L1540" s="56" t="s">
        <v>27</v>
      </c>
      <c r="M1540" s="56" t="s">
        <v>150</v>
      </c>
      <c r="N1540" s="56" t="s">
        <v>6396</v>
      </c>
      <c r="O1540" s="56" t="s">
        <v>136</v>
      </c>
      <c r="P1540" s="56" t="s">
        <v>6397</v>
      </c>
      <c r="Q1540" s="56" t="s">
        <v>281</v>
      </c>
      <c r="R1540" s="56" t="s">
        <v>936</v>
      </c>
      <c r="S1540" s="56" t="s">
        <v>860</v>
      </c>
      <c r="T1540" s="56" t="s">
        <v>6398</v>
      </c>
      <c r="U1540" s="56" t="s">
        <v>32</v>
      </c>
      <c r="V1540" s="56" t="s">
        <v>32</v>
      </c>
      <c r="W1540" s="2" t="str">
        <f t="shared" si="47"/>
        <v>GBBFSNStorage</v>
      </c>
    </row>
    <row r="1541" spans="1:23" s="2" customFormat="1" ht="14.45" customHeight="1">
      <c r="A1541" s="2" t="str">
        <f>+IF(B1541="N","",IF(COUNTIF(B:B,B1541)&gt;1,COUNTIF(B$3:B1541,B1541),""))</f>
        <v/>
      </c>
      <c r="B1541" s="2" t="str">
        <f>+IF(F1541="Detention",IF(G1541&amp;E1541='Import Demurrage Detention'!$G$2&amp;'Import Demurrage Detention'!$C$3,"Y","N"),IF(G1541&amp;E1541='Import Demurrage Detention'!$H$2&amp;'Import Demurrage Detention'!$C$3,"Y","N"))</f>
        <v>N</v>
      </c>
      <c r="C1541" s="56" t="s">
        <v>934</v>
      </c>
      <c r="D1541" s="56" t="s">
        <v>567</v>
      </c>
      <c r="E1541" s="56" t="s">
        <v>21</v>
      </c>
      <c r="F1541" s="56" t="s">
        <v>5786</v>
      </c>
      <c r="G1541" s="56" t="s">
        <v>935</v>
      </c>
      <c r="H1541" s="57">
        <v>43977</v>
      </c>
      <c r="I1541" s="56" t="s">
        <v>88</v>
      </c>
      <c r="J1541" s="56" t="s">
        <v>25</v>
      </c>
      <c r="K1541" s="56" t="s">
        <v>64</v>
      </c>
      <c r="L1541" s="56" t="s">
        <v>27</v>
      </c>
      <c r="M1541" s="56" t="s">
        <v>150</v>
      </c>
      <c r="N1541" s="56" t="s">
        <v>6396</v>
      </c>
      <c r="O1541" s="56" t="s">
        <v>136</v>
      </c>
      <c r="P1541" s="56" t="s">
        <v>6397</v>
      </c>
      <c r="Q1541" s="56" t="s">
        <v>281</v>
      </c>
      <c r="R1541" s="56" t="s">
        <v>936</v>
      </c>
      <c r="S1541" s="56" t="s">
        <v>860</v>
      </c>
      <c r="T1541" s="56" t="s">
        <v>6398</v>
      </c>
      <c r="U1541" s="56" t="s">
        <v>32</v>
      </c>
      <c r="V1541" s="56" t="s">
        <v>32</v>
      </c>
      <c r="W1541" s="2" t="str">
        <f t="shared" si="47"/>
        <v>GBBFSNStorage</v>
      </c>
    </row>
    <row r="1542" spans="1:23" s="2" customFormat="1" ht="14.45" customHeight="1">
      <c r="A1542" s="2" t="str">
        <f>+IF(B1542="N","",IF(COUNTIF(B:B,B1542)&gt;1,COUNTIF(B$3:B1542,B1542),""))</f>
        <v/>
      </c>
      <c r="B1542" s="2" t="str">
        <f>+IF(F1542="Detention",IF(G1542&amp;E1542='Import Demurrage Detention'!$G$2&amp;'Import Demurrage Detention'!$C$3,"Y","N"),IF(G1542&amp;E1542='Import Demurrage Detention'!$H$2&amp;'Import Demurrage Detention'!$C$3,"Y","N"))</f>
        <v>N</v>
      </c>
      <c r="C1542" s="56" t="s">
        <v>934</v>
      </c>
      <c r="D1542" s="56" t="s">
        <v>567</v>
      </c>
      <c r="E1542" s="56" t="s">
        <v>21</v>
      </c>
      <c r="F1542" s="56" t="s">
        <v>5786</v>
      </c>
      <c r="G1542" s="56" t="s">
        <v>935</v>
      </c>
      <c r="H1542" s="57">
        <v>43977</v>
      </c>
      <c r="I1542" s="56" t="s">
        <v>88</v>
      </c>
      <c r="J1542" s="56" t="s">
        <v>25</v>
      </c>
      <c r="K1542" s="56" t="s">
        <v>6328</v>
      </c>
      <c r="L1542" s="56" t="s">
        <v>27</v>
      </c>
      <c r="M1542" s="56" t="s">
        <v>150</v>
      </c>
      <c r="N1542" s="56" t="s">
        <v>6396</v>
      </c>
      <c r="O1542" s="56" t="s">
        <v>136</v>
      </c>
      <c r="P1542" s="56" t="s">
        <v>6397</v>
      </c>
      <c r="Q1542" s="56" t="s">
        <v>281</v>
      </c>
      <c r="R1542" s="56" t="s">
        <v>936</v>
      </c>
      <c r="S1542" s="56" t="s">
        <v>860</v>
      </c>
      <c r="T1542" s="56" t="s">
        <v>6398</v>
      </c>
      <c r="U1542" s="56" t="s">
        <v>32</v>
      </c>
      <c r="V1542" s="56" t="s">
        <v>32</v>
      </c>
      <c r="W1542" s="2" t="str">
        <f t="shared" si="47"/>
        <v>GBBFSNStorage</v>
      </c>
    </row>
    <row r="1543" spans="1:23" s="2" customFormat="1" ht="14.45" customHeight="1">
      <c r="A1543" s="2" t="str">
        <f>+IF(B1543="N","",IF(COUNTIF(B:B,B1543)&gt;1,COUNTIF(B$3:B1543,B1543),""))</f>
        <v/>
      </c>
      <c r="B1543" s="2" t="str">
        <f>+IF(F1543="Detention",IF(G1543&amp;E1543='Import Demurrage Detention'!$G$2&amp;'Import Demurrage Detention'!$C$3,"Y","N"),IF(G1543&amp;E1543='Import Demurrage Detention'!$H$2&amp;'Import Demurrage Detention'!$C$3,"Y","N"))</f>
        <v>N</v>
      </c>
      <c r="C1543" s="56" t="s">
        <v>934</v>
      </c>
      <c r="D1543" s="56" t="s">
        <v>567</v>
      </c>
      <c r="E1543" s="56" t="s">
        <v>21</v>
      </c>
      <c r="F1543" s="56" t="s">
        <v>5786</v>
      </c>
      <c r="G1543" s="56" t="s">
        <v>935</v>
      </c>
      <c r="H1543" s="57">
        <v>43977</v>
      </c>
      <c r="I1543" s="56" t="s">
        <v>88</v>
      </c>
      <c r="J1543" s="56" t="s">
        <v>25</v>
      </c>
      <c r="K1543" s="56" t="s">
        <v>55</v>
      </c>
      <c r="L1543" s="56" t="s">
        <v>27</v>
      </c>
      <c r="M1543" s="56" t="s">
        <v>150</v>
      </c>
      <c r="N1543" s="56" t="s">
        <v>6396</v>
      </c>
      <c r="O1543" s="56" t="s">
        <v>136</v>
      </c>
      <c r="P1543" s="56" t="s">
        <v>6397</v>
      </c>
      <c r="Q1543" s="56" t="s">
        <v>281</v>
      </c>
      <c r="R1543" s="56" t="s">
        <v>936</v>
      </c>
      <c r="S1543" s="56" t="s">
        <v>860</v>
      </c>
      <c r="T1543" s="56" t="s">
        <v>6398</v>
      </c>
      <c r="U1543" s="56" t="s">
        <v>32</v>
      </c>
      <c r="V1543" s="56" t="s">
        <v>32</v>
      </c>
      <c r="W1543" s="2" t="str">
        <f t="shared" si="47"/>
        <v>GBBFSNStorage</v>
      </c>
    </row>
    <row r="1544" spans="1:23" s="2" customFormat="1" ht="14.45" customHeight="1">
      <c r="A1544" s="2" t="str">
        <f>+IF(B1544="N","",IF(COUNTIF(B:B,B1544)&gt;1,COUNTIF(B$3:B1544,B1544),""))</f>
        <v/>
      </c>
      <c r="B1544" s="2" t="str">
        <f>+IF(F1544="Detention",IF(G1544&amp;E1544='Import Demurrage Detention'!$G$2&amp;'Import Demurrage Detention'!$C$3,"Y","N"),IF(G1544&amp;E1544='Import Demurrage Detention'!$H$2&amp;'Import Demurrage Detention'!$C$3,"Y","N"))</f>
        <v>N</v>
      </c>
      <c r="C1544" s="56" t="s">
        <v>934</v>
      </c>
      <c r="D1544" s="56" t="s">
        <v>567</v>
      </c>
      <c r="E1544" s="56" t="s">
        <v>21</v>
      </c>
      <c r="F1544" s="56" t="s">
        <v>5786</v>
      </c>
      <c r="G1544" s="56" t="s">
        <v>938</v>
      </c>
      <c r="H1544" s="57">
        <v>43977</v>
      </c>
      <c r="I1544" s="56" t="s">
        <v>88</v>
      </c>
      <c r="J1544" s="56" t="s">
        <v>25</v>
      </c>
      <c r="K1544" s="56" t="s">
        <v>26</v>
      </c>
      <c r="L1544" s="56" t="s">
        <v>27</v>
      </c>
      <c r="M1544" s="56" t="s">
        <v>399</v>
      </c>
      <c r="N1544" s="56" t="s">
        <v>6488</v>
      </c>
      <c r="O1544" s="56" t="s">
        <v>134</v>
      </c>
      <c r="P1544" s="56" t="s">
        <v>6396</v>
      </c>
      <c r="Q1544" s="56" t="s">
        <v>179</v>
      </c>
      <c r="R1544" s="56" t="s">
        <v>6397</v>
      </c>
      <c r="S1544" s="56" t="s">
        <v>32</v>
      </c>
      <c r="T1544" s="56" t="s">
        <v>32</v>
      </c>
      <c r="U1544" s="56" t="s">
        <v>32</v>
      </c>
      <c r="V1544" s="56" t="s">
        <v>32</v>
      </c>
      <c r="W1544" s="2" t="str">
        <f t="shared" si="47"/>
        <v>GBFXSNStorage</v>
      </c>
    </row>
    <row r="1545" spans="1:23" s="2" customFormat="1" ht="14.45" customHeight="1">
      <c r="A1545" s="2" t="str">
        <f>+IF(B1545="N","",IF(COUNTIF(B:B,B1545)&gt;1,COUNTIF(B$3:B1545,B1545),""))</f>
        <v/>
      </c>
      <c r="B1545" s="2" t="str">
        <f>+IF(F1545="Detention",IF(G1545&amp;E1545='Import Demurrage Detention'!$G$2&amp;'Import Demurrage Detention'!$C$3,"Y","N"),IF(G1545&amp;E1545='Import Demurrage Detention'!$H$2&amp;'Import Demurrage Detention'!$C$3,"Y","N"))</f>
        <v>N</v>
      </c>
      <c r="C1545" s="56" t="s">
        <v>934</v>
      </c>
      <c r="D1545" s="56" t="s">
        <v>567</v>
      </c>
      <c r="E1545" s="56" t="s">
        <v>21</v>
      </c>
      <c r="F1545" s="56" t="s">
        <v>5786</v>
      </c>
      <c r="G1545" s="56" t="s">
        <v>938</v>
      </c>
      <c r="H1545" s="57">
        <v>43977</v>
      </c>
      <c r="I1545" s="56" t="s">
        <v>88</v>
      </c>
      <c r="J1545" s="56" t="s">
        <v>25</v>
      </c>
      <c r="K1545" s="56" t="s">
        <v>64</v>
      </c>
      <c r="L1545" s="56" t="s">
        <v>27</v>
      </c>
      <c r="M1545" s="56" t="s">
        <v>399</v>
      </c>
      <c r="N1545" s="56" t="s">
        <v>6488</v>
      </c>
      <c r="O1545" s="56" t="s">
        <v>134</v>
      </c>
      <c r="P1545" s="56" t="s">
        <v>6396</v>
      </c>
      <c r="Q1545" s="56" t="s">
        <v>179</v>
      </c>
      <c r="R1545" s="56" t="s">
        <v>6397</v>
      </c>
      <c r="S1545" s="56" t="s">
        <v>32</v>
      </c>
      <c r="T1545" s="56" t="s">
        <v>32</v>
      </c>
      <c r="U1545" s="56" t="s">
        <v>32</v>
      </c>
      <c r="V1545" s="56" t="s">
        <v>32</v>
      </c>
      <c r="W1545" s="2" t="str">
        <f t="shared" si="47"/>
        <v>GBFXSNStorage</v>
      </c>
    </row>
    <row r="1546" spans="1:23" s="2" customFormat="1" ht="14.45" customHeight="1">
      <c r="A1546" s="2" t="str">
        <f>+IF(B1546="N","",IF(COUNTIF(B:B,B1546)&gt;1,COUNTIF(B$3:B1546,B1546),""))</f>
        <v/>
      </c>
      <c r="B1546" s="2" t="str">
        <f>+IF(F1546="Detention",IF(G1546&amp;E1546='Import Demurrage Detention'!$G$2&amp;'Import Demurrage Detention'!$C$3,"Y","N"),IF(G1546&amp;E1546='Import Demurrage Detention'!$H$2&amp;'Import Demurrage Detention'!$C$3,"Y","N"))</f>
        <v>N</v>
      </c>
      <c r="C1546" s="56" t="s">
        <v>934</v>
      </c>
      <c r="D1546" s="56" t="s">
        <v>567</v>
      </c>
      <c r="E1546" s="56" t="s">
        <v>21</v>
      </c>
      <c r="F1546" s="56" t="s">
        <v>5786</v>
      </c>
      <c r="G1546" s="56" t="s">
        <v>938</v>
      </c>
      <c r="H1546" s="57">
        <v>43977</v>
      </c>
      <c r="I1546" s="56" t="s">
        <v>88</v>
      </c>
      <c r="J1546" s="56" t="s">
        <v>25</v>
      </c>
      <c r="K1546" s="56" t="s">
        <v>6328</v>
      </c>
      <c r="L1546" s="56" t="s">
        <v>27</v>
      </c>
      <c r="M1546" s="56" t="s">
        <v>399</v>
      </c>
      <c r="N1546" s="56" t="s">
        <v>6489</v>
      </c>
      <c r="O1546" s="56" t="s">
        <v>134</v>
      </c>
      <c r="P1546" s="56" t="s">
        <v>6399</v>
      </c>
      <c r="Q1546" s="56" t="s">
        <v>179</v>
      </c>
      <c r="R1546" s="56" t="s">
        <v>6400</v>
      </c>
      <c r="S1546" s="56" t="s">
        <v>32</v>
      </c>
      <c r="T1546" s="56" t="s">
        <v>32</v>
      </c>
      <c r="U1546" s="56" t="s">
        <v>32</v>
      </c>
      <c r="V1546" s="56" t="s">
        <v>32</v>
      </c>
      <c r="W1546" s="2" t="str">
        <f t="shared" si="47"/>
        <v>GBFXSNStorage</v>
      </c>
    </row>
    <row r="1547" spans="1:23" s="2" customFormat="1" ht="14.45" customHeight="1">
      <c r="A1547" s="2" t="str">
        <f>+IF(B1547="N","",IF(COUNTIF(B:B,B1547)&gt;1,COUNTIF(B$3:B1547,B1547),""))</f>
        <v/>
      </c>
      <c r="B1547" s="2" t="str">
        <f>+IF(F1547="Detention",IF(G1547&amp;E1547='Import Demurrage Detention'!$G$2&amp;'Import Demurrage Detention'!$C$3,"Y","N"),IF(G1547&amp;E1547='Import Demurrage Detention'!$H$2&amp;'Import Demurrage Detention'!$C$3,"Y","N"))</f>
        <v>N</v>
      </c>
      <c r="C1547" s="56" t="s">
        <v>934</v>
      </c>
      <c r="D1547" s="56" t="s">
        <v>567</v>
      </c>
      <c r="E1547" s="56" t="s">
        <v>21</v>
      </c>
      <c r="F1547" s="56" t="s">
        <v>5786</v>
      </c>
      <c r="G1547" s="56" t="s">
        <v>938</v>
      </c>
      <c r="H1547" s="57">
        <v>43977</v>
      </c>
      <c r="I1547" s="56" t="s">
        <v>88</v>
      </c>
      <c r="J1547" s="56" t="s">
        <v>25</v>
      </c>
      <c r="K1547" s="56" t="s">
        <v>55</v>
      </c>
      <c r="L1547" s="56" t="s">
        <v>27</v>
      </c>
      <c r="M1547" s="56" t="s">
        <v>399</v>
      </c>
      <c r="N1547" s="56" t="s">
        <v>6489</v>
      </c>
      <c r="O1547" s="56" t="s">
        <v>134</v>
      </c>
      <c r="P1547" s="56" t="s">
        <v>6399</v>
      </c>
      <c r="Q1547" s="56" t="s">
        <v>179</v>
      </c>
      <c r="R1547" s="56" t="s">
        <v>6400</v>
      </c>
      <c r="S1547" s="56" t="s">
        <v>32</v>
      </c>
      <c r="T1547" s="56" t="s">
        <v>32</v>
      </c>
      <c r="U1547" s="56" t="s">
        <v>32</v>
      </c>
      <c r="V1547" s="56" t="s">
        <v>32</v>
      </c>
      <c r="W1547" s="2" t="str">
        <f t="shared" si="47"/>
        <v>GBFXSNStorage</v>
      </c>
    </row>
    <row r="1548" spans="1:23" s="2" customFormat="1" ht="14.45" customHeight="1">
      <c r="A1548" s="2" t="str">
        <f>+IF(B1548="N","",IF(COUNTIF(B:B,B1548)&gt;1,COUNTIF(B$3:B1548,B1548),""))</f>
        <v/>
      </c>
      <c r="B1548" s="2" t="str">
        <f>+IF(F1548="Detention",IF(G1548&amp;E1548='Import Demurrage Detention'!$G$2&amp;'Import Demurrage Detention'!$C$3,"Y","N"),IF(G1548&amp;E1548='Import Demurrage Detention'!$H$2&amp;'Import Demurrage Detention'!$C$3,"Y","N"))</f>
        <v>N</v>
      </c>
      <c r="C1548" s="56" t="s">
        <v>934</v>
      </c>
      <c r="D1548" s="56" t="s">
        <v>567</v>
      </c>
      <c r="E1548" s="56" t="s">
        <v>21</v>
      </c>
      <c r="F1548" s="56" t="s">
        <v>5786</v>
      </c>
      <c r="G1548" s="56" t="s">
        <v>5406</v>
      </c>
      <c r="H1548" s="57">
        <v>44026</v>
      </c>
      <c r="I1548" s="56" t="s">
        <v>88</v>
      </c>
      <c r="J1548" s="56" t="s">
        <v>25</v>
      </c>
      <c r="K1548" s="56" t="s">
        <v>26</v>
      </c>
      <c r="L1548" s="56" t="s">
        <v>27</v>
      </c>
      <c r="M1548" s="56" t="s">
        <v>399</v>
      </c>
      <c r="N1548" s="56" t="s">
        <v>6488</v>
      </c>
      <c r="O1548" s="56" t="s">
        <v>134</v>
      </c>
      <c r="P1548" s="56" t="s">
        <v>6396</v>
      </c>
      <c r="Q1548" s="56" t="s">
        <v>179</v>
      </c>
      <c r="R1548" s="56" t="s">
        <v>6397</v>
      </c>
      <c r="S1548" s="56" t="s">
        <v>32</v>
      </c>
      <c r="T1548" s="56" t="s">
        <v>32</v>
      </c>
      <c r="U1548" s="56" t="s">
        <v>32</v>
      </c>
      <c r="V1548" s="56" t="s">
        <v>32</v>
      </c>
      <c r="W1548" s="2" t="str">
        <f t="shared" si="47"/>
        <v>GBTEENStorage</v>
      </c>
    </row>
    <row r="1549" spans="1:23" s="2" customFormat="1" ht="14.45" customHeight="1">
      <c r="A1549" s="2" t="str">
        <f>+IF(B1549="N","",IF(COUNTIF(B:B,B1549)&gt;1,COUNTIF(B$3:B1549,B1549),""))</f>
        <v/>
      </c>
      <c r="B1549" s="2" t="str">
        <f>+IF(F1549="Detention",IF(G1549&amp;E1549='Import Demurrage Detention'!$G$2&amp;'Import Demurrage Detention'!$C$3,"Y","N"),IF(G1549&amp;E1549='Import Demurrage Detention'!$H$2&amp;'Import Demurrage Detention'!$C$3,"Y","N"))</f>
        <v>N</v>
      </c>
      <c r="C1549" s="56" t="s">
        <v>934</v>
      </c>
      <c r="D1549" s="56" t="s">
        <v>567</v>
      </c>
      <c r="E1549" s="56" t="s">
        <v>21</v>
      </c>
      <c r="F1549" s="56" t="s">
        <v>5786</v>
      </c>
      <c r="G1549" s="56" t="s">
        <v>5406</v>
      </c>
      <c r="H1549" s="57">
        <v>44026</v>
      </c>
      <c r="I1549" s="56" t="s">
        <v>88</v>
      </c>
      <c r="J1549" s="56" t="s">
        <v>25</v>
      </c>
      <c r="K1549" s="56" t="s">
        <v>64</v>
      </c>
      <c r="L1549" s="56" t="s">
        <v>27</v>
      </c>
      <c r="M1549" s="56" t="s">
        <v>399</v>
      </c>
      <c r="N1549" s="56" t="s">
        <v>6488</v>
      </c>
      <c r="O1549" s="56" t="s">
        <v>134</v>
      </c>
      <c r="P1549" s="56" t="s">
        <v>6396</v>
      </c>
      <c r="Q1549" s="56" t="s">
        <v>179</v>
      </c>
      <c r="R1549" s="56" t="s">
        <v>6397</v>
      </c>
      <c r="S1549" s="56" t="s">
        <v>32</v>
      </c>
      <c r="T1549" s="56" t="s">
        <v>32</v>
      </c>
      <c r="U1549" s="56" t="s">
        <v>32</v>
      </c>
      <c r="V1549" s="56" t="s">
        <v>32</v>
      </c>
      <c r="W1549" s="2" t="str">
        <f t="shared" si="47"/>
        <v>GBTEENStorage</v>
      </c>
    </row>
    <row r="1550" spans="1:23" s="2" customFormat="1" ht="14.45" customHeight="1">
      <c r="A1550" s="2" t="str">
        <f>+IF(B1550="N","",IF(COUNTIF(B:B,B1550)&gt;1,COUNTIF(B$3:B1550,B1550),""))</f>
        <v/>
      </c>
      <c r="B1550" s="2" t="str">
        <f>+IF(F1550="Detention",IF(G1550&amp;E1550='Import Demurrage Detention'!$G$2&amp;'Import Demurrage Detention'!$C$3,"Y","N"),IF(G1550&amp;E1550='Import Demurrage Detention'!$H$2&amp;'Import Demurrage Detention'!$C$3,"Y","N"))</f>
        <v>N</v>
      </c>
      <c r="C1550" s="56" t="s">
        <v>934</v>
      </c>
      <c r="D1550" s="56" t="s">
        <v>567</v>
      </c>
      <c r="E1550" s="56" t="s">
        <v>21</v>
      </c>
      <c r="F1550" s="56" t="s">
        <v>5786</v>
      </c>
      <c r="G1550" s="56" t="s">
        <v>5406</v>
      </c>
      <c r="H1550" s="57">
        <v>44026</v>
      </c>
      <c r="I1550" s="56" t="s">
        <v>88</v>
      </c>
      <c r="J1550" s="56" t="s">
        <v>25</v>
      </c>
      <c r="K1550" s="56" t="s">
        <v>6328</v>
      </c>
      <c r="L1550" s="56" t="s">
        <v>27</v>
      </c>
      <c r="M1550" s="56" t="s">
        <v>399</v>
      </c>
      <c r="N1550" s="56" t="s">
        <v>6489</v>
      </c>
      <c r="O1550" s="56" t="s">
        <v>134</v>
      </c>
      <c r="P1550" s="56" t="s">
        <v>6399</v>
      </c>
      <c r="Q1550" s="56" t="s">
        <v>179</v>
      </c>
      <c r="R1550" s="56" t="s">
        <v>6400</v>
      </c>
      <c r="S1550" s="56" t="s">
        <v>32</v>
      </c>
      <c r="T1550" s="56" t="s">
        <v>32</v>
      </c>
      <c r="U1550" s="56" t="s">
        <v>32</v>
      </c>
      <c r="V1550" s="56" t="s">
        <v>32</v>
      </c>
      <c r="W1550" s="2" t="str">
        <f t="shared" si="47"/>
        <v>GBTEENStorage</v>
      </c>
    </row>
    <row r="1551" spans="1:23" s="2" customFormat="1" ht="14.45" customHeight="1">
      <c r="A1551" s="2" t="str">
        <f>+IF(B1551="N","",IF(COUNTIF(B:B,B1551)&gt;1,COUNTIF(B$3:B1551,B1551),""))</f>
        <v/>
      </c>
      <c r="B1551" s="2" t="str">
        <f>+IF(F1551="Detention",IF(G1551&amp;E1551='Import Demurrage Detention'!$G$2&amp;'Import Demurrage Detention'!$C$3,"Y","N"),IF(G1551&amp;E1551='Import Demurrage Detention'!$H$2&amp;'Import Demurrage Detention'!$C$3,"Y","N"))</f>
        <v>N</v>
      </c>
      <c r="C1551" s="56" t="s">
        <v>934</v>
      </c>
      <c r="D1551" s="56" t="s">
        <v>567</v>
      </c>
      <c r="E1551" s="56" t="s">
        <v>21</v>
      </c>
      <c r="F1551" s="56" t="s">
        <v>5786</v>
      </c>
      <c r="G1551" s="56" t="s">
        <v>5406</v>
      </c>
      <c r="H1551" s="57">
        <v>44026</v>
      </c>
      <c r="I1551" s="56" t="s">
        <v>88</v>
      </c>
      <c r="J1551" s="56" t="s">
        <v>25</v>
      </c>
      <c r="K1551" s="56" t="s">
        <v>55</v>
      </c>
      <c r="L1551" s="56" t="s">
        <v>27</v>
      </c>
      <c r="M1551" s="56" t="s">
        <v>399</v>
      </c>
      <c r="N1551" s="56" t="s">
        <v>6489</v>
      </c>
      <c r="O1551" s="56" t="s">
        <v>134</v>
      </c>
      <c r="P1551" s="56" t="s">
        <v>6399</v>
      </c>
      <c r="Q1551" s="56" t="s">
        <v>179</v>
      </c>
      <c r="R1551" s="56" t="s">
        <v>6400</v>
      </c>
      <c r="S1551" s="56" t="s">
        <v>32</v>
      </c>
      <c r="T1551" s="56" t="s">
        <v>32</v>
      </c>
      <c r="U1551" s="56" t="s">
        <v>32</v>
      </c>
      <c r="V1551" s="56" t="s">
        <v>32</v>
      </c>
      <c r="W1551" s="2" t="str">
        <f t="shared" si="47"/>
        <v>GBTEENStorage</v>
      </c>
    </row>
    <row r="1552" spans="1:23" s="2" customFormat="1" ht="14.45" customHeight="1">
      <c r="A1552" s="2" t="str">
        <f>+IF(B1552="N","",IF(COUNTIF(B:B,B1552)&gt;1,COUNTIF(B$3:B1552,B1552),""))</f>
        <v/>
      </c>
      <c r="B1552" s="2" t="str">
        <f>+IF(F1552="Detention",IF(G1552&amp;E1552='Import Demurrage Detention'!$G$2&amp;'Import Demurrage Detention'!$C$3,"Y","N"),IF(G1552&amp;E1552='Import Demurrage Detention'!$H$2&amp;'Import Demurrage Detention'!$C$3,"Y","N"))</f>
        <v>N</v>
      </c>
      <c r="C1552" s="56" t="s">
        <v>934</v>
      </c>
      <c r="D1552" s="56" t="s">
        <v>567</v>
      </c>
      <c r="E1552" s="56" t="s">
        <v>124</v>
      </c>
      <c r="F1552" s="56" t="s">
        <v>5786</v>
      </c>
      <c r="G1552" s="56" t="s">
        <v>5406</v>
      </c>
      <c r="H1552" s="57">
        <v>44026</v>
      </c>
      <c r="I1552" s="56" t="s">
        <v>88</v>
      </c>
      <c r="J1552" s="56" t="s">
        <v>25</v>
      </c>
      <c r="K1552" s="56" t="s">
        <v>26</v>
      </c>
      <c r="L1552" s="56" t="s">
        <v>892</v>
      </c>
      <c r="M1552" s="56" t="s">
        <v>292</v>
      </c>
      <c r="N1552" s="56" t="s">
        <v>6516</v>
      </c>
      <c r="O1552" s="56" t="s">
        <v>32</v>
      </c>
      <c r="P1552" s="56" t="s">
        <v>32</v>
      </c>
      <c r="Q1552" s="56" t="s">
        <v>32</v>
      </c>
      <c r="R1552" s="56" t="s">
        <v>32</v>
      </c>
      <c r="S1552" s="56" t="s">
        <v>32</v>
      </c>
      <c r="T1552" s="56" t="s">
        <v>32</v>
      </c>
      <c r="U1552" s="56" t="s">
        <v>32</v>
      </c>
      <c r="V1552" s="56" t="s">
        <v>32</v>
      </c>
      <c r="W1552" s="2" t="str">
        <f t="shared" si="47"/>
        <v>GBTEEYStorage</v>
      </c>
    </row>
    <row r="1553" spans="1:23" s="2" customFormat="1" ht="14.45" customHeight="1">
      <c r="A1553" s="2" t="str">
        <f>+IF(B1553="N","",IF(COUNTIF(B:B,B1553)&gt;1,COUNTIF(B$3:B1553,B1553),""))</f>
        <v/>
      </c>
      <c r="B1553" s="2" t="str">
        <f>+IF(F1553="Detention",IF(G1553&amp;E1553='Import Demurrage Detention'!$G$2&amp;'Import Demurrage Detention'!$C$3,"Y","N"),IF(G1553&amp;E1553='Import Demurrage Detention'!$H$2&amp;'Import Demurrage Detention'!$C$3,"Y","N"))</f>
        <v>N</v>
      </c>
      <c r="C1553" s="56" t="s">
        <v>934</v>
      </c>
      <c r="D1553" s="56" t="s">
        <v>567</v>
      </c>
      <c r="E1553" s="56" t="s">
        <v>124</v>
      </c>
      <c r="F1553" s="56" t="s">
        <v>5786</v>
      </c>
      <c r="G1553" s="56" t="s">
        <v>5406</v>
      </c>
      <c r="H1553" s="57">
        <v>44026</v>
      </c>
      <c r="I1553" s="56" t="s">
        <v>88</v>
      </c>
      <c r="J1553" s="56" t="s">
        <v>25</v>
      </c>
      <c r="K1553" s="56" t="s">
        <v>64</v>
      </c>
      <c r="L1553" s="56" t="s">
        <v>892</v>
      </c>
      <c r="M1553" s="56" t="s">
        <v>292</v>
      </c>
      <c r="N1553" s="56" t="s">
        <v>6516</v>
      </c>
      <c r="O1553" s="56" t="s">
        <v>32</v>
      </c>
      <c r="P1553" s="56" t="s">
        <v>32</v>
      </c>
      <c r="Q1553" s="56" t="s">
        <v>32</v>
      </c>
      <c r="R1553" s="56" t="s">
        <v>32</v>
      </c>
      <c r="S1553" s="56" t="s">
        <v>32</v>
      </c>
      <c r="T1553" s="56" t="s">
        <v>32</v>
      </c>
      <c r="U1553" s="56" t="s">
        <v>32</v>
      </c>
      <c r="V1553" s="56" t="s">
        <v>32</v>
      </c>
      <c r="W1553" s="2" t="str">
        <f t="shared" si="47"/>
        <v>GBTEEYStorage</v>
      </c>
    </row>
    <row r="1554" spans="1:23" s="2" customFormat="1" ht="14.45" customHeight="1">
      <c r="A1554" s="2" t="str">
        <f>+IF(B1554="N","",IF(COUNTIF(B:B,B1554)&gt;1,COUNTIF(B$3:B1554,B1554),""))</f>
        <v/>
      </c>
      <c r="B1554" s="2" t="str">
        <f>+IF(F1554="Detention",IF(G1554&amp;E1554='Import Demurrage Detention'!$G$2&amp;'Import Demurrage Detention'!$C$3,"Y","N"),IF(G1554&amp;E1554='Import Demurrage Detention'!$H$2&amp;'Import Demurrage Detention'!$C$3,"Y","N"))</f>
        <v>N</v>
      </c>
      <c r="C1554" s="56" t="s">
        <v>934</v>
      </c>
      <c r="D1554" s="56" t="s">
        <v>567</v>
      </c>
      <c r="E1554" s="56" t="s">
        <v>124</v>
      </c>
      <c r="F1554" s="56" t="s">
        <v>5786</v>
      </c>
      <c r="G1554" s="56" t="s">
        <v>5406</v>
      </c>
      <c r="H1554" s="57">
        <v>44026</v>
      </c>
      <c r="I1554" s="56" t="s">
        <v>88</v>
      </c>
      <c r="J1554" s="56" t="s">
        <v>25</v>
      </c>
      <c r="K1554" s="56" t="s">
        <v>6328</v>
      </c>
      <c r="L1554" s="56" t="s">
        <v>892</v>
      </c>
      <c r="M1554" s="56" t="s">
        <v>292</v>
      </c>
      <c r="N1554" s="56" t="s">
        <v>6516</v>
      </c>
      <c r="O1554" s="56" t="s">
        <v>32</v>
      </c>
      <c r="P1554" s="56" t="s">
        <v>32</v>
      </c>
      <c r="Q1554" s="56" t="s">
        <v>32</v>
      </c>
      <c r="R1554" s="56" t="s">
        <v>32</v>
      </c>
      <c r="S1554" s="56" t="s">
        <v>32</v>
      </c>
      <c r="T1554" s="56" t="s">
        <v>32</v>
      </c>
      <c r="U1554" s="56" t="s">
        <v>32</v>
      </c>
      <c r="V1554" s="56" t="s">
        <v>32</v>
      </c>
      <c r="W1554" s="2" t="str">
        <f t="shared" si="47"/>
        <v>GBTEEYStorage</v>
      </c>
    </row>
    <row r="1555" spans="1:23" s="2" customFormat="1" ht="14.45" customHeight="1">
      <c r="A1555" s="2" t="str">
        <f>+IF(B1555="N","",IF(COUNTIF(B:B,B1555)&gt;1,COUNTIF(B$3:B1555,B1555),""))</f>
        <v/>
      </c>
      <c r="B1555" s="2" t="str">
        <f>+IF(F1555="Detention",IF(G1555&amp;E1555='Import Demurrage Detention'!$G$2&amp;'Import Demurrage Detention'!$C$3,"Y","N"),IF(G1555&amp;E1555='Import Demurrage Detention'!$H$2&amp;'Import Demurrage Detention'!$C$3,"Y","N"))</f>
        <v>N</v>
      </c>
      <c r="C1555" s="56" t="s">
        <v>934</v>
      </c>
      <c r="D1555" s="56" t="s">
        <v>567</v>
      </c>
      <c r="E1555" s="56" t="s">
        <v>124</v>
      </c>
      <c r="F1555" s="56" t="s">
        <v>5786</v>
      </c>
      <c r="G1555" s="56" t="s">
        <v>5406</v>
      </c>
      <c r="H1555" s="57">
        <v>44026</v>
      </c>
      <c r="I1555" s="56" t="s">
        <v>88</v>
      </c>
      <c r="J1555" s="56" t="s">
        <v>25</v>
      </c>
      <c r="K1555" s="56" t="s">
        <v>55</v>
      </c>
      <c r="L1555" s="56" t="s">
        <v>892</v>
      </c>
      <c r="M1555" s="56" t="s">
        <v>292</v>
      </c>
      <c r="N1555" s="56" t="s">
        <v>6516</v>
      </c>
      <c r="O1555" s="56" t="s">
        <v>32</v>
      </c>
      <c r="P1555" s="56" t="s">
        <v>32</v>
      </c>
      <c r="Q1555" s="56" t="s">
        <v>32</v>
      </c>
      <c r="R1555" s="56" t="s">
        <v>32</v>
      </c>
      <c r="S1555" s="56" t="s">
        <v>32</v>
      </c>
      <c r="T1555" s="56" t="s">
        <v>32</v>
      </c>
      <c r="U1555" s="56" t="s">
        <v>32</v>
      </c>
      <c r="V1555" s="56" t="s">
        <v>32</v>
      </c>
      <c r="W1555" s="2" t="str">
        <f t="shared" si="47"/>
        <v>GBTEEYStorage</v>
      </c>
    </row>
    <row r="1556" spans="1:23" s="2" customFormat="1" ht="14.45" customHeight="1">
      <c r="A1556" s="2" t="str">
        <f>+IF(B1556="N","",IF(COUNTIF(B:B,B1556)&gt;1,COUNTIF(B$3:B1556,B1556),""))</f>
        <v/>
      </c>
      <c r="B1556" s="2" t="str">
        <f>+IF(F1556="Detention",IF(G1556&amp;E1556='Import Demurrage Detention'!$G$2&amp;'Import Demurrage Detention'!$C$3,"Y","N"),IF(G1556&amp;E1556='Import Demurrage Detention'!$H$2&amp;'Import Demurrage Detention'!$C$3,"Y","N"))</f>
        <v>N</v>
      </c>
      <c r="C1556" s="56" t="s">
        <v>934</v>
      </c>
      <c r="D1556" s="56" t="s">
        <v>567</v>
      </c>
      <c r="E1556" s="56" t="s">
        <v>21</v>
      </c>
      <c r="F1556" s="56" t="s">
        <v>22</v>
      </c>
      <c r="G1556" s="56" t="s">
        <v>935</v>
      </c>
      <c r="H1556" s="57">
        <v>44362</v>
      </c>
      <c r="I1556" s="56" t="s">
        <v>88</v>
      </c>
      <c r="J1556" s="56" t="s">
        <v>25</v>
      </c>
      <c r="K1556" s="56" t="s">
        <v>26</v>
      </c>
      <c r="L1556" s="56" t="s">
        <v>27</v>
      </c>
      <c r="M1556" s="56" t="s">
        <v>7770</v>
      </c>
      <c r="N1556" s="56" t="s">
        <v>936</v>
      </c>
      <c r="O1556" s="56" t="s">
        <v>137</v>
      </c>
      <c r="P1556" s="56" t="s">
        <v>7496</v>
      </c>
      <c r="Q1556" s="56" t="s">
        <v>32</v>
      </c>
      <c r="R1556" s="56" t="s">
        <v>32</v>
      </c>
      <c r="S1556" s="56" t="s">
        <v>32</v>
      </c>
      <c r="T1556" s="56" t="s">
        <v>32</v>
      </c>
      <c r="U1556" s="56" t="s">
        <v>32</v>
      </c>
      <c r="V1556" s="56" t="s">
        <v>32</v>
      </c>
      <c r="W1556" s="2" t="str">
        <f t="shared" si="47"/>
        <v>GBBFSNDetention</v>
      </c>
    </row>
    <row r="1557" spans="1:23" s="2" customFormat="1" ht="14.45" customHeight="1">
      <c r="A1557" s="2" t="str">
        <f>+IF(B1557="N","",IF(COUNTIF(B:B,B1557)&gt;1,COUNTIF(B$3:B1557,B1557),""))</f>
        <v/>
      </c>
      <c r="B1557" s="2" t="str">
        <f>+IF(F1557="Detention",IF(G1557&amp;E1557='Import Demurrage Detention'!$G$2&amp;'Import Demurrage Detention'!$C$3,"Y","N"),IF(G1557&amp;E1557='Import Demurrage Detention'!$H$2&amp;'Import Demurrage Detention'!$C$3,"Y","N"))</f>
        <v>N</v>
      </c>
      <c r="C1557" s="56" t="s">
        <v>934</v>
      </c>
      <c r="D1557" s="56" t="s">
        <v>567</v>
      </c>
      <c r="E1557" s="56" t="s">
        <v>21</v>
      </c>
      <c r="F1557" s="56" t="s">
        <v>22</v>
      </c>
      <c r="G1557" s="56" t="s">
        <v>935</v>
      </c>
      <c r="H1557" s="57">
        <v>44362</v>
      </c>
      <c r="I1557" s="56" t="s">
        <v>88</v>
      </c>
      <c r="J1557" s="56" t="s">
        <v>25</v>
      </c>
      <c r="K1557" s="56" t="s">
        <v>64</v>
      </c>
      <c r="L1557" s="56" t="s">
        <v>27</v>
      </c>
      <c r="M1557" s="56" t="s">
        <v>7770</v>
      </c>
      <c r="N1557" s="56" t="s">
        <v>936</v>
      </c>
      <c r="O1557" s="56" t="s">
        <v>137</v>
      </c>
      <c r="P1557" s="56" t="s">
        <v>7496</v>
      </c>
      <c r="Q1557" s="56" t="s">
        <v>32</v>
      </c>
      <c r="R1557" s="56" t="s">
        <v>32</v>
      </c>
      <c r="S1557" s="56" t="s">
        <v>32</v>
      </c>
      <c r="T1557" s="56" t="s">
        <v>32</v>
      </c>
      <c r="U1557" s="56" t="s">
        <v>32</v>
      </c>
      <c r="V1557" s="56" t="s">
        <v>32</v>
      </c>
      <c r="W1557" s="2" t="str">
        <f t="shared" si="47"/>
        <v>GBBFSNDetention</v>
      </c>
    </row>
    <row r="1558" spans="1:23" s="2" customFormat="1" ht="14.45" customHeight="1">
      <c r="A1558" s="2" t="str">
        <f>+IF(B1558="N","",IF(COUNTIF(B:B,B1558)&gt;1,COUNTIF(B$3:B1558,B1558),""))</f>
        <v/>
      </c>
      <c r="B1558" s="2" t="str">
        <f>+IF(F1558="Detention",IF(G1558&amp;E1558='Import Demurrage Detention'!$G$2&amp;'Import Demurrage Detention'!$C$3,"Y","N"),IF(G1558&amp;E1558='Import Demurrage Detention'!$H$2&amp;'Import Demurrage Detention'!$C$3,"Y","N"))</f>
        <v>N</v>
      </c>
      <c r="C1558" s="56" t="s">
        <v>934</v>
      </c>
      <c r="D1558" s="56" t="s">
        <v>567</v>
      </c>
      <c r="E1558" s="56" t="s">
        <v>21</v>
      </c>
      <c r="F1558" s="56" t="s">
        <v>22</v>
      </c>
      <c r="G1558" s="56" t="s">
        <v>935</v>
      </c>
      <c r="H1558" s="57">
        <v>44362</v>
      </c>
      <c r="I1558" s="56" t="s">
        <v>88</v>
      </c>
      <c r="J1558" s="56" t="s">
        <v>25</v>
      </c>
      <c r="K1558" s="56" t="s">
        <v>6328</v>
      </c>
      <c r="L1558" s="56" t="s">
        <v>27</v>
      </c>
      <c r="M1558" s="56" t="s">
        <v>7770</v>
      </c>
      <c r="N1558" s="56" t="s">
        <v>7497</v>
      </c>
      <c r="O1558" s="56" t="s">
        <v>137</v>
      </c>
      <c r="P1558" s="56" t="s">
        <v>7498</v>
      </c>
      <c r="Q1558" s="56" t="s">
        <v>32</v>
      </c>
      <c r="R1558" s="56" t="s">
        <v>32</v>
      </c>
      <c r="S1558" s="56" t="s">
        <v>32</v>
      </c>
      <c r="T1558" s="56" t="s">
        <v>32</v>
      </c>
      <c r="U1558" s="56" t="s">
        <v>32</v>
      </c>
      <c r="V1558" s="56" t="s">
        <v>32</v>
      </c>
      <c r="W1558" s="2" t="str">
        <f t="shared" si="47"/>
        <v>GBBFSNDetention</v>
      </c>
    </row>
    <row r="1559" spans="1:23" s="2" customFormat="1" ht="14.45" customHeight="1">
      <c r="A1559" s="2" t="str">
        <f>+IF(B1559="N","",IF(COUNTIF(B:B,B1559)&gt;1,COUNTIF(B$3:B1559,B1559),""))</f>
        <v/>
      </c>
      <c r="B1559" s="2" t="str">
        <f>+IF(F1559="Detention",IF(G1559&amp;E1559='Import Demurrage Detention'!$G$2&amp;'Import Demurrage Detention'!$C$3,"Y","N"),IF(G1559&amp;E1559='Import Demurrage Detention'!$H$2&amp;'Import Demurrage Detention'!$C$3,"Y","N"))</f>
        <v>N</v>
      </c>
      <c r="C1559" s="56" t="s">
        <v>934</v>
      </c>
      <c r="D1559" s="56" t="s">
        <v>567</v>
      </c>
      <c r="E1559" s="56" t="s">
        <v>21</v>
      </c>
      <c r="F1559" s="56" t="s">
        <v>22</v>
      </c>
      <c r="G1559" s="56" t="s">
        <v>935</v>
      </c>
      <c r="H1559" s="57">
        <v>44362</v>
      </c>
      <c r="I1559" s="56" t="s">
        <v>88</v>
      </c>
      <c r="J1559" s="56" t="s">
        <v>25</v>
      </c>
      <c r="K1559" s="56" t="s">
        <v>55</v>
      </c>
      <c r="L1559" s="56" t="s">
        <v>27</v>
      </c>
      <c r="M1559" s="56" t="s">
        <v>7770</v>
      </c>
      <c r="N1559" s="56" t="s">
        <v>7497</v>
      </c>
      <c r="O1559" s="56" t="s">
        <v>137</v>
      </c>
      <c r="P1559" s="56" t="s">
        <v>7498</v>
      </c>
      <c r="Q1559" s="56" t="s">
        <v>32</v>
      </c>
      <c r="R1559" s="56" t="s">
        <v>32</v>
      </c>
      <c r="S1559" s="56" t="s">
        <v>32</v>
      </c>
      <c r="T1559" s="56" t="s">
        <v>32</v>
      </c>
      <c r="U1559" s="56" t="s">
        <v>32</v>
      </c>
      <c r="V1559" s="56" t="s">
        <v>32</v>
      </c>
      <c r="W1559" s="2" t="str">
        <f t="shared" si="47"/>
        <v>GBBFSNDetention</v>
      </c>
    </row>
    <row r="1560" spans="1:23" s="2" customFormat="1" ht="14.45" customHeight="1">
      <c r="A1560" s="2" t="str">
        <f>+IF(B1560="N","",IF(COUNTIF(B:B,B1560)&gt;1,COUNTIF(B$3:B1560,B1560),""))</f>
        <v/>
      </c>
      <c r="B1560" s="2" t="str">
        <f>+IF(F1560="Detention",IF(G1560&amp;E1560='Import Demurrage Detention'!$G$2&amp;'Import Demurrage Detention'!$C$3,"Y","N"),IF(G1560&amp;E1560='Import Demurrage Detention'!$H$2&amp;'Import Demurrage Detention'!$C$3,"Y","N"))</f>
        <v>N</v>
      </c>
      <c r="C1560" s="56" t="s">
        <v>934</v>
      </c>
      <c r="D1560" s="56" t="s">
        <v>567</v>
      </c>
      <c r="E1560" s="56" t="s">
        <v>21</v>
      </c>
      <c r="F1560" s="56" t="s">
        <v>22</v>
      </c>
      <c r="G1560" s="56" t="s">
        <v>938</v>
      </c>
      <c r="H1560" s="57">
        <v>44362</v>
      </c>
      <c r="I1560" s="56" t="s">
        <v>88</v>
      </c>
      <c r="J1560" s="56" t="s">
        <v>25</v>
      </c>
      <c r="K1560" s="56" t="s">
        <v>26</v>
      </c>
      <c r="L1560" s="56" t="s">
        <v>27</v>
      </c>
      <c r="M1560" s="56" t="s">
        <v>7770</v>
      </c>
      <c r="N1560" s="56" t="s">
        <v>936</v>
      </c>
      <c r="O1560" s="56" t="s">
        <v>137</v>
      </c>
      <c r="P1560" s="56" t="s">
        <v>7496</v>
      </c>
      <c r="Q1560" s="56" t="s">
        <v>32</v>
      </c>
      <c r="R1560" s="56" t="s">
        <v>32</v>
      </c>
      <c r="S1560" s="56" t="s">
        <v>32</v>
      </c>
      <c r="T1560" s="56" t="s">
        <v>32</v>
      </c>
      <c r="U1560" s="56" t="s">
        <v>32</v>
      </c>
      <c r="V1560" s="56" t="s">
        <v>32</v>
      </c>
      <c r="W1560" s="2" t="str">
        <f t="shared" si="47"/>
        <v>GBFXSNDetention</v>
      </c>
    </row>
    <row r="1561" spans="1:23" s="2" customFormat="1" ht="14.45" customHeight="1">
      <c r="A1561" s="2" t="str">
        <f>+IF(B1561="N","",IF(COUNTIF(B:B,B1561)&gt;1,COUNTIF(B$3:B1561,B1561),""))</f>
        <v/>
      </c>
      <c r="B1561" s="2" t="str">
        <f>+IF(F1561="Detention",IF(G1561&amp;E1561='Import Demurrage Detention'!$G$2&amp;'Import Demurrage Detention'!$C$3,"Y","N"),IF(G1561&amp;E1561='Import Demurrage Detention'!$H$2&amp;'Import Demurrage Detention'!$C$3,"Y","N"))</f>
        <v>N</v>
      </c>
      <c r="C1561" s="56" t="s">
        <v>934</v>
      </c>
      <c r="D1561" s="56" t="s">
        <v>567</v>
      </c>
      <c r="E1561" s="56" t="s">
        <v>21</v>
      </c>
      <c r="F1561" s="56" t="s">
        <v>22</v>
      </c>
      <c r="G1561" s="56" t="s">
        <v>938</v>
      </c>
      <c r="H1561" s="57">
        <v>44362</v>
      </c>
      <c r="I1561" s="56" t="s">
        <v>88</v>
      </c>
      <c r="J1561" s="56" t="s">
        <v>25</v>
      </c>
      <c r="K1561" s="56" t="s">
        <v>64</v>
      </c>
      <c r="L1561" s="56" t="s">
        <v>27</v>
      </c>
      <c r="M1561" s="56" t="s">
        <v>7770</v>
      </c>
      <c r="N1561" s="56" t="s">
        <v>936</v>
      </c>
      <c r="O1561" s="56" t="s">
        <v>137</v>
      </c>
      <c r="P1561" s="56" t="s">
        <v>7496</v>
      </c>
      <c r="Q1561" s="56" t="s">
        <v>32</v>
      </c>
      <c r="R1561" s="56" t="s">
        <v>32</v>
      </c>
      <c r="S1561" s="56" t="s">
        <v>32</v>
      </c>
      <c r="T1561" s="56" t="s">
        <v>32</v>
      </c>
      <c r="U1561" s="56" t="s">
        <v>32</v>
      </c>
      <c r="V1561" s="56" t="s">
        <v>32</v>
      </c>
      <c r="W1561" s="2" t="str">
        <f t="shared" si="47"/>
        <v>GBFXSNDetention</v>
      </c>
    </row>
    <row r="1562" spans="1:23" s="2" customFormat="1" ht="14.45" customHeight="1">
      <c r="A1562" s="2" t="str">
        <f>+IF(B1562="N","",IF(COUNTIF(B:B,B1562)&gt;1,COUNTIF(B$3:B1562,B1562),""))</f>
        <v/>
      </c>
      <c r="B1562" s="2" t="str">
        <f>+IF(F1562="Detention",IF(G1562&amp;E1562='Import Demurrage Detention'!$G$2&amp;'Import Demurrage Detention'!$C$3,"Y","N"),IF(G1562&amp;E1562='Import Demurrage Detention'!$H$2&amp;'Import Demurrage Detention'!$C$3,"Y","N"))</f>
        <v>N</v>
      </c>
      <c r="C1562" s="56" t="s">
        <v>934</v>
      </c>
      <c r="D1562" s="56" t="s">
        <v>567</v>
      </c>
      <c r="E1562" s="56" t="s">
        <v>21</v>
      </c>
      <c r="F1562" s="56" t="s">
        <v>22</v>
      </c>
      <c r="G1562" s="56" t="s">
        <v>938</v>
      </c>
      <c r="H1562" s="57">
        <v>44362</v>
      </c>
      <c r="I1562" s="56" t="s">
        <v>88</v>
      </c>
      <c r="J1562" s="56" t="s">
        <v>25</v>
      </c>
      <c r="K1562" s="56" t="s">
        <v>6328</v>
      </c>
      <c r="L1562" s="56" t="s">
        <v>27</v>
      </c>
      <c r="M1562" s="56" t="s">
        <v>7770</v>
      </c>
      <c r="N1562" s="56" t="s">
        <v>7497</v>
      </c>
      <c r="O1562" s="56" t="s">
        <v>137</v>
      </c>
      <c r="P1562" s="56" t="s">
        <v>7498</v>
      </c>
      <c r="Q1562" s="56" t="s">
        <v>32</v>
      </c>
      <c r="R1562" s="56" t="s">
        <v>32</v>
      </c>
      <c r="S1562" s="56" t="s">
        <v>32</v>
      </c>
      <c r="T1562" s="56" t="s">
        <v>32</v>
      </c>
      <c r="U1562" s="56" t="s">
        <v>32</v>
      </c>
      <c r="V1562" s="56" t="s">
        <v>32</v>
      </c>
      <c r="W1562" s="2" t="str">
        <f t="shared" si="47"/>
        <v>GBFXSNDetention</v>
      </c>
    </row>
    <row r="1563" spans="1:23" s="2" customFormat="1" ht="14.45" customHeight="1">
      <c r="A1563" s="2" t="str">
        <f>+IF(B1563="N","",IF(COUNTIF(B:B,B1563)&gt;1,COUNTIF(B$3:B1563,B1563),""))</f>
        <v/>
      </c>
      <c r="B1563" s="2" t="str">
        <f>+IF(F1563="Detention",IF(G1563&amp;E1563='Import Demurrage Detention'!$G$2&amp;'Import Demurrage Detention'!$C$3,"Y","N"),IF(G1563&amp;E1563='Import Demurrage Detention'!$H$2&amp;'Import Demurrage Detention'!$C$3,"Y","N"))</f>
        <v>N</v>
      </c>
      <c r="C1563" s="56" t="s">
        <v>934</v>
      </c>
      <c r="D1563" s="56" t="s">
        <v>567</v>
      </c>
      <c r="E1563" s="56" t="s">
        <v>21</v>
      </c>
      <c r="F1563" s="56" t="s">
        <v>22</v>
      </c>
      <c r="G1563" s="56" t="s">
        <v>938</v>
      </c>
      <c r="H1563" s="57">
        <v>44362</v>
      </c>
      <c r="I1563" s="56" t="s">
        <v>88</v>
      </c>
      <c r="J1563" s="56" t="s">
        <v>25</v>
      </c>
      <c r="K1563" s="56" t="s">
        <v>55</v>
      </c>
      <c r="L1563" s="56" t="s">
        <v>27</v>
      </c>
      <c r="M1563" s="56" t="s">
        <v>7770</v>
      </c>
      <c r="N1563" s="56" t="s">
        <v>7497</v>
      </c>
      <c r="O1563" s="56" t="s">
        <v>137</v>
      </c>
      <c r="P1563" s="56" t="s">
        <v>7498</v>
      </c>
      <c r="Q1563" s="56" t="s">
        <v>32</v>
      </c>
      <c r="R1563" s="56" t="s">
        <v>32</v>
      </c>
      <c r="S1563" s="56" t="s">
        <v>32</v>
      </c>
      <c r="T1563" s="56" t="s">
        <v>32</v>
      </c>
      <c r="U1563" s="56" t="s">
        <v>32</v>
      </c>
      <c r="V1563" s="56" t="s">
        <v>32</v>
      </c>
      <c r="W1563" s="2" t="str">
        <f t="shared" si="47"/>
        <v>GBFXSNDetention</v>
      </c>
    </row>
    <row r="1564" spans="1:23" s="2" customFormat="1" ht="14.45" customHeight="1">
      <c r="A1564" s="2" t="str">
        <f>+IF(B1564="N","",IF(COUNTIF(B:B,B1564)&gt;1,COUNTIF(B$3:B1564,B1564),""))</f>
        <v/>
      </c>
      <c r="B1564" s="2" t="str">
        <f>+IF(F1564="Detention",IF(G1564&amp;E1564='Import Demurrage Detention'!$G$2&amp;'Import Demurrage Detention'!$C$3,"Y","N"),IF(G1564&amp;E1564='Import Demurrage Detention'!$H$2&amp;'Import Demurrage Detention'!$C$3,"Y","N"))</f>
        <v>N</v>
      </c>
      <c r="C1564" s="56" t="s">
        <v>934</v>
      </c>
      <c r="D1564" s="56" t="s">
        <v>567</v>
      </c>
      <c r="E1564" s="56" t="s">
        <v>21</v>
      </c>
      <c r="F1564" s="56" t="s">
        <v>22</v>
      </c>
      <c r="G1564" s="56" t="s">
        <v>5406</v>
      </c>
      <c r="H1564" s="57">
        <v>44362</v>
      </c>
      <c r="I1564" s="56" t="s">
        <v>88</v>
      </c>
      <c r="J1564" s="56" t="s">
        <v>25</v>
      </c>
      <c r="K1564" s="56" t="s">
        <v>26</v>
      </c>
      <c r="L1564" s="56" t="s">
        <v>27</v>
      </c>
      <c r="M1564" s="56" t="s">
        <v>7770</v>
      </c>
      <c r="N1564" s="56" t="s">
        <v>936</v>
      </c>
      <c r="O1564" s="56" t="s">
        <v>137</v>
      </c>
      <c r="P1564" s="56" t="s">
        <v>7496</v>
      </c>
      <c r="Q1564" s="56" t="s">
        <v>32</v>
      </c>
      <c r="R1564" s="56" t="s">
        <v>32</v>
      </c>
      <c r="S1564" s="56" t="s">
        <v>32</v>
      </c>
      <c r="T1564" s="56" t="s">
        <v>32</v>
      </c>
      <c r="U1564" s="56" t="s">
        <v>32</v>
      </c>
      <c r="V1564" s="56" t="s">
        <v>32</v>
      </c>
      <c r="W1564" s="2" t="str">
        <f t="shared" si="47"/>
        <v>GBTEENDetention</v>
      </c>
    </row>
    <row r="1565" spans="1:23" s="2" customFormat="1" ht="14.45" customHeight="1">
      <c r="A1565" s="2" t="str">
        <f>+IF(B1565="N","",IF(COUNTIF(B:B,B1565)&gt;1,COUNTIF(B$3:B1565,B1565),""))</f>
        <v/>
      </c>
      <c r="B1565" s="2" t="str">
        <f>+IF(F1565="Detention",IF(G1565&amp;E1565='Import Demurrage Detention'!$G$2&amp;'Import Demurrage Detention'!$C$3,"Y","N"),IF(G1565&amp;E1565='Import Demurrage Detention'!$H$2&amp;'Import Demurrage Detention'!$C$3,"Y","N"))</f>
        <v>N</v>
      </c>
      <c r="C1565" s="56" t="s">
        <v>934</v>
      </c>
      <c r="D1565" s="56" t="s">
        <v>567</v>
      </c>
      <c r="E1565" s="56" t="s">
        <v>21</v>
      </c>
      <c r="F1565" s="56" t="s">
        <v>22</v>
      </c>
      <c r="G1565" s="56" t="s">
        <v>5406</v>
      </c>
      <c r="H1565" s="57">
        <v>44362</v>
      </c>
      <c r="I1565" s="56" t="s">
        <v>88</v>
      </c>
      <c r="J1565" s="56" t="s">
        <v>25</v>
      </c>
      <c r="K1565" s="56" t="s">
        <v>64</v>
      </c>
      <c r="L1565" s="56" t="s">
        <v>27</v>
      </c>
      <c r="M1565" s="56" t="s">
        <v>7770</v>
      </c>
      <c r="N1565" s="56" t="s">
        <v>936</v>
      </c>
      <c r="O1565" s="56" t="s">
        <v>137</v>
      </c>
      <c r="P1565" s="56" t="s">
        <v>7496</v>
      </c>
      <c r="Q1565" s="56" t="s">
        <v>32</v>
      </c>
      <c r="R1565" s="56" t="s">
        <v>32</v>
      </c>
      <c r="S1565" s="56" t="s">
        <v>32</v>
      </c>
      <c r="T1565" s="56" t="s">
        <v>32</v>
      </c>
      <c r="U1565" s="56" t="s">
        <v>32</v>
      </c>
      <c r="V1565" s="56" t="s">
        <v>32</v>
      </c>
      <c r="W1565" s="2" t="str">
        <f t="shared" si="47"/>
        <v>GBTEENDetention</v>
      </c>
    </row>
    <row r="1566" spans="1:23" s="2" customFormat="1" ht="14.45" customHeight="1">
      <c r="A1566" s="2" t="str">
        <f>+IF(B1566="N","",IF(COUNTIF(B:B,B1566)&gt;1,COUNTIF(B$3:B1566,B1566),""))</f>
        <v/>
      </c>
      <c r="B1566" s="2" t="str">
        <f>+IF(F1566="Detention",IF(G1566&amp;E1566='Import Demurrage Detention'!$G$2&amp;'Import Demurrage Detention'!$C$3,"Y","N"),IF(G1566&amp;E1566='Import Demurrage Detention'!$H$2&amp;'Import Demurrage Detention'!$C$3,"Y","N"))</f>
        <v>N</v>
      </c>
      <c r="C1566" s="56" t="s">
        <v>934</v>
      </c>
      <c r="D1566" s="56" t="s">
        <v>567</v>
      </c>
      <c r="E1566" s="56" t="s">
        <v>21</v>
      </c>
      <c r="F1566" s="56" t="s">
        <v>22</v>
      </c>
      <c r="G1566" s="56" t="s">
        <v>5406</v>
      </c>
      <c r="H1566" s="57">
        <v>44362</v>
      </c>
      <c r="I1566" s="56" t="s">
        <v>88</v>
      </c>
      <c r="J1566" s="56" t="s">
        <v>25</v>
      </c>
      <c r="K1566" s="56" t="s">
        <v>6328</v>
      </c>
      <c r="L1566" s="56" t="s">
        <v>27</v>
      </c>
      <c r="M1566" s="56" t="s">
        <v>7770</v>
      </c>
      <c r="N1566" s="56" t="s">
        <v>7497</v>
      </c>
      <c r="O1566" s="56" t="s">
        <v>137</v>
      </c>
      <c r="P1566" s="56" t="s">
        <v>7498</v>
      </c>
      <c r="Q1566" s="56" t="s">
        <v>32</v>
      </c>
      <c r="R1566" s="56" t="s">
        <v>32</v>
      </c>
      <c r="S1566" s="56" t="s">
        <v>32</v>
      </c>
      <c r="T1566" s="56" t="s">
        <v>32</v>
      </c>
      <c r="U1566" s="56" t="s">
        <v>32</v>
      </c>
      <c r="V1566" s="56" t="s">
        <v>32</v>
      </c>
      <c r="W1566" s="2" t="str">
        <f t="shared" si="47"/>
        <v>GBTEENDetention</v>
      </c>
    </row>
    <row r="1567" spans="1:23" s="2" customFormat="1" ht="14.45" customHeight="1">
      <c r="A1567" s="2" t="str">
        <f>+IF(B1567="N","",IF(COUNTIF(B:B,B1567)&gt;1,COUNTIF(B$3:B1567,B1567),""))</f>
        <v/>
      </c>
      <c r="B1567" s="2" t="str">
        <f>+IF(F1567="Detention",IF(G1567&amp;E1567='Import Demurrage Detention'!$G$2&amp;'Import Demurrage Detention'!$C$3,"Y","N"),IF(G1567&amp;E1567='Import Demurrage Detention'!$H$2&amp;'Import Demurrage Detention'!$C$3,"Y","N"))</f>
        <v>N</v>
      </c>
      <c r="C1567" s="56" t="s">
        <v>934</v>
      </c>
      <c r="D1567" s="56" t="s">
        <v>567</v>
      </c>
      <c r="E1567" s="56" t="s">
        <v>21</v>
      </c>
      <c r="F1567" s="56" t="s">
        <v>22</v>
      </c>
      <c r="G1567" s="56" t="s">
        <v>5406</v>
      </c>
      <c r="H1567" s="57">
        <v>44362</v>
      </c>
      <c r="I1567" s="56" t="s">
        <v>88</v>
      </c>
      <c r="J1567" s="56" t="s">
        <v>25</v>
      </c>
      <c r="K1567" s="56" t="s">
        <v>55</v>
      </c>
      <c r="L1567" s="56" t="s">
        <v>27</v>
      </c>
      <c r="M1567" s="56" t="s">
        <v>7770</v>
      </c>
      <c r="N1567" s="56" t="s">
        <v>7497</v>
      </c>
      <c r="O1567" s="56" t="s">
        <v>137</v>
      </c>
      <c r="P1567" s="56" t="s">
        <v>7498</v>
      </c>
      <c r="Q1567" s="56" t="s">
        <v>32</v>
      </c>
      <c r="R1567" s="56" t="s">
        <v>32</v>
      </c>
      <c r="S1567" s="56" t="s">
        <v>32</v>
      </c>
      <c r="T1567" s="56" t="s">
        <v>32</v>
      </c>
      <c r="U1567" s="56" t="s">
        <v>32</v>
      </c>
      <c r="V1567" s="56" t="s">
        <v>32</v>
      </c>
      <c r="W1567" s="2" t="str">
        <f t="shared" si="47"/>
        <v>GBTEENDetention</v>
      </c>
    </row>
    <row r="1568" spans="1:23" s="2" customFormat="1" ht="14.45" customHeight="1">
      <c r="A1568" s="2" t="str">
        <f>+IF(B1568="N","",IF(COUNTIF(B:B,B1568)&gt;1,COUNTIF(B$3:B1568,B1568),""))</f>
        <v/>
      </c>
      <c r="B1568" s="2" t="str">
        <f>+IF(F1568="Detention",IF(G1568&amp;E1568='Import Demurrage Detention'!$G$2&amp;'Import Demurrage Detention'!$C$3,"Y","N"),IF(G1568&amp;E1568='Import Demurrage Detention'!$H$2&amp;'Import Demurrage Detention'!$C$3,"Y","N"))</f>
        <v>N</v>
      </c>
      <c r="C1568" s="56" t="s">
        <v>934</v>
      </c>
      <c r="D1568" s="56" t="s">
        <v>567</v>
      </c>
      <c r="E1568" s="56" t="s">
        <v>124</v>
      </c>
      <c r="F1568" s="56" t="s">
        <v>5786</v>
      </c>
      <c r="G1568" s="56" t="s">
        <v>938</v>
      </c>
      <c r="H1568" s="57">
        <v>44033</v>
      </c>
      <c r="I1568" s="56" t="s">
        <v>106</v>
      </c>
      <c r="J1568" s="56" t="s">
        <v>25</v>
      </c>
      <c r="K1568" s="56" t="s">
        <v>6328</v>
      </c>
      <c r="L1568" s="56" t="s">
        <v>6527</v>
      </c>
      <c r="M1568" s="56" t="s">
        <v>6473</v>
      </c>
      <c r="N1568" s="56" t="s">
        <v>6399</v>
      </c>
      <c r="O1568" s="56" t="s">
        <v>179</v>
      </c>
      <c r="P1568" s="56" t="s">
        <v>6400</v>
      </c>
      <c r="Q1568" s="56" t="s">
        <v>32</v>
      </c>
      <c r="R1568" s="56" t="s">
        <v>32</v>
      </c>
      <c r="S1568" s="56" t="s">
        <v>32</v>
      </c>
      <c r="T1568" s="56" t="s">
        <v>32</v>
      </c>
      <c r="U1568" s="56" t="s">
        <v>32</v>
      </c>
      <c r="V1568" s="56" t="s">
        <v>32</v>
      </c>
      <c r="W1568" s="2" t="str">
        <f t="shared" si="47"/>
        <v>GBFXSYStorage</v>
      </c>
    </row>
    <row r="1569" spans="1:23" s="2" customFormat="1" ht="14.45" customHeight="1">
      <c r="A1569" s="2" t="str">
        <f>+IF(B1569="N","",IF(COUNTIF(B:B,B1569)&gt;1,COUNTIF(B$3:B1569,B1569),""))</f>
        <v/>
      </c>
      <c r="B1569" s="2" t="str">
        <f>+IF(F1569="Detention",IF(G1569&amp;E1569='Import Demurrage Detention'!$G$2&amp;'Import Demurrage Detention'!$C$3,"Y","N"),IF(G1569&amp;E1569='Import Demurrage Detention'!$H$2&amp;'Import Demurrage Detention'!$C$3,"Y","N"))</f>
        <v>N</v>
      </c>
      <c r="C1569" s="56" t="s">
        <v>934</v>
      </c>
      <c r="D1569" s="56" t="s">
        <v>567</v>
      </c>
      <c r="E1569" s="56" t="s">
        <v>124</v>
      </c>
      <c r="F1569" s="56" t="s">
        <v>5786</v>
      </c>
      <c r="G1569" s="56" t="s">
        <v>938</v>
      </c>
      <c r="H1569" s="57">
        <v>44033</v>
      </c>
      <c r="I1569" s="56" t="s">
        <v>106</v>
      </c>
      <c r="J1569" s="56" t="s">
        <v>25</v>
      </c>
      <c r="K1569" s="56" t="s">
        <v>26</v>
      </c>
      <c r="L1569" s="56" t="s">
        <v>6527</v>
      </c>
      <c r="M1569" s="56" t="s">
        <v>6473</v>
      </c>
      <c r="N1569" s="56" t="s">
        <v>6396</v>
      </c>
      <c r="O1569" s="56" t="s">
        <v>179</v>
      </c>
      <c r="P1569" s="56" t="s">
        <v>6397</v>
      </c>
      <c r="Q1569" s="56" t="s">
        <v>32</v>
      </c>
      <c r="R1569" s="56" t="s">
        <v>32</v>
      </c>
      <c r="S1569" s="56" t="s">
        <v>32</v>
      </c>
      <c r="T1569" s="56" t="s">
        <v>32</v>
      </c>
      <c r="U1569" s="56" t="s">
        <v>32</v>
      </c>
      <c r="V1569" s="56" t="s">
        <v>32</v>
      </c>
      <c r="W1569" s="2" t="str">
        <f t="shared" si="47"/>
        <v>GBFXSYStorage</v>
      </c>
    </row>
    <row r="1570" spans="1:23" s="2" customFormat="1" ht="14.45" customHeight="1">
      <c r="A1570" s="2" t="str">
        <f>+IF(B1570="N","",IF(COUNTIF(B:B,B1570)&gt;1,COUNTIF(B$3:B1570,B1570),""))</f>
        <v/>
      </c>
      <c r="B1570" s="2" t="str">
        <f>+IF(F1570="Detention",IF(G1570&amp;E1570='Import Demurrage Detention'!$G$2&amp;'Import Demurrage Detention'!$C$3,"Y","N"),IF(G1570&amp;E1570='Import Demurrage Detention'!$H$2&amp;'Import Demurrage Detention'!$C$3,"Y","N"))</f>
        <v>N</v>
      </c>
      <c r="C1570" s="56" t="s">
        <v>934</v>
      </c>
      <c r="D1570" s="56" t="s">
        <v>567</v>
      </c>
      <c r="E1570" s="56" t="s">
        <v>124</v>
      </c>
      <c r="F1570" s="56" t="s">
        <v>5786</v>
      </c>
      <c r="G1570" s="56" t="s">
        <v>938</v>
      </c>
      <c r="H1570" s="57">
        <v>44033</v>
      </c>
      <c r="I1570" s="56" t="s">
        <v>106</v>
      </c>
      <c r="J1570" s="56" t="s">
        <v>25</v>
      </c>
      <c r="K1570" s="56" t="s">
        <v>6328</v>
      </c>
      <c r="L1570" s="56" t="s">
        <v>275</v>
      </c>
      <c r="M1570" s="56" t="s">
        <v>6473</v>
      </c>
      <c r="N1570" s="56" t="s">
        <v>6399</v>
      </c>
      <c r="O1570" s="56" t="s">
        <v>179</v>
      </c>
      <c r="P1570" s="56" t="s">
        <v>6400</v>
      </c>
      <c r="Q1570" s="56" t="s">
        <v>32</v>
      </c>
      <c r="R1570" s="56" t="s">
        <v>32</v>
      </c>
      <c r="S1570" s="56" t="s">
        <v>32</v>
      </c>
      <c r="T1570" s="56" t="s">
        <v>32</v>
      </c>
      <c r="U1570" s="56" t="s">
        <v>32</v>
      </c>
      <c r="V1570" s="56" t="s">
        <v>32</v>
      </c>
      <c r="W1570" s="2" t="str">
        <f t="shared" si="47"/>
        <v>GBFXSYStorage</v>
      </c>
    </row>
    <row r="1571" spans="1:23" s="2" customFormat="1" ht="14.45" customHeight="1">
      <c r="A1571" s="2" t="str">
        <f>+IF(B1571="N","",IF(COUNTIF(B:B,B1571)&gt;1,COUNTIF(B$3:B1571,B1571),""))</f>
        <v/>
      </c>
      <c r="B1571" s="2" t="str">
        <f>+IF(F1571="Detention",IF(G1571&amp;E1571='Import Demurrage Detention'!$G$2&amp;'Import Demurrage Detention'!$C$3,"Y","N"),IF(G1571&amp;E1571='Import Demurrage Detention'!$H$2&amp;'Import Demurrage Detention'!$C$3,"Y","N"))</f>
        <v>N</v>
      </c>
      <c r="C1571" s="56" t="s">
        <v>934</v>
      </c>
      <c r="D1571" s="56" t="s">
        <v>567</v>
      </c>
      <c r="E1571" s="56" t="s">
        <v>124</v>
      </c>
      <c r="F1571" s="56" t="s">
        <v>5786</v>
      </c>
      <c r="G1571" s="56" t="s">
        <v>938</v>
      </c>
      <c r="H1571" s="57">
        <v>44033</v>
      </c>
      <c r="I1571" s="56" t="s">
        <v>106</v>
      </c>
      <c r="J1571" s="56" t="s">
        <v>25</v>
      </c>
      <c r="K1571" s="56" t="s">
        <v>26</v>
      </c>
      <c r="L1571" s="56" t="s">
        <v>275</v>
      </c>
      <c r="M1571" s="56" t="s">
        <v>6473</v>
      </c>
      <c r="N1571" s="56" t="s">
        <v>6396</v>
      </c>
      <c r="O1571" s="56" t="s">
        <v>179</v>
      </c>
      <c r="P1571" s="56" t="s">
        <v>6397</v>
      </c>
      <c r="Q1571" s="56" t="s">
        <v>32</v>
      </c>
      <c r="R1571" s="56" t="s">
        <v>32</v>
      </c>
      <c r="S1571" s="56" t="s">
        <v>32</v>
      </c>
      <c r="T1571" s="56" t="s">
        <v>32</v>
      </c>
      <c r="U1571" s="56" t="s">
        <v>32</v>
      </c>
      <c r="V1571" s="56" t="s">
        <v>32</v>
      </c>
      <c r="W1571" s="2" t="str">
        <f t="shared" si="47"/>
        <v>GBFXSYStorage</v>
      </c>
    </row>
    <row r="1572" spans="1:23" s="2" customFormat="1" ht="14.45" customHeight="1">
      <c r="A1572" s="2" t="str">
        <f>+IF(B1572="N","",IF(COUNTIF(B:B,B1572)&gt;1,COUNTIF(B$3:B1572,B1572),""))</f>
        <v/>
      </c>
      <c r="B1572" s="2" t="str">
        <f>+IF(F1572="Detention",IF(G1572&amp;E1572='Import Demurrage Detention'!$G$2&amp;'Import Demurrage Detention'!$C$3,"Y","N"),IF(G1572&amp;E1572='Import Demurrage Detention'!$H$2&amp;'Import Demurrage Detention'!$C$3,"Y","N"))</f>
        <v>N</v>
      </c>
      <c r="C1572" s="56" t="s">
        <v>934</v>
      </c>
      <c r="D1572" s="56" t="s">
        <v>567</v>
      </c>
      <c r="E1572" s="56" t="s">
        <v>21</v>
      </c>
      <c r="F1572" s="56" t="s">
        <v>22</v>
      </c>
      <c r="G1572" s="56" t="s">
        <v>5372</v>
      </c>
      <c r="H1572" s="57">
        <v>44362</v>
      </c>
      <c r="I1572" s="56" t="s">
        <v>88</v>
      </c>
      <c r="J1572" s="56" t="s">
        <v>25</v>
      </c>
      <c r="K1572" s="56" t="s">
        <v>26</v>
      </c>
      <c r="L1572" s="56" t="s">
        <v>27</v>
      </c>
      <c r="M1572" s="56" t="s">
        <v>7770</v>
      </c>
      <c r="N1572" s="56" t="s">
        <v>936</v>
      </c>
      <c r="O1572" s="56" t="s">
        <v>137</v>
      </c>
      <c r="P1572" s="56" t="s">
        <v>7496</v>
      </c>
      <c r="Q1572" s="56" t="s">
        <v>32</v>
      </c>
      <c r="R1572" s="56" t="s">
        <v>32</v>
      </c>
      <c r="S1572" s="56" t="s">
        <v>32</v>
      </c>
      <c r="T1572" s="56" t="s">
        <v>32</v>
      </c>
      <c r="U1572" s="56" t="s">
        <v>32</v>
      </c>
      <c r="V1572" s="56" t="s">
        <v>32</v>
      </c>
      <c r="W1572" s="2" t="str">
        <f t="shared" si="47"/>
        <v>GBLPLNDetention</v>
      </c>
    </row>
    <row r="1573" spans="1:23" s="2" customFormat="1" ht="14.45" customHeight="1">
      <c r="A1573" s="2" t="str">
        <f>+IF(B1573="N","",IF(COUNTIF(B:B,B1573)&gt;1,COUNTIF(B$3:B1573,B1573),""))</f>
        <v/>
      </c>
      <c r="B1573" s="2" t="str">
        <f>+IF(F1573="Detention",IF(G1573&amp;E1573='Import Demurrage Detention'!$G$2&amp;'Import Demurrage Detention'!$C$3,"Y","N"),IF(G1573&amp;E1573='Import Demurrage Detention'!$H$2&amp;'Import Demurrage Detention'!$C$3,"Y","N"))</f>
        <v>N</v>
      </c>
      <c r="C1573" s="56" t="s">
        <v>934</v>
      </c>
      <c r="D1573" s="56" t="s">
        <v>567</v>
      </c>
      <c r="E1573" s="56" t="s">
        <v>21</v>
      </c>
      <c r="F1573" s="56" t="s">
        <v>22</v>
      </c>
      <c r="G1573" s="56" t="s">
        <v>5372</v>
      </c>
      <c r="H1573" s="57">
        <v>44362</v>
      </c>
      <c r="I1573" s="56" t="s">
        <v>88</v>
      </c>
      <c r="J1573" s="56" t="s">
        <v>25</v>
      </c>
      <c r="K1573" s="56" t="s">
        <v>64</v>
      </c>
      <c r="L1573" s="56" t="s">
        <v>27</v>
      </c>
      <c r="M1573" s="56" t="s">
        <v>7770</v>
      </c>
      <c r="N1573" s="56" t="s">
        <v>936</v>
      </c>
      <c r="O1573" s="56" t="s">
        <v>137</v>
      </c>
      <c r="P1573" s="56" t="s">
        <v>7496</v>
      </c>
      <c r="Q1573" s="56" t="s">
        <v>32</v>
      </c>
      <c r="R1573" s="56" t="s">
        <v>32</v>
      </c>
      <c r="S1573" s="56" t="s">
        <v>32</v>
      </c>
      <c r="T1573" s="56" t="s">
        <v>32</v>
      </c>
      <c r="U1573" s="56" t="s">
        <v>32</v>
      </c>
      <c r="V1573" s="56" t="s">
        <v>32</v>
      </c>
      <c r="W1573" s="2" t="str">
        <f t="shared" si="47"/>
        <v>GBLPLNDetention</v>
      </c>
    </row>
    <row r="1574" spans="1:23" s="2" customFormat="1" ht="14.45" customHeight="1">
      <c r="A1574" s="2" t="str">
        <f>+IF(B1574="N","",IF(COUNTIF(B:B,B1574)&gt;1,COUNTIF(B$3:B1574,B1574),""))</f>
        <v/>
      </c>
      <c r="B1574" s="2" t="str">
        <f>+IF(F1574="Detention",IF(G1574&amp;E1574='Import Demurrage Detention'!$G$2&amp;'Import Demurrage Detention'!$C$3,"Y","N"),IF(G1574&amp;E1574='Import Demurrage Detention'!$H$2&amp;'Import Demurrage Detention'!$C$3,"Y","N"))</f>
        <v>N</v>
      </c>
      <c r="C1574" s="56" t="s">
        <v>934</v>
      </c>
      <c r="D1574" s="56" t="s">
        <v>567</v>
      </c>
      <c r="E1574" s="56" t="s">
        <v>21</v>
      </c>
      <c r="F1574" s="56" t="s">
        <v>22</v>
      </c>
      <c r="G1574" s="56" t="s">
        <v>5372</v>
      </c>
      <c r="H1574" s="57">
        <v>44362</v>
      </c>
      <c r="I1574" s="56" t="s">
        <v>88</v>
      </c>
      <c r="J1574" s="56" t="s">
        <v>25</v>
      </c>
      <c r="K1574" s="56" t="s">
        <v>6328</v>
      </c>
      <c r="L1574" s="56" t="s">
        <v>27</v>
      </c>
      <c r="M1574" s="56" t="s">
        <v>7770</v>
      </c>
      <c r="N1574" s="56" t="s">
        <v>7497</v>
      </c>
      <c r="O1574" s="56" t="s">
        <v>137</v>
      </c>
      <c r="P1574" s="56" t="s">
        <v>7498</v>
      </c>
      <c r="Q1574" s="56" t="s">
        <v>32</v>
      </c>
      <c r="R1574" s="56" t="s">
        <v>32</v>
      </c>
      <c r="S1574" s="56" t="s">
        <v>32</v>
      </c>
      <c r="T1574" s="56" t="s">
        <v>32</v>
      </c>
      <c r="U1574" s="56" t="s">
        <v>32</v>
      </c>
      <c r="V1574" s="56" t="s">
        <v>32</v>
      </c>
      <c r="W1574" s="2" t="str">
        <f t="shared" si="47"/>
        <v>GBLPLNDetention</v>
      </c>
    </row>
    <row r="1575" spans="1:23" s="2" customFormat="1" ht="14.45" customHeight="1">
      <c r="A1575" s="2" t="str">
        <f>+IF(B1575="N","",IF(COUNTIF(B:B,B1575)&gt;1,COUNTIF(B$3:B1575,B1575),""))</f>
        <v/>
      </c>
      <c r="B1575" s="2" t="str">
        <f>+IF(F1575="Detention",IF(G1575&amp;E1575='Import Demurrage Detention'!$G$2&amp;'Import Demurrage Detention'!$C$3,"Y","N"),IF(G1575&amp;E1575='Import Demurrage Detention'!$H$2&amp;'Import Demurrage Detention'!$C$3,"Y","N"))</f>
        <v>N</v>
      </c>
      <c r="C1575" s="56" t="s">
        <v>934</v>
      </c>
      <c r="D1575" s="56" t="s">
        <v>567</v>
      </c>
      <c r="E1575" s="56" t="s">
        <v>21</v>
      </c>
      <c r="F1575" s="56" t="s">
        <v>22</v>
      </c>
      <c r="G1575" s="56" t="s">
        <v>5372</v>
      </c>
      <c r="H1575" s="57">
        <v>44362</v>
      </c>
      <c r="I1575" s="56" t="s">
        <v>88</v>
      </c>
      <c r="J1575" s="56" t="s">
        <v>25</v>
      </c>
      <c r="K1575" s="56" t="s">
        <v>55</v>
      </c>
      <c r="L1575" s="56" t="s">
        <v>27</v>
      </c>
      <c r="M1575" s="56" t="s">
        <v>7770</v>
      </c>
      <c r="N1575" s="56" t="s">
        <v>7497</v>
      </c>
      <c r="O1575" s="56" t="s">
        <v>137</v>
      </c>
      <c r="P1575" s="56" t="s">
        <v>7498</v>
      </c>
      <c r="Q1575" s="56" t="s">
        <v>32</v>
      </c>
      <c r="R1575" s="56" t="s">
        <v>32</v>
      </c>
      <c r="S1575" s="56" t="s">
        <v>32</v>
      </c>
      <c r="T1575" s="56" t="s">
        <v>32</v>
      </c>
      <c r="U1575" s="56" t="s">
        <v>32</v>
      </c>
      <c r="V1575" s="56" t="s">
        <v>32</v>
      </c>
      <c r="W1575" s="2" t="str">
        <f t="shared" si="47"/>
        <v>GBLPLNDetention</v>
      </c>
    </row>
    <row r="1576" spans="1:23" s="2" customFormat="1" ht="14.45" customHeight="1">
      <c r="A1576" s="2" t="str">
        <f>+IF(B1576="N","",IF(COUNTIF(B:B,B1576)&gt;1,COUNTIF(B$3:B1576,B1576),""))</f>
        <v/>
      </c>
      <c r="B1576" s="2" t="str">
        <f>+IF(F1576="Detention",IF(G1576&amp;E1576='Import Demurrage Detention'!$G$2&amp;'Import Demurrage Detention'!$C$3,"Y","N"),IF(G1576&amp;E1576='Import Demurrage Detention'!$H$2&amp;'Import Demurrage Detention'!$C$3,"Y","N"))</f>
        <v>N</v>
      </c>
      <c r="C1576" s="56" t="s">
        <v>934</v>
      </c>
      <c r="D1576" s="56" t="s">
        <v>567</v>
      </c>
      <c r="E1576" s="56" t="s">
        <v>21</v>
      </c>
      <c r="F1576" s="56" t="s">
        <v>5786</v>
      </c>
      <c r="G1576" s="56" t="s">
        <v>5372</v>
      </c>
      <c r="H1576" s="57">
        <v>44180</v>
      </c>
      <c r="I1576" s="56" t="s">
        <v>106</v>
      </c>
      <c r="J1576" s="56" t="s">
        <v>25</v>
      </c>
      <c r="K1576" s="56" t="s">
        <v>26</v>
      </c>
      <c r="L1576" s="56" t="s">
        <v>27</v>
      </c>
      <c r="M1576" s="56" t="s">
        <v>208</v>
      </c>
      <c r="N1576" s="56" t="s">
        <v>6541</v>
      </c>
      <c r="O1576" s="56" t="s">
        <v>32</v>
      </c>
      <c r="P1576" s="56" t="s">
        <v>32</v>
      </c>
      <c r="Q1576" s="56" t="s">
        <v>32</v>
      </c>
      <c r="R1576" s="56" t="s">
        <v>32</v>
      </c>
      <c r="S1576" s="56" t="s">
        <v>32</v>
      </c>
      <c r="T1576" s="56" t="s">
        <v>32</v>
      </c>
      <c r="U1576" s="56" t="s">
        <v>32</v>
      </c>
      <c r="V1576" s="56" t="s">
        <v>32</v>
      </c>
      <c r="W1576" s="2" t="str">
        <f t="shared" si="47"/>
        <v>GBLPLNStorage</v>
      </c>
    </row>
    <row r="1577" spans="1:23" s="2" customFormat="1" ht="14.45" customHeight="1">
      <c r="A1577" s="2" t="str">
        <f>+IF(B1577="N","",IF(COUNTIF(B:B,B1577)&gt;1,COUNTIF(B$3:B1577,B1577),""))</f>
        <v/>
      </c>
      <c r="B1577" s="2" t="str">
        <f>+IF(F1577="Detention",IF(G1577&amp;E1577='Import Demurrage Detention'!$G$2&amp;'Import Demurrage Detention'!$C$3,"Y","N"),IF(G1577&amp;E1577='Import Demurrage Detention'!$H$2&amp;'Import Demurrage Detention'!$C$3,"Y","N"))</f>
        <v>N</v>
      </c>
      <c r="C1577" s="56" t="s">
        <v>934</v>
      </c>
      <c r="D1577" s="56" t="s">
        <v>567</v>
      </c>
      <c r="E1577" s="56" t="s">
        <v>21</v>
      </c>
      <c r="F1577" s="56" t="s">
        <v>5786</v>
      </c>
      <c r="G1577" s="56" t="s">
        <v>5372</v>
      </c>
      <c r="H1577" s="57">
        <v>44180</v>
      </c>
      <c r="I1577" s="56" t="s">
        <v>106</v>
      </c>
      <c r="J1577" s="56" t="s">
        <v>25</v>
      </c>
      <c r="K1577" s="56" t="s">
        <v>64</v>
      </c>
      <c r="L1577" s="56" t="s">
        <v>27</v>
      </c>
      <c r="M1577" s="56" t="s">
        <v>208</v>
      </c>
      <c r="N1577" s="56" t="s">
        <v>6541</v>
      </c>
      <c r="O1577" s="56" t="s">
        <v>32</v>
      </c>
      <c r="P1577" s="56" t="s">
        <v>32</v>
      </c>
      <c r="Q1577" s="56" t="s">
        <v>32</v>
      </c>
      <c r="R1577" s="56" t="s">
        <v>32</v>
      </c>
      <c r="S1577" s="56" t="s">
        <v>32</v>
      </c>
      <c r="T1577" s="56" t="s">
        <v>32</v>
      </c>
      <c r="U1577" s="56" t="s">
        <v>32</v>
      </c>
      <c r="V1577" s="56" t="s">
        <v>32</v>
      </c>
      <c r="W1577" s="2" t="str">
        <f t="shared" si="47"/>
        <v>GBLPLNStorage</v>
      </c>
    </row>
    <row r="1578" spans="1:23" s="2" customFormat="1" ht="14.45" customHeight="1">
      <c r="A1578" s="2" t="str">
        <f>+IF(B1578="N","",IF(COUNTIF(B:B,B1578)&gt;1,COUNTIF(B$3:B1578,B1578),""))</f>
        <v/>
      </c>
      <c r="B1578" s="2" t="str">
        <f>+IF(F1578="Detention",IF(G1578&amp;E1578='Import Demurrage Detention'!$G$2&amp;'Import Demurrage Detention'!$C$3,"Y","N"),IF(G1578&amp;E1578='Import Demurrage Detention'!$H$2&amp;'Import Demurrage Detention'!$C$3,"Y","N"))</f>
        <v>N</v>
      </c>
      <c r="C1578" s="56" t="s">
        <v>934</v>
      </c>
      <c r="D1578" s="56" t="s">
        <v>567</v>
      </c>
      <c r="E1578" s="56" t="s">
        <v>21</v>
      </c>
      <c r="F1578" s="56" t="s">
        <v>5786</v>
      </c>
      <c r="G1578" s="56" t="s">
        <v>5372</v>
      </c>
      <c r="H1578" s="57">
        <v>44180</v>
      </c>
      <c r="I1578" s="56" t="s">
        <v>106</v>
      </c>
      <c r="J1578" s="56" t="s">
        <v>25</v>
      </c>
      <c r="K1578" s="56" t="s">
        <v>6328</v>
      </c>
      <c r="L1578" s="56" t="s">
        <v>27</v>
      </c>
      <c r="M1578" s="56" t="s">
        <v>208</v>
      </c>
      <c r="N1578" s="56" t="s">
        <v>937</v>
      </c>
      <c r="O1578" s="56" t="s">
        <v>32</v>
      </c>
      <c r="P1578" s="56" t="s">
        <v>32</v>
      </c>
      <c r="Q1578" s="56" t="s">
        <v>32</v>
      </c>
      <c r="R1578" s="56" t="s">
        <v>32</v>
      </c>
      <c r="S1578" s="56" t="s">
        <v>32</v>
      </c>
      <c r="T1578" s="56" t="s">
        <v>32</v>
      </c>
      <c r="U1578" s="56" t="s">
        <v>32</v>
      </c>
      <c r="V1578" s="56" t="s">
        <v>32</v>
      </c>
      <c r="W1578" s="2" t="str">
        <f t="shared" si="47"/>
        <v>GBLPLNStorage</v>
      </c>
    </row>
    <row r="1579" spans="1:23" s="2" customFormat="1" ht="14.45" customHeight="1">
      <c r="A1579" s="2" t="str">
        <f>+IF(B1579="N","",IF(COUNTIF(B:B,B1579)&gt;1,COUNTIF(B$3:B1579,B1579),""))</f>
        <v/>
      </c>
      <c r="B1579" s="2" t="str">
        <f>+IF(F1579="Detention",IF(G1579&amp;E1579='Import Demurrage Detention'!$G$2&amp;'Import Demurrage Detention'!$C$3,"Y","N"),IF(G1579&amp;E1579='Import Demurrage Detention'!$H$2&amp;'Import Demurrage Detention'!$C$3,"Y","N"))</f>
        <v>N</v>
      </c>
      <c r="C1579" s="56" t="s">
        <v>934</v>
      </c>
      <c r="D1579" s="56" t="s">
        <v>567</v>
      </c>
      <c r="E1579" s="56" t="s">
        <v>21</v>
      </c>
      <c r="F1579" s="56" t="s">
        <v>5786</v>
      </c>
      <c r="G1579" s="56" t="s">
        <v>5372</v>
      </c>
      <c r="H1579" s="57">
        <v>44180</v>
      </c>
      <c r="I1579" s="56" t="s">
        <v>106</v>
      </c>
      <c r="J1579" s="56" t="s">
        <v>25</v>
      </c>
      <c r="K1579" s="56" t="s">
        <v>55</v>
      </c>
      <c r="L1579" s="56" t="s">
        <v>27</v>
      </c>
      <c r="M1579" s="56" t="s">
        <v>208</v>
      </c>
      <c r="N1579" s="56" t="s">
        <v>937</v>
      </c>
      <c r="O1579" s="56" t="s">
        <v>32</v>
      </c>
      <c r="P1579" s="56" t="s">
        <v>32</v>
      </c>
      <c r="Q1579" s="56" t="s">
        <v>32</v>
      </c>
      <c r="R1579" s="56" t="s">
        <v>32</v>
      </c>
      <c r="S1579" s="56" t="s">
        <v>32</v>
      </c>
      <c r="T1579" s="56" t="s">
        <v>32</v>
      </c>
      <c r="U1579" s="56" t="s">
        <v>32</v>
      </c>
      <c r="V1579" s="56" t="s">
        <v>32</v>
      </c>
      <c r="W1579" s="2" t="str">
        <f t="shared" si="47"/>
        <v>GBLPLNStorage</v>
      </c>
    </row>
    <row r="1580" spans="1:23" s="2" customFormat="1" ht="14.45" customHeight="1">
      <c r="A1580" s="2" t="str">
        <f>+IF(B1580="N","",IF(COUNTIF(B:B,B1580)&gt;1,COUNTIF(B$3:B1580,B1580),""))</f>
        <v/>
      </c>
      <c r="B1580" s="2" t="str">
        <f>+IF(F1580="Detention",IF(G1580&amp;E1580='Import Demurrage Detention'!$G$2&amp;'Import Demurrage Detention'!$C$3,"Y","N"),IF(G1580&amp;E1580='Import Demurrage Detention'!$H$2&amp;'Import Demurrage Detention'!$C$3,"Y","N"))</f>
        <v>N</v>
      </c>
      <c r="C1580" s="56" t="s">
        <v>934</v>
      </c>
      <c r="D1580" s="56" t="s">
        <v>567</v>
      </c>
      <c r="E1580" s="56" t="s">
        <v>21</v>
      </c>
      <c r="F1580" s="56" t="s">
        <v>5786</v>
      </c>
      <c r="G1580" s="56" t="s">
        <v>5401</v>
      </c>
      <c r="H1580" s="57">
        <v>44180</v>
      </c>
      <c r="I1580" s="56" t="s">
        <v>81</v>
      </c>
      <c r="J1580" s="56" t="s">
        <v>25</v>
      </c>
      <c r="K1580" s="56" t="s">
        <v>26</v>
      </c>
      <c r="L1580" s="56" t="s">
        <v>27</v>
      </c>
      <c r="M1580" s="56" t="s">
        <v>370</v>
      </c>
      <c r="N1580" s="56" t="s">
        <v>6488</v>
      </c>
      <c r="O1580" s="56" t="s">
        <v>134</v>
      </c>
      <c r="P1580" s="56" t="s">
        <v>6489</v>
      </c>
      <c r="Q1580" s="56" t="s">
        <v>179</v>
      </c>
      <c r="R1580" s="56" t="s">
        <v>6541</v>
      </c>
      <c r="S1580" s="56" t="s">
        <v>32</v>
      </c>
      <c r="T1580" s="56" t="s">
        <v>32</v>
      </c>
      <c r="U1580" s="56" t="s">
        <v>32</v>
      </c>
      <c r="V1580" s="56" t="s">
        <v>32</v>
      </c>
      <c r="W1580" s="2" t="str">
        <f t="shared" si="47"/>
        <v>GBSOUNStorage</v>
      </c>
    </row>
    <row r="1581" spans="1:23" s="2" customFormat="1" ht="14.45" customHeight="1">
      <c r="A1581" s="2" t="str">
        <f>+IF(B1581="N","",IF(COUNTIF(B:B,B1581)&gt;1,COUNTIF(B$3:B1581,B1581),""))</f>
        <v/>
      </c>
      <c r="B1581" s="2" t="str">
        <f>+IF(F1581="Detention",IF(G1581&amp;E1581='Import Demurrage Detention'!$G$2&amp;'Import Demurrage Detention'!$C$3,"Y","N"),IF(G1581&amp;E1581='Import Demurrage Detention'!$H$2&amp;'Import Demurrage Detention'!$C$3,"Y","N"))</f>
        <v>N</v>
      </c>
      <c r="C1581" s="56" t="s">
        <v>934</v>
      </c>
      <c r="D1581" s="56" t="s">
        <v>567</v>
      </c>
      <c r="E1581" s="56" t="s">
        <v>21</v>
      </c>
      <c r="F1581" s="56" t="s">
        <v>5786</v>
      </c>
      <c r="G1581" s="56" t="s">
        <v>5401</v>
      </c>
      <c r="H1581" s="57">
        <v>44180</v>
      </c>
      <c r="I1581" s="56" t="s">
        <v>81</v>
      </c>
      <c r="J1581" s="56" t="s">
        <v>25</v>
      </c>
      <c r="K1581" s="56" t="s">
        <v>64</v>
      </c>
      <c r="L1581" s="56" t="s">
        <v>27</v>
      </c>
      <c r="M1581" s="56" t="s">
        <v>370</v>
      </c>
      <c r="N1581" s="56" t="s">
        <v>6488</v>
      </c>
      <c r="O1581" s="56" t="s">
        <v>134</v>
      </c>
      <c r="P1581" s="56" t="s">
        <v>6489</v>
      </c>
      <c r="Q1581" s="56" t="s">
        <v>179</v>
      </c>
      <c r="R1581" s="56" t="s">
        <v>6541</v>
      </c>
      <c r="S1581" s="56" t="s">
        <v>32</v>
      </c>
      <c r="T1581" s="56" t="s">
        <v>32</v>
      </c>
      <c r="U1581" s="56" t="s">
        <v>32</v>
      </c>
      <c r="V1581" s="56" t="s">
        <v>32</v>
      </c>
      <c r="W1581" s="2" t="str">
        <f t="shared" si="47"/>
        <v>GBSOUNStorage</v>
      </c>
    </row>
    <row r="1582" spans="1:23" s="2" customFormat="1" ht="14.45" customHeight="1">
      <c r="A1582" s="2" t="str">
        <f>+IF(B1582="N","",IF(COUNTIF(B:B,B1582)&gt;1,COUNTIF(B$3:B1582,B1582),""))</f>
        <v/>
      </c>
      <c r="B1582" s="2" t="str">
        <f>+IF(F1582="Detention",IF(G1582&amp;E1582='Import Demurrage Detention'!$G$2&amp;'Import Demurrage Detention'!$C$3,"Y","N"),IF(G1582&amp;E1582='Import Demurrage Detention'!$H$2&amp;'Import Demurrage Detention'!$C$3,"Y","N"))</f>
        <v>N</v>
      </c>
      <c r="C1582" s="56" t="s">
        <v>934</v>
      </c>
      <c r="D1582" s="56" t="s">
        <v>567</v>
      </c>
      <c r="E1582" s="56" t="s">
        <v>21</v>
      </c>
      <c r="F1582" s="56" t="s">
        <v>5786</v>
      </c>
      <c r="G1582" s="56" t="s">
        <v>5401</v>
      </c>
      <c r="H1582" s="57">
        <v>44180</v>
      </c>
      <c r="I1582" s="56" t="s">
        <v>81</v>
      </c>
      <c r="J1582" s="56" t="s">
        <v>25</v>
      </c>
      <c r="K1582" s="56" t="s">
        <v>6328</v>
      </c>
      <c r="L1582" s="56" t="s">
        <v>27</v>
      </c>
      <c r="M1582" s="56" t="s">
        <v>370</v>
      </c>
      <c r="N1582" s="56" t="s">
        <v>6489</v>
      </c>
      <c r="O1582" s="56" t="s">
        <v>134</v>
      </c>
      <c r="P1582" s="56" t="s">
        <v>7496</v>
      </c>
      <c r="Q1582" s="56" t="s">
        <v>179</v>
      </c>
      <c r="R1582" s="56" t="s">
        <v>937</v>
      </c>
      <c r="S1582" s="56" t="s">
        <v>32</v>
      </c>
      <c r="T1582" s="56" t="s">
        <v>32</v>
      </c>
      <c r="U1582" s="56" t="s">
        <v>32</v>
      </c>
      <c r="V1582" s="56" t="s">
        <v>32</v>
      </c>
      <c r="W1582" s="2" t="str">
        <f t="shared" si="47"/>
        <v>GBSOUNStorage</v>
      </c>
    </row>
    <row r="1583" spans="1:23" s="2" customFormat="1" ht="14.45" customHeight="1">
      <c r="A1583" s="2" t="str">
        <f>+IF(B1583="N","",IF(COUNTIF(B:B,B1583)&gt;1,COUNTIF(B$3:B1583,B1583),""))</f>
        <v/>
      </c>
      <c r="B1583" s="2" t="str">
        <f>+IF(F1583="Detention",IF(G1583&amp;E1583='Import Demurrage Detention'!$G$2&amp;'Import Demurrage Detention'!$C$3,"Y","N"),IF(G1583&amp;E1583='Import Demurrage Detention'!$H$2&amp;'Import Demurrage Detention'!$C$3,"Y","N"))</f>
        <v>N</v>
      </c>
      <c r="C1583" s="56" t="s">
        <v>934</v>
      </c>
      <c r="D1583" s="56" t="s">
        <v>567</v>
      </c>
      <c r="E1583" s="56" t="s">
        <v>21</v>
      </c>
      <c r="F1583" s="56" t="s">
        <v>5786</v>
      </c>
      <c r="G1583" s="56" t="s">
        <v>5401</v>
      </c>
      <c r="H1583" s="57">
        <v>44180</v>
      </c>
      <c r="I1583" s="56" t="s">
        <v>81</v>
      </c>
      <c r="J1583" s="56" t="s">
        <v>25</v>
      </c>
      <c r="K1583" s="56" t="s">
        <v>55</v>
      </c>
      <c r="L1583" s="56" t="s">
        <v>27</v>
      </c>
      <c r="M1583" s="56" t="s">
        <v>370</v>
      </c>
      <c r="N1583" s="56" t="s">
        <v>6489</v>
      </c>
      <c r="O1583" s="56" t="s">
        <v>134</v>
      </c>
      <c r="P1583" s="56" t="s">
        <v>7496</v>
      </c>
      <c r="Q1583" s="56" t="s">
        <v>179</v>
      </c>
      <c r="R1583" s="56" t="s">
        <v>937</v>
      </c>
      <c r="S1583" s="56" t="s">
        <v>32</v>
      </c>
      <c r="T1583" s="56" t="s">
        <v>32</v>
      </c>
      <c r="U1583" s="56" t="s">
        <v>32</v>
      </c>
      <c r="V1583" s="56" t="s">
        <v>32</v>
      </c>
      <c r="W1583" s="2" t="str">
        <f t="shared" si="47"/>
        <v>GBSOUNStorage</v>
      </c>
    </row>
    <row r="1584" spans="1:23" s="2" customFormat="1" ht="14.45" customHeight="1">
      <c r="A1584" s="2" t="str">
        <f>+IF(B1584="N","",IF(COUNTIF(B:B,B1584)&gt;1,COUNTIF(B$3:B1584,B1584),""))</f>
        <v/>
      </c>
      <c r="B1584" s="2" t="str">
        <f>+IF(F1584="Detention",IF(G1584&amp;E1584='Import Demurrage Detention'!$G$2&amp;'Import Demurrage Detention'!$C$3,"Y","N"),IF(G1584&amp;E1584='Import Demurrage Detention'!$H$2&amp;'Import Demurrage Detention'!$C$3,"Y","N"))</f>
        <v>N</v>
      </c>
      <c r="C1584" s="56" t="s">
        <v>934</v>
      </c>
      <c r="D1584" s="56" t="s">
        <v>567</v>
      </c>
      <c r="E1584" s="56" t="s">
        <v>21</v>
      </c>
      <c r="F1584" s="56" t="s">
        <v>5786</v>
      </c>
      <c r="G1584" s="56" t="s">
        <v>5408</v>
      </c>
      <c r="H1584" s="57">
        <v>44180</v>
      </c>
      <c r="I1584" s="56" t="s">
        <v>81</v>
      </c>
      <c r="J1584" s="56" t="s">
        <v>25</v>
      </c>
      <c r="K1584" s="56" t="s">
        <v>26</v>
      </c>
      <c r="L1584" s="56" t="s">
        <v>27</v>
      </c>
      <c r="M1584" s="56" t="s">
        <v>370</v>
      </c>
      <c r="N1584" s="56" t="s">
        <v>6488</v>
      </c>
      <c r="O1584" s="56" t="s">
        <v>134</v>
      </c>
      <c r="P1584" s="56" t="s">
        <v>6489</v>
      </c>
      <c r="Q1584" s="56" t="s">
        <v>179</v>
      </c>
      <c r="R1584" s="56" t="s">
        <v>6541</v>
      </c>
      <c r="S1584" s="56" t="s">
        <v>32</v>
      </c>
      <c r="T1584" s="56" t="s">
        <v>32</v>
      </c>
      <c r="U1584" s="56" t="s">
        <v>32</v>
      </c>
      <c r="V1584" s="56" t="s">
        <v>32</v>
      </c>
      <c r="W1584" s="2" t="str">
        <f t="shared" si="47"/>
        <v>GBTBYNStorage</v>
      </c>
    </row>
    <row r="1585" spans="1:23" s="2" customFormat="1" ht="14.45" customHeight="1">
      <c r="A1585" s="2" t="str">
        <f>+IF(B1585="N","",IF(COUNTIF(B:B,B1585)&gt;1,COUNTIF(B$3:B1585,B1585),""))</f>
        <v/>
      </c>
      <c r="B1585" s="2" t="str">
        <f>+IF(F1585="Detention",IF(G1585&amp;E1585='Import Demurrage Detention'!$G$2&amp;'Import Demurrage Detention'!$C$3,"Y","N"),IF(G1585&amp;E1585='Import Demurrage Detention'!$H$2&amp;'Import Demurrage Detention'!$C$3,"Y","N"))</f>
        <v>N</v>
      </c>
      <c r="C1585" s="56" t="s">
        <v>934</v>
      </c>
      <c r="D1585" s="56" t="s">
        <v>567</v>
      </c>
      <c r="E1585" s="56" t="s">
        <v>21</v>
      </c>
      <c r="F1585" s="56" t="s">
        <v>5786</v>
      </c>
      <c r="G1585" s="56" t="s">
        <v>5408</v>
      </c>
      <c r="H1585" s="57">
        <v>44180</v>
      </c>
      <c r="I1585" s="56" t="s">
        <v>81</v>
      </c>
      <c r="J1585" s="56" t="s">
        <v>25</v>
      </c>
      <c r="K1585" s="56" t="s">
        <v>64</v>
      </c>
      <c r="L1585" s="56" t="s">
        <v>27</v>
      </c>
      <c r="M1585" s="56" t="s">
        <v>370</v>
      </c>
      <c r="N1585" s="56" t="s">
        <v>6488</v>
      </c>
      <c r="O1585" s="56" t="s">
        <v>134</v>
      </c>
      <c r="P1585" s="56" t="s">
        <v>6489</v>
      </c>
      <c r="Q1585" s="56" t="s">
        <v>179</v>
      </c>
      <c r="R1585" s="56" t="s">
        <v>6541</v>
      </c>
      <c r="S1585" s="56" t="s">
        <v>32</v>
      </c>
      <c r="T1585" s="56" t="s">
        <v>32</v>
      </c>
      <c r="U1585" s="56" t="s">
        <v>32</v>
      </c>
      <c r="V1585" s="56" t="s">
        <v>32</v>
      </c>
      <c r="W1585" s="2" t="str">
        <f t="shared" si="47"/>
        <v>GBTBYNStorage</v>
      </c>
    </row>
    <row r="1586" spans="1:23" s="2" customFormat="1" ht="14.45" customHeight="1">
      <c r="A1586" s="2" t="str">
        <f>+IF(B1586="N","",IF(COUNTIF(B:B,B1586)&gt;1,COUNTIF(B$3:B1586,B1586),""))</f>
        <v/>
      </c>
      <c r="B1586" s="2" t="str">
        <f>+IF(F1586="Detention",IF(G1586&amp;E1586='Import Demurrage Detention'!$G$2&amp;'Import Demurrage Detention'!$C$3,"Y","N"),IF(G1586&amp;E1586='Import Demurrage Detention'!$H$2&amp;'Import Demurrage Detention'!$C$3,"Y","N"))</f>
        <v>N</v>
      </c>
      <c r="C1586" s="56" t="s">
        <v>934</v>
      </c>
      <c r="D1586" s="56" t="s">
        <v>567</v>
      </c>
      <c r="E1586" s="56" t="s">
        <v>21</v>
      </c>
      <c r="F1586" s="56" t="s">
        <v>5786</v>
      </c>
      <c r="G1586" s="56" t="s">
        <v>5408</v>
      </c>
      <c r="H1586" s="57">
        <v>44180</v>
      </c>
      <c r="I1586" s="56" t="s">
        <v>81</v>
      </c>
      <c r="J1586" s="56" t="s">
        <v>25</v>
      </c>
      <c r="K1586" s="56" t="s">
        <v>6328</v>
      </c>
      <c r="L1586" s="56" t="s">
        <v>27</v>
      </c>
      <c r="M1586" s="56" t="s">
        <v>370</v>
      </c>
      <c r="N1586" s="56" t="s">
        <v>6489</v>
      </c>
      <c r="O1586" s="56" t="s">
        <v>134</v>
      </c>
      <c r="P1586" s="56" t="s">
        <v>7496</v>
      </c>
      <c r="Q1586" s="56" t="s">
        <v>179</v>
      </c>
      <c r="R1586" s="56" t="s">
        <v>937</v>
      </c>
      <c r="S1586" s="56" t="s">
        <v>32</v>
      </c>
      <c r="T1586" s="56" t="s">
        <v>32</v>
      </c>
      <c r="U1586" s="56" t="s">
        <v>32</v>
      </c>
      <c r="V1586" s="56" t="s">
        <v>32</v>
      </c>
      <c r="W1586" s="2" t="str">
        <f t="shared" si="47"/>
        <v>GBTBYNStorage</v>
      </c>
    </row>
    <row r="1587" spans="1:23" s="2" customFormat="1" ht="14.45" customHeight="1">
      <c r="A1587" s="2" t="str">
        <f>+IF(B1587="N","",IF(COUNTIF(B:B,B1587)&gt;1,COUNTIF(B$3:B1587,B1587),""))</f>
        <v/>
      </c>
      <c r="B1587" s="2" t="str">
        <f>+IF(F1587="Detention",IF(G1587&amp;E1587='Import Demurrage Detention'!$G$2&amp;'Import Demurrage Detention'!$C$3,"Y","N"),IF(G1587&amp;E1587='Import Demurrage Detention'!$H$2&amp;'Import Demurrage Detention'!$C$3,"Y","N"))</f>
        <v>N</v>
      </c>
      <c r="C1587" s="56" t="s">
        <v>934</v>
      </c>
      <c r="D1587" s="56" t="s">
        <v>567</v>
      </c>
      <c r="E1587" s="56" t="s">
        <v>21</v>
      </c>
      <c r="F1587" s="56" t="s">
        <v>5786</v>
      </c>
      <c r="G1587" s="56" t="s">
        <v>5408</v>
      </c>
      <c r="H1587" s="57">
        <v>44180</v>
      </c>
      <c r="I1587" s="56" t="s">
        <v>81</v>
      </c>
      <c r="J1587" s="56" t="s">
        <v>25</v>
      </c>
      <c r="K1587" s="56" t="s">
        <v>55</v>
      </c>
      <c r="L1587" s="56" t="s">
        <v>27</v>
      </c>
      <c r="M1587" s="56" t="s">
        <v>370</v>
      </c>
      <c r="N1587" s="56" t="s">
        <v>6489</v>
      </c>
      <c r="O1587" s="56" t="s">
        <v>134</v>
      </c>
      <c r="P1587" s="56" t="s">
        <v>7496</v>
      </c>
      <c r="Q1587" s="56" t="s">
        <v>179</v>
      </c>
      <c r="R1587" s="56" t="s">
        <v>937</v>
      </c>
      <c r="S1587" s="56" t="s">
        <v>32</v>
      </c>
      <c r="T1587" s="56" t="s">
        <v>32</v>
      </c>
      <c r="U1587" s="56" t="s">
        <v>32</v>
      </c>
      <c r="V1587" s="56" t="s">
        <v>32</v>
      </c>
      <c r="W1587" s="2" t="str">
        <f t="shared" si="47"/>
        <v>GBTBYNStorage</v>
      </c>
    </row>
    <row r="1588" spans="1:23" s="2" customFormat="1" ht="14.45" customHeight="1">
      <c r="A1588" s="2" t="str">
        <f>+IF(B1588="N","",IF(COUNTIF(B:B,B1588)&gt;1,COUNTIF(B$3:B1588,B1588),""))</f>
        <v/>
      </c>
      <c r="B1588" s="2" t="str">
        <f>+IF(F1588="Detention",IF(G1588&amp;E1588='Import Demurrage Detention'!$G$2&amp;'Import Demurrage Detention'!$C$3,"Y","N"),IF(G1588&amp;E1588='Import Demurrage Detention'!$H$2&amp;'Import Demurrage Detention'!$C$3,"Y","N"))</f>
        <v>N</v>
      </c>
      <c r="C1588" s="56" t="s">
        <v>934</v>
      </c>
      <c r="D1588" s="56" t="s">
        <v>567</v>
      </c>
      <c r="E1588" s="56" t="s">
        <v>124</v>
      </c>
      <c r="F1588" s="56" t="s">
        <v>5786</v>
      </c>
      <c r="G1588" s="56" t="s">
        <v>938</v>
      </c>
      <c r="H1588" s="57">
        <v>44180</v>
      </c>
      <c r="I1588" s="56" t="s">
        <v>106</v>
      </c>
      <c r="J1588" s="56" t="s">
        <v>25</v>
      </c>
      <c r="K1588" s="56" t="s">
        <v>6328</v>
      </c>
      <c r="L1588" s="56" t="s">
        <v>6472</v>
      </c>
      <c r="M1588" s="56" t="s">
        <v>134</v>
      </c>
      <c r="N1588" s="56" t="s">
        <v>7496</v>
      </c>
      <c r="O1588" s="56" t="s">
        <v>179</v>
      </c>
      <c r="P1588" s="56" t="s">
        <v>937</v>
      </c>
      <c r="Q1588" s="56" t="s">
        <v>32</v>
      </c>
      <c r="R1588" s="56" t="s">
        <v>32</v>
      </c>
      <c r="S1588" s="56" t="s">
        <v>32</v>
      </c>
      <c r="T1588" s="56" t="s">
        <v>32</v>
      </c>
      <c r="U1588" s="56" t="s">
        <v>32</v>
      </c>
      <c r="V1588" s="56" t="s">
        <v>32</v>
      </c>
      <c r="W1588" s="2" t="str">
        <f t="shared" si="47"/>
        <v>GBFXSYStorage</v>
      </c>
    </row>
    <row r="1589" spans="1:23" s="2" customFormat="1" ht="14.45" customHeight="1">
      <c r="A1589" s="2" t="str">
        <f>+IF(B1589="N","",IF(COUNTIF(B:B,B1589)&gt;1,COUNTIF(B$3:B1589,B1589),""))</f>
        <v/>
      </c>
      <c r="B1589" s="2" t="str">
        <f>+IF(F1589="Detention",IF(G1589&amp;E1589='Import Demurrage Detention'!$G$2&amp;'Import Demurrage Detention'!$C$3,"Y","N"),IF(G1589&amp;E1589='Import Demurrage Detention'!$H$2&amp;'Import Demurrage Detention'!$C$3,"Y","N"))</f>
        <v>N</v>
      </c>
      <c r="C1589" s="56" t="s">
        <v>934</v>
      </c>
      <c r="D1589" s="56" t="s">
        <v>567</v>
      </c>
      <c r="E1589" s="56" t="s">
        <v>124</v>
      </c>
      <c r="F1589" s="56" t="s">
        <v>5786</v>
      </c>
      <c r="G1589" s="56" t="s">
        <v>938</v>
      </c>
      <c r="H1589" s="57">
        <v>44180</v>
      </c>
      <c r="I1589" s="56" t="s">
        <v>106</v>
      </c>
      <c r="J1589" s="56" t="s">
        <v>25</v>
      </c>
      <c r="K1589" s="56" t="s">
        <v>26</v>
      </c>
      <c r="L1589" s="56" t="s">
        <v>6472</v>
      </c>
      <c r="M1589" s="56" t="s">
        <v>134</v>
      </c>
      <c r="N1589" s="56" t="s">
        <v>6489</v>
      </c>
      <c r="O1589" s="56" t="s">
        <v>179</v>
      </c>
      <c r="P1589" s="56" t="s">
        <v>6541</v>
      </c>
      <c r="Q1589" s="56" t="s">
        <v>32</v>
      </c>
      <c r="R1589" s="56" t="s">
        <v>32</v>
      </c>
      <c r="S1589" s="56" t="s">
        <v>32</v>
      </c>
      <c r="T1589" s="56" t="s">
        <v>32</v>
      </c>
      <c r="U1589" s="56" t="s">
        <v>32</v>
      </c>
      <c r="V1589" s="56" t="s">
        <v>32</v>
      </c>
      <c r="W1589" s="2" t="str">
        <f t="shared" si="47"/>
        <v>GBFXSYStorage</v>
      </c>
    </row>
    <row r="1590" spans="1:23" s="2" customFormat="1" ht="14.45" customHeight="1">
      <c r="A1590" s="2" t="str">
        <f>+IF(B1590="N","",IF(COUNTIF(B:B,B1590)&gt;1,COUNTIF(B$3:B1590,B1590),""))</f>
        <v/>
      </c>
      <c r="B1590" s="2" t="str">
        <f>+IF(F1590="Detention",IF(G1590&amp;E1590='Import Demurrage Detention'!$G$2&amp;'Import Demurrage Detention'!$C$3,"Y","N"),IF(G1590&amp;E1590='Import Demurrage Detention'!$H$2&amp;'Import Demurrage Detention'!$C$3,"Y","N"))</f>
        <v>N</v>
      </c>
      <c r="C1590" s="56" t="s">
        <v>939</v>
      </c>
      <c r="D1590" s="56" t="s">
        <v>49</v>
      </c>
      <c r="E1590" s="56" t="s">
        <v>21</v>
      </c>
      <c r="F1590" s="56" t="s">
        <v>22</v>
      </c>
      <c r="G1590" s="56" t="s">
        <v>940</v>
      </c>
      <c r="H1590" s="57">
        <v>44362</v>
      </c>
      <c r="I1590" s="56" t="s">
        <v>94</v>
      </c>
      <c r="J1590" s="56" t="s">
        <v>25</v>
      </c>
      <c r="K1590" s="56" t="s">
        <v>26</v>
      </c>
      <c r="L1590" s="56" t="s">
        <v>27</v>
      </c>
      <c r="M1590" s="56" t="s">
        <v>7899</v>
      </c>
      <c r="N1590" s="56" t="s">
        <v>190</v>
      </c>
      <c r="O1590" s="56" t="s">
        <v>108</v>
      </c>
      <c r="P1590" s="56" t="s">
        <v>394</v>
      </c>
      <c r="Q1590" s="56" t="s">
        <v>32</v>
      </c>
      <c r="R1590" s="56" t="s">
        <v>32</v>
      </c>
      <c r="S1590" s="56" t="s">
        <v>32</v>
      </c>
      <c r="T1590" s="56" t="s">
        <v>32</v>
      </c>
      <c r="U1590" s="56" t="s">
        <v>32</v>
      </c>
      <c r="V1590" s="56" t="s">
        <v>32</v>
      </c>
      <c r="W1590" s="2" t="str">
        <f t="shared" si="47"/>
        <v>UYMVDNDetention</v>
      </c>
    </row>
    <row r="1591" spans="1:23" s="2" customFormat="1" ht="14.45" customHeight="1">
      <c r="A1591" s="2" t="str">
        <f>+IF(B1591="N","",IF(COUNTIF(B:B,B1591)&gt;1,COUNTIF(B$3:B1591,B1591),""))</f>
        <v/>
      </c>
      <c r="B1591" s="2" t="str">
        <f>+IF(F1591="Detention",IF(G1591&amp;E1591='Import Demurrage Detention'!$G$2&amp;'Import Demurrage Detention'!$C$3,"Y","N"),IF(G1591&amp;E1591='Import Demurrage Detention'!$H$2&amp;'Import Demurrage Detention'!$C$3,"Y","N"))</f>
        <v>N</v>
      </c>
      <c r="C1591" s="56" t="s">
        <v>939</v>
      </c>
      <c r="D1591" s="56" t="s">
        <v>49</v>
      </c>
      <c r="E1591" s="56" t="s">
        <v>21</v>
      </c>
      <c r="F1591" s="56" t="s">
        <v>22</v>
      </c>
      <c r="G1591" s="56" t="s">
        <v>940</v>
      </c>
      <c r="H1591" s="57">
        <v>44362</v>
      </c>
      <c r="I1591" s="56" t="s">
        <v>94</v>
      </c>
      <c r="J1591" s="56" t="s">
        <v>25</v>
      </c>
      <c r="K1591" s="56" t="s">
        <v>33</v>
      </c>
      <c r="L1591" s="56" t="s">
        <v>27</v>
      </c>
      <c r="M1591" s="56" t="s">
        <v>7899</v>
      </c>
      <c r="N1591" s="56" t="s">
        <v>337</v>
      </c>
      <c r="O1591" s="56" t="s">
        <v>108</v>
      </c>
      <c r="P1591" s="56" t="s">
        <v>546</v>
      </c>
      <c r="Q1591" s="56" t="s">
        <v>32</v>
      </c>
      <c r="R1591" s="56" t="s">
        <v>32</v>
      </c>
      <c r="S1591" s="56" t="s">
        <v>32</v>
      </c>
      <c r="T1591" s="56" t="s">
        <v>32</v>
      </c>
      <c r="U1591" s="56" t="s">
        <v>32</v>
      </c>
      <c r="V1591" s="56" t="s">
        <v>32</v>
      </c>
      <c r="W1591" s="2" t="str">
        <f t="shared" si="47"/>
        <v>UYMVDNDetention</v>
      </c>
    </row>
    <row r="1592" spans="1:23" s="2" customFormat="1" ht="14.45" customHeight="1">
      <c r="A1592" s="2" t="str">
        <f>+IF(B1592="N","",IF(COUNTIF(B:B,B1592)&gt;1,COUNTIF(B$3:B1592,B1592),""))</f>
        <v/>
      </c>
      <c r="B1592" s="2" t="str">
        <f>+IF(F1592="Detention",IF(G1592&amp;E1592='Import Demurrage Detention'!$G$2&amp;'Import Demurrage Detention'!$C$3,"Y","N"),IF(G1592&amp;E1592='Import Demurrage Detention'!$H$2&amp;'Import Demurrage Detention'!$C$3,"Y","N"))</f>
        <v>N</v>
      </c>
      <c r="C1592" s="56" t="s">
        <v>939</v>
      </c>
      <c r="D1592" s="56" t="s">
        <v>49</v>
      </c>
      <c r="E1592" s="56" t="s">
        <v>21</v>
      </c>
      <c r="F1592" s="56" t="s">
        <v>22</v>
      </c>
      <c r="G1592" s="56" t="s">
        <v>940</v>
      </c>
      <c r="H1592" s="57">
        <v>44362</v>
      </c>
      <c r="I1592" s="56" t="s">
        <v>94</v>
      </c>
      <c r="J1592" s="56" t="s">
        <v>25</v>
      </c>
      <c r="K1592" s="56" t="s">
        <v>55</v>
      </c>
      <c r="L1592" s="56" t="s">
        <v>27</v>
      </c>
      <c r="M1592" s="56" t="s">
        <v>7899</v>
      </c>
      <c r="N1592" s="56" t="s">
        <v>337</v>
      </c>
      <c r="O1592" s="56" t="s">
        <v>108</v>
      </c>
      <c r="P1592" s="56" t="s">
        <v>546</v>
      </c>
      <c r="Q1592" s="56" t="s">
        <v>32</v>
      </c>
      <c r="R1592" s="56" t="s">
        <v>32</v>
      </c>
      <c r="S1592" s="56" t="s">
        <v>32</v>
      </c>
      <c r="T1592" s="56" t="s">
        <v>32</v>
      </c>
      <c r="U1592" s="56" t="s">
        <v>32</v>
      </c>
      <c r="V1592" s="56" t="s">
        <v>32</v>
      </c>
      <c r="W1592" s="2" t="str">
        <f t="shared" si="47"/>
        <v>UYMVDNDetention</v>
      </c>
    </row>
    <row r="1593" spans="1:23" s="2" customFormat="1" ht="14.45" customHeight="1">
      <c r="A1593" s="2" t="str">
        <f>+IF(B1593="N","",IF(COUNTIF(B:B,B1593)&gt;1,COUNTIF(B$3:B1593,B1593),""))</f>
        <v/>
      </c>
      <c r="B1593" s="2" t="str">
        <f>+IF(F1593="Detention",IF(G1593&amp;E1593='Import Demurrage Detention'!$G$2&amp;'Import Demurrage Detention'!$C$3,"Y","N"),IF(G1593&amp;E1593='Import Demurrage Detention'!$H$2&amp;'Import Demurrage Detention'!$C$3,"Y","N"))</f>
        <v>N</v>
      </c>
      <c r="C1593" s="56" t="s">
        <v>5811</v>
      </c>
      <c r="D1593" s="56" t="s">
        <v>5795</v>
      </c>
      <c r="E1593" s="56" t="s">
        <v>21</v>
      </c>
      <c r="F1593" s="56" t="s">
        <v>22</v>
      </c>
      <c r="G1593" s="56" t="s">
        <v>5732</v>
      </c>
      <c r="H1593" s="57">
        <v>44362</v>
      </c>
      <c r="I1593" s="56" t="s">
        <v>61</v>
      </c>
      <c r="J1593" s="56" t="s">
        <v>25</v>
      </c>
      <c r="K1593" s="56" t="s">
        <v>26</v>
      </c>
      <c r="L1593" s="56" t="s">
        <v>27</v>
      </c>
      <c r="M1593" s="56" t="s">
        <v>199</v>
      </c>
      <c r="N1593" s="56" t="s">
        <v>330</v>
      </c>
      <c r="O1593" s="56" t="s">
        <v>32</v>
      </c>
      <c r="P1593" s="56" t="s">
        <v>32</v>
      </c>
      <c r="Q1593" s="56" t="s">
        <v>32</v>
      </c>
      <c r="R1593" s="56" t="s">
        <v>32</v>
      </c>
      <c r="S1593" s="56" t="s">
        <v>32</v>
      </c>
      <c r="T1593" s="56" t="s">
        <v>32</v>
      </c>
      <c r="U1593" s="56" t="s">
        <v>32</v>
      </c>
      <c r="V1593" s="56" t="s">
        <v>32</v>
      </c>
      <c r="W1593" s="2" t="str">
        <f t="shared" si="47"/>
        <v>VELAGNDetention</v>
      </c>
    </row>
    <row r="1594" spans="1:23" s="2" customFormat="1" ht="14.45" customHeight="1">
      <c r="A1594" s="2" t="str">
        <f>+IF(B1594="N","",IF(COUNTIF(B:B,B1594)&gt;1,COUNTIF(B$3:B1594,B1594),""))</f>
        <v/>
      </c>
      <c r="B1594" s="2" t="str">
        <f>+IF(F1594="Detention",IF(G1594&amp;E1594='Import Demurrage Detention'!$G$2&amp;'Import Demurrage Detention'!$C$3,"Y","N"),IF(G1594&amp;E1594='Import Demurrage Detention'!$H$2&amp;'Import Demurrage Detention'!$C$3,"Y","N"))</f>
        <v>N</v>
      </c>
      <c r="C1594" s="56" t="s">
        <v>5811</v>
      </c>
      <c r="D1594" s="56" t="s">
        <v>5795</v>
      </c>
      <c r="E1594" s="56" t="s">
        <v>21</v>
      </c>
      <c r="F1594" s="56" t="s">
        <v>22</v>
      </c>
      <c r="G1594" s="56" t="s">
        <v>5732</v>
      </c>
      <c r="H1594" s="57">
        <v>44362</v>
      </c>
      <c r="I1594" s="56" t="s">
        <v>61</v>
      </c>
      <c r="J1594" s="56" t="s">
        <v>25</v>
      </c>
      <c r="K1594" s="56" t="s">
        <v>33</v>
      </c>
      <c r="L1594" s="56" t="s">
        <v>27</v>
      </c>
      <c r="M1594" s="56" t="s">
        <v>199</v>
      </c>
      <c r="N1594" s="56" t="s">
        <v>330</v>
      </c>
      <c r="O1594" s="56" t="s">
        <v>32</v>
      </c>
      <c r="P1594" s="56" t="s">
        <v>32</v>
      </c>
      <c r="Q1594" s="56" t="s">
        <v>32</v>
      </c>
      <c r="R1594" s="56" t="s">
        <v>32</v>
      </c>
      <c r="S1594" s="56" t="s">
        <v>32</v>
      </c>
      <c r="T1594" s="56" t="s">
        <v>32</v>
      </c>
      <c r="U1594" s="56" t="s">
        <v>32</v>
      </c>
      <c r="V1594" s="56" t="s">
        <v>32</v>
      </c>
      <c r="W1594" s="2" t="str">
        <f t="shared" ref="W1594:W1657" si="48">+G1594&amp;E1594&amp;F1594</f>
        <v>VELAGNDetention</v>
      </c>
    </row>
    <row r="1595" spans="1:23" s="2" customFormat="1" ht="14.45" customHeight="1">
      <c r="A1595" s="2" t="str">
        <f>+IF(B1595="N","",IF(COUNTIF(B:B,B1595)&gt;1,COUNTIF(B$3:B1595,B1595),""))</f>
        <v/>
      </c>
      <c r="B1595" s="2" t="str">
        <f>+IF(F1595="Detention",IF(G1595&amp;E1595='Import Demurrage Detention'!$G$2&amp;'Import Demurrage Detention'!$C$3,"Y","N"),IF(G1595&amp;E1595='Import Demurrage Detention'!$H$2&amp;'Import Demurrage Detention'!$C$3,"Y","N"))</f>
        <v>N</v>
      </c>
      <c r="C1595" s="56" t="s">
        <v>960</v>
      </c>
      <c r="D1595" s="56" t="s">
        <v>168</v>
      </c>
      <c r="E1595" s="56" t="s">
        <v>21</v>
      </c>
      <c r="F1595" s="56" t="s">
        <v>22</v>
      </c>
      <c r="G1595" s="56" t="s">
        <v>961</v>
      </c>
      <c r="H1595" s="57">
        <v>44287</v>
      </c>
      <c r="I1595" s="56" t="s">
        <v>24</v>
      </c>
      <c r="J1595" s="56" t="s">
        <v>25</v>
      </c>
      <c r="K1595" s="56" t="s">
        <v>26</v>
      </c>
      <c r="L1595" s="56" t="s">
        <v>27</v>
      </c>
      <c r="M1595" s="56" t="s">
        <v>192</v>
      </c>
      <c r="N1595" s="56" t="s">
        <v>7828</v>
      </c>
      <c r="O1595" s="56" t="s">
        <v>32</v>
      </c>
      <c r="P1595" s="56" t="s">
        <v>32</v>
      </c>
      <c r="Q1595" s="56" t="s">
        <v>32</v>
      </c>
      <c r="R1595" s="56" t="s">
        <v>32</v>
      </c>
      <c r="S1595" s="56" t="s">
        <v>32</v>
      </c>
      <c r="T1595" s="56" t="s">
        <v>32</v>
      </c>
      <c r="U1595" s="56" t="s">
        <v>32</v>
      </c>
      <c r="V1595" s="56" t="s">
        <v>32</v>
      </c>
      <c r="W1595" s="2" t="str">
        <f t="shared" si="48"/>
        <v>ZMIXFNDetention</v>
      </c>
    </row>
    <row r="1596" spans="1:23" s="2" customFormat="1" ht="14.45" customHeight="1">
      <c r="A1596" s="2" t="str">
        <f>+IF(B1596="N","",IF(COUNTIF(B:B,B1596)&gt;1,COUNTIF(B$3:B1596,B1596),""))</f>
        <v/>
      </c>
      <c r="B1596" s="2" t="str">
        <f>+IF(F1596="Detention",IF(G1596&amp;E1596='Import Demurrage Detention'!$G$2&amp;'Import Demurrage Detention'!$C$3,"Y","N"),IF(G1596&amp;E1596='Import Demurrage Detention'!$H$2&amp;'Import Demurrage Detention'!$C$3,"Y","N"))</f>
        <v>N</v>
      </c>
      <c r="C1596" s="56" t="s">
        <v>960</v>
      </c>
      <c r="D1596" s="56" t="s">
        <v>168</v>
      </c>
      <c r="E1596" s="56" t="s">
        <v>21</v>
      </c>
      <c r="F1596" s="56" t="s">
        <v>22</v>
      </c>
      <c r="G1596" s="56" t="s">
        <v>961</v>
      </c>
      <c r="H1596" s="57">
        <v>44287</v>
      </c>
      <c r="I1596" s="56" t="s">
        <v>24</v>
      </c>
      <c r="J1596" s="56" t="s">
        <v>25</v>
      </c>
      <c r="K1596" s="56" t="s">
        <v>64</v>
      </c>
      <c r="L1596" s="56" t="s">
        <v>27</v>
      </c>
      <c r="M1596" s="56" t="s">
        <v>192</v>
      </c>
      <c r="N1596" s="56" t="s">
        <v>7828</v>
      </c>
      <c r="O1596" s="56" t="s">
        <v>32</v>
      </c>
      <c r="P1596" s="56" t="s">
        <v>32</v>
      </c>
      <c r="Q1596" s="56" t="s">
        <v>32</v>
      </c>
      <c r="R1596" s="56" t="s">
        <v>32</v>
      </c>
      <c r="S1596" s="56" t="s">
        <v>32</v>
      </c>
      <c r="T1596" s="56" t="s">
        <v>32</v>
      </c>
      <c r="U1596" s="56" t="s">
        <v>32</v>
      </c>
      <c r="V1596" s="56" t="s">
        <v>32</v>
      </c>
      <c r="W1596" s="2" t="str">
        <f t="shared" si="48"/>
        <v>ZMIXFNDetention</v>
      </c>
    </row>
    <row r="1597" spans="1:23" s="2" customFormat="1" ht="14.45" customHeight="1">
      <c r="A1597" s="2" t="str">
        <f>+IF(B1597="N","",IF(COUNTIF(B:B,B1597)&gt;1,COUNTIF(B$3:B1597,B1597),""))</f>
        <v/>
      </c>
      <c r="B1597" s="2" t="str">
        <f>+IF(F1597="Detention",IF(G1597&amp;E1597='Import Demurrage Detention'!$G$2&amp;'Import Demurrage Detention'!$C$3,"Y","N"),IF(G1597&amp;E1597='Import Demurrage Detention'!$H$2&amp;'Import Demurrage Detention'!$C$3,"Y","N"))</f>
        <v>N</v>
      </c>
      <c r="C1597" s="56" t="s">
        <v>960</v>
      </c>
      <c r="D1597" s="56" t="s">
        <v>168</v>
      </c>
      <c r="E1597" s="56" t="s">
        <v>21</v>
      </c>
      <c r="F1597" s="56" t="s">
        <v>22</v>
      </c>
      <c r="G1597" s="56" t="s">
        <v>961</v>
      </c>
      <c r="H1597" s="57">
        <v>44287</v>
      </c>
      <c r="I1597" s="56" t="s">
        <v>24</v>
      </c>
      <c r="J1597" s="56" t="s">
        <v>25</v>
      </c>
      <c r="K1597" s="56" t="s">
        <v>33</v>
      </c>
      <c r="L1597" s="56" t="s">
        <v>27</v>
      </c>
      <c r="M1597" s="56" t="s">
        <v>192</v>
      </c>
      <c r="N1597" s="56" t="s">
        <v>7829</v>
      </c>
      <c r="O1597" s="56" t="s">
        <v>32</v>
      </c>
      <c r="P1597" s="56" t="s">
        <v>32</v>
      </c>
      <c r="Q1597" s="56" t="s">
        <v>32</v>
      </c>
      <c r="R1597" s="56" t="s">
        <v>32</v>
      </c>
      <c r="S1597" s="56" t="s">
        <v>32</v>
      </c>
      <c r="T1597" s="56" t="s">
        <v>32</v>
      </c>
      <c r="U1597" s="56" t="s">
        <v>32</v>
      </c>
      <c r="V1597" s="56" t="s">
        <v>32</v>
      </c>
      <c r="W1597" s="2" t="str">
        <f t="shared" si="48"/>
        <v>ZMIXFNDetention</v>
      </c>
    </row>
    <row r="1598" spans="1:23" s="2" customFormat="1" ht="14.45" customHeight="1">
      <c r="A1598" s="2" t="str">
        <f>+IF(B1598="N","",IF(COUNTIF(B:B,B1598)&gt;1,COUNTIF(B$3:B1598,B1598),""))</f>
        <v/>
      </c>
      <c r="B1598" s="2" t="str">
        <f>+IF(F1598="Detention",IF(G1598&amp;E1598='Import Demurrage Detention'!$G$2&amp;'Import Demurrage Detention'!$C$3,"Y","N"),IF(G1598&amp;E1598='Import Demurrage Detention'!$H$2&amp;'Import Demurrage Detention'!$C$3,"Y","N"))</f>
        <v>N</v>
      </c>
      <c r="C1598" s="56" t="s">
        <v>960</v>
      </c>
      <c r="D1598" s="56" t="s">
        <v>168</v>
      </c>
      <c r="E1598" s="56" t="s">
        <v>21</v>
      </c>
      <c r="F1598" s="56" t="s">
        <v>22</v>
      </c>
      <c r="G1598" s="56" t="s">
        <v>961</v>
      </c>
      <c r="H1598" s="57">
        <v>44287</v>
      </c>
      <c r="I1598" s="56" t="s">
        <v>24</v>
      </c>
      <c r="J1598" s="56" t="s">
        <v>25</v>
      </c>
      <c r="K1598" s="56" t="s">
        <v>55</v>
      </c>
      <c r="L1598" s="56" t="s">
        <v>27</v>
      </c>
      <c r="M1598" s="56" t="s">
        <v>192</v>
      </c>
      <c r="N1598" s="56" t="s">
        <v>7829</v>
      </c>
      <c r="O1598" s="56" t="s">
        <v>32</v>
      </c>
      <c r="P1598" s="56" t="s">
        <v>32</v>
      </c>
      <c r="Q1598" s="56" t="s">
        <v>32</v>
      </c>
      <c r="R1598" s="56" t="s">
        <v>32</v>
      </c>
      <c r="S1598" s="56" t="s">
        <v>32</v>
      </c>
      <c r="T1598" s="56" t="s">
        <v>32</v>
      </c>
      <c r="U1598" s="56" t="s">
        <v>32</v>
      </c>
      <c r="V1598" s="56" t="s">
        <v>32</v>
      </c>
      <c r="W1598" s="2" t="str">
        <f t="shared" si="48"/>
        <v>ZMIXFNDetention</v>
      </c>
    </row>
    <row r="1599" spans="1:23" s="2" customFormat="1" ht="14.45" customHeight="1">
      <c r="A1599" s="2" t="str">
        <f>+IF(B1599="N","",IF(COUNTIF(B:B,B1599)&gt;1,COUNTIF(B$3:B1599,B1599),""))</f>
        <v/>
      </c>
      <c r="B1599" s="2" t="str">
        <f>+IF(F1599="Detention",IF(G1599&amp;E1599='Import Demurrage Detention'!$G$2&amp;'Import Demurrage Detention'!$C$3,"Y","N"),IF(G1599&amp;E1599='Import Demurrage Detention'!$H$2&amp;'Import Demurrage Detention'!$C$3,"Y","N"))</f>
        <v>N</v>
      </c>
      <c r="C1599" s="56" t="s">
        <v>963</v>
      </c>
      <c r="D1599" s="56" t="s">
        <v>168</v>
      </c>
      <c r="E1599" s="56" t="s">
        <v>21</v>
      </c>
      <c r="F1599" s="56" t="s">
        <v>22</v>
      </c>
      <c r="G1599" s="56" t="s">
        <v>964</v>
      </c>
      <c r="H1599" s="57">
        <v>44287</v>
      </c>
      <c r="I1599" s="56" t="s">
        <v>24</v>
      </c>
      <c r="J1599" s="56" t="s">
        <v>76</v>
      </c>
      <c r="K1599" s="56" t="s">
        <v>26</v>
      </c>
      <c r="L1599" s="56" t="s">
        <v>27</v>
      </c>
      <c r="M1599" s="56" t="s">
        <v>192</v>
      </c>
      <c r="N1599" s="56" t="s">
        <v>7828</v>
      </c>
      <c r="O1599" s="56" t="s">
        <v>32</v>
      </c>
      <c r="P1599" s="56" t="s">
        <v>32</v>
      </c>
      <c r="Q1599" s="56" t="s">
        <v>32</v>
      </c>
      <c r="R1599" s="56" t="s">
        <v>32</v>
      </c>
      <c r="S1599" s="56" t="s">
        <v>32</v>
      </c>
      <c r="T1599" s="56" t="s">
        <v>32</v>
      </c>
      <c r="U1599" s="56" t="s">
        <v>32</v>
      </c>
      <c r="V1599" s="56" t="s">
        <v>32</v>
      </c>
      <c r="W1599" s="2" t="str">
        <f t="shared" si="48"/>
        <v>ZWHARNDetention</v>
      </c>
    </row>
    <row r="1600" spans="1:23" s="2" customFormat="1" ht="14.45" customHeight="1">
      <c r="A1600" s="2" t="str">
        <f>+IF(B1600="N","",IF(COUNTIF(B:B,B1600)&gt;1,COUNTIF(B$3:B1600,B1600),""))</f>
        <v/>
      </c>
      <c r="B1600" s="2" t="str">
        <f>+IF(F1600="Detention",IF(G1600&amp;E1600='Import Demurrage Detention'!$G$2&amp;'Import Demurrage Detention'!$C$3,"Y","N"),IF(G1600&amp;E1600='Import Demurrage Detention'!$H$2&amp;'Import Demurrage Detention'!$C$3,"Y","N"))</f>
        <v>N</v>
      </c>
      <c r="C1600" s="56" t="s">
        <v>963</v>
      </c>
      <c r="D1600" s="56" t="s">
        <v>168</v>
      </c>
      <c r="E1600" s="56" t="s">
        <v>21</v>
      </c>
      <c r="F1600" s="56" t="s">
        <v>22</v>
      </c>
      <c r="G1600" s="56" t="s">
        <v>964</v>
      </c>
      <c r="H1600" s="57">
        <v>44287</v>
      </c>
      <c r="I1600" s="56" t="s">
        <v>24</v>
      </c>
      <c r="J1600" s="56" t="s">
        <v>76</v>
      </c>
      <c r="K1600" s="56" t="s">
        <v>64</v>
      </c>
      <c r="L1600" s="56" t="s">
        <v>27</v>
      </c>
      <c r="M1600" s="56" t="s">
        <v>192</v>
      </c>
      <c r="N1600" s="56" t="s">
        <v>7828</v>
      </c>
      <c r="O1600" s="56" t="s">
        <v>32</v>
      </c>
      <c r="P1600" s="56" t="s">
        <v>32</v>
      </c>
      <c r="Q1600" s="56" t="s">
        <v>32</v>
      </c>
      <c r="R1600" s="56" t="s">
        <v>32</v>
      </c>
      <c r="S1600" s="56" t="s">
        <v>32</v>
      </c>
      <c r="T1600" s="56" t="s">
        <v>32</v>
      </c>
      <c r="U1600" s="56" t="s">
        <v>32</v>
      </c>
      <c r="V1600" s="56" t="s">
        <v>32</v>
      </c>
      <c r="W1600" s="2" t="str">
        <f t="shared" si="48"/>
        <v>ZWHARNDetention</v>
      </c>
    </row>
    <row r="1601" spans="1:23" s="2" customFormat="1" ht="14.45" customHeight="1">
      <c r="A1601" s="2" t="str">
        <f>+IF(B1601="N","",IF(COUNTIF(B:B,B1601)&gt;1,COUNTIF(B$3:B1601,B1601),""))</f>
        <v/>
      </c>
      <c r="B1601" s="2" t="str">
        <f>+IF(F1601="Detention",IF(G1601&amp;E1601='Import Demurrage Detention'!$G$2&amp;'Import Demurrage Detention'!$C$3,"Y","N"),IF(G1601&amp;E1601='Import Demurrage Detention'!$H$2&amp;'Import Demurrage Detention'!$C$3,"Y","N"))</f>
        <v>N</v>
      </c>
      <c r="C1601" s="56" t="s">
        <v>963</v>
      </c>
      <c r="D1601" s="56" t="s">
        <v>168</v>
      </c>
      <c r="E1601" s="56" t="s">
        <v>21</v>
      </c>
      <c r="F1601" s="56" t="s">
        <v>22</v>
      </c>
      <c r="G1601" s="56" t="s">
        <v>964</v>
      </c>
      <c r="H1601" s="57">
        <v>44287</v>
      </c>
      <c r="I1601" s="56" t="s">
        <v>24</v>
      </c>
      <c r="J1601" s="56" t="s">
        <v>76</v>
      </c>
      <c r="K1601" s="56" t="s">
        <v>33</v>
      </c>
      <c r="L1601" s="56" t="s">
        <v>27</v>
      </c>
      <c r="M1601" s="56" t="s">
        <v>192</v>
      </c>
      <c r="N1601" s="56" t="s">
        <v>7829</v>
      </c>
      <c r="O1601" s="56" t="s">
        <v>32</v>
      </c>
      <c r="P1601" s="56" t="s">
        <v>32</v>
      </c>
      <c r="Q1601" s="56" t="s">
        <v>32</v>
      </c>
      <c r="R1601" s="56" t="s">
        <v>32</v>
      </c>
      <c r="S1601" s="56" t="s">
        <v>32</v>
      </c>
      <c r="T1601" s="56" t="s">
        <v>32</v>
      </c>
      <c r="U1601" s="56" t="s">
        <v>32</v>
      </c>
      <c r="V1601" s="56" t="s">
        <v>32</v>
      </c>
      <c r="W1601" s="2" t="str">
        <f t="shared" si="48"/>
        <v>ZWHARNDetention</v>
      </c>
    </row>
    <row r="1602" spans="1:23" s="2" customFormat="1" ht="14.45" customHeight="1">
      <c r="A1602" s="2" t="str">
        <f>+IF(B1602="N","",IF(COUNTIF(B:B,B1602)&gt;1,COUNTIF(B$3:B1602,B1602),""))</f>
        <v/>
      </c>
      <c r="B1602" s="2" t="str">
        <f>+IF(F1602="Detention",IF(G1602&amp;E1602='Import Demurrage Detention'!$G$2&amp;'Import Demurrage Detention'!$C$3,"Y","N"),IF(G1602&amp;E1602='Import Demurrage Detention'!$H$2&amp;'Import Demurrage Detention'!$C$3,"Y","N"))</f>
        <v>N</v>
      </c>
      <c r="C1602" s="56" t="s">
        <v>963</v>
      </c>
      <c r="D1602" s="56" t="s">
        <v>168</v>
      </c>
      <c r="E1602" s="56" t="s">
        <v>21</v>
      </c>
      <c r="F1602" s="56" t="s">
        <v>22</v>
      </c>
      <c r="G1602" s="56" t="s">
        <v>964</v>
      </c>
      <c r="H1602" s="57">
        <v>44287</v>
      </c>
      <c r="I1602" s="56" t="s">
        <v>24</v>
      </c>
      <c r="J1602" s="56" t="s">
        <v>76</v>
      </c>
      <c r="K1602" s="56" t="s">
        <v>55</v>
      </c>
      <c r="L1602" s="56" t="s">
        <v>27</v>
      </c>
      <c r="M1602" s="56" t="s">
        <v>192</v>
      </c>
      <c r="N1602" s="56" t="s">
        <v>7829</v>
      </c>
      <c r="O1602" s="56" t="s">
        <v>32</v>
      </c>
      <c r="P1602" s="56" t="s">
        <v>32</v>
      </c>
      <c r="Q1602" s="56" t="s">
        <v>32</v>
      </c>
      <c r="R1602" s="56" t="s">
        <v>32</v>
      </c>
      <c r="S1602" s="56" t="s">
        <v>32</v>
      </c>
      <c r="T1602" s="56" t="s">
        <v>32</v>
      </c>
      <c r="U1602" s="56" t="s">
        <v>32</v>
      </c>
      <c r="V1602" s="56" t="s">
        <v>32</v>
      </c>
      <c r="W1602" s="2" t="str">
        <f t="shared" si="48"/>
        <v>ZWHARNDetention</v>
      </c>
    </row>
    <row r="1603" spans="1:23" s="2" customFormat="1" ht="14.45" customHeight="1">
      <c r="A1603" s="2" t="str">
        <f>+IF(B1603="N","",IF(COUNTIF(B:B,B1603)&gt;1,COUNTIF(B$3:B1603,B1603),""))</f>
        <v/>
      </c>
      <c r="B1603" s="2" t="str">
        <f>+IF(F1603="Detention",IF(G1603&amp;E1603='Import Demurrage Detention'!$G$2&amp;'Import Demurrage Detention'!$C$3,"Y","N"),IF(G1603&amp;E1603='Import Demurrage Detention'!$H$2&amp;'Import Demurrage Detention'!$C$3,"Y","N"))</f>
        <v>N</v>
      </c>
      <c r="C1603" s="56" t="s">
        <v>941</v>
      </c>
      <c r="D1603" s="56" t="s">
        <v>186</v>
      </c>
      <c r="E1603" s="56" t="s">
        <v>124</v>
      </c>
      <c r="F1603" s="56" t="s">
        <v>6317</v>
      </c>
      <c r="G1603" s="56" t="s">
        <v>942</v>
      </c>
      <c r="H1603" s="57">
        <v>43999</v>
      </c>
      <c r="I1603" s="56" t="s">
        <v>106</v>
      </c>
      <c r="J1603" s="56" t="s">
        <v>25</v>
      </c>
      <c r="K1603" s="56" t="s">
        <v>26</v>
      </c>
      <c r="L1603" s="56" t="s">
        <v>654</v>
      </c>
      <c r="M1603" s="56" t="s">
        <v>606</v>
      </c>
      <c r="N1603" s="56" t="s">
        <v>953</v>
      </c>
      <c r="O1603" s="56" t="s">
        <v>952</v>
      </c>
      <c r="P1603" s="56" t="s">
        <v>573</v>
      </c>
      <c r="Q1603" s="56" t="s">
        <v>896</v>
      </c>
      <c r="R1603" s="56" t="s">
        <v>946</v>
      </c>
      <c r="S1603" s="56" t="s">
        <v>32</v>
      </c>
      <c r="T1603" s="56" t="s">
        <v>32</v>
      </c>
      <c r="U1603" s="56" t="s">
        <v>32</v>
      </c>
      <c r="V1603" s="56" t="s">
        <v>32</v>
      </c>
      <c r="W1603" s="2" t="str">
        <f t="shared" si="48"/>
        <v>VNDANYDemurrage</v>
      </c>
    </row>
    <row r="1604" spans="1:23" s="2" customFormat="1" ht="14.45" customHeight="1">
      <c r="A1604" s="2" t="str">
        <f>+IF(B1604="N","",IF(COUNTIF(B:B,B1604)&gt;1,COUNTIF(B$3:B1604,B1604),""))</f>
        <v/>
      </c>
      <c r="B1604" s="2" t="str">
        <f>+IF(F1604="Detention",IF(G1604&amp;E1604='Import Demurrage Detention'!$G$2&amp;'Import Demurrage Detention'!$C$3,"Y","N"),IF(G1604&amp;E1604='Import Demurrage Detention'!$H$2&amp;'Import Demurrage Detention'!$C$3,"Y","N"))</f>
        <v>N</v>
      </c>
      <c r="C1604" s="56" t="s">
        <v>941</v>
      </c>
      <c r="D1604" s="56" t="s">
        <v>186</v>
      </c>
      <c r="E1604" s="56" t="s">
        <v>124</v>
      </c>
      <c r="F1604" s="56" t="s">
        <v>6317</v>
      </c>
      <c r="G1604" s="56" t="s">
        <v>942</v>
      </c>
      <c r="H1604" s="57">
        <v>43999</v>
      </c>
      <c r="I1604" s="56" t="s">
        <v>106</v>
      </c>
      <c r="J1604" s="56" t="s">
        <v>25</v>
      </c>
      <c r="K1604" s="56" t="s">
        <v>33</v>
      </c>
      <c r="L1604" s="56" t="s">
        <v>654</v>
      </c>
      <c r="M1604" s="56" t="s">
        <v>606</v>
      </c>
      <c r="N1604" s="56" t="s">
        <v>573</v>
      </c>
      <c r="O1604" s="56" t="s">
        <v>952</v>
      </c>
      <c r="P1604" s="56" t="s">
        <v>954</v>
      </c>
      <c r="Q1604" s="56" t="s">
        <v>896</v>
      </c>
      <c r="R1604" s="56" t="s">
        <v>949</v>
      </c>
      <c r="S1604" s="56" t="s">
        <v>32</v>
      </c>
      <c r="T1604" s="56" t="s">
        <v>32</v>
      </c>
      <c r="U1604" s="56" t="s">
        <v>32</v>
      </c>
      <c r="V1604" s="56" t="s">
        <v>32</v>
      </c>
      <c r="W1604" s="2" t="str">
        <f t="shared" si="48"/>
        <v>VNDANYDemurrage</v>
      </c>
    </row>
    <row r="1605" spans="1:23" s="2" customFormat="1" ht="14.45" customHeight="1">
      <c r="A1605" s="2" t="str">
        <f>+IF(B1605="N","",IF(COUNTIF(B:B,B1605)&gt;1,COUNTIF(B$3:B1605,B1605),""))</f>
        <v/>
      </c>
      <c r="B1605" s="2" t="str">
        <f>+IF(F1605="Detention",IF(G1605&amp;E1605='Import Demurrage Detention'!$G$2&amp;'Import Demurrage Detention'!$C$3,"Y","N"),IF(G1605&amp;E1605='Import Demurrage Detention'!$H$2&amp;'Import Demurrage Detention'!$C$3,"Y","N"))</f>
        <v>N</v>
      </c>
      <c r="C1605" s="56" t="s">
        <v>941</v>
      </c>
      <c r="D1605" s="56" t="s">
        <v>186</v>
      </c>
      <c r="E1605" s="56" t="s">
        <v>124</v>
      </c>
      <c r="F1605" s="56" t="s">
        <v>6317</v>
      </c>
      <c r="G1605" s="56" t="s">
        <v>950</v>
      </c>
      <c r="H1605" s="57">
        <v>43999</v>
      </c>
      <c r="I1605" s="56" t="s">
        <v>106</v>
      </c>
      <c r="J1605" s="56" t="s">
        <v>25</v>
      </c>
      <c r="K1605" s="56" t="s">
        <v>26</v>
      </c>
      <c r="L1605" s="56" t="s">
        <v>654</v>
      </c>
      <c r="M1605" s="56" t="s">
        <v>606</v>
      </c>
      <c r="N1605" s="56" t="s">
        <v>953</v>
      </c>
      <c r="O1605" s="56" t="s">
        <v>952</v>
      </c>
      <c r="P1605" s="56" t="s">
        <v>573</v>
      </c>
      <c r="Q1605" s="56" t="s">
        <v>896</v>
      </c>
      <c r="R1605" s="56" t="s">
        <v>946</v>
      </c>
      <c r="S1605" s="56" t="s">
        <v>32</v>
      </c>
      <c r="T1605" s="56" t="s">
        <v>32</v>
      </c>
      <c r="U1605" s="56" t="s">
        <v>32</v>
      </c>
      <c r="V1605" s="56" t="s">
        <v>32</v>
      </c>
      <c r="W1605" s="2" t="str">
        <f t="shared" si="48"/>
        <v>VNHPHYDemurrage</v>
      </c>
    </row>
    <row r="1606" spans="1:23" s="2" customFormat="1" ht="14.45" customHeight="1">
      <c r="A1606" s="2" t="str">
        <f>+IF(B1606="N","",IF(COUNTIF(B:B,B1606)&gt;1,COUNTIF(B$3:B1606,B1606),""))</f>
        <v/>
      </c>
      <c r="B1606" s="2" t="str">
        <f>+IF(F1606="Detention",IF(G1606&amp;E1606='Import Demurrage Detention'!$G$2&amp;'Import Demurrage Detention'!$C$3,"Y","N"),IF(G1606&amp;E1606='Import Demurrage Detention'!$H$2&amp;'Import Demurrage Detention'!$C$3,"Y","N"))</f>
        <v>N</v>
      </c>
      <c r="C1606" s="56" t="s">
        <v>941</v>
      </c>
      <c r="D1606" s="56" t="s">
        <v>186</v>
      </c>
      <c r="E1606" s="56" t="s">
        <v>124</v>
      </c>
      <c r="F1606" s="56" t="s">
        <v>6317</v>
      </c>
      <c r="G1606" s="56" t="s">
        <v>950</v>
      </c>
      <c r="H1606" s="57">
        <v>43999</v>
      </c>
      <c r="I1606" s="56" t="s">
        <v>106</v>
      </c>
      <c r="J1606" s="56" t="s">
        <v>25</v>
      </c>
      <c r="K1606" s="56" t="s">
        <v>33</v>
      </c>
      <c r="L1606" s="56" t="s">
        <v>654</v>
      </c>
      <c r="M1606" s="56" t="s">
        <v>606</v>
      </c>
      <c r="N1606" s="56" t="s">
        <v>573</v>
      </c>
      <c r="O1606" s="56" t="s">
        <v>952</v>
      </c>
      <c r="P1606" s="56" t="s">
        <v>954</v>
      </c>
      <c r="Q1606" s="56" t="s">
        <v>896</v>
      </c>
      <c r="R1606" s="56" t="s">
        <v>949</v>
      </c>
      <c r="S1606" s="56" t="s">
        <v>32</v>
      </c>
      <c r="T1606" s="56" t="s">
        <v>32</v>
      </c>
      <c r="U1606" s="56" t="s">
        <v>32</v>
      </c>
      <c r="V1606" s="56" t="s">
        <v>32</v>
      </c>
      <c r="W1606" s="2" t="str">
        <f t="shared" si="48"/>
        <v>VNHPHYDemurrage</v>
      </c>
    </row>
    <row r="1607" spans="1:23" s="2" customFormat="1" ht="14.45" customHeight="1">
      <c r="A1607" s="2" t="str">
        <f>+IF(B1607="N","",IF(COUNTIF(B:B,B1607)&gt;1,COUNTIF(B$3:B1607,B1607),""))</f>
        <v/>
      </c>
      <c r="B1607" s="2" t="str">
        <f>+IF(F1607="Detention",IF(G1607&amp;E1607='Import Demurrage Detention'!$G$2&amp;'Import Demurrage Detention'!$C$3,"Y","N"),IF(G1607&amp;E1607='Import Demurrage Detention'!$H$2&amp;'Import Demurrage Detention'!$C$3,"Y","N"))</f>
        <v>N</v>
      </c>
      <c r="C1607" s="56" t="s">
        <v>941</v>
      </c>
      <c r="D1607" s="56" t="s">
        <v>186</v>
      </c>
      <c r="E1607" s="56" t="s">
        <v>124</v>
      </c>
      <c r="F1607" s="56" t="s">
        <v>6317</v>
      </c>
      <c r="G1607" s="56" t="s">
        <v>951</v>
      </c>
      <c r="H1607" s="57">
        <v>43999</v>
      </c>
      <c r="I1607" s="56" t="s">
        <v>106</v>
      </c>
      <c r="J1607" s="56" t="s">
        <v>25</v>
      </c>
      <c r="K1607" s="56" t="s">
        <v>26</v>
      </c>
      <c r="L1607" s="56" t="s">
        <v>654</v>
      </c>
      <c r="M1607" s="56" t="s">
        <v>606</v>
      </c>
      <c r="N1607" s="56" t="s">
        <v>953</v>
      </c>
      <c r="O1607" s="56" t="s">
        <v>952</v>
      </c>
      <c r="P1607" s="56" t="s">
        <v>573</v>
      </c>
      <c r="Q1607" s="56" t="s">
        <v>896</v>
      </c>
      <c r="R1607" s="56" t="s">
        <v>946</v>
      </c>
      <c r="S1607" s="56" t="s">
        <v>32</v>
      </c>
      <c r="T1607" s="56" t="s">
        <v>32</v>
      </c>
      <c r="U1607" s="56" t="s">
        <v>32</v>
      </c>
      <c r="V1607" s="56" t="s">
        <v>32</v>
      </c>
      <c r="W1607" s="2" t="str">
        <f t="shared" si="48"/>
        <v>VNSGNYDemurrage</v>
      </c>
    </row>
    <row r="1608" spans="1:23" s="2" customFormat="1" ht="14.45" customHeight="1">
      <c r="A1608" s="2" t="str">
        <f>+IF(B1608="N","",IF(COUNTIF(B:B,B1608)&gt;1,COUNTIF(B$3:B1608,B1608),""))</f>
        <v/>
      </c>
      <c r="B1608" s="2" t="str">
        <f>+IF(F1608="Detention",IF(G1608&amp;E1608='Import Demurrage Detention'!$G$2&amp;'Import Demurrage Detention'!$C$3,"Y","N"),IF(G1608&amp;E1608='Import Demurrage Detention'!$H$2&amp;'Import Demurrage Detention'!$C$3,"Y","N"))</f>
        <v>N</v>
      </c>
      <c r="C1608" s="56" t="s">
        <v>941</v>
      </c>
      <c r="D1608" s="56" t="s">
        <v>186</v>
      </c>
      <c r="E1608" s="56" t="s">
        <v>124</v>
      </c>
      <c r="F1608" s="56" t="s">
        <v>6317</v>
      </c>
      <c r="G1608" s="56" t="s">
        <v>951</v>
      </c>
      <c r="H1608" s="57">
        <v>43999</v>
      </c>
      <c r="I1608" s="56" t="s">
        <v>106</v>
      </c>
      <c r="J1608" s="56" t="s">
        <v>25</v>
      </c>
      <c r="K1608" s="56" t="s">
        <v>33</v>
      </c>
      <c r="L1608" s="56" t="s">
        <v>654</v>
      </c>
      <c r="M1608" s="56" t="s">
        <v>606</v>
      </c>
      <c r="N1608" s="56" t="s">
        <v>573</v>
      </c>
      <c r="O1608" s="56" t="s">
        <v>952</v>
      </c>
      <c r="P1608" s="56" t="s">
        <v>954</v>
      </c>
      <c r="Q1608" s="56" t="s">
        <v>896</v>
      </c>
      <c r="R1608" s="56" t="s">
        <v>949</v>
      </c>
      <c r="S1608" s="56" t="s">
        <v>32</v>
      </c>
      <c r="T1608" s="56" t="s">
        <v>32</v>
      </c>
      <c r="U1608" s="56" t="s">
        <v>32</v>
      </c>
      <c r="V1608" s="56" t="s">
        <v>32</v>
      </c>
      <c r="W1608" s="2" t="str">
        <f t="shared" si="48"/>
        <v>VNSGNYDemurrage</v>
      </c>
    </row>
    <row r="1609" spans="1:23" s="2" customFormat="1" ht="14.45" customHeight="1">
      <c r="A1609" s="2" t="str">
        <f>+IF(B1609="N","",IF(COUNTIF(B:B,B1609)&gt;1,COUNTIF(B$3:B1609,B1609),""))</f>
        <v/>
      </c>
      <c r="B1609" s="2" t="str">
        <f>+IF(F1609="Detention",IF(G1609&amp;E1609='Import Demurrage Detention'!$G$2&amp;'Import Demurrage Detention'!$C$3,"Y","N"),IF(G1609&amp;E1609='Import Demurrage Detention'!$H$2&amp;'Import Demurrage Detention'!$C$3,"Y","N"))</f>
        <v>N</v>
      </c>
      <c r="C1609" s="56" t="s">
        <v>941</v>
      </c>
      <c r="D1609" s="56" t="s">
        <v>186</v>
      </c>
      <c r="E1609" s="56" t="s">
        <v>124</v>
      </c>
      <c r="F1609" s="56" t="s">
        <v>6317</v>
      </c>
      <c r="G1609" s="56" t="s">
        <v>942</v>
      </c>
      <c r="H1609" s="57">
        <v>43578</v>
      </c>
      <c r="I1609" s="56" t="s">
        <v>106</v>
      </c>
      <c r="J1609" s="56" t="s">
        <v>25</v>
      </c>
      <c r="K1609" s="56" t="s">
        <v>26</v>
      </c>
      <c r="L1609" s="56" t="s">
        <v>247</v>
      </c>
      <c r="M1609" s="56" t="s">
        <v>606</v>
      </c>
      <c r="N1609" s="56" t="s">
        <v>953</v>
      </c>
      <c r="O1609" s="56" t="s">
        <v>952</v>
      </c>
      <c r="P1609" s="56" t="s">
        <v>573</v>
      </c>
      <c r="Q1609" s="56" t="s">
        <v>896</v>
      </c>
      <c r="R1609" s="56" t="s">
        <v>946</v>
      </c>
      <c r="S1609" s="56" t="s">
        <v>32</v>
      </c>
      <c r="T1609" s="56" t="s">
        <v>32</v>
      </c>
      <c r="U1609" s="56" t="s">
        <v>32</v>
      </c>
      <c r="V1609" s="56" t="s">
        <v>32</v>
      </c>
      <c r="W1609" s="2" t="str">
        <f t="shared" si="48"/>
        <v>VNDANYDemurrage</v>
      </c>
    </row>
    <row r="1610" spans="1:23" s="2" customFormat="1" ht="14.45" customHeight="1">
      <c r="A1610" s="2" t="str">
        <f>+IF(B1610="N","",IF(COUNTIF(B:B,B1610)&gt;1,COUNTIF(B$3:B1610,B1610),""))</f>
        <v/>
      </c>
      <c r="B1610" s="2" t="str">
        <f>+IF(F1610="Detention",IF(G1610&amp;E1610='Import Demurrage Detention'!$G$2&amp;'Import Demurrage Detention'!$C$3,"Y","N"),IF(G1610&amp;E1610='Import Demurrage Detention'!$H$2&amp;'Import Demurrage Detention'!$C$3,"Y","N"))</f>
        <v>N</v>
      </c>
      <c r="C1610" s="56" t="s">
        <v>941</v>
      </c>
      <c r="D1610" s="56" t="s">
        <v>186</v>
      </c>
      <c r="E1610" s="56" t="s">
        <v>124</v>
      </c>
      <c r="F1610" s="56" t="s">
        <v>6317</v>
      </c>
      <c r="G1610" s="56" t="s">
        <v>942</v>
      </c>
      <c r="H1610" s="57">
        <v>43578</v>
      </c>
      <c r="I1610" s="56" t="s">
        <v>106</v>
      </c>
      <c r="J1610" s="56" t="s">
        <v>25</v>
      </c>
      <c r="K1610" s="56" t="s">
        <v>33</v>
      </c>
      <c r="L1610" s="56" t="s">
        <v>247</v>
      </c>
      <c r="M1610" s="56" t="s">
        <v>606</v>
      </c>
      <c r="N1610" s="56" t="s">
        <v>573</v>
      </c>
      <c r="O1610" s="56" t="s">
        <v>952</v>
      </c>
      <c r="P1610" s="56" t="s">
        <v>954</v>
      </c>
      <c r="Q1610" s="56" t="s">
        <v>896</v>
      </c>
      <c r="R1610" s="56" t="s">
        <v>949</v>
      </c>
      <c r="S1610" s="56" t="s">
        <v>32</v>
      </c>
      <c r="T1610" s="56" t="s">
        <v>32</v>
      </c>
      <c r="U1610" s="56" t="s">
        <v>32</v>
      </c>
      <c r="V1610" s="56" t="s">
        <v>32</v>
      </c>
      <c r="W1610" s="2" t="str">
        <f t="shared" si="48"/>
        <v>VNDANYDemurrage</v>
      </c>
    </row>
    <row r="1611" spans="1:23" s="2" customFormat="1" ht="14.45" customHeight="1">
      <c r="A1611" s="2" t="str">
        <f>+IF(B1611="N","",IF(COUNTIF(B:B,B1611)&gt;1,COUNTIF(B$3:B1611,B1611),""))</f>
        <v/>
      </c>
      <c r="B1611" s="2" t="str">
        <f>+IF(F1611="Detention",IF(G1611&amp;E1611='Import Demurrage Detention'!$G$2&amp;'Import Demurrage Detention'!$C$3,"Y","N"),IF(G1611&amp;E1611='Import Demurrage Detention'!$H$2&amp;'Import Demurrage Detention'!$C$3,"Y","N"))</f>
        <v>N</v>
      </c>
      <c r="C1611" s="56" t="s">
        <v>941</v>
      </c>
      <c r="D1611" s="56" t="s">
        <v>186</v>
      </c>
      <c r="E1611" s="56" t="s">
        <v>124</v>
      </c>
      <c r="F1611" s="56" t="s">
        <v>6317</v>
      </c>
      <c r="G1611" s="56" t="s">
        <v>950</v>
      </c>
      <c r="H1611" s="57">
        <v>43578</v>
      </c>
      <c r="I1611" s="56" t="s">
        <v>106</v>
      </c>
      <c r="J1611" s="56" t="s">
        <v>25</v>
      </c>
      <c r="K1611" s="56" t="s">
        <v>26</v>
      </c>
      <c r="L1611" s="56" t="s">
        <v>247</v>
      </c>
      <c r="M1611" s="56" t="s">
        <v>606</v>
      </c>
      <c r="N1611" s="56" t="s">
        <v>953</v>
      </c>
      <c r="O1611" s="56" t="s">
        <v>952</v>
      </c>
      <c r="P1611" s="56" t="s">
        <v>573</v>
      </c>
      <c r="Q1611" s="56" t="s">
        <v>896</v>
      </c>
      <c r="R1611" s="56" t="s">
        <v>946</v>
      </c>
      <c r="S1611" s="56" t="s">
        <v>32</v>
      </c>
      <c r="T1611" s="56" t="s">
        <v>32</v>
      </c>
      <c r="U1611" s="56" t="s">
        <v>32</v>
      </c>
      <c r="V1611" s="56" t="s">
        <v>32</v>
      </c>
      <c r="W1611" s="2" t="str">
        <f t="shared" si="48"/>
        <v>VNHPHYDemurrage</v>
      </c>
    </row>
    <row r="1612" spans="1:23" s="2" customFormat="1" ht="14.45" customHeight="1">
      <c r="A1612" s="2" t="str">
        <f>+IF(B1612="N","",IF(COUNTIF(B:B,B1612)&gt;1,COUNTIF(B$3:B1612,B1612),""))</f>
        <v/>
      </c>
      <c r="B1612" s="2" t="str">
        <f>+IF(F1612="Detention",IF(G1612&amp;E1612='Import Demurrage Detention'!$G$2&amp;'Import Demurrage Detention'!$C$3,"Y","N"),IF(G1612&amp;E1612='Import Demurrage Detention'!$H$2&amp;'Import Demurrage Detention'!$C$3,"Y","N"))</f>
        <v>N</v>
      </c>
      <c r="C1612" s="56" t="s">
        <v>941</v>
      </c>
      <c r="D1612" s="56" t="s">
        <v>186</v>
      </c>
      <c r="E1612" s="56" t="s">
        <v>124</v>
      </c>
      <c r="F1612" s="56" t="s">
        <v>6317</v>
      </c>
      <c r="G1612" s="56" t="s">
        <v>950</v>
      </c>
      <c r="H1612" s="57">
        <v>43578</v>
      </c>
      <c r="I1612" s="56" t="s">
        <v>106</v>
      </c>
      <c r="J1612" s="56" t="s">
        <v>25</v>
      </c>
      <c r="K1612" s="56" t="s">
        <v>33</v>
      </c>
      <c r="L1612" s="56" t="s">
        <v>247</v>
      </c>
      <c r="M1612" s="56" t="s">
        <v>606</v>
      </c>
      <c r="N1612" s="56" t="s">
        <v>573</v>
      </c>
      <c r="O1612" s="56" t="s">
        <v>952</v>
      </c>
      <c r="P1612" s="56" t="s">
        <v>954</v>
      </c>
      <c r="Q1612" s="56" t="s">
        <v>896</v>
      </c>
      <c r="R1612" s="56" t="s">
        <v>949</v>
      </c>
      <c r="S1612" s="56" t="s">
        <v>32</v>
      </c>
      <c r="T1612" s="56" t="s">
        <v>32</v>
      </c>
      <c r="U1612" s="56" t="s">
        <v>32</v>
      </c>
      <c r="V1612" s="56" t="s">
        <v>32</v>
      </c>
      <c r="W1612" s="2" t="str">
        <f t="shared" si="48"/>
        <v>VNHPHYDemurrage</v>
      </c>
    </row>
    <row r="1613" spans="1:23" s="2" customFormat="1" ht="14.45" customHeight="1">
      <c r="A1613" s="2" t="str">
        <f>+IF(B1613="N","",IF(COUNTIF(B:B,B1613)&gt;1,COUNTIF(B$3:B1613,B1613),""))</f>
        <v/>
      </c>
      <c r="B1613" s="2" t="str">
        <f>+IF(F1613="Detention",IF(G1613&amp;E1613='Import Demurrage Detention'!$G$2&amp;'Import Demurrage Detention'!$C$3,"Y","N"),IF(G1613&amp;E1613='Import Demurrage Detention'!$H$2&amp;'Import Demurrage Detention'!$C$3,"Y","N"))</f>
        <v>N</v>
      </c>
      <c r="C1613" s="56" t="s">
        <v>941</v>
      </c>
      <c r="D1613" s="56" t="s">
        <v>186</v>
      </c>
      <c r="E1613" s="56" t="s">
        <v>124</v>
      </c>
      <c r="F1613" s="56" t="s">
        <v>6317</v>
      </c>
      <c r="G1613" s="56" t="s">
        <v>951</v>
      </c>
      <c r="H1613" s="57">
        <v>43578</v>
      </c>
      <c r="I1613" s="56" t="s">
        <v>106</v>
      </c>
      <c r="J1613" s="56" t="s">
        <v>25</v>
      </c>
      <c r="K1613" s="56" t="s">
        <v>26</v>
      </c>
      <c r="L1613" s="56" t="s">
        <v>247</v>
      </c>
      <c r="M1613" s="56" t="s">
        <v>606</v>
      </c>
      <c r="N1613" s="56" t="s">
        <v>953</v>
      </c>
      <c r="O1613" s="56" t="s">
        <v>952</v>
      </c>
      <c r="P1613" s="56" t="s">
        <v>573</v>
      </c>
      <c r="Q1613" s="56" t="s">
        <v>896</v>
      </c>
      <c r="R1613" s="56" t="s">
        <v>946</v>
      </c>
      <c r="S1613" s="56" t="s">
        <v>32</v>
      </c>
      <c r="T1613" s="56" t="s">
        <v>32</v>
      </c>
      <c r="U1613" s="56" t="s">
        <v>32</v>
      </c>
      <c r="V1613" s="56" t="s">
        <v>32</v>
      </c>
      <c r="W1613" s="2" t="str">
        <f t="shared" si="48"/>
        <v>VNSGNYDemurrage</v>
      </c>
    </row>
    <row r="1614" spans="1:23" s="2" customFormat="1" ht="14.45" customHeight="1">
      <c r="A1614" s="2" t="str">
        <f>+IF(B1614="N","",IF(COUNTIF(B:B,B1614)&gt;1,COUNTIF(B$3:B1614,B1614),""))</f>
        <v/>
      </c>
      <c r="B1614" s="2" t="str">
        <f>+IF(F1614="Detention",IF(G1614&amp;E1614='Import Demurrage Detention'!$G$2&amp;'Import Demurrage Detention'!$C$3,"Y","N"),IF(G1614&amp;E1614='Import Demurrage Detention'!$H$2&amp;'Import Demurrage Detention'!$C$3,"Y","N"))</f>
        <v>N</v>
      </c>
      <c r="C1614" s="56" t="s">
        <v>941</v>
      </c>
      <c r="D1614" s="56" t="s">
        <v>186</v>
      </c>
      <c r="E1614" s="56" t="s">
        <v>124</v>
      </c>
      <c r="F1614" s="56" t="s">
        <v>6317</v>
      </c>
      <c r="G1614" s="56" t="s">
        <v>951</v>
      </c>
      <c r="H1614" s="57">
        <v>43578</v>
      </c>
      <c r="I1614" s="56" t="s">
        <v>106</v>
      </c>
      <c r="J1614" s="56" t="s">
        <v>25</v>
      </c>
      <c r="K1614" s="56" t="s">
        <v>33</v>
      </c>
      <c r="L1614" s="56" t="s">
        <v>247</v>
      </c>
      <c r="M1614" s="56" t="s">
        <v>606</v>
      </c>
      <c r="N1614" s="56" t="s">
        <v>573</v>
      </c>
      <c r="O1614" s="56" t="s">
        <v>952</v>
      </c>
      <c r="P1614" s="56" t="s">
        <v>954</v>
      </c>
      <c r="Q1614" s="56" t="s">
        <v>896</v>
      </c>
      <c r="R1614" s="56" t="s">
        <v>949</v>
      </c>
      <c r="S1614" s="56" t="s">
        <v>32</v>
      </c>
      <c r="T1614" s="56" t="s">
        <v>32</v>
      </c>
      <c r="U1614" s="56" t="s">
        <v>32</v>
      </c>
      <c r="V1614" s="56" t="s">
        <v>32</v>
      </c>
      <c r="W1614" s="2" t="str">
        <f t="shared" si="48"/>
        <v>VNSGNYDemurrage</v>
      </c>
    </row>
    <row r="1615" spans="1:23" s="2" customFormat="1" ht="14.45" customHeight="1">
      <c r="A1615" s="2" t="str">
        <f>+IF(B1615="N","",IF(COUNTIF(B:B,B1615)&gt;1,COUNTIF(B$3:B1615,B1615),""))</f>
        <v/>
      </c>
      <c r="B1615" s="2" t="str">
        <f>+IF(F1615="Detention",IF(G1615&amp;E1615='Import Demurrage Detention'!$G$2&amp;'Import Demurrage Detention'!$C$3,"Y","N"),IF(G1615&amp;E1615='Import Demurrage Detention'!$H$2&amp;'Import Demurrage Detention'!$C$3,"Y","N"))</f>
        <v>N</v>
      </c>
      <c r="C1615" s="56" t="s">
        <v>941</v>
      </c>
      <c r="D1615" s="56" t="s">
        <v>186</v>
      </c>
      <c r="E1615" s="56" t="s">
        <v>124</v>
      </c>
      <c r="F1615" s="56" t="s">
        <v>6317</v>
      </c>
      <c r="G1615" s="56" t="s">
        <v>942</v>
      </c>
      <c r="H1615" s="57">
        <v>43578</v>
      </c>
      <c r="I1615" s="56" t="s">
        <v>106</v>
      </c>
      <c r="J1615" s="56" t="s">
        <v>25</v>
      </c>
      <c r="K1615" s="56" t="s">
        <v>26</v>
      </c>
      <c r="L1615" s="56" t="s">
        <v>248</v>
      </c>
      <c r="M1615" s="56" t="s">
        <v>606</v>
      </c>
      <c r="N1615" s="56" t="s">
        <v>953</v>
      </c>
      <c r="O1615" s="56" t="s">
        <v>952</v>
      </c>
      <c r="P1615" s="56" t="s">
        <v>573</v>
      </c>
      <c r="Q1615" s="56" t="s">
        <v>896</v>
      </c>
      <c r="R1615" s="56" t="s">
        <v>946</v>
      </c>
      <c r="S1615" s="56" t="s">
        <v>32</v>
      </c>
      <c r="T1615" s="56" t="s">
        <v>32</v>
      </c>
      <c r="U1615" s="56" t="s">
        <v>32</v>
      </c>
      <c r="V1615" s="56" t="s">
        <v>32</v>
      </c>
      <c r="W1615" s="2" t="str">
        <f t="shared" si="48"/>
        <v>VNDANYDemurrage</v>
      </c>
    </row>
    <row r="1616" spans="1:23" s="2" customFormat="1" ht="14.45" customHeight="1">
      <c r="A1616" s="2" t="str">
        <f>+IF(B1616="N","",IF(COUNTIF(B:B,B1616)&gt;1,COUNTIF(B$3:B1616,B1616),""))</f>
        <v/>
      </c>
      <c r="B1616" s="2" t="str">
        <f>+IF(F1616="Detention",IF(G1616&amp;E1616='Import Demurrage Detention'!$G$2&amp;'Import Demurrage Detention'!$C$3,"Y","N"),IF(G1616&amp;E1616='Import Demurrage Detention'!$H$2&amp;'Import Demurrage Detention'!$C$3,"Y","N"))</f>
        <v>N</v>
      </c>
      <c r="C1616" s="56" t="s">
        <v>941</v>
      </c>
      <c r="D1616" s="56" t="s">
        <v>186</v>
      </c>
      <c r="E1616" s="56" t="s">
        <v>124</v>
      </c>
      <c r="F1616" s="56" t="s">
        <v>6317</v>
      </c>
      <c r="G1616" s="56" t="s">
        <v>942</v>
      </c>
      <c r="H1616" s="57">
        <v>43578</v>
      </c>
      <c r="I1616" s="56" t="s">
        <v>106</v>
      </c>
      <c r="J1616" s="56" t="s">
        <v>25</v>
      </c>
      <c r="K1616" s="56" t="s">
        <v>33</v>
      </c>
      <c r="L1616" s="56" t="s">
        <v>248</v>
      </c>
      <c r="M1616" s="56" t="s">
        <v>606</v>
      </c>
      <c r="N1616" s="56" t="s">
        <v>573</v>
      </c>
      <c r="O1616" s="56" t="s">
        <v>952</v>
      </c>
      <c r="P1616" s="56" t="s">
        <v>954</v>
      </c>
      <c r="Q1616" s="56" t="s">
        <v>896</v>
      </c>
      <c r="R1616" s="56" t="s">
        <v>949</v>
      </c>
      <c r="S1616" s="56" t="s">
        <v>32</v>
      </c>
      <c r="T1616" s="56" t="s">
        <v>32</v>
      </c>
      <c r="U1616" s="56" t="s">
        <v>32</v>
      </c>
      <c r="V1616" s="56" t="s">
        <v>32</v>
      </c>
      <c r="W1616" s="2" t="str">
        <f t="shared" si="48"/>
        <v>VNDANYDemurrage</v>
      </c>
    </row>
    <row r="1617" spans="1:23" s="2" customFormat="1" ht="14.45" customHeight="1">
      <c r="A1617" s="2" t="str">
        <f>+IF(B1617="N","",IF(COUNTIF(B:B,B1617)&gt;1,COUNTIF(B$3:B1617,B1617),""))</f>
        <v/>
      </c>
      <c r="B1617" s="2" t="str">
        <f>+IF(F1617="Detention",IF(G1617&amp;E1617='Import Demurrage Detention'!$G$2&amp;'Import Demurrage Detention'!$C$3,"Y","N"),IF(G1617&amp;E1617='Import Demurrage Detention'!$H$2&amp;'Import Demurrage Detention'!$C$3,"Y","N"))</f>
        <v>N</v>
      </c>
      <c r="C1617" s="56" t="s">
        <v>941</v>
      </c>
      <c r="D1617" s="56" t="s">
        <v>186</v>
      </c>
      <c r="E1617" s="56" t="s">
        <v>124</v>
      </c>
      <c r="F1617" s="56" t="s">
        <v>6317</v>
      </c>
      <c r="G1617" s="56" t="s">
        <v>950</v>
      </c>
      <c r="H1617" s="57">
        <v>43578</v>
      </c>
      <c r="I1617" s="56" t="s">
        <v>106</v>
      </c>
      <c r="J1617" s="56" t="s">
        <v>25</v>
      </c>
      <c r="K1617" s="56" t="s">
        <v>26</v>
      </c>
      <c r="L1617" s="56" t="s">
        <v>248</v>
      </c>
      <c r="M1617" s="56" t="s">
        <v>606</v>
      </c>
      <c r="N1617" s="56" t="s">
        <v>953</v>
      </c>
      <c r="O1617" s="56" t="s">
        <v>952</v>
      </c>
      <c r="P1617" s="56" t="s">
        <v>573</v>
      </c>
      <c r="Q1617" s="56" t="s">
        <v>896</v>
      </c>
      <c r="R1617" s="56" t="s">
        <v>946</v>
      </c>
      <c r="S1617" s="56" t="s">
        <v>32</v>
      </c>
      <c r="T1617" s="56" t="s">
        <v>32</v>
      </c>
      <c r="U1617" s="56" t="s">
        <v>32</v>
      </c>
      <c r="V1617" s="56" t="s">
        <v>32</v>
      </c>
      <c r="W1617" s="2" t="str">
        <f t="shared" si="48"/>
        <v>VNHPHYDemurrage</v>
      </c>
    </row>
    <row r="1618" spans="1:23" s="2" customFormat="1" ht="14.45" customHeight="1">
      <c r="A1618" s="2" t="str">
        <f>+IF(B1618="N","",IF(COUNTIF(B:B,B1618)&gt;1,COUNTIF(B$3:B1618,B1618),""))</f>
        <v/>
      </c>
      <c r="B1618" s="2" t="str">
        <f>+IF(F1618="Detention",IF(G1618&amp;E1618='Import Demurrage Detention'!$G$2&amp;'Import Demurrage Detention'!$C$3,"Y","N"),IF(G1618&amp;E1618='Import Demurrage Detention'!$H$2&amp;'Import Demurrage Detention'!$C$3,"Y","N"))</f>
        <v>N</v>
      </c>
      <c r="C1618" s="56" t="s">
        <v>941</v>
      </c>
      <c r="D1618" s="56" t="s">
        <v>186</v>
      </c>
      <c r="E1618" s="56" t="s">
        <v>124</v>
      </c>
      <c r="F1618" s="56" t="s">
        <v>6317</v>
      </c>
      <c r="G1618" s="56" t="s">
        <v>950</v>
      </c>
      <c r="H1618" s="57">
        <v>43578</v>
      </c>
      <c r="I1618" s="56" t="s">
        <v>106</v>
      </c>
      <c r="J1618" s="56" t="s">
        <v>25</v>
      </c>
      <c r="K1618" s="56" t="s">
        <v>33</v>
      </c>
      <c r="L1618" s="56" t="s">
        <v>248</v>
      </c>
      <c r="M1618" s="56" t="s">
        <v>606</v>
      </c>
      <c r="N1618" s="56" t="s">
        <v>573</v>
      </c>
      <c r="O1618" s="56" t="s">
        <v>952</v>
      </c>
      <c r="P1618" s="56" t="s">
        <v>954</v>
      </c>
      <c r="Q1618" s="56" t="s">
        <v>896</v>
      </c>
      <c r="R1618" s="56" t="s">
        <v>949</v>
      </c>
      <c r="S1618" s="56" t="s">
        <v>32</v>
      </c>
      <c r="T1618" s="56" t="s">
        <v>32</v>
      </c>
      <c r="U1618" s="56" t="s">
        <v>32</v>
      </c>
      <c r="V1618" s="56" t="s">
        <v>32</v>
      </c>
      <c r="W1618" s="2" t="str">
        <f t="shared" si="48"/>
        <v>VNHPHYDemurrage</v>
      </c>
    </row>
    <row r="1619" spans="1:23" s="2" customFormat="1" ht="14.45" customHeight="1">
      <c r="A1619" s="2" t="str">
        <f>+IF(B1619="N","",IF(COUNTIF(B:B,B1619)&gt;1,COUNTIF(B$3:B1619,B1619),""))</f>
        <v/>
      </c>
      <c r="B1619" s="2" t="str">
        <f>+IF(F1619="Detention",IF(G1619&amp;E1619='Import Demurrage Detention'!$G$2&amp;'Import Demurrage Detention'!$C$3,"Y","N"),IF(G1619&amp;E1619='Import Demurrage Detention'!$H$2&amp;'Import Demurrage Detention'!$C$3,"Y","N"))</f>
        <v>N</v>
      </c>
      <c r="C1619" s="56" t="s">
        <v>941</v>
      </c>
      <c r="D1619" s="56" t="s">
        <v>186</v>
      </c>
      <c r="E1619" s="56" t="s">
        <v>124</v>
      </c>
      <c r="F1619" s="56" t="s">
        <v>6317</v>
      </c>
      <c r="G1619" s="56" t="s">
        <v>951</v>
      </c>
      <c r="H1619" s="57">
        <v>43578</v>
      </c>
      <c r="I1619" s="56" t="s">
        <v>106</v>
      </c>
      <c r="J1619" s="56" t="s">
        <v>25</v>
      </c>
      <c r="K1619" s="56" t="s">
        <v>26</v>
      </c>
      <c r="L1619" s="56" t="s">
        <v>248</v>
      </c>
      <c r="M1619" s="56" t="s">
        <v>606</v>
      </c>
      <c r="N1619" s="56" t="s">
        <v>953</v>
      </c>
      <c r="O1619" s="56" t="s">
        <v>952</v>
      </c>
      <c r="P1619" s="56" t="s">
        <v>573</v>
      </c>
      <c r="Q1619" s="56" t="s">
        <v>896</v>
      </c>
      <c r="R1619" s="56" t="s">
        <v>946</v>
      </c>
      <c r="S1619" s="56" t="s">
        <v>32</v>
      </c>
      <c r="T1619" s="56" t="s">
        <v>32</v>
      </c>
      <c r="U1619" s="56" t="s">
        <v>32</v>
      </c>
      <c r="V1619" s="56" t="s">
        <v>32</v>
      </c>
      <c r="W1619" s="2" t="str">
        <f t="shared" si="48"/>
        <v>VNSGNYDemurrage</v>
      </c>
    </row>
    <row r="1620" spans="1:23" s="2" customFormat="1" ht="14.45" customHeight="1">
      <c r="A1620" s="2" t="str">
        <f>+IF(B1620="N","",IF(COUNTIF(B:B,B1620)&gt;1,COUNTIF(B$3:B1620,B1620),""))</f>
        <v/>
      </c>
      <c r="B1620" s="2" t="str">
        <f>+IF(F1620="Detention",IF(G1620&amp;E1620='Import Demurrage Detention'!$G$2&amp;'Import Demurrage Detention'!$C$3,"Y","N"),IF(G1620&amp;E1620='Import Demurrage Detention'!$H$2&amp;'Import Demurrage Detention'!$C$3,"Y","N"))</f>
        <v>N</v>
      </c>
      <c r="C1620" s="56" t="s">
        <v>941</v>
      </c>
      <c r="D1620" s="56" t="s">
        <v>186</v>
      </c>
      <c r="E1620" s="56" t="s">
        <v>124</v>
      </c>
      <c r="F1620" s="56" t="s">
        <v>6317</v>
      </c>
      <c r="G1620" s="56" t="s">
        <v>951</v>
      </c>
      <c r="H1620" s="57">
        <v>43578</v>
      </c>
      <c r="I1620" s="56" t="s">
        <v>106</v>
      </c>
      <c r="J1620" s="56" t="s">
        <v>25</v>
      </c>
      <c r="K1620" s="56" t="s">
        <v>33</v>
      </c>
      <c r="L1620" s="56" t="s">
        <v>248</v>
      </c>
      <c r="M1620" s="56" t="s">
        <v>606</v>
      </c>
      <c r="N1620" s="56" t="s">
        <v>573</v>
      </c>
      <c r="O1620" s="56" t="s">
        <v>952</v>
      </c>
      <c r="P1620" s="56" t="s">
        <v>954</v>
      </c>
      <c r="Q1620" s="56" t="s">
        <v>896</v>
      </c>
      <c r="R1620" s="56" t="s">
        <v>949</v>
      </c>
      <c r="S1620" s="56" t="s">
        <v>32</v>
      </c>
      <c r="T1620" s="56" t="s">
        <v>32</v>
      </c>
      <c r="U1620" s="56" t="s">
        <v>32</v>
      </c>
      <c r="V1620" s="56" t="s">
        <v>32</v>
      </c>
      <c r="W1620" s="2" t="str">
        <f t="shared" si="48"/>
        <v>VNSGNYDemurrage</v>
      </c>
    </row>
    <row r="1621" spans="1:23" s="2" customFormat="1" ht="14.45" customHeight="1">
      <c r="A1621" s="2" t="str">
        <f>+IF(B1621="N","",IF(COUNTIF(B:B,B1621)&gt;1,COUNTIF(B$3:B1621,B1621),""))</f>
        <v/>
      </c>
      <c r="B1621" s="2" t="str">
        <f>+IF(F1621="Detention",IF(G1621&amp;E1621='Import Demurrage Detention'!$G$2&amp;'Import Demurrage Detention'!$C$3,"Y","N"),IF(G1621&amp;E1621='Import Demurrage Detention'!$H$2&amp;'Import Demurrage Detention'!$C$3,"Y","N"))</f>
        <v>N</v>
      </c>
      <c r="C1621" s="56" t="s">
        <v>941</v>
      </c>
      <c r="D1621" s="56" t="s">
        <v>186</v>
      </c>
      <c r="E1621" s="56" t="s">
        <v>124</v>
      </c>
      <c r="F1621" s="56" t="s">
        <v>6317</v>
      </c>
      <c r="G1621" s="56" t="s">
        <v>942</v>
      </c>
      <c r="H1621" s="57">
        <v>44160</v>
      </c>
      <c r="I1621" s="56" t="s">
        <v>106</v>
      </c>
      <c r="J1621" s="56" t="s">
        <v>25</v>
      </c>
      <c r="K1621" s="56" t="s">
        <v>26</v>
      </c>
      <c r="L1621" s="56" t="s">
        <v>157</v>
      </c>
      <c r="M1621" s="56" t="s">
        <v>606</v>
      </c>
      <c r="N1621" s="56" t="s">
        <v>953</v>
      </c>
      <c r="O1621" s="56" t="s">
        <v>952</v>
      </c>
      <c r="P1621" s="56" t="s">
        <v>573</v>
      </c>
      <c r="Q1621" s="56" t="s">
        <v>896</v>
      </c>
      <c r="R1621" s="56" t="s">
        <v>946</v>
      </c>
      <c r="S1621" s="56" t="s">
        <v>32</v>
      </c>
      <c r="T1621" s="56" t="s">
        <v>32</v>
      </c>
      <c r="U1621" s="56" t="s">
        <v>32</v>
      </c>
      <c r="V1621" s="56" t="s">
        <v>32</v>
      </c>
      <c r="W1621" s="2" t="str">
        <f t="shared" si="48"/>
        <v>VNDANYDemurrage</v>
      </c>
    </row>
    <row r="1622" spans="1:23" s="2" customFormat="1" ht="14.45" customHeight="1">
      <c r="A1622" s="2" t="str">
        <f>+IF(B1622="N","",IF(COUNTIF(B:B,B1622)&gt;1,COUNTIF(B$3:B1622,B1622),""))</f>
        <v/>
      </c>
      <c r="B1622" s="2" t="str">
        <f>+IF(F1622="Detention",IF(G1622&amp;E1622='Import Demurrage Detention'!$G$2&amp;'Import Demurrage Detention'!$C$3,"Y","N"),IF(G1622&amp;E1622='Import Demurrage Detention'!$H$2&amp;'Import Demurrage Detention'!$C$3,"Y","N"))</f>
        <v>N</v>
      </c>
      <c r="C1622" s="56" t="s">
        <v>941</v>
      </c>
      <c r="D1622" s="56" t="s">
        <v>186</v>
      </c>
      <c r="E1622" s="56" t="s">
        <v>124</v>
      </c>
      <c r="F1622" s="56" t="s">
        <v>6317</v>
      </c>
      <c r="G1622" s="56" t="s">
        <v>942</v>
      </c>
      <c r="H1622" s="57">
        <v>44160</v>
      </c>
      <c r="I1622" s="56" t="s">
        <v>106</v>
      </c>
      <c r="J1622" s="56" t="s">
        <v>25</v>
      </c>
      <c r="K1622" s="56" t="s">
        <v>33</v>
      </c>
      <c r="L1622" s="56" t="s">
        <v>157</v>
      </c>
      <c r="M1622" s="56" t="s">
        <v>606</v>
      </c>
      <c r="N1622" s="56" t="s">
        <v>573</v>
      </c>
      <c r="O1622" s="56" t="s">
        <v>952</v>
      </c>
      <c r="P1622" s="56" t="s">
        <v>954</v>
      </c>
      <c r="Q1622" s="56" t="s">
        <v>896</v>
      </c>
      <c r="R1622" s="56" t="s">
        <v>949</v>
      </c>
      <c r="S1622" s="56" t="s">
        <v>32</v>
      </c>
      <c r="T1622" s="56" t="s">
        <v>32</v>
      </c>
      <c r="U1622" s="56" t="s">
        <v>32</v>
      </c>
      <c r="V1622" s="56" t="s">
        <v>32</v>
      </c>
      <c r="W1622" s="2" t="str">
        <f t="shared" si="48"/>
        <v>VNDANYDemurrage</v>
      </c>
    </row>
    <row r="1623" spans="1:23" s="2" customFormat="1" ht="14.45" customHeight="1">
      <c r="A1623" s="2" t="str">
        <f>+IF(B1623="N","",IF(COUNTIF(B:B,B1623)&gt;1,COUNTIF(B$3:B1623,B1623),""))</f>
        <v/>
      </c>
      <c r="B1623" s="2" t="str">
        <f>+IF(F1623="Detention",IF(G1623&amp;E1623='Import Demurrage Detention'!$G$2&amp;'Import Demurrage Detention'!$C$3,"Y","N"),IF(G1623&amp;E1623='Import Demurrage Detention'!$H$2&amp;'Import Demurrage Detention'!$C$3,"Y","N"))</f>
        <v>N</v>
      </c>
      <c r="C1623" s="56" t="s">
        <v>941</v>
      </c>
      <c r="D1623" s="56" t="s">
        <v>186</v>
      </c>
      <c r="E1623" s="56" t="s">
        <v>124</v>
      </c>
      <c r="F1623" s="56" t="s">
        <v>6317</v>
      </c>
      <c r="G1623" s="56" t="s">
        <v>950</v>
      </c>
      <c r="H1623" s="57">
        <v>44160</v>
      </c>
      <c r="I1623" s="56" t="s">
        <v>106</v>
      </c>
      <c r="J1623" s="56" t="s">
        <v>25</v>
      </c>
      <c r="K1623" s="56" t="s">
        <v>26</v>
      </c>
      <c r="L1623" s="56" t="s">
        <v>157</v>
      </c>
      <c r="M1623" s="56" t="s">
        <v>606</v>
      </c>
      <c r="N1623" s="56" t="s">
        <v>953</v>
      </c>
      <c r="O1623" s="56" t="s">
        <v>952</v>
      </c>
      <c r="P1623" s="56" t="s">
        <v>573</v>
      </c>
      <c r="Q1623" s="56" t="s">
        <v>896</v>
      </c>
      <c r="R1623" s="56" t="s">
        <v>946</v>
      </c>
      <c r="S1623" s="56" t="s">
        <v>32</v>
      </c>
      <c r="T1623" s="56" t="s">
        <v>32</v>
      </c>
      <c r="U1623" s="56" t="s">
        <v>32</v>
      </c>
      <c r="V1623" s="56" t="s">
        <v>32</v>
      </c>
      <c r="W1623" s="2" t="str">
        <f t="shared" si="48"/>
        <v>VNHPHYDemurrage</v>
      </c>
    </row>
    <row r="1624" spans="1:23" s="2" customFormat="1" ht="14.45" customHeight="1">
      <c r="A1624" s="2" t="str">
        <f>+IF(B1624="N","",IF(COUNTIF(B:B,B1624)&gt;1,COUNTIF(B$3:B1624,B1624),""))</f>
        <v/>
      </c>
      <c r="B1624" s="2" t="str">
        <f>+IF(F1624="Detention",IF(G1624&amp;E1624='Import Demurrage Detention'!$G$2&amp;'Import Demurrage Detention'!$C$3,"Y","N"),IF(G1624&amp;E1624='Import Demurrage Detention'!$H$2&amp;'Import Demurrage Detention'!$C$3,"Y","N"))</f>
        <v>N</v>
      </c>
      <c r="C1624" s="56" t="s">
        <v>941</v>
      </c>
      <c r="D1624" s="56" t="s">
        <v>186</v>
      </c>
      <c r="E1624" s="56" t="s">
        <v>124</v>
      </c>
      <c r="F1624" s="56" t="s">
        <v>6317</v>
      </c>
      <c r="G1624" s="56" t="s">
        <v>950</v>
      </c>
      <c r="H1624" s="57">
        <v>44160</v>
      </c>
      <c r="I1624" s="56" t="s">
        <v>106</v>
      </c>
      <c r="J1624" s="56" t="s">
        <v>25</v>
      </c>
      <c r="K1624" s="56" t="s">
        <v>33</v>
      </c>
      <c r="L1624" s="56" t="s">
        <v>157</v>
      </c>
      <c r="M1624" s="56" t="s">
        <v>606</v>
      </c>
      <c r="N1624" s="56" t="s">
        <v>573</v>
      </c>
      <c r="O1624" s="56" t="s">
        <v>952</v>
      </c>
      <c r="P1624" s="56" t="s">
        <v>954</v>
      </c>
      <c r="Q1624" s="56" t="s">
        <v>896</v>
      </c>
      <c r="R1624" s="56" t="s">
        <v>949</v>
      </c>
      <c r="S1624" s="56" t="s">
        <v>32</v>
      </c>
      <c r="T1624" s="56" t="s">
        <v>32</v>
      </c>
      <c r="U1624" s="56" t="s">
        <v>32</v>
      </c>
      <c r="V1624" s="56" t="s">
        <v>32</v>
      </c>
      <c r="W1624" s="2" t="str">
        <f t="shared" si="48"/>
        <v>VNHPHYDemurrage</v>
      </c>
    </row>
    <row r="1625" spans="1:23" s="2" customFormat="1" ht="14.45" customHeight="1">
      <c r="A1625" s="2" t="str">
        <f>+IF(B1625="N","",IF(COUNTIF(B:B,B1625)&gt;1,COUNTIF(B$3:B1625,B1625),""))</f>
        <v/>
      </c>
      <c r="B1625" s="2" t="str">
        <f>+IF(F1625="Detention",IF(G1625&amp;E1625='Import Demurrage Detention'!$G$2&amp;'Import Demurrage Detention'!$C$3,"Y","N"),IF(G1625&amp;E1625='Import Demurrage Detention'!$H$2&amp;'Import Demurrage Detention'!$C$3,"Y","N"))</f>
        <v>N</v>
      </c>
      <c r="C1625" s="56" t="s">
        <v>941</v>
      </c>
      <c r="D1625" s="56" t="s">
        <v>186</v>
      </c>
      <c r="E1625" s="56" t="s">
        <v>124</v>
      </c>
      <c r="F1625" s="56" t="s">
        <v>6317</v>
      </c>
      <c r="G1625" s="56" t="s">
        <v>951</v>
      </c>
      <c r="H1625" s="57">
        <v>44160</v>
      </c>
      <c r="I1625" s="56" t="s">
        <v>106</v>
      </c>
      <c r="J1625" s="56" t="s">
        <v>25</v>
      </c>
      <c r="K1625" s="56" t="s">
        <v>26</v>
      </c>
      <c r="L1625" s="56" t="s">
        <v>157</v>
      </c>
      <c r="M1625" s="56" t="s">
        <v>606</v>
      </c>
      <c r="N1625" s="56" t="s">
        <v>953</v>
      </c>
      <c r="O1625" s="56" t="s">
        <v>952</v>
      </c>
      <c r="P1625" s="56" t="s">
        <v>573</v>
      </c>
      <c r="Q1625" s="56" t="s">
        <v>896</v>
      </c>
      <c r="R1625" s="56" t="s">
        <v>946</v>
      </c>
      <c r="S1625" s="56" t="s">
        <v>32</v>
      </c>
      <c r="T1625" s="56" t="s">
        <v>32</v>
      </c>
      <c r="U1625" s="56" t="s">
        <v>32</v>
      </c>
      <c r="V1625" s="56" t="s">
        <v>32</v>
      </c>
      <c r="W1625" s="2" t="str">
        <f t="shared" si="48"/>
        <v>VNSGNYDemurrage</v>
      </c>
    </row>
    <row r="1626" spans="1:23" s="2" customFormat="1" ht="14.45" customHeight="1">
      <c r="A1626" s="2" t="str">
        <f>+IF(B1626="N","",IF(COUNTIF(B:B,B1626)&gt;1,COUNTIF(B$3:B1626,B1626),""))</f>
        <v/>
      </c>
      <c r="B1626" s="2" t="str">
        <f>+IF(F1626="Detention",IF(G1626&amp;E1626='Import Demurrage Detention'!$G$2&amp;'Import Demurrage Detention'!$C$3,"Y","N"),IF(G1626&amp;E1626='Import Demurrage Detention'!$H$2&amp;'Import Demurrage Detention'!$C$3,"Y","N"))</f>
        <v>N</v>
      </c>
      <c r="C1626" s="56" t="s">
        <v>941</v>
      </c>
      <c r="D1626" s="56" t="s">
        <v>186</v>
      </c>
      <c r="E1626" s="56" t="s">
        <v>124</v>
      </c>
      <c r="F1626" s="56" t="s">
        <v>6317</v>
      </c>
      <c r="G1626" s="56" t="s">
        <v>951</v>
      </c>
      <c r="H1626" s="57">
        <v>44160</v>
      </c>
      <c r="I1626" s="56" t="s">
        <v>106</v>
      </c>
      <c r="J1626" s="56" t="s">
        <v>25</v>
      </c>
      <c r="K1626" s="56" t="s">
        <v>33</v>
      </c>
      <c r="L1626" s="56" t="s">
        <v>157</v>
      </c>
      <c r="M1626" s="56" t="s">
        <v>606</v>
      </c>
      <c r="N1626" s="56" t="s">
        <v>573</v>
      </c>
      <c r="O1626" s="56" t="s">
        <v>952</v>
      </c>
      <c r="P1626" s="56" t="s">
        <v>954</v>
      </c>
      <c r="Q1626" s="56" t="s">
        <v>896</v>
      </c>
      <c r="R1626" s="56" t="s">
        <v>949</v>
      </c>
      <c r="S1626" s="56" t="s">
        <v>32</v>
      </c>
      <c r="T1626" s="56" t="s">
        <v>32</v>
      </c>
      <c r="U1626" s="56" t="s">
        <v>32</v>
      </c>
      <c r="V1626" s="56" t="s">
        <v>32</v>
      </c>
      <c r="W1626" s="2" t="str">
        <f t="shared" si="48"/>
        <v>VNSGNYDemurrage</v>
      </c>
    </row>
    <row r="1627" spans="1:23" s="2" customFormat="1" ht="14.45" customHeight="1">
      <c r="A1627" s="2" t="str">
        <f>+IF(B1627="N","",IF(COUNTIF(B:B,B1627)&gt;1,COUNTIF(B$3:B1627,B1627),""))</f>
        <v/>
      </c>
      <c r="B1627" s="2" t="str">
        <f>+IF(F1627="Detention",IF(G1627&amp;E1627='Import Demurrage Detention'!$G$2&amp;'Import Demurrage Detention'!$C$3,"Y","N"),IF(G1627&amp;E1627='Import Demurrage Detention'!$H$2&amp;'Import Demurrage Detention'!$C$3,"Y","N"))</f>
        <v>N</v>
      </c>
      <c r="C1627" s="56" t="s">
        <v>941</v>
      </c>
      <c r="D1627" s="56" t="s">
        <v>186</v>
      </c>
      <c r="E1627" s="56" t="s">
        <v>124</v>
      </c>
      <c r="F1627" s="56" t="s">
        <v>6317</v>
      </c>
      <c r="G1627" s="56" t="s">
        <v>942</v>
      </c>
      <c r="H1627" s="57">
        <v>44116</v>
      </c>
      <c r="I1627" s="56" t="s">
        <v>106</v>
      </c>
      <c r="J1627" s="56" t="s">
        <v>25</v>
      </c>
      <c r="K1627" s="56" t="s">
        <v>26</v>
      </c>
      <c r="L1627" s="56" t="s">
        <v>441</v>
      </c>
      <c r="M1627" s="56" t="s">
        <v>606</v>
      </c>
      <c r="N1627" s="56" t="s">
        <v>953</v>
      </c>
      <c r="O1627" s="56" t="s">
        <v>952</v>
      </c>
      <c r="P1627" s="56" t="s">
        <v>573</v>
      </c>
      <c r="Q1627" s="56" t="s">
        <v>896</v>
      </c>
      <c r="R1627" s="56" t="s">
        <v>946</v>
      </c>
      <c r="S1627" s="56" t="s">
        <v>32</v>
      </c>
      <c r="T1627" s="56" t="s">
        <v>32</v>
      </c>
      <c r="U1627" s="56" t="s">
        <v>32</v>
      </c>
      <c r="V1627" s="56" t="s">
        <v>32</v>
      </c>
      <c r="W1627" s="2" t="str">
        <f t="shared" si="48"/>
        <v>VNDANYDemurrage</v>
      </c>
    </row>
    <row r="1628" spans="1:23" s="2" customFormat="1" ht="14.45" customHeight="1">
      <c r="A1628" s="2" t="str">
        <f>+IF(B1628="N","",IF(COUNTIF(B:B,B1628)&gt;1,COUNTIF(B$3:B1628,B1628),""))</f>
        <v/>
      </c>
      <c r="B1628" s="2" t="str">
        <f>+IF(F1628="Detention",IF(G1628&amp;E1628='Import Demurrage Detention'!$G$2&amp;'Import Demurrage Detention'!$C$3,"Y","N"),IF(G1628&amp;E1628='Import Demurrage Detention'!$H$2&amp;'Import Demurrage Detention'!$C$3,"Y","N"))</f>
        <v>N</v>
      </c>
      <c r="C1628" s="56" t="s">
        <v>941</v>
      </c>
      <c r="D1628" s="56" t="s">
        <v>186</v>
      </c>
      <c r="E1628" s="56" t="s">
        <v>124</v>
      </c>
      <c r="F1628" s="56" t="s">
        <v>6317</v>
      </c>
      <c r="G1628" s="56" t="s">
        <v>942</v>
      </c>
      <c r="H1628" s="57">
        <v>44116</v>
      </c>
      <c r="I1628" s="56" t="s">
        <v>106</v>
      </c>
      <c r="J1628" s="56" t="s">
        <v>25</v>
      </c>
      <c r="K1628" s="56" t="s">
        <v>33</v>
      </c>
      <c r="L1628" s="56" t="s">
        <v>441</v>
      </c>
      <c r="M1628" s="56" t="s">
        <v>606</v>
      </c>
      <c r="N1628" s="56" t="s">
        <v>573</v>
      </c>
      <c r="O1628" s="56" t="s">
        <v>952</v>
      </c>
      <c r="P1628" s="56" t="s">
        <v>954</v>
      </c>
      <c r="Q1628" s="56" t="s">
        <v>896</v>
      </c>
      <c r="R1628" s="56" t="s">
        <v>949</v>
      </c>
      <c r="S1628" s="56" t="s">
        <v>32</v>
      </c>
      <c r="T1628" s="56" t="s">
        <v>32</v>
      </c>
      <c r="U1628" s="56" t="s">
        <v>32</v>
      </c>
      <c r="V1628" s="56" t="s">
        <v>32</v>
      </c>
      <c r="W1628" s="2" t="str">
        <f t="shared" si="48"/>
        <v>VNDANYDemurrage</v>
      </c>
    </row>
    <row r="1629" spans="1:23" s="2" customFormat="1" ht="14.45" customHeight="1">
      <c r="A1629" s="2" t="str">
        <f>+IF(B1629="N","",IF(COUNTIF(B:B,B1629)&gt;1,COUNTIF(B$3:B1629,B1629),""))</f>
        <v/>
      </c>
      <c r="B1629" s="2" t="str">
        <f>+IF(F1629="Detention",IF(G1629&amp;E1629='Import Demurrage Detention'!$G$2&amp;'Import Demurrage Detention'!$C$3,"Y","N"),IF(G1629&amp;E1629='Import Demurrage Detention'!$H$2&amp;'Import Demurrage Detention'!$C$3,"Y","N"))</f>
        <v>N</v>
      </c>
      <c r="C1629" s="56" t="s">
        <v>941</v>
      </c>
      <c r="D1629" s="56" t="s">
        <v>186</v>
      </c>
      <c r="E1629" s="56" t="s">
        <v>124</v>
      </c>
      <c r="F1629" s="56" t="s">
        <v>6317</v>
      </c>
      <c r="G1629" s="56" t="s">
        <v>950</v>
      </c>
      <c r="H1629" s="57">
        <v>44116</v>
      </c>
      <c r="I1629" s="56" t="s">
        <v>106</v>
      </c>
      <c r="J1629" s="56" t="s">
        <v>25</v>
      </c>
      <c r="K1629" s="56" t="s">
        <v>26</v>
      </c>
      <c r="L1629" s="56" t="s">
        <v>441</v>
      </c>
      <c r="M1629" s="56" t="s">
        <v>606</v>
      </c>
      <c r="N1629" s="56" t="s">
        <v>953</v>
      </c>
      <c r="O1629" s="56" t="s">
        <v>952</v>
      </c>
      <c r="P1629" s="56" t="s">
        <v>573</v>
      </c>
      <c r="Q1629" s="56" t="s">
        <v>896</v>
      </c>
      <c r="R1629" s="56" t="s">
        <v>946</v>
      </c>
      <c r="S1629" s="56" t="s">
        <v>32</v>
      </c>
      <c r="T1629" s="56" t="s">
        <v>32</v>
      </c>
      <c r="U1629" s="56" t="s">
        <v>32</v>
      </c>
      <c r="V1629" s="56" t="s">
        <v>32</v>
      </c>
      <c r="W1629" s="2" t="str">
        <f t="shared" si="48"/>
        <v>VNHPHYDemurrage</v>
      </c>
    </row>
    <row r="1630" spans="1:23" s="2" customFormat="1" ht="14.45" customHeight="1">
      <c r="A1630" s="2" t="str">
        <f>+IF(B1630="N","",IF(COUNTIF(B:B,B1630)&gt;1,COUNTIF(B$3:B1630,B1630),""))</f>
        <v/>
      </c>
      <c r="B1630" s="2" t="str">
        <f>+IF(F1630="Detention",IF(G1630&amp;E1630='Import Demurrage Detention'!$G$2&amp;'Import Demurrage Detention'!$C$3,"Y","N"),IF(G1630&amp;E1630='Import Demurrage Detention'!$H$2&amp;'Import Demurrage Detention'!$C$3,"Y","N"))</f>
        <v>N</v>
      </c>
      <c r="C1630" s="56" t="s">
        <v>941</v>
      </c>
      <c r="D1630" s="56" t="s">
        <v>186</v>
      </c>
      <c r="E1630" s="56" t="s">
        <v>124</v>
      </c>
      <c r="F1630" s="56" t="s">
        <v>6317</v>
      </c>
      <c r="G1630" s="56" t="s">
        <v>950</v>
      </c>
      <c r="H1630" s="57">
        <v>44116</v>
      </c>
      <c r="I1630" s="56" t="s">
        <v>106</v>
      </c>
      <c r="J1630" s="56" t="s">
        <v>25</v>
      </c>
      <c r="K1630" s="56" t="s">
        <v>33</v>
      </c>
      <c r="L1630" s="56" t="s">
        <v>441</v>
      </c>
      <c r="M1630" s="56" t="s">
        <v>606</v>
      </c>
      <c r="N1630" s="56" t="s">
        <v>573</v>
      </c>
      <c r="O1630" s="56" t="s">
        <v>952</v>
      </c>
      <c r="P1630" s="56" t="s">
        <v>954</v>
      </c>
      <c r="Q1630" s="56" t="s">
        <v>896</v>
      </c>
      <c r="R1630" s="56" t="s">
        <v>949</v>
      </c>
      <c r="S1630" s="56" t="s">
        <v>32</v>
      </c>
      <c r="T1630" s="56" t="s">
        <v>32</v>
      </c>
      <c r="U1630" s="56" t="s">
        <v>32</v>
      </c>
      <c r="V1630" s="56" t="s">
        <v>32</v>
      </c>
      <c r="W1630" s="2" t="str">
        <f t="shared" si="48"/>
        <v>VNHPHYDemurrage</v>
      </c>
    </row>
    <row r="1631" spans="1:23" s="2" customFormat="1" ht="14.45" customHeight="1">
      <c r="A1631" s="2" t="str">
        <f>+IF(B1631="N","",IF(COUNTIF(B:B,B1631)&gt;1,COUNTIF(B$3:B1631,B1631),""))</f>
        <v/>
      </c>
      <c r="B1631" s="2" t="str">
        <f>+IF(F1631="Detention",IF(G1631&amp;E1631='Import Demurrage Detention'!$G$2&amp;'Import Demurrage Detention'!$C$3,"Y","N"),IF(G1631&amp;E1631='Import Demurrage Detention'!$H$2&amp;'Import Demurrage Detention'!$C$3,"Y","N"))</f>
        <v>N</v>
      </c>
      <c r="C1631" s="56" t="s">
        <v>941</v>
      </c>
      <c r="D1631" s="56" t="s">
        <v>186</v>
      </c>
      <c r="E1631" s="56" t="s">
        <v>124</v>
      </c>
      <c r="F1631" s="56" t="s">
        <v>6317</v>
      </c>
      <c r="G1631" s="56" t="s">
        <v>951</v>
      </c>
      <c r="H1631" s="57">
        <v>44116</v>
      </c>
      <c r="I1631" s="56" t="s">
        <v>106</v>
      </c>
      <c r="J1631" s="56" t="s">
        <v>25</v>
      </c>
      <c r="K1631" s="56" t="s">
        <v>26</v>
      </c>
      <c r="L1631" s="56" t="s">
        <v>441</v>
      </c>
      <c r="M1631" s="56" t="s">
        <v>606</v>
      </c>
      <c r="N1631" s="56" t="s">
        <v>953</v>
      </c>
      <c r="O1631" s="56" t="s">
        <v>952</v>
      </c>
      <c r="P1631" s="56" t="s">
        <v>573</v>
      </c>
      <c r="Q1631" s="56" t="s">
        <v>896</v>
      </c>
      <c r="R1631" s="56" t="s">
        <v>946</v>
      </c>
      <c r="S1631" s="56" t="s">
        <v>32</v>
      </c>
      <c r="T1631" s="56" t="s">
        <v>32</v>
      </c>
      <c r="U1631" s="56" t="s">
        <v>32</v>
      </c>
      <c r="V1631" s="56" t="s">
        <v>32</v>
      </c>
      <c r="W1631" s="2" t="str">
        <f t="shared" si="48"/>
        <v>VNSGNYDemurrage</v>
      </c>
    </row>
    <row r="1632" spans="1:23" s="2" customFormat="1" ht="14.45" customHeight="1">
      <c r="A1632" s="2" t="str">
        <f>+IF(B1632="N","",IF(COUNTIF(B:B,B1632)&gt;1,COUNTIF(B$3:B1632,B1632),""))</f>
        <v/>
      </c>
      <c r="B1632" s="2" t="str">
        <f>+IF(F1632="Detention",IF(G1632&amp;E1632='Import Demurrage Detention'!$G$2&amp;'Import Demurrage Detention'!$C$3,"Y","N"),IF(G1632&amp;E1632='Import Demurrage Detention'!$H$2&amp;'Import Demurrage Detention'!$C$3,"Y","N"))</f>
        <v>N</v>
      </c>
      <c r="C1632" s="56" t="s">
        <v>941</v>
      </c>
      <c r="D1632" s="56" t="s">
        <v>186</v>
      </c>
      <c r="E1632" s="56" t="s">
        <v>124</v>
      </c>
      <c r="F1632" s="56" t="s">
        <v>6317</v>
      </c>
      <c r="G1632" s="56" t="s">
        <v>951</v>
      </c>
      <c r="H1632" s="57">
        <v>44116</v>
      </c>
      <c r="I1632" s="56" t="s">
        <v>106</v>
      </c>
      <c r="J1632" s="56" t="s">
        <v>25</v>
      </c>
      <c r="K1632" s="56" t="s">
        <v>33</v>
      </c>
      <c r="L1632" s="56" t="s">
        <v>441</v>
      </c>
      <c r="M1632" s="56" t="s">
        <v>606</v>
      </c>
      <c r="N1632" s="56" t="s">
        <v>573</v>
      </c>
      <c r="O1632" s="56" t="s">
        <v>952</v>
      </c>
      <c r="P1632" s="56" t="s">
        <v>954</v>
      </c>
      <c r="Q1632" s="56" t="s">
        <v>896</v>
      </c>
      <c r="R1632" s="56" t="s">
        <v>949</v>
      </c>
      <c r="S1632" s="56" t="s">
        <v>32</v>
      </c>
      <c r="T1632" s="56" t="s">
        <v>32</v>
      </c>
      <c r="U1632" s="56" t="s">
        <v>32</v>
      </c>
      <c r="V1632" s="56" t="s">
        <v>32</v>
      </c>
      <c r="W1632" s="2" t="str">
        <f t="shared" si="48"/>
        <v>VNSGNYDemurrage</v>
      </c>
    </row>
    <row r="1633" spans="1:23" s="2" customFormat="1" ht="14.45" customHeight="1">
      <c r="A1633" s="2" t="str">
        <f>+IF(B1633="N","",IF(COUNTIF(B:B,B1633)&gt;1,COUNTIF(B$3:B1633,B1633),""))</f>
        <v/>
      </c>
      <c r="B1633" s="2" t="str">
        <f>+IF(F1633="Detention",IF(G1633&amp;E1633='Import Demurrage Detention'!$G$2&amp;'Import Demurrage Detention'!$C$3,"Y","N"),IF(G1633&amp;E1633='Import Demurrage Detention'!$H$2&amp;'Import Demurrage Detention'!$C$3,"Y","N"))</f>
        <v>N</v>
      </c>
      <c r="C1633" s="56" t="s">
        <v>941</v>
      </c>
      <c r="D1633" s="56" t="s">
        <v>186</v>
      </c>
      <c r="E1633" s="56" t="s">
        <v>124</v>
      </c>
      <c r="F1633" s="56" t="s">
        <v>6317</v>
      </c>
      <c r="G1633" s="56" t="s">
        <v>942</v>
      </c>
      <c r="H1633" s="57">
        <v>43578</v>
      </c>
      <c r="I1633" s="56" t="s">
        <v>106</v>
      </c>
      <c r="J1633" s="56" t="s">
        <v>25</v>
      </c>
      <c r="K1633" s="56" t="s">
        <v>26</v>
      </c>
      <c r="L1633" s="56" t="s">
        <v>252</v>
      </c>
      <c r="M1633" s="56" t="s">
        <v>606</v>
      </c>
      <c r="N1633" s="56" t="s">
        <v>953</v>
      </c>
      <c r="O1633" s="56" t="s">
        <v>952</v>
      </c>
      <c r="P1633" s="56" t="s">
        <v>573</v>
      </c>
      <c r="Q1633" s="56" t="s">
        <v>896</v>
      </c>
      <c r="R1633" s="56" t="s">
        <v>946</v>
      </c>
      <c r="S1633" s="56" t="s">
        <v>32</v>
      </c>
      <c r="T1633" s="56" t="s">
        <v>32</v>
      </c>
      <c r="U1633" s="56" t="s">
        <v>32</v>
      </c>
      <c r="V1633" s="56" t="s">
        <v>32</v>
      </c>
      <c r="W1633" s="2" t="str">
        <f t="shared" si="48"/>
        <v>VNDANYDemurrage</v>
      </c>
    </row>
    <row r="1634" spans="1:23" s="2" customFormat="1" ht="14.45" customHeight="1">
      <c r="A1634" s="2" t="str">
        <f>+IF(B1634="N","",IF(COUNTIF(B:B,B1634)&gt;1,COUNTIF(B$3:B1634,B1634),""))</f>
        <v/>
      </c>
      <c r="B1634" s="2" t="str">
        <f>+IF(F1634="Detention",IF(G1634&amp;E1634='Import Demurrage Detention'!$G$2&amp;'Import Demurrage Detention'!$C$3,"Y","N"),IF(G1634&amp;E1634='Import Demurrage Detention'!$H$2&amp;'Import Demurrage Detention'!$C$3,"Y","N"))</f>
        <v>N</v>
      </c>
      <c r="C1634" s="56" t="s">
        <v>941</v>
      </c>
      <c r="D1634" s="56" t="s">
        <v>186</v>
      </c>
      <c r="E1634" s="56" t="s">
        <v>124</v>
      </c>
      <c r="F1634" s="56" t="s">
        <v>6317</v>
      </c>
      <c r="G1634" s="56" t="s">
        <v>942</v>
      </c>
      <c r="H1634" s="57">
        <v>43578</v>
      </c>
      <c r="I1634" s="56" t="s">
        <v>106</v>
      </c>
      <c r="J1634" s="56" t="s">
        <v>25</v>
      </c>
      <c r="K1634" s="56" t="s">
        <v>33</v>
      </c>
      <c r="L1634" s="56" t="s">
        <v>252</v>
      </c>
      <c r="M1634" s="56" t="s">
        <v>606</v>
      </c>
      <c r="N1634" s="56" t="s">
        <v>573</v>
      </c>
      <c r="O1634" s="56" t="s">
        <v>952</v>
      </c>
      <c r="P1634" s="56" t="s">
        <v>954</v>
      </c>
      <c r="Q1634" s="56" t="s">
        <v>896</v>
      </c>
      <c r="R1634" s="56" t="s">
        <v>949</v>
      </c>
      <c r="S1634" s="56" t="s">
        <v>32</v>
      </c>
      <c r="T1634" s="56" t="s">
        <v>32</v>
      </c>
      <c r="U1634" s="56" t="s">
        <v>32</v>
      </c>
      <c r="V1634" s="56" t="s">
        <v>32</v>
      </c>
      <c r="W1634" s="2" t="str">
        <f t="shared" si="48"/>
        <v>VNDANYDemurrage</v>
      </c>
    </row>
    <row r="1635" spans="1:23" s="2" customFormat="1" ht="14.45" customHeight="1">
      <c r="A1635" s="2" t="str">
        <f>+IF(B1635="N","",IF(COUNTIF(B:B,B1635)&gt;1,COUNTIF(B$3:B1635,B1635),""))</f>
        <v/>
      </c>
      <c r="B1635" s="2" t="str">
        <f>+IF(F1635="Detention",IF(G1635&amp;E1635='Import Demurrage Detention'!$G$2&amp;'Import Demurrage Detention'!$C$3,"Y","N"),IF(G1635&amp;E1635='Import Demurrage Detention'!$H$2&amp;'Import Demurrage Detention'!$C$3,"Y","N"))</f>
        <v>N</v>
      </c>
      <c r="C1635" s="56" t="s">
        <v>941</v>
      </c>
      <c r="D1635" s="56" t="s">
        <v>186</v>
      </c>
      <c r="E1635" s="56" t="s">
        <v>124</v>
      </c>
      <c r="F1635" s="56" t="s">
        <v>6317</v>
      </c>
      <c r="G1635" s="56" t="s">
        <v>950</v>
      </c>
      <c r="H1635" s="57">
        <v>43578</v>
      </c>
      <c r="I1635" s="56" t="s">
        <v>106</v>
      </c>
      <c r="J1635" s="56" t="s">
        <v>25</v>
      </c>
      <c r="K1635" s="56" t="s">
        <v>26</v>
      </c>
      <c r="L1635" s="56" t="s">
        <v>252</v>
      </c>
      <c r="M1635" s="56" t="s">
        <v>606</v>
      </c>
      <c r="N1635" s="56" t="s">
        <v>953</v>
      </c>
      <c r="O1635" s="56" t="s">
        <v>952</v>
      </c>
      <c r="P1635" s="56" t="s">
        <v>573</v>
      </c>
      <c r="Q1635" s="56" t="s">
        <v>896</v>
      </c>
      <c r="R1635" s="56" t="s">
        <v>946</v>
      </c>
      <c r="S1635" s="56" t="s">
        <v>32</v>
      </c>
      <c r="T1635" s="56" t="s">
        <v>32</v>
      </c>
      <c r="U1635" s="56" t="s">
        <v>32</v>
      </c>
      <c r="V1635" s="56" t="s">
        <v>32</v>
      </c>
      <c r="W1635" s="2" t="str">
        <f t="shared" si="48"/>
        <v>VNHPHYDemurrage</v>
      </c>
    </row>
    <row r="1636" spans="1:23" s="2" customFormat="1" ht="14.45" customHeight="1">
      <c r="A1636" s="2" t="str">
        <f>+IF(B1636="N","",IF(COUNTIF(B:B,B1636)&gt;1,COUNTIF(B$3:B1636,B1636),""))</f>
        <v/>
      </c>
      <c r="B1636" s="2" t="str">
        <f>+IF(F1636="Detention",IF(G1636&amp;E1636='Import Demurrage Detention'!$G$2&amp;'Import Demurrage Detention'!$C$3,"Y","N"),IF(G1636&amp;E1636='Import Demurrage Detention'!$H$2&amp;'Import Demurrage Detention'!$C$3,"Y","N"))</f>
        <v>N</v>
      </c>
      <c r="C1636" s="56" t="s">
        <v>941</v>
      </c>
      <c r="D1636" s="56" t="s">
        <v>186</v>
      </c>
      <c r="E1636" s="56" t="s">
        <v>124</v>
      </c>
      <c r="F1636" s="56" t="s">
        <v>6317</v>
      </c>
      <c r="G1636" s="56" t="s">
        <v>950</v>
      </c>
      <c r="H1636" s="57">
        <v>43578</v>
      </c>
      <c r="I1636" s="56" t="s">
        <v>106</v>
      </c>
      <c r="J1636" s="56" t="s">
        <v>25</v>
      </c>
      <c r="K1636" s="56" t="s">
        <v>33</v>
      </c>
      <c r="L1636" s="56" t="s">
        <v>252</v>
      </c>
      <c r="M1636" s="56" t="s">
        <v>606</v>
      </c>
      <c r="N1636" s="56" t="s">
        <v>573</v>
      </c>
      <c r="O1636" s="56" t="s">
        <v>952</v>
      </c>
      <c r="P1636" s="56" t="s">
        <v>954</v>
      </c>
      <c r="Q1636" s="56" t="s">
        <v>896</v>
      </c>
      <c r="R1636" s="56" t="s">
        <v>949</v>
      </c>
      <c r="S1636" s="56" t="s">
        <v>32</v>
      </c>
      <c r="T1636" s="56" t="s">
        <v>32</v>
      </c>
      <c r="U1636" s="56" t="s">
        <v>32</v>
      </c>
      <c r="V1636" s="56" t="s">
        <v>32</v>
      </c>
      <c r="W1636" s="2" t="str">
        <f t="shared" si="48"/>
        <v>VNHPHYDemurrage</v>
      </c>
    </row>
    <row r="1637" spans="1:23" s="2" customFormat="1" ht="14.45" customHeight="1">
      <c r="A1637" s="2" t="str">
        <f>+IF(B1637="N","",IF(COUNTIF(B:B,B1637)&gt;1,COUNTIF(B$3:B1637,B1637),""))</f>
        <v/>
      </c>
      <c r="B1637" s="2" t="str">
        <f>+IF(F1637="Detention",IF(G1637&amp;E1637='Import Demurrage Detention'!$G$2&amp;'Import Demurrage Detention'!$C$3,"Y","N"),IF(G1637&amp;E1637='Import Demurrage Detention'!$H$2&amp;'Import Demurrage Detention'!$C$3,"Y","N"))</f>
        <v>N</v>
      </c>
      <c r="C1637" s="56" t="s">
        <v>941</v>
      </c>
      <c r="D1637" s="56" t="s">
        <v>186</v>
      </c>
      <c r="E1637" s="56" t="s">
        <v>124</v>
      </c>
      <c r="F1637" s="56" t="s">
        <v>6317</v>
      </c>
      <c r="G1637" s="56" t="s">
        <v>951</v>
      </c>
      <c r="H1637" s="57">
        <v>43578</v>
      </c>
      <c r="I1637" s="56" t="s">
        <v>106</v>
      </c>
      <c r="J1637" s="56" t="s">
        <v>25</v>
      </c>
      <c r="K1637" s="56" t="s">
        <v>26</v>
      </c>
      <c r="L1637" s="56" t="s">
        <v>252</v>
      </c>
      <c r="M1637" s="56" t="s">
        <v>606</v>
      </c>
      <c r="N1637" s="56" t="s">
        <v>953</v>
      </c>
      <c r="O1637" s="56" t="s">
        <v>952</v>
      </c>
      <c r="P1637" s="56" t="s">
        <v>573</v>
      </c>
      <c r="Q1637" s="56" t="s">
        <v>896</v>
      </c>
      <c r="R1637" s="56" t="s">
        <v>946</v>
      </c>
      <c r="S1637" s="56" t="s">
        <v>32</v>
      </c>
      <c r="T1637" s="56" t="s">
        <v>32</v>
      </c>
      <c r="U1637" s="56" t="s">
        <v>32</v>
      </c>
      <c r="V1637" s="56" t="s">
        <v>32</v>
      </c>
      <c r="W1637" s="2" t="str">
        <f t="shared" si="48"/>
        <v>VNSGNYDemurrage</v>
      </c>
    </row>
    <row r="1638" spans="1:23" s="2" customFormat="1" ht="14.45" customHeight="1">
      <c r="A1638" s="2" t="str">
        <f>+IF(B1638="N","",IF(COUNTIF(B:B,B1638)&gt;1,COUNTIF(B$3:B1638,B1638),""))</f>
        <v/>
      </c>
      <c r="B1638" s="2" t="str">
        <f>+IF(F1638="Detention",IF(G1638&amp;E1638='Import Demurrage Detention'!$G$2&amp;'Import Demurrage Detention'!$C$3,"Y","N"),IF(G1638&amp;E1638='Import Demurrage Detention'!$H$2&amp;'Import Demurrage Detention'!$C$3,"Y","N"))</f>
        <v>N</v>
      </c>
      <c r="C1638" s="56" t="s">
        <v>941</v>
      </c>
      <c r="D1638" s="56" t="s">
        <v>186</v>
      </c>
      <c r="E1638" s="56" t="s">
        <v>124</v>
      </c>
      <c r="F1638" s="56" t="s">
        <v>6317</v>
      </c>
      <c r="G1638" s="56" t="s">
        <v>951</v>
      </c>
      <c r="H1638" s="57">
        <v>43578</v>
      </c>
      <c r="I1638" s="56" t="s">
        <v>106</v>
      </c>
      <c r="J1638" s="56" t="s">
        <v>25</v>
      </c>
      <c r="K1638" s="56" t="s">
        <v>33</v>
      </c>
      <c r="L1638" s="56" t="s">
        <v>252</v>
      </c>
      <c r="M1638" s="56" t="s">
        <v>606</v>
      </c>
      <c r="N1638" s="56" t="s">
        <v>573</v>
      </c>
      <c r="O1638" s="56" t="s">
        <v>952</v>
      </c>
      <c r="P1638" s="56" t="s">
        <v>954</v>
      </c>
      <c r="Q1638" s="56" t="s">
        <v>896</v>
      </c>
      <c r="R1638" s="56" t="s">
        <v>949</v>
      </c>
      <c r="S1638" s="56" t="s">
        <v>32</v>
      </c>
      <c r="T1638" s="56" t="s">
        <v>32</v>
      </c>
      <c r="U1638" s="56" t="s">
        <v>32</v>
      </c>
      <c r="V1638" s="56" t="s">
        <v>32</v>
      </c>
      <c r="W1638" s="2" t="str">
        <f t="shared" si="48"/>
        <v>VNSGNYDemurrage</v>
      </c>
    </row>
    <row r="1639" spans="1:23" s="2" customFormat="1" ht="14.45" customHeight="1">
      <c r="A1639" s="2" t="str">
        <f>+IF(B1639="N","",IF(COUNTIF(B:B,B1639)&gt;1,COUNTIF(B$3:B1639,B1639),""))</f>
        <v/>
      </c>
      <c r="B1639" s="2" t="str">
        <f>+IF(F1639="Detention",IF(G1639&amp;E1639='Import Demurrage Detention'!$G$2&amp;'Import Demurrage Detention'!$C$3,"Y","N"),IF(G1639&amp;E1639='Import Demurrage Detention'!$H$2&amp;'Import Demurrage Detention'!$C$3,"Y","N"))</f>
        <v>N</v>
      </c>
      <c r="C1639" s="56" t="s">
        <v>941</v>
      </c>
      <c r="D1639" s="56" t="s">
        <v>186</v>
      </c>
      <c r="E1639" s="56" t="s">
        <v>124</v>
      </c>
      <c r="F1639" s="56" t="s">
        <v>6317</v>
      </c>
      <c r="G1639" s="56" t="s">
        <v>942</v>
      </c>
      <c r="H1639" s="57">
        <v>43578</v>
      </c>
      <c r="I1639" s="56" t="s">
        <v>106</v>
      </c>
      <c r="J1639" s="56" t="s">
        <v>25</v>
      </c>
      <c r="K1639" s="56" t="s">
        <v>26</v>
      </c>
      <c r="L1639" s="56" t="s">
        <v>253</v>
      </c>
      <c r="M1639" s="56" t="s">
        <v>606</v>
      </c>
      <c r="N1639" s="56" t="s">
        <v>953</v>
      </c>
      <c r="O1639" s="56" t="s">
        <v>952</v>
      </c>
      <c r="P1639" s="56" t="s">
        <v>573</v>
      </c>
      <c r="Q1639" s="56" t="s">
        <v>896</v>
      </c>
      <c r="R1639" s="56" t="s">
        <v>946</v>
      </c>
      <c r="S1639" s="56" t="s">
        <v>32</v>
      </c>
      <c r="T1639" s="56" t="s">
        <v>32</v>
      </c>
      <c r="U1639" s="56" t="s">
        <v>32</v>
      </c>
      <c r="V1639" s="56" t="s">
        <v>32</v>
      </c>
      <c r="W1639" s="2" t="str">
        <f t="shared" si="48"/>
        <v>VNDANYDemurrage</v>
      </c>
    </row>
    <row r="1640" spans="1:23" s="2" customFormat="1" ht="14.45" customHeight="1">
      <c r="A1640" s="2" t="str">
        <f>+IF(B1640="N","",IF(COUNTIF(B:B,B1640)&gt;1,COUNTIF(B$3:B1640,B1640),""))</f>
        <v/>
      </c>
      <c r="B1640" s="2" t="str">
        <f>+IF(F1640="Detention",IF(G1640&amp;E1640='Import Demurrage Detention'!$G$2&amp;'Import Demurrage Detention'!$C$3,"Y","N"),IF(G1640&amp;E1640='Import Demurrage Detention'!$H$2&amp;'Import Demurrage Detention'!$C$3,"Y","N"))</f>
        <v>N</v>
      </c>
      <c r="C1640" s="56" t="s">
        <v>941</v>
      </c>
      <c r="D1640" s="56" t="s">
        <v>186</v>
      </c>
      <c r="E1640" s="56" t="s">
        <v>124</v>
      </c>
      <c r="F1640" s="56" t="s">
        <v>6317</v>
      </c>
      <c r="G1640" s="56" t="s">
        <v>942</v>
      </c>
      <c r="H1640" s="57">
        <v>43578</v>
      </c>
      <c r="I1640" s="56" t="s">
        <v>106</v>
      </c>
      <c r="J1640" s="56" t="s">
        <v>25</v>
      </c>
      <c r="K1640" s="56" t="s">
        <v>33</v>
      </c>
      <c r="L1640" s="56" t="s">
        <v>253</v>
      </c>
      <c r="M1640" s="56" t="s">
        <v>606</v>
      </c>
      <c r="N1640" s="56" t="s">
        <v>573</v>
      </c>
      <c r="O1640" s="56" t="s">
        <v>952</v>
      </c>
      <c r="P1640" s="56" t="s">
        <v>954</v>
      </c>
      <c r="Q1640" s="56" t="s">
        <v>896</v>
      </c>
      <c r="R1640" s="56" t="s">
        <v>949</v>
      </c>
      <c r="S1640" s="56" t="s">
        <v>32</v>
      </c>
      <c r="T1640" s="56" t="s">
        <v>32</v>
      </c>
      <c r="U1640" s="56" t="s">
        <v>32</v>
      </c>
      <c r="V1640" s="56" t="s">
        <v>32</v>
      </c>
      <c r="W1640" s="2" t="str">
        <f t="shared" si="48"/>
        <v>VNDANYDemurrage</v>
      </c>
    </row>
    <row r="1641" spans="1:23" s="2" customFormat="1" ht="14.45" customHeight="1">
      <c r="A1641" s="2" t="str">
        <f>+IF(B1641="N","",IF(COUNTIF(B:B,B1641)&gt;1,COUNTIF(B$3:B1641,B1641),""))</f>
        <v/>
      </c>
      <c r="B1641" s="2" t="str">
        <f>+IF(F1641="Detention",IF(G1641&amp;E1641='Import Demurrage Detention'!$G$2&amp;'Import Demurrage Detention'!$C$3,"Y","N"),IF(G1641&amp;E1641='Import Demurrage Detention'!$H$2&amp;'Import Demurrage Detention'!$C$3,"Y","N"))</f>
        <v>N</v>
      </c>
      <c r="C1641" s="56" t="s">
        <v>941</v>
      </c>
      <c r="D1641" s="56" t="s">
        <v>186</v>
      </c>
      <c r="E1641" s="56" t="s">
        <v>124</v>
      </c>
      <c r="F1641" s="56" t="s">
        <v>6317</v>
      </c>
      <c r="G1641" s="56" t="s">
        <v>950</v>
      </c>
      <c r="H1641" s="57">
        <v>43578</v>
      </c>
      <c r="I1641" s="56" t="s">
        <v>106</v>
      </c>
      <c r="J1641" s="56" t="s">
        <v>25</v>
      </c>
      <c r="K1641" s="56" t="s">
        <v>26</v>
      </c>
      <c r="L1641" s="56" t="s">
        <v>253</v>
      </c>
      <c r="M1641" s="56" t="s">
        <v>606</v>
      </c>
      <c r="N1641" s="56" t="s">
        <v>953</v>
      </c>
      <c r="O1641" s="56" t="s">
        <v>952</v>
      </c>
      <c r="P1641" s="56" t="s">
        <v>573</v>
      </c>
      <c r="Q1641" s="56" t="s">
        <v>896</v>
      </c>
      <c r="R1641" s="56" t="s">
        <v>946</v>
      </c>
      <c r="S1641" s="56" t="s">
        <v>32</v>
      </c>
      <c r="T1641" s="56" t="s">
        <v>32</v>
      </c>
      <c r="U1641" s="56" t="s">
        <v>32</v>
      </c>
      <c r="V1641" s="56" t="s">
        <v>32</v>
      </c>
      <c r="W1641" s="2" t="str">
        <f t="shared" si="48"/>
        <v>VNHPHYDemurrage</v>
      </c>
    </row>
    <row r="1642" spans="1:23" s="2" customFormat="1" ht="14.45" customHeight="1">
      <c r="A1642" s="2" t="str">
        <f>+IF(B1642="N","",IF(COUNTIF(B:B,B1642)&gt;1,COUNTIF(B$3:B1642,B1642),""))</f>
        <v/>
      </c>
      <c r="B1642" s="2" t="str">
        <f>+IF(F1642="Detention",IF(G1642&amp;E1642='Import Demurrage Detention'!$G$2&amp;'Import Demurrage Detention'!$C$3,"Y","N"),IF(G1642&amp;E1642='Import Demurrage Detention'!$H$2&amp;'Import Demurrage Detention'!$C$3,"Y","N"))</f>
        <v>N</v>
      </c>
      <c r="C1642" s="56" t="s">
        <v>941</v>
      </c>
      <c r="D1642" s="56" t="s">
        <v>186</v>
      </c>
      <c r="E1642" s="56" t="s">
        <v>124</v>
      </c>
      <c r="F1642" s="56" t="s">
        <v>6317</v>
      </c>
      <c r="G1642" s="56" t="s">
        <v>950</v>
      </c>
      <c r="H1642" s="57">
        <v>43578</v>
      </c>
      <c r="I1642" s="56" t="s">
        <v>106</v>
      </c>
      <c r="J1642" s="56" t="s">
        <v>25</v>
      </c>
      <c r="K1642" s="56" t="s">
        <v>33</v>
      </c>
      <c r="L1642" s="56" t="s">
        <v>253</v>
      </c>
      <c r="M1642" s="56" t="s">
        <v>606</v>
      </c>
      <c r="N1642" s="56" t="s">
        <v>573</v>
      </c>
      <c r="O1642" s="56" t="s">
        <v>952</v>
      </c>
      <c r="P1642" s="56" t="s">
        <v>954</v>
      </c>
      <c r="Q1642" s="56" t="s">
        <v>896</v>
      </c>
      <c r="R1642" s="56" t="s">
        <v>949</v>
      </c>
      <c r="S1642" s="56" t="s">
        <v>32</v>
      </c>
      <c r="T1642" s="56" t="s">
        <v>32</v>
      </c>
      <c r="U1642" s="56" t="s">
        <v>32</v>
      </c>
      <c r="V1642" s="56" t="s">
        <v>32</v>
      </c>
      <c r="W1642" s="2" t="str">
        <f t="shared" si="48"/>
        <v>VNHPHYDemurrage</v>
      </c>
    </row>
    <row r="1643" spans="1:23" s="2" customFormat="1" ht="14.45" customHeight="1">
      <c r="A1643" s="2" t="str">
        <f>+IF(B1643="N","",IF(COUNTIF(B:B,B1643)&gt;1,COUNTIF(B$3:B1643,B1643),""))</f>
        <v/>
      </c>
      <c r="B1643" s="2" t="str">
        <f>+IF(F1643="Detention",IF(G1643&amp;E1643='Import Demurrage Detention'!$G$2&amp;'Import Demurrage Detention'!$C$3,"Y","N"),IF(G1643&amp;E1643='Import Demurrage Detention'!$H$2&amp;'Import Demurrage Detention'!$C$3,"Y","N"))</f>
        <v>N</v>
      </c>
      <c r="C1643" s="56" t="s">
        <v>941</v>
      </c>
      <c r="D1643" s="56" t="s">
        <v>186</v>
      </c>
      <c r="E1643" s="56" t="s">
        <v>124</v>
      </c>
      <c r="F1643" s="56" t="s">
        <v>6317</v>
      </c>
      <c r="G1643" s="56" t="s">
        <v>951</v>
      </c>
      <c r="H1643" s="57">
        <v>43578</v>
      </c>
      <c r="I1643" s="56" t="s">
        <v>106</v>
      </c>
      <c r="J1643" s="56" t="s">
        <v>25</v>
      </c>
      <c r="K1643" s="56" t="s">
        <v>26</v>
      </c>
      <c r="L1643" s="56" t="s">
        <v>253</v>
      </c>
      <c r="M1643" s="56" t="s">
        <v>606</v>
      </c>
      <c r="N1643" s="56" t="s">
        <v>953</v>
      </c>
      <c r="O1643" s="56" t="s">
        <v>952</v>
      </c>
      <c r="P1643" s="56" t="s">
        <v>573</v>
      </c>
      <c r="Q1643" s="56" t="s">
        <v>896</v>
      </c>
      <c r="R1643" s="56" t="s">
        <v>946</v>
      </c>
      <c r="S1643" s="56" t="s">
        <v>32</v>
      </c>
      <c r="T1643" s="56" t="s">
        <v>32</v>
      </c>
      <c r="U1643" s="56" t="s">
        <v>32</v>
      </c>
      <c r="V1643" s="56" t="s">
        <v>32</v>
      </c>
      <c r="W1643" s="2" t="str">
        <f t="shared" si="48"/>
        <v>VNSGNYDemurrage</v>
      </c>
    </row>
    <row r="1644" spans="1:23" s="2" customFormat="1" ht="14.45" customHeight="1">
      <c r="A1644" s="2" t="str">
        <f>+IF(B1644="N","",IF(COUNTIF(B:B,B1644)&gt;1,COUNTIF(B$3:B1644,B1644),""))</f>
        <v/>
      </c>
      <c r="B1644" s="2" t="str">
        <f>+IF(F1644="Detention",IF(G1644&amp;E1644='Import Demurrage Detention'!$G$2&amp;'Import Demurrage Detention'!$C$3,"Y","N"),IF(G1644&amp;E1644='Import Demurrage Detention'!$H$2&amp;'Import Demurrage Detention'!$C$3,"Y","N"))</f>
        <v>N</v>
      </c>
      <c r="C1644" s="56" t="s">
        <v>941</v>
      </c>
      <c r="D1644" s="56" t="s">
        <v>186</v>
      </c>
      <c r="E1644" s="56" t="s">
        <v>124</v>
      </c>
      <c r="F1644" s="56" t="s">
        <v>6317</v>
      </c>
      <c r="G1644" s="56" t="s">
        <v>951</v>
      </c>
      <c r="H1644" s="57">
        <v>43578</v>
      </c>
      <c r="I1644" s="56" t="s">
        <v>106</v>
      </c>
      <c r="J1644" s="56" t="s">
        <v>25</v>
      </c>
      <c r="K1644" s="56" t="s">
        <v>33</v>
      </c>
      <c r="L1644" s="56" t="s">
        <v>253</v>
      </c>
      <c r="M1644" s="56" t="s">
        <v>606</v>
      </c>
      <c r="N1644" s="56" t="s">
        <v>573</v>
      </c>
      <c r="O1644" s="56" t="s">
        <v>952</v>
      </c>
      <c r="P1644" s="56" t="s">
        <v>954</v>
      </c>
      <c r="Q1644" s="56" t="s">
        <v>896</v>
      </c>
      <c r="R1644" s="56" t="s">
        <v>949</v>
      </c>
      <c r="S1644" s="56" t="s">
        <v>32</v>
      </c>
      <c r="T1644" s="56" t="s">
        <v>32</v>
      </c>
      <c r="U1644" s="56" t="s">
        <v>32</v>
      </c>
      <c r="V1644" s="56" t="s">
        <v>32</v>
      </c>
      <c r="W1644" s="2" t="str">
        <f t="shared" si="48"/>
        <v>VNSGNYDemurrage</v>
      </c>
    </row>
    <row r="1645" spans="1:23" s="2" customFormat="1" ht="14.45" customHeight="1">
      <c r="A1645" s="2" t="str">
        <f>+IF(B1645="N","",IF(COUNTIF(B:B,B1645)&gt;1,COUNTIF(B$3:B1645,B1645),""))</f>
        <v/>
      </c>
      <c r="B1645" s="2" t="str">
        <f>+IF(F1645="Detention",IF(G1645&amp;E1645='Import Demurrage Detention'!$G$2&amp;'Import Demurrage Detention'!$C$3,"Y","N"),IF(G1645&amp;E1645='Import Demurrage Detention'!$H$2&amp;'Import Demurrage Detention'!$C$3,"Y","N"))</f>
        <v>N</v>
      </c>
      <c r="C1645" s="56" t="s">
        <v>941</v>
      </c>
      <c r="D1645" s="56" t="s">
        <v>186</v>
      </c>
      <c r="E1645" s="56" t="s">
        <v>124</v>
      </c>
      <c r="F1645" s="56" t="s">
        <v>6317</v>
      </c>
      <c r="G1645" s="56" t="s">
        <v>942</v>
      </c>
      <c r="H1645" s="57">
        <v>44160</v>
      </c>
      <c r="I1645" s="56" t="s">
        <v>106</v>
      </c>
      <c r="J1645" s="56" t="s">
        <v>25</v>
      </c>
      <c r="K1645" s="56" t="s">
        <v>26</v>
      </c>
      <c r="L1645" s="56" t="s">
        <v>254</v>
      </c>
      <c r="M1645" s="56" t="s">
        <v>606</v>
      </c>
      <c r="N1645" s="56" t="s">
        <v>953</v>
      </c>
      <c r="O1645" s="56" t="s">
        <v>952</v>
      </c>
      <c r="P1645" s="56" t="s">
        <v>573</v>
      </c>
      <c r="Q1645" s="56" t="s">
        <v>896</v>
      </c>
      <c r="R1645" s="56" t="s">
        <v>946</v>
      </c>
      <c r="S1645" s="56" t="s">
        <v>32</v>
      </c>
      <c r="T1645" s="56" t="s">
        <v>32</v>
      </c>
      <c r="U1645" s="56" t="s">
        <v>32</v>
      </c>
      <c r="V1645" s="56" t="s">
        <v>32</v>
      </c>
      <c r="W1645" s="2" t="str">
        <f t="shared" si="48"/>
        <v>VNDANYDemurrage</v>
      </c>
    </row>
    <row r="1646" spans="1:23" s="2" customFormat="1" ht="14.45" customHeight="1">
      <c r="A1646" s="2" t="str">
        <f>+IF(B1646="N","",IF(COUNTIF(B:B,B1646)&gt;1,COUNTIF(B$3:B1646,B1646),""))</f>
        <v/>
      </c>
      <c r="B1646" s="2" t="str">
        <f>+IF(F1646="Detention",IF(G1646&amp;E1646='Import Demurrage Detention'!$G$2&amp;'Import Demurrage Detention'!$C$3,"Y","N"),IF(G1646&amp;E1646='Import Demurrage Detention'!$H$2&amp;'Import Demurrage Detention'!$C$3,"Y","N"))</f>
        <v>N</v>
      </c>
      <c r="C1646" s="56" t="s">
        <v>941</v>
      </c>
      <c r="D1646" s="56" t="s">
        <v>186</v>
      </c>
      <c r="E1646" s="56" t="s">
        <v>124</v>
      </c>
      <c r="F1646" s="56" t="s">
        <v>6317</v>
      </c>
      <c r="G1646" s="56" t="s">
        <v>942</v>
      </c>
      <c r="H1646" s="57">
        <v>44160</v>
      </c>
      <c r="I1646" s="56" t="s">
        <v>106</v>
      </c>
      <c r="J1646" s="56" t="s">
        <v>25</v>
      </c>
      <c r="K1646" s="56" t="s">
        <v>33</v>
      </c>
      <c r="L1646" s="56" t="s">
        <v>254</v>
      </c>
      <c r="M1646" s="56" t="s">
        <v>606</v>
      </c>
      <c r="N1646" s="56" t="s">
        <v>573</v>
      </c>
      <c r="O1646" s="56" t="s">
        <v>952</v>
      </c>
      <c r="P1646" s="56" t="s">
        <v>954</v>
      </c>
      <c r="Q1646" s="56" t="s">
        <v>896</v>
      </c>
      <c r="R1646" s="56" t="s">
        <v>949</v>
      </c>
      <c r="S1646" s="56" t="s">
        <v>32</v>
      </c>
      <c r="T1646" s="56" t="s">
        <v>32</v>
      </c>
      <c r="U1646" s="56" t="s">
        <v>32</v>
      </c>
      <c r="V1646" s="56" t="s">
        <v>32</v>
      </c>
      <c r="W1646" s="2" t="str">
        <f t="shared" si="48"/>
        <v>VNDANYDemurrage</v>
      </c>
    </row>
    <row r="1647" spans="1:23" s="2" customFormat="1" ht="14.45" customHeight="1">
      <c r="A1647" s="2" t="str">
        <f>+IF(B1647="N","",IF(COUNTIF(B:B,B1647)&gt;1,COUNTIF(B$3:B1647,B1647),""))</f>
        <v/>
      </c>
      <c r="B1647" s="2" t="str">
        <f>+IF(F1647="Detention",IF(G1647&amp;E1647='Import Demurrage Detention'!$G$2&amp;'Import Demurrage Detention'!$C$3,"Y","N"),IF(G1647&amp;E1647='Import Demurrage Detention'!$H$2&amp;'Import Demurrage Detention'!$C$3,"Y","N"))</f>
        <v>N</v>
      </c>
      <c r="C1647" s="56" t="s">
        <v>941</v>
      </c>
      <c r="D1647" s="56" t="s">
        <v>186</v>
      </c>
      <c r="E1647" s="56" t="s">
        <v>124</v>
      </c>
      <c r="F1647" s="56" t="s">
        <v>6317</v>
      </c>
      <c r="G1647" s="56" t="s">
        <v>950</v>
      </c>
      <c r="H1647" s="57">
        <v>44160</v>
      </c>
      <c r="I1647" s="56" t="s">
        <v>106</v>
      </c>
      <c r="J1647" s="56" t="s">
        <v>25</v>
      </c>
      <c r="K1647" s="56" t="s">
        <v>26</v>
      </c>
      <c r="L1647" s="56" t="s">
        <v>254</v>
      </c>
      <c r="M1647" s="56" t="s">
        <v>606</v>
      </c>
      <c r="N1647" s="56" t="s">
        <v>953</v>
      </c>
      <c r="O1647" s="56" t="s">
        <v>952</v>
      </c>
      <c r="P1647" s="56" t="s">
        <v>573</v>
      </c>
      <c r="Q1647" s="56" t="s">
        <v>896</v>
      </c>
      <c r="R1647" s="56" t="s">
        <v>946</v>
      </c>
      <c r="S1647" s="56" t="s">
        <v>32</v>
      </c>
      <c r="T1647" s="56" t="s">
        <v>32</v>
      </c>
      <c r="U1647" s="56" t="s">
        <v>32</v>
      </c>
      <c r="V1647" s="56" t="s">
        <v>32</v>
      </c>
      <c r="W1647" s="2" t="str">
        <f t="shared" si="48"/>
        <v>VNHPHYDemurrage</v>
      </c>
    </row>
    <row r="1648" spans="1:23" s="2" customFormat="1" ht="14.45" customHeight="1">
      <c r="A1648" s="2" t="str">
        <f>+IF(B1648="N","",IF(COUNTIF(B:B,B1648)&gt;1,COUNTIF(B$3:B1648,B1648),""))</f>
        <v/>
      </c>
      <c r="B1648" s="2" t="str">
        <f>+IF(F1648="Detention",IF(G1648&amp;E1648='Import Demurrage Detention'!$G$2&amp;'Import Demurrage Detention'!$C$3,"Y","N"),IF(G1648&amp;E1648='Import Demurrage Detention'!$H$2&amp;'Import Demurrage Detention'!$C$3,"Y","N"))</f>
        <v>N</v>
      </c>
      <c r="C1648" s="56" t="s">
        <v>941</v>
      </c>
      <c r="D1648" s="56" t="s">
        <v>186</v>
      </c>
      <c r="E1648" s="56" t="s">
        <v>124</v>
      </c>
      <c r="F1648" s="56" t="s">
        <v>6317</v>
      </c>
      <c r="G1648" s="56" t="s">
        <v>950</v>
      </c>
      <c r="H1648" s="57">
        <v>44160</v>
      </c>
      <c r="I1648" s="56" t="s">
        <v>106</v>
      </c>
      <c r="J1648" s="56" t="s">
        <v>25</v>
      </c>
      <c r="K1648" s="56" t="s">
        <v>33</v>
      </c>
      <c r="L1648" s="56" t="s">
        <v>254</v>
      </c>
      <c r="M1648" s="56" t="s">
        <v>606</v>
      </c>
      <c r="N1648" s="56" t="s">
        <v>573</v>
      </c>
      <c r="O1648" s="56" t="s">
        <v>952</v>
      </c>
      <c r="P1648" s="56" t="s">
        <v>954</v>
      </c>
      <c r="Q1648" s="56" t="s">
        <v>896</v>
      </c>
      <c r="R1648" s="56" t="s">
        <v>949</v>
      </c>
      <c r="S1648" s="56" t="s">
        <v>32</v>
      </c>
      <c r="T1648" s="56" t="s">
        <v>32</v>
      </c>
      <c r="U1648" s="56" t="s">
        <v>32</v>
      </c>
      <c r="V1648" s="56" t="s">
        <v>32</v>
      </c>
      <c r="W1648" s="2" t="str">
        <f t="shared" si="48"/>
        <v>VNHPHYDemurrage</v>
      </c>
    </row>
    <row r="1649" spans="1:23" s="2" customFormat="1" ht="14.45" customHeight="1">
      <c r="A1649" s="2" t="str">
        <f>+IF(B1649="N","",IF(COUNTIF(B:B,B1649)&gt;1,COUNTIF(B$3:B1649,B1649),""))</f>
        <v/>
      </c>
      <c r="B1649" s="2" t="str">
        <f>+IF(F1649="Detention",IF(G1649&amp;E1649='Import Demurrage Detention'!$G$2&amp;'Import Demurrage Detention'!$C$3,"Y","N"),IF(G1649&amp;E1649='Import Demurrage Detention'!$H$2&amp;'Import Demurrage Detention'!$C$3,"Y","N"))</f>
        <v>N</v>
      </c>
      <c r="C1649" s="56" t="s">
        <v>941</v>
      </c>
      <c r="D1649" s="56" t="s">
        <v>186</v>
      </c>
      <c r="E1649" s="56" t="s">
        <v>124</v>
      </c>
      <c r="F1649" s="56" t="s">
        <v>6317</v>
      </c>
      <c r="G1649" s="56" t="s">
        <v>951</v>
      </c>
      <c r="H1649" s="57">
        <v>44160</v>
      </c>
      <c r="I1649" s="56" t="s">
        <v>106</v>
      </c>
      <c r="J1649" s="56" t="s">
        <v>25</v>
      </c>
      <c r="K1649" s="56" t="s">
        <v>26</v>
      </c>
      <c r="L1649" s="56" t="s">
        <v>254</v>
      </c>
      <c r="M1649" s="56" t="s">
        <v>606</v>
      </c>
      <c r="N1649" s="56" t="s">
        <v>953</v>
      </c>
      <c r="O1649" s="56" t="s">
        <v>952</v>
      </c>
      <c r="P1649" s="56" t="s">
        <v>573</v>
      </c>
      <c r="Q1649" s="56" t="s">
        <v>896</v>
      </c>
      <c r="R1649" s="56" t="s">
        <v>946</v>
      </c>
      <c r="S1649" s="56" t="s">
        <v>32</v>
      </c>
      <c r="T1649" s="56" t="s">
        <v>32</v>
      </c>
      <c r="U1649" s="56" t="s">
        <v>32</v>
      </c>
      <c r="V1649" s="56" t="s">
        <v>32</v>
      </c>
      <c r="W1649" s="2" t="str">
        <f t="shared" si="48"/>
        <v>VNSGNYDemurrage</v>
      </c>
    </row>
    <row r="1650" spans="1:23" s="2" customFormat="1" ht="14.45" customHeight="1">
      <c r="A1650" s="2" t="str">
        <f>+IF(B1650="N","",IF(COUNTIF(B:B,B1650)&gt;1,COUNTIF(B$3:B1650,B1650),""))</f>
        <v/>
      </c>
      <c r="B1650" s="2" t="str">
        <f>+IF(F1650="Detention",IF(G1650&amp;E1650='Import Demurrage Detention'!$G$2&amp;'Import Demurrage Detention'!$C$3,"Y","N"),IF(G1650&amp;E1650='Import Demurrage Detention'!$H$2&amp;'Import Demurrage Detention'!$C$3,"Y","N"))</f>
        <v>N</v>
      </c>
      <c r="C1650" s="56" t="s">
        <v>941</v>
      </c>
      <c r="D1650" s="56" t="s">
        <v>186</v>
      </c>
      <c r="E1650" s="56" t="s">
        <v>124</v>
      </c>
      <c r="F1650" s="56" t="s">
        <v>6317</v>
      </c>
      <c r="G1650" s="56" t="s">
        <v>951</v>
      </c>
      <c r="H1650" s="57">
        <v>44160</v>
      </c>
      <c r="I1650" s="56" t="s">
        <v>106</v>
      </c>
      <c r="J1650" s="56" t="s">
        <v>25</v>
      </c>
      <c r="K1650" s="56" t="s">
        <v>33</v>
      </c>
      <c r="L1650" s="56" t="s">
        <v>254</v>
      </c>
      <c r="M1650" s="56" t="s">
        <v>606</v>
      </c>
      <c r="N1650" s="56" t="s">
        <v>573</v>
      </c>
      <c r="O1650" s="56" t="s">
        <v>952</v>
      </c>
      <c r="P1650" s="56" t="s">
        <v>954</v>
      </c>
      <c r="Q1650" s="56" t="s">
        <v>896</v>
      </c>
      <c r="R1650" s="56" t="s">
        <v>949</v>
      </c>
      <c r="S1650" s="56" t="s">
        <v>32</v>
      </c>
      <c r="T1650" s="56" t="s">
        <v>32</v>
      </c>
      <c r="U1650" s="56" t="s">
        <v>32</v>
      </c>
      <c r="V1650" s="56" t="s">
        <v>32</v>
      </c>
      <c r="W1650" s="2" t="str">
        <f t="shared" si="48"/>
        <v>VNSGNYDemurrage</v>
      </c>
    </row>
    <row r="1651" spans="1:23" s="2" customFormat="1" ht="14.45" customHeight="1">
      <c r="A1651" s="2" t="str">
        <f>+IF(B1651="N","",IF(COUNTIF(B:B,B1651)&gt;1,COUNTIF(B$3:B1651,B1651),""))</f>
        <v/>
      </c>
      <c r="B1651" s="2" t="str">
        <f>+IF(F1651="Detention",IF(G1651&amp;E1651='Import Demurrage Detention'!$G$2&amp;'Import Demurrage Detention'!$C$3,"Y","N"),IF(G1651&amp;E1651='Import Demurrage Detention'!$H$2&amp;'Import Demurrage Detention'!$C$3,"Y","N"))</f>
        <v>N</v>
      </c>
      <c r="C1651" s="56" t="s">
        <v>941</v>
      </c>
      <c r="D1651" s="56" t="s">
        <v>186</v>
      </c>
      <c r="E1651" s="56" t="s">
        <v>21</v>
      </c>
      <c r="F1651" s="56" t="s">
        <v>6317</v>
      </c>
      <c r="G1651" s="56" t="s">
        <v>942</v>
      </c>
      <c r="H1651" s="57">
        <v>43578</v>
      </c>
      <c r="I1651" s="56" t="s">
        <v>354</v>
      </c>
      <c r="J1651" s="56" t="s">
        <v>25</v>
      </c>
      <c r="K1651" s="56" t="s">
        <v>26</v>
      </c>
      <c r="L1651" s="56" t="s">
        <v>27</v>
      </c>
      <c r="M1651" s="56" t="s">
        <v>490</v>
      </c>
      <c r="N1651" s="56" t="s">
        <v>943</v>
      </c>
      <c r="O1651" s="56" t="s">
        <v>405</v>
      </c>
      <c r="P1651" s="56" t="s">
        <v>944</v>
      </c>
      <c r="Q1651" s="56" t="s">
        <v>952</v>
      </c>
      <c r="R1651" s="56" t="s">
        <v>945</v>
      </c>
      <c r="S1651" s="56" t="s">
        <v>896</v>
      </c>
      <c r="T1651" s="56" t="s">
        <v>946</v>
      </c>
      <c r="U1651" s="56" t="s">
        <v>32</v>
      </c>
      <c r="V1651" s="56" t="s">
        <v>32</v>
      </c>
      <c r="W1651" s="2" t="str">
        <f t="shared" si="48"/>
        <v>VNDANNDemurrage</v>
      </c>
    </row>
    <row r="1652" spans="1:23" s="2" customFormat="1" ht="14.45" customHeight="1">
      <c r="A1652" s="2" t="str">
        <f>+IF(B1652="N","",IF(COUNTIF(B:B,B1652)&gt;1,COUNTIF(B$3:B1652,B1652),""))</f>
        <v/>
      </c>
      <c r="B1652" s="2" t="str">
        <f>+IF(F1652="Detention",IF(G1652&amp;E1652='Import Demurrage Detention'!$G$2&amp;'Import Demurrage Detention'!$C$3,"Y","N"),IF(G1652&amp;E1652='Import Demurrage Detention'!$H$2&amp;'Import Demurrage Detention'!$C$3,"Y","N"))</f>
        <v>N</v>
      </c>
      <c r="C1652" s="56" t="s">
        <v>941</v>
      </c>
      <c r="D1652" s="56" t="s">
        <v>186</v>
      </c>
      <c r="E1652" s="56" t="s">
        <v>21</v>
      </c>
      <c r="F1652" s="56" t="s">
        <v>6317</v>
      </c>
      <c r="G1652" s="56" t="s">
        <v>942</v>
      </c>
      <c r="H1652" s="57">
        <v>43578</v>
      </c>
      <c r="I1652" s="56" t="s">
        <v>354</v>
      </c>
      <c r="J1652" s="56" t="s">
        <v>25</v>
      </c>
      <c r="K1652" s="56" t="s">
        <v>6328</v>
      </c>
      <c r="L1652" s="56" t="s">
        <v>27</v>
      </c>
      <c r="M1652" s="56" t="s">
        <v>490</v>
      </c>
      <c r="N1652" s="56" t="s">
        <v>947</v>
      </c>
      <c r="O1652" s="56" t="s">
        <v>405</v>
      </c>
      <c r="P1652" s="56" t="s">
        <v>945</v>
      </c>
      <c r="Q1652" s="56" t="s">
        <v>952</v>
      </c>
      <c r="R1652" s="56" t="s">
        <v>948</v>
      </c>
      <c r="S1652" s="56" t="s">
        <v>896</v>
      </c>
      <c r="T1652" s="56" t="s">
        <v>949</v>
      </c>
      <c r="U1652" s="56" t="s">
        <v>32</v>
      </c>
      <c r="V1652" s="56" t="s">
        <v>32</v>
      </c>
      <c r="W1652" s="2" t="str">
        <f t="shared" si="48"/>
        <v>VNDANNDemurrage</v>
      </c>
    </row>
    <row r="1653" spans="1:23" s="2" customFormat="1" ht="14.45" customHeight="1">
      <c r="A1653" s="2" t="str">
        <f>+IF(B1653="N","",IF(COUNTIF(B:B,B1653)&gt;1,COUNTIF(B$3:B1653,B1653),""))</f>
        <v/>
      </c>
      <c r="B1653" s="2" t="str">
        <f>+IF(F1653="Detention",IF(G1653&amp;E1653='Import Demurrage Detention'!$G$2&amp;'Import Demurrage Detention'!$C$3,"Y","N"),IF(G1653&amp;E1653='Import Demurrage Detention'!$H$2&amp;'Import Demurrage Detention'!$C$3,"Y","N"))</f>
        <v>N</v>
      </c>
      <c r="C1653" s="56" t="s">
        <v>941</v>
      </c>
      <c r="D1653" s="56" t="s">
        <v>186</v>
      </c>
      <c r="E1653" s="56" t="s">
        <v>21</v>
      </c>
      <c r="F1653" s="56" t="s">
        <v>6317</v>
      </c>
      <c r="G1653" s="56" t="s">
        <v>955</v>
      </c>
      <c r="H1653" s="57">
        <v>43578</v>
      </c>
      <c r="I1653" s="56" t="s">
        <v>354</v>
      </c>
      <c r="J1653" s="56" t="s">
        <v>25</v>
      </c>
      <c r="K1653" s="56" t="s">
        <v>26</v>
      </c>
      <c r="L1653" s="56" t="s">
        <v>27</v>
      </c>
      <c r="M1653" s="56" t="s">
        <v>490</v>
      </c>
      <c r="N1653" s="56" t="s">
        <v>943</v>
      </c>
      <c r="O1653" s="56" t="s">
        <v>405</v>
      </c>
      <c r="P1653" s="56" t="s">
        <v>944</v>
      </c>
      <c r="Q1653" s="56" t="s">
        <v>952</v>
      </c>
      <c r="R1653" s="56" t="s">
        <v>945</v>
      </c>
      <c r="S1653" s="56" t="s">
        <v>896</v>
      </c>
      <c r="T1653" s="56" t="s">
        <v>946</v>
      </c>
      <c r="U1653" s="56" t="s">
        <v>32</v>
      </c>
      <c r="V1653" s="56" t="s">
        <v>32</v>
      </c>
      <c r="W1653" s="2" t="str">
        <f t="shared" si="48"/>
        <v>VNHANNDemurrage</v>
      </c>
    </row>
    <row r="1654" spans="1:23" s="2" customFormat="1" ht="14.45" customHeight="1">
      <c r="A1654" s="2" t="str">
        <f>+IF(B1654="N","",IF(COUNTIF(B:B,B1654)&gt;1,COUNTIF(B$3:B1654,B1654),""))</f>
        <v/>
      </c>
      <c r="B1654" s="2" t="str">
        <f>+IF(F1654="Detention",IF(G1654&amp;E1654='Import Demurrage Detention'!$G$2&amp;'Import Demurrage Detention'!$C$3,"Y","N"),IF(G1654&amp;E1654='Import Demurrage Detention'!$H$2&amp;'Import Demurrage Detention'!$C$3,"Y","N"))</f>
        <v>N</v>
      </c>
      <c r="C1654" s="56" t="s">
        <v>941</v>
      </c>
      <c r="D1654" s="56" t="s">
        <v>186</v>
      </c>
      <c r="E1654" s="56" t="s">
        <v>21</v>
      </c>
      <c r="F1654" s="56" t="s">
        <v>6317</v>
      </c>
      <c r="G1654" s="56" t="s">
        <v>955</v>
      </c>
      <c r="H1654" s="57">
        <v>43578</v>
      </c>
      <c r="I1654" s="56" t="s">
        <v>354</v>
      </c>
      <c r="J1654" s="56" t="s">
        <v>25</v>
      </c>
      <c r="K1654" s="56" t="s">
        <v>6328</v>
      </c>
      <c r="L1654" s="56" t="s">
        <v>27</v>
      </c>
      <c r="M1654" s="56" t="s">
        <v>490</v>
      </c>
      <c r="N1654" s="56" t="s">
        <v>947</v>
      </c>
      <c r="O1654" s="56" t="s">
        <v>405</v>
      </c>
      <c r="P1654" s="56" t="s">
        <v>945</v>
      </c>
      <c r="Q1654" s="56" t="s">
        <v>952</v>
      </c>
      <c r="R1654" s="56" t="s">
        <v>948</v>
      </c>
      <c r="S1654" s="56" t="s">
        <v>896</v>
      </c>
      <c r="T1654" s="56" t="s">
        <v>949</v>
      </c>
      <c r="U1654" s="56" t="s">
        <v>32</v>
      </c>
      <c r="V1654" s="56" t="s">
        <v>32</v>
      </c>
      <c r="W1654" s="2" t="str">
        <f t="shared" si="48"/>
        <v>VNHANNDemurrage</v>
      </c>
    </row>
    <row r="1655" spans="1:23" s="2" customFormat="1" ht="14.45" customHeight="1">
      <c r="A1655" s="2" t="str">
        <f>+IF(B1655="N","",IF(COUNTIF(B:B,B1655)&gt;1,COUNTIF(B$3:B1655,B1655),""))</f>
        <v/>
      </c>
      <c r="B1655" s="2" t="str">
        <f>+IF(F1655="Detention",IF(G1655&amp;E1655='Import Demurrage Detention'!$G$2&amp;'Import Demurrage Detention'!$C$3,"Y","N"),IF(G1655&amp;E1655='Import Demurrage Detention'!$H$2&amp;'Import Demurrage Detention'!$C$3,"Y","N"))</f>
        <v>N</v>
      </c>
      <c r="C1655" s="56" t="s">
        <v>941</v>
      </c>
      <c r="D1655" s="56" t="s">
        <v>186</v>
      </c>
      <c r="E1655" s="56" t="s">
        <v>21</v>
      </c>
      <c r="F1655" s="56" t="s">
        <v>6317</v>
      </c>
      <c r="G1655" s="56" t="s">
        <v>950</v>
      </c>
      <c r="H1655" s="57">
        <v>43578</v>
      </c>
      <c r="I1655" s="56" t="s">
        <v>354</v>
      </c>
      <c r="J1655" s="56" t="s">
        <v>25</v>
      </c>
      <c r="K1655" s="56" t="s">
        <v>26</v>
      </c>
      <c r="L1655" s="56" t="s">
        <v>27</v>
      </c>
      <c r="M1655" s="56" t="s">
        <v>490</v>
      </c>
      <c r="N1655" s="56" t="s">
        <v>943</v>
      </c>
      <c r="O1655" s="56" t="s">
        <v>405</v>
      </c>
      <c r="P1655" s="56" t="s">
        <v>944</v>
      </c>
      <c r="Q1655" s="56" t="s">
        <v>952</v>
      </c>
      <c r="R1655" s="56" t="s">
        <v>945</v>
      </c>
      <c r="S1655" s="56" t="s">
        <v>896</v>
      </c>
      <c r="T1655" s="56" t="s">
        <v>946</v>
      </c>
      <c r="U1655" s="56" t="s">
        <v>32</v>
      </c>
      <c r="V1655" s="56" t="s">
        <v>32</v>
      </c>
      <c r="W1655" s="2" t="str">
        <f t="shared" si="48"/>
        <v>VNHPHNDemurrage</v>
      </c>
    </row>
    <row r="1656" spans="1:23" s="2" customFormat="1" ht="14.45" customHeight="1">
      <c r="A1656" s="2" t="str">
        <f>+IF(B1656="N","",IF(COUNTIF(B:B,B1656)&gt;1,COUNTIF(B$3:B1656,B1656),""))</f>
        <v/>
      </c>
      <c r="B1656" s="2" t="str">
        <f>+IF(F1656="Detention",IF(G1656&amp;E1656='Import Demurrage Detention'!$G$2&amp;'Import Demurrage Detention'!$C$3,"Y","N"),IF(G1656&amp;E1656='Import Demurrage Detention'!$H$2&amp;'Import Demurrage Detention'!$C$3,"Y","N"))</f>
        <v>N</v>
      </c>
      <c r="C1656" s="56" t="s">
        <v>941</v>
      </c>
      <c r="D1656" s="56" t="s">
        <v>186</v>
      </c>
      <c r="E1656" s="56" t="s">
        <v>21</v>
      </c>
      <c r="F1656" s="56" t="s">
        <v>6317</v>
      </c>
      <c r="G1656" s="56" t="s">
        <v>950</v>
      </c>
      <c r="H1656" s="57">
        <v>43578</v>
      </c>
      <c r="I1656" s="56" t="s">
        <v>354</v>
      </c>
      <c r="J1656" s="56" t="s">
        <v>25</v>
      </c>
      <c r="K1656" s="56" t="s">
        <v>6328</v>
      </c>
      <c r="L1656" s="56" t="s">
        <v>27</v>
      </c>
      <c r="M1656" s="56" t="s">
        <v>490</v>
      </c>
      <c r="N1656" s="56" t="s">
        <v>947</v>
      </c>
      <c r="O1656" s="56" t="s">
        <v>405</v>
      </c>
      <c r="P1656" s="56" t="s">
        <v>945</v>
      </c>
      <c r="Q1656" s="56" t="s">
        <v>952</v>
      </c>
      <c r="R1656" s="56" t="s">
        <v>948</v>
      </c>
      <c r="S1656" s="56" t="s">
        <v>896</v>
      </c>
      <c r="T1656" s="56" t="s">
        <v>949</v>
      </c>
      <c r="U1656" s="56" t="s">
        <v>32</v>
      </c>
      <c r="V1656" s="56" t="s">
        <v>32</v>
      </c>
      <c r="W1656" s="2" t="str">
        <f t="shared" si="48"/>
        <v>VNHPHNDemurrage</v>
      </c>
    </row>
    <row r="1657" spans="1:23" s="2" customFormat="1" ht="14.45" customHeight="1">
      <c r="A1657" s="2" t="str">
        <f>+IF(B1657="N","",IF(COUNTIF(B:B,B1657)&gt;1,COUNTIF(B$3:B1657,B1657),""))</f>
        <v/>
      </c>
      <c r="B1657" s="2" t="str">
        <f>+IF(F1657="Detention",IF(G1657&amp;E1657='Import Demurrage Detention'!$G$2&amp;'Import Demurrage Detention'!$C$3,"Y","N"),IF(G1657&amp;E1657='Import Demurrage Detention'!$H$2&amp;'Import Demurrage Detention'!$C$3,"Y","N"))</f>
        <v>N</v>
      </c>
      <c r="C1657" s="56" t="s">
        <v>941</v>
      </c>
      <c r="D1657" s="56" t="s">
        <v>186</v>
      </c>
      <c r="E1657" s="56" t="s">
        <v>21</v>
      </c>
      <c r="F1657" s="56" t="s">
        <v>6317</v>
      </c>
      <c r="G1657" s="56" t="s">
        <v>951</v>
      </c>
      <c r="H1657" s="57">
        <v>43578</v>
      </c>
      <c r="I1657" s="56" t="s">
        <v>354</v>
      </c>
      <c r="J1657" s="56" t="s">
        <v>25</v>
      </c>
      <c r="K1657" s="56" t="s">
        <v>26</v>
      </c>
      <c r="L1657" s="56" t="s">
        <v>27</v>
      </c>
      <c r="M1657" s="56" t="s">
        <v>490</v>
      </c>
      <c r="N1657" s="56" t="s">
        <v>943</v>
      </c>
      <c r="O1657" s="56" t="s">
        <v>405</v>
      </c>
      <c r="P1657" s="56" t="s">
        <v>944</v>
      </c>
      <c r="Q1657" s="56" t="s">
        <v>952</v>
      </c>
      <c r="R1657" s="56" t="s">
        <v>945</v>
      </c>
      <c r="S1657" s="56" t="s">
        <v>896</v>
      </c>
      <c r="T1657" s="56" t="s">
        <v>946</v>
      </c>
      <c r="U1657" s="56" t="s">
        <v>32</v>
      </c>
      <c r="V1657" s="56" t="s">
        <v>32</v>
      </c>
      <c r="W1657" s="2" t="str">
        <f t="shared" si="48"/>
        <v>VNSGNNDemurrage</v>
      </c>
    </row>
    <row r="1658" spans="1:23" s="2" customFormat="1" ht="14.45" customHeight="1">
      <c r="A1658" s="2" t="str">
        <f>+IF(B1658="N","",IF(COUNTIF(B:B,B1658)&gt;1,COUNTIF(B$3:B1658,B1658),""))</f>
        <v/>
      </c>
      <c r="B1658" s="2" t="str">
        <f>+IF(F1658="Detention",IF(G1658&amp;E1658='Import Demurrage Detention'!$G$2&amp;'Import Demurrage Detention'!$C$3,"Y","N"),IF(G1658&amp;E1658='Import Demurrage Detention'!$H$2&amp;'Import Demurrage Detention'!$C$3,"Y","N"))</f>
        <v>N</v>
      </c>
      <c r="C1658" s="56" t="s">
        <v>941</v>
      </c>
      <c r="D1658" s="56" t="s">
        <v>186</v>
      </c>
      <c r="E1658" s="56" t="s">
        <v>21</v>
      </c>
      <c r="F1658" s="56" t="s">
        <v>6317</v>
      </c>
      <c r="G1658" s="56" t="s">
        <v>951</v>
      </c>
      <c r="H1658" s="57">
        <v>43578</v>
      </c>
      <c r="I1658" s="56" t="s">
        <v>354</v>
      </c>
      <c r="J1658" s="56" t="s">
        <v>25</v>
      </c>
      <c r="K1658" s="56" t="s">
        <v>6328</v>
      </c>
      <c r="L1658" s="56" t="s">
        <v>27</v>
      </c>
      <c r="M1658" s="56" t="s">
        <v>490</v>
      </c>
      <c r="N1658" s="56" t="s">
        <v>947</v>
      </c>
      <c r="O1658" s="56" t="s">
        <v>405</v>
      </c>
      <c r="P1658" s="56" t="s">
        <v>945</v>
      </c>
      <c r="Q1658" s="56" t="s">
        <v>952</v>
      </c>
      <c r="R1658" s="56" t="s">
        <v>948</v>
      </c>
      <c r="S1658" s="56" t="s">
        <v>896</v>
      </c>
      <c r="T1658" s="56" t="s">
        <v>949</v>
      </c>
      <c r="U1658" s="56" t="s">
        <v>32</v>
      </c>
      <c r="V1658" s="56" t="s">
        <v>32</v>
      </c>
      <c r="W1658" s="2" t="str">
        <f t="shared" ref="W1658:W1721" si="49">+G1658&amp;E1658&amp;F1658</f>
        <v>VNSGNNDemurrage</v>
      </c>
    </row>
    <row r="1659" spans="1:23" s="2" customFormat="1" ht="14.45" customHeight="1">
      <c r="A1659" s="2" t="str">
        <f>+IF(B1659="N","",IF(COUNTIF(B:B,B1659)&gt;1,COUNTIF(B$3:B1659,B1659),""))</f>
        <v/>
      </c>
      <c r="B1659" s="2" t="str">
        <f>+IF(F1659="Detention",IF(G1659&amp;E1659='Import Demurrage Detention'!$G$2&amp;'Import Demurrage Detention'!$C$3,"Y","N"),IF(G1659&amp;E1659='Import Demurrage Detention'!$H$2&amp;'Import Demurrage Detention'!$C$3,"Y","N"))</f>
        <v>N</v>
      </c>
      <c r="C1659" s="56" t="s">
        <v>941</v>
      </c>
      <c r="D1659" s="56" t="s">
        <v>186</v>
      </c>
      <c r="E1659" s="56" t="s">
        <v>124</v>
      </c>
      <c r="F1659" s="56" t="s">
        <v>6317</v>
      </c>
      <c r="G1659" s="56" t="s">
        <v>942</v>
      </c>
      <c r="H1659" s="57">
        <v>43578</v>
      </c>
      <c r="I1659" s="56" t="s">
        <v>106</v>
      </c>
      <c r="J1659" s="56" t="s">
        <v>25</v>
      </c>
      <c r="K1659" s="56" t="s">
        <v>26</v>
      </c>
      <c r="L1659" s="56" t="s">
        <v>260</v>
      </c>
      <c r="M1659" s="56" t="s">
        <v>606</v>
      </c>
      <c r="N1659" s="56" t="s">
        <v>953</v>
      </c>
      <c r="O1659" s="56" t="s">
        <v>952</v>
      </c>
      <c r="P1659" s="56" t="s">
        <v>573</v>
      </c>
      <c r="Q1659" s="56" t="s">
        <v>896</v>
      </c>
      <c r="R1659" s="56" t="s">
        <v>946</v>
      </c>
      <c r="S1659" s="56" t="s">
        <v>32</v>
      </c>
      <c r="T1659" s="56" t="s">
        <v>32</v>
      </c>
      <c r="U1659" s="56" t="s">
        <v>32</v>
      </c>
      <c r="V1659" s="56" t="s">
        <v>32</v>
      </c>
      <c r="W1659" s="2" t="str">
        <f t="shared" si="49"/>
        <v>VNDANYDemurrage</v>
      </c>
    </row>
    <row r="1660" spans="1:23" s="2" customFormat="1" ht="14.45" customHeight="1">
      <c r="A1660" s="2" t="str">
        <f>+IF(B1660="N","",IF(COUNTIF(B:B,B1660)&gt;1,COUNTIF(B$3:B1660,B1660),""))</f>
        <v/>
      </c>
      <c r="B1660" s="2" t="str">
        <f>+IF(F1660="Detention",IF(G1660&amp;E1660='Import Demurrage Detention'!$G$2&amp;'Import Demurrage Detention'!$C$3,"Y","N"),IF(G1660&amp;E1660='Import Demurrage Detention'!$H$2&amp;'Import Demurrage Detention'!$C$3,"Y","N"))</f>
        <v>N</v>
      </c>
      <c r="C1660" s="56" t="s">
        <v>941</v>
      </c>
      <c r="D1660" s="56" t="s">
        <v>186</v>
      </c>
      <c r="E1660" s="56" t="s">
        <v>124</v>
      </c>
      <c r="F1660" s="56" t="s">
        <v>6317</v>
      </c>
      <c r="G1660" s="56" t="s">
        <v>942</v>
      </c>
      <c r="H1660" s="57">
        <v>43578</v>
      </c>
      <c r="I1660" s="56" t="s">
        <v>106</v>
      </c>
      <c r="J1660" s="56" t="s">
        <v>25</v>
      </c>
      <c r="K1660" s="56" t="s">
        <v>33</v>
      </c>
      <c r="L1660" s="56" t="s">
        <v>260</v>
      </c>
      <c r="M1660" s="56" t="s">
        <v>606</v>
      </c>
      <c r="N1660" s="56" t="s">
        <v>573</v>
      </c>
      <c r="O1660" s="56" t="s">
        <v>952</v>
      </c>
      <c r="P1660" s="56" t="s">
        <v>954</v>
      </c>
      <c r="Q1660" s="56" t="s">
        <v>896</v>
      </c>
      <c r="R1660" s="56" t="s">
        <v>949</v>
      </c>
      <c r="S1660" s="56" t="s">
        <v>32</v>
      </c>
      <c r="T1660" s="56" t="s">
        <v>32</v>
      </c>
      <c r="U1660" s="56" t="s">
        <v>32</v>
      </c>
      <c r="V1660" s="56" t="s">
        <v>32</v>
      </c>
      <c r="W1660" s="2" t="str">
        <f t="shared" si="49"/>
        <v>VNDANYDemurrage</v>
      </c>
    </row>
    <row r="1661" spans="1:23" s="2" customFormat="1" ht="14.45" customHeight="1">
      <c r="A1661" s="2" t="str">
        <f>+IF(B1661="N","",IF(COUNTIF(B:B,B1661)&gt;1,COUNTIF(B$3:B1661,B1661),""))</f>
        <v/>
      </c>
      <c r="B1661" s="2" t="str">
        <f>+IF(F1661="Detention",IF(G1661&amp;E1661='Import Demurrage Detention'!$G$2&amp;'Import Demurrage Detention'!$C$3,"Y","N"),IF(G1661&amp;E1661='Import Demurrage Detention'!$H$2&amp;'Import Demurrage Detention'!$C$3,"Y","N"))</f>
        <v>N</v>
      </c>
      <c r="C1661" s="56" t="s">
        <v>941</v>
      </c>
      <c r="D1661" s="56" t="s">
        <v>186</v>
      </c>
      <c r="E1661" s="56" t="s">
        <v>124</v>
      </c>
      <c r="F1661" s="56" t="s">
        <v>6317</v>
      </c>
      <c r="G1661" s="56" t="s">
        <v>950</v>
      </c>
      <c r="H1661" s="57">
        <v>43578</v>
      </c>
      <c r="I1661" s="56" t="s">
        <v>106</v>
      </c>
      <c r="J1661" s="56" t="s">
        <v>25</v>
      </c>
      <c r="K1661" s="56" t="s">
        <v>26</v>
      </c>
      <c r="L1661" s="56" t="s">
        <v>260</v>
      </c>
      <c r="M1661" s="56" t="s">
        <v>606</v>
      </c>
      <c r="N1661" s="56" t="s">
        <v>953</v>
      </c>
      <c r="O1661" s="56" t="s">
        <v>952</v>
      </c>
      <c r="P1661" s="56" t="s">
        <v>573</v>
      </c>
      <c r="Q1661" s="56" t="s">
        <v>896</v>
      </c>
      <c r="R1661" s="56" t="s">
        <v>946</v>
      </c>
      <c r="S1661" s="56" t="s">
        <v>32</v>
      </c>
      <c r="T1661" s="56" t="s">
        <v>32</v>
      </c>
      <c r="U1661" s="56" t="s">
        <v>32</v>
      </c>
      <c r="V1661" s="56" t="s">
        <v>32</v>
      </c>
      <c r="W1661" s="2" t="str">
        <f t="shared" si="49"/>
        <v>VNHPHYDemurrage</v>
      </c>
    </row>
    <row r="1662" spans="1:23" s="2" customFormat="1" ht="14.45" customHeight="1">
      <c r="A1662" s="2" t="str">
        <f>+IF(B1662="N","",IF(COUNTIF(B:B,B1662)&gt;1,COUNTIF(B$3:B1662,B1662),""))</f>
        <v/>
      </c>
      <c r="B1662" s="2" t="str">
        <f>+IF(F1662="Detention",IF(G1662&amp;E1662='Import Demurrage Detention'!$G$2&amp;'Import Demurrage Detention'!$C$3,"Y","N"),IF(G1662&amp;E1662='Import Demurrage Detention'!$H$2&amp;'Import Demurrage Detention'!$C$3,"Y","N"))</f>
        <v>N</v>
      </c>
      <c r="C1662" s="56" t="s">
        <v>941</v>
      </c>
      <c r="D1662" s="56" t="s">
        <v>186</v>
      </c>
      <c r="E1662" s="56" t="s">
        <v>124</v>
      </c>
      <c r="F1662" s="56" t="s">
        <v>6317</v>
      </c>
      <c r="G1662" s="56" t="s">
        <v>950</v>
      </c>
      <c r="H1662" s="57">
        <v>43578</v>
      </c>
      <c r="I1662" s="56" t="s">
        <v>106</v>
      </c>
      <c r="J1662" s="56" t="s">
        <v>25</v>
      </c>
      <c r="K1662" s="56" t="s">
        <v>33</v>
      </c>
      <c r="L1662" s="56" t="s">
        <v>260</v>
      </c>
      <c r="M1662" s="56" t="s">
        <v>606</v>
      </c>
      <c r="N1662" s="56" t="s">
        <v>573</v>
      </c>
      <c r="O1662" s="56" t="s">
        <v>952</v>
      </c>
      <c r="P1662" s="56" t="s">
        <v>954</v>
      </c>
      <c r="Q1662" s="56" t="s">
        <v>896</v>
      </c>
      <c r="R1662" s="56" t="s">
        <v>949</v>
      </c>
      <c r="S1662" s="56" t="s">
        <v>32</v>
      </c>
      <c r="T1662" s="56" t="s">
        <v>32</v>
      </c>
      <c r="U1662" s="56" t="s">
        <v>32</v>
      </c>
      <c r="V1662" s="56" t="s">
        <v>32</v>
      </c>
      <c r="W1662" s="2" t="str">
        <f t="shared" si="49"/>
        <v>VNHPHYDemurrage</v>
      </c>
    </row>
    <row r="1663" spans="1:23" s="2" customFormat="1" ht="14.45" customHeight="1">
      <c r="A1663" s="2" t="str">
        <f>+IF(B1663="N","",IF(COUNTIF(B:B,B1663)&gt;1,COUNTIF(B$3:B1663,B1663),""))</f>
        <v/>
      </c>
      <c r="B1663" s="2" t="str">
        <f>+IF(F1663="Detention",IF(G1663&amp;E1663='Import Demurrage Detention'!$G$2&amp;'Import Demurrage Detention'!$C$3,"Y","N"),IF(G1663&amp;E1663='Import Demurrage Detention'!$H$2&amp;'Import Demurrage Detention'!$C$3,"Y","N"))</f>
        <v>N</v>
      </c>
      <c r="C1663" s="56" t="s">
        <v>941</v>
      </c>
      <c r="D1663" s="56" t="s">
        <v>186</v>
      </c>
      <c r="E1663" s="56" t="s">
        <v>124</v>
      </c>
      <c r="F1663" s="56" t="s">
        <v>6317</v>
      </c>
      <c r="G1663" s="56" t="s">
        <v>951</v>
      </c>
      <c r="H1663" s="57">
        <v>43578</v>
      </c>
      <c r="I1663" s="56" t="s">
        <v>106</v>
      </c>
      <c r="J1663" s="56" t="s">
        <v>25</v>
      </c>
      <c r="K1663" s="56" t="s">
        <v>26</v>
      </c>
      <c r="L1663" s="56" t="s">
        <v>260</v>
      </c>
      <c r="M1663" s="56" t="s">
        <v>606</v>
      </c>
      <c r="N1663" s="56" t="s">
        <v>953</v>
      </c>
      <c r="O1663" s="56" t="s">
        <v>952</v>
      </c>
      <c r="P1663" s="56" t="s">
        <v>573</v>
      </c>
      <c r="Q1663" s="56" t="s">
        <v>896</v>
      </c>
      <c r="R1663" s="56" t="s">
        <v>946</v>
      </c>
      <c r="S1663" s="56" t="s">
        <v>32</v>
      </c>
      <c r="T1663" s="56" t="s">
        <v>32</v>
      </c>
      <c r="U1663" s="56" t="s">
        <v>32</v>
      </c>
      <c r="V1663" s="56" t="s">
        <v>32</v>
      </c>
      <c r="W1663" s="2" t="str">
        <f t="shared" si="49"/>
        <v>VNSGNYDemurrage</v>
      </c>
    </row>
    <row r="1664" spans="1:23" s="2" customFormat="1" ht="14.45" customHeight="1">
      <c r="A1664" s="2" t="str">
        <f>+IF(B1664="N","",IF(COUNTIF(B:B,B1664)&gt;1,COUNTIF(B$3:B1664,B1664),""))</f>
        <v/>
      </c>
      <c r="B1664" s="2" t="str">
        <f>+IF(F1664="Detention",IF(G1664&amp;E1664='Import Demurrage Detention'!$G$2&amp;'Import Demurrage Detention'!$C$3,"Y","N"),IF(G1664&amp;E1664='Import Demurrage Detention'!$H$2&amp;'Import Demurrage Detention'!$C$3,"Y","N"))</f>
        <v>N</v>
      </c>
      <c r="C1664" s="56" t="s">
        <v>941</v>
      </c>
      <c r="D1664" s="56" t="s">
        <v>186</v>
      </c>
      <c r="E1664" s="56" t="s">
        <v>124</v>
      </c>
      <c r="F1664" s="56" t="s">
        <v>6317</v>
      </c>
      <c r="G1664" s="56" t="s">
        <v>951</v>
      </c>
      <c r="H1664" s="57">
        <v>43578</v>
      </c>
      <c r="I1664" s="56" t="s">
        <v>106</v>
      </c>
      <c r="J1664" s="56" t="s">
        <v>25</v>
      </c>
      <c r="K1664" s="56" t="s">
        <v>33</v>
      </c>
      <c r="L1664" s="56" t="s">
        <v>260</v>
      </c>
      <c r="M1664" s="56" t="s">
        <v>606</v>
      </c>
      <c r="N1664" s="56" t="s">
        <v>573</v>
      </c>
      <c r="O1664" s="56" t="s">
        <v>952</v>
      </c>
      <c r="P1664" s="56" t="s">
        <v>954</v>
      </c>
      <c r="Q1664" s="56" t="s">
        <v>896</v>
      </c>
      <c r="R1664" s="56" t="s">
        <v>949</v>
      </c>
      <c r="S1664" s="56" t="s">
        <v>32</v>
      </c>
      <c r="T1664" s="56" t="s">
        <v>32</v>
      </c>
      <c r="U1664" s="56" t="s">
        <v>32</v>
      </c>
      <c r="V1664" s="56" t="s">
        <v>32</v>
      </c>
      <c r="W1664" s="2" t="str">
        <f t="shared" si="49"/>
        <v>VNSGNYDemurrage</v>
      </c>
    </row>
    <row r="1665" spans="1:23" s="2" customFormat="1" ht="14.45" customHeight="1">
      <c r="A1665" s="2" t="str">
        <f>+IF(B1665="N","",IF(COUNTIF(B:B,B1665)&gt;1,COUNTIF(B$3:B1665,B1665),""))</f>
        <v/>
      </c>
      <c r="B1665" s="2" t="str">
        <f>+IF(F1665="Detention",IF(G1665&amp;E1665='Import Demurrage Detention'!$G$2&amp;'Import Demurrage Detention'!$C$3,"Y","N"),IF(G1665&amp;E1665='Import Demurrage Detention'!$H$2&amp;'Import Demurrage Detention'!$C$3,"Y","N"))</f>
        <v>N</v>
      </c>
      <c r="C1665" s="56" t="s">
        <v>941</v>
      </c>
      <c r="D1665" s="56" t="s">
        <v>186</v>
      </c>
      <c r="E1665" s="56" t="s">
        <v>124</v>
      </c>
      <c r="F1665" s="56" t="s">
        <v>6317</v>
      </c>
      <c r="G1665" s="56" t="s">
        <v>942</v>
      </c>
      <c r="H1665" s="57">
        <v>43578</v>
      </c>
      <c r="I1665" s="56" t="s">
        <v>106</v>
      </c>
      <c r="J1665" s="56" t="s">
        <v>25</v>
      </c>
      <c r="K1665" s="56" t="s">
        <v>26</v>
      </c>
      <c r="L1665" s="56" t="s">
        <v>267</v>
      </c>
      <c r="M1665" s="56" t="s">
        <v>606</v>
      </c>
      <c r="N1665" s="56" t="s">
        <v>953</v>
      </c>
      <c r="O1665" s="56" t="s">
        <v>952</v>
      </c>
      <c r="P1665" s="56" t="s">
        <v>573</v>
      </c>
      <c r="Q1665" s="56" t="s">
        <v>896</v>
      </c>
      <c r="R1665" s="56" t="s">
        <v>946</v>
      </c>
      <c r="S1665" s="56" t="s">
        <v>32</v>
      </c>
      <c r="T1665" s="56" t="s">
        <v>32</v>
      </c>
      <c r="U1665" s="56" t="s">
        <v>32</v>
      </c>
      <c r="V1665" s="56" t="s">
        <v>32</v>
      </c>
      <c r="W1665" s="2" t="str">
        <f t="shared" si="49"/>
        <v>VNDANYDemurrage</v>
      </c>
    </row>
    <row r="1666" spans="1:23" s="2" customFormat="1" ht="14.45" customHeight="1">
      <c r="A1666" s="2" t="str">
        <f>+IF(B1666="N","",IF(COUNTIF(B:B,B1666)&gt;1,COUNTIF(B$3:B1666,B1666),""))</f>
        <v/>
      </c>
      <c r="B1666" s="2" t="str">
        <f>+IF(F1666="Detention",IF(G1666&amp;E1666='Import Demurrage Detention'!$G$2&amp;'Import Demurrage Detention'!$C$3,"Y","N"),IF(G1666&amp;E1666='Import Demurrage Detention'!$H$2&amp;'Import Demurrage Detention'!$C$3,"Y","N"))</f>
        <v>N</v>
      </c>
      <c r="C1666" s="56" t="s">
        <v>941</v>
      </c>
      <c r="D1666" s="56" t="s">
        <v>186</v>
      </c>
      <c r="E1666" s="56" t="s">
        <v>124</v>
      </c>
      <c r="F1666" s="56" t="s">
        <v>6317</v>
      </c>
      <c r="G1666" s="56" t="s">
        <v>942</v>
      </c>
      <c r="H1666" s="57">
        <v>43578</v>
      </c>
      <c r="I1666" s="56" t="s">
        <v>106</v>
      </c>
      <c r="J1666" s="56" t="s">
        <v>25</v>
      </c>
      <c r="K1666" s="56" t="s">
        <v>33</v>
      </c>
      <c r="L1666" s="56" t="s">
        <v>267</v>
      </c>
      <c r="M1666" s="56" t="s">
        <v>606</v>
      </c>
      <c r="N1666" s="56" t="s">
        <v>573</v>
      </c>
      <c r="O1666" s="56" t="s">
        <v>952</v>
      </c>
      <c r="P1666" s="56" t="s">
        <v>954</v>
      </c>
      <c r="Q1666" s="56" t="s">
        <v>896</v>
      </c>
      <c r="R1666" s="56" t="s">
        <v>949</v>
      </c>
      <c r="S1666" s="56" t="s">
        <v>32</v>
      </c>
      <c r="T1666" s="56" t="s">
        <v>32</v>
      </c>
      <c r="U1666" s="56" t="s">
        <v>32</v>
      </c>
      <c r="V1666" s="56" t="s">
        <v>32</v>
      </c>
      <c r="W1666" s="2" t="str">
        <f t="shared" si="49"/>
        <v>VNDANYDemurrage</v>
      </c>
    </row>
    <row r="1667" spans="1:23" s="2" customFormat="1" ht="14.45" customHeight="1">
      <c r="A1667" s="2" t="str">
        <f>+IF(B1667="N","",IF(COUNTIF(B:B,B1667)&gt;1,COUNTIF(B$3:B1667,B1667),""))</f>
        <v/>
      </c>
      <c r="B1667" s="2" t="str">
        <f>+IF(F1667="Detention",IF(G1667&amp;E1667='Import Demurrage Detention'!$G$2&amp;'Import Demurrage Detention'!$C$3,"Y","N"),IF(G1667&amp;E1667='Import Demurrage Detention'!$H$2&amp;'Import Demurrage Detention'!$C$3,"Y","N"))</f>
        <v>N</v>
      </c>
      <c r="C1667" s="56" t="s">
        <v>941</v>
      </c>
      <c r="D1667" s="56" t="s">
        <v>186</v>
      </c>
      <c r="E1667" s="56" t="s">
        <v>124</v>
      </c>
      <c r="F1667" s="56" t="s">
        <v>6317</v>
      </c>
      <c r="G1667" s="56" t="s">
        <v>950</v>
      </c>
      <c r="H1667" s="57">
        <v>43578</v>
      </c>
      <c r="I1667" s="56" t="s">
        <v>106</v>
      </c>
      <c r="J1667" s="56" t="s">
        <v>25</v>
      </c>
      <c r="K1667" s="56" t="s">
        <v>26</v>
      </c>
      <c r="L1667" s="56" t="s">
        <v>267</v>
      </c>
      <c r="M1667" s="56" t="s">
        <v>606</v>
      </c>
      <c r="N1667" s="56" t="s">
        <v>953</v>
      </c>
      <c r="O1667" s="56" t="s">
        <v>952</v>
      </c>
      <c r="P1667" s="56" t="s">
        <v>573</v>
      </c>
      <c r="Q1667" s="56" t="s">
        <v>896</v>
      </c>
      <c r="R1667" s="56" t="s">
        <v>946</v>
      </c>
      <c r="S1667" s="56" t="s">
        <v>32</v>
      </c>
      <c r="T1667" s="56" t="s">
        <v>32</v>
      </c>
      <c r="U1667" s="56" t="s">
        <v>32</v>
      </c>
      <c r="V1667" s="56" t="s">
        <v>32</v>
      </c>
      <c r="W1667" s="2" t="str">
        <f t="shared" si="49"/>
        <v>VNHPHYDemurrage</v>
      </c>
    </row>
    <row r="1668" spans="1:23" s="2" customFormat="1" ht="14.45" customHeight="1">
      <c r="A1668" s="2" t="str">
        <f>+IF(B1668="N","",IF(COUNTIF(B:B,B1668)&gt;1,COUNTIF(B$3:B1668,B1668),""))</f>
        <v/>
      </c>
      <c r="B1668" s="2" t="str">
        <f>+IF(F1668="Detention",IF(G1668&amp;E1668='Import Demurrage Detention'!$G$2&amp;'Import Demurrage Detention'!$C$3,"Y","N"),IF(G1668&amp;E1668='Import Demurrage Detention'!$H$2&amp;'Import Demurrage Detention'!$C$3,"Y","N"))</f>
        <v>N</v>
      </c>
      <c r="C1668" s="56" t="s">
        <v>941</v>
      </c>
      <c r="D1668" s="56" t="s">
        <v>186</v>
      </c>
      <c r="E1668" s="56" t="s">
        <v>124</v>
      </c>
      <c r="F1668" s="56" t="s">
        <v>6317</v>
      </c>
      <c r="G1668" s="56" t="s">
        <v>950</v>
      </c>
      <c r="H1668" s="57">
        <v>43578</v>
      </c>
      <c r="I1668" s="56" t="s">
        <v>106</v>
      </c>
      <c r="J1668" s="56" t="s">
        <v>25</v>
      </c>
      <c r="K1668" s="56" t="s">
        <v>33</v>
      </c>
      <c r="L1668" s="56" t="s">
        <v>267</v>
      </c>
      <c r="M1668" s="56" t="s">
        <v>606</v>
      </c>
      <c r="N1668" s="56" t="s">
        <v>573</v>
      </c>
      <c r="O1668" s="56" t="s">
        <v>952</v>
      </c>
      <c r="P1668" s="56" t="s">
        <v>954</v>
      </c>
      <c r="Q1668" s="56" t="s">
        <v>896</v>
      </c>
      <c r="R1668" s="56" t="s">
        <v>949</v>
      </c>
      <c r="S1668" s="56" t="s">
        <v>32</v>
      </c>
      <c r="T1668" s="56" t="s">
        <v>32</v>
      </c>
      <c r="U1668" s="56" t="s">
        <v>32</v>
      </c>
      <c r="V1668" s="56" t="s">
        <v>32</v>
      </c>
      <c r="W1668" s="2" t="str">
        <f t="shared" si="49"/>
        <v>VNHPHYDemurrage</v>
      </c>
    </row>
    <row r="1669" spans="1:23" s="2" customFormat="1" ht="14.45" customHeight="1">
      <c r="A1669" s="2" t="str">
        <f>+IF(B1669="N","",IF(COUNTIF(B:B,B1669)&gt;1,COUNTIF(B$3:B1669,B1669),""))</f>
        <v/>
      </c>
      <c r="B1669" s="2" t="str">
        <f>+IF(F1669="Detention",IF(G1669&amp;E1669='Import Demurrage Detention'!$G$2&amp;'Import Demurrage Detention'!$C$3,"Y","N"),IF(G1669&amp;E1669='Import Demurrage Detention'!$H$2&amp;'Import Demurrage Detention'!$C$3,"Y","N"))</f>
        <v>N</v>
      </c>
      <c r="C1669" s="56" t="s">
        <v>941</v>
      </c>
      <c r="D1669" s="56" t="s">
        <v>186</v>
      </c>
      <c r="E1669" s="56" t="s">
        <v>124</v>
      </c>
      <c r="F1669" s="56" t="s">
        <v>6317</v>
      </c>
      <c r="G1669" s="56" t="s">
        <v>951</v>
      </c>
      <c r="H1669" s="57">
        <v>43578</v>
      </c>
      <c r="I1669" s="56" t="s">
        <v>106</v>
      </c>
      <c r="J1669" s="56" t="s">
        <v>25</v>
      </c>
      <c r="K1669" s="56" t="s">
        <v>26</v>
      </c>
      <c r="L1669" s="56" t="s">
        <v>267</v>
      </c>
      <c r="M1669" s="56" t="s">
        <v>606</v>
      </c>
      <c r="N1669" s="56" t="s">
        <v>953</v>
      </c>
      <c r="O1669" s="56" t="s">
        <v>952</v>
      </c>
      <c r="P1669" s="56" t="s">
        <v>573</v>
      </c>
      <c r="Q1669" s="56" t="s">
        <v>896</v>
      </c>
      <c r="R1669" s="56" t="s">
        <v>946</v>
      </c>
      <c r="S1669" s="56" t="s">
        <v>32</v>
      </c>
      <c r="T1669" s="56" t="s">
        <v>32</v>
      </c>
      <c r="U1669" s="56" t="s">
        <v>32</v>
      </c>
      <c r="V1669" s="56" t="s">
        <v>32</v>
      </c>
      <c r="W1669" s="2" t="str">
        <f t="shared" si="49"/>
        <v>VNSGNYDemurrage</v>
      </c>
    </row>
    <row r="1670" spans="1:23" s="2" customFormat="1" ht="14.45" customHeight="1">
      <c r="A1670" s="2" t="str">
        <f>+IF(B1670="N","",IF(COUNTIF(B:B,B1670)&gt;1,COUNTIF(B$3:B1670,B1670),""))</f>
        <v/>
      </c>
      <c r="B1670" s="2" t="str">
        <f>+IF(F1670="Detention",IF(G1670&amp;E1670='Import Demurrage Detention'!$G$2&amp;'Import Demurrage Detention'!$C$3,"Y","N"),IF(G1670&amp;E1670='Import Demurrage Detention'!$H$2&amp;'Import Demurrage Detention'!$C$3,"Y","N"))</f>
        <v>N</v>
      </c>
      <c r="C1670" s="56" t="s">
        <v>941</v>
      </c>
      <c r="D1670" s="56" t="s">
        <v>186</v>
      </c>
      <c r="E1670" s="56" t="s">
        <v>124</v>
      </c>
      <c r="F1670" s="56" t="s">
        <v>6317</v>
      </c>
      <c r="G1670" s="56" t="s">
        <v>951</v>
      </c>
      <c r="H1670" s="57">
        <v>43578</v>
      </c>
      <c r="I1670" s="56" t="s">
        <v>106</v>
      </c>
      <c r="J1670" s="56" t="s">
        <v>25</v>
      </c>
      <c r="K1670" s="56" t="s">
        <v>33</v>
      </c>
      <c r="L1670" s="56" t="s">
        <v>267</v>
      </c>
      <c r="M1670" s="56" t="s">
        <v>606</v>
      </c>
      <c r="N1670" s="56" t="s">
        <v>573</v>
      </c>
      <c r="O1670" s="56" t="s">
        <v>952</v>
      </c>
      <c r="P1670" s="56" t="s">
        <v>954</v>
      </c>
      <c r="Q1670" s="56" t="s">
        <v>896</v>
      </c>
      <c r="R1670" s="56" t="s">
        <v>949</v>
      </c>
      <c r="S1670" s="56" t="s">
        <v>32</v>
      </c>
      <c r="T1670" s="56" t="s">
        <v>32</v>
      </c>
      <c r="U1670" s="56" t="s">
        <v>32</v>
      </c>
      <c r="V1670" s="56" t="s">
        <v>32</v>
      </c>
      <c r="W1670" s="2" t="str">
        <f t="shared" si="49"/>
        <v>VNSGNYDemurrage</v>
      </c>
    </row>
    <row r="1671" spans="1:23" s="2" customFormat="1" ht="14.45" customHeight="1">
      <c r="A1671" s="2" t="str">
        <f>+IF(B1671="N","",IF(COUNTIF(B:B,B1671)&gt;1,COUNTIF(B$3:B1671,B1671),""))</f>
        <v/>
      </c>
      <c r="B1671" s="2" t="str">
        <f>+IF(F1671="Detention",IF(G1671&amp;E1671='Import Demurrage Detention'!$G$2&amp;'Import Demurrage Detention'!$C$3,"Y","N"),IF(G1671&amp;E1671='Import Demurrage Detention'!$H$2&amp;'Import Demurrage Detention'!$C$3,"Y","N"))</f>
        <v>N</v>
      </c>
      <c r="C1671" s="56" t="s">
        <v>941</v>
      </c>
      <c r="D1671" s="56" t="s">
        <v>186</v>
      </c>
      <c r="E1671" s="56" t="s">
        <v>124</v>
      </c>
      <c r="F1671" s="56" t="s">
        <v>6317</v>
      </c>
      <c r="G1671" s="56" t="s">
        <v>942</v>
      </c>
      <c r="H1671" s="57">
        <v>44160</v>
      </c>
      <c r="I1671" s="56" t="s">
        <v>106</v>
      </c>
      <c r="J1671" s="56" t="s">
        <v>25</v>
      </c>
      <c r="K1671" s="56" t="s">
        <v>26</v>
      </c>
      <c r="L1671" s="56" t="s">
        <v>268</v>
      </c>
      <c r="M1671" s="56" t="s">
        <v>606</v>
      </c>
      <c r="N1671" s="56" t="s">
        <v>953</v>
      </c>
      <c r="O1671" s="56" t="s">
        <v>952</v>
      </c>
      <c r="P1671" s="56" t="s">
        <v>573</v>
      </c>
      <c r="Q1671" s="56" t="s">
        <v>896</v>
      </c>
      <c r="R1671" s="56" t="s">
        <v>946</v>
      </c>
      <c r="S1671" s="56" t="s">
        <v>32</v>
      </c>
      <c r="T1671" s="56" t="s">
        <v>32</v>
      </c>
      <c r="U1671" s="56" t="s">
        <v>32</v>
      </c>
      <c r="V1671" s="56" t="s">
        <v>32</v>
      </c>
      <c r="W1671" s="2" t="str">
        <f t="shared" si="49"/>
        <v>VNDANYDemurrage</v>
      </c>
    </row>
    <row r="1672" spans="1:23" s="2" customFormat="1" ht="14.45" customHeight="1">
      <c r="A1672" s="2" t="str">
        <f>+IF(B1672="N","",IF(COUNTIF(B:B,B1672)&gt;1,COUNTIF(B$3:B1672,B1672),""))</f>
        <v/>
      </c>
      <c r="B1672" s="2" t="str">
        <f>+IF(F1672="Detention",IF(G1672&amp;E1672='Import Demurrage Detention'!$G$2&amp;'Import Demurrage Detention'!$C$3,"Y","N"),IF(G1672&amp;E1672='Import Demurrage Detention'!$H$2&amp;'Import Demurrage Detention'!$C$3,"Y","N"))</f>
        <v>N</v>
      </c>
      <c r="C1672" s="56" t="s">
        <v>941</v>
      </c>
      <c r="D1672" s="56" t="s">
        <v>186</v>
      </c>
      <c r="E1672" s="56" t="s">
        <v>124</v>
      </c>
      <c r="F1672" s="56" t="s">
        <v>6317</v>
      </c>
      <c r="G1672" s="56" t="s">
        <v>942</v>
      </c>
      <c r="H1672" s="57">
        <v>44160</v>
      </c>
      <c r="I1672" s="56" t="s">
        <v>106</v>
      </c>
      <c r="J1672" s="56" t="s">
        <v>25</v>
      </c>
      <c r="K1672" s="56" t="s">
        <v>33</v>
      </c>
      <c r="L1672" s="56" t="s">
        <v>268</v>
      </c>
      <c r="M1672" s="56" t="s">
        <v>606</v>
      </c>
      <c r="N1672" s="56" t="s">
        <v>573</v>
      </c>
      <c r="O1672" s="56" t="s">
        <v>952</v>
      </c>
      <c r="P1672" s="56" t="s">
        <v>954</v>
      </c>
      <c r="Q1672" s="56" t="s">
        <v>896</v>
      </c>
      <c r="R1672" s="56" t="s">
        <v>949</v>
      </c>
      <c r="S1672" s="56" t="s">
        <v>32</v>
      </c>
      <c r="T1672" s="56" t="s">
        <v>32</v>
      </c>
      <c r="U1672" s="56" t="s">
        <v>32</v>
      </c>
      <c r="V1672" s="56" t="s">
        <v>32</v>
      </c>
      <c r="W1672" s="2" t="str">
        <f t="shared" si="49"/>
        <v>VNDANYDemurrage</v>
      </c>
    </row>
    <row r="1673" spans="1:23" s="2" customFormat="1" ht="14.45" customHeight="1">
      <c r="A1673" s="2" t="str">
        <f>+IF(B1673="N","",IF(COUNTIF(B:B,B1673)&gt;1,COUNTIF(B$3:B1673,B1673),""))</f>
        <v/>
      </c>
      <c r="B1673" s="2" t="str">
        <f>+IF(F1673="Detention",IF(G1673&amp;E1673='Import Demurrage Detention'!$G$2&amp;'Import Demurrage Detention'!$C$3,"Y","N"),IF(G1673&amp;E1673='Import Demurrage Detention'!$H$2&amp;'Import Demurrage Detention'!$C$3,"Y","N"))</f>
        <v>N</v>
      </c>
      <c r="C1673" s="56" t="s">
        <v>941</v>
      </c>
      <c r="D1673" s="56" t="s">
        <v>186</v>
      </c>
      <c r="E1673" s="56" t="s">
        <v>124</v>
      </c>
      <c r="F1673" s="56" t="s">
        <v>6317</v>
      </c>
      <c r="G1673" s="56" t="s">
        <v>950</v>
      </c>
      <c r="H1673" s="57">
        <v>44160</v>
      </c>
      <c r="I1673" s="56" t="s">
        <v>106</v>
      </c>
      <c r="J1673" s="56" t="s">
        <v>25</v>
      </c>
      <c r="K1673" s="56" t="s">
        <v>26</v>
      </c>
      <c r="L1673" s="56" t="s">
        <v>268</v>
      </c>
      <c r="M1673" s="56" t="s">
        <v>606</v>
      </c>
      <c r="N1673" s="56" t="s">
        <v>953</v>
      </c>
      <c r="O1673" s="56" t="s">
        <v>952</v>
      </c>
      <c r="P1673" s="56" t="s">
        <v>573</v>
      </c>
      <c r="Q1673" s="56" t="s">
        <v>896</v>
      </c>
      <c r="R1673" s="56" t="s">
        <v>946</v>
      </c>
      <c r="S1673" s="56" t="s">
        <v>32</v>
      </c>
      <c r="T1673" s="56" t="s">
        <v>32</v>
      </c>
      <c r="U1673" s="56" t="s">
        <v>32</v>
      </c>
      <c r="V1673" s="56" t="s">
        <v>32</v>
      </c>
      <c r="W1673" s="2" t="str">
        <f t="shared" si="49"/>
        <v>VNHPHYDemurrage</v>
      </c>
    </row>
    <row r="1674" spans="1:23" s="2" customFormat="1" ht="14.45" customHeight="1">
      <c r="A1674" s="2" t="str">
        <f>+IF(B1674="N","",IF(COUNTIF(B:B,B1674)&gt;1,COUNTIF(B$3:B1674,B1674),""))</f>
        <v/>
      </c>
      <c r="B1674" s="2" t="str">
        <f>+IF(F1674="Detention",IF(G1674&amp;E1674='Import Demurrage Detention'!$G$2&amp;'Import Demurrage Detention'!$C$3,"Y","N"),IF(G1674&amp;E1674='Import Demurrage Detention'!$H$2&amp;'Import Demurrage Detention'!$C$3,"Y","N"))</f>
        <v>N</v>
      </c>
      <c r="C1674" s="56" t="s">
        <v>941</v>
      </c>
      <c r="D1674" s="56" t="s">
        <v>186</v>
      </c>
      <c r="E1674" s="56" t="s">
        <v>124</v>
      </c>
      <c r="F1674" s="56" t="s">
        <v>6317</v>
      </c>
      <c r="G1674" s="56" t="s">
        <v>950</v>
      </c>
      <c r="H1674" s="57">
        <v>44160</v>
      </c>
      <c r="I1674" s="56" t="s">
        <v>106</v>
      </c>
      <c r="J1674" s="56" t="s">
        <v>25</v>
      </c>
      <c r="K1674" s="56" t="s">
        <v>33</v>
      </c>
      <c r="L1674" s="56" t="s">
        <v>268</v>
      </c>
      <c r="M1674" s="56" t="s">
        <v>606</v>
      </c>
      <c r="N1674" s="56" t="s">
        <v>573</v>
      </c>
      <c r="O1674" s="56" t="s">
        <v>952</v>
      </c>
      <c r="P1674" s="56" t="s">
        <v>954</v>
      </c>
      <c r="Q1674" s="56" t="s">
        <v>896</v>
      </c>
      <c r="R1674" s="56" t="s">
        <v>949</v>
      </c>
      <c r="S1674" s="56" t="s">
        <v>32</v>
      </c>
      <c r="T1674" s="56" t="s">
        <v>32</v>
      </c>
      <c r="U1674" s="56" t="s">
        <v>32</v>
      </c>
      <c r="V1674" s="56" t="s">
        <v>32</v>
      </c>
      <c r="W1674" s="2" t="str">
        <f t="shared" si="49"/>
        <v>VNHPHYDemurrage</v>
      </c>
    </row>
    <row r="1675" spans="1:23" s="2" customFormat="1" ht="14.45" customHeight="1">
      <c r="A1675" s="2" t="str">
        <f>+IF(B1675="N","",IF(COUNTIF(B:B,B1675)&gt;1,COUNTIF(B$3:B1675,B1675),""))</f>
        <v/>
      </c>
      <c r="B1675" s="2" t="str">
        <f>+IF(F1675="Detention",IF(G1675&amp;E1675='Import Demurrage Detention'!$G$2&amp;'Import Demurrage Detention'!$C$3,"Y","N"),IF(G1675&amp;E1675='Import Demurrage Detention'!$H$2&amp;'Import Demurrage Detention'!$C$3,"Y","N"))</f>
        <v>N</v>
      </c>
      <c r="C1675" s="56" t="s">
        <v>941</v>
      </c>
      <c r="D1675" s="56" t="s">
        <v>186</v>
      </c>
      <c r="E1675" s="56" t="s">
        <v>124</v>
      </c>
      <c r="F1675" s="56" t="s">
        <v>6317</v>
      </c>
      <c r="G1675" s="56" t="s">
        <v>951</v>
      </c>
      <c r="H1675" s="57">
        <v>44160</v>
      </c>
      <c r="I1675" s="56" t="s">
        <v>106</v>
      </c>
      <c r="J1675" s="56" t="s">
        <v>25</v>
      </c>
      <c r="K1675" s="56" t="s">
        <v>26</v>
      </c>
      <c r="L1675" s="56" t="s">
        <v>268</v>
      </c>
      <c r="M1675" s="56" t="s">
        <v>606</v>
      </c>
      <c r="N1675" s="56" t="s">
        <v>953</v>
      </c>
      <c r="O1675" s="56" t="s">
        <v>952</v>
      </c>
      <c r="P1675" s="56" t="s">
        <v>573</v>
      </c>
      <c r="Q1675" s="56" t="s">
        <v>896</v>
      </c>
      <c r="R1675" s="56" t="s">
        <v>946</v>
      </c>
      <c r="S1675" s="56" t="s">
        <v>32</v>
      </c>
      <c r="T1675" s="56" t="s">
        <v>32</v>
      </c>
      <c r="U1675" s="56" t="s">
        <v>32</v>
      </c>
      <c r="V1675" s="56" t="s">
        <v>32</v>
      </c>
      <c r="W1675" s="2" t="str">
        <f t="shared" si="49"/>
        <v>VNSGNYDemurrage</v>
      </c>
    </row>
    <row r="1676" spans="1:23" s="2" customFormat="1" ht="14.45" customHeight="1">
      <c r="A1676" s="2" t="str">
        <f>+IF(B1676="N","",IF(COUNTIF(B:B,B1676)&gt;1,COUNTIF(B$3:B1676,B1676),""))</f>
        <v/>
      </c>
      <c r="B1676" s="2" t="str">
        <f>+IF(F1676="Detention",IF(G1676&amp;E1676='Import Demurrage Detention'!$G$2&amp;'Import Demurrage Detention'!$C$3,"Y","N"),IF(G1676&amp;E1676='Import Demurrage Detention'!$H$2&amp;'Import Demurrage Detention'!$C$3,"Y","N"))</f>
        <v>N</v>
      </c>
      <c r="C1676" s="56" t="s">
        <v>941</v>
      </c>
      <c r="D1676" s="56" t="s">
        <v>186</v>
      </c>
      <c r="E1676" s="56" t="s">
        <v>124</v>
      </c>
      <c r="F1676" s="56" t="s">
        <v>6317</v>
      </c>
      <c r="G1676" s="56" t="s">
        <v>951</v>
      </c>
      <c r="H1676" s="57">
        <v>44160</v>
      </c>
      <c r="I1676" s="56" t="s">
        <v>106</v>
      </c>
      <c r="J1676" s="56" t="s">
        <v>25</v>
      </c>
      <c r="K1676" s="56" t="s">
        <v>33</v>
      </c>
      <c r="L1676" s="56" t="s">
        <v>268</v>
      </c>
      <c r="M1676" s="56" t="s">
        <v>606</v>
      </c>
      <c r="N1676" s="56" t="s">
        <v>573</v>
      </c>
      <c r="O1676" s="56" t="s">
        <v>952</v>
      </c>
      <c r="P1676" s="56" t="s">
        <v>954</v>
      </c>
      <c r="Q1676" s="56" t="s">
        <v>896</v>
      </c>
      <c r="R1676" s="56" t="s">
        <v>949</v>
      </c>
      <c r="S1676" s="56" t="s">
        <v>32</v>
      </c>
      <c r="T1676" s="56" t="s">
        <v>32</v>
      </c>
      <c r="U1676" s="56" t="s">
        <v>32</v>
      </c>
      <c r="V1676" s="56" t="s">
        <v>32</v>
      </c>
      <c r="W1676" s="2" t="str">
        <f t="shared" si="49"/>
        <v>VNSGNYDemurrage</v>
      </c>
    </row>
    <row r="1677" spans="1:23" s="2" customFormat="1" ht="14.45" customHeight="1">
      <c r="A1677" s="2" t="str">
        <f>+IF(B1677="N","",IF(COUNTIF(B:B,B1677)&gt;1,COUNTIF(B$3:B1677,B1677),""))</f>
        <v/>
      </c>
      <c r="B1677" s="2" t="str">
        <f>+IF(F1677="Detention",IF(G1677&amp;E1677='Import Demurrage Detention'!$G$2&amp;'Import Demurrage Detention'!$C$3,"Y","N"),IF(G1677&amp;E1677='Import Demurrage Detention'!$H$2&amp;'Import Demurrage Detention'!$C$3,"Y","N"))</f>
        <v>N</v>
      </c>
      <c r="C1677" s="56" t="s">
        <v>941</v>
      </c>
      <c r="D1677" s="56" t="s">
        <v>186</v>
      </c>
      <c r="E1677" s="56" t="s">
        <v>124</v>
      </c>
      <c r="F1677" s="56" t="s">
        <v>6317</v>
      </c>
      <c r="G1677" s="56" t="s">
        <v>942</v>
      </c>
      <c r="H1677" s="57">
        <v>44160</v>
      </c>
      <c r="I1677" s="56" t="s">
        <v>106</v>
      </c>
      <c r="J1677" s="56" t="s">
        <v>25</v>
      </c>
      <c r="K1677" s="56" t="s">
        <v>26</v>
      </c>
      <c r="L1677" s="56" t="s">
        <v>270</v>
      </c>
      <c r="M1677" s="56" t="s">
        <v>606</v>
      </c>
      <c r="N1677" s="56" t="s">
        <v>953</v>
      </c>
      <c r="O1677" s="56" t="s">
        <v>952</v>
      </c>
      <c r="P1677" s="56" t="s">
        <v>573</v>
      </c>
      <c r="Q1677" s="56" t="s">
        <v>896</v>
      </c>
      <c r="R1677" s="56" t="s">
        <v>946</v>
      </c>
      <c r="S1677" s="56" t="s">
        <v>32</v>
      </c>
      <c r="T1677" s="56" t="s">
        <v>32</v>
      </c>
      <c r="U1677" s="56" t="s">
        <v>32</v>
      </c>
      <c r="V1677" s="56" t="s">
        <v>32</v>
      </c>
      <c r="W1677" s="2" t="str">
        <f t="shared" si="49"/>
        <v>VNDANYDemurrage</v>
      </c>
    </row>
    <row r="1678" spans="1:23" s="2" customFormat="1" ht="14.45" customHeight="1">
      <c r="A1678" s="2" t="str">
        <f>+IF(B1678="N","",IF(COUNTIF(B:B,B1678)&gt;1,COUNTIF(B$3:B1678,B1678),""))</f>
        <v/>
      </c>
      <c r="B1678" s="2" t="str">
        <f>+IF(F1678="Detention",IF(G1678&amp;E1678='Import Demurrage Detention'!$G$2&amp;'Import Demurrage Detention'!$C$3,"Y","N"),IF(G1678&amp;E1678='Import Demurrage Detention'!$H$2&amp;'Import Demurrage Detention'!$C$3,"Y","N"))</f>
        <v>N</v>
      </c>
      <c r="C1678" s="56" t="s">
        <v>941</v>
      </c>
      <c r="D1678" s="56" t="s">
        <v>186</v>
      </c>
      <c r="E1678" s="56" t="s">
        <v>124</v>
      </c>
      <c r="F1678" s="56" t="s">
        <v>6317</v>
      </c>
      <c r="G1678" s="56" t="s">
        <v>942</v>
      </c>
      <c r="H1678" s="57">
        <v>44160</v>
      </c>
      <c r="I1678" s="56" t="s">
        <v>106</v>
      </c>
      <c r="J1678" s="56" t="s">
        <v>25</v>
      </c>
      <c r="K1678" s="56" t="s">
        <v>33</v>
      </c>
      <c r="L1678" s="56" t="s">
        <v>270</v>
      </c>
      <c r="M1678" s="56" t="s">
        <v>606</v>
      </c>
      <c r="N1678" s="56" t="s">
        <v>573</v>
      </c>
      <c r="O1678" s="56" t="s">
        <v>952</v>
      </c>
      <c r="P1678" s="56" t="s">
        <v>954</v>
      </c>
      <c r="Q1678" s="56" t="s">
        <v>896</v>
      </c>
      <c r="R1678" s="56" t="s">
        <v>949</v>
      </c>
      <c r="S1678" s="56" t="s">
        <v>32</v>
      </c>
      <c r="T1678" s="56" t="s">
        <v>32</v>
      </c>
      <c r="U1678" s="56" t="s">
        <v>32</v>
      </c>
      <c r="V1678" s="56" t="s">
        <v>32</v>
      </c>
      <c r="W1678" s="2" t="str">
        <f t="shared" si="49"/>
        <v>VNDANYDemurrage</v>
      </c>
    </row>
    <row r="1679" spans="1:23" s="2" customFormat="1" ht="14.45" customHeight="1">
      <c r="A1679" s="2" t="str">
        <f>+IF(B1679="N","",IF(COUNTIF(B:B,B1679)&gt;1,COUNTIF(B$3:B1679,B1679),""))</f>
        <v/>
      </c>
      <c r="B1679" s="2" t="str">
        <f>+IF(F1679="Detention",IF(G1679&amp;E1679='Import Demurrage Detention'!$G$2&amp;'Import Demurrage Detention'!$C$3,"Y","N"),IF(G1679&amp;E1679='Import Demurrage Detention'!$H$2&amp;'Import Demurrage Detention'!$C$3,"Y","N"))</f>
        <v>N</v>
      </c>
      <c r="C1679" s="56" t="s">
        <v>941</v>
      </c>
      <c r="D1679" s="56" t="s">
        <v>186</v>
      </c>
      <c r="E1679" s="56" t="s">
        <v>124</v>
      </c>
      <c r="F1679" s="56" t="s">
        <v>6317</v>
      </c>
      <c r="G1679" s="56" t="s">
        <v>950</v>
      </c>
      <c r="H1679" s="57">
        <v>44160</v>
      </c>
      <c r="I1679" s="56" t="s">
        <v>106</v>
      </c>
      <c r="J1679" s="56" t="s">
        <v>25</v>
      </c>
      <c r="K1679" s="56" t="s">
        <v>26</v>
      </c>
      <c r="L1679" s="56" t="s">
        <v>270</v>
      </c>
      <c r="M1679" s="56" t="s">
        <v>606</v>
      </c>
      <c r="N1679" s="56" t="s">
        <v>953</v>
      </c>
      <c r="O1679" s="56" t="s">
        <v>952</v>
      </c>
      <c r="P1679" s="56" t="s">
        <v>573</v>
      </c>
      <c r="Q1679" s="56" t="s">
        <v>896</v>
      </c>
      <c r="R1679" s="56" t="s">
        <v>946</v>
      </c>
      <c r="S1679" s="56" t="s">
        <v>32</v>
      </c>
      <c r="T1679" s="56" t="s">
        <v>32</v>
      </c>
      <c r="U1679" s="56" t="s">
        <v>32</v>
      </c>
      <c r="V1679" s="56" t="s">
        <v>32</v>
      </c>
      <c r="W1679" s="2" t="str">
        <f t="shared" si="49"/>
        <v>VNHPHYDemurrage</v>
      </c>
    </row>
    <row r="1680" spans="1:23" s="2" customFormat="1" ht="14.45" customHeight="1">
      <c r="A1680" s="2" t="str">
        <f>+IF(B1680="N","",IF(COUNTIF(B:B,B1680)&gt;1,COUNTIF(B$3:B1680,B1680),""))</f>
        <v/>
      </c>
      <c r="B1680" s="2" t="str">
        <f>+IF(F1680="Detention",IF(G1680&amp;E1680='Import Demurrage Detention'!$G$2&amp;'Import Demurrage Detention'!$C$3,"Y","N"),IF(G1680&amp;E1680='Import Demurrage Detention'!$H$2&amp;'Import Demurrage Detention'!$C$3,"Y","N"))</f>
        <v>N</v>
      </c>
      <c r="C1680" s="56" t="s">
        <v>941</v>
      </c>
      <c r="D1680" s="56" t="s">
        <v>186</v>
      </c>
      <c r="E1680" s="56" t="s">
        <v>124</v>
      </c>
      <c r="F1680" s="56" t="s">
        <v>6317</v>
      </c>
      <c r="G1680" s="56" t="s">
        <v>950</v>
      </c>
      <c r="H1680" s="57">
        <v>44160</v>
      </c>
      <c r="I1680" s="56" t="s">
        <v>106</v>
      </c>
      <c r="J1680" s="56" t="s">
        <v>25</v>
      </c>
      <c r="K1680" s="56" t="s">
        <v>33</v>
      </c>
      <c r="L1680" s="56" t="s">
        <v>270</v>
      </c>
      <c r="M1680" s="56" t="s">
        <v>606</v>
      </c>
      <c r="N1680" s="56" t="s">
        <v>573</v>
      </c>
      <c r="O1680" s="56" t="s">
        <v>952</v>
      </c>
      <c r="P1680" s="56" t="s">
        <v>954</v>
      </c>
      <c r="Q1680" s="56" t="s">
        <v>896</v>
      </c>
      <c r="R1680" s="56" t="s">
        <v>949</v>
      </c>
      <c r="S1680" s="56" t="s">
        <v>32</v>
      </c>
      <c r="T1680" s="56" t="s">
        <v>32</v>
      </c>
      <c r="U1680" s="56" t="s">
        <v>32</v>
      </c>
      <c r="V1680" s="56" t="s">
        <v>32</v>
      </c>
      <c r="W1680" s="2" t="str">
        <f t="shared" si="49"/>
        <v>VNHPHYDemurrage</v>
      </c>
    </row>
    <row r="1681" spans="1:23" s="2" customFormat="1" ht="14.45" customHeight="1">
      <c r="A1681" s="2" t="str">
        <f>+IF(B1681="N","",IF(COUNTIF(B:B,B1681)&gt;1,COUNTIF(B$3:B1681,B1681),""))</f>
        <v/>
      </c>
      <c r="B1681" s="2" t="str">
        <f>+IF(F1681="Detention",IF(G1681&amp;E1681='Import Demurrage Detention'!$G$2&amp;'Import Demurrage Detention'!$C$3,"Y","N"),IF(G1681&amp;E1681='Import Demurrage Detention'!$H$2&amp;'Import Demurrage Detention'!$C$3,"Y","N"))</f>
        <v>N</v>
      </c>
      <c r="C1681" s="56" t="s">
        <v>941</v>
      </c>
      <c r="D1681" s="56" t="s">
        <v>186</v>
      </c>
      <c r="E1681" s="56" t="s">
        <v>124</v>
      </c>
      <c r="F1681" s="56" t="s">
        <v>6317</v>
      </c>
      <c r="G1681" s="56" t="s">
        <v>951</v>
      </c>
      <c r="H1681" s="57">
        <v>44160</v>
      </c>
      <c r="I1681" s="56" t="s">
        <v>106</v>
      </c>
      <c r="J1681" s="56" t="s">
        <v>25</v>
      </c>
      <c r="K1681" s="56" t="s">
        <v>26</v>
      </c>
      <c r="L1681" s="56" t="s">
        <v>270</v>
      </c>
      <c r="M1681" s="56" t="s">
        <v>606</v>
      </c>
      <c r="N1681" s="56" t="s">
        <v>953</v>
      </c>
      <c r="O1681" s="56" t="s">
        <v>952</v>
      </c>
      <c r="P1681" s="56" t="s">
        <v>573</v>
      </c>
      <c r="Q1681" s="56" t="s">
        <v>896</v>
      </c>
      <c r="R1681" s="56" t="s">
        <v>946</v>
      </c>
      <c r="S1681" s="56" t="s">
        <v>32</v>
      </c>
      <c r="T1681" s="56" t="s">
        <v>32</v>
      </c>
      <c r="U1681" s="56" t="s">
        <v>32</v>
      </c>
      <c r="V1681" s="56" t="s">
        <v>32</v>
      </c>
      <c r="W1681" s="2" t="str">
        <f t="shared" si="49"/>
        <v>VNSGNYDemurrage</v>
      </c>
    </row>
    <row r="1682" spans="1:23" s="2" customFormat="1" ht="14.45" customHeight="1">
      <c r="A1682" s="2" t="str">
        <f>+IF(B1682="N","",IF(COUNTIF(B:B,B1682)&gt;1,COUNTIF(B$3:B1682,B1682),""))</f>
        <v/>
      </c>
      <c r="B1682" s="2" t="str">
        <f>+IF(F1682="Detention",IF(G1682&amp;E1682='Import Demurrage Detention'!$G$2&amp;'Import Demurrage Detention'!$C$3,"Y","N"),IF(G1682&amp;E1682='Import Demurrage Detention'!$H$2&amp;'Import Demurrage Detention'!$C$3,"Y","N"))</f>
        <v>N</v>
      </c>
      <c r="C1682" s="56" t="s">
        <v>941</v>
      </c>
      <c r="D1682" s="56" t="s">
        <v>186</v>
      </c>
      <c r="E1682" s="56" t="s">
        <v>124</v>
      </c>
      <c r="F1682" s="56" t="s">
        <v>6317</v>
      </c>
      <c r="G1682" s="56" t="s">
        <v>951</v>
      </c>
      <c r="H1682" s="57">
        <v>44160</v>
      </c>
      <c r="I1682" s="56" t="s">
        <v>106</v>
      </c>
      <c r="J1682" s="56" t="s">
        <v>25</v>
      </c>
      <c r="K1682" s="56" t="s">
        <v>33</v>
      </c>
      <c r="L1682" s="56" t="s">
        <v>270</v>
      </c>
      <c r="M1682" s="56" t="s">
        <v>606</v>
      </c>
      <c r="N1682" s="56" t="s">
        <v>573</v>
      </c>
      <c r="O1682" s="56" t="s">
        <v>952</v>
      </c>
      <c r="P1682" s="56" t="s">
        <v>954</v>
      </c>
      <c r="Q1682" s="56" t="s">
        <v>896</v>
      </c>
      <c r="R1682" s="56" t="s">
        <v>949</v>
      </c>
      <c r="S1682" s="56" t="s">
        <v>32</v>
      </c>
      <c r="T1682" s="56" t="s">
        <v>32</v>
      </c>
      <c r="U1682" s="56" t="s">
        <v>32</v>
      </c>
      <c r="V1682" s="56" t="s">
        <v>32</v>
      </c>
      <c r="W1682" s="2" t="str">
        <f t="shared" si="49"/>
        <v>VNSGNYDemurrage</v>
      </c>
    </row>
    <row r="1683" spans="1:23" s="2" customFormat="1" ht="14.45" customHeight="1">
      <c r="A1683" s="2" t="str">
        <f>+IF(B1683="N","",IF(COUNTIF(B:B,B1683)&gt;1,COUNTIF(B$3:B1683,B1683),""))</f>
        <v/>
      </c>
      <c r="B1683" s="2" t="str">
        <f>+IF(F1683="Detention",IF(G1683&amp;E1683='Import Demurrage Detention'!$G$2&amp;'Import Demurrage Detention'!$C$3,"Y","N"),IF(G1683&amp;E1683='Import Demurrage Detention'!$H$2&amp;'Import Demurrage Detention'!$C$3,"Y","N"))</f>
        <v>N</v>
      </c>
      <c r="C1683" s="56" t="s">
        <v>941</v>
      </c>
      <c r="D1683" s="56" t="s">
        <v>186</v>
      </c>
      <c r="E1683" s="56" t="s">
        <v>124</v>
      </c>
      <c r="F1683" s="56" t="s">
        <v>6317</v>
      </c>
      <c r="G1683" s="56" t="s">
        <v>942</v>
      </c>
      <c r="H1683" s="57">
        <v>43578</v>
      </c>
      <c r="I1683" s="56" t="s">
        <v>106</v>
      </c>
      <c r="J1683" s="56" t="s">
        <v>25</v>
      </c>
      <c r="K1683" s="56" t="s">
        <v>26</v>
      </c>
      <c r="L1683" s="56" t="s">
        <v>271</v>
      </c>
      <c r="M1683" s="56" t="s">
        <v>606</v>
      </c>
      <c r="N1683" s="56" t="s">
        <v>953</v>
      </c>
      <c r="O1683" s="56" t="s">
        <v>952</v>
      </c>
      <c r="P1683" s="56" t="s">
        <v>573</v>
      </c>
      <c r="Q1683" s="56" t="s">
        <v>896</v>
      </c>
      <c r="R1683" s="56" t="s">
        <v>946</v>
      </c>
      <c r="S1683" s="56" t="s">
        <v>32</v>
      </c>
      <c r="T1683" s="56" t="s">
        <v>32</v>
      </c>
      <c r="U1683" s="56" t="s">
        <v>32</v>
      </c>
      <c r="V1683" s="56" t="s">
        <v>32</v>
      </c>
      <c r="W1683" s="2" t="str">
        <f t="shared" si="49"/>
        <v>VNDANYDemurrage</v>
      </c>
    </row>
    <row r="1684" spans="1:23" s="2" customFormat="1" ht="14.45" customHeight="1">
      <c r="A1684" s="2" t="str">
        <f>+IF(B1684="N","",IF(COUNTIF(B:B,B1684)&gt;1,COUNTIF(B$3:B1684,B1684),""))</f>
        <v/>
      </c>
      <c r="B1684" s="2" t="str">
        <f>+IF(F1684="Detention",IF(G1684&amp;E1684='Import Demurrage Detention'!$G$2&amp;'Import Demurrage Detention'!$C$3,"Y","N"),IF(G1684&amp;E1684='Import Demurrage Detention'!$H$2&amp;'Import Demurrage Detention'!$C$3,"Y","N"))</f>
        <v>N</v>
      </c>
      <c r="C1684" s="56" t="s">
        <v>941</v>
      </c>
      <c r="D1684" s="56" t="s">
        <v>186</v>
      </c>
      <c r="E1684" s="56" t="s">
        <v>124</v>
      </c>
      <c r="F1684" s="56" t="s">
        <v>6317</v>
      </c>
      <c r="G1684" s="56" t="s">
        <v>942</v>
      </c>
      <c r="H1684" s="57">
        <v>43578</v>
      </c>
      <c r="I1684" s="56" t="s">
        <v>106</v>
      </c>
      <c r="J1684" s="56" t="s">
        <v>25</v>
      </c>
      <c r="K1684" s="56" t="s">
        <v>33</v>
      </c>
      <c r="L1684" s="56" t="s">
        <v>271</v>
      </c>
      <c r="M1684" s="56" t="s">
        <v>606</v>
      </c>
      <c r="N1684" s="56" t="s">
        <v>573</v>
      </c>
      <c r="O1684" s="56" t="s">
        <v>952</v>
      </c>
      <c r="P1684" s="56" t="s">
        <v>954</v>
      </c>
      <c r="Q1684" s="56" t="s">
        <v>896</v>
      </c>
      <c r="R1684" s="56" t="s">
        <v>949</v>
      </c>
      <c r="S1684" s="56" t="s">
        <v>32</v>
      </c>
      <c r="T1684" s="56" t="s">
        <v>32</v>
      </c>
      <c r="U1684" s="56" t="s">
        <v>32</v>
      </c>
      <c r="V1684" s="56" t="s">
        <v>32</v>
      </c>
      <c r="W1684" s="2" t="str">
        <f t="shared" si="49"/>
        <v>VNDANYDemurrage</v>
      </c>
    </row>
    <row r="1685" spans="1:23" s="2" customFormat="1" ht="14.45" customHeight="1">
      <c r="A1685" s="2" t="str">
        <f>+IF(B1685="N","",IF(COUNTIF(B:B,B1685)&gt;1,COUNTIF(B$3:B1685,B1685),""))</f>
        <v/>
      </c>
      <c r="B1685" s="2" t="str">
        <f>+IF(F1685="Detention",IF(G1685&amp;E1685='Import Demurrage Detention'!$G$2&amp;'Import Demurrage Detention'!$C$3,"Y","N"),IF(G1685&amp;E1685='Import Demurrage Detention'!$H$2&amp;'Import Demurrage Detention'!$C$3,"Y","N"))</f>
        <v>N</v>
      </c>
      <c r="C1685" s="56" t="s">
        <v>941</v>
      </c>
      <c r="D1685" s="56" t="s">
        <v>186</v>
      </c>
      <c r="E1685" s="56" t="s">
        <v>124</v>
      </c>
      <c r="F1685" s="56" t="s">
        <v>6317</v>
      </c>
      <c r="G1685" s="56" t="s">
        <v>950</v>
      </c>
      <c r="H1685" s="57">
        <v>43578</v>
      </c>
      <c r="I1685" s="56" t="s">
        <v>106</v>
      </c>
      <c r="J1685" s="56" t="s">
        <v>25</v>
      </c>
      <c r="K1685" s="56" t="s">
        <v>26</v>
      </c>
      <c r="L1685" s="56" t="s">
        <v>271</v>
      </c>
      <c r="M1685" s="56" t="s">
        <v>606</v>
      </c>
      <c r="N1685" s="56" t="s">
        <v>953</v>
      </c>
      <c r="O1685" s="56" t="s">
        <v>952</v>
      </c>
      <c r="P1685" s="56" t="s">
        <v>573</v>
      </c>
      <c r="Q1685" s="56" t="s">
        <v>896</v>
      </c>
      <c r="R1685" s="56" t="s">
        <v>946</v>
      </c>
      <c r="S1685" s="56" t="s">
        <v>32</v>
      </c>
      <c r="T1685" s="56" t="s">
        <v>32</v>
      </c>
      <c r="U1685" s="56" t="s">
        <v>32</v>
      </c>
      <c r="V1685" s="56" t="s">
        <v>32</v>
      </c>
      <c r="W1685" s="2" t="str">
        <f t="shared" si="49"/>
        <v>VNHPHYDemurrage</v>
      </c>
    </row>
    <row r="1686" spans="1:23" s="2" customFormat="1" ht="14.45" customHeight="1">
      <c r="A1686" s="2" t="str">
        <f>+IF(B1686="N","",IF(COUNTIF(B:B,B1686)&gt;1,COUNTIF(B$3:B1686,B1686),""))</f>
        <v/>
      </c>
      <c r="B1686" s="2" t="str">
        <f>+IF(F1686="Detention",IF(G1686&amp;E1686='Import Demurrage Detention'!$G$2&amp;'Import Demurrage Detention'!$C$3,"Y","N"),IF(G1686&amp;E1686='Import Demurrage Detention'!$H$2&amp;'Import Demurrage Detention'!$C$3,"Y","N"))</f>
        <v>N</v>
      </c>
      <c r="C1686" s="56" t="s">
        <v>941</v>
      </c>
      <c r="D1686" s="56" t="s">
        <v>186</v>
      </c>
      <c r="E1686" s="56" t="s">
        <v>124</v>
      </c>
      <c r="F1686" s="56" t="s">
        <v>6317</v>
      </c>
      <c r="G1686" s="56" t="s">
        <v>950</v>
      </c>
      <c r="H1686" s="57">
        <v>43578</v>
      </c>
      <c r="I1686" s="56" t="s">
        <v>106</v>
      </c>
      <c r="J1686" s="56" t="s">
        <v>25</v>
      </c>
      <c r="K1686" s="56" t="s">
        <v>33</v>
      </c>
      <c r="L1686" s="56" t="s">
        <v>271</v>
      </c>
      <c r="M1686" s="56" t="s">
        <v>606</v>
      </c>
      <c r="N1686" s="56" t="s">
        <v>573</v>
      </c>
      <c r="O1686" s="56" t="s">
        <v>952</v>
      </c>
      <c r="P1686" s="56" t="s">
        <v>954</v>
      </c>
      <c r="Q1686" s="56" t="s">
        <v>896</v>
      </c>
      <c r="R1686" s="56" t="s">
        <v>949</v>
      </c>
      <c r="S1686" s="56" t="s">
        <v>32</v>
      </c>
      <c r="T1686" s="56" t="s">
        <v>32</v>
      </c>
      <c r="U1686" s="56" t="s">
        <v>32</v>
      </c>
      <c r="V1686" s="56" t="s">
        <v>32</v>
      </c>
      <c r="W1686" s="2" t="str">
        <f t="shared" si="49"/>
        <v>VNHPHYDemurrage</v>
      </c>
    </row>
    <row r="1687" spans="1:23" s="2" customFormat="1" ht="14.45" customHeight="1">
      <c r="A1687" s="2" t="str">
        <f>+IF(B1687="N","",IF(COUNTIF(B:B,B1687)&gt;1,COUNTIF(B$3:B1687,B1687),""))</f>
        <v/>
      </c>
      <c r="B1687" s="2" t="str">
        <f>+IF(F1687="Detention",IF(G1687&amp;E1687='Import Demurrage Detention'!$G$2&amp;'Import Demurrage Detention'!$C$3,"Y","N"),IF(G1687&amp;E1687='Import Demurrage Detention'!$H$2&amp;'Import Demurrage Detention'!$C$3,"Y","N"))</f>
        <v>N</v>
      </c>
      <c r="C1687" s="56" t="s">
        <v>941</v>
      </c>
      <c r="D1687" s="56" t="s">
        <v>186</v>
      </c>
      <c r="E1687" s="56" t="s">
        <v>124</v>
      </c>
      <c r="F1687" s="56" t="s">
        <v>6317</v>
      </c>
      <c r="G1687" s="56" t="s">
        <v>951</v>
      </c>
      <c r="H1687" s="57">
        <v>43578</v>
      </c>
      <c r="I1687" s="56" t="s">
        <v>106</v>
      </c>
      <c r="J1687" s="56" t="s">
        <v>25</v>
      </c>
      <c r="K1687" s="56" t="s">
        <v>26</v>
      </c>
      <c r="L1687" s="56" t="s">
        <v>271</v>
      </c>
      <c r="M1687" s="56" t="s">
        <v>606</v>
      </c>
      <c r="N1687" s="56" t="s">
        <v>953</v>
      </c>
      <c r="O1687" s="56" t="s">
        <v>952</v>
      </c>
      <c r="P1687" s="56" t="s">
        <v>573</v>
      </c>
      <c r="Q1687" s="56" t="s">
        <v>896</v>
      </c>
      <c r="R1687" s="56" t="s">
        <v>946</v>
      </c>
      <c r="S1687" s="56" t="s">
        <v>32</v>
      </c>
      <c r="T1687" s="56" t="s">
        <v>32</v>
      </c>
      <c r="U1687" s="56" t="s">
        <v>32</v>
      </c>
      <c r="V1687" s="56" t="s">
        <v>32</v>
      </c>
      <c r="W1687" s="2" t="str">
        <f t="shared" si="49"/>
        <v>VNSGNYDemurrage</v>
      </c>
    </row>
    <row r="1688" spans="1:23" s="2" customFormat="1" ht="14.45" customHeight="1">
      <c r="A1688" s="2" t="str">
        <f>+IF(B1688="N","",IF(COUNTIF(B:B,B1688)&gt;1,COUNTIF(B$3:B1688,B1688),""))</f>
        <v/>
      </c>
      <c r="B1688" s="2" t="str">
        <f>+IF(F1688="Detention",IF(G1688&amp;E1688='Import Demurrage Detention'!$G$2&amp;'Import Demurrage Detention'!$C$3,"Y","N"),IF(G1688&amp;E1688='Import Demurrage Detention'!$H$2&amp;'Import Demurrage Detention'!$C$3,"Y","N"))</f>
        <v>N</v>
      </c>
      <c r="C1688" s="56" t="s">
        <v>941</v>
      </c>
      <c r="D1688" s="56" t="s">
        <v>186</v>
      </c>
      <c r="E1688" s="56" t="s">
        <v>124</v>
      </c>
      <c r="F1688" s="56" t="s">
        <v>6317</v>
      </c>
      <c r="G1688" s="56" t="s">
        <v>951</v>
      </c>
      <c r="H1688" s="57">
        <v>43578</v>
      </c>
      <c r="I1688" s="56" t="s">
        <v>106</v>
      </c>
      <c r="J1688" s="56" t="s">
        <v>25</v>
      </c>
      <c r="K1688" s="56" t="s">
        <v>33</v>
      </c>
      <c r="L1688" s="56" t="s">
        <v>271</v>
      </c>
      <c r="M1688" s="56" t="s">
        <v>606</v>
      </c>
      <c r="N1688" s="56" t="s">
        <v>573</v>
      </c>
      <c r="O1688" s="56" t="s">
        <v>952</v>
      </c>
      <c r="P1688" s="56" t="s">
        <v>954</v>
      </c>
      <c r="Q1688" s="56" t="s">
        <v>896</v>
      </c>
      <c r="R1688" s="56" t="s">
        <v>949</v>
      </c>
      <c r="S1688" s="56" t="s">
        <v>32</v>
      </c>
      <c r="T1688" s="56" t="s">
        <v>32</v>
      </c>
      <c r="U1688" s="56" t="s">
        <v>32</v>
      </c>
      <c r="V1688" s="56" t="s">
        <v>32</v>
      </c>
      <c r="W1688" s="2" t="str">
        <f t="shared" si="49"/>
        <v>VNSGNYDemurrage</v>
      </c>
    </row>
    <row r="1689" spans="1:23" s="2" customFormat="1" ht="14.45" customHeight="1">
      <c r="A1689" s="2" t="str">
        <f>+IF(B1689="N","",IF(COUNTIF(B:B,B1689)&gt;1,COUNTIF(B$3:B1689,B1689),""))</f>
        <v/>
      </c>
      <c r="B1689" s="2" t="str">
        <f>+IF(F1689="Detention",IF(G1689&amp;E1689='Import Demurrage Detention'!$G$2&amp;'Import Demurrage Detention'!$C$3,"Y","N"),IF(G1689&amp;E1689='Import Demurrage Detention'!$H$2&amp;'Import Demurrage Detention'!$C$3,"Y","N"))</f>
        <v>N</v>
      </c>
      <c r="C1689" s="56" t="s">
        <v>941</v>
      </c>
      <c r="D1689" s="56" t="s">
        <v>186</v>
      </c>
      <c r="E1689" s="56" t="s">
        <v>124</v>
      </c>
      <c r="F1689" s="56" t="s">
        <v>6317</v>
      </c>
      <c r="G1689" s="56" t="s">
        <v>942</v>
      </c>
      <c r="H1689" s="57">
        <v>43578</v>
      </c>
      <c r="I1689" s="56" t="s">
        <v>106</v>
      </c>
      <c r="J1689" s="56" t="s">
        <v>25</v>
      </c>
      <c r="K1689" s="56" t="s">
        <v>26</v>
      </c>
      <c r="L1689" s="56" t="s">
        <v>275</v>
      </c>
      <c r="M1689" s="56" t="s">
        <v>606</v>
      </c>
      <c r="N1689" s="56" t="s">
        <v>953</v>
      </c>
      <c r="O1689" s="56" t="s">
        <v>952</v>
      </c>
      <c r="P1689" s="56" t="s">
        <v>573</v>
      </c>
      <c r="Q1689" s="56" t="s">
        <v>896</v>
      </c>
      <c r="R1689" s="56" t="s">
        <v>946</v>
      </c>
      <c r="S1689" s="56" t="s">
        <v>32</v>
      </c>
      <c r="T1689" s="56" t="s">
        <v>32</v>
      </c>
      <c r="U1689" s="56" t="s">
        <v>32</v>
      </c>
      <c r="V1689" s="56" t="s">
        <v>32</v>
      </c>
      <c r="W1689" s="2" t="str">
        <f t="shared" si="49"/>
        <v>VNDANYDemurrage</v>
      </c>
    </row>
    <row r="1690" spans="1:23" s="2" customFormat="1" ht="14.45" customHeight="1">
      <c r="A1690" s="2" t="str">
        <f>+IF(B1690="N","",IF(COUNTIF(B:B,B1690)&gt;1,COUNTIF(B$3:B1690,B1690),""))</f>
        <v/>
      </c>
      <c r="B1690" s="2" t="str">
        <f>+IF(F1690="Detention",IF(G1690&amp;E1690='Import Demurrage Detention'!$G$2&amp;'Import Demurrage Detention'!$C$3,"Y","N"),IF(G1690&amp;E1690='Import Demurrage Detention'!$H$2&amp;'Import Demurrage Detention'!$C$3,"Y","N"))</f>
        <v>N</v>
      </c>
      <c r="C1690" s="56" t="s">
        <v>941</v>
      </c>
      <c r="D1690" s="56" t="s">
        <v>186</v>
      </c>
      <c r="E1690" s="56" t="s">
        <v>124</v>
      </c>
      <c r="F1690" s="56" t="s">
        <v>6317</v>
      </c>
      <c r="G1690" s="56" t="s">
        <v>942</v>
      </c>
      <c r="H1690" s="57">
        <v>43578</v>
      </c>
      <c r="I1690" s="56" t="s">
        <v>106</v>
      </c>
      <c r="J1690" s="56" t="s">
        <v>25</v>
      </c>
      <c r="K1690" s="56" t="s">
        <v>33</v>
      </c>
      <c r="L1690" s="56" t="s">
        <v>275</v>
      </c>
      <c r="M1690" s="56" t="s">
        <v>606</v>
      </c>
      <c r="N1690" s="56" t="s">
        <v>573</v>
      </c>
      <c r="O1690" s="56" t="s">
        <v>952</v>
      </c>
      <c r="P1690" s="56" t="s">
        <v>954</v>
      </c>
      <c r="Q1690" s="56" t="s">
        <v>896</v>
      </c>
      <c r="R1690" s="56" t="s">
        <v>949</v>
      </c>
      <c r="S1690" s="56" t="s">
        <v>32</v>
      </c>
      <c r="T1690" s="56" t="s">
        <v>32</v>
      </c>
      <c r="U1690" s="56" t="s">
        <v>32</v>
      </c>
      <c r="V1690" s="56" t="s">
        <v>32</v>
      </c>
      <c r="W1690" s="2" t="str">
        <f t="shared" si="49"/>
        <v>VNDANYDemurrage</v>
      </c>
    </row>
    <row r="1691" spans="1:23" s="2" customFormat="1" ht="14.45" customHeight="1">
      <c r="A1691" s="2" t="str">
        <f>+IF(B1691="N","",IF(COUNTIF(B:B,B1691)&gt;1,COUNTIF(B$3:B1691,B1691),""))</f>
        <v/>
      </c>
      <c r="B1691" s="2" t="str">
        <f>+IF(F1691="Detention",IF(G1691&amp;E1691='Import Demurrage Detention'!$G$2&amp;'Import Demurrage Detention'!$C$3,"Y","N"),IF(G1691&amp;E1691='Import Demurrage Detention'!$H$2&amp;'Import Demurrage Detention'!$C$3,"Y","N"))</f>
        <v>N</v>
      </c>
      <c r="C1691" s="56" t="s">
        <v>941</v>
      </c>
      <c r="D1691" s="56" t="s">
        <v>186</v>
      </c>
      <c r="E1691" s="56" t="s">
        <v>124</v>
      </c>
      <c r="F1691" s="56" t="s">
        <v>6317</v>
      </c>
      <c r="G1691" s="56" t="s">
        <v>950</v>
      </c>
      <c r="H1691" s="57">
        <v>43578</v>
      </c>
      <c r="I1691" s="56" t="s">
        <v>106</v>
      </c>
      <c r="J1691" s="56" t="s">
        <v>25</v>
      </c>
      <c r="K1691" s="56" t="s">
        <v>26</v>
      </c>
      <c r="L1691" s="56" t="s">
        <v>275</v>
      </c>
      <c r="M1691" s="56" t="s">
        <v>606</v>
      </c>
      <c r="N1691" s="56" t="s">
        <v>953</v>
      </c>
      <c r="O1691" s="56" t="s">
        <v>952</v>
      </c>
      <c r="P1691" s="56" t="s">
        <v>573</v>
      </c>
      <c r="Q1691" s="56" t="s">
        <v>896</v>
      </c>
      <c r="R1691" s="56" t="s">
        <v>946</v>
      </c>
      <c r="S1691" s="56" t="s">
        <v>32</v>
      </c>
      <c r="T1691" s="56" t="s">
        <v>32</v>
      </c>
      <c r="U1691" s="56" t="s">
        <v>32</v>
      </c>
      <c r="V1691" s="56" t="s">
        <v>32</v>
      </c>
      <c r="W1691" s="2" t="str">
        <f t="shared" si="49"/>
        <v>VNHPHYDemurrage</v>
      </c>
    </row>
    <row r="1692" spans="1:23" s="2" customFormat="1" ht="14.45" customHeight="1">
      <c r="A1692" s="2" t="str">
        <f>+IF(B1692="N","",IF(COUNTIF(B:B,B1692)&gt;1,COUNTIF(B$3:B1692,B1692),""))</f>
        <v/>
      </c>
      <c r="B1692" s="2" t="str">
        <f>+IF(F1692="Detention",IF(G1692&amp;E1692='Import Demurrage Detention'!$G$2&amp;'Import Demurrage Detention'!$C$3,"Y","N"),IF(G1692&amp;E1692='Import Demurrage Detention'!$H$2&amp;'Import Demurrage Detention'!$C$3,"Y","N"))</f>
        <v>N</v>
      </c>
      <c r="C1692" s="56" t="s">
        <v>941</v>
      </c>
      <c r="D1692" s="56" t="s">
        <v>186</v>
      </c>
      <c r="E1692" s="56" t="s">
        <v>124</v>
      </c>
      <c r="F1692" s="56" t="s">
        <v>6317</v>
      </c>
      <c r="G1692" s="56" t="s">
        <v>950</v>
      </c>
      <c r="H1692" s="57">
        <v>43578</v>
      </c>
      <c r="I1692" s="56" t="s">
        <v>106</v>
      </c>
      <c r="J1692" s="56" t="s">
        <v>25</v>
      </c>
      <c r="K1692" s="56" t="s">
        <v>33</v>
      </c>
      <c r="L1692" s="56" t="s">
        <v>275</v>
      </c>
      <c r="M1692" s="56" t="s">
        <v>606</v>
      </c>
      <c r="N1692" s="56" t="s">
        <v>573</v>
      </c>
      <c r="O1692" s="56" t="s">
        <v>952</v>
      </c>
      <c r="P1692" s="56" t="s">
        <v>954</v>
      </c>
      <c r="Q1692" s="56" t="s">
        <v>896</v>
      </c>
      <c r="R1692" s="56" t="s">
        <v>949</v>
      </c>
      <c r="S1692" s="56" t="s">
        <v>32</v>
      </c>
      <c r="T1692" s="56" t="s">
        <v>32</v>
      </c>
      <c r="U1692" s="56" t="s">
        <v>32</v>
      </c>
      <c r="V1692" s="56" t="s">
        <v>32</v>
      </c>
      <c r="W1692" s="2" t="str">
        <f t="shared" si="49"/>
        <v>VNHPHYDemurrage</v>
      </c>
    </row>
    <row r="1693" spans="1:23" s="2" customFormat="1" ht="14.45" customHeight="1">
      <c r="A1693" s="2" t="str">
        <f>+IF(B1693="N","",IF(COUNTIF(B:B,B1693)&gt;1,COUNTIF(B$3:B1693,B1693),""))</f>
        <v/>
      </c>
      <c r="B1693" s="2" t="str">
        <f>+IF(F1693="Detention",IF(G1693&amp;E1693='Import Demurrage Detention'!$G$2&amp;'Import Demurrage Detention'!$C$3,"Y","N"),IF(G1693&amp;E1693='Import Demurrage Detention'!$H$2&amp;'Import Demurrage Detention'!$C$3,"Y","N"))</f>
        <v>N</v>
      </c>
      <c r="C1693" s="56" t="s">
        <v>941</v>
      </c>
      <c r="D1693" s="56" t="s">
        <v>186</v>
      </c>
      <c r="E1693" s="56" t="s">
        <v>124</v>
      </c>
      <c r="F1693" s="56" t="s">
        <v>6317</v>
      </c>
      <c r="G1693" s="56" t="s">
        <v>951</v>
      </c>
      <c r="H1693" s="57">
        <v>43578</v>
      </c>
      <c r="I1693" s="56" t="s">
        <v>106</v>
      </c>
      <c r="J1693" s="56" t="s">
        <v>25</v>
      </c>
      <c r="K1693" s="56" t="s">
        <v>26</v>
      </c>
      <c r="L1693" s="56" t="s">
        <v>275</v>
      </c>
      <c r="M1693" s="56" t="s">
        <v>606</v>
      </c>
      <c r="N1693" s="56" t="s">
        <v>953</v>
      </c>
      <c r="O1693" s="56" t="s">
        <v>952</v>
      </c>
      <c r="P1693" s="56" t="s">
        <v>573</v>
      </c>
      <c r="Q1693" s="56" t="s">
        <v>896</v>
      </c>
      <c r="R1693" s="56" t="s">
        <v>946</v>
      </c>
      <c r="S1693" s="56" t="s">
        <v>32</v>
      </c>
      <c r="T1693" s="56" t="s">
        <v>32</v>
      </c>
      <c r="U1693" s="56" t="s">
        <v>32</v>
      </c>
      <c r="V1693" s="56" t="s">
        <v>32</v>
      </c>
      <c r="W1693" s="2" t="str">
        <f t="shared" si="49"/>
        <v>VNSGNYDemurrage</v>
      </c>
    </row>
    <row r="1694" spans="1:23" s="2" customFormat="1" ht="14.45" customHeight="1">
      <c r="A1694" s="2" t="str">
        <f>+IF(B1694="N","",IF(COUNTIF(B:B,B1694)&gt;1,COUNTIF(B$3:B1694,B1694),""))</f>
        <v/>
      </c>
      <c r="B1694" s="2" t="str">
        <f>+IF(F1694="Detention",IF(G1694&amp;E1694='Import Demurrage Detention'!$G$2&amp;'Import Demurrage Detention'!$C$3,"Y","N"),IF(G1694&amp;E1694='Import Demurrage Detention'!$H$2&amp;'Import Demurrage Detention'!$C$3,"Y","N"))</f>
        <v>N</v>
      </c>
      <c r="C1694" s="56" t="s">
        <v>941</v>
      </c>
      <c r="D1694" s="56" t="s">
        <v>186</v>
      </c>
      <c r="E1694" s="56" t="s">
        <v>124</v>
      </c>
      <c r="F1694" s="56" t="s">
        <v>6317</v>
      </c>
      <c r="G1694" s="56" t="s">
        <v>951</v>
      </c>
      <c r="H1694" s="57">
        <v>43578</v>
      </c>
      <c r="I1694" s="56" t="s">
        <v>106</v>
      </c>
      <c r="J1694" s="56" t="s">
        <v>25</v>
      </c>
      <c r="K1694" s="56" t="s">
        <v>33</v>
      </c>
      <c r="L1694" s="56" t="s">
        <v>275</v>
      </c>
      <c r="M1694" s="56" t="s">
        <v>606</v>
      </c>
      <c r="N1694" s="56" t="s">
        <v>573</v>
      </c>
      <c r="O1694" s="56" t="s">
        <v>952</v>
      </c>
      <c r="P1694" s="56" t="s">
        <v>954</v>
      </c>
      <c r="Q1694" s="56" t="s">
        <v>896</v>
      </c>
      <c r="R1694" s="56" t="s">
        <v>949</v>
      </c>
      <c r="S1694" s="56" t="s">
        <v>32</v>
      </c>
      <c r="T1694" s="56" t="s">
        <v>32</v>
      </c>
      <c r="U1694" s="56" t="s">
        <v>32</v>
      </c>
      <c r="V1694" s="56" t="s">
        <v>32</v>
      </c>
      <c r="W1694" s="2" t="str">
        <f t="shared" si="49"/>
        <v>VNSGNYDemurrage</v>
      </c>
    </row>
    <row r="1695" spans="1:23" s="2" customFormat="1" ht="14.45" customHeight="1">
      <c r="A1695" s="2" t="str">
        <f>+IF(B1695="N","",IF(COUNTIF(B:B,B1695)&gt;1,COUNTIF(B$3:B1695,B1695),""))</f>
        <v/>
      </c>
      <c r="B1695" s="2" t="str">
        <f>+IF(F1695="Detention",IF(G1695&amp;E1695='Import Demurrage Detention'!$G$2&amp;'Import Demurrage Detention'!$C$3,"Y","N"),IF(G1695&amp;E1695='Import Demurrage Detention'!$H$2&amp;'Import Demurrage Detention'!$C$3,"Y","N"))</f>
        <v>N</v>
      </c>
      <c r="C1695" s="56" t="s">
        <v>941</v>
      </c>
      <c r="D1695" s="56" t="s">
        <v>186</v>
      </c>
      <c r="E1695" s="56" t="s">
        <v>21</v>
      </c>
      <c r="F1695" s="56" t="s">
        <v>22</v>
      </c>
      <c r="G1695" s="56" t="s">
        <v>942</v>
      </c>
      <c r="H1695" s="57">
        <v>44362</v>
      </c>
      <c r="I1695" s="56" t="s">
        <v>97</v>
      </c>
      <c r="J1695" s="56" t="s">
        <v>89</v>
      </c>
      <c r="K1695" s="56" t="s">
        <v>26</v>
      </c>
      <c r="L1695" s="56" t="s">
        <v>27</v>
      </c>
      <c r="M1695" s="56" t="s">
        <v>488</v>
      </c>
      <c r="N1695" s="56" t="s">
        <v>943</v>
      </c>
      <c r="O1695" s="56" t="s">
        <v>150</v>
      </c>
      <c r="P1695" s="56" t="s">
        <v>944</v>
      </c>
      <c r="Q1695" s="56" t="s">
        <v>956</v>
      </c>
      <c r="R1695" s="56" t="s">
        <v>945</v>
      </c>
      <c r="S1695" s="56" t="s">
        <v>896</v>
      </c>
      <c r="T1695" s="56" t="s">
        <v>946</v>
      </c>
      <c r="U1695" s="56" t="s">
        <v>32</v>
      </c>
      <c r="V1695" s="56" t="s">
        <v>32</v>
      </c>
      <c r="W1695" s="2" t="str">
        <f t="shared" si="49"/>
        <v>VNDANNDetention</v>
      </c>
    </row>
    <row r="1696" spans="1:23" s="2" customFormat="1" ht="14.45" customHeight="1">
      <c r="A1696" s="2" t="str">
        <f>+IF(B1696="N","",IF(COUNTIF(B:B,B1696)&gt;1,COUNTIF(B$3:B1696,B1696),""))</f>
        <v/>
      </c>
      <c r="B1696" s="2" t="str">
        <f>+IF(F1696="Detention",IF(G1696&amp;E1696='Import Demurrage Detention'!$G$2&amp;'Import Demurrage Detention'!$C$3,"Y","N"),IF(G1696&amp;E1696='Import Demurrage Detention'!$H$2&amp;'Import Demurrage Detention'!$C$3,"Y","N"))</f>
        <v>N</v>
      </c>
      <c r="C1696" s="56" t="s">
        <v>941</v>
      </c>
      <c r="D1696" s="56" t="s">
        <v>186</v>
      </c>
      <c r="E1696" s="56" t="s">
        <v>21</v>
      </c>
      <c r="F1696" s="56" t="s">
        <v>22</v>
      </c>
      <c r="G1696" s="56" t="s">
        <v>942</v>
      </c>
      <c r="H1696" s="57">
        <v>44362</v>
      </c>
      <c r="I1696" s="56" t="s">
        <v>97</v>
      </c>
      <c r="J1696" s="56" t="s">
        <v>89</v>
      </c>
      <c r="K1696" s="56" t="s">
        <v>6328</v>
      </c>
      <c r="L1696" s="56" t="s">
        <v>27</v>
      </c>
      <c r="M1696" s="56" t="s">
        <v>488</v>
      </c>
      <c r="N1696" s="56" t="s">
        <v>947</v>
      </c>
      <c r="O1696" s="56" t="s">
        <v>150</v>
      </c>
      <c r="P1696" s="56" t="s">
        <v>945</v>
      </c>
      <c r="Q1696" s="56" t="s">
        <v>956</v>
      </c>
      <c r="R1696" s="56" t="s">
        <v>948</v>
      </c>
      <c r="S1696" s="56" t="s">
        <v>896</v>
      </c>
      <c r="T1696" s="56" t="s">
        <v>949</v>
      </c>
      <c r="U1696" s="56" t="s">
        <v>32</v>
      </c>
      <c r="V1696" s="56" t="s">
        <v>32</v>
      </c>
      <c r="W1696" s="2" t="str">
        <f t="shared" si="49"/>
        <v>VNDANNDetention</v>
      </c>
    </row>
    <row r="1697" spans="1:23" s="2" customFormat="1" ht="14.45" customHeight="1">
      <c r="A1697" s="2" t="str">
        <f>+IF(B1697="N","",IF(COUNTIF(B:B,B1697)&gt;1,COUNTIF(B$3:B1697,B1697),""))</f>
        <v/>
      </c>
      <c r="B1697" s="2" t="str">
        <f>+IF(F1697="Detention",IF(G1697&amp;E1697='Import Demurrage Detention'!$G$2&amp;'Import Demurrage Detention'!$C$3,"Y","N"),IF(G1697&amp;E1697='Import Demurrage Detention'!$H$2&amp;'Import Demurrage Detention'!$C$3,"Y","N"))</f>
        <v>N</v>
      </c>
      <c r="C1697" s="56" t="s">
        <v>941</v>
      </c>
      <c r="D1697" s="56" t="s">
        <v>186</v>
      </c>
      <c r="E1697" s="56" t="s">
        <v>21</v>
      </c>
      <c r="F1697" s="56" t="s">
        <v>22</v>
      </c>
      <c r="G1697" s="56" t="s">
        <v>955</v>
      </c>
      <c r="H1697" s="57">
        <v>44362</v>
      </c>
      <c r="I1697" s="56" t="s">
        <v>97</v>
      </c>
      <c r="J1697" s="56" t="s">
        <v>89</v>
      </c>
      <c r="K1697" s="56" t="s">
        <v>26</v>
      </c>
      <c r="L1697" s="56" t="s">
        <v>27</v>
      </c>
      <c r="M1697" s="56" t="s">
        <v>488</v>
      </c>
      <c r="N1697" s="56" t="s">
        <v>943</v>
      </c>
      <c r="O1697" s="56" t="s">
        <v>150</v>
      </c>
      <c r="P1697" s="56" t="s">
        <v>944</v>
      </c>
      <c r="Q1697" s="56" t="s">
        <v>956</v>
      </c>
      <c r="R1697" s="56" t="s">
        <v>945</v>
      </c>
      <c r="S1697" s="56" t="s">
        <v>896</v>
      </c>
      <c r="T1697" s="56" t="s">
        <v>946</v>
      </c>
      <c r="U1697" s="56" t="s">
        <v>32</v>
      </c>
      <c r="V1697" s="56" t="s">
        <v>32</v>
      </c>
      <c r="W1697" s="2" t="str">
        <f t="shared" si="49"/>
        <v>VNHANNDetention</v>
      </c>
    </row>
    <row r="1698" spans="1:23" s="2" customFormat="1" ht="14.45" customHeight="1">
      <c r="A1698" s="2" t="str">
        <f>+IF(B1698="N","",IF(COUNTIF(B:B,B1698)&gt;1,COUNTIF(B$3:B1698,B1698),""))</f>
        <v/>
      </c>
      <c r="B1698" s="2" t="str">
        <f>+IF(F1698="Detention",IF(G1698&amp;E1698='Import Demurrage Detention'!$G$2&amp;'Import Demurrage Detention'!$C$3,"Y","N"),IF(G1698&amp;E1698='Import Demurrage Detention'!$H$2&amp;'Import Demurrage Detention'!$C$3,"Y","N"))</f>
        <v>N</v>
      </c>
      <c r="C1698" s="56" t="s">
        <v>941</v>
      </c>
      <c r="D1698" s="56" t="s">
        <v>186</v>
      </c>
      <c r="E1698" s="56" t="s">
        <v>21</v>
      </c>
      <c r="F1698" s="56" t="s">
        <v>22</v>
      </c>
      <c r="G1698" s="56" t="s">
        <v>955</v>
      </c>
      <c r="H1698" s="57">
        <v>44362</v>
      </c>
      <c r="I1698" s="56" t="s">
        <v>97</v>
      </c>
      <c r="J1698" s="56" t="s">
        <v>89</v>
      </c>
      <c r="K1698" s="56" t="s">
        <v>6328</v>
      </c>
      <c r="L1698" s="56" t="s">
        <v>27</v>
      </c>
      <c r="M1698" s="56" t="s">
        <v>488</v>
      </c>
      <c r="N1698" s="56" t="s">
        <v>947</v>
      </c>
      <c r="O1698" s="56" t="s">
        <v>150</v>
      </c>
      <c r="P1698" s="56" t="s">
        <v>945</v>
      </c>
      <c r="Q1698" s="56" t="s">
        <v>956</v>
      </c>
      <c r="R1698" s="56" t="s">
        <v>948</v>
      </c>
      <c r="S1698" s="56" t="s">
        <v>896</v>
      </c>
      <c r="T1698" s="56" t="s">
        <v>949</v>
      </c>
      <c r="U1698" s="56" t="s">
        <v>32</v>
      </c>
      <c r="V1698" s="56" t="s">
        <v>32</v>
      </c>
      <c r="W1698" s="2" t="str">
        <f t="shared" si="49"/>
        <v>VNHANNDetention</v>
      </c>
    </row>
    <row r="1699" spans="1:23" s="2" customFormat="1" ht="14.45" customHeight="1">
      <c r="A1699" s="2" t="str">
        <f>+IF(B1699="N","",IF(COUNTIF(B:B,B1699)&gt;1,COUNTIF(B$3:B1699,B1699),""))</f>
        <v/>
      </c>
      <c r="B1699" s="2" t="str">
        <f>+IF(F1699="Detention",IF(G1699&amp;E1699='Import Demurrage Detention'!$G$2&amp;'Import Demurrage Detention'!$C$3,"Y","N"),IF(G1699&amp;E1699='Import Demurrage Detention'!$H$2&amp;'Import Demurrage Detention'!$C$3,"Y","N"))</f>
        <v>N</v>
      </c>
      <c r="C1699" s="56" t="s">
        <v>941</v>
      </c>
      <c r="D1699" s="56" t="s">
        <v>186</v>
      </c>
      <c r="E1699" s="56" t="s">
        <v>21</v>
      </c>
      <c r="F1699" s="56" t="s">
        <v>22</v>
      </c>
      <c r="G1699" s="56" t="s">
        <v>950</v>
      </c>
      <c r="H1699" s="57">
        <v>44362</v>
      </c>
      <c r="I1699" s="56" t="s">
        <v>97</v>
      </c>
      <c r="J1699" s="56" t="s">
        <v>89</v>
      </c>
      <c r="K1699" s="56" t="s">
        <v>26</v>
      </c>
      <c r="L1699" s="56" t="s">
        <v>27</v>
      </c>
      <c r="M1699" s="56" t="s">
        <v>488</v>
      </c>
      <c r="N1699" s="56" t="s">
        <v>943</v>
      </c>
      <c r="O1699" s="56" t="s">
        <v>150</v>
      </c>
      <c r="P1699" s="56" t="s">
        <v>944</v>
      </c>
      <c r="Q1699" s="56" t="s">
        <v>956</v>
      </c>
      <c r="R1699" s="56" t="s">
        <v>945</v>
      </c>
      <c r="S1699" s="56" t="s">
        <v>896</v>
      </c>
      <c r="T1699" s="56" t="s">
        <v>946</v>
      </c>
      <c r="U1699" s="56" t="s">
        <v>32</v>
      </c>
      <c r="V1699" s="56" t="s">
        <v>32</v>
      </c>
      <c r="W1699" s="2" t="str">
        <f t="shared" si="49"/>
        <v>VNHPHNDetention</v>
      </c>
    </row>
    <row r="1700" spans="1:23" s="2" customFormat="1" ht="14.45" customHeight="1">
      <c r="A1700" s="2" t="str">
        <f>+IF(B1700="N","",IF(COUNTIF(B:B,B1700)&gt;1,COUNTIF(B$3:B1700,B1700),""))</f>
        <v/>
      </c>
      <c r="B1700" s="2" t="str">
        <f>+IF(F1700="Detention",IF(G1700&amp;E1700='Import Demurrage Detention'!$G$2&amp;'Import Demurrage Detention'!$C$3,"Y","N"),IF(G1700&amp;E1700='Import Demurrage Detention'!$H$2&amp;'Import Demurrage Detention'!$C$3,"Y","N"))</f>
        <v>N</v>
      </c>
      <c r="C1700" s="56" t="s">
        <v>941</v>
      </c>
      <c r="D1700" s="56" t="s">
        <v>186</v>
      </c>
      <c r="E1700" s="56" t="s">
        <v>21</v>
      </c>
      <c r="F1700" s="56" t="s">
        <v>22</v>
      </c>
      <c r="G1700" s="56" t="s">
        <v>950</v>
      </c>
      <c r="H1700" s="57">
        <v>44362</v>
      </c>
      <c r="I1700" s="56" t="s">
        <v>97</v>
      </c>
      <c r="J1700" s="56" t="s">
        <v>89</v>
      </c>
      <c r="K1700" s="56" t="s">
        <v>6328</v>
      </c>
      <c r="L1700" s="56" t="s">
        <v>27</v>
      </c>
      <c r="M1700" s="56" t="s">
        <v>488</v>
      </c>
      <c r="N1700" s="56" t="s">
        <v>947</v>
      </c>
      <c r="O1700" s="56" t="s">
        <v>150</v>
      </c>
      <c r="P1700" s="56" t="s">
        <v>945</v>
      </c>
      <c r="Q1700" s="56" t="s">
        <v>956</v>
      </c>
      <c r="R1700" s="56" t="s">
        <v>948</v>
      </c>
      <c r="S1700" s="56" t="s">
        <v>896</v>
      </c>
      <c r="T1700" s="56" t="s">
        <v>949</v>
      </c>
      <c r="U1700" s="56" t="s">
        <v>32</v>
      </c>
      <c r="V1700" s="56" t="s">
        <v>32</v>
      </c>
      <c r="W1700" s="2" t="str">
        <f t="shared" si="49"/>
        <v>VNHPHNDetention</v>
      </c>
    </row>
    <row r="1701" spans="1:23" s="2" customFormat="1" ht="14.45" customHeight="1">
      <c r="A1701" s="2" t="str">
        <f>+IF(B1701="N","",IF(COUNTIF(B:B,B1701)&gt;1,COUNTIF(B$3:B1701,B1701),""))</f>
        <v/>
      </c>
      <c r="B1701" s="2" t="str">
        <f>+IF(F1701="Detention",IF(G1701&amp;E1701='Import Demurrage Detention'!$G$2&amp;'Import Demurrage Detention'!$C$3,"Y","N"),IF(G1701&amp;E1701='Import Demurrage Detention'!$H$2&amp;'Import Demurrage Detention'!$C$3,"Y","N"))</f>
        <v>N</v>
      </c>
      <c r="C1701" s="56" t="s">
        <v>941</v>
      </c>
      <c r="D1701" s="56" t="s">
        <v>186</v>
      </c>
      <c r="E1701" s="56" t="s">
        <v>21</v>
      </c>
      <c r="F1701" s="56" t="s">
        <v>22</v>
      </c>
      <c r="G1701" s="56" t="s">
        <v>951</v>
      </c>
      <c r="H1701" s="57">
        <v>44362</v>
      </c>
      <c r="I1701" s="56" t="s">
        <v>97</v>
      </c>
      <c r="J1701" s="56" t="s">
        <v>89</v>
      </c>
      <c r="K1701" s="56" t="s">
        <v>26</v>
      </c>
      <c r="L1701" s="56" t="s">
        <v>27</v>
      </c>
      <c r="M1701" s="56" t="s">
        <v>488</v>
      </c>
      <c r="N1701" s="56" t="s">
        <v>943</v>
      </c>
      <c r="O1701" s="56" t="s">
        <v>150</v>
      </c>
      <c r="P1701" s="56" t="s">
        <v>944</v>
      </c>
      <c r="Q1701" s="56" t="s">
        <v>956</v>
      </c>
      <c r="R1701" s="56" t="s">
        <v>945</v>
      </c>
      <c r="S1701" s="56" t="s">
        <v>896</v>
      </c>
      <c r="T1701" s="56" t="s">
        <v>946</v>
      </c>
      <c r="U1701" s="56" t="s">
        <v>32</v>
      </c>
      <c r="V1701" s="56" t="s">
        <v>32</v>
      </c>
      <c r="W1701" s="2" t="str">
        <f t="shared" si="49"/>
        <v>VNSGNNDetention</v>
      </c>
    </row>
    <row r="1702" spans="1:23" s="2" customFormat="1" ht="14.45" customHeight="1">
      <c r="A1702" s="2" t="str">
        <f>+IF(B1702="N","",IF(COUNTIF(B:B,B1702)&gt;1,COUNTIF(B$3:B1702,B1702),""))</f>
        <v/>
      </c>
      <c r="B1702" s="2" t="str">
        <f>+IF(F1702="Detention",IF(G1702&amp;E1702='Import Demurrage Detention'!$G$2&amp;'Import Demurrage Detention'!$C$3,"Y","N"),IF(G1702&amp;E1702='Import Demurrage Detention'!$H$2&amp;'Import Demurrage Detention'!$C$3,"Y","N"))</f>
        <v>N</v>
      </c>
      <c r="C1702" s="56" t="s">
        <v>941</v>
      </c>
      <c r="D1702" s="56" t="s">
        <v>186</v>
      </c>
      <c r="E1702" s="56" t="s">
        <v>21</v>
      </c>
      <c r="F1702" s="56" t="s">
        <v>22</v>
      </c>
      <c r="G1702" s="56" t="s">
        <v>951</v>
      </c>
      <c r="H1702" s="57">
        <v>44362</v>
      </c>
      <c r="I1702" s="56" t="s">
        <v>97</v>
      </c>
      <c r="J1702" s="56" t="s">
        <v>89</v>
      </c>
      <c r="K1702" s="56" t="s">
        <v>6328</v>
      </c>
      <c r="L1702" s="56" t="s">
        <v>27</v>
      </c>
      <c r="M1702" s="56" t="s">
        <v>488</v>
      </c>
      <c r="N1702" s="56" t="s">
        <v>947</v>
      </c>
      <c r="O1702" s="56" t="s">
        <v>150</v>
      </c>
      <c r="P1702" s="56" t="s">
        <v>945</v>
      </c>
      <c r="Q1702" s="56" t="s">
        <v>956</v>
      </c>
      <c r="R1702" s="56" t="s">
        <v>948</v>
      </c>
      <c r="S1702" s="56" t="s">
        <v>896</v>
      </c>
      <c r="T1702" s="56" t="s">
        <v>949</v>
      </c>
      <c r="U1702" s="56" t="s">
        <v>32</v>
      </c>
      <c r="V1702" s="56" t="s">
        <v>32</v>
      </c>
      <c r="W1702" s="2" t="str">
        <f t="shared" si="49"/>
        <v>VNSGNNDetention</v>
      </c>
    </row>
    <row r="1703" spans="1:23" s="2" customFormat="1" ht="14.45" customHeight="1">
      <c r="A1703" s="2" t="str">
        <f>+IF(B1703="N","",IF(COUNTIF(B:B,B1703)&gt;1,COUNTIF(B$3:B1703,B1703),""))</f>
        <v/>
      </c>
      <c r="B1703" s="2" t="str">
        <f>+IF(F1703="Detention",IF(G1703&amp;E1703='Import Demurrage Detention'!$G$2&amp;'Import Demurrage Detention'!$C$3,"Y","N"),IF(G1703&amp;E1703='Import Demurrage Detention'!$H$2&amp;'Import Demurrage Detention'!$C$3,"Y","N"))</f>
        <v>N</v>
      </c>
      <c r="C1703" s="56" t="s">
        <v>941</v>
      </c>
      <c r="D1703" s="56" t="s">
        <v>186</v>
      </c>
      <c r="E1703" s="56" t="s">
        <v>124</v>
      </c>
      <c r="F1703" s="56" t="s">
        <v>6317</v>
      </c>
      <c r="G1703" s="56" t="s">
        <v>5761</v>
      </c>
      <c r="H1703" s="57">
        <v>43999</v>
      </c>
      <c r="I1703" s="56" t="s">
        <v>106</v>
      </c>
      <c r="J1703" s="56" t="s">
        <v>25</v>
      </c>
      <c r="K1703" s="56" t="s">
        <v>26</v>
      </c>
      <c r="L1703" s="56" t="s">
        <v>654</v>
      </c>
      <c r="M1703" s="56" t="s">
        <v>606</v>
      </c>
      <c r="N1703" s="56" t="s">
        <v>953</v>
      </c>
      <c r="O1703" s="56" t="s">
        <v>952</v>
      </c>
      <c r="P1703" s="56" t="s">
        <v>573</v>
      </c>
      <c r="Q1703" s="56" t="s">
        <v>896</v>
      </c>
      <c r="R1703" s="56" t="s">
        <v>946</v>
      </c>
      <c r="S1703" s="56" t="s">
        <v>32</v>
      </c>
      <c r="T1703" s="56" t="s">
        <v>32</v>
      </c>
      <c r="U1703" s="56" t="s">
        <v>32</v>
      </c>
      <c r="V1703" s="56" t="s">
        <v>32</v>
      </c>
      <c r="W1703" s="2" t="str">
        <f t="shared" si="49"/>
        <v>VNQNNYDemurrage</v>
      </c>
    </row>
    <row r="1704" spans="1:23" s="2" customFormat="1" ht="14.45" customHeight="1">
      <c r="A1704" s="2" t="str">
        <f>+IF(B1704="N","",IF(COUNTIF(B:B,B1704)&gt;1,COUNTIF(B$3:B1704,B1704),""))</f>
        <v/>
      </c>
      <c r="B1704" s="2" t="str">
        <f>+IF(F1704="Detention",IF(G1704&amp;E1704='Import Demurrage Detention'!$G$2&amp;'Import Demurrage Detention'!$C$3,"Y","N"),IF(G1704&amp;E1704='Import Demurrage Detention'!$H$2&amp;'Import Demurrage Detention'!$C$3,"Y","N"))</f>
        <v>N</v>
      </c>
      <c r="C1704" s="56" t="s">
        <v>941</v>
      </c>
      <c r="D1704" s="56" t="s">
        <v>186</v>
      </c>
      <c r="E1704" s="56" t="s">
        <v>124</v>
      </c>
      <c r="F1704" s="56" t="s">
        <v>6317</v>
      </c>
      <c r="G1704" s="56" t="s">
        <v>5761</v>
      </c>
      <c r="H1704" s="57">
        <v>43999</v>
      </c>
      <c r="I1704" s="56" t="s">
        <v>106</v>
      </c>
      <c r="J1704" s="56" t="s">
        <v>25</v>
      </c>
      <c r="K1704" s="56" t="s">
        <v>33</v>
      </c>
      <c r="L1704" s="56" t="s">
        <v>654</v>
      </c>
      <c r="M1704" s="56" t="s">
        <v>606</v>
      </c>
      <c r="N1704" s="56" t="s">
        <v>573</v>
      </c>
      <c r="O1704" s="56" t="s">
        <v>952</v>
      </c>
      <c r="P1704" s="56" t="s">
        <v>954</v>
      </c>
      <c r="Q1704" s="56" t="s">
        <v>896</v>
      </c>
      <c r="R1704" s="56" t="s">
        <v>949</v>
      </c>
      <c r="S1704" s="56" t="s">
        <v>32</v>
      </c>
      <c r="T1704" s="56" t="s">
        <v>32</v>
      </c>
      <c r="U1704" s="56" t="s">
        <v>32</v>
      </c>
      <c r="V1704" s="56" t="s">
        <v>32</v>
      </c>
      <c r="W1704" s="2" t="str">
        <f t="shared" si="49"/>
        <v>VNQNNYDemurrage</v>
      </c>
    </row>
    <row r="1705" spans="1:23" s="2" customFormat="1" ht="14.45" customHeight="1">
      <c r="A1705" s="2" t="str">
        <f>+IF(B1705="N","",IF(COUNTIF(B:B,B1705)&gt;1,COUNTIF(B$3:B1705,B1705),""))</f>
        <v/>
      </c>
      <c r="B1705" s="2" t="str">
        <f>+IF(F1705="Detention",IF(G1705&amp;E1705='Import Demurrage Detention'!$G$2&amp;'Import Demurrage Detention'!$C$3,"Y","N"),IF(G1705&amp;E1705='Import Demurrage Detention'!$H$2&amp;'Import Demurrage Detention'!$C$3,"Y","N"))</f>
        <v>N</v>
      </c>
      <c r="C1705" s="56" t="s">
        <v>941</v>
      </c>
      <c r="D1705" s="56" t="s">
        <v>186</v>
      </c>
      <c r="E1705" s="56" t="s">
        <v>124</v>
      </c>
      <c r="F1705" s="56" t="s">
        <v>6317</v>
      </c>
      <c r="G1705" s="56" t="s">
        <v>5761</v>
      </c>
      <c r="H1705" s="57">
        <v>43578</v>
      </c>
      <c r="I1705" s="56" t="s">
        <v>106</v>
      </c>
      <c r="J1705" s="56" t="s">
        <v>25</v>
      </c>
      <c r="K1705" s="56" t="s">
        <v>26</v>
      </c>
      <c r="L1705" s="56" t="s">
        <v>247</v>
      </c>
      <c r="M1705" s="56" t="s">
        <v>606</v>
      </c>
      <c r="N1705" s="56" t="s">
        <v>953</v>
      </c>
      <c r="O1705" s="56" t="s">
        <v>952</v>
      </c>
      <c r="P1705" s="56" t="s">
        <v>573</v>
      </c>
      <c r="Q1705" s="56" t="s">
        <v>896</v>
      </c>
      <c r="R1705" s="56" t="s">
        <v>946</v>
      </c>
      <c r="S1705" s="56" t="s">
        <v>32</v>
      </c>
      <c r="T1705" s="56" t="s">
        <v>32</v>
      </c>
      <c r="U1705" s="56" t="s">
        <v>32</v>
      </c>
      <c r="V1705" s="56" t="s">
        <v>32</v>
      </c>
      <c r="W1705" s="2" t="str">
        <f t="shared" si="49"/>
        <v>VNQNNYDemurrage</v>
      </c>
    </row>
    <row r="1706" spans="1:23" s="2" customFormat="1" ht="14.45" customHeight="1">
      <c r="A1706" s="2" t="str">
        <f>+IF(B1706="N","",IF(COUNTIF(B:B,B1706)&gt;1,COUNTIF(B$3:B1706,B1706),""))</f>
        <v/>
      </c>
      <c r="B1706" s="2" t="str">
        <f>+IF(F1706="Detention",IF(G1706&amp;E1706='Import Demurrage Detention'!$G$2&amp;'Import Demurrage Detention'!$C$3,"Y","N"),IF(G1706&amp;E1706='Import Demurrage Detention'!$H$2&amp;'Import Demurrage Detention'!$C$3,"Y","N"))</f>
        <v>N</v>
      </c>
      <c r="C1706" s="56" t="s">
        <v>941</v>
      </c>
      <c r="D1706" s="56" t="s">
        <v>186</v>
      </c>
      <c r="E1706" s="56" t="s">
        <v>124</v>
      </c>
      <c r="F1706" s="56" t="s">
        <v>6317</v>
      </c>
      <c r="G1706" s="56" t="s">
        <v>5761</v>
      </c>
      <c r="H1706" s="57">
        <v>43578</v>
      </c>
      <c r="I1706" s="56" t="s">
        <v>106</v>
      </c>
      <c r="J1706" s="56" t="s">
        <v>25</v>
      </c>
      <c r="K1706" s="56" t="s">
        <v>33</v>
      </c>
      <c r="L1706" s="56" t="s">
        <v>247</v>
      </c>
      <c r="M1706" s="56" t="s">
        <v>606</v>
      </c>
      <c r="N1706" s="56" t="s">
        <v>573</v>
      </c>
      <c r="O1706" s="56" t="s">
        <v>952</v>
      </c>
      <c r="P1706" s="56" t="s">
        <v>954</v>
      </c>
      <c r="Q1706" s="56" t="s">
        <v>896</v>
      </c>
      <c r="R1706" s="56" t="s">
        <v>949</v>
      </c>
      <c r="S1706" s="56" t="s">
        <v>32</v>
      </c>
      <c r="T1706" s="56" t="s">
        <v>32</v>
      </c>
      <c r="U1706" s="56" t="s">
        <v>32</v>
      </c>
      <c r="V1706" s="56" t="s">
        <v>32</v>
      </c>
      <c r="W1706" s="2" t="str">
        <f t="shared" si="49"/>
        <v>VNQNNYDemurrage</v>
      </c>
    </row>
    <row r="1707" spans="1:23" s="2" customFormat="1" ht="14.45" customHeight="1">
      <c r="A1707" s="2" t="str">
        <f>+IF(B1707="N","",IF(COUNTIF(B:B,B1707)&gt;1,COUNTIF(B$3:B1707,B1707),""))</f>
        <v/>
      </c>
      <c r="B1707" s="2" t="str">
        <f>+IF(F1707="Detention",IF(G1707&amp;E1707='Import Demurrage Detention'!$G$2&amp;'Import Demurrage Detention'!$C$3,"Y","N"),IF(G1707&amp;E1707='Import Demurrage Detention'!$H$2&amp;'Import Demurrage Detention'!$C$3,"Y","N"))</f>
        <v>N</v>
      </c>
      <c r="C1707" s="56" t="s">
        <v>941</v>
      </c>
      <c r="D1707" s="56" t="s">
        <v>186</v>
      </c>
      <c r="E1707" s="56" t="s">
        <v>124</v>
      </c>
      <c r="F1707" s="56" t="s">
        <v>6317</v>
      </c>
      <c r="G1707" s="56" t="s">
        <v>5761</v>
      </c>
      <c r="H1707" s="57">
        <v>43578</v>
      </c>
      <c r="I1707" s="56" t="s">
        <v>106</v>
      </c>
      <c r="J1707" s="56" t="s">
        <v>25</v>
      </c>
      <c r="K1707" s="56" t="s">
        <v>26</v>
      </c>
      <c r="L1707" s="56" t="s">
        <v>248</v>
      </c>
      <c r="M1707" s="56" t="s">
        <v>606</v>
      </c>
      <c r="N1707" s="56" t="s">
        <v>953</v>
      </c>
      <c r="O1707" s="56" t="s">
        <v>952</v>
      </c>
      <c r="P1707" s="56" t="s">
        <v>573</v>
      </c>
      <c r="Q1707" s="56" t="s">
        <v>896</v>
      </c>
      <c r="R1707" s="56" t="s">
        <v>946</v>
      </c>
      <c r="S1707" s="56" t="s">
        <v>32</v>
      </c>
      <c r="T1707" s="56" t="s">
        <v>32</v>
      </c>
      <c r="U1707" s="56" t="s">
        <v>32</v>
      </c>
      <c r="V1707" s="56" t="s">
        <v>32</v>
      </c>
      <c r="W1707" s="2" t="str">
        <f t="shared" si="49"/>
        <v>VNQNNYDemurrage</v>
      </c>
    </row>
    <row r="1708" spans="1:23" s="2" customFormat="1" ht="14.45" customHeight="1">
      <c r="A1708" s="2" t="str">
        <f>+IF(B1708="N","",IF(COUNTIF(B:B,B1708)&gt;1,COUNTIF(B$3:B1708,B1708),""))</f>
        <v/>
      </c>
      <c r="B1708" s="2" t="str">
        <f>+IF(F1708="Detention",IF(G1708&amp;E1708='Import Demurrage Detention'!$G$2&amp;'Import Demurrage Detention'!$C$3,"Y","N"),IF(G1708&amp;E1708='Import Demurrage Detention'!$H$2&amp;'Import Demurrage Detention'!$C$3,"Y","N"))</f>
        <v>N</v>
      </c>
      <c r="C1708" s="56" t="s">
        <v>941</v>
      </c>
      <c r="D1708" s="56" t="s">
        <v>186</v>
      </c>
      <c r="E1708" s="56" t="s">
        <v>124</v>
      </c>
      <c r="F1708" s="56" t="s">
        <v>6317</v>
      </c>
      <c r="G1708" s="56" t="s">
        <v>5761</v>
      </c>
      <c r="H1708" s="57">
        <v>43578</v>
      </c>
      <c r="I1708" s="56" t="s">
        <v>106</v>
      </c>
      <c r="J1708" s="56" t="s">
        <v>25</v>
      </c>
      <c r="K1708" s="56" t="s">
        <v>33</v>
      </c>
      <c r="L1708" s="56" t="s">
        <v>248</v>
      </c>
      <c r="M1708" s="56" t="s">
        <v>606</v>
      </c>
      <c r="N1708" s="56" t="s">
        <v>573</v>
      </c>
      <c r="O1708" s="56" t="s">
        <v>952</v>
      </c>
      <c r="P1708" s="56" t="s">
        <v>954</v>
      </c>
      <c r="Q1708" s="56" t="s">
        <v>896</v>
      </c>
      <c r="R1708" s="56" t="s">
        <v>949</v>
      </c>
      <c r="S1708" s="56" t="s">
        <v>32</v>
      </c>
      <c r="T1708" s="56" t="s">
        <v>32</v>
      </c>
      <c r="U1708" s="56" t="s">
        <v>32</v>
      </c>
      <c r="V1708" s="56" t="s">
        <v>32</v>
      </c>
      <c r="W1708" s="2" t="str">
        <f t="shared" si="49"/>
        <v>VNQNNYDemurrage</v>
      </c>
    </row>
    <row r="1709" spans="1:23" s="2" customFormat="1" ht="14.45" customHeight="1">
      <c r="A1709" s="2" t="str">
        <f>+IF(B1709="N","",IF(COUNTIF(B:B,B1709)&gt;1,COUNTIF(B$3:B1709,B1709),""))</f>
        <v/>
      </c>
      <c r="B1709" s="2" t="str">
        <f>+IF(F1709="Detention",IF(G1709&amp;E1709='Import Demurrage Detention'!$G$2&amp;'Import Demurrage Detention'!$C$3,"Y","N"),IF(G1709&amp;E1709='Import Demurrage Detention'!$H$2&amp;'Import Demurrage Detention'!$C$3,"Y","N"))</f>
        <v>N</v>
      </c>
      <c r="C1709" s="56" t="s">
        <v>941</v>
      </c>
      <c r="D1709" s="56" t="s">
        <v>186</v>
      </c>
      <c r="E1709" s="56" t="s">
        <v>124</v>
      </c>
      <c r="F1709" s="56" t="s">
        <v>6317</v>
      </c>
      <c r="G1709" s="56" t="s">
        <v>5761</v>
      </c>
      <c r="H1709" s="57">
        <v>44160</v>
      </c>
      <c r="I1709" s="56" t="s">
        <v>106</v>
      </c>
      <c r="J1709" s="56" t="s">
        <v>25</v>
      </c>
      <c r="K1709" s="56" t="s">
        <v>26</v>
      </c>
      <c r="L1709" s="56" t="s">
        <v>157</v>
      </c>
      <c r="M1709" s="56" t="s">
        <v>606</v>
      </c>
      <c r="N1709" s="56" t="s">
        <v>953</v>
      </c>
      <c r="O1709" s="56" t="s">
        <v>952</v>
      </c>
      <c r="P1709" s="56" t="s">
        <v>573</v>
      </c>
      <c r="Q1709" s="56" t="s">
        <v>896</v>
      </c>
      <c r="R1709" s="56" t="s">
        <v>946</v>
      </c>
      <c r="S1709" s="56" t="s">
        <v>32</v>
      </c>
      <c r="T1709" s="56" t="s">
        <v>32</v>
      </c>
      <c r="U1709" s="56" t="s">
        <v>32</v>
      </c>
      <c r="V1709" s="56" t="s">
        <v>32</v>
      </c>
      <c r="W1709" s="2" t="str">
        <f t="shared" si="49"/>
        <v>VNQNNYDemurrage</v>
      </c>
    </row>
    <row r="1710" spans="1:23" s="2" customFormat="1" ht="14.45" customHeight="1">
      <c r="A1710" s="2" t="str">
        <f>+IF(B1710="N","",IF(COUNTIF(B:B,B1710)&gt;1,COUNTIF(B$3:B1710,B1710),""))</f>
        <v/>
      </c>
      <c r="B1710" s="2" t="str">
        <f>+IF(F1710="Detention",IF(G1710&amp;E1710='Import Demurrage Detention'!$G$2&amp;'Import Demurrage Detention'!$C$3,"Y","N"),IF(G1710&amp;E1710='Import Demurrage Detention'!$H$2&amp;'Import Demurrage Detention'!$C$3,"Y","N"))</f>
        <v>N</v>
      </c>
      <c r="C1710" s="56" t="s">
        <v>941</v>
      </c>
      <c r="D1710" s="56" t="s">
        <v>186</v>
      </c>
      <c r="E1710" s="56" t="s">
        <v>124</v>
      </c>
      <c r="F1710" s="56" t="s">
        <v>6317</v>
      </c>
      <c r="G1710" s="56" t="s">
        <v>5761</v>
      </c>
      <c r="H1710" s="57">
        <v>44160</v>
      </c>
      <c r="I1710" s="56" t="s">
        <v>106</v>
      </c>
      <c r="J1710" s="56" t="s">
        <v>25</v>
      </c>
      <c r="K1710" s="56" t="s">
        <v>33</v>
      </c>
      <c r="L1710" s="56" t="s">
        <v>157</v>
      </c>
      <c r="M1710" s="56" t="s">
        <v>606</v>
      </c>
      <c r="N1710" s="56" t="s">
        <v>573</v>
      </c>
      <c r="O1710" s="56" t="s">
        <v>952</v>
      </c>
      <c r="P1710" s="56" t="s">
        <v>954</v>
      </c>
      <c r="Q1710" s="56" t="s">
        <v>896</v>
      </c>
      <c r="R1710" s="56" t="s">
        <v>949</v>
      </c>
      <c r="S1710" s="56" t="s">
        <v>32</v>
      </c>
      <c r="T1710" s="56" t="s">
        <v>32</v>
      </c>
      <c r="U1710" s="56" t="s">
        <v>32</v>
      </c>
      <c r="V1710" s="56" t="s">
        <v>32</v>
      </c>
      <c r="W1710" s="2" t="str">
        <f t="shared" si="49"/>
        <v>VNQNNYDemurrage</v>
      </c>
    </row>
    <row r="1711" spans="1:23" s="2" customFormat="1" ht="14.45" customHeight="1">
      <c r="A1711" s="2" t="str">
        <f>+IF(B1711="N","",IF(COUNTIF(B:B,B1711)&gt;1,COUNTIF(B$3:B1711,B1711),""))</f>
        <v/>
      </c>
      <c r="B1711" s="2" t="str">
        <f>+IF(F1711="Detention",IF(G1711&amp;E1711='Import Demurrage Detention'!$G$2&amp;'Import Demurrage Detention'!$C$3,"Y","N"),IF(G1711&amp;E1711='Import Demurrage Detention'!$H$2&amp;'Import Demurrage Detention'!$C$3,"Y","N"))</f>
        <v>N</v>
      </c>
      <c r="C1711" s="56" t="s">
        <v>941</v>
      </c>
      <c r="D1711" s="56" t="s">
        <v>186</v>
      </c>
      <c r="E1711" s="56" t="s">
        <v>124</v>
      </c>
      <c r="F1711" s="56" t="s">
        <v>6317</v>
      </c>
      <c r="G1711" s="56" t="s">
        <v>5761</v>
      </c>
      <c r="H1711" s="57">
        <v>44116</v>
      </c>
      <c r="I1711" s="56" t="s">
        <v>106</v>
      </c>
      <c r="J1711" s="56" t="s">
        <v>25</v>
      </c>
      <c r="K1711" s="56" t="s">
        <v>26</v>
      </c>
      <c r="L1711" s="56" t="s">
        <v>441</v>
      </c>
      <c r="M1711" s="56" t="s">
        <v>606</v>
      </c>
      <c r="N1711" s="56" t="s">
        <v>953</v>
      </c>
      <c r="O1711" s="56" t="s">
        <v>952</v>
      </c>
      <c r="P1711" s="56" t="s">
        <v>573</v>
      </c>
      <c r="Q1711" s="56" t="s">
        <v>896</v>
      </c>
      <c r="R1711" s="56" t="s">
        <v>946</v>
      </c>
      <c r="S1711" s="56" t="s">
        <v>32</v>
      </c>
      <c r="T1711" s="56" t="s">
        <v>32</v>
      </c>
      <c r="U1711" s="56" t="s">
        <v>32</v>
      </c>
      <c r="V1711" s="56" t="s">
        <v>32</v>
      </c>
      <c r="W1711" s="2" t="str">
        <f t="shared" si="49"/>
        <v>VNQNNYDemurrage</v>
      </c>
    </row>
    <row r="1712" spans="1:23" s="2" customFormat="1" ht="14.45" customHeight="1">
      <c r="A1712" s="2" t="str">
        <f>+IF(B1712="N","",IF(COUNTIF(B:B,B1712)&gt;1,COUNTIF(B$3:B1712,B1712),""))</f>
        <v/>
      </c>
      <c r="B1712" s="2" t="str">
        <f>+IF(F1712="Detention",IF(G1712&amp;E1712='Import Demurrage Detention'!$G$2&amp;'Import Demurrage Detention'!$C$3,"Y","N"),IF(G1712&amp;E1712='Import Demurrage Detention'!$H$2&amp;'Import Demurrage Detention'!$C$3,"Y","N"))</f>
        <v>N</v>
      </c>
      <c r="C1712" s="56" t="s">
        <v>941</v>
      </c>
      <c r="D1712" s="56" t="s">
        <v>186</v>
      </c>
      <c r="E1712" s="56" t="s">
        <v>124</v>
      </c>
      <c r="F1712" s="56" t="s">
        <v>6317</v>
      </c>
      <c r="G1712" s="56" t="s">
        <v>5761</v>
      </c>
      <c r="H1712" s="57">
        <v>44116</v>
      </c>
      <c r="I1712" s="56" t="s">
        <v>106</v>
      </c>
      <c r="J1712" s="56" t="s">
        <v>25</v>
      </c>
      <c r="K1712" s="56" t="s">
        <v>33</v>
      </c>
      <c r="L1712" s="56" t="s">
        <v>441</v>
      </c>
      <c r="M1712" s="56" t="s">
        <v>606</v>
      </c>
      <c r="N1712" s="56" t="s">
        <v>573</v>
      </c>
      <c r="O1712" s="56" t="s">
        <v>952</v>
      </c>
      <c r="P1712" s="56" t="s">
        <v>954</v>
      </c>
      <c r="Q1712" s="56" t="s">
        <v>896</v>
      </c>
      <c r="R1712" s="56" t="s">
        <v>949</v>
      </c>
      <c r="S1712" s="56" t="s">
        <v>32</v>
      </c>
      <c r="T1712" s="56" t="s">
        <v>32</v>
      </c>
      <c r="U1712" s="56" t="s">
        <v>32</v>
      </c>
      <c r="V1712" s="56" t="s">
        <v>32</v>
      </c>
      <c r="W1712" s="2" t="str">
        <f t="shared" si="49"/>
        <v>VNQNNYDemurrage</v>
      </c>
    </row>
    <row r="1713" spans="1:23" s="2" customFormat="1" ht="14.45" customHeight="1">
      <c r="A1713" s="2" t="str">
        <f>+IF(B1713="N","",IF(COUNTIF(B:B,B1713)&gt;1,COUNTIF(B$3:B1713,B1713),""))</f>
        <v/>
      </c>
      <c r="B1713" s="2" t="str">
        <f>+IF(F1713="Detention",IF(G1713&amp;E1713='Import Demurrage Detention'!$G$2&amp;'Import Demurrage Detention'!$C$3,"Y","N"),IF(G1713&amp;E1713='Import Demurrage Detention'!$H$2&amp;'Import Demurrage Detention'!$C$3,"Y","N"))</f>
        <v>N</v>
      </c>
      <c r="C1713" s="56" t="s">
        <v>941</v>
      </c>
      <c r="D1713" s="56" t="s">
        <v>186</v>
      </c>
      <c r="E1713" s="56" t="s">
        <v>124</v>
      </c>
      <c r="F1713" s="56" t="s">
        <v>6317</v>
      </c>
      <c r="G1713" s="56" t="s">
        <v>5761</v>
      </c>
      <c r="H1713" s="57">
        <v>43578</v>
      </c>
      <c r="I1713" s="56" t="s">
        <v>106</v>
      </c>
      <c r="J1713" s="56" t="s">
        <v>25</v>
      </c>
      <c r="K1713" s="56" t="s">
        <v>26</v>
      </c>
      <c r="L1713" s="56" t="s">
        <v>252</v>
      </c>
      <c r="M1713" s="56" t="s">
        <v>606</v>
      </c>
      <c r="N1713" s="56" t="s">
        <v>953</v>
      </c>
      <c r="O1713" s="56" t="s">
        <v>952</v>
      </c>
      <c r="P1713" s="56" t="s">
        <v>573</v>
      </c>
      <c r="Q1713" s="56" t="s">
        <v>896</v>
      </c>
      <c r="R1713" s="56" t="s">
        <v>946</v>
      </c>
      <c r="S1713" s="56" t="s">
        <v>32</v>
      </c>
      <c r="T1713" s="56" t="s">
        <v>32</v>
      </c>
      <c r="U1713" s="56" t="s">
        <v>32</v>
      </c>
      <c r="V1713" s="56" t="s">
        <v>32</v>
      </c>
      <c r="W1713" s="2" t="str">
        <f t="shared" si="49"/>
        <v>VNQNNYDemurrage</v>
      </c>
    </row>
    <row r="1714" spans="1:23" s="2" customFormat="1" ht="14.45" customHeight="1">
      <c r="A1714" s="2" t="str">
        <f>+IF(B1714="N","",IF(COUNTIF(B:B,B1714)&gt;1,COUNTIF(B$3:B1714,B1714),""))</f>
        <v/>
      </c>
      <c r="B1714" s="2" t="str">
        <f>+IF(F1714="Detention",IF(G1714&amp;E1714='Import Demurrage Detention'!$G$2&amp;'Import Demurrage Detention'!$C$3,"Y","N"),IF(G1714&amp;E1714='Import Demurrage Detention'!$H$2&amp;'Import Demurrage Detention'!$C$3,"Y","N"))</f>
        <v>N</v>
      </c>
      <c r="C1714" s="56" t="s">
        <v>941</v>
      </c>
      <c r="D1714" s="56" t="s">
        <v>186</v>
      </c>
      <c r="E1714" s="56" t="s">
        <v>124</v>
      </c>
      <c r="F1714" s="56" t="s">
        <v>6317</v>
      </c>
      <c r="G1714" s="56" t="s">
        <v>5761</v>
      </c>
      <c r="H1714" s="57">
        <v>43578</v>
      </c>
      <c r="I1714" s="56" t="s">
        <v>106</v>
      </c>
      <c r="J1714" s="56" t="s">
        <v>25</v>
      </c>
      <c r="K1714" s="56" t="s">
        <v>33</v>
      </c>
      <c r="L1714" s="56" t="s">
        <v>252</v>
      </c>
      <c r="M1714" s="56" t="s">
        <v>606</v>
      </c>
      <c r="N1714" s="56" t="s">
        <v>573</v>
      </c>
      <c r="O1714" s="56" t="s">
        <v>952</v>
      </c>
      <c r="P1714" s="56" t="s">
        <v>954</v>
      </c>
      <c r="Q1714" s="56" t="s">
        <v>896</v>
      </c>
      <c r="R1714" s="56" t="s">
        <v>949</v>
      </c>
      <c r="S1714" s="56" t="s">
        <v>32</v>
      </c>
      <c r="T1714" s="56" t="s">
        <v>32</v>
      </c>
      <c r="U1714" s="56" t="s">
        <v>32</v>
      </c>
      <c r="V1714" s="56" t="s">
        <v>32</v>
      </c>
      <c r="W1714" s="2" t="str">
        <f t="shared" si="49"/>
        <v>VNQNNYDemurrage</v>
      </c>
    </row>
    <row r="1715" spans="1:23" s="2" customFormat="1" ht="14.45" customHeight="1">
      <c r="A1715" s="2" t="str">
        <f>+IF(B1715="N","",IF(COUNTIF(B:B,B1715)&gt;1,COUNTIF(B$3:B1715,B1715),""))</f>
        <v/>
      </c>
      <c r="B1715" s="2" t="str">
        <f>+IF(F1715="Detention",IF(G1715&amp;E1715='Import Demurrage Detention'!$G$2&amp;'Import Demurrage Detention'!$C$3,"Y","N"),IF(G1715&amp;E1715='Import Demurrage Detention'!$H$2&amp;'Import Demurrage Detention'!$C$3,"Y","N"))</f>
        <v>N</v>
      </c>
      <c r="C1715" s="56" t="s">
        <v>941</v>
      </c>
      <c r="D1715" s="56" t="s">
        <v>186</v>
      </c>
      <c r="E1715" s="56" t="s">
        <v>124</v>
      </c>
      <c r="F1715" s="56" t="s">
        <v>6317</v>
      </c>
      <c r="G1715" s="56" t="s">
        <v>5761</v>
      </c>
      <c r="H1715" s="57">
        <v>43578</v>
      </c>
      <c r="I1715" s="56" t="s">
        <v>106</v>
      </c>
      <c r="J1715" s="56" t="s">
        <v>25</v>
      </c>
      <c r="K1715" s="56" t="s">
        <v>26</v>
      </c>
      <c r="L1715" s="56" t="s">
        <v>253</v>
      </c>
      <c r="M1715" s="56" t="s">
        <v>606</v>
      </c>
      <c r="N1715" s="56" t="s">
        <v>953</v>
      </c>
      <c r="O1715" s="56" t="s">
        <v>952</v>
      </c>
      <c r="P1715" s="56" t="s">
        <v>573</v>
      </c>
      <c r="Q1715" s="56" t="s">
        <v>896</v>
      </c>
      <c r="R1715" s="56" t="s">
        <v>946</v>
      </c>
      <c r="S1715" s="56" t="s">
        <v>32</v>
      </c>
      <c r="T1715" s="56" t="s">
        <v>32</v>
      </c>
      <c r="U1715" s="56" t="s">
        <v>32</v>
      </c>
      <c r="V1715" s="56" t="s">
        <v>32</v>
      </c>
      <c r="W1715" s="2" t="str">
        <f t="shared" si="49"/>
        <v>VNQNNYDemurrage</v>
      </c>
    </row>
    <row r="1716" spans="1:23" s="2" customFormat="1" ht="14.45" customHeight="1">
      <c r="A1716" s="2" t="str">
        <f>+IF(B1716="N","",IF(COUNTIF(B:B,B1716)&gt;1,COUNTIF(B$3:B1716,B1716),""))</f>
        <v/>
      </c>
      <c r="B1716" s="2" t="str">
        <f>+IF(F1716="Detention",IF(G1716&amp;E1716='Import Demurrage Detention'!$G$2&amp;'Import Demurrage Detention'!$C$3,"Y","N"),IF(G1716&amp;E1716='Import Demurrage Detention'!$H$2&amp;'Import Demurrage Detention'!$C$3,"Y","N"))</f>
        <v>N</v>
      </c>
      <c r="C1716" s="56" t="s">
        <v>941</v>
      </c>
      <c r="D1716" s="56" t="s">
        <v>186</v>
      </c>
      <c r="E1716" s="56" t="s">
        <v>124</v>
      </c>
      <c r="F1716" s="56" t="s">
        <v>6317</v>
      </c>
      <c r="G1716" s="56" t="s">
        <v>5761</v>
      </c>
      <c r="H1716" s="57">
        <v>43578</v>
      </c>
      <c r="I1716" s="56" t="s">
        <v>106</v>
      </c>
      <c r="J1716" s="56" t="s">
        <v>25</v>
      </c>
      <c r="K1716" s="56" t="s">
        <v>33</v>
      </c>
      <c r="L1716" s="56" t="s">
        <v>253</v>
      </c>
      <c r="M1716" s="56" t="s">
        <v>606</v>
      </c>
      <c r="N1716" s="56" t="s">
        <v>573</v>
      </c>
      <c r="O1716" s="56" t="s">
        <v>952</v>
      </c>
      <c r="P1716" s="56" t="s">
        <v>954</v>
      </c>
      <c r="Q1716" s="56" t="s">
        <v>896</v>
      </c>
      <c r="R1716" s="56" t="s">
        <v>949</v>
      </c>
      <c r="S1716" s="56" t="s">
        <v>32</v>
      </c>
      <c r="T1716" s="56" t="s">
        <v>32</v>
      </c>
      <c r="U1716" s="56" t="s">
        <v>32</v>
      </c>
      <c r="V1716" s="56" t="s">
        <v>32</v>
      </c>
      <c r="W1716" s="2" t="str">
        <f t="shared" si="49"/>
        <v>VNQNNYDemurrage</v>
      </c>
    </row>
    <row r="1717" spans="1:23" s="2" customFormat="1" ht="14.45" customHeight="1">
      <c r="A1717" s="2" t="str">
        <f>+IF(B1717="N","",IF(COUNTIF(B:B,B1717)&gt;1,COUNTIF(B$3:B1717,B1717),""))</f>
        <v/>
      </c>
      <c r="B1717" s="2" t="str">
        <f>+IF(F1717="Detention",IF(G1717&amp;E1717='Import Demurrage Detention'!$G$2&amp;'Import Demurrage Detention'!$C$3,"Y","N"),IF(G1717&amp;E1717='Import Demurrage Detention'!$H$2&amp;'Import Demurrage Detention'!$C$3,"Y","N"))</f>
        <v>N</v>
      </c>
      <c r="C1717" s="56" t="s">
        <v>941</v>
      </c>
      <c r="D1717" s="56" t="s">
        <v>186</v>
      </c>
      <c r="E1717" s="56" t="s">
        <v>124</v>
      </c>
      <c r="F1717" s="56" t="s">
        <v>6317</v>
      </c>
      <c r="G1717" s="56" t="s">
        <v>5761</v>
      </c>
      <c r="H1717" s="57">
        <v>44160</v>
      </c>
      <c r="I1717" s="56" t="s">
        <v>106</v>
      </c>
      <c r="J1717" s="56" t="s">
        <v>25</v>
      </c>
      <c r="K1717" s="56" t="s">
        <v>26</v>
      </c>
      <c r="L1717" s="56" t="s">
        <v>254</v>
      </c>
      <c r="M1717" s="56" t="s">
        <v>606</v>
      </c>
      <c r="N1717" s="56" t="s">
        <v>953</v>
      </c>
      <c r="O1717" s="56" t="s">
        <v>952</v>
      </c>
      <c r="P1717" s="56" t="s">
        <v>573</v>
      </c>
      <c r="Q1717" s="56" t="s">
        <v>896</v>
      </c>
      <c r="R1717" s="56" t="s">
        <v>946</v>
      </c>
      <c r="S1717" s="56" t="s">
        <v>32</v>
      </c>
      <c r="T1717" s="56" t="s">
        <v>32</v>
      </c>
      <c r="U1717" s="56" t="s">
        <v>32</v>
      </c>
      <c r="V1717" s="56" t="s">
        <v>32</v>
      </c>
      <c r="W1717" s="2" t="str">
        <f t="shared" si="49"/>
        <v>VNQNNYDemurrage</v>
      </c>
    </row>
    <row r="1718" spans="1:23" s="2" customFormat="1" ht="14.45" customHeight="1">
      <c r="A1718" s="2" t="str">
        <f>+IF(B1718="N","",IF(COUNTIF(B:B,B1718)&gt;1,COUNTIF(B$3:B1718,B1718),""))</f>
        <v/>
      </c>
      <c r="B1718" s="2" t="str">
        <f>+IF(F1718="Detention",IF(G1718&amp;E1718='Import Demurrage Detention'!$G$2&amp;'Import Demurrage Detention'!$C$3,"Y","N"),IF(G1718&amp;E1718='Import Demurrage Detention'!$H$2&amp;'Import Demurrage Detention'!$C$3,"Y","N"))</f>
        <v>N</v>
      </c>
      <c r="C1718" s="56" t="s">
        <v>941</v>
      </c>
      <c r="D1718" s="56" t="s">
        <v>186</v>
      </c>
      <c r="E1718" s="56" t="s">
        <v>124</v>
      </c>
      <c r="F1718" s="56" t="s">
        <v>6317</v>
      </c>
      <c r="G1718" s="56" t="s">
        <v>5761</v>
      </c>
      <c r="H1718" s="57">
        <v>44160</v>
      </c>
      <c r="I1718" s="56" t="s">
        <v>106</v>
      </c>
      <c r="J1718" s="56" t="s">
        <v>25</v>
      </c>
      <c r="K1718" s="56" t="s">
        <v>33</v>
      </c>
      <c r="L1718" s="56" t="s">
        <v>254</v>
      </c>
      <c r="M1718" s="56" t="s">
        <v>606</v>
      </c>
      <c r="N1718" s="56" t="s">
        <v>573</v>
      </c>
      <c r="O1718" s="56" t="s">
        <v>952</v>
      </c>
      <c r="P1718" s="56" t="s">
        <v>954</v>
      </c>
      <c r="Q1718" s="56" t="s">
        <v>896</v>
      </c>
      <c r="R1718" s="56" t="s">
        <v>949</v>
      </c>
      <c r="S1718" s="56" t="s">
        <v>32</v>
      </c>
      <c r="T1718" s="56" t="s">
        <v>32</v>
      </c>
      <c r="U1718" s="56" t="s">
        <v>32</v>
      </c>
      <c r="V1718" s="56" t="s">
        <v>32</v>
      </c>
      <c r="W1718" s="2" t="str">
        <f t="shared" si="49"/>
        <v>VNQNNYDemurrage</v>
      </c>
    </row>
    <row r="1719" spans="1:23" s="2" customFormat="1" ht="14.45" customHeight="1">
      <c r="A1719" s="2" t="str">
        <f>+IF(B1719="N","",IF(COUNTIF(B:B,B1719)&gt;1,COUNTIF(B$3:B1719,B1719),""))</f>
        <v/>
      </c>
      <c r="B1719" s="2" t="str">
        <f>+IF(F1719="Detention",IF(G1719&amp;E1719='Import Demurrage Detention'!$G$2&amp;'Import Demurrage Detention'!$C$3,"Y","N"),IF(G1719&amp;E1719='Import Demurrage Detention'!$H$2&amp;'Import Demurrage Detention'!$C$3,"Y","N"))</f>
        <v>N</v>
      </c>
      <c r="C1719" s="56" t="s">
        <v>941</v>
      </c>
      <c r="D1719" s="56" t="s">
        <v>186</v>
      </c>
      <c r="E1719" s="56" t="s">
        <v>21</v>
      </c>
      <c r="F1719" s="56" t="s">
        <v>6317</v>
      </c>
      <c r="G1719" s="56" t="s">
        <v>5761</v>
      </c>
      <c r="H1719" s="57">
        <v>43578</v>
      </c>
      <c r="I1719" s="56" t="s">
        <v>354</v>
      </c>
      <c r="J1719" s="56" t="s">
        <v>25</v>
      </c>
      <c r="K1719" s="56" t="s">
        <v>26</v>
      </c>
      <c r="L1719" s="56" t="s">
        <v>27</v>
      </c>
      <c r="M1719" s="56" t="s">
        <v>490</v>
      </c>
      <c r="N1719" s="56" t="s">
        <v>943</v>
      </c>
      <c r="O1719" s="56" t="s">
        <v>405</v>
      </c>
      <c r="P1719" s="56" t="s">
        <v>944</v>
      </c>
      <c r="Q1719" s="56" t="s">
        <v>952</v>
      </c>
      <c r="R1719" s="56" t="s">
        <v>945</v>
      </c>
      <c r="S1719" s="56" t="s">
        <v>896</v>
      </c>
      <c r="T1719" s="56" t="s">
        <v>946</v>
      </c>
      <c r="U1719" s="56" t="s">
        <v>32</v>
      </c>
      <c r="V1719" s="56" t="s">
        <v>32</v>
      </c>
      <c r="W1719" s="2" t="str">
        <f t="shared" si="49"/>
        <v>VNQNNNDemurrage</v>
      </c>
    </row>
    <row r="1720" spans="1:23" s="2" customFormat="1" ht="14.45" customHeight="1">
      <c r="A1720" s="2" t="str">
        <f>+IF(B1720="N","",IF(COUNTIF(B:B,B1720)&gt;1,COUNTIF(B$3:B1720,B1720),""))</f>
        <v/>
      </c>
      <c r="B1720" s="2" t="str">
        <f>+IF(F1720="Detention",IF(G1720&amp;E1720='Import Demurrage Detention'!$G$2&amp;'Import Demurrage Detention'!$C$3,"Y","N"),IF(G1720&amp;E1720='Import Demurrage Detention'!$H$2&amp;'Import Demurrage Detention'!$C$3,"Y","N"))</f>
        <v>N</v>
      </c>
      <c r="C1720" s="56" t="s">
        <v>941</v>
      </c>
      <c r="D1720" s="56" t="s">
        <v>186</v>
      </c>
      <c r="E1720" s="56" t="s">
        <v>21</v>
      </c>
      <c r="F1720" s="56" t="s">
        <v>6317</v>
      </c>
      <c r="G1720" s="56" t="s">
        <v>5761</v>
      </c>
      <c r="H1720" s="57">
        <v>43578</v>
      </c>
      <c r="I1720" s="56" t="s">
        <v>354</v>
      </c>
      <c r="J1720" s="56" t="s">
        <v>25</v>
      </c>
      <c r="K1720" s="56" t="s">
        <v>6328</v>
      </c>
      <c r="L1720" s="56" t="s">
        <v>27</v>
      </c>
      <c r="M1720" s="56" t="s">
        <v>490</v>
      </c>
      <c r="N1720" s="56" t="s">
        <v>947</v>
      </c>
      <c r="O1720" s="56" t="s">
        <v>405</v>
      </c>
      <c r="P1720" s="56" t="s">
        <v>945</v>
      </c>
      <c r="Q1720" s="56" t="s">
        <v>952</v>
      </c>
      <c r="R1720" s="56" t="s">
        <v>948</v>
      </c>
      <c r="S1720" s="56" t="s">
        <v>896</v>
      </c>
      <c r="T1720" s="56" t="s">
        <v>949</v>
      </c>
      <c r="U1720" s="56" t="s">
        <v>32</v>
      </c>
      <c r="V1720" s="56" t="s">
        <v>32</v>
      </c>
      <c r="W1720" s="2" t="str">
        <f t="shared" si="49"/>
        <v>VNQNNNDemurrage</v>
      </c>
    </row>
    <row r="1721" spans="1:23" s="2" customFormat="1" ht="14.45" customHeight="1">
      <c r="A1721" s="2" t="str">
        <f>+IF(B1721="N","",IF(COUNTIF(B:B,B1721)&gt;1,COUNTIF(B$3:B1721,B1721),""))</f>
        <v/>
      </c>
      <c r="B1721" s="2" t="str">
        <f>+IF(F1721="Detention",IF(G1721&amp;E1721='Import Demurrage Detention'!$G$2&amp;'Import Demurrage Detention'!$C$3,"Y","N"),IF(G1721&amp;E1721='Import Demurrage Detention'!$H$2&amp;'Import Demurrage Detention'!$C$3,"Y","N"))</f>
        <v>N</v>
      </c>
      <c r="C1721" s="56" t="s">
        <v>941</v>
      </c>
      <c r="D1721" s="56" t="s">
        <v>186</v>
      </c>
      <c r="E1721" s="56" t="s">
        <v>124</v>
      </c>
      <c r="F1721" s="56" t="s">
        <v>6317</v>
      </c>
      <c r="G1721" s="56" t="s">
        <v>5761</v>
      </c>
      <c r="H1721" s="57">
        <v>43578</v>
      </c>
      <c r="I1721" s="56" t="s">
        <v>106</v>
      </c>
      <c r="J1721" s="56" t="s">
        <v>25</v>
      </c>
      <c r="K1721" s="56" t="s">
        <v>26</v>
      </c>
      <c r="L1721" s="56" t="s">
        <v>260</v>
      </c>
      <c r="M1721" s="56" t="s">
        <v>606</v>
      </c>
      <c r="N1721" s="56" t="s">
        <v>953</v>
      </c>
      <c r="O1721" s="56" t="s">
        <v>952</v>
      </c>
      <c r="P1721" s="56" t="s">
        <v>573</v>
      </c>
      <c r="Q1721" s="56" t="s">
        <v>896</v>
      </c>
      <c r="R1721" s="56" t="s">
        <v>946</v>
      </c>
      <c r="S1721" s="56" t="s">
        <v>32</v>
      </c>
      <c r="T1721" s="56" t="s">
        <v>32</v>
      </c>
      <c r="U1721" s="56" t="s">
        <v>32</v>
      </c>
      <c r="V1721" s="56" t="s">
        <v>32</v>
      </c>
      <c r="W1721" s="2" t="str">
        <f t="shared" si="49"/>
        <v>VNQNNYDemurrage</v>
      </c>
    </row>
    <row r="1722" spans="1:23" s="2" customFormat="1" ht="14.45" customHeight="1">
      <c r="A1722" s="2" t="str">
        <f>+IF(B1722="N","",IF(COUNTIF(B:B,B1722)&gt;1,COUNTIF(B$3:B1722,B1722),""))</f>
        <v/>
      </c>
      <c r="B1722" s="2" t="str">
        <f>+IF(F1722="Detention",IF(G1722&amp;E1722='Import Demurrage Detention'!$G$2&amp;'Import Demurrage Detention'!$C$3,"Y","N"),IF(G1722&amp;E1722='Import Demurrage Detention'!$H$2&amp;'Import Demurrage Detention'!$C$3,"Y","N"))</f>
        <v>N</v>
      </c>
      <c r="C1722" s="56" t="s">
        <v>941</v>
      </c>
      <c r="D1722" s="56" t="s">
        <v>186</v>
      </c>
      <c r="E1722" s="56" t="s">
        <v>124</v>
      </c>
      <c r="F1722" s="56" t="s">
        <v>6317</v>
      </c>
      <c r="G1722" s="56" t="s">
        <v>5761</v>
      </c>
      <c r="H1722" s="57">
        <v>43578</v>
      </c>
      <c r="I1722" s="56" t="s">
        <v>106</v>
      </c>
      <c r="J1722" s="56" t="s">
        <v>25</v>
      </c>
      <c r="K1722" s="56" t="s">
        <v>33</v>
      </c>
      <c r="L1722" s="56" t="s">
        <v>260</v>
      </c>
      <c r="M1722" s="56" t="s">
        <v>606</v>
      </c>
      <c r="N1722" s="56" t="s">
        <v>573</v>
      </c>
      <c r="O1722" s="56" t="s">
        <v>952</v>
      </c>
      <c r="P1722" s="56" t="s">
        <v>954</v>
      </c>
      <c r="Q1722" s="56" t="s">
        <v>896</v>
      </c>
      <c r="R1722" s="56" t="s">
        <v>949</v>
      </c>
      <c r="S1722" s="56" t="s">
        <v>32</v>
      </c>
      <c r="T1722" s="56" t="s">
        <v>32</v>
      </c>
      <c r="U1722" s="56" t="s">
        <v>32</v>
      </c>
      <c r="V1722" s="56" t="s">
        <v>32</v>
      </c>
      <c r="W1722" s="2" t="str">
        <f t="shared" ref="W1722:W1740" si="50">+G1722&amp;E1722&amp;F1722</f>
        <v>VNQNNYDemurrage</v>
      </c>
    </row>
    <row r="1723" spans="1:23" s="2" customFormat="1" ht="14.45" customHeight="1">
      <c r="A1723" s="2" t="str">
        <f>+IF(B1723="N","",IF(COUNTIF(B:B,B1723)&gt;1,COUNTIF(B$3:B1723,B1723),""))</f>
        <v/>
      </c>
      <c r="B1723" s="2" t="str">
        <f>+IF(F1723="Detention",IF(G1723&amp;E1723='Import Demurrage Detention'!$G$2&amp;'Import Demurrage Detention'!$C$3,"Y","N"),IF(G1723&amp;E1723='Import Demurrage Detention'!$H$2&amp;'Import Demurrage Detention'!$C$3,"Y","N"))</f>
        <v>N</v>
      </c>
      <c r="C1723" s="56" t="s">
        <v>941</v>
      </c>
      <c r="D1723" s="56" t="s">
        <v>186</v>
      </c>
      <c r="E1723" s="56" t="s">
        <v>124</v>
      </c>
      <c r="F1723" s="56" t="s">
        <v>6317</v>
      </c>
      <c r="G1723" s="56" t="s">
        <v>5761</v>
      </c>
      <c r="H1723" s="57">
        <v>43578</v>
      </c>
      <c r="I1723" s="56" t="s">
        <v>106</v>
      </c>
      <c r="J1723" s="56" t="s">
        <v>25</v>
      </c>
      <c r="K1723" s="56" t="s">
        <v>26</v>
      </c>
      <c r="L1723" s="56" t="s">
        <v>267</v>
      </c>
      <c r="M1723" s="56" t="s">
        <v>606</v>
      </c>
      <c r="N1723" s="56" t="s">
        <v>953</v>
      </c>
      <c r="O1723" s="56" t="s">
        <v>952</v>
      </c>
      <c r="P1723" s="56" t="s">
        <v>573</v>
      </c>
      <c r="Q1723" s="56" t="s">
        <v>896</v>
      </c>
      <c r="R1723" s="56" t="s">
        <v>946</v>
      </c>
      <c r="S1723" s="56" t="s">
        <v>32</v>
      </c>
      <c r="T1723" s="56" t="s">
        <v>32</v>
      </c>
      <c r="U1723" s="56" t="s">
        <v>32</v>
      </c>
      <c r="V1723" s="56" t="s">
        <v>32</v>
      </c>
      <c r="W1723" s="2" t="str">
        <f t="shared" si="50"/>
        <v>VNQNNYDemurrage</v>
      </c>
    </row>
    <row r="1724" spans="1:23" s="2" customFormat="1" ht="14.45" customHeight="1">
      <c r="A1724" s="2" t="str">
        <f>+IF(B1724="N","",IF(COUNTIF(B:B,B1724)&gt;1,COUNTIF(B$3:B1724,B1724),""))</f>
        <v/>
      </c>
      <c r="B1724" s="2" t="str">
        <f>+IF(F1724="Detention",IF(G1724&amp;E1724='Import Demurrage Detention'!$G$2&amp;'Import Demurrage Detention'!$C$3,"Y","N"),IF(G1724&amp;E1724='Import Demurrage Detention'!$H$2&amp;'Import Demurrage Detention'!$C$3,"Y","N"))</f>
        <v>N</v>
      </c>
      <c r="C1724" s="56" t="s">
        <v>941</v>
      </c>
      <c r="D1724" s="56" t="s">
        <v>186</v>
      </c>
      <c r="E1724" s="56" t="s">
        <v>124</v>
      </c>
      <c r="F1724" s="56" t="s">
        <v>6317</v>
      </c>
      <c r="G1724" s="56" t="s">
        <v>5761</v>
      </c>
      <c r="H1724" s="57">
        <v>43578</v>
      </c>
      <c r="I1724" s="56" t="s">
        <v>106</v>
      </c>
      <c r="J1724" s="56" t="s">
        <v>25</v>
      </c>
      <c r="K1724" s="56" t="s">
        <v>33</v>
      </c>
      <c r="L1724" s="56" t="s">
        <v>267</v>
      </c>
      <c r="M1724" s="56" t="s">
        <v>606</v>
      </c>
      <c r="N1724" s="56" t="s">
        <v>573</v>
      </c>
      <c r="O1724" s="56" t="s">
        <v>952</v>
      </c>
      <c r="P1724" s="56" t="s">
        <v>954</v>
      </c>
      <c r="Q1724" s="56" t="s">
        <v>896</v>
      </c>
      <c r="R1724" s="56" t="s">
        <v>949</v>
      </c>
      <c r="S1724" s="56" t="s">
        <v>32</v>
      </c>
      <c r="T1724" s="56" t="s">
        <v>32</v>
      </c>
      <c r="U1724" s="56" t="s">
        <v>32</v>
      </c>
      <c r="V1724" s="56" t="s">
        <v>32</v>
      </c>
      <c r="W1724" s="2" t="str">
        <f t="shared" si="50"/>
        <v>VNQNNYDemurrage</v>
      </c>
    </row>
    <row r="1725" spans="1:23" s="2" customFormat="1" ht="14.45" customHeight="1">
      <c r="A1725" s="2" t="str">
        <f>+IF(B1725="N","",IF(COUNTIF(B:B,B1725)&gt;1,COUNTIF(B$3:B1725,B1725),""))</f>
        <v/>
      </c>
      <c r="B1725" s="2" t="str">
        <f>+IF(F1725="Detention",IF(G1725&amp;E1725='Import Demurrage Detention'!$G$2&amp;'Import Demurrage Detention'!$C$3,"Y","N"),IF(G1725&amp;E1725='Import Demurrage Detention'!$H$2&amp;'Import Demurrage Detention'!$C$3,"Y","N"))</f>
        <v>N</v>
      </c>
      <c r="C1725" s="56" t="s">
        <v>941</v>
      </c>
      <c r="D1725" s="56" t="s">
        <v>186</v>
      </c>
      <c r="E1725" s="56" t="s">
        <v>124</v>
      </c>
      <c r="F1725" s="56" t="s">
        <v>6317</v>
      </c>
      <c r="G1725" s="56" t="s">
        <v>5761</v>
      </c>
      <c r="H1725" s="57">
        <v>44160</v>
      </c>
      <c r="I1725" s="56" t="s">
        <v>106</v>
      </c>
      <c r="J1725" s="56" t="s">
        <v>25</v>
      </c>
      <c r="K1725" s="56" t="s">
        <v>26</v>
      </c>
      <c r="L1725" s="56" t="s">
        <v>268</v>
      </c>
      <c r="M1725" s="56" t="s">
        <v>606</v>
      </c>
      <c r="N1725" s="56" t="s">
        <v>953</v>
      </c>
      <c r="O1725" s="56" t="s">
        <v>952</v>
      </c>
      <c r="P1725" s="56" t="s">
        <v>573</v>
      </c>
      <c r="Q1725" s="56" t="s">
        <v>896</v>
      </c>
      <c r="R1725" s="56" t="s">
        <v>946</v>
      </c>
      <c r="S1725" s="56" t="s">
        <v>32</v>
      </c>
      <c r="T1725" s="56" t="s">
        <v>32</v>
      </c>
      <c r="U1725" s="56" t="s">
        <v>32</v>
      </c>
      <c r="V1725" s="56" t="s">
        <v>32</v>
      </c>
      <c r="W1725" s="2" t="str">
        <f t="shared" si="50"/>
        <v>VNQNNYDemurrage</v>
      </c>
    </row>
    <row r="1726" spans="1:23" s="2" customFormat="1" ht="14.45" customHeight="1">
      <c r="A1726" s="2" t="str">
        <f>+IF(B1726="N","",IF(COUNTIF(B:B,B1726)&gt;1,COUNTIF(B$3:B1726,B1726),""))</f>
        <v/>
      </c>
      <c r="B1726" s="2" t="str">
        <f>+IF(F1726="Detention",IF(G1726&amp;E1726='Import Demurrage Detention'!$G$2&amp;'Import Demurrage Detention'!$C$3,"Y","N"),IF(G1726&amp;E1726='Import Demurrage Detention'!$H$2&amp;'Import Demurrage Detention'!$C$3,"Y","N"))</f>
        <v>N</v>
      </c>
      <c r="C1726" s="56" t="s">
        <v>941</v>
      </c>
      <c r="D1726" s="56" t="s">
        <v>186</v>
      </c>
      <c r="E1726" s="56" t="s">
        <v>124</v>
      </c>
      <c r="F1726" s="56" t="s">
        <v>6317</v>
      </c>
      <c r="G1726" s="56" t="s">
        <v>5761</v>
      </c>
      <c r="H1726" s="57">
        <v>44160</v>
      </c>
      <c r="I1726" s="56" t="s">
        <v>106</v>
      </c>
      <c r="J1726" s="56" t="s">
        <v>25</v>
      </c>
      <c r="K1726" s="56" t="s">
        <v>33</v>
      </c>
      <c r="L1726" s="56" t="s">
        <v>268</v>
      </c>
      <c r="M1726" s="56" t="s">
        <v>606</v>
      </c>
      <c r="N1726" s="56" t="s">
        <v>573</v>
      </c>
      <c r="O1726" s="56" t="s">
        <v>952</v>
      </c>
      <c r="P1726" s="56" t="s">
        <v>954</v>
      </c>
      <c r="Q1726" s="56" t="s">
        <v>896</v>
      </c>
      <c r="R1726" s="56" t="s">
        <v>949</v>
      </c>
      <c r="S1726" s="56" t="s">
        <v>32</v>
      </c>
      <c r="T1726" s="56" t="s">
        <v>32</v>
      </c>
      <c r="U1726" s="56" t="s">
        <v>32</v>
      </c>
      <c r="V1726" s="56" t="s">
        <v>32</v>
      </c>
      <c r="W1726" s="2" t="str">
        <f t="shared" si="50"/>
        <v>VNQNNYDemurrage</v>
      </c>
    </row>
    <row r="1727" spans="1:23" s="2" customFormat="1" ht="14.45" customHeight="1">
      <c r="A1727" s="2" t="str">
        <f>+IF(B1727="N","",IF(COUNTIF(B:B,B1727)&gt;1,COUNTIF(B$3:B1727,B1727),""))</f>
        <v/>
      </c>
      <c r="B1727" s="2" t="str">
        <f>+IF(F1727="Detention",IF(G1727&amp;E1727='Import Demurrage Detention'!$G$2&amp;'Import Demurrage Detention'!$C$3,"Y","N"),IF(G1727&amp;E1727='Import Demurrage Detention'!$H$2&amp;'Import Demurrage Detention'!$C$3,"Y","N"))</f>
        <v>N</v>
      </c>
      <c r="C1727" s="56" t="s">
        <v>941</v>
      </c>
      <c r="D1727" s="56" t="s">
        <v>186</v>
      </c>
      <c r="E1727" s="56" t="s">
        <v>124</v>
      </c>
      <c r="F1727" s="56" t="s">
        <v>6317</v>
      </c>
      <c r="G1727" s="56" t="s">
        <v>5761</v>
      </c>
      <c r="H1727" s="57">
        <v>44160</v>
      </c>
      <c r="I1727" s="56" t="s">
        <v>106</v>
      </c>
      <c r="J1727" s="56" t="s">
        <v>25</v>
      </c>
      <c r="K1727" s="56" t="s">
        <v>26</v>
      </c>
      <c r="L1727" s="56" t="s">
        <v>270</v>
      </c>
      <c r="M1727" s="56" t="s">
        <v>606</v>
      </c>
      <c r="N1727" s="56" t="s">
        <v>953</v>
      </c>
      <c r="O1727" s="56" t="s">
        <v>952</v>
      </c>
      <c r="P1727" s="56" t="s">
        <v>573</v>
      </c>
      <c r="Q1727" s="56" t="s">
        <v>896</v>
      </c>
      <c r="R1727" s="56" t="s">
        <v>946</v>
      </c>
      <c r="S1727" s="56" t="s">
        <v>32</v>
      </c>
      <c r="T1727" s="56" t="s">
        <v>32</v>
      </c>
      <c r="U1727" s="56" t="s">
        <v>32</v>
      </c>
      <c r="V1727" s="56" t="s">
        <v>32</v>
      </c>
      <c r="W1727" s="2" t="str">
        <f t="shared" si="50"/>
        <v>VNQNNYDemurrage</v>
      </c>
    </row>
    <row r="1728" spans="1:23" s="2" customFormat="1" ht="14.45" customHeight="1">
      <c r="A1728" s="2" t="str">
        <f>+IF(B1728="N","",IF(COUNTIF(B:B,B1728)&gt;1,COUNTIF(B$3:B1728,B1728),""))</f>
        <v/>
      </c>
      <c r="B1728" s="2" t="str">
        <f>+IF(F1728="Detention",IF(G1728&amp;E1728='Import Demurrage Detention'!$G$2&amp;'Import Demurrage Detention'!$C$3,"Y","N"),IF(G1728&amp;E1728='Import Demurrage Detention'!$H$2&amp;'Import Demurrage Detention'!$C$3,"Y","N"))</f>
        <v>N</v>
      </c>
      <c r="C1728" s="56" t="s">
        <v>941</v>
      </c>
      <c r="D1728" s="56" t="s">
        <v>186</v>
      </c>
      <c r="E1728" s="56" t="s">
        <v>124</v>
      </c>
      <c r="F1728" s="56" t="s">
        <v>6317</v>
      </c>
      <c r="G1728" s="56" t="s">
        <v>5761</v>
      </c>
      <c r="H1728" s="57">
        <v>44160</v>
      </c>
      <c r="I1728" s="56" t="s">
        <v>106</v>
      </c>
      <c r="J1728" s="56" t="s">
        <v>25</v>
      </c>
      <c r="K1728" s="56" t="s">
        <v>33</v>
      </c>
      <c r="L1728" s="56" t="s">
        <v>270</v>
      </c>
      <c r="M1728" s="56" t="s">
        <v>606</v>
      </c>
      <c r="N1728" s="56" t="s">
        <v>573</v>
      </c>
      <c r="O1728" s="56" t="s">
        <v>952</v>
      </c>
      <c r="P1728" s="56" t="s">
        <v>954</v>
      </c>
      <c r="Q1728" s="56" t="s">
        <v>896</v>
      </c>
      <c r="R1728" s="56" t="s">
        <v>949</v>
      </c>
      <c r="S1728" s="56" t="s">
        <v>32</v>
      </c>
      <c r="T1728" s="56" t="s">
        <v>32</v>
      </c>
      <c r="U1728" s="56" t="s">
        <v>32</v>
      </c>
      <c r="V1728" s="56" t="s">
        <v>32</v>
      </c>
      <c r="W1728" s="2" t="str">
        <f t="shared" si="50"/>
        <v>VNQNNYDemurrage</v>
      </c>
    </row>
    <row r="1729" spans="1:23" s="2" customFormat="1" ht="14.45" customHeight="1">
      <c r="A1729" s="2" t="str">
        <f>+IF(B1729="N","",IF(COUNTIF(B:B,B1729)&gt;1,COUNTIF(B$3:B1729,B1729),""))</f>
        <v/>
      </c>
      <c r="B1729" s="2" t="str">
        <f>+IF(F1729="Detention",IF(G1729&amp;E1729='Import Demurrage Detention'!$G$2&amp;'Import Demurrage Detention'!$C$3,"Y","N"),IF(G1729&amp;E1729='Import Demurrage Detention'!$H$2&amp;'Import Demurrage Detention'!$C$3,"Y","N"))</f>
        <v>N</v>
      </c>
      <c r="C1729" s="56" t="s">
        <v>941</v>
      </c>
      <c r="D1729" s="56" t="s">
        <v>186</v>
      </c>
      <c r="E1729" s="56" t="s">
        <v>124</v>
      </c>
      <c r="F1729" s="56" t="s">
        <v>6317</v>
      </c>
      <c r="G1729" s="56" t="s">
        <v>5761</v>
      </c>
      <c r="H1729" s="57">
        <v>43578</v>
      </c>
      <c r="I1729" s="56" t="s">
        <v>106</v>
      </c>
      <c r="J1729" s="56" t="s">
        <v>25</v>
      </c>
      <c r="K1729" s="56" t="s">
        <v>26</v>
      </c>
      <c r="L1729" s="56" t="s">
        <v>271</v>
      </c>
      <c r="M1729" s="56" t="s">
        <v>606</v>
      </c>
      <c r="N1729" s="56" t="s">
        <v>953</v>
      </c>
      <c r="O1729" s="56" t="s">
        <v>952</v>
      </c>
      <c r="P1729" s="56" t="s">
        <v>573</v>
      </c>
      <c r="Q1729" s="56" t="s">
        <v>896</v>
      </c>
      <c r="R1729" s="56" t="s">
        <v>946</v>
      </c>
      <c r="S1729" s="56" t="s">
        <v>32</v>
      </c>
      <c r="T1729" s="56" t="s">
        <v>32</v>
      </c>
      <c r="U1729" s="56" t="s">
        <v>32</v>
      </c>
      <c r="V1729" s="56" t="s">
        <v>32</v>
      </c>
      <c r="W1729" s="2" t="str">
        <f t="shared" si="50"/>
        <v>VNQNNYDemurrage</v>
      </c>
    </row>
    <row r="1730" spans="1:23" s="2" customFormat="1" ht="14.45" customHeight="1">
      <c r="A1730" s="2" t="str">
        <f>+IF(B1730="N","",IF(COUNTIF(B:B,B1730)&gt;1,COUNTIF(B$3:B1730,B1730),""))</f>
        <v/>
      </c>
      <c r="B1730" s="2" t="str">
        <f>+IF(F1730="Detention",IF(G1730&amp;E1730='Import Demurrage Detention'!$G$2&amp;'Import Demurrage Detention'!$C$3,"Y","N"),IF(G1730&amp;E1730='Import Demurrage Detention'!$H$2&amp;'Import Demurrage Detention'!$C$3,"Y","N"))</f>
        <v>N</v>
      </c>
      <c r="C1730" s="56" t="s">
        <v>941</v>
      </c>
      <c r="D1730" s="56" t="s">
        <v>186</v>
      </c>
      <c r="E1730" s="56" t="s">
        <v>124</v>
      </c>
      <c r="F1730" s="56" t="s">
        <v>6317</v>
      </c>
      <c r="G1730" s="56" t="s">
        <v>5761</v>
      </c>
      <c r="H1730" s="57">
        <v>43578</v>
      </c>
      <c r="I1730" s="56" t="s">
        <v>106</v>
      </c>
      <c r="J1730" s="56" t="s">
        <v>25</v>
      </c>
      <c r="K1730" s="56" t="s">
        <v>33</v>
      </c>
      <c r="L1730" s="56" t="s">
        <v>271</v>
      </c>
      <c r="M1730" s="56" t="s">
        <v>606</v>
      </c>
      <c r="N1730" s="56" t="s">
        <v>573</v>
      </c>
      <c r="O1730" s="56" t="s">
        <v>952</v>
      </c>
      <c r="P1730" s="56" t="s">
        <v>954</v>
      </c>
      <c r="Q1730" s="56" t="s">
        <v>896</v>
      </c>
      <c r="R1730" s="56" t="s">
        <v>949</v>
      </c>
      <c r="S1730" s="56" t="s">
        <v>32</v>
      </c>
      <c r="T1730" s="56" t="s">
        <v>32</v>
      </c>
      <c r="U1730" s="56" t="s">
        <v>32</v>
      </c>
      <c r="V1730" s="56" t="s">
        <v>32</v>
      </c>
      <c r="W1730" s="2" t="str">
        <f t="shared" si="50"/>
        <v>VNQNNYDemurrage</v>
      </c>
    </row>
    <row r="1731" spans="1:23" s="2" customFormat="1" ht="14.45" customHeight="1">
      <c r="A1731" s="2" t="str">
        <f>+IF(B1731="N","",IF(COUNTIF(B:B,B1731)&gt;1,COUNTIF(B$3:B1731,B1731),""))</f>
        <v/>
      </c>
      <c r="B1731" s="2" t="str">
        <f>+IF(F1731="Detention",IF(G1731&amp;E1731='Import Demurrage Detention'!$G$2&amp;'Import Demurrage Detention'!$C$3,"Y","N"),IF(G1731&amp;E1731='Import Demurrage Detention'!$H$2&amp;'Import Demurrage Detention'!$C$3,"Y","N"))</f>
        <v>N</v>
      </c>
      <c r="C1731" s="56" t="s">
        <v>941</v>
      </c>
      <c r="D1731" s="56" t="s">
        <v>186</v>
      </c>
      <c r="E1731" s="56" t="s">
        <v>124</v>
      </c>
      <c r="F1731" s="56" t="s">
        <v>6317</v>
      </c>
      <c r="G1731" s="56" t="s">
        <v>5761</v>
      </c>
      <c r="H1731" s="57">
        <v>43578</v>
      </c>
      <c r="I1731" s="56" t="s">
        <v>106</v>
      </c>
      <c r="J1731" s="56" t="s">
        <v>25</v>
      </c>
      <c r="K1731" s="56" t="s">
        <v>26</v>
      </c>
      <c r="L1731" s="56" t="s">
        <v>275</v>
      </c>
      <c r="M1731" s="56" t="s">
        <v>606</v>
      </c>
      <c r="N1731" s="56" t="s">
        <v>953</v>
      </c>
      <c r="O1731" s="56" t="s">
        <v>952</v>
      </c>
      <c r="P1731" s="56" t="s">
        <v>573</v>
      </c>
      <c r="Q1731" s="56" t="s">
        <v>896</v>
      </c>
      <c r="R1731" s="56" t="s">
        <v>946</v>
      </c>
      <c r="S1731" s="56" t="s">
        <v>32</v>
      </c>
      <c r="T1731" s="56" t="s">
        <v>32</v>
      </c>
      <c r="U1731" s="56" t="s">
        <v>32</v>
      </c>
      <c r="V1731" s="56" t="s">
        <v>32</v>
      </c>
      <c r="W1731" s="2" t="str">
        <f t="shared" si="50"/>
        <v>VNQNNYDemurrage</v>
      </c>
    </row>
    <row r="1732" spans="1:23" s="2" customFormat="1" ht="14.45" customHeight="1">
      <c r="A1732" s="2" t="str">
        <f>+IF(B1732="N","",IF(COUNTIF(B:B,B1732)&gt;1,COUNTIF(B$3:B1732,B1732),""))</f>
        <v/>
      </c>
      <c r="B1732" s="2" t="str">
        <f>+IF(F1732="Detention",IF(G1732&amp;E1732='Import Demurrage Detention'!$G$2&amp;'Import Demurrage Detention'!$C$3,"Y","N"),IF(G1732&amp;E1732='Import Demurrage Detention'!$H$2&amp;'Import Demurrage Detention'!$C$3,"Y","N"))</f>
        <v>N</v>
      </c>
      <c r="C1732" s="56" t="s">
        <v>941</v>
      </c>
      <c r="D1732" s="56" t="s">
        <v>186</v>
      </c>
      <c r="E1732" s="56" t="s">
        <v>124</v>
      </c>
      <c r="F1732" s="56" t="s">
        <v>6317</v>
      </c>
      <c r="G1732" s="56" t="s">
        <v>5761</v>
      </c>
      <c r="H1732" s="57">
        <v>43578</v>
      </c>
      <c r="I1732" s="56" t="s">
        <v>106</v>
      </c>
      <c r="J1732" s="56" t="s">
        <v>25</v>
      </c>
      <c r="K1732" s="56" t="s">
        <v>33</v>
      </c>
      <c r="L1732" s="56" t="s">
        <v>275</v>
      </c>
      <c r="M1732" s="56" t="s">
        <v>606</v>
      </c>
      <c r="N1732" s="56" t="s">
        <v>573</v>
      </c>
      <c r="O1732" s="56" t="s">
        <v>952</v>
      </c>
      <c r="P1732" s="56" t="s">
        <v>954</v>
      </c>
      <c r="Q1732" s="56" t="s">
        <v>896</v>
      </c>
      <c r="R1732" s="56" t="s">
        <v>949</v>
      </c>
      <c r="S1732" s="56" t="s">
        <v>32</v>
      </c>
      <c r="T1732" s="56" t="s">
        <v>32</v>
      </c>
      <c r="U1732" s="56" t="s">
        <v>32</v>
      </c>
      <c r="V1732" s="56" t="s">
        <v>32</v>
      </c>
      <c r="W1732" s="2" t="str">
        <f t="shared" si="50"/>
        <v>VNQNNYDemurrage</v>
      </c>
    </row>
    <row r="1733" spans="1:23" s="2" customFormat="1" ht="14.45" customHeight="1">
      <c r="A1733" s="2" t="str">
        <f>+IF(B1733="N","",IF(COUNTIF(B:B,B1733)&gt;1,COUNTIF(B$3:B1733,B1733),""))</f>
        <v/>
      </c>
      <c r="B1733" s="2" t="str">
        <f>+IF(F1733="Detention",IF(G1733&amp;E1733='Import Demurrage Detention'!$G$2&amp;'Import Demurrage Detention'!$C$3,"Y","N"),IF(G1733&amp;E1733='Import Demurrage Detention'!$H$2&amp;'Import Demurrage Detention'!$C$3,"Y","N"))</f>
        <v>N</v>
      </c>
      <c r="C1733" s="56" t="s">
        <v>941</v>
      </c>
      <c r="D1733" s="56" t="s">
        <v>186</v>
      </c>
      <c r="E1733" s="56" t="s">
        <v>124</v>
      </c>
      <c r="F1733" s="56" t="s">
        <v>6317</v>
      </c>
      <c r="G1733" s="56" t="s">
        <v>942</v>
      </c>
      <c r="H1733" s="57">
        <v>44288</v>
      </c>
      <c r="I1733" s="56" t="s">
        <v>88</v>
      </c>
      <c r="J1733" s="56" t="s">
        <v>25</v>
      </c>
      <c r="K1733" s="56" t="s">
        <v>26</v>
      </c>
      <c r="L1733" s="56" t="s">
        <v>274</v>
      </c>
      <c r="M1733" s="56" t="s">
        <v>7601</v>
      </c>
      <c r="N1733" s="56" t="s">
        <v>943</v>
      </c>
      <c r="O1733" s="56" t="s">
        <v>405</v>
      </c>
      <c r="P1733" s="56" t="s">
        <v>944</v>
      </c>
      <c r="Q1733" s="56" t="s">
        <v>952</v>
      </c>
      <c r="R1733" s="56" t="s">
        <v>945</v>
      </c>
      <c r="S1733" s="56" t="s">
        <v>896</v>
      </c>
      <c r="T1733" s="56" t="s">
        <v>946</v>
      </c>
      <c r="U1733" s="56" t="s">
        <v>32</v>
      </c>
      <c r="V1733" s="56" t="s">
        <v>32</v>
      </c>
      <c r="W1733" s="2" t="str">
        <f t="shared" si="50"/>
        <v>VNDANYDemurrage</v>
      </c>
    </row>
    <row r="1734" spans="1:23" s="2" customFormat="1" ht="14.45" customHeight="1">
      <c r="A1734" s="2" t="str">
        <f>+IF(B1734="N","",IF(COUNTIF(B:B,B1734)&gt;1,COUNTIF(B$3:B1734,B1734),""))</f>
        <v/>
      </c>
      <c r="B1734" s="2" t="str">
        <f>+IF(F1734="Detention",IF(G1734&amp;E1734='Import Demurrage Detention'!$G$2&amp;'Import Demurrage Detention'!$C$3,"Y","N"),IF(G1734&amp;E1734='Import Demurrage Detention'!$H$2&amp;'Import Demurrage Detention'!$C$3,"Y","N"))</f>
        <v>N</v>
      </c>
      <c r="C1734" s="56" t="s">
        <v>941</v>
      </c>
      <c r="D1734" s="56" t="s">
        <v>186</v>
      </c>
      <c r="E1734" s="56" t="s">
        <v>124</v>
      </c>
      <c r="F1734" s="56" t="s">
        <v>6317</v>
      </c>
      <c r="G1734" s="56" t="s">
        <v>942</v>
      </c>
      <c r="H1734" s="57">
        <v>44288</v>
      </c>
      <c r="I1734" s="56" t="s">
        <v>88</v>
      </c>
      <c r="J1734" s="56" t="s">
        <v>25</v>
      </c>
      <c r="K1734" s="56" t="s">
        <v>33</v>
      </c>
      <c r="L1734" s="56" t="s">
        <v>274</v>
      </c>
      <c r="M1734" s="56" t="s">
        <v>7601</v>
      </c>
      <c r="N1734" s="56" t="s">
        <v>947</v>
      </c>
      <c r="O1734" s="56" t="s">
        <v>405</v>
      </c>
      <c r="P1734" s="56" t="s">
        <v>945</v>
      </c>
      <c r="Q1734" s="56" t="s">
        <v>952</v>
      </c>
      <c r="R1734" s="56" t="s">
        <v>948</v>
      </c>
      <c r="S1734" s="56" t="s">
        <v>896</v>
      </c>
      <c r="T1734" s="56" t="s">
        <v>949</v>
      </c>
      <c r="U1734" s="56" t="s">
        <v>32</v>
      </c>
      <c r="V1734" s="56" t="s">
        <v>32</v>
      </c>
      <c r="W1734" s="2" t="str">
        <f t="shared" si="50"/>
        <v>VNDANYDemurrage</v>
      </c>
    </row>
    <row r="1735" spans="1:23" s="2" customFormat="1" ht="14.45" customHeight="1">
      <c r="A1735" s="2" t="str">
        <f>+IF(B1735="N","",IF(COUNTIF(B:B,B1735)&gt;1,COUNTIF(B$3:B1735,B1735),""))</f>
        <v/>
      </c>
      <c r="B1735" s="2" t="str">
        <f>+IF(F1735="Detention",IF(G1735&amp;E1735='Import Demurrage Detention'!$G$2&amp;'Import Demurrage Detention'!$C$3,"Y","N"),IF(G1735&amp;E1735='Import Demurrage Detention'!$H$2&amp;'Import Demurrage Detention'!$C$3,"Y","N"))</f>
        <v>N</v>
      </c>
      <c r="C1735" s="56" t="s">
        <v>941</v>
      </c>
      <c r="D1735" s="56" t="s">
        <v>186</v>
      </c>
      <c r="E1735" s="56" t="s">
        <v>124</v>
      </c>
      <c r="F1735" s="56" t="s">
        <v>6317</v>
      </c>
      <c r="G1735" s="56" t="s">
        <v>950</v>
      </c>
      <c r="H1735" s="57">
        <v>43578</v>
      </c>
      <c r="I1735" s="56" t="s">
        <v>106</v>
      </c>
      <c r="J1735" s="56" t="s">
        <v>25</v>
      </c>
      <c r="K1735" s="56" t="s">
        <v>26</v>
      </c>
      <c r="L1735" s="56" t="s">
        <v>274</v>
      </c>
      <c r="M1735" s="56" t="s">
        <v>606</v>
      </c>
      <c r="N1735" s="56" t="s">
        <v>953</v>
      </c>
      <c r="O1735" s="56" t="s">
        <v>952</v>
      </c>
      <c r="P1735" s="56" t="s">
        <v>573</v>
      </c>
      <c r="Q1735" s="56" t="s">
        <v>896</v>
      </c>
      <c r="R1735" s="56" t="s">
        <v>946</v>
      </c>
      <c r="S1735" s="56" t="s">
        <v>32</v>
      </c>
      <c r="T1735" s="56" t="s">
        <v>32</v>
      </c>
      <c r="U1735" s="56" t="s">
        <v>32</v>
      </c>
      <c r="V1735" s="56" t="s">
        <v>32</v>
      </c>
      <c r="W1735" s="2" t="str">
        <f t="shared" si="50"/>
        <v>VNHPHYDemurrage</v>
      </c>
    </row>
    <row r="1736" spans="1:23" s="2" customFormat="1" ht="14.45" customHeight="1">
      <c r="A1736" s="2" t="str">
        <f>+IF(B1736="N","",IF(COUNTIF(B:B,B1736)&gt;1,COUNTIF(B$3:B1736,B1736),""))</f>
        <v/>
      </c>
      <c r="B1736" s="2" t="str">
        <f>+IF(F1736="Detention",IF(G1736&amp;E1736='Import Demurrage Detention'!$G$2&amp;'Import Demurrage Detention'!$C$3,"Y","N"),IF(G1736&amp;E1736='Import Demurrage Detention'!$H$2&amp;'Import Demurrage Detention'!$C$3,"Y","N"))</f>
        <v>N</v>
      </c>
      <c r="C1736" s="56" t="s">
        <v>941</v>
      </c>
      <c r="D1736" s="56" t="s">
        <v>186</v>
      </c>
      <c r="E1736" s="56" t="s">
        <v>124</v>
      </c>
      <c r="F1736" s="56" t="s">
        <v>6317</v>
      </c>
      <c r="G1736" s="56" t="s">
        <v>950</v>
      </c>
      <c r="H1736" s="57">
        <v>43578</v>
      </c>
      <c r="I1736" s="56" t="s">
        <v>106</v>
      </c>
      <c r="J1736" s="56" t="s">
        <v>25</v>
      </c>
      <c r="K1736" s="56" t="s">
        <v>33</v>
      </c>
      <c r="L1736" s="56" t="s">
        <v>274</v>
      </c>
      <c r="M1736" s="56" t="s">
        <v>606</v>
      </c>
      <c r="N1736" s="56" t="s">
        <v>573</v>
      </c>
      <c r="O1736" s="56" t="s">
        <v>952</v>
      </c>
      <c r="P1736" s="56" t="s">
        <v>954</v>
      </c>
      <c r="Q1736" s="56" t="s">
        <v>896</v>
      </c>
      <c r="R1736" s="56" t="s">
        <v>949</v>
      </c>
      <c r="S1736" s="56" t="s">
        <v>32</v>
      </c>
      <c r="T1736" s="56" t="s">
        <v>32</v>
      </c>
      <c r="U1736" s="56" t="s">
        <v>32</v>
      </c>
      <c r="V1736" s="56" t="s">
        <v>32</v>
      </c>
      <c r="W1736" s="2" t="str">
        <f t="shared" si="50"/>
        <v>VNHPHYDemurrage</v>
      </c>
    </row>
    <row r="1737" spans="1:23" s="2" customFormat="1" ht="14.45" customHeight="1">
      <c r="A1737" s="2" t="str">
        <f>+IF(B1737="N","",IF(COUNTIF(B:B,B1737)&gt;1,COUNTIF(B$3:B1737,B1737),""))</f>
        <v/>
      </c>
      <c r="B1737" s="2" t="str">
        <f>+IF(F1737="Detention",IF(G1737&amp;E1737='Import Demurrage Detention'!$G$2&amp;'Import Demurrage Detention'!$C$3,"Y","N"),IF(G1737&amp;E1737='Import Demurrage Detention'!$H$2&amp;'Import Demurrage Detention'!$C$3,"Y","N"))</f>
        <v>N</v>
      </c>
      <c r="C1737" s="56" t="s">
        <v>941</v>
      </c>
      <c r="D1737" s="56" t="s">
        <v>186</v>
      </c>
      <c r="E1737" s="56" t="s">
        <v>124</v>
      </c>
      <c r="F1737" s="56" t="s">
        <v>6317</v>
      </c>
      <c r="G1737" s="56" t="s">
        <v>951</v>
      </c>
      <c r="H1737" s="57">
        <v>43578</v>
      </c>
      <c r="I1737" s="56" t="s">
        <v>106</v>
      </c>
      <c r="J1737" s="56" t="s">
        <v>25</v>
      </c>
      <c r="K1737" s="56" t="s">
        <v>26</v>
      </c>
      <c r="L1737" s="56" t="s">
        <v>274</v>
      </c>
      <c r="M1737" s="56" t="s">
        <v>606</v>
      </c>
      <c r="N1737" s="56" t="s">
        <v>953</v>
      </c>
      <c r="O1737" s="56" t="s">
        <v>952</v>
      </c>
      <c r="P1737" s="56" t="s">
        <v>573</v>
      </c>
      <c r="Q1737" s="56" t="s">
        <v>896</v>
      </c>
      <c r="R1737" s="56" t="s">
        <v>946</v>
      </c>
      <c r="S1737" s="56" t="s">
        <v>32</v>
      </c>
      <c r="T1737" s="56" t="s">
        <v>32</v>
      </c>
      <c r="U1737" s="56" t="s">
        <v>32</v>
      </c>
      <c r="V1737" s="56" t="s">
        <v>32</v>
      </c>
      <c r="W1737" s="2" t="str">
        <f t="shared" si="50"/>
        <v>VNSGNYDemurrage</v>
      </c>
    </row>
    <row r="1738" spans="1:23" s="2" customFormat="1" ht="14.45" customHeight="1">
      <c r="A1738" s="2" t="str">
        <f>+IF(B1738="N","",IF(COUNTIF(B:B,B1738)&gt;1,COUNTIF(B$3:B1738,B1738),""))</f>
        <v/>
      </c>
      <c r="B1738" s="2" t="str">
        <f>+IF(F1738="Detention",IF(G1738&amp;E1738='Import Demurrage Detention'!$G$2&amp;'Import Demurrage Detention'!$C$3,"Y","N"),IF(G1738&amp;E1738='Import Demurrage Detention'!$H$2&amp;'Import Demurrage Detention'!$C$3,"Y","N"))</f>
        <v>N</v>
      </c>
      <c r="C1738" s="56" t="s">
        <v>941</v>
      </c>
      <c r="D1738" s="56" t="s">
        <v>186</v>
      </c>
      <c r="E1738" s="56" t="s">
        <v>124</v>
      </c>
      <c r="F1738" s="56" t="s">
        <v>6317</v>
      </c>
      <c r="G1738" s="56" t="s">
        <v>951</v>
      </c>
      <c r="H1738" s="57">
        <v>43578</v>
      </c>
      <c r="I1738" s="56" t="s">
        <v>106</v>
      </c>
      <c r="J1738" s="56" t="s">
        <v>25</v>
      </c>
      <c r="K1738" s="56" t="s">
        <v>33</v>
      </c>
      <c r="L1738" s="56" t="s">
        <v>274</v>
      </c>
      <c r="M1738" s="56" t="s">
        <v>606</v>
      </c>
      <c r="N1738" s="56" t="s">
        <v>573</v>
      </c>
      <c r="O1738" s="56" t="s">
        <v>952</v>
      </c>
      <c r="P1738" s="56" t="s">
        <v>954</v>
      </c>
      <c r="Q1738" s="56" t="s">
        <v>896</v>
      </c>
      <c r="R1738" s="56" t="s">
        <v>949</v>
      </c>
      <c r="S1738" s="56" t="s">
        <v>32</v>
      </c>
      <c r="T1738" s="56" t="s">
        <v>32</v>
      </c>
      <c r="U1738" s="56" t="s">
        <v>32</v>
      </c>
      <c r="V1738" s="56" t="s">
        <v>32</v>
      </c>
      <c r="W1738" s="2" t="str">
        <f t="shared" si="50"/>
        <v>VNSGNYDemurrage</v>
      </c>
    </row>
    <row r="1739" spans="1:23" s="2" customFormat="1" ht="14.45" customHeight="1">
      <c r="A1739" s="2" t="str">
        <f>+IF(B1739="N","",IF(COUNTIF(B:B,B1739)&gt;1,COUNTIF(B$3:B1739,B1739),""))</f>
        <v/>
      </c>
      <c r="B1739" s="2" t="str">
        <f>+IF(F1739="Detention",IF(G1739&amp;E1739='Import Demurrage Detention'!$G$2&amp;'Import Demurrage Detention'!$C$3,"Y","N"),IF(G1739&amp;E1739='Import Demurrage Detention'!$H$2&amp;'Import Demurrage Detention'!$C$3,"Y","N"))</f>
        <v>N</v>
      </c>
      <c r="C1739" s="56" t="s">
        <v>941</v>
      </c>
      <c r="D1739" s="56" t="s">
        <v>186</v>
      </c>
      <c r="E1739" s="56" t="s">
        <v>124</v>
      </c>
      <c r="F1739" s="56" t="s">
        <v>6317</v>
      </c>
      <c r="G1739" s="56" t="s">
        <v>5761</v>
      </c>
      <c r="H1739" s="57">
        <v>43578</v>
      </c>
      <c r="I1739" s="56" t="s">
        <v>106</v>
      </c>
      <c r="J1739" s="56" t="s">
        <v>25</v>
      </c>
      <c r="K1739" s="56" t="s">
        <v>26</v>
      </c>
      <c r="L1739" s="56" t="s">
        <v>274</v>
      </c>
      <c r="M1739" s="56" t="s">
        <v>606</v>
      </c>
      <c r="N1739" s="56" t="s">
        <v>953</v>
      </c>
      <c r="O1739" s="56" t="s">
        <v>952</v>
      </c>
      <c r="P1739" s="56" t="s">
        <v>573</v>
      </c>
      <c r="Q1739" s="56" t="s">
        <v>896</v>
      </c>
      <c r="R1739" s="56" t="s">
        <v>946</v>
      </c>
      <c r="S1739" s="56" t="s">
        <v>32</v>
      </c>
      <c r="T1739" s="56" t="s">
        <v>32</v>
      </c>
      <c r="U1739" s="56" t="s">
        <v>32</v>
      </c>
      <c r="V1739" s="56" t="s">
        <v>32</v>
      </c>
      <c r="W1739" s="2" t="str">
        <f t="shared" si="50"/>
        <v>VNQNNYDemurrage</v>
      </c>
    </row>
    <row r="1740" spans="1:23" s="2" customFormat="1" ht="14.45" customHeight="1">
      <c r="A1740" s="2" t="str">
        <f>+IF(B1740="N","",IF(COUNTIF(B:B,B1740)&gt;1,COUNTIF(B$3:B1740,B1740),""))</f>
        <v/>
      </c>
      <c r="B1740" s="2" t="str">
        <f>+IF(F1740="Detention",IF(G1740&amp;E1740='Import Demurrage Detention'!$G$2&amp;'Import Demurrage Detention'!$C$3,"Y","N"),IF(G1740&amp;E1740='Import Demurrage Detention'!$H$2&amp;'Import Demurrage Detention'!$C$3,"Y","N"))</f>
        <v>N</v>
      </c>
      <c r="C1740" s="56" t="s">
        <v>941</v>
      </c>
      <c r="D1740" s="56" t="s">
        <v>186</v>
      </c>
      <c r="E1740" s="56" t="s">
        <v>124</v>
      </c>
      <c r="F1740" s="56" t="s">
        <v>6317</v>
      </c>
      <c r="G1740" s="56" t="s">
        <v>5761</v>
      </c>
      <c r="H1740" s="57">
        <v>43578</v>
      </c>
      <c r="I1740" s="56" t="s">
        <v>106</v>
      </c>
      <c r="J1740" s="56" t="s">
        <v>25</v>
      </c>
      <c r="K1740" s="56" t="s">
        <v>33</v>
      </c>
      <c r="L1740" s="56" t="s">
        <v>274</v>
      </c>
      <c r="M1740" s="56" t="s">
        <v>606</v>
      </c>
      <c r="N1740" s="56" t="s">
        <v>573</v>
      </c>
      <c r="O1740" s="56" t="s">
        <v>952</v>
      </c>
      <c r="P1740" s="56" t="s">
        <v>954</v>
      </c>
      <c r="Q1740" s="56" t="s">
        <v>896</v>
      </c>
      <c r="R1740" s="56" t="s">
        <v>949</v>
      </c>
      <c r="S1740" s="56" t="s">
        <v>32</v>
      </c>
      <c r="T1740" s="56" t="s">
        <v>32</v>
      </c>
      <c r="U1740" s="56" t="s">
        <v>32</v>
      </c>
      <c r="V1740" s="56" t="s">
        <v>32</v>
      </c>
      <c r="W1740" s="2" t="str">
        <f t="shared" si="50"/>
        <v>VNQNNYDemurrage</v>
      </c>
    </row>
    <row r="1741" spans="1:23" s="2" customFormat="1" ht="14.45" customHeight="1">
      <c r="A1741" s="2" t="str">
        <f>+IF(B1741="N","",IF(COUNTIF(B:B,B1741)&gt;1,COUNTIF(B$3:B1741,B1741),""))</f>
        <v/>
      </c>
      <c r="B1741" s="2" t="str">
        <f>+IF(F1741="Detention",IF(G1741&amp;E1741='Import Demurrage Detention'!$G$2&amp;'Import Demurrage Detention'!$C$3,"Y","N"),IF(G1741&amp;E1741='Import Demurrage Detention'!$H$2&amp;'Import Demurrage Detention'!$C$3,"Y","N"))</f>
        <v>N</v>
      </c>
      <c r="C1741" s="56" t="s">
        <v>770</v>
      </c>
      <c r="D1741" s="56" t="s">
        <v>312</v>
      </c>
      <c r="E1741" s="56" t="s">
        <v>21</v>
      </c>
      <c r="F1741" s="56" t="s">
        <v>22</v>
      </c>
      <c r="G1741" s="56" t="s">
        <v>786</v>
      </c>
      <c r="H1741" s="57">
        <v>44362</v>
      </c>
      <c r="I1741" s="56" t="s">
        <v>325</v>
      </c>
      <c r="J1741" s="56" t="s">
        <v>25</v>
      </c>
      <c r="K1741" s="56" t="s">
        <v>64</v>
      </c>
      <c r="L1741" s="56" t="s">
        <v>27</v>
      </c>
      <c r="M1741" s="56" t="s">
        <v>7907</v>
      </c>
      <c r="N1741" s="56" t="s">
        <v>393</v>
      </c>
      <c r="O1741" s="56" t="s">
        <v>110</v>
      </c>
      <c r="P1741" s="56" t="s">
        <v>334</v>
      </c>
      <c r="Q1741" s="56" t="s">
        <v>112</v>
      </c>
      <c r="R1741" s="56" t="s">
        <v>7908</v>
      </c>
      <c r="S1741" s="56" t="s">
        <v>96</v>
      </c>
      <c r="T1741" s="56" t="s">
        <v>7909</v>
      </c>
      <c r="U1741" s="56" t="s">
        <v>32</v>
      </c>
      <c r="V1741" s="56" t="s">
        <v>32</v>
      </c>
      <c r="W1741" s="2" t="str">
        <f t="shared" ref="W1741:W1804" si="51">+G1741&amp;E1741&amp;F1741</f>
        <v>RULEDTMNDetention</v>
      </c>
    </row>
    <row r="1742" spans="1:23" s="2" customFormat="1" ht="14.45" customHeight="1">
      <c r="A1742" s="2" t="str">
        <f>+IF(B1742="N","",IF(COUNTIF(B:B,B1742)&gt;1,COUNTIF(B$3:B1742,B1742),""))</f>
        <v/>
      </c>
      <c r="B1742" s="2" t="str">
        <f>+IF(F1742="Detention",IF(G1742&amp;E1742='Import Demurrage Detention'!$G$2&amp;'Import Demurrage Detention'!$C$3,"Y","N"),IF(G1742&amp;E1742='Import Demurrage Detention'!$H$2&amp;'Import Demurrage Detention'!$C$3,"Y","N"))</f>
        <v>N</v>
      </c>
      <c r="C1742" s="56" t="s">
        <v>770</v>
      </c>
      <c r="D1742" s="56" t="s">
        <v>312</v>
      </c>
      <c r="E1742" s="56" t="s">
        <v>21</v>
      </c>
      <c r="F1742" s="56" t="s">
        <v>22</v>
      </c>
      <c r="G1742" s="56" t="s">
        <v>786</v>
      </c>
      <c r="H1742" s="57">
        <v>44362</v>
      </c>
      <c r="I1742" s="56" t="s">
        <v>325</v>
      </c>
      <c r="J1742" s="56" t="s">
        <v>25</v>
      </c>
      <c r="K1742" s="56" t="s">
        <v>64</v>
      </c>
      <c r="L1742" s="56" t="s">
        <v>27</v>
      </c>
      <c r="M1742" s="56" t="s">
        <v>7907</v>
      </c>
      <c r="N1742" s="56" t="s">
        <v>393</v>
      </c>
      <c r="O1742" s="56" t="s">
        <v>110</v>
      </c>
      <c r="P1742" s="56" t="s">
        <v>334</v>
      </c>
      <c r="Q1742" s="56" t="s">
        <v>112</v>
      </c>
      <c r="R1742" s="56" t="s">
        <v>7908</v>
      </c>
      <c r="S1742" s="56" t="s">
        <v>96</v>
      </c>
      <c r="T1742" s="56" t="s">
        <v>7909</v>
      </c>
      <c r="U1742" s="56" t="s">
        <v>32</v>
      </c>
      <c r="V1742" s="56" t="s">
        <v>32</v>
      </c>
      <c r="W1742" s="2" t="str">
        <f t="shared" si="51"/>
        <v>RULEDTMNDetention</v>
      </c>
    </row>
    <row r="1743" spans="1:23" s="2" customFormat="1" ht="14.45" customHeight="1">
      <c r="A1743" s="2" t="str">
        <f>+IF(B1743="N","",IF(COUNTIF(B:B,B1743)&gt;1,COUNTIF(B$3:B1743,B1743),""))</f>
        <v/>
      </c>
      <c r="B1743" s="2" t="str">
        <f>+IF(F1743="Detention",IF(G1743&amp;E1743='Import Demurrage Detention'!$G$2&amp;'Import Demurrage Detention'!$C$3,"Y","N"),IF(G1743&amp;E1743='Import Demurrage Detention'!$H$2&amp;'Import Demurrage Detention'!$C$3,"Y","N"))</f>
        <v>N</v>
      </c>
      <c r="C1743" s="56" t="s">
        <v>770</v>
      </c>
      <c r="D1743" s="56" t="s">
        <v>312</v>
      </c>
      <c r="E1743" s="56" t="s">
        <v>21</v>
      </c>
      <c r="F1743" s="56" t="s">
        <v>22</v>
      </c>
      <c r="G1743" s="56" t="s">
        <v>792</v>
      </c>
      <c r="H1743" s="57">
        <v>44362</v>
      </c>
      <c r="I1743" s="56" t="s">
        <v>97</v>
      </c>
      <c r="J1743" s="56" t="s">
        <v>25</v>
      </c>
      <c r="K1743" s="56" t="s">
        <v>64</v>
      </c>
      <c r="L1743" s="56" t="s">
        <v>27</v>
      </c>
      <c r="M1743" s="56" t="s">
        <v>7910</v>
      </c>
      <c r="N1743" s="56" t="s">
        <v>329</v>
      </c>
      <c r="O1743" s="56" t="s">
        <v>320</v>
      </c>
      <c r="P1743" s="56" t="s">
        <v>6451</v>
      </c>
      <c r="Q1743" s="56" t="s">
        <v>32</v>
      </c>
      <c r="R1743" s="56" t="s">
        <v>32</v>
      </c>
      <c r="S1743" s="56" t="s">
        <v>32</v>
      </c>
      <c r="T1743" s="56" t="s">
        <v>32</v>
      </c>
      <c r="U1743" s="56" t="s">
        <v>32</v>
      </c>
      <c r="V1743" s="56" t="s">
        <v>32</v>
      </c>
      <c r="W1743" s="2" t="str">
        <f t="shared" si="51"/>
        <v>RUNVSPTNDetention</v>
      </c>
    </row>
    <row r="1744" spans="1:23" s="2" customFormat="1" ht="14.45" customHeight="1">
      <c r="A1744" s="2" t="str">
        <f>+IF(B1744="N","",IF(COUNTIF(B:B,B1744)&gt;1,COUNTIF(B$3:B1744,B1744),""))</f>
        <v/>
      </c>
      <c r="B1744" s="2" t="str">
        <f>+IF(F1744="Detention",IF(G1744&amp;E1744='Import Demurrage Detention'!$G$2&amp;'Import Demurrage Detention'!$C$3,"Y","N"),IF(G1744&amp;E1744='Import Demurrage Detention'!$H$2&amp;'Import Demurrage Detention'!$C$3,"Y","N"))</f>
        <v>N</v>
      </c>
      <c r="C1744" s="56" t="s">
        <v>770</v>
      </c>
      <c r="D1744" s="56" t="s">
        <v>312</v>
      </c>
      <c r="E1744" s="56" t="s">
        <v>21</v>
      </c>
      <c r="F1744" s="56" t="s">
        <v>22</v>
      </c>
      <c r="G1744" s="56" t="s">
        <v>792</v>
      </c>
      <c r="H1744" s="57">
        <v>44362</v>
      </c>
      <c r="I1744" s="56" t="s">
        <v>97</v>
      </c>
      <c r="J1744" s="56" t="s">
        <v>25</v>
      </c>
      <c r="K1744" s="56" t="s">
        <v>64</v>
      </c>
      <c r="L1744" s="56" t="s">
        <v>27</v>
      </c>
      <c r="M1744" s="56" t="s">
        <v>7910</v>
      </c>
      <c r="N1744" s="56" t="s">
        <v>329</v>
      </c>
      <c r="O1744" s="56" t="s">
        <v>320</v>
      </c>
      <c r="P1744" s="56" t="s">
        <v>6451</v>
      </c>
      <c r="Q1744" s="56" t="s">
        <v>32</v>
      </c>
      <c r="R1744" s="56" t="s">
        <v>32</v>
      </c>
      <c r="S1744" s="56" t="s">
        <v>32</v>
      </c>
      <c r="T1744" s="56" t="s">
        <v>32</v>
      </c>
      <c r="U1744" s="56" t="s">
        <v>32</v>
      </c>
      <c r="V1744" s="56" t="s">
        <v>32</v>
      </c>
      <c r="W1744" s="2" t="str">
        <f t="shared" si="51"/>
        <v>RUNVSPTNDetention</v>
      </c>
    </row>
    <row r="1745" spans="1:23" s="2" customFormat="1" ht="14.45" customHeight="1">
      <c r="A1745" s="2" t="str">
        <f>+IF(B1745="N","",IF(COUNTIF(B:B,B1745)&gt;1,COUNTIF(B$3:B1745,B1745),""))</f>
        <v/>
      </c>
      <c r="B1745" s="2" t="str">
        <f>+IF(F1745="Detention",IF(G1745&amp;E1745='Import Demurrage Detention'!$G$2&amp;'Import Demurrage Detention'!$C$3,"Y","N"),IF(G1745&amp;E1745='Import Demurrage Detention'!$H$2&amp;'Import Demurrage Detention'!$C$3,"Y","N"))</f>
        <v>N</v>
      </c>
      <c r="C1745" s="56" t="s">
        <v>813</v>
      </c>
      <c r="D1745" s="56" t="s">
        <v>204</v>
      </c>
      <c r="E1745" s="56" t="s">
        <v>21</v>
      </c>
      <c r="F1745" s="56" t="s">
        <v>22</v>
      </c>
      <c r="G1745" s="56" t="s">
        <v>4395</v>
      </c>
      <c r="H1745" s="57">
        <v>44362</v>
      </c>
      <c r="I1745" s="56" t="s">
        <v>175</v>
      </c>
      <c r="J1745" s="56" t="s">
        <v>89</v>
      </c>
      <c r="K1745" s="56" t="s">
        <v>26</v>
      </c>
      <c r="L1745" s="56" t="s">
        <v>27</v>
      </c>
      <c r="M1745" s="56" t="s">
        <v>137</v>
      </c>
      <c r="N1745" s="56" t="s">
        <v>817</v>
      </c>
      <c r="O1745" s="56" t="s">
        <v>32</v>
      </c>
      <c r="P1745" s="56" t="s">
        <v>32</v>
      </c>
      <c r="Q1745" s="56" t="s">
        <v>32</v>
      </c>
      <c r="R1745" s="56" t="s">
        <v>32</v>
      </c>
      <c r="S1745" s="56" t="s">
        <v>32</v>
      </c>
      <c r="T1745" s="56" t="s">
        <v>32</v>
      </c>
      <c r="U1745" s="56" t="s">
        <v>32</v>
      </c>
      <c r="V1745" s="56" t="s">
        <v>32</v>
      </c>
      <c r="W1745" s="2" t="str">
        <f t="shared" si="51"/>
        <v>MLBAMNDetention</v>
      </c>
    </row>
    <row r="1746" spans="1:23" s="2" customFormat="1" ht="14.45" customHeight="1">
      <c r="A1746" s="2" t="str">
        <f>+IF(B1746="N","",IF(COUNTIF(B:B,B1746)&gt;1,COUNTIF(B$3:B1746,B1746),""))</f>
        <v/>
      </c>
      <c r="B1746" s="2" t="str">
        <f>+IF(F1746="Detention",IF(G1746&amp;E1746='Import Demurrage Detention'!$G$2&amp;'Import Demurrage Detention'!$C$3,"Y","N"),IF(G1746&amp;E1746='Import Demurrage Detention'!$H$2&amp;'Import Demurrage Detention'!$C$3,"Y","N"))</f>
        <v>N</v>
      </c>
      <c r="C1746" s="56" t="s">
        <v>813</v>
      </c>
      <c r="D1746" s="56" t="s">
        <v>204</v>
      </c>
      <c r="E1746" s="56" t="s">
        <v>21</v>
      </c>
      <c r="F1746" s="56" t="s">
        <v>22</v>
      </c>
      <c r="G1746" s="56" t="s">
        <v>4395</v>
      </c>
      <c r="H1746" s="57">
        <v>44362</v>
      </c>
      <c r="I1746" s="56" t="s">
        <v>175</v>
      </c>
      <c r="J1746" s="56" t="s">
        <v>89</v>
      </c>
      <c r="K1746" s="56" t="s">
        <v>6328</v>
      </c>
      <c r="L1746" s="56" t="s">
        <v>27</v>
      </c>
      <c r="M1746" s="56" t="s">
        <v>137</v>
      </c>
      <c r="N1746" s="56" t="s">
        <v>817</v>
      </c>
      <c r="O1746" s="56" t="s">
        <v>32</v>
      </c>
      <c r="P1746" s="56" t="s">
        <v>32</v>
      </c>
      <c r="Q1746" s="56" t="s">
        <v>32</v>
      </c>
      <c r="R1746" s="56" t="s">
        <v>32</v>
      </c>
      <c r="S1746" s="56" t="s">
        <v>32</v>
      </c>
      <c r="T1746" s="56" t="s">
        <v>32</v>
      </c>
      <c r="U1746" s="56" t="s">
        <v>32</v>
      </c>
      <c r="V1746" s="56" t="s">
        <v>32</v>
      </c>
      <c r="W1746" s="2" t="str">
        <f t="shared" si="51"/>
        <v>MLBAMNDetention</v>
      </c>
    </row>
    <row r="1747" spans="1:23" s="2" customFormat="1" ht="14.45" customHeight="1">
      <c r="A1747" s="2" t="str">
        <f>+IF(B1747="N","",IF(COUNTIF(B:B,B1747)&gt;1,COUNTIF(B$3:B1747,B1747),""))</f>
        <v/>
      </c>
      <c r="B1747" s="2" t="str">
        <f>+IF(F1747="Detention",IF(G1747&amp;E1747='Import Demurrage Detention'!$G$2&amp;'Import Demurrage Detention'!$C$3,"Y","N"),IF(G1747&amp;E1747='Import Demurrage Detention'!$H$2&amp;'Import Demurrage Detention'!$C$3,"Y","N"))</f>
        <v>N</v>
      </c>
      <c r="C1747" s="56" t="s">
        <v>813</v>
      </c>
      <c r="D1747" s="56" t="s">
        <v>204</v>
      </c>
      <c r="E1747" s="56" t="s">
        <v>21</v>
      </c>
      <c r="F1747" s="56" t="s">
        <v>22</v>
      </c>
      <c r="G1747" s="56" t="s">
        <v>4397</v>
      </c>
      <c r="H1747" s="57">
        <v>44362</v>
      </c>
      <c r="I1747" s="56" t="s">
        <v>175</v>
      </c>
      <c r="J1747" s="56" t="s">
        <v>89</v>
      </c>
      <c r="K1747" s="56" t="s">
        <v>26</v>
      </c>
      <c r="L1747" s="56" t="s">
        <v>27</v>
      </c>
      <c r="M1747" s="56" t="s">
        <v>137</v>
      </c>
      <c r="N1747" s="56" t="s">
        <v>817</v>
      </c>
      <c r="O1747" s="56" t="s">
        <v>32</v>
      </c>
      <c r="P1747" s="56" t="s">
        <v>32</v>
      </c>
      <c r="Q1747" s="56" t="s">
        <v>32</v>
      </c>
      <c r="R1747" s="56" t="s">
        <v>32</v>
      </c>
      <c r="S1747" s="56" t="s">
        <v>32</v>
      </c>
      <c r="T1747" s="56" t="s">
        <v>32</v>
      </c>
      <c r="U1747" s="56" t="s">
        <v>32</v>
      </c>
      <c r="V1747" s="56" t="s">
        <v>32</v>
      </c>
      <c r="W1747" s="2" t="str">
        <f t="shared" si="51"/>
        <v>MLKYSNDetention</v>
      </c>
    </row>
    <row r="1748" spans="1:23" s="2" customFormat="1" ht="14.45" customHeight="1">
      <c r="A1748" s="2" t="str">
        <f>+IF(B1748="N","",IF(COUNTIF(B:B,B1748)&gt;1,COUNTIF(B$3:B1748,B1748),""))</f>
        <v/>
      </c>
      <c r="B1748" s="2" t="str">
        <f>+IF(F1748="Detention",IF(G1748&amp;E1748='Import Demurrage Detention'!$G$2&amp;'Import Demurrage Detention'!$C$3,"Y","N"),IF(G1748&amp;E1748='Import Demurrage Detention'!$H$2&amp;'Import Demurrage Detention'!$C$3,"Y","N"))</f>
        <v>N</v>
      </c>
      <c r="C1748" s="56" t="s">
        <v>813</v>
      </c>
      <c r="D1748" s="56" t="s">
        <v>204</v>
      </c>
      <c r="E1748" s="56" t="s">
        <v>21</v>
      </c>
      <c r="F1748" s="56" t="s">
        <v>22</v>
      </c>
      <c r="G1748" s="56" t="s">
        <v>4397</v>
      </c>
      <c r="H1748" s="57">
        <v>44362</v>
      </c>
      <c r="I1748" s="56" t="s">
        <v>175</v>
      </c>
      <c r="J1748" s="56" t="s">
        <v>89</v>
      </c>
      <c r="K1748" s="56" t="s">
        <v>6328</v>
      </c>
      <c r="L1748" s="56" t="s">
        <v>27</v>
      </c>
      <c r="M1748" s="56" t="s">
        <v>137</v>
      </c>
      <c r="N1748" s="56" t="s">
        <v>817</v>
      </c>
      <c r="O1748" s="56" t="s">
        <v>32</v>
      </c>
      <c r="P1748" s="56" t="s">
        <v>32</v>
      </c>
      <c r="Q1748" s="56" t="s">
        <v>32</v>
      </c>
      <c r="R1748" s="56" t="s">
        <v>32</v>
      </c>
      <c r="S1748" s="56" t="s">
        <v>32</v>
      </c>
      <c r="T1748" s="56" t="s">
        <v>32</v>
      </c>
      <c r="U1748" s="56" t="s">
        <v>32</v>
      </c>
      <c r="V1748" s="56" t="s">
        <v>32</v>
      </c>
      <c r="W1748" s="2" t="str">
        <f t="shared" si="51"/>
        <v>MLKYSNDetention</v>
      </c>
    </row>
    <row r="1749" spans="1:23" s="2" customFormat="1" ht="14.45" customHeight="1">
      <c r="A1749" s="2" t="str">
        <f>+IF(B1749="N","",IF(COUNTIF(B:B,B1749)&gt;1,COUNTIF(B$3:B1749,B1749),""))</f>
        <v/>
      </c>
      <c r="B1749" s="2" t="str">
        <f>+IF(F1749="Detention",IF(G1749&amp;E1749='Import Demurrage Detention'!$G$2&amp;'Import Demurrage Detention'!$C$3,"Y","N"),IF(G1749&amp;E1749='Import Demurrage Detention'!$H$2&amp;'Import Demurrage Detention'!$C$3,"Y","N"))</f>
        <v>N</v>
      </c>
      <c r="C1749" s="56" t="s">
        <v>669</v>
      </c>
      <c r="D1749" s="56" t="s">
        <v>204</v>
      </c>
      <c r="E1749" s="56" t="s">
        <v>21</v>
      </c>
      <c r="F1749" s="56" t="s">
        <v>22</v>
      </c>
      <c r="G1749" s="56" t="s">
        <v>670</v>
      </c>
      <c r="H1749" s="57">
        <v>44362</v>
      </c>
      <c r="I1749" s="56" t="s">
        <v>109</v>
      </c>
      <c r="J1749" s="56" t="s">
        <v>89</v>
      </c>
      <c r="K1749" s="56" t="s">
        <v>26</v>
      </c>
      <c r="L1749" s="56" t="s">
        <v>27</v>
      </c>
      <c r="M1749" s="56" t="s">
        <v>202</v>
      </c>
      <c r="N1749" s="56" t="s">
        <v>279</v>
      </c>
      <c r="O1749" s="56" t="s">
        <v>32</v>
      </c>
      <c r="P1749" s="56" t="s">
        <v>32</v>
      </c>
      <c r="Q1749" s="56" t="s">
        <v>32</v>
      </c>
      <c r="R1749" s="56" t="s">
        <v>32</v>
      </c>
      <c r="S1749" s="56" t="s">
        <v>32</v>
      </c>
      <c r="T1749" s="56" t="s">
        <v>32</v>
      </c>
      <c r="U1749" s="56" t="s">
        <v>32</v>
      </c>
      <c r="V1749" s="56" t="s">
        <v>32</v>
      </c>
      <c r="W1749" s="2" t="str">
        <f t="shared" si="51"/>
        <v>MRNLUNDetention</v>
      </c>
    </row>
    <row r="1750" spans="1:23" s="2" customFormat="1" ht="14.45" customHeight="1">
      <c r="A1750" s="2" t="str">
        <f>+IF(B1750="N","",IF(COUNTIF(B:B,B1750)&gt;1,COUNTIF(B$3:B1750,B1750),""))</f>
        <v/>
      </c>
      <c r="B1750" s="2" t="str">
        <f>+IF(F1750="Detention",IF(G1750&amp;E1750='Import Demurrage Detention'!$G$2&amp;'Import Demurrage Detention'!$C$3,"Y","N"),IF(G1750&amp;E1750='Import Demurrage Detention'!$H$2&amp;'Import Demurrage Detention'!$C$3,"Y","N"))</f>
        <v>N</v>
      </c>
      <c r="C1750" s="56" t="s">
        <v>669</v>
      </c>
      <c r="D1750" s="56" t="s">
        <v>204</v>
      </c>
      <c r="E1750" s="56" t="s">
        <v>21</v>
      </c>
      <c r="F1750" s="56" t="s">
        <v>22</v>
      </c>
      <c r="G1750" s="56" t="s">
        <v>670</v>
      </c>
      <c r="H1750" s="57">
        <v>44362</v>
      </c>
      <c r="I1750" s="56" t="s">
        <v>109</v>
      </c>
      <c r="J1750" s="56" t="s">
        <v>89</v>
      </c>
      <c r="K1750" s="56" t="s">
        <v>6328</v>
      </c>
      <c r="L1750" s="56" t="s">
        <v>27</v>
      </c>
      <c r="M1750" s="56" t="s">
        <v>202</v>
      </c>
      <c r="N1750" s="56" t="s">
        <v>284</v>
      </c>
      <c r="O1750" s="56" t="s">
        <v>32</v>
      </c>
      <c r="P1750" s="56" t="s">
        <v>32</v>
      </c>
      <c r="Q1750" s="56" t="s">
        <v>32</v>
      </c>
      <c r="R1750" s="56" t="s">
        <v>32</v>
      </c>
      <c r="S1750" s="56" t="s">
        <v>32</v>
      </c>
      <c r="T1750" s="56" t="s">
        <v>32</v>
      </c>
      <c r="U1750" s="56" t="s">
        <v>32</v>
      </c>
      <c r="V1750" s="56" t="s">
        <v>32</v>
      </c>
      <c r="W1750" s="2" t="str">
        <f t="shared" si="51"/>
        <v>MRNLUNDetention</v>
      </c>
    </row>
    <row r="1751" spans="1:23" s="2" customFormat="1" ht="14.45" customHeight="1">
      <c r="A1751" s="2" t="str">
        <f>+IF(B1751="N","",IF(COUNTIF(B:B,B1751)&gt;1,COUNTIF(B$3:B1751,B1751),""))</f>
        <v/>
      </c>
      <c r="B1751" s="2" t="str">
        <f>+IF(F1751="Detention",IF(G1751&amp;E1751='Import Demurrage Detention'!$G$2&amp;'Import Demurrage Detention'!$C$3,"Y","N"),IF(G1751&amp;E1751='Import Demurrage Detention'!$H$2&amp;'Import Demurrage Detention'!$C$3,"Y","N"))</f>
        <v>N</v>
      </c>
      <c r="C1751" s="56" t="s">
        <v>211</v>
      </c>
      <c r="D1751" s="56" t="s">
        <v>212</v>
      </c>
      <c r="E1751" s="56" t="s">
        <v>21</v>
      </c>
      <c r="F1751" s="56" t="s">
        <v>22</v>
      </c>
      <c r="G1751" s="56" t="s">
        <v>220</v>
      </c>
      <c r="H1751" s="57">
        <v>43578</v>
      </c>
      <c r="I1751" s="56" t="s">
        <v>88</v>
      </c>
      <c r="J1751" s="56" t="s">
        <v>25</v>
      </c>
      <c r="K1751" s="56" t="s">
        <v>26</v>
      </c>
      <c r="L1751" s="56" t="s">
        <v>27</v>
      </c>
      <c r="M1751" s="56" t="s">
        <v>214</v>
      </c>
      <c r="N1751" s="56" t="s">
        <v>224</v>
      </c>
      <c r="O1751" s="56" t="s">
        <v>28</v>
      </c>
      <c r="P1751" s="56" t="s">
        <v>215</v>
      </c>
      <c r="Q1751" s="56" t="s">
        <v>30</v>
      </c>
      <c r="R1751" s="56" t="s">
        <v>222</v>
      </c>
      <c r="S1751" s="56" t="s">
        <v>32</v>
      </c>
      <c r="T1751" s="56" t="s">
        <v>32</v>
      </c>
      <c r="U1751" s="56" t="s">
        <v>32</v>
      </c>
      <c r="V1751" s="56" t="s">
        <v>32</v>
      </c>
      <c r="W1751" s="2" t="str">
        <f t="shared" si="51"/>
        <v>CNCGSNDetention</v>
      </c>
    </row>
    <row r="1752" spans="1:23" s="2" customFormat="1" ht="14.45" customHeight="1">
      <c r="A1752" s="2" t="str">
        <f>+IF(B1752="N","",IF(COUNTIF(B:B,B1752)&gt;1,COUNTIF(B$3:B1752,B1752),""))</f>
        <v/>
      </c>
      <c r="B1752" s="2" t="str">
        <f>+IF(F1752="Detention",IF(G1752&amp;E1752='Import Demurrage Detention'!$G$2&amp;'Import Demurrage Detention'!$C$3,"Y","N"),IF(G1752&amp;E1752='Import Demurrage Detention'!$H$2&amp;'Import Demurrage Detention'!$C$3,"Y","N"))</f>
        <v>N</v>
      </c>
      <c r="C1752" s="56" t="s">
        <v>211</v>
      </c>
      <c r="D1752" s="56" t="s">
        <v>212</v>
      </c>
      <c r="E1752" s="56" t="s">
        <v>21</v>
      </c>
      <c r="F1752" s="56" t="s">
        <v>22</v>
      </c>
      <c r="G1752" s="56" t="s">
        <v>220</v>
      </c>
      <c r="H1752" s="57">
        <v>43578</v>
      </c>
      <c r="I1752" s="56" t="s">
        <v>88</v>
      </c>
      <c r="J1752" s="56" t="s">
        <v>25</v>
      </c>
      <c r="K1752" s="56" t="s">
        <v>64</v>
      </c>
      <c r="L1752" s="56" t="s">
        <v>27</v>
      </c>
      <c r="M1752" s="56" t="s">
        <v>214</v>
      </c>
      <c r="N1752" s="56" t="s">
        <v>224</v>
      </c>
      <c r="O1752" s="56" t="s">
        <v>28</v>
      </c>
      <c r="P1752" s="56" t="s">
        <v>215</v>
      </c>
      <c r="Q1752" s="56" t="s">
        <v>30</v>
      </c>
      <c r="R1752" s="56" t="s">
        <v>222</v>
      </c>
      <c r="S1752" s="56" t="s">
        <v>32</v>
      </c>
      <c r="T1752" s="56" t="s">
        <v>32</v>
      </c>
      <c r="U1752" s="56" t="s">
        <v>32</v>
      </c>
      <c r="V1752" s="56" t="s">
        <v>32</v>
      </c>
      <c r="W1752" s="2" t="str">
        <f t="shared" si="51"/>
        <v>CNCGSNDetention</v>
      </c>
    </row>
    <row r="1753" spans="1:23" s="2" customFormat="1" ht="14.45" customHeight="1">
      <c r="A1753" s="2" t="str">
        <f>+IF(B1753="N","",IF(COUNTIF(B:B,B1753)&gt;1,COUNTIF(B$3:B1753,B1753),""))</f>
        <v/>
      </c>
      <c r="B1753" s="2" t="str">
        <f>+IF(F1753="Detention",IF(G1753&amp;E1753='Import Demurrage Detention'!$G$2&amp;'Import Demurrage Detention'!$C$3,"Y","N"),IF(G1753&amp;E1753='Import Demurrage Detention'!$H$2&amp;'Import Demurrage Detention'!$C$3,"Y","N"))</f>
        <v>N</v>
      </c>
      <c r="C1753" s="56" t="s">
        <v>211</v>
      </c>
      <c r="D1753" s="56" t="s">
        <v>212</v>
      </c>
      <c r="E1753" s="56" t="s">
        <v>21</v>
      </c>
      <c r="F1753" s="56" t="s">
        <v>22</v>
      </c>
      <c r="G1753" s="56" t="s">
        <v>220</v>
      </c>
      <c r="H1753" s="57">
        <v>43578</v>
      </c>
      <c r="I1753" s="56" t="s">
        <v>88</v>
      </c>
      <c r="J1753" s="56" t="s">
        <v>25</v>
      </c>
      <c r="K1753" s="56" t="s">
        <v>6328</v>
      </c>
      <c r="L1753" s="56" t="s">
        <v>27</v>
      </c>
      <c r="M1753" s="56" t="s">
        <v>214</v>
      </c>
      <c r="N1753" s="56" t="s">
        <v>7567</v>
      </c>
      <c r="O1753" s="56" t="s">
        <v>28</v>
      </c>
      <c r="P1753" s="56" t="s">
        <v>217</v>
      </c>
      <c r="Q1753" s="56" t="s">
        <v>30</v>
      </c>
      <c r="R1753" s="56" t="s">
        <v>218</v>
      </c>
      <c r="S1753" s="56" t="s">
        <v>32</v>
      </c>
      <c r="T1753" s="56" t="s">
        <v>32</v>
      </c>
      <c r="U1753" s="56" t="s">
        <v>32</v>
      </c>
      <c r="V1753" s="56" t="s">
        <v>32</v>
      </c>
      <c r="W1753" s="2" t="str">
        <f t="shared" si="51"/>
        <v>CNCGSNDetention</v>
      </c>
    </row>
    <row r="1754" spans="1:23" s="2" customFormat="1" ht="14.45" customHeight="1">
      <c r="A1754" s="2" t="str">
        <f>+IF(B1754="N","",IF(COUNTIF(B:B,B1754)&gt;1,COUNTIF(B$3:B1754,B1754),""))</f>
        <v/>
      </c>
      <c r="B1754" s="2" t="str">
        <f>+IF(F1754="Detention",IF(G1754&amp;E1754='Import Demurrage Detention'!$G$2&amp;'Import Demurrage Detention'!$C$3,"Y","N"),IF(G1754&amp;E1754='Import Demurrage Detention'!$H$2&amp;'Import Demurrage Detention'!$C$3,"Y","N"))</f>
        <v>N</v>
      </c>
      <c r="C1754" s="56" t="s">
        <v>211</v>
      </c>
      <c r="D1754" s="56" t="s">
        <v>212</v>
      </c>
      <c r="E1754" s="56" t="s">
        <v>21</v>
      </c>
      <c r="F1754" s="56" t="s">
        <v>22</v>
      </c>
      <c r="G1754" s="56" t="s">
        <v>220</v>
      </c>
      <c r="H1754" s="57">
        <v>43578</v>
      </c>
      <c r="I1754" s="56" t="s">
        <v>88</v>
      </c>
      <c r="J1754" s="56" t="s">
        <v>25</v>
      </c>
      <c r="K1754" s="56" t="s">
        <v>55</v>
      </c>
      <c r="L1754" s="56" t="s">
        <v>27</v>
      </c>
      <c r="M1754" s="56" t="s">
        <v>214</v>
      </c>
      <c r="N1754" s="56" t="s">
        <v>7567</v>
      </c>
      <c r="O1754" s="56" t="s">
        <v>28</v>
      </c>
      <c r="P1754" s="56" t="s">
        <v>217</v>
      </c>
      <c r="Q1754" s="56" t="s">
        <v>30</v>
      </c>
      <c r="R1754" s="56" t="s">
        <v>218</v>
      </c>
      <c r="S1754" s="56" t="s">
        <v>32</v>
      </c>
      <c r="T1754" s="56" t="s">
        <v>32</v>
      </c>
      <c r="U1754" s="56" t="s">
        <v>32</v>
      </c>
      <c r="V1754" s="56" t="s">
        <v>32</v>
      </c>
      <c r="W1754" s="2" t="str">
        <f t="shared" si="51"/>
        <v>CNCGSNDetention</v>
      </c>
    </row>
    <row r="1755" spans="1:23" s="2" customFormat="1" ht="14.45" customHeight="1">
      <c r="A1755" s="2" t="str">
        <f>+IF(B1755="N","",IF(COUNTIF(B:B,B1755)&gt;1,COUNTIF(B$3:B1755,B1755),""))</f>
        <v/>
      </c>
      <c r="B1755" s="2" t="str">
        <f>+IF(F1755="Detention",IF(G1755&amp;E1755='Import Demurrage Detention'!$G$2&amp;'Import Demurrage Detention'!$C$3,"Y","N"),IF(G1755&amp;E1755='Import Demurrage Detention'!$H$2&amp;'Import Demurrage Detention'!$C$3,"Y","N"))</f>
        <v>N</v>
      </c>
      <c r="C1755" s="56" t="s">
        <v>211</v>
      </c>
      <c r="D1755" s="56" t="s">
        <v>212</v>
      </c>
      <c r="E1755" s="56" t="s">
        <v>21</v>
      </c>
      <c r="F1755" s="56" t="s">
        <v>22</v>
      </c>
      <c r="G1755" s="56" t="s">
        <v>223</v>
      </c>
      <c r="H1755" s="57">
        <v>43578</v>
      </c>
      <c r="I1755" s="56" t="s">
        <v>88</v>
      </c>
      <c r="J1755" s="56" t="s">
        <v>25</v>
      </c>
      <c r="K1755" s="56" t="s">
        <v>26</v>
      </c>
      <c r="L1755" s="56" t="s">
        <v>27</v>
      </c>
      <c r="M1755" s="56" t="s">
        <v>214</v>
      </c>
      <c r="N1755" s="56" t="s">
        <v>7554</v>
      </c>
      <c r="O1755" s="56" t="s">
        <v>28</v>
      </c>
      <c r="P1755" s="56" t="s">
        <v>224</v>
      </c>
      <c r="Q1755" s="56" t="s">
        <v>30</v>
      </c>
      <c r="R1755" s="56" t="s">
        <v>225</v>
      </c>
      <c r="S1755" s="56" t="s">
        <v>32</v>
      </c>
      <c r="T1755" s="56" t="s">
        <v>32</v>
      </c>
      <c r="U1755" s="56" t="s">
        <v>32</v>
      </c>
      <c r="V1755" s="56" t="s">
        <v>32</v>
      </c>
      <c r="W1755" s="2" t="str">
        <f t="shared" si="51"/>
        <v>CNDAINDetention</v>
      </c>
    </row>
    <row r="1756" spans="1:23" s="2" customFormat="1" ht="14.45" customHeight="1">
      <c r="A1756" s="2" t="str">
        <f>+IF(B1756="N","",IF(COUNTIF(B:B,B1756)&gt;1,COUNTIF(B$3:B1756,B1756),""))</f>
        <v/>
      </c>
      <c r="B1756" s="2" t="str">
        <f>+IF(F1756="Detention",IF(G1756&amp;E1756='Import Demurrage Detention'!$G$2&amp;'Import Demurrage Detention'!$C$3,"Y","N"),IF(G1756&amp;E1756='Import Demurrage Detention'!$H$2&amp;'Import Demurrage Detention'!$C$3,"Y","N"))</f>
        <v>N</v>
      </c>
      <c r="C1756" s="56" t="s">
        <v>211</v>
      </c>
      <c r="D1756" s="56" t="s">
        <v>212</v>
      </c>
      <c r="E1756" s="56" t="s">
        <v>21</v>
      </c>
      <c r="F1756" s="56" t="s">
        <v>22</v>
      </c>
      <c r="G1756" s="56" t="s">
        <v>223</v>
      </c>
      <c r="H1756" s="57">
        <v>43578</v>
      </c>
      <c r="I1756" s="56" t="s">
        <v>88</v>
      </c>
      <c r="J1756" s="56" t="s">
        <v>25</v>
      </c>
      <c r="K1756" s="56" t="s">
        <v>64</v>
      </c>
      <c r="L1756" s="56" t="s">
        <v>27</v>
      </c>
      <c r="M1756" s="56" t="s">
        <v>214</v>
      </c>
      <c r="N1756" s="56" t="s">
        <v>7554</v>
      </c>
      <c r="O1756" s="56" t="s">
        <v>28</v>
      </c>
      <c r="P1756" s="56" t="s">
        <v>224</v>
      </c>
      <c r="Q1756" s="56" t="s">
        <v>30</v>
      </c>
      <c r="R1756" s="56" t="s">
        <v>225</v>
      </c>
      <c r="S1756" s="56" t="s">
        <v>32</v>
      </c>
      <c r="T1756" s="56" t="s">
        <v>32</v>
      </c>
      <c r="U1756" s="56" t="s">
        <v>32</v>
      </c>
      <c r="V1756" s="56" t="s">
        <v>32</v>
      </c>
      <c r="W1756" s="2" t="str">
        <f t="shared" si="51"/>
        <v>CNDAINDetention</v>
      </c>
    </row>
    <row r="1757" spans="1:23" s="2" customFormat="1" ht="14.45" customHeight="1">
      <c r="A1757" s="2" t="str">
        <f>+IF(B1757="N","",IF(COUNTIF(B:B,B1757)&gt;1,COUNTIF(B$3:B1757,B1757),""))</f>
        <v/>
      </c>
      <c r="B1757" s="2" t="str">
        <f>+IF(F1757="Detention",IF(G1757&amp;E1757='Import Demurrage Detention'!$G$2&amp;'Import Demurrage Detention'!$C$3,"Y","N"),IF(G1757&amp;E1757='Import Demurrage Detention'!$H$2&amp;'Import Demurrage Detention'!$C$3,"Y","N"))</f>
        <v>N</v>
      </c>
      <c r="C1757" s="56" t="s">
        <v>211</v>
      </c>
      <c r="D1757" s="56" t="s">
        <v>212</v>
      </c>
      <c r="E1757" s="56" t="s">
        <v>21</v>
      </c>
      <c r="F1757" s="56" t="s">
        <v>22</v>
      </c>
      <c r="G1757" s="56" t="s">
        <v>223</v>
      </c>
      <c r="H1757" s="57">
        <v>43578</v>
      </c>
      <c r="I1757" s="56" t="s">
        <v>88</v>
      </c>
      <c r="J1757" s="56" t="s">
        <v>25</v>
      </c>
      <c r="K1757" s="56" t="s">
        <v>7655</v>
      </c>
      <c r="L1757" s="56" t="s">
        <v>27</v>
      </c>
      <c r="M1757" s="56" t="s">
        <v>214</v>
      </c>
      <c r="N1757" s="56" t="s">
        <v>224</v>
      </c>
      <c r="O1757" s="56" t="s">
        <v>28</v>
      </c>
      <c r="P1757" s="56" t="s">
        <v>226</v>
      </c>
      <c r="Q1757" s="56" t="s">
        <v>30</v>
      </c>
      <c r="R1757" s="56" t="s">
        <v>227</v>
      </c>
      <c r="S1757" s="56" t="s">
        <v>32</v>
      </c>
      <c r="T1757" s="56" t="s">
        <v>32</v>
      </c>
      <c r="U1757" s="56" t="s">
        <v>32</v>
      </c>
      <c r="V1757" s="56" t="s">
        <v>32</v>
      </c>
      <c r="W1757" s="2" t="str">
        <f t="shared" si="51"/>
        <v>CNDAINDetention</v>
      </c>
    </row>
    <row r="1758" spans="1:23" s="2" customFormat="1" ht="14.45" customHeight="1">
      <c r="A1758" s="2" t="str">
        <f>+IF(B1758="N","",IF(COUNTIF(B:B,B1758)&gt;1,COUNTIF(B$3:B1758,B1758),""))</f>
        <v/>
      </c>
      <c r="B1758" s="2" t="str">
        <f>+IF(F1758="Detention",IF(G1758&amp;E1758='Import Demurrage Detention'!$G$2&amp;'Import Demurrage Detention'!$C$3,"Y","N"),IF(G1758&amp;E1758='Import Demurrage Detention'!$H$2&amp;'Import Demurrage Detention'!$C$3,"Y","N"))</f>
        <v>N</v>
      </c>
      <c r="C1758" s="56" t="s">
        <v>211</v>
      </c>
      <c r="D1758" s="56" t="s">
        <v>212</v>
      </c>
      <c r="E1758" s="56" t="s">
        <v>21</v>
      </c>
      <c r="F1758" s="56" t="s">
        <v>22</v>
      </c>
      <c r="G1758" s="56" t="s">
        <v>223</v>
      </c>
      <c r="H1758" s="57">
        <v>43578</v>
      </c>
      <c r="I1758" s="56" t="s">
        <v>88</v>
      </c>
      <c r="J1758" s="56" t="s">
        <v>25</v>
      </c>
      <c r="K1758" s="56" t="s">
        <v>55</v>
      </c>
      <c r="L1758" s="56" t="s">
        <v>27</v>
      </c>
      <c r="M1758" s="56" t="s">
        <v>214</v>
      </c>
      <c r="N1758" s="56" t="s">
        <v>224</v>
      </c>
      <c r="O1758" s="56" t="s">
        <v>28</v>
      </c>
      <c r="P1758" s="56" t="s">
        <v>226</v>
      </c>
      <c r="Q1758" s="56" t="s">
        <v>30</v>
      </c>
      <c r="R1758" s="56" t="s">
        <v>227</v>
      </c>
      <c r="S1758" s="56" t="s">
        <v>32</v>
      </c>
      <c r="T1758" s="56" t="s">
        <v>32</v>
      </c>
      <c r="U1758" s="56" t="s">
        <v>32</v>
      </c>
      <c r="V1758" s="56" t="s">
        <v>32</v>
      </c>
      <c r="W1758" s="2" t="str">
        <f t="shared" si="51"/>
        <v>CNDAINDetention</v>
      </c>
    </row>
    <row r="1759" spans="1:23" s="2" customFormat="1" ht="14.45" customHeight="1">
      <c r="A1759" s="2" t="str">
        <f>+IF(B1759="N","",IF(COUNTIF(B:B,B1759)&gt;1,COUNTIF(B$3:B1759,B1759),""))</f>
        <v/>
      </c>
      <c r="B1759" s="2" t="str">
        <f>+IF(F1759="Detention",IF(G1759&amp;E1759='Import Demurrage Detention'!$G$2&amp;'Import Demurrage Detention'!$C$3,"Y","N"),IF(G1759&amp;E1759='Import Demurrage Detention'!$H$2&amp;'Import Demurrage Detention'!$C$3,"Y","N"))</f>
        <v>N</v>
      </c>
      <c r="C1759" s="56" t="s">
        <v>211</v>
      </c>
      <c r="D1759" s="56" t="s">
        <v>212</v>
      </c>
      <c r="E1759" s="56" t="s">
        <v>21</v>
      </c>
      <c r="F1759" s="56" t="s">
        <v>22</v>
      </c>
      <c r="G1759" s="56" t="s">
        <v>228</v>
      </c>
      <c r="H1759" s="57">
        <v>43578</v>
      </c>
      <c r="I1759" s="56" t="s">
        <v>88</v>
      </c>
      <c r="J1759" s="56" t="s">
        <v>25</v>
      </c>
      <c r="K1759" s="56" t="s">
        <v>26</v>
      </c>
      <c r="L1759" s="56" t="s">
        <v>27</v>
      </c>
      <c r="M1759" s="56" t="s">
        <v>214</v>
      </c>
      <c r="N1759" s="56" t="s">
        <v>7554</v>
      </c>
      <c r="O1759" s="56" t="s">
        <v>28</v>
      </c>
      <c r="P1759" s="56" t="s">
        <v>224</v>
      </c>
      <c r="Q1759" s="56" t="s">
        <v>30</v>
      </c>
      <c r="R1759" s="56" t="s">
        <v>225</v>
      </c>
      <c r="S1759" s="56" t="s">
        <v>32</v>
      </c>
      <c r="T1759" s="56" t="s">
        <v>32</v>
      </c>
      <c r="U1759" s="56" t="s">
        <v>32</v>
      </c>
      <c r="V1759" s="56" t="s">
        <v>32</v>
      </c>
      <c r="W1759" s="2" t="str">
        <f t="shared" si="51"/>
        <v>CNHSKNDetention</v>
      </c>
    </row>
    <row r="1760" spans="1:23" s="2" customFormat="1" ht="14.45" customHeight="1">
      <c r="A1760" s="2" t="str">
        <f>+IF(B1760="N","",IF(COUNTIF(B:B,B1760)&gt;1,COUNTIF(B$3:B1760,B1760),""))</f>
        <v/>
      </c>
      <c r="B1760" s="2" t="str">
        <f>+IF(F1760="Detention",IF(G1760&amp;E1760='Import Demurrage Detention'!$G$2&amp;'Import Demurrage Detention'!$C$3,"Y","N"),IF(G1760&amp;E1760='Import Demurrage Detention'!$H$2&amp;'Import Demurrage Detention'!$C$3,"Y","N"))</f>
        <v>N</v>
      </c>
      <c r="C1760" s="56" t="s">
        <v>211</v>
      </c>
      <c r="D1760" s="56" t="s">
        <v>212</v>
      </c>
      <c r="E1760" s="56" t="s">
        <v>21</v>
      </c>
      <c r="F1760" s="56" t="s">
        <v>22</v>
      </c>
      <c r="G1760" s="56" t="s">
        <v>228</v>
      </c>
      <c r="H1760" s="57">
        <v>43578</v>
      </c>
      <c r="I1760" s="56" t="s">
        <v>88</v>
      </c>
      <c r="J1760" s="56" t="s">
        <v>25</v>
      </c>
      <c r="K1760" s="56" t="s">
        <v>64</v>
      </c>
      <c r="L1760" s="56" t="s">
        <v>27</v>
      </c>
      <c r="M1760" s="56" t="s">
        <v>214</v>
      </c>
      <c r="N1760" s="56" t="s">
        <v>7554</v>
      </c>
      <c r="O1760" s="56" t="s">
        <v>28</v>
      </c>
      <c r="P1760" s="56" t="s">
        <v>224</v>
      </c>
      <c r="Q1760" s="56" t="s">
        <v>30</v>
      </c>
      <c r="R1760" s="56" t="s">
        <v>225</v>
      </c>
      <c r="S1760" s="56" t="s">
        <v>32</v>
      </c>
      <c r="T1760" s="56" t="s">
        <v>32</v>
      </c>
      <c r="U1760" s="56" t="s">
        <v>32</v>
      </c>
      <c r="V1760" s="56" t="s">
        <v>32</v>
      </c>
      <c r="W1760" s="2" t="str">
        <f t="shared" si="51"/>
        <v>CNHSKNDetention</v>
      </c>
    </row>
    <row r="1761" spans="1:23" s="2" customFormat="1" ht="14.45" customHeight="1">
      <c r="A1761" s="2" t="str">
        <f>+IF(B1761="N","",IF(COUNTIF(B:B,B1761)&gt;1,COUNTIF(B$3:B1761,B1761),""))</f>
        <v/>
      </c>
      <c r="B1761" s="2" t="str">
        <f>+IF(F1761="Detention",IF(G1761&amp;E1761='Import Demurrage Detention'!$G$2&amp;'Import Demurrage Detention'!$C$3,"Y","N"),IF(G1761&amp;E1761='Import Demurrage Detention'!$H$2&amp;'Import Demurrage Detention'!$C$3,"Y","N"))</f>
        <v>N</v>
      </c>
      <c r="C1761" s="56" t="s">
        <v>211</v>
      </c>
      <c r="D1761" s="56" t="s">
        <v>212</v>
      </c>
      <c r="E1761" s="56" t="s">
        <v>21</v>
      </c>
      <c r="F1761" s="56" t="s">
        <v>22</v>
      </c>
      <c r="G1761" s="56" t="s">
        <v>228</v>
      </c>
      <c r="H1761" s="57">
        <v>43578</v>
      </c>
      <c r="I1761" s="56" t="s">
        <v>88</v>
      </c>
      <c r="J1761" s="56" t="s">
        <v>25</v>
      </c>
      <c r="K1761" s="56" t="s">
        <v>7655</v>
      </c>
      <c r="L1761" s="56" t="s">
        <v>27</v>
      </c>
      <c r="M1761" s="56" t="s">
        <v>214</v>
      </c>
      <c r="N1761" s="56" t="s">
        <v>224</v>
      </c>
      <c r="O1761" s="56" t="s">
        <v>28</v>
      </c>
      <c r="P1761" s="56" t="s">
        <v>226</v>
      </c>
      <c r="Q1761" s="56" t="s">
        <v>30</v>
      </c>
      <c r="R1761" s="56" t="s">
        <v>227</v>
      </c>
      <c r="S1761" s="56" t="s">
        <v>32</v>
      </c>
      <c r="T1761" s="56" t="s">
        <v>32</v>
      </c>
      <c r="U1761" s="56" t="s">
        <v>32</v>
      </c>
      <c r="V1761" s="56" t="s">
        <v>32</v>
      </c>
      <c r="W1761" s="2" t="str">
        <f t="shared" si="51"/>
        <v>CNHSKNDetention</v>
      </c>
    </row>
    <row r="1762" spans="1:23" s="2" customFormat="1" ht="14.45" customHeight="1">
      <c r="A1762" s="2" t="str">
        <f>+IF(B1762="N","",IF(COUNTIF(B:B,B1762)&gt;1,COUNTIF(B$3:B1762,B1762),""))</f>
        <v/>
      </c>
      <c r="B1762" s="2" t="str">
        <f>+IF(F1762="Detention",IF(G1762&amp;E1762='Import Demurrage Detention'!$G$2&amp;'Import Demurrage Detention'!$C$3,"Y","N"),IF(G1762&amp;E1762='Import Demurrage Detention'!$H$2&amp;'Import Demurrage Detention'!$C$3,"Y","N"))</f>
        <v>N</v>
      </c>
      <c r="C1762" s="56" t="s">
        <v>211</v>
      </c>
      <c r="D1762" s="56" t="s">
        <v>212</v>
      </c>
      <c r="E1762" s="56" t="s">
        <v>21</v>
      </c>
      <c r="F1762" s="56" t="s">
        <v>22</v>
      </c>
      <c r="G1762" s="56" t="s">
        <v>228</v>
      </c>
      <c r="H1762" s="57">
        <v>43578</v>
      </c>
      <c r="I1762" s="56" t="s">
        <v>88</v>
      </c>
      <c r="J1762" s="56" t="s">
        <v>25</v>
      </c>
      <c r="K1762" s="56" t="s">
        <v>55</v>
      </c>
      <c r="L1762" s="56" t="s">
        <v>27</v>
      </c>
      <c r="M1762" s="56" t="s">
        <v>214</v>
      </c>
      <c r="N1762" s="56" t="s">
        <v>224</v>
      </c>
      <c r="O1762" s="56" t="s">
        <v>28</v>
      </c>
      <c r="P1762" s="56" t="s">
        <v>226</v>
      </c>
      <c r="Q1762" s="56" t="s">
        <v>30</v>
      </c>
      <c r="R1762" s="56" t="s">
        <v>227</v>
      </c>
      <c r="S1762" s="56" t="s">
        <v>32</v>
      </c>
      <c r="T1762" s="56" t="s">
        <v>32</v>
      </c>
      <c r="U1762" s="56" t="s">
        <v>32</v>
      </c>
      <c r="V1762" s="56" t="s">
        <v>32</v>
      </c>
      <c r="W1762" s="2" t="str">
        <f t="shared" si="51"/>
        <v>CNHSKNDetention</v>
      </c>
    </row>
    <row r="1763" spans="1:23" s="2" customFormat="1" ht="14.45" customHeight="1">
      <c r="A1763" s="2" t="str">
        <f>+IF(B1763="N","",IF(COUNTIF(B:B,B1763)&gt;1,COUNTIF(B$3:B1763,B1763),""))</f>
        <v/>
      </c>
      <c r="B1763" s="2" t="str">
        <f>+IF(F1763="Detention",IF(G1763&amp;E1763='Import Demurrage Detention'!$G$2&amp;'Import Demurrage Detention'!$C$3,"Y","N"),IF(G1763&amp;E1763='Import Demurrage Detention'!$H$2&amp;'Import Demurrage Detention'!$C$3,"Y","N"))</f>
        <v>N</v>
      </c>
      <c r="C1763" s="56" t="s">
        <v>211</v>
      </c>
      <c r="D1763" s="56" t="s">
        <v>212</v>
      </c>
      <c r="E1763" s="56" t="s">
        <v>21</v>
      </c>
      <c r="F1763" s="56" t="s">
        <v>22</v>
      </c>
      <c r="G1763" s="56" t="s">
        <v>229</v>
      </c>
      <c r="H1763" s="57">
        <v>43578</v>
      </c>
      <c r="I1763" s="56" t="s">
        <v>88</v>
      </c>
      <c r="J1763" s="56" t="s">
        <v>25</v>
      </c>
      <c r="K1763" s="56" t="s">
        <v>26</v>
      </c>
      <c r="L1763" s="56" t="s">
        <v>27</v>
      </c>
      <c r="M1763" s="56" t="s">
        <v>214</v>
      </c>
      <c r="N1763" s="56" t="s">
        <v>224</v>
      </c>
      <c r="O1763" s="56" t="s">
        <v>28</v>
      </c>
      <c r="P1763" s="56" t="s">
        <v>215</v>
      </c>
      <c r="Q1763" s="56" t="s">
        <v>30</v>
      </c>
      <c r="R1763" s="56" t="s">
        <v>222</v>
      </c>
      <c r="S1763" s="56" t="s">
        <v>32</v>
      </c>
      <c r="T1763" s="56" t="s">
        <v>32</v>
      </c>
      <c r="U1763" s="56" t="s">
        <v>32</v>
      </c>
      <c r="V1763" s="56" t="s">
        <v>32</v>
      </c>
      <c r="W1763" s="2" t="str">
        <f t="shared" si="51"/>
        <v>CNHUPNDetention</v>
      </c>
    </row>
    <row r="1764" spans="1:23" s="2" customFormat="1" ht="14.45" customHeight="1">
      <c r="A1764" s="2" t="str">
        <f>+IF(B1764="N","",IF(COUNTIF(B:B,B1764)&gt;1,COUNTIF(B$3:B1764,B1764),""))</f>
        <v/>
      </c>
      <c r="B1764" s="2" t="str">
        <f>+IF(F1764="Detention",IF(G1764&amp;E1764='Import Demurrage Detention'!$G$2&amp;'Import Demurrage Detention'!$C$3,"Y","N"),IF(G1764&amp;E1764='Import Demurrage Detention'!$H$2&amp;'Import Demurrage Detention'!$C$3,"Y","N"))</f>
        <v>N</v>
      </c>
      <c r="C1764" s="56" t="s">
        <v>211</v>
      </c>
      <c r="D1764" s="56" t="s">
        <v>212</v>
      </c>
      <c r="E1764" s="56" t="s">
        <v>21</v>
      </c>
      <c r="F1764" s="56" t="s">
        <v>22</v>
      </c>
      <c r="G1764" s="56" t="s">
        <v>229</v>
      </c>
      <c r="H1764" s="57">
        <v>43578</v>
      </c>
      <c r="I1764" s="56" t="s">
        <v>88</v>
      </c>
      <c r="J1764" s="56" t="s">
        <v>25</v>
      </c>
      <c r="K1764" s="56" t="s">
        <v>64</v>
      </c>
      <c r="L1764" s="56" t="s">
        <v>27</v>
      </c>
      <c r="M1764" s="56" t="s">
        <v>214</v>
      </c>
      <c r="N1764" s="56" t="s">
        <v>224</v>
      </c>
      <c r="O1764" s="56" t="s">
        <v>28</v>
      </c>
      <c r="P1764" s="56" t="s">
        <v>215</v>
      </c>
      <c r="Q1764" s="56" t="s">
        <v>30</v>
      </c>
      <c r="R1764" s="56" t="s">
        <v>222</v>
      </c>
      <c r="S1764" s="56" t="s">
        <v>32</v>
      </c>
      <c r="T1764" s="56" t="s">
        <v>32</v>
      </c>
      <c r="U1764" s="56" t="s">
        <v>32</v>
      </c>
      <c r="V1764" s="56" t="s">
        <v>32</v>
      </c>
      <c r="W1764" s="2" t="str">
        <f t="shared" si="51"/>
        <v>CNHUPNDetention</v>
      </c>
    </row>
    <row r="1765" spans="1:23" s="2" customFormat="1" ht="14.45" customHeight="1">
      <c r="A1765" s="2" t="str">
        <f>+IF(B1765="N","",IF(COUNTIF(B:B,B1765)&gt;1,COUNTIF(B$3:B1765,B1765),""))</f>
        <v/>
      </c>
      <c r="B1765" s="2" t="str">
        <f>+IF(F1765="Detention",IF(G1765&amp;E1765='Import Demurrage Detention'!$G$2&amp;'Import Demurrage Detention'!$C$3,"Y","N"),IF(G1765&amp;E1765='Import Demurrage Detention'!$H$2&amp;'Import Demurrage Detention'!$C$3,"Y","N"))</f>
        <v>N</v>
      </c>
      <c r="C1765" s="56" t="s">
        <v>211</v>
      </c>
      <c r="D1765" s="56" t="s">
        <v>212</v>
      </c>
      <c r="E1765" s="56" t="s">
        <v>21</v>
      </c>
      <c r="F1765" s="56" t="s">
        <v>22</v>
      </c>
      <c r="G1765" s="56" t="s">
        <v>229</v>
      </c>
      <c r="H1765" s="57">
        <v>43578</v>
      </c>
      <c r="I1765" s="56" t="s">
        <v>88</v>
      </c>
      <c r="J1765" s="56" t="s">
        <v>25</v>
      </c>
      <c r="K1765" s="56" t="s">
        <v>6328</v>
      </c>
      <c r="L1765" s="56" t="s">
        <v>27</v>
      </c>
      <c r="M1765" s="56" t="s">
        <v>214</v>
      </c>
      <c r="N1765" s="56" t="s">
        <v>7567</v>
      </c>
      <c r="O1765" s="56" t="s">
        <v>28</v>
      </c>
      <c r="P1765" s="56" t="s">
        <v>217</v>
      </c>
      <c r="Q1765" s="56" t="s">
        <v>30</v>
      </c>
      <c r="R1765" s="56" t="s">
        <v>218</v>
      </c>
      <c r="S1765" s="56" t="s">
        <v>32</v>
      </c>
      <c r="T1765" s="56" t="s">
        <v>32</v>
      </c>
      <c r="U1765" s="56" t="s">
        <v>32</v>
      </c>
      <c r="V1765" s="56" t="s">
        <v>32</v>
      </c>
      <c r="W1765" s="2" t="str">
        <f t="shared" si="51"/>
        <v>CNHUPNDetention</v>
      </c>
    </row>
    <row r="1766" spans="1:23" s="2" customFormat="1" ht="14.45" customHeight="1">
      <c r="A1766" s="2" t="str">
        <f>+IF(B1766="N","",IF(COUNTIF(B:B,B1766)&gt;1,COUNTIF(B$3:B1766,B1766),""))</f>
        <v/>
      </c>
      <c r="B1766" s="2" t="str">
        <f>+IF(F1766="Detention",IF(G1766&amp;E1766='Import Demurrage Detention'!$G$2&amp;'Import Demurrage Detention'!$C$3,"Y","N"),IF(G1766&amp;E1766='Import Demurrage Detention'!$H$2&amp;'Import Demurrage Detention'!$C$3,"Y","N"))</f>
        <v>N</v>
      </c>
      <c r="C1766" s="56" t="s">
        <v>211</v>
      </c>
      <c r="D1766" s="56" t="s">
        <v>212</v>
      </c>
      <c r="E1766" s="56" t="s">
        <v>21</v>
      </c>
      <c r="F1766" s="56" t="s">
        <v>22</v>
      </c>
      <c r="G1766" s="56" t="s">
        <v>229</v>
      </c>
      <c r="H1766" s="57">
        <v>43578</v>
      </c>
      <c r="I1766" s="56" t="s">
        <v>88</v>
      </c>
      <c r="J1766" s="56" t="s">
        <v>25</v>
      </c>
      <c r="K1766" s="56" t="s">
        <v>55</v>
      </c>
      <c r="L1766" s="56" t="s">
        <v>27</v>
      </c>
      <c r="M1766" s="56" t="s">
        <v>214</v>
      </c>
      <c r="N1766" s="56" t="s">
        <v>7567</v>
      </c>
      <c r="O1766" s="56" t="s">
        <v>28</v>
      </c>
      <c r="P1766" s="56" t="s">
        <v>217</v>
      </c>
      <c r="Q1766" s="56" t="s">
        <v>30</v>
      </c>
      <c r="R1766" s="56" t="s">
        <v>218</v>
      </c>
      <c r="S1766" s="56" t="s">
        <v>32</v>
      </c>
      <c r="T1766" s="56" t="s">
        <v>32</v>
      </c>
      <c r="U1766" s="56" t="s">
        <v>32</v>
      </c>
      <c r="V1766" s="56" t="s">
        <v>32</v>
      </c>
      <c r="W1766" s="2" t="str">
        <f t="shared" si="51"/>
        <v>CNHUPNDetention</v>
      </c>
    </row>
    <row r="1767" spans="1:23" s="2" customFormat="1" ht="14.45" customHeight="1">
      <c r="A1767" s="2" t="str">
        <f>+IF(B1767="N","",IF(COUNTIF(B:B,B1767)&gt;1,COUNTIF(B$3:B1767,B1767),""))</f>
        <v/>
      </c>
      <c r="B1767" s="2" t="str">
        <f>+IF(F1767="Detention",IF(G1767&amp;E1767='Import Demurrage Detention'!$G$2&amp;'Import Demurrage Detention'!$C$3,"Y","N"),IF(G1767&amp;E1767='Import Demurrage Detention'!$H$2&amp;'Import Demurrage Detention'!$C$3,"Y","N"))</f>
        <v>N</v>
      </c>
      <c r="C1767" s="56" t="s">
        <v>211</v>
      </c>
      <c r="D1767" s="56" t="s">
        <v>212</v>
      </c>
      <c r="E1767" s="56" t="s">
        <v>21</v>
      </c>
      <c r="F1767" s="56" t="s">
        <v>22</v>
      </c>
      <c r="G1767" s="56" t="s">
        <v>230</v>
      </c>
      <c r="H1767" s="57">
        <v>43578</v>
      </c>
      <c r="I1767" s="56" t="s">
        <v>88</v>
      </c>
      <c r="J1767" s="56" t="s">
        <v>25</v>
      </c>
      <c r="K1767" s="56" t="s">
        <v>26</v>
      </c>
      <c r="L1767" s="56" t="s">
        <v>27</v>
      </c>
      <c r="M1767" s="56" t="s">
        <v>214</v>
      </c>
      <c r="N1767" s="56" t="s">
        <v>224</v>
      </c>
      <c r="O1767" s="56" t="s">
        <v>28</v>
      </c>
      <c r="P1767" s="56" t="s">
        <v>215</v>
      </c>
      <c r="Q1767" s="56" t="s">
        <v>30</v>
      </c>
      <c r="R1767" s="56" t="s">
        <v>222</v>
      </c>
      <c r="S1767" s="56" t="s">
        <v>32</v>
      </c>
      <c r="T1767" s="56" t="s">
        <v>32</v>
      </c>
      <c r="U1767" s="56" t="s">
        <v>32</v>
      </c>
      <c r="V1767" s="56" t="s">
        <v>32</v>
      </c>
      <c r="W1767" s="2" t="str">
        <f t="shared" si="51"/>
        <v>CNIWNNDetention</v>
      </c>
    </row>
    <row r="1768" spans="1:23" s="2" customFormat="1" ht="14.45" customHeight="1">
      <c r="A1768" s="2" t="str">
        <f>+IF(B1768="N","",IF(COUNTIF(B:B,B1768)&gt;1,COUNTIF(B$3:B1768,B1768),""))</f>
        <v/>
      </c>
      <c r="B1768" s="2" t="str">
        <f>+IF(F1768="Detention",IF(G1768&amp;E1768='Import Demurrage Detention'!$G$2&amp;'Import Demurrage Detention'!$C$3,"Y","N"),IF(G1768&amp;E1768='Import Demurrage Detention'!$H$2&amp;'Import Demurrage Detention'!$C$3,"Y","N"))</f>
        <v>N</v>
      </c>
      <c r="C1768" s="56" t="s">
        <v>211</v>
      </c>
      <c r="D1768" s="56" t="s">
        <v>212</v>
      </c>
      <c r="E1768" s="56" t="s">
        <v>21</v>
      </c>
      <c r="F1768" s="56" t="s">
        <v>22</v>
      </c>
      <c r="G1768" s="56" t="s">
        <v>230</v>
      </c>
      <c r="H1768" s="57">
        <v>43578</v>
      </c>
      <c r="I1768" s="56" t="s">
        <v>88</v>
      </c>
      <c r="J1768" s="56" t="s">
        <v>25</v>
      </c>
      <c r="K1768" s="56" t="s">
        <v>64</v>
      </c>
      <c r="L1768" s="56" t="s">
        <v>27</v>
      </c>
      <c r="M1768" s="56" t="s">
        <v>214</v>
      </c>
      <c r="N1768" s="56" t="s">
        <v>224</v>
      </c>
      <c r="O1768" s="56" t="s">
        <v>28</v>
      </c>
      <c r="P1768" s="56" t="s">
        <v>215</v>
      </c>
      <c r="Q1768" s="56" t="s">
        <v>30</v>
      </c>
      <c r="R1768" s="56" t="s">
        <v>222</v>
      </c>
      <c r="S1768" s="56" t="s">
        <v>32</v>
      </c>
      <c r="T1768" s="56" t="s">
        <v>32</v>
      </c>
      <c r="U1768" s="56" t="s">
        <v>32</v>
      </c>
      <c r="V1768" s="56" t="s">
        <v>32</v>
      </c>
      <c r="W1768" s="2" t="str">
        <f t="shared" si="51"/>
        <v>CNIWNNDetention</v>
      </c>
    </row>
    <row r="1769" spans="1:23" s="2" customFormat="1" ht="14.45" customHeight="1">
      <c r="A1769" s="2" t="str">
        <f>+IF(B1769="N","",IF(COUNTIF(B:B,B1769)&gt;1,COUNTIF(B$3:B1769,B1769),""))</f>
        <v/>
      </c>
      <c r="B1769" s="2" t="str">
        <f>+IF(F1769="Detention",IF(G1769&amp;E1769='Import Demurrage Detention'!$G$2&amp;'Import Demurrage Detention'!$C$3,"Y","N"),IF(G1769&amp;E1769='Import Demurrage Detention'!$H$2&amp;'Import Demurrage Detention'!$C$3,"Y","N"))</f>
        <v>N</v>
      </c>
      <c r="C1769" s="56" t="s">
        <v>211</v>
      </c>
      <c r="D1769" s="56" t="s">
        <v>212</v>
      </c>
      <c r="E1769" s="56" t="s">
        <v>21</v>
      </c>
      <c r="F1769" s="56" t="s">
        <v>22</v>
      </c>
      <c r="G1769" s="56" t="s">
        <v>230</v>
      </c>
      <c r="H1769" s="57">
        <v>43578</v>
      </c>
      <c r="I1769" s="56" t="s">
        <v>88</v>
      </c>
      <c r="J1769" s="56" t="s">
        <v>25</v>
      </c>
      <c r="K1769" s="56" t="s">
        <v>6328</v>
      </c>
      <c r="L1769" s="56" t="s">
        <v>27</v>
      </c>
      <c r="M1769" s="56" t="s">
        <v>214</v>
      </c>
      <c r="N1769" s="56" t="s">
        <v>7567</v>
      </c>
      <c r="O1769" s="56" t="s">
        <v>28</v>
      </c>
      <c r="P1769" s="56" t="s">
        <v>217</v>
      </c>
      <c r="Q1769" s="56" t="s">
        <v>30</v>
      </c>
      <c r="R1769" s="56" t="s">
        <v>218</v>
      </c>
      <c r="S1769" s="56" t="s">
        <v>32</v>
      </c>
      <c r="T1769" s="56" t="s">
        <v>32</v>
      </c>
      <c r="U1769" s="56" t="s">
        <v>32</v>
      </c>
      <c r="V1769" s="56" t="s">
        <v>32</v>
      </c>
      <c r="W1769" s="2" t="str">
        <f t="shared" si="51"/>
        <v>CNIWNNDetention</v>
      </c>
    </row>
    <row r="1770" spans="1:23" s="2" customFormat="1" ht="14.45" customHeight="1">
      <c r="A1770" s="2" t="str">
        <f>+IF(B1770="N","",IF(COUNTIF(B:B,B1770)&gt;1,COUNTIF(B$3:B1770,B1770),""))</f>
        <v/>
      </c>
      <c r="B1770" s="2" t="str">
        <f>+IF(F1770="Detention",IF(G1770&amp;E1770='Import Demurrage Detention'!$G$2&amp;'Import Demurrage Detention'!$C$3,"Y","N"),IF(G1770&amp;E1770='Import Demurrage Detention'!$H$2&amp;'Import Demurrage Detention'!$C$3,"Y","N"))</f>
        <v>N</v>
      </c>
      <c r="C1770" s="56" t="s">
        <v>211</v>
      </c>
      <c r="D1770" s="56" t="s">
        <v>212</v>
      </c>
      <c r="E1770" s="56" t="s">
        <v>21</v>
      </c>
      <c r="F1770" s="56" t="s">
        <v>22</v>
      </c>
      <c r="G1770" s="56" t="s">
        <v>230</v>
      </c>
      <c r="H1770" s="57">
        <v>43578</v>
      </c>
      <c r="I1770" s="56" t="s">
        <v>88</v>
      </c>
      <c r="J1770" s="56" t="s">
        <v>25</v>
      </c>
      <c r="K1770" s="56" t="s">
        <v>55</v>
      </c>
      <c r="L1770" s="56" t="s">
        <v>27</v>
      </c>
      <c r="M1770" s="56" t="s">
        <v>214</v>
      </c>
      <c r="N1770" s="56" t="s">
        <v>7567</v>
      </c>
      <c r="O1770" s="56" t="s">
        <v>28</v>
      </c>
      <c r="P1770" s="56" t="s">
        <v>217</v>
      </c>
      <c r="Q1770" s="56" t="s">
        <v>30</v>
      </c>
      <c r="R1770" s="56" t="s">
        <v>218</v>
      </c>
      <c r="S1770" s="56" t="s">
        <v>32</v>
      </c>
      <c r="T1770" s="56" t="s">
        <v>32</v>
      </c>
      <c r="U1770" s="56" t="s">
        <v>32</v>
      </c>
      <c r="V1770" s="56" t="s">
        <v>32</v>
      </c>
      <c r="W1770" s="2" t="str">
        <f t="shared" si="51"/>
        <v>CNIWNNDetention</v>
      </c>
    </row>
    <row r="1771" spans="1:23" s="2" customFormat="1" ht="14.45" customHeight="1">
      <c r="A1771" s="2" t="str">
        <f>+IF(B1771="N","",IF(COUNTIF(B:B,B1771)&gt;1,COUNTIF(B$3:B1771,B1771),""))</f>
        <v/>
      </c>
      <c r="B1771" s="2" t="str">
        <f>+IF(F1771="Detention",IF(G1771&amp;E1771='Import Demurrage Detention'!$G$2&amp;'Import Demurrage Detention'!$C$3,"Y","N"),IF(G1771&amp;E1771='Import Demurrage Detention'!$H$2&amp;'Import Demurrage Detention'!$C$3,"Y","N"))</f>
        <v>N</v>
      </c>
      <c r="C1771" s="56" t="s">
        <v>211</v>
      </c>
      <c r="D1771" s="56" t="s">
        <v>212</v>
      </c>
      <c r="E1771" s="56" t="s">
        <v>21</v>
      </c>
      <c r="F1771" s="56" t="s">
        <v>22</v>
      </c>
      <c r="G1771" s="56" t="s">
        <v>216</v>
      </c>
      <c r="H1771" s="57">
        <v>43578</v>
      </c>
      <c r="I1771" s="56" t="s">
        <v>88</v>
      </c>
      <c r="J1771" s="56" t="s">
        <v>25</v>
      </c>
      <c r="K1771" s="56" t="s">
        <v>26</v>
      </c>
      <c r="L1771" s="56" t="s">
        <v>27</v>
      </c>
      <c r="M1771" s="56" t="s">
        <v>214</v>
      </c>
      <c r="N1771" s="56" t="s">
        <v>224</v>
      </c>
      <c r="O1771" s="56" t="s">
        <v>28</v>
      </c>
      <c r="P1771" s="56" t="s">
        <v>215</v>
      </c>
      <c r="Q1771" s="56" t="s">
        <v>30</v>
      </c>
      <c r="R1771" s="56" t="s">
        <v>222</v>
      </c>
      <c r="S1771" s="56" t="s">
        <v>32</v>
      </c>
      <c r="T1771" s="56" t="s">
        <v>32</v>
      </c>
      <c r="U1771" s="56" t="s">
        <v>32</v>
      </c>
      <c r="V1771" s="56" t="s">
        <v>32</v>
      </c>
      <c r="W1771" s="2" t="str">
        <f t="shared" si="51"/>
        <v>CNNANNDetention</v>
      </c>
    </row>
    <row r="1772" spans="1:23" s="2" customFormat="1" ht="14.45" customHeight="1">
      <c r="A1772" s="2" t="str">
        <f>+IF(B1772="N","",IF(COUNTIF(B:B,B1772)&gt;1,COUNTIF(B$3:B1772,B1772),""))</f>
        <v/>
      </c>
      <c r="B1772" s="2" t="str">
        <f>+IF(F1772="Detention",IF(G1772&amp;E1772='Import Demurrage Detention'!$G$2&amp;'Import Demurrage Detention'!$C$3,"Y","N"),IF(G1772&amp;E1772='Import Demurrage Detention'!$H$2&amp;'Import Demurrage Detention'!$C$3,"Y","N"))</f>
        <v>N</v>
      </c>
      <c r="C1772" s="56" t="s">
        <v>211</v>
      </c>
      <c r="D1772" s="56" t="s">
        <v>212</v>
      </c>
      <c r="E1772" s="56" t="s">
        <v>21</v>
      </c>
      <c r="F1772" s="56" t="s">
        <v>22</v>
      </c>
      <c r="G1772" s="56" t="s">
        <v>216</v>
      </c>
      <c r="H1772" s="57">
        <v>43578</v>
      </c>
      <c r="I1772" s="56" t="s">
        <v>88</v>
      </c>
      <c r="J1772" s="56" t="s">
        <v>25</v>
      </c>
      <c r="K1772" s="56" t="s">
        <v>64</v>
      </c>
      <c r="L1772" s="56" t="s">
        <v>27</v>
      </c>
      <c r="M1772" s="56" t="s">
        <v>214</v>
      </c>
      <c r="N1772" s="56" t="s">
        <v>224</v>
      </c>
      <c r="O1772" s="56" t="s">
        <v>28</v>
      </c>
      <c r="P1772" s="56" t="s">
        <v>215</v>
      </c>
      <c r="Q1772" s="56" t="s">
        <v>30</v>
      </c>
      <c r="R1772" s="56" t="s">
        <v>222</v>
      </c>
      <c r="S1772" s="56" t="s">
        <v>32</v>
      </c>
      <c r="T1772" s="56" t="s">
        <v>32</v>
      </c>
      <c r="U1772" s="56" t="s">
        <v>32</v>
      </c>
      <c r="V1772" s="56" t="s">
        <v>32</v>
      </c>
      <c r="W1772" s="2" t="str">
        <f t="shared" si="51"/>
        <v>CNNANNDetention</v>
      </c>
    </row>
    <row r="1773" spans="1:23" s="2" customFormat="1" ht="14.45" customHeight="1">
      <c r="A1773" s="2" t="str">
        <f>+IF(B1773="N","",IF(COUNTIF(B:B,B1773)&gt;1,COUNTIF(B$3:B1773,B1773),""))</f>
        <v/>
      </c>
      <c r="B1773" s="2" t="str">
        <f>+IF(F1773="Detention",IF(G1773&amp;E1773='Import Demurrage Detention'!$G$2&amp;'Import Demurrage Detention'!$C$3,"Y","N"),IF(G1773&amp;E1773='Import Demurrage Detention'!$H$2&amp;'Import Demurrage Detention'!$C$3,"Y","N"))</f>
        <v>N</v>
      </c>
      <c r="C1773" s="56" t="s">
        <v>211</v>
      </c>
      <c r="D1773" s="56" t="s">
        <v>212</v>
      </c>
      <c r="E1773" s="56" t="s">
        <v>21</v>
      </c>
      <c r="F1773" s="56" t="s">
        <v>22</v>
      </c>
      <c r="G1773" s="56" t="s">
        <v>216</v>
      </c>
      <c r="H1773" s="57">
        <v>43578</v>
      </c>
      <c r="I1773" s="56" t="s">
        <v>88</v>
      </c>
      <c r="J1773" s="56" t="s">
        <v>25</v>
      </c>
      <c r="K1773" s="56" t="s">
        <v>6328</v>
      </c>
      <c r="L1773" s="56" t="s">
        <v>27</v>
      </c>
      <c r="M1773" s="56" t="s">
        <v>214</v>
      </c>
      <c r="N1773" s="56" t="s">
        <v>7567</v>
      </c>
      <c r="O1773" s="56" t="s">
        <v>28</v>
      </c>
      <c r="P1773" s="56" t="s">
        <v>217</v>
      </c>
      <c r="Q1773" s="56" t="s">
        <v>30</v>
      </c>
      <c r="R1773" s="56" t="s">
        <v>218</v>
      </c>
      <c r="S1773" s="56" t="s">
        <v>32</v>
      </c>
      <c r="T1773" s="56" t="s">
        <v>32</v>
      </c>
      <c r="U1773" s="56" t="s">
        <v>32</v>
      </c>
      <c r="V1773" s="56" t="s">
        <v>32</v>
      </c>
      <c r="W1773" s="2" t="str">
        <f t="shared" si="51"/>
        <v>CNNANNDetention</v>
      </c>
    </row>
    <row r="1774" spans="1:23" s="2" customFormat="1" ht="14.45" customHeight="1">
      <c r="A1774" s="2" t="str">
        <f>+IF(B1774="N","",IF(COUNTIF(B:B,B1774)&gt;1,COUNTIF(B$3:B1774,B1774),""))</f>
        <v/>
      </c>
      <c r="B1774" s="2" t="str">
        <f>+IF(F1774="Detention",IF(G1774&amp;E1774='Import Demurrage Detention'!$G$2&amp;'Import Demurrage Detention'!$C$3,"Y","N"),IF(G1774&amp;E1774='Import Demurrage Detention'!$H$2&amp;'Import Demurrage Detention'!$C$3,"Y","N"))</f>
        <v>N</v>
      </c>
      <c r="C1774" s="56" t="s">
        <v>211</v>
      </c>
      <c r="D1774" s="56" t="s">
        <v>212</v>
      </c>
      <c r="E1774" s="56" t="s">
        <v>21</v>
      </c>
      <c r="F1774" s="56" t="s">
        <v>22</v>
      </c>
      <c r="G1774" s="56" t="s">
        <v>216</v>
      </c>
      <c r="H1774" s="57">
        <v>43578</v>
      </c>
      <c r="I1774" s="56" t="s">
        <v>88</v>
      </c>
      <c r="J1774" s="56" t="s">
        <v>25</v>
      </c>
      <c r="K1774" s="56" t="s">
        <v>55</v>
      </c>
      <c r="L1774" s="56" t="s">
        <v>27</v>
      </c>
      <c r="M1774" s="56" t="s">
        <v>214</v>
      </c>
      <c r="N1774" s="56" t="s">
        <v>7567</v>
      </c>
      <c r="O1774" s="56" t="s">
        <v>28</v>
      </c>
      <c r="P1774" s="56" t="s">
        <v>217</v>
      </c>
      <c r="Q1774" s="56" t="s">
        <v>30</v>
      </c>
      <c r="R1774" s="56" t="s">
        <v>218</v>
      </c>
      <c r="S1774" s="56" t="s">
        <v>32</v>
      </c>
      <c r="T1774" s="56" t="s">
        <v>32</v>
      </c>
      <c r="U1774" s="56" t="s">
        <v>32</v>
      </c>
      <c r="V1774" s="56" t="s">
        <v>32</v>
      </c>
      <c r="W1774" s="2" t="str">
        <f t="shared" si="51"/>
        <v>CNNANNDetention</v>
      </c>
    </row>
    <row r="1775" spans="1:23" s="2" customFormat="1" ht="14.45" customHeight="1">
      <c r="A1775" s="2" t="str">
        <f>+IF(B1775="N","",IF(COUNTIF(B:B,B1775)&gt;1,COUNTIF(B$3:B1775,B1775),""))</f>
        <v/>
      </c>
      <c r="B1775" s="2" t="str">
        <f>+IF(F1775="Detention",IF(G1775&amp;E1775='Import Demurrage Detention'!$G$2&amp;'Import Demurrage Detention'!$C$3,"Y","N"),IF(G1775&amp;E1775='Import Demurrage Detention'!$H$2&amp;'Import Demurrage Detention'!$C$3,"Y","N"))</f>
        <v>N</v>
      </c>
      <c r="C1775" s="56" t="s">
        <v>211</v>
      </c>
      <c r="D1775" s="56" t="s">
        <v>212</v>
      </c>
      <c r="E1775" s="56" t="s">
        <v>21</v>
      </c>
      <c r="F1775" s="56" t="s">
        <v>22</v>
      </c>
      <c r="G1775" s="56" t="s">
        <v>231</v>
      </c>
      <c r="H1775" s="57">
        <v>43578</v>
      </c>
      <c r="I1775" s="56" t="s">
        <v>88</v>
      </c>
      <c r="J1775" s="56" t="s">
        <v>25</v>
      </c>
      <c r="K1775" s="56" t="s">
        <v>26</v>
      </c>
      <c r="L1775" s="56" t="s">
        <v>27</v>
      </c>
      <c r="M1775" s="56" t="s">
        <v>214</v>
      </c>
      <c r="N1775" s="56" t="s">
        <v>7568</v>
      </c>
      <c r="O1775" s="56" t="s">
        <v>28</v>
      </c>
      <c r="P1775" s="56" t="s">
        <v>232</v>
      </c>
      <c r="Q1775" s="56" t="s">
        <v>30</v>
      </c>
      <c r="R1775" s="56" t="s">
        <v>233</v>
      </c>
      <c r="S1775" s="56" t="s">
        <v>32</v>
      </c>
      <c r="T1775" s="56" t="s">
        <v>32</v>
      </c>
      <c r="U1775" s="56" t="s">
        <v>32</v>
      </c>
      <c r="V1775" s="56" t="s">
        <v>32</v>
      </c>
      <c r="W1775" s="2" t="str">
        <f t="shared" si="51"/>
        <v>CNNKGNDetention</v>
      </c>
    </row>
    <row r="1776" spans="1:23" s="2" customFormat="1" ht="14.45" customHeight="1">
      <c r="A1776" s="2" t="str">
        <f>+IF(B1776="N","",IF(COUNTIF(B:B,B1776)&gt;1,COUNTIF(B$3:B1776,B1776),""))</f>
        <v/>
      </c>
      <c r="B1776" s="2" t="str">
        <f>+IF(F1776="Detention",IF(G1776&amp;E1776='Import Demurrage Detention'!$G$2&amp;'Import Demurrage Detention'!$C$3,"Y","N"),IF(G1776&amp;E1776='Import Demurrage Detention'!$H$2&amp;'Import Demurrage Detention'!$C$3,"Y","N"))</f>
        <v>N</v>
      </c>
      <c r="C1776" s="56" t="s">
        <v>211</v>
      </c>
      <c r="D1776" s="56" t="s">
        <v>212</v>
      </c>
      <c r="E1776" s="56" t="s">
        <v>21</v>
      </c>
      <c r="F1776" s="56" t="s">
        <v>22</v>
      </c>
      <c r="G1776" s="56" t="s">
        <v>231</v>
      </c>
      <c r="H1776" s="57">
        <v>43578</v>
      </c>
      <c r="I1776" s="56" t="s">
        <v>88</v>
      </c>
      <c r="J1776" s="56" t="s">
        <v>25</v>
      </c>
      <c r="K1776" s="56" t="s">
        <v>64</v>
      </c>
      <c r="L1776" s="56" t="s">
        <v>27</v>
      </c>
      <c r="M1776" s="56" t="s">
        <v>214</v>
      </c>
      <c r="N1776" s="56" t="s">
        <v>7568</v>
      </c>
      <c r="O1776" s="56" t="s">
        <v>28</v>
      </c>
      <c r="P1776" s="56" t="s">
        <v>232</v>
      </c>
      <c r="Q1776" s="56" t="s">
        <v>30</v>
      </c>
      <c r="R1776" s="56" t="s">
        <v>233</v>
      </c>
      <c r="S1776" s="56" t="s">
        <v>32</v>
      </c>
      <c r="T1776" s="56" t="s">
        <v>32</v>
      </c>
      <c r="U1776" s="56" t="s">
        <v>32</v>
      </c>
      <c r="V1776" s="56" t="s">
        <v>32</v>
      </c>
      <c r="W1776" s="2" t="str">
        <f t="shared" si="51"/>
        <v>CNNKGNDetention</v>
      </c>
    </row>
    <row r="1777" spans="1:23" s="2" customFormat="1" ht="14.45" customHeight="1">
      <c r="A1777" s="2" t="str">
        <f>+IF(B1777="N","",IF(COUNTIF(B:B,B1777)&gt;1,COUNTIF(B$3:B1777,B1777),""))</f>
        <v/>
      </c>
      <c r="B1777" s="2" t="str">
        <f>+IF(F1777="Detention",IF(G1777&amp;E1777='Import Demurrage Detention'!$G$2&amp;'Import Demurrage Detention'!$C$3,"Y","N"),IF(G1777&amp;E1777='Import Demurrage Detention'!$H$2&amp;'Import Demurrage Detention'!$C$3,"Y","N"))</f>
        <v>N</v>
      </c>
      <c r="C1777" s="56" t="s">
        <v>211</v>
      </c>
      <c r="D1777" s="56" t="s">
        <v>212</v>
      </c>
      <c r="E1777" s="56" t="s">
        <v>21</v>
      </c>
      <c r="F1777" s="56" t="s">
        <v>22</v>
      </c>
      <c r="G1777" s="56" t="s">
        <v>231</v>
      </c>
      <c r="H1777" s="57">
        <v>43578</v>
      </c>
      <c r="I1777" s="56" t="s">
        <v>88</v>
      </c>
      <c r="J1777" s="56" t="s">
        <v>25</v>
      </c>
      <c r="K1777" s="56" t="s">
        <v>7655</v>
      </c>
      <c r="L1777" s="56" t="s">
        <v>27</v>
      </c>
      <c r="M1777" s="56" t="s">
        <v>214</v>
      </c>
      <c r="N1777" s="56" t="s">
        <v>7564</v>
      </c>
      <c r="O1777" s="56" t="s">
        <v>28</v>
      </c>
      <c r="P1777" s="56" t="s">
        <v>233</v>
      </c>
      <c r="Q1777" s="56" t="s">
        <v>30</v>
      </c>
      <c r="R1777" s="56" t="s">
        <v>234</v>
      </c>
      <c r="S1777" s="56" t="s">
        <v>32</v>
      </c>
      <c r="T1777" s="56" t="s">
        <v>32</v>
      </c>
      <c r="U1777" s="56" t="s">
        <v>32</v>
      </c>
      <c r="V1777" s="56" t="s">
        <v>32</v>
      </c>
      <c r="W1777" s="2" t="str">
        <f t="shared" si="51"/>
        <v>CNNKGNDetention</v>
      </c>
    </row>
    <row r="1778" spans="1:23" s="2" customFormat="1" ht="14.45" customHeight="1">
      <c r="A1778" s="2" t="str">
        <f>+IF(B1778="N","",IF(COUNTIF(B:B,B1778)&gt;1,COUNTIF(B$3:B1778,B1778),""))</f>
        <v/>
      </c>
      <c r="B1778" s="2" t="str">
        <f>+IF(F1778="Detention",IF(G1778&amp;E1778='Import Demurrage Detention'!$G$2&amp;'Import Demurrage Detention'!$C$3,"Y","N"),IF(G1778&amp;E1778='Import Demurrage Detention'!$H$2&amp;'Import Demurrage Detention'!$C$3,"Y","N"))</f>
        <v>N</v>
      </c>
      <c r="C1778" s="56" t="s">
        <v>211</v>
      </c>
      <c r="D1778" s="56" t="s">
        <v>212</v>
      </c>
      <c r="E1778" s="56" t="s">
        <v>21</v>
      </c>
      <c r="F1778" s="56" t="s">
        <v>22</v>
      </c>
      <c r="G1778" s="56" t="s">
        <v>231</v>
      </c>
      <c r="H1778" s="57">
        <v>43578</v>
      </c>
      <c r="I1778" s="56" t="s">
        <v>88</v>
      </c>
      <c r="J1778" s="56" t="s">
        <v>25</v>
      </c>
      <c r="K1778" s="56" t="s">
        <v>55</v>
      </c>
      <c r="L1778" s="56" t="s">
        <v>27</v>
      </c>
      <c r="M1778" s="56" t="s">
        <v>214</v>
      </c>
      <c r="N1778" s="56" t="s">
        <v>7564</v>
      </c>
      <c r="O1778" s="56" t="s">
        <v>28</v>
      </c>
      <c r="P1778" s="56" t="s">
        <v>233</v>
      </c>
      <c r="Q1778" s="56" t="s">
        <v>30</v>
      </c>
      <c r="R1778" s="56" t="s">
        <v>234</v>
      </c>
      <c r="S1778" s="56" t="s">
        <v>32</v>
      </c>
      <c r="T1778" s="56" t="s">
        <v>32</v>
      </c>
      <c r="U1778" s="56" t="s">
        <v>32</v>
      </c>
      <c r="V1778" s="56" t="s">
        <v>32</v>
      </c>
      <c r="W1778" s="2" t="str">
        <f t="shared" si="51"/>
        <v>CNNKGNDetention</v>
      </c>
    </row>
    <row r="1779" spans="1:23" s="2" customFormat="1" ht="14.45" customHeight="1">
      <c r="A1779" s="2" t="str">
        <f>+IF(B1779="N","",IF(COUNTIF(B:B,B1779)&gt;1,COUNTIF(B$3:B1779,B1779),""))</f>
        <v/>
      </c>
      <c r="B1779" s="2" t="str">
        <f>+IF(F1779="Detention",IF(G1779&amp;E1779='Import Demurrage Detention'!$G$2&amp;'Import Demurrage Detention'!$C$3,"Y","N"),IF(G1779&amp;E1779='Import Demurrage Detention'!$H$2&amp;'Import Demurrage Detention'!$C$3,"Y","N"))</f>
        <v>N</v>
      </c>
      <c r="C1779" s="56" t="s">
        <v>211</v>
      </c>
      <c r="D1779" s="56" t="s">
        <v>212</v>
      </c>
      <c r="E1779" s="56" t="s">
        <v>21</v>
      </c>
      <c r="F1779" s="56" t="s">
        <v>22</v>
      </c>
      <c r="G1779" s="56" t="s">
        <v>235</v>
      </c>
      <c r="H1779" s="57">
        <v>43578</v>
      </c>
      <c r="I1779" s="56" t="s">
        <v>88</v>
      </c>
      <c r="J1779" s="56" t="s">
        <v>25</v>
      </c>
      <c r="K1779" s="56" t="s">
        <v>26</v>
      </c>
      <c r="L1779" s="56" t="s">
        <v>27</v>
      </c>
      <c r="M1779" s="56" t="s">
        <v>214</v>
      </c>
      <c r="N1779" s="56" t="s">
        <v>7568</v>
      </c>
      <c r="O1779" s="56" t="s">
        <v>28</v>
      </c>
      <c r="P1779" s="56" t="s">
        <v>232</v>
      </c>
      <c r="Q1779" s="56" t="s">
        <v>30</v>
      </c>
      <c r="R1779" s="56" t="s">
        <v>233</v>
      </c>
      <c r="S1779" s="56" t="s">
        <v>32</v>
      </c>
      <c r="T1779" s="56" t="s">
        <v>32</v>
      </c>
      <c r="U1779" s="56" t="s">
        <v>32</v>
      </c>
      <c r="V1779" s="56" t="s">
        <v>32</v>
      </c>
      <c r="W1779" s="2" t="str">
        <f t="shared" si="51"/>
        <v>CNNPONDetention</v>
      </c>
    </row>
    <row r="1780" spans="1:23" s="2" customFormat="1" ht="14.45" customHeight="1">
      <c r="A1780" s="2" t="str">
        <f>+IF(B1780="N","",IF(COUNTIF(B:B,B1780)&gt;1,COUNTIF(B$3:B1780,B1780),""))</f>
        <v/>
      </c>
      <c r="B1780" s="2" t="str">
        <f>+IF(F1780="Detention",IF(G1780&amp;E1780='Import Demurrage Detention'!$G$2&amp;'Import Demurrage Detention'!$C$3,"Y","N"),IF(G1780&amp;E1780='Import Demurrage Detention'!$H$2&amp;'Import Demurrage Detention'!$C$3,"Y","N"))</f>
        <v>N</v>
      </c>
      <c r="C1780" s="56" t="s">
        <v>211</v>
      </c>
      <c r="D1780" s="56" t="s">
        <v>212</v>
      </c>
      <c r="E1780" s="56" t="s">
        <v>21</v>
      </c>
      <c r="F1780" s="56" t="s">
        <v>22</v>
      </c>
      <c r="G1780" s="56" t="s">
        <v>235</v>
      </c>
      <c r="H1780" s="57">
        <v>43578</v>
      </c>
      <c r="I1780" s="56" t="s">
        <v>88</v>
      </c>
      <c r="J1780" s="56" t="s">
        <v>25</v>
      </c>
      <c r="K1780" s="56" t="s">
        <v>64</v>
      </c>
      <c r="L1780" s="56" t="s">
        <v>27</v>
      </c>
      <c r="M1780" s="56" t="s">
        <v>214</v>
      </c>
      <c r="N1780" s="56" t="s">
        <v>7568</v>
      </c>
      <c r="O1780" s="56" t="s">
        <v>28</v>
      </c>
      <c r="P1780" s="56" t="s">
        <v>232</v>
      </c>
      <c r="Q1780" s="56" t="s">
        <v>30</v>
      </c>
      <c r="R1780" s="56" t="s">
        <v>233</v>
      </c>
      <c r="S1780" s="56" t="s">
        <v>32</v>
      </c>
      <c r="T1780" s="56" t="s">
        <v>32</v>
      </c>
      <c r="U1780" s="56" t="s">
        <v>32</v>
      </c>
      <c r="V1780" s="56" t="s">
        <v>32</v>
      </c>
      <c r="W1780" s="2" t="str">
        <f t="shared" si="51"/>
        <v>CNNPONDetention</v>
      </c>
    </row>
    <row r="1781" spans="1:23" s="2" customFormat="1" ht="14.45" customHeight="1">
      <c r="A1781" s="2" t="str">
        <f>+IF(B1781="N","",IF(COUNTIF(B:B,B1781)&gt;1,COUNTIF(B$3:B1781,B1781),""))</f>
        <v/>
      </c>
      <c r="B1781" s="2" t="str">
        <f>+IF(F1781="Detention",IF(G1781&amp;E1781='Import Demurrage Detention'!$G$2&amp;'Import Demurrage Detention'!$C$3,"Y","N"),IF(G1781&amp;E1781='Import Demurrage Detention'!$H$2&amp;'Import Demurrage Detention'!$C$3,"Y","N"))</f>
        <v>N</v>
      </c>
      <c r="C1781" s="56" t="s">
        <v>211</v>
      </c>
      <c r="D1781" s="56" t="s">
        <v>212</v>
      </c>
      <c r="E1781" s="56" t="s">
        <v>21</v>
      </c>
      <c r="F1781" s="56" t="s">
        <v>22</v>
      </c>
      <c r="G1781" s="56" t="s">
        <v>235</v>
      </c>
      <c r="H1781" s="57">
        <v>43578</v>
      </c>
      <c r="I1781" s="56" t="s">
        <v>88</v>
      </c>
      <c r="J1781" s="56" t="s">
        <v>25</v>
      </c>
      <c r="K1781" s="56" t="s">
        <v>7655</v>
      </c>
      <c r="L1781" s="56" t="s">
        <v>27</v>
      </c>
      <c r="M1781" s="56" t="s">
        <v>214</v>
      </c>
      <c r="N1781" s="56" t="s">
        <v>7564</v>
      </c>
      <c r="O1781" s="56" t="s">
        <v>28</v>
      </c>
      <c r="P1781" s="56" t="s">
        <v>233</v>
      </c>
      <c r="Q1781" s="56" t="s">
        <v>30</v>
      </c>
      <c r="R1781" s="56" t="s">
        <v>234</v>
      </c>
      <c r="S1781" s="56" t="s">
        <v>32</v>
      </c>
      <c r="T1781" s="56" t="s">
        <v>32</v>
      </c>
      <c r="U1781" s="56" t="s">
        <v>32</v>
      </c>
      <c r="V1781" s="56" t="s">
        <v>32</v>
      </c>
      <c r="W1781" s="2" t="str">
        <f t="shared" si="51"/>
        <v>CNNPONDetention</v>
      </c>
    </row>
    <row r="1782" spans="1:23" s="2" customFormat="1" ht="14.45" customHeight="1">
      <c r="A1782" s="2" t="str">
        <f>+IF(B1782="N","",IF(COUNTIF(B:B,B1782)&gt;1,COUNTIF(B$3:B1782,B1782),""))</f>
        <v/>
      </c>
      <c r="B1782" s="2" t="str">
        <f>+IF(F1782="Detention",IF(G1782&amp;E1782='Import Demurrage Detention'!$G$2&amp;'Import Demurrage Detention'!$C$3,"Y","N"),IF(G1782&amp;E1782='Import Demurrage Detention'!$H$2&amp;'Import Demurrage Detention'!$C$3,"Y","N"))</f>
        <v>N</v>
      </c>
      <c r="C1782" s="56" t="s">
        <v>211</v>
      </c>
      <c r="D1782" s="56" t="s">
        <v>212</v>
      </c>
      <c r="E1782" s="56" t="s">
        <v>21</v>
      </c>
      <c r="F1782" s="56" t="s">
        <v>22</v>
      </c>
      <c r="G1782" s="56" t="s">
        <v>235</v>
      </c>
      <c r="H1782" s="57">
        <v>43578</v>
      </c>
      <c r="I1782" s="56" t="s">
        <v>88</v>
      </c>
      <c r="J1782" s="56" t="s">
        <v>25</v>
      </c>
      <c r="K1782" s="56" t="s">
        <v>55</v>
      </c>
      <c r="L1782" s="56" t="s">
        <v>27</v>
      </c>
      <c r="M1782" s="56" t="s">
        <v>214</v>
      </c>
      <c r="N1782" s="56" t="s">
        <v>7564</v>
      </c>
      <c r="O1782" s="56" t="s">
        <v>28</v>
      </c>
      <c r="P1782" s="56" t="s">
        <v>233</v>
      </c>
      <c r="Q1782" s="56" t="s">
        <v>30</v>
      </c>
      <c r="R1782" s="56" t="s">
        <v>234</v>
      </c>
      <c r="S1782" s="56" t="s">
        <v>32</v>
      </c>
      <c r="T1782" s="56" t="s">
        <v>32</v>
      </c>
      <c r="U1782" s="56" t="s">
        <v>32</v>
      </c>
      <c r="V1782" s="56" t="s">
        <v>32</v>
      </c>
      <c r="W1782" s="2" t="str">
        <f t="shared" si="51"/>
        <v>CNNPONDetention</v>
      </c>
    </row>
    <row r="1783" spans="1:23" s="2" customFormat="1" ht="14.45" customHeight="1">
      <c r="A1783" s="2" t="str">
        <f>+IF(B1783="N","",IF(COUNTIF(B:B,B1783)&gt;1,COUNTIF(B$3:B1783,B1783),""))</f>
        <v/>
      </c>
      <c r="B1783" s="2" t="str">
        <f>+IF(F1783="Detention",IF(G1783&amp;E1783='Import Demurrage Detention'!$G$2&amp;'Import Demurrage Detention'!$C$3,"Y","N"),IF(G1783&amp;E1783='Import Demurrage Detention'!$H$2&amp;'Import Demurrage Detention'!$C$3,"Y","N"))</f>
        <v>N</v>
      </c>
      <c r="C1783" s="56" t="s">
        <v>211</v>
      </c>
      <c r="D1783" s="56" t="s">
        <v>212</v>
      </c>
      <c r="E1783" s="56" t="s">
        <v>21</v>
      </c>
      <c r="F1783" s="56" t="s">
        <v>22</v>
      </c>
      <c r="G1783" s="56" t="s">
        <v>236</v>
      </c>
      <c r="H1783" s="57">
        <v>43578</v>
      </c>
      <c r="I1783" s="56" t="s">
        <v>88</v>
      </c>
      <c r="J1783" s="56" t="s">
        <v>25</v>
      </c>
      <c r="K1783" s="56" t="s">
        <v>26</v>
      </c>
      <c r="L1783" s="56" t="s">
        <v>27</v>
      </c>
      <c r="M1783" s="56" t="s">
        <v>214</v>
      </c>
      <c r="N1783" s="56" t="s">
        <v>7568</v>
      </c>
      <c r="O1783" s="56" t="s">
        <v>28</v>
      </c>
      <c r="P1783" s="56" t="s">
        <v>232</v>
      </c>
      <c r="Q1783" s="56" t="s">
        <v>30</v>
      </c>
      <c r="R1783" s="56" t="s">
        <v>233</v>
      </c>
      <c r="S1783" s="56" t="s">
        <v>32</v>
      </c>
      <c r="T1783" s="56" t="s">
        <v>32</v>
      </c>
      <c r="U1783" s="56" t="s">
        <v>32</v>
      </c>
      <c r="V1783" s="56" t="s">
        <v>32</v>
      </c>
      <c r="W1783" s="2" t="str">
        <f t="shared" si="51"/>
        <v>CNSGHNDetention</v>
      </c>
    </row>
    <row r="1784" spans="1:23" s="2" customFormat="1" ht="14.45" customHeight="1">
      <c r="A1784" s="2" t="str">
        <f>+IF(B1784="N","",IF(COUNTIF(B:B,B1784)&gt;1,COUNTIF(B$3:B1784,B1784),""))</f>
        <v/>
      </c>
      <c r="B1784" s="2" t="str">
        <f>+IF(F1784="Detention",IF(G1784&amp;E1784='Import Demurrage Detention'!$G$2&amp;'Import Demurrage Detention'!$C$3,"Y","N"),IF(G1784&amp;E1784='Import Demurrage Detention'!$H$2&amp;'Import Demurrage Detention'!$C$3,"Y","N"))</f>
        <v>N</v>
      </c>
      <c r="C1784" s="56" t="s">
        <v>211</v>
      </c>
      <c r="D1784" s="56" t="s">
        <v>212</v>
      </c>
      <c r="E1784" s="56" t="s">
        <v>21</v>
      </c>
      <c r="F1784" s="56" t="s">
        <v>22</v>
      </c>
      <c r="G1784" s="56" t="s">
        <v>236</v>
      </c>
      <c r="H1784" s="57">
        <v>43578</v>
      </c>
      <c r="I1784" s="56" t="s">
        <v>88</v>
      </c>
      <c r="J1784" s="56" t="s">
        <v>25</v>
      </c>
      <c r="K1784" s="56" t="s">
        <v>64</v>
      </c>
      <c r="L1784" s="56" t="s">
        <v>27</v>
      </c>
      <c r="M1784" s="56" t="s">
        <v>214</v>
      </c>
      <c r="N1784" s="56" t="s">
        <v>7568</v>
      </c>
      <c r="O1784" s="56" t="s">
        <v>28</v>
      </c>
      <c r="P1784" s="56" t="s">
        <v>232</v>
      </c>
      <c r="Q1784" s="56" t="s">
        <v>30</v>
      </c>
      <c r="R1784" s="56" t="s">
        <v>233</v>
      </c>
      <c r="S1784" s="56" t="s">
        <v>32</v>
      </c>
      <c r="T1784" s="56" t="s">
        <v>32</v>
      </c>
      <c r="U1784" s="56" t="s">
        <v>32</v>
      </c>
      <c r="V1784" s="56" t="s">
        <v>32</v>
      </c>
      <c r="W1784" s="2" t="str">
        <f t="shared" si="51"/>
        <v>CNSGHNDetention</v>
      </c>
    </row>
    <row r="1785" spans="1:23" s="2" customFormat="1" ht="14.45" customHeight="1">
      <c r="A1785" s="2" t="str">
        <f>+IF(B1785="N","",IF(COUNTIF(B:B,B1785)&gt;1,COUNTIF(B$3:B1785,B1785),""))</f>
        <v/>
      </c>
      <c r="B1785" s="2" t="str">
        <f>+IF(F1785="Detention",IF(G1785&amp;E1785='Import Demurrage Detention'!$G$2&amp;'Import Demurrage Detention'!$C$3,"Y","N"),IF(G1785&amp;E1785='Import Demurrage Detention'!$H$2&amp;'Import Demurrage Detention'!$C$3,"Y","N"))</f>
        <v>N</v>
      </c>
      <c r="C1785" s="56" t="s">
        <v>211</v>
      </c>
      <c r="D1785" s="56" t="s">
        <v>212</v>
      </c>
      <c r="E1785" s="56" t="s">
        <v>21</v>
      </c>
      <c r="F1785" s="56" t="s">
        <v>22</v>
      </c>
      <c r="G1785" s="56" t="s">
        <v>236</v>
      </c>
      <c r="H1785" s="57">
        <v>43578</v>
      </c>
      <c r="I1785" s="56" t="s">
        <v>88</v>
      </c>
      <c r="J1785" s="56" t="s">
        <v>25</v>
      </c>
      <c r="K1785" s="56" t="s">
        <v>7655</v>
      </c>
      <c r="L1785" s="56" t="s">
        <v>27</v>
      </c>
      <c r="M1785" s="56" t="s">
        <v>214</v>
      </c>
      <c r="N1785" s="56" t="s">
        <v>7564</v>
      </c>
      <c r="O1785" s="56" t="s">
        <v>28</v>
      </c>
      <c r="P1785" s="56" t="s">
        <v>233</v>
      </c>
      <c r="Q1785" s="56" t="s">
        <v>30</v>
      </c>
      <c r="R1785" s="56" t="s">
        <v>234</v>
      </c>
      <c r="S1785" s="56" t="s">
        <v>32</v>
      </c>
      <c r="T1785" s="56" t="s">
        <v>32</v>
      </c>
      <c r="U1785" s="56" t="s">
        <v>32</v>
      </c>
      <c r="V1785" s="56" t="s">
        <v>32</v>
      </c>
      <c r="W1785" s="2" t="str">
        <f t="shared" si="51"/>
        <v>CNSGHNDetention</v>
      </c>
    </row>
    <row r="1786" spans="1:23" s="2" customFormat="1" ht="14.45" customHeight="1">
      <c r="A1786" s="2" t="str">
        <f>+IF(B1786="N","",IF(COUNTIF(B:B,B1786)&gt;1,COUNTIF(B$3:B1786,B1786),""))</f>
        <v/>
      </c>
      <c r="B1786" s="2" t="str">
        <f>+IF(F1786="Detention",IF(G1786&amp;E1786='Import Demurrage Detention'!$G$2&amp;'Import Demurrage Detention'!$C$3,"Y","N"),IF(G1786&amp;E1786='Import Demurrage Detention'!$H$2&amp;'Import Demurrage Detention'!$C$3,"Y","N"))</f>
        <v>N</v>
      </c>
      <c r="C1786" s="56" t="s">
        <v>211</v>
      </c>
      <c r="D1786" s="56" t="s">
        <v>212</v>
      </c>
      <c r="E1786" s="56" t="s">
        <v>21</v>
      </c>
      <c r="F1786" s="56" t="s">
        <v>22</v>
      </c>
      <c r="G1786" s="56" t="s">
        <v>236</v>
      </c>
      <c r="H1786" s="57">
        <v>43578</v>
      </c>
      <c r="I1786" s="56" t="s">
        <v>88</v>
      </c>
      <c r="J1786" s="56" t="s">
        <v>25</v>
      </c>
      <c r="K1786" s="56" t="s">
        <v>55</v>
      </c>
      <c r="L1786" s="56" t="s">
        <v>27</v>
      </c>
      <c r="M1786" s="56" t="s">
        <v>214</v>
      </c>
      <c r="N1786" s="56" t="s">
        <v>7564</v>
      </c>
      <c r="O1786" s="56" t="s">
        <v>28</v>
      </c>
      <c r="P1786" s="56" t="s">
        <v>233</v>
      </c>
      <c r="Q1786" s="56" t="s">
        <v>30</v>
      </c>
      <c r="R1786" s="56" t="s">
        <v>234</v>
      </c>
      <c r="S1786" s="56" t="s">
        <v>32</v>
      </c>
      <c r="T1786" s="56" t="s">
        <v>32</v>
      </c>
      <c r="U1786" s="56" t="s">
        <v>32</v>
      </c>
      <c r="V1786" s="56" t="s">
        <v>32</v>
      </c>
      <c r="W1786" s="2" t="str">
        <f t="shared" si="51"/>
        <v>CNSGHNDetention</v>
      </c>
    </row>
    <row r="1787" spans="1:23" s="2" customFormat="1" ht="14.45" customHeight="1">
      <c r="A1787" s="2" t="str">
        <f>+IF(B1787="N","",IF(COUNTIF(B:B,B1787)&gt;1,COUNTIF(B$3:B1787,B1787),""))</f>
        <v/>
      </c>
      <c r="B1787" s="2" t="str">
        <f>+IF(F1787="Detention",IF(G1787&amp;E1787='Import Demurrage Detention'!$G$2&amp;'Import Demurrage Detention'!$C$3,"Y","N"),IF(G1787&amp;E1787='Import Demurrage Detention'!$H$2&amp;'Import Demurrage Detention'!$C$3,"Y","N"))</f>
        <v>N</v>
      </c>
      <c r="C1787" s="56" t="s">
        <v>211</v>
      </c>
      <c r="D1787" s="56" t="s">
        <v>212</v>
      </c>
      <c r="E1787" s="56" t="s">
        <v>21</v>
      </c>
      <c r="F1787" s="56" t="s">
        <v>22</v>
      </c>
      <c r="G1787" s="56" t="s">
        <v>238</v>
      </c>
      <c r="H1787" s="57">
        <v>43578</v>
      </c>
      <c r="I1787" s="56" t="s">
        <v>88</v>
      </c>
      <c r="J1787" s="56" t="s">
        <v>25</v>
      </c>
      <c r="K1787" s="56" t="s">
        <v>26</v>
      </c>
      <c r="L1787" s="56" t="s">
        <v>27</v>
      </c>
      <c r="M1787" s="56" t="s">
        <v>214</v>
      </c>
      <c r="N1787" s="56" t="s">
        <v>7554</v>
      </c>
      <c r="O1787" s="56" t="s">
        <v>28</v>
      </c>
      <c r="P1787" s="56" t="s">
        <v>224</v>
      </c>
      <c r="Q1787" s="56" t="s">
        <v>30</v>
      </c>
      <c r="R1787" s="56" t="s">
        <v>225</v>
      </c>
      <c r="S1787" s="56" t="s">
        <v>32</v>
      </c>
      <c r="T1787" s="56" t="s">
        <v>32</v>
      </c>
      <c r="U1787" s="56" t="s">
        <v>32</v>
      </c>
      <c r="V1787" s="56" t="s">
        <v>32</v>
      </c>
      <c r="W1787" s="2" t="str">
        <f t="shared" si="51"/>
        <v>CNTSTNDetention</v>
      </c>
    </row>
    <row r="1788" spans="1:23" s="2" customFormat="1" ht="14.45" customHeight="1">
      <c r="A1788" s="2" t="str">
        <f>+IF(B1788="N","",IF(COUNTIF(B:B,B1788)&gt;1,COUNTIF(B$3:B1788,B1788),""))</f>
        <v/>
      </c>
      <c r="B1788" s="2" t="str">
        <f>+IF(F1788="Detention",IF(G1788&amp;E1788='Import Demurrage Detention'!$G$2&amp;'Import Demurrage Detention'!$C$3,"Y","N"),IF(G1788&amp;E1788='Import Demurrage Detention'!$H$2&amp;'Import Demurrage Detention'!$C$3,"Y","N"))</f>
        <v>N</v>
      </c>
      <c r="C1788" s="56" t="s">
        <v>211</v>
      </c>
      <c r="D1788" s="56" t="s">
        <v>212</v>
      </c>
      <c r="E1788" s="56" t="s">
        <v>21</v>
      </c>
      <c r="F1788" s="56" t="s">
        <v>22</v>
      </c>
      <c r="G1788" s="56" t="s">
        <v>238</v>
      </c>
      <c r="H1788" s="57">
        <v>43578</v>
      </c>
      <c r="I1788" s="56" t="s">
        <v>88</v>
      </c>
      <c r="J1788" s="56" t="s">
        <v>25</v>
      </c>
      <c r="K1788" s="56" t="s">
        <v>64</v>
      </c>
      <c r="L1788" s="56" t="s">
        <v>27</v>
      </c>
      <c r="M1788" s="56" t="s">
        <v>214</v>
      </c>
      <c r="N1788" s="56" t="s">
        <v>7554</v>
      </c>
      <c r="O1788" s="56" t="s">
        <v>28</v>
      </c>
      <c r="P1788" s="56" t="s">
        <v>224</v>
      </c>
      <c r="Q1788" s="56" t="s">
        <v>30</v>
      </c>
      <c r="R1788" s="56" t="s">
        <v>225</v>
      </c>
      <c r="S1788" s="56" t="s">
        <v>32</v>
      </c>
      <c r="T1788" s="56" t="s">
        <v>32</v>
      </c>
      <c r="U1788" s="56" t="s">
        <v>32</v>
      </c>
      <c r="V1788" s="56" t="s">
        <v>32</v>
      </c>
      <c r="W1788" s="2" t="str">
        <f t="shared" si="51"/>
        <v>CNTSTNDetention</v>
      </c>
    </row>
    <row r="1789" spans="1:23" s="2" customFormat="1" ht="14.45" customHeight="1">
      <c r="A1789" s="2" t="str">
        <f>+IF(B1789="N","",IF(COUNTIF(B:B,B1789)&gt;1,COUNTIF(B$3:B1789,B1789),""))</f>
        <v/>
      </c>
      <c r="B1789" s="2" t="str">
        <f>+IF(F1789="Detention",IF(G1789&amp;E1789='Import Demurrage Detention'!$G$2&amp;'Import Demurrage Detention'!$C$3,"Y","N"),IF(G1789&amp;E1789='Import Demurrage Detention'!$H$2&amp;'Import Demurrage Detention'!$C$3,"Y","N"))</f>
        <v>N</v>
      </c>
      <c r="C1789" s="56" t="s">
        <v>211</v>
      </c>
      <c r="D1789" s="56" t="s">
        <v>212</v>
      </c>
      <c r="E1789" s="56" t="s">
        <v>21</v>
      </c>
      <c r="F1789" s="56" t="s">
        <v>22</v>
      </c>
      <c r="G1789" s="56" t="s">
        <v>238</v>
      </c>
      <c r="H1789" s="57">
        <v>43578</v>
      </c>
      <c r="I1789" s="56" t="s">
        <v>88</v>
      </c>
      <c r="J1789" s="56" t="s">
        <v>25</v>
      </c>
      <c r="K1789" s="56" t="s">
        <v>7655</v>
      </c>
      <c r="L1789" s="56" t="s">
        <v>27</v>
      </c>
      <c r="M1789" s="56" t="s">
        <v>214</v>
      </c>
      <c r="N1789" s="56" t="s">
        <v>224</v>
      </c>
      <c r="O1789" s="56" t="s">
        <v>28</v>
      </c>
      <c r="P1789" s="56" t="s">
        <v>226</v>
      </c>
      <c r="Q1789" s="56" t="s">
        <v>30</v>
      </c>
      <c r="R1789" s="56" t="s">
        <v>227</v>
      </c>
      <c r="S1789" s="56" t="s">
        <v>32</v>
      </c>
      <c r="T1789" s="56" t="s">
        <v>32</v>
      </c>
      <c r="U1789" s="56" t="s">
        <v>32</v>
      </c>
      <c r="V1789" s="56" t="s">
        <v>32</v>
      </c>
      <c r="W1789" s="2" t="str">
        <f t="shared" si="51"/>
        <v>CNTSTNDetention</v>
      </c>
    </row>
    <row r="1790" spans="1:23" s="2" customFormat="1" ht="14.45" customHeight="1">
      <c r="A1790" s="2" t="str">
        <f>+IF(B1790="N","",IF(COUNTIF(B:B,B1790)&gt;1,COUNTIF(B$3:B1790,B1790),""))</f>
        <v/>
      </c>
      <c r="B1790" s="2" t="str">
        <f>+IF(F1790="Detention",IF(G1790&amp;E1790='Import Demurrage Detention'!$G$2&amp;'Import Demurrage Detention'!$C$3,"Y","N"),IF(G1790&amp;E1790='Import Demurrage Detention'!$H$2&amp;'Import Demurrage Detention'!$C$3,"Y","N"))</f>
        <v>N</v>
      </c>
      <c r="C1790" s="56" t="s">
        <v>211</v>
      </c>
      <c r="D1790" s="56" t="s">
        <v>212</v>
      </c>
      <c r="E1790" s="56" t="s">
        <v>21</v>
      </c>
      <c r="F1790" s="56" t="s">
        <v>22</v>
      </c>
      <c r="G1790" s="56" t="s">
        <v>238</v>
      </c>
      <c r="H1790" s="57">
        <v>43578</v>
      </c>
      <c r="I1790" s="56" t="s">
        <v>88</v>
      </c>
      <c r="J1790" s="56" t="s">
        <v>25</v>
      </c>
      <c r="K1790" s="56" t="s">
        <v>55</v>
      </c>
      <c r="L1790" s="56" t="s">
        <v>27</v>
      </c>
      <c r="M1790" s="56" t="s">
        <v>214</v>
      </c>
      <c r="N1790" s="56" t="s">
        <v>224</v>
      </c>
      <c r="O1790" s="56" t="s">
        <v>28</v>
      </c>
      <c r="P1790" s="56" t="s">
        <v>226</v>
      </c>
      <c r="Q1790" s="56" t="s">
        <v>30</v>
      </c>
      <c r="R1790" s="56" t="s">
        <v>227</v>
      </c>
      <c r="S1790" s="56" t="s">
        <v>32</v>
      </c>
      <c r="T1790" s="56" t="s">
        <v>32</v>
      </c>
      <c r="U1790" s="56" t="s">
        <v>32</v>
      </c>
      <c r="V1790" s="56" t="s">
        <v>32</v>
      </c>
      <c r="W1790" s="2" t="str">
        <f t="shared" si="51"/>
        <v>CNTSTNDetention</v>
      </c>
    </row>
    <row r="1791" spans="1:23" s="2" customFormat="1" ht="14.45" customHeight="1">
      <c r="A1791" s="2" t="str">
        <f>+IF(B1791="N","",IF(COUNTIF(B:B,B1791)&gt;1,COUNTIF(B$3:B1791,B1791),""))</f>
        <v/>
      </c>
      <c r="B1791" s="2" t="str">
        <f>+IF(F1791="Detention",IF(G1791&amp;E1791='Import Demurrage Detention'!$G$2&amp;'Import Demurrage Detention'!$C$3,"Y","N"),IF(G1791&amp;E1791='Import Demurrage Detention'!$H$2&amp;'Import Demurrage Detention'!$C$3,"Y","N"))</f>
        <v>N</v>
      </c>
      <c r="C1791" s="56" t="s">
        <v>211</v>
      </c>
      <c r="D1791" s="56" t="s">
        <v>212</v>
      </c>
      <c r="E1791" s="56" t="s">
        <v>21</v>
      </c>
      <c r="F1791" s="56" t="s">
        <v>22</v>
      </c>
      <c r="G1791" s="56" t="s">
        <v>239</v>
      </c>
      <c r="H1791" s="57">
        <v>43578</v>
      </c>
      <c r="I1791" s="56" t="s">
        <v>88</v>
      </c>
      <c r="J1791" s="56" t="s">
        <v>25</v>
      </c>
      <c r="K1791" s="56" t="s">
        <v>26</v>
      </c>
      <c r="L1791" s="56" t="s">
        <v>27</v>
      </c>
      <c r="M1791" s="56" t="s">
        <v>214</v>
      </c>
      <c r="N1791" s="56" t="s">
        <v>7568</v>
      </c>
      <c r="O1791" s="56" t="s">
        <v>28</v>
      </c>
      <c r="P1791" s="56" t="s">
        <v>232</v>
      </c>
      <c r="Q1791" s="56" t="s">
        <v>30</v>
      </c>
      <c r="R1791" s="56" t="s">
        <v>233</v>
      </c>
      <c r="S1791" s="56" t="s">
        <v>32</v>
      </c>
      <c r="T1791" s="56" t="s">
        <v>32</v>
      </c>
      <c r="U1791" s="56" t="s">
        <v>32</v>
      </c>
      <c r="V1791" s="56" t="s">
        <v>32</v>
      </c>
      <c r="W1791" s="2" t="str">
        <f t="shared" si="51"/>
        <v>CNXIMNDetention</v>
      </c>
    </row>
    <row r="1792" spans="1:23" s="2" customFormat="1" ht="14.45" customHeight="1">
      <c r="A1792" s="2" t="str">
        <f>+IF(B1792="N","",IF(COUNTIF(B:B,B1792)&gt;1,COUNTIF(B$3:B1792,B1792),""))</f>
        <v/>
      </c>
      <c r="B1792" s="2" t="str">
        <f>+IF(F1792="Detention",IF(G1792&amp;E1792='Import Demurrage Detention'!$G$2&amp;'Import Demurrage Detention'!$C$3,"Y","N"),IF(G1792&amp;E1792='Import Demurrage Detention'!$H$2&amp;'Import Demurrage Detention'!$C$3,"Y","N"))</f>
        <v>N</v>
      </c>
      <c r="C1792" s="56" t="s">
        <v>211</v>
      </c>
      <c r="D1792" s="56" t="s">
        <v>212</v>
      </c>
      <c r="E1792" s="56" t="s">
        <v>21</v>
      </c>
      <c r="F1792" s="56" t="s">
        <v>22</v>
      </c>
      <c r="G1792" s="56" t="s">
        <v>239</v>
      </c>
      <c r="H1792" s="57">
        <v>43578</v>
      </c>
      <c r="I1792" s="56" t="s">
        <v>88</v>
      </c>
      <c r="J1792" s="56" t="s">
        <v>25</v>
      </c>
      <c r="K1792" s="56" t="s">
        <v>64</v>
      </c>
      <c r="L1792" s="56" t="s">
        <v>27</v>
      </c>
      <c r="M1792" s="56" t="s">
        <v>214</v>
      </c>
      <c r="N1792" s="56" t="s">
        <v>7568</v>
      </c>
      <c r="O1792" s="56" t="s">
        <v>28</v>
      </c>
      <c r="P1792" s="56" t="s">
        <v>232</v>
      </c>
      <c r="Q1792" s="56" t="s">
        <v>30</v>
      </c>
      <c r="R1792" s="56" t="s">
        <v>233</v>
      </c>
      <c r="S1792" s="56" t="s">
        <v>32</v>
      </c>
      <c r="T1792" s="56" t="s">
        <v>32</v>
      </c>
      <c r="U1792" s="56" t="s">
        <v>32</v>
      </c>
      <c r="V1792" s="56" t="s">
        <v>32</v>
      </c>
      <c r="W1792" s="2" t="str">
        <f t="shared" si="51"/>
        <v>CNXIMNDetention</v>
      </c>
    </row>
    <row r="1793" spans="1:23" s="2" customFormat="1" ht="14.45" customHeight="1">
      <c r="A1793" s="2" t="str">
        <f>+IF(B1793="N","",IF(COUNTIF(B:B,B1793)&gt;1,COUNTIF(B$3:B1793,B1793),""))</f>
        <v/>
      </c>
      <c r="B1793" s="2" t="str">
        <f>+IF(F1793="Detention",IF(G1793&amp;E1793='Import Demurrage Detention'!$G$2&amp;'Import Demurrage Detention'!$C$3,"Y","N"),IF(G1793&amp;E1793='Import Demurrage Detention'!$H$2&amp;'Import Demurrage Detention'!$C$3,"Y","N"))</f>
        <v>N</v>
      </c>
      <c r="C1793" s="56" t="s">
        <v>211</v>
      </c>
      <c r="D1793" s="56" t="s">
        <v>212</v>
      </c>
      <c r="E1793" s="56" t="s">
        <v>21</v>
      </c>
      <c r="F1793" s="56" t="s">
        <v>22</v>
      </c>
      <c r="G1793" s="56" t="s">
        <v>239</v>
      </c>
      <c r="H1793" s="57">
        <v>43578</v>
      </c>
      <c r="I1793" s="56" t="s">
        <v>88</v>
      </c>
      <c r="J1793" s="56" t="s">
        <v>25</v>
      </c>
      <c r="K1793" s="56" t="s">
        <v>7655</v>
      </c>
      <c r="L1793" s="56" t="s">
        <v>27</v>
      </c>
      <c r="M1793" s="56" t="s">
        <v>214</v>
      </c>
      <c r="N1793" s="56" t="s">
        <v>7564</v>
      </c>
      <c r="O1793" s="56" t="s">
        <v>28</v>
      </c>
      <c r="P1793" s="56" t="s">
        <v>233</v>
      </c>
      <c r="Q1793" s="56" t="s">
        <v>30</v>
      </c>
      <c r="R1793" s="56" t="s">
        <v>234</v>
      </c>
      <c r="S1793" s="56" t="s">
        <v>32</v>
      </c>
      <c r="T1793" s="56" t="s">
        <v>32</v>
      </c>
      <c r="U1793" s="56" t="s">
        <v>32</v>
      </c>
      <c r="V1793" s="56" t="s">
        <v>32</v>
      </c>
      <c r="W1793" s="2" t="str">
        <f t="shared" si="51"/>
        <v>CNXIMNDetention</v>
      </c>
    </row>
    <row r="1794" spans="1:23" s="2" customFormat="1" ht="14.45" customHeight="1">
      <c r="A1794" s="2" t="str">
        <f>+IF(B1794="N","",IF(COUNTIF(B:B,B1794)&gt;1,COUNTIF(B$3:B1794,B1794),""))</f>
        <v/>
      </c>
      <c r="B1794" s="2" t="str">
        <f>+IF(F1794="Detention",IF(G1794&amp;E1794='Import Demurrage Detention'!$G$2&amp;'Import Demurrage Detention'!$C$3,"Y","N"),IF(G1794&amp;E1794='Import Demurrage Detention'!$H$2&amp;'Import Demurrage Detention'!$C$3,"Y","N"))</f>
        <v>N</v>
      </c>
      <c r="C1794" s="56" t="s">
        <v>211</v>
      </c>
      <c r="D1794" s="56" t="s">
        <v>212</v>
      </c>
      <c r="E1794" s="56" t="s">
        <v>21</v>
      </c>
      <c r="F1794" s="56" t="s">
        <v>22</v>
      </c>
      <c r="G1794" s="56" t="s">
        <v>239</v>
      </c>
      <c r="H1794" s="57">
        <v>43578</v>
      </c>
      <c r="I1794" s="56" t="s">
        <v>88</v>
      </c>
      <c r="J1794" s="56" t="s">
        <v>25</v>
      </c>
      <c r="K1794" s="56" t="s">
        <v>55</v>
      </c>
      <c r="L1794" s="56" t="s">
        <v>27</v>
      </c>
      <c r="M1794" s="56" t="s">
        <v>214</v>
      </c>
      <c r="N1794" s="56" t="s">
        <v>7564</v>
      </c>
      <c r="O1794" s="56" t="s">
        <v>28</v>
      </c>
      <c r="P1794" s="56" t="s">
        <v>233</v>
      </c>
      <c r="Q1794" s="56" t="s">
        <v>30</v>
      </c>
      <c r="R1794" s="56" t="s">
        <v>234</v>
      </c>
      <c r="S1794" s="56" t="s">
        <v>32</v>
      </c>
      <c r="T1794" s="56" t="s">
        <v>32</v>
      </c>
      <c r="U1794" s="56" t="s">
        <v>32</v>
      </c>
      <c r="V1794" s="56" t="s">
        <v>32</v>
      </c>
      <c r="W1794" s="2" t="str">
        <f t="shared" si="51"/>
        <v>CNXIMNDetention</v>
      </c>
    </row>
    <row r="1795" spans="1:23" s="2" customFormat="1" ht="14.45" customHeight="1">
      <c r="A1795" s="2" t="str">
        <f>+IF(B1795="N","",IF(COUNTIF(B:B,B1795)&gt;1,COUNTIF(B$3:B1795,B1795),""))</f>
        <v/>
      </c>
      <c r="B1795" s="2" t="str">
        <f>+IF(F1795="Detention",IF(G1795&amp;E1795='Import Demurrage Detention'!$G$2&amp;'Import Demurrage Detention'!$C$3,"Y","N"),IF(G1795&amp;E1795='Import Demurrage Detention'!$H$2&amp;'Import Demurrage Detention'!$C$3,"Y","N"))</f>
        <v>N</v>
      </c>
      <c r="C1795" s="56" t="s">
        <v>211</v>
      </c>
      <c r="D1795" s="56" t="s">
        <v>212</v>
      </c>
      <c r="E1795" s="56" t="s">
        <v>21</v>
      </c>
      <c r="F1795" s="56" t="s">
        <v>22</v>
      </c>
      <c r="G1795" s="56" t="s">
        <v>240</v>
      </c>
      <c r="H1795" s="57">
        <v>43578</v>
      </c>
      <c r="I1795" s="56" t="s">
        <v>88</v>
      </c>
      <c r="J1795" s="56" t="s">
        <v>25</v>
      </c>
      <c r="K1795" s="56" t="s">
        <v>26</v>
      </c>
      <c r="L1795" s="56" t="s">
        <v>27</v>
      </c>
      <c r="M1795" s="56" t="s">
        <v>214</v>
      </c>
      <c r="N1795" s="56" t="s">
        <v>224</v>
      </c>
      <c r="O1795" s="56" t="s">
        <v>28</v>
      </c>
      <c r="P1795" s="56" t="s">
        <v>215</v>
      </c>
      <c r="Q1795" s="56" t="s">
        <v>30</v>
      </c>
      <c r="R1795" s="56" t="s">
        <v>222</v>
      </c>
      <c r="S1795" s="56" t="s">
        <v>32</v>
      </c>
      <c r="T1795" s="56" t="s">
        <v>32</v>
      </c>
      <c r="U1795" s="56" t="s">
        <v>32</v>
      </c>
      <c r="V1795" s="56" t="s">
        <v>32</v>
      </c>
      <c r="W1795" s="2" t="str">
        <f t="shared" si="51"/>
        <v>CNYATNDetention</v>
      </c>
    </row>
    <row r="1796" spans="1:23" s="2" customFormat="1" ht="14.45" customHeight="1">
      <c r="A1796" s="2" t="str">
        <f>+IF(B1796="N","",IF(COUNTIF(B:B,B1796)&gt;1,COUNTIF(B$3:B1796,B1796),""))</f>
        <v/>
      </c>
      <c r="B1796" s="2" t="str">
        <f>+IF(F1796="Detention",IF(G1796&amp;E1796='Import Demurrage Detention'!$G$2&amp;'Import Demurrage Detention'!$C$3,"Y","N"),IF(G1796&amp;E1796='Import Demurrage Detention'!$H$2&amp;'Import Demurrage Detention'!$C$3,"Y","N"))</f>
        <v>N</v>
      </c>
      <c r="C1796" s="56" t="s">
        <v>211</v>
      </c>
      <c r="D1796" s="56" t="s">
        <v>212</v>
      </c>
      <c r="E1796" s="56" t="s">
        <v>21</v>
      </c>
      <c r="F1796" s="56" t="s">
        <v>22</v>
      </c>
      <c r="G1796" s="56" t="s">
        <v>240</v>
      </c>
      <c r="H1796" s="57">
        <v>43578</v>
      </c>
      <c r="I1796" s="56" t="s">
        <v>88</v>
      </c>
      <c r="J1796" s="56" t="s">
        <v>25</v>
      </c>
      <c r="K1796" s="56" t="s">
        <v>64</v>
      </c>
      <c r="L1796" s="56" t="s">
        <v>27</v>
      </c>
      <c r="M1796" s="56" t="s">
        <v>214</v>
      </c>
      <c r="N1796" s="56" t="s">
        <v>224</v>
      </c>
      <c r="O1796" s="56" t="s">
        <v>28</v>
      </c>
      <c r="P1796" s="56" t="s">
        <v>215</v>
      </c>
      <c r="Q1796" s="56" t="s">
        <v>30</v>
      </c>
      <c r="R1796" s="56" t="s">
        <v>222</v>
      </c>
      <c r="S1796" s="56" t="s">
        <v>32</v>
      </c>
      <c r="T1796" s="56" t="s">
        <v>32</v>
      </c>
      <c r="U1796" s="56" t="s">
        <v>32</v>
      </c>
      <c r="V1796" s="56" t="s">
        <v>32</v>
      </c>
      <c r="W1796" s="2" t="str">
        <f t="shared" si="51"/>
        <v>CNYATNDetention</v>
      </c>
    </row>
    <row r="1797" spans="1:23" s="2" customFormat="1" ht="14.45" customHeight="1">
      <c r="A1797" s="2" t="str">
        <f>+IF(B1797="N","",IF(COUNTIF(B:B,B1797)&gt;1,COUNTIF(B$3:B1797,B1797),""))</f>
        <v/>
      </c>
      <c r="B1797" s="2" t="str">
        <f>+IF(F1797="Detention",IF(G1797&amp;E1797='Import Demurrage Detention'!$G$2&amp;'Import Demurrage Detention'!$C$3,"Y","N"),IF(G1797&amp;E1797='Import Demurrage Detention'!$H$2&amp;'Import Demurrage Detention'!$C$3,"Y","N"))</f>
        <v>N</v>
      </c>
      <c r="C1797" s="56" t="s">
        <v>211</v>
      </c>
      <c r="D1797" s="56" t="s">
        <v>212</v>
      </c>
      <c r="E1797" s="56" t="s">
        <v>21</v>
      </c>
      <c r="F1797" s="56" t="s">
        <v>22</v>
      </c>
      <c r="G1797" s="56" t="s">
        <v>240</v>
      </c>
      <c r="H1797" s="57">
        <v>43578</v>
      </c>
      <c r="I1797" s="56" t="s">
        <v>88</v>
      </c>
      <c r="J1797" s="56" t="s">
        <v>25</v>
      </c>
      <c r="K1797" s="56" t="s">
        <v>6328</v>
      </c>
      <c r="L1797" s="56" t="s">
        <v>27</v>
      </c>
      <c r="M1797" s="56" t="s">
        <v>214</v>
      </c>
      <c r="N1797" s="56" t="s">
        <v>7567</v>
      </c>
      <c r="O1797" s="56" t="s">
        <v>28</v>
      </c>
      <c r="P1797" s="56" t="s">
        <v>217</v>
      </c>
      <c r="Q1797" s="56" t="s">
        <v>30</v>
      </c>
      <c r="R1797" s="56" t="s">
        <v>218</v>
      </c>
      <c r="S1797" s="56" t="s">
        <v>32</v>
      </c>
      <c r="T1797" s="56" t="s">
        <v>32</v>
      </c>
      <c r="U1797" s="56" t="s">
        <v>32</v>
      </c>
      <c r="V1797" s="56" t="s">
        <v>32</v>
      </c>
      <c r="W1797" s="2" t="str">
        <f t="shared" si="51"/>
        <v>CNYATNDetention</v>
      </c>
    </row>
    <row r="1798" spans="1:23" s="2" customFormat="1" ht="14.45" customHeight="1">
      <c r="A1798" s="2" t="str">
        <f>+IF(B1798="N","",IF(COUNTIF(B:B,B1798)&gt;1,COUNTIF(B$3:B1798,B1798),""))</f>
        <v/>
      </c>
      <c r="B1798" s="2" t="str">
        <f>+IF(F1798="Detention",IF(G1798&amp;E1798='Import Demurrage Detention'!$G$2&amp;'Import Demurrage Detention'!$C$3,"Y","N"),IF(G1798&amp;E1798='Import Demurrage Detention'!$H$2&amp;'Import Demurrage Detention'!$C$3,"Y","N"))</f>
        <v>N</v>
      </c>
      <c r="C1798" s="56" t="s">
        <v>211</v>
      </c>
      <c r="D1798" s="56" t="s">
        <v>212</v>
      </c>
      <c r="E1798" s="56" t="s">
        <v>21</v>
      </c>
      <c r="F1798" s="56" t="s">
        <v>22</v>
      </c>
      <c r="G1798" s="56" t="s">
        <v>240</v>
      </c>
      <c r="H1798" s="57">
        <v>43578</v>
      </c>
      <c r="I1798" s="56" t="s">
        <v>88</v>
      </c>
      <c r="J1798" s="56" t="s">
        <v>25</v>
      </c>
      <c r="K1798" s="56" t="s">
        <v>55</v>
      </c>
      <c r="L1798" s="56" t="s">
        <v>27</v>
      </c>
      <c r="M1798" s="56" t="s">
        <v>214</v>
      </c>
      <c r="N1798" s="56" t="s">
        <v>7567</v>
      </c>
      <c r="O1798" s="56" t="s">
        <v>28</v>
      </c>
      <c r="P1798" s="56" t="s">
        <v>217</v>
      </c>
      <c r="Q1798" s="56" t="s">
        <v>30</v>
      </c>
      <c r="R1798" s="56" t="s">
        <v>218</v>
      </c>
      <c r="S1798" s="56" t="s">
        <v>32</v>
      </c>
      <c r="T1798" s="56" t="s">
        <v>32</v>
      </c>
      <c r="U1798" s="56" t="s">
        <v>32</v>
      </c>
      <c r="V1798" s="56" t="s">
        <v>32</v>
      </c>
      <c r="W1798" s="2" t="str">
        <f t="shared" si="51"/>
        <v>CNYATNDetention</v>
      </c>
    </row>
    <row r="1799" spans="1:23" s="2" customFormat="1" ht="14.45" customHeight="1">
      <c r="A1799" s="2" t="str">
        <f>+IF(B1799="N","",IF(COUNTIF(B:B,B1799)&gt;1,COUNTIF(B$3:B1799,B1799),""))</f>
        <v/>
      </c>
      <c r="B1799" s="2" t="str">
        <f>+IF(F1799="Detention",IF(G1799&amp;E1799='Import Demurrage Detention'!$G$2&amp;'Import Demurrage Detention'!$C$3,"Y","N"),IF(G1799&amp;E1799='Import Demurrage Detention'!$H$2&amp;'Import Demurrage Detention'!$C$3,"Y","N"))</f>
        <v>N</v>
      </c>
      <c r="C1799" s="56" t="s">
        <v>211</v>
      </c>
      <c r="D1799" s="56" t="s">
        <v>212</v>
      </c>
      <c r="E1799" s="56" t="s">
        <v>21</v>
      </c>
      <c r="F1799" s="56" t="s">
        <v>22</v>
      </c>
      <c r="G1799" s="56" t="s">
        <v>241</v>
      </c>
      <c r="H1799" s="57">
        <v>43578</v>
      </c>
      <c r="I1799" s="56" t="s">
        <v>88</v>
      </c>
      <c r="J1799" s="56" t="s">
        <v>76</v>
      </c>
      <c r="K1799" s="56" t="s">
        <v>26</v>
      </c>
      <c r="L1799" s="56" t="s">
        <v>27</v>
      </c>
      <c r="M1799" s="56" t="s">
        <v>214</v>
      </c>
      <c r="N1799" s="56" t="s">
        <v>7554</v>
      </c>
      <c r="O1799" s="56" t="s">
        <v>28</v>
      </c>
      <c r="P1799" s="56" t="s">
        <v>224</v>
      </c>
      <c r="Q1799" s="56" t="s">
        <v>30</v>
      </c>
      <c r="R1799" s="56" t="s">
        <v>225</v>
      </c>
      <c r="S1799" s="56" t="s">
        <v>32</v>
      </c>
      <c r="T1799" s="56" t="s">
        <v>32</v>
      </c>
      <c r="U1799" s="56" t="s">
        <v>32</v>
      </c>
      <c r="V1799" s="56" t="s">
        <v>32</v>
      </c>
      <c r="W1799" s="2" t="str">
        <f t="shared" si="51"/>
        <v>CNBEINDetention</v>
      </c>
    </row>
    <row r="1800" spans="1:23" s="2" customFormat="1" ht="14.45" customHeight="1">
      <c r="A1800" s="2" t="str">
        <f>+IF(B1800="N","",IF(COUNTIF(B:B,B1800)&gt;1,COUNTIF(B$3:B1800,B1800),""))</f>
        <v/>
      </c>
      <c r="B1800" s="2" t="str">
        <f>+IF(F1800="Detention",IF(G1800&amp;E1800='Import Demurrage Detention'!$G$2&amp;'Import Demurrage Detention'!$C$3,"Y","N"),IF(G1800&amp;E1800='Import Demurrage Detention'!$H$2&amp;'Import Demurrage Detention'!$C$3,"Y","N"))</f>
        <v>N</v>
      </c>
      <c r="C1800" s="56" t="s">
        <v>211</v>
      </c>
      <c r="D1800" s="56" t="s">
        <v>212</v>
      </c>
      <c r="E1800" s="56" t="s">
        <v>21</v>
      </c>
      <c r="F1800" s="56" t="s">
        <v>22</v>
      </c>
      <c r="G1800" s="56" t="s">
        <v>241</v>
      </c>
      <c r="H1800" s="57">
        <v>43578</v>
      </c>
      <c r="I1800" s="56" t="s">
        <v>88</v>
      </c>
      <c r="J1800" s="56" t="s">
        <v>76</v>
      </c>
      <c r="K1800" s="56" t="s">
        <v>64</v>
      </c>
      <c r="L1800" s="56" t="s">
        <v>27</v>
      </c>
      <c r="M1800" s="56" t="s">
        <v>214</v>
      </c>
      <c r="N1800" s="56" t="s">
        <v>7554</v>
      </c>
      <c r="O1800" s="56" t="s">
        <v>28</v>
      </c>
      <c r="P1800" s="56" t="s">
        <v>224</v>
      </c>
      <c r="Q1800" s="56" t="s">
        <v>30</v>
      </c>
      <c r="R1800" s="56" t="s">
        <v>225</v>
      </c>
      <c r="S1800" s="56" t="s">
        <v>32</v>
      </c>
      <c r="T1800" s="56" t="s">
        <v>32</v>
      </c>
      <c r="U1800" s="56" t="s">
        <v>32</v>
      </c>
      <c r="V1800" s="56" t="s">
        <v>32</v>
      </c>
      <c r="W1800" s="2" t="str">
        <f t="shared" si="51"/>
        <v>CNBEINDetention</v>
      </c>
    </row>
    <row r="1801" spans="1:23" s="2" customFormat="1" ht="14.45" customHeight="1">
      <c r="A1801" s="2" t="str">
        <f>+IF(B1801="N","",IF(COUNTIF(B:B,B1801)&gt;1,COUNTIF(B$3:B1801,B1801),""))</f>
        <v/>
      </c>
      <c r="B1801" s="2" t="str">
        <f>+IF(F1801="Detention",IF(G1801&amp;E1801='Import Demurrage Detention'!$G$2&amp;'Import Demurrage Detention'!$C$3,"Y","N"),IF(G1801&amp;E1801='Import Demurrage Detention'!$H$2&amp;'Import Demurrage Detention'!$C$3,"Y","N"))</f>
        <v>N</v>
      </c>
      <c r="C1801" s="56" t="s">
        <v>211</v>
      </c>
      <c r="D1801" s="56" t="s">
        <v>212</v>
      </c>
      <c r="E1801" s="56" t="s">
        <v>21</v>
      </c>
      <c r="F1801" s="56" t="s">
        <v>22</v>
      </c>
      <c r="G1801" s="56" t="s">
        <v>241</v>
      </c>
      <c r="H1801" s="57">
        <v>43578</v>
      </c>
      <c r="I1801" s="56" t="s">
        <v>88</v>
      </c>
      <c r="J1801" s="56" t="s">
        <v>76</v>
      </c>
      <c r="K1801" s="56" t="s">
        <v>7655</v>
      </c>
      <c r="L1801" s="56" t="s">
        <v>27</v>
      </c>
      <c r="M1801" s="56" t="s">
        <v>214</v>
      </c>
      <c r="N1801" s="56" t="s">
        <v>224</v>
      </c>
      <c r="O1801" s="56" t="s">
        <v>28</v>
      </c>
      <c r="P1801" s="56" t="s">
        <v>226</v>
      </c>
      <c r="Q1801" s="56" t="s">
        <v>30</v>
      </c>
      <c r="R1801" s="56" t="s">
        <v>227</v>
      </c>
      <c r="S1801" s="56" t="s">
        <v>32</v>
      </c>
      <c r="T1801" s="56" t="s">
        <v>32</v>
      </c>
      <c r="U1801" s="56" t="s">
        <v>32</v>
      </c>
      <c r="V1801" s="56" t="s">
        <v>32</v>
      </c>
      <c r="W1801" s="2" t="str">
        <f t="shared" si="51"/>
        <v>CNBEINDetention</v>
      </c>
    </row>
    <row r="1802" spans="1:23" s="2" customFormat="1" ht="14.45" customHeight="1">
      <c r="A1802" s="2" t="str">
        <f>+IF(B1802="N","",IF(COUNTIF(B:B,B1802)&gt;1,COUNTIF(B$3:B1802,B1802),""))</f>
        <v/>
      </c>
      <c r="B1802" s="2" t="str">
        <f>+IF(F1802="Detention",IF(G1802&amp;E1802='Import Demurrage Detention'!$G$2&amp;'Import Demurrage Detention'!$C$3,"Y","N"),IF(G1802&amp;E1802='Import Demurrage Detention'!$H$2&amp;'Import Demurrage Detention'!$C$3,"Y","N"))</f>
        <v>N</v>
      </c>
      <c r="C1802" s="56" t="s">
        <v>211</v>
      </c>
      <c r="D1802" s="56" t="s">
        <v>212</v>
      </c>
      <c r="E1802" s="56" t="s">
        <v>21</v>
      </c>
      <c r="F1802" s="56" t="s">
        <v>22</v>
      </c>
      <c r="G1802" s="56" t="s">
        <v>241</v>
      </c>
      <c r="H1802" s="57">
        <v>43578</v>
      </c>
      <c r="I1802" s="56" t="s">
        <v>88</v>
      </c>
      <c r="J1802" s="56" t="s">
        <v>76</v>
      </c>
      <c r="K1802" s="56" t="s">
        <v>55</v>
      </c>
      <c r="L1802" s="56" t="s">
        <v>27</v>
      </c>
      <c r="M1802" s="56" t="s">
        <v>214</v>
      </c>
      <c r="N1802" s="56" t="s">
        <v>224</v>
      </c>
      <c r="O1802" s="56" t="s">
        <v>28</v>
      </c>
      <c r="P1802" s="56" t="s">
        <v>226</v>
      </c>
      <c r="Q1802" s="56" t="s">
        <v>30</v>
      </c>
      <c r="R1802" s="56" t="s">
        <v>227</v>
      </c>
      <c r="S1802" s="56" t="s">
        <v>32</v>
      </c>
      <c r="T1802" s="56" t="s">
        <v>32</v>
      </c>
      <c r="U1802" s="56" t="s">
        <v>32</v>
      </c>
      <c r="V1802" s="56" t="s">
        <v>32</v>
      </c>
      <c r="W1802" s="2" t="str">
        <f t="shared" si="51"/>
        <v>CNBEINDetention</v>
      </c>
    </row>
    <row r="1803" spans="1:23" s="2" customFormat="1" ht="14.45" customHeight="1">
      <c r="A1803" s="2" t="str">
        <f>+IF(B1803="N","",IF(COUNTIF(B:B,B1803)&gt;1,COUNTIF(B$3:B1803,B1803),""))</f>
        <v/>
      </c>
      <c r="B1803" s="2" t="str">
        <f>+IF(F1803="Detention",IF(G1803&amp;E1803='Import Demurrage Detention'!$G$2&amp;'Import Demurrage Detention'!$C$3,"Y","N"),IF(G1803&amp;E1803='Import Demurrage Detention'!$H$2&amp;'Import Demurrage Detention'!$C$3,"Y","N"))</f>
        <v>N</v>
      </c>
      <c r="C1803" s="56" t="s">
        <v>211</v>
      </c>
      <c r="D1803" s="56" t="s">
        <v>212</v>
      </c>
      <c r="E1803" s="56" t="s">
        <v>21</v>
      </c>
      <c r="F1803" s="56" t="s">
        <v>22</v>
      </c>
      <c r="G1803" s="56" t="s">
        <v>242</v>
      </c>
      <c r="H1803" s="57">
        <v>43578</v>
      </c>
      <c r="I1803" s="56" t="s">
        <v>88</v>
      </c>
      <c r="J1803" s="56" t="s">
        <v>243</v>
      </c>
      <c r="K1803" s="56" t="s">
        <v>26</v>
      </c>
      <c r="L1803" s="56" t="s">
        <v>27</v>
      </c>
      <c r="M1803" s="56" t="s">
        <v>214</v>
      </c>
      <c r="N1803" s="56" t="s">
        <v>224</v>
      </c>
      <c r="O1803" s="56" t="s">
        <v>28</v>
      </c>
      <c r="P1803" s="56" t="s">
        <v>215</v>
      </c>
      <c r="Q1803" s="56" t="s">
        <v>30</v>
      </c>
      <c r="R1803" s="56" t="s">
        <v>222</v>
      </c>
      <c r="S1803" s="56" t="s">
        <v>32</v>
      </c>
      <c r="T1803" s="56" t="s">
        <v>32</v>
      </c>
      <c r="U1803" s="56" t="s">
        <v>32</v>
      </c>
      <c r="V1803" s="56" t="s">
        <v>32</v>
      </c>
      <c r="W1803" s="2" t="str">
        <f t="shared" si="51"/>
        <v>CNKUGNDetention</v>
      </c>
    </row>
    <row r="1804" spans="1:23" s="2" customFormat="1" ht="14.45" customHeight="1">
      <c r="A1804" s="2" t="str">
        <f>+IF(B1804="N","",IF(COUNTIF(B:B,B1804)&gt;1,COUNTIF(B$3:B1804,B1804),""))</f>
        <v/>
      </c>
      <c r="B1804" s="2" t="str">
        <f>+IF(F1804="Detention",IF(G1804&amp;E1804='Import Demurrage Detention'!$G$2&amp;'Import Demurrage Detention'!$C$3,"Y","N"),IF(G1804&amp;E1804='Import Demurrage Detention'!$H$2&amp;'Import Demurrage Detention'!$C$3,"Y","N"))</f>
        <v>N</v>
      </c>
      <c r="C1804" s="56" t="s">
        <v>211</v>
      </c>
      <c r="D1804" s="56" t="s">
        <v>212</v>
      </c>
      <c r="E1804" s="56" t="s">
        <v>21</v>
      </c>
      <c r="F1804" s="56" t="s">
        <v>22</v>
      </c>
      <c r="G1804" s="56" t="s">
        <v>242</v>
      </c>
      <c r="H1804" s="57">
        <v>43578</v>
      </c>
      <c r="I1804" s="56" t="s">
        <v>88</v>
      </c>
      <c r="J1804" s="56" t="s">
        <v>243</v>
      </c>
      <c r="K1804" s="56" t="s">
        <v>64</v>
      </c>
      <c r="L1804" s="56" t="s">
        <v>27</v>
      </c>
      <c r="M1804" s="56" t="s">
        <v>214</v>
      </c>
      <c r="N1804" s="56" t="s">
        <v>224</v>
      </c>
      <c r="O1804" s="56" t="s">
        <v>28</v>
      </c>
      <c r="P1804" s="56" t="s">
        <v>215</v>
      </c>
      <c r="Q1804" s="56" t="s">
        <v>30</v>
      </c>
      <c r="R1804" s="56" t="s">
        <v>222</v>
      </c>
      <c r="S1804" s="56" t="s">
        <v>32</v>
      </c>
      <c r="T1804" s="56" t="s">
        <v>32</v>
      </c>
      <c r="U1804" s="56" t="s">
        <v>32</v>
      </c>
      <c r="V1804" s="56" t="s">
        <v>32</v>
      </c>
      <c r="W1804" s="2" t="str">
        <f t="shared" si="51"/>
        <v>CNKUGNDetention</v>
      </c>
    </row>
    <row r="1805" spans="1:23" s="2" customFormat="1" ht="14.45" customHeight="1">
      <c r="A1805" s="2" t="str">
        <f>+IF(B1805="N","",IF(COUNTIF(B:B,B1805)&gt;1,COUNTIF(B$3:B1805,B1805),""))</f>
        <v/>
      </c>
      <c r="B1805" s="2" t="str">
        <f>+IF(F1805="Detention",IF(G1805&amp;E1805='Import Demurrage Detention'!$G$2&amp;'Import Demurrage Detention'!$C$3,"Y","N"),IF(G1805&amp;E1805='Import Demurrage Detention'!$H$2&amp;'Import Demurrage Detention'!$C$3,"Y","N"))</f>
        <v>N</v>
      </c>
      <c r="C1805" s="56" t="s">
        <v>211</v>
      </c>
      <c r="D1805" s="56" t="s">
        <v>212</v>
      </c>
      <c r="E1805" s="56" t="s">
        <v>21</v>
      </c>
      <c r="F1805" s="56" t="s">
        <v>22</v>
      </c>
      <c r="G1805" s="56" t="s">
        <v>242</v>
      </c>
      <c r="H1805" s="57">
        <v>43578</v>
      </c>
      <c r="I1805" s="56" t="s">
        <v>88</v>
      </c>
      <c r="J1805" s="56" t="s">
        <v>243</v>
      </c>
      <c r="K1805" s="56" t="s">
        <v>6328</v>
      </c>
      <c r="L1805" s="56" t="s">
        <v>27</v>
      </c>
      <c r="M1805" s="56" t="s">
        <v>214</v>
      </c>
      <c r="N1805" s="56" t="s">
        <v>7567</v>
      </c>
      <c r="O1805" s="56" t="s">
        <v>28</v>
      </c>
      <c r="P1805" s="56" t="s">
        <v>217</v>
      </c>
      <c r="Q1805" s="56" t="s">
        <v>30</v>
      </c>
      <c r="R1805" s="56" t="s">
        <v>218</v>
      </c>
      <c r="S1805" s="56" t="s">
        <v>32</v>
      </c>
      <c r="T1805" s="56" t="s">
        <v>32</v>
      </c>
      <c r="U1805" s="56" t="s">
        <v>32</v>
      </c>
      <c r="V1805" s="56" t="s">
        <v>32</v>
      </c>
      <c r="W1805" s="2" t="str">
        <f t="shared" ref="W1805:W1868" si="52">+G1805&amp;E1805&amp;F1805</f>
        <v>CNKUGNDetention</v>
      </c>
    </row>
    <row r="1806" spans="1:23" s="2" customFormat="1" ht="14.45" customHeight="1">
      <c r="A1806" s="2" t="str">
        <f>+IF(B1806="N","",IF(COUNTIF(B:B,B1806)&gt;1,COUNTIF(B$3:B1806,B1806),""))</f>
        <v/>
      </c>
      <c r="B1806" s="2" t="str">
        <f>+IF(F1806="Detention",IF(G1806&amp;E1806='Import Demurrage Detention'!$G$2&amp;'Import Demurrage Detention'!$C$3,"Y","N"),IF(G1806&amp;E1806='Import Demurrage Detention'!$H$2&amp;'Import Demurrage Detention'!$C$3,"Y","N"))</f>
        <v>N</v>
      </c>
      <c r="C1806" s="56" t="s">
        <v>211</v>
      </c>
      <c r="D1806" s="56" t="s">
        <v>212</v>
      </c>
      <c r="E1806" s="56" t="s">
        <v>21</v>
      </c>
      <c r="F1806" s="56" t="s">
        <v>22</v>
      </c>
      <c r="G1806" s="56" t="s">
        <v>242</v>
      </c>
      <c r="H1806" s="57">
        <v>43578</v>
      </c>
      <c r="I1806" s="56" t="s">
        <v>88</v>
      </c>
      <c r="J1806" s="56" t="s">
        <v>243</v>
      </c>
      <c r="K1806" s="56" t="s">
        <v>55</v>
      </c>
      <c r="L1806" s="56" t="s">
        <v>27</v>
      </c>
      <c r="M1806" s="56" t="s">
        <v>214</v>
      </c>
      <c r="N1806" s="56" t="s">
        <v>7567</v>
      </c>
      <c r="O1806" s="56" t="s">
        <v>28</v>
      </c>
      <c r="P1806" s="56" t="s">
        <v>217</v>
      </c>
      <c r="Q1806" s="56" t="s">
        <v>30</v>
      </c>
      <c r="R1806" s="56" t="s">
        <v>218</v>
      </c>
      <c r="S1806" s="56" t="s">
        <v>32</v>
      </c>
      <c r="T1806" s="56" t="s">
        <v>32</v>
      </c>
      <c r="U1806" s="56" t="s">
        <v>32</v>
      </c>
      <c r="V1806" s="56" t="s">
        <v>32</v>
      </c>
      <c r="W1806" s="2" t="str">
        <f t="shared" si="52"/>
        <v>CNKUGNDetention</v>
      </c>
    </row>
    <row r="1807" spans="1:23" s="2" customFormat="1" ht="14.45" customHeight="1">
      <c r="A1807" s="2" t="str">
        <f>+IF(B1807="N","",IF(COUNTIF(B:B,B1807)&gt;1,COUNTIF(B$3:B1807,B1807),""))</f>
        <v/>
      </c>
      <c r="B1807" s="2" t="str">
        <f>+IF(F1807="Detention",IF(G1807&amp;E1807='Import Demurrage Detention'!$G$2&amp;'Import Demurrage Detention'!$C$3,"Y","N"),IF(G1807&amp;E1807='Import Demurrage Detention'!$H$2&amp;'Import Demurrage Detention'!$C$3,"Y","N"))</f>
        <v>N</v>
      </c>
      <c r="C1807" s="56" t="s">
        <v>211</v>
      </c>
      <c r="D1807" s="56" t="s">
        <v>212</v>
      </c>
      <c r="E1807" s="56" t="s">
        <v>21</v>
      </c>
      <c r="F1807" s="56" t="s">
        <v>22</v>
      </c>
      <c r="G1807" s="56" t="s">
        <v>244</v>
      </c>
      <c r="H1807" s="57">
        <v>43578</v>
      </c>
      <c r="I1807" s="56" t="s">
        <v>88</v>
      </c>
      <c r="J1807" s="56" t="s">
        <v>243</v>
      </c>
      <c r="K1807" s="56" t="s">
        <v>26</v>
      </c>
      <c r="L1807" s="56" t="s">
        <v>27</v>
      </c>
      <c r="M1807" s="56" t="s">
        <v>214</v>
      </c>
      <c r="N1807" s="56" t="s">
        <v>7554</v>
      </c>
      <c r="O1807" s="56" t="s">
        <v>28</v>
      </c>
      <c r="P1807" s="56" t="s">
        <v>224</v>
      </c>
      <c r="Q1807" s="56" t="s">
        <v>30</v>
      </c>
      <c r="R1807" s="56" t="s">
        <v>225</v>
      </c>
      <c r="S1807" s="56" t="s">
        <v>32</v>
      </c>
      <c r="T1807" s="56" t="s">
        <v>32</v>
      </c>
      <c r="U1807" s="56" t="s">
        <v>32</v>
      </c>
      <c r="V1807" s="56" t="s">
        <v>32</v>
      </c>
      <c r="W1807" s="2" t="str">
        <f t="shared" si="52"/>
        <v>CNSYANDetention</v>
      </c>
    </row>
    <row r="1808" spans="1:23" s="2" customFormat="1" ht="14.45" customHeight="1">
      <c r="A1808" s="2" t="str">
        <f>+IF(B1808="N","",IF(COUNTIF(B:B,B1808)&gt;1,COUNTIF(B$3:B1808,B1808),""))</f>
        <v/>
      </c>
      <c r="B1808" s="2" t="str">
        <f>+IF(F1808="Detention",IF(G1808&amp;E1808='Import Demurrage Detention'!$G$2&amp;'Import Demurrage Detention'!$C$3,"Y","N"),IF(G1808&amp;E1808='Import Demurrage Detention'!$H$2&amp;'Import Demurrage Detention'!$C$3,"Y","N"))</f>
        <v>N</v>
      </c>
      <c r="C1808" s="56" t="s">
        <v>211</v>
      </c>
      <c r="D1808" s="56" t="s">
        <v>212</v>
      </c>
      <c r="E1808" s="56" t="s">
        <v>21</v>
      </c>
      <c r="F1808" s="56" t="s">
        <v>22</v>
      </c>
      <c r="G1808" s="56" t="s">
        <v>244</v>
      </c>
      <c r="H1808" s="57">
        <v>43578</v>
      </c>
      <c r="I1808" s="56" t="s">
        <v>88</v>
      </c>
      <c r="J1808" s="56" t="s">
        <v>243</v>
      </c>
      <c r="K1808" s="56" t="s">
        <v>64</v>
      </c>
      <c r="L1808" s="56" t="s">
        <v>27</v>
      </c>
      <c r="M1808" s="56" t="s">
        <v>214</v>
      </c>
      <c r="N1808" s="56" t="s">
        <v>7554</v>
      </c>
      <c r="O1808" s="56" t="s">
        <v>28</v>
      </c>
      <c r="P1808" s="56" t="s">
        <v>224</v>
      </c>
      <c r="Q1808" s="56" t="s">
        <v>30</v>
      </c>
      <c r="R1808" s="56" t="s">
        <v>225</v>
      </c>
      <c r="S1808" s="56" t="s">
        <v>32</v>
      </c>
      <c r="T1808" s="56" t="s">
        <v>32</v>
      </c>
      <c r="U1808" s="56" t="s">
        <v>32</v>
      </c>
      <c r="V1808" s="56" t="s">
        <v>32</v>
      </c>
      <c r="W1808" s="2" t="str">
        <f t="shared" si="52"/>
        <v>CNSYANDetention</v>
      </c>
    </row>
    <row r="1809" spans="1:23" s="2" customFormat="1" ht="14.45" customHeight="1">
      <c r="A1809" s="2" t="str">
        <f>+IF(B1809="N","",IF(COUNTIF(B:B,B1809)&gt;1,COUNTIF(B$3:B1809,B1809),""))</f>
        <v/>
      </c>
      <c r="B1809" s="2" t="str">
        <f>+IF(F1809="Detention",IF(G1809&amp;E1809='Import Demurrage Detention'!$G$2&amp;'Import Demurrage Detention'!$C$3,"Y","N"),IF(G1809&amp;E1809='Import Demurrage Detention'!$H$2&amp;'Import Demurrage Detention'!$C$3,"Y","N"))</f>
        <v>N</v>
      </c>
      <c r="C1809" s="56" t="s">
        <v>211</v>
      </c>
      <c r="D1809" s="56" t="s">
        <v>212</v>
      </c>
      <c r="E1809" s="56" t="s">
        <v>21</v>
      </c>
      <c r="F1809" s="56" t="s">
        <v>22</v>
      </c>
      <c r="G1809" s="56" t="s">
        <v>244</v>
      </c>
      <c r="H1809" s="57">
        <v>43578</v>
      </c>
      <c r="I1809" s="56" t="s">
        <v>88</v>
      </c>
      <c r="J1809" s="56" t="s">
        <v>243</v>
      </c>
      <c r="K1809" s="56" t="s">
        <v>7655</v>
      </c>
      <c r="L1809" s="56" t="s">
        <v>27</v>
      </c>
      <c r="M1809" s="56" t="s">
        <v>214</v>
      </c>
      <c r="N1809" s="56" t="s">
        <v>224</v>
      </c>
      <c r="O1809" s="56" t="s">
        <v>28</v>
      </c>
      <c r="P1809" s="56" t="s">
        <v>226</v>
      </c>
      <c r="Q1809" s="56" t="s">
        <v>30</v>
      </c>
      <c r="R1809" s="56" t="s">
        <v>227</v>
      </c>
      <c r="S1809" s="56" t="s">
        <v>32</v>
      </c>
      <c r="T1809" s="56" t="s">
        <v>32</v>
      </c>
      <c r="U1809" s="56" t="s">
        <v>32</v>
      </c>
      <c r="V1809" s="56" t="s">
        <v>32</v>
      </c>
      <c r="W1809" s="2" t="str">
        <f t="shared" si="52"/>
        <v>CNSYANDetention</v>
      </c>
    </row>
    <row r="1810" spans="1:23" s="2" customFormat="1" ht="14.45" customHeight="1">
      <c r="A1810" s="2" t="str">
        <f>+IF(B1810="N","",IF(COUNTIF(B:B,B1810)&gt;1,COUNTIF(B$3:B1810,B1810),""))</f>
        <v/>
      </c>
      <c r="B1810" s="2" t="str">
        <f>+IF(F1810="Detention",IF(G1810&amp;E1810='Import Demurrage Detention'!$G$2&amp;'Import Demurrage Detention'!$C$3,"Y","N"),IF(G1810&amp;E1810='Import Demurrage Detention'!$H$2&amp;'Import Demurrage Detention'!$C$3,"Y","N"))</f>
        <v>N</v>
      </c>
      <c r="C1810" s="56" t="s">
        <v>211</v>
      </c>
      <c r="D1810" s="56" t="s">
        <v>212</v>
      </c>
      <c r="E1810" s="56" t="s">
        <v>21</v>
      </c>
      <c r="F1810" s="56" t="s">
        <v>22</v>
      </c>
      <c r="G1810" s="56" t="s">
        <v>244</v>
      </c>
      <c r="H1810" s="57">
        <v>43578</v>
      </c>
      <c r="I1810" s="56" t="s">
        <v>88</v>
      </c>
      <c r="J1810" s="56" t="s">
        <v>243</v>
      </c>
      <c r="K1810" s="56" t="s">
        <v>55</v>
      </c>
      <c r="L1810" s="56" t="s">
        <v>27</v>
      </c>
      <c r="M1810" s="56" t="s">
        <v>214</v>
      </c>
      <c r="N1810" s="56" t="s">
        <v>224</v>
      </c>
      <c r="O1810" s="56" t="s">
        <v>28</v>
      </c>
      <c r="P1810" s="56" t="s">
        <v>226</v>
      </c>
      <c r="Q1810" s="56" t="s">
        <v>30</v>
      </c>
      <c r="R1810" s="56" t="s">
        <v>227</v>
      </c>
      <c r="S1810" s="56" t="s">
        <v>32</v>
      </c>
      <c r="T1810" s="56" t="s">
        <v>32</v>
      </c>
      <c r="U1810" s="56" t="s">
        <v>32</v>
      </c>
      <c r="V1810" s="56" t="s">
        <v>32</v>
      </c>
      <c r="W1810" s="2" t="str">
        <f t="shared" si="52"/>
        <v>CNSYANDetention</v>
      </c>
    </row>
    <row r="1811" spans="1:23" s="2" customFormat="1" ht="14.45" customHeight="1">
      <c r="A1811" s="2" t="str">
        <f>+IF(B1811="N","",IF(COUNTIF(B:B,B1811)&gt;1,COUNTIF(B$3:B1811,B1811),""))</f>
        <v/>
      </c>
      <c r="B1811" s="2" t="str">
        <f>+IF(F1811="Detention",IF(G1811&amp;E1811='Import Demurrage Detention'!$G$2&amp;'Import Demurrage Detention'!$C$3,"Y","N"),IF(G1811&amp;E1811='Import Demurrage Detention'!$H$2&amp;'Import Demurrage Detention'!$C$3,"Y","N"))</f>
        <v>N</v>
      </c>
      <c r="C1811" s="56" t="s">
        <v>211</v>
      </c>
      <c r="D1811" s="56" t="s">
        <v>212</v>
      </c>
      <c r="E1811" s="56" t="s">
        <v>21</v>
      </c>
      <c r="F1811" s="56" t="s">
        <v>22</v>
      </c>
      <c r="G1811" s="56" t="s">
        <v>245</v>
      </c>
      <c r="H1811" s="57">
        <v>43578</v>
      </c>
      <c r="I1811" s="56" t="s">
        <v>88</v>
      </c>
      <c r="J1811" s="56" t="s">
        <v>243</v>
      </c>
      <c r="K1811" s="56" t="s">
        <v>26</v>
      </c>
      <c r="L1811" s="56" t="s">
        <v>27</v>
      </c>
      <c r="M1811" s="56" t="s">
        <v>214</v>
      </c>
      <c r="N1811" s="56" t="s">
        <v>7554</v>
      </c>
      <c r="O1811" s="56" t="s">
        <v>28</v>
      </c>
      <c r="P1811" s="56" t="s">
        <v>224</v>
      </c>
      <c r="Q1811" s="56" t="s">
        <v>30</v>
      </c>
      <c r="R1811" s="56" t="s">
        <v>225</v>
      </c>
      <c r="S1811" s="56" t="s">
        <v>32</v>
      </c>
      <c r="T1811" s="56" t="s">
        <v>32</v>
      </c>
      <c r="U1811" s="56" t="s">
        <v>32</v>
      </c>
      <c r="V1811" s="56" t="s">
        <v>32</v>
      </c>
      <c r="W1811" s="2" t="str">
        <f t="shared" si="52"/>
        <v>CNXIANDetention</v>
      </c>
    </row>
    <row r="1812" spans="1:23" s="2" customFormat="1" ht="14.45" customHeight="1">
      <c r="A1812" s="2" t="str">
        <f>+IF(B1812="N","",IF(COUNTIF(B:B,B1812)&gt;1,COUNTIF(B$3:B1812,B1812),""))</f>
        <v/>
      </c>
      <c r="B1812" s="2" t="str">
        <f>+IF(F1812="Detention",IF(G1812&amp;E1812='Import Demurrage Detention'!$G$2&amp;'Import Demurrage Detention'!$C$3,"Y","N"),IF(G1812&amp;E1812='Import Demurrage Detention'!$H$2&amp;'Import Demurrage Detention'!$C$3,"Y","N"))</f>
        <v>N</v>
      </c>
      <c r="C1812" s="56" t="s">
        <v>211</v>
      </c>
      <c r="D1812" s="56" t="s">
        <v>212</v>
      </c>
      <c r="E1812" s="56" t="s">
        <v>21</v>
      </c>
      <c r="F1812" s="56" t="s">
        <v>22</v>
      </c>
      <c r="G1812" s="56" t="s">
        <v>245</v>
      </c>
      <c r="H1812" s="57">
        <v>43578</v>
      </c>
      <c r="I1812" s="56" t="s">
        <v>88</v>
      </c>
      <c r="J1812" s="56" t="s">
        <v>243</v>
      </c>
      <c r="K1812" s="56" t="s">
        <v>64</v>
      </c>
      <c r="L1812" s="56" t="s">
        <v>27</v>
      </c>
      <c r="M1812" s="56" t="s">
        <v>214</v>
      </c>
      <c r="N1812" s="56" t="s">
        <v>7554</v>
      </c>
      <c r="O1812" s="56" t="s">
        <v>28</v>
      </c>
      <c r="P1812" s="56" t="s">
        <v>224</v>
      </c>
      <c r="Q1812" s="56" t="s">
        <v>30</v>
      </c>
      <c r="R1812" s="56" t="s">
        <v>225</v>
      </c>
      <c r="S1812" s="56" t="s">
        <v>32</v>
      </c>
      <c r="T1812" s="56" t="s">
        <v>32</v>
      </c>
      <c r="U1812" s="56" t="s">
        <v>32</v>
      </c>
      <c r="V1812" s="56" t="s">
        <v>32</v>
      </c>
      <c r="W1812" s="2" t="str">
        <f t="shared" si="52"/>
        <v>CNXIANDetention</v>
      </c>
    </row>
    <row r="1813" spans="1:23" s="2" customFormat="1" ht="14.45" customHeight="1">
      <c r="A1813" s="2" t="str">
        <f>+IF(B1813="N","",IF(COUNTIF(B:B,B1813)&gt;1,COUNTIF(B$3:B1813,B1813),""))</f>
        <v/>
      </c>
      <c r="B1813" s="2" t="str">
        <f>+IF(F1813="Detention",IF(G1813&amp;E1813='Import Demurrage Detention'!$G$2&amp;'Import Demurrage Detention'!$C$3,"Y","N"),IF(G1813&amp;E1813='Import Demurrage Detention'!$H$2&amp;'Import Demurrage Detention'!$C$3,"Y","N"))</f>
        <v>N</v>
      </c>
      <c r="C1813" s="56" t="s">
        <v>211</v>
      </c>
      <c r="D1813" s="56" t="s">
        <v>212</v>
      </c>
      <c r="E1813" s="56" t="s">
        <v>21</v>
      </c>
      <c r="F1813" s="56" t="s">
        <v>22</v>
      </c>
      <c r="G1813" s="56" t="s">
        <v>245</v>
      </c>
      <c r="H1813" s="57">
        <v>43578</v>
      </c>
      <c r="I1813" s="56" t="s">
        <v>88</v>
      </c>
      <c r="J1813" s="56" t="s">
        <v>243</v>
      </c>
      <c r="K1813" s="56" t="s">
        <v>7655</v>
      </c>
      <c r="L1813" s="56" t="s">
        <v>27</v>
      </c>
      <c r="M1813" s="56" t="s">
        <v>214</v>
      </c>
      <c r="N1813" s="56" t="s">
        <v>224</v>
      </c>
      <c r="O1813" s="56" t="s">
        <v>28</v>
      </c>
      <c r="P1813" s="56" t="s">
        <v>226</v>
      </c>
      <c r="Q1813" s="56" t="s">
        <v>30</v>
      </c>
      <c r="R1813" s="56" t="s">
        <v>227</v>
      </c>
      <c r="S1813" s="56" t="s">
        <v>32</v>
      </c>
      <c r="T1813" s="56" t="s">
        <v>32</v>
      </c>
      <c r="U1813" s="56" t="s">
        <v>32</v>
      </c>
      <c r="V1813" s="56" t="s">
        <v>32</v>
      </c>
      <c r="W1813" s="2" t="str">
        <f t="shared" si="52"/>
        <v>CNXIANDetention</v>
      </c>
    </row>
    <row r="1814" spans="1:23" s="2" customFormat="1" ht="14.45" customHeight="1">
      <c r="A1814" s="2" t="str">
        <f>+IF(B1814="N","",IF(COUNTIF(B:B,B1814)&gt;1,COUNTIF(B$3:B1814,B1814),""))</f>
        <v/>
      </c>
      <c r="B1814" s="2" t="str">
        <f>+IF(F1814="Detention",IF(G1814&amp;E1814='Import Demurrage Detention'!$G$2&amp;'Import Demurrage Detention'!$C$3,"Y","N"),IF(G1814&amp;E1814='Import Demurrage Detention'!$H$2&amp;'Import Demurrage Detention'!$C$3,"Y","N"))</f>
        <v>N</v>
      </c>
      <c r="C1814" s="56" t="s">
        <v>211</v>
      </c>
      <c r="D1814" s="56" t="s">
        <v>212</v>
      </c>
      <c r="E1814" s="56" t="s">
        <v>21</v>
      </c>
      <c r="F1814" s="56" t="s">
        <v>22</v>
      </c>
      <c r="G1814" s="56" t="s">
        <v>245</v>
      </c>
      <c r="H1814" s="57">
        <v>43578</v>
      </c>
      <c r="I1814" s="56" t="s">
        <v>88</v>
      </c>
      <c r="J1814" s="56" t="s">
        <v>243</v>
      </c>
      <c r="K1814" s="56" t="s">
        <v>55</v>
      </c>
      <c r="L1814" s="56" t="s">
        <v>27</v>
      </c>
      <c r="M1814" s="56" t="s">
        <v>214</v>
      </c>
      <c r="N1814" s="56" t="s">
        <v>224</v>
      </c>
      <c r="O1814" s="56" t="s">
        <v>28</v>
      </c>
      <c r="P1814" s="56" t="s">
        <v>226</v>
      </c>
      <c r="Q1814" s="56" t="s">
        <v>30</v>
      </c>
      <c r="R1814" s="56" t="s">
        <v>227</v>
      </c>
      <c r="S1814" s="56" t="s">
        <v>32</v>
      </c>
      <c r="T1814" s="56" t="s">
        <v>32</v>
      </c>
      <c r="U1814" s="56" t="s">
        <v>32</v>
      </c>
      <c r="V1814" s="56" t="s">
        <v>32</v>
      </c>
      <c r="W1814" s="2" t="str">
        <f t="shared" si="52"/>
        <v>CNXIANDetention</v>
      </c>
    </row>
    <row r="1815" spans="1:23" s="2" customFormat="1" ht="14.45" customHeight="1">
      <c r="A1815" s="2" t="str">
        <f>+IF(B1815="N","",IF(COUNTIF(B:B,B1815)&gt;1,COUNTIF(B$3:B1815,B1815),""))</f>
        <v/>
      </c>
      <c r="B1815" s="2" t="str">
        <f>+IF(F1815="Detention",IF(G1815&amp;E1815='Import Demurrage Detention'!$G$2&amp;'Import Demurrage Detention'!$C$3,"Y","N"),IF(G1815&amp;E1815='Import Demurrage Detention'!$H$2&amp;'Import Demurrage Detention'!$C$3,"Y","N"))</f>
        <v>N</v>
      </c>
      <c r="C1815" s="56" t="s">
        <v>211</v>
      </c>
      <c r="D1815" s="56" t="s">
        <v>212</v>
      </c>
      <c r="E1815" s="56" t="s">
        <v>21</v>
      </c>
      <c r="F1815" s="56" t="s">
        <v>22</v>
      </c>
      <c r="G1815" s="56" t="s">
        <v>2986</v>
      </c>
      <c r="H1815" s="57">
        <v>43578</v>
      </c>
      <c r="I1815" s="56" t="s">
        <v>88</v>
      </c>
      <c r="J1815" s="56" t="s">
        <v>25</v>
      </c>
      <c r="K1815" s="56" t="s">
        <v>26</v>
      </c>
      <c r="L1815" s="56" t="s">
        <v>27</v>
      </c>
      <c r="M1815" s="56" t="s">
        <v>214</v>
      </c>
      <c r="N1815" s="56" t="s">
        <v>7568</v>
      </c>
      <c r="O1815" s="56" t="s">
        <v>28</v>
      </c>
      <c r="P1815" s="56" t="s">
        <v>232</v>
      </c>
      <c r="Q1815" s="56" t="s">
        <v>30</v>
      </c>
      <c r="R1815" s="56" t="s">
        <v>233</v>
      </c>
      <c r="S1815" s="56" t="s">
        <v>32</v>
      </c>
      <c r="T1815" s="56" t="s">
        <v>32</v>
      </c>
      <c r="U1815" s="56" t="s">
        <v>32</v>
      </c>
      <c r="V1815" s="56" t="s">
        <v>32</v>
      </c>
      <c r="W1815" s="2" t="str">
        <f t="shared" si="52"/>
        <v>CNCGDNDetention</v>
      </c>
    </row>
    <row r="1816" spans="1:23" s="2" customFormat="1" ht="14.45" customHeight="1">
      <c r="A1816" s="2" t="str">
        <f>+IF(B1816="N","",IF(COUNTIF(B:B,B1816)&gt;1,COUNTIF(B$3:B1816,B1816),""))</f>
        <v/>
      </c>
      <c r="B1816" s="2" t="str">
        <f>+IF(F1816="Detention",IF(G1816&amp;E1816='Import Demurrage Detention'!$G$2&amp;'Import Demurrage Detention'!$C$3,"Y","N"),IF(G1816&amp;E1816='Import Demurrage Detention'!$H$2&amp;'Import Demurrage Detention'!$C$3,"Y","N"))</f>
        <v>N</v>
      </c>
      <c r="C1816" s="56" t="s">
        <v>211</v>
      </c>
      <c r="D1816" s="56" t="s">
        <v>212</v>
      </c>
      <c r="E1816" s="56" t="s">
        <v>21</v>
      </c>
      <c r="F1816" s="56" t="s">
        <v>22</v>
      </c>
      <c r="G1816" s="56" t="s">
        <v>2986</v>
      </c>
      <c r="H1816" s="57">
        <v>43578</v>
      </c>
      <c r="I1816" s="56" t="s">
        <v>88</v>
      </c>
      <c r="J1816" s="56" t="s">
        <v>25</v>
      </c>
      <c r="K1816" s="56" t="s">
        <v>64</v>
      </c>
      <c r="L1816" s="56" t="s">
        <v>27</v>
      </c>
      <c r="M1816" s="56" t="s">
        <v>214</v>
      </c>
      <c r="N1816" s="56" t="s">
        <v>7568</v>
      </c>
      <c r="O1816" s="56" t="s">
        <v>28</v>
      </c>
      <c r="P1816" s="56" t="s">
        <v>232</v>
      </c>
      <c r="Q1816" s="56" t="s">
        <v>30</v>
      </c>
      <c r="R1816" s="56" t="s">
        <v>233</v>
      </c>
      <c r="S1816" s="56" t="s">
        <v>32</v>
      </c>
      <c r="T1816" s="56" t="s">
        <v>32</v>
      </c>
      <c r="U1816" s="56" t="s">
        <v>32</v>
      </c>
      <c r="V1816" s="56" t="s">
        <v>32</v>
      </c>
      <c r="W1816" s="2" t="str">
        <f t="shared" si="52"/>
        <v>CNCGDNDetention</v>
      </c>
    </row>
    <row r="1817" spans="1:23" s="2" customFormat="1" ht="14.45" customHeight="1">
      <c r="A1817" s="2" t="str">
        <f>+IF(B1817="N","",IF(COUNTIF(B:B,B1817)&gt;1,COUNTIF(B$3:B1817,B1817),""))</f>
        <v/>
      </c>
      <c r="B1817" s="2" t="str">
        <f>+IF(F1817="Detention",IF(G1817&amp;E1817='Import Demurrage Detention'!$G$2&amp;'Import Demurrage Detention'!$C$3,"Y","N"),IF(G1817&amp;E1817='Import Demurrage Detention'!$H$2&amp;'Import Demurrage Detention'!$C$3,"Y","N"))</f>
        <v>N</v>
      </c>
      <c r="C1817" s="56" t="s">
        <v>211</v>
      </c>
      <c r="D1817" s="56" t="s">
        <v>212</v>
      </c>
      <c r="E1817" s="56" t="s">
        <v>21</v>
      </c>
      <c r="F1817" s="56" t="s">
        <v>22</v>
      </c>
      <c r="G1817" s="56" t="s">
        <v>2986</v>
      </c>
      <c r="H1817" s="57">
        <v>43578</v>
      </c>
      <c r="I1817" s="56" t="s">
        <v>88</v>
      </c>
      <c r="J1817" s="56" t="s">
        <v>25</v>
      </c>
      <c r="K1817" s="56" t="s">
        <v>7655</v>
      </c>
      <c r="L1817" s="56" t="s">
        <v>27</v>
      </c>
      <c r="M1817" s="56" t="s">
        <v>214</v>
      </c>
      <c r="N1817" s="56" t="s">
        <v>7564</v>
      </c>
      <c r="O1817" s="56" t="s">
        <v>28</v>
      </c>
      <c r="P1817" s="56" t="s">
        <v>233</v>
      </c>
      <c r="Q1817" s="56" t="s">
        <v>30</v>
      </c>
      <c r="R1817" s="56" t="s">
        <v>234</v>
      </c>
      <c r="S1817" s="56" t="s">
        <v>32</v>
      </c>
      <c r="T1817" s="56" t="s">
        <v>32</v>
      </c>
      <c r="U1817" s="56" t="s">
        <v>32</v>
      </c>
      <c r="V1817" s="56" t="s">
        <v>32</v>
      </c>
      <c r="W1817" s="2" t="str">
        <f t="shared" si="52"/>
        <v>CNCGDNDetention</v>
      </c>
    </row>
    <row r="1818" spans="1:23" s="2" customFormat="1" ht="14.45" customHeight="1">
      <c r="A1818" s="2" t="str">
        <f>+IF(B1818="N","",IF(COUNTIF(B:B,B1818)&gt;1,COUNTIF(B$3:B1818,B1818),""))</f>
        <v/>
      </c>
      <c r="B1818" s="2" t="str">
        <f>+IF(F1818="Detention",IF(G1818&amp;E1818='Import Demurrage Detention'!$G$2&amp;'Import Demurrage Detention'!$C$3,"Y","N"),IF(G1818&amp;E1818='Import Demurrage Detention'!$H$2&amp;'Import Demurrage Detention'!$C$3,"Y","N"))</f>
        <v>N</v>
      </c>
      <c r="C1818" s="56" t="s">
        <v>211</v>
      </c>
      <c r="D1818" s="56" t="s">
        <v>212</v>
      </c>
      <c r="E1818" s="56" t="s">
        <v>21</v>
      </c>
      <c r="F1818" s="56" t="s">
        <v>22</v>
      </c>
      <c r="G1818" s="56" t="s">
        <v>2986</v>
      </c>
      <c r="H1818" s="57">
        <v>43578</v>
      </c>
      <c r="I1818" s="56" t="s">
        <v>88</v>
      </c>
      <c r="J1818" s="56" t="s">
        <v>25</v>
      </c>
      <c r="K1818" s="56" t="s">
        <v>55</v>
      </c>
      <c r="L1818" s="56" t="s">
        <v>27</v>
      </c>
      <c r="M1818" s="56" t="s">
        <v>214</v>
      </c>
      <c r="N1818" s="56" t="s">
        <v>7564</v>
      </c>
      <c r="O1818" s="56" t="s">
        <v>28</v>
      </c>
      <c r="P1818" s="56" t="s">
        <v>233</v>
      </c>
      <c r="Q1818" s="56" t="s">
        <v>30</v>
      </c>
      <c r="R1818" s="56" t="s">
        <v>234</v>
      </c>
      <c r="S1818" s="56" t="s">
        <v>32</v>
      </c>
      <c r="T1818" s="56" t="s">
        <v>32</v>
      </c>
      <c r="U1818" s="56" t="s">
        <v>32</v>
      </c>
      <c r="V1818" s="56" t="s">
        <v>32</v>
      </c>
      <c r="W1818" s="2" t="str">
        <f t="shared" si="52"/>
        <v>CNCGDNDetention</v>
      </c>
    </row>
    <row r="1819" spans="1:23" s="2" customFormat="1" ht="14.45" customHeight="1">
      <c r="A1819" s="2" t="str">
        <f>+IF(B1819="N","",IF(COUNTIF(B:B,B1819)&gt;1,COUNTIF(B$3:B1819,B1819),""))</f>
        <v/>
      </c>
      <c r="B1819" s="2" t="str">
        <f>+IF(F1819="Detention",IF(G1819&amp;E1819='Import Demurrage Detention'!$G$2&amp;'Import Demurrage Detention'!$C$3,"Y","N"),IF(G1819&amp;E1819='Import Demurrage Detention'!$H$2&amp;'Import Demurrage Detention'!$C$3,"Y","N"))</f>
        <v>N</v>
      </c>
      <c r="C1819" s="56" t="s">
        <v>211</v>
      </c>
      <c r="D1819" s="56" t="s">
        <v>212</v>
      </c>
      <c r="E1819" s="56" t="s">
        <v>21</v>
      </c>
      <c r="F1819" s="56" t="s">
        <v>22</v>
      </c>
      <c r="G1819" s="56" t="s">
        <v>231</v>
      </c>
      <c r="H1819" s="57">
        <v>43578</v>
      </c>
      <c r="I1819" s="56" t="s">
        <v>88</v>
      </c>
      <c r="J1819" s="56" t="s">
        <v>25</v>
      </c>
      <c r="K1819" s="56" t="s">
        <v>7656</v>
      </c>
      <c r="L1819" s="56" t="s">
        <v>27</v>
      </c>
      <c r="M1819" s="56" t="s">
        <v>214</v>
      </c>
      <c r="N1819" s="56" t="s">
        <v>7790</v>
      </c>
      <c r="O1819" s="56" t="s">
        <v>28</v>
      </c>
      <c r="P1819" s="56" t="s">
        <v>7791</v>
      </c>
      <c r="Q1819" s="56" t="s">
        <v>30</v>
      </c>
      <c r="R1819" s="56" t="s">
        <v>227</v>
      </c>
      <c r="S1819" s="56" t="s">
        <v>32</v>
      </c>
      <c r="T1819" s="56" t="s">
        <v>32</v>
      </c>
      <c r="U1819" s="56" t="s">
        <v>32</v>
      </c>
      <c r="V1819" s="56" t="s">
        <v>32</v>
      </c>
      <c r="W1819" s="2" t="str">
        <f t="shared" si="52"/>
        <v>CNNKGNDetention</v>
      </c>
    </row>
    <row r="1820" spans="1:23" s="2" customFormat="1" ht="14.45" customHeight="1">
      <c r="A1820" s="2" t="str">
        <f>+IF(B1820="N","",IF(COUNTIF(B:B,B1820)&gt;1,COUNTIF(B$3:B1820,B1820),""))</f>
        <v/>
      </c>
      <c r="B1820" s="2" t="str">
        <f>+IF(F1820="Detention",IF(G1820&amp;E1820='Import Demurrage Detention'!$G$2&amp;'Import Demurrage Detention'!$C$3,"Y","N"),IF(G1820&amp;E1820='Import Demurrage Detention'!$H$2&amp;'Import Demurrage Detention'!$C$3,"Y","N"))</f>
        <v>N</v>
      </c>
      <c r="C1820" s="56" t="s">
        <v>211</v>
      </c>
      <c r="D1820" s="56" t="s">
        <v>212</v>
      </c>
      <c r="E1820" s="56" t="s">
        <v>21</v>
      </c>
      <c r="F1820" s="56" t="s">
        <v>22</v>
      </c>
      <c r="G1820" s="56" t="s">
        <v>235</v>
      </c>
      <c r="H1820" s="57">
        <v>43578</v>
      </c>
      <c r="I1820" s="56" t="s">
        <v>88</v>
      </c>
      <c r="J1820" s="56" t="s">
        <v>25</v>
      </c>
      <c r="K1820" s="56" t="s">
        <v>7656</v>
      </c>
      <c r="L1820" s="56" t="s">
        <v>27</v>
      </c>
      <c r="M1820" s="56" t="s">
        <v>214</v>
      </c>
      <c r="N1820" s="56" t="s">
        <v>7790</v>
      </c>
      <c r="O1820" s="56" t="s">
        <v>28</v>
      </c>
      <c r="P1820" s="56" t="s">
        <v>7791</v>
      </c>
      <c r="Q1820" s="56" t="s">
        <v>30</v>
      </c>
      <c r="R1820" s="56" t="s">
        <v>227</v>
      </c>
      <c r="S1820" s="56" t="s">
        <v>32</v>
      </c>
      <c r="T1820" s="56" t="s">
        <v>32</v>
      </c>
      <c r="U1820" s="56" t="s">
        <v>32</v>
      </c>
      <c r="V1820" s="56" t="s">
        <v>32</v>
      </c>
      <c r="W1820" s="2" t="str">
        <f t="shared" si="52"/>
        <v>CNNPONDetention</v>
      </c>
    </row>
    <row r="1821" spans="1:23" s="2" customFormat="1" ht="14.45" customHeight="1">
      <c r="A1821" s="2" t="str">
        <f>+IF(B1821="N","",IF(COUNTIF(B:B,B1821)&gt;1,COUNTIF(B$3:B1821,B1821),""))</f>
        <v/>
      </c>
      <c r="B1821" s="2" t="str">
        <f>+IF(F1821="Detention",IF(G1821&amp;E1821='Import Demurrage Detention'!$G$2&amp;'Import Demurrage Detention'!$C$3,"Y","N"),IF(G1821&amp;E1821='Import Demurrage Detention'!$H$2&amp;'Import Demurrage Detention'!$C$3,"Y","N"))</f>
        <v>N</v>
      </c>
      <c r="C1821" s="56" t="s">
        <v>211</v>
      </c>
      <c r="D1821" s="56" t="s">
        <v>212</v>
      </c>
      <c r="E1821" s="56" t="s">
        <v>21</v>
      </c>
      <c r="F1821" s="56" t="s">
        <v>22</v>
      </c>
      <c r="G1821" s="56" t="s">
        <v>236</v>
      </c>
      <c r="H1821" s="57">
        <v>43578</v>
      </c>
      <c r="I1821" s="56" t="s">
        <v>88</v>
      </c>
      <c r="J1821" s="56" t="s">
        <v>25</v>
      </c>
      <c r="K1821" s="56" t="s">
        <v>7656</v>
      </c>
      <c r="L1821" s="56" t="s">
        <v>27</v>
      </c>
      <c r="M1821" s="56" t="s">
        <v>214</v>
      </c>
      <c r="N1821" s="56" t="s">
        <v>7790</v>
      </c>
      <c r="O1821" s="56" t="s">
        <v>28</v>
      </c>
      <c r="P1821" s="56" t="s">
        <v>7791</v>
      </c>
      <c r="Q1821" s="56" t="s">
        <v>30</v>
      </c>
      <c r="R1821" s="56" t="s">
        <v>227</v>
      </c>
      <c r="S1821" s="56" t="s">
        <v>32</v>
      </c>
      <c r="T1821" s="56" t="s">
        <v>32</v>
      </c>
      <c r="U1821" s="56" t="s">
        <v>32</v>
      </c>
      <c r="V1821" s="56" t="s">
        <v>32</v>
      </c>
      <c r="W1821" s="2" t="str">
        <f t="shared" si="52"/>
        <v>CNSGHNDetention</v>
      </c>
    </row>
    <row r="1822" spans="1:23" s="2" customFormat="1" ht="14.45" customHeight="1">
      <c r="A1822" s="2" t="str">
        <f>+IF(B1822="N","",IF(COUNTIF(B:B,B1822)&gt;1,COUNTIF(B$3:B1822,B1822),""))</f>
        <v/>
      </c>
      <c r="B1822" s="2" t="str">
        <f>+IF(F1822="Detention",IF(G1822&amp;E1822='Import Demurrage Detention'!$G$2&amp;'Import Demurrage Detention'!$C$3,"Y","N"),IF(G1822&amp;E1822='Import Demurrage Detention'!$H$2&amp;'Import Demurrage Detention'!$C$3,"Y","N"))</f>
        <v>N</v>
      </c>
      <c r="C1822" s="56" t="s">
        <v>211</v>
      </c>
      <c r="D1822" s="56" t="s">
        <v>212</v>
      </c>
      <c r="E1822" s="56" t="s">
        <v>21</v>
      </c>
      <c r="F1822" s="56" t="s">
        <v>22</v>
      </c>
      <c r="G1822" s="56" t="s">
        <v>239</v>
      </c>
      <c r="H1822" s="57">
        <v>43578</v>
      </c>
      <c r="I1822" s="56" t="s">
        <v>88</v>
      </c>
      <c r="J1822" s="56" t="s">
        <v>25</v>
      </c>
      <c r="K1822" s="56" t="s">
        <v>7656</v>
      </c>
      <c r="L1822" s="56" t="s">
        <v>27</v>
      </c>
      <c r="M1822" s="56" t="s">
        <v>214</v>
      </c>
      <c r="N1822" s="56" t="s">
        <v>7790</v>
      </c>
      <c r="O1822" s="56" t="s">
        <v>28</v>
      </c>
      <c r="P1822" s="56" t="s">
        <v>7791</v>
      </c>
      <c r="Q1822" s="56" t="s">
        <v>30</v>
      </c>
      <c r="R1822" s="56" t="s">
        <v>227</v>
      </c>
      <c r="S1822" s="56" t="s">
        <v>32</v>
      </c>
      <c r="T1822" s="56" t="s">
        <v>32</v>
      </c>
      <c r="U1822" s="56" t="s">
        <v>32</v>
      </c>
      <c r="V1822" s="56" t="s">
        <v>32</v>
      </c>
      <c r="W1822" s="2" t="str">
        <f t="shared" si="52"/>
        <v>CNXIMNDetention</v>
      </c>
    </row>
    <row r="1823" spans="1:23" s="2" customFormat="1" ht="14.45" customHeight="1">
      <c r="A1823" s="2" t="str">
        <f>+IF(B1823="N","",IF(COUNTIF(B:B,B1823)&gt;1,COUNTIF(B$3:B1823,B1823),""))</f>
        <v/>
      </c>
      <c r="B1823" s="2" t="str">
        <f>+IF(F1823="Detention",IF(G1823&amp;E1823='Import Demurrage Detention'!$G$2&amp;'Import Demurrage Detention'!$C$3,"Y","N"),IF(G1823&amp;E1823='Import Demurrage Detention'!$H$2&amp;'Import Demurrage Detention'!$C$3,"Y","N"))</f>
        <v>N</v>
      </c>
      <c r="C1823" s="56" t="s">
        <v>211</v>
      </c>
      <c r="D1823" s="56" t="s">
        <v>212</v>
      </c>
      <c r="E1823" s="56" t="s">
        <v>21</v>
      </c>
      <c r="F1823" s="56" t="s">
        <v>22</v>
      </c>
      <c r="G1823" s="56" t="s">
        <v>2986</v>
      </c>
      <c r="H1823" s="57">
        <v>43578</v>
      </c>
      <c r="I1823" s="56" t="s">
        <v>88</v>
      </c>
      <c r="J1823" s="56" t="s">
        <v>25</v>
      </c>
      <c r="K1823" s="56" t="s">
        <v>7656</v>
      </c>
      <c r="L1823" s="56" t="s">
        <v>27</v>
      </c>
      <c r="M1823" s="56" t="s">
        <v>214</v>
      </c>
      <c r="N1823" s="56" t="s">
        <v>7790</v>
      </c>
      <c r="O1823" s="56" t="s">
        <v>28</v>
      </c>
      <c r="P1823" s="56" t="s">
        <v>7791</v>
      </c>
      <c r="Q1823" s="56" t="s">
        <v>30</v>
      </c>
      <c r="R1823" s="56" t="s">
        <v>227</v>
      </c>
      <c r="S1823" s="56" t="s">
        <v>32</v>
      </c>
      <c r="T1823" s="56" t="s">
        <v>32</v>
      </c>
      <c r="U1823" s="56" t="s">
        <v>32</v>
      </c>
      <c r="V1823" s="56" t="s">
        <v>32</v>
      </c>
      <c r="W1823" s="2" t="str">
        <f t="shared" si="52"/>
        <v>CNCGDNDetention</v>
      </c>
    </row>
    <row r="1824" spans="1:23" s="2" customFormat="1" ht="14.45" customHeight="1">
      <c r="A1824" s="2" t="str">
        <f>+IF(B1824="N","",IF(COUNTIF(B:B,B1824)&gt;1,COUNTIF(B$3:B1824,B1824),""))</f>
        <v/>
      </c>
      <c r="B1824" s="2" t="str">
        <f>+IF(F1824="Detention",IF(G1824&amp;E1824='Import Demurrage Detention'!$G$2&amp;'Import Demurrage Detention'!$C$3,"Y","N"),IF(G1824&amp;E1824='Import Demurrage Detention'!$H$2&amp;'Import Demurrage Detention'!$C$3,"Y","N"))</f>
        <v>N</v>
      </c>
      <c r="C1824" s="56" t="s">
        <v>211</v>
      </c>
      <c r="D1824" s="56" t="s">
        <v>212</v>
      </c>
      <c r="E1824" s="56" t="s">
        <v>21</v>
      </c>
      <c r="F1824" s="56" t="s">
        <v>22</v>
      </c>
      <c r="G1824" s="56" t="s">
        <v>231</v>
      </c>
      <c r="H1824" s="57">
        <v>43578</v>
      </c>
      <c r="I1824" s="56" t="s">
        <v>88</v>
      </c>
      <c r="J1824" s="56" t="s">
        <v>25</v>
      </c>
      <c r="K1824" s="56" t="s">
        <v>6381</v>
      </c>
      <c r="L1824" s="56" t="s">
        <v>27</v>
      </c>
      <c r="M1824" s="56" t="s">
        <v>214</v>
      </c>
      <c r="N1824" s="56" t="s">
        <v>7790</v>
      </c>
      <c r="O1824" s="56" t="s">
        <v>28</v>
      </c>
      <c r="P1824" s="56" t="s">
        <v>7791</v>
      </c>
      <c r="Q1824" s="56" t="s">
        <v>30</v>
      </c>
      <c r="R1824" s="56" t="s">
        <v>227</v>
      </c>
      <c r="S1824" s="56" t="s">
        <v>32</v>
      </c>
      <c r="T1824" s="56" t="s">
        <v>32</v>
      </c>
      <c r="U1824" s="56" t="s">
        <v>32</v>
      </c>
      <c r="V1824" s="56" t="s">
        <v>32</v>
      </c>
      <c r="W1824" s="2" t="str">
        <f t="shared" si="52"/>
        <v>CNNKGNDetention</v>
      </c>
    </row>
    <row r="1825" spans="1:23" s="2" customFormat="1" ht="14.45" customHeight="1">
      <c r="A1825" s="2" t="str">
        <f>+IF(B1825="N","",IF(COUNTIF(B:B,B1825)&gt;1,COUNTIF(B$3:B1825,B1825),""))</f>
        <v/>
      </c>
      <c r="B1825" s="2" t="str">
        <f>+IF(F1825="Detention",IF(G1825&amp;E1825='Import Demurrage Detention'!$G$2&amp;'Import Demurrage Detention'!$C$3,"Y","N"),IF(G1825&amp;E1825='Import Demurrage Detention'!$H$2&amp;'Import Demurrage Detention'!$C$3,"Y","N"))</f>
        <v>N</v>
      </c>
      <c r="C1825" s="56" t="s">
        <v>211</v>
      </c>
      <c r="D1825" s="56" t="s">
        <v>212</v>
      </c>
      <c r="E1825" s="56" t="s">
        <v>21</v>
      </c>
      <c r="F1825" s="56" t="s">
        <v>22</v>
      </c>
      <c r="G1825" s="56" t="s">
        <v>235</v>
      </c>
      <c r="H1825" s="57">
        <v>43578</v>
      </c>
      <c r="I1825" s="56" t="s">
        <v>88</v>
      </c>
      <c r="J1825" s="56" t="s">
        <v>25</v>
      </c>
      <c r="K1825" s="56" t="s">
        <v>6381</v>
      </c>
      <c r="L1825" s="56" t="s">
        <v>27</v>
      </c>
      <c r="M1825" s="56" t="s">
        <v>214</v>
      </c>
      <c r="N1825" s="56" t="s">
        <v>7790</v>
      </c>
      <c r="O1825" s="56" t="s">
        <v>28</v>
      </c>
      <c r="P1825" s="56" t="s">
        <v>7791</v>
      </c>
      <c r="Q1825" s="56" t="s">
        <v>30</v>
      </c>
      <c r="R1825" s="56" t="s">
        <v>227</v>
      </c>
      <c r="S1825" s="56" t="s">
        <v>32</v>
      </c>
      <c r="T1825" s="56" t="s">
        <v>32</v>
      </c>
      <c r="U1825" s="56" t="s">
        <v>32</v>
      </c>
      <c r="V1825" s="56" t="s">
        <v>32</v>
      </c>
      <c r="W1825" s="2" t="str">
        <f t="shared" si="52"/>
        <v>CNNPONDetention</v>
      </c>
    </row>
    <row r="1826" spans="1:23" s="2" customFormat="1" ht="14.45" customHeight="1">
      <c r="A1826" s="2" t="str">
        <f>+IF(B1826="N","",IF(COUNTIF(B:B,B1826)&gt;1,COUNTIF(B$3:B1826,B1826),""))</f>
        <v/>
      </c>
      <c r="B1826" s="2" t="str">
        <f>+IF(F1826="Detention",IF(G1826&amp;E1826='Import Demurrage Detention'!$G$2&amp;'Import Demurrage Detention'!$C$3,"Y","N"),IF(G1826&amp;E1826='Import Demurrage Detention'!$H$2&amp;'Import Demurrage Detention'!$C$3,"Y","N"))</f>
        <v>N</v>
      </c>
      <c r="C1826" s="56" t="s">
        <v>211</v>
      </c>
      <c r="D1826" s="56" t="s">
        <v>212</v>
      </c>
      <c r="E1826" s="56" t="s">
        <v>21</v>
      </c>
      <c r="F1826" s="56" t="s">
        <v>22</v>
      </c>
      <c r="G1826" s="56" t="s">
        <v>236</v>
      </c>
      <c r="H1826" s="57">
        <v>43578</v>
      </c>
      <c r="I1826" s="56" t="s">
        <v>88</v>
      </c>
      <c r="J1826" s="56" t="s">
        <v>25</v>
      </c>
      <c r="K1826" s="56" t="s">
        <v>6381</v>
      </c>
      <c r="L1826" s="56" t="s">
        <v>27</v>
      </c>
      <c r="M1826" s="56" t="s">
        <v>214</v>
      </c>
      <c r="N1826" s="56" t="s">
        <v>7790</v>
      </c>
      <c r="O1826" s="56" t="s">
        <v>28</v>
      </c>
      <c r="P1826" s="56" t="s">
        <v>7791</v>
      </c>
      <c r="Q1826" s="56" t="s">
        <v>30</v>
      </c>
      <c r="R1826" s="56" t="s">
        <v>227</v>
      </c>
      <c r="S1826" s="56" t="s">
        <v>32</v>
      </c>
      <c r="T1826" s="56" t="s">
        <v>32</v>
      </c>
      <c r="U1826" s="56" t="s">
        <v>32</v>
      </c>
      <c r="V1826" s="56" t="s">
        <v>32</v>
      </c>
      <c r="W1826" s="2" t="str">
        <f t="shared" si="52"/>
        <v>CNSGHNDetention</v>
      </c>
    </row>
    <row r="1827" spans="1:23" s="2" customFormat="1" ht="14.45" customHeight="1">
      <c r="A1827" s="2" t="str">
        <f>+IF(B1827="N","",IF(COUNTIF(B:B,B1827)&gt;1,COUNTIF(B$3:B1827,B1827),""))</f>
        <v/>
      </c>
      <c r="B1827" s="2" t="str">
        <f>+IF(F1827="Detention",IF(G1827&amp;E1827='Import Demurrage Detention'!$G$2&amp;'Import Demurrage Detention'!$C$3,"Y","N"),IF(G1827&amp;E1827='Import Demurrage Detention'!$H$2&amp;'Import Demurrage Detention'!$C$3,"Y","N"))</f>
        <v>N</v>
      </c>
      <c r="C1827" s="56" t="s">
        <v>211</v>
      </c>
      <c r="D1827" s="56" t="s">
        <v>212</v>
      </c>
      <c r="E1827" s="56" t="s">
        <v>21</v>
      </c>
      <c r="F1827" s="56" t="s">
        <v>22</v>
      </c>
      <c r="G1827" s="56" t="s">
        <v>239</v>
      </c>
      <c r="H1827" s="57">
        <v>43578</v>
      </c>
      <c r="I1827" s="56" t="s">
        <v>88</v>
      </c>
      <c r="J1827" s="56" t="s">
        <v>25</v>
      </c>
      <c r="K1827" s="56" t="s">
        <v>6381</v>
      </c>
      <c r="L1827" s="56" t="s">
        <v>27</v>
      </c>
      <c r="M1827" s="56" t="s">
        <v>214</v>
      </c>
      <c r="N1827" s="56" t="s">
        <v>7790</v>
      </c>
      <c r="O1827" s="56" t="s">
        <v>28</v>
      </c>
      <c r="P1827" s="56" t="s">
        <v>7791</v>
      </c>
      <c r="Q1827" s="56" t="s">
        <v>30</v>
      </c>
      <c r="R1827" s="56" t="s">
        <v>227</v>
      </c>
      <c r="S1827" s="56" t="s">
        <v>32</v>
      </c>
      <c r="T1827" s="56" t="s">
        <v>32</v>
      </c>
      <c r="U1827" s="56" t="s">
        <v>32</v>
      </c>
      <c r="V1827" s="56" t="s">
        <v>32</v>
      </c>
      <c r="W1827" s="2" t="str">
        <f t="shared" si="52"/>
        <v>CNXIMNDetention</v>
      </c>
    </row>
    <row r="1828" spans="1:23" s="2" customFormat="1" ht="14.45" customHeight="1">
      <c r="A1828" s="2" t="str">
        <f>+IF(B1828="N","",IF(COUNTIF(B:B,B1828)&gt;1,COUNTIF(B$3:B1828,B1828),""))</f>
        <v/>
      </c>
      <c r="B1828" s="2" t="str">
        <f>+IF(F1828="Detention",IF(G1828&amp;E1828='Import Demurrage Detention'!$G$2&amp;'Import Demurrage Detention'!$C$3,"Y","N"),IF(G1828&amp;E1828='Import Demurrage Detention'!$H$2&amp;'Import Demurrage Detention'!$C$3,"Y","N"))</f>
        <v>N</v>
      </c>
      <c r="C1828" s="56" t="s">
        <v>211</v>
      </c>
      <c r="D1828" s="56" t="s">
        <v>212</v>
      </c>
      <c r="E1828" s="56" t="s">
        <v>21</v>
      </c>
      <c r="F1828" s="56" t="s">
        <v>22</v>
      </c>
      <c r="G1828" s="56" t="s">
        <v>2986</v>
      </c>
      <c r="H1828" s="57">
        <v>43578</v>
      </c>
      <c r="I1828" s="56" t="s">
        <v>88</v>
      </c>
      <c r="J1828" s="56" t="s">
        <v>25</v>
      </c>
      <c r="K1828" s="56" t="s">
        <v>6381</v>
      </c>
      <c r="L1828" s="56" t="s">
        <v>27</v>
      </c>
      <c r="M1828" s="56" t="s">
        <v>214</v>
      </c>
      <c r="N1828" s="56" t="s">
        <v>7790</v>
      </c>
      <c r="O1828" s="56" t="s">
        <v>28</v>
      </c>
      <c r="P1828" s="56" t="s">
        <v>7791</v>
      </c>
      <c r="Q1828" s="56" t="s">
        <v>30</v>
      </c>
      <c r="R1828" s="56" t="s">
        <v>227</v>
      </c>
      <c r="S1828" s="56" t="s">
        <v>32</v>
      </c>
      <c r="T1828" s="56" t="s">
        <v>32</v>
      </c>
      <c r="U1828" s="56" t="s">
        <v>32</v>
      </c>
      <c r="V1828" s="56" t="s">
        <v>32</v>
      </c>
      <c r="W1828" s="2" t="str">
        <f t="shared" si="52"/>
        <v>CNCGDNDetention</v>
      </c>
    </row>
    <row r="1829" spans="1:23" s="2" customFormat="1" ht="14.45" customHeight="1">
      <c r="A1829" s="2" t="str">
        <f>+IF(B1829="N","",IF(COUNTIF(B:B,B1829)&gt;1,COUNTIF(B$3:B1829,B1829),""))</f>
        <v/>
      </c>
      <c r="B1829" s="2" t="str">
        <f>+IF(F1829="Detention",IF(G1829&amp;E1829='Import Demurrage Detention'!$G$2&amp;'Import Demurrage Detention'!$C$3,"Y","N"),IF(G1829&amp;E1829='Import Demurrage Detention'!$H$2&amp;'Import Demurrage Detention'!$C$3,"Y","N"))</f>
        <v>N</v>
      </c>
      <c r="C1829" s="56" t="s">
        <v>211</v>
      </c>
      <c r="D1829" s="56" t="s">
        <v>212</v>
      </c>
      <c r="E1829" s="56" t="s">
        <v>21</v>
      </c>
      <c r="F1829" s="56" t="s">
        <v>22</v>
      </c>
      <c r="G1829" s="56" t="s">
        <v>223</v>
      </c>
      <c r="H1829" s="57">
        <v>43578</v>
      </c>
      <c r="I1829" s="56" t="s">
        <v>88</v>
      </c>
      <c r="J1829" s="56" t="s">
        <v>25</v>
      </c>
      <c r="K1829" s="56" t="s">
        <v>7656</v>
      </c>
      <c r="L1829" s="56" t="s">
        <v>27</v>
      </c>
      <c r="M1829" s="56" t="s">
        <v>214</v>
      </c>
      <c r="N1829" s="56" t="s">
        <v>224</v>
      </c>
      <c r="O1829" s="56" t="s">
        <v>28</v>
      </c>
      <c r="P1829" s="56" t="s">
        <v>226</v>
      </c>
      <c r="Q1829" s="56" t="s">
        <v>30</v>
      </c>
      <c r="R1829" s="56" t="s">
        <v>7792</v>
      </c>
      <c r="S1829" s="56" t="s">
        <v>32</v>
      </c>
      <c r="T1829" s="56" t="s">
        <v>32</v>
      </c>
      <c r="U1829" s="56" t="s">
        <v>32</v>
      </c>
      <c r="V1829" s="56" t="s">
        <v>32</v>
      </c>
      <c r="W1829" s="2" t="str">
        <f t="shared" si="52"/>
        <v>CNDAINDetention</v>
      </c>
    </row>
    <row r="1830" spans="1:23" s="2" customFormat="1" ht="14.45" customHeight="1">
      <c r="A1830" s="2" t="str">
        <f>+IF(B1830="N","",IF(COUNTIF(B:B,B1830)&gt;1,COUNTIF(B$3:B1830,B1830),""))</f>
        <v/>
      </c>
      <c r="B1830" s="2" t="str">
        <f>+IF(F1830="Detention",IF(G1830&amp;E1830='Import Demurrage Detention'!$G$2&amp;'Import Demurrage Detention'!$C$3,"Y","N"),IF(G1830&amp;E1830='Import Demurrage Detention'!$H$2&amp;'Import Demurrage Detention'!$C$3,"Y","N"))</f>
        <v>N</v>
      </c>
      <c r="C1830" s="56" t="s">
        <v>211</v>
      </c>
      <c r="D1830" s="56" t="s">
        <v>212</v>
      </c>
      <c r="E1830" s="56" t="s">
        <v>21</v>
      </c>
      <c r="F1830" s="56" t="s">
        <v>22</v>
      </c>
      <c r="G1830" s="56" t="s">
        <v>228</v>
      </c>
      <c r="H1830" s="57">
        <v>43578</v>
      </c>
      <c r="I1830" s="56" t="s">
        <v>88</v>
      </c>
      <c r="J1830" s="56" t="s">
        <v>25</v>
      </c>
      <c r="K1830" s="56" t="s">
        <v>7656</v>
      </c>
      <c r="L1830" s="56" t="s">
        <v>27</v>
      </c>
      <c r="M1830" s="56" t="s">
        <v>214</v>
      </c>
      <c r="N1830" s="56" t="s">
        <v>224</v>
      </c>
      <c r="O1830" s="56" t="s">
        <v>28</v>
      </c>
      <c r="P1830" s="56" t="s">
        <v>226</v>
      </c>
      <c r="Q1830" s="56" t="s">
        <v>30</v>
      </c>
      <c r="R1830" s="56" t="s">
        <v>7792</v>
      </c>
      <c r="S1830" s="56" t="s">
        <v>32</v>
      </c>
      <c r="T1830" s="56" t="s">
        <v>32</v>
      </c>
      <c r="U1830" s="56" t="s">
        <v>32</v>
      </c>
      <c r="V1830" s="56" t="s">
        <v>32</v>
      </c>
      <c r="W1830" s="2" t="str">
        <f t="shared" si="52"/>
        <v>CNHSKNDetention</v>
      </c>
    </row>
    <row r="1831" spans="1:23" s="2" customFormat="1" ht="14.45" customHeight="1">
      <c r="A1831" s="2" t="str">
        <f>+IF(B1831="N","",IF(COUNTIF(B:B,B1831)&gt;1,COUNTIF(B$3:B1831,B1831),""))</f>
        <v/>
      </c>
      <c r="B1831" s="2" t="str">
        <f>+IF(F1831="Detention",IF(G1831&amp;E1831='Import Demurrage Detention'!$G$2&amp;'Import Demurrage Detention'!$C$3,"Y","N"),IF(G1831&amp;E1831='Import Demurrage Detention'!$H$2&amp;'Import Demurrage Detention'!$C$3,"Y","N"))</f>
        <v>N</v>
      </c>
      <c r="C1831" s="56" t="s">
        <v>211</v>
      </c>
      <c r="D1831" s="56" t="s">
        <v>212</v>
      </c>
      <c r="E1831" s="56" t="s">
        <v>21</v>
      </c>
      <c r="F1831" s="56" t="s">
        <v>22</v>
      </c>
      <c r="G1831" s="56" t="s">
        <v>238</v>
      </c>
      <c r="H1831" s="57">
        <v>43578</v>
      </c>
      <c r="I1831" s="56" t="s">
        <v>88</v>
      </c>
      <c r="J1831" s="56" t="s">
        <v>25</v>
      </c>
      <c r="K1831" s="56" t="s">
        <v>7656</v>
      </c>
      <c r="L1831" s="56" t="s">
        <v>27</v>
      </c>
      <c r="M1831" s="56" t="s">
        <v>214</v>
      </c>
      <c r="N1831" s="56" t="s">
        <v>224</v>
      </c>
      <c r="O1831" s="56" t="s">
        <v>28</v>
      </c>
      <c r="P1831" s="56" t="s">
        <v>226</v>
      </c>
      <c r="Q1831" s="56" t="s">
        <v>30</v>
      </c>
      <c r="R1831" s="56" t="s">
        <v>7792</v>
      </c>
      <c r="S1831" s="56" t="s">
        <v>32</v>
      </c>
      <c r="T1831" s="56" t="s">
        <v>32</v>
      </c>
      <c r="U1831" s="56" t="s">
        <v>32</v>
      </c>
      <c r="V1831" s="56" t="s">
        <v>32</v>
      </c>
      <c r="W1831" s="2" t="str">
        <f t="shared" si="52"/>
        <v>CNTSTNDetention</v>
      </c>
    </row>
    <row r="1832" spans="1:23" s="2" customFormat="1" ht="14.45" customHeight="1">
      <c r="A1832" s="2" t="str">
        <f>+IF(B1832="N","",IF(COUNTIF(B:B,B1832)&gt;1,COUNTIF(B$3:B1832,B1832),""))</f>
        <v/>
      </c>
      <c r="B1832" s="2" t="str">
        <f>+IF(F1832="Detention",IF(G1832&amp;E1832='Import Demurrage Detention'!$G$2&amp;'Import Demurrage Detention'!$C$3,"Y","N"),IF(G1832&amp;E1832='Import Demurrage Detention'!$H$2&amp;'Import Demurrage Detention'!$C$3,"Y","N"))</f>
        <v>N</v>
      </c>
      <c r="C1832" s="56" t="s">
        <v>211</v>
      </c>
      <c r="D1832" s="56" t="s">
        <v>212</v>
      </c>
      <c r="E1832" s="56" t="s">
        <v>21</v>
      </c>
      <c r="F1832" s="56" t="s">
        <v>22</v>
      </c>
      <c r="G1832" s="56" t="s">
        <v>241</v>
      </c>
      <c r="H1832" s="57">
        <v>43578</v>
      </c>
      <c r="I1832" s="56" t="s">
        <v>88</v>
      </c>
      <c r="J1832" s="56" t="s">
        <v>76</v>
      </c>
      <c r="K1832" s="56" t="s">
        <v>7656</v>
      </c>
      <c r="L1832" s="56" t="s">
        <v>27</v>
      </c>
      <c r="M1832" s="56" t="s">
        <v>214</v>
      </c>
      <c r="N1832" s="56" t="s">
        <v>224</v>
      </c>
      <c r="O1832" s="56" t="s">
        <v>28</v>
      </c>
      <c r="P1832" s="56" t="s">
        <v>226</v>
      </c>
      <c r="Q1832" s="56" t="s">
        <v>30</v>
      </c>
      <c r="R1832" s="56" t="s">
        <v>7792</v>
      </c>
      <c r="S1832" s="56" t="s">
        <v>32</v>
      </c>
      <c r="T1832" s="56" t="s">
        <v>32</v>
      </c>
      <c r="U1832" s="56" t="s">
        <v>32</v>
      </c>
      <c r="V1832" s="56" t="s">
        <v>32</v>
      </c>
      <c r="W1832" s="2" t="str">
        <f t="shared" si="52"/>
        <v>CNBEINDetention</v>
      </c>
    </row>
    <row r="1833" spans="1:23" s="2" customFormat="1" ht="14.45" customHeight="1">
      <c r="A1833" s="2" t="str">
        <f>+IF(B1833="N","",IF(COUNTIF(B:B,B1833)&gt;1,COUNTIF(B$3:B1833,B1833),""))</f>
        <v/>
      </c>
      <c r="B1833" s="2" t="str">
        <f>+IF(F1833="Detention",IF(G1833&amp;E1833='Import Demurrage Detention'!$G$2&amp;'Import Demurrage Detention'!$C$3,"Y","N"),IF(G1833&amp;E1833='Import Demurrage Detention'!$H$2&amp;'Import Demurrage Detention'!$C$3,"Y","N"))</f>
        <v>N</v>
      </c>
      <c r="C1833" s="56" t="s">
        <v>211</v>
      </c>
      <c r="D1833" s="56" t="s">
        <v>212</v>
      </c>
      <c r="E1833" s="56" t="s">
        <v>21</v>
      </c>
      <c r="F1833" s="56" t="s">
        <v>22</v>
      </c>
      <c r="G1833" s="56" t="s">
        <v>244</v>
      </c>
      <c r="H1833" s="57">
        <v>43578</v>
      </c>
      <c r="I1833" s="56" t="s">
        <v>88</v>
      </c>
      <c r="J1833" s="56" t="s">
        <v>243</v>
      </c>
      <c r="K1833" s="56" t="s">
        <v>7656</v>
      </c>
      <c r="L1833" s="56" t="s">
        <v>27</v>
      </c>
      <c r="M1833" s="56" t="s">
        <v>214</v>
      </c>
      <c r="N1833" s="56" t="s">
        <v>224</v>
      </c>
      <c r="O1833" s="56" t="s">
        <v>28</v>
      </c>
      <c r="P1833" s="56" t="s">
        <v>226</v>
      </c>
      <c r="Q1833" s="56" t="s">
        <v>30</v>
      </c>
      <c r="R1833" s="56" t="s">
        <v>7792</v>
      </c>
      <c r="S1833" s="56" t="s">
        <v>32</v>
      </c>
      <c r="T1833" s="56" t="s">
        <v>32</v>
      </c>
      <c r="U1833" s="56" t="s">
        <v>32</v>
      </c>
      <c r="V1833" s="56" t="s">
        <v>32</v>
      </c>
      <c r="W1833" s="2" t="str">
        <f t="shared" si="52"/>
        <v>CNSYANDetention</v>
      </c>
    </row>
    <row r="1834" spans="1:23" s="2" customFormat="1" ht="14.45" customHeight="1">
      <c r="A1834" s="2" t="str">
        <f>+IF(B1834="N","",IF(COUNTIF(B:B,B1834)&gt;1,COUNTIF(B$3:B1834,B1834),""))</f>
        <v/>
      </c>
      <c r="B1834" s="2" t="str">
        <f>+IF(F1834="Detention",IF(G1834&amp;E1834='Import Demurrage Detention'!$G$2&amp;'Import Demurrage Detention'!$C$3,"Y","N"),IF(G1834&amp;E1834='Import Demurrage Detention'!$H$2&amp;'Import Demurrage Detention'!$C$3,"Y","N"))</f>
        <v>N</v>
      </c>
      <c r="C1834" s="56" t="s">
        <v>211</v>
      </c>
      <c r="D1834" s="56" t="s">
        <v>212</v>
      </c>
      <c r="E1834" s="56" t="s">
        <v>21</v>
      </c>
      <c r="F1834" s="56" t="s">
        <v>22</v>
      </c>
      <c r="G1834" s="56" t="s">
        <v>245</v>
      </c>
      <c r="H1834" s="57">
        <v>43578</v>
      </c>
      <c r="I1834" s="56" t="s">
        <v>88</v>
      </c>
      <c r="J1834" s="56" t="s">
        <v>243</v>
      </c>
      <c r="K1834" s="56" t="s">
        <v>7656</v>
      </c>
      <c r="L1834" s="56" t="s">
        <v>27</v>
      </c>
      <c r="M1834" s="56" t="s">
        <v>214</v>
      </c>
      <c r="N1834" s="56" t="s">
        <v>224</v>
      </c>
      <c r="O1834" s="56" t="s">
        <v>28</v>
      </c>
      <c r="P1834" s="56" t="s">
        <v>226</v>
      </c>
      <c r="Q1834" s="56" t="s">
        <v>30</v>
      </c>
      <c r="R1834" s="56" t="s">
        <v>7792</v>
      </c>
      <c r="S1834" s="56" t="s">
        <v>32</v>
      </c>
      <c r="T1834" s="56" t="s">
        <v>32</v>
      </c>
      <c r="U1834" s="56" t="s">
        <v>32</v>
      </c>
      <c r="V1834" s="56" t="s">
        <v>32</v>
      </c>
      <c r="W1834" s="2" t="str">
        <f t="shared" si="52"/>
        <v>CNXIANDetention</v>
      </c>
    </row>
    <row r="1835" spans="1:23" s="2" customFormat="1" ht="14.45" customHeight="1">
      <c r="A1835" s="2" t="str">
        <f>+IF(B1835="N","",IF(COUNTIF(B:B,B1835)&gt;1,COUNTIF(B$3:B1835,B1835),""))</f>
        <v/>
      </c>
      <c r="B1835" s="2" t="str">
        <f>+IF(F1835="Detention",IF(G1835&amp;E1835='Import Demurrage Detention'!$G$2&amp;'Import Demurrage Detention'!$C$3,"Y","N"),IF(G1835&amp;E1835='Import Demurrage Detention'!$H$2&amp;'Import Demurrage Detention'!$C$3,"Y","N"))</f>
        <v>N</v>
      </c>
      <c r="C1835" s="56" t="s">
        <v>211</v>
      </c>
      <c r="D1835" s="56" t="s">
        <v>212</v>
      </c>
      <c r="E1835" s="56" t="s">
        <v>21</v>
      </c>
      <c r="F1835" s="56" t="s">
        <v>22</v>
      </c>
      <c r="G1835" s="56" t="s">
        <v>223</v>
      </c>
      <c r="H1835" s="57">
        <v>43578</v>
      </c>
      <c r="I1835" s="56" t="s">
        <v>88</v>
      </c>
      <c r="J1835" s="56" t="s">
        <v>25</v>
      </c>
      <c r="K1835" s="56" t="s">
        <v>6381</v>
      </c>
      <c r="L1835" s="56" t="s">
        <v>27</v>
      </c>
      <c r="M1835" s="56" t="s">
        <v>214</v>
      </c>
      <c r="N1835" s="56" t="s">
        <v>224</v>
      </c>
      <c r="O1835" s="56" t="s">
        <v>28</v>
      </c>
      <c r="P1835" s="56" t="s">
        <v>226</v>
      </c>
      <c r="Q1835" s="56" t="s">
        <v>30</v>
      </c>
      <c r="R1835" s="56" t="s">
        <v>7792</v>
      </c>
      <c r="S1835" s="56" t="s">
        <v>32</v>
      </c>
      <c r="T1835" s="56" t="s">
        <v>32</v>
      </c>
      <c r="U1835" s="56" t="s">
        <v>32</v>
      </c>
      <c r="V1835" s="56" t="s">
        <v>32</v>
      </c>
      <c r="W1835" s="2" t="str">
        <f t="shared" si="52"/>
        <v>CNDAINDetention</v>
      </c>
    </row>
    <row r="1836" spans="1:23" s="2" customFormat="1" ht="14.45" customHeight="1">
      <c r="A1836" s="2" t="str">
        <f>+IF(B1836="N","",IF(COUNTIF(B:B,B1836)&gt;1,COUNTIF(B$3:B1836,B1836),""))</f>
        <v/>
      </c>
      <c r="B1836" s="2" t="str">
        <f>+IF(F1836="Detention",IF(G1836&amp;E1836='Import Demurrage Detention'!$G$2&amp;'Import Demurrage Detention'!$C$3,"Y","N"),IF(G1836&amp;E1836='Import Demurrage Detention'!$H$2&amp;'Import Demurrage Detention'!$C$3,"Y","N"))</f>
        <v>N</v>
      </c>
      <c r="C1836" s="56" t="s">
        <v>211</v>
      </c>
      <c r="D1836" s="56" t="s">
        <v>212</v>
      </c>
      <c r="E1836" s="56" t="s">
        <v>21</v>
      </c>
      <c r="F1836" s="56" t="s">
        <v>22</v>
      </c>
      <c r="G1836" s="56" t="s">
        <v>228</v>
      </c>
      <c r="H1836" s="57">
        <v>43578</v>
      </c>
      <c r="I1836" s="56" t="s">
        <v>88</v>
      </c>
      <c r="J1836" s="56" t="s">
        <v>25</v>
      </c>
      <c r="K1836" s="56" t="s">
        <v>6381</v>
      </c>
      <c r="L1836" s="56" t="s">
        <v>27</v>
      </c>
      <c r="M1836" s="56" t="s">
        <v>214</v>
      </c>
      <c r="N1836" s="56" t="s">
        <v>224</v>
      </c>
      <c r="O1836" s="56" t="s">
        <v>28</v>
      </c>
      <c r="P1836" s="56" t="s">
        <v>226</v>
      </c>
      <c r="Q1836" s="56" t="s">
        <v>30</v>
      </c>
      <c r="R1836" s="56" t="s">
        <v>7792</v>
      </c>
      <c r="S1836" s="56" t="s">
        <v>32</v>
      </c>
      <c r="T1836" s="56" t="s">
        <v>32</v>
      </c>
      <c r="U1836" s="56" t="s">
        <v>32</v>
      </c>
      <c r="V1836" s="56" t="s">
        <v>32</v>
      </c>
      <c r="W1836" s="2" t="str">
        <f t="shared" si="52"/>
        <v>CNHSKNDetention</v>
      </c>
    </row>
    <row r="1837" spans="1:23" s="2" customFormat="1" ht="14.45" customHeight="1">
      <c r="A1837" s="2" t="str">
        <f>+IF(B1837="N","",IF(COUNTIF(B:B,B1837)&gt;1,COUNTIF(B$3:B1837,B1837),""))</f>
        <v/>
      </c>
      <c r="B1837" s="2" t="str">
        <f>+IF(F1837="Detention",IF(G1837&amp;E1837='Import Demurrage Detention'!$G$2&amp;'Import Demurrage Detention'!$C$3,"Y","N"),IF(G1837&amp;E1837='Import Demurrage Detention'!$H$2&amp;'Import Demurrage Detention'!$C$3,"Y","N"))</f>
        <v>N</v>
      </c>
      <c r="C1837" s="56" t="s">
        <v>211</v>
      </c>
      <c r="D1837" s="56" t="s">
        <v>212</v>
      </c>
      <c r="E1837" s="56" t="s">
        <v>21</v>
      </c>
      <c r="F1837" s="56" t="s">
        <v>22</v>
      </c>
      <c r="G1837" s="56" t="s">
        <v>238</v>
      </c>
      <c r="H1837" s="57">
        <v>43578</v>
      </c>
      <c r="I1837" s="56" t="s">
        <v>88</v>
      </c>
      <c r="J1837" s="56" t="s">
        <v>25</v>
      </c>
      <c r="K1837" s="56" t="s">
        <v>6381</v>
      </c>
      <c r="L1837" s="56" t="s">
        <v>27</v>
      </c>
      <c r="M1837" s="56" t="s">
        <v>214</v>
      </c>
      <c r="N1837" s="56" t="s">
        <v>224</v>
      </c>
      <c r="O1837" s="56" t="s">
        <v>28</v>
      </c>
      <c r="P1837" s="56" t="s">
        <v>226</v>
      </c>
      <c r="Q1837" s="56" t="s">
        <v>30</v>
      </c>
      <c r="R1837" s="56" t="s">
        <v>7792</v>
      </c>
      <c r="S1837" s="56" t="s">
        <v>32</v>
      </c>
      <c r="T1837" s="56" t="s">
        <v>32</v>
      </c>
      <c r="U1837" s="56" t="s">
        <v>32</v>
      </c>
      <c r="V1837" s="56" t="s">
        <v>32</v>
      </c>
      <c r="W1837" s="2" t="str">
        <f t="shared" si="52"/>
        <v>CNTSTNDetention</v>
      </c>
    </row>
    <row r="1838" spans="1:23" s="2" customFormat="1" ht="14.45" customHeight="1">
      <c r="A1838" s="2" t="str">
        <f>+IF(B1838="N","",IF(COUNTIF(B:B,B1838)&gt;1,COUNTIF(B$3:B1838,B1838),""))</f>
        <v/>
      </c>
      <c r="B1838" s="2" t="str">
        <f>+IF(F1838="Detention",IF(G1838&amp;E1838='Import Demurrage Detention'!$G$2&amp;'Import Demurrage Detention'!$C$3,"Y","N"),IF(G1838&amp;E1838='Import Demurrage Detention'!$H$2&amp;'Import Demurrage Detention'!$C$3,"Y","N"))</f>
        <v>N</v>
      </c>
      <c r="C1838" s="56" t="s">
        <v>211</v>
      </c>
      <c r="D1838" s="56" t="s">
        <v>212</v>
      </c>
      <c r="E1838" s="56" t="s">
        <v>21</v>
      </c>
      <c r="F1838" s="56" t="s">
        <v>22</v>
      </c>
      <c r="G1838" s="56" t="s">
        <v>241</v>
      </c>
      <c r="H1838" s="57">
        <v>43578</v>
      </c>
      <c r="I1838" s="56" t="s">
        <v>88</v>
      </c>
      <c r="J1838" s="56" t="s">
        <v>76</v>
      </c>
      <c r="K1838" s="56" t="s">
        <v>6381</v>
      </c>
      <c r="L1838" s="56" t="s">
        <v>27</v>
      </c>
      <c r="M1838" s="56" t="s">
        <v>214</v>
      </c>
      <c r="N1838" s="56" t="s">
        <v>224</v>
      </c>
      <c r="O1838" s="56" t="s">
        <v>28</v>
      </c>
      <c r="P1838" s="56" t="s">
        <v>226</v>
      </c>
      <c r="Q1838" s="56" t="s">
        <v>30</v>
      </c>
      <c r="R1838" s="56" t="s">
        <v>7792</v>
      </c>
      <c r="S1838" s="56" t="s">
        <v>32</v>
      </c>
      <c r="T1838" s="56" t="s">
        <v>32</v>
      </c>
      <c r="U1838" s="56" t="s">
        <v>32</v>
      </c>
      <c r="V1838" s="56" t="s">
        <v>32</v>
      </c>
      <c r="W1838" s="2" t="str">
        <f t="shared" si="52"/>
        <v>CNBEINDetention</v>
      </c>
    </row>
    <row r="1839" spans="1:23" s="2" customFormat="1" ht="14.45" customHeight="1">
      <c r="A1839" s="2" t="str">
        <f>+IF(B1839="N","",IF(COUNTIF(B:B,B1839)&gt;1,COUNTIF(B$3:B1839,B1839),""))</f>
        <v/>
      </c>
      <c r="B1839" s="2" t="str">
        <f>+IF(F1839="Detention",IF(G1839&amp;E1839='Import Demurrage Detention'!$G$2&amp;'Import Demurrage Detention'!$C$3,"Y","N"),IF(G1839&amp;E1839='Import Demurrage Detention'!$H$2&amp;'Import Demurrage Detention'!$C$3,"Y","N"))</f>
        <v>N</v>
      </c>
      <c r="C1839" s="56" t="s">
        <v>211</v>
      </c>
      <c r="D1839" s="56" t="s">
        <v>212</v>
      </c>
      <c r="E1839" s="56" t="s">
        <v>21</v>
      </c>
      <c r="F1839" s="56" t="s">
        <v>22</v>
      </c>
      <c r="G1839" s="56" t="s">
        <v>244</v>
      </c>
      <c r="H1839" s="57">
        <v>43578</v>
      </c>
      <c r="I1839" s="56" t="s">
        <v>88</v>
      </c>
      <c r="J1839" s="56" t="s">
        <v>243</v>
      </c>
      <c r="K1839" s="56" t="s">
        <v>6381</v>
      </c>
      <c r="L1839" s="56" t="s">
        <v>27</v>
      </c>
      <c r="M1839" s="56" t="s">
        <v>214</v>
      </c>
      <c r="N1839" s="56" t="s">
        <v>224</v>
      </c>
      <c r="O1839" s="56" t="s">
        <v>28</v>
      </c>
      <c r="P1839" s="56" t="s">
        <v>226</v>
      </c>
      <c r="Q1839" s="56" t="s">
        <v>30</v>
      </c>
      <c r="R1839" s="56" t="s">
        <v>7792</v>
      </c>
      <c r="S1839" s="56" t="s">
        <v>32</v>
      </c>
      <c r="T1839" s="56" t="s">
        <v>32</v>
      </c>
      <c r="U1839" s="56" t="s">
        <v>32</v>
      </c>
      <c r="V1839" s="56" t="s">
        <v>32</v>
      </c>
      <c r="W1839" s="2" t="str">
        <f t="shared" si="52"/>
        <v>CNSYANDetention</v>
      </c>
    </row>
    <row r="1840" spans="1:23" s="2" customFormat="1" ht="14.45" customHeight="1">
      <c r="A1840" s="2" t="str">
        <f>+IF(B1840="N","",IF(COUNTIF(B:B,B1840)&gt;1,COUNTIF(B$3:B1840,B1840),""))</f>
        <v/>
      </c>
      <c r="B1840" s="2" t="str">
        <f>+IF(F1840="Detention",IF(G1840&amp;E1840='Import Demurrage Detention'!$G$2&amp;'Import Demurrage Detention'!$C$3,"Y","N"),IF(G1840&amp;E1840='Import Demurrage Detention'!$H$2&amp;'Import Demurrage Detention'!$C$3,"Y","N"))</f>
        <v>N</v>
      </c>
      <c r="C1840" s="56" t="s">
        <v>211</v>
      </c>
      <c r="D1840" s="56" t="s">
        <v>212</v>
      </c>
      <c r="E1840" s="56" t="s">
        <v>21</v>
      </c>
      <c r="F1840" s="56" t="s">
        <v>22</v>
      </c>
      <c r="G1840" s="56" t="s">
        <v>245</v>
      </c>
      <c r="H1840" s="57">
        <v>43578</v>
      </c>
      <c r="I1840" s="56" t="s">
        <v>88</v>
      </c>
      <c r="J1840" s="56" t="s">
        <v>243</v>
      </c>
      <c r="K1840" s="56" t="s">
        <v>6381</v>
      </c>
      <c r="L1840" s="56" t="s">
        <v>27</v>
      </c>
      <c r="M1840" s="56" t="s">
        <v>214</v>
      </c>
      <c r="N1840" s="56" t="s">
        <v>224</v>
      </c>
      <c r="O1840" s="56" t="s">
        <v>28</v>
      </c>
      <c r="P1840" s="56" t="s">
        <v>226</v>
      </c>
      <c r="Q1840" s="56" t="s">
        <v>30</v>
      </c>
      <c r="R1840" s="56" t="s">
        <v>7792</v>
      </c>
      <c r="S1840" s="56" t="s">
        <v>32</v>
      </c>
      <c r="T1840" s="56" t="s">
        <v>32</v>
      </c>
      <c r="U1840" s="56" t="s">
        <v>32</v>
      </c>
      <c r="V1840" s="56" t="s">
        <v>32</v>
      </c>
      <c r="W1840" s="2" t="str">
        <f t="shared" si="52"/>
        <v>CNXIANDetention</v>
      </c>
    </row>
    <row r="1841" spans="1:23" s="2" customFormat="1" ht="14.45" customHeight="1">
      <c r="A1841" s="2" t="str">
        <f>+IF(B1841="N","",IF(COUNTIF(B:B,B1841)&gt;1,COUNTIF(B$3:B1841,B1841),""))</f>
        <v/>
      </c>
      <c r="B1841" s="2" t="str">
        <f>+IF(F1841="Detention",IF(G1841&amp;E1841='Import Demurrage Detention'!$G$2&amp;'Import Demurrage Detention'!$C$3,"Y","N"),IF(G1841&amp;E1841='Import Demurrage Detention'!$H$2&amp;'Import Demurrage Detention'!$C$3,"Y","N"))</f>
        <v>N</v>
      </c>
      <c r="C1841" s="56" t="s">
        <v>211</v>
      </c>
      <c r="D1841" s="56" t="s">
        <v>212</v>
      </c>
      <c r="E1841" s="56" t="s">
        <v>124</v>
      </c>
      <c r="F1841" s="56" t="s">
        <v>22</v>
      </c>
      <c r="G1841" s="56" t="s">
        <v>220</v>
      </c>
      <c r="H1841" s="57">
        <v>43578</v>
      </c>
      <c r="I1841" s="56" t="s">
        <v>151</v>
      </c>
      <c r="J1841" s="56" t="s">
        <v>25</v>
      </c>
      <c r="K1841" s="56" t="s">
        <v>26</v>
      </c>
      <c r="L1841" s="56" t="s">
        <v>246</v>
      </c>
      <c r="M1841" s="56" t="s">
        <v>221</v>
      </c>
      <c r="N1841" s="56" t="s">
        <v>215</v>
      </c>
      <c r="O1841" s="56" t="s">
        <v>30</v>
      </c>
      <c r="P1841" s="56" t="s">
        <v>222</v>
      </c>
      <c r="Q1841" s="56" t="s">
        <v>32</v>
      </c>
      <c r="R1841" s="56" t="s">
        <v>32</v>
      </c>
      <c r="S1841" s="56" t="s">
        <v>32</v>
      </c>
      <c r="T1841" s="56" t="s">
        <v>32</v>
      </c>
      <c r="U1841" s="56" t="s">
        <v>32</v>
      </c>
      <c r="V1841" s="56" t="s">
        <v>32</v>
      </c>
      <c r="W1841" s="2" t="str">
        <f t="shared" si="52"/>
        <v>CNCGSYDetention</v>
      </c>
    </row>
    <row r="1842" spans="1:23" s="2" customFormat="1" ht="14.45" customHeight="1">
      <c r="A1842" s="2" t="str">
        <f>+IF(B1842="N","",IF(COUNTIF(B:B,B1842)&gt;1,COUNTIF(B$3:B1842,B1842),""))</f>
        <v/>
      </c>
      <c r="B1842" s="2" t="str">
        <f>+IF(F1842="Detention",IF(G1842&amp;E1842='Import Demurrage Detention'!$G$2&amp;'Import Demurrage Detention'!$C$3,"Y","N"),IF(G1842&amp;E1842='Import Demurrage Detention'!$H$2&amp;'Import Demurrage Detention'!$C$3,"Y","N"))</f>
        <v>N</v>
      </c>
      <c r="C1842" s="56" t="s">
        <v>211</v>
      </c>
      <c r="D1842" s="56" t="s">
        <v>212</v>
      </c>
      <c r="E1842" s="56" t="s">
        <v>124</v>
      </c>
      <c r="F1842" s="56" t="s">
        <v>22</v>
      </c>
      <c r="G1842" s="56" t="s">
        <v>220</v>
      </c>
      <c r="H1842" s="57">
        <v>43578</v>
      </c>
      <c r="I1842" s="56" t="s">
        <v>151</v>
      </c>
      <c r="J1842" s="56" t="s">
        <v>25</v>
      </c>
      <c r="K1842" s="56" t="s">
        <v>33</v>
      </c>
      <c r="L1842" s="56" t="s">
        <v>246</v>
      </c>
      <c r="M1842" s="56" t="s">
        <v>221</v>
      </c>
      <c r="N1842" s="56" t="s">
        <v>217</v>
      </c>
      <c r="O1842" s="56" t="s">
        <v>30</v>
      </c>
      <c r="P1842" s="56" t="s">
        <v>218</v>
      </c>
      <c r="Q1842" s="56" t="s">
        <v>32</v>
      </c>
      <c r="R1842" s="56" t="s">
        <v>32</v>
      </c>
      <c r="S1842" s="56" t="s">
        <v>32</v>
      </c>
      <c r="T1842" s="56" t="s">
        <v>32</v>
      </c>
      <c r="U1842" s="56" t="s">
        <v>32</v>
      </c>
      <c r="V1842" s="56" t="s">
        <v>32</v>
      </c>
      <c r="W1842" s="2" t="str">
        <f t="shared" si="52"/>
        <v>CNCGSYDetention</v>
      </c>
    </row>
    <row r="1843" spans="1:23" s="2" customFormat="1" ht="14.45" customHeight="1">
      <c r="A1843" s="2" t="str">
        <f>+IF(B1843="N","",IF(COUNTIF(B:B,B1843)&gt;1,COUNTIF(B$3:B1843,B1843),""))</f>
        <v/>
      </c>
      <c r="B1843" s="2" t="str">
        <f>+IF(F1843="Detention",IF(G1843&amp;E1843='Import Demurrage Detention'!$G$2&amp;'Import Demurrage Detention'!$C$3,"Y","N"),IF(G1843&amp;E1843='Import Demurrage Detention'!$H$2&amp;'Import Demurrage Detention'!$C$3,"Y","N"))</f>
        <v>N</v>
      </c>
      <c r="C1843" s="56" t="s">
        <v>211</v>
      </c>
      <c r="D1843" s="56" t="s">
        <v>212</v>
      </c>
      <c r="E1843" s="56" t="s">
        <v>124</v>
      </c>
      <c r="F1843" s="56" t="s">
        <v>22</v>
      </c>
      <c r="G1843" s="56" t="s">
        <v>223</v>
      </c>
      <c r="H1843" s="57">
        <v>43578</v>
      </c>
      <c r="I1843" s="56" t="s">
        <v>151</v>
      </c>
      <c r="J1843" s="56" t="s">
        <v>25</v>
      </c>
      <c r="K1843" s="56" t="s">
        <v>26</v>
      </c>
      <c r="L1843" s="56" t="s">
        <v>246</v>
      </c>
      <c r="M1843" s="56" t="s">
        <v>221</v>
      </c>
      <c r="N1843" s="56" t="s">
        <v>224</v>
      </c>
      <c r="O1843" s="56" t="s">
        <v>30</v>
      </c>
      <c r="P1843" s="56" t="s">
        <v>225</v>
      </c>
      <c r="Q1843" s="56" t="s">
        <v>32</v>
      </c>
      <c r="R1843" s="56" t="s">
        <v>32</v>
      </c>
      <c r="S1843" s="56" t="s">
        <v>32</v>
      </c>
      <c r="T1843" s="56" t="s">
        <v>32</v>
      </c>
      <c r="U1843" s="56" t="s">
        <v>32</v>
      </c>
      <c r="V1843" s="56" t="s">
        <v>32</v>
      </c>
      <c r="W1843" s="2" t="str">
        <f t="shared" si="52"/>
        <v>CNDAIYDetention</v>
      </c>
    </row>
    <row r="1844" spans="1:23" s="2" customFormat="1" ht="14.45" customHeight="1">
      <c r="A1844" s="2" t="str">
        <f>+IF(B1844="N","",IF(COUNTIF(B:B,B1844)&gt;1,COUNTIF(B$3:B1844,B1844),""))</f>
        <v/>
      </c>
      <c r="B1844" s="2" t="str">
        <f>+IF(F1844="Detention",IF(G1844&amp;E1844='Import Demurrage Detention'!$G$2&amp;'Import Demurrage Detention'!$C$3,"Y","N"),IF(G1844&amp;E1844='Import Demurrage Detention'!$H$2&amp;'Import Demurrage Detention'!$C$3,"Y","N"))</f>
        <v>N</v>
      </c>
      <c r="C1844" s="56" t="s">
        <v>211</v>
      </c>
      <c r="D1844" s="56" t="s">
        <v>212</v>
      </c>
      <c r="E1844" s="56" t="s">
        <v>124</v>
      </c>
      <c r="F1844" s="56" t="s">
        <v>22</v>
      </c>
      <c r="G1844" s="56" t="s">
        <v>228</v>
      </c>
      <c r="H1844" s="57">
        <v>44287</v>
      </c>
      <c r="I1844" s="56" t="s">
        <v>151</v>
      </c>
      <c r="J1844" s="56" t="s">
        <v>25</v>
      </c>
      <c r="K1844" s="56" t="s">
        <v>26</v>
      </c>
      <c r="L1844" s="56" t="s">
        <v>246</v>
      </c>
      <c r="M1844" s="56" t="s">
        <v>221</v>
      </c>
      <c r="N1844" s="56" t="s">
        <v>224</v>
      </c>
      <c r="O1844" s="56" t="s">
        <v>30</v>
      </c>
      <c r="P1844" s="56" t="s">
        <v>225</v>
      </c>
      <c r="Q1844" s="56" t="s">
        <v>32</v>
      </c>
      <c r="R1844" s="56" t="s">
        <v>32</v>
      </c>
      <c r="S1844" s="56" t="s">
        <v>32</v>
      </c>
      <c r="T1844" s="56" t="s">
        <v>32</v>
      </c>
      <c r="U1844" s="56" t="s">
        <v>32</v>
      </c>
      <c r="V1844" s="56" t="s">
        <v>32</v>
      </c>
      <c r="W1844" s="2" t="str">
        <f t="shared" si="52"/>
        <v>CNHSKYDetention</v>
      </c>
    </row>
    <row r="1845" spans="1:23" s="2" customFormat="1" ht="14.45" customHeight="1">
      <c r="A1845" s="2" t="str">
        <f>+IF(B1845="N","",IF(COUNTIF(B:B,B1845)&gt;1,COUNTIF(B$3:B1845,B1845),""))</f>
        <v/>
      </c>
      <c r="B1845" s="2" t="str">
        <f>+IF(F1845="Detention",IF(G1845&amp;E1845='Import Demurrage Detention'!$G$2&amp;'Import Demurrage Detention'!$C$3,"Y","N"),IF(G1845&amp;E1845='Import Demurrage Detention'!$H$2&amp;'Import Demurrage Detention'!$C$3,"Y","N"))</f>
        <v>N</v>
      </c>
      <c r="C1845" s="56" t="s">
        <v>211</v>
      </c>
      <c r="D1845" s="56" t="s">
        <v>212</v>
      </c>
      <c r="E1845" s="56" t="s">
        <v>124</v>
      </c>
      <c r="F1845" s="56" t="s">
        <v>22</v>
      </c>
      <c r="G1845" s="56" t="s">
        <v>228</v>
      </c>
      <c r="H1845" s="57">
        <v>44287</v>
      </c>
      <c r="I1845" s="56" t="s">
        <v>151</v>
      </c>
      <c r="J1845" s="56" t="s">
        <v>25</v>
      </c>
      <c r="K1845" s="56" t="s">
        <v>7655</v>
      </c>
      <c r="L1845" s="56" t="s">
        <v>246</v>
      </c>
      <c r="M1845" s="56" t="s">
        <v>221</v>
      </c>
      <c r="N1845" s="56" t="s">
        <v>226</v>
      </c>
      <c r="O1845" s="56" t="s">
        <v>30</v>
      </c>
      <c r="P1845" s="56" t="s">
        <v>227</v>
      </c>
      <c r="Q1845" s="56" t="s">
        <v>32</v>
      </c>
      <c r="R1845" s="56" t="s">
        <v>32</v>
      </c>
      <c r="S1845" s="56" t="s">
        <v>32</v>
      </c>
      <c r="T1845" s="56" t="s">
        <v>32</v>
      </c>
      <c r="U1845" s="56" t="s">
        <v>32</v>
      </c>
      <c r="V1845" s="56" t="s">
        <v>32</v>
      </c>
      <c r="W1845" s="2" t="str">
        <f t="shared" si="52"/>
        <v>CNHSKYDetention</v>
      </c>
    </row>
    <row r="1846" spans="1:23" s="2" customFormat="1" ht="14.45" customHeight="1">
      <c r="A1846" s="2" t="str">
        <f>+IF(B1846="N","",IF(COUNTIF(B:B,B1846)&gt;1,COUNTIF(B$3:B1846,B1846),""))</f>
        <v/>
      </c>
      <c r="B1846" s="2" t="str">
        <f>+IF(F1846="Detention",IF(G1846&amp;E1846='Import Demurrage Detention'!$G$2&amp;'Import Demurrage Detention'!$C$3,"Y","N"),IF(G1846&amp;E1846='Import Demurrage Detention'!$H$2&amp;'Import Demurrage Detention'!$C$3,"Y","N"))</f>
        <v>N</v>
      </c>
      <c r="C1846" s="56" t="s">
        <v>211</v>
      </c>
      <c r="D1846" s="56" t="s">
        <v>212</v>
      </c>
      <c r="E1846" s="56" t="s">
        <v>124</v>
      </c>
      <c r="F1846" s="56" t="s">
        <v>22</v>
      </c>
      <c r="G1846" s="56" t="s">
        <v>229</v>
      </c>
      <c r="H1846" s="57">
        <v>43578</v>
      </c>
      <c r="I1846" s="56" t="s">
        <v>151</v>
      </c>
      <c r="J1846" s="56" t="s">
        <v>25</v>
      </c>
      <c r="K1846" s="56" t="s">
        <v>26</v>
      </c>
      <c r="L1846" s="56" t="s">
        <v>246</v>
      </c>
      <c r="M1846" s="56" t="s">
        <v>221</v>
      </c>
      <c r="N1846" s="56" t="s">
        <v>215</v>
      </c>
      <c r="O1846" s="56" t="s">
        <v>30</v>
      </c>
      <c r="P1846" s="56" t="s">
        <v>222</v>
      </c>
      <c r="Q1846" s="56" t="s">
        <v>32</v>
      </c>
      <c r="R1846" s="56" t="s">
        <v>32</v>
      </c>
      <c r="S1846" s="56" t="s">
        <v>32</v>
      </c>
      <c r="T1846" s="56" t="s">
        <v>32</v>
      </c>
      <c r="U1846" s="56" t="s">
        <v>32</v>
      </c>
      <c r="V1846" s="56" t="s">
        <v>32</v>
      </c>
      <c r="W1846" s="2" t="str">
        <f t="shared" si="52"/>
        <v>CNHUPYDetention</v>
      </c>
    </row>
    <row r="1847" spans="1:23" s="2" customFormat="1" ht="14.45" customHeight="1">
      <c r="A1847" s="2" t="str">
        <f>+IF(B1847="N","",IF(COUNTIF(B:B,B1847)&gt;1,COUNTIF(B$3:B1847,B1847),""))</f>
        <v/>
      </c>
      <c r="B1847" s="2" t="str">
        <f>+IF(F1847="Detention",IF(G1847&amp;E1847='Import Demurrage Detention'!$G$2&amp;'Import Demurrage Detention'!$C$3,"Y","N"),IF(G1847&amp;E1847='Import Demurrage Detention'!$H$2&amp;'Import Demurrage Detention'!$C$3,"Y","N"))</f>
        <v>N</v>
      </c>
      <c r="C1847" s="56" t="s">
        <v>211</v>
      </c>
      <c r="D1847" s="56" t="s">
        <v>212</v>
      </c>
      <c r="E1847" s="56" t="s">
        <v>124</v>
      </c>
      <c r="F1847" s="56" t="s">
        <v>22</v>
      </c>
      <c r="G1847" s="56" t="s">
        <v>229</v>
      </c>
      <c r="H1847" s="57">
        <v>43578</v>
      </c>
      <c r="I1847" s="56" t="s">
        <v>151</v>
      </c>
      <c r="J1847" s="56" t="s">
        <v>25</v>
      </c>
      <c r="K1847" s="56" t="s">
        <v>33</v>
      </c>
      <c r="L1847" s="56" t="s">
        <v>246</v>
      </c>
      <c r="M1847" s="56" t="s">
        <v>221</v>
      </c>
      <c r="N1847" s="56" t="s">
        <v>217</v>
      </c>
      <c r="O1847" s="56" t="s">
        <v>30</v>
      </c>
      <c r="P1847" s="56" t="s">
        <v>218</v>
      </c>
      <c r="Q1847" s="56" t="s">
        <v>32</v>
      </c>
      <c r="R1847" s="56" t="s">
        <v>32</v>
      </c>
      <c r="S1847" s="56" t="s">
        <v>32</v>
      </c>
      <c r="T1847" s="56" t="s">
        <v>32</v>
      </c>
      <c r="U1847" s="56" t="s">
        <v>32</v>
      </c>
      <c r="V1847" s="56" t="s">
        <v>32</v>
      </c>
      <c r="W1847" s="2" t="str">
        <f t="shared" si="52"/>
        <v>CNHUPYDetention</v>
      </c>
    </row>
    <row r="1848" spans="1:23" s="2" customFormat="1" ht="14.45" customHeight="1">
      <c r="A1848" s="2" t="str">
        <f>+IF(B1848="N","",IF(COUNTIF(B:B,B1848)&gt;1,COUNTIF(B$3:B1848,B1848),""))</f>
        <v/>
      </c>
      <c r="B1848" s="2" t="str">
        <f>+IF(F1848="Detention",IF(G1848&amp;E1848='Import Demurrage Detention'!$G$2&amp;'Import Demurrage Detention'!$C$3,"Y","N"),IF(G1848&amp;E1848='Import Demurrage Detention'!$H$2&amp;'Import Demurrage Detention'!$C$3,"Y","N"))</f>
        <v>N</v>
      </c>
      <c r="C1848" s="56" t="s">
        <v>211</v>
      </c>
      <c r="D1848" s="56" t="s">
        <v>212</v>
      </c>
      <c r="E1848" s="56" t="s">
        <v>124</v>
      </c>
      <c r="F1848" s="56" t="s">
        <v>22</v>
      </c>
      <c r="G1848" s="56" t="s">
        <v>230</v>
      </c>
      <c r="H1848" s="57">
        <v>43578</v>
      </c>
      <c r="I1848" s="56" t="s">
        <v>151</v>
      </c>
      <c r="J1848" s="56" t="s">
        <v>25</v>
      </c>
      <c r="K1848" s="56" t="s">
        <v>26</v>
      </c>
      <c r="L1848" s="56" t="s">
        <v>246</v>
      </c>
      <c r="M1848" s="56" t="s">
        <v>221</v>
      </c>
      <c r="N1848" s="56" t="s">
        <v>215</v>
      </c>
      <c r="O1848" s="56" t="s">
        <v>30</v>
      </c>
      <c r="P1848" s="56" t="s">
        <v>222</v>
      </c>
      <c r="Q1848" s="56" t="s">
        <v>32</v>
      </c>
      <c r="R1848" s="56" t="s">
        <v>32</v>
      </c>
      <c r="S1848" s="56" t="s">
        <v>32</v>
      </c>
      <c r="T1848" s="56" t="s">
        <v>32</v>
      </c>
      <c r="U1848" s="56" t="s">
        <v>32</v>
      </c>
      <c r="V1848" s="56" t="s">
        <v>32</v>
      </c>
      <c r="W1848" s="2" t="str">
        <f t="shared" si="52"/>
        <v>CNIWNYDetention</v>
      </c>
    </row>
    <row r="1849" spans="1:23" s="2" customFormat="1" ht="14.45" customHeight="1">
      <c r="A1849" s="2" t="str">
        <f>+IF(B1849="N","",IF(COUNTIF(B:B,B1849)&gt;1,COUNTIF(B$3:B1849,B1849),""))</f>
        <v/>
      </c>
      <c r="B1849" s="2" t="str">
        <f>+IF(F1849="Detention",IF(G1849&amp;E1849='Import Demurrage Detention'!$G$2&amp;'Import Demurrage Detention'!$C$3,"Y","N"),IF(G1849&amp;E1849='Import Demurrage Detention'!$H$2&amp;'Import Demurrage Detention'!$C$3,"Y","N"))</f>
        <v>N</v>
      </c>
      <c r="C1849" s="56" t="s">
        <v>211</v>
      </c>
      <c r="D1849" s="56" t="s">
        <v>212</v>
      </c>
      <c r="E1849" s="56" t="s">
        <v>124</v>
      </c>
      <c r="F1849" s="56" t="s">
        <v>22</v>
      </c>
      <c r="G1849" s="56" t="s">
        <v>230</v>
      </c>
      <c r="H1849" s="57">
        <v>43578</v>
      </c>
      <c r="I1849" s="56" t="s">
        <v>151</v>
      </c>
      <c r="J1849" s="56" t="s">
        <v>25</v>
      </c>
      <c r="K1849" s="56" t="s">
        <v>33</v>
      </c>
      <c r="L1849" s="56" t="s">
        <v>246</v>
      </c>
      <c r="M1849" s="56" t="s">
        <v>221</v>
      </c>
      <c r="N1849" s="56" t="s">
        <v>217</v>
      </c>
      <c r="O1849" s="56" t="s">
        <v>30</v>
      </c>
      <c r="P1849" s="56" t="s">
        <v>218</v>
      </c>
      <c r="Q1849" s="56" t="s">
        <v>32</v>
      </c>
      <c r="R1849" s="56" t="s">
        <v>32</v>
      </c>
      <c r="S1849" s="56" t="s">
        <v>32</v>
      </c>
      <c r="T1849" s="56" t="s">
        <v>32</v>
      </c>
      <c r="U1849" s="56" t="s">
        <v>32</v>
      </c>
      <c r="V1849" s="56" t="s">
        <v>32</v>
      </c>
      <c r="W1849" s="2" t="str">
        <f t="shared" si="52"/>
        <v>CNIWNYDetention</v>
      </c>
    </row>
    <row r="1850" spans="1:23" s="2" customFormat="1" ht="14.45" customHeight="1">
      <c r="A1850" s="2" t="str">
        <f>+IF(B1850="N","",IF(COUNTIF(B:B,B1850)&gt;1,COUNTIF(B$3:B1850,B1850),""))</f>
        <v/>
      </c>
      <c r="B1850" s="2" t="str">
        <f>+IF(F1850="Detention",IF(G1850&amp;E1850='Import Demurrage Detention'!$G$2&amp;'Import Demurrage Detention'!$C$3,"Y","N"),IF(G1850&amp;E1850='Import Demurrage Detention'!$H$2&amp;'Import Demurrage Detention'!$C$3,"Y","N"))</f>
        <v>N</v>
      </c>
      <c r="C1850" s="56" t="s">
        <v>211</v>
      </c>
      <c r="D1850" s="56" t="s">
        <v>212</v>
      </c>
      <c r="E1850" s="56" t="s">
        <v>124</v>
      </c>
      <c r="F1850" s="56" t="s">
        <v>22</v>
      </c>
      <c r="G1850" s="56" t="s">
        <v>216</v>
      </c>
      <c r="H1850" s="57">
        <v>43578</v>
      </c>
      <c r="I1850" s="56" t="s">
        <v>151</v>
      </c>
      <c r="J1850" s="56" t="s">
        <v>25</v>
      </c>
      <c r="K1850" s="56" t="s">
        <v>26</v>
      </c>
      <c r="L1850" s="56" t="s">
        <v>246</v>
      </c>
      <c r="M1850" s="56" t="s">
        <v>221</v>
      </c>
      <c r="N1850" s="56" t="s">
        <v>215</v>
      </c>
      <c r="O1850" s="56" t="s">
        <v>30</v>
      </c>
      <c r="P1850" s="56" t="s">
        <v>222</v>
      </c>
      <c r="Q1850" s="56" t="s">
        <v>32</v>
      </c>
      <c r="R1850" s="56" t="s">
        <v>32</v>
      </c>
      <c r="S1850" s="56" t="s">
        <v>32</v>
      </c>
      <c r="T1850" s="56" t="s">
        <v>32</v>
      </c>
      <c r="U1850" s="56" t="s">
        <v>32</v>
      </c>
      <c r="V1850" s="56" t="s">
        <v>32</v>
      </c>
      <c r="W1850" s="2" t="str">
        <f t="shared" si="52"/>
        <v>CNNANYDetention</v>
      </c>
    </row>
    <row r="1851" spans="1:23" s="2" customFormat="1" ht="14.45" customHeight="1">
      <c r="A1851" s="2" t="str">
        <f>+IF(B1851="N","",IF(COUNTIF(B:B,B1851)&gt;1,COUNTIF(B$3:B1851,B1851),""))</f>
        <v/>
      </c>
      <c r="B1851" s="2" t="str">
        <f>+IF(F1851="Detention",IF(G1851&amp;E1851='Import Demurrage Detention'!$G$2&amp;'Import Demurrage Detention'!$C$3,"Y","N"),IF(G1851&amp;E1851='Import Demurrage Detention'!$H$2&amp;'Import Demurrage Detention'!$C$3,"Y","N"))</f>
        <v>N</v>
      </c>
      <c r="C1851" s="56" t="s">
        <v>211</v>
      </c>
      <c r="D1851" s="56" t="s">
        <v>212</v>
      </c>
      <c r="E1851" s="56" t="s">
        <v>124</v>
      </c>
      <c r="F1851" s="56" t="s">
        <v>22</v>
      </c>
      <c r="G1851" s="56" t="s">
        <v>216</v>
      </c>
      <c r="H1851" s="57">
        <v>43578</v>
      </c>
      <c r="I1851" s="56" t="s">
        <v>151</v>
      </c>
      <c r="J1851" s="56" t="s">
        <v>25</v>
      </c>
      <c r="K1851" s="56" t="s">
        <v>33</v>
      </c>
      <c r="L1851" s="56" t="s">
        <v>246</v>
      </c>
      <c r="M1851" s="56" t="s">
        <v>221</v>
      </c>
      <c r="N1851" s="56" t="s">
        <v>217</v>
      </c>
      <c r="O1851" s="56" t="s">
        <v>30</v>
      </c>
      <c r="P1851" s="56" t="s">
        <v>218</v>
      </c>
      <c r="Q1851" s="56" t="s">
        <v>32</v>
      </c>
      <c r="R1851" s="56" t="s">
        <v>32</v>
      </c>
      <c r="S1851" s="56" t="s">
        <v>32</v>
      </c>
      <c r="T1851" s="56" t="s">
        <v>32</v>
      </c>
      <c r="U1851" s="56" t="s">
        <v>32</v>
      </c>
      <c r="V1851" s="56" t="s">
        <v>32</v>
      </c>
      <c r="W1851" s="2" t="str">
        <f t="shared" si="52"/>
        <v>CNNANYDetention</v>
      </c>
    </row>
    <row r="1852" spans="1:23" s="2" customFormat="1" ht="14.45" customHeight="1">
      <c r="A1852" s="2" t="str">
        <f>+IF(B1852="N","",IF(COUNTIF(B:B,B1852)&gt;1,COUNTIF(B$3:B1852,B1852),""))</f>
        <v/>
      </c>
      <c r="B1852" s="2" t="str">
        <f>+IF(F1852="Detention",IF(G1852&amp;E1852='Import Demurrage Detention'!$G$2&amp;'Import Demurrage Detention'!$C$3,"Y","N"),IF(G1852&amp;E1852='Import Demurrage Detention'!$H$2&amp;'Import Demurrage Detention'!$C$3,"Y","N"))</f>
        <v>N</v>
      </c>
      <c r="C1852" s="56" t="s">
        <v>211</v>
      </c>
      <c r="D1852" s="56" t="s">
        <v>212</v>
      </c>
      <c r="E1852" s="56" t="s">
        <v>124</v>
      </c>
      <c r="F1852" s="56" t="s">
        <v>22</v>
      </c>
      <c r="G1852" s="56" t="s">
        <v>231</v>
      </c>
      <c r="H1852" s="57">
        <v>43578</v>
      </c>
      <c r="I1852" s="56" t="s">
        <v>151</v>
      </c>
      <c r="J1852" s="56" t="s">
        <v>25</v>
      </c>
      <c r="K1852" s="56" t="s">
        <v>26</v>
      </c>
      <c r="L1852" s="56" t="s">
        <v>246</v>
      </c>
      <c r="M1852" s="56" t="s">
        <v>221</v>
      </c>
      <c r="N1852" s="56" t="s">
        <v>232</v>
      </c>
      <c r="O1852" s="56" t="s">
        <v>30</v>
      </c>
      <c r="P1852" s="56" t="s">
        <v>233</v>
      </c>
      <c r="Q1852" s="56" t="s">
        <v>32</v>
      </c>
      <c r="R1852" s="56" t="s">
        <v>32</v>
      </c>
      <c r="S1852" s="56" t="s">
        <v>32</v>
      </c>
      <c r="T1852" s="56" t="s">
        <v>32</v>
      </c>
      <c r="U1852" s="56" t="s">
        <v>32</v>
      </c>
      <c r="V1852" s="56" t="s">
        <v>32</v>
      </c>
      <c r="W1852" s="2" t="str">
        <f t="shared" si="52"/>
        <v>CNNKGYDetention</v>
      </c>
    </row>
    <row r="1853" spans="1:23" s="2" customFormat="1" ht="14.45" customHeight="1">
      <c r="A1853" s="2" t="str">
        <f>+IF(B1853="N","",IF(COUNTIF(B:B,B1853)&gt;1,COUNTIF(B$3:B1853,B1853),""))</f>
        <v/>
      </c>
      <c r="B1853" s="2" t="str">
        <f>+IF(F1853="Detention",IF(G1853&amp;E1853='Import Demurrage Detention'!$G$2&amp;'Import Demurrage Detention'!$C$3,"Y","N"),IF(G1853&amp;E1853='Import Demurrage Detention'!$H$2&amp;'Import Demurrage Detention'!$C$3,"Y","N"))</f>
        <v>N</v>
      </c>
      <c r="C1853" s="56" t="s">
        <v>211</v>
      </c>
      <c r="D1853" s="56" t="s">
        <v>212</v>
      </c>
      <c r="E1853" s="56" t="s">
        <v>124</v>
      </c>
      <c r="F1853" s="56" t="s">
        <v>22</v>
      </c>
      <c r="G1853" s="56" t="s">
        <v>235</v>
      </c>
      <c r="H1853" s="57">
        <v>43578</v>
      </c>
      <c r="I1853" s="56" t="s">
        <v>151</v>
      </c>
      <c r="J1853" s="56" t="s">
        <v>25</v>
      </c>
      <c r="K1853" s="56" t="s">
        <v>26</v>
      </c>
      <c r="L1853" s="56" t="s">
        <v>246</v>
      </c>
      <c r="M1853" s="56" t="s">
        <v>221</v>
      </c>
      <c r="N1853" s="56" t="s">
        <v>232</v>
      </c>
      <c r="O1853" s="56" t="s">
        <v>30</v>
      </c>
      <c r="P1853" s="56" t="s">
        <v>233</v>
      </c>
      <c r="Q1853" s="56" t="s">
        <v>32</v>
      </c>
      <c r="R1853" s="56" t="s">
        <v>32</v>
      </c>
      <c r="S1853" s="56" t="s">
        <v>32</v>
      </c>
      <c r="T1853" s="56" t="s">
        <v>32</v>
      </c>
      <c r="U1853" s="56" t="s">
        <v>32</v>
      </c>
      <c r="V1853" s="56" t="s">
        <v>32</v>
      </c>
      <c r="W1853" s="2" t="str">
        <f t="shared" si="52"/>
        <v>CNNPOYDetention</v>
      </c>
    </row>
    <row r="1854" spans="1:23" s="2" customFormat="1" ht="14.45" customHeight="1">
      <c r="A1854" s="2" t="str">
        <f>+IF(B1854="N","",IF(COUNTIF(B:B,B1854)&gt;1,COUNTIF(B$3:B1854,B1854),""))</f>
        <v/>
      </c>
      <c r="B1854" s="2" t="str">
        <f>+IF(F1854="Detention",IF(G1854&amp;E1854='Import Demurrage Detention'!$G$2&amp;'Import Demurrage Detention'!$C$3,"Y","N"),IF(G1854&amp;E1854='Import Demurrage Detention'!$H$2&amp;'Import Demurrage Detention'!$C$3,"Y","N"))</f>
        <v>N</v>
      </c>
      <c r="C1854" s="56" t="s">
        <v>211</v>
      </c>
      <c r="D1854" s="56" t="s">
        <v>212</v>
      </c>
      <c r="E1854" s="56" t="s">
        <v>124</v>
      </c>
      <c r="F1854" s="56" t="s">
        <v>22</v>
      </c>
      <c r="G1854" s="56" t="s">
        <v>236</v>
      </c>
      <c r="H1854" s="57">
        <v>43578</v>
      </c>
      <c r="I1854" s="56" t="s">
        <v>151</v>
      </c>
      <c r="J1854" s="56" t="s">
        <v>25</v>
      </c>
      <c r="K1854" s="56" t="s">
        <v>26</v>
      </c>
      <c r="L1854" s="56" t="s">
        <v>246</v>
      </c>
      <c r="M1854" s="56" t="s">
        <v>221</v>
      </c>
      <c r="N1854" s="56" t="s">
        <v>232</v>
      </c>
      <c r="O1854" s="56" t="s">
        <v>30</v>
      </c>
      <c r="P1854" s="56" t="s">
        <v>233</v>
      </c>
      <c r="Q1854" s="56" t="s">
        <v>32</v>
      </c>
      <c r="R1854" s="56" t="s">
        <v>32</v>
      </c>
      <c r="S1854" s="56" t="s">
        <v>32</v>
      </c>
      <c r="T1854" s="56" t="s">
        <v>32</v>
      </c>
      <c r="U1854" s="56" t="s">
        <v>32</v>
      </c>
      <c r="V1854" s="56" t="s">
        <v>32</v>
      </c>
      <c r="W1854" s="2" t="str">
        <f t="shared" si="52"/>
        <v>CNSGHYDetention</v>
      </c>
    </row>
    <row r="1855" spans="1:23" s="2" customFormat="1" ht="14.45" customHeight="1">
      <c r="A1855" s="2" t="str">
        <f>+IF(B1855="N","",IF(COUNTIF(B:B,B1855)&gt;1,COUNTIF(B$3:B1855,B1855),""))</f>
        <v/>
      </c>
      <c r="B1855" s="2" t="str">
        <f>+IF(F1855="Detention",IF(G1855&amp;E1855='Import Demurrage Detention'!$G$2&amp;'Import Demurrage Detention'!$C$3,"Y","N"),IF(G1855&amp;E1855='Import Demurrage Detention'!$H$2&amp;'Import Demurrage Detention'!$C$3,"Y","N"))</f>
        <v>N</v>
      </c>
      <c r="C1855" s="56" t="s">
        <v>211</v>
      </c>
      <c r="D1855" s="56" t="s">
        <v>212</v>
      </c>
      <c r="E1855" s="56" t="s">
        <v>124</v>
      </c>
      <c r="F1855" s="56" t="s">
        <v>22</v>
      </c>
      <c r="G1855" s="56" t="s">
        <v>238</v>
      </c>
      <c r="H1855" s="57">
        <v>43578</v>
      </c>
      <c r="I1855" s="56" t="s">
        <v>151</v>
      </c>
      <c r="J1855" s="56" t="s">
        <v>25</v>
      </c>
      <c r="K1855" s="56" t="s">
        <v>26</v>
      </c>
      <c r="L1855" s="56" t="s">
        <v>246</v>
      </c>
      <c r="M1855" s="56" t="s">
        <v>221</v>
      </c>
      <c r="N1855" s="56" t="s">
        <v>224</v>
      </c>
      <c r="O1855" s="56" t="s">
        <v>30</v>
      </c>
      <c r="P1855" s="56" t="s">
        <v>225</v>
      </c>
      <c r="Q1855" s="56" t="s">
        <v>32</v>
      </c>
      <c r="R1855" s="56" t="s">
        <v>32</v>
      </c>
      <c r="S1855" s="56" t="s">
        <v>32</v>
      </c>
      <c r="T1855" s="56" t="s">
        <v>32</v>
      </c>
      <c r="U1855" s="56" t="s">
        <v>32</v>
      </c>
      <c r="V1855" s="56" t="s">
        <v>32</v>
      </c>
      <c r="W1855" s="2" t="str">
        <f t="shared" si="52"/>
        <v>CNTSTYDetention</v>
      </c>
    </row>
    <row r="1856" spans="1:23" s="2" customFormat="1" ht="14.45" customHeight="1">
      <c r="A1856" s="2" t="str">
        <f>+IF(B1856="N","",IF(COUNTIF(B:B,B1856)&gt;1,COUNTIF(B$3:B1856,B1856),""))</f>
        <v/>
      </c>
      <c r="B1856" s="2" t="str">
        <f>+IF(F1856="Detention",IF(G1856&amp;E1856='Import Demurrage Detention'!$G$2&amp;'Import Demurrage Detention'!$C$3,"Y","N"),IF(G1856&amp;E1856='Import Demurrage Detention'!$H$2&amp;'Import Demurrage Detention'!$C$3,"Y","N"))</f>
        <v>N</v>
      </c>
      <c r="C1856" s="56" t="s">
        <v>211</v>
      </c>
      <c r="D1856" s="56" t="s">
        <v>212</v>
      </c>
      <c r="E1856" s="56" t="s">
        <v>124</v>
      </c>
      <c r="F1856" s="56" t="s">
        <v>22</v>
      </c>
      <c r="G1856" s="56" t="s">
        <v>239</v>
      </c>
      <c r="H1856" s="57">
        <v>43578</v>
      </c>
      <c r="I1856" s="56" t="s">
        <v>151</v>
      </c>
      <c r="J1856" s="56" t="s">
        <v>25</v>
      </c>
      <c r="K1856" s="56" t="s">
        <v>26</v>
      </c>
      <c r="L1856" s="56" t="s">
        <v>246</v>
      </c>
      <c r="M1856" s="56" t="s">
        <v>221</v>
      </c>
      <c r="N1856" s="56" t="s">
        <v>232</v>
      </c>
      <c r="O1856" s="56" t="s">
        <v>30</v>
      </c>
      <c r="P1856" s="56" t="s">
        <v>233</v>
      </c>
      <c r="Q1856" s="56" t="s">
        <v>32</v>
      </c>
      <c r="R1856" s="56" t="s">
        <v>32</v>
      </c>
      <c r="S1856" s="56" t="s">
        <v>32</v>
      </c>
      <c r="T1856" s="56" t="s">
        <v>32</v>
      </c>
      <c r="U1856" s="56" t="s">
        <v>32</v>
      </c>
      <c r="V1856" s="56" t="s">
        <v>32</v>
      </c>
      <c r="W1856" s="2" t="str">
        <f t="shared" si="52"/>
        <v>CNXIMYDetention</v>
      </c>
    </row>
    <row r="1857" spans="1:23" s="2" customFormat="1" ht="14.45" customHeight="1">
      <c r="A1857" s="2" t="str">
        <f>+IF(B1857="N","",IF(COUNTIF(B:B,B1857)&gt;1,COUNTIF(B$3:B1857,B1857),""))</f>
        <v/>
      </c>
      <c r="B1857" s="2" t="str">
        <f>+IF(F1857="Detention",IF(G1857&amp;E1857='Import Demurrage Detention'!$G$2&amp;'Import Demurrage Detention'!$C$3,"Y","N"),IF(G1857&amp;E1857='Import Demurrage Detention'!$H$2&amp;'Import Demurrage Detention'!$C$3,"Y","N"))</f>
        <v>N</v>
      </c>
      <c r="C1857" s="56" t="s">
        <v>211</v>
      </c>
      <c r="D1857" s="56" t="s">
        <v>212</v>
      </c>
      <c r="E1857" s="56" t="s">
        <v>124</v>
      </c>
      <c r="F1857" s="56" t="s">
        <v>22</v>
      </c>
      <c r="G1857" s="56" t="s">
        <v>240</v>
      </c>
      <c r="H1857" s="57">
        <v>43578</v>
      </c>
      <c r="I1857" s="56" t="s">
        <v>151</v>
      </c>
      <c r="J1857" s="56" t="s">
        <v>25</v>
      </c>
      <c r="K1857" s="56" t="s">
        <v>26</v>
      </c>
      <c r="L1857" s="56" t="s">
        <v>246</v>
      </c>
      <c r="M1857" s="56" t="s">
        <v>221</v>
      </c>
      <c r="N1857" s="56" t="s">
        <v>215</v>
      </c>
      <c r="O1857" s="56" t="s">
        <v>30</v>
      </c>
      <c r="P1857" s="56" t="s">
        <v>222</v>
      </c>
      <c r="Q1857" s="56" t="s">
        <v>32</v>
      </c>
      <c r="R1857" s="56" t="s">
        <v>32</v>
      </c>
      <c r="S1857" s="56" t="s">
        <v>32</v>
      </c>
      <c r="T1857" s="56" t="s">
        <v>32</v>
      </c>
      <c r="U1857" s="56" t="s">
        <v>32</v>
      </c>
      <c r="V1857" s="56" t="s">
        <v>32</v>
      </c>
      <c r="W1857" s="2" t="str">
        <f t="shared" si="52"/>
        <v>CNYATYDetention</v>
      </c>
    </row>
    <row r="1858" spans="1:23" s="2" customFormat="1" ht="14.45" customHeight="1">
      <c r="A1858" s="2" t="str">
        <f>+IF(B1858="N","",IF(COUNTIF(B:B,B1858)&gt;1,COUNTIF(B$3:B1858,B1858),""))</f>
        <v/>
      </c>
      <c r="B1858" s="2" t="str">
        <f>+IF(F1858="Detention",IF(G1858&amp;E1858='Import Demurrage Detention'!$G$2&amp;'Import Demurrage Detention'!$C$3,"Y","N"),IF(G1858&amp;E1858='Import Demurrage Detention'!$H$2&amp;'Import Demurrage Detention'!$C$3,"Y","N"))</f>
        <v>N</v>
      </c>
      <c r="C1858" s="56" t="s">
        <v>211</v>
      </c>
      <c r="D1858" s="56" t="s">
        <v>212</v>
      </c>
      <c r="E1858" s="56" t="s">
        <v>124</v>
      </c>
      <c r="F1858" s="56" t="s">
        <v>22</v>
      </c>
      <c r="G1858" s="56" t="s">
        <v>240</v>
      </c>
      <c r="H1858" s="57">
        <v>43578</v>
      </c>
      <c r="I1858" s="56" t="s">
        <v>151</v>
      </c>
      <c r="J1858" s="56" t="s">
        <v>25</v>
      </c>
      <c r="K1858" s="56" t="s">
        <v>33</v>
      </c>
      <c r="L1858" s="56" t="s">
        <v>246</v>
      </c>
      <c r="M1858" s="56" t="s">
        <v>221</v>
      </c>
      <c r="N1858" s="56" t="s">
        <v>217</v>
      </c>
      <c r="O1858" s="56" t="s">
        <v>30</v>
      </c>
      <c r="P1858" s="56" t="s">
        <v>218</v>
      </c>
      <c r="Q1858" s="56" t="s">
        <v>32</v>
      </c>
      <c r="R1858" s="56" t="s">
        <v>32</v>
      </c>
      <c r="S1858" s="56" t="s">
        <v>32</v>
      </c>
      <c r="T1858" s="56" t="s">
        <v>32</v>
      </c>
      <c r="U1858" s="56" t="s">
        <v>32</v>
      </c>
      <c r="V1858" s="56" t="s">
        <v>32</v>
      </c>
      <c r="W1858" s="2" t="str">
        <f t="shared" si="52"/>
        <v>CNYATYDetention</v>
      </c>
    </row>
    <row r="1859" spans="1:23" s="2" customFormat="1" ht="14.45" customHeight="1">
      <c r="A1859" s="2" t="str">
        <f>+IF(B1859="N","",IF(COUNTIF(B:B,B1859)&gt;1,COUNTIF(B$3:B1859,B1859),""))</f>
        <v/>
      </c>
      <c r="B1859" s="2" t="str">
        <f>+IF(F1859="Detention",IF(G1859&amp;E1859='Import Demurrage Detention'!$G$2&amp;'Import Demurrage Detention'!$C$3,"Y","N"),IF(G1859&amp;E1859='Import Demurrage Detention'!$H$2&amp;'Import Demurrage Detention'!$C$3,"Y","N"))</f>
        <v>N</v>
      </c>
      <c r="C1859" s="56" t="s">
        <v>211</v>
      </c>
      <c r="D1859" s="56" t="s">
        <v>212</v>
      </c>
      <c r="E1859" s="56" t="s">
        <v>124</v>
      </c>
      <c r="F1859" s="56" t="s">
        <v>22</v>
      </c>
      <c r="G1859" s="56" t="s">
        <v>241</v>
      </c>
      <c r="H1859" s="57">
        <v>43578</v>
      </c>
      <c r="I1859" s="56" t="s">
        <v>151</v>
      </c>
      <c r="J1859" s="56" t="s">
        <v>76</v>
      </c>
      <c r="K1859" s="56" t="s">
        <v>26</v>
      </c>
      <c r="L1859" s="56" t="s">
        <v>246</v>
      </c>
      <c r="M1859" s="56" t="s">
        <v>221</v>
      </c>
      <c r="N1859" s="56" t="s">
        <v>224</v>
      </c>
      <c r="O1859" s="56" t="s">
        <v>30</v>
      </c>
      <c r="P1859" s="56" t="s">
        <v>225</v>
      </c>
      <c r="Q1859" s="56" t="s">
        <v>32</v>
      </c>
      <c r="R1859" s="56" t="s">
        <v>32</v>
      </c>
      <c r="S1859" s="56" t="s">
        <v>32</v>
      </c>
      <c r="T1859" s="56" t="s">
        <v>32</v>
      </c>
      <c r="U1859" s="56" t="s">
        <v>32</v>
      </c>
      <c r="V1859" s="56" t="s">
        <v>32</v>
      </c>
      <c r="W1859" s="2" t="str">
        <f t="shared" si="52"/>
        <v>CNBEIYDetention</v>
      </c>
    </row>
    <row r="1860" spans="1:23" s="2" customFormat="1" ht="14.45" customHeight="1">
      <c r="A1860" s="2" t="str">
        <f>+IF(B1860="N","",IF(COUNTIF(B:B,B1860)&gt;1,COUNTIF(B$3:B1860,B1860),""))</f>
        <v/>
      </c>
      <c r="B1860" s="2" t="str">
        <f>+IF(F1860="Detention",IF(G1860&amp;E1860='Import Demurrage Detention'!$G$2&amp;'Import Demurrage Detention'!$C$3,"Y","N"),IF(G1860&amp;E1860='Import Demurrage Detention'!$H$2&amp;'Import Demurrage Detention'!$C$3,"Y","N"))</f>
        <v>N</v>
      </c>
      <c r="C1860" s="56" t="s">
        <v>211</v>
      </c>
      <c r="D1860" s="56" t="s">
        <v>212</v>
      </c>
      <c r="E1860" s="56" t="s">
        <v>124</v>
      </c>
      <c r="F1860" s="56" t="s">
        <v>22</v>
      </c>
      <c r="G1860" s="56" t="s">
        <v>242</v>
      </c>
      <c r="H1860" s="57">
        <v>43578</v>
      </c>
      <c r="I1860" s="56" t="s">
        <v>151</v>
      </c>
      <c r="J1860" s="56" t="s">
        <v>243</v>
      </c>
      <c r="K1860" s="56" t="s">
        <v>26</v>
      </c>
      <c r="L1860" s="56" t="s">
        <v>246</v>
      </c>
      <c r="M1860" s="56" t="s">
        <v>221</v>
      </c>
      <c r="N1860" s="56" t="s">
        <v>215</v>
      </c>
      <c r="O1860" s="56" t="s">
        <v>30</v>
      </c>
      <c r="P1860" s="56" t="s">
        <v>222</v>
      </c>
      <c r="Q1860" s="56" t="s">
        <v>32</v>
      </c>
      <c r="R1860" s="56" t="s">
        <v>32</v>
      </c>
      <c r="S1860" s="56" t="s">
        <v>32</v>
      </c>
      <c r="T1860" s="56" t="s">
        <v>32</v>
      </c>
      <c r="U1860" s="56" t="s">
        <v>32</v>
      </c>
      <c r="V1860" s="56" t="s">
        <v>32</v>
      </c>
      <c r="W1860" s="2" t="str">
        <f t="shared" si="52"/>
        <v>CNKUGYDetention</v>
      </c>
    </row>
    <row r="1861" spans="1:23" s="2" customFormat="1" ht="14.45" customHeight="1">
      <c r="A1861" s="2" t="str">
        <f>+IF(B1861="N","",IF(COUNTIF(B:B,B1861)&gt;1,COUNTIF(B$3:B1861,B1861),""))</f>
        <v/>
      </c>
      <c r="B1861" s="2" t="str">
        <f>+IF(F1861="Detention",IF(G1861&amp;E1861='Import Demurrage Detention'!$G$2&amp;'Import Demurrage Detention'!$C$3,"Y","N"),IF(G1861&amp;E1861='Import Demurrage Detention'!$H$2&amp;'Import Demurrage Detention'!$C$3,"Y","N"))</f>
        <v>N</v>
      </c>
      <c r="C1861" s="56" t="s">
        <v>211</v>
      </c>
      <c r="D1861" s="56" t="s">
        <v>212</v>
      </c>
      <c r="E1861" s="56" t="s">
        <v>124</v>
      </c>
      <c r="F1861" s="56" t="s">
        <v>22</v>
      </c>
      <c r="G1861" s="56" t="s">
        <v>242</v>
      </c>
      <c r="H1861" s="57">
        <v>43578</v>
      </c>
      <c r="I1861" s="56" t="s">
        <v>151</v>
      </c>
      <c r="J1861" s="56" t="s">
        <v>243</v>
      </c>
      <c r="K1861" s="56" t="s">
        <v>33</v>
      </c>
      <c r="L1861" s="56" t="s">
        <v>246</v>
      </c>
      <c r="M1861" s="56" t="s">
        <v>221</v>
      </c>
      <c r="N1861" s="56" t="s">
        <v>217</v>
      </c>
      <c r="O1861" s="56" t="s">
        <v>30</v>
      </c>
      <c r="P1861" s="56" t="s">
        <v>218</v>
      </c>
      <c r="Q1861" s="56" t="s">
        <v>32</v>
      </c>
      <c r="R1861" s="56" t="s">
        <v>32</v>
      </c>
      <c r="S1861" s="56" t="s">
        <v>32</v>
      </c>
      <c r="T1861" s="56" t="s">
        <v>32</v>
      </c>
      <c r="U1861" s="56" t="s">
        <v>32</v>
      </c>
      <c r="V1861" s="56" t="s">
        <v>32</v>
      </c>
      <c r="W1861" s="2" t="str">
        <f t="shared" si="52"/>
        <v>CNKUGYDetention</v>
      </c>
    </row>
    <row r="1862" spans="1:23" s="2" customFormat="1" ht="14.45" customHeight="1">
      <c r="A1862" s="2" t="str">
        <f>+IF(B1862="N","",IF(COUNTIF(B:B,B1862)&gt;1,COUNTIF(B$3:B1862,B1862),""))</f>
        <v/>
      </c>
      <c r="B1862" s="2" t="str">
        <f>+IF(F1862="Detention",IF(G1862&amp;E1862='Import Demurrage Detention'!$G$2&amp;'Import Demurrage Detention'!$C$3,"Y","N"),IF(G1862&amp;E1862='Import Demurrage Detention'!$H$2&amp;'Import Demurrage Detention'!$C$3,"Y","N"))</f>
        <v>N</v>
      </c>
      <c r="C1862" s="56" t="s">
        <v>211</v>
      </c>
      <c r="D1862" s="56" t="s">
        <v>212</v>
      </c>
      <c r="E1862" s="56" t="s">
        <v>124</v>
      </c>
      <c r="F1862" s="56" t="s">
        <v>22</v>
      </c>
      <c r="G1862" s="56" t="s">
        <v>244</v>
      </c>
      <c r="H1862" s="57">
        <v>43578</v>
      </c>
      <c r="I1862" s="56" t="s">
        <v>151</v>
      </c>
      <c r="J1862" s="56" t="s">
        <v>243</v>
      </c>
      <c r="K1862" s="56" t="s">
        <v>26</v>
      </c>
      <c r="L1862" s="56" t="s">
        <v>246</v>
      </c>
      <c r="M1862" s="56" t="s">
        <v>221</v>
      </c>
      <c r="N1862" s="56" t="s">
        <v>224</v>
      </c>
      <c r="O1862" s="56" t="s">
        <v>30</v>
      </c>
      <c r="P1862" s="56" t="s">
        <v>225</v>
      </c>
      <c r="Q1862" s="56" t="s">
        <v>32</v>
      </c>
      <c r="R1862" s="56" t="s">
        <v>32</v>
      </c>
      <c r="S1862" s="56" t="s">
        <v>32</v>
      </c>
      <c r="T1862" s="56" t="s">
        <v>32</v>
      </c>
      <c r="U1862" s="56" t="s">
        <v>32</v>
      </c>
      <c r="V1862" s="56" t="s">
        <v>32</v>
      </c>
      <c r="W1862" s="2" t="str">
        <f t="shared" si="52"/>
        <v>CNSYAYDetention</v>
      </c>
    </row>
    <row r="1863" spans="1:23" s="2" customFormat="1" ht="14.45" customHeight="1">
      <c r="A1863" s="2" t="str">
        <f>+IF(B1863="N","",IF(COUNTIF(B:B,B1863)&gt;1,COUNTIF(B$3:B1863,B1863),""))</f>
        <v/>
      </c>
      <c r="B1863" s="2" t="str">
        <f>+IF(F1863="Detention",IF(G1863&amp;E1863='Import Demurrage Detention'!$G$2&amp;'Import Demurrage Detention'!$C$3,"Y","N"),IF(G1863&amp;E1863='Import Demurrage Detention'!$H$2&amp;'Import Demurrage Detention'!$C$3,"Y","N"))</f>
        <v>N</v>
      </c>
      <c r="C1863" s="56" t="s">
        <v>211</v>
      </c>
      <c r="D1863" s="56" t="s">
        <v>212</v>
      </c>
      <c r="E1863" s="56" t="s">
        <v>124</v>
      </c>
      <c r="F1863" s="56" t="s">
        <v>22</v>
      </c>
      <c r="G1863" s="56" t="s">
        <v>245</v>
      </c>
      <c r="H1863" s="57">
        <v>43578</v>
      </c>
      <c r="I1863" s="56" t="s">
        <v>151</v>
      </c>
      <c r="J1863" s="56" t="s">
        <v>243</v>
      </c>
      <c r="K1863" s="56" t="s">
        <v>26</v>
      </c>
      <c r="L1863" s="56" t="s">
        <v>246</v>
      </c>
      <c r="M1863" s="56" t="s">
        <v>221</v>
      </c>
      <c r="N1863" s="56" t="s">
        <v>224</v>
      </c>
      <c r="O1863" s="56" t="s">
        <v>30</v>
      </c>
      <c r="P1863" s="56" t="s">
        <v>225</v>
      </c>
      <c r="Q1863" s="56" t="s">
        <v>32</v>
      </c>
      <c r="R1863" s="56" t="s">
        <v>32</v>
      </c>
      <c r="S1863" s="56" t="s">
        <v>32</v>
      </c>
      <c r="T1863" s="56" t="s">
        <v>32</v>
      </c>
      <c r="U1863" s="56" t="s">
        <v>32</v>
      </c>
      <c r="V1863" s="56" t="s">
        <v>32</v>
      </c>
      <c r="W1863" s="2" t="str">
        <f t="shared" si="52"/>
        <v>CNXIAYDetention</v>
      </c>
    </row>
    <row r="1864" spans="1:23" s="2" customFormat="1" ht="14.45" customHeight="1">
      <c r="A1864" s="2" t="str">
        <f>+IF(B1864="N","",IF(COUNTIF(B:B,B1864)&gt;1,COUNTIF(B$3:B1864,B1864),""))</f>
        <v/>
      </c>
      <c r="B1864" s="2" t="str">
        <f>+IF(F1864="Detention",IF(G1864&amp;E1864='Import Demurrage Detention'!$G$2&amp;'Import Demurrage Detention'!$C$3,"Y","N"),IF(G1864&amp;E1864='Import Demurrage Detention'!$H$2&amp;'Import Demurrage Detention'!$C$3,"Y","N"))</f>
        <v>N</v>
      </c>
      <c r="C1864" s="56" t="s">
        <v>211</v>
      </c>
      <c r="D1864" s="56" t="s">
        <v>212</v>
      </c>
      <c r="E1864" s="56" t="s">
        <v>124</v>
      </c>
      <c r="F1864" s="56" t="s">
        <v>22</v>
      </c>
      <c r="G1864" s="56" t="s">
        <v>220</v>
      </c>
      <c r="H1864" s="57">
        <v>43578</v>
      </c>
      <c r="I1864" s="56" t="s">
        <v>151</v>
      </c>
      <c r="J1864" s="56" t="s">
        <v>25</v>
      </c>
      <c r="K1864" s="56" t="s">
        <v>26</v>
      </c>
      <c r="L1864" s="56" t="s">
        <v>249</v>
      </c>
      <c r="M1864" s="56" t="s">
        <v>221</v>
      </c>
      <c r="N1864" s="56" t="s">
        <v>215</v>
      </c>
      <c r="O1864" s="56" t="s">
        <v>30</v>
      </c>
      <c r="P1864" s="56" t="s">
        <v>222</v>
      </c>
      <c r="Q1864" s="56" t="s">
        <v>32</v>
      </c>
      <c r="R1864" s="56" t="s">
        <v>32</v>
      </c>
      <c r="S1864" s="56" t="s">
        <v>32</v>
      </c>
      <c r="T1864" s="56" t="s">
        <v>32</v>
      </c>
      <c r="U1864" s="56" t="s">
        <v>32</v>
      </c>
      <c r="V1864" s="56" t="s">
        <v>32</v>
      </c>
      <c r="W1864" s="2" t="str">
        <f t="shared" si="52"/>
        <v>CNCGSYDetention</v>
      </c>
    </row>
    <row r="1865" spans="1:23" s="2" customFormat="1" ht="14.45" customHeight="1">
      <c r="A1865" s="2" t="str">
        <f>+IF(B1865="N","",IF(COUNTIF(B:B,B1865)&gt;1,COUNTIF(B$3:B1865,B1865),""))</f>
        <v/>
      </c>
      <c r="B1865" s="2" t="str">
        <f>+IF(F1865="Detention",IF(G1865&amp;E1865='Import Demurrage Detention'!$G$2&amp;'Import Demurrage Detention'!$C$3,"Y","N"),IF(G1865&amp;E1865='Import Demurrage Detention'!$H$2&amp;'Import Demurrage Detention'!$C$3,"Y","N"))</f>
        <v>N</v>
      </c>
      <c r="C1865" s="56" t="s">
        <v>211</v>
      </c>
      <c r="D1865" s="56" t="s">
        <v>212</v>
      </c>
      <c r="E1865" s="56" t="s">
        <v>124</v>
      </c>
      <c r="F1865" s="56" t="s">
        <v>22</v>
      </c>
      <c r="G1865" s="56" t="s">
        <v>220</v>
      </c>
      <c r="H1865" s="57">
        <v>43578</v>
      </c>
      <c r="I1865" s="56" t="s">
        <v>151</v>
      </c>
      <c r="J1865" s="56" t="s">
        <v>25</v>
      </c>
      <c r="K1865" s="56" t="s">
        <v>33</v>
      </c>
      <c r="L1865" s="56" t="s">
        <v>249</v>
      </c>
      <c r="M1865" s="56" t="s">
        <v>221</v>
      </c>
      <c r="N1865" s="56" t="s">
        <v>217</v>
      </c>
      <c r="O1865" s="56" t="s">
        <v>30</v>
      </c>
      <c r="P1865" s="56" t="s">
        <v>218</v>
      </c>
      <c r="Q1865" s="56" t="s">
        <v>32</v>
      </c>
      <c r="R1865" s="56" t="s">
        <v>32</v>
      </c>
      <c r="S1865" s="56" t="s">
        <v>32</v>
      </c>
      <c r="T1865" s="56" t="s">
        <v>32</v>
      </c>
      <c r="U1865" s="56" t="s">
        <v>32</v>
      </c>
      <c r="V1865" s="56" t="s">
        <v>32</v>
      </c>
      <c r="W1865" s="2" t="str">
        <f t="shared" si="52"/>
        <v>CNCGSYDetention</v>
      </c>
    </row>
    <row r="1866" spans="1:23" s="2" customFormat="1" ht="14.45" customHeight="1">
      <c r="A1866" s="2" t="str">
        <f>+IF(B1866="N","",IF(COUNTIF(B:B,B1866)&gt;1,COUNTIF(B$3:B1866,B1866),""))</f>
        <v/>
      </c>
      <c r="B1866" s="2" t="str">
        <f>+IF(F1866="Detention",IF(G1866&amp;E1866='Import Demurrage Detention'!$G$2&amp;'Import Demurrage Detention'!$C$3,"Y","N"),IF(G1866&amp;E1866='Import Demurrage Detention'!$H$2&amp;'Import Demurrage Detention'!$C$3,"Y","N"))</f>
        <v>N</v>
      </c>
      <c r="C1866" s="56" t="s">
        <v>211</v>
      </c>
      <c r="D1866" s="56" t="s">
        <v>212</v>
      </c>
      <c r="E1866" s="56" t="s">
        <v>124</v>
      </c>
      <c r="F1866" s="56" t="s">
        <v>22</v>
      </c>
      <c r="G1866" s="56" t="s">
        <v>223</v>
      </c>
      <c r="H1866" s="57">
        <v>43578</v>
      </c>
      <c r="I1866" s="56" t="s">
        <v>151</v>
      </c>
      <c r="J1866" s="56" t="s">
        <v>25</v>
      </c>
      <c r="K1866" s="56" t="s">
        <v>26</v>
      </c>
      <c r="L1866" s="56" t="s">
        <v>249</v>
      </c>
      <c r="M1866" s="56" t="s">
        <v>221</v>
      </c>
      <c r="N1866" s="56" t="s">
        <v>224</v>
      </c>
      <c r="O1866" s="56" t="s">
        <v>30</v>
      </c>
      <c r="P1866" s="56" t="s">
        <v>225</v>
      </c>
      <c r="Q1866" s="56" t="s">
        <v>32</v>
      </c>
      <c r="R1866" s="56" t="s">
        <v>32</v>
      </c>
      <c r="S1866" s="56" t="s">
        <v>32</v>
      </c>
      <c r="T1866" s="56" t="s">
        <v>32</v>
      </c>
      <c r="U1866" s="56" t="s">
        <v>32</v>
      </c>
      <c r="V1866" s="56" t="s">
        <v>32</v>
      </c>
      <c r="W1866" s="2" t="str">
        <f t="shared" si="52"/>
        <v>CNDAIYDetention</v>
      </c>
    </row>
    <row r="1867" spans="1:23" s="2" customFormat="1" ht="14.45" customHeight="1">
      <c r="A1867" s="2" t="str">
        <f>+IF(B1867="N","",IF(COUNTIF(B:B,B1867)&gt;1,COUNTIF(B$3:B1867,B1867),""))</f>
        <v/>
      </c>
      <c r="B1867" s="2" t="str">
        <f>+IF(F1867="Detention",IF(G1867&amp;E1867='Import Demurrage Detention'!$G$2&amp;'Import Demurrage Detention'!$C$3,"Y","N"),IF(G1867&amp;E1867='Import Demurrage Detention'!$H$2&amp;'Import Demurrage Detention'!$C$3,"Y","N"))</f>
        <v>N</v>
      </c>
      <c r="C1867" s="56" t="s">
        <v>211</v>
      </c>
      <c r="D1867" s="56" t="s">
        <v>212</v>
      </c>
      <c r="E1867" s="56" t="s">
        <v>124</v>
      </c>
      <c r="F1867" s="56" t="s">
        <v>22</v>
      </c>
      <c r="G1867" s="56" t="s">
        <v>228</v>
      </c>
      <c r="H1867" s="57">
        <v>43578</v>
      </c>
      <c r="I1867" s="56" t="s">
        <v>151</v>
      </c>
      <c r="J1867" s="56" t="s">
        <v>25</v>
      </c>
      <c r="K1867" s="56" t="s">
        <v>26</v>
      </c>
      <c r="L1867" s="56" t="s">
        <v>249</v>
      </c>
      <c r="M1867" s="56" t="s">
        <v>221</v>
      </c>
      <c r="N1867" s="56" t="s">
        <v>224</v>
      </c>
      <c r="O1867" s="56" t="s">
        <v>30</v>
      </c>
      <c r="P1867" s="56" t="s">
        <v>225</v>
      </c>
      <c r="Q1867" s="56" t="s">
        <v>32</v>
      </c>
      <c r="R1867" s="56" t="s">
        <v>32</v>
      </c>
      <c r="S1867" s="56" t="s">
        <v>32</v>
      </c>
      <c r="T1867" s="56" t="s">
        <v>32</v>
      </c>
      <c r="U1867" s="56" t="s">
        <v>32</v>
      </c>
      <c r="V1867" s="56" t="s">
        <v>32</v>
      </c>
      <c r="W1867" s="2" t="str">
        <f t="shared" si="52"/>
        <v>CNHSKYDetention</v>
      </c>
    </row>
    <row r="1868" spans="1:23" s="2" customFormat="1" ht="14.45" customHeight="1">
      <c r="A1868" s="2" t="str">
        <f>+IF(B1868="N","",IF(COUNTIF(B:B,B1868)&gt;1,COUNTIF(B$3:B1868,B1868),""))</f>
        <v/>
      </c>
      <c r="B1868" s="2" t="str">
        <f>+IF(F1868="Detention",IF(G1868&amp;E1868='Import Demurrage Detention'!$G$2&amp;'Import Demurrage Detention'!$C$3,"Y","N"),IF(G1868&amp;E1868='Import Demurrage Detention'!$H$2&amp;'Import Demurrage Detention'!$C$3,"Y","N"))</f>
        <v>N</v>
      </c>
      <c r="C1868" s="56" t="s">
        <v>211</v>
      </c>
      <c r="D1868" s="56" t="s">
        <v>212</v>
      </c>
      <c r="E1868" s="56" t="s">
        <v>124</v>
      </c>
      <c r="F1868" s="56" t="s">
        <v>22</v>
      </c>
      <c r="G1868" s="56" t="s">
        <v>229</v>
      </c>
      <c r="H1868" s="57">
        <v>43578</v>
      </c>
      <c r="I1868" s="56" t="s">
        <v>151</v>
      </c>
      <c r="J1868" s="56" t="s">
        <v>25</v>
      </c>
      <c r="K1868" s="56" t="s">
        <v>26</v>
      </c>
      <c r="L1868" s="56" t="s">
        <v>249</v>
      </c>
      <c r="M1868" s="56" t="s">
        <v>221</v>
      </c>
      <c r="N1868" s="56" t="s">
        <v>215</v>
      </c>
      <c r="O1868" s="56" t="s">
        <v>30</v>
      </c>
      <c r="P1868" s="56" t="s">
        <v>222</v>
      </c>
      <c r="Q1868" s="56" t="s">
        <v>32</v>
      </c>
      <c r="R1868" s="56" t="s">
        <v>32</v>
      </c>
      <c r="S1868" s="56" t="s">
        <v>32</v>
      </c>
      <c r="T1868" s="56" t="s">
        <v>32</v>
      </c>
      <c r="U1868" s="56" t="s">
        <v>32</v>
      </c>
      <c r="V1868" s="56" t="s">
        <v>32</v>
      </c>
      <c r="W1868" s="2" t="str">
        <f t="shared" si="52"/>
        <v>CNHUPYDetention</v>
      </c>
    </row>
    <row r="1869" spans="1:23" s="2" customFormat="1" ht="14.45" customHeight="1">
      <c r="A1869" s="2" t="str">
        <f>+IF(B1869="N","",IF(COUNTIF(B:B,B1869)&gt;1,COUNTIF(B$3:B1869,B1869),""))</f>
        <v/>
      </c>
      <c r="B1869" s="2" t="str">
        <f>+IF(F1869="Detention",IF(G1869&amp;E1869='Import Demurrage Detention'!$G$2&amp;'Import Demurrage Detention'!$C$3,"Y","N"),IF(G1869&amp;E1869='Import Demurrage Detention'!$H$2&amp;'Import Demurrage Detention'!$C$3,"Y","N"))</f>
        <v>N</v>
      </c>
      <c r="C1869" s="56" t="s">
        <v>211</v>
      </c>
      <c r="D1869" s="56" t="s">
        <v>212</v>
      </c>
      <c r="E1869" s="56" t="s">
        <v>124</v>
      </c>
      <c r="F1869" s="56" t="s">
        <v>22</v>
      </c>
      <c r="G1869" s="56" t="s">
        <v>229</v>
      </c>
      <c r="H1869" s="57">
        <v>43578</v>
      </c>
      <c r="I1869" s="56" t="s">
        <v>151</v>
      </c>
      <c r="J1869" s="56" t="s">
        <v>25</v>
      </c>
      <c r="K1869" s="56" t="s">
        <v>33</v>
      </c>
      <c r="L1869" s="56" t="s">
        <v>249</v>
      </c>
      <c r="M1869" s="56" t="s">
        <v>221</v>
      </c>
      <c r="N1869" s="56" t="s">
        <v>217</v>
      </c>
      <c r="O1869" s="56" t="s">
        <v>30</v>
      </c>
      <c r="P1869" s="56" t="s">
        <v>218</v>
      </c>
      <c r="Q1869" s="56" t="s">
        <v>32</v>
      </c>
      <c r="R1869" s="56" t="s">
        <v>32</v>
      </c>
      <c r="S1869" s="56" t="s">
        <v>32</v>
      </c>
      <c r="T1869" s="56" t="s">
        <v>32</v>
      </c>
      <c r="U1869" s="56" t="s">
        <v>32</v>
      </c>
      <c r="V1869" s="56" t="s">
        <v>32</v>
      </c>
      <c r="W1869" s="2" t="str">
        <f t="shared" ref="W1869:W1932" si="53">+G1869&amp;E1869&amp;F1869</f>
        <v>CNHUPYDetention</v>
      </c>
    </row>
    <row r="1870" spans="1:23" s="2" customFormat="1" ht="14.45" customHeight="1">
      <c r="A1870" s="2" t="str">
        <f>+IF(B1870="N","",IF(COUNTIF(B:B,B1870)&gt;1,COUNTIF(B$3:B1870,B1870),""))</f>
        <v/>
      </c>
      <c r="B1870" s="2" t="str">
        <f>+IF(F1870="Detention",IF(G1870&amp;E1870='Import Demurrage Detention'!$G$2&amp;'Import Demurrage Detention'!$C$3,"Y","N"),IF(G1870&amp;E1870='Import Demurrage Detention'!$H$2&amp;'Import Demurrage Detention'!$C$3,"Y","N"))</f>
        <v>N</v>
      </c>
      <c r="C1870" s="56" t="s">
        <v>211</v>
      </c>
      <c r="D1870" s="56" t="s">
        <v>212</v>
      </c>
      <c r="E1870" s="56" t="s">
        <v>124</v>
      </c>
      <c r="F1870" s="56" t="s">
        <v>22</v>
      </c>
      <c r="G1870" s="56" t="s">
        <v>230</v>
      </c>
      <c r="H1870" s="57">
        <v>43578</v>
      </c>
      <c r="I1870" s="56" t="s">
        <v>151</v>
      </c>
      <c r="J1870" s="56" t="s">
        <v>25</v>
      </c>
      <c r="K1870" s="56" t="s">
        <v>26</v>
      </c>
      <c r="L1870" s="56" t="s">
        <v>249</v>
      </c>
      <c r="M1870" s="56" t="s">
        <v>221</v>
      </c>
      <c r="N1870" s="56" t="s">
        <v>215</v>
      </c>
      <c r="O1870" s="56" t="s">
        <v>30</v>
      </c>
      <c r="P1870" s="56" t="s">
        <v>222</v>
      </c>
      <c r="Q1870" s="56" t="s">
        <v>32</v>
      </c>
      <c r="R1870" s="56" t="s">
        <v>32</v>
      </c>
      <c r="S1870" s="56" t="s">
        <v>32</v>
      </c>
      <c r="T1870" s="56" t="s">
        <v>32</v>
      </c>
      <c r="U1870" s="56" t="s">
        <v>32</v>
      </c>
      <c r="V1870" s="56" t="s">
        <v>32</v>
      </c>
      <c r="W1870" s="2" t="str">
        <f t="shared" si="53"/>
        <v>CNIWNYDetention</v>
      </c>
    </row>
    <row r="1871" spans="1:23" s="2" customFormat="1" ht="14.45" customHeight="1">
      <c r="A1871" s="2" t="str">
        <f>+IF(B1871="N","",IF(COUNTIF(B:B,B1871)&gt;1,COUNTIF(B$3:B1871,B1871),""))</f>
        <v/>
      </c>
      <c r="B1871" s="2" t="str">
        <f>+IF(F1871="Detention",IF(G1871&amp;E1871='Import Demurrage Detention'!$G$2&amp;'Import Demurrage Detention'!$C$3,"Y","N"),IF(G1871&amp;E1871='Import Demurrage Detention'!$H$2&amp;'Import Demurrage Detention'!$C$3,"Y","N"))</f>
        <v>N</v>
      </c>
      <c r="C1871" s="56" t="s">
        <v>211</v>
      </c>
      <c r="D1871" s="56" t="s">
        <v>212</v>
      </c>
      <c r="E1871" s="56" t="s">
        <v>124</v>
      </c>
      <c r="F1871" s="56" t="s">
        <v>22</v>
      </c>
      <c r="G1871" s="56" t="s">
        <v>230</v>
      </c>
      <c r="H1871" s="57">
        <v>43578</v>
      </c>
      <c r="I1871" s="56" t="s">
        <v>151</v>
      </c>
      <c r="J1871" s="56" t="s">
        <v>25</v>
      </c>
      <c r="K1871" s="56" t="s">
        <v>33</v>
      </c>
      <c r="L1871" s="56" t="s">
        <v>249</v>
      </c>
      <c r="M1871" s="56" t="s">
        <v>221</v>
      </c>
      <c r="N1871" s="56" t="s">
        <v>217</v>
      </c>
      <c r="O1871" s="56" t="s">
        <v>30</v>
      </c>
      <c r="P1871" s="56" t="s">
        <v>218</v>
      </c>
      <c r="Q1871" s="56" t="s">
        <v>32</v>
      </c>
      <c r="R1871" s="56" t="s">
        <v>32</v>
      </c>
      <c r="S1871" s="56" t="s">
        <v>32</v>
      </c>
      <c r="T1871" s="56" t="s">
        <v>32</v>
      </c>
      <c r="U1871" s="56" t="s">
        <v>32</v>
      </c>
      <c r="V1871" s="56" t="s">
        <v>32</v>
      </c>
      <c r="W1871" s="2" t="str">
        <f t="shared" si="53"/>
        <v>CNIWNYDetention</v>
      </c>
    </row>
    <row r="1872" spans="1:23" s="2" customFormat="1" ht="14.45" customHeight="1">
      <c r="A1872" s="2" t="str">
        <f>+IF(B1872="N","",IF(COUNTIF(B:B,B1872)&gt;1,COUNTIF(B$3:B1872,B1872),""))</f>
        <v/>
      </c>
      <c r="B1872" s="2" t="str">
        <f>+IF(F1872="Detention",IF(G1872&amp;E1872='Import Demurrage Detention'!$G$2&amp;'Import Demurrage Detention'!$C$3,"Y","N"),IF(G1872&amp;E1872='Import Demurrage Detention'!$H$2&amp;'Import Demurrage Detention'!$C$3,"Y","N"))</f>
        <v>N</v>
      </c>
      <c r="C1872" s="56" t="s">
        <v>211</v>
      </c>
      <c r="D1872" s="56" t="s">
        <v>212</v>
      </c>
      <c r="E1872" s="56" t="s">
        <v>124</v>
      </c>
      <c r="F1872" s="56" t="s">
        <v>22</v>
      </c>
      <c r="G1872" s="56" t="s">
        <v>216</v>
      </c>
      <c r="H1872" s="57">
        <v>43578</v>
      </c>
      <c r="I1872" s="56" t="s">
        <v>151</v>
      </c>
      <c r="J1872" s="56" t="s">
        <v>25</v>
      </c>
      <c r="K1872" s="56" t="s">
        <v>26</v>
      </c>
      <c r="L1872" s="56" t="s">
        <v>249</v>
      </c>
      <c r="M1872" s="56" t="s">
        <v>221</v>
      </c>
      <c r="N1872" s="56" t="s">
        <v>215</v>
      </c>
      <c r="O1872" s="56" t="s">
        <v>30</v>
      </c>
      <c r="P1872" s="56" t="s">
        <v>222</v>
      </c>
      <c r="Q1872" s="56" t="s">
        <v>32</v>
      </c>
      <c r="R1872" s="56" t="s">
        <v>32</v>
      </c>
      <c r="S1872" s="56" t="s">
        <v>32</v>
      </c>
      <c r="T1872" s="56" t="s">
        <v>32</v>
      </c>
      <c r="U1872" s="56" t="s">
        <v>32</v>
      </c>
      <c r="V1872" s="56" t="s">
        <v>32</v>
      </c>
      <c r="W1872" s="2" t="str">
        <f t="shared" si="53"/>
        <v>CNNANYDetention</v>
      </c>
    </row>
    <row r="1873" spans="1:23" s="2" customFormat="1" ht="14.45" customHeight="1">
      <c r="A1873" s="2" t="str">
        <f>+IF(B1873="N","",IF(COUNTIF(B:B,B1873)&gt;1,COUNTIF(B$3:B1873,B1873),""))</f>
        <v/>
      </c>
      <c r="B1873" s="2" t="str">
        <f>+IF(F1873="Detention",IF(G1873&amp;E1873='Import Demurrage Detention'!$G$2&amp;'Import Demurrage Detention'!$C$3,"Y","N"),IF(G1873&amp;E1873='Import Demurrage Detention'!$H$2&amp;'Import Demurrage Detention'!$C$3,"Y","N"))</f>
        <v>N</v>
      </c>
      <c r="C1873" s="56" t="s">
        <v>211</v>
      </c>
      <c r="D1873" s="56" t="s">
        <v>212</v>
      </c>
      <c r="E1873" s="56" t="s">
        <v>124</v>
      </c>
      <c r="F1873" s="56" t="s">
        <v>22</v>
      </c>
      <c r="G1873" s="56" t="s">
        <v>216</v>
      </c>
      <c r="H1873" s="57">
        <v>43578</v>
      </c>
      <c r="I1873" s="56" t="s">
        <v>151</v>
      </c>
      <c r="J1873" s="56" t="s">
        <v>25</v>
      </c>
      <c r="K1873" s="56" t="s">
        <v>33</v>
      </c>
      <c r="L1873" s="56" t="s">
        <v>249</v>
      </c>
      <c r="M1873" s="56" t="s">
        <v>221</v>
      </c>
      <c r="N1873" s="56" t="s">
        <v>217</v>
      </c>
      <c r="O1873" s="56" t="s">
        <v>30</v>
      </c>
      <c r="P1873" s="56" t="s">
        <v>218</v>
      </c>
      <c r="Q1873" s="56" t="s">
        <v>32</v>
      </c>
      <c r="R1873" s="56" t="s">
        <v>32</v>
      </c>
      <c r="S1873" s="56" t="s">
        <v>32</v>
      </c>
      <c r="T1873" s="56" t="s">
        <v>32</v>
      </c>
      <c r="U1873" s="56" t="s">
        <v>32</v>
      </c>
      <c r="V1873" s="56" t="s">
        <v>32</v>
      </c>
      <c r="W1873" s="2" t="str">
        <f t="shared" si="53"/>
        <v>CNNANYDetention</v>
      </c>
    </row>
    <row r="1874" spans="1:23" s="2" customFormat="1" ht="14.45" customHeight="1">
      <c r="A1874" s="2" t="str">
        <f>+IF(B1874="N","",IF(COUNTIF(B:B,B1874)&gt;1,COUNTIF(B$3:B1874,B1874),""))</f>
        <v/>
      </c>
      <c r="B1874" s="2" t="str">
        <f>+IF(F1874="Detention",IF(G1874&amp;E1874='Import Demurrage Detention'!$G$2&amp;'Import Demurrage Detention'!$C$3,"Y","N"),IF(G1874&amp;E1874='Import Demurrage Detention'!$H$2&amp;'Import Demurrage Detention'!$C$3,"Y","N"))</f>
        <v>N</v>
      </c>
      <c r="C1874" s="56" t="s">
        <v>211</v>
      </c>
      <c r="D1874" s="56" t="s">
        <v>212</v>
      </c>
      <c r="E1874" s="56" t="s">
        <v>124</v>
      </c>
      <c r="F1874" s="56" t="s">
        <v>22</v>
      </c>
      <c r="G1874" s="56" t="s">
        <v>231</v>
      </c>
      <c r="H1874" s="57">
        <v>43578</v>
      </c>
      <c r="I1874" s="56" t="s">
        <v>151</v>
      </c>
      <c r="J1874" s="56" t="s">
        <v>25</v>
      </c>
      <c r="K1874" s="56" t="s">
        <v>26</v>
      </c>
      <c r="L1874" s="56" t="s">
        <v>249</v>
      </c>
      <c r="M1874" s="56" t="s">
        <v>221</v>
      </c>
      <c r="N1874" s="56" t="s">
        <v>232</v>
      </c>
      <c r="O1874" s="56" t="s">
        <v>30</v>
      </c>
      <c r="P1874" s="56" t="s">
        <v>233</v>
      </c>
      <c r="Q1874" s="56" t="s">
        <v>32</v>
      </c>
      <c r="R1874" s="56" t="s">
        <v>32</v>
      </c>
      <c r="S1874" s="56" t="s">
        <v>32</v>
      </c>
      <c r="T1874" s="56" t="s">
        <v>32</v>
      </c>
      <c r="U1874" s="56" t="s">
        <v>32</v>
      </c>
      <c r="V1874" s="56" t="s">
        <v>32</v>
      </c>
      <c r="W1874" s="2" t="str">
        <f t="shared" si="53"/>
        <v>CNNKGYDetention</v>
      </c>
    </row>
    <row r="1875" spans="1:23" s="2" customFormat="1" ht="14.45" customHeight="1">
      <c r="A1875" s="2" t="str">
        <f>+IF(B1875="N","",IF(COUNTIF(B:B,B1875)&gt;1,COUNTIF(B$3:B1875,B1875),""))</f>
        <v/>
      </c>
      <c r="B1875" s="2" t="str">
        <f>+IF(F1875="Detention",IF(G1875&amp;E1875='Import Demurrage Detention'!$G$2&amp;'Import Demurrage Detention'!$C$3,"Y","N"),IF(G1875&amp;E1875='Import Demurrage Detention'!$H$2&amp;'Import Demurrage Detention'!$C$3,"Y","N"))</f>
        <v>N</v>
      </c>
      <c r="C1875" s="56" t="s">
        <v>211</v>
      </c>
      <c r="D1875" s="56" t="s">
        <v>212</v>
      </c>
      <c r="E1875" s="56" t="s">
        <v>124</v>
      </c>
      <c r="F1875" s="56" t="s">
        <v>22</v>
      </c>
      <c r="G1875" s="56" t="s">
        <v>235</v>
      </c>
      <c r="H1875" s="57">
        <v>43578</v>
      </c>
      <c r="I1875" s="56" t="s">
        <v>151</v>
      </c>
      <c r="J1875" s="56" t="s">
        <v>25</v>
      </c>
      <c r="K1875" s="56" t="s">
        <v>26</v>
      </c>
      <c r="L1875" s="56" t="s">
        <v>249</v>
      </c>
      <c r="M1875" s="56" t="s">
        <v>221</v>
      </c>
      <c r="N1875" s="56" t="s">
        <v>232</v>
      </c>
      <c r="O1875" s="56" t="s">
        <v>30</v>
      </c>
      <c r="P1875" s="56" t="s">
        <v>233</v>
      </c>
      <c r="Q1875" s="56" t="s">
        <v>32</v>
      </c>
      <c r="R1875" s="56" t="s">
        <v>32</v>
      </c>
      <c r="S1875" s="56" t="s">
        <v>32</v>
      </c>
      <c r="T1875" s="56" t="s">
        <v>32</v>
      </c>
      <c r="U1875" s="56" t="s">
        <v>32</v>
      </c>
      <c r="V1875" s="56" t="s">
        <v>32</v>
      </c>
      <c r="W1875" s="2" t="str">
        <f t="shared" si="53"/>
        <v>CNNPOYDetention</v>
      </c>
    </row>
    <row r="1876" spans="1:23" s="2" customFormat="1" ht="14.45" customHeight="1">
      <c r="A1876" s="2" t="str">
        <f>+IF(B1876="N","",IF(COUNTIF(B:B,B1876)&gt;1,COUNTIF(B$3:B1876,B1876),""))</f>
        <v/>
      </c>
      <c r="B1876" s="2" t="str">
        <f>+IF(F1876="Detention",IF(G1876&amp;E1876='Import Demurrage Detention'!$G$2&amp;'Import Demurrage Detention'!$C$3,"Y","N"),IF(G1876&amp;E1876='Import Demurrage Detention'!$H$2&amp;'Import Demurrage Detention'!$C$3,"Y","N"))</f>
        <v>N</v>
      </c>
      <c r="C1876" s="56" t="s">
        <v>211</v>
      </c>
      <c r="D1876" s="56" t="s">
        <v>212</v>
      </c>
      <c r="E1876" s="56" t="s">
        <v>124</v>
      </c>
      <c r="F1876" s="56" t="s">
        <v>22</v>
      </c>
      <c r="G1876" s="56" t="s">
        <v>236</v>
      </c>
      <c r="H1876" s="57">
        <v>43578</v>
      </c>
      <c r="I1876" s="56" t="s">
        <v>151</v>
      </c>
      <c r="J1876" s="56" t="s">
        <v>25</v>
      </c>
      <c r="K1876" s="56" t="s">
        <v>26</v>
      </c>
      <c r="L1876" s="56" t="s">
        <v>249</v>
      </c>
      <c r="M1876" s="56" t="s">
        <v>221</v>
      </c>
      <c r="N1876" s="56" t="s">
        <v>232</v>
      </c>
      <c r="O1876" s="56" t="s">
        <v>30</v>
      </c>
      <c r="P1876" s="56" t="s">
        <v>233</v>
      </c>
      <c r="Q1876" s="56" t="s">
        <v>32</v>
      </c>
      <c r="R1876" s="56" t="s">
        <v>32</v>
      </c>
      <c r="S1876" s="56" t="s">
        <v>32</v>
      </c>
      <c r="T1876" s="56" t="s">
        <v>32</v>
      </c>
      <c r="U1876" s="56" t="s">
        <v>32</v>
      </c>
      <c r="V1876" s="56" t="s">
        <v>32</v>
      </c>
      <c r="W1876" s="2" t="str">
        <f t="shared" si="53"/>
        <v>CNSGHYDetention</v>
      </c>
    </row>
    <row r="1877" spans="1:23" s="2" customFormat="1" ht="14.45" customHeight="1">
      <c r="A1877" s="2" t="str">
        <f>+IF(B1877="N","",IF(COUNTIF(B:B,B1877)&gt;1,COUNTIF(B$3:B1877,B1877),""))</f>
        <v/>
      </c>
      <c r="B1877" s="2" t="str">
        <f>+IF(F1877="Detention",IF(G1877&amp;E1877='Import Demurrage Detention'!$G$2&amp;'Import Demurrage Detention'!$C$3,"Y","N"),IF(G1877&amp;E1877='Import Demurrage Detention'!$H$2&amp;'Import Demurrage Detention'!$C$3,"Y","N"))</f>
        <v>N</v>
      </c>
      <c r="C1877" s="56" t="s">
        <v>211</v>
      </c>
      <c r="D1877" s="56" t="s">
        <v>212</v>
      </c>
      <c r="E1877" s="56" t="s">
        <v>124</v>
      </c>
      <c r="F1877" s="56" t="s">
        <v>22</v>
      </c>
      <c r="G1877" s="56" t="s">
        <v>238</v>
      </c>
      <c r="H1877" s="57">
        <v>43578</v>
      </c>
      <c r="I1877" s="56" t="s">
        <v>151</v>
      </c>
      <c r="J1877" s="56" t="s">
        <v>25</v>
      </c>
      <c r="K1877" s="56" t="s">
        <v>26</v>
      </c>
      <c r="L1877" s="56" t="s">
        <v>249</v>
      </c>
      <c r="M1877" s="56" t="s">
        <v>221</v>
      </c>
      <c r="N1877" s="56" t="s">
        <v>224</v>
      </c>
      <c r="O1877" s="56" t="s">
        <v>30</v>
      </c>
      <c r="P1877" s="56" t="s">
        <v>225</v>
      </c>
      <c r="Q1877" s="56" t="s">
        <v>32</v>
      </c>
      <c r="R1877" s="56" t="s">
        <v>32</v>
      </c>
      <c r="S1877" s="56" t="s">
        <v>32</v>
      </c>
      <c r="T1877" s="56" t="s">
        <v>32</v>
      </c>
      <c r="U1877" s="56" t="s">
        <v>32</v>
      </c>
      <c r="V1877" s="56" t="s">
        <v>32</v>
      </c>
      <c r="W1877" s="2" t="str">
        <f t="shared" si="53"/>
        <v>CNTSTYDetention</v>
      </c>
    </row>
    <row r="1878" spans="1:23" s="2" customFormat="1" ht="14.45" customHeight="1">
      <c r="A1878" s="2" t="str">
        <f>+IF(B1878="N","",IF(COUNTIF(B:B,B1878)&gt;1,COUNTIF(B$3:B1878,B1878),""))</f>
        <v/>
      </c>
      <c r="B1878" s="2" t="str">
        <f>+IF(F1878="Detention",IF(G1878&amp;E1878='Import Demurrage Detention'!$G$2&amp;'Import Demurrage Detention'!$C$3,"Y","N"),IF(G1878&amp;E1878='Import Demurrage Detention'!$H$2&amp;'Import Demurrage Detention'!$C$3,"Y","N"))</f>
        <v>N</v>
      </c>
      <c r="C1878" s="56" t="s">
        <v>211</v>
      </c>
      <c r="D1878" s="56" t="s">
        <v>212</v>
      </c>
      <c r="E1878" s="56" t="s">
        <v>124</v>
      </c>
      <c r="F1878" s="56" t="s">
        <v>22</v>
      </c>
      <c r="G1878" s="56" t="s">
        <v>239</v>
      </c>
      <c r="H1878" s="57">
        <v>43578</v>
      </c>
      <c r="I1878" s="56" t="s">
        <v>151</v>
      </c>
      <c r="J1878" s="56" t="s">
        <v>25</v>
      </c>
      <c r="K1878" s="56" t="s">
        <v>26</v>
      </c>
      <c r="L1878" s="56" t="s">
        <v>249</v>
      </c>
      <c r="M1878" s="56" t="s">
        <v>221</v>
      </c>
      <c r="N1878" s="56" t="s">
        <v>232</v>
      </c>
      <c r="O1878" s="56" t="s">
        <v>30</v>
      </c>
      <c r="P1878" s="56" t="s">
        <v>233</v>
      </c>
      <c r="Q1878" s="56" t="s">
        <v>32</v>
      </c>
      <c r="R1878" s="56" t="s">
        <v>32</v>
      </c>
      <c r="S1878" s="56" t="s">
        <v>32</v>
      </c>
      <c r="T1878" s="56" t="s">
        <v>32</v>
      </c>
      <c r="U1878" s="56" t="s">
        <v>32</v>
      </c>
      <c r="V1878" s="56" t="s">
        <v>32</v>
      </c>
      <c r="W1878" s="2" t="str">
        <f t="shared" si="53"/>
        <v>CNXIMYDetention</v>
      </c>
    </row>
    <row r="1879" spans="1:23" s="2" customFormat="1" ht="14.45" customHeight="1">
      <c r="A1879" s="2" t="str">
        <f>+IF(B1879="N","",IF(COUNTIF(B:B,B1879)&gt;1,COUNTIF(B$3:B1879,B1879),""))</f>
        <v/>
      </c>
      <c r="B1879" s="2" t="str">
        <f>+IF(F1879="Detention",IF(G1879&amp;E1879='Import Demurrage Detention'!$G$2&amp;'Import Demurrage Detention'!$C$3,"Y","N"),IF(G1879&amp;E1879='Import Demurrage Detention'!$H$2&amp;'Import Demurrage Detention'!$C$3,"Y","N"))</f>
        <v>N</v>
      </c>
      <c r="C1879" s="56" t="s">
        <v>211</v>
      </c>
      <c r="D1879" s="56" t="s">
        <v>212</v>
      </c>
      <c r="E1879" s="56" t="s">
        <v>124</v>
      </c>
      <c r="F1879" s="56" t="s">
        <v>22</v>
      </c>
      <c r="G1879" s="56" t="s">
        <v>240</v>
      </c>
      <c r="H1879" s="57">
        <v>43578</v>
      </c>
      <c r="I1879" s="56" t="s">
        <v>151</v>
      </c>
      <c r="J1879" s="56" t="s">
        <v>25</v>
      </c>
      <c r="K1879" s="56" t="s">
        <v>26</v>
      </c>
      <c r="L1879" s="56" t="s">
        <v>249</v>
      </c>
      <c r="M1879" s="56" t="s">
        <v>221</v>
      </c>
      <c r="N1879" s="56" t="s">
        <v>215</v>
      </c>
      <c r="O1879" s="56" t="s">
        <v>30</v>
      </c>
      <c r="P1879" s="56" t="s">
        <v>222</v>
      </c>
      <c r="Q1879" s="56" t="s">
        <v>32</v>
      </c>
      <c r="R1879" s="56" t="s">
        <v>32</v>
      </c>
      <c r="S1879" s="56" t="s">
        <v>32</v>
      </c>
      <c r="T1879" s="56" t="s">
        <v>32</v>
      </c>
      <c r="U1879" s="56" t="s">
        <v>32</v>
      </c>
      <c r="V1879" s="56" t="s">
        <v>32</v>
      </c>
      <c r="W1879" s="2" t="str">
        <f t="shared" si="53"/>
        <v>CNYATYDetention</v>
      </c>
    </row>
    <row r="1880" spans="1:23" s="2" customFormat="1" ht="14.45" customHeight="1">
      <c r="A1880" s="2" t="str">
        <f>+IF(B1880="N","",IF(COUNTIF(B:B,B1880)&gt;1,COUNTIF(B$3:B1880,B1880),""))</f>
        <v/>
      </c>
      <c r="B1880" s="2" t="str">
        <f>+IF(F1880="Detention",IF(G1880&amp;E1880='Import Demurrage Detention'!$G$2&amp;'Import Demurrage Detention'!$C$3,"Y","N"),IF(G1880&amp;E1880='Import Demurrage Detention'!$H$2&amp;'Import Demurrage Detention'!$C$3,"Y","N"))</f>
        <v>N</v>
      </c>
      <c r="C1880" s="56" t="s">
        <v>211</v>
      </c>
      <c r="D1880" s="56" t="s">
        <v>212</v>
      </c>
      <c r="E1880" s="56" t="s">
        <v>124</v>
      </c>
      <c r="F1880" s="56" t="s">
        <v>22</v>
      </c>
      <c r="G1880" s="56" t="s">
        <v>240</v>
      </c>
      <c r="H1880" s="57">
        <v>43578</v>
      </c>
      <c r="I1880" s="56" t="s">
        <v>151</v>
      </c>
      <c r="J1880" s="56" t="s">
        <v>25</v>
      </c>
      <c r="K1880" s="56" t="s">
        <v>33</v>
      </c>
      <c r="L1880" s="56" t="s">
        <v>249</v>
      </c>
      <c r="M1880" s="56" t="s">
        <v>221</v>
      </c>
      <c r="N1880" s="56" t="s">
        <v>217</v>
      </c>
      <c r="O1880" s="56" t="s">
        <v>30</v>
      </c>
      <c r="P1880" s="56" t="s">
        <v>218</v>
      </c>
      <c r="Q1880" s="56" t="s">
        <v>32</v>
      </c>
      <c r="R1880" s="56" t="s">
        <v>32</v>
      </c>
      <c r="S1880" s="56" t="s">
        <v>32</v>
      </c>
      <c r="T1880" s="56" t="s">
        <v>32</v>
      </c>
      <c r="U1880" s="56" t="s">
        <v>32</v>
      </c>
      <c r="V1880" s="56" t="s">
        <v>32</v>
      </c>
      <c r="W1880" s="2" t="str">
        <f t="shared" si="53"/>
        <v>CNYATYDetention</v>
      </c>
    </row>
    <row r="1881" spans="1:23" s="2" customFormat="1" ht="14.45" customHeight="1">
      <c r="A1881" s="2" t="str">
        <f>+IF(B1881="N","",IF(COUNTIF(B:B,B1881)&gt;1,COUNTIF(B$3:B1881,B1881),""))</f>
        <v/>
      </c>
      <c r="B1881" s="2" t="str">
        <f>+IF(F1881="Detention",IF(G1881&amp;E1881='Import Demurrage Detention'!$G$2&amp;'Import Demurrage Detention'!$C$3,"Y","N"),IF(G1881&amp;E1881='Import Demurrage Detention'!$H$2&amp;'Import Demurrage Detention'!$C$3,"Y","N"))</f>
        <v>N</v>
      </c>
      <c r="C1881" s="56" t="s">
        <v>211</v>
      </c>
      <c r="D1881" s="56" t="s">
        <v>212</v>
      </c>
      <c r="E1881" s="56" t="s">
        <v>124</v>
      </c>
      <c r="F1881" s="56" t="s">
        <v>22</v>
      </c>
      <c r="G1881" s="56" t="s">
        <v>241</v>
      </c>
      <c r="H1881" s="57">
        <v>43578</v>
      </c>
      <c r="I1881" s="56" t="s">
        <v>151</v>
      </c>
      <c r="J1881" s="56" t="s">
        <v>76</v>
      </c>
      <c r="K1881" s="56" t="s">
        <v>26</v>
      </c>
      <c r="L1881" s="56" t="s">
        <v>249</v>
      </c>
      <c r="M1881" s="56" t="s">
        <v>221</v>
      </c>
      <c r="N1881" s="56" t="s">
        <v>224</v>
      </c>
      <c r="O1881" s="56" t="s">
        <v>30</v>
      </c>
      <c r="P1881" s="56" t="s">
        <v>225</v>
      </c>
      <c r="Q1881" s="56" t="s">
        <v>32</v>
      </c>
      <c r="R1881" s="56" t="s">
        <v>32</v>
      </c>
      <c r="S1881" s="56" t="s">
        <v>32</v>
      </c>
      <c r="T1881" s="56" t="s">
        <v>32</v>
      </c>
      <c r="U1881" s="56" t="s">
        <v>32</v>
      </c>
      <c r="V1881" s="56" t="s">
        <v>32</v>
      </c>
      <c r="W1881" s="2" t="str">
        <f t="shared" si="53"/>
        <v>CNBEIYDetention</v>
      </c>
    </row>
    <row r="1882" spans="1:23" s="2" customFormat="1" ht="14.45" customHeight="1">
      <c r="A1882" s="2" t="str">
        <f>+IF(B1882="N","",IF(COUNTIF(B:B,B1882)&gt;1,COUNTIF(B$3:B1882,B1882),""))</f>
        <v/>
      </c>
      <c r="B1882" s="2" t="str">
        <f>+IF(F1882="Detention",IF(G1882&amp;E1882='Import Demurrage Detention'!$G$2&amp;'Import Demurrage Detention'!$C$3,"Y","N"),IF(G1882&amp;E1882='Import Demurrage Detention'!$H$2&amp;'Import Demurrage Detention'!$C$3,"Y","N"))</f>
        <v>N</v>
      </c>
      <c r="C1882" s="56" t="s">
        <v>211</v>
      </c>
      <c r="D1882" s="56" t="s">
        <v>212</v>
      </c>
      <c r="E1882" s="56" t="s">
        <v>124</v>
      </c>
      <c r="F1882" s="56" t="s">
        <v>22</v>
      </c>
      <c r="G1882" s="56" t="s">
        <v>242</v>
      </c>
      <c r="H1882" s="57">
        <v>43578</v>
      </c>
      <c r="I1882" s="56" t="s">
        <v>151</v>
      </c>
      <c r="J1882" s="56" t="s">
        <v>243</v>
      </c>
      <c r="K1882" s="56" t="s">
        <v>26</v>
      </c>
      <c r="L1882" s="56" t="s">
        <v>249</v>
      </c>
      <c r="M1882" s="56" t="s">
        <v>221</v>
      </c>
      <c r="N1882" s="56" t="s">
        <v>215</v>
      </c>
      <c r="O1882" s="56" t="s">
        <v>30</v>
      </c>
      <c r="P1882" s="56" t="s">
        <v>222</v>
      </c>
      <c r="Q1882" s="56" t="s">
        <v>32</v>
      </c>
      <c r="R1882" s="56" t="s">
        <v>32</v>
      </c>
      <c r="S1882" s="56" t="s">
        <v>32</v>
      </c>
      <c r="T1882" s="56" t="s">
        <v>32</v>
      </c>
      <c r="U1882" s="56" t="s">
        <v>32</v>
      </c>
      <c r="V1882" s="56" t="s">
        <v>32</v>
      </c>
      <c r="W1882" s="2" t="str">
        <f t="shared" si="53"/>
        <v>CNKUGYDetention</v>
      </c>
    </row>
    <row r="1883" spans="1:23" s="2" customFormat="1" ht="14.45" customHeight="1">
      <c r="A1883" s="2" t="str">
        <f>+IF(B1883="N","",IF(COUNTIF(B:B,B1883)&gt;1,COUNTIF(B$3:B1883,B1883),""))</f>
        <v/>
      </c>
      <c r="B1883" s="2" t="str">
        <f>+IF(F1883="Detention",IF(G1883&amp;E1883='Import Demurrage Detention'!$G$2&amp;'Import Demurrage Detention'!$C$3,"Y","N"),IF(G1883&amp;E1883='Import Demurrage Detention'!$H$2&amp;'Import Demurrage Detention'!$C$3,"Y","N"))</f>
        <v>N</v>
      </c>
      <c r="C1883" s="56" t="s">
        <v>211</v>
      </c>
      <c r="D1883" s="56" t="s">
        <v>212</v>
      </c>
      <c r="E1883" s="56" t="s">
        <v>124</v>
      </c>
      <c r="F1883" s="56" t="s">
        <v>22</v>
      </c>
      <c r="G1883" s="56" t="s">
        <v>242</v>
      </c>
      <c r="H1883" s="57">
        <v>43578</v>
      </c>
      <c r="I1883" s="56" t="s">
        <v>151</v>
      </c>
      <c r="J1883" s="56" t="s">
        <v>243</v>
      </c>
      <c r="K1883" s="56" t="s">
        <v>33</v>
      </c>
      <c r="L1883" s="56" t="s">
        <v>249</v>
      </c>
      <c r="M1883" s="56" t="s">
        <v>221</v>
      </c>
      <c r="N1883" s="56" t="s">
        <v>217</v>
      </c>
      <c r="O1883" s="56" t="s">
        <v>30</v>
      </c>
      <c r="P1883" s="56" t="s">
        <v>218</v>
      </c>
      <c r="Q1883" s="56" t="s">
        <v>32</v>
      </c>
      <c r="R1883" s="56" t="s">
        <v>32</v>
      </c>
      <c r="S1883" s="56" t="s">
        <v>32</v>
      </c>
      <c r="T1883" s="56" t="s">
        <v>32</v>
      </c>
      <c r="U1883" s="56" t="s">
        <v>32</v>
      </c>
      <c r="V1883" s="56" t="s">
        <v>32</v>
      </c>
      <c r="W1883" s="2" t="str">
        <f t="shared" si="53"/>
        <v>CNKUGYDetention</v>
      </c>
    </row>
    <row r="1884" spans="1:23" s="2" customFormat="1" ht="14.45" customHeight="1">
      <c r="A1884" s="2" t="str">
        <f>+IF(B1884="N","",IF(COUNTIF(B:B,B1884)&gt;1,COUNTIF(B$3:B1884,B1884),""))</f>
        <v/>
      </c>
      <c r="B1884" s="2" t="str">
        <f>+IF(F1884="Detention",IF(G1884&amp;E1884='Import Demurrage Detention'!$G$2&amp;'Import Demurrage Detention'!$C$3,"Y","N"),IF(G1884&amp;E1884='Import Demurrage Detention'!$H$2&amp;'Import Demurrage Detention'!$C$3,"Y","N"))</f>
        <v>N</v>
      </c>
      <c r="C1884" s="56" t="s">
        <v>211</v>
      </c>
      <c r="D1884" s="56" t="s">
        <v>212</v>
      </c>
      <c r="E1884" s="56" t="s">
        <v>124</v>
      </c>
      <c r="F1884" s="56" t="s">
        <v>22</v>
      </c>
      <c r="G1884" s="56" t="s">
        <v>244</v>
      </c>
      <c r="H1884" s="57">
        <v>43578</v>
      </c>
      <c r="I1884" s="56" t="s">
        <v>151</v>
      </c>
      <c r="J1884" s="56" t="s">
        <v>243</v>
      </c>
      <c r="K1884" s="56" t="s">
        <v>26</v>
      </c>
      <c r="L1884" s="56" t="s">
        <v>249</v>
      </c>
      <c r="M1884" s="56" t="s">
        <v>221</v>
      </c>
      <c r="N1884" s="56" t="s">
        <v>224</v>
      </c>
      <c r="O1884" s="56" t="s">
        <v>30</v>
      </c>
      <c r="P1884" s="56" t="s">
        <v>225</v>
      </c>
      <c r="Q1884" s="56" t="s">
        <v>32</v>
      </c>
      <c r="R1884" s="56" t="s">
        <v>32</v>
      </c>
      <c r="S1884" s="56" t="s">
        <v>32</v>
      </c>
      <c r="T1884" s="56" t="s">
        <v>32</v>
      </c>
      <c r="U1884" s="56" t="s">
        <v>32</v>
      </c>
      <c r="V1884" s="56" t="s">
        <v>32</v>
      </c>
      <c r="W1884" s="2" t="str">
        <f t="shared" si="53"/>
        <v>CNSYAYDetention</v>
      </c>
    </row>
    <row r="1885" spans="1:23" s="2" customFormat="1" ht="14.45" customHeight="1">
      <c r="A1885" s="2" t="str">
        <f>+IF(B1885="N","",IF(COUNTIF(B:B,B1885)&gt;1,COUNTIF(B$3:B1885,B1885),""))</f>
        <v/>
      </c>
      <c r="B1885" s="2" t="str">
        <f>+IF(F1885="Detention",IF(G1885&amp;E1885='Import Demurrage Detention'!$G$2&amp;'Import Demurrage Detention'!$C$3,"Y","N"),IF(G1885&amp;E1885='Import Demurrage Detention'!$H$2&amp;'Import Demurrage Detention'!$C$3,"Y","N"))</f>
        <v>N</v>
      </c>
      <c r="C1885" s="56" t="s">
        <v>211</v>
      </c>
      <c r="D1885" s="56" t="s">
        <v>212</v>
      </c>
      <c r="E1885" s="56" t="s">
        <v>124</v>
      </c>
      <c r="F1885" s="56" t="s">
        <v>22</v>
      </c>
      <c r="G1885" s="56" t="s">
        <v>245</v>
      </c>
      <c r="H1885" s="57">
        <v>43578</v>
      </c>
      <c r="I1885" s="56" t="s">
        <v>151</v>
      </c>
      <c r="J1885" s="56" t="s">
        <v>243</v>
      </c>
      <c r="K1885" s="56" t="s">
        <v>26</v>
      </c>
      <c r="L1885" s="56" t="s">
        <v>249</v>
      </c>
      <c r="M1885" s="56" t="s">
        <v>221</v>
      </c>
      <c r="N1885" s="56" t="s">
        <v>224</v>
      </c>
      <c r="O1885" s="56" t="s">
        <v>30</v>
      </c>
      <c r="P1885" s="56" t="s">
        <v>225</v>
      </c>
      <c r="Q1885" s="56" t="s">
        <v>32</v>
      </c>
      <c r="R1885" s="56" t="s">
        <v>32</v>
      </c>
      <c r="S1885" s="56" t="s">
        <v>32</v>
      </c>
      <c r="T1885" s="56" t="s">
        <v>32</v>
      </c>
      <c r="U1885" s="56" t="s">
        <v>32</v>
      </c>
      <c r="V1885" s="56" t="s">
        <v>32</v>
      </c>
      <c r="W1885" s="2" t="str">
        <f t="shared" si="53"/>
        <v>CNXIAYDetention</v>
      </c>
    </row>
    <row r="1886" spans="1:23" s="2" customFormat="1" ht="14.45" customHeight="1">
      <c r="A1886" s="2" t="str">
        <f>+IF(B1886="N","",IF(COUNTIF(B:B,B1886)&gt;1,COUNTIF(B$3:B1886,B1886),""))</f>
        <v/>
      </c>
      <c r="B1886" s="2" t="str">
        <f>+IF(F1886="Detention",IF(G1886&amp;E1886='Import Demurrage Detention'!$G$2&amp;'Import Demurrage Detention'!$C$3,"Y","N"),IF(G1886&amp;E1886='Import Demurrage Detention'!$H$2&amp;'Import Demurrage Detention'!$C$3,"Y","N"))</f>
        <v>N</v>
      </c>
      <c r="C1886" s="56" t="s">
        <v>211</v>
      </c>
      <c r="D1886" s="56" t="s">
        <v>212</v>
      </c>
      <c r="E1886" s="56" t="s">
        <v>124</v>
      </c>
      <c r="F1886" s="56" t="s">
        <v>22</v>
      </c>
      <c r="G1886" s="56" t="s">
        <v>220</v>
      </c>
      <c r="H1886" s="57">
        <v>43578</v>
      </c>
      <c r="I1886" s="56" t="s">
        <v>151</v>
      </c>
      <c r="J1886" s="56" t="s">
        <v>25</v>
      </c>
      <c r="K1886" s="56" t="s">
        <v>26</v>
      </c>
      <c r="L1886" s="56" t="s">
        <v>250</v>
      </c>
      <c r="M1886" s="56" t="s">
        <v>221</v>
      </c>
      <c r="N1886" s="56" t="s">
        <v>215</v>
      </c>
      <c r="O1886" s="56" t="s">
        <v>30</v>
      </c>
      <c r="P1886" s="56" t="s">
        <v>222</v>
      </c>
      <c r="Q1886" s="56" t="s">
        <v>32</v>
      </c>
      <c r="R1886" s="56" t="s">
        <v>32</v>
      </c>
      <c r="S1886" s="56" t="s">
        <v>32</v>
      </c>
      <c r="T1886" s="56" t="s">
        <v>32</v>
      </c>
      <c r="U1886" s="56" t="s">
        <v>32</v>
      </c>
      <c r="V1886" s="56" t="s">
        <v>32</v>
      </c>
      <c r="W1886" s="2" t="str">
        <f t="shared" si="53"/>
        <v>CNCGSYDetention</v>
      </c>
    </row>
    <row r="1887" spans="1:23" s="2" customFormat="1" ht="14.45" customHeight="1">
      <c r="A1887" s="2" t="str">
        <f>+IF(B1887="N","",IF(COUNTIF(B:B,B1887)&gt;1,COUNTIF(B$3:B1887,B1887),""))</f>
        <v/>
      </c>
      <c r="B1887" s="2" t="str">
        <f>+IF(F1887="Detention",IF(G1887&amp;E1887='Import Demurrage Detention'!$G$2&amp;'Import Demurrage Detention'!$C$3,"Y","N"),IF(G1887&amp;E1887='Import Demurrage Detention'!$H$2&amp;'Import Demurrage Detention'!$C$3,"Y","N"))</f>
        <v>N</v>
      </c>
      <c r="C1887" s="56" t="s">
        <v>211</v>
      </c>
      <c r="D1887" s="56" t="s">
        <v>212</v>
      </c>
      <c r="E1887" s="56" t="s">
        <v>124</v>
      </c>
      <c r="F1887" s="56" t="s">
        <v>22</v>
      </c>
      <c r="G1887" s="56" t="s">
        <v>220</v>
      </c>
      <c r="H1887" s="57">
        <v>43578</v>
      </c>
      <c r="I1887" s="56" t="s">
        <v>151</v>
      </c>
      <c r="J1887" s="56" t="s">
        <v>25</v>
      </c>
      <c r="K1887" s="56" t="s">
        <v>33</v>
      </c>
      <c r="L1887" s="56" t="s">
        <v>250</v>
      </c>
      <c r="M1887" s="56" t="s">
        <v>221</v>
      </c>
      <c r="N1887" s="56" t="s">
        <v>217</v>
      </c>
      <c r="O1887" s="56" t="s">
        <v>30</v>
      </c>
      <c r="P1887" s="56" t="s">
        <v>218</v>
      </c>
      <c r="Q1887" s="56" t="s">
        <v>32</v>
      </c>
      <c r="R1887" s="56" t="s">
        <v>32</v>
      </c>
      <c r="S1887" s="56" t="s">
        <v>32</v>
      </c>
      <c r="T1887" s="56" t="s">
        <v>32</v>
      </c>
      <c r="U1887" s="56" t="s">
        <v>32</v>
      </c>
      <c r="V1887" s="56" t="s">
        <v>32</v>
      </c>
      <c r="W1887" s="2" t="str">
        <f t="shared" si="53"/>
        <v>CNCGSYDetention</v>
      </c>
    </row>
    <row r="1888" spans="1:23" s="2" customFormat="1" ht="14.45" customHeight="1">
      <c r="A1888" s="2" t="str">
        <f>+IF(B1888="N","",IF(COUNTIF(B:B,B1888)&gt;1,COUNTIF(B$3:B1888,B1888),""))</f>
        <v/>
      </c>
      <c r="B1888" s="2" t="str">
        <f>+IF(F1888="Detention",IF(G1888&amp;E1888='Import Demurrage Detention'!$G$2&amp;'Import Demurrage Detention'!$C$3,"Y","N"),IF(G1888&amp;E1888='Import Demurrage Detention'!$H$2&amp;'Import Demurrage Detention'!$C$3,"Y","N"))</f>
        <v>N</v>
      </c>
      <c r="C1888" s="56" t="s">
        <v>211</v>
      </c>
      <c r="D1888" s="56" t="s">
        <v>212</v>
      </c>
      <c r="E1888" s="56" t="s">
        <v>124</v>
      </c>
      <c r="F1888" s="56" t="s">
        <v>22</v>
      </c>
      <c r="G1888" s="56" t="s">
        <v>223</v>
      </c>
      <c r="H1888" s="57">
        <v>43578</v>
      </c>
      <c r="I1888" s="56" t="s">
        <v>151</v>
      </c>
      <c r="J1888" s="56" t="s">
        <v>25</v>
      </c>
      <c r="K1888" s="56" t="s">
        <v>26</v>
      </c>
      <c r="L1888" s="56" t="s">
        <v>250</v>
      </c>
      <c r="M1888" s="56" t="s">
        <v>221</v>
      </c>
      <c r="N1888" s="56" t="s">
        <v>224</v>
      </c>
      <c r="O1888" s="56" t="s">
        <v>30</v>
      </c>
      <c r="P1888" s="56" t="s">
        <v>225</v>
      </c>
      <c r="Q1888" s="56" t="s">
        <v>32</v>
      </c>
      <c r="R1888" s="56" t="s">
        <v>32</v>
      </c>
      <c r="S1888" s="56" t="s">
        <v>32</v>
      </c>
      <c r="T1888" s="56" t="s">
        <v>32</v>
      </c>
      <c r="U1888" s="56" t="s">
        <v>32</v>
      </c>
      <c r="V1888" s="56" t="s">
        <v>32</v>
      </c>
      <c r="W1888" s="2" t="str">
        <f t="shared" si="53"/>
        <v>CNDAIYDetention</v>
      </c>
    </row>
    <row r="1889" spans="1:23" s="2" customFormat="1" ht="14.45" customHeight="1">
      <c r="A1889" s="2" t="str">
        <f>+IF(B1889="N","",IF(COUNTIF(B:B,B1889)&gt;1,COUNTIF(B$3:B1889,B1889),""))</f>
        <v/>
      </c>
      <c r="B1889" s="2" t="str">
        <f>+IF(F1889="Detention",IF(G1889&amp;E1889='Import Demurrage Detention'!$G$2&amp;'Import Demurrage Detention'!$C$3,"Y","N"),IF(G1889&amp;E1889='Import Demurrage Detention'!$H$2&amp;'Import Demurrage Detention'!$C$3,"Y","N"))</f>
        <v>N</v>
      </c>
      <c r="C1889" s="56" t="s">
        <v>211</v>
      </c>
      <c r="D1889" s="56" t="s">
        <v>212</v>
      </c>
      <c r="E1889" s="56" t="s">
        <v>124</v>
      </c>
      <c r="F1889" s="56" t="s">
        <v>22</v>
      </c>
      <c r="G1889" s="56" t="s">
        <v>228</v>
      </c>
      <c r="H1889" s="57">
        <v>44287</v>
      </c>
      <c r="I1889" s="56" t="s">
        <v>151</v>
      </c>
      <c r="J1889" s="56" t="s">
        <v>25</v>
      </c>
      <c r="K1889" s="56" t="s">
        <v>26</v>
      </c>
      <c r="L1889" s="56" t="s">
        <v>250</v>
      </c>
      <c r="M1889" s="56" t="s">
        <v>221</v>
      </c>
      <c r="N1889" s="56" t="s">
        <v>224</v>
      </c>
      <c r="O1889" s="56" t="s">
        <v>30</v>
      </c>
      <c r="P1889" s="56" t="s">
        <v>225</v>
      </c>
      <c r="Q1889" s="56" t="s">
        <v>32</v>
      </c>
      <c r="R1889" s="56" t="s">
        <v>32</v>
      </c>
      <c r="S1889" s="56" t="s">
        <v>32</v>
      </c>
      <c r="T1889" s="56" t="s">
        <v>32</v>
      </c>
      <c r="U1889" s="56" t="s">
        <v>32</v>
      </c>
      <c r="V1889" s="56" t="s">
        <v>32</v>
      </c>
      <c r="W1889" s="2" t="str">
        <f t="shared" si="53"/>
        <v>CNHSKYDetention</v>
      </c>
    </row>
    <row r="1890" spans="1:23" s="2" customFormat="1" ht="14.45" customHeight="1">
      <c r="A1890" s="2" t="str">
        <f>+IF(B1890="N","",IF(COUNTIF(B:B,B1890)&gt;1,COUNTIF(B$3:B1890,B1890),""))</f>
        <v/>
      </c>
      <c r="B1890" s="2" t="str">
        <f>+IF(F1890="Detention",IF(G1890&amp;E1890='Import Demurrage Detention'!$G$2&amp;'Import Demurrage Detention'!$C$3,"Y","N"),IF(G1890&amp;E1890='Import Demurrage Detention'!$H$2&amp;'Import Demurrage Detention'!$C$3,"Y","N"))</f>
        <v>N</v>
      </c>
      <c r="C1890" s="56" t="s">
        <v>211</v>
      </c>
      <c r="D1890" s="56" t="s">
        <v>212</v>
      </c>
      <c r="E1890" s="56" t="s">
        <v>124</v>
      </c>
      <c r="F1890" s="56" t="s">
        <v>22</v>
      </c>
      <c r="G1890" s="56" t="s">
        <v>228</v>
      </c>
      <c r="H1890" s="57">
        <v>44287</v>
      </c>
      <c r="I1890" s="56" t="s">
        <v>151</v>
      </c>
      <c r="J1890" s="56" t="s">
        <v>25</v>
      </c>
      <c r="K1890" s="56" t="s">
        <v>7655</v>
      </c>
      <c r="L1890" s="56" t="s">
        <v>250</v>
      </c>
      <c r="M1890" s="56" t="s">
        <v>221</v>
      </c>
      <c r="N1890" s="56" t="s">
        <v>226</v>
      </c>
      <c r="O1890" s="56" t="s">
        <v>30</v>
      </c>
      <c r="P1890" s="56" t="s">
        <v>227</v>
      </c>
      <c r="Q1890" s="56" t="s">
        <v>32</v>
      </c>
      <c r="R1890" s="56" t="s">
        <v>32</v>
      </c>
      <c r="S1890" s="56" t="s">
        <v>32</v>
      </c>
      <c r="T1890" s="56" t="s">
        <v>32</v>
      </c>
      <c r="U1890" s="56" t="s">
        <v>32</v>
      </c>
      <c r="V1890" s="56" t="s">
        <v>32</v>
      </c>
      <c r="W1890" s="2" t="str">
        <f t="shared" si="53"/>
        <v>CNHSKYDetention</v>
      </c>
    </row>
    <row r="1891" spans="1:23" s="2" customFormat="1" ht="14.45" customHeight="1">
      <c r="A1891" s="2" t="str">
        <f>+IF(B1891="N","",IF(COUNTIF(B:B,B1891)&gt;1,COUNTIF(B$3:B1891,B1891),""))</f>
        <v/>
      </c>
      <c r="B1891" s="2" t="str">
        <f>+IF(F1891="Detention",IF(G1891&amp;E1891='Import Demurrage Detention'!$G$2&amp;'Import Demurrage Detention'!$C$3,"Y","N"),IF(G1891&amp;E1891='Import Demurrage Detention'!$H$2&amp;'Import Demurrage Detention'!$C$3,"Y","N"))</f>
        <v>N</v>
      </c>
      <c r="C1891" s="56" t="s">
        <v>211</v>
      </c>
      <c r="D1891" s="56" t="s">
        <v>212</v>
      </c>
      <c r="E1891" s="56" t="s">
        <v>124</v>
      </c>
      <c r="F1891" s="56" t="s">
        <v>22</v>
      </c>
      <c r="G1891" s="56" t="s">
        <v>229</v>
      </c>
      <c r="H1891" s="57">
        <v>43578</v>
      </c>
      <c r="I1891" s="56" t="s">
        <v>151</v>
      </c>
      <c r="J1891" s="56" t="s">
        <v>25</v>
      </c>
      <c r="K1891" s="56" t="s">
        <v>26</v>
      </c>
      <c r="L1891" s="56" t="s">
        <v>250</v>
      </c>
      <c r="M1891" s="56" t="s">
        <v>221</v>
      </c>
      <c r="N1891" s="56" t="s">
        <v>215</v>
      </c>
      <c r="O1891" s="56" t="s">
        <v>30</v>
      </c>
      <c r="P1891" s="56" t="s">
        <v>222</v>
      </c>
      <c r="Q1891" s="56" t="s">
        <v>32</v>
      </c>
      <c r="R1891" s="56" t="s">
        <v>32</v>
      </c>
      <c r="S1891" s="56" t="s">
        <v>32</v>
      </c>
      <c r="T1891" s="56" t="s">
        <v>32</v>
      </c>
      <c r="U1891" s="56" t="s">
        <v>32</v>
      </c>
      <c r="V1891" s="56" t="s">
        <v>32</v>
      </c>
      <c r="W1891" s="2" t="str">
        <f t="shared" si="53"/>
        <v>CNHUPYDetention</v>
      </c>
    </row>
    <row r="1892" spans="1:23" s="2" customFormat="1" ht="14.45" customHeight="1">
      <c r="A1892" s="2" t="str">
        <f>+IF(B1892="N","",IF(COUNTIF(B:B,B1892)&gt;1,COUNTIF(B$3:B1892,B1892),""))</f>
        <v/>
      </c>
      <c r="B1892" s="2" t="str">
        <f>+IF(F1892="Detention",IF(G1892&amp;E1892='Import Demurrage Detention'!$G$2&amp;'Import Demurrage Detention'!$C$3,"Y","N"),IF(G1892&amp;E1892='Import Demurrage Detention'!$H$2&amp;'Import Demurrage Detention'!$C$3,"Y","N"))</f>
        <v>N</v>
      </c>
      <c r="C1892" s="56" t="s">
        <v>211</v>
      </c>
      <c r="D1892" s="56" t="s">
        <v>212</v>
      </c>
      <c r="E1892" s="56" t="s">
        <v>124</v>
      </c>
      <c r="F1892" s="56" t="s">
        <v>22</v>
      </c>
      <c r="G1892" s="56" t="s">
        <v>229</v>
      </c>
      <c r="H1892" s="57">
        <v>43578</v>
      </c>
      <c r="I1892" s="56" t="s">
        <v>151</v>
      </c>
      <c r="J1892" s="56" t="s">
        <v>25</v>
      </c>
      <c r="K1892" s="56" t="s">
        <v>33</v>
      </c>
      <c r="L1892" s="56" t="s">
        <v>250</v>
      </c>
      <c r="M1892" s="56" t="s">
        <v>221</v>
      </c>
      <c r="N1892" s="56" t="s">
        <v>217</v>
      </c>
      <c r="O1892" s="56" t="s">
        <v>30</v>
      </c>
      <c r="P1892" s="56" t="s">
        <v>218</v>
      </c>
      <c r="Q1892" s="56" t="s">
        <v>32</v>
      </c>
      <c r="R1892" s="56" t="s">
        <v>32</v>
      </c>
      <c r="S1892" s="56" t="s">
        <v>32</v>
      </c>
      <c r="T1892" s="56" t="s">
        <v>32</v>
      </c>
      <c r="U1892" s="56" t="s">
        <v>32</v>
      </c>
      <c r="V1892" s="56" t="s">
        <v>32</v>
      </c>
      <c r="W1892" s="2" t="str">
        <f t="shared" si="53"/>
        <v>CNHUPYDetention</v>
      </c>
    </row>
    <row r="1893" spans="1:23" s="2" customFormat="1" ht="14.45" customHeight="1">
      <c r="A1893" s="2" t="str">
        <f>+IF(B1893="N","",IF(COUNTIF(B:B,B1893)&gt;1,COUNTIF(B$3:B1893,B1893),""))</f>
        <v/>
      </c>
      <c r="B1893" s="2" t="str">
        <f>+IF(F1893="Detention",IF(G1893&amp;E1893='Import Demurrage Detention'!$G$2&amp;'Import Demurrage Detention'!$C$3,"Y","N"),IF(G1893&amp;E1893='Import Demurrage Detention'!$H$2&amp;'Import Demurrage Detention'!$C$3,"Y","N"))</f>
        <v>N</v>
      </c>
      <c r="C1893" s="56" t="s">
        <v>211</v>
      </c>
      <c r="D1893" s="56" t="s">
        <v>212</v>
      </c>
      <c r="E1893" s="56" t="s">
        <v>124</v>
      </c>
      <c r="F1893" s="56" t="s">
        <v>22</v>
      </c>
      <c r="G1893" s="56" t="s">
        <v>230</v>
      </c>
      <c r="H1893" s="57">
        <v>43578</v>
      </c>
      <c r="I1893" s="56" t="s">
        <v>151</v>
      </c>
      <c r="J1893" s="56" t="s">
        <v>25</v>
      </c>
      <c r="K1893" s="56" t="s">
        <v>26</v>
      </c>
      <c r="L1893" s="56" t="s">
        <v>250</v>
      </c>
      <c r="M1893" s="56" t="s">
        <v>221</v>
      </c>
      <c r="N1893" s="56" t="s">
        <v>215</v>
      </c>
      <c r="O1893" s="56" t="s">
        <v>30</v>
      </c>
      <c r="P1893" s="56" t="s">
        <v>222</v>
      </c>
      <c r="Q1893" s="56" t="s">
        <v>32</v>
      </c>
      <c r="R1893" s="56" t="s">
        <v>32</v>
      </c>
      <c r="S1893" s="56" t="s">
        <v>32</v>
      </c>
      <c r="T1893" s="56" t="s">
        <v>32</v>
      </c>
      <c r="U1893" s="56" t="s">
        <v>32</v>
      </c>
      <c r="V1893" s="56" t="s">
        <v>32</v>
      </c>
      <c r="W1893" s="2" t="str">
        <f t="shared" si="53"/>
        <v>CNIWNYDetention</v>
      </c>
    </row>
    <row r="1894" spans="1:23" s="2" customFormat="1" ht="14.45" customHeight="1">
      <c r="A1894" s="2" t="str">
        <f>+IF(B1894="N","",IF(COUNTIF(B:B,B1894)&gt;1,COUNTIF(B$3:B1894,B1894),""))</f>
        <v/>
      </c>
      <c r="B1894" s="2" t="str">
        <f>+IF(F1894="Detention",IF(G1894&amp;E1894='Import Demurrage Detention'!$G$2&amp;'Import Demurrage Detention'!$C$3,"Y","N"),IF(G1894&amp;E1894='Import Demurrage Detention'!$H$2&amp;'Import Demurrage Detention'!$C$3,"Y","N"))</f>
        <v>N</v>
      </c>
      <c r="C1894" s="56" t="s">
        <v>211</v>
      </c>
      <c r="D1894" s="56" t="s">
        <v>212</v>
      </c>
      <c r="E1894" s="56" t="s">
        <v>124</v>
      </c>
      <c r="F1894" s="56" t="s">
        <v>22</v>
      </c>
      <c r="G1894" s="56" t="s">
        <v>230</v>
      </c>
      <c r="H1894" s="57">
        <v>43578</v>
      </c>
      <c r="I1894" s="56" t="s">
        <v>151</v>
      </c>
      <c r="J1894" s="56" t="s">
        <v>25</v>
      </c>
      <c r="K1894" s="56" t="s">
        <v>33</v>
      </c>
      <c r="L1894" s="56" t="s">
        <v>250</v>
      </c>
      <c r="M1894" s="56" t="s">
        <v>221</v>
      </c>
      <c r="N1894" s="56" t="s">
        <v>217</v>
      </c>
      <c r="O1894" s="56" t="s">
        <v>30</v>
      </c>
      <c r="P1894" s="56" t="s">
        <v>218</v>
      </c>
      <c r="Q1894" s="56" t="s">
        <v>32</v>
      </c>
      <c r="R1894" s="56" t="s">
        <v>32</v>
      </c>
      <c r="S1894" s="56" t="s">
        <v>32</v>
      </c>
      <c r="T1894" s="56" t="s">
        <v>32</v>
      </c>
      <c r="U1894" s="56" t="s">
        <v>32</v>
      </c>
      <c r="V1894" s="56" t="s">
        <v>32</v>
      </c>
      <c r="W1894" s="2" t="str">
        <f t="shared" si="53"/>
        <v>CNIWNYDetention</v>
      </c>
    </row>
    <row r="1895" spans="1:23" s="2" customFormat="1" ht="14.45" customHeight="1">
      <c r="A1895" s="2" t="str">
        <f>+IF(B1895="N","",IF(COUNTIF(B:B,B1895)&gt;1,COUNTIF(B$3:B1895,B1895),""))</f>
        <v/>
      </c>
      <c r="B1895" s="2" t="str">
        <f>+IF(F1895="Detention",IF(G1895&amp;E1895='Import Demurrage Detention'!$G$2&amp;'Import Demurrage Detention'!$C$3,"Y","N"),IF(G1895&amp;E1895='Import Demurrage Detention'!$H$2&amp;'Import Demurrage Detention'!$C$3,"Y","N"))</f>
        <v>N</v>
      </c>
      <c r="C1895" s="56" t="s">
        <v>211</v>
      </c>
      <c r="D1895" s="56" t="s">
        <v>212</v>
      </c>
      <c r="E1895" s="56" t="s">
        <v>124</v>
      </c>
      <c r="F1895" s="56" t="s">
        <v>22</v>
      </c>
      <c r="G1895" s="56" t="s">
        <v>216</v>
      </c>
      <c r="H1895" s="57">
        <v>43578</v>
      </c>
      <c r="I1895" s="56" t="s">
        <v>151</v>
      </c>
      <c r="J1895" s="56" t="s">
        <v>25</v>
      </c>
      <c r="K1895" s="56" t="s">
        <v>26</v>
      </c>
      <c r="L1895" s="56" t="s">
        <v>250</v>
      </c>
      <c r="M1895" s="56" t="s">
        <v>221</v>
      </c>
      <c r="N1895" s="56" t="s">
        <v>215</v>
      </c>
      <c r="O1895" s="56" t="s">
        <v>30</v>
      </c>
      <c r="P1895" s="56" t="s">
        <v>222</v>
      </c>
      <c r="Q1895" s="56" t="s">
        <v>32</v>
      </c>
      <c r="R1895" s="56" t="s">
        <v>32</v>
      </c>
      <c r="S1895" s="56" t="s">
        <v>32</v>
      </c>
      <c r="T1895" s="56" t="s">
        <v>32</v>
      </c>
      <c r="U1895" s="56" t="s">
        <v>32</v>
      </c>
      <c r="V1895" s="56" t="s">
        <v>32</v>
      </c>
      <c r="W1895" s="2" t="str">
        <f t="shared" si="53"/>
        <v>CNNANYDetention</v>
      </c>
    </row>
    <row r="1896" spans="1:23" s="2" customFormat="1" ht="14.45" customHeight="1">
      <c r="A1896" s="2" t="str">
        <f>+IF(B1896="N","",IF(COUNTIF(B:B,B1896)&gt;1,COUNTIF(B$3:B1896,B1896),""))</f>
        <v/>
      </c>
      <c r="B1896" s="2" t="str">
        <f>+IF(F1896="Detention",IF(G1896&amp;E1896='Import Demurrage Detention'!$G$2&amp;'Import Demurrage Detention'!$C$3,"Y","N"),IF(G1896&amp;E1896='Import Demurrage Detention'!$H$2&amp;'Import Demurrage Detention'!$C$3,"Y","N"))</f>
        <v>N</v>
      </c>
      <c r="C1896" s="56" t="s">
        <v>211</v>
      </c>
      <c r="D1896" s="56" t="s">
        <v>212</v>
      </c>
      <c r="E1896" s="56" t="s">
        <v>124</v>
      </c>
      <c r="F1896" s="56" t="s">
        <v>22</v>
      </c>
      <c r="G1896" s="56" t="s">
        <v>216</v>
      </c>
      <c r="H1896" s="57">
        <v>43578</v>
      </c>
      <c r="I1896" s="56" t="s">
        <v>151</v>
      </c>
      <c r="J1896" s="56" t="s">
        <v>25</v>
      </c>
      <c r="K1896" s="56" t="s">
        <v>33</v>
      </c>
      <c r="L1896" s="56" t="s">
        <v>250</v>
      </c>
      <c r="M1896" s="56" t="s">
        <v>221</v>
      </c>
      <c r="N1896" s="56" t="s">
        <v>217</v>
      </c>
      <c r="O1896" s="56" t="s">
        <v>30</v>
      </c>
      <c r="P1896" s="56" t="s">
        <v>218</v>
      </c>
      <c r="Q1896" s="56" t="s">
        <v>32</v>
      </c>
      <c r="R1896" s="56" t="s">
        <v>32</v>
      </c>
      <c r="S1896" s="56" t="s">
        <v>32</v>
      </c>
      <c r="T1896" s="56" t="s">
        <v>32</v>
      </c>
      <c r="U1896" s="56" t="s">
        <v>32</v>
      </c>
      <c r="V1896" s="56" t="s">
        <v>32</v>
      </c>
      <c r="W1896" s="2" t="str">
        <f t="shared" si="53"/>
        <v>CNNANYDetention</v>
      </c>
    </row>
    <row r="1897" spans="1:23" s="2" customFormat="1" ht="14.45" customHeight="1">
      <c r="A1897" s="2" t="str">
        <f>+IF(B1897="N","",IF(COUNTIF(B:B,B1897)&gt;1,COUNTIF(B$3:B1897,B1897),""))</f>
        <v/>
      </c>
      <c r="B1897" s="2" t="str">
        <f>+IF(F1897="Detention",IF(G1897&amp;E1897='Import Demurrage Detention'!$G$2&amp;'Import Demurrage Detention'!$C$3,"Y","N"),IF(G1897&amp;E1897='Import Demurrage Detention'!$H$2&amp;'Import Demurrage Detention'!$C$3,"Y","N"))</f>
        <v>N</v>
      </c>
      <c r="C1897" s="56" t="s">
        <v>211</v>
      </c>
      <c r="D1897" s="56" t="s">
        <v>212</v>
      </c>
      <c r="E1897" s="56" t="s">
        <v>124</v>
      </c>
      <c r="F1897" s="56" t="s">
        <v>22</v>
      </c>
      <c r="G1897" s="56" t="s">
        <v>231</v>
      </c>
      <c r="H1897" s="57">
        <v>43578</v>
      </c>
      <c r="I1897" s="56" t="s">
        <v>151</v>
      </c>
      <c r="J1897" s="56" t="s">
        <v>25</v>
      </c>
      <c r="K1897" s="56" t="s">
        <v>26</v>
      </c>
      <c r="L1897" s="56" t="s">
        <v>250</v>
      </c>
      <c r="M1897" s="56" t="s">
        <v>221</v>
      </c>
      <c r="N1897" s="56" t="s">
        <v>232</v>
      </c>
      <c r="O1897" s="56" t="s">
        <v>30</v>
      </c>
      <c r="P1897" s="56" t="s">
        <v>233</v>
      </c>
      <c r="Q1897" s="56" t="s">
        <v>32</v>
      </c>
      <c r="R1897" s="56" t="s">
        <v>32</v>
      </c>
      <c r="S1897" s="56" t="s">
        <v>32</v>
      </c>
      <c r="T1897" s="56" t="s">
        <v>32</v>
      </c>
      <c r="U1897" s="56" t="s">
        <v>32</v>
      </c>
      <c r="V1897" s="56" t="s">
        <v>32</v>
      </c>
      <c r="W1897" s="2" t="str">
        <f t="shared" si="53"/>
        <v>CNNKGYDetention</v>
      </c>
    </row>
    <row r="1898" spans="1:23" s="2" customFormat="1" ht="14.45" customHeight="1">
      <c r="A1898" s="2" t="str">
        <f>+IF(B1898="N","",IF(COUNTIF(B:B,B1898)&gt;1,COUNTIF(B$3:B1898,B1898),""))</f>
        <v/>
      </c>
      <c r="B1898" s="2" t="str">
        <f>+IF(F1898="Detention",IF(G1898&amp;E1898='Import Demurrage Detention'!$G$2&amp;'Import Demurrage Detention'!$C$3,"Y","N"),IF(G1898&amp;E1898='Import Demurrage Detention'!$H$2&amp;'Import Demurrage Detention'!$C$3,"Y","N"))</f>
        <v>N</v>
      </c>
      <c r="C1898" s="56" t="s">
        <v>211</v>
      </c>
      <c r="D1898" s="56" t="s">
        <v>212</v>
      </c>
      <c r="E1898" s="56" t="s">
        <v>124</v>
      </c>
      <c r="F1898" s="56" t="s">
        <v>22</v>
      </c>
      <c r="G1898" s="56" t="s">
        <v>235</v>
      </c>
      <c r="H1898" s="57">
        <v>43578</v>
      </c>
      <c r="I1898" s="56" t="s">
        <v>151</v>
      </c>
      <c r="J1898" s="56" t="s">
        <v>25</v>
      </c>
      <c r="K1898" s="56" t="s">
        <v>26</v>
      </c>
      <c r="L1898" s="56" t="s">
        <v>250</v>
      </c>
      <c r="M1898" s="56" t="s">
        <v>221</v>
      </c>
      <c r="N1898" s="56" t="s">
        <v>232</v>
      </c>
      <c r="O1898" s="56" t="s">
        <v>30</v>
      </c>
      <c r="P1898" s="56" t="s">
        <v>233</v>
      </c>
      <c r="Q1898" s="56" t="s">
        <v>32</v>
      </c>
      <c r="R1898" s="56" t="s">
        <v>32</v>
      </c>
      <c r="S1898" s="56" t="s">
        <v>32</v>
      </c>
      <c r="T1898" s="56" t="s">
        <v>32</v>
      </c>
      <c r="U1898" s="56" t="s">
        <v>32</v>
      </c>
      <c r="V1898" s="56" t="s">
        <v>32</v>
      </c>
      <c r="W1898" s="2" t="str">
        <f t="shared" si="53"/>
        <v>CNNPOYDetention</v>
      </c>
    </row>
    <row r="1899" spans="1:23" s="2" customFormat="1" ht="14.45" customHeight="1">
      <c r="A1899" s="2" t="str">
        <f>+IF(B1899="N","",IF(COUNTIF(B:B,B1899)&gt;1,COUNTIF(B$3:B1899,B1899),""))</f>
        <v/>
      </c>
      <c r="B1899" s="2" t="str">
        <f>+IF(F1899="Detention",IF(G1899&amp;E1899='Import Demurrage Detention'!$G$2&amp;'Import Demurrage Detention'!$C$3,"Y","N"),IF(G1899&amp;E1899='Import Demurrage Detention'!$H$2&amp;'Import Demurrage Detention'!$C$3,"Y","N"))</f>
        <v>N</v>
      </c>
      <c r="C1899" s="56" t="s">
        <v>211</v>
      </c>
      <c r="D1899" s="56" t="s">
        <v>212</v>
      </c>
      <c r="E1899" s="56" t="s">
        <v>124</v>
      </c>
      <c r="F1899" s="56" t="s">
        <v>22</v>
      </c>
      <c r="G1899" s="56" t="s">
        <v>236</v>
      </c>
      <c r="H1899" s="57">
        <v>43578</v>
      </c>
      <c r="I1899" s="56" t="s">
        <v>151</v>
      </c>
      <c r="J1899" s="56" t="s">
        <v>25</v>
      </c>
      <c r="K1899" s="56" t="s">
        <v>26</v>
      </c>
      <c r="L1899" s="56" t="s">
        <v>250</v>
      </c>
      <c r="M1899" s="56" t="s">
        <v>221</v>
      </c>
      <c r="N1899" s="56" t="s">
        <v>232</v>
      </c>
      <c r="O1899" s="56" t="s">
        <v>30</v>
      </c>
      <c r="P1899" s="56" t="s">
        <v>233</v>
      </c>
      <c r="Q1899" s="56" t="s">
        <v>32</v>
      </c>
      <c r="R1899" s="56" t="s">
        <v>32</v>
      </c>
      <c r="S1899" s="56" t="s">
        <v>32</v>
      </c>
      <c r="T1899" s="56" t="s">
        <v>32</v>
      </c>
      <c r="U1899" s="56" t="s">
        <v>32</v>
      </c>
      <c r="V1899" s="56" t="s">
        <v>32</v>
      </c>
      <c r="W1899" s="2" t="str">
        <f t="shared" si="53"/>
        <v>CNSGHYDetention</v>
      </c>
    </row>
    <row r="1900" spans="1:23" s="2" customFormat="1" ht="14.45" customHeight="1">
      <c r="A1900" s="2" t="str">
        <f>+IF(B1900="N","",IF(COUNTIF(B:B,B1900)&gt;1,COUNTIF(B$3:B1900,B1900),""))</f>
        <v/>
      </c>
      <c r="B1900" s="2" t="str">
        <f>+IF(F1900="Detention",IF(G1900&amp;E1900='Import Demurrage Detention'!$G$2&amp;'Import Demurrage Detention'!$C$3,"Y","N"),IF(G1900&amp;E1900='Import Demurrage Detention'!$H$2&amp;'Import Demurrage Detention'!$C$3,"Y","N"))</f>
        <v>N</v>
      </c>
      <c r="C1900" s="56" t="s">
        <v>211</v>
      </c>
      <c r="D1900" s="56" t="s">
        <v>212</v>
      </c>
      <c r="E1900" s="56" t="s">
        <v>124</v>
      </c>
      <c r="F1900" s="56" t="s">
        <v>22</v>
      </c>
      <c r="G1900" s="56" t="s">
        <v>238</v>
      </c>
      <c r="H1900" s="57">
        <v>43578</v>
      </c>
      <c r="I1900" s="56" t="s">
        <v>151</v>
      </c>
      <c r="J1900" s="56" t="s">
        <v>25</v>
      </c>
      <c r="K1900" s="56" t="s">
        <v>26</v>
      </c>
      <c r="L1900" s="56" t="s">
        <v>250</v>
      </c>
      <c r="M1900" s="56" t="s">
        <v>221</v>
      </c>
      <c r="N1900" s="56" t="s">
        <v>224</v>
      </c>
      <c r="O1900" s="56" t="s">
        <v>30</v>
      </c>
      <c r="P1900" s="56" t="s">
        <v>225</v>
      </c>
      <c r="Q1900" s="56" t="s">
        <v>32</v>
      </c>
      <c r="R1900" s="56" t="s">
        <v>32</v>
      </c>
      <c r="S1900" s="56" t="s">
        <v>32</v>
      </c>
      <c r="T1900" s="56" t="s">
        <v>32</v>
      </c>
      <c r="U1900" s="56" t="s">
        <v>32</v>
      </c>
      <c r="V1900" s="56" t="s">
        <v>32</v>
      </c>
      <c r="W1900" s="2" t="str">
        <f t="shared" si="53"/>
        <v>CNTSTYDetention</v>
      </c>
    </row>
    <row r="1901" spans="1:23" s="2" customFormat="1" ht="14.45" customHeight="1">
      <c r="A1901" s="2" t="str">
        <f>+IF(B1901="N","",IF(COUNTIF(B:B,B1901)&gt;1,COUNTIF(B$3:B1901,B1901),""))</f>
        <v/>
      </c>
      <c r="B1901" s="2" t="str">
        <f>+IF(F1901="Detention",IF(G1901&amp;E1901='Import Demurrage Detention'!$G$2&amp;'Import Demurrage Detention'!$C$3,"Y","N"),IF(G1901&amp;E1901='Import Demurrage Detention'!$H$2&amp;'Import Demurrage Detention'!$C$3,"Y","N"))</f>
        <v>N</v>
      </c>
      <c r="C1901" s="56" t="s">
        <v>211</v>
      </c>
      <c r="D1901" s="56" t="s">
        <v>212</v>
      </c>
      <c r="E1901" s="56" t="s">
        <v>124</v>
      </c>
      <c r="F1901" s="56" t="s">
        <v>22</v>
      </c>
      <c r="G1901" s="56" t="s">
        <v>239</v>
      </c>
      <c r="H1901" s="57">
        <v>43578</v>
      </c>
      <c r="I1901" s="56" t="s">
        <v>151</v>
      </c>
      <c r="J1901" s="56" t="s">
        <v>25</v>
      </c>
      <c r="K1901" s="56" t="s">
        <v>26</v>
      </c>
      <c r="L1901" s="56" t="s">
        <v>250</v>
      </c>
      <c r="M1901" s="56" t="s">
        <v>221</v>
      </c>
      <c r="N1901" s="56" t="s">
        <v>232</v>
      </c>
      <c r="O1901" s="56" t="s">
        <v>30</v>
      </c>
      <c r="P1901" s="56" t="s">
        <v>233</v>
      </c>
      <c r="Q1901" s="56" t="s">
        <v>32</v>
      </c>
      <c r="R1901" s="56" t="s">
        <v>32</v>
      </c>
      <c r="S1901" s="56" t="s">
        <v>32</v>
      </c>
      <c r="T1901" s="56" t="s">
        <v>32</v>
      </c>
      <c r="U1901" s="56" t="s">
        <v>32</v>
      </c>
      <c r="V1901" s="56" t="s">
        <v>32</v>
      </c>
      <c r="W1901" s="2" t="str">
        <f t="shared" si="53"/>
        <v>CNXIMYDetention</v>
      </c>
    </row>
    <row r="1902" spans="1:23" s="2" customFormat="1" ht="14.45" customHeight="1">
      <c r="A1902" s="2" t="str">
        <f>+IF(B1902="N","",IF(COUNTIF(B:B,B1902)&gt;1,COUNTIF(B$3:B1902,B1902),""))</f>
        <v/>
      </c>
      <c r="B1902" s="2" t="str">
        <f>+IF(F1902="Detention",IF(G1902&amp;E1902='Import Demurrage Detention'!$G$2&amp;'Import Demurrage Detention'!$C$3,"Y","N"),IF(G1902&amp;E1902='Import Demurrage Detention'!$H$2&amp;'Import Demurrage Detention'!$C$3,"Y","N"))</f>
        <v>N</v>
      </c>
      <c r="C1902" s="56" t="s">
        <v>211</v>
      </c>
      <c r="D1902" s="56" t="s">
        <v>212</v>
      </c>
      <c r="E1902" s="56" t="s">
        <v>124</v>
      </c>
      <c r="F1902" s="56" t="s">
        <v>22</v>
      </c>
      <c r="G1902" s="56" t="s">
        <v>240</v>
      </c>
      <c r="H1902" s="57">
        <v>43578</v>
      </c>
      <c r="I1902" s="56" t="s">
        <v>151</v>
      </c>
      <c r="J1902" s="56" t="s">
        <v>25</v>
      </c>
      <c r="K1902" s="56" t="s">
        <v>26</v>
      </c>
      <c r="L1902" s="56" t="s">
        <v>250</v>
      </c>
      <c r="M1902" s="56" t="s">
        <v>221</v>
      </c>
      <c r="N1902" s="56" t="s">
        <v>215</v>
      </c>
      <c r="O1902" s="56" t="s">
        <v>30</v>
      </c>
      <c r="P1902" s="56" t="s">
        <v>222</v>
      </c>
      <c r="Q1902" s="56" t="s">
        <v>32</v>
      </c>
      <c r="R1902" s="56" t="s">
        <v>32</v>
      </c>
      <c r="S1902" s="56" t="s">
        <v>32</v>
      </c>
      <c r="T1902" s="56" t="s">
        <v>32</v>
      </c>
      <c r="U1902" s="56" t="s">
        <v>32</v>
      </c>
      <c r="V1902" s="56" t="s">
        <v>32</v>
      </c>
      <c r="W1902" s="2" t="str">
        <f t="shared" si="53"/>
        <v>CNYATYDetention</v>
      </c>
    </row>
    <row r="1903" spans="1:23" s="2" customFormat="1" ht="14.45" customHeight="1">
      <c r="A1903" s="2" t="str">
        <f>+IF(B1903="N","",IF(COUNTIF(B:B,B1903)&gt;1,COUNTIF(B$3:B1903,B1903),""))</f>
        <v/>
      </c>
      <c r="B1903" s="2" t="str">
        <f>+IF(F1903="Detention",IF(G1903&amp;E1903='Import Demurrage Detention'!$G$2&amp;'Import Demurrage Detention'!$C$3,"Y","N"),IF(G1903&amp;E1903='Import Demurrage Detention'!$H$2&amp;'Import Demurrage Detention'!$C$3,"Y","N"))</f>
        <v>N</v>
      </c>
      <c r="C1903" s="56" t="s">
        <v>211</v>
      </c>
      <c r="D1903" s="56" t="s">
        <v>212</v>
      </c>
      <c r="E1903" s="56" t="s">
        <v>124</v>
      </c>
      <c r="F1903" s="56" t="s">
        <v>22</v>
      </c>
      <c r="G1903" s="56" t="s">
        <v>240</v>
      </c>
      <c r="H1903" s="57">
        <v>43578</v>
      </c>
      <c r="I1903" s="56" t="s">
        <v>151</v>
      </c>
      <c r="J1903" s="56" t="s">
        <v>25</v>
      </c>
      <c r="K1903" s="56" t="s">
        <v>33</v>
      </c>
      <c r="L1903" s="56" t="s">
        <v>250</v>
      </c>
      <c r="M1903" s="56" t="s">
        <v>221</v>
      </c>
      <c r="N1903" s="56" t="s">
        <v>217</v>
      </c>
      <c r="O1903" s="56" t="s">
        <v>30</v>
      </c>
      <c r="P1903" s="56" t="s">
        <v>218</v>
      </c>
      <c r="Q1903" s="56" t="s">
        <v>32</v>
      </c>
      <c r="R1903" s="56" t="s">
        <v>32</v>
      </c>
      <c r="S1903" s="56" t="s">
        <v>32</v>
      </c>
      <c r="T1903" s="56" t="s">
        <v>32</v>
      </c>
      <c r="U1903" s="56" t="s">
        <v>32</v>
      </c>
      <c r="V1903" s="56" t="s">
        <v>32</v>
      </c>
      <c r="W1903" s="2" t="str">
        <f t="shared" si="53"/>
        <v>CNYATYDetention</v>
      </c>
    </row>
    <row r="1904" spans="1:23" s="2" customFormat="1" ht="14.45" customHeight="1">
      <c r="A1904" s="2" t="str">
        <f>+IF(B1904="N","",IF(COUNTIF(B:B,B1904)&gt;1,COUNTIF(B$3:B1904,B1904),""))</f>
        <v/>
      </c>
      <c r="B1904" s="2" t="str">
        <f>+IF(F1904="Detention",IF(G1904&amp;E1904='Import Demurrage Detention'!$G$2&amp;'Import Demurrage Detention'!$C$3,"Y","N"),IF(G1904&amp;E1904='Import Demurrage Detention'!$H$2&amp;'Import Demurrage Detention'!$C$3,"Y","N"))</f>
        <v>N</v>
      </c>
      <c r="C1904" s="56" t="s">
        <v>211</v>
      </c>
      <c r="D1904" s="56" t="s">
        <v>212</v>
      </c>
      <c r="E1904" s="56" t="s">
        <v>124</v>
      </c>
      <c r="F1904" s="56" t="s">
        <v>22</v>
      </c>
      <c r="G1904" s="56" t="s">
        <v>241</v>
      </c>
      <c r="H1904" s="57">
        <v>43578</v>
      </c>
      <c r="I1904" s="56" t="s">
        <v>151</v>
      </c>
      <c r="J1904" s="56" t="s">
        <v>76</v>
      </c>
      <c r="K1904" s="56" t="s">
        <v>26</v>
      </c>
      <c r="L1904" s="56" t="s">
        <v>250</v>
      </c>
      <c r="M1904" s="56" t="s">
        <v>221</v>
      </c>
      <c r="N1904" s="56" t="s">
        <v>224</v>
      </c>
      <c r="O1904" s="56" t="s">
        <v>30</v>
      </c>
      <c r="P1904" s="56" t="s">
        <v>225</v>
      </c>
      <c r="Q1904" s="56" t="s">
        <v>32</v>
      </c>
      <c r="R1904" s="56" t="s">
        <v>32</v>
      </c>
      <c r="S1904" s="56" t="s">
        <v>32</v>
      </c>
      <c r="T1904" s="56" t="s">
        <v>32</v>
      </c>
      <c r="U1904" s="56" t="s">
        <v>32</v>
      </c>
      <c r="V1904" s="56" t="s">
        <v>32</v>
      </c>
      <c r="W1904" s="2" t="str">
        <f t="shared" si="53"/>
        <v>CNBEIYDetention</v>
      </c>
    </row>
    <row r="1905" spans="1:23" s="2" customFormat="1" ht="14.45" customHeight="1">
      <c r="A1905" s="2" t="str">
        <f>+IF(B1905="N","",IF(COUNTIF(B:B,B1905)&gt;1,COUNTIF(B$3:B1905,B1905),""))</f>
        <v/>
      </c>
      <c r="B1905" s="2" t="str">
        <f>+IF(F1905="Detention",IF(G1905&amp;E1905='Import Demurrage Detention'!$G$2&amp;'Import Demurrage Detention'!$C$3,"Y","N"),IF(G1905&amp;E1905='Import Demurrage Detention'!$H$2&amp;'Import Demurrage Detention'!$C$3,"Y","N"))</f>
        <v>N</v>
      </c>
      <c r="C1905" s="56" t="s">
        <v>211</v>
      </c>
      <c r="D1905" s="56" t="s">
        <v>212</v>
      </c>
      <c r="E1905" s="56" t="s">
        <v>124</v>
      </c>
      <c r="F1905" s="56" t="s">
        <v>22</v>
      </c>
      <c r="G1905" s="56" t="s">
        <v>242</v>
      </c>
      <c r="H1905" s="57">
        <v>43578</v>
      </c>
      <c r="I1905" s="56" t="s">
        <v>151</v>
      </c>
      <c r="J1905" s="56" t="s">
        <v>243</v>
      </c>
      <c r="K1905" s="56" t="s">
        <v>26</v>
      </c>
      <c r="L1905" s="56" t="s">
        <v>250</v>
      </c>
      <c r="M1905" s="56" t="s">
        <v>221</v>
      </c>
      <c r="N1905" s="56" t="s">
        <v>215</v>
      </c>
      <c r="O1905" s="56" t="s">
        <v>30</v>
      </c>
      <c r="P1905" s="56" t="s">
        <v>222</v>
      </c>
      <c r="Q1905" s="56" t="s">
        <v>32</v>
      </c>
      <c r="R1905" s="56" t="s">
        <v>32</v>
      </c>
      <c r="S1905" s="56" t="s">
        <v>32</v>
      </c>
      <c r="T1905" s="56" t="s">
        <v>32</v>
      </c>
      <c r="U1905" s="56" t="s">
        <v>32</v>
      </c>
      <c r="V1905" s="56" t="s">
        <v>32</v>
      </c>
      <c r="W1905" s="2" t="str">
        <f t="shared" si="53"/>
        <v>CNKUGYDetention</v>
      </c>
    </row>
    <row r="1906" spans="1:23" s="2" customFormat="1" ht="14.45" customHeight="1">
      <c r="A1906" s="2" t="str">
        <f>+IF(B1906="N","",IF(COUNTIF(B:B,B1906)&gt;1,COUNTIF(B$3:B1906,B1906),""))</f>
        <v/>
      </c>
      <c r="B1906" s="2" t="str">
        <f>+IF(F1906="Detention",IF(G1906&amp;E1906='Import Demurrage Detention'!$G$2&amp;'Import Demurrage Detention'!$C$3,"Y","N"),IF(G1906&amp;E1906='Import Demurrage Detention'!$H$2&amp;'Import Demurrage Detention'!$C$3,"Y","N"))</f>
        <v>N</v>
      </c>
      <c r="C1906" s="56" t="s">
        <v>211</v>
      </c>
      <c r="D1906" s="56" t="s">
        <v>212</v>
      </c>
      <c r="E1906" s="56" t="s">
        <v>124</v>
      </c>
      <c r="F1906" s="56" t="s">
        <v>22</v>
      </c>
      <c r="G1906" s="56" t="s">
        <v>242</v>
      </c>
      <c r="H1906" s="57">
        <v>43578</v>
      </c>
      <c r="I1906" s="56" t="s">
        <v>151</v>
      </c>
      <c r="J1906" s="56" t="s">
        <v>243</v>
      </c>
      <c r="K1906" s="56" t="s">
        <v>33</v>
      </c>
      <c r="L1906" s="56" t="s">
        <v>250</v>
      </c>
      <c r="M1906" s="56" t="s">
        <v>221</v>
      </c>
      <c r="N1906" s="56" t="s">
        <v>217</v>
      </c>
      <c r="O1906" s="56" t="s">
        <v>30</v>
      </c>
      <c r="P1906" s="56" t="s">
        <v>218</v>
      </c>
      <c r="Q1906" s="56" t="s">
        <v>32</v>
      </c>
      <c r="R1906" s="56" t="s">
        <v>32</v>
      </c>
      <c r="S1906" s="56" t="s">
        <v>32</v>
      </c>
      <c r="T1906" s="56" t="s">
        <v>32</v>
      </c>
      <c r="U1906" s="56" t="s">
        <v>32</v>
      </c>
      <c r="V1906" s="56" t="s">
        <v>32</v>
      </c>
      <c r="W1906" s="2" t="str">
        <f t="shared" si="53"/>
        <v>CNKUGYDetention</v>
      </c>
    </row>
    <row r="1907" spans="1:23" s="2" customFormat="1" ht="14.45" customHeight="1">
      <c r="A1907" s="2" t="str">
        <f>+IF(B1907="N","",IF(COUNTIF(B:B,B1907)&gt;1,COUNTIF(B$3:B1907,B1907),""))</f>
        <v/>
      </c>
      <c r="B1907" s="2" t="str">
        <f>+IF(F1907="Detention",IF(G1907&amp;E1907='Import Demurrage Detention'!$G$2&amp;'Import Demurrage Detention'!$C$3,"Y","N"),IF(G1907&amp;E1907='Import Demurrage Detention'!$H$2&amp;'Import Demurrage Detention'!$C$3,"Y","N"))</f>
        <v>N</v>
      </c>
      <c r="C1907" s="56" t="s">
        <v>211</v>
      </c>
      <c r="D1907" s="56" t="s">
        <v>212</v>
      </c>
      <c r="E1907" s="56" t="s">
        <v>124</v>
      </c>
      <c r="F1907" s="56" t="s">
        <v>22</v>
      </c>
      <c r="G1907" s="56" t="s">
        <v>244</v>
      </c>
      <c r="H1907" s="57">
        <v>43578</v>
      </c>
      <c r="I1907" s="56" t="s">
        <v>151</v>
      </c>
      <c r="J1907" s="56" t="s">
        <v>243</v>
      </c>
      <c r="K1907" s="56" t="s">
        <v>26</v>
      </c>
      <c r="L1907" s="56" t="s">
        <v>250</v>
      </c>
      <c r="M1907" s="56" t="s">
        <v>221</v>
      </c>
      <c r="N1907" s="56" t="s">
        <v>224</v>
      </c>
      <c r="O1907" s="56" t="s">
        <v>30</v>
      </c>
      <c r="P1907" s="56" t="s">
        <v>225</v>
      </c>
      <c r="Q1907" s="56" t="s">
        <v>32</v>
      </c>
      <c r="R1907" s="56" t="s">
        <v>32</v>
      </c>
      <c r="S1907" s="56" t="s">
        <v>32</v>
      </c>
      <c r="T1907" s="56" t="s">
        <v>32</v>
      </c>
      <c r="U1907" s="56" t="s">
        <v>32</v>
      </c>
      <c r="V1907" s="56" t="s">
        <v>32</v>
      </c>
      <c r="W1907" s="2" t="str">
        <f t="shared" si="53"/>
        <v>CNSYAYDetention</v>
      </c>
    </row>
    <row r="1908" spans="1:23" s="2" customFormat="1" ht="14.45" customHeight="1">
      <c r="A1908" s="2" t="str">
        <f>+IF(B1908="N","",IF(COUNTIF(B:B,B1908)&gt;1,COUNTIF(B$3:B1908,B1908),""))</f>
        <v/>
      </c>
      <c r="B1908" s="2" t="str">
        <f>+IF(F1908="Detention",IF(G1908&amp;E1908='Import Demurrage Detention'!$G$2&amp;'Import Demurrage Detention'!$C$3,"Y","N"),IF(G1908&amp;E1908='Import Demurrage Detention'!$H$2&amp;'Import Demurrage Detention'!$C$3,"Y","N"))</f>
        <v>N</v>
      </c>
      <c r="C1908" s="56" t="s">
        <v>211</v>
      </c>
      <c r="D1908" s="56" t="s">
        <v>212</v>
      </c>
      <c r="E1908" s="56" t="s">
        <v>124</v>
      </c>
      <c r="F1908" s="56" t="s">
        <v>22</v>
      </c>
      <c r="G1908" s="56" t="s">
        <v>245</v>
      </c>
      <c r="H1908" s="57">
        <v>43578</v>
      </c>
      <c r="I1908" s="56" t="s">
        <v>151</v>
      </c>
      <c r="J1908" s="56" t="s">
        <v>243</v>
      </c>
      <c r="K1908" s="56" t="s">
        <v>26</v>
      </c>
      <c r="L1908" s="56" t="s">
        <v>250</v>
      </c>
      <c r="M1908" s="56" t="s">
        <v>221</v>
      </c>
      <c r="N1908" s="56" t="s">
        <v>224</v>
      </c>
      <c r="O1908" s="56" t="s">
        <v>30</v>
      </c>
      <c r="P1908" s="56" t="s">
        <v>225</v>
      </c>
      <c r="Q1908" s="56" t="s">
        <v>32</v>
      </c>
      <c r="R1908" s="56" t="s">
        <v>32</v>
      </c>
      <c r="S1908" s="56" t="s">
        <v>32</v>
      </c>
      <c r="T1908" s="56" t="s">
        <v>32</v>
      </c>
      <c r="U1908" s="56" t="s">
        <v>32</v>
      </c>
      <c r="V1908" s="56" t="s">
        <v>32</v>
      </c>
      <c r="W1908" s="2" t="str">
        <f t="shared" si="53"/>
        <v>CNXIAYDetention</v>
      </c>
    </row>
    <row r="1909" spans="1:23" s="2" customFormat="1" ht="14.45" customHeight="1">
      <c r="A1909" s="2" t="str">
        <f>+IF(B1909="N","",IF(COUNTIF(B:B,B1909)&gt;1,COUNTIF(B$3:B1909,B1909),""))</f>
        <v/>
      </c>
      <c r="B1909" s="2" t="str">
        <f>+IF(F1909="Detention",IF(G1909&amp;E1909='Import Demurrage Detention'!$G$2&amp;'Import Demurrage Detention'!$C$3,"Y","N"),IF(G1909&amp;E1909='Import Demurrage Detention'!$H$2&amp;'Import Demurrage Detention'!$C$3,"Y","N"))</f>
        <v>N</v>
      </c>
      <c r="C1909" s="56" t="s">
        <v>211</v>
      </c>
      <c r="D1909" s="56" t="s">
        <v>212</v>
      </c>
      <c r="E1909" s="56" t="s">
        <v>124</v>
      </c>
      <c r="F1909" s="56" t="s">
        <v>22</v>
      </c>
      <c r="G1909" s="56" t="s">
        <v>220</v>
      </c>
      <c r="H1909" s="57">
        <v>43578</v>
      </c>
      <c r="I1909" s="56" t="s">
        <v>151</v>
      </c>
      <c r="J1909" s="56" t="s">
        <v>25</v>
      </c>
      <c r="K1909" s="56" t="s">
        <v>26</v>
      </c>
      <c r="L1909" s="56" t="s">
        <v>251</v>
      </c>
      <c r="M1909" s="56" t="s">
        <v>221</v>
      </c>
      <c r="N1909" s="56" t="s">
        <v>215</v>
      </c>
      <c r="O1909" s="56" t="s">
        <v>30</v>
      </c>
      <c r="P1909" s="56" t="s">
        <v>222</v>
      </c>
      <c r="Q1909" s="56" t="s">
        <v>32</v>
      </c>
      <c r="R1909" s="56" t="s">
        <v>32</v>
      </c>
      <c r="S1909" s="56" t="s">
        <v>32</v>
      </c>
      <c r="T1909" s="56" t="s">
        <v>32</v>
      </c>
      <c r="U1909" s="56" t="s">
        <v>32</v>
      </c>
      <c r="V1909" s="56" t="s">
        <v>32</v>
      </c>
      <c r="W1909" s="2" t="str">
        <f t="shared" si="53"/>
        <v>CNCGSYDetention</v>
      </c>
    </row>
    <row r="1910" spans="1:23" s="2" customFormat="1" ht="14.45" customHeight="1">
      <c r="A1910" s="2" t="str">
        <f>+IF(B1910="N","",IF(COUNTIF(B:B,B1910)&gt;1,COUNTIF(B$3:B1910,B1910),""))</f>
        <v/>
      </c>
      <c r="B1910" s="2" t="str">
        <f>+IF(F1910="Detention",IF(G1910&amp;E1910='Import Demurrage Detention'!$G$2&amp;'Import Demurrage Detention'!$C$3,"Y","N"),IF(G1910&amp;E1910='Import Demurrage Detention'!$H$2&amp;'Import Demurrage Detention'!$C$3,"Y","N"))</f>
        <v>N</v>
      </c>
      <c r="C1910" s="56" t="s">
        <v>211</v>
      </c>
      <c r="D1910" s="56" t="s">
        <v>212</v>
      </c>
      <c r="E1910" s="56" t="s">
        <v>124</v>
      </c>
      <c r="F1910" s="56" t="s">
        <v>22</v>
      </c>
      <c r="G1910" s="56" t="s">
        <v>220</v>
      </c>
      <c r="H1910" s="57">
        <v>43578</v>
      </c>
      <c r="I1910" s="56" t="s">
        <v>151</v>
      </c>
      <c r="J1910" s="56" t="s">
        <v>25</v>
      </c>
      <c r="K1910" s="56" t="s">
        <v>33</v>
      </c>
      <c r="L1910" s="56" t="s">
        <v>251</v>
      </c>
      <c r="M1910" s="56" t="s">
        <v>221</v>
      </c>
      <c r="N1910" s="56" t="s">
        <v>217</v>
      </c>
      <c r="O1910" s="56" t="s">
        <v>30</v>
      </c>
      <c r="P1910" s="56" t="s">
        <v>218</v>
      </c>
      <c r="Q1910" s="56" t="s">
        <v>32</v>
      </c>
      <c r="R1910" s="56" t="s">
        <v>32</v>
      </c>
      <c r="S1910" s="56" t="s">
        <v>32</v>
      </c>
      <c r="T1910" s="56" t="s">
        <v>32</v>
      </c>
      <c r="U1910" s="56" t="s">
        <v>32</v>
      </c>
      <c r="V1910" s="56" t="s">
        <v>32</v>
      </c>
      <c r="W1910" s="2" t="str">
        <f t="shared" si="53"/>
        <v>CNCGSYDetention</v>
      </c>
    </row>
    <row r="1911" spans="1:23" s="2" customFormat="1" ht="14.45" customHeight="1">
      <c r="A1911" s="2" t="str">
        <f>+IF(B1911="N","",IF(COUNTIF(B:B,B1911)&gt;1,COUNTIF(B$3:B1911,B1911),""))</f>
        <v/>
      </c>
      <c r="B1911" s="2" t="str">
        <f>+IF(F1911="Detention",IF(G1911&amp;E1911='Import Demurrage Detention'!$G$2&amp;'Import Demurrage Detention'!$C$3,"Y","N"),IF(G1911&amp;E1911='Import Demurrage Detention'!$H$2&amp;'Import Demurrage Detention'!$C$3,"Y","N"))</f>
        <v>N</v>
      </c>
      <c r="C1911" s="56" t="s">
        <v>211</v>
      </c>
      <c r="D1911" s="56" t="s">
        <v>212</v>
      </c>
      <c r="E1911" s="56" t="s">
        <v>124</v>
      </c>
      <c r="F1911" s="56" t="s">
        <v>22</v>
      </c>
      <c r="G1911" s="56" t="s">
        <v>223</v>
      </c>
      <c r="H1911" s="57">
        <v>43578</v>
      </c>
      <c r="I1911" s="56" t="s">
        <v>151</v>
      </c>
      <c r="J1911" s="56" t="s">
        <v>25</v>
      </c>
      <c r="K1911" s="56" t="s">
        <v>26</v>
      </c>
      <c r="L1911" s="56" t="s">
        <v>251</v>
      </c>
      <c r="M1911" s="56" t="s">
        <v>221</v>
      </c>
      <c r="N1911" s="56" t="s">
        <v>224</v>
      </c>
      <c r="O1911" s="56" t="s">
        <v>30</v>
      </c>
      <c r="P1911" s="56" t="s">
        <v>225</v>
      </c>
      <c r="Q1911" s="56" t="s">
        <v>32</v>
      </c>
      <c r="R1911" s="56" t="s">
        <v>32</v>
      </c>
      <c r="S1911" s="56" t="s">
        <v>32</v>
      </c>
      <c r="T1911" s="56" t="s">
        <v>32</v>
      </c>
      <c r="U1911" s="56" t="s">
        <v>32</v>
      </c>
      <c r="V1911" s="56" t="s">
        <v>32</v>
      </c>
      <c r="W1911" s="2" t="str">
        <f t="shared" si="53"/>
        <v>CNDAIYDetention</v>
      </c>
    </row>
    <row r="1912" spans="1:23" s="2" customFormat="1" ht="14.45" customHeight="1">
      <c r="A1912" s="2" t="str">
        <f>+IF(B1912="N","",IF(COUNTIF(B:B,B1912)&gt;1,COUNTIF(B$3:B1912,B1912),""))</f>
        <v/>
      </c>
      <c r="B1912" s="2" t="str">
        <f>+IF(F1912="Detention",IF(G1912&amp;E1912='Import Demurrage Detention'!$G$2&amp;'Import Demurrage Detention'!$C$3,"Y","N"),IF(G1912&amp;E1912='Import Demurrage Detention'!$H$2&amp;'Import Demurrage Detention'!$C$3,"Y","N"))</f>
        <v>N</v>
      </c>
      <c r="C1912" s="56" t="s">
        <v>211</v>
      </c>
      <c r="D1912" s="56" t="s">
        <v>212</v>
      </c>
      <c r="E1912" s="56" t="s">
        <v>124</v>
      </c>
      <c r="F1912" s="56" t="s">
        <v>22</v>
      </c>
      <c r="G1912" s="56" t="s">
        <v>228</v>
      </c>
      <c r="H1912" s="57">
        <v>44287</v>
      </c>
      <c r="I1912" s="56" t="s">
        <v>151</v>
      </c>
      <c r="J1912" s="56" t="s">
        <v>25</v>
      </c>
      <c r="K1912" s="56" t="s">
        <v>26</v>
      </c>
      <c r="L1912" s="56" t="s">
        <v>251</v>
      </c>
      <c r="M1912" s="56" t="s">
        <v>221</v>
      </c>
      <c r="N1912" s="56" t="s">
        <v>224</v>
      </c>
      <c r="O1912" s="56" t="s">
        <v>30</v>
      </c>
      <c r="P1912" s="56" t="s">
        <v>225</v>
      </c>
      <c r="Q1912" s="56" t="s">
        <v>32</v>
      </c>
      <c r="R1912" s="56" t="s">
        <v>32</v>
      </c>
      <c r="S1912" s="56" t="s">
        <v>32</v>
      </c>
      <c r="T1912" s="56" t="s">
        <v>32</v>
      </c>
      <c r="U1912" s="56" t="s">
        <v>32</v>
      </c>
      <c r="V1912" s="56" t="s">
        <v>32</v>
      </c>
      <c r="W1912" s="2" t="str">
        <f t="shared" si="53"/>
        <v>CNHSKYDetention</v>
      </c>
    </row>
    <row r="1913" spans="1:23" s="2" customFormat="1" ht="14.45" customHeight="1">
      <c r="A1913" s="2" t="str">
        <f>+IF(B1913="N","",IF(COUNTIF(B:B,B1913)&gt;1,COUNTIF(B$3:B1913,B1913),""))</f>
        <v/>
      </c>
      <c r="B1913" s="2" t="str">
        <f>+IF(F1913="Detention",IF(G1913&amp;E1913='Import Demurrage Detention'!$G$2&amp;'Import Demurrage Detention'!$C$3,"Y","N"),IF(G1913&amp;E1913='Import Demurrage Detention'!$H$2&amp;'Import Demurrage Detention'!$C$3,"Y","N"))</f>
        <v>N</v>
      </c>
      <c r="C1913" s="56" t="s">
        <v>211</v>
      </c>
      <c r="D1913" s="56" t="s">
        <v>212</v>
      </c>
      <c r="E1913" s="56" t="s">
        <v>124</v>
      </c>
      <c r="F1913" s="56" t="s">
        <v>22</v>
      </c>
      <c r="G1913" s="56" t="s">
        <v>228</v>
      </c>
      <c r="H1913" s="57">
        <v>44287</v>
      </c>
      <c r="I1913" s="56" t="s">
        <v>151</v>
      </c>
      <c r="J1913" s="56" t="s">
        <v>25</v>
      </c>
      <c r="K1913" s="56" t="s">
        <v>7655</v>
      </c>
      <c r="L1913" s="56" t="s">
        <v>251</v>
      </c>
      <c r="M1913" s="56" t="s">
        <v>221</v>
      </c>
      <c r="N1913" s="56" t="s">
        <v>226</v>
      </c>
      <c r="O1913" s="56" t="s">
        <v>30</v>
      </c>
      <c r="P1913" s="56" t="s">
        <v>227</v>
      </c>
      <c r="Q1913" s="56" t="s">
        <v>32</v>
      </c>
      <c r="R1913" s="56" t="s">
        <v>32</v>
      </c>
      <c r="S1913" s="56" t="s">
        <v>32</v>
      </c>
      <c r="T1913" s="56" t="s">
        <v>32</v>
      </c>
      <c r="U1913" s="56" t="s">
        <v>32</v>
      </c>
      <c r="V1913" s="56" t="s">
        <v>32</v>
      </c>
      <c r="W1913" s="2" t="str">
        <f t="shared" si="53"/>
        <v>CNHSKYDetention</v>
      </c>
    </row>
    <row r="1914" spans="1:23" s="2" customFormat="1" ht="14.45" customHeight="1">
      <c r="A1914" s="2" t="str">
        <f>+IF(B1914="N","",IF(COUNTIF(B:B,B1914)&gt;1,COUNTIF(B$3:B1914,B1914),""))</f>
        <v/>
      </c>
      <c r="B1914" s="2" t="str">
        <f>+IF(F1914="Detention",IF(G1914&amp;E1914='Import Demurrage Detention'!$G$2&amp;'Import Demurrage Detention'!$C$3,"Y","N"),IF(G1914&amp;E1914='Import Demurrage Detention'!$H$2&amp;'Import Demurrage Detention'!$C$3,"Y","N"))</f>
        <v>N</v>
      </c>
      <c r="C1914" s="56" t="s">
        <v>211</v>
      </c>
      <c r="D1914" s="56" t="s">
        <v>212</v>
      </c>
      <c r="E1914" s="56" t="s">
        <v>124</v>
      </c>
      <c r="F1914" s="56" t="s">
        <v>22</v>
      </c>
      <c r="G1914" s="56" t="s">
        <v>229</v>
      </c>
      <c r="H1914" s="57">
        <v>43578</v>
      </c>
      <c r="I1914" s="56" t="s">
        <v>151</v>
      </c>
      <c r="J1914" s="56" t="s">
        <v>25</v>
      </c>
      <c r="K1914" s="56" t="s">
        <v>26</v>
      </c>
      <c r="L1914" s="56" t="s">
        <v>251</v>
      </c>
      <c r="M1914" s="56" t="s">
        <v>221</v>
      </c>
      <c r="N1914" s="56" t="s">
        <v>215</v>
      </c>
      <c r="O1914" s="56" t="s">
        <v>30</v>
      </c>
      <c r="P1914" s="56" t="s">
        <v>222</v>
      </c>
      <c r="Q1914" s="56" t="s">
        <v>32</v>
      </c>
      <c r="R1914" s="56" t="s">
        <v>32</v>
      </c>
      <c r="S1914" s="56" t="s">
        <v>32</v>
      </c>
      <c r="T1914" s="56" t="s">
        <v>32</v>
      </c>
      <c r="U1914" s="56" t="s">
        <v>32</v>
      </c>
      <c r="V1914" s="56" t="s">
        <v>32</v>
      </c>
      <c r="W1914" s="2" t="str">
        <f t="shared" si="53"/>
        <v>CNHUPYDetention</v>
      </c>
    </row>
    <row r="1915" spans="1:23" s="2" customFormat="1" ht="14.45" customHeight="1">
      <c r="A1915" s="2" t="str">
        <f>+IF(B1915="N","",IF(COUNTIF(B:B,B1915)&gt;1,COUNTIF(B$3:B1915,B1915),""))</f>
        <v/>
      </c>
      <c r="B1915" s="2" t="str">
        <f>+IF(F1915="Detention",IF(G1915&amp;E1915='Import Demurrage Detention'!$G$2&amp;'Import Demurrage Detention'!$C$3,"Y","N"),IF(G1915&amp;E1915='Import Demurrage Detention'!$H$2&amp;'Import Demurrage Detention'!$C$3,"Y","N"))</f>
        <v>N</v>
      </c>
      <c r="C1915" s="56" t="s">
        <v>211</v>
      </c>
      <c r="D1915" s="56" t="s">
        <v>212</v>
      </c>
      <c r="E1915" s="56" t="s">
        <v>124</v>
      </c>
      <c r="F1915" s="56" t="s">
        <v>22</v>
      </c>
      <c r="G1915" s="56" t="s">
        <v>229</v>
      </c>
      <c r="H1915" s="57">
        <v>43578</v>
      </c>
      <c r="I1915" s="56" t="s">
        <v>151</v>
      </c>
      <c r="J1915" s="56" t="s">
        <v>25</v>
      </c>
      <c r="K1915" s="56" t="s">
        <v>33</v>
      </c>
      <c r="L1915" s="56" t="s">
        <v>251</v>
      </c>
      <c r="M1915" s="56" t="s">
        <v>221</v>
      </c>
      <c r="N1915" s="56" t="s">
        <v>217</v>
      </c>
      <c r="O1915" s="56" t="s">
        <v>30</v>
      </c>
      <c r="P1915" s="56" t="s">
        <v>218</v>
      </c>
      <c r="Q1915" s="56" t="s">
        <v>32</v>
      </c>
      <c r="R1915" s="56" t="s">
        <v>32</v>
      </c>
      <c r="S1915" s="56" t="s">
        <v>32</v>
      </c>
      <c r="T1915" s="56" t="s">
        <v>32</v>
      </c>
      <c r="U1915" s="56" t="s">
        <v>32</v>
      </c>
      <c r="V1915" s="56" t="s">
        <v>32</v>
      </c>
      <c r="W1915" s="2" t="str">
        <f t="shared" si="53"/>
        <v>CNHUPYDetention</v>
      </c>
    </row>
    <row r="1916" spans="1:23" s="2" customFormat="1" ht="14.45" customHeight="1">
      <c r="A1916" s="2" t="str">
        <f>+IF(B1916="N","",IF(COUNTIF(B:B,B1916)&gt;1,COUNTIF(B$3:B1916,B1916),""))</f>
        <v/>
      </c>
      <c r="B1916" s="2" t="str">
        <f>+IF(F1916="Detention",IF(G1916&amp;E1916='Import Demurrage Detention'!$G$2&amp;'Import Demurrage Detention'!$C$3,"Y","N"),IF(G1916&amp;E1916='Import Demurrage Detention'!$H$2&amp;'Import Demurrage Detention'!$C$3,"Y","N"))</f>
        <v>N</v>
      </c>
      <c r="C1916" s="56" t="s">
        <v>211</v>
      </c>
      <c r="D1916" s="56" t="s">
        <v>212</v>
      </c>
      <c r="E1916" s="56" t="s">
        <v>124</v>
      </c>
      <c r="F1916" s="56" t="s">
        <v>22</v>
      </c>
      <c r="G1916" s="56" t="s">
        <v>230</v>
      </c>
      <c r="H1916" s="57">
        <v>43578</v>
      </c>
      <c r="I1916" s="56" t="s">
        <v>151</v>
      </c>
      <c r="J1916" s="56" t="s">
        <v>25</v>
      </c>
      <c r="K1916" s="56" t="s">
        <v>26</v>
      </c>
      <c r="L1916" s="56" t="s">
        <v>251</v>
      </c>
      <c r="M1916" s="56" t="s">
        <v>221</v>
      </c>
      <c r="N1916" s="56" t="s">
        <v>215</v>
      </c>
      <c r="O1916" s="56" t="s">
        <v>30</v>
      </c>
      <c r="P1916" s="56" t="s">
        <v>222</v>
      </c>
      <c r="Q1916" s="56" t="s">
        <v>32</v>
      </c>
      <c r="R1916" s="56" t="s">
        <v>32</v>
      </c>
      <c r="S1916" s="56" t="s">
        <v>32</v>
      </c>
      <c r="T1916" s="56" t="s">
        <v>32</v>
      </c>
      <c r="U1916" s="56" t="s">
        <v>32</v>
      </c>
      <c r="V1916" s="56" t="s">
        <v>32</v>
      </c>
      <c r="W1916" s="2" t="str">
        <f t="shared" si="53"/>
        <v>CNIWNYDetention</v>
      </c>
    </row>
    <row r="1917" spans="1:23" s="2" customFormat="1" ht="14.45" customHeight="1">
      <c r="A1917" s="2" t="str">
        <f>+IF(B1917="N","",IF(COUNTIF(B:B,B1917)&gt;1,COUNTIF(B$3:B1917,B1917),""))</f>
        <v/>
      </c>
      <c r="B1917" s="2" t="str">
        <f>+IF(F1917="Detention",IF(G1917&amp;E1917='Import Demurrage Detention'!$G$2&amp;'Import Demurrage Detention'!$C$3,"Y","N"),IF(G1917&amp;E1917='Import Demurrage Detention'!$H$2&amp;'Import Demurrage Detention'!$C$3,"Y","N"))</f>
        <v>N</v>
      </c>
      <c r="C1917" s="56" t="s">
        <v>211</v>
      </c>
      <c r="D1917" s="56" t="s">
        <v>212</v>
      </c>
      <c r="E1917" s="56" t="s">
        <v>124</v>
      </c>
      <c r="F1917" s="56" t="s">
        <v>22</v>
      </c>
      <c r="G1917" s="56" t="s">
        <v>230</v>
      </c>
      <c r="H1917" s="57">
        <v>43578</v>
      </c>
      <c r="I1917" s="56" t="s">
        <v>151</v>
      </c>
      <c r="J1917" s="56" t="s">
        <v>25</v>
      </c>
      <c r="K1917" s="56" t="s">
        <v>33</v>
      </c>
      <c r="L1917" s="56" t="s">
        <v>251</v>
      </c>
      <c r="M1917" s="56" t="s">
        <v>221</v>
      </c>
      <c r="N1917" s="56" t="s">
        <v>217</v>
      </c>
      <c r="O1917" s="56" t="s">
        <v>30</v>
      </c>
      <c r="P1917" s="56" t="s">
        <v>218</v>
      </c>
      <c r="Q1917" s="56" t="s">
        <v>32</v>
      </c>
      <c r="R1917" s="56" t="s">
        <v>32</v>
      </c>
      <c r="S1917" s="56" t="s">
        <v>32</v>
      </c>
      <c r="T1917" s="56" t="s">
        <v>32</v>
      </c>
      <c r="U1917" s="56" t="s">
        <v>32</v>
      </c>
      <c r="V1917" s="56" t="s">
        <v>32</v>
      </c>
      <c r="W1917" s="2" t="str">
        <f t="shared" si="53"/>
        <v>CNIWNYDetention</v>
      </c>
    </row>
    <row r="1918" spans="1:23" s="2" customFormat="1" ht="14.45" customHeight="1">
      <c r="A1918" s="2" t="str">
        <f>+IF(B1918="N","",IF(COUNTIF(B:B,B1918)&gt;1,COUNTIF(B$3:B1918,B1918),""))</f>
        <v/>
      </c>
      <c r="B1918" s="2" t="str">
        <f>+IF(F1918="Detention",IF(G1918&amp;E1918='Import Demurrage Detention'!$G$2&amp;'Import Demurrage Detention'!$C$3,"Y","N"),IF(G1918&amp;E1918='Import Demurrage Detention'!$H$2&amp;'Import Demurrage Detention'!$C$3,"Y","N"))</f>
        <v>N</v>
      </c>
      <c r="C1918" s="56" t="s">
        <v>211</v>
      </c>
      <c r="D1918" s="56" t="s">
        <v>212</v>
      </c>
      <c r="E1918" s="56" t="s">
        <v>124</v>
      </c>
      <c r="F1918" s="56" t="s">
        <v>22</v>
      </c>
      <c r="G1918" s="56" t="s">
        <v>216</v>
      </c>
      <c r="H1918" s="57">
        <v>43578</v>
      </c>
      <c r="I1918" s="56" t="s">
        <v>151</v>
      </c>
      <c r="J1918" s="56" t="s">
        <v>25</v>
      </c>
      <c r="K1918" s="56" t="s">
        <v>26</v>
      </c>
      <c r="L1918" s="56" t="s">
        <v>251</v>
      </c>
      <c r="M1918" s="56" t="s">
        <v>221</v>
      </c>
      <c r="N1918" s="56" t="s">
        <v>215</v>
      </c>
      <c r="O1918" s="56" t="s">
        <v>30</v>
      </c>
      <c r="P1918" s="56" t="s">
        <v>222</v>
      </c>
      <c r="Q1918" s="56" t="s">
        <v>32</v>
      </c>
      <c r="R1918" s="56" t="s">
        <v>32</v>
      </c>
      <c r="S1918" s="56" t="s">
        <v>32</v>
      </c>
      <c r="T1918" s="56" t="s">
        <v>32</v>
      </c>
      <c r="U1918" s="56" t="s">
        <v>32</v>
      </c>
      <c r="V1918" s="56" t="s">
        <v>32</v>
      </c>
      <c r="W1918" s="2" t="str">
        <f t="shared" si="53"/>
        <v>CNNANYDetention</v>
      </c>
    </row>
    <row r="1919" spans="1:23" s="2" customFormat="1" ht="14.45" customHeight="1">
      <c r="A1919" s="2" t="str">
        <f>+IF(B1919="N","",IF(COUNTIF(B:B,B1919)&gt;1,COUNTIF(B$3:B1919,B1919),""))</f>
        <v/>
      </c>
      <c r="B1919" s="2" t="str">
        <f>+IF(F1919="Detention",IF(G1919&amp;E1919='Import Demurrage Detention'!$G$2&amp;'Import Demurrage Detention'!$C$3,"Y","N"),IF(G1919&amp;E1919='Import Demurrage Detention'!$H$2&amp;'Import Demurrage Detention'!$C$3,"Y","N"))</f>
        <v>N</v>
      </c>
      <c r="C1919" s="56" t="s">
        <v>211</v>
      </c>
      <c r="D1919" s="56" t="s">
        <v>212</v>
      </c>
      <c r="E1919" s="56" t="s">
        <v>124</v>
      </c>
      <c r="F1919" s="56" t="s">
        <v>22</v>
      </c>
      <c r="G1919" s="56" t="s">
        <v>216</v>
      </c>
      <c r="H1919" s="57">
        <v>43578</v>
      </c>
      <c r="I1919" s="56" t="s">
        <v>151</v>
      </c>
      <c r="J1919" s="56" t="s">
        <v>25</v>
      </c>
      <c r="K1919" s="56" t="s">
        <v>33</v>
      </c>
      <c r="L1919" s="56" t="s">
        <v>251</v>
      </c>
      <c r="M1919" s="56" t="s">
        <v>221</v>
      </c>
      <c r="N1919" s="56" t="s">
        <v>217</v>
      </c>
      <c r="O1919" s="56" t="s">
        <v>30</v>
      </c>
      <c r="P1919" s="56" t="s">
        <v>218</v>
      </c>
      <c r="Q1919" s="56" t="s">
        <v>32</v>
      </c>
      <c r="R1919" s="56" t="s">
        <v>32</v>
      </c>
      <c r="S1919" s="56" t="s">
        <v>32</v>
      </c>
      <c r="T1919" s="56" t="s">
        <v>32</v>
      </c>
      <c r="U1919" s="56" t="s">
        <v>32</v>
      </c>
      <c r="V1919" s="56" t="s">
        <v>32</v>
      </c>
      <c r="W1919" s="2" t="str">
        <f t="shared" si="53"/>
        <v>CNNANYDetention</v>
      </c>
    </row>
    <row r="1920" spans="1:23" s="2" customFormat="1" ht="14.45" customHeight="1">
      <c r="A1920" s="2" t="str">
        <f>+IF(B1920="N","",IF(COUNTIF(B:B,B1920)&gt;1,COUNTIF(B$3:B1920,B1920),""))</f>
        <v/>
      </c>
      <c r="B1920" s="2" t="str">
        <f>+IF(F1920="Detention",IF(G1920&amp;E1920='Import Demurrage Detention'!$G$2&amp;'Import Demurrage Detention'!$C$3,"Y","N"),IF(G1920&amp;E1920='Import Demurrage Detention'!$H$2&amp;'Import Demurrage Detention'!$C$3,"Y","N"))</f>
        <v>N</v>
      </c>
      <c r="C1920" s="56" t="s">
        <v>211</v>
      </c>
      <c r="D1920" s="56" t="s">
        <v>212</v>
      </c>
      <c r="E1920" s="56" t="s">
        <v>124</v>
      </c>
      <c r="F1920" s="56" t="s">
        <v>22</v>
      </c>
      <c r="G1920" s="56" t="s">
        <v>231</v>
      </c>
      <c r="H1920" s="57">
        <v>43578</v>
      </c>
      <c r="I1920" s="56" t="s">
        <v>151</v>
      </c>
      <c r="J1920" s="56" t="s">
        <v>25</v>
      </c>
      <c r="K1920" s="56" t="s">
        <v>26</v>
      </c>
      <c r="L1920" s="56" t="s">
        <v>251</v>
      </c>
      <c r="M1920" s="56" t="s">
        <v>221</v>
      </c>
      <c r="N1920" s="56" t="s">
        <v>232</v>
      </c>
      <c r="O1920" s="56" t="s">
        <v>30</v>
      </c>
      <c r="P1920" s="56" t="s">
        <v>233</v>
      </c>
      <c r="Q1920" s="56" t="s">
        <v>32</v>
      </c>
      <c r="R1920" s="56" t="s">
        <v>32</v>
      </c>
      <c r="S1920" s="56" t="s">
        <v>32</v>
      </c>
      <c r="T1920" s="56" t="s">
        <v>32</v>
      </c>
      <c r="U1920" s="56" t="s">
        <v>32</v>
      </c>
      <c r="V1920" s="56" t="s">
        <v>32</v>
      </c>
      <c r="W1920" s="2" t="str">
        <f t="shared" si="53"/>
        <v>CNNKGYDetention</v>
      </c>
    </row>
    <row r="1921" spans="1:23" s="2" customFormat="1" ht="14.45" customHeight="1">
      <c r="A1921" s="2" t="str">
        <f>+IF(B1921="N","",IF(COUNTIF(B:B,B1921)&gt;1,COUNTIF(B$3:B1921,B1921),""))</f>
        <v/>
      </c>
      <c r="B1921" s="2" t="str">
        <f>+IF(F1921="Detention",IF(G1921&amp;E1921='Import Demurrage Detention'!$G$2&amp;'Import Demurrage Detention'!$C$3,"Y","N"),IF(G1921&amp;E1921='Import Demurrage Detention'!$H$2&amp;'Import Demurrage Detention'!$C$3,"Y","N"))</f>
        <v>N</v>
      </c>
      <c r="C1921" s="56" t="s">
        <v>211</v>
      </c>
      <c r="D1921" s="56" t="s">
        <v>212</v>
      </c>
      <c r="E1921" s="56" t="s">
        <v>124</v>
      </c>
      <c r="F1921" s="56" t="s">
        <v>22</v>
      </c>
      <c r="G1921" s="56" t="s">
        <v>235</v>
      </c>
      <c r="H1921" s="57">
        <v>43578</v>
      </c>
      <c r="I1921" s="56" t="s">
        <v>151</v>
      </c>
      <c r="J1921" s="56" t="s">
        <v>25</v>
      </c>
      <c r="K1921" s="56" t="s">
        <v>26</v>
      </c>
      <c r="L1921" s="56" t="s">
        <v>251</v>
      </c>
      <c r="M1921" s="56" t="s">
        <v>221</v>
      </c>
      <c r="N1921" s="56" t="s">
        <v>232</v>
      </c>
      <c r="O1921" s="56" t="s">
        <v>30</v>
      </c>
      <c r="P1921" s="56" t="s">
        <v>233</v>
      </c>
      <c r="Q1921" s="56" t="s">
        <v>32</v>
      </c>
      <c r="R1921" s="56" t="s">
        <v>32</v>
      </c>
      <c r="S1921" s="56" t="s">
        <v>32</v>
      </c>
      <c r="T1921" s="56" t="s">
        <v>32</v>
      </c>
      <c r="U1921" s="56" t="s">
        <v>32</v>
      </c>
      <c r="V1921" s="56" t="s">
        <v>32</v>
      </c>
      <c r="W1921" s="2" t="str">
        <f t="shared" si="53"/>
        <v>CNNPOYDetention</v>
      </c>
    </row>
    <row r="1922" spans="1:23" s="2" customFormat="1" ht="14.45" customHeight="1">
      <c r="A1922" s="2" t="str">
        <f>+IF(B1922="N","",IF(COUNTIF(B:B,B1922)&gt;1,COUNTIF(B$3:B1922,B1922),""))</f>
        <v/>
      </c>
      <c r="B1922" s="2" t="str">
        <f>+IF(F1922="Detention",IF(G1922&amp;E1922='Import Demurrage Detention'!$G$2&amp;'Import Demurrage Detention'!$C$3,"Y","N"),IF(G1922&amp;E1922='Import Demurrage Detention'!$H$2&amp;'Import Demurrage Detention'!$C$3,"Y","N"))</f>
        <v>N</v>
      </c>
      <c r="C1922" s="56" t="s">
        <v>211</v>
      </c>
      <c r="D1922" s="56" t="s">
        <v>212</v>
      </c>
      <c r="E1922" s="56" t="s">
        <v>124</v>
      </c>
      <c r="F1922" s="56" t="s">
        <v>22</v>
      </c>
      <c r="G1922" s="56" t="s">
        <v>236</v>
      </c>
      <c r="H1922" s="57">
        <v>43578</v>
      </c>
      <c r="I1922" s="56" t="s">
        <v>151</v>
      </c>
      <c r="J1922" s="56" t="s">
        <v>25</v>
      </c>
      <c r="K1922" s="56" t="s">
        <v>26</v>
      </c>
      <c r="L1922" s="56" t="s">
        <v>251</v>
      </c>
      <c r="M1922" s="56" t="s">
        <v>221</v>
      </c>
      <c r="N1922" s="56" t="s">
        <v>232</v>
      </c>
      <c r="O1922" s="56" t="s">
        <v>30</v>
      </c>
      <c r="P1922" s="56" t="s">
        <v>233</v>
      </c>
      <c r="Q1922" s="56" t="s">
        <v>32</v>
      </c>
      <c r="R1922" s="56" t="s">
        <v>32</v>
      </c>
      <c r="S1922" s="56" t="s">
        <v>32</v>
      </c>
      <c r="T1922" s="56" t="s">
        <v>32</v>
      </c>
      <c r="U1922" s="56" t="s">
        <v>32</v>
      </c>
      <c r="V1922" s="56" t="s">
        <v>32</v>
      </c>
      <c r="W1922" s="2" t="str">
        <f t="shared" si="53"/>
        <v>CNSGHYDetention</v>
      </c>
    </row>
    <row r="1923" spans="1:23" s="2" customFormat="1" ht="14.45" customHeight="1">
      <c r="A1923" s="2" t="str">
        <f>+IF(B1923="N","",IF(COUNTIF(B:B,B1923)&gt;1,COUNTIF(B$3:B1923,B1923),""))</f>
        <v/>
      </c>
      <c r="B1923" s="2" t="str">
        <f>+IF(F1923="Detention",IF(G1923&amp;E1923='Import Demurrage Detention'!$G$2&amp;'Import Demurrage Detention'!$C$3,"Y","N"),IF(G1923&amp;E1923='Import Demurrage Detention'!$H$2&amp;'Import Demurrage Detention'!$C$3,"Y","N"))</f>
        <v>N</v>
      </c>
      <c r="C1923" s="56" t="s">
        <v>211</v>
      </c>
      <c r="D1923" s="56" t="s">
        <v>212</v>
      </c>
      <c r="E1923" s="56" t="s">
        <v>124</v>
      </c>
      <c r="F1923" s="56" t="s">
        <v>22</v>
      </c>
      <c r="G1923" s="56" t="s">
        <v>238</v>
      </c>
      <c r="H1923" s="57">
        <v>43578</v>
      </c>
      <c r="I1923" s="56" t="s">
        <v>151</v>
      </c>
      <c r="J1923" s="56" t="s">
        <v>25</v>
      </c>
      <c r="K1923" s="56" t="s">
        <v>26</v>
      </c>
      <c r="L1923" s="56" t="s">
        <v>251</v>
      </c>
      <c r="M1923" s="56" t="s">
        <v>221</v>
      </c>
      <c r="N1923" s="56" t="s">
        <v>224</v>
      </c>
      <c r="O1923" s="56" t="s">
        <v>30</v>
      </c>
      <c r="P1923" s="56" t="s">
        <v>225</v>
      </c>
      <c r="Q1923" s="56" t="s">
        <v>32</v>
      </c>
      <c r="R1923" s="56" t="s">
        <v>32</v>
      </c>
      <c r="S1923" s="56" t="s">
        <v>32</v>
      </c>
      <c r="T1923" s="56" t="s">
        <v>32</v>
      </c>
      <c r="U1923" s="56" t="s">
        <v>32</v>
      </c>
      <c r="V1923" s="56" t="s">
        <v>32</v>
      </c>
      <c r="W1923" s="2" t="str">
        <f t="shared" si="53"/>
        <v>CNTSTYDetention</v>
      </c>
    </row>
    <row r="1924" spans="1:23" s="2" customFormat="1" ht="14.45" customHeight="1">
      <c r="A1924" s="2" t="str">
        <f>+IF(B1924="N","",IF(COUNTIF(B:B,B1924)&gt;1,COUNTIF(B$3:B1924,B1924),""))</f>
        <v/>
      </c>
      <c r="B1924" s="2" t="str">
        <f>+IF(F1924="Detention",IF(G1924&amp;E1924='Import Demurrage Detention'!$G$2&amp;'Import Demurrage Detention'!$C$3,"Y","N"),IF(G1924&amp;E1924='Import Demurrage Detention'!$H$2&amp;'Import Demurrage Detention'!$C$3,"Y","N"))</f>
        <v>N</v>
      </c>
      <c r="C1924" s="56" t="s">
        <v>211</v>
      </c>
      <c r="D1924" s="56" t="s">
        <v>212</v>
      </c>
      <c r="E1924" s="56" t="s">
        <v>124</v>
      </c>
      <c r="F1924" s="56" t="s">
        <v>22</v>
      </c>
      <c r="G1924" s="56" t="s">
        <v>239</v>
      </c>
      <c r="H1924" s="57">
        <v>43578</v>
      </c>
      <c r="I1924" s="56" t="s">
        <v>151</v>
      </c>
      <c r="J1924" s="56" t="s">
        <v>25</v>
      </c>
      <c r="K1924" s="56" t="s">
        <v>26</v>
      </c>
      <c r="L1924" s="56" t="s">
        <v>251</v>
      </c>
      <c r="M1924" s="56" t="s">
        <v>221</v>
      </c>
      <c r="N1924" s="56" t="s">
        <v>232</v>
      </c>
      <c r="O1924" s="56" t="s">
        <v>30</v>
      </c>
      <c r="P1924" s="56" t="s">
        <v>233</v>
      </c>
      <c r="Q1924" s="56" t="s">
        <v>32</v>
      </c>
      <c r="R1924" s="56" t="s">
        <v>32</v>
      </c>
      <c r="S1924" s="56" t="s">
        <v>32</v>
      </c>
      <c r="T1924" s="56" t="s">
        <v>32</v>
      </c>
      <c r="U1924" s="56" t="s">
        <v>32</v>
      </c>
      <c r="V1924" s="56" t="s">
        <v>32</v>
      </c>
      <c r="W1924" s="2" t="str">
        <f t="shared" si="53"/>
        <v>CNXIMYDetention</v>
      </c>
    </row>
    <row r="1925" spans="1:23" s="2" customFormat="1" ht="14.45" customHeight="1">
      <c r="A1925" s="2" t="str">
        <f>+IF(B1925="N","",IF(COUNTIF(B:B,B1925)&gt;1,COUNTIF(B$3:B1925,B1925),""))</f>
        <v/>
      </c>
      <c r="B1925" s="2" t="str">
        <f>+IF(F1925="Detention",IF(G1925&amp;E1925='Import Demurrage Detention'!$G$2&amp;'Import Demurrage Detention'!$C$3,"Y","N"),IF(G1925&amp;E1925='Import Demurrage Detention'!$H$2&amp;'Import Demurrage Detention'!$C$3,"Y","N"))</f>
        <v>N</v>
      </c>
      <c r="C1925" s="56" t="s">
        <v>211</v>
      </c>
      <c r="D1925" s="56" t="s">
        <v>212</v>
      </c>
      <c r="E1925" s="56" t="s">
        <v>124</v>
      </c>
      <c r="F1925" s="56" t="s">
        <v>22</v>
      </c>
      <c r="G1925" s="56" t="s">
        <v>240</v>
      </c>
      <c r="H1925" s="57">
        <v>43578</v>
      </c>
      <c r="I1925" s="56" t="s">
        <v>151</v>
      </c>
      <c r="J1925" s="56" t="s">
        <v>25</v>
      </c>
      <c r="K1925" s="56" t="s">
        <v>26</v>
      </c>
      <c r="L1925" s="56" t="s">
        <v>251</v>
      </c>
      <c r="M1925" s="56" t="s">
        <v>221</v>
      </c>
      <c r="N1925" s="56" t="s">
        <v>215</v>
      </c>
      <c r="O1925" s="56" t="s">
        <v>30</v>
      </c>
      <c r="P1925" s="56" t="s">
        <v>222</v>
      </c>
      <c r="Q1925" s="56" t="s">
        <v>32</v>
      </c>
      <c r="R1925" s="56" t="s">
        <v>32</v>
      </c>
      <c r="S1925" s="56" t="s">
        <v>32</v>
      </c>
      <c r="T1925" s="56" t="s">
        <v>32</v>
      </c>
      <c r="U1925" s="56" t="s">
        <v>32</v>
      </c>
      <c r="V1925" s="56" t="s">
        <v>32</v>
      </c>
      <c r="W1925" s="2" t="str">
        <f t="shared" si="53"/>
        <v>CNYATYDetention</v>
      </c>
    </row>
    <row r="1926" spans="1:23" s="2" customFormat="1" ht="14.45" customHeight="1">
      <c r="A1926" s="2" t="str">
        <f>+IF(B1926="N","",IF(COUNTIF(B:B,B1926)&gt;1,COUNTIF(B$3:B1926,B1926),""))</f>
        <v/>
      </c>
      <c r="B1926" s="2" t="str">
        <f>+IF(F1926="Detention",IF(G1926&amp;E1926='Import Demurrage Detention'!$G$2&amp;'Import Demurrage Detention'!$C$3,"Y","N"),IF(G1926&amp;E1926='Import Demurrage Detention'!$H$2&amp;'Import Demurrage Detention'!$C$3,"Y","N"))</f>
        <v>N</v>
      </c>
      <c r="C1926" s="56" t="s">
        <v>211</v>
      </c>
      <c r="D1926" s="56" t="s">
        <v>212</v>
      </c>
      <c r="E1926" s="56" t="s">
        <v>124</v>
      </c>
      <c r="F1926" s="56" t="s">
        <v>22</v>
      </c>
      <c r="G1926" s="56" t="s">
        <v>240</v>
      </c>
      <c r="H1926" s="57">
        <v>43578</v>
      </c>
      <c r="I1926" s="56" t="s">
        <v>151</v>
      </c>
      <c r="J1926" s="56" t="s">
        <v>25</v>
      </c>
      <c r="K1926" s="56" t="s">
        <v>33</v>
      </c>
      <c r="L1926" s="56" t="s">
        <v>251</v>
      </c>
      <c r="M1926" s="56" t="s">
        <v>221</v>
      </c>
      <c r="N1926" s="56" t="s">
        <v>217</v>
      </c>
      <c r="O1926" s="56" t="s">
        <v>30</v>
      </c>
      <c r="P1926" s="56" t="s">
        <v>218</v>
      </c>
      <c r="Q1926" s="56" t="s">
        <v>32</v>
      </c>
      <c r="R1926" s="56" t="s">
        <v>32</v>
      </c>
      <c r="S1926" s="56" t="s">
        <v>32</v>
      </c>
      <c r="T1926" s="56" t="s">
        <v>32</v>
      </c>
      <c r="U1926" s="56" t="s">
        <v>32</v>
      </c>
      <c r="V1926" s="56" t="s">
        <v>32</v>
      </c>
      <c r="W1926" s="2" t="str">
        <f t="shared" si="53"/>
        <v>CNYATYDetention</v>
      </c>
    </row>
    <row r="1927" spans="1:23" s="2" customFormat="1" ht="14.45" customHeight="1">
      <c r="A1927" s="2" t="str">
        <f>+IF(B1927="N","",IF(COUNTIF(B:B,B1927)&gt;1,COUNTIF(B$3:B1927,B1927),""))</f>
        <v/>
      </c>
      <c r="B1927" s="2" t="str">
        <f>+IF(F1927="Detention",IF(G1927&amp;E1927='Import Demurrage Detention'!$G$2&amp;'Import Demurrage Detention'!$C$3,"Y","N"),IF(G1927&amp;E1927='Import Demurrage Detention'!$H$2&amp;'Import Demurrage Detention'!$C$3,"Y","N"))</f>
        <v>N</v>
      </c>
      <c r="C1927" s="56" t="s">
        <v>211</v>
      </c>
      <c r="D1927" s="56" t="s">
        <v>212</v>
      </c>
      <c r="E1927" s="56" t="s">
        <v>124</v>
      </c>
      <c r="F1927" s="56" t="s">
        <v>22</v>
      </c>
      <c r="G1927" s="56" t="s">
        <v>241</v>
      </c>
      <c r="H1927" s="57">
        <v>43578</v>
      </c>
      <c r="I1927" s="56" t="s">
        <v>151</v>
      </c>
      <c r="J1927" s="56" t="s">
        <v>76</v>
      </c>
      <c r="K1927" s="56" t="s">
        <v>26</v>
      </c>
      <c r="L1927" s="56" t="s">
        <v>251</v>
      </c>
      <c r="M1927" s="56" t="s">
        <v>221</v>
      </c>
      <c r="N1927" s="56" t="s">
        <v>224</v>
      </c>
      <c r="O1927" s="56" t="s">
        <v>30</v>
      </c>
      <c r="P1927" s="56" t="s">
        <v>225</v>
      </c>
      <c r="Q1927" s="56" t="s">
        <v>32</v>
      </c>
      <c r="R1927" s="56" t="s">
        <v>32</v>
      </c>
      <c r="S1927" s="56" t="s">
        <v>32</v>
      </c>
      <c r="T1927" s="56" t="s">
        <v>32</v>
      </c>
      <c r="U1927" s="56" t="s">
        <v>32</v>
      </c>
      <c r="V1927" s="56" t="s">
        <v>32</v>
      </c>
      <c r="W1927" s="2" t="str">
        <f t="shared" si="53"/>
        <v>CNBEIYDetention</v>
      </c>
    </row>
    <row r="1928" spans="1:23" s="2" customFormat="1" ht="14.45" customHeight="1">
      <c r="A1928" s="2" t="str">
        <f>+IF(B1928="N","",IF(COUNTIF(B:B,B1928)&gt;1,COUNTIF(B$3:B1928,B1928),""))</f>
        <v/>
      </c>
      <c r="B1928" s="2" t="str">
        <f>+IF(F1928="Detention",IF(G1928&amp;E1928='Import Demurrage Detention'!$G$2&amp;'Import Demurrage Detention'!$C$3,"Y","N"),IF(G1928&amp;E1928='Import Demurrage Detention'!$H$2&amp;'Import Demurrage Detention'!$C$3,"Y","N"))</f>
        <v>N</v>
      </c>
      <c r="C1928" s="56" t="s">
        <v>211</v>
      </c>
      <c r="D1928" s="56" t="s">
        <v>212</v>
      </c>
      <c r="E1928" s="56" t="s">
        <v>124</v>
      </c>
      <c r="F1928" s="56" t="s">
        <v>22</v>
      </c>
      <c r="G1928" s="56" t="s">
        <v>242</v>
      </c>
      <c r="H1928" s="57">
        <v>43578</v>
      </c>
      <c r="I1928" s="56" t="s">
        <v>151</v>
      </c>
      <c r="J1928" s="56" t="s">
        <v>243</v>
      </c>
      <c r="K1928" s="56" t="s">
        <v>26</v>
      </c>
      <c r="L1928" s="56" t="s">
        <v>251</v>
      </c>
      <c r="M1928" s="56" t="s">
        <v>221</v>
      </c>
      <c r="N1928" s="56" t="s">
        <v>215</v>
      </c>
      <c r="O1928" s="56" t="s">
        <v>30</v>
      </c>
      <c r="P1928" s="56" t="s">
        <v>222</v>
      </c>
      <c r="Q1928" s="56" t="s">
        <v>32</v>
      </c>
      <c r="R1928" s="56" t="s">
        <v>32</v>
      </c>
      <c r="S1928" s="56" t="s">
        <v>32</v>
      </c>
      <c r="T1928" s="56" t="s">
        <v>32</v>
      </c>
      <c r="U1928" s="56" t="s">
        <v>32</v>
      </c>
      <c r="V1928" s="56" t="s">
        <v>32</v>
      </c>
      <c r="W1928" s="2" t="str">
        <f t="shared" si="53"/>
        <v>CNKUGYDetention</v>
      </c>
    </row>
    <row r="1929" spans="1:23" s="2" customFormat="1" ht="14.45" customHeight="1">
      <c r="A1929" s="2" t="str">
        <f>+IF(B1929="N","",IF(COUNTIF(B:B,B1929)&gt;1,COUNTIF(B$3:B1929,B1929),""))</f>
        <v/>
      </c>
      <c r="B1929" s="2" t="str">
        <f>+IF(F1929="Detention",IF(G1929&amp;E1929='Import Demurrage Detention'!$G$2&amp;'Import Demurrage Detention'!$C$3,"Y","N"),IF(G1929&amp;E1929='Import Demurrage Detention'!$H$2&amp;'Import Demurrage Detention'!$C$3,"Y","N"))</f>
        <v>N</v>
      </c>
      <c r="C1929" s="56" t="s">
        <v>211</v>
      </c>
      <c r="D1929" s="56" t="s">
        <v>212</v>
      </c>
      <c r="E1929" s="56" t="s">
        <v>124</v>
      </c>
      <c r="F1929" s="56" t="s">
        <v>22</v>
      </c>
      <c r="G1929" s="56" t="s">
        <v>242</v>
      </c>
      <c r="H1929" s="57">
        <v>43578</v>
      </c>
      <c r="I1929" s="56" t="s">
        <v>151</v>
      </c>
      <c r="J1929" s="56" t="s">
        <v>243</v>
      </c>
      <c r="K1929" s="56" t="s">
        <v>33</v>
      </c>
      <c r="L1929" s="56" t="s">
        <v>251</v>
      </c>
      <c r="M1929" s="56" t="s">
        <v>221</v>
      </c>
      <c r="N1929" s="56" t="s">
        <v>217</v>
      </c>
      <c r="O1929" s="56" t="s">
        <v>30</v>
      </c>
      <c r="P1929" s="56" t="s">
        <v>218</v>
      </c>
      <c r="Q1929" s="56" t="s">
        <v>32</v>
      </c>
      <c r="R1929" s="56" t="s">
        <v>32</v>
      </c>
      <c r="S1929" s="56" t="s">
        <v>32</v>
      </c>
      <c r="T1929" s="56" t="s">
        <v>32</v>
      </c>
      <c r="U1929" s="56" t="s">
        <v>32</v>
      </c>
      <c r="V1929" s="56" t="s">
        <v>32</v>
      </c>
      <c r="W1929" s="2" t="str">
        <f t="shared" si="53"/>
        <v>CNKUGYDetention</v>
      </c>
    </row>
    <row r="1930" spans="1:23" s="2" customFormat="1" ht="14.45" customHeight="1">
      <c r="A1930" s="2" t="str">
        <f>+IF(B1930="N","",IF(COUNTIF(B:B,B1930)&gt;1,COUNTIF(B$3:B1930,B1930),""))</f>
        <v/>
      </c>
      <c r="B1930" s="2" t="str">
        <f>+IF(F1930="Detention",IF(G1930&amp;E1930='Import Demurrage Detention'!$G$2&amp;'Import Demurrage Detention'!$C$3,"Y","N"),IF(G1930&amp;E1930='Import Demurrage Detention'!$H$2&amp;'Import Demurrage Detention'!$C$3,"Y","N"))</f>
        <v>N</v>
      </c>
      <c r="C1930" s="56" t="s">
        <v>211</v>
      </c>
      <c r="D1930" s="56" t="s">
        <v>212</v>
      </c>
      <c r="E1930" s="56" t="s">
        <v>124</v>
      </c>
      <c r="F1930" s="56" t="s">
        <v>22</v>
      </c>
      <c r="G1930" s="56" t="s">
        <v>244</v>
      </c>
      <c r="H1930" s="57">
        <v>43578</v>
      </c>
      <c r="I1930" s="56" t="s">
        <v>151</v>
      </c>
      <c r="J1930" s="56" t="s">
        <v>243</v>
      </c>
      <c r="K1930" s="56" t="s">
        <v>26</v>
      </c>
      <c r="L1930" s="56" t="s">
        <v>251</v>
      </c>
      <c r="M1930" s="56" t="s">
        <v>221</v>
      </c>
      <c r="N1930" s="56" t="s">
        <v>224</v>
      </c>
      <c r="O1930" s="56" t="s">
        <v>30</v>
      </c>
      <c r="P1930" s="56" t="s">
        <v>225</v>
      </c>
      <c r="Q1930" s="56" t="s">
        <v>32</v>
      </c>
      <c r="R1930" s="56" t="s">
        <v>32</v>
      </c>
      <c r="S1930" s="56" t="s">
        <v>32</v>
      </c>
      <c r="T1930" s="56" t="s">
        <v>32</v>
      </c>
      <c r="U1930" s="56" t="s">
        <v>32</v>
      </c>
      <c r="V1930" s="56" t="s">
        <v>32</v>
      </c>
      <c r="W1930" s="2" t="str">
        <f t="shared" si="53"/>
        <v>CNSYAYDetention</v>
      </c>
    </row>
    <row r="1931" spans="1:23" s="2" customFormat="1" ht="14.45" customHeight="1">
      <c r="A1931" s="2" t="str">
        <f>+IF(B1931="N","",IF(COUNTIF(B:B,B1931)&gt;1,COUNTIF(B$3:B1931,B1931),""))</f>
        <v/>
      </c>
      <c r="B1931" s="2" t="str">
        <f>+IF(F1931="Detention",IF(G1931&amp;E1931='Import Demurrage Detention'!$G$2&amp;'Import Demurrage Detention'!$C$3,"Y","N"),IF(G1931&amp;E1931='Import Demurrage Detention'!$H$2&amp;'Import Demurrage Detention'!$C$3,"Y","N"))</f>
        <v>N</v>
      </c>
      <c r="C1931" s="56" t="s">
        <v>211</v>
      </c>
      <c r="D1931" s="56" t="s">
        <v>212</v>
      </c>
      <c r="E1931" s="56" t="s">
        <v>124</v>
      </c>
      <c r="F1931" s="56" t="s">
        <v>22</v>
      </c>
      <c r="G1931" s="56" t="s">
        <v>245</v>
      </c>
      <c r="H1931" s="57">
        <v>43578</v>
      </c>
      <c r="I1931" s="56" t="s">
        <v>151</v>
      </c>
      <c r="J1931" s="56" t="s">
        <v>243</v>
      </c>
      <c r="K1931" s="56" t="s">
        <v>26</v>
      </c>
      <c r="L1931" s="56" t="s">
        <v>251</v>
      </c>
      <c r="M1931" s="56" t="s">
        <v>221</v>
      </c>
      <c r="N1931" s="56" t="s">
        <v>224</v>
      </c>
      <c r="O1931" s="56" t="s">
        <v>30</v>
      </c>
      <c r="P1931" s="56" t="s">
        <v>225</v>
      </c>
      <c r="Q1931" s="56" t="s">
        <v>32</v>
      </c>
      <c r="R1931" s="56" t="s">
        <v>32</v>
      </c>
      <c r="S1931" s="56" t="s">
        <v>32</v>
      </c>
      <c r="T1931" s="56" t="s">
        <v>32</v>
      </c>
      <c r="U1931" s="56" t="s">
        <v>32</v>
      </c>
      <c r="V1931" s="56" t="s">
        <v>32</v>
      </c>
      <c r="W1931" s="2" t="str">
        <f t="shared" si="53"/>
        <v>CNXIAYDetention</v>
      </c>
    </row>
    <row r="1932" spans="1:23" s="2" customFormat="1" ht="14.45" customHeight="1">
      <c r="A1932" s="2" t="str">
        <f>+IF(B1932="N","",IF(COUNTIF(B:B,B1932)&gt;1,COUNTIF(B$3:B1932,B1932),""))</f>
        <v/>
      </c>
      <c r="B1932" s="2" t="str">
        <f>+IF(F1932="Detention",IF(G1932&amp;E1932='Import Demurrage Detention'!$G$2&amp;'Import Demurrage Detention'!$C$3,"Y","N"),IF(G1932&amp;E1932='Import Demurrage Detention'!$H$2&amp;'Import Demurrage Detention'!$C$3,"Y","N"))</f>
        <v>N</v>
      </c>
      <c r="C1932" s="56" t="s">
        <v>211</v>
      </c>
      <c r="D1932" s="56" t="s">
        <v>212</v>
      </c>
      <c r="E1932" s="56" t="s">
        <v>124</v>
      </c>
      <c r="F1932" s="56" t="s">
        <v>22</v>
      </c>
      <c r="G1932" s="56" t="s">
        <v>220</v>
      </c>
      <c r="H1932" s="57">
        <v>43578</v>
      </c>
      <c r="I1932" s="56" t="s">
        <v>151</v>
      </c>
      <c r="J1932" s="56" t="s">
        <v>25</v>
      </c>
      <c r="K1932" s="56" t="s">
        <v>26</v>
      </c>
      <c r="L1932" s="56" t="s">
        <v>255</v>
      </c>
      <c r="M1932" s="56" t="s">
        <v>221</v>
      </c>
      <c r="N1932" s="56" t="s">
        <v>215</v>
      </c>
      <c r="O1932" s="56" t="s">
        <v>30</v>
      </c>
      <c r="P1932" s="56" t="s">
        <v>222</v>
      </c>
      <c r="Q1932" s="56" t="s">
        <v>32</v>
      </c>
      <c r="R1932" s="56" t="s">
        <v>32</v>
      </c>
      <c r="S1932" s="56" t="s">
        <v>32</v>
      </c>
      <c r="T1932" s="56" t="s">
        <v>32</v>
      </c>
      <c r="U1932" s="56" t="s">
        <v>32</v>
      </c>
      <c r="V1932" s="56" t="s">
        <v>32</v>
      </c>
      <c r="W1932" s="2" t="str">
        <f t="shared" si="53"/>
        <v>CNCGSYDetention</v>
      </c>
    </row>
    <row r="1933" spans="1:23" s="2" customFormat="1" ht="14.45" customHeight="1">
      <c r="A1933" s="2" t="str">
        <f>+IF(B1933="N","",IF(COUNTIF(B:B,B1933)&gt;1,COUNTIF(B$3:B1933,B1933),""))</f>
        <v/>
      </c>
      <c r="B1933" s="2" t="str">
        <f>+IF(F1933="Detention",IF(G1933&amp;E1933='Import Demurrage Detention'!$G$2&amp;'Import Demurrage Detention'!$C$3,"Y","N"),IF(G1933&amp;E1933='Import Demurrage Detention'!$H$2&amp;'Import Demurrage Detention'!$C$3,"Y","N"))</f>
        <v>N</v>
      </c>
      <c r="C1933" s="56" t="s">
        <v>211</v>
      </c>
      <c r="D1933" s="56" t="s">
        <v>212</v>
      </c>
      <c r="E1933" s="56" t="s">
        <v>124</v>
      </c>
      <c r="F1933" s="56" t="s">
        <v>22</v>
      </c>
      <c r="G1933" s="56" t="s">
        <v>220</v>
      </c>
      <c r="H1933" s="57">
        <v>43578</v>
      </c>
      <c r="I1933" s="56" t="s">
        <v>151</v>
      </c>
      <c r="J1933" s="56" t="s">
        <v>25</v>
      </c>
      <c r="K1933" s="56" t="s">
        <v>33</v>
      </c>
      <c r="L1933" s="56" t="s">
        <v>255</v>
      </c>
      <c r="M1933" s="56" t="s">
        <v>221</v>
      </c>
      <c r="N1933" s="56" t="s">
        <v>217</v>
      </c>
      <c r="O1933" s="56" t="s">
        <v>30</v>
      </c>
      <c r="P1933" s="56" t="s">
        <v>218</v>
      </c>
      <c r="Q1933" s="56" t="s">
        <v>32</v>
      </c>
      <c r="R1933" s="56" t="s">
        <v>32</v>
      </c>
      <c r="S1933" s="56" t="s">
        <v>32</v>
      </c>
      <c r="T1933" s="56" t="s">
        <v>32</v>
      </c>
      <c r="U1933" s="56" t="s">
        <v>32</v>
      </c>
      <c r="V1933" s="56" t="s">
        <v>32</v>
      </c>
      <c r="W1933" s="2" t="str">
        <f t="shared" ref="W1933:W1996" si="54">+G1933&amp;E1933&amp;F1933</f>
        <v>CNCGSYDetention</v>
      </c>
    </row>
    <row r="1934" spans="1:23" s="2" customFormat="1" ht="14.45" customHeight="1">
      <c r="A1934" s="2" t="str">
        <f>+IF(B1934="N","",IF(COUNTIF(B:B,B1934)&gt;1,COUNTIF(B$3:B1934,B1934),""))</f>
        <v/>
      </c>
      <c r="B1934" s="2" t="str">
        <f>+IF(F1934="Detention",IF(G1934&amp;E1934='Import Demurrage Detention'!$G$2&amp;'Import Demurrage Detention'!$C$3,"Y","N"),IF(G1934&amp;E1934='Import Demurrage Detention'!$H$2&amp;'Import Demurrage Detention'!$C$3,"Y","N"))</f>
        <v>N</v>
      </c>
      <c r="C1934" s="56" t="s">
        <v>211</v>
      </c>
      <c r="D1934" s="56" t="s">
        <v>212</v>
      </c>
      <c r="E1934" s="56" t="s">
        <v>124</v>
      </c>
      <c r="F1934" s="56" t="s">
        <v>22</v>
      </c>
      <c r="G1934" s="56" t="s">
        <v>223</v>
      </c>
      <c r="H1934" s="57">
        <v>43578</v>
      </c>
      <c r="I1934" s="56" t="s">
        <v>151</v>
      </c>
      <c r="J1934" s="56" t="s">
        <v>25</v>
      </c>
      <c r="K1934" s="56" t="s">
        <v>26</v>
      </c>
      <c r="L1934" s="56" t="s">
        <v>255</v>
      </c>
      <c r="M1934" s="56" t="s">
        <v>221</v>
      </c>
      <c r="N1934" s="56" t="s">
        <v>224</v>
      </c>
      <c r="O1934" s="56" t="s">
        <v>30</v>
      </c>
      <c r="P1934" s="56" t="s">
        <v>225</v>
      </c>
      <c r="Q1934" s="56" t="s">
        <v>32</v>
      </c>
      <c r="R1934" s="56" t="s">
        <v>32</v>
      </c>
      <c r="S1934" s="56" t="s">
        <v>32</v>
      </c>
      <c r="T1934" s="56" t="s">
        <v>32</v>
      </c>
      <c r="U1934" s="56" t="s">
        <v>32</v>
      </c>
      <c r="V1934" s="56" t="s">
        <v>32</v>
      </c>
      <c r="W1934" s="2" t="str">
        <f t="shared" si="54"/>
        <v>CNDAIYDetention</v>
      </c>
    </row>
    <row r="1935" spans="1:23" s="2" customFormat="1" ht="14.45" customHeight="1">
      <c r="A1935" s="2" t="str">
        <f>+IF(B1935="N","",IF(COUNTIF(B:B,B1935)&gt;1,COUNTIF(B$3:B1935,B1935),""))</f>
        <v/>
      </c>
      <c r="B1935" s="2" t="str">
        <f>+IF(F1935="Detention",IF(G1935&amp;E1935='Import Demurrage Detention'!$G$2&amp;'Import Demurrage Detention'!$C$3,"Y","N"),IF(G1935&amp;E1935='Import Demurrage Detention'!$H$2&amp;'Import Demurrage Detention'!$C$3,"Y","N"))</f>
        <v>N</v>
      </c>
      <c r="C1935" s="56" t="s">
        <v>211</v>
      </c>
      <c r="D1935" s="56" t="s">
        <v>212</v>
      </c>
      <c r="E1935" s="56" t="s">
        <v>124</v>
      </c>
      <c r="F1935" s="56" t="s">
        <v>22</v>
      </c>
      <c r="G1935" s="56" t="s">
        <v>228</v>
      </c>
      <c r="H1935" s="57">
        <v>43578</v>
      </c>
      <c r="I1935" s="56" t="s">
        <v>151</v>
      </c>
      <c r="J1935" s="56" t="s">
        <v>25</v>
      </c>
      <c r="K1935" s="56" t="s">
        <v>26</v>
      </c>
      <c r="L1935" s="56" t="s">
        <v>255</v>
      </c>
      <c r="M1935" s="56" t="s">
        <v>221</v>
      </c>
      <c r="N1935" s="56" t="s">
        <v>224</v>
      </c>
      <c r="O1935" s="56" t="s">
        <v>30</v>
      </c>
      <c r="P1935" s="56" t="s">
        <v>225</v>
      </c>
      <c r="Q1935" s="56" t="s">
        <v>32</v>
      </c>
      <c r="R1935" s="56" t="s">
        <v>32</v>
      </c>
      <c r="S1935" s="56" t="s">
        <v>32</v>
      </c>
      <c r="T1935" s="56" t="s">
        <v>32</v>
      </c>
      <c r="U1935" s="56" t="s">
        <v>32</v>
      </c>
      <c r="V1935" s="56" t="s">
        <v>32</v>
      </c>
      <c r="W1935" s="2" t="str">
        <f t="shared" si="54"/>
        <v>CNHSKYDetention</v>
      </c>
    </row>
    <row r="1936" spans="1:23" s="2" customFormat="1" ht="14.45" customHeight="1">
      <c r="A1936" s="2" t="str">
        <f>+IF(B1936="N","",IF(COUNTIF(B:B,B1936)&gt;1,COUNTIF(B$3:B1936,B1936),""))</f>
        <v/>
      </c>
      <c r="B1936" s="2" t="str">
        <f>+IF(F1936="Detention",IF(G1936&amp;E1936='Import Demurrage Detention'!$G$2&amp;'Import Demurrage Detention'!$C$3,"Y","N"),IF(G1936&amp;E1936='Import Demurrage Detention'!$H$2&amp;'Import Demurrage Detention'!$C$3,"Y","N"))</f>
        <v>N</v>
      </c>
      <c r="C1936" s="56" t="s">
        <v>211</v>
      </c>
      <c r="D1936" s="56" t="s">
        <v>212</v>
      </c>
      <c r="E1936" s="56" t="s">
        <v>124</v>
      </c>
      <c r="F1936" s="56" t="s">
        <v>22</v>
      </c>
      <c r="G1936" s="56" t="s">
        <v>229</v>
      </c>
      <c r="H1936" s="57">
        <v>43578</v>
      </c>
      <c r="I1936" s="56" t="s">
        <v>151</v>
      </c>
      <c r="J1936" s="56" t="s">
        <v>25</v>
      </c>
      <c r="K1936" s="56" t="s">
        <v>26</v>
      </c>
      <c r="L1936" s="56" t="s">
        <v>255</v>
      </c>
      <c r="M1936" s="56" t="s">
        <v>221</v>
      </c>
      <c r="N1936" s="56" t="s">
        <v>215</v>
      </c>
      <c r="O1936" s="56" t="s">
        <v>30</v>
      </c>
      <c r="P1936" s="56" t="s">
        <v>222</v>
      </c>
      <c r="Q1936" s="56" t="s">
        <v>32</v>
      </c>
      <c r="R1936" s="56" t="s">
        <v>32</v>
      </c>
      <c r="S1936" s="56" t="s">
        <v>32</v>
      </c>
      <c r="T1936" s="56" t="s">
        <v>32</v>
      </c>
      <c r="U1936" s="56" t="s">
        <v>32</v>
      </c>
      <c r="V1936" s="56" t="s">
        <v>32</v>
      </c>
      <c r="W1936" s="2" t="str">
        <f t="shared" si="54"/>
        <v>CNHUPYDetention</v>
      </c>
    </row>
    <row r="1937" spans="1:23" s="2" customFormat="1" ht="14.45" customHeight="1">
      <c r="A1937" s="2" t="str">
        <f>+IF(B1937="N","",IF(COUNTIF(B:B,B1937)&gt;1,COUNTIF(B$3:B1937,B1937),""))</f>
        <v/>
      </c>
      <c r="B1937" s="2" t="str">
        <f>+IF(F1937="Detention",IF(G1937&amp;E1937='Import Demurrage Detention'!$G$2&amp;'Import Demurrage Detention'!$C$3,"Y","N"),IF(G1937&amp;E1937='Import Demurrage Detention'!$H$2&amp;'Import Demurrage Detention'!$C$3,"Y","N"))</f>
        <v>N</v>
      </c>
      <c r="C1937" s="56" t="s">
        <v>211</v>
      </c>
      <c r="D1937" s="56" t="s">
        <v>212</v>
      </c>
      <c r="E1937" s="56" t="s">
        <v>124</v>
      </c>
      <c r="F1937" s="56" t="s">
        <v>22</v>
      </c>
      <c r="G1937" s="56" t="s">
        <v>229</v>
      </c>
      <c r="H1937" s="57">
        <v>43578</v>
      </c>
      <c r="I1937" s="56" t="s">
        <v>151</v>
      </c>
      <c r="J1937" s="56" t="s">
        <v>25</v>
      </c>
      <c r="K1937" s="56" t="s">
        <v>33</v>
      </c>
      <c r="L1937" s="56" t="s">
        <v>255</v>
      </c>
      <c r="M1937" s="56" t="s">
        <v>221</v>
      </c>
      <c r="N1937" s="56" t="s">
        <v>217</v>
      </c>
      <c r="O1937" s="56" t="s">
        <v>30</v>
      </c>
      <c r="P1937" s="56" t="s">
        <v>218</v>
      </c>
      <c r="Q1937" s="56" t="s">
        <v>32</v>
      </c>
      <c r="R1937" s="56" t="s">
        <v>32</v>
      </c>
      <c r="S1937" s="56" t="s">
        <v>32</v>
      </c>
      <c r="T1937" s="56" t="s">
        <v>32</v>
      </c>
      <c r="U1937" s="56" t="s">
        <v>32</v>
      </c>
      <c r="V1937" s="56" t="s">
        <v>32</v>
      </c>
      <c r="W1937" s="2" t="str">
        <f t="shared" si="54"/>
        <v>CNHUPYDetention</v>
      </c>
    </row>
    <row r="1938" spans="1:23" s="2" customFormat="1" ht="14.45" customHeight="1">
      <c r="A1938" s="2" t="str">
        <f>+IF(B1938="N","",IF(COUNTIF(B:B,B1938)&gt;1,COUNTIF(B$3:B1938,B1938),""))</f>
        <v/>
      </c>
      <c r="B1938" s="2" t="str">
        <f>+IF(F1938="Detention",IF(G1938&amp;E1938='Import Demurrage Detention'!$G$2&amp;'Import Demurrage Detention'!$C$3,"Y","N"),IF(G1938&amp;E1938='Import Demurrage Detention'!$H$2&amp;'Import Demurrage Detention'!$C$3,"Y","N"))</f>
        <v>N</v>
      </c>
      <c r="C1938" s="56" t="s">
        <v>211</v>
      </c>
      <c r="D1938" s="56" t="s">
        <v>212</v>
      </c>
      <c r="E1938" s="56" t="s">
        <v>124</v>
      </c>
      <c r="F1938" s="56" t="s">
        <v>22</v>
      </c>
      <c r="G1938" s="56" t="s">
        <v>230</v>
      </c>
      <c r="H1938" s="57">
        <v>43578</v>
      </c>
      <c r="I1938" s="56" t="s">
        <v>151</v>
      </c>
      <c r="J1938" s="56" t="s">
        <v>25</v>
      </c>
      <c r="K1938" s="56" t="s">
        <v>26</v>
      </c>
      <c r="L1938" s="56" t="s">
        <v>255</v>
      </c>
      <c r="M1938" s="56" t="s">
        <v>221</v>
      </c>
      <c r="N1938" s="56" t="s">
        <v>215</v>
      </c>
      <c r="O1938" s="56" t="s">
        <v>30</v>
      </c>
      <c r="P1938" s="56" t="s">
        <v>222</v>
      </c>
      <c r="Q1938" s="56" t="s">
        <v>32</v>
      </c>
      <c r="R1938" s="56" t="s">
        <v>32</v>
      </c>
      <c r="S1938" s="56" t="s">
        <v>32</v>
      </c>
      <c r="T1938" s="56" t="s">
        <v>32</v>
      </c>
      <c r="U1938" s="56" t="s">
        <v>32</v>
      </c>
      <c r="V1938" s="56" t="s">
        <v>32</v>
      </c>
      <c r="W1938" s="2" t="str">
        <f t="shared" si="54"/>
        <v>CNIWNYDetention</v>
      </c>
    </row>
    <row r="1939" spans="1:23" s="2" customFormat="1" ht="14.45" customHeight="1">
      <c r="A1939" s="2" t="str">
        <f>+IF(B1939="N","",IF(COUNTIF(B:B,B1939)&gt;1,COUNTIF(B$3:B1939,B1939),""))</f>
        <v/>
      </c>
      <c r="B1939" s="2" t="str">
        <f>+IF(F1939="Detention",IF(G1939&amp;E1939='Import Demurrage Detention'!$G$2&amp;'Import Demurrage Detention'!$C$3,"Y","N"),IF(G1939&amp;E1939='Import Demurrage Detention'!$H$2&amp;'Import Demurrage Detention'!$C$3,"Y","N"))</f>
        <v>N</v>
      </c>
      <c r="C1939" s="56" t="s">
        <v>211</v>
      </c>
      <c r="D1939" s="56" t="s">
        <v>212</v>
      </c>
      <c r="E1939" s="56" t="s">
        <v>124</v>
      </c>
      <c r="F1939" s="56" t="s">
        <v>22</v>
      </c>
      <c r="G1939" s="56" t="s">
        <v>230</v>
      </c>
      <c r="H1939" s="57">
        <v>43578</v>
      </c>
      <c r="I1939" s="56" t="s">
        <v>151</v>
      </c>
      <c r="J1939" s="56" t="s">
        <v>25</v>
      </c>
      <c r="K1939" s="56" t="s">
        <v>33</v>
      </c>
      <c r="L1939" s="56" t="s">
        <v>255</v>
      </c>
      <c r="M1939" s="56" t="s">
        <v>221</v>
      </c>
      <c r="N1939" s="56" t="s">
        <v>217</v>
      </c>
      <c r="O1939" s="56" t="s">
        <v>30</v>
      </c>
      <c r="P1939" s="56" t="s">
        <v>218</v>
      </c>
      <c r="Q1939" s="56" t="s">
        <v>32</v>
      </c>
      <c r="R1939" s="56" t="s">
        <v>32</v>
      </c>
      <c r="S1939" s="56" t="s">
        <v>32</v>
      </c>
      <c r="T1939" s="56" t="s">
        <v>32</v>
      </c>
      <c r="U1939" s="56" t="s">
        <v>32</v>
      </c>
      <c r="V1939" s="56" t="s">
        <v>32</v>
      </c>
      <c r="W1939" s="2" t="str">
        <f t="shared" si="54"/>
        <v>CNIWNYDetention</v>
      </c>
    </row>
    <row r="1940" spans="1:23" s="2" customFormat="1" ht="14.45" customHeight="1">
      <c r="A1940" s="2" t="str">
        <f>+IF(B1940="N","",IF(COUNTIF(B:B,B1940)&gt;1,COUNTIF(B$3:B1940,B1940),""))</f>
        <v/>
      </c>
      <c r="B1940" s="2" t="str">
        <f>+IF(F1940="Detention",IF(G1940&amp;E1940='Import Demurrage Detention'!$G$2&amp;'Import Demurrage Detention'!$C$3,"Y","N"),IF(G1940&amp;E1940='Import Demurrage Detention'!$H$2&amp;'Import Demurrage Detention'!$C$3,"Y","N"))</f>
        <v>N</v>
      </c>
      <c r="C1940" s="56" t="s">
        <v>211</v>
      </c>
      <c r="D1940" s="56" t="s">
        <v>212</v>
      </c>
      <c r="E1940" s="56" t="s">
        <v>124</v>
      </c>
      <c r="F1940" s="56" t="s">
        <v>22</v>
      </c>
      <c r="G1940" s="56" t="s">
        <v>216</v>
      </c>
      <c r="H1940" s="57">
        <v>43578</v>
      </c>
      <c r="I1940" s="56" t="s">
        <v>151</v>
      </c>
      <c r="J1940" s="56" t="s">
        <v>25</v>
      </c>
      <c r="K1940" s="56" t="s">
        <v>26</v>
      </c>
      <c r="L1940" s="56" t="s">
        <v>255</v>
      </c>
      <c r="M1940" s="56" t="s">
        <v>221</v>
      </c>
      <c r="N1940" s="56" t="s">
        <v>215</v>
      </c>
      <c r="O1940" s="56" t="s">
        <v>30</v>
      </c>
      <c r="P1940" s="56" t="s">
        <v>222</v>
      </c>
      <c r="Q1940" s="56" t="s">
        <v>32</v>
      </c>
      <c r="R1940" s="56" t="s">
        <v>32</v>
      </c>
      <c r="S1940" s="56" t="s">
        <v>32</v>
      </c>
      <c r="T1940" s="56" t="s">
        <v>32</v>
      </c>
      <c r="U1940" s="56" t="s">
        <v>32</v>
      </c>
      <c r="V1940" s="56" t="s">
        <v>32</v>
      </c>
      <c r="W1940" s="2" t="str">
        <f t="shared" si="54"/>
        <v>CNNANYDetention</v>
      </c>
    </row>
    <row r="1941" spans="1:23" s="2" customFormat="1" ht="14.45" customHeight="1">
      <c r="A1941" s="2" t="str">
        <f>+IF(B1941="N","",IF(COUNTIF(B:B,B1941)&gt;1,COUNTIF(B$3:B1941,B1941),""))</f>
        <v/>
      </c>
      <c r="B1941" s="2" t="str">
        <f>+IF(F1941="Detention",IF(G1941&amp;E1941='Import Demurrage Detention'!$G$2&amp;'Import Demurrage Detention'!$C$3,"Y","N"),IF(G1941&amp;E1941='Import Demurrage Detention'!$H$2&amp;'Import Demurrage Detention'!$C$3,"Y","N"))</f>
        <v>N</v>
      </c>
      <c r="C1941" s="56" t="s">
        <v>211</v>
      </c>
      <c r="D1941" s="56" t="s">
        <v>212</v>
      </c>
      <c r="E1941" s="56" t="s">
        <v>124</v>
      </c>
      <c r="F1941" s="56" t="s">
        <v>22</v>
      </c>
      <c r="G1941" s="56" t="s">
        <v>216</v>
      </c>
      <c r="H1941" s="57">
        <v>43578</v>
      </c>
      <c r="I1941" s="56" t="s">
        <v>151</v>
      </c>
      <c r="J1941" s="56" t="s">
        <v>25</v>
      </c>
      <c r="K1941" s="56" t="s">
        <v>33</v>
      </c>
      <c r="L1941" s="56" t="s">
        <v>255</v>
      </c>
      <c r="M1941" s="56" t="s">
        <v>221</v>
      </c>
      <c r="N1941" s="56" t="s">
        <v>217</v>
      </c>
      <c r="O1941" s="56" t="s">
        <v>30</v>
      </c>
      <c r="P1941" s="56" t="s">
        <v>218</v>
      </c>
      <c r="Q1941" s="56" t="s">
        <v>32</v>
      </c>
      <c r="R1941" s="56" t="s">
        <v>32</v>
      </c>
      <c r="S1941" s="56" t="s">
        <v>32</v>
      </c>
      <c r="T1941" s="56" t="s">
        <v>32</v>
      </c>
      <c r="U1941" s="56" t="s">
        <v>32</v>
      </c>
      <c r="V1941" s="56" t="s">
        <v>32</v>
      </c>
      <c r="W1941" s="2" t="str">
        <f t="shared" si="54"/>
        <v>CNNANYDetention</v>
      </c>
    </row>
    <row r="1942" spans="1:23" s="2" customFormat="1" ht="14.45" customHeight="1">
      <c r="A1942" s="2" t="str">
        <f>+IF(B1942="N","",IF(COUNTIF(B:B,B1942)&gt;1,COUNTIF(B$3:B1942,B1942),""))</f>
        <v/>
      </c>
      <c r="B1942" s="2" t="str">
        <f>+IF(F1942="Detention",IF(G1942&amp;E1942='Import Demurrage Detention'!$G$2&amp;'Import Demurrage Detention'!$C$3,"Y","N"),IF(G1942&amp;E1942='Import Demurrage Detention'!$H$2&amp;'Import Demurrage Detention'!$C$3,"Y","N"))</f>
        <v>N</v>
      </c>
      <c r="C1942" s="56" t="s">
        <v>211</v>
      </c>
      <c r="D1942" s="56" t="s">
        <v>212</v>
      </c>
      <c r="E1942" s="56" t="s">
        <v>124</v>
      </c>
      <c r="F1942" s="56" t="s">
        <v>22</v>
      </c>
      <c r="G1942" s="56" t="s">
        <v>231</v>
      </c>
      <c r="H1942" s="57">
        <v>43578</v>
      </c>
      <c r="I1942" s="56" t="s">
        <v>151</v>
      </c>
      <c r="J1942" s="56" t="s">
        <v>25</v>
      </c>
      <c r="K1942" s="56" t="s">
        <v>26</v>
      </c>
      <c r="L1942" s="56" t="s">
        <v>255</v>
      </c>
      <c r="M1942" s="56" t="s">
        <v>221</v>
      </c>
      <c r="N1942" s="56" t="s">
        <v>232</v>
      </c>
      <c r="O1942" s="56" t="s">
        <v>30</v>
      </c>
      <c r="P1942" s="56" t="s">
        <v>233</v>
      </c>
      <c r="Q1942" s="56" t="s">
        <v>32</v>
      </c>
      <c r="R1942" s="56" t="s">
        <v>32</v>
      </c>
      <c r="S1942" s="56" t="s">
        <v>32</v>
      </c>
      <c r="T1942" s="56" t="s">
        <v>32</v>
      </c>
      <c r="U1942" s="56" t="s">
        <v>32</v>
      </c>
      <c r="V1942" s="56" t="s">
        <v>32</v>
      </c>
      <c r="W1942" s="2" t="str">
        <f t="shared" si="54"/>
        <v>CNNKGYDetention</v>
      </c>
    </row>
    <row r="1943" spans="1:23" s="2" customFormat="1" ht="14.45" customHeight="1">
      <c r="A1943" s="2" t="str">
        <f>+IF(B1943="N","",IF(COUNTIF(B:B,B1943)&gt;1,COUNTIF(B$3:B1943,B1943),""))</f>
        <v/>
      </c>
      <c r="B1943" s="2" t="str">
        <f>+IF(F1943="Detention",IF(G1943&amp;E1943='Import Demurrage Detention'!$G$2&amp;'Import Demurrage Detention'!$C$3,"Y","N"),IF(G1943&amp;E1943='Import Demurrage Detention'!$H$2&amp;'Import Demurrage Detention'!$C$3,"Y","N"))</f>
        <v>N</v>
      </c>
      <c r="C1943" s="56" t="s">
        <v>211</v>
      </c>
      <c r="D1943" s="56" t="s">
        <v>212</v>
      </c>
      <c r="E1943" s="56" t="s">
        <v>124</v>
      </c>
      <c r="F1943" s="56" t="s">
        <v>22</v>
      </c>
      <c r="G1943" s="56" t="s">
        <v>235</v>
      </c>
      <c r="H1943" s="57">
        <v>43578</v>
      </c>
      <c r="I1943" s="56" t="s">
        <v>151</v>
      </c>
      <c r="J1943" s="56" t="s">
        <v>25</v>
      </c>
      <c r="K1943" s="56" t="s">
        <v>26</v>
      </c>
      <c r="L1943" s="56" t="s">
        <v>255</v>
      </c>
      <c r="M1943" s="56" t="s">
        <v>221</v>
      </c>
      <c r="N1943" s="56" t="s">
        <v>232</v>
      </c>
      <c r="O1943" s="56" t="s">
        <v>30</v>
      </c>
      <c r="P1943" s="56" t="s">
        <v>233</v>
      </c>
      <c r="Q1943" s="56" t="s">
        <v>32</v>
      </c>
      <c r="R1943" s="56" t="s">
        <v>32</v>
      </c>
      <c r="S1943" s="56" t="s">
        <v>32</v>
      </c>
      <c r="T1943" s="56" t="s">
        <v>32</v>
      </c>
      <c r="U1943" s="56" t="s">
        <v>32</v>
      </c>
      <c r="V1943" s="56" t="s">
        <v>32</v>
      </c>
      <c r="W1943" s="2" t="str">
        <f t="shared" si="54"/>
        <v>CNNPOYDetention</v>
      </c>
    </row>
    <row r="1944" spans="1:23" s="2" customFormat="1" ht="14.45" customHeight="1">
      <c r="A1944" s="2" t="str">
        <f>+IF(B1944="N","",IF(COUNTIF(B:B,B1944)&gt;1,COUNTIF(B$3:B1944,B1944),""))</f>
        <v/>
      </c>
      <c r="B1944" s="2" t="str">
        <f>+IF(F1944="Detention",IF(G1944&amp;E1944='Import Demurrage Detention'!$G$2&amp;'Import Demurrage Detention'!$C$3,"Y","N"),IF(G1944&amp;E1944='Import Demurrage Detention'!$H$2&amp;'Import Demurrage Detention'!$C$3,"Y","N"))</f>
        <v>N</v>
      </c>
      <c r="C1944" s="56" t="s">
        <v>211</v>
      </c>
      <c r="D1944" s="56" t="s">
        <v>212</v>
      </c>
      <c r="E1944" s="56" t="s">
        <v>124</v>
      </c>
      <c r="F1944" s="56" t="s">
        <v>22</v>
      </c>
      <c r="G1944" s="56" t="s">
        <v>236</v>
      </c>
      <c r="H1944" s="57">
        <v>43578</v>
      </c>
      <c r="I1944" s="56" t="s">
        <v>151</v>
      </c>
      <c r="J1944" s="56" t="s">
        <v>25</v>
      </c>
      <c r="K1944" s="56" t="s">
        <v>26</v>
      </c>
      <c r="L1944" s="56" t="s">
        <v>255</v>
      </c>
      <c r="M1944" s="56" t="s">
        <v>221</v>
      </c>
      <c r="N1944" s="56" t="s">
        <v>232</v>
      </c>
      <c r="O1944" s="56" t="s">
        <v>30</v>
      </c>
      <c r="P1944" s="56" t="s">
        <v>233</v>
      </c>
      <c r="Q1944" s="56" t="s">
        <v>32</v>
      </c>
      <c r="R1944" s="56" t="s">
        <v>32</v>
      </c>
      <c r="S1944" s="56" t="s">
        <v>32</v>
      </c>
      <c r="T1944" s="56" t="s">
        <v>32</v>
      </c>
      <c r="U1944" s="56" t="s">
        <v>32</v>
      </c>
      <c r="V1944" s="56" t="s">
        <v>32</v>
      </c>
      <c r="W1944" s="2" t="str">
        <f t="shared" si="54"/>
        <v>CNSGHYDetention</v>
      </c>
    </row>
    <row r="1945" spans="1:23" s="2" customFormat="1" ht="14.45" customHeight="1">
      <c r="A1945" s="2" t="str">
        <f>+IF(B1945="N","",IF(COUNTIF(B:B,B1945)&gt;1,COUNTIF(B$3:B1945,B1945),""))</f>
        <v/>
      </c>
      <c r="B1945" s="2" t="str">
        <f>+IF(F1945="Detention",IF(G1945&amp;E1945='Import Demurrage Detention'!$G$2&amp;'Import Demurrage Detention'!$C$3,"Y","N"),IF(G1945&amp;E1945='Import Demurrage Detention'!$H$2&amp;'Import Demurrage Detention'!$C$3,"Y","N"))</f>
        <v>N</v>
      </c>
      <c r="C1945" s="56" t="s">
        <v>211</v>
      </c>
      <c r="D1945" s="56" t="s">
        <v>212</v>
      </c>
      <c r="E1945" s="56" t="s">
        <v>124</v>
      </c>
      <c r="F1945" s="56" t="s">
        <v>22</v>
      </c>
      <c r="G1945" s="56" t="s">
        <v>238</v>
      </c>
      <c r="H1945" s="57">
        <v>43578</v>
      </c>
      <c r="I1945" s="56" t="s">
        <v>151</v>
      </c>
      <c r="J1945" s="56" t="s">
        <v>25</v>
      </c>
      <c r="K1945" s="56" t="s">
        <v>26</v>
      </c>
      <c r="L1945" s="56" t="s">
        <v>255</v>
      </c>
      <c r="M1945" s="56" t="s">
        <v>221</v>
      </c>
      <c r="N1945" s="56" t="s">
        <v>224</v>
      </c>
      <c r="O1945" s="56" t="s">
        <v>30</v>
      </c>
      <c r="P1945" s="56" t="s">
        <v>225</v>
      </c>
      <c r="Q1945" s="56" t="s">
        <v>32</v>
      </c>
      <c r="R1945" s="56" t="s">
        <v>32</v>
      </c>
      <c r="S1945" s="56" t="s">
        <v>32</v>
      </c>
      <c r="T1945" s="56" t="s">
        <v>32</v>
      </c>
      <c r="U1945" s="56" t="s">
        <v>32</v>
      </c>
      <c r="V1945" s="56" t="s">
        <v>32</v>
      </c>
      <c r="W1945" s="2" t="str">
        <f t="shared" si="54"/>
        <v>CNTSTYDetention</v>
      </c>
    </row>
    <row r="1946" spans="1:23" s="2" customFormat="1" ht="14.45" customHeight="1">
      <c r="A1946" s="2" t="str">
        <f>+IF(B1946="N","",IF(COUNTIF(B:B,B1946)&gt;1,COUNTIF(B$3:B1946,B1946),""))</f>
        <v/>
      </c>
      <c r="B1946" s="2" t="str">
        <f>+IF(F1946="Detention",IF(G1946&amp;E1946='Import Demurrage Detention'!$G$2&amp;'Import Demurrage Detention'!$C$3,"Y","N"),IF(G1946&amp;E1946='Import Demurrage Detention'!$H$2&amp;'Import Demurrage Detention'!$C$3,"Y","N"))</f>
        <v>N</v>
      </c>
      <c r="C1946" s="56" t="s">
        <v>211</v>
      </c>
      <c r="D1946" s="56" t="s">
        <v>212</v>
      </c>
      <c r="E1946" s="56" t="s">
        <v>124</v>
      </c>
      <c r="F1946" s="56" t="s">
        <v>22</v>
      </c>
      <c r="G1946" s="56" t="s">
        <v>239</v>
      </c>
      <c r="H1946" s="57">
        <v>43578</v>
      </c>
      <c r="I1946" s="56" t="s">
        <v>151</v>
      </c>
      <c r="J1946" s="56" t="s">
        <v>25</v>
      </c>
      <c r="K1946" s="56" t="s">
        <v>26</v>
      </c>
      <c r="L1946" s="56" t="s">
        <v>255</v>
      </c>
      <c r="M1946" s="56" t="s">
        <v>221</v>
      </c>
      <c r="N1946" s="56" t="s">
        <v>232</v>
      </c>
      <c r="O1946" s="56" t="s">
        <v>30</v>
      </c>
      <c r="P1946" s="56" t="s">
        <v>233</v>
      </c>
      <c r="Q1946" s="56" t="s">
        <v>32</v>
      </c>
      <c r="R1946" s="56" t="s">
        <v>32</v>
      </c>
      <c r="S1946" s="56" t="s">
        <v>32</v>
      </c>
      <c r="T1946" s="56" t="s">
        <v>32</v>
      </c>
      <c r="U1946" s="56" t="s">
        <v>32</v>
      </c>
      <c r="V1946" s="56" t="s">
        <v>32</v>
      </c>
      <c r="W1946" s="2" t="str">
        <f t="shared" si="54"/>
        <v>CNXIMYDetention</v>
      </c>
    </row>
    <row r="1947" spans="1:23" s="2" customFormat="1" ht="14.45" customHeight="1">
      <c r="A1947" s="2" t="str">
        <f>+IF(B1947="N","",IF(COUNTIF(B:B,B1947)&gt;1,COUNTIF(B$3:B1947,B1947),""))</f>
        <v/>
      </c>
      <c r="B1947" s="2" t="str">
        <f>+IF(F1947="Detention",IF(G1947&amp;E1947='Import Demurrage Detention'!$G$2&amp;'Import Demurrage Detention'!$C$3,"Y","N"),IF(G1947&amp;E1947='Import Demurrage Detention'!$H$2&amp;'Import Demurrage Detention'!$C$3,"Y","N"))</f>
        <v>N</v>
      </c>
      <c r="C1947" s="56" t="s">
        <v>211</v>
      </c>
      <c r="D1947" s="56" t="s">
        <v>212</v>
      </c>
      <c r="E1947" s="56" t="s">
        <v>124</v>
      </c>
      <c r="F1947" s="56" t="s">
        <v>22</v>
      </c>
      <c r="G1947" s="56" t="s">
        <v>240</v>
      </c>
      <c r="H1947" s="57">
        <v>43578</v>
      </c>
      <c r="I1947" s="56" t="s">
        <v>151</v>
      </c>
      <c r="J1947" s="56" t="s">
        <v>25</v>
      </c>
      <c r="K1947" s="56" t="s">
        <v>26</v>
      </c>
      <c r="L1947" s="56" t="s">
        <v>255</v>
      </c>
      <c r="M1947" s="56" t="s">
        <v>221</v>
      </c>
      <c r="N1947" s="56" t="s">
        <v>215</v>
      </c>
      <c r="O1947" s="56" t="s">
        <v>30</v>
      </c>
      <c r="P1947" s="56" t="s">
        <v>222</v>
      </c>
      <c r="Q1947" s="56" t="s">
        <v>32</v>
      </c>
      <c r="R1947" s="56" t="s">
        <v>32</v>
      </c>
      <c r="S1947" s="56" t="s">
        <v>32</v>
      </c>
      <c r="T1947" s="56" t="s">
        <v>32</v>
      </c>
      <c r="U1947" s="56" t="s">
        <v>32</v>
      </c>
      <c r="V1947" s="56" t="s">
        <v>32</v>
      </c>
      <c r="W1947" s="2" t="str">
        <f t="shared" si="54"/>
        <v>CNYATYDetention</v>
      </c>
    </row>
    <row r="1948" spans="1:23" s="2" customFormat="1" ht="14.45" customHeight="1">
      <c r="A1948" s="2" t="str">
        <f>+IF(B1948="N","",IF(COUNTIF(B:B,B1948)&gt;1,COUNTIF(B$3:B1948,B1948),""))</f>
        <v/>
      </c>
      <c r="B1948" s="2" t="str">
        <f>+IF(F1948="Detention",IF(G1948&amp;E1948='Import Demurrage Detention'!$G$2&amp;'Import Demurrage Detention'!$C$3,"Y","N"),IF(G1948&amp;E1948='Import Demurrage Detention'!$H$2&amp;'Import Demurrage Detention'!$C$3,"Y","N"))</f>
        <v>N</v>
      </c>
      <c r="C1948" s="56" t="s">
        <v>211</v>
      </c>
      <c r="D1948" s="56" t="s">
        <v>212</v>
      </c>
      <c r="E1948" s="56" t="s">
        <v>124</v>
      </c>
      <c r="F1948" s="56" t="s">
        <v>22</v>
      </c>
      <c r="G1948" s="56" t="s">
        <v>240</v>
      </c>
      <c r="H1948" s="57">
        <v>43578</v>
      </c>
      <c r="I1948" s="56" t="s">
        <v>151</v>
      </c>
      <c r="J1948" s="56" t="s">
        <v>25</v>
      </c>
      <c r="K1948" s="56" t="s">
        <v>33</v>
      </c>
      <c r="L1948" s="56" t="s">
        <v>255</v>
      </c>
      <c r="M1948" s="56" t="s">
        <v>221</v>
      </c>
      <c r="N1948" s="56" t="s">
        <v>217</v>
      </c>
      <c r="O1948" s="56" t="s">
        <v>30</v>
      </c>
      <c r="P1948" s="56" t="s">
        <v>218</v>
      </c>
      <c r="Q1948" s="56" t="s">
        <v>32</v>
      </c>
      <c r="R1948" s="56" t="s">
        <v>32</v>
      </c>
      <c r="S1948" s="56" t="s">
        <v>32</v>
      </c>
      <c r="T1948" s="56" t="s">
        <v>32</v>
      </c>
      <c r="U1948" s="56" t="s">
        <v>32</v>
      </c>
      <c r="V1948" s="56" t="s">
        <v>32</v>
      </c>
      <c r="W1948" s="2" t="str">
        <f t="shared" si="54"/>
        <v>CNYATYDetention</v>
      </c>
    </row>
    <row r="1949" spans="1:23" s="2" customFormat="1" ht="14.45" customHeight="1">
      <c r="A1949" s="2" t="str">
        <f>+IF(B1949="N","",IF(COUNTIF(B:B,B1949)&gt;1,COUNTIF(B$3:B1949,B1949),""))</f>
        <v/>
      </c>
      <c r="B1949" s="2" t="str">
        <f>+IF(F1949="Detention",IF(G1949&amp;E1949='Import Demurrage Detention'!$G$2&amp;'Import Demurrage Detention'!$C$3,"Y","N"),IF(G1949&amp;E1949='Import Demurrage Detention'!$H$2&amp;'Import Demurrage Detention'!$C$3,"Y","N"))</f>
        <v>N</v>
      </c>
      <c r="C1949" s="56" t="s">
        <v>211</v>
      </c>
      <c r="D1949" s="56" t="s">
        <v>212</v>
      </c>
      <c r="E1949" s="56" t="s">
        <v>124</v>
      </c>
      <c r="F1949" s="56" t="s">
        <v>22</v>
      </c>
      <c r="G1949" s="56" t="s">
        <v>241</v>
      </c>
      <c r="H1949" s="57">
        <v>43578</v>
      </c>
      <c r="I1949" s="56" t="s">
        <v>151</v>
      </c>
      <c r="J1949" s="56" t="s">
        <v>76</v>
      </c>
      <c r="K1949" s="56" t="s">
        <v>26</v>
      </c>
      <c r="L1949" s="56" t="s">
        <v>255</v>
      </c>
      <c r="M1949" s="56" t="s">
        <v>221</v>
      </c>
      <c r="N1949" s="56" t="s">
        <v>224</v>
      </c>
      <c r="O1949" s="56" t="s">
        <v>30</v>
      </c>
      <c r="P1949" s="56" t="s">
        <v>225</v>
      </c>
      <c r="Q1949" s="56" t="s">
        <v>32</v>
      </c>
      <c r="R1949" s="56" t="s">
        <v>32</v>
      </c>
      <c r="S1949" s="56" t="s">
        <v>32</v>
      </c>
      <c r="T1949" s="56" t="s">
        <v>32</v>
      </c>
      <c r="U1949" s="56" t="s">
        <v>32</v>
      </c>
      <c r="V1949" s="56" t="s">
        <v>32</v>
      </c>
      <c r="W1949" s="2" t="str">
        <f t="shared" si="54"/>
        <v>CNBEIYDetention</v>
      </c>
    </row>
    <row r="1950" spans="1:23" s="2" customFormat="1" ht="14.45" customHeight="1">
      <c r="A1950" s="2" t="str">
        <f>+IF(B1950="N","",IF(COUNTIF(B:B,B1950)&gt;1,COUNTIF(B$3:B1950,B1950),""))</f>
        <v/>
      </c>
      <c r="B1950" s="2" t="str">
        <f>+IF(F1950="Detention",IF(G1950&amp;E1950='Import Demurrage Detention'!$G$2&amp;'Import Demurrage Detention'!$C$3,"Y","N"),IF(G1950&amp;E1950='Import Demurrage Detention'!$H$2&amp;'Import Demurrage Detention'!$C$3,"Y","N"))</f>
        <v>N</v>
      </c>
      <c r="C1950" s="56" t="s">
        <v>211</v>
      </c>
      <c r="D1950" s="56" t="s">
        <v>212</v>
      </c>
      <c r="E1950" s="56" t="s">
        <v>124</v>
      </c>
      <c r="F1950" s="56" t="s">
        <v>22</v>
      </c>
      <c r="G1950" s="56" t="s">
        <v>242</v>
      </c>
      <c r="H1950" s="57">
        <v>43578</v>
      </c>
      <c r="I1950" s="56" t="s">
        <v>151</v>
      </c>
      <c r="J1950" s="56" t="s">
        <v>243</v>
      </c>
      <c r="K1950" s="56" t="s">
        <v>26</v>
      </c>
      <c r="L1950" s="56" t="s">
        <v>255</v>
      </c>
      <c r="M1950" s="56" t="s">
        <v>221</v>
      </c>
      <c r="N1950" s="56" t="s">
        <v>215</v>
      </c>
      <c r="O1950" s="56" t="s">
        <v>30</v>
      </c>
      <c r="P1950" s="56" t="s">
        <v>222</v>
      </c>
      <c r="Q1950" s="56" t="s">
        <v>32</v>
      </c>
      <c r="R1950" s="56" t="s">
        <v>32</v>
      </c>
      <c r="S1950" s="56" t="s">
        <v>32</v>
      </c>
      <c r="T1950" s="56" t="s">
        <v>32</v>
      </c>
      <c r="U1950" s="56" t="s">
        <v>32</v>
      </c>
      <c r="V1950" s="56" t="s">
        <v>32</v>
      </c>
      <c r="W1950" s="2" t="str">
        <f t="shared" si="54"/>
        <v>CNKUGYDetention</v>
      </c>
    </row>
    <row r="1951" spans="1:23" s="2" customFormat="1" ht="14.45" customHeight="1">
      <c r="A1951" s="2" t="str">
        <f>+IF(B1951="N","",IF(COUNTIF(B:B,B1951)&gt;1,COUNTIF(B$3:B1951,B1951),""))</f>
        <v/>
      </c>
      <c r="B1951" s="2" t="str">
        <f>+IF(F1951="Detention",IF(G1951&amp;E1951='Import Demurrage Detention'!$G$2&amp;'Import Demurrage Detention'!$C$3,"Y","N"),IF(G1951&amp;E1951='Import Demurrage Detention'!$H$2&amp;'Import Demurrage Detention'!$C$3,"Y","N"))</f>
        <v>N</v>
      </c>
      <c r="C1951" s="56" t="s">
        <v>211</v>
      </c>
      <c r="D1951" s="56" t="s">
        <v>212</v>
      </c>
      <c r="E1951" s="56" t="s">
        <v>124</v>
      </c>
      <c r="F1951" s="56" t="s">
        <v>22</v>
      </c>
      <c r="G1951" s="56" t="s">
        <v>242</v>
      </c>
      <c r="H1951" s="57">
        <v>43578</v>
      </c>
      <c r="I1951" s="56" t="s">
        <v>151</v>
      </c>
      <c r="J1951" s="56" t="s">
        <v>243</v>
      </c>
      <c r="K1951" s="56" t="s">
        <v>33</v>
      </c>
      <c r="L1951" s="56" t="s">
        <v>255</v>
      </c>
      <c r="M1951" s="56" t="s">
        <v>221</v>
      </c>
      <c r="N1951" s="56" t="s">
        <v>217</v>
      </c>
      <c r="O1951" s="56" t="s">
        <v>30</v>
      </c>
      <c r="P1951" s="56" t="s">
        <v>218</v>
      </c>
      <c r="Q1951" s="56" t="s">
        <v>32</v>
      </c>
      <c r="R1951" s="56" t="s">
        <v>32</v>
      </c>
      <c r="S1951" s="56" t="s">
        <v>32</v>
      </c>
      <c r="T1951" s="56" t="s">
        <v>32</v>
      </c>
      <c r="U1951" s="56" t="s">
        <v>32</v>
      </c>
      <c r="V1951" s="56" t="s">
        <v>32</v>
      </c>
      <c r="W1951" s="2" t="str">
        <f t="shared" si="54"/>
        <v>CNKUGYDetention</v>
      </c>
    </row>
    <row r="1952" spans="1:23" s="2" customFormat="1" ht="14.45" customHeight="1">
      <c r="A1952" s="2" t="str">
        <f>+IF(B1952="N","",IF(COUNTIF(B:B,B1952)&gt;1,COUNTIF(B$3:B1952,B1952),""))</f>
        <v/>
      </c>
      <c r="B1952" s="2" t="str">
        <f>+IF(F1952="Detention",IF(G1952&amp;E1952='Import Demurrage Detention'!$G$2&amp;'Import Demurrage Detention'!$C$3,"Y","N"),IF(G1952&amp;E1952='Import Demurrage Detention'!$H$2&amp;'Import Demurrage Detention'!$C$3,"Y","N"))</f>
        <v>N</v>
      </c>
      <c r="C1952" s="56" t="s">
        <v>211</v>
      </c>
      <c r="D1952" s="56" t="s">
        <v>212</v>
      </c>
      <c r="E1952" s="56" t="s">
        <v>124</v>
      </c>
      <c r="F1952" s="56" t="s">
        <v>22</v>
      </c>
      <c r="G1952" s="56" t="s">
        <v>244</v>
      </c>
      <c r="H1952" s="57">
        <v>43578</v>
      </c>
      <c r="I1952" s="56" t="s">
        <v>151</v>
      </c>
      <c r="J1952" s="56" t="s">
        <v>243</v>
      </c>
      <c r="K1952" s="56" t="s">
        <v>26</v>
      </c>
      <c r="L1952" s="56" t="s">
        <v>255</v>
      </c>
      <c r="M1952" s="56" t="s">
        <v>221</v>
      </c>
      <c r="N1952" s="56" t="s">
        <v>224</v>
      </c>
      <c r="O1952" s="56" t="s">
        <v>30</v>
      </c>
      <c r="P1952" s="56" t="s">
        <v>225</v>
      </c>
      <c r="Q1952" s="56" t="s">
        <v>32</v>
      </c>
      <c r="R1952" s="56" t="s">
        <v>32</v>
      </c>
      <c r="S1952" s="56" t="s">
        <v>32</v>
      </c>
      <c r="T1952" s="56" t="s">
        <v>32</v>
      </c>
      <c r="U1952" s="56" t="s">
        <v>32</v>
      </c>
      <c r="V1952" s="56" t="s">
        <v>32</v>
      </c>
      <c r="W1952" s="2" t="str">
        <f t="shared" si="54"/>
        <v>CNSYAYDetention</v>
      </c>
    </row>
    <row r="1953" spans="1:23" s="2" customFormat="1" ht="14.45" customHeight="1">
      <c r="A1953" s="2" t="str">
        <f>+IF(B1953="N","",IF(COUNTIF(B:B,B1953)&gt;1,COUNTIF(B$3:B1953,B1953),""))</f>
        <v/>
      </c>
      <c r="B1953" s="2" t="str">
        <f>+IF(F1953="Detention",IF(G1953&amp;E1953='Import Demurrage Detention'!$G$2&amp;'Import Demurrage Detention'!$C$3,"Y","N"),IF(G1953&amp;E1953='Import Demurrage Detention'!$H$2&amp;'Import Demurrage Detention'!$C$3,"Y","N"))</f>
        <v>N</v>
      </c>
      <c r="C1953" s="56" t="s">
        <v>211</v>
      </c>
      <c r="D1953" s="56" t="s">
        <v>212</v>
      </c>
      <c r="E1953" s="56" t="s">
        <v>124</v>
      </c>
      <c r="F1953" s="56" t="s">
        <v>22</v>
      </c>
      <c r="G1953" s="56" t="s">
        <v>245</v>
      </c>
      <c r="H1953" s="57">
        <v>43578</v>
      </c>
      <c r="I1953" s="56" t="s">
        <v>151</v>
      </c>
      <c r="J1953" s="56" t="s">
        <v>243</v>
      </c>
      <c r="K1953" s="56" t="s">
        <v>26</v>
      </c>
      <c r="L1953" s="56" t="s">
        <v>255</v>
      </c>
      <c r="M1953" s="56" t="s">
        <v>221</v>
      </c>
      <c r="N1953" s="56" t="s">
        <v>224</v>
      </c>
      <c r="O1953" s="56" t="s">
        <v>30</v>
      </c>
      <c r="P1953" s="56" t="s">
        <v>225</v>
      </c>
      <c r="Q1953" s="56" t="s">
        <v>32</v>
      </c>
      <c r="R1953" s="56" t="s">
        <v>32</v>
      </c>
      <c r="S1953" s="56" t="s">
        <v>32</v>
      </c>
      <c r="T1953" s="56" t="s">
        <v>32</v>
      </c>
      <c r="U1953" s="56" t="s">
        <v>32</v>
      </c>
      <c r="V1953" s="56" t="s">
        <v>32</v>
      </c>
      <c r="W1953" s="2" t="str">
        <f t="shared" si="54"/>
        <v>CNXIAYDetention</v>
      </c>
    </row>
    <row r="1954" spans="1:23" s="2" customFormat="1" ht="14.45" customHeight="1">
      <c r="A1954" s="2" t="str">
        <f>+IF(B1954="N","",IF(COUNTIF(B:B,B1954)&gt;1,COUNTIF(B$3:B1954,B1954),""))</f>
        <v/>
      </c>
      <c r="B1954" s="2" t="str">
        <f>+IF(F1954="Detention",IF(G1954&amp;E1954='Import Demurrage Detention'!$G$2&amp;'Import Demurrage Detention'!$C$3,"Y","N"),IF(G1954&amp;E1954='Import Demurrage Detention'!$H$2&amp;'Import Demurrage Detention'!$C$3,"Y","N"))</f>
        <v>N</v>
      </c>
      <c r="C1954" s="56" t="s">
        <v>211</v>
      </c>
      <c r="D1954" s="56" t="s">
        <v>212</v>
      </c>
      <c r="E1954" s="56" t="s">
        <v>124</v>
      </c>
      <c r="F1954" s="56" t="s">
        <v>22</v>
      </c>
      <c r="G1954" s="56" t="s">
        <v>220</v>
      </c>
      <c r="H1954" s="57">
        <v>43578</v>
      </c>
      <c r="I1954" s="56" t="s">
        <v>151</v>
      </c>
      <c r="J1954" s="56" t="s">
        <v>25</v>
      </c>
      <c r="K1954" s="56" t="s">
        <v>26</v>
      </c>
      <c r="L1954" s="56" t="s">
        <v>257</v>
      </c>
      <c r="M1954" s="56" t="s">
        <v>221</v>
      </c>
      <c r="N1954" s="56" t="s">
        <v>215</v>
      </c>
      <c r="O1954" s="56" t="s">
        <v>30</v>
      </c>
      <c r="P1954" s="56" t="s">
        <v>222</v>
      </c>
      <c r="Q1954" s="56" t="s">
        <v>32</v>
      </c>
      <c r="R1954" s="56" t="s">
        <v>32</v>
      </c>
      <c r="S1954" s="56" t="s">
        <v>32</v>
      </c>
      <c r="T1954" s="56" t="s">
        <v>32</v>
      </c>
      <c r="U1954" s="56" t="s">
        <v>32</v>
      </c>
      <c r="V1954" s="56" t="s">
        <v>32</v>
      </c>
      <c r="W1954" s="2" t="str">
        <f t="shared" si="54"/>
        <v>CNCGSYDetention</v>
      </c>
    </row>
    <row r="1955" spans="1:23" s="2" customFormat="1" ht="14.45" customHeight="1">
      <c r="A1955" s="2" t="str">
        <f>+IF(B1955="N","",IF(COUNTIF(B:B,B1955)&gt;1,COUNTIF(B$3:B1955,B1955),""))</f>
        <v/>
      </c>
      <c r="B1955" s="2" t="str">
        <f>+IF(F1955="Detention",IF(G1955&amp;E1955='Import Demurrage Detention'!$G$2&amp;'Import Demurrage Detention'!$C$3,"Y","N"),IF(G1955&amp;E1955='Import Demurrage Detention'!$H$2&amp;'Import Demurrage Detention'!$C$3,"Y","N"))</f>
        <v>N</v>
      </c>
      <c r="C1955" s="56" t="s">
        <v>211</v>
      </c>
      <c r="D1955" s="56" t="s">
        <v>212</v>
      </c>
      <c r="E1955" s="56" t="s">
        <v>124</v>
      </c>
      <c r="F1955" s="56" t="s">
        <v>22</v>
      </c>
      <c r="G1955" s="56" t="s">
        <v>220</v>
      </c>
      <c r="H1955" s="57">
        <v>43578</v>
      </c>
      <c r="I1955" s="56" t="s">
        <v>151</v>
      </c>
      <c r="J1955" s="56" t="s">
        <v>25</v>
      </c>
      <c r="K1955" s="56" t="s">
        <v>33</v>
      </c>
      <c r="L1955" s="56" t="s">
        <v>257</v>
      </c>
      <c r="M1955" s="56" t="s">
        <v>221</v>
      </c>
      <c r="N1955" s="56" t="s">
        <v>217</v>
      </c>
      <c r="O1955" s="56" t="s">
        <v>30</v>
      </c>
      <c r="P1955" s="56" t="s">
        <v>218</v>
      </c>
      <c r="Q1955" s="56" t="s">
        <v>32</v>
      </c>
      <c r="R1955" s="56" t="s">
        <v>32</v>
      </c>
      <c r="S1955" s="56" t="s">
        <v>32</v>
      </c>
      <c r="T1955" s="56" t="s">
        <v>32</v>
      </c>
      <c r="U1955" s="56" t="s">
        <v>32</v>
      </c>
      <c r="V1955" s="56" t="s">
        <v>32</v>
      </c>
      <c r="W1955" s="2" t="str">
        <f t="shared" si="54"/>
        <v>CNCGSYDetention</v>
      </c>
    </row>
    <row r="1956" spans="1:23" s="2" customFormat="1" ht="14.45" customHeight="1">
      <c r="A1956" s="2" t="str">
        <f>+IF(B1956="N","",IF(COUNTIF(B:B,B1956)&gt;1,COUNTIF(B$3:B1956,B1956),""))</f>
        <v/>
      </c>
      <c r="B1956" s="2" t="str">
        <f>+IF(F1956="Detention",IF(G1956&amp;E1956='Import Demurrage Detention'!$G$2&amp;'Import Demurrage Detention'!$C$3,"Y","N"),IF(G1956&amp;E1956='Import Demurrage Detention'!$H$2&amp;'Import Demurrage Detention'!$C$3,"Y","N"))</f>
        <v>N</v>
      </c>
      <c r="C1956" s="56" t="s">
        <v>211</v>
      </c>
      <c r="D1956" s="56" t="s">
        <v>212</v>
      </c>
      <c r="E1956" s="56" t="s">
        <v>124</v>
      </c>
      <c r="F1956" s="56" t="s">
        <v>22</v>
      </c>
      <c r="G1956" s="56" t="s">
        <v>223</v>
      </c>
      <c r="H1956" s="57">
        <v>43578</v>
      </c>
      <c r="I1956" s="56" t="s">
        <v>151</v>
      </c>
      <c r="J1956" s="56" t="s">
        <v>25</v>
      </c>
      <c r="K1956" s="56" t="s">
        <v>26</v>
      </c>
      <c r="L1956" s="56" t="s">
        <v>257</v>
      </c>
      <c r="M1956" s="56" t="s">
        <v>221</v>
      </c>
      <c r="N1956" s="56" t="s">
        <v>224</v>
      </c>
      <c r="O1956" s="56" t="s">
        <v>30</v>
      </c>
      <c r="P1956" s="56" t="s">
        <v>225</v>
      </c>
      <c r="Q1956" s="56" t="s">
        <v>32</v>
      </c>
      <c r="R1956" s="56" t="s">
        <v>32</v>
      </c>
      <c r="S1956" s="56" t="s">
        <v>32</v>
      </c>
      <c r="T1956" s="56" t="s">
        <v>32</v>
      </c>
      <c r="U1956" s="56" t="s">
        <v>32</v>
      </c>
      <c r="V1956" s="56" t="s">
        <v>32</v>
      </c>
      <c r="W1956" s="2" t="str">
        <f t="shared" si="54"/>
        <v>CNDAIYDetention</v>
      </c>
    </row>
    <row r="1957" spans="1:23" s="2" customFormat="1" ht="14.45" customHeight="1">
      <c r="A1957" s="2" t="str">
        <f>+IF(B1957="N","",IF(COUNTIF(B:B,B1957)&gt;1,COUNTIF(B$3:B1957,B1957),""))</f>
        <v/>
      </c>
      <c r="B1957" s="2" t="str">
        <f>+IF(F1957="Detention",IF(G1957&amp;E1957='Import Demurrage Detention'!$G$2&amp;'Import Demurrage Detention'!$C$3,"Y","N"),IF(G1957&amp;E1957='Import Demurrage Detention'!$H$2&amp;'Import Demurrage Detention'!$C$3,"Y","N"))</f>
        <v>N</v>
      </c>
      <c r="C1957" s="56" t="s">
        <v>211</v>
      </c>
      <c r="D1957" s="56" t="s">
        <v>212</v>
      </c>
      <c r="E1957" s="56" t="s">
        <v>124</v>
      </c>
      <c r="F1957" s="56" t="s">
        <v>22</v>
      </c>
      <c r="G1957" s="56" t="s">
        <v>228</v>
      </c>
      <c r="H1957" s="57">
        <v>44287</v>
      </c>
      <c r="I1957" s="56" t="s">
        <v>151</v>
      </c>
      <c r="J1957" s="56" t="s">
        <v>25</v>
      </c>
      <c r="K1957" s="56" t="s">
        <v>26</v>
      </c>
      <c r="L1957" s="56" t="s">
        <v>257</v>
      </c>
      <c r="M1957" s="56" t="s">
        <v>221</v>
      </c>
      <c r="N1957" s="56" t="s">
        <v>224</v>
      </c>
      <c r="O1957" s="56" t="s">
        <v>30</v>
      </c>
      <c r="P1957" s="56" t="s">
        <v>225</v>
      </c>
      <c r="Q1957" s="56" t="s">
        <v>32</v>
      </c>
      <c r="R1957" s="56" t="s">
        <v>32</v>
      </c>
      <c r="S1957" s="56" t="s">
        <v>32</v>
      </c>
      <c r="T1957" s="56" t="s">
        <v>32</v>
      </c>
      <c r="U1957" s="56" t="s">
        <v>32</v>
      </c>
      <c r="V1957" s="56" t="s">
        <v>32</v>
      </c>
      <c r="W1957" s="2" t="str">
        <f t="shared" si="54"/>
        <v>CNHSKYDetention</v>
      </c>
    </row>
    <row r="1958" spans="1:23" s="2" customFormat="1" ht="14.45" customHeight="1">
      <c r="A1958" s="2" t="str">
        <f>+IF(B1958="N","",IF(COUNTIF(B:B,B1958)&gt;1,COUNTIF(B$3:B1958,B1958),""))</f>
        <v/>
      </c>
      <c r="B1958" s="2" t="str">
        <f>+IF(F1958="Detention",IF(G1958&amp;E1958='Import Demurrage Detention'!$G$2&amp;'Import Demurrage Detention'!$C$3,"Y","N"),IF(G1958&amp;E1958='Import Demurrage Detention'!$H$2&amp;'Import Demurrage Detention'!$C$3,"Y","N"))</f>
        <v>N</v>
      </c>
      <c r="C1958" s="56" t="s">
        <v>211</v>
      </c>
      <c r="D1958" s="56" t="s">
        <v>212</v>
      </c>
      <c r="E1958" s="56" t="s">
        <v>124</v>
      </c>
      <c r="F1958" s="56" t="s">
        <v>22</v>
      </c>
      <c r="G1958" s="56" t="s">
        <v>228</v>
      </c>
      <c r="H1958" s="57">
        <v>44287</v>
      </c>
      <c r="I1958" s="56" t="s">
        <v>151</v>
      </c>
      <c r="J1958" s="56" t="s">
        <v>25</v>
      </c>
      <c r="K1958" s="56" t="s">
        <v>7655</v>
      </c>
      <c r="L1958" s="56" t="s">
        <v>257</v>
      </c>
      <c r="M1958" s="56" t="s">
        <v>221</v>
      </c>
      <c r="N1958" s="56" t="s">
        <v>226</v>
      </c>
      <c r="O1958" s="56" t="s">
        <v>30</v>
      </c>
      <c r="P1958" s="56" t="s">
        <v>227</v>
      </c>
      <c r="Q1958" s="56" t="s">
        <v>32</v>
      </c>
      <c r="R1958" s="56" t="s">
        <v>32</v>
      </c>
      <c r="S1958" s="56" t="s">
        <v>32</v>
      </c>
      <c r="T1958" s="56" t="s">
        <v>32</v>
      </c>
      <c r="U1958" s="56" t="s">
        <v>32</v>
      </c>
      <c r="V1958" s="56" t="s">
        <v>32</v>
      </c>
      <c r="W1958" s="2" t="str">
        <f t="shared" si="54"/>
        <v>CNHSKYDetention</v>
      </c>
    </row>
    <row r="1959" spans="1:23" s="2" customFormat="1" ht="14.45" customHeight="1">
      <c r="A1959" s="2" t="str">
        <f>+IF(B1959="N","",IF(COUNTIF(B:B,B1959)&gt;1,COUNTIF(B$3:B1959,B1959),""))</f>
        <v/>
      </c>
      <c r="B1959" s="2" t="str">
        <f>+IF(F1959="Detention",IF(G1959&amp;E1959='Import Demurrage Detention'!$G$2&amp;'Import Demurrage Detention'!$C$3,"Y","N"),IF(G1959&amp;E1959='Import Demurrage Detention'!$H$2&amp;'Import Demurrage Detention'!$C$3,"Y","N"))</f>
        <v>N</v>
      </c>
      <c r="C1959" s="56" t="s">
        <v>211</v>
      </c>
      <c r="D1959" s="56" t="s">
        <v>212</v>
      </c>
      <c r="E1959" s="56" t="s">
        <v>124</v>
      </c>
      <c r="F1959" s="56" t="s">
        <v>22</v>
      </c>
      <c r="G1959" s="56" t="s">
        <v>229</v>
      </c>
      <c r="H1959" s="57">
        <v>43578</v>
      </c>
      <c r="I1959" s="56" t="s">
        <v>151</v>
      </c>
      <c r="J1959" s="56" t="s">
        <v>25</v>
      </c>
      <c r="K1959" s="56" t="s">
        <v>26</v>
      </c>
      <c r="L1959" s="56" t="s">
        <v>257</v>
      </c>
      <c r="M1959" s="56" t="s">
        <v>221</v>
      </c>
      <c r="N1959" s="56" t="s">
        <v>215</v>
      </c>
      <c r="O1959" s="56" t="s">
        <v>30</v>
      </c>
      <c r="P1959" s="56" t="s">
        <v>222</v>
      </c>
      <c r="Q1959" s="56" t="s">
        <v>32</v>
      </c>
      <c r="R1959" s="56" t="s">
        <v>32</v>
      </c>
      <c r="S1959" s="56" t="s">
        <v>32</v>
      </c>
      <c r="T1959" s="56" t="s">
        <v>32</v>
      </c>
      <c r="U1959" s="56" t="s">
        <v>32</v>
      </c>
      <c r="V1959" s="56" t="s">
        <v>32</v>
      </c>
      <c r="W1959" s="2" t="str">
        <f t="shared" si="54"/>
        <v>CNHUPYDetention</v>
      </c>
    </row>
    <row r="1960" spans="1:23" s="2" customFormat="1" ht="14.45" customHeight="1">
      <c r="A1960" s="2" t="str">
        <f>+IF(B1960="N","",IF(COUNTIF(B:B,B1960)&gt;1,COUNTIF(B$3:B1960,B1960),""))</f>
        <v/>
      </c>
      <c r="B1960" s="2" t="str">
        <f>+IF(F1960="Detention",IF(G1960&amp;E1960='Import Demurrage Detention'!$G$2&amp;'Import Demurrage Detention'!$C$3,"Y","N"),IF(G1960&amp;E1960='Import Demurrage Detention'!$H$2&amp;'Import Demurrage Detention'!$C$3,"Y","N"))</f>
        <v>N</v>
      </c>
      <c r="C1960" s="56" t="s">
        <v>211</v>
      </c>
      <c r="D1960" s="56" t="s">
        <v>212</v>
      </c>
      <c r="E1960" s="56" t="s">
        <v>124</v>
      </c>
      <c r="F1960" s="56" t="s">
        <v>22</v>
      </c>
      <c r="G1960" s="56" t="s">
        <v>229</v>
      </c>
      <c r="H1960" s="57">
        <v>43578</v>
      </c>
      <c r="I1960" s="56" t="s">
        <v>151</v>
      </c>
      <c r="J1960" s="56" t="s">
        <v>25</v>
      </c>
      <c r="K1960" s="56" t="s">
        <v>33</v>
      </c>
      <c r="L1960" s="56" t="s">
        <v>257</v>
      </c>
      <c r="M1960" s="56" t="s">
        <v>221</v>
      </c>
      <c r="N1960" s="56" t="s">
        <v>217</v>
      </c>
      <c r="O1960" s="56" t="s">
        <v>30</v>
      </c>
      <c r="P1960" s="56" t="s">
        <v>218</v>
      </c>
      <c r="Q1960" s="56" t="s">
        <v>32</v>
      </c>
      <c r="R1960" s="56" t="s">
        <v>32</v>
      </c>
      <c r="S1960" s="56" t="s">
        <v>32</v>
      </c>
      <c r="T1960" s="56" t="s">
        <v>32</v>
      </c>
      <c r="U1960" s="56" t="s">
        <v>32</v>
      </c>
      <c r="V1960" s="56" t="s">
        <v>32</v>
      </c>
      <c r="W1960" s="2" t="str">
        <f t="shared" si="54"/>
        <v>CNHUPYDetention</v>
      </c>
    </row>
    <row r="1961" spans="1:23" s="2" customFormat="1" ht="14.45" customHeight="1">
      <c r="A1961" s="2" t="str">
        <f>+IF(B1961="N","",IF(COUNTIF(B:B,B1961)&gt;1,COUNTIF(B$3:B1961,B1961),""))</f>
        <v/>
      </c>
      <c r="B1961" s="2" t="str">
        <f>+IF(F1961="Detention",IF(G1961&amp;E1961='Import Demurrage Detention'!$G$2&amp;'Import Demurrage Detention'!$C$3,"Y","N"),IF(G1961&amp;E1961='Import Demurrage Detention'!$H$2&amp;'Import Demurrage Detention'!$C$3,"Y","N"))</f>
        <v>N</v>
      </c>
      <c r="C1961" s="56" t="s">
        <v>211</v>
      </c>
      <c r="D1961" s="56" t="s">
        <v>212</v>
      </c>
      <c r="E1961" s="56" t="s">
        <v>124</v>
      </c>
      <c r="F1961" s="56" t="s">
        <v>22</v>
      </c>
      <c r="G1961" s="56" t="s">
        <v>230</v>
      </c>
      <c r="H1961" s="57">
        <v>43578</v>
      </c>
      <c r="I1961" s="56" t="s">
        <v>151</v>
      </c>
      <c r="J1961" s="56" t="s">
        <v>25</v>
      </c>
      <c r="K1961" s="56" t="s">
        <v>26</v>
      </c>
      <c r="L1961" s="56" t="s">
        <v>257</v>
      </c>
      <c r="M1961" s="56" t="s">
        <v>221</v>
      </c>
      <c r="N1961" s="56" t="s">
        <v>215</v>
      </c>
      <c r="O1961" s="56" t="s">
        <v>30</v>
      </c>
      <c r="P1961" s="56" t="s">
        <v>222</v>
      </c>
      <c r="Q1961" s="56" t="s">
        <v>32</v>
      </c>
      <c r="R1961" s="56" t="s">
        <v>32</v>
      </c>
      <c r="S1961" s="56" t="s">
        <v>32</v>
      </c>
      <c r="T1961" s="56" t="s">
        <v>32</v>
      </c>
      <c r="U1961" s="56" t="s">
        <v>32</v>
      </c>
      <c r="V1961" s="56" t="s">
        <v>32</v>
      </c>
      <c r="W1961" s="2" t="str">
        <f t="shared" si="54"/>
        <v>CNIWNYDetention</v>
      </c>
    </row>
    <row r="1962" spans="1:23" s="2" customFormat="1" ht="14.45" customHeight="1">
      <c r="A1962" s="2" t="str">
        <f>+IF(B1962="N","",IF(COUNTIF(B:B,B1962)&gt;1,COUNTIF(B$3:B1962,B1962),""))</f>
        <v/>
      </c>
      <c r="B1962" s="2" t="str">
        <f>+IF(F1962="Detention",IF(G1962&amp;E1962='Import Demurrage Detention'!$G$2&amp;'Import Demurrage Detention'!$C$3,"Y","N"),IF(G1962&amp;E1962='Import Demurrage Detention'!$H$2&amp;'Import Demurrage Detention'!$C$3,"Y","N"))</f>
        <v>N</v>
      </c>
      <c r="C1962" s="56" t="s">
        <v>211</v>
      </c>
      <c r="D1962" s="56" t="s">
        <v>212</v>
      </c>
      <c r="E1962" s="56" t="s">
        <v>124</v>
      </c>
      <c r="F1962" s="56" t="s">
        <v>22</v>
      </c>
      <c r="G1962" s="56" t="s">
        <v>230</v>
      </c>
      <c r="H1962" s="57">
        <v>43578</v>
      </c>
      <c r="I1962" s="56" t="s">
        <v>151</v>
      </c>
      <c r="J1962" s="56" t="s">
        <v>25</v>
      </c>
      <c r="K1962" s="56" t="s">
        <v>33</v>
      </c>
      <c r="L1962" s="56" t="s">
        <v>257</v>
      </c>
      <c r="M1962" s="56" t="s">
        <v>221</v>
      </c>
      <c r="N1962" s="56" t="s">
        <v>217</v>
      </c>
      <c r="O1962" s="56" t="s">
        <v>30</v>
      </c>
      <c r="P1962" s="56" t="s">
        <v>218</v>
      </c>
      <c r="Q1962" s="56" t="s">
        <v>32</v>
      </c>
      <c r="R1962" s="56" t="s">
        <v>32</v>
      </c>
      <c r="S1962" s="56" t="s">
        <v>32</v>
      </c>
      <c r="T1962" s="56" t="s">
        <v>32</v>
      </c>
      <c r="U1962" s="56" t="s">
        <v>32</v>
      </c>
      <c r="V1962" s="56" t="s">
        <v>32</v>
      </c>
      <c r="W1962" s="2" t="str">
        <f t="shared" si="54"/>
        <v>CNIWNYDetention</v>
      </c>
    </row>
    <row r="1963" spans="1:23" s="2" customFormat="1" ht="14.45" customHeight="1">
      <c r="A1963" s="2" t="str">
        <f>+IF(B1963="N","",IF(COUNTIF(B:B,B1963)&gt;1,COUNTIF(B$3:B1963,B1963),""))</f>
        <v/>
      </c>
      <c r="B1963" s="2" t="str">
        <f>+IF(F1963="Detention",IF(G1963&amp;E1963='Import Demurrage Detention'!$G$2&amp;'Import Demurrage Detention'!$C$3,"Y","N"),IF(G1963&amp;E1963='Import Demurrage Detention'!$H$2&amp;'Import Demurrage Detention'!$C$3,"Y","N"))</f>
        <v>N</v>
      </c>
      <c r="C1963" s="56" t="s">
        <v>211</v>
      </c>
      <c r="D1963" s="56" t="s">
        <v>212</v>
      </c>
      <c r="E1963" s="56" t="s">
        <v>124</v>
      </c>
      <c r="F1963" s="56" t="s">
        <v>22</v>
      </c>
      <c r="G1963" s="56" t="s">
        <v>216</v>
      </c>
      <c r="H1963" s="57">
        <v>43578</v>
      </c>
      <c r="I1963" s="56" t="s">
        <v>151</v>
      </c>
      <c r="J1963" s="56" t="s">
        <v>25</v>
      </c>
      <c r="K1963" s="56" t="s">
        <v>26</v>
      </c>
      <c r="L1963" s="56" t="s">
        <v>257</v>
      </c>
      <c r="M1963" s="56" t="s">
        <v>221</v>
      </c>
      <c r="N1963" s="56" t="s">
        <v>215</v>
      </c>
      <c r="O1963" s="56" t="s">
        <v>30</v>
      </c>
      <c r="P1963" s="56" t="s">
        <v>222</v>
      </c>
      <c r="Q1963" s="56" t="s">
        <v>32</v>
      </c>
      <c r="R1963" s="56" t="s">
        <v>32</v>
      </c>
      <c r="S1963" s="56" t="s">
        <v>32</v>
      </c>
      <c r="T1963" s="56" t="s">
        <v>32</v>
      </c>
      <c r="U1963" s="56" t="s">
        <v>32</v>
      </c>
      <c r="V1963" s="56" t="s">
        <v>32</v>
      </c>
      <c r="W1963" s="2" t="str">
        <f t="shared" si="54"/>
        <v>CNNANYDetention</v>
      </c>
    </row>
    <row r="1964" spans="1:23" s="2" customFormat="1" ht="14.45" customHeight="1">
      <c r="A1964" s="2" t="str">
        <f>+IF(B1964="N","",IF(COUNTIF(B:B,B1964)&gt;1,COUNTIF(B$3:B1964,B1964),""))</f>
        <v/>
      </c>
      <c r="B1964" s="2" t="str">
        <f>+IF(F1964="Detention",IF(G1964&amp;E1964='Import Demurrage Detention'!$G$2&amp;'Import Demurrage Detention'!$C$3,"Y","N"),IF(G1964&amp;E1964='Import Demurrage Detention'!$H$2&amp;'Import Demurrage Detention'!$C$3,"Y","N"))</f>
        <v>N</v>
      </c>
      <c r="C1964" s="56" t="s">
        <v>211</v>
      </c>
      <c r="D1964" s="56" t="s">
        <v>212</v>
      </c>
      <c r="E1964" s="56" t="s">
        <v>124</v>
      </c>
      <c r="F1964" s="56" t="s">
        <v>22</v>
      </c>
      <c r="G1964" s="56" t="s">
        <v>216</v>
      </c>
      <c r="H1964" s="57">
        <v>43578</v>
      </c>
      <c r="I1964" s="56" t="s">
        <v>151</v>
      </c>
      <c r="J1964" s="56" t="s">
        <v>25</v>
      </c>
      <c r="K1964" s="56" t="s">
        <v>33</v>
      </c>
      <c r="L1964" s="56" t="s">
        <v>257</v>
      </c>
      <c r="M1964" s="56" t="s">
        <v>221</v>
      </c>
      <c r="N1964" s="56" t="s">
        <v>217</v>
      </c>
      <c r="O1964" s="56" t="s">
        <v>30</v>
      </c>
      <c r="P1964" s="56" t="s">
        <v>218</v>
      </c>
      <c r="Q1964" s="56" t="s">
        <v>32</v>
      </c>
      <c r="R1964" s="56" t="s">
        <v>32</v>
      </c>
      <c r="S1964" s="56" t="s">
        <v>32</v>
      </c>
      <c r="T1964" s="56" t="s">
        <v>32</v>
      </c>
      <c r="U1964" s="56" t="s">
        <v>32</v>
      </c>
      <c r="V1964" s="56" t="s">
        <v>32</v>
      </c>
      <c r="W1964" s="2" t="str">
        <f t="shared" si="54"/>
        <v>CNNANYDetention</v>
      </c>
    </row>
    <row r="1965" spans="1:23" s="2" customFormat="1" ht="14.45" customHeight="1">
      <c r="A1965" s="2" t="str">
        <f>+IF(B1965="N","",IF(COUNTIF(B:B,B1965)&gt;1,COUNTIF(B$3:B1965,B1965),""))</f>
        <v/>
      </c>
      <c r="B1965" s="2" t="str">
        <f>+IF(F1965="Detention",IF(G1965&amp;E1965='Import Demurrage Detention'!$G$2&amp;'Import Demurrage Detention'!$C$3,"Y","N"),IF(G1965&amp;E1965='Import Demurrage Detention'!$H$2&amp;'Import Demurrage Detention'!$C$3,"Y","N"))</f>
        <v>N</v>
      </c>
      <c r="C1965" s="56" t="s">
        <v>211</v>
      </c>
      <c r="D1965" s="56" t="s">
        <v>212</v>
      </c>
      <c r="E1965" s="56" t="s">
        <v>124</v>
      </c>
      <c r="F1965" s="56" t="s">
        <v>22</v>
      </c>
      <c r="G1965" s="56" t="s">
        <v>231</v>
      </c>
      <c r="H1965" s="57">
        <v>43578</v>
      </c>
      <c r="I1965" s="56" t="s">
        <v>151</v>
      </c>
      <c r="J1965" s="56" t="s">
        <v>25</v>
      </c>
      <c r="K1965" s="56" t="s">
        <v>26</v>
      </c>
      <c r="L1965" s="56" t="s">
        <v>257</v>
      </c>
      <c r="M1965" s="56" t="s">
        <v>221</v>
      </c>
      <c r="N1965" s="56" t="s">
        <v>232</v>
      </c>
      <c r="O1965" s="56" t="s">
        <v>30</v>
      </c>
      <c r="P1965" s="56" t="s">
        <v>233</v>
      </c>
      <c r="Q1965" s="56" t="s">
        <v>32</v>
      </c>
      <c r="R1965" s="56" t="s">
        <v>32</v>
      </c>
      <c r="S1965" s="56" t="s">
        <v>32</v>
      </c>
      <c r="T1965" s="56" t="s">
        <v>32</v>
      </c>
      <c r="U1965" s="56" t="s">
        <v>32</v>
      </c>
      <c r="V1965" s="56" t="s">
        <v>32</v>
      </c>
      <c r="W1965" s="2" t="str">
        <f t="shared" si="54"/>
        <v>CNNKGYDetention</v>
      </c>
    </row>
    <row r="1966" spans="1:23" s="2" customFormat="1" ht="14.45" customHeight="1">
      <c r="A1966" s="2" t="str">
        <f>+IF(B1966="N","",IF(COUNTIF(B:B,B1966)&gt;1,COUNTIF(B$3:B1966,B1966),""))</f>
        <v/>
      </c>
      <c r="B1966" s="2" t="str">
        <f>+IF(F1966="Detention",IF(G1966&amp;E1966='Import Demurrage Detention'!$G$2&amp;'Import Demurrage Detention'!$C$3,"Y","N"),IF(G1966&amp;E1966='Import Demurrage Detention'!$H$2&amp;'Import Demurrage Detention'!$C$3,"Y","N"))</f>
        <v>N</v>
      </c>
      <c r="C1966" s="56" t="s">
        <v>211</v>
      </c>
      <c r="D1966" s="56" t="s">
        <v>212</v>
      </c>
      <c r="E1966" s="56" t="s">
        <v>124</v>
      </c>
      <c r="F1966" s="56" t="s">
        <v>22</v>
      </c>
      <c r="G1966" s="56" t="s">
        <v>235</v>
      </c>
      <c r="H1966" s="57">
        <v>43578</v>
      </c>
      <c r="I1966" s="56" t="s">
        <v>151</v>
      </c>
      <c r="J1966" s="56" t="s">
        <v>25</v>
      </c>
      <c r="K1966" s="56" t="s">
        <v>26</v>
      </c>
      <c r="L1966" s="56" t="s">
        <v>257</v>
      </c>
      <c r="M1966" s="56" t="s">
        <v>221</v>
      </c>
      <c r="N1966" s="56" t="s">
        <v>232</v>
      </c>
      <c r="O1966" s="56" t="s">
        <v>30</v>
      </c>
      <c r="P1966" s="56" t="s">
        <v>233</v>
      </c>
      <c r="Q1966" s="56" t="s">
        <v>32</v>
      </c>
      <c r="R1966" s="56" t="s">
        <v>32</v>
      </c>
      <c r="S1966" s="56" t="s">
        <v>32</v>
      </c>
      <c r="T1966" s="56" t="s">
        <v>32</v>
      </c>
      <c r="U1966" s="56" t="s">
        <v>32</v>
      </c>
      <c r="V1966" s="56" t="s">
        <v>32</v>
      </c>
      <c r="W1966" s="2" t="str">
        <f t="shared" si="54"/>
        <v>CNNPOYDetention</v>
      </c>
    </row>
    <row r="1967" spans="1:23" s="2" customFormat="1" ht="14.45" customHeight="1">
      <c r="A1967" s="2" t="str">
        <f>+IF(B1967="N","",IF(COUNTIF(B:B,B1967)&gt;1,COUNTIF(B$3:B1967,B1967),""))</f>
        <v/>
      </c>
      <c r="B1967" s="2" t="str">
        <f>+IF(F1967="Detention",IF(G1967&amp;E1967='Import Demurrage Detention'!$G$2&amp;'Import Demurrage Detention'!$C$3,"Y","N"),IF(G1967&amp;E1967='Import Demurrage Detention'!$H$2&amp;'Import Demurrage Detention'!$C$3,"Y","N"))</f>
        <v>N</v>
      </c>
      <c r="C1967" s="56" t="s">
        <v>211</v>
      </c>
      <c r="D1967" s="56" t="s">
        <v>212</v>
      </c>
      <c r="E1967" s="56" t="s">
        <v>124</v>
      </c>
      <c r="F1967" s="56" t="s">
        <v>22</v>
      </c>
      <c r="G1967" s="56" t="s">
        <v>236</v>
      </c>
      <c r="H1967" s="57">
        <v>43578</v>
      </c>
      <c r="I1967" s="56" t="s">
        <v>151</v>
      </c>
      <c r="J1967" s="56" t="s">
        <v>25</v>
      </c>
      <c r="K1967" s="56" t="s">
        <v>26</v>
      </c>
      <c r="L1967" s="56" t="s">
        <v>257</v>
      </c>
      <c r="M1967" s="56" t="s">
        <v>221</v>
      </c>
      <c r="N1967" s="56" t="s">
        <v>232</v>
      </c>
      <c r="O1967" s="56" t="s">
        <v>30</v>
      </c>
      <c r="P1967" s="56" t="s">
        <v>233</v>
      </c>
      <c r="Q1967" s="56" t="s">
        <v>32</v>
      </c>
      <c r="R1967" s="56" t="s">
        <v>32</v>
      </c>
      <c r="S1967" s="56" t="s">
        <v>32</v>
      </c>
      <c r="T1967" s="56" t="s">
        <v>32</v>
      </c>
      <c r="U1967" s="56" t="s">
        <v>32</v>
      </c>
      <c r="V1967" s="56" t="s">
        <v>32</v>
      </c>
      <c r="W1967" s="2" t="str">
        <f t="shared" si="54"/>
        <v>CNSGHYDetention</v>
      </c>
    </row>
    <row r="1968" spans="1:23" s="2" customFormat="1" ht="14.45" customHeight="1">
      <c r="A1968" s="2" t="str">
        <f>+IF(B1968="N","",IF(COUNTIF(B:B,B1968)&gt;1,COUNTIF(B$3:B1968,B1968),""))</f>
        <v/>
      </c>
      <c r="B1968" s="2" t="str">
        <f>+IF(F1968="Detention",IF(G1968&amp;E1968='Import Demurrage Detention'!$G$2&amp;'Import Demurrage Detention'!$C$3,"Y","N"),IF(G1968&amp;E1968='Import Demurrage Detention'!$H$2&amp;'Import Demurrage Detention'!$C$3,"Y","N"))</f>
        <v>N</v>
      </c>
      <c r="C1968" s="56" t="s">
        <v>211</v>
      </c>
      <c r="D1968" s="56" t="s">
        <v>212</v>
      </c>
      <c r="E1968" s="56" t="s">
        <v>124</v>
      </c>
      <c r="F1968" s="56" t="s">
        <v>22</v>
      </c>
      <c r="G1968" s="56" t="s">
        <v>238</v>
      </c>
      <c r="H1968" s="57">
        <v>43578</v>
      </c>
      <c r="I1968" s="56" t="s">
        <v>151</v>
      </c>
      <c r="J1968" s="56" t="s">
        <v>25</v>
      </c>
      <c r="K1968" s="56" t="s">
        <v>26</v>
      </c>
      <c r="L1968" s="56" t="s">
        <v>257</v>
      </c>
      <c r="M1968" s="56" t="s">
        <v>221</v>
      </c>
      <c r="N1968" s="56" t="s">
        <v>224</v>
      </c>
      <c r="O1968" s="56" t="s">
        <v>30</v>
      </c>
      <c r="P1968" s="56" t="s">
        <v>225</v>
      </c>
      <c r="Q1968" s="56" t="s">
        <v>32</v>
      </c>
      <c r="R1968" s="56" t="s">
        <v>32</v>
      </c>
      <c r="S1968" s="56" t="s">
        <v>32</v>
      </c>
      <c r="T1968" s="56" t="s">
        <v>32</v>
      </c>
      <c r="U1968" s="56" t="s">
        <v>32</v>
      </c>
      <c r="V1968" s="56" t="s">
        <v>32</v>
      </c>
      <c r="W1968" s="2" t="str">
        <f t="shared" si="54"/>
        <v>CNTSTYDetention</v>
      </c>
    </row>
    <row r="1969" spans="1:23" s="2" customFormat="1" ht="14.45" customHeight="1">
      <c r="A1969" s="2" t="str">
        <f>+IF(B1969="N","",IF(COUNTIF(B:B,B1969)&gt;1,COUNTIF(B$3:B1969,B1969),""))</f>
        <v/>
      </c>
      <c r="B1969" s="2" t="str">
        <f>+IF(F1969="Detention",IF(G1969&amp;E1969='Import Demurrage Detention'!$G$2&amp;'Import Demurrage Detention'!$C$3,"Y","N"),IF(G1969&amp;E1969='Import Demurrage Detention'!$H$2&amp;'Import Demurrage Detention'!$C$3,"Y","N"))</f>
        <v>N</v>
      </c>
      <c r="C1969" s="56" t="s">
        <v>211</v>
      </c>
      <c r="D1969" s="56" t="s">
        <v>212</v>
      </c>
      <c r="E1969" s="56" t="s">
        <v>124</v>
      </c>
      <c r="F1969" s="56" t="s">
        <v>22</v>
      </c>
      <c r="G1969" s="56" t="s">
        <v>239</v>
      </c>
      <c r="H1969" s="57">
        <v>43578</v>
      </c>
      <c r="I1969" s="56" t="s">
        <v>151</v>
      </c>
      <c r="J1969" s="56" t="s">
        <v>25</v>
      </c>
      <c r="K1969" s="56" t="s">
        <v>26</v>
      </c>
      <c r="L1969" s="56" t="s">
        <v>257</v>
      </c>
      <c r="M1969" s="56" t="s">
        <v>221</v>
      </c>
      <c r="N1969" s="56" t="s">
        <v>232</v>
      </c>
      <c r="O1969" s="56" t="s">
        <v>30</v>
      </c>
      <c r="P1969" s="56" t="s">
        <v>233</v>
      </c>
      <c r="Q1969" s="56" t="s">
        <v>32</v>
      </c>
      <c r="R1969" s="56" t="s">
        <v>32</v>
      </c>
      <c r="S1969" s="56" t="s">
        <v>32</v>
      </c>
      <c r="T1969" s="56" t="s">
        <v>32</v>
      </c>
      <c r="U1969" s="56" t="s">
        <v>32</v>
      </c>
      <c r="V1969" s="56" t="s">
        <v>32</v>
      </c>
      <c r="W1969" s="2" t="str">
        <f t="shared" si="54"/>
        <v>CNXIMYDetention</v>
      </c>
    </row>
    <row r="1970" spans="1:23" s="2" customFormat="1" ht="14.45" customHeight="1">
      <c r="A1970" s="2" t="str">
        <f>+IF(B1970="N","",IF(COUNTIF(B:B,B1970)&gt;1,COUNTIF(B$3:B1970,B1970),""))</f>
        <v/>
      </c>
      <c r="B1970" s="2" t="str">
        <f>+IF(F1970="Detention",IF(G1970&amp;E1970='Import Demurrage Detention'!$G$2&amp;'Import Demurrage Detention'!$C$3,"Y","N"),IF(G1970&amp;E1970='Import Demurrage Detention'!$H$2&amp;'Import Demurrage Detention'!$C$3,"Y","N"))</f>
        <v>N</v>
      </c>
      <c r="C1970" s="56" t="s">
        <v>211</v>
      </c>
      <c r="D1970" s="56" t="s">
        <v>212</v>
      </c>
      <c r="E1970" s="56" t="s">
        <v>124</v>
      </c>
      <c r="F1970" s="56" t="s">
        <v>22</v>
      </c>
      <c r="G1970" s="56" t="s">
        <v>240</v>
      </c>
      <c r="H1970" s="57">
        <v>43578</v>
      </c>
      <c r="I1970" s="56" t="s">
        <v>151</v>
      </c>
      <c r="J1970" s="56" t="s">
        <v>25</v>
      </c>
      <c r="K1970" s="56" t="s">
        <v>26</v>
      </c>
      <c r="L1970" s="56" t="s">
        <v>257</v>
      </c>
      <c r="M1970" s="56" t="s">
        <v>221</v>
      </c>
      <c r="N1970" s="56" t="s">
        <v>215</v>
      </c>
      <c r="O1970" s="56" t="s">
        <v>30</v>
      </c>
      <c r="P1970" s="56" t="s">
        <v>222</v>
      </c>
      <c r="Q1970" s="56" t="s">
        <v>32</v>
      </c>
      <c r="R1970" s="56" t="s">
        <v>32</v>
      </c>
      <c r="S1970" s="56" t="s">
        <v>32</v>
      </c>
      <c r="T1970" s="56" t="s">
        <v>32</v>
      </c>
      <c r="U1970" s="56" t="s">
        <v>32</v>
      </c>
      <c r="V1970" s="56" t="s">
        <v>32</v>
      </c>
      <c r="W1970" s="2" t="str">
        <f t="shared" si="54"/>
        <v>CNYATYDetention</v>
      </c>
    </row>
    <row r="1971" spans="1:23" s="2" customFormat="1" ht="14.45" customHeight="1">
      <c r="A1971" s="2" t="str">
        <f>+IF(B1971="N","",IF(COUNTIF(B:B,B1971)&gt;1,COUNTIF(B$3:B1971,B1971),""))</f>
        <v/>
      </c>
      <c r="B1971" s="2" t="str">
        <f>+IF(F1971="Detention",IF(G1971&amp;E1971='Import Demurrage Detention'!$G$2&amp;'Import Demurrage Detention'!$C$3,"Y","N"),IF(G1971&amp;E1971='Import Demurrage Detention'!$H$2&amp;'Import Demurrage Detention'!$C$3,"Y","N"))</f>
        <v>N</v>
      </c>
      <c r="C1971" s="56" t="s">
        <v>211</v>
      </c>
      <c r="D1971" s="56" t="s">
        <v>212</v>
      </c>
      <c r="E1971" s="56" t="s">
        <v>124</v>
      </c>
      <c r="F1971" s="56" t="s">
        <v>22</v>
      </c>
      <c r="G1971" s="56" t="s">
        <v>240</v>
      </c>
      <c r="H1971" s="57">
        <v>43578</v>
      </c>
      <c r="I1971" s="56" t="s">
        <v>151</v>
      </c>
      <c r="J1971" s="56" t="s">
        <v>25</v>
      </c>
      <c r="K1971" s="56" t="s">
        <v>33</v>
      </c>
      <c r="L1971" s="56" t="s">
        <v>257</v>
      </c>
      <c r="M1971" s="56" t="s">
        <v>221</v>
      </c>
      <c r="N1971" s="56" t="s">
        <v>217</v>
      </c>
      <c r="O1971" s="56" t="s">
        <v>30</v>
      </c>
      <c r="P1971" s="56" t="s">
        <v>218</v>
      </c>
      <c r="Q1971" s="56" t="s">
        <v>32</v>
      </c>
      <c r="R1971" s="56" t="s">
        <v>32</v>
      </c>
      <c r="S1971" s="56" t="s">
        <v>32</v>
      </c>
      <c r="T1971" s="56" t="s">
        <v>32</v>
      </c>
      <c r="U1971" s="56" t="s">
        <v>32</v>
      </c>
      <c r="V1971" s="56" t="s">
        <v>32</v>
      </c>
      <c r="W1971" s="2" t="str">
        <f t="shared" si="54"/>
        <v>CNYATYDetention</v>
      </c>
    </row>
    <row r="1972" spans="1:23" s="2" customFormat="1" ht="14.45" customHeight="1">
      <c r="A1972" s="2" t="str">
        <f>+IF(B1972="N","",IF(COUNTIF(B:B,B1972)&gt;1,COUNTIF(B$3:B1972,B1972),""))</f>
        <v/>
      </c>
      <c r="B1972" s="2" t="str">
        <f>+IF(F1972="Detention",IF(G1972&amp;E1972='Import Demurrage Detention'!$G$2&amp;'Import Demurrage Detention'!$C$3,"Y","N"),IF(G1972&amp;E1972='Import Demurrage Detention'!$H$2&amp;'Import Demurrage Detention'!$C$3,"Y","N"))</f>
        <v>N</v>
      </c>
      <c r="C1972" s="56" t="s">
        <v>211</v>
      </c>
      <c r="D1972" s="56" t="s">
        <v>212</v>
      </c>
      <c r="E1972" s="56" t="s">
        <v>124</v>
      </c>
      <c r="F1972" s="56" t="s">
        <v>22</v>
      </c>
      <c r="G1972" s="56" t="s">
        <v>241</v>
      </c>
      <c r="H1972" s="57">
        <v>43578</v>
      </c>
      <c r="I1972" s="56" t="s">
        <v>151</v>
      </c>
      <c r="J1972" s="56" t="s">
        <v>76</v>
      </c>
      <c r="K1972" s="56" t="s">
        <v>26</v>
      </c>
      <c r="L1972" s="56" t="s">
        <v>257</v>
      </c>
      <c r="M1972" s="56" t="s">
        <v>221</v>
      </c>
      <c r="N1972" s="56" t="s">
        <v>224</v>
      </c>
      <c r="O1972" s="56" t="s">
        <v>30</v>
      </c>
      <c r="P1972" s="56" t="s">
        <v>225</v>
      </c>
      <c r="Q1972" s="56" t="s">
        <v>32</v>
      </c>
      <c r="R1972" s="56" t="s">
        <v>32</v>
      </c>
      <c r="S1972" s="56" t="s">
        <v>32</v>
      </c>
      <c r="T1972" s="56" t="s">
        <v>32</v>
      </c>
      <c r="U1972" s="56" t="s">
        <v>32</v>
      </c>
      <c r="V1972" s="56" t="s">
        <v>32</v>
      </c>
      <c r="W1972" s="2" t="str">
        <f t="shared" si="54"/>
        <v>CNBEIYDetention</v>
      </c>
    </row>
    <row r="1973" spans="1:23" s="2" customFormat="1" ht="14.45" customHeight="1">
      <c r="A1973" s="2" t="str">
        <f>+IF(B1973="N","",IF(COUNTIF(B:B,B1973)&gt;1,COUNTIF(B$3:B1973,B1973),""))</f>
        <v/>
      </c>
      <c r="B1973" s="2" t="str">
        <f>+IF(F1973="Detention",IF(G1973&amp;E1973='Import Demurrage Detention'!$G$2&amp;'Import Demurrage Detention'!$C$3,"Y","N"),IF(G1973&amp;E1973='Import Demurrage Detention'!$H$2&amp;'Import Demurrage Detention'!$C$3,"Y","N"))</f>
        <v>N</v>
      </c>
      <c r="C1973" s="56" t="s">
        <v>211</v>
      </c>
      <c r="D1973" s="56" t="s">
        <v>212</v>
      </c>
      <c r="E1973" s="56" t="s">
        <v>124</v>
      </c>
      <c r="F1973" s="56" t="s">
        <v>22</v>
      </c>
      <c r="G1973" s="56" t="s">
        <v>242</v>
      </c>
      <c r="H1973" s="57">
        <v>43578</v>
      </c>
      <c r="I1973" s="56" t="s">
        <v>151</v>
      </c>
      <c r="J1973" s="56" t="s">
        <v>243</v>
      </c>
      <c r="K1973" s="56" t="s">
        <v>26</v>
      </c>
      <c r="L1973" s="56" t="s">
        <v>257</v>
      </c>
      <c r="M1973" s="56" t="s">
        <v>221</v>
      </c>
      <c r="N1973" s="56" t="s">
        <v>215</v>
      </c>
      <c r="O1973" s="56" t="s">
        <v>30</v>
      </c>
      <c r="P1973" s="56" t="s">
        <v>222</v>
      </c>
      <c r="Q1973" s="56" t="s">
        <v>32</v>
      </c>
      <c r="R1973" s="56" t="s">
        <v>32</v>
      </c>
      <c r="S1973" s="56" t="s">
        <v>32</v>
      </c>
      <c r="T1973" s="56" t="s">
        <v>32</v>
      </c>
      <c r="U1973" s="56" t="s">
        <v>32</v>
      </c>
      <c r="V1973" s="56" t="s">
        <v>32</v>
      </c>
      <c r="W1973" s="2" t="str">
        <f t="shared" si="54"/>
        <v>CNKUGYDetention</v>
      </c>
    </row>
    <row r="1974" spans="1:23" s="2" customFormat="1" ht="14.45" customHeight="1">
      <c r="A1974" s="2" t="str">
        <f>+IF(B1974="N","",IF(COUNTIF(B:B,B1974)&gt;1,COUNTIF(B$3:B1974,B1974),""))</f>
        <v/>
      </c>
      <c r="B1974" s="2" t="str">
        <f>+IF(F1974="Detention",IF(G1974&amp;E1974='Import Demurrage Detention'!$G$2&amp;'Import Demurrage Detention'!$C$3,"Y","N"),IF(G1974&amp;E1974='Import Demurrage Detention'!$H$2&amp;'Import Demurrage Detention'!$C$3,"Y","N"))</f>
        <v>N</v>
      </c>
      <c r="C1974" s="56" t="s">
        <v>211</v>
      </c>
      <c r="D1974" s="56" t="s">
        <v>212</v>
      </c>
      <c r="E1974" s="56" t="s">
        <v>124</v>
      </c>
      <c r="F1974" s="56" t="s">
        <v>22</v>
      </c>
      <c r="G1974" s="56" t="s">
        <v>242</v>
      </c>
      <c r="H1974" s="57">
        <v>43578</v>
      </c>
      <c r="I1974" s="56" t="s">
        <v>151</v>
      </c>
      <c r="J1974" s="56" t="s">
        <v>243</v>
      </c>
      <c r="K1974" s="56" t="s">
        <v>33</v>
      </c>
      <c r="L1974" s="56" t="s">
        <v>257</v>
      </c>
      <c r="M1974" s="56" t="s">
        <v>221</v>
      </c>
      <c r="N1974" s="56" t="s">
        <v>217</v>
      </c>
      <c r="O1974" s="56" t="s">
        <v>30</v>
      </c>
      <c r="P1974" s="56" t="s">
        <v>218</v>
      </c>
      <c r="Q1974" s="56" t="s">
        <v>32</v>
      </c>
      <c r="R1974" s="56" t="s">
        <v>32</v>
      </c>
      <c r="S1974" s="56" t="s">
        <v>32</v>
      </c>
      <c r="T1974" s="56" t="s">
        <v>32</v>
      </c>
      <c r="U1974" s="56" t="s">
        <v>32</v>
      </c>
      <c r="V1974" s="56" t="s">
        <v>32</v>
      </c>
      <c r="W1974" s="2" t="str">
        <f t="shared" si="54"/>
        <v>CNKUGYDetention</v>
      </c>
    </row>
    <row r="1975" spans="1:23" s="2" customFormat="1" ht="14.45" customHeight="1">
      <c r="A1975" s="2" t="str">
        <f>+IF(B1975="N","",IF(COUNTIF(B:B,B1975)&gt;1,COUNTIF(B$3:B1975,B1975),""))</f>
        <v/>
      </c>
      <c r="B1975" s="2" t="str">
        <f>+IF(F1975="Detention",IF(G1975&amp;E1975='Import Demurrage Detention'!$G$2&amp;'Import Demurrage Detention'!$C$3,"Y","N"),IF(G1975&amp;E1975='Import Demurrage Detention'!$H$2&amp;'Import Demurrage Detention'!$C$3,"Y","N"))</f>
        <v>N</v>
      </c>
      <c r="C1975" s="56" t="s">
        <v>211</v>
      </c>
      <c r="D1975" s="56" t="s">
        <v>212</v>
      </c>
      <c r="E1975" s="56" t="s">
        <v>124</v>
      </c>
      <c r="F1975" s="56" t="s">
        <v>22</v>
      </c>
      <c r="G1975" s="56" t="s">
        <v>244</v>
      </c>
      <c r="H1975" s="57">
        <v>43578</v>
      </c>
      <c r="I1975" s="56" t="s">
        <v>151</v>
      </c>
      <c r="J1975" s="56" t="s">
        <v>243</v>
      </c>
      <c r="K1975" s="56" t="s">
        <v>26</v>
      </c>
      <c r="L1975" s="56" t="s">
        <v>257</v>
      </c>
      <c r="M1975" s="56" t="s">
        <v>221</v>
      </c>
      <c r="N1975" s="56" t="s">
        <v>224</v>
      </c>
      <c r="O1975" s="56" t="s">
        <v>30</v>
      </c>
      <c r="P1975" s="56" t="s">
        <v>225</v>
      </c>
      <c r="Q1975" s="56" t="s">
        <v>32</v>
      </c>
      <c r="R1975" s="56" t="s">
        <v>32</v>
      </c>
      <c r="S1975" s="56" t="s">
        <v>32</v>
      </c>
      <c r="T1975" s="56" t="s">
        <v>32</v>
      </c>
      <c r="U1975" s="56" t="s">
        <v>32</v>
      </c>
      <c r="V1975" s="56" t="s">
        <v>32</v>
      </c>
      <c r="W1975" s="2" t="str">
        <f t="shared" si="54"/>
        <v>CNSYAYDetention</v>
      </c>
    </row>
    <row r="1976" spans="1:23" s="2" customFormat="1" ht="14.45" customHeight="1">
      <c r="A1976" s="2" t="str">
        <f>+IF(B1976="N","",IF(COUNTIF(B:B,B1976)&gt;1,COUNTIF(B$3:B1976,B1976),""))</f>
        <v/>
      </c>
      <c r="B1976" s="2" t="str">
        <f>+IF(F1976="Detention",IF(G1976&amp;E1976='Import Demurrage Detention'!$G$2&amp;'Import Demurrage Detention'!$C$3,"Y","N"),IF(G1976&amp;E1976='Import Demurrage Detention'!$H$2&amp;'Import Demurrage Detention'!$C$3,"Y","N"))</f>
        <v>N</v>
      </c>
      <c r="C1976" s="56" t="s">
        <v>211</v>
      </c>
      <c r="D1976" s="56" t="s">
        <v>212</v>
      </c>
      <c r="E1976" s="56" t="s">
        <v>124</v>
      </c>
      <c r="F1976" s="56" t="s">
        <v>22</v>
      </c>
      <c r="G1976" s="56" t="s">
        <v>245</v>
      </c>
      <c r="H1976" s="57">
        <v>43578</v>
      </c>
      <c r="I1976" s="56" t="s">
        <v>151</v>
      </c>
      <c r="J1976" s="56" t="s">
        <v>243</v>
      </c>
      <c r="K1976" s="56" t="s">
        <v>26</v>
      </c>
      <c r="L1976" s="56" t="s">
        <v>257</v>
      </c>
      <c r="M1976" s="56" t="s">
        <v>221</v>
      </c>
      <c r="N1976" s="56" t="s">
        <v>224</v>
      </c>
      <c r="O1976" s="56" t="s">
        <v>30</v>
      </c>
      <c r="P1976" s="56" t="s">
        <v>225</v>
      </c>
      <c r="Q1976" s="56" t="s">
        <v>32</v>
      </c>
      <c r="R1976" s="56" t="s">
        <v>32</v>
      </c>
      <c r="S1976" s="56" t="s">
        <v>32</v>
      </c>
      <c r="T1976" s="56" t="s">
        <v>32</v>
      </c>
      <c r="U1976" s="56" t="s">
        <v>32</v>
      </c>
      <c r="V1976" s="56" t="s">
        <v>32</v>
      </c>
      <c r="W1976" s="2" t="str">
        <f t="shared" si="54"/>
        <v>CNXIAYDetention</v>
      </c>
    </row>
    <row r="1977" spans="1:23" s="2" customFormat="1" ht="14.45" customHeight="1">
      <c r="A1977" s="2" t="str">
        <f>+IF(B1977="N","",IF(COUNTIF(B:B,B1977)&gt;1,COUNTIF(B$3:B1977,B1977),""))</f>
        <v/>
      </c>
      <c r="B1977" s="2" t="str">
        <f>+IF(F1977="Detention",IF(G1977&amp;E1977='Import Demurrage Detention'!$G$2&amp;'Import Demurrage Detention'!$C$3,"Y","N"),IF(G1977&amp;E1977='Import Demurrage Detention'!$H$2&amp;'Import Demurrage Detention'!$C$3,"Y","N"))</f>
        <v>N</v>
      </c>
      <c r="C1977" s="56" t="s">
        <v>211</v>
      </c>
      <c r="D1977" s="56" t="s">
        <v>212</v>
      </c>
      <c r="E1977" s="56" t="s">
        <v>124</v>
      </c>
      <c r="F1977" s="56" t="s">
        <v>22</v>
      </c>
      <c r="G1977" s="56" t="s">
        <v>220</v>
      </c>
      <c r="H1977" s="57">
        <v>43578</v>
      </c>
      <c r="I1977" s="56" t="s">
        <v>151</v>
      </c>
      <c r="J1977" s="56" t="s">
        <v>25</v>
      </c>
      <c r="K1977" s="56" t="s">
        <v>26</v>
      </c>
      <c r="L1977" s="56" t="s">
        <v>258</v>
      </c>
      <c r="M1977" s="56" t="s">
        <v>221</v>
      </c>
      <c r="N1977" s="56" t="s">
        <v>215</v>
      </c>
      <c r="O1977" s="56" t="s">
        <v>30</v>
      </c>
      <c r="P1977" s="56" t="s">
        <v>222</v>
      </c>
      <c r="Q1977" s="56" t="s">
        <v>32</v>
      </c>
      <c r="R1977" s="56" t="s">
        <v>32</v>
      </c>
      <c r="S1977" s="56" t="s">
        <v>32</v>
      </c>
      <c r="T1977" s="56" t="s">
        <v>32</v>
      </c>
      <c r="U1977" s="56" t="s">
        <v>32</v>
      </c>
      <c r="V1977" s="56" t="s">
        <v>32</v>
      </c>
      <c r="W1977" s="2" t="str">
        <f t="shared" si="54"/>
        <v>CNCGSYDetention</v>
      </c>
    </row>
    <row r="1978" spans="1:23" s="2" customFormat="1" ht="14.45" customHeight="1">
      <c r="A1978" s="2" t="str">
        <f>+IF(B1978="N","",IF(COUNTIF(B:B,B1978)&gt;1,COUNTIF(B$3:B1978,B1978),""))</f>
        <v/>
      </c>
      <c r="B1978" s="2" t="str">
        <f>+IF(F1978="Detention",IF(G1978&amp;E1978='Import Demurrage Detention'!$G$2&amp;'Import Demurrage Detention'!$C$3,"Y","N"),IF(G1978&amp;E1978='Import Demurrage Detention'!$H$2&amp;'Import Demurrage Detention'!$C$3,"Y","N"))</f>
        <v>N</v>
      </c>
      <c r="C1978" s="56" t="s">
        <v>211</v>
      </c>
      <c r="D1978" s="56" t="s">
        <v>212</v>
      </c>
      <c r="E1978" s="56" t="s">
        <v>124</v>
      </c>
      <c r="F1978" s="56" t="s">
        <v>22</v>
      </c>
      <c r="G1978" s="56" t="s">
        <v>220</v>
      </c>
      <c r="H1978" s="57">
        <v>43578</v>
      </c>
      <c r="I1978" s="56" t="s">
        <v>151</v>
      </c>
      <c r="J1978" s="56" t="s">
        <v>25</v>
      </c>
      <c r="K1978" s="56" t="s">
        <v>33</v>
      </c>
      <c r="L1978" s="56" t="s">
        <v>258</v>
      </c>
      <c r="M1978" s="56" t="s">
        <v>221</v>
      </c>
      <c r="N1978" s="56" t="s">
        <v>217</v>
      </c>
      <c r="O1978" s="56" t="s">
        <v>30</v>
      </c>
      <c r="P1978" s="56" t="s">
        <v>218</v>
      </c>
      <c r="Q1978" s="56" t="s">
        <v>32</v>
      </c>
      <c r="R1978" s="56" t="s">
        <v>32</v>
      </c>
      <c r="S1978" s="56" t="s">
        <v>32</v>
      </c>
      <c r="T1978" s="56" t="s">
        <v>32</v>
      </c>
      <c r="U1978" s="56" t="s">
        <v>32</v>
      </c>
      <c r="V1978" s="56" t="s">
        <v>32</v>
      </c>
      <c r="W1978" s="2" t="str">
        <f t="shared" si="54"/>
        <v>CNCGSYDetention</v>
      </c>
    </row>
    <row r="1979" spans="1:23" s="2" customFormat="1" ht="14.45" customHeight="1">
      <c r="A1979" s="2" t="str">
        <f>+IF(B1979="N","",IF(COUNTIF(B:B,B1979)&gt;1,COUNTIF(B$3:B1979,B1979),""))</f>
        <v/>
      </c>
      <c r="B1979" s="2" t="str">
        <f>+IF(F1979="Detention",IF(G1979&amp;E1979='Import Demurrage Detention'!$G$2&amp;'Import Demurrage Detention'!$C$3,"Y","N"),IF(G1979&amp;E1979='Import Demurrage Detention'!$H$2&amp;'Import Demurrage Detention'!$C$3,"Y","N"))</f>
        <v>N</v>
      </c>
      <c r="C1979" s="56" t="s">
        <v>211</v>
      </c>
      <c r="D1979" s="56" t="s">
        <v>212</v>
      </c>
      <c r="E1979" s="56" t="s">
        <v>124</v>
      </c>
      <c r="F1979" s="56" t="s">
        <v>22</v>
      </c>
      <c r="G1979" s="56" t="s">
        <v>223</v>
      </c>
      <c r="H1979" s="57">
        <v>43578</v>
      </c>
      <c r="I1979" s="56" t="s">
        <v>151</v>
      </c>
      <c r="J1979" s="56" t="s">
        <v>25</v>
      </c>
      <c r="K1979" s="56" t="s">
        <v>26</v>
      </c>
      <c r="L1979" s="56" t="s">
        <v>258</v>
      </c>
      <c r="M1979" s="56" t="s">
        <v>221</v>
      </c>
      <c r="N1979" s="56" t="s">
        <v>224</v>
      </c>
      <c r="O1979" s="56" t="s">
        <v>30</v>
      </c>
      <c r="P1979" s="56" t="s">
        <v>225</v>
      </c>
      <c r="Q1979" s="56" t="s">
        <v>32</v>
      </c>
      <c r="R1979" s="56" t="s">
        <v>32</v>
      </c>
      <c r="S1979" s="56" t="s">
        <v>32</v>
      </c>
      <c r="T1979" s="56" t="s">
        <v>32</v>
      </c>
      <c r="U1979" s="56" t="s">
        <v>32</v>
      </c>
      <c r="V1979" s="56" t="s">
        <v>32</v>
      </c>
      <c r="W1979" s="2" t="str">
        <f t="shared" si="54"/>
        <v>CNDAIYDetention</v>
      </c>
    </row>
    <row r="1980" spans="1:23" s="2" customFormat="1" ht="14.45" customHeight="1">
      <c r="A1980" s="2" t="str">
        <f>+IF(B1980="N","",IF(COUNTIF(B:B,B1980)&gt;1,COUNTIF(B$3:B1980,B1980),""))</f>
        <v/>
      </c>
      <c r="B1980" s="2" t="str">
        <f>+IF(F1980="Detention",IF(G1980&amp;E1980='Import Demurrage Detention'!$G$2&amp;'Import Demurrage Detention'!$C$3,"Y","N"),IF(G1980&amp;E1980='Import Demurrage Detention'!$H$2&amp;'Import Demurrage Detention'!$C$3,"Y","N"))</f>
        <v>N</v>
      </c>
      <c r="C1980" s="56" t="s">
        <v>211</v>
      </c>
      <c r="D1980" s="56" t="s">
        <v>212</v>
      </c>
      <c r="E1980" s="56" t="s">
        <v>124</v>
      </c>
      <c r="F1980" s="56" t="s">
        <v>22</v>
      </c>
      <c r="G1980" s="56" t="s">
        <v>228</v>
      </c>
      <c r="H1980" s="57">
        <v>44287</v>
      </c>
      <c r="I1980" s="56" t="s">
        <v>151</v>
      </c>
      <c r="J1980" s="56" t="s">
        <v>25</v>
      </c>
      <c r="K1980" s="56" t="s">
        <v>26</v>
      </c>
      <c r="L1980" s="56" t="s">
        <v>258</v>
      </c>
      <c r="M1980" s="56" t="s">
        <v>221</v>
      </c>
      <c r="N1980" s="56" t="s">
        <v>224</v>
      </c>
      <c r="O1980" s="56" t="s">
        <v>30</v>
      </c>
      <c r="P1980" s="56" t="s">
        <v>225</v>
      </c>
      <c r="Q1980" s="56" t="s">
        <v>32</v>
      </c>
      <c r="R1980" s="56" t="s">
        <v>32</v>
      </c>
      <c r="S1980" s="56" t="s">
        <v>32</v>
      </c>
      <c r="T1980" s="56" t="s">
        <v>32</v>
      </c>
      <c r="U1980" s="56" t="s">
        <v>32</v>
      </c>
      <c r="V1980" s="56" t="s">
        <v>32</v>
      </c>
      <c r="W1980" s="2" t="str">
        <f t="shared" si="54"/>
        <v>CNHSKYDetention</v>
      </c>
    </row>
    <row r="1981" spans="1:23" s="2" customFormat="1" ht="14.45" customHeight="1">
      <c r="A1981" s="2" t="str">
        <f>+IF(B1981="N","",IF(COUNTIF(B:B,B1981)&gt;1,COUNTIF(B$3:B1981,B1981),""))</f>
        <v/>
      </c>
      <c r="B1981" s="2" t="str">
        <f>+IF(F1981="Detention",IF(G1981&amp;E1981='Import Demurrage Detention'!$G$2&amp;'Import Demurrage Detention'!$C$3,"Y","N"),IF(G1981&amp;E1981='Import Demurrage Detention'!$H$2&amp;'Import Demurrage Detention'!$C$3,"Y","N"))</f>
        <v>N</v>
      </c>
      <c r="C1981" s="56" t="s">
        <v>211</v>
      </c>
      <c r="D1981" s="56" t="s">
        <v>212</v>
      </c>
      <c r="E1981" s="56" t="s">
        <v>124</v>
      </c>
      <c r="F1981" s="56" t="s">
        <v>22</v>
      </c>
      <c r="G1981" s="56" t="s">
        <v>228</v>
      </c>
      <c r="H1981" s="57">
        <v>44287</v>
      </c>
      <c r="I1981" s="56" t="s">
        <v>151</v>
      </c>
      <c r="J1981" s="56" t="s">
        <v>25</v>
      </c>
      <c r="K1981" s="56" t="s">
        <v>7655</v>
      </c>
      <c r="L1981" s="56" t="s">
        <v>258</v>
      </c>
      <c r="M1981" s="56" t="s">
        <v>221</v>
      </c>
      <c r="N1981" s="56" t="s">
        <v>226</v>
      </c>
      <c r="O1981" s="56" t="s">
        <v>30</v>
      </c>
      <c r="P1981" s="56" t="s">
        <v>227</v>
      </c>
      <c r="Q1981" s="56" t="s">
        <v>32</v>
      </c>
      <c r="R1981" s="56" t="s">
        <v>32</v>
      </c>
      <c r="S1981" s="56" t="s">
        <v>32</v>
      </c>
      <c r="T1981" s="56" t="s">
        <v>32</v>
      </c>
      <c r="U1981" s="56" t="s">
        <v>32</v>
      </c>
      <c r="V1981" s="56" t="s">
        <v>32</v>
      </c>
      <c r="W1981" s="2" t="str">
        <f t="shared" si="54"/>
        <v>CNHSKYDetention</v>
      </c>
    </row>
    <row r="1982" spans="1:23" s="2" customFormat="1" ht="14.45" customHeight="1">
      <c r="A1982" s="2" t="str">
        <f>+IF(B1982="N","",IF(COUNTIF(B:B,B1982)&gt;1,COUNTIF(B$3:B1982,B1982),""))</f>
        <v/>
      </c>
      <c r="B1982" s="2" t="str">
        <f>+IF(F1982="Detention",IF(G1982&amp;E1982='Import Demurrage Detention'!$G$2&amp;'Import Demurrage Detention'!$C$3,"Y","N"),IF(G1982&amp;E1982='Import Demurrage Detention'!$H$2&amp;'Import Demurrage Detention'!$C$3,"Y","N"))</f>
        <v>N</v>
      </c>
      <c r="C1982" s="56" t="s">
        <v>211</v>
      </c>
      <c r="D1982" s="56" t="s">
        <v>212</v>
      </c>
      <c r="E1982" s="56" t="s">
        <v>124</v>
      </c>
      <c r="F1982" s="56" t="s">
        <v>22</v>
      </c>
      <c r="G1982" s="56" t="s">
        <v>229</v>
      </c>
      <c r="H1982" s="57">
        <v>43578</v>
      </c>
      <c r="I1982" s="56" t="s">
        <v>151</v>
      </c>
      <c r="J1982" s="56" t="s">
        <v>25</v>
      </c>
      <c r="K1982" s="56" t="s">
        <v>26</v>
      </c>
      <c r="L1982" s="56" t="s">
        <v>258</v>
      </c>
      <c r="M1982" s="56" t="s">
        <v>221</v>
      </c>
      <c r="N1982" s="56" t="s">
        <v>215</v>
      </c>
      <c r="O1982" s="56" t="s">
        <v>30</v>
      </c>
      <c r="P1982" s="56" t="s">
        <v>222</v>
      </c>
      <c r="Q1982" s="56" t="s">
        <v>32</v>
      </c>
      <c r="R1982" s="56" t="s">
        <v>32</v>
      </c>
      <c r="S1982" s="56" t="s">
        <v>32</v>
      </c>
      <c r="T1982" s="56" t="s">
        <v>32</v>
      </c>
      <c r="U1982" s="56" t="s">
        <v>32</v>
      </c>
      <c r="V1982" s="56" t="s">
        <v>32</v>
      </c>
      <c r="W1982" s="2" t="str">
        <f t="shared" si="54"/>
        <v>CNHUPYDetention</v>
      </c>
    </row>
    <row r="1983" spans="1:23" s="2" customFormat="1" ht="14.45" customHeight="1">
      <c r="A1983" s="2" t="str">
        <f>+IF(B1983="N","",IF(COUNTIF(B:B,B1983)&gt;1,COUNTIF(B$3:B1983,B1983),""))</f>
        <v/>
      </c>
      <c r="B1983" s="2" t="str">
        <f>+IF(F1983="Detention",IF(G1983&amp;E1983='Import Demurrage Detention'!$G$2&amp;'Import Demurrage Detention'!$C$3,"Y","N"),IF(G1983&amp;E1983='Import Demurrage Detention'!$H$2&amp;'Import Demurrage Detention'!$C$3,"Y","N"))</f>
        <v>N</v>
      </c>
      <c r="C1983" s="56" t="s">
        <v>211</v>
      </c>
      <c r="D1983" s="56" t="s">
        <v>212</v>
      </c>
      <c r="E1983" s="56" t="s">
        <v>124</v>
      </c>
      <c r="F1983" s="56" t="s">
        <v>22</v>
      </c>
      <c r="G1983" s="56" t="s">
        <v>229</v>
      </c>
      <c r="H1983" s="57">
        <v>43578</v>
      </c>
      <c r="I1983" s="56" t="s">
        <v>151</v>
      </c>
      <c r="J1983" s="56" t="s">
        <v>25</v>
      </c>
      <c r="K1983" s="56" t="s">
        <v>33</v>
      </c>
      <c r="L1983" s="56" t="s">
        <v>258</v>
      </c>
      <c r="M1983" s="56" t="s">
        <v>221</v>
      </c>
      <c r="N1983" s="56" t="s">
        <v>217</v>
      </c>
      <c r="O1983" s="56" t="s">
        <v>30</v>
      </c>
      <c r="P1983" s="56" t="s">
        <v>218</v>
      </c>
      <c r="Q1983" s="56" t="s">
        <v>32</v>
      </c>
      <c r="R1983" s="56" t="s">
        <v>32</v>
      </c>
      <c r="S1983" s="56" t="s">
        <v>32</v>
      </c>
      <c r="T1983" s="56" t="s">
        <v>32</v>
      </c>
      <c r="U1983" s="56" t="s">
        <v>32</v>
      </c>
      <c r="V1983" s="56" t="s">
        <v>32</v>
      </c>
      <c r="W1983" s="2" t="str">
        <f t="shared" si="54"/>
        <v>CNHUPYDetention</v>
      </c>
    </row>
    <row r="1984" spans="1:23" s="2" customFormat="1" ht="14.45" customHeight="1">
      <c r="A1984" s="2" t="str">
        <f>+IF(B1984="N","",IF(COUNTIF(B:B,B1984)&gt;1,COUNTIF(B$3:B1984,B1984),""))</f>
        <v/>
      </c>
      <c r="B1984" s="2" t="str">
        <f>+IF(F1984="Detention",IF(G1984&amp;E1984='Import Demurrage Detention'!$G$2&amp;'Import Demurrage Detention'!$C$3,"Y","N"),IF(G1984&amp;E1984='Import Demurrage Detention'!$H$2&amp;'Import Demurrage Detention'!$C$3,"Y","N"))</f>
        <v>N</v>
      </c>
      <c r="C1984" s="56" t="s">
        <v>211</v>
      </c>
      <c r="D1984" s="56" t="s">
        <v>212</v>
      </c>
      <c r="E1984" s="56" t="s">
        <v>124</v>
      </c>
      <c r="F1984" s="56" t="s">
        <v>22</v>
      </c>
      <c r="G1984" s="56" t="s">
        <v>230</v>
      </c>
      <c r="H1984" s="57">
        <v>43578</v>
      </c>
      <c r="I1984" s="56" t="s">
        <v>151</v>
      </c>
      <c r="J1984" s="56" t="s">
        <v>25</v>
      </c>
      <c r="K1984" s="56" t="s">
        <v>26</v>
      </c>
      <c r="L1984" s="56" t="s">
        <v>258</v>
      </c>
      <c r="M1984" s="56" t="s">
        <v>221</v>
      </c>
      <c r="N1984" s="56" t="s">
        <v>215</v>
      </c>
      <c r="O1984" s="56" t="s">
        <v>30</v>
      </c>
      <c r="P1984" s="56" t="s">
        <v>222</v>
      </c>
      <c r="Q1984" s="56" t="s">
        <v>32</v>
      </c>
      <c r="R1984" s="56" t="s">
        <v>32</v>
      </c>
      <c r="S1984" s="56" t="s">
        <v>32</v>
      </c>
      <c r="T1984" s="56" t="s">
        <v>32</v>
      </c>
      <c r="U1984" s="56" t="s">
        <v>32</v>
      </c>
      <c r="V1984" s="56" t="s">
        <v>32</v>
      </c>
      <c r="W1984" s="2" t="str">
        <f t="shared" si="54"/>
        <v>CNIWNYDetention</v>
      </c>
    </row>
    <row r="1985" spans="1:23" s="2" customFormat="1" ht="14.45" customHeight="1">
      <c r="A1985" s="2" t="str">
        <f>+IF(B1985="N","",IF(COUNTIF(B:B,B1985)&gt;1,COUNTIF(B$3:B1985,B1985),""))</f>
        <v/>
      </c>
      <c r="B1985" s="2" t="str">
        <f>+IF(F1985="Detention",IF(G1985&amp;E1985='Import Demurrage Detention'!$G$2&amp;'Import Demurrage Detention'!$C$3,"Y","N"),IF(G1985&amp;E1985='Import Demurrage Detention'!$H$2&amp;'Import Demurrage Detention'!$C$3,"Y","N"))</f>
        <v>N</v>
      </c>
      <c r="C1985" s="56" t="s">
        <v>211</v>
      </c>
      <c r="D1985" s="56" t="s">
        <v>212</v>
      </c>
      <c r="E1985" s="56" t="s">
        <v>124</v>
      </c>
      <c r="F1985" s="56" t="s">
        <v>22</v>
      </c>
      <c r="G1985" s="56" t="s">
        <v>230</v>
      </c>
      <c r="H1985" s="57">
        <v>43578</v>
      </c>
      <c r="I1985" s="56" t="s">
        <v>151</v>
      </c>
      <c r="J1985" s="56" t="s">
        <v>25</v>
      </c>
      <c r="K1985" s="56" t="s">
        <v>33</v>
      </c>
      <c r="L1985" s="56" t="s">
        <v>258</v>
      </c>
      <c r="M1985" s="56" t="s">
        <v>221</v>
      </c>
      <c r="N1985" s="56" t="s">
        <v>217</v>
      </c>
      <c r="O1985" s="56" t="s">
        <v>30</v>
      </c>
      <c r="P1985" s="56" t="s">
        <v>218</v>
      </c>
      <c r="Q1985" s="56" t="s">
        <v>32</v>
      </c>
      <c r="R1985" s="56" t="s">
        <v>32</v>
      </c>
      <c r="S1985" s="56" t="s">
        <v>32</v>
      </c>
      <c r="T1985" s="56" t="s">
        <v>32</v>
      </c>
      <c r="U1985" s="56" t="s">
        <v>32</v>
      </c>
      <c r="V1985" s="56" t="s">
        <v>32</v>
      </c>
      <c r="W1985" s="2" t="str">
        <f t="shared" si="54"/>
        <v>CNIWNYDetention</v>
      </c>
    </row>
    <row r="1986" spans="1:23" s="2" customFormat="1" ht="14.45" customHeight="1">
      <c r="A1986" s="2" t="str">
        <f>+IF(B1986="N","",IF(COUNTIF(B:B,B1986)&gt;1,COUNTIF(B$3:B1986,B1986),""))</f>
        <v/>
      </c>
      <c r="B1986" s="2" t="str">
        <f>+IF(F1986="Detention",IF(G1986&amp;E1986='Import Demurrage Detention'!$G$2&amp;'Import Demurrage Detention'!$C$3,"Y","N"),IF(G1986&amp;E1986='Import Demurrage Detention'!$H$2&amp;'Import Demurrage Detention'!$C$3,"Y","N"))</f>
        <v>N</v>
      </c>
      <c r="C1986" s="56" t="s">
        <v>211</v>
      </c>
      <c r="D1986" s="56" t="s">
        <v>212</v>
      </c>
      <c r="E1986" s="56" t="s">
        <v>124</v>
      </c>
      <c r="F1986" s="56" t="s">
        <v>22</v>
      </c>
      <c r="G1986" s="56" t="s">
        <v>216</v>
      </c>
      <c r="H1986" s="57">
        <v>43578</v>
      </c>
      <c r="I1986" s="56" t="s">
        <v>151</v>
      </c>
      <c r="J1986" s="56" t="s">
        <v>25</v>
      </c>
      <c r="K1986" s="56" t="s">
        <v>26</v>
      </c>
      <c r="L1986" s="56" t="s">
        <v>258</v>
      </c>
      <c r="M1986" s="56" t="s">
        <v>221</v>
      </c>
      <c r="N1986" s="56" t="s">
        <v>215</v>
      </c>
      <c r="O1986" s="56" t="s">
        <v>30</v>
      </c>
      <c r="P1986" s="56" t="s">
        <v>222</v>
      </c>
      <c r="Q1986" s="56" t="s">
        <v>32</v>
      </c>
      <c r="R1986" s="56" t="s">
        <v>32</v>
      </c>
      <c r="S1986" s="56" t="s">
        <v>32</v>
      </c>
      <c r="T1986" s="56" t="s">
        <v>32</v>
      </c>
      <c r="U1986" s="56" t="s">
        <v>32</v>
      </c>
      <c r="V1986" s="56" t="s">
        <v>32</v>
      </c>
      <c r="W1986" s="2" t="str">
        <f t="shared" si="54"/>
        <v>CNNANYDetention</v>
      </c>
    </row>
    <row r="1987" spans="1:23" s="2" customFormat="1" ht="14.45" customHeight="1">
      <c r="A1987" s="2" t="str">
        <f>+IF(B1987="N","",IF(COUNTIF(B:B,B1987)&gt;1,COUNTIF(B$3:B1987,B1987),""))</f>
        <v/>
      </c>
      <c r="B1987" s="2" t="str">
        <f>+IF(F1987="Detention",IF(G1987&amp;E1987='Import Demurrage Detention'!$G$2&amp;'Import Demurrage Detention'!$C$3,"Y","N"),IF(G1987&amp;E1987='Import Demurrage Detention'!$H$2&amp;'Import Demurrage Detention'!$C$3,"Y","N"))</f>
        <v>N</v>
      </c>
      <c r="C1987" s="56" t="s">
        <v>211</v>
      </c>
      <c r="D1987" s="56" t="s">
        <v>212</v>
      </c>
      <c r="E1987" s="56" t="s">
        <v>124</v>
      </c>
      <c r="F1987" s="56" t="s">
        <v>22</v>
      </c>
      <c r="G1987" s="56" t="s">
        <v>216</v>
      </c>
      <c r="H1987" s="57">
        <v>43578</v>
      </c>
      <c r="I1987" s="56" t="s">
        <v>151</v>
      </c>
      <c r="J1987" s="56" t="s">
        <v>25</v>
      </c>
      <c r="K1987" s="56" t="s">
        <v>33</v>
      </c>
      <c r="L1987" s="56" t="s">
        <v>258</v>
      </c>
      <c r="M1987" s="56" t="s">
        <v>221</v>
      </c>
      <c r="N1987" s="56" t="s">
        <v>217</v>
      </c>
      <c r="O1987" s="56" t="s">
        <v>30</v>
      </c>
      <c r="P1987" s="56" t="s">
        <v>218</v>
      </c>
      <c r="Q1987" s="56" t="s">
        <v>32</v>
      </c>
      <c r="R1987" s="56" t="s">
        <v>32</v>
      </c>
      <c r="S1987" s="56" t="s">
        <v>32</v>
      </c>
      <c r="T1987" s="56" t="s">
        <v>32</v>
      </c>
      <c r="U1987" s="56" t="s">
        <v>32</v>
      </c>
      <c r="V1987" s="56" t="s">
        <v>32</v>
      </c>
      <c r="W1987" s="2" t="str">
        <f t="shared" si="54"/>
        <v>CNNANYDetention</v>
      </c>
    </row>
    <row r="1988" spans="1:23" s="2" customFormat="1" ht="14.45" customHeight="1">
      <c r="A1988" s="2" t="str">
        <f>+IF(B1988="N","",IF(COUNTIF(B:B,B1988)&gt;1,COUNTIF(B$3:B1988,B1988),""))</f>
        <v/>
      </c>
      <c r="B1988" s="2" t="str">
        <f>+IF(F1988="Detention",IF(G1988&amp;E1988='Import Demurrage Detention'!$G$2&amp;'Import Demurrage Detention'!$C$3,"Y","N"),IF(G1988&amp;E1988='Import Demurrage Detention'!$H$2&amp;'Import Demurrage Detention'!$C$3,"Y","N"))</f>
        <v>N</v>
      </c>
      <c r="C1988" s="56" t="s">
        <v>211</v>
      </c>
      <c r="D1988" s="56" t="s">
        <v>212</v>
      </c>
      <c r="E1988" s="56" t="s">
        <v>124</v>
      </c>
      <c r="F1988" s="56" t="s">
        <v>22</v>
      </c>
      <c r="G1988" s="56" t="s">
        <v>231</v>
      </c>
      <c r="H1988" s="57">
        <v>43578</v>
      </c>
      <c r="I1988" s="56" t="s">
        <v>151</v>
      </c>
      <c r="J1988" s="56" t="s">
        <v>25</v>
      </c>
      <c r="K1988" s="56" t="s">
        <v>26</v>
      </c>
      <c r="L1988" s="56" t="s">
        <v>258</v>
      </c>
      <c r="M1988" s="56" t="s">
        <v>221</v>
      </c>
      <c r="N1988" s="56" t="s">
        <v>232</v>
      </c>
      <c r="O1988" s="56" t="s">
        <v>30</v>
      </c>
      <c r="P1988" s="56" t="s">
        <v>233</v>
      </c>
      <c r="Q1988" s="56" t="s">
        <v>32</v>
      </c>
      <c r="R1988" s="56" t="s">
        <v>32</v>
      </c>
      <c r="S1988" s="56" t="s">
        <v>32</v>
      </c>
      <c r="T1988" s="56" t="s">
        <v>32</v>
      </c>
      <c r="U1988" s="56" t="s">
        <v>32</v>
      </c>
      <c r="V1988" s="56" t="s">
        <v>32</v>
      </c>
      <c r="W1988" s="2" t="str">
        <f t="shared" si="54"/>
        <v>CNNKGYDetention</v>
      </c>
    </row>
    <row r="1989" spans="1:23" s="2" customFormat="1" ht="14.45" customHeight="1">
      <c r="A1989" s="2" t="str">
        <f>+IF(B1989="N","",IF(COUNTIF(B:B,B1989)&gt;1,COUNTIF(B$3:B1989,B1989),""))</f>
        <v/>
      </c>
      <c r="B1989" s="2" t="str">
        <f>+IF(F1989="Detention",IF(G1989&amp;E1989='Import Demurrage Detention'!$G$2&amp;'Import Demurrage Detention'!$C$3,"Y","N"),IF(G1989&amp;E1989='Import Demurrage Detention'!$H$2&amp;'Import Demurrage Detention'!$C$3,"Y","N"))</f>
        <v>N</v>
      </c>
      <c r="C1989" s="56" t="s">
        <v>211</v>
      </c>
      <c r="D1989" s="56" t="s">
        <v>212</v>
      </c>
      <c r="E1989" s="56" t="s">
        <v>124</v>
      </c>
      <c r="F1989" s="56" t="s">
        <v>22</v>
      </c>
      <c r="G1989" s="56" t="s">
        <v>235</v>
      </c>
      <c r="H1989" s="57">
        <v>43578</v>
      </c>
      <c r="I1989" s="56" t="s">
        <v>151</v>
      </c>
      <c r="J1989" s="56" t="s">
        <v>25</v>
      </c>
      <c r="K1989" s="56" t="s">
        <v>26</v>
      </c>
      <c r="L1989" s="56" t="s">
        <v>258</v>
      </c>
      <c r="M1989" s="56" t="s">
        <v>221</v>
      </c>
      <c r="N1989" s="56" t="s">
        <v>232</v>
      </c>
      <c r="O1989" s="56" t="s">
        <v>30</v>
      </c>
      <c r="P1989" s="56" t="s">
        <v>233</v>
      </c>
      <c r="Q1989" s="56" t="s">
        <v>32</v>
      </c>
      <c r="R1989" s="56" t="s">
        <v>32</v>
      </c>
      <c r="S1989" s="56" t="s">
        <v>32</v>
      </c>
      <c r="T1989" s="56" t="s">
        <v>32</v>
      </c>
      <c r="U1989" s="56" t="s">
        <v>32</v>
      </c>
      <c r="V1989" s="56" t="s">
        <v>32</v>
      </c>
      <c r="W1989" s="2" t="str">
        <f t="shared" si="54"/>
        <v>CNNPOYDetention</v>
      </c>
    </row>
    <row r="1990" spans="1:23" s="2" customFormat="1" ht="14.45" customHeight="1">
      <c r="A1990" s="2" t="str">
        <f>+IF(B1990="N","",IF(COUNTIF(B:B,B1990)&gt;1,COUNTIF(B$3:B1990,B1990),""))</f>
        <v/>
      </c>
      <c r="B1990" s="2" t="str">
        <f>+IF(F1990="Detention",IF(G1990&amp;E1990='Import Demurrage Detention'!$G$2&amp;'Import Demurrage Detention'!$C$3,"Y","N"),IF(G1990&amp;E1990='Import Demurrage Detention'!$H$2&amp;'Import Demurrage Detention'!$C$3,"Y","N"))</f>
        <v>N</v>
      </c>
      <c r="C1990" s="56" t="s">
        <v>211</v>
      </c>
      <c r="D1990" s="56" t="s">
        <v>212</v>
      </c>
      <c r="E1990" s="56" t="s">
        <v>124</v>
      </c>
      <c r="F1990" s="56" t="s">
        <v>22</v>
      </c>
      <c r="G1990" s="56" t="s">
        <v>236</v>
      </c>
      <c r="H1990" s="57">
        <v>43578</v>
      </c>
      <c r="I1990" s="56" t="s">
        <v>151</v>
      </c>
      <c r="J1990" s="56" t="s">
        <v>25</v>
      </c>
      <c r="K1990" s="56" t="s">
        <v>26</v>
      </c>
      <c r="L1990" s="56" t="s">
        <v>258</v>
      </c>
      <c r="M1990" s="56" t="s">
        <v>221</v>
      </c>
      <c r="N1990" s="56" t="s">
        <v>232</v>
      </c>
      <c r="O1990" s="56" t="s">
        <v>30</v>
      </c>
      <c r="P1990" s="56" t="s">
        <v>233</v>
      </c>
      <c r="Q1990" s="56" t="s">
        <v>32</v>
      </c>
      <c r="R1990" s="56" t="s">
        <v>32</v>
      </c>
      <c r="S1990" s="56" t="s">
        <v>32</v>
      </c>
      <c r="T1990" s="56" t="s">
        <v>32</v>
      </c>
      <c r="U1990" s="56" t="s">
        <v>32</v>
      </c>
      <c r="V1990" s="56" t="s">
        <v>32</v>
      </c>
      <c r="W1990" s="2" t="str">
        <f t="shared" si="54"/>
        <v>CNSGHYDetention</v>
      </c>
    </row>
    <row r="1991" spans="1:23" s="2" customFormat="1" ht="14.45" customHeight="1">
      <c r="A1991" s="2" t="str">
        <f>+IF(B1991="N","",IF(COUNTIF(B:B,B1991)&gt;1,COUNTIF(B$3:B1991,B1991),""))</f>
        <v/>
      </c>
      <c r="B1991" s="2" t="str">
        <f>+IF(F1991="Detention",IF(G1991&amp;E1991='Import Demurrage Detention'!$G$2&amp;'Import Demurrage Detention'!$C$3,"Y","N"),IF(G1991&amp;E1991='Import Demurrage Detention'!$H$2&amp;'Import Demurrage Detention'!$C$3,"Y","N"))</f>
        <v>N</v>
      </c>
      <c r="C1991" s="56" t="s">
        <v>211</v>
      </c>
      <c r="D1991" s="56" t="s">
        <v>212</v>
      </c>
      <c r="E1991" s="56" t="s">
        <v>124</v>
      </c>
      <c r="F1991" s="56" t="s">
        <v>22</v>
      </c>
      <c r="G1991" s="56" t="s">
        <v>238</v>
      </c>
      <c r="H1991" s="57">
        <v>43578</v>
      </c>
      <c r="I1991" s="56" t="s">
        <v>151</v>
      </c>
      <c r="J1991" s="56" t="s">
        <v>25</v>
      </c>
      <c r="K1991" s="56" t="s">
        <v>26</v>
      </c>
      <c r="L1991" s="56" t="s">
        <v>258</v>
      </c>
      <c r="M1991" s="56" t="s">
        <v>221</v>
      </c>
      <c r="N1991" s="56" t="s">
        <v>224</v>
      </c>
      <c r="O1991" s="56" t="s">
        <v>30</v>
      </c>
      <c r="P1991" s="56" t="s">
        <v>225</v>
      </c>
      <c r="Q1991" s="56" t="s">
        <v>32</v>
      </c>
      <c r="R1991" s="56" t="s">
        <v>32</v>
      </c>
      <c r="S1991" s="56" t="s">
        <v>32</v>
      </c>
      <c r="T1991" s="56" t="s">
        <v>32</v>
      </c>
      <c r="U1991" s="56" t="s">
        <v>32</v>
      </c>
      <c r="V1991" s="56" t="s">
        <v>32</v>
      </c>
      <c r="W1991" s="2" t="str">
        <f t="shared" si="54"/>
        <v>CNTSTYDetention</v>
      </c>
    </row>
    <row r="1992" spans="1:23" s="2" customFormat="1" ht="14.45" customHeight="1">
      <c r="A1992" s="2" t="str">
        <f>+IF(B1992="N","",IF(COUNTIF(B:B,B1992)&gt;1,COUNTIF(B$3:B1992,B1992),""))</f>
        <v/>
      </c>
      <c r="B1992" s="2" t="str">
        <f>+IF(F1992="Detention",IF(G1992&amp;E1992='Import Demurrage Detention'!$G$2&amp;'Import Demurrage Detention'!$C$3,"Y","N"),IF(G1992&amp;E1992='Import Demurrage Detention'!$H$2&amp;'Import Demurrage Detention'!$C$3,"Y","N"))</f>
        <v>N</v>
      </c>
      <c r="C1992" s="56" t="s">
        <v>211</v>
      </c>
      <c r="D1992" s="56" t="s">
        <v>212</v>
      </c>
      <c r="E1992" s="56" t="s">
        <v>124</v>
      </c>
      <c r="F1992" s="56" t="s">
        <v>22</v>
      </c>
      <c r="G1992" s="56" t="s">
        <v>239</v>
      </c>
      <c r="H1992" s="57">
        <v>43578</v>
      </c>
      <c r="I1992" s="56" t="s">
        <v>151</v>
      </c>
      <c r="J1992" s="56" t="s">
        <v>25</v>
      </c>
      <c r="K1992" s="56" t="s">
        <v>26</v>
      </c>
      <c r="L1992" s="56" t="s">
        <v>258</v>
      </c>
      <c r="M1992" s="56" t="s">
        <v>221</v>
      </c>
      <c r="N1992" s="56" t="s">
        <v>232</v>
      </c>
      <c r="O1992" s="56" t="s">
        <v>30</v>
      </c>
      <c r="P1992" s="56" t="s">
        <v>233</v>
      </c>
      <c r="Q1992" s="56" t="s">
        <v>32</v>
      </c>
      <c r="R1992" s="56" t="s">
        <v>32</v>
      </c>
      <c r="S1992" s="56" t="s">
        <v>32</v>
      </c>
      <c r="T1992" s="56" t="s">
        <v>32</v>
      </c>
      <c r="U1992" s="56" t="s">
        <v>32</v>
      </c>
      <c r="V1992" s="56" t="s">
        <v>32</v>
      </c>
      <c r="W1992" s="2" t="str">
        <f t="shared" si="54"/>
        <v>CNXIMYDetention</v>
      </c>
    </row>
    <row r="1993" spans="1:23" s="2" customFormat="1" ht="14.45" customHeight="1">
      <c r="A1993" s="2" t="str">
        <f>+IF(B1993="N","",IF(COUNTIF(B:B,B1993)&gt;1,COUNTIF(B$3:B1993,B1993),""))</f>
        <v/>
      </c>
      <c r="B1993" s="2" t="str">
        <f>+IF(F1993="Detention",IF(G1993&amp;E1993='Import Demurrage Detention'!$G$2&amp;'Import Demurrage Detention'!$C$3,"Y","N"),IF(G1993&amp;E1993='Import Demurrage Detention'!$H$2&amp;'Import Demurrage Detention'!$C$3,"Y","N"))</f>
        <v>N</v>
      </c>
      <c r="C1993" s="56" t="s">
        <v>211</v>
      </c>
      <c r="D1993" s="56" t="s">
        <v>212</v>
      </c>
      <c r="E1993" s="56" t="s">
        <v>124</v>
      </c>
      <c r="F1993" s="56" t="s">
        <v>22</v>
      </c>
      <c r="G1993" s="56" t="s">
        <v>240</v>
      </c>
      <c r="H1993" s="57">
        <v>43578</v>
      </c>
      <c r="I1993" s="56" t="s">
        <v>151</v>
      </c>
      <c r="J1993" s="56" t="s">
        <v>25</v>
      </c>
      <c r="K1993" s="56" t="s">
        <v>26</v>
      </c>
      <c r="L1993" s="56" t="s">
        <v>258</v>
      </c>
      <c r="M1993" s="56" t="s">
        <v>221</v>
      </c>
      <c r="N1993" s="56" t="s">
        <v>215</v>
      </c>
      <c r="O1993" s="56" t="s">
        <v>30</v>
      </c>
      <c r="P1993" s="56" t="s">
        <v>222</v>
      </c>
      <c r="Q1993" s="56" t="s">
        <v>32</v>
      </c>
      <c r="R1993" s="56" t="s">
        <v>32</v>
      </c>
      <c r="S1993" s="56" t="s">
        <v>32</v>
      </c>
      <c r="T1993" s="56" t="s">
        <v>32</v>
      </c>
      <c r="U1993" s="56" t="s">
        <v>32</v>
      </c>
      <c r="V1993" s="56" t="s">
        <v>32</v>
      </c>
      <c r="W1993" s="2" t="str">
        <f t="shared" si="54"/>
        <v>CNYATYDetention</v>
      </c>
    </row>
    <row r="1994" spans="1:23" s="2" customFormat="1" ht="14.45" customHeight="1">
      <c r="A1994" s="2" t="str">
        <f>+IF(B1994="N","",IF(COUNTIF(B:B,B1994)&gt;1,COUNTIF(B$3:B1994,B1994),""))</f>
        <v/>
      </c>
      <c r="B1994" s="2" t="str">
        <f>+IF(F1994="Detention",IF(G1994&amp;E1994='Import Demurrage Detention'!$G$2&amp;'Import Demurrage Detention'!$C$3,"Y","N"),IF(G1994&amp;E1994='Import Demurrage Detention'!$H$2&amp;'Import Demurrage Detention'!$C$3,"Y","N"))</f>
        <v>N</v>
      </c>
      <c r="C1994" s="56" t="s">
        <v>211</v>
      </c>
      <c r="D1994" s="56" t="s">
        <v>212</v>
      </c>
      <c r="E1994" s="56" t="s">
        <v>124</v>
      </c>
      <c r="F1994" s="56" t="s">
        <v>22</v>
      </c>
      <c r="G1994" s="56" t="s">
        <v>240</v>
      </c>
      <c r="H1994" s="57">
        <v>43578</v>
      </c>
      <c r="I1994" s="56" t="s">
        <v>151</v>
      </c>
      <c r="J1994" s="56" t="s">
        <v>25</v>
      </c>
      <c r="K1994" s="56" t="s">
        <v>33</v>
      </c>
      <c r="L1994" s="56" t="s">
        <v>258</v>
      </c>
      <c r="M1994" s="56" t="s">
        <v>221</v>
      </c>
      <c r="N1994" s="56" t="s">
        <v>217</v>
      </c>
      <c r="O1994" s="56" t="s">
        <v>30</v>
      </c>
      <c r="P1994" s="56" t="s">
        <v>218</v>
      </c>
      <c r="Q1994" s="56" t="s">
        <v>32</v>
      </c>
      <c r="R1994" s="56" t="s">
        <v>32</v>
      </c>
      <c r="S1994" s="56" t="s">
        <v>32</v>
      </c>
      <c r="T1994" s="56" t="s">
        <v>32</v>
      </c>
      <c r="U1994" s="56" t="s">
        <v>32</v>
      </c>
      <c r="V1994" s="56" t="s">
        <v>32</v>
      </c>
      <c r="W1994" s="2" t="str">
        <f t="shared" si="54"/>
        <v>CNYATYDetention</v>
      </c>
    </row>
    <row r="1995" spans="1:23" s="2" customFormat="1" ht="14.45" customHeight="1">
      <c r="A1995" s="2" t="str">
        <f>+IF(B1995="N","",IF(COUNTIF(B:B,B1995)&gt;1,COUNTIF(B$3:B1995,B1995),""))</f>
        <v/>
      </c>
      <c r="B1995" s="2" t="str">
        <f>+IF(F1995="Detention",IF(G1995&amp;E1995='Import Demurrage Detention'!$G$2&amp;'Import Demurrage Detention'!$C$3,"Y","N"),IF(G1995&amp;E1995='Import Demurrage Detention'!$H$2&amp;'Import Demurrage Detention'!$C$3,"Y","N"))</f>
        <v>N</v>
      </c>
      <c r="C1995" s="56" t="s">
        <v>211</v>
      </c>
      <c r="D1995" s="56" t="s">
        <v>212</v>
      </c>
      <c r="E1995" s="56" t="s">
        <v>124</v>
      </c>
      <c r="F1995" s="56" t="s">
        <v>22</v>
      </c>
      <c r="G1995" s="56" t="s">
        <v>241</v>
      </c>
      <c r="H1995" s="57">
        <v>43578</v>
      </c>
      <c r="I1995" s="56" t="s">
        <v>151</v>
      </c>
      <c r="J1995" s="56" t="s">
        <v>76</v>
      </c>
      <c r="K1995" s="56" t="s">
        <v>26</v>
      </c>
      <c r="L1995" s="56" t="s">
        <v>258</v>
      </c>
      <c r="M1995" s="56" t="s">
        <v>221</v>
      </c>
      <c r="N1995" s="56" t="s">
        <v>224</v>
      </c>
      <c r="O1995" s="56" t="s">
        <v>30</v>
      </c>
      <c r="P1995" s="56" t="s">
        <v>225</v>
      </c>
      <c r="Q1995" s="56" t="s">
        <v>32</v>
      </c>
      <c r="R1995" s="56" t="s">
        <v>32</v>
      </c>
      <c r="S1995" s="56" t="s">
        <v>32</v>
      </c>
      <c r="T1995" s="56" t="s">
        <v>32</v>
      </c>
      <c r="U1995" s="56" t="s">
        <v>32</v>
      </c>
      <c r="V1995" s="56" t="s">
        <v>32</v>
      </c>
      <c r="W1995" s="2" t="str">
        <f t="shared" si="54"/>
        <v>CNBEIYDetention</v>
      </c>
    </row>
    <row r="1996" spans="1:23" s="2" customFormat="1" ht="14.45" customHeight="1">
      <c r="A1996" s="2" t="str">
        <f>+IF(B1996="N","",IF(COUNTIF(B:B,B1996)&gt;1,COUNTIF(B$3:B1996,B1996),""))</f>
        <v/>
      </c>
      <c r="B1996" s="2" t="str">
        <f>+IF(F1996="Detention",IF(G1996&amp;E1996='Import Demurrage Detention'!$G$2&amp;'Import Demurrage Detention'!$C$3,"Y","N"),IF(G1996&amp;E1996='Import Demurrage Detention'!$H$2&amp;'Import Demurrage Detention'!$C$3,"Y","N"))</f>
        <v>N</v>
      </c>
      <c r="C1996" s="56" t="s">
        <v>211</v>
      </c>
      <c r="D1996" s="56" t="s">
        <v>212</v>
      </c>
      <c r="E1996" s="56" t="s">
        <v>124</v>
      </c>
      <c r="F1996" s="56" t="s">
        <v>22</v>
      </c>
      <c r="G1996" s="56" t="s">
        <v>242</v>
      </c>
      <c r="H1996" s="57">
        <v>43578</v>
      </c>
      <c r="I1996" s="56" t="s">
        <v>151</v>
      </c>
      <c r="J1996" s="56" t="s">
        <v>243</v>
      </c>
      <c r="K1996" s="56" t="s">
        <v>26</v>
      </c>
      <c r="L1996" s="56" t="s">
        <v>258</v>
      </c>
      <c r="M1996" s="56" t="s">
        <v>221</v>
      </c>
      <c r="N1996" s="56" t="s">
        <v>215</v>
      </c>
      <c r="O1996" s="56" t="s">
        <v>30</v>
      </c>
      <c r="P1996" s="56" t="s">
        <v>222</v>
      </c>
      <c r="Q1996" s="56" t="s">
        <v>32</v>
      </c>
      <c r="R1996" s="56" t="s">
        <v>32</v>
      </c>
      <c r="S1996" s="56" t="s">
        <v>32</v>
      </c>
      <c r="T1996" s="56" t="s">
        <v>32</v>
      </c>
      <c r="U1996" s="56" t="s">
        <v>32</v>
      </c>
      <c r="V1996" s="56" t="s">
        <v>32</v>
      </c>
      <c r="W1996" s="2" t="str">
        <f t="shared" si="54"/>
        <v>CNKUGYDetention</v>
      </c>
    </row>
    <row r="1997" spans="1:23" s="2" customFormat="1" ht="14.45" customHeight="1">
      <c r="A1997" s="2" t="str">
        <f>+IF(B1997="N","",IF(COUNTIF(B:B,B1997)&gt;1,COUNTIF(B$3:B1997,B1997),""))</f>
        <v/>
      </c>
      <c r="B1997" s="2" t="str">
        <f>+IF(F1997="Detention",IF(G1997&amp;E1997='Import Demurrage Detention'!$G$2&amp;'Import Demurrage Detention'!$C$3,"Y","N"),IF(G1997&amp;E1997='Import Demurrage Detention'!$H$2&amp;'Import Demurrage Detention'!$C$3,"Y","N"))</f>
        <v>N</v>
      </c>
      <c r="C1997" s="56" t="s">
        <v>211</v>
      </c>
      <c r="D1997" s="56" t="s">
        <v>212</v>
      </c>
      <c r="E1997" s="56" t="s">
        <v>124</v>
      </c>
      <c r="F1997" s="56" t="s">
        <v>22</v>
      </c>
      <c r="G1997" s="56" t="s">
        <v>242</v>
      </c>
      <c r="H1997" s="57">
        <v>43578</v>
      </c>
      <c r="I1997" s="56" t="s">
        <v>151</v>
      </c>
      <c r="J1997" s="56" t="s">
        <v>243</v>
      </c>
      <c r="K1997" s="56" t="s">
        <v>33</v>
      </c>
      <c r="L1997" s="56" t="s">
        <v>258</v>
      </c>
      <c r="M1997" s="56" t="s">
        <v>221</v>
      </c>
      <c r="N1997" s="56" t="s">
        <v>217</v>
      </c>
      <c r="O1997" s="56" t="s">
        <v>30</v>
      </c>
      <c r="P1997" s="56" t="s">
        <v>218</v>
      </c>
      <c r="Q1997" s="56" t="s">
        <v>32</v>
      </c>
      <c r="R1997" s="56" t="s">
        <v>32</v>
      </c>
      <c r="S1997" s="56" t="s">
        <v>32</v>
      </c>
      <c r="T1997" s="56" t="s">
        <v>32</v>
      </c>
      <c r="U1997" s="56" t="s">
        <v>32</v>
      </c>
      <c r="V1997" s="56" t="s">
        <v>32</v>
      </c>
      <c r="W1997" s="2" t="str">
        <f t="shared" ref="W1997:W2060" si="55">+G1997&amp;E1997&amp;F1997</f>
        <v>CNKUGYDetention</v>
      </c>
    </row>
    <row r="1998" spans="1:23" s="2" customFormat="1" ht="14.45" customHeight="1">
      <c r="A1998" s="2" t="str">
        <f>+IF(B1998="N","",IF(COUNTIF(B:B,B1998)&gt;1,COUNTIF(B$3:B1998,B1998),""))</f>
        <v/>
      </c>
      <c r="B1998" s="2" t="str">
        <f>+IF(F1998="Detention",IF(G1998&amp;E1998='Import Demurrage Detention'!$G$2&amp;'Import Demurrage Detention'!$C$3,"Y","N"),IF(G1998&amp;E1998='Import Demurrage Detention'!$H$2&amp;'Import Demurrage Detention'!$C$3,"Y","N"))</f>
        <v>N</v>
      </c>
      <c r="C1998" s="56" t="s">
        <v>211</v>
      </c>
      <c r="D1998" s="56" t="s">
        <v>212</v>
      </c>
      <c r="E1998" s="56" t="s">
        <v>124</v>
      </c>
      <c r="F1998" s="56" t="s">
        <v>22</v>
      </c>
      <c r="G1998" s="56" t="s">
        <v>244</v>
      </c>
      <c r="H1998" s="57">
        <v>43578</v>
      </c>
      <c r="I1998" s="56" t="s">
        <v>151</v>
      </c>
      <c r="J1998" s="56" t="s">
        <v>243</v>
      </c>
      <c r="K1998" s="56" t="s">
        <v>26</v>
      </c>
      <c r="L1998" s="56" t="s">
        <v>258</v>
      </c>
      <c r="M1998" s="56" t="s">
        <v>221</v>
      </c>
      <c r="N1998" s="56" t="s">
        <v>224</v>
      </c>
      <c r="O1998" s="56" t="s">
        <v>30</v>
      </c>
      <c r="P1998" s="56" t="s">
        <v>225</v>
      </c>
      <c r="Q1998" s="56" t="s">
        <v>32</v>
      </c>
      <c r="R1998" s="56" t="s">
        <v>32</v>
      </c>
      <c r="S1998" s="56" t="s">
        <v>32</v>
      </c>
      <c r="T1998" s="56" t="s">
        <v>32</v>
      </c>
      <c r="U1998" s="56" t="s">
        <v>32</v>
      </c>
      <c r="V1998" s="56" t="s">
        <v>32</v>
      </c>
      <c r="W1998" s="2" t="str">
        <f t="shared" si="55"/>
        <v>CNSYAYDetention</v>
      </c>
    </row>
    <row r="1999" spans="1:23" s="2" customFormat="1" ht="14.45" customHeight="1">
      <c r="A1999" s="2" t="str">
        <f>+IF(B1999="N","",IF(COUNTIF(B:B,B1999)&gt;1,COUNTIF(B$3:B1999,B1999),""))</f>
        <v/>
      </c>
      <c r="B1999" s="2" t="str">
        <f>+IF(F1999="Detention",IF(G1999&amp;E1999='Import Demurrage Detention'!$G$2&amp;'Import Demurrage Detention'!$C$3,"Y","N"),IF(G1999&amp;E1999='Import Demurrage Detention'!$H$2&amp;'Import Demurrage Detention'!$C$3,"Y","N"))</f>
        <v>N</v>
      </c>
      <c r="C1999" s="56" t="s">
        <v>211</v>
      </c>
      <c r="D1999" s="56" t="s">
        <v>212</v>
      </c>
      <c r="E1999" s="56" t="s">
        <v>124</v>
      </c>
      <c r="F1999" s="56" t="s">
        <v>22</v>
      </c>
      <c r="G1999" s="56" t="s">
        <v>245</v>
      </c>
      <c r="H1999" s="57">
        <v>43578</v>
      </c>
      <c r="I1999" s="56" t="s">
        <v>151</v>
      </c>
      <c r="J1999" s="56" t="s">
        <v>243</v>
      </c>
      <c r="K1999" s="56" t="s">
        <v>26</v>
      </c>
      <c r="L1999" s="56" t="s">
        <v>258</v>
      </c>
      <c r="M1999" s="56" t="s">
        <v>221</v>
      </c>
      <c r="N1999" s="56" t="s">
        <v>224</v>
      </c>
      <c r="O1999" s="56" t="s">
        <v>30</v>
      </c>
      <c r="P1999" s="56" t="s">
        <v>225</v>
      </c>
      <c r="Q1999" s="56" t="s">
        <v>32</v>
      </c>
      <c r="R1999" s="56" t="s">
        <v>32</v>
      </c>
      <c r="S1999" s="56" t="s">
        <v>32</v>
      </c>
      <c r="T1999" s="56" t="s">
        <v>32</v>
      </c>
      <c r="U1999" s="56" t="s">
        <v>32</v>
      </c>
      <c r="V1999" s="56" t="s">
        <v>32</v>
      </c>
      <c r="W1999" s="2" t="str">
        <f t="shared" si="55"/>
        <v>CNXIAYDetention</v>
      </c>
    </row>
    <row r="2000" spans="1:23" s="2" customFormat="1" ht="14.45" customHeight="1">
      <c r="A2000" s="2" t="str">
        <f>+IF(B2000="N","",IF(COUNTIF(B:B,B2000)&gt;1,COUNTIF(B$3:B2000,B2000),""))</f>
        <v/>
      </c>
      <c r="B2000" s="2" t="str">
        <f>+IF(F2000="Detention",IF(G2000&amp;E2000='Import Demurrage Detention'!$G$2&amp;'Import Demurrage Detention'!$C$3,"Y","N"),IF(G2000&amp;E2000='Import Demurrage Detention'!$H$2&amp;'Import Demurrage Detention'!$C$3,"Y","N"))</f>
        <v>N</v>
      </c>
      <c r="C2000" s="56" t="s">
        <v>211</v>
      </c>
      <c r="D2000" s="56" t="s">
        <v>212</v>
      </c>
      <c r="E2000" s="56" t="s">
        <v>124</v>
      </c>
      <c r="F2000" s="56" t="s">
        <v>22</v>
      </c>
      <c r="G2000" s="56" t="s">
        <v>220</v>
      </c>
      <c r="H2000" s="57">
        <v>43578</v>
      </c>
      <c r="I2000" s="56" t="s">
        <v>151</v>
      </c>
      <c r="J2000" s="56" t="s">
        <v>25</v>
      </c>
      <c r="K2000" s="56" t="s">
        <v>26</v>
      </c>
      <c r="L2000" s="56" t="s">
        <v>259</v>
      </c>
      <c r="M2000" s="56" t="s">
        <v>221</v>
      </c>
      <c r="N2000" s="56" t="s">
        <v>215</v>
      </c>
      <c r="O2000" s="56" t="s">
        <v>30</v>
      </c>
      <c r="P2000" s="56" t="s">
        <v>222</v>
      </c>
      <c r="Q2000" s="56" t="s">
        <v>32</v>
      </c>
      <c r="R2000" s="56" t="s">
        <v>32</v>
      </c>
      <c r="S2000" s="56" t="s">
        <v>32</v>
      </c>
      <c r="T2000" s="56" t="s">
        <v>32</v>
      </c>
      <c r="U2000" s="56" t="s">
        <v>32</v>
      </c>
      <c r="V2000" s="56" t="s">
        <v>32</v>
      </c>
      <c r="W2000" s="2" t="str">
        <f t="shared" si="55"/>
        <v>CNCGSYDetention</v>
      </c>
    </row>
    <row r="2001" spans="1:23" s="2" customFormat="1" ht="14.45" customHeight="1">
      <c r="A2001" s="2" t="str">
        <f>+IF(B2001="N","",IF(COUNTIF(B:B,B2001)&gt;1,COUNTIF(B$3:B2001,B2001),""))</f>
        <v/>
      </c>
      <c r="B2001" s="2" t="str">
        <f>+IF(F2001="Detention",IF(G2001&amp;E2001='Import Demurrage Detention'!$G$2&amp;'Import Demurrage Detention'!$C$3,"Y","N"),IF(G2001&amp;E2001='Import Demurrage Detention'!$H$2&amp;'Import Demurrage Detention'!$C$3,"Y","N"))</f>
        <v>N</v>
      </c>
      <c r="C2001" s="56" t="s">
        <v>211</v>
      </c>
      <c r="D2001" s="56" t="s">
        <v>212</v>
      </c>
      <c r="E2001" s="56" t="s">
        <v>124</v>
      </c>
      <c r="F2001" s="56" t="s">
        <v>22</v>
      </c>
      <c r="G2001" s="56" t="s">
        <v>220</v>
      </c>
      <c r="H2001" s="57">
        <v>43578</v>
      </c>
      <c r="I2001" s="56" t="s">
        <v>151</v>
      </c>
      <c r="J2001" s="56" t="s">
        <v>25</v>
      </c>
      <c r="K2001" s="56" t="s">
        <v>33</v>
      </c>
      <c r="L2001" s="56" t="s">
        <v>259</v>
      </c>
      <c r="M2001" s="56" t="s">
        <v>221</v>
      </c>
      <c r="N2001" s="56" t="s">
        <v>217</v>
      </c>
      <c r="O2001" s="56" t="s">
        <v>30</v>
      </c>
      <c r="P2001" s="56" t="s">
        <v>218</v>
      </c>
      <c r="Q2001" s="56" t="s">
        <v>32</v>
      </c>
      <c r="R2001" s="56" t="s">
        <v>32</v>
      </c>
      <c r="S2001" s="56" t="s">
        <v>32</v>
      </c>
      <c r="T2001" s="56" t="s">
        <v>32</v>
      </c>
      <c r="U2001" s="56" t="s">
        <v>32</v>
      </c>
      <c r="V2001" s="56" t="s">
        <v>32</v>
      </c>
      <c r="W2001" s="2" t="str">
        <f t="shared" si="55"/>
        <v>CNCGSYDetention</v>
      </c>
    </row>
    <row r="2002" spans="1:23" s="2" customFormat="1" ht="14.45" customHeight="1">
      <c r="A2002" s="2" t="str">
        <f>+IF(B2002="N","",IF(COUNTIF(B:B,B2002)&gt;1,COUNTIF(B$3:B2002,B2002),""))</f>
        <v/>
      </c>
      <c r="B2002" s="2" t="str">
        <f>+IF(F2002="Detention",IF(G2002&amp;E2002='Import Demurrage Detention'!$G$2&amp;'Import Demurrage Detention'!$C$3,"Y","N"),IF(G2002&amp;E2002='Import Demurrage Detention'!$H$2&amp;'Import Demurrage Detention'!$C$3,"Y","N"))</f>
        <v>N</v>
      </c>
      <c r="C2002" s="56" t="s">
        <v>211</v>
      </c>
      <c r="D2002" s="56" t="s">
        <v>212</v>
      </c>
      <c r="E2002" s="56" t="s">
        <v>124</v>
      </c>
      <c r="F2002" s="56" t="s">
        <v>22</v>
      </c>
      <c r="G2002" s="56" t="s">
        <v>223</v>
      </c>
      <c r="H2002" s="57">
        <v>43578</v>
      </c>
      <c r="I2002" s="56" t="s">
        <v>151</v>
      </c>
      <c r="J2002" s="56" t="s">
        <v>25</v>
      </c>
      <c r="K2002" s="56" t="s">
        <v>26</v>
      </c>
      <c r="L2002" s="56" t="s">
        <v>259</v>
      </c>
      <c r="M2002" s="56" t="s">
        <v>221</v>
      </c>
      <c r="N2002" s="56" t="s">
        <v>224</v>
      </c>
      <c r="O2002" s="56" t="s">
        <v>30</v>
      </c>
      <c r="P2002" s="56" t="s">
        <v>225</v>
      </c>
      <c r="Q2002" s="56" t="s">
        <v>32</v>
      </c>
      <c r="R2002" s="56" t="s">
        <v>32</v>
      </c>
      <c r="S2002" s="56" t="s">
        <v>32</v>
      </c>
      <c r="T2002" s="56" t="s">
        <v>32</v>
      </c>
      <c r="U2002" s="56" t="s">
        <v>32</v>
      </c>
      <c r="V2002" s="56" t="s">
        <v>32</v>
      </c>
      <c r="W2002" s="2" t="str">
        <f t="shared" si="55"/>
        <v>CNDAIYDetention</v>
      </c>
    </row>
    <row r="2003" spans="1:23" s="2" customFormat="1" ht="14.45" customHeight="1">
      <c r="A2003" s="2" t="str">
        <f>+IF(B2003="N","",IF(COUNTIF(B:B,B2003)&gt;1,COUNTIF(B$3:B2003,B2003),""))</f>
        <v/>
      </c>
      <c r="B2003" s="2" t="str">
        <f>+IF(F2003="Detention",IF(G2003&amp;E2003='Import Demurrage Detention'!$G$2&amp;'Import Demurrage Detention'!$C$3,"Y","N"),IF(G2003&amp;E2003='Import Demurrage Detention'!$H$2&amp;'Import Demurrage Detention'!$C$3,"Y","N"))</f>
        <v>N</v>
      </c>
      <c r="C2003" s="56" t="s">
        <v>211</v>
      </c>
      <c r="D2003" s="56" t="s">
        <v>212</v>
      </c>
      <c r="E2003" s="56" t="s">
        <v>124</v>
      </c>
      <c r="F2003" s="56" t="s">
        <v>22</v>
      </c>
      <c r="G2003" s="56" t="s">
        <v>228</v>
      </c>
      <c r="H2003" s="57">
        <v>44287</v>
      </c>
      <c r="I2003" s="56" t="s">
        <v>151</v>
      </c>
      <c r="J2003" s="56" t="s">
        <v>25</v>
      </c>
      <c r="K2003" s="56" t="s">
        <v>26</v>
      </c>
      <c r="L2003" s="56" t="s">
        <v>259</v>
      </c>
      <c r="M2003" s="56" t="s">
        <v>221</v>
      </c>
      <c r="N2003" s="56" t="s">
        <v>224</v>
      </c>
      <c r="O2003" s="56" t="s">
        <v>30</v>
      </c>
      <c r="P2003" s="56" t="s">
        <v>225</v>
      </c>
      <c r="Q2003" s="56" t="s">
        <v>32</v>
      </c>
      <c r="R2003" s="56" t="s">
        <v>32</v>
      </c>
      <c r="S2003" s="56" t="s">
        <v>32</v>
      </c>
      <c r="T2003" s="56" t="s">
        <v>32</v>
      </c>
      <c r="U2003" s="56" t="s">
        <v>32</v>
      </c>
      <c r="V2003" s="56" t="s">
        <v>32</v>
      </c>
      <c r="W2003" s="2" t="str">
        <f t="shared" si="55"/>
        <v>CNHSKYDetention</v>
      </c>
    </row>
    <row r="2004" spans="1:23" s="2" customFormat="1" ht="14.45" customHeight="1">
      <c r="A2004" s="2" t="str">
        <f>+IF(B2004="N","",IF(COUNTIF(B:B,B2004)&gt;1,COUNTIF(B$3:B2004,B2004),""))</f>
        <v/>
      </c>
      <c r="B2004" s="2" t="str">
        <f>+IF(F2004="Detention",IF(G2004&amp;E2004='Import Demurrage Detention'!$G$2&amp;'Import Demurrage Detention'!$C$3,"Y","N"),IF(G2004&amp;E2004='Import Demurrage Detention'!$H$2&amp;'Import Demurrage Detention'!$C$3,"Y","N"))</f>
        <v>N</v>
      </c>
      <c r="C2004" s="56" t="s">
        <v>211</v>
      </c>
      <c r="D2004" s="56" t="s">
        <v>212</v>
      </c>
      <c r="E2004" s="56" t="s">
        <v>124</v>
      </c>
      <c r="F2004" s="56" t="s">
        <v>22</v>
      </c>
      <c r="G2004" s="56" t="s">
        <v>228</v>
      </c>
      <c r="H2004" s="57">
        <v>44287</v>
      </c>
      <c r="I2004" s="56" t="s">
        <v>151</v>
      </c>
      <c r="J2004" s="56" t="s">
        <v>25</v>
      </c>
      <c r="K2004" s="56" t="s">
        <v>7655</v>
      </c>
      <c r="L2004" s="56" t="s">
        <v>259</v>
      </c>
      <c r="M2004" s="56" t="s">
        <v>221</v>
      </c>
      <c r="N2004" s="56" t="s">
        <v>226</v>
      </c>
      <c r="O2004" s="56" t="s">
        <v>30</v>
      </c>
      <c r="P2004" s="56" t="s">
        <v>227</v>
      </c>
      <c r="Q2004" s="56" t="s">
        <v>32</v>
      </c>
      <c r="R2004" s="56" t="s">
        <v>32</v>
      </c>
      <c r="S2004" s="56" t="s">
        <v>32</v>
      </c>
      <c r="T2004" s="56" t="s">
        <v>32</v>
      </c>
      <c r="U2004" s="56" t="s">
        <v>32</v>
      </c>
      <c r="V2004" s="56" t="s">
        <v>32</v>
      </c>
      <c r="W2004" s="2" t="str">
        <f t="shared" si="55"/>
        <v>CNHSKYDetention</v>
      </c>
    </row>
    <row r="2005" spans="1:23" s="2" customFormat="1" ht="14.45" customHeight="1">
      <c r="A2005" s="2" t="str">
        <f>+IF(B2005="N","",IF(COUNTIF(B:B,B2005)&gt;1,COUNTIF(B$3:B2005,B2005),""))</f>
        <v/>
      </c>
      <c r="B2005" s="2" t="str">
        <f>+IF(F2005="Detention",IF(G2005&amp;E2005='Import Demurrage Detention'!$G$2&amp;'Import Demurrage Detention'!$C$3,"Y","N"),IF(G2005&amp;E2005='Import Demurrage Detention'!$H$2&amp;'Import Demurrage Detention'!$C$3,"Y","N"))</f>
        <v>N</v>
      </c>
      <c r="C2005" s="56" t="s">
        <v>211</v>
      </c>
      <c r="D2005" s="56" t="s">
        <v>212</v>
      </c>
      <c r="E2005" s="56" t="s">
        <v>124</v>
      </c>
      <c r="F2005" s="56" t="s">
        <v>22</v>
      </c>
      <c r="G2005" s="56" t="s">
        <v>229</v>
      </c>
      <c r="H2005" s="57">
        <v>43578</v>
      </c>
      <c r="I2005" s="56" t="s">
        <v>151</v>
      </c>
      <c r="J2005" s="56" t="s">
        <v>25</v>
      </c>
      <c r="K2005" s="56" t="s">
        <v>26</v>
      </c>
      <c r="L2005" s="56" t="s">
        <v>259</v>
      </c>
      <c r="M2005" s="56" t="s">
        <v>221</v>
      </c>
      <c r="N2005" s="56" t="s">
        <v>215</v>
      </c>
      <c r="O2005" s="56" t="s">
        <v>30</v>
      </c>
      <c r="P2005" s="56" t="s">
        <v>222</v>
      </c>
      <c r="Q2005" s="56" t="s">
        <v>32</v>
      </c>
      <c r="R2005" s="56" t="s">
        <v>32</v>
      </c>
      <c r="S2005" s="56" t="s">
        <v>32</v>
      </c>
      <c r="T2005" s="56" t="s">
        <v>32</v>
      </c>
      <c r="U2005" s="56" t="s">
        <v>32</v>
      </c>
      <c r="V2005" s="56" t="s">
        <v>32</v>
      </c>
      <c r="W2005" s="2" t="str">
        <f t="shared" si="55"/>
        <v>CNHUPYDetention</v>
      </c>
    </row>
    <row r="2006" spans="1:23" s="2" customFormat="1" ht="14.45" customHeight="1">
      <c r="A2006" s="2" t="str">
        <f>+IF(B2006="N","",IF(COUNTIF(B:B,B2006)&gt;1,COUNTIF(B$3:B2006,B2006),""))</f>
        <v/>
      </c>
      <c r="B2006" s="2" t="str">
        <f>+IF(F2006="Detention",IF(G2006&amp;E2006='Import Demurrage Detention'!$G$2&amp;'Import Demurrage Detention'!$C$3,"Y","N"),IF(G2006&amp;E2006='Import Demurrage Detention'!$H$2&amp;'Import Demurrage Detention'!$C$3,"Y","N"))</f>
        <v>N</v>
      </c>
      <c r="C2006" s="56" t="s">
        <v>211</v>
      </c>
      <c r="D2006" s="56" t="s">
        <v>212</v>
      </c>
      <c r="E2006" s="56" t="s">
        <v>124</v>
      </c>
      <c r="F2006" s="56" t="s">
        <v>22</v>
      </c>
      <c r="G2006" s="56" t="s">
        <v>229</v>
      </c>
      <c r="H2006" s="57">
        <v>43578</v>
      </c>
      <c r="I2006" s="56" t="s">
        <v>151</v>
      </c>
      <c r="J2006" s="56" t="s">
        <v>25</v>
      </c>
      <c r="K2006" s="56" t="s">
        <v>33</v>
      </c>
      <c r="L2006" s="56" t="s">
        <v>259</v>
      </c>
      <c r="M2006" s="56" t="s">
        <v>221</v>
      </c>
      <c r="N2006" s="56" t="s">
        <v>217</v>
      </c>
      <c r="O2006" s="56" t="s">
        <v>30</v>
      </c>
      <c r="P2006" s="56" t="s">
        <v>218</v>
      </c>
      <c r="Q2006" s="56" t="s">
        <v>32</v>
      </c>
      <c r="R2006" s="56" t="s">
        <v>32</v>
      </c>
      <c r="S2006" s="56" t="s">
        <v>32</v>
      </c>
      <c r="T2006" s="56" t="s">
        <v>32</v>
      </c>
      <c r="U2006" s="56" t="s">
        <v>32</v>
      </c>
      <c r="V2006" s="56" t="s">
        <v>32</v>
      </c>
      <c r="W2006" s="2" t="str">
        <f t="shared" si="55"/>
        <v>CNHUPYDetention</v>
      </c>
    </row>
    <row r="2007" spans="1:23" s="2" customFormat="1" ht="14.45" customHeight="1">
      <c r="A2007" s="2" t="str">
        <f>+IF(B2007="N","",IF(COUNTIF(B:B,B2007)&gt;1,COUNTIF(B$3:B2007,B2007),""))</f>
        <v/>
      </c>
      <c r="B2007" s="2" t="str">
        <f>+IF(F2007="Detention",IF(G2007&amp;E2007='Import Demurrage Detention'!$G$2&amp;'Import Demurrage Detention'!$C$3,"Y","N"),IF(G2007&amp;E2007='Import Demurrage Detention'!$H$2&amp;'Import Demurrage Detention'!$C$3,"Y","N"))</f>
        <v>N</v>
      </c>
      <c r="C2007" s="56" t="s">
        <v>211</v>
      </c>
      <c r="D2007" s="56" t="s">
        <v>212</v>
      </c>
      <c r="E2007" s="56" t="s">
        <v>124</v>
      </c>
      <c r="F2007" s="56" t="s">
        <v>22</v>
      </c>
      <c r="G2007" s="56" t="s">
        <v>230</v>
      </c>
      <c r="H2007" s="57">
        <v>43578</v>
      </c>
      <c r="I2007" s="56" t="s">
        <v>151</v>
      </c>
      <c r="J2007" s="56" t="s">
        <v>25</v>
      </c>
      <c r="K2007" s="56" t="s">
        <v>26</v>
      </c>
      <c r="L2007" s="56" t="s">
        <v>259</v>
      </c>
      <c r="M2007" s="56" t="s">
        <v>221</v>
      </c>
      <c r="N2007" s="56" t="s">
        <v>215</v>
      </c>
      <c r="O2007" s="56" t="s">
        <v>30</v>
      </c>
      <c r="P2007" s="56" t="s">
        <v>222</v>
      </c>
      <c r="Q2007" s="56" t="s">
        <v>32</v>
      </c>
      <c r="R2007" s="56" t="s">
        <v>32</v>
      </c>
      <c r="S2007" s="56" t="s">
        <v>32</v>
      </c>
      <c r="T2007" s="56" t="s">
        <v>32</v>
      </c>
      <c r="U2007" s="56" t="s">
        <v>32</v>
      </c>
      <c r="V2007" s="56" t="s">
        <v>32</v>
      </c>
      <c r="W2007" s="2" t="str">
        <f t="shared" si="55"/>
        <v>CNIWNYDetention</v>
      </c>
    </row>
    <row r="2008" spans="1:23" s="2" customFormat="1" ht="14.45" customHeight="1">
      <c r="A2008" s="2" t="str">
        <f>+IF(B2008="N","",IF(COUNTIF(B:B,B2008)&gt;1,COUNTIF(B$3:B2008,B2008),""))</f>
        <v/>
      </c>
      <c r="B2008" s="2" t="str">
        <f>+IF(F2008="Detention",IF(G2008&amp;E2008='Import Demurrage Detention'!$G$2&amp;'Import Demurrage Detention'!$C$3,"Y","N"),IF(G2008&amp;E2008='Import Demurrage Detention'!$H$2&amp;'Import Demurrage Detention'!$C$3,"Y","N"))</f>
        <v>N</v>
      </c>
      <c r="C2008" s="56" t="s">
        <v>211</v>
      </c>
      <c r="D2008" s="56" t="s">
        <v>212</v>
      </c>
      <c r="E2008" s="56" t="s">
        <v>124</v>
      </c>
      <c r="F2008" s="56" t="s">
        <v>22</v>
      </c>
      <c r="G2008" s="56" t="s">
        <v>230</v>
      </c>
      <c r="H2008" s="57">
        <v>43578</v>
      </c>
      <c r="I2008" s="56" t="s">
        <v>151</v>
      </c>
      <c r="J2008" s="56" t="s">
        <v>25</v>
      </c>
      <c r="K2008" s="56" t="s">
        <v>33</v>
      </c>
      <c r="L2008" s="56" t="s">
        <v>259</v>
      </c>
      <c r="M2008" s="56" t="s">
        <v>221</v>
      </c>
      <c r="N2008" s="56" t="s">
        <v>217</v>
      </c>
      <c r="O2008" s="56" t="s">
        <v>30</v>
      </c>
      <c r="P2008" s="56" t="s">
        <v>218</v>
      </c>
      <c r="Q2008" s="56" t="s">
        <v>32</v>
      </c>
      <c r="R2008" s="56" t="s">
        <v>32</v>
      </c>
      <c r="S2008" s="56" t="s">
        <v>32</v>
      </c>
      <c r="T2008" s="56" t="s">
        <v>32</v>
      </c>
      <c r="U2008" s="56" t="s">
        <v>32</v>
      </c>
      <c r="V2008" s="56" t="s">
        <v>32</v>
      </c>
      <c r="W2008" s="2" t="str">
        <f t="shared" si="55"/>
        <v>CNIWNYDetention</v>
      </c>
    </row>
    <row r="2009" spans="1:23" s="2" customFormat="1" ht="14.45" customHeight="1">
      <c r="A2009" s="2" t="str">
        <f>+IF(B2009="N","",IF(COUNTIF(B:B,B2009)&gt;1,COUNTIF(B$3:B2009,B2009),""))</f>
        <v/>
      </c>
      <c r="B2009" s="2" t="str">
        <f>+IF(F2009="Detention",IF(G2009&amp;E2009='Import Demurrage Detention'!$G$2&amp;'Import Demurrage Detention'!$C$3,"Y","N"),IF(G2009&amp;E2009='Import Demurrage Detention'!$H$2&amp;'Import Demurrage Detention'!$C$3,"Y","N"))</f>
        <v>N</v>
      </c>
      <c r="C2009" s="56" t="s">
        <v>211</v>
      </c>
      <c r="D2009" s="56" t="s">
        <v>212</v>
      </c>
      <c r="E2009" s="56" t="s">
        <v>124</v>
      </c>
      <c r="F2009" s="56" t="s">
        <v>22</v>
      </c>
      <c r="G2009" s="56" t="s">
        <v>216</v>
      </c>
      <c r="H2009" s="57">
        <v>43578</v>
      </c>
      <c r="I2009" s="56" t="s">
        <v>151</v>
      </c>
      <c r="J2009" s="56" t="s">
        <v>25</v>
      </c>
      <c r="K2009" s="56" t="s">
        <v>26</v>
      </c>
      <c r="L2009" s="56" t="s">
        <v>259</v>
      </c>
      <c r="M2009" s="56" t="s">
        <v>221</v>
      </c>
      <c r="N2009" s="56" t="s">
        <v>215</v>
      </c>
      <c r="O2009" s="56" t="s">
        <v>30</v>
      </c>
      <c r="P2009" s="56" t="s">
        <v>222</v>
      </c>
      <c r="Q2009" s="56" t="s">
        <v>32</v>
      </c>
      <c r="R2009" s="56" t="s">
        <v>32</v>
      </c>
      <c r="S2009" s="56" t="s">
        <v>32</v>
      </c>
      <c r="T2009" s="56" t="s">
        <v>32</v>
      </c>
      <c r="U2009" s="56" t="s">
        <v>32</v>
      </c>
      <c r="V2009" s="56" t="s">
        <v>32</v>
      </c>
      <c r="W2009" s="2" t="str">
        <f t="shared" si="55"/>
        <v>CNNANYDetention</v>
      </c>
    </row>
    <row r="2010" spans="1:23" s="2" customFormat="1" ht="14.45" customHeight="1">
      <c r="A2010" s="2" t="str">
        <f>+IF(B2010="N","",IF(COUNTIF(B:B,B2010)&gt;1,COUNTIF(B$3:B2010,B2010),""))</f>
        <v/>
      </c>
      <c r="B2010" s="2" t="str">
        <f>+IF(F2010="Detention",IF(G2010&amp;E2010='Import Demurrage Detention'!$G$2&amp;'Import Demurrage Detention'!$C$3,"Y","N"),IF(G2010&amp;E2010='Import Demurrage Detention'!$H$2&amp;'Import Demurrage Detention'!$C$3,"Y","N"))</f>
        <v>N</v>
      </c>
      <c r="C2010" s="56" t="s">
        <v>211</v>
      </c>
      <c r="D2010" s="56" t="s">
        <v>212</v>
      </c>
      <c r="E2010" s="56" t="s">
        <v>124</v>
      </c>
      <c r="F2010" s="56" t="s">
        <v>22</v>
      </c>
      <c r="G2010" s="56" t="s">
        <v>216</v>
      </c>
      <c r="H2010" s="57">
        <v>43578</v>
      </c>
      <c r="I2010" s="56" t="s">
        <v>151</v>
      </c>
      <c r="J2010" s="56" t="s">
        <v>25</v>
      </c>
      <c r="K2010" s="56" t="s">
        <v>33</v>
      </c>
      <c r="L2010" s="56" t="s">
        <v>259</v>
      </c>
      <c r="M2010" s="56" t="s">
        <v>221</v>
      </c>
      <c r="N2010" s="56" t="s">
        <v>217</v>
      </c>
      <c r="O2010" s="56" t="s">
        <v>30</v>
      </c>
      <c r="P2010" s="56" t="s">
        <v>218</v>
      </c>
      <c r="Q2010" s="56" t="s">
        <v>32</v>
      </c>
      <c r="R2010" s="56" t="s">
        <v>32</v>
      </c>
      <c r="S2010" s="56" t="s">
        <v>32</v>
      </c>
      <c r="T2010" s="56" t="s">
        <v>32</v>
      </c>
      <c r="U2010" s="56" t="s">
        <v>32</v>
      </c>
      <c r="V2010" s="56" t="s">
        <v>32</v>
      </c>
      <c r="W2010" s="2" t="str">
        <f t="shared" si="55"/>
        <v>CNNANYDetention</v>
      </c>
    </row>
    <row r="2011" spans="1:23" s="2" customFormat="1" ht="14.45" customHeight="1">
      <c r="A2011" s="2" t="str">
        <f>+IF(B2011="N","",IF(COUNTIF(B:B,B2011)&gt;1,COUNTIF(B$3:B2011,B2011),""))</f>
        <v/>
      </c>
      <c r="B2011" s="2" t="str">
        <f>+IF(F2011="Detention",IF(G2011&amp;E2011='Import Demurrage Detention'!$G$2&amp;'Import Demurrage Detention'!$C$3,"Y","N"),IF(G2011&amp;E2011='Import Demurrage Detention'!$H$2&amp;'Import Demurrage Detention'!$C$3,"Y","N"))</f>
        <v>N</v>
      </c>
      <c r="C2011" s="56" t="s">
        <v>211</v>
      </c>
      <c r="D2011" s="56" t="s">
        <v>212</v>
      </c>
      <c r="E2011" s="56" t="s">
        <v>124</v>
      </c>
      <c r="F2011" s="56" t="s">
        <v>22</v>
      </c>
      <c r="G2011" s="56" t="s">
        <v>231</v>
      </c>
      <c r="H2011" s="57">
        <v>43578</v>
      </c>
      <c r="I2011" s="56" t="s">
        <v>151</v>
      </c>
      <c r="J2011" s="56" t="s">
        <v>25</v>
      </c>
      <c r="K2011" s="56" t="s">
        <v>26</v>
      </c>
      <c r="L2011" s="56" t="s">
        <v>259</v>
      </c>
      <c r="M2011" s="56" t="s">
        <v>221</v>
      </c>
      <c r="N2011" s="56" t="s">
        <v>232</v>
      </c>
      <c r="O2011" s="56" t="s">
        <v>30</v>
      </c>
      <c r="P2011" s="56" t="s">
        <v>233</v>
      </c>
      <c r="Q2011" s="56" t="s">
        <v>32</v>
      </c>
      <c r="R2011" s="56" t="s">
        <v>32</v>
      </c>
      <c r="S2011" s="56" t="s">
        <v>32</v>
      </c>
      <c r="T2011" s="56" t="s">
        <v>32</v>
      </c>
      <c r="U2011" s="56" t="s">
        <v>32</v>
      </c>
      <c r="V2011" s="56" t="s">
        <v>32</v>
      </c>
      <c r="W2011" s="2" t="str">
        <f t="shared" si="55"/>
        <v>CNNKGYDetention</v>
      </c>
    </row>
    <row r="2012" spans="1:23" s="2" customFormat="1" ht="14.45" customHeight="1">
      <c r="A2012" s="2" t="str">
        <f>+IF(B2012="N","",IF(COUNTIF(B:B,B2012)&gt;1,COUNTIF(B$3:B2012,B2012),""))</f>
        <v/>
      </c>
      <c r="B2012" s="2" t="str">
        <f>+IF(F2012="Detention",IF(G2012&amp;E2012='Import Demurrage Detention'!$G$2&amp;'Import Demurrage Detention'!$C$3,"Y","N"),IF(G2012&amp;E2012='Import Demurrage Detention'!$H$2&amp;'Import Demurrage Detention'!$C$3,"Y","N"))</f>
        <v>N</v>
      </c>
      <c r="C2012" s="56" t="s">
        <v>211</v>
      </c>
      <c r="D2012" s="56" t="s">
        <v>212</v>
      </c>
      <c r="E2012" s="56" t="s">
        <v>124</v>
      </c>
      <c r="F2012" s="56" t="s">
        <v>22</v>
      </c>
      <c r="G2012" s="56" t="s">
        <v>235</v>
      </c>
      <c r="H2012" s="57">
        <v>43578</v>
      </c>
      <c r="I2012" s="56" t="s">
        <v>151</v>
      </c>
      <c r="J2012" s="56" t="s">
        <v>25</v>
      </c>
      <c r="K2012" s="56" t="s">
        <v>26</v>
      </c>
      <c r="L2012" s="56" t="s">
        <v>259</v>
      </c>
      <c r="M2012" s="56" t="s">
        <v>221</v>
      </c>
      <c r="N2012" s="56" t="s">
        <v>232</v>
      </c>
      <c r="O2012" s="56" t="s">
        <v>30</v>
      </c>
      <c r="P2012" s="56" t="s">
        <v>233</v>
      </c>
      <c r="Q2012" s="56" t="s">
        <v>32</v>
      </c>
      <c r="R2012" s="56" t="s">
        <v>32</v>
      </c>
      <c r="S2012" s="56" t="s">
        <v>32</v>
      </c>
      <c r="T2012" s="56" t="s">
        <v>32</v>
      </c>
      <c r="U2012" s="56" t="s">
        <v>32</v>
      </c>
      <c r="V2012" s="56" t="s">
        <v>32</v>
      </c>
      <c r="W2012" s="2" t="str">
        <f t="shared" si="55"/>
        <v>CNNPOYDetention</v>
      </c>
    </row>
    <row r="2013" spans="1:23" s="2" customFormat="1" ht="14.45" customHeight="1">
      <c r="A2013" s="2" t="str">
        <f>+IF(B2013="N","",IF(COUNTIF(B:B,B2013)&gt;1,COUNTIF(B$3:B2013,B2013),""))</f>
        <v/>
      </c>
      <c r="B2013" s="2" t="str">
        <f>+IF(F2013="Detention",IF(G2013&amp;E2013='Import Demurrage Detention'!$G$2&amp;'Import Demurrage Detention'!$C$3,"Y","N"),IF(G2013&amp;E2013='Import Demurrage Detention'!$H$2&amp;'Import Demurrage Detention'!$C$3,"Y","N"))</f>
        <v>N</v>
      </c>
      <c r="C2013" s="56" t="s">
        <v>211</v>
      </c>
      <c r="D2013" s="56" t="s">
        <v>212</v>
      </c>
      <c r="E2013" s="56" t="s">
        <v>124</v>
      </c>
      <c r="F2013" s="56" t="s">
        <v>22</v>
      </c>
      <c r="G2013" s="56" t="s">
        <v>236</v>
      </c>
      <c r="H2013" s="57">
        <v>43578</v>
      </c>
      <c r="I2013" s="56" t="s">
        <v>151</v>
      </c>
      <c r="J2013" s="56" t="s">
        <v>25</v>
      </c>
      <c r="K2013" s="56" t="s">
        <v>26</v>
      </c>
      <c r="L2013" s="56" t="s">
        <v>259</v>
      </c>
      <c r="M2013" s="56" t="s">
        <v>221</v>
      </c>
      <c r="N2013" s="56" t="s">
        <v>232</v>
      </c>
      <c r="O2013" s="56" t="s">
        <v>30</v>
      </c>
      <c r="P2013" s="56" t="s">
        <v>233</v>
      </c>
      <c r="Q2013" s="56" t="s">
        <v>32</v>
      </c>
      <c r="R2013" s="56" t="s">
        <v>32</v>
      </c>
      <c r="S2013" s="56" t="s">
        <v>32</v>
      </c>
      <c r="T2013" s="56" t="s">
        <v>32</v>
      </c>
      <c r="U2013" s="56" t="s">
        <v>32</v>
      </c>
      <c r="V2013" s="56" t="s">
        <v>32</v>
      </c>
      <c r="W2013" s="2" t="str">
        <f t="shared" si="55"/>
        <v>CNSGHYDetention</v>
      </c>
    </row>
    <row r="2014" spans="1:23" s="2" customFormat="1" ht="14.45" customHeight="1">
      <c r="A2014" s="2" t="str">
        <f>+IF(B2014="N","",IF(COUNTIF(B:B,B2014)&gt;1,COUNTIF(B$3:B2014,B2014),""))</f>
        <v/>
      </c>
      <c r="B2014" s="2" t="str">
        <f>+IF(F2014="Detention",IF(G2014&amp;E2014='Import Demurrage Detention'!$G$2&amp;'Import Demurrage Detention'!$C$3,"Y","N"),IF(G2014&amp;E2014='Import Demurrage Detention'!$H$2&amp;'Import Demurrage Detention'!$C$3,"Y","N"))</f>
        <v>N</v>
      </c>
      <c r="C2014" s="56" t="s">
        <v>211</v>
      </c>
      <c r="D2014" s="56" t="s">
        <v>212</v>
      </c>
      <c r="E2014" s="56" t="s">
        <v>124</v>
      </c>
      <c r="F2014" s="56" t="s">
        <v>22</v>
      </c>
      <c r="G2014" s="56" t="s">
        <v>238</v>
      </c>
      <c r="H2014" s="57">
        <v>43578</v>
      </c>
      <c r="I2014" s="56" t="s">
        <v>151</v>
      </c>
      <c r="J2014" s="56" t="s">
        <v>25</v>
      </c>
      <c r="K2014" s="56" t="s">
        <v>26</v>
      </c>
      <c r="L2014" s="56" t="s">
        <v>259</v>
      </c>
      <c r="M2014" s="56" t="s">
        <v>221</v>
      </c>
      <c r="N2014" s="56" t="s">
        <v>224</v>
      </c>
      <c r="O2014" s="56" t="s">
        <v>30</v>
      </c>
      <c r="P2014" s="56" t="s">
        <v>225</v>
      </c>
      <c r="Q2014" s="56" t="s">
        <v>32</v>
      </c>
      <c r="R2014" s="56" t="s">
        <v>32</v>
      </c>
      <c r="S2014" s="56" t="s">
        <v>32</v>
      </c>
      <c r="T2014" s="56" t="s">
        <v>32</v>
      </c>
      <c r="U2014" s="56" t="s">
        <v>32</v>
      </c>
      <c r="V2014" s="56" t="s">
        <v>32</v>
      </c>
      <c r="W2014" s="2" t="str">
        <f t="shared" si="55"/>
        <v>CNTSTYDetention</v>
      </c>
    </row>
    <row r="2015" spans="1:23" s="2" customFormat="1" ht="14.45" customHeight="1">
      <c r="A2015" s="2" t="str">
        <f>+IF(B2015="N","",IF(COUNTIF(B:B,B2015)&gt;1,COUNTIF(B$3:B2015,B2015),""))</f>
        <v/>
      </c>
      <c r="B2015" s="2" t="str">
        <f>+IF(F2015="Detention",IF(G2015&amp;E2015='Import Demurrage Detention'!$G$2&amp;'Import Demurrage Detention'!$C$3,"Y","N"),IF(G2015&amp;E2015='Import Demurrage Detention'!$H$2&amp;'Import Demurrage Detention'!$C$3,"Y","N"))</f>
        <v>N</v>
      </c>
      <c r="C2015" s="56" t="s">
        <v>211</v>
      </c>
      <c r="D2015" s="56" t="s">
        <v>212</v>
      </c>
      <c r="E2015" s="56" t="s">
        <v>124</v>
      </c>
      <c r="F2015" s="56" t="s">
        <v>22</v>
      </c>
      <c r="G2015" s="56" t="s">
        <v>239</v>
      </c>
      <c r="H2015" s="57">
        <v>43578</v>
      </c>
      <c r="I2015" s="56" t="s">
        <v>151</v>
      </c>
      <c r="J2015" s="56" t="s">
        <v>25</v>
      </c>
      <c r="K2015" s="56" t="s">
        <v>26</v>
      </c>
      <c r="L2015" s="56" t="s">
        <v>259</v>
      </c>
      <c r="M2015" s="56" t="s">
        <v>221</v>
      </c>
      <c r="N2015" s="56" t="s">
        <v>232</v>
      </c>
      <c r="O2015" s="56" t="s">
        <v>30</v>
      </c>
      <c r="P2015" s="56" t="s">
        <v>233</v>
      </c>
      <c r="Q2015" s="56" t="s">
        <v>32</v>
      </c>
      <c r="R2015" s="56" t="s">
        <v>32</v>
      </c>
      <c r="S2015" s="56" t="s">
        <v>32</v>
      </c>
      <c r="T2015" s="56" t="s">
        <v>32</v>
      </c>
      <c r="U2015" s="56" t="s">
        <v>32</v>
      </c>
      <c r="V2015" s="56" t="s">
        <v>32</v>
      </c>
      <c r="W2015" s="2" t="str">
        <f t="shared" si="55"/>
        <v>CNXIMYDetention</v>
      </c>
    </row>
    <row r="2016" spans="1:23" s="2" customFormat="1" ht="14.45" customHeight="1">
      <c r="A2016" s="2" t="str">
        <f>+IF(B2016="N","",IF(COUNTIF(B:B,B2016)&gt;1,COUNTIF(B$3:B2016,B2016),""))</f>
        <v/>
      </c>
      <c r="B2016" s="2" t="str">
        <f>+IF(F2016="Detention",IF(G2016&amp;E2016='Import Demurrage Detention'!$G$2&amp;'Import Demurrage Detention'!$C$3,"Y","N"),IF(G2016&amp;E2016='Import Demurrage Detention'!$H$2&amp;'Import Demurrage Detention'!$C$3,"Y","N"))</f>
        <v>N</v>
      </c>
      <c r="C2016" s="56" t="s">
        <v>211</v>
      </c>
      <c r="D2016" s="56" t="s">
        <v>212</v>
      </c>
      <c r="E2016" s="56" t="s">
        <v>124</v>
      </c>
      <c r="F2016" s="56" t="s">
        <v>22</v>
      </c>
      <c r="G2016" s="56" t="s">
        <v>240</v>
      </c>
      <c r="H2016" s="57">
        <v>43578</v>
      </c>
      <c r="I2016" s="56" t="s">
        <v>151</v>
      </c>
      <c r="J2016" s="56" t="s">
        <v>25</v>
      </c>
      <c r="K2016" s="56" t="s">
        <v>26</v>
      </c>
      <c r="L2016" s="56" t="s">
        <v>259</v>
      </c>
      <c r="M2016" s="56" t="s">
        <v>221</v>
      </c>
      <c r="N2016" s="56" t="s">
        <v>215</v>
      </c>
      <c r="O2016" s="56" t="s">
        <v>30</v>
      </c>
      <c r="P2016" s="56" t="s">
        <v>222</v>
      </c>
      <c r="Q2016" s="56" t="s">
        <v>32</v>
      </c>
      <c r="R2016" s="56" t="s">
        <v>32</v>
      </c>
      <c r="S2016" s="56" t="s">
        <v>32</v>
      </c>
      <c r="T2016" s="56" t="s">
        <v>32</v>
      </c>
      <c r="U2016" s="56" t="s">
        <v>32</v>
      </c>
      <c r="V2016" s="56" t="s">
        <v>32</v>
      </c>
      <c r="W2016" s="2" t="str">
        <f t="shared" si="55"/>
        <v>CNYATYDetention</v>
      </c>
    </row>
    <row r="2017" spans="1:23" s="2" customFormat="1" ht="14.45" customHeight="1">
      <c r="A2017" s="2" t="str">
        <f>+IF(B2017="N","",IF(COUNTIF(B:B,B2017)&gt;1,COUNTIF(B$3:B2017,B2017),""))</f>
        <v/>
      </c>
      <c r="B2017" s="2" t="str">
        <f>+IF(F2017="Detention",IF(G2017&amp;E2017='Import Demurrage Detention'!$G$2&amp;'Import Demurrage Detention'!$C$3,"Y","N"),IF(G2017&amp;E2017='Import Demurrage Detention'!$H$2&amp;'Import Demurrage Detention'!$C$3,"Y","N"))</f>
        <v>N</v>
      </c>
      <c r="C2017" s="56" t="s">
        <v>211</v>
      </c>
      <c r="D2017" s="56" t="s">
        <v>212</v>
      </c>
      <c r="E2017" s="56" t="s">
        <v>124</v>
      </c>
      <c r="F2017" s="56" t="s">
        <v>22</v>
      </c>
      <c r="G2017" s="56" t="s">
        <v>240</v>
      </c>
      <c r="H2017" s="57">
        <v>43578</v>
      </c>
      <c r="I2017" s="56" t="s">
        <v>151</v>
      </c>
      <c r="J2017" s="56" t="s">
        <v>25</v>
      </c>
      <c r="K2017" s="56" t="s">
        <v>33</v>
      </c>
      <c r="L2017" s="56" t="s">
        <v>259</v>
      </c>
      <c r="M2017" s="56" t="s">
        <v>221</v>
      </c>
      <c r="N2017" s="56" t="s">
        <v>217</v>
      </c>
      <c r="O2017" s="56" t="s">
        <v>30</v>
      </c>
      <c r="P2017" s="56" t="s">
        <v>218</v>
      </c>
      <c r="Q2017" s="56" t="s">
        <v>32</v>
      </c>
      <c r="R2017" s="56" t="s">
        <v>32</v>
      </c>
      <c r="S2017" s="56" t="s">
        <v>32</v>
      </c>
      <c r="T2017" s="56" t="s">
        <v>32</v>
      </c>
      <c r="U2017" s="56" t="s">
        <v>32</v>
      </c>
      <c r="V2017" s="56" t="s">
        <v>32</v>
      </c>
      <c r="W2017" s="2" t="str">
        <f t="shared" si="55"/>
        <v>CNYATYDetention</v>
      </c>
    </row>
    <row r="2018" spans="1:23" s="2" customFormat="1" ht="14.45" customHeight="1">
      <c r="A2018" s="2" t="str">
        <f>+IF(B2018="N","",IF(COUNTIF(B:B,B2018)&gt;1,COUNTIF(B$3:B2018,B2018),""))</f>
        <v/>
      </c>
      <c r="B2018" s="2" t="str">
        <f>+IF(F2018="Detention",IF(G2018&amp;E2018='Import Demurrage Detention'!$G$2&amp;'Import Demurrage Detention'!$C$3,"Y","N"),IF(G2018&amp;E2018='Import Demurrage Detention'!$H$2&amp;'Import Demurrage Detention'!$C$3,"Y","N"))</f>
        <v>N</v>
      </c>
      <c r="C2018" s="56" t="s">
        <v>211</v>
      </c>
      <c r="D2018" s="56" t="s">
        <v>212</v>
      </c>
      <c r="E2018" s="56" t="s">
        <v>124</v>
      </c>
      <c r="F2018" s="56" t="s">
        <v>22</v>
      </c>
      <c r="G2018" s="56" t="s">
        <v>241</v>
      </c>
      <c r="H2018" s="57">
        <v>43578</v>
      </c>
      <c r="I2018" s="56" t="s">
        <v>151</v>
      </c>
      <c r="J2018" s="56" t="s">
        <v>76</v>
      </c>
      <c r="K2018" s="56" t="s">
        <v>26</v>
      </c>
      <c r="L2018" s="56" t="s">
        <v>259</v>
      </c>
      <c r="M2018" s="56" t="s">
        <v>221</v>
      </c>
      <c r="N2018" s="56" t="s">
        <v>224</v>
      </c>
      <c r="O2018" s="56" t="s">
        <v>30</v>
      </c>
      <c r="P2018" s="56" t="s">
        <v>225</v>
      </c>
      <c r="Q2018" s="56" t="s">
        <v>32</v>
      </c>
      <c r="R2018" s="56" t="s">
        <v>32</v>
      </c>
      <c r="S2018" s="56" t="s">
        <v>32</v>
      </c>
      <c r="T2018" s="56" t="s">
        <v>32</v>
      </c>
      <c r="U2018" s="56" t="s">
        <v>32</v>
      </c>
      <c r="V2018" s="56" t="s">
        <v>32</v>
      </c>
      <c r="W2018" s="2" t="str">
        <f t="shared" si="55"/>
        <v>CNBEIYDetention</v>
      </c>
    </row>
    <row r="2019" spans="1:23" s="2" customFormat="1" ht="14.45" customHeight="1">
      <c r="A2019" s="2" t="str">
        <f>+IF(B2019="N","",IF(COUNTIF(B:B,B2019)&gt;1,COUNTIF(B$3:B2019,B2019),""))</f>
        <v/>
      </c>
      <c r="B2019" s="2" t="str">
        <f>+IF(F2019="Detention",IF(G2019&amp;E2019='Import Demurrage Detention'!$G$2&amp;'Import Demurrage Detention'!$C$3,"Y","N"),IF(G2019&amp;E2019='Import Demurrage Detention'!$H$2&amp;'Import Demurrage Detention'!$C$3,"Y","N"))</f>
        <v>N</v>
      </c>
      <c r="C2019" s="56" t="s">
        <v>211</v>
      </c>
      <c r="D2019" s="56" t="s">
        <v>212</v>
      </c>
      <c r="E2019" s="56" t="s">
        <v>124</v>
      </c>
      <c r="F2019" s="56" t="s">
        <v>22</v>
      </c>
      <c r="G2019" s="56" t="s">
        <v>242</v>
      </c>
      <c r="H2019" s="57">
        <v>43578</v>
      </c>
      <c r="I2019" s="56" t="s">
        <v>151</v>
      </c>
      <c r="J2019" s="56" t="s">
        <v>243</v>
      </c>
      <c r="K2019" s="56" t="s">
        <v>26</v>
      </c>
      <c r="L2019" s="56" t="s">
        <v>259</v>
      </c>
      <c r="M2019" s="56" t="s">
        <v>221</v>
      </c>
      <c r="N2019" s="56" t="s">
        <v>215</v>
      </c>
      <c r="O2019" s="56" t="s">
        <v>30</v>
      </c>
      <c r="P2019" s="56" t="s">
        <v>222</v>
      </c>
      <c r="Q2019" s="56" t="s">
        <v>32</v>
      </c>
      <c r="R2019" s="56" t="s">
        <v>32</v>
      </c>
      <c r="S2019" s="56" t="s">
        <v>32</v>
      </c>
      <c r="T2019" s="56" t="s">
        <v>32</v>
      </c>
      <c r="U2019" s="56" t="s">
        <v>32</v>
      </c>
      <c r="V2019" s="56" t="s">
        <v>32</v>
      </c>
      <c r="W2019" s="2" t="str">
        <f t="shared" si="55"/>
        <v>CNKUGYDetention</v>
      </c>
    </row>
    <row r="2020" spans="1:23" s="2" customFormat="1" ht="14.45" customHeight="1">
      <c r="A2020" s="2" t="str">
        <f>+IF(B2020="N","",IF(COUNTIF(B:B,B2020)&gt;1,COUNTIF(B$3:B2020,B2020),""))</f>
        <v/>
      </c>
      <c r="B2020" s="2" t="str">
        <f>+IF(F2020="Detention",IF(G2020&amp;E2020='Import Demurrage Detention'!$G$2&amp;'Import Demurrage Detention'!$C$3,"Y","N"),IF(G2020&amp;E2020='Import Demurrage Detention'!$H$2&amp;'Import Demurrage Detention'!$C$3,"Y","N"))</f>
        <v>N</v>
      </c>
      <c r="C2020" s="56" t="s">
        <v>211</v>
      </c>
      <c r="D2020" s="56" t="s">
        <v>212</v>
      </c>
      <c r="E2020" s="56" t="s">
        <v>124</v>
      </c>
      <c r="F2020" s="56" t="s">
        <v>22</v>
      </c>
      <c r="G2020" s="56" t="s">
        <v>242</v>
      </c>
      <c r="H2020" s="57">
        <v>43578</v>
      </c>
      <c r="I2020" s="56" t="s">
        <v>151</v>
      </c>
      <c r="J2020" s="56" t="s">
        <v>243</v>
      </c>
      <c r="K2020" s="56" t="s">
        <v>33</v>
      </c>
      <c r="L2020" s="56" t="s">
        <v>259</v>
      </c>
      <c r="M2020" s="56" t="s">
        <v>221</v>
      </c>
      <c r="N2020" s="56" t="s">
        <v>217</v>
      </c>
      <c r="O2020" s="56" t="s">
        <v>30</v>
      </c>
      <c r="P2020" s="56" t="s">
        <v>218</v>
      </c>
      <c r="Q2020" s="56" t="s">
        <v>32</v>
      </c>
      <c r="R2020" s="56" t="s">
        <v>32</v>
      </c>
      <c r="S2020" s="56" t="s">
        <v>32</v>
      </c>
      <c r="T2020" s="56" t="s">
        <v>32</v>
      </c>
      <c r="U2020" s="56" t="s">
        <v>32</v>
      </c>
      <c r="V2020" s="56" t="s">
        <v>32</v>
      </c>
      <c r="W2020" s="2" t="str">
        <f t="shared" si="55"/>
        <v>CNKUGYDetention</v>
      </c>
    </row>
    <row r="2021" spans="1:23" s="2" customFormat="1" ht="14.45" customHeight="1">
      <c r="A2021" s="2" t="str">
        <f>+IF(B2021="N","",IF(COUNTIF(B:B,B2021)&gt;1,COUNTIF(B$3:B2021,B2021),""))</f>
        <v/>
      </c>
      <c r="B2021" s="2" t="str">
        <f>+IF(F2021="Detention",IF(G2021&amp;E2021='Import Demurrage Detention'!$G$2&amp;'Import Demurrage Detention'!$C$3,"Y","N"),IF(G2021&amp;E2021='Import Demurrage Detention'!$H$2&amp;'Import Demurrage Detention'!$C$3,"Y","N"))</f>
        <v>N</v>
      </c>
      <c r="C2021" s="56" t="s">
        <v>211</v>
      </c>
      <c r="D2021" s="56" t="s">
        <v>212</v>
      </c>
      <c r="E2021" s="56" t="s">
        <v>124</v>
      </c>
      <c r="F2021" s="56" t="s">
        <v>22</v>
      </c>
      <c r="G2021" s="56" t="s">
        <v>244</v>
      </c>
      <c r="H2021" s="57">
        <v>43578</v>
      </c>
      <c r="I2021" s="56" t="s">
        <v>151</v>
      </c>
      <c r="J2021" s="56" t="s">
        <v>243</v>
      </c>
      <c r="K2021" s="56" t="s">
        <v>26</v>
      </c>
      <c r="L2021" s="56" t="s">
        <v>259</v>
      </c>
      <c r="M2021" s="56" t="s">
        <v>221</v>
      </c>
      <c r="N2021" s="56" t="s">
        <v>224</v>
      </c>
      <c r="O2021" s="56" t="s">
        <v>30</v>
      </c>
      <c r="P2021" s="56" t="s">
        <v>225</v>
      </c>
      <c r="Q2021" s="56" t="s">
        <v>32</v>
      </c>
      <c r="R2021" s="56" t="s">
        <v>32</v>
      </c>
      <c r="S2021" s="56" t="s">
        <v>32</v>
      </c>
      <c r="T2021" s="56" t="s">
        <v>32</v>
      </c>
      <c r="U2021" s="56" t="s">
        <v>32</v>
      </c>
      <c r="V2021" s="56" t="s">
        <v>32</v>
      </c>
      <c r="W2021" s="2" t="str">
        <f t="shared" si="55"/>
        <v>CNSYAYDetention</v>
      </c>
    </row>
    <row r="2022" spans="1:23" s="2" customFormat="1" ht="14.45" customHeight="1">
      <c r="A2022" s="2" t="str">
        <f>+IF(B2022="N","",IF(COUNTIF(B:B,B2022)&gt;1,COUNTIF(B$3:B2022,B2022),""))</f>
        <v/>
      </c>
      <c r="B2022" s="2" t="str">
        <f>+IF(F2022="Detention",IF(G2022&amp;E2022='Import Demurrage Detention'!$G$2&amp;'Import Demurrage Detention'!$C$3,"Y","N"),IF(G2022&amp;E2022='Import Demurrage Detention'!$H$2&amp;'Import Demurrage Detention'!$C$3,"Y","N"))</f>
        <v>N</v>
      </c>
      <c r="C2022" s="56" t="s">
        <v>211</v>
      </c>
      <c r="D2022" s="56" t="s">
        <v>212</v>
      </c>
      <c r="E2022" s="56" t="s">
        <v>124</v>
      </c>
      <c r="F2022" s="56" t="s">
        <v>22</v>
      </c>
      <c r="G2022" s="56" t="s">
        <v>245</v>
      </c>
      <c r="H2022" s="57">
        <v>43578</v>
      </c>
      <c r="I2022" s="56" t="s">
        <v>151</v>
      </c>
      <c r="J2022" s="56" t="s">
        <v>243</v>
      </c>
      <c r="K2022" s="56" t="s">
        <v>26</v>
      </c>
      <c r="L2022" s="56" t="s">
        <v>259</v>
      </c>
      <c r="M2022" s="56" t="s">
        <v>221</v>
      </c>
      <c r="N2022" s="56" t="s">
        <v>224</v>
      </c>
      <c r="O2022" s="56" t="s">
        <v>30</v>
      </c>
      <c r="P2022" s="56" t="s">
        <v>225</v>
      </c>
      <c r="Q2022" s="56" t="s">
        <v>32</v>
      </c>
      <c r="R2022" s="56" t="s">
        <v>32</v>
      </c>
      <c r="S2022" s="56" t="s">
        <v>32</v>
      </c>
      <c r="T2022" s="56" t="s">
        <v>32</v>
      </c>
      <c r="U2022" s="56" t="s">
        <v>32</v>
      </c>
      <c r="V2022" s="56" t="s">
        <v>32</v>
      </c>
      <c r="W2022" s="2" t="str">
        <f t="shared" si="55"/>
        <v>CNXIAYDetention</v>
      </c>
    </row>
    <row r="2023" spans="1:23" s="2" customFormat="1" ht="14.45" customHeight="1">
      <c r="A2023" s="2" t="str">
        <f>+IF(B2023="N","",IF(COUNTIF(B:B,B2023)&gt;1,COUNTIF(B$3:B2023,B2023),""))</f>
        <v/>
      </c>
      <c r="B2023" s="2" t="str">
        <f>+IF(F2023="Detention",IF(G2023&amp;E2023='Import Demurrage Detention'!$G$2&amp;'Import Demurrage Detention'!$C$3,"Y","N"),IF(G2023&amp;E2023='Import Demurrage Detention'!$H$2&amp;'Import Demurrage Detention'!$C$3,"Y","N"))</f>
        <v>N</v>
      </c>
      <c r="C2023" s="56" t="s">
        <v>211</v>
      </c>
      <c r="D2023" s="56" t="s">
        <v>212</v>
      </c>
      <c r="E2023" s="56" t="s">
        <v>124</v>
      </c>
      <c r="F2023" s="56" t="s">
        <v>22</v>
      </c>
      <c r="G2023" s="56" t="s">
        <v>220</v>
      </c>
      <c r="H2023" s="57">
        <v>43578</v>
      </c>
      <c r="I2023" s="56" t="s">
        <v>151</v>
      </c>
      <c r="J2023" s="56" t="s">
        <v>25</v>
      </c>
      <c r="K2023" s="56" t="s">
        <v>26</v>
      </c>
      <c r="L2023" s="56" t="s">
        <v>260</v>
      </c>
      <c r="M2023" s="56" t="s">
        <v>221</v>
      </c>
      <c r="N2023" s="56" t="s">
        <v>215</v>
      </c>
      <c r="O2023" s="56" t="s">
        <v>30</v>
      </c>
      <c r="P2023" s="56" t="s">
        <v>222</v>
      </c>
      <c r="Q2023" s="56" t="s">
        <v>32</v>
      </c>
      <c r="R2023" s="56" t="s">
        <v>32</v>
      </c>
      <c r="S2023" s="56" t="s">
        <v>32</v>
      </c>
      <c r="T2023" s="56" t="s">
        <v>32</v>
      </c>
      <c r="U2023" s="56" t="s">
        <v>32</v>
      </c>
      <c r="V2023" s="56" t="s">
        <v>32</v>
      </c>
      <c r="W2023" s="2" t="str">
        <f t="shared" si="55"/>
        <v>CNCGSYDetention</v>
      </c>
    </row>
    <row r="2024" spans="1:23" s="2" customFormat="1" ht="14.45" customHeight="1">
      <c r="A2024" s="2" t="str">
        <f>+IF(B2024="N","",IF(COUNTIF(B:B,B2024)&gt;1,COUNTIF(B$3:B2024,B2024),""))</f>
        <v/>
      </c>
      <c r="B2024" s="2" t="str">
        <f>+IF(F2024="Detention",IF(G2024&amp;E2024='Import Demurrage Detention'!$G$2&amp;'Import Demurrage Detention'!$C$3,"Y","N"),IF(G2024&amp;E2024='Import Demurrage Detention'!$H$2&amp;'Import Demurrage Detention'!$C$3,"Y","N"))</f>
        <v>N</v>
      </c>
      <c r="C2024" s="56" t="s">
        <v>211</v>
      </c>
      <c r="D2024" s="56" t="s">
        <v>212</v>
      </c>
      <c r="E2024" s="56" t="s">
        <v>124</v>
      </c>
      <c r="F2024" s="56" t="s">
        <v>22</v>
      </c>
      <c r="G2024" s="56" t="s">
        <v>220</v>
      </c>
      <c r="H2024" s="57">
        <v>43578</v>
      </c>
      <c r="I2024" s="56" t="s">
        <v>151</v>
      </c>
      <c r="J2024" s="56" t="s">
        <v>25</v>
      </c>
      <c r="K2024" s="56" t="s">
        <v>33</v>
      </c>
      <c r="L2024" s="56" t="s">
        <v>260</v>
      </c>
      <c r="M2024" s="56" t="s">
        <v>221</v>
      </c>
      <c r="N2024" s="56" t="s">
        <v>217</v>
      </c>
      <c r="O2024" s="56" t="s">
        <v>30</v>
      </c>
      <c r="P2024" s="56" t="s">
        <v>218</v>
      </c>
      <c r="Q2024" s="56" t="s">
        <v>32</v>
      </c>
      <c r="R2024" s="56" t="s">
        <v>32</v>
      </c>
      <c r="S2024" s="56" t="s">
        <v>32</v>
      </c>
      <c r="T2024" s="56" t="s">
        <v>32</v>
      </c>
      <c r="U2024" s="56" t="s">
        <v>32</v>
      </c>
      <c r="V2024" s="56" t="s">
        <v>32</v>
      </c>
      <c r="W2024" s="2" t="str">
        <f t="shared" si="55"/>
        <v>CNCGSYDetention</v>
      </c>
    </row>
    <row r="2025" spans="1:23" s="2" customFormat="1" ht="14.45" customHeight="1">
      <c r="A2025" s="2" t="str">
        <f>+IF(B2025="N","",IF(COUNTIF(B:B,B2025)&gt;1,COUNTIF(B$3:B2025,B2025),""))</f>
        <v/>
      </c>
      <c r="B2025" s="2" t="str">
        <f>+IF(F2025="Detention",IF(G2025&amp;E2025='Import Demurrage Detention'!$G$2&amp;'Import Demurrage Detention'!$C$3,"Y","N"),IF(G2025&amp;E2025='Import Demurrage Detention'!$H$2&amp;'Import Demurrage Detention'!$C$3,"Y","N"))</f>
        <v>N</v>
      </c>
      <c r="C2025" s="56" t="s">
        <v>211</v>
      </c>
      <c r="D2025" s="56" t="s">
        <v>212</v>
      </c>
      <c r="E2025" s="56" t="s">
        <v>124</v>
      </c>
      <c r="F2025" s="56" t="s">
        <v>22</v>
      </c>
      <c r="G2025" s="56" t="s">
        <v>223</v>
      </c>
      <c r="H2025" s="57">
        <v>43578</v>
      </c>
      <c r="I2025" s="56" t="s">
        <v>151</v>
      </c>
      <c r="J2025" s="56" t="s">
        <v>25</v>
      </c>
      <c r="K2025" s="56" t="s">
        <v>26</v>
      </c>
      <c r="L2025" s="56" t="s">
        <v>260</v>
      </c>
      <c r="M2025" s="56" t="s">
        <v>221</v>
      </c>
      <c r="N2025" s="56" t="s">
        <v>224</v>
      </c>
      <c r="O2025" s="56" t="s">
        <v>30</v>
      </c>
      <c r="P2025" s="56" t="s">
        <v>225</v>
      </c>
      <c r="Q2025" s="56" t="s">
        <v>32</v>
      </c>
      <c r="R2025" s="56" t="s">
        <v>32</v>
      </c>
      <c r="S2025" s="56" t="s">
        <v>32</v>
      </c>
      <c r="T2025" s="56" t="s">
        <v>32</v>
      </c>
      <c r="U2025" s="56" t="s">
        <v>32</v>
      </c>
      <c r="V2025" s="56" t="s">
        <v>32</v>
      </c>
      <c r="W2025" s="2" t="str">
        <f t="shared" si="55"/>
        <v>CNDAIYDetention</v>
      </c>
    </row>
    <row r="2026" spans="1:23" s="2" customFormat="1" ht="14.45" customHeight="1">
      <c r="A2026" s="2" t="str">
        <f>+IF(B2026="N","",IF(COUNTIF(B:B,B2026)&gt;1,COUNTIF(B$3:B2026,B2026),""))</f>
        <v/>
      </c>
      <c r="B2026" s="2" t="str">
        <f>+IF(F2026="Detention",IF(G2026&amp;E2026='Import Demurrage Detention'!$G$2&amp;'Import Demurrage Detention'!$C$3,"Y","N"),IF(G2026&amp;E2026='Import Demurrage Detention'!$H$2&amp;'Import Demurrage Detention'!$C$3,"Y","N"))</f>
        <v>N</v>
      </c>
      <c r="C2026" s="56" t="s">
        <v>211</v>
      </c>
      <c r="D2026" s="56" t="s">
        <v>212</v>
      </c>
      <c r="E2026" s="56" t="s">
        <v>124</v>
      </c>
      <c r="F2026" s="56" t="s">
        <v>22</v>
      </c>
      <c r="G2026" s="56" t="s">
        <v>228</v>
      </c>
      <c r="H2026" s="57">
        <v>43578</v>
      </c>
      <c r="I2026" s="56" t="s">
        <v>151</v>
      </c>
      <c r="J2026" s="56" t="s">
        <v>25</v>
      </c>
      <c r="K2026" s="56" t="s">
        <v>26</v>
      </c>
      <c r="L2026" s="56" t="s">
        <v>260</v>
      </c>
      <c r="M2026" s="56" t="s">
        <v>221</v>
      </c>
      <c r="N2026" s="56" t="s">
        <v>224</v>
      </c>
      <c r="O2026" s="56" t="s">
        <v>30</v>
      </c>
      <c r="P2026" s="56" t="s">
        <v>225</v>
      </c>
      <c r="Q2026" s="56" t="s">
        <v>32</v>
      </c>
      <c r="R2026" s="56" t="s">
        <v>32</v>
      </c>
      <c r="S2026" s="56" t="s">
        <v>32</v>
      </c>
      <c r="T2026" s="56" t="s">
        <v>32</v>
      </c>
      <c r="U2026" s="56" t="s">
        <v>32</v>
      </c>
      <c r="V2026" s="56" t="s">
        <v>32</v>
      </c>
      <c r="W2026" s="2" t="str">
        <f t="shared" si="55"/>
        <v>CNHSKYDetention</v>
      </c>
    </row>
    <row r="2027" spans="1:23" s="2" customFormat="1" ht="14.45" customHeight="1">
      <c r="A2027" s="2" t="str">
        <f>+IF(B2027="N","",IF(COUNTIF(B:B,B2027)&gt;1,COUNTIF(B$3:B2027,B2027),""))</f>
        <v/>
      </c>
      <c r="B2027" s="2" t="str">
        <f>+IF(F2027="Detention",IF(G2027&amp;E2027='Import Demurrage Detention'!$G$2&amp;'Import Demurrage Detention'!$C$3,"Y","N"),IF(G2027&amp;E2027='Import Demurrage Detention'!$H$2&amp;'Import Demurrage Detention'!$C$3,"Y","N"))</f>
        <v>N</v>
      </c>
      <c r="C2027" s="56" t="s">
        <v>211</v>
      </c>
      <c r="D2027" s="56" t="s">
        <v>212</v>
      </c>
      <c r="E2027" s="56" t="s">
        <v>124</v>
      </c>
      <c r="F2027" s="56" t="s">
        <v>22</v>
      </c>
      <c r="G2027" s="56" t="s">
        <v>229</v>
      </c>
      <c r="H2027" s="57">
        <v>43578</v>
      </c>
      <c r="I2027" s="56" t="s">
        <v>151</v>
      </c>
      <c r="J2027" s="56" t="s">
        <v>25</v>
      </c>
      <c r="K2027" s="56" t="s">
        <v>26</v>
      </c>
      <c r="L2027" s="56" t="s">
        <v>260</v>
      </c>
      <c r="M2027" s="56" t="s">
        <v>221</v>
      </c>
      <c r="N2027" s="56" t="s">
        <v>215</v>
      </c>
      <c r="O2027" s="56" t="s">
        <v>30</v>
      </c>
      <c r="P2027" s="56" t="s">
        <v>222</v>
      </c>
      <c r="Q2027" s="56" t="s">
        <v>32</v>
      </c>
      <c r="R2027" s="56" t="s">
        <v>32</v>
      </c>
      <c r="S2027" s="56" t="s">
        <v>32</v>
      </c>
      <c r="T2027" s="56" t="s">
        <v>32</v>
      </c>
      <c r="U2027" s="56" t="s">
        <v>32</v>
      </c>
      <c r="V2027" s="56" t="s">
        <v>32</v>
      </c>
      <c r="W2027" s="2" t="str">
        <f t="shared" si="55"/>
        <v>CNHUPYDetention</v>
      </c>
    </row>
    <row r="2028" spans="1:23" s="2" customFormat="1" ht="14.45" customHeight="1">
      <c r="A2028" s="2" t="str">
        <f>+IF(B2028="N","",IF(COUNTIF(B:B,B2028)&gt;1,COUNTIF(B$3:B2028,B2028),""))</f>
        <v/>
      </c>
      <c r="B2028" s="2" t="str">
        <f>+IF(F2028="Detention",IF(G2028&amp;E2028='Import Demurrage Detention'!$G$2&amp;'Import Demurrage Detention'!$C$3,"Y","N"),IF(G2028&amp;E2028='Import Demurrage Detention'!$H$2&amp;'Import Demurrage Detention'!$C$3,"Y","N"))</f>
        <v>N</v>
      </c>
      <c r="C2028" s="56" t="s">
        <v>211</v>
      </c>
      <c r="D2028" s="56" t="s">
        <v>212</v>
      </c>
      <c r="E2028" s="56" t="s">
        <v>124</v>
      </c>
      <c r="F2028" s="56" t="s">
        <v>22</v>
      </c>
      <c r="G2028" s="56" t="s">
        <v>229</v>
      </c>
      <c r="H2028" s="57">
        <v>43578</v>
      </c>
      <c r="I2028" s="56" t="s">
        <v>151</v>
      </c>
      <c r="J2028" s="56" t="s">
        <v>25</v>
      </c>
      <c r="K2028" s="56" t="s">
        <v>33</v>
      </c>
      <c r="L2028" s="56" t="s">
        <v>260</v>
      </c>
      <c r="M2028" s="56" t="s">
        <v>221</v>
      </c>
      <c r="N2028" s="56" t="s">
        <v>217</v>
      </c>
      <c r="O2028" s="56" t="s">
        <v>30</v>
      </c>
      <c r="P2028" s="56" t="s">
        <v>218</v>
      </c>
      <c r="Q2028" s="56" t="s">
        <v>32</v>
      </c>
      <c r="R2028" s="56" t="s">
        <v>32</v>
      </c>
      <c r="S2028" s="56" t="s">
        <v>32</v>
      </c>
      <c r="T2028" s="56" t="s">
        <v>32</v>
      </c>
      <c r="U2028" s="56" t="s">
        <v>32</v>
      </c>
      <c r="V2028" s="56" t="s">
        <v>32</v>
      </c>
      <c r="W2028" s="2" t="str">
        <f t="shared" si="55"/>
        <v>CNHUPYDetention</v>
      </c>
    </row>
    <row r="2029" spans="1:23" s="2" customFormat="1" ht="14.45" customHeight="1">
      <c r="A2029" s="2" t="str">
        <f>+IF(B2029="N","",IF(COUNTIF(B:B,B2029)&gt;1,COUNTIF(B$3:B2029,B2029),""))</f>
        <v/>
      </c>
      <c r="B2029" s="2" t="str">
        <f>+IF(F2029="Detention",IF(G2029&amp;E2029='Import Demurrage Detention'!$G$2&amp;'Import Demurrage Detention'!$C$3,"Y","N"),IF(G2029&amp;E2029='Import Demurrage Detention'!$H$2&amp;'Import Demurrage Detention'!$C$3,"Y","N"))</f>
        <v>N</v>
      </c>
      <c r="C2029" s="56" t="s">
        <v>211</v>
      </c>
      <c r="D2029" s="56" t="s">
        <v>212</v>
      </c>
      <c r="E2029" s="56" t="s">
        <v>124</v>
      </c>
      <c r="F2029" s="56" t="s">
        <v>22</v>
      </c>
      <c r="G2029" s="56" t="s">
        <v>230</v>
      </c>
      <c r="H2029" s="57">
        <v>43578</v>
      </c>
      <c r="I2029" s="56" t="s">
        <v>151</v>
      </c>
      <c r="J2029" s="56" t="s">
        <v>25</v>
      </c>
      <c r="K2029" s="56" t="s">
        <v>26</v>
      </c>
      <c r="L2029" s="56" t="s">
        <v>260</v>
      </c>
      <c r="M2029" s="56" t="s">
        <v>221</v>
      </c>
      <c r="N2029" s="56" t="s">
        <v>215</v>
      </c>
      <c r="O2029" s="56" t="s">
        <v>30</v>
      </c>
      <c r="P2029" s="56" t="s">
        <v>222</v>
      </c>
      <c r="Q2029" s="56" t="s">
        <v>32</v>
      </c>
      <c r="R2029" s="56" t="s">
        <v>32</v>
      </c>
      <c r="S2029" s="56" t="s">
        <v>32</v>
      </c>
      <c r="T2029" s="56" t="s">
        <v>32</v>
      </c>
      <c r="U2029" s="56" t="s">
        <v>32</v>
      </c>
      <c r="V2029" s="56" t="s">
        <v>32</v>
      </c>
      <c r="W2029" s="2" t="str">
        <f t="shared" si="55"/>
        <v>CNIWNYDetention</v>
      </c>
    </row>
    <row r="2030" spans="1:23" s="2" customFormat="1" ht="14.45" customHeight="1">
      <c r="A2030" s="2" t="str">
        <f>+IF(B2030="N","",IF(COUNTIF(B:B,B2030)&gt;1,COUNTIF(B$3:B2030,B2030),""))</f>
        <v/>
      </c>
      <c r="B2030" s="2" t="str">
        <f>+IF(F2030="Detention",IF(G2030&amp;E2030='Import Demurrage Detention'!$G$2&amp;'Import Demurrage Detention'!$C$3,"Y","N"),IF(G2030&amp;E2030='Import Demurrage Detention'!$H$2&amp;'Import Demurrage Detention'!$C$3,"Y","N"))</f>
        <v>N</v>
      </c>
      <c r="C2030" s="56" t="s">
        <v>211</v>
      </c>
      <c r="D2030" s="56" t="s">
        <v>212</v>
      </c>
      <c r="E2030" s="56" t="s">
        <v>124</v>
      </c>
      <c r="F2030" s="56" t="s">
        <v>22</v>
      </c>
      <c r="G2030" s="56" t="s">
        <v>230</v>
      </c>
      <c r="H2030" s="57">
        <v>43578</v>
      </c>
      <c r="I2030" s="56" t="s">
        <v>151</v>
      </c>
      <c r="J2030" s="56" t="s">
        <v>25</v>
      </c>
      <c r="K2030" s="56" t="s">
        <v>33</v>
      </c>
      <c r="L2030" s="56" t="s">
        <v>260</v>
      </c>
      <c r="M2030" s="56" t="s">
        <v>221</v>
      </c>
      <c r="N2030" s="56" t="s">
        <v>217</v>
      </c>
      <c r="O2030" s="56" t="s">
        <v>30</v>
      </c>
      <c r="P2030" s="56" t="s">
        <v>218</v>
      </c>
      <c r="Q2030" s="56" t="s">
        <v>32</v>
      </c>
      <c r="R2030" s="56" t="s">
        <v>32</v>
      </c>
      <c r="S2030" s="56" t="s">
        <v>32</v>
      </c>
      <c r="T2030" s="56" t="s">
        <v>32</v>
      </c>
      <c r="U2030" s="56" t="s">
        <v>32</v>
      </c>
      <c r="V2030" s="56" t="s">
        <v>32</v>
      </c>
      <c r="W2030" s="2" t="str">
        <f t="shared" si="55"/>
        <v>CNIWNYDetention</v>
      </c>
    </row>
    <row r="2031" spans="1:23" s="2" customFormat="1" ht="14.45" customHeight="1">
      <c r="A2031" s="2" t="str">
        <f>+IF(B2031="N","",IF(COUNTIF(B:B,B2031)&gt;1,COUNTIF(B$3:B2031,B2031),""))</f>
        <v/>
      </c>
      <c r="B2031" s="2" t="str">
        <f>+IF(F2031="Detention",IF(G2031&amp;E2031='Import Demurrage Detention'!$G$2&amp;'Import Demurrage Detention'!$C$3,"Y","N"),IF(G2031&amp;E2031='Import Demurrage Detention'!$H$2&amp;'Import Demurrage Detention'!$C$3,"Y","N"))</f>
        <v>N</v>
      </c>
      <c r="C2031" s="56" t="s">
        <v>211</v>
      </c>
      <c r="D2031" s="56" t="s">
        <v>212</v>
      </c>
      <c r="E2031" s="56" t="s">
        <v>124</v>
      </c>
      <c r="F2031" s="56" t="s">
        <v>22</v>
      </c>
      <c r="G2031" s="56" t="s">
        <v>216</v>
      </c>
      <c r="H2031" s="57">
        <v>43578</v>
      </c>
      <c r="I2031" s="56" t="s">
        <v>151</v>
      </c>
      <c r="J2031" s="56" t="s">
        <v>25</v>
      </c>
      <c r="K2031" s="56" t="s">
        <v>26</v>
      </c>
      <c r="L2031" s="56" t="s">
        <v>260</v>
      </c>
      <c r="M2031" s="56" t="s">
        <v>221</v>
      </c>
      <c r="N2031" s="56" t="s">
        <v>215</v>
      </c>
      <c r="O2031" s="56" t="s">
        <v>30</v>
      </c>
      <c r="P2031" s="56" t="s">
        <v>222</v>
      </c>
      <c r="Q2031" s="56" t="s">
        <v>32</v>
      </c>
      <c r="R2031" s="56" t="s">
        <v>32</v>
      </c>
      <c r="S2031" s="56" t="s">
        <v>32</v>
      </c>
      <c r="T2031" s="56" t="s">
        <v>32</v>
      </c>
      <c r="U2031" s="56" t="s">
        <v>32</v>
      </c>
      <c r="V2031" s="56" t="s">
        <v>32</v>
      </c>
      <c r="W2031" s="2" t="str">
        <f t="shared" si="55"/>
        <v>CNNANYDetention</v>
      </c>
    </row>
    <row r="2032" spans="1:23" s="2" customFormat="1" ht="14.45" customHeight="1">
      <c r="A2032" s="2" t="str">
        <f>+IF(B2032="N","",IF(COUNTIF(B:B,B2032)&gt;1,COUNTIF(B$3:B2032,B2032),""))</f>
        <v/>
      </c>
      <c r="B2032" s="2" t="str">
        <f>+IF(F2032="Detention",IF(G2032&amp;E2032='Import Demurrage Detention'!$G$2&amp;'Import Demurrage Detention'!$C$3,"Y","N"),IF(G2032&amp;E2032='Import Demurrage Detention'!$H$2&amp;'Import Demurrage Detention'!$C$3,"Y","N"))</f>
        <v>N</v>
      </c>
      <c r="C2032" s="56" t="s">
        <v>211</v>
      </c>
      <c r="D2032" s="56" t="s">
        <v>212</v>
      </c>
      <c r="E2032" s="56" t="s">
        <v>124</v>
      </c>
      <c r="F2032" s="56" t="s">
        <v>22</v>
      </c>
      <c r="G2032" s="56" t="s">
        <v>216</v>
      </c>
      <c r="H2032" s="57">
        <v>43578</v>
      </c>
      <c r="I2032" s="56" t="s">
        <v>151</v>
      </c>
      <c r="J2032" s="56" t="s">
        <v>25</v>
      </c>
      <c r="K2032" s="56" t="s">
        <v>33</v>
      </c>
      <c r="L2032" s="56" t="s">
        <v>260</v>
      </c>
      <c r="M2032" s="56" t="s">
        <v>221</v>
      </c>
      <c r="N2032" s="56" t="s">
        <v>217</v>
      </c>
      <c r="O2032" s="56" t="s">
        <v>30</v>
      </c>
      <c r="P2032" s="56" t="s">
        <v>218</v>
      </c>
      <c r="Q2032" s="56" t="s">
        <v>32</v>
      </c>
      <c r="R2032" s="56" t="s">
        <v>32</v>
      </c>
      <c r="S2032" s="56" t="s">
        <v>32</v>
      </c>
      <c r="T2032" s="56" t="s">
        <v>32</v>
      </c>
      <c r="U2032" s="56" t="s">
        <v>32</v>
      </c>
      <c r="V2032" s="56" t="s">
        <v>32</v>
      </c>
      <c r="W2032" s="2" t="str">
        <f t="shared" si="55"/>
        <v>CNNANYDetention</v>
      </c>
    </row>
    <row r="2033" spans="1:23" s="2" customFormat="1" ht="14.45" customHeight="1">
      <c r="A2033" s="2" t="str">
        <f>+IF(B2033="N","",IF(COUNTIF(B:B,B2033)&gt;1,COUNTIF(B$3:B2033,B2033),""))</f>
        <v/>
      </c>
      <c r="B2033" s="2" t="str">
        <f>+IF(F2033="Detention",IF(G2033&amp;E2033='Import Demurrage Detention'!$G$2&amp;'Import Demurrage Detention'!$C$3,"Y","N"),IF(G2033&amp;E2033='Import Demurrage Detention'!$H$2&amp;'Import Demurrage Detention'!$C$3,"Y","N"))</f>
        <v>N</v>
      </c>
      <c r="C2033" s="56" t="s">
        <v>211</v>
      </c>
      <c r="D2033" s="56" t="s">
        <v>212</v>
      </c>
      <c r="E2033" s="56" t="s">
        <v>124</v>
      </c>
      <c r="F2033" s="56" t="s">
        <v>22</v>
      </c>
      <c r="G2033" s="56" t="s">
        <v>231</v>
      </c>
      <c r="H2033" s="57">
        <v>43578</v>
      </c>
      <c r="I2033" s="56" t="s">
        <v>151</v>
      </c>
      <c r="J2033" s="56" t="s">
        <v>25</v>
      </c>
      <c r="K2033" s="56" t="s">
        <v>26</v>
      </c>
      <c r="L2033" s="56" t="s">
        <v>260</v>
      </c>
      <c r="M2033" s="56" t="s">
        <v>221</v>
      </c>
      <c r="N2033" s="56" t="s">
        <v>232</v>
      </c>
      <c r="O2033" s="56" t="s">
        <v>30</v>
      </c>
      <c r="P2033" s="56" t="s">
        <v>233</v>
      </c>
      <c r="Q2033" s="56" t="s">
        <v>32</v>
      </c>
      <c r="R2033" s="56" t="s">
        <v>32</v>
      </c>
      <c r="S2033" s="56" t="s">
        <v>32</v>
      </c>
      <c r="T2033" s="56" t="s">
        <v>32</v>
      </c>
      <c r="U2033" s="56" t="s">
        <v>32</v>
      </c>
      <c r="V2033" s="56" t="s">
        <v>32</v>
      </c>
      <c r="W2033" s="2" t="str">
        <f t="shared" si="55"/>
        <v>CNNKGYDetention</v>
      </c>
    </row>
    <row r="2034" spans="1:23" s="2" customFormat="1" ht="14.45" customHeight="1">
      <c r="A2034" s="2" t="str">
        <f>+IF(B2034="N","",IF(COUNTIF(B:B,B2034)&gt;1,COUNTIF(B$3:B2034,B2034),""))</f>
        <v/>
      </c>
      <c r="B2034" s="2" t="str">
        <f>+IF(F2034="Detention",IF(G2034&amp;E2034='Import Demurrage Detention'!$G$2&amp;'Import Demurrage Detention'!$C$3,"Y","N"),IF(G2034&amp;E2034='Import Demurrage Detention'!$H$2&amp;'Import Demurrage Detention'!$C$3,"Y","N"))</f>
        <v>N</v>
      </c>
      <c r="C2034" s="56" t="s">
        <v>211</v>
      </c>
      <c r="D2034" s="56" t="s">
        <v>212</v>
      </c>
      <c r="E2034" s="56" t="s">
        <v>124</v>
      </c>
      <c r="F2034" s="56" t="s">
        <v>22</v>
      </c>
      <c r="G2034" s="56" t="s">
        <v>235</v>
      </c>
      <c r="H2034" s="57">
        <v>43578</v>
      </c>
      <c r="I2034" s="56" t="s">
        <v>151</v>
      </c>
      <c r="J2034" s="56" t="s">
        <v>25</v>
      </c>
      <c r="K2034" s="56" t="s">
        <v>26</v>
      </c>
      <c r="L2034" s="56" t="s">
        <v>260</v>
      </c>
      <c r="M2034" s="56" t="s">
        <v>221</v>
      </c>
      <c r="N2034" s="56" t="s">
        <v>232</v>
      </c>
      <c r="O2034" s="56" t="s">
        <v>30</v>
      </c>
      <c r="P2034" s="56" t="s">
        <v>233</v>
      </c>
      <c r="Q2034" s="56" t="s">
        <v>32</v>
      </c>
      <c r="R2034" s="56" t="s">
        <v>32</v>
      </c>
      <c r="S2034" s="56" t="s">
        <v>32</v>
      </c>
      <c r="T2034" s="56" t="s">
        <v>32</v>
      </c>
      <c r="U2034" s="56" t="s">
        <v>32</v>
      </c>
      <c r="V2034" s="56" t="s">
        <v>32</v>
      </c>
      <c r="W2034" s="2" t="str">
        <f t="shared" si="55"/>
        <v>CNNPOYDetention</v>
      </c>
    </row>
    <row r="2035" spans="1:23" s="2" customFormat="1" ht="14.45" customHeight="1">
      <c r="A2035" s="2" t="str">
        <f>+IF(B2035="N","",IF(COUNTIF(B:B,B2035)&gt;1,COUNTIF(B$3:B2035,B2035),""))</f>
        <v/>
      </c>
      <c r="B2035" s="2" t="str">
        <f>+IF(F2035="Detention",IF(G2035&amp;E2035='Import Demurrage Detention'!$G$2&amp;'Import Demurrage Detention'!$C$3,"Y","N"),IF(G2035&amp;E2035='Import Demurrage Detention'!$H$2&amp;'Import Demurrage Detention'!$C$3,"Y","N"))</f>
        <v>N</v>
      </c>
      <c r="C2035" s="56" t="s">
        <v>211</v>
      </c>
      <c r="D2035" s="56" t="s">
        <v>212</v>
      </c>
      <c r="E2035" s="56" t="s">
        <v>124</v>
      </c>
      <c r="F2035" s="56" t="s">
        <v>22</v>
      </c>
      <c r="G2035" s="56" t="s">
        <v>236</v>
      </c>
      <c r="H2035" s="57">
        <v>43578</v>
      </c>
      <c r="I2035" s="56" t="s">
        <v>151</v>
      </c>
      <c r="J2035" s="56" t="s">
        <v>25</v>
      </c>
      <c r="K2035" s="56" t="s">
        <v>26</v>
      </c>
      <c r="L2035" s="56" t="s">
        <v>260</v>
      </c>
      <c r="M2035" s="56" t="s">
        <v>221</v>
      </c>
      <c r="N2035" s="56" t="s">
        <v>232</v>
      </c>
      <c r="O2035" s="56" t="s">
        <v>30</v>
      </c>
      <c r="P2035" s="56" t="s">
        <v>233</v>
      </c>
      <c r="Q2035" s="56" t="s">
        <v>32</v>
      </c>
      <c r="R2035" s="56" t="s">
        <v>32</v>
      </c>
      <c r="S2035" s="56" t="s">
        <v>32</v>
      </c>
      <c r="T2035" s="56" t="s">
        <v>32</v>
      </c>
      <c r="U2035" s="56" t="s">
        <v>32</v>
      </c>
      <c r="V2035" s="56" t="s">
        <v>32</v>
      </c>
      <c r="W2035" s="2" t="str">
        <f t="shared" si="55"/>
        <v>CNSGHYDetention</v>
      </c>
    </row>
    <row r="2036" spans="1:23" s="2" customFormat="1" ht="14.45" customHeight="1">
      <c r="A2036" s="2" t="str">
        <f>+IF(B2036="N","",IF(COUNTIF(B:B,B2036)&gt;1,COUNTIF(B$3:B2036,B2036),""))</f>
        <v/>
      </c>
      <c r="B2036" s="2" t="str">
        <f>+IF(F2036="Detention",IF(G2036&amp;E2036='Import Demurrage Detention'!$G$2&amp;'Import Demurrage Detention'!$C$3,"Y","N"),IF(G2036&amp;E2036='Import Demurrage Detention'!$H$2&amp;'Import Demurrage Detention'!$C$3,"Y","N"))</f>
        <v>N</v>
      </c>
      <c r="C2036" s="56" t="s">
        <v>211</v>
      </c>
      <c r="D2036" s="56" t="s">
        <v>212</v>
      </c>
      <c r="E2036" s="56" t="s">
        <v>124</v>
      </c>
      <c r="F2036" s="56" t="s">
        <v>22</v>
      </c>
      <c r="G2036" s="56" t="s">
        <v>238</v>
      </c>
      <c r="H2036" s="57">
        <v>43578</v>
      </c>
      <c r="I2036" s="56" t="s">
        <v>151</v>
      </c>
      <c r="J2036" s="56" t="s">
        <v>25</v>
      </c>
      <c r="K2036" s="56" t="s">
        <v>26</v>
      </c>
      <c r="L2036" s="56" t="s">
        <v>260</v>
      </c>
      <c r="M2036" s="56" t="s">
        <v>221</v>
      </c>
      <c r="N2036" s="56" t="s">
        <v>224</v>
      </c>
      <c r="O2036" s="56" t="s">
        <v>30</v>
      </c>
      <c r="P2036" s="56" t="s">
        <v>225</v>
      </c>
      <c r="Q2036" s="56" t="s">
        <v>32</v>
      </c>
      <c r="R2036" s="56" t="s">
        <v>32</v>
      </c>
      <c r="S2036" s="56" t="s">
        <v>32</v>
      </c>
      <c r="T2036" s="56" t="s">
        <v>32</v>
      </c>
      <c r="U2036" s="56" t="s">
        <v>32</v>
      </c>
      <c r="V2036" s="56" t="s">
        <v>32</v>
      </c>
      <c r="W2036" s="2" t="str">
        <f t="shared" si="55"/>
        <v>CNTSTYDetention</v>
      </c>
    </row>
    <row r="2037" spans="1:23" s="2" customFormat="1" ht="14.45" customHeight="1">
      <c r="A2037" s="2" t="str">
        <f>+IF(B2037="N","",IF(COUNTIF(B:B,B2037)&gt;1,COUNTIF(B$3:B2037,B2037),""))</f>
        <v/>
      </c>
      <c r="B2037" s="2" t="str">
        <f>+IF(F2037="Detention",IF(G2037&amp;E2037='Import Demurrage Detention'!$G$2&amp;'Import Demurrage Detention'!$C$3,"Y","N"),IF(G2037&amp;E2037='Import Demurrage Detention'!$H$2&amp;'Import Demurrage Detention'!$C$3,"Y","N"))</f>
        <v>N</v>
      </c>
      <c r="C2037" s="56" t="s">
        <v>211</v>
      </c>
      <c r="D2037" s="56" t="s">
        <v>212</v>
      </c>
      <c r="E2037" s="56" t="s">
        <v>124</v>
      </c>
      <c r="F2037" s="56" t="s">
        <v>22</v>
      </c>
      <c r="G2037" s="56" t="s">
        <v>239</v>
      </c>
      <c r="H2037" s="57">
        <v>43578</v>
      </c>
      <c r="I2037" s="56" t="s">
        <v>151</v>
      </c>
      <c r="J2037" s="56" t="s">
        <v>25</v>
      </c>
      <c r="K2037" s="56" t="s">
        <v>26</v>
      </c>
      <c r="L2037" s="56" t="s">
        <v>260</v>
      </c>
      <c r="M2037" s="56" t="s">
        <v>221</v>
      </c>
      <c r="N2037" s="56" t="s">
        <v>232</v>
      </c>
      <c r="O2037" s="56" t="s">
        <v>30</v>
      </c>
      <c r="P2037" s="56" t="s">
        <v>233</v>
      </c>
      <c r="Q2037" s="56" t="s">
        <v>32</v>
      </c>
      <c r="R2037" s="56" t="s">
        <v>32</v>
      </c>
      <c r="S2037" s="56" t="s">
        <v>32</v>
      </c>
      <c r="T2037" s="56" t="s">
        <v>32</v>
      </c>
      <c r="U2037" s="56" t="s">
        <v>32</v>
      </c>
      <c r="V2037" s="56" t="s">
        <v>32</v>
      </c>
      <c r="W2037" s="2" t="str">
        <f t="shared" si="55"/>
        <v>CNXIMYDetention</v>
      </c>
    </row>
    <row r="2038" spans="1:23" s="2" customFormat="1" ht="14.45" customHeight="1">
      <c r="A2038" s="2" t="str">
        <f>+IF(B2038="N","",IF(COUNTIF(B:B,B2038)&gt;1,COUNTIF(B$3:B2038,B2038),""))</f>
        <v/>
      </c>
      <c r="B2038" s="2" t="str">
        <f>+IF(F2038="Detention",IF(G2038&amp;E2038='Import Demurrage Detention'!$G$2&amp;'Import Demurrage Detention'!$C$3,"Y","N"),IF(G2038&amp;E2038='Import Demurrage Detention'!$H$2&amp;'Import Demurrage Detention'!$C$3,"Y","N"))</f>
        <v>N</v>
      </c>
      <c r="C2038" s="56" t="s">
        <v>211</v>
      </c>
      <c r="D2038" s="56" t="s">
        <v>212</v>
      </c>
      <c r="E2038" s="56" t="s">
        <v>124</v>
      </c>
      <c r="F2038" s="56" t="s">
        <v>22</v>
      </c>
      <c r="G2038" s="56" t="s">
        <v>240</v>
      </c>
      <c r="H2038" s="57">
        <v>43578</v>
      </c>
      <c r="I2038" s="56" t="s">
        <v>151</v>
      </c>
      <c r="J2038" s="56" t="s">
        <v>25</v>
      </c>
      <c r="K2038" s="56" t="s">
        <v>26</v>
      </c>
      <c r="L2038" s="56" t="s">
        <v>260</v>
      </c>
      <c r="M2038" s="56" t="s">
        <v>221</v>
      </c>
      <c r="N2038" s="56" t="s">
        <v>215</v>
      </c>
      <c r="O2038" s="56" t="s">
        <v>30</v>
      </c>
      <c r="P2038" s="56" t="s">
        <v>222</v>
      </c>
      <c r="Q2038" s="56" t="s">
        <v>32</v>
      </c>
      <c r="R2038" s="56" t="s">
        <v>32</v>
      </c>
      <c r="S2038" s="56" t="s">
        <v>32</v>
      </c>
      <c r="T2038" s="56" t="s">
        <v>32</v>
      </c>
      <c r="U2038" s="56" t="s">
        <v>32</v>
      </c>
      <c r="V2038" s="56" t="s">
        <v>32</v>
      </c>
      <c r="W2038" s="2" t="str">
        <f t="shared" si="55"/>
        <v>CNYATYDetention</v>
      </c>
    </row>
    <row r="2039" spans="1:23" s="2" customFormat="1" ht="14.45" customHeight="1">
      <c r="A2039" s="2" t="str">
        <f>+IF(B2039="N","",IF(COUNTIF(B:B,B2039)&gt;1,COUNTIF(B$3:B2039,B2039),""))</f>
        <v/>
      </c>
      <c r="B2039" s="2" t="str">
        <f>+IF(F2039="Detention",IF(G2039&amp;E2039='Import Demurrage Detention'!$G$2&amp;'Import Demurrage Detention'!$C$3,"Y","N"),IF(G2039&amp;E2039='Import Demurrage Detention'!$H$2&amp;'Import Demurrage Detention'!$C$3,"Y","N"))</f>
        <v>N</v>
      </c>
      <c r="C2039" s="56" t="s">
        <v>211</v>
      </c>
      <c r="D2039" s="56" t="s">
        <v>212</v>
      </c>
      <c r="E2039" s="56" t="s">
        <v>124</v>
      </c>
      <c r="F2039" s="56" t="s">
        <v>22</v>
      </c>
      <c r="G2039" s="56" t="s">
        <v>240</v>
      </c>
      <c r="H2039" s="57">
        <v>43578</v>
      </c>
      <c r="I2039" s="56" t="s">
        <v>151</v>
      </c>
      <c r="J2039" s="56" t="s">
        <v>25</v>
      </c>
      <c r="K2039" s="56" t="s">
        <v>33</v>
      </c>
      <c r="L2039" s="56" t="s">
        <v>260</v>
      </c>
      <c r="M2039" s="56" t="s">
        <v>221</v>
      </c>
      <c r="N2039" s="56" t="s">
        <v>217</v>
      </c>
      <c r="O2039" s="56" t="s">
        <v>30</v>
      </c>
      <c r="P2039" s="56" t="s">
        <v>218</v>
      </c>
      <c r="Q2039" s="56" t="s">
        <v>32</v>
      </c>
      <c r="R2039" s="56" t="s">
        <v>32</v>
      </c>
      <c r="S2039" s="56" t="s">
        <v>32</v>
      </c>
      <c r="T2039" s="56" t="s">
        <v>32</v>
      </c>
      <c r="U2039" s="56" t="s">
        <v>32</v>
      </c>
      <c r="V2039" s="56" t="s">
        <v>32</v>
      </c>
      <c r="W2039" s="2" t="str">
        <f t="shared" si="55"/>
        <v>CNYATYDetention</v>
      </c>
    </row>
    <row r="2040" spans="1:23" s="2" customFormat="1" ht="14.45" customHeight="1">
      <c r="A2040" s="2" t="str">
        <f>+IF(B2040="N","",IF(COUNTIF(B:B,B2040)&gt;1,COUNTIF(B$3:B2040,B2040),""))</f>
        <v/>
      </c>
      <c r="B2040" s="2" t="str">
        <f>+IF(F2040="Detention",IF(G2040&amp;E2040='Import Demurrage Detention'!$G$2&amp;'Import Demurrage Detention'!$C$3,"Y","N"),IF(G2040&amp;E2040='Import Demurrage Detention'!$H$2&amp;'Import Demurrage Detention'!$C$3,"Y","N"))</f>
        <v>N</v>
      </c>
      <c r="C2040" s="56" t="s">
        <v>211</v>
      </c>
      <c r="D2040" s="56" t="s">
        <v>212</v>
      </c>
      <c r="E2040" s="56" t="s">
        <v>124</v>
      </c>
      <c r="F2040" s="56" t="s">
        <v>22</v>
      </c>
      <c r="G2040" s="56" t="s">
        <v>241</v>
      </c>
      <c r="H2040" s="57">
        <v>43578</v>
      </c>
      <c r="I2040" s="56" t="s">
        <v>151</v>
      </c>
      <c r="J2040" s="56" t="s">
        <v>76</v>
      </c>
      <c r="K2040" s="56" t="s">
        <v>26</v>
      </c>
      <c r="L2040" s="56" t="s">
        <v>260</v>
      </c>
      <c r="M2040" s="56" t="s">
        <v>221</v>
      </c>
      <c r="N2040" s="56" t="s">
        <v>224</v>
      </c>
      <c r="O2040" s="56" t="s">
        <v>30</v>
      </c>
      <c r="P2040" s="56" t="s">
        <v>225</v>
      </c>
      <c r="Q2040" s="56" t="s">
        <v>32</v>
      </c>
      <c r="R2040" s="56" t="s">
        <v>32</v>
      </c>
      <c r="S2040" s="56" t="s">
        <v>32</v>
      </c>
      <c r="T2040" s="56" t="s">
        <v>32</v>
      </c>
      <c r="U2040" s="56" t="s">
        <v>32</v>
      </c>
      <c r="V2040" s="56" t="s">
        <v>32</v>
      </c>
      <c r="W2040" s="2" t="str">
        <f t="shared" si="55"/>
        <v>CNBEIYDetention</v>
      </c>
    </row>
    <row r="2041" spans="1:23" s="2" customFormat="1" ht="14.45" customHeight="1">
      <c r="A2041" s="2" t="str">
        <f>+IF(B2041="N","",IF(COUNTIF(B:B,B2041)&gt;1,COUNTIF(B$3:B2041,B2041),""))</f>
        <v/>
      </c>
      <c r="B2041" s="2" t="str">
        <f>+IF(F2041="Detention",IF(G2041&amp;E2041='Import Demurrage Detention'!$G$2&amp;'Import Demurrage Detention'!$C$3,"Y","N"),IF(G2041&amp;E2041='Import Demurrage Detention'!$H$2&amp;'Import Demurrage Detention'!$C$3,"Y","N"))</f>
        <v>N</v>
      </c>
      <c r="C2041" s="56" t="s">
        <v>211</v>
      </c>
      <c r="D2041" s="56" t="s">
        <v>212</v>
      </c>
      <c r="E2041" s="56" t="s">
        <v>124</v>
      </c>
      <c r="F2041" s="56" t="s">
        <v>22</v>
      </c>
      <c r="G2041" s="56" t="s">
        <v>242</v>
      </c>
      <c r="H2041" s="57">
        <v>43578</v>
      </c>
      <c r="I2041" s="56" t="s">
        <v>151</v>
      </c>
      <c r="J2041" s="56" t="s">
        <v>243</v>
      </c>
      <c r="K2041" s="56" t="s">
        <v>26</v>
      </c>
      <c r="L2041" s="56" t="s">
        <v>260</v>
      </c>
      <c r="M2041" s="56" t="s">
        <v>221</v>
      </c>
      <c r="N2041" s="56" t="s">
        <v>215</v>
      </c>
      <c r="O2041" s="56" t="s">
        <v>30</v>
      </c>
      <c r="P2041" s="56" t="s">
        <v>222</v>
      </c>
      <c r="Q2041" s="56" t="s">
        <v>32</v>
      </c>
      <c r="R2041" s="56" t="s">
        <v>32</v>
      </c>
      <c r="S2041" s="56" t="s">
        <v>32</v>
      </c>
      <c r="T2041" s="56" t="s">
        <v>32</v>
      </c>
      <c r="U2041" s="56" t="s">
        <v>32</v>
      </c>
      <c r="V2041" s="56" t="s">
        <v>32</v>
      </c>
      <c r="W2041" s="2" t="str">
        <f t="shared" si="55"/>
        <v>CNKUGYDetention</v>
      </c>
    </row>
    <row r="2042" spans="1:23" s="2" customFormat="1" ht="14.45" customHeight="1">
      <c r="A2042" s="2" t="str">
        <f>+IF(B2042="N","",IF(COUNTIF(B:B,B2042)&gt;1,COUNTIF(B$3:B2042,B2042),""))</f>
        <v/>
      </c>
      <c r="B2042" s="2" t="str">
        <f>+IF(F2042="Detention",IF(G2042&amp;E2042='Import Demurrage Detention'!$G$2&amp;'Import Demurrage Detention'!$C$3,"Y","N"),IF(G2042&amp;E2042='Import Demurrage Detention'!$H$2&amp;'Import Demurrage Detention'!$C$3,"Y","N"))</f>
        <v>N</v>
      </c>
      <c r="C2042" s="56" t="s">
        <v>211</v>
      </c>
      <c r="D2042" s="56" t="s">
        <v>212</v>
      </c>
      <c r="E2042" s="56" t="s">
        <v>124</v>
      </c>
      <c r="F2042" s="56" t="s">
        <v>22</v>
      </c>
      <c r="G2042" s="56" t="s">
        <v>242</v>
      </c>
      <c r="H2042" s="57">
        <v>43578</v>
      </c>
      <c r="I2042" s="56" t="s">
        <v>151</v>
      </c>
      <c r="J2042" s="56" t="s">
        <v>243</v>
      </c>
      <c r="K2042" s="56" t="s">
        <v>33</v>
      </c>
      <c r="L2042" s="56" t="s">
        <v>260</v>
      </c>
      <c r="M2042" s="56" t="s">
        <v>221</v>
      </c>
      <c r="N2042" s="56" t="s">
        <v>217</v>
      </c>
      <c r="O2042" s="56" t="s">
        <v>30</v>
      </c>
      <c r="P2042" s="56" t="s">
        <v>218</v>
      </c>
      <c r="Q2042" s="56" t="s">
        <v>32</v>
      </c>
      <c r="R2042" s="56" t="s">
        <v>32</v>
      </c>
      <c r="S2042" s="56" t="s">
        <v>32</v>
      </c>
      <c r="T2042" s="56" t="s">
        <v>32</v>
      </c>
      <c r="U2042" s="56" t="s">
        <v>32</v>
      </c>
      <c r="V2042" s="56" t="s">
        <v>32</v>
      </c>
      <c r="W2042" s="2" t="str">
        <f t="shared" si="55"/>
        <v>CNKUGYDetention</v>
      </c>
    </row>
    <row r="2043" spans="1:23" s="2" customFormat="1" ht="14.45" customHeight="1">
      <c r="A2043" s="2" t="str">
        <f>+IF(B2043="N","",IF(COUNTIF(B:B,B2043)&gt;1,COUNTIF(B$3:B2043,B2043),""))</f>
        <v/>
      </c>
      <c r="B2043" s="2" t="str">
        <f>+IF(F2043="Detention",IF(G2043&amp;E2043='Import Demurrage Detention'!$G$2&amp;'Import Demurrage Detention'!$C$3,"Y","N"),IF(G2043&amp;E2043='Import Demurrage Detention'!$H$2&amp;'Import Demurrage Detention'!$C$3,"Y","N"))</f>
        <v>N</v>
      </c>
      <c r="C2043" s="56" t="s">
        <v>211</v>
      </c>
      <c r="D2043" s="56" t="s">
        <v>212</v>
      </c>
      <c r="E2043" s="56" t="s">
        <v>124</v>
      </c>
      <c r="F2043" s="56" t="s">
        <v>22</v>
      </c>
      <c r="G2043" s="56" t="s">
        <v>244</v>
      </c>
      <c r="H2043" s="57">
        <v>43578</v>
      </c>
      <c r="I2043" s="56" t="s">
        <v>151</v>
      </c>
      <c r="J2043" s="56" t="s">
        <v>243</v>
      </c>
      <c r="K2043" s="56" t="s">
        <v>26</v>
      </c>
      <c r="L2043" s="56" t="s">
        <v>260</v>
      </c>
      <c r="M2043" s="56" t="s">
        <v>221</v>
      </c>
      <c r="N2043" s="56" t="s">
        <v>224</v>
      </c>
      <c r="O2043" s="56" t="s">
        <v>30</v>
      </c>
      <c r="P2043" s="56" t="s">
        <v>225</v>
      </c>
      <c r="Q2043" s="56" t="s">
        <v>32</v>
      </c>
      <c r="R2043" s="56" t="s">
        <v>32</v>
      </c>
      <c r="S2043" s="56" t="s">
        <v>32</v>
      </c>
      <c r="T2043" s="56" t="s">
        <v>32</v>
      </c>
      <c r="U2043" s="56" t="s">
        <v>32</v>
      </c>
      <c r="V2043" s="56" t="s">
        <v>32</v>
      </c>
      <c r="W2043" s="2" t="str">
        <f t="shared" si="55"/>
        <v>CNSYAYDetention</v>
      </c>
    </row>
    <row r="2044" spans="1:23" s="2" customFormat="1" ht="14.45" customHeight="1">
      <c r="A2044" s="2" t="str">
        <f>+IF(B2044="N","",IF(COUNTIF(B:B,B2044)&gt;1,COUNTIF(B$3:B2044,B2044),""))</f>
        <v/>
      </c>
      <c r="B2044" s="2" t="str">
        <f>+IF(F2044="Detention",IF(G2044&amp;E2044='Import Demurrage Detention'!$G$2&amp;'Import Demurrage Detention'!$C$3,"Y","N"),IF(G2044&amp;E2044='Import Demurrage Detention'!$H$2&amp;'Import Demurrage Detention'!$C$3,"Y","N"))</f>
        <v>N</v>
      </c>
      <c r="C2044" s="56" t="s">
        <v>211</v>
      </c>
      <c r="D2044" s="56" t="s">
        <v>212</v>
      </c>
      <c r="E2044" s="56" t="s">
        <v>124</v>
      </c>
      <c r="F2044" s="56" t="s">
        <v>22</v>
      </c>
      <c r="G2044" s="56" t="s">
        <v>245</v>
      </c>
      <c r="H2044" s="57">
        <v>43578</v>
      </c>
      <c r="I2044" s="56" t="s">
        <v>151</v>
      </c>
      <c r="J2044" s="56" t="s">
        <v>243</v>
      </c>
      <c r="K2044" s="56" t="s">
        <v>26</v>
      </c>
      <c r="L2044" s="56" t="s">
        <v>260</v>
      </c>
      <c r="M2044" s="56" t="s">
        <v>221</v>
      </c>
      <c r="N2044" s="56" t="s">
        <v>224</v>
      </c>
      <c r="O2044" s="56" t="s">
        <v>30</v>
      </c>
      <c r="P2044" s="56" t="s">
        <v>225</v>
      </c>
      <c r="Q2044" s="56" t="s">
        <v>32</v>
      </c>
      <c r="R2044" s="56" t="s">
        <v>32</v>
      </c>
      <c r="S2044" s="56" t="s">
        <v>32</v>
      </c>
      <c r="T2044" s="56" t="s">
        <v>32</v>
      </c>
      <c r="U2044" s="56" t="s">
        <v>32</v>
      </c>
      <c r="V2044" s="56" t="s">
        <v>32</v>
      </c>
      <c r="W2044" s="2" t="str">
        <f t="shared" si="55"/>
        <v>CNXIAYDetention</v>
      </c>
    </row>
    <row r="2045" spans="1:23" s="2" customFormat="1" ht="14.45" customHeight="1">
      <c r="A2045" s="2" t="str">
        <f>+IF(B2045="N","",IF(COUNTIF(B:B,B2045)&gt;1,COUNTIF(B$3:B2045,B2045),""))</f>
        <v/>
      </c>
      <c r="B2045" s="2" t="str">
        <f>+IF(F2045="Detention",IF(G2045&amp;E2045='Import Demurrage Detention'!$G$2&amp;'Import Demurrage Detention'!$C$3,"Y","N"),IF(G2045&amp;E2045='Import Demurrage Detention'!$H$2&amp;'Import Demurrage Detention'!$C$3,"Y","N"))</f>
        <v>N</v>
      </c>
      <c r="C2045" s="56" t="s">
        <v>211</v>
      </c>
      <c r="D2045" s="56" t="s">
        <v>212</v>
      </c>
      <c r="E2045" s="56" t="s">
        <v>124</v>
      </c>
      <c r="F2045" s="56" t="s">
        <v>22</v>
      </c>
      <c r="G2045" s="56" t="s">
        <v>220</v>
      </c>
      <c r="H2045" s="57">
        <v>43578</v>
      </c>
      <c r="I2045" s="56" t="s">
        <v>151</v>
      </c>
      <c r="J2045" s="56" t="s">
        <v>25</v>
      </c>
      <c r="K2045" s="56" t="s">
        <v>26</v>
      </c>
      <c r="L2045" s="56" t="s">
        <v>261</v>
      </c>
      <c r="M2045" s="56" t="s">
        <v>221</v>
      </c>
      <c r="N2045" s="56" t="s">
        <v>215</v>
      </c>
      <c r="O2045" s="56" t="s">
        <v>30</v>
      </c>
      <c r="P2045" s="56" t="s">
        <v>222</v>
      </c>
      <c r="Q2045" s="56" t="s">
        <v>32</v>
      </c>
      <c r="R2045" s="56" t="s">
        <v>32</v>
      </c>
      <c r="S2045" s="56" t="s">
        <v>32</v>
      </c>
      <c r="T2045" s="56" t="s">
        <v>32</v>
      </c>
      <c r="U2045" s="56" t="s">
        <v>32</v>
      </c>
      <c r="V2045" s="56" t="s">
        <v>32</v>
      </c>
      <c r="W2045" s="2" t="str">
        <f t="shared" si="55"/>
        <v>CNCGSYDetention</v>
      </c>
    </row>
    <row r="2046" spans="1:23" s="2" customFormat="1" ht="14.45" customHeight="1">
      <c r="A2046" s="2" t="str">
        <f>+IF(B2046="N","",IF(COUNTIF(B:B,B2046)&gt;1,COUNTIF(B$3:B2046,B2046),""))</f>
        <v/>
      </c>
      <c r="B2046" s="2" t="str">
        <f>+IF(F2046="Detention",IF(G2046&amp;E2046='Import Demurrage Detention'!$G$2&amp;'Import Demurrage Detention'!$C$3,"Y","N"),IF(G2046&amp;E2046='Import Demurrage Detention'!$H$2&amp;'Import Demurrage Detention'!$C$3,"Y","N"))</f>
        <v>N</v>
      </c>
      <c r="C2046" s="56" t="s">
        <v>211</v>
      </c>
      <c r="D2046" s="56" t="s">
        <v>212</v>
      </c>
      <c r="E2046" s="56" t="s">
        <v>124</v>
      </c>
      <c r="F2046" s="56" t="s">
        <v>22</v>
      </c>
      <c r="G2046" s="56" t="s">
        <v>220</v>
      </c>
      <c r="H2046" s="57">
        <v>43578</v>
      </c>
      <c r="I2046" s="56" t="s">
        <v>151</v>
      </c>
      <c r="J2046" s="56" t="s">
        <v>25</v>
      </c>
      <c r="K2046" s="56" t="s">
        <v>33</v>
      </c>
      <c r="L2046" s="56" t="s">
        <v>261</v>
      </c>
      <c r="M2046" s="56" t="s">
        <v>221</v>
      </c>
      <c r="N2046" s="56" t="s">
        <v>217</v>
      </c>
      <c r="O2046" s="56" t="s">
        <v>30</v>
      </c>
      <c r="P2046" s="56" t="s">
        <v>218</v>
      </c>
      <c r="Q2046" s="56" t="s">
        <v>32</v>
      </c>
      <c r="R2046" s="56" t="s">
        <v>32</v>
      </c>
      <c r="S2046" s="56" t="s">
        <v>32</v>
      </c>
      <c r="T2046" s="56" t="s">
        <v>32</v>
      </c>
      <c r="U2046" s="56" t="s">
        <v>32</v>
      </c>
      <c r="V2046" s="56" t="s">
        <v>32</v>
      </c>
      <c r="W2046" s="2" t="str">
        <f t="shared" si="55"/>
        <v>CNCGSYDetention</v>
      </c>
    </row>
    <row r="2047" spans="1:23" s="2" customFormat="1" ht="14.45" customHeight="1">
      <c r="A2047" s="2" t="str">
        <f>+IF(B2047="N","",IF(COUNTIF(B:B,B2047)&gt;1,COUNTIF(B$3:B2047,B2047),""))</f>
        <v/>
      </c>
      <c r="B2047" s="2" t="str">
        <f>+IF(F2047="Detention",IF(G2047&amp;E2047='Import Demurrage Detention'!$G$2&amp;'Import Demurrage Detention'!$C$3,"Y","N"),IF(G2047&amp;E2047='Import Demurrage Detention'!$H$2&amp;'Import Demurrage Detention'!$C$3,"Y","N"))</f>
        <v>N</v>
      </c>
      <c r="C2047" s="56" t="s">
        <v>211</v>
      </c>
      <c r="D2047" s="56" t="s">
        <v>212</v>
      </c>
      <c r="E2047" s="56" t="s">
        <v>124</v>
      </c>
      <c r="F2047" s="56" t="s">
        <v>22</v>
      </c>
      <c r="G2047" s="56" t="s">
        <v>223</v>
      </c>
      <c r="H2047" s="57">
        <v>43578</v>
      </c>
      <c r="I2047" s="56" t="s">
        <v>151</v>
      </c>
      <c r="J2047" s="56" t="s">
        <v>25</v>
      </c>
      <c r="K2047" s="56" t="s">
        <v>26</v>
      </c>
      <c r="L2047" s="56" t="s">
        <v>261</v>
      </c>
      <c r="M2047" s="56" t="s">
        <v>221</v>
      </c>
      <c r="N2047" s="56" t="s">
        <v>224</v>
      </c>
      <c r="O2047" s="56" t="s">
        <v>30</v>
      </c>
      <c r="P2047" s="56" t="s">
        <v>225</v>
      </c>
      <c r="Q2047" s="56" t="s">
        <v>32</v>
      </c>
      <c r="R2047" s="56" t="s">
        <v>32</v>
      </c>
      <c r="S2047" s="56" t="s">
        <v>32</v>
      </c>
      <c r="T2047" s="56" t="s">
        <v>32</v>
      </c>
      <c r="U2047" s="56" t="s">
        <v>32</v>
      </c>
      <c r="V2047" s="56" t="s">
        <v>32</v>
      </c>
      <c r="W2047" s="2" t="str">
        <f t="shared" si="55"/>
        <v>CNDAIYDetention</v>
      </c>
    </row>
    <row r="2048" spans="1:23" s="2" customFormat="1" ht="14.45" customHeight="1">
      <c r="A2048" s="2" t="str">
        <f>+IF(B2048="N","",IF(COUNTIF(B:B,B2048)&gt;1,COUNTIF(B$3:B2048,B2048),""))</f>
        <v/>
      </c>
      <c r="B2048" s="2" t="str">
        <f>+IF(F2048="Detention",IF(G2048&amp;E2048='Import Demurrage Detention'!$G$2&amp;'Import Demurrage Detention'!$C$3,"Y","N"),IF(G2048&amp;E2048='Import Demurrage Detention'!$H$2&amp;'Import Demurrage Detention'!$C$3,"Y","N"))</f>
        <v>N</v>
      </c>
      <c r="C2048" s="56" t="s">
        <v>211</v>
      </c>
      <c r="D2048" s="56" t="s">
        <v>212</v>
      </c>
      <c r="E2048" s="56" t="s">
        <v>124</v>
      </c>
      <c r="F2048" s="56" t="s">
        <v>22</v>
      </c>
      <c r="G2048" s="56" t="s">
        <v>228</v>
      </c>
      <c r="H2048" s="57">
        <v>44287</v>
      </c>
      <c r="I2048" s="56" t="s">
        <v>151</v>
      </c>
      <c r="J2048" s="56" t="s">
        <v>25</v>
      </c>
      <c r="K2048" s="56" t="s">
        <v>26</v>
      </c>
      <c r="L2048" s="56" t="s">
        <v>261</v>
      </c>
      <c r="M2048" s="56" t="s">
        <v>221</v>
      </c>
      <c r="N2048" s="56" t="s">
        <v>224</v>
      </c>
      <c r="O2048" s="56" t="s">
        <v>30</v>
      </c>
      <c r="P2048" s="56" t="s">
        <v>225</v>
      </c>
      <c r="Q2048" s="56" t="s">
        <v>32</v>
      </c>
      <c r="R2048" s="56" t="s">
        <v>32</v>
      </c>
      <c r="S2048" s="56" t="s">
        <v>32</v>
      </c>
      <c r="T2048" s="56" t="s">
        <v>32</v>
      </c>
      <c r="U2048" s="56" t="s">
        <v>32</v>
      </c>
      <c r="V2048" s="56" t="s">
        <v>32</v>
      </c>
      <c r="W2048" s="2" t="str">
        <f t="shared" si="55"/>
        <v>CNHSKYDetention</v>
      </c>
    </row>
    <row r="2049" spans="1:23" s="2" customFormat="1" ht="14.45" customHeight="1">
      <c r="A2049" s="2" t="str">
        <f>+IF(B2049="N","",IF(COUNTIF(B:B,B2049)&gt;1,COUNTIF(B$3:B2049,B2049),""))</f>
        <v/>
      </c>
      <c r="B2049" s="2" t="str">
        <f>+IF(F2049="Detention",IF(G2049&amp;E2049='Import Demurrage Detention'!$G$2&amp;'Import Demurrage Detention'!$C$3,"Y","N"),IF(G2049&amp;E2049='Import Demurrage Detention'!$H$2&amp;'Import Demurrage Detention'!$C$3,"Y","N"))</f>
        <v>N</v>
      </c>
      <c r="C2049" s="56" t="s">
        <v>211</v>
      </c>
      <c r="D2049" s="56" t="s">
        <v>212</v>
      </c>
      <c r="E2049" s="56" t="s">
        <v>124</v>
      </c>
      <c r="F2049" s="56" t="s">
        <v>22</v>
      </c>
      <c r="G2049" s="56" t="s">
        <v>228</v>
      </c>
      <c r="H2049" s="57">
        <v>44287</v>
      </c>
      <c r="I2049" s="56" t="s">
        <v>151</v>
      </c>
      <c r="J2049" s="56" t="s">
        <v>25</v>
      </c>
      <c r="K2049" s="56" t="s">
        <v>7655</v>
      </c>
      <c r="L2049" s="56" t="s">
        <v>261</v>
      </c>
      <c r="M2049" s="56" t="s">
        <v>221</v>
      </c>
      <c r="N2049" s="56" t="s">
        <v>226</v>
      </c>
      <c r="O2049" s="56" t="s">
        <v>30</v>
      </c>
      <c r="P2049" s="56" t="s">
        <v>227</v>
      </c>
      <c r="Q2049" s="56" t="s">
        <v>32</v>
      </c>
      <c r="R2049" s="56" t="s">
        <v>32</v>
      </c>
      <c r="S2049" s="56" t="s">
        <v>32</v>
      </c>
      <c r="T2049" s="56" t="s">
        <v>32</v>
      </c>
      <c r="U2049" s="56" t="s">
        <v>32</v>
      </c>
      <c r="V2049" s="56" t="s">
        <v>32</v>
      </c>
      <c r="W2049" s="2" t="str">
        <f t="shared" si="55"/>
        <v>CNHSKYDetention</v>
      </c>
    </row>
    <row r="2050" spans="1:23" s="2" customFormat="1" ht="14.45" customHeight="1">
      <c r="A2050" s="2" t="str">
        <f>+IF(B2050="N","",IF(COUNTIF(B:B,B2050)&gt;1,COUNTIF(B$3:B2050,B2050),""))</f>
        <v/>
      </c>
      <c r="B2050" s="2" t="str">
        <f>+IF(F2050="Detention",IF(G2050&amp;E2050='Import Demurrage Detention'!$G$2&amp;'Import Demurrage Detention'!$C$3,"Y","N"),IF(G2050&amp;E2050='Import Demurrage Detention'!$H$2&amp;'Import Demurrage Detention'!$C$3,"Y","N"))</f>
        <v>N</v>
      </c>
      <c r="C2050" s="56" t="s">
        <v>211</v>
      </c>
      <c r="D2050" s="56" t="s">
        <v>212</v>
      </c>
      <c r="E2050" s="56" t="s">
        <v>124</v>
      </c>
      <c r="F2050" s="56" t="s">
        <v>22</v>
      </c>
      <c r="G2050" s="56" t="s">
        <v>229</v>
      </c>
      <c r="H2050" s="57">
        <v>43578</v>
      </c>
      <c r="I2050" s="56" t="s">
        <v>151</v>
      </c>
      <c r="J2050" s="56" t="s">
        <v>25</v>
      </c>
      <c r="K2050" s="56" t="s">
        <v>26</v>
      </c>
      <c r="L2050" s="56" t="s">
        <v>261</v>
      </c>
      <c r="M2050" s="56" t="s">
        <v>221</v>
      </c>
      <c r="N2050" s="56" t="s">
        <v>215</v>
      </c>
      <c r="O2050" s="56" t="s">
        <v>30</v>
      </c>
      <c r="P2050" s="56" t="s">
        <v>222</v>
      </c>
      <c r="Q2050" s="56" t="s">
        <v>32</v>
      </c>
      <c r="R2050" s="56" t="s">
        <v>32</v>
      </c>
      <c r="S2050" s="56" t="s">
        <v>32</v>
      </c>
      <c r="T2050" s="56" t="s">
        <v>32</v>
      </c>
      <c r="U2050" s="56" t="s">
        <v>32</v>
      </c>
      <c r="V2050" s="56" t="s">
        <v>32</v>
      </c>
      <c r="W2050" s="2" t="str">
        <f t="shared" si="55"/>
        <v>CNHUPYDetention</v>
      </c>
    </row>
    <row r="2051" spans="1:23" s="2" customFormat="1" ht="14.45" customHeight="1">
      <c r="A2051" s="2" t="str">
        <f>+IF(B2051="N","",IF(COUNTIF(B:B,B2051)&gt;1,COUNTIF(B$3:B2051,B2051),""))</f>
        <v/>
      </c>
      <c r="B2051" s="2" t="str">
        <f>+IF(F2051="Detention",IF(G2051&amp;E2051='Import Demurrage Detention'!$G$2&amp;'Import Demurrage Detention'!$C$3,"Y","N"),IF(G2051&amp;E2051='Import Demurrage Detention'!$H$2&amp;'Import Demurrage Detention'!$C$3,"Y","N"))</f>
        <v>N</v>
      </c>
      <c r="C2051" s="56" t="s">
        <v>211</v>
      </c>
      <c r="D2051" s="56" t="s">
        <v>212</v>
      </c>
      <c r="E2051" s="56" t="s">
        <v>124</v>
      </c>
      <c r="F2051" s="56" t="s">
        <v>22</v>
      </c>
      <c r="G2051" s="56" t="s">
        <v>229</v>
      </c>
      <c r="H2051" s="57">
        <v>43578</v>
      </c>
      <c r="I2051" s="56" t="s">
        <v>151</v>
      </c>
      <c r="J2051" s="56" t="s">
        <v>25</v>
      </c>
      <c r="K2051" s="56" t="s">
        <v>33</v>
      </c>
      <c r="L2051" s="56" t="s">
        <v>261</v>
      </c>
      <c r="M2051" s="56" t="s">
        <v>221</v>
      </c>
      <c r="N2051" s="56" t="s">
        <v>217</v>
      </c>
      <c r="O2051" s="56" t="s">
        <v>30</v>
      </c>
      <c r="P2051" s="56" t="s">
        <v>218</v>
      </c>
      <c r="Q2051" s="56" t="s">
        <v>32</v>
      </c>
      <c r="R2051" s="56" t="s">
        <v>32</v>
      </c>
      <c r="S2051" s="56" t="s">
        <v>32</v>
      </c>
      <c r="T2051" s="56" t="s">
        <v>32</v>
      </c>
      <c r="U2051" s="56" t="s">
        <v>32</v>
      </c>
      <c r="V2051" s="56" t="s">
        <v>32</v>
      </c>
      <c r="W2051" s="2" t="str">
        <f t="shared" si="55"/>
        <v>CNHUPYDetention</v>
      </c>
    </row>
    <row r="2052" spans="1:23" s="2" customFormat="1" ht="14.45" customHeight="1">
      <c r="A2052" s="2" t="str">
        <f>+IF(B2052="N","",IF(COUNTIF(B:B,B2052)&gt;1,COUNTIF(B$3:B2052,B2052),""))</f>
        <v/>
      </c>
      <c r="B2052" s="2" t="str">
        <f>+IF(F2052="Detention",IF(G2052&amp;E2052='Import Demurrage Detention'!$G$2&amp;'Import Demurrage Detention'!$C$3,"Y","N"),IF(G2052&amp;E2052='Import Demurrage Detention'!$H$2&amp;'Import Demurrage Detention'!$C$3,"Y","N"))</f>
        <v>N</v>
      </c>
      <c r="C2052" s="56" t="s">
        <v>211</v>
      </c>
      <c r="D2052" s="56" t="s">
        <v>212</v>
      </c>
      <c r="E2052" s="56" t="s">
        <v>124</v>
      </c>
      <c r="F2052" s="56" t="s">
        <v>22</v>
      </c>
      <c r="G2052" s="56" t="s">
        <v>230</v>
      </c>
      <c r="H2052" s="57">
        <v>43578</v>
      </c>
      <c r="I2052" s="56" t="s">
        <v>151</v>
      </c>
      <c r="J2052" s="56" t="s">
        <v>25</v>
      </c>
      <c r="K2052" s="56" t="s">
        <v>26</v>
      </c>
      <c r="L2052" s="56" t="s">
        <v>261</v>
      </c>
      <c r="M2052" s="56" t="s">
        <v>221</v>
      </c>
      <c r="N2052" s="56" t="s">
        <v>215</v>
      </c>
      <c r="O2052" s="56" t="s">
        <v>30</v>
      </c>
      <c r="P2052" s="56" t="s">
        <v>222</v>
      </c>
      <c r="Q2052" s="56" t="s">
        <v>32</v>
      </c>
      <c r="R2052" s="56" t="s">
        <v>32</v>
      </c>
      <c r="S2052" s="56" t="s">
        <v>32</v>
      </c>
      <c r="T2052" s="56" t="s">
        <v>32</v>
      </c>
      <c r="U2052" s="56" t="s">
        <v>32</v>
      </c>
      <c r="V2052" s="56" t="s">
        <v>32</v>
      </c>
      <c r="W2052" s="2" t="str">
        <f t="shared" si="55"/>
        <v>CNIWNYDetention</v>
      </c>
    </row>
    <row r="2053" spans="1:23" s="2" customFormat="1" ht="14.45" customHeight="1">
      <c r="A2053" s="2" t="str">
        <f>+IF(B2053="N","",IF(COUNTIF(B:B,B2053)&gt;1,COUNTIF(B$3:B2053,B2053),""))</f>
        <v/>
      </c>
      <c r="B2053" s="2" t="str">
        <f>+IF(F2053="Detention",IF(G2053&amp;E2053='Import Demurrage Detention'!$G$2&amp;'Import Demurrage Detention'!$C$3,"Y","N"),IF(G2053&amp;E2053='Import Demurrage Detention'!$H$2&amp;'Import Demurrage Detention'!$C$3,"Y","N"))</f>
        <v>N</v>
      </c>
      <c r="C2053" s="56" t="s">
        <v>211</v>
      </c>
      <c r="D2053" s="56" t="s">
        <v>212</v>
      </c>
      <c r="E2053" s="56" t="s">
        <v>124</v>
      </c>
      <c r="F2053" s="56" t="s">
        <v>22</v>
      </c>
      <c r="G2053" s="56" t="s">
        <v>230</v>
      </c>
      <c r="H2053" s="57">
        <v>43578</v>
      </c>
      <c r="I2053" s="56" t="s">
        <v>151</v>
      </c>
      <c r="J2053" s="56" t="s">
        <v>25</v>
      </c>
      <c r="K2053" s="56" t="s">
        <v>33</v>
      </c>
      <c r="L2053" s="56" t="s">
        <v>261</v>
      </c>
      <c r="M2053" s="56" t="s">
        <v>221</v>
      </c>
      <c r="N2053" s="56" t="s">
        <v>217</v>
      </c>
      <c r="O2053" s="56" t="s">
        <v>30</v>
      </c>
      <c r="P2053" s="56" t="s">
        <v>218</v>
      </c>
      <c r="Q2053" s="56" t="s">
        <v>32</v>
      </c>
      <c r="R2053" s="56" t="s">
        <v>32</v>
      </c>
      <c r="S2053" s="56" t="s">
        <v>32</v>
      </c>
      <c r="T2053" s="56" t="s">
        <v>32</v>
      </c>
      <c r="U2053" s="56" t="s">
        <v>32</v>
      </c>
      <c r="V2053" s="56" t="s">
        <v>32</v>
      </c>
      <c r="W2053" s="2" t="str">
        <f t="shared" si="55"/>
        <v>CNIWNYDetention</v>
      </c>
    </row>
    <row r="2054" spans="1:23" s="2" customFormat="1" ht="14.45" customHeight="1">
      <c r="A2054" s="2" t="str">
        <f>+IF(B2054="N","",IF(COUNTIF(B:B,B2054)&gt;1,COUNTIF(B$3:B2054,B2054),""))</f>
        <v/>
      </c>
      <c r="B2054" s="2" t="str">
        <f>+IF(F2054="Detention",IF(G2054&amp;E2054='Import Demurrage Detention'!$G$2&amp;'Import Demurrage Detention'!$C$3,"Y","N"),IF(G2054&amp;E2054='Import Demurrage Detention'!$H$2&amp;'Import Demurrage Detention'!$C$3,"Y","N"))</f>
        <v>N</v>
      </c>
      <c r="C2054" s="56" t="s">
        <v>211</v>
      </c>
      <c r="D2054" s="56" t="s">
        <v>212</v>
      </c>
      <c r="E2054" s="56" t="s">
        <v>124</v>
      </c>
      <c r="F2054" s="56" t="s">
        <v>22</v>
      </c>
      <c r="G2054" s="56" t="s">
        <v>216</v>
      </c>
      <c r="H2054" s="57">
        <v>43578</v>
      </c>
      <c r="I2054" s="56" t="s">
        <v>151</v>
      </c>
      <c r="J2054" s="56" t="s">
        <v>25</v>
      </c>
      <c r="K2054" s="56" t="s">
        <v>26</v>
      </c>
      <c r="L2054" s="56" t="s">
        <v>261</v>
      </c>
      <c r="M2054" s="56" t="s">
        <v>221</v>
      </c>
      <c r="N2054" s="56" t="s">
        <v>215</v>
      </c>
      <c r="O2054" s="56" t="s">
        <v>30</v>
      </c>
      <c r="P2054" s="56" t="s">
        <v>222</v>
      </c>
      <c r="Q2054" s="56" t="s">
        <v>32</v>
      </c>
      <c r="R2054" s="56" t="s">
        <v>32</v>
      </c>
      <c r="S2054" s="56" t="s">
        <v>32</v>
      </c>
      <c r="T2054" s="56" t="s">
        <v>32</v>
      </c>
      <c r="U2054" s="56" t="s">
        <v>32</v>
      </c>
      <c r="V2054" s="56" t="s">
        <v>32</v>
      </c>
      <c r="W2054" s="2" t="str">
        <f t="shared" si="55"/>
        <v>CNNANYDetention</v>
      </c>
    </row>
    <row r="2055" spans="1:23" s="2" customFormat="1" ht="14.45" customHeight="1">
      <c r="A2055" s="2" t="str">
        <f>+IF(B2055="N","",IF(COUNTIF(B:B,B2055)&gt;1,COUNTIF(B$3:B2055,B2055),""))</f>
        <v/>
      </c>
      <c r="B2055" s="2" t="str">
        <f>+IF(F2055="Detention",IF(G2055&amp;E2055='Import Demurrage Detention'!$G$2&amp;'Import Demurrage Detention'!$C$3,"Y","N"),IF(G2055&amp;E2055='Import Demurrage Detention'!$H$2&amp;'Import Demurrage Detention'!$C$3,"Y","N"))</f>
        <v>N</v>
      </c>
      <c r="C2055" s="56" t="s">
        <v>211</v>
      </c>
      <c r="D2055" s="56" t="s">
        <v>212</v>
      </c>
      <c r="E2055" s="56" t="s">
        <v>124</v>
      </c>
      <c r="F2055" s="56" t="s">
        <v>22</v>
      </c>
      <c r="G2055" s="56" t="s">
        <v>216</v>
      </c>
      <c r="H2055" s="57">
        <v>43578</v>
      </c>
      <c r="I2055" s="56" t="s">
        <v>151</v>
      </c>
      <c r="J2055" s="56" t="s">
        <v>25</v>
      </c>
      <c r="K2055" s="56" t="s">
        <v>33</v>
      </c>
      <c r="L2055" s="56" t="s">
        <v>261</v>
      </c>
      <c r="M2055" s="56" t="s">
        <v>221</v>
      </c>
      <c r="N2055" s="56" t="s">
        <v>217</v>
      </c>
      <c r="O2055" s="56" t="s">
        <v>30</v>
      </c>
      <c r="P2055" s="56" t="s">
        <v>218</v>
      </c>
      <c r="Q2055" s="56" t="s">
        <v>32</v>
      </c>
      <c r="R2055" s="56" t="s">
        <v>32</v>
      </c>
      <c r="S2055" s="56" t="s">
        <v>32</v>
      </c>
      <c r="T2055" s="56" t="s">
        <v>32</v>
      </c>
      <c r="U2055" s="56" t="s">
        <v>32</v>
      </c>
      <c r="V2055" s="56" t="s">
        <v>32</v>
      </c>
      <c r="W2055" s="2" t="str">
        <f t="shared" si="55"/>
        <v>CNNANYDetention</v>
      </c>
    </row>
    <row r="2056" spans="1:23" s="2" customFormat="1" ht="14.45" customHeight="1">
      <c r="A2056" s="2" t="str">
        <f>+IF(B2056="N","",IF(COUNTIF(B:B,B2056)&gt;1,COUNTIF(B$3:B2056,B2056),""))</f>
        <v/>
      </c>
      <c r="B2056" s="2" t="str">
        <f>+IF(F2056="Detention",IF(G2056&amp;E2056='Import Demurrage Detention'!$G$2&amp;'Import Demurrage Detention'!$C$3,"Y","N"),IF(G2056&amp;E2056='Import Demurrage Detention'!$H$2&amp;'Import Demurrage Detention'!$C$3,"Y","N"))</f>
        <v>N</v>
      </c>
      <c r="C2056" s="56" t="s">
        <v>211</v>
      </c>
      <c r="D2056" s="56" t="s">
        <v>212</v>
      </c>
      <c r="E2056" s="56" t="s">
        <v>124</v>
      </c>
      <c r="F2056" s="56" t="s">
        <v>22</v>
      </c>
      <c r="G2056" s="56" t="s">
        <v>231</v>
      </c>
      <c r="H2056" s="57">
        <v>43578</v>
      </c>
      <c r="I2056" s="56" t="s">
        <v>151</v>
      </c>
      <c r="J2056" s="56" t="s">
        <v>25</v>
      </c>
      <c r="K2056" s="56" t="s">
        <v>26</v>
      </c>
      <c r="L2056" s="56" t="s">
        <v>261</v>
      </c>
      <c r="M2056" s="56" t="s">
        <v>221</v>
      </c>
      <c r="N2056" s="56" t="s">
        <v>232</v>
      </c>
      <c r="O2056" s="56" t="s">
        <v>30</v>
      </c>
      <c r="P2056" s="56" t="s">
        <v>233</v>
      </c>
      <c r="Q2056" s="56" t="s">
        <v>32</v>
      </c>
      <c r="R2056" s="56" t="s">
        <v>32</v>
      </c>
      <c r="S2056" s="56" t="s">
        <v>32</v>
      </c>
      <c r="T2056" s="56" t="s">
        <v>32</v>
      </c>
      <c r="U2056" s="56" t="s">
        <v>32</v>
      </c>
      <c r="V2056" s="56" t="s">
        <v>32</v>
      </c>
      <c r="W2056" s="2" t="str">
        <f t="shared" si="55"/>
        <v>CNNKGYDetention</v>
      </c>
    </row>
    <row r="2057" spans="1:23" s="2" customFormat="1" ht="14.45" customHeight="1">
      <c r="A2057" s="2" t="str">
        <f>+IF(B2057="N","",IF(COUNTIF(B:B,B2057)&gt;1,COUNTIF(B$3:B2057,B2057),""))</f>
        <v/>
      </c>
      <c r="B2057" s="2" t="str">
        <f>+IF(F2057="Detention",IF(G2057&amp;E2057='Import Demurrage Detention'!$G$2&amp;'Import Demurrage Detention'!$C$3,"Y","N"),IF(G2057&amp;E2057='Import Demurrage Detention'!$H$2&amp;'Import Demurrage Detention'!$C$3,"Y","N"))</f>
        <v>N</v>
      </c>
      <c r="C2057" s="56" t="s">
        <v>211</v>
      </c>
      <c r="D2057" s="56" t="s">
        <v>212</v>
      </c>
      <c r="E2057" s="56" t="s">
        <v>124</v>
      </c>
      <c r="F2057" s="56" t="s">
        <v>22</v>
      </c>
      <c r="G2057" s="56" t="s">
        <v>235</v>
      </c>
      <c r="H2057" s="57">
        <v>43578</v>
      </c>
      <c r="I2057" s="56" t="s">
        <v>151</v>
      </c>
      <c r="J2057" s="56" t="s">
        <v>25</v>
      </c>
      <c r="K2057" s="56" t="s">
        <v>26</v>
      </c>
      <c r="L2057" s="56" t="s">
        <v>261</v>
      </c>
      <c r="M2057" s="56" t="s">
        <v>221</v>
      </c>
      <c r="N2057" s="56" t="s">
        <v>232</v>
      </c>
      <c r="O2057" s="56" t="s">
        <v>30</v>
      </c>
      <c r="P2057" s="56" t="s">
        <v>233</v>
      </c>
      <c r="Q2057" s="56" t="s">
        <v>32</v>
      </c>
      <c r="R2057" s="56" t="s">
        <v>32</v>
      </c>
      <c r="S2057" s="56" t="s">
        <v>32</v>
      </c>
      <c r="T2057" s="56" t="s">
        <v>32</v>
      </c>
      <c r="U2057" s="56" t="s">
        <v>32</v>
      </c>
      <c r="V2057" s="56" t="s">
        <v>32</v>
      </c>
      <c r="W2057" s="2" t="str">
        <f t="shared" si="55"/>
        <v>CNNPOYDetention</v>
      </c>
    </row>
    <row r="2058" spans="1:23" s="2" customFormat="1" ht="14.45" customHeight="1">
      <c r="A2058" s="2" t="str">
        <f>+IF(B2058="N","",IF(COUNTIF(B:B,B2058)&gt;1,COUNTIF(B$3:B2058,B2058),""))</f>
        <v/>
      </c>
      <c r="B2058" s="2" t="str">
        <f>+IF(F2058="Detention",IF(G2058&amp;E2058='Import Demurrage Detention'!$G$2&amp;'Import Demurrage Detention'!$C$3,"Y","N"),IF(G2058&amp;E2058='Import Demurrage Detention'!$H$2&amp;'Import Demurrage Detention'!$C$3,"Y","N"))</f>
        <v>N</v>
      </c>
      <c r="C2058" s="56" t="s">
        <v>211</v>
      </c>
      <c r="D2058" s="56" t="s">
        <v>212</v>
      </c>
      <c r="E2058" s="56" t="s">
        <v>124</v>
      </c>
      <c r="F2058" s="56" t="s">
        <v>22</v>
      </c>
      <c r="G2058" s="56" t="s">
        <v>236</v>
      </c>
      <c r="H2058" s="57">
        <v>43578</v>
      </c>
      <c r="I2058" s="56" t="s">
        <v>151</v>
      </c>
      <c r="J2058" s="56" t="s">
        <v>25</v>
      </c>
      <c r="K2058" s="56" t="s">
        <v>26</v>
      </c>
      <c r="L2058" s="56" t="s">
        <v>261</v>
      </c>
      <c r="M2058" s="56" t="s">
        <v>221</v>
      </c>
      <c r="N2058" s="56" t="s">
        <v>232</v>
      </c>
      <c r="O2058" s="56" t="s">
        <v>30</v>
      </c>
      <c r="P2058" s="56" t="s">
        <v>233</v>
      </c>
      <c r="Q2058" s="56" t="s">
        <v>32</v>
      </c>
      <c r="R2058" s="56" t="s">
        <v>32</v>
      </c>
      <c r="S2058" s="56" t="s">
        <v>32</v>
      </c>
      <c r="T2058" s="56" t="s">
        <v>32</v>
      </c>
      <c r="U2058" s="56" t="s">
        <v>32</v>
      </c>
      <c r="V2058" s="56" t="s">
        <v>32</v>
      </c>
      <c r="W2058" s="2" t="str">
        <f t="shared" si="55"/>
        <v>CNSGHYDetention</v>
      </c>
    </row>
    <row r="2059" spans="1:23" s="2" customFormat="1" ht="14.45" customHeight="1">
      <c r="A2059" s="2" t="str">
        <f>+IF(B2059="N","",IF(COUNTIF(B:B,B2059)&gt;1,COUNTIF(B$3:B2059,B2059),""))</f>
        <v/>
      </c>
      <c r="B2059" s="2" t="str">
        <f>+IF(F2059="Detention",IF(G2059&amp;E2059='Import Demurrage Detention'!$G$2&amp;'Import Demurrage Detention'!$C$3,"Y","N"),IF(G2059&amp;E2059='Import Demurrage Detention'!$H$2&amp;'Import Demurrage Detention'!$C$3,"Y","N"))</f>
        <v>N</v>
      </c>
      <c r="C2059" s="56" t="s">
        <v>211</v>
      </c>
      <c r="D2059" s="56" t="s">
        <v>212</v>
      </c>
      <c r="E2059" s="56" t="s">
        <v>124</v>
      </c>
      <c r="F2059" s="56" t="s">
        <v>22</v>
      </c>
      <c r="G2059" s="56" t="s">
        <v>238</v>
      </c>
      <c r="H2059" s="57">
        <v>43578</v>
      </c>
      <c r="I2059" s="56" t="s">
        <v>151</v>
      </c>
      <c r="J2059" s="56" t="s">
        <v>25</v>
      </c>
      <c r="K2059" s="56" t="s">
        <v>26</v>
      </c>
      <c r="L2059" s="56" t="s">
        <v>261</v>
      </c>
      <c r="M2059" s="56" t="s">
        <v>221</v>
      </c>
      <c r="N2059" s="56" t="s">
        <v>224</v>
      </c>
      <c r="O2059" s="56" t="s">
        <v>30</v>
      </c>
      <c r="P2059" s="56" t="s">
        <v>225</v>
      </c>
      <c r="Q2059" s="56" t="s">
        <v>32</v>
      </c>
      <c r="R2059" s="56" t="s">
        <v>32</v>
      </c>
      <c r="S2059" s="56" t="s">
        <v>32</v>
      </c>
      <c r="T2059" s="56" t="s">
        <v>32</v>
      </c>
      <c r="U2059" s="56" t="s">
        <v>32</v>
      </c>
      <c r="V2059" s="56" t="s">
        <v>32</v>
      </c>
      <c r="W2059" s="2" t="str">
        <f t="shared" si="55"/>
        <v>CNTSTYDetention</v>
      </c>
    </row>
    <row r="2060" spans="1:23" s="2" customFormat="1" ht="14.45" customHeight="1">
      <c r="A2060" s="2" t="str">
        <f>+IF(B2060="N","",IF(COUNTIF(B:B,B2060)&gt;1,COUNTIF(B$3:B2060,B2060),""))</f>
        <v/>
      </c>
      <c r="B2060" s="2" t="str">
        <f>+IF(F2060="Detention",IF(G2060&amp;E2060='Import Demurrage Detention'!$G$2&amp;'Import Demurrage Detention'!$C$3,"Y","N"),IF(G2060&amp;E2060='Import Demurrage Detention'!$H$2&amp;'Import Demurrage Detention'!$C$3,"Y","N"))</f>
        <v>N</v>
      </c>
      <c r="C2060" s="56" t="s">
        <v>211</v>
      </c>
      <c r="D2060" s="56" t="s">
        <v>212</v>
      </c>
      <c r="E2060" s="56" t="s">
        <v>124</v>
      </c>
      <c r="F2060" s="56" t="s">
        <v>22</v>
      </c>
      <c r="G2060" s="56" t="s">
        <v>239</v>
      </c>
      <c r="H2060" s="57">
        <v>43578</v>
      </c>
      <c r="I2060" s="56" t="s">
        <v>151</v>
      </c>
      <c r="J2060" s="56" t="s">
        <v>25</v>
      </c>
      <c r="K2060" s="56" t="s">
        <v>26</v>
      </c>
      <c r="L2060" s="56" t="s">
        <v>261</v>
      </c>
      <c r="M2060" s="56" t="s">
        <v>221</v>
      </c>
      <c r="N2060" s="56" t="s">
        <v>232</v>
      </c>
      <c r="O2060" s="56" t="s">
        <v>30</v>
      </c>
      <c r="P2060" s="56" t="s">
        <v>233</v>
      </c>
      <c r="Q2060" s="56" t="s">
        <v>32</v>
      </c>
      <c r="R2060" s="56" t="s">
        <v>32</v>
      </c>
      <c r="S2060" s="56" t="s">
        <v>32</v>
      </c>
      <c r="T2060" s="56" t="s">
        <v>32</v>
      </c>
      <c r="U2060" s="56" t="s">
        <v>32</v>
      </c>
      <c r="V2060" s="56" t="s">
        <v>32</v>
      </c>
      <c r="W2060" s="2" t="str">
        <f t="shared" si="55"/>
        <v>CNXIMYDetention</v>
      </c>
    </row>
    <row r="2061" spans="1:23" s="2" customFormat="1" ht="14.45" customHeight="1">
      <c r="A2061" s="2" t="str">
        <f>+IF(B2061="N","",IF(COUNTIF(B:B,B2061)&gt;1,COUNTIF(B$3:B2061,B2061),""))</f>
        <v/>
      </c>
      <c r="B2061" s="2" t="str">
        <f>+IF(F2061="Detention",IF(G2061&amp;E2061='Import Demurrage Detention'!$G$2&amp;'Import Demurrage Detention'!$C$3,"Y","N"),IF(G2061&amp;E2061='Import Demurrage Detention'!$H$2&amp;'Import Demurrage Detention'!$C$3,"Y","N"))</f>
        <v>N</v>
      </c>
      <c r="C2061" s="56" t="s">
        <v>211</v>
      </c>
      <c r="D2061" s="56" t="s">
        <v>212</v>
      </c>
      <c r="E2061" s="56" t="s">
        <v>124</v>
      </c>
      <c r="F2061" s="56" t="s">
        <v>22</v>
      </c>
      <c r="G2061" s="56" t="s">
        <v>240</v>
      </c>
      <c r="H2061" s="57">
        <v>43578</v>
      </c>
      <c r="I2061" s="56" t="s">
        <v>151</v>
      </c>
      <c r="J2061" s="56" t="s">
        <v>25</v>
      </c>
      <c r="K2061" s="56" t="s">
        <v>26</v>
      </c>
      <c r="L2061" s="56" t="s">
        <v>261</v>
      </c>
      <c r="M2061" s="56" t="s">
        <v>221</v>
      </c>
      <c r="N2061" s="56" t="s">
        <v>215</v>
      </c>
      <c r="O2061" s="56" t="s">
        <v>30</v>
      </c>
      <c r="P2061" s="56" t="s">
        <v>222</v>
      </c>
      <c r="Q2061" s="56" t="s">
        <v>32</v>
      </c>
      <c r="R2061" s="56" t="s">
        <v>32</v>
      </c>
      <c r="S2061" s="56" t="s">
        <v>32</v>
      </c>
      <c r="T2061" s="56" t="s">
        <v>32</v>
      </c>
      <c r="U2061" s="56" t="s">
        <v>32</v>
      </c>
      <c r="V2061" s="56" t="s">
        <v>32</v>
      </c>
      <c r="W2061" s="2" t="str">
        <f t="shared" ref="W2061:W2124" si="56">+G2061&amp;E2061&amp;F2061</f>
        <v>CNYATYDetention</v>
      </c>
    </row>
    <row r="2062" spans="1:23" s="2" customFormat="1" ht="14.45" customHeight="1">
      <c r="A2062" s="2" t="str">
        <f>+IF(B2062="N","",IF(COUNTIF(B:B,B2062)&gt;1,COUNTIF(B$3:B2062,B2062),""))</f>
        <v/>
      </c>
      <c r="B2062" s="2" t="str">
        <f>+IF(F2062="Detention",IF(G2062&amp;E2062='Import Demurrage Detention'!$G$2&amp;'Import Demurrage Detention'!$C$3,"Y","N"),IF(G2062&amp;E2062='Import Demurrage Detention'!$H$2&amp;'Import Demurrage Detention'!$C$3,"Y","N"))</f>
        <v>N</v>
      </c>
      <c r="C2062" s="56" t="s">
        <v>211</v>
      </c>
      <c r="D2062" s="56" t="s">
        <v>212</v>
      </c>
      <c r="E2062" s="56" t="s">
        <v>124</v>
      </c>
      <c r="F2062" s="56" t="s">
        <v>22</v>
      </c>
      <c r="G2062" s="56" t="s">
        <v>240</v>
      </c>
      <c r="H2062" s="57">
        <v>43578</v>
      </c>
      <c r="I2062" s="56" t="s">
        <v>151</v>
      </c>
      <c r="J2062" s="56" t="s">
        <v>25</v>
      </c>
      <c r="K2062" s="56" t="s">
        <v>33</v>
      </c>
      <c r="L2062" s="56" t="s">
        <v>261</v>
      </c>
      <c r="M2062" s="56" t="s">
        <v>221</v>
      </c>
      <c r="N2062" s="56" t="s">
        <v>217</v>
      </c>
      <c r="O2062" s="56" t="s">
        <v>30</v>
      </c>
      <c r="P2062" s="56" t="s">
        <v>218</v>
      </c>
      <c r="Q2062" s="56" t="s">
        <v>32</v>
      </c>
      <c r="R2062" s="56" t="s">
        <v>32</v>
      </c>
      <c r="S2062" s="56" t="s">
        <v>32</v>
      </c>
      <c r="T2062" s="56" t="s">
        <v>32</v>
      </c>
      <c r="U2062" s="56" t="s">
        <v>32</v>
      </c>
      <c r="V2062" s="56" t="s">
        <v>32</v>
      </c>
      <c r="W2062" s="2" t="str">
        <f t="shared" si="56"/>
        <v>CNYATYDetention</v>
      </c>
    </row>
    <row r="2063" spans="1:23" s="2" customFormat="1" ht="14.45" customHeight="1">
      <c r="A2063" s="2" t="str">
        <f>+IF(B2063="N","",IF(COUNTIF(B:B,B2063)&gt;1,COUNTIF(B$3:B2063,B2063),""))</f>
        <v/>
      </c>
      <c r="B2063" s="2" t="str">
        <f>+IF(F2063="Detention",IF(G2063&amp;E2063='Import Demurrage Detention'!$G$2&amp;'Import Demurrage Detention'!$C$3,"Y","N"),IF(G2063&amp;E2063='Import Demurrage Detention'!$H$2&amp;'Import Demurrage Detention'!$C$3,"Y","N"))</f>
        <v>N</v>
      </c>
      <c r="C2063" s="56" t="s">
        <v>211</v>
      </c>
      <c r="D2063" s="56" t="s">
        <v>212</v>
      </c>
      <c r="E2063" s="56" t="s">
        <v>124</v>
      </c>
      <c r="F2063" s="56" t="s">
        <v>22</v>
      </c>
      <c r="G2063" s="56" t="s">
        <v>241</v>
      </c>
      <c r="H2063" s="57">
        <v>43578</v>
      </c>
      <c r="I2063" s="56" t="s">
        <v>151</v>
      </c>
      <c r="J2063" s="56" t="s">
        <v>76</v>
      </c>
      <c r="K2063" s="56" t="s">
        <v>26</v>
      </c>
      <c r="L2063" s="56" t="s">
        <v>261</v>
      </c>
      <c r="M2063" s="56" t="s">
        <v>221</v>
      </c>
      <c r="N2063" s="56" t="s">
        <v>224</v>
      </c>
      <c r="O2063" s="56" t="s">
        <v>30</v>
      </c>
      <c r="P2063" s="56" t="s">
        <v>225</v>
      </c>
      <c r="Q2063" s="56" t="s">
        <v>32</v>
      </c>
      <c r="R2063" s="56" t="s">
        <v>32</v>
      </c>
      <c r="S2063" s="56" t="s">
        <v>32</v>
      </c>
      <c r="T2063" s="56" t="s">
        <v>32</v>
      </c>
      <c r="U2063" s="56" t="s">
        <v>32</v>
      </c>
      <c r="V2063" s="56" t="s">
        <v>32</v>
      </c>
      <c r="W2063" s="2" t="str">
        <f t="shared" si="56"/>
        <v>CNBEIYDetention</v>
      </c>
    </row>
    <row r="2064" spans="1:23" s="2" customFormat="1" ht="14.45" customHeight="1">
      <c r="A2064" s="2" t="str">
        <f>+IF(B2064="N","",IF(COUNTIF(B:B,B2064)&gt;1,COUNTIF(B$3:B2064,B2064),""))</f>
        <v/>
      </c>
      <c r="B2064" s="2" t="str">
        <f>+IF(F2064="Detention",IF(G2064&amp;E2064='Import Demurrage Detention'!$G$2&amp;'Import Demurrage Detention'!$C$3,"Y","N"),IF(G2064&amp;E2064='Import Demurrage Detention'!$H$2&amp;'Import Demurrage Detention'!$C$3,"Y","N"))</f>
        <v>N</v>
      </c>
      <c r="C2064" s="56" t="s">
        <v>211</v>
      </c>
      <c r="D2064" s="56" t="s">
        <v>212</v>
      </c>
      <c r="E2064" s="56" t="s">
        <v>124</v>
      </c>
      <c r="F2064" s="56" t="s">
        <v>22</v>
      </c>
      <c r="G2064" s="56" t="s">
        <v>242</v>
      </c>
      <c r="H2064" s="57">
        <v>43578</v>
      </c>
      <c r="I2064" s="56" t="s">
        <v>151</v>
      </c>
      <c r="J2064" s="56" t="s">
        <v>243</v>
      </c>
      <c r="K2064" s="56" t="s">
        <v>26</v>
      </c>
      <c r="L2064" s="56" t="s">
        <v>261</v>
      </c>
      <c r="M2064" s="56" t="s">
        <v>221</v>
      </c>
      <c r="N2064" s="56" t="s">
        <v>215</v>
      </c>
      <c r="O2064" s="56" t="s">
        <v>30</v>
      </c>
      <c r="P2064" s="56" t="s">
        <v>222</v>
      </c>
      <c r="Q2064" s="56" t="s">
        <v>32</v>
      </c>
      <c r="R2064" s="56" t="s">
        <v>32</v>
      </c>
      <c r="S2064" s="56" t="s">
        <v>32</v>
      </c>
      <c r="T2064" s="56" t="s">
        <v>32</v>
      </c>
      <c r="U2064" s="56" t="s">
        <v>32</v>
      </c>
      <c r="V2064" s="56" t="s">
        <v>32</v>
      </c>
      <c r="W2064" s="2" t="str">
        <f t="shared" si="56"/>
        <v>CNKUGYDetention</v>
      </c>
    </row>
    <row r="2065" spans="1:23" s="2" customFormat="1" ht="14.45" customHeight="1">
      <c r="A2065" s="2" t="str">
        <f>+IF(B2065="N","",IF(COUNTIF(B:B,B2065)&gt;1,COUNTIF(B$3:B2065,B2065),""))</f>
        <v/>
      </c>
      <c r="B2065" s="2" t="str">
        <f>+IF(F2065="Detention",IF(G2065&amp;E2065='Import Demurrage Detention'!$G$2&amp;'Import Demurrage Detention'!$C$3,"Y","N"),IF(G2065&amp;E2065='Import Demurrage Detention'!$H$2&amp;'Import Demurrage Detention'!$C$3,"Y","N"))</f>
        <v>N</v>
      </c>
      <c r="C2065" s="56" t="s">
        <v>211</v>
      </c>
      <c r="D2065" s="56" t="s">
        <v>212</v>
      </c>
      <c r="E2065" s="56" t="s">
        <v>124</v>
      </c>
      <c r="F2065" s="56" t="s">
        <v>22</v>
      </c>
      <c r="G2065" s="56" t="s">
        <v>242</v>
      </c>
      <c r="H2065" s="57">
        <v>43578</v>
      </c>
      <c r="I2065" s="56" t="s">
        <v>151</v>
      </c>
      <c r="J2065" s="56" t="s">
        <v>243</v>
      </c>
      <c r="K2065" s="56" t="s">
        <v>33</v>
      </c>
      <c r="L2065" s="56" t="s">
        <v>261</v>
      </c>
      <c r="M2065" s="56" t="s">
        <v>221</v>
      </c>
      <c r="N2065" s="56" t="s">
        <v>217</v>
      </c>
      <c r="O2065" s="56" t="s">
        <v>30</v>
      </c>
      <c r="P2065" s="56" t="s">
        <v>218</v>
      </c>
      <c r="Q2065" s="56" t="s">
        <v>32</v>
      </c>
      <c r="R2065" s="56" t="s">
        <v>32</v>
      </c>
      <c r="S2065" s="56" t="s">
        <v>32</v>
      </c>
      <c r="T2065" s="56" t="s">
        <v>32</v>
      </c>
      <c r="U2065" s="56" t="s">
        <v>32</v>
      </c>
      <c r="V2065" s="56" t="s">
        <v>32</v>
      </c>
      <c r="W2065" s="2" t="str">
        <f t="shared" si="56"/>
        <v>CNKUGYDetention</v>
      </c>
    </row>
    <row r="2066" spans="1:23" s="2" customFormat="1" ht="14.45" customHeight="1">
      <c r="A2066" s="2" t="str">
        <f>+IF(B2066="N","",IF(COUNTIF(B:B,B2066)&gt;1,COUNTIF(B$3:B2066,B2066),""))</f>
        <v/>
      </c>
      <c r="B2066" s="2" t="str">
        <f>+IF(F2066="Detention",IF(G2066&amp;E2066='Import Demurrage Detention'!$G$2&amp;'Import Demurrage Detention'!$C$3,"Y","N"),IF(G2066&amp;E2066='Import Demurrage Detention'!$H$2&amp;'Import Demurrage Detention'!$C$3,"Y","N"))</f>
        <v>N</v>
      </c>
      <c r="C2066" s="56" t="s">
        <v>211</v>
      </c>
      <c r="D2066" s="56" t="s">
        <v>212</v>
      </c>
      <c r="E2066" s="56" t="s">
        <v>124</v>
      </c>
      <c r="F2066" s="56" t="s">
        <v>22</v>
      </c>
      <c r="G2066" s="56" t="s">
        <v>244</v>
      </c>
      <c r="H2066" s="57">
        <v>43578</v>
      </c>
      <c r="I2066" s="56" t="s">
        <v>151</v>
      </c>
      <c r="J2066" s="56" t="s">
        <v>243</v>
      </c>
      <c r="K2066" s="56" t="s">
        <v>26</v>
      </c>
      <c r="L2066" s="56" t="s">
        <v>261</v>
      </c>
      <c r="M2066" s="56" t="s">
        <v>221</v>
      </c>
      <c r="N2066" s="56" t="s">
        <v>224</v>
      </c>
      <c r="O2066" s="56" t="s">
        <v>30</v>
      </c>
      <c r="P2066" s="56" t="s">
        <v>225</v>
      </c>
      <c r="Q2066" s="56" t="s">
        <v>32</v>
      </c>
      <c r="R2066" s="56" t="s">
        <v>32</v>
      </c>
      <c r="S2066" s="56" t="s">
        <v>32</v>
      </c>
      <c r="T2066" s="56" t="s">
        <v>32</v>
      </c>
      <c r="U2066" s="56" t="s">
        <v>32</v>
      </c>
      <c r="V2066" s="56" t="s">
        <v>32</v>
      </c>
      <c r="W2066" s="2" t="str">
        <f t="shared" si="56"/>
        <v>CNSYAYDetention</v>
      </c>
    </row>
    <row r="2067" spans="1:23" s="2" customFormat="1" ht="14.45" customHeight="1">
      <c r="A2067" s="2" t="str">
        <f>+IF(B2067="N","",IF(COUNTIF(B:B,B2067)&gt;1,COUNTIF(B$3:B2067,B2067),""))</f>
        <v/>
      </c>
      <c r="B2067" s="2" t="str">
        <f>+IF(F2067="Detention",IF(G2067&amp;E2067='Import Demurrage Detention'!$G$2&amp;'Import Demurrage Detention'!$C$3,"Y","N"),IF(G2067&amp;E2067='Import Demurrage Detention'!$H$2&amp;'Import Demurrage Detention'!$C$3,"Y","N"))</f>
        <v>N</v>
      </c>
      <c r="C2067" s="56" t="s">
        <v>211</v>
      </c>
      <c r="D2067" s="56" t="s">
        <v>212</v>
      </c>
      <c r="E2067" s="56" t="s">
        <v>124</v>
      </c>
      <c r="F2067" s="56" t="s">
        <v>22</v>
      </c>
      <c r="G2067" s="56" t="s">
        <v>245</v>
      </c>
      <c r="H2067" s="57">
        <v>43578</v>
      </c>
      <c r="I2067" s="56" t="s">
        <v>151</v>
      </c>
      <c r="J2067" s="56" t="s">
        <v>243</v>
      </c>
      <c r="K2067" s="56" t="s">
        <v>26</v>
      </c>
      <c r="L2067" s="56" t="s">
        <v>261</v>
      </c>
      <c r="M2067" s="56" t="s">
        <v>221</v>
      </c>
      <c r="N2067" s="56" t="s">
        <v>224</v>
      </c>
      <c r="O2067" s="56" t="s">
        <v>30</v>
      </c>
      <c r="P2067" s="56" t="s">
        <v>225</v>
      </c>
      <c r="Q2067" s="56" t="s">
        <v>32</v>
      </c>
      <c r="R2067" s="56" t="s">
        <v>32</v>
      </c>
      <c r="S2067" s="56" t="s">
        <v>32</v>
      </c>
      <c r="T2067" s="56" t="s">
        <v>32</v>
      </c>
      <c r="U2067" s="56" t="s">
        <v>32</v>
      </c>
      <c r="V2067" s="56" t="s">
        <v>32</v>
      </c>
      <c r="W2067" s="2" t="str">
        <f t="shared" si="56"/>
        <v>CNXIAYDetention</v>
      </c>
    </row>
    <row r="2068" spans="1:23" s="2" customFormat="1" ht="14.45" customHeight="1">
      <c r="A2068" s="2" t="str">
        <f>+IF(B2068="N","",IF(COUNTIF(B:B,B2068)&gt;1,COUNTIF(B$3:B2068,B2068),""))</f>
        <v/>
      </c>
      <c r="B2068" s="2" t="str">
        <f>+IF(F2068="Detention",IF(G2068&amp;E2068='Import Demurrage Detention'!$G$2&amp;'Import Demurrage Detention'!$C$3,"Y","N"),IF(G2068&amp;E2068='Import Demurrage Detention'!$H$2&amp;'Import Demurrage Detention'!$C$3,"Y","N"))</f>
        <v>N</v>
      </c>
      <c r="C2068" s="56" t="s">
        <v>211</v>
      </c>
      <c r="D2068" s="56" t="s">
        <v>212</v>
      </c>
      <c r="E2068" s="56" t="s">
        <v>124</v>
      </c>
      <c r="F2068" s="56" t="s">
        <v>22</v>
      </c>
      <c r="G2068" s="56" t="s">
        <v>220</v>
      </c>
      <c r="H2068" s="57">
        <v>43578</v>
      </c>
      <c r="I2068" s="56" t="s">
        <v>151</v>
      </c>
      <c r="J2068" s="56" t="s">
        <v>25</v>
      </c>
      <c r="K2068" s="56" t="s">
        <v>26</v>
      </c>
      <c r="L2068" s="56" t="s">
        <v>262</v>
      </c>
      <c r="M2068" s="56" t="s">
        <v>221</v>
      </c>
      <c r="N2068" s="56" t="s">
        <v>215</v>
      </c>
      <c r="O2068" s="56" t="s">
        <v>30</v>
      </c>
      <c r="P2068" s="56" t="s">
        <v>222</v>
      </c>
      <c r="Q2068" s="56" t="s">
        <v>32</v>
      </c>
      <c r="R2068" s="56" t="s">
        <v>32</v>
      </c>
      <c r="S2068" s="56" t="s">
        <v>32</v>
      </c>
      <c r="T2068" s="56" t="s">
        <v>32</v>
      </c>
      <c r="U2068" s="56" t="s">
        <v>32</v>
      </c>
      <c r="V2068" s="56" t="s">
        <v>32</v>
      </c>
      <c r="W2068" s="2" t="str">
        <f t="shared" si="56"/>
        <v>CNCGSYDetention</v>
      </c>
    </row>
    <row r="2069" spans="1:23" s="2" customFormat="1" ht="14.45" customHeight="1">
      <c r="A2069" s="2" t="str">
        <f>+IF(B2069="N","",IF(COUNTIF(B:B,B2069)&gt;1,COUNTIF(B$3:B2069,B2069),""))</f>
        <v/>
      </c>
      <c r="B2069" s="2" t="str">
        <f>+IF(F2069="Detention",IF(G2069&amp;E2069='Import Demurrage Detention'!$G$2&amp;'Import Demurrage Detention'!$C$3,"Y","N"),IF(G2069&amp;E2069='Import Demurrage Detention'!$H$2&amp;'Import Demurrage Detention'!$C$3,"Y","N"))</f>
        <v>N</v>
      </c>
      <c r="C2069" s="56" t="s">
        <v>211</v>
      </c>
      <c r="D2069" s="56" t="s">
        <v>212</v>
      </c>
      <c r="E2069" s="56" t="s">
        <v>124</v>
      </c>
      <c r="F2069" s="56" t="s">
        <v>22</v>
      </c>
      <c r="G2069" s="56" t="s">
        <v>220</v>
      </c>
      <c r="H2069" s="57">
        <v>43578</v>
      </c>
      <c r="I2069" s="56" t="s">
        <v>151</v>
      </c>
      <c r="J2069" s="56" t="s">
        <v>25</v>
      </c>
      <c r="K2069" s="56" t="s">
        <v>33</v>
      </c>
      <c r="L2069" s="56" t="s">
        <v>262</v>
      </c>
      <c r="M2069" s="56" t="s">
        <v>221</v>
      </c>
      <c r="N2069" s="56" t="s">
        <v>217</v>
      </c>
      <c r="O2069" s="56" t="s">
        <v>30</v>
      </c>
      <c r="P2069" s="56" t="s">
        <v>218</v>
      </c>
      <c r="Q2069" s="56" t="s">
        <v>32</v>
      </c>
      <c r="R2069" s="56" t="s">
        <v>32</v>
      </c>
      <c r="S2069" s="56" t="s">
        <v>32</v>
      </c>
      <c r="T2069" s="56" t="s">
        <v>32</v>
      </c>
      <c r="U2069" s="56" t="s">
        <v>32</v>
      </c>
      <c r="V2069" s="56" t="s">
        <v>32</v>
      </c>
      <c r="W2069" s="2" t="str">
        <f t="shared" si="56"/>
        <v>CNCGSYDetention</v>
      </c>
    </row>
    <row r="2070" spans="1:23" s="2" customFormat="1" ht="14.45" customHeight="1">
      <c r="A2070" s="2" t="str">
        <f>+IF(B2070="N","",IF(COUNTIF(B:B,B2070)&gt;1,COUNTIF(B$3:B2070,B2070),""))</f>
        <v/>
      </c>
      <c r="B2070" s="2" t="str">
        <f>+IF(F2070="Detention",IF(G2070&amp;E2070='Import Demurrage Detention'!$G$2&amp;'Import Demurrage Detention'!$C$3,"Y","N"),IF(G2070&amp;E2070='Import Demurrage Detention'!$H$2&amp;'Import Demurrage Detention'!$C$3,"Y","N"))</f>
        <v>N</v>
      </c>
      <c r="C2070" s="56" t="s">
        <v>211</v>
      </c>
      <c r="D2070" s="56" t="s">
        <v>212</v>
      </c>
      <c r="E2070" s="56" t="s">
        <v>124</v>
      </c>
      <c r="F2070" s="56" t="s">
        <v>22</v>
      </c>
      <c r="G2070" s="56" t="s">
        <v>223</v>
      </c>
      <c r="H2070" s="57">
        <v>43578</v>
      </c>
      <c r="I2070" s="56" t="s">
        <v>151</v>
      </c>
      <c r="J2070" s="56" t="s">
        <v>25</v>
      </c>
      <c r="K2070" s="56" t="s">
        <v>26</v>
      </c>
      <c r="L2070" s="56" t="s">
        <v>262</v>
      </c>
      <c r="M2070" s="56" t="s">
        <v>221</v>
      </c>
      <c r="N2070" s="56" t="s">
        <v>224</v>
      </c>
      <c r="O2070" s="56" t="s">
        <v>30</v>
      </c>
      <c r="P2070" s="56" t="s">
        <v>225</v>
      </c>
      <c r="Q2070" s="56" t="s">
        <v>32</v>
      </c>
      <c r="R2070" s="56" t="s">
        <v>32</v>
      </c>
      <c r="S2070" s="56" t="s">
        <v>32</v>
      </c>
      <c r="T2070" s="56" t="s">
        <v>32</v>
      </c>
      <c r="U2070" s="56" t="s">
        <v>32</v>
      </c>
      <c r="V2070" s="56" t="s">
        <v>32</v>
      </c>
      <c r="W2070" s="2" t="str">
        <f t="shared" si="56"/>
        <v>CNDAIYDetention</v>
      </c>
    </row>
    <row r="2071" spans="1:23" s="2" customFormat="1" ht="14.45" customHeight="1">
      <c r="A2071" s="2" t="str">
        <f>+IF(B2071="N","",IF(COUNTIF(B:B,B2071)&gt;1,COUNTIF(B$3:B2071,B2071),""))</f>
        <v/>
      </c>
      <c r="B2071" s="2" t="str">
        <f>+IF(F2071="Detention",IF(G2071&amp;E2071='Import Demurrage Detention'!$G$2&amp;'Import Demurrage Detention'!$C$3,"Y","N"),IF(G2071&amp;E2071='Import Demurrage Detention'!$H$2&amp;'Import Demurrage Detention'!$C$3,"Y","N"))</f>
        <v>N</v>
      </c>
      <c r="C2071" s="56" t="s">
        <v>211</v>
      </c>
      <c r="D2071" s="56" t="s">
        <v>212</v>
      </c>
      <c r="E2071" s="56" t="s">
        <v>124</v>
      </c>
      <c r="F2071" s="56" t="s">
        <v>22</v>
      </c>
      <c r="G2071" s="56" t="s">
        <v>228</v>
      </c>
      <c r="H2071" s="57">
        <v>44287</v>
      </c>
      <c r="I2071" s="56" t="s">
        <v>151</v>
      </c>
      <c r="J2071" s="56" t="s">
        <v>25</v>
      </c>
      <c r="K2071" s="56" t="s">
        <v>26</v>
      </c>
      <c r="L2071" s="56" t="s">
        <v>262</v>
      </c>
      <c r="M2071" s="56" t="s">
        <v>221</v>
      </c>
      <c r="N2071" s="56" t="s">
        <v>224</v>
      </c>
      <c r="O2071" s="56" t="s">
        <v>30</v>
      </c>
      <c r="P2071" s="56" t="s">
        <v>225</v>
      </c>
      <c r="Q2071" s="56" t="s">
        <v>32</v>
      </c>
      <c r="R2071" s="56" t="s">
        <v>32</v>
      </c>
      <c r="S2071" s="56" t="s">
        <v>32</v>
      </c>
      <c r="T2071" s="56" t="s">
        <v>32</v>
      </c>
      <c r="U2071" s="56" t="s">
        <v>32</v>
      </c>
      <c r="V2071" s="56" t="s">
        <v>32</v>
      </c>
      <c r="W2071" s="2" t="str">
        <f t="shared" si="56"/>
        <v>CNHSKYDetention</v>
      </c>
    </row>
    <row r="2072" spans="1:23" s="2" customFormat="1" ht="14.45" customHeight="1">
      <c r="A2072" s="2" t="str">
        <f>+IF(B2072="N","",IF(COUNTIF(B:B,B2072)&gt;1,COUNTIF(B$3:B2072,B2072),""))</f>
        <v/>
      </c>
      <c r="B2072" s="2" t="str">
        <f>+IF(F2072="Detention",IF(G2072&amp;E2072='Import Demurrage Detention'!$G$2&amp;'Import Demurrage Detention'!$C$3,"Y","N"),IF(G2072&amp;E2072='Import Demurrage Detention'!$H$2&amp;'Import Demurrage Detention'!$C$3,"Y","N"))</f>
        <v>N</v>
      </c>
      <c r="C2072" s="56" t="s">
        <v>211</v>
      </c>
      <c r="D2072" s="56" t="s">
        <v>212</v>
      </c>
      <c r="E2072" s="56" t="s">
        <v>124</v>
      </c>
      <c r="F2072" s="56" t="s">
        <v>22</v>
      </c>
      <c r="G2072" s="56" t="s">
        <v>228</v>
      </c>
      <c r="H2072" s="57">
        <v>44287</v>
      </c>
      <c r="I2072" s="56" t="s">
        <v>151</v>
      </c>
      <c r="J2072" s="56" t="s">
        <v>25</v>
      </c>
      <c r="K2072" s="56" t="s">
        <v>7655</v>
      </c>
      <c r="L2072" s="56" t="s">
        <v>262</v>
      </c>
      <c r="M2072" s="56" t="s">
        <v>221</v>
      </c>
      <c r="N2072" s="56" t="s">
        <v>226</v>
      </c>
      <c r="O2072" s="56" t="s">
        <v>30</v>
      </c>
      <c r="P2072" s="56" t="s">
        <v>227</v>
      </c>
      <c r="Q2072" s="56" t="s">
        <v>32</v>
      </c>
      <c r="R2072" s="56" t="s">
        <v>32</v>
      </c>
      <c r="S2072" s="56" t="s">
        <v>32</v>
      </c>
      <c r="T2072" s="56" t="s">
        <v>32</v>
      </c>
      <c r="U2072" s="56" t="s">
        <v>32</v>
      </c>
      <c r="V2072" s="56" t="s">
        <v>32</v>
      </c>
      <c r="W2072" s="2" t="str">
        <f t="shared" si="56"/>
        <v>CNHSKYDetention</v>
      </c>
    </row>
    <row r="2073" spans="1:23" s="2" customFormat="1" ht="14.45" customHeight="1">
      <c r="A2073" s="2" t="str">
        <f>+IF(B2073="N","",IF(COUNTIF(B:B,B2073)&gt;1,COUNTIF(B$3:B2073,B2073),""))</f>
        <v/>
      </c>
      <c r="B2073" s="2" t="str">
        <f>+IF(F2073="Detention",IF(G2073&amp;E2073='Import Demurrage Detention'!$G$2&amp;'Import Demurrage Detention'!$C$3,"Y","N"),IF(G2073&amp;E2073='Import Demurrage Detention'!$H$2&amp;'Import Demurrage Detention'!$C$3,"Y","N"))</f>
        <v>N</v>
      </c>
      <c r="C2073" s="56" t="s">
        <v>211</v>
      </c>
      <c r="D2073" s="56" t="s">
        <v>212</v>
      </c>
      <c r="E2073" s="56" t="s">
        <v>124</v>
      </c>
      <c r="F2073" s="56" t="s">
        <v>22</v>
      </c>
      <c r="G2073" s="56" t="s">
        <v>229</v>
      </c>
      <c r="H2073" s="57">
        <v>44165</v>
      </c>
      <c r="I2073" s="56" t="s">
        <v>151</v>
      </c>
      <c r="J2073" s="56" t="s">
        <v>25</v>
      </c>
      <c r="K2073" s="56" t="s">
        <v>26</v>
      </c>
      <c r="L2073" s="56" t="s">
        <v>262</v>
      </c>
      <c r="M2073" s="56" t="s">
        <v>221</v>
      </c>
      <c r="N2073" s="56" t="s">
        <v>215</v>
      </c>
      <c r="O2073" s="56" t="s">
        <v>30</v>
      </c>
      <c r="P2073" s="56" t="s">
        <v>222</v>
      </c>
      <c r="Q2073" s="56" t="s">
        <v>32</v>
      </c>
      <c r="R2073" s="56" t="s">
        <v>32</v>
      </c>
      <c r="S2073" s="56" t="s">
        <v>32</v>
      </c>
      <c r="T2073" s="56" t="s">
        <v>32</v>
      </c>
      <c r="U2073" s="56" t="s">
        <v>32</v>
      </c>
      <c r="V2073" s="56" t="s">
        <v>32</v>
      </c>
      <c r="W2073" s="2" t="str">
        <f t="shared" si="56"/>
        <v>CNHUPYDetention</v>
      </c>
    </row>
    <row r="2074" spans="1:23" s="2" customFormat="1" ht="14.45" customHeight="1">
      <c r="A2074" s="2" t="str">
        <f>+IF(B2074="N","",IF(COUNTIF(B:B,B2074)&gt;1,COUNTIF(B$3:B2074,B2074),""))</f>
        <v/>
      </c>
      <c r="B2074" s="2" t="str">
        <f>+IF(F2074="Detention",IF(G2074&amp;E2074='Import Demurrage Detention'!$G$2&amp;'Import Demurrage Detention'!$C$3,"Y","N"),IF(G2074&amp;E2074='Import Demurrage Detention'!$H$2&amp;'Import Demurrage Detention'!$C$3,"Y","N"))</f>
        <v>N</v>
      </c>
      <c r="C2074" s="56" t="s">
        <v>211</v>
      </c>
      <c r="D2074" s="56" t="s">
        <v>212</v>
      </c>
      <c r="E2074" s="56" t="s">
        <v>124</v>
      </c>
      <c r="F2074" s="56" t="s">
        <v>22</v>
      </c>
      <c r="G2074" s="56" t="s">
        <v>229</v>
      </c>
      <c r="H2074" s="57">
        <v>44165</v>
      </c>
      <c r="I2074" s="56" t="s">
        <v>151</v>
      </c>
      <c r="J2074" s="56" t="s">
        <v>25</v>
      </c>
      <c r="K2074" s="56" t="s">
        <v>33</v>
      </c>
      <c r="L2074" s="56" t="s">
        <v>262</v>
      </c>
      <c r="M2074" s="56" t="s">
        <v>221</v>
      </c>
      <c r="N2074" s="56" t="s">
        <v>217</v>
      </c>
      <c r="O2074" s="56" t="s">
        <v>30</v>
      </c>
      <c r="P2074" s="56" t="s">
        <v>218</v>
      </c>
      <c r="Q2074" s="56" t="s">
        <v>32</v>
      </c>
      <c r="R2074" s="56" t="s">
        <v>32</v>
      </c>
      <c r="S2074" s="56" t="s">
        <v>32</v>
      </c>
      <c r="T2074" s="56" t="s">
        <v>32</v>
      </c>
      <c r="U2074" s="56" t="s">
        <v>32</v>
      </c>
      <c r="V2074" s="56" t="s">
        <v>32</v>
      </c>
      <c r="W2074" s="2" t="str">
        <f t="shared" si="56"/>
        <v>CNHUPYDetention</v>
      </c>
    </row>
    <row r="2075" spans="1:23" s="2" customFormat="1" ht="14.45" customHeight="1">
      <c r="A2075" s="2" t="str">
        <f>+IF(B2075="N","",IF(COUNTIF(B:B,B2075)&gt;1,COUNTIF(B$3:B2075,B2075),""))</f>
        <v/>
      </c>
      <c r="B2075" s="2" t="str">
        <f>+IF(F2075="Detention",IF(G2075&amp;E2075='Import Demurrage Detention'!$G$2&amp;'Import Demurrage Detention'!$C$3,"Y","N"),IF(G2075&amp;E2075='Import Demurrage Detention'!$H$2&amp;'Import Demurrage Detention'!$C$3,"Y","N"))</f>
        <v>N</v>
      </c>
      <c r="C2075" s="56" t="s">
        <v>211</v>
      </c>
      <c r="D2075" s="56" t="s">
        <v>212</v>
      </c>
      <c r="E2075" s="56" t="s">
        <v>124</v>
      </c>
      <c r="F2075" s="56" t="s">
        <v>22</v>
      </c>
      <c r="G2075" s="56" t="s">
        <v>230</v>
      </c>
      <c r="H2075" s="57">
        <v>43578</v>
      </c>
      <c r="I2075" s="56" t="s">
        <v>151</v>
      </c>
      <c r="J2075" s="56" t="s">
        <v>25</v>
      </c>
      <c r="K2075" s="56" t="s">
        <v>26</v>
      </c>
      <c r="L2075" s="56" t="s">
        <v>262</v>
      </c>
      <c r="M2075" s="56" t="s">
        <v>221</v>
      </c>
      <c r="N2075" s="56" t="s">
        <v>215</v>
      </c>
      <c r="O2075" s="56" t="s">
        <v>30</v>
      </c>
      <c r="P2075" s="56" t="s">
        <v>222</v>
      </c>
      <c r="Q2075" s="56" t="s">
        <v>32</v>
      </c>
      <c r="R2075" s="56" t="s">
        <v>32</v>
      </c>
      <c r="S2075" s="56" t="s">
        <v>32</v>
      </c>
      <c r="T2075" s="56" t="s">
        <v>32</v>
      </c>
      <c r="U2075" s="56" t="s">
        <v>32</v>
      </c>
      <c r="V2075" s="56" t="s">
        <v>32</v>
      </c>
      <c r="W2075" s="2" t="str">
        <f t="shared" si="56"/>
        <v>CNIWNYDetention</v>
      </c>
    </row>
    <row r="2076" spans="1:23" s="2" customFormat="1" ht="14.45" customHeight="1">
      <c r="A2076" s="2" t="str">
        <f>+IF(B2076="N","",IF(COUNTIF(B:B,B2076)&gt;1,COUNTIF(B$3:B2076,B2076),""))</f>
        <v/>
      </c>
      <c r="B2076" s="2" t="str">
        <f>+IF(F2076="Detention",IF(G2076&amp;E2076='Import Demurrage Detention'!$G$2&amp;'Import Demurrage Detention'!$C$3,"Y","N"),IF(G2076&amp;E2076='Import Demurrage Detention'!$H$2&amp;'Import Demurrage Detention'!$C$3,"Y","N"))</f>
        <v>N</v>
      </c>
      <c r="C2076" s="56" t="s">
        <v>211</v>
      </c>
      <c r="D2076" s="56" t="s">
        <v>212</v>
      </c>
      <c r="E2076" s="56" t="s">
        <v>124</v>
      </c>
      <c r="F2076" s="56" t="s">
        <v>22</v>
      </c>
      <c r="G2076" s="56" t="s">
        <v>230</v>
      </c>
      <c r="H2076" s="57">
        <v>43578</v>
      </c>
      <c r="I2076" s="56" t="s">
        <v>151</v>
      </c>
      <c r="J2076" s="56" t="s">
        <v>25</v>
      </c>
      <c r="K2076" s="56" t="s">
        <v>33</v>
      </c>
      <c r="L2076" s="56" t="s">
        <v>262</v>
      </c>
      <c r="M2076" s="56" t="s">
        <v>221</v>
      </c>
      <c r="N2076" s="56" t="s">
        <v>217</v>
      </c>
      <c r="O2076" s="56" t="s">
        <v>30</v>
      </c>
      <c r="P2076" s="56" t="s">
        <v>218</v>
      </c>
      <c r="Q2076" s="56" t="s">
        <v>32</v>
      </c>
      <c r="R2076" s="56" t="s">
        <v>32</v>
      </c>
      <c r="S2076" s="56" t="s">
        <v>32</v>
      </c>
      <c r="T2076" s="56" t="s">
        <v>32</v>
      </c>
      <c r="U2076" s="56" t="s">
        <v>32</v>
      </c>
      <c r="V2076" s="56" t="s">
        <v>32</v>
      </c>
      <c r="W2076" s="2" t="str">
        <f t="shared" si="56"/>
        <v>CNIWNYDetention</v>
      </c>
    </row>
    <row r="2077" spans="1:23" s="2" customFormat="1" ht="14.45" customHeight="1">
      <c r="A2077" s="2" t="str">
        <f>+IF(B2077="N","",IF(COUNTIF(B:B,B2077)&gt;1,COUNTIF(B$3:B2077,B2077),""))</f>
        <v/>
      </c>
      <c r="B2077" s="2" t="str">
        <f>+IF(F2077="Detention",IF(G2077&amp;E2077='Import Demurrage Detention'!$G$2&amp;'Import Demurrage Detention'!$C$3,"Y","N"),IF(G2077&amp;E2077='Import Demurrage Detention'!$H$2&amp;'Import Demurrage Detention'!$C$3,"Y","N"))</f>
        <v>N</v>
      </c>
      <c r="C2077" s="56" t="s">
        <v>211</v>
      </c>
      <c r="D2077" s="56" t="s">
        <v>212</v>
      </c>
      <c r="E2077" s="56" t="s">
        <v>124</v>
      </c>
      <c r="F2077" s="56" t="s">
        <v>22</v>
      </c>
      <c r="G2077" s="56" t="s">
        <v>216</v>
      </c>
      <c r="H2077" s="57">
        <v>43578</v>
      </c>
      <c r="I2077" s="56" t="s">
        <v>151</v>
      </c>
      <c r="J2077" s="56" t="s">
        <v>25</v>
      </c>
      <c r="K2077" s="56" t="s">
        <v>26</v>
      </c>
      <c r="L2077" s="56" t="s">
        <v>262</v>
      </c>
      <c r="M2077" s="56" t="s">
        <v>221</v>
      </c>
      <c r="N2077" s="56" t="s">
        <v>215</v>
      </c>
      <c r="O2077" s="56" t="s">
        <v>30</v>
      </c>
      <c r="P2077" s="56" t="s">
        <v>222</v>
      </c>
      <c r="Q2077" s="56" t="s">
        <v>32</v>
      </c>
      <c r="R2077" s="56" t="s">
        <v>32</v>
      </c>
      <c r="S2077" s="56" t="s">
        <v>32</v>
      </c>
      <c r="T2077" s="56" t="s">
        <v>32</v>
      </c>
      <c r="U2077" s="56" t="s">
        <v>32</v>
      </c>
      <c r="V2077" s="56" t="s">
        <v>32</v>
      </c>
      <c r="W2077" s="2" t="str">
        <f t="shared" si="56"/>
        <v>CNNANYDetention</v>
      </c>
    </row>
    <row r="2078" spans="1:23" s="2" customFormat="1" ht="14.45" customHeight="1">
      <c r="A2078" s="2" t="str">
        <f>+IF(B2078="N","",IF(COUNTIF(B:B,B2078)&gt;1,COUNTIF(B$3:B2078,B2078),""))</f>
        <v/>
      </c>
      <c r="B2078" s="2" t="str">
        <f>+IF(F2078="Detention",IF(G2078&amp;E2078='Import Demurrage Detention'!$G$2&amp;'Import Demurrage Detention'!$C$3,"Y","N"),IF(G2078&amp;E2078='Import Demurrage Detention'!$H$2&amp;'Import Demurrage Detention'!$C$3,"Y","N"))</f>
        <v>N</v>
      </c>
      <c r="C2078" s="56" t="s">
        <v>211</v>
      </c>
      <c r="D2078" s="56" t="s">
        <v>212</v>
      </c>
      <c r="E2078" s="56" t="s">
        <v>124</v>
      </c>
      <c r="F2078" s="56" t="s">
        <v>22</v>
      </c>
      <c r="G2078" s="56" t="s">
        <v>216</v>
      </c>
      <c r="H2078" s="57">
        <v>43578</v>
      </c>
      <c r="I2078" s="56" t="s">
        <v>151</v>
      </c>
      <c r="J2078" s="56" t="s">
        <v>25</v>
      </c>
      <c r="K2078" s="56" t="s">
        <v>33</v>
      </c>
      <c r="L2078" s="56" t="s">
        <v>262</v>
      </c>
      <c r="M2078" s="56" t="s">
        <v>221</v>
      </c>
      <c r="N2078" s="56" t="s">
        <v>217</v>
      </c>
      <c r="O2078" s="56" t="s">
        <v>30</v>
      </c>
      <c r="P2078" s="56" t="s">
        <v>218</v>
      </c>
      <c r="Q2078" s="56" t="s">
        <v>32</v>
      </c>
      <c r="R2078" s="56" t="s">
        <v>32</v>
      </c>
      <c r="S2078" s="56" t="s">
        <v>32</v>
      </c>
      <c r="T2078" s="56" t="s">
        <v>32</v>
      </c>
      <c r="U2078" s="56" t="s">
        <v>32</v>
      </c>
      <c r="V2078" s="56" t="s">
        <v>32</v>
      </c>
      <c r="W2078" s="2" t="str">
        <f t="shared" si="56"/>
        <v>CNNANYDetention</v>
      </c>
    </row>
    <row r="2079" spans="1:23" s="2" customFormat="1" ht="14.45" customHeight="1">
      <c r="A2079" s="2" t="str">
        <f>+IF(B2079="N","",IF(COUNTIF(B:B,B2079)&gt;1,COUNTIF(B$3:B2079,B2079),""))</f>
        <v/>
      </c>
      <c r="B2079" s="2" t="str">
        <f>+IF(F2079="Detention",IF(G2079&amp;E2079='Import Demurrage Detention'!$G$2&amp;'Import Demurrage Detention'!$C$3,"Y","N"),IF(G2079&amp;E2079='Import Demurrage Detention'!$H$2&amp;'Import Demurrage Detention'!$C$3,"Y","N"))</f>
        <v>N</v>
      </c>
      <c r="C2079" s="56" t="s">
        <v>211</v>
      </c>
      <c r="D2079" s="56" t="s">
        <v>212</v>
      </c>
      <c r="E2079" s="56" t="s">
        <v>124</v>
      </c>
      <c r="F2079" s="56" t="s">
        <v>22</v>
      </c>
      <c r="G2079" s="56" t="s">
        <v>231</v>
      </c>
      <c r="H2079" s="57">
        <v>43578</v>
      </c>
      <c r="I2079" s="56" t="s">
        <v>151</v>
      </c>
      <c r="J2079" s="56" t="s">
        <v>25</v>
      </c>
      <c r="K2079" s="56" t="s">
        <v>26</v>
      </c>
      <c r="L2079" s="56" t="s">
        <v>262</v>
      </c>
      <c r="M2079" s="56" t="s">
        <v>221</v>
      </c>
      <c r="N2079" s="56" t="s">
        <v>232</v>
      </c>
      <c r="O2079" s="56" t="s">
        <v>30</v>
      </c>
      <c r="P2079" s="56" t="s">
        <v>233</v>
      </c>
      <c r="Q2079" s="56" t="s">
        <v>32</v>
      </c>
      <c r="R2079" s="56" t="s">
        <v>32</v>
      </c>
      <c r="S2079" s="56" t="s">
        <v>32</v>
      </c>
      <c r="T2079" s="56" t="s">
        <v>32</v>
      </c>
      <c r="U2079" s="56" t="s">
        <v>32</v>
      </c>
      <c r="V2079" s="56" t="s">
        <v>32</v>
      </c>
      <c r="W2079" s="2" t="str">
        <f t="shared" si="56"/>
        <v>CNNKGYDetention</v>
      </c>
    </row>
    <row r="2080" spans="1:23" s="2" customFormat="1" ht="14.45" customHeight="1">
      <c r="A2080" s="2" t="str">
        <f>+IF(B2080="N","",IF(COUNTIF(B:B,B2080)&gt;1,COUNTIF(B$3:B2080,B2080),""))</f>
        <v/>
      </c>
      <c r="B2080" s="2" t="str">
        <f>+IF(F2080="Detention",IF(G2080&amp;E2080='Import Demurrage Detention'!$G$2&amp;'Import Demurrage Detention'!$C$3,"Y","N"),IF(G2080&amp;E2080='Import Demurrage Detention'!$H$2&amp;'Import Demurrage Detention'!$C$3,"Y","N"))</f>
        <v>N</v>
      </c>
      <c r="C2080" s="56" t="s">
        <v>211</v>
      </c>
      <c r="D2080" s="56" t="s">
        <v>212</v>
      </c>
      <c r="E2080" s="56" t="s">
        <v>124</v>
      </c>
      <c r="F2080" s="56" t="s">
        <v>22</v>
      </c>
      <c r="G2080" s="56" t="s">
        <v>235</v>
      </c>
      <c r="H2080" s="57">
        <v>43578</v>
      </c>
      <c r="I2080" s="56" t="s">
        <v>151</v>
      </c>
      <c r="J2080" s="56" t="s">
        <v>25</v>
      </c>
      <c r="K2080" s="56" t="s">
        <v>26</v>
      </c>
      <c r="L2080" s="56" t="s">
        <v>262</v>
      </c>
      <c r="M2080" s="56" t="s">
        <v>221</v>
      </c>
      <c r="N2080" s="56" t="s">
        <v>232</v>
      </c>
      <c r="O2080" s="56" t="s">
        <v>30</v>
      </c>
      <c r="P2080" s="56" t="s">
        <v>233</v>
      </c>
      <c r="Q2080" s="56" t="s">
        <v>32</v>
      </c>
      <c r="R2080" s="56" t="s">
        <v>32</v>
      </c>
      <c r="S2080" s="56" t="s">
        <v>32</v>
      </c>
      <c r="T2080" s="56" t="s">
        <v>32</v>
      </c>
      <c r="U2080" s="56" t="s">
        <v>32</v>
      </c>
      <c r="V2080" s="56" t="s">
        <v>32</v>
      </c>
      <c r="W2080" s="2" t="str">
        <f t="shared" si="56"/>
        <v>CNNPOYDetention</v>
      </c>
    </row>
    <row r="2081" spans="1:23" s="2" customFormat="1" ht="14.45" customHeight="1">
      <c r="A2081" s="2" t="str">
        <f>+IF(B2081="N","",IF(COUNTIF(B:B,B2081)&gt;1,COUNTIF(B$3:B2081,B2081),""))</f>
        <v/>
      </c>
      <c r="B2081" s="2" t="str">
        <f>+IF(F2081="Detention",IF(G2081&amp;E2081='Import Demurrage Detention'!$G$2&amp;'Import Demurrage Detention'!$C$3,"Y","N"),IF(G2081&amp;E2081='Import Demurrage Detention'!$H$2&amp;'Import Demurrage Detention'!$C$3,"Y","N"))</f>
        <v>N</v>
      </c>
      <c r="C2081" s="56" t="s">
        <v>211</v>
      </c>
      <c r="D2081" s="56" t="s">
        <v>212</v>
      </c>
      <c r="E2081" s="56" t="s">
        <v>124</v>
      </c>
      <c r="F2081" s="56" t="s">
        <v>22</v>
      </c>
      <c r="G2081" s="56" t="s">
        <v>236</v>
      </c>
      <c r="H2081" s="57">
        <v>43578</v>
      </c>
      <c r="I2081" s="56" t="s">
        <v>151</v>
      </c>
      <c r="J2081" s="56" t="s">
        <v>25</v>
      </c>
      <c r="K2081" s="56" t="s">
        <v>26</v>
      </c>
      <c r="L2081" s="56" t="s">
        <v>262</v>
      </c>
      <c r="M2081" s="56" t="s">
        <v>221</v>
      </c>
      <c r="N2081" s="56" t="s">
        <v>232</v>
      </c>
      <c r="O2081" s="56" t="s">
        <v>30</v>
      </c>
      <c r="P2081" s="56" t="s">
        <v>233</v>
      </c>
      <c r="Q2081" s="56" t="s">
        <v>32</v>
      </c>
      <c r="R2081" s="56" t="s">
        <v>32</v>
      </c>
      <c r="S2081" s="56" t="s">
        <v>32</v>
      </c>
      <c r="T2081" s="56" t="s">
        <v>32</v>
      </c>
      <c r="U2081" s="56" t="s">
        <v>32</v>
      </c>
      <c r="V2081" s="56" t="s">
        <v>32</v>
      </c>
      <c r="W2081" s="2" t="str">
        <f t="shared" si="56"/>
        <v>CNSGHYDetention</v>
      </c>
    </row>
    <row r="2082" spans="1:23" s="2" customFormat="1" ht="14.45" customHeight="1">
      <c r="A2082" s="2" t="str">
        <f>+IF(B2082="N","",IF(COUNTIF(B:B,B2082)&gt;1,COUNTIF(B$3:B2082,B2082),""))</f>
        <v/>
      </c>
      <c r="B2082" s="2" t="str">
        <f>+IF(F2082="Detention",IF(G2082&amp;E2082='Import Demurrage Detention'!$G$2&amp;'Import Demurrage Detention'!$C$3,"Y","N"),IF(G2082&amp;E2082='Import Demurrage Detention'!$H$2&amp;'Import Demurrage Detention'!$C$3,"Y","N"))</f>
        <v>N</v>
      </c>
      <c r="C2082" s="56" t="s">
        <v>211</v>
      </c>
      <c r="D2082" s="56" t="s">
        <v>212</v>
      </c>
      <c r="E2082" s="56" t="s">
        <v>124</v>
      </c>
      <c r="F2082" s="56" t="s">
        <v>22</v>
      </c>
      <c r="G2082" s="56" t="s">
        <v>238</v>
      </c>
      <c r="H2082" s="57">
        <v>44125</v>
      </c>
      <c r="I2082" s="56" t="s">
        <v>151</v>
      </c>
      <c r="J2082" s="56" t="s">
        <v>25</v>
      </c>
      <c r="K2082" s="56" t="s">
        <v>26</v>
      </c>
      <c r="L2082" s="56" t="s">
        <v>262</v>
      </c>
      <c r="M2082" s="56" t="s">
        <v>221</v>
      </c>
      <c r="N2082" s="56" t="s">
        <v>224</v>
      </c>
      <c r="O2082" s="56" t="s">
        <v>30</v>
      </c>
      <c r="P2082" s="56" t="s">
        <v>225</v>
      </c>
      <c r="Q2082" s="56" t="s">
        <v>32</v>
      </c>
      <c r="R2082" s="56" t="s">
        <v>32</v>
      </c>
      <c r="S2082" s="56" t="s">
        <v>32</v>
      </c>
      <c r="T2082" s="56" t="s">
        <v>32</v>
      </c>
      <c r="U2082" s="56" t="s">
        <v>32</v>
      </c>
      <c r="V2082" s="56" t="s">
        <v>32</v>
      </c>
      <c r="W2082" s="2" t="str">
        <f t="shared" si="56"/>
        <v>CNTSTYDetention</v>
      </c>
    </row>
    <row r="2083" spans="1:23" s="2" customFormat="1" ht="14.45" customHeight="1">
      <c r="A2083" s="2" t="str">
        <f>+IF(B2083="N","",IF(COUNTIF(B:B,B2083)&gt;1,COUNTIF(B$3:B2083,B2083),""))</f>
        <v/>
      </c>
      <c r="B2083" s="2" t="str">
        <f>+IF(F2083="Detention",IF(G2083&amp;E2083='Import Demurrage Detention'!$G$2&amp;'Import Demurrage Detention'!$C$3,"Y","N"),IF(G2083&amp;E2083='Import Demurrage Detention'!$H$2&amp;'Import Demurrage Detention'!$C$3,"Y","N"))</f>
        <v>N</v>
      </c>
      <c r="C2083" s="56" t="s">
        <v>211</v>
      </c>
      <c r="D2083" s="56" t="s">
        <v>212</v>
      </c>
      <c r="E2083" s="56" t="s">
        <v>124</v>
      </c>
      <c r="F2083" s="56" t="s">
        <v>22</v>
      </c>
      <c r="G2083" s="56" t="s">
        <v>239</v>
      </c>
      <c r="H2083" s="57">
        <v>43578</v>
      </c>
      <c r="I2083" s="56" t="s">
        <v>151</v>
      </c>
      <c r="J2083" s="56" t="s">
        <v>25</v>
      </c>
      <c r="K2083" s="56" t="s">
        <v>26</v>
      </c>
      <c r="L2083" s="56" t="s">
        <v>262</v>
      </c>
      <c r="M2083" s="56" t="s">
        <v>221</v>
      </c>
      <c r="N2083" s="56" t="s">
        <v>232</v>
      </c>
      <c r="O2083" s="56" t="s">
        <v>30</v>
      </c>
      <c r="P2083" s="56" t="s">
        <v>233</v>
      </c>
      <c r="Q2083" s="56" t="s">
        <v>32</v>
      </c>
      <c r="R2083" s="56" t="s">
        <v>32</v>
      </c>
      <c r="S2083" s="56" t="s">
        <v>32</v>
      </c>
      <c r="T2083" s="56" t="s">
        <v>32</v>
      </c>
      <c r="U2083" s="56" t="s">
        <v>32</v>
      </c>
      <c r="V2083" s="56" t="s">
        <v>32</v>
      </c>
      <c r="W2083" s="2" t="str">
        <f t="shared" si="56"/>
        <v>CNXIMYDetention</v>
      </c>
    </row>
    <row r="2084" spans="1:23" s="2" customFormat="1" ht="14.45" customHeight="1">
      <c r="A2084" s="2" t="str">
        <f>+IF(B2084="N","",IF(COUNTIF(B:B,B2084)&gt;1,COUNTIF(B$3:B2084,B2084),""))</f>
        <v/>
      </c>
      <c r="B2084" s="2" t="str">
        <f>+IF(F2084="Detention",IF(G2084&amp;E2084='Import Demurrage Detention'!$G$2&amp;'Import Demurrage Detention'!$C$3,"Y","N"),IF(G2084&amp;E2084='Import Demurrage Detention'!$H$2&amp;'Import Demurrage Detention'!$C$3,"Y","N"))</f>
        <v>N</v>
      </c>
      <c r="C2084" s="56" t="s">
        <v>211</v>
      </c>
      <c r="D2084" s="56" t="s">
        <v>212</v>
      </c>
      <c r="E2084" s="56" t="s">
        <v>124</v>
      </c>
      <c r="F2084" s="56" t="s">
        <v>22</v>
      </c>
      <c r="G2084" s="56" t="s">
        <v>240</v>
      </c>
      <c r="H2084" s="57">
        <v>43578</v>
      </c>
      <c r="I2084" s="56" t="s">
        <v>151</v>
      </c>
      <c r="J2084" s="56" t="s">
        <v>25</v>
      </c>
      <c r="K2084" s="56" t="s">
        <v>26</v>
      </c>
      <c r="L2084" s="56" t="s">
        <v>262</v>
      </c>
      <c r="M2084" s="56" t="s">
        <v>221</v>
      </c>
      <c r="N2084" s="56" t="s">
        <v>215</v>
      </c>
      <c r="O2084" s="56" t="s">
        <v>30</v>
      </c>
      <c r="P2084" s="56" t="s">
        <v>222</v>
      </c>
      <c r="Q2084" s="56" t="s">
        <v>32</v>
      </c>
      <c r="R2084" s="56" t="s">
        <v>32</v>
      </c>
      <c r="S2084" s="56" t="s">
        <v>32</v>
      </c>
      <c r="T2084" s="56" t="s">
        <v>32</v>
      </c>
      <c r="U2084" s="56" t="s">
        <v>32</v>
      </c>
      <c r="V2084" s="56" t="s">
        <v>32</v>
      </c>
      <c r="W2084" s="2" t="str">
        <f t="shared" si="56"/>
        <v>CNYATYDetention</v>
      </c>
    </row>
    <row r="2085" spans="1:23" s="2" customFormat="1" ht="14.45" customHeight="1">
      <c r="A2085" s="2" t="str">
        <f>+IF(B2085="N","",IF(COUNTIF(B:B,B2085)&gt;1,COUNTIF(B$3:B2085,B2085),""))</f>
        <v/>
      </c>
      <c r="B2085" s="2" t="str">
        <f>+IF(F2085="Detention",IF(G2085&amp;E2085='Import Demurrage Detention'!$G$2&amp;'Import Demurrage Detention'!$C$3,"Y","N"),IF(G2085&amp;E2085='Import Demurrage Detention'!$H$2&amp;'Import Demurrage Detention'!$C$3,"Y","N"))</f>
        <v>N</v>
      </c>
      <c r="C2085" s="56" t="s">
        <v>211</v>
      </c>
      <c r="D2085" s="56" t="s">
        <v>212</v>
      </c>
      <c r="E2085" s="56" t="s">
        <v>124</v>
      </c>
      <c r="F2085" s="56" t="s">
        <v>22</v>
      </c>
      <c r="G2085" s="56" t="s">
        <v>240</v>
      </c>
      <c r="H2085" s="57">
        <v>43578</v>
      </c>
      <c r="I2085" s="56" t="s">
        <v>151</v>
      </c>
      <c r="J2085" s="56" t="s">
        <v>25</v>
      </c>
      <c r="K2085" s="56" t="s">
        <v>33</v>
      </c>
      <c r="L2085" s="56" t="s">
        <v>262</v>
      </c>
      <c r="M2085" s="56" t="s">
        <v>221</v>
      </c>
      <c r="N2085" s="56" t="s">
        <v>217</v>
      </c>
      <c r="O2085" s="56" t="s">
        <v>30</v>
      </c>
      <c r="P2085" s="56" t="s">
        <v>218</v>
      </c>
      <c r="Q2085" s="56" t="s">
        <v>32</v>
      </c>
      <c r="R2085" s="56" t="s">
        <v>32</v>
      </c>
      <c r="S2085" s="56" t="s">
        <v>32</v>
      </c>
      <c r="T2085" s="56" t="s">
        <v>32</v>
      </c>
      <c r="U2085" s="56" t="s">
        <v>32</v>
      </c>
      <c r="V2085" s="56" t="s">
        <v>32</v>
      </c>
      <c r="W2085" s="2" t="str">
        <f t="shared" si="56"/>
        <v>CNYATYDetention</v>
      </c>
    </row>
    <row r="2086" spans="1:23" s="2" customFormat="1" ht="14.45" customHeight="1">
      <c r="A2086" s="2" t="str">
        <f>+IF(B2086="N","",IF(COUNTIF(B:B,B2086)&gt;1,COUNTIF(B$3:B2086,B2086),""))</f>
        <v/>
      </c>
      <c r="B2086" s="2" t="str">
        <f>+IF(F2086="Detention",IF(G2086&amp;E2086='Import Demurrage Detention'!$G$2&amp;'Import Demurrage Detention'!$C$3,"Y","N"),IF(G2086&amp;E2086='Import Demurrage Detention'!$H$2&amp;'Import Demurrage Detention'!$C$3,"Y","N"))</f>
        <v>N</v>
      </c>
      <c r="C2086" s="56" t="s">
        <v>211</v>
      </c>
      <c r="D2086" s="56" t="s">
        <v>212</v>
      </c>
      <c r="E2086" s="56" t="s">
        <v>124</v>
      </c>
      <c r="F2086" s="56" t="s">
        <v>22</v>
      </c>
      <c r="G2086" s="56" t="s">
        <v>241</v>
      </c>
      <c r="H2086" s="57">
        <v>43578</v>
      </c>
      <c r="I2086" s="56" t="s">
        <v>151</v>
      </c>
      <c r="J2086" s="56" t="s">
        <v>76</v>
      </c>
      <c r="K2086" s="56" t="s">
        <v>26</v>
      </c>
      <c r="L2086" s="56" t="s">
        <v>262</v>
      </c>
      <c r="M2086" s="56" t="s">
        <v>221</v>
      </c>
      <c r="N2086" s="56" t="s">
        <v>224</v>
      </c>
      <c r="O2086" s="56" t="s">
        <v>30</v>
      </c>
      <c r="P2086" s="56" t="s">
        <v>225</v>
      </c>
      <c r="Q2086" s="56" t="s">
        <v>32</v>
      </c>
      <c r="R2086" s="56" t="s">
        <v>32</v>
      </c>
      <c r="S2086" s="56" t="s">
        <v>32</v>
      </c>
      <c r="T2086" s="56" t="s">
        <v>32</v>
      </c>
      <c r="U2086" s="56" t="s">
        <v>32</v>
      </c>
      <c r="V2086" s="56" t="s">
        <v>32</v>
      </c>
      <c r="W2086" s="2" t="str">
        <f t="shared" si="56"/>
        <v>CNBEIYDetention</v>
      </c>
    </row>
    <row r="2087" spans="1:23" s="2" customFormat="1" ht="14.45" customHeight="1">
      <c r="A2087" s="2" t="str">
        <f>+IF(B2087="N","",IF(COUNTIF(B:B,B2087)&gt;1,COUNTIF(B$3:B2087,B2087),""))</f>
        <v/>
      </c>
      <c r="B2087" s="2" t="str">
        <f>+IF(F2087="Detention",IF(G2087&amp;E2087='Import Demurrage Detention'!$G$2&amp;'Import Demurrage Detention'!$C$3,"Y","N"),IF(G2087&amp;E2087='Import Demurrage Detention'!$H$2&amp;'Import Demurrage Detention'!$C$3,"Y","N"))</f>
        <v>N</v>
      </c>
      <c r="C2087" s="56" t="s">
        <v>211</v>
      </c>
      <c r="D2087" s="56" t="s">
        <v>212</v>
      </c>
      <c r="E2087" s="56" t="s">
        <v>124</v>
      </c>
      <c r="F2087" s="56" t="s">
        <v>22</v>
      </c>
      <c r="G2087" s="56" t="s">
        <v>242</v>
      </c>
      <c r="H2087" s="57">
        <v>43578</v>
      </c>
      <c r="I2087" s="56" t="s">
        <v>151</v>
      </c>
      <c r="J2087" s="56" t="s">
        <v>243</v>
      </c>
      <c r="K2087" s="56" t="s">
        <v>26</v>
      </c>
      <c r="L2087" s="56" t="s">
        <v>262</v>
      </c>
      <c r="M2087" s="56" t="s">
        <v>221</v>
      </c>
      <c r="N2087" s="56" t="s">
        <v>215</v>
      </c>
      <c r="O2087" s="56" t="s">
        <v>30</v>
      </c>
      <c r="P2087" s="56" t="s">
        <v>222</v>
      </c>
      <c r="Q2087" s="56" t="s">
        <v>32</v>
      </c>
      <c r="R2087" s="56" t="s">
        <v>32</v>
      </c>
      <c r="S2087" s="56" t="s">
        <v>32</v>
      </c>
      <c r="T2087" s="56" t="s">
        <v>32</v>
      </c>
      <c r="U2087" s="56" t="s">
        <v>32</v>
      </c>
      <c r="V2087" s="56" t="s">
        <v>32</v>
      </c>
      <c r="W2087" s="2" t="str">
        <f t="shared" si="56"/>
        <v>CNKUGYDetention</v>
      </c>
    </row>
    <row r="2088" spans="1:23" s="2" customFormat="1" ht="14.45" customHeight="1">
      <c r="A2088" s="2" t="str">
        <f>+IF(B2088="N","",IF(COUNTIF(B:B,B2088)&gt;1,COUNTIF(B$3:B2088,B2088),""))</f>
        <v/>
      </c>
      <c r="B2088" s="2" t="str">
        <f>+IF(F2088="Detention",IF(G2088&amp;E2088='Import Demurrage Detention'!$G$2&amp;'Import Demurrage Detention'!$C$3,"Y","N"),IF(G2088&amp;E2088='Import Demurrage Detention'!$H$2&amp;'Import Demurrage Detention'!$C$3,"Y","N"))</f>
        <v>N</v>
      </c>
      <c r="C2088" s="56" t="s">
        <v>211</v>
      </c>
      <c r="D2088" s="56" t="s">
        <v>212</v>
      </c>
      <c r="E2088" s="56" t="s">
        <v>124</v>
      </c>
      <c r="F2088" s="56" t="s">
        <v>22</v>
      </c>
      <c r="G2088" s="56" t="s">
        <v>242</v>
      </c>
      <c r="H2088" s="57">
        <v>43578</v>
      </c>
      <c r="I2088" s="56" t="s">
        <v>151</v>
      </c>
      <c r="J2088" s="56" t="s">
        <v>243</v>
      </c>
      <c r="K2088" s="56" t="s">
        <v>33</v>
      </c>
      <c r="L2088" s="56" t="s">
        <v>262</v>
      </c>
      <c r="M2088" s="56" t="s">
        <v>221</v>
      </c>
      <c r="N2088" s="56" t="s">
        <v>217</v>
      </c>
      <c r="O2088" s="56" t="s">
        <v>30</v>
      </c>
      <c r="P2088" s="56" t="s">
        <v>218</v>
      </c>
      <c r="Q2088" s="56" t="s">
        <v>32</v>
      </c>
      <c r="R2088" s="56" t="s">
        <v>32</v>
      </c>
      <c r="S2088" s="56" t="s">
        <v>32</v>
      </c>
      <c r="T2088" s="56" t="s">
        <v>32</v>
      </c>
      <c r="U2088" s="56" t="s">
        <v>32</v>
      </c>
      <c r="V2088" s="56" t="s">
        <v>32</v>
      </c>
      <c r="W2088" s="2" t="str">
        <f t="shared" si="56"/>
        <v>CNKUGYDetention</v>
      </c>
    </row>
    <row r="2089" spans="1:23" s="2" customFormat="1" ht="14.45" customHeight="1">
      <c r="A2089" s="2" t="str">
        <f>+IF(B2089="N","",IF(COUNTIF(B:B,B2089)&gt;1,COUNTIF(B$3:B2089,B2089),""))</f>
        <v/>
      </c>
      <c r="B2089" s="2" t="str">
        <f>+IF(F2089="Detention",IF(G2089&amp;E2089='Import Demurrage Detention'!$G$2&amp;'Import Demurrage Detention'!$C$3,"Y","N"),IF(G2089&amp;E2089='Import Demurrage Detention'!$H$2&amp;'Import Demurrage Detention'!$C$3,"Y","N"))</f>
        <v>N</v>
      </c>
      <c r="C2089" s="56" t="s">
        <v>211</v>
      </c>
      <c r="D2089" s="56" t="s">
        <v>212</v>
      </c>
      <c r="E2089" s="56" t="s">
        <v>124</v>
      </c>
      <c r="F2089" s="56" t="s">
        <v>22</v>
      </c>
      <c r="G2089" s="56" t="s">
        <v>244</v>
      </c>
      <c r="H2089" s="57">
        <v>43578</v>
      </c>
      <c r="I2089" s="56" t="s">
        <v>151</v>
      </c>
      <c r="J2089" s="56" t="s">
        <v>243</v>
      </c>
      <c r="K2089" s="56" t="s">
        <v>26</v>
      </c>
      <c r="L2089" s="56" t="s">
        <v>262</v>
      </c>
      <c r="M2089" s="56" t="s">
        <v>221</v>
      </c>
      <c r="N2089" s="56" t="s">
        <v>224</v>
      </c>
      <c r="O2089" s="56" t="s">
        <v>30</v>
      </c>
      <c r="P2089" s="56" t="s">
        <v>225</v>
      </c>
      <c r="Q2089" s="56" t="s">
        <v>32</v>
      </c>
      <c r="R2089" s="56" t="s">
        <v>32</v>
      </c>
      <c r="S2089" s="56" t="s">
        <v>32</v>
      </c>
      <c r="T2089" s="56" t="s">
        <v>32</v>
      </c>
      <c r="U2089" s="56" t="s">
        <v>32</v>
      </c>
      <c r="V2089" s="56" t="s">
        <v>32</v>
      </c>
      <c r="W2089" s="2" t="str">
        <f t="shared" si="56"/>
        <v>CNSYAYDetention</v>
      </c>
    </row>
    <row r="2090" spans="1:23" s="2" customFormat="1" ht="14.45" customHeight="1">
      <c r="A2090" s="2" t="str">
        <f>+IF(B2090="N","",IF(COUNTIF(B:B,B2090)&gt;1,COUNTIF(B$3:B2090,B2090),""))</f>
        <v/>
      </c>
      <c r="B2090" s="2" t="str">
        <f>+IF(F2090="Detention",IF(G2090&amp;E2090='Import Demurrage Detention'!$G$2&amp;'Import Demurrage Detention'!$C$3,"Y","N"),IF(G2090&amp;E2090='Import Demurrage Detention'!$H$2&amp;'Import Demurrage Detention'!$C$3,"Y","N"))</f>
        <v>N</v>
      </c>
      <c r="C2090" s="56" t="s">
        <v>211</v>
      </c>
      <c r="D2090" s="56" t="s">
        <v>212</v>
      </c>
      <c r="E2090" s="56" t="s">
        <v>124</v>
      </c>
      <c r="F2090" s="56" t="s">
        <v>22</v>
      </c>
      <c r="G2090" s="56" t="s">
        <v>245</v>
      </c>
      <c r="H2090" s="57">
        <v>43578</v>
      </c>
      <c r="I2090" s="56" t="s">
        <v>151</v>
      </c>
      <c r="J2090" s="56" t="s">
        <v>243</v>
      </c>
      <c r="K2090" s="56" t="s">
        <v>26</v>
      </c>
      <c r="L2090" s="56" t="s">
        <v>262</v>
      </c>
      <c r="M2090" s="56" t="s">
        <v>221</v>
      </c>
      <c r="N2090" s="56" t="s">
        <v>224</v>
      </c>
      <c r="O2090" s="56" t="s">
        <v>30</v>
      </c>
      <c r="P2090" s="56" t="s">
        <v>225</v>
      </c>
      <c r="Q2090" s="56" t="s">
        <v>32</v>
      </c>
      <c r="R2090" s="56" t="s">
        <v>32</v>
      </c>
      <c r="S2090" s="56" t="s">
        <v>32</v>
      </c>
      <c r="T2090" s="56" t="s">
        <v>32</v>
      </c>
      <c r="U2090" s="56" t="s">
        <v>32</v>
      </c>
      <c r="V2090" s="56" t="s">
        <v>32</v>
      </c>
      <c r="W2090" s="2" t="str">
        <f t="shared" si="56"/>
        <v>CNXIAYDetention</v>
      </c>
    </row>
    <row r="2091" spans="1:23" s="2" customFormat="1" ht="14.45" customHeight="1">
      <c r="A2091" s="2" t="str">
        <f>+IF(B2091="N","",IF(COUNTIF(B:B,B2091)&gt;1,COUNTIF(B$3:B2091,B2091),""))</f>
        <v/>
      </c>
      <c r="B2091" s="2" t="str">
        <f>+IF(F2091="Detention",IF(G2091&amp;E2091='Import Demurrage Detention'!$G$2&amp;'Import Demurrage Detention'!$C$3,"Y","N"),IF(G2091&amp;E2091='Import Demurrage Detention'!$H$2&amp;'Import Demurrage Detention'!$C$3,"Y","N"))</f>
        <v>N</v>
      </c>
      <c r="C2091" s="56" t="s">
        <v>211</v>
      </c>
      <c r="D2091" s="56" t="s">
        <v>212</v>
      </c>
      <c r="E2091" s="56" t="s">
        <v>124</v>
      </c>
      <c r="F2091" s="56" t="s">
        <v>22</v>
      </c>
      <c r="G2091" s="56" t="s">
        <v>220</v>
      </c>
      <c r="H2091" s="57">
        <v>43578</v>
      </c>
      <c r="I2091" s="56" t="s">
        <v>151</v>
      </c>
      <c r="J2091" s="56" t="s">
        <v>25</v>
      </c>
      <c r="K2091" s="56" t="s">
        <v>26</v>
      </c>
      <c r="L2091" s="56" t="s">
        <v>263</v>
      </c>
      <c r="M2091" s="56" t="s">
        <v>221</v>
      </c>
      <c r="N2091" s="56" t="s">
        <v>215</v>
      </c>
      <c r="O2091" s="56" t="s">
        <v>30</v>
      </c>
      <c r="P2091" s="56" t="s">
        <v>222</v>
      </c>
      <c r="Q2091" s="56" t="s">
        <v>32</v>
      </c>
      <c r="R2091" s="56" t="s">
        <v>32</v>
      </c>
      <c r="S2091" s="56" t="s">
        <v>32</v>
      </c>
      <c r="T2091" s="56" t="s">
        <v>32</v>
      </c>
      <c r="U2091" s="56" t="s">
        <v>32</v>
      </c>
      <c r="V2091" s="56" t="s">
        <v>32</v>
      </c>
      <c r="W2091" s="2" t="str">
        <f t="shared" si="56"/>
        <v>CNCGSYDetention</v>
      </c>
    </row>
    <row r="2092" spans="1:23" s="2" customFormat="1" ht="14.45" customHeight="1">
      <c r="A2092" s="2" t="str">
        <f>+IF(B2092="N","",IF(COUNTIF(B:B,B2092)&gt;1,COUNTIF(B$3:B2092,B2092),""))</f>
        <v/>
      </c>
      <c r="B2092" s="2" t="str">
        <f>+IF(F2092="Detention",IF(G2092&amp;E2092='Import Demurrage Detention'!$G$2&amp;'Import Demurrage Detention'!$C$3,"Y","N"),IF(G2092&amp;E2092='Import Demurrage Detention'!$H$2&amp;'Import Demurrage Detention'!$C$3,"Y","N"))</f>
        <v>N</v>
      </c>
      <c r="C2092" s="56" t="s">
        <v>211</v>
      </c>
      <c r="D2092" s="56" t="s">
        <v>212</v>
      </c>
      <c r="E2092" s="56" t="s">
        <v>124</v>
      </c>
      <c r="F2092" s="56" t="s">
        <v>22</v>
      </c>
      <c r="G2092" s="56" t="s">
        <v>220</v>
      </c>
      <c r="H2092" s="57">
        <v>43578</v>
      </c>
      <c r="I2092" s="56" t="s">
        <v>151</v>
      </c>
      <c r="J2092" s="56" t="s">
        <v>25</v>
      </c>
      <c r="K2092" s="56" t="s">
        <v>33</v>
      </c>
      <c r="L2092" s="56" t="s">
        <v>263</v>
      </c>
      <c r="M2092" s="56" t="s">
        <v>221</v>
      </c>
      <c r="N2092" s="56" t="s">
        <v>217</v>
      </c>
      <c r="O2092" s="56" t="s">
        <v>30</v>
      </c>
      <c r="P2092" s="56" t="s">
        <v>218</v>
      </c>
      <c r="Q2092" s="56" t="s">
        <v>32</v>
      </c>
      <c r="R2092" s="56" t="s">
        <v>32</v>
      </c>
      <c r="S2092" s="56" t="s">
        <v>32</v>
      </c>
      <c r="T2092" s="56" t="s">
        <v>32</v>
      </c>
      <c r="U2092" s="56" t="s">
        <v>32</v>
      </c>
      <c r="V2092" s="56" t="s">
        <v>32</v>
      </c>
      <c r="W2092" s="2" t="str">
        <f t="shared" si="56"/>
        <v>CNCGSYDetention</v>
      </c>
    </row>
    <row r="2093" spans="1:23" s="2" customFormat="1" ht="14.45" customHeight="1">
      <c r="A2093" s="2" t="str">
        <f>+IF(B2093="N","",IF(COUNTIF(B:B,B2093)&gt;1,COUNTIF(B$3:B2093,B2093),""))</f>
        <v/>
      </c>
      <c r="B2093" s="2" t="str">
        <f>+IF(F2093="Detention",IF(G2093&amp;E2093='Import Demurrage Detention'!$G$2&amp;'Import Demurrage Detention'!$C$3,"Y","N"),IF(G2093&amp;E2093='Import Demurrage Detention'!$H$2&amp;'Import Demurrage Detention'!$C$3,"Y","N"))</f>
        <v>N</v>
      </c>
      <c r="C2093" s="56" t="s">
        <v>211</v>
      </c>
      <c r="D2093" s="56" t="s">
        <v>212</v>
      </c>
      <c r="E2093" s="56" t="s">
        <v>124</v>
      </c>
      <c r="F2093" s="56" t="s">
        <v>22</v>
      </c>
      <c r="G2093" s="56" t="s">
        <v>223</v>
      </c>
      <c r="H2093" s="57">
        <v>43578</v>
      </c>
      <c r="I2093" s="56" t="s">
        <v>151</v>
      </c>
      <c r="J2093" s="56" t="s">
        <v>25</v>
      </c>
      <c r="K2093" s="56" t="s">
        <v>26</v>
      </c>
      <c r="L2093" s="56" t="s">
        <v>263</v>
      </c>
      <c r="M2093" s="56" t="s">
        <v>221</v>
      </c>
      <c r="N2093" s="56" t="s">
        <v>224</v>
      </c>
      <c r="O2093" s="56" t="s">
        <v>30</v>
      </c>
      <c r="P2093" s="56" t="s">
        <v>225</v>
      </c>
      <c r="Q2093" s="56" t="s">
        <v>32</v>
      </c>
      <c r="R2093" s="56" t="s">
        <v>32</v>
      </c>
      <c r="S2093" s="56" t="s">
        <v>32</v>
      </c>
      <c r="T2093" s="56" t="s">
        <v>32</v>
      </c>
      <c r="U2093" s="56" t="s">
        <v>32</v>
      </c>
      <c r="V2093" s="56" t="s">
        <v>32</v>
      </c>
      <c r="W2093" s="2" t="str">
        <f t="shared" si="56"/>
        <v>CNDAIYDetention</v>
      </c>
    </row>
    <row r="2094" spans="1:23" s="2" customFormat="1" ht="14.45" customHeight="1">
      <c r="A2094" s="2" t="str">
        <f>+IF(B2094="N","",IF(COUNTIF(B:B,B2094)&gt;1,COUNTIF(B$3:B2094,B2094),""))</f>
        <v/>
      </c>
      <c r="B2094" s="2" t="str">
        <f>+IF(F2094="Detention",IF(G2094&amp;E2094='Import Demurrage Detention'!$G$2&amp;'Import Demurrage Detention'!$C$3,"Y","N"),IF(G2094&amp;E2094='Import Demurrage Detention'!$H$2&amp;'Import Demurrage Detention'!$C$3,"Y","N"))</f>
        <v>N</v>
      </c>
      <c r="C2094" s="56" t="s">
        <v>211</v>
      </c>
      <c r="D2094" s="56" t="s">
        <v>212</v>
      </c>
      <c r="E2094" s="56" t="s">
        <v>124</v>
      </c>
      <c r="F2094" s="56" t="s">
        <v>22</v>
      </c>
      <c r="G2094" s="56" t="s">
        <v>228</v>
      </c>
      <c r="H2094" s="57">
        <v>44287</v>
      </c>
      <c r="I2094" s="56" t="s">
        <v>151</v>
      </c>
      <c r="J2094" s="56" t="s">
        <v>25</v>
      </c>
      <c r="K2094" s="56" t="s">
        <v>26</v>
      </c>
      <c r="L2094" s="56" t="s">
        <v>263</v>
      </c>
      <c r="M2094" s="56" t="s">
        <v>221</v>
      </c>
      <c r="N2094" s="56" t="s">
        <v>224</v>
      </c>
      <c r="O2094" s="56" t="s">
        <v>30</v>
      </c>
      <c r="P2094" s="56" t="s">
        <v>225</v>
      </c>
      <c r="Q2094" s="56" t="s">
        <v>32</v>
      </c>
      <c r="R2094" s="56" t="s">
        <v>32</v>
      </c>
      <c r="S2094" s="56" t="s">
        <v>32</v>
      </c>
      <c r="T2094" s="56" t="s">
        <v>32</v>
      </c>
      <c r="U2094" s="56" t="s">
        <v>32</v>
      </c>
      <c r="V2094" s="56" t="s">
        <v>32</v>
      </c>
      <c r="W2094" s="2" t="str">
        <f t="shared" si="56"/>
        <v>CNHSKYDetention</v>
      </c>
    </row>
    <row r="2095" spans="1:23" s="2" customFormat="1" ht="14.45" customHeight="1">
      <c r="A2095" s="2" t="str">
        <f>+IF(B2095="N","",IF(COUNTIF(B:B,B2095)&gt;1,COUNTIF(B$3:B2095,B2095),""))</f>
        <v/>
      </c>
      <c r="B2095" s="2" t="str">
        <f>+IF(F2095="Detention",IF(G2095&amp;E2095='Import Demurrage Detention'!$G$2&amp;'Import Demurrage Detention'!$C$3,"Y","N"),IF(G2095&amp;E2095='Import Demurrage Detention'!$H$2&amp;'Import Demurrage Detention'!$C$3,"Y","N"))</f>
        <v>N</v>
      </c>
      <c r="C2095" s="56" t="s">
        <v>211</v>
      </c>
      <c r="D2095" s="56" t="s">
        <v>212</v>
      </c>
      <c r="E2095" s="56" t="s">
        <v>124</v>
      </c>
      <c r="F2095" s="56" t="s">
        <v>22</v>
      </c>
      <c r="G2095" s="56" t="s">
        <v>228</v>
      </c>
      <c r="H2095" s="57">
        <v>44287</v>
      </c>
      <c r="I2095" s="56" t="s">
        <v>151</v>
      </c>
      <c r="J2095" s="56" t="s">
        <v>25</v>
      </c>
      <c r="K2095" s="56" t="s">
        <v>7655</v>
      </c>
      <c r="L2095" s="56" t="s">
        <v>263</v>
      </c>
      <c r="M2095" s="56" t="s">
        <v>221</v>
      </c>
      <c r="N2095" s="56" t="s">
        <v>226</v>
      </c>
      <c r="O2095" s="56" t="s">
        <v>30</v>
      </c>
      <c r="P2095" s="56" t="s">
        <v>227</v>
      </c>
      <c r="Q2095" s="56" t="s">
        <v>32</v>
      </c>
      <c r="R2095" s="56" t="s">
        <v>32</v>
      </c>
      <c r="S2095" s="56" t="s">
        <v>32</v>
      </c>
      <c r="T2095" s="56" t="s">
        <v>32</v>
      </c>
      <c r="U2095" s="56" t="s">
        <v>32</v>
      </c>
      <c r="V2095" s="56" t="s">
        <v>32</v>
      </c>
      <c r="W2095" s="2" t="str">
        <f t="shared" si="56"/>
        <v>CNHSKYDetention</v>
      </c>
    </row>
    <row r="2096" spans="1:23" s="2" customFormat="1" ht="14.45" customHeight="1">
      <c r="A2096" s="2" t="str">
        <f>+IF(B2096="N","",IF(COUNTIF(B:B,B2096)&gt;1,COUNTIF(B$3:B2096,B2096),""))</f>
        <v/>
      </c>
      <c r="B2096" s="2" t="str">
        <f>+IF(F2096="Detention",IF(G2096&amp;E2096='Import Demurrage Detention'!$G$2&amp;'Import Demurrage Detention'!$C$3,"Y","N"),IF(G2096&amp;E2096='Import Demurrage Detention'!$H$2&amp;'Import Demurrage Detention'!$C$3,"Y","N"))</f>
        <v>N</v>
      </c>
      <c r="C2096" s="56" t="s">
        <v>211</v>
      </c>
      <c r="D2096" s="56" t="s">
        <v>212</v>
      </c>
      <c r="E2096" s="56" t="s">
        <v>124</v>
      </c>
      <c r="F2096" s="56" t="s">
        <v>22</v>
      </c>
      <c r="G2096" s="56" t="s">
        <v>229</v>
      </c>
      <c r="H2096" s="57">
        <v>43578</v>
      </c>
      <c r="I2096" s="56" t="s">
        <v>151</v>
      </c>
      <c r="J2096" s="56" t="s">
        <v>25</v>
      </c>
      <c r="K2096" s="56" t="s">
        <v>26</v>
      </c>
      <c r="L2096" s="56" t="s">
        <v>263</v>
      </c>
      <c r="M2096" s="56" t="s">
        <v>221</v>
      </c>
      <c r="N2096" s="56" t="s">
        <v>215</v>
      </c>
      <c r="O2096" s="56" t="s">
        <v>30</v>
      </c>
      <c r="P2096" s="56" t="s">
        <v>222</v>
      </c>
      <c r="Q2096" s="56" t="s">
        <v>32</v>
      </c>
      <c r="R2096" s="56" t="s">
        <v>32</v>
      </c>
      <c r="S2096" s="56" t="s">
        <v>32</v>
      </c>
      <c r="T2096" s="56" t="s">
        <v>32</v>
      </c>
      <c r="U2096" s="56" t="s">
        <v>32</v>
      </c>
      <c r="V2096" s="56" t="s">
        <v>32</v>
      </c>
      <c r="W2096" s="2" t="str">
        <f t="shared" si="56"/>
        <v>CNHUPYDetention</v>
      </c>
    </row>
    <row r="2097" spans="1:23" s="2" customFormat="1" ht="14.45" customHeight="1">
      <c r="A2097" s="2" t="str">
        <f>+IF(B2097="N","",IF(COUNTIF(B:B,B2097)&gt;1,COUNTIF(B$3:B2097,B2097),""))</f>
        <v/>
      </c>
      <c r="B2097" s="2" t="str">
        <f>+IF(F2097="Detention",IF(G2097&amp;E2097='Import Demurrage Detention'!$G$2&amp;'Import Demurrage Detention'!$C$3,"Y","N"),IF(G2097&amp;E2097='Import Demurrage Detention'!$H$2&amp;'Import Demurrage Detention'!$C$3,"Y","N"))</f>
        <v>N</v>
      </c>
      <c r="C2097" s="56" t="s">
        <v>211</v>
      </c>
      <c r="D2097" s="56" t="s">
        <v>212</v>
      </c>
      <c r="E2097" s="56" t="s">
        <v>124</v>
      </c>
      <c r="F2097" s="56" t="s">
        <v>22</v>
      </c>
      <c r="G2097" s="56" t="s">
        <v>229</v>
      </c>
      <c r="H2097" s="57">
        <v>43578</v>
      </c>
      <c r="I2097" s="56" t="s">
        <v>151</v>
      </c>
      <c r="J2097" s="56" t="s">
        <v>25</v>
      </c>
      <c r="K2097" s="56" t="s">
        <v>33</v>
      </c>
      <c r="L2097" s="56" t="s">
        <v>263</v>
      </c>
      <c r="M2097" s="56" t="s">
        <v>221</v>
      </c>
      <c r="N2097" s="56" t="s">
        <v>217</v>
      </c>
      <c r="O2097" s="56" t="s">
        <v>30</v>
      </c>
      <c r="P2097" s="56" t="s">
        <v>218</v>
      </c>
      <c r="Q2097" s="56" t="s">
        <v>32</v>
      </c>
      <c r="R2097" s="56" t="s">
        <v>32</v>
      </c>
      <c r="S2097" s="56" t="s">
        <v>32</v>
      </c>
      <c r="T2097" s="56" t="s">
        <v>32</v>
      </c>
      <c r="U2097" s="56" t="s">
        <v>32</v>
      </c>
      <c r="V2097" s="56" t="s">
        <v>32</v>
      </c>
      <c r="W2097" s="2" t="str">
        <f t="shared" si="56"/>
        <v>CNHUPYDetention</v>
      </c>
    </row>
    <row r="2098" spans="1:23" s="2" customFormat="1" ht="14.45" customHeight="1">
      <c r="A2098" s="2" t="str">
        <f>+IF(B2098="N","",IF(COUNTIF(B:B,B2098)&gt;1,COUNTIF(B$3:B2098,B2098),""))</f>
        <v/>
      </c>
      <c r="B2098" s="2" t="str">
        <f>+IF(F2098="Detention",IF(G2098&amp;E2098='Import Demurrage Detention'!$G$2&amp;'Import Demurrage Detention'!$C$3,"Y","N"),IF(G2098&amp;E2098='Import Demurrage Detention'!$H$2&amp;'Import Demurrage Detention'!$C$3,"Y","N"))</f>
        <v>N</v>
      </c>
      <c r="C2098" s="56" t="s">
        <v>211</v>
      </c>
      <c r="D2098" s="56" t="s">
        <v>212</v>
      </c>
      <c r="E2098" s="56" t="s">
        <v>124</v>
      </c>
      <c r="F2098" s="56" t="s">
        <v>22</v>
      </c>
      <c r="G2098" s="56" t="s">
        <v>230</v>
      </c>
      <c r="H2098" s="57">
        <v>43578</v>
      </c>
      <c r="I2098" s="56" t="s">
        <v>151</v>
      </c>
      <c r="J2098" s="56" t="s">
        <v>25</v>
      </c>
      <c r="K2098" s="56" t="s">
        <v>26</v>
      </c>
      <c r="L2098" s="56" t="s">
        <v>263</v>
      </c>
      <c r="M2098" s="56" t="s">
        <v>221</v>
      </c>
      <c r="N2098" s="56" t="s">
        <v>215</v>
      </c>
      <c r="O2098" s="56" t="s">
        <v>30</v>
      </c>
      <c r="P2098" s="56" t="s">
        <v>222</v>
      </c>
      <c r="Q2098" s="56" t="s">
        <v>32</v>
      </c>
      <c r="R2098" s="56" t="s">
        <v>32</v>
      </c>
      <c r="S2098" s="56" t="s">
        <v>32</v>
      </c>
      <c r="T2098" s="56" t="s">
        <v>32</v>
      </c>
      <c r="U2098" s="56" t="s">
        <v>32</v>
      </c>
      <c r="V2098" s="56" t="s">
        <v>32</v>
      </c>
      <c r="W2098" s="2" t="str">
        <f t="shared" si="56"/>
        <v>CNIWNYDetention</v>
      </c>
    </row>
    <row r="2099" spans="1:23" s="2" customFormat="1" ht="14.45" customHeight="1">
      <c r="A2099" s="2" t="str">
        <f>+IF(B2099="N","",IF(COUNTIF(B:B,B2099)&gt;1,COUNTIF(B$3:B2099,B2099),""))</f>
        <v/>
      </c>
      <c r="B2099" s="2" t="str">
        <f>+IF(F2099="Detention",IF(G2099&amp;E2099='Import Demurrage Detention'!$G$2&amp;'Import Demurrage Detention'!$C$3,"Y","N"),IF(G2099&amp;E2099='Import Demurrage Detention'!$H$2&amp;'Import Demurrage Detention'!$C$3,"Y","N"))</f>
        <v>N</v>
      </c>
      <c r="C2099" s="56" t="s">
        <v>211</v>
      </c>
      <c r="D2099" s="56" t="s">
        <v>212</v>
      </c>
      <c r="E2099" s="56" t="s">
        <v>124</v>
      </c>
      <c r="F2099" s="56" t="s">
        <v>22</v>
      </c>
      <c r="G2099" s="56" t="s">
        <v>230</v>
      </c>
      <c r="H2099" s="57">
        <v>43578</v>
      </c>
      <c r="I2099" s="56" t="s">
        <v>151</v>
      </c>
      <c r="J2099" s="56" t="s">
        <v>25</v>
      </c>
      <c r="K2099" s="56" t="s">
        <v>33</v>
      </c>
      <c r="L2099" s="56" t="s">
        <v>263</v>
      </c>
      <c r="M2099" s="56" t="s">
        <v>221</v>
      </c>
      <c r="N2099" s="56" t="s">
        <v>217</v>
      </c>
      <c r="O2099" s="56" t="s">
        <v>30</v>
      </c>
      <c r="P2099" s="56" t="s">
        <v>218</v>
      </c>
      <c r="Q2099" s="56" t="s">
        <v>32</v>
      </c>
      <c r="R2099" s="56" t="s">
        <v>32</v>
      </c>
      <c r="S2099" s="56" t="s">
        <v>32</v>
      </c>
      <c r="T2099" s="56" t="s">
        <v>32</v>
      </c>
      <c r="U2099" s="56" t="s">
        <v>32</v>
      </c>
      <c r="V2099" s="56" t="s">
        <v>32</v>
      </c>
      <c r="W2099" s="2" t="str">
        <f t="shared" si="56"/>
        <v>CNIWNYDetention</v>
      </c>
    </row>
    <row r="2100" spans="1:23" s="2" customFormat="1" ht="14.45" customHeight="1">
      <c r="A2100" s="2" t="str">
        <f>+IF(B2100="N","",IF(COUNTIF(B:B,B2100)&gt;1,COUNTIF(B$3:B2100,B2100),""))</f>
        <v/>
      </c>
      <c r="B2100" s="2" t="str">
        <f>+IF(F2100="Detention",IF(G2100&amp;E2100='Import Demurrage Detention'!$G$2&amp;'Import Demurrage Detention'!$C$3,"Y","N"),IF(G2100&amp;E2100='Import Demurrage Detention'!$H$2&amp;'Import Demurrage Detention'!$C$3,"Y","N"))</f>
        <v>N</v>
      </c>
      <c r="C2100" s="56" t="s">
        <v>211</v>
      </c>
      <c r="D2100" s="56" t="s">
        <v>212</v>
      </c>
      <c r="E2100" s="56" t="s">
        <v>124</v>
      </c>
      <c r="F2100" s="56" t="s">
        <v>22</v>
      </c>
      <c r="G2100" s="56" t="s">
        <v>216</v>
      </c>
      <c r="H2100" s="57">
        <v>43578</v>
      </c>
      <c r="I2100" s="56" t="s">
        <v>151</v>
      </c>
      <c r="J2100" s="56" t="s">
        <v>25</v>
      </c>
      <c r="K2100" s="56" t="s">
        <v>26</v>
      </c>
      <c r="L2100" s="56" t="s">
        <v>263</v>
      </c>
      <c r="M2100" s="56" t="s">
        <v>221</v>
      </c>
      <c r="N2100" s="56" t="s">
        <v>215</v>
      </c>
      <c r="O2100" s="56" t="s">
        <v>30</v>
      </c>
      <c r="P2100" s="56" t="s">
        <v>222</v>
      </c>
      <c r="Q2100" s="56" t="s">
        <v>32</v>
      </c>
      <c r="R2100" s="56" t="s">
        <v>32</v>
      </c>
      <c r="S2100" s="56" t="s">
        <v>32</v>
      </c>
      <c r="T2100" s="56" t="s">
        <v>32</v>
      </c>
      <c r="U2100" s="56" t="s">
        <v>32</v>
      </c>
      <c r="V2100" s="56" t="s">
        <v>32</v>
      </c>
      <c r="W2100" s="2" t="str">
        <f t="shared" si="56"/>
        <v>CNNANYDetention</v>
      </c>
    </row>
    <row r="2101" spans="1:23" s="2" customFormat="1" ht="14.45" customHeight="1">
      <c r="A2101" s="2" t="str">
        <f>+IF(B2101="N","",IF(COUNTIF(B:B,B2101)&gt;1,COUNTIF(B$3:B2101,B2101),""))</f>
        <v/>
      </c>
      <c r="B2101" s="2" t="str">
        <f>+IF(F2101="Detention",IF(G2101&amp;E2101='Import Demurrage Detention'!$G$2&amp;'Import Demurrage Detention'!$C$3,"Y","N"),IF(G2101&amp;E2101='Import Demurrage Detention'!$H$2&amp;'Import Demurrage Detention'!$C$3,"Y","N"))</f>
        <v>N</v>
      </c>
      <c r="C2101" s="56" t="s">
        <v>211</v>
      </c>
      <c r="D2101" s="56" t="s">
        <v>212</v>
      </c>
      <c r="E2101" s="56" t="s">
        <v>124</v>
      </c>
      <c r="F2101" s="56" t="s">
        <v>22</v>
      </c>
      <c r="G2101" s="56" t="s">
        <v>216</v>
      </c>
      <c r="H2101" s="57">
        <v>43578</v>
      </c>
      <c r="I2101" s="56" t="s">
        <v>151</v>
      </c>
      <c r="J2101" s="56" t="s">
        <v>25</v>
      </c>
      <c r="K2101" s="56" t="s">
        <v>33</v>
      </c>
      <c r="L2101" s="56" t="s">
        <v>263</v>
      </c>
      <c r="M2101" s="56" t="s">
        <v>221</v>
      </c>
      <c r="N2101" s="56" t="s">
        <v>217</v>
      </c>
      <c r="O2101" s="56" t="s">
        <v>30</v>
      </c>
      <c r="P2101" s="56" t="s">
        <v>218</v>
      </c>
      <c r="Q2101" s="56" t="s">
        <v>32</v>
      </c>
      <c r="R2101" s="56" t="s">
        <v>32</v>
      </c>
      <c r="S2101" s="56" t="s">
        <v>32</v>
      </c>
      <c r="T2101" s="56" t="s">
        <v>32</v>
      </c>
      <c r="U2101" s="56" t="s">
        <v>32</v>
      </c>
      <c r="V2101" s="56" t="s">
        <v>32</v>
      </c>
      <c r="W2101" s="2" t="str">
        <f t="shared" si="56"/>
        <v>CNNANYDetention</v>
      </c>
    </row>
    <row r="2102" spans="1:23" s="2" customFormat="1" ht="14.45" customHeight="1">
      <c r="A2102" s="2" t="str">
        <f>+IF(B2102="N","",IF(COUNTIF(B:B,B2102)&gt;1,COUNTIF(B$3:B2102,B2102),""))</f>
        <v/>
      </c>
      <c r="B2102" s="2" t="str">
        <f>+IF(F2102="Detention",IF(G2102&amp;E2102='Import Demurrage Detention'!$G$2&amp;'Import Demurrage Detention'!$C$3,"Y","N"),IF(G2102&amp;E2102='Import Demurrage Detention'!$H$2&amp;'Import Demurrage Detention'!$C$3,"Y","N"))</f>
        <v>N</v>
      </c>
      <c r="C2102" s="56" t="s">
        <v>211</v>
      </c>
      <c r="D2102" s="56" t="s">
        <v>212</v>
      </c>
      <c r="E2102" s="56" t="s">
        <v>124</v>
      </c>
      <c r="F2102" s="56" t="s">
        <v>22</v>
      </c>
      <c r="G2102" s="56" t="s">
        <v>231</v>
      </c>
      <c r="H2102" s="57">
        <v>43578</v>
      </c>
      <c r="I2102" s="56" t="s">
        <v>151</v>
      </c>
      <c r="J2102" s="56" t="s">
        <v>25</v>
      </c>
      <c r="K2102" s="56" t="s">
        <v>26</v>
      </c>
      <c r="L2102" s="56" t="s">
        <v>263</v>
      </c>
      <c r="M2102" s="56" t="s">
        <v>221</v>
      </c>
      <c r="N2102" s="56" t="s">
        <v>232</v>
      </c>
      <c r="O2102" s="56" t="s">
        <v>30</v>
      </c>
      <c r="P2102" s="56" t="s">
        <v>233</v>
      </c>
      <c r="Q2102" s="56" t="s">
        <v>32</v>
      </c>
      <c r="R2102" s="56" t="s">
        <v>32</v>
      </c>
      <c r="S2102" s="56" t="s">
        <v>32</v>
      </c>
      <c r="T2102" s="56" t="s">
        <v>32</v>
      </c>
      <c r="U2102" s="56" t="s">
        <v>32</v>
      </c>
      <c r="V2102" s="56" t="s">
        <v>32</v>
      </c>
      <c r="W2102" s="2" t="str">
        <f t="shared" si="56"/>
        <v>CNNKGYDetention</v>
      </c>
    </row>
    <row r="2103" spans="1:23" s="2" customFormat="1" ht="14.45" customHeight="1">
      <c r="A2103" s="2" t="str">
        <f>+IF(B2103="N","",IF(COUNTIF(B:B,B2103)&gt;1,COUNTIF(B$3:B2103,B2103),""))</f>
        <v/>
      </c>
      <c r="B2103" s="2" t="str">
        <f>+IF(F2103="Detention",IF(G2103&amp;E2103='Import Demurrage Detention'!$G$2&amp;'Import Demurrage Detention'!$C$3,"Y","N"),IF(G2103&amp;E2103='Import Demurrage Detention'!$H$2&amp;'Import Demurrage Detention'!$C$3,"Y","N"))</f>
        <v>N</v>
      </c>
      <c r="C2103" s="56" t="s">
        <v>211</v>
      </c>
      <c r="D2103" s="56" t="s">
        <v>212</v>
      </c>
      <c r="E2103" s="56" t="s">
        <v>124</v>
      </c>
      <c r="F2103" s="56" t="s">
        <v>22</v>
      </c>
      <c r="G2103" s="56" t="s">
        <v>235</v>
      </c>
      <c r="H2103" s="57">
        <v>43578</v>
      </c>
      <c r="I2103" s="56" t="s">
        <v>151</v>
      </c>
      <c r="J2103" s="56" t="s">
        <v>25</v>
      </c>
      <c r="K2103" s="56" t="s">
        <v>26</v>
      </c>
      <c r="L2103" s="56" t="s">
        <v>263</v>
      </c>
      <c r="M2103" s="56" t="s">
        <v>221</v>
      </c>
      <c r="N2103" s="56" t="s">
        <v>232</v>
      </c>
      <c r="O2103" s="56" t="s">
        <v>30</v>
      </c>
      <c r="P2103" s="56" t="s">
        <v>233</v>
      </c>
      <c r="Q2103" s="56" t="s">
        <v>32</v>
      </c>
      <c r="R2103" s="56" t="s">
        <v>32</v>
      </c>
      <c r="S2103" s="56" t="s">
        <v>32</v>
      </c>
      <c r="T2103" s="56" t="s">
        <v>32</v>
      </c>
      <c r="U2103" s="56" t="s">
        <v>32</v>
      </c>
      <c r="V2103" s="56" t="s">
        <v>32</v>
      </c>
      <c r="W2103" s="2" t="str">
        <f t="shared" si="56"/>
        <v>CNNPOYDetention</v>
      </c>
    </row>
    <row r="2104" spans="1:23" s="2" customFormat="1" ht="14.45" customHeight="1">
      <c r="A2104" s="2" t="str">
        <f>+IF(B2104="N","",IF(COUNTIF(B:B,B2104)&gt;1,COUNTIF(B$3:B2104,B2104),""))</f>
        <v/>
      </c>
      <c r="B2104" s="2" t="str">
        <f>+IF(F2104="Detention",IF(G2104&amp;E2104='Import Demurrage Detention'!$G$2&amp;'Import Demurrage Detention'!$C$3,"Y","N"),IF(G2104&amp;E2104='Import Demurrage Detention'!$H$2&amp;'Import Demurrage Detention'!$C$3,"Y","N"))</f>
        <v>N</v>
      </c>
      <c r="C2104" s="56" t="s">
        <v>211</v>
      </c>
      <c r="D2104" s="56" t="s">
        <v>212</v>
      </c>
      <c r="E2104" s="56" t="s">
        <v>124</v>
      </c>
      <c r="F2104" s="56" t="s">
        <v>22</v>
      </c>
      <c r="G2104" s="56" t="s">
        <v>236</v>
      </c>
      <c r="H2104" s="57">
        <v>43578</v>
      </c>
      <c r="I2104" s="56" t="s">
        <v>151</v>
      </c>
      <c r="J2104" s="56" t="s">
        <v>25</v>
      </c>
      <c r="K2104" s="56" t="s">
        <v>26</v>
      </c>
      <c r="L2104" s="56" t="s">
        <v>263</v>
      </c>
      <c r="M2104" s="56" t="s">
        <v>221</v>
      </c>
      <c r="N2104" s="56" t="s">
        <v>232</v>
      </c>
      <c r="O2104" s="56" t="s">
        <v>30</v>
      </c>
      <c r="P2104" s="56" t="s">
        <v>233</v>
      </c>
      <c r="Q2104" s="56" t="s">
        <v>32</v>
      </c>
      <c r="R2104" s="56" t="s">
        <v>32</v>
      </c>
      <c r="S2104" s="56" t="s">
        <v>32</v>
      </c>
      <c r="T2104" s="56" t="s">
        <v>32</v>
      </c>
      <c r="U2104" s="56" t="s">
        <v>32</v>
      </c>
      <c r="V2104" s="56" t="s">
        <v>32</v>
      </c>
      <c r="W2104" s="2" t="str">
        <f t="shared" si="56"/>
        <v>CNSGHYDetention</v>
      </c>
    </row>
    <row r="2105" spans="1:23" s="2" customFormat="1" ht="14.45" customHeight="1">
      <c r="A2105" s="2" t="str">
        <f>+IF(B2105="N","",IF(COUNTIF(B:B,B2105)&gt;1,COUNTIF(B$3:B2105,B2105),""))</f>
        <v/>
      </c>
      <c r="B2105" s="2" t="str">
        <f>+IF(F2105="Detention",IF(G2105&amp;E2105='Import Demurrage Detention'!$G$2&amp;'Import Demurrage Detention'!$C$3,"Y","N"),IF(G2105&amp;E2105='Import Demurrage Detention'!$H$2&amp;'Import Demurrage Detention'!$C$3,"Y","N"))</f>
        <v>N</v>
      </c>
      <c r="C2105" s="56" t="s">
        <v>211</v>
      </c>
      <c r="D2105" s="56" t="s">
        <v>212</v>
      </c>
      <c r="E2105" s="56" t="s">
        <v>124</v>
      </c>
      <c r="F2105" s="56" t="s">
        <v>22</v>
      </c>
      <c r="G2105" s="56" t="s">
        <v>238</v>
      </c>
      <c r="H2105" s="57">
        <v>43578</v>
      </c>
      <c r="I2105" s="56" t="s">
        <v>151</v>
      </c>
      <c r="J2105" s="56" t="s">
        <v>25</v>
      </c>
      <c r="K2105" s="56" t="s">
        <v>26</v>
      </c>
      <c r="L2105" s="56" t="s">
        <v>263</v>
      </c>
      <c r="M2105" s="56" t="s">
        <v>221</v>
      </c>
      <c r="N2105" s="56" t="s">
        <v>224</v>
      </c>
      <c r="O2105" s="56" t="s">
        <v>30</v>
      </c>
      <c r="P2105" s="56" t="s">
        <v>225</v>
      </c>
      <c r="Q2105" s="56" t="s">
        <v>32</v>
      </c>
      <c r="R2105" s="56" t="s">
        <v>32</v>
      </c>
      <c r="S2105" s="56" t="s">
        <v>32</v>
      </c>
      <c r="T2105" s="56" t="s">
        <v>32</v>
      </c>
      <c r="U2105" s="56" t="s">
        <v>32</v>
      </c>
      <c r="V2105" s="56" t="s">
        <v>32</v>
      </c>
      <c r="W2105" s="2" t="str">
        <f t="shared" si="56"/>
        <v>CNTSTYDetention</v>
      </c>
    </row>
    <row r="2106" spans="1:23" s="2" customFormat="1" ht="14.45" customHeight="1">
      <c r="A2106" s="2" t="str">
        <f>+IF(B2106="N","",IF(COUNTIF(B:B,B2106)&gt;1,COUNTIF(B$3:B2106,B2106),""))</f>
        <v/>
      </c>
      <c r="B2106" s="2" t="str">
        <f>+IF(F2106="Detention",IF(G2106&amp;E2106='Import Demurrage Detention'!$G$2&amp;'Import Demurrage Detention'!$C$3,"Y","N"),IF(G2106&amp;E2106='Import Demurrage Detention'!$H$2&amp;'Import Demurrage Detention'!$C$3,"Y","N"))</f>
        <v>N</v>
      </c>
      <c r="C2106" s="56" t="s">
        <v>211</v>
      </c>
      <c r="D2106" s="56" t="s">
        <v>212</v>
      </c>
      <c r="E2106" s="56" t="s">
        <v>124</v>
      </c>
      <c r="F2106" s="56" t="s">
        <v>22</v>
      </c>
      <c r="G2106" s="56" t="s">
        <v>239</v>
      </c>
      <c r="H2106" s="57">
        <v>43578</v>
      </c>
      <c r="I2106" s="56" t="s">
        <v>151</v>
      </c>
      <c r="J2106" s="56" t="s">
        <v>25</v>
      </c>
      <c r="K2106" s="56" t="s">
        <v>26</v>
      </c>
      <c r="L2106" s="56" t="s">
        <v>263</v>
      </c>
      <c r="M2106" s="56" t="s">
        <v>221</v>
      </c>
      <c r="N2106" s="56" t="s">
        <v>232</v>
      </c>
      <c r="O2106" s="56" t="s">
        <v>30</v>
      </c>
      <c r="P2106" s="56" t="s">
        <v>233</v>
      </c>
      <c r="Q2106" s="56" t="s">
        <v>32</v>
      </c>
      <c r="R2106" s="56" t="s">
        <v>32</v>
      </c>
      <c r="S2106" s="56" t="s">
        <v>32</v>
      </c>
      <c r="T2106" s="56" t="s">
        <v>32</v>
      </c>
      <c r="U2106" s="56" t="s">
        <v>32</v>
      </c>
      <c r="V2106" s="56" t="s">
        <v>32</v>
      </c>
      <c r="W2106" s="2" t="str">
        <f t="shared" si="56"/>
        <v>CNXIMYDetention</v>
      </c>
    </row>
    <row r="2107" spans="1:23" s="2" customFormat="1" ht="14.45" customHeight="1">
      <c r="A2107" s="2" t="str">
        <f>+IF(B2107="N","",IF(COUNTIF(B:B,B2107)&gt;1,COUNTIF(B$3:B2107,B2107),""))</f>
        <v/>
      </c>
      <c r="B2107" s="2" t="str">
        <f>+IF(F2107="Detention",IF(G2107&amp;E2107='Import Demurrage Detention'!$G$2&amp;'Import Demurrage Detention'!$C$3,"Y","N"),IF(G2107&amp;E2107='Import Demurrage Detention'!$H$2&amp;'Import Demurrage Detention'!$C$3,"Y","N"))</f>
        <v>N</v>
      </c>
      <c r="C2107" s="56" t="s">
        <v>211</v>
      </c>
      <c r="D2107" s="56" t="s">
        <v>212</v>
      </c>
      <c r="E2107" s="56" t="s">
        <v>124</v>
      </c>
      <c r="F2107" s="56" t="s">
        <v>22</v>
      </c>
      <c r="G2107" s="56" t="s">
        <v>240</v>
      </c>
      <c r="H2107" s="57">
        <v>43578</v>
      </c>
      <c r="I2107" s="56" t="s">
        <v>151</v>
      </c>
      <c r="J2107" s="56" t="s">
        <v>25</v>
      </c>
      <c r="K2107" s="56" t="s">
        <v>26</v>
      </c>
      <c r="L2107" s="56" t="s">
        <v>263</v>
      </c>
      <c r="M2107" s="56" t="s">
        <v>221</v>
      </c>
      <c r="N2107" s="56" t="s">
        <v>215</v>
      </c>
      <c r="O2107" s="56" t="s">
        <v>30</v>
      </c>
      <c r="P2107" s="56" t="s">
        <v>222</v>
      </c>
      <c r="Q2107" s="56" t="s">
        <v>32</v>
      </c>
      <c r="R2107" s="56" t="s">
        <v>32</v>
      </c>
      <c r="S2107" s="56" t="s">
        <v>32</v>
      </c>
      <c r="T2107" s="56" t="s">
        <v>32</v>
      </c>
      <c r="U2107" s="56" t="s">
        <v>32</v>
      </c>
      <c r="V2107" s="56" t="s">
        <v>32</v>
      </c>
      <c r="W2107" s="2" t="str">
        <f t="shared" si="56"/>
        <v>CNYATYDetention</v>
      </c>
    </row>
    <row r="2108" spans="1:23" s="2" customFormat="1" ht="14.45" customHeight="1">
      <c r="A2108" s="2" t="str">
        <f>+IF(B2108="N","",IF(COUNTIF(B:B,B2108)&gt;1,COUNTIF(B$3:B2108,B2108),""))</f>
        <v/>
      </c>
      <c r="B2108" s="2" t="str">
        <f>+IF(F2108="Detention",IF(G2108&amp;E2108='Import Demurrage Detention'!$G$2&amp;'Import Demurrage Detention'!$C$3,"Y","N"),IF(G2108&amp;E2108='Import Demurrage Detention'!$H$2&amp;'Import Demurrage Detention'!$C$3,"Y","N"))</f>
        <v>N</v>
      </c>
      <c r="C2108" s="56" t="s">
        <v>211</v>
      </c>
      <c r="D2108" s="56" t="s">
        <v>212</v>
      </c>
      <c r="E2108" s="56" t="s">
        <v>124</v>
      </c>
      <c r="F2108" s="56" t="s">
        <v>22</v>
      </c>
      <c r="G2108" s="56" t="s">
        <v>240</v>
      </c>
      <c r="H2108" s="57">
        <v>43578</v>
      </c>
      <c r="I2108" s="56" t="s">
        <v>151</v>
      </c>
      <c r="J2108" s="56" t="s">
        <v>25</v>
      </c>
      <c r="K2108" s="56" t="s">
        <v>33</v>
      </c>
      <c r="L2108" s="56" t="s">
        <v>263</v>
      </c>
      <c r="M2108" s="56" t="s">
        <v>221</v>
      </c>
      <c r="N2108" s="56" t="s">
        <v>217</v>
      </c>
      <c r="O2108" s="56" t="s">
        <v>30</v>
      </c>
      <c r="P2108" s="56" t="s">
        <v>218</v>
      </c>
      <c r="Q2108" s="56" t="s">
        <v>32</v>
      </c>
      <c r="R2108" s="56" t="s">
        <v>32</v>
      </c>
      <c r="S2108" s="56" t="s">
        <v>32</v>
      </c>
      <c r="T2108" s="56" t="s">
        <v>32</v>
      </c>
      <c r="U2108" s="56" t="s">
        <v>32</v>
      </c>
      <c r="V2108" s="56" t="s">
        <v>32</v>
      </c>
      <c r="W2108" s="2" t="str">
        <f t="shared" si="56"/>
        <v>CNYATYDetention</v>
      </c>
    </row>
    <row r="2109" spans="1:23" s="2" customFormat="1" ht="14.45" customHeight="1">
      <c r="A2109" s="2" t="str">
        <f>+IF(B2109="N","",IF(COUNTIF(B:B,B2109)&gt;1,COUNTIF(B$3:B2109,B2109),""))</f>
        <v/>
      </c>
      <c r="B2109" s="2" t="str">
        <f>+IF(F2109="Detention",IF(G2109&amp;E2109='Import Demurrage Detention'!$G$2&amp;'Import Demurrage Detention'!$C$3,"Y","N"),IF(G2109&amp;E2109='Import Demurrage Detention'!$H$2&amp;'Import Demurrage Detention'!$C$3,"Y","N"))</f>
        <v>N</v>
      </c>
      <c r="C2109" s="56" t="s">
        <v>211</v>
      </c>
      <c r="D2109" s="56" t="s">
        <v>212</v>
      </c>
      <c r="E2109" s="56" t="s">
        <v>124</v>
      </c>
      <c r="F2109" s="56" t="s">
        <v>22</v>
      </c>
      <c r="G2109" s="56" t="s">
        <v>241</v>
      </c>
      <c r="H2109" s="57">
        <v>43578</v>
      </c>
      <c r="I2109" s="56" t="s">
        <v>151</v>
      </c>
      <c r="J2109" s="56" t="s">
        <v>76</v>
      </c>
      <c r="K2109" s="56" t="s">
        <v>26</v>
      </c>
      <c r="L2109" s="56" t="s">
        <v>263</v>
      </c>
      <c r="M2109" s="56" t="s">
        <v>221</v>
      </c>
      <c r="N2109" s="56" t="s">
        <v>224</v>
      </c>
      <c r="O2109" s="56" t="s">
        <v>30</v>
      </c>
      <c r="P2109" s="56" t="s">
        <v>225</v>
      </c>
      <c r="Q2109" s="56" t="s">
        <v>32</v>
      </c>
      <c r="R2109" s="56" t="s">
        <v>32</v>
      </c>
      <c r="S2109" s="56" t="s">
        <v>32</v>
      </c>
      <c r="T2109" s="56" t="s">
        <v>32</v>
      </c>
      <c r="U2109" s="56" t="s">
        <v>32</v>
      </c>
      <c r="V2109" s="56" t="s">
        <v>32</v>
      </c>
      <c r="W2109" s="2" t="str">
        <f t="shared" si="56"/>
        <v>CNBEIYDetention</v>
      </c>
    </row>
    <row r="2110" spans="1:23" s="2" customFormat="1" ht="14.45" customHeight="1">
      <c r="A2110" s="2" t="str">
        <f>+IF(B2110="N","",IF(COUNTIF(B:B,B2110)&gt;1,COUNTIF(B$3:B2110,B2110),""))</f>
        <v/>
      </c>
      <c r="B2110" s="2" t="str">
        <f>+IF(F2110="Detention",IF(G2110&amp;E2110='Import Demurrage Detention'!$G$2&amp;'Import Demurrage Detention'!$C$3,"Y","N"),IF(G2110&amp;E2110='Import Demurrage Detention'!$H$2&amp;'Import Demurrage Detention'!$C$3,"Y","N"))</f>
        <v>N</v>
      </c>
      <c r="C2110" s="56" t="s">
        <v>211</v>
      </c>
      <c r="D2110" s="56" t="s">
        <v>212</v>
      </c>
      <c r="E2110" s="56" t="s">
        <v>124</v>
      </c>
      <c r="F2110" s="56" t="s">
        <v>22</v>
      </c>
      <c r="G2110" s="56" t="s">
        <v>242</v>
      </c>
      <c r="H2110" s="57">
        <v>43578</v>
      </c>
      <c r="I2110" s="56" t="s">
        <v>151</v>
      </c>
      <c r="J2110" s="56" t="s">
        <v>243</v>
      </c>
      <c r="K2110" s="56" t="s">
        <v>26</v>
      </c>
      <c r="L2110" s="56" t="s">
        <v>263</v>
      </c>
      <c r="M2110" s="56" t="s">
        <v>221</v>
      </c>
      <c r="N2110" s="56" t="s">
        <v>215</v>
      </c>
      <c r="O2110" s="56" t="s">
        <v>30</v>
      </c>
      <c r="P2110" s="56" t="s">
        <v>222</v>
      </c>
      <c r="Q2110" s="56" t="s">
        <v>32</v>
      </c>
      <c r="R2110" s="56" t="s">
        <v>32</v>
      </c>
      <c r="S2110" s="56" t="s">
        <v>32</v>
      </c>
      <c r="T2110" s="56" t="s">
        <v>32</v>
      </c>
      <c r="U2110" s="56" t="s">
        <v>32</v>
      </c>
      <c r="V2110" s="56" t="s">
        <v>32</v>
      </c>
      <c r="W2110" s="2" t="str">
        <f t="shared" si="56"/>
        <v>CNKUGYDetention</v>
      </c>
    </row>
    <row r="2111" spans="1:23" s="2" customFormat="1" ht="14.45" customHeight="1">
      <c r="A2111" s="2" t="str">
        <f>+IF(B2111="N","",IF(COUNTIF(B:B,B2111)&gt;1,COUNTIF(B$3:B2111,B2111),""))</f>
        <v/>
      </c>
      <c r="B2111" s="2" t="str">
        <f>+IF(F2111="Detention",IF(G2111&amp;E2111='Import Demurrage Detention'!$G$2&amp;'Import Demurrage Detention'!$C$3,"Y","N"),IF(G2111&amp;E2111='Import Demurrage Detention'!$H$2&amp;'Import Demurrage Detention'!$C$3,"Y","N"))</f>
        <v>N</v>
      </c>
      <c r="C2111" s="56" t="s">
        <v>211</v>
      </c>
      <c r="D2111" s="56" t="s">
        <v>212</v>
      </c>
      <c r="E2111" s="56" t="s">
        <v>124</v>
      </c>
      <c r="F2111" s="56" t="s">
        <v>22</v>
      </c>
      <c r="G2111" s="56" t="s">
        <v>242</v>
      </c>
      <c r="H2111" s="57">
        <v>43578</v>
      </c>
      <c r="I2111" s="56" t="s">
        <v>151</v>
      </c>
      <c r="J2111" s="56" t="s">
        <v>243</v>
      </c>
      <c r="K2111" s="56" t="s">
        <v>33</v>
      </c>
      <c r="L2111" s="56" t="s">
        <v>263</v>
      </c>
      <c r="M2111" s="56" t="s">
        <v>221</v>
      </c>
      <c r="N2111" s="56" t="s">
        <v>217</v>
      </c>
      <c r="O2111" s="56" t="s">
        <v>30</v>
      </c>
      <c r="P2111" s="56" t="s">
        <v>218</v>
      </c>
      <c r="Q2111" s="56" t="s">
        <v>32</v>
      </c>
      <c r="R2111" s="56" t="s">
        <v>32</v>
      </c>
      <c r="S2111" s="56" t="s">
        <v>32</v>
      </c>
      <c r="T2111" s="56" t="s">
        <v>32</v>
      </c>
      <c r="U2111" s="56" t="s">
        <v>32</v>
      </c>
      <c r="V2111" s="56" t="s">
        <v>32</v>
      </c>
      <c r="W2111" s="2" t="str">
        <f t="shared" si="56"/>
        <v>CNKUGYDetention</v>
      </c>
    </row>
    <row r="2112" spans="1:23" s="2" customFormat="1" ht="14.45" customHeight="1">
      <c r="A2112" s="2" t="str">
        <f>+IF(B2112="N","",IF(COUNTIF(B:B,B2112)&gt;1,COUNTIF(B$3:B2112,B2112),""))</f>
        <v/>
      </c>
      <c r="B2112" s="2" t="str">
        <f>+IF(F2112="Detention",IF(G2112&amp;E2112='Import Demurrage Detention'!$G$2&amp;'Import Demurrage Detention'!$C$3,"Y","N"),IF(G2112&amp;E2112='Import Demurrage Detention'!$H$2&amp;'Import Demurrage Detention'!$C$3,"Y","N"))</f>
        <v>N</v>
      </c>
      <c r="C2112" s="56" t="s">
        <v>211</v>
      </c>
      <c r="D2112" s="56" t="s">
        <v>212</v>
      </c>
      <c r="E2112" s="56" t="s">
        <v>124</v>
      </c>
      <c r="F2112" s="56" t="s">
        <v>22</v>
      </c>
      <c r="G2112" s="56" t="s">
        <v>244</v>
      </c>
      <c r="H2112" s="57">
        <v>43578</v>
      </c>
      <c r="I2112" s="56" t="s">
        <v>151</v>
      </c>
      <c r="J2112" s="56" t="s">
        <v>243</v>
      </c>
      <c r="K2112" s="56" t="s">
        <v>26</v>
      </c>
      <c r="L2112" s="56" t="s">
        <v>263</v>
      </c>
      <c r="M2112" s="56" t="s">
        <v>221</v>
      </c>
      <c r="N2112" s="56" t="s">
        <v>224</v>
      </c>
      <c r="O2112" s="56" t="s">
        <v>30</v>
      </c>
      <c r="P2112" s="56" t="s">
        <v>225</v>
      </c>
      <c r="Q2112" s="56" t="s">
        <v>32</v>
      </c>
      <c r="R2112" s="56" t="s">
        <v>32</v>
      </c>
      <c r="S2112" s="56" t="s">
        <v>32</v>
      </c>
      <c r="T2112" s="56" t="s">
        <v>32</v>
      </c>
      <c r="U2112" s="56" t="s">
        <v>32</v>
      </c>
      <c r="V2112" s="56" t="s">
        <v>32</v>
      </c>
      <c r="W2112" s="2" t="str">
        <f t="shared" si="56"/>
        <v>CNSYAYDetention</v>
      </c>
    </row>
    <row r="2113" spans="1:23" s="2" customFormat="1" ht="14.45" customHeight="1">
      <c r="A2113" s="2" t="str">
        <f>+IF(B2113="N","",IF(COUNTIF(B:B,B2113)&gt;1,COUNTIF(B$3:B2113,B2113),""))</f>
        <v/>
      </c>
      <c r="B2113" s="2" t="str">
        <f>+IF(F2113="Detention",IF(G2113&amp;E2113='Import Demurrage Detention'!$G$2&amp;'Import Demurrage Detention'!$C$3,"Y","N"),IF(G2113&amp;E2113='Import Demurrage Detention'!$H$2&amp;'Import Demurrage Detention'!$C$3,"Y","N"))</f>
        <v>N</v>
      </c>
      <c r="C2113" s="56" t="s">
        <v>211</v>
      </c>
      <c r="D2113" s="56" t="s">
        <v>212</v>
      </c>
      <c r="E2113" s="56" t="s">
        <v>124</v>
      </c>
      <c r="F2113" s="56" t="s">
        <v>22</v>
      </c>
      <c r="G2113" s="56" t="s">
        <v>245</v>
      </c>
      <c r="H2113" s="57">
        <v>43578</v>
      </c>
      <c r="I2113" s="56" t="s">
        <v>151</v>
      </c>
      <c r="J2113" s="56" t="s">
        <v>243</v>
      </c>
      <c r="K2113" s="56" t="s">
        <v>26</v>
      </c>
      <c r="L2113" s="56" t="s">
        <v>263</v>
      </c>
      <c r="M2113" s="56" t="s">
        <v>221</v>
      </c>
      <c r="N2113" s="56" t="s">
        <v>224</v>
      </c>
      <c r="O2113" s="56" t="s">
        <v>30</v>
      </c>
      <c r="P2113" s="56" t="s">
        <v>225</v>
      </c>
      <c r="Q2113" s="56" t="s">
        <v>32</v>
      </c>
      <c r="R2113" s="56" t="s">
        <v>32</v>
      </c>
      <c r="S2113" s="56" t="s">
        <v>32</v>
      </c>
      <c r="T2113" s="56" t="s">
        <v>32</v>
      </c>
      <c r="U2113" s="56" t="s">
        <v>32</v>
      </c>
      <c r="V2113" s="56" t="s">
        <v>32</v>
      </c>
      <c r="W2113" s="2" t="str">
        <f t="shared" si="56"/>
        <v>CNXIAYDetention</v>
      </c>
    </row>
    <row r="2114" spans="1:23" s="2" customFormat="1" ht="14.45" customHeight="1">
      <c r="A2114" s="2" t="str">
        <f>+IF(B2114="N","",IF(COUNTIF(B:B,B2114)&gt;1,COUNTIF(B$3:B2114,B2114),""))</f>
        <v/>
      </c>
      <c r="B2114" s="2" t="str">
        <f>+IF(F2114="Detention",IF(G2114&amp;E2114='Import Demurrage Detention'!$G$2&amp;'Import Demurrage Detention'!$C$3,"Y","N"),IF(G2114&amp;E2114='Import Demurrage Detention'!$H$2&amp;'Import Demurrage Detention'!$C$3,"Y","N"))</f>
        <v>N</v>
      </c>
      <c r="C2114" s="56" t="s">
        <v>211</v>
      </c>
      <c r="D2114" s="56" t="s">
        <v>212</v>
      </c>
      <c r="E2114" s="56" t="s">
        <v>124</v>
      </c>
      <c r="F2114" s="56" t="s">
        <v>22</v>
      </c>
      <c r="G2114" s="56" t="s">
        <v>220</v>
      </c>
      <c r="H2114" s="57">
        <v>43578</v>
      </c>
      <c r="I2114" s="56" t="s">
        <v>151</v>
      </c>
      <c r="J2114" s="56" t="s">
        <v>25</v>
      </c>
      <c r="K2114" s="56" t="s">
        <v>26</v>
      </c>
      <c r="L2114" s="56" t="s">
        <v>264</v>
      </c>
      <c r="M2114" s="56" t="s">
        <v>221</v>
      </c>
      <c r="N2114" s="56" t="s">
        <v>215</v>
      </c>
      <c r="O2114" s="56" t="s">
        <v>30</v>
      </c>
      <c r="P2114" s="56" t="s">
        <v>222</v>
      </c>
      <c r="Q2114" s="56" t="s">
        <v>32</v>
      </c>
      <c r="R2114" s="56" t="s">
        <v>32</v>
      </c>
      <c r="S2114" s="56" t="s">
        <v>32</v>
      </c>
      <c r="T2114" s="56" t="s">
        <v>32</v>
      </c>
      <c r="U2114" s="56" t="s">
        <v>32</v>
      </c>
      <c r="V2114" s="56" t="s">
        <v>32</v>
      </c>
      <c r="W2114" s="2" t="str">
        <f t="shared" si="56"/>
        <v>CNCGSYDetention</v>
      </c>
    </row>
    <row r="2115" spans="1:23" s="2" customFormat="1" ht="14.45" customHeight="1">
      <c r="A2115" s="2" t="str">
        <f>+IF(B2115="N","",IF(COUNTIF(B:B,B2115)&gt;1,COUNTIF(B$3:B2115,B2115),""))</f>
        <v/>
      </c>
      <c r="B2115" s="2" t="str">
        <f>+IF(F2115="Detention",IF(G2115&amp;E2115='Import Demurrage Detention'!$G$2&amp;'Import Demurrage Detention'!$C$3,"Y","N"),IF(G2115&amp;E2115='Import Demurrage Detention'!$H$2&amp;'Import Demurrage Detention'!$C$3,"Y","N"))</f>
        <v>N</v>
      </c>
      <c r="C2115" s="56" t="s">
        <v>211</v>
      </c>
      <c r="D2115" s="56" t="s">
        <v>212</v>
      </c>
      <c r="E2115" s="56" t="s">
        <v>124</v>
      </c>
      <c r="F2115" s="56" t="s">
        <v>22</v>
      </c>
      <c r="G2115" s="56" t="s">
        <v>220</v>
      </c>
      <c r="H2115" s="57">
        <v>43578</v>
      </c>
      <c r="I2115" s="56" t="s">
        <v>151</v>
      </c>
      <c r="J2115" s="56" t="s">
        <v>25</v>
      </c>
      <c r="K2115" s="56" t="s">
        <v>33</v>
      </c>
      <c r="L2115" s="56" t="s">
        <v>264</v>
      </c>
      <c r="M2115" s="56" t="s">
        <v>221</v>
      </c>
      <c r="N2115" s="56" t="s">
        <v>217</v>
      </c>
      <c r="O2115" s="56" t="s">
        <v>30</v>
      </c>
      <c r="P2115" s="56" t="s">
        <v>218</v>
      </c>
      <c r="Q2115" s="56" t="s">
        <v>32</v>
      </c>
      <c r="R2115" s="56" t="s">
        <v>32</v>
      </c>
      <c r="S2115" s="56" t="s">
        <v>32</v>
      </c>
      <c r="T2115" s="56" t="s">
        <v>32</v>
      </c>
      <c r="U2115" s="56" t="s">
        <v>32</v>
      </c>
      <c r="V2115" s="56" t="s">
        <v>32</v>
      </c>
      <c r="W2115" s="2" t="str">
        <f t="shared" si="56"/>
        <v>CNCGSYDetention</v>
      </c>
    </row>
    <row r="2116" spans="1:23" s="2" customFormat="1" ht="14.45" customHeight="1">
      <c r="A2116" s="2" t="str">
        <f>+IF(B2116="N","",IF(COUNTIF(B:B,B2116)&gt;1,COUNTIF(B$3:B2116,B2116),""))</f>
        <v/>
      </c>
      <c r="B2116" s="2" t="str">
        <f>+IF(F2116="Detention",IF(G2116&amp;E2116='Import Demurrage Detention'!$G$2&amp;'Import Demurrage Detention'!$C$3,"Y","N"),IF(G2116&amp;E2116='Import Demurrage Detention'!$H$2&amp;'Import Demurrage Detention'!$C$3,"Y","N"))</f>
        <v>N</v>
      </c>
      <c r="C2116" s="56" t="s">
        <v>211</v>
      </c>
      <c r="D2116" s="56" t="s">
        <v>212</v>
      </c>
      <c r="E2116" s="56" t="s">
        <v>124</v>
      </c>
      <c r="F2116" s="56" t="s">
        <v>22</v>
      </c>
      <c r="G2116" s="56" t="s">
        <v>223</v>
      </c>
      <c r="H2116" s="57">
        <v>43578</v>
      </c>
      <c r="I2116" s="56" t="s">
        <v>151</v>
      </c>
      <c r="J2116" s="56" t="s">
        <v>25</v>
      </c>
      <c r="K2116" s="56" t="s">
        <v>26</v>
      </c>
      <c r="L2116" s="56" t="s">
        <v>264</v>
      </c>
      <c r="M2116" s="56" t="s">
        <v>221</v>
      </c>
      <c r="N2116" s="56" t="s">
        <v>224</v>
      </c>
      <c r="O2116" s="56" t="s">
        <v>30</v>
      </c>
      <c r="P2116" s="56" t="s">
        <v>225</v>
      </c>
      <c r="Q2116" s="56" t="s">
        <v>32</v>
      </c>
      <c r="R2116" s="56" t="s">
        <v>32</v>
      </c>
      <c r="S2116" s="56" t="s">
        <v>32</v>
      </c>
      <c r="T2116" s="56" t="s">
        <v>32</v>
      </c>
      <c r="U2116" s="56" t="s">
        <v>32</v>
      </c>
      <c r="V2116" s="56" t="s">
        <v>32</v>
      </c>
      <c r="W2116" s="2" t="str">
        <f t="shared" si="56"/>
        <v>CNDAIYDetention</v>
      </c>
    </row>
    <row r="2117" spans="1:23" s="2" customFormat="1" ht="14.45" customHeight="1">
      <c r="A2117" s="2" t="str">
        <f>+IF(B2117="N","",IF(COUNTIF(B:B,B2117)&gt;1,COUNTIF(B$3:B2117,B2117),""))</f>
        <v/>
      </c>
      <c r="B2117" s="2" t="str">
        <f>+IF(F2117="Detention",IF(G2117&amp;E2117='Import Demurrage Detention'!$G$2&amp;'Import Demurrage Detention'!$C$3,"Y","N"),IF(G2117&amp;E2117='Import Demurrage Detention'!$H$2&amp;'Import Demurrage Detention'!$C$3,"Y","N"))</f>
        <v>N</v>
      </c>
      <c r="C2117" s="56" t="s">
        <v>211</v>
      </c>
      <c r="D2117" s="56" t="s">
        <v>212</v>
      </c>
      <c r="E2117" s="56" t="s">
        <v>124</v>
      </c>
      <c r="F2117" s="56" t="s">
        <v>22</v>
      </c>
      <c r="G2117" s="56" t="s">
        <v>228</v>
      </c>
      <c r="H2117" s="57">
        <v>44287</v>
      </c>
      <c r="I2117" s="56" t="s">
        <v>151</v>
      </c>
      <c r="J2117" s="56" t="s">
        <v>25</v>
      </c>
      <c r="K2117" s="56" t="s">
        <v>26</v>
      </c>
      <c r="L2117" s="56" t="s">
        <v>264</v>
      </c>
      <c r="M2117" s="56" t="s">
        <v>221</v>
      </c>
      <c r="N2117" s="56" t="s">
        <v>224</v>
      </c>
      <c r="O2117" s="56" t="s">
        <v>30</v>
      </c>
      <c r="P2117" s="56" t="s">
        <v>225</v>
      </c>
      <c r="Q2117" s="56" t="s">
        <v>32</v>
      </c>
      <c r="R2117" s="56" t="s">
        <v>32</v>
      </c>
      <c r="S2117" s="56" t="s">
        <v>32</v>
      </c>
      <c r="T2117" s="56" t="s">
        <v>32</v>
      </c>
      <c r="U2117" s="56" t="s">
        <v>32</v>
      </c>
      <c r="V2117" s="56" t="s">
        <v>32</v>
      </c>
      <c r="W2117" s="2" t="str">
        <f t="shared" si="56"/>
        <v>CNHSKYDetention</v>
      </c>
    </row>
    <row r="2118" spans="1:23" s="2" customFormat="1" ht="14.45" customHeight="1">
      <c r="A2118" s="2" t="str">
        <f>+IF(B2118="N","",IF(COUNTIF(B:B,B2118)&gt;1,COUNTIF(B$3:B2118,B2118),""))</f>
        <v/>
      </c>
      <c r="B2118" s="2" t="str">
        <f>+IF(F2118="Detention",IF(G2118&amp;E2118='Import Demurrage Detention'!$G$2&amp;'Import Demurrage Detention'!$C$3,"Y","N"),IF(G2118&amp;E2118='Import Demurrage Detention'!$H$2&amp;'Import Demurrage Detention'!$C$3,"Y","N"))</f>
        <v>N</v>
      </c>
      <c r="C2118" s="56" t="s">
        <v>211</v>
      </c>
      <c r="D2118" s="56" t="s">
        <v>212</v>
      </c>
      <c r="E2118" s="56" t="s">
        <v>124</v>
      </c>
      <c r="F2118" s="56" t="s">
        <v>22</v>
      </c>
      <c r="G2118" s="56" t="s">
        <v>228</v>
      </c>
      <c r="H2118" s="57">
        <v>44287</v>
      </c>
      <c r="I2118" s="56" t="s">
        <v>151</v>
      </c>
      <c r="J2118" s="56" t="s">
        <v>25</v>
      </c>
      <c r="K2118" s="56" t="s">
        <v>7655</v>
      </c>
      <c r="L2118" s="56" t="s">
        <v>264</v>
      </c>
      <c r="M2118" s="56" t="s">
        <v>221</v>
      </c>
      <c r="N2118" s="56" t="s">
        <v>226</v>
      </c>
      <c r="O2118" s="56" t="s">
        <v>30</v>
      </c>
      <c r="P2118" s="56" t="s">
        <v>227</v>
      </c>
      <c r="Q2118" s="56" t="s">
        <v>32</v>
      </c>
      <c r="R2118" s="56" t="s">
        <v>32</v>
      </c>
      <c r="S2118" s="56" t="s">
        <v>32</v>
      </c>
      <c r="T2118" s="56" t="s">
        <v>32</v>
      </c>
      <c r="U2118" s="56" t="s">
        <v>32</v>
      </c>
      <c r="V2118" s="56" t="s">
        <v>32</v>
      </c>
      <c r="W2118" s="2" t="str">
        <f t="shared" si="56"/>
        <v>CNHSKYDetention</v>
      </c>
    </row>
    <row r="2119" spans="1:23" s="2" customFormat="1" ht="14.45" customHeight="1">
      <c r="A2119" s="2" t="str">
        <f>+IF(B2119="N","",IF(COUNTIF(B:B,B2119)&gt;1,COUNTIF(B$3:B2119,B2119),""))</f>
        <v/>
      </c>
      <c r="B2119" s="2" t="str">
        <f>+IF(F2119="Detention",IF(G2119&amp;E2119='Import Demurrage Detention'!$G$2&amp;'Import Demurrage Detention'!$C$3,"Y","N"),IF(G2119&amp;E2119='Import Demurrage Detention'!$H$2&amp;'Import Demurrage Detention'!$C$3,"Y","N"))</f>
        <v>N</v>
      </c>
      <c r="C2119" s="56" t="s">
        <v>211</v>
      </c>
      <c r="D2119" s="56" t="s">
        <v>212</v>
      </c>
      <c r="E2119" s="56" t="s">
        <v>124</v>
      </c>
      <c r="F2119" s="56" t="s">
        <v>22</v>
      </c>
      <c r="G2119" s="56" t="s">
        <v>229</v>
      </c>
      <c r="H2119" s="57">
        <v>43578</v>
      </c>
      <c r="I2119" s="56" t="s">
        <v>151</v>
      </c>
      <c r="J2119" s="56" t="s">
        <v>25</v>
      </c>
      <c r="K2119" s="56" t="s">
        <v>26</v>
      </c>
      <c r="L2119" s="56" t="s">
        <v>264</v>
      </c>
      <c r="M2119" s="56" t="s">
        <v>221</v>
      </c>
      <c r="N2119" s="56" t="s">
        <v>215</v>
      </c>
      <c r="O2119" s="56" t="s">
        <v>30</v>
      </c>
      <c r="P2119" s="56" t="s">
        <v>222</v>
      </c>
      <c r="Q2119" s="56" t="s">
        <v>32</v>
      </c>
      <c r="R2119" s="56" t="s">
        <v>32</v>
      </c>
      <c r="S2119" s="56" t="s">
        <v>32</v>
      </c>
      <c r="T2119" s="56" t="s">
        <v>32</v>
      </c>
      <c r="U2119" s="56" t="s">
        <v>32</v>
      </c>
      <c r="V2119" s="56" t="s">
        <v>32</v>
      </c>
      <c r="W2119" s="2" t="str">
        <f t="shared" si="56"/>
        <v>CNHUPYDetention</v>
      </c>
    </row>
    <row r="2120" spans="1:23" s="2" customFormat="1" ht="14.45" customHeight="1">
      <c r="A2120" s="2" t="str">
        <f>+IF(B2120="N","",IF(COUNTIF(B:B,B2120)&gt;1,COUNTIF(B$3:B2120,B2120),""))</f>
        <v/>
      </c>
      <c r="B2120" s="2" t="str">
        <f>+IF(F2120="Detention",IF(G2120&amp;E2120='Import Demurrage Detention'!$G$2&amp;'Import Demurrage Detention'!$C$3,"Y","N"),IF(G2120&amp;E2120='Import Demurrage Detention'!$H$2&amp;'Import Demurrage Detention'!$C$3,"Y","N"))</f>
        <v>N</v>
      </c>
      <c r="C2120" s="56" t="s">
        <v>211</v>
      </c>
      <c r="D2120" s="56" t="s">
        <v>212</v>
      </c>
      <c r="E2120" s="56" t="s">
        <v>124</v>
      </c>
      <c r="F2120" s="56" t="s">
        <v>22</v>
      </c>
      <c r="G2120" s="56" t="s">
        <v>229</v>
      </c>
      <c r="H2120" s="57">
        <v>43578</v>
      </c>
      <c r="I2120" s="56" t="s">
        <v>151</v>
      </c>
      <c r="J2120" s="56" t="s">
        <v>25</v>
      </c>
      <c r="K2120" s="56" t="s">
        <v>33</v>
      </c>
      <c r="L2120" s="56" t="s">
        <v>264</v>
      </c>
      <c r="M2120" s="56" t="s">
        <v>221</v>
      </c>
      <c r="N2120" s="56" t="s">
        <v>217</v>
      </c>
      <c r="O2120" s="56" t="s">
        <v>30</v>
      </c>
      <c r="P2120" s="56" t="s">
        <v>218</v>
      </c>
      <c r="Q2120" s="56" t="s">
        <v>32</v>
      </c>
      <c r="R2120" s="56" t="s">
        <v>32</v>
      </c>
      <c r="S2120" s="56" t="s">
        <v>32</v>
      </c>
      <c r="T2120" s="56" t="s">
        <v>32</v>
      </c>
      <c r="U2120" s="56" t="s">
        <v>32</v>
      </c>
      <c r="V2120" s="56" t="s">
        <v>32</v>
      </c>
      <c r="W2120" s="2" t="str">
        <f t="shared" si="56"/>
        <v>CNHUPYDetention</v>
      </c>
    </row>
    <row r="2121" spans="1:23" s="2" customFormat="1" ht="14.45" customHeight="1">
      <c r="A2121" s="2" t="str">
        <f>+IF(B2121="N","",IF(COUNTIF(B:B,B2121)&gt;1,COUNTIF(B$3:B2121,B2121),""))</f>
        <v/>
      </c>
      <c r="B2121" s="2" t="str">
        <f>+IF(F2121="Detention",IF(G2121&amp;E2121='Import Demurrage Detention'!$G$2&amp;'Import Demurrage Detention'!$C$3,"Y","N"),IF(G2121&amp;E2121='Import Demurrage Detention'!$H$2&amp;'Import Demurrage Detention'!$C$3,"Y","N"))</f>
        <v>N</v>
      </c>
      <c r="C2121" s="56" t="s">
        <v>211</v>
      </c>
      <c r="D2121" s="56" t="s">
        <v>212</v>
      </c>
      <c r="E2121" s="56" t="s">
        <v>124</v>
      </c>
      <c r="F2121" s="56" t="s">
        <v>22</v>
      </c>
      <c r="G2121" s="56" t="s">
        <v>230</v>
      </c>
      <c r="H2121" s="57">
        <v>43578</v>
      </c>
      <c r="I2121" s="56" t="s">
        <v>151</v>
      </c>
      <c r="J2121" s="56" t="s">
        <v>25</v>
      </c>
      <c r="K2121" s="56" t="s">
        <v>26</v>
      </c>
      <c r="L2121" s="56" t="s">
        <v>264</v>
      </c>
      <c r="M2121" s="56" t="s">
        <v>221</v>
      </c>
      <c r="N2121" s="56" t="s">
        <v>215</v>
      </c>
      <c r="O2121" s="56" t="s">
        <v>30</v>
      </c>
      <c r="P2121" s="56" t="s">
        <v>222</v>
      </c>
      <c r="Q2121" s="56" t="s">
        <v>32</v>
      </c>
      <c r="R2121" s="56" t="s">
        <v>32</v>
      </c>
      <c r="S2121" s="56" t="s">
        <v>32</v>
      </c>
      <c r="T2121" s="56" t="s">
        <v>32</v>
      </c>
      <c r="U2121" s="56" t="s">
        <v>32</v>
      </c>
      <c r="V2121" s="56" t="s">
        <v>32</v>
      </c>
      <c r="W2121" s="2" t="str">
        <f t="shared" si="56"/>
        <v>CNIWNYDetention</v>
      </c>
    </row>
    <row r="2122" spans="1:23" s="2" customFormat="1" ht="14.45" customHeight="1">
      <c r="A2122" s="2" t="str">
        <f>+IF(B2122="N","",IF(COUNTIF(B:B,B2122)&gt;1,COUNTIF(B$3:B2122,B2122),""))</f>
        <v/>
      </c>
      <c r="B2122" s="2" t="str">
        <f>+IF(F2122="Detention",IF(G2122&amp;E2122='Import Demurrage Detention'!$G$2&amp;'Import Demurrage Detention'!$C$3,"Y","N"),IF(G2122&amp;E2122='Import Demurrage Detention'!$H$2&amp;'Import Demurrage Detention'!$C$3,"Y","N"))</f>
        <v>N</v>
      </c>
      <c r="C2122" s="56" t="s">
        <v>211</v>
      </c>
      <c r="D2122" s="56" t="s">
        <v>212</v>
      </c>
      <c r="E2122" s="56" t="s">
        <v>124</v>
      </c>
      <c r="F2122" s="56" t="s">
        <v>22</v>
      </c>
      <c r="G2122" s="56" t="s">
        <v>230</v>
      </c>
      <c r="H2122" s="57">
        <v>43578</v>
      </c>
      <c r="I2122" s="56" t="s">
        <v>151</v>
      </c>
      <c r="J2122" s="56" t="s">
        <v>25</v>
      </c>
      <c r="K2122" s="56" t="s">
        <v>33</v>
      </c>
      <c r="L2122" s="56" t="s">
        <v>264</v>
      </c>
      <c r="M2122" s="56" t="s">
        <v>221</v>
      </c>
      <c r="N2122" s="56" t="s">
        <v>217</v>
      </c>
      <c r="O2122" s="56" t="s">
        <v>30</v>
      </c>
      <c r="P2122" s="56" t="s">
        <v>218</v>
      </c>
      <c r="Q2122" s="56" t="s">
        <v>32</v>
      </c>
      <c r="R2122" s="56" t="s">
        <v>32</v>
      </c>
      <c r="S2122" s="56" t="s">
        <v>32</v>
      </c>
      <c r="T2122" s="56" t="s">
        <v>32</v>
      </c>
      <c r="U2122" s="56" t="s">
        <v>32</v>
      </c>
      <c r="V2122" s="56" t="s">
        <v>32</v>
      </c>
      <c r="W2122" s="2" t="str">
        <f t="shared" si="56"/>
        <v>CNIWNYDetention</v>
      </c>
    </row>
    <row r="2123" spans="1:23" s="2" customFormat="1" ht="14.45" customHeight="1">
      <c r="A2123" s="2" t="str">
        <f>+IF(B2123="N","",IF(COUNTIF(B:B,B2123)&gt;1,COUNTIF(B$3:B2123,B2123),""))</f>
        <v/>
      </c>
      <c r="B2123" s="2" t="str">
        <f>+IF(F2123="Detention",IF(G2123&amp;E2123='Import Demurrage Detention'!$G$2&amp;'Import Demurrage Detention'!$C$3,"Y","N"),IF(G2123&amp;E2123='Import Demurrage Detention'!$H$2&amp;'Import Demurrage Detention'!$C$3,"Y","N"))</f>
        <v>N</v>
      </c>
      <c r="C2123" s="56" t="s">
        <v>211</v>
      </c>
      <c r="D2123" s="56" t="s">
        <v>212</v>
      </c>
      <c r="E2123" s="56" t="s">
        <v>124</v>
      </c>
      <c r="F2123" s="56" t="s">
        <v>22</v>
      </c>
      <c r="G2123" s="56" t="s">
        <v>216</v>
      </c>
      <c r="H2123" s="57">
        <v>43578</v>
      </c>
      <c r="I2123" s="56" t="s">
        <v>151</v>
      </c>
      <c r="J2123" s="56" t="s">
        <v>25</v>
      </c>
      <c r="K2123" s="56" t="s">
        <v>26</v>
      </c>
      <c r="L2123" s="56" t="s">
        <v>264</v>
      </c>
      <c r="M2123" s="56" t="s">
        <v>221</v>
      </c>
      <c r="N2123" s="56" t="s">
        <v>215</v>
      </c>
      <c r="O2123" s="56" t="s">
        <v>30</v>
      </c>
      <c r="P2123" s="56" t="s">
        <v>222</v>
      </c>
      <c r="Q2123" s="56" t="s">
        <v>32</v>
      </c>
      <c r="R2123" s="56" t="s">
        <v>32</v>
      </c>
      <c r="S2123" s="56" t="s">
        <v>32</v>
      </c>
      <c r="T2123" s="56" t="s">
        <v>32</v>
      </c>
      <c r="U2123" s="56" t="s">
        <v>32</v>
      </c>
      <c r="V2123" s="56" t="s">
        <v>32</v>
      </c>
      <c r="W2123" s="2" t="str">
        <f t="shared" si="56"/>
        <v>CNNANYDetention</v>
      </c>
    </row>
    <row r="2124" spans="1:23" s="2" customFormat="1" ht="14.45" customHeight="1">
      <c r="A2124" s="2" t="str">
        <f>+IF(B2124="N","",IF(COUNTIF(B:B,B2124)&gt;1,COUNTIF(B$3:B2124,B2124),""))</f>
        <v/>
      </c>
      <c r="B2124" s="2" t="str">
        <f>+IF(F2124="Detention",IF(G2124&amp;E2124='Import Demurrage Detention'!$G$2&amp;'Import Demurrage Detention'!$C$3,"Y","N"),IF(G2124&amp;E2124='Import Demurrage Detention'!$H$2&amp;'Import Demurrage Detention'!$C$3,"Y","N"))</f>
        <v>N</v>
      </c>
      <c r="C2124" s="56" t="s">
        <v>211</v>
      </c>
      <c r="D2124" s="56" t="s">
        <v>212</v>
      </c>
      <c r="E2124" s="56" t="s">
        <v>124</v>
      </c>
      <c r="F2124" s="56" t="s">
        <v>22</v>
      </c>
      <c r="G2124" s="56" t="s">
        <v>216</v>
      </c>
      <c r="H2124" s="57">
        <v>43578</v>
      </c>
      <c r="I2124" s="56" t="s">
        <v>151</v>
      </c>
      <c r="J2124" s="56" t="s">
        <v>25</v>
      </c>
      <c r="K2124" s="56" t="s">
        <v>33</v>
      </c>
      <c r="L2124" s="56" t="s">
        <v>264</v>
      </c>
      <c r="M2124" s="56" t="s">
        <v>221</v>
      </c>
      <c r="N2124" s="56" t="s">
        <v>217</v>
      </c>
      <c r="O2124" s="56" t="s">
        <v>30</v>
      </c>
      <c r="P2124" s="56" t="s">
        <v>218</v>
      </c>
      <c r="Q2124" s="56" t="s">
        <v>32</v>
      </c>
      <c r="R2124" s="56" t="s">
        <v>32</v>
      </c>
      <c r="S2124" s="56" t="s">
        <v>32</v>
      </c>
      <c r="T2124" s="56" t="s">
        <v>32</v>
      </c>
      <c r="U2124" s="56" t="s">
        <v>32</v>
      </c>
      <c r="V2124" s="56" t="s">
        <v>32</v>
      </c>
      <c r="W2124" s="2" t="str">
        <f t="shared" si="56"/>
        <v>CNNANYDetention</v>
      </c>
    </row>
    <row r="2125" spans="1:23" s="2" customFormat="1" ht="14.45" customHeight="1">
      <c r="A2125" s="2" t="str">
        <f>+IF(B2125="N","",IF(COUNTIF(B:B,B2125)&gt;1,COUNTIF(B$3:B2125,B2125),""))</f>
        <v/>
      </c>
      <c r="B2125" s="2" t="str">
        <f>+IF(F2125="Detention",IF(G2125&amp;E2125='Import Demurrage Detention'!$G$2&amp;'Import Demurrage Detention'!$C$3,"Y","N"),IF(G2125&amp;E2125='Import Demurrage Detention'!$H$2&amp;'Import Demurrage Detention'!$C$3,"Y","N"))</f>
        <v>N</v>
      </c>
      <c r="C2125" s="56" t="s">
        <v>211</v>
      </c>
      <c r="D2125" s="56" t="s">
        <v>212</v>
      </c>
      <c r="E2125" s="56" t="s">
        <v>124</v>
      </c>
      <c r="F2125" s="56" t="s">
        <v>22</v>
      </c>
      <c r="G2125" s="56" t="s">
        <v>231</v>
      </c>
      <c r="H2125" s="57">
        <v>43578</v>
      </c>
      <c r="I2125" s="56" t="s">
        <v>151</v>
      </c>
      <c r="J2125" s="56" t="s">
        <v>25</v>
      </c>
      <c r="K2125" s="56" t="s">
        <v>26</v>
      </c>
      <c r="L2125" s="56" t="s">
        <v>264</v>
      </c>
      <c r="M2125" s="56" t="s">
        <v>221</v>
      </c>
      <c r="N2125" s="56" t="s">
        <v>232</v>
      </c>
      <c r="O2125" s="56" t="s">
        <v>30</v>
      </c>
      <c r="P2125" s="56" t="s">
        <v>233</v>
      </c>
      <c r="Q2125" s="56" t="s">
        <v>32</v>
      </c>
      <c r="R2125" s="56" t="s">
        <v>32</v>
      </c>
      <c r="S2125" s="56" t="s">
        <v>32</v>
      </c>
      <c r="T2125" s="56" t="s">
        <v>32</v>
      </c>
      <c r="U2125" s="56" t="s">
        <v>32</v>
      </c>
      <c r="V2125" s="56" t="s">
        <v>32</v>
      </c>
      <c r="W2125" s="2" t="str">
        <f t="shared" ref="W2125:W2188" si="57">+G2125&amp;E2125&amp;F2125</f>
        <v>CNNKGYDetention</v>
      </c>
    </row>
    <row r="2126" spans="1:23" s="2" customFormat="1" ht="14.45" customHeight="1">
      <c r="A2126" s="2" t="str">
        <f>+IF(B2126="N","",IF(COUNTIF(B:B,B2126)&gt;1,COUNTIF(B$3:B2126,B2126),""))</f>
        <v/>
      </c>
      <c r="B2126" s="2" t="str">
        <f>+IF(F2126="Detention",IF(G2126&amp;E2126='Import Demurrage Detention'!$G$2&amp;'Import Demurrage Detention'!$C$3,"Y","N"),IF(G2126&amp;E2126='Import Demurrage Detention'!$H$2&amp;'Import Demurrage Detention'!$C$3,"Y","N"))</f>
        <v>N</v>
      </c>
      <c r="C2126" s="56" t="s">
        <v>211</v>
      </c>
      <c r="D2126" s="56" t="s">
        <v>212</v>
      </c>
      <c r="E2126" s="56" t="s">
        <v>124</v>
      </c>
      <c r="F2126" s="56" t="s">
        <v>22</v>
      </c>
      <c r="G2126" s="56" t="s">
        <v>235</v>
      </c>
      <c r="H2126" s="57">
        <v>43578</v>
      </c>
      <c r="I2126" s="56" t="s">
        <v>151</v>
      </c>
      <c r="J2126" s="56" t="s">
        <v>25</v>
      </c>
      <c r="K2126" s="56" t="s">
        <v>26</v>
      </c>
      <c r="L2126" s="56" t="s">
        <v>264</v>
      </c>
      <c r="M2126" s="56" t="s">
        <v>221</v>
      </c>
      <c r="N2126" s="56" t="s">
        <v>232</v>
      </c>
      <c r="O2126" s="56" t="s">
        <v>30</v>
      </c>
      <c r="P2126" s="56" t="s">
        <v>233</v>
      </c>
      <c r="Q2126" s="56" t="s">
        <v>32</v>
      </c>
      <c r="R2126" s="56" t="s">
        <v>32</v>
      </c>
      <c r="S2126" s="56" t="s">
        <v>32</v>
      </c>
      <c r="T2126" s="56" t="s">
        <v>32</v>
      </c>
      <c r="U2126" s="56" t="s">
        <v>32</v>
      </c>
      <c r="V2126" s="56" t="s">
        <v>32</v>
      </c>
      <c r="W2126" s="2" t="str">
        <f t="shared" si="57"/>
        <v>CNNPOYDetention</v>
      </c>
    </row>
    <row r="2127" spans="1:23" s="2" customFormat="1" ht="14.45" customHeight="1">
      <c r="A2127" s="2" t="str">
        <f>+IF(B2127="N","",IF(COUNTIF(B:B,B2127)&gt;1,COUNTIF(B$3:B2127,B2127),""))</f>
        <v/>
      </c>
      <c r="B2127" s="2" t="str">
        <f>+IF(F2127="Detention",IF(G2127&amp;E2127='Import Demurrage Detention'!$G$2&amp;'Import Demurrage Detention'!$C$3,"Y","N"),IF(G2127&amp;E2127='Import Demurrage Detention'!$H$2&amp;'Import Demurrage Detention'!$C$3,"Y","N"))</f>
        <v>N</v>
      </c>
      <c r="C2127" s="56" t="s">
        <v>211</v>
      </c>
      <c r="D2127" s="56" t="s">
        <v>212</v>
      </c>
      <c r="E2127" s="56" t="s">
        <v>124</v>
      </c>
      <c r="F2127" s="56" t="s">
        <v>22</v>
      </c>
      <c r="G2127" s="56" t="s">
        <v>236</v>
      </c>
      <c r="H2127" s="57">
        <v>43578</v>
      </c>
      <c r="I2127" s="56" t="s">
        <v>151</v>
      </c>
      <c r="J2127" s="56" t="s">
        <v>25</v>
      </c>
      <c r="K2127" s="56" t="s">
        <v>26</v>
      </c>
      <c r="L2127" s="56" t="s">
        <v>264</v>
      </c>
      <c r="M2127" s="56" t="s">
        <v>221</v>
      </c>
      <c r="N2127" s="56" t="s">
        <v>232</v>
      </c>
      <c r="O2127" s="56" t="s">
        <v>30</v>
      </c>
      <c r="P2127" s="56" t="s">
        <v>233</v>
      </c>
      <c r="Q2127" s="56" t="s">
        <v>32</v>
      </c>
      <c r="R2127" s="56" t="s">
        <v>32</v>
      </c>
      <c r="S2127" s="56" t="s">
        <v>32</v>
      </c>
      <c r="T2127" s="56" t="s">
        <v>32</v>
      </c>
      <c r="U2127" s="56" t="s">
        <v>32</v>
      </c>
      <c r="V2127" s="56" t="s">
        <v>32</v>
      </c>
      <c r="W2127" s="2" t="str">
        <f t="shared" si="57"/>
        <v>CNSGHYDetention</v>
      </c>
    </row>
    <row r="2128" spans="1:23" s="2" customFormat="1" ht="14.45" customHeight="1">
      <c r="A2128" s="2" t="str">
        <f>+IF(B2128="N","",IF(COUNTIF(B:B,B2128)&gt;1,COUNTIF(B$3:B2128,B2128),""))</f>
        <v/>
      </c>
      <c r="B2128" s="2" t="str">
        <f>+IF(F2128="Detention",IF(G2128&amp;E2128='Import Demurrage Detention'!$G$2&amp;'Import Demurrage Detention'!$C$3,"Y","N"),IF(G2128&amp;E2128='Import Demurrage Detention'!$H$2&amp;'Import Demurrage Detention'!$C$3,"Y","N"))</f>
        <v>N</v>
      </c>
      <c r="C2128" s="56" t="s">
        <v>211</v>
      </c>
      <c r="D2128" s="56" t="s">
        <v>212</v>
      </c>
      <c r="E2128" s="56" t="s">
        <v>124</v>
      </c>
      <c r="F2128" s="56" t="s">
        <v>22</v>
      </c>
      <c r="G2128" s="56" t="s">
        <v>238</v>
      </c>
      <c r="H2128" s="57">
        <v>43578</v>
      </c>
      <c r="I2128" s="56" t="s">
        <v>151</v>
      </c>
      <c r="J2128" s="56" t="s">
        <v>25</v>
      </c>
      <c r="K2128" s="56" t="s">
        <v>26</v>
      </c>
      <c r="L2128" s="56" t="s">
        <v>264</v>
      </c>
      <c r="M2128" s="56" t="s">
        <v>221</v>
      </c>
      <c r="N2128" s="56" t="s">
        <v>224</v>
      </c>
      <c r="O2128" s="56" t="s">
        <v>30</v>
      </c>
      <c r="P2128" s="56" t="s">
        <v>225</v>
      </c>
      <c r="Q2128" s="56" t="s">
        <v>32</v>
      </c>
      <c r="R2128" s="56" t="s">
        <v>32</v>
      </c>
      <c r="S2128" s="56" t="s">
        <v>32</v>
      </c>
      <c r="T2128" s="56" t="s">
        <v>32</v>
      </c>
      <c r="U2128" s="56" t="s">
        <v>32</v>
      </c>
      <c r="V2128" s="56" t="s">
        <v>32</v>
      </c>
      <c r="W2128" s="2" t="str">
        <f t="shared" si="57"/>
        <v>CNTSTYDetention</v>
      </c>
    </row>
    <row r="2129" spans="1:23" s="2" customFormat="1" ht="14.45" customHeight="1">
      <c r="A2129" s="2" t="str">
        <f>+IF(B2129="N","",IF(COUNTIF(B:B,B2129)&gt;1,COUNTIF(B$3:B2129,B2129),""))</f>
        <v/>
      </c>
      <c r="B2129" s="2" t="str">
        <f>+IF(F2129="Detention",IF(G2129&amp;E2129='Import Demurrage Detention'!$G$2&amp;'Import Demurrage Detention'!$C$3,"Y","N"),IF(G2129&amp;E2129='Import Demurrage Detention'!$H$2&amp;'Import Demurrage Detention'!$C$3,"Y","N"))</f>
        <v>N</v>
      </c>
      <c r="C2129" s="56" t="s">
        <v>211</v>
      </c>
      <c r="D2129" s="56" t="s">
        <v>212</v>
      </c>
      <c r="E2129" s="56" t="s">
        <v>124</v>
      </c>
      <c r="F2129" s="56" t="s">
        <v>22</v>
      </c>
      <c r="G2129" s="56" t="s">
        <v>239</v>
      </c>
      <c r="H2129" s="57">
        <v>43578</v>
      </c>
      <c r="I2129" s="56" t="s">
        <v>151</v>
      </c>
      <c r="J2129" s="56" t="s">
        <v>25</v>
      </c>
      <c r="K2129" s="56" t="s">
        <v>26</v>
      </c>
      <c r="L2129" s="56" t="s">
        <v>264</v>
      </c>
      <c r="M2129" s="56" t="s">
        <v>221</v>
      </c>
      <c r="N2129" s="56" t="s">
        <v>232</v>
      </c>
      <c r="O2129" s="56" t="s">
        <v>30</v>
      </c>
      <c r="P2129" s="56" t="s">
        <v>233</v>
      </c>
      <c r="Q2129" s="56" t="s">
        <v>32</v>
      </c>
      <c r="R2129" s="56" t="s">
        <v>32</v>
      </c>
      <c r="S2129" s="56" t="s">
        <v>32</v>
      </c>
      <c r="T2129" s="56" t="s">
        <v>32</v>
      </c>
      <c r="U2129" s="56" t="s">
        <v>32</v>
      </c>
      <c r="V2129" s="56" t="s">
        <v>32</v>
      </c>
      <c r="W2129" s="2" t="str">
        <f t="shared" si="57"/>
        <v>CNXIMYDetention</v>
      </c>
    </row>
    <row r="2130" spans="1:23" s="2" customFormat="1" ht="14.45" customHeight="1">
      <c r="A2130" s="2" t="str">
        <f>+IF(B2130="N","",IF(COUNTIF(B:B,B2130)&gt;1,COUNTIF(B$3:B2130,B2130),""))</f>
        <v/>
      </c>
      <c r="B2130" s="2" t="str">
        <f>+IF(F2130="Detention",IF(G2130&amp;E2130='Import Demurrage Detention'!$G$2&amp;'Import Demurrage Detention'!$C$3,"Y","N"),IF(G2130&amp;E2130='Import Demurrage Detention'!$H$2&amp;'Import Demurrage Detention'!$C$3,"Y","N"))</f>
        <v>N</v>
      </c>
      <c r="C2130" s="56" t="s">
        <v>211</v>
      </c>
      <c r="D2130" s="56" t="s">
        <v>212</v>
      </c>
      <c r="E2130" s="56" t="s">
        <v>124</v>
      </c>
      <c r="F2130" s="56" t="s">
        <v>22</v>
      </c>
      <c r="G2130" s="56" t="s">
        <v>240</v>
      </c>
      <c r="H2130" s="57">
        <v>43578</v>
      </c>
      <c r="I2130" s="56" t="s">
        <v>151</v>
      </c>
      <c r="J2130" s="56" t="s">
        <v>25</v>
      </c>
      <c r="K2130" s="56" t="s">
        <v>26</v>
      </c>
      <c r="L2130" s="56" t="s">
        <v>264</v>
      </c>
      <c r="M2130" s="56" t="s">
        <v>221</v>
      </c>
      <c r="N2130" s="56" t="s">
        <v>215</v>
      </c>
      <c r="O2130" s="56" t="s">
        <v>30</v>
      </c>
      <c r="P2130" s="56" t="s">
        <v>222</v>
      </c>
      <c r="Q2130" s="56" t="s">
        <v>32</v>
      </c>
      <c r="R2130" s="56" t="s">
        <v>32</v>
      </c>
      <c r="S2130" s="56" t="s">
        <v>32</v>
      </c>
      <c r="T2130" s="56" t="s">
        <v>32</v>
      </c>
      <c r="U2130" s="56" t="s">
        <v>32</v>
      </c>
      <c r="V2130" s="56" t="s">
        <v>32</v>
      </c>
      <c r="W2130" s="2" t="str">
        <f t="shared" si="57"/>
        <v>CNYATYDetention</v>
      </c>
    </row>
    <row r="2131" spans="1:23" s="2" customFormat="1" ht="14.45" customHeight="1">
      <c r="A2131" s="2" t="str">
        <f>+IF(B2131="N","",IF(COUNTIF(B:B,B2131)&gt;1,COUNTIF(B$3:B2131,B2131),""))</f>
        <v/>
      </c>
      <c r="B2131" s="2" t="str">
        <f>+IF(F2131="Detention",IF(G2131&amp;E2131='Import Demurrage Detention'!$G$2&amp;'Import Demurrage Detention'!$C$3,"Y","N"),IF(G2131&amp;E2131='Import Demurrage Detention'!$H$2&amp;'Import Demurrage Detention'!$C$3,"Y","N"))</f>
        <v>N</v>
      </c>
      <c r="C2131" s="56" t="s">
        <v>211</v>
      </c>
      <c r="D2131" s="56" t="s">
        <v>212</v>
      </c>
      <c r="E2131" s="56" t="s">
        <v>124</v>
      </c>
      <c r="F2131" s="56" t="s">
        <v>22</v>
      </c>
      <c r="G2131" s="56" t="s">
        <v>240</v>
      </c>
      <c r="H2131" s="57">
        <v>43578</v>
      </c>
      <c r="I2131" s="56" t="s">
        <v>151</v>
      </c>
      <c r="J2131" s="56" t="s">
        <v>25</v>
      </c>
      <c r="K2131" s="56" t="s">
        <v>33</v>
      </c>
      <c r="L2131" s="56" t="s">
        <v>264</v>
      </c>
      <c r="M2131" s="56" t="s">
        <v>221</v>
      </c>
      <c r="N2131" s="56" t="s">
        <v>217</v>
      </c>
      <c r="O2131" s="56" t="s">
        <v>30</v>
      </c>
      <c r="P2131" s="56" t="s">
        <v>218</v>
      </c>
      <c r="Q2131" s="56" t="s">
        <v>32</v>
      </c>
      <c r="R2131" s="56" t="s">
        <v>32</v>
      </c>
      <c r="S2131" s="56" t="s">
        <v>32</v>
      </c>
      <c r="T2131" s="56" t="s">
        <v>32</v>
      </c>
      <c r="U2131" s="56" t="s">
        <v>32</v>
      </c>
      <c r="V2131" s="56" t="s">
        <v>32</v>
      </c>
      <c r="W2131" s="2" t="str">
        <f t="shared" si="57"/>
        <v>CNYATYDetention</v>
      </c>
    </row>
    <row r="2132" spans="1:23" s="2" customFormat="1" ht="14.45" customHeight="1">
      <c r="A2132" s="2" t="str">
        <f>+IF(B2132="N","",IF(COUNTIF(B:B,B2132)&gt;1,COUNTIF(B$3:B2132,B2132),""))</f>
        <v/>
      </c>
      <c r="B2132" s="2" t="str">
        <f>+IF(F2132="Detention",IF(G2132&amp;E2132='Import Demurrage Detention'!$G$2&amp;'Import Demurrage Detention'!$C$3,"Y","N"),IF(G2132&amp;E2132='Import Demurrage Detention'!$H$2&amp;'Import Demurrage Detention'!$C$3,"Y","N"))</f>
        <v>N</v>
      </c>
      <c r="C2132" s="56" t="s">
        <v>211</v>
      </c>
      <c r="D2132" s="56" t="s">
        <v>212</v>
      </c>
      <c r="E2132" s="56" t="s">
        <v>124</v>
      </c>
      <c r="F2132" s="56" t="s">
        <v>22</v>
      </c>
      <c r="G2132" s="56" t="s">
        <v>241</v>
      </c>
      <c r="H2132" s="57">
        <v>43578</v>
      </c>
      <c r="I2132" s="56" t="s">
        <v>151</v>
      </c>
      <c r="J2132" s="56" t="s">
        <v>76</v>
      </c>
      <c r="K2132" s="56" t="s">
        <v>26</v>
      </c>
      <c r="L2132" s="56" t="s">
        <v>264</v>
      </c>
      <c r="M2132" s="56" t="s">
        <v>221</v>
      </c>
      <c r="N2132" s="56" t="s">
        <v>224</v>
      </c>
      <c r="O2132" s="56" t="s">
        <v>30</v>
      </c>
      <c r="P2132" s="56" t="s">
        <v>225</v>
      </c>
      <c r="Q2132" s="56" t="s">
        <v>32</v>
      </c>
      <c r="R2132" s="56" t="s">
        <v>32</v>
      </c>
      <c r="S2132" s="56" t="s">
        <v>32</v>
      </c>
      <c r="T2132" s="56" t="s">
        <v>32</v>
      </c>
      <c r="U2132" s="56" t="s">
        <v>32</v>
      </c>
      <c r="V2132" s="56" t="s">
        <v>32</v>
      </c>
      <c r="W2132" s="2" t="str">
        <f t="shared" si="57"/>
        <v>CNBEIYDetention</v>
      </c>
    </row>
    <row r="2133" spans="1:23" s="2" customFormat="1" ht="14.45" customHeight="1">
      <c r="A2133" s="2" t="str">
        <f>+IF(B2133="N","",IF(COUNTIF(B:B,B2133)&gt;1,COUNTIF(B$3:B2133,B2133),""))</f>
        <v/>
      </c>
      <c r="B2133" s="2" t="str">
        <f>+IF(F2133="Detention",IF(G2133&amp;E2133='Import Demurrage Detention'!$G$2&amp;'Import Demurrage Detention'!$C$3,"Y","N"),IF(G2133&amp;E2133='Import Demurrage Detention'!$H$2&amp;'Import Demurrage Detention'!$C$3,"Y","N"))</f>
        <v>N</v>
      </c>
      <c r="C2133" s="56" t="s">
        <v>211</v>
      </c>
      <c r="D2133" s="56" t="s">
        <v>212</v>
      </c>
      <c r="E2133" s="56" t="s">
        <v>124</v>
      </c>
      <c r="F2133" s="56" t="s">
        <v>22</v>
      </c>
      <c r="G2133" s="56" t="s">
        <v>242</v>
      </c>
      <c r="H2133" s="57">
        <v>43578</v>
      </c>
      <c r="I2133" s="56" t="s">
        <v>151</v>
      </c>
      <c r="J2133" s="56" t="s">
        <v>243</v>
      </c>
      <c r="K2133" s="56" t="s">
        <v>26</v>
      </c>
      <c r="L2133" s="56" t="s">
        <v>264</v>
      </c>
      <c r="M2133" s="56" t="s">
        <v>221</v>
      </c>
      <c r="N2133" s="56" t="s">
        <v>215</v>
      </c>
      <c r="O2133" s="56" t="s">
        <v>30</v>
      </c>
      <c r="P2133" s="56" t="s">
        <v>222</v>
      </c>
      <c r="Q2133" s="56" t="s">
        <v>32</v>
      </c>
      <c r="R2133" s="56" t="s">
        <v>32</v>
      </c>
      <c r="S2133" s="56" t="s">
        <v>32</v>
      </c>
      <c r="T2133" s="56" t="s">
        <v>32</v>
      </c>
      <c r="U2133" s="56" t="s">
        <v>32</v>
      </c>
      <c r="V2133" s="56" t="s">
        <v>32</v>
      </c>
      <c r="W2133" s="2" t="str">
        <f t="shared" si="57"/>
        <v>CNKUGYDetention</v>
      </c>
    </row>
    <row r="2134" spans="1:23" s="2" customFormat="1" ht="14.45" customHeight="1">
      <c r="A2134" s="2" t="str">
        <f>+IF(B2134="N","",IF(COUNTIF(B:B,B2134)&gt;1,COUNTIF(B$3:B2134,B2134),""))</f>
        <v/>
      </c>
      <c r="B2134" s="2" t="str">
        <f>+IF(F2134="Detention",IF(G2134&amp;E2134='Import Demurrage Detention'!$G$2&amp;'Import Demurrage Detention'!$C$3,"Y","N"),IF(G2134&amp;E2134='Import Demurrage Detention'!$H$2&amp;'Import Demurrage Detention'!$C$3,"Y","N"))</f>
        <v>N</v>
      </c>
      <c r="C2134" s="56" t="s">
        <v>211</v>
      </c>
      <c r="D2134" s="56" t="s">
        <v>212</v>
      </c>
      <c r="E2134" s="56" t="s">
        <v>124</v>
      </c>
      <c r="F2134" s="56" t="s">
        <v>22</v>
      </c>
      <c r="G2134" s="56" t="s">
        <v>242</v>
      </c>
      <c r="H2134" s="57">
        <v>43578</v>
      </c>
      <c r="I2134" s="56" t="s">
        <v>151</v>
      </c>
      <c r="J2134" s="56" t="s">
        <v>243</v>
      </c>
      <c r="K2134" s="56" t="s">
        <v>33</v>
      </c>
      <c r="L2134" s="56" t="s">
        <v>264</v>
      </c>
      <c r="M2134" s="56" t="s">
        <v>221</v>
      </c>
      <c r="N2134" s="56" t="s">
        <v>217</v>
      </c>
      <c r="O2134" s="56" t="s">
        <v>30</v>
      </c>
      <c r="P2134" s="56" t="s">
        <v>218</v>
      </c>
      <c r="Q2134" s="56" t="s">
        <v>32</v>
      </c>
      <c r="R2134" s="56" t="s">
        <v>32</v>
      </c>
      <c r="S2134" s="56" t="s">
        <v>32</v>
      </c>
      <c r="T2134" s="56" t="s">
        <v>32</v>
      </c>
      <c r="U2134" s="56" t="s">
        <v>32</v>
      </c>
      <c r="V2134" s="56" t="s">
        <v>32</v>
      </c>
      <c r="W2134" s="2" t="str">
        <f t="shared" si="57"/>
        <v>CNKUGYDetention</v>
      </c>
    </row>
    <row r="2135" spans="1:23" s="2" customFormat="1" ht="14.45" customHeight="1">
      <c r="A2135" s="2" t="str">
        <f>+IF(B2135="N","",IF(COUNTIF(B:B,B2135)&gt;1,COUNTIF(B$3:B2135,B2135),""))</f>
        <v/>
      </c>
      <c r="B2135" s="2" t="str">
        <f>+IF(F2135="Detention",IF(G2135&amp;E2135='Import Demurrage Detention'!$G$2&amp;'Import Demurrage Detention'!$C$3,"Y","N"),IF(G2135&amp;E2135='Import Demurrage Detention'!$H$2&amp;'Import Demurrage Detention'!$C$3,"Y","N"))</f>
        <v>N</v>
      </c>
      <c r="C2135" s="56" t="s">
        <v>211</v>
      </c>
      <c r="D2135" s="56" t="s">
        <v>212</v>
      </c>
      <c r="E2135" s="56" t="s">
        <v>124</v>
      </c>
      <c r="F2135" s="56" t="s">
        <v>22</v>
      </c>
      <c r="G2135" s="56" t="s">
        <v>244</v>
      </c>
      <c r="H2135" s="57">
        <v>43578</v>
      </c>
      <c r="I2135" s="56" t="s">
        <v>151</v>
      </c>
      <c r="J2135" s="56" t="s">
        <v>243</v>
      </c>
      <c r="K2135" s="56" t="s">
        <v>26</v>
      </c>
      <c r="L2135" s="56" t="s">
        <v>264</v>
      </c>
      <c r="M2135" s="56" t="s">
        <v>221</v>
      </c>
      <c r="N2135" s="56" t="s">
        <v>224</v>
      </c>
      <c r="O2135" s="56" t="s">
        <v>30</v>
      </c>
      <c r="P2135" s="56" t="s">
        <v>225</v>
      </c>
      <c r="Q2135" s="56" t="s">
        <v>32</v>
      </c>
      <c r="R2135" s="56" t="s">
        <v>32</v>
      </c>
      <c r="S2135" s="56" t="s">
        <v>32</v>
      </c>
      <c r="T2135" s="56" t="s">
        <v>32</v>
      </c>
      <c r="U2135" s="56" t="s">
        <v>32</v>
      </c>
      <c r="V2135" s="56" t="s">
        <v>32</v>
      </c>
      <c r="W2135" s="2" t="str">
        <f t="shared" si="57"/>
        <v>CNSYAYDetention</v>
      </c>
    </row>
    <row r="2136" spans="1:23" s="2" customFormat="1" ht="14.45" customHeight="1">
      <c r="A2136" s="2" t="str">
        <f>+IF(B2136="N","",IF(COUNTIF(B:B,B2136)&gt;1,COUNTIF(B$3:B2136,B2136),""))</f>
        <v/>
      </c>
      <c r="B2136" s="2" t="str">
        <f>+IF(F2136="Detention",IF(G2136&amp;E2136='Import Demurrage Detention'!$G$2&amp;'Import Demurrage Detention'!$C$3,"Y","N"),IF(G2136&amp;E2136='Import Demurrage Detention'!$H$2&amp;'Import Demurrage Detention'!$C$3,"Y","N"))</f>
        <v>N</v>
      </c>
      <c r="C2136" s="56" t="s">
        <v>211</v>
      </c>
      <c r="D2136" s="56" t="s">
        <v>212</v>
      </c>
      <c r="E2136" s="56" t="s">
        <v>124</v>
      </c>
      <c r="F2136" s="56" t="s">
        <v>22</v>
      </c>
      <c r="G2136" s="56" t="s">
        <v>245</v>
      </c>
      <c r="H2136" s="57">
        <v>43578</v>
      </c>
      <c r="I2136" s="56" t="s">
        <v>151</v>
      </c>
      <c r="J2136" s="56" t="s">
        <v>243</v>
      </c>
      <c r="K2136" s="56" t="s">
        <v>26</v>
      </c>
      <c r="L2136" s="56" t="s">
        <v>264</v>
      </c>
      <c r="M2136" s="56" t="s">
        <v>221</v>
      </c>
      <c r="N2136" s="56" t="s">
        <v>224</v>
      </c>
      <c r="O2136" s="56" t="s">
        <v>30</v>
      </c>
      <c r="P2136" s="56" t="s">
        <v>225</v>
      </c>
      <c r="Q2136" s="56" t="s">
        <v>32</v>
      </c>
      <c r="R2136" s="56" t="s">
        <v>32</v>
      </c>
      <c r="S2136" s="56" t="s">
        <v>32</v>
      </c>
      <c r="T2136" s="56" t="s">
        <v>32</v>
      </c>
      <c r="U2136" s="56" t="s">
        <v>32</v>
      </c>
      <c r="V2136" s="56" t="s">
        <v>32</v>
      </c>
      <c r="W2136" s="2" t="str">
        <f t="shared" si="57"/>
        <v>CNXIAYDetention</v>
      </c>
    </row>
    <row r="2137" spans="1:23" s="2" customFormat="1" ht="14.45" customHeight="1">
      <c r="A2137" s="2" t="str">
        <f>+IF(B2137="N","",IF(COUNTIF(B:B,B2137)&gt;1,COUNTIF(B$3:B2137,B2137),""))</f>
        <v/>
      </c>
      <c r="B2137" s="2" t="str">
        <f>+IF(F2137="Detention",IF(G2137&amp;E2137='Import Demurrage Detention'!$G$2&amp;'Import Demurrage Detention'!$C$3,"Y","N"),IF(G2137&amp;E2137='Import Demurrage Detention'!$H$2&amp;'Import Demurrage Detention'!$C$3,"Y","N"))</f>
        <v>N</v>
      </c>
      <c r="C2137" s="56" t="s">
        <v>211</v>
      </c>
      <c r="D2137" s="56" t="s">
        <v>212</v>
      </c>
      <c r="E2137" s="56" t="s">
        <v>124</v>
      </c>
      <c r="F2137" s="56" t="s">
        <v>22</v>
      </c>
      <c r="G2137" s="56" t="s">
        <v>220</v>
      </c>
      <c r="H2137" s="57">
        <v>43578</v>
      </c>
      <c r="I2137" s="56" t="s">
        <v>151</v>
      </c>
      <c r="J2137" s="56" t="s">
        <v>25</v>
      </c>
      <c r="K2137" s="56" t="s">
        <v>26</v>
      </c>
      <c r="L2137" s="56" t="s">
        <v>265</v>
      </c>
      <c r="M2137" s="56" t="s">
        <v>221</v>
      </c>
      <c r="N2137" s="56" t="s">
        <v>215</v>
      </c>
      <c r="O2137" s="56" t="s">
        <v>30</v>
      </c>
      <c r="P2137" s="56" t="s">
        <v>222</v>
      </c>
      <c r="Q2137" s="56" t="s">
        <v>32</v>
      </c>
      <c r="R2137" s="56" t="s">
        <v>32</v>
      </c>
      <c r="S2137" s="56" t="s">
        <v>32</v>
      </c>
      <c r="T2137" s="56" t="s">
        <v>32</v>
      </c>
      <c r="U2137" s="56" t="s">
        <v>32</v>
      </c>
      <c r="V2137" s="56" t="s">
        <v>32</v>
      </c>
      <c r="W2137" s="2" t="str">
        <f t="shared" si="57"/>
        <v>CNCGSYDetention</v>
      </c>
    </row>
    <row r="2138" spans="1:23" s="2" customFormat="1" ht="14.45" customHeight="1">
      <c r="A2138" s="2" t="str">
        <f>+IF(B2138="N","",IF(COUNTIF(B:B,B2138)&gt;1,COUNTIF(B$3:B2138,B2138),""))</f>
        <v/>
      </c>
      <c r="B2138" s="2" t="str">
        <f>+IF(F2138="Detention",IF(G2138&amp;E2138='Import Demurrage Detention'!$G$2&amp;'Import Demurrage Detention'!$C$3,"Y","N"),IF(G2138&amp;E2138='Import Demurrage Detention'!$H$2&amp;'Import Demurrage Detention'!$C$3,"Y","N"))</f>
        <v>N</v>
      </c>
      <c r="C2138" s="56" t="s">
        <v>211</v>
      </c>
      <c r="D2138" s="56" t="s">
        <v>212</v>
      </c>
      <c r="E2138" s="56" t="s">
        <v>124</v>
      </c>
      <c r="F2138" s="56" t="s">
        <v>22</v>
      </c>
      <c r="G2138" s="56" t="s">
        <v>220</v>
      </c>
      <c r="H2138" s="57">
        <v>43578</v>
      </c>
      <c r="I2138" s="56" t="s">
        <v>151</v>
      </c>
      <c r="J2138" s="56" t="s">
        <v>25</v>
      </c>
      <c r="K2138" s="56" t="s">
        <v>33</v>
      </c>
      <c r="L2138" s="56" t="s">
        <v>265</v>
      </c>
      <c r="M2138" s="56" t="s">
        <v>221</v>
      </c>
      <c r="N2138" s="56" t="s">
        <v>217</v>
      </c>
      <c r="O2138" s="56" t="s">
        <v>30</v>
      </c>
      <c r="P2138" s="56" t="s">
        <v>218</v>
      </c>
      <c r="Q2138" s="56" t="s">
        <v>32</v>
      </c>
      <c r="R2138" s="56" t="s">
        <v>32</v>
      </c>
      <c r="S2138" s="56" t="s">
        <v>32</v>
      </c>
      <c r="T2138" s="56" t="s">
        <v>32</v>
      </c>
      <c r="U2138" s="56" t="s">
        <v>32</v>
      </c>
      <c r="V2138" s="56" t="s">
        <v>32</v>
      </c>
      <c r="W2138" s="2" t="str">
        <f t="shared" si="57"/>
        <v>CNCGSYDetention</v>
      </c>
    </row>
    <row r="2139" spans="1:23" s="2" customFormat="1" ht="14.45" customHeight="1">
      <c r="A2139" s="2" t="str">
        <f>+IF(B2139="N","",IF(COUNTIF(B:B,B2139)&gt;1,COUNTIF(B$3:B2139,B2139),""))</f>
        <v/>
      </c>
      <c r="B2139" s="2" t="str">
        <f>+IF(F2139="Detention",IF(G2139&amp;E2139='Import Demurrage Detention'!$G$2&amp;'Import Demurrage Detention'!$C$3,"Y","N"),IF(G2139&amp;E2139='Import Demurrage Detention'!$H$2&amp;'Import Demurrage Detention'!$C$3,"Y","N"))</f>
        <v>N</v>
      </c>
      <c r="C2139" s="56" t="s">
        <v>211</v>
      </c>
      <c r="D2139" s="56" t="s">
        <v>212</v>
      </c>
      <c r="E2139" s="56" t="s">
        <v>124</v>
      </c>
      <c r="F2139" s="56" t="s">
        <v>22</v>
      </c>
      <c r="G2139" s="56" t="s">
        <v>223</v>
      </c>
      <c r="H2139" s="57">
        <v>43578</v>
      </c>
      <c r="I2139" s="56" t="s">
        <v>151</v>
      </c>
      <c r="J2139" s="56" t="s">
        <v>25</v>
      </c>
      <c r="K2139" s="56" t="s">
        <v>26</v>
      </c>
      <c r="L2139" s="56" t="s">
        <v>265</v>
      </c>
      <c r="M2139" s="56" t="s">
        <v>221</v>
      </c>
      <c r="N2139" s="56" t="s">
        <v>224</v>
      </c>
      <c r="O2139" s="56" t="s">
        <v>30</v>
      </c>
      <c r="P2139" s="56" t="s">
        <v>225</v>
      </c>
      <c r="Q2139" s="56" t="s">
        <v>32</v>
      </c>
      <c r="R2139" s="56" t="s">
        <v>32</v>
      </c>
      <c r="S2139" s="56" t="s">
        <v>32</v>
      </c>
      <c r="T2139" s="56" t="s">
        <v>32</v>
      </c>
      <c r="U2139" s="56" t="s">
        <v>32</v>
      </c>
      <c r="V2139" s="56" t="s">
        <v>32</v>
      </c>
      <c r="W2139" s="2" t="str">
        <f t="shared" si="57"/>
        <v>CNDAIYDetention</v>
      </c>
    </row>
    <row r="2140" spans="1:23" s="2" customFormat="1" ht="14.45" customHeight="1">
      <c r="A2140" s="2" t="str">
        <f>+IF(B2140="N","",IF(COUNTIF(B:B,B2140)&gt;1,COUNTIF(B$3:B2140,B2140),""))</f>
        <v/>
      </c>
      <c r="B2140" s="2" t="str">
        <f>+IF(F2140="Detention",IF(G2140&amp;E2140='Import Demurrage Detention'!$G$2&amp;'Import Demurrage Detention'!$C$3,"Y","N"),IF(G2140&amp;E2140='Import Demurrage Detention'!$H$2&amp;'Import Demurrage Detention'!$C$3,"Y","N"))</f>
        <v>N</v>
      </c>
      <c r="C2140" s="56" t="s">
        <v>211</v>
      </c>
      <c r="D2140" s="56" t="s">
        <v>212</v>
      </c>
      <c r="E2140" s="56" t="s">
        <v>124</v>
      </c>
      <c r="F2140" s="56" t="s">
        <v>22</v>
      </c>
      <c r="G2140" s="56" t="s">
        <v>228</v>
      </c>
      <c r="H2140" s="57">
        <v>43578</v>
      </c>
      <c r="I2140" s="56" t="s">
        <v>151</v>
      </c>
      <c r="J2140" s="56" t="s">
        <v>25</v>
      </c>
      <c r="K2140" s="56" t="s">
        <v>26</v>
      </c>
      <c r="L2140" s="56" t="s">
        <v>265</v>
      </c>
      <c r="M2140" s="56" t="s">
        <v>221</v>
      </c>
      <c r="N2140" s="56" t="s">
        <v>224</v>
      </c>
      <c r="O2140" s="56" t="s">
        <v>30</v>
      </c>
      <c r="P2140" s="56" t="s">
        <v>225</v>
      </c>
      <c r="Q2140" s="56" t="s">
        <v>32</v>
      </c>
      <c r="R2140" s="56" t="s">
        <v>32</v>
      </c>
      <c r="S2140" s="56" t="s">
        <v>32</v>
      </c>
      <c r="T2140" s="56" t="s">
        <v>32</v>
      </c>
      <c r="U2140" s="56" t="s">
        <v>32</v>
      </c>
      <c r="V2140" s="56" t="s">
        <v>32</v>
      </c>
      <c r="W2140" s="2" t="str">
        <f t="shared" si="57"/>
        <v>CNHSKYDetention</v>
      </c>
    </row>
    <row r="2141" spans="1:23" s="2" customFormat="1" ht="14.45" customHeight="1">
      <c r="A2141" s="2" t="str">
        <f>+IF(B2141="N","",IF(COUNTIF(B:B,B2141)&gt;1,COUNTIF(B$3:B2141,B2141),""))</f>
        <v/>
      </c>
      <c r="B2141" s="2" t="str">
        <f>+IF(F2141="Detention",IF(G2141&amp;E2141='Import Demurrage Detention'!$G$2&amp;'Import Demurrage Detention'!$C$3,"Y","N"),IF(G2141&amp;E2141='Import Demurrage Detention'!$H$2&amp;'Import Demurrage Detention'!$C$3,"Y","N"))</f>
        <v>N</v>
      </c>
      <c r="C2141" s="56" t="s">
        <v>211</v>
      </c>
      <c r="D2141" s="56" t="s">
        <v>212</v>
      </c>
      <c r="E2141" s="56" t="s">
        <v>124</v>
      </c>
      <c r="F2141" s="56" t="s">
        <v>22</v>
      </c>
      <c r="G2141" s="56" t="s">
        <v>229</v>
      </c>
      <c r="H2141" s="57">
        <v>43578</v>
      </c>
      <c r="I2141" s="56" t="s">
        <v>151</v>
      </c>
      <c r="J2141" s="56" t="s">
        <v>25</v>
      </c>
      <c r="K2141" s="56" t="s">
        <v>26</v>
      </c>
      <c r="L2141" s="56" t="s">
        <v>265</v>
      </c>
      <c r="M2141" s="56" t="s">
        <v>221</v>
      </c>
      <c r="N2141" s="56" t="s">
        <v>215</v>
      </c>
      <c r="O2141" s="56" t="s">
        <v>30</v>
      </c>
      <c r="P2141" s="56" t="s">
        <v>222</v>
      </c>
      <c r="Q2141" s="56" t="s">
        <v>32</v>
      </c>
      <c r="R2141" s="56" t="s">
        <v>32</v>
      </c>
      <c r="S2141" s="56" t="s">
        <v>32</v>
      </c>
      <c r="T2141" s="56" t="s">
        <v>32</v>
      </c>
      <c r="U2141" s="56" t="s">
        <v>32</v>
      </c>
      <c r="V2141" s="56" t="s">
        <v>32</v>
      </c>
      <c r="W2141" s="2" t="str">
        <f t="shared" si="57"/>
        <v>CNHUPYDetention</v>
      </c>
    </row>
    <row r="2142" spans="1:23" s="2" customFormat="1" ht="14.45" customHeight="1">
      <c r="A2142" s="2" t="str">
        <f>+IF(B2142="N","",IF(COUNTIF(B:B,B2142)&gt;1,COUNTIF(B$3:B2142,B2142),""))</f>
        <v/>
      </c>
      <c r="B2142" s="2" t="str">
        <f>+IF(F2142="Detention",IF(G2142&amp;E2142='Import Demurrage Detention'!$G$2&amp;'Import Demurrage Detention'!$C$3,"Y","N"),IF(G2142&amp;E2142='Import Demurrage Detention'!$H$2&amp;'Import Demurrage Detention'!$C$3,"Y","N"))</f>
        <v>N</v>
      </c>
      <c r="C2142" s="56" t="s">
        <v>211</v>
      </c>
      <c r="D2142" s="56" t="s">
        <v>212</v>
      </c>
      <c r="E2142" s="56" t="s">
        <v>124</v>
      </c>
      <c r="F2142" s="56" t="s">
        <v>22</v>
      </c>
      <c r="G2142" s="56" t="s">
        <v>229</v>
      </c>
      <c r="H2142" s="57">
        <v>43578</v>
      </c>
      <c r="I2142" s="56" t="s">
        <v>151</v>
      </c>
      <c r="J2142" s="56" t="s">
        <v>25</v>
      </c>
      <c r="K2142" s="56" t="s">
        <v>33</v>
      </c>
      <c r="L2142" s="56" t="s">
        <v>265</v>
      </c>
      <c r="M2142" s="56" t="s">
        <v>221</v>
      </c>
      <c r="N2142" s="56" t="s">
        <v>217</v>
      </c>
      <c r="O2142" s="56" t="s">
        <v>30</v>
      </c>
      <c r="P2142" s="56" t="s">
        <v>218</v>
      </c>
      <c r="Q2142" s="56" t="s">
        <v>32</v>
      </c>
      <c r="R2142" s="56" t="s">
        <v>32</v>
      </c>
      <c r="S2142" s="56" t="s">
        <v>32</v>
      </c>
      <c r="T2142" s="56" t="s">
        <v>32</v>
      </c>
      <c r="U2142" s="56" t="s">
        <v>32</v>
      </c>
      <c r="V2142" s="56" t="s">
        <v>32</v>
      </c>
      <c r="W2142" s="2" t="str">
        <f t="shared" si="57"/>
        <v>CNHUPYDetention</v>
      </c>
    </row>
    <row r="2143" spans="1:23" s="2" customFormat="1" ht="14.45" customHeight="1">
      <c r="A2143" s="2" t="str">
        <f>+IF(B2143="N","",IF(COUNTIF(B:B,B2143)&gt;1,COUNTIF(B$3:B2143,B2143),""))</f>
        <v/>
      </c>
      <c r="B2143" s="2" t="str">
        <f>+IF(F2143="Detention",IF(G2143&amp;E2143='Import Demurrage Detention'!$G$2&amp;'Import Demurrage Detention'!$C$3,"Y","N"),IF(G2143&amp;E2143='Import Demurrage Detention'!$H$2&amp;'Import Demurrage Detention'!$C$3,"Y","N"))</f>
        <v>N</v>
      </c>
      <c r="C2143" s="56" t="s">
        <v>211</v>
      </c>
      <c r="D2143" s="56" t="s">
        <v>212</v>
      </c>
      <c r="E2143" s="56" t="s">
        <v>124</v>
      </c>
      <c r="F2143" s="56" t="s">
        <v>22</v>
      </c>
      <c r="G2143" s="56" t="s">
        <v>230</v>
      </c>
      <c r="H2143" s="57">
        <v>43578</v>
      </c>
      <c r="I2143" s="56" t="s">
        <v>151</v>
      </c>
      <c r="J2143" s="56" t="s">
        <v>25</v>
      </c>
      <c r="K2143" s="56" t="s">
        <v>26</v>
      </c>
      <c r="L2143" s="56" t="s">
        <v>265</v>
      </c>
      <c r="M2143" s="56" t="s">
        <v>221</v>
      </c>
      <c r="N2143" s="56" t="s">
        <v>215</v>
      </c>
      <c r="O2143" s="56" t="s">
        <v>30</v>
      </c>
      <c r="P2143" s="56" t="s">
        <v>222</v>
      </c>
      <c r="Q2143" s="56" t="s">
        <v>32</v>
      </c>
      <c r="R2143" s="56" t="s">
        <v>32</v>
      </c>
      <c r="S2143" s="56" t="s">
        <v>32</v>
      </c>
      <c r="T2143" s="56" t="s">
        <v>32</v>
      </c>
      <c r="U2143" s="56" t="s">
        <v>32</v>
      </c>
      <c r="V2143" s="56" t="s">
        <v>32</v>
      </c>
      <c r="W2143" s="2" t="str">
        <f t="shared" si="57"/>
        <v>CNIWNYDetention</v>
      </c>
    </row>
    <row r="2144" spans="1:23" s="2" customFormat="1" ht="14.45" customHeight="1">
      <c r="A2144" s="2" t="str">
        <f>+IF(B2144="N","",IF(COUNTIF(B:B,B2144)&gt;1,COUNTIF(B$3:B2144,B2144),""))</f>
        <v/>
      </c>
      <c r="B2144" s="2" t="str">
        <f>+IF(F2144="Detention",IF(G2144&amp;E2144='Import Demurrage Detention'!$G$2&amp;'Import Demurrage Detention'!$C$3,"Y","N"),IF(G2144&amp;E2144='Import Demurrage Detention'!$H$2&amp;'Import Demurrage Detention'!$C$3,"Y","N"))</f>
        <v>N</v>
      </c>
      <c r="C2144" s="56" t="s">
        <v>211</v>
      </c>
      <c r="D2144" s="56" t="s">
        <v>212</v>
      </c>
      <c r="E2144" s="56" t="s">
        <v>124</v>
      </c>
      <c r="F2144" s="56" t="s">
        <v>22</v>
      </c>
      <c r="G2144" s="56" t="s">
        <v>230</v>
      </c>
      <c r="H2144" s="57">
        <v>43578</v>
      </c>
      <c r="I2144" s="56" t="s">
        <v>151</v>
      </c>
      <c r="J2144" s="56" t="s">
        <v>25</v>
      </c>
      <c r="K2144" s="56" t="s">
        <v>33</v>
      </c>
      <c r="L2144" s="56" t="s">
        <v>265</v>
      </c>
      <c r="M2144" s="56" t="s">
        <v>221</v>
      </c>
      <c r="N2144" s="56" t="s">
        <v>217</v>
      </c>
      <c r="O2144" s="56" t="s">
        <v>30</v>
      </c>
      <c r="P2144" s="56" t="s">
        <v>218</v>
      </c>
      <c r="Q2144" s="56" t="s">
        <v>32</v>
      </c>
      <c r="R2144" s="56" t="s">
        <v>32</v>
      </c>
      <c r="S2144" s="56" t="s">
        <v>32</v>
      </c>
      <c r="T2144" s="56" t="s">
        <v>32</v>
      </c>
      <c r="U2144" s="56" t="s">
        <v>32</v>
      </c>
      <c r="V2144" s="56" t="s">
        <v>32</v>
      </c>
      <c r="W2144" s="2" t="str">
        <f t="shared" si="57"/>
        <v>CNIWNYDetention</v>
      </c>
    </row>
    <row r="2145" spans="1:23" s="2" customFormat="1" ht="14.45" customHeight="1">
      <c r="A2145" s="2" t="str">
        <f>+IF(B2145="N","",IF(COUNTIF(B:B,B2145)&gt;1,COUNTIF(B$3:B2145,B2145),""))</f>
        <v/>
      </c>
      <c r="B2145" s="2" t="str">
        <f>+IF(F2145="Detention",IF(G2145&amp;E2145='Import Demurrage Detention'!$G$2&amp;'Import Demurrage Detention'!$C$3,"Y","N"),IF(G2145&amp;E2145='Import Demurrage Detention'!$H$2&amp;'Import Demurrage Detention'!$C$3,"Y","N"))</f>
        <v>N</v>
      </c>
      <c r="C2145" s="56" t="s">
        <v>211</v>
      </c>
      <c r="D2145" s="56" t="s">
        <v>212</v>
      </c>
      <c r="E2145" s="56" t="s">
        <v>124</v>
      </c>
      <c r="F2145" s="56" t="s">
        <v>22</v>
      </c>
      <c r="G2145" s="56" t="s">
        <v>216</v>
      </c>
      <c r="H2145" s="57">
        <v>43578</v>
      </c>
      <c r="I2145" s="56" t="s">
        <v>151</v>
      </c>
      <c r="J2145" s="56" t="s">
        <v>25</v>
      </c>
      <c r="K2145" s="56" t="s">
        <v>26</v>
      </c>
      <c r="L2145" s="56" t="s">
        <v>265</v>
      </c>
      <c r="M2145" s="56" t="s">
        <v>221</v>
      </c>
      <c r="N2145" s="56" t="s">
        <v>215</v>
      </c>
      <c r="O2145" s="56" t="s">
        <v>30</v>
      </c>
      <c r="P2145" s="56" t="s">
        <v>222</v>
      </c>
      <c r="Q2145" s="56" t="s">
        <v>32</v>
      </c>
      <c r="R2145" s="56" t="s">
        <v>32</v>
      </c>
      <c r="S2145" s="56" t="s">
        <v>32</v>
      </c>
      <c r="T2145" s="56" t="s">
        <v>32</v>
      </c>
      <c r="U2145" s="56" t="s">
        <v>32</v>
      </c>
      <c r="V2145" s="56" t="s">
        <v>32</v>
      </c>
      <c r="W2145" s="2" t="str">
        <f t="shared" si="57"/>
        <v>CNNANYDetention</v>
      </c>
    </row>
    <row r="2146" spans="1:23" s="2" customFormat="1" ht="14.45" customHeight="1">
      <c r="A2146" s="2" t="str">
        <f>+IF(B2146="N","",IF(COUNTIF(B:B,B2146)&gt;1,COUNTIF(B$3:B2146,B2146),""))</f>
        <v/>
      </c>
      <c r="B2146" s="2" t="str">
        <f>+IF(F2146="Detention",IF(G2146&amp;E2146='Import Demurrage Detention'!$G$2&amp;'Import Demurrage Detention'!$C$3,"Y","N"),IF(G2146&amp;E2146='Import Demurrage Detention'!$H$2&amp;'Import Demurrage Detention'!$C$3,"Y","N"))</f>
        <v>N</v>
      </c>
      <c r="C2146" s="56" t="s">
        <v>211</v>
      </c>
      <c r="D2146" s="56" t="s">
        <v>212</v>
      </c>
      <c r="E2146" s="56" t="s">
        <v>124</v>
      </c>
      <c r="F2146" s="56" t="s">
        <v>22</v>
      </c>
      <c r="G2146" s="56" t="s">
        <v>216</v>
      </c>
      <c r="H2146" s="57">
        <v>43578</v>
      </c>
      <c r="I2146" s="56" t="s">
        <v>151</v>
      </c>
      <c r="J2146" s="56" t="s">
        <v>25</v>
      </c>
      <c r="K2146" s="56" t="s">
        <v>33</v>
      </c>
      <c r="L2146" s="56" t="s">
        <v>265</v>
      </c>
      <c r="M2146" s="56" t="s">
        <v>221</v>
      </c>
      <c r="N2146" s="56" t="s">
        <v>217</v>
      </c>
      <c r="O2146" s="56" t="s">
        <v>30</v>
      </c>
      <c r="P2146" s="56" t="s">
        <v>218</v>
      </c>
      <c r="Q2146" s="56" t="s">
        <v>32</v>
      </c>
      <c r="R2146" s="56" t="s">
        <v>32</v>
      </c>
      <c r="S2146" s="56" t="s">
        <v>32</v>
      </c>
      <c r="T2146" s="56" t="s">
        <v>32</v>
      </c>
      <c r="U2146" s="56" t="s">
        <v>32</v>
      </c>
      <c r="V2146" s="56" t="s">
        <v>32</v>
      </c>
      <c r="W2146" s="2" t="str">
        <f t="shared" si="57"/>
        <v>CNNANYDetention</v>
      </c>
    </row>
    <row r="2147" spans="1:23" s="2" customFormat="1" ht="14.45" customHeight="1">
      <c r="A2147" s="2" t="str">
        <f>+IF(B2147="N","",IF(COUNTIF(B:B,B2147)&gt;1,COUNTIF(B$3:B2147,B2147),""))</f>
        <v/>
      </c>
      <c r="B2147" s="2" t="str">
        <f>+IF(F2147="Detention",IF(G2147&amp;E2147='Import Demurrage Detention'!$G$2&amp;'Import Demurrage Detention'!$C$3,"Y","N"),IF(G2147&amp;E2147='Import Demurrage Detention'!$H$2&amp;'Import Demurrage Detention'!$C$3,"Y","N"))</f>
        <v>N</v>
      </c>
      <c r="C2147" s="56" t="s">
        <v>211</v>
      </c>
      <c r="D2147" s="56" t="s">
        <v>212</v>
      </c>
      <c r="E2147" s="56" t="s">
        <v>124</v>
      </c>
      <c r="F2147" s="56" t="s">
        <v>22</v>
      </c>
      <c r="G2147" s="56" t="s">
        <v>231</v>
      </c>
      <c r="H2147" s="57">
        <v>43578</v>
      </c>
      <c r="I2147" s="56" t="s">
        <v>151</v>
      </c>
      <c r="J2147" s="56" t="s">
        <v>25</v>
      </c>
      <c r="K2147" s="56" t="s">
        <v>26</v>
      </c>
      <c r="L2147" s="56" t="s">
        <v>265</v>
      </c>
      <c r="M2147" s="56" t="s">
        <v>221</v>
      </c>
      <c r="N2147" s="56" t="s">
        <v>232</v>
      </c>
      <c r="O2147" s="56" t="s">
        <v>30</v>
      </c>
      <c r="P2147" s="56" t="s">
        <v>233</v>
      </c>
      <c r="Q2147" s="56" t="s">
        <v>32</v>
      </c>
      <c r="R2147" s="56" t="s">
        <v>32</v>
      </c>
      <c r="S2147" s="56" t="s">
        <v>32</v>
      </c>
      <c r="T2147" s="56" t="s">
        <v>32</v>
      </c>
      <c r="U2147" s="56" t="s">
        <v>32</v>
      </c>
      <c r="V2147" s="56" t="s">
        <v>32</v>
      </c>
      <c r="W2147" s="2" t="str">
        <f t="shared" si="57"/>
        <v>CNNKGYDetention</v>
      </c>
    </row>
    <row r="2148" spans="1:23" s="2" customFormat="1" ht="14.45" customHeight="1">
      <c r="A2148" s="2" t="str">
        <f>+IF(B2148="N","",IF(COUNTIF(B:B,B2148)&gt;1,COUNTIF(B$3:B2148,B2148),""))</f>
        <v/>
      </c>
      <c r="B2148" s="2" t="str">
        <f>+IF(F2148="Detention",IF(G2148&amp;E2148='Import Demurrage Detention'!$G$2&amp;'Import Demurrage Detention'!$C$3,"Y","N"),IF(G2148&amp;E2148='Import Demurrage Detention'!$H$2&amp;'Import Demurrage Detention'!$C$3,"Y","N"))</f>
        <v>N</v>
      </c>
      <c r="C2148" s="56" t="s">
        <v>211</v>
      </c>
      <c r="D2148" s="56" t="s">
        <v>212</v>
      </c>
      <c r="E2148" s="56" t="s">
        <v>124</v>
      </c>
      <c r="F2148" s="56" t="s">
        <v>22</v>
      </c>
      <c r="G2148" s="56" t="s">
        <v>235</v>
      </c>
      <c r="H2148" s="57">
        <v>43578</v>
      </c>
      <c r="I2148" s="56" t="s">
        <v>151</v>
      </c>
      <c r="J2148" s="56" t="s">
        <v>25</v>
      </c>
      <c r="K2148" s="56" t="s">
        <v>26</v>
      </c>
      <c r="L2148" s="56" t="s">
        <v>265</v>
      </c>
      <c r="M2148" s="56" t="s">
        <v>221</v>
      </c>
      <c r="N2148" s="56" t="s">
        <v>232</v>
      </c>
      <c r="O2148" s="56" t="s">
        <v>30</v>
      </c>
      <c r="P2148" s="56" t="s">
        <v>233</v>
      </c>
      <c r="Q2148" s="56" t="s">
        <v>32</v>
      </c>
      <c r="R2148" s="56" t="s">
        <v>32</v>
      </c>
      <c r="S2148" s="56" t="s">
        <v>32</v>
      </c>
      <c r="T2148" s="56" t="s">
        <v>32</v>
      </c>
      <c r="U2148" s="56" t="s">
        <v>32</v>
      </c>
      <c r="V2148" s="56" t="s">
        <v>32</v>
      </c>
      <c r="W2148" s="2" t="str">
        <f t="shared" si="57"/>
        <v>CNNPOYDetention</v>
      </c>
    </row>
    <row r="2149" spans="1:23" s="2" customFormat="1" ht="14.45" customHeight="1">
      <c r="A2149" s="2" t="str">
        <f>+IF(B2149="N","",IF(COUNTIF(B:B,B2149)&gt;1,COUNTIF(B$3:B2149,B2149),""))</f>
        <v/>
      </c>
      <c r="B2149" s="2" t="str">
        <f>+IF(F2149="Detention",IF(G2149&amp;E2149='Import Demurrage Detention'!$G$2&amp;'Import Demurrage Detention'!$C$3,"Y","N"),IF(G2149&amp;E2149='Import Demurrage Detention'!$H$2&amp;'Import Demurrage Detention'!$C$3,"Y","N"))</f>
        <v>N</v>
      </c>
      <c r="C2149" s="56" t="s">
        <v>211</v>
      </c>
      <c r="D2149" s="56" t="s">
        <v>212</v>
      </c>
      <c r="E2149" s="56" t="s">
        <v>124</v>
      </c>
      <c r="F2149" s="56" t="s">
        <v>22</v>
      </c>
      <c r="G2149" s="56" t="s">
        <v>236</v>
      </c>
      <c r="H2149" s="57">
        <v>43578</v>
      </c>
      <c r="I2149" s="56" t="s">
        <v>151</v>
      </c>
      <c r="J2149" s="56" t="s">
        <v>25</v>
      </c>
      <c r="K2149" s="56" t="s">
        <v>26</v>
      </c>
      <c r="L2149" s="56" t="s">
        <v>265</v>
      </c>
      <c r="M2149" s="56" t="s">
        <v>221</v>
      </c>
      <c r="N2149" s="56" t="s">
        <v>232</v>
      </c>
      <c r="O2149" s="56" t="s">
        <v>30</v>
      </c>
      <c r="P2149" s="56" t="s">
        <v>233</v>
      </c>
      <c r="Q2149" s="56" t="s">
        <v>32</v>
      </c>
      <c r="R2149" s="56" t="s">
        <v>32</v>
      </c>
      <c r="S2149" s="56" t="s">
        <v>32</v>
      </c>
      <c r="T2149" s="56" t="s">
        <v>32</v>
      </c>
      <c r="U2149" s="56" t="s">
        <v>32</v>
      </c>
      <c r="V2149" s="56" t="s">
        <v>32</v>
      </c>
      <c r="W2149" s="2" t="str">
        <f t="shared" si="57"/>
        <v>CNSGHYDetention</v>
      </c>
    </row>
    <row r="2150" spans="1:23" s="2" customFormat="1" ht="14.45" customHeight="1">
      <c r="A2150" s="2" t="str">
        <f>+IF(B2150="N","",IF(COUNTIF(B:B,B2150)&gt;1,COUNTIF(B$3:B2150,B2150),""))</f>
        <v/>
      </c>
      <c r="B2150" s="2" t="str">
        <f>+IF(F2150="Detention",IF(G2150&amp;E2150='Import Demurrage Detention'!$G$2&amp;'Import Demurrage Detention'!$C$3,"Y","N"),IF(G2150&amp;E2150='Import Demurrage Detention'!$H$2&amp;'Import Demurrage Detention'!$C$3,"Y","N"))</f>
        <v>N</v>
      </c>
      <c r="C2150" s="56" t="s">
        <v>211</v>
      </c>
      <c r="D2150" s="56" t="s">
        <v>212</v>
      </c>
      <c r="E2150" s="56" t="s">
        <v>124</v>
      </c>
      <c r="F2150" s="56" t="s">
        <v>22</v>
      </c>
      <c r="G2150" s="56" t="s">
        <v>238</v>
      </c>
      <c r="H2150" s="57">
        <v>43578</v>
      </c>
      <c r="I2150" s="56" t="s">
        <v>151</v>
      </c>
      <c r="J2150" s="56" t="s">
        <v>25</v>
      </c>
      <c r="K2150" s="56" t="s">
        <v>26</v>
      </c>
      <c r="L2150" s="56" t="s">
        <v>265</v>
      </c>
      <c r="M2150" s="56" t="s">
        <v>221</v>
      </c>
      <c r="N2150" s="56" t="s">
        <v>224</v>
      </c>
      <c r="O2150" s="56" t="s">
        <v>30</v>
      </c>
      <c r="P2150" s="56" t="s">
        <v>225</v>
      </c>
      <c r="Q2150" s="56" t="s">
        <v>32</v>
      </c>
      <c r="R2150" s="56" t="s">
        <v>32</v>
      </c>
      <c r="S2150" s="56" t="s">
        <v>32</v>
      </c>
      <c r="T2150" s="56" t="s">
        <v>32</v>
      </c>
      <c r="U2150" s="56" t="s">
        <v>32</v>
      </c>
      <c r="V2150" s="56" t="s">
        <v>32</v>
      </c>
      <c r="W2150" s="2" t="str">
        <f t="shared" si="57"/>
        <v>CNTSTYDetention</v>
      </c>
    </row>
    <row r="2151" spans="1:23" s="2" customFormat="1" ht="14.45" customHeight="1">
      <c r="A2151" s="2" t="str">
        <f>+IF(B2151="N","",IF(COUNTIF(B:B,B2151)&gt;1,COUNTIF(B$3:B2151,B2151),""))</f>
        <v/>
      </c>
      <c r="B2151" s="2" t="str">
        <f>+IF(F2151="Detention",IF(G2151&amp;E2151='Import Demurrage Detention'!$G$2&amp;'Import Demurrage Detention'!$C$3,"Y","N"),IF(G2151&amp;E2151='Import Demurrage Detention'!$H$2&amp;'Import Demurrage Detention'!$C$3,"Y","N"))</f>
        <v>N</v>
      </c>
      <c r="C2151" s="56" t="s">
        <v>211</v>
      </c>
      <c r="D2151" s="56" t="s">
        <v>212</v>
      </c>
      <c r="E2151" s="56" t="s">
        <v>124</v>
      </c>
      <c r="F2151" s="56" t="s">
        <v>22</v>
      </c>
      <c r="G2151" s="56" t="s">
        <v>239</v>
      </c>
      <c r="H2151" s="57">
        <v>43578</v>
      </c>
      <c r="I2151" s="56" t="s">
        <v>151</v>
      </c>
      <c r="J2151" s="56" t="s">
        <v>25</v>
      </c>
      <c r="K2151" s="56" t="s">
        <v>26</v>
      </c>
      <c r="L2151" s="56" t="s">
        <v>265</v>
      </c>
      <c r="M2151" s="56" t="s">
        <v>221</v>
      </c>
      <c r="N2151" s="56" t="s">
        <v>232</v>
      </c>
      <c r="O2151" s="56" t="s">
        <v>30</v>
      </c>
      <c r="P2151" s="56" t="s">
        <v>233</v>
      </c>
      <c r="Q2151" s="56" t="s">
        <v>32</v>
      </c>
      <c r="R2151" s="56" t="s">
        <v>32</v>
      </c>
      <c r="S2151" s="56" t="s">
        <v>32</v>
      </c>
      <c r="T2151" s="56" t="s">
        <v>32</v>
      </c>
      <c r="U2151" s="56" t="s">
        <v>32</v>
      </c>
      <c r="V2151" s="56" t="s">
        <v>32</v>
      </c>
      <c r="W2151" s="2" t="str">
        <f t="shared" si="57"/>
        <v>CNXIMYDetention</v>
      </c>
    </row>
    <row r="2152" spans="1:23" s="2" customFormat="1" ht="14.45" customHeight="1">
      <c r="A2152" s="2" t="str">
        <f>+IF(B2152="N","",IF(COUNTIF(B:B,B2152)&gt;1,COUNTIF(B$3:B2152,B2152),""))</f>
        <v/>
      </c>
      <c r="B2152" s="2" t="str">
        <f>+IF(F2152="Detention",IF(G2152&amp;E2152='Import Demurrage Detention'!$G$2&amp;'Import Demurrage Detention'!$C$3,"Y","N"),IF(G2152&amp;E2152='Import Demurrage Detention'!$H$2&amp;'Import Demurrage Detention'!$C$3,"Y","N"))</f>
        <v>N</v>
      </c>
      <c r="C2152" s="56" t="s">
        <v>211</v>
      </c>
      <c r="D2152" s="56" t="s">
        <v>212</v>
      </c>
      <c r="E2152" s="56" t="s">
        <v>124</v>
      </c>
      <c r="F2152" s="56" t="s">
        <v>22</v>
      </c>
      <c r="G2152" s="56" t="s">
        <v>240</v>
      </c>
      <c r="H2152" s="57">
        <v>43578</v>
      </c>
      <c r="I2152" s="56" t="s">
        <v>151</v>
      </c>
      <c r="J2152" s="56" t="s">
        <v>25</v>
      </c>
      <c r="K2152" s="56" t="s">
        <v>26</v>
      </c>
      <c r="L2152" s="56" t="s">
        <v>265</v>
      </c>
      <c r="M2152" s="56" t="s">
        <v>221</v>
      </c>
      <c r="N2152" s="56" t="s">
        <v>215</v>
      </c>
      <c r="O2152" s="56" t="s">
        <v>30</v>
      </c>
      <c r="P2152" s="56" t="s">
        <v>222</v>
      </c>
      <c r="Q2152" s="56" t="s">
        <v>32</v>
      </c>
      <c r="R2152" s="56" t="s">
        <v>32</v>
      </c>
      <c r="S2152" s="56" t="s">
        <v>32</v>
      </c>
      <c r="T2152" s="56" t="s">
        <v>32</v>
      </c>
      <c r="U2152" s="56" t="s">
        <v>32</v>
      </c>
      <c r="V2152" s="56" t="s">
        <v>32</v>
      </c>
      <c r="W2152" s="2" t="str">
        <f t="shared" si="57"/>
        <v>CNYATYDetention</v>
      </c>
    </row>
    <row r="2153" spans="1:23" s="2" customFormat="1" ht="14.45" customHeight="1">
      <c r="A2153" s="2" t="str">
        <f>+IF(B2153="N","",IF(COUNTIF(B:B,B2153)&gt;1,COUNTIF(B$3:B2153,B2153),""))</f>
        <v/>
      </c>
      <c r="B2153" s="2" t="str">
        <f>+IF(F2153="Detention",IF(G2153&amp;E2153='Import Demurrage Detention'!$G$2&amp;'Import Demurrage Detention'!$C$3,"Y","N"),IF(G2153&amp;E2153='Import Demurrage Detention'!$H$2&amp;'Import Demurrage Detention'!$C$3,"Y","N"))</f>
        <v>N</v>
      </c>
      <c r="C2153" s="56" t="s">
        <v>211</v>
      </c>
      <c r="D2153" s="56" t="s">
        <v>212</v>
      </c>
      <c r="E2153" s="56" t="s">
        <v>124</v>
      </c>
      <c r="F2153" s="56" t="s">
        <v>22</v>
      </c>
      <c r="G2153" s="56" t="s">
        <v>240</v>
      </c>
      <c r="H2153" s="57">
        <v>43578</v>
      </c>
      <c r="I2153" s="56" t="s">
        <v>151</v>
      </c>
      <c r="J2153" s="56" t="s">
        <v>25</v>
      </c>
      <c r="K2153" s="56" t="s">
        <v>33</v>
      </c>
      <c r="L2153" s="56" t="s">
        <v>265</v>
      </c>
      <c r="M2153" s="56" t="s">
        <v>221</v>
      </c>
      <c r="N2153" s="56" t="s">
        <v>217</v>
      </c>
      <c r="O2153" s="56" t="s">
        <v>30</v>
      </c>
      <c r="P2153" s="56" t="s">
        <v>218</v>
      </c>
      <c r="Q2153" s="56" t="s">
        <v>32</v>
      </c>
      <c r="R2153" s="56" t="s">
        <v>32</v>
      </c>
      <c r="S2153" s="56" t="s">
        <v>32</v>
      </c>
      <c r="T2153" s="56" t="s">
        <v>32</v>
      </c>
      <c r="U2153" s="56" t="s">
        <v>32</v>
      </c>
      <c r="V2153" s="56" t="s">
        <v>32</v>
      </c>
      <c r="W2153" s="2" t="str">
        <f t="shared" si="57"/>
        <v>CNYATYDetention</v>
      </c>
    </row>
    <row r="2154" spans="1:23" s="2" customFormat="1" ht="14.45" customHeight="1">
      <c r="A2154" s="2" t="str">
        <f>+IF(B2154="N","",IF(COUNTIF(B:B,B2154)&gt;1,COUNTIF(B$3:B2154,B2154),""))</f>
        <v/>
      </c>
      <c r="B2154" s="2" t="str">
        <f>+IF(F2154="Detention",IF(G2154&amp;E2154='Import Demurrage Detention'!$G$2&amp;'Import Demurrage Detention'!$C$3,"Y","N"),IF(G2154&amp;E2154='Import Demurrage Detention'!$H$2&amp;'Import Demurrage Detention'!$C$3,"Y","N"))</f>
        <v>N</v>
      </c>
      <c r="C2154" s="56" t="s">
        <v>211</v>
      </c>
      <c r="D2154" s="56" t="s">
        <v>212</v>
      </c>
      <c r="E2154" s="56" t="s">
        <v>124</v>
      </c>
      <c r="F2154" s="56" t="s">
        <v>22</v>
      </c>
      <c r="G2154" s="56" t="s">
        <v>241</v>
      </c>
      <c r="H2154" s="57">
        <v>43578</v>
      </c>
      <c r="I2154" s="56" t="s">
        <v>151</v>
      </c>
      <c r="J2154" s="56" t="s">
        <v>76</v>
      </c>
      <c r="K2154" s="56" t="s">
        <v>26</v>
      </c>
      <c r="L2154" s="56" t="s">
        <v>265</v>
      </c>
      <c r="M2154" s="56" t="s">
        <v>221</v>
      </c>
      <c r="N2154" s="56" t="s">
        <v>224</v>
      </c>
      <c r="O2154" s="56" t="s">
        <v>30</v>
      </c>
      <c r="P2154" s="56" t="s">
        <v>225</v>
      </c>
      <c r="Q2154" s="56" t="s">
        <v>32</v>
      </c>
      <c r="R2154" s="56" t="s">
        <v>32</v>
      </c>
      <c r="S2154" s="56" t="s">
        <v>32</v>
      </c>
      <c r="T2154" s="56" t="s">
        <v>32</v>
      </c>
      <c r="U2154" s="56" t="s">
        <v>32</v>
      </c>
      <c r="V2154" s="56" t="s">
        <v>32</v>
      </c>
      <c r="W2154" s="2" t="str">
        <f t="shared" si="57"/>
        <v>CNBEIYDetention</v>
      </c>
    </row>
    <row r="2155" spans="1:23" s="2" customFormat="1" ht="14.45" customHeight="1">
      <c r="A2155" s="2" t="str">
        <f>+IF(B2155="N","",IF(COUNTIF(B:B,B2155)&gt;1,COUNTIF(B$3:B2155,B2155),""))</f>
        <v/>
      </c>
      <c r="B2155" s="2" t="str">
        <f>+IF(F2155="Detention",IF(G2155&amp;E2155='Import Demurrage Detention'!$G$2&amp;'Import Demurrage Detention'!$C$3,"Y","N"),IF(G2155&amp;E2155='Import Demurrage Detention'!$H$2&amp;'Import Demurrage Detention'!$C$3,"Y","N"))</f>
        <v>N</v>
      </c>
      <c r="C2155" s="56" t="s">
        <v>211</v>
      </c>
      <c r="D2155" s="56" t="s">
        <v>212</v>
      </c>
      <c r="E2155" s="56" t="s">
        <v>124</v>
      </c>
      <c r="F2155" s="56" t="s">
        <v>22</v>
      </c>
      <c r="G2155" s="56" t="s">
        <v>242</v>
      </c>
      <c r="H2155" s="57">
        <v>43578</v>
      </c>
      <c r="I2155" s="56" t="s">
        <v>151</v>
      </c>
      <c r="J2155" s="56" t="s">
        <v>243</v>
      </c>
      <c r="K2155" s="56" t="s">
        <v>26</v>
      </c>
      <c r="L2155" s="56" t="s">
        <v>265</v>
      </c>
      <c r="M2155" s="56" t="s">
        <v>221</v>
      </c>
      <c r="N2155" s="56" t="s">
        <v>215</v>
      </c>
      <c r="O2155" s="56" t="s">
        <v>30</v>
      </c>
      <c r="P2155" s="56" t="s">
        <v>222</v>
      </c>
      <c r="Q2155" s="56" t="s">
        <v>32</v>
      </c>
      <c r="R2155" s="56" t="s">
        <v>32</v>
      </c>
      <c r="S2155" s="56" t="s">
        <v>32</v>
      </c>
      <c r="T2155" s="56" t="s">
        <v>32</v>
      </c>
      <c r="U2155" s="56" t="s">
        <v>32</v>
      </c>
      <c r="V2155" s="56" t="s">
        <v>32</v>
      </c>
      <c r="W2155" s="2" t="str">
        <f t="shared" si="57"/>
        <v>CNKUGYDetention</v>
      </c>
    </row>
    <row r="2156" spans="1:23" s="2" customFormat="1" ht="14.45" customHeight="1">
      <c r="A2156" s="2" t="str">
        <f>+IF(B2156="N","",IF(COUNTIF(B:B,B2156)&gt;1,COUNTIF(B$3:B2156,B2156),""))</f>
        <v/>
      </c>
      <c r="B2156" s="2" t="str">
        <f>+IF(F2156="Detention",IF(G2156&amp;E2156='Import Demurrage Detention'!$G$2&amp;'Import Demurrage Detention'!$C$3,"Y","N"),IF(G2156&amp;E2156='Import Demurrage Detention'!$H$2&amp;'Import Demurrage Detention'!$C$3,"Y","N"))</f>
        <v>N</v>
      </c>
      <c r="C2156" s="56" t="s">
        <v>211</v>
      </c>
      <c r="D2156" s="56" t="s">
        <v>212</v>
      </c>
      <c r="E2156" s="56" t="s">
        <v>124</v>
      </c>
      <c r="F2156" s="56" t="s">
        <v>22</v>
      </c>
      <c r="G2156" s="56" t="s">
        <v>242</v>
      </c>
      <c r="H2156" s="57">
        <v>43578</v>
      </c>
      <c r="I2156" s="56" t="s">
        <v>151</v>
      </c>
      <c r="J2156" s="56" t="s">
        <v>243</v>
      </c>
      <c r="K2156" s="56" t="s">
        <v>33</v>
      </c>
      <c r="L2156" s="56" t="s">
        <v>265</v>
      </c>
      <c r="M2156" s="56" t="s">
        <v>221</v>
      </c>
      <c r="N2156" s="56" t="s">
        <v>217</v>
      </c>
      <c r="O2156" s="56" t="s">
        <v>30</v>
      </c>
      <c r="P2156" s="56" t="s">
        <v>218</v>
      </c>
      <c r="Q2156" s="56" t="s">
        <v>32</v>
      </c>
      <c r="R2156" s="56" t="s">
        <v>32</v>
      </c>
      <c r="S2156" s="56" t="s">
        <v>32</v>
      </c>
      <c r="T2156" s="56" t="s">
        <v>32</v>
      </c>
      <c r="U2156" s="56" t="s">
        <v>32</v>
      </c>
      <c r="V2156" s="56" t="s">
        <v>32</v>
      </c>
      <c r="W2156" s="2" t="str">
        <f t="shared" si="57"/>
        <v>CNKUGYDetention</v>
      </c>
    </row>
    <row r="2157" spans="1:23" s="2" customFormat="1" ht="14.45" customHeight="1">
      <c r="A2157" s="2" t="str">
        <f>+IF(B2157="N","",IF(COUNTIF(B:B,B2157)&gt;1,COUNTIF(B$3:B2157,B2157),""))</f>
        <v/>
      </c>
      <c r="B2157" s="2" t="str">
        <f>+IF(F2157="Detention",IF(G2157&amp;E2157='Import Demurrage Detention'!$G$2&amp;'Import Demurrage Detention'!$C$3,"Y","N"),IF(G2157&amp;E2157='Import Demurrage Detention'!$H$2&amp;'Import Demurrage Detention'!$C$3,"Y","N"))</f>
        <v>N</v>
      </c>
      <c r="C2157" s="56" t="s">
        <v>211</v>
      </c>
      <c r="D2157" s="56" t="s">
        <v>212</v>
      </c>
      <c r="E2157" s="56" t="s">
        <v>124</v>
      </c>
      <c r="F2157" s="56" t="s">
        <v>22</v>
      </c>
      <c r="G2157" s="56" t="s">
        <v>244</v>
      </c>
      <c r="H2157" s="57">
        <v>43578</v>
      </c>
      <c r="I2157" s="56" t="s">
        <v>151</v>
      </c>
      <c r="J2157" s="56" t="s">
        <v>243</v>
      </c>
      <c r="K2157" s="56" t="s">
        <v>26</v>
      </c>
      <c r="L2157" s="56" t="s">
        <v>265</v>
      </c>
      <c r="M2157" s="56" t="s">
        <v>221</v>
      </c>
      <c r="N2157" s="56" t="s">
        <v>224</v>
      </c>
      <c r="O2157" s="56" t="s">
        <v>30</v>
      </c>
      <c r="P2157" s="56" t="s">
        <v>225</v>
      </c>
      <c r="Q2157" s="56" t="s">
        <v>32</v>
      </c>
      <c r="R2157" s="56" t="s">
        <v>32</v>
      </c>
      <c r="S2157" s="56" t="s">
        <v>32</v>
      </c>
      <c r="T2157" s="56" t="s">
        <v>32</v>
      </c>
      <c r="U2157" s="56" t="s">
        <v>32</v>
      </c>
      <c r="V2157" s="56" t="s">
        <v>32</v>
      </c>
      <c r="W2157" s="2" t="str">
        <f t="shared" si="57"/>
        <v>CNSYAYDetention</v>
      </c>
    </row>
    <row r="2158" spans="1:23" s="2" customFormat="1" ht="14.45" customHeight="1">
      <c r="A2158" s="2" t="str">
        <f>+IF(B2158="N","",IF(COUNTIF(B:B,B2158)&gt;1,COUNTIF(B$3:B2158,B2158),""))</f>
        <v/>
      </c>
      <c r="B2158" s="2" t="str">
        <f>+IF(F2158="Detention",IF(G2158&amp;E2158='Import Demurrage Detention'!$G$2&amp;'Import Demurrage Detention'!$C$3,"Y","N"),IF(G2158&amp;E2158='Import Demurrage Detention'!$H$2&amp;'Import Demurrage Detention'!$C$3,"Y","N"))</f>
        <v>N</v>
      </c>
      <c r="C2158" s="56" t="s">
        <v>211</v>
      </c>
      <c r="D2158" s="56" t="s">
        <v>212</v>
      </c>
      <c r="E2158" s="56" t="s">
        <v>124</v>
      </c>
      <c r="F2158" s="56" t="s">
        <v>22</v>
      </c>
      <c r="G2158" s="56" t="s">
        <v>245</v>
      </c>
      <c r="H2158" s="57">
        <v>43578</v>
      </c>
      <c r="I2158" s="56" t="s">
        <v>151</v>
      </c>
      <c r="J2158" s="56" t="s">
        <v>243</v>
      </c>
      <c r="K2158" s="56" t="s">
        <v>26</v>
      </c>
      <c r="L2158" s="56" t="s">
        <v>265</v>
      </c>
      <c r="M2158" s="56" t="s">
        <v>221</v>
      </c>
      <c r="N2158" s="56" t="s">
        <v>224</v>
      </c>
      <c r="O2158" s="56" t="s">
        <v>30</v>
      </c>
      <c r="P2158" s="56" t="s">
        <v>225</v>
      </c>
      <c r="Q2158" s="56" t="s">
        <v>32</v>
      </c>
      <c r="R2158" s="56" t="s">
        <v>32</v>
      </c>
      <c r="S2158" s="56" t="s">
        <v>32</v>
      </c>
      <c r="T2158" s="56" t="s">
        <v>32</v>
      </c>
      <c r="U2158" s="56" t="s">
        <v>32</v>
      </c>
      <c r="V2158" s="56" t="s">
        <v>32</v>
      </c>
      <c r="W2158" s="2" t="str">
        <f t="shared" si="57"/>
        <v>CNXIAYDetention</v>
      </c>
    </row>
    <row r="2159" spans="1:23" s="2" customFormat="1" ht="14.45" customHeight="1">
      <c r="A2159" s="2" t="str">
        <f>+IF(B2159="N","",IF(COUNTIF(B:B,B2159)&gt;1,COUNTIF(B$3:B2159,B2159),""))</f>
        <v/>
      </c>
      <c r="B2159" s="2" t="str">
        <f>+IF(F2159="Detention",IF(G2159&amp;E2159='Import Demurrage Detention'!$G$2&amp;'Import Demurrage Detention'!$C$3,"Y","N"),IF(G2159&amp;E2159='Import Demurrage Detention'!$H$2&amp;'Import Demurrage Detention'!$C$3,"Y","N"))</f>
        <v>N</v>
      </c>
      <c r="C2159" s="56" t="s">
        <v>211</v>
      </c>
      <c r="D2159" s="56" t="s">
        <v>212</v>
      </c>
      <c r="E2159" s="56" t="s">
        <v>124</v>
      </c>
      <c r="F2159" s="56" t="s">
        <v>22</v>
      </c>
      <c r="G2159" s="56" t="s">
        <v>220</v>
      </c>
      <c r="H2159" s="57">
        <v>43578</v>
      </c>
      <c r="I2159" s="56" t="s">
        <v>151</v>
      </c>
      <c r="J2159" s="56" t="s">
        <v>25</v>
      </c>
      <c r="K2159" s="56" t="s">
        <v>26</v>
      </c>
      <c r="L2159" s="56" t="s">
        <v>266</v>
      </c>
      <c r="M2159" s="56" t="s">
        <v>221</v>
      </c>
      <c r="N2159" s="56" t="s">
        <v>215</v>
      </c>
      <c r="O2159" s="56" t="s">
        <v>30</v>
      </c>
      <c r="P2159" s="56" t="s">
        <v>222</v>
      </c>
      <c r="Q2159" s="56" t="s">
        <v>32</v>
      </c>
      <c r="R2159" s="56" t="s">
        <v>32</v>
      </c>
      <c r="S2159" s="56" t="s">
        <v>32</v>
      </c>
      <c r="T2159" s="56" t="s">
        <v>32</v>
      </c>
      <c r="U2159" s="56" t="s">
        <v>32</v>
      </c>
      <c r="V2159" s="56" t="s">
        <v>32</v>
      </c>
      <c r="W2159" s="2" t="str">
        <f t="shared" si="57"/>
        <v>CNCGSYDetention</v>
      </c>
    </row>
    <row r="2160" spans="1:23" s="2" customFormat="1" ht="14.45" customHeight="1">
      <c r="A2160" s="2" t="str">
        <f>+IF(B2160="N","",IF(COUNTIF(B:B,B2160)&gt;1,COUNTIF(B$3:B2160,B2160),""))</f>
        <v/>
      </c>
      <c r="B2160" s="2" t="str">
        <f>+IF(F2160="Detention",IF(G2160&amp;E2160='Import Demurrage Detention'!$G$2&amp;'Import Demurrage Detention'!$C$3,"Y","N"),IF(G2160&amp;E2160='Import Demurrage Detention'!$H$2&amp;'Import Demurrage Detention'!$C$3,"Y","N"))</f>
        <v>N</v>
      </c>
      <c r="C2160" s="56" t="s">
        <v>211</v>
      </c>
      <c r="D2160" s="56" t="s">
        <v>212</v>
      </c>
      <c r="E2160" s="56" t="s">
        <v>124</v>
      </c>
      <c r="F2160" s="56" t="s">
        <v>22</v>
      </c>
      <c r="G2160" s="56" t="s">
        <v>220</v>
      </c>
      <c r="H2160" s="57">
        <v>43578</v>
      </c>
      <c r="I2160" s="56" t="s">
        <v>151</v>
      </c>
      <c r="J2160" s="56" t="s">
        <v>25</v>
      </c>
      <c r="K2160" s="56" t="s">
        <v>33</v>
      </c>
      <c r="L2160" s="56" t="s">
        <v>266</v>
      </c>
      <c r="M2160" s="56" t="s">
        <v>221</v>
      </c>
      <c r="N2160" s="56" t="s">
        <v>217</v>
      </c>
      <c r="O2160" s="56" t="s">
        <v>30</v>
      </c>
      <c r="P2160" s="56" t="s">
        <v>218</v>
      </c>
      <c r="Q2160" s="56" t="s">
        <v>32</v>
      </c>
      <c r="R2160" s="56" t="s">
        <v>32</v>
      </c>
      <c r="S2160" s="56" t="s">
        <v>32</v>
      </c>
      <c r="T2160" s="56" t="s">
        <v>32</v>
      </c>
      <c r="U2160" s="56" t="s">
        <v>32</v>
      </c>
      <c r="V2160" s="56" t="s">
        <v>32</v>
      </c>
      <c r="W2160" s="2" t="str">
        <f t="shared" si="57"/>
        <v>CNCGSYDetention</v>
      </c>
    </row>
    <row r="2161" spans="1:23" s="2" customFormat="1" ht="14.45" customHeight="1">
      <c r="A2161" s="2" t="str">
        <f>+IF(B2161="N","",IF(COUNTIF(B:B,B2161)&gt;1,COUNTIF(B$3:B2161,B2161),""))</f>
        <v/>
      </c>
      <c r="B2161" s="2" t="str">
        <f>+IF(F2161="Detention",IF(G2161&amp;E2161='Import Demurrage Detention'!$G$2&amp;'Import Demurrage Detention'!$C$3,"Y","N"),IF(G2161&amp;E2161='Import Demurrage Detention'!$H$2&amp;'Import Demurrage Detention'!$C$3,"Y","N"))</f>
        <v>N</v>
      </c>
      <c r="C2161" s="56" t="s">
        <v>211</v>
      </c>
      <c r="D2161" s="56" t="s">
        <v>212</v>
      </c>
      <c r="E2161" s="56" t="s">
        <v>124</v>
      </c>
      <c r="F2161" s="56" t="s">
        <v>22</v>
      </c>
      <c r="G2161" s="56" t="s">
        <v>223</v>
      </c>
      <c r="H2161" s="57">
        <v>43578</v>
      </c>
      <c r="I2161" s="56" t="s">
        <v>151</v>
      </c>
      <c r="J2161" s="56" t="s">
        <v>25</v>
      </c>
      <c r="K2161" s="56" t="s">
        <v>26</v>
      </c>
      <c r="L2161" s="56" t="s">
        <v>266</v>
      </c>
      <c r="M2161" s="56" t="s">
        <v>221</v>
      </c>
      <c r="N2161" s="56" t="s">
        <v>224</v>
      </c>
      <c r="O2161" s="56" t="s">
        <v>30</v>
      </c>
      <c r="P2161" s="56" t="s">
        <v>225</v>
      </c>
      <c r="Q2161" s="56" t="s">
        <v>32</v>
      </c>
      <c r="R2161" s="56" t="s">
        <v>32</v>
      </c>
      <c r="S2161" s="56" t="s">
        <v>32</v>
      </c>
      <c r="T2161" s="56" t="s">
        <v>32</v>
      </c>
      <c r="U2161" s="56" t="s">
        <v>32</v>
      </c>
      <c r="V2161" s="56" t="s">
        <v>32</v>
      </c>
      <c r="W2161" s="2" t="str">
        <f t="shared" si="57"/>
        <v>CNDAIYDetention</v>
      </c>
    </row>
    <row r="2162" spans="1:23" s="2" customFormat="1" ht="14.45" customHeight="1">
      <c r="A2162" s="2" t="str">
        <f>+IF(B2162="N","",IF(COUNTIF(B:B,B2162)&gt;1,COUNTIF(B$3:B2162,B2162),""))</f>
        <v/>
      </c>
      <c r="B2162" s="2" t="str">
        <f>+IF(F2162="Detention",IF(G2162&amp;E2162='Import Demurrage Detention'!$G$2&amp;'Import Demurrage Detention'!$C$3,"Y","N"),IF(G2162&amp;E2162='Import Demurrage Detention'!$H$2&amp;'Import Demurrage Detention'!$C$3,"Y","N"))</f>
        <v>N</v>
      </c>
      <c r="C2162" s="56" t="s">
        <v>211</v>
      </c>
      <c r="D2162" s="56" t="s">
        <v>212</v>
      </c>
      <c r="E2162" s="56" t="s">
        <v>124</v>
      </c>
      <c r="F2162" s="56" t="s">
        <v>22</v>
      </c>
      <c r="G2162" s="56" t="s">
        <v>228</v>
      </c>
      <c r="H2162" s="57">
        <v>43578</v>
      </c>
      <c r="I2162" s="56" t="s">
        <v>151</v>
      </c>
      <c r="J2162" s="56" t="s">
        <v>25</v>
      </c>
      <c r="K2162" s="56" t="s">
        <v>26</v>
      </c>
      <c r="L2162" s="56" t="s">
        <v>266</v>
      </c>
      <c r="M2162" s="56" t="s">
        <v>221</v>
      </c>
      <c r="N2162" s="56" t="s">
        <v>224</v>
      </c>
      <c r="O2162" s="56" t="s">
        <v>30</v>
      </c>
      <c r="P2162" s="56" t="s">
        <v>225</v>
      </c>
      <c r="Q2162" s="56" t="s">
        <v>32</v>
      </c>
      <c r="R2162" s="56" t="s">
        <v>32</v>
      </c>
      <c r="S2162" s="56" t="s">
        <v>32</v>
      </c>
      <c r="T2162" s="56" t="s">
        <v>32</v>
      </c>
      <c r="U2162" s="56" t="s">
        <v>32</v>
      </c>
      <c r="V2162" s="56" t="s">
        <v>32</v>
      </c>
      <c r="W2162" s="2" t="str">
        <f t="shared" si="57"/>
        <v>CNHSKYDetention</v>
      </c>
    </row>
    <row r="2163" spans="1:23" s="2" customFormat="1" ht="14.45" customHeight="1">
      <c r="A2163" s="2" t="str">
        <f>+IF(B2163="N","",IF(COUNTIF(B:B,B2163)&gt;1,COUNTIF(B$3:B2163,B2163),""))</f>
        <v/>
      </c>
      <c r="B2163" s="2" t="str">
        <f>+IF(F2163="Detention",IF(G2163&amp;E2163='Import Demurrage Detention'!$G$2&amp;'Import Demurrage Detention'!$C$3,"Y","N"),IF(G2163&amp;E2163='Import Demurrage Detention'!$H$2&amp;'Import Demurrage Detention'!$C$3,"Y","N"))</f>
        <v>N</v>
      </c>
      <c r="C2163" s="56" t="s">
        <v>211</v>
      </c>
      <c r="D2163" s="56" t="s">
        <v>212</v>
      </c>
      <c r="E2163" s="56" t="s">
        <v>124</v>
      </c>
      <c r="F2163" s="56" t="s">
        <v>22</v>
      </c>
      <c r="G2163" s="56" t="s">
        <v>229</v>
      </c>
      <c r="H2163" s="57">
        <v>43578</v>
      </c>
      <c r="I2163" s="56" t="s">
        <v>151</v>
      </c>
      <c r="J2163" s="56" t="s">
        <v>25</v>
      </c>
      <c r="K2163" s="56" t="s">
        <v>26</v>
      </c>
      <c r="L2163" s="56" t="s">
        <v>266</v>
      </c>
      <c r="M2163" s="56" t="s">
        <v>221</v>
      </c>
      <c r="N2163" s="56" t="s">
        <v>215</v>
      </c>
      <c r="O2163" s="56" t="s">
        <v>30</v>
      </c>
      <c r="P2163" s="56" t="s">
        <v>222</v>
      </c>
      <c r="Q2163" s="56" t="s">
        <v>32</v>
      </c>
      <c r="R2163" s="56" t="s">
        <v>32</v>
      </c>
      <c r="S2163" s="56" t="s">
        <v>32</v>
      </c>
      <c r="T2163" s="56" t="s">
        <v>32</v>
      </c>
      <c r="U2163" s="56" t="s">
        <v>32</v>
      </c>
      <c r="V2163" s="56" t="s">
        <v>32</v>
      </c>
      <c r="W2163" s="2" t="str">
        <f t="shared" si="57"/>
        <v>CNHUPYDetention</v>
      </c>
    </row>
    <row r="2164" spans="1:23" s="2" customFormat="1" ht="14.45" customHeight="1">
      <c r="A2164" s="2" t="str">
        <f>+IF(B2164="N","",IF(COUNTIF(B:B,B2164)&gt;1,COUNTIF(B$3:B2164,B2164),""))</f>
        <v/>
      </c>
      <c r="B2164" s="2" t="str">
        <f>+IF(F2164="Detention",IF(G2164&amp;E2164='Import Demurrage Detention'!$G$2&amp;'Import Demurrage Detention'!$C$3,"Y","N"),IF(G2164&amp;E2164='Import Demurrage Detention'!$H$2&amp;'Import Demurrage Detention'!$C$3,"Y","N"))</f>
        <v>N</v>
      </c>
      <c r="C2164" s="56" t="s">
        <v>211</v>
      </c>
      <c r="D2164" s="56" t="s">
        <v>212</v>
      </c>
      <c r="E2164" s="56" t="s">
        <v>124</v>
      </c>
      <c r="F2164" s="56" t="s">
        <v>22</v>
      </c>
      <c r="G2164" s="56" t="s">
        <v>229</v>
      </c>
      <c r="H2164" s="57">
        <v>43578</v>
      </c>
      <c r="I2164" s="56" t="s">
        <v>151</v>
      </c>
      <c r="J2164" s="56" t="s">
        <v>25</v>
      </c>
      <c r="K2164" s="56" t="s">
        <v>33</v>
      </c>
      <c r="L2164" s="56" t="s">
        <v>266</v>
      </c>
      <c r="M2164" s="56" t="s">
        <v>221</v>
      </c>
      <c r="N2164" s="56" t="s">
        <v>217</v>
      </c>
      <c r="O2164" s="56" t="s">
        <v>30</v>
      </c>
      <c r="P2164" s="56" t="s">
        <v>218</v>
      </c>
      <c r="Q2164" s="56" t="s">
        <v>32</v>
      </c>
      <c r="R2164" s="56" t="s">
        <v>32</v>
      </c>
      <c r="S2164" s="56" t="s">
        <v>32</v>
      </c>
      <c r="T2164" s="56" t="s">
        <v>32</v>
      </c>
      <c r="U2164" s="56" t="s">
        <v>32</v>
      </c>
      <c r="V2164" s="56" t="s">
        <v>32</v>
      </c>
      <c r="W2164" s="2" t="str">
        <f t="shared" si="57"/>
        <v>CNHUPYDetention</v>
      </c>
    </row>
    <row r="2165" spans="1:23" s="2" customFormat="1" ht="14.45" customHeight="1">
      <c r="A2165" s="2" t="str">
        <f>+IF(B2165="N","",IF(COUNTIF(B:B,B2165)&gt;1,COUNTIF(B$3:B2165,B2165),""))</f>
        <v/>
      </c>
      <c r="B2165" s="2" t="str">
        <f>+IF(F2165="Detention",IF(G2165&amp;E2165='Import Demurrage Detention'!$G$2&amp;'Import Demurrage Detention'!$C$3,"Y","N"),IF(G2165&amp;E2165='Import Demurrage Detention'!$H$2&amp;'Import Demurrage Detention'!$C$3,"Y","N"))</f>
        <v>N</v>
      </c>
      <c r="C2165" s="56" t="s">
        <v>211</v>
      </c>
      <c r="D2165" s="56" t="s">
        <v>212</v>
      </c>
      <c r="E2165" s="56" t="s">
        <v>124</v>
      </c>
      <c r="F2165" s="56" t="s">
        <v>22</v>
      </c>
      <c r="G2165" s="56" t="s">
        <v>230</v>
      </c>
      <c r="H2165" s="57">
        <v>43578</v>
      </c>
      <c r="I2165" s="56" t="s">
        <v>151</v>
      </c>
      <c r="J2165" s="56" t="s">
        <v>25</v>
      </c>
      <c r="K2165" s="56" t="s">
        <v>26</v>
      </c>
      <c r="L2165" s="56" t="s">
        <v>266</v>
      </c>
      <c r="M2165" s="56" t="s">
        <v>221</v>
      </c>
      <c r="N2165" s="56" t="s">
        <v>215</v>
      </c>
      <c r="O2165" s="56" t="s">
        <v>30</v>
      </c>
      <c r="P2165" s="56" t="s">
        <v>222</v>
      </c>
      <c r="Q2165" s="56" t="s">
        <v>32</v>
      </c>
      <c r="R2165" s="56" t="s">
        <v>32</v>
      </c>
      <c r="S2165" s="56" t="s">
        <v>32</v>
      </c>
      <c r="T2165" s="56" t="s">
        <v>32</v>
      </c>
      <c r="U2165" s="56" t="s">
        <v>32</v>
      </c>
      <c r="V2165" s="56" t="s">
        <v>32</v>
      </c>
      <c r="W2165" s="2" t="str">
        <f t="shared" si="57"/>
        <v>CNIWNYDetention</v>
      </c>
    </row>
    <row r="2166" spans="1:23" s="2" customFormat="1" ht="14.45" customHeight="1">
      <c r="A2166" s="2" t="str">
        <f>+IF(B2166="N","",IF(COUNTIF(B:B,B2166)&gt;1,COUNTIF(B$3:B2166,B2166),""))</f>
        <v/>
      </c>
      <c r="B2166" s="2" t="str">
        <f>+IF(F2166="Detention",IF(G2166&amp;E2166='Import Demurrage Detention'!$G$2&amp;'Import Demurrage Detention'!$C$3,"Y","N"),IF(G2166&amp;E2166='Import Demurrage Detention'!$H$2&amp;'Import Demurrage Detention'!$C$3,"Y","N"))</f>
        <v>N</v>
      </c>
      <c r="C2166" s="56" t="s">
        <v>211</v>
      </c>
      <c r="D2166" s="56" t="s">
        <v>212</v>
      </c>
      <c r="E2166" s="56" t="s">
        <v>124</v>
      </c>
      <c r="F2166" s="56" t="s">
        <v>22</v>
      </c>
      <c r="G2166" s="56" t="s">
        <v>230</v>
      </c>
      <c r="H2166" s="57">
        <v>43578</v>
      </c>
      <c r="I2166" s="56" t="s">
        <v>151</v>
      </c>
      <c r="J2166" s="56" t="s">
        <v>25</v>
      </c>
      <c r="K2166" s="56" t="s">
        <v>33</v>
      </c>
      <c r="L2166" s="56" t="s">
        <v>266</v>
      </c>
      <c r="M2166" s="56" t="s">
        <v>221</v>
      </c>
      <c r="N2166" s="56" t="s">
        <v>217</v>
      </c>
      <c r="O2166" s="56" t="s">
        <v>30</v>
      </c>
      <c r="P2166" s="56" t="s">
        <v>218</v>
      </c>
      <c r="Q2166" s="56" t="s">
        <v>32</v>
      </c>
      <c r="R2166" s="56" t="s">
        <v>32</v>
      </c>
      <c r="S2166" s="56" t="s">
        <v>32</v>
      </c>
      <c r="T2166" s="56" t="s">
        <v>32</v>
      </c>
      <c r="U2166" s="56" t="s">
        <v>32</v>
      </c>
      <c r="V2166" s="56" t="s">
        <v>32</v>
      </c>
      <c r="W2166" s="2" t="str">
        <f t="shared" si="57"/>
        <v>CNIWNYDetention</v>
      </c>
    </row>
    <row r="2167" spans="1:23" s="2" customFormat="1" ht="14.45" customHeight="1">
      <c r="A2167" s="2" t="str">
        <f>+IF(B2167="N","",IF(COUNTIF(B:B,B2167)&gt;1,COUNTIF(B$3:B2167,B2167),""))</f>
        <v/>
      </c>
      <c r="B2167" s="2" t="str">
        <f>+IF(F2167="Detention",IF(G2167&amp;E2167='Import Demurrage Detention'!$G$2&amp;'Import Demurrage Detention'!$C$3,"Y","N"),IF(G2167&amp;E2167='Import Demurrage Detention'!$H$2&amp;'Import Demurrage Detention'!$C$3,"Y","N"))</f>
        <v>N</v>
      </c>
      <c r="C2167" s="56" t="s">
        <v>211</v>
      </c>
      <c r="D2167" s="56" t="s">
        <v>212</v>
      </c>
      <c r="E2167" s="56" t="s">
        <v>124</v>
      </c>
      <c r="F2167" s="56" t="s">
        <v>22</v>
      </c>
      <c r="G2167" s="56" t="s">
        <v>216</v>
      </c>
      <c r="H2167" s="57">
        <v>43578</v>
      </c>
      <c r="I2167" s="56" t="s">
        <v>151</v>
      </c>
      <c r="J2167" s="56" t="s">
        <v>25</v>
      </c>
      <c r="K2167" s="56" t="s">
        <v>26</v>
      </c>
      <c r="L2167" s="56" t="s">
        <v>266</v>
      </c>
      <c r="M2167" s="56" t="s">
        <v>221</v>
      </c>
      <c r="N2167" s="56" t="s">
        <v>215</v>
      </c>
      <c r="O2167" s="56" t="s">
        <v>30</v>
      </c>
      <c r="P2167" s="56" t="s">
        <v>222</v>
      </c>
      <c r="Q2167" s="56" t="s">
        <v>32</v>
      </c>
      <c r="R2167" s="56" t="s">
        <v>32</v>
      </c>
      <c r="S2167" s="56" t="s">
        <v>32</v>
      </c>
      <c r="T2167" s="56" t="s">
        <v>32</v>
      </c>
      <c r="U2167" s="56" t="s">
        <v>32</v>
      </c>
      <c r="V2167" s="56" t="s">
        <v>32</v>
      </c>
      <c r="W2167" s="2" t="str">
        <f t="shared" si="57"/>
        <v>CNNANYDetention</v>
      </c>
    </row>
    <row r="2168" spans="1:23" s="2" customFormat="1" ht="14.45" customHeight="1">
      <c r="A2168" s="2" t="str">
        <f>+IF(B2168="N","",IF(COUNTIF(B:B,B2168)&gt;1,COUNTIF(B$3:B2168,B2168),""))</f>
        <v/>
      </c>
      <c r="B2168" s="2" t="str">
        <f>+IF(F2168="Detention",IF(G2168&amp;E2168='Import Demurrage Detention'!$G$2&amp;'Import Demurrage Detention'!$C$3,"Y","N"),IF(G2168&amp;E2168='Import Demurrage Detention'!$H$2&amp;'Import Demurrage Detention'!$C$3,"Y","N"))</f>
        <v>N</v>
      </c>
      <c r="C2168" s="56" t="s">
        <v>211</v>
      </c>
      <c r="D2168" s="56" t="s">
        <v>212</v>
      </c>
      <c r="E2168" s="56" t="s">
        <v>124</v>
      </c>
      <c r="F2168" s="56" t="s">
        <v>22</v>
      </c>
      <c r="G2168" s="56" t="s">
        <v>216</v>
      </c>
      <c r="H2168" s="57">
        <v>43578</v>
      </c>
      <c r="I2168" s="56" t="s">
        <v>151</v>
      </c>
      <c r="J2168" s="56" t="s">
        <v>25</v>
      </c>
      <c r="K2168" s="56" t="s">
        <v>33</v>
      </c>
      <c r="L2168" s="56" t="s">
        <v>266</v>
      </c>
      <c r="M2168" s="56" t="s">
        <v>221</v>
      </c>
      <c r="N2168" s="56" t="s">
        <v>217</v>
      </c>
      <c r="O2168" s="56" t="s">
        <v>30</v>
      </c>
      <c r="P2168" s="56" t="s">
        <v>218</v>
      </c>
      <c r="Q2168" s="56" t="s">
        <v>32</v>
      </c>
      <c r="R2168" s="56" t="s">
        <v>32</v>
      </c>
      <c r="S2168" s="56" t="s">
        <v>32</v>
      </c>
      <c r="T2168" s="56" t="s">
        <v>32</v>
      </c>
      <c r="U2168" s="56" t="s">
        <v>32</v>
      </c>
      <c r="V2168" s="56" t="s">
        <v>32</v>
      </c>
      <c r="W2168" s="2" t="str">
        <f t="shared" si="57"/>
        <v>CNNANYDetention</v>
      </c>
    </row>
    <row r="2169" spans="1:23" s="2" customFormat="1" ht="14.45" customHeight="1">
      <c r="A2169" s="2" t="str">
        <f>+IF(B2169="N","",IF(COUNTIF(B:B,B2169)&gt;1,COUNTIF(B$3:B2169,B2169),""))</f>
        <v/>
      </c>
      <c r="B2169" s="2" t="str">
        <f>+IF(F2169="Detention",IF(G2169&amp;E2169='Import Demurrage Detention'!$G$2&amp;'Import Demurrage Detention'!$C$3,"Y","N"),IF(G2169&amp;E2169='Import Demurrage Detention'!$H$2&amp;'Import Demurrage Detention'!$C$3,"Y","N"))</f>
        <v>N</v>
      </c>
      <c r="C2169" s="56" t="s">
        <v>211</v>
      </c>
      <c r="D2169" s="56" t="s">
        <v>212</v>
      </c>
      <c r="E2169" s="56" t="s">
        <v>124</v>
      </c>
      <c r="F2169" s="56" t="s">
        <v>22</v>
      </c>
      <c r="G2169" s="56" t="s">
        <v>231</v>
      </c>
      <c r="H2169" s="57">
        <v>43578</v>
      </c>
      <c r="I2169" s="56" t="s">
        <v>151</v>
      </c>
      <c r="J2169" s="56" t="s">
        <v>25</v>
      </c>
      <c r="K2169" s="56" t="s">
        <v>26</v>
      </c>
      <c r="L2169" s="56" t="s">
        <v>266</v>
      </c>
      <c r="M2169" s="56" t="s">
        <v>221</v>
      </c>
      <c r="N2169" s="56" t="s">
        <v>232</v>
      </c>
      <c r="O2169" s="56" t="s">
        <v>30</v>
      </c>
      <c r="P2169" s="56" t="s">
        <v>233</v>
      </c>
      <c r="Q2169" s="56" t="s">
        <v>32</v>
      </c>
      <c r="R2169" s="56" t="s">
        <v>32</v>
      </c>
      <c r="S2169" s="56" t="s">
        <v>32</v>
      </c>
      <c r="T2169" s="56" t="s">
        <v>32</v>
      </c>
      <c r="U2169" s="56" t="s">
        <v>32</v>
      </c>
      <c r="V2169" s="56" t="s">
        <v>32</v>
      </c>
      <c r="W2169" s="2" t="str">
        <f t="shared" si="57"/>
        <v>CNNKGYDetention</v>
      </c>
    </row>
    <row r="2170" spans="1:23" s="2" customFormat="1" ht="14.45" customHeight="1">
      <c r="A2170" s="2" t="str">
        <f>+IF(B2170="N","",IF(COUNTIF(B:B,B2170)&gt;1,COUNTIF(B$3:B2170,B2170),""))</f>
        <v/>
      </c>
      <c r="B2170" s="2" t="str">
        <f>+IF(F2170="Detention",IF(G2170&amp;E2170='Import Demurrage Detention'!$G$2&amp;'Import Demurrage Detention'!$C$3,"Y","N"),IF(G2170&amp;E2170='Import Demurrage Detention'!$H$2&amp;'Import Demurrage Detention'!$C$3,"Y","N"))</f>
        <v>N</v>
      </c>
      <c r="C2170" s="56" t="s">
        <v>211</v>
      </c>
      <c r="D2170" s="56" t="s">
        <v>212</v>
      </c>
      <c r="E2170" s="56" t="s">
        <v>124</v>
      </c>
      <c r="F2170" s="56" t="s">
        <v>22</v>
      </c>
      <c r="G2170" s="56" t="s">
        <v>235</v>
      </c>
      <c r="H2170" s="57">
        <v>43578</v>
      </c>
      <c r="I2170" s="56" t="s">
        <v>151</v>
      </c>
      <c r="J2170" s="56" t="s">
        <v>25</v>
      </c>
      <c r="K2170" s="56" t="s">
        <v>26</v>
      </c>
      <c r="L2170" s="56" t="s">
        <v>266</v>
      </c>
      <c r="M2170" s="56" t="s">
        <v>221</v>
      </c>
      <c r="N2170" s="56" t="s">
        <v>232</v>
      </c>
      <c r="O2170" s="56" t="s">
        <v>30</v>
      </c>
      <c r="P2170" s="56" t="s">
        <v>233</v>
      </c>
      <c r="Q2170" s="56" t="s">
        <v>32</v>
      </c>
      <c r="R2170" s="56" t="s">
        <v>32</v>
      </c>
      <c r="S2170" s="56" t="s">
        <v>32</v>
      </c>
      <c r="T2170" s="56" t="s">
        <v>32</v>
      </c>
      <c r="U2170" s="56" t="s">
        <v>32</v>
      </c>
      <c r="V2170" s="56" t="s">
        <v>32</v>
      </c>
      <c r="W2170" s="2" t="str">
        <f t="shared" si="57"/>
        <v>CNNPOYDetention</v>
      </c>
    </row>
    <row r="2171" spans="1:23" s="2" customFormat="1" ht="14.45" customHeight="1">
      <c r="A2171" s="2" t="str">
        <f>+IF(B2171="N","",IF(COUNTIF(B:B,B2171)&gt;1,COUNTIF(B$3:B2171,B2171),""))</f>
        <v/>
      </c>
      <c r="B2171" s="2" t="str">
        <f>+IF(F2171="Detention",IF(G2171&amp;E2171='Import Demurrage Detention'!$G$2&amp;'Import Demurrage Detention'!$C$3,"Y","N"),IF(G2171&amp;E2171='Import Demurrage Detention'!$H$2&amp;'Import Demurrage Detention'!$C$3,"Y","N"))</f>
        <v>N</v>
      </c>
      <c r="C2171" s="56" t="s">
        <v>211</v>
      </c>
      <c r="D2171" s="56" t="s">
        <v>212</v>
      </c>
      <c r="E2171" s="56" t="s">
        <v>124</v>
      </c>
      <c r="F2171" s="56" t="s">
        <v>22</v>
      </c>
      <c r="G2171" s="56" t="s">
        <v>236</v>
      </c>
      <c r="H2171" s="57">
        <v>43578</v>
      </c>
      <c r="I2171" s="56" t="s">
        <v>151</v>
      </c>
      <c r="J2171" s="56" t="s">
        <v>25</v>
      </c>
      <c r="K2171" s="56" t="s">
        <v>26</v>
      </c>
      <c r="L2171" s="56" t="s">
        <v>266</v>
      </c>
      <c r="M2171" s="56" t="s">
        <v>221</v>
      </c>
      <c r="N2171" s="56" t="s">
        <v>232</v>
      </c>
      <c r="O2171" s="56" t="s">
        <v>30</v>
      </c>
      <c r="P2171" s="56" t="s">
        <v>233</v>
      </c>
      <c r="Q2171" s="56" t="s">
        <v>32</v>
      </c>
      <c r="R2171" s="56" t="s">
        <v>32</v>
      </c>
      <c r="S2171" s="56" t="s">
        <v>32</v>
      </c>
      <c r="T2171" s="56" t="s">
        <v>32</v>
      </c>
      <c r="U2171" s="56" t="s">
        <v>32</v>
      </c>
      <c r="V2171" s="56" t="s">
        <v>32</v>
      </c>
      <c r="W2171" s="2" t="str">
        <f t="shared" si="57"/>
        <v>CNSGHYDetention</v>
      </c>
    </row>
    <row r="2172" spans="1:23" s="2" customFormat="1" ht="14.45" customHeight="1">
      <c r="A2172" s="2" t="str">
        <f>+IF(B2172="N","",IF(COUNTIF(B:B,B2172)&gt;1,COUNTIF(B$3:B2172,B2172),""))</f>
        <v/>
      </c>
      <c r="B2172" s="2" t="str">
        <f>+IF(F2172="Detention",IF(G2172&amp;E2172='Import Demurrage Detention'!$G$2&amp;'Import Demurrage Detention'!$C$3,"Y","N"),IF(G2172&amp;E2172='Import Demurrage Detention'!$H$2&amp;'Import Demurrage Detention'!$C$3,"Y","N"))</f>
        <v>N</v>
      </c>
      <c r="C2172" s="56" t="s">
        <v>211</v>
      </c>
      <c r="D2172" s="56" t="s">
        <v>212</v>
      </c>
      <c r="E2172" s="56" t="s">
        <v>124</v>
      </c>
      <c r="F2172" s="56" t="s">
        <v>22</v>
      </c>
      <c r="G2172" s="56" t="s">
        <v>238</v>
      </c>
      <c r="H2172" s="57">
        <v>43578</v>
      </c>
      <c r="I2172" s="56" t="s">
        <v>151</v>
      </c>
      <c r="J2172" s="56" t="s">
        <v>25</v>
      </c>
      <c r="K2172" s="56" t="s">
        <v>26</v>
      </c>
      <c r="L2172" s="56" t="s">
        <v>266</v>
      </c>
      <c r="M2172" s="56" t="s">
        <v>221</v>
      </c>
      <c r="N2172" s="56" t="s">
        <v>224</v>
      </c>
      <c r="O2172" s="56" t="s">
        <v>30</v>
      </c>
      <c r="P2172" s="56" t="s">
        <v>225</v>
      </c>
      <c r="Q2172" s="56" t="s">
        <v>32</v>
      </c>
      <c r="R2172" s="56" t="s">
        <v>32</v>
      </c>
      <c r="S2172" s="56" t="s">
        <v>32</v>
      </c>
      <c r="T2172" s="56" t="s">
        <v>32</v>
      </c>
      <c r="U2172" s="56" t="s">
        <v>32</v>
      </c>
      <c r="V2172" s="56" t="s">
        <v>32</v>
      </c>
      <c r="W2172" s="2" t="str">
        <f t="shared" si="57"/>
        <v>CNTSTYDetention</v>
      </c>
    </row>
    <row r="2173" spans="1:23" s="2" customFormat="1" ht="14.45" customHeight="1">
      <c r="A2173" s="2" t="str">
        <f>+IF(B2173="N","",IF(COUNTIF(B:B,B2173)&gt;1,COUNTIF(B$3:B2173,B2173),""))</f>
        <v/>
      </c>
      <c r="B2173" s="2" t="str">
        <f>+IF(F2173="Detention",IF(G2173&amp;E2173='Import Demurrage Detention'!$G$2&amp;'Import Demurrage Detention'!$C$3,"Y","N"),IF(G2173&amp;E2173='Import Demurrage Detention'!$H$2&amp;'Import Demurrage Detention'!$C$3,"Y","N"))</f>
        <v>N</v>
      </c>
      <c r="C2173" s="56" t="s">
        <v>211</v>
      </c>
      <c r="D2173" s="56" t="s">
        <v>212</v>
      </c>
      <c r="E2173" s="56" t="s">
        <v>124</v>
      </c>
      <c r="F2173" s="56" t="s">
        <v>22</v>
      </c>
      <c r="G2173" s="56" t="s">
        <v>239</v>
      </c>
      <c r="H2173" s="57">
        <v>43578</v>
      </c>
      <c r="I2173" s="56" t="s">
        <v>151</v>
      </c>
      <c r="J2173" s="56" t="s">
        <v>25</v>
      </c>
      <c r="K2173" s="56" t="s">
        <v>26</v>
      </c>
      <c r="L2173" s="56" t="s">
        <v>266</v>
      </c>
      <c r="M2173" s="56" t="s">
        <v>221</v>
      </c>
      <c r="N2173" s="56" t="s">
        <v>232</v>
      </c>
      <c r="O2173" s="56" t="s">
        <v>30</v>
      </c>
      <c r="P2173" s="56" t="s">
        <v>233</v>
      </c>
      <c r="Q2173" s="56" t="s">
        <v>32</v>
      </c>
      <c r="R2173" s="56" t="s">
        <v>32</v>
      </c>
      <c r="S2173" s="56" t="s">
        <v>32</v>
      </c>
      <c r="T2173" s="56" t="s">
        <v>32</v>
      </c>
      <c r="U2173" s="56" t="s">
        <v>32</v>
      </c>
      <c r="V2173" s="56" t="s">
        <v>32</v>
      </c>
      <c r="W2173" s="2" t="str">
        <f t="shared" si="57"/>
        <v>CNXIMYDetention</v>
      </c>
    </row>
    <row r="2174" spans="1:23" s="2" customFormat="1" ht="14.45" customHeight="1">
      <c r="A2174" s="2" t="str">
        <f>+IF(B2174="N","",IF(COUNTIF(B:B,B2174)&gt;1,COUNTIF(B$3:B2174,B2174),""))</f>
        <v/>
      </c>
      <c r="B2174" s="2" t="str">
        <f>+IF(F2174="Detention",IF(G2174&amp;E2174='Import Demurrage Detention'!$G$2&amp;'Import Demurrage Detention'!$C$3,"Y","N"),IF(G2174&amp;E2174='Import Demurrage Detention'!$H$2&amp;'Import Demurrage Detention'!$C$3,"Y","N"))</f>
        <v>N</v>
      </c>
      <c r="C2174" s="56" t="s">
        <v>211</v>
      </c>
      <c r="D2174" s="56" t="s">
        <v>212</v>
      </c>
      <c r="E2174" s="56" t="s">
        <v>124</v>
      </c>
      <c r="F2174" s="56" t="s">
        <v>22</v>
      </c>
      <c r="G2174" s="56" t="s">
        <v>240</v>
      </c>
      <c r="H2174" s="57">
        <v>43578</v>
      </c>
      <c r="I2174" s="56" t="s">
        <v>151</v>
      </c>
      <c r="J2174" s="56" t="s">
        <v>25</v>
      </c>
      <c r="K2174" s="56" t="s">
        <v>26</v>
      </c>
      <c r="L2174" s="56" t="s">
        <v>266</v>
      </c>
      <c r="M2174" s="56" t="s">
        <v>221</v>
      </c>
      <c r="N2174" s="56" t="s">
        <v>215</v>
      </c>
      <c r="O2174" s="56" t="s">
        <v>30</v>
      </c>
      <c r="P2174" s="56" t="s">
        <v>222</v>
      </c>
      <c r="Q2174" s="56" t="s">
        <v>32</v>
      </c>
      <c r="R2174" s="56" t="s">
        <v>32</v>
      </c>
      <c r="S2174" s="56" t="s">
        <v>32</v>
      </c>
      <c r="T2174" s="56" t="s">
        <v>32</v>
      </c>
      <c r="U2174" s="56" t="s">
        <v>32</v>
      </c>
      <c r="V2174" s="56" t="s">
        <v>32</v>
      </c>
      <c r="W2174" s="2" t="str">
        <f t="shared" si="57"/>
        <v>CNYATYDetention</v>
      </c>
    </row>
    <row r="2175" spans="1:23" s="2" customFormat="1" ht="14.45" customHeight="1">
      <c r="A2175" s="2" t="str">
        <f>+IF(B2175="N","",IF(COUNTIF(B:B,B2175)&gt;1,COUNTIF(B$3:B2175,B2175),""))</f>
        <v/>
      </c>
      <c r="B2175" s="2" t="str">
        <f>+IF(F2175="Detention",IF(G2175&amp;E2175='Import Demurrage Detention'!$G$2&amp;'Import Demurrage Detention'!$C$3,"Y","N"),IF(G2175&amp;E2175='Import Demurrage Detention'!$H$2&amp;'Import Demurrage Detention'!$C$3,"Y","N"))</f>
        <v>N</v>
      </c>
      <c r="C2175" s="56" t="s">
        <v>211</v>
      </c>
      <c r="D2175" s="56" t="s">
        <v>212</v>
      </c>
      <c r="E2175" s="56" t="s">
        <v>124</v>
      </c>
      <c r="F2175" s="56" t="s">
        <v>22</v>
      </c>
      <c r="G2175" s="56" t="s">
        <v>240</v>
      </c>
      <c r="H2175" s="57">
        <v>43578</v>
      </c>
      <c r="I2175" s="56" t="s">
        <v>151</v>
      </c>
      <c r="J2175" s="56" t="s">
        <v>25</v>
      </c>
      <c r="K2175" s="56" t="s">
        <v>33</v>
      </c>
      <c r="L2175" s="56" t="s">
        <v>266</v>
      </c>
      <c r="M2175" s="56" t="s">
        <v>221</v>
      </c>
      <c r="N2175" s="56" t="s">
        <v>217</v>
      </c>
      <c r="O2175" s="56" t="s">
        <v>30</v>
      </c>
      <c r="P2175" s="56" t="s">
        <v>218</v>
      </c>
      <c r="Q2175" s="56" t="s">
        <v>32</v>
      </c>
      <c r="R2175" s="56" t="s">
        <v>32</v>
      </c>
      <c r="S2175" s="56" t="s">
        <v>32</v>
      </c>
      <c r="T2175" s="56" t="s">
        <v>32</v>
      </c>
      <c r="U2175" s="56" t="s">
        <v>32</v>
      </c>
      <c r="V2175" s="56" t="s">
        <v>32</v>
      </c>
      <c r="W2175" s="2" t="str">
        <f t="shared" si="57"/>
        <v>CNYATYDetention</v>
      </c>
    </row>
    <row r="2176" spans="1:23" s="2" customFormat="1" ht="14.45" customHeight="1">
      <c r="A2176" s="2" t="str">
        <f>+IF(B2176="N","",IF(COUNTIF(B:B,B2176)&gt;1,COUNTIF(B$3:B2176,B2176),""))</f>
        <v/>
      </c>
      <c r="B2176" s="2" t="str">
        <f>+IF(F2176="Detention",IF(G2176&amp;E2176='Import Demurrage Detention'!$G$2&amp;'Import Demurrage Detention'!$C$3,"Y","N"),IF(G2176&amp;E2176='Import Demurrage Detention'!$H$2&amp;'Import Demurrage Detention'!$C$3,"Y","N"))</f>
        <v>N</v>
      </c>
      <c r="C2176" s="56" t="s">
        <v>211</v>
      </c>
      <c r="D2176" s="56" t="s">
        <v>212</v>
      </c>
      <c r="E2176" s="56" t="s">
        <v>124</v>
      </c>
      <c r="F2176" s="56" t="s">
        <v>22</v>
      </c>
      <c r="G2176" s="56" t="s">
        <v>241</v>
      </c>
      <c r="H2176" s="57">
        <v>43578</v>
      </c>
      <c r="I2176" s="56" t="s">
        <v>151</v>
      </c>
      <c r="J2176" s="56" t="s">
        <v>76</v>
      </c>
      <c r="K2176" s="56" t="s">
        <v>26</v>
      </c>
      <c r="L2176" s="56" t="s">
        <v>266</v>
      </c>
      <c r="M2176" s="56" t="s">
        <v>221</v>
      </c>
      <c r="N2176" s="56" t="s">
        <v>224</v>
      </c>
      <c r="O2176" s="56" t="s">
        <v>30</v>
      </c>
      <c r="P2176" s="56" t="s">
        <v>225</v>
      </c>
      <c r="Q2176" s="56" t="s">
        <v>32</v>
      </c>
      <c r="R2176" s="56" t="s">
        <v>32</v>
      </c>
      <c r="S2176" s="56" t="s">
        <v>32</v>
      </c>
      <c r="T2176" s="56" t="s">
        <v>32</v>
      </c>
      <c r="U2176" s="56" t="s">
        <v>32</v>
      </c>
      <c r="V2176" s="56" t="s">
        <v>32</v>
      </c>
      <c r="W2176" s="2" t="str">
        <f t="shared" si="57"/>
        <v>CNBEIYDetention</v>
      </c>
    </row>
    <row r="2177" spans="1:23" s="2" customFormat="1" ht="14.45" customHeight="1">
      <c r="A2177" s="2" t="str">
        <f>+IF(B2177="N","",IF(COUNTIF(B:B,B2177)&gt;1,COUNTIF(B$3:B2177,B2177),""))</f>
        <v/>
      </c>
      <c r="B2177" s="2" t="str">
        <f>+IF(F2177="Detention",IF(G2177&amp;E2177='Import Demurrage Detention'!$G$2&amp;'Import Demurrage Detention'!$C$3,"Y","N"),IF(G2177&amp;E2177='Import Demurrage Detention'!$H$2&amp;'Import Demurrage Detention'!$C$3,"Y","N"))</f>
        <v>N</v>
      </c>
      <c r="C2177" s="56" t="s">
        <v>211</v>
      </c>
      <c r="D2177" s="56" t="s">
        <v>212</v>
      </c>
      <c r="E2177" s="56" t="s">
        <v>124</v>
      </c>
      <c r="F2177" s="56" t="s">
        <v>22</v>
      </c>
      <c r="G2177" s="56" t="s">
        <v>242</v>
      </c>
      <c r="H2177" s="57">
        <v>43578</v>
      </c>
      <c r="I2177" s="56" t="s">
        <v>151</v>
      </c>
      <c r="J2177" s="56" t="s">
        <v>243</v>
      </c>
      <c r="K2177" s="56" t="s">
        <v>26</v>
      </c>
      <c r="L2177" s="56" t="s">
        <v>266</v>
      </c>
      <c r="M2177" s="56" t="s">
        <v>221</v>
      </c>
      <c r="N2177" s="56" t="s">
        <v>215</v>
      </c>
      <c r="O2177" s="56" t="s">
        <v>30</v>
      </c>
      <c r="P2177" s="56" t="s">
        <v>222</v>
      </c>
      <c r="Q2177" s="56" t="s">
        <v>32</v>
      </c>
      <c r="R2177" s="56" t="s">
        <v>32</v>
      </c>
      <c r="S2177" s="56" t="s">
        <v>32</v>
      </c>
      <c r="T2177" s="56" t="s">
        <v>32</v>
      </c>
      <c r="U2177" s="56" t="s">
        <v>32</v>
      </c>
      <c r="V2177" s="56" t="s">
        <v>32</v>
      </c>
      <c r="W2177" s="2" t="str">
        <f t="shared" si="57"/>
        <v>CNKUGYDetention</v>
      </c>
    </row>
    <row r="2178" spans="1:23" s="2" customFormat="1" ht="14.45" customHeight="1">
      <c r="A2178" s="2" t="str">
        <f>+IF(B2178="N","",IF(COUNTIF(B:B,B2178)&gt;1,COUNTIF(B$3:B2178,B2178),""))</f>
        <v/>
      </c>
      <c r="B2178" s="2" t="str">
        <f>+IF(F2178="Detention",IF(G2178&amp;E2178='Import Demurrage Detention'!$G$2&amp;'Import Demurrage Detention'!$C$3,"Y","N"),IF(G2178&amp;E2178='Import Demurrage Detention'!$H$2&amp;'Import Demurrage Detention'!$C$3,"Y","N"))</f>
        <v>N</v>
      </c>
      <c r="C2178" s="56" t="s">
        <v>211</v>
      </c>
      <c r="D2178" s="56" t="s">
        <v>212</v>
      </c>
      <c r="E2178" s="56" t="s">
        <v>124</v>
      </c>
      <c r="F2178" s="56" t="s">
        <v>22</v>
      </c>
      <c r="G2178" s="56" t="s">
        <v>242</v>
      </c>
      <c r="H2178" s="57">
        <v>43578</v>
      </c>
      <c r="I2178" s="56" t="s">
        <v>151</v>
      </c>
      <c r="J2178" s="56" t="s">
        <v>243</v>
      </c>
      <c r="K2178" s="56" t="s">
        <v>33</v>
      </c>
      <c r="L2178" s="56" t="s">
        <v>266</v>
      </c>
      <c r="M2178" s="56" t="s">
        <v>221</v>
      </c>
      <c r="N2178" s="56" t="s">
        <v>217</v>
      </c>
      <c r="O2178" s="56" t="s">
        <v>30</v>
      </c>
      <c r="P2178" s="56" t="s">
        <v>218</v>
      </c>
      <c r="Q2178" s="56" t="s">
        <v>32</v>
      </c>
      <c r="R2178" s="56" t="s">
        <v>32</v>
      </c>
      <c r="S2178" s="56" t="s">
        <v>32</v>
      </c>
      <c r="T2178" s="56" t="s">
        <v>32</v>
      </c>
      <c r="U2178" s="56" t="s">
        <v>32</v>
      </c>
      <c r="V2178" s="56" t="s">
        <v>32</v>
      </c>
      <c r="W2178" s="2" t="str">
        <f t="shared" si="57"/>
        <v>CNKUGYDetention</v>
      </c>
    </row>
    <row r="2179" spans="1:23" s="2" customFormat="1" ht="14.45" customHeight="1">
      <c r="A2179" s="2" t="str">
        <f>+IF(B2179="N","",IF(COUNTIF(B:B,B2179)&gt;1,COUNTIF(B$3:B2179,B2179),""))</f>
        <v/>
      </c>
      <c r="B2179" s="2" t="str">
        <f>+IF(F2179="Detention",IF(G2179&amp;E2179='Import Demurrage Detention'!$G$2&amp;'Import Demurrage Detention'!$C$3,"Y","N"),IF(G2179&amp;E2179='Import Demurrage Detention'!$H$2&amp;'Import Demurrage Detention'!$C$3,"Y","N"))</f>
        <v>N</v>
      </c>
      <c r="C2179" s="56" t="s">
        <v>211</v>
      </c>
      <c r="D2179" s="56" t="s">
        <v>212</v>
      </c>
      <c r="E2179" s="56" t="s">
        <v>124</v>
      </c>
      <c r="F2179" s="56" t="s">
        <v>22</v>
      </c>
      <c r="G2179" s="56" t="s">
        <v>244</v>
      </c>
      <c r="H2179" s="57">
        <v>43578</v>
      </c>
      <c r="I2179" s="56" t="s">
        <v>151</v>
      </c>
      <c r="J2179" s="56" t="s">
        <v>243</v>
      </c>
      <c r="K2179" s="56" t="s">
        <v>26</v>
      </c>
      <c r="L2179" s="56" t="s">
        <v>266</v>
      </c>
      <c r="M2179" s="56" t="s">
        <v>221</v>
      </c>
      <c r="N2179" s="56" t="s">
        <v>224</v>
      </c>
      <c r="O2179" s="56" t="s">
        <v>30</v>
      </c>
      <c r="P2179" s="56" t="s">
        <v>225</v>
      </c>
      <c r="Q2179" s="56" t="s">
        <v>32</v>
      </c>
      <c r="R2179" s="56" t="s">
        <v>32</v>
      </c>
      <c r="S2179" s="56" t="s">
        <v>32</v>
      </c>
      <c r="T2179" s="56" t="s">
        <v>32</v>
      </c>
      <c r="U2179" s="56" t="s">
        <v>32</v>
      </c>
      <c r="V2179" s="56" t="s">
        <v>32</v>
      </c>
      <c r="W2179" s="2" t="str">
        <f t="shared" si="57"/>
        <v>CNSYAYDetention</v>
      </c>
    </row>
    <row r="2180" spans="1:23" s="2" customFormat="1" ht="14.45" customHeight="1">
      <c r="A2180" s="2" t="str">
        <f>+IF(B2180="N","",IF(COUNTIF(B:B,B2180)&gt;1,COUNTIF(B$3:B2180,B2180),""))</f>
        <v/>
      </c>
      <c r="B2180" s="2" t="str">
        <f>+IF(F2180="Detention",IF(G2180&amp;E2180='Import Demurrage Detention'!$G$2&amp;'Import Demurrage Detention'!$C$3,"Y","N"),IF(G2180&amp;E2180='Import Demurrage Detention'!$H$2&amp;'Import Demurrage Detention'!$C$3,"Y","N"))</f>
        <v>N</v>
      </c>
      <c r="C2180" s="56" t="s">
        <v>211</v>
      </c>
      <c r="D2180" s="56" t="s">
        <v>212</v>
      </c>
      <c r="E2180" s="56" t="s">
        <v>124</v>
      </c>
      <c r="F2180" s="56" t="s">
        <v>22</v>
      </c>
      <c r="G2180" s="56" t="s">
        <v>245</v>
      </c>
      <c r="H2180" s="57">
        <v>43578</v>
      </c>
      <c r="I2180" s="56" t="s">
        <v>151</v>
      </c>
      <c r="J2180" s="56" t="s">
        <v>243</v>
      </c>
      <c r="K2180" s="56" t="s">
        <v>26</v>
      </c>
      <c r="L2180" s="56" t="s">
        <v>266</v>
      </c>
      <c r="M2180" s="56" t="s">
        <v>221</v>
      </c>
      <c r="N2180" s="56" t="s">
        <v>224</v>
      </c>
      <c r="O2180" s="56" t="s">
        <v>30</v>
      </c>
      <c r="P2180" s="56" t="s">
        <v>225</v>
      </c>
      <c r="Q2180" s="56" t="s">
        <v>32</v>
      </c>
      <c r="R2180" s="56" t="s">
        <v>32</v>
      </c>
      <c r="S2180" s="56" t="s">
        <v>32</v>
      </c>
      <c r="T2180" s="56" t="s">
        <v>32</v>
      </c>
      <c r="U2180" s="56" t="s">
        <v>32</v>
      </c>
      <c r="V2180" s="56" t="s">
        <v>32</v>
      </c>
      <c r="W2180" s="2" t="str">
        <f t="shared" si="57"/>
        <v>CNXIAYDetention</v>
      </c>
    </row>
    <row r="2181" spans="1:23" s="2" customFormat="1" ht="14.45" customHeight="1">
      <c r="A2181" s="2" t="str">
        <f>+IF(B2181="N","",IF(COUNTIF(B:B,B2181)&gt;1,COUNTIF(B$3:B2181,B2181),""))</f>
        <v/>
      </c>
      <c r="B2181" s="2" t="str">
        <f>+IF(F2181="Detention",IF(G2181&amp;E2181='Import Demurrage Detention'!$G$2&amp;'Import Demurrage Detention'!$C$3,"Y","N"),IF(G2181&amp;E2181='Import Demurrage Detention'!$H$2&amp;'Import Demurrage Detention'!$C$3,"Y","N"))</f>
        <v>N</v>
      </c>
      <c r="C2181" s="56" t="s">
        <v>211</v>
      </c>
      <c r="D2181" s="56" t="s">
        <v>212</v>
      </c>
      <c r="E2181" s="56" t="s">
        <v>124</v>
      </c>
      <c r="F2181" s="56" t="s">
        <v>22</v>
      </c>
      <c r="G2181" s="56" t="s">
        <v>220</v>
      </c>
      <c r="H2181" s="57">
        <v>43578</v>
      </c>
      <c r="I2181" s="56" t="s">
        <v>151</v>
      </c>
      <c r="J2181" s="56" t="s">
        <v>25</v>
      </c>
      <c r="K2181" s="56" t="s">
        <v>26</v>
      </c>
      <c r="L2181" s="56" t="s">
        <v>267</v>
      </c>
      <c r="M2181" s="56" t="s">
        <v>221</v>
      </c>
      <c r="N2181" s="56" t="s">
        <v>215</v>
      </c>
      <c r="O2181" s="56" t="s">
        <v>30</v>
      </c>
      <c r="P2181" s="56" t="s">
        <v>222</v>
      </c>
      <c r="Q2181" s="56" t="s">
        <v>32</v>
      </c>
      <c r="R2181" s="56" t="s">
        <v>32</v>
      </c>
      <c r="S2181" s="56" t="s">
        <v>32</v>
      </c>
      <c r="T2181" s="56" t="s">
        <v>32</v>
      </c>
      <c r="U2181" s="56" t="s">
        <v>32</v>
      </c>
      <c r="V2181" s="56" t="s">
        <v>32</v>
      </c>
      <c r="W2181" s="2" t="str">
        <f t="shared" si="57"/>
        <v>CNCGSYDetention</v>
      </c>
    </row>
    <row r="2182" spans="1:23" s="2" customFormat="1" ht="14.45" customHeight="1">
      <c r="A2182" s="2" t="str">
        <f>+IF(B2182="N","",IF(COUNTIF(B:B,B2182)&gt;1,COUNTIF(B$3:B2182,B2182),""))</f>
        <v/>
      </c>
      <c r="B2182" s="2" t="str">
        <f>+IF(F2182="Detention",IF(G2182&amp;E2182='Import Demurrage Detention'!$G$2&amp;'Import Demurrage Detention'!$C$3,"Y","N"),IF(G2182&amp;E2182='Import Demurrage Detention'!$H$2&amp;'Import Demurrage Detention'!$C$3,"Y","N"))</f>
        <v>N</v>
      </c>
      <c r="C2182" s="56" t="s">
        <v>211</v>
      </c>
      <c r="D2182" s="56" t="s">
        <v>212</v>
      </c>
      <c r="E2182" s="56" t="s">
        <v>124</v>
      </c>
      <c r="F2182" s="56" t="s">
        <v>22</v>
      </c>
      <c r="G2182" s="56" t="s">
        <v>220</v>
      </c>
      <c r="H2182" s="57">
        <v>43578</v>
      </c>
      <c r="I2182" s="56" t="s">
        <v>151</v>
      </c>
      <c r="J2182" s="56" t="s">
        <v>25</v>
      </c>
      <c r="K2182" s="56" t="s">
        <v>33</v>
      </c>
      <c r="L2182" s="56" t="s">
        <v>267</v>
      </c>
      <c r="M2182" s="56" t="s">
        <v>221</v>
      </c>
      <c r="N2182" s="56" t="s">
        <v>217</v>
      </c>
      <c r="O2182" s="56" t="s">
        <v>30</v>
      </c>
      <c r="P2182" s="56" t="s">
        <v>218</v>
      </c>
      <c r="Q2182" s="56" t="s">
        <v>32</v>
      </c>
      <c r="R2182" s="56" t="s">
        <v>32</v>
      </c>
      <c r="S2182" s="56" t="s">
        <v>32</v>
      </c>
      <c r="T2182" s="56" t="s">
        <v>32</v>
      </c>
      <c r="U2182" s="56" t="s">
        <v>32</v>
      </c>
      <c r="V2182" s="56" t="s">
        <v>32</v>
      </c>
      <c r="W2182" s="2" t="str">
        <f t="shared" si="57"/>
        <v>CNCGSYDetention</v>
      </c>
    </row>
    <row r="2183" spans="1:23" s="2" customFormat="1" ht="14.45" customHeight="1">
      <c r="A2183" s="2" t="str">
        <f>+IF(B2183="N","",IF(COUNTIF(B:B,B2183)&gt;1,COUNTIF(B$3:B2183,B2183),""))</f>
        <v/>
      </c>
      <c r="B2183" s="2" t="str">
        <f>+IF(F2183="Detention",IF(G2183&amp;E2183='Import Demurrage Detention'!$G$2&amp;'Import Demurrage Detention'!$C$3,"Y","N"),IF(G2183&amp;E2183='Import Demurrage Detention'!$H$2&amp;'Import Demurrage Detention'!$C$3,"Y","N"))</f>
        <v>N</v>
      </c>
      <c r="C2183" s="56" t="s">
        <v>211</v>
      </c>
      <c r="D2183" s="56" t="s">
        <v>212</v>
      </c>
      <c r="E2183" s="56" t="s">
        <v>124</v>
      </c>
      <c r="F2183" s="56" t="s">
        <v>22</v>
      </c>
      <c r="G2183" s="56" t="s">
        <v>223</v>
      </c>
      <c r="H2183" s="57">
        <v>43578</v>
      </c>
      <c r="I2183" s="56" t="s">
        <v>151</v>
      </c>
      <c r="J2183" s="56" t="s">
        <v>25</v>
      </c>
      <c r="K2183" s="56" t="s">
        <v>26</v>
      </c>
      <c r="L2183" s="56" t="s">
        <v>267</v>
      </c>
      <c r="M2183" s="56" t="s">
        <v>221</v>
      </c>
      <c r="N2183" s="56" t="s">
        <v>224</v>
      </c>
      <c r="O2183" s="56" t="s">
        <v>30</v>
      </c>
      <c r="P2183" s="56" t="s">
        <v>225</v>
      </c>
      <c r="Q2183" s="56" t="s">
        <v>32</v>
      </c>
      <c r="R2183" s="56" t="s">
        <v>32</v>
      </c>
      <c r="S2183" s="56" t="s">
        <v>32</v>
      </c>
      <c r="T2183" s="56" t="s">
        <v>32</v>
      </c>
      <c r="U2183" s="56" t="s">
        <v>32</v>
      </c>
      <c r="V2183" s="56" t="s">
        <v>32</v>
      </c>
      <c r="W2183" s="2" t="str">
        <f t="shared" si="57"/>
        <v>CNDAIYDetention</v>
      </c>
    </row>
    <row r="2184" spans="1:23" s="2" customFormat="1" ht="14.45" customHeight="1">
      <c r="A2184" s="2" t="str">
        <f>+IF(B2184="N","",IF(COUNTIF(B:B,B2184)&gt;1,COUNTIF(B$3:B2184,B2184),""))</f>
        <v/>
      </c>
      <c r="B2184" s="2" t="str">
        <f>+IF(F2184="Detention",IF(G2184&amp;E2184='Import Demurrage Detention'!$G$2&amp;'Import Demurrage Detention'!$C$3,"Y","N"),IF(G2184&amp;E2184='Import Demurrage Detention'!$H$2&amp;'Import Demurrage Detention'!$C$3,"Y","N"))</f>
        <v>N</v>
      </c>
      <c r="C2184" s="56" t="s">
        <v>211</v>
      </c>
      <c r="D2184" s="56" t="s">
        <v>212</v>
      </c>
      <c r="E2184" s="56" t="s">
        <v>124</v>
      </c>
      <c r="F2184" s="56" t="s">
        <v>22</v>
      </c>
      <c r="G2184" s="56" t="s">
        <v>228</v>
      </c>
      <c r="H2184" s="57">
        <v>43578</v>
      </c>
      <c r="I2184" s="56" t="s">
        <v>151</v>
      </c>
      <c r="J2184" s="56" t="s">
        <v>25</v>
      </c>
      <c r="K2184" s="56" t="s">
        <v>26</v>
      </c>
      <c r="L2184" s="56" t="s">
        <v>267</v>
      </c>
      <c r="M2184" s="56" t="s">
        <v>221</v>
      </c>
      <c r="N2184" s="56" t="s">
        <v>224</v>
      </c>
      <c r="O2184" s="56" t="s">
        <v>30</v>
      </c>
      <c r="P2184" s="56" t="s">
        <v>225</v>
      </c>
      <c r="Q2184" s="56" t="s">
        <v>32</v>
      </c>
      <c r="R2184" s="56" t="s">
        <v>32</v>
      </c>
      <c r="S2184" s="56" t="s">
        <v>32</v>
      </c>
      <c r="T2184" s="56" t="s">
        <v>32</v>
      </c>
      <c r="U2184" s="56" t="s">
        <v>32</v>
      </c>
      <c r="V2184" s="56" t="s">
        <v>32</v>
      </c>
      <c r="W2184" s="2" t="str">
        <f t="shared" si="57"/>
        <v>CNHSKYDetention</v>
      </c>
    </row>
    <row r="2185" spans="1:23" s="2" customFormat="1" ht="14.45" customHeight="1">
      <c r="A2185" s="2" t="str">
        <f>+IF(B2185="N","",IF(COUNTIF(B:B,B2185)&gt;1,COUNTIF(B$3:B2185,B2185),""))</f>
        <v/>
      </c>
      <c r="B2185" s="2" t="str">
        <f>+IF(F2185="Detention",IF(G2185&amp;E2185='Import Demurrage Detention'!$G$2&amp;'Import Demurrage Detention'!$C$3,"Y","N"),IF(G2185&amp;E2185='Import Demurrage Detention'!$H$2&amp;'Import Demurrage Detention'!$C$3,"Y","N"))</f>
        <v>N</v>
      </c>
      <c r="C2185" s="56" t="s">
        <v>211</v>
      </c>
      <c r="D2185" s="56" t="s">
        <v>212</v>
      </c>
      <c r="E2185" s="56" t="s">
        <v>124</v>
      </c>
      <c r="F2185" s="56" t="s">
        <v>22</v>
      </c>
      <c r="G2185" s="56" t="s">
        <v>229</v>
      </c>
      <c r="H2185" s="57">
        <v>43578</v>
      </c>
      <c r="I2185" s="56" t="s">
        <v>151</v>
      </c>
      <c r="J2185" s="56" t="s">
        <v>25</v>
      </c>
      <c r="K2185" s="56" t="s">
        <v>26</v>
      </c>
      <c r="L2185" s="56" t="s">
        <v>267</v>
      </c>
      <c r="M2185" s="56" t="s">
        <v>221</v>
      </c>
      <c r="N2185" s="56" t="s">
        <v>215</v>
      </c>
      <c r="O2185" s="56" t="s">
        <v>30</v>
      </c>
      <c r="P2185" s="56" t="s">
        <v>222</v>
      </c>
      <c r="Q2185" s="56" t="s">
        <v>32</v>
      </c>
      <c r="R2185" s="56" t="s">
        <v>32</v>
      </c>
      <c r="S2185" s="56" t="s">
        <v>32</v>
      </c>
      <c r="T2185" s="56" t="s">
        <v>32</v>
      </c>
      <c r="U2185" s="56" t="s">
        <v>32</v>
      </c>
      <c r="V2185" s="56" t="s">
        <v>32</v>
      </c>
      <c r="W2185" s="2" t="str">
        <f t="shared" si="57"/>
        <v>CNHUPYDetention</v>
      </c>
    </row>
    <row r="2186" spans="1:23" s="2" customFormat="1" ht="14.45" customHeight="1">
      <c r="A2186" s="2" t="str">
        <f>+IF(B2186="N","",IF(COUNTIF(B:B,B2186)&gt;1,COUNTIF(B$3:B2186,B2186),""))</f>
        <v/>
      </c>
      <c r="B2186" s="2" t="str">
        <f>+IF(F2186="Detention",IF(G2186&amp;E2186='Import Demurrage Detention'!$G$2&amp;'Import Demurrage Detention'!$C$3,"Y","N"),IF(G2186&amp;E2186='Import Demurrage Detention'!$H$2&amp;'Import Demurrage Detention'!$C$3,"Y","N"))</f>
        <v>N</v>
      </c>
      <c r="C2186" s="56" t="s">
        <v>211</v>
      </c>
      <c r="D2186" s="56" t="s">
        <v>212</v>
      </c>
      <c r="E2186" s="56" t="s">
        <v>124</v>
      </c>
      <c r="F2186" s="56" t="s">
        <v>22</v>
      </c>
      <c r="G2186" s="56" t="s">
        <v>229</v>
      </c>
      <c r="H2186" s="57">
        <v>43578</v>
      </c>
      <c r="I2186" s="56" t="s">
        <v>151</v>
      </c>
      <c r="J2186" s="56" t="s">
        <v>25</v>
      </c>
      <c r="K2186" s="56" t="s">
        <v>33</v>
      </c>
      <c r="L2186" s="56" t="s">
        <v>267</v>
      </c>
      <c r="M2186" s="56" t="s">
        <v>221</v>
      </c>
      <c r="N2186" s="56" t="s">
        <v>217</v>
      </c>
      <c r="O2186" s="56" t="s">
        <v>30</v>
      </c>
      <c r="P2186" s="56" t="s">
        <v>218</v>
      </c>
      <c r="Q2186" s="56" t="s">
        <v>32</v>
      </c>
      <c r="R2186" s="56" t="s">
        <v>32</v>
      </c>
      <c r="S2186" s="56" t="s">
        <v>32</v>
      </c>
      <c r="T2186" s="56" t="s">
        <v>32</v>
      </c>
      <c r="U2186" s="56" t="s">
        <v>32</v>
      </c>
      <c r="V2186" s="56" t="s">
        <v>32</v>
      </c>
      <c r="W2186" s="2" t="str">
        <f t="shared" si="57"/>
        <v>CNHUPYDetention</v>
      </c>
    </row>
    <row r="2187" spans="1:23" s="2" customFormat="1" ht="14.45" customHeight="1">
      <c r="A2187" s="2" t="str">
        <f>+IF(B2187="N","",IF(COUNTIF(B:B,B2187)&gt;1,COUNTIF(B$3:B2187,B2187),""))</f>
        <v/>
      </c>
      <c r="B2187" s="2" t="str">
        <f>+IF(F2187="Detention",IF(G2187&amp;E2187='Import Demurrage Detention'!$G$2&amp;'Import Demurrage Detention'!$C$3,"Y","N"),IF(G2187&amp;E2187='Import Demurrage Detention'!$H$2&amp;'Import Demurrage Detention'!$C$3,"Y","N"))</f>
        <v>N</v>
      </c>
      <c r="C2187" s="56" t="s">
        <v>211</v>
      </c>
      <c r="D2187" s="56" t="s">
        <v>212</v>
      </c>
      <c r="E2187" s="56" t="s">
        <v>124</v>
      </c>
      <c r="F2187" s="56" t="s">
        <v>22</v>
      </c>
      <c r="G2187" s="56" t="s">
        <v>230</v>
      </c>
      <c r="H2187" s="57">
        <v>43578</v>
      </c>
      <c r="I2187" s="56" t="s">
        <v>151</v>
      </c>
      <c r="J2187" s="56" t="s">
        <v>25</v>
      </c>
      <c r="K2187" s="56" t="s">
        <v>26</v>
      </c>
      <c r="L2187" s="56" t="s">
        <v>267</v>
      </c>
      <c r="M2187" s="56" t="s">
        <v>221</v>
      </c>
      <c r="N2187" s="56" t="s">
        <v>215</v>
      </c>
      <c r="O2187" s="56" t="s">
        <v>30</v>
      </c>
      <c r="P2187" s="56" t="s">
        <v>222</v>
      </c>
      <c r="Q2187" s="56" t="s">
        <v>32</v>
      </c>
      <c r="R2187" s="56" t="s">
        <v>32</v>
      </c>
      <c r="S2187" s="56" t="s">
        <v>32</v>
      </c>
      <c r="T2187" s="56" t="s">
        <v>32</v>
      </c>
      <c r="U2187" s="56" t="s">
        <v>32</v>
      </c>
      <c r="V2187" s="56" t="s">
        <v>32</v>
      </c>
      <c r="W2187" s="2" t="str">
        <f t="shared" si="57"/>
        <v>CNIWNYDetention</v>
      </c>
    </row>
    <row r="2188" spans="1:23" s="2" customFormat="1" ht="14.45" customHeight="1">
      <c r="A2188" s="2" t="str">
        <f>+IF(B2188="N","",IF(COUNTIF(B:B,B2188)&gt;1,COUNTIF(B$3:B2188,B2188),""))</f>
        <v/>
      </c>
      <c r="B2188" s="2" t="str">
        <f>+IF(F2188="Detention",IF(G2188&amp;E2188='Import Demurrage Detention'!$G$2&amp;'Import Demurrage Detention'!$C$3,"Y","N"),IF(G2188&amp;E2188='Import Demurrage Detention'!$H$2&amp;'Import Demurrage Detention'!$C$3,"Y","N"))</f>
        <v>N</v>
      </c>
      <c r="C2188" s="56" t="s">
        <v>211</v>
      </c>
      <c r="D2188" s="56" t="s">
        <v>212</v>
      </c>
      <c r="E2188" s="56" t="s">
        <v>124</v>
      </c>
      <c r="F2188" s="56" t="s">
        <v>22</v>
      </c>
      <c r="G2188" s="56" t="s">
        <v>230</v>
      </c>
      <c r="H2188" s="57">
        <v>43578</v>
      </c>
      <c r="I2188" s="56" t="s">
        <v>151</v>
      </c>
      <c r="J2188" s="56" t="s">
        <v>25</v>
      </c>
      <c r="K2188" s="56" t="s">
        <v>33</v>
      </c>
      <c r="L2188" s="56" t="s">
        <v>267</v>
      </c>
      <c r="M2188" s="56" t="s">
        <v>221</v>
      </c>
      <c r="N2188" s="56" t="s">
        <v>217</v>
      </c>
      <c r="O2188" s="56" t="s">
        <v>30</v>
      </c>
      <c r="P2188" s="56" t="s">
        <v>218</v>
      </c>
      <c r="Q2188" s="56" t="s">
        <v>32</v>
      </c>
      <c r="R2188" s="56" t="s">
        <v>32</v>
      </c>
      <c r="S2188" s="56" t="s">
        <v>32</v>
      </c>
      <c r="T2188" s="56" t="s">
        <v>32</v>
      </c>
      <c r="U2188" s="56" t="s">
        <v>32</v>
      </c>
      <c r="V2188" s="56" t="s">
        <v>32</v>
      </c>
      <c r="W2188" s="2" t="str">
        <f t="shared" si="57"/>
        <v>CNIWNYDetention</v>
      </c>
    </row>
    <row r="2189" spans="1:23" s="2" customFormat="1" ht="14.45" customHeight="1">
      <c r="A2189" s="2" t="str">
        <f>+IF(B2189="N","",IF(COUNTIF(B:B,B2189)&gt;1,COUNTIF(B$3:B2189,B2189),""))</f>
        <v/>
      </c>
      <c r="B2189" s="2" t="str">
        <f>+IF(F2189="Detention",IF(G2189&amp;E2189='Import Demurrage Detention'!$G$2&amp;'Import Demurrage Detention'!$C$3,"Y","N"),IF(G2189&amp;E2189='Import Demurrage Detention'!$H$2&amp;'Import Demurrage Detention'!$C$3,"Y","N"))</f>
        <v>N</v>
      </c>
      <c r="C2189" s="56" t="s">
        <v>211</v>
      </c>
      <c r="D2189" s="56" t="s">
        <v>212</v>
      </c>
      <c r="E2189" s="56" t="s">
        <v>124</v>
      </c>
      <c r="F2189" s="56" t="s">
        <v>22</v>
      </c>
      <c r="G2189" s="56" t="s">
        <v>216</v>
      </c>
      <c r="H2189" s="57">
        <v>43578</v>
      </c>
      <c r="I2189" s="56" t="s">
        <v>151</v>
      </c>
      <c r="J2189" s="56" t="s">
        <v>25</v>
      </c>
      <c r="K2189" s="56" t="s">
        <v>26</v>
      </c>
      <c r="L2189" s="56" t="s">
        <v>267</v>
      </c>
      <c r="M2189" s="56" t="s">
        <v>221</v>
      </c>
      <c r="N2189" s="56" t="s">
        <v>215</v>
      </c>
      <c r="O2189" s="56" t="s">
        <v>30</v>
      </c>
      <c r="P2189" s="56" t="s">
        <v>222</v>
      </c>
      <c r="Q2189" s="56" t="s">
        <v>32</v>
      </c>
      <c r="R2189" s="56" t="s">
        <v>32</v>
      </c>
      <c r="S2189" s="56" t="s">
        <v>32</v>
      </c>
      <c r="T2189" s="56" t="s">
        <v>32</v>
      </c>
      <c r="U2189" s="56" t="s">
        <v>32</v>
      </c>
      <c r="V2189" s="56" t="s">
        <v>32</v>
      </c>
      <c r="W2189" s="2" t="str">
        <f t="shared" ref="W2189:W2252" si="58">+G2189&amp;E2189&amp;F2189</f>
        <v>CNNANYDetention</v>
      </c>
    </row>
    <row r="2190" spans="1:23" s="2" customFormat="1" ht="14.45" customHeight="1">
      <c r="A2190" s="2" t="str">
        <f>+IF(B2190="N","",IF(COUNTIF(B:B,B2190)&gt;1,COUNTIF(B$3:B2190,B2190),""))</f>
        <v/>
      </c>
      <c r="B2190" s="2" t="str">
        <f>+IF(F2190="Detention",IF(G2190&amp;E2190='Import Demurrage Detention'!$G$2&amp;'Import Demurrage Detention'!$C$3,"Y","N"),IF(G2190&amp;E2190='Import Demurrage Detention'!$H$2&amp;'Import Demurrage Detention'!$C$3,"Y","N"))</f>
        <v>N</v>
      </c>
      <c r="C2190" s="56" t="s">
        <v>211</v>
      </c>
      <c r="D2190" s="56" t="s">
        <v>212</v>
      </c>
      <c r="E2190" s="56" t="s">
        <v>124</v>
      </c>
      <c r="F2190" s="56" t="s">
        <v>22</v>
      </c>
      <c r="G2190" s="56" t="s">
        <v>216</v>
      </c>
      <c r="H2190" s="57">
        <v>43578</v>
      </c>
      <c r="I2190" s="56" t="s">
        <v>151</v>
      </c>
      <c r="J2190" s="56" t="s">
        <v>25</v>
      </c>
      <c r="K2190" s="56" t="s">
        <v>33</v>
      </c>
      <c r="L2190" s="56" t="s">
        <v>267</v>
      </c>
      <c r="M2190" s="56" t="s">
        <v>221</v>
      </c>
      <c r="N2190" s="56" t="s">
        <v>217</v>
      </c>
      <c r="O2190" s="56" t="s">
        <v>30</v>
      </c>
      <c r="P2190" s="56" t="s">
        <v>218</v>
      </c>
      <c r="Q2190" s="56" t="s">
        <v>32</v>
      </c>
      <c r="R2190" s="56" t="s">
        <v>32</v>
      </c>
      <c r="S2190" s="56" t="s">
        <v>32</v>
      </c>
      <c r="T2190" s="56" t="s">
        <v>32</v>
      </c>
      <c r="U2190" s="56" t="s">
        <v>32</v>
      </c>
      <c r="V2190" s="56" t="s">
        <v>32</v>
      </c>
      <c r="W2190" s="2" t="str">
        <f t="shared" si="58"/>
        <v>CNNANYDetention</v>
      </c>
    </row>
    <row r="2191" spans="1:23" s="2" customFormat="1" ht="14.45" customHeight="1">
      <c r="A2191" s="2" t="str">
        <f>+IF(B2191="N","",IF(COUNTIF(B:B,B2191)&gt;1,COUNTIF(B$3:B2191,B2191),""))</f>
        <v/>
      </c>
      <c r="B2191" s="2" t="str">
        <f>+IF(F2191="Detention",IF(G2191&amp;E2191='Import Demurrage Detention'!$G$2&amp;'Import Demurrage Detention'!$C$3,"Y","N"),IF(G2191&amp;E2191='Import Demurrage Detention'!$H$2&amp;'Import Demurrage Detention'!$C$3,"Y","N"))</f>
        <v>N</v>
      </c>
      <c r="C2191" s="56" t="s">
        <v>211</v>
      </c>
      <c r="D2191" s="56" t="s">
        <v>212</v>
      </c>
      <c r="E2191" s="56" t="s">
        <v>124</v>
      </c>
      <c r="F2191" s="56" t="s">
        <v>22</v>
      </c>
      <c r="G2191" s="56" t="s">
        <v>231</v>
      </c>
      <c r="H2191" s="57">
        <v>43578</v>
      </c>
      <c r="I2191" s="56" t="s">
        <v>151</v>
      </c>
      <c r="J2191" s="56" t="s">
        <v>25</v>
      </c>
      <c r="K2191" s="56" t="s">
        <v>26</v>
      </c>
      <c r="L2191" s="56" t="s">
        <v>267</v>
      </c>
      <c r="M2191" s="56" t="s">
        <v>221</v>
      </c>
      <c r="N2191" s="56" t="s">
        <v>232</v>
      </c>
      <c r="O2191" s="56" t="s">
        <v>30</v>
      </c>
      <c r="P2191" s="56" t="s">
        <v>233</v>
      </c>
      <c r="Q2191" s="56" t="s">
        <v>32</v>
      </c>
      <c r="R2191" s="56" t="s">
        <v>32</v>
      </c>
      <c r="S2191" s="56" t="s">
        <v>32</v>
      </c>
      <c r="T2191" s="56" t="s">
        <v>32</v>
      </c>
      <c r="U2191" s="56" t="s">
        <v>32</v>
      </c>
      <c r="V2191" s="56" t="s">
        <v>32</v>
      </c>
      <c r="W2191" s="2" t="str">
        <f t="shared" si="58"/>
        <v>CNNKGYDetention</v>
      </c>
    </row>
    <row r="2192" spans="1:23" s="2" customFormat="1" ht="14.45" customHeight="1">
      <c r="A2192" s="2" t="str">
        <f>+IF(B2192="N","",IF(COUNTIF(B:B,B2192)&gt;1,COUNTIF(B$3:B2192,B2192),""))</f>
        <v/>
      </c>
      <c r="B2192" s="2" t="str">
        <f>+IF(F2192="Detention",IF(G2192&amp;E2192='Import Demurrage Detention'!$G$2&amp;'Import Demurrage Detention'!$C$3,"Y","N"),IF(G2192&amp;E2192='Import Demurrage Detention'!$H$2&amp;'Import Demurrage Detention'!$C$3,"Y","N"))</f>
        <v>N</v>
      </c>
      <c r="C2192" s="56" t="s">
        <v>211</v>
      </c>
      <c r="D2192" s="56" t="s">
        <v>212</v>
      </c>
      <c r="E2192" s="56" t="s">
        <v>124</v>
      </c>
      <c r="F2192" s="56" t="s">
        <v>22</v>
      </c>
      <c r="G2192" s="56" t="s">
        <v>235</v>
      </c>
      <c r="H2192" s="57">
        <v>43578</v>
      </c>
      <c r="I2192" s="56" t="s">
        <v>151</v>
      </c>
      <c r="J2192" s="56" t="s">
        <v>25</v>
      </c>
      <c r="K2192" s="56" t="s">
        <v>26</v>
      </c>
      <c r="L2192" s="56" t="s">
        <v>267</v>
      </c>
      <c r="M2192" s="56" t="s">
        <v>221</v>
      </c>
      <c r="N2192" s="56" t="s">
        <v>232</v>
      </c>
      <c r="O2192" s="56" t="s">
        <v>30</v>
      </c>
      <c r="P2192" s="56" t="s">
        <v>233</v>
      </c>
      <c r="Q2192" s="56" t="s">
        <v>32</v>
      </c>
      <c r="R2192" s="56" t="s">
        <v>32</v>
      </c>
      <c r="S2192" s="56" t="s">
        <v>32</v>
      </c>
      <c r="T2192" s="56" t="s">
        <v>32</v>
      </c>
      <c r="U2192" s="56" t="s">
        <v>32</v>
      </c>
      <c r="V2192" s="56" t="s">
        <v>32</v>
      </c>
      <c r="W2192" s="2" t="str">
        <f t="shared" si="58"/>
        <v>CNNPOYDetention</v>
      </c>
    </row>
    <row r="2193" spans="1:23" s="2" customFormat="1" ht="14.45" customHeight="1">
      <c r="A2193" s="2" t="str">
        <f>+IF(B2193="N","",IF(COUNTIF(B:B,B2193)&gt;1,COUNTIF(B$3:B2193,B2193),""))</f>
        <v/>
      </c>
      <c r="B2193" s="2" t="str">
        <f>+IF(F2193="Detention",IF(G2193&amp;E2193='Import Demurrage Detention'!$G$2&amp;'Import Demurrage Detention'!$C$3,"Y","N"),IF(G2193&amp;E2193='Import Demurrage Detention'!$H$2&amp;'Import Demurrage Detention'!$C$3,"Y","N"))</f>
        <v>N</v>
      </c>
      <c r="C2193" s="56" t="s">
        <v>211</v>
      </c>
      <c r="D2193" s="56" t="s">
        <v>212</v>
      </c>
      <c r="E2193" s="56" t="s">
        <v>124</v>
      </c>
      <c r="F2193" s="56" t="s">
        <v>22</v>
      </c>
      <c r="G2193" s="56" t="s">
        <v>236</v>
      </c>
      <c r="H2193" s="57">
        <v>43578</v>
      </c>
      <c r="I2193" s="56" t="s">
        <v>151</v>
      </c>
      <c r="J2193" s="56" t="s">
        <v>25</v>
      </c>
      <c r="K2193" s="56" t="s">
        <v>26</v>
      </c>
      <c r="L2193" s="56" t="s">
        <v>267</v>
      </c>
      <c r="M2193" s="56" t="s">
        <v>221</v>
      </c>
      <c r="N2193" s="56" t="s">
        <v>232</v>
      </c>
      <c r="O2193" s="56" t="s">
        <v>30</v>
      </c>
      <c r="P2193" s="56" t="s">
        <v>233</v>
      </c>
      <c r="Q2193" s="56" t="s">
        <v>32</v>
      </c>
      <c r="R2193" s="56" t="s">
        <v>32</v>
      </c>
      <c r="S2193" s="56" t="s">
        <v>32</v>
      </c>
      <c r="T2193" s="56" t="s">
        <v>32</v>
      </c>
      <c r="U2193" s="56" t="s">
        <v>32</v>
      </c>
      <c r="V2193" s="56" t="s">
        <v>32</v>
      </c>
      <c r="W2193" s="2" t="str">
        <f t="shared" si="58"/>
        <v>CNSGHYDetention</v>
      </c>
    </row>
    <row r="2194" spans="1:23" s="2" customFormat="1" ht="14.45" customHeight="1">
      <c r="A2194" s="2" t="str">
        <f>+IF(B2194="N","",IF(COUNTIF(B:B,B2194)&gt;1,COUNTIF(B$3:B2194,B2194),""))</f>
        <v/>
      </c>
      <c r="B2194" s="2" t="str">
        <f>+IF(F2194="Detention",IF(G2194&amp;E2194='Import Demurrage Detention'!$G$2&amp;'Import Demurrage Detention'!$C$3,"Y","N"),IF(G2194&amp;E2194='Import Demurrage Detention'!$H$2&amp;'Import Demurrage Detention'!$C$3,"Y","N"))</f>
        <v>N</v>
      </c>
      <c r="C2194" s="56" t="s">
        <v>211</v>
      </c>
      <c r="D2194" s="56" t="s">
        <v>212</v>
      </c>
      <c r="E2194" s="56" t="s">
        <v>124</v>
      </c>
      <c r="F2194" s="56" t="s">
        <v>22</v>
      </c>
      <c r="G2194" s="56" t="s">
        <v>238</v>
      </c>
      <c r="H2194" s="57">
        <v>43578</v>
      </c>
      <c r="I2194" s="56" t="s">
        <v>151</v>
      </c>
      <c r="J2194" s="56" t="s">
        <v>25</v>
      </c>
      <c r="K2194" s="56" t="s">
        <v>26</v>
      </c>
      <c r="L2194" s="56" t="s">
        <v>267</v>
      </c>
      <c r="M2194" s="56" t="s">
        <v>221</v>
      </c>
      <c r="N2194" s="56" t="s">
        <v>224</v>
      </c>
      <c r="O2194" s="56" t="s">
        <v>30</v>
      </c>
      <c r="P2194" s="56" t="s">
        <v>225</v>
      </c>
      <c r="Q2194" s="56" t="s">
        <v>32</v>
      </c>
      <c r="R2194" s="56" t="s">
        <v>32</v>
      </c>
      <c r="S2194" s="56" t="s">
        <v>32</v>
      </c>
      <c r="T2194" s="56" t="s">
        <v>32</v>
      </c>
      <c r="U2194" s="56" t="s">
        <v>32</v>
      </c>
      <c r="V2194" s="56" t="s">
        <v>32</v>
      </c>
      <c r="W2194" s="2" t="str">
        <f t="shared" si="58"/>
        <v>CNTSTYDetention</v>
      </c>
    </row>
    <row r="2195" spans="1:23" s="2" customFormat="1" ht="14.45" customHeight="1">
      <c r="A2195" s="2" t="str">
        <f>+IF(B2195="N","",IF(COUNTIF(B:B,B2195)&gt;1,COUNTIF(B$3:B2195,B2195),""))</f>
        <v/>
      </c>
      <c r="B2195" s="2" t="str">
        <f>+IF(F2195="Detention",IF(G2195&amp;E2195='Import Demurrage Detention'!$G$2&amp;'Import Demurrage Detention'!$C$3,"Y","N"),IF(G2195&amp;E2195='Import Demurrage Detention'!$H$2&amp;'Import Demurrage Detention'!$C$3,"Y","N"))</f>
        <v>N</v>
      </c>
      <c r="C2195" s="56" t="s">
        <v>211</v>
      </c>
      <c r="D2195" s="56" t="s">
        <v>212</v>
      </c>
      <c r="E2195" s="56" t="s">
        <v>124</v>
      </c>
      <c r="F2195" s="56" t="s">
        <v>22</v>
      </c>
      <c r="G2195" s="56" t="s">
        <v>239</v>
      </c>
      <c r="H2195" s="57">
        <v>43578</v>
      </c>
      <c r="I2195" s="56" t="s">
        <v>151</v>
      </c>
      <c r="J2195" s="56" t="s">
        <v>25</v>
      </c>
      <c r="K2195" s="56" t="s">
        <v>26</v>
      </c>
      <c r="L2195" s="56" t="s">
        <v>267</v>
      </c>
      <c r="M2195" s="56" t="s">
        <v>221</v>
      </c>
      <c r="N2195" s="56" t="s">
        <v>232</v>
      </c>
      <c r="O2195" s="56" t="s">
        <v>30</v>
      </c>
      <c r="P2195" s="56" t="s">
        <v>233</v>
      </c>
      <c r="Q2195" s="56" t="s">
        <v>32</v>
      </c>
      <c r="R2195" s="56" t="s">
        <v>32</v>
      </c>
      <c r="S2195" s="56" t="s">
        <v>32</v>
      </c>
      <c r="T2195" s="56" t="s">
        <v>32</v>
      </c>
      <c r="U2195" s="56" t="s">
        <v>32</v>
      </c>
      <c r="V2195" s="56" t="s">
        <v>32</v>
      </c>
      <c r="W2195" s="2" t="str">
        <f t="shared" si="58"/>
        <v>CNXIMYDetention</v>
      </c>
    </row>
    <row r="2196" spans="1:23" s="2" customFormat="1" ht="14.45" customHeight="1">
      <c r="A2196" s="2" t="str">
        <f>+IF(B2196="N","",IF(COUNTIF(B:B,B2196)&gt;1,COUNTIF(B$3:B2196,B2196),""))</f>
        <v/>
      </c>
      <c r="B2196" s="2" t="str">
        <f>+IF(F2196="Detention",IF(G2196&amp;E2196='Import Demurrage Detention'!$G$2&amp;'Import Demurrage Detention'!$C$3,"Y","N"),IF(G2196&amp;E2196='Import Demurrage Detention'!$H$2&amp;'Import Demurrage Detention'!$C$3,"Y","N"))</f>
        <v>N</v>
      </c>
      <c r="C2196" s="56" t="s">
        <v>211</v>
      </c>
      <c r="D2196" s="56" t="s">
        <v>212</v>
      </c>
      <c r="E2196" s="56" t="s">
        <v>124</v>
      </c>
      <c r="F2196" s="56" t="s">
        <v>22</v>
      </c>
      <c r="G2196" s="56" t="s">
        <v>240</v>
      </c>
      <c r="H2196" s="57">
        <v>43578</v>
      </c>
      <c r="I2196" s="56" t="s">
        <v>151</v>
      </c>
      <c r="J2196" s="56" t="s">
        <v>25</v>
      </c>
      <c r="K2196" s="56" t="s">
        <v>26</v>
      </c>
      <c r="L2196" s="56" t="s">
        <v>267</v>
      </c>
      <c r="M2196" s="56" t="s">
        <v>221</v>
      </c>
      <c r="N2196" s="56" t="s">
        <v>215</v>
      </c>
      <c r="O2196" s="56" t="s">
        <v>30</v>
      </c>
      <c r="P2196" s="56" t="s">
        <v>222</v>
      </c>
      <c r="Q2196" s="56" t="s">
        <v>32</v>
      </c>
      <c r="R2196" s="56" t="s">
        <v>32</v>
      </c>
      <c r="S2196" s="56" t="s">
        <v>32</v>
      </c>
      <c r="T2196" s="56" t="s">
        <v>32</v>
      </c>
      <c r="U2196" s="56" t="s">
        <v>32</v>
      </c>
      <c r="V2196" s="56" t="s">
        <v>32</v>
      </c>
      <c r="W2196" s="2" t="str">
        <f t="shared" si="58"/>
        <v>CNYATYDetention</v>
      </c>
    </row>
    <row r="2197" spans="1:23" s="2" customFormat="1" ht="14.45" customHeight="1">
      <c r="A2197" s="2" t="str">
        <f>+IF(B2197="N","",IF(COUNTIF(B:B,B2197)&gt;1,COUNTIF(B$3:B2197,B2197),""))</f>
        <v/>
      </c>
      <c r="B2197" s="2" t="str">
        <f>+IF(F2197="Detention",IF(G2197&amp;E2197='Import Demurrage Detention'!$G$2&amp;'Import Demurrage Detention'!$C$3,"Y","N"),IF(G2197&amp;E2197='Import Demurrage Detention'!$H$2&amp;'Import Demurrage Detention'!$C$3,"Y","N"))</f>
        <v>N</v>
      </c>
      <c r="C2197" s="56" t="s">
        <v>211</v>
      </c>
      <c r="D2197" s="56" t="s">
        <v>212</v>
      </c>
      <c r="E2197" s="56" t="s">
        <v>124</v>
      </c>
      <c r="F2197" s="56" t="s">
        <v>22</v>
      </c>
      <c r="G2197" s="56" t="s">
        <v>240</v>
      </c>
      <c r="H2197" s="57">
        <v>43578</v>
      </c>
      <c r="I2197" s="56" t="s">
        <v>151</v>
      </c>
      <c r="J2197" s="56" t="s">
        <v>25</v>
      </c>
      <c r="K2197" s="56" t="s">
        <v>33</v>
      </c>
      <c r="L2197" s="56" t="s">
        <v>267</v>
      </c>
      <c r="M2197" s="56" t="s">
        <v>221</v>
      </c>
      <c r="N2197" s="56" t="s">
        <v>217</v>
      </c>
      <c r="O2197" s="56" t="s">
        <v>30</v>
      </c>
      <c r="P2197" s="56" t="s">
        <v>218</v>
      </c>
      <c r="Q2197" s="56" t="s">
        <v>32</v>
      </c>
      <c r="R2197" s="56" t="s">
        <v>32</v>
      </c>
      <c r="S2197" s="56" t="s">
        <v>32</v>
      </c>
      <c r="T2197" s="56" t="s">
        <v>32</v>
      </c>
      <c r="U2197" s="56" t="s">
        <v>32</v>
      </c>
      <c r="V2197" s="56" t="s">
        <v>32</v>
      </c>
      <c r="W2197" s="2" t="str">
        <f t="shared" si="58"/>
        <v>CNYATYDetention</v>
      </c>
    </row>
    <row r="2198" spans="1:23" s="2" customFormat="1" ht="14.45" customHeight="1">
      <c r="A2198" s="2" t="str">
        <f>+IF(B2198="N","",IF(COUNTIF(B:B,B2198)&gt;1,COUNTIF(B$3:B2198,B2198),""))</f>
        <v/>
      </c>
      <c r="B2198" s="2" t="str">
        <f>+IF(F2198="Detention",IF(G2198&amp;E2198='Import Demurrage Detention'!$G$2&amp;'Import Demurrage Detention'!$C$3,"Y","N"),IF(G2198&amp;E2198='Import Demurrage Detention'!$H$2&amp;'Import Demurrage Detention'!$C$3,"Y","N"))</f>
        <v>N</v>
      </c>
      <c r="C2198" s="56" t="s">
        <v>211</v>
      </c>
      <c r="D2198" s="56" t="s">
        <v>212</v>
      </c>
      <c r="E2198" s="56" t="s">
        <v>124</v>
      </c>
      <c r="F2198" s="56" t="s">
        <v>22</v>
      </c>
      <c r="G2198" s="56" t="s">
        <v>241</v>
      </c>
      <c r="H2198" s="57">
        <v>43578</v>
      </c>
      <c r="I2198" s="56" t="s">
        <v>151</v>
      </c>
      <c r="J2198" s="56" t="s">
        <v>76</v>
      </c>
      <c r="K2198" s="56" t="s">
        <v>26</v>
      </c>
      <c r="L2198" s="56" t="s">
        <v>267</v>
      </c>
      <c r="M2198" s="56" t="s">
        <v>221</v>
      </c>
      <c r="N2198" s="56" t="s">
        <v>224</v>
      </c>
      <c r="O2198" s="56" t="s">
        <v>30</v>
      </c>
      <c r="P2198" s="56" t="s">
        <v>225</v>
      </c>
      <c r="Q2198" s="56" t="s">
        <v>32</v>
      </c>
      <c r="R2198" s="56" t="s">
        <v>32</v>
      </c>
      <c r="S2198" s="56" t="s">
        <v>32</v>
      </c>
      <c r="T2198" s="56" t="s">
        <v>32</v>
      </c>
      <c r="U2198" s="56" t="s">
        <v>32</v>
      </c>
      <c r="V2198" s="56" t="s">
        <v>32</v>
      </c>
      <c r="W2198" s="2" t="str">
        <f t="shared" si="58"/>
        <v>CNBEIYDetention</v>
      </c>
    </row>
    <row r="2199" spans="1:23" s="2" customFormat="1" ht="14.45" customHeight="1">
      <c r="A2199" s="2" t="str">
        <f>+IF(B2199="N","",IF(COUNTIF(B:B,B2199)&gt;1,COUNTIF(B$3:B2199,B2199),""))</f>
        <v/>
      </c>
      <c r="B2199" s="2" t="str">
        <f>+IF(F2199="Detention",IF(G2199&amp;E2199='Import Demurrage Detention'!$G$2&amp;'Import Demurrage Detention'!$C$3,"Y","N"),IF(G2199&amp;E2199='Import Demurrage Detention'!$H$2&amp;'Import Demurrage Detention'!$C$3,"Y","N"))</f>
        <v>N</v>
      </c>
      <c r="C2199" s="56" t="s">
        <v>211</v>
      </c>
      <c r="D2199" s="56" t="s">
        <v>212</v>
      </c>
      <c r="E2199" s="56" t="s">
        <v>124</v>
      </c>
      <c r="F2199" s="56" t="s">
        <v>22</v>
      </c>
      <c r="G2199" s="56" t="s">
        <v>242</v>
      </c>
      <c r="H2199" s="57">
        <v>43578</v>
      </c>
      <c r="I2199" s="56" t="s">
        <v>151</v>
      </c>
      <c r="J2199" s="56" t="s">
        <v>243</v>
      </c>
      <c r="K2199" s="56" t="s">
        <v>26</v>
      </c>
      <c r="L2199" s="56" t="s">
        <v>267</v>
      </c>
      <c r="M2199" s="56" t="s">
        <v>221</v>
      </c>
      <c r="N2199" s="56" t="s">
        <v>215</v>
      </c>
      <c r="O2199" s="56" t="s">
        <v>30</v>
      </c>
      <c r="P2199" s="56" t="s">
        <v>222</v>
      </c>
      <c r="Q2199" s="56" t="s">
        <v>32</v>
      </c>
      <c r="R2199" s="56" t="s">
        <v>32</v>
      </c>
      <c r="S2199" s="56" t="s">
        <v>32</v>
      </c>
      <c r="T2199" s="56" t="s">
        <v>32</v>
      </c>
      <c r="U2199" s="56" t="s">
        <v>32</v>
      </c>
      <c r="V2199" s="56" t="s">
        <v>32</v>
      </c>
      <c r="W2199" s="2" t="str">
        <f t="shared" si="58"/>
        <v>CNKUGYDetention</v>
      </c>
    </row>
    <row r="2200" spans="1:23" s="2" customFormat="1" ht="14.45" customHeight="1">
      <c r="A2200" s="2" t="str">
        <f>+IF(B2200="N","",IF(COUNTIF(B:B,B2200)&gt;1,COUNTIF(B$3:B2200,B2200),""))</f>
        <v/>
      </c>
      <c r="B2200" s="2" t="str">
        <f>+IF(F2200="Detention",IF(G2200&amp;E2200='Import Demurrage Detention'!$G$2&amp;'Import Demurrage Detention'!$C$3,"Y","N"),IF(G2200&amp;E2200='Import Demurrage Detention'!$H$2&amp;'Import Demurrage Detention'!$C$3,"Y","N"))</f>
        <v>N</v>
      </c>
      <c r="C2200" s="56" t="s">
        <v>211</v>
      </c>
      <c r="D2200" s="56" t="s">
        <v>212</v>
      </c>
      <c r="E2200" s="56" t="s">
        <v>124</v>
      </c>
      <c r="F2200" s="56" t="s">
        <v>22</v>
      </c>
      <c r="G2200" s="56" t="s">
        <v>242</v>
      </c>
      <c r="H2200" s="57">
        <v>43578</v>
      </c>
      <c r="I2200" s="56" t="s">
        <v>151</v>
      </c>
      <c r="J2200" s="56" t="s">
        <v>243</v>
      </c>
      <c r="K2200" s="56" t="s">
        <v>33</v>
      </c>
      <c r="L2200" s="56" t="s">
        <v>267</v>
      </c>
      <c r="M2200" s="56" t="s">
        <v>221</v>
      </c>
      <c r="N2200" s="56" t="s">
        <v>217</v>
      </c>
      <c r="O2200" s="56" t="s">
        <v>30</v>
      </c>
      <c r="P2200" s="56" t="s">
        <v>218</v>
      </c>
      <c r="Q2200" s="56" t="s">
        <v>32</v>
      </c>
      <c r="R2200" s="56" t="s">
        <v>32</v>
      </c>
      <c r="S2200" s="56" t="s">
        <v>32</v>
      </c>
      <c r="T2200" s="56" t="s">
        <v>32</v>
      </c>
      <c r="U2200" s="56" t="s">
        <v>32</v>
      </c>
      <c r="V2200" s="56" t="s">
        <v>32</v>
      </c>
      <c r="W2200" s="2" t="str">
        <f t="shared" si="58"/>
        <v>CNKUGYDetention</v>
      </c>
    </row>
    <row r="2201" spans="1:23" s="2" customFormat="1" ht="14.45" customHeight="1">
      <c r="A2201" s="2" t="str">
        <f>+IF(B2201="N","",IF(COUNTIF(B:B,B2201)&gt;1,COUNTIF(B$3:B2201,B2201),""))</f>
        <v/>
      </c>
      <c r="B2201" s="2" t="str">
        <f>+IF(F2201="Detention",IF(G2201&amp;E2201='Import Demurrage Detention'!$G$2&amp;'Import Demurrage Detention'!$C$3,"Y","N"),IF(G2201&amp;E2201='Import Demurrage Detention'!$H$2&amp;'Import Demurrage Detention'!$C$3,"Y","N"))</f>
        <v>N</v>
      </c>
      <c r="C2201" s="56" t="s">
        <v>211</v>
      </c>
      <c r="D2201" s="56" t="s">
        <v>212</v>
      </c>
      <c r="E2201" s="56" t="s">
        <v>124</v>
      </c>
      <c r="F2201" s="56" t="s">
        <v>22</v>
      </c>
      <c r="G2201" s="56" t="s">
        <v>244</v>
      </c>
      <c r="H2201" s="57">
        <v>43578</v>
      </c>
      <c r="I2201" s="56" t="s">
        <v>151</v>
      </c>
      <c r="J2201" s="56" t="s">
        <v>243</v>
      </c>
      <c r="K2201" s="56" t="s">
        <v>26</v>
      </c>
      <c r="L2201" s="56" t="s">
        <v>267</v>
      </c>
      <c r="M2201" s="56" t="s">
        <v>221</v>
      </c>
      <c r="N2201" s="56" t="s">
        <v>224</v>
      </c>
      <c r="O2201" s="56" t="s">
        <v>30</v>
      </c>
      <c r="P2201" s="56" t="s">
        <v>225</v>
      </c>
      <c r="Q2201" s="56" t="s">
        <v>32</v>
      </c>
      <c r="R2201" s="56" t="s">
        <v>32</v>
      </c>
      <c r="S2201" s="56" t="s">
        <v>32</v>
      </c>
      <c r="T2201" s="56" t="s">
        <v>32</v>
      </c>
      <c r="U2201" s="56" t="s">
        <v>32</v>
      </c>
      <c r="V2201" s="56" t="s">
        <v>32</v>
      </c>
      <c r="W2201" s="2" t="str">
        <f t="shared" si="58"/>
        <v>CNSYAYDetention</v>
      </c>
    </row>
    <row r="2202" spans="1:23" s="2" customFormat="1" ht="14.45" customHeight="1">
      <c r="A2202" s="2" t="str">
        <f>+IF(B2202="N","",IF(COUNTIF(B:B,B2202)&gt;1,COUNTIF(B$3:B2202,B2202),""))</f>
        <v/>
      </c>
      <c r="B2202" s="2" t="str">
        <f>+IF(F2202="Detention",IF(G2202&amp;E2202='Import Demurrage Detention'!$G$2&amp;'Import Demurrage Detention'!$C$3,"Y","N"),IF(G2202&amp;E2202='Import Demurrage Detention'!$H$2&amp;'Import Demurrage Detention'!$C$3,"Y","N"))</f>
        <v>N</v>
      </c>
      <c r="C2202" s="56" t="s">
        <v>211</v>
      </c>
      <c r="D2202" s="56" t="s">
        <v>212</v>
      </c>
      <c r="E2202" s="56" t="s">
        <v>124</v>
      </c>
      <c r="F2202" s="56" t="s">
        <v>22</v>
      </c>
      <c r="G2202" s="56" t="s">
        <v>245</v>
      </c>
      <c r="H2202" s="57">
        <v>43578</v>
      </c>
      <c r="I2202" s="56" t="s">
        <v>151</v>
      </c>
      <c r="J2202" s="56" t="s">
        <v>243</v>
      </c>
      <c r="K2202" s="56" t="s">
        <v>26</v>
      </c>
      <c r="L2202" s="56" t="s">
        <v>267</v>
      </c>
      <c r="M2202" s="56" t="s">
        <v>221</v>
      </c>
      <c r="N2202" s="56" t="s">
        <v>224</v>
      </c>
      <c r="O2202" s="56" t="s">
        <v>30</v>
      </c>
      <c r="P2202" s="56" t="s">
        <v>225</v>
      </c>
      <c r="Q2202" s="56" t="s">
        <v>32</v>
      </c>
      <c r="R2202" s="56" t="s">
        <v>32</v>
      </c>
      <c r="S2202" s="56" t="s">
        <v>32</v>
      </c>
      <c r="T2202" s="56" t="s">
        <v>32</v>
      </c>
      <c r="U2202" s="56" t="s">
        <v>32</v>
      </c>
      <c r="V2202" s="56" t="s">
        <v>32</v>
      </c>
      <c r="W2202" s="2" t="str">
        <f t="shared" si="58"/>
        <v>CNXIAYDetention</v>
      </c>
    </row>
    <row r="2203" spans="1:23" s="2" customFormat="1" ht="14.45" customHeight="1">
      <c r="A2203" s="2" t="str">
        <f>+IF(B2203="N","",IF(COUNTIF(B:B,B2203)&gt;1,COUNTIF(B$3:B2203,B2203),""))</f>
        <v/>
      </c>
      <c r="B2203" s="2" t="str">
        <f>+IF(F2203="Detention",IF(G2203&amp;E2203='Import Demurrage Detention'!$G$2&amp;'Import Demurrage Detention'!$C$3,"Y","N"),IF(G2203&amp;E2203='Import Demurrage Detention'!$H$2&amp;'Import Demurrage Detention'!$C$3,"Y","N"))</f>
        <v>N</v>
      </c>
      <c r="C2203" s="56" t="s">
        <v>211</v>
      </c>
      <c r="D2203" s="56" t="s">
        <v>212</v>
      </c>
      <c r="E2203" s="56" t="s">
        <v>124</v>
      </c>
      <c r="F2203" s="56" t="s">
        <v>22</v>
      </c>
      <c r="G2203" s="56" t="s">
        <v>220</v>
      </c>
      <c r="H2203" s="57">
        <v>43578</v>
      </c>
      <c r="I2203" s="56" t="s">
        <v>151</v>
      </c>
      <c r="J2203" s="56" t="s">
        <v>25</v>
      </c>
      <c r="K2203" s="56" t="s">
        <v>26</v>
      </c>
      <c r="L2203" s="56" t="s">
        <v>269</v>
      </c>
      <c r="M2203" s="56" t="s">
        <v>221</v>
      </c>
      <c r="N2203" s="56" t="s">
        <v>215</v>
      </c>
      <c r="O2203" s="56" t="s">
        <v>30</v>
      </c>
      <c r="P2203" s="56" t="s">
        <v>222</v>
      </c>
      <c r="Q2203" s="56" t="s">
        <v>32</v>
      </c>
      <c r="R2203" s="56" t="s">
        <v>32</v>
      </c>
      <c r="S2203" s="56" t="s">
        <v>32</v>
      </c>
      <c r="T2203" s="56" t="s">
        <v>32</v>
      </c>
      <c r="U2203" s="56" t="s">
        <v>32</v>
      </c>
      <c r="V2203" s="56" t="s">
        <v>32</v>
      </c>
      <c r="W2203" s="2" t="str">
        <f t="shared" si="58"/>
        <v>CNCGSYDetention</v>
      </c>
    </row>
    <row r="2204" spans="1:23" s="2" customFormat="1" ht="14.45" customHeight="1">
      <c r="A2204" s="2" t="str">
        <f>+IF(B2204="N","",IF(COUNTIF(B:B,B2204)&gt;1,COUNTIF(B$3:B2204,B2204),""))</f>
        <v/>
      </c>
      <c r="B2204" s="2" t="str">
        <f>+IF(F2204="Detention",IF(G2204&amp;E2204='Import Demurrage Detention'!$G$2&amp;'Import Demurrage Detention'!$C$3,"Y","N"),IF(G2204&amp;E2204='Import Demurrage Detention'!$H$2&amp;'Import Demurrage Detention'!$C$3,"Y","N"))</f>
        <v>N</v>
      </c>
      <c r="C2204" s="56" t="s">
        <v>211</v>
      </c>
      <c r="D2204" s="56" t="s">
        <v>212</v>
      </c>
      <c r="E2204" s="56" t="s">
        <v>124</v>
      </c>
      <c r="F2204" s="56" t="s">
        <v>22</v>
      </c>
      <c r="G2204" s="56" t="s">
        <v>220</v>
      </c>
      <c r="H2204" s="57">
        <v>43578</v>
      </c>
      <c r="I2204" s="56" t="s">
        <v>151</v>
      </c>
      <c r="J2204" s="56" t="s">
        <v>25</v>
      </c>
      <c r="K2204" s="56" t="s">
        <v>33</v>
      </c>
      <c r="L2204" s="56" t="s">
        <v>269</v>
      </c>
      <c r="M2204" s="56" t="s">
        <v>221</v>
      </c>
      <c r="N2204" s="56" t="s">
        <v>217</v>
      </c>
      <c r="O2204" s="56" t="s">
        <v>30</v>
      </c>
      <c r="P2204" s="56" t="s">
        <v>218</v>
      </c>
      <c r="Q2204" s="56" t="s">
        <v>32</v>
      </c>
      <c r="R2204" s="56" t="s">
        <v>32</v>
      </c>
      <c r="S2204" s="56" t="s">
        <v>32</v>
      </c>
      <c r="T2204" s="56" t="s">
        <v>32</v>
      </c>
      <c r="U2204" s="56" t="s">
        <v>32</v>
      </c>
      <c r="V2204" s="56" t="s">
        <v>32</v>
      </c>
      <c r="W2204" s="2" t="str">
        <f t="shared" si="58"/>
        <v>CNCGSYDetention</v>
      </c>
    </row>
    <row r="2205" spans="1:23" s="2" customFormat="1" ht="14.45" customHeight="1">
      <c r="A2205" s="2" t="str">
        <f>+IF(B2205="N","",IF(COUNTIF(B:B,B2205)&gt;1,COUNTIF(B$3:B2205,B2205),""))</f>
        <v/>
      </c>
      <c r="B2205" s="2" t="str">
        <f>+IF(F2205="Detention",IF(G2205&amp;E2205='Import Demurrage Detention'!$G$2&amp;'Import Demurrage Detention'!$C$3,"Y","N"),IF(G2205&amp;E2205='Import Demurrage Detention'!$H$2&amp;'Import Demurrage Detention'!$C$3,"Y","N"))</f>
        <v>N</v>
      </c>
      <c r="C2205" s="56" t="s">
        <v>211</v>
      </c>
      <c r="D2205" s="56" t="s">
        <v>212</v>
      </c>
      <c r="E2205" s="56" t="s">
        <v>124</v>
      </c>
      <c r="F2205" s="56" t="s">
        <v>22</v>
      </c>
      <c r="G2205" s="56" t="s">
        <v>223</v>
      </c>
      <c r="H2205" s="57">
        <v>43578</v>
      </c>
      <c r="I2205" s="56" t="s">
        <v>151</v>
      </c>
      <c r="J2205" s="56" t="s">
        <v>25</v>
      </c>
      <c r="K2205" s="56" t="s">
        <v>26</v>
      </c>
      <c r="L2205" s="56" t="s">
        <v>269</v>
      </c>
      <c r="M2205" s="56" t="s">
        <v>221</v>
      </c>
      <c r="N2205" s="56" t="s">
        <v>224</v>
      </c>
      <c r="O2205" s="56" t="s">
        <v>30</v>
      </c>
      <c r="P2205" s="56" t="s">
        <v>225</v>
      </c>
      <c r="Q2205" s="56" t="s">
        <v>32</v>
      </c>
      <c r="R2205" s="56" t="s">
        <v>32</v>
      </c>
      <c r="S2205" s="56" t="s">
        <v>32</v>
      </c>
      <c r="T2205" s="56" t="s">
        <v>32</v>
      </c>
      <c r="U2205" s="56" t="s">
        <v>32</v>
      </c>
      <c r="V2205" s="56" t="s">
        <v>32</v>
      </c>
      <c r="W2205" s="2" t="str">
        <f t="shared" si="58"/>
        <v>CNDAIYDetention</v>
      </c>
    </row>
    <row r="2206" spans="1:23" s="2" customFormat="1" ht="14.45" customHeight="1">
      <c r="A2206" s="2" t="str">
        <f>+IF(B2206="N","",IF(COUNTIF(B:B,B2206)&gt;1,COUNTIF(B$3:B2206,B2206),""))</f>
        <v/>
      </c>
      <c r="B2206" s="2" t="str">
        <f>+IF(F2206="Detention",IF(G2206&amp;E2206='Import Demurrage Detention'!$G$2&amp;'Import Demurrage Detention'!$C$3,"Y","N"),IF(G2206&amp;E2206='Import Demurrage Detention'!$H$2&amp;'Import Demurrage Detention'!$C$3,"Y","N"))</f>
        <v>N</v>
      </c>
      <c r="C2206" s="56" t="s">
        <v>211</v>
      </c>
      <c r="D2206" s="56" t="s">
        <v>212</v>
      </c>
      <c r="E2206" s="56" t="s">
        <v>124</v>
      </c>
      <c r="F2206" s="56" t="s">
        <v>22</v>
      </c>
      <c r="G2206" s="56" t="s">
        <v>228</v>
      </c>
      <c r="H2206" s="57">
        <v>44287</v>
      </c>
      <c r="I2206" s="56" t="s">
        <v>151</v>
      </c>
      <c r="J2206" s="56" t="s">
        <v>25</v>
      </c>
      <c r="K2206" s="56" t="s">
        <v>26</v>
      </c>
      <c r="L2206" s="56" t="s">
        <v>269</v>
      </c>
      <c r="M2206" s="56" t="s">
        <v>221</v>
      </c>
      <c r="N2206" s="56" t="s">
        <v>224</v>
      </c>
      <c r="O2206" s="56" t="s">
        <v>30</v>
      </c>
      <c r="P2206" s="56" t="s">
        <v>225</v>
      </c>
      <c r="Q2206" s="56" t="s">
        <v>32</v>
      </c>
      <c r="R2206" s="56" t="s">
        <v>32</v>
      </c>
      <c r="S2206" s="56" t="s">
        <v>32</v>
      </c>
      <c r="T2206" s="56" t="s">
        <v>32</v>
      </c>
      <c r="U2206" s="56" t="s">
        <v>32</v>
      </c>
      <c r="V2206" s="56" t="s">
        <v>32</v>
      </c>
      <c r="W2206" s="2" t="str">
        <f t="shared" si="58"/>
        <v>CNHSKYDetention</v>
      </c>
    </row>
    <row r="2207" spans="1:23" s="2" customFormat="1" ht="14.45" customHeight="1">
      <c r="A2207" s="2" t="str">
        <f>+IF(B2207="N","",IF(COUNTIF(B:B,B2207)&gt;1,COUNTIF(B$3:B2207,B2207),""))</f>
        <v/>
      </c>
      <c r="B2207" s="2" t="str">
        <f>+IF(F2207="Detention",IF(G2207&amp;E2207='Import Demurrage Detention'!$G$2&amp;'Import Demurrage Detention'!$C$3,"Y","N"),IF(G2207&amp;E2207='Import Demurrage Detention'!$H$2&amp;'Import Demurrage Detention'!$C$3,"Y","N"))</f>
        <v>N</v>
      </c>
      <c r="C2207" s="56" t="s">
        <v>211</v>
      </c>
      <c r="D2207" s="56" t="s">
        <v>212</v>
      </c>
      <c r="E2207" s="56" t="s">
        <v>124</v>
      </c>
      <c r="F2207" s="56" t="s">
        <v>22</v>
      </c>
      <c r="G2207" s="56" t="s">
        <v>228</v>
      </c>
      <c r="H2207" s="57">
        <v>44287</v>
      </c>
      <c r="I2207" s="56" t="s">
        <v>151</v>
      </c>
      <c r="J2207" s="56" t="s">
        <v>25</v>
      </c>
      <c r="K2207" s="56" t="s">
        <v>7655</v>
      </c>
      <c r="L2207" s="56" t="s">
        <v>269</v>
      </c>
      <c r="M2207" s="56" t="s">
        <v>221</v>
      </c>
      <c r="N2207" s="56" t="s">
        <v>226</v>
      </c>
      <c r="O2207" s="56" t="s">
        <v>30</v>
      </c>
      <c r="P2207" s="56" t="s">
        <v>227</v>
      </c>
      <c r="Q2207" s="56" t="s">
        <v>32</v>
      </c>
      <c r="R2207" s="56" t="s">
        <v>32</v>
      </c>
      <c r="S2207" s="56" t="s">
        <v>32</v>
      </c>
      <c r="T2207" s="56" t="s">
        <v>32</v>
      </c>
      <c r="U2207" s="56" t="s">
        <v>32</v>
      </c>
      <c r="V2207" s="56" t="s">
        <v>32</v>
      </c>
      <c r="W2207" s="2" t="str">
        <f t="shared" si="58"/>
        <v>CNHSKYDetention</v>
      </c>
    </row>
    <row r="2208" spans="1:23" s="2" customFormat="1" ht="14.45" customHeight="1">
      <c r="A2208" s="2" t="str">
        <f>+IF(B2208="N","",IF(COUNTIF(B:B,B2208)&gt;1,COUNTIF(B$3:B2208,B2208),""))</f>
        <v/>
      </c>
      <c r="B2208" s="2" t="str">
        <f>+IF(F2208="Detention",IF(G2208&amp;E2208='Import Demurrage Detention'!$G$2&amp;'Import Demurrage Detention'!$C$3,"Y","N"),IF(G2208&amp;E2208='Import Demurrage Detention'!$H$2&amp;'Import Demurrage Detention'!$C$3,"Y","N"))</f>
        <v>N</v>
      </c>
      <c r="C2208" s="56" t="s">
        <v>211</v>
      </c>
      <c r="D2208" s="56" t="s">
        <v>212</v>
      </c>
      <c r="E2208" s="56" t="s">
        <v>124</v>
      </c>
      <c r="F2208" s="56" t="s">
        <v>22</v>
      </c>
      <c r="G2208" s="56" t="s">
        <v>229</v>
      </c>
      <c r="H2208" s="57">
        <v>43578</v>
      </c>
      <c r="I2208" s="56" t="s">
        <v>151</v>
      </c>
      <c r="J2208" s="56" t="s">
        <v>25</v>
      </c>
      <c r="K2208" s="56" t="s">
        <v>26</v>
      </c>
      <c r="L2208" s="56" t="s">
        <v>269</v>
      </c>
      <c r="M2208" s="56" t="s">
        <v>221</v>
      </c>
      <c r="N2208" s="56" t="s">
        <v>215</v>
      </c>
      <c r="O2208" s="56" t="s">
        <v>30</v>
      </c>
      <c r="P2208" s="56" t="s">
        <v>222</v>
      </c>
      <c r="Q2208" s="56" t="s">
        <v>32</v>
      </c>
      <c r="R2208" s="56" t="s">
        <v>32</v>
      </c>
      <c r="S2208" s="56" t="s">
        <v>32</v>
      </c>
      <c r="T2208" s="56" t="s">
        <v>32</v>
      </c>
      <c r="U2208" s="56" t="s">
        <v>32</v>
      </c>
      <c r="V2208" s="56" t="s">
        <v>32</v>
      </c>
      <c r="W2208" s="2" t="str">
        <f t="shared" si="58"/>
        <v>CNHUPYDetention</v>
      </c>
    </row>
    <row r="2209" spans="1:23" s="2" customFormat="1" ht="14.45" customHeight="1">
      <c r="A2209" s="2" t="str">
        <f>+IF(B2209="N","",IF(COUNTIF(B:B,B2209)&gt;1,COUNTIF(B$3:B2209,B2209),""))</f>
        <v/>
      </c>
      <c r="B2209" s="2" t="str">
        <f>+IF(F2209="Detention",IF(G2209&amp;E2209='Import Demurrage Detention'!$G$2&amp;'Import Demurrage Detention'!$C$3,"Y","N"),IF(G2209&amp;E2209='Import Demurrage Detention'!$H$2&amp;'Import Demurrage Detention'!$C$3,"Y","N"))</f>
        <v>N</v>
      </c>
      <c r="C2209" s="56" t="s">
        <v>211</v>
      </c>
      <c r="D2209" s="56" t="s">
        <v>212</v>
      </c>
      <c r="E2209" s="56" t="s">
        <v>124</v>
      </c>
      <c r="F2209" s="56" t="s">
        <v>22</v>
      </c>
      <c r="G2209" s="56" t="s">
        <v>229</v>
      </c>
      <c r="H2209" s="57">
        <v>43578</v>
      </c>
      <c r="I2209" s="56" t="s">
        <v>151</v>
      </c>
      <c r="J2209" s="56" t="s">
        <v>25</v>
      </c>
      <c r="K2209" s="56" t="s">
        <v>33</v>
      </c>
      <c r="L2209" s="56" t="s">
        <v>269</v>
      </c>
      <c r="M2209" s="56" t="s">
        <v>221</v>
      </c>
      <c r="N2209" s="56" t="s">
        <v>217</v>
      </c>
      <c r="O2209" s="56" t="s">
        <v>30</v>
      </c>
      <c r="P2209" s="56" t="s">
        <v>218</v>
      </c>
      <c r="Q2209" s="56" t="s">
        <v>32</v>
      </c>
      <c r="R2209" s="56" t="s">
        <v>32</v>
      </c>
      <c r="S2209" s="56" t="s">
        <v>32</v>
      </c>
      <c r="T2209" s="56" t="s">
        <v>32</v>
      </c>
      <c r="U2209" s="56" t="s">
        <v>32</v>
      </c>
      <c r="V2209" s="56" t="s">
        <v>32</v>
      </c>
      <c r="W2209" s="2" t="str">
        <f t="shared" si="58"/>
        <v>CNHUPYDetention</v>
      </c>
    </row>
    <row r="2210" spans="1:23" s="2" customFormat="1" ht="14.45" customHeight="1">
      <c r="A2210" s="2" t="str">
        <f>+IF(B2210="N","",IF(COUNTIF(B:B,B2210)&gt;1,COUNTIF(B$3:B2210,B2210),""))</f>
        <v/>
      </c>
      <c r="B2210" s="2" t="str">
        <f>+IF(F2210="Detention",IF(G2210&amp;E2210='Import Demurrage Detention'!$G$2&amp;'Import Demurrage Detention'!$C$3,"Y","N"),IF(G2210&amp;E2210='Import Demurrage Detention'!$H$2&amp;'Import Demurrage Detention'!$C$3,"Y","N"))</f>
        <v>N</v>
      </c>
      <c r="C2210" s="56" t="s">
        <v>211</v>
      </c>
      <c r="D2210" s="56" t="s">
        <v>212</v>
      </c>
      <c r="E2210" s="56" t="s">
        <v>124</v>
      </c>
      <c r="F2210" s="56" t="s">
        <v>22</v>
      </c>
      <c r="G2210" s="56" t="s">
        <v>230</v>
      </c>
      <c r="H2210" s="57">
        <v>43578</v>
      </c>
      <c r="I2210" s="56" t="s">
        <v>151</v>
      </c>
      <c r="J2210" s="56" t="s">
        <v>25</v>
      </c>
      <c r="K2210" s="56" t="s">
        <v>26</v>
      </c>
      <c r="L2210" s="56" t="s">
        <v>269</v>
      </c>
      <c r="M2210" s="56" t="s">
        <v>221</v>
      </c>
      <c r="N2210" s="56" t="s">
        <v>215</v>
      </c>
      <c r="O2210" s="56" t="s">
        <v>30</v>
      </c>
      <c r="P2210" s="56" t="s">
        <v>222</v>
      </c>
      <c r="Q2210" s="56" t="s">
        <v>32</v>
      </c>
      <c r="R2210" s="56" t="s">
        <v>32</v>
      </c>
      <c r="S2210" s="56" t="s">
        <v>32</v>
      </c>
      <c r="T2210" s="56" t="s">
        <v>32</v>
      </c>
      <c r="U2210" s="56" t="s">
        <v>32</v>
      </c>
      <c r="V2210" s="56" t="s">
        <v>32</v>
      </c>
      <c r="W2210" s="2" t="str">
        <f t="shared" si="58"/>
        <v>CNIWNYDetention</v>
      </c>
    </row>
    <row r="2211" spans="1:23" s="2" customFormat="1" ht="14.45" customHeight="1">
      <c r="A2211" s="2" t="str">
        <f>+IF(B2211="N","",IF(COUNTIF(B:B,B2211)&gt;1,COUNTIF(B$3:B2211,B2211),""))</f>
        <v/>
      </c>
      <c r="B2211" s="2" t="str">
        <f>+IF(F2211="Detention",IF(G2211&amp;E2211='Import Demurrage Detention'!$G$2&amp;'Import Demurrage Detention'!$C$3,"Y","N"),IF(G2211&amp;E2211='Import Demurrage Detention'!$H$2&amp;'Import Demurrage Detention'!$C$3,"Y","N"))</f>
        <v>N</v>
      </c>
      <c r="C2211" s="56" t="s">
        <v>211</v>
      </c>
      <c r="D2211" s="56" t="s">
        <v>212</v>
      </c>
      <c r="E2211" s="56" t="s">
        <v>124</v>
      </c>
      <c r="F2211" s="56" t="s">
        <v>22</v>
      </c>
      <c r="G2211" s="56" t="s">
        <v>230</v>
      </c>
      <c r="H2211" s="57">
        <v>43578</v>
      </c>
      <c r="I2211" s="56" t="s">
        <v>151</v>
      </c>
      <c r="J2211" s="56" t="s">
        <v>25</v>
      </c>
      <c r="K2211" s="56" t="s">
        <v>33</v>
      </c>
      <c r="L2211" s="56" t="s">
        <v>269</v>
      </c>
      <c r="M2211" s="56" t="s">
        <v>221</v>
      </c>
      <c r="N2211" s="56" t="s">
        <v>217</v>
      </c>
      <c r="O2211" s="56" t="s">
        <v>30</v>
      </c>
      <c r="P2211" s="56" t="s">
        <v>218</v>
      </c>
      <c r="Q2211" s="56" t="s">
        <v>32</v>
      </c>
      <c r="R2211" s="56" t="s">
        <v>32</v>
      </c>
      <c r="S2211" s="56" t="s">
        <v>32</v>
      </c>
      <c r="T2211" s="56" t="s">
        <v>32</v>
      </c>
      <c r="U2211" s="56" t="s">
        <v>32</v>
      </c>
      <c r="V2211" s="56" t="s">
        <v>32</v>
      </c>
      <c r="W2211" s="2" t="str">
        <f t="shared" si="58"/>
        <v>CNIWNYDetention</v>
      </c>
    </row>
    <row r="2212" spans="1:23" s="2" customFormat="1" ht="14.45" customHeight="1">
      <c r="A2212" s="2" t="str">
        <f>+IF(B2212="N","",IF(COUNTIF(B:B,B2212)&gt;1,COUNTIF(B$3:B2212,B2212),""))</f>
        <v/>
      </c>
      <c r="B2212" s="2" t="str">
        <f>+IF(F2212="Detention",IF(G2212&amp;E2212='Import Demurrage Detention'!$G$2&amp;'Import Demurrage Detention'!$C$3,"Y","N"),IF(G2212&amp;E2212='Import Demurrage Detention'!$H$2&amp;'Import Demurrage Detention'!$C$3,"Y","N"))</f>
        <v>N</v>
      </c>
      <c r="C2212" s="56" t="s">
        <v>211</v>
      </c>
      <c r="D2212" s="56" t="s">
        <v>212</v>
      </c>
      <c r="E2212" s="56" t="s">
        <v>124</v>
      </c>
      <c r="F2212" s="56" t="s">
        <v>22</v>
      </c>
      <c r="G2212" s="56" t="s">
        <v>216</v>
      </c>
      <c r="H2212" s="57">
        <v>43578</v>
      </c>
      <c r="I2212" s="56" t="s">
        <v>151</v>
      </c>
      <c r="J2212" s="56" t="s">
        <v>25</v>
      </c>
      <c r="K2212" s="56" t="s">
        <v>26</v>
      </c>
      <c r="L2212" s="56" t="s">
        <v>269</v>
      </c>
      <c r="M2212" s="56" t="s">
        <v>221</v>
      </c>
      <c r="N2212" s="56" t="s">
        <v>215</v>
      </c>
      <c r="O2212" s="56" t="s">
        <v>30</v>
      </c>
      <c r="P2212" s="56" t="s">
        <v>222</v>
      </c>
      <c r="Q2212" s="56" t="s">
        <v>32</v>
      </c>
      <c r="R2212" s="56" t="s">
        <v>32</v>
      </c>
      <c r="S2212" s="56" t="s">
        <v>32</v>
      </c>
      <c r="T2212" s="56" t="s">
        <v>32</v>
      </c>
      <c r="U2212" s="56" t="s">
        <v>32</v>
      </c>
      <c r="V2212" s="56" t="s">
        <v>32</v>
      </c>
      <c r="W2212" s="2" t="str">
        <f t="shared" si="58"/>
        <v>CNNANYDetention</v>
      </c>
    </row>
    <row r="2213" spans="1:23" s="2" customFormat="1" ht="14.45" customHeight="1">
      <c r="A2213" s="2" t="str">
        <f>+IF(B2213="N","",IF(COUNTIF(B:B,B2213)&gt;1,COUNTIF(B$3:B2213,B2213),""))</f>
        <v/>
      </c>
      <c r="B2213" s="2" t="str">
        <f>+IF(F2213="Detention",IF(G2213&amp;E2213='Import Demurrage Detention'!$G$2&amp;'Import Demurrage Detention'!$C$3,"Y","N"),IF(G2213&amp;E2213='Import Demurrage Detention'!$H$2&amp;'Import Demurrage Detention'!$C$3,"Y","N"))</f>
        <v>N</v>
      </c>
      <c r="C2213" s="56" t="s">
        <v>211</v>
      </c>
      <c r="D2213" s="56" t="s">
        <v>212</v>
      </c>
      <c r="E2213" s="56" t="s">
        <v>124</v>
      </c>
      <c r="F2213" s="56" t="s">
        <v>22</v>
      </c>
      <c r="G2213" s="56" t="s">
        <v>216</v>
      </c>
      <c r="H2213" s="57">
        <v>43578</v>
      </c>
      <c r="I2213" s="56" t="s">
        <v>151</v>
      </c>
      <c r="J2213" s="56" t="s">
        <v>25</v>
      </c>
      <c r="K2213" s="56" t="s">
        <v>33</v>
      </c>
      <c r="L2213" s="56" t="s">
        <v>269</v>
      </c>
      <c r="M2213" s="56" t="s">
        <v>221</v>
      </c>
      <c r="N2213" s="56" t="s">
        <v>217</v>
      </c>
      <c r="O2213" s="56" t="s">
        <v>30</v>
      </c>
      <c r="P2213" s="56" t="s">
        <v>218</v>
      </c>
      <c r="Q2213" s="56" t="s">
        <v>32</v>
      </c>
      <c r="R2213" s="56" t="s">
        <v>32</v>
      </c>
      <c r="S2213" s="56" t="s">
        <v>32</v>
      </c>
      <c r="T2213" s="56" t="s">
        <v>32</v>
      </c>
      <c r="U2213" s="56" t="s">
        <v>32</v>
      </c>
      <c r="V2213" s="56" t="s">
        <v>32</v>
      </c>
      <c r="W2213" s="2" t="str">
        <f t="shared" si="58"/>
        <v>CNNANYDetention</v>
      </c>
    </row>
    <row r="2214" spans="1:23" s="2" customFormat="1" ht="14.45" customHeight="1">
      <c r="A2214" s="2" t="str">
        <f>+IF(B2214="N","",IF(COUNTIF(B:B,B2214)&gt;1,COUNTIF(B$3:B2214,B2214),""))</f>
        <v/>
      </c>
      <c r="B2214" s="2" t="str">
        <f>+IF(F2214="Detention",IF(G2214&amp;E2214='Import Demurrage Detention'!$G$2&amp;'Import Demurrage Detention'!$C$3,"Y","N"),IF(G2214&amp;E2214='Import Demurrage Detention'!$H$2&amp;'Import Demurrage Detention'!$C$3,"Y","N"))</f>
        <v>N</v>
      </c>
      <c r="C2214" s="56" t="s">
        <v>211</v>
      </c>
      <c r="D2214" s="56" t="s">
        <v>212</v>
      </c>
      <c r="E2214" s="56" t="s">
        <v>124</v>
      </c>
      <c r="F2214" s="56" t="s">
        <v>22</v>
      </c>
      <c r="G2214" s="56" t="s">
        <v>231</v>
      </c>
      <c r="H2214" s="57">
        <v>43578</v>
      </c>
      <c r="I2214" s="56" t="s">
        <v>151</v>
      </c>
      <c r="J2214" s="56" t="s">
        <v>25</v>
      </c>
      <c r="K2214" s="56" t="s">
        <v>26</v>
      </c>
      <c r="L2214" s="56" t="s">
        <v>269</v>
      </c>
      <c r="M2214" s="56" t="s">
        <v>221</v>
      </c>
      <c r="N2214" s="56" t="s">
        <v>232</v>
      </c>
      <c r="O2214" s="56" t="s">
        <v>30</v>
      </c>
      <c r="P2214" s="56" t="s">
        <v>233</v>
      </c>
      <c r="Q2214" s="56" t="s">
        <v>32</v>
      </c>
      <c r="R2214" s="56" t="s">
        <v>32</v>
      </c>
      <c r="S2214" s="56" t="s">
        <v>32</v>
      </c>
      <c r="T2214" s="56" t="s">
        <v>32</v>
      </c>
      <c r="U2214" s="56" t="s">
        <v>32</v>
      </c>
      <c r="V2214" s="56" t="s">
        <v>32</v>
      </c>
      <c r="W2214" s="2" t="str">
        <f t="shared" si="58"/>
        <v>CNNKGYDetention</v>
      </c>
    </row>
    <row r="2215" spans="1:23" s="2" customFormat="1" ht="14.45" customHeight="1">
      <c r="A2215" s="2" t="str">
        <f>+IF(B2215="N","",IF(COUNTIF(B:B,B2215)&gt;1,COUNTIF(B$3:B2215,B2215),""))</f>
        <v/>
      </c>
      <c r="B2215" s="2" t="str">
        <f>+IF(F2215="Detention",IF(G2215&amp;E2215='Import Demurrage Detention'!$G$2&amp;'Import Demurrage Detention'!$C$3,"Y","N"),IF(G2215&amp;E2215='Import Demurrage Detention'!$H$2&amp;'Import Demurrage Detention'!$C$3,"Y","N"))</f>
        <v>N</v>
      </c>
      <c r="C2215" s="56" t="s">
        <v>211</v>
      </c>
      <c r="D2215" s="56" t="s">
        <v>212</v>
      </c>
      <c r="E2215" s="56" t="s">
        <v>124</v>
      </c>
      <c r="F2215" s="56" t="s">
        <v>22</v>
      </c>
      <c r="G2215" s="56" t="s">
        <v>235</v>
      </c>
      <c r="H2215" s="57">
        <v>43578</v>
      </c>
      <c r="I2215" s="56" t="s">
        <v>151</v>
      </c>
      <c r="J2215" s="56" t="s">
        <v>25</v>
      </c>
      <c r="K2215" s="56" t="s">
        <v>26</v>
      </c>
      <c r="L2215" s="56" t="s">
        <v>269</v>
      </c>
      <c r="M2215" s="56" t="s">
        <v>221</v>
      </c>
      <c r="N2215" s="56" t="s">
        <v>232</v>
      </c>
      <c r="O2215" s="56" t="s">
        <v>30</v>
      </c>
      <c r="P2215" s="56" t="s">
        <v>233</v>
      </c>
      <c r="Q2215" s="56" t="s">
        <v>32</v>
      </c>
      <c r="R2215" s="56" t="s">
        <v>32</v>
      </c>
      <c r="S2215" s="56" t="s">
        <v>32</v>
      </c>
      <c r="T2215" s="56" t="s">
        <v>32</v>
      </c>
      <c r="U2215" s="56" t="s">
        <v>32</v>
      </c>
      <c r="V2215" s="56" t="s">
        <v>32</v>
      </c>
      <c r="W2215" s="2" t="str">
        <f t="shared" si="58"/>
        <v>CNNPOYDetention</v>
      </c>
    </row>
    <row r="2216" spans="1:23" s="2" customFormat="1" ht="14.45" customHeight="1">
      <c r="A2216" s="2" t="str">
        <f>+IF(B2216="N","",IF(COUNTIF(B:B,B2216)&gt;1,COUNTIF(B$3:B2216,B2216),""))</f>
        <v/>
      </c>
      <c r="B2216" s="2" t="str">
        <f>+IF(F2216="Detention",IF(G2216&amp;E2216='Import Demurrage Detention'!$G$2&amp;'Import Demurrage Detention'!$C$3,"Y","N"),IF(G2216&amp;E2216='Import Demurrage Detention'!$H$2&amp;'Import Demurrage Detention'!$C$3,"Y","N"))</f>
        <v>N</v>
      </c>
      <c r="C2216" s="56" t="s">
        <v>211</v>
      </c>
      <c r="D2216" s="56" t="s">
        <v>212</v>
      </c>
      <c r="E2216" s="56" t="s">
        <v>124</v>
      </c>
      <c r="F2216" s="56" t="s">
        <v>22</v>
      </c>
      <c r="G2216" s="56" t="s">
        <v>236</v>
      </c>
      <c r="H2216" s="57">
        <v>43578</v>
      </c>
      <c r="I2216" s="56" t="s">
        <v>151</v>
      </c>
      <c r="J2216" s="56" t="s">
        <v>25</v>
      </c>
      <c r="K2216" s="56" t="s">
        <v>26</v>
      </c>
      <c r="L2216" s="56" t="s">
        <v>269</v>
      </c>
      <c r="M2216" s="56" t="s">
        <v>221</v>
      </c>
      <c r="N2216" s="56" t="s">
        <v>232</v>
      </c>
      <c r="O2216" s="56" t="s">
        <v>30</v>
      </c>
      <c r="P2216" s="56" t="s">
        <v>233</v>
      </c>
      <c r="Q2216" s="56" t="s">
        <v>32</v>
      </c>
      <c r="R2216" s="56" t="s">
        <v>32</v>
      </c>
      <c r="S2216" s="56" t="s">
        <v>32</v>
      </c>
      <c r="T2216" s="56" t="s">
        <v>32</v>
      </c>
      <c r="U2216" s="56" t="s">
        <v>32</v>
      </c>
      <c r="V2216" s="56" t="s">
        <v>32</v>
      </c>
      <c r="W2216" s="2" t="str">
        <f t="shared" si="58"/>
        <v>CNSGHYDetention</v>
      </c>
    </row>
    <row r="2217" spans="1:23" s="2" customFormat="1" ht="14.45" customHeight="1">
      <c r="A2217" s="2" t="str">
        <f>+IF(B2217="N","",IF(COUNTIF(B:B,B2217)&gt;1,COUNTIF(B$3:B2217,B2217),""))</f>
        <v/>
      </c>
      <c r="B2217" s="2" t="str">
        <f>+IF(F2217="Detention",IF(G2217&amp;E2217='Import Demurrage Detention'!$G$2&amp;'Import Demurrage Detention'!$C$3,"Y","N"),IF(G2217&amp;E2217='Import Demurrage Detention'!$H$2&amp;'Import Demurrage Detention'!$C$3,"Y","N"))</f>
        <v>N</v>
      </c>
      <c r="C2217" s="56" t="s">
        <v>211</v>
      </c>
      <c r="D2217" s="56" t="s">
        <v>212</v>
      </c>
      <c r="E2217" s="56" t="s">
        <v>124</v>
      </c>
      <c r="F2217" s="56" t="s">
        <v>22</v>
      </c>
      <c r="G2217" s="56" t="s">
        <v>238</v>
      </c>
      <c r="H2217" s="57">
        <v>43578</v>
      </c>
      <c r="I2217" s="56" t="s">
        <v>151</v>
      </c>
      <c r="J2217" s="56" t="s">
        <v>25</v>
      </c>
      <c r="K2217" s="56" t="s">
        <v>26</v>
      </c>
      <c r="L2217" s="56" t="s">
        <v>269</v>
      </c>
      <c r="M2217" s="56" t="s">
        <v>221</v>
      </c>
      <c r="N2217" s="56" t="s">
        <v>224</v>
      </c>
      <c r="O2217" s="56" t="s">
        <v>30</v>
      </c>
      <c r="P2217" s="56" t="s">
        <v>225</v>
      </c>
      <c r="Q2217" s="56" t="s">
        <v>32</v>
      </c>
      <c r="R2217" s="56" t="s">
        <v>32</v>
      </c>
      <c r="S2217" s="56" t="s">
        <v>32</v>
      </c>
      <c r="T2217" s="56" t="s">
        <v>32</v>
      </c>
      <c r="U2217" s="56" t="s">
        <v>32</v>
      </c>
      <c r="V2217" s="56" t="s">
        <v>32</v>
      </c>
      <c r="W2217" s="2" t="str">
        <f t="shared" si="58"/>
        <v>CNTSTYDetention</v>
      </c>
    </row>
    <row r="2218" spans="1:23" s="2" customFormat="1" ht="14.45" customHeight="1">
      <c r="A2218" s="2" t="str">
        <f>+IF(B2218="N","",IF(COUNTIF(B:B,B2218)&gt;1,COUNTIF(B$3:B2218,B2218),""))</f>
        <v/>
      </c>
      <c r="B2218" s="2" t="str">
        <f>+IF(F2218="Detention",IF(G2218&amp;E2218='Import Demurrage Detention'!$G$2&amp;'Import Demurrage Detention'!$C$3,"Y","N"),IF(G2218&amp;E2218='Import Demurrage Detention'!$H$2&amp;'Import Demurrage Detention'!$C$3,"Y","N"))</f>
        <v>N</v>
      </c>
      <c r="C2218" s="56" t="s">
        <v>211</v>
      </c>
      <c r="D2218" s="56" t="s">
        <v>212</v>
      </c>
      <c r="E2218" s="56" t="s">
        <v>124</v>
      </c>
      <c r="F2218" s="56" t="s">
        <v>22</v>
      </c>
      <c r="G2218" s="56" t="s">
        <v>239</v>
      </c>
      <c r="H2218" s="57">
        <v>43578</v>
      </c>
      <c r="I2218" s="56" t="s">
        <v>151</v>
      </c>
      <c r="J2218" s="56" t="s">
        <v>25</v>
      </c>
      <c r="K2218" s="56" t="s">
        <v>26</v>
      </c>
      <c r="L2218" s="56" t="s">
        <v>269</v>
      </c>
      <c r="M2218" s="56" t="s">
        <v>221</v>
      </c>
      <c r="N2218" s="56" t="s">
        <v>232</v>
      </c>
      <c r="O2218" s="56" t="s">
        <v>30</v>
      </c>
      <c r="P2218" s="56" t="s">
        <v>233</v>
      </c>
      <c r="Q2218" s="56" t="s">
        <v>32</v>
      </c>
      <c r="R2218" s="56" t="s">
        <v>32</v>
      </c>
      <c r="S2218" s="56" t="s">
        <v>32</v>
      </c>
      <c r="T2218" s="56" t="s">
        <v>32</v>
      </c>
      <c r="U2218" s="56" t="s">
        <v>32</v>
      </c>
      <c r="V2218" s="56" t="s">
        <v>32</v>
      </c>
      <c r="W2218" s="2" t="str">
        <f t="shared" si="58"/>
        <v>CNXIMYDetention</v>
      </c>
    </row>
    <row r="2219" spans="1:23" s="2" customFormat="1" ht="14.45" customHeight="1">
      <c r="A2219" s="2" t="str">
        <f>+IF(B2219="N","",IF(COUNTIF(B:B,B2219)&gt;1,COUNTIF(B$3:B2219,B2219),""))</f>
        <v/>
      </c>
      <c r="B2219" s="2" t="str">
        <f>+IF(F2219="Detention",IF(G2219&amp;E2219='Import Demurrage Detention'!$G$2&amp;'Import Demurrage Detention'!$C$3,"Y","N"),IF(G2219&amp;E2219='Import Demurrage Detention'!$H$2&amp;'Import Demurrage Detention'!$C$3,"Y","N"))</f>
        <v>N</v>
      </c>
      <c r="C2219" s="56" t="s">
        <v>211</v>
      </c>
      <c r="D2219" s="56" t="s">
        <v>212</v>
      </c>
      <c r="E2219" s="56" t="s">
        <v>124</v>
      </c>
      <c r="F2219" s="56" t="s">
        <v>22</v>
      </c>
      <c r="G2219" s="56" t="s">
        <v>240</v>
      </c>
      <c r="H2219" s="57">
        <v>43578</v>
      </c>
      <c r="I2219" s="56" t="s">
        <v>151</v>
      </c>
      <c r="J2219" s="56" t="s">
        <v>25</v>
      </c>
      <c r="K2219" s="56" t="s">
        <v>26</v>
      </c>
      <c r="L2219" s="56" t="s">
        <v>269</v>
      </c>
      <c r="M2219" s="56" t="s">
        <v>221</v>
      </c>
      <c r="N2219" s="56" t="s">
        <v>215</v>
      </c>
      <c r="O2219" s="56" t="s">
        <v>30</v>
      </c>
      <c r="P2219" s="56" t="s">
        <v>222</v>
      </c>
      <c r="Q2219" s="56" t="s">
        <v>32</v>
      </c>
      <c r="R2219" s="56" t="s">
        <v>32</v>
      </c>
      <c r="S2219" s="56" t="s">
        <v>32</v>
      </c>
      <c r="T2219" s="56" t="s">
        <v>32</v>
      </c>
      <c r="U2219" s="56" t="s">
        <v>32</v>
      </c>
      <c r="V2219" s="56" t="s">
        <v>32</v>
      </c>
      <c r="W2219" s="2" t="str">
        <f t="shared" si="58"/>
        <v>CNYATYDetention</v>
      </c>
    </row>
    <row r="2220" spans="1:23" s="2" customFormat="1" ht="14.45" customHeight="1">
      <c r="A2220" s="2" t="str">
        <f>+IF(B2220="N","",IF(COUNTIF(B:B,B2220)&gt;1,COUNTIF(B$3:B2220,B2220),""))</f>
        <v/>
      </c>
      <c r="B2220" s="2" t="str">
        <f>+IF(F2220="Detention",IF(G2220&amp;E2220='Import Demurrage Detention'!$G$2&amp;'Import Demurrage Detention'!$C$3,"Y","N"),IF(G2220&amp;E2220='Import Demurrage Detention'!$H$2&amp;'Import Demurrage Detention'!$C$3,"Y","N"))</f>
        <v>N</v>
      </c>
      <c r="C2220" s="56" t="s">
        <v>211</v>
      </c>
      <c r="D2220" s="56" t="s">
        <v>212</v>
      </c>
      <c r="E2220" s="56" t="s">
        <v>124</v>
      </c>
      <c r="F2220" s="56" t="s">
        <v>22</v>
      </c>
      <c r="G2220" s="56" t="s">
        <v>240</v>
      </c>
      <c r="H2220" s="57">
        <v>43578</v>
      </c>
      <c r="I2220" s="56" t="s">
        <v>151</v>
      </c>
      <c r="J2220" s="56" t="s">
        <v>25</v>
      </c>
      <c r="K2220" s="56" t="s">
        <v>33</v>
      </c>
      <c r="L2220" s="56" t="s">
        <v>269</v>
      </c>
      <c r="M2220" s="56" t="s">
        <v>221</v>
      </c>
      <c r="N2220" s="56" t="s">
        <v>217</v>
      </c>
      <c r="O2220" s="56" t="s">
        <v>30</v>
      </c>
      <c r="P2220" s="56" t="s">
        <v>218</v>
      </c>
      <c r="Q2220" s="56" t="s">
        <v>32</v>
      </c>
      <c r="R2220" s="56" t="s">
        <v>32</v>
      </c>
      <c r="S2220" s="56" t="s">
        <v>32</v>
      </c>
      <c r="T2220" s="56" t="s">
        <v>32</v>
      </c>
      <c r="U2220" s="56" t="s">
        <v>32</v>
      </c>
      <c r="V2220" s="56" t="s">
        <v>32</v>
      </c>
      <c r="W2220" s="2" t="str">
        <f t="shared" si="58"/>
        <v>CNYATYDetention</v>
      </c>
    </row>
    <row r="2221" spans="1:23" s="2" customFormat="1" ht="14.45" customHeight="1">
      <c r="A2221" s="2" t="str">
        <f>+IF(B2221="N","",IF(COUNTIF(B:B,B2221)&gt;1,COUNTIF(B$3:B2221,B2221),""))</f>
        <v/>
      </c>
      <c r="B2221" s="2" t="str">
        <f>+IF(F2221="Detention",IF(G2221&amp;E2221='Import Demurrage Detention'!$G$2&amp;'Import Demurrage Detention'!$C$3,"Y","N"),IF(G2221&amp;E2221='Import Demurrage Detention'!$H$2&amp;'Import Demurrage Detention'!$C$3,"Y","N"))</f>
        <v>N</v>
      </c>
      <c r="C2221" s="56" t="s">
        <v>211</v>
      </c>
      <c r="D2221" s="56" t="s">
        <v>212</v>
      </c>
      <c r="E2221" s="56" t="s">
        <v>124</v>
      </c>
      <c r="F2221" s="56" t="s">
        <v>22</v>
      </c>
      <c r="G2221" s="56" t="s">
        <v>241</v>
      </c>
      <c r="H2221" s="57">
        <v>43578</v>
      </c>
      <c r="I2221" s="56" t="s">
        <v>151</v>
      </c>
      <c r="J2221" s="56" t="s">
        <v>76</v>
      </c>
      <c r="K2221" s="56" t="s">
        <v>26</v>
      </c>
      <c r="L2221" s="56" t="s">
        <v>269</v>
      </c>
      <c r="M2221" s="56" t="s">
        <v>221</v>
      </c>
      <c r="N2221" s="56" t="s">
        <v>224</v>
      </c>
      <c r="O2221" s="56" t="s">
        <v>30</v>
      </c>
      <c r="P2221" s="56" t="s">
        <v>225</v>
      </c>
      <c r="Q2221" s="56" t="s">
        <v>32</v>
      </c>
      <c r="R2221" s="56" t="s">
        <v>32</v>
      </c>
      <c r="S2221" s="56" t="s">
        <v>32</v>
      </c>
      <c r="T2221" s="56" t="s">
        <v>32</v>
      </c>
      <c r="U2221" s="56" t="s">
        <v>32</v>
      </c>
      <c r="V2221" s="56" t="s">
        <v>32</v>
      </c>
      <c r="W2221" s="2" t="str">
        <f t="shared" si="58"/>
        <v>CNBEIYDetention</v>
      </c>
    </row>
    <row r="2222" spans="1:23" s="2" customFormat="1" ht="14.45" customHeight="1">
      <c r="A2222" s="2" t="str">
        <f>+IF(B2222="N","",IF(COUNTIF(B:B,B2222)&gt;1,COUNTIF(B$3:B2222,B2222),""))</f>
        <v/>
      </c>
      <c r="B2222" s="2" t="str">
        <f>+IF(F2222="Detention",IF(G2222&amp;E2222='Import Demurrage Detention'!$G$2&amp;'Import Demurrage Detention'!$C$3,"Y","N"),IF(G2222&amp;E2222='Import Demurrage Detention'!$H$2&amp;'Import Demurrage Detention'!$C$3,"Y","N"))</f>
        <v>N</v>
      </c>
      <c r="C2222" s="56" t="s">
        <v>211</v>
      </c>
      <c r="D2222" s="56" t="s">
        <v>212</v>
      </c>
      <c r="E2222" s="56" t="s">
        <v>124</v>
      </c>
      <c r="F2222" s="56" t="s">
        <v>22</v>
      </c>
      <c r="G2222" s="56" t="s">
        <v>242</v>
      </c>
      <c r="H2222" s="57">
        <v>43578</v>
      </c>
      <c r="I2222" s="56" t="s">
        <v>151</v>
      </c>
      <c r="J2222" s="56" t="s">
        <v>243</v>
      </c>
      <c r="K2222" s="56" t="s">
        <v>26</v>
      </c>
      <c r="L2222" s="56" t="s">
        <v>269</v>
      </c>
      <c r="M2222" s="56" t="s">
        <v>221</v>
      </c>
      <c r="N2222" s="56" t="s">
        <v>215</v>
      </c>
      <c r="O2222" s="56" t="s">
        <v>30</v>
      </c>
      <c r="P2222" s="56" t="s">
        <v>222</v>
      </c>
      <c r="Q2222" s="56" t="s">
        <v>32</v>
      </c>
      <c r="R2222" s="56" t="s">
        <v>32</v>
      </c>
      <c r="S2222" s="56" t="s">
        <v>32</v>
      </c>
      <c r="T2222" s="56" t="s">
        <v>32</v>
      </c>
      <c r="U2222" s="56" t="s">
        <v>32</v>
      </c>
      <c r="V2222" s="56" t="s">
        <v>32</v>
      </c>
      <c r="W2222" s="2" t="str">
        <f t="shared" si="58"/>
        <v>CNKUGYDetention</v>
      </c>
    </row>
    <row r="2223" spans="1:23" s="2" customFormat="1" ht="14.45" customHeight="1">
      <c r="A2223" s="2" t="str">
        <f>+IF(B2223="N","",IF(COUNTIF(B:B,B2223)&gt;1,COUNTIF(B$3:B2223,B2223),""))</f>
        <v/>
      </c>
      <c r="B2223" s="2" t="str">
        <f>+IF(F2223="Detention",IF(G2223&amp;E2223='Import Demurrage Detention'!$G$2&amp;'Import Demurrage Detention'!$C$3,"Y","N"),IF(G2223&amp;E2223='Import Demurrage Detention'!$H$2&amp;'Import Demurrage Detention'!$C$3,"Y","N"))</f>
        <v>N</v>
      </c>
      <c r="C2223" s="56" t="s">
        <v>211</v>
      </c>
      <c r="D2223" s="56" t="s">
        <v>212</v>
      </c>
      <c r="E2223" s="56" t="s">
        <v>124</v>
      </c>
      <c r="F2223" s="56" t="s">
        <v>22</v>
      </c>
      <c r="G2223" s="56" t="s">
        <v>242</v>
      </c>
      <c r="H2223" s="57">
        <v>43578</v>
      </c>
      <c r="I2223" s="56" t="s">
        <v>151</v>
      </c>
      <c r="J2223" s="56" t="s">
        <v>243</v>
      </c>
      <c r="K2223" s="56" t="s">
        <v>33</v>
      </c>
      <c r="L2223" s="56" t="s">
        <v>269</v>
      </c>
      <c r="M2223" s="56" t="s">
        <v>221</v>
      </c>
      <c r="N2223" s="56" t="s">
        <v>217</v>
      </c>
      <c r="O2223" s="56" t="s">
        <v>30</v>
      </c>
      <c r="P2223" s="56" t="s">
        <v>218</v>
      </c>
      <c r="Q2223" s="56" t="s">
        <v>32</v>
      </c>
      <c r="R2223" s="56" t="s">
        <v>32</v>
      </c>
      <c r="S2223" s="56" t="s">
        <v>32</v>
      </c>
      <c r="T2223" s="56" t="s">
        <v>32</v>
      </c>
      <c r="U2223" s="56" t="s">
        <v>32</v>
      </c>
      <c r="V2223" s="56" t="s">
        <v>32</v>
      </c>
      <c r="W2223" s="2" t="str">
        <f t="shared" si="58"/>
        <v>CNKUGYDetention</v>
      </c>
    </row>
    <row r="2224" spans="1:23" s="2" customFormat="1" ht="14.45" customHeight="1">
      <c r="A2224" s="2" t="str">
        <f>+IF(B2224="N","",IF(COUNTIF(B:B,B2224)&gt;1,COUNTIF(B$3:B2224,B2224),""))</f>
        <v/>
      </c>
      <c r="B2224" s="2" t="str">
        <f>+IF(F2224="Detention",IF(G2224&amp;E2224='Import Demurrage Detention'!$G$2&amp;'Import Demurrage Detention'!$C$3,"Y","N"),IF(G2224&amp;E2224='Import Demurrage Detention'!$H$2&amp;'Import Demurrage Detention'!$C$3,"Y","N"))</f>
        <v>N</v>
      </c>
      <c r="C2224" s="56" t="s">
        <v>211</v>
      </c>
      <c r="D2224" s="56" t="s">
        <v>212</v>
      </c>
      <c r="E2224" s="56" t="s">
        <v>124</v>
      </c>
      <c r="F2224" s="56" t="s">
        <v>22</v>
      </c>
      <c r="G2224" s="56" t="s">
        <v>244</v>
      </c>
      <c r="H2224" s="57">
        <v>43578</v>
      </c>
      <c r="I2224" s="56" t="s">
        <v>151</v>
      </c>
      <c r="J2224" s="56" t="s">
        <v>243</v>
      </c>
      <c r="K2224" s="56" t="s">
        <v>26</v>
      </c>
      <c r="L2224" s="56" t="s">
        <v>269</v>
      </c>
      <c r="M2224" s="56" t="s">
        <v>221</v>
      </c>
      <c r="N2224" s="56" t="s">
        <v>224</v>
      </c>
      <c r="O2224" s="56" t="s">
        <v>30</v>
      </c>
      <c r="P2224" s="56" t="s">
        <v>225</v>
      </c>
      <c r="Q2224" s="56" t="s">
        <v>32</v>
      </c>
      <c r="R2224" s="56" t="s">
        <v>32</v>
      </c>
      <c r="S2224" s="56" t="s">
        <v>32</v>
      </c>
      <c r="T2224" s="56" t="s">
        <v>32</v>
      </c>
      <c r="U2224" s="56" t="s">
        <v>32</v>
      </c>
      <c r="V2224" s="56" t="s">
        <v>32</v>
      </c>
      <c r="W2224" s="2" t="str">
        <f t="shared" si="58"/>
        <v>CNSYAYDetention</v>
      </c>
    </row>
    <row r="2225" spans="1:23" s="2" customFormat="1" ht="14.45" customHeight="1">
      <c r="A2225" s="2" t="str">
        <f>+IF(B2225="N","",IF(COUNTIF(B:B,B2225)&gt;1,COUNTIF(B$3:B2225,B2225),""))</f>
        <v/>
      </c>
      <c r="B2225" s="2" t="str">
        <f>+IF(F2225="Detention",IF(G2225&amp;E2225='Import Demurrage Detention'!$G$2&amp;'Import Demurrage Detention'!$C$3,"Y","N"),IF(G2225&amp;E2225='Import Demurrage Detention'!$H$2&amp;'Import Demurrage Detention'!$C$3,"Y","N"))</f>
        <v>N</v>
      </c>
      <c r="C2225" s="56" t="s">
        <v>211</v>
      </c>
      <c r="D2225" s="56" t="s">
        <v>212</v>
      </c>
      <c r="E2225" s="56" t="s">
        <v>124</v>
      </c>
      <c r="F2225" s="56" t="s">
        <v>22</v>
      </c>
      <c r="G2225" s="56" t="s">
        <v>245</v>
      </c>
      <c r="H2225" s="57">
        <v>43578</v>
      </c>
      <c r="I2225" s="56" t="s">
        <v>151</v>
      </c>
      <c r="J2225" s="56" t="s">
        <v>243</v>
      </c>
      <c r="K2225" s="56" t="s">
        <v>26</v>
      </c>
      <c r="L2225" s="56" t="s">
        <v>269</v>
      </c>
      <c r="M2225" s="56" t="s">
        <v>221</v>
      </c>
      <c r="N2225" s="56" t="s">
        <v>224</v>
      </c>
      <c r="O2225" s="56" t="s">
        <v>30</v>
      </c>
      <c r="P2225" s="56" t="s">
        <v>225</v>
      </c>
      <c r="Q2225" s="56" t="s">
        <v>32</v>
      </c>
      <c r="R2225" s="56" t="s">
        <v>32</v>
      </c>
      <c r="S2225" s="56" t="s">
        <v>32</v>
      </c>
      <c r="T2225" s="56" t="s">
        <v>32</v>
      </c>
      <c r="U2225" s="56" t="s">
        <v>32</v>
      </c>
      <c r="V2225" s="56" t="s">
        <v>32</v>
      </c>
      <c r="W2225" s="2" t="str">
        <f t="shared" si="58"/>
        <v>CNXIAYDetention</v>
      </c>
    </row>
    <row r="2226" spans="1:23" s="2" customFormat="1" ht="14.45" customHeight="1">
      <c r="A2226" s="2" t="str">
        <f>+IF(B2226="N","",IF(COUNTIF(B:B,B2226)&gt;1,COUNTIF(B$3:B2226,B2226),""))</f>
        <v/>
      </c>
      <c r="B2226" s="2" t="str">
        <f>+IF(F2226="Detention",IF(G2226&amp;E2226='Import Demurrage Detention'!$G$2&amp;'Import Demurrage Detention'!$C$3,"Y","N"),IF(G2226&amp;E2226='Import Demurrage Detention'!$H$2&amp;'Import Demurrage Detention'!$C$3,"Y","N"))</f>
        <v>N</v>
      </c>
      <c r="C2226" s="56" t="s">
        <v>211</v>
      </c>
      <c r="D2226" s="56" t="s">
        <v>212</v>
      </c>
      <c r="E2226" s="56" t="s">
        <v>124</v>
      </c>
      <c r="F2226" s="56" t="s">
        <v>22</v>
      </c>
      <c r="G2226" s="56" t="s">
        <v>220</v>
      </c>
      <c r="H2226" s="57">
        <v>43578</v>
      </c>
      <c r="I2226" s="56" t="s">
        <v>151</v>
      </c>
      <c r="J2226" s="56" t="s">
        <v>25</v>
      </c>
      <c r="K2226" s="56" t="s">
        <v>26</v>
      </c>
      <c r="L2226" s="56" t="s">
        <v>271</v>
      </c>
      <c r="M2226" s="56" t="s">
        <v>221</v>
      </c>
      <c r="N2226" s="56" t="s">
        <v>215</v>
      </c>
      <c r="O2226" s="56" t="s">
        <v>30</v>
      </c>
      <c r="P2226" s="56" t="s">
        <v>222</v>
      </c>
      <c r="Q2226" s="56" t="s">
        <v>32</v>
      </c>
      <c r="R2226" s="56" t="s">
        <v>32</v>
      </c>
      <c r="S2226" s="56" t="s">
        <v>32</v>
      </c>
      <c r="T2226" s="56" t="s">
        <v>32</v>
      </c>
      <c r="U2226" s="56" t="s">
        <v>32</v>
      </c>
      <c r="V2226" s="56" t="s">
        <v>32</v>
      </c>
      <c r="W2226" s="2" t="str">
        <f t="shared" si="58"/>
        <v>CNCGSYDetention</v>
      </c>
    </row>
    <row r="2227" spans="1:23" s="2" customFormat="1" ht="14.45" customHeight="1">
      <c r="A2227" s="2" t="str">
        <f>+IF(B2227="N","",IF(COUNTIF(B:B,B2227)&gt;1,COUNTIF(B$3:B2227,B2227),""))</f>
        <v/>
      </c>
      <c r="B2227" s="2" t="str">
        <f>+IF(F2227="Detention",IF(G2227&amp;E2227='Import Demurrage Detention'!$G$2&amp;'Import Demurrage Detention'!$C$3,"Y","N"),IF(G2227&amp;E2227='Import Demurrage Detention'!$H$2&amp;'Import Demurrage Detention'!$C$3,"Y","N"))</f>
        <v>N</v>
      </c>
      <c r="C2227" s="56" t="s">
        <v>211</v>
      </c>
      <c r="D2227" s="56" t="s">
        <v>212</v>
      </c>
      <c r="E2227" s="56" t="s">
        <v>124</v>
      </c>
      <c r="F2227" s="56" t="s">
        <v>22</v>
      </c>
      <c r="G2227" s="56" t="s">
        <v>220</v>
      </c>
      <c r="H2227" s="57">
        <v>43578</v>
      </c>
      <c r="I2227" s="56" t="s">
        <v>151</v>
      </c>
      <c r="J2227" s="56" t="s">
        <v>25</v>
      </c>
      <c r="K2227" s="56" t="s">
        <v>33</v>
      </c>
      <c r="L2227" s="56" t="s">
        <v>271</v>
      </c>
      <c r="M2227" s="56" t="s">
        <v>221</v>
      </c>
      <c r="N2227" s="56" t="s">
        <v>217</v>
      </c>
      <c r="O2227" s="56" t="s">
        <v>30</v>
      </c>
      <c r="P2227" s="56" t="s">
        <v>218</v>
      </c>
      <c r="Q2227" s="56" t="s">
        <v>32</v>
      </c>
      <c r="R2227" s="56" t="s">
        <v>32</v>
      </c>
      <c r="S2227" s="56" t="s">
        <v>32</v>
      </c>
      <c r="T2227" s="56" t="s">
        <v>32</v>
      </c>
      <c r="U2227" s="56" t="s">
        <v>32</v>
      </c>
      <c r="V2227" s="56" t="s">
        <v>32</v>
      </c>
      <c r="W2227" s="2" t="str">
        <f t="shared" si="58"/>
        <v>CNCGSYDetention</v>
      </c>
    </row>
    <row r="2228" spans="1:23" s="2" customFormat="1" ht="14.45" customHeight="1">
      <c r="A2228" s="2" t="str">
        <f>+IF(B2228="N","",IF(COUNTIF(B:B,B2228)&gt;1,COUNTIF(B$3:B2228,B2228),""))</f>
        <v/>
      </c>
      <c r="B2228" s="2" t="str">
        <f>+IF(F2228="Detention",IF(G2228&amp;E2228='Import Demurrage Detention'!$G$2&amp;'Import Demurrage Detention'!$C$3,"Y","N"),IF(G2228&amp;E2228='Import Demurrage Detention'!$H$2&amp;'Import Demurrage Detention'!$C$3,"Y","N"))</f>
        <v>N</v>
      </c>
      <c r="C2228" s="56" t="s">
        <v>211</v>
      </c>
      <c r="D2228" s="56" t="s">
        <v>212</v>
      </c>
      <c r="E2228" s="56" t="s">
        <v>124</v>
      </c>
      <c r="F2228" s="56" t="s">
        <v>22</v>
      </c>
      <c r="G2228" s="56" t="s">
        <v>223</v>
      </c>
      <c r="H2228" s="57">
        <v>43578</v>
      </c>
      <c r="I2228" s="56" t="s">
        <v>151</v>
      </c>
      <c r="J2228" s="56" t="s">
        <v>25</v>
      </c>
      <c r="K2228" s="56" t="s">
        <v>26</v>
      </c>
      <c r="L2228" s="56" t="s">
        <v>271</v>
      </c>
      <c r="M2228" s="56" t="s">
        <v>221</v>
      </c>
      <c r="N2228" s="56" t="s">
        <v>224</v>
      </c>
      <c r="O2228" s="56" t="s">
        <v>30</v>
      </c>
      <c r="P2228" s="56" t="s">
        <v>225</v>
      </c>
      <c r="Q2228" s="56" t="s">
        <v>32</v>
      </c>
      <c r="R2228" s="56" t="s">
        <v>32</v>
      </c>
      <c r="S2228" s="56" t="s">
        <v>32</v>
      </c>
      <c r="T2228" s="56" t="s">
        <v>32</v>
      </c>
      <c r="U2228" s="56" t="s">
        <v>32</v>
      </c>
      <c r="V2228" s="56" t="s">
        <v>32</v>
      </c>
      <c r="W2228" s="2" t="str">
        <f t="shared" si="58"/>
        <v>CNDAIYDetention</v>
      </c>
    </row>
    <row r="2229" spans="1:23" s="2" customFormat="1" ht="14.45" customHeight="1">
      <c r="A2229" s="2" t="str">
        <f>+IF(B2229="N","",IF(COUNTIF(B:B,B2229)&gt;1,COUNTIF(B$3:B2229,B2229),""))</f>
        <v/>
      </c>
      <c r="B2229" s="2" t="str">
        <f>+IF(F2229="Detention",IF(G2229&amp;E2229='Import Demurrage Detention'!$G$2&amp;'Import Demurrage Detention'!$C$3,"Y","N"),IF(G2229&amp;E2229='Import Demurrage Detention'!$H$2&amp;'Import Demurrage Detention'!$C$3,"Y","N"))</f>
        <v>N</v>
      </c>
      <c r="C2229" s="56" t="s">
        <v>211</v>
      </c>
      <c r="D2229" s="56" t="s">
        <v>212</v>
      </c>
      <c r="E2229" s="56" t="s">
        <v>124</v>
      </c>
      <c r="F2229" s="56" t="s">
        <v>22</v>
      </c>
      <c r="G2229" s="56" t="s">
        <v>228</v>
      </c>
      <c r="H2229" s="57">
        <v>43578</v>
      </c>
      <c r="I2229" s="56" t="s">
        <v>151</v>
      </c>
      <c r="J2229" s="56" t="s">
        <v>25</v>
      </c>
      <c r="K2229" s="56" t="s">
        <v>26</v>
      </c>
      <c r="L2229" s="56" t="s">
        <v>271</v>
      </c>
      <c r="M2229" s="56" t="s">
        <v>221</v>
      </c>
      <c r="N2229" s="56" t="s">
        <v>224</v>
      </c>
      <c r="O2229" s="56" t="s">
        <v>30</v>
      </c>
      <c r="P2229" s="56" t="s">
        <v>225</v>
      </c>
      <c r="Q2229" s="56" t="s">
        <v>32</v>
      </c>
      <c r="R2229" s="56" t="s">
        <v>32</v>
      </c>
      <c r="S2229" s="56" t="s">
        <v>32</v>
      </c>
      <c r="T2229" s="56" t="s">
        <v>32</v>
      </c>
      <c r="U2229" s="56" t="s">
        <v>32</v>
      </c>
      <c r="V2229" s="56" t="s">
        <v>32</v>
      </c>
      <c r="W2229" s="2" t="str">
        <f t="shared" si="58"/>
        <v>CNHSKYDetention</v>
      </c>
    </row>
    <row r="2230" spans="1:23" s="2" customFormat="1" ht="14.45" customHeight="1">
      <c r="A2230" s="2" t="str">
        <f>+IF(B2230="N","",IF(COUNTIF(B:B,B2230)&gt;1,COUNTIF(B$3:B2230,B2230),""))</f>
        <v/>
      </c>
      <c r="B2230" s="2" t="str">
        <f>+IF(F2230="Detention",IF(G2230&amp;E2230='Import Demurrage Detention'!$G$2&amp;'Import Demurrage Detention'!$C$3,"Y","N"),IF(G2230&amp;E2230='Import Demurrage Detention'!$H$2&amp;'Import Demurrage Detention'!$C$3,"Y","N"))</f>
        <v>N</v>
      </c>
      <c r="C2230" s="56" t="s">
        <v>211</v>
      </c>
      <c r="D2230" s="56" t="s">
        <v>212</v>
      </c>
      <c r="E2230" s="56" t="s">
        <v>124</v>
      </c>
      <c r="F2230" s="56" t="s">
        <v>22</v>
      </c>
      <c r="G2230" s="56" t="s">
        <v>229</v>
      </c>
      <c r="H2230" s="57">
        <v>43578</v>
      </c>
      <c r="I2230" s="56" t="s">
        <v>151</v>
      </c>
      <c r="J2230" s="56" t="s">
        <v>25</v>
      </c>
      <c r="K2230" s="56" t="s">
        <v>26</v>
      </c>
      <c r="L2230" s="56" t="s">
        <v>271</v>
      </c>
      <c r="M2230" s="56" t="s">
        <v>221</v>
      </c>
      <c r="N2230" s="56" t="s">
        <v>215</v>
      </c>
      <c r="O2230" s="56" t="s">
        <v>30</v>
      </c>
      <c r="P2230" s="56" t="s">
        <v>222</v>
      </c>
      <c r="Q2230" s="56" t="s">
        <v>32</v>
      </c>
      <c r="R2230" s="56" t="s">
        <v>32</v>
      </c>
      <c r="S2230" s="56" t="s">
        <v>32</v>
      </c>
      <c r="T2230" s="56" t="s">
        <v>32</v>
      </c>
      <c r="U2230" s="56" t="s">
        <v>32</v>
      </c>
      <c r="V2230" s="56" t="s">
        <v>32</v>
      </c>
      <c r="W2230" s="2" t="str">
        <f t="shared" si="58"/>
        <v>CNHUPYDetention</v>
      </c>
    </row>
    <row r="2231" spans="1:23" s="2" customFormat="1" ht="14.45" customHeight="1">
      <c r="A2231" s="2" t="str">
        <f>+IF(B2231="N","",IF(COUNTIF(B:B,B2231)&gt;1,COUNTIF(B$3:B2231,B2231),""))</f>
        <v/>
      </c>
      <c r="B2231" s="2" t="str">
        <f>+IF(F2231="Detention",IF(G2231&amp;E2231='Import Demurrage Detention'!$G$2&amp;'Import Demurrage Detention'!$C$3,"Y","N"),IF(G2231&amp;E2231='Import Demurrage Detention'!$H$2&amp;'Import Demurrage Detention'!$C$3,"Y","N"))</f>
        <v>N</v>
      </c>
      <c r="C2231" s="56" t="s">
        <v>211</v>
      </c>
      <c r="D2231" s="56" t="s">
        <v>212</v>
      </c>
      <c r="E2231" s="56" t="s">
        <v>124</v>
      </c>
      <c r="F2231" s="56" t="s">
        <v>22</v>
      </c>
      <c r="G2231" s="56" t="s">
        <v>229</v>
      </c>
      <c r="H2231" s="57">
        <v>43578</v>
      </c>
      <c r="I2231" s="56" t="s">
        <v>151</v>
      </c>
      <c r="J2231" s="56" t="s">
        <v>25</v>
      </c>
      <c r="K2231" s="56" t="s">
        <v>33</v>
      </c>
      <c r="L2231" s="56" t="s">
        <v>271</v>
      </c>
      <c r="M2231" s="56" t="s">
        <v>221</v>
      </c>
      <c r="N2231" s="56" t="s">
        <v>217</v>
      </c>
      <c r="O2231" s="56" t="s">
        <v>30</v>
      </c>
      <c r="P2231" s="56" t="s">
        <v>218</v>
      </c>
      <c r="Q2231" s="56" t="s">
        <v>32</v>
      </c>
      <c r="R2231" s="56" t="s">
        <v>32</v>
      </c>
      <c r="S2231" s="56" t="s">
        <v>32</v>
      </c>
      <c r="T2231" s="56" t="s">
        <v>32</v>
      </c>
      <c r="U2231" s="56" t="s">
        <v>32</v>
      </c>
      <c r="V2231" s="56" t="s">
        <v>32</v>
      </c>
      <c r="W2231" s="2" t="str">
        <f t="shared" si="58"/>
        <v>CNHUPYDetention</v>
      </c>
    </row>
    <row r="2232" spans="1:23" s="2" customFormat="1" ht="14.45" customHeight="1">
      <c r="A2232" s="2" t="str">
        <f>+IF(B2232="N","",IF(COUNTIF(B:B,B2232)&gt;1,COUNTIF(B$3:B2232,B2232),""))</f>
        <v/>
      </c>
      <c r="B2232" s="2" t="str">
        <f>+IF(F2232="Detention",IF(G2232&amp;E2232='Import Demurrage Detention'!$G$2&amp;'Import Demurrage Detention'!$C$3,"Y","N"),IF(G2232&amp;E2232='Import Demurrage Detention'!$H$2&amp;'Import Demurrage Detention'!$C$3,"Y","N"))</f>
        <v>N</v>
      </c>
      <c r="C2232" s="56" t="s">
        <v>211</v>
      </c>
      <c r="D2232" s="56" t="s">
        <v>212</v>
      </c>
      <c r="E2232" s="56" t="s">
        <v>124</v>
      </c>
      <c r="F2232" s="56" t="s">
        <v>22</v>
      </c>
      <c r="G2232" s="56" t="s">
        <v>230</v>
      </c>
      <c r="H2232" s="57">
        <v>43578</v>
      </c>
      <c r="I2232" s="56" t="s">
        <v>151</v>
      </c>
      <c r="J2232" s="56" t="s">
        <v>25</v>
      </c>
      <c r="K2232" s="56" t="s">
        <v>26</v>
      </c>
      <c r="L2232" s="56" t="s">
        <v>271</v>
      </c>
      <c r="M2232" s="56" t="s">
        <v>221</v>
      </c>
      <c r="N2232" s="56" t="s">
        <v>215</v>
      </c>
      <c r="O2232" s="56" t="s">
        <v>30</v>
      </c>
      <c r="P2232" s="56" t="s">
        <v>222</v>
      </c>
      <c r="Q2232" s="56" t="s">
        <v>32</v>
      </c>
      <c r="R2232" s="56" t="s">
        <v>32</v>
      </c>
      <c r="S2232" s="56" t="s">
        <v>32</v>
      </c>
      <c r="T2232" s="56" t="s">
        <v>32</v>
      </c>
      <c r="U2232" s="56" t="s">
        <v>32</v>
      </c>
      <c r="V2232" s="56" t="s">
        <v>32</v>
      </c>
      <c r="W2232" s="2" t="str">
        <f t="shared" si="58"/>
        <v>CNIWNYDetention</v>
      </c>
    </row>
    <row r="2233" spans="1:23" s="2" customFormat="1" ht="14.45" customHeight="1">
      <c r="A2233" s="2" t="str">
        <f>+IF(B2233="N","",IF(COUNTIF(B:B,B2233)&gt;1,COUNTIF(B$3:B2233,B2233),""))</f>
        <v/>
      </c>
      <c r="B2233" s="2" t="str">
        <f>+IF(F2233="Detention",IF(G2233&amp;E2233='Import Demurrage Detention'!$G$2&amp;'Import Demurrage Detention'!$C$3,"Y","N"),IF(G2233&amp;E2233='Import Demurrage Detention'!$H$2&amp;'Import Demurrage Detention'!$C$3,"Y","N"))</f>
        <v>N</v>
      </c>
      <c r="C2233" s="56" t="s">
        <v>211</v>
      </c>
      <c r="D2233" s="56" t="s">
        <v>212</v>
      </c>
      <c r="E2233" s="56" t="s">
        <v>124</v>
      </c>
      <c r="F2233" s="56" t="s">
        <v>22</v>
      </c>
      <c r="G2233" s="56" t="s">
        <v>230</v>
      </c>
      <c r="H2233" s="57">
        <v>43578</v>
      </c>
      <c r="I2233" s="56" t="s">
        <v>151</v>
      </c>
      <c r="J2233" s="56" t="s">
        <v>25</v>
      </c>
      <c r="K2233" s="56" t="s">
        <v>33</v>
      </c>
      <c r="L2233" s="56" t="s">
        <v>271</v>
      </c>
      <c r="M2233" s="56" t="s">
        <v>221</v>
      </c>
      <c r="N2233" s="56" t="s">
        <v>217</v>
      </c>
      <c r="O2233" s="56" t="s">
        <v>30</v>
      </c>
      <c r="P2233" s="56" t="s">
        <v>218</v>
      </c>
      <c r="Q2233" s="56" t="s">
        <v>32</v>
      </c>
      <c r="R2233" s="56" t="s">
        <v>32</v>
      </c>
      <c r="S2233" s="56" t="s">
        <v>32</v>
      </c>
      <c r="T2233" s="56" t="s">
        <v>32</v>
      </c>
      <c r="U2233" s="56" t="s">
        <v>32</v>
      </c>
      <c r="V2233" s="56" t="s">
        <v>32</v>
      </c>
      <c r="W2233" s="2" t="str">
        <f t="shared" si="58"/>
        <v>CNIWNYDetention</v>
      </c>
    </row>
    <row r="2234" spans="1:23" s="2" customFormat="1" ht="14.45" customHeight="1">
      <c r="A2234" s="2" t="str">
        <f>+IF(B2234="N","",IF(COUNTIF(B:B,B2234)&gt;1,COUNTIF(B$3:B2234,B2234),""))</f>
        <v/>
      </c>
      <c r="B2234" s="2" t="str">
        <f>+IF(F2234="Detention",IF(G2234&amp;E2234='Import Demurrage Detention'!$G$2&amp;'Import Demurrage Detention'!$C$3,"Y","N"),IF(G2234&amp;E2234='Import Demurrage Detention'!$H$2&amp;'Import Demurrage Detention'!$C$3,"Y","N"))</f>
        <v>N</v>
      </c>
      <c r="C2234" s="56" t="s">
        <v>211</v>
      </c>
      <c r="D2234" s="56" t="s">
        <v>212</v>
      </c>
      <c r="E2234" s="56" t="s">
        <v>124</v>
      </c>
      <c r="F2234" s="56" t="s">
        <v>22</v>
      </c>
      <c r="G2234" s="56" t="s">
        <v>216</v>
      </c>
      <c r="H2234" s="57">
        <v>43578</v>
      </c>
      <c r="I2234" s="56" t="s">
        <v>151</v>
      </c>
      <c r="J2234" s="56" t="s">
        <v>25</v>
      </c>
      <c r="K2234" s="56" t="s">
        <v>26</v>
      </c>
      <c r="L2234" s="56" t="s">
        <v>271</v>
      </c>
      <c r="M2234" s="56" t="s">
        <v>221</v>
      </c>
      <c r="N2234" s="56" t="s">
        <v>215</v>
      </c>
      <c r="O2234" s="56" t="s">
        <v>30</v>
      </c>
      <c r="P2234" s="56" t="s">
        <v>222</v>
      </c>
      <c r="Q2234" s="56" t="s">
        <v>32</v>
      </c>
      <c r="R2234" s="56" t="s">
        <v>32</v>
      </c>
      <c r="S2234" s="56" t="s">
        <v>32</v>
      </c>
      <c r="T2234" s="56" t="s">
        <v>32</v>
      </c>
      <c r="U2234" s="56" t="s">
        <v>32</v>
      </c>
      <c r="V2234" s="56" t="s">
        <v>32</v>
      </c>
      <c r="W2234" s="2" t="str">
        <f t="shared" si="58"/>
        <v>CNNANYDetention</v>
      </c>
    </row>
    <row r="2235" spans="1:23" s="2" customFormat="1" ht="14.45" customHeight="1">
      <c r="A2235" s="2" t="str">
        <f>+IF(B2235="N","",IF(COUNTIF(B:B,B2235)&gt;1,COUNTIF(B$3:B2235,B2235),""))</f>
        <v/>
      </c>
      <c r="B2235" s="2" t="str">
        <f>+IF(F2235="Detention",IF(G2235&amp;E2235='Import Demurrage Detention'!$G$2&amp;'Import Demurrage Detention'!$C$3,"Y","N"),IF(G2235&amp;E2235='Import Demurrage Detention'!$H$2&amp;'Import Demurrage Detention'!$C$3,"Y","N"))</f>
        <v>N</v>
      </c>
      <c r="C2235" s="56" t="s">
        <v>211</v>
      </c>
      <c r="D2235" s="56" t="s">
        <v>212</v>
      </c>
      <c r="E2235" s="56" t="s">
        <v>124</v>
      </c>
      <c r="F2235" s="56" t="s">
        <v>22</v>
      </c>
      <c r="G2235" s="56" t="s">
        <v>216</v>
      </c>
      <c r="H2235" s="57">
        <v>43578</v>
      </c>
      <c r="I2235" s="56" t="s">
        <v>151</v>
      </c>
      <c r="J2235" s="56" t="s">
        <v>25</v>
      </c>
      <c r="K2235" s="56" t="s">
        <v>33</v>
      </c>
      <c r="L2235" s="56" t="s">
        <v>271</v>
      </c>
      <c r="M2235" s="56" t="s">
        <v>221</v>
      </c>
      <c r="N2235" s="56" t="s">
        <v>217</v>
      </c>
      <c r="O2235" s="56" t="s">
        <v>30</v>
      </c>
      <c r="P2235" s="56" t="s">
        <v>218</v>
      </c>
      <c r="Q2235" s="56" t="s">
        <v>32</v>
      </c>
      <c r="R2235" s="56" t="s">
        <v>32</v>
      </c>
      <c r="S2235" s="56" t="s">
        <v>32</v>
      </c>
      <c r="T2235" s="56" t="s">
        <v>32</v>
      </c>
      <c r="U2235" s="56" t="s">
        <v>32</v>
      </c>
      <c r="V2235" s="56" t="s">
        <v>32</v>
      </c>
      <c r="W2235" s="2" t="str">
        <f t="shared" si="58"/>
        <v>CNNANYDetention</v>
      </c>
    </row>
    <row r="2236" spans="1:23" s="2" customFormat="1" ht="14.45" customHeight="1">
      <c r="A2236" s="2" t="str">
        <f>+IF(B2236="N","",IF(COUNTIF(B:B,B2236)&gt;1,COUNTIF(B$3:B2236,B2236),""))</f>
        <v/>
      </c>
      <c r="B2236" s="2" t="str">
        <f>+IF(F2236="Detention",IF(G2236&amp;E2236='Import Demurrage Detention'!$G$2&amp;'Import Demurrage Detention'!$C$3,"Y","N"),IF(G2236&amp;E2236='Import Demurrage Detention'!$H$2&amp;'Import Demurrage Detention'!$C$3,"Y","N"))</f>
        <v>N</v>
      </c>
      <c r="C2236" s="56" t="s">
        <v>211</v>
      </c>
      <c r="D2236" s="56" t="s">
        <v>212</v>
      </c>
      <c r="E2236" s="56" t="s">
        <v>124</v>
      </c>
      <c r="F2236" s="56" t="s">
        <v>22</v>
      </c>
      <c r="G2236" s="56" t="s">
        <v>231</v>
      </c>
      <c r="H2236" s="57">
        <v>43578</v>
      </c>
      <c r="I2236" s="56" t="s">
        <v>151</v>
      </c>
      <c r="J2236" s="56" t="s">
        <v>25</v>
      </c>
      <c r="K2236" s="56" t="s">
        <v>26</v>
      </c>
      <c r="L2236" s="56" t="s">
        <v>271</v>
      </c>
      <c r="M2236" s="56" t="s">
        <v>221</v>
      </c>
      <c r="N2236" s="56" t="s">
        <v>232</v>
      </c>
      <c r="O2236" s="56" t="s">
        <v>30</v>
      </c>
      <c r="P2236" s="56" t="s">
        <v>233</v>
      </c>
      <c r="Q2236" s="56" t="s">
        <v>32</v>
      </c>
      <c r="R2236" s="56" t="s">
        <v>32</v>
      </c>
      <c r="S2236" s="56" t="s">
        <v>32</v>
      </c>
      <c r="T2236" s="56" t="s">
        <v>32</v>
      </c>
      <c r="U2236" s="56" t="s">
        <v>32</v>
      </c>
      <c r="V2236" s="56" t="s">
        <v>32</v>
      </c>
      <c r="W2236" s="2" t="str">
        <f t="shared" si="58"/>
        <v>CNNKGYDetention</v>
      </c>
    </row>
    <row r="2237" spans="1:23" s="2" customFormat="1" ht="14.45" customHeight="1">
      <c r="A2237" s="2" t="str">
        <f>+IF(B2237="N","",IF(COUNTIF(B:B,B2237)&gt;1,COUNTIF(B$3:B2237,B2237),""))</f>
        <v/>
      </c>
      <c r="B2237" s="2" t="str">
        <f>+IF(F2237="Detention",IF(G2237&amp;E2237='Import Demurrage Detention'!$G$2&amp;'Import Demurrage Detention'!$C$3,"Y","N"),IF(G2237&amp;E2237='Import Demurrage Detention'!$H$2&amp;'Import Demurrage Detention'!$C$3,"Y","N"))</f>
        <v>N</v>
      </c>
      <c r="C2237" s="56" t="s">
        <v>211</v>
      </c>
      <c r="D2237" s="56" t="s">
        <v>212</v>
      </c>
      <c r="E2237" s="56" t="s">
        <v>124</v>
      </c>
      <c r="F2237" s="56" t="s">
        <v>22</v>
      </c>
      <c r="G2237" s="56" t="s">
        <v>235</v>
      </c>
      <c r="H2237" s="57">
        <v>43578</v>
      </c>
      <c r="I2237" s="56" t="s">
        <v>151</v>
      </c>
      <c r="J2237" s="56" t="s">
        <v>25</v>
      </c>
      <c r="K2237" s="56" t="s">
        <v>26</v>
      </c>
      <c r="L2237" s="56" t="s">
        <v>271</v>
      </c>
      <c r="M2237" s="56" t="s">
        <v>221</v>
      </c>
      <c r="N2237" s="56" t="s">
        <v>232</v>
      </c>
      <c r="O2237" s="56" t="s">
        <v>30</v>
      </c>
      <c r="P2237" s="56" t="s">
        <v>233</v>
      </c>
      <c r="Q2237" s="56" t="s">
        <v>32</v>
      </c>
      <c r="R2237" s="56" t="s">
        <v>32</v>
      </c>
      <c r="S2237" s="56" t="s">
        <v>32</v>
      </c>
      <c r="T2237" s="56" t="s">
        <v>32</v>
      </c>
      <c r="U2237" s="56" t="s">
        <v>32</v>
      </c>
      <c r="V2237" s="56" t="s">
        <v>32</v>
      </c>
      <c r="W2237" s="2" t="str">
        <f t="shared" si="58"/>
        <v>CNNPOYDetention</v>
      </c>
    </row>
    <row r="2238" spans="1:23" s="2" customFormat="1" ht="14.45" customHeight="1">
      <c r="A2238" s="2" t="str">
        <f>+IF(B2238="N","",IF(COUNTIF(B:B,B2238)&gt;1,COUNTIF(B$3:B2238,B2238),""))</f>
        <v/>
      </c>
      <c r="B2238" s="2" t="str">
        <f>+IF(F2238="Detention",IF(G2238&amp;E2238='Import Demurrage Detention'!$G$2&amp;'Import Demurrage Detention'!$C$3,"Y","N"),IF(G2238&amp;E2238='Import Demurrage Detention'!$H$2&amp;'Import Demurrage Detention'!$C$3,"Y","N"))</f>
        <v>N</v>
      </c>
      <c r="C2238" s="56" t="s">
        <v>211</v>
      </c>
      <c r="D2238" s="56" t="s">
        <v>212</v>
      </c>
      <c r="E2238" s="56" t="s">
        <v>124</v>
      </c>
      <c r="F2238" s="56" t="s">
        <v>22</v>
      </c>
      <c r="G2238" s="56" t="s">
        <v>236</v>
      </c>
      <c r="H2238" s="57">
        <v>43578</v>
      </c>
      <c r="I2238" s="56" t="s">
        <v>151</v>
      </c>
      <c r="J2238" s="56" t="s">
        <v>25</v>
      </c>
      <c r="K2238" s="56" t="s">
        <v>26</v>
      </c>
      <c r="L2238" s="56" t="s">
        <v>271</v>
      </c>
      <c r="M2238" s="56" t="s">
        <v>221</v>
      </c>
      <c r="N2238" s="56" t="s">
        <v>232</v>
      </c>
      <c r="O2238" s="56" t="s">
        <v>30</v>
      </c>
      <c r="P2238" s="56" t="s">
        <v>233</v>
      </c>
      <c r="Q2238" s="56" t="s">
        <v>32</v>
      </c>
      <c r="R2238" s="56" t="s">
        <v>32</v>
      </c>
      <c r="S2238" s="56" t="s">
        <v>32</v>
      </c>
      <c r="T2238" s="56" t="s">
        <v>32</v>
      </c>
      <c r="U2238" s="56" t="s">
        <v>32</v>
      </c>
      <c r="V2238" s="56" t="s">
        <v>32</v>
      </c>
      <c r="W2238" s="2" t="str">
        <f t="shared" si="58"/>
        <v>CNSGHYDetention</v>
      </c>
    </row>
    <row r="2239" spans="1:23" s="2" customFormat="1" ht="14.45" customHeight="1">
      <c r="A2239" s="2" t="str">
        <f>+IF(B2239="N","",IF(COUNTIF(B:B,B2239)&gt;1,COUNTIF(B$3:B2239,B2239),""))</f>
        <v/>
      </c>
      <c r="B2239" s="2" t="str">
        <f>+IF(F2239="Detention",IF(G2239&amp;E2239='Import Demurrage Detention'!$G$2&amp;'Import Demurrage Detention'!$C$3,"Y","N"),IF(G2239&amp;E2239='Import Demurrage Detention'!$H$2&amp;'Import Demurrage Detention'!$C$3,"Y","N"))</f>
        <v>N</v>
      </c>
      <c r="C2239" s="56" t="s">
        <v>211</v>
      </c>
      <c r="D2239" s="56" t="s">
        <v>212</v>
      </c>
      <c r="E2239" s="56" t="s">
        <v>124</v>
      </c>
      <c r="F2239" s="56" t="s">
        <v>22</v>
      </c>
      <c r="G2239" s="56" t="s">
        <v>238</v>
      </c>
      <c r="H2239" s="57">
        <v>43578</v>
      </c>
      <c r="I2239" s="56" t="s">
        <v>151</v>
      </c>
      <c r="J2239" s="56" t="s">
        <v>25</v>
      </c>
      <c r="K2239" s="56" t="s">
        <v>26</v>
      </c>
      <c r="L2239" s="56" t="s">
        <v>271</v>
      </c>
      <c r="M2239" s="56" t="s">
        <v>221</v>
      </c>
      <c r="N2239" s="56" t="s">
        <v>224</v>
      </c>
      <c r="O2239" s="56" t="s">
        <v>30</v>
      </c>
      <c r="P2239" s="56" t="s">
        <v>225</v>
      </c>
      <c r="Q2239" s="56" t="s">
        <v>32</v>
      </c>
      <c r="R2239" s="56" t="s">
        <v>32</v>
      </c>
      <c r="S2239" s="56" t="s">
        <v>32</v>
      </c>
      <c r="T2239" s="56" t="s">
        <v>32</v>
      </c>
      <c r="U2239" s="56" t="s">
        <v>32</v>
      </c>
      <c r="V2239" s="56" t="s">
        <v>32</v>
      </c>
      <c r="W2239" s="2" t="str">
        <f t="shared" si="58"/>
        <v>CNTSTYDetention</v>
      </c>
    </row>
    <row r="2240" spans="1:23" s="2" customFormat="1" ht="14.45" customHeight="1">
      <c r="A2240" s="2" t="str">
        <f>+IF(B2240="N","",IF(COUNTIF(B:B,B2240)&gt;1,COUNTIF(B$3:B2240,B2240),""))</f>
        <v/>
      </c>
      <c r="B2240" s="2" t="str">
        <f>+IF(F2240="Detention",IF(G2240&amp;E2240='Import Demurrage Detention'!$G$2&amp;'Import Demurrage Detention'!$C$3,"Y","N"),IF(G2240&amp;E2240='Import Demurrage Detention'!$H$2&amp;'Import Demurrage Detention'!$C$3,"Y","N"))</f>
        <v>N</v>
      </c>
      <c r="C2240" s="56" t="s">
        <v>211</v>
      </c>
      <c r="D2240" s="56" t="s">
        <v>212</v>
      </c>
      <c r="E2240" s="56" t="s">
        <v>124</v>
      </c>
      <c r="F2240" s="56" t="s">
        <v>22</v>
      </c>
      <c r="G2240" s="56" t="s">
        <v>239</v>
      </c>
      <c r="H2240" s="57">
        <v>43578</v>
      </c>
      <c r="I2240" s="56" t="s">
        <v>151</v>
      </c>
      <c r="J2240" s="56" t="s">
        <v>25</v>
      </c>
      <c r="K2240" s="56" t="s">
        <v>26</v>
      </c>
      <c r="L2240" s="56" t="s">
        <v>271</v>
      </c>
      <c r="M2240" s="56" t="s">
        <v>221</v>
      </c>
      <c r="N2240" s="56" t="s">
        <v>232</v>
      </c>
      <c r="O2240" s="56" t="s">
        <v>30</v>
      </c>
      <c r="P2240" s="56" t="s">
        <v>233</v>
      </c>
      <c r="Q2240" s="56" t="s">
        <v>32</v>
      </c>
      <c r="R2240" s="56" t="s">
        <v>32</v>
      </c>
      <c r="S2240" s="56" t="s">
        <v>32</v>
      </c>
      <c r="T2240" s="56" t="s">
        <v>32</v>
      </c>
      <c r="U2240" s="56" t="s">
        <v>32</v>
      </c>
      <c r="V2240" s="56" t="s">
        <v>32</v>
      </c>
      <c r="W2240" s="2" t="str">
        <f t="shared" si="58"/>
        <v>CNXIMYDetention</v>
      </c>
    </row>
    <row r="2241" spans="1:23" s="2" customFormat="1" ht="14.45" customHeight="1">
      <c r="A2241" s="2" t="str">
        <f>+IF(B2241="N","",IF(COUNTIF(B:B,B2241)&gt;1,COUNTIF(B$3:B2241,B2241),""))</f>
        <v/>
      </c>
      <c r="B2241" s="2" t="str">
        <f>+IF(F2241="Detention",IF(G2241&amp;E2241='Import Demurrage Detention'!$G$2&amp;'Import Demurrage Detention'!$C$3,"Y","N"),IF(G2241&amp;E2241='Import Demurrage Detention'!$H$2&amp;'Import Demurrage Detention'!$C$3,"Y","N"))</f>
        <v>N</v>
      </c>
      <c r="C2241" s="56" t="s">
        <v>211</v>
      </c>
      <c r="D2241" s="56" t="s">
        <v>212</v>
      </c>
      <c r="E2241" s="56" t="s">
        <v>124</v>
      </c>
      <c r="F2241" s="56" t="s">
        <v>22</v>
      </c>
      <c r="G2241" s="56" t="s">
        <v>240</v>
      </c>
      <c r="H2241" s="57">
        <v>43578</v>
      </c>
      <c r="I2241" s="56" t="s">
        <v>151</v>
      </c>
      <c r="J2241" s="56" t="s">
        <v>25</v>
      </c>
      <c r="K2241" s="56" t="s">
        <v>26</v>
      </c>
      <c r="L2241" s="56" t="s">
        <v>271</v>
      </c>
      <c r="M2241" s="56" t="s">
        <v>221</v>
      </c>
      <c r="N2241" s="56" t="s">
        <v>215</v>
      </c>
      <c r="O2241" s="56" t="s">
        <v>30</v>
      </c>
      <c r="P2241" s="56" t="s">
        <v>222</v>
      </c>
      <c r="Q2241" s="56" t="s">
        <v>32</v>
      </c>
      <c r="R2241" s="56" t="s">
        <v>32</v>
      </c>
      <c r="S2241" s="56" t="s">
        <v>32</v>
      </c>
      <c r="T2241" s="56" t="s">
        <v>32</v>
      </c>
      <c r="U2241" s="56" t="s">
        <v>32</v>
      </c>
      <c r="V2241" s="56" t="s">
        <v>32</v>
      </c>
      <c r="W2241" s="2" t="str">
        <f t="shared" si="58"/>
        <v>CNYATYDetention</v>
      </c>
    </row>
    <row r="2242" spans="1:23" s="2" customFormat="1" ht="14.45" customHeight="1">
      <c r="A2242" s="2" t="str">
        <f>+IF(B2242="N","",IF(COUNTIF(B:B,B2242)&gt;1,COUNTIF(B$3:B2242,B2242),""))</f>
        <v/>
      </c>
      <c r="B2242" s="2" t="str">
        <f>+IF(F2242="Detention",IF(G2242&amp;E2242='Import Demurrage Detention'!$G$2&amp;'Import Demurrage Detention'!$C$3,"Y","N"),IF(G2242&amp;E2242='Import Demurrage Detention'!$H$2&amp;'Import Demurrage Detention'!$C$3,"Y","N"))</f>
        <v>N</v>
      </c>
      <c r="C2242" s="56" t="s">
        <v>211</v>
      </c>
      <c r="D2242" s="56" t="s">
        <v>212</v>
      </c>
      <c r="E2242" s="56" t="s">
        <v>124</v>
      </c>
      <c r="F2242" s="56" t="s">
        <v>22</v>
      </c>
      <c r="G2242" s="56" t="s">
        <v>240</v>
      </c>
      <c r="H2242" s="57">
        <v>43578</v>
      </c>
      <c r="I2242" s="56" t="s">
        <v>151</v>
      </c>
      <c r="J2242" s="56" t="s">
        <v>25</v>
      </c>
      <c r="K2242" s="56" t="s">
        <v>33</v>
      </c>
      <c r="L2242" s="56" t="s">
        <v>271</v>
      </c>
      <c r="M2242" s="56" t="s">
        <v>221</v>
      </c>
      <c r="N2242" s="56" t="s">
        <v>217</v>
      </c>
      <c r="O2242" s="56" t="s">
        <v>30</v>
      </c>
      <c r="P2242" s="56" t="s">
        <v>218</v>
      </c>
      <c r="Q2242" s="56" t="s">
        <v>32</v>
      </c>
      <c r="R2242" s="56" t="s">
        <v>32</v>
      </c>
      <c r="S2242" s="56" t="s">
        <v>32</v>
      </c>
      <c r="T2242" s="56" t="s">
        <v>32</v>
      </c>
      <c r="U2242" s="56" t="s">
        <v>32</v>
      </c>
      <c r="V2242" s="56" t="s">
        <v>32</v>
      </c>
      <c r="W2242" s="2" t="str">
        <f t="shared" si="58"/>
        <v>CNYATYDetention</v>
      </c>
    </row>
    <row r="2243" spans="1:23" s="2" customFormat="1" ht="14.45" customHeight="1">
      <c r="A2243" s="2" t="str">
        <f>+IF(B2243="N","",IF(COUNTIF(B:B,B2243)&gt;1,COUNTIF(B$3:B2243,B2243),""))</f>
        <v/>
      </c>
      <c r="B2243" s="2" t="str">
        <f>+IF(F2243="Detention",IF(G2243&amp;E2243='Import Demurrage Detention'!$G$2&amp;'Import Demurrage Detention'!$C$3,"Y","N"),IF(G2243&amp;E2243='Import Demurrage Detention'!$H$2&amp;'Import Demurrage Detention'!$C$3,"Y","N"))</f>
        <v>N</v>
      </c>
      <c r="C2243" s="56" t="s">
        <v>211</v>
      </c>
      <c r="D2243" s="56" t="s">
        <v>212</v>
      </c>
      <c r="E2243" s="56" t="s">
        <v>124</v>
      </c>
      <c r="F2243" s="56" t="s">
        <v>22</v>
      </c>
      <c r="G2243" s="56" t="s">
        <v>241</v>
      </c>
      <c r="H2243" s="57">
        <v>43578</v>
      </c>
      <c r="I2243" s="56" t="s">
        <v>151</v>
      </c>
      <c r="J2243" s="56" t="s">
        <v>76</v>
      </c>
      <c r="K2243" s="56" t="s">
        <v>26</v>
      </c>
      <c r="L2243" s="56" t="s">
        <v>271</v>
      </c>
      <c r="M2243" s="56" t="s">
        <v>221</v>
      </c>
      <c r="N2243" s="56" t="s">
        <v>224</v>
      </c>
      <c r="O2243" s="56" t="s">
        <v>30</v>
      </c>
      <c r="P2243" s="56" t="s">
        <v>225</v>
      </c>
      <c r="Q2243" s="56" t="s">
        <v>32</v>
      </c>
      <c r="R2243" s="56" t="s">
        <v>32</v>
      </c>
      <c r="S2243" s="56" t="s">
        <v>32</v>
      </c>
      <c r="T2243" s="56" t="s">
        <v>32</v>
      </c>
      <c r="U2243" s="56" t="s">
        <v>32</v>
      </c>
      <c r="V2243" s="56" t="s">
        <v>32</v>
      </c>
      <c r="W2243" s="2" t="str">
        <f t="shared" si="58"/>
        <v>CNBEIYDetention</v>
      </c>
    </row>
    <row r="2244" spans="1:23" s="2" customFormat="1" ht="14.45" customHeight="1">
      <c r="A2244" s="2" t="str">
        <f>+IF(B2244="N","",IF(COUNTIF(B:B,B2244)&gt;1,COUNTIF(B$3:B2244,B2244),""))</f>
        <v/>
      </c>
      <c r="B2244" s="2" t="str">
        <f>+IF(F2244="Detention",IF(G2244&amp;E2244='Import Demurrage Detention'!$G$2&amp;'Import Demurrage Detention'!$C$3,"Y","N"),IF(G2244&amp;E2244='Import Demurrage Detention'!$H$2&amp;'Import Demurrage Detention'!$C$3,"Y","N"))</f>
        <v>N</v>
      </c>
      <c r="C2244" s="56" t="s">
        <v>211</v>
      </c>
      <c r="D2244" s="56" t="s">
        <v>212</v>
      </c>
      <c r="E2244" s="56" t="s">
        <v>124</v>
      </c>
      <c r="F2244" s="56" t="s">
        <v>22</v>
      </c>
      <c r="G2244" s="56" t="s">
        <v>242</v>
      </c>
      <c r="H2244" s="57">
        <v>43578</v>
      </c>
      <c r="I2244" s="56" t="s">
        <v>151</v>
      </c>
      <c r="J2244" s="56" t="s">
        <v>243</v>
      </c>
      <c r="K2244" s="56" t="s">
        <v>26</v>
      </c>
      <c r="L2244" s="56" t="s">
        <v>271</v>
      </c>
      <c r="M2244" s="56" t="s">
        <v>221</v>
      </c>
      <c r="N2244" s="56" t="s">
        <v>215</v>
      </c>
      <c r="O2244" s="56" t="s">
        <v>30</v>
      </c>
      <c r="P2244" s="56" t="s">
        <v>222</v>
      </c>
      <c r="Q2244" s="56" t="s">
        <v>32</v>
      </c>
      <c r="R2244" s="56" t="s">
        <v>32</v>
      </c>
      <c r="S2244" s="56" t="s">
        <v>32</v>
      </c>
      <c r="T2244" s="56" t="s">
        <v>32</v>
      </c>
      <c r="U2244" s="56" t="s">
        <v>32</v>
      </c>
      <c r="V2244" s="56" t="s">
        <v>32</v>
      </c>
      <c r="W2244" s="2" t="str">
        <f t="shared" si="58"/>
        <v>CNKUGYDetention</v>
      </c>
    </row>
    <row r="2245" spans="1:23" s="2" customFormat="1" ht="14.45" customHeight="1">
      <c r="A2245" s="2" t="str">
        <f>+IF(B2245="N","",IF(COUNTIF(B:B,B2245)&gt;1,COUNTIF(B$3:B2245,B2245),""))</f>
        <v/>
      </c>
      <c r="B2245" s="2" t="str">
        <f>+IF(F2245="Detention",IF(G2245&amp;E2245='Import Demurrage Detention'!$G$2&amp;'Import Demurrage Detention'!$C$3,"Y","N"),IF(G2245&amp;E2245='Import Demurrage Detention'!$H$2&amp;'Import Demurrage Detention'!$C$3,"Y","N"))</f>
        <v>N</v>
      </c>
      <c r="C2245" s="56" t="s">
        <v>211</v>
      </c>
      <c r="D2245" s="56" t="s">
        <v>212</v>
      </c>
      <c r="E2245" s="56" t="s">
        <v>124</v>
      </c>
      <c r="F2245" s="56" t="s">
        <v>22</v>
      </c>
      <c r="G2245" s="56" t="s">
        <v>242</v>
      </c>
      <c r="H2245" s="57">
        <v>43578</v>
      </c>
      <c r="I2245" s="56" t="s">
        <v>151</v>
      </c>
      <c r="J2245" s="56" t="s">
        <v>243</v>
      </c>
      <c r="K2245" s="56" t="s">
        <v>33</v>
      </c>
      <c r="L2245" s="56" t="s">
        <v>271</v>
      </c>
      <c r="M2245" s="56" t="s">
        <v>221</v>
      </c>
      <c r="N2245" s="56" t="s">
        <v>217</v>
      </c>
      <c r="O2245" s="56" t="s">
        <v>30</v>
      </c>
      <c r="P2245" s="56" t="s">
        <v>218</v>
      </c>
      <c r="Q2245" s="56" t="s">
        <v>32</v>
      </c>
      <c r="R2245" s="56" t="s">
        <v>32</v>
      </c>
      <c r="S2245" s="56" t="s">
        <v>32</v>
      </c>
      <c r="T2245" s="56" t="s">
        <v>32</v>
      </c>
      <c r="U2245" s="56" t="s">
        <v>32</v>
      </c>
      <c r="V2245" s="56" t="s">
        <v>32</v>
      </c>
      <c r="W2245" s="2" t="str">
        <f t="shared" si="58"/>
        <v>CNKUGYDetention</v>
      </c>
    </row>
    <row r="2246" spans="1:23" s="2" customFormat="1" ht="14.45" customHeight="1">
      <c r="A2246" s="2" t="str">
        <f>+IF(B2246="N","",IF(COUNTIF(B:B,B2246)&gt;1,COUNTIF(B$3:B2246,B2246),""))</f>
        <v/>
      </c>
      <c r="B2246" s="2" t="str">
        <f>+IF(F2246="Detention",IF(G2246&amp;E2246='Import Demurrage Detention'!$G$2&amp;'Import Demurrage Detention'!$C$3,"Y","N"),IF(G2246&amp;E2246='Import Demurrage Detention'!$H$2&amp;'Import Demurrage Detention'!$C$3,"Y","N"))</f>
        <v>N</v>
      </c>
      <c r="C2246" s="56" t="s">
        <v>211</v>
      </c>
      <c r="D2246" s="56" t="s">
        <v>212</v>
      </c>
      <c r="E2246" s="56" t="s">
        <v>124</v>
      </c>
      <c r="F2246" s="56" t="s">
        <v>22</v>
      </c>
      <c r="G2246" s="56" t="s">
        <v>244</v>
      </c>
      <c r="H2246" s="57">
        <v>43578</v>
      </c>
      <c r="I2246" s="56" t="s">
        <v>151</v>
      </c>
      <c r="J2246" s="56" t="s">
        <v>243</v>
      </c>
      <c r="K2246" s="56" t="s">
        <v>26</v>
      </c>
      <c r="L2246" s="56" t="s">
        <v>271</v>
      </c>
      <c r="M2246" s="56" t="s">
        <v>221</v>
      </c>
      <c r="N2246" s="56" t="s">
        <v>224</v>
      </c>
      <c r="O2246" s="56" t="s">
        <v>30</v>
      </c>
      <c r="P2246" s="56" t="s">
        <v>225</v>
      </c>
      <c r="Q2246" s="56" t="s">
        <v>32</v>
      </c>
      <c r="R2246" s="56" t="s">
        <v>32</v>
      </c>
      <c r="S2246" s="56" t="s">
        <v>32</v>
      </c>
      <c r="T2246" s="56" t="s">
        <v>32</v>
      </c>
      <c r="U2246" s="56" t="s">
        <v>32</v>
      </c>
      <c r="V2246" s="56" t="s">
        <v>32</v>
      </c>
      <c r="W2246" s="2" t="str">
        <f t="shared" si="58"/>
        <v>CNSYAYDetention</v>
      </c>
    </row>
    <row r="2247" spans="1:23" s="2" customFormat="1" ht="14.45" customHeight="1">
      <c r="A2247" s="2" t="str">
        <f>+IF(B2247="N","",IF(COUNTIF(B:B,B2247)&gt;1,COUNTIF(B$3:B2247,B2247),""))</f>
        <v/>
      </c>
      <c r="B2247" s="2" t="str">
        <f>+IF(F2247="Detention",IF(G2247&amp;E2247='Import Demurrage Detention'!$G$2&amp;'Import Demurrage Detention'!$C$3,"Y","N"),IF(G2247&amp;E2247='Import Demurrage Detention'!$H$2&amp;'Import Demurrage Detention'!$C$3,"Y","N"))</f>
        <v>N</v>
      </c>
      <c r="C2247" s="56" t="s">
        <v>211</v>
      </c>
      <c r="D2247" s="56" t="s">
        <v>212</v>
      </c>
      <c r="E2247" s="56" t="s">
        <v>124</v>
      </c>
      <c r="F2247" s="56" t="s">
        <v>22</v>
      </c>
      <c r="G2247" s="56" t="s">
        <v>245</v>
      </c>
      <c r="H2247" s="57">
        <v>43578</v>
      </c>
      <c r="I2247" s="56" t="s">
        <v>151</v>
      </c>
      <c r="J2247" s="56" t="s">
        <v>243</v>
      </c>
      <c r="K2247" s="56" t="s">
        <v>26</v>
      </c>
      <c r="L2247" s="56" t="s">
        <v>271</v>
      </c>
      <c r="M2247" s="56" t="s">
        <v>221</v>
      </c>
      <c r="N2247" s="56" t="s">
        <v>224</v>
      </c>
      <c r="O2247" s="56" t="s">
        <v>30</v>
      </c>
      <c r="P2247" s="56" t="s">
        <v>225</v>
      </c>
      <c r="Q2247" s="56" t="s">
        <v>32</v>
      </c>
      <c r="R2247" s="56" t="s">
        <v>32</v>
      </c>
      <c r="S2247" s="56" t="s">
        <v>32</v>
      </c>
      <c r="T2247" s="56" t="s">
        <v>32</v>
      </c>
      <c r="U2247" s="56" t="s">
        <v>32</v>
      </c>
      <c r="V2247" s="56" t="s">
        <v>32</v>
      </c>
      <c r="W2247" s="2" t="str">
        <f t="shared" si="58"/>
        <v>CNXIAYDetention</v>
      </c>
    </row>
    <row r="2248" spans="1:23" s="2" customFormat="1" ht="14.45" customHeight="1">
      <c r="A2248" s="2" t="str">
        <f>+IF(B2248="N","",IF(COUNTIF(B:B,B2248)&gt;1,COUNTIF(B$3:B2248,B2248),""))</f>
        <v/>
      </c>
      <c r="B2248" s="2" t="str">
        <f>+IF(F2248="Detention",IF(G2248&amp;E2248='Import Demurrage Detention'!$G$2&amp;'Import Demurrage Detention'!$C$3,"Y","N"),IF(G2248&amp;E2248='Import Demurrage Detention'!$H$2&amp;'Import Demurrage Detention'!$C$3,"Y","N"))</f>
        <v>N</v>
      </c>
      <c r="C2248" s="56" t="s">
        <v>211</v>
      </c>
      <c r="D2248" s="56" t="s">
        <v>212</v>
      </c>
      <c r="E2248" s="56" t="s">
        <v>124</v>
      </c>
      <c r="F2248" s="56" t="s">
        <v>22</v>
      </c>
      <c r="G2248" s="56" t="s">
        <v>220</v>
      </c>
      <c r="H2248" s="57">
        <v>43578</v>
      </c>
      <c r="I2248" s="56" t="s">
        <v>151</v>
      </c>
      <c r="J2248" s="56" t="s">
        <v>25</v>
      </c>
      <c r="K2248" s="56" t="s">
        <v>26</v>
      </c>
      <c r="L2248" s="56" t="s">
        <v>272</v>
      </c>
      <c r="M2248" s="56" t="s">
        <v>221</v>
      </c>
      <c r="N2248" s="56" t="s">
        <v>215</v>
      </c>
      <c r="O2248" s="56" t="s">
        <v>30</v>
      </c>
      <c r="P2248" s="56" t="s">
        <v>222</v>
      </c>
      <c r="Q2248" s="56" t="s">
        <v>32</v>
      </c>
      <c r="R2248" s="56" t="s">
        <v>32</v>
      </c>
      <c r="S2248" s="56" t="s">
        <v>32</v>
      </c>
      <c r="T2248" s="56" t="s">
        <v>32</v>
      </c>
      <c r="U2248" s="56" t="s">
        <v>32</v>
      </c>
      <c r="V2248" s="56" t="s">
        <v>32</v>
      </c>
      <c r="W2248" s="2" t="str">
        <f t="shared" si="58"/>
        <v>CNCGSYDetention</v>
      </c>
    </row>
    <row r="2249" spans="1:23" s="2" customFormat="1" ht="14.45" customHeight="1">
      <c r="A2249" s="2" t="str">
        <f>+IF(B2249="N","",IF(COUNTIF(B:B,B2249)&gt;1,COUNTIF(B$3:B2249,B2249),""))</f>
        <v/>
      </c>
      <c r="B2249" s="2" t="str">
        <f>+IF(F2249="Detention",IF(G2249&amp;E2249='Import Demurrage Detention'!$G$2&amp;'Import Demurrage Detention'!$C$3,"Y","N"),IF(G2249&amp;E2249='Import Demurrage Detention'!$H$2&amp;'Import Demurrage Detention'!$C$3,"Y","N"))</f>
        <v>N</v>
      </c>
      <c r="C2249" s="56" t="s">
        <v>211</v>
      </c>
      <c r="D2249" s="56" t="s">
        <v>212</v>
      </c>
      <c r="E2249" s="56" t="s">
        <v>124</v>
      </c>
      <c r="F2249" s="56" t="s">
        <v>22</v>
      </c>
      <c r="G2249" s="56" t="s">
        <v>220</v>
      </c>
      <c r="H2249" s="57">
        <v>43578</v>
      </c>
      <c r="I2249" s="56" t="s">
        <v>151</v>
      </c>
      <c r="J2249" s="56" t="s">
        <v>25</v>
      </c>
      <c r="K2249" s="56" t="s">
        <v>33</v>
      </c>
      <c r="L2249" s="56" t="s">
        <v>272</v>
      </c>
      <c r="M2249" s="56" t="s">
        <v>221</v>
      </c>
      <c r="N2249" s="56" t="s">
        <v>217</v>
      </c>
      <c r="O2249" s="56" t="s">
        <v>30</v>
      </c>
      <c r="P2249" s="56" t="s">
        <v>218</v>
      </c>
      <c r="Q2249" s="56" t="s">
        <v>32</v>
      </c>
      <c r="R2249" s="56" t="s">
        <v>32</v>
      </c>
      <c r="S2249" s="56" t="s">
        <v>32</v>
      </c>
      <c r="T2249" s="56" t="s">
        <v>32</v>
      </c>
      <c r="U2249" s="56" t="s">
        <v>32</v>
      </c>
      <c r="V2249" s="56" t="s">
        <v>32</v>
      </c>
      <c r="W2249" s="2" t="str">
        <f t="shared" si="58"/>
        <v>CNCGSYDetention</v>
      </c>
    </row>
    <row r="2250" spans="1:23" s="2" customFormat="1" ht="14.45" customHeight="1">
      <c r="A2250" s="2" t="str">
        <f>+IF(B2250="N","",IF(COUNTIF(B:B,B2250)&gt;1,COUNTIF(B$3:B2250,B2250),""))</f>
        <v/>
      </c>
      <c r="B2250" s="2" t="str">
        <f>+IF(F2250="Detention",IF(G2250&amp;E2250='Import Demurrage Detention'!$G$2&amp;'Import Demurrage Detention'!$C$3,"Y","N"),IF(G2250&amp;E2250='Import Demurrage Detention'!$H$2&amp;'Import Demurrage Detention'!$C$3,"Y","N"))</f>
        <v>N</v>
      </c>
      <c r="C2250" s="56" t="s">
        <v>211</v>
      </c>
      <c r="D2250" s="56" t="s">
        <v>212</v>
      </c>
      <c r="E2250" s="56" t="s">
        <v>124</v>
      </c>
      <c r="F2250" s="56" t="s">
        <v>22</v>
      </c>
      <c r="G2250" s="56" t="s">
        <v>223</v>
      </c>
      <c r="H2250" s="57">
        <v>43578</v>
      </c>
      <c r="I2250" s="56" t="s">
        <v>151</v>
      </c>
      <c r="J2250" s="56" t="s">
        <v>25</v>
      </c>
      <c r="K2250" s="56" t="s">
        <v>26</v>
      </c>
      <c r="L2250" s="56" t="s">
        <v>272</v>
      </c>
      <c r="M2250" s="56" t="s">
        <v>221</v>
      </c>
      <c r="N2250" s="56" t="s">
        <v>224</v>
      </c>
      <c r="O2250" s="56" t="s">
        <v>30</v>
      </c>
      <c r="P2250" s="56" t="s">
        <v>225</v>
      </c>
      <c r="Q2250" s="56" t="s">
        <v>32</v>
      </c>
      <c r="R2250" s="56" t="s">
        <v>32</v>
      </c>
      <c r="S2250" s="56" t="s">
        <v>32</v>
      </c>
      <c r="T2250" s="56" t="s">
        <v>32</v>
      </c>
      <c r="U2250" s="56" t="s">
        <v>32</v>
      </c>
      <c r="V2250" s="56" t="s">
        <v>32</v>
      </c>
      <c r="W2250" s="2" t="str">
        <f t="shared" si="58"/>
        <v>CNDAIYDetention</v>
      </c>
    </row>
    <row r="2251" spans="1:23" s="2" customFormat="1" ht="14.45" customHeight="1">
      <c r="A2251" s="2" t="str">
        <f>+IF(B2251="N","",IF(COUNTIF(B:B,B2251)&gt;1,COUNTIF(B$3:B2251,B2251),""))</f>
        <v/>
      </c>
      <c r="B2251" s="2" t="str">
        <f>+IF(F2251="Detention",IF(G2251&amp;E2251='Import Demurrage Detention'!$G$2&amp;'Import Demurrage Detention'!$C$3,"Y","N"),IF(G2251&amp;E2251='Import Demurrage Detention'!$H$2&amp;'Import Demurrage Detention'!$C$3,"Y","N"))</f>
        <v>N</v>
      </c>
      <c r="C2251" s="56" t="s">
        <v>211</v>
      </c>
      <c r="D2251" s="56" t="s">
        <v>212</v>
      </c>
      <c r="E2251" s="56" t="s">
        <v>124</v>
      </c>
      <c r="F2251" s="56" t="s">
        <v>22</v>
      </c>
      <c r="G2251" s="56" t="s">
        <v>228</v>
      </c>
      <c r="H2251" s="57">
        <v>44287</v>
      </c>
      <c r="I2251" s="56" t="s">
        <v>151</v>
      </c>
      <c r="J2251" s="56" t="s">
        <v>25</v>
      </c>
      <c r="K2251" s="56" t="s">
        <v>26</v>
      </c>
      <c r="L2251" s="56" t="s">
        <v>272</v>
      </c>
      <c r="M2251" s="56" t="s">
        <v>221</v>
      </c>
      <c r="N2251" s="56" t="s">
        <v>224</v>
      </c>
      <c r="O2251" s="56" t="s">
        <v>30</v>
      </c>
      <c r="P2251" s="56" t="s">
        <v>225</v>
      </c>
      <c r="Q2251" s="56" t="s">
        <v>32</v>
      </c>
      <c r="R2251" s="56" t="s">
        <v>32</v>
      </c>
      <c r="S2251" s="56" t="s">
        <v>32</v>
      </c>
      <c r="T2251" s="56" t="s">
        <v>32</v>
      </c>
      <c r="U2251" s="56" t="s">
        <v>32</v>
      </c>
      <c r="V2251" s="56" t="s">
        <v>32</v>
      </c>
      <c r="W2251" s="2" t="str">
        <f t="shared" si="58"/>
        <v>CNHSKYDetention</v>
      </c>
    </row>
    <row r="2252" spans="1:23" s="2" customFormat="1" ht="14.45" customHeight="1">
      <c r="A2252" s="2" t="str">
        <f>+IF(B2252="N","",IF(COUNTIF(B:B,B2252)&gt;1,COUNTIF(B$3:B2252,B2252),""))</f>
        <v/>
      </c>
      <c r="B2252" s="2" t="str">
        <f>+IF(F2252="Detention",IF(G2252&amp;E2252='Import Demurrage Detention'!$G$2&amp;'Import Demurrage Detention'!$C$3,"Y","N"),IF(G2252&amp;E2252='Import Demurrage Detention'!$H$2&amp;'Import Demurrage Detention'!$C$3,"Y","N"))</f>
        <v>N</v>
      </c>
      <c r="C2252" s="56" t="s">
        <v>211</v>
      </c>
      <c r="D2252" s="56" t="s">
        <v>212</v>
      </c>
      <c r="E2252" s="56" t="s">
        <v>124</v>
      </c>
      <c r="F2252" s="56" t="s">
        <v>22</v>
      </c>
      <c r="G2252" s="56" t="s">
        <v>228</v>
      </c>
      <c r="H2252" s="57">
        <v>44287</v>
      </c>
      <c r="I2252" s="56" t="s">
        <v>151</v>
      </c>
      <c r="J2252" s="56" t="s">
        <v>25</v>
      </c>
      <c r="K2252" s="56" t="s">
        <v>7655</v>
      </c>
      <c r="L2252" s="56" t="s">
        <v>272</v>
      </c>
      <c r="M2252" s="56" t="s">
        <v>221</v>
      </c>
      <c r="N2252" s="56" t="s">
        <v>226</v>
      </c>
      <c r="O2252" s="56" t="s">
        <v>30</v>
      </c>
      <c r="P2252" s="56" t="s">
        <v>227</v>
      </c>
      <c r="Q2252" s="56" t="s">
        <v>32</v>
      </c>
      <c r="R2252" s="56" t="s">
        <v>32</v>
      </c>
      <c r="S2252" s="56" t="s">
        <v>32</v>
      </c>
      <c r="T2252" s="56" t="s">
        <v>32</v>
      </c>
      <c r="U2252" s="56" t="s">
        <v>32</v>
      </c>
      <c r="V2252" s="56" t="s">
        <v>32</v>
      </c>
      <c r="W2252" s="2" t="str">
        <f t="shared" si="58"/>
        <v>CNHSKYDetention</v>
      </c>
    </row>
    <row r="2253" spans="1:23" s="2" customFormat="1" ht="14.45" customHeight="1">
      <c r="A2253" s="2" t="str">
        <f>+IF(B2253="N","",IF(COUNTIF(B:B,B2253)&gt;1,COUNTIF(B$3:B2253,B2253),""))</f>
        <v/>
      </c>
      <c r="B2253" s="2" t="str">
        <f>+IF(F2253="Detention",IF(G2253&amp;E2253='Import Demurrage Detention'!$G$2&amp;'Import Demurrage Detention'!$C$3,"Y","N"),IF(G2253&amp;E2253='Import Demurrage Detention'!$H$2&amp;'Import Demurrage Detention'!$C$3,"Y","N"))</f>
        <v>N</v>
      </c>
      <c r="C2253" s="56" t="s">
        <v>211</v>
      </c>
      <c r="D2253" s="56" t="s">
        <v>212</v>
      </c>
      <c r="E2253" s="56" t="s">
        <v>124</v>
      </c>
      <c r="F2253" s="56" t="s">
        <v>22</v>
      </c>
      <c r="G2253" s="56" t="s">
        <v>229</v>
      </c>
      <c r="H2253" s="57">
        <v>43578</v>
      </c>
      <c r="I2253" s="56" t="s">
        <v>151</v>
      </c>
      <c r="J2253" s="56" t="s">
        <v>25</v>
      </c>
      <c r="K2253" s="56" t="s">
        <v>26</v>
      </c>
      <c r="L2253" s="56" t="s">
        <v>272</v>
      </c>
      <c r="M2253" s="56" t="s">
        <v>221</v>
      </c>
      <c r="N2253" s="56" t="s">
        <v>215</v>
      </c>
      <c r="O2253" s="56" t="s">
        <v>30</v>
      </c>
      <c r="P2253" s="56" t="s">
        <v>222</v>
      </c>
      <c r="Q2253" s="56" t="s">
        <v>32</v>
      </c>
      <c r="R2253" s="56" t="s">
        <v>32</v>
      </c>
      <c r="S2253" s="56" t="s">
        <v>32</v>
      </c>
      <c r="T2253" s="56" t="s">
        <v>32</v>
      </c>
      <c r="U2253" s="56" t="s">
        <v>32</v>
      </c>
      <c r="V2253" s="56" t="s">
        <v>32</v>
      </c>
      <c r="W2253" s="2" t="str">
        <f t="shared" ref="W2253:W2316" si="59">+G2253&amp;E2253&amp;F2253</f>
        <v>CNHUPYDetention</v>
      </c>
    </row>
    <row r="2254" spans="1:23" s="2" customFormat="1" ht="14.45" customHeight="1">
      <c r="A2254" s="2" t="str">
        <f>+IF(B2254="N","",IF(COUNTIF(B:B,B2254)&gt;1,COUNTIF(B$3:B2254,B2254),""))</f>
        <v/>
      </c>
      <c r="B2254" s="2" t="str">
        <f>+IF(F2254="Detention",IF(G2254&amp;E2254='Import Demurrage Detention'!$G$2&amp;'Import Demurrage Detention'!$C$3,"Y","N"),IF(G2254&amp;E2254='Import Demurrage Detention'!$H$2&amp;'Import Demurrage Detention'!$C$3,"Y","N"))</f>
        <v>N</v>
      </c>
      <c r="C2254" s="56" t="s">
        <v>211</v>
      </c>
      <c r="D2254" s="56" t="s">
        <v>212</v>
      </c>
      <c r="E2254" s="56" t="s">
        <v>124</v>
      </c>
      <c r="F2254" s="56" t="s">
        <v>22</v>
      </c>
      <c r="G2254" s="56" t="s">
        <v>229</v>
      </c>
      <c r="H2254" s="57">
        <v>43578</v>
      </c>
      <c r="I2254" s="56" t="s">
        <v>151</v>
      </c>
      <c r="J2254" s="56" t="s">
        <v>25</v>
      </c>
      <c r="K2254" s="56" t="s">
        <v>33</v>
      </c>
      <c r="L2254" s="56" t="s">
        <v>272</v>
      </c>
      <c r="M2254" s="56" t="s">
        <v>221</v>
      </c>
      <c r="N2254" s="56" t="s">
        <v>217</v>
      </c>
      <c r="O2254" s="56" t="s">
        <v>30</v>
      </c>
      <c r="P2254" s="56" t="s">
        <v>218</v>
      </c>
      <c r="Q2254" s="56" t="s">
        <v>32</v>
      </c>
      <c r="R2254" s="56" t="s">
        <v>32</v>
      </c>
      <c r="S2254" s="56" t="s">
        <v>32</v>
      </c>
      <c r="T2254" s="56" t="s">
        <v>32</v>
      </c>
      <c r="U2254" s="56" t="s">
        <v>32</v>
      </c>
      <c r="V2254" s="56" t="s">
        <v>32</v>
      </c>
      <c r="W2254" s="2" t="str">
        <f t="shared" si="59"/>
        <v>CNHUPYDetention</v>
      </c>
    </row>
    <row r="2255" spans="1:23" s="2" customFormat="1" ht="14.45" customHeight="1">
      <c r="A2255" s="2" t="str">
        <f>+IF(B2255="N","",IF(COUNTIF(B:B,B2255)&gt;1,COUNTIF(B$3:B2255,B2255),""))</f>
        <v/>
      </c>
      <c r="B2255" s="2" t="str">
        <f>+IF(F2255="Detention",IF(G2255&amp;E2255='Import Demurrage Detention'!$G$2&amp;'Import Demurrage Detention'!$C$3,"Y","N"),IF(G2255&amp;E2255='Import Demurrage Detention'!$H$2&amp;'Import Demurrage Detention'!$C$3,"Y","N"))</f>
        <v>N</v>
      </c>
      <c r="C2255" s="56" t="s">
        <v>211</v>
      </c>
      <c r="D2255" s="56" t="s">
        <v>212</v>
      </c>
      <c r="E2255" s="56" t="s">
        <v>124</v>
      </c>
      <c r="F2255" s="56" t="s">
        <v>22</v>
      </c>
      <c r="G2255" s="56" t="s">
        <v>230</v>
      </c>
      <c r="H2255" s="57">
        <v>43578</v>
      </c>
      <c r="I2255" s="56" t="s">
        <v>151</v>
      </c>
      <c r="J2255" s="56" t="s">
        <v>25</v>
      </c>
      <c r="K2255" s="56" t="s">
        <v>26</v>
      </c>
      <c r="L2255" s="56" t="s">
        <v>272</v>
      </c>
      <c r="M2255" s="56" t="s">
        <v>221</v>
      </c>
      <c r="N2255" s="56" t="s">
        <v>215</v>
      </c>
      <c r="O2255" s="56" t="s">
        <v>30</v>
      </c>
      <c r="P2255" s="56" t="s">
        <v>222</v>
      </c>
      <c r="Q2255" s="56" t="s">
        <v>32</v>
      </c>
      <c r="R2255" s="56" t="s">
        <v>32</v>
      </c>
      <c r="S2255" s="56" t="s">
        <v>32</v>
      </c>
      <c r="T2255" s="56" t="s">
        <v>32</v>
      </c>
      <c r="U2255" s="56" t="s">
        <v>32</v>
      </c>
      <c r="V2255" s="56" t="s">
        <v>32</v>
      </c>
      <c r="W2255" s="2" t="str">
        <f t="shared" si="59"/>
        <v>CNIWNYDetention</v>
      </c>
    </row>
    <row r="2256" spans="1:23" s="2" customFormat="1" ht="14.45" customHeight="1">
      <c r="A2256" s="2" t="str">
        <f>+IF(B2256="N","",IF(COUNTIF(B:B,B2256)&gt;1,COUNTIF(B$3:B2256,B2256),""))</f>
        <v/>
      </c>
      <c r="B2256" s="2" t="str">
        <f>+IF(F2256="Detention",IF(G2256&amp;E2256='Import Demurrage Detention'!$G$2&amp;'Import Demurrage Detention'!$C$3,"Y","N"),IF(G2256&amp;E2256='Import Demurrage Detention'!$H$2&amp;'Import Demurrage Detention'!$C$3,"Y","N"))</f>
        <v>N</v>
      </c>
      <c r="C2256" s="56" t="s">
        <v>211</v>
      </c>
      <c r="D2256" s="56" t="s">
        <v>212</v>
      </c>
      <c r="E2256" s="56" t="s">
        <v>124</v>
      </c>
      <c r="F2256" s="56" t="s">
        <v>22</v>
      </c>
      <c r="G2256" s="56" t="s">
        <v>230</v>
      </c>
      <c r="H2256" s="57">
        <v>43578</v>
      </c>
      <c r="I2256" s="56" t="s">
        <v>151</v>
      </c>
      <c r="J2256" s="56" t="s">
        <v>25</v>
      </c>
      <c r="K2256" s="56" t="s">
        <v>33</v>
      </c>
      <c r="L2256" s="56" t="s">
        <v>272</v>
      </c>
      <c r="M2256" s="56" t="s">
        <v>221</v>
      </c>
      <c r="N2256" s="56" t="s">
        <v>217</v>
      </c>
      <c r="O2256" s="56" t="s">
        <v>30</v>
      </c>
      <c r="P2256" s="56" t="s">
        <v>218</v>
      </c>
      <c r="Q2256" s="56" t="s">
        <v>32</v>
      </c>
      <c r="R2256" s="56" t="s">
        <v>32</v>
      </c>
      <c r="S2256" s="56" t="s">
        <v>32</v>
      </c>
      <c r="T2256" s="56" t="s">
        <v>32</v>
      </c>
      <c r="U2256" s="56" t="s">
        <v>32</v>
      </c>
      <c r="V2256" s="56" t="s">
        <v>32</v>
      </c>
      <c r="W2256" s="2" t="str">
        <f t="shared" si="59"/>
        <v>CNIWNYDetention</v>
      </c>
    </row>
    <row r="2257" spans="1:23" s="2" customFormat="1" ht="14.45" customHeight="1">
      <c r="A2257" s="2" t="str">
        <f>+IF(B2257="N","",IF(COUNTIF(B:B,B2257)&gt;1,COUNTIF(B$3:B2257,B2257),""))</f>
        <v/>
      </c>
      <c r="B2257" s="2" t="str">
        <f>+IF(F2257="Detention",IF(G2257&amp;E2257='Import Demurrage Detention'!$G$2&amp;'Import Demurrage Detention'!$C$3,"Y","N"),IF(G2257&amp;E2257='Import Demurrage Detention'!$H$2&amp;'Import Demurrage Detention'!$C$3,"Y","N"))</f>
        <v>N</v>
      </c>
      <c r="C2257" s="56" t="s">
        <v>211</v>
      </c>
      <c r="D2257" s="56" t="s">
        <v>212</v>
      </c>
      <c r="E2257" s="56" t="s">
        <v>124</v>
      </c>
      <c r="F2257" s="56" t="s">
        <v>22</v>
      </c>
      <c r="G2257" s="56" t="s">
        <v>216</v>
      </c>
      <c r="H2257" s="57">
        <v>43578</v>
      </c>
      <c r="I2257" s="56" t="s">
        <v>151</v>
      </c>
      <c r="J2257" s="56" t="s">
        <v>25</v>
      </c>
      <c r="K2257" s="56" t="s">
        <v>26</v>
      </c>
      <c r="L2257" s="56" t="s">
        <v>272</v>
      </c>
      <c r="M2257" s="56" t="s">
        <v>221</v>
      </c>
      <c r="N2257" s="56" t="s">
        <v>215</v>
      </c>
      <c r="O2257" s="56" t="s">
        <v>30</v>
      </c>
      <c r="P2257" s="56" t="s">
        <v>222</v>
      </c>
      <c r="Q2257" s="56" t="s">
        <v>32</v>
      </c>
      <c r="R2257" s="56" t="s">
        <v>32</v>
      </c>
      <c r="S2257" s="56" t="s">
        <v>32</v>
      </c>
      <c r="T2257" s="56" t="s">
        <v>32</v>
      </c>
      <c r="U2257" s="56" t="s">
        <v>32</v>
      </c>
      <c r="V2257" s="56" t="s">
        <v>32</v>
      </c>
      <c r="W2257" s="2" t="str">
        <f t="shared" si="59"/>
        <v>CNNANYDetention</v>
      </c>
    </row>
    <row r="2258" spans="1:23" s="2" customFormat="1" ht="14.45" customHeight="1">
      <c r="A2258" s="2" t="str">
        <f>+IF(B2258="N","",IF(COUNTIF(B:B,B2258)&gt;1,COUNTIF(B$3:B2258,B2258),""))</f>
        <v/>
      </c>
      <c r="B2258" s="2" t="str">
        <f>+IF(F2258="Detention",IF(G2258&amp;E2258='Import Demurrage Detention'!$G$2&amp;'Import Demurrage Detention'!$C$3,"Y","N"),IF(G2258&amp;E2258='Import Demurrage Detention'!$H$2&amp;'Import Demurrage Detention'!$C$3,"Y","N"))</f>
        <v>N</v>
      </c>
      <c r="C2258" s="56" t="s">
        <v>211</v>
      </c>
      <c r="D2258" s="56" t="s">
        <v>212</v>
      </c>
      <c r="E2258" s="56" t="s">
        <v>124</v>
      </c>
      <c r="F2258" s="56" t="s">
        <v>22</v>
      </c>
      <c r="G2258" s="56" t="s">
        <v>216</v>
      </c>
      <c r="H2258" s="57">
        <v>43578</v>
      </c>
      <c r="I2258" s="56" t="s">
        <v>151</v>
      </c>
      <c r="J2258" s="56" t="s">
        <v>25</v>
      </c>
      <c r="K2258" s="56" t="s">
        <v>33</v>
      </c>
      <c r="L2258" s="56" t="s">
        <v>272</v>
      </c>
      <c r="M2258" s="56" t="s">
        <v>221</v>
      </c>
      <c r="N2258" s="56" t="s">
        <v>217</v>
      </c>
      <c r="O2258" s="56" t="s">
        <v>30</v>
      </c>
      <c r="P2258" s="56" t="s">
        <v>218</v>
      </c>
      <c r="Q2258" s="56" t="s">
        <v>32</v>
      </c>
      <c r="R2258" s="56" t="s">
        <v>32</v>
      </c>
      <c r="S2258" s="56" t="s">
        <v>32</v>
      </c>
      <c r="T2258" s="56" t="s">
        <v>32</v>
      </c>
      <c r="U2258" s="56" t="s">
        <v>32</v>
      </c>
      <c r="V2258" s="56" t="s">
        <v>32</v>
      </c>
      <c r="W2258" s="2" t="str">
        <f t="shared" si="59"/>
        <v>CNNANYDetention</v>
      </c>
    </row>
    <row r="2259" spans="1:23" s="2" customFormat="1" ht="14.45" customHeight="1">
      <c r="A2259" s="2" t="str">
        <f>+IF(B2259="N","",IF(COUNTIF(B:B,B2259)&gt;1,COUNTIF(B$3:B2259,B2259),""))</f>
        <v/>
      </c>
      <c r="B2259" s="2" t="str">
        <f>+IF(F2259="Detention",IF(G2259&amp;E2259='Import Demurrage Detention'!$G$2&amp;'Import Demurrage Detention'!$C$3,"Y","N"),IF(G2259&amp;E2259='Import Demurrage Detention'!$H$2&amp;'Import Demurrage Detention'!$C$3,"Y","N"))</f>
        <v>N</v>
      </c>
      <c r="C2259" s="56" t="s">
        <v>211</v>
      </c>
      <c r="D2259" s="56" t="s">
        <v>212</v>
      </c>
      <c r="E2259" s="56" t="s">
        <v>124</v>
      </c>
      <c r="F2259" s="56" t="s">
        <v>22</v>
      </c>
      <c r="G2259" s="56" t="s">
        <v>231</v>
      </c>
      <c r="H2259" s="57">
        <v>43578</v>
      </c>
      <c r="I2259" s="56" t="s">
        <v>151</v>
      </c>
      <c r="J2259" s="56" t="s">
        <v>25</v>
      </c>
      <c r="K2259" s="56" t="s">
        <v>26</v>
      </c>
      <c r="L2259" s="56" t="s">
        <v>272</v>
      </c>
      <c r="M2259" s="56" t="s">
        <v>221</v>
      </c>
      <c r="N2259" s="56" t="s">
        <v>232</v>
      </c>
      <c r="O2259" s="56" t="s">
        <v>30</v>
      </c>
      <c r="P2259" s="56" t="s">
        <v>233</v>
      </c>
      <c r="Q2259" s="56" t="s">
        <v>32</v>
      </c>
      <c r="R2259" s="56" t="s">
        <v>32</v>
      </c>
      <c r="S2259" s="56" t="s">
        <v>32</v>
      </c>
      <c r="T2259" s="56" t="s">
        <v>32</v>
      </c>
      <c r="U2259" s="56" t="s">
        <v>32</v>
      </c>
      <c r="V2259" s="56" t="s">
        <v>32</v>
      </c>
      <c r="W2259" s="2" t="str">
        <f t="shared" si="59"/>
        <v>CNNKGYDetention</v>
      </c>
    </row>
    <row r="2260" spans="1:23" s="2" customFormat="1" ht="14.45" customHeight="1">
      <c r="A2260" s="2" t="str">
        <f>+IF(B2260="N","",IF(COUNTIF(B:B,B2260)&gt;1,COUNTIF(B$3:B2260,B2260),""))</f>
        <v/>
      </c>
      <c r="B2260" s="2" t="str">
        <f>+IF(F2260="Detention",IF(G2260&amp;E2260='Import Demurrage Detention'!$G$2&amp;'Import Demurrage Detention'!$C$3,"Y","N"),IF(G2260&amp;E2260='Import Demurrage Detention'!$H$2&amp;'Import Demurrage Detention'!$C$3,"Y","N"))</f>
        <v>N</v>
      </c>
      <c r="C2260" s="56" t="s">
        <v>211</v>
      </c>
      <c r="D2260" s="56" t="s">
        <v>212</v>
      </c>
      <c r="E2260" s="56" t="s">
        <v>124</v>
      </c>
      <c r="F2260" s="56" t="s">
        <v>22</v>
      </c>
      <c r="G2260" s="56" t="s">
        <v>235</v>
      </c>
      <c r="H2260" s="57">
        <v>43578</v>
      </c>
      <c r="I2260" s="56" t="s">
        <v>151</v>
      </c>
      <c r="J2260" s="56" t="s">
        <v>25</v>
      </c>
      <c r="K2260" s="56" t="s">
        <v>26</v>
      </c>
      <c r="L2260" s="56" t="s">
        <v>272</v>
      </c>
      <c r="M2260" s="56" t="s">
        <v>221</v>
      </c>
      <c r="N2260" s="56" t="s">
        <v>232</v>
      </c>
      <c r="O2260" s="56" t="s">
        <v>30</v>
      </c>
      <c r="P2260" s="56" t="s">
        <v>233</v>
      </c>
      <c r="Q2260" s="56" t="s">
        <v>32</v>
      </c>
      <c r="R2260" s="56" t="s">
        <v>32</v>
      </c>
      <c r="S2260" s="56" t="s">
        <v>32</v>
      </c>
      <c r="T2260" s="56" t="s">
        <v>32</v>
      </c>
      <c r="U2260" s="56" t="s">
        <v>32</v>
      </c>
      <c r="V2260" s="56" t="s">
        <v>32</v>
      </c>
      <c r="W2260" s="2" t="str">
        <f t="shared" si="59"/>
        <v>CNNPOYDetention</v>
      </c>
    </row>
    <row r="2261" spans="1:23" s="2" customFormat="1" ht="14.45" customHeight="1">
      <c r="A2261" s="2" t="str">
        <f>+IF(B2261="N","",IF(COUNTIF(B:B,B2261)&gt;1,COUNTIF(B$3:B2261,B2261),""))</f>
        <v/>
      </c>
      <c r="B2261" s="2" t="str">
        <f>+IF(F2261="Detention",IF(G2261&amp;E2261='Import Demurrage Detention'!$G$2&amp;'Import Demurrage Detention'!$C$3,"Y","N"),IF(G2261&amp;E2261='Import Demurrage Detention'!$H$2&amp;'Import Demurrage Detention'!$C$3,"Y","N"))</f>
        <v>N</v>
      </c>
      <c r="C2261" s="56" t="s">
        <v>211</v>
      </c>
      <c r="D2261" s="56" t="s">
        <v>212</v>
      </c>
      <c r="E2261" s="56" t="s">
        <v>124</v>
      </c>
      <c r="F2261" s="56" t="s">
        <v>22</v>
      </c>
      <c r="G2261" s="56" t="s">
        <v>236</v>
      </c>
      <c r="H2261" s="57">
        <v>43578</v>
      </c>
      <c r="I2261" s="56" t="s">
        <v>151</v>
      </c>
      <c r="J2261" s="56" t="s">
        <v>25</v>
      </c>
      <c r="K2261" s="56" t="s">
        <v>26</v>
      </c>
      <c r="L2261" s="56" t="s">
        <v>272</v>
      </c>
      <c r="M2261" s="56" t="s">
        <v>221</v>
      </c>
      <c r="N2261" s="56" t="s">
        <v>232</v>
      </c>
      <c r="O2261" s="56" t="s">
        <v>30</v>
      </c>
      <c r="P2261" s="56" t="s">
        <v>233</v>
      </c>
      <c r="Q2261" s="56" t="s">
        <v>32</v>
      </c>
      <c r="R2261" s="56" t="s">
        <v>32</v>
      </c>
      <c r="S2261" s="56" t="s">
        <v>32</v>
      </c>
      <c r="T2261" s="56" t="s">
        <v>32</v>
      </c>
      <c r="U2261" s="56" t="s">
        <v>32</v>
      </c>
      <c r="V2261" s="56" t="s">
        <v>32</v>
      </c>
      <c r="W2261" s="2" t="str">
        <f t="shared" si="59"/>
        <v>CNSGHYDetention</v>
      </c>
    </row>
    <row r="2262" spans="1:23" s="2" customFormat="1" ht="14.45" customHeight="1">
      <c r="A2262" s="2" t="str">
        <f>+IF(B2262="N","",IF(COUNTIF(B:B,B2262)&gt;1,COUNTIF(B$3:B2262,B2262),""))</f>
        <v/>
      </c>
      <c r="B2262" s="2" t="str">
        <f>+IF(F2262="Detention",IF(G2262&amp;E2262='Import Demurrage Detention'!$G$2&amp;'Import Demurrage Detention'!$C$3,"Y","N"),IF(G2262&amp;E2262='Import Demurrage Detention'!$H$2&amp;'Import Demurrage Detention'!$C$3,"Y","N"))</f>
        <v>N</v>
      </c>
      <c r="C2262" s="56" t="s">
        <v>211</v>
      </c>
      <c r="D2262" s="56" t="s">
        <v>212</v>
      </c>
      <c r="E2262" s="56" t="s">
        <v>124</v>
      </c>
      <c r="F2262" s="56" t="s">
        <v>22</v>
      </c>
      <c r="G2262" s="56" t="s">
        <v>238</v>
      </c>
      <c r="H2262" s="57">
        <v>43578</v>
      </c>
      <c r="I2262" s="56" t="s">
        <v>151</v>
      </c>
      <c r="J2262" s="56" t="s">
        <v>25</v>
      </c>
      <c r="K2262" s="56" t="s">
        <v>26</v>
      </c>
      <c r="L2262" s="56" t="s">
        <v>272</v>
      </c>
      <c r="M2262" s="56" t="s">
        <v>221</v>
      </c>
      <c r="N2262" s="56" t="s">
        <v>224</v>
      </c>
      <c r="O2262" s="56" t="s">
        <v>30</v>
      </c>
      <c r="P2262" s="56" t="s">
        <v>225</v>
      </c>
      <c r="Q2262" s="56" t="s">
        <v>32</v>
      </c>
      <c r="R2262" s="56" t="s">
        <v>32</v>
      </c>
      <c r="S2262" s="56" t="s">
        <v>32</v>
      </c>
      <c r="T2262" s="56" t="s">
        <v>32</v>
      </c>
      <c r="U2262" s="56" t="s">
        <v>32</v>
      </c>
      <c r="V2262" s="56" t="s">
        <v>32</v>
      </c>
      <c r="W2262" s="2" t="str">
        <f t="shared" si="59"/>
        <v>CNTSTYDetention</v>
      </c>
    </row>
    <row r="2263" spans="1:23" s="2" customFormat="1" ht="14.45" customHeight="1">
      <c r="A2263" s="2" t="str">
        <f>+IF(B2263="N","",IF(COUNTIF(B:B,B2263)&gt;1,COUNTIF(B$3:B2263,B2263),""))</f>
        <v/>
      </c>
      <c r="B2263" s="2" t="str">
        <f>+IF(F2263="Detention",IF(G2263&amp;E2263='Import Demurrage Detention'!$G$2&amp;'Import Demurrage Detention'!$C$3,"Y","N"),IF(G2263&amp;E2263='Import Demurrage Detention'!$H$2&amp;'Import Demurrage Detention'!$C$3,"Y","N"))</f>
        <v>N</v>
      </c>
      <c r="C2263" s="56" t="s">
        <v>211</v>
      </c>
      <c r="D2263" s="56" t="s">
        <v>212</v>
      </c>
      <c r="E2263" s="56" t="s">
        <v>124</v>
      </c>
      <c r="F2263" s="56" t="s">
        <v>22</v>
      </c>
      <c r="G2263" s="56" t="s">
        <v>239</v>
      </c>
      <c r="H2263" s="57">
        <v>43578</v>
      </c>
      <c r="I2263" s="56" t="s">
        <v>151</v>
      </c>
      <c r="J2263" s="56" t="s">
        <v>25</v>
      </c>
      <c r="K2263" s="56" t="s">
        <v>26</v>
      </c>
      <c r="L2263" s="56" t="s">
        <v>272</v>
      </c>
      <c r="M2263" s="56" t="s">
        <v>221</v>
      </c>
      <c r="N2263" s="56" t="s">
        <v>232</v>
      </c>
      <c r="O2263" s="56" t="s">
        <v>30</v>
      </c>
      <c r="P2263" s="56" t="s">
        <v>233</v>
      </c>
      <c r="Q2263" s="56" t="s">
        <v>32</v>
      </c>
      <c r="R2263" s="56" t="s">
        <v>32</v>
      </c>
      <c r="S2263" s="56" t="s">
        <v>32</v>
      </c>
      <c r="T2263" s="56" t="s">
        <v>32</v>
      </c>
      <c r="U2263" s="56" t="s">
        <v>32</v>
      </c>
      <c r="V2263" s="56" t="s">
        <v>32</v>
      </c>
      <c r="W2263" s="2" t="str">
        <f t="shared" si="59"/>
        <v>CNXIMYDetention</v>
      </c>
    </row>
    <row r="2264" spans="1:23" s="2" customFormat="1" ht="14.45" customHeight="1">
      <c r="A2264" s="2" t="str">
        <f>+IF(B2264="N","",IF(COUNTIF(B:B,B2264)&gt;1,COUNTIF(B$3:B2264,B2264),""))</f>
        <v/>
      </c>
      <c r="B2264" s="2" t="str">
        <f>+IF(F2264="Detention",IF(G2264&amp;E2264='Import Demurrage Detention'!$G$2&amp;'Import Demurrage Detention'!$C$3,"Y","N"),IF(G2264&amp;E2264='Import Demurrage Detention'!$H$2&amp;'Import Demurrage Detention'!$C$3,"Y","N"))</f>
        <v>N</v>
      </c>
      <c r="C2264" s="56" t="s">
        <v>211</v>
      </c>
      <c r="D2264" s="56" t="s">
        <v>212</v>
      </c>
      <c r="E2264" s="56" t="s">
        <v>124</v>
      </c>
      <c r="F2264" s="56" t="s">
        <v>22</v>
      </c>
      <c r="G2264" s="56" t="s">
        <v>240</v>
      </c>
      <c r="H2264" s="57">
        <v>43578</v>
      </c>
      <c r="I2264" s="56" t="s">
        <v>151</v>
      </c>
      <c r="J2264" s="56" t="s">
        <v>25</v>
      </c>
      <c r="K2264" s="56" t="s">
        <v>26</v>
      </c>
      <c r="L2264" s="56" t="s">
        <v>272</v>
      </c>
      <c r="M2264" s="56" t="s">
        <v>221</v>
      </c>
      <c r="N2264" s="56" t="s">
        <v>215</v>
      </c>
      <c r="O2264" s="56" t="s">
        <v>30</v>
      </c>
      <c r="P2264" s="56" t="s">
        <v>222</v>
      </c>
      <c r="Q2264" s="56" t="s">
        <v>32</v>
      </c>
      <c r="R2264" s="56" t="s">
        <v>32</v>
      </c>
      <c r="S2264" s="56" t="s">
        <v>32</v>
      </c>
      <c r="T2264" s="56" t="s">
        <v>32</v>
      </c>
      <c r="U2264" s="56" t="s">
        <v>32</v>
      </c>
      <c r="V2264" s="56" t="s">
        <v>32</v>
      </c>
      <c r="W2264" s="2" t="str">
        <f t="shared" si="59"/>
        <v>CNYATYDetention</v>
      </c>
    </row>
    <row r="2265" spans="1:23" s="2" customFormat="1" ht="14.45" customHeight="1">
      <c r="A2265" s="2" t="str">
        <f>+IF(B2265="N","",IF(COUNTIF(B:B,B2265)&gt;1,COUNTIF(B$3:B2265,B2265),""))</f>
        <v/>
      </c>
      <c r="B2265" s="2" t="str">
        <f>+IF(F2265="Detention",IF(G2265&amp;E2265='Import Demurrage Detention'!$G$2&amp;'Import Demurrage Detention'!$C$3,"Y","N"),IF(G2265&amp;E2265='Import Demurrage Detention'!$H$2&amp;'Import Demurrage Detention'!$C$3,"Y","N"))</f>
        <v>N</v>
      </c>
      <c r="C2265" s="56" t="s">
        <v>211</v>
      </c>
      <c r="D2265" s="56" t="s">
        <v>212</v>
      </c>
      <c r="E2265" s="56" t="s">
        <v>124</v>
      </c>
      <c r="F2265" s="56" t="s">
        <v>22</v>
      </c>
      <c r="G2265" s="56" t="s">
        <v>240</v>
      </c>
      <c r="H2265" s="57">
        <v>43578</v>
      </c>
      <c r="I2265" s="56" t="s">
        <v>151</v>
      </c>
      <c r="J2265" s="56" t="s">
        <v>25</v>
      </c>
      <c r="K2265" s="56" t="s">
        <v>33</v>
      </c>
      <c r="L2265" s="56" t="s">
        <v>272</v>
      </c>
      <c r="M2265" s="56" t="s">
        <v>221</v>
      </c>
      <c r="N2265" s="56" t="s">
        <v>217</v>
      </c>
      <c r="O2265" s="56" t="s">
        <v>30</v>
      </c>
      <c r="P2265" s="56" t="s">
        <v>218</v>
      </c>
      <c r="Q2265" s="56" t="s">
        <v>32</v>
      </c>
      <c r="R2265" s="56" t="s">
        <v>32</v>
      </c>
      <c r="S2265" s="56" t="s">
        <v>32</v>
      </c>
      <c r="T2265" s="56" t="s">
        <v>32</v>
      </c>
      <c r="U2265" s="56" t="s">
        <v>32</v>
      </c>
      <c r="V2265" s="56" t="s">
        <v>32</v>
      </c>
      <c r="W2265" s="2" t="str">
        <f t="shared" si="59"/>
        <v>CNYATYDetention</v>
      </c>
    </row>
    <row r="2266" spans="1:23" s="2" customFormat="1" ht="14.45" customHeight="1">
      <c r="A2266" s="2" t="str">
        <f>+IF(B2266="N","",IF(COUNTIF(B:B,B2266)&gt;1,COUNTIF(B$3:B2266,B2266),""))</f>
        <v/>
      </c>
      <c r="B2266" s="2" t="str">
        <f>+IF(F2266="Detention",IF(G2266&amp;E2266='Import Demurrage Detention'!$G$2&amp;'Import Demurrage Detention'!$C$3,"Y","N"),IF(G2266&amp;E2266='Import Demurrage Detention'!$H$2&amp;'Import Demurrage Detention'!$C$3,"Y","N"))</f>
        <v>N</v>
      </c>
      <c r="C2266" s="56" t="s">
        <v>211</v>
      </c>
      <c r="D2266" s="56" t="s">
        <v>212</v>
      </c>
      <c r="E2266" s="56" t="s">
        <v>124</v>
      </c>
      <c r="F2266" s="56" t="s">
        <v>22</v>
      </c>
      <c r="G2266" s="56" t="s">
        <v>241</v>
      </c>
      <c r="H2266" s="57">
        <v>43578</v>
      </c>
      <c r="I2266" s="56" t="s">
        <v>151</v>
      </c>
      <c r="J2266" s="56" t="s">
        <v>76</v>
      </c>
      <c r="K2266" s="56" t="s">
        <v>26</v>
      </c>
      <c r="L2266" s="56" t="s">
        <v>272</v>
      </c>
      <c r="M2266" s="56" t="s">
        <v>221</v>
      </c>
      <c r="N2266" s="56" t="s">
        <v>224</v>
      </c>
      <c r="O2266" s="56" t="s">
        <v>30</v>
      </c>
      <c r="P2266" s="56" t="s">
        <v>225</v>
      </c>
      <c r="Q2266" s="56" t="s">
        <v>32</v>
      </c>
      <c r="R2266" s="56" t="s">
        <v>32</v>
      </c>
      <c r="S2266" s="56" t="s">
        <v>32</v>
      </c>
      <c r="T2266" s="56" t="s">
        <v>32</v>
      </c>
      <c r="U2266" s="56" t="s">
        <v>32</v>
      </c>
      <c r="V2266" s="56" t="s">
        <v>32</v>
      </c>
      <c r="W2266" s="2" t="str">
        <f t="shared" si="59"/>
        <v>CNBEIYDetention</v>
      </c>
    </row>
    <row r="2267" spans="1:23" s="2" customFormat="1" ht="14.45" customHeight="1">
      <c r="A2267" s="2" t="str">
        <f>+IF(B2267="N","",IF(COUNTIF(B:B,B2267)&gt;1,COUNTIF(B$3:B2267,B2267),""))</f>
        <v/>
      </c>
      <c r="B2267" s="2" t="str">
        <f>+IF(F2267="Detention",IF(G2267&amp;E2267='Import Demurrage Detention'!$G$2&amp;'Import Demurrage Detention'!$C$3,"Y","N"),IF(G2267&amp;E2267='Import Demurrage Detention'!$H$2&amp;'Import Demurrage Detention'!$C$3,"Y","N"))</f>
        <v>N</v>
      </c>
      <c r="C2267" s="56" t="s">
        <v>211</v>
      </c>
      <c r="D2267" s="56" t="s">
        <v>212</v>
      </c>
      <c r="E2267" s="56" t="s">
        <v>124</v>
      </c>
      <c r="F2267" s="56" t="s">
        <v>22</v>
      </c>
      <c r="G2267" s="56" t="s">
        <v>242</v>
      </c>
      <c r="H2267" s="57">
        <v>43578</v>
      </c>
      <c r="I2267" s="56" t="s">
        <v>151</v>
      </c>
      <c r="J2267" s="56" t="s">
        <v>243</v>
      </c>
      <c r="K2267" s="56" t="s">
        <v>26</v>
      </c>
      <c r="L2267" s="56" t="s">
        <v>272</v>
      </c>
      <c r="M2267" s="56" t="s">
        <v>221</v>
      </c>
      <c r="N2267" s="56" t="s">
        <v>215</v>
      </c>
      <c r="O2267" s="56" t="s">
        <v>30</v>
      </c>
      <c r="P2267" s="56" t="s">
        <v>222</v>
      </c>
      <c r="Q2267" s="56" t="s">
        <v>32</v>
      </c>
      <c r="R2267" s="56" t="s">
        <v>32</v>
      </c>
      <c r="S2267" s="56" t="s">
        <v>32</v>
      </c>
      <c r="T2267" s="56" t="s">
        <v>32</v>
      </c>
      <c r="U2267" s="56" t="s">
        <v>32</v>
      </c>
      <c r="V2267" s="56" t="s">
        <v>32</v>
      </c>
      <c r="W2267" s="2" t="str">
        <f t="shared" si="59"/>
        <v>CNKUGYDetention</v>
      </c>
    </row>
    <row r="2268" spans="1:23" s="2" customFormat="1" ht="14.45" customHeight="1">
      <c r="A2268" s="2" t="str">
        <f>+IF(B2268="N","",IF(COUNTIF(B:B,B2268)&gt;1,COUNTIF(B$3:B2268,B2268),""))</f>
        <v/>
      </c>
      <c r="B2268" s="2" t="str">
        <f>+IF(F2268="Detention",IF(G2268&amp;E2268='Import Demurrage Detention'!$G$2&amp;'Import Demurrage Detention'!$C$3,"Y","N"),IF(G2268&amp;E2268='Import Demurrage Detention'!$H$2&amp;'Import Demurrage Detention'!$C$3,"Y","N"))</f>
        <v>N</v>
      </c>
      <c r="C2268" s="56" t="s">
        <v>211</v>
      </c>
      <c r="D2268" s="56" t="s">
        <v>212</v>
      </c>
      <c r="E2268" s="56" t="s">
        <v>124</v>
      </c>
      <c r="F2268" s="56" t="s">
        <v>22</v>
      </c>
      <c r="G2268" s="56" t="s">
        <v>242</v>
      </c>
      <c r="H2268" s="57">
        <v>43578</v>
      </c>
      <c r="I2268" s="56" t="s">
        <v>151</v>
      </c>
      <c r="J2268" s="56" t="s">
        <v>243</v>
      </c>
      <c r="K2268" s="56" t="s">
        <v>33</v>
      </c>
      <c r="L2268" s="56" t="s">
        <v>272</v>
      </c>
      <c r="M2268" s="56" t="s">
        <v>221</v>
      </c>
      <c r="N2268" s="56" t="s">
        <v>217</v>
      </c>
      <c r="O2268" s="56" t="s">
        <v>30</v>
      </c>
      <c r="P2268" s="56" t="s">
        <v>218</v>
      </c>
      <c r="Q2268" s="56" t="s">
        <v>32</v>
      </c>
      <c r="R2268" s="56" t="s">
        <v>32</v>
      </c>
      <c r="S2268" s="56" t="s">
        <v>32</v>
      </c>
      <c r="T2268" s="56" t="s">
        <v>32</v>
      </c>
      <c r="U2268" s="56" t="s">
        <v>32</v>
      </c>
      <c r="V2268" s="56" t="s">
        <v>32</v>
      </c>
      <c r="W2268" s="2" t="str">
        <f t="shared" si="59"/>
        <v>CNKUGYDetention</v>
      </c>
    </row>
    <row r="2269" spans="1:23" s="2" customFormat="1" ht="14.45" customHeight="1">
      <c r="A2269" s="2" t="str">
        <f>+IF(B2269="N","",IF(COUNTIF(B:B,B2269)&gt;1,COUNTIF(B$3:B2269,B2269),""))</f>
        <v/>
      </c>
      <c r="B2269" s="2" t="str">
        <f>+IF(F2269="Detention",IF(G2269&amp;E2269='Import Demurrage Detention'!$G$2&amp;'Import Demurrage Detention'!$C$3,"Y","N"),IF(G2269&amp;E2269='Import Demurrage Detention'!$H$2&amp;'Import Demurrage Detention'!$C$3,"Y","N"))</f>
        <v>N</v>
      </c>
      <c r="C2269" s="56" t="s">
        <v>211</v>
      </c>
      <c r="D2269" s="56" t="s">
        <v>212</v>
      </c>
      <c r="E2269" s="56" t="s">
        <v>124</v>
      </c>
      <c r="F2269" s="56" t="s">
        <v>22</v>
      </c>
      <c r="G2269" s="56" t="s">
        <v>244</v>
      </c>
      <c r="H2269" s="57">
        <v>43578</v>
      </c>
      <c r="I2269" s="56" t="s">
        <v>151</v>
      </c>
      <c r="J2269" s="56" t="s">
        <v>243</v>
      </c>
      <c r="K2269" s="56" t="s">
        <v>26</v>
      </c>
      <c r="L2269" s="56" t="s">
        <v>272</v>
      </c>
      <c r="M2269" s="56" t="s">
        <v>221</v>
      </c>
      <c r="N2269" s="56" t="s">
        <v>224</v>
      </c>
      <c r="O2269" s="56" t="s">
        <v>30</v>
      </c>
      <c r="P2269" s="56" t="s">
        <v>225</v>
      </c>
      <c r="Q2269" s="56" t="s">
        <v>32</v>
      </c>
      <c r="R2269" s="56" t="s">
        <v>32</v>
      </c>
      <c r="S2269" s="56" t="s">
        <v>32</v>
      </c>
      <c r="T2269" s="56" t="s">
        <v>32</v>
      </c>
      <c r="U2269" s="56" t="s">
        <v>32</v>
      </c>
      <c r="V2269" s="56" t="s">
        <v>32</v>
      </c>
      <c r="W2269" s="2" t="str">
        <f t="shared" si="59"/>
        <v>CNSYAYDetention</v>
      </c>
    </row>
    <row r="2270" spans="1:23" s="2" customFormat="1" ht="14.45" customHeight="1">
      <c r="A2270" s="2" t="str">
        <f>+IF(B2270="N","",IF(COUNTIF(B:B,B2270)&gt;1,COUNTIF(B$3:B2270,B2270),""))</f>
        <v/>
      </c>
      <c r="B2270" s="2" t="str">
        <f>+IF(F2270="Detention",IF(G2270&amp;E2270='Import Demurrage Detention'!$G$2&amp;'Import Demurrage Detention'!$C$3,"Y","N"),IF(G2270&amp;E2270='Import Demurrage Detention'!$H$2&amp;'Import Demurrage Detention'!$C$3,"Y","N"))</f>
        <v>N</v>
      </c>
      <c r="C2270" s="56" t="s">
        <v>211</v>
      </c>
      <c r="D2270" s="56" t="s">
        <v>212</v>
      </c>
      <c r="E2270" s="56" t="s">
        <v>124</v>
      </c>
      <c r="F2270" s="56" t="s">
        <v>22</v>
      </c>
      <c r="G2270" s="56" t="s">
        <v>245</v>
      </c>
      <c r="H2270" s="57">
        <v>43578</v>
      </c>
      <c r="I2270" s="56" t="s">
        <v>151</v>
      </c>
      <c r="J2270" s="56" t="s">
        <v>243</v>
      </c>
      <c r="K2270" s="56" t="s">
        <v>26</v>
      </c>
      <c r="L2270" s="56" t="s">
        <v>272</v>
      </c>
      <c r="M2270" s="56" t="s">
        <v>221</v>
      </c>
      <c r="N2270" s="56" t="s">
        <v>224</v>
      </c>
      <c r="O2270" s="56" t="s">
        <v>30</v>
      </c>
      <c r="P2270" s="56" t="s">
        <v>225</v>
      </c>
      <c r="Q2270" s="56" t="s">
        <v>32</v>
      </c>
      <c r="R2270" s="56" t="s">
        <v>32</v>
      </c>
      <c r="S2270" s="56" t="s">
        <v>32</v>
      </c>
      <c r="T2270" s="56" t="s">
        <v>32</v>
      </c>
      <c r="U2270" s="56" t="s">
        <v>32</v>
      </c>
      <c r="V2270" s="56" t="s">
        <v>32</v>
      </c>
      <c r="W2270" s="2" t="str">
        <f t="shared" si="59"/>
        <v>CNXIAYDetention</v>
      </c>
    </row>
    <row r="2271" spans="1:23" s="2" customFormat="1" ht="14.45" customHeight="1">
      <c r="A2271" s="2" t="str">
        <f>+IF(B2271="N","",IF(COUNTIF(B:B,B2271)&gt;1,COUNTIF(B$3:B2271,B2271),""))</f>
        <v/>
      </c>
      <c r="B2271" s="2" t="str">
        <f>+IF(F2271="Detention",IF(G2271&amp;E2271='Import Demurrage Detention'!$G$2&amp;'Import Demurrage Detention'!$C$3,"Y","N"),IF(G2271&amp;E2271='Import Demurrage Detention'!$H$2&amp;'Import Demurrage Detention'!$C$3,"Y","N"))</f>
        <v>N</v>
      </c>
      <c r="C2271" s="56" t="s">
        <v>211</v>
      </c>
      <c r="D2271" s="56" t="s">
        <v>212</v>
      </c>
      <c r="E2271" s="56" t="s">
        <v>124</v>
      </c>
      <c r="F2271" s="56" t="s">
        <v>22</v>
      </c>
      <c r="G2271" s="56" t="s">
        <v>220</v>
      </c>
      <c r="H2271" s="57">
        <v>43578</v>
      </c>
      <c r="I2271" s="56" t="s">
        <v>151</v>
      </c>
      <c r="J2271" s="56" t="s">
        <v>25</v>
      </c>
      <c r="K2271" s="56" t="s">
        <v>26</v>
      </c>
      <c r="L2271" s="56" t="s">
        <v>273</v>
      </c>
      <c r="M2271" s="56" t="s">
        <v>221</v>
      </c>
      <c r="N2271" s="56" t="s">
        <v>215</v>
      </c>
      <c r="O2271" s="56" t="s">
        <v>30</v>
      </c>
      <c r="P2271" s="56" t="s">
        <v>222</v>
      </c>
      <c r="Q2271" s="56" t="s">
        <v>32</v>
      </c>
      <c r="R2271" s="56" t="s">
        <v>32</v>
      </c>
      <c r="S2271" s="56" t="s">
        <v>32</v>
      </c>
      <c r="T2271" s="56" t="s">
        <v>32</v>
      </c>
      <c r="U2271" s="56" t="s">
        <v>32</v>
      </c>
      <c r="V2271" s="56" t="s">
        <v>32</v>
      </c>
      <c r="W2271" s="2" t="str">
        <f t="shared" si="59"/>
        <v>CNCGSYDetention</v>
      </c>
    </row>
    <row r="2272" spans="1:23" s="2" customFormat="1" ht="14.45" customHeight="1">
      <c r="A2272" s="2" t="str">
        <f>+IF(B2272="N","",IF(COUNTIF(B:B,B2272)&gt;1,COUNTIF(B$3:B2272,B2272),""))</f>
        <v/>
      </c>
      <c r="B2272" s="2" t="str">
        <f>+IF(F2272="Detention",IF(G2272&amp;E2272='Import Demurrage Detention'!$G$2&amp;'Import Demurrage Detention'!$C$3,"Y","N"),IF(G2272&amp;E2272='Import Demurrage Detention'!$H$2&amp;'Import Demurrage Detention'!$C$3,"Y","N"))</f>
        <v>N</v>
      </c>
      <c r="C2272" s="56" t="s">
        <v>211</v>
      </c>
      <c r="D2272" s="56" t="s">
        <v>212</v>
      </c>
      <c r="E2272" s="56" t="s">
        <v>124</v>
      </c>
      <c r="F2272" s="56" t="s">
        <v>22</v>
      </c>
      <c r="G2272" s="56" t="s">
        <v>220</v>
      </c>
      <c r="H2272" s="57">
        <v>43578</v>
      </c>
      <c r="I2272" s="56" t="s">
        <v>151</v>
      </c>
      <c r="J2272" s="56" t="s">
        <v>25</v>
      </c>
      <c r="K2272" s="56" t="s">
        <v>33</v>
      </c>
      <c r="L2272" s="56" t="s">
        <v>273</v>
      </c>
      <c r="M2272" s="56" t="s">
        <v>221</v>
      </c>
      <c r="N2272" s="56" t="s">
        <v>217</v>
      </c>
      <c r="O2272" s="56" t="s">
        <v>30</v>
      </c>
      <c r="P2272" s="56" t="s">
        <v>218</v>
      </c>
      <c r="Q2272" s="56" t="s">
        <v>32</v>
      </c>
      <c r="R2272" s="56" t="s">
        <v>32</v>
      </c>
      <c r="S2272" s="56" t="s">
        <v>32</v>
      </c>
      <c r="T2272" s="56" t="s">
        <v>32</v>
      </c>
      <c r="U2272" s="56" t="s">
        <v>32</v>
      </c>
      <c r="V2272" s="56" t="s">
        <v>32</v>
      </c>
      <c r="W2272" s="2" t="str">
        <f t="shared" si="59"/>
        <v>CNCGSYDetention</v>
      </c>
    </row>
    <row r="2273" spans="1:23" s="2" customFormat="1" ht="14.45" customHeight="1">
      <c r="A2273" s="2" t="str">
        <f>+IF(B2273="N","",IF(COUNTIF(B:B,B2273)&gt;1,COUNTIF(B$3:B2273,B2273),""))</f>
        <v/>
      </c>
      <c r="B2273" s="2" t="str">
        <f>+IF(F2273="Detention",IF(G2273&amp;E2273='Import Demurrage Detention'!$G$2&amp;'Import Demurrage Detention'!$C$3,"Y","N"),IF(G2273&amp;E2273='Import Demurrage Detention'!$H$2&amp;'Import Demurrage Detention'!$C$3,"Y","N"))</f>
        <v>N</v>
      </c>
      <c r="C2273" s="56" t="s">
        <v>211</v>
      </c>
      <c r="D2273" s="56" t="s">
        <v>212</v>
      </c>
      <c r="E2273" s="56" t="s">
        <v>124</v>
      </c>
      <c r="F2273" s="56" t="s">
        <v>22</v>
      </c>
      <c r="G2273" s="56" t="s">
        <v>223</v>
      </c>
      <c r="H2273" s="57">
        <v>43578</v>
      </c>
      <c r="I2273" s="56" t="s">
        <v>151</v>
      </c>
      <c r="J2273" s="56" t="s">
        <v>25</v>
      </c>
      <c r="K2273" s="56" t="s">
        <v>26</v>
      </c>
      <c r="L2273" s="56" t="s">
        <v>273</v>
      </c>
      <c r="M2273" s="56" t="s">
        <v>221</v>
      </c>
      <c r="N2273" s="56" t="s">
        <v>224</v>
      </c>
      <c r="O2273" s="56" t="s">
        <v>30</v>
      </c>
      <c r="P2273" s="56" t="s">
        <v>225</v>
      </c>
      <c r="Q2273" s="56" t="s">
        <v>32</v>
      </c>
      <c r="R2273" s="56" t="s">
        <v>32</v>
      </c>
      <c r="S2273" s="56" t="s">
        <v>32</v>
      </c>
      <c r="T2273" s="56" t="s">
        <v>32</v>
      </c>
      <c r="U2273" s="56" t="s">
        <v>32</v>
      </c>
      <c r="V2273" s="56" t="s">
        <v>32</v>
      </c>
      <c r="W2273" s="2" t="str">
        <f t="shared" si="59"/>
        <v>CNDAIYDetention</v>
      </c>
    </row>
    <row r="2274" spans="1:23" s="2" customFormat="1" ht="14.45" customHeight="1">
      <c r="A2274" s="2" t="str">
        <f>+IF(B2274="N","",IF(COUNTIF(B:B,B2274)&gt;1,COUNTIF(B$3:B2274,B2274),""))</f>
        <v/>
      </c>
      <c r="B2274" s="2" t="str">
        <f>+IF(F2274="Detention",IF(G2274&amp;E2274='Import Demurrage Detention'!$G$2&amp;'Import Demurrage Detention'!$C$3,"Y","N"),IF(G2274&amp;E2274='Import Demurrage Detention'!$H$2&amp;'Import Demurrage Detention'!$C$3,"Y","N"))</f>
        <v>N</v>
      </c>
      <c r="C2274" s="56" t="s">
        <v>211</v>
      </c>
      <c r="D2274" s="56" t="s">
        <v>212</v>
      </c>
      <c r="E2274" s="56" t="s">
        <v>124</v>
      </c>
      <c r="F2274" s="56" t="s">
        <v>22</v>
      </c>
      <c r="G2274" s="56" t="s">
        <v>228</v>
      </c>
      <c r="H2274" s="57">
        <v>43578</v>
      </c>
      <c r="I2274" s="56" t="s">
        <v>151</v>
      </c>
      <c r="J2274" s="56" t="s">
        <v>25</v>
      </c>
      <c r="K2274" s="56" t="s">
        <v>26</v>
      </c>
      <c r="L2274" s="56" t="s">
        <v>273</v>
      </c>
      <c r="M2274" s="56" t="s">
        <v>221</v>
      </c>
      <c r="N2274" s="56" t="s">
        <v>224</v>
      </c>
      <c r="O2274" s="56" t="s">
        <v>30</v>
      </c>
      <c r="P2274" s="56" t="s">
        <v>225</v>
      </c>
      <c r="Q2274" s="56" t="s">
        <v>32</v>
      </c>
      <c r="R2274" s="56" t="s">
        <v>32</v>
      </c>
      <c r="S2274" s="56" t="s">
        <v>32</v>
      </c>
      <c r="T2274" s="56" t="s">
        <v>32</v>
      </c>
      <c r="U2274" s="56" t="s">
        <v>32</v>
      </c>
      <c r="V2274" s="56" t="s">
        <v>32</v>
      </c>
      <c r="W2274" s="2" t="str">
        <f t="shared" si="59"/>
        <v>CNHSKYDetention</v>
      </c>
    </row>
    <row r="2275" spans="1:23" s="2" customFormat="1" ht="14.45" customHeight="1">
      <c r="A2275" s="2" t="str">
        <f>+IF(B2275="N","",IF(COUNTIF(B:B,B2275)&gt;1,COUNTIF(B$3:B2275,B2275),""))</f>
        <v/>
      </c>
      <c r="B2275" s="2" t="str">
        <f>+IF(F2275="Detention",IF(G2275&amp;E2275='Import Demurrage Detention'!$G$2&amp;'Import Demurrage Detention'!$C$3,"Y","N"),IF(G2275&amp;E2275='Import Demurrage Detention'!$H$2&amp;'Import Demurrage Detention'!$C$3,"Y","N"))</f>
        <v>N</v>
      </c>
      <c r="C2275" s="56" t="s">
        <v>211</v>
      </c>
      <c r="D2275" s="56" t="s">
        <v>212</v>
      </c>
      <c r="E2275" s="56" t="s">
        <v>124</v>
      </c>
      <c r="F2275" s="56" t="s">
        <v>22</v>
      </c>
      <c r="G2275" s="56" t="s">
        <v>229</v>
      </c>
      <c r="H2275" s="57">
        <v>43578</v>
      </c>
      <c r="I2275" s="56" t="s">
        <v>151</v>
      </c>
      <c r="J2275" s="56" t="s">
        <v>25</v>
      </c>
      <c r="K2275" s="56" t="s">
        <v>26</v>
      </c>
      <c r="L2275" s="56" t="s">
        <v>273</v>
      </c>
      <c r="M2275" s="56" t="s">
        <v>221</v>
      </c>
      <c r="N2275" s="56" t="s">
        <v>215</v>
      </c>
      <c r="O2275" s="56" t="s">
        <v>30</v>
      </c>
      <c r="P2275" s="56" t="s">
        <v>222</v>
      </c>
      <c r="Q2275" s="56" t="s">
        <v>32</v>
      </c>
      <c r="R2275" s="56" t="s">
        <v>32</v>
      </c>
      <c r="S2275" s="56" t="s">
        <v>32</v>
      </c>
      <c r="T2275" s="56" t="s">
        <v>32</v>
      </c>
      <c r="U2275" s="56" t="s">
        <v>32</v>
      </c>
      <c r="V2275" s="56" t="s">
        <v>32</v>
      </c>
      <c r="W2275" s="2" t="str">
        <f t="shared" si="59"/>
        <v>CNHUPYDetention</v>
      </c>
    </row>
    <row r="2276" spans="1:23" s="2" customFormat="1" ht="14.45" customHeight="1">
      <c r="A2276" s="2" t="str">
        <f>+IF(B2276="N","",IF(COUNTIF(B:B,B2276)&gt;1,COUNTIF(B$3:B2276,B2276),""))</f>
        <v/>
      </c>
      <c r="B2276" s="2" t="str">
        <f>+IF(F2276="Detention",IF(G2276&amp;E2276='Import Demurrage Detention'!$G$2&amp;'Import Demurrage Detention'!$C$3,"Y","N"),IF(G2276&amp;E2276='Import Demurrage Detention'!$H$2&amp;'Import Demurrage Detention'!$C$3,"Y","N"))</f>
        <v>N</v>
      </c>
      <c r="C2276" s="56" t="s">
        <v>211</v>
      </c>
      <c r="D2276" s="56" t="s">
        <v>212</v>
      </c>
      <c r="E2276" s="56" t="s">
        <v>124</v>
      </c>
      <c r="F2276" s="56" t="s">
        <v>22</v>
      </c>
      <c r="G2276" s="56" t="s">
        <v>229</v>
      </c>
      <c r="H2276" s="57">
        <v>43578</v>
      </c>
      <c r="I2276" s="56" t="s">
        <v>151</v>
      </c>
      <c r="J2276" s="56" t="s">
        <v>25</v>
      </c>
      <c r="K2276" s="56" t="s">
        <v>33</v>
      </c>
      <c r="L2276" s="56" t="s">
        <v>273</v>
      </c>
      <c r="M2276" s="56" t="s">
        <v>221</v>
      </c>
      <c r="N2276" s="56" t="s">
        <v>217</v>
      </c>
      <c r="O2276" s="56" t="s">
        <v>30</v>
      </c>
      <c r="P2276" s="56" t="s">
        <v>218</v>
      </c>
      <c r="Q2276" s="56" t="s">
        <v>32</v>
      </c>
      <c r="R2276" s="56" t="s">
        <v>32</v>
      </c>
      <c r="S2276" s="56" t="s">
        <v>32</v>
      </c>
      <c r="T2276" s="56" t="s">
        <v>32</v>
      </c>
      <c r="U2276" s="56" t="s">
        <v>32</v>
      </c>
      <c r="V2276" s="56" t="s">
        <v>32</v>
      </c>
      <c r="W2276" s="2" t="str">
        <f t="shared" si="59"/>
        <v>CNHUPYDetention</v>
      </c>
    </row>
    <row r="2277" spans="1:23" s="2" customFormat="1" ht="14.45" customHeight="1">
      <c r="A2277" s="2" t="str">
        <f>+IF(B2277="N","",IF(COUNTIF(B:B,B2277)&gt;1,COUNTIF(B$3:B2277,B2277),""))</f>
        <v/>
      </c>
      <c r="B2277" s="2" t="str">
        <f>+IF(F2277="Detention",IF(G2277&amp;E2277='Import Demurrage Detention'!$G$2&amp;'Import Demurrage Detention'!$C$3,"Y","N"),IF(G2277&amp;E2277='Import Demurrage Detention'!$H$2&amp;'Import Demurrage Detention'!$C$3,"Y","N"))</f>
        <v>N</v>
      </c>
      <c r="C2277" s="56" t="s">
        <v>211</v>
      </c>
      <c r="D2277" s="56" t="s">
        <v>212</v>
      </c>
      <c r="E2277" s="56" t="s">
        <v>124</v>
      </c>
      <c r="F2277" s="56" t="s">
        <v>22</v>
      </c>
      <c r="G2277" s="56" t="s">
        <v>230</v>
      </c>
      <c r="H2277" s="57">
        <v>43578</v>
      </c>
      <c r="I2277" s="56" t="s">
        <v>151</v>
      </c>
      <c r="J2277" s="56" t="s">
        <v>25</v>
      </c>
      <c r="K2277" s="56" t="s">
        <v>26</v>
      </c>
      <c r="L2277" s="56" t="s">
        <v>273</v>
      </c>
      <c r="M2277" s="56" t="s">
        <v>221</v>
      </c>
      <c r="N2277" s="56" t="s">
        <v>215</v>
      </c>
      <c r="O2277" s="56" t="s">
        <v>30</v>
      </c>
      <c r="P2277" s="56" t="s">
        <v>222</v>
      </c>
      <c r="Q2277" s="56" t="s">
        <v>32</v>
      </c>
      <c r="R2277" s="56" t="s">
        <v>32</v>
      </c>
      <c r="S2277" s="56" t="s">
        <v>32</v>
      </c>
      <c r="T2277" s="56" t="s">
        <v>32</v>
      </c>
      <c r="U2277" s="56" t="s">
        <v>32</v>
      </c>
      <c r="V2277" s="56" t="s">
        <v>32</v>
      </c>
      <c r="W2277" s="2" t="str">
        <f t="shared" si="59"/>
        <v>CNIWNYDetention</v>
      </c>
    </row>
    <row r="2278" spans="1:23" s="2" customFormat="1" ht="14.45" customHeight="1">
      <c r="A2278" s="2" t="str">
        <f>+IF(B2278="N","",IF(COUNTIF(B:B,B2278)&gt;1,COUNTIF(B$3:B2278,B2278),""))</f>
        <v/>
      </c>
      <c r="B2278" s="2" t="str">
        <f>+IF(F2278="Detention",IF(G2278&amp;E2278='Import Demurrage Detention'!$G$2&amp;'Import Demurrage Detention'!$C$3,"Y","N"),IF(G2278&amp;E2278='Import Demurrage Detention'!$H$2&amp;'Import Demurrage Detention'!$C$3,"Y","N"))</f>
        <v>N</v>
      </c>
      <c r="C2278" s="56" t="s">
        <v>211</v>
      </c>
      <c r="D2278" s="56" t="s">
        <v>212</v>
      </c>
      <c r="E2278" s="56" t="s">
        <v>124</v>
      </c>
      <c r="F2278" s="56" t="s">
        <v>22</v>
      </c>
      <c r="G2278" s="56" t="s">
        <v>230</v>
      </c>
      <c r="H2278" s="57">
        <v>43578</v>
      </c>
      <c r="I2278" s="56" t="s">
        <v>151</v>
      </c>
      <c r="J2278" s="56" t="s">
        <v>25</v>
      </c>
      <c r="K2278" s="56" t="s">
        <v>33</v>
      </c>
      <c r="L2278" s="56" t="s">
        <v>273</v>
      </c>
      <c r="M2278" s="56" t="s">
        <v>221</v>
      </c>
      <c r="N2278" s="56" t="s">
        <v>217</v>
      </c>
      <c r="O2278" s="56" t="s">
        <v>30</v>
      </c>
      <c r="P2278" s="56" t="s">
        <v>218</v>
      </c>
      <c r="Q2278" s="56" t="s">
        <v>32</v>
      </c>
      <c r="R2278" s="56" t="s">
        <v>32</v>
      </c>
      <c r="S2278" s="56" t="s">
        <v>32</v>
      </c>
      <c r="T2278" s="56" t="s">
        <v>32</v>
      </c>
      <c r="U2278" s="56" t="s">
        <v>32</v>
      </c>
      <c r="V2278" s="56" t="s">
        <v>32</v>
      </c>
      <c r="W2278" s="2" t="str">
        <f t="shared" si="59"/>
        <v>CNIWNYDetention</v>
      </c>
    </row>
    <row r="2279" spans="1:23" s="2" customFormat="1" ht="14.45" customHeight="1">
      <c r="A2279" s="2" t="str">
        <f>+IF(B2279="N","",IF(COUNTIF(B:B,B2279)&gt;1,COUNTIF(B$3:B2279,B2279),""))</f>
        <v/>
      </c>
      <c r="B2279" s="2" t="str">
        <f>+IF(F2279="Detention",IF(G2279&amp;E2279='Import Demurrage Detention'!$G$2&amp;'Import Demurrage Detention'!$C$3,"Y","N"),IF(G2279&amp;E2279='Import Demurrage Detention'!$H$2&amp;'Import Demurrage Detention'!$C$3,"Y","N"))</f>
        <v>N</v>
      </c>
      <c r="C2279" s="56" t="s">
        <v>211</v>
      </c>
      <c r="D2279" s="56" t="s">
        <v>212</v>
      </c>
      <c r="E2279" s="56" t="s">
        <v>124</v>
      </c>
      <c r="F2279" s="56" t="s">
        <v>22</v>
      </c>
      <c r="G2279" s="56" t="s">
        <v>216</v>
      </c>
      <c r="H2279" s="57">
        <v>43578</v>
      </c>
      <c r="I2279" s="56" t="s">
        <v>151</v>
      </c>
      <c r="J2279" s="56" t="s">
        <v>25</v>
      </c>
      <c r="K2279" s="56" t="s">
        <v>26</v>
      </c>
      <c r="L2279" s="56" t="s">
        <v>273</v>
      </c>
      <c r="M2279" s="56" t="s">
        <v>221</v>
      </c>
      <c r="N2279" s="56" t="s">
        <v>215</v>
      </c>
      <c r="O2279" s="56" t="s">
        <v>30</v>
      </c>
      <c r="P2279" s="56" t="s">
        <v>222</v>
      </c>
      <c r="Q2279" s="56" t="s">
        <v>32</v>
      </c>
      <c r="R2279" s="56" t="s">
        <v>32</v>
      </c>
      <c r="S2279" s="56" t="s">
        <v>32</v>
      </c>
      <c r="T2279" s="56" t="s">
        <v>32</v>
      </c>
      <c r="U2279" s="56" t="s">
        <v>32</v>
      </c>
      <c r="V2279" s="56" t="s">
        <v>32</v>
      </c>
      <c r="W2279" s="2" t="str">
        <f t="shared" si="59"/>
        <v>CNNANYDetention</v>
      </c>
    </row>
    <row r="2280" spans="1:23" s="2" customFormat="1" ht="14.45" customHeight="1">
      <c r="A2280" s="2" t="str">
        <f>+IF(B2280="N","",IF(COUNTIF(B:B,B2280)&gt;1,COUNTIF(B$3:B2280,B2280),""))</f>
        <v/>
      </c>
      <c r="B2280" s="2" t="str">
        <f>+IF(F2280="Detention",IF(G2280&amp;E2280='Import Demurrage Detention'!$G$2&amp;'Import Demurrage Detention'!$C$3,"Y","N"),IF(G2280&amp;E2280='Import Demurrage Detention'!$H$2&amp;'Import Demurrage Detention'!$C$3,"Y","N"))</f>
        <v>N</v>
      </c>
      <c r="C2280" s="56" t="s">
        <v>211</v>
      </c>
      <c r="D2280" s="56" t="s">
        <v>212</v>
      </c>
      <c r="E2280" s="56" t="s">
        <v>124</v>
      </c>
      <c r="F2280" s="56" t="s">
        <v>22</v>
      </c>
      <c r="G2280" s="56" t="s">
        <v>216</v>
      </c>
      <c r="H2280" s="57">
        <v>43578</v>
      </c>
      <c r="I2280" s="56" t="s">
        <v>151</v>
      </c>
      <c r="J2280" s="56" t="s">
        <v>25</v>
      </c>
      <c r="K2280" s="56" t="s">
        <v>33</v>
      </c>
      <c r="L2280" s="56" t="s">
        <v>273</v>
      </c>
      <c r="M2280" s="56" t="s">
        <v>221</v>
      </c>
      <c r="N2280" s="56" t="s">
        <v>217</v>
      </c>
      <c r="O2280" s="56" t="s">
        <v>30</v>
      </c>
      <c r="P2280" s="56" t="s">
        <v>218</v>
      </c>
      <c r="Q2280" s="56" t="s">
        <v>32</v>
      </c>
      <c r="R2280" s="56" t="s">
        <v>32</v>
      </c>
      <c r="S2280" s="56" t="s">
        <v>32</v>
      </c>
      <c r="T2280" s="56" t="s">
        <v>32</v>
      </c>
      <c r="U2280" s="56" t="s">
        <v>32</v>
      </c>
      <c r="V2280" s="56" t="s">
        <v>32</v>
      </c>
      <c r="W2280" s="2" t="str">
        <f t="shared" si="59"/>
        <v>CNNANYDetention</v>
      </c>
    </row>
    <row r="2281" spans="1:23" s="2" customFormat="1" ht="14.45" customHeight="1">
      <c r="A2281" s="2" t="str">
        <f>+IF(B2281="N","",IF(COUNTIF(B:B,B2281)&gt;1,COUNTIF(B$3:B2281,B2281),""))</f>
        <v/>
      </c>
      <c r="B2281" s="2" t="str">
        <f>+IF(F2281="Detention",IF(G2281&amp;E2281='Import Demurrage Detention'!$G$2&amp;'Import Demurrage Detention'!$C$3,"Y","N"),IF(G2281&amp;E2281='Import Demurrage Detention'!$H$2&amp;'Import Demurrage Detention'!$C$3,"Y","N"))</f>
        <v>N</v>
      </c>
      <c r="C2281" s="56" t="s">
        <v>211</v>
      </c>
      <c r="D2281" s="56" t="s">
        <v>212</v>
      </c>
      <c r="E2281" s="56" t="s">
        <v>124</v>
      </c>
      <c r="F2281" s="56" t="s">
        <v>22</v>
      </c>
      <c r="G2281" s="56" t="s">
        <v>231</v>
      </c>
      <c r="H2281" s="57">
        <v>43578</v>
      </c>
      <c r="I2281" s="56" t="s">
        <v>151</v>
      </c>
      <c r="J2281" s="56" t="s">
        <v>25</v>
      </c>
      <c r="K2281" s="56" t="s">
        <v>26</v>
      </c>
      <c r="L2281" s="56" t="s">
        <v>273</v>
      </c>
      <c r="M2281" s="56" t="s">
        <v>221</v>
      </c>
      <c r="N2281" s="56" t="s">
        <v>232</v>
      </c>
      <c r="O2281" s="56" t="s">
        <v>30</v>
      </c>
      <c r="P2281" s="56" t="s">
        <v>233</v>
      </c>
      <c r="Q2281" s="56" t="s">
        <v>32</v>
      </c>
      <c r="R2281" s="56" t="s">
        <v>32</v>
      </c>
      <c r="S2281" s="56" t="s">
        <v>32</v>
      </c>
      <c r="T2281" s="56" t="s">
        <v>32</v>
      </c>
      <c r="U2281" s="56" t="s">
        <v>32</v>
      </c>
      <c r="V2281" s="56" t="s">
        <v>32</v>
      </c>
      <c r="W2281" s="2" t="str">
        <f t="shared" si="59"/>
        <v>CNNKGYDetention</v>
      </c>
    </row>
    <row r="2282" spans="1:23" s="2" customFormat="1" ht="14.45" customHeight="1">
      <c r="A2282" s="2" t="str">
        <f>+IF(B2282="N","",IF(COUNTIF(B:B,B2282)&gt;1,COUNTIF(B$3:B2282,B2282),""))</f>
        <v/>
      </c>
      <c r="B2282" s="2" t="str">
        <f>+IF(F2282="Detention",IF(G2282&amp;E2282='Import Demurrage Detention'!$G$2&amp;'Import Demurrage Detention'!$C$3,"Y","N"),IF(G2282&amp;E2282='Import Demurrage Detention'!$H$2&amp;'Import Demurrage Detention'!$C$3,"Y","N"))</f>
        <v>N</v>
      </c>
      <c r="C2282" s="56" t="s">
        <v>211</v>
      </c>
      <c r="D2282" s="56" t="s">
        <v>212</v>
      </c>
      <c r="E2282" s="56" t="s">
        <v>124</v>
      </c>
      <c r="F2282" s="56" t="s">
        <v>22</v>
      </c>
      <c r="G2282" s="56" t="s">
        <v>235</v>
      </c>
      <c r="H2282" s="57">
        <v>43578</v>
      </c>
      <c r="I2282" s="56" t="s">
        <v>151</v>
      </c>
      <c r="J2282" s="56" t="s">
        <v>25</v>
      </c>
      <c r="K2282" s="56" t="s">
        <v>26</v>
      </c>
      <c r="L2282" s="56" t="s">
        <v>273</v>
      </c>
      <c r="M2282" s="56" t="s">
        <v>221</v>
      </c>
      <c r="N2282" s="56" t="s">
        <v>232</v>
      </c>
      <c r="O2282" s="56" t="s">
        <v>30</v>
      </c>
      <c r="P2282" s="56" t="s">
        <v>233</v>
      </c>
      <c r="Q2282" s="56" t="s">
        <v>32</v>
      </c>
      <c r="R2282" s="56" t="s">
        <v>32</v>
      </c>
      <c r="S2282" s="56" t="s">
        <v>32</v>
      </c>
      <c r="T2282" s="56" t="s">
        <v>32</v>
      </c>
      <c r="U2282" s="56" t="s">
        <v>32</v>
      </c>
      <c r="V2282" s="56" t="s">
        <v>32</v>
      </c>
      <c r="W2282" s="2" t="str">
        <f t="shared" si="59"/>
        <v>CNNPOYDetention</v>
      </c>
    </row>
    <row r="2283" spans="1:23" s="2" customFormat="1" ht="14.45" customHeight="1">
      <c r="A2283" s="2" t="str">
        <f>+IF(B2283="N","",IF(COUNTIF(B:B,B2283)&gt;1,COUNTIF(B$3:B2283,B2283),""))</f>
        <v/>
      </c>
      <c r="B2283" s="2" t="str">
        <f>+IF(F2283="Detention",IF(G2283&amp;E2283='Import Demurrage Detention'!$G$2&amp;'Import Demurrage Detention'!$C$3,"Y","N"),IF(G2283&amp;E2283='Import Demurrage Detention'!$H$2&amp;'Import Demurrage Detention'!$C$3,"Y","N"))</f>
        <v>N</v>
      </c>
      <c r="C2283" s="56" t="s">
        <v>211</v>
      </c>
      <c r="D2283" s="56" t="s">
        <v>212</v>
      </c>
      <c r="E2283" s="56" t="s">
        <v>124</v>
      </c>
      <c r="F2283" s="56" t="s">
        <v>22</v>
      </c>
      <c r="G2283" s="56" t="s">
        <v>236</v>
      </c>
      <c r="H2283" s="57">
        <v>43578</v>
      </c>
      <c r="I2283" s="56" t="s">
        <v>151</v>
      </c>
      <c r="J2283" s="56" t="s">
        <v>25</v>
      </c>
      <c r="K2283" s="56" t="s">
        <v>26</v>
      </c>
      <c r="L2283" s="56" t="s">
        <v>273</v>
      </c>
      <c r="M2283" s="56" t="s">
        <v>221</v>
      </c>
      <c r="N2283" s="56" t="s">
        <v>232</v>
      </c>
      <c r="O2283" s="56" t="s">
        <v>30</v>
      </c>
      <c r="P2283" s="56" t="s">
        <v>233</v>
      </c>
      <c r="Q2283" s="56" t="s">
        <v>32</v>
      </c>
      <c r="R2283" s="56" t="s">
        <v>32</v>
      </c>
      <c r="S2283" s="56" t="s">
        <v>32</v>
      </c>
      <c r="T2283" s="56" t="s">
        <v>32</v>
      </c>
      <c r="U2283" s="56" t="s">
        <v>32</v>
      </c>
      <c r="V2283" s="56" t="s">
        <v>32</v>
      </c>
      <c r="W2283" s="2" t="str">
        <f t="shared" si="59"/>
        <v>CNSGHYDetention</v>
      </c>
    </row>
    <row r="2284" spans="1:23" s="2" customFormat="1" ht="14.45" customHeight="1">
      <c r="A2284" s="2" t="str">
        <f>+IF(B2284="N","",IF(COUNTIF(B:B,B2284)&gt;1,COUNTIF(B$3:B2284,B2284),""))</f>
        <v/>
      </c>
      <c r="B2284" s="2" t="str">
        <f>+IF(F2284="Detention",IF(G2284&amp;E2284='Import Demurrage Detention'!$G$2&amp;'Import Demurrage Detention'!$C$3,"Y","N"),IF(G2284&amp;E2284='Import Demurrage Detention'!$H$2&amp;'Import Demurrage Detention'!$C$3,"Y","N"))</f>
        <v>N</v>
      </c>
      <c r="C2284" s="56" t="s">
        <v>211</v>
      </c>
      <c r="D2284" s="56" t="s">
        <v>212</v>
      </c>
      <c r="E2284" s="56" t="s">
        <v>124</v>
      </c>
      <c r="F2284" s="56" t="s">
        <v>22</v>
      </c>
      <c r="G2284" s="56" t="s">
        <v>238</v>
      </c>
      <c r="H2284" s="57">
        <v>43578</v>
      </c>
      <c r="I2284" s="56" t="s">
        <v>151</v>
      </c>
      <c r="J2284" s="56" t="s">
        <v>25</v>
      </c>
      <c r="K2284" s="56" t="s">
        <v>26</v>
      </c>
      <c r="L2284" s="56" t="s">
        <v>273</v>
      </c>
      <c r="M2284" s="56" t="s">
        <v>221</v>
      </c>
      <c r="N2284" s="56" t="s">
        <v>224</v>
      </c>
      <c r="O2284" s="56" t="s">
        <v>30</v>
      </c>
      <c r="P2284" s="56" t="s">
        <v>225</v>
      </c>
      <c r="Q2284" s="56" t="s">
        <v>32</v>
      </c>
      <c r="R2284" s="56" t="s">
        <v>32</v>
      </c>
      <c r="S2284" s="56" t="s">
        <v>32</v>
      </c>
      <c r="T2284" s="56" t="s">
        <v>32</v>
      </c>
      <c r="U2284" s="56" t="s">
        <v>32</v>
      </c>
      <c r="V2284" s="56" t="s">
        <v>32</v>
      </c>
      <c r="W2284" s="2" t="str">
        <f t="shared" si="59"/>
        <v>CNTSTYDetention</v>
      </c>
    </row>
    <row r="2285" spans="1:23" s="2" customFormat="1" ht="14.45" customHeight="1">
      <c r="A2285" s="2" t="str">
        <f>+IF(B2285="N","",IF(COUNTIF(B:B,B2285)&gt;1,COUNTIF(B$3:B2285,B2285),""))</f>
        <v/>
      </c>
      <c r="B2285" s="2" t="str">
        <f>+IF(F2285="Detention",IF(G2285&amp;E2285='Import Demurrage Detention'!$G$2&amp;'Import Demurrage Detention'!$C$3,"Y","N"),IF(G2285&amp;E2285='Import Demurrage Detention'!$H$2&amp;'Import Demurrage Detention'!$C$3,"Y","N"))</f>
        <v>N</v>
      </c>
      <c r="C2285" s="56" t="s">
        <v>211</v>
      </c>
      <c r="D2285" s="56" t="s">
        <v>212</v>
      </c>
      <c r="E2285" s="56" t="s">
        <v>124</v>
      </c>
      <c r="F2285" s="56" t="s">
        <v>22</v>
      </c>
      <c r="G2285" s="56" t="s">
        <v>239</v>
      </c>
      <c r="H2285" s="57">
        <v>43578</v>
      </c>
      <c r="I2285" s="56" t="s">
        <v>151</v>
      </c>
      <c r="J2285" s="56" t="s">
        <v>25</v>
      </c>
      <c r="K2285" s="56" t="s">
        <v>26</v>
      </c>
      <c r="L2285" s="56" t="s">
        <v>273</v>
      </c>
      <c r="M2285" s="56" t="s">
        <v>221</v>
      </c>
      <c r="N2285" s="56" t="s">
        <v>232</v>
      </c>
      <c r="O2285" s="56" t="s">
        <v>30</v>
      </c>
      <c r="P2285" s="56" t="s">
        <v>233</v>
      </c>
      <c r="Q2285" s="56" t="s">
        <v>32</v>
      </c>
      <c r="R2285" s="56" t="s">
        <v>32</v>
      </c>
      <c r="S2285" s="56" t="s">
        <v>32</v>
      </c>
      <c r="T2285" s="56" t="s">
        <v>32</v>
      </c>
      <c r="U2285" s="56" t="s">
        <v>32</v>
      </c>
      <c r="V2285" s="56" t="s">
        <v>32</v>
      </c>
      <c r="W2285" s="2" t="str">
        <f t="shared" si="59"/>
        <v>CNXIMYDetention</v>
      </c>
    </row>
    <row r="2286" spans="1:23" s="2" customFormat="1" ht="14.45" customHeight="1">
      <c r="A2286" s="2" t="str">
        <f>+IF(B2286="N","",IF(COUNTIF(B:B,B2286)&gt;1,COUNTIF(B$3:B2286,B2286),""))</f>
        <v/>
      </c>
      <c r="B2286" s="2" t="str">
        <f>+IF(F2286="Detention",IF(G2286&amp;E2286='Import Demurrage Detention'!$G$2&amp;'Import Demurrage Detention'!$C$3,"Y","N"),IF(G2286&amp;E2286='Import Demurrage Detention'!$H$2&amp;'Import Demurrage Detention'!$C$3,"Y","N"))</f>
        <v>N</v>
      </c>
      <c r="C2286" s="56" t="s">
        <v>211</v>
      </c>
      <c r="D2286" s="56" t="s">
        <v>212</v>
      </c>
      <c r="E2286" s="56" t="s">
        <v>124</v>
      </c>
      <c r="F2286" s="56" t="s">
        <v>22</v>
      </c>
      <c r="G2286" s="56" t="s">
        <v>240</v>
      </c>
      <c r="H2286" s="57">
        <v>43578</v>
      </c>
      <c r="I2286" s="56" t="s">
        <v>151</v>
      </c>
      <c r="J2286" s="56" t="s">
        <v>25</v>
      </c>
      <c r="K2286" s="56" t="s">
        <v>26</v>
      </c>
      <c r="L2286" s="56" t="s">
        <v>273</v>
      </c>
      <c r="M2286" s="56" t="s">
        <v>221</v>
      </c>
      <c r="N2286" s="56" t="s">
        <v>215</v>
      </c>
      <c r="O2286" s="56" t="s">
        <v>30</v>
      </c>
      <c r="P2286" s="56" t="s">
        <v>222</v>
      </c>
      <c r="Q2286" s="56" t="s">
        <v>32</v>
      </c>
      <c r="R2286" s="56" t="s">
        <v>32</v>
      </c>
      <c r="S2286" s="56" t="s">
        <v>32</v>
      </c>
      <c r="T2286" s="56" t="s">
        <v>32</v>
      </c>
      <c r="U2286" s="56" t="s">
        <v>32</v>
      </c>
      <c r="V2286" s="56" t="s">
        <v>32</v>
      </c>
      <c r="W2286" s="2" t="str">
        <f t="shared" si="59"/>
        <v>CNYATYDetention</v>
      </c>
    </row>
    <row r="2287" spans="1:23" s="2" customFormat="1" ht="14.45" customHeight="1">
      <c r="A2287" s="2" t="str">
        <f>+IF(B2287="N","",IF(COUNTIF(B:B,B2287)&gt;1,COUNTIF(B$3:B2287,B2287),""))</f>
        <v/>
      </c>
      <c r="B2287" s="2" t="str">
        <f>+IF(F2287="Detention",IF(G2287&amp;E2287='Import Demurrage Detention'!$G$2&amp;'Import Demurrage Detention'!$C$3,"Y","N"),IF(G2287&amp;E2287='Import Demurrage Detention'!$H$2&amp;'Import Demurrage Detention'!$C$3,"Y","N"))</f>
        <v>N</v>
      </c>
      <c r="C2287" s="56" t="s">
        <v>211</v>
      </c>
      <c r="D2287" s="56" t="s">
        <v>212</v>
      </c>
      <c r="E2287" s="56" t="s">
        <v>124</v>
      </c>
      <c r="F2287" s="56" t="s">
        <v>22</v>
      </c>
      <c r="G2287" s="56" t="s">
        <v>240</v>
      </c>
      <c r="H2287" s="57">
        <v>43578</v>
      </c>
      <c r="I2287" s="56" t="s">
        <v>151</v>
      </c>
      <c r="J2287" s="56" t="s">
        <v>25</v>
      </c>
      <c r="K2287" s="56" t="s">
        <v>33</v>
      </c>
      <c r="L2287" s="56" t="s">
        <v>273</v>
      </c>
      <c r="M2287" s="56" t="s">
        <v>221</v>
      </c>
      <c r="N2287" s="56" t="s">
        <v>217</v>
      </c>
      <c r="O2287" s="56" t="s">
        <v>30</v>
      </c>
      <c r="P2287" s="56" t="s">
        <v>218</v>
      </c>
      <c r="Q2287" s="56" t="s">
        <v>32</v>
      </c>
      <c r="R2287" s="56" t="s">
        <v>32</v>
      </c>
      <c r="S2287" s="56" t="s">
        <v>32</v>
      </c>
      <c r="T2287" s="56" t="s">
        <v>32</v>
      </c>
      <c r="U2287" s="56" t="s">
        <v>32</v>
      </c>
      <c r="V2287" s="56" t="s">
        <v>32</v>
      </c>
      <c r="W2287" s="2" t="str">
        <f t="shared" si="59"/>
        <v>CNYATYDetention</v>
      </c>
    </row>
    <row r="2288" spans="1:23" s="2" customFormat="1" ht="14.45" customHeight="1">
      <c r="A2288" s="2" t="str">
        <f>+IF(B2288="N","",IF(COUNTIF(B:B,B2288)&gt;1,COUNTIF(B$3:B2288,B2288),""))</f>
        <v/>
      </c>
      <c r="B2288" s="2" t="str">
        <f>+IF(F2288="Detention",IF(G2288&amp;E2288='Import Demurrage Detention'!$G$2&amp;'Import Demurrage Detention'!$C$3,"Y","N"),IF(G2288&amp;E2288='Import Demurrage Detention'!$H$2&amp;'Import Demurrage Detention'!$C$3,"Y","N"))</f>
        <v>N</v>
      </c>
      <c r="C2288" s="56" t="s">
        <v>211</v>
      </c>
      <c r="D2288" s="56" t="s">
        <v>212</v>
      </c>
      <c r="E2288" s="56" t="s">
        <v>124</v>
      </c>
      <c r="F2288" s="56" t="s">
        <v>22</v>
      </c>
      <c r="G2288" s="56" t="s">
        <v>241</v>
      </c>
      <c r="H2288" s="57">
        <v>43578</v>
      </c>
      <c r="I2288" s="56" t="s">
        <v>151</v>
      </c>
      <c r="J2288" s="56" t="s">
        <v>76</v>
      </c>
      <c r="K2288" s="56" t="s">
        <v>26</v>
      </c>
      <c r="L2288" s="56" t="s">
        <v>273</v>
      </c>
      <c r="M2288" s="56" t="s">
        <v>221</v>
      </c>
      <c r="N2288" s="56" t="s">
        <v>224</v>
      </c>
      <c r="O2288" s="56" t="s">
        <v>30</v>
      </c>
      <c r="P2288" s="56" t="s">
        <v>225</v>
      </c>
      <c r="Q2288" s="56" t="s">
        <v>32</v>
      </c>
      <c r="R2288" s="56" t="s">
        <v>32</v>
      </c>
      <c r="S2288" s="56" t="s">
        <v>32</v>
      </c>
      <c r="T2288" s="56" t="s">
        <v>32</v>
      </c>
      <c r="U2288" s="56" t="s">
        <v>32</v>
      </c>
      <c r="V2288" s="56" t="s">
        <v>32</v>
      </c>
      <c r="W2288" s="2" t="str">
        <f t="shared" si="59"/>
        <v>CNBEIYDetention</v>
      </c>
    </row>
    <row r="2289" spans="1:23" s="2" customFormat="1" ht="14.45" customHeight="1">
      <c r="A2289" s="2" t="str">
        <f>+IF(B2289="N","",IF(COUNTIF(B:B,B2289)&gt;1,COUNTIF(B$3:B2289,B2289),""))</f>
        <v/>
      </c>
      <c r="B2289" s="2" t="str">
        <f>+IF(F2289="Detention",IF(G2289&amp;E2289='Import Demurrage Detention'!$G$2&amp;'Import Demurrage Detention'!$C$3,"Y","N"),IF(G2289&amp;E2289='Import Demurrage Detention'!$H$2&amp;'Import Demurrage Detention'!$C$3,"Y","N"))</f>
        <v>N</v>
      </c>
      <c r="C2289" s="56" t="s">
        <v>211</v>
      </c>
      <c r="D2289" s="56" t="s">
        <v>212</v>
      </c>
      <c r="E2289" s="56" t="s">
        <v>124</v>
      </c>
      <c r="F2289" s="56" t="s">
        <v>22</v>
      </c>
      <c r="G2289" s="56" t="s">
        <v>242</v>
      </c>
      <c r="H2289" s="57">
        <v>43578</v>
      </c>
      <c r="I2289" s="56" t="s">
        <v>151</v>
      </c>
      <c r="J2289" s="56" t="s">
        <v>243</v>
      </c>
      <c r="K2289" s="56" t="s">
        <v>26</v>
      </c>
      <c r="L2289" s="56" t="s">
        <v>273</v>
      </c>
      <c r="M2289" s="56" t="s">
        <v>221</v>
      </c>
      <c r="N2289" s="56" t="s">
        <v>215</v>
      </c>
      <c r="O2289" s="56" t="s">
        <v>30</v>
      </c>
      <c r="P2289" s="56" t="s">
        <v>222</v>
      </c>
      <c r="Q2289" s="56" t="s">
        <v>32</v>
      </c>
      <c r="R2289" s="56" t="s">
        <v>32</v>
      </c>
      <c r="S2289" s="56" t="s">
        <v>32</v>
      </c>
      <c r="T2289" s="56" t="s">
        <v>32</v>
      </c>
      <c r="U2289" s="56" t="s">
        <v>32</v>
      </c>
      <c r="V2289" s="56" t="s">
        <v>32</v>
      </c>
      <c r="W2289" s="2" t="str">
        <f t="shared" si="59"/>
        <v>CNKUGYDetention</v>
      </c>
    </row>
    <row r="2290" spans="1:23" s="2" customFormat="1" ht="14.45" customHeight="1">
      <c r="A2290" s="2" t="str">
        <f>+IF(B2290="N","",IF(COUNTIF(B:B,B2290)&gt;1,COUNTIF(B$3:B2290,B2290),""))</f>
        <v/>
      </c>
      <c r="B2290" s="2" t="str">
        <f>+IF(F2290="Detention",IF(G2290&amp;E2290='Import Demurrage Detention'!$G$2&amp;'Import Demurrage Detention'!$C$3,"Y","N"),IF(G2290&amp;E2290='Import Demurrage Detention'!$H$2&amp;'Import Demurrage Detention'!$C$3,"Y","N"))</f>
        <v>N</v>
      </c>
      <c r="C2290" s="56" t="s">
        <v>211</v>
      </c>
      <c r="D2290" s="56" t="s">
        <v>212</v>
      </c>
      <c r="E2290" s="56" t="s">
        <v>124</v>
      </c>
      <c r="F2290" s="56" t="s">
        <v>22</v>
      </c>
      <c r="G2290" s="56" t="s">
        <v>242</v>
      </c>
      <c r="H2290" s="57">
        <v>43578</v>
      </c>
      <c r="I2290" s="56" t="s">
        <v>151</v>
      </c>
      <c r="J2290" s="56" t="s">
        <v>243</v>
      </c>
      <c r="K2290" s="56" t="s">
        <v>33</v>
      </c>
      <c r="L2290" s="56" t="s">
        <v>273</v>
      </c>
      <c r="M2290" s="56" t="s">
        <v>221</v>
      </c>
      <c r="N2290" s="56" t="s">
        <v>217</v>
      </c>
      <c r="O2290" s="56" t="s">
        <v>30</v>
      </c>
      <c r="P2290" s="56" t="s">
        <v>218</v>
      </c>
      <c r="Q2290" s="56" t="s">
        <v>32</v>
      </c>
      <c r="R2290" s="56" t="s">
        <v>32</v>
      </c>
      <c r="S2290" s="56" t="s">
        <v>32</v>
      </c>
      <c r="T2290" s="56" t="s">
        <v>32</v>
      </c>
      <c r="U2290" s="56" t="s">
        <v>32</v>
      </c>
      <c r="V2290" s="56" t="s">
        <v>32</v>
      </c>
      <c r="W2290" s="2" t="str">
        <f t="shared" si="59"/>
        <v>CNKUGYDetention</v>
      </c>
    </row>
    <row r="2291" spans="1:23" s="2" customFormat="1" ht="14.45" customHeight="1">
      <c r="A2291" s="2" t="str">
        <f>+IF(B2291="N","",IF(COUNTIF(B:B,B2291)&gt;1,COUNTIF(B$3:B2291,B2291),""))</f>
        <v/>
      </c>
      <c r="B2291" s="2" t="str">
        <f>+IF(F2291="Detention",IF(G2291&amp;E2291='Import Demurrage Detention'!$G$2&amp;'Import Demurrage Detention'!$C$3,"Y","N"),IF(G2291&amp;E2291='Import Demurrage Detention'!$H$2&amp;'Import Demurrage Detention'!$C$3,"Y","N"))</f>
        <v>N</v>
      </c>
      <c r="C2291" s="56" t="s">
        <v>211</v>
      </c>
      <c r="D2291" s="56" t="s">
        <v>212</v>
      </c>
      <c r="E2291" s="56" t="s">
        <v>124</v>
      </c>
      <c r="F2291" s="56" t="s">
        <v>22</v>
      </c>
      <c r="G2291" s="56" t="s">
        <v>244</v>
      </c>
      <c r="H2291" s="57">
        <v>43578</v>
      </c>
      <c r="I2291" s="56" t="s">
        <v>151</v>
      </c>
      <c r="J2291" s="56" t="s">
        <v>243</v>
      </c>
      <c r="K2291" s="56" t="s">
        <v>26</v>
      </c>
      <c r="L2291" s="56" t="s">
        <v>273</v>
      </c>
      <c r="M2291" s="56" t="s">
        <v>221</v>
      </c>
      <c r="N2291" s="56" t="s">
        <v>224</v>
      </c>
      <c r="O2291" s="56" t="s">
        <v>30</v>
      </c>
      <c r="P2291" s="56" t="s">
        <v>225</v>
      </c>
      <c r="Q2291" s="56" t="s">
        <v>32</v>
      </c>
      <c r="R2291" s="56" t="s">
        <v>32</v>
      </c>
      <c r="S2291" s="56" t="s">
        <v>32</v>
      </c>
      <c r="T2291" s="56" t="s">
        <v>32</v>
      </c>
      <c r="U2291" s="56" t="s">
        <v>32</v>
      </c>
      <c r="V2291" s="56" t="s">
        <v>32</v>
      </c>
      <c r="W2291" s="2" t="str">
        <f t="shared" si="59"/>
        <v>CNSYAYDetention</v>
      </c>
    </row>
    <row r="2292" spans="1:23" s="2" customFormat="1" ht="14.45" customHeight="1">
      <c r="A2292" s="2" t="str">
        <f>+IF(B2292="N","",IF(COUNTIF(B:B,B2292)&gt;1,COUNTIF(B$3:B2292,B2292),""))</f>
        <v/>
      </c>
      <c r="B2292" s="2" t="str">
        <f>+IF(F2292="Detention",IF(G2292&amp;E2292='Import Demurrage Detention'!$G$2&amp;'Import Demurrage Detention'!$C$3,"Y","N"),IF(G2292&amp;E2292='Import Demurrage Detention'!$H$2&amp;'Import Demurrage Detention'!$C$3,"Y","N"))</f>
        <v>N</v>
      </c>
      <c r="C2292" s="56" t="s">
        <v>211</v>
      </c>
      <c r="D2292" s="56" t="s">
        <v>212</v>
      </c>
      <c r="E2292" s="56" t="s">
        <v>124</v>
      </c>
      <c r="F2292" s="56" t="s">
        <v>22</v>
      </c>
      <c r="G2292" s="56" t="s">
        <v>245</v>
      </c>
      <c r="H2292" s="57">
        <v>43578</v>
      </c>
      <c r="I2292" s="56" t="s">
        <v>151</v>
      </c>
      <c r="J2292" s="56" t="s">
        <v>243</v>
      </c>
      <c r="K2292" s="56" t="s">
        <v>26</v>
      </c>
      <c r="L2292" s="56" t="s">
        <v>273</v>
      </c>
      <c r="M2292" s="56" t="s">
        <v>221</v>
      </c>
      <c r="N2292" s="56" t="s">
        <v>224</v>
      </c>
      <c r="O2292" s="56" t="s">
        <v>30</v>
      </c>
      <c r="P2292" s="56" t="s">
        <v>225</v>
      </c>
      <c r="Q2292" s="56" t="s">
        <v>32</v>
      </c>
      <c r="R2292" s="56" t="s">
        <v>32</v>
      </c>
      <c r="S2292" s="56" t="s">
        <v>32</v>
      </c>
      <c r="T2292" s="56" t="s">
        <v>32</v>
      </c>
      <c r="U2292" s="56" t="s">
        <v>32</v>
      </c>
      <c r="V2292" s="56" t="s">
        <v>32</v>
      </c>
      <c r="W2292" s="2" t="str">
        <f t="shared" si="59"/>
        <v>CNXIAYDetention</v>
      </c>
    </row>
    <row r="2293" spans="1:23" s="2" customFormat="1" ht="14.45" customHeight="1">
      <c r="A2293" s="2" t="str">
        <f>+IF(B2293="N","",IF(COUNTIF(B:B,B2293)&gt;1,COUNTIF(B$3:B2293,B2293),""))</f>
        <v/>
      </c>
      <c r="B2293" s="2" t="str">
        <f>+IF(F2293="Detention",IF(G2293&amp;E2293='Import Demurrage Detention'!$G$2&amp;'Import Demurrage Detention'!$C$3,"Y","N"),IF(G2293&amp;E2293='Import Demurrage Detention'!$H$2&amp;'Import Demurrage Detention'!$C$3,"Y","N"))</f>
        <v>N</v>
      </c>
      <c r="C2293" s="56" t="s">
        <v>211</v>
      </c>
      <c r="D2293" s="56" t="s">
        <v>212</v>
      </c>
      <c r="E2293" s="56" t="s">
        <v>124</v>
      </c>
      <c r="F2293" s="56" t="s">
        <v>22</v>
      </c>
      <c r="G2293" s="56" t="s">
        <v>220</v>
      </c>
      <c r="H2293" s="57">
        <v>43578</v>
      </c>
      <c r="I2293" s="56" t="s">
        <v>151</v>
      </c>
      <c r="J2293" s="56" t="s">
        <v>25</v>
      </c>
      <c r="K2293" s="56" t="s">
        <v>26</v>
      </c>
      <c r="L2293" s="56" t="s">
        <v>275</v>
      </c>
      <c r="M2293" s="56" t="s">
        <v>221</v>
      </c>
      <c r="N2293" s="56" t="s">
        <v>215</v>
      </c>
      <c r="O2293" s="56" t="s">
        <v>30</v>
      </c>
      <c r="P2293" s="56" t="s">
        <v>222</v>
      </c>
      <c r="Q2293" s="56" t="s">
        <v>32</v>
      </c>
      <c r="R2293" s="56" t="s">
        <v>32</v>
      </c>
      <c r="S2293" s="56" t="s">
        <v>32</v>
      </c>
      <c r="T2293" s="56" t="s">
        <v>32</v>
      </c>
      <c r="U2293" s="56" t="s">
        <v>32</v>
      </c>
      <c r="V2293" s="56" t="s">
        <v>32</v>
      </c>
      <c r="W2293" s="2" t="str">
        <f t="shared" si="59"/>
        <v>CNCGSYDetention</v>
      </c>
    </row>
    <row r="2294" spans="1:23" s="2" customFormat="1" ht="14.45" customHeight="1">
      <c r="A2294" s="2" t="str">
        <f>+IF(B2294="N","",IF(COUNTIF(B:B,B2294)&gt;1,COUNTIF(B$3:B2294,B2294),""))</f>
        <v/>
      </c>
      <c r="B2294" s="2" t="str">
        <f>+IF(F2294="Detention",IF(G2294&amp;E2294='Import Demurrage Detention'!$G$2&amp;'Import Demurrage Detention'!$C$3,"Y","N"),IF(G2294&amp;E2294='Import Demurrage Detention'!$H$2&amp;'Import Demurrage Detention'!$C$3,"Y","N"))</f>
        <v>N</v>
      </c>
      <c r="C2294" s="56" t="s">
        <v>211</v>
      </c>
      <c r="D2294" s="56" t="s">
        <v>212</v>
      </c>
      <c r="E2294" s="56" t="s">
        <v>124</v>
      </c>
      <c r="F2294" s="56" t="s">
        <v>22</v>
      </c>
      <c r="G2294" s="56" t="s">
        <v>220</v>
      </c>
      <c r="H2294" s="57">
        <v>43578</v>
      </c>
      <c r="I2294" s="56" t="s">
        <v>151</v>
      </c>
      <c r="J2294" s="56" t="s">
        <v>25</v>
      </c>
      <c r="K2294" s="56" t="s">
        <v>33</v>
      </c>
      <c r="L2294" s="56" t="s">
        <v>275</v>
      </c>
      <c r="M2294" s="56" t="s">
        <v>221</v>
      </c>
      <c r="N2294" s="56" t="s">
        <v>217</v>
      </c>
      <c r="O2294" s="56" t="s">
        <v>30</v>
      </c>
      <c r="P2294" s="56" t="s">
        <v>218</v>
      </c>
      <c r="Q2294" s="56" t="s">
        <v>32</v>
      </c>
      <c r="R2294" s="56" t="s">
        <v>32</v>
      </c>
      <c r="S2294" s="56" t="s">
        <v>32</v>
      </c>
      <c r="T2294" s="56" t="s">
        <v>32</v>
      </c>
      <c r="U2294" s="56" t="s">
        <v>32</v>
      </c>
      <c r="V2294" s="56" t="s">
        <v>32</v>
      </c>
      <c r="W2294" s="2" t="str">
        <f t="shared" si="59"/>
        <v>CNCGSYDetention</v>
      </c>
    </row>
    <row r="2295" spans="1:23" s="2" customFormat="1" ht="14.45" customHeight="1">
      <c r="A2295" s="2" t="str">
        <f>+IF(B2295="N","",IF(COUNTIF(B:B,B2295)&gt;1,COUNTIF(B$3:B2295,B2295),""))</f>
        <v/>
      </c>
      <c r="B2295" s="2" t="str">
        <f>+IF(F2295="Detention",IF(G2295&amp;E2295='Import Demurrage Detention'!$G$2&amp;'Import Demurrage Detention'!$C$3,"Y","N"),IF(G2295&amp;E2295='Import Demurrage Detention'!$H$2&amp;'Import Demurrage Detention'!$C$3,"Y","N"))</f>
        <v>N</v>
      </c>
      <c r="C2295" s="56" t="s">
        <v>211</v>
      </c>
      <c r="D2295" s="56" t="s">
        <v>212</v>
      </c>
      <c r="E2295" s="56" t="s">
        <v>124</v>
      </c>
      <c r="F2295" s="56" t="s">
        <v>22</v>
      </c>
      <c r="G2295" s="56" t="s">
        <v>223</v>
      </c>
      <c r="H2295" s="57">
        <v>43578</v>
      </c>
      <c r="I2295" s="56" t="s">
        <v>151</v>
      </c>
      <c r="J2295" s="56" t="s">
        <v>25</v>
      </c>
      <c r="K2295" s="56" t="s">
        <v>26</v>
      </c>
      <c r="L2295" s="56" t="s">
        <v>275</v>
      </c>
      <c r="M2295" s="56" t="s">
        <v>221</v>
      </c>
      <c r="N2295" s="56" t="s">
        <v>224</v>
      </c>
      <c r="O2295" s="56" t="s">
        <v>30</v>
      </c>
      <c r="P2295" s="56" t="s">
        <v>225</v>
      </c>
      <c r="Q2295" s="56" t="s">
        <v>32</v>
      </c>
      <c r="R2295" s="56" t="s">
        <v>32</v>
      </c>
      <c r="S2295" s="56" t="s">
        <v>32</v>
      </c>
      <c r="T2295" s="56" t="s">
        <v>32</v>
      </c>
      <c r="U2295" s="56" t="s">
        <v>32</v>
      </c>
      <c r="V2295" s="56" t="s">
        <v>32</v>
      </c>
      <c r="W2295" s="2" t="str">
        <f t="shared" si="59"/>
        <v>CNDAIYDetention</v>
      </c>
    </row>
    <row r="2296" spans="1:23" s="2" customFormat="1" ht="14.45" customHeight="1">
      <c r="A2296" s="2" t="str">
        <f>+IF(B2296="N","",IF(COUNTIF(B:B,B2296)&gt;1,COUNTIF(B$3:B2296,B2296),""))</f>
        <v/>
      </c>
      <c r="B2296" s="2" t="str">
        <f>+IF(F2296="Detention",IF(G2296&amp;E2296='Import Demurrage Detention'!$G$2&amp;'Import Demurrage Detention'!$C$3,"Y","N"),IF(G2296&amp;E2296='Import Demurrage Detention'!$H$2&amp;'Import Demurrage Detention'!$C$3,"Y","N"))</f>
        <v>N</v>
      </c>
      <c r="C2296" s="56" t="s">
        <v>211</v>
      </c>
      <c r="D2296" s="56" t="s">
        <v>212</v>
      </c>
      <c r="E2296" s="56" t="s">
        <v>124</v>
      </c>
      <c r="F2296" s="56" t="s">
        <v>22</v>
      </c>
      <c r="G2296" s="56" t="s">
        <v>228</v>
      </c>
      <c r="H2296" s="57">
        <v>43578</v>
      </c>
      <c r="I2296" s="56" t="s">
        <v>151</v>
      </c>
      <c r="J2296" s="56" t="s">
        <v>25</v>
      </c>
      <c r="K2296" s="56" t="s">
        <v>26</v>
      </c>
      <c r="L2296" s="56" t="s">
        <v>275</v>
      </c>
      <c r="M2296" s="56" t="s">
        <v>221</v>
      </c>
      <c r="N2296" s="56" t="s">
        <v>224</v>
      </c>
      <c r="O2296" s="56" t="s">
        <v>30</v>
      </c>
      <c r="P2296" s="56" t="s">
        <v>225</v>
      </c>
      <c r="Q2296" s="56" t="s">
        <v>32</v>
      </c>
      <c r="R2296" s="56" t="s">
        <v>32</v>
      </c>
      <c r="S2296" s="56" t="s">
        <v>32</v>
      </c>
      <c r="T2296" s="56" t="s">
        <v>32</v>
      </c>
      <c r="U2296" s="56" t="s">
        <v>32</v>
      </c>
      <c r="V2296" s="56" t="s">
        <v>32</v>
      </c>
      <c r="W2296" s="2" t="str">
        <f t="shared" si="59"/>
        <v>CNHSKYDetention</v>
      </c>
    </row>
    <row r="2297" spans="1:23" s="2" customFormat="1" ht="14.45" customHeight="1">
      <c r="A2297" s="2" t="str">
        <f>+IF(B2297="N","",IF(COUNTIF(B:B,B2297)&gt;1,COUNTIF(B$3:B2297,B2297),""))</f>
        <v/>
      </c>
      <c r="B2297" s="2" t="str">
        <f>+IF(F2297="Detention",IF(G2297&amp;E2297='Import Demurrage Detention'!$G$2&amp;'Import Demurrage Detention'!$C$3,"Y","N"),IF(G2297&amp;E2297='Import Demurrage Detention'!$H$2&amp;'Import Demurrage Detention'!$C$3,"Y","N"))</f>
        <v>N</v>
      </c>
      <c r="C2297" s="56" t="s">
        <v>211</v>
      </c>
      <c r="D2297" s="56" t="s">
        <v>212</v>
      </c>
      <c r="E2297" s="56" t="s">
        <v>124</v>
      </c>
      <c r="F2297" s="56" t="s">
        <v>22</v>
      </c>
      <c r="G2297" s="56" t="s">
        <v>229</v>
      </c>
      <c r="H2297" s="57">
        <v>43578</v>
      </c>
      <c r="I2297" s="56" t="s">
        <v>151</v>
      </c>
      <c r="J2297" s="56" t="s">
        <v>25</v>
      </c>
      <c r="K2297" s="56" t="s">
        <v>26</v>
      </c>
      <c r="L2297" s="56" t="s">
        <v>275</v>
      </c>
      <c r="M2297" s="56" t="s">
        <v>221</v>
      </c>
      <c r="N2297" s="56" t="s">
        <v>215</v>
      </c>
      <c r="O2297" s="56" t="s">
        <v>30</v>
      </c>
      <c r="P2297" s="56" t="s">
        <v>222</v>
      </c>
      <c r="Q2297" s="56" t="s">
        <v>32</v>
      </c>
      <c r="R2297" s="56" t="s">
        <v>32</v>
      </c>
      <c r="S2297" s="56" t="s">
        <v>32</v>
      </c>
      <c r="T2297" s="56" t="s">
        <v>32</v>
      </c>
      <c r="U2297" s="56" t="s">
        <v>32</v>
      </c>
      <c r="V2297" s="56" t="s">
        <v>32</v>
      </c>
      <c r="W2297" s="2" t="str">
        <f t="shared" si="59"/>
        <v>CNHUPYDetention</v>
      </c>
    </row>
    <row r="2298" spans="1:23" s="2" customFormat="1" ht="14.45" customHeight="1">
      <c r="A2298" s="2" t="str">
        <f>+IF(B2298="N","",IF(COUNTIF(B:B,B2298)&gt;1,COUNTIF(B$3:B2298,B2298),""))</f>
        <v/>
      </c>
      <c r="B2298" s="2" t="str">
        <f>+IF(F2298="Detention",IF(G2298&amp;E2298='Import Demurrage Detention'!$G$2&amp;'Import Demurrage Detention'!$C$3,"Y","N"),IF(G2298&amp;E2298='Import Demurrage Detention'!$H$2&amp;'Import Demurrage Detention'!$C$3,"Y","N"))</f>
        <v>N</v>
      </c>
      <c r="C2298" s="56" t="s">
        <v>211</v>
      </c>
      <c r="D2298" s="56" t="s">
        <v>212</v>
      </c>
      <c r="E2298" s="56" t="s">
        <v>124</v>
      </c>
      <c r="F2298" s="56" t="s">
        <v>22</v>
      </c>
      <c r="G2298" s="56" t="s">
        <v>229</v>
      </c>
      <c r="H2298" s="57">
        <v>43578</v>
      </c>
      <c r="I2298" s="56" t="s">
        <v>151</v>
      </c>
      <c r="J2298" s="56" t="s">
        <v>25</v>
      </c>
      <c r="K2298" s="56" t="s">
        <v>33</v>
      </c>
      <c r="L2298" s="56" t="s">
        <v>275</v>
      </c>
      <c r="M2298" s="56" t="s">
        <v>221</v>
      </c>
      <c r="N2298" s="56" t="s">
        <v>217</v>
      </c>
      <c r="O2298" s="56" t="s">
        <v>30</v>
      </c>
      <c r="P2298" s="56" t="s">
        <v>218</v>
      </c>
      <c r="Q2298" s="56" t="s">
        <v>32</v>
      </c>
      <c r="R2298" s="56" t="s">
        <v>32</v>
      </c>
      <c r="S2298" s="56" t="s">
        <v>32</v>
      </c>
      <c r="T2298" s="56" t="s">
        <v>32</v>
      </c>
      <c r="U2298" s="56" t="s">
        <v>32</v>
      </c>
      <c r="V2298" s="56" t="s">
        <v>32</v>
      </c>
      <c r="W2298" s="2" t="str">
        <f t="shared" si="59"/>
        <v>CNHUPYDetention</v>
      </c>
    </row>
    <row r="2299" spans="1:23" s="2" customFormat="1" ht="14.45" customHeight="1">
      <c r="A2299" s="2" t="str">
        <f>+IF(B2299="N","",IF(COUNTIF(B:B,B2299)&gt;1,COUNTIF(B$3:B2299,B2299),""))</f>
        <v/>
      </c>
      <c r="B2299" s="2" t="str">
        <f>+IF(F2299="Detention",IF(G2299&amp;E2299='Import Demurrage Detention'!$G$2&amp;'Import Demurrage Detention'!$C$3,"Y","N"),IF(G2299&amp;E2299='Import Demurrage Detention'!$H$2&amp;'Import Demurrage Detention'!$C$3,"Y","N"))</f>
        <v>N</v>
      </c>
      <c r="C2299" s="56" t="s">
        <v>211</v>
      </c>
      <c r="D2299" s="56" t="s">
        <v>212</v>
      </c>
      <c r="E2299" s="56" t="s">
        <v>124</v>
      </c>
      <c r="F2299" s="56" t="s">
        <v>22</v>
      </c>
      <c r="G2299" s="56" t="s">
        <v>230</v>
      </c>
      <c r="H2299" s="57">
        <v>43578</v>
      </c>
      <c r="I2299" s="56" t="s">
        <v>151</v>
      </c>
      <c r="J2299" s="56" t="s">
        <v>25</v>
      </c>
      <c r="K2299" s="56" t="s">
        <v>26</v>
      </c>
      <c r="L2299" s="56" t="s">
        <v>275</v>
      </c>
      <c r="M2299" s="56" t="s">
        <v>221</v>
      </c>
      <c r="N2299" s="56" t="s">
        <v>215</v>
      </c>
      <c r="O2299" s="56" t="s">
        <v>30</v>
      </c>
      <c r="P2299" s="56" t="s">
        <v>222</v>
      </c>
      <c r="Q2299" s="56" t="s">
        <v>32</v>
      </c>
      <c r="R2299" s="56" t="s">
        <v>32</v>
      </c>
      <c r="S2299" s="56" t="s">
        <v>32</v>
      </c>
      <c r="T2299" s="56" t="s">
        <v>32</v>
      </c>
      <c r="U2299" s="56" t="s">
        <v>32</v>
      </c>
      <c r="V2299" s="56" t="s">
        <v>32</v>
      </c>
      <c r="W2299" s="2" t="str">
        <f t="shared" si="59"/>
        <v>CNIWNYDetention</v>
      </c>
    </row>
    <row r="2300" spans="1:23" s="2" customFormat="1" ht="14.45" customHeight="1">
      <c r="A2300" s="2" t="str">
        <f>+IF(B2300="N","",IF(COUNTIF(B:B,B2300)&gt;1,COUNTIF(B$3:B2300,B2300),""))</f>
        <v/>
      </c>
      <c r="B2300" s="2" t="str">
        <f>+IF(F2300="Detention",IF(G2300&amp;E2300='Import Demurrage Detention'!$G$2&amp;'Import Demurrage Detention'!$C$3,"Y","N"),IF(G2300&amp;E2300='Import Demurrage Detention'!$H$2&amp;'Import Demurrage Detention'!$C$3,"Y","N"))</f>
        <v>N</v>
      </c>
      <c r="C2300" s="56" t="s">
        <v>211</v>
      </c>
      <c r="D2300" s="56" t="s">
        <v>212</v>
      </c>
      <c r="E2300" s="56" t="s">
        <v>124</v>
      </c>
      <c r="F2300" s="56" t="s">
        <v>22</v>
      </c>
      <c r="G2300" s="56" t="s">
        <v>230</v>
      </c>
      <c r="H2300" s="57">
        <v>43578</v>
      </c>
      <c r="I2300" s="56" t="s">
        <v>151</v>
      </c>
      <c r="J2300" s="56" t="s">
        <v>25</v>
      </c>
      <c r="K2300" s="56" t="s">
        <v>33</v>
      </c>
      <c r="L2300" s="56" t="s">
        <v>275</v>
      </c>
      <c r="M2300" s="56" t="s">
        <v>221</v>
      </c>
      <c r="N2300" s="56" t="s">
        <v>217</v>
      </c>
      <c r="O2300" s="56" t="s">
        <v>30</v>
      </c>
      <c r="P2300" s="56" t="s">
        <v>218</v>
      </c>
      <c r="Q2300" s="56" t="s">
        <v>32</v>
      </c>
      <c r="R2300" s="56" t="s">
        <v>32</v>
      </c>
      <c r="S2300" s="56" t="s">
        <v>32</v>
      </c>
      <c r="T2300" s="56" t="s">
        <v>32</v>
      </c>
      <c r="U2300" s="56" t="s">
        <v>32</v>
      </c>
      <c r="V2300" s="56" t="s">
        <v>32</v>
      </c>
      <c r="W2300" s="2" t="str">
        <f t="shared" si="59"/>
        <v>CNIWNYDetention</v>
      </c>
    </row>
    <row r="2301" spans="1:23" s="2" customFormat="1" ht="14.45" customHeight="1">
      <c r="A2301" s="2" t="str">
        <f>+IF(B2301="N","",IF(COUNTIF(B:B,B2301)&gt;1,COUNTIF(B$3:B2301,B2301),""))</f>
        <v/>
      </c>
      <c r="B2301" s="2" t="str">
        <f>+IF(F2301="Detention",IF(G2301&amp;E2301='Import Demurrage Detention'!$G$2&amp;'Import Demurrage Detention'!$C$3,"Y","N"),IF(G2301&amp;E2301='Import Demurrage Detention'!$H$2&amp;'Import Demurrage Detention'!$C$3,"Y","N"))</f>
        <v>N</v>
      </c>
      <c r="C2301" s="56" t="s">
        <v>211</v>
      </c>
      <c r="D2301" s="56" t="s">
        <v>212</v>
      </c>
      <c r="E2301" s="56" t="s">
        <v>124</v>
      </c>
      <c r="F2301" s="56" t="s">
        <v>22</v>
      </c>
      <c r="G2301" s="56" t="s">
        <v>216</v>
      </c>
      <c r="H2301" s="57">
        <v>43578</v>
      </c>
      <c r="I2301" s="56" t="s">
        <v>151</v>
      </c>
      <c r="J2301" s="56" t="s">
        <v>25</v>
      </c>
      <c r="K2301" s="56" t="s">
        <v>26</v>
      </c>
      <c r="L2301" s="56" t="s">
        <v>275</v>
      </c>
      <c r="M2301" s="56" t="s">
        <v>221</v>
      </c>
      <c r="N2301" s="56" t="s">
        <v>215</v>
      </c>
      <c r="O2301" s="56" t="s">
        <v>30</v>
      </c>
      <c r="P2301" s="56" t="s">
        <v>222</v>
      </c>
      <c r="Q2301" s="56" t="s">
        <v>32</v>
      </c>
      <c r="R2301" s="56" t="s">
        <v>32</v>
      </c>
      <c r="S2301" s="56" t="s">
        <v>32</v>
      </c>
      <c r="T2301" s="56" t="s">
        <v>32</v>
      </c>
      <c r="U2301" s="56" t="s">
        <v>32</v>
      </c>
      <c r="V2301" s="56" t="s">
        <v>32</v>
      </c>
      <c r="W2301" s="2" t="str">
        <f t="shared" si="59"/>
        <v>CNNANYDetention</v>
      </c>
    </row>
    <row r="2302" spans="1:23" s="2" customFormat="1" ht="14.45" customHeight="1">
      <c r="A2302" s="2" t="str">
        <f>+IF(B2302="N","",IF(COUNTIF(B:B,B2302)&gt;1,COUNTIF(B$3:B2302,B2302),""))</f>
        <v/>
      </c>
      <c r="B2302" s="2" t="str">
        <f>+IF(F2302="Detention",IF(G2302&amp;E2302='Import Demurrage Detention'!$G$2&amp;'Import Demurrage Detention'!$C$3,"Y","N"),IF(G2302&amp;E2302='Import Demurrage Detention'!$H$2&amp;'Import Demurrage Detention'!$C$3,"Y","N"))</f>
        <v>N</v>
      </c>
      <c r="C2302" s="56" t="s">
        <v>211</v>
      </c>
      <c r="D2302" s="56" t="s">
        <v>212</v>
      </c>
      <c r="E2302" s="56" t="s">
        <v>124</v>
      </c>
      <c r="F2302" s="56" t="s">
        <v>22</v>
      </c>
      <c r="G2302" s="56" t="s">
        <v>216</v>
      </c>
      <c r="H2302" s="57">
        <v>43578</v>
      </c>
      <c r="I2302" s="56" t="s">
        <v>151</v>
      </c>
      <c r="J2302" s="56" t="s">
        <v>25</v>
      </c>
      <c r="K2302" s="56" t="s">
        <v>33</v>
      </c>
      <c r="L2302" s="56" t="s">
        <v>275</v>
      </c>
      <c r="M2302" s="56" t="s">
        <v>221</v>
      </c>
      <c r="N2302" s="56" t="s">
        <v>217</v>
      </c>
      <c r="O2302" s="56" t="s">
        <v>30</v>
      </c>
      <c r="P2302" s="56" t="s">
        <v>218</v>
      </c>
      <c r="Q2302" s="56" t="s">
        <v>32</v>
      </c>
      <c r="R2302" s="56" t="s">
        <v>32</v>
      </c>
      <c r="S2302" s="56" t="s">
        <v>32</v>
      </c>
      <c r="T2302" s="56" t="s">
        <v>32</v>
      </c>
      <c r="U2302" s="56" t="s">
        <v>32</v>
      </c>
      <c r="V2302" s="56" t="s">
        <v>32</v>
      </c>
      <c r="W2302" s="2" t="str">
        <f t="shared" si="59"/>
        <v>CNNANYDetention</v>
      </c>
    </row>
    <row r="2303" spans="1:23" s="2" customFormat="1" ht="14.45" customHeight="1">
      <c r="A2303" s="2" t="str">
        <f>+IF(B2303="N","",IF(COUNTIF(B:B,B2303)&gt;1,COUNTIF(B$3:B2303,B2303),""))</f>
        <v/>
      </c>
      <c r="B2303" s="2" t="str">
        <f>+IF(F2303="Detention",IF(G2303&amp;E2303='Import Demurrage Detention'!$G$2&amp;'Import Demurrage Detention'!$C$3,"Y","N"),IF(G2303&amp;E2303='Import Demurrage Detention'!$H$2&amp;'Import Demurrage Detention'!$C$3,"Y","N"))</f>
        <v>N</v>
      </c>
      <c r="C2303" s="56" t="s">
        <v>211</v>
      </c>
      <c r="D2303" s="56" t="s">
        <v>212</v>
      </c>
      <c r="E2303" s="56" t="s">
        <v>124</v>
      </c>
      <c r="F2303" s="56" t="s">
        <v>22</v>
      </c>
      <c r="G2303" s="56" t="s">
        <v>231</v>
      </c>
      <c r="H2303" s="57">
        <v>43578</v>
      </c>
      <c r="I2303" s="56" t="s">
        <v>151</v>
      </c>
      <c r="J2303" s="56" t="s">
        <v>25</v>
      </c>
      <c r="K2303" s="56" t="s">
        <v>26</v>
      </c>
      <c r="L2303" s="56" t="s">
        <v>275</v>
      </c>
      <c r="M2303" s="56" t="s">
        <v>221</v>
      </c>
      <c r="N2303" s="56" t="s">
        <v>232</v>
      </c>
      <c r="O2303" s="56" t="s">
        <v>30</v>
      </c>
      <c r="P2303" s="56" t="s">
        <v>233</v>
      </c>
      <c r="Q2303" s="56" t="s">
        <v>32</v>
      </c>
      <c r="R2303" s="56" t="s">
        <v>32</v>
      </c>
      <c r="S2303" s="56" t="s">
        <v>32</v>
      </c>
      <c r="T2303" s="56" t="s">
        <v>32</v>
      </c>
      <c r="U2303" s="56" t="s">
        <v>32</v>
      </c>
      <c r="V2303" s="56" t="s">
        <v>32</v>
      </c>
      <c r="W2303" s="2" t="str">
        <f t="shared" si="59"/>
        <v>CNNKGYDetention</v>
      </c>
    </row>
    <row r="2304" spans="1:23" s="2" customFormat="1" ht="14.45" customHeight="1">
      <c r="A2304" s="2" t="str">
        <f>+IF(B2304="N","",IF(COUNTIF(B:B,B2304)&gt;1,COUNTIF(B$3:B2304,B2304),""))</f>
        <v/>
      </c>
      <c r="B2304" s="2" t="str">
        <f>+IF(F2304="Detention",IF(G2304&amp;E2304='Import Demurrage Detention'!$G$2&amp;'Import Demurrage Detention'!$C$3,"Y","N"),IF(G2304&amp;E2304='Import Demurrage Detention'!$H$2&amp;'Import Demurrage Detention'!$C$3,"Y","N"))</f>
        <v>N</v>
      </c>
      <c r="C2304" s="56" t="s">
        <v>211</v>
      </c>
      <c r="D2304" s="56" t="s">
        <v>212</v>
      </c>
      <c r="E2304" s="56" t="s">
        <v>124</v>
      </c>
      <c r="F2304" s="56" t="s">
        <v>22</v>
      </c>
      <c r="G2304" s="56" t="s">
        <v>235</v>
      </c>
      <c r="H2304" s="57">
        <v>43578</v>
      </c>
      <c r="I2304" s="56" t="s">
        <v>151</v>
      </c>
      <c r="J2304" s="56" t="s">
        <v>25</v>
      </c>
      <c r="K2304" s="56" t="s">
        <v>26</v>
      </c>
      <c r="L2304" s="56" t="s">
        <v>275</v>
      </c>
      <c r="M2304" s="56" t="s">
        <v>221</v>
      </c>
      <c r="N2304" s="56" t="s">
        <v>232</v>
      </c>
      <c r="O2304" s="56" t="s">
        <v>30</v>
      </c>
      <c r="P2304" s="56" t="s">
        <v>233</v>
      </c>
      <c r="Q2304" s="56" t="s">
        <v>32</v>
      </c>
      <c r="R2304" s="56" t="s">
        <v>32</v>
      </c>
      <c r="S2304" s="56" t="s">
        <v>32</v>
      </c>
      <c r="T2304" s="56" t="s">
        <v>32</v>
      </c>
      <c r="U2304" s="56" t="s">
        <v>32</v>
      </c>
      <c r="V2304" s="56" t="s">
        <v>32</v>
      </c>
      <c r="W2304" s="2" t="str">
        <f t="shared" si="59"/>
        <v>CNNPOYDetention</v>
      </c>
    </row>
    <row r="2305" spans="1:23" s="2" customFormat="1" ht="14.45" customHeight="1">
      <c r="A2305" s="2" t="str">
        <f>+IF(B2305="N","",IF(COUNTIF(B:B,B2305)&gt;1,COUNTIF(B$3:B2305,B2305),""))</f>
        <v/>
      </c>
      <c r="B2305" s="2" t="str">
        <f>+IF(F2305="Detention",IF(G2305&amp;E2305='Import Demurrage Detention'!$G$2&amp;'Import Demurrage Detention'!$C$3,"Y","N"),IF(G2305&amp;E2305='Import Demurrage Detention'!$H$2&amp;'Import Demurrage Detention'!$C$3,"Y","N"))</f>
        <v>N</v>
      </c>
      <c r="C2305" s="56" t="s">
        <v>211</v>
      </c>
      <c r="D2305" s="56" t="s">
        <v>212</v>
      </c>
      <c r="E2305" s="56" t="s">
        <v>124</v>
      </c>
      <c r="F2305" s="56" t="s">
        <v>22</v>
      </c>
      <c r="G2305" s="56" t="s">
        <v>236</v>
      </c>
      <c r="H2305" s="57">
        <v>43578</v>
      </c>
      <c r="I2305" s="56" t="s">
        <v>151</v>
      </c>
      <c r="J2305" s="56" t="s">
        <v>25</v>
      </c>
      <c r="K2305" s="56" t="s">
        <v>26</v>
      </c>
      <c r="L2305" s="56" t="s">
        <v>275</v>
      </c>
      <c r="M2305" s="56" t="s">
        <v>221</v>
      </c>
      <c r="N2305" s="56" t="s">
        <v>232</v>
      </c>
      <c r="O2305" s="56" t="s">
        <v>30</v>
      </c>
      <c r="P2305" s="56" t="s">
        <v>233</v>
      </c>
      <c r="Q2305" s="56" t="s">
        <v>32</v>
      </c>
      <c r="R2305" s="56" t="s">
        <v>32</v>
      </c>
      <c r="S2305" s="56" t="s">
        <v>32</v>
      </c>
      <c r="T2305" s="56" t="s">
        <v>32</v>
      </c>
      <c r="U2305" s="56" t="s">
        <v>32</v>
      </c>
      <c r="V2305" s="56" t="s">
        <v>32</v>
      </c>
      <c r="W2305" s="2" t="str">
        <f t="shared" si="59"/>
        <v>CNSGHYDetention</v>
      </c>
    </row>
    <row r="2306" spans="1:23" s="2" customFormat="1" ht="14.45" customHeight="1">
      <c r="A2306" s="2" t="str">
        <f>+IF(B2306="N","",IF(COUNTIF(B:B,B2306)&gt;1,COUNTIF(B$3:B2306,B2306),""))</f>
        <v/>
      </c>
      <c r="B2306" s="2" t="str">
        <f>+IF(F2306="Detention",IF(G2306&amp;E2306='Import Demurrage Detention'!$G$2&amp;'Import Demurrage Detention'!$C$3,"Y","N"),IF(G2306&amp;E2306='Import Demurrage Detention'!$H$2&amp;'Import Demurrage Detention'!$C$3,"Y","N"))</f>
        <v>N</v>
      </c>
      <c r="C2306" s="56" t="s">
        <v>211</v>
      </c>
      <c r="D2306" s="56" t="s">
        <v>212</v>
      </c>
      <c r="E2306" s="56" t="s">
        <v>124</v>
      </c>
      <c r="F2306" s="56" t="s">
        <v>22</v>
      </c>
      <c r="G2306" s="56" t="s">
        <v>238</v>
      </c>
      <c r="H2306" s="57">
        <v>43578</v>
      </c>
      <c r="I2306" s="56" t="s">
        <v>151</v>
      </c>
      <c r="J2306" s="56" t="s">
        <v>25</v>
      </c>
      <c r="K2306" s="56" t="s">
        <v>26</v>
      </c>
      <c r="L2306" s="56" t="s">
        <v>275</v>
      </c>
      <c r="M2306" s="56" t="s">
        <v>221</v>
      </c>
      <c r="N2306" s="56" t="s">
        <v>224</v>
      </c>
      <c r="O2306" s="56" t="s">
        <v>30</v>
      </c>
      <c r="P2306" s="56" t="s">
        <v>225</v>
      </c>
      <c r="Q2306" s="56" t="s">
        <v>32</v>
      </c>
      <c r="R2306" s="56" t="s">
        <v>32</v>
      </c>
      <c r="S2306" s="56" t="s">
        <v>32</v>
      </c>
      <c r="T2306" s="56" t="s">
        <v>32</v>
      </c>
      <c r="U2306" s="56" t="s">
        <v>32</v>
      </c>
      <c r="V2306" s="56" t="s">
        <v>32</v>
      </c>
      <c r="W2306" s="2" t="str">
        <f t="shared" si="59"/>
        <v>CNTSTYDetention</v>
      </c>
    </row>
    <row r="2307" spans="1:23" s="2" customFormat="1" ht="14.45" customHeight="1">
      <c r="A2307" s="2" t="str">
        <f>+IF(B2307="N","",IF(COUNTIF(B:B,B2307)&gt;1,COUNTIF(B$3:B2307,B2307),""))</f>
        <v/>
      </c>
      <c r="B2307" s="2" t="str">
        <f>+IF(F2307="Detention",IF(G2307&amp;E2307='Import Demurrage Detention'!$G$2&amp;'Import Demurrage Detention'!$C$3,"Y","N"),IF(G2307&amp;E2307='Import Demurrage Detention'!$H$2&amp;'Import Demurrage Detention'!$C$3,"Y","N"))</f>
        <v>N</v>
      </c>
      <c r="C2307" s="56" t="s">
        <v>211</v>
      </c>
      <c r="D2307" s="56" t="s">
        <v>212</v>
      </c>
      <c r="E2307" s="56" t="s">
        <v>124</v>
      </c>
      <c r="F2307" s="56" t="s">
        <v>22</v>
      </c>
      <c r="G2307" s="56" t="s">
        <v>239</v>
      </c>
      <c r="H2307" s="57">
        <v>43578</v>
      </c>
      <c r="I2307" s="56" t="s">
        <v>151</v>
      </c>
      <c r="J2307" s="56" t="s">
        <v>25</v>
      </c>
      <c r="K2307" s="56" t="s">
        <v>26</v>
      </c>
      <c r="L2307" s="56" t="s">
        <v>275</v>
      </c>
      <c r="M2307" s="56" t="s">
        <v>221</v>
      </c>
      <c r="N2307" s="56" t="s">
        <v>232</v>
      </c>
      <c r="O2307" s="56" t="s">
        <v>30</v>
      </c>
      <c r="P2307" s="56" t="s">
        <v>233</v>
      </c>
      <c r="Q2307" s="56" t="s">
        <v>32</v>
      </c>
      <c r="R2307" s="56" t="s">
        <v>32</v>
      </c>
      <c r="S2307" s="56" t="s">
        <v>32</v>
      </c>
      <c r="T2307" s="56" t="s">
        <v>32</v>
      </c>
      <c r="U2307" s="56" t="s">
        <v>32</v>
      </c>
      <c r="V2307" s="56" t="s">
        <v>32</v>
      </c>
      <c r="W2307" s="2" t="str">
        <f t="shared" si="59"/>
        <v>CNXIMYDetention</v>
      </c>
    </row>
    <row r="2308" spans="1:23" s="2" customFormat="1" ht="14.45" customHeight="1">
      <c r="A2308" s="2" t="str">
        <f>+IF(B2308="N","",IF(COUNTIF(B:B,B2308)&gt;1,COUNTIF(B$3:B2308,B2308),""))</f>
        <v/>
      </c>
      <c r="B2308" s="2" t="str">
        <f>+IF(F2308="Detention",IF(G2308&amp;E2308='Import Demurrage Detention'!$G$2&amp;'Import Demurrage Detention'!$C$3,"Y","N"),IF(G2308&amp;E2308='Import Demurrage Detention'!$H$2&amp;'Import Demurrage Detention'!$C$3,"Y","N"))</f>
        <v>N</v>
      </c>
      <c r="C2308" s="56" t="s">
        <v>211</v>
      </c>
      <c r="D2308" s="56" t="s">
        <v>212</v>
      </c>
      <c r="E2308" s="56" t="s">
        <v>124</v>
      </c>
      <c r="F2308" s="56" t="s">
        <v>22</v>
      </c>
      <c r="G2308" s="56" t="s">
        <v>240</v>
      </c>
      <c r="H2308" s="57">
        <v>43578</v>
      </c>
      <c r="I2308" s="56" t="s">
        <v>151</v>
      </c>
      <c r="J2308" s="56" t="s">
        <v>25</v>
      </c>
      <c r="K2308" s="56" t="s">
        <v>26</v>
      </c>
      <c r="L2308" s="56" t="s">
        <v>275</v>
      </c>
      <c r="M2308" s="56" t="s">
        <v>221</v>
      </c>
      <c r="N2308" s="56" t="s">
        <v>215</v>
      </c>
      <c r="O2308" s="56" t="s">
        <v>30</v>
      </c>
      <c r="P2308" s="56" t="s">
        <v>222</v>
      </c>
      <c r="Q2308" s="56" t="s">
        <v>32</v>
      </c>
      <c r="R2308" s="56" t="s">
        <v>32</v>
      </c>
      <c r="S2308" s="56" t="s">
        <v>32</v>
      </c>
      <c r="T2308" s="56" t="s">
        <v>32</v>
      </c>
      <c r="U2308" s="56" t="s">
        <v>32</v>
      </c>
      <c r="V2308" s="56" t="s">
        <v>32</v>
      </c>
      <c r="W2308" s="2" t="str">
        <f t="shared" si="59"/>
        <v>CNYATYDetention</v>
      </c>
    </row>
    <row r="2309" spans="1:23" s="2" customFormat="1" ht="14.45" customHeight="1">
      <c r="A2309" s="2" t="str">
        <f>+IF(B2309="N","",IF(COUNTIF(B:B,B2309)&gt;1,COUNTIF(B$3:B2309,B2309),""))</f>
        <v/>
      </c>
      <c r="B2309" s="2" t="str">
        <f>+IF(F2309="Detention",IF(G2309&amp;E2309='Import Demurrage Detention'!$G$2&amp;'Import Demurrage Detention'!$C$3,"Y","N"),IF(G2309&amp;E2309='Import Demurrage Detention'!$H$2&amp;'Import Demurrage Detention'!$C$3,"Y","N"))</f>
        <v>N</v>
      </c>
      <c r="C2309" s="56" t="s">
        <v>211</v>
      </c>
      <c r="D2309" s="56" t="s">
        <v>212</v>
      </c>
      <c r="E2309" s="56" t="s">
        <v>124</v>
      </c>
      <c r="F2309" s="56" t="s">
        <v>22</v>
      </c>
      <c r="G2309" s="56" t="s">
        <v>240</v>
      </c>
      <c r="H2309" s="57">
        <v>43578</v>
      </c>
      <c r="I2309" s="56" t="s">
        <v>151</v>
      </c>
      <c r="J2309" s="56" t="s">
        <v>25</v>
      </c>
      <c r="K2309" s="56" t="s">
        <v>33</v>
      </c>
      <c r="L2309" s="56" t="s">
        <v>275</v>
      </c>
      <c r="M2309" s="56" t="s">
        <v>221</v>
      </c>
      <c r="N2309" s="56" t="s">
        <v>217</v>
      </c>
      <c r="O2309" s="56" t="s">
        <v>30</v>
      </c>
      <c r="P2309" s="56" t="s">
        <v>218</v>
      </c>
      <c r="Q2309" s="56" t="s">
        <v>32</v>
      </c>
      <c r="R2309" s="56" t="s">
        <v>32</v>
      </c>
      <c r="S2309" s="56" t="s">
        <v>32</v>
      </c>
      <c r="T2309" s="56" t="s">
        <v>32</v>
      </c>
      <c r="U2309" s="56" t="s">
        <v>32</v>
      </c>
      <c r="V2309" s="56" t="s">
        <v>32</v>
      </c>
      <c r="W2309" s="2" t="str">
        <f t="shared" si="59"/>
        <v>CNYATYDetention</v>
      </c>
    </row>
    <row r="2310" spans="1:23" s="2" customFormat="1" ht="14.45" customHeight="1">
      <c r="A2310" s="2" t="str">
        <f>+IF(B2310="N","",IF(COUNTIF(B:B,B2310)&gt;1,COUNTIF(B$3:B2310,B2310),""))</f>
        <v/>
      </c>
      <c r="B2310" s="2" t="str">
        <f>+IF(F2310="Detention",IF(G2310&amp;E2310='Import Demurrage Detention'!$G$2&amp;'Import Demurrage Detention'!$C$3,"Y","N"),IF(G2310&amp;E2310='Import Demurrage Detention'!$H$2&amp;'Import Demurrage Detention'!$C$3,"Y","N"))</f>
        <v>N</v>
      </c>
      <c r="C2310" s="56" t="s">
        <v>211</v>
      </c>
      <c r="D2310" s="56" t="s">
        <v>212</v>
      </c>
      <c r="E2310" s="56" t="s">
        <v>124</v>
      </c>
      <c r="F2310" s="56" t="s">
        <v>22</v>
      </c>
      <c r="G2310" s="56" t="s">
        <v>241</v>
      </c>
      <c r="H2310" s="57">
        <v>43578</v>
      </c>
      <c r="I2310" s="56" t="s">
        <v>151</v>
      </c>
      <c r="J2310" s="56" t="s">
        <v>76</v>
      </c>
      <c r="K2310" s="56" t="s">
        <v>26</v>
      </c>
      <c r="L2310" s="56" t="s">
        <v>275</v>
      </c>
      <c r="M2310" s="56" t="s">
        <v>221</v>
      </c>
      <c r="N2310" s="56" t="s">
        <v>224</v>
      </c>
      <c r="O2310" s="56" t="s">
        <v>30</v>
      </c>
      <c r="P2310" s="56" t="s">
        <v>225</v>
      </c>
      <c r="Q2310" s="56" t="s">
        <v>32</v>
      </c>
      <c r="R2310" s="56" t="s">
        <v>32</v>
      </c>
      <c r="S2310" s="56" t="s">
        <v>32</v>
      </c>
      <c r="T2310" s="56" t="s">
        <v>32</v>
      </c>
      <c r="U2310" s="56" t="s">
        <v>32</v>
      </c>
      <c r="V2310" s="56" t="s">
        <v>32</v>
      </c>
      <c r="W2310" s="2" t="str">
        <f t="shared" si="59"/>
        <v>CNBEIYDetention</v>
      </c>
    </row>
    <row r="2311" spans="1:23" s="2" customFormat="1" ht="14.45" customHeight="1">
      <c r="A2311" s="2" t="str">
        <f>+IF(B2311="N","",IF(COUNTIF(B:B,B2311)&gt;1,COUNTIF(B$3:B2311,B2311),""))</f>
        <v/>
      </c>
      <c r="B2311" s="2" t="str">
        <f>+IF(F2311="Detention",IF(G2311&amp;E2311='Import Demurrage Detention'!$G$2&amp;'Import Demurrage Detention'!$C$3,"Y","N"),IF(G2311&amp;E2311='Import Demurrage Detention'!$H$2&amp;'Import Demurrage Detention'!$C$3,"Y","N"))</f>
        <v>N</v>
      </c>
      <c r="C2311" s="56" t="s">
        <v>211</v>
      </c>
      <c r="D2311" s="56" t="s">
        <v>212</v>
      </c>
      <c r="E2311" s="56" t="s">
        <v>124</v>
      </c>
      <c r="F2311" s="56" t="s">
        <v>22</v>
      </c>
      <c r="G2311" s="56" t="s">
        <v>242</v>
      </c>
      <c r="H2311" s="57">
        <v>43578</v>
      </c>
      <c r="I2311" s="56" t="s">
        <v>151</v>
      </c>
      <c r="J2311" s="56" t="s">
        <v>243</v>
      </c>
      <c r="K2311" s="56" t="s">
        <v>26</v>
      </c>
      <c r="L2311" s="56" t="s">
        <v>275</v>
      </c>
      <c r="M2311" s="56" t="s">
        <v>221</v>
      </c>
      <c r="N2311" s="56" t="s">
        <v>215</v>
      </c>
      <c r="O2311" s="56" t="s">
        <v>30</v>
      </c>
      <c r="P2311" s="56" t="s">
        <v>222</v>
      </c>
      <c r="Q2311" s="56" t="s">
        <v>32</v>
      </c>
      <c r="R2311" s="56" t="s">
        <v>32</v>
      </c>
      <c r="S2311" s="56" t="s">
        <v>32</v>
      </c>
      <c r="T2311" s="56" t="s">
        <v>32</v>
      </c>
      <c r="U2311" s="56" t="s">
        <v>32</v>
      </c>
      <c r="V2311" s="56" t="s">
        <v>32</v>
      </c>
      <c r="W2311" s="2" t="str">
        <f t="shared" si="59"/>
        <v>CNKUGYDetention</v>
      </c>
    </row>
    <row r="2312" spans="1:23" s="2" customFormat="1" ht="14.45" customHeight="1">
      <c r="A2312" s="2" t="str">
        <f>+IF(B2312="N","",IF(COUNTIF(B:B,B2312)&gt;1,COUNTIF(B$3:B2312,B2312),""))</f>
        <v/>
      </c>
      <c r="B2312" s="2" t="str">
        <f>+IF(F2312="Detention",IF(G2312&amp;E2312='Import Demurrage Detention'!$G$2&amp;'Import Demurrage Detention'!$C$3,"Y","N"),IF(G2312&amp;E2312='Import Demurrage Detention'!$H$2&amp;'Import Demurrage Detention'!$C$3,"Y","N"))</f>
        <v>N</v>
      </c>
      <c r="C2312" s="56" t="s">
        <v>211</v>
      </c>
      <c r="D2312" s="56" t="s">
        <v>212</v>
      </c>
      <c r="E2312" s="56" t="s">
        <v>124</v>
      </c>
      <c r="F2312" s="56" t="s">
        <v>22</v>
      </c>
      <c r="G2312" s="56" t="s">
        <v>242</v>
      </c>
      <c r="H2312" s="57">
        <v>43578</v>
      </c>
      <c r="I2312" s="56" t="s">
        <v>151</v>
      </c>
      <c r="J2312" s="56" t="s">
        <v>243</v>
      </c>
      <c r="K2312" s="56" t="s">
        <v>33</v>
      </c>
      <c r="L2312" s="56" t="s">
        <v>275</v>
      </c>
      <c r="M2312" s="56" t="s">
        <v>221</v>
      </c>
      <c r="N2312" s="56" t="s">
        <v>217</v>
      </c>
      <c r="O2312" s="56" t="s">
        <v>30</v>
      </c>
      <c r="P2312" s="56" t="s">
        <v>218</v>
      </c>
      <c r="Q2312" s="56" t="s">
        <v>32</v>
      </c>
      <c r="R2312" s="56" t="s">
        <v>32</v>
      </c>
      <c r="S2312" s="56" t="s">
        <v>32</v>
      </c>
      <c r="T2312" s="56" t="s">
        <v>32</v>
      </c>
      <c r="U2312" s="56" t="s">
        <v>32</v>
      </c>
      <c r="V2312" s="56" t="s">
        <v>32</v>
      </c>
      <c r="W2312" s="2" t="str">
        <f t="shared" si="59"/>
        <v>CNKUGYDetention</v>
      </c>
    </row>
    <row r="2313" spans="1:23" s="2" customFormat="1" ht="14.45" customHeight="1">
      <c r="A2313" s="2" t="str">
        <f>+IF(B2313="N","",IF(COUNTIF(B:B,B2313)&gt;1,COUNTIF(B$3:B2313,B2313),""))</f>
        <v/>
      </c>
      <c r="B2313" s="2" t="str">
        <f>+IF(F2313="Detention",IF(G2313&amp;E2313='Import Demurrage Detention'!$G$2&amp;'Import Demurrage Detention'!$C$3,"Y","N"),IF(G2313&amp;E2313='Import Demurrage Detention'!$H$2&amp;'Import Demurrage Detention'!$C$3,"Y","N"))</f>
        <v>N</v>
      </c>
      <c r="C2313" s="56" t="s">
        <v>211</v>
      </c>
      <c r="D2313" s="56" t="s">
        <v>212</v>
      </c>
      <c r="E2313" s="56" t="s">
        <v>124</v>
      </c>
      <c r="F2313" s="56" t="s">
        <v>22</v>
      </c>
      <c r="G2313" s="56" t="s">
        <v>244</v>
      </c>
      <c r="H2313" s="57">
        <v>43578</v>
      </c>
      <c r="I2313" s="56" t="s">
        <v>151</v>
      </c>
      <c r="J2313" s="56" t="s">
        <v>243</v>
      </c>
      <c r="K2313" s="56" t="s">
        <v>26</v>
      </c>
      <c r="L2313" s="56" t="s">
        <v>275</v>
      </c>
      <c r="M2313" s="56" t="s">
        <v>221</v>
      </c>
      <c r="N2313" s="56" t="s">
        <v>224</v>
      </c>
      <c r="O2313" s="56" t="s">
        <v>30</v>
      </c>
      <c r="P2313" s="56" t="s">
        <v>225</v>
      </c>
      <c r="Q2313" s="56" t="s">
        <v>32</v>
      </c>
      <c r="R2313" s="56" t="s">
        <v>32</v>
      </c>
      <c r="S2313" s="56" t="s">
        <v>32</v>
      </c>
      <c r="T2313" s="56" t="s">
        <v>32</v>
      </c>
      <c r="U2313" s="56" t="s">
        <v>32</v>
      </c>
      <c r="V2313" s="56" t="s">
        <v>32</v>
      </c>
      <c r="W2313" s="2" t="str">
        <f t="shared" si="59"/>
        <v>CNSYAYDetention</v>
      </c>
    </row>
    <row r="2314" spans="1:23" s="2" customFormat="1" ht="14.45" customHeight="1">
      <c r="A2314" s="2" t="str">
        <f>+IF(B2314="N","",IF(COUNTIF(B:B,B2314)&gt;1,COUNTIF(B$3:B2314,B2314),""))</f>
        <v/>
      </c>
      <c r="B2314" s="2" t="str">
        <f>+IF(F2314="Detention",IF(G2314&amp;E2314='Import Demurrage Detention'!$G$2&amp;'Import Demurrage Detention'!$C$3,"Y","N"),IF(G2314&amp;E2314='Import Demurrage Detention'!$H$2&amp;'Import Demurrage Detention'!$C$3,"Y","N"))</f>
        <v>N</v>
      </c>
      <c r="C2314" s="56" t="s">
        <v>211</v>
      </c>
      <c r="D2314" s="56" t="s">
        <v>212</v>
      </c>
      <c r="E2314" s="56" t="s">
        <v>124</v>
      </c>
      <c r="F2314" s="56" t="s">
        <v>22</v>
      </c>
      <c r="G2314" s="56" t="s">
        <v>245</v>
      </c>
      <c r="H2314" s="57">
        <v>43578</v>
      </c>
      <c r="I2314" s="56" t="s">
        <v>151</v>
      </c>
      <c r="J2314" s="56" t="s">
        <v>243</v>
      </c>
      <c r="K2314" s="56" t="s">
        <v>26</v>
      </c>
      <c r="L2314" s="56" t="s">
        <v>275</v>
      </c>
      <c r="M2314" s="56" t="s">
        <v>221</v>
      </c>
      <c r="N2314" s="56" t="s">
        <v>224</v>
      </c>
      <c r="O2314" s="56" t="s">
        <v>30</v>
      </c>
      <c r="P2314" s="56" t="s">
        <v>225</v>
      </c>
      <c r="Q2314" s="56" t="s">
        <v>32</v>
      </c>
      <c r="R2314" s="56" t="s">
        <v>32</v>
      </c>
      <c r="S2314" s="56" t="s">
        <v>32</v>
      </c>
      <c r="T2314" s="56" t="s">
        <v>32</v>
      </c>
      <c r="U2314" s="56" t="s">
        <v>32</v>
      </c>
      <c r="V2314" s="56" t="s">
        <v>32</v>
      </c>
      <c r="W2314" s="2" t="str">
        <f t="shared" si="59"/>
        <v>CNXIAYDetention</v>
      </c>
    </row>
    <row r="2315" spans="1:23" s="2" customFormat="1" ht="14.45" customHeight="1">
      <c r="A2315" s="2" t="str">
        <f>+IF(B2315="N","",IF(COUNTIF(B:B,B2315)&gt;1,COUNTIF(B$3:B2315,B2315),""))</f>
        <v/>
      </c>
      <c r="B2315" s="2" t="str">
        <f>+IF(F2315="Detention",IF(G2315&amp;E2315='Import Demurrage Detention'!$G$2&amp;'Import Demurrage Detention'!$C$3,"Y","N"),IF(G2315&amp;E2315='Import Demurrage Detention'!$H$2&amp;'Import Demurrage Detention'!$C$3,"Y","N"))</f>
        <v>N</v>
      </c>
      <c r="C2315" s="56" t="s">
        <v>211</v>
      </c>
      <c r="D2315" s="56" t="s">
        <v>212</v>
      </c>
      <c r="E2315" s="56" t="s">
        <v>124</v>
      </c>
      <c r="F2315" s="56" t="s">
        <v>22</v>
      </c>
      <c r="G2315" s="56" t="s">
        <v>220</v>
      </c>
      <c r="H2315" s="57">
        <v>43578</v>
      </c>
      <c r="I2315" s="56" t="s">
        <v>151</v>
      </c>
      <c r="J2315" s="56" t="s">
        <v>25</v>
      </c>
      <c r="K2315" s="56" t="s">
        <v>26</v>
      </c>
      <c r="L2315" s="56" t="s">
        <v>276</v>
      </c>
      <c r="M2315" s="56" t="s">
        <v>221</v>
      </c>
      <c r="N2315" s="56" t="s">
        <v>215</v>
      </c>
      <c r="O2315" s="56" t="s">
        <v>30</v>
      </c>
      <c r="P2315" s="56" t="s">
        <v>222</v>
      </c>
      <c r="Q2315" s="56" t="s">
        <v>32</v>
      </c>
      <c r="R2315" s="56" t="s">
        <v>32</v>
      </c>
      <c r="S2315" s="56" t="s">
        <v>32</v>
      </c>
      <c r="T2315" s="56" t="s">
        <v>32</v>
      </c>
      <c r="U2315" s="56" t="s">
        <v>32</v>
      </c>
      <c r="V2315" s="56" t="s">
        <v>32</v>
      </c>
      <c r="W2315" s="2" t="str">
        <f t="shared" si="59"/>
        <v>CNCGSYDetention</v>
      </c>
    </row>
    <row r="2316" spans="1:23" s="2" customFormat="1" ht="14.45" customHeight="1">
      <c r="A2316" s="2" t="str">
        <f>+IF(B2316="N","",IF(COUNTIF(B:B,B2316)&gt;1,COUNTIF(B$3:B2316,B2316),""))</f>
        <v/>
      </c>
      <c r="B2316" s="2" t="str">
        <f>+IF(F2316="Detention",IF(G2316&amp;E2316='Import Demurrage Detention'!$G$2&amp;'Import Demurrage Detention'!$C$3,"Y","N"),IF(G2316&amp;E2316='Import Demurrage Detention'!$H$2&amp;'Import Demurrage Detention'!$C$3,"Y","N"))</f>
        <v>N</v>
      </c>
      <c r="C2316" s="56" t="s">
        <v>211</v>
      </c>
      <c r="D2316" s="56" t="s">
        <v>212</v>
      </c>
      <c r="E2316" s="56" t="s">
        <v>124</v>
      </c>
      <c r="F2316" s="56" t="s">
        <v>22</v>
      </c>
      <c r="G2316" s="56" t="s">
        <v>220</v>
      </c>
      <c r="H2316" s="57">
        <v>43578</v>
      </c>
      <c r="I2316" s="56" t="s">
        <v>151</v>
      </c>
      <c r="J2316" s="56" t="s">
        <v>25</v>
      </c>
      <c r="K2316" s="56" t="s">
        <v>33</v>
      </c>
      <c r="L2316" s="56" t="s">
        <v>276</v>
      </c>
      <c r="M2316" s="56" t="s">
        <v>221</v>
      </c>
      <c r="N2316" s="56" t="s">
        <v>217</v>
      </c>
      <c r="O2316" s="56" t="s">
        <v>30</v>
      </c>
      <c r="P2316" s="56" t="s">
        <v>218</v>
      </c>
      <c r="Q2316" s="56" t="s">
        <v>32</v>
      </c>
      <c r="R2316" s="56" t="s">
        <v>32</v>
      </c>
      <c r="S2316" s="56" t="s">
        <v>32</v>
      </c>
      <c r="T2316" s="56" t="s">
        <v>32</v>
      </c>
      <c r="U2316" s="56" t="s">
        <v>32</v>
      </c>
      <c r="V2316" s="56" t="s">
        <v>32</v>
      </c>
      <c r="W2316" s="2" t="str">
        <f t="shared" si="59"/>
        <v>CNCGSYDetention</v>
      </c>
    </row>
    <row r="2317" spans="1:23" s="2" customFormat="1" ht="14.45" customHeight="1">
      <c r="A2317" s="2" t="str">
        <f>+IF(B2317="N","",IF(COUNTIF(B:B,B2317)&gt;1,COUNTIF(B$3:B2317,B2317),""))</f>
        <v/>
      </c>
      <c r="B2317" s="2" t="str">
        <f>+IF(F2317="Detention",IF(G2317&amp;E2317='Import Demurrage Detention'!$G$2&amp;'Import Demurrage Detention'!$C$3,"Y","N"),IF(G2317&amp;E2317='Import Demurrage Detention'!$H$2&amp;'Import Demurrage Detention'!$C$3,"Y","N"))</f>
        <v>N</v>
      </c>
      <c r="C2317" s="56" t="s">
        <v>211</v>
      </c>
      <c r="D2317" s="56" t="s">
        <v>212</v>
      </c>
      <c r="E2317" s="56" t="s">
        <v>124</v>
      </c>
      <c r="F2317" s="56" t="s">
        <v>22</v>
      </c>
      <c r="G2317" s="56" t="s">
        <v>223</v>
      </c>
      <c r="H2317" s="57">
        <v>43578</v>
      </c>
      <c r="I2317" s="56" t="s">
        <v>151</v>
      </c>
      <c r="J2317" s="56" t="s">
        <v>25</v>
      </c>
      <c r="K2317" s="56" t="s">
        <v>26</v>
      </c>
      <c r="L2317" s="56" t="s">
        <v>276</v>
      </c>
      <c r="M2317" s="56" t="s">
        <v>221</v>
      </c>
      <c r="N2317" s="56" t="s">
        <v>224</v>
      </c>
      <c r="O2317" s="56" t="s">
        <v>30</v>
      </c>
      <c r="P2317" s="56" t="s">
        <v>225</v>
      </c>
      <c r="Q2317" s="56" t="s">
        <v>32</v>
      </c>
      <c r="R2317" s="56" t="s">
        <v>32</v>
      </c>
      <c r="S2317" s="56" t="s">
        <v>32</v>
      </c>
      <c r="T2317" s="56" t="s">
        <v>32</v>
      </c>
      <c r="U2317" s="56" t="s">
        <v>32</v>
      </c>
      <c r="V2317" s="56" t="s">
        <v>32</v>
      </c>
      <c r="W2317" s="2" t="str">
        <f t="shared" ref="W2317:W2380" si="60">+G2317&amp;E2317&amp;F2317</f>
        <v>CNDAIYDetention</v>
      </c>
    </row>
    <row r="2318" spans="1:23" s="2" customFormat="1" ht="14.45" customHeight="1">
      <c r="A2318" s="2" t="str">
        <f>+IF(B2318="N","",IF(COUNTIF(B:B,B2318)&gt;1,COUNTIF(B$3:B2318,B2318),""))</f>
        <v/>
      </c>
      <c r="B2318" s="2" t="str">
        <f>+IF(F2318="Detention",IF(G2318&amp;E2318='Import Demurrage Detention'!$G$2&amp;'Import Demurrage Detention'!$C$3,"Y","N"),IF(G2318&amp;E2318='Import Demurrage Detention'!$H$2&amp;'Import Demurrage Detention'!$C$3,"Y","N"))</f>
        <v>N</v>
      </c>
      <c r="C2318" s="56" t="s">
        <v>211</v>
      </c>
      <c r="D2318" s="56" t="s">
        <v>212</v>
      </c>
      <c r="E2318" s="56" t="s">
        <v>124</v>
      </c>
      <c r="F2318" s="56" t="s">
        <v>22</v>
      </c>
      <c r="G2318" s="56" t="s">
        <v>228</v>
      </c>
      <c r="H2318" s="57">
        <v>44287</v>
      </c>
      <c r="I2318" s="56" t="s">
        <v>151</v>
      </c>
      <c r="J2318" s="56" t="s">
        <v>25</v>
      </c>
      <c r="K2318" s="56" t="s">
        <v>26</v>
      </c>
      <c r="L2318" s="56" t="s">
        <v>276</v>
      </c>
      <c r="M2318" s="56" t="s">
        <v>221</v>
      </c>
      <c r="N2318" s="56" t="s">
        <v>224</v>
      </c>
      <c r="O2318" s="56" t="s">
        <v>30</v>
      </c>
      <c r="P2318" s="56" t="s">
        <v>225</v>
      </c>
      <c r="Q2318" s="56" t="s">
        <v>32</v>
      </c>
      <c r="R2318" s="56" t="s">
        <v>32</v>
      </c>
      <c r="S2318" s="56" t="s">
        <v>32</v>
      </c>
      <c r="T2318" s="56" t="s">
        <v>32</v>
      </c>
      <c r="U2318" s="56" t="s">
        <v>32</v>
      </c>
      <c r="V2318" s="56" t="s">
        <v>32</v>
      </c>
      <c r="W2318" s="2" t="str">
        <f t="shared" si="60"/>
        <v>CNHSKYDetention</v>
      </c>
    </row>
    <row r="2319" spans="1:23" s="2" customFormat="1" ht="14.45" customHeight="1">
      <c r="A2319" s="2" t="str">
        <f>+IF(B2319="N","",IF(COUNTIF(B:B,B2319)&gt;1,COUNTIF(B$3:B2319,B2319),""))</f>
        <v/>
      </c>
      <c r="B2319" s="2" t="str">
        <f>+IF(F2319="Detention",IF(G2319&amp;E2319='Import Demurrage Detention'!$G$2&amp;'Import Demurrage Detention'!$C$3,"Y","N"),IF(G2319&amp;E2319='Import Demurrage Detention'!$H$2&amp;'Import Demurrage Detention'!$C$3,"Y","N"))</f>
        <v>N</v>
      </c>
      <c r="C2319" s="56" t="s">
        <v>211</v>
      </c>
      <c r="D2319" s="56" t="s">
        <v>212</v>
      </c>
      <c r="E2319" s="56" t="s">
        <v>124</v>
      </c>
      <c r="F2319" s="56" t="s">
        <v>22</v>
      </c>
      <c r="G2319" s="56" t="s">
        <v>228</v>
      </c>
      <c r="H2319" s="57">
        <v>44287</v>
      </c>
      <c r="I2319" s="56" t="s">
        <v>151</v>
      </c>
      <c r="J2319" s="56" t="s">
        <v>25</v>
      </c>
      <c r="K2319" s="56" t="s">
        <v>7655</v>
      </c>
      <c r="L2319" s="56" t="s">
        <v>276</v>
      </c>
      <c r="M2319" s="56" t="s">
        <v>221</v>
      </c>
      <c r="N2319" s="56" t="s">
        <v>226</v>
      </c>
      <c r="O2319" s="56" t="s">
        <v>30</v>
      </c>
      <c r="P2319" s="56" t="s">
        <v>227</v>
      </c>
      <c r="Q2319" s="56" t="s">
        <v>32</v>
      </c>
      <c r="R2319" s="56" t="s">
        <v>32</v>
      </c>
      <c r="S2319" s="56" t="s">
        <v>32</v>
      </c>
      <c r="T2319" s="56" t="s">
        <v>32</v>
      </c>
      <c r="U2319" s="56" t="s">
        <v>32</v>
      </c>
      <c r="V2319" s="56" t="s">
        <v>32</v>
      </c>
      <c r="W2319" s="2" t="str">
        <f t="shared" si="60"/>
        <v>CNHSKYDetention</v>
      </c>
    </row>
    <row r="2320" spans="1:23" s="2" customFormat="1" ht="14.45" customHeight="1">
      <c r="A2320" s="2" t="str">
        <f>+IF(B2320="N","",IF(COUNTIF(B:B,B2320)&gt;1,COUNTIF(B$3:B2320,B2320),""))</f>
        <v/>
      </c>
      <c r="B2320" s="2" t="str">
        <f>+IF(F2320="Detention",IF(G2320&amp;E2320='Import Demurrage Detention'!$G$2&amp;'Import Demurrage Detention'!$C$3,"Y","N"),IF(G2320&amp;E2320='Import Demurrage Detention'!$H$2&amp;'Import Demurrage Detention'!$C$3,"Y","N"))</f>
        <v>N</v>
      </c>
      <c r="C2320" s="56" t="s">
        <v>211</v>
      </c>
      <c r="D2320" s="56" t="s">
        <v>212</v>
      </c>
      <c r="E2320" s="56" t="s">
        <v>124</v>
      </c>
      <c r="F2320" s="56" t="s">
        <v>22</v>
      </c>
      <c r="G2320" s="56" t="s">
        <v>229</v>
      </c>
      <c r="H2320" s="57">
        <v>43578</v>
      </c>
      <c r="I2320" s="56" t="s">
        <v>151</v>
      </c>
      <c r="J2320" s="56" t="s">
        <v>25</v>
      </c>
      <c r="K2320" s="56" t="s">
        <v>26</v>
      </c>
      <c r="L2320" s="56" t="s">
        <v>276</v>
      </c>
      <c r="M2320" s="56" t="s">
        <v>221</v>
      </c>
      <c r="N2320" s="56" t="s">
        <v>215</v>
      </c>
      <c r="O2320" s="56" t="s">
        <v>30</v>
      </c>
      <c r="P2320" s="56" t="s">
        <v>222</v>
      </c>
      <c r="Q2320" s="56" t="s">
        <v>32</v>
      </c>
      <c r="R2320" s="56" t="s">
        <v>32</v>
      </c>
      <c r="S2320" s="56" t="s">
        <v>32</v>
      </c>
      <c r="T2320" s="56" t="s">
        <v>32</v>
      </c>
      <c r="U2320" s="56" t="s">
        <v>32</v>
      </c>
      <c r="V2320" s="56" t="s">
        <v>32</v>
      </c>
      <c r="W2320" s="2" t="str">
        <f t="shared" si="60"/>
        <v>CNHUPYDetention</v>
      </c>
    </row>
    <row r="2321" spans="1:23" s="2" customFormat="1" ht="14.45" customHeight="1">
      <c r="A2321" s="2" t="str">
        <f>+IF(B2321="N","",IF(COUNTIF(B:B,B2321)&gt;1,COUNTIF(B$3:B2321,B2321),""))</f>
        <v/>
      </c>
      <c r="B2321" s="2" t="str">
        <f>+IF(F2321="Detention",IF(G2321&amp;E2321='Import Demurrage Detention'!$G$2&amp;'Import Demurrage Detention'!$C$3,"Y","N"),IF(G2321&amp;E2321='Import Demurrage Detention'!$H$2&amp;'Import Demurrage Detention'!$C$3,"Y","N"))</f>
        <v>N</v>
      </c>
      <c r="C2321" s="56" t="s">
        <v>211</v>
      </c>
      <c r="D2321" s="56" t="s">
        <v>212</v>
      </c>
      <c r="E2321" s="56" t="s">
        <v>124</v>
      </c>
      <c r="F2321" s="56" t="s">
        <v>22</v>
      </c>
      <c r="G2321" s="56" t="s">
        <v>229</v>
      </c>
      <c r="H2321" s="57">
        <v>43578</v>
      </c>
      <c r="I2321" s="56" t="s">
        <v>151</v>
      </c>
      <c r="J2321" s="56" t="s">
        <v>25</v>
      </c>
      <c r="K2321" s="56" t="s">
        <v>33</v>
      </c>
      <c r="L2321" s="56" t="s">
        <v>276</v>
      </c>
      <c r="M2321" s="56" t="s">
        <v>221</v>
      </c>
      <c r="N2321" s="56" t="s">
        <v>217</v>
      </c>
      <c r="O2321" s="56" t="s">
        <v>30</v>
      </c>
      <c r="P2321" s="56" t="s">
        <v>218</v>
      </c>
      <c r="Q2321" s="56" t="s">
        <v>32</v>
      </c>
      <c r="R2321" s="56" t="s">
        <v>32</v>
      </c>
      <c r="S2321" s="56" t="s">
        <v>32</v>
      </c>
      <c r="T2321" s="56" t="s">
        <v>32</v>
      </c>
      <c r="U2321" s="56" t="s">
        <v>32</v>
      </c>
      <c r="V2321" s="56" t="s">
        <v>32</v>
      </c>
      <c r="W2321" s="2" t="str">
        <f t="shared" si="60"/>
        <v>CNHUPYDetention</v>
      </c>
    </row>
    <row r="2322" spans="1:23" s="2" customFormat="1" ht="14.45" customHeight="1">
      <c r="A2322" s="2" t="str">
        <f>+IF(B2322="N","",IF(COUNTIF(B:B,B2322)&gt;1,COUNTIF(B$3:B2322,B2322),""))</f>
        <v/>
      </c>
      <c r="B2322" s="2" t="str">
        <f>+IF(F2322="Detention",IF(G2322&amp;E2322='Import Demurrage Detention'!$G$2&amp;'Import Demurrage Detention'!$C$3,"Y","N"),IF(G2322&amp;E2322='Import Demurrage Detention'!$H$2&amp;'Import Demurrage Detention'!$C$3,"Y","N"))</f>
        <v>N</v>
      </c>
      <c r="C2322" s="56" t="s">
        <v>211</v>
      </c>
      <c r="D2322" s="56" t="s">
        <v>212</v>
      </c>
      <c r="E2322" s="56" t="s">
        <v>124</v>
      </c>
      <c r="F2322" s="56" t="s">
        <v>22</v>
      </c>
      <c r="G2322" s="56" t="s">
        <v>230</v>
      </c>
      <c r="H2322" s="57">
        <v>43578</v>
      </c>
      <c r="I2322" s="56" t="s">
        <v>151</v>
      </c>
      <c r="J2322" s="56" t="s">
        <v>25</v>
      </c>
      <c r="K2322" s="56" t="s">
        <v>26</v>
      </c>
      <c r="L2322" s="56" t="s">
        <v>276</v>
      </c>
      <c r="M2322" s="56" t="s">
        <v>221</v>
      </c>
      <c r="N2322" s="56" t="s">
        <v>215</v>
      </c>
      <c r="O2322" s="56" t="s">
        <v>30</v>
      </c>
      <c r="P2322" s="56" t="s">
        <v>222</v>
      </c>
      <c r="Q2322" s="56" t="s">
        <v>32</v>
      </c>
      <c r="R2322" s="56" t="s">
        <v>32</v>
      </c>
      <c r="S2322" s="56" t="s">
        <v>32</v>
      </c>
      <c r="T2322" s="56" t="s">
        <v>32</v>
      </c>
      <c r="U2322" s="56" t="s">
        <v>32</v>
      </c>
      <c r="V2322" s="56" t="s">
        <v>32</v>
      </c>
      <c r="W2322" s="2" t="str">
        <f t="shared" si="60"/>
        <v>CNIWNYDetention</v>
      </c>
    </row>
    <row r="2323" spans="1:23" s="2" customFormat="1" ht="14.45" customHeight="1">
      <c r="A2323" s="2" t="str">
        <f>+IF(B2323="N","",IF(COUNTIF(B:B,B2323)&gt;1,COUNTIF(B$3:B2323,B2323),""))</f>
        <v/>
      </c>
      <c r="B2323" s="2" t="str">
        <f>+IF(F2323="Detention",IF(G2323&amp;E2323='Import Demurrage Detention'!$G$2&amp;'Import Demurrage Detention'!$C$3,"Y","N"),IF(G2323&amp;E2323='Import Demurrage Detention'!$H$2&amp;'Import Demurrage Detention'!$C$3,"Y","N"))</f>
        <v>N</v>
      </c>
      <c r="C2323" s="56" t="s">
        <v>211</v>
      </c>
      <c r="D2323" s="56" t="s">
        <v>212</v>
      </c>
      <c r="E2323" s="56" t="s">
        <v>124</v>
      </c>
      <c r="F2323" s="56" t="s">
        <v>22</v>
      </c>
      <c r="G2323" s="56" t="s">
        <v>230</v>
      </c>
      <c r="H2323" s="57">
        <v>43578</v>
      </c>
      <c r="I2323" s="56" t="s">
        <v>151</v>
      </c>
      <c r="J2323" s="56" t="s">
        <v>25</v>
      </c>
      <c r="K2323" s="56" t="s">
        <v>33</v>
      </c>
      <c r="L2323" s="56" t="s">
        <v>276</v>
      </c>
      <c r="M2323" s="56" t="s">
        <v>221</v>
      </c>
      <c r="N2323" s="56" t="s">
        <v>217</v>
      </c>
      <c r="O2323" s="56" t="s">
        <v>30</v>
      </c>
      <c r="P2323" s="56" t="s">
        <v>218</v>
      </c>
      <c r="Q2323" s="56" t="s">
        <v>32</v>
      </c>
      <c r="R2323" s="56" t="s">
        <v>32</v>
      </c>
      <c r="S2323" s="56" t="s">
        <v>32</v>
      </c>
      <c r="T2323" s="56" t="s">
        <v>32</v>
      </c>
      <c r="U2323" s="56" t="s">
        <v>32</v>
      </c>
      <c r="V2323" s="56" t="s">
        <v>32</v>
      </c>
      <c r="W2323" s="2" t="str">
        <f t="shared" si="60"/>
        <v>CNIWNYDetention</v>
      </c>
    </row>
    <row r="2324" spans="1:23" s="2" customFormat="1" ht="14.45" customHeight="1">
      <c r="A2324" s="2" t="str">
        <f>+IF(B2324="N","",IF(COUNTIF(B:B,B2324)&gt;1,COUNTIF(B$3:B2324,B2324),""))</f>
        <v/>
      </c>
      <c r="B2324" s="2" t="str">
        <f>+IF(F2324="Detention",IF(G2324&amp;E2324='Import Demurrage Detention'!$G$2&amp;'Import Demurrage Detention'!$C$3,"Y","N"),IF(G2324&amp;E2324='Import Demurrage Detention'!$H$2&amp;'Import Demurrage Detention'!$C$3,"Y","N"))</f>
        <v>N</v>
      </c>
      <c r="C2324" s="56" t="s">
        <v>211</v>
      </c>
      <c r="D2324" s="56" t="s">
        <v>212</v>
      </c>
      <c r="E2324" s="56" t="s">
        <v>124</v>
      </c>
      <c r="F2324" s="56" t="s">
        <v>22</v>
      </c>
      <c r="G2324" s="56" t="s">
        <v>216</v>
      </c>
      <c r="H2324" s="57">
        <v>43578</v>
      </c>
      <c r="I2324" s="56" t="s">
        <v>151</v>
      </c>
      <c r="J2324" s="56" t="s">
        <v>25</v>
      </c>
      <c r="K2324" s="56" t="s">
        <v>26</v>
      </c>
      <c r="L2324" s="56" t="s">
        <v>276</v>
      </c>
      <c r="M2324" s="56" t="s">
        <v>221</v>
      </c>
      <c r="N2324" s="56" t="s">
        <v>215</v>
      </c>
      <c r="O2324" s="56" t="s">
        <v>30</v>
      </c>
      <c r="P2324" s="56" t="s">
        <v>222</v>
      </c>
      <c r="Q2324" s="56" t="s">
        <v>32</v>
      </c>
      <c r="R2324" s="56" t="s">
        <v>32</v>
      </c>
      <c r="S2324" s="56" t="s">
        <v>32</v>
      </c>
      <c r="T2324" s="56" t="s">
        <v>32</v>
      </c>
      <c r="U2324" s="56" t="s">
        <v>32</v>
      </c>
      <c r="V2324" s="56" t="s">
        <v>32</v>
      </c>
      <c r="W2324" s="2" t="str">
        <f t="shared" si="60"/>
        <v>CNNANYDetention</v>
      </c>
    </row>
    <row r="2325" spans="1:23" s="2" customFormat="1" ht="14.45" customHeight="1">
      <c r="A2325" s="2" t="str">
        <f>+IF(B2325="N","",IF(COUNTIF(B:B,B2325)&gt;1,COUNTIF(B$3:B2325,B2325),""))</f>
        <v/>
      </c>
      <c r="B2325" s="2" t="str">
        <f>+IF(F2325="Detention",IF(G2325&amp;E2325='Import Demurrage Detention'!$G$2&amp;'Import Demurrage Detention'!$C$3,"Y","N"),IF(G2325&amp;E2325='Import Demurrage Detention'!$H$2&amp;'Import Demurrage Detention'!$C$3,"Y","N"))</f>
        <v>N</v>
      </c>
      <c r="C2325" s="56" t="s">
        <v>211</v>
      </c>
      <c r="D2325" s="56" t="s">
        <v>212</v>
      </c>
      <c r="E2325" s="56" t="s">
        <v>124</v>
      </c>
      <c r="F2325" s="56" t="s">
        <v>22</v>
      </c>
      <c r="G2325" s="56" t="s">
        <v>216</v>
      </c>
      <c r="H2325" s="57">
        <v>43578</v>
      </c>
      <c r="I2325" s="56" t="s">
        <v>151</v>
      </c>
      <c r="J2325" s="56" t="s">
        <v>25</v>
      </c>
      <c r="K2325" s="56" t="s">
        <v>33</v>
      </c>
      <c r="L2325" s="56" t="s">
        <v>276</v>
      </c>
      <c r="M2325" s="56" t="s">
        <v>221</v>
      </c>
      <c r="N2325" s="56" t="s">
        <v>217</v>
      </c>
      <c r="O2325" s="56" t="s">
        <v>30</v>
      </c>
      <c r="P2325" s="56" t="s">
        <v>218</v>
      </c>
      <c r="Q2325" s="56" t="s">
        <v>32</v>
      </c>
      <c r="R2325" s="56" t="s">
        <v>32</v>
      </c>
      <c r="S2325" s="56" t="s">
        <v>32</v>
      </c>
      <c r="T2325" s="56" t="s">
        <v>32</v>
      </c>
      <c r="U2325" s="56" t="s">
        <v>32</v>
      </c>
      <c r="V2325" s="56" t="s">
        <v>32</v>
      </c>
      <c r="W2325" s="2" t="str">
        <f t="shared" si="60"/>
        <v>CNNANYDetention</v>
      </c>
    </row>
    <row r="2326" spans="1:23" s="2" customFormat="1" ht="14.45" customHeight="1">
      <c r="A2326" s="2" t="str">
        <f>+IF(B2326="N","",IF(COUNTIF(B:B,B2326)&gt;1,COUNTIF(B$3:B2326,B2326),""))</f>
        <v/>
      </c>
      <c r="B2326" s="2" t="str">
        <f>+IF(F2326="Detention",IF(G2326&amp;E2326='Import Demurrage Detention'!$G$2&amp;'Import Demurrage Detention'!$C$3,"Y","N"),IF(G2326&amp;E2326='Import Demurrage Detention'!$H$2&amp;'Import Demurrage Detention'!$C$3,"Y","N"))</f>
        <v>N</v>
      </c>
      <c r="C2326" s="56" t="s">
        <v>211</v>
      </c>
      <c r="D2326" s="56" t="s">
        <v>212</v>
      </c>
      <c r="E2326" s="56" t="s">
        <v>124</v>
      </c>
      <c r="F2326" s="56" t="s">
        <v>22</v>
      </c>
      <c r="G2326" s="56" t="s">
        <v>231</v>
      </c>
      <c r="H2326" s="57">
        <v>43578</v>
      </c>
      <c r="I2326" s="56" t="s">
        <v>151</v>
      </c>
      <c r="J2326" s="56" t="s">
        <v>25</v>
      </c>
      <c r="K2326" s="56" t="s">
        <v>26</v>
      </c>
      <c r="L2326" s="56" t="s">
        <v>276</v>
      </c>
      <c r="M2326" s="56" t="s">
        <v>221</v>
      </c>
      <c r="N2326" s="56" t="s">
        <v>232</v>
      </c>
      <c r="O2326" s="56" t="s">
        <v>30</v>
      </c>
      <c r="P2326" s="56" t="s">
        <v>233</v>
      </c>
      <c r="Q2326" s="56" t="s">
        <v>32</v>
      </c>
      <c r="R2326" s="56" t="s">
        <v>32</v>
      </c>
      <c r="S2326" s="56" t="s">
        <v>32</v>
      </c>
      <c r="T2326" s="56" t="s">
        <v>32</v>
      </c>
      <c r="U2326" s="56" t="s">
        <v>32</v>
      </c>
      <c r="V2326" s="56" t="s">
        <v>32</v>
      </c>
      <c r="W2326" s="2" t="str">
        <f t="shared" si="60"/>
        <v>CNNKGYDetention</v>
      </c>
    </row>
    <row r="2327" spans="1:23" s="2" customFormat="1" ht="14.45" customHeight="1">
      <c r="A2327" s="2" t="str">
        <f>+IF(B2327="N","",IF(COUNTIF(B:B,B2327)&gt;1,COUNTIF(B$3:B2327,B2327),""))</f>
        <v/>
      </c>
      <c r="B2327" s="2" t="str">
        <f>+IF(F2327="Detention",IF(G2327&amp;E2327='Import Demurrage Detention'!$G$2&amp;'Import Demurrage Detention'!$C$3,"Y","N"),IF(G2327&amp;E2327='Import Demurrage Detention'!$H$2&amp;'Import Demurrage Detention'!$C$3,"Y","N"))</f>
        <v>N</v>
      </c>
      <c r="C2327" s="56" t="s">
        <v>211</v>
      </c>
      <c r="D2327" s="56" t="s">
        <v>212</v>
      </c>
      <c r="E2327" s="56" t="s">
        <v>124</v>
      </c>
      <c r="F2327" s="56" t="s">
        <v>22</v>
      </c>
      <c r="G2327" s="56" t="s">
        <v>235</v>
      </c>
      <c r="H2327" s="57">
        <v>43578</v>
      </c>
      <c r="I2327" s="56" t="s">
        <v>151</v>
      </c>
      <c r="J2327" s="56" t="s">
        <v>25</v>
      </c>
      <c r="K2327" s="56" t="s">
        <v>26</v>
      </c>
      <c r="L2327" s="56" t="s">
        <v>276</v>
      </c>
      <c r="M2327" s="56" t="s">
        <v>221</v>
      </c>
      <c r="N2327" s="56" t="s">
        <v>232</v>
      </c>
      <c r="O2327" s="56" t="s">
        <v>30</v>
      </c>
      <c r="P2327" s="56" t="s">
        <v>233</v>
      </c>
      <c r="Q2327" s="56" t="s">
        <v>32</v>
      </c>
      <c r="R2327" s="56" t="s">
        <v>32</v>
      </c>
      <c r="S2327" s="56" t="s">
        <v>32</v>
      </c>
      <c r="T2327" s="56" t="s">
        <v>32</v>
      </c>
      <c r="U2327" s="56" t="s">
        <v>32</v>
      </c>
      <c r="V2327" s="56" t="s">
        <v>32</v>
      </c>
      <c r="W2327" s="2" t="str">
        <f t="shared" si="60"/>
        <v>CNNPOYDetention</v>
      </c>
    </row>
    <row r="2328" spans="1:23" s="2" customFormat="1" ht="14.45" customHeight="1">
      <c r="A2328" s="2" t="str">
        <f>+IF(B2328="N","",IF(COUNTIF(B:B,B2328)&gt;1,COUNTIF(B$3:B2328,B2328),""))</f>
        <v/>
      </c>
      <c r="B2328" s="2" t="str">
        <f>+IF(F2328="Detention",IF(G2328&amp;E2328='Import Demurrage Detention'!$G$2&amp;'Import Demurrage Detention'!$C$3,"Y","N"),IF(G2328&amp;E2328='Import Demurrage Detention'!$H$2&amp;'Import Demurrage Detention'!$C$3,"Y","N"))</f>
        <v>N</v>
      </c>
      <c r="C2328" s="56" t="s">
        <v>211</v>
      </c>
      <c r="D2328" s="56" t="s">
        <v>212</v>
      </c>
      <c r="E2328" s="56" t="s">
        <v>124</v>
      </c>
      <c r="F2328" s="56" t="s">
        <v>22</v>
      </c>
      <c r="G2328" s="56" t="s">
        <v>236</v>
      </c>
      <c r="H2328" s="57">
        <v>43578</v>
      </c>
      <c r="I2328" s="56" t="s">
        <v>151</v>
      </c>
      <c r="J2328" s="56" t="s">
        <v>25</v>
      </c>
      <c r="K2328" s="56" t="s">
        <v>26</v>
      </c>
      <c r="L2328" s="56" t="s">
        <v>276</v>
      </c>
      <c r="M2328" s="56" t="s">
        <v>221</v>
      </c>
      <c r="N2328" s="56" t="s">
        <v>232</v>
      </c>
      <c r="O2328" s="56" t="s">
        <v>30</v>
      </c>
      <c r="P2328" s="56" t="s">
        <v>233</v>
      </c>
      <c r="Q2328" s="56" t="s">
        <v>32</v>
      </c>
      <c r="R2328" s="56" t="s">
        <v>32</v>
      </c>
      <c r="S2328" s="56" t="s">
        <v>32</v>
      </c>
      <c r="T2328" s="56" t="s">
        <v>32</v>
      </c>
      <c r="U2328" s="56" t="s">
        <v>32</v>
      </c>
      <c r="V2328" s="56" t="s">
        <v>32</v>
      </c>
      <c r="W2328" s="2" t="str">
        <f t="shared" si="60"/>
        <v>CNSGHYDetention</v>
      </c>
    </row>
    <row r="2329" spans="1:23" s="2" customFormat="1" ht="14.45" customHeight="1">
      <c r="A2329" s="2" t="str">
        <f>+IF(B2329="N","",IF(COUNTIF(B:B,B2329)&gt;1,COUNTIF(B$3:B2329,B2329),""))</f>
        <v/>
      </c>
      <c r="B2329" s="2" t="str">
        <f>+IF(F2329="Detention",IF(G2329&amp;E2329='Import Demurrage Detention'!$G$2&amp;'Import Demurrage Detention'!$C$3,"Y","N"),IF(G2329&amp;E2329='Import Demurrage Detention'!$H$2&amp;'Import Demurrage Detention'!$C$3,"Y","N"))</f>
        <v>N</v>
      </c>
      <c r="C2329" s="56" t="s">
        <v>211</v>
      </c>
      <c r="D2329" s="56" t="s">
        <v>212</v>
      </c>
      <c r="E2329" s="56" t="s">
        <v>124</v>
      </c>
      <c r="F2329" s="56" t="s">
        <v>22</v>
      </c>
      <c r="G2329" s="56" t="s">
        <v>238</v>
      </c>
      <c r="H2329" s="57">
        <v>43578</v>
      </c>
      <c r="I2329" s="56" t="s">
        <v>151</v>
      </c>
      <c r="J2329" s="56" t="s">
        <v>25</v>
      </c>
      <c r="K2329" s="56" t="s">
        <v>26</v>
      </c>
      <c r="L2329" s="56" t="s">
        <v>276</v>
      </c>
      <c r="M2329" s="56" t="s">
        <v>221</v>
      </c>
      <c r="N2329" s="56" t="s">
        <v>224</v>
      </c>
      <c r="O2329" s="56" t="s">
        <v>30</v>
      </c>
      <c r="P2329" s="56" t="s">
        <v>225</v>
      </c>
      <c r="Q2329" s="56" t="s">
        <v>32</v>
      </c>
      <c r="R2329" s="56" t="s">
        <v>32</v>
      </c>
      <c r="S2329" s="56" t="s">
        <v>32</v>
      </c>
      <c r="T2329" s="56" t="s">
        <v>32</v>
      </c>
      <c r="U2329" s="56" t="s">
        <v>32</v>
      </c>
      <c r="V2329" s="56" t="s">
        <v>32</v>
      </c>
      <c r="W2329" s="2" t="str">
        <f t="shared" si="60"/>
        <v>CNTSTYDetention</v>
      </c>
    </row>
    <row r="2330" spans="1:23" s="2" customFormat="1" ht="14.45" customHeight="1">
      <c r="A2330" s="2" t="str">
        <f>+IF(B2330="N","",IF(COUNTIF(B:B,B2330)&gt;1,COUNTIF(B$3:B2330,B2330),""))</f>
        <v/>
      </c>
      <c r="B2330" s="2" t="str">
        <f>+IF(F2330="Detention",IF(G2330&amp;E2330='Import Demurrage Detention'!$G$2&amp;'Import Demurrage Detention'!$C$3,"Y","N"),IF(G2330&amp;E2330='Import Demurrage Detention'!$H$2&amp;'Import Demurrage Detention'!$C$3,"Y","N"))</f>
        <v>N</v>
      </c>
      <c r="C2330" s="56" t="s">
        <v>211</v>
      </c>
      <c r="D2330" s="56" t="s">
        <v>212</v>
      </c>
      <c r="E2330" s="56" t="s">
        <v>124</v>
      </c>
      <c r="F2330" s="56" t="s">
        <v>22</v>
      </c>
      <c r="G2330" s="56" t="s">
        <v>239</v>
      </c>
      <c r="H2330" s="57">
        <v>43578</v>
      </c>
      <c r="I2330" s="56" t="s">
        <v>151</v>
      </c>
      <c r="J2330" s="56" t="s">
        <v>25</v>
      </c>
      <c r="K2330" s="56" t="s">
        <v>26</v>
      </c>
      <c r="L2330" s="56" t="s">
        <v>276</v>
      </c>
      <c r="M2330" s="56" t="s">
        <v>221</v>
      </c>
      <c r="N2330" s="56" t="s">
        <v>232</v>
      </c>
      <c r="O2330" s="56" t="s">
        <v>30</v>
      </c>
      <c r="P2330" s="56" t="s">
        <v>233</v>
      </c>
      <c r="Q2330" s="56" t="s">
        <v>32</v>
      </c>
      <c r="R2330" s="56" t="s">
        <v>32</v>
      </c>
      <c r="S2330" s="56" t="s">
        <v>32</v>
      </c>
      <c r="T2330" s="56" t="s">
        <v>32</v>
      </c>
      <c r="U2330" s="56" t="s">
        <v>32</v>
      </c>
      <c r="V2330" s="56" t="s">
        <v>32</v>
      </c>
      <c r="W2330" s="2" t="str">
        <f t="shared" si="60"/>
        <v>CNXIMYDetention</v>
      </c>
    </row>
    <row r="2331" spans="1:23" s="2" customFormat="1" ht="14.45" customHeight="1">
      <c r="A2331" s="2" t="str">
        <f>+IF(B2331="N","",IF(COUNTIF(B:B,B2331)&gt;1,COUNTIF(B$3:B2331,B2331),""))</f>
        <v/>
      </c>
      <c r="B2331" s="2" t="str">
        <f>+IF(F2331="Detention",IF(G2331&amp;E2331='Import Demurrage Detention'!$G$2&amp;'Import Demurrage Detention'!$C$3,"Y","N"),IF(G2331&amp;E2331='Import Demurrage Detention'!$H$2&amp;'Import Demurrage Detention'!$C$3,"Y","N"))</f>
        <v>N</v>
      </c>
      <c r="C2331" s="56" t="s">
        <v>211</v>
      </c>
      <c r="D2331" s="56" t="s">
        <v>212</v>
      </c>
      <c r="E2331" s="56" t="s">
        <v>124</v>
      </c>
      <c r="F2331" s="56" t="s">
        <v>22</v>
      </c>
      <c r="G2331" s="56" t="s">
        <v>240</v>
      </c>
      <c r="H2331" s="57">
        <v>43578</v>
      </c>
      <c r="I2331" s="56" t="s">
        <v>151</v>
      </c>
      <c r="J2331" s="56" t="s">
        <v>25</v>
      </c>
      <c r="K2331" s="56" t="s">
        <v>26</v>
      </c>
      <c r="L2331" s="56" t="s">
        <v>276</v>
      </c>
      <c r="M2331" s="56" t="s">
        <v>221</v>
      </c>
      <c r="N2331" s="56" t="s">
        <v>215</v>
      </c>
      <c r="O2331" s="56" t="s">
        <v>30</v>
      </c>
      <c r="P2331" s="56" t="s">
        <v>222</v>
      </c>
      <c r="Q2331" s="56" t="s">
        <v>32</v>
      </c>
      <c r="R2331" s="56" t="s">
        <v>32</v>
      </c>
      <c r="S2331" s="56" t="s">
        <v>32</v>
      </c>
      <c r="T2331" s="56" t="s">
        <v>32</v>
      </c>
      <c r="U2331" s="56" t="s">
        <v>32</v>
      </c>
      <c r="V2331" s="56" t="s">
        <v>32</v>
      </c>
      <c r="W2331" s="2" t="str">
        <f t="shared" si="60"/>
        <v>CNYATYDetention</v>
      </c>
    </row>
    <row r="2332" spans="1:23" s="2" customFormat="1" ht="14.45" customHeight="1">
      <c r="A2332" s="2" t="str">
        <f>+IF(B2332="N","",IF(COUNTIF(B:B,B2332)&gt;1,COUNTIF(B$3:B2332,B2332),""))</f>
        <v/>
      </c>
      <c r="B2332" s="2" t="str">
        <f>+IF(F2332="Detention",IF(G2332&amp;E2332='Import Demurrage Detention'!$G$2&amp;'Import Demurrage Detention'!$C$3,"Y","N"),IF(G2332&amp;E2332='Import Demurrage Detention'!$H$2&amp;'Import Demurrage Detention'!$C$3,"Y","N"))</f>
        <v>N</v>
      </c>
      <c r="C2332" s="56" t="s">
        <v>211</v>
      </c>
      <c r="D2332" s="56" t="s">
        <v>212</v>
      </c>
      <c r="E2332" s="56" t="s">
        <v>124</v>
      </c>
      <c r="F2332" s="56" t="s">
        <v>22</v>
      </c>
      <c r="G2332" s="56" t="s">
        <v>240</v>
      </c>
      <c r="H2332" s="57">
        <v>43578</v>
      </c>
      <c r="I2332" s="56" t="s">
        <v>151</v>
      </c>
      <c r="J2332" s="56" t="s">
        <v>25</v>
      </c>
      <c r="K2332" s="56" t="s">
        <v>33</v>
      </c>
      <c r="L2332" s="56" t="s">
        <v>276</v>
      </c>
      <c r="M2332" s="56" t="s">
        <v>221</v>
      </c>
      <c r="N2332" s="56" t="s">
        <v>217</v>
      </c>
      <c r="O2332" s="56" t="s">
        <v>30</v>
      </c>
      <c r="P2332" s="56" t="s">
        <v>218</v>
      </c>
      <c r="Q2332" s="56" t="s">
        <v>32</v>
      </c>
      <c r="R2332" s="56" t="s">
        <v>32</v>
      </c>
      <c r="S2332" s="56" t="s">
        <v>32</v>
      </c>
      <c r="T2332" s="56" t="s">
        <v>32</v>
      </c>
      <c r="U2332" s="56" t="s">
        <v>32</v>
      </c>
      <c r="V2332" s="56" t="s">
        <v>32</v>
      </c>
      <c r="W2332" s="2" t="str">
        <f t="shared" si="60"/>
        <v>CNYATYDetention</v>
      </c>
    </row>
    <row r="2333" spans="1:23" s="2" customFormat="1" ht="14.45" customHeight="1">
      <c r="A2333" s="2" t="str">
        <f>+IF(B2333="N","",IF(COUNTIF(B:B,B2333)&gt;1,COUNTIF(B$3:B2333,B2333),""))</f>
        <v/>
      </c>
      <c r="B2333" s="2" t="str">
        <f>+IF(F2333="Detention",IF(G2333&amp;E2333='Import Demurrage Detention'!$G$2&amp;'Import Demurrage Detention'!$C$3,"Y","N"),IF(G2333&amp;E2333='Import Demurrage Detention'!$H$2&amp;'Import Demurrage Detention'!$C$3,"Y","N"))</f>
        <v>N</v>
      </c>
      <c r="C2333" s="56" t="s">
        <v>211</v>
      </c>
      <c r="D2333" s="56" t="s">
        <v>212</v>
      </c>
      <c r="E2333" s="56" t="s">
        <v>124</v>
      </c>
      <c r="F2333" s="56" t="s">
        <v>22</v>
      </c>
      <c r="G2333" s="56" t="s">
        <v>241</v>
      </c>
      <c r="H2333" s="57">
        <v>43578</v>
      </c>
      <c r="I2333" s="56" t="s">
        <v>151</v>
      </c>
      <c r="J2333" s="56" t="s">
        <v>76</v>
      </c>
      <c r="K2333" s="56" t="s">
        <v>26</v>
      </c>
      <c r="L2333" s="56" t="s">
        <v>276</v>
      </c>
      <c r="M2333" s="56" t="s">
        <v>221</v>
      </c>
      <c r="N2333" s="56" t="s">
        <v>224</v>
      </c>
      <c r="O2333" s="56" t="s">
        <v>30</v>
      </c>
      <c r="P2333" s="56" t="s">
        <v>225</v>
      </c>
      <c r="Q2333" s="56" t="s">
        <v>32</v>
      </c>
      <c r="R2333" s="56" t="s">
        <v>32</v>
      </c>
      <c r="S2333" s="56" t="s">
        <v>32</v>
      </c>
      <c r="T2333" s="56" t="s">
        <v>32</v>
      </c>
      <c r="U2333" s="56" t="s">
        <v>32</v>
      </c>
      <c r="V2333" s="56" t="s">
        <v>32</v>
      </c>
      <c r="W2333" s="2" t="str">
        <f t="shared" si="60"/>
        <v>CNBEIYDetention</v>
      </c>
    </row>
    <row r="2334" spans="1:23" s="2" customFormat="1" ht="14.45" customHeight="1">
      <c r="A2334" s="2" t="str">
        <f>+IF(B2334="N","",IF(COUNTIF(B:B,B2334)&gt;1,COUNTIF(B$3:B2334,B2334),""))</f>
        <v/>
      </c>
      <c r="B2334" s="2" t="str">
        <f>+IF(F2334="Detention",IF(G2334&amp;E2334='Import Demurrage Detention'!$G$2&amp;'Import Demurrage Detention'!$C$3,"Y","N"),IF(G2334&amp;E2334='Import Demurrage Detention'!$H$2&amp;'Import Demurrage Detention'!$C$3,"Y","N"))</f>
        <v>N</v>
      </c>
      <c r="C2334" s="56" t="s">
        <v>211</v>
      </c>
      <c r="D2334" s="56" t="s">
        <v>212</v>
      </c>
      <c r="E2334" s="56" t="s">
        <v>124</v>
      </c>
      <c r="F2334" s="56" t="s">
        <v>22</v>
      </c>
      <c r="G2334" s="56" t="s">
        <v>242</v>
      </c>
      <c r="H2334" s="57">
        <v>43578</v>
      </c>
      <c r="I2334" s="56" t="s">
        <v>151</v>
      </c>
      <c r="J2334" s="56" t="s">
        <v>243</v>
      </c>
      <c r="K2334" s="56" t="s">
        <v>26</v>
      </c>
      <c r="L2334" s="56" t="s">
        <v>276</v>
      </c>
      <c r="M2334" s="56" t="s">
        <v>221</v>
      </c>
      <c r="N2334" s="56" t="s">
        <v>215</v>
      </c>
      <c r="O2334" s="56" t="s">
        <v>30</v>
      </c>
      <c r="P2334" s="56" t="s">
        <v>222</v>
      </c>
      <c r="Q2334" s="56" t="s">
        <v>32</v>
      </c>
      <c r="R2334" s="56" t="s">
        <v>32</v>
      </c>
      <c r="S2334" s="56" t="s">
        <v>32</v>
      </c>
      <c r="T2334" s="56" t="s">
        <v>32</v>
      </c>
      <c r="U2334" s="56" t="s">
        <v>32</v>
      </c>
      <c r="V2334" s="56" t="s">
        <v>32</v>
      </c>
      <c r="W2334" s="2" t="str">
        <f t="shared" si="60"/>
        <v>CNKUGYDetention</v>
      </c>
    </row>
    <row r="2335" spans="1:23" s="2" customFormat="1" ht="14.45" customHeight="1">
      <c r="A2335" s="2" t="str">
        <f>+IF(B2335="N","",IF(COUNTIF(B:B,B2335)&gt;1,COUNTIF(B$3:B2335,B2335),""))</f>
        <v/>
      </c>
      <c r="B2335" s="2" t="str">
        <f>+IF(F2335="Detention",IF(G2335&amp;E2335='Import Demurrage Detention'!$G$2&amp;'Import Demurrage Detention'!$C$3,"Y","N"),IF(G2335&amp;E2335='Import Demurrage Detention'!$H$2&amp;'Import Demurrage Detention'!$C$3,"Y","N"))</f>
        <v>N</v>
      </c>
      <c r="C2335" s="56" t="s">
        <v>211</v>
      </c>
      <c r="D2335" s="56" t="s">
        <v>212</v>
      </c>
      <c r="E2335" s="56" t="s">
        <v>124</v>
      </c>
      <c r="F2335" s="56" t="s">
        <v>22</v>
      </c>
      <c r="G2335" s="56" t="s">
        <v>242</v>
      </c>
      <c r="H2335" s="57">
        <v>43578</v>
      </c>
      <c r="I2335" s="56" t="s">
        <v>151</v>
      </c>
      <c r="J2335" s="56" t="s">
        <v>243</v>
      </c>
      <c r="K2335" s="56" t="s">
        <v>33</v>
      </c>
      <c r="L2335" s="56" t="s">
        <v>276</v>
      </c>
      <c r="M2335" s="56" t="s">
        <v>221</v>
      </c>
      <c r="N2335" s="56" t="s">
        <v>217</v>
      </c>
      <c r="O2335" s="56" t="s">
        <v>30</v>
      </c>
      <c r="P2335" s="56" t="s">
        <v>218</v>
      </c>
      <c r="Q2335" s="56" t="s">
        <v>32</v>
      </c>
      <c r="R2335" s="56" t="s">
        <v>32</v>
      </c>
      <c r="S2335" s="56" t="s">
        <v>32</v>
      </c>
      <c r="T2335" s="56" t="s">
        <v>32</v>
      </c>
      <c r="U2335" s="56" t="s">
        <v>32</v>
      </c>
      <c r="V2335" s="56" t="s">
        <v>32</v>
      </c>
      <c r="W2335" s="2" t="str">
        <f t="shared" si="60"/>
        <v>CNKUGYDetention</v>
      </c>
    </row>
    <row r="2336" spans="1:23" s="2" customFormat="1" ht="14.45" customHeight="1">
      <c r="A2336" s="2" t="str">
        <f>+IF(B2336="N","",IF(COUNTIF(B:B,B2336)&gt;1,COUNTIF(B$3:B2336,B2336),""))</f>
        <v/>
      </c>
      <c r="B2336" s="2" t="str">
        <f>+IF(F2336="Detention",IF(G2336&amp;E2336='Import Demurrage Detention'!$G$2&amp;'Import Demurrage Detention'!$C$3,"Y","N"),IF(G2336&amp;E2336='Import Demurrage Detention'!$H$2&amp;'Import Demurrage Detention'!$C$3,"Y","N"))</f>
        <v>N</v>
      </c>
      <c r="C2336" s="56" t="s">
        <v>211</v>
      </c>
      <c r="D2336" s="56" t="s">
        <v>212</v>
      </c>
      <c r="E2336" s="56" t="s">
        <v>124</v>
      </c>
      <c r="F2336" s="56" t="s">
        <v>22</v>
      </c>
      <c r="G2336" s="56" t="s">
        <v>244</v>
      </c>
      <c r="H2336" s="57">
        <v>43578</v>
      </c>
      <c r="I2336" s="56" t="s">
        <v>151</v>
      </c>
      <c r="J2336" s="56" t="s">
        <v>243</v>
      </c>
      <c r="K2336" s="56" t="s">
        <v>26</v>
      </c>
      <c r="L2336" s="56" t="s">
        <v>276</v>
      </c>
      <c r="M2336" s="56" t="s">
        <v>221</v>
      </c>
      <c r="N2336" s="56" t="s">
        <v>224</v>
      </c>
      <c r="O2336" s="56" t="s">
        <v>30</v>
      </c>
      <c r="P2336" s="56" t="s">
        <v>225</v>
      </c>
      <c r="Q2336" s="56" t="s">
        <v>32</v>
      </c>
      <c r="R2336" s="56" t="s">
        <v>32</v>
      </c>
      <c r="S2336" s="56" t="s">
        <v>32</v>
      </c>
      <c r="T2336" s="56" t="s">
        <v>32</v>
      </c>
      <c r="U2336" s="56" t="s">
        <v>32</v>
      </c>
      <c r="V2336" s="56" t="s">
        <v>32</v>
      </c>
      <c r="W2336" s="2" t="str">
        <f t="shared" si="60"/>
        <v>CNSYAYDetention</v>
      </c>
    </row>
    <row r="2337" spans="1:23" s="2" customFormat="1" ht="14.45" customHeight="1">
      <c r="A2337" s="2" t="str">
        <f>+IF(B2337="N","",IF(COUNTIF(B:B,B2337)&gt;1,COUNTIF(B$3:B2337,B2337),""))</f>
        <v/>
      </c>
      <c r="B2337" s="2" t="str">
        <f>+IF(F2337="Detention",IF(G2337&amp;E2337='Import Demurrage Detention'!$G$2&amp;'Import Demurrage Detention'!$C$3,"Y","N"),IF(G2337&amp;E2337='Import Demurrage Detention'!$H$2&amp;'Import Demurrage Detention'!$C$3,"Y","N"))</f>
        <v>N</v>
      </c>
      <c r="C2337" s="56" t="s">
        <v>211</v>
      </c>
      <c r="D2337" s="56" t="s">
        <v>212</v>
      </c>
      <c r="E2337" s="56" t="s">
        <v>124</v>
      </c>
      <c r="F2337" s="56" t="s">
        <v>22</v>
      </c>
      <c r="G2337" s="56" t="s">
        <v>245</v>
      </c>
      <c r="H2337" s="57">
        <v>43578</v>
      </c>
      <c r="I2337" s="56" t="s">
        <v>151</v>
      </c>
      <c r="J2337" s="56" t="s">
        <v>243</v>
      </c>
      <c r="K2337" s="56" t="s">
        <v>26</v>
      </c>
      <c r="L2337" s="56" t="s">
        <v>276</v>
      </c>
      <c r="M2337" s="56" t="s">
        <v>221</v>
      </c>
      <c r="N2337" s="56" t="s">
        <v>224</v>
      </c>
      <c r="O2337" s="56" t="s">
        <v>30</v>
      </c>
      <c r="P2337" s="56" t="s">
        <v>225</v>
      </c>
      <c r="Q2337" s="56" t="s">
        <v>32</v>
      </c>
      <c r="R2337" s="56" t="s">
        <v>32</v>
      </c>
      <c r="S2337" s="56" t="s">
        <v>32</v>
      </c>
      <c r="T2337" s="56" t="s">
        <v>32</v>
      </c>
      <c r="U2337" s="56" t="s">
        <v>32</v>
      </c>
      <c r="V2337" s="56" t="s">
        <v>32</v>
      </c>
      <c r="W2337" s="2" t="str">
        <f t="shared" si="60"/>
        <v>CNXIAYDetention</v>
      </c>
    </row>
    <row r="2338" spans="1:23" s="2" customFormat="1" ht="14.45" customHeight="1">
      <c r="A2338" s="2" t="str">
        <f>+IF(B2338="N","",IF(COUNTIF(B:B,B2338)&gt;1,COUNTIF(B$3:B2338,B2338),""))</f>
        <v/>
      </c>
      <c r="B2338" s="2" t="str">
        <f>+IF(F2338="Detention",IF(G2338&amp;E2338='Import Demurrage Detention'!$G$2&amp;'Import Demurrage Detention'!$C$3,"Y","N"),IF(G2338&amp;E2338='Import Demurrage Detention'!$H$2&amp;'Import Demurrage Detention'!$C$3,"Y","N"))</f>
        <v>N</v>
      </c>
      <c r="C2338" s="56" t="s">
        <v>211</v>
      </c>
      <c r="D2338" s="56" t="s">
        <v>212</v>
      </c>
      <c r="E2338" s="56" t="s">
        <v>124</v>
      </c>
      <c r="F2338" s="56" t="s">
        <v>22</v>
      </c>
      <c r="G2338" s="56" t="s">
        <v>228</v>
      </c>
      <c r="H2338" s="57">
        <v>44287</v>
      </c>
      <c r="I2338" s="56" t="s">
        <v>151</v>
      </c>
      <c r="J2338" s="56" t="s">
        <v>25</v>
      </c>
      <c r="K2338" s="56" t="s">
        <v>7656</v>
      </c>
      <c r="L2338" s="56" t="s">
        <v>246</v>
      </c>
      <c r="M2338" s="56" t="s">
        <v>221</v>
      </c>
      <c r="N2338" s="56" t="s">
        <v>226</v>
      </c>
      <c r="O2338" s="56" t="s">
        <v>30</v>
      </c>
      <c r="P2338" s="56" t="s">
        <v>7792</v>
      </c>
      <c r="Q2338" s="56" t="s">
        <v>32</v>
      </c>
      <c r="R2338" s="56" t="s">
        <v>32</v>
      </c>
      <c r="S2338" s="56" t="s">
        <v>32</v>
      </c>
      <c r="T2338" s="56" t="s">
        <v>32</v>
      </c>
      <c r="U2338" s="56" t="s">
        <v>32</v>
      </c>
      <c r="V2338" s="56" t="s">
        <v>32</v>
      </c>
      <c r="W2338" s="2" t="str">
        <f t="shared" si="60"/>
        <v>CNHSKYDetention</v>
      </c>
    </row>
    <row r="2339" spans="1:23" s="2" customFormat="1" ht="14.45" customHeight="1">
      <c r="A2339" s="2" t="str">
        <f>+IF(B2339="N","",IF(COUNTIF(B:B,B2339)&gt;1,COUNTIF(B$3:B2339,B2339),""))</f>
        <v/>
      </c>
      <c r="B2339" s="2" t="str">
        <f>+IF(F2339="Detention",IF(G2339&amp;E2339='Import Demurrage Detention'!$G$2&amp;'Import Demurrage Detention'!$C$3,"Y","N"),IF(G2339&amp;E2339='Import Demurrage Detention'!$H$2&amp;'Import Demurrage Detention'!$C$3,"Y","N"))</f>
        <v>N</v>
      </c>
      <c r="C2339" s="56" t="s">
        <v>211</v>
      </c>
      <c r="D2339" s="56" t="s">
        <v>212</v>
      </c>
      <c r="E2339" s="56" t="s">
        <v>124</v>
      </c>
      <c r="F2339" s="56" t="s">
        <v>22</v>
      </c>
      <c r="G2339" s="56" t="s">
        <v>228</v>
      </c>
      <c r="H2339" s="57">
        <v>44287</v>
      </c>
      <c r="I2339" s="56" t="s">
        <v>151</v>
      </c>
      <c r="J2339" s="56" t="s">
        <v>25</v>
      </c>
      <c r="K2339" s="56" t="s">
        <v>7656</v>
      </c>
      <c r="L2339" s="56" t="s">
        <v>250</v>
      </c>
      <c r="M2339" s="56" t="s">
        <v>221</v>
      </c>
      <c r="N2339" s="56" t="s">
        <v>226</v>
      </c>
      <c r="O2339" s="56" t="s">
        <v>30</v>
      </c>
      <c r="P2339" s="56" t="s">
        <v>7792</v>
      </c>
      <c r="Q2339" s="56" t="s">
        <v>32</v>
      </c>
      <c r="R2339" s="56" t="s">
        <v>32</v>
      </c>
      <c r="S2339" s="56" t="s">
        <v>32</v>
      </c>
      <c r="T2339" s="56" t="s">
        <v>32</v>
      </c>
      <c r="U2339" s="56" t="s">
        <v>32</v>
      </c>
      <c r="V2339" s="56" t="s">
        <v>32</v>
      </c>
      <c r="W2339" s="2" t="str">
        <f t="shared" si="60"/>
        <v>CNHSKYDetention</v>
      </c>
    </row>
    <row r="2340" spans="1:23" s="2" customFormat="1" ht="14.45" customHeight="1">
      <c r="A2340" s="2" t="str">
        <f>+IF(B2340="N","",IF(COUNTIF(B:B,B2340)&gt;1,COUNTIF(B$3:B2340,B2340),""))</f>
        <v/>
      </c>
      <c r="B2340" s="2" t="str">
        <f>+IF(F2340="Detention",IF(G2340&amp;E2340='Import Demurrage Detention'!$G$2&amp;'Import Demurrage Detention'!$C$3,"Y","N"),IF(G2340&amp;E2340='Import Demurrage Detention'!$H$2&amp;'Import Demurrage Detention'!$C$3,"Y","N"))</f>
        <v>N</v>
      </c>
      <c r="C2340" s="56" t="s">
        <v>211</v>
      </c>
      <c r="D2340" s="56" t="s">
        <v>212</v>
      </c>
      <c r="E2340" s="56" t="s">
        <v>124</v>
      </c>
      <c r="F2340" s="56" t="s">
        <v>22</v>
      </c>
      <c r="G2340" s="56" t="s">
        <v>228</v>
      </c>
      <c r="H2340" s="57">
        <v>44287</v>
      </c>
      <c r="I2340" s="56" t="s">
        <v>151</v>
      </c>
      <c r="J2340" s="56" t="s">
        <v>25</v>
      </c>
      <c r="K2340" s="56" t="s">
        <v>7656</v>
      </c>
      <c r="L2340" s="56" t="s">
        <v>251</v>
      </c>
      <c r="M2340" s="56" t="s">
        <v>221</v>
      </c>
      <c r="N2340" s="56" t="s">
        <v>226</v>
      </c>
      <c r="O2340" s="56" t="s">
        <v>30</v>
      </c>
      <c r="P2340" s="56" t="s">
        <v>7792</v>
      </c>
      <c r="Q2340" s="56" t="s">
        <v>32</v>
      </c>
      <c r="R2340" s="56" t="s">
        <v>32</v>
      </c>
      <c r="S2340" s="56" t="s">
        <v>32</v>
      </c>
      <c r="T2340" s="56" t="s">
        <v>32</v>
      </c>
      <c r="U2340" s="56" t="s">
        <v>32</v>
      </c>
      <c r="V2340" s="56" t="s">
        <v>32</v>
      </c>
      <c r="W2340" s="2" t="str">
        <f t="shared" si="60"/>
        <v>CNHSKYDetention</v>
      </c>
    </row>
    <row r="2341" spans="1:23" s="2" customFormat="1" ht="14.45" customHeight="1">
      <c r="A2341" s="2" t="str">
        <f>+IF(B2341="N","",IF(COUNTIF(B:B,B2341)&gt;1,COUNTIF(B$3:B2341,B2341),""))</f>
        <v/>
      </c>
      <c r="B2341" s="2" t="str">
        <f>+IF(F2341="Detention",IF(G2341&amp;E2341='Import Demurrage Detention'!$G$2&amp;'Import Demurrage Detention'!$C$3,"Y","N"),IF(G2341&amp;E2341='Import Demurrage Detention'!$H$2&amp;'Import Demurrage Detention'!$C$3,"Y","N"))</f>
        <v>N</v>
      </c>
      <c r="C2341" s="56" t="s">
        <v>211</v>
      </c>
      <c r="D2341" s="56" t="s">
        <v>212</v>
      </c>
      <c r="E2341" s="56" t="s">
        <v>124</v>
      </c>
      <c r="F2341" s="56" t="s">
        <v>22</v>
      </c>
      <c r="G2341" s="56" t="s">
        <v>228</v>
      </c>
      <c r="H2341" s="57">
        <v>44287</v>
      </c>
      <c r="I2341" s="56" t="s">
        <v>151</v>
      </c>
      <c r="J2341" s="56" t="s">
        <v>25</v>
      </c>
      <c r="K2341" s="56" t="s">
        <v>7656</v>
      </c>
      <c r="L2341" s="56" t="s">
        <v>257</v>
      </c>
      <c r="M2341" s="56" t="s">
        <v>221</v>
      </c>
      <c r="N2341" s="56" t="s">
        <v>226</v>
      </c>
      <c r="O2341" s="56" t="s">
        <v>30</v>
      </c>
      <c r="P2341" s="56" t="s">
        <v>7792</v>
      </c>
      <c r="Q2341" s="56" t="s">
        <v>32</v>
      </c>
      <c r="R2341" s="56" t="s">
        <v>32</v>
      </c>
      <c r="S2341" s="56" t="s">
        <v>32</v>
      </c>
      <c r="T2341" s="56" t="s">
        <v>32</v>
      </c>
      <c r="U2341" s="56" t="s">
        <v>32</v>
      </c>
      <c r="V2341" s="56" t="s">
        <v>32</v>
      </c>
      <c r="W2341" s="2" t="str">
        <f t="shared" si="60"/>
        <v>CNHSKYDetention</v>
      </c>
    </row>
    <row r="2342" spans="1:23" s="2" customFormat="1" ht="14.45" customHeight="1">
      <c r="A2342" s="2" t="str">
        <f>+IF(B2342="N","",IF(COUNTIF(B:B,B2342)&gt;1,COUNTIF(B$3:B2342,B2342),""))</f>
        <v/>
      </c>
      <c r="B2342" s="2" t="str">
        <f>+IF(F2342="Detention",IF(G2342&amp;E2342='Import Demurrage Detention'!$G$2&amp;'Import Demurrage Detention'!$C$3,"Y","N"),IF(G2342&amp;E2342='Import Demurrage Detention'!$H$2&amp;'Import Demurrage Detention'!$C$3,"Y","N"))</f>
        <v>N</v>
      </c>
      <c r="C2342" s="56" t="s">
        <v>211</v>
      </c>
      <c r="D2342" s="56" t="s">
        <v>212</v>
      </c>
      <c r="E2342" s="56" t="s">
        <v>124</v>
      </c>
      <c r="F2342" s="56" t="s">
        <v>22</v>
      </c>
      <c r="G2342" s="56" t="s">
        <v>228</v>
      </c>
      <c r="H2342" s="57">
        <v>44287</v>
      </c>
      <c r="I2342" s="56" t="s">
        <v>151</v>
      </c>
      <c r="J2342" s="56" t="s">
        <v>25</v>
      </c>
      <c r="K2342" s="56" t="s">
        <v>7656</v>
      </c>
      <c r="L2342" s="56" t="s">
        <v>258</v>
      </c>
      <c r="M2342" s="56" t="s">
        <v>221</v>
      </c>
      <c r="N2342" s="56" t="s">
        <v>226</v>
      </c>
      <c r="O2342" s="56" t="s">
        <v>30</v>
      </c>
      <c r="P2342" s="56" t="s">
        <v>7792</v>
      </c>
      <c r="Q2342" s="56" t="s">
        <v>32</v>
      </c>
      <c r="R2342" s="56" t="s">
        <v>32</v>
      </c>
      <c r="S2342" s="56" t="s">
        <v>32</v>
      </c>
      <c r="T2342" s="56" t="s">
        <v>32</v>
      </c>
      <c r="U2342" s="56" t="s">
        <v>32</v>
      </c>
      <c r="V2342" s="56" t="s">
        <v>32</v>
      </c>
      <c r="W2342" s="2" t="str">
        <f t="shared" si="60"/>
        <v>CNHSKYDetention</v>
      </c>
    </row>
    <row r="2343" spans="1:23" s="2" customFormat="1" ht="14.45" customHeight="1">
      <c r="A2343" s="2" t="str">
        <f>+IF(B2343="N","",IF(COUNTIF(B:B,B2343)&gt;1,COUNTIF(B$3:B2343,B2343),""))</f>
        <v/>
      </c>
      <c r="B2343" s="2" t="str">
        <f>+IF(F2343="Detention",IF(G2343&amp;E2343='Import Demurrage Detention'!$G$2&amp;'Import Demurrage Detention'!$C$3,"Y","N"),IF(G2343&amp;E2343='Import Demurrage Detention'!$H$2&amp;'Import Demurrage Detention'!$C$3,"Y","N"))</f>
        <v>N</v>
      </c>
      <c r="C2343" s="56" t="s">
        <v>211</v>
      </c>
      <c r="D2343" s="56" t="s">
        <v>212</v>
      </c>
      <c r="E2343" s="56" t="s">
        <v>124</v>
      </c>
      <c r="F2343" s="56" t="s">
        <v>22</v>
      </c>
      <c r="G2343" s="56" t="s">
        <v>228</v>
      </c>
      <c r="H2343" s="57">
        <v>44287</v>
      </c>
      <c r="I2343" s="56" t="s">
        <v>151</v>
      </c>
      <c r="J2343" s="56" t="s">
        <v>25</v>
      </c>
      <c r="K2343" s="56" t="s">
        <v>7656</v>
      </c>
      <c r="L2343" s="56" t="s">
        <v>259</v>
      </c>
      <c r="M2343" s="56" t="s">
        <v>221</v>
      </c>
      <c r="N2343" s="56" t="s">
        <v>226</v>
      </c>
      <c r="O2343" s="56" t="s">
        <v>30</v>
      </c>
      <c r="P2343" s="56" t="s">
        <v>7792</v>
      </c>
      <c r="Q2343" s="56" t="s">
        <v>32</v>
      </c>
      <c r="R2343" s="56" t="s">
        <v>32</v>
      </c>
      <c r="S2343" s="56" t="s">
        <v>32</v>
      </c>
      <c r="T2343" s="56" t="s">
        <v>32</v>
      </c>
      <c r="U2343" s="56" t="s">
        <v>32</v>
      </c>
      <c r="V2343" s="56" t="s">
        <v>32</v>
      </c>
      <c r="W2343" s="2" t="str">
        <f t="shared" si="60"/>
        <v>CNHSKYDetention</v>
      </c>
    </row>
    <row r="2344" spans="1:23" s="2" customFormat="1" ht="14.45" customHeight="1">
      <c r="A2344" s="2" t="str">
        <f>+IF(B2344="N","",IF(COUNTIF(B:B,B2344)&gt;1,COUNTIF(B$3:B2344,B2344),""))</f>
        <v/>
      </c>
      <c r="B2344" s="2" t="str">
        <f>+IF(F2344="Detention",IF(G2344&amp;E2344='Import Demurrage Detention'!$G$2&amp;'Import Demurrage Detention'!$C$3,"Y","N"),IF(G2344&amp;E2344='Import Demurrage Detention'!$H$2&amp;'Import Demurrage Detention'!$C$3,"Y","N"))</f>
        <v>N</v>
      </c>
      <c r="C2344" s="56" t="s">
        <v>211</v>
      </c>
      <c r="D2344" s="56" t="s">
        <v>212</v>
      </c>
      <c r="E2344" s="56" t="s">
        <v>124</v>
      </c>
      <c r="F2344" s="56" t="s">
        <v>22</v>
      </c>
      <c r="G2344" s="56" t="s">
        <v>228</v>
      </c>
      <c r="H2344" s="57">
        <v>44287</v>
      </c>
      <c r="I2344" s="56" t="s">
        <v>151</v>
      </c>
      <c r="J2344" s="56" t="s">
        <v>25</v>
      </c>
      <c r="K2344" s="56" t="s">
        <v>7656</v>
      </c>
      <c r="L2344" s="56" t="s">
        <v>261</v>
      </c>
      <c r="M2344" s="56" t="s">
        <v>221</v>
      </c>
      <c r="N2344" s="56" t="s">
        <v>226</v>
      </c>
      <c r="O2344" s="56" t="s">
        <v>30</v>
      </c>
      <c r="P2344" s="56" t="s">
        <v>7792</v>
      </c>
      <c r="Q2344" s="56" t="s">
        <v>32</v>
      </c>
      <c r="R2344" s="56" t="s">
        <v>32</v>
      </c>
      <c r="S2344" s="56" t="s">
        <v>32</v>
      </c>
      <c r="T2344" s="56" t="s">
        <v>32</v>
      </c>
      <c r="U2344" s="56" t="s">
        <v>32</v>
      </c>
      <c r="V2344" s="56" t="s">
        <v>32</v>
      </c>
      <c r="W2344" s="2" t="str">
        <f t="shared" si="60"/>
        <v>CNHSKYDetention</v>
      </c>
    </row>
    <row r="2345" spans="1:23" s="2" customFormat="1" ht="14.45" customHeight="1">
      <c r="A2345" s="2" t="str">
        <f>+IF(B2345="N","",IF(COUNTIF(B:B,B2345)&gt;1,COUNTIF(B$3:B2345,B2345),""))</f>
        <v/>
      </c>
      <c r="B2345" s="2" t="str">
        <f>+IF(F2345="Detention",IF(G2345&amp;E2345='Import Demurrage Detention'!$G$2&amp;'Import Demurrage Detention'!$C$3,"Y","N"),IF(G2345&amp;E2345='Import Demurrage Detention'!$H$2&amp;'Import Demurrage Detention'!$C$3,"Y","N"))</f>
        <v>N</v>
      </c>
      <c r="C2345" s="56" t="s">
        <v>211</v>
      </c>
      <c r="D2345" s="56" t="s">
        <v>212</v>
      </c>
      <c r="E2345" s="56" t="s">
        <v>124</v>
      </c>
      <c r="F2345" s="56" t="s">
        <v>22</v>
      </c>
      <c r="G2345" s="56" t="s">
        <v>228</v>
      </c>
      <c r="H2345" s="57">
        <v>44287</v>
      </c>
      <c r="I2345" s="56" t="s">
        <v>151</v>
      </c>
      <c r="J2345" s="56" t="s">
        <v>25</v>
      </c>
      <c r="K2345" s="56" t="s">
        <v>7656</v>
      </c>
      <c r="L2345" s="56" t="s">
        <v>262</v>
      </c>
      <c r="M2345" s="56" t="s">
        <v>221</v>
      </c>
      <c r="N2345" s="56" t="s">
        <v>226</v>
      </c>
      <c r="O2345" s="56" t="s">
        <v>30</v>
      </c>
      <c r="P2345" s="56" t="s">
        <v>7792</v>
      </c>
      <c r="Q2345" s="56" t="s">
        <v>32</v>
      </c>
      <c r="R2345" s="56" t="s">
        <v>32</v>
      </c>
      <c r="S2345" s="56" t="s">
        <v>32</v>
      </c>
      <c r="T2345" s="56" t="s">
        <v>32</v>
      </c>
      <c r="U2345" s="56" t="s">
        <v>32</v>
      </c>
      <c r="V2345" s="56" t="s">
        <v>32</v>
      </c>
      <c r="W2345" s="2" t="str">
        <f t="shared" si="60"/>
        <v>CNHSKYDetention</v>
      </c>
    </row>
    <row r="2346" spans="1:23" s="2" customFormat="1" ht="14.45" customHeight="1">
      <c r="A2346" s="2" t="str">
        <f>+IF(B2346="N","",IF(COUNTIF(B:B,B2346)&gt;1,COUNTIF(B$3:B2346,B2346),""))</f>
        <v/>
      </c>
      <c r="B2346" s="2" t="str">
        <f>+IF(F2346="Detention",IF(G2346&amp;E2346='Import Demurrage Detention'!$G$2&amp;'Import Demurrage Detention'!$C$3,"Y","N"),IF(G2346&amp;E2346='Import Demurrage Detention'!$H$2&amp;'Import Demurrage Detention'!$C$3,"Y","N"))</f>
        <v>N</v>
      </c>
      <c r="C2346" s="56" t="s">
        <v>211</v>
      </c>
      <c r="D2346" s="56" t="s">
        <v>212</v>
      </c>
      <c r="E2346" s="56" t="s">
        <v>124</v>
      </c>
      <c r="F2346" s="56" t="s">
        <v>22</v>
      </c>
      <c r="G2346" s="56" t="s">
        <v>228</v>
      </c>
      <c r="H2346" s="57">
        <v>44287</v>
      </c>
      <c r="I2346" s="56" t="s">
        <v>151</v>
      </c>
      <c r="J2346" s="56" t="s">
        <v>25</v>
      </c>
      <c r="K2346" s="56" t="s">
        <v>7656</v>
      </c>
      <c r="L2346" s="56" t="s">
        <v>263</v>
      </c>
      <c r="M2346" s="56" t="s">
        <v>221</v>
      </c>
      <c r="N2346" s="56" t="s">
        <v>226</v>
      </c>
      <c r="O2346" s="56" t="s">
        <v>30</v>
      </c>
      <c r="P2346" s="56" t="s">
        <v>7792</v>
      </c>
      <c r="Q2346" s="56" t="s">
        <v>32</v>
      </c>
      <c r="R2346" s="56" t="s">
        <v>32</v>
      </c>
      <c r="S2346" s="56" t="s">
        <v>32</v>
      </c>
      <c r="T2346" s="56" t="s">
        <v>32</v>
      </c>
      <c r="U2346" s="56" t="s">
        <v>32</v>
      </c>
      <c r="V2346" s="56" t="s">
        <v>32</v>
      </c>
      <c r="W2346" s="2" t="str">
        <f t="shared" si="60"/>
        <v>CNHSKYDetention</v>
      </c>
    </row>
    <row r="2347" spans="1:23" s="2" customFormat="1" ht="14.45" customHeight="1">
      <c r="A2347" s="2" t="str">
        <f>+IF(B2347="N","",IF(COUNTIF(B:B,B2347)&gt;1,COUNTIF(B$3:B2347,B2347),""))</f>
        <v/>
      </c>
      <c r="B2347" s="2" t="str">
        <f>+IF(F2347="Detention",IF(G2347&amp;E2347='Import Demurrage Detention'!$G$2&amp;'Import Demurrage Detention'!$C$3,"Y","N"),IF(G2347&amp;E2347='Import Demurrage Detention'!$H$2&amp;'Import Demurrage Detention'!$C$3,"Y","N"))</f>
        <v>N</v>
      </c>
      <c r="C2347" s="56" t="s">
        <v>211</v>
      </c>
      <c r="D2347" s="56" t="s">
        <v>212</v>
      </c>
      <c r="E2347" s="56" t="s">
        <v>124</v>
      </c>
      <c r="F2347" s="56" t="s">
        <v>22</v>
      </c>
      <c r="G2347" s="56" t="s">
        <v>228</v>
      </c>
      <c r="H2347" s="57">
        <v>44287</v>
      </c>
      <c r="I2347" s="56" t="s">
        <v>151</v>
      </c>
      <c r="J2347" s="56" t="s">
        <v>25</v>
      </c>
      <c r="K2347" s="56" t="s">
        <v>7656</v>
      </c>
      <c r="L2347" s="56" t="s">
        <v>264</v>
      </c>
      <c r="M2347" s="56" t="s">
        <v>221</v>
      </c>
      <c r="N2347" s="56" t="s">
        <v>226</v>
      </c>
      <c r="O2347" s="56" t="s">
        <v>30</v>
      </c>
      <c r="P2347" s="56" t="s">
        <v>7792</v>
      </c>
      <c r="Q2347" s="56" t="s">
        <v>32</v>
      </c>
      <c r="R2347" s="56" t="s">
        <v>32</v>
      </c>
      <c r="S2347" s="56" t="s">
        <v>32</v>
      </c>
      <c r="T2347" s="56" t="s">
        <v>32</v>
      </c>
      <c r="U2347" s="56" t="s">
        <v>32</v>
      </c>
      <c r="V2347" s="56" t="s">
        <v>32</v>
      </c>
      <c r="W2347" s="2" t="str">
        <f t="shared" si="60"/>
        <v>CNHSKYDetention</v>
      </c>
    </row>
    <row r="2348" spans="1:23" s="2" customFormat="1" ht="14.45" customHeight="1">
      <c r="A2348" s="2" t="str">
        <f>+IF(B2348="N","",IF(COUNTIF(B:B,B2348)&gt;1,COUNTIF(B$3:B2348,B2348),""))</f>
        <v/>
      </c>
      <c r="B2348" s="2" t="str">
        <f>+IF(F2348="Detention",IF(G2348&amp;E2348='Import Demurrage Detention'!$G$2&amp;'Import Demurrage Detention'!$C$3,"Y","N"),IF(G2348&amp;E2348='Import Demurrage Detention'!$H$2&amp;'Import Demurrage Detention'!$C$3,"Y","N"))</f>
        <v>N</v>
      </c>
      <c r="C2348" s="56" t="s">
        <v>211</v>
      </c>
      <c r="D2348" s="56" t="s">
        <v>212</v>
      </c>
      <c r="E2348" s="56" t="s">
        <v>124</v>
      </c>
      <c r="F2348" s="56" t="s">
        <v>22</v>
      </c>
      <c r="G2348" s="56" t="s">
        <v>228</v>
      </c>
      <c r="H2348" s="57">
        <v>44287</v>
      </c>
      <c r="I2348" s="56" t="s">
        <v>151</v>
      </c>
      <c r="J2348" s="56" t="s">
        <v>25</v>
      </c>
      <c r="K2348" s="56" t="s">
        <v>7656</v>
      </c>
      <c r="L2348" s="56" t="s">
        <v>269</v>
      </c>
      <c r="M2348" s="56" t="s">
        <v>221</v>
      </c>
      <c r="N2348" s="56" t="s">
        <v>226</v>
      </c>
      <c r="O2348" s="56" t="s">
        <v>30</v>
      </c>
      <c r="P2348" s="56" t="s">
        <v>7792</v>
      </c>
      <c r="Q2348" s="56" t="s">
        <v>32</v>
      </c>
      <c r="R2348" s="56" t="s">
        <v>32</v>
      </c>
      <c r="S2348" s="56" t="s">
        <v>32</v>
      </c>
      <c r="T2348" s="56" t="s">
        <v>32</v>
      </c>
      <c r="U2348" s="56" t="s">
        <v>32</v>
      </c>
      <c r="V2348" s="56" t="s">
        <v>32</v>
      </c>
      <c r="W2348" s="2" t="str">
        <f t="shared" si="60"/>
        <v>CNHSKYDetention</v>
      </c>
    </row>
    <row r="2349" spans="1:23" s="2" customFormat="1" ht="14.45" customHeight="1">
      <c r="A2349" s="2" t="str">
        <f>+IF(B2349="N","",IF(COUNTIF(B:B,B2349)&gt;1,COUNTIF(B$3:B2349,B2349),""))</f>
        <v/>
      </c>
      <c r="B2349" s="2" t="str">
        <f>+IF(F2349="Detention",IF(G2349&amp;E2349='Import Demurrage Detention'!$G$2&amp;'Import Demurrage Detention'!$C$3,"Y","N"),IF(G2349&amp;E2349='Import Demurrage Detention'!$H$2&amp;'Import Demurrage Detention'!$C$3,"Y","N"))</f>
        <v>N</v>
      </c>
      <c r="C2349" s="56" t="s">
        <v>211</v>
      </c>
      <c r="D2349" s="56" t="s">
        <v>212</v>
      </c>
      <c r="E2349" s="56" t="s">
        <v>124</v>
      </c>
      <c r="F2349" s="56" t="s">
        <v>22</v>
      </c>
      <c r="G2349" s="56" t="s">
        <v>228</v>
      </c>
      <c r="H2349" s="57">
        <v>44287</v>
      </c>
      <c r="I2349" s="56" t="s">
        <v>151</v>
      </c>
      <c r="J2349" s="56" t="s">
        <v>25</v>
      </c>
      <c r="K2349" s="56" t="s">
        <v>7656</v>
      </c>
      <c r="L2349" s="56" t="s">
        <v>272</v>
      </c>
      <c r="M2349" s="56" t="s">
        <v>221</v>
      </c>
      <c r="N2349" s="56" t="s">
        <v>226</v>
      </c>
      <c r="O2349" s="56" t="s">
        <v>30</v>
      </c>
      <c r="P2349" s="56" t="s">
        <v>7792</v>
      </c>
      <c r="Q2349" s="56" t="s">
        <v>32</v>
      </c>
      <c r="R2349" s="56" t="s">
        <v>32</v>
      </c>
      <c r="S2349" s="56" t="s">
        <v>32</v>
      </c>
      <c r="T2349" s="56" t="s">
        <v>32</v>
      </c>
      <c r="U2349" s="56" t="s">
        <v>32</v>
      </c>
      <c r="V2349" s="56" t="s">
        <v>32</v>
      </c>
      <c r="W2349" s="2" t="str">
        <f t="shared" si="60"/>
        <v>CNHSKYDetention</v>
      </c>
    </row>
    <row r="2350" spans="1:23" s="2" customFormat="1" ht="14.45" customHeight="1">
      <c r="A2350" s="2" t="str">
        <f>+IF(B2350="N","",IF(COUNTIF(B:B,B2350)&gt;1,COUNTIF(B$3:B2350,B2350),""))</f>
        <v/>
      </c>
      <c r="B2350" s="2" t="str">
        <f>+IF(F2350="Detention",IF(G2350&amp;E2350='Import Demurrage Detention'!$G$2&amp;'Import Demurrage Detention'!$C$3,"Y","N"),IF(G2350&amp;E2350='Import Demurrage Detention'!$H$2&amp;'Import Demurrage Detention'!$C$3,"Y","N"))</f>
        <v>N</v>
      </c>
      <c r="C2350" s="56" t="s">
        <v>211</v>
      </c>
      <c r="D2350" s="56" t="s">
        <v>212</v>
      </c>
      <c r="E2350" s="56" t="s">
        <v>124</v>
      </c>
      <c r="F2350" s="56" t="s">
        <v>22</v>
      </c>
      <c r="G2350" s="56" t="s">
        <v>228</v>
      </c>
      <c r="H2350" s="57">
        <v>44287</v>
      </c>
      <c r="I2350" s="56" t="s">
        <v>151</v>
      </c>
      <c r="J2350" s="56" t="s">
        <v>25</v>
      </c>
      <c r="K2350" s="56" t="s">
        <v>7656</v>
      </c>
      <c r="L2350" s="56" t="s">
        <v>276</v>
      </c>
      <c r="M2350" s="56" t="s">
        <v>221</v>
      </c>
      <c r="N2350" s="56" t="s">
        <v>226</v>
      </c>
      <c r="O2350" s="56" t="s">
        <v>30</v>
      </c>
      <c r="P2350" s="56" t="s">
        <v>7792</v>
      </c>
      <c r="Q2350" s="56" t="s">
        <v>32</v>
      </c>
      <c r="R2350" s="56" t="s">
        <v>32</v>
      </c>
      <c r="S2350" s="56" t="s">
        <v>32</v>
      </c>
      <c r="T2350" s="56" t="s">
        <v>32</v>
      </c>
      <c r="U2350" s="56" t="s">
        <v>32</v>
      </c>
      <c r="V2350" s="56" t="s">
        <v>32</v>
      </c>
      <c r="W2350" s="2" t="str">
        <f t="shared" si="60"/>
        <v>CNHSKYDetention</v>
      </c>
    </row>
    <row r="2351" spans="1:23" s="2" customFormat="1" ht="14.45" customHeight="1">
      <c r="A2351" s="2" t="str">
        <f>+IF(B2351="N","",IF(COUNTIF(B:B,B2351)&gt;1,COUNTIF(B$3:B2351,B2351),""))</f>
        <v/>
      </c>
      <c r="B2351" s="2" t="str">
        <f>+IF(F2351="Detention",IF(G2351&amp;E2351='Import Demurrage Detention'!$G$2&amp;'Import Demurrage Detention'!$C$3,"Y","N"),IF(G2351&amp;E2351='Import Demurrage Detention'!$H$2&amp;'Import Demurrage Detention'!$C$3,"Y","N"))</f>
        <v>N</v>
      </c>
      <c r="C2351" s="56" t="s">
        <v>211</v>
      </c>
      <c r="D2351" s="56" t="s">
        <v>212</v>
      </c>
      <c r="E2351" s="56" t="s">
        <v>124</v>
      </c>
      <c r="F2351" s="56" t="s">
        <v>22</v>
      </c>
      <c r="G2351" s="56" t="s">
        <v>220</v>
      </c>
      <c r="H2351" s="57">
        <v>44363</v>
      </c>
      <c r="I2351" s="56" t="s">
        <v>151</v>
      </c>
      <c r="J2351" s="56" t="s">
        <v>25</v>
      </c>
      <c r="K2351" s="56" t="s">
        <v>26</v>
      </c>
      <c r="L2351" s="56" t="s">
        <v>7794</v>
      </c>
      <c r="M2351" s="56" t="s">
        <v>221</v>
      </c>
      <c r="N2351" s="56" t="s">
        <v>215</v>
      </c>
      <c r="O2351" s="56" t="s">
        <v>30</v>
      </c>
      <c r="P2351" s="56" t="s">
        <v>222</v>
      </c>
      <c r="Q2351" s="56" t="s">
        <v>32</v>
      </c>
      <c r="R2351" s="56" t="s">
        <v>32</v>
      </c>
      <c r="S2351" s="56" t="s">
        <v>32</v>
      </c>
      <c r="T2351" s="56" t="s">
        <v>32</v>
      </c>
      <c r="U2351" s="56" t="s">
        <v>32</v>
      </c>
      <c r="V2351" s="56" t="s">
        <v>32</v>
      </c>
      <c r="W2351" s="2" t="str">
        <f t="shared" si="60"/>
        <v>CNCGSYDetention</v>
      </c>
    </row>
    <row r="2352" spans="1:23" s="2" customFormat="1" ht="14.45" customHeight="1">
      <c r="A2352" s="2" t="str">
        <f>+IF(B2352="N","",IF(COUNTIF(B:B,B2352)&gt;1,COUNTIF(B$3:B2352,B2352),""))</f>
        <v/>
      </c>
      <c r="B2352" s="2" t="str">
        <f>+IF(F2352="Detention",IF(G2352&amp;E2352='Import Demurrage Detention'!$G$2&amp;'Import Demurrage Detention'!$C$3,"Y","N"),IF(G2352&amp;E2352='Import Demurrage Detention'!$H$2&amp;'Import Demurrage Detention'!$C$3,"Y","N"))</f>
        <v>N</v>
      </c>
      <c r="C2352" s="56" t="s">
        <v>211</v>
      </c>
      <c r="D2352" s="56" t="s">
        <v>212</v>
      </c>
      <c r="E2352" s="56" t="s">
        <v>124</v>
      </c>
      <c r="F2352" s="56" t="s">
        <v>22</v>
      </c>
      <c r="G2352" s="56" t="s">
        <v>220</v>
      </c>
      <c r="H2352" s="57">
        <v>44363</v>
      </c>
      <c r="I2352" s="56" t="s">
        <v>151</v>
      </c>
      <c r="J2352" s="56" t="s">
        <v>25</v>
      </c>
      <c r="K2352" s="56" t="s">
        <v>33</v>
      </c>
      <c r="L2352" s="56" t="s">
        <v>7794</v>
      </c>
      <c r="M2352" s="56" t="s">
        <v>221</v>
      </c>
      <c r="N2352" s="56" t="s">
        <v>217</v>
      </c>
      <c r="O2352" s="56" t="s">
        <v>30</v>
      </c>
      <c r="P2352" s="56" t="s">
        <v>218</v>
      </c>
      <c r="Q2352" s="56" t="s">
        <v>32</v>
      </c>
      <c r="R2352" s="56" t="s">
        <v>32</v>
      </c>
      <c r="S2352" s="56" t="s">
        <v>32</v>
      </c>
      <c r="T2352" s="56" t="s">
        <v>32</v>
      </c>
      <c r="U2352" s="56" t="s">
        <v>32</v>
      </c>
      <c r="V2352" s="56" t="s">
        <v>32</v>
      </c>
      <c r="W2352" s="2" t="str">
        <f t="shared" si="60"/>
        <v>CNCGSYDetention</v>
      </c>
    </row>
    <row r="2353" spans="1:23" s="2" customFormat="1" ht="14.45" customHeight="1">
      <c r="A2353" s="2" t="str">
        <f>+IF(B2353="N","",IF(COUNTIF(B:B,B2353)&gt;1,COUNTIF(B$3:B2353,B2353),""))</f>
        <v/>
      </c>
      <c r="B2353" s="2" t="str">
        <f>+IF(F2353="Detention",IF(G2353&amp;E2353='Import Demurrage Detention'!$G$2&amp;'Import Demurrage Detention'!$C$3,"Y","N"),IF(G2353&amp;E2353='Import Demurrage Detention'!$H$2&amp;'Import Demurrage Detention'!$C$3,"Y","N"))</f>
        <v>N</v>
      </c>
      <c r="C2353" s="56" t="s">
        <v>211</v>
      </c>
      <c r="D2353" s="56" t="s">
        <v>212</v>
      </c>
      <c r="E2353" s="56" t="s">
        <v>124</v>
      </c>
      <c r="F2353" s="56" t="s">
        <v>22</v>
      </c>
      <c r="G2353" s="56" t="s">
        <v>223</v>
      </c>
      <c r="H2353" s="57">
        <v>44363</v>
      </c>
      <c r="I2353" s="56" t="s">
        <v>151</v>
      </c>
      <c r="J2353" s="56" t="s">
        <v>25</v>
      </c>
      <c r="K2353" s="56" t="s">
        <v>26</v>
      </c>
      <c r="L2353" s="56" t="s">
        <v>7794</v>
      </c>
      <c r="M2353" s="56" t="s">
        <v>221</v>
      </c>
      <c r="N2353" s="56" t="s">
        <v>224</v>
      </c>
      <c r="O2353" s="56" t="s">
        <v>30</v>
      </c>
      <c r="P2353" s="56" t="s">
        <v>225</v>
      </c>
      <c r="Q2353" s="56" t="s">
        <v>32</v>
      </c>
      <c r="R2353" s="56" t="s">
        <v>32</v>
      </c>
      <c r="S2353" s="56" t="s">
        <v>32</v>
      </c>
      <c r="T2353" s="56" t="s">
        <v>32</v>
      </c>
      <c r="U2353" s="56" t="s">
        <v>32</v>
      </c>
      <c r="V2353" s="56" t="s">
        <v>32</v>
      </c>
      <c r="W2353" s="2" t="str">
        <f t="shared" si="60"/>
        <v>CNDAIYDetention</v>
      </c>
    </row>
    <row r="2354" spans="1:23" s="2" customFormat="1" ht="14.45" customHeight="1">
      <c r="A2354" s="2" t="str">
        <f>+IF(B2354="N","",IF(COUNTIF(B:B,B2354)&gt;1,COUNTIF(B$3:B2354,B2354),""))</f>
        <v/>
      </c>
      <c r="B2354" s="2" t="str">
        <f>+IF(F2354="Detention",IF(G2354&amp;E2354='Import Demurrage Detention'!$G$2&amp;'Import Demurrage Detention'!$C$3,"Y","N"),IF(G2354&amp;E2354='Import Demurrage Detention'!$H$2&amp;'Import Demurrage Detention'!$C$3,"Y","N"))</f>
        <v>N</v>
      </c>
      <c r="C2354" s="56" t="s">
        <v>211</v>
      </c>
      <c r="D2354" s="56" t="s">
        <v>212</v>
      </c>
      <c r="E2354" s="56" t="s">
        <v>124</v>
      </c>
      <c r="F2354" s="56" t="s">
        <v>22</v>
      </c>
      <c r="G2354" s="56" t="s">
        <v>228</v>
      </c>
      <c r="H2354" s="57">
        <v>44363</v>
      </c>
      <c r="I2354" s="56" t="s">
        <v>151</v>
      </c>
      <c r="J2354" s="56" t="s">
        <v>25</v>
      </c>
      <c r="K2354" s="56" t="s">
        <v>26</v>
      </c>
      <c r="L2354" s="56" t="s">
        <v>7794</v>
      </c>
      <c r="M2354" s="56" t="s">
        <v>221</v>
      </c>
      <c r="N2354" s="56" t="s">
        <v>224</v>
      </c>
      <c r="O2354" s="56" t="s">
        <v>30</v>
      </c>
      <c r="P2354" s="56" t="s">
        <v>225</v>
      </c>
      <c r="Q2354" s="56" t="s">
        <v>32</v>
      </c>
      <c r="R2354" s="56" t="s">
        <v>32</v>
      </c>
      <c r="S2354" s="56" t="s">
        <v>32</v>
      </c>
      <c r="T2354" s="56" t="s">
        <v>32</v>
      </c>
      <c r="U2354" s="56" t="s">
        <v>32</v>
      </c>
      <c r="V2354" s="56" t="s">
        <v>32</v>
      </c>
      <c r="W2354" s="2" t="str">
        <f t="shared" si="60"/>
        <v>CNHSKYDetention</v>
      </c>
    </row>
    <row r="2355" spans="1:23" s="2" customFormat="1" ht="14.45" customHeight="1">
      <c r="A2355" s="2" t="str">
        <f>+IF(B2355="N","",IF(COUNTIF(B:B,B2355)&gt;1,COUNTIF(B$3:B2355,B2355),""))</f>
        <v/>
      </c>
      <c r="B2355" s="2" t="str">
        <f>+IF(F2355="Detention",IF(G2355&amp;E2355='Import Demurrage Detention'!$G$2&amp;'Import Demurrage Detention'!$C$3,"Y","N"),IF(G2355&amp;E2355='Import Demurrage Detention'!$H$2&amp;'Import Demurrage Detention'!$C$3,"Y","N"))</f>
        <v>N</v>
      </c>
      <c r="C2355" s="56" t="s">
        <v>211</v>
      </c>
      <c r="D2355" s="56" t="s">
        <v>212</v>
      </c>
      <c r="E2355" s="56" t="s">
        <v>124</v>
      </c>
      <c r="F2355" s="56" t="s">
        <v>22</v>
      </c>
      <c r="G2355" s="56" t="s">
        <v>229</v>
      </c>
      <c r="H2355" s="57">
        <v>44363</v>
      </c>
      <c r="I2355" s="56" t="s">
        <v>151</v>
      </c>
      <c r="J2355" s="56" t="s">
        <v>25</v>
      </c>
      <c r="K2355" s="56" t="s">
        <v>26</v>
      </c>
      <c r="L2355" s="56" t="s">
        <v>7794</v>
      </c>
      <c r="M2355" s="56" t="s">
        <v>221</v>
      </c>
      <c r="N2355" s="56" t="s">
        <v>215</v>
      </c>
      <c r="O2355" s="56" t="s">
        <v>30</v>
      </c>
      <c r="P2355" s="56" t="s">
        <v>222</v>
      </c>
      <c r="Q2355" s="56" t="s">
        <v>32</v>
      </c>
      <c r="R2355" s="56" t="s">
        <v>32</v>
      </c>
      <c r="S2355" s="56" t="s">
        <v>32</v>
      </c>
      <c r="T2355" s="56" t="s">
        <v>32</v>
      </c>
      <c r="U2355" s="56" t="s">
        <v>32</v>
      </c>
      <c r="V2355" s="56" t="s">
        <v>32</v>
      </c>
      <c r="W2355" s="2" t="str">
        <f t="shared" si="60"/>
        <v>CNHUPYDetention</v>
      </c>
    </row>
    <row r="2356" spans="1:23" s="2" customFormat="1" ht="14.45" customHeight="1">
      <c r="A2356" s="2" t="str">
        <f>+IF(B2356="N","",IF(COUNTIF(B:B,B2356)&gt;1,COUNTIF(B$3:B2356,B2356),""))</f>
        <v/>
      </c>
      <c r="B2356" s="2" t="str">
        <f>+IF(F2356="Detention",IF(G2356&amp;E2356='Import Demurrage Detention'!$G$2&amp;'Import Demurrage Detention'!$C$3,"Y","N"),IF(G2356&amp;E2356='Import Demurrage Detention'!$H$2&amp;'Import Demurrage Detention'!$C$3,"Y","N"))</f>
        <v>N</v>
      </c>
      <c r="C2356" s="56" t="s">
        <v>211</v>
      </c>
      <c r="D2356" s="56" t="s">
        <v>212</v>
      </c>
      <c r="E2356" s="56" t="s">
        <v>124</v>
      </c>
      <c r="F2356" s="56" t="s">
        <v>22</v>
      </c>
      <c r="G2356" s="56" t="s">
        <v>229</v>
      </c>
      <c r="H2356" s="57">
        <v>44363</v>
      </c>
      <c r="I2356" s="56" t="s">
        <v>151</v>
      </c>
      <c r="J2356" s="56" t="s">
        <v>25</v>
      </c>
      <c r="K2356" s="56" t="s">
        <v>33</v>
      </c>
      <c r="L2356" s="56" t="s">
        <v>7794</v>
      </c>
      <c r="M2356" s="56" t="s">
        <v>221</v>
      </c>
      <c r="N2356" s="56" t="s">
        <v>217</v>
      </c>
      <c r="O2356" s="56" t="s">
        <v>30</v>
      </c>
      <c r="P2356" s="56" t="s">
        <v>218</v>
      </c>
      <c r="Q2356" s="56" t="s">
        <v>32</v>
      </c>
      <c r="R2356" s="56" t="s">
        <v>32</v>
      </c>
      <c r="S2356" s="56" t="s">
        <v>32</v>
      </c>
      <c r="T2356" s="56" t="s">
        <v>32</v>
      </c>
      <c r="U2356" s="56" t="s">
        <v>32</v>
      </c>
      <c r="V2356" s="56" t="s">
        <v>32</v>
      </c>
      <c r="W2356" s="2" t="str">
        <f t="shared" si="60"/>
        <v>CNHUPYDetention</v>
      </c>
    </row>
    <row r="2357" spans="1:23" s="2" customFormat="1" ht="14.45" customHeight="1">
      <c r="A2357" s="2" t="str">
        <f>+IF(B2357="N","",IF(COUNTIF(B:B,B2357)&gt;1,COUNTIF(B$3:B2357,B2357),""))</f>
        <v/>
      </c>
      <c r="B2357" s="2" t="str">
        <f>+IF(F2357="Detention",IF(G2357&amp;E2357='Import Demurrage Detention'!$G$2&amp;'Import Demurrage Detention'!$C$3,"Y","N"),IF(G2357&amp;E2357='Import Demurrage Detention'!$H$2&amp;'Import Demurrage Detention'!$C$3,"Y","N"))</f>
        <v>N</v>
      </c>
      <c r="C2357" s="56" t="s">
        <v>211</v>
      </c>
      <c r="D2357" s="56" t="s">
        <v>212</v>
      </c>
      <c r="E2357" s="56" t="s">
        <v>124</v>
      </c>
      <c r="F2357" s="56" t="s">
        <v>22</v>
      </c>
      <c r="G2357" s="56" t="s">
        <v>230</v>
      </c>
      <c r="H2357" s="57">
        <v>44363</v>
      </c>
      <c r="I2357" s="56" t="s">
        <v>151</v>
      </c>
      <c r="J2357" s="56" t="s">
        <v>25</v>
      </c>
      <c r="K2357" s="56" t="s">
        <v>26</v>
      </c>
      <c r="L2357" s="56" t="s">
        <v>7794</v>
      </c>
      <c r="M2357" s="56" t="s">
        <v>221</v>
      </c>
      <c r="N2357" s="56" t="s">
        <v>215</v>
      </c>
      <c r="O2357" s="56" t="s">
        <v>30</v>
      </c>
      <c r="P2357" s="56" t="s">
        <v>222</v>
      </c>
      <c r="Q2357" s="56" t="s">
        <v>32</v>
      </c>
      <c r="R2357" s="56" t="s">
        <v>32</v>
      </c>
      <c r="S2357" s="56" t="s">
        <v>32</v>
      </c>
      <c r="T2357" s="56" t="s">
        <v>32</v>
      </c>
      <c r="U2357" s="56" t="s">
        <v>32</v>
      </c>
      <c r="V2357" s="56" t="s">
        <v>32</v>
      </c>
      <c r="W2357" s="2" t="str">
        <f t="shared" si="60"/>
        <v>CNIWNYDetention</v>
      </c>
    </row>
    <row r="2358" spans="1:23" s="2" customFormat="1" ht="14.45" customHeight="1">
      <c r="A2358" s="2" t="str">
        <f>+IF(B2358="N","",IF(COUNTIF(B:B,B2358)&gt;1,COUNTIF(B$3:B2358,B2358),""))</f>
        <v/>
      </c>
      <c r="B2358" s="2" t="str">
        <f>+IF(F2358="Detention",IF(G2358&amp;E2358='Import Demurrage Detention'!$G$2&amp;'Import Demurrage Detention'!$C$3,"Y","N"),IF(G2358&amp;E2358='Import Demurrage Detention'!$H$2&amp;'Import Demurrage Detention'!$C$3,"Y","N"))</f>
        <v>N</v>
      </c>
      <c r="C2358" s="56" t="s">
        <v>211</v>
      </c>
      <c r="D2358" s="56" t="s">
        <v>212</v>
      </c>
      <c r="E2358" s="56" t="s">
        <v>124</v>
      </c>
      <c r="F2358" s="56" t="s">
        <v>22</v>
      </c>
      <c r="G2358" s="56" t="s">
        <v>230</v>
      </c>
      <c r="H2358" s="57">
        <v>44363</v>
      </c>
      <c r="I2358" s="56" t="s">
        <v>151</v>
      </c>
      <c r="J2358" s="56" t="s">
        <v>25</v>
      </c>
      <c r="K2358" s="56" t="s">
        <v>33</v>
      </c>
      <c r="L2358" s="56" t="s">
        <v>7794</v>
      </c>
      <c r="M2358" s="56" t="s">
        <v>221</v>
      </c>
      <c r="N2358" s="56" t="s">
        <v>217</v>
      </c>
      <c r="O2358" s="56" t="s">
        <v>30</v>
      </c>
      <c r="P2358" s="56" t="s">
        <v>218</v>
      </c>
      <c r="Q2358" s="56" t="s">
        <v>32</v>
      </c>
      <c r="R2358" s="56" t="s">
        <v>32</v>
      </c>
      <c r="S2358" s="56" t="s">
        <v>32</v>
      </c>
      <c r="T2358" s="56" t="s">
        <v>32</v>
      </c>
      <c r="U2358" s="56" t="s">
        <v>32</v>
      </c>
      <c r="V2358" s="56" t="s">
        <v>32</v>
      </c>
      <c r="W2358" s="2" t="str">
        <f t="shared" si="60"/>
        <v>CNIWNYDetention</v>
      </c>
    </row>
    <row r="2359" spans="1:23" s="2" customFormat="1" ht="14.45" customHeight="1">
      <c r="A2359" s="2" t="str">
        <f>+IF(B2359="N","",IF(COUNTIF(B:B,B2359)&gt;1,COUNTIF(B$3:B2359,B2359),""))</f>
        <v/>
      </c>
      <c r="B2359" s="2" t="str">
        <f>+IF(F2359="Detention",IF(G2359&amp;E2359='Import Demurrage Detention'!$G$2&amp;'Import Demurrage Detention'!$C$3,"Y","N"),IF(G2359&amp;E2359='Import Demurrage Detention'!$H$2&amp;'Import Demurrage Detention'!$C$3,"Y","N"))</f>
        <v>N</v>
      </c>
      <c r="C2359" s="56" t="s">
        <v>211</v>
      </c>
      <c r="D2359" s="56" t="s">
        <v>212</v>
      </c>
      <c r="E2359" s="56" t="s">
        <v>124</v>
      </c>
      <c r="F2359" s="56" t="s">
        <v>22</v>
      </c>
      <c r="G2359" s="56" t="s">
        <v>216</v>
      </c>
      <c r="H2359" s="57">
        <v>44363</v>
      </c>
      <c r="I2359" s="56" t="s">
        <v>151</v>
      </c>
      <c r="J2359" s="56" t="s">
        <v>25</v>
      </c>
      <c r="K2359" s="56" t="s">
        <v>26</v>
      </c>
      <c r="L2359" s="56" t="s">
        <v>7794</v>
      </c>
      <c r="M2359" s="56" t="s">
        <v>221</v>
      </c>
      <c r="N2359" s="56" t="s">
        <v>215</v>
      </c>
      <c r="O2359" s="56" t="s">
        <v>30</v>
      </c>
      <c r="P2359" s="56" t="s">
        <v>222</v>
      </c>
      <c r="Q2359" s="56" t="s">
        <v>32</v>
      </c>
      <c r="R2359" s="56" t="s">
        <v>32</v>
      </c>
      <c r="S2359" s="56" t="s">
        <v>32</v>
      </c>
      <c r="T2359" s="56" t="s">
        <v>32</v>
      </c>
      <c r="U2359" s="56" t="s">
        <v>32</v>
      </c>
      <c r="V2359" s="56" t="s">
        <v>32</v>
      </c>
      <c r="W2359" s="2" t="str">
        <f t="shared" si="60"/>
        <v>CNNANYDetention</v>
      </c>
    </row>
    <row r="2360" spans="1:23" s="2" customFormat="1" ht="14.45" customHeight="1">
      <c r="A2360" s="2" t="str">
        <f>+IF(B2360="N","",IF(COUNTIF(B:B,B2360)&gt;1,COUNTIF(B$3:B2360,B2360),""))</f>
        <v/>
      </c>
      <c r="B2360" s="2" t="str">
        <f>+IF(F2360="Detention",IF(G2360&amp;E2360='Import Demurrage Detention'!$G$2&amp;'Import Demurrage Detention'!$C$3,"Y","N"),IF(G2360&amp;E2360='Import Demurrage Detention'!$H$2&amp;'Import Demurrage Detention'!$C$3,"Y","N"))</f>
        <v>N</v>
      </c>
      <c r="C2360" s="56" t="s">
        <v>211</v>
      </c>
      <c r="D2360" s="56" t="s">
        <v>212</v>
      </c>
      <c r="E2360" s="56" t="s">
        <v>124</v>
      </c>
      <c r="F2360" s="56" t="s">
        <v>22</v>
      </c>
      <c r="G2360" s="56" t="s">
        <v>216</v>
      </c>
      <c r="H2360" s="57">
        <v>44363</v>
      </c>
      <c r="I2360" s="56" t="s">
        <v>151</v>
      </c>
      <c r="J2360" s="56" t="s">
        <v>25</v>
      </c>
      <c r="K2360" s="56" t="s">
        <v>33</v>
      </c>
      <c r="L2360" s="56" t="s">
        <v>7794</v>
      </c>
      <c r="M2360" s="56" t="s">
        <v>221</v>
      </c>
      <c r="N2360" s="56" t="s">
        <v>217</v>
      </c>
      <c r="O2360" s="56" t="s">
        <v>30</v>
      </c>
      <c r="P2360" s="56" t="s">
        <v>218</v>
      </c>
      <c r="Q2360" s="56" t="s">
        <v>32</v>
      </c>
      <c r="R2360" s="56" t="s">
        <v>32</v>
      </c>
      <c r="S2360" s="56" t="s">
        <v>32</v>
      </c>
      <c r="T2360" s="56" t="s">
        <v>32</v>
      </c>
      <c r="U2360" s="56" t="s">
        <v>32</v>
      </c>
      <c r="V2360" s="56" t="s">
        <v>32</v>
      </c>
      <c r="W2360" s="2" t="str">
        <f t="shared" si="60"/>
        <v>CNNANYDetention</v>
      </c>
    </row>
    <row r="2361" spans="1:23" s="2" customFormat="1" ht="14.45" customHeight="1">
      <c r="A2361" s="2" t="str">
        <f>+IF(B2361="N","",IF(COUNTIF(B:B,B2361)&gt;1,COUNTIF(B$3:B2361,B2361),""))</f>
        <v/>
      </c>
      <c r="B2361" s="2" t="str">
        <f>+IF(F2361="Detention",IF(G2361&amp;E2361='Import Demurrage Detention'!$G$2&amp;'Import Demurrage Detention'!$C$3,"Y","N"),IF(G2361&amp;E2361='Import Demurrage Detention'!$H$2&amp;'Import Demurrage Detention'!$C$3,"Y","N"))</f>
        <v>N</v>
      </c>
      <c r="C2361" s="56" t="s">
        <v>211</v>
      </c>
      <c r="D2361" s="56" t="s">
        <v>212</v>
      </c>
      <c r="E2361" s="56" t="s">
        <v>124</v>
      </c>
      <c r="F2361" s="56" t="s">
        <v>22</v>
      </c>
      <c r="G2361" s="56" t="s">
        <v>231</v>
      </c>
      <c r="H2361" s="57">
        <v>44363</v>
      </c>
      <c r="I2361" s="56" t="s">
        <v>151</v>
      </c>
      <c r="J2361" s="56" t="s">
        <v>25</v>
      </c>
      <c r="K2361" s="56" t="s">
        <v>26</v>
      </c>
      <c r="L2361" s="56" t="s">
        <v>7794</v>
      </c>
      <c r="M2361" s="56" t="s">
        <v>221</v>
      </c>
      <c r="N2361" s="56" t="s">
        <v>232</v>
      </c>
      <c r="O2361" s="56" t="s">
        <v>30</v>
      </c>
      <c r="P2361" s="56" t="s">
        <v>233</v>
      </c>
      <c r="Q2361" s="56" t="s">
        <v>32</v>
      </c>
      <c r="R2361" s="56" t="s">
        <v>32</v>
      </c>
      <c r="S2361" s="56" t="s">
        <v>32</v>
      </c>
      <c r="T2361" s="56" t="s">
        <v>32</v>
      </c>
      <c r="U2361" s="56" t="s">
        <v>32</v>
      </c>
      <c r="V2361" s="56" t="s">
        <v>32</v>
      </c>
      <c r="W2361" s="2" t="str">
        <f t="shared" si="60"/>
        <v>CNNKGYDetention</v>
      </c>
    </row>
    <row r="2362" spans="1:23" s="2" customFormat="1" ht="14.45" customHeight="1">
      <c r="A2362" s="2" t="str">
        <f>+IF(B2362="N","",IF(COUNTIF(B:B,B2362)&gt;1,COUNTIF(B$3:B2362,B2362),""))</f>
        <v/>
      </c>
      <c r="B2362" s="2" t="str">
        <f>+IF(F2362="Detention",IF(G2362&amp;E2362='Import Demurrage Detention'!$G$2&amp;'Import Demurrage Detention'!$C$3,"Y","N"),IF(G2362&amp;E2362='Import Demurrage Detention'!$H$2&amp;'Import Demurrage Detention'!$C$3,"Y","N"))</f>
        <v>N</v>
      </c>
      <c r="C2362" s="56" t="s">
        <v>211</v>
      </c>
      <c r="D2362" s="56" t="s">
        <v>212</v>
      </c>
      <c r="E2362" s="56" t="s">
        <v>124</v>
      </c>
      <c r="F2362" s="56" t="s">
        <v>22</v>
      </c>
      <c r="G2362" s="56" t="s">
        <v>235</v>
      </c>
      <c r="H2362" s="57">
        <v>44363</v>
      </c>
      <c r="I2362" s="56" t="s">
        <v>151</v>
      </c>
      <c r="J2362" s="56" t="s">
        <v>25</v>
      </c>
      <c r="K2362" s="56" t="s">
        <v>26</v>
      </c>
      <c r="L2362" s="56" t="s">
        <v>7794</v>
      </c>
      <c r="M2362" s="56" t="s">
        <v>221</v>
      </c>
      <c r="N2362" s="56" t="s">
        <v>232</v>
      </c>
      <c r="O2362" s="56" t="s">
        <v>30</v>
      </c>
      <c r="P2362" s="56" t="s">
        <v>233</v>
      </c>
      <c r="Q2362" s="56" t="s">
        <v>32</v>
      </c>
      <c r="R2362" s="56" t="s">
        <v>32</v>
      </c>
      <c r="S2362" s="56" t="s">
        <v>32</v>
      </c>
      <c r="T2362" s="56" t="s">
        <v>32</v>
      </c>
      <c r="U2362" s="56" t="s">
        <v>32</v>
      </c>
      <c r="V2362" s="56" t="s">
        <v>32</v>
      </c>
      <c r="W2362" s="2" t="str">
        <f t="shared" si="60"/>
        <v>CNNPOYDetention</v>
      </c>
    </row>
    <row r="2363" spans="1:23" s="2" customFormat="1" ht="14.45" customHeight="1">
      <c r="A2363" s="2" t="str">
        <f>+IF(B2363="N","",IF(COUNTIF(B:B,B2363)&gt;1,COUNTIF(B$3:B2363,B2363),""))</f>
        <v/>
      </c>
      <c r="B2363" s="2" t="str">
        <f>+IF(F2363="Detention",IF(G2363&amp;E2363='Import Demurrage Detention'!$G$2&amp;'Import Demurrage Detention'!$C$3,"Y","N"),IF(G2363&amp;E2363='Import Demurrage Detention'!$H$2&amp;'Import Demurrage Detention'!$C$3,"Y","N"))</f>
        <v>N</v>
      </c>
      <c r="C2363" s="56" t="s">
        <v>211</v>
      </c>
      <c r="D2363" s="56" t="s">
        <v>212</v>
      </c>
      <c r="E2363" s="56" t="s">
        <v>124</v>
      </c>
      <c r="F2363" s="56" t="s">
        <v>22</v>
      </c>
      <c r="G2363" s="56" t="s">
        <v>236</v>
      </c>
      <c r="H2363" s="57">
        <v>44363</v>
      </c>
      <c r="I2363" s="56" t="s">
        <v>151</v>
      </c>
      <c r="J2363" s="56" t="s">
        <v>25</v>
      </c>
      <c r="K2363" s="56" t="s">
        <v>26</v>
      </c>
      <c r="L2363" s="56" t="s">
        <v>7794</v>
      </c>
      <c r="M2363" s="56" t="s">
        <v>221</v>
      </c>
      <c r="N2363" s="56" t="s">
        <v>232</v>
      </c>
      <c r="O2363" s="56" t="s">
        <v>30</v>
      </c>
      <c r="P2363" s="56" t="s">
        <v>233</v>
      </c>
      <c r="Q2363" s="56" t="s">
        <v>32</v>
      </c>
      <c r="R2363" s="56" t="s">
        <v>32</v>
      </c>
      <c r="S2363" s="56" t="s">
        <v>32</v>
      </c>
      <c r="T2363" s="56" t="s">
        <v>32</v>
      </c>
      <c r="U2363" s="56" t="s">
        <v>32</v>
      </c>
      <c r="V2363" s="56" t="s">
        <v>32</v>
      </c>
      <c r="W2363" s="2" t="str">
        <f t="shared" si="60"/>
        <v>CNSGHYDetention</v>
      </c>
    </row>
    <row r="2364" spans="1:23" s="2" customFormat="1" ht="14.45" customHeight="1">
      <c r="A2364" s="2" t="str">
        <f>+IF(B2364="N","",IF(COUNTIF(B:B,B2364)&gt;1,COUNTIF(B$3:B2364,B2364),""))</f>
        <v/>
      </c>
      <c r="B2364" s="2" t="str">
        <f>+IF(F2364="Detention",IF(G2364&amp;E2364='Import Demurrage Detention'!$G$2&amp;'Import Demurrage Detention'!$C$3,"Y","N"),IF(G2364&amp;E2364='Import Demurrage Detention'!$H$2&amp;'Import Demurrage Detention'!$C$3,"Y","N"))</f>
        <v>N</v>
      </c>
      <c r="C2364" s="56" t="s">
        <v>211</v>
      </c>
      <c r="D2364" s="56" t="s">
        <v>212</v>
      </c>
      <c r="E2364" s="56" t="s">
        <v>124</v>
      </c>
      <c r="F2364" s="56" t="s">
        <v>22</v>
      </c>
      <c r="G2364" s="56" t="s">
        <v>238</v>
      </c>
      <c r="H2364" s="57">
        <v>44363</v>
      </c>
      <c r="I2364" s="56" t="s">
        <v>151</v>
      </c>
      <c r="J2364" s="56" t="s">
        <v>25</v>
      </c>
      <c r="K2364" s="56" t="s">
        <v>26</v>
      </c>
      <c r="L2364" s="56" t="s">
        <v>7794</v>
      </c>
      <c r="M2364" s="56" t="s">
        <v>221</v>
      </c>
      <c r="N2364" s="56" t="s">
        <v>224</v>
      </c>
      <c r="O2364" s="56" t="s">
        <v>30</v>
      </c>
      <c r="P2364" s="56" t="s">
        <v>225</v>
      </c>
      <c r="Q2364" s="56" t="s">
        <v>32</v>
      </c>
      <c r="R2364" s="56" t="s">
        <v>32</v>
      </c>
      <c r="S2364" s="56" t="s">
        <v>32</v>
      </c>
      <c r="T2364" s="56" t="s">
        <v>32</v>
      </c>
      <c r="U2364" s="56" t="s">
        <v>32</v>
      </c>
      <c r="V2364" s="56" t="s">
        <v>32</v>
      </c>
      <c r="W2364" s="2" t="str">
        <f t="shared" si="60"/>
        <v>CNTSTYDetention</v>
      </c>
    </row>
    <row r="2365" spans="1:23" s="2" customFormat="1" ht="14.45" customHeight="1">
      <c r="A2365" s="2" t="str">
        <f>+IF(B2365="N","",IF(COUNTIF(B:B,B2365)&gt;1,COUNTIF(B$3:B2365,B2365),""))</f>
        <v/>
      </c>
      <c r="B2365" s="2" t="str">
        <f>+IF(F2365="Detention",IF(G2365&amp;E2365='Import Demurrage Detention'!$G$2&amp;'Import Demurrage Detention'!$C$3,"Y","N"),IF(G2365&amp;E2365='Import Demurrage Detention'!$H$2&amp;'Import Demurrage Detention'!$C$3,"Y","N"))</f>
        <v>N</v>
      </c>
      <c r="C2365" s="56" t="s">
        <v>211</v>
      </c>
      <c r="D2365" s="56" t="s">
        <v>212</v>
      </c>
      <c r="E2365" s="56" t="s">
        <v>124</v>
      </c>
      <c r="F2365" s="56" t="s">
        <v>22</v>
      </c>
      <c r="G2365" s="56" t="s">
        <v>239</v>
      </c>
      <c r="H2365" s="57">
        <v>44363</v>
      </c>
      <c r="I2365" s="56" t="s">
        <v>151</v>
      </c>
      <c r="J2365" s="56" t="s">
        <v>25</v>
      </c>
      <c r="K2365" s="56" t="s">
        <v>26</v>
      </c>
      <c r="L2365" s="56" t="s">
        <v>7794</v>
      </c>
      <c r="M2365" s="56" t="s">
        <v>221</v>
      </c>
      <c r="N2365" s="56" t="s">
        <v>232</v>
      </c>
      <c r="O2365" s="56" t="s">
        <v>30</v>
      </c>
      <c r="P2365" s="56" t="s">
        <v>233</v>
      </c>
      <c r="Q2365" s="56" t="s">
        <v>32</v>
      </c>
      <c r="R2365" s="56" t="s">
        <v>32</v>
      </c>
      <c r="S2365" s="56" t="s">
        <v>32</v>
      </c>
      <c r="T2365" s="56" t="s">
        <v>32</v>
      </c>
      <c r="U2365" s="56" t="s">
        <v>32</v>
      </c>
      <c r="V2365" s="56" t="s">
        <v>32</v>
      </c>
      <c r="W2365" s="2" t="str">
        <f t="shared" si="60"/>
        <v>CNXIMYDetention</v>
      </c>
    </row>
    <row r="2366" spans="1:23" s="2" customFormat="1" ht="14.45" customHeight="1">
      <c r="A2366" s="2" t="str">
        <f>+IF(B2366="N","",IF(COUNTIF(B:B,B2366)&gt;1,COUNTIF(B$3:B2366,B2366),""))</f>
        <v/>
      </c>
      <c r="B2366" s="2" t="str">
        <f>+IF(F2366="Detention",IF(G2366&amp;E2366='Import Demurrage Detention'!$G$2&amp;'Import Demurrage Detention'!$C$3,"Y","N"),IF(G2366&amp;E2366='Import Demurrage Detention'!$H$2&amp;'Import Demurrage Detention'!$C$3,"Y","N"))</f>
        <v>N</v>
      </c>
      <c r="C2366" s="56" t="s">
        <v>211</v>
      </c>
      <c r="D2366" s="56" t="s">
        <v>212</v>
      </c>
      <c r="E2366" s="56" t="s">
        <v>124</v>
      </c>
      <c r="F2366" s="56" t="s">
        <v>22</v>
      </c>
      <c r="G2366" s="56" t="s">
        <v>240</v>
      </c>
      <c r="H2366" s="57">
        <v>44363</v>
      </c>
      <c r="I2366" s="56" t="s">
        <v>151</v>
      </c>
      <c r="J2366" s="56" t="s">
        <v>25</v>
      </c>
      <c r="K2366" s="56" t="s">
        <v>26</v>
      </c>
      <c r="L2366" s="56" t="s">
        <v>7794</v>
      </c>
      <c r="M2366" s="56" t="s">
        <v>221</v>
      </c>
      <c r="N2366" s="56" t="s">
        <v>215</v>
      </c>
      <c r="O2366" s="56" t="s">
        <v>30</v>
      </c>
      <c r="P2366" s="56" t="s">
        <v>222</v>
      </c>
      <c r="Q2366" s="56" t="s">
        <v>32</v>
      </c>
      <c r="R2366" s="56" t="s">
        <v>32</v>
      </c>
      <c r="S2366" s="56" t="s">
        <v>32</v>
      </c>
      <c r="T2366" s="56" t="s">
        <v>32</v>
      </c>
      <c r="U2366" s="56" t="s">
        <v>32</v>
      </c>
      <c r="V2366" s="56" t="s">
        <v>32</v>
      </c>
      <c r="W2366" s="2" t="str">
        <f t="shared" si="60"/>
        <v>CNYATYDetention</v>
      </c>
    </row>
    <row r="2367" spans="1:23" s="2" customFormat="1" ht="14.45" customHeight="1">
      <c r="A2367" s="2" t="str">
        <f>+IF(B2367="N","",IF(COUNTIF(B:B,B2367)&gt;1,COUNTIF(B$3:B2367,B2367),""))</f>
        <v/>
      </c>
      <c r="B2367" s="2" t="str">
        <f>+IF(F2367="Detention",IF(G2367&amp;E2367='Import Demurrage Detention'!$G$2&amp;'Import Demurrage Detention'!$C$3,"Y","N"),IF(G2367&amp;E2367='Import Demurrage Detention'!$H$2&amp;'Import Demurrage Detention'!$C$3,"Y","N"))</f>
        <v>N</v>
      </c>
      <c r="C2367" s="56" t="s">
        <v>211</v>
      </c>
      <c r="D2367" s="56" t="s">
        <v>212</v>
      </c>
      <c r="E2367" s="56" t="s">
        <v>124</v>
      </c>
      <c r="F2367" s="56" t="s">
        <v>22</v>
      </c>
      <c r="G2367" s="56" t="s">
        <v>240</v>
      </c>
      <c r="H2367" s="57">
        <v>44363</v>
      </c>
      <c r="I2367" s="56" t="s">
        <v>151</v>
      </c>
      <c r="J2367" s="56" t="s">
        <v>25</v>
      </c>
      <c r="K2367" s="56" t="s">
        <v>33</v>
      </c>
      <c r="L2367" s="56" t="s">
        <v>7794</v>
      </c>
      <c r="M2367" s="56" t="s">
        <v>221</v>
      </c>
      <c r="N2367" s="56" t="s">
        <v>217</v>
      </c>
      <c r="O2367" s="56" t="s">
        <v>30</v>
      </c>
      <c r="P2367" s="56" t="s">
        <v>218</v>
      </c>
      <c r="Q2367" s="56" t="s">
        <v>32</v>
      </c>
      <c r="R2367" s="56" t="s">
        <v>32</v>
      </c>
      <c r="S2367" s="56" t="s">
        <v>32</v>
      </c>
      <c r="T2367" s="56" t="s">
        <v>32</v>
      </c>
      <c r="U2367" s="56" t="s">
        <v>32</v>
      </c>
      <c r="V2367" s="56" t="s">
        <v>32</v>
      </c>
      <c r="W2367" s="2" t="str">
        <f t="shared" si="60"/>
        <v>CNYATYDetention</v>
      </c>
    </row>
    <row r="2368" spans="1:23" s="2" customFormat="1" ht="14.45" customHeight="1">
      <c r="A2368" s="2" t="str">
        <f>+IF(B2368="N","",IF(COUNTIF(B:B,B2368)&gt;1,COUNTIF(B$3:B2368,B2368),""))</f>
        <v/>
      </c>
      <c r="B2368" s="2" t="str">
        <f>+IF(F2368="Detention",IF(G2368&amp;E2368='Import Demurrage Detention'!$G$2&amp;'Import Demurrage Detention'!$C$3,"Y","N"),IF(G2368&amp;E2368='Import Demurrage Detention'!$H$2&amp;'Import Demurrage Detention'!$C$3,"Y","N"))</f>
        <v>N</v>
      </c>
      <c r="C2368" s="56" t="s">
        <v>211</v>
      </c>
      <c r="D2368" s="56" t="s">
        <v>212</v>
      </c>
      <c r="E2368" s="56" t="s">
        <v>124</v>
      </c>
      <c r="F2368" s="56" t="s">
        <v>22</v>
      </c>
      <c r="G2368" s="56" t="s">
        <v>241</v>
      </c>
      <c r="H2368" s="57">
        <v>44363</v>
      </c>
      <c r="I2368" s="56" t="s">
        <v>151</v>
      </c>
      <c r="J2368" s="56" t="s">
        <v>76</v>
      </c>
      <c r="K2368" s="56" t="s">
        <v>26</v>
      </c>
      <c r="L2368" s="56" t="s">
        <v>7794</v>
      </c>
      <c r="M2368" s="56" t="s">
        <v>221</v>
      </c>
      <c r="N2368" s="56" t="s">
        <v>224</v>
      </c>
      <c r="O2368" s="56" t="s">
        <v>30</v>
      </c>
      <c r="P2368" s="56" t="s">
        <v>225</v>
      </c>
      <c r="Q2368" s="56" t="s">
        <v>32</v>
      </c>
      <c r="R2368" s="56" t="s">
        <v>32</v>
      </c>
      <c r="S2368" s="56" t="s">
        <v>32</v>
      </c>
      <c r="T2368" s="56" t="s">
        <v>32</v>
      </c>
      <c r="U2368" s="56" t="s">
        <v>32</v>
      </c>
      <c r="V2368" s="56" t="s">
        <v>32</v>
      </c>
      <c r="W2368" s="2" t="str">
        <f t="shared" si="60"/>
        <v>CNBEIYDetention</v>
      </c>
    </row>
    <row r="2369" spans="1:23" s="2" customFormat="1" ht="14.45" customHeight="1">
      <c r="A2369" s="2" t="str">
        <f>+IF(B2369="N","",IF(COUNTIF(B:B,B2369)&gt;1,COUNTIF(B$3:B2369,B2369),""))</f>
        <v/>
      </c>
      <c r="B2369" s="2" t="str">
        <f>+IF(F2369="Detention",IF(G2369&amp;E2369='Import Demurrage Detention'!$G$2&amp;'Import Demurrage Detention'!$C$3,"Y","N"),IF(G2369&amp;E2369='Import Demurrage Detention'!$H$2&amp;'Import Demurrage Detention'!$C$3,"Y","N"))</f>
        <v>N</v>
      </c>
      <c r="C2369" s="56" t="s">
        <v>211</v>
      </c>
      <c r="D2369" s="56" t="s">
        <v>212</v>
      </c>
      <c r="E2369" s="56" t="s">
        <v>124</v>
      </c>
      <c r="F2369" s="56" t="s">
        <v>22</v>
      </c>
      <c r="G2369" s="56" t="s">
        <v>242</v>
      </c>
      <c r="H2369" s="57">
        <v>44363</v>
      </c>
      <c r="I2369" s="56" t="s">
        <v>151</v>
      </c>
      <c r="J2369" s="56" t="s">
        <v>243</v>
      </c>
      <c r="K2369" s="56" t="s">
        <v>26</v>
      </c>
      <c r="L2369" s="56" t="s">
        <v>7794</v>
      </c>
      <c r="M2369" s="56" t="s">
        <v>221</v>
      </c>
      <c r="N2369" s="56" t="s">
        <v>215</v>
      </c>
      <c r="O2369" s="56" t="s">
        <v>30</v>
      </c>
      <c r="P2369" s="56" t="s">
        <v>222</v>
      </c>
      <c r="Q2369" s="56" t="s">
        <v>32</v>
      </c>
      <c r="R2369" s="56" t="s">
        <v>32</v>
      </c>
      <c r="S2369" s="56" t="s">
        <v>32</v>
      </c>
      <c r="T2369" s="56" t="s">
        <v>32</v>
      </c>
      <c r="U2369" s="56" t="s">
        <v>32</v>
      </c>
      <c r="V2369" s="56" t="s">
        <v>32</v>
      </c>
      <c r="W2369" s="2" t="str">
        <f t="shared" si="60"/>
        <v>CNKUGYDetention</v>
      </c>
    </row>
    <row r="2370" spans="1:23" s="2" customFormat="1" ht="14.45" customHeight="1">
      <c r="A2370" s="2" t="str">
        <f>+IF(B2370="N","",IF(COUNTIF(B:B,B2370)&gt;1,COUNTIF(B$3:B2370,B2370),""))</f>
        <v/>
      </c>
      <c r="B2370" s="2" t="str">
        <f>+IF(F2370="Detention",IF(G2370&amp;E2370='Import Demurrage Detention'!$G$2&amp;'Import Demurrage Detention'!$C$3,"Y","N"),IF(G2370&amp;E2370='Import Demurrage Detention'!$H$2&amp;'Import Demurrage Detention'!$C$3,"Y","N"))</f>
        <v>N</v>
      </c>
      <c r="C2370" s="56" t="s">
        <v>211</v>
      </c>
      <c r="D2370" s="56" t="s">
        <v>212</v>
      </c>
      <c r="E2370" s="56" t="s">
        <v>124</v>
      </c>
      <c r="F2370" s="56" t="s">
        <v>22</v>
      </c>
      <c r="G2370" s="56" t="s">
        <v>242</v>
      </c>
      <c r="H2370" s="57">
        <v>44363</v>
      </c>
      <c r="I2370" s="56" t="s">
        <v>151</v>
      </c>
      <c r="J2370" s="56" t="s">
        <v>243</v>
      </c>
      <c r="K2370" s="56" t="s">
        <v>33</v>
      </c>
      <c r="L2370" s="56" t="s">
        <v>7794</v>
      </c>
      <c r="M2370" s="56" t="s">
        <v>221</v>
      </c>
      <c r="N2370" s="56" t="s">
        <v>217</v>
      </c>
      <c r="O2370" s="56" t="s">
        <v>30</v>
      </c>
      <c r="P2370" s="56" t="s">
        <v>218</v>
      </c>
      <c r="Q2370" s="56" t="s">
        <v>32</v>
      </c>
      <c r="R2370" s="56" t="s">
        <v>32</v>
      </c>
      <c r="S2370" s="56" t="s">
        <v>32</v>
      </c>
      <c r="T2370" s="56" t="s">
        <v>32</v>
      </c>
      <c r="U2370" s="56" t="s">
        <v>32</v>
      </c>
      <c r="V2370" s="56" t="s">
        <v>32</v>
      </c>
      <c r="W2370" s="2" t="str">
        <f t="shared" si="60"/>
        <v>CNKUGYDetention</v>
      </c>
    </row>
    <row r="2371" spans="1:23" s="2" customFormat="1" ht="14.45" customHeight="1">
      <c r="A2371" s="2" t="str">
        <f>+IF(B2371="N","",IF(COUNTIF(B:B,B2371)&gt;1,COUNTIF(B$3:B2371,B2371),""))</f>
        <v/>
      </c>
      <c r="B2371" s="2" t="str">
        <f>+IF(F2371="Detention",IF(G2371&amp;E2371='Import Demurrage Detention'!$G$2&amp;'Import Demurrage Detention'!$C$3,"Y","N"),IF(G2371&amp;E2371='Import Demurrage Detention'!$H$2&amp;'Import Demurrage Detention'!$C$3,"Y","N"))</f>
        <v>N</v>
      </c>
      <c r="C2371" s="56" t="s">
        <v>211</v>
      </c>
      <c r="D2371" s="56" t="s">
        <v>212</v>
      </c>
      <c r="E2371" s="56" t="s">
        <v>124</v>
      </c>
      <c r="F2371" s="56" t="s">
        <v>22</v>
      </c>
      <c r="G2371" s="56" t="s">
        <v>244</v>
      </c>
      <c r="H2371" s="57">
        <v>44363</v>
      </c>
      <c r="I2371" s="56" t="s">
        <v>151</v>
      </c>
      <c r="J2371" s="56" t="s">
        <v>243</v>
      </c>
      <c r="K2371" s="56" t="s">
        <v>26</v>
      </c>
      <c r="L2371" s="56" t="s">
        <v>7794</v>
      </c>
      <c r="M2371" s="56" t="s">
        <v>221</v>
      </c>
      <c r="N2371" s="56" t="s">
        <v>224</v>
      </c>
      <c r="O2371" s="56" t="s">
        <v>30</v>
      </c>
      <c r="P2371" s="56" t="s">
        <v>225</v>
      </c>
      <c r="Q2371" s="56" t="s">
        <v>32</v>
      </c>
      <c r="R2371" s="56" t="s">
        <v>32</v>
      </c>
      <c r="S2371" s="56" t="s">
        <v>32</v>
      </c>
      <c r="T2371" s="56" t="s">
        <v>32</v>
      </c>
      <c r="U2371" s="56" t="s">
        <v>32</v>
      </c>
      <c r="V2371" s="56" t="s">
        <v>32</v>
      </c>
      <c r="W2371" s="2" t="str">
        <f t="shared" si="60"/>
        <v>CNSYAYDetention</v>
      </c>
    </row>
    <row r="2372" spans="1:23" s="2" customFormat="1" ht="14.45" customHeight="1">
      <c r="A2372" s="2" t="str">
        <f>+IF(B2372="N","",IF(COUNTIF(B:B,B2372)&gt;1,COUNTIF(B$3:B2372,B2372),""))</f>
        <v/>
      </c>
      <c r="B2372" s="2" t="str">
        <f>+IF(F2372="Detention",IF(G2372&amp;E2372='Import Demurrage Detention'!$G$2&amp;'Import Demurrage Detention'!$C$3,"Y","N"),IF(G2372&amp;E2372='Import Demurrage Detention'!$H$2&amp;'Import Demurrage Detention'!$C$3,"Y","N"))</f>
        <v>N</v>
      </c>
      <c r="C2372" s="56" t="s">
        <v>211</v>
      </c>
      <c r="D2372" s="56" t="s">
        <v>212</v>
      </c>
      <c r="E2372" s="56" t="s">
        <v>124</v>
      </c>
      <c r="F2372" s="56" t="s">
        <v>22</v>
      </c>
      <c r="G2372" s="56" t="s">
        <v>245</v>
      </c>
      <c r="H2372" s="57">
        <v>44363</v>
      </c>
      <c r="I2372" s="56" t="s">
        <v>151</v>
      </c>
      <c r="J2372" s="56" t="s">
        <v>243</v>
      </c>
      <c r="K2372" s="56" t="s">
        <v>26</v>
      </c>
      <c r="L2372" s="56" t="s">
        <v>7794</v>
      </c>
      <c r="M2372" s="56" t="s">
        <v>221</v>
      </c>
      <c r="N2372" s="56" t="s">
        <v>224</v>
      </c>
      <c r="O2372" s="56" t="s">
        <v>30</v>
      </c>
      <c r="P2372" s="56" t="s">
        <v>225</v>
      </c>
      <c r="Q2372" s="56" t="s">
        <v>32</v>
      </c>
      <c r="R2372" s="56" t="s">
        <v>32</v>
      </c>
      <c r="S2372" s="56" t="s">
        <v>32</v>
      </c>
      <c r="T2372" s="56" t="s">
        <v>32</v>
      </c>
      <c r="U2372" s="56" t="s">
        <v>32</v>
      </c>
      <c r="V2372" s="56" t="s">
        <v>32</v>
      </c>
      <c r="W2372" s="2" t="str">
        <f t="shared" si="60"/>
        <v>CNXIAYDetention</v>
      </c>
    </row>
    <row r="2373" spans="1:23" s="2" customFormat="1" ht="14.45" customHeight="1">
      <c r="A2373" s="2" t="str">
        <f>+IF(B2373="N","",IF(COUNTIF(B:B,B2373)&gt;1,COUNTIF(B$3:B2373,B2373),""))</f>
        <v/>
      </c>
      <c r="B2373" s="2" t="str">
        <f>+IF(F2373="Detention",IF(G2373&amp;E2373='Import Demurrage Detention'!$G$2&amp;'Import Demurrage Detention'!$C$3,"Y","N"),IF(G2373&amp;E2373='Import Demurrage Detention'!$H$2&amp;'Import Demurrage Detention'!$C$3,"Y","N"))</f>
        <v>N</v>
      </c>
      <c r="C2373" s="56" t="s">
        <v>211</v>
      </c>
      <c r="D2373" s="56" t="s">
        <v>212</v>
      </c>
      <c r="E2373" s="56" t="s">
        <v>124</v>
      </c>
      <c r="F2373" s="56" t="s">
        <v>22</v>
      </c>
      <c r="G2373" s="56" t="s">
        <v>220</v>
      </c>
      <c r="H2373" s="57">
        <v>44363</v>
      </c>
      <c r="I2373" s="56" t="s">
        <v>151</v>
      </c>
      <c r="J2373" s="56" t="s">
        <v>25</v>
      </c>
      <c r="K2373" s="56" t="s">
        <v>26</v>
      </c>
      <c r="L2373" s="56" t="s">
        <v>7914</v>
      </c>
      <c r="M2373" s="56" t="s">
        <v>221</v>
      </c>
      <c r="N2373" s="56" t="s">
        <v>215</v>
      </c>
      <c r="O2373" s="56" t="s">
        <v>30</v>
      </c>
      <c r="P2373" s="56" t="s">
        <v>222</v>
      </c>
      <c r="Q2373" s="56" t="s">
        <v>32</v>
      </c>
      <c r="R2373" s="56" t="s">
        <v>32</v>
      </c>
      <c r="S2373" s="56" t="s">
        <v>32</v>
      </c>
      <c r="T2373" s="56" t="s">
        <v>32</v>
      </c>
      <c r="U2373" s="56" t="s">
        <v>32</v>
      </c>
      <c r="V2373" s="56" t="s">
        <v>32</v>
      </c>
      <c r="W2373" s="2" t="str">
        <f t="shared" si="60"/>
        <v>CNCGSYDetention</v>
      </c>
    </row>
    <row r="2374" spans="1:23" s="2" customFormat="1" ht="14.45" customHeight="1">
      <c r="A2374" s="2" t="str">
        <f>+IF(B2374="N","",IF(COUNTIF(B:B,B2374)&gt;1,COUNTIF(B$3:B2374,B2374),""))</f>
        <v/>
      </c>
      <c r="B2374" s="2" t="str">
        <f>+IF(F2374="Detention",IF(G2374&amp;E2374='Import Demurrage Detention'!$G$2&amp;'Import Demurrage Detention'!$C$3,"Y","N"),IF(G2374&amp;E2374='Import Demurrage Detention'!$H$2&amp;'Import Demurrage Detention'!$C$3,"Y","N"))</f>
        <v>N</v>
      </c>
      <c r="C2374" s="56" t="s">
        <v>211</v>
      </c>
      <c r="D2374" s="56" t="s">
        <v>212</v>
      </c>
      <c r="E2374" s="56" t="s">
        <v>124</v>
      </c>
      <c r="F2374" s="56" t="s">
        <v>22</v>
      </c>
      <c r="G2374" s="56" t="s">
        <v>220</v>
      </c>
      <c r="H2374" s="57">
        <v>44363</v>
      </c>
      <c r="I2374" s="56" t="s">
        <v>151</v>
      </c>
      <c r="J2374" s="56" t="s">
        <v>25</v>
      </c>
      <c r="K2374" s="56" t="s">
        <v>33</v>
      </c>
      <c r="L2374" s="56" t="s">
        <v>7914</v>
      </c>
      <c r="M2374" s="56" t="s">
        <v>221</v>
      </c>
      <c r="N2374" s="56" t="s">
        <v>217</v>
      </c>
      <c r="O2374" s="56" t="s">
        <v>30</v>
      </c>
      <c r="P2374" s="56" t="s">
        <v>218</v>
      </c>
      <c r="Q2374" s="56" t="s">
        <v>32</v>
      </c>
      <c r="R2374" s="56" t="s">
        <v>32</v>
      </c>
      <c r="S2374" s="56" t="s">
        <v>32</v>
      </c>
      <c r="T2374" s="56" t="s">
        <v>32</v>
      </c>
      <c r="U2374" s="56" t="s">
        <v>32</v>
      </c>
      <c r="V2374" s="56" t="s">
        <v>32</v>
      </c>
      <c r="W2374" s="2" t="str">
        <f t="shared" si="60"/>
        <v>CNCGSYDetention</v>
      </c>
    </row>
    <row r="2375" spans="1:23" s="2" customFormat="1" ht="14.45" customHeight="1">
      <c r="A2375" s="2" t="str">
        <f>+IF(B2375="N","",IF(COUNTIF(B:B,B2375)&gt;1,COUNTIF(B$3:B2375,B2375),""))</f>
        <v/>
      </c>
      <c r="B2375" s="2" t="str">
        <f>+IF(F2375="Detention",IF(G2375&amp;E2375='Import Demurrage Detention'!$G$2&amp;'Import Demurrage Detention'!$C$3,"Y","N"),IF(G2375&amp;E2375='Import Demurrage Detention'!$H$2&amp;'Import Demurrage Detention'!$C$3,"Y","N"))</f>
        <v>N</v>
      </c>
      <c r="C2375" s="56" t="s">
        <v>211</v>
      </c>
      <c r="D2375" s="56" t="s">
        <v>212</v>
      </c>
      <c r="E2375" s="56" t="s">
        <v>124</v>
      </c>
      <c r="F2375" s="56" t="s">
        <v>22</v>
      </c>
      <c r="G2375" s="56" t="s">
        <v>223</v>
      </c>
      <c r="H2375" s="57">
        <v>44363</v>
      </c>
      <c r="I2375" s="56" t="s">
        <v>151</v>
      </c>
      <c r="J2375" s="56" t="s">
        <v>25</v>
      </c>
      <c r="K2375" s="56" t="s">
        <v>26</v>
      </c>
      <c r="L2375" s="56" t="s">
        <v>7914</v>
      </c>
      <c r="M2375" s="56" t="s">
        <v>221</v>
      </c>
      <c r="N2375" s="56" t="s">
        <v>224</v>
      </c>
      <c r="O2375" s="56" t="s">
        <v>30</v>
      </c>
      <c r="P2375" s="56" t="s">
        <v>225</v>
      </c>
      <c r="Q2375" s="56" t="s">
        <v>32</v>
      </c>
      <c r="R2375" s="56" t="s">
        <v>32</v>
      </c>
      <c r="S2375" s="56" t="s">
        <v>32</v>
      </c>
      <c r="T2375" s="56" t="s">
        <v>32</v>
      </c>
      <c r="U2375" s="56" t="s">
        <v>32</v>
      </c>
      <c r="V2375" s="56" t="s">
        <v>32</v>
      </c>
      <c r="W2375" s="2" t="str">
        <f t="shared" si="60"/>
        <v>CNDAIYDetention</v>
      </c>
    </row>
    <row r="2376" spans="1:23" s="2" customFormat="1" ht="14.45" customHeight="1">
      <c r="A2376" s="2" t="str">
        <f>+IF(B2376="N","",IF(COUNTIF(B:B,B2376)&gt;1,COUNTIF(B$3:B2376,B2376),""))</f>
        <v/>
      </c>
      <c r="B2376" s="2" t="str">
        <f>+IF(F2376="Detention",IF(G2376&amp;E2376='Import Demurrage Detention'!$G$2&amp;'Import Demurrage Detention'!$C$3,"Y","N"),IF(G2376&amp;E2376='Import Demurrage Detention'!$H$2&amp;'Import Demurrage Detention'!$C$3,"Y","N"))</f>
        <v>N</v>
      </c>
      <c r="C2376" s="56" t="s">
        <v>211</v>
      </c>
      <c r="D2376" s="56" t="s">
        <v>212</v>
      </c>
      <c r="E2376" s="56" t="s">
        <v>124</v>
      </c>
      <c r="F2376" s="56" t="s">
        <v>22</v>
      </c>
      <c r="G2376" s="56" t="s">
        <v>228</v>
      </c>
      <c r="H2376" s="57">
        <v>44363</v>
      </c>
      <c r="I2376" s="56" t="s">
        <v>151</v>
      </c>
      <c r="J2376" s="56" t="s">
        <v>25</v>
      </c>
      <c r="K2376" s="56" t="s">
        <v>26</v>
      </c>
      <c r="L2376" s="56" t="s">
        <v>7914</v>
      </c>
      <c r="M2376" s="56" t="s">
        <v>221</v>
      </c>
      <c r="N2376" s="56" t="s">
        <v>224</v>
      </c>
      <c r="O2376" s="56" t="s">
        <v>30</v>
      </c>
      <c r="P2376" s="56" t="s">
        <v>225</v>
      </c>
      <c r="Q2376" s="56" t="s">
        <v>32</v>
      </c>
      <c r="R2376" s="56" t="s">
        <v>32</v>
      </c>
      <c r="S2376" s="56" t="s">
        <v>32</v>
      </c>
      <c r="T2376" s="56" t="s">
        <v>32</v>
      </c>
      <c r="U2376" s="56" t="s">
        <v>32</v>
      </c>
      <c r="V2376" s="56" t="s">
        <v>32</v>
      </c>
      <c r="W2376" s="2" t="str">
        <f t="shared" si="60"/>
        <v>CNHSKYDetention</v>
      </c>
    </row>
    <row r="2377" spans="1:23" s="2" customFormat="1" ht="14.45" customHeight="1">
      <c r="A2377" s="2" t="str">
        <f>+IF(B2377="N","",IF(COUNTIF(B:B,B2377)&gt;1,COUNTIF(B$3:B2377,B2377),""))</f>
        <v/>
      </c>
      <c r="B2377" s="2" t="str">
        <f>+IF(F2377="Detention",IF(G2377&amp;E2377='Import Demurrage Detention'!$G$2&amp;'Import Demurrage Detention'!$C$3,"Y","N"),IF(G2377&amp;E2377='Import Demurrage Detention'!$H$2&amp;'Import Demurrage Detention'!$C$3,"Y","N"))</f>
        <v>N</v>
      </c>
      <c r="C2377" s="56" t="s">
        <v>211</v>
      </c>
      <c r="D2377" s="56" t="s">
        <v>212</v>
      </c>
      <c r="E2377" s="56" t="s">
        <v>124</v>
      </c>
      <c r="F2377" s="56" t="s">
        <v>22</v>
      </c>
      <c r="G2377" s="56" t="s">
        <v>229</v>
      </c>
      <c r="H2377" s="57">
        <v>44363</v>
      </c>
      <c r="I2377" s="56" t="s">
        <v>151</v>
      </c>
      <c r="J2377" s="56" t="s">
        <v>25</v>
      </c>
      <c r="K2377" s="56" t="s">
        <v>26</v>
      </c>
      <c r="L2377" s="56" t="s">
        <v>7914</v>
      </c>
      <c r="M2377" s="56" t="s">
        <v>221</v>
      </c>
      <c r="N2377" s="56" t="s">
        <v>215</v>
      </c>
      <c r="O2377" s="56" t="s">
        <v>30</v>
      </c>
      <c r="P2377" s="56" t="s">
        <v>222</v>
      </c>
      <c r="Q2377" s="56" t="s">
        <v>32</v>
      </c>
      <c r="R2377" s="56" t="s">
        <v>32</v>
      </c>
      <c r="S2377" s="56" t="s">
        <v>32</v>
      </c>
      <c r="T2377" s="56" t="s">
        <v>32</v>
      </c>
      <c r="U2377" s="56" t="s">
        <v>32</v>
      </c>
      <c r="V2377" s="56" t="s">
        <v>32</v>
      </c>
      <c r="W2377" s="2" t="str">
        <f t="shared" si="60"/>
        <v>CNHUPYDetention</v>
      </c>
    </row>
    <row r="2378" spans="1:23" s="2" customFormat="1" ht="14.45" customHeight="1">
      <c r="A2378" s="2" t="str">
        <f>+IF(B2378="N","",IF(COUNTIF(B:B,B2378)&gt;1,COUNTIF(B$3:B2378,B2378),""))</f>
        <v/>
      </c>
      <c r="B2378" s="2" t="str">
        <f>+IF(F2378="Detention",IF(G2378&amp;E2378='Import Demurrage Detention'!$G$2&amp;'Import Demurrage Detention'!$C$3,"Y","N"),IF(G2378&amp;E2378='Import Demurrage Detention'!$H$2&amp;'Import Demurrage Detention'!$C$3,"Y","N"))</f>
        <v>N</v>
      </c>
      <c r="C2378" s="56" t="s">
        <v>211</v>
      </c>
      <c r="D2378" s="56" t="s">
        <v>212</v>
      </c>
      <c r="E2378" s="56" t="s">
        <v>124</v>
      </c>
      <c r="F2378" s="56" t="s">
        <v>22</v>
      </c>
      <c r="G2378" s="56" t="s">
        <v>229</v>
      </c>
      <c r="H2378" s="57">
        <v>44363</v>
      </c>
      <c r="I2378" s="56" t="s">
        <v>151</v>
      </c>
      <c r="J2378" s="56" t="s">
        <v>25</v>
      </c>
      <c r="K2378" s="56" t="s">
        <v>33</v>
      </c>
      <c r="L2378" s="56" t="s">
        <v>7914</v>
      </c>
      <c r="M2378" s="56" t="s">
        <v>221</v>
      </c>
      <c r="N2378" s="56" t="s">
        <v>217</v>
      </c>
      <c r="O2378" s="56" t="s">
        <v>30</v>
      </c>
      <c r="P2378" s="56" t="s">
        <v>218</v>
      </c>
      <c r="Q2378" s="56" t="s">
        <v>32</v>
      </c>
      <c r="R2378" s="56" t="s">
        <v>32</v>
      </c>
      <c r="S2378" s="56" t="s">
        <v>32</v>
      </c>
      <c r="T2378" s="56" t="s">
        <v>32</v>
      </c>
      <c r="U2378" s="56" t="s">
        <v>32</v>
      </c>
      <c r="V2378" s="56" t="s">
        <v>32</v>
      </c>
      <c r="W2378" s="2" t="str">
        <f t="shared" si="60"/>
        <v>CNHUPYDetention</v>
      </c>
    </row>
    <row r="2379" spans="1:23" s="2" customFormat="1" ht="14.45" customHeight="1">
      <c r="A2379" s="2" t="str">
        <f>+IF(B2379="N","",IF(COUNTIF(B:B,B2379)&gt;1,COUNTIF(B$3:B2379,B2379),""))</f>
        <v/>
      </c>
      <c r="B2379" s="2" t="str">
        <f>+IF(F2379="Detention",IF(G2379&amp;E2379='Import Demurrage Detention'!$G$2&amp;'Import Demurrage Detention'!$C$3,"Y","N"),IF(G2379&amp;E2379='Import Demurrage Detention'!$H$2&amp;'Import Demurrage Detention'!$C$3,"Y","N"))</f>
        <v>N</v>
      </c>
      <c r="C2379" s="56" t="s">
        <v>211</v>
      </c>
      <c r="D2379" s="56" t="s">
        <v>212</v>
      </c>
      <c r="E2379" s="56" t="s">
        <v>124</v>
      </c>
      <c r="F2379" s="56" t="s">
        <v>22</v>
      </c>
      <c r="G2379" s="56" t="s">
        <v>230</v>
      </c>
      <c r="H2379" s="57">
        <v>44363</v>
      </c>
      <c r="I2379" s="56" t="s">
        <v>151</v>
      </c>
      <c r="J2379" s="56" t="s">
        <v>25</v>
      </c>
      <c r="K2379" s="56" t="s">
        <v>26</v>
      </c>
      <c r="L2379" s="56" t="s">
        <v>7914</v>
      </c>
      <c r="M2379" s="56" t="s">
        <v>221</v>
      </c>
      <c r="N2379" s="56" t="s">
        <v>215</v>
      </c>
      <c r="O2379" s="56" t="s">
        <v>30</v>
      </c>
      <c r="P2379" s="56" t="s">
        <v>222</v>
      </c>
      <c r="Q2379" s="56" t="s">
        <v>32</v>
      </c>
      <c r="R2379" s="56" t="s">
        <v>32</v>
      </c>
      <c r="S2379" s="56" t="s">
        <v>32</v>
      </c>
      <c r="T2379" s="56" t="s">
        <v>32</v>
      </c>
      <c r="U2379" s="56" t="s">
        <v>32</v>
      </c>
      <c r="V2379" s="56" t="s">
        <v>32</v>
      </c>
      <c r="W2379" s="2" t="str">
        <f t="shared" si="60"/>
        <v>CNIWNYDetention</v>
      </c>
    </row>
    <row r="2380" spans="1:23" s="2" customFormat="1" ht="14.45" customHeight="1">
      <c r="A2380" s="2" t="str">
        <f>+IF(B2380="N","",IF(COUNTIF(B:B,B2380)&gt;1,COUNTIF(B$3:B2380,B2380),""))</f>
        <v/>
      </c>
      <c r="B2380" s="2" t="str">
        <f>+IF(F2380="Detention",IF(G2380&amp;E2380='Import Demurrage Detention'!$G$2&amp;'Import Demurrage Detention'!$C$3,"Y","N"),IF(G2380&amp;E2380='Import Demurrage Detention'!$H$2&amp;'Import Demurrage Detention'!$C$3,"Y","N"))</f>
        <v>N</v>
      </c>
      <c r="C2380" s="56" t="s">
        <v>211</v>
      </c>
      <c r="D2380" s="56" t="s">
        <v>212</v>
      </c>
      <c r="E2380" s="56" t="s">
        <v>124</v>
      </c>
      <c r="F2380" s="56" t="s">
        <v>22</v>
      </c>
      <c r="G2380" s="56" t="s">
        <v>230</v>
      </c>
      <c r="H2380" s="57">
        <v>44363</v>
      </c>
      <c r="I2380" s="56" t="s">
        <v>151</v>
      </c>
      <c r="J2380" s="56" t="s">
        <v>25</v>
      </c>
      <c r="K2380" s="56" t="s">
        <v>33</v>
      </c>
      <c r="L2380" s="56" t="s">
        <v>7914</v>
      </c>
      <c r="M2380" s="56" t="s">
        <v>221</v>
      </c>
      <c r="N2380" s="56" t="s">
        <v>217</v>
      </c>
      <c r="O2380" s="56" t="s">
        <v>30</v>
      </c>
      <c r="P2380" s="56" t="s">
        <v>218</v>
      </c>
      <c r="Q2380" s="56" t="s">
        <v>32</v>
      </c>
      <c r="R2380" s="56" t="s">
        <v>32</v>
      </c>
      <c r="S2380" s="56" t="s">
        <v>32</v>
      </c>
      <c r="T2380" s="56" t="s">
        <v>32</v>
      </c>
      <c r="U2380" s="56" t="s">
        <v>32</v>
      </c>
      <c r="V2380" s="56" t="s">
        <v>32</v>
      </c>
      <c r="W2380" s="2" t="str">
        <f t="shared" si="60"/>
        <v>CNIWNYDetention</v>
      </c>
    </row>
    <row r="2381" spans="1:23" s="2" customFormat="1" ht="14.45" customHeight="1">
      <c r="A2381" s="2" t="str">
        <f>+IF(B2381="N","",IF(COUNTIF(B:B,B2381)&gt;1,COUNTIF(B$3:B2381,B2381),""))</f>
        <v/>
      </c>
      <c r="B2381" s="2" t="str">
        <f>+IF(F2381="Detention",IF(G2381&amp;E2381='Import Demurrage Detention'!$G$2&amp;'Import Demurrage Detention'!$C$3,"Y","N"),IF(G2381&amp;E2381='Import Demurrage Detention'!$H$2&amp;'Import Demurrage Detention'!$C$3,"Y","N"))</f>
        <v>N</v>
      </c>
      <c r="C2381" s="56" t="s">
        <v>211</v>
      </c>
      <c r="D2381" s="56" t="s">
        <v>212</v>
      </c>
      <c r="E2381" s="56" t="s">
        <v>124</v>
      </c>
      <c r="F2381" s="56" t="s">
        <v>22</v>
      </c>
      <c r="G2381" s="56" t="s">
        <v>216</v>
      </c>
      <c r="H2381" s="57">
        <v>44363</v>
      </c>
      <c r="I2381" s="56" t="s">
        <v>151</v>
      </c>
      <c r="J2381" s="56" t="s">
        <v>25</v>
      </c>
      <c r="K2381" s="56" t="s">
        <v>26</v>
      </c>
      <c r="L2381" s="56" t="s">
        <v>7914</v>
      </c>
      <c r="M2381" s="56" t="s">
        <v>221</v>
      </c>
      <c r="N2381" s="56" t="s">
        <v>215</v>
      </c>
      <c r="O2381" s="56" t="s">
        <v>30</v>
      </c>
      <c r="P2381" s="56" t="s">
        <v>222</v>
      </c>
      <c r="Q2381" s="56" t="s">
        <v>32</v>
      </c>
      <c r="R2381" s="56" t="s">
        <v>32</v>
      </c>
      <c r="S2381" s="56" t="s">
        <v>32</v>
      </c>
      <c r="T2381" s="56" t="s">
        <v>32</v>
      </c>
      <c r="U2381" s="56" t="s">
        <v>32</v>
      </c>
      <c r="V2381" s="56" t="s">
        <v>32</v>
      </c>
      <c r="W2381" s="2" t="str">
        <f t="shared" ref="W2381:W2444" si="61">+G2381&amp;E2381&amp;F2381</f>
        <v>CNNANYDetention</v>
      </c>
    </row>
    <row r="2382" spans="1:23" s="2" customFormat="1" ht="14.45" customHeight="1">
      <c r="A2382" s="2" t="str">
        <f>+IF(B2382="N","",IF(COUNTIF(B:B,B2382)&gt;1,COUNTIF(B$3:B2382,B2382),""))</f>
        <v/>
      </c>
      <c r="B2382" s="2" t="str">
        <f>+IF(F2382="Detention",IF(G2382&amp;E2382='Import Demurrage Detention'!$G$2&amp;'Import Demurrage Detention'!$C$3,"Y","N"),IF(G2382&amp;E2382='Import Demurrage Detention'!$H$2&amp;'Import Demurrage Detention'!$C$3,"Y","N"))</f>
        <v>N</v>
      </c>
      <c r="C2382" s="56" t="s">
        <v>211</v>
      </c>
      <c r="D2382" s="56" t="s">
        <v>212</v>
      </c>
      <c r="E2382" s="56" t="s">
        <v>124</v>
      </c>
      <c r="F2382" s="56" t="s">
        <v>22</v>
      </c>
      <c r="G2382" s="56" t="s">
        <v>216</v>
      </c>
      <c r="H2382" s="57">
        <v>44363</v>
      </c>
      <c r="I2382" s="56" t="s">
        <v>151</v>
      </c>
      <c r="J2382" s="56" t="s">
        <v>25</v>
      </c>
      <c r="K2382" s="56" t="s">
        <v>33</v>
      </c>
      <c r="L2382" s="56" t="s">
        <v>7914</v>
      </c>
      <c r="M2382" s="56" t="s">
        <v>221</v>
      </c>
      <c r="N2382" s="56" t="s">
        <v>217</v>
      </c>
      <c r="O2382" s="56" t="s">
        <v>30</v>
      </c>
      <c r="P2382" s="56" t="s">
        <v>218</v>
      </c>
      <c r="Q2382" s="56" t="s">
        <v>32</v>
      </c>
      <c r="R2382" s="56" t="s">
        <v>32</v>
      </c>
      <c r="S2382" s="56" t="s">
        <v>32</v>
      </c>
      <c r="T2382" s="56" t="s">
        <v>32</v>
      </c>
      <c r="U2382" s="56" t="s">
        <v>32</v>
      </c>
      <c r="V2382" s="56" t="s">
        <v>32</v>
      </c>
      <c r="W2382" s="2" t="str">
        <f t="shared" si="61"/>
        <v>CNNANYDetention</v>
      </c>
    </row>
    <row r="2383" spans="1:23" s="2" customFormat="1" ht="14.45" customHeight="1">
      <c r="A2383" s="2" t="str">
        <f>+IF(B2383="N","",IF(COUNTIF(B:B,B2383)&gt;1,COUNTIF(B$3:B2383,B2383),""))</f>
        <v/>
      </c>
      <c r="B2383" s="2" t="str">
        <f>+IF(F2383="Detention",IF(G2383&amp;E2383='Import Demurrage Detention'!$G$2&amp;'Import Demurrage Detention'!$C$3,"Y","N"),IF(G2383&amp;E2383='Import Demurrage Detention'!$H$2&amp;'Import Demurrage Detention'!$C$3,"Y","N"))</f>
        <v>N</v>
      </c>
      <c r="C2383" s="56" t="s">
        <v>211</v>
      </c>
      <c r="D2383" s="56" t="s">
        <v>212</v>
      </c>
      <c r="E2383" s="56" t="s">
        <v>124</v>
      </c>
      <c r="F2383" s="56" t="s">
        <v>22</v>
      </c>
      <c r="G2383" s="56" t="s">
        <v>231</v>
      </c>
      <c r="H2383" s="57">
        <v>44363</v>
      </c>
      <c r="I2383" s="56" t="s">
        <v>151</v>
      </c>
      <c r="J2383" s="56" t="s">
        <v>25</v>
      </c>
      <c r="K2383" s="56" t="s">
        <v>26</v>
      </c>
      <c r="L2383" s="56" t="s">
        <v>7914</v>
      </c>
      <c r="M2383" s="56" t="s">
        <v>221</v>
      </c>
      <c r="N2383" s="56" t="s">
        <v>232</v>
      </c>
      <c r="O2383" s="56" t="s">
        <v>30</v>
      </c>
      <c r="P2383" s="56" t="s">
        <v>233</v>
      </c>
      <c r="Q2383" s="56" t="s">
        <v>32</v>
      </c>
      <c r="R2383" s="56" t="s">
        <v>32</v>
      </c>
      <c r="S2383" s="56" t="s">
        <v>32</v>
      </c>
      <c r="T2383" s="56" t="s">
        <v>32</v>
      </c>
      <c r="U2383" s="56" t="s">
        <v>32</v>
      </c>
      <c r="V2383" s="56" t="s">
        <v>32</v>
      </c>
      <c r="W2383" s="2" t="str">
        <f t="shared" si="61"/>
        <v>CNNKGYDetention</v>
      </c>
    </row>
    <row r="2384" spans="1:23" s="2" customFormat="1" ht="14.45" customHeight="1">
      <c r="A2384" s="2" t="str">
        <f>+IF(B2384="N","",IF(COUNTIF(B:B,B2384)&gt;1,COUNTIF(B$3:B2384,B2384),""))</f>
        <v/>
      </c>
      <c r="B2384" s="2" t="str">
        <f>+IF(F2384="Detention",IF(G2384&amp;E2384='Import Demurrage Detention'!$G$2&amp;'Import Demurrage Detention'!$C$3,"Y","N"),IF(G2384&amp;E2384='Import Demurrage Detention'!$H$2&amp;'Import Demurrage Detention'!$C$3,"Y","N"))</f>
        <v>N</v>
      </c>
      <c r="C2384" s="56" t="s">
        <v>211</v>
      </c>
      <c r="D2384" s="56" t="s">
        <v>212</v>
      </c>
      <c r="E2384" s="56" t="s">
        <v>124</v>
      </c>
      <c r="F2384" s="56" t="s">
        <v>22</v>
      </c>
      <c r="G2384" s="56" t="s">
        <v>235</v>
      </c>
      <c r="H2384" s="57">
        <v>44363</v>
      </c>
      <c r="I2384" s="56" t="s">
        <v>151</v>
      </c>
      <c r="J2384" s="56" t="s">
        <v>25</v>
      </c>
      <c r="K2384" s="56" t="s">
        <v>26</v>
      </c>
      <c r="L2384" s="56" t="s">
        <v>7914</v>
      </c>
      <c r="M2384" s="56" t="s">
        <v>221</v>
      </c>
      <c r="N2384" s="56" t="s">
        <v>232</v>
      </c>
      <c r="O2384" s="56" t="s">
        <v>30</v>
      </c>
      <c r="P2384" s="56" t="s">
        <v>233</v>
      </c>
      <c r="Q2384" s="56" t="s">
        <v>32</v>
      </c>
      <c r="R2384" s="56" t="s">
        <v>32</v>
      </c>
      <c r="S2384" s="56" t="s">
        <v>32</v>
      </c>
      <c r="T2384" s="56" t="s">
        <v>32</v>
      </c>
      <c r="U2384" s="56" t="s">
        <v>32</v>
      </c>
      <c r="V2384" s="56" t="s">
        <v>32</v>
      </c>
      <c r="W2384" s="2" t="str">
        <f t="shared" si="61"/>
        <v>CNNPOYDetention</v>
      </c>
    </row>
    <row r="2385" spans="1:23" s="2" customFormat="1" ht="14.45" customHeight="1">
      <c r="A2385" s="2" t="str">
        <f>+IF(B2385="N","",IF(COUNTIF(B:B,B2385)&gt;1,COUNTIF(B$3:B2385,B2385),""))</f>
        <v/>
      </c>
      <c r="B2385" s="2" t="str">
        <f>+IF(F2385="Detention",IF(G2385&amp;E2385='Import Demurrage Detention'!$G$2&amp;'Import Demurrage Detention'!$C$3,"Y","N"),IF(G2385&amp;E2385='Import Demurrage Detention'!$H$2&amp;'Import Demurrage Detention'!$C$3,"Y","N"))</f>
        <v>N</v>
      </c>
      <c r="C2385" s="56" t="s">
        <v>211</v>
      </c>
      <c r="D2385" s="56" t="s">
        <v>212</v>
      </c>
      <c r="E2385" s="56" t="s">
        <v>124</v>
      </c>
      <c r="F2385" s="56" t="s">
        <v>22</v>
      </c>
      <c r="G2385" s="56" t="s">
        <v>236</v>
      </c>
      <c r="H2385" s="57">
        <v>44363</v>
      </c>
      <c r="I2385" s="56" t="s">
        <v>151</v>
      </c>
      <c r="J2385" s="56" t="s">
        <v>25</v>
      </c>
      <c r="K2385" s="56" t="s">
        <v>26</v>
      </c>
      <c r="L2385" s="56" t="s">
        <v>7914</v>
      </c>
      <c r="M2385" s="56" t="s">
        <v>221</v>
      </c>
      <c r="N2385" s="56" t="s">
        <v>232</v>
      </c>
      <c r="O2385" s="56" t="s">
        <v>30</v>
      </c>
      <c r="P2385" s="56" t="s">
        <v>233</v>
      </c>
      <c r="Q2385" s="56" t="s">
        <v>32</v>
      </c>
      <c r="R2385" s="56" t="s">
        <v>32</v>
      </c>
      <c r="S2385" s="56" t="s">
        <v>32</v>
      </c>
      <c r="T2385" s="56" t="s">
        <v>32</v>
      </c>
      <c r="U2385" s="56" t="s">
        <v>32</v>
      </c>
      <c r="V2385" s="56" t="s">
        <v>32</v>
      </c>
      <c r="W2385" s="2" t="str">
        <f t="shared" si="61"/>
        <v>CNSGHYDetention</v>
      </c>
    </row>
    <row r="2386" spans="1:23" s="2" customFormat="1" ht="14.45" customHeight="1">
      <c r="A2386" s="2" t="str">
        <f>+IF(B2386="N","",IF(COUNTIF(B:B,B2386)&gt;1,COUNTIF(B$3:B2386,B2386),""))</f>
        <v/>
      </c>
      <c r="B2386" s="2" t="str">
        <f>+IF(F2386="Detention",IF(G2386&amp;E2386='Import Demurrage Detention'!$G$2&amp;'Import Demurrage Detention'!$C$3,"Y","N"),IF(G2386&amp;E2386='Import Demurrage Detention'!$H$2&amp;'Import Demurrage Detention'!$C$3,"Y","N"))</f>
        <v>N</v>
      </c>
      <c r="C2386" s="56" t="s">
        <v>211</v>
      </c>
      <c r="D2386" s="56" t="s">
        <v>212</v>
      </c>
      <c r="E2386" s="56" t="s">
        <v>124</v>
      </c>
      <c r="F2386" s="56" t="s">
        <v>22</v>
      </c>
      <c r="G2386" s="56" t="s">
        <v>238</v>
      </c>
      <c r="H2386" s="57">
        <v>44363</v>
      </c>
      <c r="I2386" s="56" t="s">
        <v>151</v>
      </c>
      <c r="J2386" s="56" t="s">
        <v>25</v>
      </c>
      <c r="K2386" s="56" t="s">
        <v>26</v>
      </c>
      <c r="L2386" s="56" t="s">
        <v>7914</v>
      </c>
      <c r="M2386" s="56" t="s">
        <v>221</v>
      </c>
      <c r="N2386" s="56" t="s">
        <v>224</v>
      </c>
      <c r="O2386" s="56" t="s">
        <v>30</v>
      </c>
      <c r="P2386" s="56" t="s">
        <v>225</v>
      </c>
      <c r="Q2386" s="56" t="s">
        <v>32</v>
      </c>
      <c r="R2386" s="56" t="s">
        <v>32</v>
      </c>
      <c r="S2386" s="56" t="s">
        <v>32</v>
      </c>
      <c r="T2386" s="56" t="s">
        <v>32</v>
      </c>
      <c r="U2386" s="56" t="s">
        <v>32</v>
      </c>
      <c r="V2386" s="56" t="s">
        <v>32</v>
      </c>
      <c r="W2386" s="2" t="str">
        <f t="shared" si="61"/>
        <v>CNTSTYDetention</v>
      </c>
    </row>
    <row r="2387" spans="1:23" s="2" customFormat="1" ht="14.45" customHeight="1">
      <c r="A2387" s="2" t="str">
        <f>+IF(B2387="N","",IF(COUNTIF(B:B,B2387)&gt;1,COUNTIF(B$3:B2387,B2387),""))</f>
        <v/>
      </c>
      <c r="B2387" s="2" t="str">
        <f>+IF(F2387="Detention",IF(G2387&amp;E2387='Import Demurrage Detention'!$G$2&amp;'Import Demurrage Detention'!$C$3,"Y","N"),IF(G2387&amp;E2387='Import Demurrage Detention'!$H$2&amp;'Import Demurrage Detention'!$C$3,"Y","N"))</f>
        <v>N</v>
      </c>
      <c r="C2387" s="56" t="s">
        <v>211</v>
      </c>
      <c r="D2387" s="56" t="s">
        <v>212</v>
      </c>
      <c r="E2387" s="56" t="s">
        <v>124</v>
      </c>
      <c r="F2387" s="56" t="s">
        <v>22</v>
      </c>
      <c r="G2387" s="56" t="s">
        <v>239</v>
      </c>
      <c r="H2387" s="57">
        <v>44363</v>
      </c>
      <c r="I2387" s="56" t="s">
        <v>151</v>
      </c>
      <c r="J2387" s="56" t="s">
        <v>25</v>
      </c>
      <c r="K2387" s="56" t="s">
        <v>26</v>
      </c>
      <c r="L2387" s="56" t="s">
        <v>7914</v>
      </c>
      <c r="M2387" s="56" t="s">
        <v>221</v>
      </c>
      <c r="N2387" s="56" t="s">
        <v>232</v>
      </c>
      <c r="O2387" s="56" t="s">
        <v>30</v>
      </c>
      <c r="P2387" s="56" t="s">
        <v>233</v>
      </c>
      <c r="Q2387" s="56" t="s">
        <v>32</v>
      </c>
      <c r="R2387" s="56" t="s">
        <v>32</v>
      </c>
      <c r="S2387" s="56" t="s">
        <v>32</v>
      </c>
      <c r="T2387" s="56" t="s">
        <v>32</v>
      </c>
      <c r="U2387" s="56" t="s">
        <v>32</v>
      </c>
      <c r="V2387" s="56" t="s">
        <v>32</v>
      </c>
      <c r="W2387" s="2" t="str">
        <f t="shared" si="61"/>
        <v>CNXIMYDetention</v>
      </c>
    </row>
    <row r="2388" spans="1:23" s="2" customFormat="1" ht="14.45" customHeight="1">
      <c r="A2388" s="2" t="str">
        <f>+IF(B2388="N","",IF(COUNTIF(B:B,B2388)&gt;1,COUNTIF(B$3:B2388,B2388),""))</f>
        <v/>
      </c>
      <c r="B2388" s="2" t="str">
        <f>+IF(F2388="Detention",IF(G2388&amp;E2388='Import Demurrage Detention'!$G$2&amp;'Import Demurrage Detention'!$C$3,"Y","N"),IF(G2388&amp;E2388='Import Demurrage Detention'!$H$2&amp;'Import Demurrage Detention'!$C$3,"Y","N"))</f>
        <v>N</v>
      </c>
      <c r="C2388" s="56" t="s">
        <v>211</v>
      </c>
      <c r="D2388" s="56" t="s">
        <v>212</v>
      </c>
      <c r="E2388" s="56" t="s">
        <v>124</v>
      </c>
      <c r="F2388" s="56" t="s">
        <v>22</v>
      </c>
      <c r="G2388" s="56" t="s">
        <v>240</v>
      </c>
      <c r="H2388" s="57">
        <v>44363</v>
      </c>
      <c r="I2388" s="56" t="s">
        <v>151</v>
      </c>
      <c r="J2388" s="56" t="s">
        <v>25</v>
      </c>
      <c r="K2388" s="56" t="s">
        <v>26</v>
      </c>
      <c r="L2388" s="56" t="s">
        <v>7914</v>
      </c>
      <c r="M2388" s="56" t="s">
        <v>221</v>
      </c>
      <c r="N2388" s="56" t="s">
        <v>215</v>
      </c>
      <c r="O2388" s="56" t="s">
        <v>30</v>
      </c>
      <c r="P2388" s="56" t="s">
        <v>222</v>
      </c>
      <c r="Q2388" s="56" t="s">
        <v>32</v>
      </c>
      <c r="R2388" s="56" t="s">
        <v>32</v>
      </c>
      <c r="S2388" s="56" t="s">
        <v>32</v>
      </c>
      <c r="T2388" s="56" t="s">
        <v>32</v>
      </c>
      <c r="U2388" s="56" t="s">
        <v>32</v>
      </c>
      <c r="V2388" s="56" t="s">
        <v>32</v>
      </c>
      <c r="W2388" s="2" t="str">
        <f t="shared" si="61"/>
        <v>CNYATYDetention</v>
      </c>
    </row>
    <row r="2389" spans="1:23" s="2" customFormat="1" ht="14.45" customHeight="1">
      <c r="A2389" s="2" t="str">
        <f>+IF(B2389="N","",IF(COUNTIF(B:B,B2389)&gt;1,COUNTIF(B$3:B2389,B2389),""))</f>
        <v/>
      </c>
      <c r="B2389" s="2" t="str">
        <f>+IF(F2389="Detention",IF(G2389&amp;E2389='Import Demurrage Detention'!$G$2&amp;'Import Demurrage Detention'!$C$3,"Y","N"),IF(G2389&amp;E2389='Import Demurrage Detention'!$H$2&amp;'Import Demurrage Detention'!$C$3,"Y","N"))</f>
        <v>N</v>
      </c>
      <c r="C2389" s="56" t="s">
        <v>211</v>
      </c>
      <c r="D2389" s="56" t="s">
        <v>212</v>
      </c>
      <c r="E2389" s="56" t="s">
        <v>124</v>
      </c>
      <c r="F2389" s="56" t="s">
        <v>22</v>
      </c>
      <c r="G2389" s="56" t="s">
        <v>240</v>
      </c>
      <c r="H2389" s="57">
        <v>44363</v>
      </c>
      <c r="I2389" s="56" t="s">
        <v>151</v>
      </c>
      <c r="J2389" s="56" t="s">
        <v>25</v>
      </c>
      <c r="K2389" s="56" t="s">
        <v>33</v>
      </c>
      <c r="L2389" s="56" t="s">
        <v>7914</v>
      </c>
      <c r="M2389" s="56" t="s">
        <v>221</v>
      </c>
      <c r="N2389" s="56" t="s">
        <v>217</v>
      </c>
      <c r="O2389" s="56" t="s">
        <v>30</v>
      </c>
      <c r="P2389" s="56" t="s">
        <v>218</v>
      </c>
      <c r="Q2389" s="56" t="s">
        <v>32</v>
      </c>
      <c r="R2389" s="56" t="s">
        <v>32</v>
      </c>
      <c r="S2389" s="56" t="s">
        <v>32</v>
      </c>
      <c r="T2389" s="56" t="s">
        <v>32</v>
      </c>
      <c r="U2389" s="56" t="s">
        <v>32</v>
      </c>
      <c r="V2389" s="56" t="s">
        <v>32</v>
      </c>
      <c r="W2389" s="2" t="str">
        <f t="shared" si="61"/>
        <v>CNYATYDetention</v>
      </c>
    </row>
    <row r="2390" spans="1:23" s="2" customFormat="1" ht="14.45" customHeight="1">
      <c r="A2390" s="2" t="str">
        <f>+IF(B2390="N","",IF(COUNTIF(B:B,B2390)&gt;1,COUNTIF(B$3:B2390,B2390),""))</f>
        <v/>
      </c>
      <c r="B2390" s="2" t="str">
        <f>+IF(F2390="Detention",IF(G2390&amp;E2390='Import Demurrage Detention'!$G$2&amp;'Import Demurrage Detention'!$C$3,"Y","N"),IF(G2390&amp;E2390='Import Demurrage Detention'!$H$2&amp;'Import Demurrage Detention'!$C$3,"Y","N"))</f>
        <v>N</v>
      </c>
      <c r="C2390" s="56" t="s">
        <v>211</v>
      </c>
      <c r="D2390" s="56" t="s">
        <v>212</v>
      </c>
      <c r="E2390" s="56" t="s">
        <v>124</v>
      </c>
      <c r="F2390" s="56" t="s">
        <v>22</v>
      </c>
      <c r="G2390" s="56" t="s">
        <v>241</v>
      </c>
      <c r="H2390" s="57">
        <v>44363</v>
      </c>
      <c r="I2390" s="56" t="s">
        <v>151</v>
      </c>
      <c r="J2390" s="56" t="s">
        <v>76</v>
      </c>
      <c r="K2390" s="56" t="s">
        <v>26</v>
      </c>
      <c r="L2390" s="56" t="s">
        <v>7914</v>
      </c>
      <c r="M2390" s="56" t="s">
        <v>221</v>
      </c>
      <c r="N2390" s="56" t="s">
        <v>224</v>
      </c>
      <c r="O2390" s="56" t="s">
        <v>30</v>
      </c>
      <c r="P2390" s="56" t="s">
        <v>225</v>
      </c>
      <c r="Q2390" s="56" t="s">
        <v>32</v>
      </c>
      <c r="R2390" s="56" t="s">
        <v>32</v>
      </c>
      <c r="S2390" s="56" t="s">
        <v>32</v>
      </c>
      <c r="T2390" s="56" t="s">
        <v>32</v>
      </c>
      <c r="U2390" s="56" t="s">
        <v>32</v>
      </c>
      <c r="V2390" s="56" t="s">
        <v>32</v>
      </c>
      <c r="W2390" s="2" t="str">
        <f t="shared" si="61"/>
        <v>CNBEIYDetention</v>
      </c>
    </row>
    <row r="2391" spans="1:23" s="2" customFormat="1" ht="14.45" customHeight="1">
      <c r="A2391" s="2" t="str">
        <f>+IF(B2391="N","",IF(COUNTIF(B:B,B2391)&gt;1,COUNTIF(B$3:B2391,B2391),""))</f>
        <v/>
      </c>
      <c r="B2391" s="2" t="str">
        <f>+IF(F2391="Detention",IF(G2391&amp;E2391='Import Demurrage Detention'!$G$2&amp;'Import Demurrage Detention'!$C$3,"Y","N"),IF(G2391&amp;E2391='Import Demurrage Detention'!$H$2&amp;'Import Demurrage Detention'!$C$3,"Y","N"))</f>
        <v>N</v>
      </c>
      <c r="C2391" s="56" t="s">
        <v>211</v>
      </c>
      <c r="D2391" s="56" t="s">
        <v>212</v>
      </c>
      <c r="E2391" s="56" t="s">
        <v>124</v>
      </c>
      <c r="F2391" s="56" t="s">
        <v>22</v>
      </c>
      <c r="G2391" s="56" t="s">
        <v>242</v>
      </c>
      <c r="H2391" s="57">
        <v>44363</v>
      </c>
      <c r="I2391" s="56" t="s">
        <v>151</v>
      </c>
      <c r="J2391" s="56" t="s">
        <v>243</v>
      </c>
      <c r="K2391" s="56" t="s">
        <v>26</v>
      </c>
      <c r="L2391" s="56" t="s">
        <v>7914</v>
      </c>
      <c r="M2391" s="56" t="s">
        <v>221</v>
      </c>
      <c r="N2391" s="56" t="s">
        <v>215</v>
      </c>
      <c r="O2391" s="56" t="s">
        <v>30</v>
      </c>
      <c r="P2391" s="56" t="s">
        <v>222</v>
      </c>
      <c r="Q2391" s="56" t="s">
        <v>32</v>
      </c>
      <c r="R2391" s="56" t="s">
        <v>32</v>
      </c>
      <c r="S2391" s="56" t="s">
        <v>32</v>
      </c>
      <c r="T2391" s="56" t="s">
        <v>32</v>
      </c>
      <c r="U2391" s="56" t="s">
        <v>32</v>
      </c>
      <c r="V2391" s="56" t="s">
        <v>32</v>
      </c>
      <c r="W2391" s="2" t="str">
        <f t="shared" si="61"/>
        <v>CNKUGYDetention</v>
      </c>
    </row>
    <row r="2392" spans="1:23" s="2" customFormat="1" ht="14.45" customHeight="1">
      <c r="A2392" s="2" t="str">
        <f>+IF(B2392="N","",IF(COUNTIF(B:B,B2392)&gt;1,COUNTIF(B$3:B2392,B2392),""))</f>
        <v/>
      </c>
      <c r="B2392" s="2" t="str">
        <f>+IF(F2392="Detention",IF(G2392&amp;E2392='Import Demurrage Detention'!$G$2&amp;'Import Demurrage Detention'!$C$3,"Y","N"),IF(G2392&amp;E2392='Import Demurrage Detention'!$H$2&amp;'Import Demurrage Detention'!$C$3,"Y","N"))</f>
        <v>N</v>
      </c>
      <c r="C2392" s="56" t="s">
        <v>211</v>
      </c>
      <c r="D2392" s="56" t="s">
        <v>212</v>
      </c>
      <c r="E2392" s="56" t="s">
        <v>124</v>
      </c>
      <c r="F2392" s="56" t="s">
        <v>22</v>
      </c>
      <c r="G2392" s="56" t="s">
        <v>242</v>
      </c>
      <c r="H2392" s="57">
        <v>44363</v>
      </c>
      <c r="I2392" s="56" t="s">
        <v>151</v>
      </c>
      <c r="J2392" s="56" t="s">
        <v>243</v>
      </c>
      <c r="K2392" s="56" t="s">
        <v>33</v>
      </c>
      <c r="L2392" s="56" t="s">
        <v>7914</v>
      </c>
      <c r="M2392" s="56" t="s">
        <v>221</v>
      </c>
      <c r="N2392" s="56" t="s">
        <v>217</v>
      </c>
      <c r="O2392" s="56" t="s">
        <v>30</v>
      </c>
      <c r="P2392" s="56" t="s">
        <v>218</v>
      </c>
      <c r="Q2392" s="56" t="s">
        <v>32</v>
      </c>
      <c r="R2392" s="56" t="s">
        <v>32</v>
      </c>
      <c r="S2392" s="56" t="s">
        <v>32</v>
      </c>
      <c r="T2392" s="56" t="s">
        <v>32</v>
      </c>
      <c r="U2392" s="56" t="s">
        <v>32</v>
      </c>
      <c r="V2392" s="56" t="s">
        <v>32</v>
      </c>
      <c r="W2392" s="2" t="str">
        <f t="shared" si="61"/>
        <v>CNKUGYDetention</v>
      </c>
    </row>
    <row r="2393" spans="1:23" s="2" customFormat="1" ht="14.45" customHeight="1">
      <c r="A2393" s="2" t="str">
        <f>+IF(B2393="N","",IF(COUNTIF(B:B,B2393)&gt;1,COUNTIF(B$3:B2393,B2393),""))</f>
        <v/>
      </c>
      <c r="B2393" s="2" t="str">
        <f>+IF(F2393="Detention",IF(G2393&amp;E2393='Import Demurrage Detention'!$G$2&amp;'Import Demurrage Detention'!$C$3,"Y","N"),IF(G2393&amp;E2393='Import Demurrage Detention'!$H$2&amp;'Import Demurrage Detention'!$C$3,"Y","N"))</f>
        <v>N</v>
      </c>
      <c r="C2393" s="56" t="s">
        <v>211</v>
      </c>
      <c r="D2393" s="56" t="s">
        <v>212</v>
      </c>
      <c r="E2393" s="56" t="s">
        <v>124</v>
      </c>
      <c r="F2393" s="56" t="s">
        <v>22</v>
      </c>
      <c r="G2393" s="56" t="s">
        <v>244</v>
      </c>
      <c r="H2393" s="57">
        <v>44363</v>
      </c>
      <c r="I2393" s="56" t="s">
        <v>151</v>
      </c>
      <c r="J2393" s="56" t="s">
        <v>243</v>
      </c>
      <c r="K2393" s="56" t="s">
        <v>26</v>
      </c>
      <c r="L2393" s="56" t="s">
        <v>7914</v>
      </c>
      <c r="M2393" s="56" t="s">
        <v>221</v>
      </c>
      <c r="N2393" s="56" t="s">
        <v>224</v>
      </c>
      <c r="O2393" s="56" t="s">
        <v>30</v>
      </c>
      <c r="P2393" s="56" t="s">
        <v>225</v>
      </c>
      <c r="Q2393" s="56" t="s">
        <v>32</v>
      </c>
      <c r="R2393" s="56" t="s">
        <v>32</v>
      </c>
      <c r="S2393" s="56" t="s">
        <v>32</v>
      </c>
      <c r="T2393" s="56" t="s">
        <v>32</v>
      </c>
      <c r="U2393" s="56" t="s">
        <v>32</v>
      </c>
      <c r="V2393" s="56" t="s">
        <v>32</v>
      </c>
      <c r="W2393" s="2" t="str">
        <f t="shared" si="61"/>
        <v>CNSYAYDetention</v>
      </c>
    </row>
    <row r="2394" spans="1:23" s="2" customFormat="1" ht="14.45" customHeight="1">
      <c r="A2394" s="2" t="str">
        <f>+IF(B2394="N","",IF(COUNTIF(B:B,B2394)&gt;1,COUNTIF(B$3:B2394,B2394),""))</f>
        <v/>
      </c>
      <c r="B2394" s="2" t="str">
        <f>+IF(F2394="Detention",IF(G2394&amp;E2394='Import Demurrage Detention'!$G$2&amp;'Import Demurrage Detention'!$C$3,"Y","N"),IF(G2394&amp;E2394='Import Demurrage Detention'!$H$2&amp;'Import Demurrage Detention'!$C$3,"Y","N"))</f>
        <v>N</v>
      </c>
      <c r="C2394" s="56" t="s">
        <v>211</v>
      </c>
      <c r="D2394" s="56" t="s">
        <v>212</v>
      </c>
      <c r="E2394" s="56" t="s">
        <v>124</v>
      </c>
      <c r="F2394" s="56" t="s">
        <v>22</v>
      </c>
      <c r="G2394" s="56" t="s">
        <v>245</v>
      </c>
      <c r="H2394" s="57">
        <v>44363</v>
      </c>
      <c r="I2394" s="56" t="s">
        <v>151</v>
      </c>
      <c r="J2394" s="56" t="s">
        <v>243</v>
      </c>
      <c r="K2394" s="56" t="s">
        <v>26</v>
      </c>
      <c r="L2394" s="56" t="s">
        <v>7914</v>
      </c>
      <c r="M2394" s="56" t="s">
        <v>221</v>
      </c>
      <c r="N2394" s="56" t="s">
        <v>224</v>
      </c>
      <c r="O2394" s="56" t="s">
        <v>30</v>
      </c>
      <c r="P2394" s="56" t="s">
        <v>225</v>
      </c>
      <c r="Q2394" s="56" t="s">
        <v>32</v>
      </c>
      <c r="R2394" s="56" t="s">
        <v>32</v>
      </c>
      <c r="S2394" s="56" t="s">
        <v>32</v>
      </c>
      <c r="T2394" s="56" t="s">
        <v>32</v>
      </c>
      <c r="U2394" s="56" t="s">
        <v>32</v>
      </c>
      <c r="V2394" s="56" t="s">
        <v>32</v>
      </c>
      <c r="W2394" s="2" t="str">
        <f t="shared" si="61"/>
        <v>CNXIAYDetention</v>
      </c>
    </row>
    <row r="2395" spans="1:23" s="2" customFormat="1" ht="14.45" customHeight="1">
      <c r="A2395" s="2" t="str">
        <f>+IF(B2395="N","",IF(COUNTIF(B:B,B2395)&gt;1,COUNTIF(B$3:B2395,B2395),""))</f>
        <v/>
      </c>
      <c r="B2395" s="2" t="str">
        <f>+IF(F2395="Detention",IF(G2395&amp;E2395='Import Demurrage Detention'!$G$2&amp;'Import Demurrage Detention'!$C$3,"Y","N"),IF(G2395&amp;E2395='Import Demurrage Detention'!$H$2&amp;'Import Demurrage Detention'!$C$3,"Y","N"))</f>
        <v>N</v>
      </c>
      <c r="C2395" s="56" t="s">
        <v>211</v>
      </c>
      <c r="D2395" s="56" t="s">
        <v>212</v>
      </c>
      <c r="E2395" s="56" t="s">
        <v>124</v>
      </c>
      <c r="F2395" s="56" t="s">
        <v>22</v>
      </c>
      <c r="G2395" s="56" t="s">
        <v>220</v>
      </c>
      <c r="H2395" s="57">
        <v>44363</v>
      </c>
      <c r="I2395" s="56" t="s">
        <v>151</v>
      </c>
      <c r="J2395" s="56" t="s">
        <v>25</v>
      </c>
      <c r="K2395" s="56" t="s">
        <v>26</v>
      </c>
      <c r="L2395" s="56" t="s">
        <v>7795</v>
      </c>
      <c r="M2395" s="56" t="s">
        <v>221</v>
      </c>
      <c r="N2395" s="56" t="s">
        <v>215</v>
      </c>
      <c r="O2395" s="56" t="s">
        <v>30</v>
      </c>
      <c r="P2395" s="56" t="s">
        <v>222</v>
      </c>
      <c r="Q2395" s="56" t="s">
        <v>32</v>
      </c>
      <c r="R2395" s="56" t="s">
        <v>32</v>
      </c>
      <c r="S2395" s="56" t="s">
        <v>32</v>
      </c>
      <c r="T2395" s="56" t="s">
        <v>32</v>
      </c>
      <c r="U2395" s="56" t="s">
        <v>32</v>
      </c>
      <c r="V2395" s="56" t="s">
        <v>32</v>
      </c>
      <c r="W2395" s="2" t="str">
        <f t="shared" si="61"/>
        <v>CNCGSYDetention</v>
      </c>
    </row>
    <row r="2396" spans="1:23" s="2" customFormat="1" ht="14.45" customHeight="1">
      <c r="A2396" s="2" t="str">
        <f>+IF(B2396="N","",IF(COUNTIF(B:B,B2396)&gt;1,COUNTIF(B$3:B2396,B2396),""))</f>
        <v/>
      </c>
      <c r="B2396" s="2" t="str">
        <f>+IF(F2396="Detention",IF(G2396&amp;E2396='Import Demurrage Detention'!$G$2&amp;'Import Demurrage Detention'!$C$3,"Y","N"),IF(G2396&amp;E2396='Import Demurrage Detention'!$H$2&amp;'Import Demurrage Detention'!$C$3,"Y","N"))</f>
        <v>N</v>
      </c>
      <c r="C2396" s="56" t="s">
        <v>211</v>
      </c>
      <c r="D2396" s="56" t="s">
        <v>212</v>
      </c>
      <c r="E2396" s="56" t="s">
        <v>124</v>
      </c>
      <c r="F2396" s="56" t="s">
        <v>22</v>
      </c>
      <c r="G2396" s="56" t="s">
        <v>220</v>
      </c>
      <c r="H2396" s="57">
        <v>44363</v>
      </c>
      <c r="I2396" s="56" t="s">
        <v>151</v>
      </c>
      <c r="J2396" s="56" t="s">
        <v>25</v>
      </c>
      <c r="K2396" s="56" t="s">
        <v>33</v>
      </c>
      <c r="L2396" s="56" t="s">
        <v>7795</v>
      </c>
      <c r="M2396" s="56" t="s">
        <v>221</v>
      </c>
      <c r="N2396" s="56" t="s">
        <v>217</v>
      </c>
      <c r="O2396" s="56" t="s">
        <v>30</v>
      </c>
      <c r="P2396" s="56" t="s">
        <v>218</v>
      </c>
      <c r="Q2396" s="56" t="s">
        <v>32</v>
      </c>
      <c r="R2396" s="56" t="s">
        <v>32</v>
      </c>
      <c r="S2396" s="56" t="s">
        <v>32</v>
      </c>
      <c r="T2396" s="56" t="s">
        <v>32</v>
      </c>
      <c r="U2396" s="56" t="s">
        <v>32</v>
      </c>
      <c r="V2396" s="56" t="s">
        <v>32</v>
      </c>
      <c r="W2396" s="2" t="str">
        <f t="shared" si="61"/>
        <v>CNCGSYDetention</v>
      </c>
    </row>
    <row r="2397" spans="1:23" s="2" customFormat="1" ht="14.45" customHeight="1">
      <c r="A2397" s="2" t="str">
        <f>+IF(B2397="N","",IF(COUNTIF(B:B,B2397)&gt;1,COUNTIF(B$3:B2397,B2397),""))</f>
        <v/>
      </c>
      <c r="B2397" s="2" t="str">
        <f>+IF(F2397="Detention",IF(G2397&amp;E2397='Import Demurrage Detention'!$G$2&amp;'Import Demurrage Detention'!$C$3,"Y","N"),IF(G2397&amp;E2397='Import Demurrage Detention'!$H$2&amp;'Import Demurrage Detention'!$C$3,"Y","N"))</f>
        <v>N</v>
      </c>
      <c r="C2397" s="56" t="s">
        <v>211</v>
      </c>
      <c r="D2397" s="56" t="s">
        <v>212</v>
      </c>
      <c r="E2397" s="56" t="s">
        <v>124</v>
      </c>
      <c r="F2397" s="56" t="s">
        <v>22</v>
      </c>
      <c r="G2397" s="56" t="s">
        <v>223</v>
      </c>
      <c r="H2397" s="57">
        <v>44363</v>
      </c>
      <c r="I2397" s="56" t="s">
        <v>151</v>
      </c>
      <c r="J2397" s="56" t="s">
        <v>25</v>
      </c>
      <c r="K2397" s="56" t="s">
        <v>26</v>
      </c>
      <c r="L2397" s="56" t="s">
        <v>7795</v>
      </c>
      <c r="M2397" s="56" t="s">
        <v>221</v>
      </c>
      <c r="N2397" s="56" t="s">
        <v>224</v>
      </c>
      <c r="O2397" s="56" t="s">
        <v>30</v>
      </c>
      <c r="P2397" s="56" t="s">
        <v>225</v>
      </c>
      <c r="Q2397" s="56" t="s">
        <v>32</v>
      </c>
      <c r="R2397" s="56" t="s">
        <v>32</v>
      </c>
      <c r="S2397" s="56" t="s">
        <v>32</v>
      </c>
      <c r="T2397" s="56" t="s">
        <v>32</v>
      </c>
      <c r="U2397" s="56" t="s">
        <v>32</v>
      </c>
      <c r="V2397" s="56" t="s">
        <v>32</v>
      </c>
      <c r="W2397" s="2" t="str">
        <f t="shared" si="61"/>
        <v>CNDAIYDetention</v>
      </c>
    </row>
    <row r="2398" spans="1:23" s="2" customFormat="1" ht="14.45" customHeight="1">
      <c r="A2398" s="2" t="str">
        <f>+IF(B2398="N","",IF(COUNTIF(B:B,B2398)&gt;1,COUNTIF(B$3:B2398,B2398),""))</f>
        <v/>
      </c>
      <c r="B2398" s="2" t="str">
        <f>+IF(F2398="Detention",IF(G2398&amp;E2398='Import Demurrage Detention'!$G$2&amp;'Import Demurrage Detention'!$C$3,"Y","N"),IF(G2398&amp;E2398='Import Demurrage Detention'!$H$2&amp;'Import Demurrage Detention'!$C$3,"Y","N"))</f>
        <v>N</v>
      </c>
      <c r="C2398" s="56" t="s">
        <v>211</v>
      </c>
      <c r="D2398" s="56" t="s">
        <v>212</v>
      </c>
      <c r="E2398" s="56" t="s">
        <v>124</v>
      </c>
      <c r="F2398" s="56" t="s">
        <v>22</v>
      </c>
      <c r="G2398" s="56" t="s">
        <v>228</v>
      </c>
      <c r="H2398" s="57">
        <v>44363</v>
      </c>
      <c r="I2398" s="56" t="s">
        <v>151</v>
      </c>
      <c r="J2398" s="56" t="s">
        <v>25</v>
      </c>
      <c r="K2398" s="56" t="s">
        <v>26</v>
      </c>
      <c r="L2398" s="56" t="s">
        <v>7795</v>
      </c>
      <c r="M2398" s="56" t="s">
        <v>221</v>
      </c>
      <c r="N2398" s="56" t="s">
        <v>224</v>
      </c>
      <c r="O2398" s="56" t="s">
        <v>30</v>
      </c>
      <c r="P2398" s="56" t="s">
        <v>225</v>
      </c>
      <c r="Q2398" s="56" t="s">
        <v>32</v>
      </c>
      <c r="R2398" s="56" t="s">
        <v>32</v>
      </c>
      <c r="S2398" s="56" t="s">
        <v>32</v>
      </c>
      <c r="T2398" s="56" t="s">
        <v>32</v>
      </c>
      <c r="U2398" s="56" t="s">
        <v>32</v>
      </c>
      <c r="V2398" s="56" t="s">
        <v>32</v>
      </c>
      <c r="W2398" s="2" t="str">
        <f t="shared" si="61"/>
        <v>CNHSKYDetention</v>
      </c>
    </row>
    <row r="2399" spans="1:23" s="2" customFormat="1" ht="14.45" customHeight="1">
      <c r="A2399" s="2" t="str">
        <f>+IF(B2399="N","",IF(COUNTIF(B:B,B2399)&gt;1,COUNTIF(B$3:B2399,B2399),""))</f>
        <v/>
      </c>
      <c r="B2399" s="2" t="str">
        <f>+IF(F2399="Detention",IF(G2399&amp;E2399='Import Demurrage Detention'!$G$2&amp;'Import Demurrage Detention'!$C$3,"Y","N"),IF(G2399&amp;E2399='Import Demurrage Detention'!$H$2&amp;'Import Demurrage Detention'!$C$3,"Y","N"))</f>
        <v>N</v>
      </c>
      <c r="C2399" s="56" t="s">
        <v>211</v>
      </c>
      <c r="D2399" s="56" t="s">
        <v>212</v>
      </c>
      <c r="E2399" s="56" t="s">
        <v>124</v>
      </c>
      <c r="F2399" s="56" t="s">
        <v>22</v>
      </c>
      <c r="G2399" s="56" t="s">
        <v>229</v>
      </c>
      <c r="H2399" s="57">
        <v>44363</v>
      </c>
      <c r="I2399" s="56" t="s">
        <v>151</v>
      </c>
      <c r="J2399" s="56" t="s">
        <v>25</v>
      </c>
      <c r="K2399" s="56" t="s">
        <v>26</v>
      </c>
      <c r="L2399" s="56" t="s">
        <v>7795</v>
      </c>
      <c r="M2399" s="56" t="s">
        <v>221</v>
      </c>
      <c r="N2399" s="56" t="s">
        <v>215</v>
      </c>
      <c r="O2399" s="56" t="s">
        <v>30</v>
      </c>
      <c r="P2399" s="56" t="s">
        <v>222</v>
      </c>
      <c r="Q2399" s="56" t="s">
        <v>32</v>
      </c>
      <c r="R2399" s="56" t="s">
        <v>32</v>
      </c>
      <c r="S2399" s="56" t="s">
        <v>32</v>
      </c>
      <c r="T2399" s="56" t="s">
        <v>32</v>
      </c>
      <c r="U2399" s="56" t="s">
        <v>32</v>
      </c>
      <c r="V2399" s="56" t="s">
        <v>32</v>
      </c>
      <c r="W2399" s="2" t="str">
        <f t="shared" si="61"/>
        <v>CNHUPYDetention</v>
      </c>
    </row>
    <row r="2400" spans="1:23" s="2" customFormat="1" ht="14.45" customHeight="1">
      <c r="A2400" s="2" t="str">
        <f>+IF(B2400="N","",IF(COUNTIF(B:B,B2400)&gt;1,COUNTIF(B$3:B2400,B2400),""))</f>
        <v/>
      </c>
      <c r="B2400" s="2" t="str">
        <f>+IF(F2400="Detention",IF(G2400&amp;E2400='Import Demurrage Detention'!$G$2&amp;'Import Demurrage Detention'!$C$3,"Y","N"),IF(G2400&amp;E2400='Import Demurrage Detention'!$H$2&amp;'Import Demurrage Detention'!$C$3,"Y","N"))</f>
        <v>N</v>
      </c>
      <c r="C2400" s="56" t="s">
        <v>211</v>
      </c>
      <c r="D2400" s="56" t="s">
        <v>212</v>
      </c>
      <c r="E2400" s="56" t="s">
        <v>124</v>
      </c>
      <c r="F2400" s="56" t="s">
        <v>22</v>
      </c>
      <c r="G2400" s="56" t="s">
        <v>229</v>
      </c>
      <c r="H2400" s="57">
        <v>44363</v>
      </c>
      <c r="I2400" s="56" t="s">
        <v>151</v>
      </c>
      <c r="J2400" s="56" t="s">
        <v>25</v>
      </c>
      <c r="K2400" s="56" t="s">
        <v>33</v>
      </c>
      <c r="L2400" s="56" t="s">
        <v>7795</v>
      </c>
      <c r="M2400" s="56" t="s">
        <v>221</v>
      </c>
      <c r="N2400" s="56" t="s">
        <v>217</v>
      </c>
      <c r="O2400" s="56" t="s">
        <v>30</v>
      </c>
      <c r="P2400" s="56" t="s">
        <v>218</v>
      </c>
      <c r="Q2400" s="56" t="s">
        <v>32</v>
      </c>
      <c r="R2400" s="56" t="s">
        <v>32</v>
      </c>
      <c r="S2400" s="56" t="s">
        <v>32</v>
      </c>
      <c r="T2400" s="56" t="s">
        <v>32</v>
      </c>
      <c r="U2400" s="56" t="s">
        <v>32</v>
      </c>
      <c r="V2400" s="56" t="s">
        <v>32</v>
      </c>
      <c r="W2400" s="2" t="str">
        <f t="shared" si="61"/>
        <v>CNHUPYDetention</v>
      </c>
    </row>
    <row r="2401" spans="1:23" s="2" customFormat="1" ht="14.45" customHeight="1">
      <c r="A2401" s="2" t="str">
        <f>+IF(B2401="N","",IF(COUNTIF(B:B,B2401)&gt;1,COUNTIF(B$3:B2401,B2401),""))</f>
        <v/>
      </c>
      <c r="B2401" s="2" t="str">
        <f>+IF(F2401="Detention",IF(G2401&amp;E2401='Import Demurrage Detention'!$G$2&amp;'Import Demurrage Detention'!$C$3,"Y","N"),IF(G2401&amp;E2401='Import Demurrage Detention'!$H$2&amp;'Import Demurrage Detention'!$C$3,"Y","N"))</f>
        <v>N</v>
      </c>
      <c r="C2401" s="56" t="s">
        <v>211</v>
      </c>
      <c r="D2401" s="56" t="s">
        <v>212</v>
      </c>
      <c r="E2401" s="56" t="s">
        <v>124</v>
      </c>
      <c r="F2401" s="56" t="s">
        <v>22</v>
      </c>
      <c r="G2401" s="56" t="s">
        <v>230</v>
      </c>
      <c r="H2401" s="57">
        <v>44363</v>
      </c>
      <c r="I2401" s="56" t="s">
        <v>151</v>
      </c>
      <c r="J2401" s="56" t="s">
        <v>25</v>
      </c>
      <c r="K2401" s="56" t="s">
        <v>26</v>
      </c>
      <c r="L2401" s="56" t="s">
        <v>7795</v>
      </c>
      <c r="M2401" s="56" t="s">
        <v>221</v>
      </c>
      <c r="N2401" s="56" t="s">
        <v>215</v>
      </c>
      <c r="O2401" s="56" t="s">
        <v>30</v>
      </c>
      <c r="P2401" s="56" t="s">
        <v>222</v>
      </c>
      <c r="Q2401" s="56" t="s">
        <v>32</v>
      </c>
      <c r="R2401" s="56" t="s">
        <v>32</v>
      </c>
      <c r="S2401" s="56" t="s">
        <v>32</v>
      </c>
      <c r="T2401" s="56" t="s">
        <v>32</v>
      </c>
      <c r="U2401" s="56" t="s">
        <v>32</v>
      </c>
      <c r="V2401" s="56" t="s">
        <v>32</v>
      </c>
      <c r="W2401" s="2" t="str">
        <f t="shared" si="61"/>
        <v>CNIWNYDetention</v>
      </c>
    </row>
    <row r="2402" spans="1:23" s="2" customFormat="1" ht="14.45" customHeight="1">
      <c r="A2402" s="2" t="str">
        <f>+IF(B2402="N","",IF(COUNTIF(B:B,B2402)&gt;1,COUNTIF(B$3:B2402,B2402),""))</f>
        <v/>
      </c>
      <c r="B2402" s="2" t="str">
        <f>+IF(F2402="Detention",IF(G2402&amp;E2402='Import Demurrage Detention'!$G$2&amp;'Import Demurrage Detention'!$C$3,"Y","N"),IF(G2402&amp;E2402='Import Demurrage Detention'!$H$2&amp;'Import Demurrage Detention'!$C$3,"Y","N"))</f>
        <v>N</v>
      </c>
      <c r="C2402" s="56" t="s">
        <v>211</v>
      </c>
      <c r="D2402" s="56" t="s">
        <v>212</v>
      </c>
      <c r="E2402" s="56" t="s">
        <v>124</v>
      </c>
      <c r="F2402" s="56" t="s">
        <v>22</v>
      </c>
      <c r="G2402" s="56" t="s">
        <v>230</v>
      </c>
      <c r="H2402" s="57">
        <v>44363</v>
      </c>
      <c r="I2402" s="56" t="s">
        <v>151</v>
      </c>
      <c r="J2402" s="56" t="s">
        <v>25</v>
      </c>
      <c r="K2402" s="56" t="s">
        <v>33</v>
      </c>
      <c r="L2402" s="56" t="s">
        <v>7795</v>
      </c>
      <c r="M2402" s="56" t="s">
        <v>221</v>
      </c>
      <c r="N2402" s="56" t="s">
        <v>217</v>
      </c>
      <c r="O2402" s="56" t="s">
        <v>30</v>
      </c>
      <c r="P2402" s="56" t="s">
        <v>218</v>
      </c>
      <c r="Q2402" s="56" t="s">
        <v>32</v>
      </c>
      <c r="R2402" s="56" t="s">
        <v>32</v>
      </c>
      <c r="S2402" s="56" t="s">
        <v>32</v>
      </c>
      <c r="T2402" s="56" t="s">
        <v>32</v>
      </c>
      <c r="U2402" s="56" t="s">
        <v>32</v>
      </c>
      <c r="V2402" s="56" t="s">
        <v>32</v>
      </c>
      <c r="W2402" s="2" t="str">
        <f t="shared" si="61"/>
        <v>CNIWNYDetention</v>
      </c>
    </row>
    <row r="2403" spans="1:23" s="2" customFormat="1" ht="14.45" customHeight="1">
      <c r="A2403" s="2" t="str">
        <f>+IF(B2403="N","",IF(COUNTIF(B:B,B2403)&gt;1,COUNTIF(B$3:B2403,B2403),""))</f>
        <v/>
      </c>
      <c r="B2403" s="2" t="str">
        <f>+IF(F2403="Detention",IF(G2403&amp;E2403='Import Demurrage Detention'!$G$2&amp;'Import Demurrage Detention'!$C$3,"Y","N"),IF(G2403&amp;E2403='Import Demurrage Detention'!$H$2&amp;'Import Demurrage Detention'!$C$3,"Y","N"))</f>
        <v>N</v>
      </c>
      <c r="C2403" s="56" t="s">
        <v>211</v>
      </c>
      <c r="D2403" s="56" t="s">
        <v>212</v>
      </c>
      <c r="E2403" s="56" t="s">
        <v>124</v>
      </c>
      <c r="F2403" s="56" t="s">
        <v>22</v>
      </c>
      <c r="G2403" s="56" t="s">
        <v>216</v>
      </c>
      <c r="H2403" s="57">
        <v>44363</v>
      </c>
      <c r="I2403" s="56" t="s">
        <v>151</v>
      </c>
      <c r="J2403" s="56" t="s">
        <v>25</v>
      </c>
      <c r="K2403" s="56" t="s">
        <v>26</v>
      </c>
      <c r="L2403" s="56" t="s">
        <v>7795</v>
      </c>
      <c r="M2403" s="56" t="s">
        <v>221</v>
      </c>
      <c r="N2403" s="56" t="s">
        <v>215</v>
      </c>
      <c r="O2403" s="56" t="s">
        <v>30</v>
      </c>
      <c r="P2403" s="56" t="s">
        <v>222</v>
      </c>
      <c r="Q2403" s="56" t="s">
        <v>32</v>
      </c>
      <c r="R2403" s="56" t="s">
        <v>32</v>
      </c>
      <c r="S2403" s="56" t="s">
        <v>32</v>
      </c>
      <c r="T2403" s="56" t="s">
        <v>32</v>
      </c>
      <c r="U2403" s="56" t="s">
        <v>32</v>
      </c>
      <c r="V2403" s="56" t="s">
        <v>32</v>
      </c>
      <c r="W2403" s="2" t="str">
        <f t="shared" si="61"/>
        <v>CNNANYDetention</v>
      </c>
    </row>
    <row r="2404" spans="1:23" s="2" customFormat="1" ht="14.45" customHeight="1">
      <c r="A2404" s="2" t="str">
        <f>+IF(B2404="N","",IF(COUNTIF(B:B,B2404)&gt;1,COUNTIF(B$3:B2404,B2404),""))</f>
        <v/>
      </c>
      <c r="B2404" s="2" t="str">
        <f>+IF(F2404="Detention",IF(G2404&amp;E2404='Import Demurrage Detention'!$G$2&amp;'Import Demurrage Detention'!$C$3,"Y","N"),IF(G2404&amp;E2404='Import Demurrage Detention'!$H$2&amp;'Import Demurrage Detention'!$C$3,"Y","N"))</f>
        <v>N</v>
      </c>
      <c r="C2404" s="56" t="s">
        <v>211</v>
      </c>
      <c r="D2404" s="56" t="s">
        <v>212</v>
      </c>
      <c r="E2404" s="56" t="s">
        <v>124</v>
      </c>
      <c r="F2404" s="56" t="s">
        <v>22</v>
      </c>
      <c r="G2404" s="56" t="s">
        <v>216</v>
      </c>
      <c r="H2404" s="57">
        <v>44363</v>
      </c>
      <c r="I2404" s="56" t="s">
        <v>151</v>
      </c>
      <c r="J2404" s="56" t="s">
        <v>25</v>
      </c>
      <c r="K2404" s="56" t="s">
        <v>33</v>
      </c>
      <c r="L2404" s="56" t="s">
        <v>7795</v>
      </c>
      <c r="M2404" s="56" t="s">
        <v>221</v>
      </c>
      <c r="N2404" s="56" t="s">
        <v>217</v>
      </c>
      <c r="O2404" s="56" t="s">
        <v>30</v>
      </c>
      <c r="P2404" s="56" t="s">
        <v>218</v>
      </c>
      <c r="Q2404" s="56" t="s">
        <v>32</v>
      </c>
      <c r="R2404" s="56" t="s">
        <v>32</v>
      </c>
      <c r="S2404" s="56" t="s">
        <v>32</v>
      </c>
      <c r="T2404" s="56" t="s">
        <v>32</v>
      </c>
      <c r="U2404" s="56" t="s">
        <v>32</v>
      </c>
      <c r="V2404" s="56" t="s">
        <v>32</v>
      </c>
      <c r="W2404" s="2" t="str">
        <f t="shared" si="61"/>
        <v>CNNANYDetention</v>
      </c>
    </row>
    <row r="2405" spans="1:23" s="2" customFormat="1" ht="14.45" customHeight="1">
      <c r="A2405" s="2" t="str">
        <f>+IF(B2405="N","",IF(COUNTIF(B:B,B2405)&gt;1,COUNTIF(B$3:B2405,B2405),""))</f>
        <v/>
      </c>
      <c r="B2405" s="2" t="str">
        <f>+IF(F2405="Detention",IF(G2405&amp;E2405='Import Demurrage Detention'!$G$2&amp;'Import Demurrage Detention'!$C$3,"Y","N"),IF(G2405&amp;E2405='Import Demurrage Detention'!$H$2&amp;'Import Demurrage Detention'!$C$3,"Y","N"))</f>
        <v>N</v>
      </c>
      <c r="C2405" s="56" t="s">
        <v>211</v>
      </c>
      <c r="D2405" s="56" t="s">
        <v>212</v>
      </c>
      <c r="E2405" s="56" t="s">
        <v>124</v>
      </c>
      <c r="F2405" s="56" t="s">
        <v>22</v>
      </c>
      <c r="G2405" s="56" t="s">
        <v>231</v>
      </c>
      <c r="H2405" s="57">
        <v>44363</v>
      </c>
      <c r="I2405" s="56" t="s">
        <v>151</v>
      </c>
      <c r="J2405" s="56" t="s">
        <v>25</v>
      </c>
      <c r="K2405" s="56" t="s">
        <v>26</v>
      </c>
      <c r="L2405" s="56" t="s">
        <v>7795</v>
      </c>
      <c r="M2405" s="56" t="s">
        <v>221</v>
      </c>
      <c r="N2405" s="56" t="s">
        <v>232</v>
      </c>
      <c r="O2405" s="56" t="s">
        <v>30</v>
      </c>
      <c r="P2405" s="56" t="s">
        <v>233</v>
      </c>
      <c r="Q2405" s="56" t="s">
        <v>32</v>
      </c>
      <c r="R2405" s="56" t="s">
        <v>32</v>
      </c>
      <c r="S2405" s="56" t="s">
        <v>32</v>
      </c>
      <c r="T2405" s="56" t="s">
        <v>32</v>
      </c>
      <c r="U2405" s="56" t="s">
        <v>32</v>
      </c>
      <c r="V2405" s="56" t="s">
        <v>32</v>
      </c>
      <c r="W2405" s="2" t="str">
        <f t="shared" si="61"/>
        <v>CNNKGYDetention</v>
      </c>
    </row>
    <row r="2406" spans="1:23" s="2" customFormat="1" ht="14.45" customHeight="1">
      <c r="A2406" s="2" t="str">
        <f>+IF(B2406="N","",IF(COUNTIF(B:B,B2406)&gt;1,COUNTIF(B$3:B2406,B2406),""))</f>
        <v/>
      </c>
      <c r="B2406" s="2" t="str">
        <f>+IF(F2406="Detention",IF(G2406&amp;E2406='Import Demurrage Detention'!$G$2&amp;'Import Demurrage Detention'!$C$3,"Y","N"),IF(G2406&amp;E2406='Import Demurrage Detention'!$H$2&amp;'Import Demurrage Detention'!$C$3,"Y","N"))</f>
        <v>N</v>
      </c>
      <c r="C2406" s="56" t="s">
        <v>211</v>
      </c>
      <c r="D2406" s="56" t="s">
        <v>212</v>
      </c>
      <c r="E2406" s="56" t="s">
        <v>124</v>
      </c>
      <c r="F2406" s="56" t="s">
        <v>22</v>
      </c>
      <c r="G2406" s="56" t="s">
        <v>235</v>
      </c>
      <c r="H2406" s="57">
        <v>44363</v>
      </c>
      <c r="I2406" s="56" t="s">
        <v>151</v>
      </c>
      <c r="J2406" s="56" t="s">
        <v>25</v>
      </c>
      <c r="K2406" s="56" t="s">
        <v>26</v>
      </c>
      <c r="L2406" s="56" t="s">
        <v>7795</v>
      </c>
      <c r="M2406" s="56" t="s">
        <v>221</v>
      </c>
      <c r="N2406" s="56" t="s">
        <v>232</v>
      </c>
      <c r="O2406" s="56" t="s">
        <v>30</v>
      </c>
      <c r="P2406" s="56" t="s">
        <v>233</v>
      </c>
      <c r="Q2406" s="56" t="s">
        <v>32</v>
      </c>
      <c r="R2406" s="56" t="s">
        <v>32</v>
      </c>
      <c r="S2406" s="56" t="s">
        <v>32</v>
      </c>
      <c r="T2406" s="56" t="s">
        <v>32</v>
      </c>
      <c r="U2406" s="56" t="s">
        <v>32</v>
      </c>
      <c r="V2406" s="56" t="s">
        <v>32</v>
      </c>
      <c r="W2406" s="2" t="str">
        <f t="shared" si="61"/>
        <v>CNNPOYDetention</v>
      </c>
    </row>
    <row r="2407" spans="1:23" s="2" customFormat="1" ht="14.45" customHeight="1">
      <c r="A2407" s="2" t="str">
        <f>+IF(B2407="N","",IF(COUNTIF(B:B,B2407)&gt;1,COUNTIF(B$3:B2407,B2407),""))</f>
        <v/>
      </c>
      <c r="B2407" s="2" t="str">
        <f>+IF(F2407="Detention",IF(G2407&amp;E2407='Import Demurrage Detention'!$G$2&amp;'Import Demurrage Detention'!$C$3,"Y","N"),IF(G2407&amp;E2407='Import Demurrage Detention'!$H$2&amp;'Import Demurrage Detention'!$C$3,"Y","N"))</f>
        <v>N</v>
      </c>
      <c r="C2407" s="56" t="s">
        <v>211</v>
      </c>
      <c r="D2407" s="56" t="s">
        <v>212</v>
      </c>
      <c r="E2407" s="56" t="s">
        <v>124</v>
      </c>
      <c r="F2407" s="56" t="s">
        <v>22</v>
      </c>
      <c r="G2407" s="56" t="s">
        <v>236</v>
      </c>
      <c r="H2407" s="57">
        <v>44363</v>
      </c>
      <c r="I2407" s="56" t="s">
        <v>151</v>
      </c>
      <c r="J2407" s="56" t="s">
        <v>25</v>
      </c>
      <c r="K2407" s="56" t="s">
        <v>26</v>
      </c>
      <c r="L2407" s="56" t="s">
        <v>7795</v>
      </c>
      <c r="M2407" s="56" t="s">
        <v>221</v>
      </c>
      <c r="N2407" s="56" t="s">
        <v>232</v>
      </c>
      <c r="O2407" s="56" t="s">
        <v>30</v>
      </c>
      <c r="P2407" s="56" t="s">
        <v>233</v>
      </c>
      <c r="Q2407" s="56" t="s">
        <v>32</v>
      </c>
      <c r="R2407" s="56" t="s">
        <v>32</v>
      </c>
      <c r="S2407" s="56" t="s">
        <v>32</v>
      </c>
      <c r="T2407" s="56" t="s">
        <v>32</v>
      </c>
      <c r="U2407" s="56" t="s">
        <v>32</v>
      </c>
      <c r="V2407" s="56" t="s">
        <v>32</v>
      </c>
      <c r="W2407" s="2" t="str">
        <f t="shared" si="61"/>
        <v>CNSGHYDetention</v>
      </c>
    </row>
    <row r="2408" spans="1:23" s="2" customFormat="1" ht="14.45" customHeight="1">
      <c r="A2408" s="2" t="str">
        <f>+IF(B2408="N","",IF(COUNTIF(B:B,B2408)&gt;1,COUNTIF(B$3:B2408,B2408),""))</f>
        <v/>
      </c>
      <c r="B2408" s="2" t="str">
        <f>+IF(F2408="Detention",IF(G2408&amp;E2408='Import Demurrage Detention'!$G$2&amp;'Import Demurrage Detention'!$C$3,"Y","N"),IF(G2408&amp;E2408='Import Demurrage Detention'!$H$2&amp;'Import Demurrage Detention'!$C$3,"Y","N"))</f>
        <v>N</v>
      </c>
      <c r="C2408" s="56" t="s">
        <v>211</v>
      </c>
      <c r="D2408" s="56" t="s">
        <v>212</v>
      </c>
      <c r="E2408" s="56" t="s">
        <v>124</v>
      </c>
      <c r="F2408" s="56" t="s">
        <v>22</v>
      </c>
      <c r="G2408" s="56" t="s">
        <v>238</v>
      </c>
      <c r="H2408" s="57">
        <v>44363</v>
      </c>
      <c r="I2408" s="56" t="s">
        <v>151</v>
      </c>
      <c r="J2408" s="56" t="s">
        <v>25</v>
      </c>
      <c r="K2408" s="56" t="s">
        <v>26</v>
      </c>
      <c r="L2408" s="56" t="s">
        <v>7795</v>
      </c>
      <c r="M2408" s="56" t="s">
        <v>221</v>
      </c>
      <c r="N2408" s="56" t="s">
        <v>224</v>
      </c>
      <c r="O2408" s="56" t="s">
        <v>30</v>
      </c>
      <c r="P2408" s="56" t="s">
        <v>225</v>
      </c>
      <c r="Q2408" s="56" t="s">
        <v>32</v>
      </c>
      <c r="R2408" s="56" t="s">
        <v>32</v>
      </c>
      <c r="S2408" s="56" t="s">
        <v>32</v>
      </c>
      <c r="T2408" s="56" t="s">
        <v>32</v>
      </c>
      <c r="U2408" s="56" t="s">
        <v>32</v>
      </c>
      <c r="V2408" s="56" t="s">
        <v>32</v>
      </c>
      <c r="W2408" s="2" t="str">
        <f t="shared" si="61"/>
        <v>CNTSTYDetention</v>
      </c>
    </row>
    <row r="2409" spans="1:23" s="2" customFormat="1" ht="14.45" customHeight="1">
      <c r="A2409" s="2" t="str">
        <f>+IF(B2409="N","",IF(COUNTIF(B:B,B2409)&gt;1,COUNTIF(B$3:B2409,B2409),""))</f>
        <v/>
      </c>
      <c r="B2409" s="2" t="str">
        <f>+IF(F2409="Detention",IF(G2409&amp;E2409='Import Demurrage Detention'!$G$2&amp;'Import Demurrage Detention'!$C$3,"Y","N"),IF(G2409&amp;E2409='Import Demurrage Detention'!$H$2&amp;'Import Demurrage Detention'!$C$3,"Y","N"))</f>
        <v>N</v>
      </c>
      <c r="C2409" s="56" t="s">
        <v>211</v>
      </c>
      <c r="D2409" s="56" t="s">
        <v>212</v>
      </c>
      <c r="E2409" s="56" t="s">
        <v>124</v>
      </c>
      <c r="F2409" s="56" t="s">
        <v>22</v>
      </c>
      <c r="G2409" s="56" t="s">
        <v>239</v>
      </c>
      <c r="H2409" s="57">
        <v>44363</v>
      </c>
      <c r="I2409" s="56" t="s">
        <v>151</v>
      </c>
      <c r="J2409" s="56" t="s">
        <v>25</v>
      </c>
      <c r="K2409" s="56" t="s">
        <v>26</v>
      </c>
      <c r="L2409" s="56" t="s">
        <v>7795</v>
      </c>
      <c r="M2409" s="56" t="s">
        <v>221</v>
      </c>
      <c r="N2409" s="56" t="s">
        <v>232</v>
      </c>
      <c r="O2409" s="56" t="s">
        <v>30</v>
      </c>
      <c r="P2409" s="56" t="s">
        <v>233</v>
      </c>
      <c r="Q2409" s="56" t="s">
        <v>32</v>
      </c>
      <c r="R2409" s="56" t="s">
        <v>32</v>
      </c>
      <c r="S2409" s="56" t="s">
        <v>32</v>
      </c>
      <c r="T2409" s="56" t="s">
        <v>32</v>
      </c>
      <c r="U2409" s="56" t="s">
        <v>32</v>
      </c>
      <c r="V2409" s="56" t="s">
        <v>32</v>
      </c>
      <c r="W2409" s="2" t="str">
        <f t="shared" si="61"/>
        <v>CNXIMYDetention</v>
      </c>
    </row>
    <row r="2410" spans="1:23" s="2" customFormat="1" ht="14.45" customHeight="1">
      <c r="A2410" s="2" t="str">
        <f>+IF(B2410="N","",IF(COUNTIF(B:B,B2410)&gt;1,COUNTIF(B$3:B2410,B2410),""))</f>
        <v/>
      </c>
      <c r="B2410" s="2" t="str">
        <f>+IF(F2410="Detention",IF(G2410&amp;E2410='Import Demurrage Detention'!$G$2&amp;'Import Demurrage Detention'!$C$3,"Y","N"),IF(G2410&amp;E2410='Import Demurrage Detention'!$H$2&amp;'Import Demurrage Detention'!$C$3,"Y","N"))</f>
        <v>N</v>
      </c>
      <c r="C2410" s="56" t="s">
        <v>211</v>
      </c>
      <c r="D2410" s="56" t="s">
        <v>212</v>
      </c>
      <c r="E2410" s="56" t="s">
        <v>124</v>
      </c>
      <c r="F2410" s="56" t="s">
        <v>22</v>
      </c>
      <c r="G2410" s="56" t="s">
        <v>240</v>
      </c>
      <c r="H2410" s="57">
        <v>44363</v>
      </c>
      <c r="I2410" s="56" t="s">
        <v>151</v>
      </c>
      <c r="J2410" s="56" t="s">
        <v>25</v>
      </c>
      <c r="K2410" s="56" t="s">
        <v>26</v>
      </c>
      <c r="L2410" s="56" t="s">
        <v>7795</v>
      </c>
      <c r="M2410" s="56" t="s">
        <v>221</v>
      </c>
      <c r="N2410" s="56" t="s">
        <v>215</v>
      </c>
      <c r="O2410" s="56" t="s">
        <v>30</v>
      </c>
      <c r="P2410" s="56" t="s">
        <v>222</v>
      </c>
      <c r="Q2410" s="56" t="s">
        <v>32</v>
      </c>
      <c r="R2410" s="56" t="s">
        <v>32</v>
      </c>
      <c r="S2410" s="56" t="s">
        <v>32</v>
      </c>
      <c r="T2410" s="56" t="s">
        <v>32</v>
      </c>
      <c r="U2410" s="56" t="s">
        <v>32</v>
      </c>
      <c r="V2410" s="56" t="s">
        <v>32</v>
      </c>
      <c r="W2410" s="2" t="str">
        <f t="shared" si="61"/>
        <v>CNYATYDetention</v>
      </c>
    </row>
    <row r="2411" spans="1:23" s="2" customFormat="1" ht="14.45" customHeight="1">
      <c r="A2411" s="2" t="str">
        <f>+IF(B2411="N","",IF(COUNTIF(B:B,B2411)&gt;1,COUNTIF(B$3:B2411,B2411),""))</f>
        <v/>
      </c>
      <c r="B2411" s="2" t="str">
        <f>+IF(F2411="Detention",IF(G2411&amp;E2411='Import Demurrage Detention'!$G$2&amp;'Import Demurrage Detention'!$C$3,"Y","N"),IF(G2411&amp;E2411='Import Demurrage Detention'!$H$2&amp;'Import Demurrage Detention'!$C$3,"Y","N"))</f>
        <v>N</v>
      </c>
      <c r="C2411" s="56" t="s">
        <v>211</v>
      </c>
      <c r="D2411" s="56" t="s">
        <v>212</v>
      </c>
      <c r="E2411" s="56" t="s">
        <v>124</v>
      </c>
      <c r="F2411" s="56" t="s">
        <v>22</v>
      </c>
      <c r="G2411" s="56" t="s">
        <v>240</v>
      </c>
      <c r="H2411" s="57">
        <v>44363</v>
      </c>
      <c r="I2411" s="56" t="s">
        <v>151</v>
      </c>
      <c r="J2411" s="56" t="s">
        <v>25</v>
      </c>
      <c r="K2411" s="56" t="s">
        <v>33</v>
      </c>
      <c r="L2411" s="56" t="s">
        <v>7795</v>
      </c>
      <c r="M2411" s="56" t="s">
        <v>221</v>
      </c>
      <c r="N2411" s="56" t="s">
        <v>217</v>
      </c>
      <c r="O2411" s="56" t="s">
        <v>30</v>
      </c>
      <c r="P2411" s="56" t="s">
        <v>218</v>
      </c>
      <c r="Q2411" s="56" t="s">
        <v>32</v>
      </c>
      <c r="R2411" s="56" t="s">
        <v>32</v>
      </c>
      <c r="S2411" s="56" t="s">
        <v>32</v>
      </c>
      <c r="T2411" s="56" t="s">
        <v>32</v>
      </c>
      <c r="U2411" s="56" t="s">
        <v>32</v>
      </c>
      <c r="V2411" s="56" t="s">
        <v>32</v>
      </c>
      <c r="W2411" s="2" t="str">
        <f t="shared" si="61"/>
        <v>CNYATYDetention</v>
      </c>
    </row>
    <row r="2412" spans="1:23" s="2" customFormat="1" ht="14.45" customHeight="1">
      <c r="A2412" s="2" t="str">
        <f>+IF(B2412="N","",IF(COUNTIF(B:B,B2412)&gt;1,COUNTIF(B$3:B2412,B2412),""))</f>
        <v/>
      </c>
      <c r="B2412" s="2" t="str">
        <f>+IF(F2412="Detention",IF(G2412&amp;E2412='Import Demurrage Detention'!$G$2&amp;'Import Demurrage Detention'!$C$3,"Y","N"),IF(G2412&amp;E2412='Import Demurrage Detention'!$H$2&amp;'Import Demurrage Detention'!$C$3,"Y","N"))</f>
        <v>N</v>
      </c>
      <c r="C2412" s="56" t="s">
        <v>211</v>
      </c>
      <c r="D2412" s="56" t="s">
        <v>212</v>
      </c>
      <c r="E2412" s="56" t="s">
        <v>124</v>
      </c>
      <c r="F2412" s="56" t="s">
        <v>22</v>
      </c>
      <c r="G2412" s="56" t="s">
        <v>241</v>
      </c>
      <c r="H2412" s="57">
        <v>44363</v>
      </c>
      <c r="I2412" s="56" t="s">
        <v>151</v>
      </c>
      <c r="J2412" s="56" t="s">
        <v>76</v>
      </c>
      <c r="K2412" s="56" t="s">
        <v>26</v>
      </c>
      <c r="L2412" s="56" t="s">
        <v>7795</v>
      </c>
      <c r="M2412" s="56" t="s">
        <v>221</v>
      </c>
      <c r="N2412" s="56" t="s">
        <v>224</v>
      </c>
      <c r="O2412" s="56" t="s">
        <v>30</v>
      </c>
      <c r="P2412" s="56" t="s">
        <v>225</v>
      </c>
      <c r="Q2412" s="56" t="s">
        <v>32</v>
      </c>
      <c r="R2412" s="56" t="s">
        <v>32</v>
      </c>
      <c r="S2412" s="56" t="s">
        <v>32</v>
      </c>
      <c r="T2412" s="56" t="s">
        <v>32</v>
      </c>
      <c r="U2412" s="56" t="s">
        <v>32</v>
      </c>
      <c r="V2412" s="56" t="s">
        <v>32</v>
      </c>
      <c r="W2412" s="2" t="str">
        <f t="shared" si="61"/>
        <v>CNBEIYDetention</v>
      </c>
    </row>
    <row r="2413" spans="1:23" s="2" customFormat="1" ht="14.45" customHeight="1">
      <c r="A2413" s="2" t="str">
        <f>+IF(B2413="N","",IF(COUNTIF(B:B,B2413)&gt;1,COUNTIF(B$3:B2413,B2413),""))</f>
        <v/>
      </c>
      <c r="B2413" s="2" t="str">
        <f>+IF(F2413="Detention",IF(G2413&amp;E2413='Import Demurrage Detention'!$G$2&amp;'Import Demurrage Detention'!$C$3,"Y","N"),IF(G2413&amp;E2413='Import Demurrage Detention'!$H$2&amp;'Import Demurrage Detention'!$C$3,"Y","N"))</f>
        <v>N</v>
      </c>
      <c r="C2413" s="56" t="s">
        <v>211</v>
      </c>
      <c r="D2413" s="56" t="s">
        <v>212</v>
      </c>
      <c r="E2413" s="56" t="s">
        <v>124</v>
      </c>
      <c r="F2413" s="56" t="s">
        <v>22</v>
      </c>
      <c r="G2413" s="56" t="s">
        <v>242</v>
      </c>
      <c r="H2413" s="57">
        <v>44363</v>
      </c>
      <c r="I2413" s="56" t="s">
        <v>151</v>
      </c>
      <c r="J2413" s="56" t="s">
        <v>243</v>
      </c>
      <c r="K2413" s="56" t="s">
        <v>26</v>
      </c>
      <c r="L2413" s="56" t="s">
        <v>7795</v>
      </c>
      <c r="M2413" s="56" t="s">
        <v>221</v>
      </c>
      <c r="N2413" s="56" t="s">
        <v>215</v>
      </c>
      <c r="O2413" s="56" t="s">
        <v>30</v>
      </c>
      <c r="P2413" s="56" t="s">
        <v>222</v>
      </c>
      <c r="Q2413" s="56" t="s">
        <v>32</v>
      </c>
      <c r="R2413" s="56" t="s">
        <v>32</v>
      </c>
      <c r="S2413" s="56" t="s">
        <v>32</v>
      </c>
      <c r="T2413" s="56" t="s">
        <v>32</v>
      </c>
      <c r="U2413" s="56" t="s">
        <v>32</v>
      </c>
      <c r="V2413" s="56" t="s">
        <v>32</v>
      </c>
      <c r="W2413" s="2" t="str">
        <f t="shared" si="61"/>
        <v>CNKUGYDetention</v>
      </c>
    </row>
    <row r="2414" spans="1:23" s="2" customFormat="1" ht="14.45" customHeight="1">
      <c r="A2414" s="2" t="str">
        <f>+IF(B2414="N","",IF(COUNTIF(B:B,B2414)&gt;1,COUNTIF(B$3:B2414,B2414),""))</f>
        <v/>
      </c>
      <c r="B2414" s="2" t="str">
        <f>+IF(F2414="Detention",IF(G2414&amp;E2414='Import Demurrage Detention'!$G$2&amp;'Import Demurrage Detention'!$C$3,"Y","N"),IF(G2414&amp;E2414='Import Demurrage Detention'!$H$2&amp;'Import Demurrage Detention'!$C$3,"Y","N"))</f>
        <v>N</v>
      </c>
      <c r="C2414" s="56" t="s">
        <v>211</v>
      </c>
      <c r="D2414" s="56" t="s">
        <v>212</v>
      </c>
      <c r="E2414" s="56" t="s">
        <v>124</v>
      </c>
      <c r="F2414" s="56" t="s">
        <v>22</v>
      </c>
      <c r="G2414" s="56" t="s">
        <v>242</v>
      </c>
      <c r="H2414" s="57">
        <v>44363</v>
      </c>
      <c r="I2414" s="56" t="s">
        <v>151</v>
      </c>
      <c r="J2414" s="56" t="s">
        <v>243</v>
      </c>
      <c r="K2414" s="56" t="s">
        <v>33</v>
      </c>
      <c r="L2414" s="56" t="s">
        <v>7795</v>
      </c>
      <c r="M2414" s="56" t="s">
        <v>221</v>
      </c>
      <c r="N2414" s="56" t="s">
        <v>217</v>
      </c>
      <c r="O2414" s="56" t="s">
        <v>30</v>
      </c>
      <c r="P2414" s="56" t="s">
        <v>218</v>
      </c>
      <c r="Q2414" s="56" t="s">
        <v>32</v>
      </c>
      <c r="R2414" s="56" t="s">
        <v>32</v>
      </c>
      <c r="S2414" s="56" t="s">
        <v>32</v>
      </c>
      <c r="T2414" s="56" t="s">
        <v>32</v>
      </c>
      <c r="U2414" s="56" t="s">
        <v>32</v>
      </c>
      <c r="V2414" s="56" t="s">
        <v>32</v>
      </c>
      <c r="W2414" s="2" t="str">
        <f t="shared" si="61"/>
        <v>CNKUGYDetention</v>
      </c>
    </row>
    <row r="2415" spans="1:23" s="2" customFormat="1" ht="14.45" customHeight="1">
      <c r="A2415" s="2" t="str">
        <f>+IF(B2415="N","",IF(COUNTIF(B:B,B2415)&gt;1,COUNTIF(B$3:B2415,B2415),""))</f>
        <v/>
      </c>
      <c r="B2415" s="2" t="str">
        <f>+IF(F2415="Detention",IF(G2415&amp;E2415='Import Demurrage Detention'!$G$2&amp;'Import Demurrage Detention'!$C$3,"Y","N"),IF(G2415&amp;E2415='Import Demurrage Detention'!$H$2&amp;'Import Demurrage Detention'!$C$3,"Y","N"))</f>
        <v>N</v>
      </c>
      <c r="C2415" s="56" t="s">
        <v>211</v>
      </c>
      <c r="D2415" s="56" t="s">
        <v>212</v>
      </c>
      <c r="E2415" s="56" t="s">
        <v>124</v>
      </c>
      <c r="F2415" s="56" t="s">
        <v>22</v>
      </c>
      <c r="G2415" s="56" t="s">
        <v>244</v>
      </c>
      <c r="H2415" s="57">
        <v>44363</v>
      </c>
      <c r="I2415" s="56" t="s">
        <v>151</v>
      </c>
      <c r="J2415" s="56" t="s">
        <v>243</v>
      </c>
      <c r="K2415" s="56" t="s">
        <v>26</v>
      </c>
      <c r="L2415" s="56" t="s">
        <v>7795</v>
      </c>
      <c r="M2415" s="56" t="s">
        <v>221</v>
      </c>
      <c r="N2415" s="56" t="s">
        <v>224</v>
      </c>
      <c r="O2415" s="56" t="s">
        <v>30</v>
      </c>
      <c r="P2415" s="56" t="s">
        <v>225</v>
      </c>
      <c r="Q2415" s="56" t="s">
        <v>32</v>
      </c>
      <c r="R2415" s="56" t="s">
        <v>32</v>
      </c>
      <c r="S2415" s="56" t="s">
        <v>32</v>
      </c>
      <c r="T2415" s="56" t="s">
        <v>32</v>
      </c>
      <c r="U2415" s="56" t="s">
        <v>32</v>
      </c>
      <c r="V2415" s="56" t="s">
        <v>32</v>
      </c>
      <c r="W2415" s="2" t="str">
        <f t="shared" si="61"/>
        <v>CNSYAYDetention</v>
      </c>
    </row>
    <row r="2416" spans="1:23" s="2" customFormat="1" ht="14.45" customHeight="1">
      <c r="A2416" s="2" t="str">
        <f>+IF(B2416="N","",IF(COUNTIF(B:B,B2416)&gt;1,COUNTIF(B$3:B2416,B2416),""))</f>
        <v/>
      </c>
      <c r="B2416" s="2" t="str">
        <f>+IF(F2416="Detention",IF(G2416&amp;E2416='Import Demurrage Detention'!$G$2&amp;'Import Demurrage Detention'!$C$3,"Y","N"),IF(G2416&amp;E2416='Import Demurrage Detention'!$H$2&amp;'Import Demurrage Detention'!$C$3,"Y","N"))</f>
        <v>N</v>
      </c>
      <c r="C2416" s="56" t="s">
        <v>211</v>
      </c>
      <c r="D2416" s="56" t="s">
        <v>212</v>
      </c>
      <c r="E2416" s="56" t="s">
        <v>124</v>
      </c>
      <c r="F2416" s="56" t="s">
        <v>22</v>
      </c>
      <c r="G2416" s="56" t="s">
        <v>245</v>
      </c>
      <c r="H2416" s="57">
        <v>44363</v>
      </c>
      <c r="I2416" s="56" t="s">
        <v>151</v>
      </c>
      <c r="J2416" s="56" t="s">
        <v>243</v>
      </c>
      <c r="K2416" s="56" t="s">
        <v>26</v>
      </c>
      <c r="L2416" s="56" t="s">
        <v>7795</v>
      </c>
      <c r="M2416" s="56" t="s">
        <v>221</v>
      </c>
      <c r="N2416" s="56" t="s">
        <v>224</v>
      </c>
      <c r="O2416" s="56" t="s">
        <v>30</v>
      </c>
      <c r="P2416" s="56" t="s">
        <v>225</v>
      </c>
      <c r="Q2416" s="56" t="s">
        <v>32</v>
      </c>
      <c r="R2416" s="56" t="s">
        <v>32</v>
      </c>
      <c r="S2416" s="56" t="s">
        <v>32</v>
      </c>
      <c r="T2416" s="56" t="s">
        <v>32</v>
      </c>
      <c r="U2416" s="56" t="s">
        <v>32</v>
      </c>
      <c r="V2416" s="56" t="s">
        <v>32</v>
      </c>
      <c r="W2416" s="2" t="str">
        <f t="shared" si="61"/>
        <v>CNXIAYDetention</v>
      </c>
    </row>
    <row r="2417" spans="1:23" s="2" customFormat="1" ht="14.45" customHeight="1">
      <c r="A2417" s="2" t="str">
        <f>+IF(B2417="N","",IF(COUNTIF(B:B,B2417)&gt;1,COUNTIF(B$3:B2417,B2417),""))</f>
        <v/>
      </c>
      <c r="B2417" s="2" t="str">
        <f>+IF(F2417="Detention",IF(G2417&amp;E2417='Import Demurrage Detention'!$G$2&amp;'Import Demurrage Detention'!$C$3,"Y","N"),IF(G2417&amp;E2417='Import Demurrage Detention'!$H$2&amp;'Import Demurrage Detention'!$C$3,"Y","N"))</f>
        <v>N</v>
      </c>
      <c r="C2417" s="56" t="s">
        <v>211</v>
      </c>
      <c r="D2417" s="56" t="s">
        <v>212</v>
      </c>
      <c r="E2417" s="56" t="s">
        <v>124</v>
      </c>
      <c r="F2417" s="56" t="s">
        <v>22</v>
      </c>
      <c r="G2417" s="56" t="s">
        <v>2986</v>
      </c>
      <c r="H2417" s="57">
        <v>43578</v>
      </c>
      <c r="I2417" s="56" t="s">
        <v>151</v>
      </c>
      <c r="J2417" s="56" t="s">
        <v>25</v>
      </c>
      <c r="K2417" s="56" t="s">
        <v>26</v>
      </c>
      <c r="L2417" s="56" t="s">
        <v>246</v>
      </c>
      <c r="M2417" s="56" t="s">
        <v>221</v>
      </c>
      <c r="N2417" s="56" t="s">
        <v>232</v>
      </c>
      <c r="O2417" s="56" t="s">
        <v>30</v>
      </c>
      <c r="P2417" s="56" t="s">
        <v>233</v>
      </c>
      <c r="Q2417" s="56" t="s">
        <v>32</v>
      </c>
      <c r="R2417" s="56" t="s">
        <v>32</v>
      </c>
      <c r="S2417" s="56" t="s">
        <v>32</v>
      </c>
      <c r="T2417" s="56" t="s">
        <v>32</v>
      </c>
      <c r="U2417" s="56" t="s">
        <v>32</v>
      </c>
      <c r="V2417" s="56" t="s">
        <v>32</v>
      </c>
      <c r="W2417" s="2" t="str">
        <f t="shared" si="61"/>
        <v>CNCGDYDetention</v>
      </c>
    </row>
    <row r="2418" spans="1:23" s="2" customFormat="1" ht="14.45" customHeight="1">
      <c r="A2418" s="2" t="str">
        <f>+IF(B2418="N","",IF(COUNTIF(B:B,B2418)&gt;1,COUNTIF(B$3:B2418,B2418),""))</f>
        <v/>
      </c>
      <c r="B2418" s="2" t="str">
        <f>+IF(F2418="Detention",IF(G2418&amp;E2418='Import Demurrage Detention'!$G$2&amp;'Import Demurrage Detention'!$C$3,"Y","N"),IF(G2418&amp;E2418='Import Demurrage Detention'!$H$2&amp;'Import Demurrage Detention'!$C$3,"Y","N"))</f>
        <v>N</v>
      </c>
      <c r="C2418" s="56" t="s">
        <v>211</v>
      </c>
      <c r="D2418" s="56" t="s">
        <v>212</v>
      </c>
      <c r="E2418" s="56" t="s">
        <v>124</v>
      </c>
      <c r="F2418" s="56" t="s">
        <v>22</v>
      </c>
      <c r="G2418" s="56" t="s">
        <v>2986</v>
      </c>
      <c r="H2418" s="57">
        <v>43578</v>
      </c>
      <c r="I2418" s="56" t="s">
        <v>151</v>
      </c>
      <c r="J2418" s="56" t="s">
        <v>25</v>
      </c>
      <c r="K2418" s="56" t="s">
        <v>26</v>
      </c>
      <c r="L2418" s="56" t="s">
        <v>249</v>
      </c>
      <c r="M2418" s="56" t="s">
        <v>221</v>
      </c>
      <c r="N2418" s="56" t="s">
        <v>232</v>
      </c>
      <c r="O2418" s="56" t="s">
        <v>30</v>
      </c>
      <c r="P2418" s="56" t="s">
        <v>233</v>
      </c>
      <c r="Q2418" s="56" t="s">
        <v>32</v>
      </c>
      <c r="R2418" s="56" t="s">
        <v>32</v>
      </c>
      <c r="S2418" s="56" t="s">
        <v>32</v>
      </c>
      <c r="T2418" s="56" t="s">
        <v>32</v>
      </c>
      <c r="U2418" s="56" t="s">
        <v>32</v>
      </c>
      <c r="V2418" s="56" t="s">
        <v>32</v>
      </c>
      <c r="W2418" s="2" t="str">
        <f t="shared" si="61"/>
        <v>CNCGDYDetention</v>
      </c>
    </row>
    <row r="2419" spans="1:23" s="2" customFormat="1" ht="14.45" customHeight="1">
      <c r="A2419" s="2" t="str">
        <f>+IF(B2419="N","",IF(COUNTIF(B:B,B2419)&gt;1,COUNTIF(B$3:B2419,B2419),""))</f>
        <v/>
      </c>
      <c r="B2419" s="2" t="str">
        <f>+IF(F2419="Detention",IF(G2419&amp;E2419='Import Demurrage Detention'!$G$2&amp;'Import Demurrage Detention'!$C$3,"Y","N"),IF(G2419&amp;E2419='Import Demurrage Detention'!$H$2&amp;'Import Demurrage Detention'!$C$3,"Y","N"))</f>
        <v>N</v>
      </c>
      <c r="C2419" s="56" t="s">
        <v>211</v>
      </c>
      <c r="D2419" s="56" t="s">
        <v>212</v>
      </c>
      <c r="E2419" s="56" t="s">
        <v>124</v>
      </c>
      <c r="F2419" s="56" t="s">
        <v>22</v>
      </c>
      <c r="G2419" s="56" t="s">
        <v>2986</v>
      </c>
      <c r="H2419" s="57">
        <v>43578</v>
      </c>
      <c r="I2419" s="56" t="s">
        <v>151</v>
      </c>
      <c r="J2419" s="56" t="s">
        <v>25</v>
      </c>
      <c r="K2419" s="56" t="s">
        <v>26</v>
      </c>
      <c r="L2419" s="56" t="s">
        <v>250</v>
      </c>
      <c r="M2419" s="56" t="s">
        <v>221</v>
      </c>
      <c r="N2419" s="56" t="s">
        <v>232</v>
      </c>
      <c r="O2419" s="56" t="s">
        <v>30</v>
      </c>
      <c r="P2419" s="56" t="s">
        <v>233</v>
      </c>
      <c r="Q2419" s="56" t="s">
        <v>32</v>
      </c>
      <c r="R2419" s="56" t="s">
        <v>32</v>
      </c>
      <c r="S2419" s="56" t="s">
        <v>32</v>
      </c>
      <c r="T2419" s="56" t="s">
        <v>32</v>
      </c>
      <c r="U2419" s="56" t="s">
        <v>32</v>
      </c>
      <c r="V2419" s="56" t="s">
        <v>32</v>
      </c>
      <c r="W2419" s="2" t="str">
        <f t="shared" si="61"/>
        <v>CNCGDYDetention</v>
      </c>
    </row>
    <row r="2420" spans="1:23" s="2" customFormat="1" ht="14.45" customHeight="1">
      <c r="A2420" s="2" t="str">
        <f>+IF(B2420="N","",IF(COUNTIF(B:B,B2420)&gt;1,COUNTIF(B$3:B2420,B2420),""))</f>
        <v/>
      </c>
      <c r="B2420" s="2" t="str">
        <f>+IF(F2420="Detention",IF(G2420&amp;E2420='Import Demurrage Detention'!$G$2&amp;'Import Demurrage Detention'!$C$3,"Y","N"),IF(G2420&amp;E2420='Import Demurrage Detention'!$H$2&amp;'Import Demurrage Detention'!$C$3,"Y","N"))</f>
        <v>N</v>
      </c>
      <c r="C2420" s="56" t="s">
        <v>211</v>
      </c>
      <c r="D2420" s="56" t="s">
        <v>212</v>
      </c>
      <c r="E2420" s="56" t="s">
        <v>124</v>
      </c>
      <c r="F2420" s="56" t="s">
        <v>22</v>
      </c>
      <c r="G2420" s="56" t="s">
        <v>2986</v>
      </c>
      <c r="H2420" s="57">
        <v>43578</v>
      </c>
      <c r="I2420" s="56" t="s">
        <v>151</v>
      </c>
      <c r="J2420" s="56" t="s">
        <v>25</v>
      </c>
      <c r="K2420" s="56" t="s">
        <v>26</v>
      </c>
      <c r="L2420" s="56" t="s">
        <v>251</v>
      </c>
      <c r="M2420" s="56" t="s">
        <v>221</v>
      </c>
      <c r="N2420" s="56" t="s">
        <v>232</v>
      </c>
      <c r="O2420" s="56" t="s">
        <v>30</v>
      </c>
      <c r="P2420" s="56" t="s">
        <v>233</v>
      </c>
      <c r="Q2420" s="56" t="s">
        <v>32</v>
      </c>
      <c r="R2420" s="56" t="s">
        <v>32</v>
      </c>
      <c r="S2420" s="56" t="s">
        <v>32</v>
      </c>
      <c r="T2420" s="56" t="s">
        <v>32</v>
      </c>
      <c r="U2420" s="56" t="s">
        <v>32</v>
      </c>
      <c r="V2420" s="56" t="s">
        <v>32</v>
      </c>
      <c r="W2420" s="2" t="str">
        <f t="shared" si="61"/>
        <v>CNCGDYDetention</v>
      </c>
    </row>
    <row r="2421" spans="1:23" s="2" customFormat="1" ht="14.45" customHeight="1">
      <c r="A2421" s="2" t="str">
        <f>+IF(B2421="N","",IF(COUNTIF(B:B,B2421)&gt;1,COUNTIF(B$3:B2421,B2421),""))</f>
        <v/>
      </c>
      <c r="B2421" s="2" t="str">
        <f>+IF(F2421="Detention",IF(G2421&amp;E2421='Import Demurrage Detention'!$G$2&amp;'Import Demurrage Detention'!$C$3,"Y","N"),IF(G2421&amp;E2421='Import Demurrage Detention'!$H$2&amp;'Import Demurrage Detention'!$C$3,"Y","N"))</f>
        <v>N</v>
      </c>
      <c r="C2421" s="56" t="s">
        <v>211</v>
      </c>
      <c r="D2421" s="56" t="s">
        <v>212</v>
      </c>
      <c r="E2421" s="56" t="s">
        <v>124</v>
      </c>
      <c r="F2421" s="56" t="s">
        <v>22</v>
      </c>
      <c r="G2421" s="56" t="s">
        <v>2986</v>
      </c>
      <c r="H2421" s="57">
        <v>43578</v>
      </c>
      <c r="I2421" s="56" t="s">
        <v>151</v>
      </c>
      <c r="J2421" s="56" t="s">
        <v>25</v>
      </c>
      <c r="K2421" s="56" t="s">
        <v>26</v>
      </c>
      <c r="L2421" s="56" t="s">
        <v>255</v>
      </c>
      <c r="M2421" s="56" t="s">
        <v>221</v>
      </c>
      <c r="N2421" s="56" t="s">
        <v>232</v>
      </c>
      <c r="O2421" s="56" t="s">
        <v>30</v>
      </c>
      <c r="P2421" s="56" t="s">
        <v>233</v>
      </c>
      <c r="Q2421" s="56" t="s">
        <v>32</v>
      </c>
      <c r="R2421" s="56" t="s">
        <v>32</v>
      </c>
      <c r="S2421" s="56" t="s">
        <v>32</v>
      </c>
      <c r="T2421" s="56" t="s">
        <v>32</v>
      </c>
      <c r="U2421" s="56" t="s">
        <v>32</v>
      </c>
      <c r="V2421" s="56" t="s">
        <v>32</v>
      </c>
      <c r="W2421" s="2" t="str">
        <f t="shared" si="61"/>
        <v>CNCGDYDetention</v>
      </c>
    </row>
    <row r="2422" spans="1:23" s="2" customFormat="1" ht="14.45" customHeight="1">
      <c r="A2422" s="2" t="str">
        <f>+IF(B2422="N","",IF(COUNTIF(B:B,B2422)&gt;1,COUNTIF(B$3:B2422,B2422),""))</f>
        <v/>
      </c>
      <c r="B2422" s="2" t="str">
        <f>+IF(F2422="Detention",IF(G2422&amp;E2422='Import Demurrage Detention'!$G$2&amp;'Import Demurrage Detention'!$C$3,"Y","N"),IF(G2422&amp;E2422='Import Demurrage Detention'!$H$2&amp;'Import Demurrage Detention'!$C$3,"Y","N"))</f>
        <v>N</v>
      </c>
      <c r="C2422" s="56" t="s">
        <v>211</v>
      </c>
      <c r="D2422" s="56" t="s">
        <v>212</v>
      </c>
      <c r="E2422" s="56" t="s">
        <v>124</v>
      </c>
      <c r="F2422" s="56" t="s">
        <v>22</v>
      </c>
      <c r="G2422" s="56" t="s">
        <v>2986</v>
      </c>
      <c r="H2422" s="57">
        <v>43578</v>
      </c>
      <c r="I2422" s="56" t="s">
        <v>151</v>
      </c>
      <c r="J2422" s="56" t="s">
        <v>25</v>
      </c>
      <c r="K2422" s="56" t="s">
        <v>26</v>
      </c>
      <c r="L2422" s="56" t="s">
        <v>257</v>
      </c>
      <c r="M2422" s="56" t="s">
        <v>221</v>
      </c>
      <c r="N2422" s="56" t="s">
        <v>232</v>
      </c>
      <c r="O2422" s="56" t="s">
        <v>30</v>
      </c>
      <c r="P2422" s="56" t="s">
        <v>233</v>
      </c>
      <c r="Q2422" s="56" t="s">
        <v>32</v>
      </c>
      <c r="R2422" s="56" t="s">
        <v>32</v>
      </c>
      <c r="S2422" s="56" t="s">
        <v>32</v>
      </c>
      <c r="T2422" s="56" t="s">
        <v>32</v>
      </c>
      <c r="U2422" s="56" t="s">
        <v>32</v>
      </c>
      <c r="V2422" s="56" t="s">
        <v>32</v>
      </c>
      <c r="W2422" s="2" t="str">
        <f t="shared" si="61"/>
        <v>CNCGDYDetention</v>
      </c>
    </row>
    <row r="2423" spans="1:23" s="2" customFormat="1" ht="14.45" customHeight="1">
      <c r="A2423" s="2" t="str">
        <f>+IF(B2423="N","",IF(COUNTIF(B:B,B2423)&gt;1,COUNTIF(B$3:B2423,B2423),""))</f>
        <v/>
      </c>
      <c r="B2423" s="2" t="str">
        <f>+IF(F2423="Detention",IF(G2423&amp;E2423='Import Demurrage Detention'!$G$2&amp;'Import Demurrage Detention'!$C$3,"Y","N"),IF(G2423&amp;E2423='Import Demurrage Detention'!$H$2&amp;'Import Demurrage Detention'!$C$3,"Y","N"))</f>
        <v>N</v>
      </c>
      <c r="C2423" s="56" t="s">
        <v>211</v>
      </c>
      <c r="D2423" s="56" t="s">
        <v>212</v>
      </c>
      <c r="E2423" s="56" t="s">
        <v>124</v>
      </c>
      <c r="F2423" s="56" t="s">
        <v>22</v>
      </c>
      <c r="G2423" s="56" t="s">
        <v>2986</v>
      </c>
      <c r="H2423" s="57">
        <v>43578</v>
      </c>
      <c r="I2423" s="56" t="s">
        <v>151</v>
      </c>
      <c r="J2423" s="56" t="s">
        <v>25</v>
      </c>
      <c r="K2423" s="56" t="s">
        <v>26</v>
      </c>
      <c r="L2423" s="56" t="s">
        <v>258</v>
      </c>
      <c r="M2423" s="56" t="s">
        <v>221</v>
      </c>
      <c r="N2423" s="56" t="s">
        <v>232</v>
      </c>
      <c r="O2423" s="56" t="s">
        <v>30</v>
      </c>
      <c r="P2423" s="56" t="s">
        <v>233</v>
      </c>
      <c r="Q2423" s="56" t="s">
        <v>32</v>
      </c>
      <c r="R2423" s="56" t="s">
        <v>32</v>
      </c>
      <c r="S2423" s="56" t="s">
        <v>32</v>
      </c>
      <c r="T2423" s="56" t="s">
        <v>32</v>
      </c>
      <c r="U2423" s="56" t="s">
        <v>32</v>
      </c>
      <c r="V2423" s="56" t="s">
        <v>32</v>
      </c>
      <c r="W2423" s="2" t="str">
        <f t="shared" si="61"/>
        <v>CNCGDYDetention</v>
      </c>
    </row>
    <row r="2424" spans="1:23" s="2" customFormat="1" ht="14.45" customHeight="1">
      <c r="A2424" s="2" t="str">
        <f>+IF(B2424="N","",IF(COUNTIF(B:B,B2424)&gt;1,COUNTIF(B$3:B2424,B2424),""))</f>
        <v/>
      </c>
      <c r="B2424" s="2" t="str">
        <f>+IF(F2424="Detention",IF(G2424&amp;E2424='Import Demurrage Detention'!$G$2&amp;'Import Demurrage Detention'!$C$3,"Y","N"),IF(G2424&amp;E2424='Import Demurrage Detention'!$H$2&amp;'Import Demurrage Detention'!$C$3,"Y","N"))</f>
        <v>N</v>
      </c>
      <c r="C2424" s="56" t="s">
        <v>211</v>
      </c>
      <c r="D2424" s="56" t="s">
        <v>212</v>
      </c>
      <c r="E2424" s="56" t="s">
        <v>124</v>
      </c>
      <c r="F2424" s="56" t="s">
        <v>22</v>
      </c>
      <c r="G2424" s="56" t="s">
        <v>2986</v>
      </c>
      <c r="H2424" s="57">
        <v>43578</v>
      </c>
      <c r="I2424" s="56" t="s">
        <v>151</v>
      </c>
      <c r="J2424" s="56" t="s">
        <v>25</v>
      </c>
      <c r="K2424" s="56" t="s">
        <v>26</v>
      </c>
      <c r="L2424" s="56" t="s">
        <v>259</v>
      </c>
      <c r="M2424" s="56" t="s">
        <v>221</v>
      </c>
      <c r="N2424" s="56" t="s">
        <v>232</v>
      </c>
      <c r="O2424" s="56" t="s">
        <v>30</v>
      </c>
      <c r="P2424" s="56" t="s">
        <v>233</v>
      </c>
      <c r="Q2424" s="56" t="s">
        <v>32</v>
      </c>
      <c r="R2424" s="56" t="s">
        <v>32</v>
      </c>
      <c r="S2424" s="56" t="s">
        <v>32</v>
      </c>
      <c r="T2424" s="56" t="s">
        <v>32</v>
      </c>
      <c r="U2424" s="56" t="s">
        <v>32</v>
      </c>
      <c r="V2424" s="56" t="s">
        <v>32</v>
      </c>
      <c r="W2424" s="2" t="str">
        <f t="shared" si="61"/>
        <v>CNCGDYDetention</v>
      </c>
    </row>
    <row r="2425" spans="1:23" s="2" customFormat="1" ht="14.45" customHeight="1">
      <c r="A2425" s="2" t="str">
        <f>+IF(B2425="N","",IF(COUNTIF(B:B,B2425)&gt;1,COUNTIF(B$3:B2425,B2425),""))</f>
        <v/>
      </c>
      <c r="B2425" s="2" t="str">
        <f>+IF(F2425="Detention",IF(G2425&amp;E2425='Import Demurrage Detention'!$G$2&amp;'Import Demurrage Detention'!$C$3,"Y","N"),IF(G2425&amp;E2425='Import Demurrage Detention'!$H$2&amp;'Import Demurrage Detention'!$C$3,"Y","N"))</f>
        <v>N</v>
      </c>
      <c r="C2425" s="56" t="s">
        <v>211</v>
      </c>
      <c r="D2425" s="56" t="s">
        <v>212</v>
      </c>
      <c r="E2425" s="56" t="s">
        <v>124</v>
      </c>
      <c r="F2425" s="56" t="s">
        <v>22</v>
      </c>
      <c r="G2425" s="56" t="s">
        <v>2986</v>
      </c>
      <c r="H2425" s="57">
        <v>43578</v>
      </c>
      <c r="I2425" s="56" t="s">
        <v>151</v>
      </c>
      <c r="J2425" s="56" t="s">
        <v>25</v>
      </c>
      <c r="K2425" s="56" t="s">
        <v>26</v>
      </c>
      <c r="L2425" s="56" t="s">
        <v>260</v>
      </c>
      <c r="M2425" s="56" t="s">
        <v>221</v>
      </c>
      <c r="N2425" s="56" t="s">
        <v>232</v>
      </c>
      <c r="O2425" s="56" t="s">
        <v>30</v>
      </c>
      <c r="P2425" s="56" t="s">
        <v>233</v>
      </c>
      <c r="Q2425" s="56" t="s">
        <v>32</v>
      </c>
      <c r="R2425" s="56" t="s">
        <v>32</v>
      </c>
      <c r="S2425" s="56" t="s">
        <v>32</v>
      </c>
      <c r="T2425" s="56" t="s">
        <v>32</v>
      </c>
      <c r="U2425" s="56" t="s">
        <v>32</v>
      </c>
      <c r="V2425" s="56" t="s">
        <v>32</v>
      </c>
      <c r="W2425" s="2" t="str">
        <f t="shared" si="61"/>
        <v>CNCGDYDetention</v>
      </c>
    </row>
    <row r="2426" spans="1:23" s="2" customFormat="1" ht="14.45" customHeight="1">
      <c r="A2426" s="2" t="str">
        <f>+IF(B2426="N","",IF(COUNTIF(B:B,B2426)&gt;1,COUNTIF(B$3:B2426,B2426),""))</f>
        <v/>
      </c>
      <c r="B2426" s="2" t="str">
        <f>+IF(F2426="Detention",IF(G2426&amp;E2426='Import Demurrage Detention'!$G$2&amp;'Import Demurrage Detention'!$C$3,"Y","N"),IF(G2426&amp;E2426='Import Demurrage Detention'!$H$2&amp;'Import Demurrage Detention'!$C$3,"Y","N"))</f>
        <v>N</v>
      </c>
      <c r="C2426" s="56" t="s">
        <v>211</v>
      </c>
      <c r="D2426" s="56" t="s">
        <v>212</v>
      </c>
      <c r="E2426" s="56" t="s">
        <v>124</v>
      </c>
      <c r="F2426" s="56" t="s">
        <v>22</v>
      </c>
      <c r="G2426" s="56" t="s">
        <v>2986</v>
      </c>
      <c r="H2426" s="57">
        <v>43578</v>
      </c>
      <c r="I2426" s="56" t="s">
        <v>151</v>
      </c>
      <c r="J2426" s="56" t="s">
        <v>25</v>
      </c>
      <c r="K2426" s="56" t="s">
        <v>26</v>
      </c>
      <c r="L2426" s="56" t="s">
        <v>261</v>
      </c>
      <c r="M2426" s="56" t="s">
        <v>221</v>
      </c>
      <c r="N2426" s="56" t="s">
        <v>232</v>
      </c>
      <c r="O2426" s="56" t="s">
        <v>30</v>
      </c>
      <c r="P2426" s="56" t="s">
        <v>233</v>
      </c>
      <c r="Q2426" s="56" t="s">
        <v>32</v>
      </c>
      <c r="R2426" s="56" t="s">
        <v>32</v>
      </c>
      <c r="S2426" s="56" t="s">
        <v>32</v>
      </c>
      <c r="T2426" s="56" t="s">
        <v>32</v>
      </c>
      <c r="U2426" s="56" t="s">
        <v>32</v>
      </c>
      <c r="V2426" s="56" t="s">
        <v>32</v>
      </c>
      <c r="W2426" s="2" t="str">
        <f t="shared" si="61"/>
        <v>CNCGDYDetention</v>
      </c>
    </row>
    <row r="2427" spans="1:23" s="2" customFormat="1" ht="14.45" customHeight="1">
      <c r="A2427" s="2" t="str">
        <f>+IF(B2427="N","",IF(COUNTIF(B:B,B2427)&gt;1,COUNTIF(B$3:B2427,B2427),""))</f>
        <v/>
      </c>
      <c r="B2427" s="2" t="str">
        <f>+IF(F2427="Detention",IF(G2427&amp;E2427='Import Demurrage Detention'!$G$2&amp;'Import Demurrage Detention'!$C$3,"Y","N"),IF(G2427&amp;E2427='Import Demurrage Detention'!$H$2&amp;'Import Demurrage Detention'!$C$3,"Y","N"))</f>
        <v>N</v>
      </c>
      <c r="C2427" s="56" t="s">
        <v>211</v>
      </c>
      <c r="D2427" s="56" t="s">
        <v>212</v>
      </c>
      <c r="E2427" s="56" t="s">
        <v>124</v>
      </c>
      <c r="F2427" s="56" t="s">
        <v>22</v>
      </c>
      <c r="G2427" s="56" t="s">
        <v>2986</v>
      </c>
      <c r="H2427" s="57">
        <v>43578</v>
      </c>
      <c r="I2427" s="56" t="s">
        <v>151</v>
      </c>
      <c r="J2427" s="56" t="s">
        <v>25</v>
      </c>
      <c r="K2427" s="56" t="s">
        <v>26</v>
      </c>
      <c r="L2427" s="56" t="s">
        <v>262</v>
      </c>
      <c r="M2427" s="56" t="s">
        <v>221</v>
      </c>
      <c r="N2427" s="56" t="s">
        <v>232</v>
      </c>
      <c r="O2427" s="56" t="s">
        <v>30</v>
      </c>
      <c r="P2427" s="56" t="s">
        <v>233</v>
      </c>
      <c r="Q2427" s="56" t="s">
        <v>32</v>
      </c>
      <c r="R2427" s="56" t="s">
        <v>32</v>
      </c>
      <c r="S2427" s="56" t="s">
        <v>32</v>
      </c>
      <c r="T2427" s="56" t="s">
        <v>32</v>
      </c>
      <c r="U2427" s="56" t="s">
        <v>32</v>
      </c>
      <c r="V2427" s="56" t="s">
        <v>32</v>
      </c>
      <c r="W2427" s="2" t="str">
        <f t="shared" si="61"/>
        <v>CNCGDYDetention</v>
      </c>
    </row>
    <row r="2428" spans="1:23" s="2" customFormat="1" ht="14.45" customHeight="1">
      <c r="A2428" s="2" t="str">
        <f>+IF(B2428="N","",IF(COUNTIF(B:B,B2428)&gt;1,COUNTIF(B$3:B2428,B2428),""))</f>
        <v/>
      </c>
      <c r="B2428" s="2" t="str">
        <f>+IF(F2428="Detention",IF(G2428&amp;E2428='Import Demurrage Detention'!$G$2&amp;'Import Demurrage Detention'!$C$3,"Y","N"),IF(G2428&amp;E2428='Import Demurrage Detention'!$H$2&amp;'Import Demurrage Detention'!$C$3,"Y","N"))</f>
        <v>N</v>
      </c>
      <c r="C2428" s="56" t="s">
        <v>211</v>
      </c>
      <c r="D2428" s="56" t="s">
        <v>212</v>
      </c>
      <c r="E2428" s="56" t="s">
        <v>124</v>
      </c>
      <c r="F2428" s="56" t="s">
        <v>22</v>
      </c>
      <c r="G2428" s="56" t="s">
        <v>2986</v>
      </c>
      <c r="H2428" s="57">
        <v>43578</v>
      </c>
      <c r="I2428" s="56" t="s">
        <v>151</v>
      </c>
      <c r="J2428" s="56" t="s">
        <v>25</v>
      </c>
      <c r="K2428" s="56" t="s">
        <v>26</v>
      </c>
      <c r="L2428" s="56" t="s">
        <v>263</v>
      </c>
      <c r="M2428" s="56" t="s">
        <v>221</v>
      </c>
      <c r="N2428" s="56" t="s">
        <v>232</v>
      </c>
      <c r="O2428" s="56" t="s">
        <v>30</v>
      </c>
      <c r="P2428" s="56" t="s">
        <v>233</v>
      </c>
      <c r="Q2428" s="56" t="s">
        <v>32</v>
      </c>
      <c r="R2428" s="56" t="s">
        <v>32</v>
      </c>
      <c r="S2428" s="56" t="s">
        <v>32</v>
      </c>
      <c r="T2428" s="56" t="s">
        <v>32</v>
      </c>
      <c r="U2428" s="56" t="s">
        <v>32</v>
      </c>
      <c r="V2428" s="56" t="s">
        <v>32</v>
      </c>
      <c r="W2428" s="2" t="str">
        <f t="shared" si="61"/>
        <v>CNCGDYDetention</v>
      </c>
    </row>
    <row r="2429" spans="1:23" s="2" customFormat="1" ht="14.45" customHeight="1">
      <c r="A2429" s="2" t="str">
        <f>+IF(B2429="N","",IF(COUNTIF(B:B,B2429)&gt;1,COUNTIF(B$3:B2429,B2429),""))</f>
        <v/>
      </c>
      <c r="B2429" s="2" t="str">
        <f>+IF(F2429="Detention",IF(G2429&amp;E2429='Import Demurrage Detention'!$G$2&amp;'Import Demurrage Detention'!$C$3,"Y","N"),IF(G2429&amp;E2429='Import Demurrage Detention'!$H$2&amp;'Import Demurrage Detention'!$C$3,"Y","N"))</f>
        <v>N</v>
      </c>
      <c r="C2429" s="56" t="s">
        <v>211</v>
      </c>
      <c r="D2429" s="56" t="s">
        <v>212</v>
      </c>
      <c r="E2429" s="56" t="s">
        <v>124</v>
      </c>
      <c r="F2429" s="56" t="s">
        <v>22</v>
      </c>
      <c r="G2429" s="56" t="s">
        <v>2986</v>
      </c>
      <c r="H2429" s="57">
        <v>43578</v>
      </c>
      <c r="I2429" s="56" t="s">
        <v>151</v>
      </c>
      <c r="J2429" s="56" t="s">
        <v>25</v>
      </c>
      <c r="K2429" s="56" t="s">
        <v>26</v>
      </c>
      <c r="L2429" s="56" t="s">
        <v>264</v>
      </c>
      <c r="M2429" s="56" t="s">
        <v>221</v>
      </c>
      <c r="N2429" s="56" t="s">
        <v>232</v>
      </c>
      <c r="O2429" s="56" t="s">
        <v>30</v>
      </c>
      <c r="P2429" s="56" t="s">
        <v>233</v>
      </c>
      <c r="Q2429" s="56" t="s">
        <v>32</v>
      </c>
      <c r="R2429" s="56" t="s">
        <v>32</v>
      </c>
      <c r="S2429" s="56" t="s">
        <v>32</v>
      </c>
      <c r="T2429" s="56" t="s">
        <v>32</v>
      </c>
      <c r="U2429" s="56" t="s">
        <v>32</v>
      </c>
      <c r="V2429" s="56" t="s">
        <v>32</v>
      </c>
      <c r="W2429" s="2" t="str">
        <f t="shared" si="61"/>
        <v>CNCGDYDetention</v>
      </c>
    </row>
    <row r="2430" spans="1:23" s="2" customFormat="1" ht="14.45" customHeight="1">
      <c r="A2430" s="2" t="str">
        <f>+IF(B2430="N","",IF(COUNTIF(B:B,B2430)&gt;1,COUNTIF(B$3:B2430,B2430),""))</f>
        <v/>
      </c>
      <c r="B2430" s="2" t="str">
        <f>+IF(F2430="Detention",IF(G2430&amp;E2430='Import Demurrage Detention'!$G$2&amp;'Import Demurrage Detention'!$C$3,"Y","N"),IF(G2430&amp;E2430='Import Demurrage Detention'!$H$2&amp;'Import Demurrage Detention'!$C$3,"Y","N"))</f>
        <v>N</v>
      </c>
      <c r="C2430" s="56" t="s">
        <v>211</v>
      </c>
      <c r="D2430" s="56" t="s">
        <v>212</v>
      </c>
      <c r="E2430" s="56" t="s">
        <v>124</v>
      </c>
      <c r="F2430" s="56" t="s">
        <v>22</v>
      </c>
      <c r="G2430" s="56" t="s">
        <v>2986</v>
      </c>
      <c r="H2430" s="57">
        <v>43578</v>
      </c>
      <c r="I2430" s="56" t="s">
        <v>151</v>
      </c>
      <c r="J2430" s="56" t="s">
        <v>25</v>
      </c>
      <c r="K2430" s="56" t="s">
        <v>26</v>
      </c>
      <c r="L2430" s="56" t="s">
        <v>265</v>
      </c>
      <c r="M2430" s="56" t="s">
        <v>221</v>
      </c>
      <c r="N2430" s="56" t="s">
        <v>232</v>
      </c>
      <c r="O2430" s="56" t="s">
        <v>30</v>
      </c>
      <c r="P2430" s="56" t="s">
        <v>233</v>
      </c>
      <c r="Q2430" s="56" t="s">
        <v>32</v>
      </c>
      <c r="R2430" s="56" t="s">
        <v>32</v>
      </c>
      <c r="S2430" s="56" t="s">
        <v>32</v>
      </c>
      <c r="T2430" s="56" t="s">
        <v>32</v>
      </c>
      <c r="U2430" s="56" t="s">
        <v>32</v>
      </c>
      <c r="V2430" s="56" t="s">
        <v>32</v>
      </c>
      <c r="W2430" s="2" t="str">
        <f t="shared" si="61"/>
        <v>CNCGDYDetention</v>
      </c>
    </row>
    <row r="2431" spans="1:23" s="2" customFormat="1" ht="14.45" customHeight="1">
      <c r="A2431" s="2" t="str">
        <f>+IF(B2431="N","",IF(COUNTIF(B:B,B2431)&gt;1,COUNTIF(B$3:B2431,B2431),""))</f>
        <v/>
      </c>
      <c r="B2431" s="2" t="str">
        <f>+IF(F2431="Detention",IF(G2431&amp;E2431='Import Demurrage Detention'!$G$2&amp;'Import Demurrage Detention'!$C$3,"Y","N"),IF(G2431&amp;E2431='Import Demurrage Detention'!$H$2&amp;'Import Demurrage Detention'!$C$3,"Y","N"))</f>
        <v>N</v>
      </c>
      <c r="C2431" s="56" t="s">
        <v>211</v>
      </c>
      <c r="D2431" s="56" t="s">
        <v>212</v>
      </c>
      <c r="E2431" s="56" t="s">
        <v>124</v>
      </c>
      <c r="F2431" s="56" t="s">
        <v>22</v>
      </c>
      <c r="G2431" s="56" t="s">
        <v>2986</v>
      </c>
      <c r="H2431" s="57">
        <v>43578</v>
      </c>
      <c r="I2431" s="56" t="s">
        <v>151</v>
      </c>
      <c r="J2431" s="56" t="s">
        <v>25</v>
      </c>
      <c r="K2431" s="56" t="s">
        <v>26</v>
      </c>
      <c r="L2431" s="56" t="s">
        <v>266</v>
      </c>
      <c r="M2431" s="56" t="s">
        <v>221</v>
      </c>
      <c r="N2431" s="56" t="s">
        <v>232</v>
      </c>
      <c r="O2431" s="56" t="s">
        <v>30</v>
      </c>
      <c r="P2431" s="56" t="s">
        <v>233</v>
      </c>
      <c r="Q2431" s="56" t="s">
        <v>32</v>
      </c>
      <c r="R2431" s="56" t="s">
        <v>32</v>
      </c>
      <c r="S2431" s="56" t="s">
        <v>32</v>
      </c>
      <c r="T2431" s="56" t="s">
        <v>32</v>
      </c>
      <c r="U2431" s="56" t="s">
        <v>32</v>
      </c>
      <c r="V2431" s="56" t="s">
        <v>32</v>
      </c>
      <c r="W2431" s="2" t="str">
        <f t="shared" si="61"/>
        <v>CNCGDYDetention</v>
      </c>
    </row>
    <row r="2432" spans="1:23" s="2" customFormat="1" ht="14.45" customHeight="1">
      <c r="A2432" s="2" t="str">
        <f>+IF(B2432="N","",IF(COUNTIF(B:B,B2432)&gt;1,COUNTIF(B$3:B2432,B2432),""))</f>
        <v/>
      </c>
      <c r="B2432" s="2" t="str">
        <f>+IF(F2432="Detention",IF(G2432&amp;E2432='Import Demurrage Detention'!$G$2&amp;'Import Demurrage Detention'!$C$3,"Y","N"),IF(G2432&amp;E2432='Import Demurrage Detention'!$H$2&amp;'Import Demurrage Detention'!$C$3,"Y","N"))</f>
        <v>N</v>
      </c>
      <c r="C2432" s="56" t="s">
        <v>211</v>
      </c>
      <c r="D2432" s="56" t="s">
        <v>212</v>
      </c>
      <c r="E2432" s="56" t="s">
        <v>124</v>
      </c>
      <c r="F2432" s="56" t="s">
        <v>22</v>
      </c>
      <c r="G2432" s="56" t="s">
        <v>2986</v>
      </c>
      <c r="H2432" s="57">
        <v>43578</v>
      </c>
      <c r="I2432" s="56" t="s">
        <v>151</v>
      </c>
      <c r="J2432" s="56" t="s">
        <v>25</v>
      </c>
      <c r="K2432" s="56" t="s">
        <v>26</v>
      </c>
      <c r="L2432" s="56" t="s">
        <v>267</v>
      </c>
      <c r="M2432" s="56" t="s">
        <v>221</v>
      </c>
      <c r="N2432" s="56" t="s">
        <v>232</v>
      </c>
      <c r="O2432" s="56" t="s">
        <v>30</v>
      </c>
      <c r="P2432" s="56" t="s">
        <v>233</v>
      </c>
      <c r="Q2432" s="56" t="s">
        <v>32</v>
      </c>
      <c r="R2432" s="56" t="s">
        <v>32</v>
      </c>
      <c r="S2432" s="56" t="s">
        <v>32</v>
      </c>
      <c r="T2432" s="56" t="s">
        <v>32</v>
      </c>
      <c r="U2432" s="56" t="s">
        <v>32</v>
      </c>
      <c r="V2432" s="56" t="s">
        <v>32</v>
      </c>
      <c r="W2432" s="2" t="str">
        <f t="shared" si="61"/>
        <v>CNCGDYDetention</v>
      </c>
    </row>
    <row r="2433" spans="1:23" s="2" customFormat="1" ht="14.45" customHeight="1">
      <c r="A2433" s="2" t="str">
        <f>+IF(B2433="N","",IF(COUNTIF(B:B,B2433)&gt;1,COUNTIF(B$3:B2433,B2433),""))</f>
        <v/>
      </c>
      <c r="B2433" s="2" t="str">
        <f>+IF(F2433="Detention",IF(G2433&amp;E2433='Import Demurrage Detention'!$G$2&amp;'Import Demurrage Detention'!$C$3,"Y","N"),IF(G2433&amp;E2433='Import Demurrage Detention'!$H$2&amp;'Import Demurrage Detention'!$C$3,"Y","N"))</f>
        <v>N</v>
      </c>
      <c r="C2433" s="56" t="s">
        <v>211</v>
      </c>
      <c r="D2433" s="56" t="s">
        <v>212</v>
      </c>
      <c r="E2433" s="56" t="s">
        <v>124</v>
      </c>
      <c r="F2433" s="56" t="s">
        <v>22</v>
      </c>
      <c r="G2433" s="56" t="s">
        <v>2986</v>
      </c>
      <c r="H2433" s="57">
        <v>43578</v>
      </c>
      <c r="I2433" s="56" t="s">
        <v>151</v>
      </c>
      <c r="J2433" s="56" t="s">
        <v>25</v>
      </c>
      <c r="K2433" s="56" t="s">
        <v>26</v>
      </c>
      <c r="L2433" s="56" t="s">
        <v>269</v>
      </c>
      <c r="M2433" s="56" t="s">
        <v>221</v>
      </c>
      <c r="N2433" s="56" t="s">
        <v>232</v>
      </c>
      <c r="O2433" s="56" t="s">
        <v>30</v>
      </c>
      <c r="P2433" s="56" t="s">
        <v>233</v>
      </c>
      <c r="Q2433" s="56" t="s">
        <v>32</v>
      </c>
      <c r="R2433" s="56" t="s">
        <v>32</v>
      </c>
      <c r="S2433" s="56" t="s">
        <v>32</v>
      </c>
      <c r="T2433" s="56" t="s">
        <v>32</v>
      </c>
      <c r="U2433" s="56" t="s">
        <v>32</v>
      </c>
      <c r="V2433" s="56" t="s">
        <v>32</v>
      </c>
      <c r="W2433" s="2" t="str">
        <f t="shared" si="61"/>
        <v>CNCGDYDetention</v>
      </c>
    </row>
    <row r="2434" spans="1:23" s="2" customFormat="1" ht="14.45" customHeight="1">
      <c r="A2434" s="2" t="str">
        <f>+IF(B2434="N","",IF(COUNTIF(B:B,B2434)&gt;1,COUNTIF(B$3:B2434,B2434),""))</f>
        <v/>
      </c>
      <c r="B2434" s="2" t="str">
        <f>+IF(F2434="Detention",IF(G2434&amp;E2434='Import Demurrage Detention'!$G$2&amp;'Import Demurrage Detention'!$C$3,"Y","N"),IF(G2434&amp;E2434='Import Demurrage Detention'!$H$2&amp;'Import Demurrage Detention'!$C$3,"Y","N"))</f>
        <v>N</v>
      </c>
      <c r="C2434" s="56" t="s">
        <v>211</v>
      </c>
      <c r="D2434" s="56" t="s">
        <v>212</v>
      </c>
      <c r="E2434" s="56" t="s">
        <v>124</v>
      </c>
      <c r="F2434" s="56" t="s">
        <v>22</v>
      </c>
      <c r="G2434" s="56" t="s">
        <v>2986</v>
      </c>
      <c r="H2434" s="57">
        <v>43578</v>
      </c>
      <c r="I2434" s="56" t="s">
        <v>151</v>
      </c>
      <c r="J2434" s="56" t="s">
        <v>25</v>
      </c>
      <c r="K2434" s="56" t="s">
        <v>26</v>
      </c>
      <c r="L2434" s="56" t="s">
        <v>271</v>
      </c>
      <c r="M2434" s="56" t="s">
        <v>221</v>
      </c>
      <c r="N2434" s="56" t="s">
        <v>232</v>
      </c>
      <c r="O2434" s="56" t="s">
        <v>30</v>
      </c>
      <c r="P2434" s="56" t="s">
        <v>233</v>
      </c>
      <c r="Q2434" s="56" t="s">
        <v>32</v>
      </c>
      <c r="R2434" s="56" t="s">
        <v>32</v>
      </c>
      <c r="S2434" s="56" t="s">
        <v>32</v>
      </c>
      <c r="T2434" s="56" t="s">
        <v>32</v>
      </c>
      <c r="U2434" s="56" t="s">
        <v>32</v>
      </c>
      <c r="V2434" s="56" t="s">
        <v>32</v>
      </c>
      <c r="W2434" s="2" t="str">
        <f t="shared" si="61"/>
        <v>CNCGDYDetention</v>
      </c>
    </row>
    <row r="2435" spans="1:23" s="2" customFormat="1" ht="14.45" customHeight="1">
      <c r="A2435" s="2" t="str">
        <f>+IF(B2435="N","",IF(COUNTIF(B:B,B2435)&gt;1,COUNTIF(B$3:B2435,B2435),""))</f>
        <v/>
      </c>
      <c r="B2435" s="2" t="str">
        <f>+IF(F2435="Detention",IF(G2435&amp;E2435='Import Demurrage Detention'!$G$2&amp;'Import Demurrage Detention'!$C$3,"Y","N"),IF(G2435&amp;E2435='Import Demurrage Detention'!$H$2&amp;'Import Demurrage Detention'!$C$3,"Y","N"))</f>
        <v>N</v>
      </c>
      <c r="C2435" s="56" t="s">
        <v>211</v>
      </c>
      <c r="D2435" s="56" t="s">
        <v>212</v>
      </c>
      <c r="E2435" s="56" t="s">
        <v>124</v>
      </c>
      <c r="F2435" s="56" t="s">
        <v>22</v>
      </c>
      <c r="G2435" s="56" t="s">
        <v>2986</v>
      </c>
      <c r="H2435" s="57">
        <v>43578</v>
      </c>
      <c r="I2435" s="56" t="s">
        <v>151</v>
      </c>
      <c r="J2435" s="56" t="s">
        <v>25</v>
      </c>
      <c r="K2435" s="56" t="s">
        <v>26</v>
      </c>
      <c r="L2435" s="56" t="s">
        <v>272</v>
      </c>
      <c r="M2435" s="56" t="s">
        <v>221</v>
      </c>
      <c r="N2435" s="56" t="s">
        <v>232</v>
      </c>
      <c r="O2435" s="56" t="s">
        <v>30</v>
      </c>
      <c r="P2435" s="56" t="s">
        <v>233</v>
      </c>
      <c r="Q2435" s="56" t="s">
        <v>32</v>
      </c>
      <c r="R2435" s="56" t="s">
        <v>32</v>
      </c>
      <c r="S2435" s="56" t="s">
        <v>32</v>
      </c>
      <c r="T2435" s="56" t="s">
        <v>32</v>
      </c>
      <c r="U2435" s="56" t="s">
        <v>32</v>
      </c>
      <c r="V2435" s="56" t="s">
        <v>32</v>
      </c>
      <c r="W2435" s="2" t="str">
        <f t="shared" si="61"/>
        <v>CNCGDYDetention</v>
      </c>
    </row>
    <row r="2436" spans="1:23" s="2" customFormat="1" ht="14.45" customHeight="1">
      <c r="A2436" s="2" t="str">
        <f>+IF(B2436="N","",IF(COUNTIF(B:B,B2436)&gt;1,COUNTIF(B$3:B2436,B2436),""))</f>
        <v/>
      </c>
      <c r="B2436" s="2" t="str">
        <f>+IF(F2436="Detention",IF(G2436&amp;E2436='Import Demurrage Detention'!$G$2&amp;'Import Demurrage Detention'!$C$3,"Y","N"),IF(G2436&amp;E2436='Import Demurrage Detention'!$H$2&amp;'Import Demurrage Detention'!$C$3,"Y","N"))</f>
        <v>N</v>
      </c>
      <c r="C2436" s="56" t="s">
        <v>211</v>
      </c>
      <c r="D2436" s="56" t="s">
        <v>212</v>
      </c>
      <c r="E2436" s="56" t="s">
        <v>124</v>
      </c>
      <c r="F2436" s="56" t="s">
        <v>22</v>
      </c>
      <c r="G2436" s="56" t="s">
        <v>2986</v>
      </c>
      <c r="H2436" s="57">
        <v>43578</v>
      </c>
      <c r="I2436" s="56" t="s">
        <v>151</v>
      </c>
      <c r="J2436" s="56" t="s">
        <v>25</v>
      </c>
      <c r="K2436" s="56" t="s">
        <v>26</v>
      </c>
      <c r="L2436" s="56" t="s">
        <v>273</v>
      </c>
      <c r="M2436" s="56" t="s">
        <v>221</v>
      </c>
      <c r="N2436" s="56" t="s">
        <v>232</v>
      </c>
      <c r="O2436" s="56" t="s">
        <v>30</v>
      </c>
      <c r="P2436" s="56" t="s">
        <v>233</v>
      </c>
      <c r="Q2436" s="56" t="s">
        <v>32</v>
      </c>
      <c r="R2436" s="56" t="s">
        <v>32</v>
      </c>
      <c r="S2436" s="56" t="s">
        <v>32</v>
      </c>
      <c r="T2436" s="56" t="s">
        <v>32</v>
      </c>
      <c r="U2436" s="56" t="s">
        <v>32</v>
      </c>
      <c r="V2436" s="56" t="s">
        <v>32</v>
      </c>
      <c r="W2436" s="2" t="str">
        <f t="shared" si="61"/>
        <v>CNCGDYDetention</v>
      </c>
    </row>
    <row r="2437" spans="1:23" s="2" customFormat="1" ht="14.45" customHeight="1">
      <c r="A2437" s="2" t="str">
        <f>+IF(B2437="N","",IF(COUNTIF(B:B,B2437)&gt;1,COUNTIF(B$3:B2437,B2437),""))</f>
        <v/>
      </c>
      <c r="B2437" s="2" t="str">
        <f>+IF(F2437="Detention",IF(G2437&amp;E2437='Import Demurrage Detention'!$G$2&amp;'Import Demurrage Detention'!$C$3,"Y","N"),IF(G2437&amp;E2437='Import Demurrage Detention'!$H$2&amp;'Import Demurrage Detention'!$C$3,"Y","N"))</f>
        <v>N</v>
      </c>
      <c r="C2437" s="56" t="s">
        <v>211</v>
      </c>
      <c r="D2437" s="56" t="s">
        <v>212</v>
      </c>
      <c r="E2437" s="56" t="s">
        <v>124</v>
      </c>
      <c r="F2437" s="56" t="s">
        <v>22</v>
      </c>
      <c r="G2437" s="56" t="s">
        <v>2986</v>
      </c>
      <c r="H2437" s="57">
        <v>43578</v>
      </c>
      <c r="I2437" s="56" t="s">
        <v>151</v>
      </c>
      <c r="J2437" s="56" t="s">
        <v>25</v>
      </c>
      <c r="K2437" s="56" t="s">
        <v>26</v>
      </c>
      <c r="L2437" s="56" t="s">
        <v>275</v>
      </c>
      <c r="M2437" s="56" t="s">
        <v>221</v>
      </c>
      <c r="N2437" s="56" t="s">
        <v>232</v>
      </c>
      <c r="O2437" s="56" t="s">
        <v>30</v>
      </c>
      <c r="P2437" s="56" t="s">
        <v>233</v>
      </c>
      <c r="Q2437" s="56" t="s">
        <v>32</v>
      </c>
      <c r="R2437" s="56" t="s">
        <v>32</v>
      </c>
      <c r="S2437" s="56" t="s">
        <v>32</v>
      </c>
      <c r="T2437" s="56" t="s">
        <v>32</v>
      </c>
      <c r="U2437" s="56" t="s">
        <v>32</v>
      </c>
      <c r="V2437" s="56" t="s">
        <v>32</v>
      </c>
      <c r="W2437" s="2" t="str">
        <f t="shared" si="61"/>
        <v>CNCGDYDetention</v>
      </c>
    </row>
    <row r="2438" spans="1:23" s="2" customFormat="1" ht="14.45" customHeight="1">
      <c r="A2438" s="2" t="str">
        <f>+IF(B2438="N","",IF(COUNTIF(B:B,B2438)&gt;1,COUNTIF(B$3:B2438,B2438),""))</f>
        <v/>
      </c>
      <c r="B2438" s="2" t="str">
        <f>+IF(F2438="Detention",IF(G2438&amp;E2438='Import Demurrage Detention'!$G$2&amp;'Import Demurrage Detention'!$C$3,"Y","N"),IF(G2438&amp;E2438='Import Demurrage Detention'!$H$2&amp;'Import Demurrage Detention'!$C$3,"Y","N"))</f>
        <v>N</v>
      </c>
      <c r="C2438" s="56" t="s">
        <v>211</v>
      </c>
      <c r="D2438" s="56" t="s">
        <v>212</v>
      </c>
      <c r="E2438" s="56" t="s">
        <v>124</v>
      </c>
      <c r="F2438" s="56" t="s">
        <v>22</v>
      </c>
      <c r="G2438" s="56" t="s">
        <v>2986</v>
      </c>
      <c r="H2438" s="57">
        <v>43578</v>
      </c>
      <c r="I2438" s="56" t="s">
        <v>151</v>
      </c>
      <c r="J2438" s="56" t="s">
        <v>25</v>
      </c>
      <c r="K2438" s="56" t="s">
        <v>26</v>
      </c>
      <c r="L2438" s="56" t="s">
        <v>276</v>
      </c>
      <c r="M2438" s="56" t="s">
        <v>221</v>
      </c>
      <c r="N2438" s="56" t="s">
        <v>232</v>
      </c>
      <c r="O2438" s="56" t="s">
        <v>30</v>
      </c>
      <c r="P2438" s="56" t="s">
        <v>233</v>
      </c>
      <c r="Q2438" s="56" t="s">
        <v>32</v>
      </c>
      <c r="R2438" s="56" t="s">
        <v>32</v>
      </c>
      <c r="S2438" s="56" t="s">
        <v>32</v>
      </c>
      <c r="T2438" s="56" t="s">
        <v>32</v>
      </c>
      <c r="U2438" s="56" t="s">
        <v>32</v>
      </c>
      <c r="V2438" s="56" t="s">
        <v>32</v>
      </c>
      <c r="W2438" s="2" t="str">
        <f t="shared" si="61"/>
        <v>CNCGDYDetention</v>
      </c>
    </row>
    <row r="2439" spans="1:23" s="2" customFormat="1" ht="14.45" customHeight="1">
      <c r="A2439" s="2" t="str">
        <f>+IF(B2439="N","",IF(COUNTIF(B:B,B2439)&gt;1,COUNTIF(B$3:B2439,B2439),""))</f>
        <v/>
      </c>
      <c r="B2439" s="2" t="str">
        <f>+IF(F2439="Detention",IF(G2439&amp;E2439='Import Demurrage Detention'!$G$2&amp;'Import Demurrage Detention'!$C$3,"Y","N"),IF(G2439&amp;E2439='Import Demurrage Detention'!$H$2&amp;'Import Demurrage Detention'!$C$3,"Y","N"))</f>
        <v>N</v>
      </c>
      <c r="C2439" s="56" t="s">
        <v>211</v>
      </c>
      <c r="D2439" s="56" t="s">
        <v>212</v>
      </c>
      <c r="E2439" s="56" t="s">
        <v>124</v>
      </c>
      <c r="F2439" s="56" t="s">
        <v>22</v>
      </c>
      <c r="G2439" s="56" t="s">
        <v>2986</v>
      </c>
      <c r="H2439" s="57">
        <v>44363</v>
      </c>
      <c r="I2439" s="56" t="s">
        <v>151</v>
      </c>
      <c r="J2439" s="56" t="s">
        <v>25</v>
      </c>
      <c r="K2439" s="56" t="s">
        <v>26</v>
      </c>
      <c r="L2439" s="56" t="s">
        <v>7794</v>
      </c>
      <c r="M2439" s="56" t="s">
        <v>221</v>
      </c>
      <c r="N2439" s="56" t="s">
        <v>232</v>
      </c>
      <c r="O2439" s="56" t="s">
        <v>30</v>
      </c>
      <c r="P2439" s="56" t="s">
        <v>233</v>
      </c>
      <c r="Q2439" s="56" t="s">
        <v>32</v>
      </c>
      <c r="R2439" s="56" t="s">
        <v>32</v>
      </c>
      <c r="S2439" s="56" t="s">
        <v>32</v>
      </c>
      <c r="T2439" s="56" t="s">
        <v>32</v>
      </c>
      <c r="U2439" s="56" t="s">
        <v>32</v>
      </c>
      <c r="V2439" s="56" t="s">
        <v>32</v>
      </c>
      <c r="W2439" s="2" t="str">
        <f t="shared" si="61"/>
        <v>CNCGDYDetention</v>
      </c>
    </row>
    <row r="2440" spans="1:23" s="2" customFormat="1" ht="14.45" customHeight="1">
      <c r="A2440" s="2" t="str">
        <f>+IF(B2440="N","",IF(COUNTIF(B:B,B2440)&gt;1,COUNTIF(B$3:B2440,B2440),""))</f>
        <v/>
      </c>
      <c r="B2440" s="2" t="str">
        <f>+IF(F2440="Detention",IF(G2440&amp;E2440='Import Demurrage Detention'!$G$2&amp;'Import Demurrage Detention'!$C$3,"Y","N"),IF(G2440&amp;E2440='Import Demurrage Detention'!$H$2&amp;'Import Demurrage Detention'!$C$3,"Y","N"))</f>
        <v>N</v>
      </c>
      <c r="C2440" s="56" t="s">
        <v>211</v>
      </c>
      <c r="D2440" s="56" t="s">
        <v>212</v>
      </c>
      <c r="E2440" s="56" t="s">
        <v>124</v>
      </c>
      <c r="F2440" s="56" t="s">
        <v>22</v>
      </c>
      <c r="G2440" s="56" t="s">
        <v>2986</v>
      </c>
      <c r="H2440" s="57">
        <v>44363</v>
      </c>
      <c r="I2440" s="56" t="s">
        <v>151</v>
      </c>
      <c r="J2440" s="56" t="s">
        <v>25</v>
      </c>
      <c r="K2440" s="56" t="s">
        <v>26</v>
      </c>
      <c r="L2440" s="56" t="s">
        <v>7914</v>
      </c>
      <c r="M2440" s="56" t="s">
        <v>221</v>
      </c>
      <c r="N2440" s="56" t="s">
        <v>232</v>
      </c>
      <c r="O2440" s="56" t="s">
        <v>30</v>
      </c>
      <c r="P2440" s="56" t="s">
        <v>233</v>
      </c>
      <c r="Q2440" s="56" t="s">
        <v>32</v>
      </c>
      <c r="R2440" s="56" t="s">
        <v>32</v>
      </c>
      <c r="S2440" s="56" t="s">
        <v>32</v>
      </c>
      <c r="T2440" s="56" t="s">
        <v>32</v>
      </c>
      <c r="U2440" s="56" t="s">
        <v>32</v>
      </c>
      <c r="V2440" s="56" t="s">
        <v>32</v>
      </c>
      <c r="W2440" s="2" t="str">
        <f t="shared" si="61"/>
        <v>CNCGDYDetention</v>
      </c>
    </row>
    <row r="2441" spans="1:23" s="2" customFormat="1" ht="14.45" customHeight="1">
      <c r="A2441" s="2" t="str">
        <f>+IF(B2441="N","",IF(COUNTIF(B:B,B2441)&gt;1,COUNTIF(B$3:B2441,B2441),""))</f>
        <v/>
      </c>
      <c r="B2441" s="2" t="str">
        <f>+IF(F2441="Detention",IF(G2441&amp;E2441='Import Demurrage Detention'!$G$2&amp;'Import Demurrage Detention'!$C$3,"Y","N"),IF(G2441&amp;E2441='Import Demurrage Detention'!$H$2&amp;'Import Demurrage Detention'!$C$3,"Y","N"))</f>
        <v>N</v>
      </c>
      <c r="C2441" s="56" t="s">
        <v>211</v>
      </c>
      <c r="D2441" s="56" t="s">
        <v>212</v>
      </c>
      <c r="E2441" s="56" t="s">
        <v>124</v>
      </c>
      <c r="F2441" s="56" t="s">
        <v>22</v>
      </c>
      <c r="G2441" s="56" t="s">
        <v>2986</v>
      </c>
      <c r="H2441" s="57">
        <v>44363</v>
      </c>
      <c r="I2441" s="56" t="s">
        <v>151</v>
      </c>
      <c r="J2441" s="56" t="s">
        <v>25</v>
      </c>
      <c r="K2441" s="56" t="s">
        <v>26</v>
      </c>
      <c r="L2441" s="56" t="s">
        <v>7795</v>
      </c>
      <c r="M2441" s="56" t="s">
        <v>221</v>
      </c>
      <c r="N2441" s="56" t="s">
        <v>232</v>
      </c>
      <c r="O2441" s="56" t="s">
        <v>30</v>
      </c>
      <c r="P2441" s="56" t="s">
        <v>233</v>
      </c>
      <c r="Q2441" s="56" t="s">
        <v>32</v>
      </c>
      <c r="R2441" s="56" t="s">
        <v>32</v>
      </c>
      <c r="S2441" s="56" t="s">
        <v>32</v>
      </c>
      <c r="T2441" s="56" t="s">
        <v>32</v>
      </c>
      <c r="U2441" s="56" t="s">
        <v>32</v>
      </c>
      <c r="V2441" s="56" t="s">
        <v>32</v>
      </c>
      <c r="W2441" s="2" t="str">
        <f t="shared" si="61"/>
        <v>CNCGDYDetention</v>
      </c>
    </row>
    <row r="2442" spans="1:23" s="2" customFormat="1" ht="14.45" customHeight="1">
      <c r="A2442" s="2" t="str">
        <f>+IF(B2442="N","",IF(COUNTIF(B:B,B2442)&gt;1,COUNTIF(B$3:B2442,B2442),""))</f>
        <v/>
      </c>
      <c r="B2442" s="2" t="str">
        <f>+IF(F2442="Detention",IF(G2442&amp;E2442='Import Demurrage Detention'!$G$2&amp;'Import Demurrage Detention'!$C$3,"Y","N"),IF(G2442&amp;E2442='Import Demurrage Detention'!$H$2&amp;'Import Demurrage Detention'!$C$3,"Y","N"))</f>
        <v>N</v>
      </c>
      <c r="C2442" s="56" t="s">
        <v>211</v>
      </c>
      <c r="D2442" s="56" t="s">
        <v>212</v>
      </c>
      <c r="E2442" s="56" t="s">
        <v>124</v>
      </c>
      <c r="F2442" s="56" t="s">
        <v>22</v>
      </c>
      <c r="G2442" s="56" t="s">
        <v>223</v>
      </c>
      <c r="H2442" s="57">
        <v>43578</v>
      </c>
      <c r="I2442" s="56" t="s">
        <v>151</v>
      </c>
      <c r="J2442" s="56" t="s">
        <v>25</v>
      </c>
      <c r="K2442" s="56" t="s">
        <v>7655</v>
      </c>
      <c r="L2442" s="56" t="s">
        <v>246</v>
      </c>
      <c r="M2442" s="56" t="s">
        <v>221</v>
      </c>
      <c r="N2442" s="56" t="s">
        <v>226</v>
      </c>
      <c r="O2442" s="56" t="s">
        <v>30</v>
      </c>
      <c r="P2442" s="56" t="s">
        <v>227</v>
      </c>
      <c r="Q2442" s="56" t="s">
        <v>32</v>
      </c>
      <c r="R2442" s="56" t="s">
        <v>32</v>
      </c>
      <c r="S2442" s="56" t="s">
        <v>32</v>
      </c>
      <c r="T2442" s="56" t="s">
        <v>32</v>
      </c>
      <c r="U2442" s="56" t="s">
        <v>32</v>
      </c>
      <c r="V2442" s="56" t="s">
        <v>32</v>
      </c>
      <c r="W2442" s="2" t="str">
        <f t="shared" si="61"/>
        <v>CNDAIYDetention</v>
      </c>
    </row>
    <row r="2443" spans="1:23" s="2" customFormat="1" ht="14.45" customHeight="1">
      <c r="A2443" s="2" t="str">
        <f>+IF(B2443="N","",IF(COUNTIF(B:B,B2443)&gt;1,COUNTIF(B$3:B2443,B2443),""))</f>
        <v/>
      </c>
      <c r="B2443" s="2" t="str">
        <f>+IF(F2443="Detention",IF(G2443&amp;E2443='Import Demurrage Detention'!$G$2&amp;'Import Demurrage Detention'!$C$3,"Y","N"),IF(G2443&amp;E2443='Import Demurrage Detention'!$H$2&amp;'Import Demurrage Detention'!$C$3,"Y","N"))</f>
        <v>N</v>
      </c>
      <c r="C2443" s="56" t="s">
        <v>211</v>
      </c>
      <c r="D2443" s="56" t="s">
        <v>212</v>
      </c>
      <c r="E2443" s="56" t="s">
        <v>124</v>
      </c>
      <c r="F2443" s="56" t="s">
        <v>22</v>
      </c>
      <c r="G2443" s="56" t="s">
        <v>238</v>
      </c>
      <c r="H2443" s="57">
        <v>43578</v>
      </c>
      <c r="I2443" s="56" t="s">
        <v>151</v>
      </c>
      <c r="J2443" s="56" t="s">
        <v>25</v>
      </c>
      <c r="K2443" s="56" t="s">
        <v>7655</v>
      </c>
      <c r="L2443" s="56" t="s">
        <v>246</v>
      </c>
      <c r="M2443" s="56" t="s">
        <v>221</v>
      </c>
      <c r="N2443" s="56" t="s">
        <v>226</v>
      </c>
      <c r="O2443" s="56" t="s">
        <v>30</v>
      </c>
      <c r="P2443" s="56" t="s">
        <v>227</v>
      </c>
      <c r="Q2443" s="56" t="s">
        <v>32</v>
      </c>
      <c r="R2443" s="56" t="s">
        <v>32</v>
      </c>
      <c r="S2443" s="56" t="s">
        <v>32</v>
      </c>
      <c r="T2443" s="56" t="s">
        <v>32</v>
      </c>
      <c r="U2443" s="56" t="s">
        <v>32</v>
      </c>
      <c r="V2443" s="56" t="s">
        <v>32</v>
      </c>
      <c r="W2443" s="2" t="str">
        <f t="shared" si="61"/>
        <v>CNTSTYDetention</v>
      </c>
    </row>
    <row r="2444" spans="1:23" s="2" customFormat="1" ht="14.45" customHeight="1">
      <c r="A2444" s="2" t="str">
        <f>+IF(B2444="N","",IF(COUNTIF(B:B,B2444)&gt;1,COUNTIF(B$3:B2444,B2444),""))</f>
        <v/>
      </c>
      <c r="B2444" s="2" t="str">
        <f>+IF(F2444="Detention",IF(G2444&amp;E2444='Import Demurrage Detention'!$G$2&amp;'Import Demurrage Detention'!$C$3,"Y","N"),IF(G2444&amp;E2444='Import Demurrage Detention'!$H$2&amp;'Import Demurrage Detention'!$C$3,"Y","N"))</f>
        <v>N</v>
      </c>
      <c r="C2444" s="56" t="s">
        <v>211</v>
      </c>
      <c r="D2444" s="56" t="s">
        <v>212</v>
      </c>
      <c r="E2444" s="56" t="s">
        <v>124</v>
      </c>
      <c r="F2444" s="56" t="s">
        <v>22</v>
      </c>
      <c r="G2444" s="56" t="s">
        <v>241</v>
      </c>
      <c r="H2444" s="57">
        <v>43578</v>
      </c>
      <c r="I2444" s="56" t="s">
        <v>151</v>
      </c>
      <c r="J2444" s="56" t="s">
        <v>76</v>
      </c>
      <c r="K2444" s="56" t="s">
        <v>7655</v>
      </c>
      <c r="L2444" s="56" t="s">
        <v>246</v>
      </c>
      <c r="M2444" s="56" t="s">
        <v>221</v>
      </c>
      <c r="N2444" s="56" t="s">
        <v>226</v>
      </c>
      <c r="O2444" s="56" t="s">
        <v>30</v>
      </c>
      <c r="P2444" s="56" t="s">
        <v>227</v>
      </c>
      <c r="Q2444" s="56" t="s">
        <v>32</v>
      </c>
      <c r="R2444" s="56" t="s">
        <v>32</v>
      </c>
      <c r="S2444" s="56" t="s">
        <v>32</v>
      </c>
      <c r="T2444" s="56" t="s">
        <v>32</v>
      </c>
      <c r="U2444" s="56" t="s">
        <v>32</v>
      </c>
      <c r="V2444" s="56" t="s">
        <v>32</v>
      </c>
      <c r="W2444" s="2" t="str">
        <f t="shared" si="61"/>
        <v>CNBEIYDetention</v>
      </c>
    </row>
    <row r="2445" spans="1:23" s="2" customFormat="1" ht="14.45" customHeight="1">
      <c r="A2445" s="2" t="str">
        <f>+IF(B2445="N","",IF(COUNTIF(B:B,B2445)&gt;1,COUNTIF(B$3:B2445,B2445),""))</f>
        <v/>
      </c>
      <c r="B2445" s="2" t="str">
        <f>+IF(F2445="Detention",IF(G2445&amp;E2445='Import Demurrage Detention'!$G$2&amp;'Import Demurrage Detention'!$C$3,"Y","N"),IF(G2445&amp;E2445='Import Demurrage Detention'!$H$2&amp;'Import Demurrage Detention'!$C$3,"Y","N"))</f>
        <v>N</v>
      </c>
      <c r="C2445" s="56" t="s">
        <v>211</v>
      </c>
      <c r="D2445" s="56" t="s">
        <v>212</v>
      </c>
      <c r="E2445" s="56" t="s">
        <v>124</v>
      </c>
      <c r="F2445" s="56" t="s">
        <v>22</v>
      </c>
      <c r="G2445" s="56" t="s">
        <v>244</v>
      </c>
      <c r="H2445" s="57">
        <v>43578</v>
      </c>
      <c r="I2445" s="56" t="s">
        <v>151</v>
      </c>
      <c r="J2445" s="56" t="s">
        <v>243</v>
      </c>
      <c r="K2445" s="56" t="s">
        <v>7655</v>
      </c>
      <c r="L2445" s="56" t="s">
        <v>246</v>
      </c>
      <c r="M2445" s="56" t="s">
        <v>221</v>
      </c>
      <c r="N2445" s="56" t="s">
        <v>226</v>
      </c>
      <c r="O2445" s="56" t="s">
        <v>30</v>
      </c>
      <c r="P2445" s="56" t="s">
        <v>227</v>
      </c>
      <c r="Q2445" s="56" t="s">
        <v>32</v>
      </c>
      <c r="R2445" s="56" t="s">
        <v>32</v>
      </c>
      <c r="S2445" s="56" t="s">
        <v>32</v>
      </c>
      <c r="T2445" s="56" t="s">
        <v>32</v>
      </c>
      <c r="U2445" s="56" t="s">
        <v>32</v>
      </c>
      <c r="V2445" s="56" t="s">
        <v>32</v>
      </c>
      <c r="W2445" s="2" t="str">
        <f t="shared" ref="W2445:W2508" si="62">+G2445&amp;E2445&amp;F2445</f>
        <v>CNSYAYDetention</v>
      </c>
    </row>
    <row r="2446" spans="1:23" s="2" customFormat="1" ht="14.45" customHeight="1">
      <c r="A2446" s="2" t="str">
        <f>+IF(B2446="N","",IF(COUNTIF(B:B,B2446)&gt;1,COUNTIF(B$3:B2446,B2446),""))</f>
        <v/>
      </c>
      <c r="B2446" s="2" t="str">
        <f>+IF(F2446="Detention",IF(G2446&amp;E2446='Import Demurrage Detention'!$G$2&amp;'Import Demurrage Detention'!$C$3,"Y","N"),IF(G2446&amp;E2446='Import Demurrage Detention'!$H$2&amp;'Import Demurrage Detention'!$C$3,"Y","N"))</f>
        <v>N</v>
      </c>
      <c r="C2446" s="56" t="s">
        <v>211</v>
      </c>
      <c r="D2446" s="56" t="s">
        <v>212</v>
      </c>
      <c r="E2446" s="56" t="s">
        <v>124</v>
      </c>
      <c r="F2446" s="56" t="s">
        <v>22</v>
      </c>
      <c r="G2446" s="56" t="s">
        <v>245</v>
      </c>
      <c r="H2446" s="57">
        <v>43578</v>
      </c>
      <c r="I2446" s="56" t="s">
        <v>151</v>
      </c>
      <c r="J2446" s="56" t="s">
        <v>243</v>
      </c>
      <c r="K2446" s="56" t="s">
        <v>7655</v>
      </c>
      <c r="L2446" s="56" t="s">
        <v>246</v>
      </c>
      <c r="M2446" s="56" t="s">
        <v>221</v>
      </c>
      <c r="N2446" s="56" t="s">
        <v>226</v>
      </c>
      <c r="O2446" s="56" t="s">
        <v>30</v>
      </c>
      <c r="P2446" s="56" t="s">
        <v>227</v>
      </c>
      <c r="Q2446" s="56" t="s">
        <v>32</v>
      </c>
      <c r="R2446" s="56" t="s">
        <v>32</v>
      </c>
      <c r="S2446" s="56" t="s">
        <v>32</v>
      </c>
      <c r="T2446" s="56" t="s">
        <v>32</v>
      </c>
      <c r="U2446" s="56" t="s">
        <v>32</v>
      </c>
      <c r="V2446" s="56" t="s">
        <v>32</v>
      </c>
      <c r="W2446" s="2" t="str">
        <f t="shared" si="62"/>
        <v>CNXIAYDetention</v>
      </c>
    </row>
    <row r="2447" spans="1:23" s="2" customFormat="1" ht="14.45" customHeight="1">
      <c r="A2447" s="2" t="str">
        <f>+IF(B2447="N","",IF(COUNTIF(B:B,B2447)&gt;1,COUNTIF(B$3:B2447,B2447),""))</f>
        <v/>
      </c>
      <c r="B2447" s="2" t="str">
        <f>+IF(F2447="Detention",IF(G2447&amp;E2447='Import Demurrage Detention'!$G$2&amp;'Import Demurrage Detention'!$C$3,"Y","N"),IF(G2447&amp;E2447='Import Demurrage Detention'!$H$2&amp;'Import Demurrage Detention'!$C$3,"Y","N"))</f>
        <v>N</v>
      </c>
      <c r="C2447" s="56" t="s">
        <v>211</v>
      </c>
      <c r="D2447" s="56" t="s">
        <v>212</v>
      </c>
      <c r="E2447" s="56" t="s">
        <v>124</v>
      </c>
      <c r="F2447" s="56" t="s">
        <v>22</v>
      </c>
      <c r="G2447" s="56" t="s">
        <v>223</v>
      </c>
      <c r="H2447" s="57">
        <v>43578</v>
      </c>
      <c r="I2447" s="56" t="s">
        <v>151</v>
      </c>
      <c r="J2447" s="56" t="s">
        <v>25</v>
      </c>
      <c r="K2447" s="56" t="s">
        <v>7655</v>
      </c>
      <c r="L2447" s="56" t="s">
        <v>249</v>
      </c>
      <c r="M2447" s="56" t="s">
        <v>221</v>
      </c>
      <c r="N2447" s="56" t="s">
        <v>226</v>
      </c>
      <c r="O2447" s="56" t="s">
        <v>30</v>
      </c>
      <c r="P2447" s="56" t="s">
        <v>227</v>
      </c>
      <c r="Q2447" s="56" t="s">
        <v>32</v>
      </c>
      <c r="R2447" s="56" t="s">
        <v>32</v>
      </c>
      <c r="S2447" s="56" t="s">
        <v>32</v>
      </c>
      <c r="T2447" s="56" t="s">
        <v>32</v>
      </c>
      <c r="U2447" s="56" t="s">
        <v>32</v>
      </c>
      <c r="V2447" s="56" t="s">
        <v>32</v>
      </c>
      <c r="W2447" s="2" t="str">
        <f t="shared" si="62"/>
        <v>CNDAIYDetention</v>
      </c>
    </row>
    <row r="2448" spans="1:23" s="2" customFormat="1" ht="14.45" customHeight="1">
      <c r="A2448" s="2" t="str">
        <f>+IF(B2448="N","",IF(COUNTIF(B:B,B2448)&gt;1,COUNTIF(B$3:B2448,B2448),""))</f>
        <v/>
      </c>
      <c r="B2448" s="2" t="str">
        <f>+IF(F2448="Detention",IF(G2448&amp;E2448='Import Demurrage Detention'!$G$2&amp;'Import Demurrage Detention'!$C$3,"Y","N"),IF(G2448&amp;E2448='Import Demurrage Detention'!$H$2&amp;'Import Demurrage Detention'!$C$3,"Y","N"))</f>
        <v>N</v>
      </c>
      <c r="C2448" s="56" t="s">
        <v>211</v>
      </c>
      <c r="D2448" s="56" t="s">
        <v>212</v>
      </c>
      <c r="E2448" s="56" t="s">
        <v>124</v>
      </c>
      <c r="F2448" s="56" t="s">
        <v>22</v>
      </c>
      <c r="G2448" s="56" t="s">
        <v>228</v>
      </c>
      <c r="H2448" s="57">
        <v>43578</v>
      </c>
      <c r="I2448" s="56" t="s">
        <v>151</v>
      </c>
      <c r="J2448" s="56" t="s">
        <v>25</v>
      </c>
      <c r="K2448" s="56" t="s">
        <v>7655</v>
      </c>
      <c r="L2448" s="56" t="s">
        <v>249</v>
      </c>
      <c r="M2448" s="56" t="s">
        <v>221</v>
      </c>
      <c r="N2448" s="56" t="s">
        <v>226</v>
      </c>
      <c r="O2448" s="56" t="s">
        <v>30</v>
      </c>
      <c r="P2448" s="56" t="s">
        <v>227</v>
      </c>
      <c r="Q2448" s="56" t="s">
        <v>32</v>
      </c>
      <c r="R2448" s="56" t="s">
        <v>32</v>
      </c>
      <c r="S2448" s="56" t="s">
        <v>32</v>
      </c>
      <c r="T2448" s="56" t="s">
        <v>32</v>
      </c>
      <c r="U2448" s="56" t="s">
        <v>32</v>
      </c>
      <c r="V2448" s="56" t="s">
        <v>32</v>
      </c>
      <c r="W2448" s="2" t="str">
        <f t="shared" si="62"/>
        <v>CNHSKYDetention</v>
      </c>
    </row>
    <row r="2449" spans="1:23" s="2" customFormat="1" ht="14.45" customHeight="1">
      <c r="A2449" s="2" t="str">
        <f>+IF(B2449="N","",IF(COUNTIF(B:B,B2449)&gt;1,COUNTIF(B$3:B2449,B2449),""))</f>
        <v/>
      </c>
      <c r="B2449" s="2" t="str">
        <f>+IF(F2449="Detention",IF(G2449&amp;E2449='Import Demurrage Detention'!$G$2&amp;'Import Demurrage Detention'!$C$3,"Y","N"),IF(G2449&amp;E2449='Import Demurrage Detention'!$H$2&amp;'Import Demurrage Detention'!$C$3,"Y","N"))</f>
        <v>N</v>
      </c>
      <c r="C2449" s="56" t="s">
        <v>211</v>
      </c>
      <c r="D2449" s="56" t="s">
        <v>212</v>
      </c>
      <c r="E2449" s="56" t="s">
        <v>124</v>
      </c>
      <c r="F2449" s="56" t="s">
        <v>22</v>
      </c>
      <c r="G2449" s="56" t="s">
        <v>238</v>
      </c>
      <c r="H2449" s="57">
        <v>43578</v>
      </c>
      <c r="I2449" s="56" t="s">
        <v>151</v>
      </c>
      <c r="J2449" s="56" t="s">
        <v>25</v>
      </c>
      <c r="K2449" s="56" t="s">
        <v>7655</v>
      </c>
      <c r="L2449" s="56" t="s">
        <v>249</v>
      </c>
      <c r="M2449" s="56" t="s">
        <v>221</v>
      </c>
      <c r="N2449" s="56" t="s">
        <v>226</v>
      </c>
      <c r="O2449" s="56" t="s">
        <v>30</v>
      </c>
      <c r="P2449" s="56" t="s">
        <v>227</v>
      </c>
      <c r="Q2449" s="56" t="s">
        <v>32</v>
      </c>
      <c r="R2449" s="56" t="s">
        <v>32</v>
      </c>
      <c r="S2449" s="56" t="s">
        <v>32</v>
      </c>
      <c r="T2449" s="56" t="s">
        <v>32</v>
      </c>
      <c r="U2449" s="56" t="s">
        <v>32</v>
      </c>
      <c r="V2449" s="56" t="s">
        <v>32</v>
      </c>
      <c r="W2449" s="2" t="str">
        <f t="shared" si="62"/>
        <v>CNTSTYDetention</v>
      </c>
    </row>
    <row r="2450" spans="1:23" s="2" customFormat="1" ht="14.45" customHeight="1">
      <c r="A2450" s="2" t="str">
        <f>+IF(B2450="N","",IF(COUNTIF(B:B,B2450)&gt;1,COUNTIF(B$3:B2450,B2450),""))</f>
        <v/>
      </c>
      <c r="B2450" s="2" t="str">
        <f>+IF(F2450="Detention",IF(G2450&amp;E2450='Import Demurrage Detention'!$G$2&amp;'Import Demurrage Detention'!$C$3,"Y","N"),IF(G2450&amp;E2450='Import Demurrage Detention'!$H$2&amp;'Import Demurrage Detention'!$C$3,"Y","N"))</f>
        <v>N</v>
      </c>
      <c r="C2450" s="56" t="s">
        <v>211</v>
      </c>
      <c r="D2450" s="56" t="s">
        <v>212</v>
      </c>
      <c r="E2450" s="56" t="s">
        <v>124</v>
      </c>
      <c r="F2450" s="56" t="s">
        <v>22</v>
      </c>
      <c r="G2450" s="56" t="s">
        <v>241</v>
      </c>
      <c r="H2450" s="57">
        <v>43578</v>
      </c>
      <c r="I2450" s="56" t="s">
        <v>151</v>
      </c>
      <c r="J2450" s="56" t="s">
        <v>76</v>
      </c>
      <c r="K2450" s="56" t="s">
        <v>7655</v>
      </c>
      <c r="L2450" s="56" t="s">
        <v>249</v>
      </c>
      <c r="M2450" s="56" t="s">
        <v>221</v>
      </c>
      <c r="N2450" s="56" t="s">
        <v>226</v>
      </c>
      <c r="O2450" s="56" t="s">
        <v>30</v>
      </c>
      <c r="P2450" s="56" t="s">
        <v>227</v>
      </c>
      <c r="Q2450" s="56" t="s">
        <v>32</v>
      </c>
      <c r="R2450" s="56" t="s">
        <v>32</v>
      </c>
      <c r="S2450" s="56" t="s">
        <v>32</v>
      </c>
      <c r="T2450" s="56" t="s">
        <v>32</v>
      </c>
      <c r="U2450" s="56" t="s">
        <v>32</v>
      </c>
      <c r="V2450" s="56" t="s">
        <v>32</v>
      </c>
      <c r="W2450" s="2" t="str">
        <f t="shared" si="62"/>
        <v>CNBEIYDetention</v>
      </c>
    </row>
    <row r="2451" spans="1:23" s="2" customFormat="1" ht="14.45" customHeight="1">
      <c r="A2451" s="2" t="str">
        <f>+IF(B2451="N","",IF(COUNTIF(B:B,B2451)&gt;1,COUNTIF(B$3:B2451,B2451),""))</f>
        <v/>
      </c>
      <c r="B2451" s="2" t="str">
        <f>+IF(F2451="Detention",IF(G2451&amp;E2451='Import Demurrage Detention'!$G$2&amp;'Import Demurrage Detention'!$C$3,"Y","N"),IF(G2451&amp;E2451='Import Demurrage Detention'!$H$2&amp;'Import Demurrage Detention'!$C$3,"Y","N"))</f>
        <v>N</v>
      </c>
      <c r="C2451" s="56" t="s">
        <v>211</v>
      </c>
      <c r="D2451" s="56" t="s">
        <v>212</v>
      </c>
      <c r="E2451" s="56" t="s">
        <v>124</v>
      </c>
      <c r="F2451" s="56" t="s">
        <v>22</v>
      </c>
      <c r="G2451" s="56" t="s">
        <v>244</v>
      </c>
      <c r="H2451" s="57">
        <v>43578</v>
      </c>
      <c r="I2451" s="56" t="s">
        <v>151</v>
      </c>
      <c r="J2451" s="56" t="s">
        <v>243</v>
      </c>
      <c r="K2451" s="56" t="s">
        <v>7655</v>
      </c>
      <c r="L2451" s="56" t="s">
        <v>249</v>
      </c>
      <c r="M2451" s="56" t="s">
        <v>221</v>
      </c>
      <c r="N2451" s="56" t="s">
        <v>226</v>
      </c>
      <c r="O2451" s="56" t="s">
        <v>30</v>
      </c>
      <c r="P2451" s="56" t="s">
        <v>227</v>
      </c>
      <c r="Q2451" s="56" t="s">
        <v>32</v>
      </c>
      <c r="R2451" s="56" t="s">
        <v>32</v>
      </c>
      <c r="S2451" s="56" t="s">
        <v>32</v>
      </c>
      <c r="T2451" s="56" t="s">
        <v>32</v>
      </c>
      <c r="U2451" s="56" t="s">
        <v>32</v>
      </c>
      <c r="V2451" s="56" t="s">
        <v>32</v>
      </c>
      <c r="W2451" s="2" t="str">
        <f t="shared" si="62"/>
        <v>CNSYAYDetention</v>
      </c>
    </row>
    <row r="2452" spans="1:23" s="2" customFormat="1" ht="14.45" customHeight="1">
      <c r="A2452" s="2" t="str">
        <f>+IF(B2452="N","",IF(COUNTIF(B:B,B2452)&gt;1,COUNTIF(B$3:B2452,B2452),""))</f>
        <v/>
      </c>
      <c r="B2452" s="2" t="str">
        <f>+IF(F2452="Detention",IF(G2452&amp;E2452='Import Demurrage Detention'!$G$2&amp;'Import Demurrage Detention'!$C$3,"Y","N"),IF(G2452&amp;E2452='Import Demurrage Detention'!$H$2&amp;'Import Demurrage Detention'!$C$3,"Y","N"))</f>
        <v>N</v>
      </c>
      <c r="C2452" s="56" t="s">
        <v>211</v>
      </c>
      <c r="D2452" s="56" t="s">
        <v>212</v>
      </c>
      <c r="E2452" s="56" t="s">
        <v>124</v>
      </c>
      <c r="F2452" s="56" t="s">
        <v>22</v>
      </c>
      <c r="G2452" s="56" t="s">
        <v>245</v>
      </c>
      <c r="H2452" s="57">
        <v>43578</v>
      </c>
      <c r="I2452" s="56" t="s">
        <v>151</v>
      </c>
      <c r="J2452" s="56" t="s">
        <v>243</v>
      </c>
      <c r="K2452" s="56" t="s">
        <v>7655</v>
      </c>
      <c r="L2452" s="56" t="s">
        <v>249</v>
      </c>
      <c r="M2452" s="56" t="s">
        <v>221</v>
      </c>
      <c r="N2452" s="56" t="s">
        <v>226</v>
      </c>
      <c r="O2452" s="56" t="s">
        <v>30</v>
      </c>
      <c r="P2452" s="56" t="s">
        <v>227</v>
      </c>
      <c r="Q2452" s="56" t="s">
        <v>32</v>
      </c>
      <c r="R2452" s="56" t="s">
        <v>32</v>
      </c>
      <c r="S2452" s="56" t="s">
        <v>32</v>
      </c>
      <c r="T2452" s="56" t="s">
        <v>32</v>
      </c>
      <c r="U2452" s="56" t="s">
        <v>32</v>
      </c>
      <c r="V2452" s="56" t="s">
        <v>32</v>
      </c>
      <c r="W2452" s="2" t="str">
        <f t="shared" si="62"/>
        <v>CNXIAYDetention</v>
      </c>
    </row>
    <row r="2453" spans="1:23" s="2" customFormat="1" ht="14.45" customHeight="1">
      <c r="A2453" s="2" t="str">
        <f>+IF(B2453="N","",IF(COUNTIF(B:B,B2453)&gt;1,COUNTIF(B$3:B2453,B2453),""))</f>
        <v/>
      </c>
      <c r="B2453" s="2" t="str">
        <f>+IF(F2453="Detention",IF(G2453&amp;E2453='Import Demurrage Detention'!$G$2&amp;'Import Demurrage Detention'!$C$3,"Y","N"),IF(G2453&amp;E2453='Import Demurrage Detention'!$H$2&amp;'Import Demurrage Detention'!$C$3,"Y","N"))</f>
        <v>N</v>
      </c>
      <c r="C2453" s="56" t="s">
        <v>211</v>
      </c>
      <c r="D2453" s="56" t="s">
        <v>212</v>
      </c>
      <c r="E2453" s="56" t="s">
        <v>124</v>
      </c>
      <c r="F2453" s="56" t="s">
        <v>22</v>
      </c>
      <c r="G2453" s="56" t="s">
        <v>223</v>
      </c>
      <c r="H2453" s="57">
        <v>43578</v>
      </c>
      <c r="I2453" s="56" t="s">
        <v>151</v>
      </c>
      <c r="J2453" s="56" t="s">
        <v>25</v>
      </c>
      <c r="K2453" s="56" t="s">
        <v>7655</v>
      </c>
      <c r="L2453" s="56" t="s">
        <v>250</v>
      </c>
      <c r="M2453" s="56" t="s">
        <v>221</v>
      </c>
      <c r="N2453" s="56" t="s">
        <v>226</v>
      </c>
      <c r="O2453" s="56" t="s">
        <v>30</v>
      </c>
      <c r="P2453" s="56" t="s">
        <v>227</v>
      </c>
      <c r="Q2453" s="56" t="s">
        <v>32</v>
      </c>
      <c r="R2453" s="56" t="s">
        <v>32</v>
      </c>
      <c r="S2453" s="56" t="s">
        <v>32</v>
      </c>
      <c r="T2453" s="56" t="s">
        <v>32</v>
      </c>
      <c r="U2453" s="56" t="s">
        <v>32</v>
      </c>
      <c r="V2453" s="56" t="s">
        <v>32</v>
      </c>
      <c r="W2453" s="2" t="str">
        <f t="shared" si="62"/>
        <v>CNDAIYDetention</v>
      </c>
    </row>
    <row r="2454" spans="1:23" s="2" customFormat="1" ht="14.45" customHeight="1">
      <c r="A2454" s="2" t="str">
        <f>+IF(B2454="N","",IF(COUNTIF(B:B,B2454)&gt;1,COUNTIF(B$3:B2454,B2454),""))</f>
        <v/>
      </c>
      <c r="B2454" s="2" t="str">
        <f>+IF(F2454="Detention",IF(G2454&amp;E2454='Import Demurrage Detention'!$G$2&amp;'Import Demurrage Detention'!$C$3,"Y","N"),IF(G2454&amp;E2454='Import Demurrage Detention'!$H$2&amp;'Import Demurrage Detention'!$C$3,"Y","N"))</f>
        <v>N</v>
      </c>
      <c r="C2454" s="56" t="s">
        <v>211</v>
      </c>
      <c r="D2454" s="56" t="s">
        <v>212</v>
      </c>
      <c r="E2454" s="56" t="s">
        <v>124</v>
      </c>
      <c r="F2454" s="56" t="s">
        <v>22</v>
      </c>
      <c r="G2454" s="56" t="s">
        <v>238</v>
      </c>
      <c r="H2454" s="57">
        <v>43578</v>
      </c>
      <c r="I2454" s="56" t="s">
        <v>151</v>
      </c>
      <c r="J2454" s="56" t="s">
        <v>25</v>
      </c>
      <c r="K2454" s="56" t="s">
        <v>7655</v>
      </c>
      <c r="L2454" s="56" t="s">
        <v>250</v>
      </c>
      <c r="M2454" s="56" t="s">
        <v>221</v>
      </c>
      <c r="N2454" s="56" t="s">
        <v>226</v>
      </c>
      <c r="O2454" s="56" t="s">
        <v>30</v>
      </c>
      <c r="P2454" s="56" t="s">
        <v>227</v>
      </c>
      <c r="Q2454" s="56" t="s">
        <v>32</v>
      </c>
      <c r="R2454" s="56" t="s">
        <v>32</v>
      </c>
      <c r="S2454" s="56" t="s">
        <v>32</v>
      </c>
      <c r="T2454" s="56" t="s">
        <v>32</v>
      </c>
      <c r="U2454" s="56" t="s">
        <v>32</v>
      </c>
      <c r="V2454" s="56" t="s">
        <v>32</v>
      </c>
      <c r="W2454" s="2" t="str">
        <f t="shared" si="62"/>
        <v>CNTSTYDetention</v>
      </c>
    </row>
    <row r="2455" spans="1:23" s="2" customFormat="1" ht="14.45" customHeight="1">
      <c r="A2455" s="2" t="str">
        <f>+IF(B2455="N","",IF(COUNTIF(B:B,B2455)&gt;1,COUNTIF(B$3:B2455,B2455),""))</f>
        <v/>
      </c>
      <c r="B2455" s="2" t="str">
        <f>+IF(F2455="Detention",IF(G2455&amp;E2455='Import Demurrage Detention'!$G$2&amp;'Import Demurrage Detention'!$C$3,"Y","N"),IF(G2455&amp;E2455='Import Demurrage Detention'!$H$2&amp;'Import Demurrage Detention'!$C$3,"Y","N"))</f>
        <v>N</v>
      </c>
      <c r="C2455" s="56" t="s">
        <v>211</v>
      </c>
      <c r="D2455" s="56" t="s">
        <v>212</v>
      </c>
      <c r="E2455" s="56" t="s">
        <v>124</v>
      </c>
      <c r="F2455" s="56" t="s">
        <v>22</v>
      </c>
      <c r="G2455" s="56" t="s">
        <v>241</v>
      </c>
      <c r="H2455" s="57">
        <v>43578</v>
      </c>
      <c r="I2455" s="56" t="s">
        <v>151</v>
      </c>
      <c r="J2455" s="56" t="s">
        <v>76</v>
      </c>
      <c r="K2455" s="56" t="s">
        <v>7655</v>
      </c>
      <c r="L2455" s="56" t="s">
        <v>250</v>
      </c>
      <c r="M2455" s="56" t="s">
        <v>221</v>
      </c>
      <c r="N2455" s="56" t="s">
        <v>226</v>
      </c>
      <c r="O2455" s="56" t="s">
        <v>30</v>
      </c>
      <c r="P2455" s="56" t="s">
        <v>227</v>
      </c>
      <c r="Q2455" s="56" t="s">
        <v>32</v>
      </c>
      <c r="R2455" s="56" t="s">
        <v>32</v>
      </c>
      <c r="S2455" s="56" t="s">
        <v>32</v>
      </c>
      <c r="T2455" s="56" t="s">
        <v>32</v>
      </c>
      <c r="U2455" s="56" t="s">
        <v>32</v>
      </c>
      <c r="V2455" s="56" t="s">
        <v>32</v>
      </c>
      <c r="W2455" s="2" t="str">
        <f t="shared" si="62"/>
        <v>CNBEIYDetention</v>
      </c>
    </row>
    <row r="2456" spans="1:23" s="2" customFormat="1" ht="14.45" customHeight="1">
      <c r="A2456" s="2" t="str">
        <f>+IF(B2456="N","",IF(COUNTIF(B:B,B2456)&gt;1,COUNTIF(B$3:B2456,B2456),""))</f>
        <v/>
      </c>
      <c r="B2456" s="2" t="str">
        <f>+IF(F2456="Detention",IF(G2456&amp;E2456='Import Demurrage Detention'!$G$2&amp;'Import Demurrage Detention'!$C$3,"Y","N"),IF(G2456&amp;E2456='Import Demurrage Detention'!$H$2&amp;'Import Demurrage Detention'!$C$3,"Y","N"))</f>
        <v>N</v>
      </c>
      <c r="C2456" s="56" t="s">
        <v>211</v>
      </c>
      <c r="D2456" s="56" t="s">
        <v>212</v>
      </c>
      <c r="E2456" s="56" t="s">
        <v>124</v>
      </c>
      <c r="F2456" s="56" t="s">
        <v>22</v>
      </c>
      <c r="G2456" s="56" t="s">
        <v>244</v>
      </c>
      <c r="H2456" s="57">
        <v>43578</v>
      </c>
      <c r="I2456" s="56" t="s">
        <v>151</v>
      </c>
      <c r="J2456" s="56" t="s">
        <v>243</v>
      </c>
      <c r="K2456" s="56" t="s">
        <v>7655</v>
      </c>
      <c r="L2456" s="56" t="s">
        <v>250</v>
      </c>
      <c r="M2456" s="56" t="s">
        <v>221</v>
      </c>
      <c r="N2456" s="56" t="s">
        <v>226</v>
      </c>
      <c r="O2456" s="56" t="s">
        <v>30</v>
      </c>
      <c r="P2456" s="56" t="s">
        <v>227</v>
      </c>
      <c r="Q2456" s="56" t="s">
        <v>32</v>
      </c>
      <c r="R2456" s="56" t="s">
        <v>32</v>
      </c>
      <c r="S2456" s="56" t="s">
        <v>32</v>
      </c>
      <c r="T2456" s="56" t="s">
        <v>32</v>
      </c>
      <c r="U2456" s="56" t="s">
        <v>32</v>
      </c>
      <c r="V2456" s="56" t="s">
        <v>32</v>
      </c>
      <c r="W2456" s="2" t="str">
        <f t="shared" si="62"/>
        <v>CNSYAYDetention</v>
      </c>
    </row>
    <row r="2457" spans="1:23" s="2" customFormat="1" ht="14.45" customHeight="1">
      <c r="A2457" s="2" t="str">
        <f>+IF(B2457="N","",IF(COUNTIF(B:B,B2457)&gt;1,COUNTIF(B$3:B2457,B2457),""))</f>
        <v/>
      </c>
      <c r="B2457" s="2" t="str">
        <f>+IF(F2457="Detention",IF(G2457&amp;E2457='Import Demurrage Detention'!$G$2&amp;'Import Demurrage Detention'!$C$3,"Y","N"),IF(G2457&amp;E2457='Import Demurrage Detention'!$H$2&amp;'Import Demurrage Detention'!$C$3,"Y","N"))</f>
        <v>N</v>
      </c>
      <c r="C2457" s="56" t="s">
        <v>211</v>
      </c>
      <c r="D2457" s="56" t="s">
        <v>212</v>
      </c>
      <c r="E2457" s="56" t="s">
        <v>124</v>
      </c>
      <c r="F2457" s="56" t="s">
        <v>22</v>
      </c>
      <c r="G2457" s="56" t="s">
        <v>245</v>
      </c>
      <c r="H2457" s="57">
        <v>43578</v>
      </c>
      <c r="I2457" s="56" t="s">
        <v>151</v>
      </c>
      <c r="J2457" s="56" t="s">
        <v>243</v>
      </c>
      <c r="K2457" s="56" t="s">
        <v>7655</v>
      </c>
      <c r="L2457" s="56" t="s">
        <v>250</v>
      </c>
      <c r="M2457" s="56" t="s">
        <v>221</v>
      </c>
      <c r="N2457" s="56" t="s">
        <v>226</v>
      </c>
      <c r="O2457" s="56" t="s">
        <v>30</v>
      </c>
      <c r="P2457" s="56" t="s">
        <v>227</v>
      </c>
      <c r="Q2457" s="56" t="s">
        <v>32</v>
      </c>
      <c r="R2457" s="56" t="s">
        <v>32</v>
      </c>
      <c r="S2457" s="56" t="s">
        <v>32</v>
      </c>
      <c r="T2457" s="56" t="s">
        <v>32</v>
      </c>
      <c r="U2457" s="56" t="s">
        <v>32</v>
      </c>
      <c r="V2457" s="56" t="s">
        <v>32</v>
      </c>
      <c r="W2457" s="2" t="str">
        <f t="shared" si="62"/>
        <v>CNXIAYDetention</v>
      </c>
    </row>
    <row r="2458" spans="1:23" s="2" customFormat="1" ht="14.45" customHeight="1">
      <c r="A2458" s="2" t="str">
        <f>+IF(B2458="N","",IF(COUNTIF(B:B,B2458)&gt;1,COUNTIF(B$3:B2458,B2458),""))</f>
        <v/>
      </c>
      <c r="B2458" s="2" t="str">
        <f>+IF(F2458="Detention",IF(G2458&amp;E2458='Import Demurrage Detention'!$G$2&amp;'Import Demurrage Detention'!$C$3,"Y","N"),IF(G2458&amp;E2458='Import Demurrage Detention'!$H$2&amp;'Import Demurrage Detention'!$C$3,"Y","N"))</f>
        <v>N</v>
      </c>
      <c r="C2458" s="56" t="s">
        <v>211</v>
      </c>
      <c r="D2458" s="56" t="s">
        <v>212</v>
      </c>
      <c r="E2458" s="56" t="s">
        <v>124</v>
      </c>
      <c r="F2458" s="56" t="s">
        <v>22</v>
      </c>
      <c r="G2458" s="56" t="s">
        <v>223</v>
      </c>
      <c r="H2458" s="57">
        <v>43578</v>
      </c>
      <c r="I2458" s="56" t="s">
        <v>151</v>
      </c>
      <c r="J2458" s="56" t="s">
        <v>25</v>
      </c>
      <c r="K2458" s="56" t="s">
        <v>7655</v>
      </c>
      <c r="L2458" s="56" t="s">
        <v>251</v>
      </c>
      <c r="M2458" s="56" t="s">
        <v>221</v>
      </c>
      <c r="N2458" s="56" t="s">
        <v>226</v>
      </c>
      <c r="O2458" s="56" t="s">
        <v>30</v>
      </c>
      <c r="P2458" s="56" t="s">
        <v>227</v>
      </c>
      <c r="Q2458" s="56" t="s">
        <v>32</v>
      </c>
      <c r="R2458" s="56" t="s">
        <v>32</v>
      </c>
      <c r="S2458" s="56" t="s">
        <v>32</v>
      </c>
      <c r="T2458" s="56" t="s">
        <v>32</v>
      </c>
      <c r="U2458" s="56" t="s">
        <v>32</v>
      </c>
      <c r="V2458" s="56" t="s">
        <v>32</v>
      </c>
      <c r="W2458" s="2" t="str">
        <f t="shared" si="62"/>
        <v>CNDAIYDetention</v>
      </c>
    </row>
    <row r="2459" spans="1:23" s="2" customFormat="1" ht="14.45" customHeight="1">
      <c r="A2459" s="2" t="str">
        <f>+IF(B2459="N","",IF(COUNTIF(B:B,B2459)&gt;1,COUNTIF(B$3:B2459,B2459),""))</f>
        <v/>
      </c>
      <c r="B2459" s="2" t="str">
        <f>+IF(F2459="Detention",IF(G2459&amp;E2459='Import Demurrage Detention'!$G$2&amp;'Import Demurrage Detention'!$C$3,"Y","N"),IF(G2459&amp;E2459='Import Demurrage Detention'!$H$2&amp;'Import Demurrage Detention'!$C$3,"Y","N"))</f>
        <v>N</v>
      </c>
      <c r="C2459" s="56" t="s">
        <v>211</v>
      </c>
      <c r="D2459" s="56" t="s">
        <v>212</v>
      </c>
      <c r="E2459" s="56" t="s">
        <v>124</v>
      </c>
      <c r="F2459" s="56" t="s">
        <v>22</v>
      </c>
      <c r="G2459" s="56" t="s">
        <v>238</v>
      </c>
      <c r="H2459" s="57">
        <v>43578</v>
      </c>
      <c r="I2459" s="56" t="s">
        <v>151</v>
      </c>
      <c r="J2459" s="56" t="s">
        <v>25</v>
      </c>
      <c r="K2459" s="56" t="s">
        <v>7655</v>
      </c>
      <c r="L2459" s="56" t="s">
        <v>251</v>
      </c>
      <c r="M2459" s="56" t="s">
        <v>221</v>
      </c>
      <c r="N2459" s="56" t="s">
        <v>226</v>
      </c>
      <c r="O2459" s="56" t="s">
        <v>30</v>
      </c>
      <c r="P2459" s="56" t="s">
        <v>227</v>
      </c>
      <c r="Q2459" s="56" t="s">
        <v>32</v>
      </c>
      <c r="R2459" s="56" t="s">
        <v>32</v>
      </c>
      <c r="S2459" s="56" t="s">
        <v>32</v>
      </c>
      <c r="T2459" s="56" t="s">
        <v>32</v>
      </c>
      <c r="U2459" s="56" t="s">
        <v>32</v>
      </c>
      <c r="V2459" s="56" t="s">
        <v>32</v>
      </c>
      <c r="W2459" s="2" t="str">
        <f t="shared" si="62"/>
        <v>CNTSTYDetention</v>
      </c>
    </row>
    <row r="2460" spans="1:23" s="2" customFormat="1" ht="14.45" customHeight="1">
      <c r="A2460" s="2" t="str">
        <f>+IF(B2460="N","",IF(COUNTIF(B:B,B2460)&gt;1,COUNTIF(B$3:B2460,B2460),""))</f>
        <v/>
      </c>
      <c r="B2460" s="2" t="str">
        <f>+IF(F2460="Detention",IF(G2460&amp;E2460='Import Demurrage Detention'!$G$2&amp;'Import Demurrage Detention'!$C$3,"Y","N"),IF(G2460&amp;E2460='Import Demurrage Detention'!$H$2&amp;'Import Demurrage Detention'!$C$3,"Y","N"))</f>
        <v>N</v>
      </c>
      <c r="C2460" s="56" t="s">
        <v>211</v>
      </c>
      <c r="D2460" s="56" t="s">
        <v>212</v>
      </c>
      <c r="E2460" s="56" t="s">
        <v>124</v>
      </c>
      <c r="F2460" s="56" t="s">
        <v>22</v>
      </c>
      <c r="G2460" s="56" t="s">
        <v>241</v>
      </c>
      <c r="H2460" s="57">
        <v>43578</v>
      </c>
      <c r="I2460" s="56" t="s">
        <v>151</v>
      </c>
      <c r="J2460" s="56" t="s">
        <v>76</v>
      </c>
      <c r="K2460" s="56" t="s">
        <v>7655</v>
      </c>
      <c r="L2460" s="56" t="s">
        <v>251</v>
      </c>
      <c r="M2460" s="56" t="s">
        <v>221</v>
      </c>
      <c r="N2460" s="56" t="s">
        <v>226</v>
      </c>
      <c r="O2460" s="56" t="s">
        <v>30</v>
      </c>
      <c r="P2460" s="56" t="s">
        <v>227</v>
      </c>
      <c r="Q2460" s="56" t="s">
        <v>32</v>
      </c>
      <c r="R2460" s="56" t="s">
        <v>32</v>
      </c>
      <c r="S2460" s="56" t="s">
        <v>32</v>
      </c>
      <c r="T2460" s="56" t="s">
        <v>32</v>
      </c>
      <c r="U2460" s="56" t="s">
        <v>32</v>
      </c>
      <c r="V2460" s="56" t="s">
        <v>32</v>
      </c>
      <c r="W2460" s="2" t="str">
        <f t="shared" si="62"/>
        <v>CNBEIYDetention</v>
      </c>
    </row>
    <row r="2461" spans="1:23" s="2" customFormat="1" ht="14.45" customHeight="1">
      <c r="A2461" s="2" t="str">
        <f>+IF(B2461="N","",IF(COUNTIF(B:B,B2461)&gt;1,COUNTIF(B$3:B2461,B2461),""))</f>
        <v/>
      </c>
      <c r="B2461" s="2" t="str">
        <f>+IF(F2461="Detention",IF(G2461&amp;E2461='Import Demurrage Detention'!$G$2&amp;'Import Demurrage Detention'!$C$3,"Y","N"),IF(G2461&amp;E2461='Import Demurrage Detention'!$H$2&amp;'Import Demurrage Detention'!$C$3,"Y","N"))</f>
        <v>N</v>
      </c>
      <c r="C2461" s="56" t="s">
        <v>211</v>
      </c>
      <c r="D2461" s="56" t="s">
        <v>212</v>
      </c>
      <c r="E2461" s="56" t="s">
        <v>124</v>
      </c>
      <c r="F2461" s="56" t="s">
        <v>22</v>
      </c>
      <c r="G2461" s="56" t="s">
        <v>244</v>
      </c>
      <c r="H2461" s="57">
        <v>43578</v>
      </c>
      <c r="I2461" s="56" t="s">
        <v>151</v>
      </c>
      <c r="J2461" s="56" t="s">
        <v>243</v>
      </c>
      <c r="K2461" s="56" t="s">
        <v>7655</v>
      </c>
      <c r="L2461" s="56" t="s">
        <v>251</v>
      </c>
      <c r="M2461" s="56" t="s">
        <v>221</v>
      </c>
      <c r="N2461" s="56" t="s">
        <v>226</v>
      </c>
      <c r="O2461" s="56" t="s">
        <v>30</v>
      </c>
      <c r="P2461" s="56" t="s">
        <v>227</v>
      </c>
      <c r="Q2461" s="56" t="s">
        <v>32</v>
      </c>
      <c r="R2461" s="56" t="s">
        <v>32</v>
      </c>
      <c r="S2461" s="56" t="s">
        <v>32</v>
      </c>
      <c r="T2461" s="56" t="s">
        <v>32</v>
      </c>
      <c r="U2461" s="56" t="s">
        <v>32</v>
      </c>
      <c r="V2461" s="56" t="s">
        <v>32</v>
      </c>
      <c r="W2461" s="2" t="str">
        <f t="shared" si="62"/>
        <v>CNSYAYDetention</v>
      </c>
    </row>
    <row r="2462" spans="1:23" s="2" customFormat="1" ht="14.45" customHeight="1">
      <c r="A2462" s="2" t="str">
        <f>+IF(B2462="N","",IF(COUNTIF(B:B,B2462)&gt;1,COUNTIF(B$3:B2462,B2462),""))</f>
        <v/>
      </c>
      <c r="B2462" s="2" t="str">
        <f>+IF(F2462="Detention",IF(G2462&amp;E2462='Import Demurrage Detention'!$G$2&amp;'Import Demurrage Detention'!$C$3,"Y","N"),IF(G2462&amp;E2462='Import Demurrage Detention'!$H$2&amp;'Import Demurrage Detention'!$C$3,"Y","N"))</f>
        <v>N</v>
      </c>
      <c r="C2462" s="56" t="s">
        <v>211</v>
      </c>
      <c r="D2462" s="56" t="s">
        <v>212</v>
      </c>
      <c r="E2462" s="56" t="s">
        <v>124</v>
      </c>
      <c r="F2462" s="56" t="s">
        <v>22</v>
      </c>
      <c r="G2462" s="56" t="s">
        <v>245</v>
      </c>
      <c r="H2462" s="57">
        <v>43578</v>
      </c>
      <c r="I2462" s="56" t="s">
        <v>151</v>
      </c>
      <c r="J2462" s="56" t="s">
        <v>243</v>
      </c>
      <c r="K2462" s="56" t="s">
        <v>7655</v>
      </c>
      <c r="L2462" s="56" t="s">
        <v>251</v>
      </c>
      <c r="M2462" s="56" t="s">
        <v>221</v>
      </c>
      <c r="N2462" s="56" t="s">
        <v>226</v>
      </c>
      <c r="O2462" s="56" t="s">
        <v>30</v>
      </c>
      <c r="P2462" s="56" t="s">
        <v>227</v>
      </c>
      <c r="Q2462" s="56" t="s">
        <v>32</v>
      </c>
      <c r="R2462" s="56" t="s">
        <v>32</v>
      </c>
      <c r="S2462" s="56" t="s">
        <v>32</v>
      </c>
      <c r="T2462" s="56" t="s">
        <v>32</v>
      </c>
      <c r="U2462" s="56" t="s">
        <v>32</v>
      </c>
      <c r="V2462" s="56" t="s">
        <v>32</v>
      </c>
      <c r="W2462" s="2" t="str">
        <f t="shared" si="62"/>
        <v>CNXIAYDetention</v>
      </c>
    </row>
    <row r="2463" spans="1:23" s="2" customFormat="1" ht="14.45" customHeight="1">
      <c r="A2463" s="2" t="str">
        <f>+IF(B2463="N","",IF(COUNTIF(B:B,B2463)&gt;1,COUNTIF(B$3:B2463,B2463),""))</f>
        <v/>
      </c>
      <c r="B2463" s="2" t="str">
        <f>+IF(F2463="Detention",IF(G2463&amp;E2463='Import Demurrage Detention'!$G$2&amp;'Import Demurrage Detention'!$C$3,"Y","N"),IF(G2463&amp;E2463='Import Demurrage Detention'!$H$2&amp;'Import Demurrage Detention'!$C$3,"Y","N"))</f>
        <v>N</v>
      </c>
      <c r="C2463" s="56" t="s">
        <v>211</v>
      </c>
      <c r="D2463" s="56" t="s">
        <v>212</v>
      </c>
      <c r="E2463" s="56" t="s">
        <v>124</v>
      </c>
      <c r="F2463" s="56" t="s">
        <v>22</v>
      </c>
      <c r="G2463" s="56" t="s">
        <v>223</v>
      </c>
      <c r="H2463" s="57">
        <v>43578</v>
      </c>
      <c r="I2463" s="56" t="s">
        <v>151</v>
      </c>
      <c r="J2463" s="56" t="s">
        <v>25</v>
      </c>
      <c r="K2463" s="56" t="s">
        <v>7655</v>
      </c>
      <c r="L2463" s="56" t="s">
        <v>255</v>
      </c>
      <c r="M2463" s="56" t="s">
        <v>221</v>
      </c>
      <c r="N2463" s="56" t="s">
        <v>226</v>
      </c>
      <c r="O2463" s="56" t="s">
        <v>30</v>
      </c>
      <c r="P2463" s="56" t="s">
        <v>227</v>
      </c>
      <c r="Q2463" s="56" t="s">
        <v>32</v>
      </c>
      <c r="R2463" s="56" t="s">
        <v>32</v>
      </c>
      <c r="S2463" s="56" t="s">
        <v>32</v>
      </c>
      <c r="T2463" s="56" t="s">
        <v>32</v>
      </c>
      <c r="U2463" s="56" t="s">
        <v>32</v>
      </c>
      <c r="V2463" s="56" t="s">
        <v>32</v>
      </c>
      <c r="W2463" s="2" t="str">
        <f t="shared" si="62"/>
        <v>CNDAIYDetention</v>
      </c>
    </row>
    <row r="2464" spans="1:23" s="2" customFormat="1" ht="14.45" customHeight="1">
      <c r="A2464" s="2" t="str">
        <f>+IF(B2464="N","",IF(COUNTIF(B:B,B2464)&gt;1,COUNTIF(B$3:B2464,B2464),""))</f>
        <v/>
      </c>
      <c r="B2464" s="2" t="str">
        <f>+IF(F2464="Detention",IF(G2464&amp;E2464='Import Demurrage Detention'!$G$2&amp;'Import Demurrage Detention'!$C$3,"Y","N"),IF(G2464&amp;E2464='Import Demurrage Detention'!$H$2&amp;'Import Demurrage Detention'!$C$3,"Y","N"))</f>
        <v>N</v>
      </c>
      <c r="C2464" s="56" t="s">
        <v>211</v>
      </c>
      <c r="D2464" s="56" t="s">
        <v>212</v>
      </c>
      <c r="E2464" s="56" t="s">
        <v>124</v>
      </c>
      <c r="F2464" s="56" t="s">
        <v>22</v>
      </c>
      <c r="G2464" s="56" t="s">
        <v>228</v>
      </c>
      <c r="H2464" s="57">
        <v>43578</v>
      </c>
      <c r="I2464" s="56" t="s">
        <v>151</v>
      </c>
      <c r="J2464" s="56" t="s">
        <v>25</v>
      </c>
      <c r="K2464" s="56" t="s">
        <v>7655</v>
      </c>
      <c r="L2464" s="56" t="s">
        <v>255</v>
      </c>
      <c r="M2464" s="56" t="s">
        <v>221</v>
      </c>
      <c r="N2464" s="56" t="s">
        <v>226</v>
      </c>
      <c r="O2464" s="56" t="s">
        <v>30</v>
      </c>
      <c r="P2464" s="56" t="s">
        <v>227</v>
      </c>
      <c r="Q2464" s="56" t="s">
        <v>32</v>
      </c>
      <c r="R2464" s="56" t="s">
        <v>32</v>
      </c>
      <c r="S2464" s="56" t="s">
        <v>32</v>
      </c>
      <c r="T2464" s="56" t="s">
        <v>32</v>
      </c>
      <c r="U2464" s="56" t="s">
        <v>32</v>
      </c>
      <c r="V2464" s="56" t="s">
        <v>32</v>
      </c>
      <c r="W2464" s="2" t="str">
        <f t="shared" si="62"/>
        <v>CNHSKYDetention</v>
      </c>
    </row>
    <row r="2465" spans="1:23" s="2" customFormat="1" ht="14.45" customHeight="1">
      <c r="A2465" s="2" t="str">
        <f>+IF(B2465="N","",IF(COUNTIF(B:B,B2465)&gt;1,COUNTIF(B$3:B2465,B2465),""))</f>
        <v/>
      </c>
      <c r="B2465" s="2" t="str">
        <f>+IF(F2465="Detention",IF(G2465&amp;E2465='Import Demurrage Detention'!$G$2&amp;'Import Demurrage Detention'!$C$3,"Y","N"),IF(G2465&amp;E2465='Import Demurrage Detention'!$H$2&amp;'Import Demurrage Detention'!$C$3,"Y","N"))</f>
        <v>N</v>
      </c>
      <c r="C2465" s="56" t="s">
        <v>211</v>
      </c>
      <c r="D2465" s="56" t="s">
        <v>212</v>
      </c>
      <c r="E2465" s="56" t="s">
        <v>124</v>
      </c>
      <c r="F2465" s="56" t="s">
        <v>22</v>
      </c>
      <c r="G2465" s="56" t="s">
        <v>238</v>
      </c>
      <c r="H2465" s="57">
        <v>43578</v>
      </c>
      <c r="I2465" s="56" t="s">
        <v>151</v>
      </c>
      <c r="J2465" s="56" t="s">
        <v>25</v>
      </c>
      <c r="K2465" s="56" t="s">
        <v>7655</v>
      </c>
      <c r="L2465" s="56" t="s">
        <v>255</v>
      </c>
      <c r="M2465" s="56" t="s">
        <v>221</v>
      </c>
      <c r="N2465" s="56" t="s">
        <v>226</v>
      </c>
      <c r="O2465" s="56" t="s">
        <v>30</v>
      </c>
      <c r="P2465" s="56" t="s">
        <v>227</v>
      </c>
      <c r="Q2465" s="56" t="s">
        <v>32</v>
      </c>
      <c r="R2465" s="56" t="s">
        <v>32</v>
      </c>
      <c r="S2465" s="56" t="s">
        <v>32</v>
      </c>
      <c r="T2465" s="56" t="s">
        <v>32</v>
      </c>
      <c r="U2465" s="56" t="s">
        <v>32</v>
      </c>
      <c r="V2465" s="56" t="s">
        <v>32</v>
      </c>
      <c r="W2465" s="2" t="str">
        <f t="shared" si="62"/>
        <v>CNTSTYDetention</v>
      </c>
    </row>
    <row r="2466" spans="1:23" s="2" customFormat="1" ht="14.45" customHeight="1">
      <c r="A2466" s="2" t="str">
        <f>+IF(B2466="N","",IF(COUNTIF(B:B,B2466)&gt;1,COUNTIF(B$3:B2466,B2466),""))</f>
        <v/>
      </c>
      <c r="B2466" s="2" t="str">
        <f>+IF(F2466="Detention",IF(G2466&amp;E2466='Import Demurrage Detention'!$G$2&amp;'Import Demurrage Detention'!$C$3,"Y","N"),IF(G2466&amp;E2466='Import Demurrage Detention'!$H$2&amp;'Import Demurrage Detention'!$C$3,"Y","N"))</f>
        <v>N</v>
      </c>
      <c r="C2466" s="56" t="s">
        <v>211</v>
      </c>
      <c r="D2466" s="56" t="s">
        <v>212</v>
      </c>
      <c r="E2466" s="56" t="s">
        <v>124</v>
      </c>
      <c r="F2466" s="56" t="s">
        <v>22</v>
      </c>
      <c r="G2466" s="56" t="s">
        <v>241</v>
      </c>
      <c r="H2466" s="57">
        <v>43578</v>
      </c>
      <c r="I2466" s="56" t="s">
        <v>151</v>
      </c>
      <c r="J2466" s="56" t="s">
        <v>76</v>
      </c>
      <c r="K2466" s="56" t="s">
        <v>7655</v>
      </c>
      <c r="L2466" s="56" t="s">
        <v>255</v>
      </c>
      <c r="M2466" s="56" t="s">
        <v>221</v>
      </c>
      <c r="N2466" s="56" t="s">
        <v>226</v>
      </c>
      <c r="O2466" s="56" t="s">
        <v>30</v>
      </c>
      <c r="P2466" s="56" t="s">
        <v>227</v>
      </c>
      <c r="Q2466" s="56" t="s">
        <v>32</v>
      </c>
      <c r="R2466" s="56" t="s">
        <v>32</v>
      </c>
      <c r="S2466" s="56" t="s">
        <v>32</v>
      </c>
      <c r="T2466" s="56" t="s">
        <v>32</v>
      </c>
      <c r="U2466" s="56" t="s">
        <v>32</v>
      </c>
      <c r="V2466" s="56" t="s">
        <v>32</v>
      </c>
      <c r="W2466" s="2" t="str">
        <f t="shared" si="62"/>
        <v>CNBEIYDetention</v>
      </c>
    </row>
    <row r="2467" spans="1:23" s="2" customFormat="1" ht="14.45" customHeight="1">
      <c r="A2467" s="2" t="str">
        <f>+IF(B2467="N","",IF(COUNTIF(B:B,B2467)&gt;1,COUNTIF(B$3:B2467,B2467),""))</f>
        <v/>
      </c>
      <c r="B2467" s="2" t="str">
        <f>+IF(F2467="Detention",IF(G2467&amp;E2467='Import Demurrage Detention'!$G$2&amp;'Import Demurrage Detention'!$C$3,"Y","N"),IF(G2467&amp;E2467='Import Demurrage Detention'!$H$2&amp;'Import Demurrage Detention'!$C$3,"Y","N"))</f>
        <v>N</v>
      </c>
      <c r="C2467" s="56" t="s">
        <v>211</v>
      </c>
      <c r="D2467" s="56" t="s">
        <v>212</v>
      </c>
      <c r="E2467" s="56" t="s">
        <v>124</v>
      </c>
      <c r="F2467" s="56" t="s">
        <v>22</v>
      </c>
      <c r="G2467" s="56" t="s">
        <v>244</v>
      </c>
      <c r="H2467" s="57">
        <v>43578</v>
      </c>
      <c r="I2467" s="56" t="s">
        <v>151</v>
      </c>
      <c r="J2467" s="56" t="s">
        <v>243</v>
      </c>
      <c r="K2467" s="56" t="s">
        <v>7655</v>
      </c>
      <c r="L2467" s="56" t="s">
        <v>255</v>
      </c>
      <c r="M2467" s="56" t="s">
        <v>221</v>
      </c>
      <c r="N2467" s="56" t="s">
        <v>226</v>
      </c>
      <c r="O2467" s="56" t="s">
        <v>30</v>
      </c>
      <c r="P2467" s="56" t="s">
        <v>227</v>
      </c>
      <c r="Q2467" s="56" t="s">
        <v>32</v>
      </c>
      <c r="R2467" s="56" t="s">
        <v>32</v>
      </c>
      <c r="S2467" s="56" t="s">
        <v>32</v>
      </c>
      <c r="T2467" s="56" t="s">
        <v>32</v>
      </c>
      <c r="U2467" s="56" t="s">
        <v>32</v>
      </c>
      <c r="V2467" s="56" t="s">
        <v>32</v>
      </c>
      <c r="W2467" s="2" t="str">
        <f t="shared" si="62"/>
        <v>CNSYAYDetention</v>
      </c>
    </row>
    <row r="2468" spans="1:23" s="2" customFormat="1" ht="14.45" customHeight="1">
      <c r="A2468" s="2" t="str">
        <f>+IF(B2468="N","",IF(COUNTIF(B:B,B2468)&gt;1,COUNTIF(B$3:B2468,B2468),""))</f>
        <v/>
      </c>
      <c r="B2468" s="2" t="str">
        <f>+IF(F2468="Detention",IF(G2468&amp;E2468='Import Demurrage Detention'!$G$2&amp;'Import Demurrage Detention'!$C$3,"Y","N"),IF(G2468&amp;E2468='Import Demurrage Detention'!$H$2&amp;'Import Demurrage Detention'!$C$3,"Y","N"))</f>
        <v>N</v>
      </c>
      <c r="C2468" s="56" t="s">
        <v>211</v>
      </c>
      <c r="D2468" s="56" t="s">
        <v>212</v>
      </c>
      <c r="E2468" s="56" t="s">
        <v>124</v>
      </c>
      <c r="F2468" s="56" t="s">
        <v>22</v>
      </c>
      <c r="G2468" s="56" t="s">
        <v>245</v>
      </c>
      <c r="H2468" s="57">
        <v>43578</v>
      </c>
      <c r="I2468" s="56" t="s">
        <v>151</v>
      </c>
      <c r="J2468" s="56" t="s">
        <v>243</v>
      </c>
      <c r="K2468" s="56" t="s">
        <v>7655</v>
      </c>
      <c r="L2468" s="56" t="s">
        <v>255</v>
      </c>
      <c r="M2468" s="56" t="s">
        <v>221</v>
      </c>
      <c r="N2468" s="56" t="s">
        <v>226</v>
      </c>
      <c r="O2468" s="56" t="s">
        <v>30</v>
      </c>
      <c r="P2468" s="56" t="s">
        <v>227</v>
      </c>
      <c r="Q2468" s="56" t="s">
        <v>32</v>
      </c>
      <c r="R2468" s="56" t="s">
        <v>32</v>
      </c>
      <c r="S2468" s="56" t="s">
        <v>32</v>
      </c>
      <c r="T2468" s="56" t="s">
        <v>32</v>
      </c>
      <c r="U2468" s="56" t="s">
        <v>32</v>
      </c>
      <c r="V2468" s="56" t="s">
        <v>32</v>
      </c>
      <c r="W2468" s="2" t="str">
        <f t="shared" si="62"/>
        <v>CNXIAYDetention</v>
      </c>
    </row>
    <row r="2469" spans="1:23" s="2" customFormat="1" ht="14.45" customHeight="1">
      <c r="A2469" s="2" t="str">
        <f>+IF(B2469="N","",IF(COUNTIF(B:B,B2469)&gt;1,COUNTIF(B$3:B2469,B2469),""))</f>
        <v/>
      </c>
      <c r="B2469" s="2" t="str">
        <f>+IF(F2469="Detention",IF(G2469&amp;E2469='Import Demurrage Detention'!$G$2&amp;'Import Demurrage Detention'!$C$3,"Y","N"),IF(G2469&amp;E2469='Import Demurrage Detention'!$H$2&amp;'Import Demurrage Detention'!$C$3,"Y","N"))</f>
        <v>N</v>
      </c>
      <c r="C2469" s="56" t="s">
        <v>211</v>
      </c>
      <c r="D2469" s="56" t="s">
        <v>212</v>
      </c>
      <c r="E2469" s="56" t="s">
        <v>124</v>
      </c>
      <c r="F2469" s="56" t="s">
        <v>22</v>
      </c>
      <c r="G2469" s="56" t="s">
        <v>223</v>
      </c>
      <c r="H2469" s="57">
        <v>43578</v>
      </c>
      <c r="I2469" s="56" t="s">
        <v>151</v>
      </c>
      <c r="J2469" s="56" t="s">
        <v>25</v>
      </c>
      <c r="K2469" s="56" t="s">
        <v>7655</v>
      </c>
      <c r="L2469" s="56" t="s">
        <v>257</v>
      </c>
      <c r="M2469" s="56" t="s">
        <v>221</v>
      </c>
      <c r="N2469" s="56" t="s">
        <v>226</v>
      </c>
      <c r="O2469" s="56" t="s">
        <v>30</v>
      </c>
      <c r="P2469" s="56" t="s">
        <v>227</v>
      </c>
      <c r="Q2469" s="56" t="s">
        <v>32</v>
      </c>
      <c r="R2469" s="56" t="s">
        <v>32</v>
      </c>
      <c r="S2469" s="56" t="s">
        <v>32</v>
      </c>
      <c r="T2469" s="56" t="s">
        <v>32</v>
      </c>
      <c r="U2469" s="56" t="s">
        <v>32</v>
      </c>
      <c r="V2469" s="56" t="s">
        <v>32</v>
      </c>
      <c r="W2469" s="2" t="str">
        <f t="shared" si="62"/>
        <v>CNDAIYDetention</v>
      </c>
    </row>
    <row r="2470" spans="1:23" s="2" customFormat="1" ht="14.45" customHeight="1">
      <c r="A2470" s="2" t="str">
        <f>+IF(B2470="N","",IF(COUNTIF(B:B,B2470)&gt;1,COUNTIF(B$3:B2470,B2470),""))</f>
        <v/>
      </c>
      <c r="B2470" s="2" t="str">
        <f>+IF(F2470="Detention",IF(G2470&amp;E2470='Import Demurrage Detention'!$G$2&amp;'Import Demurrage Detention'!$C$3,"Y","N"),IF(G2470&amp;E2470='Import Demurrage Detention'!$H$2&amp;'Import Demurrage Detention'!$C$3,"Y","N"))</f>
        <v>N</v>
      </c>
      <c r="C2470" s="56" t="s">
        <v>211</v>
      </c>
      <c r="D2470" s="56" t="s">
        <v>212</v>
      </c>
      <c r="E2470" s="56" t="s">
        <v>124</v>
      </c>
      <c r="F2470" s="56" t="s">
        <v>22</v>
      </c>
      <c r="G2470" s="56" t="s">
        <v>238</v>
      </c>
      <c r="H2470" s="57">
        <v>43578</v>
      </c>
      <c r="I2470" s="56" t="s">
        <v>151</v>
      </c>
      <c r="J2470" s="56" t="s">
        <v>25</v>
      </c>
      <c r="K2470" s="56" t="s">
        <v>7655</v>
      </c>
      <c r="L2470" s="56" t="s">
        <v>257</v>
      </c>
      <c r="M2470" s="56" t="s">
        <v>221</v>
      </c>
      <c r="N2470" s="56" t="s">
        <v>226</v>
      </c>
      <c r="O2470" s="56" t="s">
        <v>30</v>
      </c>
      <c r="P2470" s="56" t="s">
        <v>227</v>
      </c>
      <c r="Q2470" s="56" t="s">
        <v>32</v>
      </c>
      <c r="R2470" s="56" t="s">
        <v>32</v>
      </c>
      <c r="S2470" s="56" t="s">
        <v>32</v>
      </c>
      <c r="T2470" s="56" t="s">
        <v>32</v>
      </c>
      <c r="U2470" s="56" t="s">
        <v>32</v>
      </c>
      <c r="V2470" s="56" t="s">
        <v>32</v>
      </c>
      <c r="W2470" s="2" t="str">
        <f t="shared" si="62"/>
        <v>CNTSTYDetention</v>
      </c>
    </row>
    <row r="2471" spans="1:23" s="2" customFormat="1" ht="14.45" customHeight="1">
      <c r="A2471" s="2" t="str">
        <f>+IF(B2471="N","",IF(COUNTIF(B:B,B2471)&gt;1,COUNTIF(B$3:B2471,B2471),""))</f>
        <v/>
      </c>
      <c r="B2471" s="2" t="str">
        <f>+IF(F2471="Detention",IF(G2471&amp;E2471='Import Demurrage Detention'!$G$2&amp;'Import Demurrage Detention'!$C$3,"Y","N"),IF(G2471&amp;E2471='Import Demurrage Detention'!$H$2&amp;'Import Demurrage Detention'!$C$3,"Y","N"))</f>
        <v>N</v>
      </c>
      <c r="C2471" s="56" t="s">
        <v>211</v>
      </c>
      <c r="D2471" s="56" t="s">
        <v>212</v>
      </c>
      <c r="E2471" s="56" t="s">
        <v>124</v>
      </c>
      <c r="F2471" s="56" t="s">
        <v>22</v>
      </c>
      <c r="G2471" s="56" t="s">
        <v>241</v>
      </c>
      <c r="H2471" s="57">
        <v>43578</v>
      </c>
      <c r="I2471" s="56" t="s">
        <v>151</v>
      </c>
      <c r="J2471" s="56" t="s">
        <v>76</v>
      </c>
      <c r="K2471" s="56" t="s">
        <v>7655</v>
      </c>
      <c r="L2471" s="56" t="s">
        <v>257</v>
      </c>
      <c r="M2471" s="56" t="s">
        <v>221</v>
      </c>
      <c r="N2471" s="56" t="s">
        <v>226</v>
      </c>
      <c r="O2471" s="56" t="s">
        <v>30</v>
      </c>
      <c r="P2471" s="56" t="s">
        <v>227</v>
      </c>
      <c r="Q2471" s="56" t="s">
        <v>32</v>
      </c>
      <c r="R2471" s="56" t="s">
        <v>32</v>
      </c>
      <c r="S2471" s="56" t="s">
        <v>32</v>
      </c>
      <c r="T2471" s="56" t="s">
        <v>32</v>
      </c>
      <c r="U2471" s="56" t="s">
        <v>32</v>
      </c>
      <c r="V2471" s="56" t="s">
        <v>32</v>
      </c>
      <c r="W2471" s="2" t="str">
        <f t="shared" si="62"/>
        <v>CNBEIYDetention</v>
      </c>
    </row>
    <row r="2472" spans="1:23" s="2" customFormat="1" ht="14.45" customHeight="1">
      <c r="A2472" s="2" t="str">
        <f>+IF(B2472="N","",IF(COUNTIF(B:B,B2472)&gt;1,COUNTIF(B$3:B2472,B2472),""))</f>
        <v/>
      </c>
      <c r="B2472" s="2" t="str">
        <f>+IF(F2472="Detention",IF(G2472&amp;E2472='Import Demurrage Detention'!$G$2&amp;'Import Demurrage Detention'!$C$3,"Y","N"),IF(G2472&amp;E2472='Import Demurrage Detention'!$H$2&amp;'Import Demurrage Detention'!$C$3,"Y","N"))</f>
        <v>N</v>
      </c>
      <c r="C2472" s="56" t="s">
        <v>211</v>
      </c>
      <c r="D2472" s="56" t="s">
        <v>212</v>
      </c>
      <c r="E2472" s="56" t="s">
        <v>124</v>
      </c>
      <c r="F2472" s="56" t="s">
        <v>22</v>
      </c>
      <c r="G2472" s="56" t="s">
        <v>244</v>
      </c>
      <c r="H2472" s="57">
        <v>43578</v>
      </c>
      <c r="I2472" s="56" t="s">
        <v>151</v>
      </c>
      <c r="J2472" s="56" t="s">
        <v>243</v>
      </c>
      <c r="K2472" s="56" t="s">
        <v>7655</v>
      </c>
      <c r="L2472" s="56" t="s">
        <v>257</v>
      </c>
      <c r="M2472" s="56" t="s">
        <v>221</v>
      </c>
      <c r="N2472" s="56" t="s">
        <v>226</v>
      </c>
      <c r="O2472" s="56" t="s">
        <v>30</v>
      </c>
      <c r="P2472" s="56" t="s">
        <v>227</v>
      </c>
      <c r="Q2472" s="56" t="s">
        <v>32</v>
      </c>
      <c r="R2472" s="56" t="s">
        <v>32</v>
      </c>
      <c r="S2472" s="56" t="s">
        <v>32</v>
      </c>
      <c r="T2472" s="56" t="s">
        <v>32</v>
      </c>
      <c r="U2472" s="56" t="s">
        <v>32</v>
      </c>
      <c r="V2472" s="56" t="s">
        <v>32</v>
      </c>
      <c r="W2472" s="2" t="str">
        <f t="shared" si="62"/>
        <v>CNSYAYDetention</v>
      </c>
    </row>
    <row r="2473" spans="1:23" s="2" customFormat="1" ht="14.45" customHeight="1">
      <c r="A2473" s="2" t="str">
        <f>+IF(B2473="N","",IF(COUNTIF(B:B,B2473)&gt;1,COUNTIF(B$3:B2473,B2473),""))</f>
        <v/>
      </c>
      <c r="B2473" s="2" t="str">
        <f>+IF(F2473="Detention",IF(G2473&amp;E2473='Import Demurrage Detention'!$G$2&amp;'Import Demurrage Detention'!$C$3,"Y","N"),IF(G2473&amp;E2473='Import Demurrage Detention'!$H$2&amp;'Import Demurrage Detention'!$C$3,"Y","N"))</f>
        <v>N</v>
      </c>
      <c r="C2473" s="56" t="s">
        <v>211</v>
      </c>
      <c r="D2473" s="56" t="s">
        <v>212</v>
      </c>
      <c r="E2473" s="56" t="s">
        <v>124</v>
      </c>
      <c r="F2473" s="56" t="s">
        <v>22</v>
      </c>
      <c r="G2473" s="56" t="s">
        <v>245</v>
      </c>
      <c r="H2473" s="57">
        <v>43578</v>
      </c>
      <c r="I2473" s="56" t="s">
        <v>151</v>
      </c>
      <c r="J2473" s="56" t="s">
        <v>243</v>
      </c>
      <c r="K2473" s="56" t="s">
        <v>7655</v>
      </c>
      <c r="L2473" s="56" t="s">
        <v>257</v>
      </c>
      <c r="M2473" s="56" t="s">
        <v>221</v>
      </c>
      <c r="N2473" s="56" t="s">
        <v>226</v>
      </c>
      <c r="O2473" s="56" t="s">
        <v>30</v>
      </c>
      <c r="P2473" s="56" t="s">
        <v>227</v>
      </c>
      <c r="Q2473" s="56" t="s">
        <v>32</v>
      </c>
      <c r="R2473" s="56" t="s">
        <v>32</v>
      </c>
      <c r="S2473" s="56" t="s">
        <v>32</v>
      </c>
      <c r="T2473" s="56" t="s">
        <v>32</v>
      </c>
      <c r="U2473" s="56" t="s">
        <v>32</v>
      </c>
      <c r="V2473" s="56" t="s">
        <v>32</v>
      </c>
      <c r="W2473" s="2" t="str">
        <f t="shared" si="62"/>
        <v>CNXIAYDetention</v>
      </c>
    </row>
    <row r="2474" spans="1:23" s="2" customFormat="1" ht="14.45" customHeight="1">
      <c r="A2474" s="2" t="str">
        <f>+IF(B2474="N","",IF(COUNTIF(B:B,B2474)&gt;1,COUNTIF(B$3:B2474,B2474),""))</f>
        <v/>
      </c>
      <c r="B2474" s="2" t="str">
        <f>+IF(F2474="Detention",IF(G2474&amp;E2474='Import Demurrage Detention'!$G$2&amp;'Import Demurrage Detention'!$C$3,"Y","N"),IF(G2474&amp;E2474='Import Demurrage Detention'!$H$2&amp;'Import Demurrage Detention'!$C$3,"Y","N"))</f>
        <v>N</v>
      </c>
      <c r="C2474" s="56" t="s">
        <v>211</v>
      </c>
      <c r="D2474" s="56" t="s">
        <v>212</v>
      </c>
      <c r="E2474" s="56" t="s">
        <v>124</v>
      </c>
      <c r="F2474" s="56" t="s">
        <v>22</v>
      </c>
      <c r="G2474" s="56" t="s">
        <v>223</v>
      </c>
      <c r="H2474" s="57">
        <v>43578</v>
      </c>
      <c r="I2474" s="56" t="s">
        <v>151</v>
      </c>
      <c r="J2474" s="56" t="s">
        <v>25</v>
      </c>
      <c r="K2474" s="56" t="s">
        <v>7655</v>
      </c>
      <c r="L2474" s="56" t="s">
        <v>258</v>
      </c>
      <c r="M2474" s="56" t="s">
        <v>221</v>
      </c>
      <c r="N2474" s="56" t="s">
        <v>226</v>
      </c>
      <c r="O2474" s="56" t="s">
        <v>30</v>
      </c>
      <c r="P2474" s="56" t="s">
        <v>227</v>
      </c>
      <c r="Q2474" s="56" t="s">
        <v>32</v>
      </c>
      <c r="R2474" s="56" t="s">
        <v>32</v>
      </c>
      <c r="S2474" s="56" t="s">
        <v>32</v>
      </c>
      <c r="T2474" s="56" t="s">
        <v>32</v>
      </c>
      <c r="U2474" s="56" t="s">
        <v>32</v>
      </c>
      <c r="V2474" s="56" t="s">
        <v>32</v>
      </c>
      <c r="W2474" s="2" t="str">
        <f t="shared" si="62"/>
        <v>CNDAIYDetention</v>
      </c>
    </row>
    <row r="2475" spans="1:23" s="2" customFormat="1" ht="14.45" customHeight="1">
      <c r="A2475" s="2" t="str">
        <f>+IF(B2475="N","",IF(COUNTIF(B:B,B2475)&gt;1,COUNTIF(B$3:B2475,B2475),""))</f>
        <v/>
      </c>
      <c r="B2475" s="2" t="str">
        <f>+IF(F2475="Detention",IF(G2475&amp;E2475='Import Demurrage Detention'!$G$2&amp;'Import Demurrage Detention'!$C$3,"Y","N"),IF(G2475&amp;E2475='Import Demurrage Detention'!$H$2&amp;'Import Demurrage Detention'!$C$3,"Y","N"))</f>
        <v>N</v>
      </c>
      <c r="C2475" s="56" t="s">
        <v>211</v>
      </c>
      <c r="D2475" s="56" t="s">
        <v>212</v>
      </c>
      <c r="E2475" s="56" t="s">
        <v>124</v>
      </c>
      <c r="F2475" s="56" t="s">
        <v>22</v>
      </c>
      <c r="G2475" s="56" t="s">
        <v>238</v>
      </c>
      <c r="H2475" s="57">
        <v>43578</v>
      </c>
      <c r="I2475" s="56" t="s">
        <v>151</v>
      </c>
      <c r="J2475" s="56" t="s">
        <v>25</v>
      </c>
      <c r="K2475" s="56" t="s">
        <v>7655</v>
      </c>
      <c r="L2475" s="56" t="s">
        <v>258</v>
      </c>
      <c r="M2475" s="56" t="s">
        <v>221</v>
      </c>
      <c r="N2475" s="56" t="s">
        <v>226</v>
      </c>
      <c r="O2475" s="56" t="s">
        <v>30</v>
      </c>
      <c r="P2475" s="56" t="s">
        <v>227</v>
      </c>
      <c r="Q2475" s="56" t="s">
        <v>32</v>
      </c>
      <c r="R2475" s="56" t="s">
        <v>32</v>
      </c>
      <c r="S2475" s="56" t="s">
        <v>32</v>
      </c>
      <c r="T2475" s="56" t="s">
        <v>32</v>
      </c>
      <c r="U2475" s="56" t="s">
        <v>32</v>
      </c>
      <c r="V2475" s="56" t="s">
        <v>32</v>
      </c>
      <c r="W2475" s="2" t="str">
        <f t="shared" si="62"/>
        <v>CNTSTYDetention</v>
      </c>
    </row>
    <row r="2476" spans="1:23" s="2" customFormat="1" ht="14.45" customHeight="1">
      <c r="A2476" s="2" t="str">
        <f>+IF(B2476="N","",IF(COUNTIF(B:B,B2476)&gt;1,COUNTIF(B$3:B2476,B2476),""))</f>
        <v/>
      </c>
      <c r="B2476" s="2" t="str">
        <f>+IF(F2476="Detention",IF(G2476&amp;E2476='Import Demurrage Detention'!$G$2&amp;'Import Demurrage Detention'!$C$3,"Y","N"),IF(G2476&amp;E2476='Import Demurrage Detention'!$H$2&amp;'Import Demurrage Detention'!$C$3,"Y","N"))</f>
        <v>N</v>
      </c>
      <c r="C2476" s="56" t="s">
        <v>211</v>
      </c>
      <c r="D2476" s="56" t="s">
        <v>212</v>
      </c>
      <c r="E2476" s="56" t="s">
        <v>124</v>
      </c>
      <c r="F2476" s="56" t="s">
        <v>22</v>
      </c>
      <c r="G2476" s="56" t="s">
        <v>241</v>
      </c>
      <c r="H2476" s="57">
        <v>43578</v>
      </c>
      <c r="I2476" s="56" t="s">
        <v>151</v>
      </c>
      <c r="J2476" s="56" t="s">
        <v>76</v>
      </c>
      <c r="K2476" s="56" t="s">
        <v>7655</v>
      </c>
      <c r="L2476" s="56" t="s">
        <v>258</v>
      </c>
      <c r="M2476" s="56" t="s">
        <v>221</v>
      </c>
      <c r="N2476" s="56" t="s">
        <v>226</v>
      </c>
      <c r="O2476" s="56" t="s">
        <v>30</v>
      </c>
      <c r="P2476" s="56" t="s">
        <v>227</v>
      </c>
      <c r="Q2476" s="56" t="s">
        <v>32</v>
      </c>
      <c r="R2476" s="56" t="s">
        <v>32</v>
      </c>
      <c r="S2476" s="56" t="s">
        <v>32</v>
      </c>
      <c r="T2476" s="56" t="s">
        <v>32</v>
      </c>
      <c r="U2476" s="56" t="s">
        <v>32</v>
      </c>
      <c r="V2476" s="56" t="s">
        <v>32</v>
      </c>
      <c r="W2476" s="2" t="str">
        <f t="shared" si="62"/>
        <v>CNBEIYDetention</v>
      </c>
    </row>
    <row r="2477" spans="1:23" s="2" customFormat="1" ht="14.45" customHeight="1">
      <c r="A2477" s="2" t="str">
        <f>+IF(B2477="N","",IF(COUNTIF(B:B,B2477)&gt;1,COUNTIF(B$3:B2477,B2477),""))</f>
        <v/>
      </c>
      <c r="B2477" s="2" t="str">
        <f>+IF(F2477="Detention",IF(G2477&amp;E2477='Import Demurrage Detention'!$G$2&amp;'Import Demurrage Detention'!$C$3,"Y","N"),IF(G2477&amp;E2477='Import Demurrage Detention'!$H$2&amp;'Import Demurrage Detention'!$C$3,"Y","N"))</f>
        <v>N</v>
      </c>
      <c r="C2477" s="56" t="s">
        <v>211</v>
      </c>
      <c r="D2477" s="56" t="s">
        <v>212</v>
      </c>
      <c r="E2477" s="56" t="s">
        <v>124</v>
      </c>
      <c r="F2477" s="56" t="s">
        <v>22</v>
      </c>
      <c r="G2477" s="56" t="s">
        <v>244</v>
      </c>
      <c r="H2477" s="57">
        <v>43578</v>
      </c>
      <c r="I2477" s="56" t="s">
        <v>151</v>
      </c>
      <c r="J2477" s="56" t="s">
        <v>243</v>
      </c>
      <c r="K2477" s="56" t="s">
        <v>7655</v>
      </c>
      <c r="L2477" s="56" t="s">
        <v>258</v>
      </c>
      <c r="M2477" s="56" t="s">
        <v>221</v>
      </c>
      <c r="N2477" s="56" t="s">
        <v>226</v>
      </c>
      <c r="O2477" s="56" t="s">
        <v>30</v>
      </c>
      <c r="P2477" s="56" t="s">
        <v>227</v>
      </c>
      <c r="Q2477" s="56" t="s">
        <v>32</v>
      </c>
      <c r="R2477" s="56" t="s">
        <v>32</v>
      </c>
      <c r="S2477" s="56" t="s">
        <v>32</v>
      </c>
      <c r="T2477" s="56" t="s">
        <v>32</v>
      </c>
      <c r="U2477" s="56" t="s">
        <v>32</v>
      </c>
      <c r="V2477" s="56" t="s">
        <v>32</v>
      </c>
      <c r="W2477" s="2" t="str">
        <f t="shared" si="62"/>
        <v>CNSYAYDetention</v>
      </c>
    </row>
    <row r="2478" spans="1:23" s="2" customFormat="1" ht="14.45" customHeight="1">
      <c r="A2478" s="2" t="str">
        <f>+IF(B2478="N","",IF(COUNTIF(B:B,B2478)&gt;1,COUNTIF(B$3:B2478,B2478),""))</f>
        <v/>
      </c>
      <c r="B2478" s="2" t="str">
        <f>+IF(F2478="Detention",IF(G2478&amp;E2478='Import Demurrage Detention'!$G$2&amp;'Import Demurrage Detention'!$C$3,"Y","N"),IF(G2478&amp;E2478='Import Demurrage Detention'!$H$2&amp;'Import Demurrage Detention'!$C$3,"Y","N"))</f>
        <v>N</v>
      </c>
      <c r="C2478" s="56" t="s">
        <v>211</v>
      </c>
      <c r="D2478" s="56" t="s">
        <v>212</v>
      </c>
      <c r="E2478" s="56" t="s">
        <v>124</v>
      </c>
      <c r="F2478" s="56" t="s">
        <v>22</v>
      </c>
      <c r="G2478" s="56" t="s">
        <v>245</v>
      </c>
      <c r="H2478" s="57">
        <v>43578</v>
      </c>
      <c r="I2478" s="56" t="s">
        <v>151</v>
      </c>
      <c r="J2478" s="56" t="s">
        <v>243</v>
      </c>
      <c r="K2478" s="56" t="s">
        <v>7655</v>
      </c>
      <c r="L2478" s="56" t="s">
        <v>258</v>
      </c>
      <c r="M2478" s="56" t="s">
        <v>221</v>
      </c>
      <c r="N2478" s="56" t="s">
        <v>226</v>
      </c>
      <c r="O2478" s="56" t="s">
        <v>30</v>
      </c>
      <c r="P2478" s="56" t="s">
        <v>227</v>
      </c>
      <c r="Q2478" s="56" t="s">
        <v>32</v>
      </c>
      <c r="R2478" s="56" t="s">
        <v>32</v>
      </c>
      <c r="S2478" s="56" t="s">
        <v>32</v>
      </c>
      <c r="T2478" s="56" t="s">
        <v>32</v>
      </c>
      <c r="U2478" s="56" t="s">
        <v>32</v>
      </c>
      <c r="V2478" s="56" t="s">
        <v>32</v>
      </c>
      <c r="W2478" s="2" t="str">
        <f t="shared" si="62"/>
        <v>CNXIAYDetention</v>
      </c>
    </row>
    <row r="2479" spans="1:23" s="2" customFormat="1" ht="14.45" customHeight="1">
      <c r="A2479" s="2" t="str">
        <f>+IF(B2479="N","",IF(COUNTIF(B:B,B2479)&gt;1,COUNTIF(B$3:B2479,B2479),""))</f>
        <v/>
      </c>
      <c r="B2479" s="2" t="str">
        <f>+IF(F2479="Detention",IF(G2479&amp;E2479='Import Demurrage Detention'!$G$2&amp;'Import Demurrage Detention'!$C$3,"Y","N"),IF(G2479&amp;E2479='Import Demurrage Detention'!$H$2&amp;'Import Demurrage Detention'!$C$3,"Y","N"))</f>
        <v>N</v>
      </c>
      <c r="C2479" s="56" t="s">
        <v>211</v>
      </c>
      <c r="D2479" s="56" t="s">
        <v>212</v>
      </c>
      <c r="E2479" s="56" t="s">
        <v>124</v>
      </c>
      <c r="F2479" s="56" t="s">
        <v>22</v>
      </c>
      <c r="G2479" s="56" t="s">
        <v>223</v>
      </c>
      <c r="H2479" s="57">
        <v>43578</v>
      </c>
      <c r="I2479" s="56" t="s">
        <v>151</v>
      </c>
      <c r="J2479" s="56" t="s">
        <v>25</v>
      </c>
      <c r="K2479" s="56" t="s">
        <v>7655</v>
      </c>
      <c r="L2479" s="56" t="s">
        <v>259</v>
      </c>
      <c r="M2479" s="56" t="s">
        <v>221</v>
      </c>
      <c r="N2479" s="56" t="s">
        <v>226</v>
      </c>
      <c r="O2479" s="56" t="s">
        <v>30</v>
      </c>
      <c r="P2479" s="56" t="s">
        <v>227</v>
      </c>
      <c r="Q2479" s="56" t="s">
        <v>32</v>
      </c>
      <c r="R2479" s="56" t="s">
        <v>32</v>
      </c>
      <c r="S2479" s="56" t="s">
        <v>32</v>
      </c>
      <c r="T2479" s="56" t="s">
        <v>32</v>
      </c>
      <c r="U2479" s="56" t="s">
        <v>32</v>
      </c>
      <c r="V2479" s="56" t="s">
        <v>32</v>
      </c>
      <c r="W2479" s="2" t="str">
        <f t="shared" si="62"/>
        <v>CNDAIYDetention</v>
      </c>
    </row>
    <row r="2480" spans="1:23" s="2" customFormat="1" ht="14.45" customHeight="1">
      <c r="A2480" s="2" t="str">
        <f>+IF(B2480="N","",IF(COUNTIF(B:B,B2480)&gt;1,COUNTIF(B$3:B2480,B2480),""))</f>
        <v/>
      </c>
      <c r="B2480" s="2" t="str">
        <f>+IF(F2480="Detention",IF(G2480&amp;E2480='Import Demurrage Detention'!$G$2&amp;'Import Demurrage Detention'!$C$3,"Y","N"),IF(G2480&amp;E2480='Import Demurrage Detention'!$H$2&amp;'Import Demurrage Detention'!$C$3,"Y","N"))</f>
        <v>N</v>
      </c>
      <c r="C2480" s="56" t="s">
        <v>211</v>
      </c>
      <c r="D2480" s="56" t="s">
        <v>212</v>
      </c>
      <c r="E2480" s="56" t="s">
        <v>124</v>
      </c>
      <c r="F2480" s="56" t="s">
        <v>22</v>
      </c>
      <c r="G2480" s="56" t="s">
        <v>238</v>
      </c>
      <c r="H2480" s="57">
        <v>43578</v>
      </c>
      <c r="I2480" s="56" t="s">
        <v>151</v>
      </c>
      <c r="J2480" s="56" t="s">
        <v>25</v>
      </c>
      <c r="K2480" s="56" t="s">
        <v>7655</v>
      </c>
      <c r="L2480" s="56" t="s">
        <v>259</v>
      </c>
      <c r="M2480" s="56" t="s">
        <v>221</v>
      </c>
      <c r="N2480" s="56" t="s">
        <v>226</v>
      </c>
      <c r="O2480" s="56" t="s">
        <v>30</v>
      </c>
      <c r="P2480" s="56" t="s">
        <v>227</v>
      </c>
      <c r="Q2480" s="56" t="s">
        <v>32</v>
      </c>
      <c r="R2480" s="56" t="s">
        <v>32</v>
      </c>
      <c r="S2480" s="56" t="s">
        <v>32</v>
      </c>
      <c r="T2480" s="56" t="s">
        <v>32</v>
      </c>
      <c r="U2480" s="56" t="s">
        <v>32</v>
      </c>
      <c r="V2480" s="56" t="s">
        <v>32</v>
      </c>
      <c r="W2480" s="2" t="str">
        <f t="shared" si="62"/>
        <v>CNTSTYDetention</v>
      </c>
    </row>
    <row r="2481" spans="1:23" s="2" customFormat="1" ht="14.45" customHeight="1">
      <c r="A2481" s="2" t="str">
        <f>+IF(B2481="N","",IF(COUNTIF(B:B,B2481)&gt;1,COUNTIF(B$3:B2481,B2481),""))</f>
        <v/>
      </c>
      <c r="B2481" s="2" t="str">
        <f>+IF(F2481="Detention",IF(G2481&amp;E2481='Import Demurrage Detention'!$G$2&amp;'Import Demurrage Detention'!$C$3,"Y","N"),IF(G2481&amp;E2481='Import Demurrage Detention'!$H$2&amp;'Import Demurrage Detention'!$C$3,"Y","N"))</f>
        <v>N</v>
      </c>
      <c r="C2481" s="56" t="s">
        <v>211</v>
      </c>
      <c r="D2481" s="56" t="s">
        <v>212</v>
      </c>
      <c r="E2481" s="56" t="s">
        <v>124</v>
      </c>
      <c r="F2481" s="56" t="s">
        <v>22</v>
      </c>
      <c r="G2481" s="56" t="s">
        <v>241</v>
      </c>
      <c r="H2481" s="57">
        <v>43578</v>
      </c>
      <c r="I2481" s="56" t="s">
        <v>151</v>
      </c>
      <c r="J2481" s="56" t="s">
        <v>76</v>
      </c>
      <c r="K2481" s="56" t="s">
        <v>7655</v>
      </c>
      <c r="L2481" s="56" t="s">
        <v>259</v>
      </c>
      <c r="M2481" s="56" t="s">
        <v>221</v>
      </c>
      <c r="N2481" s="56" t="s">
        <v>226</v>
      </c>
      <c r="O2481" s="56" t="s">
        <v>30</v>
      </c>
      <c r="P2481" s="56" t="s">
        <v>227</v>
      </c>
      <c r="Q2481" s="56" t="s">
        <v>32</v>
      </c>
      <c r="R2481" s="56" t="s">
        <v>32</v>
      </c>
      <c r="S2481" s="56" t="s">
        <v>32</v>
      </c>
      <c r="T2481" s="56" t="s">
        <v>32</v>
      </c>
      <c r="U2481" s="56" t="s">
        <v>32</v>
      </c>
      <c r="V2481" s="56" t="s">
        <v>32</v>
      </c>
      <c r="W2481" s="2" t="str">
        <f t="shared" si="62"/>
        <v>CNBEIYDetention</v>
      </c>
    </row>
    <row r="2482" spans="1:23" s="2" customFormat="1" ht="14.45" customHeight="1">
      <c r="A2482" s="2" t="str">
        <f>+IF(B2482="N","",IF(COUNTIF(B:B,B2482)&gt;1,COUNTIF(B$3:B2482,B2482),""))</f>
        <v/>
      </c>
      <c r="B2482" s="2" t="str">
        <f>+IF(F2482="Detention",IF(G2482&amp;E2482='Import Demurrage Detention'!$G$2&amp;'Import Demurrage Detention'!$C$3,"Y","N"),IF(G2482&amp;E2482='Import Demurrage Detention'!$H$2&amp;'Import Demurrage Detention'!$C$3,"Y","N"))</f>
        <v>N</v>
      </c>
      <c r="C2482" s="56" t="s">
        <v>211</v>
      </c>
      <c r="D2482" s="56" t="s">
        <v>212</v>
      </c>
      <c r="E2482" s="56" t="s">
        <v>124</v>
      </c>
      <c r="F2482" s="56" t="s">
        <v>22</v>
      </c>
      <c r="G2482" s="56" t="s">
        <v>244</v>
      </c>
      <c r="H2482" s="57">
        <v>43578</v>
      </c>
      <c r="I2482" s="56" t="s">
        <v>151</v>
      </c>
      <c r="J2482" s="56" t="s">
        <v>243</v>
      </c>
      <c r="K2482" s="56" t="s">
        <v>7655</v>
      </c>
      <c r="L2482" s="56" t="s">
        <v>259</v>
      </c>
      <c r="M2482" s="56" t="s">
        <v>221</v>
      </c>
      <c r="N2482" s="56" t="s">
        <v>226</v>
      </c>
      <c r="O2482" s="56" t="s">
        <v>30</v>
      </c>
      <c r="P2482" s="56" t="s">
        <v>227</v>
      </c>
      <c r="Q2482" s="56" t="s">
        <v>32</v>
      </c>
      <c r="R2482" s="56" t="s">
        <v>32</v>
      </c>
      <c r="S2482" s="56" t="s">
        <v>32</v>
      </c>
      <c r="T2482" s="56" t="s">
        <v>32</v>
      </c>
      <c r="U2482" s="56" t="s">
        <v>32</v>
      </c>
      <c r="V2482" s="56" t="s">
        <v>32</v>
      </c>
      <c r="W2482" s="2" t="str">
        <f t="shared" si="62"/>
        <v>CNSYAYDetention</v>
      </c>
    </row>
    <row r="2483" spans="1:23" s="2" customFormat="1" ht="14.45" customHeight="1">
      <c r="A2483" s="2" t="str">
        <f>+IF(B2483="N","",IF(COUNTIF(B:B,B2483)&gt;1,COUNTIF(B$3:B2483,B2483),""))</f>
        <v/>
      </c>
      <c r="B2483" s="2" t="str">
        <f>+IF(F2483="Detention",IF(G2483&amp;E2483='Import Demurrage Detention'!$G$2&amp;'Import Demurrage Detention'!$C$3,"Y","N"),IF(G2483&amp;E2483='Import Demurrage Detention'!$H$2&amp;'Import Demurrage Detention'!$C$3,"Y","N"))</f>
        <v>N</v>
      </c>
      <c r="C2483" s="56" t="s">
        <v>211</v>
      </c>
      <c r="D2483" s="56" t="s">
        <v>212</v>
      </c>
      <c r="E2483" s="56" t="s">
        <v>124</v>
      </c>
      <c r="F2483" s="56" t="s">
        <v>22</v>
      </c>
      <c r="G2483" s="56" t="s">
        <v>245</v>
      </c>
      <c r="H2483" s="57">
        <v>43578</v>
      </c>
      <c r="I2483" s="56" t="s">
        <v>151</v>
      </c>
      <c r="J2483" s="56" t="s">
        <v>243</v>
      </c>
      <c r="K2483" s="56" t="s">
        <v>7655</v>
      </c>
      <c r="L2483" s="56" t="s">
        <v>259</v>
      </c>
      <c r="M2483" s="56" t="s">
        <v>221</v>
      </c>
      <c r="N2483" s="56" t="s">
        <v>226</v>
      </c>
      <c r="O2483" s="56" t="s">
        <v>30</v>
      </c>
      <c r="P2483" s="56" t="s">
        <v>227</v>
      </c>
      <c r="Q2483" s="56" t="s">
        <v>32</v>
      </c>
      <c r="R2483" s="56" t="s">
        <v>32</v>
      </c>
      <c r="S2483" s="56" t="s">
        <v>32</v>
      </c>
      <c r="T2483" s="56" t="s">
        <v>32</v>
      </c>
      <c r="U2483" s="56" t="s">
        <v>32</v>
      </c>
      <c r="V2483" s="56" t="s">
        <v>32</v>
      </c>
      <c r="W2483" s="2" t="str">
        <f t="shared" si="62"/>
        <v>CNXIAYDetention</v>
      </c>
    </row>
    <row r="2484" spans="1:23" s="2" customFormat="1" ht="14.45" customHeight="1">
      <c r="A2484" s="2" t="str">
        <f>+IF(B2484="N","",IF(COUNTIF(B:B,B2484)&gt;1,COUNTIF(B$3:B2484,B2484),""))</f>
        <v/>
      </c>
      <c r="B2484" s="2" t="str">
        <f>+IF(F2484="Detention",IF(G2484&amp;E2484='Import Demurrage Detention'!$G$2&amp;'Import Demurrage Detention'!$C$3,"Y","N"),IF(G2484&amp;E2484='Import Demurrage Detention'!$H$2&amp;'Import Demurrage Detention'!$C$3,"Y","N"))</f>
        <v>N</v>
      </c>
      <c r="C2484" s="56" t="s">
        <v>211</v>
      </c>
      <c r="D2484" s="56" t="s">
        <v>212</v>
      </c>
      <c r="E2484" s="56" t="s">
        <v>124</v>
      </c>
      <c r="F2484" s="56" t="s">
        <v>22</v>
      </c>
      <c r="G2484" s="56" t="s">
        <v>223</v>
      </c>
      <c r="H2484" s="57">
        <v>43578</v>
      </c>
      <c r="I2484" s="56" t="s">
        <v>151</v>
      </c>
      <c r="J2484" s="56" t="s">
        <v>25</v>
      </c>
      <c r="K2484" s="56" t="s">
        <v>7655</v>
      </c>
      <c r="L2484" s="56" t="s">
        <v>260</v>
      </c>
      <c r="M2484" s="56" t="s">
        <v>221</v>
      </c>
      <c r="N2484" s="56" t="s">
        <v>226</v>
      </c>
      <c r="O2484" s="56" t="s">
        <v>30</v>
      </c>
      <c r="P2484" s="56" t="s">
        <v>227</v>
      </c>
      <c r="Q2484" s="56" t="s">
        <v>32</v>
      </c>
      <c r="R2484" s="56" t="s">
        <v>32</v>
      </c>
      <c r="S2484" s="56" t="s">
        <v>32</v>
      </c>
      <c r="T2484" s="56" t="s">
        <v>32</v>
      </c>
      <c r="U2484" s="56" t="s">
        <v>32</v>
      </c>
      <c r="V2484" s="56" t="s">
        <v>32</v>
      </c>
      <c r="W2484" s="2" t="str">
        <f t="shared" si="62"/>
        <v>CNDAIYDetention</v>
      </c>
    </row>
    <row r="2485" spans="1:23" s="2" customFormat="1" ht="14.45" customHeight="1">
      <c r="A2485" s="2" t="str">
        <f>+IF(B2485="N","",IF(COUNTIF(B:B,B2485)&gt;1,COUNTIF(B$3:B2485,B2485),""))</f>
        <v/>
      </c>
      <c r="B2485" s="2" t="str">
        <f>+IF(F2485="Detention",IF(G2485&amp;E2485='Import Demurrage Detention'!$G$2&amp;'Import Demurrage Detention'!$C$3,"Y","N"),IF(G2485&amp;E2485='Import Demurrage Detention'!$H$2&amp;'Import Demurrage Detention'!$C$3,"Y","N"))</f>
        <v>N</v>
      </c>
      <c r="C2485" s="56" t="s">
        <v>211</v>
      </c>
      <c r="D2485" s="56" t="s">
        <v>212</v>
      </c>
      <c r="E2485" s="56" t="s">
        <v>124</v>
      </c>
      <c r="F2485" s="56" t="s">
        <v>22</v>
      </c>
      <c r="G2485" s="56" t="s">
        <v>228</v>
      </c>
      <c r="H2485" s="57">
        <v>43578</v>
      </c>
      <c r="I2485" s="56" t="s">
        <v>151</v>
      </c>
      <c r="J2485" s="56" t="s">
        <v>25</v>
      </c>
      <c r="K2485" s="56" t="s">
        <v>7655</v>
      </c>
      <c r="L2485" s="56" t="s">
        <v>260</v>
      </c>
      <c r="M2485" s="56" t="s">
        <v>221</v>
      </c>
      <c r="N2485" s="56" t="s">
        <v>226</v>
      </c>
      <c r="O2485" s="56" t="s">
        <v>30</v>
      </c>
      <c r="P2485" s="56" t="s">
        <v>227</v>
      </c>
      <c r="Q2485" s="56" t="s">
        <v>32</v>
      </c>
      <c r="R2485" s="56" t="s">
        <v>32</v>
      </c>
      <c r="S2485" s="56" t="s">
        <v>32</v>
      </c>
      <c r="T2485" s="56" t="s">
        <v>32</v>
      </c>
      <c r="U2485" s="56" t="s">
        <v>32</v>
      </c>
      <c r="V2485" s="56" t="s">
        <v>32</v>
      </c>
      <c r="W2485" s="2" t="str">
        <f t="shared" si="62"/>
        <v>CNHSKYDetention</v>
      </c>
    </row>
    <row r="2486" spans="1:23" s="2" customFormat="1" ht="14.45" customHeight="1">
      <c r="A2486" s="2" t="str">
        <f>+IF(B2486="N","",IF(COUNTIF(B:B,B2486)&gt;1,COUNTIF(B$3:B2486,B2486),""))</f>
        <v/>
      </c>
      <c r="B2486" s="2" t="str">
        <f>+IF(F2486="Detention",IF(G2486&amp;E2486='Import Demurrage Detention'!$G$2&amp;'Import Demurrage Detention'!$C$3,"Y","N"),IF(G2486&amp;E2486='Import Demurrage Detention'!$H$2&amp;'Import Demurrage Detention'!$C$3,"Y","N"))</f>
        <v>N</v>
      </c>
      <c r="C2486" s="56" t="s">
        <v>211</v>
      </c>
      <c r="D2486" s="56" t="s">
        <v>212</v>
      </c>
      <c r="E2486" s="56" t="s">
        <v>124</v>
      </c>
      <c r="F2486" s="56" t="s">
        <v>22</v>
      </c>
      <c r="G2486" s="56" t="s">
        <v>238</v>
      </c>
      <c r="H2486" s="57">
        <v>43578</v>
      </c>
      <c r="I2486" s="56" t="s">
        <v>151</v>
      </c>
      <c r="J2486" s="56" t="s">
        <v>25</v>
      </c>
      <c r="K2486" s="56" t="s">
        <v>7655</v>
      </c>
      <c r="L2486" s="56" t="s">
        <v>260</v>
      </c>
      <c r="M2486" s="56" t="s">
        <v>221</v>
      </c>
      <c r="N2486" s="56" t="s">
        <v>226</v>
      </c>
      <c r="O2486" s="56" t="s">
        <v>30</v>
      </c>
      <c r="P2486" s="56" t="s">
        <v>227</v>
      </c>
      <c r="Q2486" s="56" t="s">
        <v>32</v>
      </c>
      <c r="R2486" s="56" t="s">
        <v>32</v>
      </c>
      <c r="S2486" s="56" t="s">
        <v>32</v>
      </c>
      <c r="T2486" s="56" t="s">
        <v>32</v>
      </c>
      <c r="U2486" s="56" t="s">
        <v>32</v>
      </c>
      <c r="V2486" s="56" t="s">
        <v>32</v>
      </c>
      <c r="W2486" s="2" t="str">
        <f t="shared" si="62"/>
        <v>CNTSTYDetention</v>
      </c>
    </row>
    <row r="2487" spans="1:23" s="2" customFormat="1" ht="14.45" customHeight="1">
      <c r="A2487" s="2" t="str">
        <f>+IF(B2487="N","",IF(COUNTIF(B:B,B2487)&gt;1,COUNTIF(B$3:B2487,B2487),""))</f>
        <v/>
      </c>
      <c r="B2487" s="2" t="str">
        <f>+IF(F2487="Detention",IF(G2487&amp;E2487='Import Demurrage Detention'!$G$2&amp;'Import Demurrage Detention'!$C$3,"Y","N"),IF(G2487&amp;E2487='Import Demurrage Detention'!$H$2&amp;'Import Demurrage Detention'!$C$3,"Y","N"))</f>
        <v>N</v>
      </c>
      <c r="C2487" s="56" t="s">
        <v>211</v>
      </c>
      <c r="D2487" s="56" t="s">
        <v>212</v>
      </c>
      <c r="E2487" s="56" t="s">
        <v>124</v>
      </c>
      <c r="F2487" s="56" t="s">
        <v>22</v>
      </c>
      <c r="G2487" s="56" t="s">
        <v>241</v>
      </c>
      <c r="H2487" s="57">
        <v>43578</v>
      </c>
      <c r="I2487" s="56" t="s">
        <v>151</v>
      </c>
      <c r="J2487" s="56" t="s">
        <v>76</v>
      </c>
      <c r="K2487" s="56" t="s">
        <v>7655</v>
      </c>
      <c r="L2487" s="56" t="s">
        <v>260</v>
      </c>
      <c r="M2487" s="56" t="s">
        <v>221</v>
      </c>
      <c r="N2487" s="56" t="s">
        <v>226</v>
      </c>
      <c r="O2487" s="56" t="s">
        <v>30</v>
      </c>
      <c r="P2487" s="56" t="s">
        <v>227</v>
      </c>
      <c r="Q2487" s="56" t="s">
        <v>32</v>
      </c>
      <c r="R2487" s="56" t="s">
        <v>32</v>
      </c>
      <c r="S2487" s="56" t="s">
        <v>32</v>
      </c>
      <c r="T2487" s="56" t="s">
        <v>32</v>
      </c>
      <c r="U2487" s="56" t="s">
        <v>32</v>
      </c>
      <c r="V2487" s="56" t="s">
        <v>32</v>
      </c>
      <c r="W2487" s="2" t="str">
        <f t="shared" si="62"/>
        <v>CNBEIYDetention</v>
      </c>
    </row>
    <row r="2488" spans="1:23" s="2" customFormat="1" ht="14.45" customHeight="1">
      <c r="A2488" s="2" t="str">
        <f>+IF(B2488="N","",IF(COUNTIF(B:B,B2488)&gt;1,COUNTIF(B$3:B2488,B2488),""))</f>
        <v/>
      </c>
      <c r="B2488" s="2" t="str">
        <f>+IF(F2488="Detention",IF(G2488&amp;E2488='Import Demurrage Detention'!$G$2&amp;'Import Demurrage Detention'!$C$3,"Y","N"),IF(G2488&amp;E2488='Import Demurrage Detention'!$H$2&amp;'Import Demurrage Detention'!$C$3,"Y","N"))</f>
        <v>N</v>
      </c>
      <c r="C2488" s="56" t="s">
        <v>211</v>
      </c>
      <c r="D2488" s="56" t="s">
        <v>212</v>
      </c>
      <c r="E2488" s="56" t="s">
        <v>124</v>
      </c>
      <c r="F2488" s="56" t="s">
        <v>22</v>
      </c>
      <c r="G2488" s="56" t="s">
        <v>244</v>
      </c>
      <c r="H2488" s="57">
        <v>43578</v>
      </c>
      <c r="I2488" s="56" t="s">
        <v>151</v>
      </c>
      <c r="J2488" s="56" t="s">
        <v>243</v>
      </c>
      <c r="K2488" s="56" t="s">
        <v>7655</v>
      </c>
      <c r="L2488" s="56" t="s">
        <v>260</v>
      </c>
      <c r="M2488" s="56" t="s">
        <v>221</v>
      </c>
      <c r="N2488" s="56" t="s">
        <v>226</v>
      </c>
      <c r="O2488" s="56" t="s">
        <v>30</v>
      </c>
      <c r="P2488" s="56" t="s">
        <v>227</v>
      </c>
      <c r="Q2488" s="56" t="s">
        <v>32</v>
      </c>
      <c r="R2488" s="56" t="s">
        <v>32</v>
      </c>
      <c r="S2488" s="56" t="s">
        <v>32</v>
      </c>
      <c r="T2488" s="56" t="s">
        <v>32</v>
      </c>
      <c r="U2488" s="56" t="s">
        <v>32</v>
      </c>
      <c r="V2488" s="56" t="s">
        <v>32</v>
      </c>
      <c r="W2488" s="2" t="str">
        <f t="shared" si="62"/>
        <v>CNSYAYDetention</v>
      </c>
    </row>
    <row r="2489" spans="1:23" s="2" customFormat="1" ht="14.45" customHeight="1">
      <c r="A2489" s="2" t="str">
        <f>+IF(B2489="N","",IF(COUNTIF(B:B,B2489)&gt;1,COUNTIF(B$3:B2489,B2489),""))</f>
        <v/>
      </c>
      <c r="B2489" s="2" t="str">
        <f>+IF(F2489="Detention",IF(G2489&amp;E2489='Import Demurrage Detention'!$G$2&amp;'Import Demurrage Detention'!$C$3,"Y","N"),IF(G2489&amp;E2489='Import Demurrage Detention'!$H$2&amp;'Import Demurrage Detention'!$C$3,"Y","N"))</f>
        <v>N</v>
      </c>
      <c r="C2489" s="56" t="s">
        <v>211</v>
      </c>
      <c r="D2489" s="56" t="s">
        <v>212</v>
      </c>
      <c r="E2489" s="56" t="s">
        <v>124</v>
      </c>
      <c r="F2489" s="56" t="s">
        <v>22</v>
      </c>
      <c r="G2489" s="56" t="s">
        <v>245</v>
      </c>
      <c r="H2489" s="57">
        <v>43578</v>
      </c>
      <c r="I2489" s="56" t="s">
        <v>151</v>
      </c>
      <c r="J2489" s="56" t="s">
        <v>243</v>
      </c>
      <c r="K2489" s="56" t="s">
        <v>7655</v>
      </c>
      <c r="L2489" s="56" t="s">
        <v>260</v>
      </c>
      <c r="M2489" s="56" t="s">
        <v>221</v>
      </c>
      <c r="N2489" s="56" t="s">
        <v>226</v>
      </c>
      <c r="O2489" s="56" t="s">
        <v>30</v>
      </c>
      <c r="P2489" s="56" t="s">
        <v>227</v>
      </c>
      <c r="Q2489" s="56" t="s">
        <v>32</v>
      </c>
      <c r="R2489" s="56" t="s">
        <v>32</v>
      </c>
      <c r="S2489" s="56" t="s">
        <v>32</v>
      </c>
      <c r="T2489" s="56" t="s">
        <v>32</v>
      </c>
      <c r="U2489" s="56" t="s">
        <v>32</v>
      </c>
      <c r="V2489" s="56" t="s">
        <v>32</v>
      </c>
      <c r="W2489" s="2" t="str">
        <f t="shared" si="62"/>
        <v>CNXIAYDetention</v>
      </c>
    </row>
    <row r="2490" spans="1:23" s="2" customFormat="1" ht="14.45" customHeight="1">
      <c r="A2490" s="2" t="str">
        <f>+IF(B2490="N","",IF(COUNTIF(B:B,B2490)&gt;1,COUNTIF(B$3:B2490,B2490),""))</f>
        <v/>
      </c>
      <c r="B2490" s="2" t="str">
        <f>+IF(F2490="Detention",IF(G2490&amp;E2490='Import Demurrage Detention'!$G$2&amp;'Import Demurrage Detention'!$C$3,"Y","N"),IF(G2490&amp;E2490='Import Demurrage Detention'!$H$2&amp;'Import Demurrage Detention'!$C$3,"Y","N"))</f>
        <v>N</v>
      </c>
      <c r="C2490" s="56" t="s">
        <v>211</v>
      </c>
      <c r="D2490" s="56" t="s">
        <v>212</v>
      </c>
      <c r="E2490" s="56" t="s">
        <v>124</v>
      </c>
      <c r="F2490" s="56" t="s">
        <v>22</v>
      </c>
      <c r="G2490" s="56" t="s">
        <v>223</v>
      </c>
      <c r="H2490" s="57">
        <v>43578</v>
      </c>
      <c r="I2490" s="56" t="s">
        <v>151</v>
      </c>
      <c r="J2490" s="56" t="s">
        <v>25</v>
      </c>
      <c r="K2490" s="56" t="s">
        <v>7655</v>
      </c>
      <c r="L2490" s="56" t="s">
        <v>261</v>
      </c>
      <c r="M2490" s="56" t="s">
        <v>221</v>
      </c>
      <c r="N2490" s="56" t="s">
        <v>226</v>
      </c>
      <c r="O2490" s="56" t="s">
        <v>30</v>
      </c>
      <c r="P2490" s="56" t="s">
        <v>227</v>
      </c>
      <c r="Q2490" s="56" t="s">
        <v>32</v>
      </c>
      <c r="R2490" s="56" t="s">
        <v>32</v>
      </c>
      <c r="S2490" s="56" t="s">
        <v>32</v>
      </c>
      <c r="T2490" s="56" t="s">
        <v>32</v>
      </c>
      <c r="U2490" s="56" t="s">
        <v>32</v>
      </c>
      <c r="V2490" s="56" t="s">
        <v>32</v>
      </c>
      <c r="W2490" s="2" t="str">
        <f t="shared" si="62"/>
        <v>CNDAIYDetention</v>
      </c>
    </row>
    <row r="2491" spans="1:23" s="2" customFormat="1" ht="14.45" customHeight="1">
      <c r="A2491" s="2" t="str">
        <f>+IF(B2491="N","",IF(COUNTIF(B:B,B2491)&gt;1,COUNTIF(B$3:B2491,B2491),""))</f>
        <v/>
      </c>
      <c r="B2491" s="2" t="str">
        <f>+IF(F2491="Detention",IF(G2491&amp;E2491='Import Demurrage Detention'!$G$2&amp;'Import Demurrage Detention'!$C$3,"Y","N"),IF(G2491&amp;E2491='Import Demurrage Detention'!$H$2&amp;'Import Demurrage Detention'!$C$3,"Y","N"))</f>
        <v>N</v>
      </c>
      <c r="C2491" s="56" t="s">
        <v>211</v>
      </c>
      <c r="D2491" s="56" t="s">
        <v>212</v>
      </c>
      <c r="E2491" s="56" t="s">
        <v>124</v>
      </c>
      <c r="F2491" s="56" t="s">
        <v>22</v>
      </c>
      <c r="G2491" s="56" t="s">
        <v>238</v>
      </c>
      <c r="H2491" s="57">
        <v>43578</v>
      </c>
      <c r="I2491" s="56" t="s">
        <v>151</v>
      </c>
      <c r="J2491" s="56" t="s">
        <v>25</v>
      </c>
      <c r="K2491" s="56" t="s">
        <v>7655</v>
      </c>
      <c r="L2491" s="56" t="s">
        <v>261</v>
      </c>
      <c r="M2491" s="56" t="s">
        <v>221</v>
      </c>
      <c r="N2491" s="56" t="s">
        <v>226</v>
      </c>
      <c r="O2491" s="56" t="s">
        <v>30</v>
      </c>
      <c r="P2491" s="56" t="s">
        <v>227</v>
      </c>
      <c r="Q2491" s="56" t="s">
        <v>32</v>
      </c>
      <c r="R2491" s="56" t="s">
        <v>32</v>
      </c>
      <c r="S2491" s="56" t="s">
        <v>32</v>
      </c>
      <c r="T2491" s="56" t="s">
        <v>32</v>
      </c>
      <c r="U2491" s="56" t="s">
        <v>32</v>
      </c>
      <c r="V2491" s="56" t="s">
        <v>32</v>
      </c>
      <c r="W2491" s="2" t="str">
        <f t="shared" si="62"/>
        <v>CNTSTYDetention</v>
      </c>
    </row>
    <row r="2492" spans="1:23" s="2" customFormat="1" ht="14.45" customHeight="1">
      <c r="A2492" s="2" t="str">
        <f>+IF(B2492="N","",IF(COUNTIF(B:B,B2492)&gt;1,COUNTIF(B$3:B2492,B2492),""))</f>
        <v/>
      </c>
      <c r="B2492" s="2" t="str">
        <f>+IF(F2492="Detention",IF(G2492&amp;E2492='Import Demurrage Detention'!$G$2&amp;'Import Demurrage Detention'!$C$3,"Y","N"),IF(G2492&amp;E2492='Import Demurrage Detention'!$H$2&amp;'Import Demurrage Detention'!$C$3,"Y","N"))</f>
        <v>N</v>
      </c>
      <c r="C2492" s="56" t="s">
        <v>211</v>
      </c>
      <c r="D2492" s="56" t="s">
        <v>212</v>
      </c>
      <c r="E2492" s="56" t="s">
        <v>124</v>
      </c>
      <c r="F2492" s="56" t="s">
        <v>22</v>
      </c>
      <c r="G2492" s="56" t="s">
        <v>241</v>
      </c>
      <c r="H2492" s="57">
        <v>43578</v>
      </c>
      <c r="I2492" s="56" t="s">
        <v>151</v>
      </c>
      <c r="J2492" s="56" t="s">
        <v>76</v>
      </c>
      <c r="K2492" s="56" t="s">
        <v>7655</v>
      </c>
      <c r="L2492" s="56" t="s">
        <v>261</v>
      </c>
      <c r="M2492" s="56" t="s">
        <v>221</v>
      </c>
      <c r="N2492" s="56" t="s">
        <v>226</v>
      </c>
      <c r="O2492" s="56" t="s">
        <v>30</v>
      </c>
      <c r="P2492" s="56" t="s">
        <v>227</v>
      </c>
      <c r="Q2492" s="56" t="s">
        <v>32</v>
      </c>
      <c r="R2492" s="56" t="s">
        <v>32</v>
      </c>
      <c r="S2492" s="56" t="s">
        <v>32</v>
      </c>
      <c r="T2492" s="56" t="s">
        <v>32</v>
      </c>
      <c r="U2492" s="56" t="s">
        <v>32</v>
      </c>
      <c r="V2492" s="56" t="s">
        <v>32</v>
      </c>
      <c r="W2492" s="2" t="str">
        <f t="shared" si="62"/>
        <v>CNBEIYDetention</v>
      </c>
    </row>
    <row r="2493" spans="1:23" s="2" customFormat="1" ht="14.45" customHeight="1">
      <c r="A2493" s="2" t="str">
        <f>+IF(B2493="N","",IF(COUNTIF(B:B,B2493)&gt;1,COUNTIF(B$3:B2493,B2493),""))</f>
        <v/>
      </c>
      <c r="B2493" s="2" t="str">
        <f>+IF(F2493="Detention",IF(G2493&amp;E2493='Import Demurrage Detention'!$G$2&amp;'Import Demurrage Detention'!$C$3,"Y","N"),IF(G2493&amp;E2493='Import Demurrage Detention'!$H$2&amp;'Import Demurrage Detention'!$C$3,"Y","N"))</f>
        <v>N</v>
      </c>
      <c r="C2493" s="56" t="s">
        <v>211</v>
      </c>
      <c r="D2493" s="56" t="s">
        <v>212</v>
      </c>
      <c r="E2493" s="56" t="s">
        <v>124</v>
      </c>
      <c r="F2493" s="56" t="s">
        <v>22</v>
      </c>
      <c r="G2493" s="56" t="s">
        <v>244</v>
      </c>
      <c r="H2493" s="57">
        <v>43578</v>
      </c>
      <c r="I2493" s="56" t="s">
        <v>151</v>
      </c>
      <c r="J2493" s="56" t="s">
        <v>243</v>
      </c>
      <c r="K2493" s="56" t="s">
        <v>7655</v>
      </c>
      <c r="L2493" s="56" t="s">
        <v>261</v>
      </c>
      <c r="M2493" s="56" t="s">
        <v>221</v>
      </c>
      <c r="N2493" s="56" t="s">
        <v>226</v>
      </c>
      <c r="O2493" s="56" t="s">
        <v>30</v>
      </c>
      <c r="P2493" s="56" t="s">
        <v>227</v>
      </c>
      <c r="Q2493" s="56" t="s">
        <v>32</v>
      </c>
      <c r="R2493" s="56" t="s">
        <v>32</v>
      </c>
      <c r="S2493" s="56" t="s">
        <v>32</v>
      </c>
      <c r="T2493" s="56" t="s">
        <v>32</v>
      </c>
      <c r="U2493" s="56" t="s">
        <v>32</v>
      </c>
      <c r="V2493" s="56" t="s">
        <v>32</v>
      </c>
      <c r="W2493" s="2" t="str">
        <f t="shared" si="62"/>
        <v>CNSYAYDetention</v>
      </c>
    </row>
    <row r="2494" spans="1:23" s="2" customFormat="1" ht="14.45" customHeight="1">
      <c r="A2494" s="2" t="str">
        <f>+IF(B2494="N","",IF(COUNTIF(B:B,B2494)&gt;1,COUNTIF(B$3:B2494,B2494),""))</f>
        <v/>
      </c>
      <c r="B2494" s="2" t="str">
        <f>+IF(F2494="Detention",IF(G2494&amp;E2494='Import Demurrage Detention'!$G$2&amp;'Import Demurrage Detention'!$C$3,"Y","N"),IF(G2494&amp;E2494='Import Demurrage Detention'!$H$2&amp;'Import Demurrage Detention'!$C$3,"Y","N"))</f>
        <v>N</v>
      </c>
      <c r="C2494" s="56" t="s">
        <v>211</v>
      </c>
      <c r="D2494" s="56" t="s">
        <v>212</v>
      </c>
      <c r="E2494" s="56" t="s">
        <v>124</v>
      </c>
      <c r="F2494" s="56" t="s">
        <v>22</v>
      </c>
      <c r="G2494" s="56" t="s">
        <v>245</v>
      </c>
      <c r="H2494" s="57">
        <v>43578</v>
      </c>
      <c r="I2494" s="56" t="s">
        <v>151</v>
      </c>
      <c r="J2494" s="56" t="s">
        <v>243</v>
      </c>
      <c r="K2494" s="56" t="s">
        <v>7655</v>
      </c>
      <c r="L2494" s="56" t="s">
        <v>261</v>
      </c>
      <c r="M2494" s="56" t="s">
        <v>221</v>
      </c>
      <c r="N2494" s="56" t="s">
        <v>226</v>
      </c>
      <c r="O2494" s="56" t="s">
        <v>30</v>
      </c>
      <c r="P2494" s="56" t="s">
        <v>227</v>
      </c>
      <c r="Q2494" s="56" t="s">
        <v>32</v>
      </c>
      <c r="R2494" s="56" t="s">
        <v>32</v>
      </c>
      <c r="S2494" s="56" t="s">
        <v>32</v>
      </c>
      <c r="T2494" s="56" t="s">
        <v>32</v>
      </c>
      <c r="U2494" s="56" t="s">
        <v>32</v>
      </c>
      <c r="V2494" s="56" t="s">
        <v>32</v>
      </c>
      <c r="W2494" s="2" t="str">
        <f t="shared" si="62"/>
        <v>CNXIAYDetention</v>
      </c>
    </row>
    <row r="2495" spans="1:23" s="2" customFormat="1" ht="14.45" customHeight="1">
      <c r="A2495" s="2" t="str">
        <f>+IF(B2495="N","",IF(COUNTIF(B:B,B2495)&gt;1,COUNTIF(B$3:B2495,B2495),""))</f>
        <v/>
      </c>
      <c r="B2495" s="2" t="str">
        <f>+IF(F2495="Detention",IF(G2495&amp;E2495='Import Demurrage Detention'!$G$2&amp;'Import Demurrage Detention'!$C$3,"Y","N"),IF(G2495&amp;E2495='Import Demurrage Detention'!$H$2&amp;'Import Demurrage Detention'!$C$3,"Y","N"))</f>
        <v>N</v>
      </c>
      <c r="C2495" s="56" t="s">
        <v>211</v>
      </c>
      <c r="D2495" s="56" t="s">
        <v>212</v>
      </c>
      <c r="E2495" s="56" t="s">
        <v>124</v>
      </c>
      <c r="F2495" s="56" t="s">
        <v>22</v>
      </c>
      <c r="G2495" s="56" t="s">
        <v>223</v>
      </c>
      <c r="H2495" s="57">
        <v>43578</v>
      </c>
      <c r="I2495" s="56" t="s">
        <v>151</v>
      </c>
      <c r="J2495" s="56" t="s">
        <v>25</v>
      </c>
      <c r="K2495" s="56" t="s">
        <v>7655</v>
      </c>
      <c r="L2495" s="56" t="s">
        <v>262</v>
      </c>
      <c r="M2495" s="56" t="s">
        <v>221</v>
      </c>
      <c r="N2495" s="56" t="s">
        <v>226</v>
      </c>
      <c r="O2495" s="56" t="s">
        <v>30</v>
      </c>
      <c r="P2495" s="56" t="s">
        <v>227</v>
      </c>
      <c r="Q2495" s="56" t="s">
        <v>32</v>
      </c>
      <c r="R2495" s="56" t="s">
        <v>32</v>
      </c>
      <c r="S2495" s="56" t="s">
        <v>32</v>
      </c>
      <c r="T2495" s="56" t="s">
        <v>32</v>
      </c>
      <c r="U2495" s="56" t="s">
        <v>32</v>
      </c>
      <c r="V2495" s="56" t="s">
        <v>32</v>
      </c>
      <c r="W2495" s="2" t="str">
        <f t="shared" si="62"/>
        <v>CNDAIYDetention</v>
      </c>
    </row>
    <row r="2496" spans="1:23" s="2" customFormat="1" ht="14.45" customHeight="1">
      <c r="A2496" s="2" t="str">
        <f>+IF(B2496="N","",IF(COUNTIF(B:B,B2496)&gt;1,COUNTIF(B$3:B2496,B2496),""))</f>
        <v/>
      </c>
      <c r="B2496" s="2" t="str">
        <f>+IF(F2496="Detention",IF(G2496&amp;E2496='Import Demurrage Detention'!$G$2&amp;'Import Demurrage Detention'!$C$3,"Y","N"),IF(G2496&amp;E2496='Import Demurrage Detention'!$H$2&amp;'Import Demurrage Detention'!$C$3,"Y","N"))</f>
        <v>N</v>
      </c>
      <c r="C2496" s="56" t="s">
        <v>211</v>
      </c>
      <c r="D2496" s="56" t="s">
        <v>212</v>
      </c>
      <c r="E2496" s="56" t="s">
        <v>124</v>
      </c>
      <c r="F2496" s="56" t="s">
        <v>22</v>
      </c>
      <c r="G2496" s="56" t="s">
        <v>238</v>
      </c>
      <c r="H2496" s="57">
        <v>44125</v>
      </c>
      <c r="I2496" s="56" t="s">
        <v>151</v>
      </c>
      <c r="J2496" s="56" t="s">
        <v>25</v>
      </c>
      <c r="K2496" s="56" t="s">
        <v>7655</v>
      </c>
      <c r="L2496" s="56" t="s">
        <v>262</v>
      </c>
      <c r="M2496" s="56" t="s">
        <v>221</v>
      </c>
      <c r="N2496" s="56" t="s">
        <v>226</v>
      </c>
      <c r="O2496" s="56" t="s">
        <v>30</v>
      </c>
      <c r="P2496" s="56" t="s">
        <v>227</v>
      </c>
      <c r="Q2496" s="56" t="s">
        <v>32</v>
      </c>
      <c r="R2496" s="56" t="s">
        <v>32</v>
      </c>
      <c r="S2496" s="56" t="s">
        <v>32</v>
      </c>
      <c r="T2496" s="56" t="s">
        <v>32</v>
      </c>
      <c r="U2496" s="56" t="s">
        <v>32</v>
      </c>
      <c r="V2496" s="56" t="s">
        <v>32</v>
      </c>
      <c r="W2496" s="2" t="str">
        <f t="shared" si="62"/>
        <v>CNTSTYDetention</v>
      </c>
    </row>
    <row r="2497" spans="1:23" s="2" customFormat="1" ht="14.45" customHeight="1">
      <c r="A2497" s="2" t="str">
        <f>+IF(B2497="N","",IF(COUNTIF(B:B,B2497)&gt;1,COUNTIF(B$3:B2497,B2497),""))</f>
        <v/>
      </c>
      <c r="B2497" s="2" t="str">
        <f>+IF(F2497="Detention",IF(G2497&amp;E2497='Import Demurrage Detention'!$G$2&amp;'Import Demurrage Detention'!$C$3,"Y","N"),IF(G2497&amp;E2497='Import Demurrage Detention'!$H$2&amp;'Import Demurrage Detention'!$C$3,"Y","N"))</f>
        <v>N</v>
      </c>
      <c r="C2497" s="56" t="s">
        <v>211</v>
      </c>
      <c r="D2497" s="56" t="s">
        <v>212</v>
      </c>
      <c r="E2497" s="56" t="s">
        <v>124</v>
      </c>
      <c r="F2497" s="56" t="s">
        <v>22</v>
      </c>
      <c r="G2497" s="56" t="s">
        <v>241</v>
      </c>
      <c r="H2497" s="57">
        <v>43578</v>
      </c>
      <c r="I2497" s="56" t="s">
        <v>151</v>
      </c>
      <c r="J2497" s="56" t="s">
        <v>76</v>
      </c>
      <c r="K2497" s="56" t="s">
        <v>7655</v>
      </c>
      <c r="L2497" s="56" t="s">
        <v>262</v>
      </c>
      <c r="M2497" s="56" t="s">
        <v>221</v>
      </c>
      <c r="N2497" s="56" t="s">
        <v>226</v>
      </c>
      <c r="O2497" s="56" t="s">
        <v>30</v>
      </c>
      <c r="P2497" s="56" t="s">
        <v>227</v>
      </c>
      <c r="Q2497" s="56" t="s">
        <v>32</v>
      </c>
      <c r="R2497" s="56" t="s">
        <v>32</v>
      </c>
      <c r="S2497" s="56" t="s">
        <v>32</v>
      </c>
      <c r="T2497" s="56" t="s">
        <v>32</v>
      </c>
      <c r="U2497" s="56" t="s">
        <v>32</v>
      </c>
      <c r="V2497" s="56" t="s">
        <v>32</v>
      </c>
      <c r="W2497" s="2" t="str">
        <f t="shared" si="62"/>
        <v>CNBEIYDetention</v>
      </c>
    </row>
    <row r="2498" spans="1:23" s="2" customFormat="1" ht="14.45" customHeight="1">
      <c r="A2498" s="2" t="str">
        <f>+IF(B2498="N","",IF(COUNTIF(B:B,B2498)&gt;1,COUNTIF(B$3:B2498,B2498),""))</f>
        <v/>
      </c>
      <c r="B2498" s="2" t="str">
        <f>+IF(F2498="Detention",IF(G2498&amp;E2498='Import Demurrage Detention'!$G$2&amp;'Import Demurrage Detention'!$C$3,"Y","N"),IF(G2498&amp;E2498='Import Demurrage Detention'!$H$2&amp;'Import Demurrage Detention'!$C$3,"Y","N"))</f>
        <v>N</v>
      </c>
      <c r="C2498" s="56" t="s">
        <v>211</v>
      </c>
      <c r="D2498" s="56" t="s">
        <v>212</v>
      </c>
      <c r="E2498" s="56" t="s">
        <v>124</v>
      </c>
      <c r="F2498" s="56" t="s">
        <v>22</v>
      </c>
      <c r="G2498" s="56" t="s">
        <v>244</v>
      </c>
      <c r="H2498" s="57">
        <v>43578</v>
      </c>
      <c r="I2498" s="56" t="s">
        <v>151</v>
      </c>
      <c r="J2498" s="56" t="s">
        <v>243</v>
      </c>
      <c r="K2498" s="56" t="s">
        <v>7655</v>
      </c>
      <c r="L2498" s="56" t="s">
        <v>262</v>
      </c>
      <c r="M2498" s="56" t="s">
        <v>221</v>
      </c>
      <c r="N2498" s="56" t="s">
        <v>226</v>
      </c>
      <c r="O2498" s="56" t="s">
        <v>30</v>
      </c>
      <c r="P2498" s="56" t="s">
        <v>227</v>
      </c>
      <c r="Q2498" s="56" t="s">
        <v>32</v>
      </c>
      <c r="R2498" s="56" t="s">
        <v>32</v>
      </c>
      <c r="S2498" s="56" t="s">
        <v>32</v>
      </c>
      <c r="T2498" s="56" t="s">
        <v>32</v>
      </c>
      <c r="U2498" s="56" t="s">
        <v>32</v>
      </c>
      <c r="V2498" s="56" t="s">
        <v>32</v>
      </c>
      <c r="W2498" s="2" t="str">
        <f t="shared" si="62"/>
        <v>CNSYAYDetention</v>
      </c>
    </row>
    <row r="2499" spans="1:23" s="2" customFormat="1" ht="14.45" customHeight="1">
      <c r="A2499" s="2" t="str">
        <f>+IF(B2499="N","",IF(COUNTIF(B:B,B2499)&gt;1,COUNTIF(B$3:B2499,B2499),""))</f>
        <v/>
      </c>
      <c r="B2499" s="2" t="str">
        <f>+IF(F2499="Detention",IF(G2499&amp;E2499='Import Demurrage Detention'!$G$2&amp;'Import Demurrage Detention'!$C$3,"Y","N"),IF(G2499&amp;E2499='Import Demurrage Detention'!$H$2&amp;'Import Demurrage Detention'!$C$3,"Y","N"))</f>
        <v>N</v>
      </c>
      <c r="C2499" s="56" t="s">
        <v>211</v>
      </c>
      <c r="D2499" s="56" t="s">
        <v>212</v>
      </c>
      <c r="E2499" s="56" t="s">
        <v>124</v>
      </c>
      <c r="F2499" s="56" t="s">
        <v>22</v>
      </c>
      <c r="G2499" s="56" t="s">
        <v>245</v>
      </c>
      <c r="H2499" s="57">
        <v>43578</v>
      </c>
      <c r="I2499" s="56" t="s">
        <v>151</v>
      </c>
      <c r="J2499" s="56" t="s">
        <v>243</v>
      </c>
      <c r="K2499" s="56" t="s">
        <v>7655</v>
      </c>
      <c r="L2499" s="56" t="s">
        <v>262</v>
      </c>
      <c r="M2499" s="56" t="s">
        <v>221</v>
      </c>
      <c r="N2499" s="56" t="s">
        <v>226</v>
      </c>
      <c r="O2499" s="56" t="s">
        <v>30</v>
      </c>
      <c r="P2499" s="56" t="s">
        <v>227</v>
      </c>
      <c r="Q2499" s="56" t="s">
        <v>32</v>
      </c>
      <c r="R2499" s="56" t="s">
        <v>32</v>
      </c>
      <c r="S2499" s="56" t="s">
        <v>32</v>
      </c>
      <c r="T2499" s="56" t="s">
        <v>32</v>
      </c>
      <c r="U2499" s="56" t="s">
        <v>32</v>
      </c>
      <c r="V2499" s="56" t="s">
        <v>32</v>
      </c>
      <c r="W2499" s="2" t="str">
        <f t="shared" si="62"/>
        <v>CNXIAYDetention</v>
      </c>
    </row>
    <row r="2500" spans="1:23" s="2" customFormat="1" ht="14.45" customHeight="1">
      <c r="A2500" s="2" t="str">
        <f>+IF(B2500="N","",IF(COUNTIF(B:B,B2500)&gt;1,COUNTIF(B$3:B2500,B2500),""))</f>
        <v/>
      </c>
      <c r="B2500" s="2" t="str">
        <f>+IF(F2500="Detention",IF(G2500&amp;E2500='Import Demurrage Detention'!$G$2&amp;'Import Demurrage Detention'!$C$3,"Y","N"),IF(G2500&amp;E2500='Import Demurrage Detention'!$H$2&amp;'Import Demurrage Detention'!$C$3,"Y","N"))</f>
        <v>N</v>
      </c>
      <c r="C2500" s="56" t="s">
        <v>211</v>
      </c>
      <c r="D2500" s="56" t="s">
        <v>212</v>
      </c>
      <c r="E2500" s="56" t="s">
        <v>124</v>
      </c>
      <c r="F2500" s="56" t="s">
        <v>22</v>
      </c>
      <c r="G2500" s="56" t="s">
        <v>223</v>
      </c>
      <c r="H2500" s="57">
        <v>43578</v>
      </c>
      <c r="I2500" s="56" t="s">
        <v>151</v>
      </c>
      <c r="J2500" s="56" t="s">
        <v>25</v>
      </c>
      <c r="K2500" s="56" t="s">
        <v>7655</v>
      </c>
      <c r="L2500" s="56" t="s">
        <v>263</v>
      </c>
      <c r="M2500" s="56" t="s">
        <v>221</v>
      </c>
      <c r="N2500" s="56" t="s">
        <v>226</v>
      </c>
      <c r="O2500" s="56" t="s">
        <v>30</v>
      </c>
      <c r="P2500" s="56" t="s">
        <v>227</v>
      </c>
      <c r="Q2500" s="56" t="s">
        <v>32</v>
      </c>
      <c r="R2500" s="56" t="s">
        <v>32</v>
      </c>
      <c r="S2500" s="56" t="s">
        <v>32</v>
      </c>
      <c r="T2500" s="56" t="s">
        <v>32</v>
      </c>
      <c r="U2500" s="56" t="s">
        <v>32</v>
      </c>
      <c r="V2500" s="56" t="s">
        <v>32</v>
      </c>
      <c r="W2500" s="2" t="str">
        <f t="shared" si="62"/>
        <v>CNDAIYDetention</v>
      </c>
    </row>
    <row r="2501" spans="1:23" s="2" customFormat="1" ht="14.45" customHeight="1">
      <c r="A2501" s="2" t="str">
        <f>+IF(B2501="N","",IF(COUNTIF(B:B,B2501)&gt;1,COUNTIF(B$3:B2501,B2501),""))</f>
        <v/>
      </c>
      <c r="B2501" s="2" t="str">
        <f>+IF(F2501="Detention",IF(G2501&amp;E2501='Import Demurrage Detention'!$G$2&amp;'Import Demurrage Detention'!$C$3,"Y","N"),IF(G2501&amp;E2501='Import Demurrage Detention'!$H$2&amp;'Import Demurrage Detention'!$C$3,"Y","N"))</f>
        <v>N</v>
      </c>
      <c r="C2501" s="56" t="s">
        <v>211</v>
      </c>
      <c r="D2501" s="56" t="s">
        <v>212</v>
      </c>
      <c r="E2501" s="56" t="s">
        <v>124</v>
      </c>
      <c r="F2501" s="56" t="s">
        <v>22</v>
      </c>
      <c r="G2501" s="56" t="s">
        <v>238</v>
      </c>
      <c r="H2501" s="57">
        <v>43578</v>
      </c>
      <c r="I2501" s="56" t="s">
        <v>151</v>
      </c>
      <c r="J2501" s="56" t="s">
        <v>25</v>
      </c>
      <c r="K2501" s="56" t="s">
        <v>7655</v>
      </c>
      <c r="L2501" s="56" t="s">
        <v>263</v>
      </c>
      <c r="M2501" s="56" t="s">
        <v>221</v>
      </c>
      <c r="N2501" s="56" t="s">
        <v>226</v>
      </c>
      <c r="O2501" s="56" t="s">
        <v>30</v>
      </c>
      <c r="P2501" s="56" t="s">
        <v>227</v>
      </c>
      <c r="Q2501" s="56" t="s">
        <v>32</v>
      </c>
      <c r="R2501" s="56" t="s">
        <v>32</v>
      </c>
      <c r="S2501" s="56" t="s">
        <v>32</v>
      </c>
      <c r="T2501" s="56" t="s">
        <v>32</v>
      </c>
      <c r="U2501" s="56" t="s">
        <v>32</v>
      </c>
      <c r="V2501" s="56" t="s">
        <v>32</v>
      </c>
      <c r="W2501" s="2" t="str">
        <f t="shared" si="62"/>
        <v>CNTSTYDetention</v>
      </c>
    </row>
    <row r="2502" spans="1:23" s="2" customFormat="1" ht="14.45" customHeight="1">
      <c r="A2502" s="2" t="str">
        <f>+IF(B2502="N","",IF(COUNTIF(B:B,B2502)&gt;1,COUNTIF(B$3:B2502,B2502),""))</f>
        <v/>
      </c>
      <c r="B2502" s="2" t="str">
        <f>+IF(F2502="Detention",IF(G2502&amp;E2502='Import Demurrage Detention'!$G$2&amp;'Import Demurrage Detention'!$C$3,"Y","N"),IF(G2502&amp;E2502='Import Demurrage Detention'!$H$2&amp;'Import Demurrage Detention'!$C$3,"Y","N"))</f>
        <v>N</v>
      </c>
      <c r="C2502" s="56" t="s">
        <v>211</v>
      </c>
      <c r="D2502" s="56" t="s">
        <v>212</v>
      </c>
      <c r="E2502" s="56" t="s">
        <v>124</v>
      </c>
      <c r="F2502" s="56" t="s">
        <v>22</v>
      </c>
      <c r="G2502" s="56" t="s">
        <v>241</v>
      </c>
      <c r="H2502" s="57">
        <v>43578</v>
      </c>
      <c r="I2502" s="56" t="s">
        <v>151</v>
      </c>
      <c r="J2502" s="56" t="s">
        <v>76</v>
      </c>
      <c r="K2502" s="56" t="s">
        <v>7655</v>
      </c>
      <c r="L2502" s="56" t="s">
        <v>263</v>
      </c>
      <c r="M2502" s="56" t="s">
        <v>221</v>
      </c>
      <c r="N2502" s="56" t="s">
        <v>226</v>
      </c>
      <c r="O2502" s="56" t="s">
        <v>30</v>
      </c>
      <c r="P2502" s="56" t="s">
        <v>227</v>
      </c>
      <c r="Q2502" s="56" t="s">
        <v>32</v>
      </c>
      <c r="R2502" s="56" t="s">
        <v>32</v>
      </c>
      <c r="S2502" s="56" t="s">
        <v>32</v>
      </c>
      <c r="T2502" s="56" t="s">
        <v>32</v>
      </c>
      <c r="U2502" s="56" t="s">
        <v>32</v>
      </c>
      <c r="V2502" s="56" t="s">
        <v>32</v>
      </c>
      <c r="W2502" s="2" t="str">
        <f t="shared" si="62"/>
        <v>CNBEIYDetention</v>
      </c>
    </row>
    <row r="2503" spans="1:23" s="2" customFormat="1" ht="14.45" customHeight="1">
      <c r="A2503" s="2" t="str">
        <f>+IF(B2503="N","",IF(COUNTIF(B:B,B2503)&gt;1,COUNTIF(B$3:B2503,B2503),""))</f>
        <v/>
      </c>
      <c r="B2503" s="2" t="str">
        <f>+IF(F2503="Detention",IF(G2503&amp;E2503='Import Demurrage Detention'!$G$2&amp;'Import Demurrage Detention'!$C$3,"Y","N"),IF(G2503&amp;E2503='Import Demurrage Detention'!$H$2&amp;'Import Demurrage Detention'!$C$3,"Y","N"))</f>
        <v>N</v>
      </c>
      <c r="C2503" s="56" t="s">
        <v>211</v>
      </c>
      <c r="D2503" s="56" t="s">
        <v>212</v>
      </c>
      <c r="E2503" s="56" t="s">
        <v>124</v>
      </c>
      <c r="F2503" s="56" t="s">
        <v>22</v>
      </c>
      <c r="G2503" s="56" t="s">
        <v>244</v>
      </c>
      <c r="H2503" s="57">
        <v>43578</v>
      </c>
      <c r="I2503" s="56" t="s">
        <v>151</v>
      </c>
      <c r="J2503" s="56" t="s">
        <v>243</v>
      </c>
      <c r="K2503" s="56" t="s">
        <v>7655</v>
      </c>
      <c r="L2503" s="56" t="s">
        <v>263</v>
      </c>
      <c r="M2503" s="56" t="s">
        <v>221</v>
      </c>
      <c r="N2503" s="56" t="s">
        <v>226</v>
      </c>
      <c r="O2503" s="56" t="s">
        <v>30</v>
      </c>
      <c r="P2503" s="56" t="s">
        <v>227</v>
      </c>
      <c r="Q2503" s="56" t="s">
        <v>32</v>
      </c>
      <c r="R2503" s="56" t="s">
        <v>32</v>
      </c>
      <c r="S2503" s="56" t="s">
        <v>32</v>
      </c>
      <c r="T2503" s="56" t="s">
        <v>32</v>
      </c>
      <c r="U2503" s="56" t="s">
        <v>32</v>
      </c>
      <c r="V2503" s="56" t="s">
        <v>32</v>
      </c>
      <c r="W2503" s="2" t="str">
        <f t="shared" si="62"/>
        <v>CNSYAYDetention</v>
      </c>
    </row>
    <row r="2504" spans="1:23" s="2" customFormat="1" ht="14.45" customHeight="1">
      <c r="A2504" s="2" t="str">
        <f>+IF(B2504="N","",IF(COUNTIF(B:B,B2504)&gt;1,COUNTIF(B$3:B2504,B2504),""))</f>
        <v/>
      </c>
      <c r="B2504" s="2" t="str">
        <f>+IF(F2504="Detention",IF(G2504&amp;E2504='Import Demurrage Detention'!$G$2&amp;'Import Demurrage Detention'!$C$3,"Y","N"),IF(G2504&amp;E2504='Import Demurrage Detention'!$H$2&amp;'Import Demurrage Detention'!$C$3,"Y","N"))</f>
        <v>N</v>
      </c>
      <c r="C2504" s="56" t="s">
        <v>211</v>
      </c>
      <c r="D2504" s="56" t="s">
        <v>212</v>
      </c>
      <c r="E2504" s="56" t="s">
        <v>124</v>
      </c>
      <c r="F2504" s="56" t="s">
        <v>22</v>
      </c>
      <c r="G2504" s="56" t="s">
        <v>245</v>
      </c>
      <c r="H2504" s="57">
        <v>43578</v>
      </c>
      <c r="I2504" s="56" t="s">
        <v>151</v>
      </c>
      <c r="J2504" s="56" t="s">
        <v>243</v>
      </c>
      <c r="K2504" s="56" t="s">
        <v>7655</v>
      </c>
      <c r="L2504" s="56" t="s">
        <v>263</v>
      </c>
      <c r="M2504" s="56" t="s">
        <v>221</v>
      </c>
      <c r="N2504" s="56" t="s">
        <v>226</v>
      </c>
      <c r="O2504" s="56" t="s">
        <v>30</v>
      </c>
      <c r="P2504" s="56" t="s">
        <v>227</v>
      </c>
      <c r="Q2504" s="56" t="s">
        <v>32</v>
      </c>
      <c r="R2504" s="56" t="s">
        <v>32</v>
      </c>
      <c r="S2504" s="56" t="s">
        <v>32</v>
      </c>
      <c r="T2504" s="56" t="s">
        <v>32</v>
      </c>
      <c r="U2504" s="56" t="s">
        <v>32</v>
      </c>
      <c r="V2504" s="56" t="s">
        <v>32</v>
      </c>
      <c r="W2504" s="2" t="str">
        <f t="shared" si="62"/>
        <v>CNXIAYDetention</v>
      </c>
    </row>
    <row r="2505" spans="1:23" s="2" customFormat="1" ht="14.45" customHeight="1">
      <c r="A2505" s="2" t="str">
        <f>+IF(B2505="N","",IF(COUNTIF(B:B,B2505)&gt;1,COUNTIF(B$3:B2505,B2505),""))</f>
        <v/>
      </c>
      <c r="B2505" s="2" t="str">
        <f>+IF(F2505="Detention",IF(G2505&amp;E2505='Import Demurrage Detention'!$G$2&amp;'Import Demurrage Detention'!$C$3,"Y","N"),IF(G2505&amp;E2505='Import Demurrage Detention'!$H$2&amp;'Import Demurrage Detention'!$C$3,"Y","N"))</f>
        <v>N</v>
      </c>
      <c r="C2505" s="56" t="s">
        <v>211</v>
      </c>
      <c r="D2505" s="56" t="s">
        <v>212</v>
      </c>
      <c r="E2505" s="56" t="s">
        <v>124</v>
      </c>
      <c r="F2505" s="56" t="s">
        <v>22</v>
      </c>
      <c r="G2505" s="56" t="s">
        <v>223</v>
      </c>
      <c r="H2505" s="57">
        <v>43578</v>
      </c>
      <c r="I2505" s="56" t="s">
        <v>151</v>
      </c>
      <c r="J2505" s="56" t="s">
        <v>25</v>
      </c>
      <c r="K2505" s="56" t="s">
        <v>7655</v>
      </c>
      <c r="L2505" s="56" t="s">
        <v>264</v>
      </c>
      <c r="M2505" s="56" t="s">
        <v>221</v>
      </c>
      <c r="N2505" s="56" t="s">
        <v>226</v>
      </c>
      <c r="O2505" s="56" t="s">
        <v>30</v>
      </c>
      <c r="P2505" s="56" t="s">
        <v>227</v>
      </c>
      <c r="Q2505" s="56" t="s">
        <v>32</v>
      </c>
      <c r="R2505" s="56" t="s">
        <v>32</v>
      </c>
      <c r="S2505" s="56" t="s">
        <v>32</v>
      </c>
      <c r="T2505" s="56" t="s">
        <v>32</v>
      </c>
      <c r="U2505" s="56" t="s">
        <v>32</v>
      </c>
      <c r="V2505" s="56" t="s">
        <v>32</v>
      </c>
      <c r="W2505" s="2" t="str">
        <f t="shared" si="62"/>
        <v>CNDAIYDetention</v>
      </c>
    </row>
    <row r="2506" spans="1:23" s="2" customFormat="1" ht="14.45" customHeight="1">
      <c r="A2506" s="2" t="str">
        <f>+IF(B2506="N","",IF(COUNTIF(B:B,B2506)&gt;1,COUNTIF(B$3:B2506,B2506),""))</f>
        <v/>
      </c>
      <c r="B2506" s="2" t="str">
        <f>+IF(F2506="Detention",IF(G2506&amp;E2506='Import Demurrage Detention'!$G$2&amp;'Import Demurrage Detention'!$C$3,"Y","N"),IF(G2506&amp;E2506='Import Demurrage Detention'!$H$2&amp;'Import Demurrage Detention'!$C$3,"Y","N"))</f>
        <v>N</v>
      </c>
      <c r="C2506" s="56" t="s">
        <v>211</v>
      </c>
      <c r="D2506" s="56" t="s">
        <v>212</v>
      </c>
      <c r="E2506" s="56" t="s">
        <v>124</v>
      </c>
      <c r="F2506" s="56" t="s">
        <v>22</v>
      </c>
      <c r="G2506" s="56" t="s">
        <v>238</v>
      </c>
      <c r="H2506" s="57">
        <v>43578</v>
      </c>
      <c r="I2506" s="56" t="s">
        <v>151</v>
      </c>
      <c r="J2506" s="56" t="s">
        <v>25</v>
      </c>
      <c r="K2506" s="56" t="s">
        <v>7655</v>
      </c>
      <c r="L2506" s="56" t="s">
        <v>264</v>
      </c>
      <c r="M2506" s="56" t="s">
        <v>221</v>
      </c>
      <c r="N2506" s="56" t="s">
        <v>226</v>
      </c>
      <c r="O2506" s="56" t="s">
        <v>30</v>
      </c>
      <c r="P2506" s="56" t="s">
        <v>227</v>
      </c>
      <c r="Q2506" s="56" t="s">
        <v>32</v>
      </c>
      <c r="R2506" s="56" t="s">
        <v>32</v>
      </c>
      <c r="S2506" s="56" t="s">
        <v>32</v>
      </c>
      <c r="T2506" s="56" t="s">
        <v>32</v>
      </c>
      <c r="U2506" s="56" t="s">
        <v>32</v>
      </c>
      <c r="V2506" s="56" t="s">
        <v>32</v>
      </c>
      <c r="W2506" s="2" t="str">
        <f t="shared" si="62"/>
        <v>CNTSTYDetention</v>
      </c>
    </row>
    <row r="2507" spans="1:23" s="2" customFormat="1" ht="14.45" customHeight="1">
      <c r="A2507" s="2" t="str">
        <f>+IF(B2507="N","",IF(COUNTIF(B:B,B2507)&gt;1,COUNTIF(B$3:B2507,B2507),""))</f>
        <v/>
      </c>
      <c r="B2507" s="2" t="str">
        <f>+IF(F2507="Detention",IF(G2507&amp;E2507='Import Demurrage Detention'!$G$2&amp;'Import Demurrage Detention'!$C$3,"Y","N"),IF(G2507&amp;E2507='Import Demurrage Detention'!$H$2&amp;'Import Demurrage Detention'!$C$3,"Y","N"))</f>
        <v>N</v>
      </c>
      <c r="C2507" s="56" t="s">
        <v>211</v>
      </c>
      <c r="D2507" s="56" t="s">
        <v>212</v>
      </c>
      <c r="E2507" s="56" t="s">
        <v>124</v>
      </c>
      <c r="F2507" s="56" t="s">
        <v>22</v>
      </c>
      <c r="G2507" s="56" t="s">
        <v>241</v>
      </c>
      <c r="H2507" s="57">
        <v>43578</v>
      </c>
      <c r="I2507" s="56" t="s">
        <v>151</v>
      </c>
      <c r="J2507" s="56" t="s">
        <v>76</v>
      </c>
      <c r="K2507" s="56" t="s">
        <v>7655</v>
      </c>
      <c r="L2507" s="56" t="s">
        <v>264</v>
      </c>
      <c r="M2507" s="56" t="s">
        <v>221</v>
      </c>
      <c r="N2507" s="56" t="s">
        <v>226</v>
      </c>
      <c r="O2507" s="56" t="s">
        <v>30</v>
      </c>
      <c r="P2507" s="56" t="s">
        <v>227</v>
      </c>
      <c r="Q2507" s="56" t="s">
        <v>32</v>
      </c>
      <c r="R2507" s="56" t="s">
        <v>32</v>
      </c>
      <c r="S2507" s="56" t="s">
        <v>32</v>
      </c>
      <c r="T2507" s="56" t="s">
        <v>32</v>
      </c>
      <c r="U2507" s="56" t="s">
        <v>32</v>
      </c>
      <c r="V2507" s="56" t="s">
        <v>32</v>
      </c>
      <c r="W2507" s="2" t="str">
        <f t="shared" si="62"/>
        <v>CNBEIYDetention</v>
      </c>
    </row>
    <row r="2508" spans="1:23" s="2" customFormat="1" ht="14.45" customHeight="1">
      <c r="A2508" s="2" t="str">
        <f>+IF(B2508="N","",IF(COUNTIF(B:B,B2508)&gt;1,COUNTIF(B$3:B2508,B2508),""))</f>
        <v/>
      </c>
      <c r="B2508" s="2" t="str">
        <f>+IF(F2508="Detention",IF(G2508&amp;E2508='Import Demurrage Detention'!$G$2&amp;'Import Demurrage Detention'!$C$3,"Y","N"),IF(G2508&amp;E2508='Import Demurrage Detention'!$H$2&amp;'Import Demurrage Detention'!$C$3,"Y","N"))</f>
        <v>N</v>
      </c>
      <c r="C2508" s="56" t="s">
        <v>211</v>
      </c>
      <c r="D2508" s="56" t="s">
        <v>212</v>
      </c>
      <c r="E2508" s="56" t="s">
        <v>124</v>
      </c>
      <c r="F2508" s="56" t="s">
        <v>22</v>
      </c>
      <c r="G2508" s="56" t="s">
        <v>244</v>
      </c>
      <c r="H2508" s="57">
        <v>43578</v>
      </c>
      <c r="I2508" s="56" t="s">
        <v>151</v>
      </c>
      <c r="J2508" s="56" t="s">
        <v>243</v>
      </c>
      <c r="K2508" s="56" t="s">
        <v>7655</v>
      </c>
      <c r="L2508" s="56" t="s">
        <v>264</v>
      </c>
      <c r="M2508" s="56" t="s">
        <v>221</v>
      </c>
      <c r="N2508" s="56" t="s">
        <v>226</v>
      </c>
      <c r="O2508" s="56" t="s">
        <v>30</v>
      </c>
      <c r="P2508" s="56" t="s">
        <v>227</v>
      </c>
      <c r="Q2508" s="56" t="s">
        <v>32</v>
      </c>
      <c r="R2508" s="56" t="s">
        <v>32</v>
      </c>
      <c r="S2508" s="56" t="s">
        <v>32</v>
      </c>
      <c r="T2508" s="56" t="s">
        <v>32</v>
      </c>
      <c r="U2508" s="56" t="s">
        <v>32</v>
      </c>
      <c r="V2508" s="56" t="s">
        <v>32</v>
      </c>
      <c r="W2508" s="2" t="str">
        <f t="shared" si="62"/>
        <v>CNSYAYDetention</v>
      </c>
    </row>
    <row r="2509" spans="1:23" s="2" customFormat="1" ht="14.45" customHeight="1">
      <c r="A2509" s="2" t="str">
        <f>+IF(B2509="N","",IF(COUNTIF(B:B,B2509)&gt;1,COUNTIF(B$3:B2509,B2509),""))</f>
        <v/>
      </c>
      <c r="B2509" s="2" t="str">
        <f>+IF(F2509="Detention",IF(G2509&amp;E2509='Import Demurrage Detention'!$G$2&amp;'Import Demurrage Detention'!$C$3,"Y","N"),IF(G2509&amp;E2509='Import Demurrage Detention'!$H$2&amp;'Import Demurrage Detention'!$C$3,"Y","N"))</f>
        <v>N</v>
      </c>
      <c r="C2509" s="56" t="s">
        <v>211</v>
      </c>
      <c r="D2509" s="56" t="s">
        <v>212</v>
      </c>
      <c r="E2509" s="56" t="s">
        <v>124</v>
      </c>
      <c r="F2509" s="56" t="s">
        <v>22</v>
      </c>
      <c r="G2509" s="56" t="s">
        <v>245</v>
      </c>
      <c r="H2509" s="57">
        <v>43578</v>
      </c>
      <c r="I2509" s="56" t="s">
        <v>151</v>
      </c>
      <c r="J2509" s="56" t="s">
        <v>243</v>
      </c>
      <c r="K2509" s="56" t="s">
        <v>7655</v>
      </c>
      <c r="L2509" s="56" t="s">
        <v>264</v>
      </c>
      <c r="M2509" s="56" t="s">
        <v>221</v>
      </c>
      <c r="N2509" s="56" t="s">
        <v>226</v>
      </c>
      <c r="O2509" s="56" t="s">
        <v>30</v>
      </c>
      <c r="P2509" s="56" t="s">
        <v>227</v>
      </c>
      <c r="Q2509" s="56" t="s">
        <v>32</v>
      </c>
      <c r="R2509" s="56" t="s">
        <v>32</v>
      </c>
      <c r="S2509" s="56" t="s">
        <v>32</v>
      </c>
      <c r="T2509" s="56" t="s">
        <v>32</v>
      </c>
      <c r="U2509" s="56" t="s">
        <v>32</v>
      </c>
      <c r="V2509" s="56" t="s">
        <v>32</v>
      </c>
      <c r="W2509" s="2" t="str">
        <f t="shared" ref="W2509:W2572" si="63">+G2509&amp;E2509&amp;F2509</f>
        <v>CNXIAYDetention</v>
      </c>
    </row>
    <row r="2510" spans="1:23" s="2" customFormat="1" ht="14.45" customHeight="1">
      <c r="A2510" s="2" t="str">
        <f>+IF(B2510="N","",IF(COUNTIF(B:B,B2510)&gt;1,COUNTIF(B$3:B2510,B2510),""))</f>
        <v/>
      </c>
      <c r="B2510" s="2" t="str">
        <f>+IF(F2510="Detention",IF(G2510&amp;E2510='Import Demurrage Detention'!$G$2&amp;'Import Demurrage Detention'!$C$3,"Y","N"),IF(G2510&amp;E2510='Import Demurrage Detention'!$H$2&amp;'Import Demurrage Detention'!$C$3,"Y","N"))</f>
        <v>N</v>
      </c>
      <c r="C2510" s="56" t="s">
        <v>211</v>
      </c>
      <c r="D2510" s="56" t="s">
        <v>212</v>
      </c>
      <c r="E2510" s="56" t="s">
        <v>124</v>
      </c>
      <c r="F2510" s="56" t="s">
        <v>22</v>
      </c>
      <c r="G2510" s="56" t="s">
        <v>223</v>
      </c>
      <c r="H2510" s="57">
        <v>43578</v>
      </c>
      <c r="I2510" s="56" t="s">
        <v>151</v>
      </c>
      <c r="J2510" s="56" t="s">
        <v>25</v>
      </c>
      <c r="K2510" s="56" t="s">
        <v>7655</v>
      </c>
      <c r="L2510" s="56" t="s">
        <v>265</v>
      </c>
      <c r="M2510" s="56" t="s">
        <v>221</v>
      </c>
      <c r="N2510" s="56" t="s">
        <v>226</v>
      </c>
      <c r="O2510" s="56" t="s">
        <v>30</v>
      </c>
      <c r="P2510" s="56" t="s">
        <v>227</v>
      </c>
      <c r="Q2510" s="56" t="s">
        <v>32</v>
      </c>
      <c r="R2510" s="56" t="s">
        <v>32</v>
      </c>
      <c r="S2510" s="56" t="s">
        <v>32</v>
      </c>
      <c r="T2510" s="56" t="s">
        <v>32</v>
      </c>
      <c r="U2510" s="56" t="s">
        <v>32</v>
      </c>
      <c r="V2510" s="56" t="s">
        <v>32</v>
      </c>
      <c r="W2510" s="2" t="str">
        <f t="shared" si="63"/>
        <v>CNDAIYDetention</v>
      </c>
    </row>
    <row r="2511" spans="1:23" s="2" customFormat="1" ht="14.45" customHeight="1">
      <c r="A2511" s="2" t="str">
        <f>+IF(B2511="N","",IF(COUNTIF(B:B,B2511)&gt;1,COUNTIF(B$3:B2511,B2511),""))</f>
        <v/>
      </c>
      <c r="B2511" s="2" t="str">
        <f>+IF(F2511="Detention",IF(G2511&amp;E2511='Import Demurrage Detention'!$G$2&amp;'Import Demurrage Detention'!$C$3,"Y","N"),IF(G2511&amp;E2511='Import Demurrage Detention'!$H$2&amp;'Import Demurrage Detention'!$C$3,"Y","N"))</f>
        <v>N</v>
      </c>
      <c r="C2511" s="56" t="s">
        <v>211</v>
      </c>
      <c r="D2511" s="56" t="s">
        <v>212</v>
      </c>
      <c r="E2511" s="56" t="s">
        <v>124</v>
      </c>
      <c r="F2511" s="56" t="s">
        <v>22</v>
      </c>
      <c r="G2511" s="56" t="s">
        <v>228</v>
      </c>
      <c r="H2511" s="57">
        <v>43578</v>
      </c>
      <c r="I2511" s="56" t="s">
        <v>151</v>
      </c>
      <c r="J2511" s="56" t="s">
        <v>25</v>
      </c>
      <c r="K2511" s="56" t="s">
        <v>7655</v>
      </c>
      <c r="L2511" s="56" t="s">
        <v>265</v>
      </c>
      <c r="M2511" s="56" t="s">
        <v>221</v>
      </c>
      <c r="N2511" s="56" t="s">
        <v>226</v>
      </c>
      <c r="O2511" s="56" t="s">
        <v>30</v>
      </c>
      <c r="P2511" s="56" t="s">
        <v>227</v>
      </c>
      <c r="Q2511" s="56" t="s">
        <v>32</v>
      </c>
      <c r="R2511" s="56" t="s">
        <v>32</v>
      </c>
      <c r="S2511" s="56" t="s">
        <v>32</v>
      </c>
      <c r="T2511" s="56" t="s">
        <v>32</v>
      </c>
      <c r="U2511" s="56" t="s">
        <v>32</v>
      </c>
      <c r="V2511" s="56" t="s">
        <v>32</v>
      </c>
      <c r="W2511" s="2" t="str">
        <f t="shared" si="63"/>
        <v>CNHSKYDetention</v>
      </c>
    </row>
    <row r="2512" spans="1:23" s="2" customFormat="1" ht="14.45" customHeight="1">
      <c r="A2512" s="2" t="str">
        <f>+IF(B2512="N","",IF(COUNTIF(B:B,B2512)&gt;1,COUNTIF(B$3:B2512,B2512),""))</f>
        <v/>
      </c>
      <c r="B2512" s="2" t="str">
        <f>+IF(F2512="Detention",IF(G2512&amp;E2512='Import Demurrage Detention'!$G$2&amp;'Import Demurrage Detention'!$C$3,"Y","N"),IF(G2512&amp;E2512='Import Demurrage Detention'!$H$2&amp;'Import Demurrage Detention'!$C$3,"Y","N"))</f>
        <v>N</v>
      </c>
      <c r="C2512" s="56" t="s">
        <v>211</v>
      </c>
      <c r="D2512" s="56" t="s">
        <v>212</v>
      </c>
      <c r="E2512" s="56" t="s">
        <v>124</v>
      </c>
      <c r="F2512" s="56" t="s">
        <v>22</v>
      </c>
      <c r="G2512" s="56" t="s">
        <v>238</v>
      </c>
      <c r="H2512" s="57">
        <v>43578</v>
      </c>
      <c r="I2512" s="56" t="s">
        <v>151</v>
      </c>
      <c r="J2512" s="56" t="s">
        <v>25</v>
      </c>
      <c r="K2512" s="56" t="s">
        <v>7655</v>
      </c>
      <c r="L2512" s="56" t="s">
        <v>265</v>
      </c>
      <c r="M2512" s="56" t="s">
        <v>221</v>
      </c>
      <c r="N2512" s="56" t="s">
        <v>226</v>
      </c>
      <c r="O2512" s="56" t="s">
        <v>30</v>
      </c>
      <c r="P2512" s="56" t="s">
        <v>227</v>
      </c>
      <c r="Q2512" s="56" t="s">
        <v>32</v>
      </c>
      <c r="R2512" s="56" t="s">
        <v>32</v>
      </c>
      <c r="S2512" s="56" t="s">
        <v>32</v>
      </c>
      <c r="T2512" s="56" t="s">
        <v>32</v>
      </c>
      <c r="U2512" s="56" t="s">
        <v>32</v>
      </c>
      <c r="V2512" s="56" t="s">
        <v>32</v>
      </c>
      <c r="W2512" s="2" t="str">
        <f t="shared" si="63"/>
        <v>CNTSTYDetention</v>
      </c>
    </row>
    <row r="2513" spans="1:23" s="2" customFormat="1" ht="14.45" customHeight="1">
      <c r="A2513" s="2" t="str">
        <f>+IF(B2513="N","",IF(COUNTIF(B:B,B2513)&gt;1,COUNTIF(B$3:B2513,B2513),""))</f>
        <v/>
      </c>
      <c r="B2513" s="2" t="str">
        <f>+IF(F2513="Detention",IF(G2513&amp;E2513='Import Demurrage Detention'!$G$2&amp;'Import Demurrage Detention'!$C$3,"Y","N"),IF(G2513&amp;E2513='Import Demurrage Detention'!$H$2&amp;'Import Demurrage Detention'!$C$3,"Y","N"))</f>
        <v>N</v>
      </c>
      <c r="C2513" s="56" t="s">
        <v>211</v>
      </c>
      <c r="D2513" s="56" t="s">
        <v>212</v>
      </c>
      <c r="E2513" s="56" t="s">
        <v>124</v>
      </c>
      <c r="F2513" s="56" t="s">
        <v>22</v>
      </c>
      <c r="G2513" s="56" t="s">
        <v>241</v>
      </c>
      <c r="H2513" s="57">
        <v>43578</v>
      </c>
      <c r="I2513" s="56" t="s">
        <v>151</v>
      </c>
      <c r="J2513" s="56" t="s">
        <v>76</v>
      </c>
      <c r="K2513" s="56" t="s">
        <v>7655</v>
      </c>
      <c r="L2513" s="56" t="s">
        <v>265</v>
      </c>
      <c r="M2513" s="56" t="s">
        <v>221</v>
      </c>
      <c r="N2513" s="56" t="s">
        <v>226</v>
      </c>
      <c r="O2513" s="56" t="s">
        <v>30</v>
      </c>
      <c r="P2513" s="56" t="s">
        <v>227</v>
      </c>
      <c r="Q2513" s="56" t="s">
        <v>32</v>
      </c>
      <c r="R2513" s="56" t="s">
        <v>32</v>
      </c>
      <c r="S2513" s="56" t="s">
        <v>32</v>
      </c>
      <c r="T2513" s="56" t="s">
        <v>32</v>
      </c>
      <c r="U2513" s="56" t="s">
        <v>32</v>
      </c>
      <c r="V2513" s="56" t="s">
        <v>32</v>
      </c>
      <c r="W2513" s="2" t="str">
        <f t="shared" si="63"/>
        <v>CNBEIYDetention</v>
      </c>
    </row>
    <row r="2514" spans="1:23" s="2" customFormat="1" ht="14.45" customHeight="1">
      <c r="A2514" s="2" t="str">
        <f>+IF(B2514="N","",IF(COUNTIF(B:B,B2514)&gt;1,COUNTIF(B$3:B2514,B2514),""))</f>
        <v/>
      </c>
      <c r="B2514" s="2" t="str">
        <f>+IF(F2514="Detention",IF(G2514&amp;E2514='Import Demurrage Detention'!$G$2&amp;'Import Demurrage Detention'!$C$3,"Y","N"),IF(G2514&amp;E2514='Import Demurrage Detention'!$H$2&amp;'Import Demurrage Detention'!$C$3,"Y","N"))</f>
        <v>N</v>
      </c>
      <c r="C2514" s="56" t="s">
        <v>211</v>
      </c>
      <c r="D2514" s="56" t="s">
        <v>212</v>
      </c>
      <c r="E2514" s="56" t="s">
        <v>124</v>
      </c>
      <c r="F2514" s="56" t="s">
        <v>22</v>
      </c>
      <c r="G2514" s="56" t="s">
        <v>244</v>
      </c>
      <c r="H2514" s="57">
        <v>43578</v>
      </c>
      <c r="I2514" s="56" t="s">
        <v>151</v>
      </c>
      <c r="J2514" s="56" t="s">
        <v>243</v>
      </c>
      <c r="K2514" s="56" t="s">
        <v>7655</v>
      </c>
      <c r="L2514" s="56" t="s">
        <v>265</v>
      </c>
      <c r="M2514" s="56" t="s">
        <v>221</v>
      </c>
      <c r="N2514" s="56" t="s">
        <v>226</v>
      </c>
      <c r="O2514" s="56" t="s">
        <v>30</v>
      </c>
      <c r="P2514" s="56" t="s">
        <v>227</v>
      </c>
      <c r="Q2514" s="56" t="s">
        <v>32</v>
      </c>
      <c r="R2514" s="56" t="s">
        <v>32</v>
      </c>
      <c r="S2514" s="56" t="s">
        <v>32</v>
      </c>
      <c r="T2514" s="56" t="s">
        <v>32</v>
      </c>
      <c r="U2514" s="56" t="s">
        <v>32</v>
      </c>
      <c r="V2514" s="56" t="s">
        <v>32</v>
      </c>
      <c r="W2514" s="2" t="str">
        <f t="shared" si="63"/>
        <v>CNSYAYDetention</v>
      </c>
    </row>
    <row r="2515" spans="1:23" s="2" customFormat="1" ht="14.45" customHeight="1">
      <c r="A2515" s="2" t="str">
        <f>+IF(B2515="N","",IF(COUNTIF(B:B,B2515)&gt;1,COUNTIF(B$3:B2515,B2515),""))</f>
        <v/>
      </c>
      <c r="B2515" s="2" t="str">
        <f>+IF(F2515="Detention",IF(G2515&amp;E2515='Import Demurrage Detention'!$G$2&amp;'Import Demurrage Detention'!$C$3,"Y","N"),IF(G2515&amp;E2515='Import Demurrage Detention'!$H$2&amp;'Import Demurrage Detention'!$C$3,"Y","N"))</f>
        <v>N</v>
      </c>
      <c r="C2515" s="56" t="s">
        <v>211</v>
      </c>
      <c r="D2515" s="56" t="s">
        <v>212</v>
      </c>
      <c r="E2515" s="56" t="s">
        <v>124</v>
      </c>
      <c r="F2515" s="56" t="s">
        <v>22</v>
      </c>
      <c r="G2515" s="56" t="s">
        <v>245</v>
      </c>
      <c r="H2515" s="57">
        <v>43578</v>
      </c>
      <c r="I2515" s="56" t="s">
        <v>151</v>
      </c>
      <c r="J2515" s="56" t="s">
        <v>243</v>
      </c>
      <c r="K2515" s="56" t="s">
        <v>7655</v>
      </c>
      <c r="L2515" s="56" t="s">
        <v>265</v>
      </c>
      <c r="M2515" s="56" t="s">
        <v>221</v>
      </c>
      <c r="N2515" s="56" t="s">
        <v>226</v>
      </c>
      <c r="O2515" s="56" t="s">
        <v>30</v>
      </c>
      <c r="P2515" s="56" t="s">
        <v>227</v>
      </c>
      <c r="Q2515" s="56" t="s">
        <v>32</v>
      </c>
      <c r="R2515" s="56" t="s">
        <v>32</v>
      </c>
      <c r="S2515" s="56" t="s">
        <v>32</v>
      </c>
      <c r="T2515" s="56" t="s">
        <v>32</v>
      </c>
      <c r="U2515" s="56" t="s">
        <v>32</v>
      </c>
      <c r="V2515" s="56" t="s">
        <v>32</v>
      </c>
      <c r="W2515" s="2" t="str">
        <f t="shared" si="63"/>
        <v>CNXIAYDetention</v>
      </c>
    </row>
    <row r="2516" spans="1:23" s="2" customFormat="1" ht="14.45" customHeight="1">
      <c r="A2516" s="2" t="str">
        <f>+IF(B2516="N","",IF(COUNTIF(B:B,B2516)&gt;1,COUNTIF(B$3:B2516,B2516),""))</f>
        <v/>
      </c>
      <c r="B2516" s="2" t="str">
        <f>+IF(F2516="Detention",IF(G2516&amp;E2516='Import Demurrage Detention'!$G$2&amp;'Import Demurrage Detention'!$C$3,"Y","N"),IF(G2516&amp;E2516='Import Demurrage Detention'!$H$2&amp;'Import Demurrage Detention'!$C$3,"Y","N"))</f>
        <v>N</v>
      </c>
      <c r="C2516" s="56" t="s">
        <v>211</v>
      </c>
      <c r="D2516" s="56" t="s">
        <v>212</v>
      </c>
      <c r="E2516" s="56" t="s">
        <v>124</v>
      </c>
      <c r="F2516" s="56" t="s">
        <v>22</v>
      </c>
      <c r="G2516" s="56" t="s">
        <v>223</v>
      </c>
      <c r="H2516" s="57">
        <v>43578</v>
      </c>
      <c r="I2516" s="56" t="s">
        <v>151</v>
      </c>
      <c r="J2516" s="56" t="s">
        <v>25</v>
      </c>
      <c r="K2516" s="56" t="s">
        <v>7655</v>
      </c>
      <c r="L2516" s="56" t="s">
        <v>266</v>
      </c>
      <c r="M2516" s="56" t="s">
        <v>221</v>
      </c>
      <c r="N2516" s="56" t="s">
        <v>226</v>
      </c>
      <c r="O2516" s="56" t="s">
        <v>30</v>
      </c>
      <c r="P2516" s="56" t="s">
        <v>227</v>
      </c>
      <c r="Q2516" s="56" t="s">
        <v>32</v>
      </c>
      <c r="R2516" s="56" t="s">
        <v>32</v>
      </c>
      <c r="S2516" s="56" t="s">
        <v>32</v>
      </c>
      <c r="T2516" s="56" t="s">
        <v>32</v>
      </c>
      <c r="U2516" s="56" t="s">
        <v>32</v>
      </c>
      <c r="V2516" s="56" t="s">
        <v>32</v>
      </c>
      <c r="W2516" s="2" t="str">
        <f t="shared" si="63"/>
        <v>CNDAIYDetention</v>
      </c>
    </row>
    <row r="2517" spans="1:23" s="2" customFormat="1" ht="14.45" customHeight="1">
      <c r="A2517" s="2" t="str">
        <f>+IF(B2517="N","",IF(COUNTIF(B:B,B2517)&gt;1,COUNTIF(B$3:B2517,B2517),""))</f>
        <v/>
      </c>
      <c r="B2517" s="2" t="str">
        <f>+IF(F2517="Detention",IF(G2517&amp;E2517='Import Demurrage Detention'!$G$2&amp;'Import Demurrage Detention'!$C$3,"Y","N"),IF(G2517&amp;E2517='Import Demurrage Detention'!$H$2&amp;'Import Demurrage Detention'!$C$3,"Y","N"))</f>
        <v>N</v>
      </c>
      <c r="C2517" s="56" t="s">
        <v>211</v>
      </c>
      <c r="D2517" s="56" t="s">
        <v>212</v>
      </c>
      <c r="E2517" s="56" t="s">
        <v>124</v>
      </c>
      <c r="F2517" s="56" t="s">
        <v>22</v>
      </c>
      <c r="G2517" s="56" t="s">
        <v>228</v>
      </c>
      <c r="H2517" s="57">
        <v>43578</v>
      </c>
      <c r="I2517" s="56" t="s">
        <v>151</v>
      </c>
      <c r="J2517" s="56" t="s">
        <v>25</v>
      </c>
      <c r="K2517" s="56" t="s">
        <v>7655</v>
      </c>
      <c r="L2517" s="56" t="s">
        <v>266</v>
      </c>
      <c r="M2517" s="56" t="s">
        <v>221</v>
      </c>
      <c r="N2517" s="56" t="s">
        <v>226</v>
      </c>
      <c r="O2517" s="56" t="s">
        <v>30</v>
      </c>
      <c r="P2517" s="56" t="s">
        <v>227</v>
      </c>
      <c r="Q2517" s="56" t="s">
        <v>32</v>
      </c>
      <c r="R2517" s="56" t="s">
        <v>32</v>
      </c>
      <c r="S2517" s="56" t="s">
        <v>32</v>
      </c>
      <c r="T2517" s="56" t="s">
        <v>32</v>
      </c>
      <c r="U2517" s="56" t="s">
        <v>32</v>
      </c>
      <c r="V2517" s="56" t="s">
        <v>32</v>
      </c>
      <c r="W2517" s="2" t="str">
        <f t="shared" si="63"/>
        <v>CNHSKYDetention</v>
      </c>
    </row>
    <row r="2518" spans="1:23" s="2" customFormat="1" ht="14.45" customHeight="1">
      <c r="A2518" s="2" t="str">
        <f>+IF(B2518="N","",IF(COUNTIF(B:B,B2518)&gt;1,COUNTIF(B$3:B2518,B2518),""))</f>
        <v/>
      </c>
      <c r="B2518" s="2" t="str">
        <f>+IF(F2518="Detention",IF(G2518&amp;E2518='Import Demurrage Detention'!$G$2&amp;'Import Demurrage Detention'!$C$3,"Y","N"),IF(G2518&amp;E2518='Import Demurrage Detention'!$H$2&amp;'Import Demurrage Detention'!$C$3,"Y","N"))</f>
        <v>N</v>
      </c>
      <c r="C2518" s="56" t="s">
        <v>211</v>
      </c>
      <c r="D2518" s="56" t="s">
        <v>212</v>
      </c>
      <c r="E2518" s="56" t="s">
        <v>124</v>
      </c>
      <c r="F2518" s="56" t="s">
        <v>22</v>
      </c>
      <c r="G2518" s="56" t="s">
        <v>238</v>
      </c>
      <c r="H2518" s="57">
        <v>43578</v>
      </c>
      <c r="I2518" s="56" t="s">
        <v>151</v>
      </c>
      <c r="J2518" s="56" t="s">
        <v>25</v>
      </c>
      <c r="K2518" s="56" t="s">
        <v>7655</v>
      </c>
      <c r="L2518" s="56" t="s">
        <v>266</v>
      </c>
      <c r="M2518" s="56" t="s">
        <v>221</v>
      </c>
      <c r="N2518" s="56" t="s">
        <v>226</v>
      </c>
      <c r="O2518" s="56" t="s">
        <v>30</v>
      </c>
      <c r="P2518" s="56" t="s">
        <v>227</v>
      </c>
      <c r="Q2518" s="56"/>
      <c r="R2518" s="56"/>
      <c r="S2518" s="56"/>
      <c r="T2518" s="56"/>
      <c r="U2518" s="56"/>
      <c r="V2518" s="56"/>
      <c r="W2518" s="2" t="str">
        <f t="shared" si="63"/>
        <v>CNTSTYDetention</v>
      </c>
    </row>
    <row r="2519" spans="1:23" s="2" customFormat="1" ht="14.45" customHeight="1">
      <c r="A2519" s="2" t="str">
        <f>+IF(B2519="N","",IF(COUNTIF(B:B,B2519)&gt;1,COUNTIF(B$3:B2519,B2519),""))</f>
        <v/>
      </c>
      <c r="B2519" s="2" t="str">
        <f>+IF(F2519="Detention",IF(G2519&amp;E2519='Import Demurrage Detention'!$G$2&amp;'Import Demurrage Detention'!$C$3,"Y","N"),IF(G2519&amp;E2519='Import Demurrage Detention'!$H$2&amp;'Import Demurrage Detention'!$C$3,"Y","N"))</f>
        <v>N</v>
      </c>
      <c r="C2519" s="56" t="s">
        <v>211</v>
      </c>
      <c r="D2519" s="56" t="s">
        <v>212</v>
      </c>
      <c r="E2519" s="56" t="s">
        <v>124</v>
      </c>
      <c r="F2519" s="56" t="s">
        <v>22</v>
      </c>
      <c r="G2519" s="56" t="s">
        <v>241</v>
      </c>
      <c r="H2519" s="57">
        <v>43578</v>
      </c>
      <c r="I2519" s="56" t="s">
        <v>151</v>
      </c>
      <c r="J2519" s="56" t="s">
        <v>76</v>
      </c>
      <c r="K2519" s="56" t="s">
        <v>7655</v>
      </c>
      <c r="L2519" s="56" t="s">
        <v>266</v>
      </c>
      <c r="M2519" s="56" t="s">
        <v>221</v>
      </c>
      <c r="N2519" s="56" t="s">
        <v>226</v>
      </c>
      <c r="O2519" s="56" t="s">
        <v>30</v>
      </c>
      <c r="P2519" s="56" t="s">
        <v>227</v>
      </c>
      <c r="Q2519" s="56"/>
      <c r="R2519" s="56"/>
      <c r="S2519" s="56"/>
      <c r="T2519" s="56"/>
      <c r="U2519" s="56"/>
      <c r="V2519" s="56"/>
      <c r="W2519" s="2" t="str">
        <f t="shared" si="63"/>
        <v>CNBEIYDetention</v>
      </c>
    </row>
    <row r="2520" spans="1:23" s="2" customFormat="1" ht="14.45" customHeight="1">
      <c r="A2520" s="2" t="str">
        <f>+IF(B2520="N","",IF(COUNTIF(B:B,B2520)&gt;1,COUNTIF(B$3:B2520,B2520),""))</f>
        <v/>
      </c>
      <c r="B2520" s="2" t="str">
        <f>+IF(F2520="Detention",IF(G2520&amp;E2520='Import Demurrage Detention'!$G$2&amp;'Import Demurrage Detention'!$C$3,"Y","N"),IF(G2520&amp;E2520='Import Demurrage Detention'!$H$2&amp;'Import Demurrage Detention'!$C$3,"Y","N"))</f>
        <v>N</v>
      </c>
      <c r="C2520" s="56" t="s">
        <v>211</v>
      </c>
      <c r="D2520" s="56" t="s">
        <v>212</v>
      </c>
      <c r="E2520" s="56" t="s">
        <v>124</v>
      </c>
      <c r="F2520" s="56" t="s">
        <v>22</v>
      </c>
      <c r="G2520" s="56" t="s">
        <v>244</v>
      </c>
      <c r="H2520" s="57">
        <v>43578</v>
      </c>
      <c r="I2520" s="56" t="s">
        <v>151</v>
      </c>
      <c r="J2520" s="56" t="s">
        <v>243</v>
      </c>
      <c r="K2520" s="56" t="s">
        <v>7655</v>
      </c>
      <c r="L2520" s="56" t="s">
        <v>266</v>
      </c>
      <c r="M2520" s="56" t="s">
        <v>221</v>
      </c>
      <c r="N2520" s="56" t="s">
        <v>226</v>
      </c>
      <c r="O2520" s="56" t="s">
        <v>30</v>
      </c>
      <c r="P2520" s="56" t="s">
        <v>227</v>
      </c>
      <c r="Q2520" s="56"/>
      <c r="R2520" s="56"/>
      <c r="S2520" s="56"/>
      <c r="T2520" s="56"/>
      <c r="U2520" s="56"/>
      <c r="V2520" s="56"/>
      <c r="W2520" s="2" t="str">
        <f t="shared" si="63"/>
        <v>CNSYAYDetention</v>
      </c>
    </row>
    <row r="2521" spans="1:23" s="2" customFormat="1" ht="14.45" customHeight="1">
      <c r="A2521" s="2" t="str">
        <f>+IF(B2521="N","",IF(COUNTIF(B:B,B2521)&gt;1,COUNTIF(B$3:B2521,B2521),""))</f>
        <v/>
      </c>
      <c r="B2521" s="2" t="str">
        <f>+IF(F2521="Detention",IF(G2521&amp;E2521='Import Demurrage Detention'!$G$2&amp;'Import Demurrage Detention'!$C$3,"Y","N"),IF(G2521&amp;E2521='Import Demurrage Detention'!$H$2&amp;'Import Demurrage Detention'!$C$3,"Y","N"))</f>
        <v>N</v>
      </c>
      <c r="C2521" s="56" t="s">
        <v>211</v>
      </c>
      <c r="D2521" s="56" t="s">
        <v>212</v>
      </c>
      <c r="E2521" s="56" t="s">
        <v>124</v>
      </c>
      <c r="F2521" s="56" t="s">
        <v>22</v>
      </c>
      <c r="G2521" s="56" t="s">
        <v>245</v>
      </c>
      <c r="H2521" s="57">
        <v>43578</v>
      </c>
      <c r="I2521" s="56" t="s">
        <v>151</v>
      </c>
      <c r="J2521" s="56" t="s">
        <v>243</v>
      </c>
      <c r="K2521" s="56" t="s">
        <v>7655</v>
      </c>
      <c r="L2521" s="56" t="s">
        <v>266</v>
      </c>
      <c r="M2521" s="56" t="s">
        <v>221</v>
      </c>
      <c r="N2521" s="56" t="s">
        <v>226</v>
      </c>
      <c r="O2521" s="56" t="s">
        <v>30</v>
      </c>
      <c r="P2521" s="56" t="s">
        <v>227</v>
      </c>
      <c r="Q2521" s="56"/>
      <c r="R2521" s="56"/>
      <c r="S2521" s="56"/>
      <c r="T2521" s="56"/>
      <c r="U2521" s="56"/>
      <c r="V2521" s="56"/>
      <c r="W2521" s="2" t="str">
        <f t="shared" si="63"/>
        <v>CNXIAYDetention</v>
      </c>
    </row>
    <row r="2522" spans="1:23" s="2" customFormat="1" ht="14.45" customHeight="1">
      <c r="A2522" s="2" t="str">
        <f>+IF(B2522="N","",IF(COUNTIF(B:B,B2522)&gt;1,COUNTIF(B$3:B2522,B2522),""))</f>
        <v/>
      </c>
      <c r="B2522" s="2" t="str">
        <f>+IF(F2522="Detention",IF(G2522&amp;E2522='Import Demurrage Detention'!$G$2&amp;'Import Demurrage Detention'!$C$3,"Y","N"),IF(G2522&amp;E2522='Import Demurrage Detention'!$H$2&amp;'Import Demurrage Detention'!$C$3,"Y","N"))</f>
        <v>N</v>
      </c>
      <c r="C2522" s="56" t="s">
        <v>211</v>
      </c>
      <c r="D2522" s="56" t="s">
        <v>212</v>
      </c>
      <c r="E2522" s="56" t="s">
        <v>124</v>
      </c>
      <c r="F2522" s="56" t="s">
        <v>22</v>
      </c>
      <c r="G2522" s="56" t="s">
        <v>223</v>
      </c>
      <c r="H2522" s="57">
        <v>43578</v>
      </c>
      <c r="I2522" s="56" t="s">
        <v>151</v>
      </c>
      <c r="J2522" s="56" t="s">
        <v>25</v>
      </c>
      <c r="K2522" s="56" t="s">
        <v>7655</v>
      </c>
      <c r="L2522" s="56" t="s">
        <v>267</v>
      </c>
      <c r="M2522" s="56" t="s">
        <v>221</v>
      </c>
      <c r="N2522" s="56" t="s">
        <v>226</v>
      </c>
      <c r="O2522" s="56" t="s">
        <v>30</v>
      </c>
      <c r="P2522" s="56" t="s">
        <v>227</v>
      </c>
      <c r="Q2522" s="56"/>
      <c r="R2522" s="56"/>
      <c r="S2522" s="56"/>
      <c r="T2522" s="56"/>
      <c r="U2522" s="56"/>
      <c r="V2522" s="56"/>
      <c r="W2522" s="2" t="str">
        <f t="shared" si="63"/>
        <v>CNDAIYDetention</v>
      </c>
    </row>
    <row r="2523" spans="1:23" s="2" customFormat="1" ht="14.45" customHeight="1">
      <c r="A2523" s="2" t="str">
        <f>+IF(B2523="N","",IF(COUNTIF(B:B,B2523)&gt;1,COUNTIF(B$3:B2523,B2523),""))</f>
        <v/>
      </c>
      <c r="B2523" s="2" t="str">
        <f>+IF(F2523="Detention",IF(G2523&amp;E2523='Import Demurrage Detention'!$G$2&amp;'Import Demurrage Detention'!$C$3,"Y","N"),IF(G2523&amp;E2523='Import Demurrage Detention'!$H$2&amp;'Import Demurrage Detention'!$C$3,"Y","N"))</f>
        <v>N</v>
      </c>
      <c r="C2523" s="56" t="s">
        <v>211</v>
      </c>
      <c r="D2523" s="56" t="s">
        <v>212</v>
      </c>
      <c r="E2523" s="56" t="s">
        <v>124</v>
      </c>
      <c r="F2523" s="56" t="s">
        <v>22</v>
      </c>
      <c r="G2523" s="56" t="s">
        <v>228</v>
      </c>
      <c r="H2523" s="57">
        <v>43578</v>
      </c>
      <c r="I2523" s="56" t="s">
        <v>151</v>
      </c>
      <c r="J2523" s="56" t="s">
        <v>25</v>
      </c>
      <c r="K2523" s="56" t="s">
        <v>7655</v>
      </c>
      <c r="L2523" s="56" t="s">
        <v>267</v>
      </c>
      <c r="M2523" s="56" t="s">
        <v>221</v>
      </c>
      <c r="N2523" s="56" t="s">
        <v>226</v>
      </c>
      <c r="O2523" s="56" t="s">
        <v>30</v>
      </c>
      <c r="P2523" s="56" t="s">
        <v>227</v>
      </c>
      <c r="Q2523" s="56"/>
      <c r="R2523" s="56"/>
      <c r="S2523" s="56"/>
      <c r="T2523" s="56"/>
      <c r="U2523" s="56"/>
      <c r="V2523" s="56"/>
      <c r="W2523" s="2" t="str">
        <f t="shared" si="63"/>
        <v>CNHSKYDetention</v>
      </c>
    </row>
    <row r="2524" spans="1:23" s="2" customFormat="1" ht="14.45" customHeight="1">
      <c r="A2524" s="2" t="str">
        <f>+IF(B2524="N","",IF(COUNTIF(B:B,B2524)&gt;1,COUNTIF(B$3:B2524,B2524),""))</f>
        <v/>
      </c>
      <c r="B2524" s="2" t="str">
        <f>+IF(F2524="Detention",IF(G2524&amp;E2524='Import Demurrage Detention'!$G$2&amp;'Import Demurrage Detention'!$C$3,"Y","N"),IF(G2524&amp;E2524='Import Demurrage Detention'!$H$2&amp;'Import Demurrage Detention'!$C$3,"Y","N"))</f>
        <v>N</v>
      </c>
      <c r="C2524" s="56" t="s">
        <v>211</v>
      </c>
      <c r="D2524" s="56" t="s">
        <v>212</v>
      </c>
      <c r="E2524" s="56" t="s">
        <v>124</v>
      </c>
      <c r="F2524" s="56" t="s">
        <v>22</v>
      </c>
      <c r="G2524" s="56" t="s">
        <v>238</v>
      </c>
      <c r="H2524" s="57">
        <v>43578</v>
      </c>
      <c r="I2524" s="56" t="s">
        <v>151</v>
      </c>
      <c r="J2524" s="56" t="s">
        <v>25</v>
      </c>
      <c r="K2524" s="56" t="s">
        <v>7655</v>
      </c>
      <c r="L2524" s="56" t="s">
        <v>267</v>
      </c>
      <c r="M2524" s="56" t="s">
        <v>221</v>
      </c>
      <c r="N2524" s="56" t="s">
        <v>226</v>
      </c>
      <c r="O2524" s="56" t="s">
        <v>30</v>
      </c>
      <c r="P2524" s="56" t="s">
        <v>227</v>
      </c>
      <c r="Q2524" s="56"/>
      <c r="R2524" s="56"/>
      <c r="S2524" s="56"/>
      <c r="T2524" s="56"/>
      <c r="U2524" s="56"/>
      <c r="V2524" s="56"/>
      <c r="W2524" s="2" t="str">
        <f t="shared" si="63"/>
        <v>CNTSTYDetention</v>
      </c>
    </row>
    <row r="2525" spans="1:23" s="2" customFormat="1" ht="14.45" customHeight="1">
      <c r="A2525" s="2" t="str">
        <f>+IF(B2525="N","",IF(COUNTIF(B:B,B2525)&gt;1,COUNTIF(B$3:B2525,B2525),""))</f>
        <v/>
      </c>
      <c r="B2525" s="2" t="str">
        <f>+IF(F2525="Detention",IF(G2525&amp;E2525='Import Demurrage Detention'!$G$2&amp;'Import Demurrage Detention'!$C$3,"Y","N"),IF(G2525&amp;E2525='Import Demurrage Detention'!$H$2&amp;'Import Demurrage Detention'!$C$3,"Y","N"))</f>
        <v>N</v>
      </c>
      <c r="C2525" s="56" t="s">
        <v>211</v>
      </c>
      <c r="D2525" s="56" t="s">
        <v>212</v>
      </c>
      <c r="E2525" s="56" t="s">
        <v>124</v>
      </c>
      <c r="F2525" s="56" t="s">
        <v>22</v>
      </c>
      <c r="G2525" s="56" t="s">
        <v>241</v>
      </c>
      <c r="H2525" s="57">
        <v>43578</v>
      </c>
      <c r="I2525" s="56" t="s">
        <v>151</v>
      </c>
      <c r="J2525" s="56" t="s">
        <v>76</v>
      </c>
      <c r="K2525" s="56" t="s">
        <v>7655</v>
      </c>
      <c r="L2525" s="56" t="s">
        <v>267</v>
      </c>
      <c r="M2525" s="56" t="s">
        <v>221</v>
      </c>
      <c r="N2525" s="56" t="s">
        <v>226</v>
      </c>
      <c r="O2525" s="56" t="s">
        <v>30</v>
      </c>
      <c r="P2525" s="56" t="s">
        <v>227</v>
      </c>
      <c r="Q2525" s="56"/>
      <c r="R2525" s="56"/>
      <c r="S2525" s="56"/>
      <c r="T2525" s="56"/>
      <c r="U2525" s="56"/>
      <c r="V2525" s="56"/>
      <c r="W2525" s="2" t="str">
        <f t="shared" si="63"/>
        <v>CNBEIYDetention</v>
      </c>
    </row>
    <row r="2526" spans="1:23" s="2" customFormat="1" ht="14.45" customHeight="1">
      <c r="A2526" s="2" t="str">
        <f>+IF(B2526="N","",IF(COUNTIF(B:B,B2526)&gt;1,COUNTIF(B$3:B2526,B2526),""))</f>
        <v/>
      </c>
      <c r="B2526" s="2" t="str">
        <f>+IF(F2526="Detention",IF(G2526&amp;E2526='Import Demurrage Detention'!$G$2&amp;'Import Demurrage Detention'!$C$3,"Y","N"),IF(G2526&amp;E2526='Import Demurrage Detention'!$H$2&amp;'Import Demurrage Detention'!$C$3,"Y","N"))</f>
        <v>N</v>
      </c>
      <c r="C2526" s="56" t="s">
        <v>211</v>
      </c>
      <c r="D2526" s="56" t="s">
        <v>212</v>
      </c>
      <c r="E2526" s="56" t="s">
        <v>124</v>
      </c>
      <c r="F2526" s="56" t="s">
        <v>22</v>
      </c>
      <c r="G2526" s="56" t="s">
        <v>244</v>
      </c>
      <c r="H2526" s="57">
        <v>43578</v>
      </c>
      <c r="I2526" s="56" t="s">
        <v>151</v>
      </c>
      <c r="J2526" s="56" t="s">
        <v>243</v>
      </c>
      <c r="K2526" s="56" t="s">
        <v>7655</v>
      </c>
      <c r="L2526" s="56" t="s">
        <v>267</v>
      </c>
      <c r="M2526" s="56" t="s">
        <v>221</v>
      </c>
      <c r="N2526" s="56" t="s">
        <v>226</v>
      </c>
      <c r="O2526" s="56" t="s">
        <v>30</v>
      </c>
      <c r="P2526" s="56" t="s">
        <v>227</v>
      </c>
      <c r="Q2526" s="56"/>
      <c r="R2526" s="56"/>
      <c r="S2526" s="56"/>
      <c r="T2526" s="56"/>
      <c r="U2526" s="56"/>
      <c r="V2526" s="56"/>
      <c r="W2526" s="2" t="str">
        <f t="shared" si="63"/>
        <v>CNSYAYDetention</v>
      </c>
    </row>
    <row r="2527" spans="1:23" s="2" customFormat="1" ht="14.45" customHeight="1">
      <c r="A2527" s="2" t="str">
        <f>+IF(B2527="N","",IF(COUNTIF(B:B,B2527)&gt;1,COUNTIF(B$3:B2527,B2527),""))</f>
        <v/>
      </c>
      <c r="B2527" s="2" t="str">
        <f>+IF(F2527="Detention",IF(G2527&amp;E2527='Import Demurrage Detention'!$G$2&amp;'Import Demurrage Detention'!$C$3,"Y","N"),IF(G2527&amp;E2527='Import Demurrage Detention'!$H$2&amp;'Import Demurrage Detention'!$C$3,"Y","N"))</f>
        <v>N</v>
      </c>
      <c r="C2527" s="56" t="s">
        <v>211</v>
      </c>
      <c r="D2527" s="56" t="s">
        <v>212</v>
      </c>
      <c r="E2527" s="56" t="s">
        <v>124</v>
      </c>
      <c r="F2527" s="56" t="s">
        <v>22</v>
      </c>
      <c r="G2527" s="56" t="s">
        <v>245</v>
      </c>
      <c r="H2527" s="57">
        <v>43578</v>
      </c>
      <c r="I2527" s="56" t="s">
        <v>151</v>
      </c>
      <c r="J2527" s="56" t="s">
        <v>243</v>
      </c>
      <c r="K2527" s="56" t="s">
        <v>7655</v>
      </c>
      <c r="L2527" s="56" t="s">
        <v>267</v>
      </c>
      <c r="M2527" s="56" t="s">
        <v>221</v>
      </c>
      <c r="N2527" s="56" t="s">
        <v>226</v>
      </c>
      <c r="O2527" s="56" t="s">
        <v>30</v>
      </c>
      <c r="P2527" s="56" t="s">
        <v>227</v>
      </c>
      <c r="Q2527" s="56"/>
      <c r="R2527" s="56"/>
      <c r="S2527" s="56"/>
      <c r="T2527" s="56"/>
      <c r="U2527" s="56"/>
      <c r="V2527" s="56"/>
      <c r="W2527" s="2" t="str">
        <f t="shared" si="63"/>
        <v>CNXIAYDetention</v>
      </c>
    </row>
    <row r="2528" spans="1:23" s="2" customFormat="1" ht="14.45" customHeight="1">
      <c r="A2528" s="2" t="str">
        <f>+IF(B2528="N","",IF(COUNTIF(B:B,B2528)&gt;1,COUNTIF(B$3:B2528,B2528),""))</f>
        <v/>
      </c>
      <c r="B2528" s="2" t="str">
        <f>+IF(F2528="Detention",IF(G2528&amp;E2528='Import Demurrage Detention'!$G$2&amp;'Import Demurrage Detention'!$C$3,"Y","N"),IF(G2528&amp;E2528='Import Demurrage Detention'!$H$2&amp;'Import Demurrage Detention'!$C$3,"Y","N"))</f>
        <v>N</v>
      </c>
      <c r="C2528" s="56" t="s">
        <v>211</v>
      </c>
      <c r="D2528" s="56" t="s">
        <v>212</v>
      </c>
      <c r="E2528" s="56" t="s">
        <v>124</v>
      </c>
      <c r="F2528" s="56" t="s">
        <v>22</v>
      </c>
      <c r="G2528" s="56" t="s">
        <v>223</v>
      </c>
      <c r="H2528" s="57">
        <v>43578</v>
      </c>
      <c r="I2528" s="56" t="s">
        <v>151</v>
      </c>
      <c r="J2528" s="56" t="s">
        <v>25</v>
      </c>
      <c r="K2528" s="56" t="s">
        <v>7655</v>
      </c>
      <c r="L2528" s="56" t="s">
        <v>269</v>
      </c>
      <c r="M2528" s="56" t="s">
        <v>221</v>
      </c>
      <c r="N2528" s="56" t="s">
        <v>226</v>
      </c>
      <c r="O2528" s="56" t="s">
        <v>30</v>
      </c>
      <c r="P2528" s="56" t="s">
        <v>227</v>
      </c>
      <c r="Q2528" s="56"/>
      <c r="R2528" s="56"/>
      <c r="S2528" s="56"/>
      <c r="T2528" s="56"/>
      <c r="U2528" s="56"/>
      <c r="V2528" s="56"/>
      <c r="W2528" s="2" t="str">
        <f t="shared" si="63"/>
        <v>CNDAIYDetention</v>
      </c>
    </row>
    <row r="2529" spans="1:23" s="2" customFormat="1" ht="14.45" customHeight="1">
      <c r="A2529" s="2" t="str">
        <f>+IF(B2529="N","",IF(COUNTIF(B:B,B2529)&gt;1,COUNTIF(B$3:B2529,B2529),""))</f>
        <v/>
      </c>
      <c r="B2529" s="2" t="str">
        <f>+IF(F2529="Detention",IF(G2529&amp;E2529='Import Demurrage Detention'!$G$2&amp;'Import Demurrage Detention'!$C$3,"Y","N"),IF(G2529&amp;E2529='Import Demurrage Detention'!$H$2&amp;'Import Demurrage Detention'!$C$3,"Y","N"))</f>
        <v>N</v>
      </c>
      <c r="C2529" s="56" t="s">
        <v>211</v>
      </c>
      <c r="D2529" s="56" t="s">
        <v>212</v>
      </c>
      <c r="E2529" s="56" t="s">
        <v>124</v>
      </c>
      <c r="F2529" s="56" t="s">
        <v>22</v>
      </c>
      <c r="G2529" s="56" t="s">
        <v>238</v>
      </c>
      <c r="H2529" s="57">
        <v>43578</v>
      </c>
      <c r="I2529" s="56" t="s">
        <v>151</v>
      </c>
      <c r="J2529" s="56" t="s">
        <v>25</v>
      </c>
      <c r="K2529" s="56" t="s">
        <v>7655</v>
      </c>
      <c r="L2529" s="56" t="s">
        <v>269</v>
      </c>
      <c r="M2529" s="56" t="s">
        <v>221</v>
      </c>
      <c r="N2529" s="56" t="s">
        <v>226</v>
      </c>
      <c r="O2529" s="56" t="s">
        <v>30</v>
      </c>
      <c r="P2529" s="56" t="s">
        <v>227</v>
      </c>
      <c r="Q2529" s="56"/>
      <c r="R2529" s="56"/>
      <c r="S2529" s="56"/>
      <c r="T2529" s="56"/>
      <c r="U2529" s="56"/>
      <c r="V2529" s="56"/>
      <c r="W2529" s="2" t="str">
        <f t="shared" si="63"/>
        <v>CNTSTYDetention</v>
      </c>
    </row>
    <row r="2530" spans="1:23" s="2" customFormat="1" ht="14.45" customHeight="1">
      <c r="A2530" s="2" t="str">
        <f>+IF(B2530="N","",IF(COUNTIF(B:B,B2530)&gt;1,COUNTIF(B$3:B2530,B2530),""))</f>
        <v/>
      </c>
      <c r="B2530" s="2" t="str">
        <f>+IF(F2530="Detention",IF(G2530&amp;E2530='Import Demurrage Detention'!$G$2&amp;'Import Demurrage Detention'!$C$3,"Y","N"),IF(G2530&amp;E2530='Import Demurrage Detention'!$H$2&amp;'Import Demurrage Detention'!$C$3,"Y","N"))</f>
        <v>N</v>
      </c>
      <c r="C2530" s="56" t="s">
        <v>211</v>
      </c>
      <c r="D2530" s="56" t="s">
        <v>212</v>
      </c>
      <c r="E2530" s="56" t="s">
        <v>124</v>
      </c>
      <c r="F2530" s="56" t="s">
        <v>22</v>
      </c>
      <c r="G2530" s="56" t="s">
        <v>241</v>
      </c>
      <c r="H2530" s="57">
        <v>43578</v>
      </c>
      <c r="I2530" s="56" t="s">
        <v>151</v>
      </c>
      <c r="J2530" s="56" t="s">
        <v>76</v>
      </c>
      <c r="K2530" s="56" t="s">
        <v>7655</v>
      </c>
      <c r="L2530" s="56" t="s">
        <v>269</v>
      </c>
      <c r="M2530" s="56" t="s">
        <v>221</v>
      </c>
      <c r="N2530" s="56" t="s">
        <v>226</v>
      </c>
      <c r="O2530" s="56" t="s">
        <v>30</v>
      </c>
      <c r="P2530" s="56" t="s">
        <v>227</v>
      </c>
      <c r="Q2530" s="56"/>
      <c r="R2530" s="56"/>
      <c r="S2530" s="56"/>
      <c r="T2530" s="56"/>
      <c r="U2530" s="56"/>
      <c r="V2530" s="56"/>
      <c r="W2530" s="2" t="str">
        <f t="shared" si="63"/>
        <v>CNBEIYDetention</v>
      </c>
    </row>
    <row r="2531" spans="1:23" s="2" customFormat="1" ht="14.45" customHeight="1">
      <c r="A2531" s="2" t="str">
        <f>+IF(B2531="N","",IF(COUNTIF(B:B,B2531)&gt;1,COUNTIF(B$3:B2531,B2531),""))</f>
        <v/>
      </c>
      <c r="B2531" s="2" t="str">
        <f>+IF(F2531="Detention",IF(G2531&amp;E2531='Import Demurrage Detention'!$G$2&amp;'Import Demurrage Detention'!$C$3,"Y","N"),IF(G2531&amp;E2531='Import Demurrage Detention'!$H$2&amp;'Import Demurrage Detention'!$C$3,"Y","N"))</f>
        <v>N</v>
      </c>
      <c r="C2531" s="56" t="s">
        <v>211</v>
      </c>
      <c r="D2531" s="56" t="s">
        <v>212</v>
      </c>
      <c r="E2531" s="56" t="s">
        <v>124</v>
      </c>
      <c r="F2531" s="56" t="s">
        <v>22</v>
      </c>
      <c r="G2531" s="56" t="s">
        <v>244</v>
      </c>
      <c r="H2531" s="57">
        <v>43578</v>
      </c>
      <c r="I2531" s="56" t="s">
        <v>151</v>
      </c>
      <c r="J2531" s="56" t="s">
        <v>243</v>
      </c>
      <c r="K2531" s="56" t="s">
        <v>7655</v>
      </c>
      <c r="L2531" s="56" t="s">
        <v>269</v>
      </c>
      <c r="M2531" s="56" t="s">
        <v>221</v>
      </c>
      <c r="N2531" s="56" t="s">
        <v>226</v>
      </c>
      <c r="O2531" s="56" t="s">
        <v>30</v>
      </c>
      <c r="P2531" s="56" t="s">
        <v>227</v>
      </c>
      <c r="Q2531" s="56"/>
      <c r="R2531" s="56"/>
      <c r="S2531" s="56"/>
      <c r="T2531" s="56"/>
      <c r="U2531" s="56"/>
      <c r="V2531" s="56"/>
      <c r="W2531" s="2" t="str">
        <f t="shared" si="63"/>
        <v>CNSYAYDetention</v>
      </c>
    </row>
    <row r="2532" spans="1:23" s="2" customFormat="1" ht="14.45" customHeight="1">
      <c r="A2532" s="2" t="str">
        <f>+IF(B2532="N","",IF(COUNTIF(B:B,B2532)&gt;1,COUNTIF(B$3:B2532,B2532),""))</f>
        <v/>
      </c>
      <c r="B2532" s="2" t="str">
        <f>+IF(F2532="Detention",IF(G2532&amp;E2532='Import Demurrage Detention'!$G$2&amp;'Import Demurrage Detention'!$C$3,"Y","N"),IF(G2532&amp;E2532='Import Demurrage Detention'!$H$2&amp;'Import Demurrage Detention'!$C$3,"Y","N"))</f>
        <v>N</v>
      </c>
      <c r="C2532" s="56" t="s">
        <v>211</v>
      </c>
      <c r="D2532" s="56" t="s">
        <v>212</v>
      </c>
      <c r="E2532" s="56" t="s">
        <v>124</v>
      </c>
      <c r="F2532" s="56" t="s">
        <v>22</v>
      </c>
      <c r="G2532" s="56" t="s">
        <v>245</v>
      </c>
      <c r="H2532" s="57">
        <v>43578</v>
      </c>
      <c r="I2532" s="56" t="s">
        <v>151</v>
      </c>
      <c r="J2532" s="56" t="s">
        <v>243</v>
      </c>
      <c r="K2532" s="56" t="s">
        <v>7655</v>
      </c>
      <c r="L2532" s="56" t="s">
        <v>269</v>
      </c>
      <c r="M2532" s="56" t="s">
        <v>221</v>
      </c>
      <c r="N2532" s="56" t="s">
        <v>226</v>
      </c>
      <c r="O2532" s="56" t="s">
        <v>30</v>
      </c>
      <c r="P2532" s="56" t="s">
        <v>227</v>
      </c>
      <c r="Q2532" s="56"/>
      <c r="R2532" s="56"/>
      <c r="S2532" s="56"/>
      <c r="T2532" s="56"/>
      <c r="U2532" s="56"/>
      <c r="V2532" s="56"/>
      <c r="W2532" s="2" t="str">
        <f t="shared" si="63"/>
        <v>CNXIAYDetention</v>
      </c>
    </row>
    <row r="2533" spans="1:23" s="2" customFormat="1" ht="14.45" customHeight="1">
      <c r="A2533" s="2" t="str">
        <f>+IF(B2533="N","",IF(COUNTIF(B:B,B2533)&gt;1,COUNTIF(B$3:B2533,B2533),""))</f>
        <v/>
      </c>
      <c r="B2533" s="2" t="str">
        <f>+IF(F2533="Detention",IF(G2533&amp;E2533='Import Demurrage Detention'!$G$2&amp;'Import Demurrage Detention'!$C$3,"Y","N"),IF(G2533&amp;E2533='Import Demurrage Detention'!$H$2&amp;'Import Demurrage Detention'!$C$3,"Y","N"))</f>
        <v>N</v>
      </c>
      <c r="C2533" s="56" t="s">
        <v>211</v>
      </c>
      <c r="D2533" s="56" t="s">
        <v>212</v>
      </c>
      <c r="E2533" s="56" t="s">
        <v>124</v>
      </c>
      <c r="F2533" s="56" t="s">
        <v>22</v>
      </c>
      <c r="G2533" s="56" t="s">
        <v>223</v>
      </c>
      <c r="H2533" s="57">
        <v>43578</v>
      </c>
      <c r="I2533" s="56" t="s">
        <v>151</v>
      </c>
      <c r="J2533" s="56" t="s">
        <v>25</v>
      </c>
      <c r="K2533" s="56" t="s">
        <v>7655</v>
      </c>
      <c r="L2533" s="56" t="s">
        <v>271</v>
      </c>
      <c r="M2533" s="56" t="s">
        <v>221</v>
      </c>
      <c r="N2533" s="56" t="s">
        <v>226</v>
      </c>
      <c r="O2533" s="56" t="s">
        <v>30</v>
      </c>
      <c r="P2533" s="56" t="s">
        <v>227</v>
      </c>
      <c r="Q2533" s="56"/>
      <c r="R2533" s="56"/>
      <c r="S2533" s="56"/>
      <c r="T2533" s="56"/>
      <c r="U2533" s="56"/>
      <c r="V2533" s="56"/>
      <c r="W2533" s="2" t="str">
        <f t="shared" si="63"/>
        <v>CNDAIYDetention</v>
      </c>
    </row>
    <row r="2534" spans="1:23" s="2" customFormat="1" ht="14.45" customHeight="1">
      <c r="A2534" s="2" t="str">
        <f>+IF(B2534="N","",IF(COUNTIF(B:B,B2534)&gt;1,COUNTIF(B$3:B2534,B2534),""))</f>
        <v/>
      </c>
      <c r="B2534" s="2" t="str">
        <f>+IF(F2534="Detention",IF(G2534&amp;E2534='Import Demurrage Detention'!$G$2&amp;'Import Demurrage Detention'!$C$3,"Y","N"),IF(G2534&amp;E2534='Import Demurrage Detention'!$H$2&amp;'Import Demurrage Detention'!$C$3,"Y","N"))</f>
        <v>N</v>
      </c>
      <c r="C2534" s="56" t="s">
        <v>211</v>
      </c>
      <c r="D2534" s="56" t="s">
        <v>212</v>
      </c>
      <c r="E2534" s="56" t="s">
        <v>124</v>
      </c>
      <c r="F2534" s="56" t="s">
        <v>22</v>
      </c>
      <c r="G2534" s="56" t="s">
        <v>228</v>
      </c>
      <c r="H2534" s="57">
        <v>43578</v>
      </c>
      <c r="I2534" s="56" t="s">
        <v>151</v>
      </c>
      <c r="J2534" s="56" t="s">
        <v>25</v>
      </c>
      <c r="K2534" s="56" t="s">
        <v>7655</v>
      </c>
      <c r="L2534" s="56" t="s">
        <v>271</v>
      </c>
      <c r="M2534" s="56" t="s">
        <v>221</v>
      </c>
      <c r="N2534" s="56" t="s">
        <v>226</v>
      </c>
      <c r="O2534" s="56" t="s">
        <v>30</v>
      </c>
      <c r="P2534" s="56" t="s">
        <v>227</v>
      </c>
      <c r="Q2534" s="56"/>
      <c r="R2534" s="56"/>
      <c r="S2534" s="56"/>
      <c r="T2534" s="56"/>
      <c r="U2534" s="56"/>
      <c r="V2534" s="56"/>
      <c r="W2534" s="2" t="str">
        <f t="shared" si="63"/>
        <v>CNHSKYDetention</v>
      </c>
    </row>
    <row r="2535" spans="1:23" s="2" customFormat="1" ht="14.45" customHeight="1">
      <c r="A2535" s="2" t="str">
        <f>+IF(B2535="N","",IF(COUNTIF(B:B,B2535)&gt;1,COUNTIF(B$3:B2535,B2535),""))</f>
        <v/>
      </c>
      <c r="B2535" s="2" t="str">
        <f>+IF(F2535="Detention",IF(G2535&amp;E2535='Import Demurrage Detention'!$G$2&amp;'Import Demurrage Detention'!$C$3,"Y","N"),IF(G2535&amp;E2535='Import Demurrage Detention'!$H$2&amp;'Import Demurrage Detention'!$C$3,"Y","N"))</f>
        <v>N</v>
      </c>
      <c r="C2535" s="56" t="s">
        <v>211</v>
      </c>
      <c r="D2535" s="56" t="s">
        <v>212</v>
      </c>
      <c r="E2535" s="56" t="s">
        <v>124</v>
      </c>
      <c r="F2535" s="56" t="s">
        <v>22</v>
      </c>
      <c r="G2535" s="56" t="s">
        <v>238</v>
      </c>
      <c r="H2535" s="57">
        <v>43578</v>
      </c>
      <c r="I2535" s="56" t="s">
        <v>151</v>
      </c>
      <c r="J2535" s="56" t="s">
        <v>25</v>
      </c>
      <c r="K2535" s="56" t="s">
        <v>7655</v>
      </c>
      <c r="L2535" s="56" t="s">
        <v>271</v>
      </c>
      <c r="M2535" s="56" t="s">
        <v>221</v>
      </c>
      <c r="N2535" s="56" t="s">
        <v>226</v>
      </c>
      <c r="O2535" s="56" t="s">
        <v>30</v>
      </c>
      <c r="P2535" s="56" t="s">
        <v>227</v>
      </c>
      <c r="Q2535" s="56"/>
      <c r="R2535" s="56"/>
      <c r="S2535" s="56"/>
      <c r="T2535" s="56"/>
      <c r="U2535" s="56"/>
      <c r="V2535" s="56"/>
      <c r="W2535" s="2" t="str">
        <f t="shared" si="63"/>
        <v>CNTSTYDetention</v>
      </c>
    </row>
    <row r="2536" spans="1:23" s="2" customFormat="1" ht="14.45" customHeight="1">
      <c r="A2536" s="2" t="str">
        <f>+IF(B2536="N","",IF(COUNTIF(B:B,B2536)&gt;1,COUNTIF(B$3:B2536,B2536),""))</f>
        <v/>
      </c>
      <c r="B2536" s="2" t="str">
        <f>+IF(F2536="Detention",IF(G2536&amp;E2536='Import Demurrage Detention'!$G$2&amp;'Import Demurrage Detention'!$C$3,"Y","N"),IF(G2536&amp;E2536='Import Demurrage Detention'!$H$2&amp;'Import Demurrage Detention'!$C$3,"Y","N"))</f>
        <v>N</v>
      </c>
      <c r="C2536" s="56" t="s">
        <v>211</v>
      </c>
      <c r="D2536" s="56" t="s">
        <v>212</v>
      </c>
      <c r="E2536" s="56" t="s">
        <v>124</v>
      </c>
      <c r="F2536" s="56" t="s">
        <v>22</v>
      </c>
      <c r="G2536" s="56" t="s">
        <v>241</v>
      </c>
      <c r="H2536" s="57">
        <v>43578</v>
      </c>
      <c r="I2536" s="56" t="s">
        <v>151</v>
      </c>
      <c r="J2536" s="56" t="s">
        <v>76</v>
      </c>
      <c r="K2536" s="56" t="s">
        <v>7655</v>
      </c>
      <c r="L2536" s="56" t="s">
        <v>271</v>
      </c>
      <c r="M2536" s="56" t="s">
        <v>221</v>
      </c>
      <c r="N2536" s="56" t="s">
        <v>226</v>
      </c>
      <c r="O2536" s="56" t="s">
        <v>30</v>
      </c>
      <c r="P2536" s="56" t="s">
        <v>227</v>
      </c>
      <c r="Q2536" s="56"/>
      <c r="R2536" s="56"/>
      <c r="S2536" s="56"/>
      <c r="T2536" s="56"/>
      <c r="U2536" s="56"/>
      <c r="V2536" s="56"/>
      <c r="W2536" s="2" t="str">
        <f t="shared" si="63"/>
        <v>CNBEIYDetention</v>
      </c>
    </row>
    <row r="2537" spans="1:23" s="2" customFormat="1" ht="14.45" customHeight="1">
      <c r="A2537" s="2" t="str">
        <f>+IF(B2537="N","",IF(COUNTIF(B:B,B2537)&gt;1,COUNTIF(B$3:B2537,B2537),""))</f>
        <v/>
      </c>
      <c r="B2537" s="2" t="str">
        <f>+IF(F2537="Detention",IF(G2537&amp;E2537='Import Demurrage Detention'!$G$2&amp;'Import Demurrage Detention'!$C$3,"Y","N"),IF(G2537&amp;E2537='Import Demurrage Detention'!$H$2&amp;'Import Demurrage Detention'!$C$3,"Y","N"))</f>
        <v>N</v>
      </c>
      <c r="C2537" s="56" t="s">
        <v>211</v>
      </c>
      <c r="D2537" s="56" t="s">
        <v>212</v>
      </c>
      <c r="E2537" s="56" t="s">
        <v>124</v>
      </c>
      <c r="F2537" s="56" t="s">
        <v>22</v>
      </c>
      <c r="G2537" s="56" t="s">
        <v>244</v>
      </c>
      <c r="H2537" s="57">
        <v>43578</v>
      </c>
      <c r="I2537" s="56" t="s">
        <v>151</v>
      </c>
      <c r="J2537" s="56" t="s">
        <v>243</v>
      </c>
      <c r="K2537" s="56" t="s">
        <v>7655</v>
      </c>
      <c r="L2537" s="56" t="s">
        <v>271</v>
      </c>
      <c r="M2537" s="56" t="s">
        <v>221</v>
      </c>
      <c r="N2537" s="56" t="s">
        <v>226</v>
      </c>
      <c r="O2537" s="56" t="s">
        <v>30</v>
      </c>
      <c r="P2537" s="56" t="s">
        <v>227</v>
      </c>
      <c r="Q2537" s="56"/>
      <c r="R2537" s="56"/>
      <c r="S2537" s="56"/>
      <c r="T2537" s="56"/>
      <c r="U2537" s="56"/>
      <c r="V2537" s="56"/>
      <c r="W2537" s="2" t="str">
        <f t="shared" si="63"/>
        <v>CNSYAYDetention</v>
      </c>
    </row>
    <row r="2538" spans="1:23" s="2" customFormat="1" ht="14.45" customHeight="1">
      <c r="A2538" s="2" t="str">
        <f>+IF(B2538="N","",IF(COUNTIF(B:B,B2538)&gt;1,COUNTIF(B$3:B2538,B2538),""))</f>
        <v/>
      </c>
      <c r="B2538" s="2" t="str">
        <f>+IF(F2538="Detention",IF(G2538&amp;E2538='Import Demurrage Detention'!$G$2&amp;'Import Demurrage Detention'!$C$3,"Y","N"),IF(G2538&amp;E2538='Import Demurrage Detention'!$H$2&amp;'Import Demurrage Detention'!$C$3,"Y","N"))</f>
        <v>N</v>
      </c>
      <c r="C2538" s="56" t="s">
        <v>211</v>
      </c>
      <c r="D2538" s="56" t="s">
        <v>212</v>
      </c>
      <c r="E2538" s="56" t="s">
        <v>124</v>
      </c>
      <c r="F2538" s="56" t="s">
        <v>22</v>
      </c>
      <c r="G2538" s="56" t="s">
        <v>245</v>
      </c>
      <c r="H2538" s="57">
        <v>43578</v>
      </c>
      <c r="I2538" s="56" t="s">
        <v>151</v>
      </c>
      <c r="J2538" s="56" t="s">
        <v>243</v>
      </c>
      <c r="K2538" s="56" t="s">
        <v>7655</v>
      </c>
      <c r="L2538" s="56" t="s">
        <v>271</v>
      </c>
      <c r="M2538" s="56" t="s">
        <v>221</v>
      </c>
      <c r="N2538" s="56" t="s">
        <v>226</v>
      </c>
      <c r="O2538" s="56" t="s">
        <v>30</v>
      </c>
      <c r="P2538" s="56" t="s">
        <v>227</v>
      </c>
      <c r="Q2538" s="56"/>
      <c r="R2538" s="56"/>
      <c r="S2538" s="56"/>
      <c r="T2538" s="56"/>
      <c r="U2538" s="56"/>
      <c r="V2538" s="56"/>
      <c r="W2538" s="2" t="str">
        <f t="shared" si="63"/>
        <v>CNXIAYDetention</v>
      </c>
    </row>
    <row r="2539" spans="1:23" s="2" customFormat="1" ht="14.45" customHeight="1">
      <c r="A2539" s="2" t="str">
        <f>+IF(B2539="N","",IF(COUNTIF(B:B,B2539)&gt;1,COUNTIF(B$3:B2539,B2539),""))</f>
        <v/>
      </c>
      <c r="B2539" s="2" t="str">
        <f>+IF(F2539="Detention",IF(G2539&amp;E2539='Import Demurrage Detention'!$G$2&amp;'Import Demurrage Detention'!$C$3,"Y","N"),IF(G2539&amp;E2539='Import Demurrage Detention'!$H$2&amp;'Import Demurrage Detention'!$C$3,"Y","N"))</f>
        <v>N</v>
      </c>
      <c r="C2539" s="56" t="s">
        <v>211</v>
      </c>
      <c r="D2539" s="56" t="s">
        <v>212</v>
      </c>
      <c r="E2539" s="56" t="s">
        <v>124</v>
      </c>
      <c r="F2539" s="56" t="s">
        <v>22</v>
      </c>
      <c r="G2539" s="56" t="s">
        <v>223</v>
      </c>
      <c r="H2539" s="57">
        <v>43578</v>
      </c>
      <c r="I2539" s="56" t="s">
        <v>151</v>
      </c>
      <c r="J2539" s="56" t="s">
        <v>25</v>
      </c>
      <c r="K2539" s="56" t="s">
        <v>7655</v>
      </c>
      <c r="L2539" s="56" t="s">
        <v>272</v>
      </c>
      <c r="M2539" s="56" t="s">
        <v>221</v>
      </c>
      <c r="N2539" s="56" t="s">
        <v>226</v>
      </c>
      <c r="O2539" s="56" t="s">
        <v>30</v>
      </c>
      <c r="P2539" s="56" t="s">
        <v>227</v>
      </c>
      <c r="Q2539" s="56"/>
      <c r="R2539" s="56"/>
      <c r="S2539" s="56"/>
      <c r="T2539" s="56"/>
      <c r="U2539" s="56"/>
      <c r="V2539" s="56"/>
      <c r="W2539" s="2" t="str">
        <f t="shared" si="63"/>
        <v>CNDAIYDetention</v>
      </c>
    </row>
    <row r="2540" spans="1:23" s="2" customFormat="1" ht="14.45" customHeight="1">
      <c r="A2540" s="2" t="str">
        <f>+IF(B2540="N","",IF(COUNTIF(B:B,B2540)&gt;1,COUNTIF(B$3:B2540,B2540),""))</f>
        <v/>
      </c>
      <c r="B2540" s="2" t="str">
        <f>+IF(F2540="Detention",IF(G2540&amp;E2540='Import Demurrage Detention'!$G$2&amp;'Import Demurrage Detention'!$C$3,"Y","N"),IF(G2540&amp;E2540='Import Demurrage Detention'!$H$2&amp;'Import Demurrage Detention'!$C$3,"Y","N"))</f>
        <v>N</v>
      </c>
      <c r="C2540" s="56" t="s">
        <v>211</v>
      </c>
      <c r="D2540" s="56" t="s">
        <v>212</v>
      </c>
      <c r="E2540" s="56" t="s">
        <v>124</v>
      </c>
      <c r="F2540" s="56" t="s">
        <v>22</v>
      </c>
      <c r="G2540" s="56" t="s">
        <v>238</v>
      </c>
      <c r="H2540" s="57">
        <v>43578</v>
      </c>
      <c r="I2540" s="56" t="s">
        <v>151</v>
      </c>
      <c r="J2540" s="56" t="s">
        <v>25</v>
      </c>
      <c r="K2540" s="56" t="s">
        <v>7655</v>
      </c>
      <c r="L2540" s="56" t="s">
        <v>272</v>
      </c>
      <c r="M2540" s="56" t="s">
        <v>221</v>
      </c>
      <c r="N2540" s="56" t="s">
        <v>226</v>
      </c>
      <c r="O2540" s="56" t="s">
        <v>30</v>
      </c>
      <c r="P2540" s="56" t="s">
        <v>227</v>
      </c>
      <c r="Q2540" s="56"/>
      <c r="R2540" s="56"/>
      <c r="S2540" s="56"/>
      <c r="T2540" s="56"/>
      <c r="U2540" s="56"/>
      <c r="V2540" s="56"/>
      <c r="W2540" s="2" t="str">
        <f t="shared" si="63"/>
        <v>CNTSTYDetention</v>
      </c>
    </row>
    <row r="2541" spans="1:23" s="2" customFormat="1" ht="14.45" customHeight="1">
      <c r="A2541" s="2" t="str">
        <f>+IF(B2541="N","",IF(COUNTIF(B:B,B2541)&gt;1,COUNTIF(B$3:B2541,B2541),""))</f>
        <v/>
      </c>
      <c r="B2541" s="2" t="str">
        <f>+IF(F2541="Detention",IF(G2541&amp;E2541='Import Demurrage Detention'!$G$2&amp;'Import Demurrage Detention'!$C$3,"Y","N"),IF(G2541&amp;E2541='Import Demurrage Detention'!$H$2&amp;'Import Demurrage Detention'!$C$3,"Y","N"))</f>
        <v>N</v>
      </c>
      <c r="C2541" s="56" t="s">
        <v>211</v>
      </c>
      <c r="D2541" s="56" t="s">
        <v>212</v>
      </c>
      <c r="E2541" s="56" t="s">
        <v>124</v>
      </c>
      <c r="F2541" s="56" t="s">
        <v>22</v>
      </c>
      <c r="G2541" s="56" t="s">
        <v>241</v>
      </c>
      <c r="H2541" s="57">
        <v>43578</v>
      </c>
      <c r="I2541" s="56" t="s">
        <v>151</v>
      </c>
      <c r="J2541" s="56" t="s">
        <v>76</v>
      </c>
      <c r="K2541" s="56" t="s">
        <v>7655</v>
      </c>
      <c r="L2541" s="56" t="s">
        <v>272</v>
      </c>
      <c r="M2541" s="56" t="s">
        <v>221</v>
      </c>
      <c r="N2541" s="56" t="s">
        <v>226</v>
      </c>
      <c r="O2541" s="56" t="s">
        <v>30</v>
      </c>
      <c r="P2541" s="56" t="s">
        <v>227</v>
      </c>
      <c r="Q2541" s="56"/>
      <c r="R2541" s="56"/>
      <c r="S2541" s="56"/>
      <c r="T2541" s="56"/>
      <c r="U2541" s="56"/>
      <c r="V2541" s="56"/>
      <c r="W2541" s="2" t="str">
        <f t="shared" si="63"/>
        <v>CNBEIYDetention</v>
      </c>
    </row>
    <row r="2542" spans="1:23" s="2" customFormat="1" ht="14.45" customHeight="1">
      <c r="A2542" s="2" t="str">
        <f>+IF(B2542="N","",IF(COUNTIF(B:B,B2542)&gt;1,COUNTIF(B$3:B2542,B2542),""))</f>
        <v/>
      </c>
      <c r="B2542" s="2" t="str">
        <f>+IF(F2542="Detention",IF(G2542&amp;E2542='Import Demurrage Detention'!$G$2&amp;'Import Demurrage Detention'!$C$3,"Y","N"),IF(G2542&amp;E2542='Import Demurrage Detention'!$H$2&amp;'Import Demurrage Detention'!$C$3,"Y","N"))</f>
        <v>N</v>
      </c>
      <c r="C2542" s="56" t="s">
        <v>211</v>
      </c>
      <c r="D2542" s="56" t="s">
        <v>212</v>
      </c>
      <c r="E2542" s="56" t="s">
        <v>124</v>
      </c>
      <c r="F2542" s="56" t="s">
        <v>22</v>
      </c>
      <c r="G2542" s="56" t="s">
        <v>244</v>
      </c>
      <c r="H2542" s="57">
        <v>43578</v>
      </c>
      <c r="I2542" s="56" t="s">
        <v>151</v>
      </c>
      <c r="J2542" s="56" t="s">
        <v>243</v>
      </c>
      <c r="K2542" s="56" t="s">
        <v>7655</v>
      </c>
      <c r="L2542" s="56" t="s">
        <v>272</v>
      </c>
      <c r="M2542" s="56" t="s">
        <v>221</v>
      </c>
      <c r="N2542" s="56" t="s">
        <v>226</v>
      </c>
      <c r="O2542" s="56" t="s">
        <v>30</v>
      </c>
      <c r="P2542" s="56" t="s">
        <v>227</v>
      </c>
      <c r="Q2542" s="56"/>
      <c r="R2542" s="56"/>
      <c r="S2542" s="56"/>
      <c r="T2542" s="56"/>
      <c r="U2542" s="56"/>
      <c r="V2542" s="56"/>
      <c r="W2542" s="2" t="str">
        <f t="shared" si="63"/>
        <v>CNSYAYDetention</v>
      </c>
    </row>
    <row r="2543" spans="1:23" s="2" customFormat="1" ht="14.45" customHeight="1">
      <c r="A2543" s="2" t="str">
        <f>+IF(B2543="N","",IF(COUNTIF(B:B,B2543)&gt;1,COUNTIF(B$3:B2543,B2543),""))</f>
        <v/>
      </c>
      <c r="B2543" s="2" t="str">
        <f>+IF(F2543="Detention",IF(G2543&amp;E2543='Import Demurrage Detention'!$G$2&amp;'Import Demurrage Detention'!$C$3,"Y","N"),IF(G2543&amp;E2543='Import Demurrage Detention'!$H$2&amp;'Import Demurrage Detention'!$C$3,"Y","N"))</f>
        <v>N</v>
      </c>
      <c r="C2543" s="56" t="s">
        <v>211</v>
      </c>
      <c r="D2543" s="56" t="s">
        <v>212</v>
      </c>
      <c r="E2543" s="56" t="s">
        <v>124</v>
      </c>
      <c r="F2543" s="56" t="s">
        <v>22</v>
      </c>
      <c r="G2543" s="56" t="s">
        <v>245</v>
      </c>
      <c r="H2543" s="57">
        <v>43578</v>
      </c>
      <c r="I2543" s="56" t="s">
        <v>151</v>
      </c>
      <c r="J2543" s="56" t="s">
        <v>243</v>
      </c>
      <c r="K2543" s="56" t="s">
        <v>7655</v>
      </c>
      <c r="L2543" s="56" t="s">
        <v>272</v>
      </c>
      <c r="M2543" s="56" t="s">
        <v>221</v>
      </c>
      <c r="N2543" s="56" t="s">
        <v>226</v>
      </c>
      <c r="O2543" s="56" t="s">
        <v>30</v>
      </c>
      <c r="P2543" s="56" t="s">
        <v>227</v>
      </c>
      <c r="Q2543" s="56"/>
      <c r="R2543" s="56"/>
      <c r="S2543" s="56"/>
      <c r="T2543" s="56"/>
      <c r="U2543" s="56"/>
      <c r="V2543" s="56"/>
      <c r="W2543" s="2" t="str">
        <f t="shared" si="63"/>
        <v>CNXIAYDetention</v>
      </c>
    </row>
    <row r="2544" spans="1:23" s="2" customFormat="1" ht="14.45" customHeight="1">
      <c r="A2544" s="2" t="str">
        <f>+IF(B2544="N","",IF(COUNTIF(B:B,B2544)&gt;1,COUNTIF(B$3:B2544,B2544),""))</f>
        <v/>
      </c>
      <c r="B2544" s="2" t="str">
        <f>+IF(F2544="Detention",IF(G2544&amp;E2544='Import Demurrage Detention'!$G$2&amp;'Import Demurrage Detention'!$C$3,"Y","N"),IF(G2544&amp;E2544='Import Demurrage Detention'!$H$2&amp;'Import Demurrage Detention'!$C$3,"Y","N"))</f>
        <v>N</v>
      </c>
      <c r="C2544" s="56" t="s">
        <v>211</v>
      </c>
      <c r="D2544" s="56" t="s">
        <v>212</v>
      </c>
      <c r="E2544" s="56" t="s">
        <v>124</v>
      </c>
      <c r="F2544" s="56" t="s">
        <v>22</v>
      </c>
      <c r="G2544" s="56" t="s">
        <v>223</v>
      </c>
      <c r="H2544" s="57">
        <v>43578</v>
      </c>
      <c r="I2544" s="56" t="s">
        <v>151</v>
      </c>
      <c r="J2544" s="56" t="s">
        <v>25</v>
      </c>
      <c r="K2544" s="56" t="s">
        <v>7655</v>
      </c>
      <c r="L2544" s="56" t="s">
        <v>273</v>
      </c>
      <c r="M2544" s="56" t="s">
        <v>221</v>
      </c>
      <c r="N2544" s="56" t="s">
        <v>226</v>
      </c>
      <c r="O2544" s="56" t="s">
        <v>30</v>
      </c>
      <c r="P2544" s="56" t="s">
        <v>227</v>
      </c>
      <c r="Q2544" s="56"/>
      <c r="R2544" s="56"/>
      <c r="S2544" s="56"/>
      <c r="T2544" s="56"/>
      <c r="U2544" s="56"/>
      <c r="V2544" s="56"/>
      <c r="W2544" s="2" t="str">
        <f t="shared" si="63"/>
        <v>CNDAIYDetention</v>
      </c>
    </row>
    <row r="2545" spans="1:23" s="2" customFormat="1" ht="14.45" customHeight="1">
      <c r="A2545" s="2" t="str">
        <f>+IF(B2545="N","",IF(COUNTIF(B:B,B2545)&gt;1,COUNTIF(B$3:B2545,B2545),""))</f>
        <v/>
      </c>
      <c r="B2545" s="2" t="str">
        <f>+IF(F2545="Detention",IF(G2545&amp;E2545='Import Demurrage Detention'!$G$2&amp;'Import Demurrage Detention'!$C$3,"Y","N"),IF(G2545&amp;E2545='Import Demurrage Detention'!$H$2&amp;'Import Demurrage Detention'!$C$3,"Y","N"))</f>
        <v>N</v>
      </c>
      <c r="C2545" s="56" t="s">
        <v>211</v>
      </c>
      <c r="D2545" s="56" t="s">
        <v>212</v>
      </c>
      <c r="E2545" s="56" t="s">
        <v>124</v>
      </c>
      <c r="F2545" s="56" t="s">
        <v>22</v>
      </c>
      <c r="G2545" s="56" t="s">
        <v>228</v>
      </c>
      <c r="H2545" s="57">
        <v>43578</v>
      </c>
      <c r="I2545" s="56" t="s">
        <v>151</v>
      </c>
      <c r="J2545" s="56" t="s">
        <v>25</v>
      </c>
      <c r="K2545" s="56" t="s">
        <v>7655</v>
      </c>
      <c r="L2545" s="56" t="s">
        <v>273</v>
      </c>
      <c r="M2545" s="56" t="s">
        <v>221</v>
      </c>
      <c r="N2545" s="56" t="s">
        <v>226</v>
      </c>
      <c r="O2545" s="56" t="s">
        <v>30</v>
      </c>
      <c r="P2545" s="56" t="s">
        <v>227</v>
      </c>
      <c r="Q2545" s="56"/>
      <c r="R2545" s="56"/>
      <c r="S2545" s="56"/>
      <c r="T2545" s="56"/>
      <c r="U2545" s="56"/>
      <c r="V2545" s="56"/>
      <c r="W2545" s="2" t="str">
        <f t="shared" si="63"/>
        <v>CNHSKYDetention</v>
      </c>
    </row>
    <row r="2546" spans="1:23" s="2" customFormat="1" ht="14.45" customHeight="1">
      <c r="A2546" s="2" t="str">
        <f>+IF(B2546="N","",IF(COUNTIF(B:B,B2546)&gt;1,COUNTIF(B$3:B2546,B2546),""))</f>
        <v/>
      </c>
      <c r="B2546" s="2" t="str">
        <f>+IF(F2546="Detention",IF(G2546&amp;E2546='Import Demurrage Detention'!$G$2&amp;'Import Demurrage Detention'!$C$3,"Y","N"),IF(G2546&amp;E2546='Import Demurrage Detention'!$H$2&amp;'Import Demurrage Detention'!$C$3,"Y","N"))</f>
        <v>N</v>
      </c>
      <c r="C2546" s="56" t="s">
        <v>211</v>
      </c>
      <c r="D2546" s="56" t="s">
        <v>212</v>
      </c>
      <c r="E2546" s="56" t="s">
        <v>124</v>
      </c>
      <c r="F2546" s="56" t="s">
        <v>22</v>
      </c>
      <c r="G2546" s="56" t="s">
        <v>238</v>
      </c>
      <c r="H2546" s="57">
        <v>43578</v>
      </c>
      <c r="I2546" s="56" t="s">
        <v>151</v>
      </c>
      <c r="J2546" s="56" t="s">
        <v>25</v>
      </c>
      <c r="K2546" s="56" t="s">
        <v>7655</v>
      </c>
      <c r="L2546" s="56" t="s">
        <v>273</v>
      </c>
      <c r="M2546" s="56" t="s">
        <v>221</v>
      </c>
      <c r="N2546" s="56" t="s">
        <v>226</v>
      </c>
      <c r="O2546" s="56" t="s">
        <v>30</v>
      </c>
      <c r="P2546" s="56" t="s">
        <v>227</v>
      </c>
      <c r="Q2546" s="56"/>
      <c r="R2546" s="56"/>
      <c r="S2546" s="56"/>
      <c r="T2546" s="56"/>
      <c r="U2546" s="56"/>
      <c r="V2546" s="56"/>
      <c r="W2546" s="2" t="str">
        <f t="shared" si="63"/>
        <v>CNTSTYDetention</v>
      </c>
    </row>
    <row r="2547" spans="1:23" s="2" customFormat="1" ht="14.45" customHeight="1">
      <c r="A2547" s="2" t="str">
        <f>+IF(B2547="N","",IF(COUNTIF(B:B,B2547)&gt;1,COUNTIF(B$3:B2547,B2547),""))</f>
        <v/>
      </c>
      <c r="B2547" s="2" t="str">
        <f>+IF(F2547="Detention",IF(G2547&amp;E2547='Import Demurrage Detention'!$G$2&amp;'Import Demurrage Detention'!$C$3,"Y","N"),IF(G2547&amp;E2547='Import Demurrage Detention'!$H$2&amp;'Import Demurrage Detention'!$C$3,"Y","N"))</f>
        <v>N</v>
      </c>
      <c r="C2547" s="56" t="s">
        <v>211</v>
      </c>
      <c r="D2547" s="56" t="s">
        <v>212</v>
      </c>
      <c r="E2547" s="56" t="s">
        <v>124</v>
      </c>
      <c r="F2547" s="56" t="s">
        <v>22</v>
      </c>
      <c r="G2547" s="56" t="s">
        <v>241</v>
      </c>
      <c r="H2547" s="57">
        <v>43578</v>
      </c>
      <c r="I2547" s="56" t="s">
        <v>151</v>
      </c>
      <c r="J2547" s="56" t="s">
        <v>76</v>
      </c>
      <c r="K2547" s="56" t="s">
        <v>7655</v>
      </c>
      <c r="L2547" s="56" t="s">
        <v>273</v>
      </c>
      <c r="M2547" s="56" t="s">
        <v>221</v>
      </c>
      <c r="N2547" s="56" t="s">
        <v>226</v>
      </c>
      <c r="O2547" s="56" t="s">
        <v>30</v>
      </c>
      <c r="P2547" s="56" t="s">
        <v>227</v>
      </c>
      <c r="Q2547" s="56"/>
      <c r="R2547" s="56"/>
      <c r="S2547" s="56"/>
      <c r="T2547" s="56"/>
      <c r="U2547" s="56"/>
      <c r="V2547" s="56"/>
      <c r="W2547" s="2" t="str">
        <f t="shared" si="63"/>
        <v>CNBEIYDetention</v>
      </c>
    </row>
    <row r="2548" spans="1:23" s="2" customFormat="1" ht="14.45" customHeight="1">
      <c r="A2548" s="2" t="str">
        <f>+IF(B2548="N","",IF(COUNTIF(B:B,B2548)&gt;1,COUNTIF(B$3:B2548,B2548),""))</f>
        <v/>
      </c>
      <c r="B2548" s="2" t="str">
        <f>+IF(F2548="Detention",IF(G2548&amp;E2548='Import Demurrage Detention'!$G$2&amp;'Import Demurrage Detention'!$C$3,"Y","N"),IF(G2548&amp;E2548='Import Demurrage Detention'!$H$2&amp;'Import Demurrage Detention'!$C$3,"Y","N"))</f>
        <v>N</v>
      </c>
      <c r="C2548" s="56" t="s">
        <v>211</v>
      </c>
      <c r="D2548" s="56" t="s">
        <v>212</v>
      </c>
      <c r="E2548" s="56" t="s">
        <v>124</v>
      </c>
      <c r="F2548" s="56" t="s">
        <v>22</v>
      </c>
      <c r="G2548" s="56" t="s">
        <v>244</v>
      </c>
      <c r="H2548" s="57">
        <v>43578</v>
      </c>
      <c r="I2548" s="56" t="s">
        <v>151</v>
      </c>
      <c r="J2548" s="56" t="s">
        <v>243</v>
      </c>
      <c r="K2548" s="56" t="s">
        <v>7655</v>
      </c>
      <c r="L2548" s="56" t="s">
        <v>273</v>
      </c>
      <c r="M2548" s="56" t="s">
        <v>221</v>
      </c>
      <c r="N2548" s="56" t="s">
        <v>226</v>
      </c>
      <c r="O2548" s="56" t="s">
        <v>30</v>
      </c>
      <c r="P2548" s="56" t="s">
        <v>227</v>
      </c>
      <c r="Q2548" s="56"/>
      <c r="R2548" s="56"/>
      <c r="S2548" s="56"/>
      <c r="T2548" s="56"/>
      <c r="U2548" s="56"/>
      <c r="V2548" s="56"/>
      <c r="W2548" s="2" t="str">
        <f t="shared" si="63"/>
        <v>CNSYAYDetention</v>
      </c>
    </row>
    <row r="2549" spans="1:23" s="2" customFormat="1" ht="14.45" customHeight="1">
      <c r="A2549" s="2" t="str">
        <f>+IF(B2549="N","",IF(COUNTIF(B:B,B2549)&gt;1,COUNTIF(B$3:B2549,B2549),""))</f>
        <v/>
      </c>
      <c r="B2549" s="2" t="str">
        <f>+IF(F2549="Detention",IF(G2549&amp;E2549='Import Demurrage Detention'!$G$2&amp;'Import Demurrage Detention'!$C$3,"Y","N"),IF(G2549&amp;E2549='Import Demurrage Detention'!$H$2&amp;'Import Demurrage Detention'!$C$3,"Y","N"))</f>
        <v>N</v>
      </c>
      <c r="C2549" s="56" t="s">
        <v>211</v>
      </c>
      <c r="D2549" s="56" t="s">
        <v>212</v>
      </c>
      <c r="E2549" s="56" t="s">
        <v>124</v>
      </c>
      <c r="F2549" s="56" t="s">
        <v>22</v>
      </c>
      <c r="G2549" s="56" t="s">
        <v>245</v>
      </c>
      <c r="H2549" s="57">
        <v>43578</v>
      </c>
      <c r="I2549" s="56" t="s">
        <v>151</v>
      </c>
      <c r="J2549" s="56" t="s">
        <v>243</v>
      </c>
      <c r="K2549" s="56" t="s">
        <v>7655</v>
      </c>
      <c r="L2549" s="56" t="s">
        <v>273</v>
      </c>
      <c r="M2549" s="56" t="s">
        <v>221</v>
      </c>
      <c r="N2549" s="56" t="s">
        <v>226</v>
      </c>
      <c r="O2549" s="56" t="s">
        <v>30</v>
      </c>
      <c r="P2549" s="56" t="s">
        <v>227</v>
      </c>
      <c r="Q2549" s="56"/>
      <c r="R2549" s="56"/>
      <c r="S2549" s="56"/>
      <c r="T2549" s="56"/>
      <c r="U2549" s="56"/>
      <c r="V2549" s="56"/>
      <c r="W2549" s="2" t="str">
        <f t="shared" si="63"/>
        <v>CNXIAYDetention</v>
      </c>
    </row>
    <row r="2550" spans="1:23" s="2" customFormat="1" ht="14.45" customHeight="1">
      <c r="A2550" s="2" t="str">
        <f>+IF(B2550="N","",IF(COUNTIF(B:B,B2550)&gt;1,COUNTIF(B$3:B2550,B2550),""))</f>
        <v/>
      </c>
      <c r="B2550" s="2" t="str">
        <f>+IF(F2550="Detention",IF(G2550&amp;E2550='Import Demurrage Detention'!$G$2&amp;'Import Demurrage Detention'!$C$3,"Y","N"),IF(G2550&amp;E2550='Import Demurrage Detention'!$H$2&amp;'Import Demurrage Detention'!$C$3,"Y","N"))</f>
        <v>N</v>
      </c>
      <c r="C2550" s="56" t="s">
        <v>211</v>
      </c>
      <c r="D2550" s="56" t="s">
        <v>212</v>
      </c>
      <c r="E2550" s="56" t="s">
        <v>124</v>
      </c>
      <c r="F2550" s="56" t="s">
        <v>22</v>
      </c>
      <c r="G2550" s="56" t="s">
        <v>223</v>
      </c>
      <c r="H2550" s="57">
        <v>43578</v>
      </c>
      <c r="I2550" s="56" t="s">
        <v>151</v>
      </c>
      <c r="J2550" s="56" t="s">
        <v>25</v>
      </c>
      <c r="K2550" s="56" t="s">
        <v>7655</v>
      </c>
      <c r="L2550" s="56" t="s">
        <v>275</v>
      </c>
      <c r="M2550" s="56" t="s">
        <v>221</v>
      </c>
      <c r="N2550" s="56" t="s">
        <v>226</v>
      </c>
      <c r="O2550" s="56" t="s">
        <v>30</v>
      </c>
      <c r="P2550" s="56" t="s">
        <v>227</v>
      </c>
      <c r="Q2550" s="56"/>
      <c r="R2550" s="56"/>
      <c r="S2550" s="56"/>
      <c r="T2550" s="56"/>
      <c r="U2550" s="56"/>
      <c r="V2550" s="56"/>
      <c r="W2550" s="2" t="str">
        <f t="shared" si="63"/>
        <v>CNDAIYDetention</v>
      </c>
    </row>
    <row r="2551" spans="1:23" s="2" customFormat="1" ht="14.45" customHeight="1">
      <c r="A2551" s="2" t="str">
        <f>+IF(B2551="N","",IF(COUNTIF(B:B,B2551)&gt;1,COUNTIF(B$3:B2551,B2551),""))</f>
        <v/>
      </c>
      <c r="B2551" s="2" t="str">
        <f>+IF(F2551="Detention",IF(G2551&amp;E2551='Import Demurrage Detention'!$G$2&amp;'Import Demurrage Detention'!$C$3,"Y","N"),IF(G2551&amp;E2551='Import Demurrage Detention'!$H$2&amp;'Import Demurrage Detention'!$C$3,"Y","N"))</f>
        <v>N</v>
      </c>
      <c r="C2551" s="56" t="s">
        <v>211</v>
      </c>
      <c r="D2551" s="56" t="s">
        <v>212</v>
      </c>
      <c r="E2551" s="56" t="s">
        <v>124</v>
      </c>
      <c r="F2551" s="56" t="s">
        <v>22</v>
      </c>
      <c r="G2551" s="56" t="s">
        <v>228</v>
      </c>
      <c r="H2551" s="57">
        <v>43578</v>
      </c>
      <c r="I2551" s="56" t="s">
        <v>151</v>
      </c>
      <c r="J2551" s="56" t="s">
        <v>25</v>
      </c>
      <c r="K2551" s="56" t="s">
        <v>7655</v>
      </c>
      <c r="L2551" s="56" t="s">
        <v>275</v>
      </c>
      <c r="M2551" s="56" t="s">
        <v>221</v>
      </c>
      <c r="N2551" s="56" t="s">
        <v>226</v>
      </c>
      <c r="O2551" s="56" t="s">
        <v>30</v>
      </c>
      <c r="P2551" s="56" t="s">
        <v>227</v>
      </c>
      <c r="Q2551" s="56"/>
      <c r="R2551" s="56"/>
      <c r="S2551" s="56"/>
      <c r="T2551" s="56"/>
      <c r="U2551" s="56"/>
      <c r="V2551" s="56"/>
      <c r="W2551" s="2" t="str">
        <f t="shared" si="63"/>
        <v>CNHSKYDetention</v>
      </c>
    </row>
    <row r="2552" spans="1:23" s="2" customFormat="1" ht="14.45" customHeight="1">
      <c r="A2552" s="2" t="str">
        <f>+IF(B2552="N","",IF(COUNTIF(B:B,B2552)&gt;1,COUNTIF(B$3:B2552,B2552),""))</f>
        <v/>
      </c>
      <c r="B2552" s="2" t="str">
        <f>+IF(F2552="Detention",IF(G2552&amp;E2552='Import Demurrage Detention'!$G$2&amp;'Import Demurrage Detention'!$C$3,"Y","N"),IF(G2552&amp;E2552='Import Demurrage Detention'!$H$2&amp;'Import Demurrage Detention'!$C$3,"Y","N"))</f>
        <v>N</v>
      </c>
      <c r="C2552" s="56" t="s">
        <v>211</v>
      </c>
      <c r="D2552" s="56" t="s">
        <v>212</v>
      </c>
      <c r="E2552" s="56" t="s">
        <v>124</v>
      </c>
      <c r="F2552" s="56" t="s">
        <v>22</v>
      </c>
      <c r="G2552" s="56" t="s">
        <v>238</v>
      </c>
      <c r="H2552" s="57">
        <v>43578</v>
      </c>
      <c r="I2552" s="56" t="s">
        <v>151</v>
      </c>
      <c r="J2552" s="56" t="s">
        <v>25</v>
      </c>
      <c r="K2552" s="56" t="s">
        <v>7655</v>
      </c>
      <c r="L2552" s="56" t="s">
        <v>275</v>
      </c>
      <c r="M2552" s="56" t="s">
        <v>221</v>
      </c>
      <c r="N2552" s="56" t="s">
        <v>226</v>
      </c>
      <c r="O2552" s="56" t="s">
        <v>30</v>
      </c>
      <c r="P2552" s="56" t="s">
        <v>227</v>
      </c>
      <c r="Q2552" s="56"/>
      <c r="R2552" s="56"/>
      <c r="S2552" s="56"/>
      <c r="T2552" s="56"/>
      <c r="U2552" s="56"/>
      <c r="V2552" s="56"/>
      <c r="W2552" s="2" t="str">
        <f t="shared" si="63"/>
        <v>CNTSTYDetention</v>
      </c>
    </row>
    <row r="2553" spans="1:23" s="2" customFormat="1" ht="14.45" customHeight="1">
      <c r="A2553" s="2" t="str">
        <f>+IF(B2553="N","",IF(COUNTIF(B:B,B2553)&gt;1,COUNTIF(B$3:B2553,B2553),""))</f>
        <v/>
      </c>
      <c r="B2553" s="2" t="str">
        <f>+IF(F2553="Detention",IF(G2553&amp;E2553='Import Demurrage Detention'!$G$2&amp;'Import Demurrage Detention'!$C$3,"Y","N"),IF(G2553&amp;E2553='Import Demurrage Detention'!$H$2&amp;'Import Demurrage Detention'!$C$3,"Y","N"))</f>
        <v>N</v>
      </c>
      <c r="C2553" s="56" t="s">
        <v>211</v>
      </c>
      <c r="D2553" s="56" t="s">
        <v>212</v>
      </c>
      <c r="E2553" s="56" t="s">
        <v>124</v>
      </c>
      <c r="F2553" s="56" t="s">
        <v>22</v>
      </c>
      <c r="G2553" s="56" t="s">
        <v>241</v>
      </c>
      <c r="H2553" s="57">
        <v>43578</v>
      </c>
      <c r="I2553" s="56" t="s">
        <v>151</v>
      </c>
      <c r="J2553" s="56" t="s">
        <v>76</v>
      </c>
      <c r="K2553" s="56" t="s">
        <v>7655</v>
      </c>
      <c r="L2553" s="56" t="s">
        <v>275</v>
      </c>
      <c r="M2553" s="56" t="s">
        <v>221</v>
      </c>
      <c r="N2553" s="56" t="s">
        <v>226</v>
      </c>
      <c r="O2553" s="56" t="s">
        <v>30</v>
      </c>
      <c r="P2553" s="56" t="s">
        <v>227</v>
      </c>
      <c r="Q2553" s="56"/>
      <c r="R2553" s="56"/>
      <c r="S2553" s="56"/>
      <c r="T2553" s="56"/>
      <c r="U2553" s="56"/>
      <c r="V2553" s="56"/>
      <c r="W2553" s="2" t="str">
        <f t="shared" si="63"/>
        <v>CNBEIYDetention</v>
      </c>
    </row>
    <row r="2554" spans="1:23" s="2" customFormat="1" ht="14.45" customHeight="1">
      <c r="A2554" s="2" t="str">
        <f>+IF(B2554="N","",IF(COUNTIF(B:B,B2554)&gt;1,COUNTIF(B$3:B2554,B2554),""))</f>
        <v/>
      </c>
      <c r="B2554" s="2" t="str">
        <f>+IF(F2554="Detention",IF(G2554&amp;E2554='Import Demurrage Detention'!$G$2&amp;'Import Demurrage Detention'!$C$3,"Y","N"),IF(G2554&amp;E2554='Import Demurrage Detention'!$H$2&amp;'Import Demurrage Detention'!$C$3,"Y","N"))</f>
        <v>N</v>
      </c>
      <c r="C2554" s="56" t="s">
        <v>211</v>
      </c>
      <c r="D2554" s="56" t="s">
        <v>212</v>
      </c>
      <c r="E2554" s="56" t="s">
        <v>124</v>
      </c>
      <c r="F2554" s="56" t="s">
        <v>22</v>
      </c>
      <c r="G2554" s="56" t="s">
        <v>244</v>
      </c>
      <c r="H2554" s="57">
        <v>43578</v>
      </c>
      <c r="I2554" s="56" t="s">
        <v>151</v>
      </c>
      <c r="J2554" s="56" t="s">
        <v>243</v>
      </c>
      <c r="K2554" s="56" t="s">
        <v>7655</v>
      </c>
      <c r="L2554" s="56" t="s">
        <v>275</v>
      </c>
      <c r="M2554" s="56" t="s">
        <v>221</v>
      </c>
      <c r="N2554" s="56" t="s">
        <v>226</v>
      </c>
      <c r="O2554" s="56" t="s">
        <v>30</v>
      </c>
      <c r="P2554" s="56" t="s">
        <v>227</v>
      </c>
      <c r="Q2554" s="56"/>
      <c r="R2554" s="56"/>
      <c r="S2554" s="56"/>
      <c r="T2554" s="56"/>
      <c r="U2554" s="56"/>
      <c r="V2554" s="56"/>
      <c r="W2554" s="2" t="str">
        <f t="shared" si="63"/>
        <v>CNSYAYDetention</v>
      </c>
    </row>
    <row r="2555" spans="1:23" s="2" customFormat="1" ht="14.45" customHeight="1">
      <c r="A2555" s="2" t="str">
        <f>+IF(B2555="N","",IF(COUNTIF(B:B,B2555)&gt;1,COUNTIF(B$3:B2555,B2555),""))</f>
        <v/>
      </c>
      <c r="B2555" s="2" t="str">
        <f>+IF(F2555="Detention",IF(G2555&amp;E2555='Import Demurrage Detention'!$G$2&amp;'Import Demurrage Detention'!$C$3,"Y","N"),IF(G2555&amp;E2555='Import Demurrage Detention'!$H$2&amp;'Import Demurrage Detention'!$C$3,"Y","N"))</f>
        <v>N</v>
      </c>
      <c r="C2555" s="56" t="s">
        <v>211</v>
      </c>
      <c r="D2555" s="56" t="s">
        <v>212</v>
      </c>
      <c r="E2555" s="56" t="s">
        <v>124</v>
      </c>
      <c r="F2555" s="56" t="s">
        <v>22</v>
      </c>
      <c r="G2555" s="56" t="s">
        <v>245</v>
      </c>
      <c r="H2555" s="57">
        <v>43578</v>
      </c>
      <c r="I2555" s="56" t="s">
        <v>151</v>
      </c>
      <c r="J2555" s="56" t="s">
        <v>243</v>
      </c>
      <c r="K2555" s="56" t="s">
        <v>7655</v>
      </c>
      <c r="L2555" s="56" t="s">
        <v>275</v>
      </c>
      <c r="M2555" s="56" t="s">
        <v>221</v>
      </c>
      <c r="N2555" s="56" t="s">
        <v>226</v>
      </c>
      <c r="O2555" s="56" t="s">
        <v>30</v>
      </c>
      <c r="P2555" s="56" t="s">
        <v>227</v>
      </c>
      <c r="Q2555" s="56"/>
      <c r="R2555" s="56"/>
      <c r="S2555" s="56"/>
      <c r="T2555" s="56"/>
      <c r="U2555" s="56"/>
      <c r="V2555" s="56"/>
      <c r="W2555" s="2" t="str">
        <f t="shared" si="63"/>
        <v>CNXIAYDetention</v>
      </c>
    </row>
    <row r="2556" spans="1:23" s="2" customFormat="1" ht="14.45" customHeight="1">
      <c r="A2556" s="2" t="str">
        <f>+IF(B2556="N","",IF(COUNTIF(B:B,B2556)&gt;1,COUNTIF(B$3:B2556,B2556),""))</f>
        <v/>
      </c>
      <c r="B2556" s="2" t="str">
        <f>+IF(F2556="Detention",IF(G2556&amp;E2556='Import Demurrage Detention'!$G$2&amp;'Import Demurrage Detention'!$C$3,"Y","N"),IF(G2556&amp;E2556='Import Demurrage Detention'!$H$2&amp;'Import Demurrage Detention'!$C$3,"Y","N"))</f>
        <v>N</v>
      </c>
      <c r="C2556" s="56" t="s">
        <v>211</v>
      </c>
      <c r="D2556" s="56" t="s">
        <v>212</v>
      </c>
      <c r="E2556" s="56" t="s">
        <v>124</v>
      </c>
      <c r="F2556" s="56" t="s">
        <v>22</v>
      </c>
      <c r="G2556" s="56" t="s">
        <v>223</v>
      </c>
      <c r="H2556" s="57">
        <v>43578</v>
      </c>
      <c r="I2556" s="56" t="s">
        <v>151</v>
      </c>
      <c r="J2556" s="56" t="s">
        <v>25</v>
      </c>
      <c r="K2556" s="56" t="s">
        <v>7655</v>
      </c>
      <c r="L2556" s="56" t="s">
        <v>276</v>
      </c>
      <c r="M2556" s="56" t="s">
        <v>221</v>
      </c>
      <c r="N2556" s="56" t="s">
        <v>226</v>
      </c>
      <c r="O2556" s="56" t="s">
        <v>30</v>
      </c>
      <c r="P2556" s="56" t="s">
        <v>227</v>
      </c>
      <c r="Q2556" s="56"/>
      <c r="R2556" s="56"/>
      <c r="S2556" s="56"/>
      <c r="T2556" s="56"/>
      <c r="U2556" s="56"/>
      <c r="V2556" s="56"/>
      <c r="W2556" s="2" t="str">
        <f t="shared" si="63"/>
        <v>CNDAIYDetention</v>
      </c>
    </row>
    <row r="2557" spans="1:23" s="2" customFormat="1" ht="14.45" customHeight="1">
      <c r="A2557" s="2" t="str">
        <f>+IF(B2557="N","",IF(COUNTIF(B:B,B2557)&gt;1,COUNTIF(B$3:B2557,B2557),""))</f>
        <v/>
      </c>
      <c r="B2557" s="2" t="str">
        <f>+IF(F2557="Detention",IF(G2557&amp;E2557='Import Demurrage Detention'!$G$2&amp;'Import Demurrage Detention'!$C$3,"Y","N"),IF(G2557&amp;E2557='Import Demurrage Detention'!$H$2&amp;'Import Demurrage Detention'!$C$3,"Y","N"))</f>
        <v>N</v>
      </c>
      <c r="C2557" s="56" t="s">
        <v>211</v>
      </c>
      <c r="D2557" s="56" t="s">
        <v>212</v>
      </c>
      <c r="E2557" s="56" t="s">
        <v>124</v>
      </c>
      <c r="F2557" s="56" t="s">
        <v>22</v>
      </c>
      <c r="G2557" s="56" t="s">
        <v>238</v>
      </c>
      <c r="H2557" s="57">
        <v>43578</v>
      </c>
      <c r="I2557" s="56" t="s">
        <v>151</v>
      </c>
      <c r="J2557" s="56" t="s">
        <v>25</v>
      </c>
      <c r="K2557" s="56" t="s">
        <v>7655</v>
      </c>
      <c r="L2557" s="56" t="s">
        <v>276</v>
      </c>
      <c r="M2557" s="56" t="s">
        <v>221</v>
      </c>
      <c r="N2557" s="56" t="s">
        <v>226</v>
      </c>
      <c r="O2557" s="56" t="s">
        <v>30</v>
      </c>
      <c r="P2557" s="56" t="s">
        <v>227</v>
      </c>
      <c r="Q2557" s="56"/>
      <c r="R2557" s="56"/>
      <c r="S2557" s="56"/>
      <c r="T2557" s="56"/>
      <c r="U2557" s="56"/>
      <c r="V2557" s="56"/>
      <c r="W2557" s="2" t="str">
        <f t="shared" si="63"/>
        <v>CNTSTYDetention</v>
      </c>
    </row>
    <row r="2558" spans="1:23" s="2" customFormat="1" ht="14.45" customHeight="1">
      <c r="A2558" s="2" t="str">
        <f>+IF(B2558="N","",IF(COUNTIF(B:B,B2558)&gt;1,COUNTIF(B$3:B2558,B2558),""))</f>
        <v/>
      </c>
      <c r="B2558" s="2" t="str">
        <f>+IF(F2558="Detention",IF(G2558&amp;E2558='Import Demurrage Detention'!$G$2&amp;'Import Demurrage Detention'!$C$3,"Y","N"),IF(G2558&amp;E2558='Import Demurrage Detention'!$H$2&amp;'Import Demurrage Detention'!$C$3,"Y","N"))</f>
        <v>N</v>
      </c>
      <c r="C2558" s="56" t="s">
        <v>211</v>
      </c>
      <c r="D2558" s="56" t="s">
        <v>212</v>
      </c>
      <c r="E2558" s="56" t="s">
        <v>124</v>
      </c>
      <c r="F2558" s="56" t="s">
        <v>22</v>
      </c>
      <c r="G2558" s="56" t="s">
        <v>241</v>
      </c>
      <c r="H2558" s="57">
        <v>43578</v>
      </c>
      <c r="I2558" s="56" t="s">
        <v>151</v>
      </c>
      <c r="J2558" s="56" t="s">
        <v>76</v>
      </c>
      <c r="K2558" s="56" t="s">
        <v>7655</v>
      </c>
      <c r="L2558" s="56" t="s">
        <v>276</v>
      </c>
      <c r="M2558" s="56" t="s">
        <v>221</v>
      </c>
      <c r="N2558" s="56" t="s">
        <v>226</v>
      </c>
      <c r="O2558" s="56" t="s">
        <v>30</v>
      </c>
      <c r="P2558" s="56" t="s">
        <v>227</v>
      </c>
      <c r="Q2558" s="56"/>
      <c r="R2558" s="56"/>
      <c r="S2558" s="56"/>
      <c r="T2558" s="56"/>
      <c r="U2558" s="56"/>
      <c r="V2558" s="56"/>
      <c r="W2558" s="2" t="str">
        <f t="shared" si="63"/>
        <v>CNBEIYDetention</v>
      </c>
    </row>
    <row r="2559" spans="1:23" s="2" customFormat="1" ht="14.45" customHeight="1">
      <c r="A2559" s="2" t="str">
        <f>+IF(B2559="N","",IF(COUNTIF(B:B,B2559)&gt;1,COUNTIF(B$3:B2559,B2559),""))</f>
        <v/>
      </c>
      <c r="B2559" s="2" t="str">
        <f>+IF(F2559="Detention",IF(G2559&amp;E2559='Import Demurrage Detention'!$G$2&amp;'Import Demurrage Detention'!$C$3,"Y","N"),IF(G2559&amp;E2559='Import Demurrage Detention'!$H$2&amp;'Import Demurrage Detention'!$C$3,"Y","N"))</f>
        <v>N</v>
      </c>
      <c r="C2559" s="56" t="s">
        <v>211</v>
      </c>
      <c r="D2559" s="56" t="s">
        <v>212</v>
      </c>
      <c r="E2559" s="56" t="s">
        <v>124</v>
      </c>
      <c r="F2559" s="56" t="s">
        <v>22</v>
      </c>
      <c r="G2559" s="56" t="s">
        <v>244</v>
      </c>
      <c r="H2559" s="57">
        <v>43578</v>
      </c>
      <c r="I2559" s="56" t="s">
        <v>151</v>
      </c>
      <c r="J2559" s="56" t="s">
        <v>243</v>
      </c>
      <c r="K2559" s="56" t="s">
        <v>7655</v>
      </c>
      <c r="L2559" s="56" t="s">
        <v>276</v>
      </c>
      <c r="M2559" s="56" t="s">
        <v>221</v>
      </c>
      <c r="N2559" s="56" t="s">
        <v>226</v>
      </c>
      <c r="O2559" s="56" t="s">
        <v>30</v>
      </c>
      <c r="P2559" s="56" t="s">
        <v>227</v>
      </c>
      <c r="Q2559" s="56"/>
      <c r="R2559" s="56"/>
      <c r="S2559" s="56"/>
      <c r="T2559" s="56"/>
      <c r="U2559" s="56"/>
      <c r="V2559" s="56"/>
      <c r="W2559" s="2" t="str">
        <f t="shared" si="63"/>
        <v>CNSYAYDetention</v>
      </c>
    </row>
    <row r="2560" spans="1:23" s="2" customFormat="1" ht="14.45" customHeight="1">
      <c r="A2560" s="2" t="str">
        <f>+IF(B2560="N","",IF(COUNTIF(B:B,B2560)&gt;1,COUNTIF(B$3:B2560,B2560),""))</f>
        <v/>
      </c>
      <c r="B2560" s="2" t="str">
        <f>+IF(F2560="Detention",IF(G2560&amp;E2560='Import Demurrage Detention'!$G$2&amp;'Import Demurrage Detention'!$C$3,"Y","N"),IF(G2560&amp;E2560='Import Demurrage Detention'!$H$2&amp;'Import Demurrage Detention'!$C$3,"Y","N"))</f>
        <v>N</v>
      </c>
      <c r="C2560" s="56" t="s">
        <v>211</v>
      </c>
      <c r="D2560" s="56" t="s">
        <v>212</v>
      </c>
      <c r="E2560" s="56" t="s">
        <v>124</v>
      </c>
      <c r="F2560" s="56" t="s">
        <v>22</v>
      </c>
      <c r="G2560" s="56" t="s">
        <v>245</v>
      </c>
      <c r="H2560" s="57">
        <v>43578</v>
      </c>
      <c r="I2560" s="56" t="s">
        <v>151</v>
      </c>
      <c r="J2560" s="56" t="s">
        <v>243</v>
      </c>
      <c r="K2560" s="56" t="s">
        <v>7655</v>
      </c>
      <c r="L2560" s="56" t="s">
        <v>276</v>
      </c>
      <c r="M2560" s="56" t="s">
        <v>221</v>
      </c>
      <c r="N2560" s="56" t="s">
        <v>226</v>
      </c>
      <c r="O2560" s="56" t="s">
        <v>30</v>
      </c>
      <c r="P2560" s="56" t="s">
        <v>227</v>
      </c>
      <c r="Q2560" s="56"/>
      <c r="R2560" s="56"/>
      <c r="S2560" s="56"/>
      <c r="T2560" s="56"/>
      <c r="U2560" s="56"/>
      <c r="V2560" s="56"/>
      <c r="W2560" s="2" t="str">
        <f t="shared" si="63"/>
        <v>CNXIAYDetention</v>
      </c>
    </row>
    <row r="2561" spans="1:23" s="2" customFormat="1" ht="14.45" customHeight="1">
      <c r="A2561" s="2" t="str">
        <f>+IF(B2561="N","",IF(COUNTIF(B:B,B2561)&gt;1,COUNTIF(B$3:B2561,B2561),""))</f>
        <v/>
      </c>
      <c r="B2561" s="2" t="str">
        <f>+IF(F2561="Detention",IF(G2561&amp;E2561='Import Demurrage Detention'!$G$2&amp;'Import Demurrage Detention'!$C$3,"Y","N"),IF(G2561&amp;E2561='Import Demurrage Detention'!$H$2&amp;'Import Demurrage Detention'!$C$3,"Y","N"))</f>
        <v>N</v>
      </c>
      <c r="C2561" s="56" t="s">
        <v>211</v>
      </c>
      <c r="D2561" s="56" t="s">
        <v>212</v>
      </c>
      <c r="E2561" s="56" t="s">
        <v>124</v>
      </c>
      <c r="F2561" s="56" t="s">
        <v>22</v>
      </c>
      <c r="G2561" s="56" t="s">
        <v>223</v>
      </c>
      <c r="H2561" s="57">
        <v>44363</v>
      </c>
      <c r="I2561" s="56" t="s">
        <v>151</v>
      </c>
      <c r="J2561" s="56" t="s">
        <v>25</v>
      </c>
      <c r="K2561" s="56" t="s">
        <v>7655</v>
      </c>
      <c r="L2561" s="56" t="s">
        <v>7794</v>
      </c>
      <c r="M2561" s="56" t="s">
        <v>221</v>
      </c>
      <c r="N2561" s="56" t="s">
        <v>226</v>
      </c>
      <c r="O2561" s="56" t="s">
        <v>30</v>
      </c>
      <c r="P2561" s="56" t="s">
        <v>227</v>
      </c>
      <c r="Q2561" s="56"/>
      <c r="R2561" s="56"/>
      <c r="S2561" s="56"/>
      <c r="T2561" s="56"/>
      <c r="U2561" s="56"/>
      <c r="V2561" s="56"/>
      <c r="W2561" s="2" t="str">
        <f t="shared" si="63"/>
        <v>CNDAIYDetention</v>
      </c>
    </row>
    <row r="2562" spans="1:23" s="2" customFormat="1" ht="14.45" customHeight="1">
      <c r="A2562" s="2" t="str">
        <f>+IF(B2562="N","",IF(COUNTIF(B:B,B2562)&gt;1,COUNTIF(B$3:B2562,B2562),""))</f>
        <v/>
      </c>
      <c r="B2562" s="2" t="str">
        <f>+IF(F2562="Detention",IF(G2562&amp;E2562='Import Demurrage Detention'!$G$2&amp;'Import Demurrage Detention'!$C$3,"Y","N"),IF(G2562&amp;E2562='Import Demurrage Detention'!$H$2&amp;'Import Demurrage Detention'!$C$3,"Y","N"))</f>
        <v>N</v>
      </c>
      <c r="C2562" s="56" t="s">
        <v>211</v>
      </c>
      <c r="D2562" s="56" t="s">
        <v>212</v>
      </c>
      <c r="E2562" s="56" t="s">
        <v>124</v>
      </c>
      <c r="F2562" s="56" t="s">
        <v>22</v>
      </c>
      <c r="G2562" s="56" t="s">
        <v>228</v>
      </c>
      <c r="H2562" s="57">
        <v>44363</v>
      </c>
      <c r="I2562" s="56" t="s">
        <v>151</v>
      </c>
      <c r="J2562" s="56" t="s">
        <v>25</v>
      </c>
      <c r="K2562" s="56" t="s">
        <v>7655</v>
      </c>
      <c r="L2562" s="56" t="s">
        <v>7794</v>
      </c>
      <c r="M2562" s="56" t="s">
        <v>221</v>
      </c>
      <c r="N2562" s="56" t="s">
        <v>226</v>
      </c>
      <c r="O2562" s="56" t="s">
        <v>30</v>
      </c>
      <c r="P2562" s="56" t="s">
        <v>227</v>
      </c>
      <c r="Q2562" s="56"/>
      <c r="R2562" s="56"/>
      <c r="S2562" s="56"/>
      <c r="T2562" s="56"/>
      <c r="U2562" s="56"/>
      <c r="V2562" s="56"/>
      <c r="W2562" s="2" t="str">
        <f t="shared" si="63"/>
        <v>CNHSKYDetention</v>
      </c>
    </row>
    <row r="2563" spans="1:23" s="2" customFormat="1" ht="14.45" customHeight="1">
      <c r="A2563" s="2" t="str">
        <f>+IF(B2563="N","",IF(COUNTIF(B:B,B2563)&gt;1,COUNTIF(B$3:B2563,B2563),""))</f>
        <v/>
      </c>
      <c r="B2563" s="2" t="str">
        <f>+IF(F2563="Detention",IF(G2563&amp;E2563='Import Demurrage Detention'!$G$2&amp;'Import Demurrage Detention'!$C$3,"Y","N"),IF(G2563&amp;E2563='Import Demurrage Detention'!$H$2&amp;'Import Demurrage Detention'!$C$3,"Y","N"))</f>
        <v>N</v>
      </c>
      <c r="C2563" s="56" t="s">
        <v>211</v>
      </c>
      <c r="D2563" s="56" t="s">
        <v>212</v>
      </c>
      <c r="E2563" s="56" t="s">
        <v>124</v>
      </c>
      <c r="F2563" s="56" t="s">
        <v>22</v>
      </c>
      <c r="G2563" s="56" t="s">
        <v>238</v>
      </c>
      <c r="H2563" s="57">
        <v>44363</v>
      </c>
      <c r="I2563" s="56" t="s">
        <v>151</v>
      </c>
      <c r="J2563" s="56" t="s">
        <v>25</v>
      </c>
      <c r="K2563" s="56" t="s">
        <v>7655</v>
      </c>
      <c r="L2563" s="56" t="s">
        <v>7794</v>
      </c>
      <c r="M2563" s="56" t="s">
        <v>221</v>
      </c>
      <c r="N2563" s="56" t="s">
        <v>226</v>
      </c>
      <c r="O2563" s="56" t="s">
        <v>30</v>
      </c>
      <c r="P2563" s="56" t="s">
        <v>227</v>
      </c>
      <c r="Q2563" s="56"/>
      <c r="R2563" s="56"/>
      <c r="S2563" s="56"/>
      <c r="T2563" s="56"/>
      <c r="U2563" s="56"/>
      <c r="V2563" s="56"/>
      <c r="W2563" s="2" t="str">
        <f t="shared" si="63"/>
        <v>CNTSTYDetention</v>
      </c>
    </row>
    <row r="2564" spans="1:23" s="2" customFormat="1" ht="14.45" customHeight="1">
      <c r="A2564" s="2" t="str">
        <f>+IF(B2564="N","",IF(COUNTIF(B:B,B2564)&gt;1,COUNTIF(B$3:B2564,B2564),""))</f>
        <v/>
      </c>
      <c r="B2564" s="2" t="str">
        <f>+IF(F2564="Detention",IF(G2564&amp;E2564='Import Demurrage Detention'!$G$2&amp;'Import Demurrage Detention'!$C$3,"Y","N"),IF(G2564&amp;E2564='Import Demurrage Detention'!$H$2&amp;'Import Demurrage Detention'!$C$3,"Y","N"))</f>
        <v>N</v>
      </c>
      <c r="C2564" s="56" t="s">
        <v>211</v>
      </c>
      <c r="D2564" s="56" t="s">
        <v>212</v>
      </c>
      <c r="E2564" s="56" t="s">
        <v>124</v>
      </c>
      <c r="F2564" s="56" t="s">
        <v>22</v>
      </c>
      <c r="G2564" s="56" t="s">
        <v>241</v>
      </c>
      <c r="H2564" s="57">
        <v>44363</v>
      </c>
      <c r="I2564" s="56" t="s">
        <v>151</v>
      </c>
      <c r="J2564" s="56" t="s">
        <v>76</v>
      </c>
      <c r="K2564" s="56" t="s">
        <v>7655</v>
      </c>
      <c r="L2564" s="56" t="s">
        <v>7794</v>
      </c>
      <c r="M2564" s="56" t="s">
        <v>221</v>
      </c>
      <c r="N2564" s="56" t="s">
        <v>226</v>
      </c>
      <c r="O2564" s="56" t="s">
        <v>30</v>
      </c>
      <c r="P2564" s="56" t="s">
        <v>227</v>
      </c>
      <c r="Q2564" s="56"/>
      <c r="R2564" s="56"/>
      <c r="S2564" s="56"/>
      <c r="T2564" s="56"/>
      <c r="U2564" s="56"/>
      <c r="V2564" s="56"/>
      <c r="W2564" s="2" t="str">
        <f t="shared" si="63"/>
        <v>CNBEIYDetention</v>
      </c>
    </row>
    <row r="2565" spans="1:23" s="2" customFormat="1" ht="14.45" customHeight="1">
      <c r="A2565" s="2" t="str">
        <f>+IF(B2565="N","",IF(COUNTIF(B:B,B2565)&gt;1,COUNTIF(B$3:B2565,B2565),""))</f>
        <v/>
      </c>
      <c r="B2565" s="2" t="str">
        <f>+IF(F2565="Detention",IF(G2565&amp;E2565='Import Demurrage Detention'!$G$2&amp;'Import Demurrage Detention'!$C$3,"Y","N"),IF(G2565&amp;E2565='Import Demurrage Detention'!$H$2&amp;'Import Demurrage Detention'!$C$3,"Y","N"))</f>
        <v>N</v>
      </c>
      <c r="C2565" s="56" t="s">
        <v>211</v>
      </c>
      <c r="D2565" s="56" t="s">
        <v>212</v>
      </c>
      <c r="E2565" s="56" t="s">
        <v>124</v>
      </c>
      <c r="F2565" s="56" t="s">
        <v>22</v>
      </c>
      <c r="G2565" s="56" t="s">
        <v>244</v>
      </c>
      <c r="H2565" s="57">
        <v>44363</v>
      </c>
      <c r="I2565" s="56" t="s">
        <v>151</v>
      </c>
      <c r="J2565" s="56" t="s">
        <v>243</v>
      </c>
      <c r="K2565" s="56" t="s">
        <v>7655</v>
      </c>
      <c r="L2565" s="56" t="s">
        <v>7794</v>
      </c>
      <c r="M2565" s="56" t="s">
        <v>221</v>
      </c>
      <c r="N2565" s="56" t="s">
        <v>226</v>
      </c>
      <c r="O2565" s="56" t="s">
        <v>30</v>
      </c>
      <c r="P2565" s="56" t="s">
        <v>227</v>
      </c>
      <c r="Q2565" s="56"/>
      <c r="R2565" s="56"/>
      <c r="S2565" s="56"/>
      <c r="T2565" s="56"/>
      <c r="U2565" s="56"/>
      <c r="V2565" s="56"/>
      <c r="W2565" s="2" t="str">
        <f t="shared" si="63"/>
        <v>CNSYAYDetention</v>
      </c>
    </row>
    <row r="2566" spans="1:23" s="2" customFormat="1" ht="14.45" customHeight="1">
      <c r="A2566" s="2" t="str">
        <f>+IF(B2566="N","",IF(COUNTIF(B:B,B2566)&gt;1,COUNTIF(B$3:B2566,B2566),""))</f>
        <v/>
      </c>
      <c r="B2566" s="2" t="str">
        <f>+IF(F2566="Detention",IF(G2566&amp;E2566='Import Demurrage Detention'!$G$2&amp;'Import Demurrage Detention'!$C$3,"Y","N"),IF(G2566&amp;E2566='Import Demurrage Detention'!$H$2&amp;'Import Demurrage Detention'!$C$3,"Y","N"))</f>
        <v>N</v>
      </c>
      <c r="C2566" s="56" t="s">
        <v>211</v>
      </c>
      <c r="D2566" s="56" t="s">
        <v>212</v>
      </c>
      <c r="E2566" s="56" t="s">
        <v>124</v>
      </c>
      <c r="F2566" s="56" t="s">
        <v>22</v>
      </c>
      <c r="G2566" s="56" t="s">
        <v>245</v>
      </c>
      <c r="H2566" s="57">
        <v>44363</v>
      </c>
      <c r="I2566" s="56" t="s">
        <v>151</v>
      </c>
      <c r="J2566" s="56" t="s">
        <v>243</v>
      </c>
      <c r="K2566" s="56" t="s">
        <v>7655</v>
      </c>
      <c r="L2566" s="56" t="s">
        <v>7794</v>
      </c>
      <c r="M2566" s="56" t="s">
        <v>221</v>
      </c>
      <c r="N2566" s="56" t="s">
        <v>226</v>
      </c>
      <c r="O2566" s="56" t="s">
        <v>30</v>
      </c>
      <c r="P2566" s="56" t="s">
        <v>227</v>
      </c>
      <c r="Q2566" s="56"/>
      <c r="R2566" s="56"/>
      <c r="S2566" s="56"/>
      <c r="T2566" s="56"/>
      <c r="U2566" s="56"/>
      <c r="V2566" s="56"/>
      <c r="W2566" s="2" t="str">
        <f t="shared" si="63"/>
        <v>CNXIAYDetention</v>
      </c>
    </row>
    <row r="2567" spans="1:23" s="2" customFormat="1" ht="14.45" customHeight="1">
      <c r="A2567" s="2" t="str">
        <f>+IF(B2567="N","",IF(COUNTIF(B:B,B2567)&gt;1,COUNTIF(B$3:B2567,B2567),""))</f>
        <v/>
      </c>
      <c r="B2567" s="2" t="str">
        <f>+IF(F2567="Detention",IF(G2567&amp;E2567='Import Demurrage Detention'!$G$2&amp;'Import Demurrage Detention'!$C$3,"Y","N"),IF(G2567&amp;E2567='Import Demurrage Detention'!$H$2&amp;'Import Demurrage Detention'!$C$3,"Y","N"))</f>
        <v>N</v>
      </c>
      <c r="C2567" s="56" t="s">
        <v>211</v>
      </c>
      <c r="D2567" s="56" t="s">
        <v>212</v>
      </c>
      <c r="E2567" s="56" t="s">
        <v>124</v>
      </c>
      <c r="F2567" s="56" t="s">
        <v>22</v>
      </c>
      <c r="G2567" s="56" t="s">
        <v>223</v>
      </c>
      <c r="H2567" s="57">
        <v>44363</v>
      </c>
      <c r="I2567" s="56" t="s">
        <v>151</v>
      </c>
      <c r="J2567" s="56" t="s">
        <v>25</v>
      </c>
      <c r="K2567" s="56" t="s">
        <v>7655</v>
      </c>
      <c r="L2567" s="56" t="s">
        <v>7914</v>
      </c>
      <c r="M2567" s="56" t="s">
        <v>221</v>
      </c>
      <c r="N2567" s="56" t="s">
        <v>226</v>
      </c>
      <c r="O2567" s="56" t="s">
        <v>30</v>
      </c>
      <c r="P2567" s="56" t="s">
        <v>227</v>
      </c>
      <c r="Q2567" s="56"/>
      <c r="R2567" s="56"/>
      <c r="S2567" s="56"/>
      <c r="T2567" s="56"/>
      <c r="U2567" s="56"/>
      <c r="V2567" s="56"/>
      <c r="W2567" s="2" t="str">
        <f t="shared" si="63"/>
        <v>CNDAIYDetention</v>
      </c>
    </row>
    <row r="2568" spans="1:23" s="2" customFormat="1" ht="14.45" customHeight="1">
      <c r="A2568" s="2" t="str">
        <f>+IF(B2568="N","",IF(COUNTIF(B:B,B2568)&gt;1,COUNTIF(B$3:B2568,B2568),""))</f>
        <v/>
      </c>
      <c r="B2568" s="2" t="str">
        <f>+IF(F2568="Detention",IF(G2568&amp;E2568='Import Demurrage Detention'!$G$2&amp;'Import Demurrage Detention'!$C$3,"Y","N"),IF(G2568&amp;E2568='Import Demurrage Detention'!$H$2&amp;'Import Demurrage Detention'!$C$3,"Y","N"))</f>
        <v>N</v>
      </c>
      <c r="C2568" s="56" t="s">
        <v>211</v>
      </c>
      <c r="D2568" s="56" t="s">
        <v>212</v>
      </c>
      <c r="E2568" s="56" t="s">
        <v>124</v>
      </c>
      <c r="F2568" s="56" t="s">
        <v>22</v>
      </c>
      <c r="G2568" s="56" t="s">
        <v>228</v>
      </c>
      <c r="H2568" s="57">
        <v>44363</v>
      </c>
      <c r="I2568" s="56" t="s">
        <v>151</v>
      </c>
      <c r="J2568" s="56" t="s">
        <v>25</v>
      </c>
      <c r="K2568" s="56" t="s">
        <v>7655</v>
      </c>
      <c r="L2568" s="56" t="s">
        <v>7914</v>
      </c>
      <c r="M2568" s="56" t="s">
        <v>221</v>
      </c>
      <c r="N2568" s="56" t="s">
        <v>226</v>
      </c>
      <c r="O2568" s="56" t="s">
        <v>30</v>
      </c>
      <c r="P2568" s="56" t="s">
        <v>227</v>
      </c>
      <c r="Q2568" s="56"/>
      <c r="R2568" s="56"/>
      <c r="S2568" s="56"/>
      <c r="T2568" s="56"/>
      <c r="U2568" s="56"/>
      <c r="V2568" s="56"/>
      <c r="W2568" s="2" t="str">
        <f t="shared" si="63"/>
        <v>CNHSKYDetention</v>
      </c>
    </row>
    <row r="2569" spans="1:23" s="2" customFormat="1" ht="14.45" customHeight="1">
      <c r="A2569" s="2" t="str">
        <f>+IF(B2569="N","",IF(COUNTIF(B:B,B2569)&gt;1,COUNTIF(B$3:B2569,B2569),""))</f>
        <v/>
      </c>
      <c r="B2569" s="2" t="str">
        <f>+IF(F2569="Detention",IF(G2569&amp;E2569='Import Demurrage Detention'!$G$2&amp;'Import Demurrage Detention'!$C$3,"Y","N"),IF(G2569&amp;E2569='Import Demurrage Detention'!$H$2&amp;'Import Demurrage Detention'!$C$3,"Y","N"))</f>
        <v>N</v>
      </c>
      <c r="C2569" s="56" t="s">
        <v>211</v>
      </c>
      <c r="D2569" s="56" t="s">
        <v>212</v>
      </c>
      <c r="E2569" s="56" t="s">
        <v>124</v>
      </c>
      <c r="F2569" s="56" t="s">
        <v>22</v>
      </c>
      <c r="G2569" s="56" t="s">
        <v>238</v>
      </c>
      <c r="H2569" s="57">
        <v>44363</v>
      </c>
      <c r="I2569" s="56" t="s">
        <v>151</v>
      </c>
      <c r="J2569" s="56" t="s">
        <v>25</v>
      </c>
      <c r="K2569" s="56" t="s">
        <v>7655</v>
      </c>
      <c r="L2569" s="56" t="s">
        <v>7914</v>
      </c>
      <c r="M2569" s="56" t="s">
        <v>221</v>
      </c>
      <c r="N2569" s="56" t="s">
        <v>226</v>
      </c>
      <c r="O2569" s="56" t="s">
        <v>30</v>
      </c>
      <c r="P2569" s="56" t="s">
        <v>227</v>
      </c>
      <c r="Q2569" s="56"/>
      <c r="R2569" s="56"/>
      <c r="S2569" s="56"/>
      <c r="T2569" s="56"/>
      <c r="U2569" s="56"/>
      <c r="V2569" s="56"/>
      <c r="W2569" s="2" t="str">
        <f t="shared" si="63"/>
        <v>CNTSTYDetention</v>
      </c>
    </row>
    <row r="2570" spans="1:23" s="2" customFormat="1" ht="14.45" customHeight="1">
      <c r="A2570" s="2" t="str">
        <f>+IF(B2570="N","",IF(COUNTIF(B:B,B2570)&gt;1,COUNTIF(B$3:B2570,B2570),""))</f>
        <v/>
      </c>
      <c r="B2570" s="2" t="str">
        <f>+IF(F2570="Detention",IF(G2570&amp;E2570='Import Demurrage Detention'!$G$2&amp;'Import Demurrage Detention'!$C$3,"Y","N"),IF(G2570&amp;E2570='Import Demurrage Detention'!$H$2&amp;'Import Demurrage Detention'!$C$3,"Y","N"))</f>
        <v>N</v>
      </c>
      <c r="C2570" s="56" t="s">
        <v>211</v>
      </c>
      <c r="D2570" s="56" t="s">
        <v>212</v>
      </c>
      <c r="E2570" s="56" t="s">
        <v>124</v>
      </c>
      <c r="F2570" s="56" t="s">
        <v>22</v>
      </c>
      <c r="G2570" s="56" t="s">
        <v>241</v>
      </c>
      <c r="H2570" s="57">
        <v>44363</v>
      </c>
      <c r="I2570" s="56" t="s">
        <v>151</v>
      </c>
      <c r="J2570" s="56" t="s">
        <v>76</v>
      </c>
      <c r="K2570" s="56" t="s">
        <v>7655</v>
      </c>
      <c r="L2570" s="56" t="s">
        <v>7914</v>
      </c>
      <c r="M2570" s="56" t="s">
        <v>221</v>
      </c>
      <c r="N2570" s="56" t="s">
        <v>226</v>
      </c>
      <c r="O2570" s="56" t="s">
        <v>30</v>
      </c>
      <c r="P2570" s="56" t="s">
        <v>227</v>
      </c>
      <c r="Q2570" s="56"/>
      <c r="R2570" s="56"/>
      <c r="S2570" s="56"/>
      <c r="T2570" s="56"/>
      <c r="U2570" s="56"/>
      <c r="V2570" s="56"/>
      <c r="W2570" s="2" t="str">
        <f t="shared" si="63"/>
        <v>CNBEIYDetention</v>
      </c>
    </row>
    <row r="2571" spans="1:23" s="2" customFormat="1" ht="14.45" customHeight="1">
      <c r="A2571" s="2" t="str">
        <f>+IF(B2571="N","",IF(COUNTIF(B:B,B2571)&gt;1,COUNTIF(B$3:B2571,B2571),""))</f>
        <v/>
      </c>
      <c r="B2571" s="2" t="str">
        <f>+IF(F2571="Detention",IF(G2571&amp;E2571='Import Demurrage Detention'!$G$2&amp;'Import Demurrage Detention'!$C$3,"Y","N"),IF(G2571&amp;E2571='Import Demurrage Detention'!$H$2&amp;'Import Demurrage Detention'!$C$3,"Y","N"))</f>
        <v>N</v>
      </c>
      <c r="C2571" s="56" t="s">
        <v>211</v>
      </c>
      <c r="D2571" s="56" t="s">
        <v>212</v>
      </c>
      <c r="E2571" s="56" t="s">
        <v>124</v>
      </c>
      <c r="F2571" s="56" t="s">
        <v>22</v>
      </c>
      <c r="G2571" s="56" t="s">
        <v>244</v>
      </c>
      <c r="H2571" s="57">
        <v>44363</v>
      </c>
      <c r="I2571" s="56" t="s">
        <v>151</v>
      </c>
      <c r="J2571" s="56" t="s">
        <v>243</v>
      </c>
      <c r="K2571" s="56" t="s">
        <v>7655</v>
      </c>
      <c r="L2571" s="56" t="s">
        <v>7914</v>
      </c>
      <c r="M2571" s="56" t="s">
        <v>221</v>
      </c>
      <c r="N2571" s="56" t="s">
        <v>226</v>
      </c>
      <c r="O2571" s="56" t="s">
        <v>30</v>
      </c>
      <c r="P2571" s="56" t="s">
        <v>227</v>
      </c>
      <c r="Q2571" s="56"/>
      <c r="R2571" s="56"/>
      <c r="S2571" s="56"/>
      <c r="T2571" s="56"/>
      <c r="U2571" s="56"/>
      <c r="V2571" s="56"/>
      <c r="W2571" s="2" t="str">
        <f t="shared" si="63"/>
        <v>CNSYAYDetention</v>
      </c>
    </row>
    <row r="2572" spans="1:23" s="2" customFormat="1" ht="14.45" customHeight="1">
      <c r="A2572" s="2" t="str">
        <f>+IF(B2572="N","",IF(COUNTIF(B:B,B2572)&gt;1,COUNTIF(B$3:B2572,B2572),""))</f>
        <v/>
      </c>
      <c r="B2572" s="2" t="str">
        <f>+IF(F2572="Detention",IF(G2572&amp;E2572='Import Demurrage Detention'!$G$2&amp;'Import Demurrage Detention'!$C$3,"Y","N"),IF(G2572&amp;E2572='Import Demurrage Detention'!$H$2&amp;'Import Demurrage Detention'!$C$3,"Y","N"))</f>
        <v>N</v>
      </c>
      <c r="C2572" s="56" t="s">
        <v>211</v>
      </c>
      <c r="D2572" s="56" t="s">
        <v>212</v>
      </c>
      <c r="E2572" s="56" t="s">
        <v>124</v>
      </c>
      <c r="F2572" s="56" t="s">
        <v>22</v>
      </c>
      <c r="G2572" s="56" t="s">
        <v>245</v>
      </c>
      <c r="H2572" s="57">
        <v>44363</v>
      </c>
      <c r="I2572" s="56" t="s">
        <v>151</v>
      </c>
      <c r="J2572" s="56" t="s">
        <v>243</v>
      </c>
      <c r="K2572" s="56" t="s">
        <v>7655</v>
      </c>
      <c r="L2572" s="56" t="s">
        <v>7914</v>
      </c>
      <c r="M2572" s="56" t="s">
        <v>221</v>
      </c>
      <c r="N2572" s="56" t="s">
        <v>226</v>
      </c>
      <c r="O2572" s="56" t="s">
        <v>30</v>
      </c>
      <c r="P2572" s="56" t="s">
        <v>227</v>
      </c>
      <c r="Q2572" s="56"/>
      <c r="R2572" s="56"/>
      <c r="S2572" s="56"/>
      <c r="T2572" s="56"/>
      <c r="U2572" s="56"/>
      <c r="V2572" s="56"/>
      <c r="W2572" s="2" t="str">
        <f t="shared" si="63"/>
        <v>CNXIAYDetention</v>
      </c>
    </row>
    <row r="2573" spans="1:23" s="2" customFormat="1" ht="14.45" customHeight="1">
      <c r="A2573" s="2" t="str">
        <f>+IF(B2573="N","",IF(COUNTIF(B:B,B2573)&gt;1,COUNTIF(B$3:B2573,B2573),""))</f>
        <v/>
      </c>
      <c r="B2573" s="2" t="str">
        <f>+IF(F2573="Detention",IF(G2573&amp;E2573='Import Demurrage Detention'!$G$2&amp;'Import Demurrage Detention'!$C$3,"Y","N"),IF(G2573&amp;E2573='Import Demurrage Detention'!$H$2&amp;'Import Demurrage Detention'!$C$3,"Y","N"))</f>
        <v>N</v>
      </c>
      <c r="C2573" s="56" t="s">
        <v>211</v>
      </c>
      <c r="D2573" s="56" t="s">
        <v>212</v>
      </c>
      <c r="E2573" s="56" t="s">
        <v>124</v>
      </c>
      <c r="F2573" s="56" t="s">
        <v>22</v>
      </c>
      <c r="G2573" s="56" t="s">
        <v>223</v>
      </c>
      <c r="H2573" s="57">
        <v>44363</v>
      </c>
      <c r="I2573" s="56" t="s">
        <v>151</v>
      </c>
      <c r="J2573" s="56" t="s">
        <v>25</v>
      </c>
      <c r="K2573" s="56" t="s">
        <v>7655</v>
      </c>
      <c r="L2573" s="56" t="s">
        <v>7795</v>
      </c>
      <c r="M2573" s="56" t="s">
        <v>221</v>
      </c>
      <c r="N2573" s="56" t="s">
        <v>226</v>
      </c>
      <c r="O2573" s="56" t="s">
        <v>30</v>
      </c>
      <c r="P2573" s="56" t="s">
        <v>227</v>
      </c>
      <c r="Q2573" s="56"/>
      <c r="R2573" s="56"/>
      <c r="S2573" s="56"/>
      <c r="T2573" s="56"/>
      <c r="U2573" s="56"/>
      <c r="V2573" s="56"/>
      <c r="W2573" s="2" t="str">
        <f t="shared" ref="W2573:W2636" si="64">+G2573&amp;E2573&amp;F2573</f>
        <v>CNDAIYDetention</v>
      </c>
    </row>
    <row r="2574" spans="1:23" s="2" customFormat="1" ht="14.45" customHeight="1">
      <c r="A2574" s="2" t="str">
        <f>+IF(B2574="N","",IF(COUNTIF(B:B,B2574)&gt;1,COUNTIF(B$3:B2574,B2574),""))</f>
        <v/>
      </c>
      <c r="B2574" s="2" t="str">
        <f>+IF(F2574="Detention",IF(G2574&amp;E2574='Import Demurrage Detention'!$G$2&amp;'Import Demurrage Detention'!$C$3,"Y","N"),IF(G2574&amp;E2574='Import Demurrage Detention'!$H$2&amp;'Import Demurrage Detention'!$C$3,"Y","N"))</f>
        <v>N</v>
      </c>
      <c r="C2574" s="56" t="s">
        <v>211</v>
      </c>
      <c r="D2574" s="56" t="s">
        <v>212</v>
      </c>
      <c r="E2574" s="56" t="s">
        <v>124</v>
      </c>
      <c r="F2574" s="56" t="s">
        <v>22</v>
      </c>
      <c r="G2574" s="56" t="s">
        <v>228</v>
      </c>
      <c r="H2574" s="57">
        <v>44363</v>
      </c>
      <c r="I2574" s="56" t="s">
        <v>151</v>
      </c>
      <c r="J2574" s="56" t="s">
        <v>25</v>
      </c>
      <c r="K2574" s="56" t="s">
        <v>7655</v>
      </c>
      <c r="L2574" s="56" t="s">
        <v>7795</v>
      </c>
      <c r="M2574" s="56" t="s">
        <v>221</v>
      </c>
      <c r="N2574" s="56" t="s">
        <v>226</v>
      </c>
      <c r="O2574" s="56" t="s">
        <v>30</v>
      </c>
      <c r="P2574" s="56" t="s">
        <v>227</v>
      </c>
      <c r="Q2574" s="56"/>
      <c r="R2574" s="56"/>
      <c r="S2574" s="56"/>
      <c r="T2574" s="56"/>
      <c r="U2574" s="56"/>
      <c r="V2574" s="56"/>
      <c r="W2574" s="2" t="str">
        <f t="shared" si="64"/>
        <v>CNHSKYDetention</v>
      </c>
    </row>
    <row r="2575" spans="1:23" s="2" customFormat="1" ht="14.45" customHeight="1">
      <c r="A2575" s="2" t="str">
        <f>+IF(B2575="N","",IF(COUNTIF(B:B,B2575)&gt;1,COUNTIF(B$3:B2575,B2575),""))</f>
        <v/>
      </c>
      <c r="B2575" s="2" t="str">
        <f>+IF(F2575="Detention",IF(G2575&amp;E2575='Import Demurrage Detention'!$G$2&amp;'Import Demurrage Detention'!$C$3,"Y","N"),IF(G2575&amp;E2575='Import Demurrage Detention'!$H$2&amp;'Import Demurrage Detention'!$C$3,"Y","N"))</f>
        <v>N</v>
      </c>
      <c r="C2575" s="56" t="s">
        <v>211</v>
      </c>
      <c r="D2575" s="56" t="s">
        <v>212</v>
      </c>
      <c r="E2575" s="56" t="s">
        <v>124</v>
      </c>
      <c r="F2575" s="56" t="s">
        <v>22</v>
      </c>
      <c r="G2575" s="56" t="s">
        <v>238</v>
      </c>
      <c r="H2575" s="57">
        <v>44363</v>
      </c>
      <c r="I2575" s="56" t="s">
        <v>151</v>
      </c>
      <c r="J2575" s="56" t="s">
        <v>25</v>
      </c>
      <c r="K2575" s="56" t="s">
        <v>7655</v>
      </c>
      <c r="L2575" s="56" t="s">
        <v>7795</v>
      </c>
      <c r="M2575" s="56" t="s">
        <v>221</v>
      </c>
      <c r="N2575" s="56" t="s">
        <v>226</v>
      </c>
      <c r="O2575" s="56" t="s">
        <v>30</v>
      </c>
      <c r="P2575" s="56" t="s">
        <v>227</v>
      </c>
      <c r="Q2575" s="56"/>
      <c r="R2575" s="56"/>
      <c r="S2575" s="56"/>
      <c r="T2575" s="56"/>
      <c r="U2575" s="56"/>
      <c r="V2575" s="56"/>
      <c r="W2575" s="2" t="str">
        <f t="shared" si="64"/>
        <v>CNTSTYDetention</v>
      </c>
    </row>
    <row r="2576" spans="1:23" s="2" customFormat="1" ht="14.45" customHeight="1">
      <c r="A2576" s="2" t="str">
        <f>+IF(B2576="N","",IF(COUNTIF(B:B,B2576)&gt;1,COUNTIF(B$3:B2576,B2576),""))</f>
        <v/>
      </c>
      <c r="B2576" s="2" t="str">
        <f>+IF(F2576="Detention",IF(G2576&amp;E2576='Import Demurrage Detention'!$G$2&amp;'Import Demurrage Detention'!$C$3,"Y","N"),IF(G2576&amp;E2576='Import Demurrage Detention'!$H$2&amp;'Import Demurrage Detention'!$C$3,"Y","N"))</f>
        <v>N</v>
      </c>
      <c r="C2576" s="56" t="s">
        <v>211</v>
      </c>
      <c r="D2576" s="56" t="s">
        <v>212</v>
      </c>
      <c r="E2576" s="56" t="s">
        <v>124</v>
      </c>
      <c r="F2576" s="56" t="s">
        <v>22</v>
      </c>
      <c r="G2576" s="56" t="s">
        <v>241</v>
      </c>
      <c r="H2576" s="57">
        <v>44363</v>
      </c>
      <c r="I2576" s="56" t="s">
        <v>151</v>
      </c>
      <c r="J2576" s="56" t="s">
        <v>76</v>
      </c>
      <c r="K2576" s="56" t="s">
        <v>7655</v>
      </c>
      <c r="L2576" s="56" t="s">
        <v>7795</v>
      </c>
      <c r="M2576" s="56" t="s">
        <v>221</v>
      </c>
      <c r="N2576" s="56" t="s">
        <v>226</v>
      </c>
      <c r="O2576" s="56" t="s">
        <v>30</v>
      </c>
      <c r="P2576" s="56" t="s">
        <v>227</v>
      </c>
      <c r="Q2576" s="56"/>
      <c r="R2576" s="56"/>
      <c r="S2576" s="56"/>
      <c r="T2576" s="56"/>
      <c r="U2576" s="56"/>
      <c r="V2576" s="56"/>
      <c r="W2576" s="2" t="str">
        <f t="shared" si="64"/>
        <v>CNBEIYDetention</v>
      </c>
    </row>
    <row r="2577" spans="1:23" s="2" customFormat="1" ht="14.45" customHeight="1">
      <c r="A2577" s="2" t="str">
        <f>+IF(B2577="N","",IF(COUNTIF(B:B,B2577)&gt;1,COUNTIF(B$3:B2577,B2577),""))</f>
        <v/>
      </c>
      <c r="B2577" s="2" t="str">
        <f>+IF(F2577="Detention",IF(G2577&amp;E2577='Import Demurrage Detention'!$G$2&amp;'Import Demurrage Detention'!$C$3,"Y","N"),IF(G2577&amp;E2577='Import Demurrage Detention'!$H$2&amp;'Import Demurrage Detention'!$C$3,"Y","N"))</f>
        <v>N</v>
      </c>
      <c r="C2577" s="56" t="s">
        <v>211</v>
      </c>
      <c r="D2577" s="56" t="s">
        <v>212</v>
      </c>
      <c r="E2577" s="56" t="s">
        <v>124</v>
      </c>
      <c r="F2577" s="56" t="s">
        <v>22</v>
      </c>
      <c r="G2577" s="56" t="s">
        <v>244</v>
      </c>
      <c r="H2577" s="57">
        <v>44363</v>
      </c>
      <c r="I2577" s="56" t="s">
        <v>151</v>
      </c>
      <c r="J2577" s="56" t="s">
        <v>243</v>
      </c>
      <c r="K2577" s="56" t="s">
        <v>7655</v>
      </c>
      <c r="L2577" s="56" t="s">
        <v>7795</v>
      </c>
      <c r="M2577" s="56" t="s">
        <v>221</v>
      </c>
      <c r="N2577" s="56" t="s">
        <v>226</v>
      </c>
      <c r="O2577" s="56" t="s">
        <v>30</v>
      </c>
      <c r="P2577" s="56" t="s">
        <v>227</v>
      </c>
      <c r="Q2577" s="56"/>
      <c r="R2577" s="56"/>
      <c r="S2577" s="56"/>
      <c r="T2577" s="56"/>
      <c r="U2577" s="56"/>
      <c r="V2577" s="56"/>
      <c r="W2577" s="2" t="str">
        <f t="shared" si="64"/>
        <v>CNSYAYDetention</v>
      </c>
    </row>
    <row r="2578" spans="1:23" s="2" customFormat="1" ht="14.45" customHeight="1">
      <c r="A2578" s="2" t="str">
        <f>+IF(B2578="N","",IF(COUNTIF(B:B,B2578)&gt;1,COUNTIF(B$3:B2578,B2578),""))</f>
        <v/>
      </c>
      <c r="B2578" s="2" t="str">
        <f>+IF(F2578="Detention",IF(G2578&amp;E2578='Import Demurrage Detention'!$G$2&amp;'Import Demurrage Detention'!$C$3,"Y","N"),IF(G2578&amp;E2578='Import Demurrage Detention'!$H$2&amp;'Import Demurrage Detention'!$C$3,"Y","N"))</f>
        <v>N</v>
      </c>
      <c r="C2578" s="56" t="s">
        <v>211</v>
      </c>
      <c r="D2578" s="56" t="s">
        <v>212</v>
      </c>
      <c r="E2578" s="56" t="s">
        <v>124</v>
      </c>
      <c r="F2578" s="56" t="s">
        <v>22</v>
      </c>
      <c r="G2578" s="56" t="s">
        <v>245</v>
      </c>
      <c r="H2578" s="57">
        <v>44363</v>
      </c>
      <c r="I2578" s="56" t="s">
        <v>151</v>
      </c>
      <c r="J2578" s="56" t="s">
        <v>243</v>
      </c>
      <c r="K2578" s="56" t="s">
        <v>7655</v>
      </c>
      <c r="L2578" s="56" t="s">
        <v>7795</v>
      </c>
      <c r="M2578" s="56" t="s">
        <v>221</v>
      </c>
      <c r="N2578" s="56" t="s">
        <v>226</v>
      </c>
      <c r="O2578" s="56" t="s">
        <v>30</v>
      </c>
      <c r="P2578" s="56" t="s">
        <v>227</v>
      </c>
      <c r="Q2578" s="56"/>
      <c r="R2578" s="56"/>
      <c r="S2578" s="56"/>
      <c r="T2578" s="56"/>
      <c r="U2578" s="56"/>
      <c r="V2578" s="56"/>
      <c r="W2578" s="2" t="str">
        <f t="shared" si="64"/>
        <v>CNXIAYDetention</v>
      </c>
    </row>
    <row r="2579" spans="1:23" s="2" customFormat="1" ht="14.45" customHeight="1">
      <c r="A2579" s="2" t="str">
        <f>+IF(B2579="N","",IF(COUNTIF(B:B,B2579)&gt;1,COUNTIF(B$3:B2579,B2579),""))</f>
        <v/>
      </c>
      <c r="B2579" s="2" t="str">
        <f>+IF(F2579="Detention",IF(G2579&amp;E2579='Import Demurrage Detention'!$G$2&amp;'Import Demurrage Detention'!$C$3,"Y","N"),IF(G2579&amp;E2579='Import Demurrage Detention'!$H$2&amp;'Import Demurrage Detention'!$C$3,"Y","N"))</f>
        <v>N</v>
      </c>
      <c r="C2579" s="56" t="s">
        <v>211</v>
      </c>
      <c r="D2579" s="56" t="s">
        <v>212</v>
      </c>
      <c r="E2579" s="56" t="s">
        <v>124</v>
      </c>
      <c r="F2579" s="56" t="s">
        <v>22</v>
      </c>
      <c r="G2579" s="56" t="s">
        <v>228</v>
      </c>
      <c r="H2579" s="57">
        <v>43578</v>
      </c>
      <c r="I2579" s="56" t="s">
        <v>151</v>
      </c>
      <c r="J2579" s="56" t="s">
        <v>25</v>
      </c>
      <c r="K2579" s="56" t="s">
        <v>7656</v>
      </c>
      <c r="L2579" s="56" t="s">
        <v>249</v>
      </c>
      <c r="M2579" s="56" t="s">
        <v>221</v>
      </c>
      <c r="N2579" s="56" t="s">
        <v>226</v>
      </c>
      <c r="O2579" s="56" t="s">
        <v>30</v>
      </c>
      <c r="P2579" s="56" t="s">
        <v>7792</v>
      </c>
      <c r="Q2579" s="56" t="s">
        <v>32</v>
      </c>
      <c r="R2579" s="56" t="s">
        <v>32</v>
      </c>
      <c r="S2579" s="56" t="s">
        <v>32</v>
      </c>
      <c r="T2579" s="56" t="s">
        <v>32</v>
      </c>
      <c r="U2579" s="56" t="s">
        <v>32</v>
      </c>
      <c r="V2579" s="56"/>
      <c r="W2579" s="2" t="str">
        <f t="shared" si="64"/>
        <v>CNHSKYDetention</v>
      </c>
    </row>
    <row r="2580" spans="1:23" s="2" customFormat="1" ht="14.45" customHeight="1">
      <c r="A2580" s="2" t="str">
        <f>+IF(B2580="N","",IF(COUNTIF(B:B,B2580)&gt;1,COUNTIF(B$3:B2580,B2580),""))</f>
        <v/>
      </c>
      <c r="B2580" s="2" t="str">
        <f>+IF(F2580="Detention",IF(G2580&amp;E2580='Import Demurrage Detention'!$G$2&amp;'Import Demurrage Detention'!$C$3,"Y","N"),IF(G2580&amp;E2580='Import Demurrage Detention'!$H$2&amp;'Import Demurrage Detention'!$C$3,"Y","N"))</f>
        <v>N</v>
      </c>
      <c r="C2580" s="56" t="s">
        <v>211</v>
      </c>
      <c r="D2580" s="56" t="s">
        <v>212</v>
      </c>
      <c r="E2580" s="56" t="s">
        <v>124</v>
      </c>
      <c r="F2580" s="56" t="s">
        <v>22</v>
      </c>
      <c r="G2580" s="56" t="s">
        <v>228</v>
      </c>
      <c r="H2580" s="57">
        <v>43578</v>
      </c>
      <c r="I2580" s="56" t="s">
        <v>151</v>
      </c>
      <c r="J2580" s="56" t="s">
        <v>25</v>
      </c>
      <c r="K2580" s="56" t="s">
        <v>7656</v>
      </c>
      <c r="L2580" s="56" t="s">
        <v>255</v>
      </c>
      <c r="M2580" s="56" t="s">
        <v>221</v>
      </c>
      <c r="N2580" s="56" t="s">
        <v>226</v>
      </c>
      <c r="O2580" s="56" t="s">
        <v>30</v>
      </c>
      <c r="P2580" s="56" t="s">
        <v>7792</v>
      </c>
      <c r="Q2580" s="56" t="s">
        <v>32</v>
      </c>
      <c r="R2580" s="56" t="s">
        <v>32</v>
      </c>
      <c r="S2580" s="56" t="s">
        <v>32</v>
      </c>
      <c r="T2580" s="56" t="s">
        <v>32</v>
      </c>
      <c r="U2580" s="56" t="s">
        <v>32</v>
      </c>
      <c r="V2580" s="56"/>
      <c r="W2580" s="2" t="str">
        <f t="shared" si="64"/>
        <v>CNHSKYDetention</v>
      </c>
    </row>
    <row r="2581" spans="1:23" s="2" customFormat="1" ht="14.45" customHeight="1">
      <c r="A2581" s="2" t="str">
        <f>+IF(B2581="N","",IF(COUNTIF(B:B,B2581)&gt;1,COUNTIF(B$3:B2581,B2581),""))</f>
        <v/>
      </c>
      <c r="B2581" s="2" t="str">
        <f>+IF(F2581="Detention",IF(G2581&amp;E2581='Import Demurrage Detention'!$G$2&amp;'Import Demurrage Detention'!$C$3,"Y","N"),IF(G2581&amp;E2581='Import Demurrage Detention'!$H$2&amp;'Import Demurrage Detention'!$C$3,"Y","N"))</f>
        <v>N</v>
      </c>
      <c r="C2581" s="56" t="s">
        <v>211</v>
      </c>
      <c r="D2581" s="56" t="s">
        <v>212</v>
      </c>
      <c r="E2581" s="56" t="s">
        <v>124</v>
      </c>
      <c r="F2581" s="56" t="s">
        <v>22</v>
      </c>
      <c r="G2581" s="56" t="s">
        <v>228</v>
      </c>
      <c r="H2581" s="57">
        <v>43578</v>
      </c>
      <c r="I2581" s="56" t="s">
        <v>151</v>
      </c>
      <c r="J2581" s="56" t="s">
        <v>25</v>
      </c>
      <c r="K2581" s="56" t="s">
        <v>7656</v>
      </c>
      <c r="L2581" s="56" t="s">
        <v>260</v>
      </c>
      <c r="M2581" s="56" t="s">
        <v>221</v>
      </c>
      <c r="N2581" s="56" t="s">
        <v>226</v>
      </c>
      <c r="O2581" s="56" t="s">
        <v>30</v>
      </c>
      <c r="P2581" s="56" t="s">
        <v>7792</v>
      </c>
      <c r="Q2581" s="56" t="s">
        <v>32</v>
      </c>
      <c r="R2581" s="56" t="s">
        <v>32</v>
      </c>
      <c r="S2581" s="56" t="s">
        <v>32</v>
      </c>
      <c r="T2581" s="56" t="s">
        <v>32</v>
      </c>
      <c r="U2581" s="56" t="s">
        <v>32</v>
      </c>
      <c r="V2581" s="56"/>
      <c r="W2581" s="2" t="str">
        <f t="shared" si="64"/>
        <v>CNHSKYDetention</v>
      </c>
    </row>
    <row r="2582" spans="1:23" s="2" customFormat="1" ht="14.45" customHeight="1">
      <c r="A2582" s="2" t="str">
        <f>+IF(B2582="N","",IF(COUNTIF(B:B,B2582)&gt;1,COUNTIF(B$3:B2582,B2582),""))</f>
        <v/>
      </c>
      <c r="B2582" s="2" t="str">
        <f>+IF(F2582="Detention",IF(G2582&amp;E2582='Import Demurrage Detention'!$G$2&amp;'Import Demurrage Detention'!$C$3,"Y","N"),IF(G2582&amp;E2582='Import Demurrage Detention'!$H$2&amp;'Import Demurrage Detention'!$C$3,"Y","N"))</f>
        <v>N</v>
      </c>
      <c r="C2582" s="56" t="s">
        <v>211</v>
      </c>
      <c r="D2582" s="56" t="s">
        <v>212</v>
      </c>
      <c r="E2582" s="56" t="s">
        <v>124</v>
      </c>
      <c r="F2582" s="56" t="s">
        <v>22</v>
      </c>
      <c r="G2582" s="56" t="s">
        <v>228</v>
      </c>
      <c r="H2582" s="57">
        <v>43578</v>
      </c>
      <c r="I2582" s="56" t="s">
        <v>151</v>
      </c>
      <c r="J2582" s="56" t="s">
        <v>25</v>
      </c>
      <c r="K2582" s="56" t="s">
        <v>7656</v>
      </c>
      <c r="L2582" s="56" t="s">
        <v>265</v>
      </c>
      <c r="M2582" s="56" t="s">
        <v>221</v>
      </c>
      <c r="N2582" s="56" t="s">
        <v>226</v>
      </c>
      <c r="O2582" s="56" t="s">
        <v>30</v>
      </c>
      <c r="P2582" s="56" t="s">
        <v>7792</v>
      </c>
      <c r="Q2582" s="56" t="s">
        <v>32</v>
      </c>
      <c r="R2582" s="56" t="s">
        <v>32</v>
      </c>
      <c r="S2582" s="56" t="s">
        <v>32</v>
      </c>
      <c r="T2582" s="56" t="s">
        <v>32</v>
      </c>
      <c r="U2582" s="56" t="s">
        <v>32</v>
      </c>
      <c r="V2582" s="56"/>
      <c r="W2582" s="2" t="str">
        <f t="shared" si="64"/>
        <v>CNHSKYDetention</v>
      </c>
    </row>
    <row r="2583" spans="1:23" s="2" customFormat="1" ht="14.45" customHeight="1">
      <c r="A2583" s="2" t="str">
        <f>+IF(B2583="N","",IF(COUNTIF(B:B,B2583)&gt;1,COUNTIF(B$3:B2583,B2583),""))</f>
        <v/>
      </c>
      <c r="B2583" s="2" t="str">
        <f>+IF(F2583="Detention",IF(G2583&amp;E2583='Import Demurrage Detention'!$G$2&amp;'Import Demurrage Detention'!$C$3,"Y","N"),IF(G2583&amp;E2583='Import Demurrage Detention'!$H$2&amp;'Import Demurrage Detention'!$C$3,"Y","N"))</f>
        <v>N</v>
      </c>
      <c r="C2583" s="56" t="s">
        <v>211</v>
      </c>
      <c r="D2583" s="56" t="s">
        <v>212</v>
      </c>
      <c r="E2583" s="56" t="s">
        <v>124</v>
      </c>
      <c r="F2583" s="56" t="s">
        <v>22</v>
      </c>
      <c r="G2583" s="56" t="s">
        <v>228</v>
      </c>
      <c r="H2583" s="57">
        <v>43578</v>
      </c>
      <c r="I2583" s="56" t="s">
        <v>151</v>
      </c>
      <c r="J2583" s="56" t="s">
        <v>25</v>
      </c>
      <c r="K2583" s="56" t="s">
        <v>7656</v>
      </c>
      <c r="L2583" s="56" t="s">
        <v>266</v>
      </c>
      <c r="M2583" s="56" t="s">
        <v>221</v>
      </c>
      <c r="N2583" s="56" t="s">
        <v>226</v>
      </c>
      <c r="O2583" s="56" t="s">
        <v>30</v>
      </c>
      <c r="P2583" s="56" t="s">
        <v>7792</v>
      </c>
      <c r="Q2583" s="56" t="s">
        <v>32</v>
      </c>
      <c r="R2583" s="56" t="s">
        <v>32</v>
      </c>
      <c r="S2583" s="56" t="s">
        <v>32</v>
      </c>
      <c r="T2583" s="56" t="s">
        <v>32</v>
      </c>
      <c r="U2583" s="56" t="s">
        <v>32</v>
      </c>
      <c r="V2583" s="56"/>
      <c r="W2583" s="2" t="str">
        <f t="shared" si="64"/>
        <v>CNHSKYDetention</v>
      </c>
    </row>
    <row r="2584" spans="1:23" s="2" customFormat="1" ht="14.45" customHeight="1">
      <c r="A2584" s="2" t="str">
        <f>+IF(B2584="N","",IF(COUNTIF(B:B,B2584)&gt;1,COUNTIF(B$3:B2584,B2584),""))</f>
        <v/>
      </c>
      <c r="B2584" s="2" t="str">
        <f>+IF(F2584="Detention",IF(G2584&amp;E2584='Import Demurrage Detention'!$G$2&amp;'Import Demurrage Detention'!$C$3,"Y","N"),IF(G2584&amp;E2584='Import Demurrage Detention'!$H$2&amp;'Import Demurrage Detention'!$C$3,"Y","N"))</f>
        <v>N</v>
      </c>
      <c r="C2584" s="56" t="s">
        <v>211</v>
      </c>
      <c r="D2584" s="56" t="s">
        <v>212</v>
      </c>
      <c r="E2584" s="56" t="s">
        <v>124</v>
      </c>
      <c r="F2584" s="56" t="s">
        <v>22</v>
      </c>
      <c r="G2584" s="56" t="s">
        <v>228</v>
      </c>
      <c r="H2584" s="57">
        <v>43578</v>
      </c>
      <c r="I2584" s="56" t="s">
        <v>151</v>
      </c>
      <c r="J2584" s="56" t="s">
        <v>25</v>
      </c>
      <c r="K2584" s="56" t="s">
        <v>7656</v>
      </c>
      <c r="L2584" s="56" t="s">
        <v>267</v>
      </c>
      <c r="M2584" s="56" t="s">
        <v>221</v>
      </c>
      <c r="N2584" s="56" t="s">
        <v>226</v>
      </c>
      <c r="O2584" s="56" t="s">
        <v>30</v>
      </c>
      <c r="P2584" s="56" t="s">
        <v>7792</v>
      </c>
      <c r="Q2584" s="56"/>
      <c r="R2584" s="56"/>
      <c r="S2584" s="56"/>
      <c r="T2584" s="56"/>
      <c r="U2584" s="56"/>
      <c r="V2584" s="56"/>
      <c r="W2584" s="2" t="str">
        <f t="shared" si="64"/>
        <v>CNHSKYDetention</v>
      </c>
    </row>
    <row r="2585" spans="1:23" s="2" customFormat="1" ht="14.45" customHeight="1">
      <c r="A2585" s="2" t="str">
        <f>+IF(B2585="N","",IF(COUNTIF(B:B,B2585)&gt;1,COUNTIF(B$3:B2585,B2585),""))</f>
        <v/>
      </c>
      <c r="B2585" s="2" t="str">
        <f>+IF(F2585="Detention",IF(G2585&amp;E2585='Import Demurrage Detention'!$G$2&amp;'Import Demurrage Detention'!$C$3,"Y","N"),IF(G2585&amp;E2585='Import Demurrage Detention'!$H$2&amp;'Import Demurrage Detention'!$C$3,"Y","N"))</f>
        <v>N</v>
      </c>
      <c r="C2585" s="56" t="s">
        <v>211</v>
      </c>
      <c r="D2585" s="56" t="s">
        <v>212</v>
      </c>
      <c r="E2585" s="56" t="s">
        <v>124</v>
      </c>
      <c r="F2585" s="56" t="s">
        <v>22</v>
      </c>
      <c r="G2585" s="56" t="s">
        <v>228</v>
      </c>
      <c r="H2585" s="57">
        <v>43578</v>
      </c>
      <c r="I2585" s="56" t="s">
        <v>151</v>
      </c>
      <c r="J2585" s="56" t="s">
        <v>25</v>
      </c>
      <c r="K2585" s="56" t="s">
        <v>7656</v>
      </c>
      <c r="L2585" s="56" t="s">
        <v>271</v>
      </c>
      <c r="M2585" s="56" t="s">
        <v>221</v>
      </c>
      <c r="N2585" s="56" t="s">
        <v>226</v>
      </c>
      <c r="O2585" s="56" t="s">
        <v>30</v>
      </c>
      <c r="P2585" s="56" t="s">
        <v>7792</v>
      </c>
      <c r="Q2585" s="56"/>
      <c r="R2585" s="56"/>
      <c r="S2585" s="56"/>
      <c r="T2585" s="56"/>
      <c r="U2585" s="56"/>
      <c r="V2585" s="56"/>
      <c r="W2585" s="2" t="str">
        <f t="shared" si="64"/>
        <v>CNHSKYDetention</v>
      </c>
    </row>
    <row r="2586" spans="1:23" s="2" customFormat="1" ht="14.45" customHeight="1">
      <c r="A2586" s="2" t="str">
        <f>+IF(B2586="N","",IF(COUNTIF(B:B,B2586)&gt;1,COUNTIF(B$3:B2586,B2586),""))</f>
        <v/>
      </c>
      <c r="B2586" s="2" t="str">
        <f>+IF(F2586="Detention",IF(G2586&amp;E2586='Import Demurrage Detention'!$G$2&amp;'Import Demurrage Detention'!$C$3,"Y","N"),IF(G2586&amp;E2586='Import Demurrage Detention'!$H$2&amp;'Import Demurrage Detention'!$C$3,"Y","N"))</f>
        <v>N</v>
      </c>
      <c r="C2586" s="56" t="s">
        <v>211</v>
      </c>
      <c r="D2586" s="56" t="s">
        <v>212</v>
      </c>
      <c r="E2586" s="56" t="s">
        <v>124</v>
      </c>
      <c r="F2586" s="56" t="s">
        <v>22</v>
      </c>
      <c r="G2586" s="56" t="s">
        <v>228</v>
      </c>
      <c r="H2586" s="57">
        <v>43578</v>
      </c>
      <c r="I2586" s="56" t="s">
        <v>151</v>
      </c>
      <c r="J2586" s="56" t="s">
        <v>25</v>
      </c>
      <c r="K2586" s="56" t="s">
        <v>7656</v>
      </c>
      <c r="L2586" s="56" t="s">
        <v>273</v>
      </c>
      <c r="M2586" s="56" t="s">
        <v>221</v>
      </c>
      <c r="N2586" s="56" t="s">
        <v>226</v>
      </c>
      <c r="O2586" s="56" t="s">
        <v>30</v>
      </c>
      <c r="P2586" s="56" t="s">
        <v>7792</v>
      </c>
      <c r="Q2586" s="56"/>
      <c r="R2586" s="56"/>
      <c r="S2586" s="56"/>
      <c r="T2586" s="56"/>
      <c r="U2586" s="56"/>
      <c r="V2586" s="56"/>
      <c r="W2586" s="2" t="str">
        <f t="shared" si="64"/>
        <v>CNHSKYDetention</v>
      </c>
    </row>
    <row r="2587" spans="1:23" s="2" customFormat="1" ht="14.45" customHeight="1">
      <c r="A2587" s="2" t="str">
        <f>+IF(B2587="N","",IF(COUNTIF(B:B,B2587)&gt;1,COUNTIF(B$3:B2587,B2587),""))</f>
        <v/>
      </c>
      <c r="B2587" s="2" t="str">
        <f>+IF(F2587="Detention",IF(G2587&amp;E2587='Import Demurrage Detention'!$G$2&amp;'Import Demurrage Detention'!$C$3,"Y","N"),IF(G2587&amp;E2587='Import Demurrage Detention'!$H$2&amp;'Import Demurrage Detention'!$C$3,"Y","N"))</f>
        <v>N</v>
      </c>
      <c r="C2587" s="56" t="s">
        <v>211</v>
      </c>
      <c r="D2587" s="56" t="s">
        <v>212</v>
      </c>
      <c r="E2587" s="56" t="s">
        <v>124</v>
      </c>
      <c r="F2587" s="56" t="s">
        <v>22</v>
      </c>
      <c r="G2587" s="56" t="s">
        <v>228</v>
      </c>
      <c r="H2587" s="57">
        <v>43578</v>
      </c>
      <c r="I2587" s="56" t="s">
        <v>151</v>
      </c>
      <c r="J2587" s="56" t="s">
        <v>25</v>
      </c>
      <c r="K2587" s="56" t="s">
        <v>7656</v>
      </c>
      <c r="L2587" s="56" t="s">
        <v>275</v>
      </c>
      <c r="M2587" s="56" t="s">
        <v>221</v>
      </c>
      <c r="N2587" s="56" t="s">
        <v>226</v>
      </c>
      <c r="O2587" s="56" t="s">
        <v>30</v>
      </c>
      <c r="P2587" s="56" t="s">
        <v>7792</v>
      </c>
      <c r="Q2587" s="56"/>
      <c r="R2587" s="56"/>
      <c r="S2587" s="56"/>
      <c r="T2587" s="56"/>
      <c r="U2587" s="56"/>
      <c r="V2587" s="56"/>
      <c r="W2587" s="2" t="str">
        <f t="shared" si="64"/>
        <v>CNHSKYDetention</v>
      </c>
    </row>
    <row r="2588" spans="1:23" s="2" customFormat="1" ht="14.45" customHeight="1">
      <c r="A2588" s="2" t="str">
        <f>+IF(B2588="N","",IF(COUNTIF(B:B,B2588)&gt;1,COUNTIF(B$3:B2588,B2588),""))</f>
        <v/>
      </c>
      <c r="B2588" s="2" t="str">
        <f>+IF(F2588="Detention",IF(G2588&amp;E2588='Import Demurrage Detention'!$G$2&amp;'Import Demurrage Detention'!$C$3,"Y","N"),IF(G2588&amp;E2588='Import Demurrage Detention'!$H$2&amp;'Import Demurrage Detention'!$C$3,"Y","N"))</f>
        <v>N</v>
      </c>
      <c r="C2588" s="56" t="s">
        <v>211</v>
      </c>
      <c r="D2588" s="56" t="s">
        <v>212</v>
      </c>
      <c r="E2588" s="56" t="s">
        <v>124</v>
      </c>
      <c r="F2588" s="56" t="s">
        <v>22</v>
      </c>
      <c r="G2588" s="56" t="s">
        <v>228</v>
      </c>
      <c r="H2588" s="57">
        <v>44363</v>
      </c>
      <c r="I2588" s="56" t="s">
        <v>151</v>
      </c>
      <c r="J2588" s="56" t="s">
        <v>25</v>
      </c>
      <c r="K2588" s="56" t="s">
        <v>7656</v>
      </c>
      <c r="L2588" s="56" t="s">
        <v>7794</v>
      </c>
      <c r="M2588" s="56" t="s">
        <v>221</v>
      </c>
      <c r="N2588" s="56" t="s">
        <v>226</v>
      </c>
      <c r="O2588" s="56" t="s">
        <v>30</v>
      </c>
      <c r="P2588" s="56" t="s">
        <v>7792</v>
      </c>
      <c r="Q2588" s="56"/>
      <c r="R2588" s="56"/>
      <c r="S2588" s="56"/>
      <c r="T2588" s="56"/>
      <c r="U2588" s="56"/>
      <c r="V2588" s="56"/>
      <c r="W2588" s="2" t="str">
        <f t="shared" si="64"/>
        <v>CNHSKYDetention</v>
      </c>
    </row>
    <row r="2589" spans="1:23" s="2" customFormat="1" ht="14.45" customHeight="1">
      <c r="A2589" s="2" t="str">
        <f>+IF(B2589="N","",IF(COUNTIF(B:B,B2589)&gt;1,COUNTIF(B$3:B2589,B2589),""))</f>
        <v/>
      </c>
      <c r="B2589" s="2" t="str">
        <f>+IF(F2589="Detention",IF(G2589&amp;E2589='Import Demurrage Detention'!$G$2&amp;'Import Demurrage Detention'!$C$3,"Y","N"),IF(G2589&amp;E2589='Import Demurrage Detention'!$H$2&amp;'Import Demurrage Detention'!$C$3,"Y","N"))</f>
        <v>N</v>
      </c>
      <c r="C2589" s="56" t="s">
        <v>211</v>
      </c>
      <c r="D2589" s="56" t="s">
        <v>212</v>
      </c>
      <c r="E2589" s="56" t="s">
        <v>124</v>
      </c>
      <c r="F2589" s="56" t="s">
        <v>22</v>
      </c>
      <c r="G2589" s="56" t="s">
        <v>228</v>
      </c>
      <c r="H2589" s="57">
        <v>44363</v>
      </c>
      <c r="I2589" s="56" t="s">
        <v>151</v>
      </c>
      <c r="J2589" s="56" t="s">
        <v>25</v>
      </c>
      <c r="K2589" s="56" t="s">
        <v>7656</v>
      </c>
      <c r="L2589" s="56" t="s">
        <v>7914</v>
      </c>
      <c r="M2589" s="56" t="s">
        <v>221</v>
      </c>
      <c r="N2589" s="56" t="s">
        <v>226</v>
      </c>
      <c r="O2589" s="56" t="s">
        <v>30</v>
      </c>
      <c r="P2589" s="56" t="s">
        <v>7792</v>
      </c>
      <c r="Q2589" s="56"/>
      <c r="R2589" s="56"/>
      <c r="S2589" s="56"/>
      <c r="T2589" s="56"/>
      <c r="U2589" s="56"/>
      <c r="V2589" s="56"/>
      <c r="W2589" s="2" t="str">
        <f t="shared" si="64"/>
        <v>CNHSKYDetention</v>
      </c>
    </row>
    <row r="2590" spans="1:23" s="2" customFormat="1" ht="14.45" customHeight="1">
      <c r="A2590" s="2" t="str">
        <f>+IF(B2590="N","",IF(COUNTIF(B:B,B2590)&gt;1,COUNTIF(B$3:B2590,B2590),""))</f>
        <v/>
      </c>
      <c r="B2590" s="2" t="str">
        <f>+IF(F2590="Detention",IF(G2590&amp;E2590='Import Demurrage Detention'!$G$2&amp;'Import Demurrage Detention'!$C$3,"Y","N"),IF(G2590&amp;E2590='Import Demurrage Detention'!$H$2&amp;'Import Demurrage Detention'!$C$3,"Y","N"))</f>
        <v>N</v>
      </c>
      <c r="C2590" s="56" t="s">
        <v>211</v>
      </c>
      <c r="D2590" s="56" t="s">
        <v>212</v>
      </c>
      <c r="E2590" s="56" t="s">
        <v>124</v>
      </c>
      <c r="F2590" s="56" t="s">
        <v>22</v>
      </c>
      <c r="G2590" s="56" t="s">
        <v>228</v>
      </c>
      <c r="H2590" s="57">
        <v>44363</v>
      </c>
      <c r="I2590" s="56" t="s">
        <v>151</v>
      </c>
      <c r="J2590" s="56" t="s">
        <v>25</v>
      </c>
      <c r="K2590" s="56" t="s">
        <v>7656</v>
      </c>
      <c r="L2590" s="56" t="s">
        <v>7795</v>
      </c>
      <c r="M2590" s="56" t="s">
        <v>221</v>
      </c>
      <c r="N2590" s="56" t="s">
        <v>226</v>
      </c>
      <c r="O2590" s="56" t="s">
        <v>30</v>
      </c>
      <c r="P2590" s="56" t="s">
        <v>7792</v>
      </c>
      <c r="Q2590" s="56"/>
      <c r="R2590" s="56"/>
      <c r="S2590" s="56"/>
      <c r="T2590" s="56"/>
      <c r="U2590" s="56"/>
      <c r="V2590" s="56"/>
      <c r="W2590" s="2" t="str">
        <f t="shared" si="64"/>
        <v>CNHSKYDetention</v>
      </c>
    </row>
    <row r="2591" spans="1:23" s="2" customFormat="1" ht="14.45" customHeight="1">
      <c r="A2591" s="2" t="str">
        <f>+IF(B2591="N","",IF(COUNTIF(B:B,B2591)&gt;1,COUNTIF(B$3:B2591,B2591),""))</f>
        <v/>
      </c>
      <c r="B2591" s="2" t="str">
        <f>+IF(F2591="Detention",IF(G2591&amp;E2591='Import Demurrage Detention'!$G$2&amp;'Import Demurrage Detention'!$C$3,"Y","N"),IF(G2591&amp;E2591='Import Demurrage Detention'!$H$2&amp;'Import Demurrage Detention'!$C$3,"Y","N"))</f>
        <v>N</v>
      </c>
      <c r="C2591" s="56" t="s">
        <v>211</v>
      </c>
      <c r="D2591" s="56" t="s">
        <v>212</v>
      </c>
      <c r="E2591" s="56" t="s">
        <v>124</v>
      </c>
      <c r="F2591" s="56" t="s">
        <v>22</v>
      </c>
      <c r="G2591" s="56" t="s">
        <v>223</v>
      </c>
      <c r="H2591" s="57">
        <v>43578</v>
      </c>
      <c r="I2591" s="56" t="s">
        <v>151</v>
      </c>
      <c r="J2591" s="56" t="s">
        <v>25</v>
      </c>
      <c r="K2591" s="56" t="s">
        <v>7656</v>
      </c>
      <c r="L2591" s="56" t="s">
        <v>246</v>
      </c>
      <c r="M2591" s="56" t="s">
        <v>221</v>
      </c>
      <c r="N2591" s="56" t="s">
        <v>226</v>
      </c>
      <c r="O2591" s="56" t="s">
        <v>30</v>
      </c>
      <c r="P2591" s="56" t="s">
        <v>7792</v>
      </c>
      <c r="Q2591" s="56"/>
      <c r="R2591" s="56"/>
      <c r="S2591" s="56"/>
      <c r="T2591" s="56"/>
      <c r="U2591" s="56"/>
      <c r="V2591" s="56"/>
      <c r="W2591" s="2" t="str">
        <f t="shared" si="64"/>
        <v>CNDAIYDetention</v>
      </c>
    </row>
    <row r="2592" spans="1:23" s="2" customFormat="1" ht="14.45" customHeight="1">
      <c r="A2592" s="2" t="str">
        <f>+IF(B2592="N","",IF(COUNTIF(B:B,B2592)&gt;1,COUNTIF(B$3:B2592,B2592),""))</f>
        <v/>
      </c>
      <c r="B2592" s="2" t="str">
        <f>+IF(F2592="Detention",IF(G2592&amp;E2592='Import Demurrage Detention'!$G$2&amp;'Import Demurrage Detention'!$C$3,"Y","N"),IF(G2592&amp;E2592='Import Demurrage Detention'!$H$2&amp;'Import Demurrage Detention'!$C$3,"Y","N"))</f>
        <v>N</v>
      </c>
      <c r="C2592" s="56" t="s">
        <v>211</v>
      </c>
      <c r="D2592" s="56" t="s">
        <v>212</v>
      </c>
      <c r="E2592" s="56" t="s">
        <v>124</v>
      </c>
      <c r="F2592" s="56" t="s">
        <v>22</v>
      </c>
      <c r="G2592" s="56" t="s">
        <v>238</v>
      </c>
      <c r="H2592" s="57">
        <v>43578</v>
      </c>
      <c r="I2592" s="56" t="s">
        <v>151</v>
      </c>
      <c r="J2592" s="56" t="s">
        <v>25</v>
      </c>
      <c r="K2592" s="56" t="s">
        <v>7656</v>
      </c>
      <c r="L2592" s="56" t="s">
        <v>246</v>
      </c>
      <c r="M2592" s="56" t="s">
        <v>221</v>
      </c>
      <c r="N2592" s="56" t="s">
        <v>226</v>
      </c>
      <c r="O2592" s="56" t="s">
        <v>30</v>
      </c>
      <c r="P2592" s="56" t="s">
        <v>7792</v>
      </c>
      <c r="Q2592" s="56"/>
      <c r="R2592" s="56"/>
      <c r="S2592" s="56"/>
      <c r="T2592" s="56"/>
      <c r="U2592" s="56"/>
      <c r="V2592" s="56"/>
      <c r="W2592" s="2" t="str">
        <f t="shared" si="64"/>
        <v>CNTSTYDetention</v>
      </c>
    </row>
    <row r="2593" spans="1:23" s="2" customFormat="1" ht="14.45" customHeight="1">
      <c r="A2593" s="2" t="str">
        <f>+IF(B2593="N","",IF(COUNTIF(B:B,B2593)&gt;1,COUNTIF(B$3:B2593,B2593),""))</f>
        <v/>
      </c>
      <c r="B2593" s="2" t="str">
        <f>+IF(F2593="Detention",IF(G2593&amp;E2593='Import Demurrage Detention'!$G$2&amp;'Import Demurrage Detention'!$C$3,"Y","N"),IF(G2593&amp;E2593='Import Demurrage Detention'!$H$2&amp;'Import Demurrage Detention'!$C$3,"Y","N"))</f>
        <v>N</v>
      </c>
      <c r="C2593" s="56" t="s">
        <v>211</v>
      </c>
      <c r="D2593" s="56" t="s">
        <v>212</v>
      </c>
      <c r="E2593" s="56" t="s">
        <v>124</v>
      </c>
      <c r="F2593" s="56" t="s">
        <v>22</v>
      </c>
      <c r="G2593" s="56" t="s">
        <v>241</v>
      </c>
      <c r="H2593" s="57">
        <v>43578</v>
      </c>
      <c r="I2593" s="56" t="s">
        <v>151</v>
      </c>
      <c r="J2593" s="56" t="s">
        <v>76</v>
      </c>
      <c r="K2593" s="56" t="s">
        <v>7656</v>
      </c>
      <c r="L2593" s="56" t="s">
        <v>246</v>
      </c>
      <c r="M2593" s="56" t="s">
        <v>221</v>
      </c>
      <c r="N2593" s="56" t="s">
        <v>226</v>
      </c>
      <c r="O2593" s="56" t="s">
        <v>30</v>
      </c>
      <c r="P2593" s="56" t="s">
        <v>7792</v>
      </c>
      <c r="Q2593" s="56"/>
      <c r="R2593" s="56"/>
      <c r="S2593" s="56"/>
      <c r="T2593" s="56"/>
      <c r="U2593" s="56"/>
      <c r="V2593" s="56"/>
      <c r="W2593" s="2" t="str">
        <f t="shared" si="64"/>
        <v>CNBEIYDetention</v>
      </c>
    </row>
    <row r="2594" spans="1:23" s="2" customFormat="1" ht="14.45" customHeight="1">
      <c r="A2594" s="2" t="str">
        <f>+IF(B2594="N","",IF(COUNTIF(B:B,B2594)&gt;1,COUNTIF(B$3:B2594,B2594),""))</f>
        <v/>
      </c>
      <c r="B2594" s="2" t="str">
        <f>+IF(F2594="Detention",IF(G2594&amp;E2594='Import Demurrage Detention'!$G$2&amp;'Import Demurrage Detention'!$C$3,"Y","N"),IF(G2594&amp;E2594='Import Demurrage Detention'!$H$2&amp;'Import Demurrage Detention'!$C$3,"Y","N"))</f>
        <v>N</v>
      </c>
      <c r="C2594" s="56" t="s">
        <v>211</v>
      </c>
      <c r="D2594" s="56" t="s">
        <v>212</v>
      </c>
      <c r="E2594" s="56" t="s">
        <v>124</v>
      </c>
      <c r="F2594" s="56" t="s">
        <v>22</v>
      </c>
      <c r="G2594" s="56" t="s">
        <v>244</v>
      </c>
      <c r="H2594" s="57">
        <v>43578</v>
      </c>
      <c r="I2594" s="56" t="s">
        <v>151</v>
      </c>
      <c r="J2594" s="56" t="s">
        <v>243</v>
      </c>
      <c r="K2594" s="56" t="s">
        <v>7656</v>
      </c>
      <c r="L2594" s="56" t="s">
        <v>246</v>
      </c>
      <c r="M2594" s="56" t="s">
        <v>221</v>
      </c>
      <c r="N2594" s="56" t="s">
        <v>226</v>
      </c>
      <c r="O2594" s="56" t="s">
        <v>30</v>
      </c>
      <c r="P2594" s="56" t="s">
        <v>7792</v>
      </c>
      <c r="Q2594" s="56"/>
      <c r="R2594" s="56"/>
      <c r="S2594" s="56"/>
      <c r="T2594" s="56"/>
      <c r="U2594" s="56"/>
      <c r="V2594" s="56"/>
      <c r="W2594" s="2" t="str">
        <f t="shared" si="64"/>
        <v>CNSYAYDetention</v>
      </c>
    </row>
    <row r="2595" spans="1:23" s="2" customFormat="1" ht="14.45" customHeight="1">
      <c r="A2595" s="2" t="str">
        <f>+IF(B2595="N","",IF(COUNTIF(B:B,B2595)&gt;1,COUNTIF(B$3:B2595,B2595),""))</f>
        <v/>
      </c>
      <c r="B2595" s="2" t="str">
        <f>+IF(F2595="Detention",IF(G2595&amp;E2595='Import Demurrage Detention'!$G$2&amp;'Import Demurrage Detention'!$C$3,"Y","N"),IF(G2595&amp;E2595='Import Demurrage Detention'!$H$2&amp;'Import Demurrage Detention'!$C$3,"Y","N"))</f>
        <v>N</v>
      </c>
      <c r="C2595" s="56" t="s">
        <v>211</v>
      </c>
      <c r="D2595" s="56" t="s">
        <v>212</v>
      </c>
      <c r="E2595" s="56" t="s">
        <v>124</v>
      </c>
      <c r="F2595" s="56" t="s">
        <v>22</v>
      </c>
      <c r="G2595" s="56" t="s">
        <v>245</v>
      </c>
      <c r="H2595" s="57">
        <v>43578</v>
      </c>
      <c r="I2595" s="56" t="s">
        <v>151</v>
      </c>
      <c r="J2595" s="56" t="s">
        <v>243</v>
      </c>
      <c r="K2595" s="56" t="s">
        <v>7656</v>
      </c>
      <c r="L2595" s="56" t="s">
        <v>246</v>
      </c>
      <c r="M2595" s="56" t="s">
        <v>221</v>
      </c>
      <c r="N2595" s="56" t="s">
        <v>226</v>
      </c>
      <c r="O2595" s="56" t="s">
        <v>30</v>
      </c>
      <c r="P2595" s="56" t="s">
        <v>7792</v>
      </c>
      <c r="Q2595" s="56"/>
      <c r="R2595" s="56"/>
      <c r="S2595" s="56"/>
      <c r="T2595" s="56"/>
      <c r="U2595" s="56"/>
      <c r="V2595" s="56"/>
      <c r="W2595" s="2" t="str">
        <f t="shared" si="64"/>
        <v>CNXIAYDetention</v>
      </c>
    </row>
    <row r="2596" spans="1:23" s="2" customFormat="1" ht="14.45" customHeight="1">
      <c r="A2596" s="2" t="str">
        <f>+IF(B2596="N","",IF(COUNTIF(B:B,B2596)&gt;1,COUNTIF(B$3:B2596,B2596),""))</f>
        <v/>
      </c>
      <c r="B2596" s="2" t="str">
        <f>+IF(F2596="Detention",IF(G2596&amp;E2596='Import Demurrage Detention'!$G$2&amp;'Import Demurrage Detention'!$C$3,"Y","N"),IF(G2596&amp;E2596='Import Demurrage Detention'!$H$2&amp;'Import Demurrage Detention'!$C$3,"Y","N"))</f>
        <v>N</v>
      </c>
      <c r="C2596" s="56" t="s">
        <v>211</v>
      </c>
      <c r="D2596" s="56" t="s">
        <v>212</v>
      </c>
      <c r="E2596" s="56" t="s">
        <v>124</v>
      </c>
      <c r="F2596" s="56" t="s">
        <v>22</v>
      </c>
      <c r="G2596" s="56" t="s">
        <v>223</v>
      </c>
      <c r="H2596" s="57">
        <v>43578</v>
      </c>
      <c r="I2596" s="56" t="s">
        <v>151</v>
      </c>
      <c r="J2596" s="56" t="s">
        <v>25</v>
      </c>
      <c r="K2596" s="56" t="s">
        <v>7656</v>
      </c>
      <c r="L2596" s="56" t="s">
        <v>249</v>
      </c>
      <c r="M2596" s="56" t="s">
        <v>221</v>
      </c>
      <c r="N2596" s="56" t="s">
        <v>226</v>
      </c>
      <c r="O2596" s="56" t="s">
        <v>30</v>
      </c>
      <c r="P2596" s="56" t="s">
        <v>7792</v>
      </c>
      <c r="Q2596" s="56"/>
      <c r="R2596" s="56"/>
      <c r="S2596" s="56"/>
      <c r="T2596" s="56"/>
      <c r="U2596" s="56"/>
      <c r="V2596" s="56"/>
      <c r="W2596" s="2" t="str">
        <f t="shared" si="64"/>
        <v>CNDAIYDetention</v>
      </c>
    </row>
    <row r="2597" spans="1:23" s="2" customFormat="1" ht="14.45" customHeight="1">
      <c r="A2597" s="2" t="str">
        <f>+IF(B2597="N","",IF(COUNTIF(B:B,B2597)&gt;1,COUNTIF(B$3:B2597,B2597),""))</f>
        <v/>
      </c>
      <c r="B2597" s="2" t="str">
        <f>+IF(F2597="Detention",IF(G2597&amp;E2597='Import Demurrage Detention'!$G$2&amp;'Import Demurrage Detention'!$C$3,"Y","N"),IF(G2597&amp;E2597='Import Demurrage Detention'!$H$2&amp;'Import Demurrage Detention'!$C$3,"Y","N"))</f>
        <v>N</v>
      </c>
      <c r="C2597" s="56" t="s">
        <v>211</v>
      </c>
      <c r="D2597" s="56" t="s">
        <v>212</v>
      </c>
      <c r="E2597" s="56" t="s">
        <v>124</v>
      </c>
      <c r="F2597" s="56" t="s">
        <v>22</v>
      </c>
      <c r="G2597" s="56" t="s">
        <v>238</v>
      </c>
      <c r="H2597" s="57">
        <v>43578</v>
      </c>
      <c r="I2597" s="56" t="s">
        <v>151</v>
      </c>
      <c r="J2597" s="56" t="s">
        <v>25</v>
      </c>
      <c r="K2597" s="56" t="s">
        <v>7656</v>
      </c>
      <c r="L2597" s="56" t="s">
        <v>249</v>
      </c>
      <c r="M2597" s="56" t="s">
        <v>221</v>
      </c>
      <c r="N2597" s="56" t="s">
        <v>226</v>
      </c>
      <c r="O2597" s="56" t="s">
        <v>30</v>
      </c>
      <c r="P2597" s="56" t="s">
        <v>7792</v>
      </c>
      <c r="Q2597" s="56"/>
      <c r="R2597" s="56"/>
      <c r="S2597" s="56"/>
      <c r="T2597" s="56"/>
      <c r="U2597" s="56"/>
      <c r="V2597" s="56"/>
      <c r="W2597" s="2" t="str">
        <f t="shared" si="64"/>
        <v>CNTSTYDetention</v>
      </c>
    </row>
    <row r="2598" spans="1:23" s="2" customFormat="1" ht="14.45" customHeight="1">
      <c r="A2598" s="2" t="str">
        <f>+IF(B2598="N","",IF(COUNTIF(B:B,B2598)&gt;1,COUNTIF(B$3:B2598,B2598),""))</f>
        <v/>
      </c>
      <c r="B2598" s="2" t="str">
        <f>+IF(F2598="Detention",IF(G2598&amp;E2598='Import Demurrage Detention'!$G$2&amp;'Import Demurrage Detention'!$C$3,"Y","N"),IF(G2598&amp;E2598='Import Demurrage Detention'!$H$2&amp;'Import Demurrage Detention'!$C$3,"Y","N"))</f>
        <v>N</v>
      </c>
      <c r="C2598" s="56" t="s">
        <v>211</v>
      </c>
      <c r="D2598" s="56" t="s">
        <v>212</v>
      </c>
      <c r="E2598" s="56" t="s">
        <v>124</v>
      </c>
      <c r="F2598" s="56" t="s">
        <v>22</v>
      </c>
      <c r="G2598" s="56" t="s">
        <v>241</v>
      </c>
      <c r="H2598" s="57">
        <v>43578</v>
      </c>
      <c r="I2598" s="56" t="s">
        <v>151</v>
      </c>
      <c r="J2598" s="56" t="s">
        <v>76</v>
      </c>
      <c r="K2598" s="56" t="s">
        <v>7656</v>
      </c>
      <c r="L2598" s="56" t="s">
        <v>249</v>
      </c>
      <c r="M2598" s="56" t="s">
        <v>221</v>
      </c>
      <c r="N2598" s="56" t="s">
        <v>226</v>
      </c>
      <c r="O2598" s="56" t="s">
        <v>30</v>
      </c>
      <c r="P2598" s="56" t="s">
        <v>7792</v>
      </c>
      <c r="Q2598" s="56"/>
      <c r="R2598" s="56"/>
      <c r="S2598" s="56"/>
      <c r="T2598" s="56"/>
      <c r="U2598" s="56"/>
      <c r="V2598" s="56"/>
      <c r="W2598" s="2" t="str">
        <f t="shared" si="64"/>
        <v>CNBEIYDetention</v>
      </c>
    </row>
    <row r="2599" spans="1:23" s="2" customFormat="1" ht="14.45" customHeight="1">
      <c r="A2599" s="2" t="str">
        <f>+IF(B2599="N","",IF(COUNTIF(B:B,B2599)&gt;1,COUNTIF(B$3:B2599,B2599),""))</f>
        <v/>
      </c>
      <c r="B2599" s="2" t="str">
        <f>+IF(F2599="Detention",IF(G2599&amp;E2599='Import Demurrage Detention'!$G$2&amp;'Import Demurrage Detention'!$C$3,"Y","N"),IF(G2599&amp;E2599='Import Demurrage Detention'!$H$2&amp;'Import Demurrage Detention'!$C$3,"Y","N"))</f>
        <v>N</v>
      </c>
      <c r="C2599" s="56" t="s">
        <v>211</v>
      </c>
      <c r="D2599" s="56" t="s">
        <v>212</v>
      </c>
      <c r="E2599" s="56" t="s">
        <v>124</v>
      </c>
      <c r="F2599" s="56" t="s">
        <v>22</v>
      </c>
      <c r="G2599" s="56" t="s">
        <v>244</v>
      </c>
      <c r="H2599" s="57">
        <v>43578</v>
      </c>
      <c r="I2599" s="56" t="s">
        <v>151</v>
      </c>
      <c r="J2599" s="56" t="s">
        <v>243</v>
      </c>
      <c r="K2599" s="56" t="s">
        <v>7656</v>
      </c>
      <c r="L2599" s="56" t="s">
        <v>249</v>
      </c>
      <c r="M2599" s="56" t="s">
        <v>221</v>
      </c>
      <c r="N2599" s="56" t="s">
        <v>226</v>
      </c>
      <c r="O2599" s="56" t="s">
        <v>30</v>
      </c>
      <c r="P2599" s="56" t="s">
        <v>7792</v>
      </c>
      <c r="Q2599" s="56"/>
      <c r="R2599" s="56"/>
      <c r="S2599" s="56"/>
      <c r="T2599" s="56"/>
      <c r="U2599" s="56"/>
      <c r="V2599" s="56"/>
      <c r="W2599" s="2" t="str">
        <f t="shared" si="64"/>
        <v>CNSYAYDetention</v>
      </c>
    </row>
    <row r="2600" spans="1:23" s="2" customFormat="1" ht="14.45" customHeight="1">
      <c r="A2600" s="2" t="str">
        <f>+IF(B2600="N","",IF(COUNTIF(B:B,B2600)&gt;1,COUNTIF(B$3:B2600,B2600),""))</f>
        <v/>
      </c>
      <c r="B2600" s="2" t="str">
        <f>+IF(F2600="Detention",IF(G2600&amp;E2600='Import Demurrage Detention'!$G$2&amp;'Import Demurrage Detention'!$C$3,"Y","N"),IF(G2600&amp;E2600='Import Demurrage Detention'!$H$2&amp;'Import Demurrage Detention'!$C$3,"Y","N"))</f>
        <v>N</v>
      </c>
      <c r="C2600" s="56" t="s">
        <v>211</v>
      </c>
      <c r="D2600" s="56" t="s">
        <v>212</v>
      </c>
      <c r="E2600" s="56" t="s">
        <v>124</v>
      </c>
      <c r="F2600" s="56" t="s">
        <v>22</v>
      </c>
      <c r="G2600" s="56" t="s">
        <v>245</v>
      </c>
      <c r="H2600" s="57">
        <v>43578</v>
      </c>
      <c r="I2600" s="56" t="s">
        <v>151</v>
      </c>
      <c r="J2600" s="56" t="s">
        <v>243</v>
      </c>
      <c r="K2600" s="56" t="s">
        <v>7656</v>
      </c>
      <c r="L2600" s="56" t="s">
        <v>249</v>
      </c>
      <c r="M2600" s="56" t="s">
        <v>221</v>
      </c>
      <c r="N2600" s="56" t="s">
        <v>226</v>
      </c>
      <c r="O2600" s="56" t="s">
        <v>30</v>
      </c>
      <c r="P2600" s="56" t="s">
        <v>7792</v>
      </c>
      <c r="Q2600" s="56"/>
      <c r="R2600" s="56"/>
      <c r="S2600" s="56"/>
      <c r="T2600" s="56"/>
      <c r="U2600" s="56"/>
      <c r="V2600" s="56"/>
      <c r="W2600" s="2" t="str">
        <f t="shared" si="64"/>
        <v>CNXIAYDetention</v>
      </c>
    </row>
    <row r="2601" spans="1:23" s="2" customFormat="1" ht="14.45" customHeight="1">
      <c r="A2601" s="2" t="str">
        <f>+IF(B2601="N","",IF(COUNTIF(B:B,B2601)&gt;1,COUNTIF(B$3:B2601,B2601),""))</f>
        <v/>
      </c>
      <c r="B2601" s="2" t="str">
        <f>+IF(F2601="Detention",IF(G2601&amp;E2601='Import Demurrage Detention'!$G$2&amp;'Import Demurrage Detention'!$C$3,"Y","N"),IF(G2601&amp;E2601='Import Demurrage Detention'!$H$2&amp;'Import Demurrage Detention'!$C$3,"Y","N"))</f>
        <v>N</v>
      </c>
      <c r="C2601" s="56" t="s">
        <v>211</v>
      </c>
      <c r="D2601" s="56" t="s">
        <v>212</v>
      </c>
      <c r="E2601" s="56" t="s">
        <v>124</v>
      </c>
      <c r="F2601" s="56" t="s">
        <v>22</v>
      </c>
      <c r="G2601" s="56" t="s">
        <v>223</v>
      </c>
      <c r="H2601" s="57">
        <v>43578</v>
      </c>
      <c r="I2601" s="56" t="s">
        <v>151</v>
      </c>
      <c r="J2601" s="56" t="s">
        <v>25</v>
      </c>
      <c r="K2601" s="56" t="s">
        <v>7656</v>
      </c>
      <c r="L2601" s="56" t="s">
        <v>250</v>
      </c>
      <c r="M2601" s="56" t="s">
        <v>221</v>
      </c>
      <c r="N2601" s="56" t="s">
        <v>226</v>
      </c>
      <c r="O2601" s="56" t="s">
        <v>30</v>
      </c>
      <c r="P2601" s="56" t="s">
        <v>7792</v>
      </c>
      <c r="Q2601" s="56"/>
      <c r="R2601" s="56"/>
      <c r="S2601" s="56"/>
      <c r="T2601" s="56"/>
      <c r="U2601" s="56"/>
      <c r="V2601" s="56"/>
      <c r="W2601" s="2" t="str">
        <f t="shared" si="64"/>
        <v>CNDAIYDetention</v>
      </c>
    </row>
    <row r="2602" spans="1:23" s="2" customFormat="1" ht="14.45" customHeight="1">
      <c r="A2602" s="2" t="str">
        <f>+IF(B2602="N","",IF(COUNTIF(B:B,B2602)&gt;1,COUNTIF(B$3:B2602,B2602),""))</f>
        <v/>
      </c>
      <c r="B2602" s="2" t="str">
        <f>+IF(F2602="Detention",IF(G2602&amp;E2602='Import Demurrage Detention'!$G$2&amp;'Import Demurrage Detention'!$C$3,"Y","N"),IF(G2602&amp;E2602='Import Demurrage Detention'!$H$2&amp;'Import Demurrage Detention'!$C$3,"Y","N"))</f>
        <v>N</v>
      </c>
      <c r="C2602" s="56" t="s">
        <v>211</v>
      </c>
      <c r="D2602" s="56" t="s">
        <v>212</v>
      </c>
      <c r="E2602" s="56" t="s">
        <v>124</v>
      </c>
      <c r="F2602" s="56" t="s">
        <v>22</v>
      </c>
      <c r="G2602" s="56" t="s">
        <v>238</v>
      </c>
      <c r="H2602" s="57">
        <v>43578</v>
      </c>
      <c r="I2602" s="56" t="s">
        <v>151</v>
      </c>
      <c r="J2602" s="56" t="s">
        <v>25</v>
      </c>
      <c r="K2602" s="56" t="s">
        <v>7656</v>
      </c>
      <c r="L2602" s="56" t="s">
        <v>250</v>
      </c>
      <c r="M2602" s="56" t="s">
        <v>221</v>
      </c>
      <c r="N2602" s="56" t="s">
        <v>226</v>
      </c>
      <c r="O2602" s="56" t="s">
        <v>30</v>
      </c>
      <c r="P2602" s="56" t="s">
        <v>7792</v>
      </c>
      <c r="Q2602" s="56"/>
      <c r="R2602" s="56"/>
      <c r="S2602" s="56"/>
      <c r="T2602" s="56"/>
      <c r="U2602" s="56"/>
      <c r="V2602" s="56"/>
      <c r="W2602" s="2" t="str">
        <f t="shared" si="64"/>
        <v>CNTSTYDetention</v>
      </c>
    </row>
    <row r="2603" spans="1:23" s="2" customFormat="1" ht="14.45" customHeight="1">
      <c r="A2603" s="2" t="str">
        <f>+IF(B2603="N","",IF(COUNTIF(B:B,B2603)&gt;1,COUNTIF(B$3:B2603,B2603),""))</f>
        <v/>
      </c>
      <c r="B2603" s="2" t="str">
        <f>+IF(F2603="Detention",IF(G2603&amp;E2603='Import Demurrage Detention'!$G$2&amp;'Import Demurrage Detention'!$C$3,"Y","N"),IF(G2603&amp;E2603='Import Demurrage Detention'!$H$2&amp;'Import Demurrage Detention'!$C$3,"Y","N"))</f>
        <v>N</v>
      </c>
      <c r="C2603" s="56" t="s">
        <v>211</v>
      </c>
      <c r="D2603" s="56" t="s">
        <v>212</v>
      </c>
      <c r="E2603" s="56" t="s">
        <v>124</v>
      </c>
      <c r="F2603" s="56" t="s">
        <v>22</v>
      </c>
      <c r="G2603" s="56" t="s">
        <v>241</v>
      </c>
      <c r="H2603" s="57">
        <v>43578</v>
      </c>
      <c r="I2603" s="56" t="s">
        <v>151</v>
      </c>
      <c r="J2603" s="56" t="s">
        <v>76</v>
      </c>
      <c r="K2603" s="56" t="s">
        <v>7656</v>
      </c>
      <c r="L2603" s="56" t="s">
        <v>250</v>
      </c>
      <c r="M2603" s="56" t="s">
        <v>221</v>
      </c>
      <c r="N2603" s="56" t="s">
        <v>226</v>
      </c>
      <c r="O2603" s="56" t="s">
        <v>30</v>
      </c>
      <c r="P2603" s="56" t="s">
        <v>7792</v>
      </c>
      <c r="Q2603" s="56"/>
      <c r="R2603" s="56"/>
      <c r="S2603" s="56"/>
      <c r="T2603" s="56"/>
      <c r="U2603" s="56"/>
      <c r="V2603" s="56"/>
      <c r="W2603" s="2" t="str">
        <f t="shared" si="64"/>
        <v>CNBEIYDetention</v>
      </c>
    </row>
    <row r="2604" spans="1:23" s="2" customFormat="1" ht="14.45" customHeight="1">
      <c r="A2604" s="2" t="str">
        <f>+IF(B2604="N","",IF(COUNTIF(B:B,B2604)&gt;1,COUNTIF(B$3:B2604,B2604),""))</f>
        <v/>
      </c>
      <c r="B2604" s="2" t="str">
        <f>+IF(F2604="Detention",IF(G2604&amp;E2604='Import Demurrage Detention'!$G$2&amp;'Import Demurrage Detention'!$C$3,"Y","N"),IF(G2604&amp;E2604='Import Demurrage Detention'!$H$2&amp;'Import Demurrage Detention'!$C$3,"Y","N"))</f>
        <v>N</v>
      </c>
      <c r="C2604" s="56" t="s">
        <v>211</v>
      </c>
      <c r="D2604" s="56" t="s">
        <v>212</v>
      </c>
      <c r="E2604" s="56" t="s">
        <v>124</v>
      </c>
      <c r="F2604" s="56" t="s">
        <v>22</v>
      </c>
      <c r="G2604" s="56" t="s">
        <v>244</v>
      </c>
      <c r="H2604" s="57">
        <v>43578</v>
      </c>
      <c r="I2604" s="56" t="s">
        <v>151</v>
      </c>
      <c r="J2604" s="56" t="s">
        <v>243</v>
      </c>
      <c r="K2604" s="56" t="s">
        <v>7656</v>
      </c>
      <c r="L2604" s="56" t="s">
        <v>250</v>
      </c>
      <c r="M2604" s="56" t="s">
        <v>221</v>
      </c>
      <c r="N2604" s="56" t="s">
        <v>226</v>
      </c>
      <c r="O2604" s="56" t="s">
        <v>30</v>
      </c>
      <c r="P2604" s="56" t="s">
        <v>7792</v>
      </c>
      <c r="Q2604" s="56"/>
      <c r="R2604" s="56"/>
      <c r="S2604" s="56"/>
      <c r="T2604" s="56"/>
      <c r="U2604" s="56"/>
      <c r="V2604" s="56"/>
      <c r="W2604" s="2" t="str">
        <f t="shared" si="64"/>
        <v>CNSYAYDetention</v>
      </c>
    </row>
    <row r="2605" spans="1:23" s="2" customFormat="1" ht="14.45" customHeight="1">
      <c r="A2605" s="2" t="str">
        <f>+IF(B2605="N","",IF(COUNTIF(B:B,B2605)&gt;1,COUNTIF(B$3:B2605,B2605),""))</f>
        <v/>
      </c>
      <c r="B2605" s="2" t="str">
        <f>+IF(F2605="Detention",IF(G2605&amp;E2605='Import Demurrage Detention'!$G$2&amp;'Import Demurrage Detention'!$C$3,"Y","N"),IF(G2605&amp;E2605='Import Demurrage Detention'!$H$2&amp;'Import Demurrage Detention'!$C$3,"Y","N"))</f>
        <v>N</v>
      </c>
      <c r="C2605" s="56" t="s">
        <v>211</v>
      </c>
      <c r="D2605" s="56" t="s">
        <v>212</v>
      </c>
      <c r="E2605" s="56" t="s">
        <v>124</v>
      </c>
      <c r="F2605" s="56" t="s">
        <v>22</v>
      </c>
      <c r="G2605" s="56" t="s">
        <v>245</v>
      </c>
      <c r="H2605" s="57">
        <v>43578</v>
      </c>
      <c r="I2605" s="56" t="s">
        <v>151</v>
      </c>
      <c r="J2605" s="56" t="s">
        <v>243</v>
      </c>
      <c r="K2605" s="56" t="s">
        <v>7656</v>
      </c>
      <c r="L2605" s="56" t="s">
        <v>250</v>
      </c>
      <c r="M2605" s="56" t="s">
        <v>221</v>
      </c>
      <c r="N2605" s="56" t="s">
        <v>226</v>
      </c>
      <c r="O2605" s="56" t="s">
        <v>30</v>
      </c>
      <c r="P2605" s="56" t="s">
        <v>7792</v>
      </c>
      <c r="Q2605" s="56"/>
      <c r="R2605" s="56"/>
      <c r="S2605" s="56"/>
      <c r="T2605" s="56"/>
      <c r="U2605" s="56"/>
      <c r="V2605" s="56"/>
      <c r="W2605" s="2" t="str">
        <f t="shared" si="64"/>
        <v>CNXIAYDetention</v>
      </c>
    </row>
    <row r="2606" spans="1:23" s="2" customFormat="1" ht="14.45" customHeight="1">
      <c r="A2606" s="2" t="str">
        <f>+IF(B2606="N","",IF(COUNTIF(B:B,B2606)&gt;1,COUNTIF(B$3:B2606,B2606),""))</f>
        <v/>
      </c>
      <c r="B2606" s="2" t="str">
        <f>+IF(F2606="Detention",IF(G2606&amp;E2606='Import Demurrage Detention'!$G$2&amp;'Import Demurrage Detention'!$C$3,"Y","N"),IF(G2606&amp;E2606='Import Demurrage Detention'!$H$2&amp;'Import Demurrage Detention'!$C$3,"Y","N"))</f>
        <v>N</v>
      </c>
      <c r="C2606" s="56" t="s">
        <v>211</v>
      </c>
      <c r="D2606" s="56" t="s">
        <v>212</v>
      </c>
      <c r="E2606" s="56" t="s">
        <v>124</v>
      </c>
      <c r="F2606" s="56" t="s">
        <v>22</v>
      </c>
      <c r="G2606" s="56" t="s">
        <v>223</v>
      </c>
      <c r="H2606" s="57">
        <v>43578</v>
      </c>
      <c r="I2606" s="56" t="s">
        <v>151</v>
      </c>
      <c r="J2606" s="56" t="s">
        <v>25</v>
      </c>
      <c r="K2606" s="56" t="s">
        <v>7656</v>
      </c>
      <c r="L2606" s="56" t="s">
        <v>251</v>
      </c>
      <c r="M2606" s="56" t="s">
        <v>221</v>
      </c>
      <c r="N2606" s="56" t="s">
        <v>226</v>
      </c>
      <c r="O2606" s="56" t="s">
        <v>30</v>
      </c>
      <c r="P2606" s="56" t="s">
        <v>7792</v>
      </c>
      <c r="Q2606" s="56"/>
      <c r="R2606" s="56"/>
      <c r="S2606" s="56"/>
      <c r="T2606" s="56"/>
      <c r="U2606" s="56"/>
      <c r="V2606" s="56"/>
      <c r="W2606" s="2" t="str">
        <f t="shared" si="64"/>
        <v>CNDAIYDetention</v>
      </c>
    </row>
    <row r="2607" spans="1:23" s="2" customFormat="1" ht="14.45" customHeight="1">
      <c r="A2607" s="2" t="str">
        <f>+IF(B2607="N","",IF(COUNTIF(B:B,B2607)&gt;1,COUNTIF(B$3:B2607,B2607),""))</f>
        <v/>
      </c>
      <c r="B2607" s="2" t="str">
        <f>+IF(F2607="Detention",IF(G2607&amp;E2607='Import Demurrage Detention'!$G$2&amp;'Import Demurrage Detention'!$C$3,"Y","N"),IF(G2607&amp;E2607='Import Demurrage Detention'!$H$2&amp;'Import Demurrage Detention'!$C$3,"Y","N"))</f>
        <v>N</v>
      </c>
      <c r="C2607" s="56" t="s">
        <v>211</v>
      </c>
      <c r="D2607" s="56" t="s">
        <v>212</v>
      </c>
      <c r="E2607" s="56" t="s">
        <v>124</v>
      </c>
      <c r="F2607" s="56" t="s">
        <v>22</v>
      </c>
      <c r="G2607" s="56" t="s">
        <v>238</v>
      </c>
      <c r="H2607" s="57">
        <v>43578</v>
      </c>
      <c r="I2607" s="56" t="s">
        <v>151</v>
      </c>
      <c r="J2607" s="56" t="s">
        <v>25</v>
      </c>
      <c r="K2607" s="56" t="s">
        <v>7656</v>
      </c>
      <c r="L2607" s="56" t="s">
        <v>251</v>
      </c>
      <c r="M2607" s="56" t="s">
        <v>221</v>
      </c>
      <c r="N2607" s="56" t="s">
        <v>226</v>
      </c>
      <c r="O2607" s="56" t="s">
        <v>30</v>
      </c>
      <c r="P2607" s="56" t="s">
        <v>7792</v>
      </c>
      <c r="Q2607" s="56"/>
      <c r="R2607" s="56"/>
      <c r="S2607" s="56"/>
      <c r="T2607" s="56"/>
      <c r="U2607" s="56"/>
      <c r="V2607" s="56"/>
      <c r="W2607" s="2" t="str">
        <f t="shared" si="64"/>
        <v>CNTSTYDetention</v>
      </c>
    </row>
    <row r="2608" spans="1:23" s="2" customFormat="1" ht="14.45" customHeight="1">
      <c r="A2608" s="2" t="str">
        <f>+IF(B2608="N","",IF(COUNTIF(B:B,B2608)&gt;1,COUNTIF(B$3:B2608,B2608),""))</f>
        <v/>
      </c>
      <c r="B2608" s="2" t="str">
        <f>+IF(F2608="Detention",IF(G2608&amp;E2608='Import Demurrage Detention'!$G$2&amp;'Import Demurrage Detention'!$C$3,"Y","N"),IF(G2608&amp;E2608='Import Demurrage Detention'!$H$2&amp;'Import Demurrage Detention'!$C$3,"Y","N"))</f>
        <v>N</v>
      </c>
      <c r="C2608" s="56" t="s">
        <v>211</v>
      </c>
      <c r="D2608" s="56" t="s">
        <v>212</v>
      </c>
      <c r="E2608" s="56" t="s">
        <v>124</v>
      </c>
      <c r="F2608" s="56" t="s">
        <v>22</v>
      </c>
      <c r="G2608" s="56" t="s">
        <v>241</v>
      </c>
      <c r="H2608" s="57">
        <v>43578</v>
      </c>
      <c r="I2608" s="56" t="s">
        <v>151</v>
      </c>
      <c r="J2608" s="56" t="s">
        <v>76</v>
      </c>
      <c r="K2608" s="56" t="s">
        <v>7656</v>
      </c>
      <c r="L2608" s="56" t="s">
        <v>251</v>
      </c>
      <c r="M2608" s="56" t="s">
        <v>221</v>
      </c>
      <c r="N2608" s="56" t="s">
        <v>226</v>
      </c>
      <c r="O2608" s="56" t="s">
        <v>30</v>
      </c>
      <c r="P2608" s="56" t="s">
        <v>7792</v>
      </c>
      <c r="Q2608" s="56"/>
      <c r="R2608" s="56"/>
      <c r="S2608" s="56"/>
      <c r="T2608" s="56"/>
      <c r="U2608" s="56"/>
      <c r="V2608" s="56"/>
      <c r="W2608" s="2" t="str">
        <f t="shared" si="64"/>
        <v>CNBEIYDetention</v>
      </c>
    </row>
    <row r="2609" spans="1:23" s="2" customFormat="1" ht="14.45" customHeight="1">
      <c r="A2609" s="2" t="str">
        <f>+IF(B2609="N","",IF(COUNTIF(B:B,B2609)&gt;1,COUNTIF(B$3:B2609,B2609),""))</f>
        <v/>
      </c>
      <c r="B2609" s="2" t="str">
        <f>+IF(F2609="Detention",IF(G2609&amp;E2609='Import Demurrage Detention'!$G$2&amp;'Import Demurrage Detention'!$C$3,"Y","N"),IF(G2609&amp;E2609='Import Demurrage Detention'!$H$2&amp;'Import Demurrage Detention'!$C$3,"Y","N"))</f>
        <v>N</v>
      </c>
      <c r="C2609" s="56" t="s">
        <v>211</v>
      </c>
      <c r="D2609" s="56" t="s">
        <v>212</v>
      </c>
      <c r="E2609" s="56" t="s">
        <v>124</v>
      </c>
      <c r="F2609" s="56" t="s">
        <v>22</v>
      </c>
      <c r="G2609" s="56" t="s">
        <v>244</v>
      </c>
      <c r="H2609" s="57">
        <v>43578</v>
      </c>
      <c r="I2609" s="56" t="s">
        <v>151</v>
      </c>
      <c r="J2609" s="56" t="s">
        <v>243</v>
      </c>
      <c r="K2609" s="56" t="s">
        <v>7656</v>
      </c>
      <c r="L2609" s="56" t="s">
        <v>251</v>
      </c>
      <c r="M2609" s="56" t="s">
        <v>221</v>
      </c>
      <c r="N2609" s="56" t="s">
        <v>226</v>
      </c>
      <c r="O2609" s="56" t="s">
        <v>30</v>
      </c>
      <c r="P2609" s="56" t="s">
        <v>7792</v>
      </c>
      <c r="Q2609" s="56"/>
      <c r="R2609" s="56"/>
      <c r="S2609" s="56"/>
      <c r="T2609" s="56"/>
      <c r="U2609" s="56"/>
      <c r="V2609" s="56"/>
      <c r="W2609" s="2" t="str">
        <f t="shared" si="64"/>
        <v>CNSYAYDetention</v>
      </c>
    </row>
    <row r="2610" spans="1:23" s="2" customFormat="1" ht="14.45" customHeight="1">
      <c r="A2610" s="2" t="str">
        <f>+IF(B2610="N","",IF(COUNTIF(B:B,B2610)&gt;1,COUNTIF(B$3:B2610,B2610),""))</f>
        <v/>
      </c>
      <c r="B2610" s="2" t="str">
        <f>+IF(F2610="Detention",IF(G2610&amp;E2610='Import Demurrage Detention'!$G$2&amp;'Import Demurrage Detention'!$C$3,"Y","N"),IF(G2610&amp;E2610='Import Demurrage Detention'!$H$2&amp;'Import Demurrage Detention'!$C$3,"Y","N"))</f>
        <v>N</v>
      </c>
      <c r="C2610" s="56" t="s">
        <v>211</v>
      </c>
      <c r="D2610" s="56" t="s">
        <v>212</v>
      </c>
      <c r="E2610" s="56" t="s">
        <v>124</v>
      </c>
      <c r="F2610" s="56" t="s">
        <v>22</v>
      </c>
      <c r="G2610" s="56" t="s">
        <v>245</v>
      </c>
      <c r="H2610" s="57">
        <v>43578</v>
      </c>
      <c r="I2610" s="56" t="s">
        <v>151</v>
      </c>
      <c r="J2610" s="56" t="s">
        <v>243</v>
      </c>
      <c r="K2610" s="56" t="s">
        <v>7656</v>
      </c>
      <c r="L2610" s="56" t="s">
        <v>251</v>
      </c>
      <c r="M2610" s="56" t="s">
        <v>221</v>
      </c>
      <c r="N2610" s="56" t="s">
        <v>226</v>
      </c>
      <c r="O2610" s="56" t="s">
        <v>30</v>
      </c>
      <c r="P2610" s="56" t="s">
        <v>7792</v>
      </c>
      <c r="Q2610" s="56"/>
      <c r="R2610" s="56"/>
      <c r="S2610" s="56"/>
      <c r="T2610" s="56"/>
      <c r="U2610" s="56"/>
      <c r="V2610" s="56"/>
      <c r="W2610" s="2" t="str">
        <f t="shared" si="64"/>
        <v>CNXIAYDetention</v>
      </c>
    </row>
    <row r="2611" spans="1:23" s="2" customFormat="1" ht="14.45" customHeight="1">
      <c r="A2611" s="2" t="str">
        <f>+IF(B2611="N","",IF(COUNTIF(B:B,B2611)&gt;1,COUNTIF(B$3:B2611,B2611),""))</f>
        <v/>
      </c>
      <c r="B2611" s="2" t="str">
        <f>+IF(F2611="Detention",IF(G2611&amp;E2611='Import Demurrage Detention'!$G$2&amp;'Import Demurrage Detention'!$C$3,"Y","N"),IF(G2611&amp;E2611='Import Demurrage Detention'!$H$2&amp;'Import Demurrage Detention'!$C$3,"Y","N"))</f>
        <v>N</v>
      </c>
      <c r="C2611" s="56" t="s">
        <v>211</v>
      </c>
      <c r="D2611" s="56" t="s">
        <v>212</v>
      </c>
      <c r="E2611" s="56" t="s">
        <v>124</v>
      </c>
      <c r="F2611" s="56" t="s">
        <v>22</v>
      </c>
      <c r="G2611" s="56" t="s">
        <v>223</v>
      </c>
      <c r="H2611" s="57">
        <v>43578</v>
      </c>
      <c r="I2611" s="56" t="s">
        <v>151</v>
      </c>
      <c r="J2611" s="56" t="s">
        <v>25</v>
      </c>
      <c r="K2611" s="56" t="s">
        <v>7656</v>
      </c>
      <c r="L2611" s="56" t="s">
        <v>255</v>
      </c>
      <c r="M2611" s="56" t="s">
        <v>221</v>
      </c>
      <c r="N2611" s="56" t="s">
        <v>226</v>
      </c>
      <c r="O2611" s="56" t="s">
        <v>30</v>
      </c>
      <c r="P2611" s="56" t="s">
        <v>7792</v>
      </c>
      <c r="Q2611" s="56"/>
      <c r="R2611" s="56"/>
      <c r="S2611" s="56"/>
      <c r="T2611" s="56"/>
      <c r="U2611" s="56"/>
      <c r="V2611" s="56"/>
      <c r="W2611" s="2" t="str">
        <f t="shared" si="64"/>
        <v>CNDAIYDetention</v>
      </c>
    </row>
    <row r="2612" spans="1:23" s="2" customFormat="1" ht="14.45" customHeight="1">
      <c r="A2612" s="2" t="str">
        <f>+IF(B2612="N","",IF(COUNTIF(B:B,B2612)&gt;1,COUNTIF(B$3:B2612,B2612),""))</f>
        <v/>
      </c>
      <c r="B2612" s="2" t="str">
        <f>+IF(F2612="Detention",IF(G2612&amp;E2612='Import Demurrage Detention'!$G$2&amp;'Import Demurrage Detention'!$C$3,"Y","N"),IF(G2612&amp;E2612='Import Demurrage Detention'!$H$2&amp;'Import Demurrage Detention'!$C$3,"Y","N"))</f>
        <v>N</v>
      </c>
      <c r="C2612" s="56" t="s">
        <v>211</v>
      </c>
      <c r="D2612" s="56" t="s">
        <v>212</v>
      </c>
      <c r="E2612" s="56" t="s">
        <v>124</v>
      </c>
      <c r="F2612" s="56" t="s">
        <v>22</v>
      </c>
      <c r="G2612" s="56" t="s">
        <v>238</v>
      </c>
      <c r="H2612" s="57">
        <v>43578</v>
      </c>
      <c r="I2612" s="56" t="s">
        <v>151</v>
      </c>
      <c r="J2612" s="56" t="s">
        <v>25</v>
      </c>
      <c r="K2612" s="56" t="s">
        <v>7656</v>
      </c>
      <c r="L2612" s="56" t="s">
        <v>255</v>
      </c>
      <c r="M2612" s="56" t="s">
        <v>221</v>
      </c>
      <c r="N2612" s="56" t="s">
        <v>226</v>
      </c>
      <c r="O2612" s="56" t="s">
        <v>30</v>
      </c>
      <c r="P2612" s="56" t="s">
        <v>7792</v>
      </c>
      <c r="Q2612" s="56"/>
      <c r="R2612" s="56"/>
      <c r="S2612" s="56"/>
      <c r="T2612" s="56"/>
      <c r="U2612" s="56"/>
      <c r="V2612" s="56"/>
      <c r="W2612" s="2" t="str">
        <f t="shared" si="64"/>
        <v>CNTSTYDetention</v>
      </c>
    </row>
    <row r="2613" spans="1:23" s="2" customFormat="1" ht="14.45" customHeight="1">
      <c r="A2613" s="2" t="str">
        <f>+IF(B2613="N","",IF(COUNTIF(B:B,B2613)&gt;1,COUNTIF(B$3:B2613,B2613),""))</f>
        <v/>
      </c>
      <c r="B2613" s="2" t="str">
        <f>+IF(F2613="Detention",IF(G2613&amp;E2613='Import Demurrage Detention'!$G$2&amp;'Import Demurrage Detention'!$C$3,"Y","N"),IF(G2613&amp;E2613='Import Demurrage Detention'!$H$2&amp;'Import Demurrage Detention'!$C$3,"Y","N"))</f>
        <v>N</v>
      </c>
      <c r="C2613" s="56" t="s">
        <v>211</v>
      </c>
      <c r="D2613" s="56" t="s">
        <v>212</v>
      </c>
      <c r="E2613" s="56" t="s">
        <v>124</v>
      </c>
      <c r="F2613" s="56" t="s">
        <v>22</v>
      </c>
      <c r="G2613" s="56" t="s">
        <v>241</v>
      </c>
      <c r="H2613" s="57">
        <v>43578</v>
      </c>
      <c r="I2613" s="56" t="s">
        <v>151</v>
      </c>
      <c r="J2613" s="56" t="s">
        <v>76</v>
      </c>
      <c r="K2613" s="56" t="s">
        <v>7656</v>
      </c>
      <c r="L2613" s="56" t="s">
        <v>255</v>
      </c>
      <c r="M2613" s="56" t="s">
        <v>221</v>
      </c>
      <c r="N2613" s="56" t="s">
        <v>226</v>
      </c>
      <c r="O2613" s="56" t="s">
        <v>30</v>
      </c>
      <c r="P2613" s="56" t="s">
        <v>7792</v>
      </c>
      <c r="Q2613" s="56"/>
      <c r="R2613" s="56"/>
      <c r="S2613" s="56"/>
      <c r="T2613" s="56"/>
      <c r="U2613" s="56"/>
      <c r="V2613" s="56"/>
      <c r="W2613" s="2" t="str">
        <f t="shared" si="64"/>
        <v>CNBEIYDetention</v>
      </c>
    </row>
    <row r="2614" spans="1:23" s="2" customFormat="1" ht="14.45" customHeight="1">
      <c r="A2614" s="2" t="str">
        <f>+IF(B2614="N","",IF(COUNTIF(B:B,B2614)&gt;1,COUNTIF(B$3:B2614,B2614),""))</f>
        <v/>
      </c>
      <c r="B2614" s="2" t="str">
        <f>+IF(F2614="Detention",IF(G2614&amp;E2614='Import Demurrage Detention'!$G$2&amp;'Import Demurrage Detention'!$C$3,"Y","N"),IF(G2614&amp;E2614='Import Demurrage Detention'!$H$2&amp;'Import Demurrage Detention'!$C$3,"Y","N"))</f>
        <v>N</v>
      </c>
      <c r="C2614" s="56" t="s">
        <v>211</v>
      </c>
      <c r="D2614" s="56" t="s">
        <v>212</v>
      </c>
      <c r="E2614" s="56" t="s">
        <v>124</v>
      </c>
      <c r="F2614" s="56" t="s">
        <v>22</v>
      </c>
      <c r="G2614" s="56" t="s">
        <v>244</v>
      </c>
      <c r="H2614" s="57">
        <v>43578</v>
      </c>
      <c r="I2614" s="56" t="s">
        <v>151</v>
      </c>
      <c r="J2614" s="56" t="s">
        <v>243</v>
      </c>
      <c r="K2614" s="56" t="s">
        <v>7656</v>
      </c>
      <c r="L2614" s="56" t="s">
        <v>255</v>
      </c>
      <c r="M2614" s="56" t="s">
        <v>221</v>
      </c>
      <c r="N2614" s="56" t="s">
        <v>226</v>
      </c>
      <c r="O2614" s="56" t="s">
        <v>30</v>
      </c>
      <c r="P2614" s="56" t="s">
        <v>7792</v>
      </c>
      <c r="Q2614" s="56"/>
      <c r="R2614" s="56"/>
      <c r="S2614" s="56"/>
      <c r="T2614" s="56"/>
      <c r="U2614" s="56"/>
      <c r="V2614" s="56"/>
      <c r="W2614" s="2" t="str">
        <f t="shared" si="64"/>
        <v>CNSYAYDetention</v>
      </c>
    </row>
    <row r="2615" spans="1:23" s="2" customFormat="1" ht="14.45" customHeight="1">
      <c r="A2615" s="2" t="str">
        <f>+IF(B2615="N","",IF(COUNTIF(B:B,B2615)&gt;1,COUNTIF(B$3:B2615,B2615),""))</f>
        <v/>
      </c>
      <c r="B2615" s="2" t="str">
        <f>+IF(F2615="Detention",IF(G2615&amp;E2615='Import Demurrage Detention'!$G$2&amp;'Import Demurrage Detention'!$C$3,"Y","N"),IF(G2615&amp;E2615='Import Demurrage Detention'!$H$2&amp;'Import Demurrage Detention'!$C$3,"Y","N"))</f>
        <v>N</v>
      </c>
      <c r="C2615" s="56" t="s">
        <v>211</v>
      </c>
      <c r="D2615" s="56" t="s">
        <v>212</v>
      </c>
      <c r="E2615" s="56" t="s">
        <v>124</v>
      </c>
      <c r="F2615" s="56" t="s">
        <v>22</v>
      </c>
      <c r="G2615" s="56" t="s">
        <v>245</v>
      </c>
      <c r="H2615" s="57">
        <v>43578</v>
      </c>
      <c r="I2615" s="56" t="s">
        <v>151</v>
      </c>
      <c r="J2615" s="56" t="s">
        <v>243</v>
      </c>
      <c r="K2615" s="56" t="s">
        <v>7656</v>
      </c>
      <c r="L2615" s="56" t="s">
        <v>255</v>
      </c>
      <c r="M2615" s="56" t="s">
        <v>221</v>
      </c>
      <c r="N2615" s="56" t="s">
        <v>226</v>
      </c>
      <c r="O2615" s="56" t="s">
        <v>30</v>
      </c>
      <c r="P2615" s="56" t="s">
        <v>7792</v>
      </c>
      <c r="Q2615" s="56"/>
      <c r="R2615" s="56"/>
      <c r="S2615" s="56"/>
      <c r="T2615" s="56"/>
      <c r="U2615" s="56"/>
      <c r="V2615" s="56"/>
      <c r="W2615" s="2" t="str">
        <f t="shared" si="64"/>
        <v>CNXIAYDetention</v>
      </c>
    </row>
    <row r="2616" spans="1:23" s="2" customFormat="1" ht="14.45" customHeight="1">
      <c r="A2616" s="2" t="str">
        <f>+IF(B2616="N","",IF(COUNTIF(B:B,B2616)&gt;1,COUNTIF(B$3:B2616,B2616),""))</f>
        <v/>
      </c>
      <c r="B2616" s="2" t="str">
        <f>+IF(F2616="Detention",IF(G2616&amp;E2616='Import Demurrage Detention'!$G$2&amp;'Import Demurrage Detention'!$C$3,"Y","N"),IF(G2616&amp;E2616='Import Demurrage Detention'!$H$2&amp;'Import Demurrage Detention'!$C$3,"Y","N"))</f>
        <v>N</v>
      </c>
      <c r="C2616" s="56" t="s">
        <v>211</v>
      </c>
      <c r="D2616" s="56" t="s">
        <v>212</v>
      </c>
      <c r="E2616" s="56" t="s">
        <v>124</v>
      </c>
      <c r="F2616" s="56" t="s">
        <v>22</v>
      </c>
      <c r="G2616" s="56" t="s">
        <v>223</v>
      </c>
      <c r="H2616" s="57">
        <v>43578</v>
      </c>
      <c r="I2616" s="56" t="s">
        <v>151</v>
      </c>
      <c r="J2616" s="56" t="s">
        <v>25</v>
      </c>
      <c r="K2616" s="56" t="s">
        <v>7656</v>
      </c>
      <c r="L2616" s="56" t="s">
        <v>257</v>
      </c>
      <c r="M2616" s="56" t="s">
        <v>221</v>
      </c>
      <c r="N2616" s="56" t="s">
        <v>226</v>
      </c>
      <c r="O2616" s="56" t="s">
        <v>30</v>
      </c>
      <c r="P2616" s="56" t="s">
        <v>7792</v>
      </c>
      <c r="Q2616" s="56"/>
      <c r="R2616" s="56"/>
      <c r="S2616" s="56"/>
      <c r="T2616" s="56"/>
      <c r="U2616" s="56"/>
      <c r="V2616" s="56"/>
      <c r="W2616" s="2" t="str">
        <f t="shared" si="64"/>
        <v>CNDAIYDetention</v>
      </c>
    </row>
    <row r="2617" spans="1:23" s="2" customFormat="1" ht="14.45" customHeight="1">
      <c r="A2617" s="2" t="str">
        <f>+IF(B2617="N","",IF(COUNTIF(B:B,B2617)&gt;1,COUNTIF(B$3:B2617,B2617),""))</f>
        <v/>
      </c>
      <c r="B2617" s="2" t="str">
        <f>+IF(F2617="Detention",IF(G2617&amp;E2617='Import Demurrage Detention'!$G$2&amp;'Import Demurrage Detention'!$C$3,"Y","N"),IF(G2617&amp;E2617='Import Demurrage Detention'!$H$2&amp;'Import Demurrage Detention'!$C$3,"Y","N"))</f>
        <v>N</v>
      </c>
      <c r="C2617" s="56" t="s">
        <v>211</v>
      </c>
      <c r="D2617" s="56" t="s">
        <v>212</v>
      </c>
      <c r="E2617" s="56" t="s">
        <v>124</v>
      </c>
      <c r="F2617" s="56" t="s">
        <v>22</v>
      </c>
      <c r="G2617" s="56" t="s">
        <v>238</v>
      </c>
      <c r="H2617" s="57">
        <v>43578</v>
      </c>
      <c r="I2617" s="56" t="s">
        <v>151</v>
      </c>
      <c r="J2617" s="56" t="s">
        <v>25</v>
      </c>
      <c r="K2617" s="56" t="s">
        <v>7656</v>
      </c>
      <c r="L2617" s="56" t="s">
        <v>257</v>
      </c>
      <c r="M2617" s="56" t="s">
        <v>221</v>
      </c>
      <c r="N2617" s="56" t="s">
        <v>226</v>
      </c>
      <c r="O2617" s="56" t="s">
        <v>30</v>
      </c>
      <c r="P2617" s="56" t="s">
        <v>7792</v>
      </c>
      <c r="Q2617" s="56"/>
      <c r="R2617" s="56"/>
      <c r="S2617" s="56"/>
      <c r="T2617" s="56"/>
      <c r="U2617" s="56"/>
      <c r="V2617" s="56"/>
      <c r="W2617" s="2" t="str">
        <f t="shared" si="64"/>
        <v>CNTSTYDetention</v>
      </c>
    </row>
    <row r="2618" spans="1:23" s="2" customFormat="1" ht="14.45" customHeight="1">
      <c r="A2618" s="2" t="str">
        <f>+IF(B2618="N","",IF(COUNTIF(B:B,B2618)&gt;1,COUNTIF(B$3:B2618,B2618),""))</f>
        <v/>
      </c>
      <c r="B2618" s="2" t="str">
        <f>+IF(F2618="Detention",IF(G2618&amp;E2618='Import Demurrage Detention'!$G$2&amp;'Import Demurrage Detention'!$C$3,"Y","N"),IF(G2618&amp;E2618='Import Demurrage Detention'!$H$2&amp;'Import Demurrage Detention'!$C$3,"Y","N"))</f>
        <v>N</v>
      </c>
      <c r="C2618" s="56" t="s">
        <v>211</v>
      </c>
      <c r="D2618" s="56" t="s">
        <v>212</v>
      </c>
      <c r="E2618" s="56" t="s">
        <v>124</v>
      </c>
      <c r="F2618" s="56" t="s">
        <v>22</v>
      </c>
      <c r="G2618" s="56" t="s">
        <v>241</v>
      </c>
      <c r="H2618" s="57">
        <v>43578</v>
      </c>
      <c r="I2618" s="56" t="s">
        <v>151</v>
      </c>
      <c r="J2618" s="56" t="s">
        <v>76</v>
      </c>
      <c r="K2618" s="56" t="s">
        <v>7656</v>
      </c>
      <c r="L2618" s="56" t="s">
        <v>257</v>
      </c>
      <c r="M2618" s="56" t="s">
        <v>221</v>
      </c>
      <c r="N2618" s="56" t="s">
        <v>226</v>
      </c>
      <c r="O2618" s="56" t="s">
        <v>30</v>
      </c>
      <c r="P2618" s="56" t="s">
        <v>7792</v>
      </c>
      <c r="Q2618" s="56"/>
      <c r="R2618" s="56"/>
      <c r="S2618" s="56"/>
      <c r="T2618" s="56"/>
      <c r="U2618" s="56"/>
      <c r="V2618" s="56"/>
      <c r="W2618" s="2" t="str">
        <f t="shared" si="64"/>
        <v>CNBEIYDetention</v>
      </c>
    </row>
    <row r="2619" spans="1:23" s="2" customFormat="1" ht="14.45" customHeight="1">
      <c r="A2619" s="2" t="str">
        <f>+IF(B2619="N","",IF(COUNTIF(B:B,B2619)&gt;1,COUNTIF(B$3:B2619,B2619),""))</f>
        <v/>
      </c>
      <c r="B2619" s="2" t="str">
        <f>+IF(F2619="Detention",IF(G2619&amp;E2619='Import Demurrage Detention'!$G$2&amp;'Import Demurrage Detention'!$C$3,"Y","N"),IF(G2619&amp;E2619='Import Demurrage Detention'!$H$2&amp;'Import Demurrage Detention'!$C$3,"Y","N"))</f>
        <v>N</v>
      </c>
      <c r="C2619" s="56" t="s">
        <v>211</v>
      </c>
      <c r="D2619" s="56" t="s">
        <v>212</v>
      </c>
      <c r="E2619" s="56" t="s">
        <v>124</v>
      </c>
      <c r="F2619" s="56" t="s">
        <v>22</v>
      </c>
      <c r="G2619" s="56" t="s">
        <v>244</v>
      </c>
      <c r="H2619" s="57">
        <v>43578</v>
      </c>
      <c r="I2619" s="56" t="s">
        <v>151</v>
      </c>
      <c r="J2619" s="56" t="s">
        <v>243</v>
      </c>
      <c r="K2619" s="56" t="s">
        <v>7656</v>
      </c>
      <c r="L2619" s="56" t="s">
        <v>257</v>
      </c>
      <c r="M2619" s="56" t="s">
        <v>221</v>
      </c>
      <c r="N2619" s="56" t="s">
        <v>226</v>
      </c>
      <c r="O2619" s="56" t="s">
        <v>30</v>
      </c>
      <c r="P2619" s="56" t="s">
        <v>7792</v>
      </c>
      <c r="Q2619" s="56"/>
      <c r="R2619" s="56"/>
      <c r="S2619" s="56"/>
      <c r="T2619" s="56"/>
      <c r="U2619" s="56"/>
      <c r="V2619" s="56"/>
      <c r="W2619" s="2" t="str">
        <f t="shared" si="64"/>
        <v>CNSYAYDetention</v>
      </c>
    </row>
    <row r="2620" spans="1:23" s="2" customFormat="1" ht="14.45" customHeight="1">
      <c r="A2620" s="2" t="str">
        <f>+IF(B2620="N","",IF(COUNTIF(B:B,B2620)&gt;1,COUNTIF(B$3:B2620,B2620),""))</f>
        <v/>
      </c>
      <c r="B2620" s="2" t="str">
        <f>+IF(F2620="Detention",IF(G2620&amp;E2620='Import Demurrage Detention'!$G$2&amp;'Import Demurrage Detention'!$C$3,"Y","N"),IF(G2620&amp;E2620='Import Demurrage Detention'!$H$2&amp;'Import Demurrage Detention'!$C$3,"Y","N"))</f>
        <v>N</v>
      </c>
      <c r="C2620" s="56" t="s">
        <v>211</v>
      </c>
      <c r="D2620" s="56" t="s">
        <v>212</v>
      </c>
      <c r="E2620" s="56" t="s">
        <v>124</v>
      </c>
      <c r="F2620" s="56" t="s">
        <v>22</v>
      </c>
      <c r="G2620" s="56" t="s">
        <v>245</v>
      </c>
      <c r="H2620" s="57">
        <v>43578</v>
      </c>
      <c r="I2620" s="56" t="s">
        <v>151</v>
      </c>
      <c r="J2620" s="56" t="s">
        <v>243</v>
      </c>
      <c r="K2620" s="56" t="s">
        <v>7656</v>
      </c>
      <c r="L2620" s="56" t="s">
        <v>257</v>
      </c>
      <c r="M2620" s="56" t="s">
        <v>221</v>
      </c>
      <c r="N2620" s="56" t="s">
        <v>226</v>
      </c>
      <c r="O2620" s="56" t="s">
        <v>30</v>
      </c>
      <c r="P2620" s="56" t="s">
        <v>7792</v>
      </c>
      <c r="Q2620" s="56"/>
      <c r="R2620" s="56"/>
      <c r="S2620" s="56"/>
      <c r="T2620" s="56"/>
      <c r="U2620" s="56"/>
      <c r="V2620" s="56"/>
      <c r="W2620" s="2" t="str">
        <f t="shared" si="64"/>
        <v>CNXIAYDetention</v>
      </c>
    </row>
    <row r="2621" spans="1:23" s="2" customFormat="1" ht="14.45" customHeight="1">
      <c r="A2621" s="2" t="str">
        <f>+IF(B2621="N","",IF(COUNTIF(B:B,B2621)&gt;1,COUNTIF(B$3:B2621,B2621),""))</f>
        <v/>
      </c>
      <c r="B2621" s="2" t="str">
        <f>+IF(F2621="Detention",IF(G2621&amp;E2621='Import Demurrage Detention'!$G$2&amp;'Import Demurrage Detention'!$C$3,"Y","N"),IF(G2621&amp;E2621='Import Demurrage Detention'!$H$2&amp;'Import Demurrage Detention'!$C$3,"Y","N"))</f>
        <v>N</v>
      </c>
      <c r="C2621" s="56" t="s">
        <v>211</v>
      </c>
      <c r="D2621" s="56" t="s">
        <v>212</v>
      </c>
      <c r="E2621" s="56" t="s">
        <v>124</v>
      </c>
      <c r="F2621" s="56" t="s">
        <v>22</v>
      </c>
      <c r="G2621" s="56" t="s">
        <v>223</v>
      </c>
      <c r="H2621" s="57">
        <v>43578</v>
      </c>
      <c r="I2621" s="56" t="s">
        <v>151</v>
      </c>
      <c r="J2621" s="56" t="s">
        <v>25</v>
      </c>
      <c r="K2621" s="56" t="s">
        <v>7656</v>
      </c>
      <c r="L2621" s="56" t="s">
        <v>258</v>
      </c>
      <c r="M2621" s="56" t="s">
        <v>221</v>
      </c>
      <c r="N2621" s="56" t="s">
        <v>226</v>
      </c>
      <c r="O2621" s="56" t="s">
        <v>30</v>
      </c>
      <c r="P2621" s="56" t="s">
        <v>7792</v>
      </c>
      <c r="Q2621" s="56"/>
      <c r="R2621" s="56"/>
      <c r="S2621" s="56"/>
      <c r="T2621" s="56"/>
      <c r="U2621" s="56"/>
      <c r="V2621" s="56"/>
      <c r="W2621" s="2" t="str">
        <f t="shared" si="64"/>
        <v>CNDAIYDetention</v>
      </c>
    </row>
    <row r="2622" spans="1:23" s="2" customFormat="1" ht="14.45" customHeight="1">
      <c r="A2622" s="2" t="str">
        <f>+IF(B2622="N","",IF(COUNTIF(B:B,B2622)&gt;1,COUNTIF(B$3:B2622,B2622),""))</f>
        <v/>
      </c>
      <c r="B2622" s="2" t="str">
        <f>+IF(F2622="Detention",IF(G2622&amp;E2622='Import Demurrage Detention'!$G$2&amp;'Import Demurrage Detention'!$C$3,"Y","N"),IF(G2622&amp;E2622='Import Demurrage Detention'!$H$2&amp;'Import Demurrage Detention'!$C$3,"Y","N"))</f>
        <v>N</v>
      </c>
      <c r="C2622" s="56" t="s">
        <v>211</v>
      </c>
      <c r="D2622" s="56" t="s">
        <v>212</v>
      </c>
      <c r="E2622" s="56" t="s">
        <v>124</v>
      </c>
      <c r="F2622" s="56" t="s">
        <v>22</v>
      </c>
      <c r="G2622" s="56" t="s">
        <v>238</v>
      </c>
      <c r="H2622" s="57">
        <v>43578</v>
      </c>
      <c r="I2622" s="56" t="s">
        <v>151</v>
      </c>
      <c r="J2622" s="56" t="s">
        <v>25</v>
      </c>
      <c r="K2622" s="56" t="s">
        <v>7656</v>
      </c>
      <c r="L2622" s="56" t="s">
        <v>258</v>
      </c>
      <c r="M2622" s="56" t="s">
        <v>221</v>
      </c>
      <c r="N2622" s="56" t="s">
        <v>226</v>
      </c>
      <c r="O2622" s="56" t="s">
        <v>30</v>
      </c>
      <c r="P2622" s="56" t="s">
        <v>7792</v>
      </c>
      <c r="Q2622" s="56"/>
      <c r="R2622" s="56"/>
      <c r="S2622" s="56"/>
      <c r="T2622" s="56"/>
      <c r="U2622" s="56"/>
      <c r="V2622" s="56"/>
      <c r="W2622" s="2" t="str">
        <f t="shared" si="64"/>
        <v>CNTSTYDetention</v>
      </c>
    </row>
    <row r="2623" spans="1:23" s="2" customFormat="1" ht="14.45" customHeight="1">
      <c r="A2623" s="2" t="str">
        <f>+IF(B2623="N","",IF(COUNTIF(B:B,B2623)&gt;1,COUNTIF(B$3:B2623,B2623),""))</f>
        <v/>
      </c>
      <c r="B2623" s="2" t="str">
        <f>+IF(F2623="Detention",IF(G2623&amp;E2623='Import Demurrage Detention'!$G$2&amp;'Import Demurrage Detention'!$C$3,"Y","N"),IF(G2623&amp;E2623='Import Demurrage Detention'!$H$2&amp;'Import Demurrage Detention'!$C$3,"Y","N"))</f>
        <v>N</v>
      </c>
      <c r="C2623" s="56" t="s">
        <v>211</v>
      </c>
      <c r="D2623" s="56" t="s">
        <v>212</v>
      </c>
      <c r="E2623" s="56" t="s">
        <v>124</v>
      </c>
      <c r="F2623" s="56" t="s">
        <v>22</v>
      </c>
      <c r="G2623" s="56" t="s">
        <v>241</v>
      </c>
      <c r="H2623" s="57">
        <v>43578</v>
      </c>
      <c r="I2623" s="56" t="s">
        <v>151</v>
      </c>
      <c r="J2623" s="56" t="s">
        <v>76</v>
      </c>
      <c r="K2623" s="56" t="s">
        <v>7656</v>
      </c>
      <c r="L2623" s="56" t="s">
        <v>258</v>
      </c>
      <c r="M2623" s="56" t="s">
        <v>221</v>
      </c>
      <c r="N2623" s="56" t="s">
        <v>226</v>
      </c>
      <c r="O2623" s="56" t="s">
        <v>30</v>
      </c>
      <c r="P2623" s="56" t="s">
        <v>7792</v>
      </c>
      <c r="Q2623" s="56"/>
      <c r="R2623" s="56"/>
      <c r="S2623" s="56"/>
      <c r="T2623" s="56"/>
      <c r="U2623" s="56"/>
      <c r="V2623" s="56"/>
      <c r="W2623" s="2" t="str">
        <f t="shared" si="64"/>
        <v>CNBEIYDetention</v>
      </c>
    </row>
    <row r="2624" spans="1:23" s="2" customFormat="1" ht="14.45" customHeight="1">
      <c r="A2624" s="2" t="str">
        <f>+IF(B2624="N","",IF(COUNTIF(B:B,B2624)&gt;1,COUNTIF(B$3:B2624,B2624),""))</f>
        <v/>
      </c>
      <c r="B2624" s="2" t="str">
        <f>+IF(F2624="Detention",IF(G2624&amp;E2624='Import Demurrage Detention'!$G$2&amp;'Import Demurrage Detention'!$C$3,"Y","N"),IF(G2624&amp;E2624='Import Demurrage Detention'!$H$2&amp;'Import Demurrage Detention'!$C$3,"Y","N"))</f>
        <v>N</v>
      </c>
      <c r="C2624" s="56" t="s">
        <v>211</v>
      </c>
      <c r="D2624" s="56" t="s">
        <v>212</v>
      </c>
      <c r="E2624" s="56" t="s">
        <v>124</v>
      </c>
      <c r="F2624" s="56" t="s">
        <v>22</v>
      </c>
      <c r="G2624" s="56" t="s">
        <v>244</v>
      </c>
      <c r="H2624" s="57">
        <v>43578</v>
      </c>
      <c r="I2624" s="56" t="s">
        <v>151</v>
      </c>
      <c r="J2624" s="56" t="s">
        <v>243</v>
      </c>
      <c r="K2624" s="56" t="s">
        <v>7656</v>
      </c>
      <c r="L2624" s="56" t="s">
        <v>258</v>
      </c>
      <c r="M2624" s="56" t="s">
        <v>221</v>
      </c>
      <c r="N2624" s="56" t="s">
        <v>226</v>
      </c>
      <c r="O2624" s="56" t="s">
        <v>30</v>
      </c>
      <c r="P2624" s="56" t="s">
        <v>7792</v>
      </c>
      <c r="Q2624" s="56"/>
      <c r="R2624" s="56"/>
      <c r="S2624" s="56"/>
      <c r="T2624" s="56"/>
      <c r="U2624" s="56"/>
      <c r="V2624" s="56"/>
      <c r="W2624" s="2" t="str">
        <f t="shared" si="64"/>
        <v>CNSYAYDetention</v>
      </c>
    </row>
    <row r="2625" spans="1:23" s="2" customFormat="1" ht="14.45" customHeight="1">
      <c r="A2625" s="2" t="str">
        <f>+IF(B2625="N","",IF(COUNTIF(B:B,B2625)&gt;1,COUNTIF(B$3:B2625,B2625),""))</f>
        <v/>
      </c>
      <c r="B2625" s="2" t="str">
        <f>+IF(F2625="Detention",IF(G2625&amp;E2625='Import Demurrage Detention'!$G$2&amp;'Import Demurrage Detention'!$C$3,"Y","N"),IF(G2625&amp;E2625='Import Demurrage Detention'!$H$2&amp;'Import Demurrage Detention'!$C$3,"Y","N"))</f>
        <v>N</v>
      </c>
      <c r="C2625" s="56" t="s">
        <v>211</v>
      </c>
      <c r="D2625" s="56" t="s">
        <v>212</v>
      </c>
      <c r="E2625" s="56" t="s">
        <v>124</v>
      </c>
      <c r="F2625" s="56" t="s">
        <v>22</v>
      </c>
      <c r="G2625" s="56" t="s">
        <v>245</v>
      </c>
      <c r="H2625" s="57">
        <v>43578</v>
      </c>
      <c r="I2625" s="56" t="s">
        <v>151</v>
      </c>
      <c r="J2625" s="56" t="s">
        <v>243</v>
      </c>
      <c r="K2625" s="56" t="s">
        <v>7656</v>
      </c>
      <c r="L2625" s="56" t="s">
        <v>258</v>
      </c>
      <c r="M2625" s="56" t="s">
        <v>221</v>
      </c>
      <c r="N2625" s="56" t="s">
        <v>226</v>
      </c>
      <c r="O2625" s="56" t="s">
        <v>30</v>
      </c>
      <c r="P2625" s="56" t="s">
        <v>7792</v>
      </c>
      <c r="Q2625" s="56"/>
      <c r="R2625" s="56"/>
      <c r="S2625" s="56"/>
      <c r="T2625" s="56"/>
      <c r="U2625" s="56"/>
      <c r="V2625" s="56"/>
      <c r="W2625" s="2" t="str">
        <f t="shared" si="64"/>
        <v>CNXIAYDetention</v>
      </c>
    </row>
    <row r="2626" spans="1:23" s="2" customFormat="1" ht="14.45" customHeight="1">
      <c r="A2626" s="2" t="str">
        <f>+IF(B2626="N","",IF(COUNTIF(B:B,B2626)&gt;1,COUNTIF(B$3:B2626,B2626),""))</f>
        <v/>
      </c>
      <c r="B2626" s="2" t="str">
        <f>+IF(F2626="Detention",IF(G2626&amp;E2626='Import Demurrage Detention'!$G$2&amp;'Import Demurrage Detention'!$C$3,"Y","N"),IF(G2626&amp;E2626='Import Demurrage Detention'!$H$2&amp;'Import Demurrage Detention'!$C$3,"Y","N"))</f>
        <v>N</v>
      </c>
      <c r="C2626" s="56" t="s">
        <v>211</v>
      </c>
      <c r="D2626" s="56" t="s">
        <v>212</v>
      </c>
      <c r="E2626" s="56" t="s">
        <v>124</v>
      </c>
      <c r="F2626" s="56" t="s">
        <v>22</v>
      </c>
      <c r="G2626" s="56" t="s">
        <v>223</v>
      </c>
      <c r="H2626" s="57">
        <v>43578</v>
      </c>
      <c r="I2626" s="56" t="s">
        <v>151</v>
      </c>
      <c r="J2626" s="56" t="s">
        <v>25</v>
      </c>
      <c r="K2626" s="56" t="s">
        <v>7656</v>
      </c>
      <c r="L2626" s="56" t="s">
        <v>259</v>
      </c>
      <c r="M2626" s="56" t="s">
        <v>221</v>
      </c>
      <c r="N2626" s="56" t="s">
        <v>226</v>
      </c>
      <c r="O2626" s="56" t="s">
        <v>30</v>
      </c>
      <c r="P2626" s="56" t="s">
        <v>7792</v>
      </c>
      <c r="Q2626" s="56"/>
      <c r="R2626" s="56"/>
      <c r="S2626" s="56"/>
      <c r="T2626" s="56"/>
      <c r="U2626" s="56"/>
      <c r="V2626" s="56"/>
      <c r="W2626" s="2" t="str">
        <f t="shared" si="64"/>
        <v>CNDAIYDetention</v>
      </c>
    </row>
    <row r="2627" spans="1:23" s="2" customFormat="1" ht="14.45" customHeight="1">
      <c r="A2627" s="2" t="str">
        <f>+IF(B2627="N","",IF(COUNTIF(B:B,B2627)&gt;1,COUNTIF(B$3:B2627,B2627),""))</f>
        <v/>
      </c>
      <c r="B2627" s="2" t="str">
        <f>+IF(F2627="Detention",IF(G2627&amp;E2627='Import Demurrage Detention'!$G$2&amp;'Import Demurrage Detention'!$C$3,"Y","N"),IF(G2627&amp;E2627='Import Demurrage Detention'!$H$2&amp;'Import Demurrage Detention'!$C$3,"Y","N"))</f>
        <v>N</v>
      </c>
      <c r="C2627" s="56" t="s">
        <v>211</v>
      </c>
      <c r="D2627" s="56" t="s">
        <v>212</v>
      </c>
      <c r="E2627" s="56" t="s">
        <v>124</v>
      </c>
      <c r="F2627" s="56" t="s">
        <v>22</v>
      </c>
      <c r="G2627" s="56" t="s">
        <v>238</v>
      </c>
      <c r="H2627" s="57">
        <v>43578</v>
      </c>
      <c r="I2627" s="56" t="s">
        <v>151</v>
      </c>
      <c r="J2627" s="56" t="s">
        <v>25</v>
      </c>
      <c r="K2627" s="56" t="s">
        <v>7656</v>
      </c>
      <c r="L2627" s="56" t="s">
        <v>259</v>
      </c>
      <c r="M2627" s="56" t="s">
        <v>221</v>
      </c>
      <c r="N2627" s="56" t="s">
        <v>226</v>
      </c>
      <c r="O2627" s="56" t="s">
        <v>30</v>
      </c>
      <c r="P2627" s="56" t="s">
        <v>7792</v>
      </c>
      <c r="Q2627" s="56"/>
      <c r="R2627" s="56"/>
      <c r="S2627" s="56"/>
      <c r="T2627" s="56"/>
      <c r="U2627" s="56"/>
      <c r="V2627" s="56"/>
      <c r="W2627" s="2" t="str">
        <f t="shared" si="64"/>
        <v>CNTSTYDetention</v>
      </c>
    </row>
    <row r="2628" spans="1:23" s="2" customFormat="1" ht="14.45" customHeight="1">
      <c r="A2628" s="2" t="str">
        <f>+IF(B2628="N","",IF(COUNTIF(B:B,B2628)&gt;1,COUNTIF(B$3:B2628,B2628),""))</f>
        <v/>
      </c>
      <c r="B2628" s="2" t="str">
        <f>+IF(F2628="Detention",IF(G2628&amp;E2628='Import Demurrage Detention'!$G$2&amp;'Import Demurrage Detention'!$C$3,"Y","N"),IF(G2628&amp;E2628='Import Demurrage Detention'!$H$2&amp;'Import Demurrage Detention'!$C$3,"Y","N"))</f>
        <v>N</v>
      </c>
      <c r="C2628" s="56" t="s">
        <v>211</v>
      </c>
      <c r="D2628" s="56" t="s">
        <v>212</v>
      </c>
      <c r="E2628" s="56" t="s">
        <v>124</v>
      </c>
      <c r="F2628" s="56" t="s">
        <v>22</v>
      </c>
      <c r="G2628" s="56" t="s">
        <v>241</v>
      </c>
      <c r="H2628" s="57">
        <v>43578</v>
      </c>
      <c r="I2628" s="56" t="s">
        <v>151</v>
      </c>
      <c r="J2628" s="56" t="s">
        <v>76</v>
      </c>
      <c r="K2628" s="56" t="s">
        <v>7656</v>
      </c>
      <c r="L2628" s="56" t="s">
        <v>259</v>
      </c>
      <c r="M2628" s="56" t="s">
        <v>221</v>
      </c>
      <c r="N2628" s="56" t="s">
        <v>226</v>
      </c>
      <c r="O2628" s="56" t="s">
        <v>30</v>
      </c>
      <c r="P2628" s="56" t="s">
        <v>7792</v>
      </c>
      <c r="Q2628" s="56"/>
      <c r="R2628" s="56"/>
      <c r="S2628" s="56"/>
      <c r="T2628" s="56"/>
      <c r="U2628" s="56"/>
      <c r="V2628" s="56"/>
      <c r="W2628" s="2" t="str">
        <f t="shared" si="64"/>
        <v>CNBEIYDetention</v>
      </c>
    </row>
    <row r="2629" spans="1:23" s="2" customFormat="1" ht="14.45" customHeight="1">
      <c r="A2629" s="2" t="str">
        <f>+IF(B2629="N","",IF(COUNTIF(B:B,B2629)&gt;1,COUNTIF(B$3:B2629,B2629),""))</f>
        <v/>
      </c>
      <c r="B2629" s="2" t="str">
        <f>+IF(F2629="Detention",IF(G2629&amp;E2629='Import Demurrage Detention'!$G$2&amp;'Import Demurrage Detention'!$C$3,"Y","N"),IF(G2629&amp;E2629='Import Demurrage Detention'!$H$2&amp;'Import Demurrage Detention'!$C$3,"Y","N"))</f>
        <v>N</v>
      </c>
      <c r="C2629" s="56" t="s">
        <v>211</v>
      </c>
      <c r="D2629" s="56" t="s">
        <v>212</v>
      </c>
      <c r="E2629" s="56" t="s">
        <v>124</v>
      </c>
      <c r="F2629" s="56" t="s">
        <v>22</v>
      </c>
      <c r="G2629" s="56" t="s">
        <v>244</v>
      </c>
      <c r="H2629" s="57">
        <v>43578</v>
      </c>
      <c r="I2629" s="56" t="s">
        <v>151</v>
      </c>
      <c r="J2629" s="56" t="s">
        <v>243</v>
      </c>
      <c r="K2629" s="56" t="s">
        <v>7656</v>
      </c>
      <c r="L2629" s="56" t="s">
        <v>259</v>
      </c>
      <c r="M2629" s="56" t="s">
        <v>221</v>
      </c>
      <c r="N2629" s="56" t="s">
        <v>226</v>
      </c>
      <c r="O2629" s="56" t="s">
        <v>30</v>
      </c>
      <c r="P2629" s="56" t="s">
        <v>7792</v>
      </c>
      <c r="Q2629" s="56"/>
      <c r="R2629" s="56"/>
      <c r="S2629" s="56"/>
      <c r="T2629" s="56"/>
      <c r="U2629" s="56"/>
      <c r="V2629" s="56"/>
      <c r="W2629" s="2" t="str">
        <f t="shared" si="64"/>
        <v>CNSYAYDetention</v>
      </c>
    </row>
    <row r="2630" spans="1:23" s="2" customFormat="1" ht="14.45" customHeight="1">
      <c r="A2630" s="2" t="str">
        <f>+IF(B2630="N","",IF(COUNTIF(B:B,B2630)&gt;1,COUNTIF(B$3:B2630,B2630),""))</f>
        <v/>
      </c>
      <c r="B2630" s="2" t="str">
        <f>+IF(F2630="Detention",IF(G2630&amp;E2630='Import Demurrage Detention'!$G$2&amp;'Import Demurrage Detention'!$C$3,"Y","N"),IF(G2630&amp;E2630='Import Demurrage Detention'!$H$2&amp;'Import Demurrage Detention'!$C$3,"Y","N"))</f>
        <v>N</v>
      </c>
      <c r="C2630" s="56" t="s">
        <v>211</v>
      </c>
      <c r="D2630" s="56" t="s">
        <v>212</v>
      </c>
      <c r="E2630" s="56" t="s">
        <v>124</v>
      </c>
      <c r="F2630" s="56" t="s">
        <v>22</v>
      </c>
      <c r="G2630" s="56" t="s">
        <v>245</v>
      </c>
      <c r="H2630" s="57">
        <v>43578</v>
      </c>
      <c r="I2630" s="56" t="s">
        <v>151</v>
      </c>
      <c r="J2630" s="56" t="s">
        <v>243</v>
      </c>
      <c r="K2630" s="56" t="s">
        <v>7656</v>
      </c>
      <c r="L2630" s="56" t="s">
        <v>259</v>
      </c>
      <c r="M2630" s="56" t="s">
        <v>221</v>
      </c>
      <c r="N2630" s="56" t="s">
        <v>226</v>
      </c>
      <c r="O2630" s="56" t="s">
        <v>30</v>
      </c>
      <c r="P2630" s="56" t="s">
        <v>7792</v>
      </c>
      <c r="Q2630" s="56"/>
      <c r="R2630" s="56"/>
      <c r="S2630" s="56"/>
      <c r="T2630" s="56"/>
      <c r="U2630" s="56"/>
      <c r="V2630" s="56"/>
      <c r="W2630" s="2" t="str">
        <f t="shared" si="64"/>
        <v>CNXIAYDetention</v>
      </c>
    </row>
    <row r="2631" spans="1:23" s="2" customFormat="1" ht="14.45" customHeight="1">
      <c r="A2631" s="2" t="str">
        <f>+IF(B2631="N","",IF(COUNTIF(B:B,B2631)&gt;1,COUNTIF(B$3:B2631,B2631),""))</f>
        <v/>
      </c>
      <c r="B2631" s="2" t="str">
        <f>+IF(F2631="Detention",IF(G2631&amp;E2631='Import Demurrage Detention'!$G$2&amp;'Import Demurrage Detention'!$C$3,"Y","N"),IF(G2631&amp;E2631='Import Demurrage Detention'!$H$2&amp;'Import Demurrage Detention'!$C$3,"Y","N"))</f>
        <v>N</v>
      </c>
      <c r="C2631" s="56" t="s">
        <v>211</v>
      </c>
      <c r="D2631" s="56" t="s">
        <v>212</v>
      </c>
      <c r="E2631" s="56" t="s">
        <v>124</v>
      </c>
      <c r="F2631" s="56" t="s">
        <v>22</v>
      </c>
      <c r="G2631" s="56" t="s">
        <v>223</v>
      </c>
      <c r="H2631" s="57">
        <v>43578</v>
      </c>
      <c r="I2631" s="56" t="s">
        <v>151</v>
      </c>
      <c r="J2631" s="56" t="s">
        <v>25</v>
      </c>
      <c r="K2631" s="56" t="s">
        <v>7656</v>
      </c>
      <c r="L2631" s="56" t="s">
        <v>260</v>
      </c>
      <c r="M2631" s="56" t="s">
        <v>221</v>
      </c>
      <c r="N2631" s="56" t="s">
        <v>226</v>
      </c>
      <c r="O2631" s="56" t="s">
        <v>30</v>
      </c>
      <c r="P2631" s="56" t="s">
        <v>7792</v>
      </c>
      <c r="Q2631" s="56"/>
      <c r="R2631" s="56"/>
      <c r="S2631" s="56"/>
      <c r="T2631" s="56"/>
      <c r="U2631" s="56"/>
      <c r="V2631" s="56"/>
      <c r="W2631" s="2" t="str">
        <f t="shared" si="64"/>
        <v>CNDAIYDetention</v>
      </c>
    </row>
    <row r="2632" spans="1:23" s="2" customFormat="1" ht="14.45" customHeight="1">
      <c r="A2632" s="2" t="str">
        <f>+IF(B2632="N","",IF(COUNTIF(B:B,B2632)&gt;1,COUNTIF(B$3:B2632,B2632),""))</f>
        <v/>
      </c>
      <c r="B2632" s="2" t="str">
        <f>+IF(F2632="Detention",IF(G2632&amp;E2632='Import Demurrage Detention'!$G$2&amp;'Import Demurrage Detention'!$C$3,"Y","N"),IF(G2632&amp;E2632='Import Demurrage Detention'!$H$2&amp;'Import Demurrage Detention'!$C$3,"Y","N"))</f>
        <v>N</v>
      </c>
      <c r="C2632" s="56" t="s">
        <v>211</v>
      </c>
      <c r="D2632" s="56" t="s">
        <v>212</v>
      </c>
      <c r="E2632" s="56" t="s">
        <v>124</v>
      </c>
      <c r="F2632" s="56" t="s">
        <v>22</v>
      </c>
      <c r="G2632" s="56" t="s">
        <v>238</v>
      </c>
      <c r="H2632" s="57">
        <v>43578</v>
      </c>
      <c r="I2632" s="56" t="s">
        <v>151</v>
      </c>
      <c r="J2632" s="56" t="s">
        <v>25</v>
      </c>
      <c r="K2632" s="56" t="s">
        <v>7656</v>
      </c>
      <c r="L2632" s="56" t="s">
        <v>260</v>
      </c>
      <c r="M2632" s="56" t="s">
        <v>221</v>
      </c>
      <c r="N2632" s="56" t="s">
        <v>226</v>
      </c>
      <c r="O2632" s="56" t="s">
        <v>30</v>
      </c>
      <c r="P2632" s="56" t="s">
        <v>7792</v>
      </c>
      <c r="Q2632" s="56"/>
      <c r="R2632" s="56"/>
      <c r="S2632" s="56"/>
      <c r="T2632" s="56"/>
      <c r="U2632" s="56"/>
      <c r="V2632" s="56"/>
      <c r="W2632" s="2" t="str">
        <f t="shared" si="64"/>
        <v>CNTSTYDetention</v>
      </c>
    </row>
    <row r="2633" spans="1:23" s="2" customFormat="1" ht="14.45" customHeight="1">
      <c r="A2633" s="2" t="str">
        <f>+IF(B2633="N","",IF(COUNTIF(B:B,B2633)&gt;1,COUNTIF(B$3:B2633,B2633),""))</f>
        <v/>
      </c>
      <c r="B2633" s="2" t="str">
        <f>+IF(F2633="Detention",IF(G2633&amp;E2633='Import Demurrage Detention'!$G$2&amp;'Import Demurrage Detention'!$C$3,"Y","N"),IF(G2633&amp;E2633='Import Demurrage Detention'!$H$2&amp;'Import Demurrage Detention'!$C$3,"Y","N"))</f>
        <v>N</v>
      </c>
      <c r="C2633" s="56" t="s">
        <v>211</v>
      </c>
      <c r="D2633" s="56" t="s">
        <v>212</v>
      </c>
      <c r="E2633" s="56" t="s">
        <v>124</v>
      </c>
      <c r="F2633" s="56" t="s">
        <v>22</v>
      </c>
      <c r="G2633" s="56" t="s">
        <v>241</v>
      </c>
      <c r="H2633" s="57">
        <v>43578</v>
      </c>
      <c r="I2633" s="56" t="s">
        <v>151</v>
      </c>
      <c r="J2633" s="56" t="s">
        <v>76</v>
      </c>
      <c r="K2633" s="56" t="s">
        <v>7656</v>
      </c>
      <c r="L2633" s="56" t="s">
        <v>260</v>
      </c>
      <c r="M2633" s="56" t="s">
        <v>221</v>
      </c>
      <c r="N2633" s="56" t="s">
        <v>226</v>
      </c>
      <c r="O2633" s="56" t="s">
        <v>30</v>
      </c>
      <c r="P2633" s="56" t="s">
        <v>7792</v>
      </c>
      <c r="Q2633" s="56"/>
      <c r="R2633" s="56"/>
      <c r="S2633" s="56"/>
      <c r="T2633" s="56"/>
      <c r="U2633" s="56"/>
      <c r="V2633" s="56"/>
      <c r="W2633" s="2" t="str">
        <f t="shared" si="64"/>
        <v>CNBEIYDetention</v>
      </c>
    </row>
    <row r="2634" spans="1:23" s="2" customFormat="1" ht="14.45" customHeight="1">
      <c r="A2634" s="2" t="str">
        <f>+IF(B2634="N","",IF(COUNTIF(B:B,B2634)&gt;1,COUNTIF(B$3:B2634,B2634),""))</f>
        <v/>
      </c>
      <c r="B2634" s="2" t="str">
        <f>+IF(F2634="Detention",IF(G2634&amp;E2634='Import Demurrage Detention'!$G$2&amp;'Import Demurrage Detention'!$C$3,"Y","N"),IF(G2634&amp;E2634='Import Demurrage Detention'!$H$2&amp;'Import Demurrage Detention'!$C$3,"Y","N"))</f>
        <v>N</v>
      </c>
      <c r="C2634" s="56" t="s">
        <v>211</v>
      </c>
      <c r="D2634" s="56" t="s">
        <v>212</v>
      </c>
      <c r="E2634" s="56" t="s">
        <v>124</v>
      </c>
      <c r="F2634" s="56" t="s">
        <v>22</v>
      </c>
      <c r="G2634" s="56" t="s">
        <v>244</v>
      </c>
      <c r="H2634" s="57">
        <v>43578</v>
      </c>
      <c r="I2634" s="56" t="s">
        <v>151</v>
      </c>
      <c r="J2634" s="56" t="s">
        <v>243</v>
      </c>
      <c r="K2634" s="56" t="s">
        <v>7656</v>
      </c>
      <c r="L2634" s="56" t="s">
        <v>260</v>
      </c>
      <c r="M2634" s="56" t="s">
        <v>221</v>
      </c>
      <c r="N2634" s="56" t="s">
        <v>226</v>
      </c>
      <c r="O2634" s="56" t="s">
        <v>30</v>
      </c>
      <c r="P2634" s="56" t="s">
        <v>7792</v>
      </c>
      <c r="Q2634" s="56"/>
      <c r="R2634" s="56"/>
      <c r="S2634" s="56"/>
      <c r="T2634" s="56"/>
      <c r="U2634" s="56"/>
      <c r="V2634" s="56"/>
      <c r="W2634" s="2" t="str">
        <f t="shared" si="64"/>
        <v>CNSYAYDetention</v>
      </c>
    </row>
    <row r="2635" spans="1:23" s="2" customFormat="1" ht="14.45" customHeight="1">
      <c r="A2635" s="2" t="str">
        <f>+IF(B2635="N","",IF(COUNTIF(B:B,B2635)&gt;1,COUNTIF(B$3:B2635,B2635),""))</f>
        <v/>
      </c>
      <c r="B2635" s="2" t="str">
        <f>+IF(F2635="Detention",IF(G2635&amp;E2635='Import Demurrage Detention'!$G$2&amp;'Import Demurrage Detention'!$C$3,"Y","N"),IF(G2635&amp;E2635='Import Demurrage Detention'!$H$2&amp;'Import Demurrage Detention'!$C$3,"Y","N"))</f>
        <v>N</v>
      </c>
      <c r="C2635" s="56" t="s">
        <v>211</v>
      </c>
      <c r="D2635" s="56" t="s">
        <v>212</v>
      </c>
      <c r="E2635" s="56" t="s">
        <v>124</v>
      </c>
      <c r="F2635" s="56" t="s">
        <v>22</v>
      </c>
      <c r="G2635" s="56" t="s">
        <v>245</v>
      </c>
      <c r="H2635" s="57">
        <v>43578</v>
      </c>
      <c r="I2635" s="56" t="s">
        <v>151</v>
      </c>
      <c r="J2635" s="56" t="s">
        <v>243</v>
      </c>
      <c r="K2635" s="56" t="s">
        <v>7656</v>
      </c>
      <c r="L2635" s="56" t="s">
        <v>260</v>
      </c>
      <c r="M2635" s="56" t="s">
        <v>221</v>
      </c>
      <c r="N2635" s="56" t="s">
        <v>226</v>
      </c>
      <c r="O2635" s="56" t="s">
        <v>30</v>
      </c>
      <c r="P2635" s="56" t="s">
        <v>7792</v>
      </c>
      <c r="Q2635" s="56"/>
      <c r="R2635" s="56"/>
      <c r="S2635" s="56"/>
      <c r="T2635" s="56"/>
      <c r="U2635" s="56"/>
      <c r="V2635" s="56"/>
      <c r="W2635" s="2" t="str">
        <f t="shared" si="64"/>
        <v>CNXIAYDetention</v>
      </c>
    </row>
    <row r="2636" spans="1:23" s="2" customFormat="1" ht="14.45" customHeight="1">
      <c r="A2636" s="2" t="str">
        <f>+IF(B2636="N","",IF(COUNTIF(B:B,B2636)&gt;1,COUNTIF(B$3:B2636,B2636),""))</f>
        <v/>
      </c>
      <c r="B2636" s="2" t="str">
        <f>+IF(F2636="Detention",IF(G2636&amp;E2636='Import Demurrage Detention'!$G$2&amp;'Import Demurrage Detention'!$C$3,"Y","N"),IF(G2636&amp;E2636='Import Demurrage Detention'!$H$2&amp;'Import Demurrage Detention'!$C$3,"Y","N"))</f>
        <v>N</v>
      </c>
      <c r="C2636" s="56" t="s">
        <v>211</v>
      </c>
      <c r="D2636" s="56" t="s">
        <v>212</v>
      </c>
      <c r="E2636" s="56" t="s">
        <v>124</v>
      </c>
      <c r="F2636" s="56" t="s">
        <v>22</v>
      </c>
      <c r="G2636" s="56" t="s">
        <v>223</v>
      </c>
      <c r="H2636" s="57">
        <v>43578</v>
      </c>
      <c r="I2636" s="56" t="s">
        <v>151</v>
      </c>
      <c r="J2636" s="56" t="s">
        <v>25</v>
      </c>
      <c r="K2636" s="56" t="s">
        <v>7656</v>
      </c>
      <c r="L2636" s="56" t="s">
        <v>261</v>
      </c>
      <c r="M2636" s="56" t="s">
        <v>221</v>
      </c>
      <c r="N2636" s="56" t="s">
        <v>226</v>
      </c>
      <c r="O2636" s="56" t="s">
        <v>30</v>
      </c>
      <c r="P2636" s="56" t="s">
        <v>7792</v>
      </c>
      <c r="Q2636" s="56"/>
      <c r="R2636" s="56"/>
      <c r="S2636" s="56"/>
      <c r="T2636" s="56"/>
      <c r="U2636" s="56"/>
      <c r="V2636" s="56"/>
      <c r="W2636" s="2" t="str">
        <f t="shared" si="64"/>
        <v>CNDAIYDetention</v>
      </c>
    </row>
    <row r="2637" spans="1:23" s="2" customFormat="1" ht="14.45" customHeight="1">
      <c r="A2637" s="2" t="str">
        <f>+IF(B2637="N","",IF(COUNTIF(B:B,B2637)&gt;1,COUNTIF(B$3:B2637,B2637),""))</f>
        <v/>
      </c>
      <c r="B2637" s="2" t="str">
        <f>+IF(F2637="Detention",IF(G2637&amp;E2637='Import Demurrage Detention'!$G$2&amp;'Import Demurrage Detention'!$C$3,"Y","N"),IF(G2637&amp;E2637='Import Demurrage Detention'!$H$2&amp;'Import Demurrage Detention'!$C$3,"Y","N"))</f>
        <v>N</v>
      </c>
      <c r="C2637" s="56" t="s">
        <v>211</v>
      </c>
      <c r="D2637" s="56" t="s">
        <v>212</v>
      </c>
      <c r="E2637" s="56" t="s">
        <v>124</v>
      </c>
      <c r="F2637" s="56" t="s">
        <v>22</v>
      </c>
      <c r="G2637" s="56" t="s">
        <v>238</v>
      </c>
      <c r="H2637" s="57">
        <v>43578</v>
      </c>
      <c r="I2637" s="56" t="s">
        <v>151</v>
      </c>
      <c r="J2637" s="56" t="s">
        <v>25</v>
      </c>
      <c r="K2637" s="56" t="s">
        <v>7656</v>
      </c>
      <c r="L2637" s="56" t="s">
        <v>261</v>
      </c>
      <c r="M2637" s="56" t="s">
        <v>221</v>
      </c>
      <c r="N2637" s="56" t="s">
        <v>226</v>
      </c>
      <c r="O2637" s="56" t="s">
        <v>30</v>
      </c>
      <c r="P2637" s="56" t="s">
        <v>7792</v>
      </c>
      <c r="Q2637" s="56"/>
      <c r="R2637" s="56"/>
      <c r="S2637" s="56"/>
      <c r="T2637" s="56"/>
      <c r="U2637" s="56"/>
      <c r="V2637" s="56"/>
      <c r="W2637" s="2" t="str">
        <f t="shared" ref="W2637:W2700" si="65">+G2637&amp;E2637&amp;F2637</f>
        <v>CNTSTYDetention</v>
      </c>
    </row>
    <row r="2638" spans="1:23" s="2" customFormat="1" ht="14.45" customHeight="1">
      <c r="A2638" s="2" t="str">
        <f>+IF(B2638="N","",IF(COUNTIF(B:B,B2638)&gt;1,COUNTIF(B$3:B2638,B2638),""))</f>
        <v/>
      </c>
      <c r="B2638" s="2" t="str">
        <f>+IF(F2638="Detention",IF(G2638&amp;E2638='Import Demurrage Detention'!$G$2&amp;'Import Demurrage Detention'!$C$3,"Y","N"),IF(G2638&amp;E2638='Import Demurrage Detention'!$H$2&amp;'Import Demurrage Detention'!$C$3,"Y","N"))</f>
        <v>N</v>
      </c>
      <c r="C2638" s="56" t="s">
        <v>211</v>
      </c>
      <c r="D2638" s="56" t="s">
        <v>212</v>
      </c>
      <c r="E2638" s="56" t="s">
        <v>124</v>
      </c>
      <c r="F2638" s="56" t="s">
        <v>22</v>
      </c>
      <c r="G2638" s="56" t="s">
        <v>241</v>
      </c>
      <c r="H2638" s="57">
        <v>43578</v>
      </c>
      <c r="I2638" s="56" t="s">
        <v>151</v>
      </c>
      <c r="J2638" s="56" t="s">
        <v>76</v>
      </c>
      <c r="K2638" s="56" t="s">
        <v>7656</v>
      </c>
      <c r="L2638" s="56" t="s">
        <v>261</v>
      </c>
      <c r="M2638" s="56" t="s">
        <v>221</v>
      </c>
      <c r="N2638" s="56" t="s">
        <v>226</v>
      </c>
      <c r="O2638" s="56" t="s">
        <v>30</v>
      </c>
      <c r="P2638" s="56" t="s">
        <v>7792</v>
      </c>
      <c r="Q2638" s="56"/>
      <c r="R2638" s="56"/>
      <c r="S2638" s="56"/>
      <c r="T2638" s="56"/>
      <c r="U2638" s="56"/>
      <c r="V2638" s="56"/>
      <c r="W2638" s="2" t="str">
        <f t="shared" si="65"/>
        <v>CNBEIYDetention</v>
      </c>
    </row>
    <row r="2639" spans="1:23" s="2" customFormat="1" ht="14.45" customHeight="1">
      <c r="A2639" s="2" t="str">
        <f>+IF(B2639="N","",IF(COUNTIF(B:B,B2639)&gt;1,COUNTIF(B$3:B2639,B2639),""))</f>
        <v/>
      </c>
      <c r="B2639" s="2" t="str">
        <f>+IF(F2639="Detention",IF(G2639&amp;E2639='Import Demurrage Detention'!$G$2&amp;'Import Demurrage Detention'!$C$3,"Y","N"),IF(G2639&amp;E2639='Import Demurrage Detention'!$H$2&amp;'Import Demurrage Detention'!$C$3,"Y","N"))</f>
        <v>N</v>
      </c>
      <c r="C2639" s="56" t="s">
        <v>211</v>
      </c>
      <c r="D2639" s="56" t="s">
        <v>212</v>
      </c>
      <c r="E2639" s="56" t="s">
        <v>124</v>
      </c>
      <c r="F2639" s="56" t="s">
        <v>22</v>
      </c>
      <c r="G2639" s="56" t="s">
        <v>244</v>
      </c>
      <c r="H2639" s="57">
        <v>43578</v>
      </c>
      <c r="I2639" s="56" t="s">
        <v>151</v>
      </c>
      <c r="J2639" s="56" t="s">
        <v>243</v>
      </c>
      <c r="K2639" s="56" t="s">
        <v>7656</v>
      </c>
      <c r="L2639" s="56" t="s">
        <v>261</v>
      </c>
      <c r="M2639" s="56" t="s">
        <v>221</v>
      </c>
      <c r="N2639" s="56" t="s">
        <v>226</v>
      </c>
      <c r="O2639" s="56" t="s">
        <v>30</v>
      </c>
      <c r="P2639" s="56" t="s">
        <v>7792</v>
      </c>
      <c r="Q2639" s="56"/>
      <c r="R2639" s="56"/>
      <c r="S2639" s="56"/>
      <c r="T2639" s="56"/>
      <c r="U2639" s="56"/>
      <c r="V2639" s="56"/>
      <c r="W2639" s="2" t="str">
        <f t="shared" si="65"/>
        <v>CNSYAYDetention</v>
      </c>
    </row>
    <row r="2640" spans="1:23" s="2" customFormat="1" ht="14.45" customHeight="1">
      <c r="A2640" s="2" t="str">
        <f>+IF(B2640="N","",IF(COUNTIF(B:B,B2640)&gt;1,COUNTIF(B$3:B2640,B2640),""))</f>
        <v/>
      </c>
      <c r="B2640" s="2" t="str">
        <f>+IF(F2640="Detention",IF(G2640&amp;E2640='Import Demurrage Detention'!$G$2&amp;'Import Demurrage Detention'!$C$3,"Y","N"),IF(G2640&amp;E2640='Import Demurrage Detention'!$H$2&amp;'Import Demurrage Detention'!$C$3,"Y","N"))</f>
        <v>N</v>
      </c>
      <c r="C2640" s="56" t="s">
        <v>211</v>
      </c>
      <c r="D2640" s="56" t="s">
        <v>212</v>
      </c>
      <c r="E2640" s="56" t="s">
        <v>124</v>
      </c>
      <c r="F2640" s="56" t="s">
        <v>22</v>
      </c>
      <c r="G2640" s="56" t="s">
        <v>245</v>
      </c>
      <c r="H2640" s="57">
        <v>43578</v>
      </c>
      <c r="I2640" s="56" t="s">
        <v>151</v>
      </c>
      <c r="J2640" s="56" t="s">
        <v>243</v>
      </c>
      <c r="K2640" s="56" t="s">
        <v>7656</v>
      </c>
      <c r="L2640" s="56" t="s">
        <v>261</v>
      </c>
      <c r="M2640" s="56" t="s">
        <v>221</v>
      </c>
      <c r="N2640" s="56" t="s">
        <v>226</v>
      </c>
      <c r="O2640" s="56" t="s">
        <v>30</v>
      </c>
      <c r="P2640" s="56" t="s">
        <v>7792</v>
      </c>
      <c r="Q2640" s="56"/>
      <c r="R2640" s="56"/>
      <c r="S2640" s="56"/>
      <c r="T2640" s="56"/>
      <c r="U2640" s="56"/>
      <c r="V2640" s="56"/>
      <c r="W2640" s="2" t="str">
        <f t="shared" si="65"/>
        <v>CNXIAYDetention</v>
      </c>
    </row>
    <row r="2641" spans="1:23" s="2" customFormat="1" ht="14.45" customHeight="1">
      <c r="A2641" s="2" t="str">
        <f>+IF(B2641="N","",IF(COUNTIF(B:B,B2641)&gt;1,COUNTIF(B$3:B2641,B2641),""))</f>
        <v/>
      </c>
      <c r="B2641" s="2" t="str">
        <f>+IF(F2641="Detention",IF(G2641&amp;E2641='Import Demurrage Detention'!$G$2&amp;'Import Demurrage Detention'!$C$3,"Y","N"),IF(G2641&amp;E2641='Import Demurrage Detention'!$H$2&amp;'Import Demurrage Detention'!$C$3,"Y","N"))</f>
        <v>N</v>
      </c>
      <c r="C2641" s="56" t="s">
        <v>211</v>
      </c>
      <c r="D2641" s="56" t="s">
        <v>212</v>
      </c>
      <c r="E2641" s="56" t="s">
        <v>124</v>
      </c>
      <c r="F2641" s="56" t="s">
        <v>22</v>
      </c>
      <c r="G2641" s="56" t="s">
        <v>223</v>
      </c>
      <c r="H2641" s="57">
        <v>43578</v>
      </c>
      <c r="I2641" s="56" t="s">
        <v>151</v>
      </c>
      <c r="J2641" s="56" t="s">
        <v>25</v>
      </c>
      <c r="K2641" s="56" t="s">
        <v>7656</v>
      </c>
      <c r="L2641" s="56" t="s">
        <v>262</v>
      </c>
      <c r="M2641" s="56" t="s">
        <v>221</v>
      </c>
      <c r="N2641" s="56" t="s">
        <v>226</v>
      </c>
      <c r="O2641" s="56" t="s">
        <v>30</v>
      </c>
      <c r="P2641" s="56" t="s">
        <v>7792</v>
      </c>
      <c r="Q2641" s="56"/>
      <c r="R2641" s="56"/>
      <c r="S2641" s="56"/>
      <c r="T2641" s="56"/>
      <c r="U2641" s="56"/>
      <c r="V2641" s="56"/>
      <c r="W2641" s="2" t="str">
        <f t="shared" si="65"/>
        <v>CNDAIYDetention</v>
      </c>
    </row>
    <row r="2642" spans="1:23" s="2" customFormat="1" ht="14.45" customHeight="1">
      <c r="A2642" s="2" t="str">
        <f>+IF(B2642="N","",IF(COUNTIF(B:B,B2642)&gt;1,COUNTIF(B$3:B2642,B2642),""))</f>
        <v/>
      </c>
      <c r="B2642" s="2" t="str">
        <f>+IF(F2642="Detention",IF(G2642&amp;E2642='Import Demurrage Detention'!$G$2&amp;'Import Demurrage Detention'!$C$3,"Y","N"),IF(G2642&amp;E2642='Import Demurrage Detention'!$H$2&amp;'Import Demurrage Detention'!$C$3,"Y","N"))</f>
        <v>N</v>
      </c>
      <c r="C2642" s="56" t="s">
        <v>211</v>
      </c>
      <c r="D2642" s="56" t="s">
        <v>212</v>
      </c>
      <c r="E2642" s="56" t="s">
        <v>124</v>
      </c>
      <c r="F2642" s="56" t="s">
        <v>22</v>
      </c>
      <c r="G2642" s="56" t="s">
        <v>238</v>
      </c>
      <c r="H2642" s="57">
        <v>44125</v>
      </c>
      <c r="I2642" s="56" t="s">
        <v>151</v>
      </c>
      <c r="J2642" s="56" t="s">
        <v>25</v>
      </c>
      <c r="K2642" s="56" t="s">
        <v>7656</v>
      </c>
      <c r="L2642" s="56" t="s">
        <v>262</v>
      </c>
      <c r="M2642" s="56" t="s">
        <v>221</v>
      </c>
      <c r="N2642" s="56" t="s">
        <v>226</v>
      </c>
      <c r="O2642" s="56" t="s">
        <v>30</v>
      </c>
      <c r="P2642" s="56" t="s">
        <v>7792</v>
      </c>
      <c r="Q2642" s="56"/>
      <c r="R2642" s="56"/>
      <c r="S2642" s="56"/>
      <c r="T2642" s="56"/>
      <c r="U2642" s="56"/>
      <c r="V2642" s="56"/>
      <c r="W2642" s="2" t="str">
        <f t="shared" si="65"/>
        <v>CNTSTYDetention</v>
      </c>
    </row>
    <row r="2643" spans="1:23" s="2" customFormat="1" ht="14.45" customHeight="1">
      <c r="A2643" s="2" t="str">
        <f>+IF(B2643="N","",IF(COUNTIF(B:B,B2643)&gt;1,COUNTIF(B$3:B2643,B2643),""))</f>
        <v/>
      </c>
      <c r="B2643" s="2" t="str">
        <f>+IF(F2643="Detention",IF(G2643&amp;E2643='Import Demurrage Detention'!$G$2&amp;'Import Demurrage Detention'!$C$3,"Y","N"),IF(G2643&amp;E2643='Import Demurrage Detention'!$H$2&amp;'Import Demurrage Detention'!$C$3,"Y","N"))</f>
        <v>N</v>
      </c>
      <c r="C2643" s="56" t="s">
        <v>211</v>
      </c>
      <c r="D2643" s="56" t="s">
        <v>212</v>
      </c>
      <c r="E2643" s="56" t="s">
        <v>124</v>
      </c>
      <c r="F2643" s="56" t="s">
        <v>22</v>
      </c>
      <c r="G2643" s="56" t="s">
        <v>241</v>
      </c>
      <c r="H2643" s="57">
        <v>43578</v>
      </c>
      <c r="I2643" s="56" t="s">
        <v>151</v>
      </c>
      <c r="J2643" s="56" t="s">
        <v>76</v>
      </c>
      <c r="K2643" s="56" t="s">
        <v>7656</v>
      </c>
      <c r="L2643" s="56" t="s">
        <v>262</v>
      </c>
      <c r="M2643" s="56" t="s">
        <v>221</v>
      </c>
      <c r="N2643" s="56" t="s">
        <v>226</v>
      </c>
      <c r="O2643" s="56" t="s">
        <v>30</v>
      </c>
      <c r="P2643" s="56" t="s">
        <v>7792</v>
      </c>
      <c r="Q2643" s="56"/>
      <c r="R2643" s="56"/>
      <c r="S2643" s="56"/>
      <c r="T2643" s="56"/>
      <c r="U2643" s="56"/>
      <c r="V2643" s="56"/>
      <c r="W2643" s="2" t="str">
        <f t="shared" si="65"/>
        <v>CNBEIYDetention</v>
      </c>
    </row>
    <row r="2644" spans="1:23" s="2" customFormat="1" ht="14.45" customHeight="1">
      <c r="A2644" s="2" t="str">
        <f>+IF(B2644="N","",IF(COUNTIF(B:B,B2644)&gt;1,COUNTIF(B$3:B2644,B2644),""))</f>
        <v/>
      </c>
      <c r="B2644" s="2" t="str">
        <f>+IF(F2644="Detention",IF(G2644&amp;E2644='Import Demurrage Detention'!$G$2&amp;'Import Demurrage Detention'!$C$3,"Y","N"),IF(G2644&amp;E2644='Import Demurrage Detention'!$H$2&amp;'Import Demurrage Detention'!$C$3,"Y","N"))</f>
        <v>N</v>
      </c>
      <c r="C2644" s="56" t="s">
        <v>211</v>
      </c>
      <c r="D2644" s="56" t="s">
        <v>212</v>
      </c>
      <c r="E2644" s="56" t="s">
        <v>124</v>
      </c>
      <c r="F2644" s="56" t="s">
        <v>22</v>
      </c>
      <c r="G2644" s="56" t="s">
        <v>244</v>
      </c>
      <c r="H2644" s="57">
        <v>43578</v>
      </c>
      <c r="I2644" s="56" t="s">
        <v>151</v>
      </c>
      <c r="J2644" s="56" t="s">
        <v>243</v>
      </c>
      <c r="K2644" s="56" t="s">
        <v>7656</v>
      </c>
      <c r="L2644" s="56" t="s">
        <v>262</v>
      </c>
      <c r="M2644" s="56" t="s">
        <v>221</v>
      </c>
      <c r="N2644" s="56" t="s">
        <v>226</v>
      </c>
      <c r="O2644" s="56" t="s">
        <v>30</v>
      </c>
      <c r="P2644" s="56" t="s">
        <v>7792</v>
      </c>
      <c r="Q2644" s="56"/>
      <c r="R2644" s="56"/>
      <c r="S2644" s="56"/>
      <c r="T2644" s="56"/>
      <c r="U2644" s="56"/>
      <c r="V2644" s="56"/>
      <c r="W2644" s="2" t="str">
        <f t="shared" si="65"/>
        <v>CNSYAYDetention</v>
      </c>
    </row>
    <row r="2645" spans="1:23" s="2" customFormat="1" ht="14.45" customHeight="1">
      <c r="A2645" s="2" t="str">
        <f>+IF(B2645="N","",IF(COUNTIF(B:B,B2645)&gt;1,COUNTIF(B$3:B2645,B2645),""))</f>
        <v/>
      </c>
      <c r="B2645" s="2" t="str">
        <f>+IF(F2645="Detention",IF(G2645&amp;E2645='Import Demurrage Detention'!$G$2&amp;'Import Demurrage Detention'!$C$3,"Y","N"),IF(G2645&amp;E2645='Import Demurrage Detention'!$H$2&amp;'Import Demurrage Detention'!$C$3,"Y","N"))</f>
        <v>N</v>
      </c>
      <c r="C2645" s="56" t="s">
        <v>211</v>
      </c>
      <c r="D2645" s="56" t="s">
        <v>212</v>
      </c>
      <c r="E2645" s="56" t="s">
        <v>124</v>
      </c>
      <c r="F2645" s="56" t="s">
        <v>22</v>
      </c>
      <c r="G2645" s="56" t="s">
        <v>245</v>
      </c>
      <c r="H2645" s="57">
        <v>43578</v>
      </c>
      <c r="I2645" s="56" t="s">
        <v>151</v>
      </c>
      <c r="J2645" s="56" t="s">
        <v>243</v>
      </c>
      <c r="K2645" s="56" t="s">
        <v>7656</v>
      </c>
      <c r="L2645" s="56" t="s">
        <v>262</v>
      </c>
      <c r="M2645" s="56" t="s">
        <v>221</v>
      </c>
      <c r="N2645" s="56" t="s">
        <v>226</v>
      </c>
      <c r="O2645" s="56" t="s">
        <v>30</v>
      </c>
      <c r="P2645" s="56" t="s">
        <v>7792</v>
      </c>
      <c r="Q2645" s="56"/>
      <c r="R2645" s="56"/>
      <c r="S2645" s="56"/>
      <c r="T2645" s="56"/>
      <c r="U2645" s="56"/>
      <c r="V2645" s="56"/>
      <c r="W2645" s="2" t="str">
        <f t="shared" si="65"/>
        <v>CNXIAYDetention</v>
      </c>
    </row>
    <row r="2646" spans="1:23" s="2" customFormat="1" ht="14.45" customHeight="1">
      <c r="A2646" s="2" t="str">
        <f>+IF(B2646="N","",IF(COUNTIF(B:B,B2646)&gt;1,COUNTIF(B$3:B2646,B2646),""))</f>
        <v/>
      </c>
      <c r="B2646" s="2" t="str">
        <f>+IF(F2646="Detention",IF(G2646&amp;E2646='Import Demurrage Detention'!$G$2&amp;'Import Demurrage Detention'!$C$3,"Y","N"),IF(G2646&amp;E2646='Import Demurrage Detention'!$H$2&amp;'Import Demurrage Detention'!$C$3,"Y","N"))</f>
        <v>N</v>
      </c>
      <c r="C2646" s="56" t="s">
        <v>211</v>
      </c>
      <c r="D2646" s="56" t="s">
        <v>212</v>
      </c>
      <c r="E2646" s="56" t="s">
        <v>124</v>
      </c>
      <c r="F2646" s="56" t="s">
        <v>22</v>
      </c>
      <c r="G2646" s="56" t="s">
        <v>223</v>
      </c>
      <c r="H2646" s="57">
        <v>43578</v>
      </c>
      <c r="I2646" s="56" t="s">
        <v>151</v>
      </c>
      <c r="J2646" s="56" t="s">
        <v>25</v>
      </c>
      <c r="K2646" s="56" t="s">
        <v>7656</v>
      </c>
      <c r="L2646" s="56" t="s">
        <v>263</v>
      </c>
      <c r="M2646" s="56" t="s">
        <v>221</v>
      </c>
      <c r="N2646" s="56" t="s">
        <v>226</v>
      </c>
      <c r="O2646" s="56" t="s">
        <v>30</v>
      </c>
      <c r="P2646" s="56" t="s">
        <v>7792</v>
      </c>
      <c r="Q2646" s="56"/>
      <c r="R2646" s="56"/>
      <c r="S2646" s="56"/>
      <c r="T2646" s="56"/>
      <c r="U2646" s="56"/>
      <c r="V2646" s="56"/>
      <c r="W2646" s="2" t="str">
        <f t="shared" si="65"/>
        <v>CNDAIYDetention</v>
      </c>
    </row>
    <row r="2647" spans="1:23" s="2" customFormat="1" ht="14.45" customHeight="1">
      <c r="A2647" s="2" t="str">
        <f>+IF(B2647="N","",IF(COUNTIF(B:B,B2647)&gt;1,COUNTIF(B$3:B2647,B2647),""))</f>
        <v/>
      </c>
      <c r="B2647" s="2" t="str">
        <f>+IF(F2647="Detention",IF(G2647&amp;E2647='Import Demurrage Detention'!$G$2&amp;'Import Demurrage Detention'!$C$3,"Y","N"),IF(G2647&amp;E2647='Import Demurrage Detention'!$H$2&amp;'Import Demurrage Detention'!$C$3,"Y","N"))</f>
        <v>N</v>
      </c>
      <c r="C2647" s="56" t="s">
        <v>211</v>
      </c>
      <c r="D2647" s="56" t="s">
        <v>212</v>
      </c>
      <c r="E2647" s="56" t="s">
        <v>124</v>
      </c>
      <c r="F2647" s="56" t="s">
        <v>22</v>
      </c>
      <c r="G2647" s="56" t="s">
        <v>238</v>
      </c>
      <c r="H2647" s="57">
        <v>43578</v>
      </c>
      <c r="I2647" s="56" t="s">
        <v>151</v>
      </c>
      <c r="J2647" s="56" t="s">
        <v>25</v>
      </c>
      <c r="K2647" s="56" t="s">
        <v>7656</v>
      </c>
      <c r="L2647" s="56" t="s">
        <v>263</v>
      </c>
      <c r="M2647" s="56" t="s">
        <v>221</v>
      </c>
      <c r="N2647" s="56" t="s">
        <v>226</v>
      </c>
      <c r="O2647" s="56" t="s">
        <v>30</v>
      </c>
      <c r="P2647" s="56" t="s">
        <v>7792</v>
      </c>
      <c r="Q2647" s="56"/>
      <c r="R2647" s="56"/>
      <c r="S2647" s="56"/>
      <c r="T2647" s="56"/>
      <c r="U2647" s="56"/>
      <c r="V2647" s="56"/>
      <c r="W2647" s="2" t="str">
        <f t="shared" si="65"/>
        <v>CNTSTYDetention</v>
      </c>
    </row>
    <row r="2648" spans="1:23" s="2" customFormat="1" ht="14.45" customHeight="1">
      <c r="A2648" s="2" t="str">
        <f>+IF(B2648="N","",IF(COUNTIF(B:B,B2648)&gt;1,COUNTIF(B$3:B2648,B2648),""))</f>
        <v/>
      </c>
      <c r="B2648" s="2" t="str">
        <f>+IF(F2648="Detention",IF(G2648&amp;E2648='Import Demurrage Detention'!$G$2&amp;'Import Demurrage Detention'!$C$3,"Y","N"),IF(G2648&amp;E2648='Import Demurrage Detention'!$H$2&amp;'Import Demurrage Detention'!$C$3,"Y","N"))</f>
        <v>N</v>
      </c>
      <c r="C2648" s="56" t="s">
        <v>211</v>
      </c>
      <c r="D2648" s="56" t="s">
        <v>212</v>
      </c>
      <c r="E2648" s="56" t="s">
        <v>124</v>
      </c>
      <c r="F2648" s="56" t="s">
        <v>22</v>
      </c>
      <c r="G2648" s="56" t="s">
        <v>241</v>
      </c>
      <c r="H2648" s="57">
        <v>43578</v>
      </c>
      <c r="I2648" s="56" t="s">
        <v>151</v>
      </c>
      <c r="J2648" s="56" t="s">
        <v>76</v>
      </c>
      <c r="K2648" s="56" t="s">
        <v>7656</v>
      </c>
      <c r="L2648" s="56" t="s">
        <v>263</v>
      </c>
      <c r="M2648" s="56" t="s">
        <v>221</v>
      </c>
      <c r="N2648" s="56" t="s">
        <v>226</v>
      </c>
      <c r="O2648" s="56" t="s">
        <v>30</v>
      </c>
      <c r="P2648" s="56" t="s">
        <v>7792</v>
      </c>
      <c r="Q2648" s="56"/>
      <c r="R2648" s="56"/>
      <c r="S2648" s="56"/>
      <c r="T2648" s="56"/>
      <c r="U2648" s="56"/>
      <c r="V2648" s="56"/>
      <c r="W2648" s="2" t="str">
        <f t="shared" si="65"/>
        <v>CNBEIYDetention</v>
      </c>
    </row>
    <row r="2649" spans="1:23" s="2" customFormat="1" ht="14.45" customHeight="1">
      <c r="A2649" s="2" t="str">
        <f>+IF(B2649="N","",IF(COUNTIF(B:B,B2649)&gt;1,COUNTIF(B$3:B2649,B2649),""))</f>
        <v/>
      </c>
      <c r="B2649" s="2" t="str">
        <f>+IF(F2649="Detention",IF(G2649&amp;E2649='Import Demurrage Detention'!$G$2&amp;'Import Demurrage Detention'!$C$3,"Y","N"),IF(G2649&amp;E2649='Import Demurrage Detention'!$H$2&amp;'Import Demurrage Detention'!$C$3,"Y","N"))</f>
        <v>N</v>
      </c>
      <c r="C2649" s="56" t="s">
        <v>211</v>
      </c>
      <c r="D2649" s="56" t="s">
        <v>212</v>
      </c>
      <c r="E2649" s="56" t="s">
        <v>124</v>
      </c>
      <c r="F2649" s="56" t="s">
        <v>22</v>
      </c>
      <c r="G2649" s="56" t="s">
        <v>244</v>
      </c>
      <c r="H2649" s="57">
        <v>43578</v>
      </c>
      <c r="I2649" s="56" t="s">
        <v>151</v>
      </c>
      <c r="J2649" s="56" t="s">
        <v>243</v>
      </c>
      <c r="K2649" s="56" t="s">
        <v>7656</v>
      </c>
      <c r="L2649" s="56" t="s">
        <v>263</v>
      </c>
      <c r="M2649" s="56" t="s">
        <v>221</v>
      </c>
      <c r="N2649" s="56" t="s">
        <v>226</v>
      </c>
      <c r="O2649" s="56" t="s">
        <v>30</v>
      </c>
      <c r="P2649" s="56" t="s">
        <v>7792</v>
      </c>
      <c r="Q2649" s="56"/>
      <c r="R2649" s="56"/>
      <c r="S2649" s="56"/>
      <c r="T2649" s="56"/>
      <c r="U2649" s="56"/>
      <c r="V2649" s="56"/>
      <c r="W2649" s="2" t="str">
        <f t="shared" si="65"/>
        <v>CNSYAYDetention</v>
      </c>
    </row>
    <row r="2650" spans="1:23" s="2" customFormat="1" ht="14.45" customHeight="1">
      <c r="A2650" s="2" t="str">
        <f>+IF(B2650="N","",IF(COUNTIF(B:B,B2650)&gt;1,COUNTIF(B$3:B2650,B2650),""))</f>
        <v/>
      </c>
      <c r="B2650" s="2" t="str">
        <f>+IF(F2650="Detention",IF(G2650&amp;E2650='Import Demurrage Detention'!$G$2&amp;'Import Demurrage Detention'!$C$3,"Y","N"),IF(G2650&amp;E2650='Import Demurrage Detention'!$H$2&amp;'Import Demurrage Detention'!$C$3,"Y","N"))</f>
        <v>N</v>
      </c>
      <c r="C2650" s="56" t="s">
        <v>211</v>
      </c>
      <c r="D2650" s="56" t="s">
        <v>212</v>
      </c>
      <c r="E2650" s="56" t="s">
        <v>124</v>
      </c>
      <c r="F2650" s="56" t="s">
        <v>22</v>
      </c>
      <c r="G2650" s="56" t="s">
        <v>245</v>
      </c>
      <c r="H2650" s="57">
        <v>43578</v>
      </c>
      <c r="I2650" s="56" t="s">
        <v>151</v>
      </c>
      <c r="J2650" s="56" t="s">
        <v>243</v>
      </c>
      <c r="K2650" s="56" t="s">
        <v>7656</v>
      </c>
      <c r="L2650" s="56" t="s">
        <v>263</v>
      </c>
      <c r="M2650" s="56" t="s">
        <v>221</v>
      </c>
      <c r="N2650" s="56" t="s">
        <v>226</v>
      </c>
      <c r="O2650" s="56" t="s">
        <v>30</v>
      </c>
      <c r="P2650" s="56" t="s">
        <v>7792</v>
      </c>
      <c r="Q2650" s="56"/>
      <c r="R2650" s="56"/>
      <c r="S2650" s="56"/>
      <c r="T2650" s="56"/>
      <c r="U2650" s="56"/>
      <c r="V2650" s="56"/>
      <c r="W2650" s="2" t="str">
        <f t="shared" si="65"/>
        <v>CNXIAYDetention</v>
      </c>
    </row>
    <row r="2651" spans="1:23" s="2" customFormat="1" ht="14.45" customHeight="1">
      <c r="A2651" s="2" t="str">
        <f>+IF(B2651="N","",IF(COUNTIF(B:B,B2651)&gt;1,COUNTIF(B$3:B2651,B2651),""))</f>
        <v/>
      </c>
      <c r="B2651" s="2" t="str">
        <f>+IF(F2651="Detention",IF(G2651&amp;E2651='Import Demurrage Detention'!$G$2&amp;'Import Demurrage Detention'!$C$3,"Y","N"),IF(G2651&amp;E2651='Import Demurrage Detention'!$H$2&amp;'Import Demurrage Detention'!$C$3,"Y","N"))</f>
        <v>N</v>
      </c>
      <c r="C2651" s="56" t="s">
        <v>211</v>
      </c>
      <c r="D2651" s="56" t="s">
        <v>212</v>
      </c>
      <c r="E2651" s="56" t="s">
        <v>124</v>
      </c>
      <c r="F2651" s="56" t="s">
        <v>22</v>
      </c>
      <c r="G2651" s="56" t="s">
        <v>223</v>
      </c>
      <c r="H2651" s="57">
        <v>43578</v>
      </c>
      <c r="I2651" s="56" t="s">
        <v>151</v>
      </c>
      <c r="J2651" s="56" t="s">
        <v>25</v>
      </c>
      <c r="K2651" s="56" t="s">
        <v>7656</v>
      </c>
      <c r="L2651" s="56" t="s">
        <v>264</v>
      </c>
      <c r="M2651" s="56" t="s">
        <v>221</v>
      </c>
      <c r="N2651" s="56" t="s">
        <v>226</v>
      </c>
      <c r="O2651" s="56" t="s">
        <v>30</v>
      </c>
      <c r="P2651" s="56" t="s">
        <v>7792</v>
      </c>
      <c r="Q2651" s="56"/>
      <c r="R2651" s="56"/>
      <c r="S2651" s="56"/>
      <c r="T2651" s="56"/>
      <c r="U2651" s="56"/>
      <c r="V2651" s="56"/>
      <c r="W2651" s="2" t="str">
        <f t="shared" si="65"/>
        <v>CNDAIYDetention</v>
      </c>
    </row>
    <row r="2652" spans="1:23" s="2" customFormat="1" ht="14.45" customHeight="1">
      <c r="A2652" s="2" t="str">
        <f>+IF(B2652="N","",IF(COUNTIF(B:B,B2652)&gt;1,COUNTIF(B$3:B2652,B2652),""))</f>
        <v/>
      </c>
      <c r="B2652" s="2" t="str">
        <f>+IF(F2652="Detention",IF(G2652&amp;E2652='Import Demurrage Detention'!$G$2&amp;'Import Demurrage Detention'!$C$3,"Y","N"),IF(G2652&amp;E2652='Import Demurrage Detention'!$H$2&amp;'Import Demurrage Detention'!$C$3,"Y","N"))</f>
        <v>N</v>
      </c>
      <c r="C2652" s="56" t="s">
        <v>211</v>
      </c>
      <c r="D2652" s="56" t="s">
        <v>212</v>
      </c>
      <c r="E2652" s="56" t="s">
        <v>124</v>
      </c>
      <c r="F2652" s="56" t="s">
        <v>22</v>
      </c>
      <c r="G2652" s="56" t="s">
        <v>238</v>
      </c>
      <c r="H2652" s="57">
        <v>43578</v>
      </c>
      <c r="I2652" s="56" t="s">
        <v>151</v>
      </c>
      <c r="J2652" s="56" t="s">
        <v>25</v>
      </c>
      <c r="K2652" s="56" t="s">
        <v>7656</v>
      </c>
      <c r="L2652" s="56" t="s">
        <v>264</v>
      </c>
      <c r="M2652" s="56" t="s">
        <v>221</v>
      </c>
      <c r="N2652" s="56" t="s">
        <v>226</v>
      </c>
      <c r="O2652" s="56" t="s">
        <v>30</v>
      </c>
      <c r="P2652" s="56" t="s">
        <v>7792</v>
      </c>
      <c r="Q2652" s="56"/>
      <c r="R2652" s="56"/>
      <c r="S2652" s="56"/>
      <c r="T2652" s="56"/>
      <c r="U2652" s="56"/>
      <c r="V2652" s="56"/>
      <c r="W2652" s="2" t="str">
        <f t="shared" si="65"/>
        <v>CNTSTYDetention</v>
      </c>
    </row>
    <row r="2653" spans="1:23" s="2" customFormat="1" ht="14.45" customHeight="1">
      <c r="A2653" s="2" t="str">
        <f>+IF(B2653="N","",IF(COUNTIF(B:B,B2653)&gt;1,COUNTIF(B$3:B2653,B2653),""))</f>
        <v/>
      </c>
      <c r="B2653" s="2" t="str">
        <f>+IF(F2653="Detention",IF(G2653&amp;E2653='Import Demurrage Detention'!$G$2&amp;'Import Demurrage Detention'!$C$3,"Y","N"),IF(G2653&amp;E2653='Import Demurrage Detention'!$H$2&amp;'Import Demurrage Detention'!$C$3,"Y","N"))</f>
        <v>N</v>
      </c>
      <c r="C2653" s="56" t="s">
        <v>211</v>
      </c>
      <c r="D2653" s="56" t="s">
        <v>212</v>
      </c>
      <c r="E2653" s="56" t="s">
        <v>124</v>
      </c>
      <c r="F2653" s="56" t="s">
        <v>22</v>
      </c>
      <c r="G2653" s="56" t="s">
        <v>241</v>
      </c>
      <c r="H2653" s="57">
        <v>43578</v>
      </c>
      <c r="I2653" s="56" t="s">
        <v>151</v>
      </c>
      <c r="J2653" s="56" t="s">
        <v>76</v>
      </c>
      <c r="K2653" s="56" t="s">
        <v>7656</v>
      </c>
      <c r="L2653" s="56" t="s">
        <v>264</v>
      </c>
      <c r="M2653" s="56" t="s">
        <v>221</v>
      </c>
      <c r="N2653" s="56" t="s">
        <v>226</v>
      </c>
      <c r="O2653" s="56" t="s">
        <v>30</v>
      </c>
      <c r="P2653" s="56" t="s">
        <v>7792</v>
      </c>
      <c r="Q2653" s="56"/>
      <c r="R2653" s="56"/>
      <c r="S2653" s="56"/>
      <c r="T2653" s="56"/>
      <c r="U2653" s="56"/>
      <c r="V2653" s="56"/>
      <c r="W2653" s="2" t="str">
        <f t="shared" si="65"/>
        <v>CNBEIYDetention</v>
      </c>
    </row>
    <row r="2654" spans="1:23" s="2" customFormat="1" ht="14.45" customHeight="1">
      <c r="A2654" s="2" t="str">
        <f>+IF(B2654="N","",IF(COUNTIF(B:B,B2654)&gt;1,COUNTIF(B$3:B2654,B2654),""))</f>
        <v/>
      </c>
      <c r="B2654" s="2" t="str">
        <f>+IF(F2654="Detention",IF(G2654&amp;E2654='Import Demurrage Detention'!$G$2&amp;'Import Demurrage Detention'!$C$3,"Y","N"),IF(G2654&amp;E2654='Import Demurrage Detention'!$H$2&amp;'Import Demurrage Detention'!$C$3,"Y","N"))</f>
        <v>N</v>
      </c>
      <c r="C2654" s="56" t="s">
        <v>211</v>
      </c>
      <c r="D2654" s="56" t="s">
        <v>212</v>
      </c>
      <c r="E2654" s="56" t="s">
        <v>124</v>
      </c>
      <c r="F2654" s="56" t="s">
        <v>22</v>
      </c>
      <c r="G2654" s="56" t="s">
        <v>244</v>
      </c>
      <c r="H2654" s="57">
        <v>43578</v>
      </c>
      <c r="I2654" s="56" t="s">
        <v>151</v>
      </c>
      <c r="J2654" s="56" t="s">
        <v>243</v>
      </c>
      <c r="K2654" s="56" t="s">
        <v>7656</v>
      </c>
      <c r="L2654" s="56" t="s">
        <v>264</v>
      </c>
      <c r="M2654" s="56" t="s">
        <v>221</v>
      </c>
      <c r="N2654" s="56" t="s">
        <v>226</v>
      </c>
      <c r="O2654" s="56" t="s">
        <v>30</v>
      </c>
      <c r="P2654" s="56" t="s">
        <v>7792</v>
      </c>
      <c r="Q2654" s="56"/>
      <c r="R2654" s="56"/>
      <c r="S2654" s="56"/>
      <c r="T2654" s="56"/>
      <c r="U2654" s="56"/>
      <c r="V2654" s="56"/>
      <c r="W2654" s="2" t="str">
        <f t="shared" si="65"/>
        <v>CNSYAYDetention</v>
      </c>
    </row>
    <row r="2655" spans="1:23" s="2" customFormat="1" ht="14.45" customHeight="1">
      <c r="A2655" s="2" t="str">
        <f>+IF(B2655="N","",IF(COUNTIF(B:B,B2655)&gt;1,COUNTIF(B$3:B2655,B2655),""))</f>
        <v/>
      </c>
      <c r="B2655" s="2" t="str">
        <f>+IF(F2655="Detention",IF(G2655&amp;E2655='Import Demurrage Detention'!$G$2&amp;'Import Demurrage Detention'!$C$3,"Y","N"),IF(G2655&amp;E2655='Import Demurrage Detention'!$H$2&amp;'Import Demurrage Detention'!$C$3,"Y","N"))</f>
        <v>N</v>
      </c>
      <c r="C2655" s="56" t="s">
        <v>211</v>
      </c>
      <c r="D2655" s="56" t="s">
        <v>212</v>
      </c>
      <c r="E2655" s="56" t="s">
        <v>124</v>
      </c>
      <c r="F2655" s="56" t="s">
        <v>22</v>
      </c>
      <c r="G2655" s="56" t="s">
        <v>245</v>
      </c>
      <c r="H2655" s="57">
        <v>43578</v>
      </c>
      <c r="I2655" s="56" t="s">
        <v>151</v>
      </c>
      <c r="J2655" s="56" t="s">
        <v>243</v>
      </c>
      <c r="K2655" s="56" t="s">
        <v>7656</v>
      </c>
      <c r="L2655" s="56" t="s">
        <v>264</v>
      </c>
      <c r="M2655" s="56" t="s">
        <v>221</v>
      </c>
      <c r="N2655" s="56" t="s">
        <v>226</v>
      </c>
      <c r="O2655" s="56" t="s">
        <v>30</v>
      </c>
      <c r="P2655" s="56" t="s">
        <v>7792</v>
      </c>
      <c r="Q2655" s="56"/>
      <c r="R2655" s="56"/>
      <c r="S2655" s="56"/>
      <c r="T2655" s="56"/>
      <c r="U2655" s="56"/>
      <c r="V2655" s="56"/>
      <c r="W2655" s="2" t="str">
        <f t="shared" si="65"/>
        <v>CNXIAYDetention</v>
      </c>
    </row>
    <row r="2656" spans="1:23" s="2" customFormat="1" ht="14.45" customHeight="1">
      <c r="A2656" s="2" t="str">
        <f>+IF(B2656="N","",IF(COUNTIF(B:B,B2656)&gt;1,COUNTIF(B$3:B2656,B2656),""))</f>
        <v/>
      </c>
      <c r="B2656" s="2" t="str">
        <f>+IF(F2656="Detention",IF(G2656&amp;E2656='Import Demurrage Detention'!$G$2&amp;'Import Demurrage Detention'!$C$3,"Y","N"),IF(G2656&amp;E2656='Import Demurrage Detention'!$H$2&amp;'Import Demurrage Detention'!$C$3,"Y","N"))</f>
        <v>N</v>
      </c>
      <c r="C2656" s="56" t="s">
        <v>211</v>
      </c>
      <c r="D2656" s="56" t="s">
        <v>212</v>
      </c>
      <c r="E2656" s="56" t="s">
        <v>124</v>
      </c>
      <c r="F2656" s="56" t="s">
        <v>22</v>
      </c>
      <c r="G2656" s="56" t="s">
        <v>223</v>
      </c>
      <c r="H2656" s="57">
        <v>43578</v>
      </c>
      <c r="I2656" s="56" t="s">
        <v>151</v>
      </c>
      <c r="J2656" s="56" t="s">
        <v>25</v>
      </c>
      <c r="K2656" s="56" t="s">
        <v>7656</v>
      </c>
      <c r="L2656" s="56" t="s">
        <v>265</v>
      </c>
      <c r="M2656" s="56" t="s">
        <v>221</v>
      </c>
      <c r="N2656" s="56" t="s">
        <v>226</v>
      </c>
      <c r="O2656" s="56" t="s">
        <v>30</v>
      </c>
      <c r="P2656" s="56" t="s">
        <v>7792</v>
      </c>
      <c r="Q2656" s="56"/>
      <c r="R2656" s="56"/>
      <c r="S2656" s="56"/>
      <c r="T2656" s="56"/>
      <c r="U2656" s="56"/>
      <c r="V2656" s="56"/>
      <c r="W2656" s="2" t="str">
        <f t="shared" si="65"/>
        <v>CNDAIYDetention</v>
      </c>
    </row>
    <row r="2657" spans="1:23" s="2" customFormat="1" ht="14.45" customHeight="1">
      <c r="A2657" s="2" t="str">
        <f>+IF(B2657="N","",IF(COUNTIF(B:B,B2657)&gt;1,COUNTIF(B$3:B2657,B2657),""))</f>
        <v/>
      </c>
      <c r="B2657" s="2" t="str">
        <f>+IF(F2657="Detention",IF(G2657&amp;E2657='Import Demurrage Detention'!$G$2&amp;'Import Demurrage Detention'!$C$3,"Y","N"),IF(G2657&amp;E2657='Import Demurrage Detention'!$H$2&amp;'Import Demurrage Detention'!$C$3,"Y","N"))</f>
        <v>N</v>
      </c>
      <c r="C2657" s="56" t="s">
        <v>211</v>
      </c>
      <c r="D2657" s="56" t="s">
        <v>212</v>
      </c>
      <c r="E2657" s="56" t="s">
        <v>124</v>
      </c>
      <c r="F2657" s="56" t="s">
        <v>22</v>
      </c>
      <c r="G2657" s="56" t="s">
        <v>238</v>
      </c>
      <c r="H2657" s="57">
        <v>43578</v>
      </c>
      <c r="I2657" s="56" t="s">
        <v>151</v>
      </c>
      <c r="J2657" s="56" t="s">
        <v>25</v>
      </c>
      <c r="K2657" s="56" t="s">
        <v>7656</v>
      </c>
      <c r="L2657" s="56" t="s">
        <v>265</v>
      </c>
      <c r="M2657" s="56" t="s">
        <v>221</v>
      </c>
      <c r="N2657" s="56" t="s">
        <v>226</v>
      </c>
      <c r="O2657" s="56" t="s">
        <v>30</v>
      </c>
      <c r="P2657" s="56" t="s">
        <v>7792</v>
      </c>
      <c r="Q2657" s="56"/>
      <c r="R2657" s="56"/>
      <c r="S2657" s="56"/>
      <c r="T2657" s="56"/>
      <c r="U2657" s="56"/>
      <c r="V2657" s="56"/>
      <c r="W2657" s="2" t="str">
        <f t="shared" si="65"/>
        <v>CNTSTYDetention</v>
      </c>
    </row>
    <row r="2658" spans="1:23" s="2" customFormat="1" ht="14.45" customHeight="1">
      <c r="A2658" s="2" t="str">
        <f>+IF(B2658="N","",IF(COUNTIF(B:B,B2658)&gt;1,COUNTIF(B$3:B2658,B2658),""))</f>
        <v/>
      </c>
      <c r="B2658" s="2" t="str">
        <f>+IF(F2658="Detention",IF(G2658&amp;E2658='Import Demurrage Detention'!$G$2&amp;'Import Demurrage Detention'!$C$3,"Y","N"),IF(G2658&amp;E2658='Import Demurrage Detention'!$H$2&amp;'Import Demurrage Detention'!$C$3,"Y","N"))</f>
        <v>N</v>
      </c>
      <c r="C2658" s="56" t="s">
        <v>211</v>
      </c>
      <c r="D2658" s="56" t="s">
        <v>212</v>
      </c>
      <c r="E2658" s="56" t="s">
        <v>124</v>
      </c>
      <c r="F2658" s="56" t="s">
        <v>22</v>
      </c>
      <c r="G2658" s="56" t="s">
        <v>241</v>
      </c>
      <c r="H2658" s="57">
        <v>43578</v>
      </c>
      <c r="I2658" s="56" t="s">
        <v>151</v>
      </c>
      <c r="J2658" s="56" t="s">
        <v>76</v>
      </c>
      <c r="K2658" s="56" t="s">
        <v>7656</v>
      </c>
      <c r="L2658" s="56" t="s">
        <v>265</v>
      </c>
      <c r="M2658" s="56" t="s">
        <v>221</v>
      </c>
      <c r="N2658" s="56" t="s">
        <v>226</v>
      </c>
      <c r="O2658" s="56" t="s">
        <v>30</v>
      </c>
      <c r="P2658" s="56" t="s">
        <v>7792</v>
      </c>
      <c r="Q2658" s="56"/>
      <c r="R2658" s="56"/>
      <c r="S2658" s="56"/>
      <c r="T2658" s="56"/>
      <c r="U2658" s="56"/>
      <c r="V2658" s="56"/>
      <c r="W2658" s="2" t="str">
        <f t="shared" si="65"/>
        <v>CNBEIYDetention</v>
      </c>
    </row>
    <row r="2659" spans="1:23" s="2" customFormat="1" ht="14.45" customHeight="1">
      <c r="A2659" s="2" t="str">
        <f>+IF(B2659="N","",IF(COUNTIF(B:B,B2659)&gt;1,COUNTIF(B$3:B2659,B2659),""))</f>
        <v/>
      </c>
      <c r="B2659" s="2" t="str">
        <f>+IF(F2659="Detention",IF(G2659&amp;E2659='Import Demurrage Detention'!$G$2&amp;'Import Demurrage Detention'!$C$3,"Y","N"),IF(G2659&amp;E2659='Import Demurrage Detention'!$H$2&amp;'Import Demurrage Detention'!$C$3,"Y","N"))</f>
        <v>N</v>
      </c>
      <c r="C2659" s="56" t="s">
        <v>211</v>
      </c>
      <c r="D2659" s="56" t="s">
        <v>212</v>
      </c>
      <c r="E2659" s="56" t="s">
        <v>124</v>
      </c>
      <c r="F2659" s="56" t="s">
        <v>22</v>
      </c>
      <c r="G2659" s="56" t="s">
        <v>244</v>
      </c>
      <c r="H2659" s="57">
        <v>43578</v>
      </c>
      <c r="I2659" s="56" t="s">
        <v>151</v>
      </c>
      <c r="J2659" s="56" t="s">
        <v>243</v>
      </c>
      <c r="K2659" s="56" t="s">
        <v>7656</v>
      </c>
      <c r="L2659" s="56" t="s">
        <v>265</v>
      </c>
      <c r="M2659" s="56" t="s">
        <v>221</v>
      </c>
      <c r="N2659" s="56" t="s">
        <v>226</v>
      </c>
      <c r="O2659" s="56" t="s">
        <v>30</v>
      </c>
      <c r="P2659" s="56" t="s">
        <v>7792</v>
      </c>
      <c r="Q2659" s="56"/>
      <c r="R2659" s="56"/>
      <c r="S2659" s="56"/>
      <c r="T2659" s="56"/>
      <c r="U2659" s="56"/>
      <c r="V2659" s="56"/>
      <c r="W2659" s="2" t="str">
        <f t="shared" si="65"/>
        <v>CNSYAYDetention</v>
      </c>
    </row>
    <row r="2660" spans="1:23" s="2" customFormat="1" ht="14.45" customHeight="1">
      <c r="A2660" s="2" t="str">
        <f>+IF(B2660="N","",IF(COUNTIF(B:B,B2660)&gt;1,COUNTIF(B$3:B2660,B2660),""))</f>
        <v/>
      </c>
      <c r="B2660" s="2" t="str">
        <f>+IF(F2660="Detention",IF(G2660&amp;E2660='Import Demurrage Detention'!$G$2&amp;'Import Demurrage Detention'!$C$3,"Y","N"),IF(G2660&amp;E2660='Import Demurrage Detention'!$H$2&amp;'Import Demurrage Detention'!$C$3,"Y","N"))</f>
        <v>N</v>
      </c>
      <c r="C2660" s="56" t="s">
        <v>211</v>
      </c>
      <c r="D2660" s="56" t="s">
        <v>212</v>
      </c>
      <c r="E2660" s="56" t="s">
        <v>124</v>
      </c>
      <c r="F2660" s="56" t="s">
        <v>22</v>
      </c>
      <c r="G2660" s="56" t="s">
        <v>245</v>
      </c>
      <c r="H2660" s="57">
        <v>43578</v>
      </c>
      <c r="I2660" s="56" t="s">
        <v>151</v>
      </c>
      <c r="J2660" s="56" t="s">
        <v>243</v>
      </c>
      <c r="K2660" s="56" t="s">
        <v>7656</v>
      </c>
      <c r="L2660" s="56" t="s">
        <v>265</v>
      </c>
      <c r="M2660" s="56" t="s">
        <v>221</v>
      </c>
      <c r="N2660" s="56" t="s">
        <v>226</v>
      </c>
      <c r="O2660" s="56" t="s">
        <v>30</v>
      </c>
      <c r="P2660" s="56" t="s">
        <v>7792</v>
      </c>
      <c r="Q2660" s="56"/>
      <c r="R2660" s="56"/>
      <c r="S2660" s="56"/>
      <c r="T2660" s="56"/>
      <c r="U2660" s="56"/>
      <c r="V2660" s="56"/>
      <c r="W2660" s="2" t="str">
        <f t="shared" si="65"/>
        <v>CNXIAYDetention</v>
      </c>
    </row>
    <row r="2661" spans="1:23" s="2" customFormat="1" ht="14.45" customHeight="1">
      <c r="A2661" s="2" t="str">
        <f>+IF(B2661="N","",IF(COUNTIF(B:B,B2661)&gt;1,COUNTIF(B$3:B2661,B2661),""))</f>
        <v/>
      </c>
      <c r="B2661" s="2" t="str">
        <f>+IF(F2661="Detention",IF(G2661&amp;E2661='Import Demurrage Detention'!$G$2&amp;'Import Demurrage Detention'!$C$3,"Y","N"),IF(G2661&amp;E2661='Import Demurrage Detention'!$H$2&amp;'Import Demurrage Detention'!$C$3,"Y","N"))</f>
        <v>N</v>
      </c>
      <c r="C2661" s="56" t="s">
        <v>211</v>
      </c>
      <c r="D2661" s="56" t="s">
        <v>212</v>
      </c>
      <c r="E2661" s="56" t="s">
        <v>124</v>
      </c>
      <c r="F2661" s="56" t="s">
        <v>22</v>
      </c>
      <c r="G2661" s="56" t="s">
        <v>223</v>
      </c>
      <c r="H2661" s="57">
        <v>43578</v>
      </c>
      <c r="I2661" s="56" t="s">
        <v>151</v>
      </c>
      <c r="J2661" s="56" t="s">
        <v>25</v>
      </c>
      <c r="K2661" s="56" t="s">
        <v>7656</v>
      </c>
      <c r="L2661" s="56" t="s">
        <v>266</v>
      </c>
      <c r="M2661" s="56" t="s">
        <v>221</v>
      </c>
      <c r="N2661" s="56" t="s">
        <v>226</v>
      </c>
      <c r="O2661" s="56" t="s">
        <v>30</v>
      </c>
      <c r="P2661" s="56" t="s">
        <v>7792</v>
      </c>
      <c r="Q2661" s="56"/>
      <c r="R2661" s="56"/>
      <c r="S2661" s="56"/>
      <c r="T2661" s="56"/>
      <c r="U2661" s="56"/>
      <c r="V2661" s="56"/>
      <c r="W2661" s="2" t="str">
        <f t="shared" si="65"/>
        <v>CNDAIYDetention</v>
      </c>
    </row>
    <row r="2662" spans="1:23" s="2" customFormat="1" ht="14.45" customHeight="1">
      <c r="A2662" s="2" t="str">
        <f>+IF(B2662="N","",IF(COUNTIF(B:B,B2662)&gt;1,COUNTIF(B$3:B2662,B2662),""))</f>
        <v/>
      </c>
      <c r="B2662" s="2" t="str">
        <f>+IF(F2662="Detention",IF(G2662&amp;E2662='Import Demurrage Detention'!$G$2&amp;'Import Demurrage Detention'!$C$3,"Y","N"),IF(G2662&amp;E2662='Import Demurrage Detention'!$H$2&amp;'Import Demurrage Detention'!$C$3,"Y","N"))</f>
        <v>N</v>
      </c>
      <c r="C2662" s="56" t="s">
        <v>211</v>
      </c>
      <c r="D2662" s="56" t="s">
        <v>212</v>
      </c>
      <c r="E2662" s="56" t="s">
        <v>124</v>
      </c>
      <c r="F2662" s="56" t="s">
        <v>22</v>
      </c>
      <c r="G2662" s="56" t="s">
        <v>238</v>
      </c>
      <c r="H2662" s="57">
        <v>43578</v>
      </c>
      <c r="I2662" s="56" t="s">
        <v>151</v>
      </c>
      <c r="J2662" s="56" t="s">
        <v>25</v>
      </c>
      <c r="K2662" s="56" t="s">
        <v>7656</v>
      </c>
      <c r="L2662" s="56" t="s">
        <v>266</v>
      </c>
      <c r="M2662" s="56" t="s">
        <v>221</v>
      </c>
      <c r="N2662" s="56" t="s">
        <v>226</v>
      </c>
      <c r="O2662" s="56" t="s">
        <v>30</v>
      </c>
      <c r="P2662" s="56" t="s">
        <v>7792</v>
      </c>
      <c r="Q2662" s="56"/>
      <c r="R2662" s="56"/>
      <c r="S2662" s="56"/>
      <c r="T2662" s="56"/>
      <c r="U2662" s="56"/>
      <c r="V2662" s="56"/>
      <c r="W2662" s="2" t="str">
        <f t="shared" si="65"/>
        <v>CNTSTYDetention</v>
      </c>
    </row>
    <row r="2663" spans="1:23" s="2" customFormat="1" ht="14.45" customHeight="1">
      <c r="A2663" s="2" t="str">
        <f>+IF(B2663="N","",IF(COUNTIF(B:B,B2663)&gt;1,COUNTIF(B$3:B2663,B2663),""))</f>
        <v/>
      </c>
      <c r="B2663" s="2" t="str">
        <f>+IF(F2663="Detention",IF(G2663&amp;E2663='Import Demurrage Detention'!$G$2&amp;'Import Demurrage Detention'!$C$3,"Y","N"),IF(G2663&amp;E2663='Import Demurrage Detention'!$H$2&amp;'Import Demurrage Detention'!$C$3,"Y","N"))</f>
        <v>N</v>
      </c>
      <c r="C2663" s="56" t="s">
        <v>211</v>
      </c>
      <c r="D2663" s="56" t="s">
        <v>212</v>
      </c>
      <c r="E2663" s="56" t="s">
        <v>124</v>
      </c>
      <c r="F2663" s="56" t="s">
        <v>22</v>
      </c>
      <c r="G2663" s="56" t="s">
        <v>241</v>
      </c>
      <c r="H2663" s="57">
        <v>43578</v>
      </c>
      <c r="I2663" s="56" t="s">
        <v>151</v>
      </c>
      <c r="J2663" s="56" t="s">
        <v>76</v>
      </c>
      <c r="K2663" s="56" t="s">
        <v>7656</v>
      </c>
      <c r="L2663" s="56" t="s">
        <v>266</v>
      </c>
      <c r="M2663" s="56" t="s">
        <v>221</v>
      </c>
      <c r="N2663" s="56" t="s">
        <v>226</v>
      </c>
      <c r="O2663" s="56" t="s">
        <v>30</v>
      </c>
      <c r="P2663" s="56" t="s">
        <v>7792</v>
      </c>
      <c r="Q2663" s="56"/>
      <c r="R2663" s="56"/>
      <c r="S2663" s="56"/>
      <c r="T2663" s="56"/>
      <c r="U2663" s="56"/>
      <c r="V2663" s="56"/>
      <c r="W2663" s="2" t="str">
        <f t="shared" si="65"/>
        <v>CNBEIYDetention</v>
      </c>
    </row>
    <row r="2664" spans="1:23" s="2" customFormat="1" ht="14.45" customHeight="1">
      <c r="A2664" s="2" t="str">
        <f>+IF(B2664="N","",IF(COUNTIF(B:B,B2664)&gt;1,COUNTIF(B$3:B2664,B2664),""))</f>
        <v/>
      </c>
      <c r="B2664" s="2" t="str">
        <f>+IF(F2664="Detention",IF(G2664&amp;E2664='Import Demurrage Detention'!$G$2&amp;'Import Demurrage Detention'!$C$3,"Y","N"),IF(G2664&amp;E2664='Import Demurrage Detention'!$H$2&amp;'Import Demurrage Detention'!$C$3,"Y","N"))</f>
        <v>N</v>
      </c>
      <c r="C2664" s="56" t="s">
        <v>211</v>
      </c>
      <c r="D2664" s="56" t="s">
        <v>212</v>
      </c>
      <c r="E2664" s="56" t="s">
        <v>124</v>
      </c>
      <c r="F2664" s="56" t="s">
        <v>22</v>
      </c>
      <c r="G2664" s="56" t="s">
        <v>244</v>
      </c>
      <c r="H2664" s="57">
        <v>43578</v>
      </c>
      <c r="I2664" s="56" t="s">
        <v>151</v>
      </c>
      <c r="J2664" s="56" t="s">
        <v>243</v>
      </c>
      <c r="K2664" s="56" t="s">
        <v>7656</v>
      </c>
      <c r="L2664" s="56" t="s">
        <v>266</v>
      </c>
      <c r="M2664" s="56" t="s">
        <v>221</v>
      </c>
      <c r="N2664" s="56" t="s">
        <v>226</v>
      </c>
      <c r="O2664" s="56" t="s">
        <v>30</v>
      </c>
      <c r="P2664" s="56" t="s">
        <v>7792</v>
      </c>
      <c r="Q2664" s="56"/>
      <c r="R2664" s="56"/>
      <c r="S2664" s="56"/>
      <c r="T2664" s="56"/>
      <c r="U2664" s="56"/>
      <c r="V2664" s="56"/>
      <c r="W2664" s="2" t="str">
        <f t="shared" si="65"/>
        <v>CNSYAYDetention</v>
      </c>
    </row>
    <row r="2665" spans="1:23" s="2" customFormat="1" ht="14.45" customHeight="1">
      <c r="A2665" s="2" t="str">
        <f>+IF(B2665="N","",IF(COUNTIF(B:B,B2665)&gt;1,COUNTIF(B$3:B2665,B2665),""))</f>
        <v/>
      </c>
      <c r="B2665" s="2" t="str">
        <f>+IF(F2665="Detention",IF(G2665&amp;E2665='Import Demurrage Detention'!$G$2&amp;'Import Demurrage Detention'!$C$3,"Y","N"),IF(G2665&amp;E2665='Import Demurrage Detention'!$H$2&amp;'Import Demurrage Detention'!$C$3,"Y","N"))</f>
        <v>N</v>
      </c>
      <c r="C2665" s="56" t="s">
        <v>211</v>
      </c>
      <c r="D2665" s="56" t="s">
        <v>212</v>
      </c>
      <c r="E2665" s="56" t="s">
        <v>124</v>
      </c>
      <c r="F2665" s="56" t="s">
        <v>22</v>
      </c>
      <c r="G2665" s="56" t="s">
        <v>245</v>
      </c>
      <c r="H2665" s="57">
        <v>43578</v>
      </c>
      <c r="I2665" s="56" t="s">
        <v>151</v>
      </c>
      <c r="J2665" s="56" t="s">
        <v>243</v>
      </c>
      <c r="K2665" s="56" t="s">
        <v>7656</v>
      </c>
      <c r="L2665" s="56" t="s">
        <v>266</v>
      </c>
      <c r="M2665" s="56" t="s">
        <v>221</v>
      </c>
      <c r="N2665" s="56" t="s">
        <v>226</v>
      </c>
      <c r="O2665" s="56" t="s">
        <v>30</v>
      </c>
      <c r="P2665" s="56" t="s">
        <v>7792</v>
      </c>
      <c r="Q2665" s="56"/>
      <c r="R2665" s="56"/>
      <c r="S2665" s="56"/>
      <c r="T2665" s="56"/>
      <c r="U2665" s="56"/>
      <c r="V2665" s="56"/>
      <c r="W2665" s="2" t="str">
        <f t="shared" si="65"/>
        <v>CNXIAYDetention</v>
      </c>
    </row>
    <row r="2666" spans="1:23" s="2" customFormat="1" ht="14.45" customHeight="1">
      <c r="A2666" s="2" t="str">
        <f>+IF(B2666="N","",IF(COUNTIF(B:B,B2666)&gt;1,COUNTIF(B$3:B2666,B2666),""))</f>
        <v/>
      </c>
      <c r="B2666" s="2" t="str">
        <f>+IF(F2666="Detention",IF(G2666&amp;E2666='Import Demurrage Detention'!$G$2&amp;'Import Demurrage Detention'!$C$3,"Y","N"),IF(G2666&amp;E2666='Import Demurrage Detention'!$H$2&amp;'Import Demurrage Detention'!$C$3,"Y","N"))</f>
        <v>N</v>
      </c>
      <c r="C2666" s="56" t="s">
        <v>211</v>
      </c>
      <c r="D2666" s="56" t="s">
        <v>212</v>
      </c>
      <c r="E2666" s="56" t="s">
        <v>124</v>
      </c>
      <c r="F2666" s="56" t="s">
        <v>22</v>
      </c>
      <c r="G2666" s="56" t="s">
        <v>223</v>
      </c>
      <c r="H2666" s="57">
        <v>43578</v>
      </c>
      <c r="I2666" s="56" t="s">
        <v>151</v>
      </c>
      <c r="J2666" s="56" t="s">
        <v>25</v>
      </c>
      <c r="K2666" s="56" t="s">
        <v>7656</v>
      </c>
      <c r="L2666" s="56" t="s">
        <v>267</v>
      </c>
      <c r="M2666" s="56" t="s">
        <v>221</v>
      </c>
      <c r="N2666" s="56" t="s">
        <v>226</v>
      </c>
      <c r="O2666" s="56" t="s">
        <v>30</v>
      </c>
      <c r="P2666" s="56" t="s">
        <v>7792</v>
      </c>
      <c r="Q2666" s="56"/>
      <c r="R2666" s="56"/>
      <c r="S2666" s="56"/>
      <c r="T2666" s="56"/>
      <c r="U2666" s="56"/>
      <c r="V2666" s="56"/>
      <c r="W2666" s="2" t="str">
        <f t="shared" si="65"/>
        <v>CNDAIYDetention</v>
      </c>
    </row>
    <row r="2667" spans="1:23" s="2" customFormat="1" ht="14.45" customHeight="1">
      <c r="A2667" s="2" t="str">
        <f>+IF(B2667="N","",IF(COUNTIF(B:B,B2667)&gt;1,COUNTIF(B$3:B2667,B2667),""))</f>
        <v/>
      </c>
      <c r="B2667" s="2" t="str">
        <f>+IF(F2667="Detention",IF(G2667&amp;E2667='Import Demurrage Detention'!$G$2&amp;'Import Demurrage Detention'!$C$3,"Y","N"),IF(G2667&amp;E2667='Import Demurrage Detention'!$H$2&amp;'Import Demurrage Detention'!$C$3,"Y","N"))</f>
        <v>N</v>
      </c>
      <c r="C2667" s="56" t="s">
        <v>211</v>
      </c>
      <c r="D2667" s="56" t="s">
        <v>212</v>
      </c>
      <c r="E2667" s="56" t="s">
        <v>124</v>
      </c>
      <c r="F2667" s="56" t="s">
        <v>22</v>
      </c>
      <c r="G2667" s="56" t="s">
        <v>238</v>
      </c>
      <c r="H2667" s="57">
        <v>43578</v>
      </c>
      <c r="I2667" s="56" t="s">
        <v>151</v>
      </c>
      <c r="J2667" s="56" t="s">
        <v>25</v>
      </c>
      <c r="K2667" s="56" t="s">
        <v>7656</v>
      </c>
      <c r="L2667" s="56" t="s">
        <v>267</v>
      </c>
      <c r="M2667" s="56" t="s">
        <v>221</v>
      </c>
      <c r="N2667" s="56" t="s">
        <v>226</v>
      </c>
      <c r="O2667" s="56" t="s">
        <v>30</v>
      </c>
      <c r="P2667" s="56" t="s">
        <v>7792</v>
      </c>
      <c r="Q2667" s="56"/>
      <c r="R2667" s="56"/>
      <c r="S2667" s="56"/>
      <c r="T2667" s="56"/>
      <c r="U2667" s="56"/>
      <c r="V2667" s="56"/>
      <c r="W2667" s="2" t="str">
        <f t="shared" si="65"/>
        <v>CNTSTYDetention</v>
      </c>
    </row>
    <row r="2668" spans="1:23" s="2" customFormat="1" ht="14.45" customHeight="1">
      <c r="A2668" s="2" t="str">
        <f>+IF(B2668="N","",IF(COUNTIF(B:B,B2668)&gt;1,COUNTIF(B$3:B2668,B2668),""))</f>
        <v/>
      </c>
      <c r="B2668" s="2" t="str">
        <f>+IF(F2668="Detention",IF(G2668&amp;E2668='Import Demurrage Detention'!$G$2&amp;'Import Demurrage Detention'!$C$3,"Y","N"),IF(G2668&amp;E2668='Import Demurrage Detention'!$H$2&amp;'Import Demurrage Detention'!$C$3,"Y","N"))</f>
        <v>N</v>
      </c>
      <c r="C2668" s="56" t="s">
        <v>211</v>
      </c>
      <c r="D2668" s="56" t="s">
        <v>212</v>
      </c>
      <c r="E2668" s="56" t="s">
        <v>124</v>
      </c>
      <c r="F2668" s="56" t="s">
        <v>22</v>
      </c>
      <c r="G2668" s="56" t="s">
        <v>241</v>
      </c>
      <c r="H2668" s="57">
        <v>43578</v>
      </c>
      <c r="I2668" s="56" t="s">
        <v>151</v>
      </c>
      <c r="J2668" s="56" t="s">
        <v>76</v>
      </c>
      <c r="K2668" s="56" t="s">
        <v>7656</v>
      </c>
      <c r="L2668" s="56" t="s">
        <v>267</v>
      </c>
      <c r="M2668" s="56" t="s">
        <v>221</v>
      </c>
      <c r="N2668" s="56" t="s">
        <v>226</v>
      </c>
      <c r="O2668" s="56" t="s">
        <v>30</v>
      </c>
      <c r="P2668" s="56" t="s">
        <v>7792</v>
      </c>
      <c r="Q2668" s="56"/>
      <c r="R2668" s="56"/>
      <c r="S2668" s="56"/>
      <c r="T2668" s="56"/>
      <c r="U2668" s="56"/>
      <c r="V2668" s="56"/>
      <c r="W2668" s="2" t="str">
        <f t="shared" si="65"/>
        <v>CNBEIYDetention</v>
      </c>
    </row>
    <row r="2669" spans="1:23" s="2" customFormat="1" ht="14.45" customHeight="1">
      <c r="A2669" s="2" t="str">
        <f>+IF(B2669="N","",IF(COUNTIF(B:B,B2669)&gt;1,COUNTIF(B$3:B2669,B2669),""))</f>
        <v/>
      </c>
      <c r="B2669" s="2" t="str">
        <f>+IF(F2669="Detention",IF(G2669&amp;E2669='Import Demurrage Detention'!$G$2&amp;'Import Demurrage Detention'!$C$3,"Y","N"),IF(G2669&amp;E2669='Import Demurrage Detention'!$H$2&amp;'Import Demurrage Detention'!$C$3,"Y","N"))</f>
        <v>N</v>
      </c>
      <c r="C2669" s="56" t="s">
        <v>211</v>
      </c>
      <c r="D2669" s="56" t="s">
        <v>212</v>
      </c>
      <c r="E2669" s="56" t="s">
        <v>124</v>
      </c>
      <c r="F2669" s="56" t="s">
        <v>22</v>
      </c>
      <c r="G2669" s="56" t="s">
        <v>244</v>
      </c>
      <c r="H2669" s="57">
        <v>43578</v>
      </c>
      <c r="I2669" s="56" t="s">
        <v>151</v>
      </c>
      <c r="J2669" s="56" t="s">
        <v>243</v>
      </c>
      <c r="K2669" s="56" t="s">
        <v>7656</v>
      </c>
      <c r="L2669" s="56" t="s">
        <v>267</v>
      </c>
      <c r="M2669" s="56" t="s">
        <v>221</v>
      </c>
      <c r="N2669" s="56" t="s">
        <v>226</v>
      </c>
      <c r="O2669" s="56" t="s">
        <v>30</v>
      </c>
      <c r="P2669" s="56" t="s">
        <v>7792</v>
      </c>
      <c r="Q2669" s="56"/>
      <c r="R2669" s="56"/>
      <c r="S2669" s="56"/>
      <c r="T2669" s="56"/>
      <c r="U2669" s="56"/>
      <c r="V2669" s="56"/>
      <c r="W2669" s="2" t="str">
        <f t="shared" si="65"/>
        <v>CNSYAYDetention</v>
      </c>
    </row>
    <row r="2670" spans="1:23" s="2" customFormat="1" ht="14.45" customHeight="1">
      <c r="A2670" s="2" t="str">
        <f>+IF(B2670="N","",IF(COUNTIF(B:B,B2670)&gt;1,COUNTIF(B$3:B2670,B2670),""))</f>
        <v/>
      </c>
      <c r="B2670" s="2" t="str">
        <f>+IF(F2670="Detention",IF(G2670&amp;E2670='Import Demurrage Detention'!$G$2&amp;'Import Demurrage Detention'!$C$3,"Y","N"),IF(G2670&amp;E2670='Import Demurrage Detention'!$H$2&amp;'Import Demurrage Detention'!$C$3,"Y","N"))</f>
        <v>N</v>
      </c>
      <c r="C2670" s="56" t="s">
        <v>211</v>
      </c>
      <c r="D2670" s="56" t="s">
        <v>212</v>
      </c>
      <c r="E2670" s="56" t="s">
        <v>124</v>
      </c>
      <c r="F2670" s="56" t="s">
        <v>22</v>
      </c>
      <c r="G2670" s="56" t="s">
        <v>245</v>
      </c>
      <c r="H2670" s="57">
        <v>43578</v>
      </c>
      <c r="I2670" s="56" t="s">
        <v>151</v>
      </c>
      <c r="J2670" s="56" t="s">
        <v>243</v>
      </c>
      <c r="K2670" s="56" t="s">
        <v>7656</v>
      </c>
      <c r="L2670" s="56" t="s">
        <v>267</v>
      </c>
      <c r="M2670" s="56" t="s">
        <v>221</v>
      </c>
      <c r="N2670" s="56" t="s">
        <v>226</v>
      </c>
      <c r="O2670" s="56" t="s">
        <v>30</v>
      </c>
      <c r="P2670" s="56" t="s">
        <v>7792</v>
      </c>
      <c r="Q2670" s="56"/>
      <c r="R2670" s="56"/>
      <c r="S2670" s="56"/>
      <c r="T2670" s="56"/>
      <c r="U2670" s="56"/>
      <c r="V2670" s="56"/>
      <c r="W2670" s="2" t="str">
        <f t="shared" si="65"/>
        <v>CNXIAYDetention</v>
      </c>
    </row>
    <row r="2671" spans="1:23" s="2" customFormat="1" ht="14.45" customHeight="1">
      <c r="A2671" s="2" t="str">
        <f>+IF(B2671="N","",IF(COUNTIF(B:B,B2671)&gt;1,COUNTIF(B$3:B2671,B2671),""))</f>
        <v/>
      </c>
      <c r="B2671" s="2" t="str">
        <f>+IF(F2671="Detention",IF(G2671&amp;E2671='Import Demurrage Detention'!$G$2&amp;'Import Demurrage Detention'!$C$3,"Y","N"),IF(G2671&amp;E2671='Import Demurrage Detention'!$H$2&amp;'Import Demurrage Detention'!$C$3,"Y","N"))</f>
        <v>N</v>
      </c>
      <c r="C2671" s="56" t="s">
        <v>211</v>
      </c>
      <c r="D2671" s="56" t="s">
        <v>212</v>
      </c>
      <c r="E2671" s="56" t="s">
        <v>124</v>
      </c>
      <c r="F2671" s="56" t="s">
        <v>22</v>
      </c>
      <c r="G2671" s="56" t="s">
        <v>223</v>
      </c>
      <c r="H2671" s="57">
        <v>43578</v>
      </c>
      <c r="I2671" s="56" t="s">
        <v>151</v>
      </c>
      <c r="J2671" s="56" t="s">
        <v>25</v>
      </c>
      <c r="K2671" s="56" t="s">
        <v>7656</v>
      </c>
      <c r="L2671" s="56" t="s">
        <v>269</v>
      </c>
      <c r="M2671" s="56" t="s">
        <v>221</v>
      </c>
      <c r="N2671" s="56" t="s">
        <v>226</v>
      </c>
      <c r="O2671" s="56" t="s">
        <v>30</v>
      </c>
      <c r="P2671" s="56" t="s">
        <v>7792</v>
      </c>
      <c r="Q2671" s="56"/>
      <c r="R2671" s="56"/>
      <c r="S2671" s="56"/>
      <c r="T2671" s="56"/>
      <c r="U2671" s="56"/>
      <c r="V2671" s="56"/>
      <c r="W2671" s="2" t="str">
        <f t="shared" si="65"/>
        <v>CNDAIYDetention</v>
      </c>
    </row>
    <row r="2672" spans="1:23" s="2" customFormat="1" ht="14.45" customHeight="1">
      <c r="A2672" s="2" t="str">
        <f>+IF(B2672="N","",IF(COUNTIF(B:B,B2672)&gt;1,COUNTIF(B$3:B2672,B2672),""))</f>
        <v/>
      </c>
      <c r="B2672" s="2" t="str">
        <f>+IF(F2672="Detention",IF(G2672&amp;E2672='Import Demurrage Detention'!$G$2&amp;'Import Demurrage Detention'!$C$3,"Y","N"),IF(G2672&amp;E2672='Import Demurrage Detention'!$H$2&amp;'Import Demurrage Detention'!$C$3,"Y","N"))</f>
        <v>N</v>
      </c>
      <c r="C2672" s="56" t="s">
        <v>211</v>
      </c>
      <c r="D2672" s="56" t="s">
        <v>212</v>
      </c>
      <c r="E2672" s="56" t="s">
        <v>124</v>
      </c>
      <c r="F2672" s="56" t="s">
        <v>22</v>
      </c>
      <c r="G2672" s="56" t="s">
        <v>238</v>
      </c>
      <c r="H2672" s="57">
        <v>43578</v>
      </c>
      <c r="I2672" s="56" t="s">
        <v>151</v>
      </c>
      <c r="J2672" s="56" t="s">
        <v>25</v>
      </c>
      <c r="K2672" s="56" t="s">
        <v>7656</v>
      </c>
      <c r="L2672" s="56" t="s">
        <v>269</v>
      </c>
      <c r="M2672" s="56" t="s">
        <v>221</v>
      </c>
      <c r="N2672" s="56" t="s">
        <v>226</v>
      </c>
      <c r="O2672" s="56" t="s">
        <v>30</v>
      </c>
      <c r="P2672" s="56" t="s">
        <v>7792</v>
      </c>
      <c r="Q2672" s="56"/>
      <c r="R2672" s="56"/>
      <c r="S2672" s="56"/>
      <c r="T2672" s="56"/>
      <c r="U2672" s="56"/>
      <c r="V2672" s="56"/>
      <c r="W2672" s="2" t="str">
        <f t="shared" si="65"/>
        <v>CNTSTYDetention</v>
      </c>
    </row>
    <row r="2673" spans="1:23" s="2" customFormat="1" ht="14.45" customHeight="1">
      <c r="A2673" s="2" t="str">
        <f>+IF(B2673="N","",IF(COUNTIF(B:B,B2673)&gt;1,COUNTIF(B$3:B2673,B2673),""))</f>
        <v/>
      </c>
      <c r="B2673" s="2" t="str">
        <f>+IF(F2673="Detention",IF(G2673&amp;E2673='Import Demurrage Detention'!$G$2&amp;'Import Demurrage Detention'!$C$3,"Y","N"),IF(G2673&amp;E2673='Import Demurrage Detention'!$H$2&amp;'Import Demurrage Detention'!$C$3,"Y","N"))</f>
        <v>N</v>
      </c>
      <c r="C2673" s="56" t="s">
        <v>211</v>
      </c>
      <c r="D2673" s="56" t="s">
        <v>212</v>
      </c>
      <c r="E2673" s="56" t="s">
        <v>124</v>
      </c>
      <c r="F2673" s="56" t="s">
        <v>22</v>
      </c>
      <c r="G2673" s="56" t="s">
        <v>241</v>
      </c>
      <c r="H2673" s="57">
        <v>43578</v>
      </c>
      <c r="I2673" s="56" t="s">
        <v>151</v>
      </c>
      <c r="J2673" s="56" t="s">
        <v>76</v>
      </c>
      <c r="K2673" s="56" t="s">
        <v>7656</v>
      </c>
      <c r="L2673" s="56" t="s">
        <v>269</v>
      </c>
      <c r="M2673" s="56" t="s">
        <v>221</v>
      </c>
      <c r="N2673" s="56" t="s">
        <v>226</v>
      </c>
      <c r="O2673" s="56" t="s">
        <v>30</v>
      </c>
      <c r="P2673" s="56" t="s">
        <v>7792</v>
      </c>
      <c r="Q2673" s="56"/>
      <c r="R2673" s="56"/>
      <c r="S2673" s="56"/>
      <c r="T2673" s="56"/>
      <c r="U2673" s="56"/>
      <c r="V2673" s="56"/>
      <c r="W2673" s="2" t="str">
        <f t="shared" si="65"/>
        <v>CNBEIYDetention</v>
      </c>
    </row>
    <row r="2674" spans="1:23" s="2" customFormat="1" ht="14.45" customHeight="1">
      <c r="A2674" s="2" t="str">
        <f>+IF(B2674="N","",IF(COUNTIF(B:B,B2674)&gt;1,COUNTIF(B$3:B2674,B2674),""))</f>
        <v/>
      </c>
      <c r="B2674" s="2" t="str">
        <f>+IF(F2674="Detention",IF(G2674&amp;E2674='Import Demurrage Detention'!$G$2&amp;'Import Demurrage Detention'!$C$3,"Y","N"),IF(G2674&amp;E2674='Import Demurrage Detention'!$H$2&amp;'Import Demurrage Detention'!$C$3,"Y","N"))</f>
        <v>N</v>
      </c>
      <c r="C2674" s="56" t="s">
        <v>211</v>
      </c>
      <c r="D2674" s="56" t="s">
        <v>212</v>
      </c>
      <c r="E2674" s="56" t="s">
        <v>124</v>
      </c>
      <c r="F2674" s="56" t="s">
        <v>22</v>
      </c>
      <c r="G2674" s="56" t="s">
        <v>244</v>
      </c>
      <c r="H2674" s="57">
        <v>43578</v>
      </c>
      <c r="I2674" s="56" t="s">
        <v>151</v>
      </c>
      <c r="J2674" s="56" t="s">
        <v>243</v>
      </c>
      <c r="K2674" s="56" t="s">
        <v>7656</v>
      </c>
      <c r="L2674" s="56" t="s">
        <v>269</v>
      </c>
      <c r="M2674" s="56" t="s">
        <v>221</v>
      </c>
      <c r="N2674" s="56" t="s">
        <v>226</v>
      </c>
      <c r="O2674" s="56" t="s">
        <v>30</v>
      </c>
      <c r="P2674" s="56" t="s">
        <v>7792</v>
      </c>
      <c r="Q2674" s="56"/>
      <c r="R2674" s="56"/>
      <c r="S2674" s="56"/>
      <c r="T2674" s="56"/>
      <c r="U2674" s="56"/>
      <c r="V2674" s="56"/>
      <c r="W2674" s="2" t="str">
        <f t="shared" si="65"/>
        <v>CNSYAYDetention</v>
      </c>
    </row>
    <row r="2675" spans="1:23" s="2" customFormat="1" ht="14.45" customHeight="1">
      <c r="A2675" s="2" t="str">
        <f>+IF(B2675="N","",IF(COUNTIF(B:B,B2675)&gt;1,COUNTIF(B$3:B2675,B2675),""))</f>
        <v/>
      </c>
      <c r="B2675" s="2" t="str">
        <f>+IF(F2675="Detention",IF(G2675&amp;E2675='Import Demurrage Detention'!$G$2&amp;'Import Demurrage Detention'!$C$3,"Y","N"),IF(G2675&amp;E2675='Import Demurrage Detention'!$H$2&amp;'Import Demurrage Detention'!$C$3,"Y","N"))</f>
        <v>N</v>
      </c>
      <c r="C2675" s="56" t="s">
        <v>211</v>
      </c>
      <c r="D2675" s="56" t="s">
        <v>212</v>
      </c>
      <c r="E2675" s="56" t="s">
        <v>124</v>
      </c>
      <c r="F2675" s="56" t="s">
        <v>22</v>
      </c>
      <c r="G2675" s="56" t="s">
        <v>245</v>
      </c>
      <c r="H2675" s="57">
        <v>43578</v>
      </c>
      <c r="I2675" s="56" t="s">
        <v>151</v>
      </c>
      <c r="J2675" s="56" t="s">
        <v>243</v>
      </c>
      <c r="K2675" s="56" t="s">
        <v>7656</v>
      </c>
      <c r="L2675" s="56" t="s">
        <v>269</v>
      </c>
      <c r="M2675" s="56" t="s">
        <v>221</v>
      </c>
      <c r="N2675" s="56" t="s">
        <v>226</v>
      </c>
      <c r="O2675" s="56" t="s">
        <v>30</v>
      </c>
      <c r="P2675" s="56" t="s">
        <v>7792</v>
      </c>
      <c r="Q2675" s="56"/>
      <c r="R2675" s="56"/>
      <c r="S2675" s="56"/>
      <c r="T2675" s="56"/>
      <c r="U2675" s="56"/>
      <c r="V2675" s="56"/>
      <c r="W2675" s="2" t="str">
        <f t="shared" si="65"/>
        <v>CNXIAYDetention</v>
      </c>
    </row>
    <row r="2676" spans="1:23" s="2" customFormat="1" ht="14.45" customHeight="1">
      <c r="A2676" s="2" t="str">
        <f>+IF(B2676="N","",IF(COUNTIF(B:B,B2676)&gt;1,COUNTIF(B$3:B2676,B2676),""))</f>
        <v/>
      </c>
      <c r="B2676" s="2" t="str">
        <f>+IF(F2676="Detention",IF(G2676&amp;E2676='Import Demurrage Detention'!$G$2&amp;'Import Demurrage Detention'!$C$3,"Y","N"),IF(G2676&amp;E2676='Import Demurrage Detention'!$H$2&amp;'Import Demurrage Detention'!$C$3,"Y","N"))</f>
        <v>N</v>
      </c>
      <c r="C2676" s="56" t="s">
        <v>211</v>
      </c>
      <c r="D2676" s="56" t="s">
        <v>212</v>
      </c>
      <c r="E2676" s="56" t="s">
        <v>124</v>
      </c>
      <c r="F2676" s="56" t="s">
        <v>22</v>
      </c>
      <c r="G2676" s="56" t="s">
        <v>223</v>
      </c>
      <c r="H2676" s="57">
        <v>43578</v>
      </c>
      <c r="I2676" s="56" t="s">
        <v>151</v>
      </c>
      <c r="J2676" s="56" t="s">
        <v>25</v>
      </c>
      <c r="K2676" s="56" t="s">
        <v>7656</v>
      </c>
      <c r="L2676" s="56" t="s">
        <v>271</v>
      </c>
      <c r="M2676" s="56" t="s">
        <v>221</v>
      </c>
      <c r="N2676" s="56" t="s">
        <v>226</v>
      </c>
      <c r="O2676" s="56" t="s">
        <v>30</v>
      </c>
      <c r="P2676" s="56" t="s">
        <v>7792</v>
      </c>
      <c r="Q2676" s="56"/>
      <c r="R2676" s="56"/>
      <c r="S2676" s="56"/>
      <c r="T2676" s="56"/>
      <c r="U2676" s="56"/>
      <c r="V2676" s="56"/>
      <c r="W2676" s="2" t="str">
        <f t="shared" si="65"/>
        <v>CNDAIYDetention</v>
      </c>
    </row>
    <row r="2677" spans="1:23" s="2" customFormat="1" ht="14.45" customHeight="1">
      <c r="A2677" s="2" t="str">
        <f>+IF(B2677="N","",IF(COUNTIF(B:B,B2677)&gt;1,COUNTIF(B$3:B2677,B2677),""))</f>
        <v/>
      </c>
      <c r="B2677" s="2" t="str">
        <f>+IF(F2677="Detention",IF(G2677&amp;E2677='Import Demurrage Detention'!$G$2&amp;'Import Demurrage Detention'!$C$3,"Y","N"),IF(G2677&amp;E2677='Import Demurrage Detention'!$H$2&amp;'Import Demurrage Detention'!$C$3,"Y","N"))</f>
        <v>N</v>
      </c>
      <c r="C2677" s="56" t="s">
        <v>211</v>
      </c>
      <c r="D2677" s="56" t="s">
        <v>212</v>
      </c>
      <c r="E2677" s="56" t="s">
        <v>124</v>
      </c>
      <c r="F2677" s="56" t="s">
        <v>22</v>
      </c>
      <c r="G2677" s="56" t="s">
        <v>238</v>
      </c>
      <c r="H2677" s="57">
        <v>43578</v>
      </c>
      <c r="I2677" s="56" t="s">
        <v>151</v>
      </c>
      <c r="J2677" s="56" t="s">
        <v>25</v>
      </c>
      <c r="K2677" s="56" t="s">
        <v>7656</v>
      </c>
      <c r="L2677" s="56" t="s">
        <v>271</v>
      </c>
      <c r="M2677" s="56" t="s">
        <v>221</v>
      </c>
      <c r="N2677" s="56" t="s">
        <v>226</v>
      </c>
      <c r="O2677" s="56" t="s">
        <v>30</v>
      </c>
      <c r="P2677" s="56" t="s">
        <v>7792</v>
      </c>
      <c r="Q2677" s="56"/>
      <c r="R2677" s="56"/>
      <c r="S2677" s="56"/>
      <c r="T2677" s="56"/>
      <c r="U2677" s="56"/>
      <c r="V2677" s="56"/>
      <c r="W2677" s="2" t="str">
        <f t="shared" si="65"/>
        <v>CNTSTYDetention</v>
      </c>
    </row>
    <row r="2678" spans="1:23" s="2" customFormat="1" ht="14.45" customHeight="1">
      <c r="A2678" s="2" t="str">
        <f>+IF(B2678="N","",IF(COUNTIF(B:B,B2678)&gt;1,COUNTIF(B$3:B2678,B2678),""))</f>
        <v/>
      </c>
      <c r="B2678" s="2" t="str">
        <f>+IF(F2678="Detention",IF(G2678&amp;E2678='Import Demurrage Detention'!$G$2&amp;'Import Demurrage Detention'!$C$3,"Y","N"),IF(G2678&amp;E2678='Import Demurrage Detention'!$H$2&amp;'Import Demurrage Detention'!$C$3,"Y","N"))</f>
        <v>N</v>
      </c>
      <c r="C2678" s="56" t="s">
        <v>211</v>
      </c>
      <c r="D2678" s="56" t="s">
        <v>212</v>
      </c>
      <c r="E2678" s="56" t="s">
        <v>124</v>
      </c>
      <c r="F2678" s="56" t="s">
        <v>22</v>
      </c>
      <c r="G2678" s="56" t="s">
        <v>241</v>
      </c>
      <c r="H2678" s="57">
        <v>43578</v>
      </c>
      <c r="I2678" s="56" t="s">
        <v>151</v>
      </c>
      <c r="J2678" s="56" t="s">
        <v>76</v>
      </c>
      <c r="K2678" s="56" t="s">
        <v>7656</v>
      </c>
      <c r="L2678" s="56" t="s">
        <v>271</v>
      </c>
      <c r="M2678" s="56" t="s">
        <v>221</v>
      </c>
      <c r="N2678" s="56" t="s">
        <v>226</v>
      </c>
      <c r="O2678" s="56" t="s">
        <v>30</v>
      </c>
      <c r="P2678" s="56" t="s">
        <v>7792</v>
      </c>
      <c r="Q2678" s="56"/>
      <c r="R2678" s="56"/>
      <c r="S2678" s="56"/>
      <c r="T2678" s="56"/>
      <c r="U2678" s="56"/>
      <c r="V2678" s="56"/>
      <c r="W2678" s="2" t="str">
        <f t="shared" si="65"/>
        <v>CNBEIYDetention</v>
      </c>
    </row>
    <row r="2679" spans="1:23" s="2" customFormat="1" ht="14.45" customHeight="1">
      <c r="A2679" s="2" t="str">
        <f>+IF(B2679="N","",IF(COUNTIF(B:B,B2679)&gt;1,COUNTIF(B$3:B2679,B2679),""))</f>
        <v/>
      </c>
      <c r="B2679" s="2" t="str">
        <f>+IF(F2679="Detention",IF(G2679&amp;E2679='Import Demurrage Detention'!$G$2&amp;'Import Demurrage Detention'!$C$3,"Y","N"),IF(G2679&amp;E2679='Import Demurrage Detention'!$H$2&amp;'Import Demurrage Detention'!$C$3,"Y","N"))</f>
        <v>N</v>
      </c>
      <c r="C2679" s="56" t="s">
        <v>211</v>
      </c>
      <c r="D2679" s="56" t="s">
        <v>212</v>
      </c>
      <c r="E2679" s="56" t="s">
        <v>124</v>
      </c>
      <c r="F2679" s="56" t="s">
        <v>22</v>
      </c>
      <c r="G2679" s="56" t="s">
        <v>244</v>
      </c>
      <c r="H2679" s="57">
        <v>43578</v>
      </c>
      <c r="I2679" s="56" t="s">
        <v>151</v>
      </c>
      <c r="J2679" s="56" t="s">
        <v>243</v>
      </c>
      <c r="K2679" s="56" t="s">
        <v>7656</v>
      </c>
      <c r="L2679" s="56" t="s">
        <v>271</v>
      </c>
      <c r="M2679" s="56" t="s">
        <v>221</v>
      </c>
      <c r="N2679" s="56" t="s">
        <v>226</v>
      </c>
      <c r="O2679" s="56" t="s">
        <v>30</v>
      </c>
      <c r="P2679" s="56" t="s">
        <v>7792</v>
      </c>
      <c r="Q2679" s="56"/>
      <c r="R2679" s="56"/>
      <c r="S2679" s="56"/>
      <c r="T2679" s="56"/>
      <c r="U2679" s="56"/>
      <c r="V2679" s="56"/>
      <c r="W2679" s="2" t="str">
        <f t="shared" si="65"/>
        <v>CNSYAYDetention</v>
      </c>
    </row>
    <row r="2680" spans="1:23" s="2" customFormat="1" ht="14.45" customHeight="1">
      <c r="A2680" s="2" t="str">
        <f>+IF(B2680="N","",IF(COUNTIF(B:B,B2680)&gt;1,COUNTIF(B$3:B2680,B2680),""))</f>
        <v/>
      </c>
      <c r="B2680" s="2" t="str">
        <f>+IF(F2680="Detention",IF(G2680&amp;E2680='Import Demurrage Detention'!$G$2&amp;'Import Demurrage Detention'!$C$3,"Y","N"),IF(G2680&amp;E2680='Import Demurrage Detention'!$H$2&amp;'Import Demurrage Detention'!$C$3,"Y","N"))</f>
        <v>N</v>
      </c>
      <c r="C2680" s="56" t="s">
        <v>211</v>
      </c>
      <c r="D2680" s="56" t="s">
        <v>212</v>
      </c>
      <c r="E2680" s="56" t="s">
        <v>124</v>
      </c>
      <c r="F2680" s="56" t="s">
        <v>22</v>
      </c>
      <c r="G2680" s="56" t="s">
        <v>245</v>
      </c>
      <c r="H2680" s="57">
        <v>43578</v>
      </c>
      <c r="I2680" s="56" t="s">
        <v>151</v>
      </c>
      <c r="J2680" s="56" t="s">
        <v>243</v>
      </c>
      <c r="K2680" s="56" t="s">
        <v>7656</v>
      </c>
      <c r="L2680" s="56" t="s">
        <v>271</v>
      </c>
      <c r="M2680" s="56" t="s">
        <v>221</v>
      </c>
      <c r="N2680" s="56" t="s">
        <v>226</v>
      </c>
      <c r="O2680" s="56" t="s">
        <v>30</v>
      </c>
      <c r="P2680" s="56" t="s">
        <v>7792</v>
      </c>
      <c r="Q2680" s="56"/>
      <c r="R2680" s="56"/>
      <c r="S2680" s="56"/>
      <c r="T2680" s="56"/>
      <c r="U2680" s="56"/>
      <c r="V2680" s="56"/>
      <c r="W2680" s="2" t="str">
        <f t="shared" si="65"/>
        <v>CNXIAYDetention</v>
      </c>
    </row>
    <row r="2681" spans="1:23" s="2" customFormat="1" ht="14.45" customHeight="1">
      <c r="A2681" s="2" t="str">
        <f>+IF(B2681="N","",IF(COUNTIF(B:B,B2681)&gt;1,COUNTIF(B$3:B2681,B2681),""))</f>
        <v/>
      </c>
      <c r="B2681" s="2" t="str">
        <f>+IF(F2681="Detention",IF(G2681&amp;E2681='Import Demurrage Detention'!$G$2&amp;'Import Demurrage Detention'!$C$3,"Y","N"),IF(G2681&amp;E2681='Import Demurrage Detention'!$H$2&amp;'Import Demurrage Detention'!$C$3,"Y","N"))</f>
        <v>N</v>
      </c>
      <c r="C2681" s="56" t="s">
        <v>211</v>
      </c>
      <c r="D2681" s="56" t="s">
        <v>212</v>
      </c>
      <c r="E2681" s="56" t="s">
        <v>124</v>
      </c>
      <c r="F2681" s="56" t="s">
        <v>22</v>
      </c>
      <c r="G2681" s="56" t="s">
        <v>223</v>
      </c>
      <c r="H2681" s="57">
        <v>43578</v>
      </c>
      <c r="I2681" s="56" t="s">
        <v>151</v>
      </c>
      <c r="J2681" s="56" t="s">
        <v>25</v>
      </c>
      <c r="K2681" s="56" t="s">
        <v>7656</v>
      </c>
      <c r="L2681" s="56" t="s">
        <v>272</v>
      </c>
      <c r="M2681" s="56" t="s">
        <v>221</v>
      </c>
      <c r="N2681" s="56" t="s">
        <v>226</v>
      </c>
      <c r="O2681" s="56" t="s">
        <v>30</v>
      </c>
      <c r="P2681" s="56" t="s">
        <v>7792</v>
      </c>
      <c r="Q2681" s="56"/>
      <c r="R2681" s="56"/>
      <c r="S2681" s="56"/>
      <c r="T2681" s="56"/>
      <c r="U2681" s="56"/>
      <c r="V2681" s="56"/>
      <c r="W2681" s="2" t="str">
        <f t="shared" si="65"/>
        <v>CNDAIYDetention</v>
      </c>
    </row>
    <row r="2682" spans="1:23" s="2" customFormat="1" ht="14.45" customHeight="1">
      <c r="A2682" s="2" t="str">
        <f>+IF(B2682="N","",IF(COUNTIF(B:B,B2682)&gt;1,COUNTIF(B$3:B2682,B2682),""))</f>
        <v/>
      </c>
      <c r="B2682" s="2" t="str">
        <f>+IF(F2682="Detention",IF(G2682&amp;E2682='Import Demurrage Detention'!$G$2&amp;'Import Demurrage Detention'!$C$3,"Y","N"),IF(G2682&amp;E2682='Import Demurrage Detention'!$H$2&amp;'Import Demurrage Detention'!$C$3,"Y","N"))</f>
        <v>N</v>
      </c>
      <c r="C2682" s="56" t="s">
        <v>211</v>
      </c>
      <c r="D2682" s="56" t="s">
        <v>212</v>
      </c>
      <c r="E2682" s="56" t="s">
        <v>124</v>
      </c>
      <c r="F2682" s="56" t="s">
        <v>22</v>
      </c>
      <c r="G2682" s="56" t="s">
        <v>238</v>
      </c>
      <c r="H2682" s="57">
        <v>43578</v>
      </c>
      <c r="I2682" s="56" t="s">
        <v>151</v>
      </c>
      <c r="J2682" s="56" t="s">
        <v>25</v>
      </c>
      <c r="K2682" s="56" t="s">
        <v>7656</v>
      </c>
      <c r="L2682" s="56" t="s">
        <v>272</v>
      </c>
      <c r="M2682" s="56" t="s">
        <v>221</v>
      </c>
      <c r="N2682" s="56" t="s">
        <v>226</v>
      </c>
      <c r="O2682" s="56" t="s">
        <v>30</v>
      </c>
      <c r="P2682" s="56" t="s">
        <v>7792</v>
      </c>
      <c r="Q2682" s="56"/>
      <c r="R2682" s="56"/>
      <c r="S2682" s="56"/>
      <c r="T2682" s="56"/>
      <c r="U2682" s="56"/>
      <c r="V2682" s="56"/>
      <c r="W2682" s="2" t="str">
        <f t="shared" si="65"/>
        <v>CNTSTYDetention</v>
      </c>
    </row>
    <row r="2683" spans="1:23" s="2" customFormat="1" ht="14.45" customHeight="1">
      <c r="A2683" s="2" t="str">
        <f>+IF(B2683="N","",IF(COUNTIF(B:B,B2683)&gt;1,COUNTIF(B$3:B2683,B2683),""))</f>
        <v/>
      </c>
      <c r="B2683" s="2" t="str">
        <f>+IF(F2683="Detention",IF(G2683&amp;E2683='Import Demurrage Detention'!$G$2&amp;'Import Demurrage Detention'!$C$3,"Y","N"),IF(G2683&amp;E2683='Import Demurrage Detention'!$H$2&amp;'Import Demurrage Detention'!$C$3,"Y","N"))</f>
        <v>N</v>
      </c>
      <c r="C2683" s="56" t="s">
        <v>211</v>
      </c>
      <c r="D2683" s="56" t="s">
        <v>212</v>
      </c>
      <c r="E2683" s="56" t="s">
        <v>124</v>
      </c>
      <c r="F2683" s="56" t="s">
        <v>22</v>
      </c>
      <c r="G2683" s="56" t="s">
        <v>241</v>
      </c>
      <c r="H2683" s="57">
        <v>43578</v>
      </c>
      <c r="I2683" s="56" t="s">
        <v>151</v>
      </c>
      <c r="J2683" s="56" t="s">
        <v>76</v>
      </c>
      <c r="K2683" s="56" t="s">
        <v>7656</v>
      </c>
      <c r="L2683" s="56" t="s">
        <v>272</v>
      </c>
      <c r="M2683" s="56" t="s">
        <v>221</v>
      </c>
      <c r="N2683" s="56" t="s">
        <v>226</v>
      </c>
      <c r="O2683" s="56" t="s">
        <v>30</v>
      </c>
      <c r="P2683" s="56" t="s">
        <v>7792</v>
      </c>
      <c r="Q2683" s="56"/>
      <c r="R2683" s="56"/>
      <c r="S2683" s="56"/>
      <c r="T2683" s="56"/>
      <c r="U2683" s="56"/>
      <c r="V2683" s="56"/>
      <c r="W2683" s="2" t="str">
        <f t="shared" si="65"/>
        <v>CNBEIYDetention</v>
      </c>
    </row>
    <row r="2684" spans="1:23" s="2" customFormat="1" ht="14.45" customHeight="1">
      <c r="A2684" s="2" t="str">
        <f>+IF(B2684="N","",IF(COUNTIF(B:B,B2684)&gt;1,COUNTIF(B$3:B2684,B2684),""))</f>
        <v/>
      </c>
      <c r="B2684" s="2" t="str">
        <f>+IF(F2684="Detention",IF(G2684&amp;E2684='Import Demurrage Detention'!$G$2&amp;'Import Demurrage Detention'!$C$3,"Y","N"),IF(G2684&amp;E2684='Import Demurrage Detention'!$H$2&amp;'Import Demurrage Detention'!$C$3,"Y","N"))</f>
        <v>N</v>
      </c>
      <c r="C2684" s="56" t="s">
        <v>211</v>
      </c>
      <c r="D2684" s="56" t="s">
        <v>212</v>
      </c>
      <c r="E2684" s="56" t="s">
        <v>124</v>
      </c>
      <c r="F2684" s="56" t="s">
        <v>22</v>
      </c>
      <c r="G2684" s="56" t="s">
        <v>244</v>
      </c>
      <c r="H2684" s="57">
        <v>43578</v>
      </c>
      <c r="I2684" s="56" t="s">
        <v>151</v>
      </c>
      <c r="J2684" s="56" t="s">
        <v>243</v>
      </c>
      <c r="K2684" s="56" t="s">
        <v>7656</v>
      </c>
      <c r="L2684" s="56" t="s">
        <v>272</v>
      </c>
      <c r="M2684" s="56" t="s">
        <v>221</v>
      </c>
      <c r="N2684" s="56" t="s">
        <v>226</v>
      </c>
      <c r="O2684" s="56" t="s">
        <v>30</v>
      </c>
      <c r="P2684" s="56" t="s">
        <v>7792</v>
      </c>
      <c r="Q2684" s="56"/>
      <c r="R2684" s="56"/>
      <c r="S2684" s="56"/>
      <c r="T2684" s="56"/>
      <c r="U2684" s="56"/>
      <c r="V2684" s="56"/>
      <c r="W2684" s="2" t="str">
        <f t="shared" si="65"/>
        <v>CNSYAYDetention</v>
      </c>
    </row>
    <row r="2685" spans="1:23" s="2" customFormat="1" ht="14.45" customHeight="1">
      <c r="A2685" s="2" t="str">
        <f>+IF(B2685="N","",IF(COUNTIF(B:B,B2685)&gt;1,COUNTIF(B$3:B2685,B2685),""))</f>
        <v/>
      </c>
      <c r="B2685" s="2" t="str">
        <f>+IF(F2685="Detention",IF(G2685&amp;E2685='Import Demurrage Detention'!$G$2&amp;'Import Demurrage Detention'!$C$3,"Y","N"),IF(G2685&amp;E2685='Import Demurrage Detention'!$H$2&amp;'Import Demurrage Detention'!$C$3,"Y","N"))</f>
        <v>N</v>
      </c>
      <c r="C2685" s="56" t="s">
        <v>211</v>
      </c>
      <c r="D2685" s="56" t="s">
        <v>212</v>
      </c>
      <c r="E2685" s="56" t="s">
        <v>124</v>
      </c>
      <c r="F2685" s="56" t="s">
        <v>22</v>
      </c>
      <c r="G2685" s="56" t="s">
        <v>245</v>
      </c>
      <c r="H2685" s="57">
        <v>43578</v>
      </c>
      <c r="I2685" s="56" t="s">
        <v>151</v>
      </c>
      <c r="J2685" s="56" t="s">
        <v>243</v>
      </c>
      <c r="K2685" s="56" t="s">
        <v>7656</v>
      </c>
      <c r="L2685" s="56" t="s">
        <v>272</v>
      </c>
      <c r="M2685" s="56" t="s">
        <v>221</v>
      </c>
      <c r="N2685" s="56" t="s">
        <v>226</v>
      </c>
      <c r="O2685" s="56" t="s">
        <v>30</v>
      </c>
      <c r="P2685" s="56" t="s">
        <v>7792</v>
      </c>
      <c r="Q2685" s="56"/>
      <c r="R2685" s="56"/>
      <c r="S2685" s="56"/>
      <c r="T2685" s="56"/>
      <c r="U2685" s="56"/>
      <c r="V2685" s="56"/>
      <c r="W2685" s="2" t="str">
        <f t="shared" si="65"/>
        <v>CNXIAYDetention</v>
      </c>
    </row>
    <row r="2686" spans="1:23" s="2" customFormat="1" ht="14.45" customHeight="1">
      <c r="A2686" s="2" t="str">
        <f>+IF(B2686="N","",IF(COUNTIF(B:B,B2686)&gt;1,COUNTIF(B$3:B2686,B2686),""))</f>
        <v/>
      </c>
      <c r="B2686" s="2" t="str">
        <f>+IF(F2686="Detention",IF(G2686&amp;E2686='Import Demurrage Detention'!$G$2&amp;'Import Demurrage Detention'!$C$3,"Y","N"),IF(G2686&amp;E2686='Import Demurrage Detention'!$H$2&amp;'Import Demurrage Detention'!$C$3,"Y","N"))</f>
        <v>N</v>
      </c>
      <c r="C2686" s="56" t="s">
        <v>211</v>
      </c>
      <c r="D2686" s="56" t="s">
        <v>212</v>
      </c>
      <c r="E2686" s="56" t="s">
        <v>124</v>
      </c>
      <c r="F2686" s="56" t="s">
        <v>22</v>
      </c>
      <c r="G2686" s="56" t="s">
        <v>223</v>
      </c>
      <c r="H2686" s="57">
        <v>43578</v>
      </c>
      <c r="I2686" s="56" t="s">
        <v>151</v>
      </c>
      <c r="J2686" s="56" t="s">
        <v>25</v>
      </c>
      <c r="K2686" s="56" t="s">
        <v>7656</v>
      </c>
      <c r="L2686" s="56" t="s">
        <v>273</v>
      </c>
      <c r="M2686" s="56" t="s">
        <v>221</v>
      </c>
      <c r="N2686" s="56" t="s">
        <v>226</v>
      </c>
      <c r="O2686" s="56" t="s">
        <v>30</v>
      </c>
      <c r="P2686" s="56" t="s">
        <v>7792</v>
      </c>
      <c r="Q2686" s="56"/>
      <c r="R2686" s="56"/>
      <c r="S2686" s="56"/>
      <c r="T2686" s="56"/>
      <c r="U2686" s="56"/>
      <c r="V2686" s="56"/>
      <c r="W2686" s="2" t="str">
        <f t="shared" si="65"/>
        <v>CNDAIYDetention</v>
      </c>
    </row>
    <row r="2687" spans="1:23" s="2" customFormat="1" ht="14.45" customHeight="1">
      <c r="A2687" s="2" t="str">
        <f>+IF(B2687="N","",IF(COUNTIF(B:B,B2687)&gt;1,COUNTIF(B$3:B2687,B2687),""))</f>
        <v/>
      </c>
      <c r="B2687" s="2" t="str">
        <f>+IF(F2687="Detention",IF(G2687&amp;E2687='Import Demurrage Detention'!$G$2&amp;'Import Demurrage Detention'!$C$3,"Y","N"),IF(G2687&amp;E2687='Import Demurrage Detention'!$H$2&amp;'Import Demurrage Detention'!$C$3,"Y","N"))</f>
        <v>N</v>
      </c>
      <c r="C2687" s="56" t="s">
        <v>211</v>
      </c>
      <c r="D2687" s="56" t="s">
        <v>212</v>
      </c>
      <c r="E2687" s="56" t="s">
        <v>124</v>
      </c>
      <c r="F2687" s="56" t="s">
        <v>22</v>
      </c>
      <c r="G2687" s="56" t="s">
        <v>238</v>
      </c>
      <c r="H2687" s="57">
        <v>43578</v>
      </c>
      <c r="I2687" s="56" t="s">
        <v>151</v>
      </c>
      <c r="J2687" s="56" t="s">
        <v>25</v>
      </c>
      <c r="K2687" s="56" t="s">
        <v>7656</v>
      </c>
      <c r="L2687" s="56" t="s">
        <v>273</v>
      </c>
      <c r="M2687" s="56" t="s">
        <v>221</v>
      </c>
      <c r="N2687" s="56" t="s">
        <v>226</v>
      </c>
      <c r="O2687" s="56" t="s">
        <v>30</v>
      </c>
      <c r="P2687" s="56" t="s">
        <v>7792</v>
      </c>
      <c r="Q2687" s="56"/>
      <c r="R2687" s="56"/>
      <c r="S2687" s="56"/>
      <c r="T2687" s="56"/>
      <c r="U2687" s="56"/>
      <c r="V2687" s="56"/>
      <c r="W2687" s="2" t="str">
        <f t="shared" si="65"/>
        <v>CNTSTYDetention</v>
      </c>
    </row>
    <row r="2688" spans="1:23" s="2" customFormat="1" ht="14.45" customHeight="1">
      <c r="A2688" s="2" t="str">
        <f>+IF(B2688="N","",IF(COUNTIF(B:B,B2688)&gt;1,COUNTIF(B$3:B2688,B2688),""))</f>
        <v/>
      </c>
      <c r="B2688" s="2" t="str">
        <f>+IF(F2688="Detention",IF(G2688&amp;E2688='Import Demurrage Detention'!$G$2&amp;'Import Demurrage Detention'!$C$3,"Y","N"),IF(G2688&amp;E2688='Import Demurrage Detention'!$H$2&amp;'Import Demurrage Detention'!$C$3,"Y","N"))</f>
        <v>N</v>
      </c>
      <c r="C2688" s="56" t="s">
        <v>211</v>
      </c>
      <c r="D2688" s="56" t="s">
        <v>212</v>
      </c>
      <c r="E2688" s="56" t="s">
        <v>124</v>
      </c>
      <c r="F2688" s="56" t="s">
        <v>22</v>
      </c>
      <c r="G2688" s="56" t="s">
        <v>241</v>
      </c>
      <c r="H2688" s="57">
        <v>43578</v>
      </c>
      <c r="I2688" s="56" t="s">
        <v>151</v>
      </c>
      <c r="J2688" s="56" t="s">
        <v>76</v>
      </c>
      <c r="K2688" s="56" t="s">
        <v>7656</v>
      </c>
      <c r="L2688" s="56" t="s">
        <v>273</v>
      </c>
      <c r="M2688" s="56" t="s">
        <v>221</v>
      </c>
      <c r="N2688" s="56" t="s">
        <v>226</v>
      </c>
      <c r="O2688" s="56" t="s">
        <v>30</v>
      </c>
      <c r="P2688" s="56" t="s">
        <v>7792</v>
      </c>
      <c r="Q2688" s="56"/>
      <c r="R2688" s="56"/>
      <c r="S2688" s="56"/>
      <c r="T2688" s="56"/>
      <c r="U2688" s="56"/>
      <c r="V2688" s="56"/>
      <c r="W2688" s="2" t="str">
        <f t="shared" si="65"/>
        <v>CNBEIYDetention</v>
      </c>
    </row>
    <row r="2689" spans="1:23" s="2" customFormat="1" ht="14.45" customHeight="1">
      <c r="A2689" s="2" t="str">
        <f>+IF(B2689="N","",IF(COUNTIF(B:B,B2689)&gt;1,COUNTIF(B$3:B2689,B2689),""))</f>
        <v/>
      </c>
      <c r="B2689" s="2" t="str">
        <f>+IF(F2689="Detention",IF(G2689&amp;E2689='Import Demurrage Detention'!$G$2&amp;'Import Demurrage Detention'!$C$3,"Y","N"),IF(G2689&amp;E2689='Import Demurrage Detention'!$H$2&amp;'Import Demurrage Detention'!$C$3,"Y","N"))</f>
        <v>N</v>
      </c>
      <c r="C2689" s="56" t="s">
        <v>211</v>
      </c>
      <c r="D2689" s="56" t="s">
        <v>212</v>
      </c>
      <c r="E2689" s="56" t="s">
        <v>124</v>
      </c>
      <c r="F2689" s="56" t="s">
        <v>22</v>
      </c>
      <c r="G2689" s="56" t="s">
        <v>244</v>
      </c>
      <c r="H2689" s="57">
        <v>43578</v>
      </c>
      <c r="I2689" s="56" t="s">
        <v>151</v>
      </c>
      <c r="J2689" s="56" t="s">
        <v>243</v>
      </c>
      <c r="K2689" s="56" t="s">
        <v>7656</v>
      </c>
      <c r="L2689" s="56" t="s">
        <v>273</v>
      </c>
      <c r="M2689" s="56" t="s">
        <v>221</v>
      </c>
      <c r="N2689" s="56" t="s">
        <v>226</v>
      </c>
      <c r="O2689" s="56" t="s">
        <v>30</v>
      </c>
      <c r="P2689" s="56" t="s">
        <v>7792</v>
      </c>
      <c r="Q2689" s="56"/>
      <c r="R2689" s="56"/>
      <c r="S2689" s="56"/>
      <c r="T2689" s="56"/>
      <c r="U2689" s="56"/>
      <c r="V2689" s="56"/>
      <c r="W2689" s="2" t="str">
        <f t="shared" si="65"/>
        <v>CNSYAYDetention</v>
      </c>
    </row>
    <row r="2690" spans="1:23" s="2" customFormat="1" ht="14.45" customHeight="1">
      <c r="A2690" s="2" t="str">
        <f>+IF(B2690="N","",IF(COUNTIF(B:B,B2690)&gt;1,COUNTIF(B$3:B2690,B2690),""))</f>
        <v/>
      </c>
      <c r="B2690" s="2" t="str">
        <f>+IF(F2690="Detention",IF(G2690&amp;E2690='Import Demurrage Detention'!$G$2&amp;'Import Demurrage Detention'!$C$3,"Y","N"),IF(G2690&amp;E2690='Import Demurrage Detention'!$H$2&amp;'Import Demurrage Detention'!$C$3,"Y","N"))</f>
        <v>N</v>
      </c>
      <c r="C2690" s="56" t="s">
        <v>211</v>
      </c>
      <c r="D2690" s="56" t="s">
        <v>212</v>
      </c>
      <c r="E2690" s="56" t="s">
        <v>124</v>
      </c>
      <c r="F2690" s="56" t="s">
        <v>22</v>
      </c>
      <c r="G2690" s="56" t="s">
        <v>245</v>
      </c>
      <c r="H2690" s="57">
        <v>43578</v>
      </c>
      <c r="I2690" s="56" t="s">
        <v>151</v>
      </c>
      <c r="J2690" s="56" t="s">
        <v>243</v>
      </c>
      <c r="K2690" s="56" t="s">
        <v>7656</v>
      </c>
      <c r="L2690" s="56" t="s">
        <v>273</v>
      </c>
      <c r="M2690" s="56" t="s">
        <v>221</v>
      </c>
      <c r="N2690" s="56" t="s">
        <v>226</v>
      </c>
      <c r="O2690" s="56" t="s">
        <v>30</v>
      </c>
      <c r="P2690" s="56" t="s">
        <v>7792</v>
      </c>
      <c r="Q2690" s="56"/>
      <c r="R2690" s="56"/>
      <c r="S2690" s="56"/>
      <c r="T2690" s="56"/>
      <c r="U2690" s="56"/>
      <c r="V2690" s="56"/>
      <c r="W2690" s="2" t="str">
        <f t="shared" si="65"/>
        <v>CNXIAYDetention</v>
      </c>
    </row>
    <row r="2691" spans="1:23" s="2" customFormat="1" ht="14.45" customHeight="1">
      <c r="A2691" s="2" t="str">
        <f>+IF(B2691="N","",IF(COUNTIF(B:B,B2691)&gt;1,COUNTIF(B$3:B2691,B2691),""))</f>
        <v/>
      </c>
      <c r="B2691" s="2" t="str">
        <f>+IF(F2691="Detention",IF(G2691&amp;E2691='Import Demurrage Detention'!$G$2&amp;'Import Demurrage Detention'!$C$3,"Y","N"),IF(G2691&amp;E2691='Import Demurrage Detention'!$H$2&amp;'Import Demurrage Detention'!$C$3,"Y","N"))</f>
        <v>N</v>
      </c>
      <c r="C2691" s="56" t="s">
        <v>211</v>
      </c>
      <c r="D2691" s="56" t="s">
        <v>212</v>
      </c>
      <c r="E2691" s="56" t="s">
        <v>124</v>
      </c>
      <c r="F2691" s="56" t="s">
        <v>22</v>
      </c>
      <c r="G2691" s="56" t="s">
        <v>223</v>
      </c>
      <c r="H2691" s="57">
        <v>43578</v>
      </c>
      <c r="I2691" s="56" t="s">
        <v>151</v>
      </c>
      <c r="J2691" s="56" t="s">
        <v>25</v>
      </c>
      <c r="K2691" s="56" t="s">
        <v>7656</v>
      </c>
      <c r="L2691" s="56" t="s">
        <v>275</v>
      </c>
      <c r="M2691" s="56" t="s">
        <v>221</v>
      </c>
      <c r="N2691" s="56" t="s">
        <v>226</v>
      </c>
      <c r="O2691" s="56" t="s">
        <v>30</v>
      </c>
      <c r="P2691" s="56" t="s">
        <v>7792</v>
      </c>
      <c r="Q2691" s="56"/>
      <c r="R2691" s="56"/>
      <c r="S2691" s="56"/>
      <c r="T2691" s="56"/>
      <c r="U2691" s="56"/>
      <c r="V2691" s="56"/>
      <c r="W2691" s="2" t="str">
        <f t="shared" si="65"/>
        <v>CNDAIYDetention</v>
      </c>
    </row>
    <row r="2692" spans="1:23" s="2" customFormat="1" ht="14.45" customHeight="1">
      <c r="A2692" s="2" t="str">
        <f>+IF(B2692="N","",IF(COUNTIF(B:B,B2692)&gt;1,COUNTIF(B$3:B2692,B2692),""))</f>
        <v/>
      </c>
      <c r="B2692" s="2" t="str">
        <f>+IF(F2692="Detention",IF(G2692&amp;E2692='Import Demurrage Detention'!$G$2&amp;'Import Demurrage Detention'!$C$3,"Y","N"),IF(G2692&amp;E2692='Import Demurrage Detention'!$H$2&amp;'Import Demurrage Detention'!$C$3,"Y","N"))</f>
        <v>N</v>
      </c>
      <c r="C2692" s="56" t="s">
        <v>211</v>
      </c>
      <c r="D2692" s="56" t="s">
        <v>212</v>
      </c>
      <c r="E2692" s="56" t="s">
        <v>124</v>
      </c>
      <c r="F2692" s="56" t="s">
        <v>22</v>
      </c>
      <c r="G2692" s="56" t="s">
        <v>238</v>
      </c>
      <c r="H2692" s="57">
        <v>43578</v>
      </c>
      <c r="I2692" s="56" t="s">
        <v>151</v>
      </c>
      <c r="J2692" s="56" t="s">
        <v>25</v>
      </c>
      <c r="K2692" s="56" t="s">
        <v>7656</v>
      </c>
      <c r="L2692" s="56" t="s">
        <v>275</v>
      </c>
      <c r="M2692" s="56" t="s">
        <v>221</v>
      </c>
      <c r="N2692" s="56" t="s">
        <v>226</v>
      </c>
      <c r="O2692" s="56" t="s">
        <v>30</v>
      </c>
      <c r="P2692" s="56" t="s">
        <v>7792</v>
      </c>
      <c r="Q2692" s="56"/>
      <c r="R2692" s="56"/>
      <c r="S2692" s="56"/>
      <c r="T2692" s="56"/>
      <c r="U2692" s="56"/>
      <c r="V2692" s="56"/>
      <c r="W2692" s="2" t="str">
        <f t="shared" si="65"/>
        <v>CNTSTYDetention</v>
      </c>
    </row>
    <row r="2693" spans="1:23" s="2" customFormat="1" ht="14.45" customHeight="1">
      <c r="A2693" s="2" t="str">
        <f>+IF(B2693="N","",IF(COUNTIF(B:B,B2693)&gt;1,COUNTIF(B$3:B2693,B2693),""))</f>
        <v/>
      </c>
      <c r="B2693" s="2" t="str">
        <f>+IF(F2693="Detention",IF(G2693&amp;E2693='Import Demurrage Detention'!$G$2&amp;'Import Demurrage Detention'!$C$3,"Y","N"),IF(G2693&amp;E2693='Import Demurrage Detention'!$H$2&amp;'Import Demurrage Detention'!$C$3,"Y","N"))</f>
        <v>N</v>
      </c>
      <c r="C2693" s="56" t="s">
        <v>211</v>
      </c>
      <c r="D2693" s="56" t="s">
        <v>212</v>
      </c>
      <c r="E2693" s="56" t="s">
        <v>124</v>
      </c>
      <c r="F2693" s="56" t="s">
        <v>22</v>
      </c>
      <c r="G2693" s="56" t="s">
        <v>241</v>
      </c>
      <c r="H2693" s="57">
        <v>43578</v>
      </c>
      <c r="I2693" s="56" t="s">
        <v>151</v>
      </c>
      <c r="J2693" s="56" t="s">
        <v>76</v>
      </c>
      <c r="K2693" s="56" t="s">
        <v>7656</v>
      </c>
      <c r="L2693" s="56" t="s">
        <v>275</v>
      </c>
      <c r="M2693" s="56" t="s">
        <v>221</v>
      </c>
      <c r="N2693" s="56" t="s">
        <v>226</v>
      </c>
      <c r="O2693" s="56" t="s">
        <v>30</v>
      </c>
      <c r="P2693" s="56" t="s">
        <v>7792</v>
      </c>
      <c r="Q2693" s="56"/>
      <c r="R2693" s="56"/>
      <c r="S2693" s="56"/>
      <c r="T2693" s="56"/>
      <c r="U2693" s="56"/>
      <c r="V2693" s="56"/>
      <c r="W2693" s="2" t="str">
        <f t="shared" si="65"/>
        <v>CNBEIYDetention</v>
      </c>
    </row>
    <row r="2694" spans="1:23" s="2" customFormat="1" ht="14.45" customHeight="1">
      <c r="A2694" s="2" t="str">
        <f>+IF(B2694="N","",IF(COUNTIF(B:B,B2694)&gt;1,COUNTIF(B$3:B2694,B2694),""))</f>
        <v/>
      </c>
      <c r="B2694" s="2" t="str">
        <f>+IF(F2694="Detention",IF(G2694&amp;E2694='Import Demurrage Detention'!$G$2&amp;'Import Demurrage Detention'!$C$3,"Y","N"),IF(G2694&amp;E2694='Import Demurrage Detention'!$H$2&amp;'Import Demurrage Detention'!$C$3,"Y","N"))</f>
        <v>N</v>
      </c>
      <c r="C2694" s="56" t="s">
        <v>211</v>
      </c>
      <c r="D2694" s="56" t="s">
        <v>212</v>
      </c>
      <c r="E2694" s="56" t="s">
        <v>124</v>
      </c>
      <c r="F2694" s="56" t="s">
        <v>22</v>
      </c>
      <c r="G2694" s="56" t="s">
        <v>244</v>
      </c>
      <c r="H2694" s="57">
        <v>43578</v>
      </c>
      <c r="I2694" s="56" t="s">
        <v>151</v>
      </c>
      <c r="J2694" s="56" t="s">
        <v>243</v>
      </c>
      <c r="K2694" s="56" t="s">
        <v>7656</v>
      </c>
      <c r="L2694" s="56" t="s">
        <v>275</v>
      </c>
      <c r="M2694" s="56" t="s">
        <v>221</v>
      </c>
      <c r="N2694" s="56" t="s">
        <v>226</v>
      </c>
      <c r="O2694" s="56" t="s">
        <v>30</v>
      </c>
      <c r="P2694" s="56" t="s">
        <v>7792</v>
      </c>
      <c r="Q2694" s="56"/>
      <c r="R2694" s="56"/>
      <c r="S2694" s="56"/>
      <c r="T2694" s="56"/>
      <c r="U2694" s="56"/>
      <c r="V2694" s="56"/>
      <c r="W2694" s="2" t="str">
        <f t="shared" si="65"/>
        <v>CNSYAYDetention</v>
      </c>
    </row>
    <row r="2695" spans="1:23" s="2" customFormat="1" ht="14.45" customHeight="1">
      <c r="A2695" s="2" t="str">
        <f>+IF(B2695="N","",IF(COUNTIF(B:B,B2695)&gt;1,COUNTIF(B$3:B2695,B2695),""))</f>
        <v/>
      </c>
      <c r="B2695" s="2" t="str">
        <f>+IF(F2695="Detention",IF(G2695&amp;E2695='Import Demurrage Detention'!$G$2&amp;'Import Demurrage Detention'!$C$3,"Y","N"),IF(G2695&amp;E2695='Import Demurrage Detention'!$H$2&amp;'Import Demurrage Detention'!$C$3,"Y","N"))</f>
        <v>N</v>
      </c>
      <c r="C2695" s="56" t="s">
        <v>211</v>
      </c>
      <c r="D2695" s="56" t="s">
        <v>212</v>
      </c>
      <c r="E2695" s="56" t="s">
        <v>124</v>
      </c>
      <c r="F2695" s="56" t="s">
        <v>22</v>
      </c>
      <c r="G2695" s="56" t="s">
        <v>245</v>
      </c>
      <c r="H2695" s="57">
        <v>43578</v>
      </c>
      <c r="I2695" s="56" t="s">
        <v>151</v>
      </c>
      <c r="J2695" s="56" t="s">
        <v>243</v>
      </c>
      <c r="K2695" s="56" t="s">
        <v>7656</v>
      </c>
      <c r="L2695" s="56" t="s">
        <v>275</v>
      </c>
      <c r="M2695" s="56" t="s">
        <v>221</v>
      </c>
      <c r="N2695" s="56" t="s">
        <v>226</v>
      </c>
      <c r="O2695" s="56" t="s">
        <v>30</v>
      </c>
      <c r="P2695" s="56" t="s">
        <v>7792</v>
      </c>
      <c r="Q2695" s="56"/>
      <c r="R2695" s="56"/>
      <c r="S2695" s="56"/>
      <c r="T2695" s="56"/>
      <c r="U2695" s="56"/>
      <c r="V2695" s="56"/>
      <c r="W2695" s="2" t="str">
        <f t="shared" si="65"/>
        <v>CNXIAYDetention</v>
      </c>
    </row>
    <row r="2696" spans="1:23" s="2" customFormat="1" ht="14.45" customHeight="1">
      <c r="A2696" s="2" t="str">
        <f>+IF(B2696="N","",IF(COUNTIF(B:B,B2696)&gt;1,COUNTIF(B$3:B2696,B2696),""))</f>
        <v/>
      </c>
      <c r="B2696" s="2" t="str">
        <f>+IF(F2696="Detention",IF(G2696&amp;E2696='Import Demurrage Detention'!$G$2&amp;'Import Demurrage Detention'!$C$3,"Y","N"),IF(G2696&amp;E2696='Import Demurrage Detention'!$H$2&amp;'Import Demurrage Detention'!$C$3,"Y","N"))</f>
        <v>N</v>
      </c>
      <c r="C2696" s="56" t="s">
        <v>211</v>
      </c>
      <c r="D2696" s="56" t="s">
        <v>212</v>
      </c>
      <c r="E2696" s="56" t="s">
        <v>124</v>
      </c>
      <c r="F2696" s="56" t="s">
        <v>22</v>
      </c>
      <c r="G2696" s="56" t="s">
        <v>223</v>
      </c>
      <c r="H2696" s="57">
        <v>43578</v>
      </c>
      <c r="I2696" s="56" t="s">
        <v>151</v>
      </c>
      <c r="J2696" s="56" t="s">
        <v>25</v>
      </c>
      <c r="K2696" s="56" t="s">
        <v>7656</v>
      </c>
      <c r="L2696" s="56" t="s">
        <v>276</v>
      </c>
      <c r="M2696" s="56" t="s">
        <v>221</v>
      </c>
      <c r="N2696" s="56" t="s">
        <v>226</v>
      </c>
      <c r="O2696" s="56" t="s">
        <v>30</v>
      </c>
      <c r="P2696" s="56" t="s">
        <v>7792</v>
      </c>
      <c r="Q2696" s="56"/>
      <c r="R2696" s="56"/>
      <c r="S2696" s="56"/>
      <c r="T2696" s="56"/>
      <c r="U2696" s="56"/>
      <c r="V2696" s="56"/>
      <c r="W2696" s="2" t="str">
        <f t="shared" si="65"/>
        <v>CNDAIYDetention</v>
      </c>
    </row>
    <row r="2697" spans="1:23" s="2" customFormat="1" ht="14.45" customHeight="1">
      <c r="A2697" s="2" t="str">
        <f>+IF(B2697="N","",IF(COUNTIF(B:B,B2697)&gt;1,COUNTIF(B$3:B2697,B2697),""))</f>
        <v/>
      </c>
      <c r="B2697" s="2" t="str">
        <f>+IF(F2697="Detention",IF(G2697&amp;E2697='Import Demurrage Detention'!$G$2&amp;'Import Demurrage Detention'!$C$3,"Y","N"),IF(G2697&amp;E2697='Import Demurrage Detention'!$H$2&amp;'Import Demurrage Detention'!$C$3,"Y","N"))</f>
        <v>N</v>
      </c>
      <c r="C2697" s="56" t="s">
        <v>211</v>
      </c>
      <c r="D2697" s="56" t="s">
        <v>212</v>
      </c>
      <c r="E2697" s="56" t="s">
        <v>124</v>
      </c>
      <c r="F2697" s="56" t="s">
        <v>22</v>
      </c>
      <c r="G2697" s="56" t="s">
        <v>238</v>
      </c>
      <c r="H2697" s="57">
        <v>43578</v>
      </c>
      <c r="I2697" s="56" t="s">
        <v>151</v>
      </c>
      <c r="J2697" s="56" t="s">
        <v>25</v>
      </c>
      <c r="K2697" s="56" t="s">
        <v>7656</v>
      </c>
      <c r="L2697" s="56" t="s">
        <v>276</v>
      </c>
      <c r="M2697" s="56" t="s">
        <v>221</v>
      </c>
      <c r="N2697" s="56" t="s">
        <v>226</v>
      </c>
      <c r="O2697" s="56" t="s">
        <v>30</v>
      </c>
      <c r="P2697" s="56" t="s">
        <v>7792</v>
      </c>
      <c r="Q2697" s="56"/>
      <c r="R2697" s="56"/>
      <c r="S2697" s="56"/>
      <c r="T2697" s="56"/>
      <c r="U2697" s="56"/>
      <c r="V2697" s="56"/>
      <c r="W2697" s="2" t="str">
        <f t="shared" si="65"/>
        <v>CNTSTYDetention</v>
      </c>
    </row>
    <row r="2698" spans="1:23" s="2" customFormat="1" ht="14.45" customHeight="1">
      <c r="A2698" s="2" t="str">
        <f>+IF(B2698="N","",IF(COUNTIF(B:B,B2698)&gt;1,COUNTIF(B$3:B2698,B2698),""))</f>
        <v/>
      </c>
      <c r="B2698" s="2" t="str">
        <f>+IF(F2698="Detention",IF(G2698&amp;E2698='Import Demurrage Detention'!$G$2&amp;'Import Demurrage Detention'!$C$3,"Y","N"),IF(G2698&amp;E2698='Import Demurrage Detention'!$H$2&amp;'Import Demurrage Detention'!$C$3,"Y","N"))</f>
        <v>N</v>
      </c>
      <c r="C2698" s="56" t="s">
        <v>211</v>
      </c>
      <c r="D2698" s="56" t="s">
        <v>212</v>
      </c>
      <c r="E2698" s="56" t="s">
        <v>124</v>
      </c>
      <c r="F2698" s="56" t="s">
        <v>22</v>
      </c>
      <c r="G2698" s="56" t="s">
        <v>241</v>
      </c>
      <c r="H2698" s="57">
        <v>43578</v>
      </c>
      <c r="I2698" s="56" t="s">
        <v>151</v>
      </c>
      <c r="J2698" s="56" t="s">
        <v>76</v>
      </c>
      <c r="K2698" s="56" t="s">
        <v>7656</v>
      </c>
      <c r="L2698" s="56" t="s">
        <v>276</v>
      </c>
      <c r="M2698" s="56" t="s">
        <v>221</v>
      </c>
      <c r="N2698" s="56" t="s">
        <v>226</v>
      </c>
      <c r="O2698" s="56" t="s">
        <v>30</v>
      </c>
      <c r="P2698" s="56" t="s">
        <v>7792</v>
      </c>
      <c r="Q2698" s="56"/>
      <c r="R2698" s="56"/>
      <c r="S2698" s="56"/>
      <c r="T2698" s="56"/>
      <c r="U2698" s="56"/>
      <c r="V2698" s="56"/>
      <c r="W2698" s="2" t="str">
        <f t="shared" si="65"/>
        <v>CNBEIYDetention</v>
      </c>
    </row>
    <row r="2699" spans="1:23" s="2" customFormat="1" ht="14.45" customHeight="1">
      <c r="A2699" s="2" t="str">
        <f>+IF(B2699="N","",IF(COUNTIF(B:B,B2699)&gt;1,COUNTIF(B$3:B2699,B2699),""))</f>
        <v/>
      </c>
      <c r="B2699" s="2" t="str">
        <f>+IF(F2699="Detention",IF(G2699&amp;E2699='Import Demurrage Detention'!$G$2&amp;'Import Demurrage Detention'!$C$3,"Y","N"),IF(G2699&amp;E2699='Import Demurrage Detention'!$H$2&amp;'Import Demurrage Detention'!$C$3,"Y","N"))</f>
        <v>N</v>
      </c>
      <c r="C2699" s="56" t="s">
        <v>211</v>
      </c>
      <c r="D2699" s="56" t="s">
        <v>212</v>
      </c>
      <c r="E2699" s="56" t="s">
        <v>124</v>
      </c>
      <c r="F2699" s="56" t="s">
        <v>22</v>
      </c>
      <c r="G2699" s="56" t="s">
        <v>244</v>
      </c>
      <c r="H2699" s="57">
        <v>43578</v>
      </c>
      <c r="I2699" s="56" t="s">
        <v>151</v>
      </c>
      <c r="J2699" s="56" t="s">
        <v>243</v>
      </c>
      <c r="K2699" s="56" t="s">
        <v>7656</v>
      </c>
      <c r="L2699" s="56" t="s">
        <v>276</v>
      </c>
      <c r="M2699" s="56" t="s">
        <v>221</v>
      </c>
      <c r="N2699" s="56" t="s">
        <v>226</v>
      </c>
      <c r="O2699" s="56" t="s">
        <v>30</v>
      </c>
      <c r="P2699" s="56" t="s">
        <v>7792</v>
      </c>
      <c r="Q2699" s="56"/>
      <c r="R2699" s="56"/>
      <c r="S2699" s="56"/>
      <c r="T2699" s="56"/>
      <c r="U2699" s="56"/>
      <c r="V2699" s="56"/>
      <c r="W2699" s="2" t="str">
        <f t="shared" si="65"/>
        <v>CNSYAYDetention</v>
      </c>
    </row>
    <row r="2700" spans="1:23" s="2" customFormat="1" ht="14.45" customHeight="1">
      <c r="A2700" s="2" t="str">
        <f>+IF(B2700="N","",IF(COUNTIF(B:B,B2700)&gt;1,COUNTIF(B$3:B2700,B2700),""))</f>
        <v/>
      </c>
      <c r="B2700" s="2" t="str">
        <f>+IF(F2700="Detention",IF(G2700&amp;E2700='Import Demurrage Detention'!$G$2&amp;'Import Demurrage Detention'!$C$3,"Y","N"),IF(G2700&amp;E2700='Import Demurrage Detention'!$H$2&amp;'Import Demurrage Detention'!$C$3,"Y","N"))</f>
        <v>N</v>
      </c>
      <c r="C2700" s="56" t="s">
        <v>211</v>
      </c>
      <c r="D2700" s="56" t="s">
        <v>212</v>
      </c>
      <c r="E2700" s="56" t="s">
        <v>124</v>
      </c>
      <c r="F2700" s="56" t="s">
        <v>22</v>
      </c>
      <c r="G2700" s="56" t="s">
        <v>245</v>
      </c>
      <c r="H2700" s="57">
        <v>43578</v>
      </c>
      <c r="I2700" s="56" t="s">
        <v>151</v>
      </c>
      <c r="J2700" s="56" t="s">
        <v>243</v>
      </c>
      <c r="K2700" s="56" t="s">
        <v>7656</v>
      </c>
      <c r="L2700" s="56" t="s">
        <v>276</v>
      </c>
      <c r="M2700" s="56" t="s">
        <v>221</v>
      </c>
      <c r="N2700" s="56" t="s">
        <v>226</v>
      </c>
      <c r="O2700" s="56" t="s">
        <v>30</v>
      </c>
      <c r="P2700" s="56" t="s">
        <v>7792</v>
      </c>
      <c r="Q2700" s="56"/>
      <c r="R2700" s="56"/>
      <c r="S2700" s="56"/>
      <c r="T2700" s="56"/>
      <c r="U2700" s="56"/>
      <c r="V2700" s="56"/>
      <c r="W2700" s="2" t="str">
        <f t="shared" si="65"/>
        <v>CNXIAYDetention</v>
      </c>
    </row>
    <row r="2701" spans="1:23" s="2" customFormat="1" ht="14.45" customHeight="1">
      <c r="A2701" s="2" t="str">
        <f>+IF(B2701="N","",IF(COUNTIF(B:B,B2701)&gt;1,COUNTIF(B$3:B2701,B2701),""))</f>
        <v/>
      </c>
      <c r="B2701" s="2" t="str">
        <f>+IF(F2701="Detention",IF(G2701&amp;E2701='Import Demurrage Detention'!$G$2&amp;'Import Demurrage Detention'!$C$3,"Y","N"),IF(G2701&amp;E2701='Import Demurrage Detention'!$H$2&amp;'Import Demurrage Detention'!$C$3,"Y","N"))</f>
        <v>N</v>
      </c>
      <c r="C2701" s="56" t="s">
        <v>211</v>
      </c>
      <c r="D2701" s="56" t="s">
        <v>212</v>
      </c>
      <c r="E2701" s="56" t="s">
        <v>124</v>
      </c>
      <c r="F2701" s="56" t="s">
        <v>22</v>
      </c>
      <c r="G2701" s="56" t="s">
        <v>223</v>
      </c>
      <c r="H2701" s="57">
        <v>44363</v>
      </c>
      <c r="I2701" s="56" t="s">
        <v>151</v>
      </c>
      <c r="J2701" s="56" t="s">
        <v>25</v>
      </c>
      <c r="K2701" s="56" t="s">
        <v>7656</v>
      </c>
      <c r="L2701" s="56" t="s">
        <v>7794</v>
      </c>
      <c r="M2701" s="56" t="s">
        <v>221</v>
      </c>
      <c r="N2701" s="56" t="s">
        <v>226</v>
      </c>
      <c r="O2701" s="56" t="s">
        <v>30</v>
      </c>
      <c r="P2701" s="56" t="s">
        <v>7792</v>
      </c>
      <c r="Q2701" s="56"/>
      <c r="R2701" s="56"/>
      <c r="S2701" s="56"/>
      <c r="T2701" s="56"/>
      <c r="U2701" s="56"/>
      <c r="V2701" s="56"/>
      <c r="W2701" s="2" t="str">
        <f t="shared" ref="W2701:W2764" si="66">+G2701&amp;E2701&amp;F2701</f>
        <v>CNDAIYDetention</v>
      </c>
    </row>
    <row r="2702" spans="1:23" s="2" customFormat="1" ht="14.45" customHeight="1">
      <c r="A2702" s="2" t="str">
        <f>+IF(B2702="N","",IF(COUNTIF(B:B,B2702)&gt;1,COUNTIF(B$3:B2702,B2702),""))</f>
        <v/>
      </c>
      <c r="B2702" s="2" t="str">
        <f>+IF(F2702="Detention",IF(G2702&amp;E2702='Import Demurrage Detention'!$G$2&amp;'Import Demurrage Detention'!$C$3,"Y","N"),IF(G2702&amp;E2702='Import Demurrage Detention'!$H$2&amp;'Import Demurrage Detention'!$C$3,"Y","N"))</f>
        <v>N</v>
      </c>
      <c r="C2702" s="56" t="s">
        <v>211</v>
      </c>
      <c r="D2702" s="56" t="s">
        <v>212</v>
      </c>
      <c r="E2702" s="56" t="s">
        <v>124</v>
      </c>
      <c r="F2702" s="56" t="s">
        <v>22</v>
      </c>
      <c r="G2702" s="56" t="s">
        <v>238</v>
      </c>
      <c r="H2702" s="57">
        <v>44363</v>
      </c>
      <c r="I2702" s="56" t="s">
        <v>151</v>
      </c>
      <c r="J2702" s="56" t="s">
        <v>25</v>
      </c>
      <c r="K2702" s="56" t="s">
        <v>7656</v>
      </c>
      <c r="L2702" s="56" t="s">
        <v>7794</v>
      </c>
      <c r="M2702" s="56" t="s">
        <v>221</v>
      </c>
      <c r="N2702" s="56" t="s">
        <v>226</v>
      </c>
      <c r="O2702" s="56" t="s">
        <v>30</v>
      </c>
      <c r="P2702" s="56" t="s">
        <v>7792</v>
      </c>
      <c r="Q2702" s="56"/>
      <c r="R2702" s="56"/>
      <c r="S2702" s="56"/>
      <c r="T2702" s="56"/>
      <c r="U2702" s="56"/>
      <c r="V2702" s="56"/>
      <c r="W2702" s="2" t="str">
        <f t="shared" si="66"/>
        <v>CNTSTYDetention</v>
      </c>
    </row>
    <row r="2703" spans="1:23" s="2" customFormat="1" ht="14.45" customHeight="1">
      <c r="A2703" s="2" t="str">
        <f>+IF(B2703="N","",IF(COUNTIF(B:B,B2703)&gt;1,COUNTIF(B$3:B2703,B2703),""))</f>
        <v/>
      </c>
      <c r="B2703" s="2" t="str">
        <f>+IF(F2703="Detention",IF(G2703&amp;E2703='Import Demurrage Detention'!$G$2&amp;'Import Demurrage Detention'!$C$3,"Y","N"),IF(G2703&amp;E2703='Import Demurrage Detention'!$H$2&amp;'Import Demurrage Detention'!$C$3,"Y","N"))</f>
        <v>N</v>
      </c>
      <c r="C2703" s="56" t="s">
        <v>211</v>
      </c>
      <c r="D2703" s="56" t="s">
        <v>212</v>
      </c>
      <c r="E2703" s="56" t="s">
        <v>124</v>
      </c>
      <c r="F2703" s="56" t="s">
        <v>22</v>
      </c>
      <c r="G2703" s="56" t="s">
        <v>241</v>
      </c>
      <c r="H2703" s="57">
        <v>44363</v>
      </c>
      <c r="I2703" s="56" t="s">
        <v>151</v>
      </c>
      <c r="J2703" s="56" t="s">
        <v>76</v>
      </c>
      <c r="K2703" s="56" t="s">
        <v>7656</v>
      </c>
      <c r="L2703" s="56" t="s">
        <v>7794</v>
      </c>
      <c r="M2703" s="56" t="s">
        <v>221</v>
      </c>
      <c r="N2703" s="56" t="s">
        <v>226</v>
      </c>
      <c r="O2703" s="56" t="s">
        <v>30</v>
      </c>
      <c r="P2703" s="56" t="s">
        <v>7792</v>
      </c>
      <c r="Q2703" s="56"/>
      <c r="R2703" s="56"/>
      <c r="S2703" s="56"/>
      <c r="T2703" s="56"/>
      <c r="U2703" s="56"/>
      <c r="V2703" s="56"/>
      <c r="W2703" s="2" t="str">
        <f t="shared" si="66"/>
        <v>CNBEIYDetention</v>
      </c>
    </row>
    <row r="2704" spans="1:23" s="2" customFormat="1" ht="14.45" customHeight="1">
      <c r="A2704" s="2" t="str">
        <f>+IF(B2704="N","",IF(COUNTIF(B:B,B2704)&gt;1,COUNTIF(B$3:B2704,B2704),""))</f>
        <v/>
      </c>
      <c r="B2704" s="2" t="str">
        <f>+IF(F2704="Detention",IF(G2704&amp;E2704='Import Demurrage Detention'!$G$2&amp;'Import Demurrage Detention'!$C$3,"Y","N"),IF(G2704&amp;E2704='Import Demurrage Detention'!$H$2&amp;'Import Demurrage Detention'!$C$3,"Y","N"))</f>
        <v>N</v>
      </c>
      <c r="C2704" s="56" t="s">
        <v>211</v>
      </c>
      <c r="D2704" s="56" t="s">
        <v>212</v>
      </c>
      <c r="E2704" s="56" t="s">
        <v>124</v>
      </c>
      <c r="F2704" s="56" t="s">
        <v>22</v>
      </c>
      <c r="G2704" s="56" t="s">
        <v>244</v>
      </c>
      <c r="H2704" s="57">
        <v>44363</v>
      </c>
      <c r="I2704" s="56" t="s">
        <v>151</v>
      </c>
      <c r="J2704" s="56" t="s">
        <v>243</v>
      </c>
      <c r="K2704" s="56" t="s">
        <v>7656</v>
      </c>
      <c r="L2704" s="56" t="s">
        <v>7794</v>
      </c>
      <c r="M2704" s="56" t="s">
        <v>221</v>
      </c>
      <c r="N2704" s="56" t="s">
        <v>226</v>
      </c>
      <c r="O2704" s="56" t="s">
        <v>30</v>
      </c>
      <c r="P2704" s="56" t="s">
        <v>7792</v>
      </c>
      <c r="Q2704" s="56"/>
      <c r="R2704" s="56"/>
      <c r="S2704" s="56"/>
      <c r="T2704" s="56"/>
      <c r="U2704" s="56"/>
      <c r="V2704" s="56"/>
      <c r="W2704" s="2" t="str">
        <f t="shared" si="66"/>
        <v>CNSYAYDetention</v>
      </c>
    </row>
    <row r="2705" spans="1:23" s="2" customFormat="1" ht="14.45" customHeight="1">
      <c r="A2705" s="2" t="str">
        <f>+IF(B2705="N","",IF(COUNTIF(B:B,B2705)&gt;1,COUNTIF(B$3:B2705,B2705),""))</f>
        <v/>
      </c>
      <c r="B2705" s="2" t="str">
        <f>+IF(F2705="Detention",IF(G2705&amp;E2705='Import Demurrage Detention'!$G$2&amp;'Import Demurrage Detention'!$C$3,"Y","N"),IF(G2705&amp;E2705='Import Demurrage Detention'!$H$2&amp;'Import Demurrage Detention'!$C$3,"Y","N"))</f>
        <v>N</v>
      </c>
      <c r="C2705" s="56" t="s">
        <v>211</v>
      </c>
      <c r="D2705" s="56" t="s">
        <v>212</v>
      </c>
      <c r="E2705" s="56" t="s">
        <v>124</v>
      </c>
      <c r="F2705" s="56" t="s">
        <v>22</v>
      </c>
      <c r="G2705" s="56" t="s">
        <v>245</v>
      </c>
      <c r="H2705" s="57">
        <v>44363</v>
      </c>
      <c r="I2705" s="56" t="s">
        <v>151</v>
      </c>
      <c r="J2705" s="56" t="s">
        <v>243</v>
      </c>
      <c r="K2705" s="56" t="s">
        <v>7656</v>
      </c>
      <c r="L2705" s="56" t="s">
        <v>7794</v>
      </c>
      <c r="M2705" s="56" t="s">
        <v>221</v>
      </c>
      <c r="N2705" s="56" t="s">
        <v>226</v>
      </c>
      <c r="O2705" s="56" t="s">
        <v>30</v>
      </c>
      <c r="P2705" s="56" t="s">
        <v>7792</v>
      </c>
      <c r="Q2705" s="56"/>
      <c r="R2705" s="56"/>
      <c r="S2705" s="56"/>
      <c r="T2705" s="56"/>
      <c r="U2705" s="56"/>
      <c r="V2705" s="56"/>
      <c r="W2705" s="2" t="str">
        <f t="shared" si="66"/>
        <v>CNXIAYDetention</v>
      </c>
    </row>
    <row r="2706" spans="1:23" s="2" customFormat="1" ht="14.45" customHeight="1">
      <c r="A2706" s="2" t="str">
        <f>+IF(B2706="N","",IF(COUNTIF(B:B,B2706)&gt;1,COUNTIF(B$3:B2706,B2706),""))</f>
        <v/>
      </c>
      <c r="B2706" s="2" t="str">
        <f>+IF(F2706="Detention",IF(G2706&amp;E2706='Import Demurrage Detention'!$G$2&amp;'Import Demurrage Detention'!$C$3,"Y","N"),IF(G2706&amp;E2706='Import Demurrage Detention'!$H$2&amp;'Import Demurrage Detention'!$C$3,"Y","N"))</f>
        <v>N</v>
      </c>
      <c r="C2706" s="56" t="s">
        <v>211</v>
      </c>
      <c r="D2706" s="56" t="s">
        <v>212</v>
      </c>
      <c r="E2706" s="56" t="s">
        <v>124</v>
      </c>
      <c r="F2706" s="56" t="s">
        <v>22</v>
      </c>
      <c r="G2706" s="56" t="s">
        <v>223</v>
      </c>
      <c r="H2706" s="57">
        <v>44363</v>
      </c>
      <c r="I2706" s="56" t="s">
        <v>151</v>
      </c>
      <c r="J2706" s="56" t="s">
        <v>25</v>
      </c>
      <c r="K2706" s="56" t="s">
        <v>7656</v>
      </c>
      <c r="L2706" s="56" t="s">
        <v>7914</v>
      </c>
      <c r="M2706" s="56" t="s">
        <v>221</v>
      </c>
      <c r="N2706" s="56" t="s">
        <v>226</v>
      </c>
      <c r="O2706" s="56" t="s">
        <v>30</v>
      </c>
      <c r="P2706" s="56" t="s">
        <v>7792</v>
      </c>
      <c r="Q2706" s="56"/>
      <c r="R2706" s="56"/>
      <c r="S2706" s="56"/>
      <c r="T2706" s="56"/>
      <c r="U2706" s="56"/>
      <c r="V2706" s="56"/>
      <c r="W2706" s="2" t="str">
        <f t="shared" si="66"/>
        <v>CNDAIYDetention</v>
      </c>
    </row>
    <row r="2707" spans="1:23" s="2" customFormat="1" ht="14.45" customHeight="1">
      <c r="A2707" s="2" t="str">
        <f>+IF(B2707="N","",IF(COUNTIF(B:B,B2707)&gt;1,COUNTIF(B$3:B2707,B2707),""))</f>
        <v/>
      </c>
      <c r="B2707" s="2" t="str">
        <f>+IF(F2707="Detention",IF(G2707&amp;E2707='Import Demurrage Detention'!$G$2&amp;'Import Demurrage Detention'!$C$3,"Y","N"),IF(G2707&amp;E2707='Import Demurrage Detention'!$H$2&amp;'Import Demurrage Detention'!$C$3,"Y","N"))</f>
        <v>N</v>
      </c>
      <c r="C2707" s="56" t="s">
        <v>211</v>
      </c>
      <c r="D2707" s="56" t="s">
        <v>212</v>
      </c>
      <c r="E2707" s="56" t="s">
        <v>124</v>
      </c>
      <c r="F2707" s="56" t="s">
        <v>22</v>
      </c>
      <c r="G2707" s="56" t="s">
        <v>238</v>
      </c>
      <c r="H2707" s="57">
        <v>44363</v>
      </c>
      <c r="I2707" s="56" t="s">
        <v>151</v>
      </c>
      <c r="J2707" s="56" t="s">
        <v>25</v>
      </c>
      <c r="K2707" s="56" t="s">
        <v>7656</v>
      </c>
      <c r="L2707" s="56" t="s">
        <v>7914</v>
      </c>
      <c r="M2707" s="56" t="s">
        <v>221</v>
      </c>
      <c r="N2707" s="56" t="s">
        <v>226</v>
      </c>
      <c r="O2707" s="56" t="s">
        <v>30</v>
      </c>
      <c r="P2707" s="56" t="s">
        <v>7792</v>
      </c>
      <c r="Q2707" s="56"/>
      <c r="R2707" s="56"/>
      <c r="S2707" s="56"/>
      <c r="T2707" s="56"/>
      <c r="U2707" s="56"/>
      <c r="V2707" s="56"/>
      <c r="W2707" s="2" t="str">
        <f t="shared" si="66"/>
        <v>CNTSTYDetention</v>
      </c>
    </row>
    <row r="2708" spans="1:23" s="2" customFormat="1" ht="14.45" customHeight="1">
      <c r="A2708" s="2" t="str">
        <f>+IF(B2708="N","",IF(COUNTIF(B:B,B2708)&gt;1,COUNTIF(B$3:B2708,B2708),""))</f>
        <v/>
      </c>
      <c r="B2708" s="2" t="str">
        <f>+IF(F2708="Detention",IF(G2708&amp;E2708='Import Demurrage Detention'!$G$2&amp;'Import Demurrage Detention'!$C$3,"Y","N"),IF(G2708&amp;E2708='Import Demurrage Detention'!$H$2&amp;'Import Demurrage Detention'!$C$3,"Y","N"))</f>
        <v>N</v>
      </c>
      <c r="C2708" s="56" t="s">
        <v>211</v>
      </c>
      <c r="D2708" s="56" t="s">
        <v>212</v>
      </c>
      <c r="E2708" s="56" t="s">
        <v>124</v>
      </c>
      <c r="F2708" s="56" t="s">
        <v>22</v>
      </c>
      <c r="G2708" s="56" t="s">
        <v>241</v>
      </c>
      <c r="H2708" s="57">
        <v>44363</v>
      </c>
      <c r="I2708" s="56" t="s">
        <v>151</v>
      </c>
      <c r="J2708" s="56" t="s">
        <v>76</v>
      </c>
      <c r="K2708" s="56" t="s">
        <v>7656</v>
      </c>
      <c r="L2708" s="56" t="s">
        <v>7914</v>
      </c>
      <c r="M2708" s="56" t="s">
        <v>221</v>
      </c>
      <c r="N2708" s="56" t="s">
        <v>226</v>
      </c>
      <c r="O2708" s="56" t="s">
        <v>30</v>
      </c>
      <c r="P2708" s="56" t="s">
        <v>7792</v>
      </c>
      <c r="Q2708" s="56"/>
      <c r="R2708" s="56"/>
      <c r="S2708" s="56"/>
      <c r="T2708" s="56"/>
      <c r="U2708" s="56"/>
      <c r="V2708" s="56"/>
      <c r="W2708" s="2" t="str">
        <f t="shared" si="66"/>
        <v>CNBEIYDetention</v>
      </c>
    </row>
    <row r="2709" spans="1:23" s="2" customFormat="1" ht="14.45" customHeight="1">
      <c r="A2709" s="2" t="str">
        <f>+IF(B2709="N","",IF(COUNTIF(B:B,B2709)&gt;1,COUNTIF(B$3:B2709,B2709),""))</f>
        <v/>
      </c>
      <c r="B2709" s="2" t="str">
        <f>+IF(F2709="Detention",IF(G2709&amp;E2709='Import Demurrage Detention'!$G$2&amp;'Import Demurrage Detention'!$C$3,"Y","N"),IF(G2709&amp;E2709='Import Demurrage Detention'!$H$2&amp;'Import Demurrage Detention'!$C$3,"Y","N"))</f>
        <v>N</v>
      </c>
      <c r="C2709" s="56" t="s">
        <v>211</v>
      </c>
      <c r="D2709" s="56" t="s">
        <v>212</v>
      </c>
      <c r="E2709" s="56" t="s">
        <v>124</v>
      </c>
      <c r="F2709" s="56" t="s">
        <v>22</v>
      </c>
      <c r="G2709" s="56" t="s">
        <v>244</v>
      </c>
      <c r="H2709" s="57">
        <v>44363</v>
      </c>
      <c r="I2709" s="56" t="s">
        <v>151</v>
      </c>
      <c r="J2709" s="56" t="s">
        <v>243</v>
      </c>
      <c r="K2709" s="56" t="s">
        <v>7656</v>
      </c>
      <c r="L2709" s="56" t="s">
        <v>7914</v>
      </c>
      <c r="M2709" s="56" t="s">
        <v>221</v>
      </c>
      <c r="N2709" s="56" t="s">
        <v>226</v>
      </c>
      <c r="O2709" s="56" t="s">
        <v>30</v>
      </c>
      <c r="P2709" s="56" t="s">
        <v>7792</v>
      </c>
      <c r="Q2709" s="56"/>
      <c r="R2709" s="56"/>
      <c r="S2709" s="56"/>
      <c r="T2709" s="56"/>
      <c r="U2709" s="56"/>
      <c r="V2709" s="56"/>
      <c r="W2709" s="2" t="str">
        <f t="shared" si="66"/>
        <v>CNSYAYDetention</v>
      </c>
    </row>
    <row r="2710" spans="1:23" s="2" customFormat="1" ht="14.45" customHeight="1">
      <c r="A2710" s="2" t="str">
        <f>+IF(B2710="N","",IF(COUNTIF(B:B,B2710)&gt;1,COUNTIF(B$3:B2710,B2710),""))</f>
        <v/>
      </c>
      <c r="B2710" s="2" t="str">
        <f>+IF(F2710="Detention",IF(G2710&amp;E2710='Import Demurrage Detention'!$G$2&amp;'Import Demurrage Detention'!$C$3,"Y","N"),IF(G2710&amp;E2710='Import Demurrage Detention'!$H$2&amp;'Import Demurrage Detention'!$C$3,"Y","N"))</f>
        <v>N</v>
      </c>
      <c r="C2710" s="56" t="s">
        <v>211</v>
      </c>
      <c r="D2710" s="56" t="s">
        <v>212</v>
      </c>
      <c r="E2710" s="56" t="s">
        <v>124</v>
      </c>
      <c r="F2710" s="56" t="s">
        <v>22</v>
      </c>
      <c r="G2710" s="56" t="s">
        <v>245</v>
      </c>
      <c r="H2710" s="57">
        <v>44363</v>
      </c>
      <c r="I2710" s="56" t="s">
        <v>151</v>
      </c>
      <c r="J2710" s="56" t="s">
        <v>243</v>
      </c>
      <c r="K2710" s="56" t="s">
        <v>7656</v>
      </c>
      <c r="L2710" s="56" t="s">
        <v>7914</v>
      </c>
      <c r="M2710" s="56" t="s">
        <v>221</v>
      </c>
      <c r="N2710" s="56" t="s">
        <v>226</v>
      </c>
      <c r="O2710" s="56" t="s">
        <v>30</v>
      </c>
      <c r="P2710" s="56" t="s">
        <v>7792</v>
      </c>
      <c r="Q2710" s="56"/>
      <c r="R2710" s="56"/>
      <c r="S2710" s="56"/>
      <c r="T2710" s="56"/>
      <c r="U2710" s="56"/>
      <c r="V2710" s="56"/>
      <c r="W2710" s="2" t="str">
        <f t="shared" si="66"/>
        <v>CNXIAYDetention</v>
      </c>
    </row>
    <row r="2711" spans="1:23" s="2" customFormat="1" ht="14.45" customHeight="1">
      <c r="A2711" s="2" t="str">
        <f>+IF(B2711="N","",IF(COUNTIF(B:B,B2711)&gt;1,COUNTIF(B$3:B2711,B2711),""))</f>
        <v/>
      </c>
      <c r="B2711" s="2" t="str">
        <f>+IF(F2711="Detention",IF(G2711&amp;E2711='Import Demurrage Detention'!$G$2&amp;'Import Demurrage Detention'!$C$3,"Y","N"),IF(G2711&amp;E2711='Import Demurrage Detention'!$H$2&amp;'Import Demurrage Detention'!$C$3,"Y","N"))</f>
        <v>N</v>
      </c>
      <c r="C2711" s="56" t="s">
        <v>211</v>
      </c>
      <c r="D2711" s="56" t="s">
        <v>212</v>
      </c>
      <c r="E2711" s="56" t="s">
        <v>124</v>
      </c>
      <c r="F2711" s="56" t="s">
        <v>22</v>
      </c>
      <c r="G2711" s="56" t="s">
        <v>223</v>
      </c>
      <c r="H2711" s="57">
        <v>44363</v>
      </c>
      <c r="I2711" s="56" t="s">
        <v>151</v>
      </c>
      <c r="J2711" s="56" t="s">
        <v>25</v>
      </c>
      <c r="K2711" s="56" t="s">
        <v>7656</v>
      </c>
      <c r="L2711" s="56" t="s">
        <v>7795</v>
      </c>
      <c r="M2711" s="56" t="s">
        <v>221</v>
      </c>
      <c r="N2711" s="56" t="s">
        <v>226</v>
      </c>
      <c r="O2711" s="56" t="s">
        <v>30</v>
      </c>
      <c r="P2711" s="56" t="s">
        <v>7792</v>
      </c>
      <c r="Q2711" s="56"/>
      <c r="R2711" s="56"/>
      <c r="S2711" s="56"/>
      <c r="T2711" s="56"/>
      <c r="U2711" s="56"/>
      <c r="V2711" s="56"/>
      <c r="W2711" s="2" t="str">
        <f t="shared" si="66"/>
        <v>CNDAIYDetention</v>
      </c>
    </row>
    <row r="2712" spans="1:23" s="2" customFormat="1" ht="14.45" customHeight="1">
      <c r="A2712" s="2" t="str">
        <f>+IF(B2712="N","",IF(COUNTIF(B:B,B2712)&gt;1,COUNTIF(B$3:B2712,B2712),""))</f>
        <v/>
      </c>
      <c r="B2712" s="2" t="str">
        <f>+IF(F2712="Detention",IF(G2712&amp;E2712='Import Demurrage Detention'!$G$2&amp;'Import Demurrage Detention'!$C$3,"Y","N"),IF(G2712&amp;E2712='Import Demurrage Detention'!$H$2&amp;'Import Demurrage Detention'!$C$3,"Y","N"))</f>
        <v>N</v>
      </c>
      <c r="C2712" s="56" t="s">
        <v>211</v>
      </c>
      <c r="D2712" s="56" t="s">
        <v>212</v>
      </c>
      <c r="E2712" s="56" t="s">
        <v>124</v>
      </c>
      <c r="F2712" s="56" t="s">
        <v>22</v>
      </c>
      <c r="G2712" s="56" t="s">
        <v>238</v>
      </c>
      <c r="H2712" s="57">
        <v>44363</v>
      </c>
      <c r="I2712" s="56" t="s">
        <v>151</v>
      </c>
      <c r="J2712" s="56" t="s">
        <v>25</v>
      </c>
      <c r="K2712" s="56" t="s">
        <v>7656</v>
      </c>
      <c r="L2712" s="56" t="s">
        <v>7795</v>
      </c>
      <c r="M2712" s="56" t="s">
        <v>221</v>
      </c>
      <c r="N2712" s="56" t="s">
        <v>226</v>
      </c>
      <c r="O2712" s="56" t="s">
        <v>30</v>
      </c>
      <c r="P2712" s="56" t="s">
        <v>7792</v>
      </c>
      <c r="Q2712" s="56"/>
      <c r="R2712" s="56"/>
      <c r="S2712" s="56"/>
      <c r="T2712" s="56"/>
      <c r="U2712" s="56"/>
      <c r="V2712" s="56"/>
      <c r="W2712" s="2" t="str">
        <f t="shared" si="66"/>
        <v>CNTSTYDetention</v>
      </c>
    </row>
    <row r="2713" spans="1:23" s="2" customFormat="1" ht="14.45" customHeight="1">
      <c r="A2713" s="2" t="str">
        <f>+IF(B2713="N","",IF(COUNTIF(B:B,B2713)&gt;1,COUNTIF(B$3:B2713,B2713),""))</f>
        <v/>
      </c>
      <c r="B2713" s="2" t="str">
        <f>+IF(F2713="Detention",IF(G2713&amp;E2713='Import Demurrage Detention'!$G$2&amp;'Import Demurrage Detention'!$C$3,"Y","N"),IF(G2713&amp;E2713='Import Demurrage Detention'!$H$2&amp;'Import Demurrage Detention'!$C$3,"Y","N"))</f>
        <v>N</v>
      </c>
      <c r="C2713" s="56" t="s">
        <v>211</v>
      </c>
      <c r="D2713" s="56" t="s">
        <v>212</v>
      </c>
      <c r="E2713" s="56" t="s">
        <v>124</v>
      </c>
      <c r="F2713" s="56" t="s">
        <v>22</v>
      </c>
      <c r="G2713" s="56" t="s">
        <v>241</v>
      </c>
      <c r="H2713" s="57">
        <v>44363</v>
      </c>
      <c r="I2713" s="56" t="s">
        <v>151</v>
      </c>
      <c r="J2713" s="56" t="s">
        <v>76</v>
      </c>
      <c r="K2713" s="56" t="s">
        <v>7656</v>
      </c>
      <c r="L2713" s="56" t="s">
        <v>7795</v>
      </c>
      <c r="M2713" s="56" t="s">
        <v>221</v>
      </c>
      <c r="N2713" s="56" t="s">
        <v>226</v>
      </c>
      <c r="O2713" s="56" t="s">
        <v>30</v>
      </c>
      <c r="P2713" s="56" t="s">
        <v>7792</v>
      </c>
      <c r="Q2713" s="56"/>
      <c r="R2713" s="56"/>
      <c r="S2713" s="56"/>
      <c r="T2713" s="56"/>
      <c r="U2713" s="56"/>
      <c r="V2713" s="56"/>
      <c r="W2713" s="2" t="str">
        <f t="shared" si="66"/>
        <v>CNBEIYDetention</v>
      </c>
    </row>
    <row r="2714" spans="1:23" s="2" customFormat="1" ht="14.45" customHeight="1">
      <c r="A2714" s="2" t="str">
        <f>+IF(B2714="N","",IF(COUNTIF(B:B,B2714)&gt;1,COUNTIF(B$3:B2714,B2714),""))</f>
        <v/>
      </c>
      <c r="B2714" s="2" t="str">
        <f>+IF(F2714="Detention",IF(G2714&amp;E2714='Import Demurrage Detention'!$G$2&amp;'Import Demurrage Detention'!$C$3,"Y","N"),IF(G2714&amp;E2714='Import Demurrage Detention'!$H$2&amp;'Import Demurrage Detention'!$C$3,"Y","N"))</f>
        <v>N</v>
      </c>
      <c r="C2714" s="56" t="s">
        <v>211</v>
      </c>
      <c r="D2714" s="56" t="s">
        <v>212</v>
      </c>
      <c r="E2714" s="56" t="s">
        <v>124</v>
      </c>
      <c r="F2714" s="56" t="s">
        <v>22</v>
      </c>
      <c r="G2714" s="56" t="s">
        <v>244</v>
      </c>
      <c r="H2714" s="57">
        <v>44363</v>
      </c>
      <c r="I2714" s="56" t="s">
        <v>151</v>
      </c>
      <c r="J2714" s="56" t="s">
        <v>243</v>
      </c>
      <c r="K2714" s="56" t="s">
        <v>7656</v>
      </c>
      <c r="L2714" s="56" t="s">
        <v>7795</v>
      </c>
      <c r="M2714" s="56" t="s">
        <v>221</v>
      </c>
      <c r="N2714" s="56" t="s">
        <v>226</v>
      </c>
      <c r="O2714" s="56" t="s">
        <v>30</v>
      </c>
      <c r="P2714" s="56" t="s">
        <v>7792</v>
      </c>
      <c r="Q2714" s="56"/>
      <c r="R2714" s="56"/>
      <c r="S2714" s="56"/>
      <c r="T2714" s="56"/>
      <c r="U2714" s="56"/>
      <c r="V2714" s="56"/>
      <c r="W2714" s="2" t="str">
        <f t="shared" si="66"/>
        <v>CNSYAYDetention</v>
      </c>
    </row>
    <row r="2715" spans="1:23" s="2" customFormat="1" ht="14.45" customHeight="1">
      <c r="A2715" s="2" t="str">
        <f>+IF(B2715="N","",IF(COUNTIF(B:B,B2715)&gt;1,COUNTIF(B$3:B2715,B2715),""))</f>
        <v/>
      </c>
      <c r="B2715" s="2" t="str">
        <f>+IF(F2715="Detention",IF(G2715&amp;E2715='Import Demurrage Detention'!$G$2&amp;'Import Demurrage Detention'!$C$3,"Y","N"),IF(G2715&amp;E2715='Import Demurrage Detention'!$H$2&amp;'Import Demurrage Detention'!$C$3,"Y","N"))</f>
        <v>N</v>
      </c>
      <c r="C2715" s="56" t="s">
        <v>211</v>
      </c>
      <c r="D2715" s="56" t="s">
        <v>212</v>
      </c>
      <c r="E2715" s="56" t="s">
        <v>124</v>
      </c>
      <c r="F2715" s="56" t="s">
        <v>22</v>
      </c>
      <c r="G2715" s="56" t="s">
        <v>245</v>
      </c>
      <c r="H2715" s="57">
        <v>44363</v>
      </c>
      <c r="I2715" s="56" t="s">
        <v>151</v>
      </c>
      <c r="J2715" s="56" t="s">
        <v>243</v>
      </c>
      <c r="K2715" s="56" t="s">
        <v>7656</v>
      </c>
      <c r="L2715" s="56" t="s">
        <v>7795</v>
      </c>
      <c r="M2715" s="56" t="s">
        <v>221</v>
      </c>
      <c r="N2715" s="56" t="s">
        <v>226</v>
      </c>
      <c r="O2715" s="56" t="s">
        <v>30</v>
      </c>
      <c r="P2715" s="56" t="s">
        <v>7792</v>
      </c>
      <c r="Q2715" s="56"/>
      <c r="R2715" s="56"/>
      <c r="S2715" s="56"/>
      <c r="T2715" s="56"/>
      <c r="U2715" s="56"/>
      <c r="V2715" s="56"/>
      <c r="W2715" s="2" t="str">
        <f t="shared" si="66"/>
        <v>CNXIAYDetention</v>
      </c>
    </row>
    <row r="2716" spans="1:23" s="2" customFormat="1" ht="14.45" customHeight="1">
      <c r="A2716" s="2" t="str">
        <f>+IF(B2716="N","",IF(COUNTIF(B:B,B2716)&gt;1,COUNTIF(B$3:B2716,B2716),""))</f>
        <v/>
      </c>
      <c r="B2716" s="2" t="str">
        <f>+IF(F2716="Detention",IF(G2716&amp;E2716='Import Demurrage Detention'!$G$2&amp;'Import Demurrage Detention'!$C$3,"Y","N"),IF(G2716&amp;E2716='Import Demurrage Detention'!$H$2&amp;'Import Demurrage Detention'!$C$3,"Y","N"))</f>
        <v>N</v>
      </c>
      <c r="C2716" s="56" t="s">
        <v>211</v>
      </c>
      <c r="D2716" s="56" t="s">
        <v>212</v>
      </c>
      <c r="E2716" s="56" t="s">
        <v>124</v>
      </c>
      <c r="F2716" s="56" t="s">
        <v>22</v>
      </c>
      <c r="G2716" s="56" t="s">
        <v>231</v>
      </c>
      <c r="H2716" s="57">
        <v>43578</v>
      </c>
      <c r="I2716" s="56" t="s">
        <v>151</v>
      </c>
      <c r="J2716" s="56" t="s">
        <v>25</v>
      </c>
      <c r="K2716" s="56" t="s">
        <v>7655</v>
      </c>
      <c r="L2716" s="56" t="s">
        <v>246</v>
      </c>
      <c r="M2716" s="56" t="s">
        <v>221</v>
      </c>
      <c r="N2716" s="56" t="s">
        <v>233</v>
      </c>
      <c r="O2716" s="56" t="s">
        <v>30</v>
      </c>
      <c r="P2716" s="56" t="s">
        <v>234</v>
      </c>
      <c r="Q2716" s="56" t="s">
        <v>32</v>
      </c>
      <c r="R2716" s="56" t="s">
        <v>32</v>
      </c>
      <c r="S2716" s="56" t="s">
        <v>32</v>
      </c>
      <c r="T2716" s="56" t="s">
        <v>32</v>
      </c>
      <c r="U2716" s="56" t="s">
        <v>32</v>
      </c>
      <c r="V2716" s="56" t="s">
        <v>32</v>
      </c>
      <c r="W2716" s="2" t="str">
        <f t="shared" si="66"/>
        <v>CNNKGYDetention</v>
      </c>
    </row>
    <row r="2717" spans="1:23" s="2" customFormat="1" ht="14.45" customHeight="1">
      <c r="A2717" s="2" t="str">
        <f>+IF(B2717="N","",IF(COUNTIF(B:B,B2717)&gt;1,COUNTIF(B$3:B2717,B2717),""))</f>
        <v/>
      </c>
      <c r="B2717" s="2" t="str">
        <f>+IF(F2717="Detention",IF(G2717&amp;E2717='Import Demurrage Detention'!$G$2&amp;'Import Demurrage Detention'!$C$3,"Y","N"),IF(G2717&amp;E2717='Import Demurrage Detention'!$H$2&amp;'Import Demurrage Detention'!$C$3,"Y","N"))</f>
        <v>N</v>
      </c>
      <c r="C2717" s="56" t="s">
        <v>211</v>
      </c>
      <c r="D2717" s="56" t="s">
        <v>212</v>
      </c>
      <c r="E2717" s="56" t="s">
        <v>124</v>
      </c>
      <c r="F2717" s="56" t="s">
        <v>22</v>
      </c>
      <c r="G2717" s="56" t="s">
        <v>235</v>
      </c>
      <c r="H2717" s="57">
        <v>43578</v>
      </c>
      <c r="I2717" s="56" t="s">
        <v>151</v>
      </c>
      <c r="J2717" s="56" t="s">
        <v>25</v>
      </c>
      <c r="K2717" s="56" t="s">
        <v>7655</v>
      </c>
      <c r="L2717" s="56" t="s">
        <v>246</v>
      </c>
      <c r="M2717" s="56" t="s">
        <v>221</v>
      </c>
      <c r="N2717" s="56" t="s">
        <v>233</v>
      </c>
      <c r="O2717" s="56" t="s">
        <v>30</v>
      </c>
      <c r="P2717" s="56" t="s">
        <v>234</v>
      </c>
      <c r="Q2717" s="56" t="s">
        <v>32</v>
      </c>
      <c r="R2717" s="56" t="s">
        <v>32</v>
      </c>
      <c r="S2717" s="56" t="s">
        <v>32</v>
      </c>
      <c r="T2717" s="56" t="s">
        <v>32</v>
      </c>
      <c r="U2717" s="56" t="s">
        <v>32</v>
      </c>
      <c r="V2717" s="56" t="s">
        <v>32</v>
      </c>
      <c r="W2717" s="2" t="str">
        <f t="shared" si="66"/>
        <v>CNNPOYDetention</v>
      </c>
    </row>
    <row r="2718" spans="1:23" s="2" customFormat="1" ht="14.45" customHeight="1">
      <c r="A2718" s="2" t="str">
        <f>+IF(B2718="N","",IF(COUNTIF(B:B,B2718)&gt;1,COUNTIF(B$3:B2718,B2718),""))</f>
        <v/>
      </c>
      <c r="B2718" s="2" t="str">
        <f>+IF(F2718="Detention",IF(G2718&amp;E2718='Import Demurrage Detention'!$G$2&amp;'Import Demurrage Detention'!$C$3,"Y","N"),IF(G2718&amp;E2718='Import Demurrage Detention'!$H$2&amp;'Import Demurrage Detention'!$C$3,"Y","N"))</f>
        <v>N</v>
      </c>
      <c r="C2718" s="56" t="s">
        <v>211</v>
      </c>
      <c r="D2718" s="56" t="s">
        <v>212</v>
      </c>
      <c r="E2718" s="56" t="s">
        <v>124</v>
      </c>
      <c r="F2718" s="56" t="s">
        <v>22</v>
      </c>
      <c r="G2718" s="56" t="s">
        <v>236</v>
      </c>
      <c r="H2718" s="57">
        <v>43578</v>
      </c>
      <c r="I2718" s="56" t="s">
        <v>151</v>
      </c>
      <c r="J2718" s="56" t="s">
        <v>25</v>
      </c>
      <c r="K2718" s="56" t="s">
        <v>7655</v>
      </c>
      <c r="L2718" s="56" t="s">
        <v>246</v>
      </c>
      <c r="M2718" s="56" t="s">
        <v>221</v>
      </c>
      <c r="N2718" s="56" t="s">
        <v>233</v>
      </c>
      <c r="O2718" s="56" t="s">
        <v>30</v>
      </c>
      <c r="P2718" s="56" t="s">
        <v>234</v>
      </c>
      <c r="Q2718" s="56" t="s">
        <v>32</v>
      </c>
      <c r="R2718" s="56" t="s">
        <v>32</v>
      </c>
      <c r="S2718" s="56" t="s">
        <v>32</v>
      </c>
      <c r="T2718" s="56" t="s">
        <v>32</v>
      </c>
      <c r="U2718" s="56" t="s">
        <v>32</v>
      </c>
      <c r="V2718" s="56" t="s">
        <v>32</v>
      </c>
      <c r="W2718" s="2" t="str">
        <f t="shared" si="66"/>
        <v>CNSGHYDetention</v>
      </c>
    </row>
    <row r="2719" spans="1:23" s="2" customFormat="1" ht="14.45" customHeight="1">
      <c r="A2719" s="2" t="str">
        <f>+IF(B2719="N","",IF(COUNTIF(B:B,B2719)&gt;1,COUNTIF(B$3:B2719,B2719),""))</f>
        <v/>
      </c>
      <c r="B2719" s="2" t="str">
        <f>+IF(F2719="Detention",IF(G2719&amp;E2719='Import Demurrage Detention'!$G$2&amp;'Import Demurrage Detention'!$C$3,"Y","N"),IF(G2719&amp;E2719='Import Demurrage Detention'!$H$2&amp;'Import Demurrage Detention'!$C$3,"Y","N"))</f>
        <v>N</v>
      </c>
      <c r="C2719" s="56" t="s">
        <v>211</v>
      </c>
      <c r="D2719" s="56" t="s">
        <v>212</v>
      </c>
      <c r="E2719" s="56" t="s">
        <v>124</v>
      </c>
      <c r="F2719" s="56" t="s">
        <v>22</v>
      </c>
      <c r="G2719" s="56" t="s">
        <v>239</v>
      </c>
      <c r="H2719" s="57">
        <v>43578</v>
      </c>
      <c r="I2719" s="56" t="s">
        <v>151</v>
      </c>
      <c r="J2719" s="56" t="s">
        <v>25</v>
      </c>
      <c r="K2719" s="56" t="s">
        <v>7655</v>
      </c>
      <c r="L2719" s="56" t="s">
        <v>246</v>
      </c>
      <c r="M2719" s="56" t="s">
        <v>221</v>
      </c>
      <c r="N2719" s="56" t="s">
        <v>233</v>
      </c>
      <c r="O2719" s="56" t="s">
        <v>30</v>
      </c>
      <c r="P2719" s="56" t="s">
        <v>234</v>
      </c>
      <c r="Q2719" s="56" t="s">
        <v>32</v>
      </c>
      <c r="R2719" s="56" t="s">
        <v>32</v>
      </c>
      <c r="S2719" s="56" t="s">
        <v>32</v>
      </c>
      <c r="T2719" s="56" t="s">
        <v>32</v>
      </c>
      <c r="U2719" s="56" t="s">
        <v>32</v>
      </c>
      <c r="V2719" s="56" t="s">
        <v>32</v>
      </c>
      <c r="W2719" s="2" t="str">
        <f t="shared" si="66"/>
        <v>CNXIMYDetention</v>
      </c>
    </row>
    <row r="2720" spans="1:23" s="2" customFormat="1" ht="14.45" customHeight="1">
      <c r="A2720" s="2" t="str">
        <f>+IF(B2720="N","",IF(COUNTIF(B:B,B2720)&gt;1,COUNTIF(B$3:B2720,B2720),""))</f>
        <v/>
      </c>
      <c r="B2720" s="2" t="str">
        <f>+IF(F2720="Detention",IF(G2720&amp;E2720='Import Demurrage Detention'!$G$2&amp;'Import Demurrage Detention'!$C$3,"Y","N"),IF(G2720&amp;E2720='Import Demurrage Detention'!$H$2&amp;'Import Demurrage Detention'!$C$3,"Y","N"))</f>
        <v>N</v>
      </c>
      <c r="C2720" s="56" t="s">
        <v>211</v>
      </c>
      <c r="D2720" s="56" t="s">
        <v>212</v>
      </c>
      <c r="E2720" s="56" t="s">
        <v>124</v>
      </c>
      <c r="F2720" s="56" t="s">
        <v>22</v>
      </c>
      <c r="G2720" s="56" t="s">
        <v>231</v>
      </c>
      <c r="H2720" s="57">
        <v>43578</v>
      </c>
      <c r="I2720" s="56" t="s">
        <v>151</v>
      </c>
      <c r="J2720" s="56" t="s">
        <v>25</v>
      </c>
      <c r="K2720" s="56" t="s">
        <v>7655</v>
      </c>
      <c r="L2720" s="56" t="s">
        <v>249</v>
      </c>
      <c r="M2720" s="56" t="s">
        <v>221</v>
      </c>
      <c r="N2720" s="56" t="s">
        <v>233</v>
      </c>
      <c r="O2720" s="56" t="s">
        <v>30</v>
      </c>
      <c r="P2720" s="56" t="s">
        <v>234</v>
      </c>
      <c r="Q2720" s="56" t="s">
        <v>32</v>
      </c>
      <c r="R2720" s="56" t="s">
        <v>32</v>
      </c>
      <c r="S2720" s="56" t="s">
        <v>32</v>
      </c>
      <c r="T2720" s="56" t="s">
        <v>32</v>
      </c>
      <c r="U2720" s="56" t="s">
        <v>32</v>
      </c>
      <c r="V2720" s="56" t="s">
        <v>32</v>
      </c>
      <c r="W2720" s="2" t="str">
        <f t="shared" si="66"/>
        <v>CNNKGYDetention</v>
      </c>
    </row>
    <row r="2721" spans="1:23" s="2" customFormat="1" ht="14.45" customHeight="1">
      <c r="A2721" s="2" t="str">
        <f>+IF(B2721="N","",IF(COUNTIF(B:B,B2721)&gt;1,COUNTIF(B$3:B2721,B2721),""))</f>
        <v/>
      </c>
      <c r="B2721" s="2" t="str">
        <f>+IF(F2721="Detention",IF(G2721&amp;E2721='Import Demurrage Detention'!$G$2&amp;'Import Demurrage Detention'!$C$3,"Y","N"),IF(G2721&amp;E2721='Import Demurrage Detention'!$H$2&amp;'Import Demurrage Detention'!$C$3,"Y","N"))</f>
        <v>N</v>
      </c>
      <c r="C2721" s="56" t="s">
        <v>211</v>
      </c>
      <c r="D2721" s="56" t="s">
        <v>212</v>
      </c>
      <c r="E2721" s="56" t="s">
        <v>124</v>
      </c>
      <c r="F2721" s="56" t="s">
        <v>22</v>
      </c>
      <c r="G2721" s="56" t="s">
        <v>235</v>
      </c>
      <c r="H2721" s="57">
        <v>43578</v>
      </c>
      <c r="I2721" s="56" t="s">
        <v>151</v>
      </c>
      <c r="J2721" s="56" t="s">
        <v>25</v>
      </c>
      <c r="K2721" s="56" t="s">
        <v>7655</v>
      </c>
      <c r="L2721" s="56" t="s">
        <v>249</v>
      </c>
      <c r="M2721" s="56" t="s">
        <v>221</v>
      </c>
      <c r="N2721" s="56" t="s">
        <v>233</v>
      </c>
      <c r="O2721" s="56" t="s">
        <v>30</v>
      </c>
      <c r="P2721" s="56" t="s">
        <v>234</v>
      </c>
      <c r="Q2721" s="56" t="s">
        <v>32</v>
      </c>
      <c r="R2721" s="56" t="s">
        <v>32</v>
      </c>
      <c r="S2721" s="56" t="s">
        <v>32</v>
      </c>
      <c r="T2721" s="56" t="s">
        <v>32</v>
      </c>
      <c r="U2721" s="56" t="s">
        <v>32</v>
      </c>
      <c r="V2721" s="56" t="s">
        <v>32</v>
      </c>
      <c r="W2721" s="2" t="str">
        <f t="shared" si="66"/>
        <v>CNNPOYDetention</v>
      </c>
    </row>
    <row r="2722" spans="1:23" s="2" customFormat="1" ht="14.45" customHeight="1">
      <c r="A2722" s="2" t="str">
        <f>+IF(B2722="N","",IF(COUNTIF(B:B,B2722)&gt;1,COUNTIF(B$3:B2722,B2722),""))</f>
        <v/>
      </c>
      <c r="B2722" s="2" t="str">
        <f>+IF(F2722="Detention",IF(G2722&amp;E2722='Import Demurrage Detention'!$G$2&amp;'Import Demurrage Detention'!$C$3,"Y","N"),IF(G2722&amp;E2722='Import Demurrage Detention'!$H$2&amp;'Import Demurrage Detention'!$C$3,"Y","N"))</f>
        <v>N</v>
      </c>
      <c r="C2722" s="56" t="s">
        <v>211</v>
      </c>
      <c r="D2722" s="56" t="s">
        <v>212</v>
      </c>
      <c r="E2722" s="56" t="s">
        <v>124</v>
      </c>
      <c r="F2722" s="56" t="s">
        <v>22</v>
      </c>
      <c r="G2722" s="56" t="s">
        <v>236</v>
      </c>
      <c r="H2722" s="57">
        <v>43578</v>
      </c>
      <c r="I2722" s="56" t="s">
        <v>151</v>
      </c>
      <c r="J2722" s="56" t="s">
        <v>25</v>
      </c>
      <c r="K2722" s="56" t="s">
        <v>7655</v>
      </c>
      <c r="L2722" s="56" t="s">
        <v>249</v>
      </c>
      <c r="M2722" s="56" t="s">
        <v>221</v>
      </c>
      <c r="N2722" s="56" t="s">
        <v>233</v>
      </c>
      <c r="O2722" s="56" t="s">
        <v>30</v>
      </c>
      <c r="P2722" s="56" t="s">
        <v>234</v>
      </c>
      <c r="Q2722" s="56" t="s">
        <v>32</v>
      </c>
      <c r="R2722" s="56" t="s">
        <v>32</v>
      </c>
      <c r="S2722" s="56" t="s">
        <v>32</v>
      </c>
      <c r="T2722" s="56" t="s">
        <v>32</v>
      </c>
      <c r="U2722" s="56" t="s">
        <v>32</v>
      </c>
      <c r="V2722" s="56" t="s">
        <v>32</v>
      </c>
      <c r="W2722" s="2" t="str">
        <f t="shared" si="66"/>
        <v>CNSGHYDetention</v>
      </c>
    </row>
    <row r="2723" spans="1:23" s="2" customFormat="1" ht="14.45" customHeight="1">
      <c r="A2723" s="2" t="str">
        <f>+IF(B2723="N","",IF(COUNTIF(B:B,B2723)&gt;1,COUNTIF(B$3:B2723,B2723),""))</f>
        <v/>
      </c>
      <c r="B2723" s="2" t="str">
        <f>+IF(F2723="Detention",IF(G2723&amp;E2723='Import Demurrage Detention'!$G$2&amp;'Import Demurrage Detention'!$C$3,"Y","N"),IF(G2723&amp;E2723='Import Demurrage Detention'!$H$2&amp;'Import Demurrage Detention'!$C$3,"Y","N"))</f>
        <v>N</v>
      </c>
      <c r="C2723" s="56" t="s">
        <v>211</v>
      </c>
      <c r="D2723" s="56" t="s">
        <v>212</v>
      </c>
      <c r="E2723" s="56" t="s">
        <v>124</v>
      </c>
      <c r="F2723" s="56" t="s">
        <v>22</v>
      </c>
      <c r="G2723" s="56" t="s">
        <v>239</v>
      </c>
      <c r="H2723" s="57">
        <v>43578</v>
      </c>
      <c r="I2723" s="56" t="s">
        <v>151</v>
      </c>
      <c r="J2723" s="56" t="s">
        <v>25</v>
      </c>
      <c r="K2723" s="56" t="s">
        <v>7655</v>
      </c>
      <c r="L2723" s="56" t="s">
        <v>249</v>
      </c>
      <c r="M2723" s="56" t="s">
        <v>221</v>
      </c>
      <c r="N2723" s="56" t="s">
        <v>233</v>
      </c>
      <c r="O2723" s="56" t="s">
        <v>30</v>
      </c>
      <c r="P2723" s="56" t="s">
        <v>234</v>
      </c>
      <c r="Q2723" s="56" t="s">
        <v>32</v>
      </c>
      <c r="R2723" s="56" t="s">
        <v>32</v>
      </c>
      <c r="S2723" s="56" t="s">
        <v>32</v>
      </c>
      <c r="T2723" s="56" t="s">
        <v>32</v>
      </c>
      <c r="U2723" s="56" t="s">
        <v>32</v>
      </c>
      <c r="V2723" s="56" t="s">
        <v>32</v>
      </c>
      <c r="W2723" s="2" t="str">
        <f t="shared" si="66"/>
        <v>CNXIMYDetention</v>
      </c>
    </row>
    <row r="2724" spans="1:23" s="2" customFormat="1" ht="14.45" customHeight="1">
      <c r="A2724" s="2" t="str">
        <f>+IF(B2724="N","",IF(COUNTIF(B:B,B2724)&gt;1,COUNTIF(B$3:B2724,B2724),""))</f>
        <v/>
      </c>
      <c r="B2724" s="2" t="str">
        <f>+IF(F2724="Detention",IF(G2724&amp;E2724='Import Demurrage Detention'!$G$2&amp;'Import Demurrage Detention'!$C$3,"Y","N"),IF(G2724&amp;E2724='Import Demurrage Detention'!$H$2&amp;'Import Demurrage Detention'!$C$3,"Y","N"))</f>
        <v>N</v>
      </c>
      <c r="C2724" s="56" t="s">
        <v>211</v>
      </c>
      <c r="D2724" s="56" t="s">
        <v>212</v>
      </c>
      <c r="E2724" s="56" t="s">
        <v>124</v>
      </c>
      <c r="F2724" s="56" t="s">
        <v>22</v>
      </c>
      <c r="G2724" s="56" t="s">
        <v>231</v>
      </c>
      <c r="H2724" s="57">
        <v>43578</v>
      </c>
      <c r="I2724" s="56" t="s">
        <v>151</v>
      </c>
      <c r="J2724" s="56" t="s">
        <v>25</v>
      </c>
      <c r="K2724" s="56" t="s">
        <v>7655</v>
      </c>
      <c r="L2724" s="56" t="s">
        <v>250</v>
      </c>
      <c r="M2724" s="56" t="s">
        <v>221</v>
      </c>
      <c r="N2724" s="56" t="s">
        <v>233</v>
      </c>
      <c r="O2724" s="56" t="s">
        <v>30</v>
      </c>
      <c r="P2724" s="56" t="s">
        <v>234</v>
      </c>
      <c r="Q2724" s="56" t="s">
        <v>32</v>
      </c>
      <c r="R2724" s="56" t="s">
        <v>32</v>
      </c>
      <c r="S2724" s="56" t="s">
        <v>32</v>
      </c>
      <c r="T2724" s="56" t="s">
        <v>32</v>
      </c>
      <c r="U2724" s="56" t="s">
        <v>32</v>
      </c>
      <c r="V2724" s="56" t="s">
        <v>32</v>
      </c>
      <c r="W2724" s="2" t="str">
        <f t="shared" si="66"/>
        <v>CNNKGYDetention</v>
      </c>
    </row>
    <row r="2725" spans="1:23" s="2" customFormat="1" ht="14.45" customHeight="1">
      <c r="A2725" s="2" t="str">
        <f>+IF(B2725="N","",IF(COUNTIF(B:B,B2725)&gt;1,COUNTIF(B$3:B2725,B2725),""))</f>
        <v/>
      </c>
      <c r="B2725" s="2" t="str">
        <f>+IF(F2725="Detention",IF(G2725&amp;E2725='Import Demurrage Detention'!$G$2&amp;'Import Demurrage Detention'!$C$3,"Y","N"),IF(G2725&amp;E2725='Import Demurrage Detention'!$H$2&amp;'Import Demurrage Detention'!$C$3,"Y","N"))</f>
        <v>N</v>
      </c>
      <c r="C2725" s="56" t="s">
        <v>211</v>
      </c>
      <c r="D2725" s="56" t="s">
        <v>212</v>
      </c>
      <c r="E2725" s="56" t="s">
        <v>124</v>
      </c>
      <c r="F2725" s="56" t="s">
        <v>22</v>
      </c>
      <c r="G2725" s="56" t="s">
        <v>235</v>
      </c>
      <c r="H2725" s="57">
        <v>43578</v>
      </c>
      <c r="I2725" s="56" t="s">
        <v>151</v>
      </c>
      <c r="J2725" s="56" t="s">
        <v>25</v>
      </c>
      <c r="K2725" s="56" t="s">
        <v>7655</v>
      </c>
      <c r="L2725" s="56" t="s">
        <v>250</v>
      </c>
      <c r="M2725" s="56" t="s">
        <v>221</v>
      </c>
      <c r="N2725" s="56" t="s">
        <v>233</v>
      </c>
      <c r="O2725" s="56" t="s">
        <v>30</v>
      </c>
      <c r="P2725" s="56" t="s">
        <v>234</v>
      </c>
      <c r="Q2725" s="56" t="s">
        <v>32</v>
      </c>
      <c r="R2725" s="56" t="s">
        <v>32</v>
      </c>
      <c r="S2725" s="56" t="s">
        <v>32</v>
      </c>
      <c r="T2725" s="56" t="s">
        <v>32</v>
      </c>
      <c r="U2725" s="56" t="s">
        <v>32</v>
      </c>
      <c r="V2725" s="56" t="s">
        <v>32</v>
      </c>
      <c r="W2725" s="2" t="str">
        <f t="shared" si="66"/>
        <v>CNNPOYDetention</v>
      </c>
    </row>
    <row r="2726" spans="1:23" s="2" customFormat="1" ht="14.45" customHeight="1">
      <c r="A2726" s="2" t="str">
        <f>+IF(B2726="N","",IF(COUNTIF(B:B,B2726)&gt;1,COUNTIF(B$3:B2726,B2726),""))</f>
        <v/>
      </c>
      <c r="B2726" s="2" t="str">
        <f>+IF(F2726="Detention",IF(G2726&amp;E2726='Import Demurrage Detention'!$G$2&amp;'Import Demurrage Detention'!$C$3,"Y","N"),IF(G2726&amp;E2726='Import Demurrage Detention'!$H$2&amp;'Import Demurrage Detention'!$C$3,"Y","N"))</f>
        <v>N</v>
      </c>
      <c r="C2726" s="56" t="s">
        <v>211</v>
      </c>
      <c r="D2726" s="56" t="s">
        <v>212</v>
      </c>
      <c r="E2726" s="56" t="s">
        <v>124</v>
      </c>
      <c r="F2726" s="56" t="s">
        <v>22</v>
      </c>
      <c r="G2726" s="56" t="s">
        <v>236</v>
      </c>
      <c r="H2726" s="57">
        <v>43578</v>
      </c>
      <c r="I2726" s="56" t="s">
        <v>151</v>
      </c>
      <c r="J2726" s="56" t="s">
        <v>25</v>
      </c>
      <c r="K2726" s="56" t="s">
        <v>7655</v>
      </c>
      <c r="L2726" s="56" t="s">
        <v>250</v>
      </c>
      <c r="M2726" s="56" t="s">
        <v>221</v>
      </c>
      <c r="N2726" s="56" t="s">
        <v>233</v>
      </c>
      <c r="O2726" s="56" t="s">
        <v>30</v>
      </c>
      <c r="P2726" s="56" t="s">
        <v>234</v>
      </c>
      <c r="Q2726" s="56" t="s">
        <v>32</v>
      </c>
      <c r="R2726" s="56" t="s">
        <v>32</v>
      </c>
      <c r="S2726" s="56" t="s">
        <v>32</v>
      </c>
      <c r="T2726" s="56" t="s">
        <v>32</v>
      </c>
      <c r="U2726" s="56" t="s">
        <v>32</v>
      </c>
      <c r="V2726" s="56" t="s">
        <v>32</v>
      </c>
      <c r="W2726" s="2" t="str">
        <f t="shared" si="66"/>
        <v>CNSGHYDetention</v>
      </c>
    </row>
    <row r="2727" spans="1:23" s="2" customFormat="1" ht="14.45" customHeight="1">
      <c r="A2727" s="2" t="str">
        <f>+IF(B2727="N","",IF(COUNTIF(B:B,B2727)&gt;1,COUNTIF(B$3:B2727,B2727),""))</f>
        <v/>
      </c>
      <c r="B2727" s="2" t="str">
        <f>+IF(F2727="Detention",IF(G2727&amp;E2727='Import Demurrage Detention'!$G$2&amp;'Import Demurrage Detention'!$C$3,"Y","N"),IF(G2727&amp;E2727='Import Demurrage Detention'!$H$2&amp;'Import Demurrage Detention'!$C$3,"Y","N"))</f>
        <v>N</v>
      </c>
      <c r="C2727" s="56" t="s">
        <v>211</v>
      </c>
      <c r="D2727" s="56" t="s">
        <v>212</v>
      </c>
      <c r="E2727" s="56" t="s">
        <v>124</v>
      </c>
      <c r="F2727" s="56" t="s">
        <v>22</v>
      </c>
      <c r="G2727" s="56" t="s">
        <v>239</v>
      </c>
      <c r="H2727" s="57">
        <v>43578</v>
      </c>
      <c r="I2727" s="56" t="s">
        <v>151</v>
      </c>
      <c r="J2727" s="56" t="s">
        <v>25</v>
      </c>
      <c r="K2727" s="56" t="s">
        <v>7655</v>
      </c>
      <c r="L2727" s="56" t="s">
        <v>250</v>
      </c>
      <c r="M2727" s="56" t="s">
        <v>221</v>
      </c>
      <c r="N2727" s="56" t="s">
        <v>233</v>
      </c>
      <c r="O2727" s="56" t="s">
        <v>30</v>
      </c>
      <c r="P2727" s="56" t="s">
        <v>234</v>
      </c>
      <c r="Q2727" s="56" t="s">
        <v>32</v>
      </c>
      <c r="R2727" s="56" t="s">
        <v>32</v>
      </c>
      <c r="S2727" s="56" t="s">
        <v>32</v>
      </c>
      <c r="T2727" s="56" t="s">
        <v>32</v>
      </c>
      <c r="U2727" s="56" t="s">
        <v>32</v>
      </c>
      <c r="V2727" s="56" t="s">
        <v>32</v>
      </c>
      <c r="W2727" s="2" t="str">
        <f t="shared" si="66"/>
        <v>CNXIMYDetention</v>
      </c>
    </row>
    <row r="2728" spans="1:23" s="2" customFormat="1" ht="14.45" customHeight="1">
      <c r="A2728" s="2" t="str">
        <f>+IF(B2728="N","",IF(COUNTIF(B:B,B2728)&gt;1,COUNTIF(B$3:B2728,B2728),""))</f>
        <v/>
      </c>
      <c r="B2728" s="2" t="str">
        <f>+IF(F2728="Detention",IF(G2728&amp;E2728='Import Demurrage Detention'!$G$2&amp;'Import Demurrage Detention'!$C$3,"Y","N"),IF(G2728&amp;E2728='Import Demurrage Detention'!$H$2&amp;'Import Demurrage Detention'!$C$3,"Y","N"))</f>
        <v>N</v>
      </c>
      <c r="C2728" s="56" t="s">
        <v>211</v>
      </c>
      <c r="D2728" s="56" t="s">
        <v>212</v>
      </c>
      <c r="E2728" s="56" t="s">
        <v>124</v>
      </c>
      <c r="F2728" s="56" t="s">
        <v>22</v>
      </c>
      <c r="G2728" s="56" t="s">
        <v>231</v>
      </c>
      <c r="H2728" s="57">
        <v>43578</v>
      </c>
      <c r="I2728" s="56" t="s">
        <v>151</v>
      </c>
      <c r="J2728" s="56" t="s">
        <v>25</v>
      </c>
      <c r="K2728" s="56" t="s">
        <v>7655</v>
      </c>
      <c r="L2728" s="56" t="s">
        <v>251</v>
      </c>
      <c r="M2728" s="56" t="s">
        <v>221</v>
      </c>
      <c r="N2728" s="56" t="s">
        <v>233</v>
      </c>
      <c r="O2728" s="56" t="s">
        <v>30</v>
      </c>
      <c r="P2728" s="56" t="s">
        <v>234</v>
      </c>
      <c r="Q2728" s="56" t="s">
        <v>32</v>
      </c>
      <c r="R2728" s="56" t="s">
        <v>32</v>
      </c>
      <c r="S2728" s="56" t="s">
        <v>32</v>
      </c>
      <c r="T2728" s="56" t="s">
        <v>32</v>
      </c>
      <c r="U2728" s="56" t="s">
        <v>32</v>
      </c>
      <c r="V2728" s="56" t="s">
        <v>32</v>
      </c>
      <c r="W2728" s="2" t="str">
        <f t="shared" si="66"/>
        <v>CNNKGYDetention</v>
      </c>
    </row>
    <row r="2729" spans="1:23" s="2" customFormat="1" ht="14.45" customHeight="1">
      <c r="A2729" s="2" t="str">
        <f>+IF(B2729="N","",IF(COUNTIF(B:B,B2729)&gt;1,COUNTIF(B$3:B2729,B2729),""))</f>
        <v/>
      </c>
      <c r="B2729" s="2" t="str">
        <f>+IF(F2729="Detention",IF(G2729&amp;E2729='Import Demurrage Detention'!$G$2&amp;'Import Demurrage Detention'!$C$3,"Y","N"),IF(G2729&amp;E2729='Import Demurrage Detention'!$H$2&amp;'Import Demurrage Detention'!$C$3,"Y","N"))</f>
        <v>N</v>
      </c>
      <c r="C2729" s="56" t="s">
        <v>211</v>
      </c>
      <c r="D2729" s="56" t="s">
        <v>212</v>
      </c>
      <c r="E2729" s="56" t="s">
        <v>124</v>
      </c>
      <c r="F2729" s="56" t="s">
        <v>22</v>
      </c>
      <c r="G2729" s="56" t="s">
        <v>235</v>
      </c>
      <c r="H2729" s="57">
        <v>43578</v>
      </c>
      <c r="I2729" s="56" t="s">
        <v>151</v>
      </c>
      <c r="J2729" s="56" t="s">
        <v>25</v>
      </c>
      <c r="K2729" s="56" t="s">
        <v>7655</v>
      </c>
      <c r="L2729" s="56" t="s">
        <v>251</v>
      </c>
      <c r="M2729" s="56" t="s">
        <v>221</v>
      </c>
      <c r="N2729" s="56" t="s">
        <v>233</v>
      </c>
      <c r="O2729" s="56" t="s">
        <v>30</v>
      </c>
      <c r="P2729" s="56" t="s">
        <v>234</v>
      </c>
      <c r="Q2729" s="56" t="s">
        <v>32</v>
      </c>
      <c r="R2729" s="56" t="s">
        <v>32</v>
      </c>
      <c r="S2729" s="56" t="s">
        <v>32</v>
      </c>
      <c r="T2729" s="56" t="s">
        <v>32</v>
      </c>
      <c r="U2729" s="56" t="s">
        <v>32</v>
      </c>
      <c r="V2729" s="56" t="s">
        <v>32</v>
      </c>
      <c r="W2729" s="2" t="str">
        <f t="shared" si="66"/>
        <v>CNNPOYDetention</v>
      </c>
    </row>
    <row r="2730" spans="1:23" s="2" customFormat="1" ht="14.45" customHeight="1">
      <c r="A2730" s="2" t="str">
        <f>+IF(B2730="N","",IF(COUNTIF(B:B,B2730)&gt;1,COUNTIF(B$3:B2730,B2730),""))</f>
        <v/>
      </c>
      <c r="B2730" s="2" t="str">
        <f>+IF(F2730="Detention",IF(G2730&amp;E2730='Import Demurrage Detention'!$G$2&amp;'Import Demurrage Detention'!$C$3,"Y","N"),IF(G2730&amp;E2730='Import Demurrage Detention'!$H$2&amp;'Import Demurrage Detention'!$C$3,"Y","N"))</f>
        <v>N</v>
      </c>
      <c r="C2730" s="56" t="s">
        <v>211</v>
      </c>
      <c r="D2730" s="56" t="s">
        <v>212</v>
      </c>
      <c r="E2730" s="56" t="s">
        <v>124</v>
      </c>
      <c r="F2730" s="56" t="s">
        <v>22</v>
      </c>
      <c r="G2730" s="56" t="s">
        <v>236</v>
      </c>
      <c r="H2730" s="57">
        <v>43578</v>
      </c>
      <c r="I2730" s="56" t="s">
        <v>151</v>
      </c>
      <c r="J2730" s="56" t="s">
        <v>25</v>
      </c>
      <c r="K2730" s="56" t="s">
        <v>7655</v>
      </c>
      <c r="L2730" s="56" t="s">
        <v>251</v>
      </c>
      <c r="M2730" s="56" t="s">
        <v>221</v>
      </c>
      <c r="N2730" s="56" t="s">
        <v>233</v>
      </c>
      <c r="O2730" s="56" t="s">
        <v>30</v>
      </c>
      <c r="P2730" s="56" t="s">
        <v>234</v>
      </c>
      <c r="Q2730" s="56" t="s">
        <v>32</v>
      </c>
      <c r="R2730" s="56" t="s">
        <v>32</v>
      </c>
      <c r="S2730" s="56" t="s">
        <v>32</v>
      </c>
      <c r="T2730" s="56" t="s">
        <v>32</v>
      </c>
      <c r="U2730" s="56" t="s">
        <v>32</v>
      </c>
      <c r="V2730" s="56" t="s">
        <v>32</v>
      </c>
      <c r="W2730" s="2" t="str">
        <f t="shared" si="66"/>
        <v>CNSGHYDetention</v>
      </c>
    </row>
    <row r="2731" spans="1:23" s="2" customFormat="1" ht="14.45" customHeight="1">
      <c r="A2731" s="2" t="str">
        <f>+IF(B2731="N","",IF(COUNTIF(B:B,B2731)&gt;1,COUNTIF(B$3:B2731,B2731),""))</f>
        <v/>
      </c>
      <c r="B2731" s="2" t="str">
        <f>+IF(F2731="Detention",IF(G2731&amp;E2731='Import Demurrage Detention'!$G$2&amp;'Import Demurrage Detention'!$C$3,"Y","N"),IF(G2731&amp;E2731='Import Demurrage Detention'!$H$2&amp;'Import Demurrage Detention'!$C$3,"Y","N"))</f>
        <v>N</v>
      </c>
      <c r="C2731" s="56" t="s">
        <v>211</v>
      </c>
      <c r="D2731" s="56" t="s">
        <v>212</v>
      </c>
      <c r="E2731" s="56" t="s">
        <v>124</v>
      </c>
      <c r="F2731" s="56" t="s">
        <v>22</v>
      </c>
      <c r="G2731" s="56" t="s">
        <v>239</v>
      </c>
      <c r="H2731" s="57">
        <v>43578</v>
      </c>
      <c r="I2731" s="56" t="s">
        <v>151</v>
      </c>
      <c r="J2731" s="56" t="s">
        <v>25</v>
      </c>
      <c r="K2731" s="56" t="s">
        <v>7655</v>
      </c>
      <c r="L2731" s="56" t="s">
        <v>251</v>
      </c>
      <c r="M2731" s="56" t="s">
        <v>221</v>
      </c>
      <c r="N2731" s="56" t="s">
        <v>233</v>
      </c>
      <c r="O2731" s="56" t="s">
        <v>30</v>
      </c>
      <c r="P2731" s="56" t="s">
        <v>234</v>
      </c>
      <c r="Q2731" s="56" t="s">
        <v>32</v>
      </c>
      <c r="R2731" s="56" t="s">
        <v>32</v>
      </c>
      <c r="S2731" s="56" t="s">
        <v>32</v>
      </c>
      <c r="T2731" s="56" t="s">
        <v>32</v>
      </c>
      <c r="U2731" s="56" t="s">
        <v>32</v>
      </c>
      <c r="V2731" s="56" t="s">
        <v>32</v>
      </c>
      <c r="W2731" s="2" t="str">
        <f t="shared" si="66"/>
        <v>CNXIMYDetention</v>
      </c>
    </row>
    <row r="2732" spans="1:23" s="2" customFormat="1" ht="14.45" customHeight="1">
      <c r="A2732" s="2" t="str">
        <f>+IF(B2732="N","",IF(COUNTIF(B:B,B2732)&gt;1,COUNTIF(B$3:B2732,B2732),""))</f>
        <v/>
      </c>
      <c r="B2732" s="2" t="str">
        <f>+IF(F2732="Detention",IF(G2732&amp;E2732='Import Demurrage Detention'!$G$2&amp;'Import Demurrage Detention'!$C$3,"Y","N"),IF(G2732&amp;E2732='Import Demurrage Detention'!$H$2&amp;'Import Demurrage Detention'!$C$3,"Y","N"))</f>
        <v>N</v>
      </c>
      <c r="C2732" s="56" t="s">
        <v>211</v>
      </c>
      <c r="D2732" s="56" t="s">
        <v>212</v>
      </c>
      <c r="E2732" s="56" t="s">
        <v>124</v>
      </c>
      <c r="F2732" s="56" t="s">
        <v>22</v>
      </c>
      <c r="G2732" s="56" t="s">
        <v>231</v>
      </c>
      <c r="H2732" s="57">
        <v>43578</v>
      </c>
      <c r="I2732" s="56" t="s">
        <v>151</v>
      </c>
      <c r="J2732" s="56" t="s">
        <v>25</v>
      </c>
      <c r="K2732" s="56" t="s">
        <v>7655</v>
      </c>
      <c r="L2732" s="56" t="s">
        <v>255</v>
      </c>
      <c r="M2732" s="56" t="s">
        <v>221</v>
      </c>
      <c r="N2732" s="56" t="s">
        <v>233</v>
      </c>
      <c r="O2732" s="56" t="s">
        <v>30</v>
      </c>
      <c r="P2732" s="56" t="s">
        <v>234</v>
      </c>
      <c r="Q2732" s="56" t="s">
        <v>32</v>
      </c>
      <c r="R2732" s="56" t="s">
        <v>32</v>
      </c>
      <c r="S2732" s="56" t="s">
        <v>32</v>
      </c>
      <c r="T2732" s="56" t="s">
        <v>32</v>
      </c>
      <c r="U2732" s="56" t="s">
        <v>32</v>
      </c>
      <c r="V2732" s="56" t="s">
        <v>32</v>
      </c>
      <c r="W2732" s="2" t="str">
        <f t="shared" si="66"/>
        <v>CNNKGYDetention</v>
      </c>
    </row>
    <row r="2733" spans="1:23" s="2" customFormat="1" ht="14.45" customHeight="1">
      <c r="A2733" s="2" t="str">
        <f>+IF(B2733="N","",IF(COUNTIF(B:B,B2733)&gt;1,COUNTIF(B$3:B2733,B2733),""))</f>
        <v/>
      </c>
      <c r="B2733" s="2" t="str">
        <f>+IF(F2733="Detention",IF(G2733&amp;E2733='Import Demurrage Detention'!$G$2&amp;'Import Demurrage Detention'!$C$3,"Y","N"),IF(G2733&amp;E2733='Import Demurrage Detention'!$H$2&amp;'Import Demurrage Detention'!$C$3,"Y","N"))</f>
        <v>N</v>
      </c>
      <c r="C2733" s="56" t="s">
        <v>211</v>
      </c>
      <c r="D2733" s="56" t="s">
        <v>212</v>
      </c>
      <c r="E2733" s="56" t="s">
        <v>124</v>
      </c>
      <c r="F2733" s="56" t="s">
        <v>22</v>
      </c>
      <c r="G2733" s="56" t="s">
        <v>235</v>
      </c>
      <c r="H2733" s="57">
        <v>43578</v>
      </c>
      <c r="I2733" s="56" t="s">
        <v>151</v>
      </c>
      <c r="J2733" s="56" t="s">
        <v>25</v>
      </c>
      <c r="K2733" s="56" t="s">
        <v>7655</v>
      </c>
      <c r="L2733" s="56" t="s">
        <v>255</v>
      </c>
      <c r="M2733" s="56" t="s">
        <v>221</v>
      </c>
      <c r="N2733" s="56" t="s">
        <v>233</v>
      </c>
      <c r="O2733" s="56" t="s">
        <v>30</v>
      </c>
      <c r="P2733" s="56" t="s">
        <v>234</v>
      </c>
      <c r="Q2733" s="56" t="s">
        <v>32</v>
      </c>
      <c r="R2733" s="56" t="s">
        <v>32</v>
      </c>
      <c r="S2733" s="56" t="s">
        <v>32</v>
      </c>
      <c r="T2733" s="56" t="s">
        <v>32</v>
      </c>
      <c r="U2733" s="56" t="s">
        <v>32</v>
      </c>
      <c r="V2733" s="56" t="s">
        <v>32</v>
      </c>
      <c r="W2733" s="2" t="str">
        <f t="shared" si="66"/>
        <v>CNNPOYDetention</v>
      </c>
    </row>
    <row r="2734" spans="1:23" s="2" customFormat="1" ht="14.45" customHeight="1">
      <c r="A2734" s="2" t="str">
        <f>+IF(B2734="N","",IF(COUNTIF(B:B,B2734)&gt;1,COUNTIF(B$3:B2734,B2734),""))</f>
        <v/>
      </c>
      <c r="B2734" s="2" t="str">
        <f>+IF(F2734="Detention",IF(G2734&amp;E2734='Import Demurrage Detention'!$G$2&amp;'Import Demurrage Detention'!$C$3,"Y","N"),IF(G2734&amp;E2734='Import Demurrage Detention'!$H$2&amp;'Import Demurrage Detention'!$C$3,"Y","N"))</f>
        <v>N</v>
      </c>
      <c r="C2734" s="56" t="s">
        <v>211</v>
      </c>
      <c r="D2734" s="56" t="s">
        <v>212</v>
      </c>
      <c r="E2734" s="56" t="s">
        <v>124</v>
      </c>
      <c r="F2734" s="56" t="s">
        <v>22</v>
      </c>
      <c r="G2734" s="56" t="s">
        <v>236</v>
      </c>
      <c r="H2734" s="57">
        <v>43578</v>
      </c>
      <c r="I2734" s="56" t="s">
        <v>151</v>
      </c>
      <c r="J2734" s="56" t="s">
        <v>25</v>
      </c>
      <c r="K2734" s="56" t="s">
        <v>7655</v>
      </c>
      <c r="L2734" s="56" t="s">
        <v>255</v>
      </c>
      <c r="M2734" s="56" t="s">
        <v>221</v>
      </c>
      <c r="N2734" s="56" t="s">
        <v>233</v>
      </c>
      <c r="O2734" s="56" t="s">
        <v>30</v>
      </c>
      <c r="P2734" s="56" t="s">
        <v>234</v>
      </c>
      <c r="Q2734" s="56" t="s">
        <v>32</v>
      </c>
      <c r="R2734" s="56" t="s">
        <v>32</v>
      </c>
      <c r="S2734" s="56" t="s">
        <v>32</v>
      </c>
      <c r="T2734" s="56" t="s">
        <v>32</v>
      </c>
      <c r="U2734" s="56" t="s">
        <v>32</v>
      </c>
      <c r="V2734" s="56" t="s">
        <v>32</v>
      </c>
      <c r="W2734" s="2" t="str">
        <f t="shared" si="66"/>
        <v>CNSGHYDetention</v>
      </c>
    </row>
    <row r="2735" spans="1:23" s="2" customFormat="1" ht="14.45" customHeight="1">
      <c r="A2735" s="2" t="str">
        <f>+IF(B2735="N","",IF(COUNTIF(B:B,B2735)&gt;1,COUNTIF(B$3:B2735,B2735),""))</f>
        <v/>
      </c>
      <c r="B2735" s="2" t="str">
        <f>+IF(F2735="Detention",IF(G2735&amp;E2735='Import Demurrage Detention'!$G$2&amp;'Import Demurrage Detention'!$C$3,"Y","N"),IF(G2735&amp;E2735='Import Demurrage Detention'!$H$2&amp;'Import Demurrage Detention'!$C$3,"Y","N"))</f>
        <v>N</v>
      </c>
      <c r="C2735" s="56" t="s">
        <v>211</v>
      </c>
      <c r="D2735" s="56" t="s">
        <v>212</v>
      </c>
      <c r="E2735" s="56" t="s">
        <v>124</v>
      </c>
      <c r="F2735" s="56" t="s">
        <v>22</v>
      </c>
      <c r="G2735" s="56" t="s">
        <v>239</v>
      </c>
      <c r="H2735" s="57">
        <v>43578</v>
      </c>
      <c r="I2735" s="56" t="s">
        <v>151</v>
      </c>
      <c r="J2735" s="56" t="s">
        <v>25</v>
      </c>
      <c r="K2735" s="56" t="s">
        <v>7655</v>
      </c>
      <c r="L2735" s="56" t="s">
        <v>255</v>
      </c>
      <c r="M2735" s="56" t="s">
        <v>221</v>
      </c>
      <c r="N2735" s="56" t="s">
        <v>233</v>
      </c>
      <c r="O2735" s="56" t="s">
        <v>30</v>
      </c>
      <c r="P2735" s="56" t="s">
        <v>234</v>
      </c>
      <c r="Q2735" s="56" t="s">
        <v>32</v>
      </c>
      <c r="R2735" s="56" t="s">
        <v>32</v>
      </c>
      <c r="S2735" s="56" t="s">
        <v>32</v>
      </c>
      <c r="T2735" s="56" t="s">
        <v>32</v>
      </c>
      <c r="U2735" s="56" t="s">
        <v>32</v>
      </c>
      <c r="V2735" s="56" t="s">
        <v>32</v>
      </c>
      <c r="W2735" s="2" t="str">
        <f t="shared" si="66"/>
        <v>CNXIMYDetention</v>
      </c>
    </row>
    <row r="2736" spans="1:23" s="2" customFormat="1" ht="14.45" customHeight="1">
      <c r="A2736" s="2" t="str">
        <f>+IF(B2736="N","",IF(COUNTIF(B:B,B2736)&gt;1,COUNTIF(B$3:B2736,B2736),""))</f>
        <v/>
      </c>
      <c r="B2736" s="2" t="str">
        <f>+IF(F2736="Detention",IF(G2736&amp;E2736='Import Demurrage Detention'!$G$2&amp;'Import Demurrage Detention'!$C$3,"Y","N"),IF(G2736&amp;E2736='Import Demurrage Detention'!$H$2&amp;'Import Demurrage Detention'!$C$3,"Y","N"))</f>
        <v>N</v>
      </c>
      <c r="C2736" s="56" t="s">
        <v>211</v>
      </c>
      <c r="D2736" s="56" t="s">
        <v>212</v>
      </c>
      <c r="E2736" s="56" t="s">
        <v>124</v>
      </c>
      <c r="F2736" s="56" t="s">
        <v>22</v>
      </c>
      <c r="G2736" s="56" t="s">
        <v>231</v>
      </c>
      <c r="H2736" s="57">
        <v>43578</v>
      </c>
      <c r="I2736" s="56" t="s">
        <v>151</v>
      </c>
      <c r="J2736" s="56" t="s">
        <v>25</v>
      </c>
      <c r="K2736" s="56" t="s">
        <v>7655</v>
      </c>
      <c r="L2736" s="56" t="s">
        <v>257</v>
      </c>
      <c r="M2736" s="56" t="s">
        <v>221</v>
      </c>
      <c r="N2736" s="56" t="s">
        <v>233</v>
      </c>
      <c r="O2736" s="56" t="s">
        <v>30</v>
      </c>
      <c r="P2736" s="56" t="s">
        <v>234</v>
      </c>
      <c r="Q2736" s="56" t="s">
        <v>32</v>
      </c>
      <c r="R2736" s="56" t="s">
        <v>32</v>
      </c>
      <c r="S2736" s="56" t="s">
        <v>32</v>
      </c>
      <c r="T2736" s="56" t="s">
        <v>32</v>
      </c>
      <c r="U2736" s="56" t="s">
        <v>32</v>
      </c>
      <c r="V2736" s="56" t="s">
        <v>32</v>
      </c>
      <c r="W2736" s="2" t="str">
        <f t="shared" si="66"/>
        <v>CNNKGYDetention</v>
      </c>
    </row>
    <row r="2737" spans="1:23" s="2" customFormat="1" ht="14.45" customHeight="1">
      <c r="A2737" s="2" t="str">
        <f>+IF(B2737="N","",IF(COUNTIF(B:B,B2737)&gt;1,COUNTIF(B$3:B2737,B2737),""))</f>
        <v/>
      </c>
      <c r="B2737" s="2" t="str">
        <f>+IF(F2737="Detention",IF(G2737&amp;E2737='Import Demurrage Detention'!$G$2&amp;'Import Demurrage Detention'!$C$3,"Y","N"),IF(G2737&amp;E2737='Import Demurrage Detention'!$H$2&amp;'Import Demurrage Detention'!$C$3,"Y","N"))</f>
        <v>N</v>
      </c>
      <c r="C2737" s="56" t="s">
        <v>211</v>
      </c>
      <c r="D2737" s="56" t="s">
        <v>212</v>
      </c>
      <c r="E2737" s="56" t="s">
        <v>124</v>
      </c>
      <c r="F2737" s="56" t="s">
        <v>22</v>
      </c>
      <c r="G2737" s="56" t="s">
        <v>235</v>
      </c>
      <c r="H2737" s="57">
        <v>43578</v>
      </c>
      <c r="I2737" s="56" t="s">
        <v>151</v>
      </c>
      <c r="J2737" s="56" t="s">
        <v>25</v>
      </c>
      <c r="K2737" s="56" t="s">
        <v>7655</v>
      </c>
      <c r="L2737" s="56" t="s">
        <v>257</v>
      </c>
      <c r="M2737" s="56" t="s">
        <v>221</v>
      </c>
      <c r="N2737" s="56" t="s">
        <v>233</v>
      </c>
      <c r="O2737" s="56" t="s">
        <v>30</v>
      </c>
      <c r="P2737" s="56" t="s">
        <v>234</v>
      </c>
      <c r="Q2737" s="56" t="s">
        <v>32</v>
      </c>
      <c r="R2737" s="56" t="s">
        <v>32</v>
      </c>
      <c r="S2737" s="56" t="s">
        <v>32</v>
      </c>
      <c r="T2737" s="56" t="s">
        <v>32</v>
      </c>
      <c r="U2737" s="56" t="s">
        <v>32</v>
      </c>
      <c r="V2737" s="56" t="s">
        <v>32</v>
      </c>
      <c r="W2737" s="2" t="str">
        <f t="shared" si="66"/>
        <v>CNNPOYDetention</v>
      </c>
    </row>
    <row r="2738" spans="1:23" s="2" customFormat="1" ht="14.45" customHeight="1">
      <c r="A2738" s="2" t="str">
        <f>+IF(B2738="N","",IF(COUNTIF(B:B,B2738)&gt;1,COUNTIF(B$3:B2738,B2738),""))</f>
        <v/>
      </c>
      <c r="B2738" s="2" t="str">
        <f>+IF(F2738="Detention",IF(G2738&amp;E2738='Import Demurrage Detention'!$G$2&amp;'Import Demurrage Detention'!$C$3,"Y","N"),IF(G2738&amp;E2738='Import Demurrage Detention'!$H$2&amp;'Import Demurrage Detention'!$C$3,"Y","N"))</f>
        <v>N</v>
      </c>
      <c r="C2738" s="56" t="s">
        <v>211</v>
      </c>
      <c r="D2738" s="56" t="s">
        <v>212</v>
      </c>
      <c r="E2738" s="56" t="s">
        <v>124</v>
      </c>
      <c r="F2738" s="56" t="s">
        <v>22</v>
      </c>
      <c r="G2738" s="56" t="s">
        <v>236</v>
      </c>
      <c r="H2738" s="57">
        <v>43578</v>
      </c>
      <c r="I2738" s="56" t="s">
        <v>151</v>
      </c>
      <c r="J2738" s="56" t="s">
        <v>25</v>
      </c>
      <c r="K2738" s="56" t="s">
        <v>7655</v>
      </c>
      <c r="L2738" s="56" t="s">
        <v>257</v>
      </c>
      <c r="M2738" s="56" t="s">
        <v>221</v>
      </c>
      <c r="N2738" s="56" t="s">
        <v>233</v>
      </c>
      <c r="O2738" s="56" t="s">
        <v>30</v>
      </c>
      <c r="P2738" s="56" t="s">
        <v>234</v>
      </c>
      <c r="Q2738" s="56" t="s">
        <v>32</v>
      </c>
      <c r="R2738" s="56" t="s">
        <v>32</v>
      </c>
      <c r="S2738" s="56" t="s">
        <v>32</v>
      </c>
      <c r="T2738" s="56" t="s">
        <v>32</v>
      </c>
      <c r="U2738" s="56" t="s">
        <v>32</v>
      </c>
      <c r="V2738" s="56" t="s">
        <v>32</v>
      </c>
      <c r="W2738" s="2" t="str">
        <f t="shared" si="66"/>
        <v>CNSGHYDetention</v>
      </c>
    </row>
    <row r="2739" spans="1:23" s="2" customFormat="1" ht="14.45" customHeight="1">
      <c r="A2739" s="2" t="str">
        <f>+IF(B2739="N","",IF(COUNTIF(B:B,B2739)&gt;1,COUNTIF(B$3:B2739,B2739),""))</f>
        <v/>
      </c>
      <c r="B2739" s="2" t="str">
        <f>+IF(F2739="Detention",IF(G2739&amp;E2739='Import Demurrage Detention'!$G$2&amp;'Import Demurrage Detention'!$C$3,"Y","N"),IF(G2739&amp;E2739='Import Demurrage Detention'!$H$2&amp;'Import Demurrage Detention'!$C$3,"Y","N"))</f>
        <v>N</v>
      </c>
      <c r="C2739" s="56" t="s">
        <v>211</v>
      </c>
      <c r="D2739" s="56" t="s">
        <v>212</v>
      </c>
      <c r="E2739" s="56" t="s">
        <v>124</v>
      </c>
      <c r="F2739" s="56" t="s">
        <v>22</v>
      </c>
      <c r="G2739" s="56" t="s">
        <v>239</v>
      </c>
      <c r="H2739" s="57">
        <v>43578</v>
      </c>
      <c r="I2739" s="56" t="s">
        <v>151</v>
      </c>
      <c r="J2739" s="56" t="s">
        <v>25</v>
      </c>
      <c r="K2739" s="56" t="s">
        <v>7655</v>
      </c>
      <c r="L2739" s="56" t="s">
        <v>257</v>
      </c>
      <c r="M2739" s="56" t="s">
        <v>221</v>
      </c>
      <c r="N2739" s="56" t="s">
        <v>233</v>
      </c>
      <c r="O2739" s="56" t="s">
        <v>30</v>
      </c>
      <c r="P2739" s="56" t="s">
        <v>234</v>
      </c>
      <c r="Q2739" s="56" t="s">
        <v>32</v>
      </c>
      <c r="R2739" s="56" t="s">
        <v>32</v>
      </c>
      <c r="S2739" s="56" t="s">
        <v>32</v>
      </c>
      <c r="T2739" s="56" t="s">
        <v>32</v>
      </c>
      <c r="U2739" s="56" t="s">
        <v>32</v>
      </c>
      <c r="V2739" s="56" t="s">
        <v>32</v>
      </c>
      <c r="W2739" s="2" t="str">
        <f t="shared" si="66"/>
        <v>CNXIMYDetention</v>
      </c>
    </row>
    <row r="2740" spans="1:23" s="2" customFormat="1" ht="14.45" customHeight="1">
      <c r="A2740" s="2" t="str">
        <f>+IF(B2740="N","",IF(COUNTIF(B:B,B2740)&gt;1,COUNTIF(B$3:B2740,B2740),""))</f>
        <v/>
      </c>
      <c r="B2740" s="2" t="str">
        <f>+IF(F2740="Detention",IF(G2740&amp;E2740='Import Demurrage Detention'!$G$2&amp;'Import Demurrage Detention'!$C$3,"Y","N"),IF(G2740&amp;E2740='Import Demurrage Detention'!$H$2&amp;'Import Demurrage Detention'!$C$3,"Y","N"))</f>
        <v>N</v>
      </c>
      <c r="C2740" s="56" t="s">
        <v>211</v>
      </c>
      <c r="D2740" s="56" t="s">
        <v>212</v>
      </c>
      <c r="E2740" s="56" t="s">
        <v>124</v>
      </c>
      <c r="F2740" s="56" t="s">
        <v>22</v>
      </c>
      <c r="G2740" s="56" t="s">
        <v>231</v>
      </c>
      <c r="H2740" s="57">
        <v>43578</v>
      </c>
      <c r="I2740" s="56" t="s">
        <v>151</v>
      </c>
      <c r="J2740" s="56" t="s">
        <v>25</v>
      </c>
      <c r="K2740" s="56" t="s">
        <v>7655</v>
      </c>
      <c r="L2740" s="56" t="s">
        <v>258</v>
      </c>
      <c r="M2740" s="56" t="s">
        <v>221</v>
      </c>
      <c r="N2740" s="56" t="s">
        <v>233</v>
      </c>
      <c r="O2740" s="56" t="s">
        <v>30</v>
      </c>
      <c r="P2740" s="56" t="s">
        <v>234</v>
      </c>
      <c r="Q2740" s="56" t="s">
        <v>32</v>
      </c>
      <c r="R2740" s="56" t="s">
        <v>32</v>
      </c>
      <c r="S2740" s="56" t="s">
        <v>32</v>
      </c>
      <c r="T2740" s="56" t="s">
        <v>32</v>
      </c>
      <c r="U2740" s="56" t="s">
        <v>32</v>
      </c>
      <c r="V2740" s="56" t="s">
        <v>32</v>
      </c>
      <c r="W2740" s="2" t="str">
        <f t="shared" si="66"/>
        <v>CNNKGYDetention</v>
      </c>
    </row>
    <row r="2741" spans="1:23" s="2" customFormat="1" ht="14.45" customHeight="1">
      <c r="A2741" s="2" t="str">
        <f>+IF(B2741="N","",IF(COUNTIF(B:B,B2741)&gt;1,COUNTIF(B$3:B2741,B2741),""))</f>
        <v/>
      </c>
      <c r="B2741" s="2" t="str">
        <f>+IF(F2741="Detention",IF(G2741&amp;E2741='Import Demurrage Detention'!$G$2&amp;'Import Demurrage Detention'!$C$3,"Y","N"),IF(G2741&amp;E2741='Import Demurrage Detention'!$H$2&amp;'Import Demurrage Detention'!$C$3,"Y","N"))</f>
        <v>N</v>
      </c>
      <c r="C2741" s="56" t="s">
        <v>211</v>
      </c>
      <c r="D2741" s="56" t="s">
        <v>212</v>
      </c>
      <c r="E2741" s="56" t="s">
        <v>124</v>
      </c>
      <c r="F2741" s="56" t="s">
        <v>22</v>
      </c>
      <c r="G2741" s="56" t="s">
        <v>235</v>
      </c>
      <c r="H2741" s="57">
        <v>43578</v>
      </c>
      <c r="I2741" s="56" t="s">
        <v>151</v>
      </c>
      <c r="J2741" s="56" t="s">
        <v>25</v>
      </c>
      <c r="K2741" s="56" t="s">
        <v>7655</v>
      </c>
      <c r="L2741" s="56" t="s">
        <v>258</v>
      </c>
      <c r="M2741" s="56" t="s">
        <v>221</v>
      </c>
      <c r="N2741" s="56" t="s">
        <v>233</v>
      </c>
      <c r="O2741" s="56" t="s">
        <v>30</v>
      </c>
      <c r="P2741" s="56" t="s">
        <v>234</v>
      </c>
      <c r="Q2741" s="56" t="s">
        <v>32</v>
      </c>
      <c r="R2741" s="56" t="s">
        <v>32</v>
      </c>
      <c r="S2741" s="56" t="s">
        <v>32</v>
      </c>
      <c r="T2741" s="56" t="s">
        <v>32</v>
      </c>
      <c r="U2741" s="56" t="s">
        <v>32</v>
      </c>
      <c r="V2741" s="56" t="s">
        <v>32</v>
      </c>
      <c r="W2741" s="2" t="str">
        <f t="shared" si="66"/>
        <v>CNNPOYDetention</v>
      </c>
    </row>
    <row r="2742" spans="1:23" s="2" customFormat="1" ht="14.45" customHeight="1">
      <c r="A2742" s="2" t="str">
        <f>+IF(B2742="N","",IF(COUNTIF(B:B,B2742)&gt;1,COUNTIF(B$3:B2742,B2742),""))</f>
        <v/>
      </c>
      <c r="B2742" s="2" t="str">
        <f>+IF(F2742="Detention",IF(G2742&amp;E2742='Import Demurrage Detention'!$G$2&amp;'Import Demurrage Detention'!$C$3,"Y","N"),IF(G2742&amp;E2742='Import Demurrage Detention'!$H$2&amp;'Import Demurrage Detention'!$C$3,"Y","N"))</f>
        <v>N</v>
      </c>
      <c r="C2742" s="56" t="s">
        <v>211</v>
      </c>
      <c r="D2742" s="56" t="s">
        <v>212</v>
      </c>
      <c r="E2742" s="56" t="s">
        <v>124</v>
      </c>
      <c r="F2742" s="56" t="s">
        <v>22</v>
      </c>
      <c r="G2742" s="56" t="s">
        <v>236</v>
      </c>
      <c r="H2742" s="57">
        <v>43578</v>
      </c>
      <c r="I2742" s="56" t="s">
        <v>151</v>
      </c>
      <c r="J2742" s="56" t="s">
        <v>25</v>
      </c>
      <c r="K2742" s="56" t="s">
        <v>7655</v>
      </c>
      <c r="L2742" s="56" t="s">
        <v>258</v>
      </c>
      <c r="M2742" s="56" t="s">
        <v>221</v>
      </c>
      <c r="N2742" s="56" t="s">
        <v>233</v>
      </c>
      <c r="O2742" s="56" t="s">
        <v>30</v>
      </c>
      <c r="P2742" s="56" t="s">
        <v>234</v>
      </c>
      <c r="Q2742" s="56" t="s">
        <v>32</v>
      </c>
      <c r="R2742" s="56" t="s">
        <v>32</v>
      </c>
      <c r="S2742" s="56" t="s">
        <v>32</v>
      </c>
      <c r="T2742" s="56" t="s">
        <v>32</v>
      </c>
      <c r="U2742" s="56" t="s">
        <v>32</v>
      </c>
      <c r="V2742" s="56" t="s">
        <v>32</v>
      </c>
      <c r="W2742" s="2" t="str">
        <f t="shared" si="66"/>
        <v>CNSGHYDetention</v>
      </c>
    </row>
    <row r="2743" spans="1:23" s="2" customFormat="1" ht="14.45" customHeight="1">
      <c r="A2743" s="2" t="str">
        <f>+IF(B2743="N","",IF(COUNTIF(B:B,B2743)&gt;1,COUNTIF(B$3:B2743,B2743),""))</f>
        <v/>
      </c>
      <c r="B2743" s="2" t="str">
        <f>+IF(F2743="Detention",IF(G2743&amp;E2743='Import Demurrage Detention'!$G$2&amp;'Import Demurrage Detention'!$C$3,"Y","N"),IF(G2743&amp;E2743='Import Demurrage Detention'!$H$2&amp;'Import Demurrage Detention'!$C$3,"Y","N"))</f>
        <v>N</v>
      </c>
      <c r="C2743" s="56" t="s">
        <v>211</v>
      </c>
      <c r="D2743" s="56" t="s">
        <v>212</v>
      </c>
      <c r="E2743" s="56" t="s">
        <v>124</v>
      </c>
      <c r="F2743" s="56" t="s">
        <v>22</v>
      </c>
      <c r="G2743" s="56" t="s">
        <v>239</v>
      </c>
      <c r="H2743" s="57">
        <v>43578</v>
      </c>
      <c r="I2743" s="56" t="s">
        <v>151</v>
      </c>
      <c r="J2743" s="56" t="s">
        <v>25</v>
      </c>
      <c r="K2743" s="56" t="s">
        <v>7655</v>
      </c>
      <c r="L2743" s="56" t="s">
        <v>258</v>
      </c>
      <c r="M2743" s="56" t="s">
        <v>221</v>
      </c>
      <c r="N2743" s="56" t="s">
        <v>233</v>
      </c>
      <c r="O2743" s="56" t="s">
        <v>30</v>
      </c>
      <c r="P2743" s="56" t="s">
        <v>234</v>
      </c>
      <c r="Q2743" s="56" t="s">
        <v>32</v>
      </c>
      <c r="R2743" s="56" t="s">
        <v>32</v>
      </c>
      <c r="S2743" s="56" t="s">
        <v>32</v>
      </c>
      <c r="T2743" s="56" t="s">
        <v>32</v>
      </c>
      <c r="U2743" s="56" t="s">
        <v>32</v>
      </c>
      <c r="V2743" s="56" t="s">
        <v>32</v>
      </c>
      <c r="W2743" s="2" t="str">
        <f t="shared" si="66"/>
        <v>CNXIMYDetention</v>
      </c>
    </row>
    <row r="2744" spans="1:23" s="2" customFormat="1" ht="14.45" customHeight="1">
      <c r="A2744" s="2" t="str">
        <f>+IF(B2744="N","",IF(COUNTIF(B:B,B2744)&gt;1,COUNTIF(B$3:B2744,B2744),""))</f>
        <v/>
      </c>
      <c r="B2744" s="2" t="str">
        <f>+IF(F2744="Detention",IF(G2744&amp;E2744='Import Demurrage Detention'!$G$2&amp;'Import Demurrage Detention'!$C$3,"Y","N"),IF(G2744&amp;E2744='Import Demurrage Detention'!$H$2&amp;'Import Demurrage Detention'!$C$3,"Y","N"))</f>
        <v>N</v>
      </c>
      <c r="C2744" s="56" t="s">
        <v>211</v>
      </c>
      <c r="D2744" s="56" t="s">
        <v>212</v>
      </c>
      <c r="E2744" s="56" t="s">
        <v>124</v>
      </c>
      <c r="F2744" s="56" t="s">
        <v>22</v>
      </c>
      <c r="G2744" s="56" t="s">
        <v>231</v>
      </c>
      <c r="H2744" s="57">
        <v>43578</v>
      </c>
      <c r="I2744" s="56" t="s">
        <v>151</v>
      </c>
      <c r="J2744" s="56" t="s">
        <v>25</v>
      </c>
      <c r="K2744" s="56" t="s">
        <v>7655</v>
      </c>
      <c r="L2744" s="56" t="s">
        <v>259</v>
      </c>
      <c r="M2744" s="56" t="s">
        <v>221</v>
      </c>
      <c r="N2744" s="56" t="s">
        <v>233</v>
      </c>
      <c r="O2744" s="56" t="s">
        <v>30</v>
      </c>
      <c r="P2744" s="56" t="s">
        <v>234</v>
      </c>
      <c r="Q2744" s="56" t="s">
        <v>32</v>
      </c>
      <c r="R2744" s="56" t="s">
        <v>32</v>
      </c>
      <c r="S2744" s="56" t="s">
        <v>32</v>
      </c>
      <c r="T2744" s="56" t="s">
        <v>32</v>
      </c>
      <c r="U2744" s="56" t="s">
        <v>32</v>
      </c>
      <c r="V2744" s="56" t="s">
        <v>32</v>
      </c>
      <c r="W2744" s="2" t="str">
        <f t="shared" si="66"/>
        <v>CNNKGYDetention</v>
      </c>
    </row>
    <row r="2745" spans="1:23" s="2" customFormat="1" ht="14.45" customHeight="1">
      <c r="A2745" s="2" t="str">
        <f>+IF(B2745="N","",IF(COUNTIF(B:B,B2745)&gt;1,COUNTIF(B$3:B2745,B2745),""))</f>
        <v/>
      </c>
      <c r="B2745" s="2" t="str">
        <f>+IF(F2745="Detention",IF(G2745&amp;E2745='Import Demurrage Detention'!$G$2&amp;'Import Demurrage Detention'!$C$3,"Y","N"),IF(G2745&amp;E2745='Import Demurrage Detention'!$H$2&amp;'Import Demurrage Detention'!$C$3,"Y","N"))</f>
        <v>N</v>
      </c>
      <c r="C2745" s="56" t="s">
        <v>211</v>
      </c>
      <c r="D2745" s="56" t="s">
        <v>212</v>
      </c>
      <c r="E2745" s="56" t="s">
        <v>124</v>
      </c>
      <c r="F2745" s="56" t="s">
        <v>22</v>
      </c>
      <c r="G2745" s="56" t="s">
        <v>235</v>
      </c>
      <c r="H2745" s="57">
        <v>43578</v>
      </c>
      <c r="I2745" s="56" t="s">
        <v>151</v>
      </c>
      <c r="J2745" s="56" t="s">
        <v>25</v>
      </c>
      <c r="K2745" s="56" t="s">
        <v>7655</v>
      </c>
      <c r="L2745" s="56" t="s">
        <v>259</v>
      </c>
      <c r="M2745" s="56" t="s">
        <v>221</v>
      </c>
      <c r="N2745" s="56" t="s">
        <v>233</v>
      </c>
      <c r="O2745" s="56" t="s">
        <v>30</v>
      </c>
      <c r="P2745" s="56" t="s">
        <v>234</v>
      </c>
      <c r="Q2745" s="56" t="s">
        <v>32</v>
      </c>
      <c r="R2745" s="56" t="s">
        <v>32</v>
      </c>
      <c r="S2745" s="56" t="s">
        <v>32</v>
      </c>
      <c r="T2745" s="56" t="s">
        <v>32</v>
      </c>
      <c r="U2745" s="56" t="s">
        <v>32</v>
      </c>
      <c r="V2745" s="56" t="s">
        <v>32</v>
      </c>
      <c r="W2745" s="2" t="str">
        <f t="shared" si="66"/>
        <v>CNNPOYDetention</v>
      </c>
    </row>
    <row r="2746" spans="1:23" s="2" customFormat="1" ht="14.45" customHeight="1">
      <c r="A2746" s="2" t="str">
        <f>+IF(B2746="N","",IF(COUNTIF(B:B,B2746)&gt;1,COUNTIF(B$3:B2746,B2746),""))</f>
        <v/>
      </c>
      <c r="B2746" s="2" t="str">
        <f>+IF(F2746="Detention",IF(G2746&amp;E2746='Import Demurrage Detention'!$G$2&amp;'Import Demurrage Detention'!$C$3,"Y","N"),IF(G2746&amp;E2746='Import Demurrage Detention'!$H$2&amp;'Import Demurrage Detention'!$C$3,"Y","N"))</f>
        <v>N</v>
      </c>
      <c r="C2746" s="56" t="s">
        <v>211</v>
      </c>
      <c r="D2746" s="56" t="s">
        <v>212</v>
      </c>
      <c r="E2746" s="56" t="s">
        <v>124</v>
      </c>
      <c r="F2746" s="56" t="s">
        <v>22</v>
      </c>
      <c r="G2746" s="56" t="s">
        <v>236</v>
      </c>
      <c r="H2746" s="57">
        <v>43578</v>
      </c>
      <c r="I2746" s="56" t="s">
        <v>151</v>
      </c>
      <c r="J2746" s="56" t="s">
        <v>25</v>
      </c>
      <c r="K2746" s="56" t="s">
        <v>7655</v>
      </c>
      <c r="L2746" s="56" t="s">
        <v>259</v>
      </c>
      <c r="M2746" s="56" t="s">
        <v>221</v>
      </c>
      <c r="N2746" s="56" t="s">
        <v>233</v>
      </c>
      <c r="O2746" s="56" t="s">
        <v>30</v>
      </c>
      <c r="P2746" s="56" t="s">
        <v>234</v>
      </c>
      <c r="Q2746" s="56" t="s">
        <v>32</v>
      </c>
      <c r="R2746" s="56" t="s">
        <v>32</v>
      </c>
      <c r="S2746" s="56" t="s">
        <v>32</v>
      </c>
      <c r="T2746" s="56" t="s">
        <v>32</v>
      </c>
      <c r="U2746" s="56" t="s">
        <v>32</v>
      </c>
      <c r="V2746" s="56" t="s">
        <v>32</v>
      </c>
      <c r="W2746" s="2" t="str">
        <f t="shared" si="66"/>
        <v>CNSGHYDetention</v>
      </c>
    </row>
    <row r="2747" spans="1:23" s="2" customFormat="1" ht="14.45" customHeight="1">
      <c r="A2747" s="2" t="str">
        <f>+IF(B2747="N","",IF(COUNTIF(B:B,B2747)&gt;1,COUNTIF(B$3:B2747,B2747),""))</f>
        <v/>
      </c>
      <c r="B2747" s="2" t="str">
        <f>+IF(F2747="Detention",IF(G2747&amp;E2747='Import Demurrage Detention'!$G$2&amp;'Import Demurrage Detention'!$C$3,"Y","N"),IF(G2747&amp;E2747='Import Demurrage Detention'!$H$2&amp;'Import Demurrage Detention'!$C$3,"Y","N"))</f>
        <v>N</v>
      </c>
      <c r="C2747" s="56" t="s">
        <v>211</v>
      </c>
      <c r="D2747" s="56" t="s">
        <v>212</v>
      </c>
      <c r="E2747" s="56" t="s">
        <v>124</v>
      </c>
      <c r="F2747" s="56" t="s">
        <v>22</v>
      </c>
      <c r="G2747" s="56" t="s">
        <v>239</v>
      </c>
      <c r="H2747" s="57">
        <v>43578</v>
      </c>
      <c r="I2747" s="56" t="s">
        <v>151</v>
      </c>
      <c r="J2747" s="56" t="s">
        <v>25</v>
      </c>
      <c r="K2747" s="56" t="s">
        <v>7655</v>
      </c>
      <c r="L2747" s="56" t="s">
        <v>259</v>
      </c>
      <c r="M2747" s="56" t="s">
        <v>221</v>
      </c>
      <c r="N2747" s="56" t="s">
        <v>233</v>
      </c>
      <c r="O2747" s="56" t="s">
        <v>30</v>
      </c>
      <c r="P2747" s="56" t="s">
        <v>234</v>
      </c>
      <c r="Q2747" s="56" t="s">
        <v>32</v>
      </c>
      <c r="R2747" s="56" t="s">
        <v>32</v>
      </c>
      <c r="S2747" s="56" t="s">
        <v>32</v>
      </c>
      <c r="T2747" s="56" t="s">
        <v>32</v>
      </c>
      <c r="U2747" s="56" t="s">
        <v>32</v>
      </c>
      <c r="V2747" s="56" t="s">
        <v>32</v>
      </c>
      <c r="W2747" s="2" t="str">
        <f t="shared" si="66"/>
        <v>CNXIMYDetention</v>
      </c>
    </row>
    <row r="2748" spans="1:23" s="2" customFormat="1" ht="14.45" customHeight="1">
      <c r="A2748" s="2" t="str">
        <f>+IF(B2748="N","",IF(COUNTIF(B:B,B2748)&gt;1,COUNTIF(B$3:B2748,B2748),""))</f>
        <v/>
      </c>
      <c r="B2748" s="2" t="str">
        <f>+IF(F2748="Detention",IF(G2748&amp;E2748='Import Demurrage Detention'!$G$2&amp;'Import Demurrage Detention'!$C$3,"Y","N"),IF(G2748&amp;E2748='Import Demurrage Detention'!$H$2&amp;'Import Demurrage Detention'!$C$3,"Y","N"))</f>
        <v>N</v>
      </c>
      <c r="C2748" s="56" t="s">
        <v>211</v>
      </c>
      <c r="D2748" s="56" t="s">
        <v>212</v>
      </c>
      <c r="E2748" s="56" t="s">
        <v>124</v>
      </c>
      <c r="F2748" s="56" t="s">
        <v>22</v>
      </c>
      <c r="G2748" s="56" t="s">
        <v>231</v>
      </c>
      <c r="H2748" s="57">
        <v>43578</v>
      </c>
      <c r="I2748" s="56" t="s">
        <v>151</v>
      </c>
      <c r="J2748" s="56" t="s">
        <v>25</v>
      </c>
      <c r="K2748" s="56" t="s">
        <v>7655</v>
      </c>
      <c r="L2748" s="56" t="s">
        <v>260</v>
      </c>
      <c r="M2748" s="56" t="s">
        <v>221</v>
      </c>
      <c r="N2748" s="56" t="s">
        <v>233</v>
      </c>
      <c r="O2748" s="56" t="s">
        <v>30</v>
      </c>
      <c r="P2748" s="56" t="s">
        <v>234</v>
      </c>
      <c r="Q2748" s="56" t="s">
        <v>32</v>
      </c>
      <c r="R2748" s="56" t="s">
        <v>32</v>
      </c>
      <c r="S2748" s="56" t="s">
        <v>32</v>
      </c>
      <c r="T2748" s="56" t="s">
        <v>32</v>
      </c>
      <c r="U2748" s="56" t="s">
        <v>32</v>
      </c>
      <c r="V2748" s="56" t="s">
        <v>32</v>
      </c>
      <c r="W2748" s="2" t="str">
        <f t="shared" si="66"/>
        <v>CNNKGYDetention</v>
      </c>
    </row>
    <row r="2749" spans="1:23" s="2" customFormat="1" ht="14.45" customHeight="1">
      <c r="A2749" s="2" t="str">
        <f>+IF(B2749="N","",IF(COUNTIF(B:B,B2749)&gt;1,COUNTIF(B$3:B2749,B2749),""))</f>
        <v/>
      </c>
      <c r="B2749" s="2" t="str">
        <f>+IF(F2749="Detention",IF(G2749&amp;E2749='Import Demurrage Detention'!$G$2&amp;'Import Demurrage Detention'!$C$3,"Y","N"),IF(G2749&amp;E2749='Import Demurrage Detention'!$H$2&amp;'Import Demurrage Detention'!$C$3,"Y","N"))</f>
        <v>N</v>
      </c>
      <c r="C2749" s="56" t="s">
        <v>211</v>
      </c>
      <c r="D2749" s="56" t="s">
        <v>212</v>
      </c>
      <c r="E2749" s="56" t="s">
        <v>124</v>
      </c>
      <c r="F2749" s="56" t="s">
        <v>22</v>
      </c>
      <c r="G2749" s="56" t="s">
        <v>235</v>
      </c>
      <c r="H2749" s="57">
        <v>43578</v>
      </c>
      <c r="I2749" s="56" t="s">
        <v>151</v>
      </c>
      <c r="J2749" s="56" t="s">
        <v>25</v>
      </c>
      <c r="K2749" s="56" t="s">
        <v>7655</v>
      </c>
      <c r="L2749" s="56" t="s">
        <v>260</v>
      </c>
      <c r="M2749" s="56" t="s">
        <v>221</v>
      </c>
      <c r="N2749" s="56" t="s">
        <v>233</v>
      </c>
      <c r="O2749" s="56" t="s">
        <v>30</v>
      </c>
      <c r="P2749" s="56" t="s">
        <v>234</v>
      </c>
      <c r="Q2749" s="56" t="s">
        <v>32</v>
      </c>
      <c r="R2749" s="56" t="s">
        <v>32</v>
      </c>
      <c r="S2749" s="56" t="s">
        <v>32</v>
      </c>
      <c r="T2749" s="56" t="s">
        <v>32</v>
      </c>
      <c r="U2749" s="56" t="s">
        <v>32</v>
      </c>
      <c r="V2749" s="56" t="s">
        <v>32</v>
      </c>
      <c r="W2749" s="2" t="str">
        <f t="shared" si="66"/>
        <v>CNNPOYDetention</v>
      </c>
    </row>
    <row r="2750" spans="1:23" s="2" customFormat="1" ht="14.45" customHeight="1">
      <c r="A2750" s="2" t="str">
        <f>+IF(B2750="N","",IF(COUNTIF(B:B,B2750)&gt;1,COUNTIF(B$3:B2750,B2750),""))</f>
        <v/>
      </c>
      <c r="B2750" s="2" t="str">
        <f>+IF(F2750="Detention",IF(G2750&amp;E2750='Import Demurrage Detention'!$G$2&amp;'Import Demurrage Detention'!$C$3,"Y","N"),IF(G2750&amp;E2750='Import Demurrage Detention'!$H$2&amp;'Import Demurrage Detention'!$C$3,"Y","N"))</f>
        <v>N</v>
      </c>
      <c r="C2750" s="56" t="s">
        <v>211</v>
      </c>
      <c r="D2750" s="56" t="s">
        <v>212</v>
      </c>
      <c r="E2750" s="56" t="s">
        <v>124</v>
      </c>
      <c r="F2750" s="56" t="s">
        <v>22</v>
      </c>
      <c r="G2750" s="56" t="s">
        <v>236</v>
      </c>
      <c r="H2750" s="57">
        <v>43578</v>
      </c>
      <c r="I2750" s="56" t="s">
        <v>151</v>
      </c>
      <c r="J2750" s="56" t="s">
        <v>25</v>
      </c>
      <c r="K2750" s="56" t="s">
        <v>7655</v>
      </c>
      <c r="L2750" s="56" t="s">
        <v>260</v>
      </c>
      <c r="M2750" s="56" t="s">
        <v>221</v>
      </c>
      <c r="N2750" s="56" t="s">
        <v>233</v>
      </c>
      <c r="O2750" s="56" t="s">
        <v>30</v>
      </c>
      <c r="P2750" s="56" t="s">
        <v>234</v>
      </c>
      <c r="Q2750" s="56" t="s">
        <v>32</v>
      </c>
      <c r="R2750" s="56" t="s">
        <v>32</v>
      </c>
      <c r="S2750" s="56" t="s">
        <v>32</v>
      </c>
      <c r="T2750" s="56" t="s">
        <v>32</v>
      </c>
      <c r="U2750" s="56" t="s">
        <v>32</v>
      </c>
      <c r="V2750" s="56" t="s">
        <v>32</v>
      </c>
      <c r="W2750" s="2" t="str">
        <f t="shared" si="66"/>
        <v>CNSGHYDetention</v>
      </c>
    </row>
    <row r="2751" spans="1:23" s="2" customFormat="1" ht="14.45" customHeight="1">
      <c r="A2751" s="2" t="str">
        <f>+IF(B2751="N","",IF(COUNTIF(B:B,B2751)&gt;1,COUNTIF(B$3:B2751,B2751),""))</f>
        <v/>
      </c>
      <c r="B2751" s="2" t="str">
        <f>+IF(F2751="Detention",IF(G2751&amp;E2751='Import Demurrage Detention'!$G$2&amp;'Import Demurrage Detention'!$C$3,"Y","N"),IF(G2751&amp;E2751='Import Demurrage Detention'!$H$2&amp;'Import Demurrage Detention'!$C$3,"Y","N"))</f>
        <v>N</v>
      </c>
      <c r="C2751" s="56" t="s">
        <v>211</v>
      </c>
      <c r="D2751" s="56" t="s">
        <v>212</v>
      </c>
      <c r="E2751" s="56" t="s">
        <v>124</v>
      </c>
      <c r="F2751" s="56" t="s">
        <v>22</v>
      </c>
      <c r="G2751" s="56" t="s">
        <v>239</v>
      </c>
      <c r="H2751" s="57">
        <v>43578</v>
      </c>
      <c r="I2751" s="56" t="s">
        <v>151</v>
      </c>
      <c r="J2751" s="56" t="s">
        <v>25</v>
      </c>
      <c r="K2751" s="56" t="s">
        <v>7655</v>
      </c>
      <c r="L2751" s="56" t="s">
        <v>260</v>
      </c>
      <c r="M2751" s="56" t="s">
        <v>221</v>
      </c>
      <c r="N2751" s="56" t="s">
        <v>233</v>
      </c>
      <c r="O2751" s="56" t="s">
        <v>30</v>
      </c>
      <c r="P2751" s="56" t="s">
        <v>234</v>
      </c>
      <c r="Q2751" s="56" t="s">
        <v>32</v>
      </c>
      <c r="R2751" s="56" t="s">
        <v>32</v>
      </c>
      <c r="S2751" s="56" t="s">
        <v>32</v>
      </c>
      <c r="T2751" s="56" t="s">
        <v>32</v>
      </c>
      <c r="U2751" s="56" t="s">
        <v>32</v>
      </c>
      <c r="V2751" s="56" t="s">
        <v>32</v>
      </c>
      <c r="W2751" s="2" t="str">
        <f t="shared" si="66"/>
        <v>CNXIMYDetention</v>
      </c>
    </row>
    <row r="2752" spans="1:23" s="2" customFormat="1" ht="14.45" customHeight="1">
      <c r="A2752" s="2" t="str">
        <f>+IF(B2752="N","",IF(COUNTIF(B:B,B2752)&gt;1,COUNTIF(B$3:B2752,B2752),""))</f>
        <v/>
      </c>
      <c r="B2752" s="2" t="str">
        <f>+IF(F2752="Detention",IF(G2752&amp;E2752='Import Demurrage Detention'!$G$2&amp;'Import Demurrage Detention'!$C$3,"Y","N"),IF(G2752&amp;E2752='Import Demurrage Detention'!$H$2&amp;'Import Demurrage Detention'!$C$3,"Y","N"))</f>
        <v>N</v>
      </c>
      <c r="C2752" s="56" t="s">
        <v>211</v>
      </c>
      <c r="D2752" s="56" t="s">
        <v>212</v>
      </c>
      <c r="E2752" s="56" t="s">
        <v>124</v>
      </c>
      <c r="F2752" s="56" t="s">
        <v>22</v>
      </c>
      <c r="G2752" s="56" t="s">
        <v>231</v>
      </c>
      <c r="H2752" s="57">
        <v>43578</v>
      </c>
      <c r="I2752" s="56" t="s">
        <v>151</v>
      </c>
      <c r="J2752" s="56" t="s">
        <v>25</v>
      </c>
      <c r="K2752" s="56" t="s">
        <v>7655</v>
      </c>
      <c r="L2752" s="56" t="s">
        <v>261</v>
      </c>
      <c r="M2752" s="56" t="s">
        <v>221</v>
      </c>
      <c r="N2752" s="56" t="s">
        <v>233</v>
      </c>
      <c r="O2752" s="56" t="s">
        <v>30</v>
      </c>
      <c r="P2752" s="56" t="s">
        <v>234</v>
      </c>
      <c r="Q2752" s="56" t="s">
        <v>32</v>
      </c>
      <c r="R2752" s="56" t="s">
        <v>32</v>
      </c>
      <c r="S2752" s="56" t="s">
        <v>32</v>
      </c>
      <c r="T2752" s="56" t="s">
        <v>32</v>
      </c>
      <c r="U2752" s="56" t="s">
        <v>32</v>
      </c>
      <c r="V2752" s="56" t="s">
        <v>32</v>
      </c>
      <c r="W2752" s="2" t="str">
        <f t="shared" si="66"/>
        <v>CNNKGYDetention</v>
      </c>
    </row>
    <row r="2753" spans="1:23" s="2" customFormat="1" ht="14.45" customHeight="1">
      <c r="A2753" s="2" t="str">
        <f>+IF(B2753="N","",IF(COUNTIF(B:B,B2753)&gt;1,COUNTIF(B$3:B2753,B2753),""))</f>
        <v/>
      </c>
      <c r="B2753" s="2" t="str">
        <f>+IF(F2753="Detention",IF(G2753&amp;E2753='Import Demurrage Detention'!$G$2&amp;'Import Demurrage Detention'!$C$3,"Y","N"),IF(G2753&amp;E2753='Import Demurrage Detention'!$H$2&amp;'Import Demurrage Detention'!$C$3,"Y","N"))</f>
        <v>N</v>
      </c>
      <c r="C2753" s="56" t="s">
        <v>211</v>
      </c>
      <c r="D2753" s="56" t="s">
        <v>212</v>
      </c>
      <c r="E2753" s="56" t="s">
        <v>124</v>
      </c>
      <c r="F2753" s="56" t="s">
        <v>22</v>
      </c>
      <c r="G2753" s="56" t="s">
        <v>235</v>
      </c>
      <c r="H2753" s="57">
        <v>43578</v>
      </c>
      <c r="I2753" s="56" t="s">
        <v>151</v>
      </c>
      <c r="J2753" s="56" t="s">
        <v>25</v>
      </c>
      <c r="K2753" s="56" t="s">
        <v>7655</v>
      </c>
      <c r="L2753" s="56" t="s">
        <v>261</v>
      </c>
      <c r="M2753" s="56" t="s">
        <v>221</v>
      </c>
      <c r="N2753" s="56" t="s">
        <v>233</v>
      </c>
      <c r="O2753" s="56" t="s">
        <v>30</v>
      </c>
      <c r="P2753" s="56" t="s">
        <v>234</v>
      </c>
      <c r="Q2753" s="56" t="s">
        <v>32</v>
      </c>
      <c r="R2753" s="56" t="s">
        <v>32</v>
      </c>
      <c r="S2753" s="56" t="s">
        <v>32</v>
      </c>
      <c r="T2753" s="56" t="s">
        <v>32</v>
      </c>
      <c r="U2753" s="56" t="s">
        <v>32</v>
      </c>
      <c r="V2753" s="56" t="s">
        <v>32</v>
      </c>
      <c r="W2753" s="2" t="str">
        <f t="shared" si="66"/>
        <v>CNNPOYDetention</v>
      </c>
    </row>
    <row r="2754" spans="1:23" s="2" customFormat="1" ht="14.45" customHeight="1">
      <c r="A2754" s="2" t="str">
        <f>+IF(B2754="N","",IF(COUNTIF(B:B,B2754)&gt;1,COUNTIF(B$3:B2754,B2754),""))</f>
        <v/>
      </c>
      <c r="B2754" s="2" t="str">
        <f>+IF(F2754="Detention",IF(G2754&amp;E2754='Import Demurrage Detention'!$G$2&amp;'Import Demurrage Detention'!$C$3,"Y","N"),IF(G2754&amp;E2754='Import Demurrage Detention'!$H$2&amp;'Import Demurrage Detention'!$C$3,"Y","N"))</f>
        <v>N</v>
      </c>
      <c r="C2754" s="56" t="s">
        <v>211</v>
      </c>
      <c r="D2754" s="56" t="s">
        <v>212</v>
      </c>
      <c r="E2754" s="56" t="s">
        <v>124</v>
      </c>
      <c r="F2754" s="56" t="s">
        <v>22</v>
      </c>
      <c r="G2754" s="56" t="s">
        <v>236</v>
      </c>
      <c r="H2754" s="57">
        <v>43578</v>
      </c>
      <c r="I2754" s="56" t="s">
        <v>151</v>
      </c>
      <c r="J2754" s="56" t="s">
        <v>25</v>
      </c>
      <c r="K2754" s="56" t="s">
        <v>7655</v>
      </c>
      <c r="L2754" s="56" t="s">
        <v>261</v>
      </c>
      <c r="M2754" s="56" t="s">
        <v>221</v>
      </c>
      <c r="N2754" s="56" t="s">
        <v>233</v>
      </c>
      <c r="O2754" s="56" t="s">
        <v>30</v>
      </c>
      <c r="P2754" s="56" t="s">
        <v>234</v>
      </c>
      <c r="Q2754" s="56" t="s">
        <v>32</v>
      </c>
      <c r="R2754" s="56" t="s">
        <v>32</v>
      </c>
      <c r="S2754" s="56" t="s">
        <v>32</v>
      </c>
      <c r="T2754" s="56" t="s">
        <v>32</v>
      </c>
      <c r="U2754" s="56" t="s">
        <v>32</v>
      </c>
      <c r="V2754" s="56" t="s">
        <v>32</v>
      </c>
      <c r="W2754" s="2" t="str">
        <f t="shared" si="66"/>
        <v>CNSGHYDetention</v>
      </c>
    </row>
    <row r="2755" spans="1:23" s="2" customFormat="1" ht="14.45" customHeight="1">
      <c r="A2755" s="2" t="str">
        <f>+IF(B2755="N","",IF(COUNTIF(B:B,B2755)&gt;1,COUNTIF(B$3:B2755,B2755),""))</f>
        <v/>
      </c>
      <c r="B2755" s="2" t="str">
        <f>+IF(F2755="Detention",IF(G2755&amp;E2755='Import Demurrage Detention'!$G$2&amp;'Import Demurrage Detention'!$C$3,"Y","N"),IF(G2755&amp;E2755='Import Demurrage Detention'!$H$2&amp;'Import Demurrage Detention'!$C$3,"Y","N"))</f>
        <v>N</v>
      </c>
      <c r="C2755" s="56" t="s">
        <v>211</v>
      </c>
      <c r="D2755" s="56" t="s">
        <v>212</v>
      </c>
      <c r="E2755" s="56" t="s">
        <v>124</v>
      </c>
      <c r="F2755" s="56" t="s">
        <v>22</v>
      </c>
      <c r="G2755" s="56" t="s">
        <v>239</v>
      </c>
      <c r="H2755" s="57">
        <v>43578</v>
      </c>
      <c r="I2755" s="56" t="s">
        <v>151</v>
      </c>
      <c r="J2755" s="56" t="s">
        <v>25</v>
      </c>
      <c r="K2755" s="56" t="s">
        <v>7655</v>
      </c>
      <c r="L2755" s="56" t="s">
        <v>261</v>
      </c>
      <c r="M2755" s="56" t="s">
        <v>221</v>
      </c>
      <c r="N2755" s="56" t="s">
        <v>233</v>
      </c>
      <c r="O2755" s="56" t="s">
        <v>30</v>
      </c>
      <c r="P2755" s="56" t="s">
        <v>234</v>
      </c>
      <c r="Q2755" s="56" t="s">
        <v>32</v>
      </c>
      <c r="R2755" s="56" t="s">
        <v>32</v>
      </c>
      <c r="S2755" s="56" t="s">
        <v>32</v>
      </c>
      <c r="T2755" s="56" t="s">
        <v>32</v>
      </c>
      <c r="U2755" s="56" t="s">
        <v>32</v>
      </c>
      <c r="V2755" s="56" t="s">
        <v>32</v>
      </c>
      <c r="W2755" s="2" t="str">
        <f t="shared" si="66"/>
        <v>CNXIMYDetention</v>
      </c>
    </row>
    <row r="2756" spans="1:23" s="2" customFormat="1" ht="14.45" customHeight="1">
      <c r="A2756" s="2" t="str">
        <f>+IF(B2756="N","",IF(COUNTIF(B:B,B2756)&gt;1,COUNTIF(B$3:B2756,B2756),""))</f>
        <v/>
      </c>
      <c r="B2756" s="2" t="str">
        <f>+IF(F2756="Detention",IF(G2756&amp;E2756='Import Demurrage Detention'!$G$2&amp;'Import Demurrage Detention'!$C$3,"Y","N"),IF(G2756&amp;E2756='Import Demurrage Detention'!$H$2&amp;'Import Demurrage Detention'!$C$3,"Y","N"))</f>
        <v>N</v>
      </c>
      <c r="C2756" s="56" t="s">
        <v>211</v>
      </c>
      <c r="D2756" s="56" t="s">
        <v>212</v>
      </c>
      <c r="E2756" s="56" t="s">
        <v>124</v>
      </c>
      <c r="F2756" s="56" t="s">
        <v>22</v>
      </c>
      <c r="G2756" s="56" t="s">
        <v>231</v>
      </c>
      <c r="H2756" s="57">
        <v>43578</v>
      </c>
      <c r="I2756" s="56" t="s">
        <v>151</v>
      </c>
      <c r="J2756" s="56" t="s">
        <v>25</v>
      </c>
      <c r="K2756" s="56" t="s">
        <v>7655</v>
      </c>
      <c r="L2756" s="56" t="s">
        <v>262</v>
      </c>
      <c r="M2756" s="56" t="s">
        <v>221</v>
      </c>
      <c r="N2756" s="56" t="s">
        <v>233</v>
      </c>
      <c r="O2756" s="56" t="s">
        <v>30</v>
      </c>
      <c r="P2756" s="56" t="s">
        <v>234</v>
      </c>
      <c r="Q2756" s="56" t="s">
        <v>32</v>
      </c>
      <c r="R2756" s="56" t="s">
        <v>32</v>
      </c>
      <c r="S2756" s="56" t="s">
        <v>32</v>
      </c>
      <c r="T2756" s="56" t="s">
        <v>32</v>
      </c>
      <c r="U2756" s="56" t="s">
        <v>32</v>
      </c>
      <c r="V2756" s="56" t="s">
        <v>32</v>
      </c>
      <c r="W2756" s="2" t="str">
        <f t="shared" si="66"/>
        <v>CNNKGYDetention</v>
      </c>
    </row>
    <row r="2757" spans="1:23" s="2" customFormat="1" ht="14.45" customHeight="1">
      <c r="A2757" s="2" t="str">
        <f>+IF(B2757="N","",IF(COUNTIF(B:B,B2757)&gt;1,COUNTIF(B$3:B2757,B2757),""))</f>
        <v/>
      </c>
      <c r="B2757" s="2" t="str">
        <f>+IF(F2757="Detention",IF(G2757&amp;E2757='Import Demurrage Detention'!$G$2&amp;'Import Demurrage Detention'!$C$3,"Y","N"),IF(G2757&amp;E2757='Import Demurrage Detention'!$H$2&amp;'Import Demurrage Detention'!$C$3,"Y","N"))</f>
        <v>N</v>
      </c>
      <c r="C2757" s="56" t="s">
        <v>211</v>
      </c>
      <c r="D2757" s="56" t="s">
        <v>212</v>
      </c>
      <c r="E2757" s="56" t="s">
        <v>124</v>
      </c>
      <c r="F2757" s="56" t="s">
        <v>22</v>
      </c>
      <c r="G2757" s="56" t="s">
        <v>235</v>
      </c>
      <c r="H2757" s="57">
        <v>43578</v>
      </c>
      <c r="I2757" s="56" t="s">
        <v>151</v>
      </c>
      <c r="J2757" s="56" t="s">
        <v>25</v>
      </c>
      <c r="K2757" s="56" t="s">
        <v>7655</v>
      </c>
      <c r="L2757" s="56" t="s">
        <v>262</v>
      </c>
      <c r="M2757" s="56" t="s">
        <v>221</v>
      </c>
      <c r="N2757" s="56" t="s">
        <v>233</v>
      </c>
      <c r="O2757" s="56" t="s">
        <v>30</v>
      </c>
      <c r="P2757" s="56" t="s">
        <v>234</v>
      </c>
      <c r="Q2757" s="56" t="s">
        <v>32</v>
      </c>
      <c r="R2757" s="56" t="s">
        <v>32</v>
      </c>
      <c r="S2757" s="56" t="s">
        <v>32</v>
      </c>
      <c r="T2757" s="56" t="s">
        <v>32</v>
      </c>
      <c r="U2757" s="56" t="s">
        <v>32</v>
      </c>
      <c r="V2757" s="56" t="s">
        <v>32</v>
      </c>
      <c r="W2757" s="2" t="str">
        <f t="shared" si="66"/>
        <v>CNNPOYDetention</v>
      </c>
    </row>
    <row r="2758" spans="1:23" s="2" customFormat="1" ht="14.45" customHeight="1">
      <c r="A2758" s="2" t="str">
        <f>+IF(B2758="N","",IF(COUNTIF(B:B,B2758)&gt;1,COUNTIF(B$3:B2758,B2758),""))</f>
        <v/>
      </c>
      <c r="B2758" s="2" t="str">
        <f>+IF(F2758="Detention",IF(G2758&amp;E2758='Import Demurrage Detention'!$G$2&amp;'Import Demurrage Detention'!$C$3,"Y","N"),IF(G2758&amp;E2758='Import Demurrage Detention'!$H$2&amp;'Import Demurrage Detention'!$C$3,"Y","N"))</f>
        <v>N</v>
      </c>
      <c r="C2758" s="56" t="s">
        <v>211</v>
      </c>
      <c r="D2758" s="56" t="s">
        <v>212</v>
      </c>
      <c r="E2758" s="56" t="s">
        <v>124</v>
      </c>
      <c r="F2758" s="56" t="s">
        <v>22</v>
      </c>
      <c r="G2758" s="56" t="s">
        <v>236</v>
      </c>
      <c r="H2758" s="57">
        <v>43578</v>
      </c>
      <c r="I2758" s="56" t="s">
        <v>151</v>
      </c>
      <c r="J2758" s="56" t="s">
        <v>25</v>
      </c>
      <c r="K2758" s="56" t="s">
        <v>7655</v>
      </c>
      <c r="L2758" s="56" t="s">
        <v>262</v>
      </c>
      <c r="M2758" s="56" t="s">
        <v>221</v>
      </c>
      <c r="N2758" s="56" t="s">
        <v>233</v>
      </c>
      <c r="O2758" s="56" t="s">
        <v>30</v>
      </c>
      <c r="P2758" s="56" t="s">
        <v>234</v>
      </c>
      <c r="Q2758" s="56" t="s">
        <v>32</v>
      </c>
      <c r="R2758" s="56" t="s">
        <v>32</v>
      </c>
      <c r="S2758" s="56" t="s">
        <v>32</v>
      </c>
      <c r="T2758" s="56" t="s">
        <v>32</v>
      </c>
      <c r="U2758" s="56" t="s">
        <v>32</v>
      </c>
      <c r="V2758" s="56" t="s">
        <v>32</v>
      </c>
      <c r="W2758" s="2" t="str">
        <f t="shared" si="66"/>
        <v>CNSGHYDetention</v>
      </c>
    </row>
    <row r="2759" spans="1:23" s="2" customFormat="1" ht="14.45" customHeight="1">
      <c r="A2759" s="2" t="str">
        <f>+IF(B2759="N","",IF(COUNTIF(B:B,B2759)&gt;1,COUNTIF(B$3:B2759,B2759),""))</f>
        <v/>
      </c>
      <c r="B2759" s="2" t="str">
        <f>+IF(F2759="Detention",IF(G2759&amp;E2759='Import Demurrage Detention'!$G$2&amp;'Import Demurrage Detention'!$C$3,"Y","N"),IF(G2759&amp;E2759='Import Demurrage Detention'!$H$2&amp;'Import Demurrage Detention'!$C$3,"Y","N"))</f>
        <v>N</v>
      </c>
      <c r="C2759" s="56" t="s">
        <v>211</v>
      </c>
      <c r="D2759" s="56" t="s">
        <v>212</v>
      </c>
      <c r="E2759" s="56" t="s">
        <v>124</v>
      </c>
      <c r="F2759" s="56" t="s">
        <v>22</v>
      </c>
      <c r="G2759" s="56" t="s">
        <v>239</v>
      </c>
      <c r="H2759" s="57">
        <v>43578</v>
      </c>
      <c r="I2759" s="56" t="s">
        <v>151</v>
      </c>
      <c r="J2759" s="56" t="s">
        <v>25</v>
      </c>
      <c r="K2759" s="56" t="s">
        <v>7655</v>
      </c>
      <c r="L2759" s="56" t="s">
        <v>262</v>
      </c>
      <c r="M2759" s="56" t="s">
        <v>221</v>
      </c>
      <c r="N2759" s="56" t="s">
        <v>233</v>
      </c>
      <c r="O2759" s="56" t="s">
        <v>30</v>
      </c>
      <c r="P2759" s="56" t="s">
        <v>234</v>
      </c>
      <c r="Q2759" s="56" t="s">
        <v>32</v>
      </c>
      <c r="R2759" s="56" t="s">
        <v>32</v>
      </c>
      <c r="S2759" s="56" t="s">
        <v>32</v>
      </c>
      <c r="T2759" s="56" t="s">
        <v>32</v>
      </c>
      <c r="U2759" s="56" t="s">
        <v>32</v>
      </c>
      <c r="V2759" s="56" t="s">
        <v>32</v>
      </c>
      <c r="W2759" s="2" t="str">
        <f t="shared" si="66"/>
        <v>CNXIMYDetention</v>
      </c>
    </row>
    <row r="2760" spans="1:23" s="2" customFormat="1" ht="14.45" customHeight="1">
      <c r="A2760" s="2" t="str">
        <f>+IF(B2760="N","",IF(COUNTIF(B:B,B2760)&gt;1,COUNTIF(B$3:B2760,B2760),""))</f>
        <v/>
      </c>
      <c r="B2760" s="2" t="str">
        <f>+IF(F2760="Detention",IF(G2760&amp;E2760='Import Demurrage Detention'!$G$2&amp;'Import Demurrage Detention'!$C$3,"Y","N"),IF(G2760&amp;E2760='Import Demurrage Detention'!$H$2&amp;'Import Demurrage Detention'!$C$3,"Y","N"))</f>
        <v>N</v>
      </c>
      <c r="C2760" s="56" t="s">
        <v>211</v>
      </c>
      <c r="D2760" s="56" t="s">
        <v>212</v>
      </c>
      <c r="E2760" s="56" t="s">
        <v>124</v>
      </c>
      <c r="F2760" s="56" t="s">
        <v>22</v>
      </c>
      <c r="G2760" s="56" t="s">
        <v>231</v>
      </c>
      <c r="H2760" s="57">
        <v>43578</v>
      </c>
      <c r="I2760" s="56" t="s">
        <v>151</v>
      </c>
      <c r="J2760" s="56" t="s">
        <v>25</v>
      </c>
      <c r="K2760" s="56" t="s">
        <v>7655</v>
      </c>
      <c r="L2760" s="56" t="s">
        <v>263</v>
      </c>
      <c r="M2760" s="56" t="s">
        <v>221</v>
      </c>
      <c r="N2760" s="56" t="s">
        <v>233</v>
      </c>
      <c r="O2760" s="56" t="s">
        <v>30</v>
      </c>
      <c r="P2760" s="56" t="s">
        <v>234</v>
      </c>
      <c r="Q2760" s="56" t="s">
        <v>32</v>
      </c>
      <c r="R2760" s="56" t="s">
        <v>32</v>
      </c>
      <c r="S2760" s="56" t="s">
        <v>32</v>
      </c>
      <c r="T2760" s="56" t="s">
        <v>32</v>
      </c>
      <c r="U2760" s="56" t="s">
        <v>32</v>
      </c>
      <c r="V2760" s="56" t="s">
        <v>32</v>
      </c>
      <c r="W2760" s="2" t="str">
        <f t="shared" si="66"/>
        <v>CNNKGYDetention</v>
      </c>
    </row>
    <row r="2761" spans="1:23" s="2" customFormat="1" ht="14.45" customHeight="1">
      <c r="A2761" s="2" t="str">
        <f>+IF(B2761="N","",IF(COUNTIF(B:B,B2761)&gt;1,COUNTIF(B$3:B2761,B2761),""))</f>
        <v/>
      </c>
      <c r="B2761" s="2" t="str">
        <f>+IF(F2761="Detention",IF(G2761&amp;E2761='Import Demurrage Detention'!$G$2&amp;'Import Demurrage Detention'!$C$3,"Y","N"),IF(G2761&amp;E2761='Import Demurrage Detention'!$H$2&amp;'Import Demurrage Detention'!$C$3,"Y","N"))</f>
        <v>N</v>
      </c>
      <c r="C2761" s="56" t="s">
        <v>211</v>
      </c>
      <c r="D2761" s="56" t="s">
        <v>212</v>
      </c>
      <c r="E2761" s="56" t="s">
        <v>124</v>
      </c>
      <c r="F2761" s="56" t="s">
        <v>22</v>
      </c>
      <c r="G2761" s="56" t="s">
        <v>235</v>
      </c>
      <c r="H2761" s="57">
        <v>43578</v>
      </c>
      <c r="I2761" s="56" t="s">
        <v>151</v>
      </c>
      <c r="J2761" s="56" t="s">
        <v>25</v>
      </c>
      <c r="K2761" s="56" t="s">
        <v>7655</v>
      </c>
      <c r="L2761" s="56" t="s">
        <v>263</v>
      </c>
      <c r="M2761" s="56" t="s">
        <v>221</v>
      </c>
      <c r="N2761" s="56" t="s">
        <v>233</v>
      </c>
      <c r="O2761" s="56" t="s">
        <v>30</v>
      </c>
      <c r="P2761" s="56" t="s">
        <v>234</v>
      </c>
      <c r="Q2761" s="56" t="s">
        <v>32</v>
      </c>
      <c r="R2761" s="56" t="s">
        <v>32</v>
      </c>
      <c r="S2761" s="56" t="s">
        <v>32</v>
      </c>
      <c r="T2761" s="56" t="s">
        <v>32</v>
      </c>
      <c r="U2761" s="56" t="s">
        <v>32</v>
      </c>
      <c r="V2761" s="56" t="s">
        <v>32</v>
      </c>
      <c r="W2761" s="2" t="str">
        <f t="shared" si="66"/>
        <v>CNNPOYDetention</v>
      </c>
    </row>
    <row r="2762" spans="1:23" s="2" customFormat="1" ht="14.45" customHeight="1">
      <c r="A2762" s="2" t="str">
        <f>+IF(B2762="N","",IF(COUNTIF(B:B,B2762)&gt;1,COUNTIF(B$3:B2762,B2762),""))</f>
        <v/>
      </c>
      <c r="B2762" s="2" t="str">
        <f>+IF(F2762="Detention",IF(G2762&amp;E2762='Import Demurrage Detention'!$G$2&amp;'Import Demurrage Detention'!$C$3,"Y","N"),IF(G2762&amp;E2762='Import Demurrage Detention'!$H$2&amp;'Import Demurrage Detention'!$C$3,"Y","N"))</f>
        <v>N</v>
      </c>
      <c r="C2762" s="56" t="s">
        <v>211</v>
      </c>
      <c r="D2762" s="56" t="s">
        <v>212</v>
      </c>
      <c r="E2762" s="56" t="s">
        <v>124</v>
      </c>
      <c r="F2762" s="56" t="s">
        <v>22</v>
      </c>
      <c r="G2762" s="56" t="s">
        <v>236</v>
      </c>
      <c r="H2762" s="57">
        <v>43578</v>
      </c>
      <c r="I2762" s="56" t="s">
        <v>151</v>
      </c>
      <c r="J2762" s="56" t="s">
        <v>25</v>
      </c>
      <c r="K2762" s="56" t="s">
        <v>7655</v>
      </c>
      <c r="L2762" s="56" t="s">
        <v>263</v>
      </c>
      <c r="M2762" s="56" t="s">
        <v>221</v>
      </c>
      <c r="N2762" s="56" t="s">
        <v>233</v>
      </c>
      <c r="O2762" s="56" t="s">
        <v>30</v>
      </c>
      <c r="P2762" s="56" t="s">
        <v>234</v>
      </c>
      <c r="Q2762" s="56" t="s">
        <v>32</v>
      </c>
      <c r="R2762" s="56" t="s">
        <v>32</v>
      </c>
      <c r="S2762" s="56" t="s">
        <v>32</v>
      </c>
      <c r="T2762" s="56" t="s">
        <v>32</v>
      </c>
      <c r="U2762" s="56" t="s">
        <v>32</v>
      </c>
      <c r="V2762" s="56" t="s">
        <v>32</v>
      </c>
      <c r="W2762" s="2" t="str">
        <f t="shared" si="66"/>
        <v>CNSGHYDetention</v>
      </c>
    </row>
    <row r="2763" spans="1:23" s="2" customFormat="1" ht="14.45" customHeight="1">
      <c r="A2763" s="2" t="str">
        <f>+IF(B2763="N","",IF(COUNTIF(B:B,B2763)&gt;1,COUNTIF(B$3:B2763,B2763),""))</f>
        <v/>
      </c>
      <c r="B2763" s="2" t="str">
        <f>+IF(F2763="Detention",IF(G2763&amp;E2763='Import Demurrage Detention'!$G$2&amp;'Import Demurrage Detention'!$C$3,"Y","N"),IF(G2763&amp;E2763='Import Demurrage Detention'!$H$2&amp;'Import Demurrage Detention'!$C$3,"Y","N"))</f>
        <v>N</v>
      </c>
      <c r="C2763" s="56" t="s">
        <v>211</v>
      </c>
      <c r="D2763" s="56" t="s">
        <v>212</v>
      </c>
      <c r="E2763" s="56" t="s">
        <v>124</v>
      </c>
      <c r="F2763" s="56" t="s">
        <v>22</v>
      </c>
      <c r="G2763" s="56" t="s">
        <v>239</v>
      </c>
      <c r="H2763" s="57">
        <v>43578</v>
      </c>
      <c r="I2763" s="56" t="s">
        <v>151</v>
      </c>
      <c r="J2763" s="56" t="s">
        <v>25</v>
      </c>
      <c r="K2763" s="56" t="s">
        <v>7655</v>
      </c>
      <c r="L2763" s="56" t="s">
        <v>263</v>
      </c>
      <c r="M2763" s="56" t="s">
        <v>221</v>
      </c>
      <c r="N2763" s="56" t="s">
        <v>233</v>
      </c>
      <c r="O2763" s="56" t="s">
        <v>30</v>
      </c>
      <c r="P2763" s="56" t="s">
        <v>234</v>
      </c>
      <c r="Q2763" s="56" t="s">
        <v>32</v>
      </c>
      <c r="R2763" s="56" t="s">
        <v>32</v>
      </c>
      <c r="S2763" s="56" t="s">
        <v>32</v>
      </c>
      <c r="T2763" s="56" t="s">
        <v>32</v>
      </c>
      <c r="U2763" s="56" t="s">
        <v>32</v>
      </c>
      <c r="V2763" s="56" t="s">
        <v>32</v>
      </c>
      <c r="W2763" s="2" t="str">
        <f t="shared" si="66"/>
        <v>CNXIMYDetention</v>
      </c>
    </row>
    <row r="2764" spans="1:23" s="2" customFormat="1" ht="14.45" customHeight="1">
      <c r="A2764" s="2" t="str">
        <f>+IF(B2764="N","",IF(COUNTIF(B:B,B2764)&gt;1,COUNTIF(B$3:B2764,B2764),""))</f>
        <v/>
      </c>
      <c r="B2764" s="2" t="str">
        <f>+IF(F2764="Detention",IF(G2764&amp;E2764='Import Demurrage Detention'!$G$2&amp;'Import Demurrage Detention'!$C$3,"Y","N"),IF(G2764&amp;E2764='Import Demurrage Detention'!$H$2&amp;'Import Demurrage Detention'!$C$3,"Y","N"))</f>
        <v>N</v>
      </c>
      <c r="C2764" s="56" t="s">
        <v>211</v>
      </c>
      <c r="D2764" s="56" t="s">
        <v>212</v>
      </c>
      <c r="E2764" s="56" t="s">
        <v>124</v>
      </c>
      <c r="F2764" s="56" t="s">
        <v>22</v>
      </c>
      <c r="G2764" s="56" t="s">
        <v>231</v>
      </c>
      <c r="H2764" s="57">
        <v>43578</v>
      </c>
      <c r="I2764" s="56" t="s">
        <v>151</v>
      </c>
      <c r="J2764" s="56" t="s">
        <v>25</v>
      </c>
      <c r="K2764" s="56" t="s">
        <v>7655</v>
      </c>
      <c r="L2764" s="56" t="s">
        <v>264</v>
      </c>
      <c r="M2764" s="56" t="s">
        <v>221</v>
      </c>
      <c r="N2764" s="56" t="s">
        <v>233</v>
      </c>
      <c r="O2764" s="56" t="s">
        <v>30</v>
      </c>
      <c r="P2764" s="56" t="s">
        <v>234</v>
      </c>
      <c r="Q2764" s="56" t="s">
        <v>32</v>
      </c>
      <c r="R2764" s="56" t="s">
        <v>32</v>
      </c>
      <c r="S2764" s="56" t="s">
        <v>32</v>
      </c>
      <c r="T2764" s="56" t="s">
        <v>32</v>
      </c>
      <c r="U2764" s="56" t="s">
        <v>32</v>
      </c>
      <c r="V2764" s="56" t="s">
        <v>32</v>
      </c>
      <c r="W2764" s="2" t="str">
        <f t="shared" si="66"/>
        <v>CNNKGYDetention</v>
      </c>
    </row>
    <row r="2765" spans="1:23" s="2" customFormat="1" ht="14.45" customHeight="1">
      <c r="A2765" s="2" t="str">
        <f>+IF(B2765="N","",IF(COUNTIF(B:B,B2765)&gt;1,COUNTIF(B$3:B2765,B2765),""))</f>
        <v/>
      </c>
      <c r="B2765" s="2" t="str">
        <f>+IF(F2765="Detention",IF(G2765&amp;E2765='Import Demurrage Detention'!$G$2&amp;'Import Demurrage Detention'!$C$3,"Y","N"),IF(G2765&amp;E2765='Import Demurrage Detention'!$H$2&amp;'Import Demurrage Detention'!$C$3,"Y","N"))</f>
        <v>N</v>
      </c>
      <c r="C2765" s="56" t="s">
        <v>211</v>
      </c>
      <c r="D2765" s="56" t="s">
        <v>212</v>
      </c>
      <c r="E2765" s="56" t="s">
        <v>124</v>
      </c>
      <c r="F2765" s="56" t="s">
        <v>22</v>
      </c>
      <c r="G2765" s="56" t="s">
        <v>235</v>
      </c>
      <c r="H2765" s="57">
        <v>43578</v>
      </c>
      <c r="I2765" s="56" t="s">
        <v>151</v>
      </c>
      <c r="J2765" s="56" t="s">
        <v>25</v>
      </c>
      <c r="K2765" s="56" t="s">
        <v>7655</v>
      </c>
      <c r="L2765" s="56" t="s">
        <v>264</v>
      </c>
      <c r="M2765" s="56" t="s">
        <v>221</v>
      </c>
      <c r="N2765" s="56" t="s">
        <v>233</v>
      </c>
      <c r="O2765" s="56" t="s">
        <v>30</v>
      </c>
      <c r="P2765" s="56" t="s">
        <v>234</v>
      </c>
      <c r="Q2765" s="56" t="s">
        <v>32</v>
      </c>
      <c r="R2765" s="56" t="s">
        <v>32</v>
      </c>
      <c r="S2765" s="56" t="s">
        <v>32</v>
      </c>
      <c r="T2765" s="56" t="s">
        <v>32</v>
      </c>
      <c r="U2765" s="56" t="s">
        <v>32</v>
      </c>
      <c r="V2765" s="56" t="s">
        <v>32</v>
      </c>
      <c r="W2765" s="2" t="str">
        <f t="shared" ref="W2765:W2828" si="67">+G2765&amp;E2765&amp;F2765</f>
        <v>CNNPOYDetention</v>
      </c>
    </row>
    <row r="2766" spans="1:23" s="2" customFormat="1" ht="14.45" customHeight="1">
      <c r="A2766" s="2" t="str">
        <f>+IF(B2766="N","",IF(COUNTIF(B:B,B2766)&gt;1,COUNTIF(B$3:B2766,B2766),""))</f>
        <v/>
      </c>
      <c r="B2766" s="2" t="str">
        <f>+IF(F2766="Detention",IF(G2766&amp;E2766='Import Demurrage Detention'!$G$2&amp;'Import Demurrage Detention'!$C$3,"Y","N"),IF(G2766&amp;E2766='Import Demurrage Detention'!$H$2&amp;'Import Demurrage Detention'!$C$3,"Y","N"))</f>
        <v>N</v>
      </c>
      <c r="C2766" s="56" t="s">
        <v>211</v>
      </c>
      <c r="D2766" s="56" t="s">
        <v>212</v>
      </c>
      <c r="E2766" s="56" t="s">
        <v>124</v>
      </c>
      <c r="F2766" s="56" t="s">
        <v>22</v>
      </c>
      <c r="G2766" s="56" t="s">
        <v>236</v>
      </c>
      <c r="H2766" s="57">
        <v>43578</v>
      </c>
      <c r="I2766" s="56" t="s">
        <v>151</v>
      </c>
      <c r="J2766" s="56" t="s">
        <v>25</v>
      </c>
      <c r="K2766" s="56" t="s">
        <v>7655</v>
      </c>
      <c r="L2766" s="56" t="s">
        <v>264</v>
      </c>
      <c r="M2766" s="56" t="s">
        <v>221</v>
      </c>
      <c r="N2766" s="56" t="s">
        <v>233</v>
      </c>
      <c r="O2766" s="56" t="s">
        <v>30</v>
      </c>
      <c r="P2766" s="56" t="s">
        <v>234</v>
      </c>
      <c r="Q2766" s="56" t="s">
        <v>32</v>
      </c>
      <c r="R2766" s="56" t="s">
        <v>32</v>
      </c>
      <c r="S2766" s="56" t="s">
        <v>32</v>
      </c>
      <c r="T2766" s="56" t="s">
        <v>32</v>
      </c>
      <c r="U2766" s="56" t="s">
        <v>32</v>
      </c>
      <c r="V2766" s="56" t="s">
        <v>32</v>
      </c>
      <c r="W2766" s="2" t="str">
        <f t="shared" si="67"/>
        <v>CNSGHYDetention</v>
      </c>
    </row>
    <row r="2767" spans="1:23" s="2" customFormat="1" ht="14.45" customHeight="1">
      <c r="A2767" s="2" t="str">
        <f>+IF(B2767="N","",IF(COUNTIF(B:B,B2767)&gt;1,COUNTIF(B$3:B2767,B2767),""))</f>
        <v/>
      </c>
      <c r="B2767" s="2" t="str">
        <f>+IF(F2767="Detention",IF(G2767&amp;E2767='Import Demurrage Detention'!$G$2&amp;'Import Demurrage Detention'!$C$3,"Y","N"),IF(G2767&amp;E2767='Import Demurrage Detention'!$H$2&amp;'Import Demurrage Detention'!$C$3,"Y","N"))</f>
        <v>N</v>
      </c>
      <c r="C2767" s="56" t="s">
        <v>211</v>
      </c>
      <c r="D2767" s="56" t="s">
        <v>212</v>
      </c>
      <c r="E2767" s="56" t="s">
        <v>124</v>
      </c>
      <c r="F2767" s="56" t="s">
        <v>22</v>
      </c>
      <c r="G2767" s="56" t="s">
        <v>239</v>
      </c>
      <c r="H2767" s="57">
        <v>43578</v>
      </c>
      <c r="I2767" s="56" t="s">
        <v>151</v>
      </c>
      <c r="J2767" s="56" t="s">
        <v>25</v>
      </c>
      <c r="K2767" s="56" t="s">
        <v>7655</v>
      </c>
      <c r="L2767" s="56" t="s">
        <v>264</v>
      </c>
      <c r="M2767" s="56" t="s">
        <v>221</v>
      </c>
      <c r="N2767" s="56" t="s">
        <v>233</v>
      </c>
      <c r="O2767" s="56" t="s">
        <v>30</v>
      </c>
      <c r="P2767" s="56" t="s">
        <v>234</v>
      </c>
      <c r="Q2767" s="56" t="s">
        <v>32</v>
      </c>
      <c r="R2767" s="56" t="s">
        <v>32</v>
      </c>
      <c r="S2767" s="56" t="s">
        <v>32</v>
      </c>
      <c r="T2767" s="56" t="s">
        <v>32</v>
      </c>
      <c r="U2767" s="56" t="s">
        <v>32</v>
      </c>
      <c r="V2767" s="56" t="s">
        <v>32</v>
      </c>
      <c r="W2767" s="2" t="str">
        <f t="shared" si="67"/>
        <v>CNXIMYDetention</v>
      </c>
    </row>
    <row r="2768" spans="1:23" s="2" customFormat="1" ht="14.45" customHeight="1">
      <c r="A2768" s="2" t="str">
        <f>+IF(B2768="N","",IF(COUNTIF(B:B,B2768)&gt;1,COUNTIF(B$3:B2768,B2768),""))</f>
        <v/>
      </c>
      <c r="B2768" s="2" t="str">
        <f>+IF(F2768="Detention",IF(G2768&amp;E2768='Import Demurrage Detention'!$G$2&amp;'Import Demurrage Detention'!$C$3,"Y","N"),IF(G2768&amp;E2768='Import Demurrage Detention'!$H$2&amp;'Import Demurrage Detention'!$C$3,"Y","N"))</f>
        <v>N</v>
      </c>
      <c r="C2768" s="56" t="s">
        <v>211</v>
      </c>
      <c r="D2768" s="56" t="s">
        <v>212</v>
      </c>
      <c r="E2768" s="56" t="s">
        <v>124</v>
      </c>
      <c r="F2768" s="56" t="s">
        <v>22</v>
      </c>
      <c r="G2768" s="56" t="s">
        <v>231</v>
      </c>
      <c r="H2768" s="57">
        <v>43578</v>
      </c>
      <c r="I2768" s="56" t="s">
        <v>151</v>
      </c>
      <c r="J2768" s="56" t="s">
        <v>25</v>
      </c>
      <c r="K2768" s="56" t="s">
        <v>7655</v>
      </c>
      <c r="L2768" s="56" t="s">
        <v>265</v>
      </c>
      <c r="M2768" s="56" t="s">
        <v>221</v>
      </c>
      <c r="N2768" s="56" t="s">
        <v>233</v>
      </c>
      <c r="O2768" s="56" t="s">
        <v>30</v>
      </c>
      <c r="P2768" s="56" t="s">
        <v>234</v>
      </c>
      <c r="Q2768" s="56" t="s">
        <v>32</v>
      </c>
      <c r="R2768" s="56" t="s">
        <v>32</v>
      </c>
      <c r="S2768" s="56" t="s">
        <v>32</v>
      </c>
      <c r="T2768" s="56" t="s">
        <v>32</v>
      </c>
      <c r="U2768" s="56" t="s">
        <v>32</v>
      </c>
      <c r="V2768" s="56" t="s">
        <v>32</v>
      </c>
      <c r="W2768" s="2" t="str">
        <f t="shared" si="67"/>
        <v>CNNKGYDetention</v>
      </c>
    </row>
    <row r="2769" spans="1:23" s="2" customFormat="1" ht="14.45" customHeight="1">
      <c r="A2769" s="2" t="str">
        <f>+IF(B2769="N","",IF(COUNTIF(B:B,B2769)&gt;1,COUNTIF(B$3:B2769,B2769),""))</f>
        <v/>
      </c>
      <c r="B2769" s="2" t="str">
        <f>+IF(F2769="Detention",IF(G2769&amp;E2769='Import Demurrage Detention'!$G$2&amp;'Import Demurrage Detention'!$C$3,"Y","N"),IF(G2769&amp;E2769='Import Demurrage Detention'!$H$2&amp;'Import Demurrage Detention'!$C$3,"Y","N"))</f>
        <v>N</v>
      </c>
      <c r="C2769" s="56" t="s">
        <v>211</v>
      </c>
      <c r="D2769" s="56" t="s">
        <v>212</v>
      </c>
      <c r="E2769" s="56" t="s">
        <v>124</v>
      </c>
      <c r="F2769" s="56" t="s">
        <v>22</v>
      </c>
      <c r="G2769" s="56" t="s">
        <v>235</v>
      </c>
      <c r="H2769" s="57">
        <v>43578</v>
      </c>
      <c r="I2769" s="56" t="s">
        <v>151</v>
      </c>
      <c r="J2769" s="56" t="s">
        <v>25</v>
      </c>
      <c r="K2769" s="56" t="s">
        <v>7655</v>
      </c>
      <c r="L2769" s="56" t="s">
        <v>265</v>
      </c>
      <c r="M2769" s="56" t="s">
        <v>221</v>
      </c>
      <c r="N2769" s="56" t="s">
        <v>233</v>
      </c>
      <c r="O2769" s="56" t="s">
        <v>30</v>
      </c>
      <c r="P2769" s="56" t="s">
        <v>234</v>
      </c>
      <c r="Q2769" s="56" t="s">
        <v>32</v>
      </c>
      <c r="R2769" s="56" t="s">
        <v>32</v>
      </c>
      <c r="S2769" s="56" t="s">
        <v>32</v>
      </c>
      <c r="T2769" s="56" t="s">
        <v>32</v>
      </c>
      <c r="U2769" s="56" t="s">
        <v>32</v>
      </c>
      <c r="V2769" s="56" t="s">
        <v>32</v>
      </c>
      <c r="W2769" s="2" t="str">
        <f t="shared" si="67"/>
        <v>CNNPOYDetention</v>
      </c>
    </row>
    <row r="2770" spans="1:23" s="2" customFormat="1" ht="14.45" customHeight="1">
      <c r="A2770" s="2" t="str">
        <f>+IF(B2770="N","",IF(COUNTIF(B:B,B2770)&gt;1,COUNTIF(B$3:B2770,B2770),""))</f>
        <v/>
      </c>
      <c r="B2770" s="2" t="str">
        <f>+IF(F2770="Detention",IF(G2770&amp;E2770='Import Demurrage Detention'!$G$2&amp;'Import Demurrage Detention'!$C$3,"Y","N"),IF(G2770&amp;E2770='Import Demurrage Detention'!$H$2&amp;'Import Demurrage Detention'!$C$3,"Y","N"))</f>
        <v>N</v>
      </c>
      <c r="C2770" s="56" t="s">
        <v>211</v>
      </c>
      <c r="D2770" s="56" t="s">
        <v>212</v>
      </c>
      <c r="E2770" s="56" t="s">
        <v>124</v>
      </c>
      <c r="F2770" s="56" t="s">
        <v>22</v>
      </c>
      <c r="G2770" s="56" t="s">
        <v>236</v>
      </c>
      <c r="H2770" s="57">
        <v>43578</v>
      </c>
      <c r="I2770" s="56" t="s">
        <v>151</v>
      </c>
      <c r="J2770" s="56" t="s">
        <v>25</v>
      </c>
      <c r="K2770" s="56" t="s">
        <v>7655</v>
      </c>
      <c r="L2770" s="56" t="s">
        <v>265</v>
      </c>
      <c r="M2770" s="56" t="s">
        <v>221</v>
      </c>
      <c r="N2770" s="56" t="s">
        <v>233</v>
      </c>
      <c r="O2770" s="56" t="s">
        <v>30</v>
      </c>
      <c r="P2770" s="56" t="s">
        <v>234</v>
      </c>
      <c r="Q2770" s="56" t="s">
        <v>32</v>
      </c>
      <c r="R2770" s="56" t="s">
        <v>32</v>
      </c>
      <c r="S2770" s="56" t="s">
        <v>32</v>
      </c>
      <c r="T2770" s="56" t="s">
        <v>32</v>
      </c>
      <c r="U2770" s="56" t="s">
        <v>32</v>
      </c>
      <c r="V2770" s="56" t="s">
        <v>32</v>
      </c>
      <c r="W2770" s="2" t="str">
        <f t="shared" si="67"/>
        <v>CNSGHYDetention</v>
      </c>
    </row>
    <row r="2771" spans="1:23" s="2" customFormat="1" ht="14.45" customHeight="1">
      <c r="A2771" s="2" t="str">
        <f>+IF(B2771="N","",IF(COUNTIF(B:B,B2771)&gt;1,COUNTIF(B$3:B2771,B2771),""))</f>
        <v/>
      </c>
      <c r="B2771" s="2" t="str">
        <f>+IF(F2771="Detention",IF(G2771&amp;E2771='Import Demurrage Detention'!$G$2&amp;'Import Demurrage Detention'!$C$3,"Y","N"),IF(G2771&amp;E2771='Import Demurrage Detention'!$H$2&amp;'Import Demurrage Detention'!$C$3,"Y","N"))</f>
        <v>N</v>
      </c>
      <c r="C2771" s="56" t="s">
        <v>211</v>
      </c>
      <c r="D2771" s="56" t="s">
        <v>212</v>
      </c>
      <c r="E2771" s="56" t="s">
        <v>124</v>
      </c>
      <c r="F2771" s="56" t="s">
        <v>22</v>
      </c>
      <c r="G2771" s="56" t="s">
        <v>239</v>
      </c>
      <c r="H2771" s="57">
        <v>43578</v>
      </c>
      <c r="I2771" s="56" t="s">
        <v>151</v>
      </c>
      <c r="J2771" s="56" t="s">
        <v>25</v>
      </c>
      <c r="K2771" s="56" t="s">
        <v>7655</v>
      </c>
      <c r="L2771" s="56" t="s">
        <v>265</v>
      </c>
      <c r="M2771" s="56" t="s">
        <v>221</v>
      </c>
      <c r="N2771" s="56" t="s">
        <v>233</v>
      </c>
      <c r="O2771" s="56" t="s">
        <v>30</v>
      </c>
      <c r="P2771" s="56" t="s">
        <v>234</v>
      </c>
      <c r="Q2771" s="56" t="s">
        <v>32</v>
      </c>
      <c r="R2771" s="56" t="s">
        <v>32</v>
      </c>
      <c r="S2771" s="56" t="s">
        <v>32</v>
      </c>
      <c r="T2771" s="56" t="s">
        <v>32</v>
      </c>
      <c r="U2771" s="56" t="s">
        <v>32</v>
      </c>
      <c r="V2771" s="56" t="s">
        <v>32</v>
      </c>
      <c r="W2771" s="2" t="str">
        <f t="shared" si="67"/>
        <v>CNXIMYDetention</v>
      </c>
    </row>
    <row r="2772" spans="1:23" s="2" customFormat="1" ht="14.45" customHeight="1">
      <c r="A2772" s="2" t="str">
        <f>+IF(B2772="N","",IF(COUNTIF(B:B,B2772)&gt;1,COUNTIF(B$3:B2772,B2772),""))</f>
        <v/>
      </c>
      <c r="B2772" s="2" t="str">
        <f>+IF(F2772="Detention",IF(G2772&amp;E2772='Import Demurrage Detention'!$G$2&amp;'Import Demurrage Detention'!$C$3,"Y","N"),IF(G2772&amp;E2772='Import Demurrage Detention'!$H$2&amp;'Import Demurrage Detention'!$C$3,"Y","N"))</f>
        <v>N</v>
      </c>
      <c r="C2772" s="56" t="s">
        <v>211</v>
      </c>
      <c r="D2772" s="56" t="s">
        <v>212</v>
      </c>
      <c r="E2772" s="56" t="s">
        <v>124</v>
      </c>
      <c r="F2772" s="56" t="s">
        <v>22</v>
      </c>
      <c r="G2772" s="56" t="s">
        <v>231</v>
      </c>
      <c r="H2772" s="57">
        <v>43578</v>
      </c>
      <c r="I2772" s="56" t="s">
        <v>151</v>
      </c>
      <c r="J2772" s="56" t="s">
        <v>25</v>
      </c>
      <c r="K2772" s="56" t="s">
        <v>7655</v>
      </c>
      <c r="L2772" s="56" t="s">
        <v>266</v>
      </c>
      <c r="M2772" s="56" t="s">
        <v>221</v>
      </c>
      <c r="N2772" s="56" t="s">
        <v>233</v>
      </c>
      <c r="O2772" s="56" t="s">
        <v>30</v>
      </c>
      <c r="P2772" s="56" t="s">
        <v>234</v>
      </c>
      <c r="Q2772" s="56" t="s">
        <v>32</v>
      </c>
      <c r="R2772" s="56" t="s">
        <v>32</v>
      </c>
      <c r="S2772" s="56" t="s">
        <v>32</v>
      </c>
      <c r="T2772" s="56" t="s">
        <v>32</v>
      </c>
      <c r="U2772" s="56" t="s">
        <v>32</v>
      </c>
      <c r="V2772" s="56" t="s">
        <v>32</v>
      </c>
      <c r="W2772" s="2" t="str">
        <f t="shared" si="67"/>
        <v>CNNKGYDetention</v>
      </c>
    </row>
    <row r="2773" spans="1:23" s="2" customFormat="1" ht="14.45" customHeight="1">
      <c r="A2773" s="2" t="str">
        <f>+IF(B2773="N","",IF(COUNTIF(B:B,B2773)&gt;1,COUNTIF(B$3:B2773,B2773),""))</f>
        <v/>
      </c>
      <c r="B2773" s="2" t="str">
        <f>+IF(F2773="Detention",IF(G2773&amp;E2773='Import Demurrage Detention'!$G$2&amp;'Import Demurrage Detention'!$C$3,"Y","N"),IF(G2773&amp;E2773='Import Demurrage Detention'!$H$2&amp;'Import Demurrage Detention'!$C$3,"Y","N"))</f>
        <v>N</v>
      </c>
      <c r="C2773" s="56" t="s">
        <v>211</v>
      </c>
      <c r="D2773" s="56" t="s">
        <v>212</v>
      </c>
      <c r="E2773" s="56" t="s">
        <v>124</v>
      </c>
      <c r="F2773" s="56" t="s">
        <v>22</v>
      </c>
      <c r="G2773" s="56" t="s">
        <v>235</v>
      </c>
      <c r="H2773" s="57">
        <v>43578</v>
      </c>
      <c r="I2773" s="56" t="s">
        <v>151</v>
      </c>
      <c r="J2773" s="56" t="s">
        <v>25</v>
      </c>
      <c r="K2773" s="56" t="s">
        <v>7655</v>
      </c>
      <c r="L2773" s="56" t="s">
        <v>266</v>
      </c>
      <c r="M2773" s="56" t="s">
        <v>221</v>
      </c>
      <c r="N2773" s="56" t="s">
        <v>233</v>
      </c>
      <c r="O2773" s="56" t="s">
        <v>30</v>
      </c>
      <c r="P2773" s="56" t="s">
        <v>234</v>
      </c>
      <c r="Q2773" s="56" t="s">
        <v>32</v>
      </c>
      <c r="R2773" s="56" t="s">
        <v>32</v>
      </c>
      <c r="S2773" s="56" t="s">
        <v>32</v>
      </c>
      <c r="T2773" s="56" t="s">
        <v>32</v>
      </c>
      <c r="U2773" s="56" t="s">
        <v>32</v>
      </c>
      <c r="V2773" s="56" t="s">
        <v>32</v>
      </c>
      <c r="W2773" s="2" t="str">
        <f t="shared" si="67"/>
        <v>CNNPOYDetention</v>
      </c>
    </row>
    <row r="2774" spans="1:23" s="2" customFormat="1" ht="14.45" customHeight="1">
      <c r="A2774" s="2" t="str">
        <f>+IF(B2774="N","",IF(COUNTIF(B:B,B2774)&gt;1,COUNTIF(B$3:B2774,B2774),""))</f>
        <v/>
      </c>
      <c r="B2774" s="2" t="str">
        <f>+IF(F2774="Detention",IF(G2774&amp;E2774='Import Demurrage Detention'!$G$2&amp;'Import Demurrage Detention'!$C$3,"Y","N"),IF(G2774&amp;E2774='Import Demurrage Detention'!$H$2&amp;'Import Demurrage Detention'!$C$3,"Y","N"))</f>
        <v>N</v>
      </c>
      <c r="C2774" s="56" t="s">
        <v>211</v>
      </c>
      <c r="D2774" s="56" t="s">
        <v>212</v>
      </c>
      <c r="E2774" s="56" t="s">
        <v>124</v>
      </c>
      <c r="F2774" s="56" t="s">
        <v>22</v>
      </c>
      <c r="G2774" s="56" t="s">
        <v>236</v>
      </c>
      <c r="H2774" s="57">
        <v>43578</v>
      </c>
      <c r="I2774" s="56" t="s">
        <v>151</v>
      </c>
      <c r="J2774" s="56" t="s">
        <v>25</v>
      </c>
      <c r="K2774" s="56" t="s">
        <v>7655</v>
      </c>
      <c r="L2774" s="56" t="s">
        <v>266</v>
      </c>
      <c r="M2774" s="56" t="s">
        <v>221</v>
      </c>
      <c r="N2774" s="56" t="s">
        <v>233</v>
      </c>
      <c r="O2774" s="56" t="s">
        <v>30</v>
      </c>
      <c r="P2774" s="56" t="s">
        <v>234</v>
      </c>
      <c r="Q2774" s="56" t="s">
        <v>32</v>
      </c>
      <c r="R2774" s="56" t="s">
        <v>32</v>
      </c>
      <c r="S2774" s="56" t="s">
        <v>32</v>
      </c>
      <c r="T2774" s="56" t="s">
        <v>32</v>
      </c>
      <c r="U2774" s="56" t="s">
        <v>32</v>
      </c>
      <c r="V2774" s="56" t="s">
        <v>32</v>
      </c>
      <c r="W2774" s="2" t="str">
        <f t="shared" si="67"/>
        <v>CNSGHYDetention</v>
      </c>
    </row>
    <row r="2775" spans="1:23" s="2" customFormat="1" ht="14.45" customHeight="1">
      <c r="A2775" s="2" t="str">
        <f>+IF(B2775="N","",IF(COUNTIF(B:B,B2775)&gt;1,COUNTIF(B$3:B2775,B2775),""))</f>
        <v/>
      </c>
      <c r="B2775" s="2" t="str">
        <f>+IF(F2775="Detention",IF(G2775&amp;E2775='Import Demurrage Detention'!$G$2&amp;'Import Demurrage Detention'!$C$3,"Y","N"),IF(G2775&amp;E2775='Import Demurrage Detention'!$H$2&amp;'Import Demurrage Detention'!$C$3,"Y","N"))</f>
        <v>N</v>
      </c>
      <c r="C2775" s="56" t="s">
        <v>211</v>
      </c>
      <c r="D2775" s="56" t="s">
        <v>212</v>
      </c>
      <c r="E2775" s="56" t="s">
        <v>124</v>
      </c>
      <c r="F2775" s="56" t="s">
        <v>22</v>
      </c>
      <c r="G2775" s="56" t="s">
        <v>239</v>
      </c>
      <c r="H2775" s="57">
        <v>43578</v>
      </c>
      <c r="I2775" s="56" t="s">
        <v>151</v>
      </c>
      <c r="J2775" s="56" t="s">
        <v>25</v>
      </c>
      <c r="K2775" s="56" t="s">
        <v>7655</v>
      </c>
      <c r="L2775" s="56" t="s">
        <v>266</v>
      </c>
      <c r="M2775" s="56" t="s">
        <v>221</v>
      </c>
      <c r="N2775" s="56" t="s">
        <v>233</v>
      </c>
      <c r="O2775" s="56" t="s">
        <v>30</v>
      </c>
      <c r="P2775" s="56" t="s">
        <v>234</v>
      </c>
      <c r="Q2775" s="56" t="s">
        <v>32</v>
      </c>
      <c r="R2775" s="56" t="s">
        <v>32</v>
      </c>
      <c r="S2775" s="56" t="s">
        <v>32</v>
      </c>
      <c r="T2775" s="56" t="s">
        <v>32</v>
      </c>
      <c r="U2775" s="56" t="s">
        <v>32</v>
      </c>
      <c r="V2775" s="56" t="s">
        <v>32</v>
      </c>
      <c r="W2775" s="2" t="str">
        <f t="shared" si="67"/>
        <v>CNXIMYDetention</v>
      </c>
    </row>
    <row r="2776" spans="1:23" s="2" customFormat="1" ht="14.45" customHeight="1">
      <c r="A2776" s="2" t="str">
        <f>+IF(B2776="N","",IF(COUNTIF(B:B,B2776)&gt;1,COUNTIF(B$3:B2776,B2776),""))</f>
        <v/>
      </c>
      <c r="B2776" s="2" t="str">
        <f>+IF(F2776="Detention",IF(G2776&amp;E2776='Import Demurrage Detention'!$G$2&amp;'Import Demurrage Detention'!$C$3,"Y","N"),IF(G2776&amp;E2776='Import Demurrage Detention'!$H$2&amp;'Import Demurrage Detention'!$C$3,"Y","N"))</f>
        <v>N</v>
      </c>
      <c r="C2776" s="56" t="s">
        <v>211</v>
      </c>
      <c r="D2776" s="56" t="s">
        <v>212</v>
      </c>
      <c r="E2776" s="56" t="s">
        <v>124</v>
      </c>
      <c r="F2776" s="56" t="s">
        <v>22</v>
      </c>
      <c r="G2776" s="56" t="s">
        <v>231</v>
      </c>
      <c r="H2776" s="57">
        <v>43578</v>
      </c>
      <c r="I2776" s="56" t="s">
        <v>151</v>
      </c>
      <c r="J2776" s="56" t="s">
        <v>25</v>
      </c>
      <c r="K2776" s="56" t="s">
        <v>7655</v>
      </c>
      <c r="L2776" s="56" t="s">
        <v>267</v>
      </c>
      <c r="M2776" s="56" t="s">
        <v>221</v>
      </c>
      <c r="N2776" s="56" t="s">
        <v>233</v>
      </c>
      <c r="O2776" s="56" t="s">
        <v>30</v>
      </c>
      <c r="P2776" s="56" t="s">
        <v>234</v>
      </c>
      <c r="Q2776" s="56" t="s">
        <v>32</v>
      </c>
      <c r="R2776" s="56" t="s">
        <v>32</v>
      </c>
      <c r="S2776" s="56" t="s">
        <v>32</v>
      </c>
      <c r="T2776" s="56" t="s">
        <v>32</v>
      </c>
      <c r="U2776" s="56" t="s">
        <v>32</v>
      </c>
      <c r="V2776" s="56" t="s">
        <v>32</v>
      </c>
      <c r="W2776" s="2" t="str">
        <f t="shared" si="67"/>
        <v>CNNKGYDetention</v>
      </c>
    </row>
    <row r="2777" spans="1:23" s="2" customFormat="1" ht="14.45" customHeight="1">
      <c r="A2777" s="2" t="str">
        <f>+IF(B2777="N","",IF(COUNTIF(B:B,B2777)&gt;1,COUNTIF(B$3:B2777,B2777),""))</f>
        <v/>
      </c>
      <c r="B2777" s="2" t="str">
        <f>+IF(F2777="Detention",IF(G2777&amp;E2777='Import Demurrage Detention'!$G$2&amp;'Import Demurrage Detention'!$C$3,"Y","N"),IF(G2777&amp;E2777='Import Demurrage Detention'!$H$2&amp;'Import Demurrage Detention'!$C$3,"Y","N"))</f>
        <v>N</v>
      </c>
      <c r="C2777" s="56" t="s">
        <v>211</v>
      </c>
      <c r="D2777" s="56" t="s">
        <v>212</v>
      </c>
      <c r="E2777" s="56" t="s">
        <v>124</v>
      </c>
      <c r="F2777" s="56" t="s">
        <v>22</v>
      </c>
      <c r="G2777" s="56" t="s">
        <v>235</v>
      </c>
      <c r="H2777" s="57">
        <v>43578</v>
      </c>
      <c r="I2777" s="56" t="s">
        <v>151</v>
      </c>
      <c r="J2777" s="56" t="s">
        <v>25</v>
      </c>
      <c r="K2777" s="56" t="s">
        <v>7655</v>
      </c>
      <c r="L2777" s="56" t="s">
        <v>267</v>
      </c>
      <c r="M2777" s="56" t="s">
        <v>221</v>
      </c>
      <c r="N2777" s="56" t="s">
        <v>233</v>
      </c>
      <c r="O2777" s="56" t="s">
        <v>30</v>
      </c>
      <c r="P2777" s="56" t="s">
        <v>234</v>
      </c>
      <c r="Q2777" s="56" t="s">
        <v>32</v>
      </c>
      <c r="R2777" s="56" t="s">
        <v>32</v>
      </c>
      <c r="S2777" s="56" t="s">
        <v>32</v>
      </c>
      <c r="T2777" s="56" t="s">
        <v>32</v>
      </c>
      <c r="U2777" s="56" t="s">
        <v>32</v>
      </c>
      <c r="V2777" s="56" t="s">
        <v>32</v>
      </c>
      <c r="W2777" s="2" t="str">
        <f t="shared" si="67"/>
        <v>CNNPOYDetention</v>
      </c>
    </row>
    <row r="2778" spans="1:23" s="2" customFormat="1" ht="14.45" customHeight="1">
      <c r="A2778" s="2" t="str">
        <f>+IF(B2778="N","",IF(COUNTIF(B:B,B2778)&gt;1,COUNTIF(B$3:B2778,B2778),""))</f>
        <v/>
      </c>
      <c r="B2778" s="2" t="str">
        <f>+IF(F2778="Detention",IF(G2778&amp;E2778='Import Demurrage Detention'!$G$2&amp;'Import Demurrage Detention'!$C$3,"Y","N"),IF(G2778&amp;E2778='Import Demurrage Detention'!$H$2&amp;'Import Demurrage Detention'!$C$3,"Y","N"))</f>
        <v>N</v>
      </c>
      <c r="C2778" s="56" t="s">
        <v>211</v>
      </c>
      <c r="D2778" s="56" t="s">
        <v>212</v>
      </c>
      <c r="E2778" s="56" t="s">
        <v>124</v>
      </c>
      <c r="F2778" s="56" t="s">
        <v>22</v>
      </c>
      <c r="G2778" s="56" t="s">
        <v>236</v>
      </c>
      <c r="H2778" s="57">
        <v>43578</v>
      </c>
      <c r="I2778" s="56" t="s">
        <v>151</v>
      </c>
      <c r="J2778" s="56" t="s">
        <v>25</v>
      </c>
      <c r="K2778" s="56" t="s">
        <v>7655</v>
      </c>
      <c r="L2778" s="56" t="s">
        <v>267</v>
      </c>
      <c r="M2778" s="56" t="s">
        <v>221</v>
      </c>
      <c r="N2778" s="56" t="s">
        <v>233</v>
      </c>
      <c r="O2778" s="56" t="s">
        <v>30</v>
      </c>
      <c r="P2778" s="56" t="s">
        <v>234</v>
      </c>
      <c r="Q2778" s="56" t="s">
        <v>32</v>
      </c>
      <c r="R2778" s="56" t="s">
        <v>32</v>
      </c>
      <c r="S2778" s="56" t="s">
        <v>32</v>
      </c>
      <c r="T2778" s="56" t="s">
        <v>32</v>
      </c>
      <c r="U2778" s="56" t="s">
        <v>32</v>
      </c>
      <c r="V2778" s="56" t="s">
        <v>32</v>
      </c>
      <c r="W2778" s="2" t="str">
        <f t="shared" si="67"/>
        <v>CNSGHYDetention</v>
      </c>
    </row>
    <row r="2779" spans="1:23" s="2" customFormat="1" ht="14.45" customHeight="1">
      <c r="A2779" s="2" t="str">
        <f>+IF(B2779="N","",IF(COUNTIF(B:B,B2779)&gt;1,COUNTIF(B$3:B2779,B2779),""))</f>
        <v/>
      </c>
      <c r="B2779" s="2" t="str">
        <f>+IF(F2779="Detention",IF(G2779&amp;E2779='Import Demurrage Detention'!$G$2&amp;'Import Demurrage Detention'!$C$3,"Y","N"),IF(G2779&amp;E2779='Import Demurrage Detention'!$H$2&amp;'Import Demurrage Detention'!$C$3,"Y","N"))</f>
        <v>N</v>
      </c>
      <c r="C2779" s="56" t="s">
        <v>211</v>
      </c>
      <c r="D2779" s="56" t="s">
        <v>212</v>
      </c>
      <c r="E2779" s="56" t="s">
        <v>124</v>
      </c>
      <c r="F2779" s="56" t="s">
        <v>22</v>
      </c>
      <c r="G2779" s="56" t="s">
        <v>239</v>
      </c>
      <c r="H2779" s="57">
        <v>43578</v>
      </c>
      <c r="I2779" s="56" t="s">
        <v>151</v>
      </c>
      <c r="J2779" s="56" t="s">
        <v>25</v>
      </c>
      <c r="K2779" s="56" t="s">
        <v>7655</v>
      </c>
      <c r="L2779" s="56" t="s">
        <v>267</v>
      </c>
      <c r="M2779" s="56" t="s">
        <v>221</v>
      </c>
      <c r="N2779" s="56" t="s">
        <v>233</v>
      </c>
      <c r="O2779" s="56" t="s">
        <v>30</v>
      </c>
      <c r="P2779" s="56" t="s">
        <v>234</v>
      </c>
      <c r="Q2779" s="56" t="s">
        <v>32</v>
      </c>
      <c r="R2779" s="56" t="s">
        <v>32</v>
      </c>
      <c r="S2779" s="56" t="s">
        <v>32</v>
      </c>
      <c r="T2779" s="56" t="s">
        <v>32</v>
      </c>
      <c r="U2779" s="56" t="s">
        <v>32</v>
      </c>
      <c r="V2779" s="56" t="s">
        <v>32</v>
      </c>
      <c r="W2779" s="2" t="str">
        <f t="shared" si="67"/>
        <v>CNXIMYDetention</v>
      </c>
    </row>
    <row r="2780" spans="1:23" s="2" customFormat="1" ht="14.45" customHeight="1">
      <c r="A2780" s="2" t="str">
        <f>+IF(B2780="N","",IF(COUNTIF(B:B,B2780)&gt;1,COUNTIF(B$3:B2780,B2780),""))</f>
        <v/>
      </c>
      <c r="B2780" s="2" t="str">
        <f>+IF(F2780="Detention",IF(G2780&amp;E2780='Import Demurrage Detention'!$G$2&amp;'Import Demurrage Detention'!$C$3,"Y","N"),IF(G2780&amp;E2780='Import Demurrage Detention'!$H$2&amp;'Import Demurrage Detention'!$C$3,"Y","N"))</f>
        <v>N</v>
      </c>
      <c r="C2780" s="56" t="s">
        <v>211</v>
      </c>
      <c r="D2780" s="56" t="s">
        <v>212</v>
      </c>
      <c r="E2780" s="56" t="s">
        <v>124</v>
      </c>
      <c r="F2780" s="56" t="s">
        <v>22</v>
      </c>
      <c r="G2780" s="56" t="s">
        <v>231</v>
      </c>
      <c r="H2780" s="57">
        <v>43578</v>
      </c>
      <c r="I2780" s="56" t="s">
        <v>151</v>
      </c>
      <c r="J2780" s="56" t="s">
        <v>25</v>
      </c>
      <c r="K2780" s="56" t="s">
        <v>7655</v>
      </c>
      <c r="L2780" s="56" t="s">
        <v>269</v>
      </c>
      <c r="M2780" s="56" t="s">
        <v>221</v>
      </c>
      <c r="N2780" s="56" t="s">
        <v>233</v>
      </c>
      <c r="O2780" s="56" t="s">
        <v>30</v>
      </c>
      <c r="P2780" s="56" t="s">
        <v>234</v>
      </c>
      <c r="Q2780" s="56" t="s">
        <v>32</v>
      </c>
      <c r="R2780" s="56" t="s">
        <v>32</v>
      </c>
      <c r="S2780" s="56" t="s">
        <v>32</v>
      </c>
      <c r="T2780" s="56" t="s">
        <v>32</v>
      </c>
      <c r="U2780" s="56" t="s">
        <v>32</v>
      </c>
      <c r="V2780" s="56" t="s">
        <v>32</v>
      </c>
      <c r="W2780" s="2" t="str">
        <f t="shared" si="67"/>
        <v>CNNKGYDetention</v>
      </c>
    </row>
    <row r="2781" spans="1:23" s="2" customFormat="1" ht="14.45" customHeight="1">
      <c r="A2781" s="2" t="str">
        <f>+IF(B2781="N","",IF(COUNTIF(B:B,B2781)&gt;1,COUNTIF(B$3:B2781,B2781),""))</f>
        <v/>
      </c>
      <c r="B2781" s="2" t="str">
        <f>+IF(F2781="Detention",IF(G2781&amp;E2781='Import Demurrage Detention'!$G$2&amp;'Import Demurrage Detention'!$C$3,"Y","N"),IF(G2781&amp;E2781='Import Demurrage Detention'!$H$2&amp;'Import Demurrage Detention'!$C$3,"Y","N"))</f>
        <v>N</v>
      </c>
      <c r="C2781" s="56" t="s">
        <v>211</v>
      </c>
      <c r="D2781" s="56" t="s">
        <v>212</v>
      </c>
      <c r="E2781" s="56" t="s">
        <v>124</v>
      </c>
      <c r="F2781" s="56" t="s">
        <v>22</v>
      </c>
      <c r="G2781" s="56" t="s">
        <v>235</v>
      </c>
      <c r="H2781" s="57">
        <v>43578</v>
      </c>
      <c r="I2781" s="56" t="s">
        <v>151</v>
      </c>
      <c r="J2781" s="56" t="s">
        <v>25</v>
      </c>
      <c r="K2781" s="56" t="s">
        <v>7655</v>
      </c>
      <c r="L2781" s="56" t="s">
        <v>269</v>
      </c>
      <c r="M2781" s="56" t="s">
        <v>221</v>
      </c>
      <c r="N2781" s="56" t="s">
        <v>233</v>
      </c>
      <c r="O2781" s="56" t="s">
        <v>30</v>
      </c>
      <c r="P2781" s="56" t="s">
        <v>234</v>
      </c>
      <c r="Q2781" s="56" t="s">
        <v>32</v>
      </c>
      <c r="R2781" s="56" t="s">
        <v>32</v>
      </c>
      <c r="S2781" s="56" t="s">
        <v>32</v>
      </c>
      <c r="T2781" s="56" t="s">
        <v>32</v>
      </c>
      <c r="U2781" s="56" t="s">
        <v>32</v>
      </c>
      <c r="V2781" s="56" t="s">
        <v>32</v>
      </c>
      <c r="W2781" s="2" t="str">
        <f t="shared" si="67"/>
        <v>CNNPOYDetention</v>
      </c>
    </row>
    <row r="2782" spans="1:23" s="2" customFormat="1" ht="14.45" customHeight="1">
      <c r="A2782" s="2" t="str">
        <f>+IF(B2782="N","",IF(COUNTIF(B:B,B2782)&gt;1,COUNTIF(B$3:B2782,B2782),""))</f>
        <v/>
      </c>
      <c r="B2782" s="2" t="str">
        <f>+IF(F2782="Detention",IF(G2782&amp;E2782='Import Demurrage Detention'!$G$2&amp;'Import Demurrage Detention'!$C$3,"Y","N"),IF(G2782&amp;E2782='Import Demurrage Detention'!$H$2&amp;'Import Demurrage Detention'!$C$3,"Y","N"))</f>
        <v>N</v>
      </c>
      <c r="C2782" s="56" t="s">
        <v>211</v>
      </c>
      <c r="D2782" s="56" t="s">
        <v>212</v>
      </c>
      <c r="E2782" s="56" t="s">
        <v>124</v>
      </c>
      <c r="F2782" s="56" t="s">
        <v>22</v>
      </c>
      <c r="G2782" s="56" t="s">
        <v>236</v>
      </c>
      <c r="H2782" s="57">
        <v>43578</v>
      </c>
      <c r="I2782" s="56" t="s">
        <v>151</v>
      </c>
      <c r="J2782" s="56" t="s">
        <v>25</v>
      </c>
      <c r="K2782" s="56" t="s">
        <v>7655</v>
      </c>
      <c r="L2782" s="56" t="s">
        <v>269</v>
      </c>
      <c r="M2782" s="56" t="s">
        <v>221</v>
      </c>
      <c r="N2782" s="56" t="s">
        <v>233</v>
      </c>
      <c r="O2782" s="56" t="s">
        <v>30</v>
      </c>
      <c r="P2782" s="56" t="s">
        <v>234</v>
      </c>
      <c r="Q2782" s="56" t="s">
        <v>32</v>
      </c>
      <c r="R2782" s="56" t="s">
        <v>32</v>
      </c>
      <c r="S2782" s="56" t="s">
        <v>32</v>
      </c>
      <c r="T2782" s="56" t="s">
        <v>32</v>
      </c>
      <c r="U2782" s="56" t="s">
        <v>32</v>
      </c>
      <c r="V2782" s="56" t="s">
        <v>32</v>
      </c>
      <c r="W2782" s="2" t="str">
        <f t="shared" si="67"/>
        <v>CNSGHYDetention</v>
      </c>
    </row>
    <row r="2783" spans="1:23" s="2" customFormat="1" ht="14.45" customHeight="1">
      <c r="A2783" s="2" t="str">
        <f>+IF(B2783="N","",IF(COUNTIF(B:B,B2783)&gt;1,COUNTIF(B$3:B2783,B2783),""))</f>
        <v/>
      </c>
      <c r="B2783" s="2" t="str">
        <f>+IF(F2783="Detention",IF(G2783&amp;E2783='Import Demurrage Detention'!$G$2&amp;'Import Demurrage Detention'!$C$3,"Y","N"),IF(G2783&amp;E2783='Import Demurrage Detention'!$H$2&amp;'Import Demurrage Detention'!$C$3,"Y","N"))</f>
        <v>N</v>
      </c>
      <c r="C2783" s="56" t="s">
        <v>211</v>
      </c>
      <c r="D2783" s="56" t="s">
        <v>212</v>
      </c>
      <c r="E2783" s="56" t="s">
        <v>124</v>
      </c>
      <c r="F2783" s="56" t="s">
        <v>22</v>
      </c>
      <c r="G2783" s="56" t="s">
        <v>239</v>
      </c>
      <c r="H2783" s="57">
        <v>43578</v>
      </c>
      <c r="I2783" s="56" t="s">
        <v>151</v>
      </c>
      <c r="J2783" s="56" t="s">
        <v>25</v>
      </c>
      <c r="K2783" s="56" t="s">
        <v>7655</v>
      </c>
      <c r="L2783" s="56" t="s">
        <v>269</v>
      </c>
      <c r="M2783" s="56" t="s">
        <v>221</v>
      </c>
      <c r="N2783" s="56" t="s">
        <v>233</v>
      </c>
      <c r="O2783" s="56" t="s">
        <v>30</v>
      </c>
      <c r="P2783" s="56" t="s">
        <v>234</v>
      </c>
      <c r="Q2783" s="56" t="s">
        <v>32</v>
      </c>
      <c r="R2783" s="56" t="s">
        <v>32</v>
      </c>
      <c r="S2783" s="56" t="s">
        <v>32</v>
      </c>
      <c r="T2783" s="56" t="s">
        <v>32</v>
      </c>
      <c r="U2783" s="56" t="s">
        <v>32</v>
      </c>
      <c r="V2783" s="56" t="s">
        <v>32</v>
      </c>
      <c r="W2783" s="2" t="str">
        <f t="shared" si="67"/>
        <v>CNXIMYDetention</v>
      </c>
    </row>
    <row r="2784" spans="1:23" s="2" customFormat="1" ht="14.45" customHeight="1">
      <c r="A2784" s="2" t="str">
        <f>+IF(B2784="N","",IF(COUNTIF(B:B,B2784)&gt;1,COUNTIF(B$3:B2784,B2784),""))</f>
        <v/>
      </c>
      <c r="B2784" s="2" t="str">
        <f>+IF(F2784="Detention",IF(G2784&amp;E2784='Import Demurrage Detention'!$G$2&amp;'Import Demurrage Detention'!$C$3,"Y","N"),IF(G2784&amp;E2784='Import Demurrage Detention'!$H$2&amp;'Import Demurrage Detention'!$C$3,"Y","N"))</f>
        <v>N</v>
      </c>
      <c r="C2784" s="56" t="s">
        <v>211</v>
      </c>
      <c r="D2784" s="56" t="s">
        <v>212</v>
      </c>
      <c r="E2784" s="56" t="s">
        <v>124</v>
      </c>
      <c r="F2784" s="56" t="s">
        <v>22</v>
      </c>
      <c r="G2784" s="56" t="s">
        <v>231</v>
      </c>
      <c r="H2784" s="57">
        <v>43578</v>
      </c>
      <c r="I2784" s="56" t="s">
        <v>151</v>
      </c>
      <c r="J2784" s="56" t="s">
        <v>25</v>
      </c>
      <c r="K2784" s="56" t="s">
        <v>7655</v>
      </c>
      <c r="L2784" s="56" t="s">
        <v>271</v>
      </c>
      <c r="M2784" s="56" t="s">
        <v>221</v>
      </c>
      <c r="N2784" s="56" t="s">
        <v>233</v>
      </c>
      <c r="O2784" s="56" t="s">
        <v>30</v>
      </c>
      <c r="P2784" s="56" t="s">
        <v>234</v>
      </c>
      <c r="Q2784" s="56" t="s">
        <v>32</v>
      </c>
      <c r="R2784" s="56" t="s">
        <v>32</v>
      </c>
      <c r="S2784" s="56" t="s">
        <v>32</v>
      </c>
      <c r="T2784" s="56" t="s">
        <v>32</v>
      </c>
      <c r="U2784" s="56" t="s">
        <v>32</v>
      </c>
      <c r="V2784" s="56" t="s">
        <v>32</v>
      </c>
      <c r="W2784" s="2" t="str">
        <f t="shared" si="67"/>
        <v>CNNKGYDetention</v>
      </c>
    </row>
    <row r="2785" spans="1:23" s="2" customFormat="1" ht="14.45" customHeight="1">
      <c r="A2785" s="2" t="str">
        <f>+IF(B2785="N","",IF(COUNTIF(B:B,B2785)&gt;1,COUNTIF(B$3:B2785,B2785),""))</f>
        <v/>
      </c>
      <c r="B2785" s="2" t="str">
        <f>+IF(F2785="Detention",IF(G2785&amp;E2785='Import Demurrage Detention'!$G$2&amp;'Import Demurrage Detention'!$C$3,"Y","N"),IF(G2785&amp;E2785='Import Demurrage Detention'!$H$2&amp;'Import Demurrage Detention'!$C$3,"Y","N"))</f>
        <v>N</v>
      </c>
      <c r="C2785" s="56" t="s">
        <v>211</v>
      </c>
      <c r="D2785" s="56" t="s">
        <v>212</v>
      </c>
      <c r="E2785" s="56" t="s">
        <v>124</v>
      </c>
      <c r="F2785" s="56" t="s">
        <v>22</v>
      </c>
      <c r="G2785" s="56" t="s">
        <v>235</v>
      </c>
      <c r="H2785" s="57">
        <v>43578</v>
      </c>
      <c r="I2785" s="56" t="s">
        <v>151</v>
      </c>
      <c r="J2785" s="56" t="s">
        <v>25</v>
      </c>
      <c r="K2785" s="56" t="s">
        <v>7655</v>
      </c>
      <c r="L2785" s="56" t="s">
        <v>271</v>
      </c>
      <c r="M2785" s="56" t="s">
        <v>221</v>
      </c>
      <c r="N2785" s="56" t="s">
        <v>233</v>
      </c>
      <c r="O2785" s="56" t="s">
        <v>30</v>
      </c>
      <c r="P2785" s="56" t="s">
        <v>234</v>
      </c>
      <c r="Q2785" s="56" t="s">
        <v>32</v>
      </c>
      <c r="R2785" s="56" t="s">
        <v>32</v>
      </c>
      <c r="S2785" s="56" t="s">
        <v>32</v>
      </c>
      <c r="T2785" s="56" t="s">
        <v>32</v>
      </c>
      <c r="U2785" s="56" t="s">
        <v>32</v>
      </c>
      <c r="V2785" s="56" t="s">
        <v>32</v>
      </c>
      <c r="W2785" s="2" t="str">
        <f t="shared" si="67"/>
        <v>CNNPOYDetention</v>
      </c>
    </row>
    <row r="2786" spans="1:23" s="2" customFormat="1" ht="14.45" customHeight="1">
      <c r="A2786" s="2" t="str">
        <f>+IF(B2786="N","",IF(COUNTIF(B:B,B2786)&gt;1,COUNTIF(B$3:B2786,B2786),""))</f>
        <v/>
      </c>
      <c r="B2786" s="2" t="str">
        <f>+IF(F2786="Detention",IF(G2786&amp;E2786='Import Demurrage Detention'!$G$2&amp;'Import Demurrage Detention'!$C$3,"Y","N"),IF(G2786&amp;E2786='Import Demurrage Detention'!$H$2&amp;'Import Demurrage Detention'!$C$3,"Y","N"))</f>
        <v>N</v>
      </c>
      <c r="C2786" s="56" t="s">
        <v>211</v>
      </c>
      <c r="D2786" s="56" t="s">
        <v>212</v>
      </c>
      <c r="E2786" s="56" t="s">
        <v>124</v>
      </c>
      <c r="F2786" s="56" t="s">
        <v>22</v>
      </c>
      <c r="G2786" s="56" t="s">
        <v>236</v>
      </c>
      <c r="H2786" s="57">
        <v>43578</v>
      </c>
      <c r="I2786" s="56" t="s">
        <v>151</v>
      </c>
      <c r="J2786" s="56" t="s">
        <v>25</v>
      </c>
      <c r="K2786" s="56" t="s">
        <v>7655</v>
      </c>
      <c r="L2786" s="56" t="s">
        <v>271</v>
      </c>
      <c r="M2786" s="56" t="s">
        <v>221</v>
      </c>
      <c r="N2786" s="56" t="s">
        <v>233</v>
      </c>
      <c r="O2786" s="56" t="s">
        <v>30</v>
      </c>
      <c r="P2786" s="56" t="s">
        <v>234</v>
      </c>
      <c r="Q2786" s="56" t="s">
        <v>32</v>
      </c>
      <c r="R2786" s="56" t="s">
        <v>32</v>
      </c>
      <c r="S2786" s="56" t="s">
        <v>32</v>
      </c>
      <c r="T2786" s="56" t="s">
        <v>32</v>
      </c>
      <c r="U2786" s="56" t="s">
        <v>32</v>
      </c>
      <c r="V2786" s="56" t="s">
        <v>32</v>
      </c>
      <c r="W2786" s="2" t="str">
        <f t="shared" si="67"/>
        <v>CNSGHYDetention</v>
      </c>
    </row>
    <row r="2787" spans="1:23" s="2" customFormat="1" ht="14.45" customHeight="1">
      <c r="A2787" s="2" t="str">
        <f>+IF(B2787="N","",IF(COUNTIF(B:B,B2787)&gt;1,COUNTIF(B$3:B2787,B2787),""))</f>
        <v/>
      </c>
      <c r="B2787" s="2" t="str">
        <f>+IF(F2787="Detention",IF(G2787&amp;E2787='Import Demurrage Detention'!$G$2&amp;'Import Demurrage Detention'!$C$3,"Y","N"),IF(G2787&amp;E2787='Import Demurrage Detention'!$H$2&amp;'Import Demurrage Detention'!$C$3,"Y","N"))</f>
        <v>N</v>
      </c>
      <c r="C2787" s="56" t="s">
        <v>211</v>
      </c>
      <c r="D2787" s="56" t="s">
        <v>212</v>
      </c>
      <c r="E2787" s="56" t="s">
        <v>124</v>
      </c>
      <c r="F2787" s="56" t="s">
        <v>22</v>
      </c>
      <c r="G2787" s="56" t="s">
        <v>239</v>
      </c>
      <c r="H2787" s="57">
        <v>43578</v>
      </c>
      <c r="I2787" s="56" t="s">
        <v>151</v>
      </c>
      <c r="J2787" s="56" t="s">
        <v>25</v>
      </c>
      <c r="K2787" s="56" t="s">
        <v>7655</v>
      </c>
      <c r="L2787" s="56" t="s">
        <v>271</v>
      </c>
      <c r="M2787" s="56" t="s">
        <v>221</v>
      </c>
      <c r="N2787" s="56" t="s">
        <v>233</v>
      </c>
      <c r="O2787" s="56" t="s">
        <v>30</v>
      </c>
      <c r="P2787" s="56" t="s">
        <v>234</v>
      </c>
      <c r="Q2787" s="56" t="s">
        <v>32</v>
      </c>
      <c r="R2787" s="56" t="s">
        <v>32</v>
      </c>
      <c r="S2787" s="56" t="s">
        <v>32</v>
      </c>
      <c r="T2787" s="56" t="s">
        <v>32</v>
      </c>
      <c r="U2787" s="56" t="s">
        <v>32</v>
      </c>
      <c r="V2787" s="56" t="s">
        <v>32</v>
      </c>
      <c r="W2787" s="2" t="str">
        <f t="shared" si="67"/>
        <v>CNXIMYDetention</v>
      </c>
    </row>
    <row r="2788" spans="1:23" s="2" customFormat="1" ht="14.45" customHeight="1">
      <c r="A2788" s="2" t="str">
        <f>+IF(B2788="N","",IF(COUNTIF(B:B,B2788)&gt;1,COUNTIF(B$3:B2788,B2788),""))</f>
        <v/>
      </c>
      <c r="B2788" s="2" t="str">
        <f>+IF(F2788="Detention",IF(G2788&amp;E2788='Import Demurrage Detention'!$G$2&amp;'Import Demurrage Detention'!$C$3,"Y","N"),IF(G2788&amp;E2788='Import Demurrage Detention'!$H$2&amp;'Import Demurrage Detention'!$C$3,"Y","N"))</f>
        <v>N</v>
      </c>
      <c r="C2788" s="56" t="s">
        <v>211</v>
      </c>
      <c r="D2788" s="56" t="s">
        <v>212</v>
      </c>
      <c r="E2788" s="56" t="s">
        <v>124</v>
      </c>
      <c r="F2788" s="56" t="s">
        <v>22</v>
      </c>
      <c r="G2788" s="56" t="s">
        <v>231</v>
      </c>
      <c r="H2788" s="57">
        <v>43578</v>
      </c>
      <c r="I2788" s="56" t="s">
        <v>151</v>
      </c>
      <c r="J2788" s="56" t="s">
        <v>25</v>
      </c>
      <c r="K2788" s="56" t="s">
        <v>7655</v>
      </c>
      <c r="L2788" s="56" t="s">
        <v>272</v>
      </c>
      <c r="M2788" s="56" t="s">
        <v>221</v>
      </c>
      <c r="N2788" s="56" t="s">
        <v>233</v>
      </c>
      <c r="O2788" s="56" t="s">
        <v>30</v>
      </c>
      <c r="P2788" s="56" t="s">
        <v>234</v>
      </c>
      <c r="Q2788" s="56" t="s">
        <v>32</v>
      </c>
      <c r="R2788" s="56" t="s">
        <v>32</v>
      </c>
      <c r="S2788" s="56" t="s">
        <v>32</v>
      </c>
      <c r="T2788" s="56" t="s">
        <v>32</v>
      </c>
      <c r="U2788" s="56" t="s">
        <v>32</v>
      </c>
      <c r="V2788" s="56" t="s">
        <v>32</v>
      </c>
      <c r="W2788" s="2" t="str">
        <f t="shared" si="67"/>
        <v>CNNKGYDetention</v>
      </c>
    </row>
    <row r="2789" spans="1:23" s="2" customFormat="1" ht="14.45" customHeight="1">
      <c r="A2789" s="2" t="str">
        <f>+IF(B2789="N","",IF(COUNTIF(B:B,B2789)&gt;1,COUNTIF(B$3:B2789,B2789),""))</f>
        <v/>
      </c>
      <c r="B2789" s="2" t="str">
        <f>+IF(F2789="Detention",IF(G2789&amp;E2789='Import Demurrage Detention'!$G$2&amp;'Import Demurrage Detention'!$C$3,"Y","N"),IF(G2789&amp;E2789='Import Demurrage Detention'!$H$2&amp;'Import Demurrage Detention'!$C$3,"Y","N"))</f>
        <v>N</v>
      </c>
      <c r="C2789" s="56" t="s">
        <v>211</v>
      </c>
      <c r="D2789" s="56" t="s">
        <v>212</v>
      </c>
      <c r="E2789" s="56" t="s">
        <v>124</v>
      </c>
      <c r="F2789" s="56" t="s">
        <v>22</v>
      </c>
      <c r="G2789" s="56" t="s">
        <v>235</v>
      </c>
      <c r="H2789" s="57">
        <v>43578</v>
      </c>
      <c r="I2789" s="56" t="s">
        <v>151</v>
      </c>
      <c r="J2789" s="56" t="s">
        <v>25</v>
      </c>
      <c r="K2789" s="56" t="s">
        <v>7655</v>
      </c>
      <c r="L2789" s="56" t="s">
        <v>272</v>
      </c>
      <c r="M2789" s="56" t="s">
        <v>221</v>
      </c>
      <c r="N2789" s="56" t="s">
        <v>233</v>
      </c>
      <c r="O2789" s="56" t="s">
        <v>30</v>
      </c>
      <c r="P2789" s="56" t="s">
        <v>234</v>
      </c>
      <c r="Q2789" s="56" t="s">
        <v>32</v>
      </c>
      <c r="R2789" s="56" t="s">
        <v>32</v>
      </c>
      <c r="S2789" s="56" t="s">
        <v>32</v>
      </c>
      <c r="T2789" s="56" t="s">
        <v>32</v>
      </c>
      <c r="U2789" s="56" t="s">
        <v>32</v>
      </c>
      <c r="V2789" s="56" t="s">
        <v>32</v>
      </c>
      <c r="W2789" s="2" t="str">
        <f t="shared" si="67"/>
        <v>CNNPOYDetention</v>
      </c>
    </row>
    <row r="2790" spans="1:23" s="2" customFormat="1" ht="14.45" customHeight="1">
      <c r="A2790" s="2" t="str">
        <f>+IF(B2790="N","",IF(COUNTIF(B:B,B2790)&gt;1,COUNTIF(B$3:B2790,B2790),""))</f>
        <v/>
      </c>
      <c r="B2790" s="2" t="str">
        <f>+IF(F2790="Detention",IF(G2790&amp;E2790='Import Demurrage Detention'!$G$2&amp;'Import Demurrage Detention'!$C$3,"Y","N"),IF(G2790&amp;E2790='Import Demurrage Detention'!$H$2&amp;'Import Demurrage Detention'!$C$3,"Y","N"))</f>
        <v>N</v>
      </c>
      <c r="C2790" s="56" t="s">
        <v>211</v>
      </c>
      <c r="D2790" s="56" t="s">
        <v>212</v>
      </c>
      <c r="E2790" s="56" t="s">
        <v>124</v>
      </c>
      <c r="F2790" s="56" t="s">
        <v>22</v>
      </c>
      <c r="G2790" s="56" t="s">
        <v>236</v>
      </c>
      <c r="H2790" s="57">
        <v>43578</v>
      </c>
      <c r="I2790" s="56" t="s">
        <v>151</v>
      </c>
      <c r="J2790" s="56" t="s">
        <v>25</v>
      </c>
      <c r="K2790" s="56" t="s">
        <v>7655</v>
      </c>
      <c r="L2790" s="56" t="s">
        <v>272</v>
      </c>
      <c r="M2790" s="56" t="s">
        <v>221</v>
      </c>
      <c r="N2790" s="56" t="s">
        <v>233</v>
      </c>
      <c r="O2790" s="56" t="s">
        <v>30</v>
      </c>
      <c r="P2790" s="56" t="s">
        <v>234</v>
      </c>
      <c r="Q2790" s="56" t="s">
        <v>32</v>
      </c>
      <c r="R2790" s="56" t="s">
        <v>32</v>
      </c>
      <c r="S2790" s="56" t="s">
        <v>32</v>
      </c>
      <c r="T2790" s="56" t="s">
        <v>32</v>
      </c>
      <c r="U2790" s="56" t="s">
        <v>32</v>
      </c>
      <c r="V2790" s="56" t="s">
        <v>32</v>
      </c>
      <c r="W2790" s="2" t="str">
        <f t="shared" si="67"/>
        <v>CNSGHYDetention</v>
      </c>
    </row>
    <row r="2791" spans="1:23" s="2" customFormat="1" ht="14.45" customHeight="1">
      <c r="A2791" s="2" t="str">
        <f>+IF(B2791="N","",IF(COUNTIF(B:B,B2791)&gt;1,COUNTIF(B$3:B2791,B2791),""))</f>
        <v/>
      </c>
      <c r="B2791" s="2" t="str">
        <f>+IF(F2791="Detention",IF(G2791&amp;E2791='Import Demurrage Detention'!$G$2&amp;'Import Demurrage Detention'!$C$3,"Y","N"),IF(G2791&amp;E2791='Import Demurrage Detention'!$H$2&amp;'Import Demurrage Detention'!$C$3,"Y","N"))</f>
        <v>N</v>
      </c>
      <c r="C2791" s="56" t="s">
        <v>211</v>
      </c>
      <c r="D2791" s="56" t="s">
        <v>212</v>
      </c>
      <c r="E2791" s="56" t="s">
        <v>124</v>
      </c>
      <c r="F2791" s="56" t="s">
        <v>22</v>
      </c>
      <c r="G2791" s="56" t="s">
        <v>239</v>
      </c>
      <c r="H2791" s="57">
        <v>43578</v>
      </c>
      <c r="I2791" s="56" t="s">
        <v>151</v>
      </c>
      <c r="J2791" s="56" t="s">
        <v>25</v>
      </c>
      <c r="K2791" s="56" t="s">
        <v>7655</v>
      </c>
      <c r="L2791" s="56" t="s">
        <v>272</v>
      </c>
      <c r="M2791" s="56" t="s">
        <v>221</v>
      </c>
      <c r="N2791" s="56" t="s">
        <v>233</v>
      </c>
      <c r="O2791" s="56" t="s">
        <v>30</v>
      </c>
      <c r="P2791" s="56" t="s">
        <v>234</v>
      </c>
      <c r="Q2791" s="56" t="s">
        <v>32</v>
      </c>
      <c r="R2791" s="56" t="s">
        <v>32</v>
      </c>
      <c r="S2791" s="56" t="s">
        <v>32</v>
      </c>
      <c r="T2791" s="56" t="s">
        <v>32</v>
      </c>
      <c r="U2791" s="56" t="s">
        <v>32</v>
      </c>
      <c r="V2791" s="56" t="s">
        <v>32</v>
      </c>
      <c r="W2791" s="2" t="str">
        <f t="shared" si="67"/>
        <v>CNXIMYDetention</v>
      </c>
    </row>
    <row r="2792" spans="1:23" s="2" customFormat="1" ht="14.45" customHeight="1">
      <c r="A2792" s="2" t="str">
        <f>+IF(B2792="N","",IF(COUNTIF(B:B,B2792)&gt;1,COUNTIF(B$3:B2792,B2792),""))</f>
        <v/>
      </c>
      <c r="B2792" s="2" t="str">
        <f>+IF(F2792="Detention",IF(G2792&amp;E2792='Import Demurrage Detention'!$G$2&amp;'Import Demurrage Detention'!$C$3,"Y","N"),IF(G2792&amp;E2792='Import Demurrage Detention'!$H$2&amp;'Import Demurrage Detention'!$C$3,"Y","N"))</f>
        <v>N</v>
      </c>
      <c r="C2792" s="56" t="s">
        <v>211</v>
      </c>
      <c r="D2792" s="56" t="s">
        <v>212</v>
      </c>
      <c r="E2792" s="56" t="s">
        <v>124</v>
      </c>
      <c r="F2792" s="56" t="s">
        <v>22</v>
      </c>
      <c r="G2792" s="56" t="s">
        <v>231</v>
      </c>
      <c r="H2792" s="57">
        <v>43578</v>
      </c>
      <c r="I2792" s="56" t="s">
        <v>151</v>
      </c>
      <c r="J2792" s="56" t="s">
        <v>25</v>
      </c>
      <c r="K2792" s="56" t="s">
        <v>7655</v>
      </c>
      <c r="L2792" s="56" t="s">
        <v>273</v>
      </c>
      <c r="M2792" s="56" t="s">
        <v>221</v>
      </c>
      <c r="N2792" s="56" t="s">
        <v>233</v>
      </c>
      <c r="O2792" s="56" t="s">
        <v>30</v>
      </c>
      <c r="P2792" s="56" t="s">
        <v>234</v>
      </c>
      <c r="Q2792" s="56" t="s">
        <v>32</v>
      </c>
      <c r="R2792" s="56" t="s">
        <v>32</v>
      </c>
      <c r="S2792" s="56" t="s">
        <v>32</v>
      </c>
      <c r="T2792" s="56" t="s">
        <v>32</v>
      </c>
      <c r="U2792" s="56" t="s">
        <v>32</v>
      </c>
      <c r="V2792" s="56" t="s">
        <v>32</v>
      </c>
      <c r="W2792" s="2" t="str">
        <f t="shared" si="67"/>
        <v>CNNKGYDetention</v>
      </c>
    </row>
    <row r="2793" spans="1:23" s="2" customFormat="1" ht="14.45" customHeight="1">
      <c r="A2793" s="2" t="str">
        <f>+IF(B2793="N","",IF(COUNTIF(B:B,B2793)&gt;1,COUNTIF(B$3:B2793,B2793),""))</f>
        <v/>
      </c>
      <c r="B2793" s="2" t="str">
        <f>+IF(F2793="Detention",IF(G2793&amp;E2793='Import Demurrage Detention'!$G$2&amp;'Import Demurrage Detention'!$C$3,"Y","N"),IF(G2793&amp;E2793='Import Demurrage Detention'!$H$2&amp;'Import Demurrage Detention'!$C$3,"Y","N"))</f>
        <v>N</v>
      </c>
      <c r="C2793" s="56" t="s">
        <v>211</v>
      </c>
      <c r="D2793" s="56" t="s">
        <v>212</v>
      </c>
      <c r="E2793" s="56" t="s">
        <v>124</v>
      </c>
      <c r="F2793" s="56" t="s">
        <v>22</v>
      </c>
      <c r="G2793" s="56" t="s">
        <v>235</v>
      </c>
      <c r="H2793" s="57">
        <v>43578</v>
      </c>
      <c r="I2793" s="56" t="s">
        <v>151</v>
      </c>
      <c r="J2793" s="56" t="s">
        <v>25</v>
      </c>
      <c r="K2793" s="56" t="s">
        <v>7655</v>
      </c>
      <c r="L2793" s="56" t="s">
        <v>273</v>
      </c>
      <c r="M2793" s="56" t="s">
        <v>221</v>
      </c>
      <c r="N2793" s="56" t="s">
        <v>233</v>
      </c>
      <c r="O2793" s="56" t="s">
        <v>30</v>
      </c>
      <c r="P2793" s="56" t="s">
        <v>234</v>
      </c>
      <c r="Q2793" s="56" t="s">
        <v>32</v>
      </c>
      <c r="R2793" s="56" t="s">
        <v>32</v>
      </c>
      <c r="S2793" s="56" t="s">
        <v>32</v>
      </c>
      <c r="T2793" s="56" t="s">
        <v>32</v>
      </c>
      <c r="U2793" s="56" t="s">
        <v>32</v>
      </c>
      <c r="V2793" s="56" t="s">
        <v>32</v>
      </c>
      <c r="W2793" s="2" t="str">
        <f t="shared" si="67"/>
        <v>CNNPOYDetention</v>
      </c>
    </row>
    <row r="2794" spans="1:23" s="2" customFormat="1" ht="14.45" customHeight="1">
      <c r="A2794" s="2" t="str">
        <f>+IF(B2794="N","",IF(COUNTIF(B:B,B2794)&gt;1,COUNTIF(B$3:B2794,B2794),""))</f>
        <v/>
      </c>
      <c r="B2794" s="2" t="str">
        <f>+IF(F2794="Detention",IF(G2794&amp;E2794='Import Demurrage Detention'!$G$2&amp;'Import Demurrage Detention'!$C$3,"Y","N"),IF(G2794&amp;E2794='Import Demurrage Detention'!$H$2&amp;'Import Demurrage Detention'!$C$3,"Y","N"))</f>
        <v>N</v>
      </c>
      <c r="C2794" s="56" t="s">
        <v>211</v>
      </c>
      <c r="D2794" s="56" t="s">
        <v>212</v>
      </c>
      <c r="E2794" s="56" t="s">
        <v>124</v>
      </c>
      <c r="F2794" s="56" t="s">
        <v>22</v>
      </c>
      <c r="G2794" s="56" t="s">
        <v>236</v>
      </c>
      <c r="H2794" s="57">
        <v>43578</v>
      </c>
      <c r="I2794" s="56" t="s">
        <v>151</v>
      </c>
      <c r="J2794" s="56" t="s">
        <v>25</v>
      </c>
      <c r="K2794" s="56" t="s">
        <v>7655</v>
      </c>
      <c r="L2794" s="56" t="s">
        <v>273</v>
      </c>
      <c r="M2794" s="56" t="s">
        <v>221</v>
      </c>
      <c r="N2794" s="56" t="s">
        <v>233</v>
      </c>
      <c r="O2794" s="56" t="s">
        <v>30</v>
      </c>
      <c r="P2794" s="56" t="s">
        <v>234</v>
      </c>
      <c r="Q2794" s="56" t="s">
        <v>32</v>
      </c>
      <c r="R2794" s="56" t="s">
        <v>32</v>
      </c>
      <c r="S2794" s="56" t="s">
        <v>32</v>
      </c>
      <c r="T2794" s="56" t="s">
        <v>32</v>
      </c>
      <c r="U2794" s="56" t="s">
        <v>32</v>
      </c>
      <c r="V2794" s="56" t="s">
        <v>32</v>
      </c>
      <c r="W2794" s="2" t="str">
        <f t="shared" si="67"/>
        <v>CNSGHYDetention</v>
      </c>
    </row>
    <row r="2795" spans="1:23" s="2" customFormat="1" ht="14.45" customHeight="1">
      <c r="A2795" s="2" t="str">
        <f>+IF(B2795="N","",IF(COUNTIF(B:B,B2795)&gt;1,COUNTIF(B$3:B2795,B2795),""))</f>
        <v/>
      </c>
      <c r="B2795" s="2" t="str">
        <f>+IF(F2795="Detention",IF(G2795&amp;E2795='Import Demurrage Detention'!$G$2&amp;'Import Demurrage Detention'!$C$3,"Y","N"),IF(G2795&amp;E2795='Import Demurrage Detention'!$H$2&amp;'Import Demurrage Detention'!$C$3,"Y","N"))</f>
        <v>N</v>
      </c>
      <c r="C2795" s="56" t="s">
        <v>211</v>
      </c>
      <c r="D2795" s="56" t="s">
        <v>212</v>
      </c>
      <c r="E2795" s="56" t="s">
        <v>124</v>
      </c>
      <c r="F2795" s="56" t="s">
        <v>22</v>
      </c>
      <c r="G2795" s="56" t="s">
        <v>239</v>
      </c>
      <c r="H2795" s="57">
        <v>43578</v>
      </c>
      <c r="I2795" s="56" t="s">
        <v>151</v>
      </c>
      <c r="J2795" s="56" t="s">
        <v>25</v>
      </c>
      <c r="K2795" s="56" t="s">
        <v>7655</v>
      </c>
      <c r="L2795" s="56" t="s">
        <v>273</v>
      </c>
      <c r="M2795" s="56" t="s">
        <v>221</v>
      </c>
      <c r="N2795" s="56" t="s">
        <v>233</v>
      </c>
      <c r="O2795" s="56" t="s">
        <v>30</v>
      </c>
      <c r="P2795" s="56" t="s">
        <v>234</v>
      </c>
      <c r="Q2795" s="56" t="s">
        <v>32</v>
      </c>
      <c r="R2795" s="56" t="s">
        <v>32</v>
      </c>
      <c r="S2795" s="56" t="s">
        <v>32</v>
      </c>
      <c r="T2795" s="56" t="s">
        <v>32</v>
      </c>
      <c r="U2795" s="56" t="s">
        <v>32</v>
      </c>
      <c r="V2795" s="56" t="s">
        <v>32</v>
      </c>
      <c r="W2795" s="2" t="str">
        <f t="shared" si="67"/>
        <v>CNXIMYDetention</v>
      </c>
    </row>
    <row r="2796" spans="1:23" s="2" customFormat="1" ht="14.45" customHeight="1">
      <c r="A2796" s="2" t="str">
        <f>+IF(B2796="N","",IF(COUNTIF(B:B,B2796)&gt;1,COUNTIF(B$3:B2796,B2796),""))</f>
        <v/>
      </c>
      <c r="B2796" s="2" t="str">
        <f>+IF(F2796="Detention",IF(G2796&amp;E2796='Import Demurrage Detention'!$G$2&amp;'Import Demurrage Detention'!$C$3,"Y","N"),IF(G2796&amp;E2796='Import Demurrage Detention'!$H$2&amp;'Import Demurrage Detention'!$C$3,"Y","N"))</f>
        <v>N</v>
      </c>
      <c r="C2796" s="56" t="s">
        <v>211</v>
      </c>
      <c r="D2796" s="56" t="s">
        <v>212</v>
      </c>
      <c r="E2796" s="56" t="s">
        <v>124</v>
      </c>
      <c r="F2796" s="56" t="s">
        <v>22</v>
      </c>
      <c r="G2796" s="56" t="s">
        <v>231</v>
      </c>
      <c r="H2796" s="57">
        <v>43578</v>
      </c>
      <c r="I2796" s="56" t="s">
        <v>151</v>
      </c>
      <c r="J2796" s="56" t="s">
        <v>25</v>
      </c>
      <c r="K2796" s="56" t="s">
        <v>7655</v>
      </c>
      <c r="L2796" s="56" t="s">
        <v>275</v>
      </c>
      <c r="M2796" s="56" t="s">
        <v>221</v>
      </c>
      <c r="N2796" s="56" t="s">
        <v>233</v>
      </c>
      <c r="O2796" s="56" t="s">
        <v>30</v>
      </c>
      <c r="P2796" s="56" t="s">
        <v>234</v>
      </c>
      <c r="Q2796" s="56" t="s">
        <v>32</v>
      </c>
      <c r="R2796" s="56" t="s">
        <v>32</v>
      </c>
      <c r="S2796" s="56" t="s">
        <v>32</v>
      </c>
      <c r="T2796" s="56" t="s">
        <v>32</v>
      </c>
      <c r="U2796" s="56" t="s">
        <v>32</v>
      </c>
      <c r="V2796" s="56" t="s">
        <v>32</v>
      </c>
      <c r="W2796" s="2" t="str">
        <f t="shared" si="67"/>
        <v>CNNKGYDetention</v>
      </c>
    </row>
    <row r="2797" spans="1:23" s="2" customFormat="1" ht="14.45" customHeight="1">
      <c r="A2797" s="2" t="str">
        <f>+IF(B2797="N","",IF(COUNTIF(B:B,B2797)&gt;1,COUNTIF(B$3:B2797,B2797),""))</f>
        <v/>
      </c>
      <c r="B2797" s="2" t="str">
        <f>+IF(F2797="Detention",IF(G2797&amp;E2797='Import Demurrage Detention'!$G$2&amp;'Import Demurrage Detention'!$C$3,"Y","N"),IF(G2797&amp;E2797='Import Demurrage Detention'!$H$2&amp;'Import Demurrage Detention'!$C$3,"Y","N"))</f>
        <v>N</v>
      </c>
      <c r="C2797" s="56" t="s">
        <v>211</v>
      </c>
      <c r="D2797" s="56" t="s">
        <v>212</v>
      </c>
      <c r="E2797" s="56" t="s">
        <v>124</v>
      </c>
      <c r="F2797" s="56" t="s">
        <v>22</v>
      </c>
      <c r="G2797" s="56" t="s">
        <v>235</v>
      </c>
      <c r="H2797" s="57">
        <v>43578</v>
      </c>
      <c r="I2797" s="56" t="s">
        <v>151</v>
      </c>
      <c r="J2797" s="56" t="s">
        <v>25</v>
      </c>
      <c r="K2797" s="56" t="s">
        <v>7655</v>
      </c>
      <c r="L2797" s="56" t="s">
        <v>275</v>
      </c>
      <c r="M2797" s="56" t="s">
        <v>221</v>
      </c>
      <c r="N2797" s="56" t="s">
        <v>233</v>
      </c>
      <c r="O2797" s="56" t="s">
        <v>30</v>
      </c>
      <c r="P2797" s="56" t="s">
        <v>234</v>
      </c>
      <c r="Q2797" s="56" t="s">
        <v>32</v>
      </c>
      <c r="R2797" s="56" t="s">
        <v>32</v>
      </c>
      <c r="S2797" s="56" t="s">
        <v>32</v>
      </c>
      <c r="T2797" s="56" t="s">
        <v>32</v>
      </c>
      <c r="U2797" s="56" t="s">
        <v>32</v>
      </c>
      <c r="V2797" s="56" t="s">
        <v>32</v>
      </c>
      <c r="W2797" s="2" t="str">
        <f t="shared" si="67"/>
        <v>CNNPOYDetention</v>
      </c>
    </row>
    <row r="2798" spans="1:23" s="2" customFormat="1" ht="14.45" customHeight="1">
      <c r="A2798" s="2" t="str">
        <f>+IF(B2798="N","",IF(COUNTIF(B:B,B2798)&gt;1,COUNTIF(B$3:B2798,B2798),""))</f>
        <v/>
      </c>
      <c r="B2798" s="2" t="str">
        <f>+IF(F2798="Detention",IF(G2798&amp;E2798='Import Demurrage Detention'!$G$2&amp;'Import Demurrage Detention'!$C$3,"Y","N"),IF(G2798&amp;E2798='Import Demurrage Detention'!$H$2&amp;'Import Demurrage Detention'!$C$3,"Y","N"))</f>
        <v>N</v>
      </c>
      <c r="C2798" s="56" t="s">
        <v>211</v>
      </c>
      <c r="D2798" s="56" t="s">
        <v>212</v>
      </c>
      <c r="E2798" s="56" t="s">
        <v>124</v>
      </c>
      <c r="F2798" s="56" t="s">
        <v>22</v>
      </c>
      <c r="G2798" s="56" t="s">
        <v>236</v>
      </c>
      <c r="H2798" s="57">
        <v>43578</v>
      </c>
      <c r="I2798" s="56" t="s">
        <v>151</v>
      </c>
      <c r="J2798" s="56" t="s">
        <v>25</v>
      </c>
      <c r="K2798" s="56" t="s">
        <v>7655</v>
      </c>
      <c r="L2798" s="56" t="s">
        <v>275</v>
      </c>
      <c r="M2798" s="56" t="s">
        <v>221</v>
      </c>
      <c r="N2798" s="56" t="s">
        <v>233</v>
      </c>
      <c r="O2798" s="56" t="s">
        <v>30</v>
      </c>
      <c r="P2798" s="56" t="s">
        <v>234</v>
      </c>
      <c r="Q2798" s="56" t="s">
        <v>32</v>
      </c>
      <c r="R2798" s="56" t="s">
        <v>32</v>
      </c>
      <c r="S2798" s="56" t="s">
        <v>32</v>
      </c>
      <c r="T2798" s="56" t="s">
        <v>32</v>
      </c>
      <c r="U2798" s="56" t="s">
        <v>32</v>
      </c>
      <c r="V2798" s="56" t="s">
        <v>32</v>
      </c>
      <c r="W2798" s="2" t="str">
        <f t="shared" si="67"/>
        <v>CNSGHYDetention</v>
      </c>
    </row>
    <row r="2799" spans="1:23" s="2" customFormat="1" ht="14.45" customHeight="1">
      <c r="A2799" s="2" t="str">
        <f>+IF(B2799="N","",IF(COUNTIF(B:B,B2799)&gt;1,COUNTIF(B$3:B2799,B2799),""))</f>
        <v/>
      </c>
      <c r="B2799" s="2" t="str">
        <f>+IF(F2799="Detention",IF(G2799&amp;E2799='Import Demurrage Detention'!$G$2&amp;'Import Demurrage Detention'!$C$3,"Y","N"),IF(G2799&amp;E2799='Import Demurrage Detention'!$H$2&amp;'Import Demurrage Detention'!$C$3,"Y","N"))</f>
        <v>N</v>
      </c>
      <c r="C2799" s="56" t="s">
        <v>211</v>
      </c>
      <c r="D2799" s="56" t="s">
        <v>212</v>
      </c>
      <c r="E2799" s="56" t="s">
        <v>124</v>
      </c>
      <c r="F2799" s="56" t="s">
        <v>22</v>
      </c>
      <c r="G2799" s="56" t="s">
        <v>239</v>
      </c>
      <c r="H2799" s="57">
        <v>43578</v>
      </c>
      <c r="I2799" s="56" t="s">
        <v>151</v>
      </c>
      <c r="J2799" s="56" t="s">
        <v>25</v>
      </c>
      <c r="K2799" s="56" t="s">
        <v>7655</v>
      </c>
      <c r="L2799" s="56" t="s">
        <v>275</v>
      </c>
      <c r="M2799" s="56" t="s">
        <v>221</v>
      </c>
      <c r="N2799" s="56" t="s">
        <v>233</v>
      </c>
      <c r="O2799" s="56" t="s">
        <v>30</v>
      </c>
      <c r="P2799" s="56" t="s">
        <v>234</v>
      </c>
      <c r="Q2799" s="56" t="s">
        <v>32</v>
      </c>
      <c r="R2799" s="56" t="s">
        <v>32</v>
      </c>
      <c r="S2799" s="56" t="s">
        <v>32</v>
      </c>
      <c r="T2799" s="56" t="s">
        <v>32</v>
      </c>
      <c r="U2799" s="56" t="s">
        <v>32</v>
      </c>
      <c r="V2799" s="56" t="s">
        <v>32</v>
      </c>
      <c r="W2799" s="2" t="str">
        <f t="shared" si="67"/>
        <v>CNXIMYDetention</v>
      </c>
    </row>
    <row r="2800" spans="1:23" s="2" customFormat="1" ht="14.45" customHeight="1">
      <c r="A2800" s="2" t="str">
        <f>+IF(B2800="N","",IF(COUNTIF(B:B,B2800)&gt;1,COUNTIF(B$3:B2800,B2800),""))</f>
        <v/>
      </c>
      <c r="B2800" s="2" t="str">
        <f>+IF(F2800="Detention",IF(G2800&amp;E2800='Import Demurrage Detention'!$G$2&amp;'Import Demurrage Detention'!$C$3,"Y","N"),IF(G2800&amp;E2800='Import Demurrage Detention'!$H$2&amp;'Import Demurrage Detention'!$C$3,"Y","N"))</f>
        <v>N</v>
      </c>
      <c r="C2800" s="56" t="s">
        <v>211</v>
      </c>
      <c r="D2800" s="56" t="s">
        <v>212</v>
      </c>
      <c r="E2800" s="56" t="s">
        <v>124</v>
      </c>
      <c r="F2800" s="56" t="s">
        <v>22</v>
      </c>
      <c r="G2800" s="56" t="s">
        <v>231</v>
      </c>
      <c r="H2800" s="57">
        <v>43578</v>
      </c>
      <c r="I2800" s="56" t="s">
        <v>151</v>
      </c>
      <c r="J2800" s="56" t="s">
        <v>25</v>
      </c>
      <c r="K2800" s="56" t="s">
        <v>7655</v>
      </c>
      <c r="L2800" s="56" t="s">
        <v>276</v>
      </c>
      <c r="M2800" s="56" t="s">
        <v>221</v>
      </c>
      <c r="N2800" s="56" t="s">
        <v>233</v>
      </c>
      <c r="O2800" s="56" t="s">
        <v>30</v>
      </c>
      <c r="P2800" s="56" t="s">
        <v>234</v>
      </c>
      <c r="Q2800" s="56" t="s">
        <v>32</v>
      </c>
      <c r="R2800" s="56" t="s">
        <v>32</v>
      </c>
      <c r="S2800" s="56" t="s">
        <v>32</v>
      </c>
      <c r="T2800" s="56" t="s">
        <v>32</v>
      </c>
      <c r="U2800" s="56" t="s">
        <v>32</v>
      </c>
      <c r="V2800" s="56" t="s">
        <v>32</v>
      </c>
      <c r="W2800" s="2" t="str">
        <f t="shared" si="67"/>
        <v>CNNKGYDetention</v>
      </c>
    </row>
    <row r="2801" spans="1:23" s="2" customFormat="1" ht="14.45" customHeight="1">
      <c r="A2801" s="2" t="str">
        <f>+IF(B2801="N","",IF(COUNTIF(B:B,B2801)&gt;1,COUNTIF(B$3:B2801,B2801),""))</f>
        <v/>
      </c>
      <c r="B2801" s="2" t="str">
        <f>+IF(F2801="Detention",IF(G2801&amp;E2801='Import Demurrage Detention'!$G$2&amp;'Import Demurrage Detention'!$C$3,"Y","N"),IF(G2801&amp;E2801='Import Demurrage Detention'!$H$2&amp;'Import Demurrage Detention'!$C$3,"Y","N"))</f>
        <v>N</v>
      </c>
      <c r="C2801" s="56" t="s">
        <v>211</v>
      </c>
      <c r="D2801" s="56" t="s">
        <v>212</v>
      </c>
      <c r="E2801" s="56" t="s">
        <v>124</v>
      </c>
      <c r="F2801" s="56" t="s">
        <v>22</v>
      </c>
      <c r="G2801" s="56" t="s">
        <v>235</v>
      </c>
      <c r="H2801" s="57">
        <v>43578</v>
      </c>
      <c r="I2801" s="56" t="s">
        <v>151</v>
      </c>
      <c r="J2801" s="56" t="s">
        <v>25</v>
      </c>
      <c r="K2801" s="56" t="s">
        <v>7655</v>
      </c>
      <c r="L2801" s="56" t="s">
        <v>276</v>
      </c>
      <c r="M2801" s="56" t="s">
        <v>221</v>
      </c>
      <c r="N2801" s="56" t="s">
        <v>233</v>
      </c>
      <c r="O2801" s="56" t="s">
        <v>30</v>
      </c>
      <c r="P2801" s="56" t="s">
        <v>234</v>
      </c>
      <c r="Q2801" s="56" t="s">
        <v>32</v>
      </c>
      <c r="R2801" s="56" t="s">
        <v>32</v>
      </c>
      <c r="S2801" s="56" t="s">
        <v>32</v>
      </c>
      <c r="T2801" s="56" t="s">
        <v>32</v>
      </c>
      <c r="U2801" s="56" t="s">
        <v>32</v>
      </c>
      <c r="V2801" s="56" t="s">
        <v>32</v>
      </c>
      <c r="W2801" s="2" t="str">
        <f t="shared" si="67"/>
        <v>CNNPOYDetention</v>
      </c>
    </row>
    <row r="2802" spans="1:23" s="2" customFormat="1" ht="14.45" customHeight="1">
      <c r="A2802" s="2" t="str">
        <f>+IF(B2802="N","",IF(COUNTIF(B:B,B2802)&gt;1,COUNTIF(B$3:B2802,B2802),""))</f>
        <v/>
      </c>
      <c r="B2802" s="2" t="str">
        <f>+IF(F2802="Detention",IF(G2802&amp;E2802='Import Demurrage Detention'!$G$2&amp;'Import Demurrage Detention'!$C$3,"Y","N"),IF(G2802&amp;E2802='Import Demurrage Detention'!$H$2&amp;'Import Demurrage Detention'!$C$3,"Y","N"))</f>
        <v>N</v>
      </c>
      <c r="C2802" s="56" t="s">
        <v>211</v>
      </c>
      <c r="D2802" s="56" t="s">
        <v>212</v>
      </c>
      <c r="E2802" s="56" t="s">
        <v>124</v>
      </c>
      <c r="F2802" s="56" t="s">
        <v>22</v>
      </c>
      <c r="G2802" s="56" t="s">
        <v>236</v>
      </c>
      <c r="H2802" s="57">
        <v>43578</v>
      </c>
      <c r="I2802" s="56" t="s">
        <v>151</v>
      </c>
      <c r="J2802" s="56" t="s">
        <v>25</v>
      </c>
      <c r="K2802" s="56" t="s">
        <v>7655</v>
      </c>
      <c r="L2802" s="56" t="s">
        <v>276</v>
      </c>
      <c r="M2802" s="56" t="s">
        <v>221</v>
      </c>
      <c r="N2802" s="56" t="s">
        <v>233</v>
      </c>
      <c r="O2802" s="56" t="s">
        <v>30</v>
      </c>
      <c r="P2802" s="56" t="s">
        <v>234</v>
      </c>
      <c r="Q2802" s="56" t="s">
        <v>32</v>
      </c>
      <c r="R2802" s="56" t="s">
        <v>32</v>
      </c>
      <c r="S2802" s="56" t="s">
        <v>32</v>
      </c>
      <c r="T2802" s="56" t="s">
        <v>32</v>
      </c>
      <c r="U2802" s="56" t="s">
        <v>32</v>
      </c>
      <c r="V2802" s="56" t="s">
        <v>32</v>
      </c>
      <c r="W2802" s="2" t="str">
        <f t="shared" si="67"/>
        <v>CNSGHYDetention</v>
      </c>
    </row>
    <row r="2803" spans="1:23" s="2" customFormat="1" ht="14.45" customHeight="1">
      <c r="A2803" s="2" t="str">
        <f>+IF(B2803="N","",IF(COUNTIF(B:B,B2803)&gt;1,COUNTIF(B$3:B2803,B2803),""))</f>
        <v/>
      </c>
      <c r="B2803" s="2" t="str">
        <f>+IF(F2803="Detention",IF(G2803&amp;E2803='Import Demurrage Detention'!$G$2&amp;'Import Demurrage Detention'!$C$3,"Y","N"),IF(G2803&amp;E2803='Import Demurrage Detention'!$H$2&amp;'Import Demurrage Detention'!$C$3,"Y","N"))</f>
        <v>N</v>
      </c>
      <c r="C2803" s="56" t="s">
        <v>211</v>
      </c>
      <c r="D2803" s="56" t="s">
        <v>212</v>
      </c>
      <c r="E2803" s="56" t="s">
        <v>124</v>
      </c>
      <c r="F2803" s="56" t="s">
        <v>22</v>
      </c>
      <c r="G2803" s="56" t="s">
        <v>239</v>
      </c>
      <c r="H2803" s="57">
        <v>43578</v>
      </c>
      <c r="I2803" s="56" t="s">
        <v>151</v>
      </c>
      <c r="J2803" s="56" t="s">
        <v>25</v>
      </c>
      <c r="K2803" s="56" t="s">
        <v>7655</v>
      </c>
      <c r="L2803" s="56" t="s">
        <v>276</v>
      </c>
      <c r="M2803" s="56" t="s">
        <v>221</v>
      </c>
      <c r="N2803" s="56" t="s">
        <v>233</v>
      </c>
      <c r="O2803" s="56" t="s">
        <v>30</v>
      </c>
      <c r="P2803" s="56" t="s">
        <v>234</v>
      </c>
      <c r="Q2803" s="56" t="s">
        <v>32</v>
      </c>
      <c r="R2803" s="56" t="s">
        <v>32</v>
      </c>
      <c r="S2803" s="56" t="s">
        <v>32</v>
      </c>
      <c r="T2803" s="56" t="s">
        <v>32</v>
      </c>
      <c r="U2803" s="56" t="s">
        <v>32</v>
      </c>
      <c r="V2803" s="56" t="s">
        <v>32</v>
      </c>
      <c r="W2803" s="2" t="str">
        <f t="shared" si="67"/>
        <v>CNXIMYDetention</v>
      </c>
    </row>
    <row r="2804" spans="1:23" s="2" customFormat="1" ht="14.45" customHeight="1">
      <c r="A2804" s="2" t="str">
        <f>+IF(B2804="N","",IF(COUNTIF(B:B,B2804)&gt;1,COUNTIF(B$3:B2804,B2804),""))</f>
        <v/>
      </c>
      <c r="B2804" s="2" t="str">
        <f>+IF(F2804="Detention",IF(G2804&amp;E2804='Import Demurrage Detention'!$G$2&amp;'Import Demurrage Detention'!$C$3,"Y","N"),IF(G2804&amp;E2804='Import Demurrage Detention'!$H$2&amp;'Import Demurrage Detention'!$C$3,"Y","N"))</f>
        <v>N</v>
      </c>
      <c r="C2804" s="56" t="s">
        <v>211</v>
      </c>
      <c r="D2804" s="56" t="s">
        <v>212</v>
      </c>
      <c r="E2804" s="56" t="s">
        <v>124</v>
      </c>
      <c r="F2804" s="56" t="s">
        <v>22</v>
      </c>
      <c r="G2804" s="56" t="s">
        <v>231</v>
      </c>
      <c r="H2804" s="57">
        <v>44363</v>
      </c>
      <c r="I2804" s="56" t="s">
        <v>151</v>
      </c>
      <c r="J2804" s="56" t="s">
        <v>25</v>
      </c>
      <c r="K2804" s="56" t="s">
        <v>7655</v>
      </c>
      <c r="L2804" s="56" t="s">
        <v>7794</v>
      </c>
      <c r="M2804" s="56" t="s">
        <v>221</v>
      </c>
      <c r="N2804" s="56" t="s">
        <v>233</v>
      </c>
      <c r="O2804" s="56" t="s">
        <v>30</v>
      </c>
      <c r="P2804" s="56" t="s">
        <v>234</v>
      </c>
      <c r="Q2804" s="56" t="s">
        <v>32</v>
      </c>
      <c r="R2804" s="56" t="s">
        <v>32</v>
      </c>
      <c r="S2804" s="56" t="s">
        <v>32</v>
      </c>
      <c r="T2804" s="56" t="s">
        <v>32</v>
      </c>
      <c r="U2804" s="56" t="s">
        <v>32</v>
      </c>
      <c r="V2804" s="56" t="s">
        <v>32</v>
      </c>
      <c r="W2804" s="2" t="str">
        <f t="shared" si="67"/>
        <v>CNNKGYDetention</v>
      </c>
    </row>
    <row r="2805" spans="1:23" s="2" customFormat="1" ht="14.45" customHeight="1">
      <c r="A2805" s="2" t="str">
        <f>+IF(B2805="N","",IF(COUNTIF(B:B,B2805)&gt;1,COUNTIF(B$3:B2805,B2805),""))</f>
        <v/>
      </c>
      <c r="B2805" s="2" t="str">
        <f>+IF(F2805="Detention",IF(G2805&amp;E2805='Import Demurrage Detention'!$G$2&amp;'Import Demurrage Detention'!$C$3,"Y","N"),IF(G2805&amp;E2805='Import Demurrage Detention'!$H$2&amp;'Import Demurrage Detention'!$C$3,"Y","N"))</f>
        <v>N</v>
      </c>
      <c r="C2805" s="56" t="s">
        <v>211</v>
      </c>
      <c r="D2805" s="56" t="s">
        <v>212</v>
      </c>
      <c r="E2805" s="56" t="s">
        <v>124</v>
      </c>
      <c r="F2805" s="56" t="s">
        <v>22</v>
      </c>
      <c r="G2805" s="56" t="s">
        <v>235</v>
      </c>
      <c r="H2805" s="57">
        <v>44363</v>
      </c>
      <c r="I2805" s="56" t="s">
        <v>151</v>
      </c>
      <c r="J2805" s="56" t="s">
        <v>25</v>
      </c>
      <c r="K2805" s="56" t="s">
        <v>7655</v>
      </c>
      <c r="L2805" s="56" t="s">
        <v>7794</v>
      </c>
      <c r="M2805" s="56" t="s">
        <v>221</v>
      </c>
      <c r="N2805" s="56" t="s">
        <v>233</v>
      </c>
      <c r="O2805" s="56" t="s">
        <v>30</v>
      </c>
      <c r="P2805" s="56" t="s">
        <v>234</v>
      </c>
      <c r="Q2805" s="56" t="s">
        <v>32</v>
      </c>
      <c r="R2805" s="56" t="s">
        <v>32</v>
      </c>
      <c r="S2805" s="56" t="s">
        <v>32</v>
      </c>
      <c r="T2805" s="56" t="s">
        <v>32</v>
      </c>
      <c r="U2805" s="56" t="s">
        <v>32</v>
      </c>
      <c r="V2805" s="56" t="s">
        <v>32</v>
      </c>
      <c r="W2805" s="2" t="str">
        <f t="shared" si="67"/>
        <v>CNNPOYDetention</v>
      </c>
    </row>
    <row r="2806" spans="1:23" s="2" customFormat="1" ht="14.45" customHeight="1">
      <c r="A2806" s="2" t="str">
        <f>+IF(B2806="N","",IF(COUNTIF(B:B,B2806)&gt;1,COUNTIF(B$3:B2806,B2806),""))</f>
        <v/>
      </c>
      <c r="B2806" s="2" t="str">
        <f>+IF(F2806="Detention",IF(G2806&amp;E2806='Import Demurrage Detention'!$G$2&amp;'Import Demurrage Detention'!$C$3,"Y","N"),IF(G2806&amp;E2806='Import Demurrage Detention'!$H$2&amp;'Import Demurrage Detention'!$C$3,"Y","N"))</f>
        <v>N</v>
      </c>
      <c r="C2806" s="56" t="s">
        <v>211</v>
      </c>
      <c r="D2806" s="56" t="s">
        <v>212</v>
      </c>
      <c r="E2806" s="56" t="s">
        <v>124</v>
      </c>
      <c r="F2806" s="56" t="s">
        <v>22</v>
      </c>
      <c r="G2806" s="56" t="s">
        <v>236</v>
      </c>
      <c r="H2806" s="57">
        <v>44363</v>
      </c>
      <c r="I2806" s="56" t="s">
        <v>151</v>
      </c>
      <c r="J2806" s="56" t="s">
        <v>25</v>
      </c>
      <c r="K2806" s="56" t="s">
        <v>7655</v>
      </c>
      <c r="L2806" s="56" t="s">
        <v>7794</v>
      </c>
      <c r="M2806" s="56" t="s">
        <v>221</v>
      </c>
      <c r="N2806" s="56" t="s">
        <v>233</v>
      </c>
      <c r="O2806" s="56" t="s">
        <v>30</v>
      </c>
      <c r="P2806" s="56" t="s">
        <v>234</v>
      </c>
      <c r="Q2806" s="56" t="s">
        <v>32</v>
      </c>
      <c r="R2806" s="56" t="s">
        <v>32</v>
      </c>
      <c r="S2806" s="56" t="s">
        <v>32</v>
      </c>
      <c r="T2806" s="56" t="s">
        <v>32</v>
      </c>
      <c r="U2806" s="56" t="s">
        <v>32</v>
      </c>
      <c r="V2806" s="56" t="s">
        <v>32</v>
      </c>
      <c r="W2806" s="2" t="str">
        <f t="shared" si="67"/>
        <v>CNSGHYDetention</v>
      </c>
    </row>
    <row r="2807" spans="1:23" s="2" customFormat="1" ht="14.45" customHeight="1">
      <c r="A2807" s="2" t="str">
        <f>+IF(B2807="N","",IF(COUNTIF(B:B,B2807)&gt;1,COUNTIF(B$3:B2807,B2807),""))</f>
        <v/>
      </c>
      <c r="B2807" s="2" t="str">
        <f>+IF(F2807="Detention",IF(G2807&amp;E2807='Import Demurrage Detention'!$G$2&amp;'Import Demurrage Detention'!$C$3,"Y","N"),IF(G2807&amp;E2807='Import Demurrage Detention'!$H$2&amp;'Import Demurrage Detention'!$C$3,"Y","N"))</f>
        <v>N</v>
      </c>
      <c r="C2807" s="56" t="s">
        <v>211</v>
      </c>
      <c r="D2807" s="56" t="s">
        <v>212</v>
      </c>
      <c r="E2807" s="56" t="s">
        <v>124</v>
      </c>
      <c r="F2807" s="56" t="s">
        <v>22</v>
      </c>
      <c r="G2807" s="56" t="s">
        <v>239</v>
      </c>
      <c r="H2807" s="57">
        <v>44363</v>
      </c>
      <c r="I2807" s="56" t="s">
        <v>151</v>
      </c>
      <c r="J2807" s="56" t="s">
        <v>25</v>
      </c>
      <c r="K2807" s="56" t="s">
        <v>7655</v>
      </c>
      <c r="L2807" s="56" t="s">
        <v>7794</v>
      </c>
      <c r="M2807" s="56" t="s">
        <v>221</v>
      </c>
      <c r="N2807" s="56" t="s">
        <v>233</v>
      </c>
      <c r="O2807" s="56" t="s">
        <v>30</v>
      </c>
      <c r="P2807" s="56" t="s">
        <v>234</v>
      </c>
      <c r="Q2807" s="56" t="s">
        <v>32</v>
      </c>
      <c r="R2807" s="56" t="s">
        <v>32</v>
      </c>
      <c r="S2807" s="56" t="s">
        <v>32</v>
      </c>
      <c r="T2807" s="56" t="s">
        <v>32</v>
      </c>
      <c r="U2807" s="56" t="s">
        <v>32</v>
      </c>
      <c r="V2807" s="56" t="s">
        <v>32</v>
      </c>
      <c r="W2807" s="2" t="str">
        <f t="shared" si="67"/>
        <v>CNXIMYDetention</v>
      </c>
    </row>
    <row r="2808" spans="1:23" s="2" customFormat="1" ht="14.45" customHeight="1">
      <c r="A2808" s="2" t="str">
        <f>+IF(B2808="N","",IF(COUNTIF(B:B,B2808)&gt;1,COUNTIF(B$3:B2808,B2808),""))</f>
        <v/>
      </c>
      <c r="B2808" s="2" t="str">
        <f>+IF(F2808="Detention",IF(G2808&amp;E2808='Import Demurrage Detention'!$G$2&amp;'Import Demurrage Detention'!$C$3,"Y","N"),IF(G2808&amp;E2808='Import Demurrage Detention'!$H$2&amp;'Import Demurrage Detention'!$C$3,"Y","N"))</f>
        <v>N</v>
      </c>
      <c r="C2808" s="56" t="s">
        <v>211</v>
      </c>
      <c r="D2808" s="56" t="s">
        <v>212</v>
      </c>
      <c r="E2808" s="56" t="s">
        <v>124</v>
      </c>
      <c r="F2808" s="56" t="s">
        <v>22</v>
      </c>
      <c r="G2808" s="56" t="s">
        <v>231</v>
      </c>
      <c r="H2808" s="57">
        <v>44363</v>
      </c>
      <c r="I2808" s="56" t="s">
        <v>151</v>
      </c>
      <c r="J2808" s="56" t="s">
        <v>25</v>
      </c>
      <c r="K2808" s="56" t="s">
        <v>7655</v>
      </c>
      <c r="L2808" s="56" t="s">
        <v>7914</v>
      </c>
      <c r="M2808" s="56" t="s">
        <v>221</v>
      </c>
      <c r="N2808" s="56" t="s">
        <v>233</v>
      </c>
      <c r="O2808" s="56" t="s">
        <v>30</v>
      </c>
      <c r="P2808" s="56" t="s">
        <v>234</v>
      </c>
      <c r="Q2808" s="56" t="s">
        <v>32</v>
      </c>
      <c r="R2808" s="56" t="s">
        <v>32</v>
      </c>
      <c r="S2808" s="56" t="s">
        <v>32</v>
      </c>
      <c r="T2808" s="56" t="s">
        <v>32</v>
      </c>
      <c r="U2808" s="56" t="s">
        <v>32</v>
      </c>
      <c r="V2808" s="56" t="s">
        <v>32</v>
      </c>
      <c r="W2808" s="2" t="str">
        <f t="shared" si="67"/>
        <v>CNNKGYDetention</v>
      </c>
    </row>
    <row r="2809" spans="1:23" s="2" customFormat="1" ht="14.45" customHeight="1">
      <c r="A2809" s="2" t="str">
        <f>+IF(B2809="N","",IF(COUNTIF(B:B,B2809)&gt;1,COUNTIF(B$3:B2809,B2809),""))</f>
        <v/>
      </c>
      <c r="B2809" s="2" t="str">
        <f>+IF(F2809="Detention",IF(G2809&amp;E2809='Import Demurrage Detention'!$G$2&amp;'Import Demurrage Detention'!$C$3,"Y","N"),IF(G2809&amp;E2809='Import Demurrage Detention'!$H$2&amp;'Import Demurrage Detention'!$C$3,"Y","N"))</f>
        <v>N</v>
      </c>
      <c r="C2809" s="56" t="s">
        <v>211</v>
      </c>
      <c r="D2809" s="56" t="s">
        <v>212</v>
      </c>
      <c r="E2809" s="56" t="s">
        <v>124</v>
      </c>
      <c r="F2809" s="56" t="s">
        <v>22</v>
      </c>
      <c r="G2809" s="56" t="s">
        <v>235</v>
      </c>
      <c r="H2809" s="57">
        <v>44363</v>
      </c>
      <c r="I2809" s="56" t="s">
        <v>151</v>
      </c>
      <c r="J2809" s="56" t="s">
        <v>25</v>
      </c>
      <c r="K2809" s="56" t="s">
        <v>7655</v>
      </c>
      <c r="L2809" s="56" t="s">
        <v>7914</v>
      </c>
      <c r="M2809" s="56" t="s">
        <v>221</v>
      </c>
      <c r="N2809" s="56" t="s">
        <v>233</v>
      </c>
      <c r="O2809" s="56" t="s">
        <v>30</v>
      </c>
      <c r="P2809" s="56" t="s">
        <v>234</v>
      </c>
      <c r="Q2809" s="56" t="s">
        <v>32</v>
      </c>
      <c r="R2809" s="56" t="s">
        <v>32</v>
      </c>
      <c r="S2809" s="56" t="s">
        <v>32</v>
      </c>
      <c r="T2809" s="56" t="s">
        <v>32</v>
      </c>
      <c r="U2809" s="56" t="s">
        <v>32</v>
      </c>
      <c r="V2809" s="56" t="s">
        <v>32</v>
      </c>
      <c r="W2809" s="2" t="str">
        <f t="shared" si="67"/>
        <v>CNNPOYDetention</v>
      </c>
    </row>
    <row r="2810" spans="1:23" s="2" customFormat="1" ht="14.45" customHeight="1">
      <c r="A2810" s="2" t="str">
        <f>+IF(B2810="N","",IF(COUNTIF(B:B,B2810)&gt;1,COUNTIF(B$3:B2810,B2810),""))</f>
        <v/>
      </c>
      <c r="B2810" s="2" t="str">
        <f>+IF(F2810="Detention",IF(G2810&amp;E2810='Import Demurrage Detention'!$G$2&amp;'Import Demurrage Detention'!$C$3,"Y","N"),IF(G2810&amp;E2810='Import Demurrage Detention'!$H$2&amp;'Import Demurrage Detention'!$C$3,"Y","N"))</f>
        <v>N</v>
      </c>
      <c r="C2810" s="56" t="s">
        <v>211</v>
      </c>
      <c r="D2810" s="56" t="s">
        <v>212</v>
      </c>
      <c r="E2810" s="56" t="s">
        <v>124</v>
      </c>
      <c r="F2810" s="56" t="s">
        <v>22</v>
      </c>
      <c r="G2810" s="56" t="s">
        <v>236</v>
      </c>
      <c r="H2810" s="57">
        <v>44363</v>
      </c>
      <c r="I2810" s="56" t="s">
        <v>151</v>
      </c>
      <c r="J2810" s="56" t="s">
        <v>25</v>
      </c>
      <c r="K2810" s="56" t="s">
        <v>7655</v>
      </c>
      <c r="L2810" s="56" t="s">
        <v>7914</v>
      </c>
      <c r="M2810" s="56" t="s">
        <v>221</v>
      </c>
      <c r="N2810" s="56" t="s">
        <v>233</v>
      </c>
      <c r="O2810" s="56" t="s">
        <v>30</v>
      </c>
      <c r="P2810" s="56" t="s">
        <v>234</v>
      </c>
      <c r="Q2810" s="56" t="s">
        <v>32</v>
      </c>
      <c r="R2810" s="56" t="s">
        <v>32</v>
      </c>
      <c r="S2810" s="56" t="s">
        <v>32</v>
      </c>
      <c r="T2810" s="56" t="s">
        <v>32</v>
      </c>
      <c r="U2810" s="56" t="s">
        <v>32</v>
      </c>
      <c r="V2810" s="56" t="s">
        <v>32</v>
      </c>
      <c r="W2810" s="2" t="str">
        <f t="shared" si="67"/>
        <v>CNSGHYDetention</v>
      </c>
    </row>
    <row r="2811" spans="1:23" s="2" customFormat="1" ht="14.45" customHeight="1">
      <c r="A2811" s="2" t="str">
        <f>+IF(B2811="N","",IF(COUNTIF(B:B,B2811)&gt;1,COUNTIF(B$3:B2811,B2811),""))</f>
        <v/>
      </c>
      <c r="B2811" s="2" t="str">
        <f>+IF(F2811="Detention",IF(G2811&amp;E2811='Import Demurrage Detention'!$G$2&amp;'Import Demurrage Detention'!$C$3,"Y","N"),IF(G2811&amp;E2811='Import Demurrage Detention'!$H$2&amp;'Import Demurrage Detention'!$C$3,"Y","N"))</f>
        <v>N</v>
      </c>
      <c r="C2811" s="56" t="s">
        <v>211</v>
      </c>
      <c r="D2811" s="56" t="s">
        <v>212</v>
      </c>
      <c r="E2811" s="56" t="s">
        <v>124</v>
      </c>
      <c r="F2811" s="56" t="s">
        <v>22</v>
      </c>
      <c r="G2811" s="56" t="s">
        <v>239</v>
      </c>
      <c r="H2811" s="57">
        <v>44363</v>
      </c>
      <c r="I2811" s="56" t="s">
        <v>151</v>
      </c>
      <c r="J2811" s="56" t="s">
        <v>25</v>
      </c>
      <c r="K2811" s="56" t="s">
        <v>7655</v>
      </c>
      <c r="L2811" s="56" t="s">
        <v>7914</v>
      </c>
      <c r="M2811" s="56" t="s">
        <v>221</v>
      </c>
      <c r="N2811" s="56" t="s">
        <v>233</v>
      </c>
      <c r="O2811" s="56" t="s">
        <v>30</v>
      </c>
      <c r="P2811" s="56" t="s">
        <v>234</v>
      </c>
      <c r="Q2811" s="56" t="s">
        <v>32</v>
      </c>
      <c r="R2811" s="56" t="s">
        <v>32</v>
      </c>
      <c r="S2811" s="56" t="s">
        <v>32</v>
      </c>
      <c r="T2811" s="56" t="s">
        <v>32</v>
      </c>
      <c r="U2811" s="56" t="s">
        <v>32</v>
      </c>
      <c r="V2811" s="56" t="s">
        <v>32</v>
      </c>
      <c r="W2811" s="2" t="str">
        <f t="shared" si="67"/>
        <v>CNXIMYDetention</v>
      </c>
    </row>
    <row r="2812" spans="1:23" s="2" customFormat="1" ht="14.45" customHeight="1">
      <c r="A2812" s="2" t="str">
        <f>+IF(B2812="N","",IF(COUNTIF(B:B,B2812)&gt;1,COUNTIF(B$3:B2812,B2812),""))</f>
        <v/>
      </c>
      <c r="B2812" s="2" t="str">
        <f>+IF(F2812="Detention",IF(G2812&amp;E2812='Import Demurrage Detention'!$G$2&amp;'Import Demurrage Detention'!$C$3,"Y","N"),IF(G2812&amp;E2812='Import Demurrage Detention'!$H$2&amp;'Import Demurrage Detention'!$C$3,"Y","N"))</f>
        <v>N</v>
      </c>
      <c r="C2812" s="56" t="s">
        <v>211</v>
      </c>
      <c r="D2812" s="56" t="s">
        <v>212</v>
      </c>
      <c r="E2812" s="56" t="s">
        <v>124</v>
      </c>
      <c r="F2812" s="56" t="s">
        <v>22</v>
      </c>
      <c r="G2812" s="56" t="s">
        <v>231</v>
      </c>
      <c r="H2812" s="57">
        <v>44363</v>
      </c>
      <c r="I2812" s="56" t="s">
        <v>151</v>
      </c>
      <c r="J2812" s="56" t="s">
        <v>25</v>
      </c>
      <c r="K2812" s="56" t="s">
        <v>7655</v>
      </c>
      <c r="L2812" s="56" t="s">
        <v>7795</v>
      </c>
      <c r="M2812" s="56" t="s">
        <v>221</v>
      </c>
      <c r="N2812" s="56" t="s">
        <v>233</v>
      </c>
      <c r="O2812" s="56" t="s">
        <v>30</v>
      </c>
      <c r="P2812" s="56" t="s">
        <v>234</v>
      </c>
      <c r="Q2812" s="56" t="s">
        <v>32</v>
      </c>
      <c r="R2812" s="56" t="s">
        <v>32</v>
      </c>
      <c r="S2812" s="56" t="s">
        <v>32</v>
      </c>
      <c r="T2812" s="56" t="s">
        <v>32</v>
      </c>
      <c r="U2812" s="56" t="s">
        <v>32</v>
      </c>
      <c r="V2812" s="56" t="s">
        <v>32</v>
      </c>
      <c r="W2812" s="2" t="str">
        <f t="shared" si="67"/>
        <v>CNNKGYDetention</v>
      </c>
    </row>
    <row r="2813" spans="1:23" s="2" customFormat="1" ht="14.45" customHeight="1">
      <c r="A2813" s="2" t="str">
        <f>+IF(B2813="N","",IF(COUNTIF(B:B,B2813)&gt;1,COUNTIF(B$3:B2813,B2813),""))</f>
        <v/>
      </c>
      <c r="B2813" s="2" t="str">
        <f>+IF(F2813="Detention",IF(G2813&amp;E2813='Import Demurrage Detention'!$G$2&amp;'Import Demurrage Detention'!$C$3,"Y","N"),IF(G2813&amp;E2813='Import Demurrage Detention'!$H$2&amp;'Import Demurrage Detention'!$C$3,"Y","N"))</f>
        <v>N</v>
      </c>
      <c r="C2813" s="56" t="s">
        <v>211</v>
      </c>
      <c r="D2813" s="56" t="s">
        <v>212</v>
      </c>
      <c r="E2813" s="56" t="s">
        <v>124</v>
      </c>
      <c r="F2813" s="56" t="s">
        <v>22</v>
      </c>
      <c r="G2813" s="56" t="s">
        <v>235</v>
      </c>
      <c r="H2813" s="57">
        <v>44363</v>
      </c>
      <c r="I2813" s="56" t="s">
        <v>151</v>
      </c>
      <c r="J2813" s="56" t="s">
        <v>25</v>
      </c>
      <c r="K2813" s="56" t="s">
        <v>7655</v>
      </c>
      <c r="L2813" s="56" t="s">
        <v>7795</v>
      </c>
      <c r="M2813" s="56" t="s">
        <v>221</v>
      </c>
      <c r="N2813" s="56" t="s">
        <v>233</v>
      </c>
      <c r="O2813" s="56" t="s">
        <v>30</v>
      </c>
      <c r="P2813" s="56" t="s">
        <v>234</v>
      </c>
      <c r="Q2813" s="56" t="s">
        <v>32</v>
      </c>
      <c r="R2813" s="56" t="s">
        <v>32</v>
      </c>
      <c r="S2813" s="56" t="s">
        <v>32</v>
      </c>
      <c r="T2813" s="56" t="s">
        <v>32</v>
      </c>
      <c r="U2813" s="56" t="s">
        <v>32</v>
      </c>
      <c r="V2813" s="56" t="s">
        <v>32</v>
      </c>
      <c r="W2813" s="2" t="str">
        <f t="shared" si="67"/>
        <v>CNNPOYDetention</v>
      </c>
    </row>
    <row r="2814" spans="1:23" s="2" customFormat="1" ht="14.45" customHeight="1">
      <c r="A2814" s="2" t="str">
        <f>+IF(B2814="N","",IF(COUNTIF(B:B,B2814)&gt;1,COUNTIF(B$3:B2814,B2814),""))</f>
        <v/>
      </c>
      <c r="B2814" s="2" t="str">
        <f>+IF(F2814="Detention",IF(G2814&amp;E2814='Import Demurrage Detention'!$G$2&amp;'Import Demurrage Detention'!$C$3,"Y","N"),IF(G2814&amp;E2814='Import Demurrage Detention'!$H$2&amp;'Import Demurrage Detention'!$C$3,"Y","N"))</f>
        <v>N</v>
      </c>
      <c r="C2814" s="56" t="s">
        <v>211</v>
      </c>
      <c r="D2814" s="56" t="s">
        <v>212</v>
      </c>
      <c r="E2814" s="56" t="s">
        <v>124</v>
      </c>
      <c r="F2814" s="56" t="s">
        <v>22</v>
      </c>
      <c r="G2814" s="56" t="s">
        <v>236</v>
      </c>
      <c r="H2814" s="57">
        <v>44363</v>
      </c>
      <c r="I2814" s="56" t="s">
        <v>151</v>
      </c>
      <c r="J2814" s="56" t="s">
        <v>25</v>
      </c>
      <c r="K2814" s="56" t="s">
        <v>7655</v>
      </c>
      <c r="L2814" s="56" t="s">
        <v>7795</v>
      </c>
      <c r="M2814" s="56" t="s">
        <v>221</v>
      </c>
      <c r="N2814" s="56" t="s">
        <v>233</v>
      </c>
      <c r="O2814" s="56" t="s">
        <v>30</v>
      </c>
      <c r="P2814" s="56" t="s">
        <v>234</v>
      </c>
      <c r="Q2814" s="56" t="s">
        <v>32</v>
      </c>
      <c r="R2814" s="56" t="s">
        <v>32</v>
      </c>
      <c r="S2814" s="56" t="s">
        <v>32</v>
      </c>
      <c r="T2814" s="56" t="s">
        <v>32</v>
      </c>
      <c r="U2814" s="56" t="s">
        <v>32</v>
      </c>
      <c r="V2814" s="56" t="s">
        <v>32</v>
      </c>
      <c r="W2814" s="2" t="str">
        <f t="shared" si="67"/>
        <v>CNSGHYDetention</v>
      </c>
    </row>
    <row r="2815" spans="1:23" s="2" customFormat="1" ht="14.45" customHeight="1">
      <c r="A2815" s="2" t="str">
        <f>+IF(B2815="N","",IF(COUNTIF(B:B,B2815)&gt;1,COUNTIF(B$3:B2815,B2815),""))</f>
        <v/>
      </c>
      <c r="B2815" s="2" t="str">
        <f>+IF(F2815="Detention",IF(G2815&amp;E2815='Import Demurrage Detention'!$G$2&amp;'Import Demurrage Detention'!$C$3,"Y","N"),IF(G2815&amp;E2815='Import Demurrage Detention'!$H$2&amp;'Import Demurrage Detention'!$C$3,"Y","N"))</f>
        <v>N</v>
      </c>
      <c r="C2815" s="56" t="s">
        <v>211</v>
      </c>
      <c r="D2815" s="56" t="s">
        <v>212</v>
      </c>
      <c r="E2815" s="56" t="s">
        <v>124</v>
      </c>
      <c r="F2815" s="56" t="s">
        <v>22</v>
      </c>
      <c r="G2815" s="56" t="s">
        <v>239</v>
      </c>
      <c r="H2815" s="57">
        <v>44363</v>
      </c>
      <c r="I2815" s="56" t="s">
        <v>151</v>
      </c>
      <c r="J2815" s="56" t="s">
        <v>25</v>
      </c>
      <c r="K2815" s="56" t="s">
        <v>7655</v>
      </c>
      <c r="L2815" s="56" t="s">
        <v>7795</v>
      </c>
      <c r="M2815" s="56" t="s">
        <v>221</v>
      </c>
      <c r="N2815" s="56" t="s">
        <v>233</v>
      </c>
      <c r="O2815" s="56" t="s">
        <v>30</v>
      </c>
      <c r="P2815" s="56" t="s">
        <v>234</v>
      </c>
      <c r="Q2815" s="56" t="s">
        <v>32</v>
      </c>
      <c r="R2815" s="56" t="s">
        <v>32</v>
      </c>
      <c r="S2815" s="56" t="s">
        <v>32</v>
      </c>
      <c r="T2815" s="56" t="s">
        <v>32</v>
      </c>
      <c r="U2815" s="56" t="s">
        <v>32</v>
      </c>
      <c r="V2815" s="56" t="s">
        <v>32</v>
      </c>
      <c r="W2815" s="2" t="str">
        <f t="shared" si="67"/>
        <v>CNXIMYDetention</v>
      </c>
    </row>
    <row r="2816" spans="1:23" s="2" customFormat="1" ht="14.45" customHeight="1">
      <c r="A2816" s="2" t="str">
        <f>+IF(B2816="N","",IF(COUNTIF(B:B,B2816)&gt;1,COUNTIF(B$3:B2816,B2816),""))</f>
        <v/>
      </c>
      <c r="B2816" s="2" t="str">
        <f>+IF(F2816="Detention",IF(G2816&amp;E2816='Import Demurrage Detention'!$G$2&amp;'Import Demurrage Detention'!$C$3,"Y","N"),IF(G2816&amp;E2816='Import Demurrage Detention'!$H$2&amp;'Import Demurrage Detention'!$C$3,"Y","N"))</f>
        <v>N</v>
      </c>
      <c r="C2816" s="56" t="s">
        <v>211</v>
      </c>
      <c r="D2816" s="56" t="s">
        <v>212</v>
      </c>
      <c r="E2816" s="56" t="s">
        <v>124</v>
      </c>
      <c r="F2816" s="56" t="s">
        <v>22</v>
      </c>
      <c r="G2816" s="56" t="s">
        <v>2986</v>
      </c>
      <c r="H2816" s="57">
        <v>43578</v>
      </c>
      <c r="I2816" s="56" t="s">
        <v>151</v>
      </c>
      <c r="J2816" s="56" t="s">
        <v>25</v>
      </c>
      <c r="K2816" s="56" t="s">
        <v>7655</v>
      </c>
      <c r="L2816" s="56" t="s">
        <v>246</v>
      </c>
      <c r="M2816" s="56" t="s">
        <v>221</v>
      </c>
      <c r="N2816" s="56" t="s">
        <v>233</v>
      </c>
      <c r="O2816" s="56" t="s">
        <v>30</v>
      </c>
      <c r="P2816" s="56" t="s">
        <v>234</v>
      </c>
      <c r="Q2816" s="56" t="s">
        <v>32</v>
      </c>
      <c r="R2816" s="56" t="s">
        <v>32</v>
      </c>
      <c r="S2816" s="56" t="s">
        <v>32</v>
      </c>
      <c r="T2816" s="56" t="s">
        <v>32</v>
      </c>
      <c r="U2816" s="56" t="s">
        <v>32</v>
      </c>
      <c r="V2816" s="56" t="s">
        <v>32</v>
      </c>
      <c r="W2816" s="2" t="str">
        <f t="shared" si="67"/>
        <v>CNCGDYDetention</v>
      </c>
    </row>
    <row r="2817" spans="1:23" s="2" customFormat="1" ht="14.45" customHeight="1">
      <c r="A2817" s="2" t="str">
        <f>+IF(B2817="N","",IF(COUNTIF(B:B,B2817)&gt;1,COUNTIF(B$3:B2817,B2817),""))</f>
        <v/>
      </c>
      <c r="B2817" s="2" t="str">
        <f>+IF(F2817="Detention",IF(G2817&amp;E2817='Import Demurrage Detention'!$G$2&amp;'Import Demurrage Detention'!$C$3,"Y","N"),IF(G2817&amp;E2817='Import Demurrage Detention'!$H$2&amp;'Import Demurrage Detention'!$C$3,"Y","N"))</f>
        <v>N</v>
      </c>
      <c r="C2817" s="56" t="s">
        <v>211</v>
      </c>
      <c r="D2817" s="56" t="s">
        <v>212</v>
      </c>
      <c r="E2817" s="56" t="s">
        <v>124</v>
      </c>
      <c r="F2817" s="56" t="s">
        <v>22</v>
      </c>
      <c r="G2817" s="56" t="s">
        <v>2986</v>
      </c>
      <c r="H2817" s="57">
        <v>43578</v>
      </c>
      <c r="I2817" s="56" t="s">
        <v>151</v>
      </c>
      <c r="J2817" s="56" t="s">
        <v>25</v>
      </c>
      <c r="K2817" s="56" t="s">
        <v>7655</v>
      </c>
      <c r="L2817" s="56" t="s">
        <v>249</v>
      </c>
      <c r="M2817" s="56" t="s">
        <v>221</v>
      </c>
      <c r="N2817" s="56" t="s">
        <v>233</v>
      </c>
      <c r="O2817" s="56" t="s">
        <v>30</v>
      </c>
      <c r="P2817" s="56" t="s">
        <v>234</v>
      </c>
      <c r="Q2817" s="56" t="s">
        <v>32</v>
      </c>
      <c r="R2817" s="56" t="s">
        <v>32</v>
      </c>
      <c r="S2817" s="56" t="s">
        <v>32</v>
      </c>
      <c r="T2817" s="56" t="s">
        <v>32</v>
      </c>
      <c r="U2817" s="56" t="s">
        <v>32</v>
      </c>
      <c r="V2817" s="56" t="s">
        <v>32</v>
      </c>
      <c r="W2817" s="2" t="str">
        <f t="shared" si="67"/>
        <v>CNCGDYDetention</v>
      </c>
    </row>
    <row r="2818" spans="1:23" s="2" customFormat="1" ht="14.45" customHeight="1">
      <c r="A2818" s="2" t="str">
        <f>+IF(B2818="N","",IF(COUNTIF(B:B,B2818)&gt;1,COUNTIF(B$3:B2818,B2818),""))</f>
        <v/>
      </c>
      <c r="B2818" s="2" t="str">
        <f>+IF(F2818="Detention",IF(G2818&amp;E2818='Import Demurrage Detention'!$G$2&amp;'Import Demurrage Detention'!$C$3,"Y","N"),IF(G2818&amp;E2818='Import Demurrage Detention'!$H$2&amp;'Import Demurrage Detention'!$C$3,"Y","N"))</f>
        <v>N</v>
      </c>
      <c r="C2818" s="56" t="s">
        <v>211</v>
      </c>
      <c r="D2818" s="56" t="s">
        <v>212</v>
      </c>
      <c r="E2818" s="56" t="s">
        <v>124</v>
      </c>
      <c r="F2818" s="56" t="s">
        <v>22</v>
      </c>
      <c r="G2818" s="56" t="s">
        <v>2986</v>
      </c>
      <c r="H2818" s="57">
        <v>43578</v>
      </c>
      <c r="I2818" s="56" t="s">
        <v>151</v>
      </c>
      <c r="J2818" s="56" t="s">
        <v>25</v>
      </c>
      <c r="K2818" s="56" t="s">
        <v>7655</v>
      </c>
      <c r="L2818" s="56" t="s">
        <v>250</v>
      </c>
      <c r="M2818" s="56" t="s">
        <v>221</v>
      </c>
      <c r="N2818" s="56" t="s">
        <v>233</v>
      </c>
      <c r="O2818" s="56" t="s">
        <v>30</v>
      </c>
      <c r="P2818" s="56" t="s">
        <v>234</v>
      </c>
      <c r="Q2818" s="56" t="s">
        <v>32</v>
      </c>
      <c r="R2818" s="56" t="s">
        <v>32</v>
      </c>
      <c r="S2818" s="56" t="s">
        <v>32</v>
      </c>
      <c r="T2818" s="56" t="s">
        <v>32</v>
      </c>
      <c r="U2818" s="56" t="s">
        <v>32</v>
      </c>
      <c r="V2818" s="56" t="s">
        <v>32</v>
      </c>
      <c r="W2818" s="2" t="str">
        <f t="shared" si="67"/>
        <v>CNCGDYDetention</v>
      </c>
    </row>
    <row r="2819" spans="1:23" s="2" customFormat="1" ht="14.45" customHeight="1">
      <c r="A2819" s="2" t="str">
        <f>+IF(B2819="N","",IF(COUNTIF(B:B,B2819)&gt;1,COUNTIF(B$3:B2819,B2819),""))</f>
        <v/>
      </c>
      <c r="B2819" s="2" t="str">
        <f>+IF(F2819="Detention",IF(G2819&amp;E2819='Import Demurrage Detention'!$G$2&amp;'Import Demurrage Detention'!$C$3,"Y","N"),IF(G2819&amp;E2819='Import Demurrage Detention'!$H$2&amp;'Import Demurrage Detention'!$C$3,"Y","N"))</f>
        <v>N</v>
      </c>
      <c r="C2819" s="56" t="s">
        <v>211</v>
      </c>
      <c r="D2819" s="56" t="s">
        <v>212</v>
      </c>
      <c r="E2819" s="56" t="s">
        <v>124</v>
      </c>
      <c r="F2819" s="56" t="s">
        <v>22</v>
      </c>
      <c r="G2819" s="56" t="s">
        <v>2986</v>
      </c>
      <c r="H2819" s="57">
        <v>43578</v>
      </c>
      <c r="I2819" s="56" t="s">
        <v>151</v>
      </c>
      <c r="J2819" s="56" t="s">
        <v>25</v>
      </c>
      <c r="K2819" s="56" t="s">
        <v>7655</v>
      </c>
      <c r="L2819" s="56" t="s">
        <v>251</v>
      </c>
      <c r="M2819" s="56" t="s">
        <v>221</v>
      </c>
      <c r="N2819" s="56" t="s">
        <v>233</v>
      </c>
      <c r="O2819" s="56" t="s">
        <v>30</v>
      </c>
      <c r="P2819" s="56" t="s">
        <v>234</v>
      </c>
      <c r="Q2819" s="56" t="s">
        <v>32</v>
      </c>
      <c r="R2819" s="56" t="s">
        <v>32</v>
      </c>
      <c r="S2819" s="56" t="s">
        <v>32</v>
      </c>
      <c r="T2819" s="56" t="s">
        <v>32</v>
      </c>
      <c r="U2819" s="56" t="s">
        <v>32</v>
      </c>
      <c r="V2819" s="56" t="s">
        <v>32</v>
      </c>
      <c r="W2819" s="2" t="str">
        <f t="shared" si="67"/>
        <v>CNCGDYDetention</v>
      </c>
    </row>
    <row r="2820" spans="1:23" s="2" customFormat="1" ht="14.45" customHeight="1">
      <c r="A2820" s="2" t="str">
        <f>+IF(B2820="N","",IF(COUNTIF(B:B,B2820)&gt;1,COUNTIF(B$3:B2820,B2820),""))</f>
        <v/>
      </c>
      <c r="B2820" s="2" t="str">
        <f>+IF(F2820="Detention",IF(G2820&amp;E2820='Import Demurrage Detention'!$G$2&amp;'Import Demurrage Detention'!$C$3,"Y","N"),IF(G2820&amp;E2820='Import Demurrage Detention'!$H$2&amp;'Import Demurrage Detention'!$C$3,"Y","N"))</f>
        <v>N</v>
      </c>
      <c r="C2820" s="56" t="s">
        <v>211</v>
      </c>
      <c r="D2820" s="56" t="s">
        <v>212</v>
      </c>
      <c r="E2820" s="56" t="s">
        <v>124</v>
      </c>
      <c r="F2820" s="56" t="s">
        <v>22</v>
      </c>
      <c r="G2820" s="56" t="s">
        <v>2986</v>
      </c>
      <c r="H2820" s="57">
        <v>43578</v>
      </c>
      <c r="I2820" s="56" t="s">
        <v>151</v>
      </c>
      <c r="J2820" s="56" t="s">
        <v>25</v>
      </c>
      <c r="K2820" s="56" t="s">
        <v>7655</v>
      </c>
      <c r="L2820" s="56" t="s">
        <v>255</v>
      </c>
      <c r="M2820" s="56" t="s">
        <v>221</v>
      </c>
      <c r="N2820" s="56" t="s">
        <v>233</v>
      </c>
      <c r="O2820" s="56" t="s">
        <v>30</v>
      </c>
      <c r="P2820" s="56" t="s">
        <v>234</v>
      </c>
      <c r="Q2820" s="56" t="s">
        <v>32</v>
      </c>
      <c r="R2820" s="56" t="s">
        <v>32</v>
      </c>
      <c r="S2820" s="56" t="s">
        <v>32</v>
      </c>
      <c r="T2820" s="56" t="s">
        <v>32</v>
      </c>
      <c r="U2820" s="56" t="s">
        <v>32</v>
      </c>
      <c r="V2820" s="56" t="s">
        <v>32</v>
      </c>
      <c r="W2820" s="2" t="str">
        <f t="shared" si="67"/>
        <v>CNCGDYDetention</v>
      </c>
    </row>
    <row r="2821" spans="1:23" s="2" customFormat="1" ht="14.45" customHeight="1">
      <c r="A2821" s="2" t="str">
        <f>+IF(B2821="N","",IF(COUNTIF(B:B,B2821)&gt;1,COUNTIF(B$3:B2821,B2821),""))</f>
        <v/>
      </c>
      <c r="B2821" s="2" t="str">
        <f>+IF(F2821="Detention",IF(G2821&amp;E2821='Import Demurrage Detention'!$G$2&amp;'Import Demurrage Detention'!$C$3,"Y","N"),IF(G2821&amp;E2821='Import Demurrage Detention'!$H$2&amp;'Import Demurrage Detention'!$C$3,"Y","N"))</f>
        <v>N</v>
      </c>
      <c r="C2821" s="56" t="s">
        <v>211</v>
      </c>
      <c r="D2821" s="56" t="s">
        <v>212</v>
      </c>
      <c r="E2821" s="56" t="s">
        <v>124</v>
      </c>
      <c r="F2821" s="56" t="s">
        <v>22</v>
      </c>
      <c r="G2821" s="56" t="s">
        <v>2986</v>
      </c>
      <c r="H2821" s="57">
        <v>43578</v>
      </c>
      <c r="I2821" s="56" t="s">
        <v>151</v>
      </c>
      <c r="J2821" s="56" t="s">
        <v>25</v>
      </c>
      <c r="K2821" s="56" t="s">
        <v>7655</v>
      </c>
      <c r="L2821" s="56" t="s">
        <v>257</v>
      </c>
      <c r="M2821" s="56" t="s">
        <v>221</v>
      </c>
      <c r="N2821" s="56" t="s">
        <v>233</v>
      </c>
      <c r="O2821" s="56" t="s">
        <v>30</v>
      </c>
      <c r="P2821" s="56" t="s">
        <v>234</v>
      </c>
      <c r="Q2821" s="56" t="s">
        <v>32</v>
      </c>
      <c r="R2821" s="56" t="s">
        <v>32</v>
      </c>
      <c r="S2821" s="56" t="s">
        <v>32</v>
      </c>
      <c r="T2821" s="56" t="s">
        <v>32</v>
      </c>
      <c r="U2821" s="56" t="s">
        <v>32</v>
      </c>
      <c r="V2821" s="56" t="s">
        <v>32</v>
      </c>
      <c r="W2821" s="2" t="str">
        <f t="shared" si="67"/>
        <v>CNCGDYDetention</v>
      </c>
    </row>
    <row r="2822" spans="1:23" s="2" customFormat="1" ht="14.45" customHeight="1">
      <c r="A2822" s="2" t="str">
        <f>+IF(B2822="N","",IF(COUNTIF(B:B,B2822)&gt;1,COUNTIF(B$3:B2822,B2822),""))</f>
        <v/>
      </c>
      <c r="B2822" s="2" t="str">
        <f>+IF(F2822="Detention",IF(G2822&amp;E2822='Import Demurrage Detention'!$G$2&amp;'Import Demurrage Detention'!$C$3,"Y","N"),IF(G2822&amp;E2822='Import Demurrage Detention'!$H$2&amp;'Import Demurrage Detention'!$C$3,"Y","N"))</f>
        <v>N</v>
      </c>
      <c r="C2822" s="56" t="s">
        <v>211</v>
      </c>
      <c r="D2822" s="56" t="s">
        <v>212</v>
      </c>
      <c r="E2822" s="56" t="s">
        <v>124</v>
      </c>
      <c r="F2822" s="56" t="s">
        <v>22</v>
      </c>
      <c r="G2822" s="56" t="s">
        <v>2986</v>
      </c>
      <c r="H2822" s="57">
        <v>43578</v>
      </c>
      <c r="I2822" s="56" t="s">
        <v>151</v>
      </c>
      <c r="J2822" s="56" t="s">
        <v>25</v>
      </c>
      <c r="K2822" s="56" t="s">
        <v>7655</v>
      </c>
      <c r="L2822" s="56" t="s">
        <v>258</v>
      </c>
      <c r="M2822" s="56" t="s">
        <v>221</v>
      </c>
      <c r="N2822" s="56" t="s">
        <v>233</v>
      </c>
      <c r="O2822" s="56" t="s">
        <v>30</v>
      </c>
      <c r="P2822" s="56" t="s">
        <v>234</v>
      </c>
      <c r="Q2822" s="56" t="s">
        <v>32</v>
      </c>
      <c r="R2822" s="56" t="s">
        <v>32</v>
      </c>
      <c r="S2822" s="56" t="s">
        <v>32</v>
      </c>
      <c r="T2822" s="56" t="s">
        <v>32</v>
      </c>
      <c r="U2822" s="56" t="s">
        <v>32</v>
      </c>
      <c r="V2822" s="56" t="s">
        <v>32</v>
      </c>
      <c r="W2822" s="2" t="str">
        <f t="shared" si="67"/>
        <v>CNCGDYDetention</v>
      </c>
    </row>
    <row r="2823" spans="1:23" s="2" customFormat="1" ht="14.45" customHeight="1">
      <c r="A2823" s="2" t="str">
        <f>+IF(B2823="N","",IF(COUNTIF(B:B,B2823)&gt;1,COUNTIF(B$3:B2823,B2823),""))</f>
        <v/>
      </c>
      <c r="B2823" s="2" t="str">
        <f>+IF(F2823="Detention",IF(G2823&amp;E2823='Import Demurrage Detention'!$G$2&amp;'Import Demurrage Detention'!$C$3,"Y","N"),IF(G2823&amp;E2823='Import Demurrage Detention'!$H$2&amp;'Import Demurrage Detention'!$C$3,"Y","N"))</f>
        <v>N</v>
      </c>
      <c r="C2823" s="56" t="s">
        <v>211</v>
      </c>
      <c r="D2823" s="56" t="s">
        <v>212</v>
      </c>
      <c r="E2823" s="56" t="s">
        <v>124</v>
      </c>
      <c r="F2823" s="56" t="s">
        <v>22</v>
      </c>
      <c r="G2823" s="56" t="s">
        <v>2986</v>
      </c>
      <c r="H2823" s="57">
        <v>43578</v>
      </c>
      <c r="I2823" s="56" t="s">
        <v>151</v>
      </c>
      <c r="J2823" s="56" t="s">
        <v>25</v>
      </c>
      <c r="K2823" s="56" t="s">
        <v>7655</v>
      </c>
      <c r="L2823" s="56" t="s">
        <v>259</v>
      </c>
      <c r="M2823" s="56" t="s">
        <v>221</v>
      </c>
      <c r="N2823" s="56" t="s">
        <v>233</v>
      </c>
      <c r="O2823" s="56" t="s">
        <v>30</v>
      </c>
      <c r="P2823" s="56" t="s">
        <v>234</v>
      </c>
      <c r="Q2823" s="56" t="s">
        <v>32</v>
      </c>
      <c r="R2823" s="56" t="s">
        <v>32</v>
      </c>
      <c r="S2823" s="56" t="s">
        <v>32</v>
      </c>
      <c r="T2823" s="56" t="s">
        <v>32</v>
      </c>
      <c r="U2823" s="56" t="s">
        <v>32</v>
      </c>
      <c r="V2823" s="56" t="s">
        <v>32</v>
      </c>
      <c r="W2823" s="2" t="str">
        <f t="shared" si="67"/>
        <v>CNCGDYDetention</v>
      </c>
    </row>
    <row r="2824" spans="1:23" s="2" customFormat="1" ht="14.45" customHeight="1">
      <c r="A2824" s="2" t="str">
        <f>+IF(B2824="N","",IF(COUNTIF(B:B,B2824)&gt;1,COUNTIF(B$3:B2824,B2824),""))</f>
        <v/>
      </c>
      <c r="B2824" s="2" t="str">
        <f>+IF(F2824="Detention",IF(G2824&amp;E2824='Import Demurrage Detention'!$G$2&amp;'Import Demurrage Detention'!$C$3,"Y","N"),IF(G2824&amp;E2824='Import Demurrage Detention'!$H$2&amp;'Import Demurrage Detention'!$C$3,"Y","N"))</f>
        <v>N</v>
      </c>
      <c r="C2824" s="56" t="s">
        <v>211</v>
      </c>
      <c r="D2824" s="56" t="s">
        <v>212</v>
      </c>
      <c r="E2824" s="56" t="s">
        <v>124</v>
      </c>
      <c r="F2824" s="56" t="s">
        <v>22</v>
      </c>
      <c r="G2824" s="56" t="s">
        <v>2986</v>
      </c>
      <c r="H2824" s="57">
        <v>43578</v>
      </c>
      <c r="I2824" s="56" t="s">
        <v>151</v>
      </c>
      <c r="J2824" s="56" t="s">
        <v>25</v>
      </c>
      <c r="K2824" s="56" t="s">
        <v>7655</v>
      </c>
      <c r="L2824" s="56" t="s">
        <v>260</v>
      </c>
      <c r="M2824" s="56" t="s">
        <v>221</v>
      </c>
      <c r="N2824" s="56" t="s">
        <v>233</v>
      </c>
      <c r="O2824" s="56" t="s">
        <v>30</v>
      </c>
      <c r="P2824" s="56" t="s">
        <v>234</v>
      </c>
      <c r="Q2824" s="56" t="s">
        <v>32</v>
      </c>
      <c r="R2824" s="56" t="s">
        <v>32</v>
      </c>
      <c r="S2824" s="56" t="s">
        <v>32</v>
      </c>
      <c r="T2824" s="56" t="s">
        <v>32</v>
      </c>
      <c r="U2824" s="56" t="s">
        <v>32</v>
      </c>
      <c r="V2824" s="56" t="s">
        <v>32</v>
      </c>
      <c r="W2824" s="2" t="str">
        <f t="shared" si="67"/>
        <v>CNCGDYDetention</v>
      </c>
    </row>
    <row r="2825" spans="1:23" s="2" customFormat="1" ht="14.45" customHeight="1">
      <c r="A2825" s="2" t="str">
        <f>+IF(B2825="N","",IF(COUNTIF(B:B,B2825)&gt;1,COUNTIF(B$3:B2825,B2825),""))</f>
        <v/>
      </c>
      <c r="B2825" s="2" t="str">
        <f>+IF(F2825="Detention",IF(G2825&amp;E2825='Import Demurrage Detention'!$G$2&amp;'Import Demurrage Detention'!$C$3,"Y","N"),IF(G2825&amp;E2825='Import Demurrage Detention'!$H$2&amp;'Import Demurrage Detention'!$C$3,"Y","N"))</f>
        <v>N</v>
      </c>
      <c r="C2825" s="56" t="s">
        <v>211</v>
      </c>
      <c r="D2825" s="56" t="s">
        <v>212</v>
      </c>
      <c r="E2825" s="56" t="s">
        <v>124</v>
      </c>
      <c r="F2825" s="56" t="s">
        <v>22</v>
      </c>
      <c r="G2825" s="56" t="s">
        <v>2986</v>
      </c>
      <c r="H2825" s="57">
        <v>43578</v>
      </c>
      <c r="I2825" s="56" t="s">
        <v>151</v>
      </c>
      <c r="J2825" s="56" t="s">
        <v>25</v>
      </c>
      <c r="K2825" s="56" t="s">
        <v>7655</v>
      </c>
      <c r="L2825" s="56" t="s">
        <v>261</v>
      </c>
      <c r="M2825" s="56" t="s">
        <v>221</v>
      </c>
      <c r="N2825" s="56" t="s">
        <v>233</v>
      </c>
      <c r="O2825" s="56" t="s">
        <v>30</v>
      </c>
      <c r="P2825" s="56" t="s">
        <v>234</v>
      </c>
      <c r="Q2825" s="56" t="s">
        <v>32</v>
      </c>
      <c r="R2825" s="56" t="s">
        <v>32</v>
      </c>
      <c r="S2825" s="56" t="s">
        <v>32</v>
      </c>
      <c r="T2825" s="56" t="s">
        <v>32</v>
      </c>
      <c r="U2825" s="56" t="s">
        <v>32</v>
      </c>
      <c r="V2825" s="56" t="s">
        <v>32</v>
      </c>
      <c r="W2825" s="2" t="str">
        <f t="shared" si="67"/>
        <v>CNCGDYDetention</v>
      </c>
    </row>
    <row r="2826" spans="1:23" s="2" customFormat="1" ht="14.45" customHeight="1">
      <c r="A2826" s="2" t="str">
        <f>+IF(B2826="N","",IF(COUNTIF(B:B,B2826)&gt;1,COUNTIF(B$3:B2826,B2826),""))</f>
        <v/>
      </c>
      <c r="B2826" s="2" t="str">
        <f>+IF(F2826="Detention",IF(G2826&amp;E2826='Import Demurrage Detention'!$G$2&amp;'Import Demurrage Detention'!$C$3,"Y","N"),IF(G2826&amp;E2826='Import Demurrage Detention'!$H$2&amp;'Import Demurrage Detention'!$C$3,"Y","N"))</f>
        <v>N</v>
      </c>
      <c r="C2826" s="56" t="s">
        <v>211</v>
      </c>
      <c r="D2826" s="56" t="s">
        <v>212</v>
      </c>
      <c r="E2826" s="56" t="s">
        <v>124</v>
      </c>
      <c r="F2826" s="56" t="s">
        <v>22</v>
      </c>
      <c r="G2826" s="56" t="s">
        <v>2986</v>
      </c>
      <c r="H2826" s="57">
        <v>43578</v>
      </c>
      <c r="I2826" s="56" t="s">
        <v>151</v>
      </c>
      <c r="J2826" s="56" t="s">
        <v>25</v>
      </c>
      <c r="K2826" s="56" t="s">
        <v>7655</v>
      </c>
      <c r="L2826" s="56" t="s">
        <v>262</v>
      </c>
      <c r="M2826" s="56" t="s">
        <v>221</v>
      </c>
      <c r="N2826" s="56" t="s">
        <v>233</v>
      </c>
      <c r="O2826" s="56" t="s">
        <v>30</v>
      </c>
      <c r="P2826" s="56" t="s">
        <v>234</v>
      </c>
      <c r="Q2826" s="56" t="s">
        <v>32</v>
      </c>
      <c r="R2826" s="56" t="s">
        <v>32</v>
      </c>
      <c r="S2826" s="56" t="s">
        <v>32</v>
      </c>
      <c r="T2826" s="56" t="s">
        <v>32</v>
      </c>
      <c r="U2826" s="56" t="s">
        <v>32</v>
      </c>
      <c r="V2826" s="56" t="s">
        <v>32</v>
      </c>
      <c r="W2826" s="2" t="str">
        <f t="shared" si="67"/>
        <v>CNCGDYDetention</v>
      </c>
    </row>
    <row r="2827" spans="1:23" s="2" customFormat="1" ht="14.45" customHeight="1">
      <c r="A2827" s="2" t="str">
        <f>+IF(B2827="N","",IF(COUNTIF(B:B,B2827)&gt;1,COUNTIF(B$3:B2827,B2827),""))</f>
        <v/>
      </c>
      <c r="B2827" s="2" t="str">
        <f>+IF(F2827="Detention",IF(G2827&amp;E2827='Import Demurrage Detention'!$G$2&amp;'Import Demurrage Detention'!$C$3,"Y","N"),IF(G2827&amp;E2827='Import Demurrage Detention'!$H$2&amp;'Import Demurrage Detention'!$C$3,"Y","N"))</f>
        <v>N</v>
      </c>
      <c r="C2827" s="56" t="s">
        <v>211</v>
      </c>
      <c r="D2827" s="56" t="s">
        <v>212</v>
      </c>
      <c r="E2827" s="56" t="s">
        <v>124</v>
      </c>
      <c r="F2827" s="56" t="s">
        <v>22</v>
      </c>
      <c r="G2827" s="56" t="s">
        <v>2986</v>
      </c>
      <c r="H2827" s="57">
        <v>43578</v>
      </c>
      <c r="I2827" s="56" t="s">
        <v>151</v>
      </c>
      <c r="J2827" s="56" t="s">
        <v>25</v>
      </c>
      <c r="K2827" s="56" t="s">
        <v>7655</v>
      </c>
      <c r="L2827" s="56" t="s">
        <v>263</v>
      </c>
      <c r="M2827" s="56" t="s">
        <v>221</v>
      </c>
      <c r="N2827" s="56" t="s">
        <v>233</v>
      </c>
      <c r="O2827" s="56" t="s">
        <v>30</v>
      </c>
      <c r="P2827" s="56" t="s">
        <v>234</v>
      </c>
      <c r="Q2827" s="56" t="s">
        <v>32</v>
      </c>
      <c r="R2827" s="56" t="s">
        <v>32</v>
      </c>
      <c r="S2827" s="56" t="s">
        <v>32</v>
      </c>
      <c r="T2827" s="56" t="s">
        <v>32</v>
      </c>
      <c r="U2827" s="56" t="s">
        <v>32</v>
      </c>
      <c r="V2827" s="56" t="s">
        <v>32</v>
      </c>
      <c r="W2827" s="2" t="str">
        <f t="shared" si="67"/>
        <v>CNCGDYDetention</v>
      </c>
    </row>
    <row r="2828" spans="1:23" s="2" customFormat="1" ht="14.45" customHeight="1">
      <c r="A2828" s="2" t="str">
        <f>+IF(B2828="N","",IF(COUNTIF(B:B,B2828)&gt;1,COUNTIF(B$3:B2828,B2828),""))</f>
        <v/>
      </c>
      <c r="B2828" s="2" t="str">
        <f>+IF(F2828="Detention",IF(G2828&amp;E2828='Import Demurrage Detention'!$G$2&amp;'Import Demurrage Detention'!$C$3,"Y","N"),IF(G2828&amp;E2828='Import Demurrage Detention'!$H$2&amp;'Import Demurrage Detention'!$C$3,"Y","N"))</f>
        <v>N</v>
      </c>
      <c r="C2828" s="56" t="s">
        <v>211</v>
      </c>
      <c r="D2828" s="56" t="s">
        <v>212</v>
      </c>
      <c r="E2828" s="56" t="s">
        <v>124</v>
      </c>
      <c r="F2828" s="56" t="s">
        <v>22</v>
      </c>
      <c r="G2828" s="56" t="s">
        <v>2986</v>
      </c>
      <c r="H2828" s="57">
        <v>43578</v>
      </c>
      <c r="I2828" s="56" t="s">
        <v>151</v>
      </c>
      <c r="J2828" s="56" t="s">
        <v>25</v>
      </c>
      <c r="K2828" s="56" t="s">
        <v>7655</v>
      </c>
      <c r="L2828" s="56" t="s">
        <v>264</v>
      </c>
      <c r="M2828" s="56" t="s">
        <v>221</v>
      </c>
      <c r="N2828" s="56" t="s">
        <v>233</v>
      </c>
      <c r="O2828" s="56" t="s">
        <v>30</v>
      </c>
      <c r="P2828" s="56" t="s">
        <v>234</v>
      </c>
      <c r="Q2828" s="56" t="s">
        <v>32</v>
      </c>
      <c r="R2828" s="56" t="s">
        <v>32</v>
      </c>
      <c r="S2828" s="56" t="s">
        <v>32</v>
      </c>
      <c r="T2828" s="56" t="s">
        <v>32</v>
      </c>
      <c r="U2828" s="56" t="s">
        <v>32</v>
      </c>
      <c r="V2828" s="56" t="s">
        <v>32</v>
      </c>
      <c r="W2828" s="2" t="str">
        <f t="shared" si="67"/>
        <v>CNCGDYDetention</v>
      </c>
    </row>
    <row r="2829" spans="1:23" s="2" customFormat="1" ht="14.45" customHeight="1">
      <c r="A2829" s="2" t="str">
        <f>+IF(B2829="N","",IF(COUNTIF(B:B,B2829)&gt;1,COUNTIF(B$3:B2829,B2829),""))</f>
        <v/>
      </c>
      <c r="B2829" s="2" t="str">
        <f>+IF(F2829="Detention",IF(G2829&amp;E2829='Import Demurrage Detention'!$G$2&amp;'Import Demurrage Detention'!$C$3,"Y","N"),IF(G2829&amp;E2829='Import Demurrage Detention'!$H$2&amp;'Import Demurrage Detention'!$C$3,"Y","N"))</f>
        <v>N</v>
      </c>
      <c r="C2829" s="56" t="s">
        <v>211</v>
      </c>
      <c r="D2829" s="56" t="s">
        <v>212</v>
      </c>
      <c r="E2829" s="56" t="s">
        <v>124</v>
      </c>
      <c r="F2829" s="56" t="s">
        <v>22</v>
      </c>
      <c r="G2829" s="56" t="s">
        <v>2986</v>
      </c>
      <c r="H2829" s="57">
        <v>43578</v>
      </c>
      <c r="I2829" s="56" t="s">
        <v>151</v>
      </c>
      <c r="J2829" s="56" t="s">
        <v>25</v>
      </c>
      <c r="K2829" s="56" t="s">
        <v>7655</v>
      </c>
      <c r="L2829" s="56" t="s">
        <v>265</v>
      </c>
      <c r="M2829" s="56" t="s">
        <v>221</v>
      </c>
      <c r="N2829" s="56" t="s">
        <v>233</v>
      </c>
      <c r="O2829" s="56" t="s">
        <v>30</v>
      </c>
      <c r="P2829" s="56" t="s">
        <v>234</v>
      </c>
      <c r="Q2829" s="56" t="s">
        <v>32</v>
      </c>
      <c r="R2829" s="56" t="s">
        <v>32</v>
      </c>
      <c r="S2829" s="56" t="s">
        <v>32</v>
      </c>
      <c r="T2829" s="56" t="s">
        <v>32</v>
      </c>
      <c r="U2829" s="56" t="s">
        <v>32</v>
      </c>
      <c r="V2829" s="56" t="s">
        <v>32</v>
      </c>
      <c r="W2829" s="2" t="str">
        <f t="shared" ref="W2829:W2892" si="68">+G2829&amp;E2829&amp;F2829</f>
        <v>CNCGDYDetention</v>
      </c>
    </row>
    <row r="2830" spans="1:23" s="2" customFormat="1" ht="14.45" customHeight="1">
      <c r="A2830" s="2" t="str">
        <f>+IF(B2830="N","",IF(COUNTIF(B:B,B2830)&gt;1,COUNTIF(B$3:B2830,B2830),""))</f>
        <v/>
      </c>
      <c r="B2830" s="2" t="str">
        <f>+IF(F2830="Detention",IF(G2830&amp;E2830='Import Demurrage Detention'!$G$2&amp;'Import Demurrage Detention'!$C$3,"Y","N"),IF(G2830&amp;E2830='Import Demurrage Detention'!$H$2&amp;'Import Demurrage Detention'!$C$3,"Y","N"))</f>
        <v>N</v>
      </c>
      <c r="C2830" s="56" t="s">
        <v>211</v>
      </c>
      <c r="D2830" s="56" t="s">
        <v>212</v>
      </c>
      <c r="E2830" s="56" t="s">
        <v>124</v>
      </c>
      <c r="F2830" s="56" t="s">
        <v>22</v>
      </c>
      <c r="G2830" s="56" t="s">
        <v>2986</v>
      </c>
      <c r="H2830" s="57">
        <v>43578</v>
      </c>
      <c r="I2830" s="56" t="s">
        <v>151</v>
      </c>
      <c r="J2830" s="56" t="s">
        <v>25</v>
      </c>
      <c r="K2830" s="56" t="s">
        <v>7655</v>
      </c>
      <c r="L2830" s="56" t="s">
        <v>266</v>
      </c>
      <c r="M2830" s="56" t="s">
        <v>221</v>
      </c>
      <c r="N2830" s="56" t="s">
        <v>233</v>
      </c>
      <c r="O2830" s="56" t="s">
        <v>30</v>
      </c>
      <c r="P2830" s="56" t="s">
        <v>234</v>
      </c>
      <c r="Q2830" s="56" t="s">
        <v>32</v>
      </c>
      <c r="R2830" s="56" t="s">
        <v>32</v>
      </c>
      <c r="S2830" s="56" t="s">
        <v>32</v>
      </c>
      <c r="T2830" s="56" t="s">
        <v>32</v>
      </c>
      <c r="U2830" s="56" t="s">
        <v>32</v>
      </c>
      <c r="V2830" s="56" t="s">
        <v>32</v>
      </c>
      <c r="W2830" s="2" t="str">
        <f t="shared" si="68"/>
        <v>CNCGDYDetention</v>
      </c>
    </row>
    <row r="2831" spans="1:23" s="2" customFormat="1" ht="14.45" customHeight="1">
      <c r="A2831" s="2" t="str">
        <f>+IF(B2831="N","",IF(COUNTIF(B:B,B2831)&gt;1,COUNTIF(B$3:B2831,B2831),""))</f>
        <v/>
      </c>
      <c r="B2831" s="2" t="str">
        <f>+IF(F2831="Detention",IF(G2831&amp;E2831='Import Demurrage Detention'!$G$2&amp;'Import Demurrage Detention'!$C$3,"Y","N"),IF(G2831&amp;E2831='Import Demurrage Detention'!$H$2&amp;'Import Demurrage Detention'!$C$3,"Y","N"))</f>
        <v>N</v>
      </c>
      <c r="C2831" s="56" t="s">
        <v>211</v>
      </c>
      <c r="D2831" s="56" t="s">
        <v>212</v>
      </c>
      <c r="E2831" s="56" t="s">
        <v>124</v>
      </c>
      <c r="F2831" s="56" t="s">
        <v>22</v>
      </c>
      <c r="G2831" s="56" t="s">
        <v>2986</v>
      </c>
      <c r="H2831" s="57">
        <v>43578</v>
      </c>
      <c r="I2831" s="56" t="s">
        <v>151</v>
      </c>
      <c r="J2831" s="56" t="s">
        <v>25</v>
      </c>
      <c r="K2831" s="56" t="s">
        <v>7655</v>
      </c>
      <c r="L2831" s="56" t="s">
        <v>267</v>
      </c>
      <c r="M2831" s="56" t="s">
        <v>221</v>
      </c>
      <c r="N2831" s="56" t="s">
        <v>233</v>
      </c>
      <c r="O2831" s="56" t="s">
        <v>30</v>
      </c>
      <c r="P2831" s="56" t="s">
        <v>234</v>
      </c>
      <c r="Q2831" s="56" t="s">
        <v>32</v>
      </c>
      <c r="R2831" s="56" t="s">
        <v>32</v>
      </c>
      <c r="S2831" s="56" t="s">
        <v>32</v>
      </c>
      <c r="T2831" s="56" t="s">
        <v>32</v>
      </c>
      <c r="U2831" s="56" t="s">
        <v>32</v>
      </c>
      <c r="V2831" s="56" t="s">
        <v>32</v>
      </c>
      <c r="W2831" s="2" t="str">
        <f t="shared" si="68"/>
        <v>CNCGDYDetention</v>
      </c>
    </row>
    <row r="2832" spans="1:23" s="2" customFormat="1" ht="14.45" customHeight="1">
      <c r="A2832" s="2" t="str">
        <f>+IF(B2832="N","",IF(COUNTIF(B:B,B2832)&gt;1,COUNTIF(B$3:B2832,B2832),""))</f>
        <v/>
      </c>
      <c r="B2832" s="2" t="str">
        <f>+IF(F2832="Detention",IF(G2832&amp;E2832='Import Demurrage Detention'!$G$2&amp;'Import Demurrage Detention'!$C$3,"Y","N"),IF(G2832&amp;E2832='Import Demurrage Detention'!$H$2&amp;'Import Demurrage Detention'!$C$3,"Y","N"))</f>
        <v>N</v>
      </c>
      <c r="C2832" s="56" t="s">
        <v>211</v>
      </c>
      <c r="D2832" s="56" t="s">
        <v>212</v>
      </c>
      <c r="E2832" s="56" t="s">
        <v>124</v>
      </c>
      <c r="F2832" s="56" t="s">
        <v>22</v>
      </c>
      <c r="G2832" s="56" t="s">
        <v>2986</v>
      </c>
      <c r="H2832" s="57">
        <v>43578</v>
      </c>
      <c r="I2832" s="56" t="s">
        <v>151</v>
      </c>
      <c r="J2832" s="56" t="s">
        <v>25</v>
      </c>
      <c r="K2832" s="56" t="s">
        <v>7655</v>
      </c>
      <c r="L2832" s="56" t="s">
        <v>269</v>
      </c>
      <c r="M2832" s="56" t="s">
        <v>221</v>
      </c>
      <c r="N2832" s="56" t="s">
        <v>233</v>
      </c>
      <c r="O2832" s="56" t="s">
        <v>30</v>
      </c>
      <c r="P2832" s="56" t="s">
        <v>234</v>
      </c>
      <c r="Q2832" s="56" t="s">
        <v>32</v>
      </c>
      <c r="R2832" s="56" t="s">
        <v>32</v>
      </c>
      <c r="S2832" s="56" t="s">
        <v>32</v>
      </c>
      <c r="T2832" s="56" t="s">
        <v>32</v>
      </c>
      <c r="U2832" s="56" t="s">
        <v>32</v>
      </c>
      <c r="V2832" s="56" t="s">
        <v>32</v>
      </c>
      <c r="W2832" s="2" t="str">
        <f t="shared" si="68"/>
        <v>CNCGDYDetention</v>
      </c>
    </row>
    <row r="2833" spans="1:23" s="2" customFormat="1" ht="14.45" customHeight="1">
      <c r="A2833" s="2" t="str">
        <f>+IF(B2833="N","",IF(COUNTIF(B:B,B2833)&gt;1,COUNTIF(B$3:B2833,B2833),""))</f>
        <v/>
      </c>
      <c r="B2833" s="2" t="str">
        <f>+IF(F2833="Detention",IF(G2833&amp;E2833='Import Demurrage Detention'!$G$2&amp;'Import Demurrage Detention'!$C$3,"Y","N"),IF(G2833&amp;E2833='Import Demurrage Detention'!$H$2&amp;'Import Demurrage Detention'!$C$3,"Y","N"))</f>
        <v>N</v>
      </c>
      <c r="C2833" s="56" t="s">
        <v>211</v>
      </c>
      <c r="D2833" s="56" t="s">
        <v>212</v>
      </c>
      <c r="E2833" s="56" t="s">
        <v>124</v>
      </c>
      <c r="F2833" s="56" t="s">
        <v>22</v>
      </c>
      <c r="G2833" s="56" t="s">
        <v>2986</v>
      </c>
      <c r="H2833" s="57">
        <v>43578</v>
      </c>
      <c r="I2833" s="56" t="s">
        <v>151</v>
      </c>
      <c r="J2833" s="56" t="s">
        <v>25</v>
      </c>
      <c r="K2833" s="56" t="s">
        <v>7655</v>
      </c>
      <c r="L2833" s="56" t="s">
        <v>271</v>
      </c>
      <c r="M2833" s="56" t="s">
        <v>221</v>
      </c>
      <c r="N2833" s="56" t="s">
        <v>233</v>
      </c>
      <c r="O2833" s="56" t="s">
        <v>30</v>
      </c>
      <c r="P2833" s="56" t="s">
        <v>234</v>
      </c>
      <c r="Q2833" s="56" t="s">
        <v>32</v>
      </c>
      <c r="R2833" s="56" t="s">
        <v>32</v>
      </c>
      <c r="S2833" s="56" t="s">
        <v>32</v>
      </c>
      <c r="T2833" s="56" t="s">
        <v>32</v>
      </c>
      <c r="U2833" s="56" t="s">
        <v>32</v>
      </c>
      <c r="V2833" s="56" t="s">
        <v>32</v>
      </c>
      <c r="W2833" s="2" t="str">
        <f t="shared" si="68"/>
        <v>CNCGDYDetention</v>
      </c>
    </row>
    <row r="2834" spans="1:23" s="2" customFormat="1" ht="14.45" customHeight="1">
      <c r="A2834" s="2" t="str">
        <f>+IF(B2834="N","",IF(COUNTIF(B:B,B2834)&gt;1,COUNTIF(B$3:B2834,B2834),""))</f>
        <v/>
      </c>
      <c r="B2834" s="2" t="str">
        <f>+IF(F2834="Detention",IF(G2834&amp;E2834='Import Demurrage Detention'!$G$2&amp;'Import Demurrage Detention'!$C$3,"Y","N"),IF(G2834&amp;E2834='Import Demurrage Detention'!$H$2&amp;'Import Demurrage Detention'!$C$3,"Y","N"))</f>
        <v>N</v>
      </c>
      <c r="C2834" s="56" t="s">
        <v>211</v>
      </c>
      <c r="D2834" s="56" t="s">
        <v>212</v>
      </c>
      <c r="E2834" s="56" t="s">
        <v>124</v>
      </c>
      <c r="F2834" s="56" t="s">
        <v>22</v>
      </c>
      <c r="G2834" s="56" t="s">
        <v>2986</v>
      </c>
      <c r="H2834" s="57">
        <v>43578</v>
      </c>
      <c r="I2834" s="56" t="s">
        <v>151</v>
      </c>
      <c r="J2834" s="56" t="s">
        <v>25</v>
      </c>
      <c r="K2834" s="56" t="s">
        <v>7655</v>
      </c>
      <c r="L2834" s="56" t="s">
        <v>272</v>
      </c>
      <c r="M2834" s="56" t="s">
        <v>221</v>
      </c>
      <c r="N2834" s="56" t="s">
        <v>233</v>
      </c>
      <c r="O2834" s="56" t="s">
        <v>30</v>
      </c>
      <c r="P2834" s="56" t="s">
        <v>234</v>
      </c>
      <c r="Q2834" s="56" t="s">
        <v>32</v>
      </c>
      <c r="R2834" s="56" t="s">
        <v>32</v>
      </c>
      <c r="S2834" s="56" t="s">
        <v>32</v>
      </c>
      <c r="T2834" s="56" t="s">
        <v>32</v>
      </c>
      <c r="U2834" s="56" t="s">
        <v>32</v>
      </c>
      <c r="V2834" s="56" t="s">
        <v>32</v>
      </c>
      <c r="W2834" s="2" t="str">
        <f t="shared" si="68"/>
        <v>CNCGDYDetention</v>
      </c>
    </row>
    <row r="2835" spans="1:23" s="2" customFormat="1" ht="14.45" customHeight="1">
      <c r="A2835" s="2" t="str">
        <f>+IF(B2835="N","",IF(COUNTIF(B:B,B2835)&gt;1,COUNTIF(B$3:B2835,B2835),""))</f>
        <v/>
      </c>
      <c r="B2835" s="2" t="str">
        <f>+IF(F2835="Detention",IF(G2835&amp;E2835='Import Demurrage Detention'!$G$2&amp;'Import Demurrage Detention'!$C$3,"Y","N"),IF(G2835&amp;E2835='Import Demurrage Detention'!$H$2&amp;'Import Demurrage Detention'!$C$3,"Y","N"))</f>
        <v>N</v>
      </c>
      <c r="C2835" s="56" t="s">
        <v>211</v>
      </c>
      <c r="D2835" s="56" t="s">
        <v>212</v>
      </c>
      <c r="E2835" s="56" t="s">
        <v>124</v>
      </c>
      <c r="F2835" s="56" t="s">
        <v>22</v>
      </c>
      <c r="G2835" s="56" t="s">
        <v>2986</v>
      </c>
      <c r="H2835" s="57">
        <v>43578</v>
      </c>
      <c r="I2835" s="56" t="s">
        <v>151</v>
      </c>
      <c r="J2835" s="56" t="s">
        <v>25</v>
      </c>
      <c r="K2835" s="56" t="s">
        <v>7655</v>
      </c>
      <c r="L2835" s="56" t="s">
        <v>273</v>
      </c>
      <c r="M2835" s="56" t="s">
        <v>221</v>
      </c>
      <c r="N2835" s="56" t="s">
        <v>233</v>
      </c>
      <c r="O2835" s="56" t="s">
        <v>30</v>
      </c>
      <c r="P2835" s="56" t="s">
        <v>234</v>
      </c>
      <c r="Q2835" s="56" t="s">
        <v>32</v>
      </c>
      <c r="R2835" s="56" t="s">
        <v>32</v>
      </c>
      <c r="S2835" s="56" t="s">
        <v>32</v>
      </c>
      <c r="T2835" s="56" t="s">
        <v>32</v>
      </c>
      <c r="U2835" s="56" t="s">
        <v>32</v>
      </c>
      <c r="V2835" s="56" t="s">
        <v>32</v>
      </c>
      <c r="W2835" s="2" t="str">
        <f t="shared" si="68"/>
        <v>CNCGDYDetention</v>
      </c>
    </row>
    <row r="2836" spans="1:23" s="2" customFormat="1" ht="14.45" customHeight="1">
      <c r="A2836" s="2" t="str">
        <f>+IF(B2836="N","",IF(COUNTIF(B:B,B2836)&gt;1,COUNTIF(B$3:B2836,B2836),""))</f>
        <v/>
      </c>
      <c r="B2836" s="2" t="str">
        <f>+IF(F2836="Detention",IF(G2836&amp;E2836='Import Demurrage Detention'!$G$2&amp;'Import Demurrage Detention'!$C$3,"Y","N"),IF(G2836&amp;E2836='Import Demurrage Detention'!$H$2&amp;'Import Demurrage Detention'!$C$3,"Y","N"))</f>
        <v>N</v>
      </c>
      <c r="C2836" s="56" t="s">
        <v>211</v>
      </c>
      <c r="D2836" s="56" t="s">
        <v>212</v>
      </c>
      <c r="E2836" s="56" t="s">
        <v>124</v>
      </c>
      <c r="F2836" s="56" t="s">
        <v>22</v>
      </c>
      <c r="G2836" s="56" t="s">
        <v>2986</v>
      </c>
      <c r="H2836" s="57">
        <v>43578</v>
      </c>
      <c r="I2836" s="56" t="s">
        <v>151</v>
      </c>
      <c r="J2836" s="56" t="s">
        <v>25</v>
      </c>
      <c r="K2836" s="56" t="s">
        <v>7655</v>
      </c>
      <c r="L2836" s="56" t="s">
        <v>275</v>
      </c>
      <c r="M2836" s="56" t="s">
        <v>221</v>
      </c>
      <c r="N2836" s="56" t="s">
        <v>233</v>
      </c>
      <c r="O2836" s="56" t="s">
        <v>30</v>
      </c>
      <c r="P2836" s="56" t="s">
        <v>234</v>
      </c>
      <c r="Q2836" s="56" t="s">
        <v>32</v>
      </c>
      <c r="R2836" s="56" t="s">
        <v>32</v>
      </c>
      <c r="S2836" s="56" t="s">
        <v>32</v>
      </c>
      <c r="T2836" s="56" t="s">
        <v>32</v>
      </c>
      <c r="U2836" s="56" t="s">
        <v>32</v>
      </c>
      <c r="V2836" s="56" t="s">
        <v>32</v>
      </c>
      <c r="W2836" s="2" t="str">
        <f t="shared" si="68"/>
        <v>CNCGDYDetention</v>
      </c>
    </row>
    <row r="2837" spans="1:23" s="2" customFormat="1" ht="14.45" customHeight="1">
      <c r="A2837" s="2" t="str">
        <f>+IF(B2837="N","",IF(COUNTIF(B:B,B2837)&gt;1,COUNTIF(B$3:B2837,B2837),""))</f>
        <v/>
      </c>
      <c r="B2837" s="2" t="str">
        <f>+IF(F2837="Detention",IF(G2837&amp;E2837='Import Demurrage Detention'!$G$2&amp;'Import Demurrage Detention'!$C$3,"Y","N"),IF(G2837&amp;E2837='Import Demurrage Detention'!$H$2&amp;'Import Demurrage Detention'!$C$3,"Y","N"))</f>
        <v>N</v>
      </c>
      <c r="C2837" s="56" t="s">
        <v>211</v>
      </c>
      <c r="D2837" s="56" t="s">
        <v>212</v>
      </c>
      <c r="E2837" s="56" t="s">
        <v>124</v>
      </c>
      <c r="F2837" s="56" t="s">
        <v>22</v>
      </c>
      <c r="G2837" s="56" t="s">
        <v>2986</v>
      </c>
      <c r="H2837" s="57">
        <v>43578</v>
      </c>
      <c r="I2837" s="56" t="s">
        <v>151</v>
      </c>
      <c r="J2837" s="56" t="s">
        <v>25</v>
      </c>
      <c r="K2837" s="56" t="s">
        <v>7655</v>
      </c>
      <c r="L2837" s="56" t="s">
        <v>276</v>
      </c>
      <c r="M2837" s="56" t="s">
        <v>221</v>
      </c>
      <c r="N2837" s="56" t="s">
        <v>233</v>
      </c>
      <c r="O2837" s="56" t="s">
        <v>30</v>
      </c>
      <c r="P2837" s="56" t="s">
        <v>234</v>
      </c>
      <c r="Q2837" s="56" t="s">
        <v>32</v>
      </c>
      <c r="R2837" s="56" t="s">
        <v>32</v>
      </c>
      <c r="S2837" s="56" t="s">
        <v>32</v>
      </c>
      <c r="T2837" s="56" t="s">
        <v>32</v>
      </c>
      <c r="U2837" s="56" t="s">
        <v>32</v>
      </c>
      <c r="V2837" s="56" t="s">
        <v>32</v>
      </c>
      <c r="W2837" s="2" t="str">
        <f t="shared" si="68"/>
        <v>CNCGDYDetention</v>
      </c>
    </row>
    <row r="2838" spans="1:23" s="2" customFormat="1" ht="14.45" customHeight="1">
      <c r="A2838" s="2" t="str">
        <f>+IF(B2838="N","",IF(COUNTIF(B:B,B2838)&gt;1,COUNTIF(B$3:B2838,B2838),""))</f>
        <v/>
      </c>
      <c r="B2838" s="2" t="str">
        <f>+IF(F2838="Detention",IF(G2838&amp;E2838='Import Demurrage Detention'!$G$2&amp;'Import Demurrage Detention'!$C$3,"Y","N"),IF(G2838&amp;E2838='Import Demurrage Detention'!$H$2&amp;'Import Demurrage Detention'!$C$3,"Y","N"))</f>
        <v>N</v>
      </c>
      <c r="C2838" s="56" t="s">
        <v>211</v>
      </c>
      <c r="D2838" s="56" t="s">
        <v>212</v>
      </c>
      <c r="E2838" s="56" t="s">
        <v>124</v>
      </c>
      <c r="F2838" s="56" t="s">
        <v>22</v>
      </c>
      <c r="G2838" s="56" t="s">
        <v>2986</v>
      </c>
      <c r="H2838" s="57">
        <v>44363</v>
      </c>
      <c r="I2838" s="56" t="s">
        <v>151</v>
      </c>
      <c r="J2838" s="56" t="s">
        <v>25</v>
      </c>
      <c r="K2838" s="56" t="s">
        <v>7655</v>
      </c>
      <c r="L2838" s="56" t="s">
        <v>7794</v>
      </c>
      <c r="M2838" s="56" t="s">
        <v>221</v>
      </c>
      <c r="N2838" s="56" t="s">
        <v>233</v>
      </c>
      <c r="O2838" s="56" t="s">
        <v>30</v>
      </c>
      <c r="P2838" s="56" t="s">
        <v>234</v>
      </c>
      <c r="Q2838" s="56" t="s">
        <v>32</v>
      </c>
      <c r="R2838" s="56" t="s">
        <v>32</v>
      </c>
      <c r="S2838" s="56" t="s">
        <v>32</v>
      </c>
      <c r="T2838" s="56" t="s">
        <v>32</v>
      </c>
      <c r="U2838" s="56" t="s">
        <v>32</v>
      </c>
      <c r="V2838" s="56" t="s">
        <v>32</v>
      </c>
      <c r="W2838" s="2" t="str">
        <f t="shared" si="68"/>
        <v>CNCGDYDetention</v>
      </c>
    </row>
    <row r="2839" spans="1:23" s="2" customFormat="1" ht="14.45" customHeight="1">
      <c r="A2839" s="2" t="str">
        <f>+IF(B2839="N","",IF(COUNTIF(B:B,B2839)&gt;1,COUNTIF(B$3:B2839,B2839),""))</f>
        <v/>
      </c>
      <c r="B2839" s="2" t="str">
        <f>+IF(F2839="Detention",IF(G2839&amp;E2839='Import Demurrage Detention'!$G$2&amp;'Import Demurrage Detention'!$C$3,"Y","N"),IF(G2839&amp;E2839='Import Demurrage Detention'!$H$2&amp;'Import Demurrage Detention'!$C$3,"Y","N"))</f>
        <v>N</v>
      </c>
      <c r="C2839" s="56" t="s">
        <v>211</v>
      </c>
      <c r="D2839" s="56" t="s">
        <v>212</v>
      </c>
      <c r="E2839" s="56" t="s">
        <v>124</v>
      </c>
      <c r="F2839" s="56" t="s">
        <v>22</v>
      </c>
      <c r="G2839" s="56" t="s">
        <v>2986</v>
      </c>
      <c r="H2839" s="57">
        <v>44363</v>
      </c>
      <c r="I2839" s="56" t="s">
        <v>151</v>
      </c>
      <c r="J2839" s="56" t="s">
        <v>25</v>
      </c>
      <c r="K2839" s="56" t="s">
        <v>7655</v>
      </c>
      <c r="L2839" s="56" t="s">
        <v>7914</v>
      </c>
      <c r="M2839" s="56" t="s">
        <v>221</v>
      </c>
      <c r="N2839" s="56" t="s">
        <v>233</v>
      </c>
      <c r="O2839" s="56" t="s">
        <v>30</v>
      </c>
      <c r="P2839" s="56" t="s">
        <v>234</v>
      </c>
      <c r="Q2839" s="56" t="s">
        <v>32</v>
      </c>
      <c r="R2839" s="56" t="s">
        <v>32</v>
      </c>
      <c r="S2839" s="56" t="s">
        <v>32</v>
      </c>
      <c r="T2839" s="56" t="s">
        <v>32</v>
      </c>
      <c r="U2839" s="56" t="s">
        <v>32</v>
      </c>
      <c r="V2839" s="56" t="s">
        <v>32</v>
      </c>
      <c r="W2839" s="2" t="str">
        <f t="shared" si="68"/>
        <v>CNCGDYDetention</v>
      </c>
    </row>
    <row r="2840" spans="1:23" s="2" customFormat="1" ht="14.45" customHeight="1">
      <c r="A2840" s="2" t="str">
        <f>+IF(B2840="N","",IF(COUNTIF(B:B,B2840)&gt;1,COUNTIF(B$3:B2840,B2840),""))</f>
        <v/>
      </c>
      <c r="B2840" s="2" t="str">
        <f>+IF(F2840="Detention",IF(G2840&amp;E2840='Import Demurrage Detention'!$G$2&amp;'Import Demurrage Detention'!$C$3,"Y","N"),IF(G2840&amp;E2840='Import Demurrage Detention'!$H$2&amp;'Import Demurrage Detention'!$C$3,"Y","N"))</f>
        <v>N</v>
      </c>
      <c r="C2840" s="56" t="s">
        <v>211</v>
      </c>
      <c r="D2840" s="56" t="s">
        <v>212</v>
      </c>
      <c r="E2840" s="56" t="s">
        <v>124</v>
      </c>
      <c r="F2840" s="56" t="s">
        <v>22</v>
      </c>
      <c r="G2840" s="56" t="s">
        <v>2986</v>
      </c>
      <c r="H2840" s="57">
        <v>44363</v>
      </c>
      <c r="I2840" s="56" t="s">
        <v>151</v>
      </c>
      <c r="J2840" s="56" t="s">
        <v>25</v>
      </c>
      <c r="K2840" s="56" t="s">
        <v>7655</v>
      </c>
      <c r="L2840" s="56" t="s">
        <v>7795</v>
      </c>
      <c r="M2840" s="56" t="s">
        <v>221</v>
      </c>
      <c r="N2840" s="56" t="s">
        <v>233</v>
      </c>
      <c r="O2840" s="56" t="s">
        <v>30</v>
      </c>
      <c r="P2840" s="56" t="s">
        <v>234</v>
      </c>
      <c r="Q2840" s="56" t="s">
        <v>32</v>
      </c>
      <c r="R2840" s="56" t="s">
        <v>32</v>
      </c>
      <c r="S2840" s="56" t="s">
        <v>32</v>
      </c>
      <c r="T2840" s="56" t="s">
        <v>32</v>
      </c>
      <c r="U2840" s="56" t="s">
        <v>32</v>
      </c>
      <c r="V2840" s="56" t="s">
        <v>32</v>
      </c>
      <c r="W2840" s="2" t="str">
        <f t="shared" si="68"/>
        <v>CNCGDYDetention</v>
      </c>
    </row>
    <row r="2841" spans="1:23" s="2" customFormat="1" ht="14.45" customHeight="1">
      <c r="A2841" s="2" t="str">
        <f>+IF(B2841="N","",IF(COUNTIF(B:B,B2841)&gt;1,COUNTIF(B$3:B2841,B2841),""))</f>
        <v/>
      </c>
      <c r="B2841" s="2" t="str">
        <f>+IF(F2841="Detention",IF(G2841&amp;E2841='Import Demurrage Detention'!$G$2&amp;'Import Demurrage Detention'!$C$3,"Y","N"),IF(G2841&amp;E2841='Import Demurrage Detention'!$H$2&amp;'Import Demurrage Detention'!$C$3,"Y","N"))</f>
        <v>N</v>
      </c>
      <c r="C2841" s="56" t="s">
        <v>211</v>
      </c>
      <c r="D2841" s="56" t="s">
        <v>212</v>
      </c>
      <c r="E2841" s="56" t="s">
        <v>124</v>
      </c>
      <c r="F2841" s="56" t="s">
        <v>22</v>
      </c>
      <c r="G2841" s="56" t="s">
        <v>231</v>
      </c>
      <c r="H2841" s="57">
        <v>43578</v>
      </c>
      <c r="I2841" s="56" t="s">
        <v>151</v>
      </c>
      <c r="J2841" s="56" t="s">
        <v>25</v>
      </c>
      <c r="K2841" s="56" t="s">
        <v>7656</v>
      </c>
      <c r="L2841" s="56" t="s">
        <v>246</v>
      </c>
      <c r="M2841" s="56" t="s">
        <v>221</v>
      </c>
      <c r="N2841" s="56" t="s">
        <v>7791</v>
      </c>
      <c r="O2841" s="56" t="s">
        <v>30</v>
      </c>
      <c r="P2841" s="56" t="s">
        <v>227</v>
      </c>
      <c r="Q2841" s="56" t="s">
        <v>32</v>
      </c>
      <c r="R2841" s="56" t="s">
        <v>32</v>
      </c>
      <c r="S2841" s="56" t="s">
        <v>32</v>
      </c>
      <c r="T2841" s="56" t="s">
        <v>32</v>
      </c>
      <c r="U2841" s="56" t="s">
        <v>32</v>
      </c>
      <c r="V2841" s="56" t="s">
        <v>32</v>
      </c>
      <c r="W2841" s="2" t="str">
        <f t="shared" si="68"/>
        <v>CNNKGYDetention</v>
      </c>
    </row>
    <row r="2842" spans="1:23" s="2" customFormat="1" ht="14.45" customHeight="1">
      <c r="A2842" s="2" t="str">
        <f>+IF(B2842="N","",IF(COUNTIF(B:B,B2842)&gt;1,COUNTIF(B$3:B2842,B2842),""))</f>
        <v/>
      </c>
      <c r="B2842" s="2" t="str">
        <f>+IF(F2842="Detention",IF(G2842&amp;E2842='Import Demurrage Detention'!$G$2&amp;'Import Demurrage Detention'!$C$3,"Y","N"),IF(G2842&amp;E2842='Import Demurrage Detention'!$H$2&amp;'Import Demurrage Detention'!$C$3,"Y","N"))</f>
        <v>N</v>
      </c>
      <c r="C2842" s="56" t="s">
        <v>211</v>
      </c>
      <c r="D2842" s="56" t="s">
        <v>212</v>
      </c>
      <c r="E2842" s="56" t="s">
        <v>124</v>
      </c>
      <c r="F2842" s="56" t="s">
        <v>22</v>
      </c>
      <c r="G2842" s="56" t="s">
        <v>235</v>
      </c>
      <c r="H2842" s="57">
        <v>43578</v>
      </c>
      <c r="I2842" s="56" t="s">
        <v>151</v>
      </c>
      <c r="J2842" s="56" t="s">
        <v>25</v>
      </c>
      <c r="K2842" s="56" t="s">
        <v>7656</v>
      </c>
      <c r="L2842" s="56" t="s">
        <v>246</v>
      </c>
      <c r="M2842" s="56" t="s">
        <v>221</v>
      </c>
      <c r="N2842" s="56" t="s">
        <v>7791</v>
      </c>
      <c r="O2842" s="56" t="s">
        <v>30</v>
      </c>
      <c r="P2842" s="56" t="s">
        <v>227</v>
      </c>
      <c r="Q2842" s="56" t="s">
        <v>32</v>
      </c>
      <c r="R2842" s="56" t="s">
        <v>32</v>
      </c>
      <c r="S2842" s="56" t="s">
        <v>32</v>
      </c>
      <c r="T2842" s="56" t="s">
        <v>32</v>
      </c>
      <c r="U2842" s="56" t="s">
        <v>32</v>
      </c>
      <c r="V2842" s="56" t="s">
        <v>32</v>
      </c>
      <c r="W2842" s="2" t="str">
        <f t="shared" si="68"/>
        <v>CNNPOYDetention</v>
      </c>
    </row>
    <row r="2843" spans="1:23" s="2" customFormat="1" ht="14.45" customHeight="1">
      <c r="A2843" s="2" t="str">
        <f>+IF(B2843="N","",IF(COUNTIF(B:B,B2843)&gt;1,COUNTIF(B$3:B2843,B2843),""))</f>
        <v/>
      </c>
      <c r="B2843" s="2" t="str">
        <f>+IF(F2843="Detention",IF(G2843&amp;E2843='Import Demurrage Detention'!$G$2&amp;'Import Demurrage Detention'!$C$3,"Y","N"),IF(G2843&amp;E2843='Import Demurrage Detention'!$H$2&amp;'Import Demurrage Detention'!$C$3,"Y","N"))</f>
        <v>N</v>
      </c>
      <c r="C2843" s="56" t="s">
        <v>211</v>
      </c>
      <c r="D2843" s="56" t="s">
        <v>212</v>
      </c>
      <c r="E2843" s="56" t="s">
        <v>124</v>
      </c>
      <c r="F2843" s="56" t="s">
        <v>22</v>
      </c>
      <c r="G2843" s="56" t="s">
        <v>236</v>
      </c>
      <c r="H2843" s="57">
        <v>43578</v>
      </c>
      <c r="I2843" s="56" t="s">
        <v>151</v>
      </c>
      <c r="J2843" s="56" t="s">
        <v>25</v>
      </c>
      <c r="K2843" s="56" t="s">
        <v>7656</v>
      </c>
      <c r="L2843" s="56" t="s">
        <v>246</v>
      </c>
      <c r="M2843" s="56" t="s">
        <v>221</v>
      </c>
      <c r="N2843" s="56" t="s">
        <v>7791</v>
      </c>
      <c r="O2843" s="56" t="s">
        <v>30</v>
      </c>
      <c r="P2843" s="56" t="s">
        <v>227</v>
      </c>
      <c r="Q2843" s="56" t="s">
        <v>32</v>
      </c>
      <c r="R2843" s="56" t="s">
        <v>32</v>
      </c>
      <c r="S2843" s="56" t="s">
        <v>32</v>
      </c>
      <c r="T2843" s="56" t="s">
        <v>32</v>
      </c>
      <c r="U2843" s="56" t="s">
        <v>32</v>
      </c>
      <c r="V2843" s="56" t="s">
        <v>32</v>
      </c>
      <c r="W2843" s="2" t="str">
        <f t="shared" si="68"/>
        <v>CNSGHYDetention</v>
      </c>
    </row>
    <row r="2844" spans="1:23" s="2" customFormat="1" ht="14.45" customHeight="1">
      <c r="A2844" s="2" t="str">
        <f>+IF(B2844="N","",IF(COUNTIF(B:B,B2844)&gt;1,COUNTIF(B$3:B2844,B2844),""))</f>
        <v/>
      </c>
      <c r="B2844" s="2" t="str">
        <f>+IF(F2844="Detention",IF(G2844&amp;E2844='Import Demurrage Detention'!$G$2&amp;'Import Demurrage Detention'!$C$3,"Y","N"),IF(G2844&amp;E2844='Import Demurrage Detention'!$H$2&amp;'Import Demurrage Detention'!$C$3,"Y","N"))</f>
        <v>N</v>
      </c>
      <c r="C2844" s="56" t="s">
        <v>211</v>
      </c>
      <c r="D2844" s="56" t="s">
        <v>212</v>
      </c>
      <c r="E2844" s="56" t="s">
        <v>124</v>
      </c>
      <c r="F2844" s="56" t="s">
        <v>22</v>
      </c>
      <c r="G2844" s="56" t="s">
        <v>239</v>
      </c>
      <c r="H2844" s="57">
        <v>43578</v>
      </c>
      <c r="I2844" s="56" t="s">
        <v>151</v>
      </c>
      <c r="J2844" s="56" t="s">
        <v>25</v>
      </c>
      <c r="K2844" s="56" t="s">
        <v>7656</v>
      </c>
      <c r="L2844" s="56" t="s">
        <v>246</v>
      </c>
      <c r="M2844" s="56" t="s">
        <v>221</v>
      </c>
      <c r="N2844" s="56" t="s">
        <v>7791</v>
      </c>
      <c r="O2844" s="56" t="s">
        <v>30</v>
      </c>
      <c r="P2844" s="56" t="s">
        <v>227</v>
      </c>
      <c r="Q2844" s="56" t="s">
        <v>32</v>
      </c>
      <c r="R2844" s="56" t="s">
        <v>32</v>
      </c>
      <c r="S2844" s="56" t="s">
        <v>32</v>
      </c>
      <c r="T2844" s="56" t="s">
        <v>32</v>
      </c>
      <c r="U2844" s="56" t="s">
        <v>32</v>
      </c>
      <c r="V2844" s="56" t="s">
        <v>32</v>
      </c>
      <c r="W2844" s="2" t="str">
        <f t="shared" si="68"/>
        <v>CNXIMYDetention</v>
      </c>
    </row>
    <row r="2845" spans="1:23" s="2" customFormat="1" ht="14.45" customHeight="1">
      <c r="A2845" s="2" t="str">
        <f>+IF(B2845="N","",IF(COUNTIF(B:B,B2845)&gt;1,COUNTIF(B$3:B2845,B2845),""))</f>
        <v/>
      </c>
      <c r="B2845" s="2" t="str">
        <f>+IF(F2845="Detention",IF(G2845&amp;E2845='Import Demurrage Detention'!$G$2&amp;'Import Demurrage Detention'!$C$3,"Y","N"),IF(G2845&amp;E2845='Import Demurrage Detention'!$H$2&amp;'Import Demurrage Detention'!$C$3,"Y","N"))</f>
        <v>N</v>
      </c>
      <c r="C2845" s="56" t="s">
        <v>211</v>
      </c>
      <c r="D2845" s="56" t="s">
        <v>212</v>
      </c>
      <c r="E2845" s="56" t="s">
        <v>124</v>
      </c>
      <c r="F2845" s="56" t="s">
        <v>22</v>
      </c>
      <c r="G2845" s="56" t="s">
        <v>231</v>
      </c>
      <c r="H2845" s="57">
        <v>43578</v>
      </c>
      <c r="I2845" s="56" t="s">
        <v>151</v>
      </c>
      <c r="J2845" s="56" t="s">
        <v>25</v>
      </c>
      <c r="K2845" s="56" t="s">
        <v>7656</v>
      </c>
      <c r="L2845" s="56" t="s">
        <v>249</v>
      </c>
      <c r="M2845" s="56" t="s">
        <v>221</v>
      </c>
      <c r="N2845" s="56" t="s">
        <v>7791</v>
      </c>
      <c r="O2845" s="56" t="s">
        <v>30</v>
      </c>
      <c r="P2845" s="56" t="s">
        <v>227</v>
      </c>
      <c r="Q2845" s="56" t="s">
        <v>32</v>
      </c>
      <c r="R2845" s="56" t="s">
        <v>32</v>
      </c>
      <c r="S2845" s="56" t="s">
        <v>32</v>
      </c>
      <c r="T2845" s="56" t="s">
        <v>32</v>
      </c>
      <c r="U2845" s="56" t="s">
        <v>32</v>
      </c>
      <c r="V2845" s="56" t="s">
        <v>32</v>
      </c>
      <c r="W2845" s="2" t="str">
        <f t="shared" si="68"/>
        <v>CNNKGYDetention</v>
      </c>
    </row>
    <row r="2846" spans="1:23" s="2" customFormat="1" ht="14.45" customHeight="1">
      <c r="A2846" s="2" t="str">
        <f>+IF(B2846="N","",IF(COUNTIF(B:B,B2846)&gt;1,COUNTIF(B$3:B2846,B2846),""))</f>
        <v/>
      </c>
      <c r="B2846" s="2" t="str">
        <f>+IF(F2846="Detention",IF(G2846&amp;E2846='Import Demurrage Detention'!$G$2&amp;'Import Demurrage Detention'!$C$3,"Y","N"),IF(G2846&amp;E2846='Import Demurrage Detention'!$H$2&amp;'Import Demurrage Detention'!$C$3,"Y","N"))</f>
        <v>N</v>
      </c>
      <c r="C2846" s="56" t="s">
        <v>211</v>
      </c>
      <c r="D2846" s="56" t="s">
        <v>212</v>
      </c>
      <c r="E2846" s="56" t="s">
        <v>124</v>
      </c>
      <c r="F2846" s="56" t="s">
        <v>22</v>
      </c>
      <c r="G2846" s="56" t="s">
        <v>235</v>
      </c>
      <c r="H2846" s="57">
        <v>43578</v>
      </c>
      <c r="I2846" s="56" t="s">
        <v>151</v>
      </c>
      <c r="J2846" s="56" t="s">
        <v>25</v>
      </c>
      <c r="K2846" s="56" t="s">
        <v>7656</v>
      </c>
      <c r="L2846" s="56" t="s">
        <v>249</v>
      </c>
      <c r="M2846" s="56" t="s">
        <v>221</v>
      </c>
      <c r="N2846" s="56" t="s">
        <v>7791</v>
      </c>
      <c r="O2846" s="56" t="s">
        <v>30</v>
      </c>
      <c r="P2846" s="56" t="s">
        <v>227</v>
      </c>
      <c r="Q2846" s="56" t="s">
        <v>32</v>
      </c>
      <c r="R2846" s="56" t="s">
        <v>32</v>
      </c>
      <c r="S2846" s="56" t="s">
        <v>32</v>
      </c>
      <c r="T2846" s="56" t="s">
        <v>32</v>
      </c>
      <c r="U2846" s="56" t="s">
        <v>32</v>
      </c>
      <c r="V2846" s="56" t="s">
        <v>32</v>
      </c>
      <c r="W2846" s="2" t="str">
        <f t="shared" si="68"/>
        <v>CNNPOYDetention</v>
      </c>
    </row>
    <row r="2847" spans="1:23" s="2" customFormat="1" ht="14.45" customHeight="1">
      <c r="A2847" s="2" t="str">
        <f>+IF(B2847="N","",IF(COUNTIF(B:B,B2847)&gt;1,COUNTIF(B$3:B2847,B2847),""))</f>
        <v/>
      </c>
      <c r="B2847" s="2" t="str">
        <f>+IF(F2847="Detention",IF(G2847&amp;E2847='Import Demurrage Detention'!$G$2&amp;'Import Demurrage Detention'!$C$3,"Y","N"),IF(G2847&amp;E2847='Import Demurrage Detention'!$H$2&amp;'Import Demurrage Detention'!$C$3,"Y","N"))</f>
        <v>N</v>
      </c>
      <c r="C2847" s="56" t="s">
        <v>211</v>
      </c>
      <c r="D2847" s="56" t="s">
        <v>212</v>
      </c>
      <c r="E2847" s="56" t="s">
        <v>124</v>
      </c>
      <c r="F2847" s="56" t="s">
        <v>22</v>
      </c>
      <c r="G2847" s="56" t="s">
        <v>236</v>
      </c>
      <c r="H2847" s="57">
        <v>43578</v>
      </c>
      <c r="I2847" s="56" t="s">
        <v>151</v>
      </c>
      <c r="J2847" s="56" t="s">
        <v>25</v>
      </c>
      <c r="K2847" s="56" t="s">
        <v>7656</v>
      </c>
      <c r="L2847" s="56" t="s">
        <v>249</v>
      </c>
      <c r="M2847" s="56" t="s">
        <v>221</v>
      </c>
      <c r="N2847" s="56" t="s">
        <v>7791</v>
      </c>
      <c r="O2847" s="56" t="s">
        <v>30</v>
      </c>
      <c r="P2847" s="56" t="s">
        <v>227</v>
      </c>
      <c r="Q2847" s="56" t="s">
        <v>32</v>
      </c>
      <c r="R2847" s="56" t="s">
        <v>32</v>
      </c>
      <c r="S2847" s="56" t="s">
        <v>32</v>
      </c>
      <c r="T2847" s="56" t="s">
        <v>32</v>
      </c>
      <c r="U2847" s="56" t="s">
        <v>32</v>
      </c>
      <c r="V2847" s="56" t="s">
        <v>32</v>
      </c>
      <c r="W2847" s="2" t="str">
        <f t="shared" si="68"/>
        <v>CNSGHYDetention</v>
      </c>
    </row>
    <row r="2848" spans="1:23" s="2" customFormat="1" ht="14.45" customHeight="1">
      <c r="A2848" s="2" t="str">
        <f>+IF(B2848="N","",IF(COUNTIF(B:B,B2848)&gt;1,COUNTIF(B$3:B2848,B2848),""))</f>
        <v/>
      </c>
      <c r="B2848" s="2" t="str">
        <f>+IF(F2848="Detention",IF(G2848&amp;E2848='Import Demurrage Detention'!$G$2&amp;'Import Demurrage Detention'!$C$3,"Y","N"),IF(G2848&amp;E2848='Import Demurrage Detention'!$H$2&amp;'Import Demurrage Detention'!$C$3,"Y","N"))</f>
        <v>N</v>
      </c>
      <c r="C2848" s="56" t="s">
        <v>211</v>
      </c>
      <c r="D2848" s="56" t="s">
        <v>212</v>
      </c>
      <c r="E2848" s="56" t="s">
        <v>124</v>
      </c>
      <c r="F2848" s="56" t="s">
        <v>22</v>
      </c>
      <c r="G2848" s="56" t="s">
        <v>239</v>
      </c>
      <c r="H2848" s="57">
        <v>43578</v>
      </c>
      <c r="I2848" s="56" t="s">
        <v>151</v>
      </c>
      <c r="J2848" s="56" t="s">
        <v>25</v>
      </c>
      <c r="K2848" s="56" t="s">
        <v>7656</v>
      </c>
      <c r="L2848" s="56" t="s">
        <v>249</v>
      </c>
      <c r="M2848" s="56" t="s">
        <v>221</v>
      </c>
      <c r="N2848" s="56" t="s">
        <v>7791</v>
      </c>
      <c r="O2848" s="56" t="s">
        <v>30</v>
      </c>
      <c r="P2848" s="56" t="s">
        <v>227</v>
      </c>
      <c r="Q2848" s="56" t="s">
        <v>32</v>
      </c>
      <c r="R2848" s="56" t="s">
        <v>32</v>
      </c>
      <c r="S2848" s="56" t="s">
        <v>32</v>
      </c>
      <c r="T2848" s="56" t="s">
        <v>32</v>
      </c>
      <c r="U2848" s="56" t="s">
        <v>32</v>
      </c>
      <c r="V2848" s="56" t="s">
        <v>32</v>
      </c>
      <c r="W2848" s="2" t="str">
        <f t="shared" si="68"/>
        <v>CNXIMYDetention</v>
      </c>
    </row>
    <row r="2849" spans="1:23" s="2" customFormat="1" ht="14.45" customHeight="1">
      <c r="A2849" s="2" t="str">
        <f>+IF(B2849="N","",IF(COUNTIF(B:B,B2849)&gt;1,COUNTIF(B$3:B2849,B2849),""))</f>
        <v/>
      </c>
      <c r="B2849" s="2" t="str">
        <f>+IF(F2849="Detention",IF(G2849&amp;E2849='Import Demurrage Detention'!$G$2&amp;'Import Demurrage Detention'!$C$3,"Y","N"),IF(G2849&amp;E2849='Import Demurrage Detention'!$H$2&amp;'Import Demurrage Detention'!$C$3,"Y","N"))</f>
        <v>N</v>
      </c>
      <c r="C2849" s="56" t="s">
        <v>211</v>
      </c>
      <c r="D2849" s="56" t="s">
        <v>212</v>
      </c>
      <c r="E2849" s="56" t="s">
        <v>124</v>
      </c>
      <c r="F2849" s="56" t="s">
        <v>22</v>
      </c>
      <c r="G2849" s="56" t="s">
        <v>231</v>
      </c>
      <c r="H2849" s="57">
        <v>43578</v>
      </c>
      <c r="I2849" s="56" t="s">
        <v>151</v>
      </c>
      <c r="J2849" s="56" t="s">
        <v>25</v>
      </c>
      <c r="K2849" s="56" t="s">
        <v>7656</v>
      </c>
      <c r="L2849" s="56" t="s">
        <v>250</v>
      </c>
      <c r="M2849" s="56" t="s">
        <v>221</v>
      </c>
      <c r="N2849" s="56" t="s">
        <v>7791</v>
      </c>
      <c r="O2849" s="56" t="s">
        <v>30</v>
      </c>
      <c r="P2849" s="56" t="s">
        <v>227</v>
      </c>
      <c r="Q2849" s="56" t="s">
        <v>32</v>
      </c>
      <c r="R2849" s="56" t="s">
        <v>32</v>
      </c>
      <c r="S2849" s="56" t="s">
        <v>32</v>
      </c>
      <c r="T2849" s="56" t="s">
        <v>32</v>
      </c>
      <c r="U2849" s="56" t="s">
        <v>32</v>
      </c>
      <c r="V2849" s="56" t="s">
        <v>32</v>
      </c>
      <c r="W2849" s="2" t="str">
        <f t="shared" si="68"/>
        <v>CNNKGYDetention</v>
      </c>
    </row>
    <row r="2850" spans="1:23" s="2" customFormat="1" ht="14.45" customHeight="1">
      <c r="A2850" s="2" t="str">
        <f>+IF(B2850="N","",IF(COUNTIF(B:B,B2850)&gt;1,COUNTIF(B$3:B2850,B2850),""))</f>
        <v/>
      </c>
      <c r="B2850" s="2" t="str">
        <f>+IF(F2850="Detention",IF(G2850&amp;E2850='Import Demurrage Detention'!$G$2&amp;'Import Demurrage Detention'!$C$3,"Y","N"),IF(G2850&amp;E2850='Import Demurrage Detention'!$H$2&amp;'Import Demurrage Detention'!$C$3,"Y","N"))</f>
        <v>N</v>
      </c>
      <c r="C2850" s="56" t="s">
        <v>211</v>
      </c>
      <c r="D2850" s="56" t="s">
        <v>212</v>
      </c>
      <c r="E2850" s="56" t="s">
        <v>124</v>
      </c>
      <c r="F2850" s="56" t="s">
        <v>22</v>
      </c>
      <c r="G2850" s="56" t="s">
        <v>235</v>
      </c>
      <c r="H2850" s="57">
        <v>43578</v>
      </c>
      <c r="I2850" s="56" t="s">
        <v>151</v>
      </c>
      <c r="J2850" s="56" t="s">
        <v>25</v>
      </c>
      <c r="K2850" s="56" t="s">
        <v>7656</v>
      </c>
      <c r="L2850" s="56" t="s">
        <v>250</v>
      </c>
      <c r="M2850" s="56" t="s">
        <v>221</v>
      </c>
      <c r="N2850" s="56" t="s">
        <v>7791</v>
      </c>
      <c r="O2850" s="56" t="s">
        <v>30</v>
      </c>
      <c r="P2850" s="56" t="s">
        <v>227</v>
      </c>
      <c r="Q2850" s="56" t="s">
        <v>32</v>
      </c>
      <c r="R2850" s="56" t="s">
        <v>32</v>
      </c>
      <c r="S2850" s="56" t="s">
        <v>32</v>
      </c>
      <c r="T2850" s="56" t="s">
        <v>32</v>
      </c>
      <c r="U2850" s="56" t="s">
        <v>32</v>
      </c>
      <c r="V2850" s="56" t="s">
        <v>32</v>
      </c>
      <c r="W2850" s="2" t="str">
        <f t="shared" si="68"/>
        <v>CNNPOYDetention</v>
      </c>
    </row>
    <row r="2851" spans="1:23" s="2" customFormat="1" ht="14.45" customHeight="1">
      <c r="A2851" s="2" t="str">
        <f>+IF(B2851="N","",IF(COUNTIF(B:B,B2851)&gt;1,COUNTIF(B$3:B2851,B2851),""))</f>
        <v/>
      </c>
      <c r="B2851" s="2" t="str">
        <f>+IF(F2851="Detention",IF(G2851&amp;E2851='Import Demurrage Detention'!$G$2&amp;'Import Demurrage Detention'!$C$3,"Y","N"),IF(G2851&amp;E2851='Import Demurrage Detention'!$H$2&amp;'Import Demurrage Detention'!$C$3,"Y","N"))</f>
        <v>N</v>
      </c>
      <c r="C2851" s="56" t="s">
        <v>211</v>
      </c>
      <c r="D2851" s="56" t="s">
        <v>212</v>
      </c>
      <c r="E2851" s="56" t="s">
        <v>124</v>
      </c>
      <c r="F2851" s="56" t="s">
        <v>22</v>
      </c>
      <c r="G2851" s="56" t="s">
        <v>236</v>
      </c>
      <c r="H2851" s="57">
        <v>43578</v>
      </c>
      <c r="I2851" s="56" t="s">
        <v>151</v>
      </c>
      <c r="J2851" s="56" t="s">
        <v>25</v>
      </c>
      <c r="K2851" s="56" t="s">
        <v>7656</v>
      </c>
      <c r="L2851" s="56" t="s">
        <v>250</v>
      </c>
      <c r="M2851" s="56" t="s">
        <v>221</v>
      </c>
      <c r="N2851" s="56" t="s">
        <v>7791</v>
      </c>
      <c r="O2851" s="56" t="s">
        <v>30</v>
      </c>
      <c r="P2851" s="56" t="s">
        <v>227</v>
      </c>
      <c r="Q2851" s="56" t="s">
        <v>32</v>
      </c>
      <c r="R2851" s="56" t="s">
        <v>32</v>
      </c>
      <c r="S2851" s="56" t="s">
        <v>32</v>
      </c>
      <c r="T2851" s="56" t="s">
        <v>32</v>
      </c>
      <c r="U2851" s="56" t="s">
        <v>32</v>
      </c>
      <c r="V2851" s="56" t="s">
        <v>32</v>
      </c>
      <c r="W2851" s="2" t="str">
        <f t="shared" si="68"/>
        <v>CNSGHYDetention</v>
      </c>
    </row>
    <row r="2852" spans="1:23" s="2" customFormat="1" ht="14.45" customHeight="1">
      <c r="A2852" s="2" t="str">
        <f>+IF(B2852="N","",IF(COUNTIF(B:B,B2852)&gt;1,COUNTIF(B$3:B2852,B2852),""))</f>
        <v/>
      </c>
      <c r="B2852" s="2" t="str">
        <f>+IF(F2852="Detention",IF(G2852&amp;E2852='Import Demurrage Detention'!$G$2&amp;'Import Demurrage Detention'!$C$3,"Y","N"),IF(G2852&amp;E2852='Import Demurrage Detention'!$H$2&amp;'Import Demurrage Detention'!$C$3,"Y","N"))</f>
        <v>N</v>
      </c>
      <c r="C2852" s="56" t="s">
        <v>211</v>
      </c>
      <c r="D2852" s="56" t="s">
        <v>212</v>
      </c>
      <c r="E2852" s="56" t="s">
        <v>124</v>
      </c>
      <c r="F2852" s="56" t="s">
        <v>22</v>
      </c>
      <c r="G2852" s="56" t="s">
        <v>239</v>
      </c>
      <c r="H2852" s="57">
        <v>43578</v>
      </c>
      <c r="I2852" s="56" t="s">
        <v>151</v>
      </c>
      <c r="J2852" s="56" t="s">
        <v>25</v>
      </c>
      <c r="K2852" s="56" t="s">
        <v>7656</v>
      </c>
      <c r="L2852" s="56" t="s">
        <v>250</v>
      </c>
      <c r="M2852" s="56" t="s">
        <v>221</v>
      </c>
      <c r="N2852" s="56" t="s">
        <v>7791</v>
      </c>
      <c r="O2852" s="56" t="s">
        <v>30</v>
      </c>
      <c r="P2852" s="56" t="s">
        <v>227</v>
      </c>
      <c r="Q2852" s="56" t="s">
        <v>32</v>
      </c>
      <c r="R2852" s="56" t="s">
        <v>32</v>
      </c>
      <c r="S2852" s="56" t="s">
        <v>32</v>
      </c>
      <c r="T2852" s="56" t="s">
        <v>32</v>
      </c>
      <c r="U2852" s="56" t="s">
        <v>32</v>
      </c>
      <c r="V2852" s="56" t="s">
        <v>32</v>
      </c>
      <c r="W2852" s="2" t="str">
        <f t="shared" si="68"/>
        <v>CNXIMYDetention</v>
      </c>
    </row>
    <row r="2853" spans="1:23" s="2" customFormat="1" ht="14.45" customHeight="1">
      <c r="A2853" s="2" t="str">
        <f>+IF(B2853="N","",IF(COUNTIF(B:B,B2853)&gt;1,COUNTIF(B$3:B2853,B2853),""))</f>
        <v/>
      </c>
      <c r="B2853" s="2" t="str">
        <f>+IF(F2853="Detention",IF(G2853&amp;E2853='Import Demurrage Detention'!$G$2&amp;'Import Demurrage Detention'!$C$3,"Y","N"),IF(G2853&amp;E2853='Import Demurrage Detention'!$H$2&amp;'Import Demurrage Detention'!$C$3,"Y","N"))</f>
        <v>N</v>
      </c>
      <c r="C2853" s="56" t="s">
        <v>211</v>
      </c>
      <c r="D2853" s="56" t="s">
        <v>212</v>
      </c>
      <c r="E2853" s="56" t="s">
        <v>124</v>
      </c>
      <c r="F2853" s="56" t="s">
        <v>22</v>
      </c>
      <c r="G2853" s="56" t="s">
        <v>231</v>
      </c>
      <c r="H2853" s="57">
        <v>43578</v>
      </c>
      <c r="I2853" s="56" t="s">
        <v>151</v>
      </c>
      <c r="J2853" s="56" t="s">
        <v>25</v>
      </c>
      <c r="K2853" s="56" t="s">
        <v>7656</v>
      </c>
      <c r="L2853" s="56" t="s">
        <v>251</v>
      </c>
      <c r="M2853" s="56" t="s">
        <v>221</v>
      </c>
      <c r="N2853" s="56" t="s">
        <v>7791</v>
      </c>
      <c r="O2853" s="56" t="s">
        <v>30</v>
      </c>
      <c r="P2853" s="56" t="s">
        <v>227</v>
      </c>
      <c r="Q2853" s="56" t="s">
        <v>32</v>
      </c>
      <c r="R2853" s="56" t="s">
        <v>32</v>
      </c>
      <c r="S2853" s="56" t="s">
        <v>32</v>
      </c>
      <c r="T2853" s="56" t="s">
        <v>32</v>
      </c>
      <c r="U2853" s="56" t="s">
        <v>32</v>
      </c>
      <c r="V2853" s="56" t="s">
        <v>32</v>
      </c>
      <c r="W2853" s="2" t="str">
        <f t="shared" si="68"/>
        <v>CNNKGYDetention</v>
      </c>
    </row>
    <row r="2854" spans="1:23" s="2" customFormat="1" ht="14.45" customHeight="1">
      <c r="A2854" s="2" t="str">
        <f>+IF(B2854="N","",IF(COUNTIF(B:B,B2854)&gt;1,COUNTIF(B$3:B2854,B2854),""))</f>
        <v/>
      </c>
      <c r="B2854" s="2" t="str">
        <f>+IF(F2854="Detention",IF(G2854&amp;E2854='Import Demurrage Detention'!$G$2&amp;'Import Demurrage Detention'!$C$3,"Y","N"),IF(G2854&amp;E2854='Import Demurrage Detention'!$H$2&amp;'Import Demurrage Detention'!$C$3,"Y","N"))</f>
        <v>N</v>
      </c>
      <c r="C2854" s="56" t="s">
        <v>211</v>
      </c>
      <c r="D2854" s="56" t="s">
        <v>212</v>
      </c>
      <c r="E2854" s="56" t="s">
        <v>124</v>
      </c>
      <c r="F2854" s="56" t="s">
        <v>22</v>
      </c>
      <c r="G2854" s="56" t="s">
        <v>235</v>
      </c>
      <c r="H2854" s="57">
        <v>43578</v>
      </c>
      <c r="I2854" s="56" t="s">
        <v>151</v>
      </c>
      <c r="J2854" s="56" t="s">
        <v>25</v>
      </c>
      <c r="K2854" s="56" t="s">
        <v>7656</v>
      </c>
      <c r="L2854" s="56" t="s">
        <v>251</v>
      </c>
      <c r="M2854" s="56" t="s">
        <v>221</v>
      </c>
      <c r="N2854" s="56" t="s">
        <v>7791</v>
      </c>
      <c r="O2854" s="56" t="s">
        <v>30</v>
      </c>
      <c r="P2854" s="56" t="s">
        <v>227</v>
      </c>
      <c r="Q2854" s="56" t="s">
        <v>32</v>
      </c>
      <c r="R2854" s="56" t="s">
        <v>32</v>
      </c>
      <c r="S2854" s="56" t="s">
        <v>32</v>
      </c>
      <c r="T2854" s="56" t="s">
        <v>32</v>
      </c>
      <c r="U2854" s="56" t="s">
        <v>32</v>
      </c>
      <c r="V2854" s="56" t="s">
        <v>32</v>
      </c>
      <c r="W2854" s="2" t="str">
        <f t="shared" si="68"/>
        <v>CNNPOYDetention</v>
      </c>
    </row>
    <row r="2855" spans="1:23" s="2" customFormat="1" ht="14.45" customHeight="1">
      <c r="A2855" s="2" t="str">
        <f>+IF(B2855="N","",IF(COUNTIF(B:B,B2855)&gt;1,COUNTIF(B$3:B2855,B2855),""))</f>
        <v/>
      </c>
      <c r="B2855" s="2" t="str">
        <f>+IF(F2855="Detention",IF(G2855&amp;E2855='Import Demurrage Detention'!$G$2&amp;'Import Demurrage Detention'!$C$3,"Y","N"),IF(G2855&amp;E2855='Import Demurrage Detention'!$H$2&amp;'Import Demurrage Detention'!$C$3,"Y","N"))</f>
        <v>N</v>
      </c>
      <c r="C2855" s="56" t="s">
        <v>211</v>
      </c>
      <c r="D2855" s="56" t="s">
        <v>212</v>
      </c>
      <c r="E2855" s="56" t="s">
        <v>124</v>
      </c>
      <c r="F2855" s="56" t="s">
        <v>22</v>
      </c>
      <c r="G2855" s="56" t="s">
        <v>236</v>
      </c>
      <c r="H2855" s="57">
        <v>43578</v>
      </c>
      <c r="I2855" s="56" t="s">
        <v>151</v>
      </c>
      <c r="J2855" s="56" t="s">
        <v>25</v>
      </c>
      <c r="K2855" s="56" t="s">
        <v>7656</v>
      </c>
      <c r="L2855" s="56" t="s">
        <v>251</v>
      </c>
      <c r="M2855" s="56" t="s">
        <v>221</v>
      </c>
      <c r="N2855" s="56" t="s">
        <v>7791</v>
      </c>
      <c r="O2855" s="56" t="s">
        <v>30</v>
      </c>
      <c r="P2855" s="56" t="s">
        <v>227</v>
      </c>
      <c r="Q2855" s="56" t="s">
        <v>32</v>
      </c>
      <c r="R2855" s="56" t="s">
        <v>32</v>
      </c>
      <c r="S2855" s="56" t="s">
        <v>32</v>
      </c>
      <c r="T2855" s="56" t="s">
        <v>32</v>
      </c>
      <c r="U2855" s="56" t="s">
        <v>32</v>
      </c>
      <c r="V2855" s="56" t="s">
        <v>32</v>
      </c>
      <c r="W2855" s="2" t="str">
        <f t="shared" si="68"/>
        <v>CNSGHYDetention</v>
      </c>
    </row>
    <row r="2856" spans="1:23" s="2" customFormat="1" ht="14.45" customHeight="1">
      <c r="A2856" s="2" t="str">
        <f>+IF(B2856="N","",IF(COUNTIF(B:B,B2856)&gt;1,COUNTIF(B$3:B2856,B2856),""))</f>
        <v/>
      </c>
      <c r="B2856" s="2" t="str">
        <f>+IF(F2856="Detention",IF(G2856&amp;E2856='Import Demurrage Detention'!$G$2&amp;'Import Demurrage Detention'!$C$3,"Y","N"),IF(G2856&amp;E2856='Import Demurrage Detention'!$H$2&amp;'Import Demurrage Detention'!$C$3,"Y","N"))</f>
        <v>N</v>
      </c>
      <c r="C2856" s="56" t="s">
        <v>211</v>
      </c>
      <c r="D2856" s="56" t="s">
        <v>212</v>
      </c>
      <c r="E2856" s="56" t="s">
        <v>124</v>
      </c>
      <c r="F2856" s="56" t="s">
        <v>22</v>
      </c>
      <c r="G2856" s="56" t="s">
        <v>239</v>
      </c>
      <c r="H2856" s="57">
        <v>43578</v>
      </c>
      <c r="I2856" s="56" t="s">
        <v>151</v>
      </c>
      <c r="J2856" s="56" t="s">
        <v>25</v>
      </c>
      <c r="K2856" s="56" t="s">
        <v>7656</v>
      </c>
      <c r="L2856" s="56" t="s">
        <v>251</v>
      </c>
      <c r="M2856" s="56" t="s">
        <v>221</v>
      </c>
      <c r="N2856" s="56" t="s">
        <v>7791</v>
      </c>
      <c r="O2856" s="56" t="s">
        <v>30</v>
      </c>
      <c r="P2856" s="56" t="s">
        <v>227</v>
      </c>
      <c r="Q2856" s="56" t="s">
        <v>32</v>
      </c>
      <c r="R2856" s="56" t="s">
        <v>32</v>
      </c>
      <c r="S2856" s="56" t="s">
        <v>32</v>
      </c>
      <c r="T2856" s="56" t="s">
        <v>32</v>
      </c>
      <c r="U2856" s="56" t="s">
        <v>32</v>
      </c>
      <c r="V2856" s="56" t="s">
        <v>32</v>
      </c>
      <c r="W2856" s="2" t="str">
        <f t="shared" si="68"/>
        <v>CNXIMYDetention</v>
      </c>
    </row>
    <row r="2857" spans="1:23" s="2" customFormat="1" ht="14.45" customHeight="1">
      <c r="A2857" s="2" t="str">
        <f>+IF(B2857="N","",IF(COUNTIF(B:B,B2857)&gt;1,COUNTIF(B$3:B2857,B2857),""))</f>
        <v/>
      </c>
      <c r="B2857" s="2" t="str">
        <f>+IF(F2857="Detention",IF(G2857&amp;E2857='Import Demurrage Detention'!$G$2&amp;'Import Demurrage Detention'!$C$3,"Y","N"),IF(G2857&amp;E2857='Import Demurrage Detention'!$H$2&amp;'Import Demurrage Detention'!$C$3,"Y","N"))</f>
        <v>N</v>
      </c>
      <c r="C2857" s="56" t="s">
        <v>211</v>
      </c>
      <c r="D2857" s="56" t="s">
        <v>212</v>
      </c>
      <c r="E2857" s="56" t="s">
        <v>124</v>
      </c>
      <c r="F2857" s="56" t="s">
        <v>22</v>
      </c>
      <c r="G2857" s="56" t="s">
        <v>231</v>
      </c>
      <c r="H2857" s="57">
        <v>43578</v>
      </c>
      <c r="I2857" s="56" t="s">
        <v>151</v>
      </c>
      <c r="J2857" s="56" t="s">
        <v>25</v>
      </c>
      <c r="K2857" s="56" t="s">
        <v>7656</v>
      </c>
      <c r="L2857" s="56" t="s">
        <v>255</v>
      </c>
      <c r="M2857" s="56" t="s">
        <v>221</v>
      </c>
      <c r="N2857" s="56" t="s">
        <v>7791</v>
      </c>
      <c r="O2857" s="56" t="s">
        <v>30</v>
      </c>
      <c r="P2857" s="56" t="s">
        <v>227</v>
      </c>
      <c r="Q2857" s="56" t="s">
        <v>32</v>
      </c>
      <c r="R2857" s="56" t="s">
        <v>32</v>
      </c>
      <c r="S2857" s="56" t="s">
        <v>32</v>
      </c>
      <c r="T2857" s="56" t="s">
        <v>32</v>
      </c>
      <c r="U2857" s="56" t="s">
        <v>32</v>
      </c>
      <c r="V2857" s="56" t="s">
        <v>32</v>
      </c>
      <c r="W2857" s="2" t="str">
        <f t="shared" si="68"/>
        <v>CNNKGYDetention</v>
      </c>
    </row>
    <row r="2858" spans="1:23" s="2" customFormat="1" ht="14.45" customHeight="1">
      <c r="A2858" s="2" t="str">
        <f>+IF(B2858="N","",IF(COUNTIF(B:B,B2858)&gt;1,COUNTIF(B$3:B2858,B2858),""))</f>
        <v/>
      </c>
      <c r="B2858" s="2" t="str">
        <f>+IF(F2858="Detention",IF(G2858&amp;E2858='Import Demurrage Detention'!$G$2&amp;'Import Demurrage Detention'!$C$3,"Y","N"),IF(G2858&amp;E2858='Import Demurrage Detention'!$H$2&amp;'Import Demurrage Detention'!$C$3,"Y","N"))</f>
        <v>N</v>
      </c>
      <c r="C2858" s="56" t="s">
        <v>211</v>
      </c>
      <c r="D2858" s="56" t="s">
        <v>212</v>
      </c>
      <c r="E2858" s="56" t="s">
        <v>124</v>
      </c>
      <c r="F2858" s="56" t="s">
        <v>22</v>
      </c>
      <c r="G2858" s="56" t="s">
        <v>235</v>
      </c>
      <c r="H2858" s="57">
        <v>43578</v>
      </c>
      <c r="I2858" s="56" t="s">
        <v>151</v>
      </c>
      <c r="J2858" s="56" t="s">
        <v>25</v>
      </c>
      <c r="K2858" s="56" t="s">
        <v>7656</v>
      </c>
      <c r="L2858" s="56" t="s">
        <v>255</v>
      </c>
      <c r="M2858" s="56" t="s">
        <v>221</v>
      </c>
      <c r="N2858" s="56" t="s">
        <v>7791</v>
      </c>
      <c r="O2858" s="56" t="s">
        <v>30</v>
      </c>
      <c r="P2858" s="56" t="s">
        <v>227</v>
      </c>
      <c r="Q2858" s="56" t="s">
        <v>32</v>
      </c>
      <c r="R2858" s="56" t="s">
        <v>32</v>
      </c>
      <c r="S2858" s="56" t="s">
        <v>32</v>
      </c>
      <c r="T2858" s="56" t="s">
        <v>32</v>
      </c>
      <c r="U2858" s="56" t="s">
        <v>32</v>
      </c>
      <c r="V2858" s="56" t="s">
        <v>32</v>
      </c>
      <c r="W2858" s="2" t="str">
        <f t="shared" si="68"/>
        <v>CNNPOYDetention</v>
      </c>
    </row>
    <row r="2859" spans="1:23" s="2" customFormat="1" ht="14.45" customHeight="1">
      <c r="A2859" s="2" t="str">
        <f>+IF(B2859="N","",IF(COUNTIF(B:B,B2859)&gt;1,COUNTIF(B$3:B2859,B2859),""))</f>
        <v/>
      </c>
      <c r="B2859" s="2" t="str">
        <f>+IF(F2859="Detention",IF(G2859&amp;E2859='Import Demurrage Detention'!$G$2&amp;'Import Demurrage Detention'!$C$3,"Y","N"),IF(G2859&amp;E2859='Import Demurrage Detention'!$H$2&amp;'Import Demurrage Detention'!$C$3,"Y","N"))</f>
        <v>N</v>
      </c>
      <c r="C2859" s="56" t="s">
        <v>211</v>
      </c>
      <c r="D2859" s="56" t="s">
        <v>212</v>
      </c>
      <c r="E2859" s="56" t="s">
        <v>124</v>
      </c>
      <c r="F2859" s="56" t="s">
        <v>22</v>
      </c>
      <c r="G2859" s="56" t="s">
        <v>236</v>
      </c>
      <c r="H2859" s="57">
        <v>43578</v>
      </c>
      <c r="I2859" s="56" t="s">
        <v>151</v>
      </c>
      <c r="J2859" s="56" t="s">
        <v>25</v>
      </c>
      <c r="K2859" s="56" t="s">
        <v>7656</v>
      </c>
      <c r="L2859" s="56" t="s">
        <v>255</v>
      </c>
      <c r="M2859" s="56" t="s">
        <v>221</v>
      </c>
      <c r="N2859" s="56" t="s">
        <v>7791</v>
      </c>
      <c r="O2859" s="56" t="s">
        <v>30</v>
      </c>
      <c r="P2859" s="56" t="s">
        <v>227</v>
      </c>
      <c r="Q2859" s="56" t="s">
        <v>32</v>
      </c>
      <c r="R2859" s="56" t="s">
        <v>32</v>
      </c>
      <c r="S2859" s="56" t="s">
        <v>32</v>
      </c>
      <c r="T2859" s="56" t="s">
        <v>32</v>
      </c>
      <c r="U2859" s="56" t="s">
        <v>32</v>
      </c>
      <c r="V2859" s="56" t="s">
        <v>32</v>
      </c>
      <c r="W2859" s="2" t="str">
        <f t="shared" si="68"/>
        <v>CNSGHYDetention</v>
      </c>
    </row>
    <row r="2860" spans="1:23" s="2" customFormat="1" ht="14.45" customHeight="1">
      <c r="A2860" s="2" t="str">
        <f>+IF(B2860="N","",IF(COUNTIF(B:B,B2860)&gt;1,COUNTIF(B$3:B2860,B2860),""))</f>
        <v/>
      </c>
      <c r="B2860" s="2" t="str">
        <f>+IF(F2860="Detention",IF(G2860&amp;E2860='Import Demurrage Detention'!$G$2&amp;'Import Demurrage Detention'!$C$3,"Y","N"),IF(G2860&amp;E2860='Import Demurrage Detention'!$H$2&amp;'Import Demurrage Detention'!$C$3,"Y","N"))</f>
        <v>N</v>
      </c>
      <c r="C2860" s="56" t="s">
        <v>211</v>
      </c>
      <c r="D2860" s="56" t="s">
        <v>212</v>
      </c>
      <c r="E2860" s="56" t="s">
        <v>124</v>
      </c>
      <c r="F2860" s="56" t="s">
        <v>22</v>
      </c>
      <c r="G2860" s="56" t="s">
        <v>239</v>
      </c>
      <c r="H2860" s="57">
        <v>43578</v>
      </c>
      <c r="I2860" s="56" t="s">
        <v>151</v>
      </c>
      <c r="J2860" s="56" t="s">
        <v>25</v>
      </c>
      <c r="K2860" s="56" t="s">
        <v>7656</v>
      </c>
      <c r="L2860" s="56" t="s">
        <v>255</v>
      </c>
      <c r="M2860" s="56" t="s">
        <v>221</v>
      </c>
      <c r="N2860" s="56" t="s">
        <v>7791</v>
      </c>
      <c r="O2860" s="56" t="s">
        <v>30</v>
      </c>
      <c r="P2860" s="56" t="s">
        <v>227</v>
      </c>
      <c r="Q2860" s="56" t="s">
        <v>32</v>
      </c>
      <c r="R2860" s="56" t="s">
        <v>32</v>
      </c>
      <c r="S2860" s="56" t="s">
        <v>32</v>
      </c>
      <c r="T2860" s="56" t="s">
        <v>32</v>
      </c>
      <c r="U2860" s="56" t="s">
        <v>32</v>
      </c>
      <c r="V2860" s="56" t="s">
        <v>32</v>
      </c>
      <c r="W2860" s="2" t="str">
        <f t="shared" si="68"/>
        <v>CNXIMYDetention</v>
      </c>
    </row>
    <row r="2861" spans="1:23" s="2" customFormat="1" ht="14.45" customHeight="1">
      <c r="A2861" s="2" t="str">
        <f>+IF(B2861="N","",IF(COUNTIF(B:B,B2861)&gt;1,COUNTIF(B$3:B2861,B2861),""))</f>
        <v/>
      </c>
      <c r="B2861" s="2" t="str">
        <f>+IF(F2861="Detention",IF(G2861&amp;E2861='Import Demurrage Detention'!$G$2&amp;'Import Demurrage Detention'!$C$3,"Y","N"),IF(G2861&amp;E2861='Import Demurrage Detention'!$H$2&amp;'Import Demurrage Detention'!$C$3,"Y","N"))</f>
        <v>N</v>
      </c>
      <c r="C2861" s="56" t="s">
        <v>211</v>
      </c>
      <c r="D2861" s="56" t="s">
        <v>212</v>
      </c>
      <c r="E2861" s="56" t="s">
        <v>124</v>
      </c>
      <c r="F2861" s="56" t="s">
        <v>22</v>
      </c>
      <c r="G2861" s="56" t="s">
        <v>231</v>
      </c>
      <c r="H2861" s="57">
        <v>43578</v>
      </c>
      <c r="I2861" s="56" t="s">
        <v>151</v>
      </c>
      <c r="J2861" s="56" t="s">
        <v>25</v>
      </c>
      <c r="K2861" s="56" t="s">
        <v>7656</v>
      </c>
      <c r="L2861" s="56" t="s">
        <v>257</v>
      </c>
      <c r="M2861" s="56" t="s">
        <v>221</v>
      </c>
      <c r="N2861" s="56" t="s">
        <v>7791</v>
      </c>
      <c r="O2861" s="56" t="s">
        <v>30</v>
      </c>
      <c r="P2861" s="56" t="s">
        <v>227</v>
      </c>
      <c r="Q2861" s="56" t="s">
        <v>32</v>
      </c>
      <c r="R2861" s="56" t="s">
        <v>32</v>
      </c>
      <c r="S2861" s="56" t="s">
        <v>32</v>
      </c>
      <c r="T2861" s="56" t="s">
        <v>32</v>
      </c>
      <c r="U2861" s="56" t="s">
        <v>32</v>
      </c>
      <c r="V2861" s="56" t="s">
        <v>32</v>
      </c>
      <c r="W2861" s="2" t="str">
        <f t="shared" si="68"/>
        <v>CNNKGYDetention</v>
      </c>
    </row>
    <row r="2862" spans="1:23" s="2" customFormat="1" ht="14.45" customHeight="1">
      <c r="A2862" s="2" t="str">
        <f>+IF(B2862="N","",IF(COUNTIF(B:B,B2862)&gt;1,COUNTIF(B$3:B2862,B2862),""))</f>
        <v/>
      </c>
      <c r="B2862" s="2" t="str">
        <f>+IF(F2862="Detention",IF(G2862&amp;E2862='Import Demurrage Detention'!$G$2&amp;'Import Demurrage Detention'!$C$3,"Y","N"),IF(G2862&amp;E2862='Import Demurrage Detention'!$H$2&amp;'Import Demurrage Detention'!$C$3,"Y","N"))</f>
        <v>N</v>
      </c>
      <c r="C2862" s="56" t="s">
        <v>211</v>
      </c>
      <c r="D2862" s="56" t="s">
        <v>212</v>
      </c>
      <c r="E2862" s="56" t="s">
        <v>124</v>
      </c>
      <c r="F2862" s="56" t="s">
        <v>22</v>
      </c>
      <c r="G2862" s="56" t="s">
        <v>235</v>
      </c>
      <c r="H2862" s="57">
        <v>43578</v>
      </c>
      <c r="I2862" s="56" t="s">
        <v>151</v>
      </c>
      <c r="J2862" s="56" t="s">
        <v>25</v>
      </c>
      <c r="K2862" s="56" t="s">
        <v>7656</v>
      </c>
      <c r="L2862" s="56" t="s">
        <v>257</v>
      </c>
      <c r="M2862" s="56" t="s">
        <v>221</v>
      </c>
      <c r="N2862" s="56" t="s">
        <v>7791</v>
      </c>
      <c r="O2862" s="56" t="s">
        <v>30</v>
      </c>
      <c r="P2862" s="56" t="s">
        <v>227</v>
      </c>
      <c r="Q2862" s="56" t="s">
        <v>32</v>
      </c>
      <c r="R2862" s="56" t="s">
        <v>32</v>
      </c>
      <c r="S2862" s="56" t="s">
        <v>32</v>
      </c>
      <c r="T2862" s="56" t="s">
        <v>32</v>
      </c>
      <c r="U2862" s="56" t="s">
        <v>32</v>
      </c>
      <c r="V2862" s="56" t="s">
        <v>32</v>
      </c>
      <c r="W2862" s="2" t="str">
        <f t="shared" si="68"/>
        <v>CNNPOYDetention</v>
      </c>
    </row>
    <row r="2863" spans="1:23" s="2" customFormat="1" ht="14.45" customHeight="1">
      <c r="A2863" s="2" t="str">
        <f>+IF(B2863="N","",IF(COUNTIF(B:B,B2863)&gt;1,COUNTIF(B$3:B2863,B2863),""))</f>
        <v/>
      </c>
      <c r="B2863" s="2" t="str">
        <f>+IF(F2863="Detention",IF(G2863&amp;E2863='Import Demurrage Detention'!$G$2&amp;'Import Demurrage Detention'!$C$3,"Y","N"),IF(G2863&amp;E2863='Import Demurrage Detention'!$H$2&amp;'Import Demurrage Detention'!$C$3,"Y","N"))</f>
        <v>N</v>
      </c>
      <c r="C2863" s="56" t="s">
        <v>211</v>
      </c>
      <c r="D2863" s="56" t="s">
        <v>212</v>
      </c>
      <c r="E2863" s="56" t="s">
        <v>124</v>
      </c>
      <c r="F2863" s="56" t="s">
        <v>22</v>
      </c>
      <c r="G2863" s="56" t="s">
        <v>236</v>
      </c>
      <c r="H2863" s="57">
        <v>43578</v>
      </c>
      <c r="I2863" s="56" t="s">
        <v>151</v>
      </c>
      <c r="J2863" s="56" t="s">
        <v>25</v>
      </c>
      <c r="K2863" s="56" t="s">
        <v>7656</v>
      </c>
      <c r="L2863" s="56" t="s">
        <v>257</v>
      </c>
      <c r="M2863" s="56" t="s">
        <v>221</v>
      </c>
      <c r="N2863" s="56" t="s">
        <v>7791</v>
      </c>
      <c r="O2863" s="56" t="s">
        <v>30</v>
      </c>
      <c r="P2863" s="56" t="s">
        <v>227</v>
      </c>
      <c r="Q2863" s="56" t="s">
        <v>32</v>
      </c>
      <c r="R2863" s="56" t="s">
        <v>32</v>
      </c>
      <c r="S2863" s="56" t="s">
        <v>32</v>
      </c>
      <c r="T2863" s="56" t="s">
        <v>32</v>
      </c>
      <c r="U2863" s="56" t="s">
        <v>32</v>
      </c>
      <c r="V2863" s="56" t="s">
        <v>32</v>
      </c>
      <c r="W2863" s="2" t="str">
        <f t="shared" si="68"/>
        <v>CNSGHYDetention</v>
      </c>
    </row>
    <row r="2864" spans="1:23" s="2" customFormat="1" ht="14.45" customHeight="1">
      <c r="A2864" s="2" t="str">
        <f>+IF(B2864="N","",IF(COUNTIF(B:B,B2864)&gt;1,COUNTIF(B$3:B2864,B2864),""))</f>
        <v/>
      </c>
      <c r="B2864" s="2" t="str">
        <f>+IF(F2864="Detention",IF(G2864&amp;E2864='Import Demurrage Detention'!$G$2&amp;'Import Demurrage Detention'!$C$3,"Y","N"),IF(G2864&amp;E2864='Import Demurrage Detention'!$H$2&amp;'Import Demurrage Detention'!$C$3,"Y","N"))</f>
        <v>N</v>
      </c>
      <c r="C2864" s="56" t="s">
        <v>211</v>
      </c>
      <c r="D2864" s="56" t="s">
        <v>212</v>
      </c>
      <c r="E2864" s="56" t="s">
        <v>124</v>
      </c>
      <c r="F2864" s="56" t="s">
        <v>22</v>
      </c>
      <c r="G2864" s="56" t="s">
        <v>239</v>
      </c>
      <c r="H2864" s="57">
        <v>43578</v>
      </c>
      <c r="I2864" s="56" t="s">
        <v>151</v>
      </c>
      <c r="J2864" s="56" t="s">
        <v>25</v>
      </c>
      <c r="K2864" s="56" t="s">
        <v>7656</v>
      </c>
      <c r="L2864" s="56" t="s">
        <v>257</v>
      </c>
      <c r="M2864" s="56" t="s">
        <v>221</v>
      </c>
      <c r="N2864" s="56" t="s">
        <v>7791</v>
      </c>
      <c r="O2864" s="56" t="s">
        <v>30</v>
      </c>
      <c r="P2864" s="56" t="s">
        <v>227</v>
      </c>
      <c r="Q2864" s="56" t="s">
        <v>32</v>
      </c>
      <c r="R2864" s="56" t="s">
        <v>32</v>
      </c>
      <c r="S2864" s="56" t="s">
        <v>32</v>
      </c>
      <c r="T2864" s="56" t="s">
        <v>32</v>
      </c>
      <c r="U2864" s="56" t="s">
        <v>32</v>
      </c>
      <c r="V2864" s="56" t="s">
        <v>32</v>
      </c>
      <c r="W2864" s="2" t="str">
        <f t="shared" si="68"/>
        <v>CNXIMYDetention</v>
      </c>
    </row>
    <row r="2865" spans="1:23" s="2" customFormat="1" ht="14.45" customHeight="1">
      <c r="A2865" s="2" t="str">
        <f>+IF(B2865="N","",IF(COUNTIF(B:B,B2865)&gt;1,COUNTIF(B$3:B2865,B2865),""))</f>
        <v/>
      </c>
      <c r="B2865" s="2" t="str">
        <f>+IF(F2865="Detention",IF(G2865&amp;E2865='Import Demurrage Detention'!$G$2&amp;'Import Demurrage Detention'!$C$3,"Y","N"),IF(G2865&amp;E2865='Import Demurrage Detention'!$H$2&amp;'Import Demurrage Detention'!$C$3,"Y","N"))</f>
        <v>N</v>
      </c>
      <c r="C2865" s="56" t="s">
        <v>211</v>
      </c>
      <c r="D2865" s="56" t="s">
        <v>212</v>
      </c>
      <c r="E2865" s="56" t="s">
        <v>124</v>
      </c>
      <c r="F2865" s="56" t="s">
        <v>22</v>
      </c>
      <c r="G2865" s="56" t="s">
        <v>231</v>
      </c>
      <c r="H2865" s="57">
        <v>43578</v>
      </c>
      <c r="I2865" s="56" t="s">
        <v>151</v>
      </c>
      <c r="J2865" s="56" t="s">
        <v>25</v>
      </c>
      <c r="K2865" s="56" t="s">
        <v>7656</v>
      </c>
      <c r="L2865" s="56" t="s">
        <v>258</v>
      </c>
      <c r="M2865" s="56" t="s">
        <v>221</v>
      </c>
      <c r="N2865" s="56" t="s">
        <v>7791</v>
      </c>
      <c r="O2865" s="56" t="s">
        <v>30</v>
      </c>
      <c r="P2865" s="56" t="s">
        <v>227</v>
      </c>
      <c r="Q2865" s="56" t="s">
        <v>32</v>
      </c>
      <c r="R2865" s="56" t="s">
        <v>32</v>
      </c>
      <c r="S2865" s="56" t="s">
        <v>32</v>
      </c>
      <c r="T2865" s="56" t="s">
        <v>32</v>
      </c>
      <c r="U2865" s="56" t="s">
        <v>32</v>
      </c>
      <c r="V2865" s="56" t="s">
        <v>32</v>
      </c>
      <c r="W2865" s="2" t="str">
        <f t="shared" si="68"/>
        <v>CNNKGYDetention</v>
      </c>
    </row>
    <row r="2866" spans="1:23" s="2" customFormat="1" ht="14.45" customHeight="1">
      <c r="A2866" s="2" t="str">
        <f>+IF(B2866="N","",IF(COUNTIF(B:B,B2866)&gt;1,COUNTIF(B$3:B2866,B2866),""))</f>
        <v/>
      </c>
      <c r="B2866" s="2" t="str">
        <f>+IF(F2866="Detention",IF(G2866&amp;E2866='Import Demurrage Detention'!$G$2&amp;'Import Demurrage Detention'!$C$3,"Y","N"),IF(G2866&amp;E2866='Import Demurrage Detention'!$H$2&amp;'Import Demurrage Detention'!$C$3,"Y","N"))</f>
        <v>N</v>
      </c>
      <c r="C2866" s="56" t="s">
        <v>211</v>
      </c>
      <c r="D2866" s="56" t="s">
        <v>212</v>
      </c>
      <c r="E2866" s="56" t="s">
        <v>124</v>
      </c>
      <c r="F2866" s="56" t="s">
        <v>22</v>
      </c>
      <c r="G2866" s="56" t="s">
        <v>235</v>
      </c>
      <c r="H2866" s="57">
        <v>43578</v>
      </c>
      <c r="I2866" s="56" t="s">
        <v>151</v>
      </c>
      <c r="J2866" s="56" t="s">
        <v>25</v>
      </c>
      <c r="K2866" s="56" t="s">
        <v>7656</v>
      </c>
      <c r="L2866" s="56" t="s">
        <v>258</v>
      </c>
      <c r="M2866" s="56" t="s">
        <v>221</v>
      </c>
      <c r="N2866" s="56" t="s">
        <v>7791</v>
      </c>
      <c r="O2866" s="56" t="s">
        <v>30</v>
      </c>
      <c r="P2866" s="56" t="s">
        <v>227</v>
      </c>
      <c r="Q2866" s="56" t="s">
        <v>32</v>
      </c>
      <c r="R2866" s="56" t="s">
        <v>32</v>
      </c>
      <c r="S2866" s="56" t="s">
        <v>32</v>
      </c>
      <c r="T2866" s="56" t="s">
        <v>32</v>
      </c>
      <c r="U2866" s="56" t="s">
        <v>32</v>
      </c>
      <c r="V2866" s="56" t="s">
        <v>32</v>
      </c>
      <c r="W2866" s="2" t="str">
        <f t="shared" si="68"/>
        <v>CNNPOYDetention</v>
      </c>
    </row>
    <row r="2867" spans="1:23" s="2" customFormat="1" ht="14.45" customHeight="1">
      <c r="A2867" s="2" t="str">
        <f>+IF(B2867="N","",IF(COUNTIF(B:B,B2867)&gt;1,COUNTIF(B$3:B2867,B2867),""))</f>
        <v/>
      </c>
      <c r="B2867" s="2" t="str">
        <f>+IF(F2867="Detention",IF(G2867&amp;E2867='Import Demurrage Detention'!$G$2&amp;'Import Demurrage Detention'!$C$3,"Y","N"),IF(G2867&amp;E2867='Import Demurrage Detention'!$H$2&amp;'Import Demurrage Detention'!$C$3,"Y","N"))</f>
        <v>N</v>
      </c>
      <c r="C2867" s="56" t="s">
        <v>211</v>
      </c>
      <c r="D2867" s="56" t="s">
        <v>212</v>
      </c>
      <c r="E2867" s="56" t="s">
        <v>124</v>
      </c>
      <c r="F2867" s="56" t="s">
        <v>22</v>
      </c>
      <c r="G2867" s="56" t="s">
        <v>236</v>
      </c>
      <c r="H2867" s="57">
        <v>43578</v>
      </c>
      <c r="I2867" s="56" t="s">
        <v>151</v>
      </c>
      <c r="J2867" s="56" t="s">
        <v>25</v>
      </c>
      <c r="K2867" s="56" t="s">
        <v>7656</v>
      </c>
      <c r="L2867" s="56" t="s">
        <v>258</v>
      </c>
      <c r="M2867" s="56" t="s">
        <v>221</v>
      </c>
      <c r="N2867" s="56" t="s">
        <v>7791</v>
      </c>
      <c r="O2867" s="56" t="s">
        <v>30</v>
      </c>
      <c r="P2867" s="56" t="s">
        <v>227</v>
      </c>
      <c r="Q2867" s="56" t="s">
        <v>32</v>
      </c>
      <c r="R2867" s="56" t="s">
        <v>32</v>
      </c>
      <c r="S2867" s="56" t="s">
        <v>32</v>
      </c>
      <c r="T2867" s="56" t="s">
        <v>32</v>
      </c>
      <c r="U2867" s="56" t="s">
        <v>32</v>
      </c>
      <c r="V2867" s="56" t="s">
        <v>32</v>
      </c>
      <c r="W2867" s="2" t="str">
        <f t="shared" si="68"/>
        <v>CNSGHYDetention</v>
      </c>
    </row>
    <row r="2868" spans="1:23" s="2" customFormat="1" ht="14.45" customHeight="1">
      <c r="A2868" s="2" t="str">
        <f>+IF(B2868="N","",IF(COUNTIF(B:B,B2868)&gt;1,COUNTIF(B$3:B2868,B2868),""))</f>
        <v/>
      </c>
      <c r="B2868" s="2" t="str">
        <f>+IF(F2868="Detention",IF(G2868&amp;E2868='Import Demurrage Detention'!$G$2&amp;'Import Demurrage Detention'!$C$3,"Y","N"),IF(G2868&amp;E2868='Import Demurrage Detention'!$H$2&amp;'Import Demurrage Detention'!$C$3,"Y","N"))</f>
        <v>N</v>
      </c>
      <c r="C2868" s="56" t="s">
        <v>211</v>
      </c>
      <c r="D2868" s="56" t="s">
        <v>212</v>
      </c>
      <c r="E2868" s="56" t="s">
        <v>124</v>
      </c>
      <c r="F2868" s="56" t="s">
        <v>22</v>
      </c>
      <c r="G2868" s="56" t="s">
        <v>239</v>
      </c>
      <c r="H2868" s="57">
        <v>43578</v>
      </c>
      <c r="I2868" s="56" t="s">
        <v>151</v>
      </c>
      <c r="J2868" s="56" t="s">
        <v>25</v>
      </c>
      <c r="K2868" s="56" t="s">
        <v>7656</v>
      </c>
      <c r="L2868" s="56" t="s">
        <v>258</v>
      </c>
      <c r="M2868" s="56" t="s">
        <v>221</v>
      </c>
      <c r="N2868" s="56" t="s">
        <v>7791</v>
      </c>
      <c r="O2868" s="56" t="s">
        <v>30</v>
      </c>
      <c r="P2868" s="56" t="s">
        <v>227</v>
      </c>
      <c r="Q2868" s="56" t="s">
        <v>32</v>
      </c>
      <c r="R2868" s="56" t="s">
        <v>32</v>
      </c>
      <c r="S2868" s="56" t="s">
        <v>32</v>
      </c>
      <c r="T2868" s="56" t="s">
        <v>32</v>
      </c>
      <c r="U2868" s="56" t="s">
        <v>32</v>
      </c>
      <c r="V2868" s="56" t="s">
        <v>32</v>
      </c>
      <c r="W2868" s="2" t="str">
        <f t="shared" si="68"/>
        <v>CNXIMYDetention</v>
      </c>
    </row>
    <row r="2869" spans="1:23" s="2" customFormat="1" ht="14.45" customHeight="1">
      <c r="A2869" s="2" t="str">
        <f>+IF(B2869="N","",IF(COUNTIF(B:B,B2869)&gt;1,COUNTIF(B$3:B2869,B2869),""))</f>
        <v/>
      </c>
      <c r="B2869" s="2" t="str">
        <f>+IF(F2869="Detention",IF(G2869&amp;E2869='Import Demurrage Detention'!$G$2&amp;'Import Demurrage Detention'!$C$3,"Y","N"),IF(G2869&amp;E2869='Import Demurrage Detention'!$H$2&amp;'Import Demurrage Detention'!$C$3,"Y","N"))</f>
        <v>N</v>
      </c>
      <c r="C2869" s="56" t="s">
        <v>211</v>
      </c>
      <c r="D2869" s="56" t="s">
        <v>212</v>
      </c>
      <c r="E2869" s="56" t="s">
        <v>124</v>
      </c>
      <c r="F2869" s="56" t="s">
        <v>22</v>
      </c>
      <c r="G2869" s="56" t="s">
        <v>231</v>
      </c>
      <c r="H2869" s="57">
        <v>43578</v>
      </c>
      <c r="I2869" s="56" t="s">
        <v>151</v>
      </c>
      <c r="J2869" s="56" t="s">
        <v>25</v>
      </c>
      <c r="K2869" s="56" t="s">
        <v>7656</v>
      </c>
      <c r="L2869" s="56" t="s">
        <v>259</v>
      </c>
      <c r="M2869" s="56" t="s">
        <v>221</v>
      </c>
      <c r="N2869" s="56" t="s">
        <v>7791</v>
      </c>
      <c r="O2869" s="56" t="s">
        <v>30</v>
      </c>
      <c r="P2869" s="56" t="s">
        <v>227</v>
      </c>
      <c r="Q2869" s="56" t="s">
        <v>32</v>
      </c>
      <c r="R2869" s="56" t="s">
        <v>32</v>
      </c>
      <c r="S2869" s="56" t="s">
        <v>32</v>
      </c>
      <c r="T2869" s="56" t="s">
        <v>32</v>
      </c>
      <c r="U2869" s="56" t="s">
        <v>32</v>
      </c>
      <c r="V2869" s="56" t="s">
        <v>32</v>
      </c>
      <c r="W2869" s="2" t="str">
        <f t="shared" si="68"/>
        <v>CNNKGYDetention</v>
      </c>
    </row>
    <row r="2870" spans="1:23" s="2" customFormat="1" ht="14.45" customHeight="1">
      <c r="A2870" s="2" t="str">
        <f>+IF(B2870="N","",IF(COUNTIF(B:B,B2870)&gt;1,COUNTIF(B$3:B2870,B2870),""))</f>
        <v/>
      </c>
      <c r="B2870" s="2" t="str">
        <f>+IF(F2870="Detention",IF(G2870&amp;E2870='Import Demurrage Detention'!$G$2&amp;'Import Demurrage Detention'!$C$3,"Y","N"),IF(G2870&amp;E2870='Import Demurrage Detention'!$H$2&amp;'Import Demurrage Detention'!$C$3,"Y","N"))</f>
        <v>N</v>
      </c>
      <c r="C2870" s="56" t="s">
        <v>211</v>
      </c>
      <c r="D2870" s="56" t="s">
        <v>212</v>
      </c>
      <c r="E2870" s="56" t="s">
        <v>124</v>
      </c>
      <c r="F2870" s="56" t="s">
        <v>22</v>
      </c>
      <c r="G2870" s="56" t="s">
        <v>235</v>
      </c>
      <c r="H2870" s="57">
        <v>43578</v>
      </c>
      <c r="I2870" s="56" t="s">
        <v>151</v>
      </c>
      <c r="J2870" s="56" t="s">
        <v>25</v>
      </c>
      <c r="K2870" s="56" t="s">
        <v>7656</v>
      </c>
      <c r="L2870" s="56" t="s">
        <v>259</v>
      </c>
      <c r="M2870" s="56" t="s">
        <v>221</v>
      </c>
      <c r="N2870" s="56" t="s">
        <v>7791</v>
      </c>
      <c r="O2870" s="56" t="s">
        <v>30</v>
      </c>
      <c r="P2870" s="56" t="s">
        <v>227</v>
      </c>
      <c r="Q2870" s="56" t="s">
        <v>32</v>
      </c>
      <c r="R2870" s="56" t="s">
        <v>32</v>
      </c>
      <c r="S2870" s="56" t="s">
        <v>32</v>
      </c>
      <c r="T2870" s="56" t="s">
        <v>32</v>
      </c>
      <c r="U2870" s="56" t="s">
        <v>32</v>
      </c>
      <c r="V2870" s="56" t="s">
        <v>32</v>
      </c>
      <c r="W2870" s="2" t="str">
        <f t="shared" si="68"/>
        <v>CNNPOYDetention</v>
      </c>
    </row>
    <row r="2871" spans="1:23" s="2" customFormat="1" ht="14.45" customHeight="1">
      <c r="A2871" s="2" t="str">
        <f>+IF(B2871="N","",IF(COUNTIF(B:B,B2871)&gt;1,COUNTIF(B$3:B2871,B2871),""))</f>
        <v/>
      </c>
      <c r="B2871" s="2" t="str">
        <f>+IF(F2871="Detention",IF(G2871&amp;E2871='Import Demurrage Detention'!$G$2&amp;'Import Demurrage Detention'!$C$3,"Y","N"),IF(G2871&amp;E2871='Import Demurrage Detention'!$H$2&amp;'Import Demurrage Detention'!$C$3,"Y","N"))</f>
        <v>N</v>
      </c>
      <c r="C2871" s="56" t="s">
        <v>211</v>
      </c>
      <c r="D2871" s="56" t="s">
        <v>212</v>
      </c>
      <c r="E2871" s="56" t="s">
        <v>124</v>
      </c>
      <c r="F2871" s="56" t="s">
        <v>22</v>
      </c>
      <c r="G2871" s="56" t="s">
        <v>236</v>
      </c>
      <c r="H2871" s="57">
        <v>43578</v>
      </c>
      <c r="I2871" s="56" t="s">
        <v>151</v>
      </c>
      <c r="J2871" s="56" t="s">
        <v>25</v>
      </c>
      <c r="K2871" s="56" t="s">
        <v>7656</v>
      </c>
      <c r="L2871" s="56" t="s">
        <v>259</v>
      </c>
      <c r="M2871" s="56" t="s">
        <v>221</v>
      </c>
      <c r="N2871" s="56" t="s">
        <v>7791</v>
      </c>
      <c r="O2871" s="56" t="s">
        <v>30</v>
      </c>
      <c r="P2871" s="56" t="s">
        <v>227</v>
      </c>
      <c r="Q2871" s="56" t="s">
        <v>32</v>
      </c>
      <c r="R2871" s="56" t="s">
        <v>32</v>
      </c>
      <c r="S2871" s="56" t="s">
        <v>32</v>
      </c>
      <c r="T2871" s="56" t="s">
        <v>32</v>
      </c>
      <c r="U2871" s="56" t="s">
        <v>32</v>
      </c>
      <c r="V2871" s="56" t="s">
        <v>32</v>
      </c>
      <c r="W2871" s="2" t="str">
        <f t="shared" si="68"/>
        <v>CNSGHYDetention</v>
      </c>
    </row>
    <row r="2872" spans="1:23" s="2" customFormat="1" ht="14.45" customHeight="1">
      <c r="A2872" s="2" t="str">
        <f>+IF(B2872="N","",IF(COUNTIF(B:B,B2872)&gt;1,COUNTIF(B$3:B2872,B2872),""))</f>
        <v/>
      </c>
      <c r="B2872" s="2" t="str">
        <f>+IF(F2872="Detention",IF(G2872&amp;E2872='Import Demurrage Detention'!$G$2&amp;'Import Demurrage Detention'!$C$3,"Y","N"),IF(G2872&amp;E2872='Import Demurrage Detention'!$H$2&amp;'Import Demurrage Detention'!$C$3,"Y","N"))</f>
        <v>N</v>
      </c>
      <c r="C2872" s="56" t="s">
        <v>211</v>
      </c>
      <c r="D2872" s="56" t="s">
        <v>212</v>
      </c>
      <c r="E2872" s="56" t="s">
        <v>124</v>
      </c>
      <c r="F2872" s="56" t="s">
        <v>22</v>
      </c>
      <c r="G2872" s="56" t="s">
        <v>239</v>
      </c>
      <c r="H2872" s="57">
        <v>43578</v>
      </c>
      <c r="I2872" s="56" t="s">
        <v>151</v>
      </c>
      <c r="J2872" s="56" t="s">
        <v>25</v>
      </c>
      <c r="K2872" s="56" t="s">
        <v>7656</v>
      </c>
      <c r="L2872" s="56" t="s">
        <v>259</v>
      </c>
      <c r="M2872" s="56" t="s">
        <v>221</v>
      </c>
      <c r="N2872" s="56" t="s">
        <v>7791</v>
      </c>
      <c r="O2872" s="56" t="s">
        <v>30</v>
      </c>
      <c r="P2872" s="56" t="s">
        <v>227</v>
      </c>
      <c r="Q2872" s="56" t="s">
        <v>32</v>
      </c>
      <c r="R2872" s="56" t="s">
        <v>32</v>
      </c>
      <c r="S2872" s="56" t="s">
        <v>32</v>
      </c>
      <c r="T2872" s="56" t="s">
        <v>32</v>
      </c>
      <c r="U2872" s="56" t="s">
        <v>32</v>
      </c>
      <c r="V2872" s="56" t="s">
        <v>32</v>
      </c>
      <c r="W2872" s="2" t="str">
        <f t="shared" si="68"/>
        <v>CNXIMYDetention</v>
      </c>
    </row>
    <row r="2873" spans="1:23" s="2" customFormat="1" ht="14.45" customHeight="1">
      <c r="A2873" s="2" t="str">
        <f>+IF(B2873="N","",IF(COUNTIF(B:B,B2873)&gt;1,COUNTIF(B$3:B2873,B2873),""))</f>
        <v/>
      </c>
      <c r="B2873" s="2" t="str">
        <f>+IF(F2873="Detention",IF(G2873&amp;E2873='Import Demurrage Detention'!$G$2&amp;'Import Demurrage Detention'!$C$3,"Y","N"),IF(G2873&amp;E2873='Import Demurrage Detention'!$H$2&amp;'Import Demurrage Detention'!$C$3,"Y","N"))</f>
        <v>N</v>
      </c>
      <c r="C2873" s="56" t="s">
        <v>211</v>
      </c>
      <c r="D2873" s="56" t="s">
        <v>212</v>
      </c>
      <c r="E2873" s="56" t="s">
        <v>124</v>
      </c>
      <c r="F2873" s="56" t="s">
        <v>22</v>
      </c>
      <c r="G2873" s="56" t="s">
        <v>231</v>
      </c>
      <c r="H2873" s="57">
        <v>43578</v>
      </c>
      <c r="I2873" s="56" t="s">
        <v>151</v>
      </c>
      <c r="J2873" s="56" t="s">
        <v>25</v>
      </c>
      <c r="K2873" s="56" t="s">
        <v>7656</v>
      </c>
      <c r="L2873" s="56" t="s">
        <v>260</v>
      </c>
      <c r="M2873" s="56" t="s">
        <v>221</v>
      </c>
      <c r="N2873" s="56" t="s">
        <v>7791</v>
      </c>
      <c r="O2873" s="56" t="s">
        <v>30</v>
      </c>
      <c r="P2873" s="56" t="s">
        <v>227</v>
      </c>
      <c r="Q2873" s="56" t="s">
        <v>32</v>
      </c>
      <c r="R2873" s="56" t="s">
        <v>32</v>
      </c>
      <c r="S2873" s="56" t="s">
        <v>32</v>
      </c>
      <c r="T2873" s="56" t="s">
        <v>32</v>
      </c>
      <c r="U2873" s="56" t="s">
        <v>32</v>
      </c>
      <c r="V2873" s="56" t="s">
        <v>32</v>
      </c>
      <c r="W2873" s="2" t="str">
        <f t="shared" si="68"/>
        <v>CNNKGYDetention</v>
      </c>
    </row>
    <row r="2874" spans="1:23" s="2" customFormat="1" ht="14.45" customHeight="1">
      <c r="A2874" s="2" t="str">
        <f>+IF(B2874="N","",IF(COUNTIF(B:B,B2874)&gt;1,COUNTIF(B$3:B2874,B2874),""))</f>
        <v/>
      </c>
      <c r="B2874" s="2" t="str">
        <f>+IF(F2874="Detention",IF(G2874&amp;E2874='Import Demurrage Detention'!$G$2&amp;'Import Demurrage Detention'!$C$3,"Y","N"),IF(G2874&amp;E2874='Import Demurrage Detention'!$H$2&amp;'Import Demurrage Detention'!$C$3,"Y","N"))</f>
        <v>N</v>
      </c>
      <c r="C2874" s="56" t="s">
        <v>211</v>
      </c>
      <c r="D2874" s="56" t="s">
        <v>212</v>
      </c>
      <c r="E2874" s="56" t="s">
        <v>124</v>
      </c>
      <c r="F2874" s="56" t="s">
        <v>22</v>
      </c>
      <c r="G2874" s="56" t="s">
        <v>235</v>
      </c>
      <c r="H2874" s="57">
        <v>43578</v>
      </c>
      <c r="I2874" s="56" t="s">
        <v>151</v>
      </c>
      <c r="J2874" s="56" t="s">
        <v>25</v>
      </c>
      <c r="K2874" s="56" t="s">
        <v>7656</v>
      </c>
      <c r="L2874" s="56" t="s">
        <v>260</v>
      </c>
      <c r="M2874" s="56" t="s">
        <v>221</v>
      </c>
      <c r="N2874" s="56" t="s">
        <v>7791</v>
      </c>
      <c r="O2874" s="56" t="s">
        <v>30</v>
      </c>
      <c r="P2874" s="56" t="s">
        <v>227</v>
      </c>
      <c r="Q2874" s="56" t="s">
        <v>32</v>
      </c>
      <c r="R2874" s="56" t="s">
        <v>32</v>
      </c>
      <c r="S2874" s="56" t="s">
        <v>32</v>
      </c>
      <c r="T2874" s="56" t="s">
        <v>32</v>
      </c>
      <c r="U2874" s="56" t="s">
        <v>32</v>
      </c>
      <c r="V2874" s="56" t="s">
        <v>32</v>
      </c>
      <c r="W2874" s="2" t="str">
        <f t="shared" si="68"/>
        <v>CNNPOYDetention</v>
      </c>
    </row>
    <row r="2875" spans="1:23" s="2" customFormat="1" ht="14.45" customHeight="1">
      <c r="A2875" s="2" t="str">
        <f>+IF(B2875="N","",IF(COUNTIF(B:B,B2875)&gt;1,COUNTIF(B$3:B2875,B2875),""))</f>
        <v/>
      </c>
      <c r="B2875" s="2" t="str">
        <f>+IF(F2875="Detention",IF(G2875&amp;E2875='Import Demurrage Detention'!$G$2&amp;'Import Demurrage Detention'!$C$3,"Y","N"),IF(G2875&amp;E2875='Import Demurrage Detention'!$H$2&amp;'Import Demurrage Detention'!$C$3,"Y","N"))</f>
        <v>N</v>
      </c>
      <c r="C2875" s="56" t="s">
        <v>211</v>
      </c>
      <c r="D2875" s="56" t="s">
        <v>212</v>
      </c>
      <c r="E2875" s="56" t="s">
        <v>124</v>
      </c>
      <c r="F2875" s="56" t="s">
        <v>22</v>
      </c>
      <c r="G2875" s="56" t="s">
        <v>236</v>
      </c>
      <c r="H2875" s="57">
        <v>43578</v>
      </c>
      <c r="I2875" s="56" t="s">
        <v>151</v>
      </c>
      <c r="J2875" s="56" t="s">
        <v>25</v>
      </c>
      <c r="K2875" s="56" t="s">
        <v>7656</v>
      </c>
      <c r="L2875" s="56" t="s">
        <v>260</v>
      </c>
      <c r="M2875" s="56" t="s">
        <v>221</v>
      </c>
      <c r="N2875" s="56" t="s">
        <v>7791</v>
      </c>
      <c r="O2875" s="56" t="s">
        <v>30</v>
      </c>
      <c r="P2875" s="56" t="s">
        <v>227</v>
      </c>
      <c r="Q2875" s="56" t="s">
        <v>32</v>
      </c>
      <c r="R2875" s="56" t="s">
        <v>32</v>
      </c>
      <c r="S2875" s="56" t="s">
        <v>32</v>
      </c>
      <c r="T2875" s="56" t="s">
        <v>32</v>
      </c>
      <c r="U2875" s="56" t="s">
        <v>32</v>
      </c>
      <c r="V2875" s="56" t="s">
        <v>32</v>
      </c>
      <c r="W2875" s="2" t="str">
        <f t="shared" si="68"/>
        <v>CNSGHYDetention</v>
      </c>
    </row>
    <row r="2876" spans="1:23" s="2" customFormat="1" ht="14.45" customHeight="1">
      <c r="A2876" s="2" t="str">
        <f>+IF(B2876="N","",IF(COUNTIF(B:B,B2876)&gt;1,COUNTIF(B$3:B2876,B2876),""))</f>
        <v/>
      </c>
      <c r="B2876" s="2" t="str">
        <f>+IF(F2876="Detention",IF(G2876&amp;E2876='Import Demurrage Detention'!$G$2&amp;'Import Demurrage Detention'!$C$3,"Y","N"),IF(G2876&amp;E2876='Import Demurrage Detention'!$H$2&amp;'Import Demurrage Detention'!$C$3,"Y","N"))</f>
        <v>N</v>
      </c>
      <c r="C2876" s="56" t="s">
        <v>211</v>
      </c>
      <c r="D2876" s="56" t="s">
        <v>212</v>
      </c>
      <c r="E2876" s="56" t="s">
        <v>124</v>
      </c>
      <c r="F2876" s="56" t="s">
        <v>22</v>
      </c>
      <c r="G2876" s="56" t="s">
        <v>239</v>
      </c>
      <c r="H2876" s="57">
        <v>43578</v>
      </c>
      <c r="I2876" s="56" t="s">
        <v>151</v>
      </c>
      <c r="J2876" s="56" t="s">
        <v>25</v>
      </c>
      <c r="K2876" s="56" t="s">
        <v>7656</v>
      </c>
      <c r="L2876" s="56" t="s">
        <v>260</v>
      </c>
      <c r="M2876" s="56" t="s">
        <v>221</v>
      </c>
      <c r="N2876" s="56" t="s">
        <v>7791</v>
      </c>
      <c r="O2876" s="56" t="s">
        <v>30</v>
      </c>
      <c r="P2876" s="56" t="s">
        <v>227</v>
      </c>
      <c r="Q2876" s="56" t="s">
        <v>32</v>
      </c>
      <c r="R2876" s="56" t="s">
        <v>32</v>
      </c>
      <c r="S2876" s="56" t="s">
        <v>32</v>
      </c>
      <c r="T2876" s="56" t="s">
        <v>32</v>
      </c>
      <c r="U2876" s="56" t="s">
        <v>32</v>
      </c>
      <c r="V2876" s="56" t="s">
        <v>32</v>
      </c>
      <c r="W2876" s="2" t="str">
        <f t="shared" si="68"/>
        <v>CNXIMYDetention</v>
      </c>
    </row>
    <row r="2877" spans="1:23" s="2" customFormat="1" ht="14.45" customHeight="1">
      <c r="A2877" s="2" t="str">
        <f>+IF(B2877="N","",IF(COUNTIF(B:B,B2877)&gt;1,COUNTIF(B$3:B2877,B2877),""))</f>
        <v/>
      </c>
      <c r="B2877" s="2" t="str">
        <f>+IF(F2877="Detention",IF(G2877&amp;E2877='Import Demurrage Detention'!$G$2&amp;'Import Demurrage Detention'!$C$3,"Y","N"),IF(G2877&amp;E2877='Import Demurrage Detention'!$H$2&amp;'Import Demurrage Detention'!$C$3,"Y","N"))</f>
        <v>N</v>
      </c>
      <c r="C2877" s="56" t="s">
        <v>211</v>
      </c>
      <c r="D2877" s="56" t="s">
        <v>212</v>
      </c>
      <c r="E2877" s="56" t="s">
        <v>124</v>
      </c>
      <c r="F2877" s="56" t="s">
        <v>22</v>
      </c>
      <c r="G2877" s="56" t="s">
        <v>231</v>
      </c>
      <c r="H2877" s="57">
        <v>43578</v>
      </c>
      <c r="I2877" s="56" t="s">
        <v>151</v>
      </c>
      <c r="J2877" s="56" t="s">
        <v>25</v>
      </c>
      <c r="K2877" s="56" t="s">
        <v>7656</v>
      </c>
      <c r="L2877" s="56" t="s">
        <v>261</v>
      </c>
      <c r="M2877" s="56" t="s">
        <v>221</v>
      </c>
      <c r="N2877" s="56" t="s">
        <v>7791</v>
      </c>
      <c r="O2877" s="56" t="s">
        <v>30</v>
      </c>
      <c r="P2877" s="56" t="s">
        <v>227</v>
      </c>
      <c r="Q2877" s="56" t="s">
        <v>32</v>
      </c>
      <c r="R2877" s="56" t="s">
        <v>32</v>
      </c>
      <c r="S2877" s="56" t="s">
        <v>32</v>
      </c>
      <c r="T2877" s="56" t="s">
        <v>32</v>
      </c>
      <c r="U2877" s="56" t="s">
        <v>32</v>
      </c>
      <c r="V2877" s="56" t="s">
        <v>32</v>
      </c>
      <c r="W2877" s="2" t="str">
        <f t="shared" si="68"/>
        <v>CNNKGYDetention</v>
      </c>
    </row>
    <row r="2878" spans="1:23" s="2" customFormat="1" ht="14.45" customHeight="1">
      <c r="A2878" s="2" t="str">
        <f>+IF(B2878="N","",IF(COUNTIF(B:B,B2878)&gt;1,COUNTIF(B$3:B2878,B2878),""))</f>
        <v/>
      </c>
      <c r="B2878" s="2" t="str">
        <f>+IF(F2878="Detention",IF(G2878&amp;E2878='Import Demurrage Detention'!$G$2&amp;'Import Demurrage Detention'!$C$3,"Y","N"),IF(G2878&amp;E2878='Import Demurrage Detention'!$H$2&amp;'Import Demurrage Detention'!$C$3,"Y","N"))</f>
        <v>N</v>
      </c>
      <c r="C2878" s="56" t="s">
        <v>211</v>
      </c>
      <c r="D2878" s="56" t="s">
        <v>212</v>
      </c>
      <c r="E2878" s="56" t="s">
        <v>124</v>
      </c>
      <c r="F2878" s="56" t="s">
        <v>22</v>
      </c>
      <c r="G2878" s="56" t="s">
        <v>235</v>
      </c>
      <c r="H2878" s="57">
        <v>43578</v>
      </c>
      <c r="I2878" s="56" t="s">
        <v>151</v>
      </c>
      <c r="J2878" s="56" t="s">
        <v>25</v>
      </c>
      <c r="K2878" s="56" t="s">
        <v>7656</v>
      </c>
      <c r="L2878" s="56" t="s">
        <v>261</v>
      </c>
      <c r="M2878" s="56" t="s">
        <v>221</v>
      </c>
      <c r="N2878" s="56" t="s">
        <v>7791</v>
      </c>
      <c r="O2878" s="56" t="s">
        <v>30</v>
      </c>
      <c r="P2878" s="56" t="s">
        <v>227</v>
      </c>
      <c r="Q2878" s="56" t="s">
        <v>32</v>
      </c>
      <c r="R2878" s="56" t="s">
        <v>32</v>
      </c>
      <c r="S2878" s="56" t="s">
        <v>32</v>
      </c>
      <c r="T2878" s="56" t="s">
        <v>32</v>
      </c>
      <c r="U2878" s="56" t="s">
        <v>32</v>
      </c>
      <c r="V2878" s="56" t="s">
        <v>32</v>
      </c>
      <c r="W2878" s="2" t="str">
        <f t="shared" si="68"/>
        <v>CNNPOYDetention</v>
      </c>
    </row>
    <row r="2879" spans="1:23" s="2" customFormat="1" ht="14.45" customHeight="1">
      <c r="A2879" s="2" t="str">
        <f>+IF(B2879="N","",IF(COUNTIF(B:B,B2879)&gt;1,COUNTIF(B$3:B2879,B2879),""))</f>
        <v/>
      </c>
      <c r="B2879" s="2" t="str">
        <f>+IF(F2879="Detention",IF(G2879&amp;E2879='Import Demurrage Detention'!$G$2&amp;'Import Demurrage Detention'!$C$3,"Y","N"),IF(G2879&amp;E2879='Import Demurrage Detention'!$H$2&amp;'Import Demurrage Detention'!$C$3,"Y","N"))</f>
        <v>N</v>
      </c>
      <c r="C2879" s="56" t="s">
        <v>211</v>
      </c>
      <c r="D2879" s="56" t="s">
        <v>212</v>
      </c>
      <c r="E2879" s="56" t="s">
        <v>124</v>
      </c>
      <c r="F2879" s="56" t="s">
        <v>22</v>
      </c>
      <c r="G2879" s="56" t="s">
        <v>236</v>
      </c>
      <c r="H2879" s="57">
        <v>43578</v>
      </c>
      <c r="I2879" s="56" t="s">
        <v>151</v>
      </c>
      <c r="J2879" s="56" t="s">
        <v>25</v>
      </c>
      <c r="K2879" s="56" t="s">
        <v>7656</v>
      </c>
      <c r="L2879" s="56" t="s">
        <v>261</v>
      </c>
      <c r="M2879" s="56" t="s">
        <v>221</v>
      </c>
      <c r="N2879" s="56" t="s">
        <v>7791</v>
      </c>
      <c r="O2879" s="56" t="s">
        <v>30</v>
      </c>
      <c r="P2879" s="56" t="s">
        <v>227</v>
      </c>
      <c r="Q2879" s="56" t="s">
        <v>32</v>
      </c>
      <c r="R2879" s="56" t="s">
        <v>32</v>
      </c>
      <c r="S2879" s="56" t="s">
        <v>32</v>
      </c>
      <c r="T2879" s="56" t="s">
        <v>32</v>
      </c>
      <c r="U2879" s="56" t="s">
        <v>32</v>
      </c>
      <c r="V2879" s="56" t="s">
        <v>32</v>
      </c>
      <c r="W2879" s="2" t="str">
        <f t="shared" si="68"/>
        <v>CNSGHYDetention</v>
      </c>
    </row>
    <row r="2880" spans="1:23" s="2" customFormat="1" ht="14.45" customHeight="1">
      <c r="A2880" s="2" t="str">
        <f>+IF(B2880="N","",IF(COUNTIF(B:B,B2880)&gt;1,COUNTIF(B$3:B2880,B2880),""))</f>
        <v/>
      </c>
      <c r="B2880" s="2" t="str">
        <f>+IF(F2880="Detention",IF(G2880&amp;E2880='Import Demurrage Detention'!$G$2&amp;'Import Demurrage Detention'!$C$3,"Y","N"),IF(G2880&amp;E2880='Import Demurrage Detention'!$H$2&amp;'Import Demurrage Detention'!$C$3,"Y","N"))</f>
        <v>N</v>
      </c>
      <c r="C2880" s="56" t="s">
        <v>211</v>
      </c>
      <c r="D2880" s="56" t="s">
        <v>212</v>
      </c>
      <c r="E2880" s="56" t="s">
        <v>124</v>
      </c>
      <c r="F2880" s="56" t="s">
        <v>22</v>
      </c>
      <c r="G2880" s="56" t="s">
        <v>239</v>
      </c>
      <c r="H2880" s="57">
        <v>43578</v>
      </c>
      <c r="I2880" s="56" t="s">
        <v>151</v>
      </c>
      <c r="J2880" s="56" t="s">
        <v>25</v>
      </c>
      <c r="K2880" s="56" t="s">
        <v>7656</v>
      </c>
      <c r="L2880" s="56" t="s">
        <v>261</v>
      </c>
      <c r="M2880" s="56" t="s">
        <v>221</v>
      </c>
      <c r="N2880" s="56" t="s">
        <v>7791</v>
      </c>
      <c r="O2880" s="56" t="s">
        <v>30</v>
      </c>
      <c r="P2880" s="56" t="s">
        <v>227</v>
      </c>
      <c r="Q2880" s="56" t="s">
        <v>32</v>
      </c>
      <c r="R2880" s="56" t="s">
        <v>32</v>
      </c>
      <c r="S2880" s="56" t="s">
        <v>32</v>
      </c>
      <c r="T2880" s="56" t="s">
        <v>32</v>
      </c>
      <c r="U2880" s="56" t="s">
        <v>32</v>
      </c>
      <c r="V2880" s="56" t="s">
        <v>32</v>
      </c>
      <c r="W2880" s="2" t="str">
        <f t="shared" si="68"/>
        <v>CNXIMYDetention</v>
      </c>
    </row>
    <row r="2881" spans="1:23" s="2" customFormat="1" ht="14.45" customHeight="1">
      <c r="A2881" s="2" t="str">
        <f>+IF(B2881="N","",IF(COUNTIF(B:B,B2881)&gt;1,COUNTIF(B$3:B2881,B2881),""))</f>
        <v/>
      </c>
      <c r="B2881" s="2" t="str">
        <f>+IF(F2881="Detention",IF(G2881&amp;E2881='Import Demurrage Detention'!$G$2&amp;'Import Demurrage Detention'!$C$3,"Y","N"),IF(G2881&amp;E2881='Import Demurrage Detention'!$H$2&amp;'Import Demurrage Detention'!$C$3,"Y","N"))</f>
        <v>N</v>
      </c>
      <c r="C2881" s="56" t="s">
        <v>211</v>
      </c>
      <c r="D2881" s="56" t="s">
        <v>212</v>
      </c>
      <c r="E2881" s="56" t="s">
        <v>124</v>
      </c>
      <c r="F2881" s="56" t="s">
        <v>22</v>
      </c>
      <c r="G2881" s="56" t="s">
        <v>231</v>
      </c>
      <c r="H2881" s="57">
        <v>43578</v>
      </c>
      <c r="I2881" s="56" t="s">
        <v>151</v>
      </c>
      <c r="J2881" s="56" t="s">
        <v>25</v>
      </c>
      <c r="K2881" s="56" t="s">
        <v>7656</v>
      </c>
      <c r="L2881" s="56" t="s">
        <v>262</v>
      </c>
      <c r="M2881" s="56" t="s">
        <v>221</v>
      </c>
      <c r="N2881" s="56" t="s">
        <v>7791</v>
      </c>
      <c r="O2881" s="56" t="s">
        <v>30</v>
      </c>
      <c r="P2881" s="56" t="s">
        <v>227</v>
      </c>
      <c r="Q2881" s="56" t="s">
        <v>32</v>
      </c>
      <c r="R2881" s="56" t="s">
        <v>32</v>
      </c>
      <c r="S2881" s="56" t="s">
        <v>32</v>
      </c>
      <c r="T2881" s="56" t="s">
        <v>32</v>
      </c>
      <c r="U2881" s="56" t="s">
        <v>32</v>
      </c>
      <c r="V2881" s="56" t="s">
        <v>32</v>
      </c>
      <c r="W2881" s="2" t="str">
        <f t="shared" si="68"/>
        <v>CNNKGYDetention</v>
      </c>
    </row>
    <row r="2882" spans="1:23" s="2" customFormat="1" ht="14.45" customHeight="1">
      <c r="A2882" s="2" t="str">
        <f>+IF(B2882="N","",IF(COUNTIF(B:B,B2882)&gt;1,COUNTIF(B$3:B2882,B2882),""))</f>
        <v/>
      </c>
      <c r="B2882" s="2" t="str">
        <f>+IF(F2882="Detention",IF(G2882&amp;E2882='Import Demurrage Detention'!$G$2&amp;'Import Demurrage Detention'!$C$3,"Y","N"),IF(G2882&amp;E2882='Import Demurrage Detention'!$H$2&amp;'Import Demurrage Detention'!$C$3,"Y","N"))</f>
        <v>N</v>
      </c>
      <c r="C2882" s="56" t="s">
        <v>211</v>
      </c>
      <c r="D2882" s="56" t="s">
        <v>212</v>
      </c>
      <c r="E2882" s="56" t="s">
        <v>124</v>
      </c>
      <c r="F2882" s="56" t="s">
        <v>22</v>
      </c>
      <c r="G2882" s="56" t="s">
        <v>235</v>
      </c>
      <c r="H2882" s="57">
        <v>43578</v>
      </c>
      <c r="I2882" s="56" t="s">
        <v>151</v>
      </c>
      <c r="J2882" s="56" t="s">
        <v>25</v>
      </c>
      <c r="K2882" s="56" t="s">
        <v>7656</v>
      </c>
      <c r="L2882" s="56" t="s">
        <v>262</v>
      </c>
      <c r="M2882" s="56" t="s">
        <v>221</v>
      </c>
      <c r="N2882" s="56" t="s">
        <v>7791</v>
      </c>
      <c r="O2882" s="56" t="s">
        <v>30</v>
      </c>
      <c r="P2882" s="56" t="s">
        <v>227</v>
      </c>
      <c r="Q2882" s="56" t="s">
        <v>32</v>
      </c>
      <c r="R2882" s="56" t="s">
        <v>32</v>
      </c>
      <c r="S2882" s="56" t="s">
        <v>32</v>
      </c>
      <c r="T2882" s="56" t="s">
        <v>32</v>
      </c>
      <c r="U2882" s="56" t="s">
        <v>32</v>
      </c>
      <c r="V2882" s="56" t="s">
        <v>32</v>
      </c>
      <c r="W2882" s="2" t="str">
        <f t="shared" si="68"/>
        <v>CNNPOYDetention</v>
      </c>
    </row>
    <row r="2883" spans="1:23" s="2" customFormat="1" ht="14.45" customHeight="1">
      <c r="A2883" s="2" t="str">
        <f>+IF(B2883="N","",IF(COUNTIF(B:B,B2883)&gt;1,COUNTIF(B$3:B2883,B2883),""))</f>
        <v/>
      </c>
      <c r="B2883" s="2" t="str">
        <f>+IF(F2883="Detention",IF(G2883&amp;E2883='Import Demurrage Detention'!$G$2&amp;'Import Demurrage Detention'!$C$3,"Y","N"),IF(G2883&amp;E2883='Import Demurrage Detention'!$H$2&amp;'Import Demurrage Detention'!$C$3,"Y","N"))</f>
        <v>N</v>
      </c>
      <c r="C2883" s="56" t="s">
        <v>211</v>
      </c>
      <c r="D2883" s="56" t="s">
        <v>212</v>
      </c>
      <c r="E2883" s="56" t="s">
        <v>124</v>
      </c>
      <c r="F2883" s="56" t="s">
        <v>22</v>
      </c>
      <c r="G2883" s="56" t="s">
        <v>236</v>
      </c>
      <c r="H2883" s="57">
        <v>43578</v>
      </c>
      <c r="I2883" s="56" t="s">
        <v>151</v>
      </c>
      <c r="J2883" s="56" t="s">
        <v>25</v>
      </c>
      <c r="K2883" s="56" t="s">
        <v>7656</v>
      </c>
      <c r="L2883" s="56" t="s">
        <v>262</v>
      </c>
      <c r="M2883" s="56" t="s">
        <v>221</v>
      </c>
      <c r="N2883" s="56" t="s">
        <v>7791</v>
      </c>
      <c r="O2883" s="56" t="s">
        <v>30</v>
      </c>
      <c r="P2883" s="56" t="s">
        <v>227</v>
      </c>
      <c r="Q2883" s="56" t="s">
        <v>32</v>
      </c>
      <c r="R2883" s="56" t="s">
        <v>32</v>
      </c>
      <c r="S2883" s="56" t="s">
        <v>32</v>
      </c>
      <c r="T2883" s="56" t="s">
        <v>32</v>
      </c>
      <c r="U2883" s="56" t="s">
        <v>32</v>
      </c>
      <c r="V2883" s="56" t="s">
        <v>32</v>
      </c>
      <c r="W2883" s="2" t="str">
        <f t="shared" si="68"/>
        <v>CNSGHYDetention</v>
      </c>
    </row>
    <row r="2884" spans="1:23" s="2" customFormat="1" ht="14.45" customHeight="1">
      <c r="A2884" s="2" t="str">
        <f>+IF(B2884="N","",IF(COUNTIF(B:B,B2884)&gt;1,COUNTIF(B$3:B2884,B2884),""))</f>
        <v/>
      </c>
      <c r="B2884" s="2" t="str">
        <f>+IF(F2884="Detention",IF(G2884&amp;E2884='Import Demurrage Detention'!$G$2&amp;'Import Demurrage Detention'!$C$3,"Y","N"),IF(G2884&amp;E2884='Import Demurrage Detention'!$H$2&amp;'Import Demurrage Detention'!$C$3,"Y","N"))</f>
        <v>N</v>
      </c>
      <c r="C2884" s="56" t="s">
        <v>211</v>
      </c>
      <c r="D2884" s="56" t="s">
        <v>212</v>
      </c>
      <c r="E2884" s="56" t="s">
        <v>124</v>
      </c>
      <c r="F2884" s="56" t="s">
        <v>22</v>
      </c>
      <c r="G2884" s="56" t="s">
        <v>239</v>
      </c>
      <c r="H2884" s="57">
        <v>43578</v>
      </c>
      <c r="I2884" s="56" t="s">
        <v>151</v>
      </c>
      <c r="J2884" s="56" t="s">
        <v>25</v>
      </c>
      <c r="K2884" s="56" t="s">
        <v>7656</v>
      </c>
      <c r="L2884" s="56" t="s">
        <v>262</v>
      </c>
      <c r="M2884" s="56" t="s">
        <v>221</v>
      </c>
      <c r="N2884" s="56" t="s">
        <v>7791</v>
      </c>
      <c r="O2884" s="56" t="s">
        <v>30</v>
      </c>
      <c r="P2884" s="56" t="s">
        <v>227</v>
      </c>
      <c r="Q2884" s="56" t="s">
        <v>32</v>
      </c>
      <c r="R2884" s="56" t="s">
        <v>32</v>
      </c>
      <c r="S2884" s="56" t="s">
        <v>32</v>
      </c>
      <c r="T2884" s="56" t="s">
        <v>32</v>
      </c>
      <c r="U2884" s="56" t="s">
        <v>32</v>
      </c>
      <c r="V2884" s="56" t="s">
        <v>32</v>
      </c>
      <c r="W2884" s="2" t="str">
        <f t="shared" si="68"/>
        <v>CNXIMYDetention</v>
      </c>
    </row>
    <row r="2885" spans="1:23" s="2" customFormat="1" ht="14.45" customHeight="1">
      <c r="A2885" s="2" t="str">
        <f>+IF(B2885="N","",IF(COUNTIF(B:B,B2885)&gt;1,COUNTIF(B$3:B2885,B2885),""))</f>
        <v/>
      </c>
      <c r="B2885" s="2" t="str">
        <f>+IF(F2885="Detention",IF(G2885&amp;E2885='Import Demurrage Detention'!$G$2&amp;'Import Demurrage Detention'!$C$3,"Y","N"),IF(G2885&amp;E2885='Import Demurrage Detention'!$H$2&amp;'Import Demurrage Detention'!$C$3,"Y","N"))</f>
        <v>N</v>
      </c>
      <c r="C2885" s="56" t="s">
        <v>211</v>
      </c>
      <c r="D2885" s="56" t="s">
        <v>212</v>
      </c>
      <c r="E2885" s="56" t="s">
        <v>124</v>
      </c>
      <c r="F2885" s="56" t="s">
        <v>22</v>
      </c>
      <c r="G2885" s="56" t="s">
        <v>231</v>
      </c>
      <c r="H2885" s="57">
        <v>43578</v>
      </c>
      <c r="I2885" s="56" t="s">
        <v>151</v>
      </c>
      <c r="J2885" s="56" t="s">
        <v>25</v>
      </c>
      <c r="K2885" s="56" t="s">
        <v>7656</v>
      </c>
      <c r="L2885" s="56" t="s">
        <v>263</v>
      </c>
      <c r="M2885" s="56" t="s">
        <v>221</v>
      </c>
      <c r="N2885" s="56" t="s">
        <v>7791</v>
      </c>
      <c r="O2885" s="56" t="s">
        <v>30</v>
      </c>
      <c r="P2885" s="56" t="s">
        <v>227</v>
      </c>
      <c r="Q2885" s="56" t="s">
        <v>32</v>
      </c>
      <c r="R2885" s="56" t="s">
        <v>32</v>
      </c>
      <c r="S2885" s="56" t="s">
        <v>32</v>
      </c>
      <c r="T2885" s="56" t="s">
        <v>32</v>
      </c>
      <c r="U2885" s="56" t="s">
        <v>32</v>
      </c>
      <c r="V2885" s="56" t="s">
        <v>32</v>
      </c>
      <c r="W2885" s="2" t="str">
        <f t="shared" si="68"/>
        <v>CNNKGYDetention</v>
      </c>
    </row>
    <row r="2886" spans="1:23" s="2" customFormat="1" ht="14.45" customHeight="1">
      <c r="A2886" s="2" t="str">
        <f>+IF(B2886="N","",IF(COUNTIF(B:B,B2886)&gt;1,COUNTIF(B$3:B2886,B2886),""))</f>
        <v/>
      </c>
      <c r="B2886" s="2" t="str">
        <f>+IF(F2886="Detention",IF(G2886&amp;E2886='Import Demurrage Detention'!$G$2&amp;'Import Demurrage Detention'!$C$3,"Y","N"),IF(G2886&amp;E2886='Import Demurrage Detention'!$H$2&amp;'Import Demurrage Detention'!$C$3,"Y","N"))</f>
        <v>N</v>
      </c>
      <c r="C2886" s="56" t="s">
        <v>211</v>
      </c>
      <c r="D2886" s="56" t="s">
        <v>212</v>
      </c>
      <c r="E2886" s="56" t="s">
        <v>124</v>
      </c>
      <c r="F2886" s="56" t="s">
        <v>22</v>
      </c>
      <c r="G2886" s="56" t="s">
        <v>235</v>
      </c>
      <c r="H2886" s="57">
        <v>43578</v>
      </c>
      <c r="I2886" s="56" t="s">
        <v>151</v>
      </c>
      <c r="J2886" s="56" t="s">
        <v>25</v>
      </c>
      <c r="K2886" s="56" t="s">
        <v>7656</v>
      </c>
      <c r="L2886" s="56" t="s">
        <v>263</v>
      </c>
      <c r="M2886" s="56" t="s">
        <v>221</v>
      </c>
      <c r="N2886" s="56" t="s">
        <v>7791</v>
      </c>
      <c r="O2886" s="56" t="s">
        <v>30</v>
      </c>
      <c r="P2886" s="56" t="s">
        <v>227</v>
      </c>
      <c r="Q2886" s="56" t="s">
        <v>32</v>
      </c>
      <c r="R2886" s="56" t="s">
        <v>32</v>
      </c>
      <c r="S2886" s="56" t="s">
        <v>32</v>
      </c>
      <c r="T2886" s="56" t="s">
        <v>32</v>
      </c>
      <c r="U2886" s="56" t="s">
        <v>32</v>
      </c>
      <c r="V2886" s="56" t="s">
        <v>32</v>
      </c>
      <c r="W2886" s="2" t="str">
        <f t="shared" si="68"/>
        <v>CNNPOYDetention</v>
      </c>
    </row>
    <row r="2887" spans="1:23" s="2" customFormat="1" ht="14.45" customHeight="1">
      <c r="A2887" s="2" t="str">
        <f>+IF(B2887="N","",IF(COUNTIF(B:B,B2887)&gt;1,COUNTIF(B$3:B2887,B2887),""))</f>
        <v/>
      </c>
      <c r="B2887" s="2" t="str">
        <f>+IF(F2887="Detention",IF(G2887&amp;E2887='Import Demurrage Detention'!$G$2&amp;'Import Demurrage Detention'!$C$3,"Y","N"),IF(G2887&amp;E2887='Import Demurrage Detention'!$H$2&amp;'Import Demurrage Detention'!$C$3,"Y","N"))</f>
        <v>N</v>
      </c>
      <c r="C2887" s="56" t="s">
        <v>211</v>
      </c>
      <c r="D2887" s="56" t="s">
        <v>212</v>
      </c>
      <c r="E2887" s="56" t="s">
        <v>124</v>
      </c>
      <c r="F2887" s="56" t="s">
        <v>22</v>
      </c>
      <c r="G2887" s="56" t="s">
        <v>236</v>
      </c>
      <c r="H2887" s="57">
        <v>43578</v>
      </c>
      <c r="I2887" s="56" t="s">
        <v>151</v>
      </c>
      <c r="J2887" s="56" t="s">
        <v>25</v>
      </c>
      <c r="K2887" s="56" t="s">
        <v>7656</v>
      </c>
      <c r="L2887" s="56" t="s">
        <v>263</v>
      </c>
      <c r="M2887" s="56" t="s">
        <v>221</v>
      </c>
      <c r="N2887" s="56" t="s">
        <v>7791</v>
      </c>
      <c r="O2887" s="56" t="s">
        <v>30</v>
      </c>
      <c r="P2887" s="56" t="s">
        <v>227</v>
      </c>
      <c r="Q2887" s="56" t="s">
        <v>32</v>
      </c>
      <c r="R2887" s="56" t="s">
        <v>32</v>
      </c>
      <c r="S2887" s="56" t="s">
        <v>32</v>
      </c>
      <c r="T2887" s="56" t="s">
        <v>32</v>
      </c>
      <c r="U2887" s="56" t="s">
        <v>32</v>
      </c>
      <c r="V2887" s="56" t="s">
        <v>32</v>
      </c>
      <c r="W2887" s="2" t="str">
        <f t="shared" si="68"/>
        <v>CNSGHYDetention</v>
      </c>
    </row>
    <row r="2888" spans="1:23" s="2" customFormat="1" ht="14.45" customHeight="1">
      <c r="A2888" s="2" t="str">
        <f>+IF(B2888="N","",IF(COUNTIF(B:B,B2888)&gt;1,COUNTIF(B$3:B2888,B2888),""))</f>
        <v/>
      </c>
      <c r="B2888" s="2" t="str">
        <f>+IF(F2888="Detention",IF(G2888&amp;E2888='Import Demurrage Detention'!$G$2&amp;'Import Demurrage Detention'!$C$3,"Y","N"),IF(G2888&amp;E2888='Import Demurrage Detention'!$H$2&amp;'Import Demurrage Detention'!$C$3,"Y","N"))</f>
        <v>N</v>
      </c>
      <c r="C2888" s="56" t="s">
        <v>211</v>
      </c>
      <c r="D2888" s="56" t="s">
        <v>212</v>
      </c>
      <c r="E2888" s="56" t="s">
        <v>124</v>
      </c>
      <c r="F2888" s="56" t="s">
        <v>22</v>
      </c>
      <c r="G2888" s="56" t="s">
        <v>239</v>
      </c>
      <c r="H2888" s="57">
        <v>43578</v>
      </c>
      <c r="I2888" s="56" t="s">
        <v>151</v>
      </c>
      <c r="J2888" s="56" t="s">
        <v>25</v>
      </c>
      <c r="K2888" s="56" t="s">
        <v>7656</v>
      </c>
      <c r="L2888" s="56" t="s">
        <v>263</v>
      </c>
      <c r="M2888" s="56" t="s">
        <v>221</v>
      </c>
      <c r="N2888" s="56" t="s">
        <v>7791</v>
      </c>
      <c r="O2888" s="56" t="s">
        <v>30</v>
      </c>
      <c r="P2888" s="56" t="s">
        <v>227</v>
      </c>
      <c r="Q2888" s="56" t="s">
        <v>32</v>
      </c>
      <c r="R2888" s="56" t="s">
        <v>32</v>
      </c>
      <c r="S2888" s="56" t="s">
        <v>32</v>
      </c>
      <c r="T2888" s="56" t="s">
        <v>32</v>
      </c>
      <c r="U2888" s="56" t="s">
        <v>32</v>
      </c>
      <c r="V2888" s="56" t="s">
        <v>32</v>
      </c>
      <c r="W2888" s="2" t="str">
        <f t="shared" si="68"/>
        <v>CNXIMYDetention</v>
      </c>
    </row>
    <row r="2889" spans="1:23" s="2" customFormat="1" ht="14.45" customHeight="1">
      <c r="A2889" s="2" t="str">
        <f>+IF(B2889="N","",IF(COUNTIF(B:B,B2889)&gt;1,COUNTIF(B$3:B2889,B2889),""))</f>
        <v/>
      </c>
      <c r="B2889" s="2" t="str">
        <f>+IF(F2889="Detention",IF(G2889&amp;E2889='Import Demurrage Detention'!$G$2&amp;'Import Demurrage Detention'!$C$3,"Y","N"),IF(G2889&amp;E2889='Import Demurrage Detention'!$H$2&amp;'Import Demurrage Detention'!$C$3,"Y","N"))</f>
        <v>N</v>
      </c>
      <c r="C2889" s="56" t="s">
        <v>211</v>
      </c>
      <c r="D2889" s="56" t="s">
        <v>212</v>
      </c>
      <c r="E2889" s="56" t="s">
        <v>124</v>
      </c>
      <c r="F2889" s="56" t="s">
        <v>22</v>
      </c>
      <c r="G2889" s="56" t="s">
        <v>231</v>
      </c>
      <c r="H2889" s="57">
        <v>43578</v>
      </c>
      <c r="I2889" s="56" t="s">
        <v>151</v>
      </c>
      <c r="J2889" s="56" t="s">
        <v>25</v>
      </c>
      <c r="K2889" s="56" t="s">
        <v>7656</v>
      </c>
      <c r="L2889" s="56" t="s">
        <v>264</v>
      </c>
      <c r="M2889" s="56" t="s">
        <v>221</v>
      </c>
      <c r="N2889" s="56" t="s">
        <v>7791</v>
      </c>
      <c r="O2889" s="56" t="s">
        <v>30</v>
      </c>
      <c r="P2889" s="56" t="s">
        <v>227</v>
      </c>
      <c r="Q2889" s="56" t="s">
        <v>32</v>
      </c>
      <c r="R2889" s="56" t="s">
        <v>32</v>
      </c>
      <c r="S2889" s="56" t="s">
        <v>32</v>
      </c>
      <c r="T2889" s="56" t="s">
        <v>32</v>
      </c>
      <c r="U2889" s="56" t="s">
        <v>32</v>
      </c>
      <c r="V2889" s="56" t="s">
        <v>32</v>
      </c>
      <c r="W2889" s="2" t="str">
        <f t="shared" si="68"/>
        <v>CNNKGYDetention</v>
      </c>
    </row>
    <row r="2890" spans="1:23" s="2" customFormat="1" ht="14.45" customHeight="1">
      <c r="A2890" s="2" t="str">
        <f>+IF(B2890="N","",IF(COUNTIF(B:B,B2890)&gt;1,COUNTIF(B$3:B2890,B2890),""))</f>
        <v/>
      </c>
      <c r="B2890" s="2" t="str">
        <f>+IF(F2890="Detention",IF(G2890&amp;E2890='Import Demurrage Detention'!$G$2&amp;'Import Demurrage Detention'!$C$3,"Y","N"),IF(G2890&amp;E2890='Import Demurrage Detention'!$H$2&amp;'Import Demurrage Detention'!$C$3,"Y","N"))</f>
        <v>N</v>
      </c>
      <c r="C2890" s="56" t="s">
        <v>211</v>
      </c>
      <c r="D2890" s="56" t="s">
        <v>212</v>
      </c>
      <c r="E2890" s="56" t="s">
        <v>124</v>
      </c>
      <c r="F2890" s="56" t="s">
        <v>22</v>
      </c>
      <c r="G2890" s="56" t="s">
        <v>235</v>
      </c>
      <c r="H2890" s="57">
        <v>43578</v>
      </c>
      <c r="I2890" s="56" t="s">
        <v>151</v>
      </c>
      <c r="J2890" s="56" t="s">
        <v>25</v>
      </c>
      <c r="K2890" s="56" t="s">
        <v>7656</v>
      </c>
      <c r="L2890" s="56" t="s">
        <v>264</v>
      </c>
      <c r="M2890" s="56" t="s">
        <v>221</v>
      </c>
      <c r="N2890" s="56" t="s">
        <v>7791</v>
      </c>
      <c r="O2890" s="56" t="s">
        <v>30</v>
      </c>
      <c r="P2890" s="56" t="s">
        <v>227</v>
      </c>
      <c r="Q2890" s="56" t="s">
        <v>32</v>
      </c>
      <c r="R2890" s="56" t="s">
        <v>32</v>
      </c>
      <c r="S2890" s="56" t="s">
        <v>32</v>
      </c>
      <c r="T2890" s="56" t="s">
        <v>32</v>
      </c>
      <c r="U2890" s="56" t="s">
        <v>32</v>
      </c>
      <c r="V2890" s="56" t="s">
        <v>32</v>
      </c>
      <c r="W2890" s="2" t="str">
        <f t="shared" si="68"/>
        <v>CNNPOYDetention</v>
      </c>
    </row>
    <row r="2891" spans="1:23" s="2" customFormat="1" ht="14.45" customHeight="1">
      <c r="A2891" s="2" t="str">
        <f>+IF(B2891="N","",IF(COUNTIF(B:B,B2891)&gt;1,COUNTIF(B$3:B2891,B2891),""))</f>
        <v/>
      </c>
      <c r="B2891" s="2" t="str">
        <f>+IF(F2891="Detention",IF(G2891&amp;E2891='Import Demurrage Detention'!$G$2&amp;'Import Demurrage Detention'!$C$3,"Y","N"),IF(G2891&amp;E2891='Import Demurrage Detention'!$H$2&amp;'Import Demurrage Detention'!$C$3,"Y","N"))</f>
        <v>N</v>
      </c>
      <c r="C2891" s="56" t="s">
        <v>211</v>
      </c>
      <c r="D2891" s="56" t="s">
        <v>212</v>
      </c>
      <c r="E2891" s="56" t="s">
        <v>124</v>
      </c>
      <c r="F2891" s="56" t="s">
        <v>22</v>
      </c>
      <c r="G2891" s="56" t="s">
        <v>236</v>
      </c>
      <c r="H2891" s="57">
        <v>43578</v>
      </c>
      <c r="I2891" s="56" t="s">
        <v>151</v>
      </c>
      <c r="J2891" s="56" t="s">
        <v>25</v>
      </c>
      <c r="K2891" s="56" t="s">
        <v>7656</v>
      </c>
      <c r="L2891" s="56" t="s">
        <v>264</v>
      </c>
      <c r="M2891" s="56" t="s">
        <v>221</v>
      </c>
      <c r="N2891" s="56" t="s">
        <v>7791</v>
      </c>
      <c r="O2891" s="56" t="s">
        <v>30</v>
      </c>
      <c r="P2891" s="56" t="s">
        <v>227</v>
      </c>
      <c r="Q2891" s="56" t="s">
        <v>32</v>
      </c>
      <c r="R2891" s="56" t="s">
        <v>32</v>
      </c>
      <c r="S2891" s="56" t="s">
        <v>32</v>
      </c>
      <c r="T2891" s="56" t="s">
        <v>32</v>
      </c>
      <c r="U2891" s="56" t="s">
        <v>32</v>
      </c>
      <c r="V2891" s="56" t="s">
        <v>32</v>
      </c>
      <c r="W2891" s="2" t="str">
        <f t="shared" si="68"/>
        <v>CNSGHYDetention</v>
      </c>
    </row>
    <row r="2892" spans="1:23" s="2" customFormat="1" ht="14.45" customHeight="1">
      <c r="A2892" s="2" t="str">
        <f>+IF(B2892="N","",IF(COUNTIF(B:B,B2892)&gt;1,COUNTIF(B$3:B2892,B2892),""))</f>
        <v/>
      </c>
      <c r="B2892" s="2" t="str">
        <f>+IF(F2892="Detention",IF(G2892&amp;E2892='Import Demurrage Detention'!$G$2&amp;'Import Demurrage Detention'!$C$3,"Y","N"),IF(G2892&amp;E2892='Import Demurrage Detention'!$H$2&amp;'Import Demurrage Detention'!$C$3,"Y","N"))</f>
        <v>N</v>
      </c>
      <c r="C2892" s="56" t="s">
        <v>211</v>
      </c>
      <c r="D2892" s="56" t="s">
        <v>212</v>
      </c>
      <c r="E2892" s="56" t="s">
        <v>124</v>
      </c>
      <c r="F2892" s="56" t="s">
        <v>22</v>
      </c>
      <c r="G2892" s="56" t="s">
        <v>239</v>
      </c>
      <c r="H2892" s="57">
        <v>43578</v>
      </c>
      <c r="I2892" s="56" t="s">
        <v>151</v>
      </c>
      <c r="J2892" s="56" t="s">
        <v>25</v>
      </c>
      <c r="K2892" s="56" t="s">
        <v>7656</v>
      </c>
      <c r="L2892" s="56" t="s">
        <v>264</v>
      </c>
      <c r="M2892" s="56" t="s">
        <v>221</v>
      </c>
      <c r="N2892" s="56" t="s">
        <v>7791</v>
      </c>
      <c r="O2892" s="56" t="s">
        <v>30</v>
      </c>
      <c r="P2892" s="56" t="s">
        <v>227</v>
      </c>
      <c r="Q2892" s="56" t="s">
        <v>32</v>
      </c>
      <c r="R2892" s="56" t="s">
        <v>32</v>
      </c>
      <c r="S2892" s="56" t="s">
        <v>32</v>
      </c>
      <c r="T2892" s="56" t="s">
        <v>32</v>
      </c>
      <c r="U2892" s="56" t="s">
        <v>32</v>
      </c>
      <c r="V2892" s="56" t="s">
        <v>32</v>
      </c>
      <c r="W2892" s="2" t="str">
        <f t="shared" si="68"/>
        <v>CNXIMYDetention</v>
      </c>
    </row>
    <row r="2893" spans="1:23" s="2" customFormat="1" ht="14.45" customHeight="1">
      <c r="A2893" s="2" t="str">
        <f>+IF(B2893="N","",IF(COUNTIF(B:B,B2893)&gt;1,COUNTIF(B$3:B2893,B2893),""))</f>
        <v/>
      </c>
      <c r="B2893" s="2" t="str">
        <f>+IF(F2893="Detention",IF(G2893&amp;E2893='Import Demurrage Detention'!$G$2&amp;'Import Demurrage Detention'!$C$3,"Y","N"),IF(G2893&amp;E2893='Import Demurrage Detention'!$H$2&amp;'Import Demurrage Detention'!$C$3,"Y","N"))</f>
        <v>N</v>
      </c>
      <c r="C2893" s="56" t="s">
        <v>211</v>
      </c>
      <c r="D2893" s="56" t="s">
        <v>212</v>
      </c>
      <c r="E2893" s="56" t="s">
        <v>124</v>
      </c>
      <c r="F2893" s="56" t="s">
        <v>22</v>
      </c>
      <c r="G2893" s="56" t="s">
        <v>231</v>
      </c>
      <c r="H2893" s="57">
        <v>43578</v>
      </c>
      <c r="I2893" s="56" t="s">
        <v>151</v>
      </c>
      <c r="J2893" s="56" t="s">
        <v>25</v>
      </c>
      <c r="K2893" s="56" t="s">
        <v>7656</v>
      </c>
      <c r="L2893" s="56" t="s">
        <v>265</v>
      </c>
      <c r="M2893" s="56" t="s">
        <v>221</v>
      </c>
      <c r="N2893" s="56" t="s">
        <v>7791</v>
      </c>
      <c r="O2893" s="56" t="s">
        <v>30</v>
      </c>
      <c r="P2893" s="56" t="s">
        <v>227</v>
      </c>
      <c r="Q2893" s="56" t="s">
        <v>32</v>
      </c>
      <c r="R2893" s="56" t="s">
        <v>32</v>
      </c>
      <c r="S2893" s="56" t="s">
        <v>32</v>
      </c>
      <c r="T2893" s="56" t="s">
        <v>32</v>
      </c>
      <c r="U2893" s="56" t="s">
        <v>32</v>
      </c>
      <c r="V2893" s="56" t="s">
        <v>32</v>
      </c>
      <c r="W2893" s="2" t="str">
        <f t="shared" ref="W2893:W2956" si="69">+G2893&amp;E2893&amp;F2893</f>
        <v>CNNKGYDetention</v>
      </c>
    </row>
    <row r="2894" spans="1:23" s="2" customFormat="1" ht="14.45" customHeight="1">
      <c r="A2894" s="2" t="str">
        <f>+IF(B2894="N","",IF(COUNTIF(B:B,B2894)&gt;1,COUNTIF(B$3:B2894,B2894),""))</f>
        <v/>
      </c>
      <c r="B2894" s="2" t="str">
        <f>+IF(F2894="Detention",IF(G2894&amp;E2894='Import Demurrage Detention'!$G$2&amp;'Import Demurrage Detention'!$C$3,"Y","N"),IF(G2894&amp;E2894='Import Demurrage Detention'!$H$2&amp;'Import Demurrage Detention'!$C$3,"Y","N"))</f>
        <v>N</v>
      </c>
      <c r="C2894" s="56" t="s">
        <v>211</v>
      </c>
      <c r="D2894" s="56" t="s">
        <v>212</v>
      </c>
      <c r="E2894" s="56" t="s">
        <v>124</v>
      </c>
      <c r="F2894" s="56" t="s">
        <v>22</v>
      </c>
      <c r="G2894" s="56" t="s">
        <v>235</v>
      </c>
      <c r="H2894" s="57">
        <v>43578</v>
      </c>
      <c r="I2894" s="56" t="s">
        <v>151</v>
      </c>
      <c r="J2894" s="56" t="s">
        <v>25</v>
      </c>
      <c r="K2894" s="56" t="s">
        <v>7656</v>
      </c>
      <c r="L2894" s="56" t="s">
        <v>265</v>
      </c>
      <c r="M2894" s="56" t="s">
        <v>221</v>
      </c>
      <c r="N2894" s="56" t="s">
        <v>7791</v>
      </c>
      <c r="O2894" s="56" t="s">
        <v>30</v>
      </c>
      <c r="P2894" s="56" t="s">
        <v>227</v>
      </c>
      <c r="Q2894" s="56" t="s">
        <v>32</v>
      </c>
      <c r="R2894" s="56" t="s">
        <v>32</v>
      </c>
      <c r="S2894" s="56" t="s">
        <v>32</v>
      </c>
      <c r="T2894" s="56" t="s">
        <v>32</v>
      </c>
      <c r="U2894" s="56" t="s">
        <v>32</v>
      </c>
      <c r="V2894" s="56" t="s">
        <v>32</v>
      </c>
      <c r="W2894" s="2" t="str">
        <f t="shared" si="69"/>
        <v>CNNPOYDetention</v>
      </c>
    </row>
    <row r="2895" spans="1:23" s="2" customFormat="1" ht="14.45" customHeight="1">
      <c r="A2895" s="2" t="str">
        <f>+IF(B2895="N","",IF(COUNTIF(B:B,B2895)&gt;1,COUNTIF(B$3:B2895,B2895),""))</f>
        <v/>
      </c>
      <c r="B2895" s="2" t="str">
        <f>+IF(F2895="Detention",IF(G2895&amp;E2895='Import Demurrage Detention'!$G$2&amp;'Import Demurrage Detention'!$C$3,"Y","N"),IF(G2895&amp;E2895='Import Demurrage Detention'!$H$2&amp;'Import Demurrage Detention'!$C$3,"Y","N"))</f>
        <v>N</v>
      </c>
      <c r="C2895" s="56" t="s">
        <v>211</v>
      </c>
      <c r="D2895" s="56" t="s">
        <v>212</v>
      </c>
      <c r="E2895" s="56" t="s">
        <v>124</v>
      </c>
      <c r="F2895" s="56" t="s">
        <v>22</v>
      </c>
      <c r="G2895" s="56" t="s">
        <v>236</v>
      </c>
      <c r="H2895" s="57">
        <v>43578</v>
      </c>
      <c r="I2895" s="56" t="s">
        <v>151</v>
      </c>
      <c r="J2895" s="56" t="s">
        <v>25</v>
      </c>
      <c r="K2895" s="56" t="s">
        <v>7656</v>
      </c>
      <c r="L2895" s="56" t="s">
        <v>265</v>
      </c>
      <c r="M2895" s="56" t="s">
        <v>221</v>
      </c>
      <c r="N2895" s="56" t="s">
        <v>7791</v>
      </c>
      <c r="O2895" s="56" t="s">
        <v>30</v>
      </c>
      <c r="P2895" s="56" t="s">
        <v>227</v>
      </c>
      <c r="Q2895" s="56" t="s">
        <v>32</v>
      </c>
      <c r="R2895" s="56" t="s">
        <v>32</v>
      </c>
      <c r="S2895" s="56" t="s">
        <v>32</v>
      </c>
      <c r="T2895" s="56" t="s">
        <v>32</v>
      </c>
      <c r="U2895" s="56" t="s">
        <v>32</v>
      </c>
      <c r="V2895" s="56" t="s">
        <v>32</v>
      </c>
      <c r="W2895" s="2" t="str">
        <f t="shared" si="69"/>
        <v>CNSGHYDetention</v>
      </c>
    </row>
    <row r="2896" spans="1:23" s="2" customFormat="1" ht="14.45" customHeight="1">
      <c r="A2896" s="2" t="str">
        <f>+IF(B2896="N","",IF(COUNTIF(B:B,B2896)&gt;1,COUNTIF(B$3:B2896,B2896),""))</f>
        <v/>
      </c>
      <c r="B2896" s="2" t="str">
        <f>+IF(F2896="Detention",IF(G2896&amp;E2896='Import Demurrage Detention'!$G$2&amp;'Import Demurrage Detention'!$C$3,"Y","N"),IF(G2896&amp;E2896='Import Demurrage Detention'!$H$2&amp;'Import Demurrage Detention'!$C$3,"Y","N"))</f>
        <v>N</v>
      </c>
      <c r="C2896" s="56" t="s">
        <v>211</v>
      </c>
      <c r="D2896" s="56" t="s">
        <v>212</v>
      </c>
      <c r="E2896" s="56" t="s">
        <v>124</v>
      </c>
      <c r="F2896" s="56" t="s">
        <v>22</v>
      </c>
      <c r="G2896" s="56" t="s">
        <v>239</v>
      </c>
      <c r="H2896" s="57">
        <v>43578</v>
      </c>
      <c r="I2896" s="56" t="s">
        <v>151</v>
      </c>
      <c r="J2896" s="56" t="s">
        <v>25</v>
      </c>
      <c r="K2896" s="56" t="s">
        <v>7656</v>
      </c>
      <c r="L2896" s="56" t="s">
        <v>265</v>
      </c>
      <c r="M2896" s="56" t="s">
        <v>221</v>
      </c>
      <c r="N2896" s="56" t="s">
        <v>7791</v>
      </c>
      <c r="O2896" s="56" t="s">
        <v>30</v>
      </c>
      <c r="P2896" s="56" t="s">
        <v>227</v>
      </c>
      <c r="Q2896" s="56" t="s">
        <v>32</v>
      </c>
      <c r="R2896" s="56" t="s">
        <v>32</v>
      </c>
      <c r="S2896" s="56" t="s">
        <v>32</v>
      </c>
      <c r="T2896" s="56" t="s">
        <v>32</v>
      </c>
      <c r="U2896" s="56" t="s">
        <v>32</v>
      </c>
      <c r="V2896" s="56" t="s">
        <v>32</v>
      </c>
      <c r="W2896" s="2" t="str">
        <f t="shared" si="69"/>
        <v>CNXIMYDetention</v>
      </c>
    </row>
    <row r="2897" spans="1:23" s="2" customFormat="1" ht="14.45" customHeight="1">
      <c r="A2897" s="2" t="str">
        <f>+IF(B2897="N","",IF(COUNTIF(B:B,B2897)&gt;1,COUNTIF(B$3:B2897,B2897),""))</f>
        <v/>
      </c>
      <c r="B2897" s="2" t="str">
        <f>+IF(F2897="Detention",IF(G2897&amp;E2897='Import Demurrage Detention'!$G$2&amp;'Import Demurrage Detention'!$C$3,"Y","N"),IF(G2897&amp;E2897='Import Demurrage Detention'!$H$2&amp;'Import Demurrage Detention'!$C$3,"Y","N"))</f>
        <v>N</v>
      </c>
      <c r="C2897" s="56" t="s">
        <v>211</v>
      </c>
      <c r="D2897" s="56" t="s">
        <v>212</v>
      </c>
      <c r="E2897" s="56" t="s">
        <v>124</v>
      </c>
      <c r="F2897" s="56" t="s">
        <v>22</v>
      </c>
      <c r="G2897" s="56" t="s">
        <v>231</v>
      </c>
      <c r="H2897" s="57">
        <v>43578</v>
      </c>
      <c r="I2897" s="56" t="s">
        <v>151</v>
      </c>
      <c r="J2897" s="56" t="s">
        <v>25</v>
      </c>
      <c r="K2897" s="56" t="s">
        <v>7656</v>
      </c>
      <c r="L2897" s="56" t="s">
        <v>266</v>
      </c>
      <c r="M2897" s="56" t="s">
        <v>221</v>
      </c>
      <c r="N2897" s="56" t="s">
        <v>7791</v>
      </c>
      <c r="O2897" s="56" t="s">
        <v>30</v>
      </c>
      <c r="P2897" s="56" t="s">
        <v>227</v>
      </c>
      <c r="Q2897" s="56" t="s">
        <v>32</v>
      </c>
      <c r="R2897" s="56" t="s">
        <v>32</v>
      </c>
      <c r="S2897" s="56" t="s">
        <v>32</v>
      </c>
      <c r="T2897" s="56" t="s">
        <v>32</v>
      </c>
      <c r="U2897" s="56" t="s">
        <v>32</v>
      </c>
      <c r="V2897" s="56" t="s">
        <v>32</v>
      </c>
      <c r="W2897" s="2" t="str">
        <f t="shared" si="69"/>
        <v>CNNKGYDetention</v>
      </c>
    </row>
    <row r="2898" spans="1:23" s="2" customFormat="1" ht="14.45" customHeight="1">
      <c r="A2898" s="2" t="str">
        <f>+IF(B2898="N","",IF(COUNTIF(B:B,B2898)&gt;1,COUNTIF(B$3:B2898,B2898),""))</f>
        <v/>
      </c>
      <c r="B2898" s="2" t="str">
        <f>+IF(F2898="Detention",IF(G2898&amp;E2898='Import Demurrage Detention'!$G$2&amp;'Import Demurrage Detention'!$C$3,"Y","N"),IF(G2898&amp;E2898='Import Demurrage Detention'!$H$2&amp;'Import Demurrage Detention'!$C$3,"Y","N"))</f>
        <v>N</v>
      </c>
      <c r="C2898" s="56" t="s">
        <v>211</v>
      </c>
      <c r="D2898" s="56" t="s">
        <v>212</v>
      </c>
      <c r="E2898" s="56" t="s">
        <v>124</v>
      </c>
      <c r="F2898" s="56" t="s">
        <v>22</v>
      </c>
      <c r="G2898" s="56" t="s">
        <v>235</v>
      </c>
      <c r="H2898" s="57">
        <v>43578</v>
      </c>
      <c r="I2898" s="56" t="s">
        <v>151</v>
      </c>
      <c r="J2898" s="56" t="s">
        <v>25</v>
      </c>
      <c r="K2898" s="56" t="s">
        <v>7656</v>
      </c>
      <c r="L2898" s="56" t="s">
        <v>266</v>
      </c>
      <c r="M2898" s="56" t="s">
        <v>221</v>
      </c>
      <c r="N2898" s="56" t="s">
        <v>7791</v>
      </c>
      <c r="O2898" s="56" t="s">
        <v>30</v>
      </c>
      <c r="P2898" s="56" t="s">
        <v>227</v>
      </c>
      <c r="Q2898" s="56" t="s">
        <v>32</v>
      </c>
      <c r="R2898" s="56" t="s">
        <v>32</v>
      </c>
      <c r="S2898" s="56" t="s">
        <v>32</v>
      </c>
      <c r="T2898" s="56" t="s">
        <v>32</v>
      </c>
      <c r="U2898" s="56" t="s">
        <v>32</v>
      </c>
      <c r="V2898" s="56" t="s">
        <v>32</v>
      </c>
      <c r="W2898" s="2" t="str">
        <f t="shared" si="69"/>
        <v>CNNPOYDetention</v>
      </c>
    </row>
    <row r="2899" spans="1:23" s="2" customFormat="1" ht="14.45" customHeight="1">
      <c r="A2899" s="2" t="str">
        <f>+IF(B2899="N","",IF(COUNTIF(B:B,B2899)&gt;1,COUNTIF(B$3:B2899,B2899),""))</f>
        <v/>
      </c>
      <c r="B2899" s="2" t="str">
        <f>+IF(F2899="Detention",IF(G2899&amp;E2899='Import Demurrage Detention'!$G$2&amp;'Import Demurrage Detention'!$C$3,"Y","N"),IF(G2899&amp;E2899='Import Demurrage Detention'!$H$2&amp;'Import Demurrage Detention'!$C$3,"Y","N"))</f>
        <v>N</v>
      </c>
      <c r="C2899" s="56" t="s">
        <v>211</v>
      </c>
      <c r="D2899" s="56" t="s">
        <v>212</v>
      </c>
      <c r="E2899" s="56" t="s">
        <v>124</v>
      </c>
      <c r="F2899" s="56" t="s">
        <v>22</v>
      </c>
      <c r="G2899" s="56" t="s">
        <v>236</v>
      </c>
      <c r="H2899" s="57">
        <v>43578</v>
      </c>
      <c r="I2899" s="56" t="s">
        <v>151</v>
      </c>
      <c r="J2899" s="56" t="s">
        <v>25</v>
      </c>
      <c r="K2899" s="56" t="s">
        <v>7656</v>
      </c>
      <c r="L2899" s="56" t="s">
        <v>266</v>
      </c>
      <c r="M2899" s="56" t="s">
        <v>221</v>
      </c>
      <c r="N2899" s="56" t="s">
        <v>7791</v>
      </c>
      <c r="O2899" s="56" t="s">
        <v>30</v>
      </c>
      <c r="P2899" s="56" t="s">
        <v>227</v>
      </c>
      <c r="Q2899" s="56" t="s">
        <v>32</v>
      </c>
      <c r="R2899" s="56" t="s">
        <v>32</v>
      </c>
      <c r="S2899" s="56" t="s">
        <v>32</v>
      </c>
      <c r="T2899" s="56" t="s">
        <v>32</v>
      </c>
      <c r="U2899" s="56" t="s">
        <v>32</v>
      </c>
      <c r="V2899" s="56" t="s">
        <v>32</v>
      </c>
      <c r="W2899" s="2" t="str">
        <f t="shared" si="69"/>
        <v>CNSGHYDetention</v>
      </c>
    </row>
    <row r="2900" spans="1:23" s="2" customFormat="1" ht="14.45" customHeight="1">
      <c r="A2900" s="2" t="str">
        <f>+IF(B2900="N","",IF(COUNTIF(B:B,B2900)&gt;1,COUNTIF(B$3:B2900,B2900),""))</f>
        <v/>
      </c>
      <c r="B2900" s="2" t="str">
        <f>+IF(F2900="Detention",IF(G2900&amp;E2900='Import Demurrage Detention'!$G$2&amp;'Import Demurrage Detention'!$C$3,"Y","N"),IF(G2900&amp;E2900='Import Demurrage Detention'!$H$2&amp;'Import Demurrage Detention'!$C$3,"Y","N"))</f>
        <v>N</v>
      </c>
      <c r="C2900" s="56" t="s">
        <v>211</v>
      </c>
      <c r="D2900" s="56" t="s">
        <v>212</v>
      </c>
      <c r="E2900" s="56" t="s">
        <v>124</v>
      </c>
      <c r="F2900" s="56" t="s">
        <v>22</v>
      </c>
      <c r="G2900" s="56" t="s">
        <v>239</v>
      </c>
      <c r="H2900" s="57">
        <v>43578</v>
      </c>
      <c r="I2900" s="56" t="s">
        <v>151</v>
      </c>
      <c r="J2900" s="56" t="s">
        <v>25</v>
      </c>
      <c r="K2900" s="56" t="s">
        <v>7656</v>
      </c>
      <c r="L2900" s="56" t="s">
        <v>266</v>
      </c>
      <c r="M2900" s="56" t="s">
        <v>221</v>
      </c>
      <c r="N2900" s="56" t="s">
        <v>7791</v>
      </c>
      <c r="O2900" s="56" t="s">
        <v>30</v>
      </c>
      <c r="P2900" s="56" t="s">
        <v>227</v>
      </c>
      <c r="Q2900" s="56" t="s">
        <v>32</v>
      </c>
      <c r="R2900" s="56" t="s">
        <v>32</v>
      </c>
      <c r="S2900" s="56" t="s">
        <v>32</v>
      </c>
      <c r="T2900" s="56" t="s">
        <v>32</v>
      </c>
      <c r="U2900" s="56" t="s">
        <v>32</v>
      </c>
      <c r="V2900" s="56" t="s">
        <v>32</v>
      </c>
      <c r="W2900" s="2" t="str">
        <f t="shared" si="69"/>
        <v>CNXIMYDetention</v>
      </c>
    </row>
    <row r="2901" spans="1:23" s="2" customFormat="1" ht="14.45" customHeight="1">
      <c r="A2901" s="2" t="str">
        <f>+IF(B2901="N","",IF(COUNTIF(B:B,B2901)&gt;1,COUNTIF(B$3:B2901,B2901),""))</f>
        <v/>
      </c>
      <c r="B2901" s="2" t="str">
        <f>+IF(F2901="Detention",IF(G2901&amp;E2901='Import Demurrage Detention'!$G$2&amp;'Import Demurrage Detention'!$C$3,"Y","N"),IF(G2901&amp;E2901='Import Demurrage Detention'!$H$2&amp;'Import Demurrage Detention'!$C$3,"Y","N"))</f>
        <v>N</v>
      </c>
      <c r="C2901" s="56" t="s">
        <v>211</v>
      </c>
      <c r="D2901" s="56" t="s">
        <v>212</v>
      </c>
      <c r="E2901" s="56" t="s">
        <v>124</v>
      </c>
      <c r="F2901" s="56" t="s">
        <v>22</v>
      </c>
      <c r="G2901" s="56" t="s">
        <v>231</v>
      </c>
      <c r="H2901" s="57">
        <v>43578</v>
      </c>
      <c r="I2901" s="56" t="s">
        <v>151</v>
      </c>
      <c r="J2901" s="56" t="s">
        <v>25</v>
      </c>
      <c r="K2901" s="56" t="s">
        <v>7656</v>
      </c>
      <c r="L2901" s="56" t="s">
        <v>267</v>
      </c>
      <c r="M2901" s="56" t="s">
        <v>221</v>
      </c>
      <c r="N2901" s="56" t="s">
        <v>7791</v>
      </c>
      <c r="O2901" s="56" t="s">
        <v>30</v>
      </c>
      <c r="P2901" s="56" t="s">
        <v>227</v>
      </c>
      <c r="Q2901" s="56" t="s">
        <v>32</v>
      </c>
      <c r="R2901" s="56" t="s">
        <v>32</v>
      </c>
      <c r="S2901" s="56" t="s">
        <v>32</v>
      </c>
      <c r="T2901" s="56" t="s">
        <v>32</v>
      </c>
      <c r="U2901" s="56" t="s">
        <v>32</v>
      </c>
      <c r="V2901" s="56" t="s">
        <v>32</v>
      </c>
      <c r="W2901" s="2" t="str">
        <f t="shared" si="69"/>
        <v>CNNKGYDetention</v>
      </c>
    </row>
    <row r="2902" spans="1:23" s="2" customFormat="1" ht="14.45" customHeight="1">
      <c r="A2902" s="2" t="str">
        <f>+IF(B2902="N","",IF(COUNTIF(B:B,B2902)&gt;1,COUNTIF(B$3:B2902,B2902),""))</f>
        <v/>
      </c>
      <c r="B2902" s="2" t="str">
        <f>+IF(F2902="Detention",IF(G2902&amp;E2902='Import Demurrage Detention'!$G$2&amp;'Import Demurrage Detention'!$C$3,"Y","N"),IF(G2902&amp;E2902='Import Demurrage Detention'!$H$2&amp;'Import Demurrage Detention'!$C$3,"Y","N"))</f>
        <v>N</v>
      </c>
      <c r="C2902" s="56" t="s">
        <v>211</v>
      </c>
      <c r="D2902" s="56" t="s">
        <v>212</v>
      </c>
      <c r="E2902" s="56" t="s">
        <v>124</v>
      </c>
      <c r="F2902" s="56" t="s">
        <v>22</v>
      </c>
      <c r="G2902" s="56" t="s">
        <v>235</v>
      </c>
      <c r="H2902" s="57">
        <v>43578</v>
      </c>
      <c r="I2902" s="56" t="s">
        <v>151</v>
      </c>
      <c r="J2902" s="56" t="s">
        <v>25</v>
      </c>
      <c r="K2902" s="56" t="s">
        <v>7656</v>
      </c>
      <c r="L2902" s="56" t="s">
        <v>267</v>
      </c>
      <c r="M2902" s="56" t="s">
        <v>221</v>
      </c>
      <c r="N2902" s="56" t="s">
        <v>7791</v>
      </c>
      <c r="O2902" s="56" t="s">
        <v>30</v>
      </c>
      <c r="P2902" s="56" t="s">
        <v>227</v>
      </c>
      <c r="Q2902" s="56" t="s">
        <v>32</v>
      </c>
      <c r="R2902" s="56" t="s">
        <v>32</v>
      </c>
      <c r="S2902" s="56" t="s">
        <v>32</v>
      </c>
      <c r="T2902" s="56" t="s">
        <v>32</v>
      </c>
      <c r="U2902" s="56" t="s">
        <v>32</v>
      </c>
      <c r="V2902" s="56" t="s">
        <v>32</v>
      </c>
      <c r="W2902" s="2" t="str">
        <f t="shared" si="69"/>
        <v>CNNPOYDetention</v>
      </c>
    </row>
    <row r="2903" spans="1:23" s="2" customFormat="1" ht="14.45" customHeight="1">
      <c r="A2903" s="2" t="str">
        <f>+IF(B2903="N","",IF(COUNTIF(B:B,B2903)&gt;1,COUNTIF(B$3:B2903,B2903),""))</f>
        <v/>
      </c>
      <c r="B2903" s="2" t="str">
        <f>+IF(F2903="Detention",IF(G2903&amp;E2903='Import Demurrage Detention'!$G$2&amp;'Import Demurrage Detention'!$C$3,"Y","N"),IF(G2903&amp;E2903='Import Demurrage Detention'!$H$2&amp;'Import Demurrage Detention'!$C$3,"Y","N"))</f>
        <v>N</v>
      </c>
      <c r="C2903" s="56" t="s">
        <v>211</v>
      </c>
      <c r="D2903" s="56" t="s">
        <v>212</v>
      </c>
      <c r="E2903" s="56" t="s">
        <v>124</v>
      </c>
      <c r="F2903" s="56" t="s">
        <v>22</v>
      </c>
      <c r="G2903" s="56" t="s">
        <v>236</v>
      </c>
      <c r="H2903" s="57">
        <v>43578</v>
      </c>
      <c r="I2903" s="56" t="s">
        <v>151</v>
      </c>
      <c r="J2903" s="56" t="s">
        <v>25</v>
      </c>
      <c r="K2903" s="56" t="s">
        <v>7656</v>
      </c>
      <c r="L2903" s="56" t="s">
        <v>267</v>
      </c>
      <c r="M2903" s="56" t="s">
        <v>221</v>
      </c>
      <c r="N2903" s="56" t="s">
        <v>7791</v>
      </c>
      <c r="O2903" s="56" t="s">
        <v>30</v>
      </c>
      <c r="P2903" s="56" t="s">
        <v>227</v>
      </c>
      <c r="Q2903" s="56" t="s">
        <v>32</v>
      </c>
      <c r="R2903" s="56" t="s">
        <v>32</v>
      </c>
      <c r="S2903" s="56" t="s">
        <v>32</v>
      </c>
      <c r="T2903" s="56" t="s">
        <v>32</v>
      </c>
      <c r="U2903" s="56" t="s">
        <v>32</v>
      </c>
      <c r="V2903" s="56" t="s">
        <v>32</v>
      </c>
      <c r="W2903" s="2" t="str">
        <f t="shared" si="69"/>
        <v>CNSGHYDetention</v>
      </c>
    </row>
    <row r="2904" spans="1:23" s="2" customFormat="1" ht="14.45" customHeight="1">
      <c r="A2904" s="2" t="str">
        <f>+IF(B2904="N","",IF(COUNTIF(B:B,B2904)&gt;1,COUNTIF(B$3:B2904,B2904),""))</f>
        <v/>
      </c>
      <c r="B2904" s="2" t="str">
        <f>+IF(F2904="Detention",IF(G2904&amp;E2904='Import Demurrage Detention'!$G$2&amp;'Import Demurrage Detention'!$C$3,"Y","N"),IF(G2904&amp;E2904='Import Demurrage Detention'!$H$2&amp;'Import Demurrage Detention'!$C$3,"Y","N"))</f>
        <v>N</v>
      </c>
      <c r="C2904" s="56" t="s">
        <v>211</v>
      </c>
      <c r="D2904" s="56" t="s">
        <v>212</v>
      </c>
      <c r="E2904" s="56" t="s">
        <v>124</v>
      </c>
      <c r="F2904" s="56" t="s">
        <v>22</v>
      </c>
      <c r="G2904" s="56" t="s">
        <v>239</v>
      </c>
      <c r="H2904" s="57">
        <v>43578</v>
      </c>
      <c r="I2904" s="56" t="s">
        <v>151</v>
      </c>
      <c r="J2904" s="56" t="s">
        <v>25</v>
      </c>
      <c r="K2904" s="56" t="s">
        <v>7656</v>
      </c>
      <c r="L2904" s="56" t="s">
        <v>267</v>
      </c>
      <c r="M2904" s="56" t="s">
        <v>221</v>
      </c>
      <c r="N2904" s="56" t="s">
        <v>7791</v>
      </c>
      <c r="O2904" s="56" t="s">
        <v>30</v>
      </c>
      <c r="P2904" s="56" t="s">
        <v>227</v>
      </c>
      <c r="Q2904" s="56" t="s">
        <v>32</v>
      </c>
      <c r="R2904" s="56" t="s">
        <v>32</v>
      </c>
      <c r="S2904" s="56" t="s">
        <v>32</v>
      </c>
      <c r="T2904" s="56" t="s">
        <v>32</v>
      </c>
      <c r="U2904" s="56" t="s">
        <v>32</v>
      </c>
      <c r="V2904" s="56" t="s">
        <v>32</v>
      </c>
      <c r="W2904" s="2" t="str">
        <f t="shared" si="69"/>
        <v>CNXIMYDetention</v>
      </c>
    </row>
    <row r="2905" spans="1:23" s="2" customFormat="1" ht="14.45" customHeight="1">
      <c r="A2905" s="2" t="str">
        <f>+IF(B2905="N","",IF(COUNTIF(B:B,B2905)&gt;1,COUNTIF(B$3:B2905,B2905),""))</f>
        <v/>
      </c>
      <c r="B2905" s="2" t="str">
        <f>+IF(F2905="Detention",IF(G2905&amp;E2905='Import Demurrage Detention'!$G$2&amp;'Import Demurrage Detention'!$C$3,"Y","N"),IF(G2905&amp;E2905='Import Demurrage Detention'!$H$2&amp;'Import Demurrage Detention'!$C$3,"Y","N"))</f>
        <v>N</v>
      </c>
      <c r="C2905" s="56" t="s">
        <v>211</v>
      </c>
      <c r="D2905" s="56" t="s">
        <v>212</v>
      </c>
      <c r="E2905" s="56" t="s">
        <v>124</v>
      </c>
      <c r="F2905" s="56" t="s">
        <v>22</v>
      </c>
      <c r="G2905" s="56" t="s">
        <v>231</v>
      </c>
      <c r="H2905" s="57">
        <v>43578</v>
      </c>
      <c r="I2905" s="56" t="s">
        <v>151</v>
      </c>
      <c r="J2905" s="56" t="s">
        <v>25</v>
      </c>
      <c r="K2905" s="56" t="s">
        <v>7656</v>
      </c>
      <c r="L2905" s="56" t="s">
        <v>269</v>
      </c>
      <c r="M2905" s="56" t="s">
        <v>221</v>
      </c>
      <c r="N2905" s="56" t="s">
        <v>7791</v>
      </c>
      <c r="O2905" s="56" t="s">
        <v>30</v>
      </c>
      <c r="P2905" s="56" t="s">
        <v>227</v>
      </c>
      <c r="Q2905" s="56" t="s">
        <v>32</v>
      </c>
      <c r="R2905" s="56" t="s">
        <v>32</v>
      </c>
      <c r="S2905" s="56" t="s">
        <v>32</v>
      </c>
      <c r="T2905" s="56" t="s">
        <v>32</v>
      </c>
      <c r="U2905" s="56" t="s">
        <v>32</v>
      </c>
      <c r="V2905" s="56" t="s">
        <v>32</v>
      </c>
      <c r="W2905" s="2" t="str">
        <f t="shared" si="69"/>
        <v>CNNKGYDetention</v>
      </c>
    </row>
    <row r="2906" spans="1:23" s="2" customFormat="1" ht="14.45" customHeight="1">
      <c r="A2906" s="2" t="str">
        <f>+IF(B2906="N","",IF(COUNTIF(B:B,B2906)&gt;1,COUNTIF(B$3:B2906,B2906),""))</f>
        <v/>
      </c>
      <c r="B2906" s="2" t="str">
        <f>+IF(F2906="Detention",IF(G2906&amp;E2906='Import Demurrage Detention'!$G$2&amp;'Import Demurrage Detention'!$C$3,"Y","N"),IF(G2906&amp;E2906='Import Demurrage Detention'!$H$2&amp;'Import Demurrage Detention'!$C$3,"Y","N"))</f>
        <v>N</v>
      </c>
      <c r="C2906" s="56" t="s">
        <v>211</v>
      </c>
      <c r="D2906" s="56" t="s">
        <v>212</v>
      </c>
      <c r="E2906" s="56" t="s">
        <v>124</v>
      </c>
      <c r="F2906" s="56" t="s">
        <v>22</v>
      </c>
      <c r="G2906" s="56" t="s">
        <v>235</v>
      </c>
      <c r="H2906" s="57">
        <v>43578</v>
      </c>
      <c r="I2906" s="56" t="s">
        <v>151</v>
      </c>
      <c r="J2906" s="56" t="s">
        <v>25</v>
      </c>
      <c r="K2906" s="56" t="s">
        <v>7656</v>
      </c>
      <c r="L2906" s="56" t="s">
        <v>269</v>
      </c>
      <c r="M2906" s="56" t="s">
        <v>221</v>
      </c>
      <c r="N2906" s="56" t="s">
        <v>7791</v>
      </c>
      <c r="O2906" s="56" t="s">
        <v>30</v>
      </c>
      <c r="P2906" s="56" t="s">
        <v>227</v>
      </c>
      <c r="Q2906" s="56" t="s">
        <v>32</v>
      </c>
      <c r="R2906" s="56" t="s">
        <v>32</v>
      </c>
      <c r="S2906" s="56" t="s">
        <v>32</v>
      </c>
      <c r="T2906" s="56" t="s">
        <v>32</v>
      </c>
      <c r="U2906" s="56" t="s">
        <v>32</v>
      </c>
      <c r="V2906" s="56" t="s">
        <v>32</v>
      </c>
      <c r="W2906" s="2" t="str">
        <f t="shared" si="69"/>
        <v>CNNPOYDetention</v>
      </c>
    </row>
    <row r="2907" spans="1:23" s="2" customFormat="1" ht="14.45" customHeight="1">
      <c r="A2907" s="2" t="str">
        <f>+IF(B2907="N","",IF(COUNTIF(B:B,B2907)&gt;1,COUNTIF(B$3:B2907,B2907),""))</f>
        <v/>
      </c>
      <c r="B2907" s="2" t="str">
        <f>+IF(F2907="Detention",IF(G2907&amp;E2907='Import Demurrage Detention'!$G$2&amp;'Import Demurrage Detention'!$C$3,"Y","N"),IF(G2907&amp;E2907='Import Demurrage Detention'!$H$2&amp;'Import Demurrage Detention'!$C$3,"Y","N"))</f>
        <v>N</v>
      </c>
      <c r="C2907" s="56" t="s">
        <v>211</v>
      </c>
      <c r="D2907" s="56" t="s">
        <v>212</v>
      </c>
      <c r="E2907" s="56" t="s">
        <v>124</v>
      </c>
      <c r="F2907" s="56" t="s">
        <v>22</v>
      </c>
      <c r="G2907" s="56" t="s">
        <v>236</v>
      </c>
      <c r="H2907" s="57">
        <v>43578</v>
      </c>
      <c r="I2907" s="56" t="s">
        <v>151</v>
      </c>
      <c r="J2907" s="56" t="s">
        <v>25</v>
      </c>
      <c r="K2907" s="56" t="s">
        <v>7656</v>
      </c>
      <c r="L2907" s="56" t="s">
        <v>269</v>
      </c>
      <c r="M2907" s="56" t="s">
        <v>221</v>
      </c>
      <c r="N2907" s="56" t="s">
        <v>7791</v>
      </c>
      <c r="O2907" s="56" t="s">
        <v>30</v>
      </c>
      <c r="P2907" s="56" t="s">
        <v>227</v>
      </c>
      <c r="Q2907" s="56" t="s">
        <v>32</v>
      </c>
      <c r="R2907" s="56" t="s">
        <v>32</v>
      </c>
      <c r="S2907" s="56" t="s">
        <v>32</v>
      </c>
      <c r="T2907" s="56" t="s">
        <v>32</v>
      </c>
      <c r="U2907" s="56" t="s">
        <v>32</v>
      </c>
      <c r="V2907" s="56" t="s">
        <v>32</v>
      </c>
      <c r="W2907" s="2" t="str">
        <f t="shared" si="69"/>
        <v>CNSGHYDetention</v>
      </c>
    </row>
    <row r="2908" spans="1:23" s="2" customFormat="1" ht="14.45" customHeight="1">
      <c r="A2908" s="2" t="str">
        <f>+IF(B2908="N","",IF(COUNTIF(B:B,B2908)&gt;1,COUNTIF(B$3:B2908,B2908),""))</f>
        <v/>
      </c>
      <c r="B2908" s="2" t="str">
        <f>+IF(F2908="Detention",IF(G2908&amp;E2908='Import Demurrage Detention'!$G$2&amp;'Import Demurrage Detention'!$C$3,"Y","N"),IF(G2908&amp;E2908='Import Demurrage Detention'!$H$2&amp;'Import Demurrage Detention'!$C$3,"Y","N"))</f>
        <v>N</v>
      </c>
      <c r="C2908" s="56" t="s">
        <v>211</v>
      </c>
      <c r="D2908" s="56" t="s">
        <v>212</v>
      </c>
      <c r="E2908" s="56" t="s">
        <v>124</v>
      </c>
      <c r="F2908" s="56" t="s">
        <v>22</v>
      </c>
      <c r="G2908" s="56" t="s">
        <v>239</v>
      </c>
      <c r="H2908" s="57">
        <v>43578</v>
      </c>
      <c r="I2908" s="56" t="s">
        <v>151</v>
      </c>
      <c r="J2908" s="56" t="s">
        <v>25</v>
      </c>
      <c r="K2908" s="56" t="s">
        <v>7656</v>
      </c>
      <c r="L2908" s="56" t="s">
        <v>269</v>
      </c>
      <c r="M2908" s="56" t="s">
        <v>221</v>
      </c>
      <c r="N2908" s="56" t="s">
        <v>7791</v>
      </c>
      <c r="O2908" s="56" t="s">
        <v>30</v>
      </c>
      <c r="P2908" s="56" t="s">
        <v>227</v>
      </c>
      <c r="Q2908" s="56" t="s">
        <v>32</v>
      </c>
      <c r="R2908" s="56" t="s">
        <v>32</v>
      </c>
      <c r="S2908" s="56" t="s">
        <v>32</v>
      </c>
      <c r="T2908" s="56" t="s">
        <v>32</v>
      </c>
      <c r="U2908" s="56" t="s">
        <v>32</v>
      </c>
      <c r="V2908" s="56" t="s">
        <v>32</v>
      </c>
      <c r="W2908" s="2" t="str">
        <f t="shared" si="69"/>
        <v>CNXIMYDetention</v>
      </c>
    </row>
    <row r="2909" spans="1:23" s="2" customFormat="1" ht="14.45" customHeight="1">
      <c r="A2909" s="2" t="str">
        <f>+IF(B2909="N","",IF(COUNTIF(B:B,B2909)&gt;1,COUNTIF(B$3:B2909,B2909),""))</f>
        <v/>
      </c>
      <c r="B2909" s="2" t="str">
        <f>+IF(F2909="Detention",IF(G2909&amp;E2909='Import Demurrage Detention'!$G$2&amp;'Import Demurrage Detention'!$C$3,"Y","N"),IF(G2909&amp;E2909='Import Demurrage Detention'!$H$2&amp;'Import Demurrage Detention'!$C$3,"Y","N"))</f>
        <v>N</v>
      </c>
      <c r="C2909" s="56" t="s">
        <v>211</v>
      </c>
      <c r="D2909" s="56" t="s">
        <v>212</v>
      </c>
      <c r="E2909" s="56" t="s">
        <v>124</v>
      </c>
      <c r="F2909" s="56" t="s">
        <v>22</v>
      </c>
      <c r="G2909" s="56" t="s">
        <v>231</v>
      </c>
      <c r="H2909" s="57">
        <v>43578</v>
      </c>
      <c r="I2909" s="56" t="s">
        <v>151</v>
      </c>
      <c r="J2909" s="56" t="s">
        <v>25</v>
      </c>
      <c r="K2909" s="56" t="s">
        <v>7656</v>
      </c>
      <c r="L2909" s="56" t="s">
        <v>271</v>
      </c>
      <c r="M2909" s="56" t="s">
        <v>221</v>
      </c>
      <c r="N2909" s="56" t="s">
        <v>7791</v>
      </c>
      <c r="O2909" s="56" t="s">
        <v>30</v>
      </c>
      <c r="P2909" s="56" t="s">
        <v>227</v>
      </c>
      <c r="Q2909" s="56" t="s">
        <v>32</v>
      </c>
      <c r="R2909" s="56" t="s">
        <v>32</v>
      </c>
      <c r="S2909" s="56" t="s">
        <v>32</v>
      </c>
      <c r="T2909" s="56" t="s">
        <v>32</v>
      </c>
      <c r="U2909" s="56" t="s">
        <v>32</v>
      </c>
      <c r="V2909" s="56" t="s">
        <v>32</v>
      </c>
      <c r="W2909" s="2" t="str">
        <f t="shared" si="69"/>
        <v>CNNKGYDetention</v>
      </c>
    </row>
    <row r="2910" spans="1:23" s="2" customFormat="1" ht="14.45" customHeight="1">
      <c r="A2910" s="2" t="str">
        <f>+IF(B2910="N","",IF(COUNTIF(B:B,B2910)&gt;1,COUNTIF(B$3:B2910,B2910),""))</f>
        <v/>
      </c>
      <c r="B2910" s="2" t="str">
        <f>+IF(F2910="Detention",IF(G2910&amp;E2910='Import Demurrage Detention'!$G$2&amp;'Import Demurrage Detention'!$C$3,"Y","N"),IF(G2910&amp;E2910='Import Demurrage Detention'!$H$2&amp;'Import Demurrage Detention'!$C$3,"Y","N"))</f>
        <v>N</v>
      </c>
      <c r="C2910" s="56" t="s">
        <v>211</v>
      </c>
      <c r="D2910" s="56" t="s">
        <v>212</v>
      </c>
      <c r="E2910" s="56" t="s">
        <v>124</v>
      </c>
      <c r="F2910" s="56" t="s">
        <v>22</v>
      </c>
      <c r="G2910" s="56" t="s">
        <v>235</v>
      </c>
      <c r="H2910" s="57">
        <v>43578</v>
      </c>
      <c r="I2910" s="56" t="s">
        <v>151</v>
      </c>
      <c r="J2910" s="56" t="s">
        <v>25</v>
      </c>
      <c r="K2910" s="56" t="s">
        <v>7656</v>
      </c>
      <c r="L2910" s="56" t="s">
        <v>271</v>
      </c>
      <c r="M2910" s="56" t="s">
        <v>221</v>
      </c>
      <c r="N2910" s="56" t="s">
        <v>7791</v>
      </c>
      <c r="O2910" s="56" t="s">
        <v>30</v>
      </c>
      <c r="P2910" s="56" t="s">
        <v>227</v>
      </c>
      <c r="Q2910" s="56" t="s">
        <v>32</v>
      </c>
      <c r="R2910" s="56" t="s">
        <v>32</v>
      </c>
      <c r="S2910" s="56" t="s">
        <v>32</v>
      </c>
      <c r="T2910" s="56" t="s">
        <v>32</v>
      </c>
      <c r="U2910" s="56" t="s">
        <v>32</v>
      </c>
      <c r="V2910" s="56" t="s">
        <v>32</v>
      </c>
      <c r="W2910" s="2" t="str">
        <f t="shared" si="69"/>
        <v>CNNPOYDetention</v>
      </c>
    </row>
    <row r="2911" spans="1:23" s="2" customFormat="1" ht="14.45" customHeight="1">
      <c r="A2911" s="2" t="str">
        <f>+IF(B2911="N","",IF(COUNTIF(B:B,B2911)&gt;1,COUNTIF(B$3:B2911,B2911),""))</f>
        <v/>
      </c>
      <c r="B2911" s="2" t="str">
        <f>+IF(F2911="Detention",IF(G2911&amp;E2911='Import Demurrage Detention'!$G$2&amp;'Import Demurrage Detention'!$C$3,"Y","N"),IF(G2911&amp;E2911='Import Demurrage Detention'!$H$2&amp;'Import Demurrage Detention'!$C$3,"Y","N"))</f>
        <v>N</v>
      </c>
      <c r="C2911" s="56" t="s">
        <v>211</v>
      </c>
      <c r="D2911" s="56" t="s">
        <v>212</v>
      </c>
      <c r="E2911" s="56" t="s">
        <v>124</v>
      </c>
      <c r="F2911" s="56" t="s">
        <v>22</v>
      </c>
      <c r="G2911" s="56" t="s">
        <v>236</v>
      </c>
      <c r="H2911" s="57">
        <v>43578</v>
      </c>
      <c r="I2911" s="56" t="s">
        <v>151</v>
      </c>
      <c r="J2911" s="56" t="s">
        <v>25</v>
      </c>
      <c r="K2911" s="56" t="s">
        <v>7656</v>
      </c>
      <c r="L2911" s="56" t="s">
        <v>271</v>
      </c>
      <c r="M2911" s="56" t="s">
        <v>221</v>
      </c>
      <c r="N2911" s="56" t="s">
        <v>7791</v>
      </c>
      <c r="O2911" s="56" t="s">
        <v>30</v>
      </c>
      <c r="P2911" s="56" t="s">
        <v>227</v>
      </c>
      <c r="Q2911" s="56" t="s">
        <v>32</v>
      </c>
      <c r="R2911" s="56" t="s">
        <v>32</v>
      </c>
      <c r="S2911" s="56" t="s">
        <v>32</v>
      </c>
      <c r="T2911" s="56" t="s">
        <v>32</v>
      </c>
      <c r="U2911" s="56" t="s">
        <v>32</v>
      </c>
      <c r="V2911" s="56" t="s">
        <v>32</v>
      </c>
      <c r="W2911" s="2" t="str">
        <f t="shared" si="69"/>
        <v>CNSGHYDetention</v>
      </c>
    </row>
    <row r="2912" spans="1:23" s="2" customFormat="1" ht="14.45" customHeight="1">
      <c r="A2912" s="2" t="str">
        <f>+IF(B2912="N","",IF(COUNTIF(B:B,B2912)&gt;1,COUNTIF(B$3:B2912,B2912),""))</f>
        <v/>
      </c>
      <c r="B2912" s="2" t="str">
        <f>+IF(F2912="Detention",IF(G2912&amp;E2912='Import Demurrage Detention'!$G$2&amp;'Import Demurrage Detention'!$C$3,"Y","N"),IF(G2912&amp;E2912='Import Demurrage Detention'!$H$2&amp;'Import Demurrage Detention'!$C$3,"Y","N"))</f>
        <v>N</v>
      </c>
      <c r="C2912" s="56" t="s">
        <v>211</v>
      </c>
      <c r="D2912" s="56" t="s">
        <v>212</v>
      </c>
      <c r="E2912" s="56" t="s">
        <v>124</v>
      </c>
      <c r="F2912" s="56" t="s">
        <v>22</v>
      </c>
      <c r="G2912" s="56" t="s">
        <v>239</v>
      </c>
      <c r="H2912" s="57">
        <v>43578</v>
      </c>
      <c r="I2912" s="56" t="s">
        <v>151</v>
      </c>
      <c r="J2912" s="56" t="s">
        <v>25</v>
      </c>
      <c r="K2912" s="56" t="s">
        <v>7656</v>
      </c>
      <c r="L2912" s="56" t="s">
        <v>271</v>
      </c>
      <c r="M2912" s="56" t="s">
        <v>221</v>
      </c>
      <c r="N2912" s="56" t="s">
        <v>7791</v>
      </c>
      <c r="O2912" s="56" t="s">
        <v>30</v>
      </c>
      <c r="P2912" s="56" t="s">
        <v>227</v>
      </c>
      <c r="Q2912" s="56" t="s">
        <v>32</v>
      </c>
      <c r="R2912" s="56" t="s">
        <v>32</v>
      </c>
      <c r="S2912" s="56" t="s">
        <v>32</v>
      </c>
      <c r="T2912" s="56" t="s">
        <v>32</v>
      </c>
      <c r="U2912" s="56" t="s">
        <v>32</v>
      </c>
      <c r="V2912" s="56" t="s">
        <v>32</v>
      </c>
      <c r="W2912" s="2" t="str">
        <f t="shared" si="69"/>
        <v>CNXIMYDetention</v>
      </c>
    </row>
    <row r="2913" spans="1:23" s="2" customFormat="1" ht="14.45" customHeight="1">
      <c r="A2913" s="2" t="str">
        <f>+IF(B2913="N","",IF(COUNTIF(B:B,B2913)&gt;1,COUNTIF(B$3:B2913,B2913),""))</f>
        <v/>
      </c>
      <c r="B2913" s="2" t="str">
        <f>+IF(F2913="Detention",IF(G2913&amp;E2913='Import Demurrage Detention'!$G$2&amp;'Import Demurrage Detention'!$C$3,"Y","N"),IF(G2913&amp;E2913='Import Demurrage Detention'!$H$2&amp;'Import Demurrage Detention'!$C$3,"Y","N"))</f>
        <v>N</v>
      </c>
      <c r="C2913" s="56" t="s">
        <v>211</v>
      </c>
      <c r="D2913" s="56" t="s">
        <v>212</v>
      </c>
      <c r="E2913" s="56" t="s">
        <v>124</v>
      </c>
      <c r="F2913" s="56" t="s">
        <v>22</v>
      </c>
      <c r="G2913" s="56" t="s">
        <v>231</v>
      </c>
      <c r="H2913" s="57">
        <v>43578</v>
      </c>
      <c r="I2913" s="56" t="s">
        <v>151</v>
      </c>
      <c r="J2913" s="56" t="s">
        <v>25</v>
      </c>
      <c r="K2913" s="56" t="s">
        <v>7656</v>
      </c>
      <c r="L2913" s="56" t="s">
        <v>272</v>
      </c>
      <c r="M2913" s="56" t="s">
        <v>221</v>
      </c>
      <c r="N2913" s="56" t="s">
        <v>7791</v>
      </c>
      <c r="O2913" s="56" t="s">
        <v>30</v>
      </c>
      <c r="P2913" s="56" t="s">
        <v>227</v>
      </c>
      <c r="Q2913" s="56" t="s">
        <v>32</v>
      </c>
      <c r="R2913" s="56" t="s">
        <v>32</v>
      </c>
      <c r="S2913" s="56" t="s">
        <v>32</v>
      </c>
      <c r="T2913" s="56" t="s">
        <v>32</v>
      </c>
      <c r="U2913" s="56" t="s">
        <v>32</v>
      </c>
      <c r="V2913" s="56" t="s">
        <v>32</v>
      </c>
      <c r="W2913" s="2" t="str">
        <f t="shared" si="69"/>
        <v>CNNKGYDetention</v>
      </c>
    </row>
    <row r="2914" spans="1:23" s="2" customFormat="1" ht="14.45" customHeight="1">
      <c r="A2914" s="2" t="str">
        <f>+IF(B2914="N","",IF(COUNTIF(B:B,B2914)&gt;1,COUNTIF(B$3:B2914,B2914),""))</f>
        <v/>
      </c>
      <c r="B2914" s="2" t="str">
        <f>+IF(F2914="Detention",IF(G2914&amp;E2914='Import Demurrage Detention'!$G$2&amp;'Import Demurrage Detention'!$C$3,"Y","N"),IF(G2914&amp;E2914='Import Demurrage Detention'!$H$2&amp;'Import Demurrage Detention'!$C$3,"Y","N"))</f>
        <v>N</v>
      </c>
      <c r="C2914" s="56" t="s">
        <v>211</v>
      </c>
      <c r="D2914" s="56" t="s">
        <v>212</v>
      </c>
      <c r="E2914" s="56" t="s">
        <v>124</v>
      </c>
      <c r="F2914" s="56" t="s">
        <v>22</v>
      </c>
      <c r="G2914" s="56" t="s">
        <v>235</v>
      </c>
      <c r="H2914" s="57">
        <v>43578</v>
      </c>
      <c r="I2914" s="56" t="s">
        <v>151</v>
      </c>
      <c r="J2914" s="56" t="s">
        <v>25</v>
      </c>
      <c r="K2914" s="56" t="s">
        <v>7656</v>
      </c>
      <c r="L2914" s="56" t="s">
        <v>272</v>
      </c>
      <c r="M2914" s="56" t="s">
        <v>221</v>
      </c>
      <c r="N2914" s="56" t="s">
        <v>7791</v>
      </c>
      <c r="O2914" s="56" t="s">
        <v>30</v>
      </c>
      <c r="P2914" s="56" t="s">
        <v>227</v>
      </c>
      <c r="Q2914" s="56" t="s">
        <v>32</v>
      </c>
      <c r="R2914" s="56" t="s">
        <v>32</v>
      </c>
      <c r="S2914" s="56" t="s">
        <v>32</v>
      </c>
      <c r="T2914" s="56" t="s">
        <v>32</v>
      </c>
      <c r="U2914" s="56" t="s">
        <v>32</v>
      </c>
      <c r="V2914" s="56" t="s">
        <v>32</v>
      </c>
      <c r="W2914" s="2" t="str">
        <f t="shared" si="69"/>
        <v>CNNPOYDetention</v>
      </c>
    </row>
    <row r="2915" spans="1:23" s="2" customFormat="1" ht="14.45" customHeight="1">
      <c r="A2915" s="2" t="str">
        <f>+IF(B2915="N","",IF(COUNTIF(B:B,B2915)&gt;1,COUNTIF(B$3:B2915,B2915),""))</f>
        <v/>
      </c>
      <c r="B2915" s="2" t="str">
        <f>+IF(F2915="Detention",IF(G2915&amp;E2915='Import Demurrage Detention'!$G$2&amp;'Import Demurrage Detention'!$C$3,"Y","N"),IF(G2915&amp;E2915='Import Demurrage Detention'!$H$2&amp;'Import Demurrage Detention'!$C$3,"Y","N"))</f>
        <v>N</v>
      </c>
      <c r="C2915" s="56" t="s">
        <v>211</v>
      </c>
      <c r="D2915" s="56" t="s">
        <v>212</v>
      </c>
      <c r="E2915" s="56" t="s">
        <v>124</v>
      </c>
      <c r="F2915" s="56" t="s">
        <v>22</v>
      </c>
      <c r="G2915" s="56" t="s">
        <v>236</v>
      </c>
      <c r="H2915" s="57">
        <v>43578</v>
      </c>
      <c r="I2915" s="56" t="s">
        <v>151</v>
      </c>
      <c r="J2915" s="56" t="s">
        <v>25</v>
      </c>
      <c r="K2915" s="56" t="s">
        <v>7656</v>
      </c>
      <c r="L2915" s="56" t="s">
        <v>272</v>
      </c>
      <c r="M2915" s="56" t="s">
        <v>221</v>
      </c>
      <c r="N2915" s="56" t="s">
        <v>7791</v>
      </c>
      <c r="O2915" s="56" t="s">
        <v>30</v>
      </c>
      <c r="P2915" s="56" t="s">
        <v>227</v>
      </c>
      <c r="Q2915" s="56" t="s">
        <v>32</v>
      </c>
      <c r="R2915" s="56" t="s">
        <v>32</v>
      </c>
      <c r="S2915" s="56" t="s">
        <v>32</v>
      </c>
      <c r="T2915" s="56" t="s">
        <v>32</v>
      </c>
      <c r="U2915" s="56" t="s">
        <v>32</v>
      </c>
      <c r="V2915" s="56" t="s">
        <v>32</v>
      </c>
      <c r="W2915" s="2" t="str">
        <f t="shared" si="69"/>
        <v>CNSGHYDetention</v>
      </c>
    </row>
    <row r="2916" spans="1:23" s="2" customFormat="1" ht="14.45" customHeight="1">
      <c r="A2916" s="2" t="str">
        <f>+IF(B2916="N","",IF(COUNTIF(B:B,B2916)&gt;1,COUNTIF(B$3:B2916,B2916),""))</f>
        <v/>
      </c>
      <c r="B2916" s="2" t="str">
        <f>+IF(F2916="Detention",IF(G2916&amp;E2916='Import Demurrage Detention'!$G$2&amp;'Import Demurrage Detention'!$C$3,"Y","N"),IF(G2916&amp;E2916='Import Demurrage Detention'!$H$2&amp;'Import Demurrage Detention'!$C$3,"Y","N"))</f>
        <v>N</v>
      </c>
      <c r="C2916" s="56" t="s">
        <v>211</v>
      </c>
      <c r="D2916" s="56" t="s">
        <v>212</v>
      </c>
      <c r="E2916" s="56" t="s">
        <v>124</v>
      </c>
      <c r="F2916" s="56" t="s">
        <v>22</v>
      </c>
      <c r="G2916" s="56" t="s">
        <v>239</v>
      </c>
      <c r="H2916" s="57">
        <v>43578</v>
      </c>
      <c r="I2916" s="56" t="s">
        <v>151</v>
      </c>
      <c r="J2916" s="56" t="s">
        <v>25</v>
      </c>
      <c r="K2916" s="56" t="s">
        <v>7656</v>
      </c>
      <c r="L2916" s="56" t="s">
        <v>272</v>
      </c>
      <c r="M2916" s="56" t="s">
        <v>221</v>
      </c>
      <c r="N2916" s="56" t="s">
        <v>7791</v>
      </c>
      <c r="O2916" s="56" t="s">
        <v>30</v>
      </c>
      <c r="P2916" s="56" t="s">
        <v>227</v>
      </c>
      <c r="Q2916" s="56" t="s">
        <v>32</v>
      </c>
      <c r="R2916" s="56" t="s">
        <v>32</v>
      </c>
      <c r="S2916" s="56" t="s">
        <v>32</v>
      </c>
      <c r="T2916" s="56" t="s">
        <v>32</v>
      </c>
      <c r="U2916" s="56" t="s">
        <v>32</v>
      </c>
      <c r="V2916" s="56" t="s">
        <v>32</v>
      </c>
      <c r="W2916" s="2" t="str">
        <f t="shared" si="69"/>
        <v>CNXIMYDetention</v>
      </c>
    </row>
    <row r="2917" spans="1:23" s="2" customFormat="1" ht="14.45" customHeight="1">
      <c r="A2917" s="2" t="str">
        <f>+IF(B2917="N","",IF(COUNTIF(B:B,B2917)&gt;1,COUNTIF(B$3:B2917,B2917),""))</f>
        <v/>
      </c>
      <c r="B2917" s="2" t="str">
        <f>+IF(F2917="Detention",IF(G2917&amp;E2917='Import Demurrage Detention'!$G$2&amp;'Import Demurrage Detention'!$C$3,"Y","N"),IF(G2917&amp;E2917='Import Demurrage Detention'!$H$2&amp;'Import Demurrage Detention'!$C$3,"Y","N"))</f>
        <v>N</v>
      </c>
      <c r="C2917" s="56" t="s">
        <v>211</v>
      </c>
      <c r="D2917" s="56" t="s">
        <v>212</v>
      </c>
      <c r="E2917" s="56" t="s">
        <v>124</v>
      </c>
      <c r="F2917" s="56" t="s">
        <v>22</v>
      </c>
      <c r="G2917" s="56" t="s">
        <v>231</v>
      </c>
      <c r="H2917" s="57">
        <v>43578</v>
      </c>
      <c r="I2917" s="56" t="s">
        <v>151</v>
      </c>
      <c r="J2917" s="56" t="s">
        <v>25</v>
      </c>
      <c r="K2917" s="56" t="s">
        <v>7656</v>
      </c>
      <c r="L2917" s="56" t="s">
        <v>273</v>
      </c>
      <c r="M2917" s="56" t="s">
        <v>221</v>
      </c>
      <c r="N2917" s="56" t="s">
        <v>7791</v>
      </c>
      <c r="O2917" s="56" t="s">
        <v>30</v>
      </c>
      <c r="P2917" s="56" t="s">
        <v>227</v>
      </c>
      <c r="Q2917" s="56" t="s">
        <v>32</v>
      </c>
      <c r="R2917" s="56" t="s">
        <v>32</v>
      </c>
      <c r="S2917" s="56" t="s">
        <v>32</v>
      </c>
      <c r="T2917" s="56" t="s">
        <v>32</v>
      </c>
      <c r="U2917" s="56" t="s">
        <v>32</v>
      </c>
      <c r="V2917" s="56" t="s">
        <v>32</v>
      </c>
      <c r="W2917" s="2" t="str">
        <f t="shared" si="69"/>
        <v>CNNKGYDetention</v>
      </c>
    </row>
    <row r="2918" spans="1:23" s="2" customFormat="1" ht="14.45" customHeight="1">
      <c r="A2918" s="2" t="str">
        <f>+IF(B2918="N","",IF(COUNTIF(B:B,B2918)&gt;1,COUNTIF(B$3:B2918,B2918),""))</f>
        <v/>
      </c>
      <c r="B2918" s="2" t="str">
        <f>+IF(F2918="Detention",IF(G2918&amp;E2918='Import Demurrage Detention'!$G$2&amp;'Import Demurrage Detention'!$C$3,"Y","N"),IF(G2918&amp;E2918='Import Demurrage Detention'!$H$2&amp;'Import Demurrage Detention'!$C$3,"Y","N"))</f>
        <v>N</v>
      </c>
      <c r="C2918" s="56" t="s">
        <v>211</v>
      </c>
      <c r="D2918" s="56" t="s">
        <v>212</v>
      </c>
      <c r="E2918" s="56" t="s">
        <v>124</v>
      </c>
      <c r="F2918" s="56" t="s">
        <v>22</v>
      </c>
      <c r="G2918" s="56" t="s">
        <v>235</v>
      </c>
      <c r="H2918" s="57">
        <v>43578</v>
      </c>
      <c r="I2918" s="56" t="s">
        <v>151</v>
      </c>
      <c r="J2918" s="56" t="s">
        <v>25</v>
      </c>
      <c r="K2918" s="56" t="s">
        <v>7656</v>
      </c>
      <c r="L2918" s="56" t="s">
        <v>273</v>
      </c>
      <c r="M2918" s="56" t="s">
        <v>221</v>
      </c>
      <c r="N2918" s="56" t="s">
        <v>7791</v>
      </c>
      <c r="O2918" s="56" t="s">
        <v>30</v>
      </c>
      <c r="P2918" s="56" t="s">
        <v>227</v>
      </c>
      <c r="Q2918" s="56" t="s">
        <v>32</v>
      </c>
      <c r="R2918" s="56" t="s">
        <v>32</v>
      </c>
      <c r="S2918" s="56" t="s">
        <v>32</v>
      </c>
      <c r="T2918" s="56" t="s">
        <v>32</v>
      </c>
      <c r="U2918" s="56" t="s">
        <v>32</v>
      </c>
      <c r="V2918" s="56" t="s">
        <v>32</v>
      </c>
      <c r="W2918" s="2" t="str">
        <f t="shared" si="69"/>
        <v>CNNPOYDetention</v>
      </c>
    </row>
    <row r="2919" spans="1:23" s="2" customFormat="1" ht="14.45" customHeight="1">
      <c r="A2919" s="2" t="str">
        <f>+IF(B2919="N","",IF(COUNTIF(B:B,B2919)&gt;1,COUNTIF(B$3:B2919,B2919),""))</f>
        <v/>
      </c>
      <c r="B2919" s="2" t="str">
        <f>+IF(F2919="Detention",IF(G2919&amp;E2919='Import Demurrage Detention'!$G$2&amp;'Import Demurrage Detention'!$C$3,"Y","N"),IF(G2919&amp;E2919='Import Demurrage Detention'!$H$2&amp;'Import Demurrage Detention'!$C$3,"Y","N"))</f>
        <v>N</v>
      </c>
      <c r="C2919" s="56" t="s">
        <v>211</v>
      </c>
      <c r="D2919" s="56" t="s">
        <v>212</v>
      </c>
      <c r="E2919" s="56" t="s">
        <v>124</v>
      </c>
      <c r="F2919" s="56" t="s">
        <v>22</v>
      </c>
      <c r="G2919" s="56" t="s">
        <v>236</v>
      </c>
      <c r="H2919" s="57">
        <v>43578</v>
      </c>
      <c r="I2919" s="56" t="s">
        <v>151</v>
      </c>
      <c r="J2919" s="56" t="s">
        <v>25</v>
      </c>
      <c r="K2919" s="56" t="s">
        <v>7656</v>
      </c>
      <c r="L2919" s="56" t="s">
        <v>273</v>
      </c>
      <c r="M2919" s="56" t="s">
        <v>221</v>
      </c>
      <c r="N2919" s="56" t="s">
        <v>7791</v>
      </c>
      <c r="O2919" s="56" t="s">
        <v>30</v>
      </c>
      <c r="P2919" s="56" t="s">
        <v>227</v>
      </c>
      <c r="Q2919" s="56" t="s">
        <v>32</v>
      </c>
      <c r="R2919" s="56" t="s">
        <v>32</v>
      </c>
      <c r="S2919" s="56" t="s">
        <v>32</v>
      </c>
      <c r="T2919" s="56" t="s">
        <v>32</v>
      </c>
      <c r="U2919" s="56" t="s">
        <v>32</v>
      </c>
      <c r="V2919" s="56" t="s">
        <v>32</v>
      </c>
      <c r="W2919" s="2" t="str">
        <f t="shared" si="69"/>
        <v>CNSGHYDetention</v>
      </c>
    </row>
    <row r="2920" spans="1:23" s="2" customFormat="1" ht="14.45" customHeight="1">
      <c r="A2920" s="2" t="str">
        <f>+IF(B2920="N","",IF(COUNTIF(B:B,B2920)&gt;1,COUNTIF(B$3:B2920,B2920),""))</f>
        <v/>
      </c>
      <c r="B2920" s="2" t="str">
        <f>+IF(F2920="Detention",IF(G2920&amp;E2920='Import Demurrage Detention'!$G$2&amp;'Import Demurrage Detention'!$C$3,"Y","N"),IF(G2920&amp;E2920='Import Demurrage Detention'!$H$2&amp;'Import Demurrage Detention'!$C$3,"Y","N"))</f>
        <v>N</v>
      </c>
      <c r="C2920" s="56" t="s">
        <v>211</v>
      </c>
      <c r="D2920" s="56" t="s">
        <v>212</v>
      </c>
      <c r="E2920" s="56" t="s">
        <v>124</v>
      </c>
      <c r="F2920" s="56" t="s">
        <v>22</v>
      </c>
      <c r="G2920" s="56" t="s">
        <v>239</v>
      </c>
      <c r="H2920" s="57">
        <v>43578</v>
      </c>
      <c r="I2920" s="56" t="s">
        <v>151</v>
      </c>
      <c r="J2920" s="56" t="s">
        <v>25</v>
      </c>
      <c r="K2920" s="56" t="s">
        <v>7656</v>
      </c>
      <c r="L2920" s="56" t="s">
        <v>273</v>
      </c>
      <c r="M2920" s="56" t="s">
        <v>221</v>
      </c>
      <c r="N2920" s="56" t="s">
        <v>7791</v>
      </c>
      <c r="O2920" s="56" t="s">
        <v>30</v>
      </c>
      <c r="P2920" s="56" t="s">
        <v>227</v>
      </c>
      <c r="Q2920" s="56" t="s">
        <v>32</v>
      </c>
      <c r="R2920" s="56" t="s">
        <v>32</v>
      </c>
      <c r="S2920" s="56" t="s">
        <v>32</v>
      </c>
      <c r="T2920" s="56" t="s">
        <v>32</v>
      </c>
      <c r="U2920" s="56" t="s">
        <v>32</v>
      </c>
      <c r="V2920" s="56" t="s">
        <v>32</v>
      </c>
      <c r="W2920" s="2" t="str">
        <f t="shared" si="69"/>
        <v>CNXIMYDetention</v>
      </c>
    </row>
    <row r="2921" spans="1:23" s="2" customFormat="1" ht="14.45" customHeight="1">
      <c r="A2921" s="2" t="str">
        <f>+IF(B2921="N","",IF(COUNTIF(B:B,B2921)&gt;1,COUNTIF(B$3:B2921,B2921),""))</f>
        <v/>
      </c>
      <c r="B2921" s="2" t="str">
        <f>+IF(F2921="Detention",IF(G2921&amp;E2921='Import Demurrage Detention'!$G$2&amp;'Import Demurrage Detention'!$C$3,"Y","N"),IF(G2921&amp;E2921='Import Demurrage Detention'!$H$2&amp;'Import Demurrage Detention'!$C$3,"Y","N"))</f>
        <v>N</v>
      </c>
      <c r="C2921" s="56" t="s">
        <v>211</v>
      </c>
      <c r="D2921" s="56" t="s">
        <v>212</v>
      </c>
      <c r="E2921" s="56" t="s">
        <v>124</v>
      </c>
      <c r="F2921" s="56" t="s">
        <v>22</v>
      </c>
      <c r="G2921" s="56" t="s">
        <v>231</v>
      </c>
      <c r="H2921" s="57">
        <v>43578</v>
      </c>
      <c r="I2921" s="56" t="s">
        <v>151</v>
      </c>
      <c r="J2921" s="56" t="s">
        <v>25</v>
      </c>
      <c r="K2921" s="56" t="s">
        <v>7656</v>
      </c>
      <c r="L2921" s="56" t="s">
        <v>275</v>
      </c>
      <c r="M2921" s="56" t="s">
        <v>221</v>
      </c>
      <c r="N2921" s="56" t="s">
        <v>7791</v>
      </c>
      <c r="O2921" s="56" t="s">
        <v>30</v>
      </c>
      <c r="P2921" s="56" t="s">
        <v>227</v>
      </c>
      <c r="Q2921" s="56" t="s">
        <v>32</v>
      </c>
      <c r="R2921" s="56" t="s">
        <v>32</v>
      </c>
      <c r="S2921" s="56" t="s">
        <v>32</v>
      </c>
      <c r="T2921" s="56" t="s">
        <v>32</v>
      </c>
      <c r="U2921" s="56" t="s">
        <v>32</v>
      </c>
      <c r="V2921" s="56" t="s">
        <v>32</v>
      </c>
      <c r="W2921" s="2" t="str">
        <f t="shared" si="69"/>
        <v>CNNKGYDetention</v>
      </c>
    </row>
    <row r="2922" spans="1:23" s="2" customFormat="1" ht="14.45" customHeight="1">
      <c r="A2922" s="2" t="str">
        <f>+IF(B2922="N","",IF(COUNTIF(B:B,B2922)&gt;1,COUNTIF(B$3:B2922,B2922),""))</f>
        <v/>
      </c>
      <c r="B2922" s="2" t="str">
        <f>+IF(F2922="Detention",IF(G2922&amp;E2922='Import Demurrage Detention'!$G$2&amp;'Import Demurrage Detention'!$C$3,"Y","N"),IF(G2922&amp;E2922='Import Demurrage Detention'!$H$2&amp;'Import Demurrage Detention'!$C$3,"Y","N"))</f>
        <v>N</v>
      </c>
      <c r="C2922" s="56" t="s">
        <v>211</v>
      </c>
      <c r="D2922" s="56" t="s">
        <v>212</v>
      </c>
      <c r="E2922" s="56" t="s">
        <v>124</v>
      </c>
      <c r="F2922" s="56" t="s">
        <v>22</v>
      </c>
      <c r="G2922" s="56" t="s">
        <v>235</v>
      </c>
      <c r="H2922" s="57">
        <v>43578</v>
      </c>
      <c r="I2922" s="56" t="s">
        <v>151</v>
      </c>
      <c r="J2922" s="56" t="s">
        <v>25</v>
      </c>
      <c r="K2922" s="56" t="s">
        <v>7656</v>
      </c>
      <c r="L2922" s="56" t="s">
        <v>275</v>
      </c>
      <c r="M2922" s="56" t="s">
        <v>221</v>
      </c>
      <c r="N2922" s="56" t="s">
        <v>7791</v>
      </c>
      <c r="O2922" s="56" t="s">
        <v>30</v>
      </c>
      <c r="P2922" s="56" t="s">
        <v>227</v>
      </c>
      <c r="Q2922" s="56" t="s">
        <v>32</v>
      </c>
      <c r="R2922" s="56" t="s">
        <v>32</v>
      </c>
      <c r="S2922" s="56" t="s">
        <v>32</v>
      </c>
      <c r="T2922" s="56" t="s">
        <v>32</v>
      </c>
      <c r="U2922" s="56" t="s">
        <v>32</v>
      </c>
      <c r="V2922" s="56" t="s">
        <v>32</v>
      </c>
      <c r="W2922" s="2" t="str">
        <f t="shared" si="69"/>
        <v>CNNPOYDetention</v>
      </c>
    </row>
    <row r="2923" spans="1:23" s="2" customFormat="1" ht="14.45" customHeight="1">
      <c r="A2923" s="2" t="str">
        <f>+IF(B2923="N","",IF(COUNTIF(B:B,B2923)&gt;1,COUNTIF(B$3:B2923,B2923),""))</f>
        <v/>
      </c>
      <c r="B2923" s="2" t="str">
        <f>+IF(F2923="Detention",IF(G2923&amp;E2923='Import Demurrage Detention'!$G$2&amp;'Import Demurrage Detention'!$C$3,"Y","N"),IF(G2923&amp;E2923='Import Demurrage Detention'!$H$2&amp;'Import Demurrage Detention'!$C$3,"Y","N"))</f>
        <v>N</v>
      </c>
      <c r="C2923" s="56" t="s">
        <v>211</v>
      </c>
      <c r="D2923" s="56" t="s">
        <v>212</v>
      </c>
      <c r="E2923" s="56" t="s">
        <v>124</v>
      </c>
      <c r="F2923" s="56" t="s">
        <v>22</v>
      </c>
      <c r="G2923" s="56" t="s">
        <v>236</v>
      </c>
      <c r="H2923" s="57">
        <v>43578</v>
      </c>
      <c r="I2923" s="56" t="s">
        <v>151</v>
      </c>
      <c r="J2923" s="56" t="s">
        <v>25</v>
      </c>
      <c r="K2923" s="56" t="s">
        <v>7656</v>
      </c>
      <c r="L2923" s="56" t="s">
        <v>275</v>
      </c>
      <c r="M2923" s="56" t="s">
        <v>221</v>
      </c>
      <c r="N2923" s="56" t="s">
        <v>7791</v>
      </c>
      <c r="O2923" s="56" t="s">
        <v>30</v>
      </c>
      <c r="P2923" s="56" t="s">
        <v>227</v>
      </c>
      <c r="Q2923" s="56" t="s">
        <v>32</v>
      </c>
      <c r="R2923" s="56" t="s">
        <v>32</v>
      </c>
      <c r="S2923" s="56" t="s">
        <v>32</v>
      </c>
      <c r="T2923" s="56" t="s">
        <v>32</v>
      </c>
      <c r="U2923" s="56" t="s">
        <v>32</v>
      </c>
      <c r="V2923" s="56" t="s">
        <v>32</v>
      </c>
      <c r="W2923" s="2" t="str">
        <f t="shared" si="69"/>
        <v>CNSGHYDetention</v>
      </c>
    </row>
    <row r="2924" spans="1:23" s="2" customFormat="1" ht="14.45" customHeight="1">
      <c r="A2924" s="2" t="str">
        <f>+IF(B2924="N","",IF(COUNTIF(B:B,B2924)&gt;1,COUNTIF(B$3:B2924,B2924),""))</f>
        <v/>
      </c>
      <c r="B2924" s="2" t="str">
        <f>+IF(F2924="Detention",IF(G2924&amp;E2924='Import Demurrage Detention'!$G$2&amp;'Import Demurrage Detention'!$C$3,"Y","N"),IF(G2924&amp;E2924='Import Demurrage Detention'!$H$2&amp;'Import Demurrage Detention'!$C$3,"Y","N"))</f>
        <v>N</v>
      </c>
      <c r="C2924" s="56" t="s">
        <v>211</v>
      </c>
      <c r="D2924" s="56" t="s">
        <v>212</v>
      </c>
      <c r="E2924" s="56" t="s">
        <v>124</v>
      </c>
      <c r="F2924" s="56" t="s">
        <v>22</v>
      </c>
      <c r="G2924" s="56" t="s">
        <v>239</v>
      </c>
      <c r="H2924" s="57">
        <v>43578</v>
      </c>
      <c r="I2924" s="56" t="s">
        <v>151</v>
      </c>
      <c r="J2924" s="56" t="s">
        <v>25</v>
      </c>
      <c r="K2924" s="56" t="s">
        <v>7656</v>
      </c>
      <c r="L2924" s="56" t="s">
        <v>275</v>
      </c>
      <c r="M2924" s="56" t="s">
        <v>221</v>
      </c>
      <c r="N2924" s="56" t="s">
        <v>7791</v>
      </c>
      <c r="O2924" s="56" t="s">
        <v>30</v>
      </c>
      <c r="P2924" s="56" t="s">
        <v>227</v>
      </c>
      <c r="Q2924" s="56" t="s">
        <v>32</v>
      </c>
      <c r="R2924" s="56" t="s">
        <v>32</v>
      </c>
      <c r="S2924" s="56" t="s">
        <v>32</v>
      </c>
      <c r="T2924" s="56" t="s">
        <v>32</v>
      </c>
      <c r="U2924" s="56" t="s">
        <v>32</v>
      </c>
      <c r="V2924" s="56" t="s">
        <v>32</v>
      </c>
      <c r="W2924" s="2" t="str">
        <f t="shared" si="69"/>
        <v>CNXIMYDetention</v>
      </c>
    </row>
    <row r="2925" spans="1:23" s="2" customFormat="1" ht="14.45" customHeight="1">
      <c r="A2925" s="2" t="str">
        <f>+IF(B2925="N","",IF(COUNTIF(B:B,B2925)&gt;1,COUNTIF(B$3:B2925,B2925),""))</f>
        <v/>
      </c>
      <c r="B2925" s="2" t="str">
        <f>+IF(F2925="Detention",IF(G2925&amp;E2925='Import Demurrage Detention'!$G$2&amp;'Import Demurrage Detention'!$C$3,"Y","N"),IF(G2925&amp;E2925='Import Demurrage Detention'!$H$2&amp;'Import Demurrage Detention'!$C$3,"Y","N"))</f>
        <v>N</v>
      </c>
      <c r="C2925" s="56" t="s">
        <v>211</v>
      </c>
      <c r="D2925" s="56" t="s">
        <v>212</v>
      </c>
      <c r="E2925" s="56" t="s">
        <v>124</v>
      </c>
      <c r="F2925" s="56" t="s">
        <v>22</v>
      </c>
      <c r="G2925" s="56" t="s">
        <v>231</v>
      </c>
      <c r="H2925" s="57">
        <v>43578</v>
      </c>
      <c r="I2925" s="56" t="s">
        <v>151</v>
      </c>
      <c r="J2925" s="56" t="s">
        <v>25</v>
      </c>
      <c r="K2925" s="56" t="s">
        <v>7656</v>
      </c>
      <c r="L2925" s="56" t="s">
        <v>276</v>
      </c>
      <c r="M2925" s="56" t="s">
        <v>221</v>
      </c>
      <c r="N2925" s="56" t="s">
        <v>7791</v>
      </c>
      <c r="O2925" s="56" t="s">
        <v>30</v>
      </c>
      <c r="P2925" s="56" t="s">
        <v>227</v>
      </c>
      <c r="Q2925" s="56" t="s">
        <v>32</v>
      </c>
      <c r="R2925" s="56" t="s">
        <v>32</v>
      </c>
      <c r="S2925" s="56" t="s">
        <v>32</v>
      </c>
      <c r="T2925" s="56" t="s">
        <v>32</v>
      </c>
      <c r="U2925" s="56" t="s">
        <v>32</v>
      </c>
      <c r="V2925" s="56" t="s">
        <v>32</v>
      </c>
      <c r="W2925" s="2" t="str">
        <f t="shared" si="69"/>
        <v>CNNKGYDetention</v>
      </c>
    </row>
    <row r="2926" spans="1:23" s="2" customFormat="1" ht="14.45" customHeight="1">
      <c r="A2926" s="2" t="str">
        <f>+IF(B2926="N","",IF(COUNTIF(B:B,B2926)&gt;1,COUNTIF(B$3:B2926,B2926),""))</f>
        <v/>
      </c>
      <c r="B2926" s="2" t="str">
        <f>+IF(F2926="Detention",IF(G2926&amp;E2926='Import Demurrage Detention'!$G$2&amp;'Import Demurrage Detention'!$C$3,"Y","N"),IF(G2926&amp;E2926='Import Demurrage Detention'!$H$2&amp;'Import Demurrage Detention'!$C$3,"Y","N"))</f>
        <v>N</v>
      </c>
      <c r="C2926" s="56" t="s">
        <v>211</v>
      </c>
      <c r="D2926" s="56" t="s">
        <v>212</v>
      </c>
      <c r="E2926" s="56" t="s">
        <v>124</v>
      </c>
      <c r="F2926" s="56" t="s">
        <v>22</v>
      </c>
      <c r="G2926" s="56" t="s">
        <v>235</v>
      </c>
      <c r="H2926" s="57">
        <v>43578</v>
      </c>
      <c r="I2926" s="56" t="s">
        <v>151</v>
      </c>
      <c r="J2926" s="56" t="s">
        <v>25</v>
      </c>
      <c r="K2926" s="56" t="s">
        <v>7656</v>
      </c>
      <c r="L2926" s="56" t="s">
        <v>276</v>
      </c>
      <c r="M2926" s="56" t="s">
        <v>221</v>
      </c>
      <c r="N2926" s="56" t="s">
        <v>7791</v>
      </c>
      <c r="O2926" s="56" t="s">
        <v>30</v>
      </c>
      <c r="P2926" s="56" t="s">
        <v>227</v>
      </c>
      <c r="Q2926" s="56" t="s">
        <v>32</v>
      </c>
      <c r="R2926" s="56" t="s">
        <v>32</v>
      </c>
      <c r="S2926" s="56" t="s">
        <v>32</v>
      </c>
      <c r="T2926" s="56" t="s">
        <v>32</v>
      </c>
      <c r="U2926" s="56" t="s">
        <v>32</v>
      </c>
      <c r="V2926" s="56" t="s">
        <v>32</v>
      </c>
      <c r="W2926" s="2" t="str">
        <f t="shared" si="69"/>
        <v>CNNPOYDetention</v>
      </c>
    </row>
    <row r="2927" spans="1:23" s="2" customFormat="1" ht="14.45" customHeight="1">
      <c r="A2927" s="2" t="str">
        <f>+IF(B2927="N","",IF(COUNTIF(B:B,B2927)&gt;1,COUNTIF(B$3:B2927,B2927),""))</f>
        <v/>
      </c>
      <c r="B2927" s="2" t="str">
        <f>+IF(F2927="Detention",IF(G2927&amp;E2927='Import Demurrage Detention'!$G$2&amp;'Import Demurrage Detention'!$C$3,"Y","N"),IF(G2927&amp;E2927='Import Demurrage Detention'!$H$2&amp;'Import Demurrage Detention'!$C$3,"Y","N"))</f>
        <v>N</v>
      </c>
      <c r="C2927" s="56" t="s">
        <v>211</v>
      </c>
      <c r="D2927" s="56" t="s">
        <v>212</v>
      </c>
      <c r="E2927" s="56" t="s">
        <v>124</v>
      </c>
      <c r="F2927" s="56" t="s">
        <v>22</v>
      </c>
      <c r="G2927" s="56" t="s">
        <v>236</v>
      </c>
      <c r="H2927" s="57">
        <v>43578</v>
      </c>
      <c r="I2927" s="56" t="s">
        <v>151</v>
      </c>
      <c r="J2927" s="56" t="s">
        <v>25</v>
      </c>
      <c r="K2927" s="56" t="s">
        <v>7656</v>
      </c>
      <c r="L2927" s="56" t="s">
        <v>276</v>
      </c>
      <c r="M2927" s="56" t="s">
        <v>221</v>
      </c>
      <c r="N2927" s="56" t="s">
        <v>7791</v>
      </c>
      <c r="O2927" s="56" t="s">
        <v>30</v>
      </c>
      <c r="P2927" s="56" t="s">
        <v>227</v>
      </c>
      <c r="Q2927" s="56" t="s">
        <v>32</v>
      </c>
      <c r="R2927" s="56" t="s">
        <v>32</v>
      </c>
      <c r="S2927" s="56" t="s">
        <v>32</v>
      </c>
      <c r="T2927" s="56" t="s">
        <v>32</v>
      </c>
      <c r="U2927" s="56" t="s">
        <v>32</v>
      </c>
      <c r="V2927" s="56" t="s">
        <v>32</v>
      </c>
      <c r="W2927" s="2" t="str">
        <f t="shared" si="69"/>
        <v>CNSGHYDetention</v>
      </c>
    </row>
    <row r="2928" spans="1:23" s="2" customFormat="1" ht="14.45" customHeight="1">
      <c r="A2928" s="2" t="str">
        <f>+IF(B2928="N","",IF(COUNTIF(B:B,B2928)&gt;1,COUNTIF(B$3:B2928,B2928),""))</f>
        <v/>
      </c>
      <c r="B2928" s="2" t="str">
        <f>+IF(F2928="Detention",IF(G2928&amp;E2928='Import Demurrage Detention'!$G$2&amp;'Import Demurrage Detention'!$C$3,"Y","N"),IF(G2928&amp;E2928='Import Demurrage Detention'!$H$2&amp;'Import Demurrage Detention'!$C$3,"Y","N"))</f>
        <v>N</v>
      </c>
      <c r="C2928" s="56" t="s">
        <v>211</v>
      </c>
      <c r="D2928" s="56" t="s">
        <v>212</v>
      </c>
      <c r="E2928" s="56" t="s">
        <v>124</v>
      </c>
      <c r="F2928" s="56" t="s">
        <v>22</v>
      </c>
      <c r="G2928" s="56" t="s">
        <v>239</v>
      </c>
      <c r="H2928" s="57">
        <v>43578</v>
      </c>
      <c r="I2928" s="56" t="s">
        <v>151</v>
      </c>
      <c r="J2928" s="56" t="s">
        <v>25</v>
      </c>
      <c r="K2928" s="56" t="s">
        <v>7656</v>
      </c>
      <c r="L2928" s="56" t="s">
        <v>276</v>
      </c>
      <c r="M2928" s="56" t="s">
        <v>221</v>
      </c>
      <c r="N2928" s="56" t="s">
        <v>7791</v>
      </c>
      <c r="O2928" s="56" t="s">
        <v>30</v>
      </c>
      <c r="P2928" s="56" t="s">
        <v>227</v>
      </c>
      <c r="Q2928" s="56" t="s">
        <v>32</v>
      </c>
      <c r="R2928" s="56" t="s">
        <v>32</v>
      </c>
      <c r="S2928" s="56" t="s">
        <v>32</v>
      </c>
      <c r="T2928" s="56" t="s">
        <v>32</v>
      </c>
      <c r="U2928" s="56" t="s">
        <v>32</v>
      </c>
      <c r="V2928" s="56" t="s">
        <v>32</v>
      </c>
      <c r="W2928" s="2" t="str">
        <f t="shared" si="69"/>
        <v>CNXIMYDetention</v>
      </c>
    </row>
    <row r="2929" spans="1:23" s="2" customFormat="1" ht="14.45" customHeight="1">
      <c r="A2929" s="2" t="str">
        <f>+IF(B2929="N","",IF(COUNTIF(B:B,B2929)&gt;1,COUNTIF(B$3:B2929,B2929),""))</f>
        <v/>
      </c>
      <c r="B2929" s="2" t="str">
        <f>+IF(F2929="Detention",IF(G2929&amp;E2929='Import Demurrage Detention'!$G$2&amp;'Import Demurrage Detention'!$C$3,"Y","N"),IF(G2929&amp;E2929='Import Demurrage Detention'!$H$2&amp;'Import Demurrage Detention'!$C$3,"Y","N"))</f>
        <v>N</v>
      </c>
      <c r="C2929" s="56" t="s">
        <v>211</v>
      </c>
      <c r="D2929" s="56" t="s">
        <v>212</v>
      </c>
      <c r="E2929" s="56" t="s">
        <v>124</v>
      </c>
      <c r="F2929" s="56" t="s">
        <v>22</v>
      </c>
      <c r="G2929" s="56" t="s">
        <v>231</v>
      </c>
      <c r="H2929" s="57">
        <v>44363</v>
      </c>
      <c r="I2929" s="56" t="s">
        <v>151</v>
      </c>
      <c r="J2929" s="56" t="s">
        <v>25</v>
      </c>
      <c r="K2929" s="56" t="s">
        <v>7656</v>
      </c>
      <c r="L2929" s="56" t="s">
        <v>7794</v>
      </c>
      <c r="M2929" s="56" t="s">
        <v>221</v>
      </c>
      <c r="N2929" s="56" t="s">
        <v>7791</v>
      </c>
      <c r="O2929" s="56" t="s">
        <v>30</v>
      </c>
      <c r="P2929" s="56" t="s">
        <v>227</v>
      </c>
      <c r="Q2929" s="56" t="s">
        <v>32</v>
      </c>
      <c r="R2929" s="56" t="s">
        <v>32</v>
      </c>
      <c r="S2929" s="56" t="s">
        <v>32</v>
      </c>
      <c r="T2929" s="56" t="s">
        <v>32</v>
      </c>
      <c r="U2929" s="56" t="s">
        <v>32</v>
      </c>
      <c r="V2929" s="56" t="s">
        <v>32</v>
      </c>
      <c r="W2929" s="2" t="str">
        <f t="shared" si="69"/>
        <v>CNNKGYDetention</v>
      </c>
    </row>
    <row r="2930" spans="1:23" s="2" customFormat="1" ht="14.45" customHeight="1">
      <c r="A2930" s="2" t="str">
        <f>+IF(B2930="N","",IF(COUNTIF(B:B,B2930)&gt;1,COUNTIF(B$3:B2930,B2930),""))</f>
        <v/>
      </c>
      <c r="B2930" s="2" t="str">
        <f>+IF(F2930="Detention",IF(G2930&amp;E2930='Import Demurrage Detention'!$G$2&amp;'Import Demurrage Detention'!$C$3,"Y","N"),IF(G2930&amp;E2930='Import Demurrage Detention'!$H$2&amp;'Import Demurrage Detention'!$C$3,"Y","N"))</f>
        <v>N</v>
      </c>
      <c r="C2930" s="56" t="s">
        <v>211</v>
      </c>
      <c r="D2930" s="56" t="s">
        <v>212</v>
      </c>
      <c r="E2930" s="56" t="s">
        <v>124</v>
      </c>
      <c r="F2930" s="56" t="s">
        <v>22</v>
      </c>
      <c r="G2930" s="56" t="s">
        <v>235</v>
      </c>
      <c r="H2930" s="57">
        <v>44363</v>
      </c>
      <c r="I2930" s="56" t="s">
        <v>151</v>
      </c>
      <c r="J2930" s="56" t="s">
        <v>25</v>
      </c>
      <c r="K2930" s="56" t="s">
        <v>7656</v>
      </c>
      <c r="L2930" s="56" t="s">
        <v>7794</v>
      </c>
      <c r="M2930" s="56" t="s">
        <v>221</v>
      </c>
      <c r="N2930" s="56" t="s">
        <v>7791</v>
      </c>
      <c r="O2930" s="56" t="s">
        <v>30</v>
      </c>
      <c r="P2930" s="56" t="s">
        <v>227</v>
      </c>
      <c r="Q2930" s="56" t="s">
        <v>32</v>
      </c>
      <c r="R2930" s="56" t="s">
        <v>32</v>
      </c>
      <c r="S2930" s="56" t="s">
        <v>32</v>
      </c>
      <c r="T2930" s="56" t="s">
        <v>32</v>
      </c>
      <c r="U2930" s="56" t="s">
        <v>32</v>
      </c>
      <c r="V2930" s="56" t="s">
        <v>32</v>
      </c>
      <c r="W2930" s="2" t="str">
        <f t="shared" si="69"/>
        <v>CNNPOYDetention</v>
      </c>
    </row>
    <row r="2931" spans="1:23" s="2" customFormat="1" ht="14.45" customHeight="1">
      <c r="A2931" s="2" t="str">
        <f>+IF(B2931="N","",IF(COUNTIF(B:B,B2931)&gt;1,COUNTIF(B$3:B2931,B2931),""))</f>
        <v/>
      </c>
      <c r="B2931" s="2" t="str">
        <f>+IF(F2931="Detention",IF(G2931&amp;E2931='Import Demurrage Detention'!$G$2&amp;'Import Demurrage Detention'!$C$3,"Y","N"),IF(G2931&amp;E2931='Import Demurrage Detention'!$H$2&amp;'Import Demurrage Detention'!$C$3,"Y","N"))</f>
        <v>N</v>
      </c>
      <c r="C2931" s="56" t="s">
        <v>211</v>
      </c>
      <c r="D2931" s="56" t="s">
        <v>212</v>
      </c>
      <c r="E2931" s="56" t="s">
        <v>124</v>
      </c>
      <c r="F2931" s="56" t="s">
        <v>22</v>
      </c>
      <c r="G2931" s="56" t="s">
        <v>236</v>
      </c>
      <c r="H2931" s="57">
        <v>44363</v>
      </c>
      <c r="I2931" s="56" t="s">
        <v>151</v>
      </c>
      <c r="J2931" s="56" t="s">
        <v>25</v>
      </c>
      <c r="K2931" s="56" t="s">
        <v>7656</v>
      </c>
      <c r="L2931" s="56" t="s">
        <v>7794</v>
      </c>
      <c r="M2931" s="56" t="s">
        <v>221</v>
      </c>
      <c r="N2931" s="56" t="s">
        <v>7791</v>
      </c>
      <c r="O2931" s="56" t="s">
        <v>30</v>
      </c>
      <c r="P2931" s="56" t="s">
        <v>227</v>
      </c>
      <c r="Q2931" s="56" t="s">
        <v>32</v>
      </c>
      <c r="R2931" s="56" t="s">
        <v>32</v>
      </c>
      <c r="S2931" s="56" t="s">
        <v>32</v>
      </c>
      <c r="T2931" s="56" t="s">
        <v>32</v>
      </c>
      <c r="U2931" s="56" t="s">
        <v>32</v>
      </c>
      <c r="V2931" s="56" t="s">
        <v>32</v>
      </c>
      <c r="W2931" s="2" t="str">
        <f t="shared" si="69"/>
        <v>CNSGHYDetention</v>
      </c>
    </row>
    <row r="2932" spans="1:23" s="2" customFormat="1" ht="14.45" customHeight="1">
      <c r="A2932" s="2" t="str">
        <f>+IF(B2932="N","",IF(COUNTIF(B:B,B2932)&gt;1,COUNTIF(B$3:B2932,B2932),""))</f>
        <v/>
      </c>
      <c r="B2932" s="2" t="str">
        <f>+IF(F2932="Detention",IF(G2932&amp;E2932='Import Demurrage Detention'!$G$2&amp;'Import Demurrage Detention'!$C$3,"Y","N"),IF(G2932&amp;E2932='Import Demurrage Detention'!$H$2&amp;'Import Demurrage Detention'!$C$3,"Y","N"))</f>
        <v>N</v>
      </c>
      <c r="C2932" s="56" t="s">
        <v>211</v>
      </c>
      <c r="D2932" s="56" t="s">
        <v>212</v>
      </c>
      <c r="E2932" s="56" t="s">
        <v>124</v>
      </c>
      <c r="F2932" s="56" t="s">
        <v>22</v>
      </c>
      <c r="G2932" s="56" t="s">
        <v>239</v>
      </c>
      <c r="H2932" s="57">
        <v>44363</v>
      </c>
      <c r="I2932" s="56" t="s">
        <v>151</v>
      </c>
      <c r="J2932" s="56" t="s">
        <v>25</v>
      </c>
      <c r="K2932" s="56" t="s">
        <v>7656</v>
      </c>
      <c r="L2932" s="56" t="s">
        <v>7794</v>
      </c>
      <c r="M2932" s="56" t="s">
        <v>221</v>
      </c>
      <c r="N2932" s="56" t="s">
        <v>7791</v>
      </c>
      <c r="O2932" s="56" t="s">
        <v>30</v>
      </c>
      <c r="P2932" s="56" t="s">
        <v>227</v>
      </c>
      <c r="Q2932" s="56" t="s">
        <v>32</v>
      </c>
      <c r="R2932" s="56" t="s">
        <v>32</v>
      </c>
      <c r="S2932" s="56" t="s">
        <v>32</v>
      </c>
      <c r="T2932" s="56" t="s">
        <v>32</v>
      </c>
      <c r="U2932" s="56" t="s">
        <v>32</v>
      </c>
      <c r="V2932" s="56" t="s">
        <v>32</v>
      </c>
      <c r="W2932" s="2" t="str">
        <f t="shared" si="69"/>
        <v>CNXIMYDetention</v>
      </c>
    </row>
    <row r="2933" spans="1:23" s="2" customFormat="1" ht="14.45" customHeight="1">
      <c r="A2933" s="2" t="str">
        <f>+IF(B2933="N","",IF(COUNTIF(B:B,B2933)&gt;1,COUNTIF(B$3:B2933,B2933),""))</f>
        <v/>
      </c>
      <c r="B2933" s="2" t="str">
        <f>+IF(F2933="Detention",IF(G2933&amp;E2933='Import Demurrage Detention'!$G$2&amp;'Import Demurrage Detention'!$C$3,"Y","N"),IF(G2933&amp;E2933='Import Demurrage Detention'!$H$2&amp;'Import Demurrage Detention'!$C$3,"Y","N"))</f>
        <v>N</v>
      </c>
      <c r="C2933" s="56" t="s">
        <v>211</v>
      </c>
      <c r="D2933" s="56" t="s">
        <v>212</v>
      </c>
      <c r="E2933" s="56" t="s">
        <v>124</v>
      </c>
      <c r="F2933" s="56" t="s">
        <v>22</v>
      </c>
      <c r="G2933" s="56" t="s">
        <v>231</v>
      </c>
      <c r="H2933" s="57">
        <v>44363</v>
      </c>
      <c r="I2933" s="56" t="s">
        <v>151</v>
      </c>
      <c r="J2933" s="56" t="s">
        <v>25</v>
      </c>
      <c r="K2933" s="56" t="s">
        <v>7656</v>
      </c>
      <c r="L2933" s="56" t="s">
        <v>7914</v>
      </c>
      <c r="M2933" s="56" t="s">
        <v>221</v>
      </c>
      <c r="N2933" s="56" t="s">
        <v>7791</v>
      </c>
      <c r="O2933" s="56" t="s">
        <v>30</v>
      </c>
      <c r="P2933" s="56" t="s">
        <v>227</v>
      </c>
      <c r="Q2933" s="56" t="s">
        <v>32</v>
      </c>
      <c r="R2933" s="56" t="s">
        <v>32</v>
      </c>
      <c r="S2933" s="56" t="s">
        <v>32</v>
      </c>
      <c r="T2933" s="56" t="s">
        <v>32</v>
      </c>
      <c r="U2933" s="56" t="s">
        <v>32</v>
      </c>
      <c r="V2933" s="56" t="s">
        <v>32</v>
      </c>
      <c r="W2933" s="2" t="str">
        <f t="shared" si="69"/>
        <v>CNNKGYDetention</v>
      </c>
    </row>
    <row r="2934" spans="1:23" s="2" customFormat="1" ht="14.45" customHeight="1">
      <c r="A2934" s="2" t="str">
        <f>+IF(B2934="N","",IF(COUNTIF(B:B,B2934)&gt;1,COUNTIF(B$3:B2934,B2934),""))</f>
        <v/>
      </c>
      <c r="B2934" s="2" t="str">
        <f>+IF(F2934="Detention",IF(G2934&amp;E2934='Import Demurrage Detention'!$G$2&amp;'Import Demurrage Detention'!$C$3,"Y","N"),IF(G2934&amp;E2934='Import Demurrage Detention'!$H$2&amp;'Import Demurrage Detention'!$C$3,"Y","N"))</f>
        <v>N</v>
      </c>
      <c r="C2934" s="56" t="s">
        <v>211</v>
      </c>
      <c r="D2934" s="56" t="s">
        <v>212</v>
      </c>
      <c r="E2934" s="56" t="s">
        <v>124</v>
      </c>
      <c r="F2934" s="56" t="s">
        <v>22</v>
      </c>
      <c r="G2934" s="56" t="s">
        <v>235</v>
      </c>
      <c r="H2934" s="57">
        <v>44363</v>
      </c>
      <c r="I2934" s="56" t="s">
        <v>151</v>
      </c>
      <c r="J2934" s="56" t="s">
        <v>25</v>
      </c>
      <c r="K2934" s="56" t="s">
        <v>7656</v>
      </c>
      <c r="L2934" s="56" t="s">
        <v>7914</v>
      </c>
      <c r="M2934" s="56" t="s">
        <v>221</v>
      </c>
      <c r="N2934" s="56" t="s">
        <v>7791</v>
      </c>
      <c r="O2934" s="56" t="s">
        <v>30</v>
      </c>
      <c r="P2934" s="56" t="s">
        <v>227</v>
      </c>
      <c r="Q2934" s="56" t="s">
        <v>32</v>
      </c>
      <c r="R2934" s="56" t="s">
        <v>32</v>
      </c>
      <c r="S2934" s="56" t="s">
        <v>32</v>
      </c>
      <c r="T2934" s="56" t="s">
        <v>32</v>
      </c>
      <c r="U2934" s="56" t="s">
        <v>32</v>
      </c>
      <c r="V2934" s="56" t="s">
        <v>32</v>
      </c>
      <c r="W2934" s="2" t="str">
        <f t="shared" si="69"/>
        <v>CNNPOYDetention</v>
      </c>
    </row>
    <row r="2935" spans="1:23" s="2" customFormat="1" ht="14.45" customHeight="1">
      <c r="A2935" s="2" t="str">
        <f>+IF(B2935="N","",IF(COUNTIF(B:B,B2935)&gt;1,COUNTIF(B$3:B2935,B2935),""))</f>
        <v/>
      </c>
      <c r="B2935" s="2" t="str">
        <f>+IF(F2935="Detention",IF(G2935&amp;E2935='Import Demurrage Detention'!$G$2&amp;'Import Demurrage Detention'!$C$3,"Y","N"),IF(G2935&amp;E2935='Import Demurrage Detention'!$H$2&amp;'Import Demurrage Detention'!$C$3,"Y","N"))</f>
        <v>N</v>
      </c>
      <c r="C2935" s="56" t="s">
        <v>211</v>
      </c>
      <c r="D2935" s="56" t="s">
        <v>212</v>
      </c>
      <c r="E2935" s="56" t="s">
        <v>124</v>
      </c>
      <c r="F2935" s="56" t="s">
        <v>22</v>
      </c>
      <c r="G2935" s="56" t="s">
        <v>236</v>
      </c>
      <c r="H2935" s="57">
        <v>44363</v>
      </c>
      <c r="I2935" s="56" t="s">
        <v>151</v>
      </c>
      <c r="J2935" s="56" t="s">
        <v>25</v>
      </c>
      <c r="K2935" s="56" t="s">
        <v>7656</v>
      </c>
      <c r="L2935" s="56" t="s">
        <v>7914</v>
      </c>
      <c r="M2935" s="56" t="s">
        <v>221</v>
      </c>
      <c r="N2935" s="56" t="s">
        <v>7791</v>
      </c>
      <c r="O2935" s="56" t="s">
        <v>30</v>
      </c>
      <c r="P2935" s="56" t="s">
        <v>227</v>
      </c>
      <c r="Q2935" s="56" t="s">
        <v>32</v>
      </c>
      <c r="R2935" s="56" t="s">
        <v>32</v>
      </c>
      <c r="S2935" s="56" t="s">
        <v>32</v>
      </c>
      <c r="T2935" s="56" t="s">
        <v>32</v>
      </c>
      <c r="U2935" s="56" t="s">
        <v>32</v>
      </c>
      <c r="V2935" s="56" t="s">
        <v>32</v>
      </c>
      <c r="W2935" s="2" t="str">
        <f t="shared" si="69"/>
        <v>CNSGHYDetention</v>
      </c>
    </row>
    <row r="2936" spans="1:23" s="2" customFormat="1" ht="14.45" customHeight="1">
      <c r="A2936" s="2" t="str">
        <f>+IF(B2936="N","",IF(COUNTIF(B:B,B2936)&gt;1,COUNTIF(B$3:B2936,B2936),""))</f>
        <v/>
      </c>
      <c r="B2936" s="2" t="str">
        <f>+IF(F2936="Detention",IF(G2936&amp;E2936='Import Demurrage Detention'!$G$2&amp;'Import Demurrage Detention'!$C$3,"Y","N"),IF(G2936&amp;E2936='Import Demurrage Detention'!$H$2&amp;'Import Demurrage Detention'!$C$3,"Y","N"))</f>
        <v>N</v>
      </c>
      <c r="C2936" s="56" t="s">
        <v>211</v>
      </c>
      <c r="D2936" s="56" t="s">
        <v>212</v>
      </c>
      <c r="E2936" s="56" t="s">
        <v>124</v>
      </c>
      <c r="F2936" s="56" t="s">
        <v>22</v>
      </c>
      <c r="G2936" s="56" t="s">
        <v>239</v>
      </c>
      <c r="H2936" s="57">
        <v>44363</v>
      </c>
      <c r="I2936" s="56" t="s">
        <v>151</v>
      </c>
      <c r="J2936" s="56" t="s">
        <v>25</v>
      </c>
      <c r="K2936" s="56" t="s">
        <v>7656</v>
      </c>
      <c r="L2936" s="56" t="s">
        <v>7914</v>
      </c>
      <c r="M2936" s="56" t="s">
        <v>221</v>
      </c>
      <c r="N2936" s="56" t="s">
        <v>7791</v>
      </c>
      <c r="O2936" s="56" t="s">
        <v>30</v>
      </c>
      <c r="P2936" s="56" t="s">
        <v>227</v>
      </c>
      <c r="Q2936" s="56" t="s">
        <v>32</v>
      </c>
      <c r="R2936" s="56" t="s">
        <v>32</v>
      </c>
      <c r="S2936" s="56" t="s">
        <v>32</v>
      </c>
      <c r="T2936" s="56" t="s">
        <v>32</v>
      </c>
      <c r="U2936" s="56" t="s">
        <v>32</v>
      </c>
      <c r="V2936" s="56" t="s">
        <v>32</v>
      </c>
      <c r="W2936" s="2" t="str">
        <f t="shared" si="69"/>
        <v>CNXIMYDetention</v>
      </c>
    </row>
    <row r="2937" spans="1:23" s="2" customFormat="1" ht="14.45" customHeight="1">
      <c r="A2937" s="2" t="str">
        <f>+IF(B2937="N","",IF(COUNTIF(B:B,B2937)&gt;1,COUNTIF(B$3:B2937,B2937),""))</f>
        <v/>
      </c>
      <c r="B2937" s="2" t="str">
        <f>+IF(F2937="Detention",IF(G2937&amp;E2937='Import Demurrage Detention'!$G$2&amp;'Import Demurrage Detention'!$C$3,"Y","N"),IF(G2937&amp;E2937='Import Demurrage Detention'!$H$2&amp;'Import Demurrage Detention'!$C$3,"Y","N"))</f>
        <v>N</v>
      </c>
      <c r="C2937" s="56" t="s">
        <v>211</v>
      </c>
      <c r="D2937" s="56" t="s">
        <v>212</v>
      </c>
      <c r="E2937" s="56" t="s">
        <v>124</v>
      </c>
      <c r="F2937" s="56" t="s">
        <v>22</v>
      </c>
      <c r="G2937" s="56" t="s">
        <v>231</v>
      </c>
      <c r="H2937" s="57">
        <v>44363</v>
      </c>
      <c r="I2937" s="56" t="s">
        <v>151</v>
      </c>
      <c r="J2937" s="56" t="s">
        <v>25</v>
      </c>
      <c r="K2937" s="56" t="s">
        <v>7656</v>
      </c>
      <c r="L2937" s="56" t="s">
        <v>7795</v>
      </c>
      <c r="M2937" s="56" t="s">
        <v>221</v>
      </c>
      <c r="N2937" s="56" t="s">
        <v>7791</v>
      </c>
      <c r="O2937" s="56" t="s">
        <v>30</v>
      </c>
      <c r="P2937" s="56" t="s">
        <v>227</v>
      </c>
      <c r="Q2937" s="56" t="s">
        <v>32</v>
      </c>
      <c r="R2937" s="56" t="s">
        <v>32</v>
      </c>
      <c r="S2937" s="56" t="s">
        <v>32</v>
      </c>
      <c r="T2937" s="56" t="s">
        <v>32</v>
      </c>
      <c r="U2937" s="56" t="s">
        <v>32</v>
      </c>
      <c r="V2937" s="56" t="s">
        <v>32</v>
      </c>
      <c r="W2937" s="2" t="str">
        <f t="shared" si="69"/>
        <v>CNNKGYDetention</v>
      </c>
    </row>
    <row r="2938" spans="1:23" s="2" customFormat="1" ht="14.45" customHeight="1">
      <c r="A2938" s="2" t="str">
        <f>+IF(B2938="N","",IF(COUNTIF(B:B,B2938)&gt;1,COUNTIF(B$3:B2938,B2938),""))</f>
        <v/>
      </c>
      <c r="B2938" s="2" t="str">
        <f>+IF(F2938="Detention",IF(G2938&amp;E2938='Import Demurrage Detention'!$G$2&amp;'Import Demurrage Detention'!$C$3,"Y","N"),IF(G2938&amp;E2938='Import Demurrage Detention'!$H$2&amp;'Import Demurrage Detention'!$C$3,"Y","N"))</f>
        <v>N</v>
      </c>
      <c r="C2938" s="56" t="s">
        <v>211</v>
      </c>
      <c r="D2938" s="56" t="s">
        <v>212</v>
      </c>
      <c r="E2938" s="56" t="s">
        <v>124</v>
      </c>
      <c r="F2938" s="56" t="s">
        <v>22</v>
      </c>
      <c r="G2938" s="56" t="s">
        <v>235</v>
      </c>
      <c r="H2938" s="57">
        <v>44363</v>
      </c>
      <c r="I2938" s="56" t="s">
        <v>151</v>
      </c>
      <c r="J2938" s="56" t="s">
        <v>25</v>
      </c>
      <c r="K2938" s="56" t="s">
        <v>7656</v>
      </c>
      <c r="L2938" s="56" t="s">
        <v>7795</v>
      </c>
      <c r="M2938" s="56" t="s">
        <v>221</v>
      </c>
      <c r="N2938" s="56" t="s">
        <v>7791</v>
      </c>
      <c r="O2938" s="56" t="s">
        <v>30</v>
      </c>
      <c r="P2938" s="56" t="s">
        <v>227</v>
      </c>
      <c r="Q2938" s="56" t="s">
        <v>32</v>
      </c>
      <c r="R2938" s="56" t="s">
        <v>32</v>
      </c>
      <c r="S2938" s="56" t="s">
        <v>32</v>
      </c>
      <c r="T2938" s="56" t="s">
        <v>32</v>
      </c>
      <c r="U2938" s="56" t="s">
        <v>32</v>
      </c>
      <c r="V2938" s="56" t="s">
        <v>32</v>
      </c>
      <c r="W2938" s="2" t="str">
        <f t="shared" si="69"/>
        <v>CNNPOYDetention</v>
      </c>
    </row>
    <row r="2939" spans="1:23" s="2" customFormat="1" ht="14.45" customHeight="1">
      <c r="A2939" s="2" t="str">
        <f>+IF(B2939="N","",IF(COUNTIF(B:B,B2939)&gt;1,COUNTIF(B$3:B2939,B2939),""))</f>
        <v/>
      </c>
      <c r="B2939" s="2" t="str">
        <f>+IF(F2939="Detention",IF(G2939&amp;E2939='Import Demurrage Detention'!$G$2&amp;'Import Demurrage Detention'!$C$3,"Y","N"),IF(G2939&amp;E2939='Import Demurrage Detention'!$H$2&amp;'Import Demurrage Detention'!$C$3,"Y","N"))</f>
        <v>N</v>
      </c>
      <c r="C2939" s="56" t="s">
        <v>211</v>
      </c>
      <c r="D2939" s="56" t="s">
        <v>212</v>
      </c>
      <c r="E2939" s="56" t="s">
        <v>124</v>
      </c>
      <c r="F2939" s="56" t="s">
        <v>22</v>
      </c>
      <c r="G2939" s="56" t="s">
        <v>236</v>
      </c>
      <c r="H2939" s="57">
        <v>44363</v>
      </c>
      <c r="I2939" s="56" t="s">
        <v>151</v>
      </c>
      <c r="J2939" s="56" t="s">
        <v>25</v>
      </c>
      <c r="K2939" s="56" t="s">
        <v>7656</v>
      </c>
      <c r="L2939" s="56" t="s">
        <v>7795</v>
      </c>
      <c r="M2939" s="56" t="s">
        <v>221</v>
      </c>
      <c r="N2939" s="56" t="s">
        <v>7791</v>
      </c>
      <c r="O2939" s="56" t="s">
        <v>30</v>
      </c>
      <c r="P2939" s="56" t="s">
        <v>227</v>
      </c>
      <c r="Q2939" s="56" t="s">
        <v>32</v>
      </c>
      <c r="R2939" s="56" t="s">
        <v>32</v>
      </c>
      <c r="S2939" s="56" t="s">
        <v>32</v>
      </c>
      <c r="T2939" s="56" t="s">
        <v>32</v>
      </c>
      <c r="U2939" s="56" t="s">
        <v>32</v>
      </c>
      <c r="V2939" s="56" t="s">
        <v>32</v>
      </c>
      <c r="W2939" s="2" t="str">
        <f t="shared" si="69"/>
        <v>CNSGHYDetention</v>
      </c>
    </row>
    <row r="2940" spans="1:23" s="2" customFormat="1" ht="14.45" customHeight="1">
      <c r="A2940" s="2" t="str">
        <f>+IF(B2940="N","",IF(COUNTIF(B:B,B2940)&gt;1,COUNTIF(B$3:B2940,B2940),""))</f>
        <v/>
      </c>
      <c r="B2940" s="2" t="str">
        <f>+IF(F2940="Detention",IF(G2940&amp;E2940='Import Demurrage Detention'!$G$2&amp;'Import Demurrage Detention'!$C$3,"Y","N"),IF(G2940&amp;E2940='Import Demurrage Detention'!$H$2&amp;'Import Demurrage Detention'!$C$3,"Y","N"))</f>
        <v>N</v>
      </c>
      <c r="C2940" s="56" t="s">
        <v>211</v>
      </c>
      <c r="D2940" s="56" t="s">
        <v>212</v>
      </c>
      <c r="E2940" s="56" t="s">
        <v>124</v>
      </c>
      <c r="F2940" s="56" t="s">
        <v>22</v>
      </c>
      <c r="G2940" s="56" t="s">
        <v>239</v>
      </c>
      <c r="H2940" s="57">
        <v>44363</v>
      </c>
      <c r="I2940" s="56" t="s">
        <v>151</v>
      </c>
      <c r="J2940" s="56" t="s">
        <v>25</v>
      </c>
      <c r="K2940" s="56" t="s">
        <v>7656</v>
      </c>
      <c r="L2940" s="56" t="s">
        <v>7795</v>
      </c>
      <c r="M2940" s="56" t="s">
        <v>221</v>
      </c>
      <c r="N2940" s="56" t="s">
        <v>7791</v>
      </c>
      <c r="O2940" s="56" t="s">
        <v>30</v>
      </c>
      <c r="P2940" s="56" t="s">
        <v>227</v>
      </c>
      <c r="Q2940" s="56" t="s">
        <v>32</v>
      </c>
      <c r="R2940" s="56" t="s">
        <v>32</v>
      </c>
      <c r="S2940" s="56" t="s">
        <v>32</v>
      </c>
      <c r="T2940" s="56" t="s">
        <v>32</v>
      </c>
      <c r="U2940" s="56" t="s">
        <v>32</v>
      </c>
      <c r="V2940" s="56" t="s">
        <v>32</v>
      </c>
      <c r="W2940" s="2" t="str">
        <f t="shared" si="69"/>
        <v>CNXIMYDetention</v>
      </c>
    </row>
    <row r="2941" spans="1:23" s="2" customFormat="1" ht="14.45" customHeight="1">
      <c r="A2941" s="2" t="str">
        <f>+IF(B2941="N","",IF(COUNTIF(B:B,B2941)&gt;1,COUNTIF(B$3:B2941,B2941),""))</f>
        <v/>
      </c>
      <c r="B2941" s="2" t="str">
        <f>+IF(F2941="Detention",IF(G2941&amp;E2941='Import Demurrage Detention'!$G$2&amp;'Import Demurrage Detention'!$C$3,"Y","N"),IF(G2941&amp;E2941='Import Demurrage Detention'!$H$2&amp;'Import Demurrage Detention'!$C$3,"Y","N"))</f>
        <v>N</v>
      </c>
      <c r="C2941" s="56" t="s">
        <v>211</v>
      </c>
      <c r="D2941" s="56" t="s">
        <v>212</v>
      </c>
      <c r="E2941" s="56" t="s">
        <v>124</v>
      </c>
      <c r="F2941" s="56" t="s">
        <v>22</v>
      </c>
      <c r="G2941" s="56" t="s">
        <v>2986</v>
      </c>
      <c r="H2941" s="57">
        <v>43578</v>
      </c>
      <c r="I2941" s="56" t="s">
        <v>151</v>
      </c>
      <c r="J2941" s="56" t="s">
        <v>25</v>
      </c>
      <c r="K2941" s="56" t="s">
        <v>7656</v>
      </c>
      <c r="L2941" s="56" t="s">
        <v>246</v>
      </c>
      <c r="M2941" s="56" t="s">
        <v>221</v>
      </c>
      <c r="N2941" s="56" t="s">
        <v>7791</v>
      </c>
      <c r="O2941" s="56" t="s">
        <v>30</v>
      </c>
      <c r="P2941" s="56" t="s">
        <v>227</v>
      </c>
      <c r="Q2941" s="56" t="s">
        <v>32</v>
      </c>
      <c r="R2941" s="56" t="s">
        <v>32</v>
      </c>
      <c r="S2941" s="56" t="s">
        <v>32</v>
      </c>
      <c r="T2941" s="56" t="s">
        <v>32</v>
      </c>
      <c r="U2941" s="56" t="s">
        <v>32</v>
      </c>
      <c r="V2941" s="56" t="s">
        <v>32</v>
      </c>
      <c r="W2941" s="2" t="str">
        <f t="shared" si="69"/>
        <v>CNCGDYDetention</v>
      </c>
    </row>
    <row r="2942" spans="1:23" s="2" customFormat="1" ht="14.45" customHeight="1">
      <c r="A2942" s="2" t="str">
        <f>+IF(B2942="N","",IF(COUNTIF(B:B,B2942)&gt;1,COUNTIF(B$3:B2942,B2942),""))</f>
        <v/>
      </c>
      <c r="B2942" s="2" t="str">
        <f>+IF(F2942="Detention",IF(G2942&amp;E2942='Import Demurrage Detention'!$G$2&amp;'Import Demurrage Detention'!$C$3,"Y","N"),IF(G2942&amp;E2942='Import Demurrage Detention'!$H$2&amp;'Import Demurrage Detention'!$C$3,"Y","N"))</f>
        <v>N</v>
      </c>
      <c r="C2942" s="56" t="s">
        <v>211</v>
      </c>
      <c r="D2942" s="56" t="s">
        <v>212</v>
      </c>
      <c r="E2942" s="56" t="s">
        <v>124</v>
      </c>
      <c r="F2942" s="56" t="s">
        <v>22</v>
      </c>
      <c r="G2942" s="56" t="s">
        <v>2986</v>
      </c>
      <c r="H2942" s="57">
        <v>43578</v>
      </c>
      <c r="I2942" s="56" t="s">
        <v>151</v>
      </c>
      <c r="J2942" s="56" t="s">
        <v>25</v>
      </c>
      <c r="K2942" s="56" t="s">
        <v>7656</v>
      </c>
      <c r="L2942" s="56" t="s">
        <v>249</v>
      </c>
      <c r="M2942" s="56" t="s">
        <v>221</v>
      </c>
      <c r="N2942" s="56" t="s">
        <v>7791</v>
      </c>
      <c r="O2942" s="56" t="s">
        <v>30</v>
      </c>
      <c r="P2942" s="56" t="s">
        <v>227</v>
      </c>
      <c r="Q2942" s="56" t="s">
        <v>32</v>
      </c>
      <c r="R2942" s="56" t="s">
        <v>32</v>
      </c>
      <c r="S2942" s="56" t="s">
        <v>32</v>
      </c>
      <c r="T2942" s="56" t="s">
        <v>32</v>
      </c>
      <c r="U2942" s="56" t="s">
        <v>32</v>
      </c>
      <c r="V2942" s="56" t="s">
        <v>32</v>
      </c>
      <c r="W2942" s="2" t="str">
        <f t="shared" si="69"/>
        <v>CNCGDYDetention</v>
      </c>
    </row>
    <row r="2943" spans="1:23" s="2" customFormat="1" ht="14.45" customHeight="1">
      <c r="A2943" s="2" t="str">
        <f>+IF(B2943="N","",IF(COUNTIF(B:B,B2943)&gt;1,COUNTIF(B$3:B2943,B2943),""))</f>
        <v/>
      </c>
      <c r="B2943" s="2" t="str">
        <f>+IF(F2943="Detention",IF(G2943&amp;E2943='Import Demurrage Detention'!$G$2&amp;'Import Demurrage Detention'!$C$3,"Y","N"),IF(G2943&amp;E2943='Import Demurrage Detention'!$H$2&amp;'Import Demurrage Detention'!$C$3,"Y","N"))</f>
        <v>N</v>
      </c>
      <c r="C2943" s="56" t="s">
        <v>211</v>
      </c>
      <c r="D2943" s="56" t="s">
        <v>212</v>
      </c>
      <c r="E2943" s="56" t="s">
        <v>124</v>
      </c>
      <c r="F2943" s="56" t="s">
        <v>22</v>
      </c>
      <c r="G2943" s="56" t="s">
        <v>2986</v>
      </c>
      <c r="H2943" s="57">
        <v>43578</v>
      </c>
      <c r="I2943" s="56" t="s">
        <v>151</v>
      </c>
      <c r="J2943" s="56" t="s">
        <v>25</v>
      </c>
      <c r="K2943" s="56" t="s">
        <v>7656</v>
      </c>
      <c r="L2943" s="56" t="s">
        <v>250</v>
      </c>
      <c r="M2943" s="56" t="s">
        <v>221</v>
      </c>
      <c r="N2943" s="56" t="s">
        <v>7791</v>
      </c>
      <c r="O2943" s="56" t="s">
        <v>30</v>
      </c>
      <c r="P2943" s="56" t="s">
        <v>227</v>
      </c>
      <c r="Q2943" s="56" t="s">
        <v>32</v>
      </c>
      <c r="R2943" s="56" t="s">
        <v>32</v>
      </c>
      <c r="S2943" s="56" t="s">
        <v>32</v>
      </c>
      <c r="T2943" s="56" t="s">
        <v>32</v>
      </c>
      <c r="U2943" s="56" t="s">
        <v>32</v>
      </c>
      <c r="V2943" s="56" t="s">
        <v>32</v>
      </c>
      <c r="W2943" s="2" t="str">
        <f t="shared" si="69"/>
        <v>CNCGDYDetention</v>
      </c>
    </row>
    <row r="2944" spans="1:23" s="2" customFormat="1" ht="14.45" customHeight="1">
      <c r="A2944" s="2" t="str">
        <f>+IF(B2944="N","",IF(COUNTIF(B:B,B2944)&gt;1,COUNTIF(B$3:B2944,B2944),""))</f>
        <v/>
      </c>
      <c r="B2944" s="2" t="str">
        <f>+IF(F2944="Detention",IF(G2944&amp;E2944='Import Demurrage Detention'!$G$2&amp;'Import Demurrage Detention'!$C$3,"Y","N"),IF(G2944&amp;E2944='Import Demurrage Detention'!$H$2&amp;'Import Demurrage Detention'!$C$3,"Y","N"))</f>
        <v>N</v>
      </c>
      <c r="C2944" s="56" t="s">
        <v>211</v>
      </c>
      <c r="D2944" s="56" t="s">
        <v>212</v>
      </c>
      <c r="E2944" s="56" t="s">
        <v>124</v>
      </c>
      <c r="F2944" s="56" t="s">
        <v>22</v>
      </c>
      <c r="G2944" s="56" t="s">
        <v>2986</v>
      </c>
      <c r="H2944" s="57">
        <v>43578</v>
      </c>
      <c r="I2944" s="56" t="s">
        <v>151</v>
      </c>
      <c r="J2944" s="56" t="s">
        <v>25</v>
      </c>
      <c r="K2944" s="56" t="s">
        <v>7656</v>
      </c>
      <c r="L2944" s="56" t="s">
        <v>251</v>
      </c>
      <c r="M2944" s="56" t="s">
        <v>221</v>
      </c>
      <c r="N2944" s="56" t="s">
        <v>7791</v>
      </c>
      <c r="O2944" s="56" t="s">
        <v>30</v>
      </c>
      <c r="P2944" s="56" t="s">
        <v>227</v>
      </c>
      <c r="Q2944" s="56" t="s">
        <v>32</v>
      </c>
      <c r="R2944" s="56" t="s">
        <v>32</v>
      </c>
      <c r="S2944" s="56" t="s">
        <v>32</v>
      </c>
      <c r="T2944" s="56" t="s">
        <v>32</v>
      </c>
      <c r="U2944" s="56" t="s">
        <v>32</v>
      </c>
      <c r="V2944" s="56" t="s">
        <v>32</v>
      </c>
      <c r="W2944" s="2" t="str">
        <f t="shared" si="69"/>
        <v>CNCGDYDetention</v>
      </c>
    </row>
    <row r="2945" spans="1:23" s="2" customFormat="1" ht="14.45" customHeight="1">
      <c r="A2945" s="2" t="str">
        <f>+IF(B2945="N","",IF(COUNTIF(B:B,B2945)&gt;1,COUNTIF(B$3:B2945,B2945),""))</f>
        <v/>
      </c>
      <c r="B2945" s="2" t="str">
        <f>+IF(F2945="Detention",IF(G2945&amp;E2945='Import Demurrage Detention'!$G$2&amp;'Import Demurrage Detention'!$C$3,"Y","N"),IF(G2945&amp;E2945='Import Demurrage Detention'!$H$2&amp;'Import Demurrage Detention'!$C$3,"Y","N"))</f>
        <v>N</v>
      </c>
      <c r="C2945" s="56" t="s">
        <v>211</v>
      </c>
      <c r="D2945" s="56" t="s">
        <v>212</v>
      </c>
      <c r="E2945" s="56" t="s">
        <v>124</v>
      </c>
      <c r="F2945" s="56" t="s">
        <v>22</v>
      </c>
      <c r="G2945" s="56" t="s">
        <v>2986</v>
      </c>
      <c r="H2945" s="57">
        <v>43578</v>
      </c>
      <c r="I2945" s="56" t="s">
        <v>151</v>
      </c>
      <c r="J2945" s="56" t="s">
        <v>25</v>
      </c>
      <c r="K2945" s="56" t="s">
        <v>7656</v>
      </c>
      <c r="L2945" s="56" t="s">
        <v>255</v>
      </c>
      <c r="M2945" s="56" t="s">
        <v>221</v>
      </c>
      <c r="N2945" s="56" t="s">
        <v>7791</v>
      </c>
      <c r="O2945" s="56" t="s">
        <v>30</v>
      </c>
      <c r="P2945" s="56" t="s">
        <v>227</v>
      </c>
      <c r="Q2945" s="56" t="s">
        <v>32</v>
      </c>
      <c r="R2945" s="56" t="s">
        <v>32</v>
      </c>
      <c r="S2945" s="56" t="s">
        <v>32</v>
      </c>
      <c r="T2945" s="56" t="s">
        <v>32</v>
      </c>
      <c r="U2945" s="56" t="s">
        <v>32</v>
      </c>
      <c r="V2945" s="56" t="s">
        <v>32</v>
      </c>
      <c r="W2945" s="2" t="str">
        <f t="shared" si="69"/>
        <v>CNCGDYDetention</v>
      </c>
    </row>
    <row r="2946" spans="1:23" s="2" customFormat="1" ht="14.45" customHeight="1">
      <c r="A2946" s="2" t="str">
        <f>+IF(B2946="N","",IF(COUNTIF(B:B,B2946)&gt;1,COUNTIF(B$3:B2946,B2946),""))</f>
        <v/>
      </c>
      <c r="B2946" s="2" t="str">
        <f>+IF(F2946="Detention",IF(G2946&amp;E2946='Import Demurrage Detention'!$G$2&amp;'Import Demurrage Detention'!$C$3,"Y","N"),IF(G2946&amp;E2946='Import Demurrage Detention'!$H$2&amp;'Import Demurrage Detention'!$C$3,"Y","N"))</f>
        <v>N</v>
      </c>
      <c r="C2946" s="56" t="s">
        <v>211</v>
      </c>
      <c r="D2946" s="56" t="s">
        <v>212</v>
      </c>
      <c r="E2946" s="56" t="s">
        <v>124</v>
      </c>
      <c r="F2946" s="56" t="s">
        <v>22</v>
      </c>
      <c r="G2946" s="56" t="s">
        <v>2986</v>
      </c>
      <c r="H2946" s="57">
        <v>43578</v>
      </c>
      <c r="I2946" s="56" t="s">
        <v>151</v>
      </c>
      <c r="J2946" s="56" t="s">
        <v>25</v>
      </c>
      <c r="K2946" s="56" t="s">
        <v>7656</v>
      </c>
      <c r="L2946" s="56" t="s">
        <v>257</v>
      </c>
      <c r="M2946" s="56" t="s">
        <v>221</v>
      </c>
      <c r="N2946" s="56" t="s">
        <v>7791</v>
      </c>
      <c r="O2946" s="56" t="s">
        <v>30</v>
      </c>
      <c r="P2946" s="56" t="s">
        <v>227</v>
      </c>
      <c r="Q2946" s="56" t="s">
        <v>32</v>
      </c>
      <c r="R2946" s="56" t="s">
        <v>32</v>
      </c>
      <c r="S2946" s="56" t="s">
        <v>32</v>
      </c>
      <c r="T2946" s="56" t="s">
        <v>32</v>
      </c>
      <c r="U2946" s="56" t="s">
        <v>32</v>
      </c>
      <c r="V2946" s="56" t="s">
        <v>32</v>
      </c>
      <c r="W2946" s="2" t="str">
        <f t="shared" si="69"/>
        <v>CNCGDYDetention</v>
      </c>
    </row>
    <row r="2947" spans="1:23" s="2" customFormat="1" ht="14.45" customHeight="1">
      <c r="A2947" s="2" t="str">
        <f>+IF(B2947="N","",IF(COUNTIF(B:B,B2947)&gt;1,COUNTIF(B$3:B2947,B2947),""))</f>
        <v/>
      </c>
      <c r="B2947" s="2" t="str">
        <f>+IF(F2947="Detention",IF(G2947&amp;E2947='Import Demurrage Detention'!$G$2&amp;'Import Demurrage Detention'!$C$3,"Y","N"),IF(G2947&amp;E2947='Import Demurrage Detention'!$H$2&amp;'Import Demurrage Detention'!$C$3,"Y","N"))</f>
        <v>N</v>
      </c>
      <c r="C2947" s="56" t="s">
        <v>211</v>
      </c>
      <c r="D2947" s="56" t="s">
        <v>212</v>
      </c>
      <c r="E2947" s="56" t="s">
        <v>124</v>
      </c>
      <c r="F2947" s="56" t="s">
        <v>22</v>
      </c>
      <c r="G2947" s="56" t="s">
        <v>2986</v>
      </c>
      <c r="H2947" s="57">
        <v>43578</v>
      </c>
      <c r="I2947" s="56" t="s">
        <v>151</v>
      </c>
      <c r="J2947" s="56" t="s">
        <v>25</v>
      </c>
      <c r="K2947" s="56" t="s">
        <v>7656</v>
      </c>
      <c r="L2947" s="56" t="s">
        <v>258</v>
      </c>
      <c r="M2947" s="56" t="s">
        <v>221</v>
      </c>
      <c r="N2947" s="56" t="s">
        <v>7791</v>
      </c>
      <c r="O2947" s="56" t="s">
        <v>30</v>
      </c>
      <c r="P2947" s="56" t="s">
        <v>227</v>
      </c>
      <c r="Q2947" s="56" t="s">
        <v>32</v>
      </c>
      <c r="R2947" s="56" t="s">
        <v>32</v>
      </c>
      <c r="S2947" s="56" t="s">
        <v>32</v>
      </c>
      <c r="T2947" s="56" t="s">
        <v>32</v>
      </c>
      <c r="U2947" s="56" t="s">
        <v>32</v>
      </c>
      <c r="V2947" s="56" t="s">
        <v>32</v>
      </c>
      <c r="W2947" s="2" t="str">
        <f t="shared" si="69"/>
        <v>CNCGDYDetention</v>
      </c>
    </row>
    <row r="2948" spans="1:23" s="2" customFormat="1" ht="14.45" customHeight="1">
      <c r="A2948" s="2" t="str">
        <f>+IF(B2948="N","",IF(COUNTIF(B:B,B2948)&gt;1,COUNTIF(B$3:B2948,B2948),""))</f>
        <v/>
      </c>
      <c r="B2948" s="2" t="str">
        <f>+IF(F2948="Detention",IF(G2948&amp;E2948='Import Demurrage Detention'!$G$2&amp;'Import Demurrage Detention'!$C$3,"Y","N"),IF(G2948&amp;E2948='Import Demurrage Detention'!$H$2&amp;'Import Demurrage Detention'!$C$3,"Y","N"))</f>
        <v>N</v>
      </c>
      <c r="C2948" s="56" t="s">
        <v>211</v>
      </c>
      <c r="D2948" s="56" t="s">
        <v>212</v>
      </c>
      <c r="E2948" s="56" t="s">
        <v>124</v>
      </c>
      <c r="F2948" s="56" t="s">
        <v>22</v>
      </c>
      <c r="G2948" s="56" t="s">
        <v>2986</v>
      </c>
      <c r="H2948" s="57">
        <v>43578</v>
      </c>
      <c r="I2948" s="56" t="s">
        <v>151</v>
      </c>
      <c r="J2948" s="56" t="s">
        <v>25</v>
      </c>
      <c r="K2948" s="56" t="s">
        <v>7656</v>
      </c>
      <c r="L2948" s="56" t="s">
        <v>259</v>
      </c>
      <c r="M2948" s="56" t="s">
        <v>221</v>
      </c>
      <c r="N2948" s="56" t="s">
        <v>7791</v>
      </c>
      <c r="O2948" s="56" t="s">
        <v>30</v>
      </c>
      <c r="P2948" s="56" t="s">
        <v>227</v>
      </c>
      <c r="Q2948" s="56" t="s">
        <v>32</v>
      </c>
      <c r="R2948" s="56" t="s">
        <v>32</v>
      </c>
      <c r="S2948" s="56" t="s">
        <v>32</v>
      </c>
      <c r="T2948" s="56" t="s">
        <v>32</v>
      </c>
      <c r="U2948" s="56" t="s">
        <v>32</v>
      </c>
      <c r="V2948" s="56" t="s">
        <v>32</v>
      </c>
      <c r="W2948" s="2" t="str">
        <f t="shared" si="69"/>
        <v>CNCGDYDetention</v>
      </c>
    </row>
    <row r="2949" spans="1:23" s="2" customFormat="1" ht="14.45" customHeight="1">
      <c r="A2949" s="2" t="str">
        <f>+IF(B2949="N","",IF(COUNTIF(B:B,B2949)&gt;1,COUNTIF(B$3:B2949,B2949),""))</f>
        <v/>
      </c>
      <c r="B2949" s="2" t="str">
        <f>+IF(F2949="Detention",IF(G2949&amp;E2949='Import Demurrage Detention'!$G$2&amp;'Import Demurrage Detention'!$C$3,"Y","N"),IF(G2949&amp;E2949='Import Demurrage Detention'!$H$2&amp;'Import Demurrage Detention'!$C$3,"Y","N"))</f>
        <v>N</v>
      </c>
      <c r="C2949" s="56" t="s">
        <v>211</v>
      </c>
      <c r="D2949" s="56" t="s">
        <v>212</v>
      </c>
      <c r="E2949" s="56" t="s">
        <v>124</v>
      </c>
      <c r="F2949" s="56" t="s">
        <v>22</v>
      </c>
      <c r="G2949" s="56" t="s">
        <v>2986</v>
      </c>
      <c r="H2949" s="57">
        <v>43578</v>
      </c>
      <c r="I2949" s="56" t="s">
        <v>151</v>
      </c>
      <c r="J2949" s="56" t="s">
        <v>25</v>
      </c>
      <c r="K2949" s="56" t="s">
        <v>7656</v>
      </c>
      <c r="L2949" s="56" t="s">
        <v>260</v>
      </c>
      <c r="M2949" s="56" t="s">
        <v>221</v>
      </c>
      <c r="N2949" s="56" t="s">
        <v>7791</v>
      </c>
      <c r="O2949" s="56" t="s">
        <v>30</v>
      </c>
      <c r="P2949" s="56" t="s">
        <v>227</v>
      </c>
      <c r="Q2949" s="56" t="s">
        <v>32</v>
      </c>
      <c r="R2949" s="56" t="s">
        <v>32</v>
      </c>
      <c r="S2949" s="56" t="s">
        <v>32</v>
      </c>
      <c r="T2949" s="56" t="s">
        <v>32</v>
      </c>
      <c r="U2949" s="56" t="s">
        <v>32</v>
      </c>
      <c r="V2949" s="56" t="s">
        <v>32</v>
      </c>
      <c r="W2949" s="2" t="str">
        <f t="shared" si="69"/>
        <v>CNCGDYDetention</v>
      </c>
    </row>
    <row r="2950" spans="1:23" s="2" customFormat="1" ht="14.45" customHeight="1">
      <c r="A2950" s="2" t="str">
        <f>+IF(B2950="N","",IF(COUNTIF(B:B,B2950)&gt;1,COUNTIF(B$3:B2950,B2950),""))</f>
        <v/>
      </c>
      <c r="B2950" s="2" t="str">
        <f>+IF(F2950="Detention",IF(G2950&amp;E2950='Import Demurrage Detention'!$G$2&amp;'Import Demurrage Detention'!$C$3,"Y","N"),IF(G2950&amp;E2950='Import Demurrage Detention'!$H$2&amp;'Import Demurrage Detention'!$C$3,"Y","N"))</f>
        <v>N</v>
      </c>
      <c r="C2950" s="56" t="s">
        <v>211</v>
      </c>
      <c r="D2950" s="56" t="s">
        <v>212</v>
      </c>
      <c r="E2950" s="56" t="s">
        <v>124</v>
      </c>
      <c r="F2950" s="56" t="s">
        <v>22</v>
      </c>
      <c r="G2950" s="56" t="s">
        <v>2986</v>
      </c>
      <c r="H2950" s="57">
        <v>43578</v>
      </c>
      <c r="I2950" s="56" t="s">
        <v>151</v>
      </c>
      <c r="J2950" s="56" t="s">
        <v>25</v>
      </c>
      <c r="K2950" s="56" t="s">
        <v>7656</v>
      </c>
      <c r="L2950" s="56" t="s">
        <v>261</v>
      </c>
      <c r="M2950" s="56" t="s">
        <v>221</v>
      </c>
      <c r="N2950" s="56" t="s">
        <v>7791</v>
      </c>
      <c r="O2950" s="56" t="s">
        <v>30</v>
      </c>
      <c r="P2950" s="56" t="s">
        <v>227</v>
      </c>
      <c r="Q2950" s="56" t="s">
        <v>32</v>
      </c>
      <c r="R2950" s="56" t="s">
        <v>32</v>
      </c>
      <c r="S2950" s="56" t="s">
        <v>32</v>
      </c>
      <c r="T2950" s="56" t="s">
        <v>32</v>
      </c>
      <c r="U2950" s="56" t="s">
        <v>32</v>
      </c>
      <c r="V2950" s="56" t="s">
        <v>32</v>
      </c>
      <c r="W2950" s="2" t="str">
        <f t="shared" si="69"/>
        <v>CNCGDYDetention</v>
      </c>
    </row>
    <row r="2951" spans="1:23" s="2" customFormat="1" ht="14.45" customHeight="1">
      <c r="A2951" s="2" t="str">
        <f>+IF(B2951="N","",IF(COUNTIF(B:B,B2951)&gt;1,COUNTIF(B$3:B2951,B2951),""))</f>
        <v/>
      </c>
      <c r="B2951" s="2" t="str">
        <f>+IF(F2951="Detention",IF(G2951&amp;E2951='Import Demurrage Detention'!$G$2&amp;'Import Demurrage Detention'!$C$3,"Y","N"),IF(G2951&amp;E2951='Import Demurrage Detention'!$H$2&amp;'Import Demurrage Detention'!$C$3,"Y","N"))</f>
        <v>N</v>
      </c>
      <c r="C2951" s="56" t="s">
        <v>211</v>
      </c>
      <c r="D2951" s="56" t="s">
        <v>212</v>
      </c>
      <c r="E2951" s="56" t="s">
        <v>124</v>
      </c>
      <c r="F2951" s="56" t="s">
        <v>22</v>
      </c>
      <c r="G2951" s="56" t="s">
        <v>2986</v>
      </c>
      <c r="H2951" s="57">
        <v>43578</v>
      </c>
      <c r="I2951" s="56" t="s">
        <v>151</v>
      </c>
      <c r="J2951" s="56" t="s">
        <v>25</v>
      </c>
      <c r="K2951" s="56" t="s">
        <v>7656</v>
      </c>
      <c r="L2951" s="56" t="s">
        <v>262</v>
      </c>
      <c r="M2951" s="56" t="s">
        <v>221</v>
      </c>
      <c r="N2951" s="56" t="s">
        <v>7791</v>
      </c>
      <c r="O2951" s="56" t="s">
        <v>30</v>
      </c>
      <c r="P2951" s="56" t="s">
        <v>227</v>
      </c>
      <c r="Q2951" s="56" t="s">
        <v>32</v>
      </c>
      <c r="R2951" s="56" t="s">
        <v>32</v>
      </c>
      <c r="S2951" s="56" t="s">
        <v>32</v>
      </c>
      <c r="T2951" s="56" t="s">
        <v>32</v>
      </c>
      <c r="U2951" s="56" t="s">
        <v>32</v>
      </c>
      <c r="V2951" s="56" t="s">
        <v>32</v>
      </c>
      <c r="W2951" s="2" t="str">
        <f t="shared" si="69"/>
        <v>CNCGDYDetention</v>
      </c>
    </row>
    <row r="2952" spans="1:23" s="2" customFormat="1" ht="14.45" customHeight="1">
      <c r="A2952" s="2" t="str">
        <f>+IF(B2952="N","",IF(COUNTIF(B:B,B2952)&gt;1,COUNTIF(B$3:B2952,B2952),""))</f>
        <v/>
      </c>
      <c r="B2952" s="2" t="str">
        <f>+IF(F2952="Detention",IF(G2952&amp;E2952='Import Demurrage Detention'!$G$2&amp;'Import Demurrage Detention'!$C$3,"Y","N"),IF(G2952&amp;E2952='Import Demurrage Detention'!$H$2&amp;'Import Demurrage Detention'!$C$3,"Y","N"))</f>
        <v>N</v>
      </c>
      <c r="C2952" s="56" t="s">
        <v>211</v>
      </c>
      <c r="D2952" s="56" t="s">
        <v>212</v>
      </c>
      <c r="E2952" s="56" t="s">
        <v>124</v>
      </c>
      <c r="F2952" s="56" t="s">
        <v>22</v>
      </c>
      <c r="G2952" s="56" t="s">
        <v>2986</v>
      </c>
      <c r="H2952" s="57">
        <v>43578</v>
      </c>
      <c r="I2952" s="56" t="s">
        <v>151</v>
      </c>
      <c r="J2952" s="56" t="s">
        <v>25</v>
      </c>
      <c r="K2952" s="56" t="s">
        <v>7656</v>
      </c>
      <c r="L2952" s="56" t="s">
        <v>263</v>
      </c>
      <c r="M2952" s="56" t="s">
        <v>221</v>
      </c>
      <c r="N2952" s="56" t="s">
        <v>7791</v>
      </c>
      <c r="O2952" s="56" t="s">
        <v>30</v>
      </c>
      <c r="P2952" s="56" t="s">
        <v>227</v>
      </c>
      <c r="Q2952" s="56" t="s">
        <v>32</v>
      </c>
      <c r="R2952" s="56" t="s">
        <v>32</v>
      </c>
      <c r="S2952" s="56" t="s">
        <v>32</v>
      </c>
      <c r="T2952" s="56" t="s">
        <v>32</v>
      </c>
      <c r="U2952" s="56" t="s">
        <v>32</v>
      </c>
      <c r="V2952" s="56" t="s">
        <v>32</v>
      </c>
      <c r="W2952" s="2" t="str">
        <f t="shared" si="69"/>
        <v>CNCGDYDetention</v>
      </c>
    </row>
    <row r="2953" spans="1:23" s="2" customFormat="1" ht="14.45" customHeight="1">
      <c r="A2953" s="2" t="str">
        <f>+IF(B2953="N","",IF(COUNTIF(B:B,B2953)&gt;1,COUNTIF(B$3:B2953,B2953),""))</f>
        <v/>
      </c>
      <c r="B2953" s="2" t="str">
        <f>+IF(F2953="Detention",IF(G2953&amp;E2953='Import Demurrage Detention'!$G$2&amp;'Import Demurrage Detention'!$C$3,"Y","N"),IF(G2953&amp;E2953='Import Demurrage Detention'!$H$2&amp;'Import Demurrage Detention'!$C$3,"Y","N"))</f>
        <v>N</v>
      </c>
      <c r="C2953" s="56" t="s">
        <v>211</v>
      </c>
      <c r="D2953" s="56" t="s">
        <v>212</v>
      </c>
      <c r="E2953" s="56" t="s">
        <v>124</v>
      </c>
      <c r="F2953" s="56" t="s">
        <v>22</v>
      </c>
      <c r="G2953" s="56" t="s">
        <v>2986</v>
      </c>
      <c r="H2953" s="57">
        <v>43578</v>
      </c>
      <c r="I2953" s="56" t="s">
        <v>151</v>
      </c>
      <c r="J2953" s="56" t="s">
        <v>25</v>
      </c>
      <c r="K2953" s="56" t="s">
        <v>7656</v>
      </c>
      <c r="L2953" s="56" t="s">
        <v>264</v>
      </c>
      <c r="M2953" s="56" t="s">
        <v>221</v>
      </c>
      <c r="N2953" s="56" t="s">
        <v>7791</v>
      </c>
      <c r="O2953" s="56" t="s">
        <v>30</v>
      </c>
      <c r="P2953" s="56" t="s">
        <v>227</v>
      </c>
      <c r="Q2953" s="56" t="s">
        <v>32</v>
      </c>
      <c r="R2953" s="56" t="s">
        <v>32</v>
      </c>
      <c r="S2953" s="56" t="s">
        <v>32</v>
      </c>
      <c r="T2953" s="56" t="s">
        <v>32</v>
      </c>
      <c r="U2953" s="56" t="s">
        <v>32</v>
      </c>
      <c r="V2953" s="56" t="s">
        <v>32</v>
      </c>
      <c r="W2953" s="2" t="str">
        <f t="shared" si="69"/>
        <v>CNCGDYDetention</v>
      </c>
    </row>
    <row r="2954" spans="1:23" s="2" customFormat="1" ht="14.45" customHeight="1">
      <c r="A2954" s="2" t="str">
        <f>+IF(B2954="N","",IF(COUNTIF(B:B,B2954)&gt;1,COUNTIF(B$3:B2954,B2954),""))</f>
        <v/>
      </c>
      <c r="B2954" s="2" t="str">
        <f>+IF(F2954="Detention",IF(G2954&amp;E2954='Import Demurrage Detention'!$G$2&amp;'Import Demurrage Detention'!$C$3,"Y","N"),IF(G2954&amp;E2954='Import Demurrage Detention'!$H$2&amp;'Import Demurrage Detention'!$C$3,"Y","N"))</f>
        <v>N</v>
      </c>
      <c r="C2954" s="56" t="s">
        <v>211</v>
      </c>
      <c r="D2954" s="56" t="s">
        <v>212</v>
      </c>
      <c r="E2954" s="56" t="s">
        <v>124</v>
      </c>
      <c r="F2954" s="56" t="s">
        <v>22</v>
      </c>
      <c r="G2954" s="56" t="s">
        <v>2986</v>
      </c>
      <c r="H2954" s="57">
        <v>43578</v>
      </c>
      <c r="I2954" s="56" t="s">
        <v>151</v>
      </c>
      <c r="J2954" s="56" t="s">
        <v>25</v>
      </c>
      <c r="K2954" s="56" t="s">
        <v>7656</v>
      </c>
      <c r="L2954" s="56" t="s">
        <v>265</v>
      </c>
      <c r="M2954" s="56" t="s">
        <v>221</v>
      </c>
      <c r="N2954" s="56" t="s">
        <v>7791</v>
      </c>
      <c r="O2954" s="56" t="s">
        <v>30</v>
      </c>
      <c r="P2954" s="56" t="s">
        <v>227</v>
      </c>
      <c r="Q2954" s="56" t="s">
        <v>32</v>
      </c>
      <c r="R2954" s="56" t="s">
        <v>32</v>
      </c>
      <c r="S2954" s="56" t="s">
        <v>32</v>
      </c>
      <c r="T2954" s="56" t="s">
        <v>32</v>
      </c>
      <c r="U2954" s="56" t="s">
        <v>32</v>
      </c>
      <c r="V2954" s="56" t="s">
        <v>32</v>
      </c>
      <c r="W2954" s="2" t="str">
        <f t="shared" si="69"/>
        <v>CNCGDYDetention</v>
      </c>
    </row>
    <row r="2955" spans="1:23" s="2" customFormat="1" ht="14.45" customHeight="1">
      <c r="A2955" s="2" t="str">
        <f>+IF(B2955="N","",IF(COUNTIF(B:B,B2955)&gt;1,COUNTIF(B$3:B2955,B2955),""))</f>
        <v/>
      </c>
      <c r="B2955" s="2" t="str">
        <f>+IF(F2955="Detention",IF(G2955&amp;E2955='Import Demurrage Detention'!$G$2&amp;'Import Demurrage Detention'!$C$3,"Y","N"),IF(G2955&amp;E2955='Import Demurrage Detention'!$H$2&amp;'Import Demurrage Detention'!$C$3,"Y","N"))</f>
        <v>N</v>
      </c>
      <c r="C2955" s="56" t="s">
        <v>211</v>
      </c>
      <c r="D2955" s="56" t="s">
        <v>212</v>
      </c>
      <c r="E2955" s="56" t="s">
        <v>124</v>
      </c>
      <c r="F2955" s="56" t="s">
        <v>22</v>
      </c>
      <c r="G2955" s="56" t="s">
        <v>2986</v>
      </c>
      <c r="H2955" s="57">
        <v>43578</v>
      </c>
      <c r="I2955" s="56" t="s">
        <v>151</v>
      </c>
      <c r="J2955" s="56" t="s">
        <v>25</v>
      </c>
      <c r="K2955" s="56" t="s">
        <v>7656</v>
      </c>
      <c r="L2955" s="56" t="s">
        <v>266</v>
      </c>
      <c r="M2955" s="56" t="s">
        <v>221</v>
      </c>
      <c r="N2955" s="56" t="s">
        <v>7791</v>
      </c>
      <c r="O2955" s="56" t="s">
        <v>30</v>
      </c>
      <c r="P2955" s="56" t="s">
        <v>227</v>
      </c>
      <c r="Q2955" s="56" t="s">
        <v>32</v>
      </c>
      <c r="R2955" s="56" t="s">
        <v>32</v>
      </c>
      <c r="S2955" s="56" t="s">
        <v>32</v>
      </c>
      <c r="T2955" s="56" t="s">
        <v>32</v>
      </c>
      <c r="U2955" s="56" t="s">
        <v>32</v>
      </c>
      <c r="V2955" s="56" t="s">
        <v>32</v>
      </c>
      <c r="W2955" s="2" t="str">
        <f t="shared" si="69"/>
        <v>CNCGDYDetention</v>
      </c>
    </row>
    <row r="2956" spans="1:23" s="2" customFormat="1" ht="14.45" customHeight="1">
      <c r="A2956" s="2" t="str">
        <f>+IF(B2956="N","",IF(COUNTIF(B:B,B2956)&gt;1,COUNTIF(B$3:B2956,B2956),""))</f>
        <v/>
      </c>
      <c r="B2956" s="2" t="str">
        <f>+IF(F2956="Detention",IF(G2956&amp;E2956='Import Demurrage Detention'!$G$2&amp;'Import Demurrage Detention'!$C$3,"Y","N"),IF(G2956&amp;E2956='Import Demurrage Detention'!$H$2&amp;'Import Demurrage Detention'!$C$3,"Y","N"))</f>
        <v>N</v>
      </c>
      <c r="C2956" s="56" t="s">
        <v>211</v>
      </c>
      <c r="D2956" s="56" t="s">
        <v>212</v>
      </c>
      <c r="E2956" s="56" t="s">
        <v>124</v>
      </c>
      <c r="F2956" s="56" t="s">
        <v>22</v>
      </c>
      <c r="G2956" s="56" t="s">
        <v>2986</v>
      </c>
      <c r="H2956" s="57">
        <v>43578</v>
      </c>
      <c r="I2956" s="56" t="s">
        <v>151</v>
      </c>
      <c r="J2956" s="56" t="s">
        <v>25</v>
      </c>
      <c r="K2956" s="56" t="s">
        <v>7656</v>
      </c>
      <c r="L2956" s="56" t="s">
        <v>267</v>
      </c>
      <c r="M2956" s="56" t="s">
        <v>221</v>
      </c>
      <c r="N2956" s="56" t="s">
        <v>7791</v>
      </c>
      <c r="O2956" s="56" t="s">
        <v>30</v>
      </c>
      <c r="P2956" s="56" t="s">
        <v>227</v>
      </c>
      <c r="Q2956" s="56" t="s">
        <v>32</v>
      </c>
      <c r="R2956" s="56" t="s">
        <v>32</v>
      </c>
      <c r="S2956" s="56" t="s">
        <v>32</v>
      </c>
      <c r="T2956" s="56" t="s">
        <v>32</v>
      </c>
      <c r="U2956" s="56" t="s">
        <v>32</v>
      </c>
      <c r="V2956" s="56" t="s">
        <v>32</v>
      </c>
      <c r="W2956" s="2" t="str">
        <f t="shared" si="69"/>
        <v>CNCGDYDetention</v>
      </c>
    </row>
    <row r="2957" spans="1:23" s="2" customFormat="1" ht="14.45" customHeight="1">
      <c r="A2957" s="2" t="str">
        <f>+IF(B2957="N","",IF(COUNTIF(B:B,B2957)&gt;1,COUNTIF(B$3:B2957,B2957),""))</f>
        <v/>
      </c>
      <c r="B2957" s="2" t="str">
        <f>+IF(F2957="Detention",IF(G2957&amp;E2957='Import Demurrage Detention'!$G$2&amp;'Import Demurrage Detention'!$C$3,"Y","N"),IF(G2957&amp;E2957='Import Demurrage Detention'!$H$2&amp;'Import Demurrage Detention'!$C$3,"Y","N"))</f>
        <v>N</v>
      </c>
      <c r="C2957" s="56" t="s">
        <v>211</v>
      </c>
      <c r="D2957" s="56" t="s">
        <v>212</v>
      </c>
      <c r="E2957" s="56" t="s">
        <v>124</v>
      </c>
      <c r="F2957" s="56" t="s">
        <v>22</v>
      </c>
      <c r="G2957" s="56" t="s">
        <v>2986</v>
      </c>
      <c r="H2957" s="57">
        <v>43578</v>
      </c>
      <c r="I2957" s="56" t="s">
        <v>151</v>
      </c>
      <c r="J2957" s="56" t="s">
        <v>25</v>
      </c>
      <c r="K2957" s="56" t="s">
        <v>7656</v>
      </c>
      <c r="L2957" s="56" t="s">
        <v>269</v>
      </c>
      <c r="M2957" s="56" t="s">
        <v>221</v>
      </c>
      <c r="N2957" s="56" t="s">
        <v>7791</v>
      </c>
      <c r="O2957" s="56" t="s">
        <v>30</v>
      </c>
      <c r="P2957" s="56" t="s">
        <v>227</v>
      </c>
      <c r="Q2957" s="56" t="s">
        <v>32</v>
      </c>
      <c r="R2957" s="56" t="s">
        <v>32</v>
      </c>
      <c r="S2957" s="56" t="s">
        <v>32</v>
      </c>
      <c r="T2957" s="56" t="s">
        <v>32</v>
      </c>
      <c r="U2957" s="56" t="s">
        <v>32</v>
      </c>
      <c r="V2957" s="56" t="s">
        <v>32</v>
      </c>
      <c r="W2957" s="2" t="str">
        <f t="shared" ref="W2957:W3020" si="70">+G2957&amp;E2957&amp;F2957</f>
        <v>CNCGDYDetention</v>
      </c>
    </row>
    <row r="2958" spans="1:23" s="2" customFormat="1" ht="14.45" customHeight="1">
      <c r="A2958" s="2" t="str">
        <f>+IF(B2958="N","",IF(COUNTIF(B:B,B2958)&gt;1,COUNTIF(B$3:B2958,B2958),""))</f>
        <v/>
      </c>
      <c r="B2958" s="2" t="str">
        <f>+IF(F2958="Detention",IF(G2958&amp;E2958='Import Demurrage Detention'!$G$2&amp;'Import Demurrage Detention'!$C$3,"Y","N"),IF(G2958&amp;E2958='Import Demurrage Detention'!$H$2&amp;'Import Demurrage Detention'!$C$3,"Y","N"))</f>
        <v>N</v>
      </c>
      <c r="C2958" s="56" t="s">
        <v>211</v>
      </c>
      <c r="D2958" s="56" t="s">
        <v>212</v>
      </c>
      <c r="E2958" s="56" t="s">
        <v>124</v>
      </c>
      <c r="F2958" s="56" t="s">
        <v>22</v>
      </c>
      <c r="G2958" s="56" t="s">
        <v>2986</v>
      </c>
      <c r="H2958" s="57">
        <v>43578</v>
      </c>
      <c r="I2958" s="56" t="s">
        <v>151</v>
      </c>
      <c r="J2958" s="56" t="s">
        <v>25</v>
      </c>
      <c r="K2958" s="56" t="s">
        <v>7656</v>
      </c>
      <c r="L2958" s="56" t="s">
        <v>271</v>
      </c>
      <c r="M2958" s="56" t="s">
        <v>221</v>
      </c>
      <c r="N2958" s="56" t="s">
        <v>7791</v>
      </c>
      <c r="O2958" s="56" t="s">
        <v>30</v>
      </c>
      <c r="P2958" s="56" t="s">
        <v>227</v>
      </c>
      <c r="Q2958" s="56" t="s">
        <v>32</v>
      </c>
      <c r="R2958" s="56" t="s">
        <v>32</v>
      </c>
      <c r="S2958" s="56" t="s">
        <v>32</v>
      </c>
      <c r="T2958" s="56" t="s">
        <v>32</v>
      </c>
      <c r="U2958" s="56" t="s">
        <v>32</v>
      </c>
      <c r="V2958" s="56" t="s">
        <v>32</v>
      </c>
      <c r="W2958" s="2" t="str">
        <f t="shared" si="70"/>
        <v>CNCGDYDetention</v>
      </c>
    </row>
    <row r="2959" spans="1:23" s="2" customFormat="1" ht="14.45" customHeight="1">
      <c r="A2959" s="2" t="str">
        <f>+IF(B2959="N","",IF(COUNTIF(B:B,B2959)&gt;1,COUNTIF(B$3:B2959,B2959),""))</f>
        <v/>
      </c>
      <c r="B2959" s="2" t="str">
        <f>+IF(F2959="Detention",IF(G2959&amp;E2959='Import Demurrage Detention'!$G$2&amp;'Import Demurrage Detention'!$C$3,"Y","N"),IF(G2959&amp;E2959='Import Demurrage Detention'!$H$2&amp;'Import Demurrage Detention'!$C$3,"Y","N"))</f>
        <v>N</v>
      </c>
      <c r="C2959" s="56" t="s">
        <v>211</v>
      </c>
      <c r="D2959" s="56" t="s">
        <v>212</v>
      </c>
      <c r="E2959" s="56" t="s">
        <v>124</v>
      </c>
      <c r="F2959" s="56" t="s">
        <v>22</v>
      </c>
      <c r="G2959" s="56" t="s">
        <v>2986</v>
      </c>
      <c r="H2959" s="57">
        <v>43578</v>
      </c>
      <c r="I2959" s="56" t="s">
        <v>151</v>
      </c>
      <c r="J2959" s="56" t="s">
        <v>25</v>
      </c>
      <c r="K2959" s="56" t="s">
        <v>7656</v>
      </c>
      <c r="L2959" s="56" t="s">
        <v>272</v>
      </c>
      <c r="M2959" s="56" t="s">
        <v>221</v>
      </c>
      <c r="N2959" s="56" t="s">
        <v>7791</v>
      </c>
      <c r="O2959" s="56" t="s">
        <v>30</v>
      </c>
      <c r="P2959" s="56" t="s">
        <v>227</v>
      </c>
      <c r="Q2959" s="56" t="s">
        <v>32</v>
      </c>
      <c r="R2959" s="56" t="s">
        <v>32</v>
      </c>
      <c r="S2959" s="56" t="s">
        <v>32</v>
      </c>
      <c r="T2959" s="56" t="s">
        <v>32</v>
      </c>
      <c r="U2959" s="56" t="s">
        <v>32</v>
      </c>
      <c r="V2959" s="56" t="s">
        <v>32</v>
      </c>
      <c r="W2959" s="2" t="str">
        <f t="shared" si="70"/>
        <v>CNCGDYDetention</v>
      </c>
    </row>
    <row r="2960" spans="1:23" s="2" customFormat="1" ht="14.45" customHeight="1">
      <c r="A2960" s="2" t="str">
        <f>+IF(B2960="N","",IF(COUNTIF(B:B,B2960)&gt;1,COUNTIF(B$3:B2960,B2960),""))</f>
        <v/>
      </c>
      <c r="B2960" s="2" t="str">
        <f>+IF(F2960="Detention",IF(G2960&amp;E2960='Import Demurrage Detention'!$G$2&amp;'Import Demurrage Detention'!$C$3,"Y","N"),IF(G2960&amp;E2960='Import Demurrage Detention'!$H$2&amp;'Import Demurrage Detention'!$C$3,"Y","N"))</f>
        <v>N</v>
      </c>
      <c r="C2960" s="56" t="s">
        <v>211</v>
      </c>
      <c r="D2960" s="56" t="s">
        <v>212</v>
      </c>
      <c r="E2960" s="56" t="s">
        <v>124</v>
      </c>
      <c r="F2960" s="56" t="s">
        <v>22</v>
      </c>
      <c r="G2960" s="56" t="s">
        <v>2986</v>
      </c>
      <c r="H2960" s="57">
        <v>43578</v>
      </c>
      <c r="I2960" s="56" t="s">
        <v>151</v>
      </c>
      <c r="J2960" s="56" t="s">
        <v>25</v>
      </c>
      <c r="K2960" s="56" t="s">
        <v>7656</v>
      </c>
      <c r="L2960" s="56" t="s">
        <v>273</v>
      </c>
      <c r="M2960" s="56" t="s">
        <v>221</v>
      </c>
      <c r="N2960" s="56" t="s">
        <v>7791</v>
      </c>
      <c r="O2960" s="56" t="s">
        <v>30</v>
      </c>
      <c r="P2960" s="56" t="s">
        <v>227</v>
      </c>
      <c r="Q2960" s="56" t="s">
        <v>32</v>
      </c>
      <c r="R2960" s="56" t="s">
        <v>32</v>
      </c>
      <c r="S2960" s="56" t="s">
        <v>32</v>
      </c>
      <c r="T2960" s="56" t="s">
        <v>32</v>
      </c>
      <c r="U2960" s="56" t="s">
        <v>32</v>
      </c>
      <c r="V2960" s="56" t="s">
        <v>32</v>
      </c>
      <c r="W2960" s="2" t="str">
        <f t="shared" si="70"/>
        <v>CNCGDYDetention</v>
      </c>
    </row>
    <row r="2961" spans="1:23" s="2" customFormat="1" ht="14.45" customHeight="1">
      <c r="A2961" s="2" t="str">
        <f>+IF(B2961="N","",IF(COUNTIF(B:B,B2961)&gt;1,COUNTIF(B$3:B2961,B2961),""))</f>
        <v/>
      </c>
      <c r="B2961" s="2" t="str">
        <f>+IF(F2961="Detention",IF(G2961&amp;E2961='Import Demurrage Detention'!$G$2&amp;'Import Demurrage Detention'!$C$3,"Y","N"),IF(G2961&amp;E2961='Import Demurrage Detention'!$H$2&amp;'Import Demurrage Detention'!$C$3,"Y","N"))</f>
        <v>N</v>
      </c>
      <c r="C2961" s="56" t="s">
        <v>211</v>
      </c>
      <c r="D2961" s="56" t="s">
        <v>212</v>
      </c>
      <c r="E2961" s="56" t="s">
        <v>124</v>
      </c>
      <c r="F2961" s="56" t="s">
        <v>22</v>
      </c>
      <c r="G2961" s="56" t="s">
        <v>2986</v>
      </c>
      <c r="H2961" s="57">
        <v>43578</v>
      </c>
      <c r="I2961" s="56" t="s">
        <v>151</v>
      </c>
      <c r="J2961" s="56" t="s">
        <v>25</v>
      </c>
      <c r="K2961" s="56" t="s">
        <v>7656</v>
      </c>
      <c r="L2961" s="56" t="s">
        <v>275</v>
      </c>
      <c r="M2961" s="56" t="s">
        <v>221</v>
      </c>
      <c r="N2961" s="56" t="s">
        <v>7791</v>
      </c>
      <c r="O2961" s="56" t="s">
        <v>30</v>
      </c>
      <c r="P2961" s="56" t="s">
        <v>227</v>
      </c>
      <c r="Q2961" s="56" t="s">
        <v>32</v>
      </c>
      <c r="R2961" s="56" t="s">
        <v>32</v>
      </c>
      <c r="S2961" s="56" t="s">
        <v>32</v>
      </c>
      <c r="T2961" s="56" t="s">
        <v>32</v>
      </c>
      <c r="U2961" s="56" t="s">
        <v>32</v>
      </c>
      <c r="V2961" s="56" t="s">
        <v>32</v>
      </c>
      <c r="W2961" s="2" t="str">
        <f t="shared" si="70"/>
        <v>CNCGDYDetention</v>
      </c>
    </row>
    <row r="2962" spans="1:23" s="2" customFormat="1" ht="14.45" customHeight="1">
      <c r="A2962" s="2" t="str">
        <f>+IF(B2962="N","",IF(COUNTIF(B:B,B2962)&gt;1,COUNTIF(B$3:B2962,B2962),""))</f>
        <v/>
      </c>
      <c r="B2962" s="2" t="str">
        <f>+IF(F2962="Detention",IF(G2962&amp;E2962='Import Demurrage Detention'!$G$2&amp;'Import Demurrage Detention'!$C$3,"Y","N"),IF(G2962&amp;E2962='Import Demurrage Detention'!$H$2&amp;'Import Demurrage Detention'!$C$3,"Y","N"))</f>
        <v>N</v>
      </c>
      <c r="C2962" s="56" t="s">
        <v>211</v>
      </c>
      <c r="D2962" s="56" t="s">
        <v>212</v>
      </c>
      <c r="E2962" s="56" t="s">
        <v>124</v>
      </c>
      <c r="F2962" s="56" t="s">
        <v>22</v>
      </c>
      <c r="G2962" s="56" t="s">
        <v>2986</v>
      </c>
      <c r="H2962" s="57">
        <v>43578</v>
      </c>
      <c r="I2962" s="56" t="s">
        <v>151</v>
      </c>
      <c r="J2962" s="56" t="s">
        <v>25</v>
      </c>
      <c r="K2962" s="56" t="s">
        <v>7656</v>
      </c>
      <c r="L2962" s="56" t="s">
        <v>276</v>
      </c>
      <c r="M2962" s="56" t="s">
        <v>221</v>
      </c>
      <c r="N2962" s="56" t="s">
        <v>7791</v>
      </c>
      <c r="O2962" s="56" t="s">
        <v>30</v>
      </c>
      <c r="P2962" s="56" t="s">
        <v>227</v>
      </c>
      <c r="Q2962" s="56" t="s">
        <v>32</v>
      </c>
      <c r="R2962" s="56" t="s">
        <v>32</v>
      </c>
      <c r="S2962" s="56" t="s">
        <v>32</v>
      </c>
      <c r="T2962" s="56" t="s">
        <v>32</v>
      </c>
      <c r="U2962" s="56" t="s">
        <v>32</v>
      </c>
      <c r="V2962" s="56" t="s">
        <v>32</v>
      </c>
      <c r="W2962" s="2" t="str">
        <f t="shared" si="70"/>
        <v>CNCGDYDetention</v>
      </c>
    </row>
    <row r="2963" spans="1:23" s="2" customFormat="1" ht="14.45" customHeight="1">
      <c r="A2963" s="2" t="str">
        <f>+IF(B2963="N","",IF(COUNTIF(B:B,B2963)&gt;1,COUNTIF(B$3:B2963,B2963),""))</f>
        <v/>
      </c>
      <c r="B2963" s="2" t="str">
        <f>+IF(F2963="Detention",IF(G2963&amp;E2963='Import Demurrage Detention'!$G$2&amp;'Import Demurrage Detention'!$C$3,"Y","N"),IF(G2963&amp;E2963='Import Demurrage Detention'!$H$2&amp;'Import Demurrage Detention'!$C$3,"Y","N"))</f>
        <v>N</v>
      </c>
      <c r="C2963" s="56" t="s">
        <v>211</v>
      </c>
      <c r="D2963" s="56" t="s">
        <v>212</v>
      </c>
      <c r="E2963" s="56" t="s">
        <v>124</v>
      </c>
      <c r="F2963" s="56" t="s">
        <v>22</v>
      </c>
      <c r="G2963" s="56" t="s">
        <v>2986</v>
      </c>
      <c r="H2963" s="57">
        <v>44363</v>
      </c>
      <c r="I2963" s="56" t="s">
        <v>151</v>
      </c>
      <c r="J2963" s="56" t="s">
        <v>25</v>
      </c>
      <c r="K2963" s="56" t="s">
        <v>7656</v>
      </c>
      <c r="L2963" s="56" t="s">
        <v>7794</v>
      </c>
      <c r="M2963" s="56" t="s">
        <v>221</v>
      </c>
      <c r="N2963" s="56" t="s">
        <v>7791</v>
      </c>
      <c r="O2963" s="56" t="s">
        <v>30</v>
      </c>
      <c r="P2963" s="56" t="s">
        <v>227</v>
      </c>
      <c r="Q2963" s="56" t="s">
        <v>32</v>
      </c>
      <c r="R2963" s="56" t="s">
        <v>32</v>
      </c>
      <c r="S2963" s="56" t="s">
        <v>32</v>
      </c>
      <c r="T2963" s="56" t="s">
        <v>32</v>
      </c>
      <c r="U2963" s="56" t="s">
        <v>32</v>
      </c>
      <c r="V2963" s="56" t="s">
        <v>32</v>
      </c>
      <c r="W2963" s="2" t="str">
        <f t="shared" si="70"/>
        <v>CNCGDYDetention</v>
      </c>
    </row>
    <row r="2964" spans="1:23" s="2" customFormat="1" ht="14.45" customHeight="1">
      <c r="A2964" s="2" t="str">
        <f>+IF(B2964="N","",IF(COUNTIF(B:B,B2964)&gt;1,COUNTIF(B$3:B2964,B2964),""))</f>
        <v/>
      </c>
      <c r="B2964" s="2" t="str">
        <f>+IF(F2964="Detention",IF(G2964&amp;E2964='Import Demurrage Detention'!$G$2&amp;'Import Demurrage Detention'!$C$3,"Y","N"),IF(G2964&amp;E2964='Import Demurrage Detention'!$H$2&amp;'Import Demurrage Detention'!$C$3,"Y","N"))</f>
        <v>N</v>
      </c>
      <c r="C2964" s="56" t="s">
        <v>211</v>
      </c>
      <c r="D2964" s="56" t="s">
        <v>212</v>
      </c>
      <c r="E2964" s="56" t="s">
        <v>124</v>
      </c>
      <c r="F2964" s="56" t="s">
        <v>22</v>
      </c>
      <c r="G2964" s="56" t="s">
        <v>2986</v>
      </c>
      <c r="H2964" s="57">
        <v>44363</v>
      </c>
      <c r="I2964" s="56" t="s">
        <v>151</v>
      </c>
      <c r="J2964" s="56" t="s">
        <v>25</v>
      </c>
      <c r="K2964" s="56" t="s">
        <v>7656</v>
      </c>
      <c r="L2964" s="56" t="s">
        <v>7914</v>
      </c>
      <c r="M2964" s="56" t="s">
        <v>221</v>
      </c>
      <c r="N2964" s="56" t="s">
        <v>7791</v>
      </c>
      <c r="O2964" s="56" t="s">
        <v>30</v>
      </c>
      <c r="P2964" s="56" t="s">
        <v>227</v>
      </c>
      <c r="Q2964" s="56" t="s">
        <v>32</v>
      </c>
      <c r="R2964" s="56" t="s">
        <v>32</v>
      </c>
      <c r="S2964" s="56" t="s">
        <v>32</v>
      </c>
      <c r="T2964" s="56" t="s">
        <v>32</v>
      </c>
      <c r="U2964" s="56" t="s">
        <v>32</v>
      </c>
      <c r="V2964" s="56" t="s">
        <v>32</v>
      </c>
      <c r="W2964" s="2" t="str">
        <f t="shared" si="70"/>
        <v>CNCGDYDetention</v>
      </c>
    </row>
    <row r="2965" spans="1:23" s="2" customFormat="1" ht="14.45" customHeight="1">
      <c r="A2965" s="2" t="str">
        <f>+IF(B2965="N","",IF(COUNTIF(B:B,B2965)&gt;1,COUNTIF(B$3:B2965,B2965),""))</f>
        <v/>
      </c>
      <c r="B2965" s="2" t="str">
        <f>+IF(F2965="Detention",IF(G2965&amp;E2965='Import Demurrage Detention'!$G$2&amp;'Import Demurrage Detention'!$C$3,"Y","N"),IF(G2965&amp;E2965='Import Demurrage Detention'!$H$2&amp;'Import Demurrage Detention'!$C$3,"Y","N"))</f>
        <v>N</v>
      </c>
      <c r="C2965" s="56" t="s">
        <v>211</v>
      </c>
      <c r="D2965" s="56" t="s">
        <v>212</v>
      </c>
      <c r="E2965" s="56" t="s">
        <v>124</v>
      </c>
      <c r="F2965" s="56" t="s">
        <v>22</v>
      </c>
      <c r="G2965" s="56" t="s">
        <v>2986</v>
      </c>
      <c r="H2965" s="57">
        <v>44363</v>
      </c>
      <c r="I2965" s="56" t="s">
        <v>151</v>
      </c>
      <c r="J2965" s="56" t="s">
        <v>25</v>
      </c>
      <c r="K2965" s="56" t="s">
        <v>7656</v>
      </c>
      <c r="L2965" s="56" t="s">
        <v>7795</v>
      </c>
      <c r="M2965" s="56" t="s">
        <v>221</v>
      </c>
      <c r="N2965" s="56" t="s">
        <v>7791</v>
      </c>
      <c r="O2965" s="56" t="s">
        <v>30</v>
      </c>
      <c r="P2965" s="56" t="s">
        <v>227</v>
      </c>
      <c r="Q2965" s="56" t="s">
        <v>32</v>
      </c>
      <c r="R2965" s="56" t="s">
        <v>32</v>
      </c>
      <c r="S2965" s="56" t="s">
        <v>32</v>
      </c>
      <c r="T2965" s="56" t="s">
        <v>32</v>
      </c>
      <c r="U2965" s="56" t="s">
        <v>32</v>
      </c>
      <c r="V2965" s="56" t="s">
        <v>32</v>
      </c>
      <c r="W2965" s="2" t="str">
        <f t="shared" si="70"/>
        <v>CNCGDYDetention</v>
      </c>
    </row>
    <row r="2966" spans="1:23" s="2" customFormat="1" ht="14.45" customHeight="1">
      <c r="A2966" s="2" t="str">
        <f>+IF(B2966="N","",IF(COUNTIF(B:B,B2966)&gt;1,COUNTIF(B$3:B2966,B2966),""))</f>
        <v/>
      </c>
      <c r="B2966" s="2" t="str">
        <f>+IF(F2966="Detention",IF(G2966&amp;E2966='Import Demurrage Detention'!$G$2&amp;'Import Demurrage Detention'!$C$3,"Y","N"),IF(G2966&amp;E2966='Import Demurrage Detention'!$H$2&amp;'Import Demurrage Detention'!$C$3,"Y","N"))</f>
        <v>N</v>
      </c>
      <c r="C2966" s="56" t="s">
        <v>123</v>
      </c>
      <c r="D2966" s="56" t="s">
        <v>79</v>
      </c>
      <c r="E2966" s="56" t="s">
        <v>124</v>
      </c>
      <c r="F2966" s="56" t="s">
        <v>22</v>
      </c>
      <c r="G2966" s="56" t="s">
        <v>133</v>
      </c>
      <c r="H2966" s="57">
        <v>44365</v>
      </c>
      <c r="I2966" s="56" t="s">
        <v>354</v>
      </c>
      <c r="J2966" s="56" t="s">
        <v>89</v>
      </c>
      <c r="K2966" s="56" t="s">
        <v>26</v>
      </c>
      <c r="L2966" s="56" t="s">
        <v>126</v>
      </c>
      <c r="M2966" s="56" t="s">
        <v>522</v>
      </c>
      <c r="N2966" s="56" t="s">
        <v>139</v>
      </c>
      <c r="O2966" s="56" t="s">
        <v>32</v>
      </c>
      <c r="P2966" s="56" t="s">
        <v>32</v>
      </c>
      <c r="Q2966" s="56" t="s">
        <v>32</v>
      </c>
      <c r="R2966" s="56" t="s">
        <v>32</v>
      </c>
      <c r="S2966" s="56" t="s">
        <v>32</v>
      </c>
      <c r="T2966" s="56" t="s">
        <v>32</v>
      </c>
      <c r="U2966" s="56" t="s">
        <v>32</v>
      </c>
      <c r="V2966" s="56" t="s">
        <v>32</v>
      </c>
      <c r="W2966" s="2" t="str">
        <f t="shared" si="70"/>
        <v>BEANTYDetention</v>
      </c>
    </row>
    <row r="2967" spans="1:23" s="2" customFormat="1" ht="14.45" customHeight="1">
      <c r="A2967" s="2" t="str">
        <f>+IF(B2967="N","",IF(COUNTIF(B:B,B2967)&gt;1,COUNTIF(B$3:B2967,B2967),""))</f>
        <v/>
      </c>
      <c r="B2967" s="2" t="str">
        <f>+IF(F2967="Detention",IF(G2967&amp;E2967='Import Demurrage Detention'!$G$2&amp;'Import Demurrage Detention'!$C$3,"Y","N"),IF(G2967&amp;E2967='Import Demurrage Detention'!$H$2&amp;'Import Demurrage Detention'!$C$3,"Y","N"))</f>
        <v>N</v>
      </c>
      <c r="C2967" s="56" t="s">
        <v>123</v>
      </c>
      <c r="D2967" s="56" t="s">
        <v>79</v>
      </c>
      <c r="E2967" s="56" t="s">
        <v>124</v>
      </c>
      <c r="F2967" s="56" t="s">
        <v>22</v>
      </c>
      <c r="G2967" s="56" t="s">
        <v>133</v>
      </c>
      <c r="H2967" s="57">
        <v>44365</v>
      </c>
      <c r="I2967" s="56" t="s">
        <v>354</v>
      </c>
      <c r="J2967" s="56" t="s">
        <v>89</v>
      </c>
      <c r="K2967" s="56" t="s">
        <v>64</v>
      </c>
      <c r="L2967" s="56" t="s">
        <v>126</v>
      </c>
      <c r="M2967" s="56" t="s">
        <v>522</v>
      </c>
      <c r="N2967" s="56" t="s">
        <v>139</v>
      </c>
      <c r="O2967" s="56" t="s">
        <v>32</v>
      </c>
      <c r="P2967" s="56" t="s">
        <v>32</v>
      </c>
      <c r="Q2967" s="56" t="s">
        <v>32</v>
      </c>
      <c r="R2967" s="56" t="s">
        <v>32</v>
      </c>
      <c r="S2967" s="56" t="s">
        <v>32</v>
      </c>
      <c r="T2967" s="56" t="s">
        <v>32</v>
      </c>
      <c r="U2967" s="56" t="s">
        <v>32</v>
      </c>
      <c r="V2967" s="56" t="s">
        <v>32</v>
      </c>
      <c r="W2967" s="2" t="str">
        <f t="shared" si="70"/>
        <v>BEANTYDetention</v>
      </c>
    </row>
    <row r="2968" spans="1:23" s="2" customFormat="1" ht="14.45" customHeight="1">
      <c r="A2968" s="2" t="str">
        <f>+IF(B2968="N","",IF(COUNTIF(B:B,B2968)&gt;1,COUNTIF(B$3:B2968,B2968),""))</f>
        <v/>
      </c>
      <c r="B2968" s="2" t="str">
        <f>+IF(F2968="Detention",IF(G2968&amp;E2968='Import Demurrage Detention'!$G$2&amp;'Import Demurrage Detention'!$C$3,"Y","N"),IF(G2968&amp;E2968='Import Demurrage Detention'!$H$2&amp;'Import Demurrage Detention'!$C$3,"Y","N"))</f>
        <v>N</v>
      </c>
      <c r="C2968" s="56" t="s">
        <v>123</v>
      </c>
      <c r="D2968" s="56" t="s">
        <v>79</v>
      </c>
      <c r="E2968" s="56" t="s">
        <v>124</v>
      </c>
      <c r="F2968" s="56" t="s">
        <v>22</v>
      </c>
      <c r="G2968" s="56" t="s">
        <v>133</v>
      </c>
      <c r="H2968" s="57">
        <v>44365</v>
      </c>
      <c r="I2968" s="56" t="s">
        <v>354</v>
      </c>
      <c r="J2968" s="56" t="s">
        <v>89</v>
      </c>
      <c r="K2968" s="56" t="s">
        <v>6328</v>
      </c>
      <c r="L2968" s="56" t="s">
        <v>126</v>
      </c>
      <c r="M2968" s="56" t="s">
        <v>522</v>
      </c>
      <c r="N2968" s="56" t="s">
        <v>87</v>
      </c>
      <c r="O2968" s="56" t="s">
        <v>32</v>
      </c>
      <c r="P2968" s="56" t="s">
        <v>32</v>
      </c>
      <c r="Q2968" s="56" t="s">
        <v>32</v>
      </c>
      <c r="R2968" s="56" t="s">
        <v>32</v>
      </c>
      <c r="S2968" s="56" t="s">
        <v>32</v>
      </c>
      <c r="T2968" s="56" t="s">
        <v>32</v>
      </c>
      <c r="U2968" s="56" t="s">
        <v>32</v>
      </c>
      <c r="V2968" s="56" t="s">
        <v>32</v>
      </c>
      <c r="W2968" s="2" t="str">
        <f t="shared" si="70"/>
        <v>BEANTYDetention</v>
      </c>
    </row>
    <row r="2969" spans="1:23" s="2" customFormat="1" ht="14.45" customHeight="1">
      <c r="A2969" s="2" t="str">
        <f>+IF(B2969="N","",IF(COUNTIF(B:B,B2969)&gt;1,COUNTIF(B$3:B2969,B2969),""))</f>
        <v/>
      </c>
      <c r="B2969" s="2" t="str">
        <f>+IF(F2969="Detention",IF(G2969&amp;E2969='Import Demurrage Detention'!$G$2&amp;'Import Demurrage Detention'!$C$3,"Y","N"),IF(G2969&amp;E2969='Import Demurrage Detention'!$H$2&amp;'Import Demurrage Detention'!$C$3,"Y","N"))</f>
        <v>N</v>
      </c>
      <c r="C2969" s="56" t="s">
        <v>123</v>
      </c>
      <c r="D2969" s="56" t="s">
        <v>79</v>
      </c>
      <c r="E2969" s="56" t="s">
        <v>124</v>
      </c>
      <c r="F2969" s="56" t="s">
        <v>22</v>
      </c>
      <c r="G2969" s="56" t="s">
        <v>133</v>
      </c>
      <c r="H2969" s="57">
        <v>44365</v>
      </c>
      <c r="I2969" s="56" t="s">
        <v>354</v>
      </c>
      <c r="J2969" s="56" t="s">
        <v>89</v>
      </c>
      <c r="K2969" s="56" t="s">
        <v>55</v>
      </c>
      <c r="L2969" s="56" t="s">
        <v>126</v>
      </c>
      <c r="M2969" s="56" t="s">
        <v>522</v>
      </c>
      <c r="N2969" s="56" t="s">
        <v>87</v>
      </c>
      <c r="O2969" s="56" t="s">
        <v>32</v>
      </c>
      <c r="P2969" s="56" t="s">
        <v>32</v>
      </c>
      <c r="Q2969" s="56" t="s">
        <v>32</v>
      </c>
      <c r="R2969" s="56" t="s">
        <v>32</v>
      </c>
      <c r="S2969" s="56" t="s">
        <v>32</v>
      </c>
      <c r="T2969" s="56" t="s">
        <v>32</v>
      </c>
      <c r="U2969" s="56" t="s">
        <v>32</v>
      </c>
      <c r="V2969" s="56" t="s">
        <v>32</v>
      </c>
      <c r="W2969" s="2" t="str">
        <f t="shared" si="70"/>
        <v>BEANTYDetention</v>
      </c>
    </row>
    <row r="2970" spans="1:23" s="2" customFormat="1" ht="14.45" customHeight="1">
      <c r="A2970" s="2" t="str">
        <f>+IF(B2970="N","",IF(COUNTIF(B:B,B2970)&gt;1,COUNTIF(B$3:B2970,B2970),""))</f>
        <v/>
      </c>
      <c r="B2970" s="2" t="str">
        <f>+IF(F2970="Detention",IF(G2970&amp;E2970='Import Demurrage Detention'!$G$2&amp;'Import Demurrage Detention'!$C$3,"Y","N"),IF(G2970&amp;E2970='Import Demurrage Detention'!$H$2&amp;'Import Demurrage Detention'!$C$3,"Y","N"))</f>
        <v>N</v>
      </c>
      <c r="C2970" s="56" t="s">
        <v>123</v>
      </c>
      <c r="D2970" s="56" t="s">
        <v>79</v>
      </c>
      <c r="E2970" s="56" t="s">
        <v>124</v>
      </c>
      <c r="F2970" s="56" t="s">
        <v>22</v>
      </c>
      <c r="G2970" s="56" t="s">
        <v>133</v>
      </c>
      <c r="H2970" s="57">
        <v>44365</v>
      </c>
      <c r="I2970" s="56" t="s">
        <v>354</v>
      </c>
      <c r="J2970" s="56" t="s">
        <v>89</v>
      </c>
      <c r="K2970" s="56" t="s">
        <v>26</v>
      </c>
      <c r="L2970" s="56" t="s">
        <v>140</v>
      </c>
      <c r="M2970" s="56" t="s">
        <v>522</v>
      </c>
      <c r="N2970" s="56" t="s">
        <v>139</v>
      </c>
      <c r="O2970" s="56" t="s">
        <v>32</v>
      </c>
      <c r="P2970" s="56" t="s">
        <v>32</v>
      </c>
      <c r="Q2970" s="56" t="s">
        <v>32</v>
      </c>
      <c r="R2970" s="56" t="s">
        <v>32</v>
      </c>
      <c r="S2970" s="56" t="s">
        <v>32</v>
      </c>
      <c r="T2970" s="56" t="s">
        <v>32</v>
      </c>
      <c r="U2970" s="56" t="s">
        <v>32</v>
      </c>
      <c r="V2970" s="56" t="s">
        <v>32</v>
      </c>
      <c r="W2970" s="2" t="str">
        <f t="shared" si="70"/>
        <v>BEANTYDetention</v>
      </c>
    </row>
    <row r="2971" spans="1:23" s="2" customFormat="1" ht="14.45" customHeight="1">
      <c r="A2971" s="2" t="str">
        <f>+IF(B2971="N","",IF(COUNTIF(B:B,B2971)&gt;1,COUNTIF(B$3:B2971,B2971),""))</f>
        <v/>
      </c>
      <c r="B2971" s="2" t="str">
        <f>+IF(F2971="Detention",IF(G2971&amp;E2971='Import Demurrage Detention'!$G$2&amp;'Import Demurrage Detention'!$C$3,"Y","N"),IF(G2971&amp;E2971='Import Demurrage Detention'!$H$2&amp;'Import Demurrage Detention'!$C$3,"Y","N"))</f>
        <v>N</v>
      </c>
      <c r="C2971" s="56" t="s">
        <v>123</v>
      </c>
      <c r="D2971" s="56" t="s">
        <v>79</v>
      </c>
      <c r="E2971" s="56" t="s">
        <v>124</v>
      </c>
      <c r="F2971" s="56" t="s">
        <v>22</v>
      </c>
      <c r="G2971" s="56" t="s">
        <v>133</v>
      </c>
      <c r="H2971" s="57">
        <v>44365</v>
      </c>
      <c r="I2971" s="56" t="s">
        <v>354</v>
      </c>
      <c r="J2971" s="56" t="s">
        <v>89</v>
      </c>
      <c r="K2971" s="56" t="s">
        <v>64</v>
      </c>
      <c r="L2971" s="56" t="s">
        <v>140</v>
      </c>
      <c r="M2971" s="56" t="s">
        <v>522</v>
      </c>
      <c r="N2971" s="56" t="s">
        <v>139</v>
      </c>
      <c r="O2971" s="56" t="s">
        <v>32</v>
      </c>
      <c r="P2971" s="56" t="s">
        <v>32</v>
      </c>
      <c r="Q2971" s="56" t="s">
        <v>32</v>
      </c>
      <c r="R2971" s="56" t="s">
        <v>32</v>
      </c>
      <c r="S2971" s="56" t="s">
        <v>32</v>
      </c>
      <c r="T2971" s="56" t="s">
        <v>32</v>
      </c>
      <c r="U2971" s="56" t="s">
        <v>32</v>
      </c>
      <c r="V2971" s="56" t="s">
        <v>32</v>
      </c>
      <c r="W2971" s="2" t="str">
        <f t="shared" si="70"/>
        <v>BEANTYDetention</v>
      </c>
    </row>
    <row r="2972" spans="1:23" s="2" customFormat="1" ht="14.45" customHeight="1">
      <c r="A2972" s="2" t="str">
        <f>+IF(B2972="N","",IF(COUNTIF(B:B,B2972)&gt;1,COUNTIF(B$3:B2972,B2972),""))</f>
        <v/>
      </c>
      <c r="B2972" s="2" t="str">
        <f>+IF(F2972="Detention",IF(G2972&amp;E2972='Import Demurrage Detention'!$G$2&amp;'Import Demurrage Detention'!$C$3,"Y","N"),IF(G2972&amp;E2972='Import Demurrage Detention'!$H$2&amp;'Import Demurrage Detention'!$C$3,"Y","N"))</f>
        <v>N</v>
      </c>
      <c r="C2972" s="56" t="s">
        <v>123</v>
      </c>
      <c r="D2972" s="56" t="s">
        <v>79</v>
      </c>
      <c r="E2972" s="56" t="s">
        <v>124</v>
      </c>
      <c r="F2972" s="56" t="s">
        <v>22</v>
      </c>
      <c r="G2972" s="56" t="s">
        <v>133</v>
      </c>
      <c r="H2972" s="57">
        <v>44365</v>
      </c>
      <c r="I2972" s="56" t="s">
        <v>354</v>
      </c>
      <c r="J2972" s="56" t="s">
        <v>89</v>
      </c>
      <c r="K2972" s="56" t="s">
        <v>6328</v>
      </c>
      <c r="L2972" s="56" t="s">
        <v>140</v>
      </c>
      <c r="M2972" s="56" t="s">
        <v>522</v>
      </c>
      <c r="N2972" s="56" t="s">
        <v>87</v>
      </c>
      <c r="O2972" s="56" t="s">
        <v>32</v>
      </c>
      <c r="P2972" s="56" t="s">
        <v>32</v>
      </c>
      <c r="Q2972" s="56" t="s">
        <v>32</v>
      </c>
      <c r="R2972" s="56" t="s">
        <v>32</v>
      </c>
      <c r="S2972" s="56" t="s">
        <v>32</v>
      </c>
      <c r="T2972" s="56" t="s">
        <v>32</v>
      </c>
      <c r="U2972" s="56" t="s">
        <v>32</v>
      </c>
      <c r="V2972" s="56" t="s">
        <v>32</v>
      </c>
      <c r="W2972" s="2" t="str">
        <f t="shared" si="70"/>
        <v>BEANTYDetention</v>
      </c>
    </row>
    <row r="2973" spans="1:23" s="2" customFormat="1" ht="14.45" customHeight="1">
      <c r="A2973" s="2" t="str">
        <f>+IF(B2973="N","",IF(COUNTIF(B:B,B2973)&gt;1,COUNTIF(B$3:B2973,B2973),""))</f>
        <v/>
      </c>
      <c r="B2973" s="2" t="str">
        <f>+IF(F2973="Detention",IF(G2973&amp;E2973='Import Demurrage Detention'!$G$2&amp;'Import Demurrage Detention'!$C$3,"Y","N"),IF(G2973&amp;E2973='Import Demurrage Detention'!$H$2&amp;'Import Demurrage Detention'!$C$3,"Y","N"))</f>
        <v>N</v>
      </c>
      <c r="C2973" s="56" t="s">
        <v>123</v>
      </c>
      <c r="D2973" s="56" t="s">
        <v>79</v>
      </c>
      <c r="E2973" s="56" t="s">
        <v>124</v>
      </c>
      <c r="F2973" s="56" t="s">
        <v>22</v>
      </c>
      <c r="G2973" s="56" t="s">
        <v>133</v>
      </c>
      <c r="H2973" s="57">
        <v>44365</v>
      </c>
      <c r="I2973" s="56" t="s">
        <v>354</v>
      </c>
      <c r="J2973" s="56" t="s">
        <v>89</v>
      </c>
      <c r="K2973" s="56" t="s">
        <v>55</v>
      </c>
      <c r="L2973" s="56" t="s">
        <v>140</v>
      </c>
      <c r="M2973" s="56" t="s">
        <v>522</v>
      </c>
      <c r="N2973" s="56" t="s">
        <v>87</v>
      </c>
      <c r="O2973" s="56" t="s">
        <v>32</v>
      </c>
      <c r="P2973" s="56" t="s">
        <v>32</v>
      </c>
      <c r="Q2973" s="56" t="s">
        <v>32</v>
      </c>
      <c r="R2973" s="56" t="s">
        <v>32</v>
      </c>
      <c r="S2973" s="56" t="s">
        <v>32</v>
      </c>
      <c r="T2973" s="56" t="s">
        <v>32</v>
      </c>
      <c r="U2973" s="56" t="s">
        <v>32</v>
      </c>
      <c r="V2973" s="56" t="s">
        <v>32</v>
      </c>
      <c r="W2973" s="2" t="str">
        <f t="shared" si="70"/>
        <v>BEANTYDetention</v>
      </c>
    </row>
    <row r="2974" spans="1:23" s="2" customFormat="1" ht="14.45" customHeight="1">
      <c r="A2974" s="2" t="str">
        <f>+IF(B2974="N","",IF(COUNTIF(B:B,B2974)&gt;1,COUNTIF(B$3:B2974,B2974),""))</f>
        <v/>
      </c>
      <c r="B2974" s="2" t="str">
        <f>+IF(F2974="Detention",IF(G2974&amp;E2974='Import Demurrage Detention'!$G$2&amp;'Import Demurrage Detention'!$C$3,"Y","N"),IF(G2974&amp;E2974='Import Demurrage Detention'!$H$2&amp;'Import Demurrage Detention'!$C$3,"Y","N"))</f>
        <v>N</v>
      </c>
      <c r="C2974" s="56" t="s">
        <v>123</v>
      </c>
      <c r="D2974" s="56" t="s">
        <v>79</v>
      </c>
      <c r="E2974" s="56" t="s">
        <v>124</v>
      </c>
      <c r="F2974" s="56" t="s">
        <v>22</v>
      </c>
      <c r="G2974" s="56" t="s">
        <v>133</v>
      </c>
      <c r="H2974" s="57">
        <v>44365</v>
      </c>
      <c r="I2974" s="56" t="s">
        <v>354</v>
      </c>
      <c r="J2974" s="56" t="s">
        <v>89</v>
      </c>
      <c r="K2974" s="56" t="s">
        <v>26</v>
      </c>
      <c r="L2974" s="56" t="s">
        <v>141</v>
      </c>
      <c r="M2974" s="56" t="s">
        <v>522</v>
      </c>
      <c r="N2974" s="56" t="s">
        <v>139</v>
      </c>
      <c r="O2974" s="56" t="s">
        <v>32</v>
      </c>
      <c r="P2974" s="56" t="s">
        <v>32</v>
      </c>
      <c r="Q2974" s="56" t="s">
        <v>32</v>
      </c>
      <c r="R2974" s="56" t="s">
        <v>32</v>
      </c>
      <c r="S2974" s="56" t="s">
        <v>32</v>
      </c>
      <c r="T2974" s="56" t="s">
        <v>32</v>
      </c>
      <c r="U2974" s="56" t="s">
        <v>32</v>
      </c>
      <c r="V2974" s="56" t="s">
        <v>32</v>
      </c>
      <c r="W2974" s="2" t="str">
        <f t="shared" si="70"/>
        <v>BEANTYDetention</v>
      </c>
    </row>
    <row r="2975" spans="1:23" s="2" customFormat="1" ht="14.45" customHeight="1">
      <c r="A2975" s="2" t="str">
        <f>+IF(B2975="N","",IF(COUNTIF(B:B,B2975)&gt;1,COUNTIF(B$3:B2975,B2975),""))</f>
        <v/>
      </c>
      <c r="B2975" s="2" t="str">
        <f>+IF(F2975="Detention",IF(G2975&amp;E2975='Import Demurrage Detention'!$G$2&amp;'Import Demurrage Detention'!$C$3,"Y","N"),IF(G2975&amp;E2975='Import Demurrage Detention'!$H$2&amp;'Import Demurrage Detention'!$C$3,"Y","N"))</f>
        <v>N</v>
      </c>
      <c r="C2975" s="56" t="s">
        <v>123</v>
      </c>
      <c r="D2975" s="56" t="s">
        <v>79</v>
      </c>
      <c r="E2975" s="56" t="s">
        <v>124</v>
      </c>
      <c r="F2975" s="56" t="s">
        <v>22</v>
      </c>
      <c r="G2975" s="56" t="s">
        <v>133</v>
      </c>
      <c r="H2975" s="57">
        <v>44365</v>
      </c>
      <c r="I2975" s="56" t="s">
        <v>354</v>
      </c>
      <c r="J2975" s="56" t="s">
        <v>89</v>
      </c>
      <c r="K2975" s="56" t="s">
        <v>64</v>
      </c>
      <c r="L2975" s="56" t="s">
        <v>141</v>
      </c>
      <c r="M2975" s="56" t="s">
        <v>522</v>
      </c>
      <c r="N2975" s="56" t="s">
        <v>139</v>
      </c>
      <c r="O2975" s="56" t="s">
        <v>32</v>
      </c>
      <c r="P2975" s="56" t="s">
        <v>32</v>
      </c>
      <c r="Q2975" s="56" t="s">
        <v>32</v>
      </c>
      <c r="R2975" s="56" t="s">
        <v>32</v>
      </c>
      <c r="S2975" s="56" t="s">
        <v>32</v>
      </c>
      <c r="T2975" s="56" t="s">
        <v>32</v>
      </c>
      <c r="U2975" s="56" t="s">
        <v>32</v>
      </c>
      <c r="V2975" s="56" t="s">
        <v>32</v>
      </c>
      <c r="W2975" s="2" t="str">
        <f t="shared" si="70"/>
        <v>BEANTYDetention</v>
      </c>
    </row>
    <row r="2976" spans="1:23" s="2" customFormat="1" ht="14.45" customHeight="1">
      <c r="A2976" s="2" t="str">
        <f>+IF(B2976="N","",IF(COUNTIF(B:B,B2976)&gt;1,COUNTIF(B$3:B2976,B2976),""))</f>
        <v/>
      </c>
      <c r="B2976" s="2" t="str">
        <f>+IF(F2976="Detention",IF(G2976&amp;E2976='Import Demurrage Detention'!$G$2&amp;'Import Demurrage Detention'!$C$3,"Y","N"),IF(G2976&amp;E2976='Import Demurrage Detention'!$H$2&amp;'Import Demurrage Detention'!$C$3,"Y","N"))</f>
        <v>N</v>
      </c>
      <c r="C2976" s="56" t="s">
        <v>123</v>
      </c>
      <c r="D2976" s="56" t="s">
        <v>79</v>
      </c>
      <c r="E2976" s="56" t="s">
        <v>124</v>
      </c>
      <c r="F2976" s="56" t="s">
        <v>22</v>
      </c>
      <c r="G2976" s="56" t="s">
        <v>133</v>
      </c>
      <c r="H2976" s="57">
        <v>44365</v>
      </c>
      <c r="I2976" s="56" t="s">
        <v>354</v>
      </c>
      <c r="J2976" s="56" t="s">
        <v>89</v>
      </c>
      <c r="K2976" s="56" t="s">
        <v>6328</v>
      </c>
      <c r="L2976" s="56" t="s">
        <v>141</v>
      </c>
      <c r="M2976" s="56" t="s">
        <v>522</v>
      </c>
      <c r="N2976" s="56" t="s">
        <v>87</v>
      </c>
      <c r="O2976" s="56" t="s">
        <v>32</v>
      </c>
      <c r="P2976" s="56" t="s">
        <v>32</v>
      </c>
      <c r="Q2976" s="56" t="s">
        <v>32</v>
      </c>
      <c r="R2976" s="56" t="s">
        <v>32</v>
      </c>
      <c r="S2976" s="56" t="s">
        <v>32</v>
      </c>
      <c r="T2976" s="56" t="s">
        <v>32</v>
      </c>
      <c r="U2976" s="56" t="s">
        <v>32</v>
      </c>
      <c r="V2976" s="56" t="s">
        <v>32</v>
      </c>
      <c r="W2976" s="2" t="str">
        <f t="shared" si="70"/>
        <v>BEANTYDetention</v>
      </c>
    </row>
    <row r="2977" spans="1:23" s="2" customFormat="1" ht="14.45" customHeight="1">
      <c r="A2977" s="2" t="str">
        <f>+IF(B2977="N","",IF(COUNTIF(B:B,B2977)&gt;1,COUNTIF(B$3:B2977,B2977),""))</f>
        <v/>
      </c>
      <c r="B2977" s="2" t="str">
        <f>+IF(F2977="Detention",IF(G2977&amp;E2977='Import Demurrage Detention'!$G$2&amp;'Import Demurrage Detention'!$C$3,"Y","N"),IF(G2977&amp;E2977='Import Demurrage Detention'!$H$2&amp;'Import Demurrage Detention'!$C$3,"Y","N"))</f>
        <v>N</v>
      </c>
      <c r="C2977" s="56" t="s">
        <v>123</v>
      </c>
      <c r="D2977" s="56" t="s">
        <v>79</v>
      </c>
      <c r="E2977" s="56" t="s">
        <v>124</v>
      </c>
      <c r="F2977" s="56" t="s">
        <v>22</v>
      </c>
      <c r="G2977" s="56" t="s">
        <v>133</v>
      </c>
      <c r="H2977" s="57">
        <v>44365</v>
      </c>
      <c r="I2977" s="56" t="s">
        <v>354</v>
      </c>
      <c r="J2977" s="56" t="s">
        <v>89</v>
      </c>
      <c r="K2977" s="56" t="s">
        <v>55</v>
      </c>
      <c r="L2977" s="56" t="s">
        <v>141</v>
      </c>
      <c r="M2977" s="56" t="s">
        <v>522</v>
      </c>
      <c r="N2977" s="56" t="s">
        <v>87</v>
      </c>
      <c r="O2977" s="56" t="s">
        <v>32</v>
      </c>
      <c r="P2977" s="56" t="s">
        <v>32</v>
      </c>
      <c r="Q2977" s="56" t="s">
        <v>32</v>
      </c>
      <c r="R2977" s="56" t="s">
        <v>32</v>
      </c>
      <c r="S2977" s="56" t="s">
        <v>32</v>
      </c>
      <c r="T2977" s="56" t="s">
        <v>32</v>
      </c>
      <c r="U2977" s="56" t="s">
        <v>32</v>
      </c>
      <c r="V2977" s="56" t="s">
        <v>32</v>
      </c>
      <c r="W2977" s="2" t="str">
        <f t="shared" si="70"/>
        <v>BEANTYDetention</v>
      </c>
    </row>
    <row r="2978" spans="1:23" s="2" customFormat="1" ht="14.45" customHeight="1">
      <c r="A2978" s="2" t="str">
        <f>+IF(B2978="N","",IF(COUNTIF(B:B,B2978)&gt;1,COUNTIF(B$3:B2978,B2978),""))</f>
        <v/>
      </c>
      <c r="B2978" s="2" t="str">
        <f>+IF(F2978="Detention",IF(G2978&amp;E2978='Import Demurrage Detention'!$G$2&amp;'Import Demurrage Detention'!$C$3,"Y","N"),IF(G2978&amp;E2978='Import Demurrage Detention'!$H$2&amp;'Import Demurrage Detention'!$C$3,"Y","N"))</f>
        <v>N</v>
      </c>
      <c r="C2978" s="56" t="s">
        <v>123</v>
      </c>
      <c r="D2978" s="56" t="s">
        <v>79</v>
      </c>
      <c r="E2978" s="56" t="s">
        <v>124</v>
      </c>
      <c r="F2978" s="56" t="s">
        <v>22</v>
      </c>
      <c r="G2978" s="56" t="s">
        <v>133</v>
      </c>
      <c r="H2978" s="57">
        <v>44365</v>
      </c>
      <c r="I2978" s="56" t="s">
        <v>354</v>
      </c>
      <c r="J2978" s="56" t="s">
        <v>89</v>
      </c>
      <c r="K2978" s="56" t="s">
        <v>26</v>
      </c>
      <c r="L2978" s="56" t="s">
        <v>142</v>
      </c>
      <c r="M2978" s="56" t="s">
        <v>522</v>
      </c>
      <c r="N2978" s="56" t="s">
        <v>139</v>
      </c>
      <c r="O2978" s="56" t="s">
        <v>32</v>
      </c>
      <c r="P2978" s="56" t="s">
        <v>32</v>
      </c>
      <c r="Q2978" s="56" t="s">
        <v>32</v>
      </c>
      <c r="R2978" s="56" t="s">
        <v>32</v>
      </c>
      <c r="S2978" s="56" t="s">
        <v>32</v>
      </c>
      <c r="T2978" s="56" t="s">
        <v>32</v>
      </c>
      <c r="U2978" s="56" t="s">
        <v>32</v>
      </c>
      <c r="V2978" s="56" t="s">
        <v>32</v>
      </c>
      <c r="W2978" s="2" t="str">
        <f t="shared" si="70"/>
        <v>BEANTYDetention</v>
      </c>
    </row>
    <row r="2979" spans="1:23" s="2" customFormat="1" ht="14.45" customHeight="1">
      <c r="A2979" s="2" t="str">
        <f>+IF(B2979="N","",IF(COUNTIF(B:B,B2979)&gt;1,COUNTIF(B$3:B2979,B2979),""))</f>
        <v/>
      </c>
      <c r="B2979" s="2" t="str">
        <f>+IF(F2979="Detention",IF(G2979&amp;E2979='Import Demurrage Detention'!$G$2&amp;'Import Demurrage Detention'!$C$3,"Y","N"),IF(G2979&amp;E2979='Import Demurrage Detention'!$H$2&amp;'Import Demurrage Detention'!$C$3,"Y","N"))</f>
        <v>N</v>
      </c>
      <c r="C2979" s="56" t="s">
        <v>123</v>
      </c>
      <c r="D2979" s="56" t="s">
        <v>79</v>
      </c>
      <c r="E2979" s="56" t="s">
        <v>124</v>
      </c>
      <c r="F2979" s="56" t="s">
        <v>22</v>
      </c>
      <c r="G2979" s="56" t="s">
        <v>133</v>
      </c>
      <c r="H2979" s="57">
        <v>44365</v>
      </c>
      <c r="I2979" s="56" t="s">
        <v>354</v>
      </c>
      <c r="J2979" s="56" t="s">
        <v>89</v>
      </c>
      <c r="K2979" s="56" t="s">
        <v>64</v>
      </c>
      <c r="L2979" s="56" t="s">
        <v>142</v>
      </c>
      <c r="M2979" s="56" t="s">
        <v>522</v>
      </c>
      <c r="N2979" s="56" t="s">
        <v>139</v>
      </c>
      <c r="O2979" s="56" t="s">
        <v>32</v>
      </c>
      <c r="P2979" s="56" t="s">
        <v>32</v>
      </c>
      <c r="Q2979" s="56" t="s">
        <v>32</v>
      </c>
      <c r="R2979" s="56" t="s">
        <v>32</v>
      </c>
      <c r="S2979" s="56" t="s">
        <v>32</v>
      </c>
      <c r="T2979" s="56" t="s">
        <v>32</v>
      </c>
      <c r="U2979" s="56" t="s">
        <v>32</v>
      </c>
      <c r="V2979" s="56" t="s">
        <v>32</v>
      </c>
      <c r="W2979" s="2" t="str">
        <f t="shared" si="70"/>
        <v>BEANTYDetention</v>
      </c>
    </row>
    <row r="2980" spans="1:23" s="2" customFormat="1" ht="14.45" customHeight="1">
      <c r="A2980" s="2" t="str">
        <f>+IF(B2980="N","",IF(COUNTIF(B:B,B2980)&gt;1,COUNTIF(B$3:B2980,B2980),""))</f>
        <v/>
      </c>
      <c r="B2980" s="2" t="str">
        <f>+IF(F2980="Detention",IF(G2980&amp;E2980='Import Demurrage Detention'!$G$2&amp;'Import Demurrage Detention'!$C$3,"Y","N"),IF(G2980&amp;E2980='Import Demurrage Detention'!$H$2&amp;'Import Demurrage Detention'!$C$3,"Y","N"))</f>
        <v>N</v>
      </c>
      <c r="C2980" s="56" t="s">
        <v>123</v>
      </c>
      <c r="D2980" s="56" t="s">
        <v>79</v>
      </c>
      <c r="E2980" s="56" t="s">
        <v>124</v>
      </c>
      <c r="F2980" s="56" t="s">
        <v>22</v>
      </c>
      <c r="G2980" s="56" t="s">
        <v>133</v>
      </c>
      <c r="H2980" s="57">
        <v>44365</v>
      </c>
      <c r="I2980" s="56" t="s">
        <v>354</v>
      </c>
      <c r="J2980" s="56" t="s">
        <v>89</v>
      </c>
      <c r="K2980" s="56" t="s">
        <v>6328</v>
      </c>
      <c r="L2980" s="56" t="s">
        <v>142</v>
      </c>
      <c r="M2980" s="56" t="s">
        <v>522</v>
      </c>
      <c r="N2980" s="56" t="s">
        <v>87</v>
      </c>
      <c r="O2980" s="56" t="s">
        <v>32</v>
      </c>
      <c r="P2980" s="56" t="s">
        <v>32</v>
      </c>
      <c r="Q2980" s="56" t="s">
        <v>32</v>
      </c>
      <c r="R2980" s="56" t="s">
        <v>32</v>
      </c>
      <c r="S2980" s="56" t="s">
        <v>32</v>
      </c>
      <c r="T2980" s="56" t="s">
        <v>32</v>
      </c>
      <c r="U2980" s="56" t="s">
        <v>32</v>
      </c>
      <c r="V2980" s="56" t="s">
        <v>32</v>
      </c>
      <c r="W2980" s="2" t="str">
        <f t="shared" si="70"/>
        <v>BEANTYDetention</v>
      </c>
    </row>
    <row r="2981" spans="1:23" s="2" customFormat="1" ht="14.45" customHeight="1">
      <c r="A2981" s="2" t="str">
        <f>+IF(B2981="N","",IF(COUNTIF(B:B,B2981)&gt;1,COUNTIF(B$3:B2981,B2981),""))</f>
        <v/>
      </c>
      <c r="B2981" s="2" t="str">
        <f>+IF(F2981="Detention",IF(G2981&amp;E2981='Import Demurrage Detention'!$G$2&amp;'Import Demurrage Detention'!$C$3,"Y","N"),IF(G2981&amp;E2981='Import Demurrage Detention'!$H$2&amp;'Import Demurrage Detention'!$C$3,"Y","N"))</f>
        <v>N</v>
      </c>
      <c r="C2981" s="56" t="s">
        <v>123</v>
      </c>
      <c r="D2981" s="56" t="s">
        <v>79</v>
      </c>
      <c r="E2981" s="56" t="s">
        <v>124</v>
      </c>
      <c r="F2981" s="56" t="s">
        <v>22</v>
      </c>
      <c r="G2981" s="56" t="s">
        <v>133</v>
      </c>
      <c r="H2981" s="57">
        <v>44365</v>
      </c>
      <c r="I2981" s="56" t="s">
        <v>354</v>
      </c>
      <c r="J2981" s="56" t="s">
        <v>89</v>
      </c>
      <c r="K2981" s="56" t="s">
        <v>55</v>
      </c>
      <c r="L2981" s="56" t="s">
        <v>142</v>
      </c>
      <c r="M2981" s="56" t="s">
        <v>522</v>
      </c>
      <c r="N2981" s="56" t="s">
        <v>87</v>
      </c>
      <c r="O2981" s="56" t="s">
        <v>32</v>
      </c>
      <c r="P2981" s="56" t="s">
        <v>32</v>
      </c>
      <c r="Q2981" s="56" t="s">
        <v>32</v>
      </c>
      <c r="R2981" s="56" t="s">
        <v>32</v>
      </c>
      <c r="S2981" s="56" t="s">
        <v>32</v>
      </c>
      <c r="T2981" s="56" t="s">
        <v>32</v>
      </c>
      <c r="U2981" s="56" t="s">
        <v>32</v>
      </c>
      <c r="V2981" s="56" t="s">
        <v>32</v>
      </c>
      <c r="W2981" s="2" t="str">
        <f t="shared" si="70"/>
        <v>BEANTYDetention</v>
      </c>
    </row>
    <row r="2982" spans="1:23" s="2" customFormat="1" ht="14.45" customHeight="1">
      <c r="A2982" s="2" t="str">
        <f>+IF(B2982="N","",IF(COUNTIF(B:B,B2982)&gt;1,COUNTIF(B$3:B2982,B2982),""))</f>
        <v/>
      </c>
      <c r="B2982" s="2" t="str">
        <f>+IF(F2982="Detention",IF(G2982&amp;E2982='Import Demurrage Detention'!$G$2&amp;'Import Demurrage Detention'!$C$3,"Y","N"),IF(G2982&amp;E2982='Import Demurrage Detention'!$H$2&amp;'Import Demurrage Detention'!$C$3,"Y","N"))</f>
        <v>N</v>
      </c>
      <c r="C2982" s="56" t="s">
        <v>123</v>
      </c>
      <c r="D2982" s="56" t="s">
        <v>79</v>
      </c>
      <c r="E2982" s="56" t="s">
        <v>124</v>
      </c>
      <c r="F2982" s="56" t="s">
        <v>22</v>
      </c>
      <c r="G2982" s="56" t="s">
        <v>133</v>
      </c>
      <c r="H2982" s="57">
        <v>44365</v>
      </c>
      <c r="I2982" s="56" t="s">
        <v>354</v>
      </c>
      <c r="J2982" s="56" t="s">
        <v>89</v>
      </c>
      <c r="K2982" s="56" t="s">
        <v>26</v>
      </c>
      <c r="L2982" s="56" t="s">
        <v>143</v>
      </c>
      <c r="M2982" s="56" t="s">
        <v>522</v>
      </c>
      <c r="N2982" s="56" t="s">
        <v>139</v>
      </c>
      <c r="O2982" s="56" t="s">
        <v>32</v>
      </c>
      <c r="P2982" s="56" t="s">
        <v>32</v>
      </c>
      <c r="Q2982" s="56" t="s">
        <v>32</v>
      </c>
      <c r="R2982" s="56" t="s">
        <v>32</v>
      </c>
      <c r="S2982" s="56" t="s">
        <v>32</v>
      </c>
      <c r="T2982" s="56" t="s">
        <v>32</v>
      </c>
      <c r="U2982" s="56" t="s">
        <v>32</v>
      </c>
      <c r="V2982" s="56" t="s">
        <v>32</v>
      </c>
      <c r="W2982" s="2" t="str">
        <f t="shared" si="70"/>
        <v>BEANTYDetention</v>
      </c>
    </row>
    <row r="2983" spans="1:23" s="2" customFormat="1" ht="14.45" customHeight="1">
      <c r="A2983" s="2" t="str">
        <f>+IF(B2983="N","",IF(COUNTIF(B:B,B2983)&gt;1,COUNTIF(B$3:B2983,B2983),""))</f>
        <v/>
      </c>
      <c r="B2983" s="2" t="str">
        <f>+IF(F2983="Detention",IF(G2983&amp;E2983='Import Demurrage Detention'!$G$2&amp;'Import Demurrage Detention'!$C$3,"Y","N"),IF(G2983&amp;E2983='Import Demurrage Detention'!$H$2&amp;'Import Demurrage Detention'!$C$3,"Y","N"))</f>
        <v>N</v>
      </c>
      <c r="C2983" s="56" t="s">
        <v>123</v>
      </c>
      <c r="D2983" s="56" t="s">
        <v>79</v>
      </c>
      <c r="E2983" s="56" t="s">
        <v>124</v>
      </c>
      <c r="F2983" s="56" t="s">
        <v>22</v>
      </c>
      <c r="G2983" s="56" t="s">
        <v>133</v>
      </c>
      <c r="H2983" s="57">
        <v>44365</v>
      </c>
      <c r="I2983" s="56" t="s">
        <v>354</v>
      </c>
      <c r="J2983" s="56" t="s">
        <v>89</v>
      </c>
      <c r="K2983" s="56" t="s">
        <v>64</v>
      </c>
      <c r="L2983" s="56" t="s">
        <v>143</v>
      </c>
      <c r="M2983" s="56" t="s">
        <v>522</v>
      </c>
      <c r="N2983" s="56" t="s">
        <v>139</v>
      </c>
      <c r="O2983" s="56" t="s">
        <v>32</v>
      </c>
      <c r="P2983" s="56" t="s">
        <v>32</v>
      </c>
      <c r="Q2983" s="56" t="s">
        <v>32</v>
      </c>
      <c r="R2983" s="56" t="s">
        <v>32</v>
      </c>
      <c r="S2983" s="56" t="s">
        <v>32</v>
      </c>
      <c r="T2983" s="56" t="s">
        <v>32</v>
      </c>
      <c r="U2983" s="56" t="s">
        <v>32</v>
      </c>
      <c r="V2983" s="56" t="s">
        <v>32</v>
      </c>
      <c r="W2983" s="2" t="str">
        <f t="shared" si="70"/>
        <v>BEANTYDetention</v>
      </c>
    </row>
    <row r="2984" spans="1:23" s="2" customFormat="1" ht="14.45" customHeight="1">
      <c r="A2984" s="2" t="str">
        <f>+IF(B2984="N","",IF(COUNTIF(B:B,B2984)&gt;1,COUNTIF(B$3:B2984,B2984),""))</f>
        <v/>
      </c>
      <c r="B2984" s="2" t="str">
        <f>+IF(F2984="Detention",IF(G2984&amp;E2984='Import Demurrage Detention'!$G$2&amp;'Import Demurrage Detention'!$C$3,"Y","N"),IF(G2984&amp;E2984='Import Demurrage Detention'!$H$2&amp;'Import Demurrage Detention'!$C$3,"Y","N"))</f>
        <v>N</v>
      </c>
      <c r="C2984" s="56" t="s">
        <v>123</v>
      </c>
      <c r="D2984" s="56" t="s">
        <v>79</v>
      </c>
      <c r="E2984" s="56" t="s">
        <v>124</v>
      </c>
      <c r="F2984" s="56" t="s">
        <v>22</v>
      </c>
      <c r="G2984" s="56" t="s">
        <v>133</v>
      </c>
      <c r="H2984" s="57">
        <v>44365</v>
      </c>
      <c r="I2984" s="56" t="s">
        <v>354</v>
      </c>
      <c r="J2984" s="56" t="s">
        <v>89</v>
      </c>
      <c r="K2984" s="56" t="s">
        <v>6328</v>
      </c>
      <c r="L2984" s="56" t="s">
        <v>143</v>
      </c>
      <c r="M2984" s="56" t="s">
        <v>522</v>
      </c>
      <c r="N2984" s="56" t="s">
        <v>87</v>
      </c>
      <c r="O2984" s="56" t="s">
        <v>32</v>
      </c>
      <c r="P2984" s="56" t="s">
        <v>32</v>
      </c>
      <c r="Q2984" s="56" t="s">
        <v>32</v>
      </c>
      <c r="R2984" s="56" t="s">
        <v>32</v>
      </c>
      <c r="S2984" s="56" t="s">
        <v>32</v>
      </c>
      <c r="T2984" s="56" t="s">
        <v>32</v>
      </c>
      <c r="U2984" s="56" t="s">
        <v>32</v>
      </c>
      <c r="V2984" s="56" t="s">
        <v>32</v>
      </c>
      <c r="W2984" s="2" t="str">
        <f t="shared" si="70"/>
        <v>BEANTYDetention</v>
      </c>
    </row>
    <row r="2985" spans="1:23" s="2" customFormat="1" ht="14.45" customHeight="1">
      <c r="A2985" s="2" t="str">
        <f>+IF(B2985="N","",IF(COUNTIF(B:B,B2985)&gt;1,COUNTIF(B$3:B2985,B2985),""))</f>
        <v/>
      </c>
      <c r="B2985" s="2" t="str">
        <f>+IF(F2985="Detention",IF(G2985&amp;E2985='Import Demurrage Detention'!$G$2&amp;'Import Demurrage Detention'!$C$3,"Y","N"),IF(G2985&amp;E2985='Import Demurrage Detention'!$H$2&amp;'Import Demurrage Detention'!$C$3,"Y","N"))</f>
        <v>N</v>
      </c>
      <c r="C2985" s="56" t="s">
        <v>123</v>
      </c>
      <c r="D2985" s="56" t="s">
        <v>79</v>
      </c>
      <c r="E2985" s="56" t="s">
        <v>124</v>
      </c>
      <c r="F2985" s="56" t="s">
        <v>22</v>
      </c>
      <c r="G2985" s="56" t="s">
        <v>133</v>
      </c>
      <c r="H2985" s="57">
        <v>44365</v>
      </c>
      <c r="I2985" s="56" t="s">
        <v>354</v>
      </c>
      <c r="J2985" s="56" t="s">
        <v>89</v>
      </c>
      <c r="K2985" s="56" t="s">
        <v>55</v>
      </c>
      <c r="L2985" s="56" t="s">
        <v>143</v>
      </c>
      <c r="M2985" s="56" t="s">
        <v>522</v>
      </c>
      <c r="N2985" s="56" t="s">
        <v>87</v>
      </c>
      <c r="O2985" s="56" t="s">
        <v>32</v>
      </c>
      <c r="P2985" s="56" t="s">
        <v>32</v>
      </c>
      <c r="Q2985" s="56" t="s">
        <v>32</v>
      </c>
      <c r="R2985" s="56" t="s">
        <v>32</v>
      </c>
      <c r="S2985" s="56" t="s">
        <v>32</v>
      </c>
      <c r="T2985" s="56" t="s">
        <v>32</v>
      </c>
      <c r="U2985" s="56" t="s">
        <v>32</v>
      </c>
      <c r="V2985" s="56" t="s">
        <v>32</v>
      </c>
      <c r="W2985" s="2" t="str">
        <f t="shared" si="70"/>
        <v>BEANTYDetention</v>
      </c>
    </row>
    <row r="2986" spans="1:23" s="2" customFormat="1" ht="14.45" customHeight="1">
      <c r="A2986" s="2" t="str">
        <f>+IF(B2986="N","",IF(COUNTIF(B:B,B2986)&gt;1,COUNTIF(B$3:B2986,B2986),""))</f>
        <v/>
      </c>
      <c r="B2986" s="2" t="str">
        <f>+IF(F2986="Detention",IF(G2986&amp;E2986='Import Demurrage Detention'!$G$2&amp;'Import Demurrage Detention'!$C$3,"Y","N"),IF(G2986&amp;E2986='Import Demurrage Detention'!$H$2&amp;'Import Demurrage Detention'!$C$3,"Y","N"))</f>
        <v>N</v>
      </c>
      <c r="C2986" s="56" t="s">
        <v>123</v>
      </c>
      <c r="D2986" s="56" t="s">
        <v>79</v>
      </c>
      <c r="E2986" s="56" t="s">
        <v>124</v>
      </c>
      <c r="F2986" s="56" t="s">
        <v>22</v>
      </c>
      <c r="G2986" s="56" t="s">
        <v>133</v>
      </c>
      <c r="H2986" s="57">
        <v>44365</v>
      </c>
      <c r="I2986" s="56" t="s">
        <v>354</v>
      </c>
      <c r="J2986" s="56" t="s">
        <v>89</v>
      </c>
      <c r="K2986" s="56" t="s">
        <v>26</v>
      </c>
      <c r="L2986" s="56" t="s">
        <v>144</v>
      </c>
      <c r="M2986" s="56" t="s">
        <v>522</v>
      </c>
      <c r="N2986" s="56" t="s">
        <v>139</v>
      </c>
      <c r="O2986" s="56" t="s">
        <v>32</v>
      </c>
      <c r="P2986" s="56" t="s">
        <v>32</v>
      </c>
      <c r="Q2986" s="56" t="s">
        <v>32</v>
      </c>
      <c r="R2986" s="56" t="s">
        <v>32</v>
      </c>
      <c r="S2986" s="56" t="s">
        <v>32</v>
      </c>
      <c r="T2986" s="56" t="s">
        <v>32</v>
      </c>
      <c r="U2986" s="56" t="s">
        <v>32</v>
      </c>
      <c r="V2986" s="56" t="s">
        <v>32</v>
      </c>
      <c r="W2986" s="2" t="str">
        <f t="shared" si="70"/>
        <v>BEANTYDetention</v>
      </c>
    </row>
    <row r="2987" spans="1:23" s="2" customFormat="1" ht="14.45" customHeight="1">
      <c r="A2987" s="2" t="str">
        <f>+IF(B2987="N","",IF(COUNTIF(B:B,B2987)&gt;1,COUNTIF(B$3:B2987,B2987),""))</f>
        <v/>
      </c>
      <c r="B2987" s="2" t="str">
        <f>+IF(F2987="Detention",IF(G2987&amp;E2987='Import Demurrage Detention'!$G$2&amp;'Import Demurrage Detention'!$C$3,"Y","N"),IF(G2987&amp;E2987='Import Demurrage Detention'!$H$2&amp;'Import Demurrage Detention'!$C$3,"Y","N"))</f>
        <v>N</v>
      </c>
      <c r="C2987" s="56" t="s">
        <v>123</v>
      </c>
      <c r="D2987" s="56" t="s">
        <v>79</v>
      </c>
      <c r="E2987" s="56" t="s">
        <v>124</v>
      </c>
      <c r="F2987" s="56" t="s">
        <v>22</v>
      </c>
      <c r="G2987" s="56" t="s">
        <v>133</v>
      </c>
      <c r="H2987" s="57">
        <v>44365</v>
      </c>
      <c r="I2987" s="56" t="s">
        <v>354</v>
      </c>
      <c r="J2987" s="56" t="s">
        <v>89</v>
      </c>
      <c r="K2987" s="56" t="s">
        <v>64</v>
      </c>
      <c r="L2987" s="56" t="s">
        <v>144</v>
      </c>
      <c r="M2987" s="56" t="s">
        <v>522</v>
      </c>
      <c r="N2987" s="56" t="s">
        <v>139</v>
      </c>
      <c r="O2987" s="56" t="s">
        <v>32</v>
      </c>
      <c r="P2987" s="56" t="s">
        <v>32</v>
      </c>
      <c r="Q2987" s="56" t="s">
        <v>32</v>
      </c>
      <c r="R2987" s="56" t="s">
        <v>32</v>
      </c>
      <c r="S2987" s="56" t="s">
        <v>32</v>
      </c>
      <c r="T2987" s="56" t="s">
        <v>32</v>
      </c>
      <c r="U2987" s="56" t="s">
        <v>32</v>
      </c>
      <c r="V2987" s="56" t="s">
        <v>32</v>
      </c>
      <c r="W2987" s="2" t="str">
        <f t="shared" si="70"/>
        <v>BEANTYDetention</v>
      </c>
    </row>
    <row r="2988" spans="1:23" s="2" customFormat="1" ht="14.45" customHeight="1">
      <c r="A2988" s="2" t="str">
        <f>+IF(B2988="N","",IF(COUNTIF(B:B,B2988)&gt;1,COUNTIF(B$3:B2988,B2988),""))</f>
        <v/>
      </c>
      <c r="B2988" s="2" t="str">
        <f>+IF(F2988="Detention",IF(G2988&amp;E2988='Import Demurrage Detention'!$G$2&amp;'Import Demurrage Detention'!$C$3,"Y","N"),IF(G2988&amp;E2988='Import Demurrage Detention'!$H$2&amp;'Import Demurrage Detention'!$C$3,"Y","N"))</f>
        <v>N</v>
      </c>
      <c r="C2988" s="56" t="s">
        <v>123</v>
      </c>
      <c r="D2988" s="56" t="s">
        <v>79</v>
      </c>
      <c r="E2988" s="56" t="s">
        <v>124</v>
      </c>
      <c r="F2988" s="56" t="s">
        <v>22</v>
      </c>
      <c r="G2988" s="56" t="s">
        <v>133</v>
      </c>
      <c r="H2988" s="57">
        <v>44365</v>
      </c>
      <c r="I2988" s="56" t="s">
        <v>354</v>
      </c>
      <c r="J2988" s="56" t="s">
        <v>89</v>
      </c>
      <c r="K2988" s="56" t="s">
        <v>6328</v>
      </c>
      <c r="L2988" s="56" t="s">
        <v>144</v>
      </c>
      <c r="M2988" s="56" t="s">
        <v>522</v>
      </c>
      <c r="N2988" s="56" t="s">
        <v>87</v>
      </c>
      <c r="O2988" s="56" t="s">
        <v>32</v>
      </c>
      <c r="P2988" s="56" t="s">
        <v>32</v>
      </c>
      <c r="Q2988" s="56" t="s">
        <v>32</v>
      </c>
      <c r="R2988" s="56" t="s">
        <v>32</v>
      </c>
      <c r="S2988" s="56" t="s">
        <v>32</v>
      </c>
      <c r="T2988" s="56" t="s">
        <v>32</v>
      </c>
      <c r="U2988" s="56" t="s">
        <v>32</v>
      </c>
      <c r="V2988" s="56" t="s">
        <v>32</v>
      </c>
      <c r="W2988" s="2" t="str">
        <f t="shared" si="70"/>
        <v>BEANTYDetention</v>
      </c>
    </row>
    <row r="2989" spans="1:23" s="2" customFormat="1" ht="14.45" customHeight="1">
      <c r="A2989" s="2" t="str">
        <f>+IF(B2989="N","",IF(COUNTIF(B:B,B2989)&gt;1,COUNTIF(B$3:B2989,B2989),""))</f>
        <v/>
      </c>
      <c r="B2989" s="2" t="str">
        <f>+IF(F2989="Detention",IF(G2989&amp;E2989='Import Demurrage Detention'!$G$2&amp;'Import Demurrage Detention'!$C$3,"Y","N"),IF(G2989&amp;E2989='Import Demurrage Detention'!$H$2&amp;'Import Demurrage Detention'!$C$3,"Y","N"))</f>
        <v>N</v>
      </c>
      <c r="C2989" s="56" t="s">
        <v>123</v>
      </c>
      <c r="D2989" s="56" t="s">
        <v>79</v>
      </c>
      <c r="E2989" s="56" t="s">
        <v>124</v>
      </c>
      <c r="F2989" s="56" t="s">
        <v>22</v>
      </c>
      <c r="G2989" s="56" t="s">
        <v>133</v>
      </c>
      <c r="H2989" s="57">
        <v>44365</v>
      </c>
      <c r="I2989" s="56" t="s">
        <v>354</v>
      </c>
      <c r="J2989" s="56" t="s">
        <v>89</v>
      </c>
      <c r="K2989" s="56" t="s">
        <v>55</v>
      </c>
      <c r="L2989" s="56" t="s">
        <v>144</v>
      </c>
      <c r="M2989" s="56" t="s">
        <v>522</v>
      </c>
      <c r="N2989" s="56" t="s">
        <v>87</v>
      </c>
      <c r="O2989" s="56" t="s">
        <v>32</v>
      </c>
      <c r="P2989" s="56" t="s">
        <v>32</v>
      </c>
      <c r="Q2989" s="56" t="s">
        <v>32</v>
      </c>
      <c r="R2989" s="56" t="s">
        <v>32</v>
      </c>
      <c r="S2989" s="56" t="s">
        <v>32</v>
      </c>
      <c r="T2989" s="56" t="s">
        <v>32</v>
      </c>
      <c r="U2989" s="56" t="s">
        <v>32</v>
      </c>
      <c r="V2989" s="56" t="s">
        <v>32</v>
      </c>
      <c r="W2989" s="2" t="str">
        <f t="shared" si="70"/>
        <v>BEANTYDetention</v>
      </c>
    </row>
    <row r="2990" spans="1:23" s="2" customFormat="1" ht="14.45" customHeight="1">
      <c r="A2990" s="2" t="str">
        <f>+IF(B2990="N","",IF(COUNTIF(B:B,B2990)&gt;1,COUNTIF(B$3:B2990,B2990),""))</f>
        <v/>
      </c>
      <c r="B2990" s="2" t="str">
        <f>+IF(F2990="Detention",IF(G2990&amp;E2990='Import Demurrage Detention'!$G$2&amp;'Import Demurrage Detention'!$C$3,"Y","N"),IF(G2990&amp;E2990='Import Demurrage Detention'!$H$2&amp;'Import Demurrage Detention'!$C$3,"Y","N"))</f>
        <v>N</v>
      </c>
      <c r="C2990" s="56" t="s">
        <v>391</v>
      </c>
      <c r="D2990" s="56" t="s">
        <v>177</v>
      </c>
      <c r="E2990" s="56" t="s">
        <v>124</v>
      </c>
      <c r="F2990" s="56" t="s">
        <v>22</v>
      </c>
      <c r="G2990" s="56" t="s">
        <v>392</v>
      </c>
      <c r="H2990" s="57">
        <v>44365</v>
      </c>
      <c r="I2990" s="56" t="s">
        <v>6484</v>
      </c>
      <c r="J2990" s="56" t="s">
        <v>25</v>
      </c>
      <c r="K2990" s="56" t="s">
        <v>26</v>
      </c>
      <c r="L2990" s="56" t="s">
        <v>396</v>
      </c>
      <c r="M2990" s="56" t="s">
        <v>6485</v>
      </c>
      <c r="N2990" s="56" t="s">
        <v>793</v>
      </c>
      <c r="O2990" s="56" t="s">
        <v>137</v>
      </c>
      <c r="P2990" s="56" t="s">
        <v>6355</v>
      </c>
      <c r="Q2990" s="56" t="s">
        <v>32</v>
      </c>
      <c r="R2990" s="56" t="s">
        <v>32</v>
      </c>
      <c r="S2990" s="56" t="s">
        <v>32</v>
      </c>
      <c r="T2990" s="56" t="s">
        <v>32</v>
      </c>
      <c r="U2990" s="56" t="s">
        <v>32</v>
      </c>
      <c r="V2990" s="56" t="s">
        <v>32</v>
      </c>
      <c r="W2990" s="2" t="str">
        <f t="shared" si="70"/>
        <v>GETBLYDetention</v>
      </c>
    </row>
    <row r="2991" spans="1:23" s="2" customFormat="1" ht="14.45" customHeight="1">
      <c r="A2991" s="2" t="str">
        <f>+IF(B2991="N","",IF(COUNTIF(B:B,B2991)&gt;1,COUNTIF(B$3:B2991,B2991),""))</f>
        <v/>
      </c>
      <c r="B2991" s="2" t="str">
        <f>+IF(F2991="Detention",IF(G2991&amp;E2991='Import Demurrage Detention'!$G$2&amp;'Import Demurrage Detention'!$C$3,"Y","N"),IF(G2991&amp;E2991='Import Demurrage Detention'!$H$2&amp;'Import Demurrage Detention'!$C$3,"Y","N"))</f>
        <v>N</v>
      </c>
      <c r="C2991" s="56" t="s">
        <v>391</v>
      </c>
      <c r="D2991" s="56" t="s">
        <v>177</v>
      </c>
      <c r="E2991" s="56" t="s">
        <v>124</v>
      </c>
      <c r="F2991" s="56" t="s">
        <v>22</v>
      </c>
      <c r="G2991" s="56" t="s">
        <v>392</v>
      </c>
      <c r="H2991" s="57">
        <v>44365</v>
      </c>
      <c r="I2991" s="56" t="s">
        <v>6484</v>
      </c>
      <c r="J2991" s="56" t="s">
        <v>25</v>
      </c>
      <c r="K2991" s="56" t="s">
        <v>6328</v>
      </c>
      <c r="L2991" s="56" t="s">
        <v>396</v>
      </c>
      <c r="M2991" s="56" t="s">
        <v>6485</v>
      </c>
      <c r="N2991" s="56" t="s">
        <v>6353</v>
      </c>
      <c r="O2991" s="56" t="s">
        <v>137</v>
      </c>
      <c r="P2991" s="56" t="s">
        <v>6354</v>
      </c>
      <c r="Q2991" s="56" t="s">
        <v>32</v>
      </c>
      <c r="R2991" s="56" t="s">
        <v>32</v>
      </c>
      <c r="S2991" s="56" t="s">
        <v>32</v>
      </c>
      <c r="T2991" s="56" t="s">
        <v>32</v>
      </c>
      <c r="U2991" s="56" t="s">
        <v>32</v>
      </c>
      <c r="V2991" s="56" t="s">
        <v>32</v>
      </c>
      <c r="W2991" s="2" t="str">
        <f t="shared" si="70"/>
        <v>GETBLYDetention</v>
      </c>
    </row>
    <row r="2992" spans="1:23" s="2" customFormat="1" ht="14.45" customHeight="1">
      <c r="A2992" s="2" t="str">
        <f>+IF(B2992="N","",IF(COUNTIF(B:B,B2992)&gt;1,COUNTIF(B$3:B2992,B2992),""))</f>
        <v/>
      </c>
      <c r="B2992" s="2" t="str">
        <f>+IF(F2992="Detention",IF(G2992&amp;E2992='Import Demurrage Detention'!$G$2&amp;'Import Demurrage Detention'!$C$3,"Y","N"),IF(G2992&amp;E2992='Import Demurrage Detention'!$H$2&amp;'Import Demurrage Detention'!$C$3,"Y","N"))</f>
        <v>N</v>
      </c>
      <c r="C2992" s="56" t="s">
        <v>583</v>
      </c>
      <c r="D2992" s="56" t="s">
        <v>584</v>
      </c>
      <c r="E2992" s="56" t="s">
        <v>124</v>
      </c>
      <c r="F2992" s="56" t="s">
        <v>22</v>
      </c>
      <c r="G2992" s="56" t="s">
        <v>595</v>
      </c>
      <c r="H2992" s="57">
        <v>44365</v>
      </c>
      <c r="I2992" s="56" t="s">
        <v>81</v>
      </c>
      <c r="J2992" s="56" t="s">
        <v>89</v>
      </c>
      <c r="K2992" s="56" t="s">
        <v>26</v>
      </c>
      <c r="L2992" s="56" t="s">
        <v>256</v>
      </c>
      <c r="M2992" s="56" t="s">
        <v>82</v>
      </c>
      <c r="N2992" s="56" t="s">
        <v>596</v>
      </c>
      <c r="O2992" s="56" t="s">
        <v>597</v>
      </c>
      <c r="P2992" s="56" t="s">
        <v>598</v>
      </c>
      <c r="Q2992" s="56" t="s">
        <v>96</v>
      </c>
      <c r="R2992" s="56" t="s">
        <v>599</v>
      </c>
      <c r="S2992" s="56" t="s">
        <v>32</v>
      </c>
      <c r="T2992" s="56" t="s">
        <v>32</v>
      </c>
      <c r="U2992" s="56" t="s">
        <v>32</v>
      </c>
      <c r="V2992" s="56" t="s">
        <v>32</v>
      </c>
      <c r="W2992" s="2" t="str">
        <f t="shared" si="70"/>
        <v>JPHIJYDetention</v>
      </c>
    </row>
    <row r="2993" spans="1:23" s="2" customFormat="1" ht="14.45" customHeight="1">
      <c r="A2993" s="2" t="str">
        <f>+IF(B2993="N","",IF(COUNTIF(B:B,B2993)&gt;1,COUNTIF(B$3:B2993,B2993),""))</f>
        <v/>
      </c>
      <c r="B2993" s="2" t="str">
        <f>+IF(F2993="Detention",IF(G2993&amp;E2993='Import Demurrage Detention'!$G$2&amp;'Import Demurrage Detention'!$C$3,"Y","N"),IF(G2993&amp;E2993='Import Demurrage Detention'!$H$2&amp;'Import Demurrage Detention'!$C$3,"Y","N"))</f>
        <v>N</v>
      </c>
      <c r="C2993" s="56" t="s">
        <v>583</v>
      </c>
      <c r="D2993" s="56" t="s">
        <v>584</v>
      </c>
      <c r="E2993" s="56" t="s">
        <v>124</v>
      </c>
      <c r="F2993" s="56" t="s">
        <v>22</v>
      </c>
      <c r="G2993" s="56" t="s">
        <v>595</v>
      </c>
      <c r="H2993" s="57">
        <v>44365</v>
      </c>
      <c r="I2993" s="56" t="s">
        <v>81</v>
      </c>
      <c r="J2993" s="56" t="s">
        <v>89</v>
      </c>
      <c r="K2993" s="56" t="s">
        <v>33</v>
      </c>
      <c r="L2993" s="56" t="s">
        <v>256</v>
      </c>
      <c r="M2993" s="56" t="s">
        <v>82</v>
      </c>
      <c r="N2993" s="56" t="s">
        <v>600</v>
      </c>
      <c r="O2993" s="56" t="s">
        <v>597</v>
      </c>
      <c r="P2993" s="56" t="s">
        <v>601</v>
      </c>
      <c r="Q2993" s="56" t="s">
        <v>96</v>
      </c>
      <c r="R2993" s="56" t="s">
        <v>591</v>
      </c>
      <c r="S2993" s="56" t="s">
        <v>32</v>
      </c>
      <c r="T2993" s="56" t="s">
        <v>32</v>
      </c>
      <c r="U2993" s="56" t="s">
        <v>32</v>
      </c>
      <c r="V2993" s="56" t="s">
        <v>32</v>
      </c>
      <c r="W2993" s="2" t="str">
        <f t="shared" si="70"/>
        <v>JPHIJYDetention</v>
      </c>
    </row>
    <row r="2994" spans="1:23" s="2" customFormat="1" ht="14.45" customHeight="1">
      <c r="A2994" s="2" t="str">
        <f>+IF(B2994="N","",IF(COUNTIF(B:B,B2994)&gt;1,COUNTIF(B$3:B2994,B2994),""))</f>
        <v/>
      </c>
      <c r="B2994" s="2" t="str">
        <f>+IF(F2994="Detention",IF(G2994&amp;E2994='Import Demurrage Detention'!$G$2&amp;'Import Demurrage Detention'!$C$3,"Y","N"),IF(G2994&amp;E2994='Import Demurrage Detention'!$H$2&amp;'Import Demurrage Detention'!$C$3,"Y","N"))</f>
        <v>N</v>
      </c>
      <c r="C2994" s="56" t="s">
        <v>583</v>
      </c>
      <c r="D2994" s="56" t="s">
        <v>584</v>
      </c>
      <c r="E2994" s="56" t="s">
        <v>124</v>
      </c>
      <c r="F2994" s="56" t="s">
        <v>22</v>
      </c>
      <c r="G2994" s="56" t="s">
        <v>4319</v>
      </c>
      <c r="H2994" s="57">
        <v>44365</v>
      </c>
      <c r="I2994" s="56" t="s">
        <v>81</v>
      </c>
      <c r="J2994" s="56" t="s">
        <v>89</v>
      </c>
      <c r="K2994" s="56" t="s">
        <v>26</v>
      </c>
      <c r="L2994" s="56" t="s">
        <v>256</v>
      </c>
      <c r="M2994" s="56" t="s">
        <v>82</v>
      </c>
      <c r="N2994" s="56" t="s">
        <v>596</v>
      </c>
      <c r="O2994" s="56" t="s">
        <v>597</v>
      </c>
      <c r="P2994" s="56" t="s">
        <v>598</v>
      </c>
      <c r="Q2994" s="56" t="s">
        <v>96</v>
      </c>
      <c r="R2994" s="56" t="s">
        <v>599</v>
      </c>
      <c r="S2994" s="56" t="s">
        <v>32</v>
      </c>
      <c r="T2994" s="56" t="s">
        <v>32</v>
      </c>
      <c r="U2994" s="56" t="s">
        <v>32</v>
      </c>
      <c r="V2994" s="56" t="s">
        <v>32</v>
      </c>
      <c r="W2994" s="2" t="str">
        <f t="shared" si="70"/>
        <v>JPNGOYDetention</v>
      </c>
    </row>
    <row r="2995" spans="1:23" s="2" customFormat="1" ht="14.45" customHeight="1">
      <c r="A2995" s="2" t="str">
        <f>+IF(B2995="N","",IF(COUNTIF(B:B,B2995)&gt;1,COUNTIF(B$3:B2995,B2995),""))</f>
        <v/>
      </c>
      <c r="B2995" s="2" t="str">
        <f>+IF(F2995="Detention",IF(G2995&amp;E2995='Import Demurrage Detention'!$G$2&amp;'Import Demurrage Detention'!$C$3,"Y","N"),IF(G2995&amp;E2995='Import Demurrage Detention'!$H$2&amp;'Import Demurrage Detention'!$C$3,"Y","N"))</f>
        <v>N</v>
      </c>
      <c r="C2995" s="56" t="s">
        <v>583</v>
      </c>
      <c r="D2995" s="56" t="s">
        <v>584</v>
      </c>
      <c r="E2995" s="56" t="s">
        <v>124</v>
      </c>
      <c r="F2995" s="56" t="s">
        <v>22</v>
      </c>
      <c r="G2995" s="56" t="s">
        <v>4319</v>
      </c>
      <c r="H2995" s="57">
        <v>44365</v>
      </c>
      <c r="I2995" s="56" t="s">
        <v>81</v>
      </c>
      <c r="J2995" s="56" t="s">
        <v>89</v>
      </c>
      <c r="K2995" s="56" t="s">
        <v>33</v>
      </c>
      <c r="L2995" s="56" t="s">
        <v>256</v>
      </c>
      <c r="M2995" s="56" t="s">
        <v>82</v>
      </c>
      <c r="N2995" s="56" t="s">
        <v>600</v>
      </c>
      <c r="O2995" s="56" t="s">
        <v>597</v>
      </c>
      <c r="P2995" s="56" t="s">
        <v>601</v>
      </c>
      <c r="Q2995" s="56" t="s">
        <v>96</v>
      </c>
      <c r="R2995" s="56" t="s">
        <v>591</v>
      </c>
      <c r="S2995" s="56" t="s">
        <v>32</v>
      </c>
      <c r="T2995" s="56" t="s">
        <v>32</v>
      </c>
      <c r="U2995" s="56" t="s">
        <v>32</v>
      </c>
      <c r="V2995" s="56" t="s">
        <v>32</v>
      </c>
      <c r="W2995" s="2" t="str">
        <f t="shared" si="70"/>
        <v>JPNGOYDetention</v>
      </c>
    </row>
    <row r="2996" spans="1:23" s="2" customFormat="1" ht="14.45" customHeight="1">
      <c r="A2996" s="2" t="str">
        <f>+IF(B2996="N","",IF(COUNTIF(B:B,B2996)&gt;1,COUNTIF(B$3:B2996,B2996),""))</f>
        <v/>
      </c>
      <c r="B2996" s="2" t="str">
        <f>+IF(F2996="Detention",IF(G2996&amp;E2996='Import Demurrage Detention'!$G$2&amp;'Import Demurrage Detention'!$C$3,"Y","N"),IF(G2996&amp;E2996='Import Demurrage Detention'!$H$2&amp;'Import Demurrage Detention'!$C$3,"Y","N"))</f>
        <v>N</v>
      </c>
      <c r="C2996" s="56" t="s">
        <v>583</v>
      </c>
      <c r="D2996" s="56" t="s">
        <v>584</v>
      </c>
      <c r="E2996" s="56" t="s">
        <v>124</v>
      </c>
      <c r="F2996" s="56" t="s">
        <v>22</v>
      </c>
      <c r="G2996" s="56" t="s">
        <v>4339</v>
      </c>
      <c r="H2996" s="57">
        <v>44365</v>
      </c>
      <c r="I2996" s="56" t="s">
        <v>81</v>
      </c>
      <c r="J2996" s="56" t="s">
        <v>89</v>
      </c>
      <c r="K2996" s="56" t="s">
        <v>26</v>
      </c>
      <c r="L2996" s="56" t="s">
        <v>256</v>
      </c>
      <c r="M2996" s="56" t="s">
        <v>82</v>
      </c>
      <c r="N2996" s="56" t="s">
        <v>596</v>
      </c>
      <c r="O2996" s="56" t="s">
        <v>597</v>
      </c>
      <c r="P2996" s="56" t="s">
        <v>598</v>
      </c>
      <c r="Q2996" s="56" t="s">
        <v>96</v>
      </c>
      <c r="R2996" s="56" t="s">
        <v>599</v>
      </c>
      <c r="S2996" s="56" t="s">
        <v>32</v>
      </c>
      <c r="T2996" s="56" t="s">
        <v>32</v>
      </c>
      <c r="U2996" s="56" t="s">
        <v>32</v>
      </c>
      <c r="V2996" s="56" t="s">
        <v>32</v>
      </c>
      <c r="W2996" s="2" t="str">
        <f t="shared" si="70"/>
        <v>JPTKMYDetention</v>
      </c>
    </row>
    <row r="2997" spans="1:23" s="2" customFormat="1" ht="14.45" customHeight="1">
      <c r="A2997" s="2" t="str">
        <f>+IF(B2997="N","",IF(COUNTIF(B:B,B2997)&gt;1,COUNTIF(B$3:B2997,B2997),""))</f>
        <v/>
      </c>
      <c r="B2997" s="2" t="str">
        <f>+IF(F2997="Detention",IF(G2997&amp;E2997='Import Demurrage Detention'!$G$2&amp;'Import Demurrage Detention'!$C$3,"Y","N"),IF(G2997&amp;E2997='Import Demurrage Detention'!$H$2&amp;'Import Demurrage Detention'!$C$3,"Y","N"))</f>
        <v>N</v>
      </c>
      <c r="C2997" s="56" t="s">
        <v>583</v>
      </c>
      <c r="D2997" s="56" t="s">
        <v>584</v>
      </c>
      <c r="E2997" s="56" t="s">
        <v>124</v>
      </c>
      <c r="F2997" s="56" t="s">
        <v>22</v>
      </c>
      <c r="G2997" s="56" t="s">
        <v>4339</v>
      </c>
      <c r="H2997" s="57">
        <v>44365</v>
      </c>
      <c r="I2997" s="56" t="s">
        <v>81</v>
      </c>
      <c r="J2997" s="56" t="s">
        <v>89</v>
      </c>
      <c r="K2997" s="56" t="s">
        <v>64</v>
      </c>
      <c r="L2997" s="56" t="s">
        <v>256</v>
      </c>
      <c r="M2997" s="56" t="s">
        <v>82</v>
      </c>
      <c r="N2997" s="56" t="s">
        <v>596</v>
      </c>
      <c r="O2997" s="56" t="s">
        <v>597</v>
      </c>
      <c r="P2997" s="56" t="s">
        <v>598</v>
      </c>
      <c r="Q2997" s="56" t="s">
        <v>96</v>
      </c>
      <c r="R2997" s="56" t="s">
        <v>599</v>
      </c>
      <c r="S2997" s="56" t="s">
        <v>32</v>
      </c>
      <c r="T2997" s="56" t="s">
        <v>32</v>
      </c>
      <c r="U2997" s="56" t="s">
        <v>32</v>
      </c>
      <c r="V2997" s="56" t="s">
        <v>32</v>
      </c>
      <c r="W2997" s="2" t="str">
        <f t="shared" si="70"/>
        <v>JPTKMYDetention</v>
      </c>
    </row>
    <row r="2998" spans="1:23" s="2" customFormat="1" ht="14.45" customHeight="1">
      <c r="A2998" s="2" t="str">
        <f>+IF(B2998="N","",IF(COUNTIF(B:B,B2998)&gt;1,COUNTIF(B$3:B2998,B2998),""))</f>
        <v/>
      </c>
      <c r="B2998" s="2" t="str">
        <f>+IF(F2998="Detention",IF(G2998&amp;E2998='Import Demurrage Detention'!$G$2&amp;'Import Demurrage Detention'!$C$3,"Y","N"),IF(G2998&amp;E2998='Import Demurrage Detention'!$H$2&amp;'Import Demurrage Detention'!$C$3,"Y","N"))</f>
        <v>N</v>
      </c>
      <c r="C2998" s="56" t="s">
        <v>583</v>
      </c>
      <c r="D2998" s="56" t="s">
        <v>584</v>
      </c>
      <c r="E2998" s="56" t="s">
        <v>124</v>
      </c>
      <c r="F2998" s="56" t="s">
        <v>22</v>
      </c>
      <c r="G2998" s="56" t="s">
        <v>4339</v>
      </c>
      <c r="H2998" s="57">
        <v>44365</v>
      </c>
      <c r="I2998" s="56" t="s">
        <v>81</v>
      </c>
      <c r="J2998" s="56" t="s">
        <v>89</v>
      </c>
      <c r="K2998" s="56" t="s">
        <v>33</v>
      </c>
      <c r="L2998" s="56" t="s">
        <v>256</v>
      </c>
      <c r="M2998" s="56" t="s">
        <v>82</v>
      </c>
      <c r="N2998" s="56" t="s">
        <v>600</v>
      </c>
      <c r="O2998" s="56" t="s">
        <v>597</v>
      </c>
      <c r="P2998" s="56" t="s">
        <v>601</v>
      </c>
      <c r="Q2998" s="56" t="s">
        <v>96</v>
      </c>
      <c r="R2998" s="56" t="s">
        <v>591</v>
      </c>
      <c r="S2998" s="56" t="s">
        <v>32</v>
      </c>
      <c r="T2998" s="56" t="s">
        <v>32</v>
      </c>
      <c r="U2998" s="56" t="s">
        <v>32</v>
      </c>
      <c r="V2998" s="56" t="s">
        <v>32</v>
      </c>
      <c r="W2998" s="2" t="str">
        <f t="shared" si="70"/>
        <v>JPTKMYDetention</v>
      </c>
    </row>
    <row r="2999" spans="1:23" s="2" customFormat="1" ht="14.45" customHeight="1">
      <c r="A2999" s="2" t="str">
        <f>+IF(B2999="N","",IF(COUNTIF(B:B,B2999)&gt;1,COUNTIF(B$3:B2999,B2999),""))</f>
        <v/>
      </c>
      <c r="B2999" s="2" t="str">
        <f>+IF(F2999="Detention",IF(G2999&amp;E2999='Import Demurrage Detention'!$G$2&amp;'Import Demurrage Detention'!$C$3,"Y","N"),IF(G2999&amp;E2999='Import Demurrage Detention'!$H$2&amp;'Import Demurrage Detention'!$C$3,"Y","N"))</f>
        <v>N</v>
      </c>
      <c r="C2999" s="56" t="s">
        <v>583</v>
      </c>
      <c r="D2999" s="56" t="s">
        <v>584</v>
      </c>
      <c r="E2999" s="56" t="s">
        <v>124</v>
      </c>
      <c r="F2999" s="56" t="s">
        <v>22</v>
      </c>
      <c r="G2999" s="56" t="s">
        <v>4339</v>
      </c>
      <c r="H2999" s="57">
        <v>44365</v>
      </c>
      <c r="I2999" s="56" t="s">
        <v>81</v>
      </c>
      <c r="J2999" s="56" t="s">
        <v>89</v>
      </c>
      <c r="K2999" s="56" t="s">
        <v>55</v>
      </c>
      <c r="L2999" s="56" t="s">
        <v>256</v>
      </c>
      <c r="M2999" s="56" t="s">
        <v>82</v>
      </c>
      <c r="N2999" s="56" t="s">
        <v>600</v>
      </c>
      <c r="O2999" s="56" t="s">
        <v>597</v>
      </c>
      <c r="P2999" s="56" t="s">
        <v>601</v>
      </c>
      <c r="Q2999" s="56" t="s">
        <v>96</v>
      </c>
      <c r="R2999" s="56" t="s">
        <v>591</v>
      </c>
      <c r="S2999" s="56" t="s">
        <v>32</v>
      </c>
      <c r="T2999" s="56" t="s">
        <v>32</v>
      </c>
      <c r="U2999" s="56" t="s">
        <v>32</v>
      </c>
      <c r="V2999" s="56" t="s">
        <v>32</v>
      </c>
      <c r="W2999" s="2" t="str">
        <f t="shared" si="70"/>
        <v>JPTKMYDetention</v>
      </c>
    </row>
    <row r="3000" spans="1:23" s="2" customFormat="1" ht="14.45" customHeight="1">
      <c r="A3000" s="2" t="str">
        <f>+IF(B3000="N","",IF(COUNTIF(B:B,B3000)&gt;1,COUNTIF(B$3:B3000,B3000),""))</f>
        <v/>
      </c>
      <c r="B3000" s="2" t="str">
        <f>+IF(F3000="Detention",IF(G3000&amp;E3000='Import Demurrage Detention'!$G$2&amp;'Import Demurrage Detention'!$C$3,"Y","N"),IF(G3000&amp;E3000='Import Demurrage Detention'!$H$2&amp;'Import Demurrage Detention'!$C$3,"Y","N"))</f>
        <v>N</v>
      </c>
      <c r="C3000" s="56" t="s">
        <v>583</v>
      </c>
      <c r="D3000" s="56" t="s">
        <v>584</v>
      </c>
      <c r="E3000" s="56" t="s">
        <v>124</v>
      </c>
      <c r="F3000" s="56" t="s">
        <v>22</v>
      </c>
      <c r="G3000" s="56" t="s">
        <v>4318</v>
      </c>
      <c r="H3000" s="57">
        <v>44365</v>
      </c>
      <c r="I3000" s="56" t="s">
        <v>81</v>
      </c>
      <c r="J3000" s="56" t="s">
        <v>89</v>
      </c>
      <c r="K3000" s="56" t="s">
        <v>26</v>
      </c>
      <c r="L3000" s="56" t="s">
        <v>256</v>
      </c>
      <c r="M3000" s="56" t="s">
        <v>82</v>
      </c>
      <c r="N3000" s="56" t="s">
        <v>596</v>
      </c>
      <c r="O3000" s="56" t="s">
        <v>597</v>
      </c>
      <c r="P3000" s="56" t="s">
        <v>598</v>
      </c>
      <c r="Q3000" s="56" t="s">
        <v>96</v>
      </c>
      <c r="R3000" s="56" t="s">
        <v>599</v>
      </c>
      <c r="S3000" s="56" t="s">
        <v>32</v>
      </c>
      <c r="T3000" s="56" t="s">
        <v>32</v>
      </c>
      <c r="U3000" s="56" t="s">
        <v>32</v>
      </c>
      <c r="V3000" s="56" t="s">
        <v>32</v>
      </c>
      <c r="W3000" s="2" t="str">
        <f t="shared" si="70"/>
        <v>JPMOJYDetention</v>
      </c>
    </row>
    <row r="3001" spans="1:23" s="2" customFormat="1" ht="14.45" customHeight="1">
      <c r="A3001" s="2" t="str">
        <f>+IF(B3001="N","",IF(COUNTIF(B:B,B3001)&gt;1,COUNTIF(B$3:B3001,B3001),""))</f>
        <v/>
      </c>
      <c r="B3001" s="2" t="str">
        <f>+IF(F3001="Detention",IF(G3001&amp;E3001='Import Demurrage Detention'!$G$2&amp;'Import Demurrage Detention'!$C$3,"Y","N"),IF(G3001&amp;E3001='Import Demurrage Detention'!$H$2&amp;'Import Demurrage Detention'!$C$3,"Y","N"))</f>
        <v>N</v>
      </c>
      <c r="C3001" s="56" t="s">
        <v>583</v>
      </c>
      <c r="D3001" s="56" t="s">
        <v>584</v>
      </c>
      <c r="E3001" s="56" t="s">
        <v>124</v>
      </c>
      <c r="F3001" s="56" t="s">
        <v>22</v>
      </c>
      <c r="G3001" s="56" t="s">
        <v>4318</v>
      </c>
      <c r="H3001" s="57">
        <v>44365</v>
      </c>
      <c r="I3001" s="56" t="s">
        <v>81</v>
      </c>
      <c r="J3001" s="56" t="s">
        <v>89</v>
      </c>
      <c r="K3001" s="56" t="s">
        <v>64</v>
      </c>
      <c r="L3001" s="56" t="s">
        <v>256</v>
      </c>
      <c r="M3001" s="56" t="s">
        <v>82</v>
      </c>
      <c r="N3001" s="56" t="s">
        <v>596</v>
      </c>
      <c r="O3001" s="56" t="s">
        <v>597</v>
      </c>
      <c r="P3001" s="56" t="s">
        <v>598</v>
      </c>
      <c r="Q3001" s="56" t="s">
        <v>96</v>
      </c>
      <c r="R3001" s="56" t="s">
        <v>599</v>
      </c>
      <c r="S3001" s="56" t="s">
        <v>32</v>
      </c>
      <c r="T3001" s="56" t="s">
        <v>32</v>
      </c>
      <c r="U3001" s="56" t="s">
        <v>32</v>
      </c>
      <c r="V3001" s="56" t="s">
        <v>32</v>
      </c>
      <c r="W3001" s="2" t="str">
        <f t="shared" si="70"/>
        <v>JPMOJYDetention</v>
      </c>
    </row>
    <row r="3002" spans="1:23" s="2" customFormat="1" ht="14.45" customHeight="1">
      <c r="A3002" s="2" t="str">
        <f>+IF(B3002="N","",IF(COUNTIF(B:B,B3002)&gt;1,COUNTIF(B$3:B3002,B3002),""))</f>
        <v/>
      </c>
      <c r="B3002" s="2" t="str">
        <f>+IF(F3002="Detention",IF(G3002&amp;E3002='Import Demurrage Detention'!$G$2&amp;'Import Demurrage Detention'!$C$3,"Y","N"),IF(G3002&amp;E3002='Import Demurrage Detention'!$H$2&amp;'Import Demurrage Detention'!$C$3,"Y","N"))</f>
        <v>N</v>
      </c>
      <c r="C3002" s="56" t="s">
        <v>583</v>
      </c>
      <c r="D3002" s="56" t="s">
        <v>584</v>
      </c>
      <c r="E3002" s="56" t="s">
        <v>124</v>
      </c>
      <c r="F3002" s="56" t="s">
        <v>22</v>
      </c>
      <c r="G3002" s="56" t="s">
        <v>4318</v>
      </c>
      <c r="H3002" s="57">
        <v>44365</v>
      </c>
      <c r="I3002" s="56" t="s">
        <v>81</v>
      </c>
      <c r="J3002" s="56" t="s">
        <v>89</v>
      </c>
      <c r="K3002" s="56" t="s">
        <v>33</v>
      </c>
      <c r="L3002" s="56" t="s">
        <v>256</v>
      </c>
      <c r="M3002" s="56" t="s">
        <v>82</v>
      </c>
      <c r="N3002" s="56" t="s">
        <v>600</v>
      </c>
      <c r="O3002" s="56" t="s">
        <v>597</v>
      </c>
      <c r="P3002" s="56" t="s">
        <v>601</v>
      </c>
      <c r="Q3002" s="56" t="s">
        <v>96</v>
      </c>
      <c r="R3002" s="56" t="s">
        <v>591</v>
      </c>
      <c r="S3002" s="56" t="s">
        <v>32</v>
      </c>
      <c r="T3002" s="56" t="s">
        <v>32</v>
      </c>
      <c r="U3002" s="56" t="s">
        <v>32</v>
      </c>
      <c r="V3002" s="56" t="s">
        <v>32</v>
      </c>
      <c r="W3002" s="2" t="str">
        <f t="shared" si="70"/>
        <v>JPMOJYDetention</v>
      </c>
    </row>
    <row r="3003" spans="1:23" s="2" customFormat="1" ht="14.45" customHeight="1">
      <c r="A3003" s="2" t="str">
        <f>+IF(B3003="N","",IF(COUNTIF(B:B,B3003)&gt;1,COUNTIF(B$3:B3003,B3003),""))</f>
        <v/>
      </c>
      <c r="B3003" s="2" t="str">
        <f>+IF(F3003="Detention",IF(G3003&amp;E3003='Import Demurrage Detention'!$G$2&amp;'Import Demurrage Detention'!$C$3,"Y","N"),IF(G3003&amp;E3003='Import Demurrage Detention'!$H$2&amp;'Import Demurrage Detention'!$C$3,"Y","N"))</f>
        <v>N</v>
      </c>
      <c r="C3003" s="56" t="s">
        <v>583</v>
      </c>
      <c r="D3003" s="56" t="s">
        <v>584</v>
      </c>
      <c r="E3003" s="56" t="s">
        <v>124</v>
      </c>
      <c r="F3003" s="56" t="s">
        <v>22</v>
      </c>
      <c r="G3003" s="56" t="s">
        <v>4318</v>
      </c>
      <c r="H3003" s="57">
        <v>44365</v>
      </c>
      <c r="I3003" s="56" t="s">
        <v>81</v>
      </c>
      <c r="J3003" s="56" t="s">
        <v>89</v>
      </c>
      <c r="K3003" s="56" t="s">
        <v>55</v>
      </c>
      <c r="L3003" s="56" t="s">
        <v>256</v>
      </c>
      <c r="M3003" s="56" t="s">
        <v>82</v>
      </c>
      <c r="N3003" s="56" t="s">
        <v>600</v>
      </c>
      <c r="O3003" s="56" t="s">
        <v>597</v>
      </c>
      <c r="P3003" s="56" t="s">
        <v>601</v>
      </c>
      <c r="Q3003" s="56" t="s">
        <v>96</v>
      </c>
      <c r="R3003" s="56" t="s">
        <v>591</v>
      </c>
      <c r="S3003" s="56" t="s">
        <v>32</v>
      </c>
      <c r="T3003" s="56" t="s">
        <v>32</v>
      </c>
      <c r="U3003" s="56" t="s">
        <v>32</v>
      </c>
      <c r="V3003" s="56" t="s">
        <v>32</v>
      </c>
      <c r="W3003" s="2" t="str">
        <f t="shared" si="70"/>
        <v>JPMOJYDetention</v>
      </c>
    </row>
    <row r="3004" spans="1:23" s="2" customFormat="1" ht="14.45" customHeight="1">
      <c r="A3004" s="2" t="str">
        <f>+IF(B3004="N","",IF(COUNTIF(B:B,B3004)&gt;1,COUNTIF(B$3:B3004,B3004),""))</f>
        <v/>
      </c>
      <c r="B3004" s="2" t="str">
        <f>+IF(F3004="Detention",IF(G3004&amp;E3004='Import Demurrage Detention'!$G$2&amp;'Import Demurrage Detention'!$C$3,"Y","N"),IF(G3004&amp;E3004='Import Demurrage Detention'!$H$2&amp;'Import Demurrage Detention'!$C$3,"Y","N"))</f>
        <v>N</v>
      </c>
      <c r="C3004" s="56" t="s">
        <v>583</v>
      </c>
      <c r="D3004" s="56" t="s">
        <v>584</v>
      </c>
      <c r="E3004" s="56" t="s">
        <v>124</v>
      </c>
      <c r="F3004" s="56" t="s">
        <v>22</v>
      </c>
      <c r="G3004" s="56" t="s">
        <v>4344</v>
      </c>
      <c r="H3004" s="57">
        <v>44365</v>
      </c>
      <c r="I3004" s="56" t="s">
        <v>81</v>
      </c>
      <c r="J3004" s="56" t="s">
        <v>89</v>
      </c>
      <c r="K3004" s="56" t="s">
        <v>26</v>
      </c>
      <c r="L3004" s="56" t="s">
        <v>256</v>
      </c>
      <c r="M3004" s="56" t="s">
        <v>82</v>
      </c>
      <c r="N3004" s="56" t="s">
        <v>596</v>
      </c>
      <c r="O3004" s="56" t="s">
        <v>597</v>
      </c>
      <c r="P3004" s="56" t="s">
        <v>598</v>
      </c>
      <c r="Q3004" s="56" t="s">
        <v>96</v>
      </c>
      <c r="R3004" s="56" t="s">
        <v>599</v>
      </c>
      <c r="S3004" s="56" t="s">
        <v>32</v>
      </c>
      <c r="T3004" s="56" t="s">
        <v>32</v>
      </c>
      <c r="U3004" s="56" t="s">
        <v>32</v>
      </c>
      <c r="V3004" s="56" t="s">
        <v>32</v>
      </c>
      <c r="W3004" s="2" t="str">
        <f t="shared" si="70"/>
        <v>JPYOKYDetention</v>
      </c>
    </row>
    <row r="3005" spans="1:23" s="2" customFormat="1" ht="14.45" customHeight="1">
      <c r="A3005" s="2" t="str">
        <f>+IF(B3005="N","",IF(COUNTIF(B:B,B3005)&gt;1,COUNTIF(B$3:B3005,B3005),""))</f>
        <v/>
      </c>
      <c r="B3005" s="2" t="str">
        <f>+IF(F3005="Detention",IF(G3005&amp;E3005='Import Demurrage Detention'!$G$2&amp;'Import Demurrage Detention'!$C$3,"Y","N"),IF(G3005&amp;E3005='Import Demurrage Detention'!$H$2&amp;'Import Demurrage Detention'!$C$3,"Y","N"))</f>
        <v>N</v>
      </c>
      <c r="C3005" s="56" t="s">
        <v>583</v>
      </c>
      <c r="D3005" s="56" t="s">
        <v>584</v>
      </c>
      <c r="E3005" s="56" t="s">
        <v>124</v>
      </c>
      <c r="F3005" s="56" t="s">
        <v>22</v>
      </c>
      <c r="G3005" s="56" t="s">
        <v>4344</v>
      </c>
      <c r="H3005" s="57">
        <v>44365</v>
      </c>
      <c r="I3005" s="56" t="s">
        <v>81</v>
      </c>
      <c r="J3005" s="56" t="s">
        <v>89</v>
      </c>
      <c r="K3005" s="56" t="s">
        <v>64</v>
      </c>
      <c r="L3005" s="56" t="s">
        <v>256</v>
      </c>
      <c r="M3005" s="56" t="s">
        <v>82</v>
      </c>
      <c r="N3005" s="56" t="s">
        <v>596</v>
      </c>
      <c r="O3005" s="56" t="s">
        <v>597</v>
      </c>
      <c r="P3005" s="56" t="s">
        <v>598</v>
      </c>
      <c r="Q3005" s="56" t="s">
        <v>96</v>
      </c>
      <c r="R3005" s="56" t="s">
        <v>599</v>
      </c>
      <c r="S3005" s="56" t="s">
        <v>32</v>
      </c>
      <c r="T3005" s="56" t="s">
        <v>32</v>
      </c>
      <c r="U3005" s="56" t="s">
        <v>32</v>
      </c>
      <c r="V3005" s="56" t="s">
        <v>32</v>
      </c>
      <c r="W3005" s="2" t="str">
        <f t="shared" si="70"/>
        <v>JPYOKYDetention</v>
      </c>
    </row>
    <row r="3006" spans="1:23" s="2" customFormat="1" ht="14.45" customHeight="1">
      <c r="A3006" s="2" t="str">
        <f>+IF(B3006="N","",IF(COUNTIF(B:B,B3006)&gt;1,COUNTIF(B$3:B3006,B3006),""))</f>
        <v/>
      </c>
      <c r="B3006" s="2" t="str">
        <f>+IF(F3006="Detention",IF(G3006&amp;E3006='Import Demurrage Detention'!$G$2&amp;'Import Demurrage Detention'!$C$3,"Y","N"),IF(G3006&amp;E3006='Import Demurrage Detention'!$H$2&amp;'Import Demurrage Detention'!$C$3,"Y","N"))</f>
        <v>N</v>
      </c>
      <c r="C3006" s="56" t="s">
        <v>583</v>
      </c>
      <c r="D3006" s="56" t="s">
        <v>584</v>
      </c>
      <c r="E3006" s="56" t="s">
        <v>124</v>
      </c>
      <c r="F3006" s="56" t="s">
        <v>22</v>
      </c>
      <c r="G3006" s="56" t="s">
        <v>4344</v>
      </c>
      <c r="H3006" s="57">
        <v>44365</v>
      </c>
      <c r="I3006" s="56" t="s">
        <v>81</v>
      </c>
      <c r="J3006" s="56" t="s">
        <v>89</v>
      </c>
      <c r="K3006" s="56" t="s">
        <v>33</v>
      </c>
      <c r="L3006" s="56" t="s">
        <v>256</v>
      </c>
      <c r="M3006" s="56" t="s">
        <v>82</v>
      </c>
      <c r="N3006" s="56" t="s">
        <v>600</v>
      </c>
      <c r="O3006" s="56" t="s">
        <v>597</v>
      </c>
      <c r="P3006" s="56" t="s">
        <v>601</v>
      </c>
      <c r="Q3006" s="56" t="s">
        <v>96</v>
      </c>
      <c r="R3006" s="56" t="s">
        <v>591</v>
      </c>
      <c r="S3006" s="56" t="s">
        <v>32</v>
      </c>
      <c r="T3006" s="56" t="s">
        <v>32</v>
      </c>
      <c r="U3006" s="56" t="s">
        <v>32</v>
      </c>
      <c r="V3006" s="56" t="s">
        <v>32</v>
      </c>
      <c r="W3006" s="2" t="str">
        <f t="shared" si="70"/>
        <v>JPYOKYDetention</v>
      </c>
    </row>
    <row r="3007" spans="1:23" s="2" customFormat="1" ht="14.45" customHeight="1">
      <c r="A3007" s="2" t="str">
        <f>+IF(B3007="N","",IF(COUNTIF(B:B,B3007)&gt;1,COUNTIF(B$3:B3007,B3007),""))</f>
        <v/>
      </c>
      <c r="B3007" s="2" t="str">
        <f>+IF(F3007="Detention",IF(G3007&amp;E3007='Import Demurrage Detention'!$G$2&amp;'Import Demurrage Detention'!$C$3,"Y","N"),IF(G3007&amp;E3007='Import Demurrage Detention'!$H$2&amp;'Import Demurrage Detention'!$C$3,"Y","N"))</f>
        <v>N</v>
      </c>
      <c r="C3007" s="56" t="s">
        <v>583</v>
      </c>
      <c r="D3007" s="56" t="s">
        <v>584</v>
      </c>
      <c r="E3007" s="56" t="s">
        <v>124</v>
      </c>
      <c r="F3007" s="56" t="s">
        <v>22</v>
      </c>
      <c r="G3007" s="56" t="s">
        <v>4344</v>
      </c>
      <c r="H3007" s="57">
        <v>44365</v>
      </c>
      <c r="I3007" s="56" t="s">
        <v>81</v>
      </c>
      <c r="J3007" s="56" t="s">
        <v>89</v>
      </c>
      <c r="K3007" s="56" t="s">
        <v>55</v>
      </c>
      <c r="L3007" s="56" t="s">
        <v>256</v>
      </c>
      <c r="M3007" s="56" t="s">
        <v>82</v>
      </c>
      <c r="N3007" s="56" t="s">
        <v>600</v>
      </c>
      <c r="O3007" s="56" t="s">
        <v>597</v>
      </c>
      <c r="P3007" s="56" t="s">
        <v>601</v>
      </c>
      <c r="Q3007" s="56" t="s">
        <v>96</v>
      </c>
      <c r="R3007" s="56" t="s">
        <v>591</v>
      </c>
      <c r="S3007" s="56" t="s">
        <v>32</v>
      </c>
      <c r="T3007" s="56" t="s">
        <v>32</v>
      </c>
      <c r="U3007" s="56" t="s">
        <v>32</v>
      </c>
      <c r="V3007" s="56" t="s">
        <v>32</v>
      </c>
      <c r="W3007" s="2" t="str">
        <f t="shared" si="70"/>
        <v>JPYOKYDetention</v>
      </c>
    </row>
    <row r="3008" spans="1:23" s="2" customFormat="1" ht="14.45" customHeight="1">
      <c r="A3008" s="2" t="str">
        <f>+IF(B3008="N","",IF(COUNTIF(B:B,B3008)&gt;1,COUNTIF(B$3:B3008,B3008),""))</f>
        <v/>
      </c>
      <c r="B3008" s="2" t="str">
        <f>+IF(F3008="Detention",IF(G3008&amp;E3008='Import Demurrage Detention'!$G$2&amp;'Import Demurrage Detention'!$C$3,"Y","N"),IF(G3008&amp;E3008='Import Demurrage Detention'!$H$2&amp;'Import Demurrage Detention'!$C$3,"Y","N"))</f>
        <v>N</v>
      </c>
      <c r="C3008" s="56" t="s">
        <v>583</v>
      </c>
      <c r="D3008" s="56" t="s">
        <v>584</v>
      </c>
      <c r="E3008" s="56" t="s">
        <v>124</v>
      </c>
      <c r="F3008" s="56" t="s">
        <v>22</v>
      </c>
      <c r="G3008" s="56" t="s">
        <v>593</v>
      </c>
      <c r="H3008" s="57">
        <v>44365</v>
      </c>
      <c r="I3008" s="56" t="s">
        <v>81</v>
      </c>
      <c r="J3008" s="56" t="s">
        <v>89</v>
      </c>
      <c r="K3008" s="56" t="s">
        <v>26</v>
      </c>
      <c r="L3008" s="56" t="s">
        <v>256</v>
      </c>
      <c r="M3008" s="56" t="s">
        <v>82</v>
      </c>
      <c r="N3008" s="56" t="s">
        <v>596</v>
      </c>
      <c r="O3008" s="56" t="s">
        <v>597</v>
      </c>
      <c r="P3008" s="56" t="s">
        <v>598</v>
      </c>
      <c r="Q3008" s="56" t="s">
        <v>96</v>
      </c>
      <c r="R3008" s="56" t="s">
        <v>599</v>
      </c>
      <c r="S3008" s="56" t="s">
        <v>32</v>
      </c>
      <c r="T3008" s="56" t="s">
        <v>32</v>
      </c>
      <c r="U3008" s="56" t="s">
        <v>32</v>
      </c>
      <c r="V3008" s="56" t="s">
        <v>32</v>
      </c>
      <c r="W3008" s="2" t="str">
        <f t="shared" si="70"/>
        <v>JPOSAYDetention</v>
      </c>
    </row>
    <row r="3009" spans="1:23" s="2" customFormat="1" ht="14.45" customHeight="1">
      <c r="A3009" s="2" t="str">
        <f>+IF(B3009="N","",IF(COUNTIF(B:B,B3009)&gt;1,COUNTIF(B$3:B3009,B3009),""))</f>
        <v/>
      </c>
      <c r="B3009" s="2" t="str">
        <f>+IF(F3009="Detention",IF(G3009&amp;E3009='Import Demurrage Detention'!$G$2&amp;'Import Demurrage Detention'!$C$3,"Y","N"),IF(G3009&amp;E3009='Import Demurrage Detention'!$H$2&amp;'Import Demurrage Detention'!$C$3,"Y","N"))</f>
        <v>N</v>
      </c>
      <c r="C3009" s="56" t="s">
        <v>583</v>
      </c>
      <c r="D3009" s="56" t="s">
        <v>584</v>
      </c>
      <c r="E3009" s="56" t="s">
        <v>124</v>
      </c>
      <c r="F3009" s="56" t="s">
        <v>22</v>
      </c>
      <c r="G3009" s="56" t="s">
        <v>593</v>
      </c>
      <c r="H3009" s="57">
        <v>44365</v>
      </c>
      <c r="I3009" s="56" t="s">
        <v>81</v>
      </c>
      <c r="J3009" s="56" t="s">
        <v>89</v>
      </c>
      <c r="K3009" s="56" t="s">
        <v>64</v>
      </c>
      <c r="L3009" s="56" t="s">
        <v>256</v>
      </c>
      <c r="M3009" s="56" t="s">
        <v>82</v>
      </c>
      <c r="N3009" s="56" t="s">
        <v>596</v>
      </c>
      <c r="O3009" s="56" t="s">
        <v>597</v>
      </c>
      <c r="P3009" s="56" t="s">
        <v>598</v>
      </c>
      <c r="Q3009" s="56" t="s">
        <v>96</v>
      </c>
      <c r="R3009" s="56" t="s">
        <v>599</v>
      </c>
      <c r="S3009" s="56" t="s">
        <v>32</v>
      </c>
      <c r="T3009" s="56" t="s">
        <v>32</v>
      </c>
      <c r="U3009" s="56" t="s">
        <v>32</v>
      </c>
      <c r="V3009" s="56" t="s">
        <v>32</v>
      </c>
      <c r="W3009" s="2" t="str">
        <f t="shared" si="70"/>
        <v>JPOSAYDetention</v>
      </c>
    </row>
    <row r="3010" spans="1:23" s="2" customFormat="1" ht="14.45" customHeight="1">
      <c r="A3010" s="2" t="str">
        <f>+IF(B3010="N","",IF(COUNTIF(B:B,B3010)&gt;1,COUNTIF(B$3:B3010,B3010),""))</f>
        <v/>
      </c>
      <c r="B3010" s="2" t="str">
        <f>+IF(F3010="Detention",IF(G3010&amp;E3010='Import Demurrage Detention'!$G$2&amp;'Import Demurrage Detention'!$C$3,"Y","N"),IF(G3010&amp;E3010='Import Demurrage Detention'!$H$2&amp;'Import Demurrage Detention'!$C$3,"Y","N"))</f>
        <v>N</v>
      </c>
      <c r="C3010" s="56" t="s">
        <v>583</v>
      </c>
      <c r="D3010" s="56" t="s">
        <v>584</v>
      </c>
      <c r="E3010" s="56" t="s">
        <v>124</v>
      </c>
      <c r="F3010" s="56" t="s">
        <v>22</v>
      </c>
      <c r="G3010" s="56" t="s">
        <v>593</v>
      </c>
      <c r="H3010" s="57">
        <v>44365</v>
      </c>
      <c r="I3010" s="56" t="s">
        <v>81</v>
      </c>
      <c r="J3010" s="56" t="s">
        <v>89</v>
      </c>
      <c r="K3010" s="56" t="s">
        <v>33</v>
      </c>
      <c r="L3010" s="56" t="s">
        <v>256</v>
      </c>
      <c r="M3010" s="56" t="s">
        <v>82</v>
      </c>
      <c r="N3010" s="56" t="s">
        <v>600</v>
      </c>
      <c r="O3010" s="56" t="s">
        <v>597</v>
      </c>
      <c r="P3010" s="56" t="s">
        <v>601</v>
      </c>
      <c r="Q3010" s="56" t="s">
        <v>96</v>
      </c>
      <c r="R3010" s="56" t="s">
        <v>591</v>
      </c>
      <c r="S3010" s="56" t="s">
        <v>32</v>
      </c>
      <c r="T3010" s="56" t="s">
        <v>32</v>
      </c>
      <c r="U3010" s="56" t="s">
        <v>32</v>
      </c>
      <c r="V3010" s="56" t="s">
        <v>32</v>
      </c>
      <c r="W3010" s="2" t="str">
        <f t="shared" si="70"/>
        <v>JPOSAYDetention</v>
      </c>
    </row>
    <row r="3011" spans="1:23" s="2" customFormat="1" ht="14.45" customHeight="1">
      <c r="A3011" s="2" t="str">
        <f>+IF(B3011="N","",IF(COUNTIF(B:B,B3011)&gt;1,COUNTIF(B$3:B3011,B3011),""))</f>
        <v/>
      </c>
      <c r="B3011" s="2" t="str">
        <f>+IF(F3011="Detention",IF(G3011&amp;E3011='Import Demurrage Detention'!$G$2&amp;'Import Demurrage Detention'!$C$3,"Y","N"),IF(G3011&amp;E3011='Import Demurrage Detention'!$H$2&amp;'Import Demurrage Detention'!$C$3,"Y","N"))</f>
        <v>N</v>
      </c>
      <c r="C3011" s="56" t="s">
        <v>583</v>
      </c>
      <c r="D3011" s="56" t="s">
        <v>584</v>
      </c>
      <c r="E3011" s="56" t="s">
        <v>124</v>
      </c>
      <c r="F3011" s="56" t="s">
        <v>22</v>
      </c>
      <c r="G3011" s="56" t="s">
        <v>593</v>
      </c>
      <c r="H3011" s="57">
        <v>44365</v>
      </c>
      <c r="I3011" s="56" t="s">
        <v>81</v>
      </c>
      <c r="J3011" s="56" t="s">
        <v>89</v>
      </c>
      <c r="K3011" s="56" t="s">
        <v>55</v>
      </c>
      <c r="L3011" s="56" t="s">
        <v>256</v>
      </c>
      <c r="M3011" s="56" t="s">
        <v>82</v>
      </c>
      <c r="N3011" s="56" t="s">
        <v>600</v>
      </c>
      <c r="O3011" s="56" t="s">
        <v>597</v>
      </c>
      <c r="P3011" s="56" t="s">
        <v>601</v>
      </c>
      <c r="Q3011" s="56" t="s">
        <v>96</v>
      </c>
      <c r="R3011" s="56" t="s">
        <v>591</v>
      </c>
      <c r="S3011" s="56" t="s">
        <v>32</v>
      </c>
      <c r="T3011" s="56" t="s">
        <v>32</v>
      </c>
      <c r="U3011" s="56" t="s">
        <v>32</v>
      </c>
      <c r="V3011" s="56" t="s">
        <v>32</v>
      </c>
      <c r="W3011" s="2" t="str">
        <f t="shared" si="70"/>
        <v>JPOSAYDetention</v>
      </c>
    </row>
    <row r="3012" spans="1:23" s="2" customFormat="1" ht="14.45" customHeight="1">
      <c r="A3012" s="2" t="str">
        <f>+IF(B3012="N","",IF(COUNTIF(B:B,B3012)&gt;1,COUNTIF(B$3:B3012,B3012),""))</f>
        <v/>
      </c>
      <c r="B3012" s="2" t="str">
        <f>+IF(F3012="Detention",IF(G3012&amp;E3012='Import Demurrage Detention'!$G$2&amp;'Import Demurrage Detention'!$C$3,"Y","N"),IF(G3012&amp;E3012='Import Demurrage Detention'!$H$2&amp;'Import Demurrage Detention'!$C$3,"Y","N"))</f>
        <v>N</v>
      </c>
      <c r="C3012" s="56" t="s">
        <v>583</v>
      </c>
      <c r="D3012" s="56" t="s">
        <v>584</v>
      </c>
      <c r="E3012" s="56" t="s">
        <v>124</v>
      </c>
      <c r="F3012" s="56" t="s">
        <v>22</v>
      </c>
      <c r="G3012" s="56" t="s">
        <v>590</v>
      </c>
      <c r="H3012" s="57">
        <v>44365</v>
      </c>
      <c r="I3012" s="56" t="s">
        <v>81</v>
      </c>
      <c r="J3012" s="56" t="s">
        <v>89</v>
      </c>
      <c r="K3012" s="56" t="s">
        <v>26</v>
      </c>
      <c r="L3012" s="56" t="s">
        <v>256</v>
      </c>
      <c r="M3012" s="56" t="s">
        <v>82</v>
      </c>
      <c r="N3012" s="56" t="s">
        <v>596</v>
      </c>
      <c r="O3012" s="56" t="s">
        <v>597</v>
      </c>
      <c r="P3012" s="56" t="s">
        <v>598</v>
      </c>
      <c r="Q3012" s="56" t="s">
        <v>96</v>
      </c>
      <c r="R3012" s="56" t="s">
        <v>599</v>
      </c>
      <c r="S3012" s="56" t="s">
        <v>32</v>
      </c>
      <c r="T3012" s="56" t="s">
        <v>32</v>
      </c>
      <c r="U3012" s="56" t="s">
        <v>32</v>
      </c>
      <c r="V3012" s="56" t="s">
        <v>32</v>
      </c>
      <c r="W3012" s="2" t="str">
        <f t="shared" si="70"/>
        <v>JPKOBYDetention</v>
      </c>
    </row>
    <row r="3013" spans="1:23" s="2" customFormat="1" ht="14.45" customHeight="1">
      <c r="A3013" s="2" t="str">
        <f>+IF(B3013="N","",IF(COUNTIF(B:B,B3013)&gt;1,COUNTIF(B$3:B3013,B3013),""))</f>
        <v/>
      </c>
      <c r="B3013" s="2" t="str">
        <f>+IF(F3013="Detention",IF(G3013&amp;E3013='Import Demurrage Detention'!$G$2&amp;'Import Demurrage Detention'!$C$3,"Y","N"),IF(G3013&amp;E3013='Import Demurrage Detention'!$H$2&amp;'Import Demurrage Detention'!$C$3,"Y","N"))</f>
        <v>N</v>
      </c>
      <c r="C3013" s="56" t="s">
        <v>583</v>
      </c>
      <c r="D3013" s="56" t="s">
        <v>584</v>
      </c>
      <c r="E3013" s="56" t="s">
        <v>124</v>
      </c>
      <c r="F3013" s="56" t="s">
        <v>22</v>
      </c>
      <c r="G3013" s="56" t="s">
        <v>590</v>
      </c>
      <c r="H3013" s="57">
        <v>44365</v>
      </c>
      <c r="I3013" s="56" t="s">
        <v>81</v>
      </c>
      <c r="J3013" s="56" t="s">
        <v>89</v>
      </c>
      <c r="K3013" s="56" t="s">
        <v>64</v>
      </c>
      <c r="L3013" s="56" t="s">
        <v>256</v>
      </c>
      <c r="M3013" s="56" t="s">
        <v>82</v>
      </c>
      <c r="N3013" s="56" t="s">
        <v>596</v>
      </c>
      <c r="O3013" s="56" t="s">
        <v>597</v>
      </c>
      <c r="P3013" s="56" t="s">
        <v>598</v>
      </c>
      <c r="Q3013" s="56" t="s">
        <v>96</v>
      </c>
      <c r="R3013" s="56" t="s">
        <v>599</v>
      </c>
      <c r="S3013" s="56" t="s">
        <v>32</v>
      </c>
      <c r="T3013" s="56" t="s">
        <v>32</v>
      </c>
      <c r="U3013" s="56" t="s">
        <v>32</v>
      </c>
      <c r="V3013" s="56" t="s">
        <v>32</v>
      </c>
      <c r="W3013" s="2" t="str">
        <f t="shared" si="70"/>
        <v>JPKOBYDetention</v>
      </c>
    </row>
    <row r="3014" spans="1:23" s="2" customFormat="1" ht="14.45" customHeight="1">
      <c r="A3014" s="2" t="str">
        <f>+IF(B3014="N","",IF(COUNTIF(B:B,B3014)&gt;1,COUNTIF(B$3:B3014,B3014),""))</f>
        <v/>
      </c>
      <c r="B3014" s="2" t="str">
        <f>+IF(F3014="Detention",IF(G3014&amp;E3014='Import Demurrage Detention'!$G$2&amp;'Import Demurrage Detention'!$C$3,"Y","N"),IF(G3014&amp;E3014='Import Demurrage Detention'!$H$2&amp;'Import Demurrage Detention'!$C$3,"Y","N"))</f>
        <v>N</v>
      </c>
      <c r="C3014" s="56" t="s">
        <v>583</v>
      </c>
      <c r="D3014" s="56" t="s">
        <v>584</v>
      </c>
      <c r="E3014" s="56" t="s">
        <v>124</v>
      </c>
      <c r="F3014" s="56" t="s">
        <v>22</v>
      </c>
      <c r="G3014" s="56" t="s">
        <v>590</v>
      </c>
      <c r="H3014" s="57">
        <v>44365</v>
      </c>
      <c r="I3014" s="56" t="s">
        <v>81</v>
      </c>
      <c r="J3014" s="56" t="s">
        <v>89</v>
      </c>
      <c r="K3014" s="56" t="s">
        <v>33</v>
      </c>
      <c r="L3014" s="56" t="s">
        <v>256</v>
      </c>
      <c r="M3014" s="56" t="s">
        <v>82</v>
      </c>
      <c r="N3014" s="56" t="s">
        <v>600</v>
      </c>
      <c r="O3014" s="56" t="s">
        <v>597</v>
      </c>
      <c r="P3014" s="56" t="s">
        <v>601</v>
      </c>
      <c r="Q3014" s="56" t="s">
        <v>96</v>
      </c>
      <c r="R3014" s="56" t="s">
        <v>591</v>
      </c>
      <c r="S3014" s="56" t="s">
        <v>32</v>
      </c>
      <c r="T3014" s="56" t="s">
        <v>32</v>
      </c>
      <c r="U3014" s="56" t="s">
        <v>32</v>
      </c>
      <c r="V3014" s="56" t="s">
        <v>32</v>
      </c>
      <c r="W3014" s="2" t="str">
        <f t="shared" si="70"/>
        <v>JPKOBYDetention</v>
      </c>
    </row>
    <row r="3015" spans="1:23" s="2" customFormat="1" ht="14.45" customHeight="1">
      <c r="A3015" s="2" t="str">
        <f>+IF(B3015="N","",IF(COUNTIF(B:B,B3015)&gt;1,COUNTIF(B$3:B3015,B3015),""))</f>
        <v/>
      </c>
      <c r="B3015" s="2" t="str">
        <f>+IF(F3015="Detention",IF(G3015&amp;E3015='Import Demurrage Detention'!$G$2&amp;'Import Demurrage Detention'!$C$3,"Y","N"),IF(G3015&amp;E3015='Import Demurrage Detention'!$H$2&amp;'Import Demurrage Detention'!$C$3,"Y","N"))</f>
        <v>N</v>
      </c>
      <c r="C3015" s="56" t="s">
        <v>583</v>
      </c>
      <c r="D3015" s="56" t="s">
        <v>584</v>
      </c>
      <c r="E3015" s="56" t="s">
        <v>124</v>
      </c>
      <c r="F3015" s="56" t="s">
        <v>22</v>
      </c>
      <c r="G3015" s="56" t="s">
        <v>590</v>
      </c>
      <c r="H3015" s="57">
        <v>44365</v>
      </c>
      <c r="I3015" s="56" t="s">
        <v>81</v>
      </c>
      <c r="J3015" s="56" t="s">
        <v>89</v>
      </c>
      <c r="K3015" s="56" t="s">
        <v>55</v>
      </c>
      <c r="L3015" s="56" t="s">
        <v>256</v>
      </c>
      <c r="M3015" s="56" t="s">
        <v>82</v>
      </c>
      <c r="N3015" s="56" t="s">
        <v>600</v>
      </c>
      <c r="O3015" s="56" t="s">
        <v>597</v>
      </c>
      <c r="P3015" s="56" t="s">
        <v>601</v>
      </c>
      <c r="Q3015" s="56" t="s">
        <v>96</v>
      </c>
      <c r="R3015" s="56" t="s">
        <v>591</v>
      </c>
      <c r="S3015" s="56" t="s">
        <v>32</v>
      </c>
      <c r="T3015" s="56" t="s">
        <v>32</v>
      </c>
      <c r="U3015" s="56" t="s">
        <v>32</v>
      </c>
      <c r="V3015" s="56" t="s">
        <v>32</v>
      </c>
      <c r="W3015" s="2" t="str">
        <f t="shared" si="70"/>
        <v>JPKOBYDetention</v>
      </c>
    </row>
    <row r="3016" spans="1:23" s="2" customFormat="1" ht="14.45" customHeight="1">
      <c r="A3016" s="2" t="str">
        <f>+IF(B3016="N","",IF(COUNTIF(B:B,B3016)&gt;1,COUNTIF(B$3:B3016,B3016),""))</f>
        <v/>
      </c>
      <c r="B3016" s="2" t="str">
        <f>+IF(F3016="Detention",IF(G3016&amp;E3016='Import Demurrage Detention'!$G$2&amp;'Import Demurrage Detention'!$C$3,"Y","N"),IF(G3016&amp;E3016='Import Demurrage Detention'!$H$2&amp;'Import Demurrage Detention'!$C$3,"Y","N"))</f>
        <v>N</v>
      </c>
      <c r="C3016" s="56" t="s">
        <v>629</v>
      </c>
      <c r="D3016" s="56" t="s">
        <v>581</v>
      </c>
      <c r="E3016" s="56" t="s">
        <v>124</v>
      </c>
      <c r="F3016" s="56" t="s">
        <v>22</v>
      </c>
      <c r="G3016" s="56" t="s">
        <v>630</v>
      </c>
      <c r="H3016" s="57">
        <v>44365</v>
      </c>
      <c r="I3016" s="56" t="s">
        <v>6540</v>
      </c>
      <c r="J3016" s="56" t="s">
        <v>89</v>
      </c>
      <c r="K3016" s="56" t="s">
        <v>26</v>
      </c>
      <c r="L3016" s="56" t="s">
        <v>157</v>
      </c>
      <c r="M3016" s="56" t="s">
        <v>370</v>
      </c>
      <c r="N3016" s="56" t="s">
        <v>189</v>
      </c>
      <c r="O3016" s="56" t="s">
        <v>208</v>
      </c>
      <c r="P3016" s="56" t="s">
        <v>393</v>
      </c>
      <c r="Q3016" s="56" t="s">
        <v>32</v>
      </c>
      <c r="R3016" s="56" t="s">
        <v>32</v>
      </c>
      <c r="S3016" s="56" t="s">
        <v>32</v>
      </c>
      <c r="T3016" s="56" t="s">
        <v>32</v>
      </c>
      <c r="U3016" s="56" t="s">
        <v>32</v>
      </c>
      <c r="V3016" s="56" t="s">
        <v>32</v>
      </c>
      <c r="W3016" s="2" t="str">
        <f t="shared" si="70"/>
        <v>LRMLWYDetention</v>
      </c>
    </row>
    <row r="3017" spans="1:23" s="2" customFormat="1" ht="14.45" customHeight="1">
      <c r="A3017" s="2" t="str">
        <f>+IF(B3017="N","",IF(COUNTIF(B:B,B3017)&gt;1,COUNTIF(B$3:B3017,B3017),""))</f>
        <v/>
      </c>
      <c r="B3017" s="2" t="str">
        <f>+IF(F3017="Detention",IF(G3017&amp;E3017='Import Demurrage Detention'!$G$2&amp;'Import Demurrage Detention'!$C$3,"Y","N"),IF(G3017&amp;E3017='Import Demurrage Detention'!$H$2&amp;'Import Demurrage Detention'!$C$3,"Y","N"))</f>
        <v>N</v>
      </c>
      <c r="C3017" s="56" t="s">
        <v>629</v>
      </c>
      <c r="D3017" s="56" t="s">
        <v>581</v>
      </c>
      <c r="E3017" s="56" t="s">
        <v>124</v>
      </c>
      <c r="F3017" s="56" t="s">
        <v>22</v>
      </c>
      <c r="G3017" s="56" t="s">
        <v>630</v>
      </c>
      <c r="H3017" s="57">
        <v>44365</v>
      </c>
      <c r="I3017" s="56" t="s">
        <v>81</v>
      </c>
      <c r="J3017" s="56" t="s">
        <v>89</v>
      </c>
      <c r="K3017" s="56" t="s">
        <v>33</v>
      </c>
      <c r="L3017" s="56" t="s">
        <v>157</v>
      </c>
      <c r="M3017" s="56" t="s">
        <v>370</v>
      </c>
      <c r="N3017" s="56" t="s">
        <v>190</v>
      </c>
      <c r="O3017" s="56" t="s">
        <v>208</v>
      </c>
      <c r="P3017" s="56" t="s">
        <v>394</v>
      </c>
      <c r="Q3017" s="56" t="s">
        <v>32</v>
      </c>
      <c r="R3017" s="56" t="s">
        <v>32</v>
      </c>
      <c r="S3017" s="56" t="s">
        <v>32</v>
      </c>
      <c r="T3017" s="56" t="s">
        <v>32</v>
      </c>
      <c r="U3017" s="56" t="s">
        <v>32</v>
      </c>
      <c r="V3017" s="56" t="s">
        <v>32</v>
      </c>
      <c r="W3017" s="2" t="str">
        <f t="shared" si="70"/>
        <v>LRMLWYDetention</v>
      </c>
    </row>
    <row r="3018" spans="1:23" s="2" customFormat="1" ht="14.45" customHeight="1">
      <c r="A3018" s="2" t="str">
        <f>+IF(B3018="N","",IF(COUNTIF(B:B,B3018)&gt;1,COUNTIF(B$3:B3018,B3018),""))</f>
        <v/>
      </c>
      <c r="B3018" s="2" t="str">
        <f>+IF(F3018="Detention",IF(G3018&amp;E3018='Import Demurrage Detention'!$G$2&amp;'Import Demurrage Detention'!$C$3,"Y","N"),IF(G3018&amp;E3018='Import Demurrage Detention'!$H$2&amp;'Import Demurrage Detention'!$C$3,"Y","N"))</f>
        <v>N</v>
      </c>
      <c r="C3018" s="56" t="s">
        <v>934</v>
      </c>
      <c r="D3018" s="56" t="s">
        <v>567</v>
      </c>
      <c r="E3018" s="56" t="s">
        <v>124</v>
      </c>
      <c r="F3018" s="56" t="s">
        <v>22</v>
      </c>
      <c r="G3018" s="56" t="s">
        <v>935</v>
      </c>
      <c r="H3018" s="57">
        <v>44365</v>
      </c>
      <c r="I3018" s="56" t="s">
        <v>88</v>
      </c>
      <c r="J3018" s="56" t="s">
        <v>25</v>
      </c>
      <c r="K3018" s="56" t="s">
        <v>26</v>
      </c>
      <c r="L3018" s="56" t="s">
        <v>892</v>
      </c>
      <c r="M3018" s="56" t="s">
        <v>7770</v>
      </c>
      <c r="N3018" s="56" t="s">
        <v>936</v>
      </c>
      <c r="O3018" s="56" t="s">
        <v>137</v>
      </c>
      <c r="P3018" s="56" t="s">
        <v>7496</v>
      </c>
      <c r="Q3018" s="56" t="s">
        <v>32</v>
      </c>
      <c r="R3018" s="56" t="s">
        <v>32</v>
      </c>
      <c r="S3018" s="56" t="s">
        <v>32</v>
      </c>
      <c r="T3018" s="56" t="s">
        <v>32</v>
      </c>
      <c r="U3018" s="56" t="s">
        <v>32</v>
      </c>
      <c r="V3018" s="56" t="s">
        <v>32</v>
      </c>
      <c r="W3018" s="2" t="str">
        <f t="shared" si="70"/>
        <v>GBBFSYDetention</v>
      </c>
    </row>
    <row r="3019" spans="1:23" s="2" customFormat="1" ht="14.45" customHeight="1">
      <c r="A3019" s="2" t="str">
        <f>+IF(B3019="N","",IF(COUNTIF(B:B,B3019)&gt;1,COUNTIF(B$3:B3019,B3019),""))</f>
        <v/>
      </c>
      <c r="B3019" s="2" t="str">
        <f>+IF(F3019="Detention",IF(G3019&amp;E3019='Import Demurrage Detention'!$G$2&amp;'Import Demurrage Detention'!$C$3,"Y","N"),IF(G3019&amp;E3019='Import Demurrage Detention'!$H$2&amp;'Import Demurrage Detention'!$C$3,"Y","N"))</f>
        <v>N</v>
      </c>
      <c r="C3019" s="56" t="s">
        <v>934</v>
      </c>
      <c r="D3019" s="56" t="s">
        <v>567</v>
      </c>
      <c r="E3019" s="56" t="s">
        <v>124</v>
      </c>
      <c r="F3019" s="56" t="s">
        <v>22</v>
      </c>
      <c r="G3019" s="56" t="s">
        <v>935</v>
      </c>
      <c r="H3019" s="57">
        <v>44365</v>
      </c>
      <c r="I3019" s="56" t="s">
        <v>88</v>
      </c>
      <c r="J3019" s="56" t="s">
        <v>25</v>
      </c>
      <c r="K3019" s="56" t="s">
        <v>64</v>
      </c>
      <c r="L3019" s="56" t="s">
        <v>892</v>
      </c>
      <c r="M3019" s="56" t="s">
        <v>7770</v>
      </c>
      <c r="N3019" s="56" t="s">
        <v>936</v>
      </c>
      <c r="O3019" s="56" t="s">
        <v>137</v>
      </c>
      <c r="P3019" s="56" t="s">
        <v>7496</v>
      </c>
      <c r="Q3019" s="56" t="s">
        <v>32</v>
      </c>
      <c r="R3019" s="56" t="s">
        <v>32</v>
      </c>
      <c r="S3019" s="56" t="s">
        <v>32</v>
      </c>
      <c r="T3019" s="56" t="s">
        <v>32</v>
      </c>
      <c r="U3019" s="56" t="s">
        <v>32</v>
      </c>
      <c r="V3019" s="56" t="s">
        <v>32</v>
      </c>
      <c r="W3019" s="2" t="str">
        <f t="shared" si="70"/>
        <v>GBBFSYDetention</v>
      </c>
    </row>
    <row r="3020" spans="1:23" s="2" customFormat="1" ht="14.45" customHeight="1">
      <c r="A3020" s="2" t="str">
        <f>+IF(B3020="N","",IF(COUNTIF(B:B,B3020)&gt;1,COUNTIF(B$3:B3020,B3020),""))</f>
        <v/>
      </c>
      <c r="B3020" s="2" t="str">
        <f>+IF(F3020="Detention",IF(G3020&amp;E3020='Import Demurrage Detention'!$G$2&amp;'Import Demurrage Detention'!$C$3,"Y","N"),IF(G3020&amp;E3020='Import Demurrage Detention'!$H$2&amp;'Import Demurrage Detention'!$C$3,"Y","N"))</f>
        <v>N</v>
      </c>
      <c r="C3020" s="56" t="s">
        <v>934</v>
      </c>
      <c r="D3020" s="56" t="s">
        <v>567</v>
      </c>
      <c r="E3020" s="56" t="s">
        <v>124</v>
      </c>
      <c r="F3020" s="56" t="s">
        <v>22</v>
      </c>
      <c r="G3020" s="56" t="s">
        <v>935</v>
      </c>
      <c r="H3020" s="57">
        <v>44365</v>
      </c>
      <c r="I3020" s="56" t="s">
        <v>88</v>
      </c>
      <c r="J3020" s="56" t="s">
        <v>25</v>
      </c>
      <c r="K3020" s="56" t="s">
        <v>6328</v>
      </c>
      <c r="L3020" s="56" t="s">
        <v>892</v>
      </c>
      <c r="M3020" s="56" t="s">
        <v>7770</v>
      </c>
      <c r="N3020" s="56" t="s">
        <v>7497</v>
      </c>
      <c r="O3020" s="56" t="s">
        <v>137</v>
      </c>
      <c r="P3020" s="56" t="s">
        <v>7498</v>
      </c>
      <c r="Q3020" s="56" t="s">
        <v>32</v>
      </c>
      <c r="R3020" s="56" t="s">
        <v>32</v>
      </c>
      <c r="S3020" s="56" t="s">
        <v>32</v>
      </c>
      <c r="T3020" s="56" t="s">
        <v>32</v>
      </c>
      <c r="U3020" s="56" t="s">
        <v>32</v>
      </c>
      <c r="V3020" s="56" t="s">
        <v>32</v>
      </c>
      <c r="W3020" s="2" t="str">
        <f t="shared" si="70"/>
        <v>GBBFSYDetention</v>
      </c>
    </row>
    <row r="3021" spans="1:23" s="2" customFormat="1" ht="14.45" customHeight="1">
      <c r="A3021" s="2" t="str">
        <f>+IF(B3021="N","",IF(COUNTIF(B:B,B3021)&gt;1,COUNTIF(B$3:B3021,B3021),""))</f>
        <v/>
      </c>
      <c r="B3021" s="2" t="str">
        <f>+IF(F3021="Detention",IF(G3021&amp;E3021='Import Demurrage Detention'!$G$2&amp;'Import Demurrage Detention'!$C$3,"Y","N"),IF(G3021&amp;E3021='Import Demurrage Detention'!$H$2&amp;'Import Demurrage Detention'!$C$3,"Y","N"))</f>
        <v>N</v>
      </c>
      <c r="C3021" s="56" t="s">
        <v>934</v>
      </c>
      <c r="D3021" s="56" t="s">
        <v>567</v>
      </c>
      <c r="E3021" s="56" t="s">
        <v>124</v>
      </c>
      <c r="F3021" s="56" t="s">
        <v>22</v>
      </c>
      <c r="G3021" s="56" t="s">
        <v>935</v>
      </c>
      <c r="H3021" s="57">
        <v>44365</v>
      </c>
      <c r="I3021" s="56" t="s">
        <v>88</v>
      </c>
      <c r="J3021" s="56" t="s">
        <v>25</v>
      </c>
      <c r="K3021" s="56" t="s">
        <v>55</v>
      </c>
      <c r="L3021" s="56" t="s">
        <v>892</v>
      </c>
      <c r="M3021" s="56" t="s">
        <v>7770</v>
      </c>
      <c r="N3021" s="56" t="s">
        <v>7497</v>
      </c>
      <c r="O3021" s="56" t="s">
        <v>137</v>
      </c>
      <c r="P3021" s="56" t="s">
        <v>7498</v>
      </c>
      <c r="Q3021" s="56" t="s">
        <v>32</v>
      </c>
      <c r="R3021" s="56" t="s">
        <v>32</v>
      </c>
      <c r="S3021" s="56" t="s">
        <v>32</v>
      </c>
      <c r="T3021" s="56" t="s">
        <v>32</v>
      </c>
      <c r="U3021" s="56" t="s">
        <v>32</v>
      </c>
      <c r="V3021" s="56" t="s">
        <v>32</v>
      </c>
      <c r="W3021" s="2" t="str">
        <f t="shared" ref="W3021:W3084" si="71">+G3021&amp;E3021&amp;F3021</f>
        <v>GBBFSYDetention</v>
      </c>
    </row>
    <row r="3022" spans="1:23" s="2" customFormat="1" ht="14.45" customHeight="1">
      <c r="A3022" s="2" t="str">
        <f>+IF(B3022="N","",IF(COUNTIF(B:B,B3022)&gt;1,COUNTIF(B$3:B3022,B3022),""))</f>
        <v/>
      </c>
      <c r="B3022" s="2" t="str">
        <f>+IF(F3022="Detention",IF(G3022&amp;E3022='Import Demurrage Detention'!$G$2&amp;'Import Demurrage Detention'!$C$3,"Y","N"),IF(G3022&amp;E3022='Import Demurrage Detention'!$H$2&amp;'Import Demurrage Detention'!$C$3,"Y","N"))</f>
        <v>N</v>
      </c>
      <c r="C3022" s="56" t="s">
        <v>934</v>
      </c>
      <c r="D3022" s="56" t="s">
        <v>567</v>
      </c>
      <c r="E3022" s="56" t="s">
        <v>124</v>
      </c>
      <c r="F3022" s="56" t="s">
        <v>22</v>
      </c>
      <c r="G3022" s="56" t="s">
        <v>938</v>
      </c>
      <c r="H3022" s="57">
        <v>44365</v>
      </c>
      <c r="I3022" s="56" t="s">
        <v>88</v>
      </c>
      <c r="J3022" s="56" t="s">
        <v>25</v>
      </c>
      <c r="K3022" s="56" t="s">
        <v>26</v>
      </c>
      <c r="L3022" s="56" t="s">
        <v>892</v>
      </c>
      <c r="M3022" s="56" t="s">
        <v>7770</v>
      </c>
      <c r="N3022" s="56" t="s">
        <v>936</v>
      </c>
      <c r="O3022" s="56" t="s">
        <v>137</v>
      </c>
      <c r="P3022" s="56" t="s">
        <v>7496</v>
      </c>
      <c r="Q3022" s="56" t="s">
        <v>32</v>
      </c>
      <c r="R3022" s="56" t="s">
        <v>32</v>
      </c>
      <c r="S3022" s="56" t="s">
        <v>32</v>
      </c>
      <c r="T3022" s="56" t="s">
        <v>32</v>
      </c>
      <c r="U3022" s="56" t="s">
        <v>32</v>
      </c>
      <c r="V3022" s="56" t="s">
        <v>32</v>
      </c>
      <c r="W3022" s="2" t="str">
        <f t="shared" si="71"/>
        <v>GBFXSYDetention</v>
      </c>
    </row>
    <row r="3023" spans="1:23" s="2" customFormat="1" ht="14.45" customHeight="1">
      <c r="A3023" s="2" t="str">
        <f>+IF(B3023="N","",IF(COUNTIF(B:B,B3023)&gt;1,COUNTIF(B$3:B3023,B3023),""))</f>
        <v/>
      </c>
      <c r="B3023" s="2" t="str">
        <f>+IF(F3023="Detention",IF(G3023&amp;E3023='Import Demurrage Detention'!$G$2&amp;'Import Demurrage Detention'!$C$3,"Y","N"),IF(G3023&amp;E3023='Import Demurrage Detention'!$H$2&amp;'Import Demurrage Detention'!$C$3,"Y","N"))</f>
        <v>N</v>
      </c>
      <c r="C3023" s="56" t="s">
        <v>934</v>
      </c>
      <c r="D3023" s="56" t="s">
        <v>567</v>
      </c>
      <c r="E3023" s="56" t="s">
        <v>124</v>
      </c>
      <c r="F3023" s="56" t="s">
        <v>22</v>
      </c>
      <c r="G3023" s="56" t="s">
        <v>938</v>
      </c>
      <c r="H3023" s="57">
        <v>44365</v>
      </c>
      <c r="I3023" s="56" t="s">
        <v>88</v>
      </c>
      <c r="J3023" s="56" t="s">
        <v>25</v>
      </c>
      <c r="K3023" s="56" t="s">
        <v>64</v>
      </c>
      <c r="L3023" s="56" t="s">
        <v>892</v>
      </c>
      <c r="M3023" s="56" t="s">
        <v>7770</v>
      </c>
      <c r="N3023" s="56" t="s">
        <v>936</v>
      </c>
      <c r="O3023" s="56" t="s">
        <v>137</v>
      </c>
      <c r="P3023" s="56" t="s">
        <v>7496</v>
      </c>
      <c r="Q3023" s="56" t="s">
        <v>32</v>
      </c>
      <c r="R3023" s="56" t="s">
        <v>32</v>
      </c>
      <c r="S3023" s="56" t="s">
        <v>32</v>
      </c>
      <c r="T3023" s="56" t="s">
        <v>32</v>
      </c>
      <c r="U3023" s="56" t="s">
        <v>32</v>
      </c>
      <c r="V3023" s="56" t="s">
        <v>32</v>
      </c>
      <c r="W3023" s="2" t="str">
        <f t="shared" si="71"/>
        <v>GBFXSYDetention</v>
      </c>
    </row>
    <row r="3024" spans="1:23" s="2" customFormat="1" ht="14.45" customHeight="1">
      <c r="A3024" s="2" t="str">
        <f>+IF(B3024="N","",IF(COUNTIF(B:B,B3024)&gt;1,COUNTIF(B$3:B3024,B3024),""))</f>
        <v/>
      </c>
      <c r="B3024" s="2" t="str">
        <f>+IF(F3024="Detention",IF(G3024&amp;E3024='Import Demurrage Detention'!$G$2&amp;'Import Demurrage Detention'!$C$3,"Y","N"),IF(G3024&amp;E3024='Import Demurrage Detention'!$H$2&amp;'Import Demurrage Detention'!$C$3,"Y","N"))</f>
        <v>N</v>
      </c>
      <c r="C3024" s="56" t="s">
        <v>934</v>
      </c>
      <c r="D3024" s="56" t="s">
        <v>567</v>
      </c>
      <c r="E3024" s="56" t="s">
        <v>124</v>
      </c>
      <c r="F3024" s="56" t="s">
        <v>22</v>
      </c>
      <c r="G3024" s="56" t="s">
        <v>938</v>
      </c>
      <c r="H3024" s="57">
        <v>44365</v>
      </c>
      <c r="I3024" s="56" t="s">
        <v>88</v>
      </c>
      <c r="J3024" s="56" t="s">
        <v>25</v>
      </c>
      <c r="K3024" s="56" t="s">
        <v>6328</v>
      </c>
      <c r="L3024" s="56" t="s">
        <v>892</v>
      </c>
      <c r="M3024" s="56" t="s">
        <v>7770</v>
      </c>
      <c r="N3024" s="56" t="s">
        <v>7497</v>
      </c>
      <c r="O3024" s="56" t="s">
        <v>137</v>
      </c>
      <c r="P3024" s="56" t="s">
        <v>7498</v>
      </c>
      <c r="Q3024" s="56" t="s">
        <v>32</v>
      </c>
      <c r="R3024" s="56" t="s">
        <v>32</v>
      </c>
      <c r="S3024" s="56" t="s">
        <v>32</v>
      </c>
      <c r="T3024" s="56" t="s">
        <v>32</v>
      </c>
      <c r="U3024" s="56" t="s">
        <v>32</v>
      </c>
      <c r="V3024" s="56" t="s">
        <v>32</v>
      </c>
      <c r="W3024" s="2" t="str">
        <f t="shared" si="71"/>
        <v>GBFXSYDetention</v>
      </c>
    </row>
    <row r="3025" spans="1:23" s="2" customFormat="1" ht="14.45" customHeight="1">
      <c r="A3025" s="2" t="str">
        <f>+IF(B3025="N","",IF(COUNTIF(B:B,B3025)&gt;1,COUNTIF(B$3:B3025,B3025),""))</f>
        <v/>
      </c>
      <c r="B3025" s="2" t="str">
        <f>+IF(F3025="Detention",IF(G3025&amp;E3025='Import Demurrage Detention'!$G$2&amp;'Import Demurrage Detention'!$C$3,"Y","N"),IF(G3025&amp;E3025='Import Demurrage Detention'!$H$2&amp;'Import Demurrage Detention'!$C$3,"Y","N"))</f>
        <v>N</v>
      </c>
      <c r="C3025" s="56" t="s">
        <v>934</v>
      </c>
      <c r="D3025" s="56" t="s">
        <v>567</v>
      </c>
      <c r="E3025" s="56" t="s">
        <v>124</v>
      </c>
      <c r="F3025" s="56" t="s">
        <v>22</v>
      </c>
      <c r="G3025" s="56" t="s">
        <v>938</v>
      </c>
      <c r="H3025" s="57">
        <v>44365</v>
      </c>
      <c r="I3025" s="56" t="s">
        <v>88</v>
      </c>
      <c r="J3025" s="56" t="s">
        <v>25</v>
      </c>
      <c r="K3025" s="56" t="s">
        <v>55</v>
      </c>
      <c r="L3025" s="56" t="s">
        <v>892</v>
      </c>
      <c r="M3025" s="56" t="s">
        <v>7770</v>
      </c>
      <c r="N3025" s="56" t="s">
        <v>7497</v>
      </c>
      <c r="O3025" s="56" t="s">
        <v>137</v>
      </c>
      <c r="P3025" s="56" t="s">
        <v>7498</v>
      </c>
      <c r="Q3025" s="56" t="s">
        <v>32</v>
      </c>
      <c r="R3025" s="56" t="s">
        <v>32</v>
      </c>
      <c r="S3025" s="56" t="s">
        <v>32</v>
      </c>
      <c r="T3025" s="56" t="s">
        <v>32</v>
      </c>
      <c r="U3025" s="56" t="s">
        <v>32</v>
      </c>
      <c r="V3025" s="56" t="s">
        <v>32</v>
      </c>
      <c r="W3025" s="2" t="str">
        <f t="shared" si="71"/>
        <v>GBFXSYDetention</v>
      </c>
    </row>
    <row r="3026" spans="1:23" s="2" customFormat="1" ht="14.45" customHeight="1">
      <c r="A3026" s="2" t="str">
        <f>+IF(B3026="N","",IF(COUNTIF(B:B,B3026)&gt;1,COUNTIF(B$3:B3026,B3026),""))</f>
        <v/>
      </c>
      <c r="B3026" s="2" t="str">
        <f>+IF(F3026="Detention",IF(G3026&amp;E3026='Import Demurrage Detention'!$G$2&amp;'Import Demurrage Detention'!$C$3,"Y","N"),IF(G3026&amp;E3026='Import Demurrage Detention'!$H$2&amp;'Import Demurrage Detention'!$C$3,"Y","N"))</f>
        <v>N</v>
      </c>
      <c r="C3026" s="56" t="s">
        <v>934</v>
      </c>
      <c r="D3026" s="56" t="s">
        <v>567</v>
      </c>
      <c r="E3026" s="56" t="s">
        <v>124</v>
      </c>
      <c r="F3026" s="56" t="s">
        <v>22</v>
      </c>
      <c r="G3026" s="56" t="s">
        <v>5406</v>
      </c>
      <c r="H3026" s="57">
        <v>44365</v>
      </c>
      <c r="I3026" s="56" t="s">
        <v>88</v>
      </c>
      <c r="J3026" s="56" t="s">
        <v>25</v>
      </c>
      <c r="K3026" s="56" t="s">
        <v>26</v>
      </c>
      <c r="L3026" s="56" t="s">
        <v>892</v>
      </c>
      <c r="M3026" s="56" t="s">
        <v>7770</v>
      </c>
      <c r="N3026" s="56" t="s">
        <v>936</v>
      </c>
      <c r="O3026" s="56" t="s">
        <v>137</v>
      </c>
      <c r="P3026" s="56" t="s">
        <v>7496</v>
      </c>
      <c r="Q3026" s="56" t="s">
        <v>32</v>
      </c>
      <c r="R3026" s="56" t="s">
        <v>32</v>
      </c>
      <c r="S3026" s="56" t="s">
        <v>32</v>
      </c>
      <c r="T3026" s="56" t="s">
        <v>32</v>
      </c>
      <c r="U3026" s="56" t="s">
        <v>32</v>
      </c>
      <c r="V3026" s="56" t="s">
        <v>32</v>
      </c>
      <c r="W3026" s="2" t="str">
        <f t="shared" si="71"/>
        <v>GBTEEYDetention</v>
      </c>
    </row>
    <row r="3027" spans="1:23" s="2" customFormat="1" ht="14.45" customHeight="1">
      <c r="A3027" s="2" t="str">
        <f>+IF(B3027="N","",IF(COUNTIF(B:B,B3027)&gt;1,COUNTIF(B$3:B3027,B3027),""))</f>
        <v/>
      </c>
      <c r="B3027" s="2" t="str">
        <f>+IF(F3027="Detention",IF(G3027&amp;E3027='Import Demurrage Detention'!$G$2&amp;'Import Demurrage Detention'!$C$3,"Y","N"),IF(G3027&amp;E3027='Import Demurrage Detention'!$H$2&amp;'Import Demurrage Detention'!$C$3,"Y","N"))</f>
        <v>N</v>
      </c>
      <c r="C3027" s="56" t="s">
        <v>934</v>
      </c>
      <c r="D3027" s="56" t="s">
        <v>567</v>
      </c>
      <c r="E3027" s="56" t="s">
        <v>124</v>
      </c>
      <c r="F3027" s="56" t="s">
        <v>22</v>
      </c>
      <c r="G3027" s="56" t="s">
        <v>5406</v>
      </c>
      <c r="H3027" s="57">
        <v>44365</v>
      </c>
      <c r="I3027" s="56" t="s">
        <v>88</v>
      </c>
      <c r="J3027" s="56" t="s">
        <v>25</v>
      </c>
      <c r="K3027" s="56" t="s">
        <v>64</v>
      </c>
      <c r="L3027" s="56" t="s">
        <v>892</v>
      </c>
      <c r="M3027" s="56" t="s">
        <v>7770</v>
      </c>
      <c r="N3027" s="56" t="s">
        <v>936</v>
      </c>
      <c r="O3027" s="56" t="s">
        <v>137</v>
      </c>
      <c r="P3027" s="56" t="s">
        <v>7496</v>
      </c>
      <c r="Q3027" s="56" t="s">
        <v>32</v>
      </c>
      <c r="R3027" s="56" t="s">
        <v>32</v>
      </c>
      <c r="S3027" s="56" t="s">
        <v>32</v>
      </c>
      <c r="T3027" s="56" t="s">
        <v>32</v>
      </c>
      <c r="U3027" s="56" t="s">
        <v>32</v>
      </c>
      <c r="V3027" s="56" t="s">
        <v>32</v>
      </c>
      <c r="W3027" s="2" t="str">
        <f t="shared" si="71"/>
        <v>GBTEEYDetention</v>
      </c>
    </row>
    <row r="3028" spans="1:23" s="2" customFormat="1" ht="14.45" customHeight="1">
      <c r="A3028" s="2" t="str">
        <f>+IF(B3028="N","",IF(COUNTIF(B:B,B3028)&gt;1,COUNTIF(B$3:B3028,B3028),""))</f>
        <v/>
      </c>
      <c r="B3028" s="2" t="str">
        <f>+IF(F3028="Detention",IF(G3028&amp;E3028='Import Demurrage Detention'!$G$2&amp;'Import Demurrage Detention'!$C$3,"Y","N"),IF(G3028&amp;E3028='Import Demurrage Detention'!$H$2&amp;'Import Demurrage Detention'!$C$3,"Y","N"))</f>
        <v>N</v>
      </c>
      <c r="C3028" s="56" t="s">
        <v>934</v>
      </c>
      <c r="D3028" s="56" t="s">
        <v>567</v>
      </c>
      <c r="E3028" s="56" t="s">
        <v>124</v>
      </c>
      <c r="F3028" s="56" t="s">
        <v>22</v>
      </c>
      <c r="G3028" s="56" t="s">
        <v>5406</v>
      </c>
      <c r="H3028" s="57">
        <v>44365</v>
      </c>
      <c r="I3028" s="56" t="s">
        <v>88</v>
      </c>
      <c r="J3028" s="56" t="s">
        <v>25</v>
      </c>
      <c r="K3028" s="56" t="s">
        <v>6328</v>
      </c>
      <c r="L3028" s="56" t="s">
        <v>892</v>
      </c>
      <c r="M3028" s="56" t="s">
        <v>7770</v>
      </c>
      <c r="N3028" s="56" t="s">
        <v>7497</v>
      </c>
      <c r="O3028" s="56" t="s">
        <v>137</v>
      </c>
      <c r="P3028" s="56" t="s">
        <v>7498</v>
      </c>
      <c r="Q3028" s="56" t="s">
        <v>32</v>
      </c>
      <c r="R3028" s="56" t="s">
        <v>32</v>
      </c>
      <c r="S3028" s="56" t="s">
        <v>32</v>
      </c>
      <c r="T3028" s="56" t="s">
        <v>32</v>
      </c>
      <c r="U3028" s="56" t="s">
        <v>32</v>
      </c>
      <c r="V3028" s="56" t="s">
        <v>32</v>
      </c>
      <c r="W3028" s="2" t="str">
        <f t="shared" si="71"/>
        <v>GBTEEYDetention</v>
      </c>
    </row>
    <row r="3029" spans="1:23" s="2" customFormat="1" ht="14.45" customHeight="1">
      <c r="A3029" s="2" t="str">
        <f>+IF(B3029="N","",IF(COUNTIF(B:B,B3029)&gt;1,COUNTIF(B$3:B3029,B3029),""))</f>
        <v/>
      </c>
      <c r="B3029" s="2" t="str">
        <f>+IF(F3029="Detention",IF(G3029&amp;E3029='Import Demurrage Detention'!$G$2&amp;'Import Demurrage Detention'!$C$3,"Y","N"),IF(G3029&amp;E3029='Import Demurrage Detention'!$H$2&amp;'Import Demurrage Detention'!$C$3,"Y","N"))</f>
        <v>N</v>
      </c>
      <c r="C3029" s="56" t="s">
        <v>934</v>
      </c>
      <c r="D3029" s="56" t="s">
        <v>567</v>
      </c>
      <c r="E3029" s="56" t="s">
        <v>124</v>
      </c>
      <c r="F3029" s="56" t="s">
        <v>22</v>
      </c>
      <c r="G3029" s="56" t="s">
        <v>5406</v>
      </c>
      <c r="H3029" s="57">
        <v>44365</v>
      </c>
      <c r="I3029" s="56" t="s">
        <v>88</v>
      </c>
      <c r="J3029" s="56" t="s">
        <v>25</v>
      </c>
      <c r="K3029" s="56" t="s">
        <v>55</v>
      </c>
      <c r="L3029" s="56" t="s">
        <v>892</v>
      </c>
      <c r="M3029" s="56" t="s">
        <v>7770</v>
      </c>
      <c r="N3029" s="56" t="s">
        <v>7497</v>
      </c>
      <c r="O3029" s="56" t="s">
        <v>137</v>
      </c>
      <c r="P3029" s="56" t="s">
        <v>7498</v>
      </c>
      <c r="Q3029" s="56" t="s">
        <v>32</v>
      </c>
      <c r="R3029" s="56" t="s">
        <v>32</v>
      </c>
      <c r="S3029" s="56" t="s">
        <v>32</v>
      </c>
      <c r="T3029" s="56" t="s">
        <v>32</v>
      </c>
      <c r="U3029" s="56" t="s">
        <v>32</v>
      </c>
      <c r="V3029" s="56" t="s">
        <v>32</v>
      </c>
      <c r="W3029" s="2" t="str">
        <f t="shared" si="71"/>
        <v>GBTEEYDetention</v>
      </c>
    </row>
    <row r="3030" spans="1:23" s="2" customFormat="1" ht="14.45" customHeight="1">
      <c r="A3030" s="2" t="str">
        <f>+IF(B3030="N","",IF(COUNTIF(B:B,B3030)&gt;1,COUNTIF(B$3:B3030,B3030),""))</f>
        <v/>
      </c>
      <c r="B3030" s="2" t="str">
        <f>+IF(F3030="Detention",IF(G3030&amp;E3030='Import Demurrage Detention'!$G$2&amp;'Import Demurrage Detention'!$C$3,"Y","N"),IF(G3030&amp;E3030='Import Demurrage Detention'!$H$2&amp;'Import Demurrage Detention'!$C$3,"Y","N"))</f>
        <v>N</v>
      </c>
      <c r="C3030" s="56" t="s">
        <v>934</v>
      </c>
      <c r="D3030" s="56" t="s">
        <v>567</v>
      </c>
      <c r="E3030" s="56" t="s">
        <v>124</v>
      </c>
      <c r="F3030" s="56" t="s">
        <v>22</v>
      </c>
      <c r="G3030" s="56" t="s">
        <v>5372</v>
      </c>
      <c r="H3030" s="57">
        <v>44365</v>
      </c>
      <c r="I3030" s="56" t="s">
        <v>88</v>
      </c>
      <c r="J3030" s="56" t="s">
        <v>25</v>
      </c>
      <c r="K3030" s="56" t="s">
        <v>26</v>
      </c>
      <c r="L3030" s="56" t="s">
        <v>892</v>
      </c>
      <c r="M3030" s="56" t="s">
        <v>7770</v>
      </c>
      <c r="N3030" s="56" t="s">
        <v>936</v>
      </c>
      <c r="O3030" s="56" t="s">
        <v>137</v>
      </c>
      <c r="P3030" s="56" t="s">
        <v>7496</v>
      </c>
      <c r="Q3030" s="56" t="s">
        <v>32</v>
      </c>
      <c r="R3030" s="56" t="s">
        <v>32</v>
      </c>
      <c r="S3030" s="56" t="s">
        <v>32</v>
      </c>
      <c r="T3030" s="56" t="s">
        <v>32</v>
      </c>
      <c r="U3030" s="56" t="s">
        <v>32</v>
      </c>
      <c r="V3030" s="56" t="s">
        <v>32</v>
      </c>
      <c r="W3030" s="2" t="str">
        <f t="shared" si="71"/>
        <v>GBLPLYDetention</v>
      </c>
    </row>
    <row r="3031" spans="1:23" s="2" customFormat="1" ht="14.45" customHeight="1">
      <c r="A3031" s="2" t="str">
        <f>+IF(B3031="N","",IF(COUNTIF(B:B,B3031)&gt;1,COUNTIF(B$3:B3031,B3031),""))</f>
        <v/>
      </c>
      <c r="B3031" s="2" t="str">
        <f>+IF(F3031="Detention",IF(G3031&amp;E3031='Import Demurrage Detention'!$G$2&amp;'Import Demurrage Detention'!$C$3,"Y","N"),IF(G3031&amp;E3031='Import Demurrage Detention'!$H$2&amp;'Import Demurrage Detention'!$C$3,"Y","N"))</f>
        <v>N</v>
      </c>
      <c r="C3031" s="56" t="s">
        <v>934</v>
      </c>
      <c r="D3031" s="56" t="s">
        <v>567</v>
      </c>
      <c r="E3031" s="56" t="s">
        <v>124</v>
      </c>
      <c r="F3031" s="56" t="s">
        <v>22</v>
      </c>
      <c r="G3031" s="56" t="s">
        <v>5372</v>
      </c>
      <c r="H3031" s="57">
        <v>44365</v>
      </c>
      <c r="I3031" s="56" t="s">
        <v>88</v>
      </c>
      <c r="J3031" s="56" t="s">
        <v>25</v>
      </c>
      <c r="K3031" s="56" t="s">
        <v>64</v>
      </c>
      <c r="L3031" s="56" t="s">
        <v>892</v>
      </c>
      <c r="M3031" s="56" t="s">
        <v>7770</v>
      </c>
      <c r="N3031" s="56" t="s">
        <v>936</v>
      </c>
      <c r="O3031" s="56" t="s">
        <v>137</v>
      </c>
      <c r="P3031" s="56" t="s">
        <v>7496</v>
      </c>
      <c r="Q3031" s="56" t="s">
        <v>32</v>
      </c>
      <c r="R3031" s="56" t="s">
        <v>32</v>
      </c>
      <c r="S3031" s="56" t="s">
        <v>32</v>
      </c>
      <c r="T3031" s="56" t="s">
        <v>32</v>
      </c>
      <c r="U3031" s="56" t="s">
        <v>32</v>
      </c>
      <c r="V3031" s="56" t="s">
        <v>32</v>
      </c>
      <c r="W3031" s="2" t="str">
        <f t="shared" si="71"/>
        <v>GBLPLYDetention</v>
      </c>
    </row>
    <row r="3032" spans="1:23" s="2" customFormat="1" ht="14.45" customHeight="1">
      <c r="A3032" s="2" t="str">
        <f>+IF(B3032="N","",IF(COUNTIF(B:B,B3032)&gt;1,COUNTIF(B$3:B3032,B3032),""))</f>
        <v/>
      </c>
      <c r="B3032" s="2" t="str">
        <f>+IF(F3032="Detention",IF(G3032&amp;E3032='Import Demurrage Detention'!$G$2&amp;'Import Demurrage Detention'!$C$3,"Y","N"),IF(G3032&amp;E3032='Import Demurrage Detention'!$H$2&amp;'Import Demurrage Detention'!$C$3,"Y","N"))</f>
        <v>N</v>
      </c>
      <c r="C3032" s="56" t="s">
        <v>934</v>
      </c>
      <c r="D3032" s="56" t="s">
        <v>567</v>
      </c>
      <c r="E3032" s="56" t="s">
        <v>124</v>
      </c>
      <c r="F3032" s="56" t="s">
        <v>22</v>
      </c>
      <c r="G3032" s="56" t="s">
        <v>5372</v>
      </c>
      <c r="H3032" s="57">
        <v>44365</v>
      </c>
      <c r="I3032" s="56" t="s">
        <v>88</v>
      </c>
      <c r="J3032" s="56" t="s">
        <v>25</v>
      </c>
      <c r="K3032" s="56" t="s">
        <v>6328</v>
      </c>
      <c r="L3032" s="56" t="s">
        <v>892</v>
      </c>
      <c r="M3032" s="56" t="s">
        <v>7770</v>
      </c>
      <c r="N3032" s="56" t="s">
        <v>7497</v>
      </c>
      <c r="O3032" s="56" t="s">
        <v>137</v>
      </c>
      <c r="P3032" s="56" t="s">
        <v>7498</v>
      </c>
      <c r="Q3032" s="56" t="s">
        <v>32</v>
      </c>
      <c r="R3032" s="56" t="s">
        <v>32</v>
      </c>
      <c r="S3032" s="56" t="s">
        <v>32</v>
      </c>
      <c r="T3032" s="56" t="s">
        <v>32</v>
      </c>
      <c r="U3032" s="56" t="s">
        <v>32</v>
      </c>
      <c r="V3032" s="56" t="s">
        <v>32</v>
      </c>
      <c r="W3032" s="2" t="str">
        <f t="shared" si="71"/>
        <v>GBLPLYDetention</v>
      </c>
    </row>
    <row r="3033" spans="1:23" s="2" customFormat="1" ht="14.45" customHeight="1">
      <c r="A3033" s="2" t="str">
        <f>+IF(B3033="N","",IF(COUNTIF(B:B,B3033)&gt;1,COUNTIF(B$3:B3033,B3033),""))</f>
        <v/>
      </c>
      <c r="B3033" s="2" t="str">
        <f>+IF(F3033="Detention",IF(G3033&amp;E3033='Import Demurrage Detention'!$G$2&amp;'Import Demurrage Detention'!$C$3,"Y","N"),IF(G3033&amp;E3033='Import Demurrage Detention'!$H$2&amp;'Import Demurrage Detention'!$C$3,"Y","N"))</f>
        <v>N</v>
      </c>
      <c r="C3033" s="56" t="s">
        <v>934</v>
      </c>
      <c r="D3033" s="56" t="s">
        <v>567</v>
      </c>
      <c r="E3033" s="56" t="s">
        <v>124</v>
      </c>
      <c r="F3033" s="56" t="s">
        <v>22</v>
      </c>
      <c r="G3033" s="56" t="s">
        <v>5372</v>
      </c>
      <c r="H3033" s="57">
        <v>44365</v>
      </c>
      <c r="I3033" s="56" t="s">
        <v>88</v>
      </c>
      <c r="J3033" s="56" t="s">
        <v>25</v>
      </c>
      <c r="K3033" s="56" t="s">
        <v>55</v>
      </c>
      <c r="L3033" s="56" t="s">
        <v>892</v>
      </c>
      <c r="M3033" s="56" t="s">
        <v>7770</v>
      </c>
      <c r="N3033" s="56" t="s">
        <v>7497</v>
      </c>
      <c r="O3033" s="56" t="s">
        <v>137</v>
      </c>
      <c r="P3033" s="56" t="s">
        <v>7498</v>
      </c>
      <c r="Q3033" s="56" t="s">
        <v>32</v>
      </c>
      <c r="R3033" s="56" t="s">
        <v>32</v>
      </c>
      <c r="S3033" s="56" t="s">
        <v>32</v>
      </c>
      <c r="T3033" s="56" t="s">
        <v>32</v>
      </c>
      <c r="U3033" s="56" t="s">
        <v>32</v>
      </c>
      <c r="V3033" s="56" t="s">
        <v>32</v>
      </c>
      <c r="W3033" s="2" t="str">
        <f t="shared" si="71"/>
        <v>GBLPLYDetention</v>
      </c>
    </row>
    <row r="3034" spans="1:23" s="2" customFormat="1" ht="14.45" customHeight="1">
      <c r="A3034" s="2" t="str">
        <f>+IF(B3034="N","",IF(COUNTIF(B:B,B3034)&gt;1,COUNTIF(B$3:B3034,B3034),""))</f>
        <v/>
      </c>
      <c r="B3034" s="2" t="str">
        <f>+IF(F3034="Detention",IF(G3034&amp;E3034='Import Demurrage Detention'!$G$2&amp;'Import Demurrage Detention'!$C$3,"Y","N"),IF(G3034&amp;E3034='Import Demurrage Detention'!$H$2&amp;'Import Demurrage Detention'!$C$3,"Y","N"))</f>
        <v>N</v>
      </c>
      <c r="C3034" s="56" t="s">
        <v>934</v>
      </c>
      <c r="D3034" s="56" t="s">
        <v>567</v>
      </c>
      <c r="E3034" s="56" t="s">
        <v>124</v>
      </c>
      <c r="F3034" s="56" t="s">
        <v>22</v>
      </c>
      <c r="G3034" s="56" t="s">
        <v>935</v>
      </c>
      <c r="H3034" s="57">
        <v>44365</v>
      </c>
      <c r="I3034" s="56" t="s">
        <v>88</v>
      </c>
      <c r="J3034" s="56" t="s">
        <v>25</v>
      </c>
      <c r="K3034" s="56" t="s">
        <v>26</v>
      </c>
      <c r="L3034" s="56" t="s">
        <v>6527</v>
      </c>
      <c r="M3034" s="56" t="s">
        <v>7770</v>
      </c>
      <c r="N3034" s="56" t="s">
        <v>936</v>
      </c>
      <c r="O3034" s="56" t="s">
        <v>137</v>
      </c>
      <c r="P3034" s="56" t="s">
        <v>7496</v>
      </c>
      <c r="Q3034" s="56" t="s">
        <v>32</v>
      </c>
      <c r="R3034" s="56" t="s">
        <v>32</v>
      </c>
      <c r="S3034" s="56" t="s">
        <v>32</v>
      </c>
      <c r="T3034" s="56" t="s">
        <v>32</v>
      </c>
      <c r="U3034" s="56" t="s">
        <v>32</v>
      </c>
      <c r="V3034" s="56" t="s">
        <v>32</v>
      </c>
      <c r="W3034" s="2" t="str">
        <f t="shared" si="71"/>
        <v>GBBFSYDetention</v>
      </c>
    </row>
    <row r="3035" spans="1:23" s="2" customFormat="1" ht="14.45" customHeight="1">
      <c r="A3035" s="2" t="str">
        <f>+IF(B3035="N","",IF(COUNTIF(B:B,B3035)&gt;1,COUNTIF(B$3:B3035,B3035),""))</f>
        <v/>
      </c>
      <c r="B3035" s="2" t="str">
        <f>+IF(F3035="Detention",IF(G3035&amp;E3035='Import Demurrage Detention'!$G$2&amp;'Import Demurrage Detention'!$C$3,"Y","N"),IF(G3035&amp;E3035='Import Demurrage Detention'!$H$2&amp;'Import Demurrage Detention'!$C$3,"Y","N"))</f>
        <v>N</v>
      </c>
      <c r="C3035" s="56" t="s">
        <v>934</v>
      </c>
      <c r="D3035" s="56" t="s">
        <v>567</v>
      </c>
      <c r="E3035" s="56" t="s">
        <v>124</v>
      </c>
      <c r="F3035" s="56" t="s">
        <v>22</v>
      </c>
      <c r="G3035" s="56" t="s">
        <v>935</v>
      </c>
      <c r="H3035" s="57">
        <v>44365</v>
      </c>
      <c r="I3035" s="56" t="s">
        <v>88</v>
      </c>
      <c r="J3035" s="56" t="s">
        <v>25</v>
      </c>
      <c r="K3035" s="56" t="s">
        <v>64</v>
      </c>
      <c r="L3035" s="56" t="s">
        <v>6527</v>
      </c>
      <c r="M3035" s="56" t="s">
        <v>7770</v>
      </c>
      <c r="N3035" s="56" t="s">
        <v>936</v>
      </c>
      <c r="O3035" s="56" t="s">
        <v>137</v>
      </c>
      <c r="P3035" s="56" t="s">
        <v>7496</v>
      </c>
      <c r="Q3035" s="56" t="s">
        <v>32</v>
      </c>
      <c r="R3035" s="56" t="s">
        <v>32</v>
      </c>
      <c r="S3035" s="56" t="s">
        <v>32</v>
      </c>
      <c r="T3035" s="56" t="s">
        <v>32</v>
      </c>
      <c r="U3035" s="56" t="s">
        <v>32</v>
      </c>
      <c r="V3035" s="56" t="s">
        <v>32</v>
      </c>
      <c r="W3035" s="2" t="str">
        <f t="shared" si="71"/>
        <v>GBBFSYDetention</v>
      </c>
    </row>
    <row r="3036" spans="1:23" s="2" customFormat="1" ht="14.45" customHeight="1">
      <c r="A3036" s="2" t="str">
        <f>+IF(B3036="N","",IF(COUNTIF(B:B,B3036)&gt;1,COUNTIF(B$3:B3036,B3036),""))</f>
        <v/>
      </c>
      <c r="B3036" s="2" t="str">
        <f>+IF(F3036="Detention",IF(G3036&amp;E3036='Import Demurrage Detention'!$G$2&amp;'Import Demurrage Detention'!$C$3,"Y","N"),IF(G3036&amp;E3036='Import Demurrage Detention'!$H$2&amp;'Import Demurrage Detention'!$C$3,"Y","N"))</f>
        <v>N</v>
      </c>
      <c r="C3036" s="56" t="s">
        <v>934</v>
      </c>
      <c r="D3036" s="56" t="s">
        <v>567</v>
      </c>
      <c r="E3036" s="56" t="s">
        <v>124</v>
      </c>
      <c r="F3036" s="56" t="s">
        <v>22</v>
      </c>
      <c r="G3036" s="56" t="s">
        <v>935</v>
      </c>
      <c r="H3036" s="57">
        <v>44365</v>
      </c>
      <c r="I3036" s="56" t="s">
        <v>88</v>
      </c>
      <c r="J3036" s="56" t="s">
        <v>25</v>
      </c>
      <c r="K3036" s="56" t="s">
        <v>6328</v>
      </c>
      <c r="L3036" s="56" t="s">
        <v>6527</v>
      </c>
      <c r="M3036" s="56" t="s">
        <v>7770</v>
      </c>
      <c r="N3036" s="56" t="s">
        <v>7497</v>
      </c>
      <c r="O3036" s="56" t="s">
        <v>137</v>
      </c>
      <c r="P3036" s="56" t="s">
        <v>7498</v>
      </c>
      <c r="Q3036" s="56" t="s">
        <v>32</v>
      </c>
      <c r="R3036" s="56" t="s">
        <v>32</v>
      </c>
      <c r="S3036" s="56" t="s">
        <v>32</v>
      </c>
      <c r="T3036" s="56" t="s">
        <v>32</v>
      </c>
      <c r="U3036" s="56" t="s">
        <v>32</v>
      </c>
      <c r="V3036" s="56" t="s">
        <v>32</v>
      </c>
      <c r="W3036" s="2" t="str">
        <f t="shared" si="71"/>
        <v>GBBFSYDetention</v>
      </c>
    </row>
    <row r="3037" spans="1:23" s="2" customFormat="1" ht="14.45" customHeight="1">
      <c r="A3037" s="2" t="str">
        <f>+IF(B3037="N","",IF(COUNTIF(B:B,B3037)&gt;1,COUNTIF(B$3:B3037,B3037),""))</f>
        <v/>
      </c>
      <c r="B3037" s="2" t="str">
        <f>+IF(F3037="Detention",IF(G3037&amp;E3037='Import Demurrage Detention'!$G$2&amp;'Import Demurrage Detention'!$C$3,"Y","N"),IF(G3037&amp;E3037='Import Demurrage Detention'!$H$2&amp;'Import Demurrage Detention'!$C$3,"Y","N"))</f>
        <v>N</v>
      </c>
      <c r="C3037" s="56" t="s">
        <v>934</v>
      </c>
      <c r="D3037" s="56" t="s">
        <v>567</v>
      </c>
      <c r="E3037" s="56" t="s">
        <v>124</v>
      </c>
      <c r="F3037" s="56" t="s">
        <v>22</v>
      </c>
      <c r="G3037" s="56" t="s">
        <v>935</v>
      </c>
      <c r="H3037" s="57">
        <v>44365</v>
      </c>
      <c r="I3037" s="56" t="s">
        <v>88</v>
      </c>
      <c r="J3037" s="56" t="s">
        <v>25</v>
      </c>
      <c r="K3037" s="56" t="s">
        <v>55</v>
      </c>
      <c r="L3037" s="56" t="s">
        <v>6527</v>
      </c>
      <c r="M3037" s="56" t="s">
        <v>7770</v>
      </c>
      <c r="N3037" s="56" t="s">
        <v>7497</v>
      </c>
      <c r="O3037" s="56" t="s">
        <v>137</v>
      </c>
      <c r="P3037" s="56" t="s">
        <v>7498</v>
      </c>
      <c r="Q3037" s="56" t="s">
        <v>32</v>
      </c>
      <c r="R3037" s="56" t="s">
        <v>32</v>
      </c>
      <c r="S3037" s="56" t="s">
        <v>32</v>
      </c>
      <c r="T3037" s="56" t="s">
        <v>32</v>
      </c>
      <c r="U3037" s="56" t="s">
        <v>32</v>
      </c>
      <c r="V3037" s="56" t="s">
        <v>32</v>
      </c>
      <c r="W3037" s="2" t="str">
        <f t="shared" si="71"/>
        <v>GBBFSYDetention</v>
      </c>
    </row>
    <row r="3038" spans="1:23" s="2" customFormat="1" ht="14.45" customHeight="1">
      <c r="A3038" s="2" t="str">
        <f>+IF(B3038="N","",IF(COUNTIF(B:B,B3038)&gt;1,COUNTIF(B$3:B3038,B3038),""))</f>
        <v/>
      </c>
      <c r="B3038" s="2" t="str">
        <f>+IF(F3038="Detention",IF(G3038&amp;E3038='Import Demurrage Detention'!$G$2&amp;'Import Demurrage Detention'!$C$3,"Y","N"),IF(G3038&amp;E3038='Import Demurrage Detention'!$H$2&amp;'Import Demurrage Detention'!$C$3,"Y","N"))</f>
        <v>N</v>
      </c>
      <c r="C3038" s="56" t="s">
        <v>934</v>
      </c>
      <c r="D3038" s="56" t="s">
        <v>567</v>
      </c>
      <c r="E3038" s="56" t="s">
        <v>124</v>
      </c>
      <c r="F3038" s="56" t="s">
        <v>22</v>
      </c>
      <c r="G3038" s="56" t="s">
        <v>938</v>
      </c>
      <c r="H3038" s="57">
        <v>44365</v>
      </c>
      <c r="I3038" s="56" t="s">
        <v>88</v>
      </c>
      <c r="J3038" s="56" t="s">
        <v>25</v>
      </c>
      <c r="K3038" s="56" t="s">
        <v>26</v>
      </c>
      <c r="L3038" s="56" t="s">
        <v>6527</v>
      </c>
      <c r="M3038" s="56" t="s">
        <v>7770</v>
      </c>
      <c r="N3038" s="56" t="s">
        <v>936</v>
      </c>
      <c r="O3038" s="56" t="s">
        <v>137</v>
      </c>
      <c r="P3038" s="56" t="s">
        <v>7496</v>
      </c>
      <c r="Q3038" s="56" t="s">
        <v>32</v>
      </c>
      <c r="R3038" s="56" t="s">
        <v>32</v>
      </c>
      <c r="S3038" s="56" t="s">
        <v>32</v>
      </c>
      <c r="T3038" s="56" t="s">
        <v>32</v>
      </c>
      <c r="U3038" s="56" t="s">
        <v>32</v>
      </c>
      <c r="V3038" s="56" t="s">
        <v>32</v>
      </c>
      <c r="W3038" s="2" t="str">
        <f t="shared" si="71"/>
        <v>GBFXSYDetention</v>
      </c>
    </row>
    <row r="3039" spans="1:23" s="2" customFormat="1" ht="14.45" customHeight="1">
      <c r="A3039" s="2" t="str">
        <f>+IF(B3039="N","",IF(COUNTIF(B:B,B3039)&gt;1,COUNTIF(B$3:B3039,B3039),""))</f>
        <v/>
      </c>
      <c r="B3039" s="2" t="str">
        <f>+IF(F3039="Detention",IF(G3039&amp;E3039='Import Demurrage Detention'!$G$2&amp;'Import Demurrage Detention'!$C$3,"Y","N"),IF(G3039&amp;E3039='Import Demurrage Detention'!$H$2&amp;'Import Demurrage Detention'!$C$3,"Y","N"))</f>
        <v>N</v>
      </c>
      <c r="C3039" s="56" t="s">
        <v>934</v>
      </c>
      <c r="D3039" s="56" t="s">
        <v>567</v>
      </c>
      <c r="E3039" s="56" t="s">
        <v>124</v>
      </c>
      <c r="F3039" s="56" t="s">
        <v>22</v>
      </c>
      <c r="G3039" s="56" t="s">
        <v>938</v>
      </c>
      <c r="H3039" s="57">
        <v>44365</v>
      </c>
      <c r="I3039" s="56" t="s">
        <v>88</v>
      </c>
      <c r="J3039" s="56" t="s">
        <v>25</v>
      </c>
      <c r="K3039" s="56" t="s">
        <v>64</v>
      </c>
      <c r="L3039" s="56" t="s">
        <v>6527</v>
      </c>
      <c r="M3039" s="56" t="s">
        <v>7770</v>
      </c>
      <c r="N3039" s="56" t="s">
        <v>936</v>
      </c>
      <c r="O3039" s="56" t="s">
        <v>137</v>
      </c>
      <c r="P3039" s="56" t="s">
        <v>7496</v>
      </c>
      <c r="Q3039" s="56" t="s">
        <v>32</v>
      </c>
      <c r="R3039" s="56" t="s">
        <v>32</v>
      </c>
      <c r="S3039" s="56" t="s">
        <v>32</v>
      </c>
      <c r="T3039" s="56" t="s">
        <v>32</v>
      </c>
      <c r="U3039" s="56" t="s">
        <v>32</v>
      </c>
      <c r="V3039" s="56" t="s">
        <v>32</v>
      </c>
      <c r="W3039" s="2" t="str">
        <f t="shared" si="71"/>
        <v>GBFXSYDetention</v>
      </c>
    </row>
    <row r="3040" spans="1:23" s="2" customFormat="1" ht="14.45" customHeight="1">
      <c r="A3040" s="2" t="str">
        <f>+IF(B3040="N","",IF(COUNTIF(B:B,B3040)&gt;1,COUNTIF(B$3:B3040,B3040),""))</f>
        <v/>
      </c>
      <c r="B3040" s="2" t="str">
        <f>+IF(F3040="Detention",IF(G3040&amp;E3040='Import Demurrage Detention'!$G$2&amp;'Import Demurrage Detention'!$C$3,"Y","N"),IF(G3040&amp;E3040='Import Demurrage Detention'!$H$2&amp;'Import Demurrage Detention'!$C$3,"Y","N"))</f>
        <v>N</v>
      </c>
      <c r="C3040" s="56" t="s">
        <v>934</v>
      </c>
      <c r="D3040" s="56" t="s">
        <v>567</v>
      </c>
      <c r="E3040" s="56" t="s">
        <v>124</v>
      </c>
      <c r="F3040" s="56" t="s">
        <v>22</v>
      </c>
      <c r="G3040" s="56" t="s">
        <v>938</v>
      </c>
      <c r="H3040" s="57">
        <v>44365</v>
      </c>
      <c r="I3040" s="56" t="s">
        <v>88</v>
      </c>
      <c r="J3040" s="56" t="s">
        <v>25</v>
      </c>
      <c r="K3040" s="56" t="s">
        <v>6328</v>
      </c>
      <c r="L3040" s="56" t="s">
        <v>6527</v>
      </c>
      <c r="M3040" s="56" t="s">
        <v>7770</v>
      </c>
      <c r="N3040" s="56" t="s">
        <v>7497</v>
      </c>
      <c r="O3040" s="56" t="s">
        <v>137</v>
      </c>
      <c r="P3040" s="56" t="s">
        <v>7498</v>
      </c>
      <c r="Q3040" s="56" t="s">
        <v>32</v>
      </c>
      <c r="R3040" s="56" t="s">
        <v>32</v>
      </c>
      <c r="S3040" s="56" t="s">
        <v>32</v>
      </c>
      <c r="T3040" s="56" t="s">
        <v>32</v>
      </c>
      <c r="U3040" s="56" t="s">
        <v>32</v>
      </c>
      <c r="V3040" s="56" t="s">
        <v>32</v>
      </c>
      <c r="W3040" s="2" t="str">
        <f t="shared" si="71"/>
        <v>GBFXSYDetention</v>
      </c>
    </row>
    <row r="3041" spans="1:23" s="2" customFormat="1" ht="14.45" customHeight="1">
      <c r="A3041" s="2" t="str">
        <f>+IF(B3041="N","",IF(COUNTIF(B:B,B3041)&gt;1,COUNTIF(B$3:B3041,B3041),""))</f>
        <v/>
      </c>
      <c r="B3041" s="2" t="str">
        <f>+IF(F3041="Detention",IF(G3041&amp;E3041='Import Demurrage Detention'!$G$2&amp;'Import Demurrage Detention'!$C$3,"Y","N"),IF(G3041&amp;E3041='Import Demurrage Detention'!$H$2&amp;'Import Demurrage Detention'!$C$3,"Y","N"))</f>
        <v>N</v>
      </c>
      <c r="C3041" s="56" t="s">
        <v>934</v>
      </c>
      <c r="D3041" s="56" t="s">
        <v>567</v>
      </c>
      <c r="E3041" s="56" t="s">
        <v>124</v>
      </c>
      <c r="F3041" s="56" t="s">
        <v>22</v>
      </c>
      <c r="G3041" s="56" t="s">
        <v>938</v>
      </c>
      <c r="H3041" s="57">
        <v>44365</v>
      </c>
      <c r="I3041" s="56" t="s">
        <v>88</v>
      </c>
      <c r="J3041" s="56" t="s">
        <v>25</v>
      </c>
      <c r="K3041" s="56" t="s">
        <v>55</v>
      </c>
      <c r="L3041" s="56" t="s">
        <v>6527</v>
      </c>
      <c r="M3041" s="56" t="s">
        <v>7770</v>
      </c>
      <c r="N3041" s="56" t="s">
        <v>7497</v>
      </c>
      <c r="O3041" s="56" t="s">
        <v>137</v>
      </c>
      <c r="P3041" s="56" t="s">
        <v>7498</v>
      </c>
      <c r="Q3041" s="56" t="s">
        <v>32</v>
      </c>
      <c r="R3041" s="56" t="s">
        <v>32</v>
      </c>
      <c r="S3041" s="56" t="s">
        <v>32</v>
      </c>
      <c r="T3041" s="56" t="s">
        <v>32</v>
      </c>
      <c r="U3041" s="56" t="s">
        <v>32</v>
      </c>
      <c r="V3041" s="56" t="s">
        <v>32</v>
      </c>
      <c r="W3041" s="2" t="str">
        <f t="shared" si="71"/>
        <v>GBFXSYDetention</v>
      </c>
    </row>
    <row r="3042" spans="1:23" s="2" customFormat="1" ht="14.45" customHeight="1">
      <c r="A3042" s="2" t="str">
        <f>+IF(B3042="N","",IF(COUNTIF(B:B,B3042)&gt;1,COUNTIF(B$3:B3042,B3042),""))</f>
        <v/>
      </c>
      <c r="B3042" s="2" t="str">
        <f>+IF(F3042="Detention",IF(G3042&amp;E3042='Import Demurrage Detention'!$G$2&amp;'Import Demurrage Detention'!$C$3,"Y","N"),IF(G3042&amp;E3042='Import Demurrage Detention'!$H$2&amp;'Import Demurrage Detention'!$C$3,"Y","N"))</f>
        <v>N</v>
      </c>
      <c r="C3042" s="56" t="s">
        <v>934</v>
      </c>
      <c r="D3042" s="56" t="s">
        <v>567</v>
      </c>
      <c r="E3042" s="56" t="s">
        <v>124</v>
      </c>
      <c r="F3042" s="56" t="s">
        <v>22</v>
      </c>
      <c r="G3042" s="56" t="s">
        <v>5406</v>
      </c>
      <c r="H3042" s="57">
        <v>44365</v>
      </c>
      <c r="I3042" s="56" t="s">
        <v>88</v>
      </c>
      <c r="J3042" s="56" t="s">
        <v>25</v>
      </c>
      <c r="K3042" s="56" t="s">
        <v>26</v>
      </c>
      <c r="L3042" s="56" t="s">
        <v>6527</v>
      </c>
      <c r="M3042" s="56" t="s">
        <v>7770</v>
      </c>
      <c r="N3042" s="56" t="s">
        <v>936</v>
      </c>
      <c r="O3042" s="56" t="s">
        <v>137</v>
      </c>
      <c r="P3042" s="56" t="s">
        <v>7496</v>
      </c>
      <c r="Q3042" s="56" t="s">
        <v>32</v>
      </c>
      <c r="R3042" s="56" t="s">
        <v>32</v>
      </c>
      <c r="S3042" s="56" t="s">
        <v>32</v>
      </c>
      <c r="T3042" s="56" t="s">
        <v>32</v>
      </c>
      <c r="U3042" s="56" t="s">
        <v>32</v>
      </c>
      <c r="V3042" s="56" t="s">
        <v>32</v>
      </c>
      <c r="W3042" s="2" t="str">
        <f t="shared" si="71"/>
        <v>GBTEEYDetention</v>
      </c>
    </row>
    <row r="3043" spans="1:23" s="2" customFormat="1" ht="14.45" customHeight="1">
      <c r="A3043" s="2" t="str">
        <f>+IF(B3043="N","",IF(COUNTIF(B:B,B3043)&gt;1,COUNTIF(B$3:B3043,B3043),""))</f>
        <v/>
      </c>
      <c r="B3043" s="2" t="str">
        <f>+IF(F3043="Detention",IF(G3043&amp;E3043='Import Demurrage Detention'!$G$2&amp;'Import Demurrage Detention'!$C$3,"Y","N"),IF(G3043&amp;E3043='Import Demurrage Detention'!$H$2&amp;'Import Demurrage Detention'!$C$3,"Y","N"))</f>
        <v>N</v>
      </c>
      <c r="C3043" s="56" t="s">
        <v>934</v>
      </c>
      <c r="D3043" s="56" t="s">
        <v>567</v>
      </c>
      <c r="E3043" s="56" t="s">
        <v>124</v>
      </c>
      <c r="F3043" s="56" t="s">
        <v>22</v>
      </c>
      <c r="G3043" s="56" t="s">
        <v>5406</v>
      </c>
      <c r="H3043" s="57">
        <v>44365</v>
      </c>
      <c r="I3043" s="56" t="s">
        <v>88</v>
      </c>
      <c r="J3043" s="56" t="s">
        <v>25</v>
      </c>
      <c r="K3043" s="56" t="s">
        <v>64</v>
      </c>
      <c r="L3043" s="56" t="s">
        <v>6527</v>
      </c>
      <c r="M3043" s="56" t="s">
        <v>7770</v>
      </c>
      <c r="N3043" s="56" t="s">
        <v>936</v>
      </c>
      <c r="O3043" s="56" t="s">
        <v>137</v>
      </c>
      <c r="P3043" s="56" t="s">
        <v>7496</v>
      </c>
      <c r="Q3043" s="56" t="s">
        <v>32</v>
      </c>
      <c r="R3043" s="56" t="s">
        <v>32</v>
      </c>
      <c r="S3043" s="56" t="s">
        <v>32</v>
      </c>
      <c r="T3043" s="56" t="s">
        <v>32</v>
      </c>
      <c r="U3043" s="56" t="s">
        <v>32</v>
      </c>
      <c r="V3043" s="56" t="s">
        <v>32</v>
      </c>
      <c r="W3043" s="2" t="str">
        <f t="shared" si="71"/>
        <v>GBTEEYDetention</v>
      </c>
    </row>
    <row r="3044" spans="1:23" s="2" customFormat="1" ht="14.45" customHeight="1">
      <c r="A3044" s="2" t="str">
        <f>+IF(B3044="N","",IF(COUNTIF(B:B,B3044)&gt;1,COUNTIF(B$3:B3044,B3044),""))</f>
        <v/>
      </c>
      <c r="B3044" s="2" t="str">
        <f>+IF(F3044="Detention",IF(G3044&amp;E3044='Import Demurrage Detention'!$G$2&amp;'Import Demurrage Detention'!$C$3,"Y","N"),IF(G3044&amp;E3044='Import Demurrage Detention'!$H$2&amp;'Import Demurrage Detention'!$C$3,"Y","N"))</f>
        <v>N</v>
      </c>
      <c r="C3044" s="56" t="s">
        <v>934</v>
      </c>
      <c r="D3044" s="56" t="s">
        <v>567</v>
      </c>
      <c r="E3044" s="56" t="s">
        <v>124</v>
      </c>
      <c r="F3044" s="56" t="s">
        <v>22</v>
      </c>
      <c r="G3044" s="56" t="s">
        <v>5406</v>
      </c>
      <c r="H3044" s="57">
        <v>44365</v>
      </c>
      <c r="I3044" s="56" t="s">
        <v>88</v>
      </c>
      <c r="J3044" s="56" t="s">
        <v>25</v>
      </c>
      <c r="K3044" s="56" t="s">
        <v>6328</v>
      </c>
      <c r="L3044" s="56" t="s">
        <v>6527</v>
      </c>
      <c r="M3044" s="56" t="s">
        <v>7770</v>
      </c>
      <c r="N3044" s="56" t="s">
        <v>7497</v>
      </c>
      <c r="O3044" s="56" t="s">
        <v>137</v>
      </c>
      <c r="P3044" s="56" t="s">
        <v>7498</v>
      </c>
      <c r="Q3044" s="56" t="s">
        <v>32</v>
      </c>
      <c r="R3044" s="56" t="s">
        <v>32</v>
      </c>
      <c r="S3044" s="56" t="s">
        <v>32</v>
      </c>
      <c r="T3044" s="56" t="s">
        <v>32</v>
      </c>
      <c r="U3044" s="56" t="s">
        <v>32</v>
      </c>
      <c r="V3044" s="56" t="s">
        <v>32</v>
      </c>
      <c r="W3044" s="2" t="str">
        <f t="shared" si="71"/>
        <v>GBTEEYDetention</v>
      </c>
    </row>
    <row r="3045" spans="1:23" s="2" customFormat="1" ht="14.45" customHeight="1">
      <c r="A3045" s="2" t="str">
        <f>+IF(B3045="N","",IF(COUNTIF(B:B,B3045)&gt;1,COUNTIF(B$3:B3045,B3045),""))</f>
        <v/>
      </c>
      <c r="B3045" s="2" t="str">
        <f>+IF(F3045="Detention",IF(G3045&amp;E3045='Import Demurrage Detention'!$G$2&amp;'Import Demurrage Detention'!$C$3,"Y","N"),IF(G3045&amp;E3045='Import Demurrage Detention'!$H$2&amp;'Import Demurrage Detention'!$C$3,"Y","N"))</f>
        <v>N</v>
      </c>
      <c r="C3045" s="56" t="s">
        <v>934</v>
      </c>
      <c r="D3045" s="56" t="s">
        <v>567</v>
      </c>
      <c r="E3045" s="56" t="s">
        <v>124</v>
      </c>
      <c r="F3045" s="56" t="s">
        <v>22</v>
      </c>
      <c r="G3045" s="56" t="s">
        <v>5406</v>
      </c>
      <c r="H3045" s="57">
        <v>44365</v>
      </c>
      <c r="I3045" s="56" t="s">
        <v>88</v>
      </c>
      <c r="J3045" s="56" t="s">
        <v>25</v>
      </c>
      <c r="K3045" s="56" t="s">
        <v>55</v>
      </c>
      <c r="L3045" s="56" t="s">
        <v>6527</v>
      </c>
      <c r="M3045" s="56" t="s">
        <v>7770</v>
      </c>
      <c r="N3045" s="56" t="s">
        <v>7497</v>
      </c>
      <c r="O3045" s="56" t="s">
        <v>137</v>
      </c>
      <c r="P3045" s="56" t="s">
        <v>7498</v>
      </c>
      <c r="Q3045" s="56" t="s">
        <v>32</v>
      </c>
      <c r="R3045" s="56" t="s">
        <v>32</v>
      </c>
      <c r="S3045" s="56" t="s">
        <v>32</v>
      </c>
      <c r="T3045" s="56" t="s">
        <v>32</v>
      </c>
      <c r="U3045" s="56" t="s">
        <v>32</v>
      </c>
      <c r="V3045" s="56" t="s">
        <v>32</v>
      </c>
      <c r="W3045" s="2" t="str">
        <f t="shared" si="71"/>
        <v>GBTEEYDetention</v>
      </c>
    </row>
    <row r="3046" spans="1:23" s="2" customFormat="1" ht="14.45" customHeight="1">
      <c r="A3046" s="2" t="str">
        <f>+IF(B3046="N","",IF(COUNTIF(B:B,B3046)&gt;1,COUNTIF(B$3:B3046,B3046),""))</f>
        <v/>
      </c>
      <c r="B3046" s="2" t="str">
        <f>+IF(F3046="Detention",IF(G3046&amp;E3046='Import Demurrage Detention'!$G$2&amp;'Import Demurrage Detention'!$C$3,"Y","N"),IF(G3046&amp;E3046='Import Demurrage Detention'!$H$2&amp;'Import Demurrage Detention'!$C$3,"Y","N"))</f>
        <v>N</v>
      </c>
      <c r="C3046" s="56" t="s">
        <v>934</v>
      </c>
      <c r="D3046" s="56" t="s">
        <v>567</v>
      </c>
      <c r="E3046" s="56" t="s">
        <v>124</v>
      </c>
      <c r="F3046" s="56" t="s">
        <v>22</v>
      </c>
      <c r="G3046" s="56" t="s">
        <v>5372</v>
      </c>
      <c r="H3046" s="57">
        <v>44365</v>
      </c>
      <c r="I3046" s="56" t="s">
        <v>88</v>
      </c>
      <c r="J3046" s="56" t="s">
        <v>25</v>
      </c>
      <c r="K3046" s="56" t="s">
        <v>26</v>
      </c>
      <c r="L3046" s="56" t="s">
        <v>6527</v>
      </c>
      <c r="M3046" s="56" t="s">
        <v>7770</v>
      </c>
      <c r="N3046" s="56" t="s">
        <v>936</v>
      </c>
      <c r="O3046" s="56" t="s">
        <v>137</v>
      </c>
      <c r="P3046" s="56" t="s">
        <v>7496</v>
      </c>
      <c r="Q3046" s="56" t="s">
        <v>32</v>
      </c>
      <c r="R3046" s="56" t="s">
        <v>32</v>
      </c>
      <c r="S3046" s="56" t="s">
        <v>32</v>
      </c>
      <c r="T3046" s="56" t="s">
        <v>32</v>
      </c>
      <c r="U3046" s="56" t="s">
        <v>32</v>
      </c>
      <c r="V3046" s="56" t="s">
        <v>32</v>
      </c>
      <c r="W3046" s="2" t="str">
        <f t="shared" si="71"/>
        <v>GBLPLYDetention</v>
      </c>
    </row>
    <row r="3047" spans="1:23" s="2" customFormat="1" ht="14.45" customHeight="1">
      <c r="A3047" s="2" t="str">
        <f>+IF(B3047="N","",IF(COUNTIF(B:B,B3047)&gt;1,COUNTIF(B$3:B3047,B3047),""))</f>
        <v/>
      </c>
      <c r="B3047" s="2" t="str">
        <f>+IF(F3047="Detention",IF(G3047&amp;E3047='Import Demurrage Detention'!$G$2&amp;'Import Demurrage Detention'!$C$3,"Y","N"),IF(G3047&amp;E3047='Import Demurrage Detention'!$H$2&amp;'Import Demurrage Detention'!$C$3,"Y","N"))</f>
        <v>N</v>
      </c>
      <c r="C3047" s="56" t="s">
        <v>934</v>
      </c>
      <c r="D3047" s="56" t="s">
        <v>567</v>
      </c>
      <c r="E3047" s="56" t="s">
        <v>124</v>
      </c>
      <c r="F3047" s="56" t="s">
        <v>22</v>
      </c>
      <c r="G3047" s="56" t="s">
        <v>5372</v>
      </c>
      <c r="H3047" s="57">
        <v>44365</v>
      </c>
      <c r="I3047" s="56" t="s">
        <v>88</v>
      </c>
      <c r="J3047" s="56" t="s">
        <v>25</v>
      </c>
      <c r="K3047" s="56" t="s">
        <v>64</v>
      </c>
      <c r="L3047" s="56" t="s">
        <v>6527</v>
      </c>
      <c r="M3047" s="56" t="s">
        <v>7770</v>
      </c>
      <c r="N3047" s="56" t="s">
        <v>936</v>
      </c>
      <c r="O3047" s="56" t="s">
        <v>137</v>
      </c>
      <c r="P3047" s="56" t="s">
        <v>7496</v>
      </c>
      <c r="Q3047" s="56" t="s">
        <v>32</v>
      </c>
      <c r="R3047" s="56" t="s">
        <v>32</v>
      </c>
      <c r="S3047" s="56" t="s">
        <v>32</v>
      </c>
      <c r="T3047" s="56" t="s">
        <v>32</v>
      </c>
      <c r="U3047" s="56" t="s">
        <v>32</v>
      </c>
      <c r="V3047" s="56" t="s">
        <v>32</v>
      </c>
      <c r="W3047" s="2" t="str">
        <f t="shared" si="71"/>
        <v>GBLPLYDetention</v>
      </c>
    </row>
    <row r="3048" spans="1:23" s="2" customFormat="1" ht="14.45" customHeight="1">
      <c r="A3048" s="2" t="str">
        <f>+IF(B3048="N","",IF(COUNTIF(B:B,B3048)&gt;1,COUNTIF(B$3:B3048,B3048),""))</f>
        <v/>
      </c>
      <c r="B3048" s="2" t="str">
        <f>+IF(F3048="Detention",IF(G3048&amp;E3048='Import Demurrage Detention'!$G$2&amp;'Import Demurrage Detention'!$C$3,"Y","N"),IF(G3048&amp;E3048='Import Demurrage Detention'!$H$2&amp;'Import Demurrage Detention'!$C$3,"Y","N"))</f>
        <v>N</v>
      </c>
      <c r="C3048" s="56" t="s">
        <v>934</v>
      </c>
      <c r="D3048" s="56" t="s">
        <v>567</v>
      </c>
      <c r="E3048" s="56" t="s">
        <v>124</v>
      </c>
      <c r="F3048" s="56" t="s">
        <v>22</v>
      </c>
      <c r="G3048" s="56" t="s">
        <v>5372</v>
      </c>
      <c r="H3048" s="57">
        <v>44365</v>
      </c>
      <c r="I3048" s="56" t="s">
        <v>88</v>
      </c>
      <c r="J3048" s="56" t="s">
        <v>25</v>
      </c>
      <c r="K3048" s="56" t="s">
        <v>6328</v>
      </c>
      <c r="L3048" s="56" t="s">
        <v>6527</v>
      </c>
      <c r="M3048" s="56" t="s">
        <v>7770</v>
      </c>
      <c r="N3048" s="56" t="s">
        <v>7497</v>
      </c>
      <c r="O3048" s="56" t="s">
        <v>137</v>
      </c>
      <c r="P3048" s="56" t="s">
        <v>7498</v>
      </c>
      <c r="Q3048" s="56" t="s">
        <v>32</v>
      </c>
      <c r="R3048" s="56" t="s">
        <v>32</v>
      </c>
      <c r="S3048" s="56" t="s">
        <v>32</v>
      </c>
      <c r="T3048" s="56" t="s">
        <v>32</v>
      </c>
      <c r="U3048" s="56" t="s">
        <v>32</v>
      </c>
      <c r="V3048" s="56" t="s">
        <v>32</v>
      </c>
      <c r="W3048" s="2" t="str">
        <f t="shared" si="71"/>
        <v>GBLPLYDetention</v>
      </c>
    </row>
    <row r="3049" spans="1:23" s="2" customFormat="1" ht="14.45" customHeight="1">
      <c r="A3049" s="2" t="str">
        <f>+IF(B3049="N","",IF(COUNTIF(B:B,B3049)&gt;1,COUNTIF(B$3:B3049,B3049),""))</f>
        <v/>
      </c>
      <c r="B3049" s="2" t="str">
        <f>+IF(F3049="Detention",IF(G3049&amp;E3049='Import Demurrage Detention'!$G$2&amp;'Import Demurrage Detention'!$C$3,"Y","N"),IF(G3049&amp;E3049='Import Demurrage Detention'!$H$2&amp;'Import Demurrage Detention'!$C$3,"Y","N"))</f>
        <v>N</v>
      </c>
      <c r="C3049" s="56" t="s">
        <v>934</v>
      </c>
      <c r="D3049" s="56" t="s">
        <v>567</v>
      </c>
      <c r="E3049" s="56" t="s">
        <v>124</v>
      </c>
      <c r="F3049" s="56" t="s">
        <v>22</v>
      </c>
      <c r="G3049" s="56" t="s">
        <v>5372</v>
      </c>
      <c r="H3049" s="57">
        <v>44365</v>
      </c>
      <c r="I3049" s="56" t="s">
        <v>88</v>
      </c>
      <c r="J3049" s="56" t="s">
        <v>25</v>
      </c>
      <c r="K3049" s="56" t="s">
        <v>55</v>
      </c>
      <c r="L3049" s="56" t="s">
        <v>6527</v>
      </c>
      <c r="M3049" s="56" t="s">
        <v>7770</v>
      </c>
      <c r="N3049" s="56" t="s">
        <v>7497</v>
      </c>
      <c r="O3049" s="56" t="s">
        <v>137</v>
      </c>
      <c r="P3049" s="56" t="s">
        <v>7498</v>
      </c>
      <c r="Q3049" s="56" t="s">
        <v>32</v>
      </c>
      <c r="R3049" s="56" t="s">
        <v>32</v>
      </c>
      <c r="S3049" s="56" t="s">
        <v>32</v>
      </c>
      <c r="T3049" s="56" t="s">
        <v>32</v>
      </c>
      <c r="U3049" s="56" t="s">
        <v>32</v>
      </c>
      <c r="V3049" s="56" t="s">
        <v>32</v>
      </c>
      <c r="W3049" s="2" t="str">
        <f t="shared" si="71"/>
        <v>GBLPLYDetention</v>
      </c>
    </row>
    <row r="3050" spans="1:23" s="2" customFormat="1" ht="14.45" customHeight="1">
      <c r="A3050" s="2" t="str">
        <f>+IF(B3050="N","",IF(COUNTIF(B:B,B3050)&gt;1,COUNTIF(B$3:B3050,B3050),""))</f>
        <v/>
      </c>
      <c r="B3050" s="2" t="str">
        <f>+IF(F3050="Detention",IF(G3050&amp;E3050='Import Demurrage Detention'!$G$2&amp;'Import Demurrage Detention'!$C$3,"Y","N"),IF(G3050&amp;E3050='Import Demurrage Detention'!$H$2&amp;'Import Demurrage Detention'!$C$3,"Y","N"))</f>
        <v>N</v>
      </c>
      <c r="C3050" s="56" t="s">
        <v>934</v>
      </c>
      <c r="D3050" s="56" t="s">
        <v>567</v>
      </c>
      <c r="E3050" s="56" t="s">
        <v>124</v>
      </c>
      <c r="F3050" s="56" t="s">
        <v>22</v>
      </c>
      <c r="G3050" s="56" t="s">
        <v>935</v>
      </c>
      <c r="H3050" s="57">
        <v>44365</v>
      </c>
      <c r="I3050" s="56" t="s">
        <v>88</v>
      </c>
      <c r="J3050" s="56" t="s">
        <v>25</v>
      </c>
      <c r="K3050" s="56" t="s">
        <v>26</v>
      </c>
      <c r="L3050" s="56" t="s">
        <v>275</v>
      </c>
      <c r="M3050" s="56" t="s">
        <v>7770</v>
      </c>
      <c r="N3050" s="56" t="s">
        <v>936</v>
      </c>
      <c r="O3050" s="56" t="s">
        <v>137</v>
      </c>
      <c r="P3050" s="56" t="s">
        <v>7496</v>
      </c>
      <c r="Q3050" s="56" t="s">
        <v>32</v>
      </c>
      <c r="R3050" s="56" t="s">
        <v>32</v>
      </c>
      <c r="S3050" s="56" t="s">
        <v>32</v>
      </c>
      <c r="T3050" s="56" t="s">
        <v>32</v>
      </c>
      <c r="U3050" s="56" t="s">
        <v>32</v>
      </c>
      <c r="V3050" s="56" t="s">
        <v>32</v>
      </c>
      <c r="W3050" s="2" t="str">
        <f t="shared" si="71"/>
        <v>GBBFSYDetention</v>
      </c>
    </row>
    <row r="3051" spans="1:23" s="2" customFormat="1" ht="14.45" customHeight="1">
      <c r="A3051" s="2" t="str">
        <f>+IF(B3051="N","",IF(COUNTIF(B:B,B3051)&gt;1,COUNTIF(B$3:B3051,B3051),""))</f>
        <v/>
      </c>
      <c r="B3051" s="2" t="str">
        <f>+IF(F3051="Detention",IF(G3051&amp;E3051='Import Demurrage Detention'!$G$2&amp;'Import Demurrage Detention'!$C$3,"Y","N"),IF(G3051&amp;E3051='Import Demurrage Detention'!$H$2&amp;'Import Demurrage Detention'!$C$3,"Y","N"))</f>
        <v>N</v>
      </c>
      <c r="C3051" s="56" t="s">
        <v>934</v>
      </c>
      <c r="D3051" s="56" t="s">
        <v>567</v>
      </c>
      <c r="E3051" s="56" t="s">
        <v>124</v>
      </c>
      <c r="F3051" s="56" t="s">
        <v>22</v>
      </c>
      <c r="G3051" s="56" t="s">
        <v>935</v>
      </c>
      <c r="H3051" s="57">
        <v>44365</v>
      </c>
      <c r="I3051" s="56" t="s">
        <v>88</v>
      </c>
      <c r="J3051" s="56" t="s">
        <v>25</v>
      </c>
      <c r="K3051" s="56" t="s">
        <v>64</v>
      </c>
      <c r="L3051" s="56" t="s">
        <v>275</v>
      </c>
      <c r="M3051" s="56" t="s">
        <v>7770</v>
      </c>
      <c r="N3051" s="56" t="s">
        <v>936</v>
      </c>
      <c r="O3051" s="56" t="s">
        <v>137</v>
      </c>
      <c r="P3051" s="56" t="s">
        <v>7496</v>
      </c>
      <c r="Q3051" s="56" t="s">
        <v>32</v>
      </c>
      <c r="R3051" s="56" t="s">
        <v>32</v>
      </c>
      <c r="S3051" s="56" t="s">
        <v>32</v>
      </c>
      <c r="T3051" s="56" t="s">
        <v>32</v>
      </c>
      <c r="U3051" s="56" t="s">
        <v>32</v>
      </c>
      <c r="V3051" s="56" t="s">
        <v>32</v>
      </c>
      <c r="W3051" s="2" t="str">
        <f t="shared" si="71"/>
        <v>GBBFSYDetention</v>
      </c>
    </row>
    <row r="3052" spans="1:23" s="2" customFormat="1" ht="14.45" customHeight="1">
      <c r="A3052" s="2" t="str">
        <f>+IF(B3052="N","",IF(COUNTIF(B:B,B3052)&gt;1,COUNTIF(B$3:B3052,B3052),""))</f>
        <v/>
      </c>
      <c r="B3052" s="2" t="str">
        <f>+IF(F3052="Detention",IF(G3052&amp;E3052='Import Demurrage Detention'!$G$2&amp;'Import Demurrage Detention'!$C$3,"Y","N"),IF(G3052&amp;E3052='Import Demurrage Detention'!$H$2&amp;'Import Demurrage Detention'!$C$3,"Y","N"))</f>
        <v>N</v>
      </c>
      <c r="C3052" s="56" t="s">
        <v>934</v>
      </c>
      <c r="D3052" s="56" t="s">
        <v>567</v>
      </c>
      <c r="E3052" s="56" t="s">
        <v>124</v>
      </c>
      <c r="F3052" s="56" t="s">
        <v>22</v>
      </c>
      <c r="G3052" s="56" t="s">
        <v>935</v>
      </c>
      <c r="H3052" s="57">
        <v>44365</v>
      </c>
      <c r="I3052" s="56" t="s">
        <v>88</v>
      </c>
      <c r="J3052" s="56" t="s">
        <v>25</v>
      </c>
      <c r="K3052" s="56" t="s">
        <v>6328</v>
      </c>
      <c r="L3052" s="56" t="s">
        <v>275</v>
      </c>
      <c r="M3052" s="56" t="s">
        <v>7770</v>
      </c>
      <c r="N3052" s="56" t="s">
        <v>7497</v>
      </c>
      <c r="O3052" s="56" t="s">
        <v>137</v>
      </c>
      <c r="P3052" s="56" t="s">
        <v>7498</v>
      </c>
      <c r="Q3052" s="56" t="s">
        <v>32</v>
      </c>
      <c r="R3052" s="56" t="s">
        <v>32</v>
      </c>
      <c r="S3052" s="56" t="s">
        <v>32</v>
      </c>
      <c r="T3052" s="56" t="s">
        <v>32</v>
      </c>
      <c r="U3052" s="56" t="s">
        <v>32</v>
      </c>
      <c r="V3052" s="56" t="s">
        <v>32</v>
      </c>
      <c r="W3052" s="2" t="str">
        <f t="shared" si="71"/>
        <v>GBBFSYDetention</v>
      </c>
    </row>
    <row r="3053" spans="1:23" s="2" customFormat="1" ht="14.45" customHeight="1">
      <c r="A3053" s="2" t="str">
        <f>+IF(B3053="N","",IF(COUNTIF(B:B,B3053)&gt;1,COUNTIF(B$3:B3053,B3053),""))</f>
        <v/>
      </c>
      <c r="B3053" s="2" t="str">
        <f>+IF(F3053="Detention",IF(G3053&amp;E3053='Import Demurrage Detention'!$G$2&amp;'Import Demurrage Detention'!$C$3,"Y","N"),IF(G3053&amp;E3053='Import Demurrage Detention'!$H$2&amp;'Import Demurrage Detention'!$C$3,"Y","N"))</f>
        <v>N</v>
      </c>
      <c r="C3053" s="56" t="s">
        <v>934</v>
      </c>
      <c r="D3053" s="56" t="s">
        <v>567</v>
      </c>
      <c r="E3053" s="56" t="s">
        <v>124</v>
      </c>
      <c r="F3053" s="56" t="s">
        <v>22</v>
      </c>
      <c r="G3053" s="56" t="s">
        <v>935</v>
      </c>
      <c r="H3053" s="57">
        <v>44365</v>
      </c>
      <c r="I3053" s="56" t="s">
        <v>88</v>
      </c>
      <c r="J3053" s="56" t="s">
        <v>25</v>
      </c>
      <c r="K3053" s="56" t="s">
        <v>55</v>
      </c>
      <c r="L3053" s="56" t="s">
        <v>275</v>
      </c>
      <c r="M3053" s="56" t="s">
        <v>7770</v>
      </c>
      <c r="N3053" s="56" t="s">
        <v>7497</v>
      </c>
      <c r="O3053" s="56" t="s">
        <v>137</v>
      </c>
      <c r="P3053" s="56" t="s">
        <v>7498</v>
      </c>
      <c r="Q3053" s="56" t="s">
        <v>32</v>
      </c>
      <c r="R3053" s="56" t="s">
        <v>32</v>
      </c>
      <c r="S3053" s="56" t="s">
        <v>32</v>
      </c>
      <c r="T3053" s="56" t="s">
        <v>32</v>
      </c>
      <c r="U3053" s="56" t="s">
        <v>32</v>
      </c>
      <c r="V3053" s="56" t="s">
        <v>32</v>
      </c>
      <c r="W3053" s="2" t="str">
        <f t="shared" si="71"/>
        <v>GBBFSYDetention</v>
      </c>
    </row>
    <row r="3054" spans="1:23" s="2" customFormat="1" ht="14.45" customHeight="1">
      <c r="A3054" s="2" t="str">
        <f>+IF(B3054="N","",IF(COUNTIF(B:B,B3054)&gt;1,COUNTIF(B$3:B3054,B3054),""))</f>
        <v/>
      </c>
      <c r="B3054" s="2" t="str">
        <f>+IF(F3054="Detention",IF(G3054&amp;E3054='Import Demurrage Detention'!$G$2&amp;'Import Demurrage Detention'!$C$3,"Y","N"),IF(G3054&amp;E3054='Import Demurrage Detention'!$H$2&amp;'Import Demurrage Detention'!$C$3,"Y","N"))</f>
        <v>N</v>
      </c>
      <c r="C3054" s="56" t="s">
        <v>934</v>
      </c>
      <c r="D3054" s="56" t="s">
        <v>567</v>
      </c>
      <c r="E3054" s="56" t="s">
        <v>124</v>
      </c>
      <c r="F3054" s="56" t="s">
        <v>22</v>
      </c>
      <c r="G3054" s="56" t="s">
        <v>938</v>
      </c>
      <c r="H3054" s="57">
        <v>44365</v>
      </c>
      <c r="I3054" s="56" t="s">
        <v>88</v>
      </c>
      <c r="J3054" s="56" t="s">
        <v>25</v>
      </c>
      <c r="K3054" s="56" t="s">
        <v>26</v>
      </c>
      <c r="L3054" s="56" t="s">
        <v>275</v>
      </c>
      <c r="M3054" s="56" t="s">
        <v>7770</v>
      </c>
      <c r="N3054" s="56" t="s">
        <v>936</v>
      </c>
      <c r="O3054" s="56" t="s">
        <v>137</v>
      </c>
      <c r="P3054" s="56" t="s">
        <v>7496</v>
      </c>
      <c r="Q3054" s="56" t="s">
        <v>32</v>
      </c>
      <c r="R3054" s="56" t="s">
        <v>32</v>
      </c>
      <c r="S3054" s="56" t="s">
        <v>32</v>
      </c>
      <c r="T3054" s="56" t="s">
        <v>32</v>
      </c>
      <c r="U3054" s="56" t="s">
        <v>32</v>
      </c>
      <c r="V3054" s="56" t="s">
        <v>32</v>
      </c>
      <c r="W3054" s="2" t="str">
        <f t="shared" si="71"/>
        <v>GBFXSYDetention</v>
      </c>
    </row>
    <row r="3055" spans="1:23" s="2" customFormat="1" ht="14.45" customHeight="1">
      <c r="A3055" s="2" t="str">
        <f>+IF(B3055="N","",IF(COUNTIF(B:B,B3055)&gt;1,COUNTIF(B$3:B3055,B3055),""))</f>
        <v/>
      </c>
      <c r="B3055" s="2" t="str">
        <f>+IF(F3055="Detention",IF(G3055&amp;E3055='Import Demurrage Detention'!$G$2&amp;'Import Demurrage Detention'!$C$3,"Y","N"),IF(G3055&amp;E3055='Import Demurrage Detention'!$H$2&amp;'Import Demurrage Detention'!$C$3,"Y","N"))</f>
        <v>N</v>
      </c>
      <c r="C3055" s="56" t="s">
        <v>934</v>
      </c>
      <c r="D3055" s="56" t="s">
        <v>567</v>
      </c>
      <c r="E3055" s="56" t="s">
        <v>124</v>
      </c>
      <c r="F3055" s="56" t="s">
        <v>22</v>
      </c>
      <c r="G3055" s="56" t="s">
        <v>938</v>
      </c>
      <c r="H3055" s="57">
        <v>44365</v>
      </c>
      <c r="I3055" s="56" t="s">
        <v>88</v>
      </c>
      <c r="J3055" s="56" t="s">
        <v>25</v>
      </c>
      <c r="K3055" s="56" t="s">
        <v>64</v>
      </c>
      <c r="L3055" s="56" t="s">
        <v>275</v>
      </c>
      <c r="M3055" s="56" t="s">
        <v>7770</v>
      </c>
      <c r="N3055" s="56" t="s">
        <v>936</v>
      </c>
      <c r="O3055" s="56" t="s">
        <v>137</v>
      </c>
      <c r="P3055" s="56" t="s">
        <v>7496</v>
      </c>
      <c r="Q3055" s="56" t="s">
        <v>32</v>
      </c>
      <c r="R3055" s="56" t="s">
        <v>32</v>
      </c>
      <c r="S3055" s="56" t="s">
        <v>32</v>
      </c>
      <c r="T3055" s="56" t="s">
        <v>32</v>
      </c>
      <c r="U3055" s="56" t="s">
        <v>32</v>
      </c>
      <c r="V3055" s="56" t="s">
        <v>32</v>
      </c>
      <c r="W3055" s="2" t="str">
        <f t="shared" si="71"/>
        <v>GBFXSYDetention</v>
      </c>
    </row>
    <row r="3056" spans="1:23" s="2" customFormat="1" ht="14.45" customHeight="1">
      <c r="A3056" s="2" t="str">
        <f>+IF(B3056="N","",IF(COUNTIF(B:B,B3056)&gt;1,COUNTIF(B$3:B3056,B3056),""))</f>
        <v/>
      </c>
      <c r="B3056" s="2" t="str">
        <f>+IF(F3056="Detention",IF(G3056&amp;E3056='Import Demurrage Detention'!$G$2&amp;'Import Demurrage Detention'!$C$3,"Y","N"),IF(G3056&amp;E3056='Import Demurrage Detention'!$H$2&amp;'Import Demurrage Detention'!$C$3,"Y","N"))</f>
        <v>N</v>
      </c>
      <c r="C3056" s="56" t="s">
        <v>934</v>
      </c>
      <c r="D3056" s="56" t="s">
        <v>567</v>
      </c>
      <c r="E3056" s="56" t="s">
        <v>124</v>
      </c>
      <c r="F3056" s="56" t="s">
        <v>22</v>
      </c>
      <c r="G3056" s="56" t="s">
        <v>938</v>
      </c>
      <c r="H3056" s="57">
        <v>44365</v>
      </c>
      <c r="I3056" s="56" t="s">
        <v>88</v>
      </c>
      <c r="J3056" s="56" t="s">
        <v>25</v>
      </c>
      <c r="K3056" s="56" t="s">
        <v>6328</v>
      </c>
      <c r="L3056" s="56" t="s">
        <v>275</v>
      </c>
      <c r="M3056" s="56" t="s">
        <v>7770</v>
      </c>
      <c r="N3056" s="56" t="s">
        <v>7497</v>
      </c>
      <c r="O3056" s="56" t="s">
        <v>137</v>
      </c>
      <c r="P3056" s="56" t="s">
        <v>7498</v>
      </c>
      <c r="Q3056" s="56" t="s">
        <v>32</v>
      </c>
      <c r="R3056" s="56" t="s">
        <v>32</v>
      </c>
      <c r="S3056" s="56" t="s">
        <v>32</v>
      </c>
      <c r="T3056" s="56" t="s">
        <v>32</v>
      </c>
      <c r="U3056" s="56" t="s">
        <v>32</v>
      </c>
      <c r="V3056" s="56" t="s">
        <v>32</v>
      </c>
      <c r="W3056" s="2" t="str">
        <f t="shared" si="71"/>
        <v>GBFXSYDetention</v>
      </c>
    </row>
    <row r="3057" spans="1:23" s="2" customFormat="1" ht="14.45" customHeight="1">
      <c r="A3057" s="2" t="str">
        <f>+IF(B3057="N","",IF(COUNTIF(B:B,B3057)&gt;1,COUNTIF(B$3:B3057,B3057),""))</f>
        <v/>
      </c>
      <c r="B3057" s="2" t="str">
        <f>+IF(F3057="Detention",IF(G3057&amp;E3057='Import Demurrage Detention'!$G$2&amp;'Import Demurrage Detention'!$C$3,"Y","N"),IF(G3057&amp;E3057='Import Demurrage Detention'!$H$2&amp;'Import Demurrage Detention'!$C$3,"Y","N"))</f>
        <v>N</v>
      </c>
      <c r="C3057" s="56" t="s">
        <v>934</v>
      </c>
      <c r="D3057" s="56" t="s">
        <v>567</v>
      </c>
      <c r="E3057" s="56" t="s">
        <v>124</v>
      </c>
      <c r="F3057" s="56" t="s">
        <v>22</v>
      </c>
      <c r="G3057" s="56" t="s">
        <v>938</v>
      </c>
      <c r="H3057" s="57">
        <v>44365</v>
      </c>
      <c r="I3057" s="56" t="s">
        <v>88</v>
      </c>
      <c r="J3057" s="56" t="s">
        <v>25</v>
      </c>
      <c r="K3057" s="56" t="s">
        <v>55</v>
      </c>
      <c r="L3057" s="56" t="s">
        <v>275</v>
      </c>
      <c r="M3057" s="56" t="s">
        <v>7770</v>
      </c>
      <c r="N3057" s="56" t="s">
        <v>7497</v>
      </c>
      <c r="O3057" s="56" t="s">
        <v>137</v>
      </c>
      <c r="P3057" s="56" t="s">
        <v>7498</v>
      </c>
      <c r="Q3057" s="56" t="s">
        <v>32</v>
      </c>
      <c r="R3057" s="56" t="s">
        <v>32</v>
      </c>
      <c r="S3057" s="56" t="s">
        <v>32</v>
      </c>
      <c r="T3057" s="56" t="s">
        <v>32</v>
      </c>
      <c r="U3057" s="56" t="s">
        <v>32</v>
      </c>
      <c r="V3057" s="56" t="s">
        <v>32</v>
      </c>
      <c r="W3057" s="2" t="str">
        <f t="shared" si="71"/>
        <v>GBFXSYDetention</v>
      </c>
    </row>
    <row r="3058" spans="1:23" s="2" customFormat="1" ht="14.45" customHeight="1">
      <c r="A3058" s="2" t="str">
        <f>+IF(B3058="N","",IF(COUNTIF(B:B,B3058)&gt;1,COUNTIF(B$3:B3058,B3058),""))</f>
        <v/>
      </c>
      <c r="B3058" s="2" t="str">
        <f>+IF(F3058="Detention",IF(G3058&amp;E3058='Import Demurrage Detention'!$G$2&amp;'Import Demurrage Detention'!$C$3,"Y","N"),IF(G3058&amp;E3058='Import Demurrage Detention'!$H$2&amp;'Import Demurrage Detention'!$C$3,"Y","N"))</f>
        <v>N</v>
      </c>
      <c r="C3058" s="56" t="s">
        <v>934</v>
      </c>
      <c r="D3058" s="56" t="s">
        <v>567</v>
      </c>
      <c r="E3058" s="56" t="s">
        <v>124</v>
      </c>
      <c r="F3058" s="56" t="s">
        <v>22</v>
      </c>
      <c r="G3058" s="56" t="s">
        <v>5406</v>
      </c>
      <c r="H3058" s="57">
        <v>44365</v>
      </c>
      <c r="I3058" s="56" t="s">
        <v>88</v>
      </c>
      <c r="J3058" s="56" t="s">
        <v>25</v>
      </c>
      <c r="K3058" s="56" t="s">
        <v>26</v>
      </c>
      <c r="L3058" s="56" t="s">
        <v>275</v>
      </c>
      <c r="M3058" s="56" t="s">
        <v>7770</v>
      </c>
      <c r="N3058" s="56" t="s">
        <v>936</v>
      </c>
      <c r="O3058" s="56" t="s">
        <v>137</v>
      </c>
      <c r="P3058" s="56" t="s">
        <v>7496</v>
      </c>
      <c r="Q3058" s="56" t="s">
        <v>32</v>
      </c>
      <c r="R3058" s="56" t="s">
        <v>32</v>
      </c>
      <c r="S3058" s="56" t="s">
        <v>32</v>
      </c>
      <c r="T3058" s="56" t="s">
        <v>32</v>
      </c>
      <c r="U3058" s="56" t="s">
        <v>32</v>
      </c>
      <c r="V3058" s="56" t="s">
        <v>32</v>
      </c>
      <c r="W3058" s="2" t="str">
        <f t="shared" si="71"/>
        <v>GBTEEYDetention</v>
      </c>
    </row>
    <row r="3059" spans="1:23" s="2" customFormat="1" ht="14.45" customHeight="1">
      <c r="A3059" s="2" t="str">
        <f>+IF(B3059="N","",IF(COUNTIF(B:B,B3059)&gt;1,COUNTIF(B$3:B3059,B3059),""))</f>
        <v/>
      </c>
      <c r="B3059" s="2" t="str">
        <f>+IF(F3059="Detention",IF(G3059&amp;E3059='Import Demurrage Detention'!$G$2&amp;'Import Demurrage Detention'!$C$3,"Y","N"),IF(G3059&amp;E3059='Import Demurrage Detention'!$H$2&amp;'Import Demurrage Detention'!$C$3,"Y","N"))</f>
        <v>N</v>
      </c>
      <c r="C3059" s="56" t="s">
        <v>934</v>
      </c>
      <c r="D3059" s="56" t="s">
        <v>567</v>
      </c>
      <c r="E3059" s="56" t="s">
        <v>124</v>
      </c>
      <c r="F3059" s="56" t="s">
        <v>22</v>
      </c>
      <c r="G3059" s="56" t="s">
        <v>5406</v>
      </c>
      <c r="H3059" s="57">
        <v>44365</v>
      </c>
      <c r="I3059" s="56" t="s">
        <v>88</v>
      </c>
      <c r="J3059" s="56" t="s">
        <v>25</v>
      </c>
      <c r="K3059" s="56" t="s">
        <v>64</v>
      </c>
      <c r="L3059" s="56" t="s">
        <v>275</v>
      </c>
      <c r="M3059" s="56" t="s">
        <v>7770</v>
      </c>
      <c r="N3059" s="56" t="s">
        <v>936</v>
      </c>
      <c r="O3059" s="56" t="s">
        <v>137</v>
      </c>
      <c r="P3059" s="56" t="s">
        <v>7496</v>
      </c>
      <c r="Q3059" s="56" t="s">
        <v>32</v>
      </c>
      <c r="R3059" s="56" t="s">
        <v>32</v>
      </c>
      <c r="S3059" s="56" t="s">
        <v>32</v>
      </c>
      <c r="T3059" s="56" t="s">
        <v>32</v>
      </c>
      <c r="U3059" s="56" t="s">
        <v>32</v>
      </c>
      <c r="V3059" s="56" t="s">
        <v>32</v>
      </c>
      <c r="W3059" s="2" t="str">
        <f t="shared" si="71"/>
        <v>GBTEEYDetention</v>
      </c>
    </row>
    <row r="3060" spans="1:23" s="2" customFormat="1" ht="14.45" customHeight="1">
      <c r="A3060" s="2" t="str">
        <f>+IF(B3060="N","",IF(COUNTIF(B:B,B3060)&gt;1,COUNTIF(B$3:B3060,B3060),""))</f>
        <v/>
      </c>
      <c r="B3060" s="2" t="str">
        <f>+IF(F3060="Detention",IF(G3060&amp;E3060='Import Demurrage Detention'!$G$2&amp;'Import Demurrage Detention'!$C$3,"Y","N"),IF(G3060&amp;E3060='Import Demurrage Detention'!$H$2&amp;'Import Demurrage Detention'!$C$3,"Y","N"))</f>
        <v>N</v>
      </c>
      <c r="C3060" s="56" t="s">
        <v>934</v>
      </c>
      <c r="D3060" s="56" t="s">
        <v>567</v>
      </c>
      <c r="E3060" s="56" t="s">
        <v>124</v>
      </c>
      <c r="F3060" s="56" t="s">
        <v>22</v>
      </c>
      <c r="G3060" s="56" t="s">
        <v>5406</v>
      </c>
      <c r="H3060" s="57">
        <v>44365</v>
      </c>
      <c r="I3060" s="56" t="s">
        <v>88</v>
      </c>
      <c r="J3060" s="56" t="s">
        <v>25</v>
      </c>
      <c r="K3060" s="56" t="s">
        <v>6328</v>
      </c>
      <c r="L3060" s="56" t="s">
        <v>275</v>
      </c>
      <c r="M3060" s="56" t="s">
        <v>7770</v>
      </c>
      <c r="N3060" s="56" t="s">
        <v>7497</v>
      </c>
      <c r="O3060" s="56" t="s">
        <v>137</v>
      </c>
      <c r="P3060" s="56" t="s">
        <v>7498</v>
      </c>
      <c r="Q3060" s="56" t="s">
        <v>32</v>
      </c>
      <c r="R3060" s="56" t="s">
        <v>32</v>
      </c>
      <c r="S3060" s="56" t="s">
        <v>32</v>
      </c>
      <c r="T3060" s="56" t="s">
        <v>32</v>
      </c>
      <c r="U3060" s="56" t="s">
        <v>32</v>
      </c>
      <c r="V3060" s="56" t="s">
        <v>32</v>
      </c>
      <c r="W3060" s="2" t="str">
        <f t="shared" si="71"/>
        <v>GBTEEYDetention</v>
      </c>
    </row>
    <row r="3061" spans="1:23" s="2" customFormat="1" ht="14.45" customHeight="1">
      <c r="A3061" s="2" t="str">
        <f>+IF(B3061="N","",IF(COUNTIF(B:B,B3061)&gt;1,COUNTIF(B$3:B3061,B3061),""))</f>
        <v/>
      </c>
      <c r="B3061" s="2" t="str">
        <f>+IF(F3061="Detention",IF(G3061&amp;E3061='Import Demurrage Detention'!$G$2&amp;'Import Demurrage Detention'!$C$3,"Y","N"),IF(G3061&amp;E3061='Import Demurrage Detention'!$H$2&amp;'Import Demurrage Detention'!$C$3,"Y","N"))</f>
        <v>N</v>
      </c>
      <c r="C3061" s="56" t="s">
        <v>934</v>
      </c>
      <c r="D3061" s="56" t="s">
        <v>567</v>
      </c>
      <c r="E3061" s="56" t="s">
        <v>124</v>
      </c>
      <c r="F3061" s="56" t="s">
        <v>22</v>
      </c>
      <c r="G3061" s="56" t="s">
        <v>5406</v>
      </c>
      <c r="H3061" s="57">
        <v>44365</v>
      </c>
      <c r="I3061" s="56" t="s">
        <v>88</v>
      </c>
      <c r="J3061" s="56" t="s">
        <v>25</v>
      </c>
      <c r="K3061" s="56" t="s">
        <v>55</v>
      </c>
      <c r="L3061" s="56" t="s">
        <v>275</v>
      </c>
      <c r="M3061" s="56" t="s">
        <v>7770</v>
      </c>
      <c r="N3061" s="56" t="s">
        <v>7497</v>
      </c>
      <c r="O3061" s="56" t="s">
        <v>137</v>
      </c>
      <c r="P3061" s="56" t="s">
        <v>7498</v>
      </c>
      <c r="Q3061" s="56" t="s">
        <v>32</v>
      </c>
      <c r="R3061" s="56" t="s">
        <v>32</v>
      </c>
      <c r="S3061" s="56" t="s">
        <v>32</v>
      </c>
      <c r="T3061" s="56" t="s">
        <v>32</v>
      </c>
      <c r="U3061" s="56" t="s">
        <v>32</v>
      </c>
      <c r="V3061" s="56" t="s">
        <v>32</v>
      </c>
      <c r="W3061" s="2" t="str">
        <f t="shared" si="71"/>
        <v>GBTEEYDetention</v>
      </c>
    </row>
    <row r="3062" spans="1:23" s="2" customFormat="1" ht="14.45" customHeight="1">
      <c r="A3062" s="2" t="str">
        <f>+IF(B3062="N","",IF(COUNTIF(B:B,B3062)&gt;1,COUNTIF(B$3:B3062,B3062),""))</f>
        <v/>
      </c>
      <c r="B3062" s="2" t="str">
        <f>+IF(F3062="Detention",IF(G3062&amp;E3062='Import Demurrage Detention'!$G$2&amp;'Import Demurrage Detention'!$C$3,"Y","N"),IF(G3062&amp;E3062='Import Demurrage Detention'!$H$2&amp;'Import Demurrage Detention'!$C$3,"Y","N"))</f>
        <v>N</v>
      </c>
      <c r="C3062" s="56" t="s">
        <v>934</v>
      </c>
      <c r="D3062" s="56" t="s">
        <v>567</v>
      </c>
      <c r="E3062" s="56" t="s">
        <v>124</v>
      </c>
      <c r="F3062" s="56" t="s">
        <v>22</v>
      </c>
      <c r="G3062" s="56" t="s">
        <v>5372</v>
      </c>
      <c r="H3062" s="57">
        <v>44365</v>
      </c>
      <c r="I3062" s="56" t="s">
        <v>88</v>
      </c>
      <c r="J3062" s="56" t="s">
        <v>25</v>
      </c>
      <c r="K3062" s="56" t="s">
        <v>26</v>
      </c>
      <c r="L3062" s="56" t="s">
        <v>275</v>
      </c>
      <c r="M3062" s="56" t="s">
        <v>7770</v>
      </c>
      <c r="N3062" s="56" t="s">
        <v>936</v>
      </c>
      <c r="O3062" s="56" t="s">
        <v>137</v>
      </c>
      <c r="P3062" s="56" t="s">
        <v>7496</v>
      </c>
      <c r="Q3062" s="56" t="s">
        <v>32</v>
      </c>
      <c r="R3062" s="56" t="s">
        <v>32</v>
      </c>
      <c r="S3062" s="56" t="s">
        <v>32</v>
      </c>
      <c r="T3062" s="56" t="s">
        <v>32</v>
      </c>
      <c r="U3062" s="56" t="s">
        <v>32</v>
      </c>
      <c r="V3062" s="56" t="s">
        <v>32</v>
      </c>
      <c r="W3062" s="2" t="str">
        <f t="shared" si="71"/>
        <v>GBLPLYDetention</v>
      </c>
    </row>
    <row r="3063" spans="1:23" s="2" customFormat="1" ht="14.45" customHeight="1">
      <c r="A3063" s="2" t="str">
        <f>+IF(B3063="N","",IF(COUNTIF(B:B,B3063)&gt;1,COUNTIF(B$3:B3063,B3063),""))</f>
        <v/>
      </c>
      <c r="B3063" s="2" t="str">
        <f>+IF(F3063="Detention",IF(G3063&amp;E3063='Import Demurrage Detention'!$G$2&amp;'Import Demurrage Detention'!$C$3,"Y","N"),IF(G3063&amp;E3063='Import Demurrage Detention'!$H$2&amp;'Import Demurrage Detention'!$C$3,"Y","N"))</f>
        <v>N</v>
      </c>
      <c r="C3063" s="56" t="s">
        <v>934</v>
      </c>
      <c r="D3063" s="56" t="s">
        <v>567</v>
      </c>
      <c r="E3063" s="56" t="s">
        <v>124</v>
      </c>
      <c r="F3063" s="56" t="s">
        <v>22</v>
      </c>
      <c r="G3063" s="56" t="s">
        <v>5372</v>
      </c>
      <c r="H3063" s="57">
        <v>44365</v>
      </c>
      <c r="I3063" s="56" t="s">
        <v>88</v>
      </c>
      <c r="J3063" s="56" t="s">
        <v>25</v>
      </c>
      <c r="K3063" s="56" t="s">
        <v>64</v>
      </c>
      <c r="L3063" s="56" t="s">
        <v>275</v>
      </c>
      <c r="M3063" s="56" t="s">
        <v>7770</v>
      </c>
      <c r="N3063" s="56" t="s">
        <v>936</v>
      </c>
      <c r="O3063" s="56" t="s">
        <v>137</v>
      </c>
      <c r="P3063" s="56" t="s">
        <v>7496</v>
      </c>
      <c r="Q3063" s="56" t="s">
        <v>32</v>
      </c>
      <c r="R3063" s="56" t="s">
        <v>32</v>
      </c>
      <c r="S3063" s="56" t="s">
        <v>32</v>
      </c>
      <c r="T3063" s="56" t="s">
        <v>32</v>
      </c>
      <c r="U3063" s="56" t="s">
        <v>32</v>
      </c>
      <c r="V3063" s="56" t="s">
        <v>32</v>
      </c>
      <c r="W3063" s="2" t="str">
        <f t="shared" si="71"/>
        <v>GBLPLYDetention</v>
      </c>
    </row>
    <row r="3064" spans="1:23" s="2" customFormat="1" ht="14.45" customHeight="1">
      <c r="A3064" s="2" t="str">
        <f>+IF(B3064="N","",IF(COUNTIF(B:B,B3064)&gt;1,COUNTIF(B$3:B3064,B3064),""))</f>
        <v/>
      </c>
      <c r="B3064" s="2" t="str">
        <f>+IF(F3064="Detention",IF(G3064&amp;E3064='Import Demurrage Detention'!$G$2&amp;'Import Demurrage Detention'!$C$3,"Y","N"),IF(G3064&amp;E3064='Import Demurrage Detention'!$H$2&amp;'Import Demurrage Detention'!$C$3,"Y","N"))</f>
        <v>N</v>
      </c>
      <c r="C3064" s="56" t="s">
        <v>934</v>
      </c>
      <c r="D3064" s="56" t="s">
        <v>567</v>
      </c>
      <c r="E3064" s="56" t="s">
        <v>124</v>
      </c>
      <c r="F3064" s="56" t="s">
        <v>22</v>
      </c>
      <c r="G3064" s="56" t="s">
        <v>5372</v>
      </c>
      <c r="H3064" s="57">
        <v>44365</v>
      </c>
      <c r="I3064" s="56" t="s">
        <v>88</v>
      </c>
      <c r="J3064" s="56" t="s">
        <v>25</v>
      </c>
      <c r="K3064" s="56" t="s">
        <v>6328</v>
      </c>
      <c r="L3064" s="56" t="s">
        <v>275</v>
      </c>
      <c r="M3064" s="56" t="s">
        <v>7770</v>
      </c>
      <c r="N3064" s="56" t="s">
        <v>7497</v>
      </c>
      <c r="O3064" s="56" t="s">
        <v>137</v>
      </c>
      <c r="P3064" s="56" t="s">
        <v>7498</v>
      </c>
      <c r="Q3064" s="56" t="s">
        <v>32</v>
      </c>
      <c r="R3064" s="56" t="s">
        <v>32</v>
      </c>
      <c r="S3064" s="56" t="s">
        <v>32</v>
      </c>
      <c r="T3064" s="56" t="s">
        <v>32</v>
      </c>
      <c r="U3064" s="56" t="s">
        <v>32</v>
      </c>
      <c r="V3064" s="56" t="s">
        <v>32</v>
      </c>
      <c r="W3064" s="2" t="str">
        <f t="shared" si="71"/>
        <v>GBLPLYDetention</v>
      </c>
    </row>
    <row r="3065" spans="1:23" s="2" customFormat="1" ht="14.45" customHeight="1">
      <c r="A3065" s="2" t="str">
        <f>+IF(B3065="N","",IF(COUNTIF(B:B,B3065)&gt;1,COUNTIF(B$3:B3065,B3065),""))</f>
        <v/>
      </c>
      <c r="B3065" s="2" t="str">
        <f>+IF(F3065="Detention",IF(G3065&amp;E3065='Import Demurrage Detention'!$G$2&amp;'Import Demurrage Detention'!$C$3,"Y","N"),IF(G3065&amp;E3065='Import Demurrage Detention'!$H$2&amp;'Import Demurrage Detention'!$C$3,"Y","N"))</f>
        <v>N</v>
      </c>
      <c r="C3065" s="56" t="s">
        <v>934</v>
      </c>
      <c r="D3065" s="56" t="s">
        <v>567</v>
      </c>
      <c r="E3065" s="56" t="s">
        <v>124</v>
      </c>
      <c r="F3065" s="56" t="s">
        <v>22</v>
      </c>
      <c r="G3065" s="56" t="s">
        <v>5372</v>
      </c>
      <c r="H3065" s="57">
        <v>44365</v>
      </c>
      <c r="I3065" s="56" t="s">
        <v>88</v>
      </c>
      <c r="J3065" s="56" t="s">
        <v>25</v>
      </c>
      <c r="K3065" s="56" t="s">
        <v>55</v>
      </c>
      <c r="L3065" s="56" t="s">
        <v>275</v>
      </c>
      <c r="M3065" s="56" t="s">
        <v>7770</v>
      </c>
      <c r="N3065" s="56" t="s">
        <v>7497</v>
      </c>
      <c r="O3065" s="56" t="s">
        <v>137</v>
      </c>
      <c r="P3065" s="56" t="s">
        <v>7498</v>
      </c>
      <c r="Q3065" s="56" t="s">
        <v>32</v>
      </c>
      <c r="R3065" s="56" t="s">
        <v>32</v>
      </c>
      <c r="S3065" s="56" t="s">
        <v>32</v>
      </c>
      <c r="T3065" s="56" t="s">
        <v>32</v>
      </c>
      <c r="U3065" s="56" t="s">
        <v>32</v>
      </c>
      <c r="V3065" s="56" t="s">
        <v>32</v>
      </c>
      <c r="W3065" s="2" t="str">
        <f t="shared" si="71"/>
        <v>GBLPLYDetention</v>
      </c>
    </row>
    <row r="3066" spans="1:23" s="2" customFormat="1" ht="14.45" customHeight="1">
      <c r="A3066" s="2" t="str">
        <f>+IF(B3066="N","",IF(COUNTIF(B:B,B3066)&gt;1,COUNTIF(B$3:B3066,B3066),""))</f>
        <v/>
      </c>
      <c r="B3066" s="2" t="str">
        <f>+IF(F3066="Detention",IF(G3066&amp;E3066='Import Demurrage Detention'!$G$2&amp;'Import Demurrage Detention'!$C$3,"Y","N"),IF(G3066&amp;E3066='Import Demurrage Detention'!$H$2&amp;'Import Demurrage Detention'!$C$3,"Y","N"))</f>
        <v>N</v>
      </c>
      <c r="C3066" s="56" t="s">
        <v>934</v>
      </c>
      <c r="D3066" s="56" t="s">
        <v>567</v>
      </c>
      <c r="E3066" s="56" t="s">
        <v>124</v>
      </c>
      <c r="F3066" s="56" t="s">
        <v>22</v>
      </c>
      <c r="G3066" s="56" t="s">
        <v>935</v>
      </c>
      <c r="H3066" s="57">
        <v>44365</v>
      </c>
      <c r="I3066" s="56" t="s">
        <v>88</v>
      </c>
      <c r="J3066" s="56" t="s">
        <v>25</v>
      </c>
      <c r="K3066" s="56" t="s">
        <v>26</v>
      </c>
      <c r="L3066" s="56" t="s">
        <v>6472</v>
      </c>
      <c r="M3066" s="56" t="s">
        <v>7770</v>
      </c>
      <c r="N3066" s="56" t="s">
        <v>936</v>
      </c>
      <c r="O3066" s="56" t="s">
        <v>137</v>
      </c>
      <c r="P3066" s="56" t="s">
        <v>7496</v>
      </c>
      <c r="Q3066" s="56" t="s">
        <v>32</v>
      </c>
      <c r="R3066" s="56" t="s">
        <v>32</v>
      </c>
      <c r="S3066" s="56" t="s">
        <v>32</v>
      </c>
      <c r="T3066" s="56" t="s">
        <v>32</v>
      </c>
      <c r="U3066" s="56" t="s">
        <v>32</v>
      </c>
      <c r="V3066" s="56" t="s">
        <v>32</v>
      </c>
      <c r="W3066" s="2" t="str">
        <f t="shared" si="71"/>
        <v>GBBFSYDetention</v>
      </c>
    </row>
    <row r="3067" spans="1:23" s="2" customFormat="1" ht="14.45" customHeight="1">
      <c r="A3067" s="2" t="str">
        <f>+IF(B3067="N","",IF(COUNTIF(B:B,B3067)&gt;1,COUNTIF(B$3:B3067,B3067),""))</f>
        <v/>
      </c>
      <c r="B3067" s="2" t="str">
        <f>+IF(F3067="Detention",IF(G3067&amp;E3067='Import Demurrage Detention'!$G$2&amp;'Import Demurrage Detention'!$C$3,"Y","N"),IF(G3067&amp;E3067='Import Demurrage Detention'!$H$2&amp;'Import Demurrage Detention'!$C$3,"Y","N"))</f>
        <v>N</v>
      </c>
      <c r="C3067" s="56" t="s">
        <v>934</v>
      </c>
      <c r="D3067" s="56" t="s">
        <v>567</v>
      </c>
      <c r="E3067" s="56" t="s">
        <v>124</v>
      </c>
      <c r="F3067" s="56" t="s">
        <v>22</v>
      </c>
      <c r="G3067" s="56" t="s">
        <v>935</v>
      </c>
      <c r="H3067" s="57">
        <v>44365</v>
      </c>
      <c r="I3067" s="56" t="s">
        <v>88</v>
      </c>
      <c r="J3067" s="56" t="s">
        <v>25</v>
      </c>
      <c r="K3067" s="56" t="s">
        <v>64</v>
      </c>
      <c r="L3067" s="56" t="s">
        <v>6472</v>
      </c>
      <c r="M3067" s="56" t="s">
        <v>7770</v>
      </c>
      <c r="N3067" s="56" t="s">
        <v>936</v>
      </c>
      <c r="O3067" s="56" t="s">
        <v>137</v>
      </c>
      <c r="P3067" s="56" t="s">
        <v>7496</v>
      </c>
      <c r="Q3067" s="56" t="s">
        <v>32</v>
      </c>
      <c r="R3067" s="56" t="s">
        <v>32</v>
      </c>
      <c r="S3067" s="56" t="s">
        <v>32</v>
      </c>
      <c r="T3067" s="56" t="s">
        <v>32</v>
      </c>
      <c r="U3067" s="56" t="s">
        <v>32</v>
      </c>
      <c r="V3067" s="56" t="s">
        <v>32</v>
      </c>
      <c r="W3067" s="2" t="str">
        <f t="shared" si="71"/>
        <v>GBBFSYDetention</v>
      </c>
    </row>
    <row r="3068" spans="1:23" s="2" customFormat="1" ht="14.45" customHeight="1">
      <c r="A3068" s="2" t="str">
        <f>+IF(B3068="N","",IF(COUNTIF(B:B,B3068)&gt;1,COUNTIF(B$3:B3068,B3068),""))</f>
        <v/>
      </c>
      <c r="B3068" s="2" t="str">
        <f>+IF(F3068="Detention",IF(G3068&amp;E3068='Import Demurrage Detention'!$G$2&amp;'Import Demurrage Detention'!$C$3,"Y","N"),IF(G3068&amp;E3068='Import Demurrage Detention'!$H$2&amp;'Import Demurrage Detention'!$C$3,"Y","N"))</f>
        <v>N</v>
      </c>
      <c r="C3068" s="56" t="s">
        <v>934</v>
      </c>
      <c r="D3068" s="56" t="s">
        <v>567</v>
      </c>
      <c r="E3068" s="56" t="s">
        <v>124</v>
      </c>
      <c r="F3068" s="56" t="s">
        <v>22</v>
      </c>
      <c r="G3068" s="56" t="s">
        <v>935</v>
      </c>
      <c r="H3068" s="57">
        <v>44365</v>
      </c>
      <c r="I3068" s="56" t="s">
        <v>88</v>
      </c>
      <c r="J3068" s="56" t="s">
        <v>25</v>
      </c>
      <c r="K3068" s="56" t="s">
        <v>6328</v>
      </c>
      <c r="L3068" s="56" t="s">
        <v>6472</v>
      </c>
      <c r="M3068" s="56" t="s">
        <v>7770</v>
      </c>
      <c r="N3068" s="56" t="s">
        <v>7497</v>
      </c>
      <c r="O3068" s="56" t="s">
        <v>137</v>
      </c>
      <c r="P3068" s="56" t="s">
        <v>7498</v>
      </c>
      <c r="Q3068" s="56" t="s">
        <v>32</v>
      </c>
      <c r="R3068" s="56" t="s">
        <v>32</v>
      </c>
      <c r="S3068" s="56" t="s">
        <v>32</v>
      </c>
      <c r="T3068" s="56" t="s">
        <v>32</v>
      </c>
      <c r="U3068" s="56" t="s">
        <v>32</v>
      </c>
      <c r="V3068" s="56" t="s">
        <v>32</v>
      </c>
      <c r="W3068" s="2" t="str">
        <f t="shared" si="71"/>
        <v>GBBFSYDetention</v>
      </c>
    </row>
    <row r="3069" spans="1:23" s="2" customFormat="1" ht="14.45" customHeight="1">
      <c r="A3069" s="2" t="str">
        <f>+IF(B3069="N","",IF(COUNTIF(B:B,B3069)&gt;1,COUNTIF(B$3:B3069,B3069),""))</f>
        <v/>
      </c>
      <c r="B3069" s="2" t="str">
        <f>+IF(F3069="Detention",IF(G3069&amp;E3069='Import Demurrage Detention'!$G$2&amp;'Import Demurrage Detention'!$C$3,"Y","N"),IF(G3069&amp;E3069='Import Demurrage Detention'!$H$2&amp;'Import Demurrage Detention'!$C$3,"Y","N"))</f>
        <v>N</v>
      </c>
      <c r="C3069" s="56" t="s">
        <v>934</v>
      </c>
      <c r="D3069" s="56" t="s">
        <v>567</v>
      </c>
      <c r="E3069" s="56" t="s">
        <v>124</v>
      </c>
      <c r="F3069" s="56" t="s">
        <v>22</v>
      </c>
      <c r="G3069" s="56" t="s">
        <v>935</v>
      </c>
      <c r="H3069" s="57">
        <v>44365</v>
      </c>
      <c r="I3069" s="56" t="s">
        <v>88</v>
      </c>
      <c r="J3069" s="56" t="s">
        <v>25</v>
      </c>
      <c r="K3069" s="56" t="s">
        <v>55</v>
      </c>
      <c r="L3069" s="56" t="s">
        <v>6472</v>
      </c>
      <c r="M3069" s="56" t="s">
        <v>7770</v>
      </c>
      <c r="N3069" s="56" t="s">
        <v>7497</v>
      </c>
      <c r="O3069" s="56" t="s">
        <v>137</v>
      </c>
      <c r="P3069" s="56" t="s">
        <v>7498</v>
      </c>
      <c r="Q3069" s="56" t="s">
        <v>32</v>
      </c>
      <c r="R3069" s="56" t="s">
        <v>32</v>
      </c>
      <c r="S3069" s="56" t="s">
        <v>32</v>
      </c>
      <c r="T3069" s="56" t="s">
        <v>32</v>
      </c>
      <c r="U3069" s="56" t="s">
        <v>32</v>
      </c>
      <c r="V3069" s="56" t="s">
        <v>32</v>
      </c>
      <c r="W3069" s="2" t="str">
        <f t="shared" si="71"/>
        <v>GBBFSYDetention</v>
      </c>
    </row>
    <row r="3070" spans="1:23" s="2" customFormat="1" ht="14.45" customHeight="1">
      <c r="A3070" s="2" t="str">
        <f>+IF(B3070="N","",IF(COUNTIF(B:B,B3070)&gt;1,COUNTIF(B$3:B3070,B3070),""))</f>
        <v/>
      </c>
      <c r="B3070" s="2" t="str">
        <f>+IF(F3070="Detention",IF(G3070&amp;E3070='Import Demurrage Detention'!$G$2&amp;'Import Demurrage Detention'!$C$3,"Y","N"),IF(G3070&amp;E3070='Import Demurrage Detention'!$H$2&amp;'Import Demurrage Detention'!$C$3,"Y","N"))</f>
        <v>N</v>
      </c>
      <c r="C3070" s="56" t="s">
        <v>934</v>
      </c>
      <c r="D3070" s="56" t="s">
        <v>567</v>
      </c>
      <c r="E3070" s="56" t="s">
        <v>124</v>
      </c>
      <c r="F3070" s="56" t="s">
        <v>22</v>
      </c>
      <c r="G3070" s="56" t="s">
        <v>938</v>
      </c>
      <c r="H3070" s="57">
        <v>44365</v>
      </c>
      <c r="I3070" s="56" t="s">
        <v>88</v>
      </c>
      <c r="J3070" s="56" t="s">
        <v>25</v>
      </c>
      <c r="K3070" s="56" t="s">
        <v>26</v>
      </c>
      <c r="L3070" s="56" t="s">
        <v>6472</v>
      </c>
      <c r="M3070" s="56" t="s">
        <v>7770</v>
      </c>
      <c r="N3070" s="56" t="s">
        <v>936</v>
      </c>
      <c r="O3070" s="56" t="s">
        <v>137</v>
      </c>
      <c r="P3070" s="56" t="s">
        <v>7496</v>
      </c>
      <c r="Q3070" s="56" t="s">
        <v>32</v>
      </c>
      <c r="R3070" s="56" t="s">
        <v>32</v>
      </c>
      <c r="S3070" s="56" t="s">
        <v>32</v>
      </c>
      <c r="T3070" s="56" t="s">
        <v>32</v>
      </c>
      <c r="U3070" s="56" t="s">
        <v>32</v>
      </c>
      <c r="V3070" s="56" t="s">
        <v>32</v>
      </c>
      <c r="W3070" s="2" t="str">
        <f t="shared" si="71"/>
        <v>GBFXSYDetention</v>
      </c>
    </row>
    <row r="3071" spans="1:23" s="2" customFormat="1" ht="14.45" customHeight="1">
      <c r="A3071" s="2" t="str">
        <f>+IF(B3071="N","",IF(COUNTIF(B:B,B3071)&gt;1,COUNTIF(B$3:B3071,B3071),""))</f>
        <v/>
      </c>
      <c r="B3071" s="2" t="str">
        <f>+IF(F3071="Detention",IF(G3071&amp;E3071='Import Demurrage Detention'!$G$2&amp;'Import Demurrage Detention'!$C$3,"Y","N"),IF(G3071&amp;E3071='Import Demurrage Detention'!$H$2&amp;'Import Demurrage Detention'!$C$3,"Y","N"))</f>
        <v>N</v>
      </c>
      <c r="C3071" s="56" t="s">
        <v>934</v>
      </c>
      <c r="D3071" s="56" t="s">
        <v>567</v>
      </c>
      <c r="E3071" s="56" t="s">
        <v>124</v>
      </c>
      <c r="F3071" s="56" t="s">
        <v>22</v>
      </c>
      <c r="G3071" s="56" t="s">
        <v>938</v>
      </c>
      <c r="H3071" s="57">
        <v>44365</v>
      </c>
      <c r="I3071" s="56" t="s">
        <v>88</v>
      </c>
      <c r="J3071" s="56" t="s">
        <v>25</v>
      </c>
      <c r="K3071" s="56" t="s">
        <v>64</v>
      </c>
      <c r="L3071" s="56" t="s">
        <v>6472</v>
      </c>
      <c r="M3071" s="56" t="s">
        <v>7770</v>
      </c>
      <c r="N3071" s="56" t="s">
        <v>936</v>
      </c>
      <c r="O3071" s="56" t="s">
        <v>137</v>
      </c>
      <c r="P3071" s="56" t="s">
        <v>7496</v>
      </c>
      <c r="Q3071" s="56" t="s">
        <v>32</v>
      </c>
      <c r="R3071" s="56" t="s">
        <v>32</v>
      </c>
      <c r="S3071" s="56" t="s">
        <v>32</v>
      </c>
      <c r="T3071" s="56" t="s">
        <v>32</v>
      </c>
      <c r="U3071" s="56" t="s">
        <v>32</v>
      </c>
      <c r="V3071" s="56" t="s">
        <v>32</v>
      </c>
      <c r="W3071" s="2" t="str">
        <f t="shared" si="71"/>
        <v>GBFXSYDetention</v>
      </c>
    </row>
    <row r="3072" spans="1:23" s="2" customFormat="1" ht="14.45" customHeight="1">
      <c r="A3072" s="2" t="str">
        <f>+IF(B3072="N","",IF(COUNTIF(B:B,B3072)&gt;1,COUNTIF(B$3:B3072,B3072),""))</f>
        <v/>
      </c>
      <c r="B3072" s="2" t="str">
        <f>+IF(F3072="Detention",IF(G3072&amp;E3072='Import Demurrage Detention'!$G$2&amp;'Import Demurrage Detention'!$C$3,"Y","N"),IF(G3072&amp;E3072='Import Demurrage Detention'!$H$2&amp;'Import Demurrage Detention'!$C$3,"Y","N"))</f>
        <v>N</v>
      </c>
      <c r="C3072" s="56" t="s">
        <v>934</v>
      </c>
      <c r="D3072" s="56" t="s">
        <v>567</v>
      </c>
      <c r="E3072" s="56" t="s">
        <v>124</v>
      </c>
      <c r="F3072" s="56" t="s">
        <v>22</v>
      </c>
      <c r="G3072" s="56" t="s">
        <v>938</v>
      </c>
      <c r="H3072" s="57">
        <v>44365</v>
      </c>
      <c r="I3072" s="56" t="s">
        <v>88</v>
      </c>
      <c r="J3072" s="56" t="s">
        <v>25</v>
      </c>
      <c r="K3072" s="56" t="s">
        <v>6328</v>
      </c>
      <c r="L3072" s="56" t="s">
        <v>6472</v>
      </c>
      <c r="M3072" s="56" t="s">
        <v>7770</v>
      </c>
      <c r="N3072" s="56" t="s">
        <v>7497</v>
      </c>
      <c r="O3072" s="56" t="s">
        <v>137</v>
      </c>
      <c r="P3072" s="56" t="s">
        <v>7498</v>
      </c>
      <c r="Q3072" s="56" t="s">
        <v>32</v>
      </c>
      <c r="R3072" s="56" t="s">
        <v>32</v>
      </c>
      <c r="S3072" s="56" t="s">
        <v>32</v>
      </c>
      <c r="T3072" s="56" t="s">
        <v>32</v>
      </c>
      <c r="U3072" s="56" t="s">
        <v>32</v>
      </c>
      <c r="V3072" s="56" t="s">
        <v>32</v>
      </c>
      <c r="W3072" s="2" t="str">
        <f t="shared" si="71"/>
        <v>GBFXSYDetention</v>
      </c>
    </row>
    <row r="3073" spans="1:23" s="2" customFormat="1" ht="14.45" customHeight="1">
      <c r="A3073" s="2" t="str">
        <f>+IF(B3073="N","",IF(COUNTIF(B:B,B3073)&gt;1,COUNTIF(B$3:B3073,B3073),""))</f>
        <v/>
      </c>
      <c r="B3073" s="2" t="str">
        <f>+IF(F3073="Detention",IF(G3073&amp;E3073='Import Demurrage Detention'!$G$2&amp;'Import Demurrage Detention'!$C$3,"Y","N"),IF(G3073&amp;E3073='Import Demurrage Detention'!$H$2&amp;'Import Demurrage Detention'!$C$3,"Y","N"))</f>
        <v>N</v>
      </c>
      <c r="C3073" s="56" t="s">
        <v>934</v>
      </c>
      <c r="D3073" s="56" t="s">
        <v>567</v>
      </c>
      <c r="E3073" s="56" t="s">
        <v>124</v>
      </c>
      <c r="F3073" s="56" t="s">
        <v>22</v>
      </c>
      <c r="G3073" s="56" t="s">
        <v>938</v>
      </c>
      <c r="H3073" s="57">
        <v>44365</v>
      </c>
      <c r="I3073" s="56" t="s">
        <v>88</v>
      </c>
      <c r="J3073" s="56" t="s">
        <v>25</v>
      </c>
      <c r="K3073" s="56" t="s">
        <v>55</v>
      </c>
      <c r="L3073" s="56" t="s">
        <v>6472</v>
      </c>
      <c r="M3073" s="56" t="s">
        <v>7770</v>
      </c>
      <c r="N3073" s="56" t="s">
        <v>7497</v>
      </c>
      <c r="O3073" s="56" t="s">
        <v>137</v>
      </c>
      <c r="P3073" s="56" t="s">
        <v>7498</v>
      </c>
      <c r="Q3073" s="56" t="s">
        <v>32</v>
      </c>
      <c r="R3073" s="56" t="s">
        <v>32</v>
      </c>
      <c r="S3073" s="56" t="s">
        <v>32</v>
      </c>
      <c r="T3073" s="56" t="s">
        <v>32</v>
      </c>
      <c r="U3073" s="56" t="s">
        <v>32</v>
      </c>
      <c r="V3073" s="56" t="s">
        <v>32</v>
      </c>
      <c r="W3073" s="2" t="str">
        <f t="shared" si="71"/>
        <v>GBFXSYDetention</v>
      </c>
    </row>
    <row r="3074" spans="1:23" s="2" customFormat="1" ht="14.45" customHeight="1">
      <c r="A3074" s="2" t="str">
        <f>+IF(B3074="N","",IF(COUNTIF(B:B,B3074)&gt;1,COUNTIF(B$3:B3074,B3074),""))</f>
        <v/>
      </c>
      <c r="B3074" s="2" t="str">
        <f>+IF(F3074="Detention",IF(G3074&amp;E3074='Import Demurrage Detention'!$G$2&amp;'Import Demurrage Detention'!$C$3,"Y","N"),IF(G3074&amp;E3074='Import Demurrage Detention'!$H$2&amp;'Import Demurrage Detention'!$C$3,"Y","N"))</f>
        <v>N</v>
      </c>
      <c r="C3074" s="56" t="s">
        <v>934</v>
      </c>
      <c r="D3074" s="56" t="s">
        <v>567</v>
      </c>
      <c r="E3074" s="56" t="s">
        <v>124</v>
      </c>
      <c r="F3074" s="56" t="s">
        <v>22</v>
      </c>
      <c r="G3074" s="56" t="s">
        <v>5406</v>
      </c>
      <c r="H3074" s="57">
        <v>44365</v>
      </c>
      <c r="I3074" s="56" t="s">
        <v>88</v>
      </c>
      <c r="J3074" s="56" t="s">
        <v>25</v>
      </c>
      <c r="K3074" s="56" t="s">
        <v>26</v>
      </c>
      <c r="L3074" s="56" t="s">
        <v>6472</v>
      </c>
      <c r="M3074" s="56" t="s">
        <v>7770</v>
      </c>
      <c r="N3074" s="56" t="s">
        <v>936</v>
      </c>
      <c r="O3074" s="56" t="s">
        <v>137</v>
      </c>
      <c r="P3074" s="56" t="s">
        <v>7496</v>
      </c>
      <c r="Q3074" s="56" t="s">
        <v>32</v>
      </c>
      <c r="R3074" s="56" t="s">
        <v>32</v>
      </c>
      <c r="S3074" s="56" t="s">
        <v>32</v>
      </c>
      <c r="T3074" s="56" t="s">
        <v>32</v>
      </c>
      <c r="U3074" s="56" t="s">
        <v>32</v>
      </c>
      <c r="V3074" s="56" t="s">
        <v>32</v>
      </c>
      <c r="W3074" s="2" t="str">
        <f t="shared" si="71"/>
        <v>GBTEEYDetention</v>
      </c>
    </row>
    <row r="3075" spans="1:23" s="2" customFormat="1" ht="14.45" customHeight="1">
      <c r="A3075" s="2" t="str">
        <f>+IF(B3075="N","",IF(COUNTIF(B:B,B3075)&gt;1,COUNTIF(B$3:B3075,B3075),""))</f>
        <v/>
      </c>
      <c r="B3075" s="2" t="str">
        <f>+IF(F3075="Detention",IF(G3075&amp;E3075='Import Demurrage Detention'!$G$2&amp;'Import Demurrage Detention'!$C$3,"Y","N"),IF(G3075&amp;E3075='Import Demurrage Detention'!$H$2&amp;'Import Demurrage Detention'!$C$3,"Y","N"))</f>
        <v>N</v>
      </c>
      <c r="C3075" s="56" t="s">
        <v>934</v>
      </c>
      <c r="D3075" s="56" t="s">
        <v>567</v>
      </c>
      <c r="E3075" s="56" t="s">
        <v>124</v>
      </c>
      <c r="F3075" s="56" t="s">
        <v>22</v>
      </c>
      <c r="G3075" s="56" t="s">
        <v>5406</v>
      </c>
      <c r="H3075" s="57">
        <v>44365</v>
      </c>
      <c r="I3075" s="56" t="s">
        <v>88</v>
      </c>
      <c r="J3075" s="56" t="s">
        <v>25</v>
      </c>
      <c r="K3075" s="56" t="s">
        <v>64</v>
      </c>
      <c r="L3075" s="56" t="s">
        <v>6472</v>
      </c>
      <c r="M3075" s="56" t="s">
        <v>7770</v>
      </c>
      <c r="N3075" s="56" t="s">
        <v>936</v>
      </c>
      <c r="O3075" s="56" t="s">
        <v>137</v>
      </c>
      <c r="P3075" s="56" t="s">
        <v>7496</v>
      </c>
      <c r="Q3075" s="56" t="s">
        <v>32</v>
      </c>
      <c r="R3075" s="56" t="s">
        <v>32</v>
      </c>
      <c r="S3075" s="56" t="s">
        <v>32</v>
      </c>
      <c r="T3075" s="56" t="s">
        <v>32</v>
      </c>
      <c r="U3075" s="56" t="s">
        <v>32</v>
      </c>
      <c r="V3075" s="56" t="s">
        <v>32</v>
      </c>
      <c r="W3075" s="2" t="str">
        <f t="shared" si="71"/>
        <v>GBTEEYDetention</v>
      </c>
    </row>
    <row r="3076" spans="1:23" s="2" customFormat="1" ht="14.45" customHeight="1">
      <c r="A3076" s="2" t="str">
        <f>+IF(B3076="N","",IF(COUNTIF(B:B,B3076)&gt;1,COUNTIF(B$3:B3076,B3076),""))</f>
        <v/>
      </c>
      <c r="B3076" s="2" t="str">
        <f>+IF(F3076="Detention",IF(G3076&amp;E3076='Import Demurrage Detention'!$G$2&amp;'Import Demurrage Detention'!$C$3,"Y","N"),IF(G3076&amp;E3076='Import Demurrage Detention'!$H$2&amp;'Import Demurrage Detention'!$C$3,"Y","N"))</f>
        <v>N</v>
      </c>
      <c r="C3076" s="56" t="s">
        <v>934</v>
      </c>
      <c r="D3076" s="56" t="s">
        <v>567</v>
      </c>
      <c r="E3076" s="56" t="s">
        <v>124</v>
      </c>
      <c r="F3076" s="56" t="s">
        <v>22</v>
      </c>
      <c r="G3076" s="56" t="s">
        <v>5406</v>
      </c>
      <c r="H3076" s="57">
        <v>44365</v>
      </c>
      <c r="I3076" s="56" t="s">
        <v>88</v>
      </c>
      <c r="J3076" s="56" t="s">
        <v>25</v>
      </c>
      <c r="K3076" s="56" t="s">
        <v>6328</v>
      </c>
      <c r="L3076" s="56" t="s">
        <v>6472</v>
      </c>
      <c r="M3076" s="56" t="s">
        <v>7770</v>
      </c>
      <c r="N3076" s="56" t="s">
        <v>7497</v>
      </c>
      <c r="O3076" s="56" t="s">
        <v>137</v>
      </c>
      <c r="P3076" s="56" t="s">
        <v>7498</v>
      </c>
      <c r="Q3076" s="56" t="s">
        <v>32</v>
      </c>
      <c r="R3076" s="56" t="s">
        <v>32</v>
      </c>
      <c r="S3076" s="56" t="s">
        <v>32</v>
      </c>
      <c r="T3076" s="56" t="s">
        <v>32</v>
      </c>
      <c r="U3076" s="56" t="s">
        <v>32</v>
      </c>
      <c r="V3076" s="56" t="s">
        <v>32</v>
      </c>
      <c r="W3076" s="2" t="str">
        <f t="shared" si="71"/>
        <v>GBTEEYDetention</v>
      </c>
    </row>
    <row r="3077" spans="1:23" s="2" customFormat="1" ht="14.45" customHeight="1">
      <c r="A3077" s="2" t="str">
        <f>+IF(B3077="N","",IF(COUNTIF(B:B,B3077)&gt;1,COUNTIF(B$3:B3077,B3077),""))</f>
        <v/>
      </c>
      <c r="B3077" s="2" t="str">
        <f>+IF(F3077="Detention",IF(G3077&amp;E3077='Import Demurrage Detention'!$G$2&amp;'Import Demurrage Detention'!$C$3,"Y","N"),IF(G3077&amp;E3077='Import Demurrage Detention'!$H$2&amp;'Import Demurrage Detention'!$C$3,"Y","N"))</f>
        <v>N</v>
      </c>
      <c r="C3077" s="56" t="s">
        <v>934</v>
      </c>
      <c r="D3077" s="56" t="s">
        <v>567</v>
      </c>
      <c r="E3077" s="56" t="s">
        <v>124</v>
      </c>
      <c r="F3077" s="56" t="s">
        <v>22</v>
      </c>
      <c r="G3077" s="56" t="s">
        <v>5406</v>
      </c>
      <c r="H3077" s="57">
        <v>44365</v>
      </c>
      <c r="I3077" s="56" t="s">
        <v>88</v>
      </c>
      <c r="J3077" s="56" t="s">
        <v>25</v>
      </c>
      <c r="K3077" s="56" t="s">
        <v>55</v>
      </c>
      <c r="L3077" s="56" t="s">
        <v>6472</v>
      </c>
      <c r="M3077" s="56" t="s">
        <v>7770</v>
      </c>
      <c r="N3077" s="56" t="s">
        <v>7497</v>
      </c>
      <c r="O3077" s="56" t="s">
        <v>137</v>
      </c>
      <c r="P3077" s="56" t="s">
        <v>7498</v>
      </c>
      <c r="Q3077" s="56" t="s">
        <v>32</v>
      </c>
      <c r="R3077" s="56" t="s">
        <v>32</v>
      </c>
      <c r="S3077" s="56" t="s">
        <v>32</v>
      </c>
      <c r="T3077" s="56" t="s">
        <v>32</v>
      </c>
      <c r="U3077" s="56" t="s">
        <v>32</v>
      </c>
      <c r="V3077" s="56" t="s">
        <v>32</v>
      </c>
      <c r="W3077" s="2" t="str">
        <f t="shared" si="71"/>
        <v>GBTEEYDetention</v>
      </c>
    </row>
    <row r="3078" spans="1:23" s="2" customFormat="1" ht="14.45" customHeight="1">
      <c r="A3078" s="2" t="str">
        <f>+IF(B3078="N","",IF(COUNTIF(B:B,B3078)&gt;1,COUNTIF(B$3:B3078,B3078),""))</f>
        <v/>
      </c>
      <c r="B3078" s="2" t="str">
        <f>+IF(F3078="Detention",IF(G3078&amp;E3078='Import Demurrage Detention'!$G$2&amp;'Import Demurrage Detention'!$C$3,"Y","N"),IF(G3078&amp;E3078='Import Demurrage Detention'!$H$2&amp;'Import Demurrage Detention'!$C$3,"Y","N"))</f>
        <v>N</v>
      </c>
      <c r="C3078" s="56" t="s">
        <v>934</v>
      </c>
      <c r="D3078" s="56" t="s">
        <v>567</v>
      </c>
      <c r="E3078" s="56" t="s">
        <v>124</v>
      </c>
      <c r="F3078" s="56" t="s">
        <v>22</v>
      </c>
      <c r="G3078" s="56" t="s">
        <v>5372</v>
      </c>
      <c r="H3078" s="57">
        <v>44365</v>
      </c>
      <c r="I3078" s="56" t="s">
        <v>88</v>
      </c>
      <c r="J3078" s="56" t="s">
        <v>25</v>
      </c>
      <c r="K3078" s="56" t="s">
        <v>26</v>
      </c>
      <c r="L3078" s="56" t="s">
        <v>6472</v>
      </c>
      <c r="M3078" s="56" t="s">
        <v>7770</v>
      </c>
      <c r="N3078" s="56" t="s">
        <v>936</v>
      </c>
      <c r="O3078" s="56" t="s">
        <v>137</v>
      </c>
      <c r="P3078" s="56" t="s">
        <v>7496</v>
      </c>
      <c r="Q3078" s="56" t="s">
        <v>32</v>
      </c>
      <c r="R3078" s="56" t="s">
        <v>32</v>
      </c>
      <c r="S3078" s="56" t="s">
        <v>32</v>
      </c>
      <c r="T3078" s="56" t="s">
        <v>32</v>
      </c>
      <c r="U3078" s="56" t="s">
        <v>32</v>
      </c>
      <c r="V3078" s="56" t="s">
        <v>32</v>
      </c>
      <c r="W3078" s="2" t="str">
        <f t="shared" si="71"/>
        <v>GBLPLYDetention</v>
      </c>
    </row>
    <row r="3079" spans="1:23" s="2" customFormat="1" ht="14.45" customHeight="1">
      <c r="A3079" s="2" t="str">
        <f>+IF(B3079="N","",IF(COUNTIF(B:B,B3079)&gt;1,COUNTIF(B$3:B3079,B3079),""))</f>
        <v/>
      </c>
      <c r="B3079" s="2" t="str">
        <f>+IF(F3079="Detention",IF(G3079&amp;E3079='Import Demurrage Detention'!$G$2&amp;'Import Demurrage Detention'!$C$3,"Y","N"),IF(G3079&amp;E3079='Import Demurrage Detention'!$H$2&amp;'Import Demurrage Detention'!$C$3,"Y","N"))</f>
        <v>N</v>
      </c>
      <c r="C3079" s="56" t="s">
        <v>934</v>
      </c>
      <c r="D3079" s="56" t="s">
        <v>567</v>
      </c>
      <c r="E3079" s="56" t="s">
        <v>124</v>
      </c>
      <c r="F3079" s="56" t="s">
        <v>22</v>
      </c>
      <c r="G3079" s="56" t="s">
        <v>5372</v>
      </c>
      <c r="H3079" s="57">
        <v>44365</v>
      </c>
      <c r="I3079" s="56" t="s">
        <v>88</v>
      </c>
      <c r="J3079" s="56" t="s">
        <v>25</v>
      </c>
      <c r="K3079" s="56" t="s">
        <v>64</v>
      </c>
      <c r="L3079" s="56" t="s">
        <v>6472</v>
      </c>
      <c r="M3079" s="56" t="s">
        <v>7770</v>
      </c>
      <c r="N3079" s="56" t="s">
        <v>936</v>
      </c>
      <c r="O3079" s="56" t="s">
        <v>137</v>
      </c>
      <c r="P3079" s="56" t="s">
        <v>7496</v>
      </c>
      <c r="Q3079" s="56" t="s">
        <v>32</v>
      </c>
      <c r="R3079" s="56" t="s">
        <v>32</v>
      </c>
      <c r="S3079" s="56" t="s">
        <v>32</v>
      </c>
      <c r="T3079" s="56" t="s">
        <v>32</v>
      </c>
      <c r="U3079" s="56" t="s">
        <v>32</v>
      </c>
      <c r="V3079" s="56" t="s">
        <v>32</v>
      </c>
      <c r="W3079" s="2" t="str">
        <f t="shared" si="71"/>
        <v>GBLPLYDetention</v>
      </c>
    </row>
    <row r="3080" spans="1:23" s="2" customFormat="1" ht="14.45" customHeight="1">
      <c r="A3080" s="2" t="str">
        <f>+IF(B3080="N","",IF(COUNTIF(B:B,B3080)&gt;1,COUNTIF(B$3:B3080,B3080),""))</f>
        <v/>
      </c>
      <c r="B3080" s="2" t="str">
        <f>+IF(F3080="Detention",IF(G3080&amp;E3080='Import Demurrage Detention'!$G$2&amp;'Import Demurrage Detention'!$C$3,"Y","N"),IF(G3080&amp;E3080='Import Demurrage Detention'!$H$2&amp;'Import Demurrage Detention'!$C$3,"Y","N"))</f>
        <v>N</v>
      </c>
      <c r="C3080" s="56" t="s">
        <v>934</v>
      </c>
      <c r="D3080" s="56" t="s">
        <v>567</v>
      </c>
      <c r="E3080" s="56" t="s">
        <v>124</v>
      </c>
      <c r="F3080" s="56" t="s">
        <v>22</v>
      </c>
      <c r="G3080" s="56" t="s">
        <v>5372</v>
      </c>
      <c r="H3080" s="57">
        <v>44365</v>
      </c>
      <c r="I3080" s="56" t="s">
        <v>88</v>
      </c>
      <c r="J3080" s="56" t="s">
        <v>25</v>
      </c>
      <c r="K3080" s="56" t="s">
        <v>6328</v>
      </c>
      <c r="L3080" s="56" t="s">
        <v>6472</v>
      </c>
      <c r="M3080" s="56" t="s">
        <v>7770</v>
      </c>
      <c r="N3080" s="56" t="s">
        <v>7497</v>
      </c>
      <c r="O3080" s="56" t="s">
        <v>137</v>
      </c>
      <c r="P3080" s="56" t="s">
        <v>7498</v>
      </c>
      <c r="Q3080" s="56" t="s">
        <v>32</v>
      </c>
      <c r="R3080" s="56" t="s">
        <v>32</v>
      </c>
      <c r="S3080" s="56" t="s">
        <v>32</v>
      </c>
      <c r="T3080" s="56" t="s">
        <v>32</v>
      </c>
      <c r="U3080" s="56" t="s">
        <v>32</v>
      </c>
      <c r="V3080" s="56" t="s">
        <v>32</v>
      </c>
      <c r="W3080" s="2" t="str">
        <f t="shared" si="71"/>
        <v>GBLPLYDetention</v>
      </c>
    </row>
    <row r="3081" spans="1:23" s="2" customFormat="1" ht="14.45" customHeight="1">
      <c r="A3081" s="2" t="str">
        <f>+IF(B3081="N","",IF(COUNTIF(B:B,B3081)&gt;1,COUNTIF(B$3:B3081,B3081),""))</f>
        <v/>
      </c>
      <c r="B3081" s="2" t="str">
        <f>+IF(F3081="Detention",IF(G3081&amp;E3081='Import Demurrage Detention'!$G$2&amp;'Import Demurrage Detention'!$C$3,"Y","N"),IF(G3081&amp;E3081='Import Demurrage Detention'!$H$2&amp;'Import Demurrage Detention'!$C$3,"Y","N"))</f>
        <v>N</v>
      </c>
      <c r="C3081" s="56" t="s">
        <v>934</v>
      </c>
      <c r="D3081" s="56" t="s">
        <v>567</v>
      </c>
      <c r="E3081" s="56" t="s">
        <v>124</v>
      </c>
      <c r="F3081" s="56" t="s">
        <v>22</v>
      </c>
      <c r="G3081" s="56" t="s">
        <v>5372</v>
      </c>
      <c r="H3081" s="57">
        <v>44365</v>
      </c>
      <c r="I3081" s="56" t="s">
        <v>88</v>
      </c>
      <c r="J3081" s="56" t="s">
        <v>25</v>
      </c>
      <c r="K3081" s="56" t="s">
        <v>55</v>
      </c>
      <c r="L3081" s="56" t="s">
        <v>6472</v>
      </c>
      <c r="M3081" s="56" t="s">
        <v>7770</v>
      </c>
      <c r="N3081" s="56" t="s">
        <v>7497</v>
      </c>
      <c r="O3081" s="56" t="s">
        <v>137</v>
      </c>
      <c r="P3081" s="56" t="s">
        <v>7498</v>
      </c>
      <c r="Q3081" s="56" t="s">
        <v>32</v>
      </c>
      <c r="R3081" s="56" t="s">
        <v>32</v>
      </c>
      <c r="S3081" s="56" t="s">
        <v>32</v>
      </c>
      <c r="T3081" s="56" t="s">
        <v>32</v>
      </c>
      <c r="U3081" s="56" t="s">
        <v>32</v>
      </c>
      <c r="V3081" s="56" t="s">
        <v>32</v>
      </c>
      <c r="W3081" s="2" t="str">
        <f t="shared" si="71"/>
        <v>GBLPLYDetention</v>
      </c>
    </row>
    <row r="3082" spans="1:23" s="2" customFormat="1" ht="14.45" customHeight="1">
      <c r="A3082" s="2" t="str">
        <f>+IF(B3082="N","",IF(COUNTIF(B:B,B3082)&gt;1,COUNTIF(B$3:B3082,B3082),""))</f>
        <v/>
      </c>
      <c r="B3082" s="2" t="str">
        <f>+IF(F3082="Detention",IF(G3082&amp;E3082='Import Demurrage Detention'!$G$2&amp;'Import Demurrage Detention'!$C$3,"Y","N"),IF(G3082&amp;E3082='Import Demurrage Detention'!$H$2&amp;'Import Demurrage Detention'!$C$3,"Y","N"))</f>
        <v>N</v>
      </c>
      <c r="C3082" s="56" t="s">
        <v>941</v>
      </c>
      <c r="D3082" s="56" t="s">
        <v>186</v>
      </c>
      <c r="E3082" s="56" t="s">
        <v>124</v>
      </c>
      <c r="F3082" s="56" t="s">
        <v>22</v>
      </c>
      <c r="G3082" s="56" t="s">
        <v>942</v>
      </c>
      <c r="H3082" s="57">
        <v>44365</v>
      </c>
      <c r="I3082" s="56" t="s">
        <v>97</v>
      </c>
      <c r="J3082" s="56" t="s">
        <v>89</v>
      </c>
      <c r="K3082" s="56" t="s">
        <v>26</v>
      </c>
      <c r="L3082" s="56" t="s">
        <v>654</v>
      </c>
      <c r="M3082" s="56" t="s">
        <v>488</v>
      </c>
      <c r="N3082" s="56" t="s">
        <v>943</v>
      </c>
      <c r="O3082" s="56" t="s">
        <v>150</v>
      </c>
      <c r="P3082" s="56" t="s">
        <v>944</v>
      </c>
      <c r="Q3082" s="56" t="s">
        <v>956</v>
      </c>
      <c r="R3082" s="56" t="s">
        <v>945</v>
      </c>
      <c r="S3082" s="56" t="s">
        <v>896</v>
      </c>
      <c r="T3082" s="56" t="s">
        <v>946</v>
      </c>
      <c r="U3082" s="56" t="s">
        <v>32</v>
      </c>
      <c r="V3082" s="56" t="s">
        <v>32</v>
      </c>
      <c r="W3082" s="2" t="str">
        <f t="shared" si="71"/>
        <v>VNDANYDetention</v>
      </c>
    </row>
    <row r="3083" spans="1:23" s="2" customFormat="1" ht="14.45" customHeight="1">
      <c r="A3083" s="2" t="str">
        <f>+IF(B3083="N","",IF(COUNTIF(B:B,B3083)&gt;1,COUNTIF(B$3:B3083,B3083),""))</f>
        <v/>
      </c>
      <c r="B3083" s="2" t="str">
        <f>+IF(F3083="Detention",IF(G3083&amp;E3083='Import Demurrage Detention'!$G$2&amp;'Import Demurrage Detention'!$C$3,"Y","N"),IF(G3083&amp;E3083='Import Demurrage Detention'!$H$2&amp;'Import Demurrage Detention'!$C$3,"Y","N"))</f>
        <v>N</v>
      </c>
      <c r="C3083" s="56" t="s">
        <v>941</v>
      </c>
      <c r="D3083" s="56" t="s">
        <v>186</v>
      </c>
      <c r="E3083" s="56" t="s">
        <v>124</v>
      </c>
      <c r="F3083" s="56" t="s">
        <v>22</v>
      </c>
      <c r="G3083" s="56" t="s">
        <v>942</v>
      </c>
      <c r="H3083" s="57">
        <v>44365</v>
      </c>
      <c r="I3083" s="56" t="s">
        <v>97</v>
      </c>
      <c r="J3083" s="56" t="s">
        <v>89</v>
      </c>
      <c r="K3083" s="56" t="s">
        <v>6328</v>
      </c>
      <c r="L3083" s="56" t="s">
        <v>654</v>
      </c>
      <c r="M3083" s="56" t="s">
        <v>488</v>
      </c>
      <c r="N3083" s="56" t="s">
        <v>947</v>
      </c>
      <c r="O3083" s="56" t="s">
        <v>150</v>
      </c>
      <c r="P3083" s="56" t="s">
        <v>945</v>
      </c>
      <c r="Q3083" s="56" t="s">
        <v>956</v>
      </c>
      <c r="R3083" s="56" t="s">
        <v>948</v>
      </c>
      <c r="S3083" s="56" t="s">
        <v>896</v>
      </c>
      <c r="T3083" s="56" t="s">
        <v>949</v>
      </c>
      <c r="U3083" s="56" t="s">
        <v>32</v>
      </c>
      <c r="V3083" s="56" t="s">
        <v>32</v>
      </c>
      <c r="W3083" s="2" t="str">
        <f t="shared" si="71"/>
        <v>VNDANYDetention</v>
      </c>
    </row>
    <row r="3084" spans="1:23" s="2" customFormat="1" ht="14.45" customHeight="1">
      <c r="A3084" s="2" t="str">
        <f>+IF(B3084="N","",IF(COUNTIF(B:B,B3084)&gt;1,COUNTIF(B$3:B3084,B3084),""))</f>
        <v/>
      </c>
      <c r="B3084" s="2" t="str">
        <f>+IF(F3084="Detention",IF(G3084&amp;E3084='Import Demurrage Detention'!$G$2&amp;'Import Demurrage Detention'!$C$3,"Y","N"),IF(G3084&amp;E3084='Import Demurrage Detention'!$H$2&amp;'Import Demurrage Detention'!$C$3,"Y","N"))</f>
        <v>N</v>
      </c>
      <c r="C3084" s="56" t="s">
        <v>941</v>
      </c>
      <c r="D3084" s="56" t="s">
        <v>186</v>
      </c>
      <c r="E3084" s="56" t="s">
        <v>124</v>
      </c>
      <c r="F3084" s="56" t="s">
        <v>22</v>
      </c>
      <c r="G3084" s="56" t="s">
        <v>955</v>
      </c>
      <c r="H3084" s="57">
        <v>44365</v>
      </c>
      <c r="I3084" s="56" t="s">
        <v>97</v>
      </c>
      <c r="J3084" s="56" t="s">
        <v>89</v>
      </c>
      <c r="K3084" s="56" t="s">
        <v>26</v>
      </c>
      <c r="L3084" s="56" t="s">
        <v>654</v>
      </c>
      <c r="M3084" s="56" t="s">
        <v>488</v>
      </c>
      <c r="N3084" s="56" t="s">
        <v>943</v>
      </c>
      <c r="O3084" s="56" t="s">
        <v>150</v>
      </c>
      <c r="P3084" s="56" t="s">
        <v>944</v>
      </c>
      <c r="Q3084" s="56" t="s">
        <v>956</v>
      </c>
      <c r="R3084" s="56" t="s">
        <v>945</v>
      </c>
      <c r="S3084" s="56" t="s">
        <v>896</v>
      </c>
      <c r="T3084" s="56" t="s">
        <v>946</v>
      </c>
      <c r="U3084" s="56" t="s">
        <v>32</v>
      </c>
      <c r="V3084" s="56" t="s">
        <v>32</v>
      </c>
      <c r="W3084" s="2" t="str">
        <f t="shared" si="71"/>
        <v>VNHANYDetention</v>
      </c>
    </row>
    <row r="3085" spans="1:23" s="2" customFormat="1" ht="14.45" customHeight="1">
      <c r="A3085" s="2" t="str">
        <f>+IF(B3085="N","",IF(COUNTIF(B:B,B3085)&gt;1,COUNTIF(B$3:B3085,B3085),""))</f>
        <v/>
      </c>
      <c r="B3085" s="2" t="str">
        <f>+IF(F3085="Detention",IF(G3085&amp;E3085='Import Demurrage Detention'!$G$2&amp;'Import Demurrage Detention'!$C$3,"Y","N"),IF(G3085&amp;E3085='Import Demurrage Detention'!$H$2&amp;'Import Demurrage Detention'!$C$3,"Y","N"))</f>
        <v>N</v>
      </c>
      <c r="C3085" s="56" t="s">
        <v>941</v>
      </c>
      <c r="D3085" s="56" t="s">
        <v>186</v>
      </c>
      <c r="E3085" s="56" t="s">
        <v>124</v>
      </c>
      <c r="F3085" s="56" t="s">
        <v>22</v>
      </c>
      <c r="G3085" s="56" t="s">
        <v>955</v>
      </c>
      <c r="H3085" s="57">
        <v>44365</v>
      </c>
      <c r="I3085" s="56" t="s">
        <v>97</v>
      </c>
      <c r="J3085" s="56" t="s">
        <v>89</v>
      </c>
      <c r="K3085" s="56" t="s">
        <v>6328</v>
      </c>
      <c r="L3085" s="56" t="s">
        <v>654</v>
      </c>
      <c r="M3085" s="56" t="s">
        <v>488</v>
      </c>
      <c r="N3085" s="56" t="s">
        <v>947</v>
      </c>
      <c r="O3085" s="56" t="s">
        <v>150</v>
      </c>
      <c r="P3085" s="56" t="s">
        <v>945</v>
      </c>
      <c r="Q3085" s="56" t="s">
        <v>956</v>
      </c>
      <c r="R3085" s="56" t="s">
        <v>948</v>
      </c>
      <c r="S3085" s="56" t="s">
        <v>896</v>
      </c>
      <c r="T3085" s="56" t="s">
        <v>949</v>
      </c>
      <c r="U3085" s="56" t="s">
        <v>32</v>
      </c>
      <c r="V3085" s="56" t="s">
        <v>32</v>
      </c>
      <c r="W3085" s="2" t="str">
        <f t="shared" ref="W3085:W3148" si="72">+G3085&amp;E3085&amp;F3085</f>
        <v>VNHANYDetention</v>
      </c>
    </row>
    <row r="3086" spans="1:23" s="2" customFormat="1" ht="14.45" customHeight="1">
      <c r="A3086" s="2" t="str">
        <f>+IF(B3086="N","",IF(COUNTIF(B:B,B3086)&gt;1,COUNTIF(B$3:B3086,B3086),""))</f>
        <v/>
      </c>
      <c r="B3086" s="2" t="str">
        <f>+IF(F3086="Detention",IF(G3086&amp;E3086='Import Demurrage Detention'!$G$2&amp;'Import Demurrage Detention'!$C$3,"Y","N"),IF(G3086&amp;E3086='Import Demurrage Detention'!$H$2&amp;'Import Demurrage Detention'!$C$3,"Y","N"))</f>
        <v>N</v>
      </c>
      <c r="C3086" s="56" t="s">
        <v>941</v>
      </c>
      <c r="D3086" s="56" t="s">
        <v>186</v>
      </c>
      <c r="E3086" s="56" t="s">
        <v>124</v>
      </c>
      <c r="F3086" s="56" t="s">
        <v>22</v>
      </c>
      <c r="G3086" s="56" t="s">
        <v>950</v>
      </c>
      <c r="H3086" s="57">
        <v>44365</v>
      </c>
      <c r="I3086" s="56" t="s">
        <v>97</v>
      </c>
      <c r="J3086" s="56" t="s">
        <v>89</v>
      </c>
      <c r="K3086" s="56" t="s">
        <v>26</v>
      </c>
      <c r="L3086" s="56" t="s">
        <v>654</v>
      </c>
      <c r="M3086" s="56" t="s">
        <v>488</v>
      </c>
      <c r="N3086" s="56" t="s">
        <v>943</v>
      </c>
      <c r="O3086" s="56" t="s">
        <v>150</v>
      </c>
      <c r="P3086" s="56" t="s">
        <v>944</v>
      </c>
      <c r="Q3086" s="56" t="s">
        <v>956</v>
      </c>
      <c r="R3086" s="56" t="s">
        <v>945</v>
      </c>
      <c r="S3086" s="56" t="s">
        <v>896</v>
      </c>
      <c r="T3086" s="56" t="s">
        <v>946</v>
      </c>
      <c r="U3086" s="56" t="s">
        <v>32</v>
      </c>
      <c r="V3086" s="56" t="s">
        <v>32</v>
      </c>
      <c r="W3086" s="2" t="str">
        <f t="shared" si="72"/>
        <v>VNHPHYDetention</v>
      </c>
    </row>
    <row r="3087" spans="1:23" s="2" customFormat="1" ht="14.45" customHeight="1">
      <c r="A3087" s="2" t="str">
        <f>+IF(B3087="N","",IF(COUNTIF(B:B,B3087)&gt;1,COUNTIF(B$3:B3087,B3087),""))</f>
        <v/>
      </c>
      <c r="B3087" s="2" t="str">
        <f>+IF(F3087="Detention",IF(G3087&amp;E3087='Import Demurrage Detention'!$G$2&amp;'Import Demurrage Detention'!$C$3,"Y","N"),IF(G3087&amp;E3087='Import Demurrage Detention'!$H$2&amp;'Import Demurrage Detention'!$C$3,"Y","N"))</f>
        <v>N</v>
      </c>
      <c r="C3087" s="56" t="s">
        <v>941</v>
      </c>
      <c r="D3087" s="56" t="s">
        <v>186</v>
      </c>
      <c r="E3087" s="56" t="s">
        <v>124</v>
      </c>
      <c r="F3087" s="56" t="s">
        <v>22</v>
      </c>
      <c r="G3087" s="56" t="s">
        <v>950</v>
      </c>
      <c r="H3087" s="57">
        <v>44365</v>
      </c>
      <c r="I3087" s="56" t="s">
        <v>97</v>
      </c>
      <c r="J3087" s="56" t="s">
        <v>89</v>
      </c>
      <c r="K3087" s="56" t="s">
        <v>6328</v>
      </c>
      <c r="L3087" s="56" t="s">
        <v>654</v>
      </c>
      <c r="M3087" s="56" t="s">
        <v>488</v>
      </c>
      <c r="N3087" s="56" t="s">
        <v>947</v>
      </c>
      <c r="O3087" s="56" t="s">
        <v>150</v>
      </c>
      <c r="P3087" s="56" t="s">
        <v>945</v>
      </c>
      <c r="Q3087" s="56" t="s">
        <v>956</v>
      </c>
      <c r="R3087" s="56" t="s">
        <v>948</v>
      </c>
      <c r="S3087" s="56" t="s">
        <v>896</v>
      </c>
      <c r="T3087" s="56" t="s">
        <v>949</v>
      </c>
      <c r="U3087" s="56" t="s">
        <v>32</v>
      </c>
      <c r="V3087" s="56" t="s">
        <v>32</v>
      </c>
      <c r="W3087" s="2" t="str">
        <f t="shared" si="72"/>
        <v>VNHPHYDetention</v>
      </c>
    </row>
    <row r="3088" spans="1:23" s="2" customFormat="1" ht="14.45" customHeight="1">
      <c r="A3088" s="2" t="str">
        <f>+IF(B3088="N","",IF(COUNTIF(B:B,B3088)&gt;1,COUNTIF(B$3:B3088,B3088),""))</f>
        <v/>
      </c>
      <c r="B3088" s="2" t="str">
        <f>+IF(F3088="Detention",IF(G3088&amp;E3088='Import Demurrage Detention'!$G$2&amp;'Import Demurrage Detention'!$C$3,"Y","N"),IF(G3088&amp;E3088='Import Demurrage Detention'!$H$2&amp;'Import Demurrage Detention'!$C$3,"Y","N"))</f>
        <v>N</v>
      </c>
      <c r="C3088" s="56" t="s">
        <v>941</v>
      </c>
      <c r="D3088" s="56" t="s">
        <v>186</v>
      </c>
      <c r="E3088" s="56" t="s">
        <v>124</v>
      </c>
      <c r="F3088" s="56" t="s">
        <v>22</v>
      </c>
      <c r="G3088" s="56" t="s">
        <v>951</v>
      </c>
      <c r="H3088" s="57">
        <v>44365</v>
      </c>
      <c r="I3088" s="56" t="s">
        <v>97</v>
      </c>
      <c r="J3088" s="56" t="s">
        <v>89</v>
      </c>
      <c r="K3088" s="56" t="s">
        <v>26</v>
      </c>
      <c r="L3088" s="56" t="s">
        <v>654</v>
      </c>
      <c r="M3088" s="56" t="s">
        <v>488</v>
      </c>
      <c r="N3088" s="56" t="s">
        <v>943</v>
      </c>
      <c r="O3088" s="56" t="s">
        <v>150</v>
      </c>
      <c r="P3088" s="56" t="s">
        <v>944</v>
      </c>
      <c r="Q3088" s="56" t="s">
        <v>956</v>
      </c>
      <c r="R3088" s="56" t="s">
        <v>945</v>
      </c>
      <c r="S3088" s="56" t="s">
        <v>896</v>
      </c>
      <c r="T3088" s="56" t="s">
        <v>946</v>
      </c>
      <c r="U3088" s="56" t="s">
        <v>32</v>
      </c>
      <c r="V3088" s="56" t="s">
        <v>32</v>
      </c>
      <c r="W3088" s="2" t="str">
        <f t="shared" si="72"/>
        <v>VNSGNYDetention</v>
      </c>
    </row>
    <row r="3089" spans="1:23" s="2" customFormat="1" ht="14.45" customHeight="1">
      <c r="A3089" s="2" t="str">
        <f>+IF(B3089="N","",IF(COUNTIF(B:B,B3089)&gt;1,COUNTIF(B$3:B3089,B3089),""))</f>
        <v/>
      </c>
      <c r="B3089" s="2" t="str">
        <f>+IF(F3089="Detention",IF(G3089&amp;E3089='Import Demurrage Detention'!$G$2&amp;'Import Demurrage Detention'!$C$3,"Y","N"),IF(G3089&amp;E3089='Import Demurrage Detention'!$H$2&amp;'Import Demurrage Detention'!$C$3,"Y","N"))</f>
        <v>N</v>
      </c>
      <c r="C3089" s="56" t="s">
        <v>941</v>
      </c>
      <c r="D3089" s="56" t="s">
        <v>186</v>
      </c>
      <c r="E3089" s="56" t="s">
        <v>124</v>
      </c>
      <c r="F3089" s="56" t="s">
        <v>22</v>
      </c>
      <c r="G3089" s="56" t="s">
        <v>951</v>
      </c>
      <c r="H3089" s="57">
        <v>44365</v>
      </c>
      <c r="I3089" s="56" t="s">
        <v>97</v>
      </c>
      <c r="J3089" s="56" t="s">
        <v>89</v>
      </c>
      <c r="K3089" s="56" t="s">
        <v>6328</v>
      </c>
      <c r="L3089" s="56" t="s">
        <v>654</v>
      </c>
      <c r="M3089" s="56" t="s">
        <v>488</v>
      </c>
      <c r="N3089" s="56" t="s">
        <v>947</v>
      </c>
      <c r="O3089" s="56" t="s">
        <v>150</v>
      </c>
      <c r="P3089" s="56" t="s">
        <v>945</v>
      </c>
      <c r="Q3089" s="56" t="s">
        <v>956</v>
      </c>
      <c r="R3089" s="56" t="s">
        <v>948</v>
      </c>
      <c r="S3089" s="56" t="s">
        <v>896</v>
      </c>
      <c r="T3089" s="56" t="s">
        <v>949</v>
      </c>
      <c r="U3089" s="56" t="s">
        <v>32</v>
      </c>
      <c r="V3089" s="56" t="s">
        <v>32</v>
      </c>
      <c r="W3089" s="2" t="str">
        <f t="shared" si="72"/>
        <v>VNSGNYDetention</v>
      </c>
    </row>
    <row r="3090" spans="1:23" s="2" customFormat="1" ht="14.45" customHeight="1">
      <c r="A3090" s="2" t="str">
        <f>+IF(B3090="N","",IF(COUNTIF(B:B,B3090)&gt;1,COUNTIF(B$3:B3090,B3090),""))</f>
        <v/>
      </c>
      <c r="B3090" s="2" t="str">
        <f>+IF(F3090="Detention",IF(G3090&amp;E3090='Import Demurrage Detention'!$G$2&amp;'Import Demurrage Detention'!$C$3,"Y","N"),IF(G3090&amp;E3090='Import Demurrage Detention'!$H$2&amp;'Import Demurrage Detention'!$C$3,"Y","N"))</f>
        <v>N</v>
      </c>
      <c r="C3090" s="56" t="s">
        <v>941</v>
      </c>
      <c r="D3090" s="56" t="s">
        <v>186</v>
      </c>
      <c r="E3090" s="56" t="s">
        <v>124</v>
      </c>
      <c r="F3090" s="56" t="s">
        <v>22</v>
      </c>
      <c r="G3090" s="56" t="s">
        <v>942</v>
      </c>
      <c r="H3090" s="57">
        <v>44365</v>
      </c>
      <c r="I3090" s="56" t="s">
        <v>97</v>
      </c>
      <c r="J3090" s="56" t="s">
        <v>89</v>
      </c>
      <c r="K3090" s="56" t="s">
        <v>26</v>
      </c>
      <c r="L3090" s="56" t="s">
        <v>247</v>
      </c>
      <c r="M3090" s="56" t="s">
        <v>488</v>
      </c>
      <c r="N3090" s="56" t="s">
        <v>943</v>
      </c>
      <c r="O3090" s="56" t="s">
        <v>150</v>
      </c>
      <c r="P3090" s="56" t="s">
        <v>944</v>
      </c>
      <c r="Q3090" s="56" t="s">
        <v>956</v>
      </c>
      <c r="R3090" s="56" t="s">
        <v>945</v>
      </c>
      <c r="S3090" s="56" t="s">
        <v>896</v>
      </c>
      <c r="T3090" s="56" t="s">
        <v>946</v>
      </c>
      <c r="U3090" s="56" t="s">
        <v>32</v>
      </c>
      <c r="V3090" s="56" t="s">
        <v>32</v>
      </c>
      <c r="W3090" s="2" t="str">
        <f t="shared" si="72"/>
        <v>VNDANYDetention</v>
      </c>
    </row>
    <row r="3091" spans="1:23" s="2" customFormat="1" ht="14.45" customHeight="1">
      <c r="A3091" s="2" t="str">
        <f>+IF(B3091="N","",IF(COUNTIF(B:B,B3091)&gt;1,COUNTIF(B$3:B3091,B3091),""))</f>
        <v/>
      </c>
      <c r="B3091" s="2" t="str">
        <f>+IF(F3091="Detention",IF(G3091&amp;E3091='Import Demurrage Detention'!$G$2&amp;'Import Demurrage Detention'!$C$3,"Y","N"),IF(G3091&amp;E3091='Import Demurrage Detention'!$H$2&amp;'Import Demurrage Detention'!$C$3,"Y","N"))</f>
        <v>N</v>
      </c>
      <c r="C3091" s="56" t="s">
        <v>941</v>
      </c>
      <c r="D3091" s="56" t="s">
        <v>186</v>
      </c>
      <c r="E3091" s="56" t="s">
        <v>124</v>
      </c>
      <c r="F3091" s="56" t="s">
        <v>22</v>
      </c>
      <c r="G3091" s="56" t="s">
        <v>942</v>
      </c>
      <c r="H3091" s="57">
        <v>44365</v>
      </c>
      <c r="I3091" s="56" t="s">
        <v>97</v>
      </c>
      <c r="J3091" s="56" t="s">
        <v>89</v>
      </c>
      <c r="K3091" s="56" t="s">
        <v>6328</v>
      </c>
      <c r="L3091" s="56" t="s">
        <v>247</v>
      </c>
      <c r="M3091" s="56" t="s">
        <v>488</v>
      </c>
      <c r="N3091" s="56" t="s">
        <v>947</v>
      </c>
      <c r="O3091" s="56" t="s">
        <v>150</v>
      </c>
      <c r="P3091" s="56" t="s">
        <v>945</v>
      </c>
      <c r="Q3091" s="56" t="s">
        <v>956</v>
      </c>
      <c r="R3091" s="56" t="s">
        <v>948</v>
      </c>
      <c r="S3091" s="56" t="s">
        <v>896</v>
      </c>
      <c r="T3091" s="56" t="s">
        <v>949</v>
      </c>
      <c r="U3091" s="56" t="s">
        <v>32</v>
      </c>
      <c r="V3091" s="56" t="s">
        <v>32</v>
      </c>
      <c r="W3091" s="2" t="str">
        <f t="shared" si="72"/>
        <v>VNDANYDetention</v>
      </c>
    </row>
    <row r="3092" spans="1:23" s="2" customFormat="1" ht="14.45" customHeight="1">
      <c r="A3092" s="2" t="str">
        <f>+IF(B3092="N","",IF(COUNTIF(B:B,B3092)&gt;1,COUNTIF(B$3:B3092,B3092),""))</f>
        <v/>
      </c>
      <c r="B3092" s="2" t="str">
        <f>+IF(F3092="Detention",IF(G3092&amp;E3092='Import Demurrage Detention'!$G$2&amp;'Import Demurrage Detention'!$C$3,"Y","N"),IF(G3092&amp;E3092='Import Demurrage Detention'!$H$2&amp;'Import Demurrage Detention'!$C$3,"Y","N"))</f>
        <v>N</v>
      </c>
      <c r="C3092" s="56" t="s">
        <v>941</v>
      </c>
      <c r="D3092" s="56" t="s">
        <v>186</v>
      </c>
      <c r="E3092" s="56" t="s">
        <v>124</v>
      </c>
      <c r="F3092" s="56" t="s">
        <v>22</v>
      </c>
      <c r="G3092" s="56" t="s">
        <v>955</v>
      </c>
      <c r="H3092" s="57">
        <v>44365</v>
      </c>
      <c r="I3092" s="56" t="s">
        <v>97</v>
      </c>
      <c r="J3092" s="56" t="s">
        <v>89</v>
      </c>
      <c r="K3092" s="56" t="s">
        <v>26</v>
      </c>
      <c r="L3092" s="56" t="s">
        <v>247</v>
      </c>
      <c r="M3092" s="56" t="s">
        <v>488</v>
      </c>
      <c r="N3092" s="56" t="s">
        <v>943</v>
      </c>
      <c r="O3092" s="56" t="s">
        <v>150</v>
      </c>
      <c r="P3092" s="56" t="s">
        <v>944</v>
      </c>
      <c r="Q3092" s="56" t="s">
        <v>956</v>
      </c>
      <c r="R3092" s="56" t="s">
        <v>945</v>
      </c>
      <c r="S3092" s="56" t="s">
        <v>896</v>
      </c>
      <c r="T3092" s="56" t="s">
        <v>946</v>
      </c>
      <c r="U3092" s="56" t="s">
        <v>32</v>
      </c>
      <c r="V3092" s="56" t="s">
        <v>32</v>
      </c>
      <c r="W3092" s="2" t="str">
        <f t="shared" si="72"/>
        <v>VNHANYDetention</v>
      </c>
    </row>
    <row r="3093" spans="1:23" s="2" customFormat="1" ht="14.45" customHeight="1">
      <c r="A3093" s="2" t="str">
        <f>+IF(B3093="N","",IF(COUNTIF(B:B,B3093)&gt;1,COUNTIF(B$3:B3093,B3093),""))</f>
        <v/>
      </c>
      <c r="B3093" s="2" t="str">
        <f>+IF(F3093="Detention",IF(G3093&amp;E3093='Import Demurrage Detention'!$G$2&amp;'Import Demurrage Detention'!$C$3,"Y","N"),IF(G3093&amp;E3093='Import Demurrage Detention'!$H$2&amp;'Import Demurrage Detention'!$C$3,"Y","N"))</f>
        <v>N</v>
      </c>
      <c r="C3093" s="56" t="s">
        <v>941</v>
      </c>
      <c r="D3093" s="56" t="s">
        <v>186</v>
      </c>
      <c r="E3093" s="56" t="s">
        <v>124</v>
      </c>
      <c r="F3093" s="56" t="s">
        <v>22</v>
      </c>
      <c r="G3093" s="56" t="s">
        <v>955</v>
      </c>
      <c r="H3093" s="57">
        <v>44365</v>
      </c>
      <c r="I3093" s="56" t="s">
        <v>97</v>
      </c>
      <c r="J3093" s="56" t="s">
        <v>89</v>
      </c>
      <c r="K3093" s="56" t="s">
        <v>6328</v>
      </c>
      <c r="L3093" s="56" t="s">
        <v>247</v>
      </c>
      <c r="M3093" s="56" t="s">
        <v>488</v>
      </c>
      <c r="N3093" s="56" t="s">
        <v>947</v>
      </c>
      <c r="O3093" s="56" t="s">
        <v>150</v>
      </c>
      <c r="P3093" s="56" t="s">
        <v>945</v>
      </c>
      <c r="Q3093" s="56" t="s">
        <v>956</v>
      </c>
      <c r="R3093" s="56" t="s">
        <v>948</v>
      </c>
      <c r="S3093" s="56" t="s">
        <v>896</v>
      </c>
      <c r="T3093" s="56" t="s">
        <v>949</v>
      </c>
      <c r="U3093" s="56" t="s">
        <v>32</v>
      </c>
      <c r="V3093" s="56" t="s">
        <v>32</v>
      </c>
      <c r="W3093" s="2" t="str">
        <f t="shared" si="72"/>
        <v>VNHANYDetention</v>
      </c>
    </row>
    <row r="3094" spans="1:23" s="2" customFormat="1" ht="14.45" customHeight="1">
      <c r="A3094" s="2" t="str">
        <f>+IF(B3094="N","",IF(COUNTIF(B:B,B3094)&gt;1,COUNTIF(B$3:B3094,B3094),""))</f>
        <v/>
      </c>
      <c r="B3094" s="2" t="str">
        <f>+IF(F3094="Detention",IF(G3094&amp;E3094='Import Demurrage Detention'!$G$2&amp;'Import Demurrage Detention'!$C$3,"Y","N"),IF(G3094&amp;E3094='Import Demurrage Detention'!$H$2&amp;'Import Demurrage Detention'!$C$3,"Y","N"))</f>
        <v>N</v>
      </c>
      <c r="C3094" s="56" t="s">
        <v>941</v>
      </c>
      <c r="D3094" s="56" t="s">
        <v>186</v>
      </c>
      <c r="E3094" s="56" t="s">
        <v>124</v>
      </c>
      <c r="F3094" s="56" t="s">
        <v>22</v>
      </c>
      <c r="G3094" s="56" t="s">
        <v>950</v>
      </c>
      <c r="H3094" s="57">
        <v>44365</v>
      </c>
      <c r="I3094" s="56" t="s">
        <v>97</v>
      </c>
      <c r="J3094" s="56" t="s">
        <v>89</v>
      </c>
      <c r="K3094" s="56" t="s">
        <v>26</v>
      </c>
      <c r="L3094" s="56" t="s">
        <v>247</v>
      </c>
      <c r="M3094" s="56" t="s">
        <v>488</v>
      </c>
      <c r="N3094" s="56" t="s">
        <v>943</v>
      </c>
      <c r="O3094" s="56" t="s">
        <v>150</v>
      </c>
      <c r="P3094" s="56" t="s">
        <v>944</v>
      </c>
      <c r="Q3094" s="56" t="s">
        <v>956</v>
      </c>
      <c r="R3094" s="56" t="s">
        <v>945</v>
      </c>
      <c r="S3094" s="56" t="s">
        <v>896</v>
      </c>
      <c r="T3094" s="56" t="s">
        <v>946</v>
      </c>
      <c r="U3094" s="56" t="s">
        <v>32</v>
      </c>
      <c r="V3094" s="56" t="s">
        <v>32</v>
      </c>
      <c r="W3094" s="2" t="str">
        <f t="shared" si="72"/>
        <v>VNHPHYDetention</v>
      </c>
    </row>
    <row r="3095" spans="1:23" s="2" customFormat="1" ht="14.45" customHeight="1">
      <c r="A3095" s="2" t="str">
        <f>+IF(B3095="N","",IF(COUNTIF(B:B,B3095)&gt;1,COUNTIF(B$3:B3095,B3095),""))</f>
        <v/>
      </c>
      <c r="B3095" s="2" t="str">
        <f>+IF(F3095="Detention",IF(G3095&amp;E3095='Import Demurrage Detention'!$G$2&amp;'Import Demurrage Detention'!$C$3,"Y","N"),IF(G3095&amp;E3095='Import Demurrage Detention'!$H$2&amp;'Import Demurrage Detention'!$C$3,"Y","N"))</f>
        <v>N</v>
      </c>
      <c r="C3095" s="56" t="s">
        <v>941</v>
      </c>
      <c r="D3095" s="56" t="s">
        <v>186</v>
      </c>
      <c r="E3095" s="56" t="s">
        <v>124</v>
      </c>
      <c r="F3095" s="56" t="s">
        <v>22</v>
      </c>
      <c r="G3095" s="56" t="s">
        <v>950</v>
      </c>
      <c r="H3095" s="57">
        <v>44365</v>
      </c>
      <c r="I3095" s="56" t="s">
        <v>97</v>
      </c>
      <c r="J3095" s="56" t="s">
        <v>89</v>
      </c>
      <c r="K3095" s="56" t="s">
        <v>6328</v>
      </c>
      <c r="L3095" s="56" t="s">
        <v>247</v>
      </c>
      <c r="M3095" s="56" t="s">
        <v>488</v>
      </c>
      <c r="N3095" s="56" t="s">
        <v>947</v>
      </c>
      <c r="O3095" s="56" t="s">
        <v>150</v>
      </c>
      <c r="P3095" s="56" t="s">
        <v>945</v>
      </c>
      <c r="Q3095" s="56" t="s">
        <v>956</v>
      </c>
      <c r="R3095" s="56" t="s">
        <v>948</v>
      </c>
      <c r="S3095" s="56" t="s">
        <v>896</v>
      </c>
      <c r="T3095" s="56" t="s">
        <v>949</v>
      </c>
      <c r="U3095" s="56" t="s">
        <v>32</v>
      </c>
      <c r="V3095" s="56" t="s">
        <v>32</v>
      </c>
      <c r="W3095" s="2" t="str">
        <f t="shared" si="72"/>
        <v>VNHPHYDetention</v>
      </c>
    </row>
    <row r="3096" spans="1:23" s="2" customFormat="1" ht="14.45" customHeight="1">
      <c r="A3096" s="2" t="str">
        <f>+IF(B3096="N","",IF(COUNTIF(B:B,B3096)&gt;1,COUNTIF(B$3:B3096,B3096),""))</f>
        <v/>
      </c>
      <c r="B3096" s="2" t="str">
        <f>+IF(F3096="Detention",IF(G3096&amp;E3096='Import Demurrage Detention'!$G$2&amp;'Import Demurrage Detention'!$C$3,"Y","N"),IF(G3096&amp;E3096='Import Demurrage Detention'!$H$2&amp;'Import Demurrage Detention'!$C$3,"Y","N"))</f>
        <v>N</v>
      </c>
      <c r="C3096" s="56" t="s">
        <v>941</v>
      </c>
      <c r="D3096" s="56" t="s">
        <v>186</v>
      </c>
      <c r="E3096" s="56" t="s">
        <v>124</v>
      </c>
      <c r="F3096" s="56" t="s">
        <v>22</v>
      </c>
      <c r="G3096" s="56" t="s">
        <v>951</v>
      </c>
      <c r="H3096" s="57">
        <v>44365</v>
      </c>
      <c r="I3096" s="56" t="s">
        <v>97</v>
      </c>
      <c r="J3096" s="56" t="s">
        <v>89</v>
      </c>
      <c r="K3096" s="56" t="s">
        <v>26</v>
      </c>
      <c r="L3096" s="56" t="s">
        <v>247</v>
      </c>
      <c r="M3096" s="56" t="s">
        <v>488</v>
      </c>
      <c r="N3096" s="56" t="s">
        <v>943</v>
      </c>
      <c r="O3096" s="56" t="s">
        <v>150</v>
      </c>
      <c r="P3096" s="56" t="s">
        <v>944</v>
      </c>
      <c r="Q3096" s="56" t="s">
        <v>956</v>
      </c>
      <c r="R3096" s="56" t="s">
        <v>945</v>
      </c>
      <c r="S3096" s="56" t="s">
        <v>896</v>
      </c>
      <c r="T3096" s="56" t="s">
        <v>946</v>
      </c>
      <c r="U3096" s="56" t="s">
        <v>32</v>
      </c>
      <c r="V3096" s="56" t="s">
        <v>32</v>
      </c>
      <c r="W3096" s="2" t="str">
        <f t="shared" si="72"/>
        <v>VNSGNYDetention</v>
      </c>
    </row>
    <row r="3097" spans="1:23" s="2" customFormat="1" ht="14.45" customHeight="1">
      <c r="A3097" s="2" t="str">
        <f>+IF(B3097="N","",IF(COUNTIF(B:B,B3097)&gt;1,COUNTIF(B$3:B3097,B3097),""))</f>
        <v/>
      </c>
      <c r="B3097" s="2" t="str">
        <f>+IF(F3097="Detention",IF(G3097&amp;E3097='Import Demurrage Detention'!$G$2&amp;'Import Demurrage Detention'!$C$3,"Y","N"),IF(G3097&amp;E3097='Import Demurrage Detention'!$H$2&amp;'Import Demurrage Detention'!$C$3,"Y","N"))</f>
        <v>N</v>
      </c>
      <c r="C3097" s="56" t="s">
        <v>941</v>
      </c>
      <c r="D3097" s="56" t="s">
        <v>186</v>
      </c>
      <c r="E3097" s="56" t="s">
        <v>124</v>
      </c>
      <c r="F3097" s="56" t="s">
        <v>22</v>
      </c>
      <c r="G3097" s="56" t="s">
        <v>951</v>
      </c>
      <c r="H3097" s="57">
        <v>44365</v>
      </c>
      <c r="I3097" s="56" t="s">
        <v>97</v>
      </c>
      <c r="J3097" s="56" t="s">
        <v>89</v>
      </c>
      <c r="K3097" s="56" t="s">
        <v>6328</v>
      </c>
      <c r="L3097" s="56" t="s">
        <v>247</v>
      </c>
      <c r="M3097" s="56" t="s">
        <v>488</v>
      </c>
      <c r="N3097" s="56" t="s">
        <v>947</v>
      </c>
      <c r="O3097" s="56" t="s">
        <v>150</v>
      </c>
      <c r="P3097" s="56" t="s">
        <v>945</v>
      </c>
      <c r="Q3097" s="56" t="s">
        <v>956</v>
      </c>
      <c r="R3097" s="56" t="s">
        <v>948</v>
      </c>
      <c r="S3097" s="56" t="s">
        <v>896</v>
      </c>
      <c r="T3097" s="56" t="s">
        <v>949</v>
      </c>
      <c r="U3097" s="56" t="s">
        <v>32</v>
      </c>
      <c r="V3097" s="56" t="s">
        <v>32</v>
      </c>
      <c r="W3097" s="2" t="str">
        <f t="shared" si="72"/>
        <v>VNSGNYDetention</v>
      </c>
    </row>
    <row r="3098" spans="1:23" s="2" customFormat="1" ht="14.45" customHeight="1">
      <c r="A3098" s="2" t="str">
        <f>+IF(B3098="N","",IF(COUNTIF(B:B,B3098)&gt;1,COUNTIF(B$3:B3098,B3098),""))</f>
        <v/>
      </c>
      <c r="B3098" s="2" t="str">
        <f>+IF(F3098="Detention",IF(G3098&amp;E3098='Import Demurrage Detention'!$G$2&amp;'Import Demurrage Detention'!$C$3,"Y","N"),IF(G3098&amp;E3098='Import Demurrage Detention'!$H$2&amp;'Import Demurrage Detention'!$C$3,"Y","N"))</f>
        <v>N</v>
      </c>
      <c r="C3098" s="56" t="s">
        <v>941</v>
      </c>
      <c r="D3098" s="56" t="s">
        <v>186</v>
      </c>
      <c r="E3098" s="56" t="s">
        <v>124</v>
      </c>
      <c r="F3098" s="56" t="s">
        <v>22</v>
      </c>
      <c r="G3098" s="56" t="s">
        <v>942</v>
      </c>
      <c r="H3098" s="57">
        <v>44365</v>
      </c>
      <c r="I3098" s="56" t="s">
        <v>97</v>
      </c>
      <c r="J3098" s="56" t="s">
        <v>89</v>
      </c>
      <c r="K3098" s="56" t="s">
        <v>26</v>
      </c>
      <c r="L3098" s="56" t="s">
        <v>248</v>
      </c>
      <c r="M3098" s="56" t="s">
        <v>488</v>
      </c>
      <c r="N3098" s="56" t="s">
        <v>943</v>
      </c>
      <c r="O3098" s="56" t="s">
        <v>150</v>
      </c>
      <c r="P3098" s="56" t="s">
        <v>944</v>
      </c>
      <c r="Q3098" s="56" t="s">
        <v>956</v>
      </c>
      <c r="R3098" s="56" t="s">
        <v>945</v>
      </c>
      <c r="S3098" s="56" t="s">
        <v>896</v>
      </c>
      <c r="T3098" s="56" t="s">
        <v>946</v>
      </c>
      <c r="U3098" s="56" t="s">
        <v>32</v>
      </c>
      <c r="V3098" s="56" t="s">
        <v>32</v>
      </c>
      <c r="W3098" s="2" t="str">
        <f t="shared" si="72"/>
        <v>VNDANYDetention</v>
      </c>
    </row>
    <row r="3099" spans="1:23" s="2" customFormat="1" ht="14.45" customHeight="1">
      <c r="A3099" s="2" t="str">
        <f>+IF(B3099="N","",IF(COUNTIF(B:B,B3099)&gt;1,COUNTIF(B$3:B3099,B3099),""))</f>
        <v/>
      </c>
      <c r="B3099" s="2" t="str">
        <f>+IF(F3099="Detention",IF(G3099&amp;E3099='Import Demurrage Detention'!$G$2&amp;'Import Demurrage Detention'!$C$3,"Y","N"),IF(G3099&amp;E3099='Import Demurrage Detention'!$H$2&amp;'Import Demurrage Detention'!$C$3,"Y","N"))</f>
        <v>N</v>
      </c>
      <c r="C3099" s="56" t="s">
        <v>941</v>
      </c>
      <c r="D3099" s="56" t="s">
        <v>186</v>
      </c>
      <c r="E3099" s="56" t="s">
        <v>124</v>
      </c>
      <c r="F3099" s="56" t="s">
        <v>22</v>
      </c>
      <c r="G3099" s="56" t="s">
        <v>942</v>
      </c>
      <c r="H3099" s="57">
        <v>44365</v>
      </c>
      <c r="I3099" s="56" t="s">
        <v>97</v>
      </c>
      <c r="J3099" s="56" t="s">
        <v>89</v>
      </c>
      <c r="K3099" s="56" t="s">
        <v>6328</v>
      </c>
      <c r="L3099" s="56" t="s">
        <v>248</v>
      </c>
      <c r="M3099" s="56" t="s">
        <v>488</v>
      </c>
      <c r="N3099" s="56" t="s">
        <v>947</v>
      </c>
      <c r="O3099" s="56" t="s">
        <v>150</v>
      </c>
      <c r="P3099" s="56" t="s">
        <v>945</v>
      </c>
      <c r="Q3099" s="56" t="s">
        <v>956</v>
      </c>
      <c r="R3099" s="56" t="s">
        <v>948</v>
      </c>
      <c r="S3099" s="56" t="s">
        <v>896</v>
      </c>
      <c r="T3099" s="56" t="s">
        <v>949</v>
      </c>
      <c r="U3099" s="56" t="s">
        <v>32</v>
      </c>
      <c r="V3099" s="56" t="s">
        <v>32</v>
      </c>
      <c r="W3099" s="2" t="str">
        <f t="shared" si="72"/>
        <v>VNDANYDetention</v>
      </c>
    </row>
    <row r="3100" spans="1:23" s="2" customFormat="1" ht="14.45" customHeight="1">
      <c r="A3100" s="2" t="str">
        <f>+IF(B3100="N","",IF(COUNTIF(B:B,B3100)&gt;1,COUNTIF(B$3:B3100,B3100),""))</f>
        <v/>
      </c>
      <c r="B3100" s="2" t="str">
        <f>+IF(F3100="Detention",IF(G3100&amp;E3100='Import Demurrage Detention'!$G$2&amp;'Import Demurrage Detention'!$C$3,"Y","N"),IF(G3100&amp;E3100='Import Demurrage Detention'!$H$2&amp;'Import Demurrage Detention'!$C$3,"Y","N"))</f>
        <v>N</v>
      </c>
      <c r="C3100" s="56" t="s">
        <v>941</v>
      </c>
      <c r="D3100" s="56" t="s">
        <v>186</v>
      </c>
      <c r="E3100" s="56" t="s">
        <v>124</v>
      </c>
      <c r="F3100" s="56" t="s">
        <v>22</v>
      </c>
      <c r="G3100" s="56" t="s">
        <v>955</v>
      </c>
      <c r="H3100" s="57">
        <v>44365</v>
      </c>
      <c r="I3100" s="56" t="s">
        <v>97</v>
      </c>
      <c r="J3100" s="56" t="s">
        <v>89</v>
      </c>
      <c r="K3100" s="56" t="s">
        <v>26</v>
      </c>
      <c r="L3100" s="56" t="s">
        <v>248</v>
      </c>
      <c r="M3100" s="56" t="s">
        <v>488</v>
      </c>
      <c r="N3100" s="56" t="s">
        <v>943</v>
      </c>
      <c r="O3100" s="56" t="s">
        <v>150</v>
      </c>
      <c r="P3100" s="56" t="s">
        <v>944</v>
      </c>
      <c r="Q3100" s="56" t="s">
        <v>956</v>
      </c>
      <c r="R3100" s="56" t="s">
        <v>945</v>
      </c>
      <c r="S3100" s="56" t="s">
        <v>896</v>
      </c>
      <c r="T3100" s="56" t="s">
        <v>946</v>
      </c>
      <c r="U3100" s="56" t="s">
        <v>32</v>
      </c>
      <c r="V3100" s="56" t="s">
        <v>32</v>
      </c>
      <c r="W3100" s="2" t="str">
        <f t="shared" si="72"/>
        <v>VNHANYDetention</v>
      </c>
    </row>
    <row r="3101" spans="1:23" s="2" customFormat="1" ht="14.45" customHeight="1">
      <c r="A3101" s="2" t="str">
        <f>+IF(B3101="N","",IF(COUNTIF(B:B,B3101)&gt;1,COUNTIF(B$3:B3101,B3101),""))</f>
        <v/>
      </c>
      <c r="B3101" s="2" t="str">
        <f>+IF(F3101="Detention",IF(G3101&amp;E3101='Import Demurrage Detention'!$G$2&amp;'Import Demurrage Detention'!$C$3,"Y","N"),IF(G3101&amp;E3101='Import Demurrage Detention'!$H$2&amp;'Import Demurrage Detention'!$C$3,"Y","N"))</f>
        <v>N</v>
      </c>
      <c r="C3101" s="56" t="s">
        <v>941</v>
      </c>
      <c r="D3101" s="56" t="s">
        <v>186</v>
      </c>
      <c r="E3101" s="56" t="s">
        <v>124</v>
      </c>
      <c r="F3101" s="56" t="s">
        <v>22</v>
      </c>
      <c r="G3101" s="56" t="s">
        <v>955</v>
      </c>
      <c r="H3101" s="57">
        <v>44365</v>
      </c>
      <c r="I3101" s="56" t="s">
        <v>97</v>
      </c>
      <c r="J3101" s="56" t="s">
        <v>89</v>
      </c>
      <c r="K3101" s="56" t="s">
        <v>6328</v>
      </c>
      <c r="L3101" s="56" t="s">
        <v>248</v>
      </c>
      <c r="M3101" s="56" t="s">
        <v>488</v>
      </c>
      <c r="N3101" s="56" t="s">
        <v>947</v>
      </c>
      <c r="O3101" s="56" t="s">
        <v>150</v>
      </c>
      <c r="P3101" s="56" t="s">
        <v>945</v>
      </c>
      <c r="Q3101" s="56" t="s">
        <v>956</v>
      </c>
      <c r="R3101" s="56" t="s">
        <v>948</v>
      </c>
      <c r="S3101" s="56" t="s">
        <v>896</v>
      </c>
      <c r="T3101" s="56" t="s">
        <v>949</v>
      </c>
      <c r="U3101" s="56" t="s">
        <v>32</v>
      </c>
      <c r="V3101" s="56" t="s">
        <v>32</v>
      </c>
      <c r="W3101" s="2" t="str">
        <f t="shared" si="72"/>
        <v>VNHANYDetention</v>
      </c>
    </row>
    <row r="3102" spans="1:23" s="2" customFormat="1" ht="14.45" customHeight="1">
      <c r="A3102" s="2" t="str">
        <f>+IF(B3102="N","",IF(COUNTIF(B:B,B3102)&gt;1,COUNTIF(B$3:B3102,B3102),""))</f>
        <v/>
      </c>
      <c r="B3102" s="2" t="str">
        <f>+IF(F3102="Detention",IF(G3102&amp;E3102='Import Demurrage Detention'!$G$2&amp;'Import Demurrage Detention'!$C$3,"Y","N"),IF(G3102&amp;E3102='Import Demurrage Detention'!$H$2&amp;'Import Demurrage Detention'!$C$3,"Y","N"))</f>
        <v>N</v>
      </c>
      <c r="C3102" s="56" t="s">
        <v>941</v>
      </c>
      <c r="D3102" s="56" t="s">
        <v>186</v>
      </c>
      <c r="E3102" s="56" t="s">
        <v>124</v>
      </c>
      <c r="F3102" s="56" t="s">
        <v>22</v>
      </c>
      <c r="G3102" s="56" t="s">
        <v>950</v>
      </c>
      <c r="H3102" s="57">
        <v>44365</v>
      </c>
      <c r="I3102" s="56" t="s">
        <v>97</v>
      </c>
      <c r="J3102" s="56" t="s">
        <v>89</v>
      </c>
      <c r="K3102" s="56" t="s">
        <v>26</v>
      </c>
      <c r="L3102" s="56" t="s">
        <v>248</v>
      </c>
      <c r="M3102" s="56" t="s">
        <v>488</v>
      </c>
      <c r="N3102" s="56" t="s">
        <v>943</v>
      </c>
      <c r="O3102" s="56" t="s">
        <v>150</v>
      </c>
      <c r="P3102" s="56" t="s">
        <v>944</v>
      </c>
      <c r="Q3102" s="56" t="s">
        <v>956</v>
      </c>
      <c r="R3102" s="56" t="s">
        <v>945</v>
      </c>
      <c r="S3102" s="56" t="s">
        <v>896</v>
      </c>
      <c r="T3102" s="56" t="s">
        <v>946</v>
      </c>
      <c r="U3102" s="56" t="s">
        <v>32</v>
      </c>
      <c r="V3102" s="56" t="s">
        <v>32</v>
      </c>
      <c r="W3102" s="2" t="str">
        <f t="shared" si="72"/>
        <v>VNHPHYDetention</v>
      </c>
    </row>
    <row r="3103" spans="1:23" s="2" customFormat="1" ht="14.45" customHeight="1">
      <c r="A3103" s="2" t="str">
        <f>+IF(B3103="N","",IF(COUNTIF(B:B,B3103)&gt;1,COUNTIF(B$3:B3103,B3103),""))</f>
        <v/>
      </c>
      <c r="B3103" s="2" t="str">
        <f>+IF(F3103="Detention",IF(G3103&amp;E3103='Import Demurrage Detention'!$G$2&amp;'Import Demurrage Detention'!$C$3,"Y","N"),IF(G3103&amp;E3103='Import Demurrage Detention'!$H$2&amp;'Import Demurrage Detention'!$C$3,"Y","N"))</f>
        <v>N</v>
      </c>
      <c r="C3103" s="56" t="s">
        <v>941</v>
      </c>
      <c r="D3103" s="56" t="s">
        <v>186</v>
      </c>
      <c r="E3103" s="56" t="s">
        <v>124</v>
      </c>
      <c r="F3103" s="56" t="s">
        <v>22</v>
      </c>
      <c r="G3103" s="56" t="s">
        <v>950</v>
      </c>
      <c r="H3103" s="57">
        <v>44365</v>
      </c>
      <c r="I3103" s="56" t="s">
        <v>97</v>
      </c>
      <c r="J3103" s="56" t="s">
        <v>89</v>
      </c>
      <c r="K3103" s="56" t="s">
        <v>6328</v>
      </c>
      <c r="L3103" s="56" t="s">
        <v>248</v>
      </c>
      <c r="M3103" s="56" t="s">
        <v>488</v>
      </c>
      <c r="N3103" s="56" t="s">
        <v>947</v>
      </c>
      <c r="O3103" s="56" t="s">
        <v>150</v>
      </c>
      <c r="P3103" s="56" t="s">
        <v>945</v>
      </c>
      <c r="Q3103" s="56" t="s">
        <v>956</v>
      </c>
      <c r="R3103" s="56" t="s">
        <v>948</v>
      </c>
      <c r="S3103" s="56" t="s">
        <v>896</v>
      </c>
      <c r="T3103" s="56" t="s">
        <v>949</v>
      </c>
      <c r="U3103" s="56" t="s">
        <v>32</v>
      </c>
      <c r="V3103" s="56" t="s">
        <v>32</v>
      </c>
      <c r="W3103" s="2" t="str">
        <f t="shared" si="72"/>
        <v>VNHPHYDetention</v>
      </c>
    </row>
    <row r="3104" spans="1:23" s="2" customFormat="1" ht="14.45" customHeight="1">
      <c r="A3104" s="2" t="str">
        <f>+IF(B3104="N","",IF(COUNTIF(B:B,B3104)&gt;1,COUNTIF(B$3:B3104,B3104),""))</f>
        <v/>
      </c>
      <c r="B3104" s="2" t="str">
        <f>+IF(F3104="Detention",IF(G3104&amp;E3104='Import Demurrage Detention'!$G$2&amp;'Import Demurrage Detention'!$C$3,"Y","N"),IF(G3104&amp;E3104='Import Demurrage Detention'!$H$2&amp;'Import Demurrage Detention'!$C$3,"Y","N"))</f>
        <v>N</v>
      </c>
      <c r="C3104" s="56" t="s">
        <v>941</v>
      </c>
      <c r="D3104" s="56" t="s">
        <v>186</v>
      </c>
      <c r="E3104" s="56" t="s">
        <v>124</v>
      </c>
      <c r="F3104" s="56" t="s">
        <v>22</v>
      </c>
      <c r="G3104" s="56" t="s">
        <v>951</v>
      </c>
      <c r="H3104" s="57">
        <v>44365</v>
      </c>
      <c r="I3104" s="56" t="s">
        <v>97</v>
      </c>
      <c r="J3104" s="56" t="s">
        <v>89</v>
      </c>
      <c r="K3104" s="56" t="s">
        <v>26</v>
      </c>
      <c r="L3104" s="56" t="s">
        <v>248</v>
      </c>
      <c r="M3104" s="56" t="s">
        <v>488</v>
      </c>
      <c r="N3104" s="56" t="s">
        <v>943</v>
      </c>
      <c r="O3104" s="56" t="s">
        <v>150</v>
      </c>
      <c r="P3104" s="56" t="s">
        <v>944</v>
      </c>
      <c r="Q3104" s="56" t="s">
        <v>956</v>
      </c>
      <c r="R3104" s="56" t="s">
        <v>945</v>
      </c>
      <c r="S3104" s="56" t="s">
        <v>896</v>
      </c>
      <c r="T3104" s="56" t="s">
        <v>946</v>
      </c>
      <c r="U3104" s="56" t="s">
        <v>32</v>
      </c>
      <c r="V3104" s="56" t="s">
        <v>32</v>
      </c>
      <c r="W3104" s="2" t="str">
        <f t="shared" si="72"/>
        <v>VNSGNYDetention</v>
      </c>
    </row>
    <row r="3105" spans="1:23" s="2" customFormat="1" ht="14.45" customHeight="1">
      <c r="A3105" s="2" t="str">
        <f>+IF(B3105="N","",IF(COUNTIF(B:B,B3105)&gt;1,COUNTIF(B$3:B3105,B3105),""))</f>
        <v/>
      </c>
      <c r="B3105" s="2" t="str">
        <f>+IF(F3105="Detention",IF(G3105&amp;E3105='Import Demurrage Detention'!$G$2&amp;'Import Demurrage Detention'!$C$3,"Y","N"),IF(G3105&amp;E3105='Import Demurrage Detention'!$H$2&amp;'Import Demurrage Detention'!$C$3,"Y","N"))</f>
        <v>N</v>
      </c>
      <c r="C3105" s="56" t="s">
        <v>941</v>
      </c>
      <c r="D3105" s="56" t="s">
        <v>186</v>
      </c>
      <c r="E3105" s="56" t="s">
        <v>124</v>
      </c>
      <c r="F3105" s="56" t="s">
        <v>22</v>
      </c>
      <c r="G3105" s="56" t="s">
        <v>951</v>
      </c>
      <c r="H3105" s="57">
        <v>44365</v>
      </c>
      <c r="I3105" s="56" t="s">
        <v>97</v>
      </c>
      <c r="J3105" s="56" t="s">
        <v>89</v>
      </c>
      <c r="K3105" s="56" t="s">
        <v>6328</v>
      </c>
      <c r="L3105" s="56" t="s">
        <v>248</v>
      </c>
      <c r="M3105" s="56" t="s">
        <v>488</v>
      </c>
      <c r="N3105" s="56" t="s">
        <v>947</v>
      </c>
      <c r="O3105" s="56" t="s">
        <v>150</v>
      </c>
      <c r="P3105" s="56" t="s">
        <v>945</v>
      </c>
      <c r="Q3105" s="56" t="s">
        <v>956</v>
      </c>
      <c r="R3105" s="56" t="s">
        <v>948</v>
      </c>
      <c r="S3105" s="56" t="s">
        <v>896</v>
      </c>
      <c r="T3105" s="56" t="s">
        <v>949</v>
      </c>
      <c r="U3105" s="56" t="s">
        <v>32</v>
      </c>
      <c r="V3105" s="56" t="s">
        <v>32</v>
      </c>
      <c r="W3105" s="2" t="str">
        <f t="shared" si="72"/>
        <v>VNSGNYDetention</v>
      </c>
    </row>
    <row r="3106" spans="1:23" s="2" customFormat="1" ht="14.45" customHeight="1">
      <c r="A3106" s="2" t="str">
        <f>+IF(B3106="N","",IF(COUNTIF(B:B,B3106)&gt;1,COUNTIF(B$3:B3106,B3106),""))</f>
        <v/>
      </c>
      <c r="B3106" s="2" t="str">
        <f>+IF(F3106="Detention",IF(G3106&amp;E3106='Import Demurrage Detention'!$G$2&amp;'Import Demurrage Detention'!$C$3,"Y","N"),IF(G3106&amp;E3106='Import Demurrage Detention'!$H$2&amp;'Import Demurrage Detention'!$C$3,"Y","N"))</f>
        <v>N</v>
      </c>
      <c r="C3106" s="56" t="s">
        <v>941</v>
      </c>
      <c r="D3106" s="56" t="s">
        <v>186</v>
      </c>
      <c r="E3106" s="56" t="s">
        <v>124</v>
      </c>
      <c r="F3106" s="56" t="s">
        <v>22</v>
      </c>
      <c r="G3106" s="56" t="s">
        <v>942</v>
      </c>
      <c r="H3106" s="57">
        <v>44365</v>
      </c>
      <c r="I3106" s="56" t="s">
        <v>97</v>
      </c>
      <c r="J3106" s="56" t="s">
        <v>89</v>
      </c>
      <c r="K3106" s="56" t="s">
        <v>26</v>
      </c>
      <c r="L3106" s="56" t="s">
        <v>157</v>
      </c>
      <c r="M3106" s="56" t="s">
        <v>488</v>
      </c>
      <c r="N3106" s="56" t="s">
        <v>943</v>
      </c>
      <c r="O3106" s="56" t="s">
        <v>150</v>
      </c>
      <c r="P3106" s="56" t="s">
        <v>944</v>
      </c>
      <c r="Q3106" s="56" t="s">
        <v>956</v>
      </c>
      <c r="R3106" s="56" t="s">
        <v>945</v>
      </c>
      <c r="S3106" s="56" t="s">
        <v>896</v>
      </c>
      <c r="T3106" s="56" t="s">
        <v>946</v>
      </c>
      <c r="U3106" s="56" t="s">
        <v>32</v>
      </c>
      <c r="V3106" s="56" t="s">
        <v>32</v>
      </c>
      <c r="W3106" s="2" t="str">
        <f t="shared" si="72"/>
        <v>VNDANYDetention</v>
      </c>
    </row>
    <row r="3107" spans="1:23" s="2" customFormat="1" ht="14.45" customHeight="1">
      <c r="A3107" s="2" t="str">
        <f>+IF(B3107="N","",IF(COUNTIF(B:B,B3107)&gt;1,COUNTIF(B$3:B3107,B3107),""))</f>
        <v/>
      </c>
      <c r="B3107" s="2" t="str">
        <f>+IF(F3107="Detention",IF(G3107&amp;E3107='Import Demurrage Detention'!$G$2&amp;'Import Demurrage Detention'!$C$3,"Y","N"),IF(G3107&amp;E3107='Import Demurrage Detention'!$H$2&amp;'Import Demurrage Detention'!$C$3,"Y","N"))</f>
        <v>N</v>
      </c>
      <c r="C3107" s="56" t="s">
        <v>941</v>
      </c>
      <c r="D3107" s="56" t="s">
        <v>186</v>
      </c>
      <c r="E3107" s="56" t="s">
        <v>124</v>
      </c>
      <c r="F3107" s="56" t="s">
        <v>22</v>
      </c>
      <c r="G3107" s="56" t="s">
        <v>942</v>
      </c>
      <c r="H3107" s="57">
        <v>44365</v>
      </c>
      <c r="I3107" s="56" t="s">
        <v>97</v>
      </c>
      <c r="J3107" s="56" t="s">
        <v>89</v>
      </c>
      <c r="K3107" s="56" t="s">
        <v>6328</v>
      </c>
      <c r="L3107" s="56" t="s">
        <v>157</v>
      </c>
      <c r="M3107" s="56" t="s">
        <v>488</v>
      </c>
      <c r="N3107" s="56" t="s">
        <v>947</v>
      </c>
      <c r="O3107" s="56" t="s">
        <v>150</v>
      </c>
      <c r="P3107" s="56" t="s">
        <v>945</v>
      </c>
      <c r="Q3107" s="56" t="s">
        <v>956</v>
      </c>
      <c r="R3107" s="56" t="s">
        <v>948</v>
      </c>
      <c r="S3107" s="56" t="s">
        <v>896</v>
      </c>
      <c r="T3107" s="56" t="s">
        <v>949</v>
      </c>
      <c r="U3107" s="56" t="s">
        <v>32</v>
      </c>
      <c r="V3107" s="56" t="s">
        <v>32</v>
      </c>
      <c r="W3107" s="2" t="str">
        <f t="shared" si="72"/>
        <v>VNDANYDetention</v>
      </c>
    </row>
    <row r="3108" spans="1:23" s="2" customFormat="1" ht="14.45" customHeight="1">
      <c r="A3108" s="2" t="str">
        <f>+IF(B3108="N","",IF(COUNTIF(B:B,B3108)&gt;1,COUNTIF(B$3:B3108,B3108),""))</f>
        <v/>
      </c>
      <c r="B3108" s="2" t="str">
        <f>+IF(F3108="Detention",IF(G3108&amp;E3108='Import Demurrage Detention'!$G$2&amp;'Import Demurrage Detention'!$C$3,"Y","N"),IF(G3108&amp;E3108='Import Demurrage Detention'!$H$2&amp;'Import Demurrage Detention'!$C$3,"Y","N"))</f>
        <v>N</v>
      </c>
      <c r="C3108" s="56" t="s">
        <v>941</v>
      </c>
      <c r="D3108" s="56" t="s">
        <v>186</v>
      </c>
      <c r="E3108" s="56" t="s">
        <v>124</v>
      </c>
      <c r="F3108" s="56" t="s">
        <v>22</v>
      </c>
      <c r="G3108" s="56" t="s">
        <v>955</v>
      </c>
      <c r="H3108" s="57">
        <v>44365</v>
      </c>
      <c r="I3108" s="56" t="s">
        <v>97</v>
      </c>
      <c r="J3108" s="56" t="s">
        <v>89</v>
      </c>
      <c r="K3108" s="56" t="s">
        <v>26</v>
      </c>
      <c r="L3108" s="56" t="s">
        <v>157</v>
      </c>
      <c r="M3108" s="56" t="s">
        <v>488</v>
      </c>
      <c r="N3108" s="56" t="s">
        <v>943</v>
      </c>
      <c r="O3108" s="56" t="s">
        <v>150</v>
      </c>
      <c r="P3108" s="56" t="s">
        <v>944</v>
      </c>
      <c r="Q3108" s="56" t="s">
        <v>956</v>
      </c>
      <c r="R3108" s="56" t="s">
        <v>945</v>
      </c>
      <c r="S3108" s="56" t="s">
        <v>896</v>
      </c>
      <c r="T3108" s="56" t="s">
        <v>946</v>
      </c>
      <c r="U3108" s="56" t="s">
        <v>32</v>
      </c>
      <c r="V3108" s="56" t="s">
        <v>32</v>
      </c>
      <c r="W3108" s="2" t="str">
        <f t="shared" si="72"/>
        <v>VNHANYDetention</v>
      </c>
    </row>
    <row r="3109" spans="1:23" s="2" customFormat="1" ht="14.45" customHeight="1">
      <c r="A3109" s="2" t="str">
        <f>+IF(B3109="N","",IF(COUNTIF(B:B,B3109)&gt;1,COUNTIF(B$3:B3109,B3109),""))</f>
        <v/>
      </c>
      <c r="B3109" s="2" t="str">
        <f>+IF(F3109="Detention",IF(G3109&amp;E3109='Import Demurrage Detention'!$G$2&amp;'Import Demurrage Detention'!$C$3,"Y","N"),IF(G3109&amp;E3109='Import Demurrage Detention'!$H$2&amp;'Import Demurrage Detention'!$C$3,"Y","N"))</f>
        <v>N</v>
      </c>
      <c r="C3109" s="56" t="s">
        <v>941</v>
      </c>
      <c r="D3109" s="56" t="s">
        <v>186</v>
      </c>
      <c r="E3109" s="56" t="s">
        <v>124</v>
      </c>
      <c r="F3109" s="56" t="s">
        <v>22</v>
      </c>
      <c r="G3109" s="56" t="s">
        <v>955</v>
      </c>
      <c r="H3109" s="57">
        <v>44365</v>
      </c>
      <c r="I3109" s="56" t="s">
        <v>97</v>
      </c>
      <c r="J3109" s="56" t="s">
        <v>89</v>
      </c>
      <c r="K3109" s="56" t="s">
        <v>6328</v>
      </c>
      <c r="L3109" s="56" t="s">
        <v>157</v>
      </c>
      <c r="M3109" s="56" t="s">
        <v>488</v>
      </c>
      <c r="N3109" s="56" t="s">
        <v>947</v>
      </c>
      <c r="O3109" s="56" t="s">
        <v>150</v>
      </c>
      <c r="P3109" s="56" t="s">
        <v>945</v>
      </c>
      <c r="Q3109" s="56" t="s">
        <v>956</v>
      </c>
      <c r="R3109" s="56" t="s">
        <v>948</v>
      </c>
      <c r="S3109" s="56" t="s">
        <v>896</v>
      </c>
      <c r="T3109" s="56" t="s">
        <v>949</v>
      </c>
      <c r="U3109" s="56" t="s">
        <v>32</v>
      </c>
      <c r="V3109" s="56" t="s">
        <v>32</v>
      </c>
      <c r="W3109" s="2" t="str">
        <f t="shared" si="72"/>
        <v>VNHANYDetention</v>
      </c>
    </row>
    <row r="3110" spans="1:23" s="2" customFormat="1" ht="14.45" customHeight="1">
      <c r="A3110" s="2" t="str">
        <f>+IF(B3110="N","",IF(COUNTIF(B:B,B3110)&gt;1,COUNTIF(B$3:B3110,B3110),""))</f>
        <v/>
      </c>
      <c r="B3110" s="2" t="str">
        <f>+IF(F3110="Detention",IF(G3110&amp;E3110='Import Demurrage Detention'!$G$2&amp;'Import Demurrage Detention'!$C$3,"Y","N"),IF(G3110&amp;E3110='Import Demurrage Detention'!$H$2&amp;'Import Demurrage Detention'!$C$3,"Y","N"))</f>
        <v>N</v>
      </c>
      <c r="C3110" s="56" t="s">
        <v>941</v>
      </c>
      <c r="D3110" s="56" t="s">
        <v>186</v>
      </c>
      <c r="E3110" s="56" t="s">
        <v>124</v>
      </c>
      <c r="F3110" s="56" t="s">
        <v>22</v>
      </c>
      <c r="G3110" s="56" t="s">
        <v>950</v>
      </c>
      <c r="H3110" s="57">
        <v>44365</v>
      </c>
      <c r="I3110" s="56" t="s">
        <v>97</v>
      </c>
      <c r="J3110" s="56" t="s">
        <v>89</v>
      </c>
      <c r="K3110" s="56" t="s">
        <v>26</v>
      </c>
      <c r="L3110" s="56" t="s">
        <v>157</v>
      </c>
      <c r="M3110" s="56" t="s">
        <v>488</v>
      </c>
      <c r="N3110" s="56" t="s">
        <v>943</v>
      </c>
      <c r="O3110" s="56" t="s">
        <v>150</v>
      </c>
      <c r="P3110" s="56" t="s">
        <v>944</v>
      </c>
      <c r="Q3110" s="56" t="s">
        <v>956</v>
      </c>
      <c r="R3110" s="56" t="s">
        <v>945</v>
      </c>
      <c r="S3110" s="56" t="s">
        <v>896</v>
      </c>
      <c r="T3110" s="56" t="s">
        <v>946</v>
      </c>
      <c r="U3110" s="56" t="s">
        <v>32</v>
      </c>
      <c r="V3110" s="56" t="s">
        <v>32</v>
      </c>
      <c r="W3110" s="2" t="str">
        <f t="shared" si="72"/>
        <v>VNHPHYDetention</v>
      </c>
    </row>
    <row r="3111" spans="1:23" s="2" customFormat="1" ht="14.45" customHeight="1">
      <c r="A3111" s="2" t="str">
        <f>+IF(B3111="N","",IF(COUNTIF(B:B,B3111)&gt;1,COUNTIF(B$3:B3111,B3111),""))</f>
        <v/>
      </c>
      <c r="B3111" s="2" t="str">
        <f>+IF(F3111="Detention",IF(G3111&amp;E3111='Import Demurrage Detention'!$G$2&amp;'Import Demurrage Detention'!$C$3,"Y","N"),IF(G3111&amp;E3111='Import Demurrage Detention'!$H$2&amp;'Import Demurrage Detention'!$C$3,"Y","N"))</f>
        <v>N</v>
      </c>
      <c r="C3111" s="56" t="s">
        <v>941</v>
      </c>
      <c r="D3111" s="56" t="s">
        <v>186</v>
      </c>
      <c r="E3111" s="56" t="s">
        <v>124</v>
      </c>
      <c r="F3111" s="56" t="s">
        <v>22</v>
      </c>
      <c r="G3111" s="56" t="s">
        <v>950</v>
      </c>
      <c r="H3111" s="57">
        <v>44365</v>
      </c>
      <c r="I3111" s="56" t="s">
        <v>97</v>
      </c>
      <c r="J3111" s="56" t="s">
        <v>89</v>
      </c>
      <c r="K3111" s="56" t="s">
        <v>6328</v>
      </c>
      <c r="L3111" s="56" t="s">
        <v>157</v>
      </c>
      <c r="M3111" s="56" t="s">
        <v>488</v>
      </c>
      <c r="N3111" s="56" t="s">
        <v>947</v>
      </c>
      <c r="O3111" s="56" t="s">
        <v>150</v>
      </c>
      <c r="P3111" s="56" t="s">
        <v>945</v>
      </c>
      <c r="Q3111" s="56" t="s">
        <v>956</v>
      </c>
      <c r="R3111" s="56" t="s">
        <v>948</v>
      </c>
      <c r="S3111" s="56" t="s">
        <v>896</v>
      </c>
      <c r="T3111" s="56" t="s">
        <v>949</v>
      </c>
      <c r="U3111" s="56" t="s">
        <v>32</v>
      </c>
      <c r="V3111" s="56" t="s">
        <v>32</v>
      </c>
      <c r="W3111" s="2" t="str">
        <f t="shared" si="72"/>
        <v>VNHPHYDetention</v>
      </c>
    </row>
    <row r="3112" spans="1:23" s="2" customFormat="1" ht="14.45" customHeight="1">
      <c r="A3112" s="2" t="str">
        <f>+IF(B3112="N","",IF(COUNTIF(B:B,B3112)&gt;1,COUNTIF(B$3:B3112,B3112),""))</f>
        <v/>
      </c>
      <c r="B3112" s="2" t="str">
        <f>+IF(F3112="Detention",IF(G3112&amp;E3112='Import Demurrage Detention'!$G$2&amp;'Import Demurrage Detention'!$C$3,"Y","N"),IF(G3112&amp;E3112='Import Demurrage Detention'!$H$2&amp;'Import Demurrage Detention'!$C$3,"Y","N"))</f>
        <v>N</v>
      </c>
      <c r="C3112" s="56" t="s">
        <v>941</v>
      </c>
      <c r="D3112" s="56" t="s">
        <v>186</v>
      </c>
      <c r="E3112" s="56" t="s">
        <v>124</v>
      </c>
      <c r="F3112" s="56" t="s">
        <v>22</v>
      </c>
      <c r="G3112" s="56" t="s">
        <v>951</v>
      </c>
      <c r="H3112" s="57">
        <v>44365</v>
      </c>
      <c r="I3112" s="56" t="s">
        <v>97</v>
      </c>
      <c r="J3112" s="56" t="s">
        <v>89</v>
      </c>
      <c r="K3112" s="56" t="s">
        <v>26</v>
      </c>
      <c r="L3112" s="56" t="s">
        <v>157</v>
      </c>
      <c r="M3112" s="56" t="s">
        <v>488</v>
      </c>
      <c r="N3112" s="56" t="s">
        <v>943</v>
      </c>
      <c r="O3112" s="56" t="s">
        <v>150</v>
      </c>
      <c r="P3112" s="56" t="s">
        <v>944</v>
      </c>
      <c r="Q3112" s="56" t="s">
        <v>956</v>
      </c>
      <c r="R3112" s="56" t="s">
        <v>945</v>
      </c>
      <c r="S3112" s="56" t="s">
        <v>896</v>
      </c>
      <c r="T3112" s="56" t="s">
        <v>946</v>
      </c>
      <c r="U3112" s="56" t="s">
        <v>32</v>
      </c>
      <c r="V3112" s="56" t="s">
        <v>32</v>
      </c>
      <c r="W3112" s="2" t="str">
        <f t="shared" si="72"/>
        <v>VNSGNYDetention</v>
      </c>
    </row>
    <row r="3113" spans="1:23" s="2" customFormat="1" ht="14.45" customHeight="1">
      <c r="A3113" s="2" t="str">
        <f>+IF(B3113="N","",IF(COUNTIF(B:B,B3113)&gt;1,COUNTIF(B$3:B3113,B3113),""))</f>
        <v/>
      </c>
      <c r="B3113" s="2" t="str">
        <f>+IF(F3113="Detention",IF(G3113&amp;E3113='Import Demurrage Detention'!$G$2&amp;'Import Demurrage Detention'!$C$3,"Y","N"),IF(G3113&amp;E3113='Import Demurrage Detention'!$H$2&amp;'Import Demurrage Detention'!$C$3,"Y","N"))</f>
        <v>N</v>
      </c>
      <c r="C3113" s="56" t="s">
        <v>941</v>
      </c>
      <c r="D3113" s="56" t="s">
        <v>186</v>
      </c>
      <c r="E3113" s="56" t="s">
        <v>124</v>
      </c>
      <c r="F3113" s="56" t="s">
        <v>22</v>
      </c>
      <c r="G3113" s="56" t="s">
        <v>951</v>
      </c>
      <c r="H3113" s="57">
        <v>44365</v>
      </c>
      <c r="I3113" s="56" t="s">
        <v>97</v>
      </c>
      <c r="J3113" s="56" t="s">
        <v>89</v>
      </c>
      <c r="K3113" s="56" t="s">
        <v>6328</v>
      </c>
      <c r="L3113" s="56" t="s">
        <v>157</v>
      </c>
      <c r="M3113" s="56" t="s">
        <v>488</v>
      </c>
      <c r="N3113" s="56" t="s">
        <v>947</v>
      </c>
      <c r="O3113" s="56" t="s">
        <v>150</v>
      </c>
      <c r="P3113" s="56" t="s">
        <v>945</v>
      </c>
      <c r="Q3113" s="56" t="s">
        <v>956</v>
      </c>
      <c r="R3113" s="56" t="s">
        <v>948</v>
      </c>
      <c r="S3113" s="56" t="s">
        <v>896</v>
      </c>
      <c r="T3113" s="56" t="s">
        <v>949</v>
      </c>
      <c r="U3113" s="56" t="s">
        <v>32</v>
      </c>
      <c r="V3113" s="56" t="s">
        <v>32</v>
      </c>
      <c r="W3113" s="2" t="str">
        <f t="shared" si="72"/>
        <v>VNSGNYDetention</v>
      </c>
    </row>
    <row r="3114" spans="1:23" s="2" customFormat="1" ht="14.45" customHeight="1">
      <c r="A3114" s="2" t="str">
        <f>+IF(B3114="N","",IF(COUNTIF(B:B,B3114)&gt;1,COUNTIF(B$3:B3114,B3114),""))</f>
        <v/>
      </c>
      <c r="B3114" s="2" t="str">
        <f>+IF(F3114="Detention",IF(G3114&amp;E3114='Import Demurrage Detention'!$G$2&amp;'Import Demurrage Detention'!$C$3,"Y","N"),IF(G3114&amp;E3114='Import Demurrage Detention'!$H$2&amp;'Import Demurrage Detention'!$C$3,"Y","N"))</f>
        <v>N</v>
      </c>
      <c r="C3114" s="56" t="s">
        <v>941</v>
      </c>
      <c r="D3114" s="56" t="s">
        <v>186</v>
      </c>
      <c r="E3114" s="56" t="s">
        <v>124</v>
      </c>
      <c r="F3114" s="56" t="s">
        <v>22</v>
      </c>
      <c r="G3114" s="56" t="s">
        <v>942</v>
      </c>
      <c r="H3114" s="57">
        <v>44365</v>
      </c>
      <c r="I3114" s="56" t="s">
        <v>97</v>
      </c>
      <c r="J3114" s="56" t="s">
        <v>89</v>
      </c>
      <c r="K3114" s="56" t="s">
        <v>26</v>
      </c>
      <c r="L3114" s="56" t="s">
        <v>441</v>
      </c>
      <c r="M3114" s="56" t="s">
        <v>488</v>
      </c>
      <c r="N3114" s="56" t="s">
        <v>943</v>
      </c>
      <c r="O3114" s="56" t="s">
        <v>150</v>
      </c>
      <c r="P3114" s="56" t="s">
        <v>944</v>
      </c>
      <c r="Q3114" s="56" t="s">
        <v>956</v>
      </c>
      <c r="R3114" s="56" t="s">
        <v>945</v>
      </c>
      <c r="S3114" s="56" t="s">
        <v>896</v>
      </c>
      <c r="T3114" s="56" t="s">
        <v>946</v>
      </c>
      <c r="U3114" s="56" t="s">
        <v>32</v>
      </c>
      <c r="V3114" s="56" t="s">
        <v>32</v>
      </c>
      <c r="W3114" s="2" t="str">
        <f t="shared" si="72"/>
        <v>VNDANYDetention</v>
      </c>
    </row>
    <row r="3115" spans="1:23" s="2" customFormat="1" ht="14.45" customHeight="1">
      <c r="A3115" s="2" t="str">
        <f>+IF(B3115="N","",IF(COUNTIF(B:B,B3115)&gt;1,COUNTIF(B$3:B3115,B3115),""))</f>
        <v/>
      </c>
      <c r="B3115" s="2" t="str">
        <f>+IF(F3115="Detention",IF(G3115&amp;E3115='Import Demurrage Detention'!$G$2&amp;'Import Demurrage Detention'!$C$3,"Y","N"),IF(G3115&amp;E3115='Import Demurrage Detention'!$H$2&amp;'Import Demurrage Detention'!$C$3,"Y","N"))</f>
        <v>N</v>
      </c>
      <c r="C3115" s="56" t="s">
        <v>941</v>
      </c>
      <c r="D3115" s="56" t="s">
        <v>186</v>
      </c>
      <c r="E3115" s="56" t="s">
        <v>124</v>
      </c>
      <c r="F3115" s="56" t="s">
        <v>22</v>
      </c>
      <c r="G3115" s="56" t="s">
        <v>942</v>
      </c>
      <c r="H3115" s="57">
        <v>44365</v>
      </c>
      <c r="I3115" s="56" t="s">
        <v>97</v>
      </c>
      <c r="J3115" s="56" t="s">
        <v>89</v>
      </c>
      <c r="K3115" s="56" t="s">
        <v>6328</v>
      </c>
      <c r="L3115" s="56" t="s">
        <v>441</v>
      </c>
      <c r="M3115" s="56" t="s">
        <v>488</v>
      </c>
      <c r="N3115" s="56" t="s">
        <v>947</v>
      </c>
      <c r="O3115" s="56" t="s">
        <v>150</v>
      </c>
      <c r="P3115" s="56" t="s">
        <v>945</v>
      </c>
      <c r="Q3115" s="56" t="s">
        <v>956</v>
      </c>
      <c r="R3115" s="56" t="s">
        <v>948</v>
      </c>
      <c r="S3115" s="56" t="s">
        <v>896</v>
      </c>
      <c r="T3115" s="56" t="s">
        <v>949</v>
      </c>
      <c r="U3115" s="56" t="s">
        <v>32</v>
      </c>
      <c r="V3115" s="56" t="s">
        <v>32</v>
      </c>
      <c r="W3115" s="2" t="str">
        <f t="shared" si="72"/>
        <v>VNDANYDetention</v>
      </c>
    </row>
    <row r="3116" spans="1:23" s="2" customFormat="1" ht="14.45" customHeight="1">
      <c r="A3116" s="2" t="str">
        <f>+IF(B3116="N","",IF(COUNTIF(B:B,B3116)&gt;1,COUNTIF(B$3:B3116,B3116),""))</f>
        <v/>
      </c>
      <c r="B3116" s="2" t="str">
        <f>+IF(F3116="Detention",IF(G3116&amp;E3116='Import Demurrage Detention'!$G$2&amp;'Import Demurrage Detention'!$C$3,"Y","N"),IF(G3116&amp;E3116='Import Demurrage Detention'!$H$2&amp;'Import Demurrage Detention'!$C$3,"Y","N"))</f>
        <v>N</v>
      </c>
      <c r="C3116" s="56" t="s">
        <v>941</v>
      </c>
      <c r="D3116" s="56" t="s">
        <v>186</v>
      </c>
      <c r="E3116" s="56" t="s">
        <v>124</v>
      </c>
      <c r="F3116" s="56" t="s">
        <v>22</v>
      </c>
      <c r="G3116" s="56" t="s">
        <v>955</v>
      </c>
      <c r="H3116" s="57">
        <v>44365</v>
      </c>
      <c r="I3116" s="56" t="s">
        <v>97</v>
      </c>
      <c r="J3116" s="56" t="s">
        <v>89</v>
      </c>
      <c r="K3116" s="56" t="s">
        <v>26</v>
      </c>
      <c r="L3116" s="56" t="s">
        <v>441</v>
      </c>
      <c r="M3116" s="56" t="s">
        <v>488</v>
      </c>
      <c r="N3116" s="56" t="s">
        <v>943</v>
      </c>
      <c r="O3116" s="56" t="s">
        <v>150</v>
      </c>
      <c r="P3116" s="56" t="s">
        <v>944</v>
      </c>
      <c r="Q3116" s="56" t="s">
        <v>956</v>
      </c>
      <c r="R3116" s="56" t="s">
        <v>945</v>
      </c>
      <c r="S3116" s="56" t="s">
        <v>896</v>
      </c>
      <c r="T3116" s="56" t="s">
        <v>946</v>
      </c>
      <c r="U3116" s="56" t="s">
        <v>32</v>
      </c>
      <c r="V3116" s="56" t="s">
        <v>32</v>
      </c>
      <c r="W3116" s="2" t="str">
        <f t="shared" si="72"/>
        <v>VNHANYDetention</v>
      </c>
    </row>
    <row r="3117" spans="1:23" s="2" customFormat="1" ht="14.45" customHeight="1">
      <c r="A3117" s="2" t="str">
        <f>+IF(B3117="N","",IF(COUNTIF(B:B,B3117)&gt;1,COUNTIF(B$3:B3117,B3117),""))</f>
        <v/>
      </c>
      <c r="B3117" s="2" t="str">
        <f>+IF(F3117="Detention",IF(G3117&amp;E3117='Import Demurrage Detention'!$G$2&amp;'Import Demurrage Detention'!$C$3,"Y","N"),IF(G3117&amp;E3117='Import Demurrage Detention'!$H$2&amp;'Import Demurrage Detention'!$C$3,"Y","N"))</f>
        <v>N</v>
      </c>
      <c r="C3117" s="56" t="s">
        <v>941</v>
      </c>
      <c r="D3117" s="56" t="s">
        <v>186</v>
      </c>
      <c r="E3117" s="56" t="s">
        <v>124</v>
      </c>
      <c r="F3117" s="56" t="s">
        <v>22</v>
      </c>
      <c r="G3117" s="56" t="s">
        <v>955</v>
      </c>
      <c r="H3117" s="57">
        <v>44365</v>
      </c>
      <c r="I3117" s="56" t="s">
        <v>97</v>
      </c>
      <c r="J3117" s="56" t="s">
        <v>89</v>
      </c>
      <c r="K3117" s="56" t="s">
        <v>6328</v>
      </c>
      <c r="L3117" s="56" t="s">
        <v>441</v>
      </c>
      <c r="M3117" s="56" t="s">
        <v>488</v>
      </c>
      <c r="N3117" s="56" t="s">
        <v>947</v>
      </c>
      <c r="O3117" s="56" t="s">
        <v>150</v>
      </c>
      <c r="P3117" s="56" t="s">
        <v>945</v>
      </c>
      <c r="Q3117" s="56" t="s">
        <v>956</v>
      </c>
      <c r="R3117" s="56" t="s">
        <v>948</v>
      </c>
      <c r="S3117" s="56" t="s">
        <v>896</v>
      </c>
      <c r="T3117" s="56" t="s">
        <v>949</v>
      </c>
      <c r="U3117" s="56" t="s">
        <v>32</v>
      </c>
      <c r="V3117" s="56" t="s">
        <v>32</v>
      </c>
      <c r="W3117" s="2" t="str">
        <f t="shared" si="72"/>
        <v>VNHANYDetention</v>
      </c>
    </row>
    <row r="3118" spans="1:23" s="2" customFormat="1" ht="14.45" customHeight="1">
      <c r="A3118" s="2" t="str">
        <f>+IF(B3118="N","",IF(COUNTIF(B:B,B3118)&gt;1,COUNTIF(B$3:B3118,B3118),""))</f>
        <v/>
      </c>
      <c r="B3118" s="2" t="str">
        <f>+IF(F3118="Detention",IF(G3118&amp;E3118='Import Demurrage Detention'!$G$2&amp;'Import Demurrage Detention'!$C$3,"Y","N"),IF(G3118&amp;E3118='Import Demurrage Detention'!$H$2&amp;'Import Demurrage Detention'!$C$3,"Y","N"))</f>
        <v>N</v>
      </c>
      <c r="C3118" s="56" t="s">
        <v>941</v>
      </c>
      <c r="D3118" s="56" t="s">
        <v>186</v>
      </c>
      <c r="E3118" s="56" t="s">
        <v>124</v>
      </c>
      <c r="F3118" s="56" t="s">
        <v>22</v>
      </c>
      <c r="G3118" s="56" t="s">
        <v>950</v>
      </c>
      <c r="H3118" s="57">
        <v>44365</v>
      </c>
      <c r="I3118" s="56" t="s">
        <v>97</v>
      </c>
      <c r="J3118" s="56" t="s">
        <v>89</v>
      </c>
      <c r="K3118" s="56" t="s">
        <v>26</v>
      </c>
      <c r="L3118" s="56" t="s">
        <v>441</v>
      </c>
      <c r="M3118" s="56" t="s">
        <v>488</v>
      </c>
      <c r="N3118" s="56" t="s">
        <v>943</v>
      </c>
      <c r="O3118" s="56" t="s">
        <v>150</v>
      </c>
      <c r="P3118" s="56" t="s">
        <v>944</v>
      </c>
      <c r="Q3118" s="56" t="s">
        <v>956</v>
      </c>
      <c r="R3118" s="56" t="s">
        <v>945</v>
      </c>
      <c r="S3118" s="56" t="s">
        <v>896</v>
      </c>
      <c r="T3118" s="56" t="s">
        <v>946</v>
      </c>
      <c r="U3118" s="56" t="s">
        <v>32</v>
      </c>
      <c r="V3118" s="56" t="s">
        <v>32</v>
      </c>
      <c r="W3118" s="2" t="str">
        <f t="shared" si="72"/>
        <v>VNHPHYDetention</v>
      </c>
    </row>
    <row r="3119" spans="1:23" s="2" customFormat="1" ht="14.45" customHeight="1">
      <c r="A3119" s="2" t="str">
        <f>+IF(B3119="N","",IF(COUNTIF(B:B,B3119)&gt;1,COUNTIF(B$3:B3119,B3119),""))</f>
        <v/>
      </c>
      <c r="B3119" s="2" t="str">
        <f>+IF(F3119="Detention",IF(G3119&amp;E3119='Import Demurrage Detention'!$G$2&amp;'Import Demurrage Detention'!$C$3,"Y","N"),IF(G3119&amp;E3119='Import Demurrage Detention'!$H$2&amp;'Import Demurrage Detention'!$C$3,"Y","N"))</f>
        <v>N</v>
      </c>
      <c r="C3119" s="56" t="s">
        <v>941</v>
      </c>
      <c r="D3119" s="56" t="s">
        <v>186</v>
      </c>
      <c r="E3119" s="56" t="s">
        <v>124</v>
      </c>
      <c r="F3119" s="56" t="s">
        <v>22</v>
      </c>
      <c r="G3119" s="56" t="s">
        <v>950</v>
      </c>
      <c r="H3119" s="57">
        <v>44365</v>
      </c>
      <c r="I3119" s="56" t="s">
        <v>97</v>
      </c>
      <c r="J3119" s="56" t="s">
        <v>89</v>
      </c>
      <c r="K3119" s="56" t="s">
        <v>6328</v>
      </c>
      <c r="L3119" s="56" t="s">
        <v>441</v>
      </c>
      <c r="M3119" s="56" t="s">
        <v>488</v>
      </c>
      <c r="N3119" s="56" t="s">
        <v>947</v>
      </c>
      <c r="O3119" s="56" t="s">
        <v>150</v>
      </c>
      <c r="P3119" s="56" t="s">
        <v>945</v>
      </c>
      <c r="Q3119" s="56" t="s">
        <v>956</v>
      </c>
      <c r="R3119" s="56" t="s">
        <v>948</v>
      </c>
      <c r="S3119" s="56" t="s">
        <v>896</v>
      </c>
      <c r="T3119" s="56" t="s">
        <v>949</v>
      </c>
      <c r="U3119" s="56" t="s">
        <v>32</v>
      </c>
      <c r="V3119" s="56" t="s">
        <v>32</v>
      </c>
      <c r="W3119" s="2" t="str">
        <f t="shared" si="72"/>
        <v>VNHPHYDetention</v>
      </c>
    </row>
    <row r="3120" spans="1:23" s="2" customFormat="1" ht="14.45" customHeight="1">
      <c r="A3120" s="2" t="str">
        <f>+IF(B3120="N","",IF(COUNTIF(B:B,B3120)&gt;1,COUNTIF(B$3:B3120,B3120),""))</f>
        <v/>
      </c>
      <c r="B3120" s="2" t="str">
        <f>+IF(F3120="Detention",IF(G3120&amp;E3120='Import Demurrage Detention'!$G$2&amp;'Import Demurrage Detention'!$C$3,"Y","N"),IF(G3120&amp;E3120='Import Demurrage Detention'!$H$2&amp;'Import Demurrage Detention'!$C$3,"Y","N"))</f>
        <v>N</v>
      </c>
      <c r="C3120" s="56" t="s">
        <v>941</v>
      </c>
      <c r="D3120" s="56" t="s">
        <v>186</v>
      </c>
      <c r="E3120" s="56" t="s">
        <v>124</v>
      </c>
      <c r="F3120" s="56" t="s">
        <v>22</v>
      </c>
      <c r="G3120" s="56" t="s">
        <v>951</v>
      </c>
      <c r="H3120" s="57">
        <v>44365</v>
      </c>
      <c r="I3120" s="56" t="s">
        <v>97</v>
      </c>
      <c r="J3120" s="56" t="s">
        <v>89</v>
      </c>
      <c r="K3120" s="56" t="s">
        <v>26</v>
      </c>
      <c r="L3120" s="56" t="s">
        <v>441</v>
      </c>
      <c r="M3120" s="56" t="s">
        <v>488</v>
      </c>
      <c r="N3120" s="56" t="s">
        <v>943</v>
      </c>
      <c r="O3120" s="56" t="s">
        <v>150</v>
      </c>
      <c r="P3120" s="56" t="s">
        <v>944</v>
      </c>
      <c r="Q3120" s="56" t="s">
        <v>956</v>
      </c>
      <c r="R3120" s="56" t="s">
        <v>945</v>
      </c>
      <c r="S3120" s="56" t="s">
        <v>896</v>
      </c>
      <c r="T3120" s="56" t="s">
        <v>946</v>
      </c>
      <c r="U3120" s="56" t="s">
        <v>32</v>
      </c>
      <c r="V3120" s="56" t="s">
        <v>32</v>
      </c>
      <c r="W3120" s="2" t="str">
        <f t="shared" si="72"/>
        <v>VNSGNYDetention</v>
      </c>
    </row>
    <row r="3121" spans="1:23" s="2" customFormat="1" ht="14.45" customHeight="1">
      <c r="A3121" s="2" t="str">
        <f>+IF(B3121="N","",IF(COUNTIF(B:B,B3121)&gt;1,COUNTIF(B$3:B3121,B3121),""))</f>
        <v/>
      </c>
      <c r="B3121" s="2" t="str">
        <f>+IF(F3121="Detention",IF(G3121&amp;E3121='Import Demurrage Detention'!$G$2&amp;'Import Demurrage Detention'!$C$3,"Y","N"),IF(G3121&amp;E3121='Import Demurrage Detention'!$H$2&amp;'Import Demurrage Detention'!$C$3,"Y","N"))</f>
        <v>N</v>
      </c>
      <c r="C3121" s="56" t="s">
        <v>941</v>
      </c>
      <c r="D3121" s="56" t="s">
        <v>186</v>
      </c>
      <c r="E3121" s="56" t="s">
        <v>124</v>
      </c>
      <c r="F3121" s="56" t="s">
        <v>22</v>
      </c>
      <c r="G3121" s="56" t="s">
        <v>951</v>
      </c>
      <c r="H3121" s="57">
        <v>44365</v>
      </c>
      <c r="I3121" s="56" t="s">
        <v>97</v>
      </c>
      <c r="J3121" s="56" t="s">
        <v>89</v>
      </c>
      <c r="K3121" s="56" t="s">
        <v>6328</v>
      </c>
      <c r="L3121" s="56" t="s">
        <v>441</v>
      </c>
      <c r="M3121" s="56" t="s">
        <v>488</v>
      </c>
      <c r="N3121" s="56" t="s">
        <v>947</v>
      </c>
      <c r="O3121" s="56" t="s">
        <v>150</v>
      </c>
      <c r="P3121" s="56" t="s">
        <v>945</v>
      </c>
      <c r="Q3121" s="56" t="s">
        <v>956</v>
      </c>
      <c r="R3121" s="56" t="s">
        <v>948</v>
      </c>
      <c r="S3121" s="56" t="s">
        <v>896</v>
      </c>
      <c r="T3121" s="56" t="s">
        <v>949</v>
      </c>
      <c r="U3121" s="56" t="s">
        <v>32</v>
      </c>
      <c r="V3121" s="56" t="s">
        <v>32</v>
      </c>
      <c r="W3121" s="2" t="str">
        <f t="shared" si="72"/>
        <v>VNSGNYDetention</v>
      </c>
    </row>
    <row r="3122" spans="1:23" s="2" customFormat="1" ht="14.45" customHeight="1">
      <c r="A3122" s="2" t="str">
        <f>+IF(B3122="N","",IF(COUNTIF(B:B,B3122)&gt;1,COUNTIF(B$3:B3122,B3122),""))</f>
        <v/>
      </c>
      <c r="B3122" s="2" t="str">
        <f>+IF(F3122="Detention",IF(G3122&amp;E3122='Import Demurrage Detention'!$G$2&amp;'Import Demurrage Detention'!$C$3,"Y","N"),IF(G3122&amp;E3122='Import Demurrage Detention'!$H$2&amp;'Import Demurrage Detention'!$C$3,"Y","N"))</f>
        <v>N</v>
      </c>
      <c r="C3122" s="56" t="s">
        <v>941</v>
      </c>
      <c r="D3122" s="56" t="s">
        <v>186</v>
      </c>
      <c r="E3122" s="56" t="s">
        <v>124</v>
      </c>
      <c r="F3122" s="56" t="s">
        <v>22</v>
      </c>
      <c r="G3122" s="56" t="s">
        <v>942</v>
      </c>
      <c r="H3122" s="57">
        <v>44365</v>
      </c>
      <c r="I3122" s="56" t="s">
        <v>97</v>
      </c>
      <c r="J3122" s="56" t="s">
        <v>89</v>
      </c>
      <c r="K3122" s="56" t="s">
        <v>26</v>
      </c>
      <c r="L3122" s="56" t="s">
        <v>252</v>
      </c>
      <c r="M3122" s="56" t="s">
        <v>488</v>
      </c>
      <c r="N3122" s="56" t="s">
        <v>943</v>
      </c>
      <c r="O3122" s="56" t="s">
        <v>150</v>
      </c>
      <c r="P3122" s="56" t="s">
        <v>944</v>
      </c>
      <c r="Q3122" s="56" t="s">
        <v>956</v>
      </c>
      <c r="R3122" s="56" t="s">
        <v>945</v>
      </c>
      <c r="S3122" s="56" t="s">
        <v>896</v>
      </c>
      <c r="T3122" s="56" t="s">
        <v>946</v>
      </c>
      <c r="U3122" s="56" t="s">
        <v>32</v>
      </c>
      <c r="V3122" s="56" t="s">
        <v>32</v>
      </c>
      <c r="W3122" s="2" t="str">
        <f t="shared" si="72"/>
        <v>VNDANYDetention</v>
      </c>
    </row>
    <row r="3123" spans="1:23" s="2" customFormat="1" ht="14.45" customHeight="1">
      <c r="A3123" s="2" t="str">
        <f>+IF(B3123="N","",IF(COUNTIF(B:B,B3123)&gt;1,COUNTIF(B$3:B3123,B3123),""))</f>
        <v/>
      </c>
      <c r="B3123" s="2" t="str">
        <f>+IF(F3123="Detention",IF(G3123&amp;E3123='Import Demurrage Detention'!$G$2&amp;'Import Demurrage Detention'!$C$3,"Y","N"),IF(G3123&amp;E3123='Import Demurrage Detention'!$H$2&amp;'Import Demurrage Detention'!$C$3,"Y","N"))</f>
        <v>N</v>
      </c>
      <c r="C3123" s="56" t="s">
        <v>941</v>
      </c>
      <c r="D3123" s="56" t="s">
        <v>186</v>
      </c>
      <c r="E3123" s="56" t="s">
        <v>124</v>
      </c>
      <c r="F3123" s="56" t="s">
        <v>22</v>
      </c>
      <c r="G3123" s="56" t="s">
        <v>942</v>
      </c>
      <c r="H3123" s="57">
        <v>44365</v>
      </c>
      <c r="I3123" s="56" t="s">
        <v>97</v>
      </c>
      <c r="J3123" s="56" t="s">
        <v>89</v>
      </c>
      <c r="K3123" s="56" t="s">
        <v>6328</v>
      </c>
      <c r="L3123" s="56" t="s">
        <v>252</v>
      </c>
      <c r="M3123" s="56" t="s">
        <v>488</v>
      </c>
      <c r="N3123" s="56" t="s">
        <v>947</v>
      </c>
      <c r="O3123" s="56" t="s">
        <v>150</v>
      </c>
      <c r="P3123" s="56" t="s">
        <v>945</v>
      </c>
      <c r="Q3123" s="56" t="s">
        <v>956</v>
      </c>
      <c r="R3123" s="56" t="s">
        <v>948</v>
      </c>
      <c r="S3123" s="56" t="s">
        <v>896</v>
      </c>
      <c r="T3123" s="56" t="s">
        <v>949</v>
      </c>
      <c r="U3123" s="56" t="s">
        <v>32</v>
      </c>
      <c r="V3123" s="56" t="s">
        <v>32</v>
      </c>
      <c r="W3123" s="2" t="str">
        <f t="shared" si="72"/>
        <v>VNDANYDetention</v>
      </c>
    </row>
    <row r="3124" spans="1:23" s="2" customFormat="1" ht="14.45" customHeight="1">
      <c r="A3124" s="2" t="str">
        <f>+IF(B3124="N","",IF(COUNTIF(B:B,B3124)&gt;1,COUNTIF(B$3:B3124,B3124),""))</f>
        <v/>
      </c>
      <c r="B3124" s="2" t="str">
        <f>+IF(F3124="Detention",IF(G3124&amp;E3124='Import Demurrage Detention'!$G$2&amp;'Import Demurrage Detention'!$C$3,"Y","N"),IF(G3124&amp;E3124='Import Demurrage Detention'!$H$2&amp;'Import Demurrage Detention'!$C$3,"Y","N"))</f>
        <v>N</v>
      </c>
      <c r="C3124" s="56" t="s">
        <v>941</v>
      </c>
      <c r="D3124" s="56" t="s">
        <v>186</v>
      </c>
      <c r="E3124" s="56" t="s">
        <v>124</v>
      </c>
      <c r="F3124" s="56" t="s">
        <v>22</v>
      </c>
      <c r="G3124" s="56" t="s">
        <v>955</v>
      </c>
      <c r="H3124" s="57">
        <v>44365</v>
      </c>
      <c r="I3124" s="56" t="s">
        <v>97</v>
      </c>
      <c r="J3124" s="56" t="s">
        <v>89</v>
      </c>
      <c r="K3124" s="56" t="s">
        <v>26</v>
      </c>
      <c r="L3124" s="56" t="s">
        <v>252</v>
      </c>
      <c r="M3124" s="56" t="s">
        <v>488</v>
      </c>
      <c r="N3124" s="56" t="s">
        <v>943</v>
      </c>
      <c r="O3124" s="56" t="s">
        <v>150</v>
      </c>
      <c r="P3124" s="56" t="s">
        <v>944</v>
      </c>
      <c r="Q3124" s="56" t="s">
        <v>956</v>
      </c>
      <c r="R3124" s="56" t="s">
        <v>945</v>
      </c>
      <c r="S3124" s="56" t="s">
        <v>896</v>
      </c>
      <c r="T3124" s="56" t="s">
        <v>946</v>
      </c>
      <c r="U3124" s="56" t="s">
        <v>32</v>
      </c>
      <c r="V3124" s="56" t="s">
        <v>32</v>
      </c>
      <c r="W3124" s="2" t="str">
        <f t="shared" si="72"/>
        <v>VNHANYDetention</v>
      </c>
    </row>
    <row r="3125" spans="1:23" s="2" customFormat="1" ht="14.45" customHeight="1">
      <c r="A3125" s="2" t="str">
        <f>+IF(B3125="N","",IF(COUNTIF(B:B,B3125)&gt;1,COUNTIF(B$3:B3125,B3125),""))</f>
        <v/>
      </c>
      <c r="B3125" s="2" t="str">
        <f>+IF(F3125="Detention",IF(G3125&amp;E3125='Import Demurrage Detention'!$G$2&amp;'Import Demurrage Detention'!$C$3,"Y","N"),IF(G3125&amp;E3125='Import Demurrage Detention'!$H$2&amp;'Import Demurrage Detention'!$C$3,"Y","N"))</f>
        <v>N</v>
      </c>
      <c r="C3125" s="56" t="s">
        <v>941</v>
      </c>
      <c r="D3125" s="56" t="s">
        <v>186</v>
      </c>
      <c r="E3125" s="56" t="s">
        <v>124</v>
      </c>
      <c r="F3125" s="56" t="s">
        <v>22</v>
      </c>
      <c r="G3125" s="56" t="s">
        <v>955</v>
      </c>
      <c r="H3125" s="57">
        <v>44365</v>
      </c>
      <c r="I3125" s="56" t="s">
        <v>97</v>
      </c>
      <c r="J3125" s="56" t="s">
        <v>89</v>
      </c>
      <c r="K3125" s="56" t="s">
        <v>6328</v>
      </c>
      <c r="L3125" s="56" t="s">
        <v>252</v>
      </c>
      <c r="M3125" s="56" t="s">
        <v>488</v>
      </c>
      <c r="N3125" s="56" t="s">
        <v>947</v>
      </c>
      <c r="O3125" s="56" t="s">
        <v>150</v>
      </c>
      <c r="P3125" s="56" t="s">
        <v>945</v>
      </c>
      <c r="Q3125" s="56" t="s">
        <v>956</v>
      </c>
      <c r="R3125" s="56" t="s">
        <v>948</v>
      </c>
      <c r="S3125" s="56" t="s">
        <v>896</v>
      </c>
      <c r="T3125" s="56" t="s">
        <v>949</v>
      </c>
      <c r="U3125" s="56" t="s">
        <v>32</v>
      </c>
      <c r="V3125" s="56" t="s">
        <v>32</v>
      </c>
      <c r="W3125" s="2" t="str">
        <f t="shared" si="72"/>
        <v>VNHANYDetention</v>
      </c>
    </row>
    <row r="3126" spans="1:23" s="2" customFormat="1" ht="14.45" customHeight="1">
      <c r="A3126" s="2" t="str">
        <f>+IF(B3126="N","",IF(COUNTIF(B:B,B3126)&gt;1,COUNTIF(B$3:B3126,B3126),""))</f>
        <v/>
      </c>
      <c r="B3126" s="2" t="str">
        <f>+IF(F3126="Detention",IF(G3126&amp;E3126='Import Demurrage Detention'!$G$2&amp;'Import Demurrage Detention'!$C$3,"Y","N"),IF(G3126&amp;E3126='Import Demurrage Detention'!$H$2&amp;'Import Demurrage Detention'!$C$3,"Y","N"))</f>
        <v>N</v>
      </c>
      <c r="C3126" s="56" t="s">
        <v>941</v>
      </c>
      <c r="D3126" s="56" t="s">
        <v>186</v>
      </c>
      <c r="E3126" s="56" t="s">
        <v>124</v>
      </c>
      <c r="F3126" s="56" t="s">
        <v>22</v>
      </c>
      <c r="G3126" s="56" t="s">
        <v>950</v>
      </c>
      <c r="H3126" s="57">
        <v>44365</v>
      </c>
      <c r="I3126" s="56" t="s">
        <v>97</v>
      </c>
      <c r="J3126" s="56" t="s">
        <v>89</v>
      </c>
      <c r="K3126" s="56" t="s">
        <v>26</v>
      </c>
      <c r="L3126" s="56" t="s">
        <v>252</v>
      </c>
      <c r="M3126" s="56" t="s">
        <v>488</v>
      </c>
      <c r="N3126" s="56" t="s">
        <v>943</v>
      </c>
      <c r="O3126" s="56" t="s">
        <v>150</v>
      </c>
      <c r="P3126" s="56" t="s">
        <v>944</v>
      </c>
      <c r="Q3126" s="56" t="s">
        <v>956</v>
      </c>
      <c r="R3126" s="56" t="s">
        <v>945</v>
      </c>
      <c r="S3126" s="56" t="s">
        <v>896</v>
      </c>
      <c r="T3126" s="56" t="s">
        <v>946</v>
      </c>
      <c r="U3126" s="56" t="s">
        <v>32</v>
      </c>
      <c r="V3126" s="56" t="s">
        <v>32</v>
      </c>
      <c r="W3126" s="2" t="str">
        <f t="shared" si="72"/>
        <v>VNHPHYDetention</v>
      </c>
    </row>
    <row r="3127" spans="1:23" s="2" customFormat="1" ht="14.45" customHeight="1">
      <c r="A3127" s="2" t="str">
        <f>+IF(B3127="N","",IF(COUNTIF(B:B,B3127)&gt;1,COUNTIF(B$3:B3127,B3127),""))</f>
        <v/>
      </c>
      <c r="B3127" s="2" t="str">
        <f>+IF(F3127="Detention",IF(G3127&amp;E3127='Import Demurrage Detention'!$G$2&amp;'Import Demurrage Detention'!$C$3,"Y","N"),IF(G3127&amp;E3127='Import Demurrage Detention'!$H$2&amp;'Import Demurrage Detention'!$C$3,"Y","N"))</f>
        <v>N</v>
      </c>
      <c r="C3127" s="56" t="s">
        <v>941</v>
      </c>
      <c r="D3127" s="56" t="s">
        <v>186</v>
      </c>
      <c r="E3127" s="56" t="s">
        <v>124</v>
      </c>
      <c r="F3127" s="56" t="s">
        <v>22</v>
      </c>
      <c r="G3127" s="56" t="s">
        <v>950</v>
      </c>
      <c r="H3127" s="57">
        <v>44365</v>
      </c>
      <c r="I3127" s="56" t="s">
        <v>97</v>
      </c>
      <c r="J3127" s="56" t="s">
        <v>89</v>
      </c>
      <c r="K3127" s="56" t="s">
        <v>6328</v>
      </c>
      <c r="L3127" s="56" t="s">
        <v>252</v>
      </c>
      <c r="M3127" s="56" t="s">
        <v>488</v>
      </c>
      <c r="N3127" s="56" t="s">
        <v>947</v>
      </c>
      <c r="O3127" s="56" t="s">
        <v>150</v>
      </c>
      <c r="P3127" s="56" t="s">
        <v>945</v>
      </c>
      <c r="Q3127" s="56" t="s">
        <v>956</v>
      </c>
      <c r="R3127" s="56" t="s">
        <v>948</v>
      </c>
      <c r="S3127" s="56" t="s">
        <v>896</v>
      </c>
      <c r="T3127" s="56" t="s">
        <v>949</v>
      </c>
      <c r="U3127" s="56" t="s">
        <v>32</v>
      </c>
      <c r="V3127" s="56" t="s">
        <v>32</v>
      </c>
      <c r="W3127" s="2" t="str">
        <f t="shared" si="72"/>
        <v>VNHPHYDetention</v>
      </c>
    </row>
    <row r="3128" spans="1:23" s="2" customFormat="1" ht="14.45" customHeight="1">
      <c r="A3128" s="2" t="str">
        <f>+IF(B3128="N","",IF(COUNTIF(B:B,B3128)&gt;1,COUNTIF(B$3:B3128,B3128),""))</f>
        <v/>
      </c>
      <c r="B3128" s="2" t="str">
        <f>+IF(F3128="Detention",IF(G3128&amp;E3128='Import Demurrage Detention'!$G$2&amp;'Import Demurrage Detention'!$C$3,"Y","N"),IF(G3128&amp;E3128='Import Demurrage Detention'!$H$2&amp;'Import Demurrage Detention'!$C$3,"Y","N"))</f>
        <v>N</v>
      </c>
      <c r="C3128" s="56" t="s">
        <v>941</v>
      </c>
      <c r="D3128" s="56" t="s">
        <v>186</v>
      </c>
      <c r="E3128" s="56" t="s">
        <v>124</v>
      </c>
      <c r="F3128" s="56" t="s">
        <v>22</v>
      </c>
      <c r="G3128" s="56" t="s">
        <v>951</v>
      </c>
      <c r="H3128" s="57">
        <v>44365</v>
      </c>
      <c r="I3128" s="56" t="s">
        <v>97</v>
      </c>
      <c r="J3128" s="56" t="s">
        <v>89</v>
      </c>
      <c r="K3128" s="56" t="s">
        <v>26</v>
      </c>
      <c r="L3128" s="56" t="s">
        <v>252</v>
      </c>
      <c r="M3128" s="56" t="s">
        <v>488</v>
      </c>
      <c r="N3128" s="56" t="s">
        <v>943</v>
      </c>
      <c r="O3128" s="56" t="s">
        <v>150</v>
      </c>
      <c r="P3128" s="56" t="s">
        <v>944</v>
      </c>
      <c r="Q3128" s="56" t="s">
        <v>956</v>
      </c>
      <c r="R3128" s="56" t="s">
        <v>945</v>
      </c>
      <c r="S3128" s="56" t="s">
        <v>896</v>
      </c>
      <c r="T3128" s="56" t="s">
        <v>946</v>
      </c>
      <c r="U3128" s="56" t="s">
        <v>32</v>
      </c>
      <c r="V3128" s="56" t="s">
        <v>32</v>
      </c>
      <c r="W3128" s="2" t="str">
        <f t="shared" si="72"/>
        <v>VNSGNYDetention</v>
      </c>
    </row>
    <row r="3129" spans="1:23" s="2" customFormat="1" ht="14.45" customHeight="1">
      <c r="A3129" s="2" t="str">
        <f>+IF(B3129="N","",IF(COUNTIF(B:B,B3129)&gt;1,COUNTIF(B$3:B3129,B3129),""))</f>
        <v/>
      </c>
      <c r="B3129" s="2" t="str">
        <f>+IF(F3129="Detention",IF(G3129&amp;E3129='Import Demurrage Detention'!$G$2&amp;'Import Demurrage Detention'!$C$3,"Y","N"),IF(G3129&amp;E3129='Import Demurrage Detention'!$H$2&amp;'Import Demurrage Detention'!$C$3,"Y","N"))</f>
        <v>N</v>
      </c>
      <c r="C3129" s="56" t="s">
        <v>941</v>
      </c>
      <c r="D3129" s="56" t="s">
        <v>186</v>
      </c>
      <c r="E3129" s="56" t="s">
        <v>124</v>
      </c>
      <c r="F3129" s="56" t="s">
        <v>22</v>
      </c>
      <c r="G3129" s="56" t="s">
        <v>951</v>
      </c>
      <c r="H3129" s="57">
        <v>44365</v>
      </c>
      <c r="I3129" s="56" t="s">
        <v>97</v>
      </c>
      <c r="J3129" s="56" t="s">
        <v>89</v>
      </c>
      <c r="K3129" s="56" t="s">
        <v>6328</v>
      </c>
      <c r="L3129" s="56" t="s">
        <v>252</v>
      </c>
      <c r="M3129" s="56" t="s">
        <v>488</v>
      </c>
      <c r="N3129" s="56" t="s">
        <v>947</v>
      </c>
      <c r="O3129" s="56" t="s">
        <v>150</v>
      </c>
      <c r="P3129" s="56" t="s">
        <v>945</v>
      </c>
      <c r="Q3129" s="56" t="s">
        <v>956</v>
      </c>
      <c r="R3129" s="56" t="s">
        <v>948</v>
      </c>
      <c r="S3129" s="56" t="s">
        <v>896</v>
      </c>
      <c r="T3129" s="56" t="s">
        <v>949</v>
      </c>
      <c r="U3129" s="56" t="s">
        <v>32</v>
      </c>
      <c r="V3129" s="56" t="s">
        <v>32</v>
      </c>
      <c r="W3129" s="2" t="str">
        <f t="shared" si="72"/>
        <v>VNSGNYDetention</v>
      </c>
    </row>
    <row r="3130" spans="1:23" s="2" customFormat="1" ht="14.45" customHeight="1">
      <c r="A3130" s="2" t="str">
        <f>+IF(B3130="N","",IF(COUNTIF(B:B,B3130)&gt;1,COUNTIF(B$3:B3130,B3130),""))</f>
        <v/>
      </c>
      <c r="B3130" s="2" t="str">
        <f>+IF(F3130="Detention",IF(G3130&amp;E3130='Import Demurrage Detention'!$G$2&amp;'Import Demurrage Detention'!$C$3,"Y","N"),IF(G3130&amp;E3130='Import Demurrage Detention'!$H$2&amp;'Import Demurrage Detention'!$C$3,"Y","N"))</f>
        <v>N</v>
      </c>
      <c r="C3130" s="56" t="s">
        <v>941</v>
      </c>
      <c r="D3130" s="56" t="s">
        <v>186</v>
      </c>
      <c r="E3130" s="56" t="s">
        <v>124</v>
      </c>
      <c r="F3130" s="56" t="s">
        <v>22</v>
      </c>
      <c r="G3130" s="56" t="s">
        <v>942</v>
      </c>
      <c r="H3130" s="57">
        <v>44365</v>
      </c>
      <c r="I3130" s="56" t="s">
        <v>97</v>
      </c>
      <c r="J3130" s="56" t="s">
        <v>89</v>
      </c>
      <c r="K3130" s="56" t="s">
        <v>26</v>
      </c>
      <c r="L3130" s="56" t="s">
        <v>253</v>
      </c>
      <c r="M3130" s="56" t="s">
        <v>488</v>
      </c>
      <c r="N3130" s="56" t="s">
        <v>943</v>
      </c>
      <c r="O3130" s="56" t="s">
        <v>150</v>
      </c>
      <c r="P3130" s="56" t="s">
        <v>944</v>
      </c>
      <c r="Q3130" s="56" t="s">
        <v>956</v>
      </c>
      <c r="R3130" s="56" t="s">
        <v>945</v>
      </c>
      <c r="S3130" s="56" t="s">
        <v>896</v>
      </c>
      <c r="T3130" s="56" t="s">
        <v>946</v>
      </c>
      <c r="U3130" s="56" t="s">
        <v>32</v>
      </c>
      <c r="V3130" s="56" t="s">
        <v>32</v>
      </c>
      <c r="W3130" s="2" t="str">
        <f t="shared" si="72"/>
        <v>VNDANYDetention</v>
      </c>
    </row>
    <row r="3131" spans="1:23" s="2" customFormat="1" ht="14.45" customHeight="1">
      <c r="A3131" s="2" t="str">
        <f>+IF(B3131="N","",IF(COUNTIF(B:B,B3131)&gt;1,COUNTIF(B$3:B3131,B3131),""))</f>
        <v/>
      </c>
      <c r="B3131" s="2" t="str">
        <f>+IF(F3131="Detention",IF(G3131&amp;E3131='Import Demurrage Detention'!$G$2&amp;'Import Demurrage Detention'!$C$3,"Y","N"),IF(G3131&amp;E3131='Import Demurrage Detention'!$H$2&amp;'Import Demurrage Detention'!$C$3,"Y","N"))</f>
        <v>N</v>
      </c>
      <c r="C3131" s="56" t="s">
        <v>941</v>
      </c>
      <c r="D3131" s="56" t="s">
        <v>186</v>
      </c>
      <c r="E3131" s="56" t="s">
        <v>124</v>
      </c>
      <c r="F3131" s="56" t="s">
        <v>22</v>
      </c>
      <c r="G3131" s="56" t="s">
        <v>942</v>
      </c>
      <c r="H3131" s="57">
        <v>44365</v>
      </c>
      <c r="I3131" s="56" t="s">
        <v>97</v>
      </c>
      <c r="J3131" s="56" t="s">
        <v>89</v>
      </c>
      <c r="K3131" s="56" t="s">
        <v>6328</v>
      </c>
      <c r="L3131" s="56" t="s">
        <v>253</v>
      </c>
      <c r="M3131" s="56" t="s">
        <v>488</v>
      </c>
      <c r="N3131" s="56" t="s">
        <v>947</v>
      </c>
      <c r="O3131" s="56" t="s">
        <v>150</v>
      </c>
      <c r="P3131" s="56" t="s">
        <v>945</v>
      </c>
      <c r="Q3131" s="56" t="s">
        <v>956</v>
      </c>
      <c r="R3131" s="56" t="s">
        <v>948</v>
      </c>
      <c r="S3131" s="56" t="s">
        <v>896</v>
      </c>
      <c r="T3131" s="56" t="s">
        <v>949</v>
      </c>
      <c r="U3131" s="56" t="s">
        <v>32</v>
      </c>
      <c r="V3131" s="56" t="s">
        <v>32</v>
      </c>
      <c r="W3131" s="2" t="str">
        <f t="shared" si="72"/>
        <v>VNDANYDetention</v>
      </c>
    </row>
    <row r="3132" spans="1:23" s="2" customFormat="1" ht="14.45" customHeight="1">
      <c r="A3132" s="2" t="str">
        <f>+IF(B3132="N","",IF(COUNTIF(B:B,B3132)&gt;1,COUNTIF(B$3:B3132,B3132),""))</f>
        <v/>
      </c>
      <c r="B3132" s="2" t="str">
        <f>+IF(F3132="Detention",IF(G3132&amp;E3132='Import Demurrage Detention'!$G$2&amp;'Import Demurrage Detention'!$C$3,"Y","N"),IF(G3132&amp;E3132='Import Demurrage Detention'!$H$2&amp;'Import Demurrage Detention'!$C$3,"Y","N"))</f>
        <v>N</v>
      </c>
      <c r="C3132" s="56" t="s">
        <v>941</v>
      </c>
      <c r="D3132" s="56" t="s">
        <v>186</v>
      </c>
      <c r="E3132" s="56" t="s">
        <v>124</v>
      </c>
      <c r="F3132" s="56" t="s">
        <v>22</v>
      </c>
      <c r="G3132" s="56" t="s">
        <v>955</v>
      </c>
      <c r="H3132" s="57">
        <v>44365</v>
      </c>
      <c r="I3132" s="56" t="s">
        <v>97</v>
      </c>
      <c r="J3132" s="56" t="s">
        <v>89</v>
      </c>
      <c r="K3132" s="56" t="s">
        <v>26</v>
      </c>
      <c r="L3132" s="56" t="s">
        <v>253</v>
      </c>
      <c r="M3132" s="56" t="s">
        <v>488</v>
      </c>
      <c r="N3132" s="56" t="s">
        <v>943</v>
      </c>
      <c r="O3132" s="56" t="s">
        <v>150</v>
      </c>
      <c r="P3132" s="56" t="s">
        <v>944</v>
      </c>
      <c r="Q3132" s="56" t="s">
        <v>956</v>
      </c>
      <c r="R3132" s="56" t="s">
        <v>945</v>
      </c>
      <c r="S3132" s="56" t="s">
        <v>896</v>
      </c>
      <c r="T3132" s="56" t="s">
        <v>946</v>
      </c>
      <c r="U3132" s="56" t="s">
        <v>32</v>
      </c>
      <c r="V3132" s="56" t="s">
        <v>32</v>
      </c>
      <c r="W3132" s="2" t="str">
        <f t="shared" si="72"/>
        <v>VNHANYDetention</v>
      </c>
    </row>
    <row r="3133" spans="1:23" s="2" customFormat="1" ht="14.45" customHeight="1">
      <c r="A3133" s="2" t="str">
        <f>+IF(B3133="N","",IF(COUNTIF(B:B,B3133)&gt;1,COUNTIF(B$3:B3133,B3133),""))</f>
        <v/>
      </c>
      <c r="B3133" s="2" t="str">
        <f>+IF(F3133="Detention",IF(G3133&amp;E3133='Import Demurrage Detention'!$G$2&amp;'Import Demurrage Detention'!$C$3,"Y","N"),IF(G3133&amp;E3133='Import Demurrage Detention'!$H$2&amp;'Import Demurrage Detention'!$C$3,"Y","N"))</f>
        <v>N</v>
      </c>
      <c r="C3133" s="56" t="s">
        <v>941</v>
      </c>
      <c r="D3133" s="56" t="s">
        <v>186</v>
      </c>
      <c r="E3133" s="56" t="s">
        <v>124</v>
      </c>
      <c r="F3133" s="56" t="s">
        <v>22</v>
      </c>
      <c r="G3133" s="56" t="s">
        <v>955</v>
      </c>
      <c r="H3133" s="57">
        <v>44365</v>
      </c>
      <c r="I3133" s="56" t="s">
        <v>97</v>
      </c>
      <c r="J3133" s="56" t="s">
        <v>89</v>
      </c>
      <c r="K3133" s="56" t="s">
        <v>6328</v>
      </c>
      <c r="L3133" s="56" t="s">
        <v>253</v>
      </c>
      <c r="M3133" s="56" t="s">
        <v>488</v>
      </c>
      <c r="N3133" s="56" t="s">
        <v>947</v>
      </c>
      <c r="O3133" s="56" t="s">
        <v>150</v>
      </c>
      <c r="P3133" s="56" t="s">
        <v>945</v>
      </c>
      <c r="Q3133" s="56" t="s">
        <v>956</v>
      </c>
      <c r="R3133" s="56" t="s">
        <v>948</v>
      </c>
      <c r="S3133" s="56" t="s">
        <v>896</v>
      </c>
      <c r="T3133" s="56" t="s">
        <v>949</v>
      </c>
      <c r="U3133" s="56" t="s">
        <v>32</v>
      </c>
      <c r="V3133" s="56" t="s">
        <v>32</v>
      </c>
      <c r="W3133" s="2" t="str">
        <f t="shared" si="72"/>
        <v>VNHANYDetention</v>
      </c>
    </row>
    <row r="3134" spans="1:23" s="2" customFormat="1" ht="14.45" customHeight="1">
      <c r="A3134" s="2" t="str">
        <f>+IF(B3134="N","",IF(COUNTIF(B:B,B3134)&gt;1,COUNTIF(B$3:B3134,B3134),""))</f>
        <v/>
      </c>
      <c r="B3134" s="2" t="str">
        <f>+IF(F3134="Detention",IF(G3134&amp;E3134='Import Demurrage Detention'!$G$2&amp;'Import Demurrage Detention'!$C$3,"Y","N"),IF(G3134&amp;E3134='Import Demurrage Detention'!$H$2&amp;'Import Demurrage Detention'!$C$3,"Y","N"))</f>
        <v>N</v>
      </c>
      <c r="C3134" s="56" t="s">
        <v>941</v>
      </c>
      <c r="D3134" s="56" t="s">
        <v>186</v>
      </c>
      <c r="E3134" s="56" t="s">
        <v>124</v>
      </c>
      <c r="F3134" s="56" t="s">
        <v>22</v>
      </c>
      <c r="G3134" s="56" t="s">
        <v>950</v>
      </c>
      <c r="H3134" s="57">
        <v>44365</v>
      </c>
      <c r="I3134" s="56" t="s">
        <v>97</v>
      </c>
      <c r="J3134" s="56" t="s">
        <v>89</v>
      </c>
      <c r="K3134" s="56" t="s">
        <v>26</v>
      </c>
      <c r="L3134" s="56" t="s">
        <v>253</v>
      </c>
      <c r="M3134" s="56" t="s">
        <v>488</v>
      </c>
      <c r="N3134" s="56" t="s">
        <v>943</v>
      </c>
      <c r="O3134" s="56" t="s">
        <v>150</v>
      </c>
      <c r="P3134" s="56" t="s">
        <v>944</v>
      </c>
      <c r="Q3134" s="56" t="s">
        <v>956</v>
      </c>
      <c r="R3134" s="56" t="s">
        <v>945</v>
      </c>
      <c r="S3134" s="56" t="s">
        <v>896</v>
      </c>
      <c r="T3134" s="56" t="s">
        <v>946</v>
      </c>
      <c r="U3134" s="56" t="s">
        <v>32</v>
      </c>
      <c r="V3134" s="56" t="s">
        <v>32</v>
      </c>
      <c r="W3134" s="2" t="str">
        <f t="shared" si="72"/>
        <v>VNHPHYDetention</v>
      </c>
    </row>
    <row r="3135" spans="1:23" s="2" customFormat="1" ht="14.45" customHeight="1">
      <c r="A3135" s="2" t="str">
        <f>+IF(B3135="N","",IF(COUNTIF(B:B,B3135)&gt;1,COUNTIF(B$3:B3135,B3135),""))</f>
        <v/>
      </c>
      <c r="B3135" s="2" t="str">
        <f>+IF(F3135="Detention",IF(G3135&amp;E3135='Import Demurrage Detention'!$G$2&amp;'Import Demurrage Detention'!$C$3,"Y","N"),IF(G3135&amp;E3135='Import Demurrage Detention'!$H$2&amp;'Import Demurrage Detention'!$C$3,"Y","N"))</f>
        <v>N</v>
      </c>
      <c r="C3135" s="56" t="s">
        <v>941</v>
      </c>
      <c r="D3135" s="56" t="s">
        <v>186</v>
      </c>
      <c r="E3135" s="56" t="s">
        <v>124</v>
      </c>
      <c r="F3135" s="56" t="s">
        <v>22</v>
      </c>
      <c r="G3135" s="56" t="s">
        <v>950</v>
      </c>
      <c r="H3135" s="57">
        <v>44365</v>
      </c>
      <c r="I3135" s="56" t="s">
        <v>97</v>
      </c>
      <c r="J3135" s="56" t="s">
        <v>89</v>
      </c>
      <c r="K3135" s="56" t="s">
        <v>6328</v>
      </c>
      <c r="L3135" s="56" t="s">
        <v>253</v>
      </c>
      <c r="M3135" s="56" t="s">
        <v>488</v>
      </c>
      <c r="N3135" s="56" t="s">
        <v>947</v>
      </c>
      <c r="O3135" s="56" t="s">
        <v>150</v>
      </c>
      <c r="P3135" s="56" t="s">
        <v>945</v>
      </c>
      <c r="Q3135" s="56" t="s">
        <v>956</v>
      </c>
      <c r="R3135" s="56" t="s">
        <v>948</v>
      </c>
      <c r="S3135" s="56" t="s">
        <v>896</v>
      </c>
      <c r="T3135" s="56" t="s">
        <v>949</v>
      </c>
      <c r="U3135" s="56" t="s">
        <v>32</v>
      </c>
      <c r="V3135" s="56" t="s">
        <v>32</v>
      </c>
      <c r="W3135" s="2" t="str">
        <f t="shared" si="72"/>
        <v>VNHPHYDetention</v>
      </c>
    </row>
    <row r="3136" spans="1:23" s="2" customFormat="1" ht="14.45" customHeight="1">
      <c r="A3136" s="2" t="str">
        <f>+IF(B3136="N","",IF(COUNTIF(B:B,B3136)&gt;1,COUNTIF(B$3:B3136,B3136),""))</f>
        <v/>
      </c>
      <c r="B3136" s="2" t="str">
        <f>+IF(F3136="Detention",IF(G3136&amp;E3136='Import Demurrage Detention'!$G$2&amp;'Import Demurrage Detention'!$C$3,"Y","N"),IF(G3136&amp;E3136='Import Demurrage Detention'!$H$2&amp;'Import Demurrage Detention'!$C$3,"Y","N"))</f>
        <v>N</v>
      </c>
      <c r="C3136" s="56" t="s">
        <v>941</v>
      </c>
      <c r="D3136" s="56" t="s">
        <v>186</v>
      </c>
      <c r="E3136" s="56" t="s">
        <v>124</v>
      </c>
      <c r="F3136" s="56" t="s">
        <v>22</v>
      </c>
      <c r="G3136" s="56" t="s">
        <v>951</v>
      </c>
      <c r="H3136" s="57">
        <v>44365</v>
      </c>
      <c r="I3136" s="56" t="s">
        <v>97</v>
      </c>
      <c r="J3136" s="56" t="s">
        <v>89</v>
      </c>
      <c r="K3136" s="56" t="s">
        <v>26</v>
      </c>
      <c r="L3136" s="56" t="s">
        <v>253</v>
      </c>
      <c r="M3136" s="56" t="s">
        <v>488</v>
      </c>
      <c r="N3136" s="56" t="s">
        <v>943</v>
      </c>
      <c r="O3136" s="56" t="s">
        <v>150</v>
      </c>
      <c r="P3136" s="56" t="s">
        <v>944</v>
      </c>
      <c r="Q3136" s="56" t="s">
        <v>956</v>
      </c>
      <c r="R3136" s="56" t="s">
        <v>945</v>
      </c>
      <c r="S3136" s="56" t="s">
        <v>896</v>
      </c>
      <c r="T3136" s="56" t="s">
        <v>946</v>
      </c>
      <c r="U3136" s="56" t="s">
        <v>32</v>
      </c>
      <c r="V3136" s="56" t="s">
        <v>32</v>
      </c>
      <c r="W3136" s="2" t="str">
        <f t="shared" si="72"/>
        <v>VNSGNYDetention</v>
      </c>
    </row>
    <row r="3137" spans="1:23" s="2" customFormat="1" ht="14.45" customHeight="1">
      <c r="A3137" s="2" t="str">
        <f>+IF(B3137="N","",IF(COUNTIF(B:B,B3137)&gt;1,COUNTIF(B$3:B3137,B3137),""))</f>
        <v/>
      </c>
      <c r="B3137" s="2" t="str">
        <f>+IF(F3137="Detention",IF(G3137&amp;E3137='Import Demurrage Detention'!$G$2&amp;'Import Demurrage Detention'!$C$3,"Y","N"),IF(G3137&amp;E3137='Import Demurrage Detention'!$H$2&amp;'Import Demurrage Detention'!$C$3,"Y","N"))</f>
        <v>N</v>
      </c>
      <c r="C3137" s="56" t="s">
        <v>941</v>
      </c>
      <c r="D3137" s="56" t="s">
        <v>186</v>
      </c>
      <c r="E3137" s="56" t="s">
        <v>124</v>
      </c>
      <c r="F3137" s="56" t="s">
        <v>22</v>
      </c>
      <c r="G3137" s="56" t="s">
        <v>951</v>
      </c>
      <c r="H3137" s="57">
        <v>44365</v>
      </c>
      <c r="I3137" s="56" t="s">
        <v>97</v>
      </c>
      <c r="J3137" s="56" t="s">
        <v>89</v>
      </c>
      <c r="K3137" s="56" t="s">
        <v>6328</v>
      </c>
      <c r="L3137" s="56" t="s">
        <v>253</v>
      </c>
      <c r="M3137" s="56" t="s">
        <v>488</v>
      </c>
      <c r="N3137" s="56" t="s">
        <v>947</v>
      </c>
      <c r="O3137" s="56" t="s">
        <v>150</v>
      </c>
      <c r="P3137" s="56" t="s">
        <v>945</v>
      </c>
      <c r="Q3137" s="56" t="s">
        <v>956</v>
      </c>
      <c r="R3137" s="56" t="s">
        <v>948</v>
      </c>
      <c r="S3137" s="56" t="s">
        <v>896</v>
      </c>
      <c r="T3137" s="56" t="s">
        <v>949</v>
      </c>
      <c r="U3137" s="56" t="s">
        <v>32</v>
      </c>
      <c r="V3137" s="56" t="s">
        <v>32</v>
      </c>
      <c r="W3137" s="2" t="str">
        <f t="shared" si="72"/>
        <v>VNSGNYDetention</v>
      </c>
    </row>
    <row r="3138" spans="1:23" s="2" customFormat="1" ht="14.45" customHeight="1">
      <c r="A3138" s="2" t="str">
        <f>+IF(B3138="N","",IF(COUNTIF(B:B,B3138)&gt;1,COUNTIF(B$3:B3138,B3138),""))</f>
        <v/>
      </c>
      <c r="B3138" s="2" t="str">
        <f>+IF(F3138="Detention",IF(G3138&amp;E3138='Import Demurrage Detention'!$G$2&amp;'Import Demurrage Detention'!$C$3,"Y","N"),IF(G3138&amp;E3138='Import Demurrage Detention'!$H$2&amp;'Import Demurrage Detention'!$C$3,"Y","N"))</f>
        <v>N</v>
      </c>
      <c r="C3138" s="56" t="s">
        <v>941</v>
      </c>
      <c r="D3138" s="56" t="s">
        <v>186</v>
      </c>
      <c r="E3138" s="56" t="s">
        <v>124</v>
      </c>
      <c r="F3138" s="56" t="s">
        <v>22</v>
      </c>
      <c r="G3138" s="56" t="s">
        <v>942</v>
      </c>
      <c r="H3138" s="57">
        <v>44365</v>
      </c>
      <c r="I3138" s="56" t="s">
        <v>97</v>
      </c>
      <c r="J3138" s="56" t="s">
        <v>89</v>
      </c>
      <c r="K3138" s="56" t="s">
        <v>26</v>
      </c>
      <c r="L3138" s="56" t="s">
        <v>254</v>
      </c>
      <c r="M3138" s="56" t="s">
        <v>488</v>
      </c>
      <c r="N3138" s="56" t="s">
        <v>943</v>
      </c>
      <c r="O3138" s="56" t="s">
        <v>150</v>
      </c>
      <c r="P3138" s="56" t="s">
        <v>944</v>
      </c>
      <c r="Q3138" s="56" t="s">
        <v>956</v>
      </c>
      <c r="R3138" s="56" t="s">
        <v>945</v>
      </c>
      <c r="S3138" s="56" t="s">
        <v>896</v>
      </c>
      <c r="T3138" s="56" t="s">
        <v>946</v>
      </c>
      <c r="U3138" s="56" t="s">
        <v>32</v>
      </c>
      <c r="V3138" s="56" t="s">
        <v>32</v>
      </c>
      <c r="W3138" s="2" t="str">
        <f t="shared" si="72"/>
        <v>VNDANYDetention</v>
      </c>
    </row>
    <row r="3139" spans="1:23" s="2" customFormat="1" ht="14.45" customHeight="1">
      <c r="A3139" s="2" t="str">
        <f>+IF(B3139="N","",IF(COUNTIF(B:B,B3139)&gt;1,COUNTIF(B$3:B3139,B3139),""))</f>
        <v/>
      </c>
      <c r="B3139" s="2" t="str">
        <f>+IF(F3139="Detention",IF(G3139&amp;E3139='Import Demurrage Detention'!$G$2&amp;'Import Demurrage Detention'!$C$3,"Y","N"),IF(G3139&amp;E3139='Import Demurrage Detention'!$H$2&amp;'Import Demurrage Detention'!$C$3,"Y","N"))</f>
        <v>N</v>
      </c>
      <c r="C3139" s="56" t="s">
        <v>941</v>
      </c>
      <c r="D3139" s="56" t="s">
        <v>186</v>
      </c>
      <c r="E3139" s="56" t="s">
        <v>124</v>
      </c>
      <c r="F3139" s="56" t="s">
        <v>22</v>
      </c>
      <c r="G3139" s="56" t="s">
        <v>942</v>
      </c>
      <c r="H3139" s="57">
        <v>44365</v>
      </c>
      <c r="I3139" s="56" t="s">
        <v>97</v>
      </c>
      <c r="J3139" s="56" t="s">
        <v>89</v>
      </c>
      <c r="K3139" s="56" t="s">
        <v>6328</v>
      </c>
      <c r="L3139" s="56" t="s">
        <v>254</v>
      </c>
      <c r="M3139" s="56" t="s">
        <v>488</v>
      </c>
      <c r="N3139" s="56" t="s">
        <v>947</v>
      </c>
      <c r="O3139" s="56" t="s">
        <v>150</v>
      </c>
      <c r="P3139" s="56" t="s">
        <v>945</v>
      </c>
      <c r="Q3139" s="56" t="s">
        <v>956</v>
      </c>
      <c r="R3139" s="56" t="s">
        <v>948</v>
      </c>
      <c r="S3139" s="56" t="s">
        <v>896</v>
      </c>
      <c r="T3139" s="56" t="s">
        <v>949</v>
      </c>
      <c r="U3139" s="56" t="s">
        <v>32</v>
      </c>
      <c r="V3139" s="56" t="s">
        <v>32</v>
      </c>
      <c r="W3139" s="2" t="str">
        <f t="shared" si="72"/>
        <v>VNDANYDetention</v>
      </c>
    </row>
    <row r="3140" spans="1:23" s="2" customFormat="1" ht="14.45" customHeight="1">
      <c r="A3140" s="2" t="str">
        <f>+IF(B3140="N","",IF(COUNTIF(B:B,B3140)&gt;1,COUNTIF(B$3:B3140,B3140),""))</f>
        <v/>
      </c>
      <c r="B3140" s="2" t="str">
        <f>+IF(F3140="Detention",IF(G3140&amp;E3140='Import Demurrage Detention'!$G$2&amp;'Import Demurrage Detention'!$C$3,"Y","N"),IF(G3140&amp;E3140='Import Demurrage Detention'!$H$2&amp;'Import Demurrage Detention'!$C$3,"Y","N"))</f>
        <v>N</v>
      </c>
      <c r="C3140" s="56" t="s">
        <v>941</v>
      </c>
      <c r="D3140" s="56" t="s">
        <v>186</v>
      </c>
      <c r="E3140" s="56" t="s">
        <v>124</v>
      </c>
      <c r="F3140" s="56" t="s">
        <v>22</v>
      </c>
      <c r="G3140" s="56" t="s">
        <v>955</v>
      </c>
      <c r="H3140" s="57">
        <v>44365</v>
      </c>
      <c r="I3140" s="56" t="s">
        <v>97</v>
      </c>
      <c r="J3140" s="56" t="s">
        <v>89</v>
      </c>
      <c r="K3140" s="56" t="s">
        <v>26</v>
      </c>
      <c r="L3140" s="56" t="s">
        <v>254</v>
      </c>
      <c r="M3140" s="56" t="s">
        <v>488</v>
      </c>
      <c r="N3140" s="56" t="s">
        <v>943</v>
      </c>
      <c r="O3140" s="56" t="s">
        <v>150</v>
      </c>
      <c r="P3140" s="56" t="s">
        <v>944</v>
      </c>
      <c r="Q3140" s="56" t="s">
        <v>956</v>
      </c>
      <c r="R3140" s="56" t="s">
        <v>945</v>
      </c>
      <c r="S3140" s="56" t="s">
        <v>896</v>
      </c>
      <c r="T3140" s="56" t="s">
        <v>946</v>
      </c>
      <c r="U3140" s="56" t="s">
        <v>32</v>
      </c>
      <c r="V3140" s="56" t="s">
        <v>32</v>
      </c>
      <c r="W3140" s="2" t="str">
        <f t="shared" si="72"/>
        <v>VNHANYDetention</v>
      </c>
    </row>
    <row r="3141" spans="1:23" s="2" customFormat="1" ht="14.45" customHeight="1">
      <c r="A3141" s="2" t="str">
        <f>+IF(B3141="N","",IF(COUNTIF(B:B,B3141)&gt;1,COUNTIF(B$3:B3141,B3141),""))</f>
        <v/>
      </c>
      <c r="B3141" s="2" t="str">
        <f>+IF(F3141="Detention",IF(G3141&amp;E3141='Import Demurrage Detention'!$G$2&amp;'Import Demurrage Detention'!$C$3,"Y","N"),IF(G3141&amp;E3141='Import Demurrage Detention'!$H$2&amp;'Import Demurrage Detention'!$C$3,"Y","N"))</f>
        <v>N</v>
      </c>
      <c r="C3141" s="56" t="s">
        <v>941</v>
      </c>
      <c r="D3141" s="56" t="s">
        <v>186</v>
      </c>
      <c r="E3141" s="56" t="s">
        <v>124</v>
      </c>
      <c r="F3141" s="56" t="s">
        <v>22</v>
      </c>
      <c r="G3141" s="56" t="s">
        <v>955</v>
      </c>
      <c r="H3141" s="57">
        <v>44365</v>
      </c>
      <c r="I3141" s="56" t="s">
        <v>97</v>
      </c>
      <c r="J3141" s="56" t="s">
        <v>89</v>
      </c>
      <c r="K3141" s="56" t="s">
        <v>6328</v>
      </c>
      <c r="L3141" s="56" t="s">
        <v>254</v>
      </c>
      <c r="M3141" s="56" t="s">
        <v>488</v>
      </c>
      <c r="N3141" s="56" t="s">
        <v>947</v>
      </c>
      <c r="O3141" s="56" t="s">
        <v>150</v>
      </c>
      <c r="P3141" s="56" t="s">
        <v>945</v>
      </c>
      <c r="Q3141" s="56" t="s">
        <v>956</v>
      </c>
      <c r="R3141" s="56" t="s">
        <v>948</v>
      </c>
      <c r="S3141" s="56" t="s">
        <v>896</v>
      </c>
      <c r="T3141" s="56" t="s">
        <v>949</v>
      </c>
      <c r="U3141" s="56" t="s">
        <v>32</v>
      </c>
      <c r="V3141" s="56" t="s">
        <v>32</v>
      </c>
      <c r="W3141" s="2" t="str">
        <f t="shared" si="72"/>
        <v>VNHANYDetention</v>
      </c>
    </row>
    <row r="3142" spans="1:23" s="2" customFormat="1" ht="14.45" customHeight="1">
      <c r="A3142" s="2" t="str">
        <f>+IF(B3142="N","",IF(COUNTIF(B:B,B3142)&gt;1,COUNTIF(B$3:B3142,B3142),""))</f>
        <v/>
      </c>
      <c r="B3142" s="2" t="str">
        <f>+IF(F3142="Detention",IF(G3142&amp;E3142='Import Demurrage Detention'!$G$2&amp;'Import Demurrage Detention'!$C$3,"Y","N"),IF(G3142&amp;E3142='Import Demurrage Detention'!$H$2&amp;'Import Demurrage Detention'!$C$3,"Y","N"))</f>
        <v>N</v>
      </c>
      <c r="C3142" s="56" t="s">
        <v>941</v>
      </c>
      <c r="D3142" s="56" t="s">
        <v>186</v>
      </c>
      <c r="E3142" s="56" t="s">
        <v>124</v>
      </c>
      <c r="F3142" s="56" t="s">
        <v>22</v>
      </c>
      <c r="G3142" s="56" t="s">
        <v>950</v>
      </c>
      <c r="H3142" s="57">
        <v>44365</v>
      </c>
      <c r="I3142" s="56" t="s">
        <v>97</v>
      </c>
      <c r="J3142" s="56" t="s">
        <v>89</v>
      </c>
      <c r="K3142" s="56" t="s">
        <v>26</v>
      </c>
      <c r="L3142" s="56" t="s">
        <v>254</v>
      </c>
      <c r="M3142" s="56" t="s">
        <v>488</v>
      </c>
      <c r="N3142" s="56" t="s">
        <v>943</v>
      </c>
      <c r="O3142" s="56" t="s">
        <v>150</v>
      </c>
      <c r="P3142" s="56" t="s">
        <v>944</v>
      </c>
      <c r="Q3142" s="56" t="s">
        <v>956</v>
      </c>
      <c r="R3142" s="56" t="s">
        <v>945</v>
      </c>
      <c r="S3142" s="56" t="s">
        <v>896</v>
      </c>
      <c r="T3142" s="56" t="s">
        <v>946</v>
      </c>
      <c r="U3142" s="56" t="s">
        <v>32</v>
      </c>
      <c r="V3142" s="56" t="s">
        <v>32</v>
      </c>
      <c r="W3142" s="2" t="str">
        <f t="shared" si="72"/>
        <v>VNHPHYDetention</v>
      </c>
    </row>
    <row r="3143" spans="1:23" s="2" customFormat="1" ht="14.45" customHeight="1">
      <c r="A3143" s="2" t="str">
        <f>+IF(B3143="N","",IF(COUNTIF(B:B,B3143)&gt;1,COUNTIF(B$3:B3143,B3143),""))</f>
        <v/>
      </c>
      <c r="B3143" s="2" t="str">
        <f>+IF(F3143="Detention",IF(G3143&amp;E3143='Import Demurrage Detention'!$G$2&amp;'Import Demurrage Detention'!$C$3,"Y","N"),IF(G3143&amp;E3143='Import Demurrage Detention'!$H$2&amp;'Import Demurrage Detention'!$C$3,"Y","N"))</f>
        <v>N</v>
      </c>
      <c r="C3143" s="56" t="s">
        <v>941</v>
      </c>
      <c r="D3143" s="56" t="s">
        <v>186</v>
      </c>
      <c r="E3143" s="56" t="s">
        <v>124</v>
      </c>
      <c r="F3143" s="56" t="s">
        <v>22</v>
      </c>
      <c r="G3143" s="56" t="s">
        <v>950</v>
      </c>
      <c r="H3143" s="57">
        <v>44365</v>
      </c>
      <c r="I3143" s="56" t="s">
        <v>97</v>
      </c>
      <c r="J3143" s="56" t="s">
        <v>89</v>
      </c>
      <c r="K3143" s="56" t="s">
        <v>6328</v>
      </c>
      <c r="L3143" s="56" t="s">
        <v>254</v>
      </c>
      <c r="M3143" s="56" t="s">
        <v>488</v>
      </c>
      <c r="N3143" s="56" t="s">
        <v>947</v>
      </c>
      <c r="O3143" s="56" t="s">
        <v>150</v>
      </c>
      <c r="P3143" s="56" t="s">
        <v>945</v>
      </c>
      <c r="Q3143" s="56" t="s">
        <v>956</v>
      </c>
      <c r="R3143" s="56" t="s">
        <v>948</v>
      </c>
      <c r="S3143" s="56" t="s">
        <v>896</v>
      </c>
      <c r="T3143" s="56" t="s">
        <v>949</v>
      </c>
      <c r="U3143" s="56" t="s">
        <v>32</v>
      </c>
      <c r="V3143" s="56" t="s">
        <v>32</v>
      </c>
      <c r="W3143" s="2" t="str">
        <f t="shared" si="72"/>
        <v>VNHPHYDetention</v>
      </c>
    </row>
    <row r="3144" spans="1:23" s="2" customFormat="1" ht="14.45" customHeight="1">
      <c r="A3144" s="2" t="str">
        <f>+IF(B3144="N","",IF(COUNTIF(B:B,B3144)&gt;1,COUNTIF(B$3:B3144,B3144),""))</f>
        <v/>
      </c>
      <c r="B3144" s="2" t="str">
        <f>+IF(F3144="Detention",IF(G3144&amp;E3144='Import Demurrage Detention'!$G$2&amp;'Import Demurrage Detention'!$C$3,"Y","N"),IF(G3144&amp;E3144='Import Demurrage Detention'!$H$2&amp;'Import Demurrage Detention'!$C$3,"Y","N"))</f>
        <v>N</v>
      </c>
      <c r="C3144" s="56" t="s">
        <v>941</v>
      </c>
      <c r="D3144" s="56" t="s">
        <v>186</v>
      </c>
      <c r="E3144" s="56" t="s">
        <v>124</v>
      </c>
      <c r="F3144" s="56" t="s">
        <v>22</v>
      </c>
      <c r="G3144" s="56" t="s">
        <v>951</v>
      </c>
      <c r="H3144" s="57">
        <v>44365</v>
      </c>
      <c r="I3144" s="56" t="s">
        <v>97</v>
      </c>
      <c r="J3144" s="56" t="s">
        <v>89</v>
      </c>
      <c r="K3144" s="56" t="s">
        <v>26</v>
      </c>
      <c r="L3144" s="56" t="s">
        <v>254</v>
      </c>
      <c r="M3144" s="56" t="s">
        <v>488</v>
      </c>
      <c r="N3144" s="56" t="s">
        <v>943</v>
      </c>
      <c r="O3144" s="56" t="s">
        <v>150</v>
      </c>
      <c r="P3144" s="56" t="s">
        <v>944</v>
      </c>
      <c r="Q3144" s="56" t="s">
        <v>956</v>
      </c>
      <c r="R3144" s="56" t="s">
        <v>945</v>
      </c>
      <c r="S3144" s="56" t="s">
        <v>896</v>
      </c>
      <c r="T3144" s="56" t="s">
        <v>946</v>
      </c>
      <c r="U3144" s="56" t="s">
        <v>32</v>
      </c>
      <c r="V3144" s="56" t="s">
        <v>32</v>
      </c>
      <c r="W3144" s="2" t="str">
        <f t="shared" si="72"/>
        <v>VNSGNYDetention</v>
      </c>
    </row>
    <row r="3145" spans="1:23" s="2" customFormat="1" ht="14.45" customHeight="1">
      <c r="A3145" s="2" t="str">
        <f>+IF(B3145="N","",IF(COUNTIF(B:B,B3145)&gt;1,COUNTIF(B$3:B3145,B3145),""))</f>
        <v/>
      </c>
      <c r="B3145" s="2" t="str">
        <f>+IF(F3145="Detention",IF(G3145&amp;E3145='Import Demurrage Detention'!$G$2&amp;'Import Demurrage Detention'!$C$3,"Y","N"),IF(G3145&amp;E3145='Import Demurrage Detention'!$H$2&amp;'Import Demurrage Detention'!$C$3,"Y","N"))</f>
        <v>N</v>
      </c>
      <c r="C3145" s="56" t="s">
        <v>941</v>
      </c>
      <c r="D3145" s="56" t="s">
        <v>186</v>
      </c>
      <c r="E3145" s="56" t="s">
        <v>124</v>
      </c>
      <c r="F3145" s="56" t="s">
        <v>22</v>
      </c>
      <c r="G3145" s="56" t="s">
        <v>951</v>
      </c>
      <c r="H3145" s="57">
        <v>44365</v>
      </c>
      <c r="I3145" s="56" t="s">
        <v>97</v>
      </c>
      <c r="J3145" s="56" t="s">
        <v>89</v>
      </c>
      <c r="K3145" s="56" t="s">
        <v>6328</v>
      </c>
      <c r="L3145" s="56" t="s">
        <v>254</v>
      </c>
      <c r="M3145" s="56" t="s">
        <v>488</v>
      </c>
      <c r="N3145" s="56" t="s">
        <v>947</v>
      </c>
      <c r="O3145" s="56" t="s">
        <v>150</v>
      </c>
      <c r="P3145" s="56" t="s">
        <v>945</v>
      </c>
      <c r="Q3145" s="56" t="s">
        <v>956</v>
      </c>
      <c r="R3145" s="56" t="s">
        <v>948</v>
      </c>
      <c r="S3145" s="56" t="s">
        <v>896</v>
      </c>
      <c r="T3145" s="56" t="s">
        <v>949</v>
      </c>
      <c r="U3145" s="56" t="s">
        <v>32</v>
      </c>
      <c r="V3145" s="56" t="s">
        <v>32</v>
      </c>
      <c r="W3145" s="2" t="str">
        <f t="shared" si="72"/>
        <v>VNSGNYDetention</v>
      </c>
    </row>
    <row r="3146" spans="1:23" s="2" customFormat="1" ht="14.45" customHeight="1">
      <c r="A3146" s="2" t="str">
        <f>+IF(B3146="N","",IF(COUNTIF(B:B,B3146)&gt;1,COUNTIF(B$3:B3146,B3146),""))</f>
        <v/>
      </c>
      <c r="B3146" s="2" t="str">
        <f>+IF(F3146="Detention",IF(G3146&amp;E3146='Import Demurrage Detention'!$G$2&amp;'Import Demurrage Detention'!$C$3,"Y","N"),IF(G3146&amp;E3146='Import Demurrage Detention'!$H$2&amp;'Import Demurrage Detention'!$C$3,"Y","N"))</f>
        <v>N</v>
      </c>
      <c r="C3146" s="56" t="s">
        <v>941</v>
      </c>
      <c r="D3146" s="56" t="s">
        <v>186</v>
      </c>
      <c r="E3146" s="56" t="s">
        <v>124</v>
      </c>
      <c r="F3146" s="56" t="s">
        <v>22</v>
      </c>
      <c r="G3146" s="56" t="s">
        <v>942</v>
      </c>
      <c r="H3146" s="57">
        <v>44365</v>
      </c>
      <c r="I3146" s="56" t="s">
        <v>97</v>
      </c>
      <c r="J3146" s="56" t="s">
        <v>89</v>
      </c>
      <c r="K3146" s="56" t="s">
        <v>26</v>
      </c>
      <c r="L3146" s="56" t="s">
        <v>260</v>
      </c>
      <c r="M3146" s="56" t="s">
        <v>488</v>
      </c>
      <c r="N3146" s="56" t="s">
        <v>943</v>
      </c>
      <c r="O3146" s="56" t="s">
        <v>150</v>
      </c>
      <c r="P3146" s="56" t="s">
        <v>944</v>
      </c>
      <c r="Q3146" s="56" t="s">
        <v>956</v>
      </c>
      <c r="R3146" s="56" t="s">
        <v>945</v>
      </c>
      <c r="S3146" s="56" t="s">
        <v>896</v>
      </c>
      <c r="T3146" s="56" t="s">
        <v>946</v>
      </c>
      <c r="U3146" s="56" t="s">
        <v>32</v>
      </c>
      <c r="V3146" s="56" t="s">
        <v>32</v>
      </c>
      <c r="W3146" s="2" t="str">
        <f t="shared" si="72"/>
        <v>VNDANYDetention</v>
      </c>
    </row>
    <row r="3147" spans="1:23" s="2" customFormat="1" ht="14.45" customHeight="1">
      <c r="A3147" s="2" t="str">
        <f>+IF(B3147="N","",IF(COUNTIF(B:B,B3147)&gt;1,COUNTIF(B$3:B3147,B3147),""))</f>
        <v/>
      </c>
      <c r="B3147" s="2" t="str">
        <f>+IF(F3147="Detention",IF(G3147&amp;E3147='Import Demurrage Detention'!$G$2&amp;'Import Demurrage Detention'!$C$3,"Y","N"),IF(G3147&amp;E3147='Import Demurrage Detention'!$H$2&amp;'Import Demurrage Detention'!$C$3,"Y","N"))</f>
        <v>N</v>
      </c>
      <c r="C3147" s="56" t="s">
        <v>941</v>
      </c>
      <c r="D3147" s="56" t="s">
        <v>186</v>
      </c>
      <c r="E3147" s="56" t="s">
        <v>124</v>
      </c>
      <c r="F3147" s="56" t="s">
        <v>22</v>
      </c>
      <c r="G3147" s="56" t="s">
        <v>942</v>
      </c>
      <c r="H3147" s="57">
        <v>44365</v>
      </c>
      <c r="I3147" s="56" t="s">
        <v>97</v>
      </c>
      <c r="J3147" s="56" t="s">
        <v>89</v>
      </c>
      <c r="K3147" s="56" t="s">
        <v>6328</v>
      </c>
      <c r="L3147" s="56" t="s">
        <v>260</v>
      </c>
      <c r="M3147" s="56" t="s">
        <v>488</v>
      </c>
      <c r="N3147" s="56" t="s">
        <v>947</v>
      </c>
      <c r="O3147" s="56" t="s">
        <v>150</v>
      </c>
      <c r="P3147" s="56" t="s">
        <v>945</v>
      </c>
      <c r="Q3147" s="56" t="s">
        <v>956</v>
      </c>
      <c r="R3147" s="56" t="s">
        <v>948</v>
      </c>
      <c r="S3147" s="56" t="s">
        <v>896</v>
      </c>
      <c r="T3147" s="56" t="s">
        <v>949</v>
      </c>
      <c r="U3147" s="56" t="s">
        <v>32</v>
      </c>
      <c r="V3147" s="56" t="s">
        <v>32</v>
      </c>
      <c r="W3147" s="2" t="str">
        <f t="shared" si="72"/>
        <v>VNDANYDetention</v>
      </c>
    </row>
    <row r="3148" spans="1:23" s="2" customFormat="1" ht="14.45" customHeight="1">
      <c r="A3148" s="2" t="str">
        <f>+IF(B3148="N","",IF(COUNTIF(B:B,B3148)&gt;1,COUNTIF(B$3:B3148,B3148),""))</f>
        <v/>
      </c>
      <c r="B3148" s="2" t="str">
        <f>+IF(F3148="Detention",IF(G3148&amp;E3148='Import Demurrage Detention'!$G$2&amp;'Import Demurrage Detention'!$C$3,"Y","N"),IF(G3148&amp;E3148='Import Demurrage Detention'!$H$2&amp;'Import Demurrage Detention'!$C$3,"Y","N"))</f>
        <v>N</v>
      </c>
      <c r="C3148" s="56" t="s">
        <v>941</v>
      </c>
      <c r="D3148" s="56" t="s">
        <v>186</v>
      </c>
      <c r="E3148" s="56" t="s">
        <v>124</v>
      </c>
      <c r="F3148" s="56" t="s">
        <v>22</v>
      </c>
      <c r="G3148" s="56" t="s">
        <v>955</v>
      </c>
      <c r="H3148" s="57">
        <v>44365</v>
      </c>
      <c r="I3148" s="56" t="s">
        <v>97</v>
      </c>
      <c r="J3148" s="56" t="s">
        <v>89</v>
      </c>
      <c r="K3148" s="56" t="s">
        <v>26</v>
      </c>
      <c r="L3148" s="56" t="s">
        <v>260</v>
      </c>
      <c r="M3148" s="56" t="s">
        <v>488</v>
      </c>
      <c r="N3148" s="56" t="s">
        <v>943</v>
      </c>
      <c r="O3148" s="56" t="s">
        <v>150</v>
      </c>
      <c r="P3148" s="56" t="s">
        <v>944</v>
      </c>
      <c r="Q3148" s="56" t="s">
        <v>956</v>
      </c>
      <c r="R3148" s="56" t="s">
        <v>945</v>
      </c>
      <c r="S3148" s="56" t="s">
        <v>896</v>
      </c>
      <c r="T3148" s="56" t="s">
        <v>946</v>
      </c>
      <c r="U3148" s="56" t="s">
        <v>32</v>
      </c>
      <c r="V3148" s="56" t="s">
        <v>32</v>
      </c>
      <c r="W3148" s="2" t="str">
        <f t="shared" si="72"/>
        <v>VNHANYDetention</v>
      </c>
    </row>
    <row r="3149" spans="1:23" s="2" customFormat="1" ht="14.45" customHeight="1">
      <c r="A3149" s="2" t="str">
        <f>+IF(B3149="N","",IF(COUNTIF(B:B,B3149)&gt;1,COUNTIF(B$3:B3149,B3149),""))</f>
        <v/>
      </c>
      <c r="B3149" s="2" t="str">
        <f>+IF(F3149="Detention",IF(G3149&amp;E3149='Import Demurrage Detention'!$G$2&amp;'Import Demurrage Detention'!$C$3,"Y","N"),IF(G3149&amp;E3149='Import Demurrage Detention'!$H$2&amp;'Import Demurrage Detention'!$C$3,"Y","N"))</f>
        <v>N</v>
      </c>
      <c r="C3149" s="56" t="s">
        <v>941</v>
      </c>
      <c r="D3149" s="56" t="s">
        <v>186</v>
      </c>
      <c r="E3149" s="56" t="s">
        <v>124</v>
      </c>
      <c r="F3149" s="56" t="s">
        <v>22</v>
      </c>
      <c r="G3149" s="56" t="s">
        <v>955</v>
      </c>
      <c r="H3149" s="57">
        <v>44365</v>
      </c>
      <c r="I3149" s="56" t="s">
        <v>97</v>
      </c>
      <c r="J3149" s="56" t="s">
        <v>89</v>
      </c>
      <c r="K3149" s="56" t="s">
        <v>6328</v>
      </c>
      <c r="L3149" s="56" t="s">
        <v>260</v>
      </c>
      <c r="M3149" s="56" t="s">
        <v>488</v>
      </c>
      <c r="N3149" s="56" t="s">
        <v>947</v>
      </c>
      <c r="O3149" s="56" t="s">
        <v>150</v>
      </c>
      <c r="P3149" s="56" t="s">
        <v>945</v>
      </c>
      <c r="Q3149" s="56" t="s">
        <v>956</v>
      </c>
      <c r="R3149" s="56" t="s">
        <v>948</v>
      </c>
      <c r="S3149" s="56" t="s">
        <v>896</v>
      </c>
      <c r="T3149" s="56" t="s">
        <v>949</v>
      </c>
      <c r="U3149" s="56" t="s">
        <v>32</v>
      </c>
      <c r="V3149" s="56" t="s">
        <v>32</v>
      </c>
      <c r="W3149" s="2" t="str">
        <f t="shared" ref="W3149:W3201" si="73">+G3149&amp;E3149&amp;F3149</f>
        <v>VNHANYDetention</v>
      </c>
    </row>
    <row r="3150" spans="1:23" s="2" customFormat="1" ht="14.45" customHeight="1">
      <c r="A3150" s="2" t="str">
        <f>+IF(B3150="N","",IF(COUNTIF(B:B,B3150)&gt;1,COUNTIF(B$3:B3150,B3150),""))</f>
        <v/>
      </c>
      <c r="B3150" s="2" t="str">
        <f>+IF(F3150="Detention",IF(G3150&amp;E3150='Import Demurrage Detention'!$G$2&amp;'Import Demurrage Detention'!$C$3,"Y","N"),IF(G3150&amp;E3150='Import Demurrage Detention'!$H$2&amp;'Import Demurrage Detention'!$C$3,"Y","N"))</f>
        <v>N</v>
      </c>
      <c r="C3150" s="56" t="s">
        <v>941</v>
      </c>
      <c r="D3150" s="56" t="s">
        <v>186</v>
      </c>
      <c r="E3150" s="56" t="s">
        <v>124</v>
      </c>
      <c r="F3150" s="56" t="s">
        <v>22</v>
      </c>
      <c r="G3150" s="56" t="s">
        <v>950</v>
      </c>
      <c r="H3150" s="57">
        <v>44365</v>
      </c>
      <c r="I3150" s="56" t="s">
        <v>97</v>
      </c>
      <c r="J3150" s="56" t="s">
        <v>89</v>
      </c>
      <c r="K3150" s="56" t="s">
        <v>26</v>
      </c>
      <c r="L3150" s="56" t="s">
        <v>260</v>
      </c>
      <c r="M3150" s="56" t="s">
        <v>488</v>
      </c>
      <c r="N3150" s="56" t="s">
        <v>943</v>
      </c>
      <c r="O3150" s="56" t="s">
        <v>150</v>
      </c>
      <c r="P3150" s="56" t="s">
        <v>944</v>
      </c>
      <c r="Q3150" s="56" t="s">
        <v>956</v>
      </c>
      <c r="R3150" s="56" t="s">
        <v>945</v>
      </c>
      <c r="S3150" s="56" t="s">
        <v>896</v>
      </c>
      <c r="T3150" s="56" t="s">
        <v>946</v>
      </c>
      <c r="U3150" s="56" t="s">
        <v>32</v>
      </c>
      <c r="V3150" s="56" t="s">
        <v>32</v>
      </c>
      <c r="W3150" s="2" t="str">
        <f t="shared" si="73"/>
        <v>VNHPHYDetention</v>
      </c>
    </row>
    <row r="3151" spans="1:23" s="2" customFormat="1" ht="14.45" customHeight="1">
      <c r="A3151" s="2" t="str">
        <f>+IF(B3151="N","",IF(COUNTIF(B:B,B3151)&gt;1,COUNTIF(B$3:B3151,B3151),""))</f>
        <v/>
      </c>
      <c r="B3151" s="2" t="str">
        <f>+IF(F3151="Detention",IF(G3151&amp;E3151='Import Demurrage Detention'!$G$2&amp;'Import Demurrage Detention'!$C$3,"Y","N"),IF(G3151&amp;E3151='Import Demurrage Detention'!$H$2&amp;'Import Demurrage Detention'!$C$3,"Y","N"))</f>
        <v>N</v>
      </c>
      <c r="C3151" s="56" t="s">
        <v>941</v>
      </c>
      <c r="D3151" s="56" t="s">
        <v>186</v>
      </c>
      <c r="E3151" s="56" t="s">
        <v>124</v>
      </c>
      <c r="F3151" s="56" t="s">
        <v>22</v>
      </c>
      <c r="G3151" s="56" t="s">
        <v>950</v>
      </c>
      <c r="H3151" s="57">
        <v>44365</v>
      </c>
      <c r="I3151" s="56" t="s">
        <v>97</v>
      </c>
      <c r="J3151" s="56" t="s">
        <v>89</v>
      </c>
      <c r="K3151" s="56" t="s">
        <v>6328</v>
      </c>
      <c r="L3151" s="56" t="s">
        <v>260</v>
      </c>
      <c r="M3151" s="56" t="s">
        <v>488</v>
      </c>
      <c r="N3151" s="56" t="s">
        <v>947</v>
      </c>
      <c r="O3151" s="56" t="s">
        <v>150</v>
      </c>
      <c r="P3151" s="56" t="s">
        <v>945</v>
      </c>
      <c r="Q3151" s="56" t="s">
        <v>956</v>
      </c>
      <c r="R3151" s="56" t="s">
        <v>948</v>
      </c>
      <c r="S3151" s="56" t="s">
        <v>896</v>
      </c>
      <c r="T3151" s="56" t="s">
        <v>949</v>
      </c>
      <c r="U3151" s="56" t="s">
        <v>32</v>
      </c>
      <c r="V3151" s="56" t="s">
        <v>32</v>
      </c>
      <c r="W3151" s="2" t="str">
        <f t="shared" si="73"/>
        <v>VNHPHYDetention</v>
      </c>
    </row>
    <row r="3152" spans="1:23" s="2" customFormat="1" ht="14.45" customHeight="1">
      <c r="A3152" s="2" t="str">
        <f>+IF(B3152="N","",IF(COUNTIF(B:B,B3152)&gt;1,COUNTIF(B$3:B3152,B3152),""))</f>
        <v/>
      </c>
      <c r="B3152" s="2" t="str">
        <f>+IF(F3152="Detention",IF(G3152&amp;E3152='Import Demurrage Detention'!$G$2&amp;'Import Demurrage Detention'!$C$3,"Y","N"),IF(G3152&amp;E3152='Import Demurrage Detention'!$H$2&amp;'Import Demurrage Detention'!$C$3,"Y","N"))</f>
        <v>N</v>
      </c>
      <c r="C3152" s="56" t="s">
        <v>941</v>
      </c>
      <c r="D3152" s="56" t="s">
        <v>186</v>
      </c>
      <c r="E3152" s="56" t="s">
        <v>124</v>
      </c>
      <c r="F3152" s="56" t="s">
        <v>22</v>
      </c>
      <c r="G3152" s="56" t="s">
        <v>951</v>
      </c>
      <c r="H3152" s="57">
        <v>44365</v>
      </c>
      <c r="I3152" s="56" t="s">
        <v>97</v>
      </c>
      <c r="J3152" s="56" t="s">
        <v>89</v>
      </c>
      <c r="K3152" s="56" t="s">
        <v>26</v>
      </c>
      <c r="L3152" s="56" t="s">
        <v>260</v>
      </c>
      <c r="M3152" s="56" t="s">
        <v>488</v>
      </c>
      <c r="N3152" s="56" t="s">
        <v>943</v>
      </c>
      <c r="O3152" s="56" t="s">
        <v>150</v>
      </c>
      <c r="P3152" s="56" t="s">
        <v>944</v>
      </c>
      <c r="Q3152" s="56" t="s">
        <v>956</v>
      </c>
      <c r="R3152" s="56" t="s">
        <v>945</v>
      </c>
      <c r="S3152" s="56" t="s">
        <v>896</v>
      </c>
      <c r="T3152" s="56" t="s">
        <v>946</v>
      </c>
      <c r="U3152" s="56" t="s">
        <v>32</v>
      </c>
      <c r="V3152" s="56" t="s">
        <v>32</v>
      </c>
      <c r="W3152" s="2" t="str">
        <f t="shared" si="73"/>
        <v>VNSGNYDetention</v>
      </c>
    </row>
    <row r="3153" spans="1:23" s="2" customFormat="1" ht="14.45" customHeight="1">
      <c r="A3153" s="2" t="str">
        <f>+IF(B3153="N","",IF(COUNTIF(B:B,B3153)&gt;1,COUNTIF(B$3:B3153,B3153),""))</f>
        <v/>
      </c>
      <c r="B3153" s="2" t="str">
        <f>+IF(F3153="Detention",IF(G3153&amp;E3153='Import Demurrage Detention'!$G$2&amp;'Import Demurrage Detention'!$C$3,"Y","N"),IF(G3153&amp;E3153='Import Demurrage Detention'!$H$2&amp;'Import Demurrage Detention'!$C$3,"Y","N"))</f>
        <v>N</v>
      </c>
      <c r="C3153" s="56" t="s">
        <v>941</v>
      </c>
      <c r="D3153" s="56" t="s">
        <v>186</v>
      </c>
      <c r="E3153" s="56" t="s">
        <v>124</v>
      </c>
      <c r="F3153" s="56" t="s">
        <v>22</v>
      </c>
      <c r="G3153" s="56" t="s">
        <v>951</v>
      </c>
      <c r="H3153" s="57">
        <v>44365</v>
      </c>
      <c r="I3153" s="56" t="s">
        <v>97</v>
      </c>
      <c r="J3153" s="56" t="s">
        <v>89</v>
      </c>
      <c r="K3153" s="56" t="s">
        <v>6328</v>
      </c>
      <c r="L3153" s="56" t="s">
        <v>260</v>
      </c>
      <c r="M3153" s="56" t="s">
        <v>488</v>
      </c>
      <c r="N3153" s="56" t="s">
        <v>947</v>
      </c>
      <c r="O3153" s="56" t="s">
        <v>150</v>
      </c>
      <c r="P3153" s="56" t="s">
        <v>945</v>
      </c>
      <c r="Q3153" s="56" t="s">
        <v>956</v>
      </c>
      <c r="R3153" s="56" t="s">
        <v>948</v>
      </c>
      <c r="S3153" s="56" t="s">
        <v>896</v>
      </c>
      <c r="T3153" s="56" t="s">
        <v>949</v>
      </c>
      <c r="U3153" s="56" t="s">
        <v>32</v>
      </c>
      <c r="V3153" s="56" t="s">
        <v>32</v>
      </c>
      <c r="W3153" s="2" t="str">
        <f t="shared" si="73"/>
        <v>VNSGNYDetention</v>
      </c>
    </row>
    <row r="3154" spans="1:23" s="2" customFormat="1" ht="14.45" customHeight="1">
      <c r="A3154" s="2" t="str">
        <f>+IF(B3154="N","",IF(COUNTIF(B:B,B3154)&gt;1,COUNTIF(B$3:B3154,B3154),""))</f>
        <v/>
      </c>
      <c r="B3154" s="2" t="str">
        <f>+IF(F3154="Detention",IF(G3154&amp;E3154='Import Demurrage Detention'!$G$2&amp;'Import Demurrage Detention'!$C$3,"Y","N"),IF(G3154&amp;E3154='Import Demurrage Detention'!$H$2&amp;'Import Demurrage Detention'!$C$3,"Y","N"))</f>
        <v>N</v>
      </c>
      <c r="C3154" s="56" t="s">
        <v>941</v>
      </c>
      <c r="D3154" s="56" t="s">
        <v>186</v>
      </c>
      <c r="E3154" s="56" t="s">
        <v>124</v>
      </c>
      <c r="F3154" s="56" t="s">
        <v>22</v>
      </c>
      <c r="G3154" s="56" t="s">
        <v>942</v>
      </c>
      <c r="H3154" s="57">
        <v>44365</v>
      </c>
      <c r="I3154" s="56" t="s">
        <v>97</v>
      </c>
      <c r="J3154" s="56" t="s">
        <v>89</v>
      </c>
      <c r="K3154" s="56" t="s">
        <v>26</v>
      </c>
      <c r="L3154" s="56" t="s">
        <v>267</v>
      </c>
      <c r="M3154" s="56" t="s">
        <v>488</v>
      </c>
      <c r="N3154" s="56" t="s">
        <v>943</v>
      </c>
      <c r="O3154" s="56" t="s">
        <v>150</v>
      </c>
      <c r="P3154" s="56" t="s">
        <v>944</v>
      </c>
      <c r="Q3154" s="56" t="s">
        <v>956</v>
      </c>
      <c r="R3154" s="56" t="s">
        <v>945</v>
      </c>
      <c r="S3154" s="56" t="s">
        <v>896</v>
      </c>
      <c r="T3154" s="56" t="s">
        <v>946</v>
      </c>
      <c r="U3154" s="56" t="s">
        <v>32</v>
      </c>
      <c r="V3154" s="56" t="s">
        <v>32</v>
      </c>
      <c r="W3154" s="2" t="str">
        <f t="shared" si="73"/>
        <v>VNDANYDetention</v>
      </c>
    </row>
    <row r="3155" spans="1:23" s="2" customFormat="1" ht="14.45" customHeight="1">
      <c r="A3155" s="2" t="str">
        <f>+IF(B3155="N","",IF(COUNTIF(B:B,B3155)&gt;1,COUNTIF(B$3:B3155,B3155),""))</f>
        <v/>
      </c>
      <c r="B3155" s="2" t="str">
        <f>+IF(F3155="Detention",IF(G3155&amp;E3155='Import Demurrage Detention'!$G$2&amp;'Import Demurrage Detention'!$C$3,"Y","N"),IF(G3155&amp;E3155='Import Demurrage Detention'!$H$2&amp;'Import Demurrage Detention'!$C$3,"Y","N"))</f>
        <v>N</v>
      </c>
      <c r="C3155" s="56" t="s">
        <v>941</v>
      </c>
      <c r="D3155" s="56" t="s">
        <v>186</v>
      </c>
      <c r="E3155" s="56" t="s">
        <v>124</v>
      </c>
      <c r="F3155" s="56" t="s">
        <v>22</v>
      </c>
      <c r="G3155" s="56" t="s">
        <v>942</v>
      </c>
      <c r="H3155" s="57">
        <v>44365</v>
      </c>
      <c r="I3155" s="56" t="s">
        <v>97</v>
      </c>
      <c r="J3155" s="56" t="s">
        <v>89</v>
      </c>
      <c r="K3155" s="56" t="s">
        <v>6328</v>
      </c>
      <c r="L3155" s="56" t="s">
        <v>267</v>
      </c>
      <c r="M3155" s="56" t="s">
        <v>488</v>
      </c>
      <c r="N3155" s="56" t="s">
        <v>947</v>
      </c>
      <c r="O3155" s="56" t="s">
        <v>150</v>
      </c>
      <c r="P3155" s="56" t="s">
        <v>945</v>
      </c>
      <c r="Q3155" s="56" t="s">
        <v>956</v>
      </c>
      <c r="R3155" s="56" t="s">
        <v>948</v>
      </c>
      <c r="S3155" s="56" t="s">
        <v>896</v>
      </c>
      <c r="T3155" s="56" t="s">
        <v>949</v>
      </c>
      <c r="U3155" s="56" t="s">
        <v>32</v>
      </c>
      <c r="V3155" s="56" t="s">
        <v>32</v>
      </c>
      <c r="W3155" s="2" t="str">
        <f t="shared" si="73"/>
        <v>VNDANYDetention</v>
      </c>
    </row>
    <row r="3156" spans="1:23" s="2" customFormat="1" ht="14.45" customHeight="1">
      <c r="A3156" s="2" t="str">
        <f>+IF(B3156="N","",IF(COUNTIF(B:B,B3156)&gt;1,COUNTIF(B$3:B3156,B3156),""))</f>
        <v/>
      </c>
      <c r="B3156" s="2" t="str">
        <f>+IF(F3156="Detention",IF(G3156&amp;E3156='Import Demurrage Detention'!$G$2&amp;'Import Demurrage Detention'!$C$3,"Y","N"),IF(G3156&amp;E3156='Import Demurrage Detention'!$H$2&amp;'Import Demurrage Detention'!$C$3,"Y","N"))</f>
        <v>N</v>
      </c>
      <c r="C3156" s="56" t="s">
        <v>941</v>
      </c>
      <c r="D3156" s="56" t="s">
        <v>186</v>
      </c>
      <c r="E3156" s="56" t="s">
        <v>124</v>
      </c>
      <c r="F3156" s="56" t="s">
        <v>22</v>
      </c>
      <c r="G3156" s="56" t="s">
        <v>955</v>
      </c>
      <c r="H3156" s="57">
        <v>44365</v>
      </c>
      <c r="I3156" s="56" t="s">
        <v>97</v>
      </c>
      <c r="J3156" s="56" t="s">
        <v>89</v>
      </c>
      <c r="K3156" s="56" t="s">
        <v>26</v>
      </c>
      <c r="L3156" s="56" t="s">
        <v>267</v>
      </c>
      <c r="M3156" s="56" t="s">
        <v>488</v>
      </c>
      <c r="N3156" s="56" t="s">
        <v>943</v>
      </c>
      <c r="O3156" s="56" t="s">
        <v>150</v>
      </c>
      <c r="P3156" s="56" t="s">
        <v>944</v>
      </c>
      <c r="Q3156" s="56" t="s">
        <v>956</v>
      </c>
      <c r="R3156" s="56" t="s">
        <v>945</v>
      </c>
      <c r="S3156" s="56" t="s">
        <v>896</v>
      </c>
      <c r="T3156" s="56" t="s">
        <v>946</v>
      </c>
      <c r="U3156" s="56" t="s">
        <v>32</v>
      </c>
      <c r="V3156" s="56" t="s">
        <v>32</v>
      </c>
      <c r="W3156" s="2" t="str">
        <f t="shared" si="73"/>
        <v>VNHANYDetention</v>
      </c>
    </row>
    <row r="3157" spans="1:23" s="2" customFormat="1" ht="14.45" customHeight="1">
      <c r="A3157" s="2" t="str">
        <f>+IF(B3157="N","",IF(COUNTIF(B:B,B3157)&gt;1,COUNTIF(B$3:B3157,B3157),""))</f>
        <v/>
      </c>
      <c r="B3157" s="2" t="str">
        <f>+IF(F3157="Detention",IF(G3157&amp;E3157='Import Demurrage Detention'!$G$2&amp;'Import Demurrage Detention'!$C$3,"Y","N"),IF(G3157&amp;E3157='Import Demurrage Detention'!$H$2&amp;'Import Demurrage Detention'!$C$3,"Y","N"))</f>
        <v>N</v>
      </c>
      <c r="C3157" s="56" t="s">
        <v>941</v>
      </c>
      <c r="D3157" s="56" t="s">
        <v>186</v>
      </c>
      <c r="E3157" s="56" t="s">
        <v>124</v>
      </c>
      <c r="F3157" s="56" t="s">
        <v>22</v>
      </c>
      <c r="G3157" s="56" t="s">
        <v>955</v>
      </c>
      <c r="H3157" s="57">
        <v>44365</v>
      </c>
      <c r="I3157" s="56" t="s">
        <v>97</v>
      </c>
      <c r="J3157" s="56" t="s">
        <v>89</v>
      </c>
      <c r="K3157" s="56" t="s">
        <v>6328</v>
      </c>
      <c r="L3157" s="56" t="s">
        <v>267</v>
      </c>
      <c r="M3157" s="56" t="s">
        <v>488</v>
      </c>
      <c r="N3157" s="56" t="s">
        <v>947</v>
      </c>
      <c r="O3157" s="56" t="s">
        <v>150</v>
      </c>
      <c r="P3157" s="56" t="s">
        <v>945</v>
      </c>
      <c r="Q3157" s="56" t="s">
        <v>956</v>
      </c>
      <c r="R3157" s="56" t="s">
        <v>948</v>
      </c>
      <c r="S3157" s="56" t="s">
        <v>896</v>
      </c>
      <c r="T3157" s="56" t="s">
        <v>949</v>
      </c>
      <c r="U3157" s="56" t="s">
        <v>32</v>
      </c>
      <c r="V3157" s="56" t="s">
        <v>32</v>
      </c>
      <c r="W3157" s="2" t="str">
        <f t="shared" si="73"/>
        <v>VNHANYDetention</v>
      </c>
    </row>
    <row r="3158" spans="1:23" s="2" customFormat="1" ht="14.45" customHeight="1">
      <c r="A3158" s="2" t="str">
        <f>+IF(B3158="N","",IF(COUNTIF(B:B,B3158)&gt;1,COUNTIF(B$3:B3158,B3158),""))</f>
        <v/>
      </c>
      <c r="B3158" s="2" t="str">
        <f>+IF(F3158="Detention",IF(G3158&amp;E3158='Import Demurrage Detention'!$G$2&amp;'Import Demurrage Detention'!$C$3,"Y","N"),IF(G3158&amp;E3158='Import Demurrage Detention'!$H$2&amp;'Import Demurrage Detention'!$C$3,"Y","N"))</f>
        <v>N</v>
      </c>
      <c r="C3158" s="56" t="s">
        <v>941</v>
      </c>
      <c r="D3158" s="56" t="s">
        <v>186</v>
      </c>
      <c r="E3158" s="56" t="s">
        <v>124</v>
      </c>
      <c r="F3158" s="56" t="s">
        <v>22</v>
      </c>
      <c r="G3158" s="56" t="s">
        <v>950</v>
      </c>
      <c r="H3158" s="57">
        <v>44365</v>
      </c>
      <c r="I3158" s="56" t="s">
        <v>97</v>
      </c>
      <c r="J3158" s="56" t="s">
        <v>89</v>
      </c>
      <c r="K3158" s="56" t="s">
        <v>26</v>
      </c>
      <c r="L3158" s="56" t="s">
        <v>267</v>
      </c>
      <c r="M3158" s="56" t="s">
        <v>488</v>
      </c>
      <c r="N3158" s="56" t="s">
        <v>943</v>
      </c>
      <c r="O3158" s="56" t="s">
        <v>150</v>
      </c>
      <c r="P3158" s="56" t="s">
        <v>944</v>
      </c>
      <c r="Q3158" s="56" t="s">
        <v>956</v>
      </c>
      <c r="R3158" s="56" t="s">
        <v>945</v>
      </c>
      <c r="S3158" s="56" t="s">
        <v>896</v>
      </c>
      <c r="T3158" s="56" t="s">
        <v>946</v>
      </c>
      <c r="U3158" s="56" t="s">
        <v>32</v>
      </c>
      <c r="V3158" s="56" t="s">
        <v>32</v>
      </c>
      <c r="W3158" s="2" t="str">
        <f t="shared" si="73"/>
        <v>VNHPHYDetention</v>
      </c>
    </row>
    <row r="3159" spans="1:23" s="2" customFormat="1" ht="14.45" customHeight="1">
      <c r="A3159" s="2" t="str">
        <f>+IF(B3159="N","",IF(COUNTIF(B:B,B3159)&gt;1,COUNTIF(B$3:B3159,B3159),""))</f>
        <v/>
      </c>
      <c r="B3159" s="2" t="str">
        <f>+IF(F3159="Detention",IF(G3159&amp;E3159='Import Demurrage Detention'!$G$2&amp;'Import Demurrage Detention'!$C$3,"Y","N"),IF(G3159&amp;E3159='Import Demurrage Detention'!$H$2&amp;'Import Demurrage Detention'!$C$3,"Y","N"))</f>
        <v>N</v>
      </c>
      <c r="C3159" s="56" t="s">
        <v>941</v>
      </c>
      <c r="D3159" s="56" t="s">
        <v>186</v>
      </c>
      <c r="E3159" s="56" t="s">
        <v>124</v>
      </c>
      <c r="F3159" s="56" t="s">
        <v>22</v>
      </c>
      <c r="G3159" s="56" t="s">
        <v>950</v>
      </c>
      <c r="H3159" s="57">
        <v>44365</v>
      </c>
      <c r="I3159" s="56" t="s">
        <v>97</v>
      </c>
      <c r="J3159" s="56" t="s">
        <v>89</v>
      </c>
      <c r="K3159" s="56" t="s">
        <v>6328</v>
      </c>
      <c r="L3159" s="56" t="s">
        <v>267</v>
      </c>
      <c r="M3159" s="56" t="s">
        <v>488</v>
      </c>
      <c r="N3159" s="56" t="s">
        <v>947</v>
      </c>
      <c r="O3159" s="56" t="s">
        <v>150</v>
      </c>
      <c r="P3159" s="56" t="s">
        <v>945</v>
      </c>
      <c r="Q3159" s="56" t="s">
        <v>956</v>
      </c>
      <c r="R3159" s="56" t="s">
        <v>948</v>
      </c>
      <c r="S3159" s="56" t="s">
        <v>896</v>
      </c>
      <c r="T3159" s="56" t="s">
        <v>949</v>
      </c>
      <c r="U3159" s="56" t="s">
        <v>32</v>
      </c>
      <c r="V3159" s="56" t="s">
        <v>32</v>
      </c>
      <c r="W3159" s="2" t="str">
        <f t="shared" si="73"/>
        <v>VNHPHYDetention</v>
      </c>
    </row>
    <row r="3160" spans="1:23" s="2" customFormat="1" ht="14.45" customHeight="1">
      <c r="A3160" s="2" t="str">
        <f>+IF(B3160="N","",IF(COUNTIF(B:B,B3160)&gt;1,COUNTIF(B$3:B3160,B3160),""))</f>
        <v/>
      </c>
      <c r="B3160" s="2" t="str">
        <f>+IF(F3160="Detention",IF(G3160&amp;E3160='Import Demurrage Detention'!$G$2&amp;'Import Demurrage Detention'!$C$3,"Y","N"),IF(G3160&amp;E3160='Import Demurrage Detention'!$H$2&amp;'Import Demurrage Detention'!$C$3,"Y","N"))</f>
        <v>N</v>
      </c>
      <c r="C3160" s="56" t="s">
        <v>941</v>
      </c>
      <c r="D3160" s="56" t="s">
        <v>186</v>
      </c>
      <c r="E3160" s="56" t="s">
        <v>124</v>
      </c>
      <c r="F3160" s="56" t="s">
        <v>22</v>
      </c>
      <c r="G3160" s="56" t="s">
        <v>951</v>
      </c>
      <c r="H3160" s="57">
        <v>44365</v>
      </c>
      <c r="I3160" s="56" t="s">
        <v>97</v>
      </c>
      <c r="J3160" s="56" t="s">
        <v>89</v>
      </c>
      <c r="K3160" s="56" t="s">
        <v>26</v>
      </c>
      <c r="L3160" s="56" t="s">
        <v>267</v>
      </c>
      <c r="M3160" s="56" t="s">
        <v>488</v>
      </c>
      <c r="N3160" s="56" t="s">
        <v>943</v>
      </c>
      <c r="O3160" s="56" t="s">
        <v>150</v>
      </c>
      <c r="P3160" s="56" t="s">
        <v>944</v>
      </c>
      <c r="Q3160" s="56" t="s">
        <v>956</v>
      </c>
      <c r="R3160" s="56" t="s">
        <v>945</v>
      </c>
      <c r="S3160" s="56" t="s">
        <v>896</v>
      </c>
      <c r="T3160" s="56" t="s">
        <v>946</v>
      </c>
      <c r="U3160" s="56" t="s">
        <v>32</v>
      </c>
      <c r="V3160" s="56" t="s">
        <v>32</v>
      </c>
      <c r="W3160" s="2" t="str">
        <f t="shared" si="73"/>
        <v>VNSGNYDetention</v>
      </c>
    </row>
    <row r="3161" spans="1:23" s="2" customFormat="1" ht="14.45" customHeight="1">
      <c r="A3161" s="2" t="str">
        <f>+IF(B3161="N","",IF(COUNTIF(B:B,B3161)&gt;1,COUNTIF(B$3:B3161,B3161),""))</f>
        <v/>
      </c>
      <c r="B3161" s="2" t="str">
        <f>+IF(F3161="Detention",IF(G3161&amp;E3161='Import Demurrage Detention'!$G$2&amp;'Import Demurrage Detention'!$C$3,"Y","N"),IF(G3161&amp;E3161='Import Demurrage Detention'!$H$2&amp;'Import Demurrage Detention'!$C$3,"Y","N"))</f>
        <v>N</v>
      </c>
      <c r="C3161" s="56" t="s">
        <v>941</v>
      </c>
      <c r="D3161" s="56" t="s">
        <v>186</v>
      </c>
      <c r="E3161" s="56" t="s">
        <v>124</v>
      </c>
      <c r="F3161" s="56" t="s">
        <v>22</v>
      </c>
      <c r="G3161" s="56" t="s">
        <v>951</v>
      </c>
      <c r="H3161" s="57">
        <v>44365</v>
      </c>
      <c r="I3161" s="56" t="s">
        <v>97</v>
      </c>
      <c r="J3161" s="56" t="s">
        <v>89</v>
      </c>
      <c r="K3161" s="56" t="s">
        <v>6328</v>
      </c>
      <c r="L3161" s="56" t="s">
        <v>267</v>
      </c>
      <c r="M3161" s="56" t="s">
        <v>488</v>
      </c>
      <c r="N3161" s="56" t="s">
        <v>947</v>
      </c>
      <c r="O3161" s="56" t="s">
        <v>150</v>
      </c>
      <c r="P3161" s="56" t="s">
        <v>945</v>
      </c>
      <c r="Q3161" s="56" t="s">
        <v>956</v>
      </c>
      <c r="R3161" s="56" t="s">
        <v>948</v>
      </c>
      <c r="S3161" s="56" t="s">
        <v>896</v>
      </c>
      <c r="T3161" s="56" t="s">
        <v>949</v>
      </c>
      <c r="U3161" s="56" t="s">
        <v>32</v>
      </c>
      <c r="V3161" s="56" t="s">
        <v>32</v>
      </c>
      <c r="W3161" s="2" t="str">
        <f t="shared" si="73"/>
        <v>VNSGNYDetention</v>
      </c>
    </row>
    <row r="3162" spans="1:23" s="2" customFormat="1" ht="14.45" customHeight="1">
      <c r="A3162" s="2" t="str">
        <f>+IF(B3162="N","",IF(COUNTIF(B:B,B3162)&gt;1,COUNTIF(B$3:B3162,B3162),""))</f>
        <v/>
      </c>
      <c r="B3162" s="2" t="str">
        <f>+IF(F3162="Detention",IF(G3162&amp;E3162='Import Demurrage Detention'!$G$2&amp;'Import Demurrage Detention'!$C$3,"Y","N"),IF(G3162&amp;E3162='Import Demurrage Detention'!$H$2&amp;'Import Demurrage Detention'!$C$3,"Y","N"))</f>
        <v>N</v>
      </c>
      <c r="C3162" s="56" t="s">
        <v>941</v>
      </c>
      <c r="D3162" s="56" t="s">
        <v>186</v>
      </c>
      <c r="E3162" s="56" t="s">
        <v>124</v>
      </c>
      <c r="F3162" s="56" t="s">
        <v>22</v>
      </c>
      <c r="G3162" s="56" t="s">
        <v>942</v>
      </c>
      <c r="H3162" s="57">
        <v>44365</v>
      </c>
      <c r="I3162" s="56" t="s">
        <v>97</v>
      </c>
      <c r="J3162" s="56" t="s">
        <v>89</v>
      </c>
      <c r="K3162" s="56" t="s">
        <v>26</v>
      </c>
      <c r="L3162" s="56" t="s">
        <v>268</v>
      </c>
      <c r="M3162" s="56" t="s">
        <v>488</v>
      </c>
      <c r="N3162" s="56" t="s">
        <v>943</v>
      </c>
      <c r="O3162" s="56" t="s">
        <v>150</v>
      </c>
      <c r="P3162" s="56" t="s">
        <v>944</v>
      </c>
      <c r="Q3162" s="56" t="s">
        <v>956</v>
      </c>
      <c r="R3162" s="56" t="s">
        <v>945</v>
      </c>
      <c r="S3162" s="56" t="s">
        <v>896</v>
      </c>
      <c r="T3162" s="56" t="s">
        <v>946</v>
      </c>
      <c r="U3162" s="56" t="s">
        <v>32</v>
      </c>
      <c r="V3162" s="56" t="s">
        <v>32</v>
      </c>
      <c r="W3162" s="2" t="str">
        <f t="shared" si="73"/>
        <v>VNDANYDetention</v>
      </c>
    </row>
    <row r="3163" spans="1:23" s="2" customFormat="1" ht="14.45" customHeight="1">
      <c r="A3163" s="2" t="str">
        <f>+IF(B3163="N","",IF(COUNTIF(B:B,B3163)&gt;1,COUNTIF(B$3:B3163,B3163),""))</f>
        <v/>
      </c>
      <c r="B3163" s="2" t="str">
        <f>+IF(F3163="Detention",IF(G3163&amp;E3163='Import Demurrage Detention'!$G$2&amp;'Import Demurrage Detention'!$C$3,"Y","N"),IF(G3163&amp;E3163='Import Demurrage Detention'!$H$2&amp;'Import Demurrage Detention'!$C$3,"Y","N"))</f>
        <v>N</v>
      </c>
      <c r="C3163" s="56" t="s">
        <v>941</v>
      </c>
      <c r="D3163" s="56" t="s">
        <v>186</v>
      </c>
      <c r="E3163" s="56" t="s">
        <v>124</v>
      </c>
      <c r="F3163" s="56" t="s">
        <v>22</v>
      </c>
      <c r="G3163" s="56" t="s">
        <v>942</v>
      </c>
      <c r="H3163" s="57">
        <v>44365</v>
      </c>
      <c r="I3163" s="56" t="s">
        <v>97</v>
      </c>
      <c r="J3163" s="56" t="s">
        <v>89</v>
      </c>
      <c r="K3163" s="56" t="s">
        <v>6328</v>
      </c>
      <c r="L3163" s="56" t="s">
        <v>268</v>
      </c>
      <c r="M3163" s="56" t="s">
        <v>488</v>
      </c>
      <c r="N3163" s="56" t="s">
        <v>947</v>
      </c>
      <c r="O3163" s="56" t="s">
        <v>150</v>
      </c>
      <c r="P3163" s="56" t="s">
        <v>945</v>
      </c>
      <c r="Q3163" s="56" t="s">
        <v>956</v>
      </c>
      <c r="R3163" s="56" t="s">
        <v>948</v>
      </c>
      <c r="S3163" s="56" t="s">
        <v>896</v>
      </c>
      <c r="T3163" s="56" t="s">
        <v>949</v>
      </c>
      <c r="U3163" s="56" t="s">
        <v>32</v>
      </c>
      <c r="V3163" s="56" t="s">
        <v>32</v>
      </c>
      <c r="W3163" s="2" t="str">
        <f t="shared" si="73"/>
        <v>VNDANYDetention</v>
      </c>
    </row>
    <row r="3164" spans="1:23" s="2" customFormat="1" ht="14.45" customHeight="1">
      <c r="A3164" s="2" t="str">
        <f>+IF(B3164="N","",IF(COUNTIF(B:B,B3164)&gt;1,COUNTIF(B$3:B3164,B3164),""))</f>
        <v/>
      </c>
      <c r="B3164" s="2" t="str">
        <f>+IF(F3164="Detention",IF(G3164&amp;E3164='Import Demurrage Detention'!$G$2&amp;'Import Demurrage Detention'!$C$3,"Y","N"),IF(G3164&amp;E3164='Import Demurrage Detention'!$H$2&amp;'Import Demurrage Detention'!$C$3,"Y","N"))</f>
        <v>N</v>
      </c>
      <c r="C3164" s="56" t="s">
        <v>941</v>
      </c>
      <c r="D3164" s="56" t="s">
        <v>186</v>
      </c>
      <c r="E3164" s="56" t="s">
        <v>124</v>
      </c>
      <c r="F3164" s="56" t="s">
        <v>22</v>
      </c>
      <c r="G3164" s="56" t="s">
        <v>955</v>
      </c>
      <c r="H3164" s="57">
        <v>44365</v>
      </c>
      <c r="I3164" s="56" t="s">
        <v>97</v>
      </c>
      <c r="J3164" s="56" t="s">
        <v>89</v>
      </c>
      <c r="K3164" s="56" t="s">
        <v>26</v>
      </c>
      <c r="L3164" s="56" t="s">
        <v>268</v>
      </c>
      <c r="M3164" s="56" t="s">
        <v>488</v>
      </c>
      <c r="N3164" s="56" t="s">
        <v>943</v>
      </c>
      <c r="O3164" s="56" t="s">
        <v>150</v>
      </c>
      <c r="P3164" s="56" t="s">
        <v>944</v>
      </c>
      <c r="Q3164" s="56" t="s">
        <v>956</v>
      </c>
      <c r="R3164" s="56" t="s">
        <v>945</v>
      </c>
      <c r="S3164" s="56" t="s">
        <v>896</v>
      </c>
      <c r="T3164" s="56" t="s">
        <v>946</v>
      </c>
      <c r="U3164" s="56" t="s">
        <v>32</v>
      </c>
      <c r="V3164" s="56" t="s">
        <v>32</v>
      </c>
      <c r="W3164" s="2" t="str">
        <f t="shared" si="73"/>
        <v>VNHANYDetention</v>
      </c>
    </row>
    <row r="3165" spans="1:23" s="2" customFormat="1" ht="14.45" customHeight="1">
      <c r="A3165" s="2" t="str">
        <f>+IF(B3165="N","",IF(COUNTIF(B:B,B3165)&gt;1,COUNTIF(B$3:B3165,B3165),""))</f>
        <v/>
      </c>
      <c r="B3165" s="2" t="str">
        <f>+IF(F3165="Detention",IF(G3165&amp;E3165='Import Demurrage Detention'!$G$2&amp;'Import Demurrage Detention'!$C$3,"Y","N"),IF(G3165&amp;E3165='Import Demurrage Detention'!$H$2&amp;'Import Demurrage Detention'!$C$3,"Y","N"))</f>
        <v>N</v>
      </c>
      <c r="C3165" s="56" t="s">
        <v>941</v>
      </c>
      <c r="D3165" s="56" t="s">
        <v>186</v>
      </c>
      <c r="E3165" s="56" t="s">
        <v>124</v>
      </c>
      <c r="F3165" s="56" t="s">
        <v>22</v>
      </c>
      <c r="G3165" s="56" t="s">
        <v>955</v>
      </c>
      <c r="H3165" s="57">
        <v>44365</v>
      </c>
      <c r="I3165" s="56" t="s">
        <v>97</v>
      </c>
      <c r="J3165" s="56" t="s">
        <v>89</v>
      </c>
      <c r="K3165" s="56" t="s">
        <v>6328</v>
      </c>
      <c r="L3165" s="56" t="s">
        <v>268</v>
      </c>
      <c r="M3165" s="56" t="s">
        <v>488</v>
      </c>
      <c r="N3165" s="56" t="s">
        <v>947</v>
      </c>
      <c r="O3165" s="56" t="s">
        <v>150</v>
      </c>
      <c r="P3165" s="56" t="s">
        <v>945</v>
      </c>
      <c r="Q3165" s="56" t="s">
        <v>956</v>
      </c>
      <c r="R3165" s="56" t="s">
        <v>948</v>
      </c>
      <c r="S3165" s="56" t="s">
        <v>896</v>
      </c>
      <c r="T3165" s="56" t="s">
        <v>949</v>
      </c>
      <c r="U3165" s="56" t="s">
        <v>32</v>
      </c>
      <c r="V3165" s="56" t="s">
        <v>32</v>
      </c>
      <c r="W3165" s="2" t="str">
        <f t="shared" si="73"/>
        <v>VNHANYDetention</v>
      </c>
    </row>
    <row r="3166" spans="1:23" s="2" customFormat="1" ht="14.45" customHeight="1">
      <c r="A3166" s="2" t="str">
        <f>+IF(B3166="N","",IF(COUNTIF(B:B,B3166)&gt;1,COUNTIF(B$3:B3166,B3166),""))</f>
        <v/>
      </c>
      <c r="B3166" s="2" t="str">
        <f>+IF(F3166="Detention",IF(G3166&amp;E3166='Import Demurrage Detention'!$G$2&amp;'Import Demurrage Detention'!$C$3,"Y","N"),IF(G3166&amp;E3166='Import Demurrage Detention'!$H$2&amp;'Import Demurrage Detention'!$C$3,"Y","N"))</f>
        <v>N</v>
      </c>
      <c r="C3166" s="56" t="s">
        <v>941</v>
      </c>
      <c r="D3166" s="56" t="s">
        <v>186</v>
      </c>
      <c r="E3166" s="56" t="s">
        <v>124</v>
      </c>
      <c r="F3166" s="56" t="s">
        <v>22</v>
      </c>
      <c r="G3166" s="56" t="s">
        <v>950</v>
      </c>
      <c r="H3166" s="57">
        <v>44365</v>
      </c>
      <c r="I3166" s="56" t="s">
        <v>97</v>
      </c>
      <c r="J3166" s="56" t="s">
        <v>89</v>
      </c>
      <c r="K3166" s="56" t="s">
        <v>26</v>
      </c>
      <c r="L3166" s="56" t="s">
        <v>268</v>
      </c>
      <c r="M3166" s="56" t="s">
        <v>488</v>
      </c>
      <c r="N3166" s="56" t="s">
        <v>943</v>
      </c>
      <c r="O3166" s="56" t="s">
        <v>150</v>
      </c>
      <c r="P3166" s="56" t="s">
        <v>944</v>
      </c>
      <c r="Q3166" s="56" t="s">
        <v>956</v>
      </c>
      <c r="R3166" s="56" t="s">
        <v>945</v>
      </c>
      <c r="S3166" s="56" t="s">
        <v>896</v>
      </c>
      <c r="T3166" s="56" t="s">
        <v>946</v>
      </c>
      <c r="U3166" s="56" t="s">
        <v>32</v>
      </c>
      <c r="V3166" s="56" t="s">
        <v>32</v>
      </c>
      <c r="W3166" s="2" t="str">
        <f t="shared" si="73"/>
        <v>VNHPHYDetention</v>
      </c>
    </row>
    <row r="3167" spans="1:23" s="2" customFormat="1" ht="14.45" customHeight="1">
      <c r="A3167" s="2" t="str">
        <f>+IF(B3167="N","",IF(COUNTIF(B:B,B3167)&gt;1,COUNTIF(B$3:B3167,B3167),""))</f>
        <v/>
      </c>
      <c r="B3167" s="2" t="str">
        <f>+IF(F3167="Detention",IF(G3167&amp;E3167='Import Demurrage Detention'!$G$2&amp;'Import Demurrage Detention'!$C$3,"Y","N"),IF(G3167&amp;E3167='Import Demurrage Detention'!$H$2&amp;'Import Demurrage Detention'!$C$3,"Y","N"))</f>
        <v>N</v>
      </c>
      <c r="C3167" s="56" t="s">
        <v>941</v>
      </c>
      <c r="D3167" s="56" t="s">
        <v>186</v>
      </c>
      <c r="E3167" s="56" t="s">
        <v>124</v>
      </c>
      <c r="F3167" s="56" t="s">
        <v>22</v>
      </c>
      <c r="G3167" s="56" t="s">
        <v>950</v>
      </c>
      <c r="H3167" s="57">
        <v>44365</v>
      </c>
      <c r="I3167" s="56" t="s">
        <v>97</v>
      </c>
      <c r="J3167" s="56" t="s">
        <v>89</v>
      </c>
      <c r="K3167" s="56" t="s">
        <v>6328</v>
      </c>
      <c r="L3167" s="56" t="s">
        <v>268</v>
      </c>
      <c r="M3167" s="56" t="s">
        <v>488</v>
      </c>
      <c r="N3167" s="56" t="s">
        <v>947</v>
      </c>
      <c r="O3167" s="56" t="s">
        <v>150</v>
      </c>
      <c r="P3167" s="56" t="s">
        <v>945</v>
      </c>
      <c r="Q3167" s="56" t="s">
        <v>956</v>
      </c>
      <c r="R3167" s="56" t="s">
        <v>948</v>
      </c>
      <c r="S3167" s="56" t="s">
        <v>896</v>
      </c>
      <c r="T3167" s="56" t="s">
        <v>949</v>
      </c>
      <c r="U3167" s="56" t="s">
        <v>32</v>
      </c>
      <c r="V3167" s="56" t="s">
        <v>32</v>
      </c>
      <c r="W3167" s="2" t="str">
        <f t="shared" si="73"/>
        <v>VNHPHYDetention</v>
      </c>
    </row>
    <row r="3168" spans="1:23" s="2" customFormat="1" ht="14.45" customHeight="1">
      <c r="A3168" s="2" t="str">
        <f>+IF(B3168="N","",IF(COUNTIF(B:B,B3168)&gt;1,COUNTIF(B$3:B3168,B3168),""))</f>
        <v/>
      </c>
      <c r="B3168" s="2" t="str">
        <f>+IF(F3168="Detention",IF(G3168&amp;E3168='Import Demurrage Detention'!$G$2&amp;'Import Demurrage Detention'!$C$3,"Y","N"),IF(G3168&amp;E3168='Import Demurrage Detention'!$H$2&amp;'Import Demurrage Detention'!$C$3,"Y","N"))</f>
        <v>N</v>
      </c>
      <c r="C3168" s="56" t="s">
        <v>941</v>
      </c>
      <c r="D3168" s="56" t="s">
        <v>186</v>
      </c>
      <c r="E3168" s="56" t="s">
        <v>124</v>
      </c>
      <c r="F3168" s="56" t="s">
        <v>22</v>
      </c>
      <c r="G3168" s="56" t="s">
        <v>951</v>
      </c>
      <c r="H3168" s="57">
        <v>44365</v>
      </c>
      <c r="I3168" s="56" t="s">
        <v>97</v>
      </c>
      <c r="J3168" s="56" t="s">
        <v>89</v>
      </c>
      <c r="K3168" s="56" t="s">
        <v>26</v>
      </c>
      <c r="L3168" s="56" t="s">
        <v>268</v>
      </c>
      <c r="M3168" s="56" t="s">
        <v>488</v>
      </c>
      <c r="N3168" s="56" t="s">
        <v>943</v>
      </c>
      <c r="O3168" s="56" t="s">
        <v>150</v>
      </c>
      <c r="P3168" s="56" t="s">
        <v>944</v>
      </c>
      <c r="Q3168" s="56" t="s">
        <v>956</v>
      </c>
      <c r="R3168" s="56" t="s">
        <v>945</v>
      </c>
      <c r="S3168" s="56" t="s">
        <v>896</v>
      </c>
      <c r="T3168" s="56" t="s">
        <v>946</v>
      </c>
      <c r="U3168" s="56" t="s">
        <v>32</v>
      </c>
      <c r="V3168" s="56" t="s">
        <v>32</v>
      </c>
      <c r="W3168" s="2" t="str">
        <f t="shared" si="73"/>
        <v>VNSGNYDetention</v>
      </c>
    </row>
    <row r="3169" spans="1:23" s="2" customFormat="1" ht="14.45" customHeight="1">
      <c r="A3169" s="2" t="str">
        <f>+IF(B3169="N","",IF(COUNTIF(B:B,B3169)&gt;1,COUNTIF(B$3:B3169,B3169),""))</f>
        <v/>
      </c>
      <c r="B3169" s="2" t="str">
        <f>+IF(F3169="Detention",IF(G3169&amp;E3169='Import Demurrage Detention'!$G$2&amp;'Import Demurrage Detention'!$C$3,"Y","N"),IF(G3169&amp;E3169='Import Demurrage Detention'!$H$2&amp;'Import Demurrage Detention'!$C$3,"Y","N"))</f>
        <v>N</v>
      </c>
      <c r="C3169" s="56" t="s">
        <v>941</v>
      </c>
      <c r="D3169" s="56" t="s">
        <v>186</v>
      </c>
      <c r="E3169" s="56" t="s">
        <v>124</v>
      </c>
      <c r="F3169" s="56" t="s">
        <v>22</v>
      </c>
      <c r="G3169" s="56" t="s">
        <v>951</v>
      </c>
      <c r="H3169" s="57">
        <v>44365</v>
      </c>
      <c r="I3169" s="56" t="s">
        <v>97</v>
      </c>
      <c r="J3169" s="56" t="s">
        <v>89</v>
      </c>
      <c r="K3169" s="56" t="s">
        <v>6328</v>
      </c>
      <c r="L3169" s="56" t="s">
        <v>268</v>
      </c>
      <c r="M3169" s="56" t="s">
        <v>488</v>
      </c>
      <c r="N3169" s="56" t="s">
        <v>947</v>
      </c>
      <c r="O3169" s="56" t="s">
        <v>150</v>
      </c>
      <c r="P3169" s="56" t="s">
        <v>945</v>
      </c>
      <c r="Q3169" s="56" t="s">
        <v>956</v>
      </c>
      <c r="R3169" s="56" t="s">
        <v>948</v>
      </c>
      <c r="S3169" s="56" t="s">
        <v>896</v>
      </c>
      <c r="T3169" s="56" t="s">
        <v>949</v>
      </c>
      <c r="U3169" s="56" t="s">
        <v>32</v>
      </c>
      <c r="V3169" s="56" t="s">
        <v>32</v>
      </c>
      <c r="W3169" s="2" t="str">
        <f t="shared" si="73"/>
        <v>VNSGNYDetention</v>
      </c>
    </row>
    <row r="3170" spans="1:23" s="2" customFormat="1" ht="14.45" customHeight="1">
      <c r="A3170" s="2" t="str">
        <f>+IF(B3170="N","",IF(COUNTIF(B:B,B3170)&gt;1,COUNTIF(B$3:B3170,B3170),""))</f>
        <v/>
      </c>
      <c r="B3170" s="2" t="str">
        <f>+IF(F3170="Detention",IF(G3170&amp;E3170='Import Demurrage Detention'!$G$2&amp;'Import Demurrage Detention'!$C$3,"Y","N"),IF(G3170&amp;E3170='Import Demurrage Detention'!$H$2&amp;'Import Demurrage Detention'!$C$3,"Y","N"))</f>
        <v>N</v>
      </c>
      <c r="C3170" s="56" t="s">
        <v>941</v>
      </c>
      <c r="D3170" s="56" t="s">
        <v>186</v>
      </c>
      <c r="E3170" s="56" t="s">
        <v>124</v>
      </c>
      <c r="F3170" s="56" t="s">
        <v>22</v>
      </c>
      <c r="G3170" s="56" t="s">
        <v>942</v>
      </c>
      <c r="H3170" s="57">
        <v>44365</v>
      </c>
      <c r="I3170" s="56" t="s">
        <v>97</v>
      </c>
      <c r="J3170" s="56" t="s">
        <v>89</v>
      </c>
      <c r="K3170" s="56" t="s">
        <v>26</v>
      </c>
      <c r="L3170" s="56" t="s">
        <v>270</v>
      </c>
      <c r="M3170" s="56" t="s">
        <v>488</v>
      </c>
      <c r="N3170" s="56" t="s">
        <v>943</v>
      </c>
      <c r="O3170" s="56" t="s">
        <v>150</v>
      </c>
      <c r="P3170" s="56" t="s">
        <v>944</v>
      </c>
      <c r="Q3170" s="56" t="s">
        <v>956</v>
      </c>
      <c r="R3170" s="56" t="s">
        <v>945</v>
      </c>
      <c r="S3170" s="56" t="s">
        <v>896</v>
      </c>
      <c r="T3170" s="56" t="s">
        <v>946</v>
      </c>
      <c r="U3170" s="56" t="s">
        <v>32</v>
      </c>
      <c r="V3170" s="56" t="s">
        <v>32</v>
      </c>
      <c r="W3170" s="2" t="str">
        <f t="shared" si="73"/>
        <v>VNDANYDetention</v>
      </c>
    </row>
    <row r="3171" spans="1:23" s="2" customFormat="1" ht="14.45" customHeight="1">
      <c r="A3171" s="2" t="str">
        <f>+IF(B3171="N","",IF(COUNTIF(B:B,B3171)&gt;1,COUNTIF(B$3:B3171,B3171),""))</f>
        <v/>
      </c>
      <c r="B3171" s="2" t="str">
        <f>+IF(F3171="Detention",IF(G3171&amp;E3171='Import Demurrage Detention'!$G$2&amp;'Import Demurrage Detention'!$C$3,"Y","N"),IF(G3171&amp;E3171='Import Demurrage Detention'!$H$2&amp;'Import Demurrage Detention'!$C$3,"Y","N"))</f>
        <v>N</v>
      </c>
      <c r="C3171" s="56" t="s">
        <v>941</v>
      </c>
      <c r="D3171" s="56" t="s">
        <v>186</v>
      </c>
      <c r="E3171" s="56" t="s">
        <v>124</v>
      </c>
      <c r="F3171" s="56" t="s">
        <v>22</v>
      </c>
      <c r="G3171" s="56" t="s">
        <v>942</v>
      </c>
      <c r="H3171" s="57">
        <v>44365</v>
      </c>
      <c r="I3171" s="56" t="s">
        <v>97</v>
      </c>
      <c r="J3171" s="56" t="s">
        <v>89</v>
      </c>
      <c r="K3171" s="56" t="s">
        <v>6328</v>
      </c>
      <c r="L3171" s="56" t="s">
        <v>270</v>
      </c>
      <c r="M3171" s="56" t="s">
        <v>488</v>
      </c>
      <c r="N3171" s="56" t="s">
        <v>947</v>
      </c>
      <c r="O3171" s="56" t="s">
        <v>150</v>
      </c>
      <c r="P3171" s="56" t="s">
        <v>945</v>
      </c>
      <c r="Q3171" s="56" t="s">
        <v>956</v>
      </c>
      <c r="R3171" s="56" t="s">
        <v>948</v>
      </c>
      <c r="S3171" s="56" t="s">
        <v>896</v>
      </c>
      <c r="T3171" s="56" t="s">
        <v>949</v>
      </c>
      <c r="U3171" s="56" t="s">
        <v>32</v>
      </c>
      <c r="V3171" s="56" t="s">
        <v>32</v>
      </c>
      <c r="W3171" s="2" t="str">
        <f t="shared" si="73"/>
        <v>VNDANYDetention</v>
      </c>
    </row>
    <row r="3172" spans="1:23" s="2" customFormat="1" ht="14.45" customHeight="1">
      <c r="A3172" s="2" t="str">
        <f>+IF(B3172="N","",IF(COUNTIF(B:B,B3172)&gt;1,COUNTIF(B$3:B3172,B3172),""))</f>
        <v/>
      </c>
      <c r="B3172" s="2" t="str">
        <f>+IF(F3172="Detention",IF(G3172&amp;E3172='Import Demurrage Detention'!$G$2&amp;'Import Demurrage Detention'!$C$3,"Y","N"),IF(G3172&amp;E3172='Import Demurrage Detention'!$H$2&amp;'Import Demurrage Detention'!$C$3,"Y","N"))</f>
        <v>N</v>
      </c>
      <c r="C3172" s="56" t="s">
        <v>941</v>
      </c>
      <c r="D3172" s="56" t="s">
        <v>186</v>
      </c>
      <c r="E3172" s="56" t="s">
        <v>124</v>
      </c>
      <c r="F3172" s="56" t="s">
        <v>22</v>
      </c>
      <c r="G3172" s="56" t="s">
        <v>955</v>
      </c>
      <c r="H3172" s="57">
        <v>44365</v>
      </c>
      <c r="I3172" s="56" t="s">
        <v>97</v>
      </c>
      <c r="J3172" s="56" t="s">
        <v>89</v>
      </c>
      <c r="K3172" s="56" t="s">
        <v>26</v>
      </c>
      <c r="L3172" s="56" t="s">
        <v>270</v>
      </c>
      <c r="M3172" s="56" t="s">
        <v>488</v>
      </c>
      <c r="N3172" s="56" t="s">
        <v>943</v>
      </c>
      <c r="O3172" s="56" t="s">
        <v>150</v>
      </c>
      <c r="P3172" s="56" t="s">
        <v>944</v>
      </c>
      <c r="Q3172" s="56" t="s">
        <v>956</v>
      </c>
      <c r="R3172" s="56" t="s">
        <v>945</v>
      </c>
      <c r="S3172" s="56" t="s">
        <v>896</v>
      </c>
      <c r="T3172" s="56" t="s">
        <v>946</v>
      </c>
      <c r="U3172" s="56" t="s">
        <v>32</v>
      </c>
      <c r="V3172" s="56" t="s">
        <v>32</v>
      </c>
      <c r="W3172" s="2" t="str">
        <f t="shared" si="73"/>
        <v>VNHANYDetention</v>
      </c>
    </row>
    <row r="3173" spans="1:23" s="2" customFormat="1" ht="14.45" customHeight="1">
      <c r="A3173" s="2" t="str">
        <f>+IF(B3173="N","",IF(COUNTIF(B:B,B3173)&gt;1,COUNTIF(B$3:B3173,B3173),""))</f>
        <v/>
      </c>
      <c r="B3173" s="2" t="str">
        <f>+IF(F3173="Detention",IF(G3173&amp;E3173='Import Demurrage Detention'!$G$2&amp;'Import Demurrage Detention'!$C$3,"Y","N"),IF(G3173&amp;E3173='Import Demurrage Detention'!$H$2&amp;'Import Demurrage Detention'!$C$3,"Y","N"))</f>
        <v>N</v>
      </c>
      <c r="C3173" s="56" t="s">
        <v>941</v>
      </c>
      <c r="D3173" s="56" t="s">
        <v>186</v>
      </c>
      <c r="E3173" s="56" t="s">
        <v>124</v>
      </c>
      <c r="F3173" s="56" t="s">
        <v>22</v>
      </c>
      <c r="G3173" s="56" t="s">
        <v>955</v>
      </c>
      <c r="H3173" s="57">
        <v>44365</v>
      </c>
      <c r="I3173" s="56" t="s">
        <v>97</v>
      </c>
      <c r="J3173" s="56" t="s">
        <v>89</v>
      </c>
      <c r="K3173" s="56" t="s">
        <v>6328</v>
      </c>
      <c r="L3173" s="56" t="s">
        <v>270</v>
      </c>
      <c r="M3173" s="56" t="s">
        <v>488</v>
      </c>
      <c r="N3173" s="56" t="s">
        <v>947</v>
      </c>
      <c r="O3173" s="56" t="s">
        <v>150</v>
      </c>
      <c r="P3173" s="56" t="s">
        <v>945</v>
      </c>
      <c r="Q3173" s="56" t="s">
        <v>956</v>
      </c>
      <c r="R3173" s="56" t="s">
        <v>948</v>
      </c>
      <c r="S3173" s="56" t="s">
        <v>896</v>
      </c>
      <c r="T3173" s="56" t="s">
        <v>949</v>
      </c>
      <c r="U3173" s="56" t="s">
        <v>32</v>
      </c>
      <c r="V3173" s="56" t="s">
        <v>32</v>
      </c>
      <c r="W3173" s="2" t="str">
        <f t="shared" si="73"/>
        <v>VNHANYDetention</v>
      </c>
    </row>
    <row r="3174" spans="1:23" s="2" customFormat="1" ht="14.45" customHeight="1">
      <c r="A3174" s="2" t="str">
        <f>+IF(B3174="N","",IF(COUNTIF(B:B,B3174)&gt;1,COUNTIF(B$3:B3174,B3174),""))</f>
        <v/>
      </c>
      <c r="B3174" s="2" t="str">
        <f>+IF(F3174="Detention",IF(G3174&amp;E3174='Import Demurrage Detention'!$G$2&amp;'Import Demurrage Detention'!$C$3,"Y","N"),IF(G3174&amp;E3174='Import Demurrage Detention'!$H$2&amp;'Import Demurrage Detention'!$C$3,"Y","N"))</f>
        <v>N</v>
      </c>
      <c r="C3174" s="56" t="s">
        <v>941</v>
      </c>
      <c r="D3174" s="56" t="s">
        <v>186</v>
      </c>
      <c r="E3174" s="56" t="s">
        <v>124</v>
      </c>
      <c r="F3174" s="56" t="s">
        <v>22</v>
      </c>
      <c r="G3174" s="56" t="s">
        <v>950</v>
      </c>
      <c r="H3174" s="57">
        <v>44365</v>
      </c>
      <c r="I3174" s="56" t="s">
        <v>97</v>
      </c>
      <c r="J3174" s="56" t="s">
        <v>89</v>
      </c>
      <c r="K3174" s="56" t="s">
        <v>26</v>
      </c>
      <c r="L3174" s="56" t="s">
        <v>270</v>
      </c>
      <c r="M3174" s="56" t="s">
        <v>488</v>
      </c>
      <c r="N3174" s="56" t="s">
        <v>943</v>
      </c>
      <c r="O3174" s="56" t="s">
        <v>150</v>
      </c>
      <c r="P3174" s="56" t="s">
        <v>944</v>
      </c>
      <c r="Q3174" s="56" t="s">
        <v>956</v>
      </c>
      <c r="R3174" s="56" t="s">
        <v>945</v>
      </c>
      <c r="S3174" s="56" t="s">
        <v>896</v>
      </c>
      <c r="T3174" s="56" t="s">
        <v>946</v>
      </c>
      <c r="U3174" s="56" t="s">
        <v>32</v>
      </c>
      <c r="V3174" s="56" t="s">
        <v>32</v>
      </c>
      <c r="W3174" s="2" t="str">
        <f t="shared" si="73"/>
        <v>VNHPHYDetention</v>
      </c>
    </row>
    <row r="3175" spans="1:23" s="2" customFormat="1" ht="14.45" customHeight="1">
      <c r="A3175" s="2" t="str">
        <f>+IF(B3175="N","",IF(COUNTIF(B:B,B3175)&gt;1,COUNTIF(B$3:B3175,B3175),""))</f>
        <v/>
      </c>
      <c r="B3175" s="2" t="str">
        <f>+IF(F3175="Detention",IF(G3175&amp;E3175='Import Demurrage Detention'!$G$2&amp;'Import Demurrage Detention'!$C$3,"Y","N"),IF(G3175&amp;E3175='Import Demurrage Detention'!$H$2&amp;'Import Demurrage Detention'!$C$3,"Y","N"))</f>
        <v>N</v>
      </c>
      <c r="C3175" s="56" t="s">
        <v>941</v>
      </c>
      <c r="D3175" s="56" t="s">
        <v>186</v>
      </c>
      <c r="E3175" s="56" t="s">
        <v>124</v>
      </c>
      <c r="F3175" s="56" t="s">
        <v>22</v>
      </c>
      <c r="G3175" s="56" t="s">
        <v>950</v>
      </c>
      <c r="H3175" s="57">
        <v>44365</v>
      </c>
      <c r="I3175" s="56" t="s">
        <v>97</v>
      </c>
      <c r="J3175" s="56" t="s">
        <v>89</v>
      </c>
      <c r="K3175" s="56" t="s">
        <v>6328</v>
      </c>
      <c r="L3175" s="56" t="s">
        <v>270</v>
      </c>
      <c r="M3175" s="56" t="s">
        <v>488</v>
      </c>
      <c r="N3175" s="56" t="s">
        <v>947</v>
      </c>
      <c r="O3175" s="56" t="s">
        <v>150</v>
      </c>
      <c r="P3175" s="56" t="s">
        <v>945</v>
      </c>
      <c r="Q3175" s="56" t="s">
        <v>956</v>
      </c>
      <c r="R3175" s="56" t="s">
        <v>948</v>
      </c>
      <c r="S3175" s="56" t="s">
        <v>896</v>
      </c>
      <c r="T3175" s="56" t="s">
        <v>949</v>
      </c>
      <c r="U3175" s="56" t="s">
        <v>32</v>
      </c>
      <c r="V3175" s="56" t="s">
        <v>32</v>
      </c>
      <c r="W3175" s="2" t="str">
        <f t="shared" si="73"/>
        <v>VNHPHYDetention</v>
      </c>
    </row>
    <row r="3176" spans="1:23" s="2" customFormat="1" ht="14.45" customHeight="1">
      <c r="A3176" s="2" t="str">
        <f>+IF(B3176="N","",IF(COUNTIF(B:B,B3176)&gt;1,COUNTIF(B$3:B3176,B3176),""))</f>
        <v/>
      </c>
      <c r="B3176" s="2" t="str">
        <f>+IF(F3176="Detention",IF(G3176&amp;E3176='Import Demurrage Detention'!$G$2&amp;'Import Demurrage Detention'!$C$3,"Y","N"),IF(G3176&amp;E3176='Import Demurrage Detention'!$H$2&amp;'Import Demurrage Detention'!$C$3,"Y","N"))</f>
        <v>N</v>
      </c>
      <c r="C3176" s="56" t="s">
        <v>941</v>
      </c>
      <c r="D3176" s="56" t="s">
        <v>186</v>
      </c>
      <c r="E3176" s="56" t="s">
        <v>124</v>
      </c>
      <c r="F3176" s="56" t="s">
        <v>22</v>
      </c>
      <c r="G3176" s="56" t="s">
        <v>951</v>
      </c>
      <c r="H3176" s="57">
        <v>44365</v>
      </c>
      <c r="I3176" s="56" t="s">
        <v>97</v>
      </c>
      <c r="J3176" s="56" t="s">
        <v>89</v>
      </c>
      <c r="K3176" s="56" t="s">
        <v>26</v>
      </c>
      <c r="L3176" s="56" t="s">
        <v>270</v>
      </c>
      <c r="M3176" s="56" t="s">
        <v>488</v>
      </c>
      <c r="N3176" s="56" t="s">
        <v>943</v>
      </c>
      <c r="O3176" s="56" t="s">
        <v>150</v>
      </c>
      <c r="P3176" s="56" t="s">
        <v>944</v>
      </c>
      <c r="Q3176" s="56" t="s">
        <v>956</v>
      </c>
      <c r="R3176" s="56" t="s">
        <v>945</v>
      </c>
      <c r="S3176" s="56" t="s">
        <v>896</v>
      </c>
      <c r="T3176" s="56" t="s">
        <v>946</v>
      </c>
      <c r="U3176" s="56" t="s">
        <v>32</v>
      </c>
      <c r="V3176" s="56" t="s">
        <v>32</v>
      </c>
      <c r="W3176" s="2" t="str">
        <f t="shared" si="73"/>
        <v>VNSGNYDetention</v>
      </c>
    </row>
    <row r="3177" spans="1:23" s="2" customFormat="1" ht="14.45" customHeight="1">
      <c r="A3177" s="2" t="str">
        <f>+IF(B3177="N","",IF(COUNTIF(B:B,B3177)&gt;1,COUNTIF(B$3:B3177,B3177),""))</f>
        <v/>
      </c>
      <c r="B3177" s="2" t="str">
        <f>+IF(F3177="Detention",IF(G3177&amp;E3177='Import Demurrage Detention'!$G$2&amp;'Import Demurrage Detention'!$C$3,"Y","N"),IF(G3177&amp;E3177='Import Demurrage Detention'!$H$2&amp;'Import Demurrage Detention'!$C$3,"Y","N"))</f>
        <v>N</v>
      </c>
      <c r="C3177" s="56" t="s">
        <v>941</v>
      </c>
      <c r="D3177" s="56" t="s">
        <v>186</v>
      </c>
      <c r="E3177" s="56" t="s">
        <v>124</v>
      </c>
      <c r="F3177" s="56" t="s">
        <v>22</v>
      </c>
      <c r="G3177" s="56" t="s">
        <v>951</v>
      </c>
      <c r="H3177" s="57">
        <v>44365</v>
      </c>
      <c r="I3177" s="56" t="s">
        <v>97</v>
      </c>
      <c r="J3177" s="56" t="s">
        <v>89</v>
      </c>
      <c r="K3177" s="56" t="s">
        <v>6328</v>
      </c>
      <c r="L3177" s="56" t="s">
        <v>270</v>
      </c>
      <c r="M3177" s="56" t="s">
        <v>488</v>
      </c>
      <c r="N3177" s="56" t="s">
        <v>947</v>
      </c>
      <c r="O3177" s="56" t="s">
        <v>150</v>
      </c>
      <c r="P3177" s="56" t="s">
        <v>945</v>
      </c>
      <c r="Q3177" s="56" t="s">
        <v>956</v>
      </c>
      <c r="R3177" s="56" t="s">
        <v>948</v>
      </c>
      <c r="S3177" s="56" t="s">
        <v>896</v>
      </c>
      <c r="T3177" s="56" t="s">
        <v>949</v>
      </c>
      <c r="U3177" s="56" t="s">
        <v>32</v>
      </c>
      <c r="V3177" s="56" t="s">
        <v>32</v>
      </c>
      <c r="W3177" s="2" t="str">
        <f t="shared" si="73"/>
        <v>VNSGNYDetention</v>
      </c>
    </row>
    <row r="3178" spans="1:23" s="2" customFormat="1" ht="14.45" customHeight="1">
      <c r="A3178" s="2" t="str">
        <f>+IF(B3178="N","",IF(COUNTIF(B:B,B3178)&gt;1,COUNTIF(B$3:B3178,B3178),""))</f>
        <v/>
      </c>
      <c r="B3178" s="2" t="str">
        <f>+IF(F3178="Detention",IF(G3178&amp;E3178='Import Demurrage Detention'!$G$2&amp;'Import Demurrage Detention'!$C$3,"Y","N"),IF(G3178&amp;E3178='Import Demurrage Detention'!$H$2&amp;'Import Demurrage Detention'!$C$3,"Y","N"))</f>
        <v>N</v>
      </c>
      <c r="C3178" s="56" t="s">
        <v>941</v>
      </c>
      <c r="D3178" s="56" t="s">
        <v>186</v>
      </c>
      <c r="E3178" s="56" t="s">
        <v>124</v>
      </c>
      <c r="F3178" s="56" t="s">
        <v>22</v>
      </c>
      <c r="G3178" s="56" t="s">
        <v>942</v>
      </c>
      <c r="H3178" s="57">
        <v>44365</v>
      </c>
      <c r="I3178" s="56" t="s">
        <v>97</v>
      </c>
      <c r="J3178" s="56" t="s">
        <v>89</v>
      </c>
      <c r="K3178" s="56" t="s">
        <v>26</v>
      </c>
      <c r="L3178" s="56" t="s">
        <v>271</v>
      </c>
      <c r="M3178" s="56" t="s">
        <v>488</v>
      </c>
      <c r="N3178" s="56" t="s">
        <v>943</v>
      </c>
      <c r="O3178" s="56" t="s">
        <v>150</v>
      </c>
      <c r="P3178" s="56" t="s">
        <v>944</v>
      </c>
      <c r="Q3178" s="56" t="s">
        <v>956</v>
      </c>
      <c r="R3178" s="56" t="s">
        <v>945</v>
      </c>
      <c r="S3178" s="56" t="s">
        <v>896</v>
      </c>
      <c r="T3178" s="56" t="s">
        <v>946</v>
      </c>
      <c r="U3178" s="56" t="s">
        <v>32</v>
      </c>
      <c r="V3178" s="56" t="s">
        <v>32</v>
      </c>
      <c r="W3178" s="2" t="str">
        <f t="shared" si="73"/>
        <v>VNDANYDetention</v>
      </c>
    </row>
    <row r="3179" spans="1:23" s="2" customFormat="1" ht="14.45" customHeight="1">
      <c r="A3179" s="2" t="str">
        <f>+IF(B3179="N","",IF(COUNTIF(B:B,B3179)&gt;1,COUNTIF(B$3:B3179,B3179),""))</f>
        <v/>
      </c>
      <c r="B3179" s="2" t="str">
        <f>+IF(F3179="Detention",IF(G3179&amp;E3179='Import Demurrage Detention'!$G$2&amp;'Import Demurrage Detention'!$C$3,"Y","N"),IF(G3179&amp;E3179='Import Demurrage Detention'!$H$2&amp;'Import Demurrage Detention'!$C$3,"Y","N"))</f>
        <v>N</v>
      </c>
      <c r="C3179" s="56" t="s">
        <v>941</v>
      </c>
      <c r="D3179" s="56" t="s">
        <v>186</v>
      </c>
      <c r="E3179" s="56" t="s">
        <v>124</v>
      </c>
      <c r="F3179" s="56" t="s">
        <v>22</v>
      </c>
      <c r="G3179" s="56" t="s">
        <v>942</v>
      </c>
      <c r="H3179" s="57">
        <v>44365</v>
      </c>
      <c r="I3179" s="56" t="s">
        <v>97</v>
      </c>
      <c r="J3179" s="56" t="s">
        <v>89</v>
      </c>
      <c r="K3179" s="56" t="s">
        <v>6328</v>
      </c>
      <c r="L3179" s="56" t="s">
        <v>271</v>
      </c>
      <c r="M3179" s="56" t="s">
        <v>488</v>
      </c>
      <c r="N3179" s="56" t="s">
        <v>947</v>
      </c>
      <c r="O3179" s="56" t="s">
        <v>150</v>
      </c>
      <c r="P3179" s="56" t="s">
        <v>945</v>
      </c>
      <c r="Q3179" s="56" t="s">
        <v>956</v>
      </c>
      <c r="R3179" s="56" t="s">
        <v>948</v>
      </c>
      <c r="S3179" s="56" t="s">
        <v>896</v>
      </c>
      <c r="T3179" s="56" t="s">
        <v>949</v>
      </c>
      <c r="U3179" s="56" t="s">
        <v>32</v>
      </c>
      <c r="V3179" s="56" t="s">
        <v>32</v>
      </c>
      <c r="W3179" s="2" t="str">
        <f t="shared" si="73"/>
        <v>VNDANYDetention</v>
      </c>
    </row>
    <row r="3180" spans="1:23" s="2" customFormat="1" ht="14.45" customHeight="1">
      <c r="A3180" s="2" t="str">
        <f>+IF(B3180="N","",IF(COUNTIF(B:B,B3180)&gt;1,COUNTIF(B$3:B3180,B3180),""))</f>
        <v/>
      </c>
      <c r="B3180" s="2" t="str">
        <f>+IF(F3180="Detention",IF(G3180&amp;E3180='Import Demurrage Detention'!$G$2&amp;'Import Demurrage Detention'!$C$3,"Y","N"),IF(G3180&amp;E3180='Import Demurrage Detention'!$H$2&amp;'Import Demurrage Detention'!$C$3,"Y","N"))</f>
        <v>N</v>
      </c>
      <c r="C3180" s="56" t="s">
        <v>941</v>
      </c>
      <c r="D3180" s="56" t="s">
        <v>186</v>
      </c>
      <c r="E3180" s="56" t="s">
        <v>124</v>
      </c>
      <c r="F3180" s="56" t="s">
        <v>22</v>
      </c>
      <c r="G3180" s="56" t="s">
        <v>955</v>
      </c>
      <c r="H3180" s="57">
        <v>44365</v>
      </c>
      <c r="I3180" s="56" t="s">
        <v>97</v>
      </c>
      <c r="J3180" s="56" t="s">
        <v>89</v>
      </c>
      <c r="K3180" s="56" t="s">
        <v>26</v>
      </c>
      <c r="L3180" s="56" t="s">
        <v>271</v>
      </c>
      <c r="M3180" s="56" t="s">
        <v>488</v>
      </c>
      <c r="N3180" s="56" t="s">
        <v>943</v>
      </c>
      <c r="O3180" s="56" t="s">
        <v>150</v>
      </c>
      <c r="P3180" s="56" t="s">
        <v>944</v>
      </c>
      <c r="Q3180" s="56" t="s">
        <v>956</v>
      </c>
      <c r="R3180" s="56" t="s">
        <v>945</v>
      </c>
      <c r="S3180" s="56" t="s">
        <v>896</v>
      </c>
      <c r="T3180" s="56" t="s">
        <v>946</v>
      </c>
      <c r="U3180" s="56" t="s">
        <v>32</v>
      </c>
      <c r="V3180" s="56" t="s">
        <v>32</v>
      </c>
      <c r="W3180" s="2" t="str">
        <f t="shared" si="73"/>
        <v>VNHANYDetention</v>
      </c>
    </row>
    <row r="3181" spans="1:23" s="2" customFormat="1" ht="14.45" customHeight="1">
      <c r="A3181" s="2" t="str">
        <f>+IF(B3181="N","",IF(COUNTIF(B:B,B3181)&gt;1,COUNTIF(B$3:B3181,B3181),""))</f>
        <v/>
      </c>
      <c r="B3181" s="2" t="str">
        <f>+IF(F3181="Detention",IF(G3181&amp;E3181='Import Demurrage Detention'!$G$2&amp;'Import Demurrage Detention'!$C$3,"Y","N"),IF(G3181&amp;E3181='Import Demurrage Detention'!$H$2&amp;'Import Demurrage Detention'!$C$3,"Y","N"))</f>
        <v>N</v>
      </c>
      <c r="C3181" s="56" t="s">
        <v>941</v>
      </c>
      <c r="D3181" s="56" t="s">
        <v>186</v>
      </c>
      <c r="E3181" s="56" t="s">
        <v>124</v>
      </c>
      <c r="F3181" s="56" t="s">
        <v>22</v>
      </c>
      <c r="G3181" s="56" t="s">
        <v>955</v>
      </c>
      <c r="H3181" s="57">
        <v>44365</v>
      </c>
      <c r="I3181" s="56" t="s">
        <v>97</v>
      </c>
      <c r="J3181" s="56" t="s">
        <v>89</v>
      </c>
      <c r="K3181" s="56" t="s">
        <v>6328</v>
      </c>
      <c r="L3181" s="56" t="s">
        <v>271</v>
      </c>
      <c r="M3181" s="56" t="s">
        <v>488</v>
      </c>
      <c r="N3181" s="56" t="s">
        <v>947</v>
      </c>
      <c r="O3181" s="56" t="s">
        <v>150</v>
      </c>
      <c r="P3181" s="56" t="s">
        <v>945</v>
      </c>
      <c r="Q3181" s="56" t="s">
        <v>956</v>
      </c>
      <c r="R3181" s="56" t="s">
        <v>948</v>
      </c>
      <c r="S3181" s="56" t="s">
        <v>896</v>
      </c>
      <c r="T3181" s="56" t="s">
        <v>949</v>
      </c>
      <c r="U3181" s="56" t="s">
        <v>32</v>
      </c>
      <c r="V3181" s="56" t="s">
        <v>32</v>
      </c>
      <c r="W3181" s="2" t="str">
        <f t="shared" si="73"/>
        <v>VNHANYDetention</v>
      </c>
    </row>
    <row r="3182" spans="1:23" s="2" customFormat="1" ht="14.45" customHeight="1">
      <c r="A3182" s="2" t="str">
        <f>+IF(B3182="N","",IF(COUNTIF(B:B,B3182)&gt;1,COUNTIF(B$3:B3182,B3182),""))</f>
        <v/>
      </c>
      <c r="B3182" s="2" t="str">
        <f>+IF(F3182="Detention",IF(G3182&amp;E3182='Import Demurrage Detention'!$G$2&amp;'Import Demurrage Detention'!$C$3,"Y","N"),IF(G3182&amp;E3182='Import Demurrage Detention'!$H$2&amp;'Import Demurrage Detention'!$C$3,"Y","N"))</f>
        <v>N</v>
      </c>
      <c r="C3182" s="56" t="s">
        <v>941</v>
      </c>
      <c r="D3182" s="56" t="s">
        <v>186</v>
      </c>
      <c r="E3182" s="56" t="s">
        <v>124</v>
      </c>
      <c r="F3182" s="56" t="s">
        <v>22</v>
      </c>
      <c r="G3182" s="56" t="s">
        <v>950</v>
      </c>
      <c r="H3182" s="57">
        <v>44365</v>
      </c>
      <c r="I3182" s="56" t="s">
        <v>97</v>
      </c>
      <c r="J3182" s="56" t="s">
        <v>89</v>
      </c>
      <c r="K3182" s="56" t="s">
        <v>26</v>
      </c>
      <c r="L3182" s="56" t="s">
        <v>271</v>
      </c>
      <c r="M3182" s="56" t="s">
        <v>488</v>
      </c>
      <c r="N3182" s="56" t="s">
        <v>943</v>
      </c>
      <c r="O3182" s="56" t="s">
        <v>150</v>
      </c>
      <c r="P3182" s="56" t="s">
        <v>944</v>
      </c>
      <c r="Q3182" s="56" t="s">
        <v>956</v>
      </c>
      <c r="R3182" s="56" t="s">
        <v>945</v>
      </c>
      <c r="S3182" s="56" t="s">
        <v>896</v>
      </c>
      <c r="T3182" s="56" t="s">
        <v>946</v>
      </c>
      <c r="U3182" s="56" t="s">
        <v>32</v>
      </c>
      <c r="V3182" s="56" t="s">
        <v>32</v>
      </c>
      <c r="W3182" s="2" t="str">
        <f t="shared" si="73"/>
        <v>VNHPHYDetention</v>
      </c>
    </row>
    <row r="3183" spans="1:23" s="2" customFormat="1" ht="14.45" customHeight="1">
      <c r="A3183" s="2" t="str">
        <f>+IF(B3183="N","",IF(COUNTIF(B:B,B3183)&gt;1,COUNTIF(B$3:B3183,B3183),""))</f>
        <v/>
      </c>
      <c r="B3183" s="2" t="str">
        <f>+IF(F3183="Detention",IF(G3183&amp;E3183='Import Demurrage Detention'!$G$2&amp;'Import Demurrage Detention'!$C$3,"Y","N"),IF(G3183&amp;E3183='Import Demurrage Detention'!$H$2&amp;'Import Demurrage Detention'!$C$3,"Y","N"))</f>
        <v>N</v>
      </c>
      <c r="C3183" s="56" t="s">
        <v>941</v>
      </c>
      <c r="D3183" s="56" t="s">
        <v>186</v>
      </c>
      <c r="E3183" s="56" t="s">
        <v>124</v>
      </c>
      <c r="F3183" s="56" t="s">
        <v>22</v>
      </c>
      <c r="G3183" s="56" t="s">
        <v>950</v>
      </c>
      <c r="H3183" s="57">
        <v>44365</v>
      </c>
      <c r="I3183" s="56" t="s">
        <v>97</v>
      </c>
      <c r="J3183" s="56" t="s">
        <v>89</v>
      </c>
      <c r="K3183" s="56" t="s">
        <v>6328</v>
      </c>
      <c r="L3183" s="56" t="s">
        <v>271</v>
      </c>
      <c r="M3183" s="56" t="s">
        <v>488</v>
      </c>
      <c r="N3183" s="56" t="s">
        <v>947</v>
      </c>
      <c r="O3183" s="56" t="s">
        <v>150</v>
      </c>
      <c r="P3183" s="56" t="s">
        <v>945</v>
      </c>
      <c r="Q3183" s="56" t="s">
        <v>956</v>
      </c>
      <c r="R3183" s="56" t="s">
        <v>948</v>
      </c>
      <c r="S3183" s="56" t="s">
        <v>896</v>
      </c>
      <c r="T3183" s="56" t="s">
        <v>949</v>
      </c>
      <c r="U3183" s="56" t="s">
        <v>32</v>
      </c>
      <c r="V3183" s="56" t="s">
        <v>32</v>
      </c>
      <c r="W3183" s="2" t="str">
        <f t="shared" si="73"/>
        <v>VNHPHYDetention</v>
      </c>
    </row>
    <row r="3184" spans="1:23" s="2" customFormat="1" ht="14.45" customHeight="1">
      <c r="A3184" s="2" t="str">
        <f>+IF(B3184="N","",IF(COUNTIF(B:B,B3184)&gt;1,COUNTIF(B$3:B3184,B3184),""))</f>
        <v/>
      </c>
      <c r="B3184" s="2" t="str">
        <f>+IF(F3184="Detention",IF(G3184&amp;E3184='Import Demurrage Detention'!$G$2&amp;'Import Demurrage Detention'!$C$3,"Y","N"),IF(G3184&amp;E3184='Import Demurrage Detention'!$H$2&amp;'Import Demurrage Detention'!$C$3,"Y","N"))</f>
        <v>N</v>
      </c>
      <c r="C3184" s="56" t="s">
        <v>941</v>
      </c>
      <c r="D3184" s="56" t="s">
        <v>186</v>
      </c>
      <c r="E3184" s="56" t="s">
        <v>124</v>
      </c>
      <c r="F3184" s="56" t="s">
        <v>22</v>
      </c>
      <c r="G3184" s="56" t="s">
        <v>951</v>
      </c>
      <c r="H3184" s="57">
        <v>44365</v>
      </c>
      <c r="I3184" s="56" t="s">
        <v>97</v>
      </c>
      <c r="J3184" s="56" t="s">
        <v>89</v>
      </c>
      <c r="K3184" s="56" t="s">
        <v>26</v>
      </c>
      <c r="L3184" s="56" t="s">
        <v>271</v>
      </c>
      <c r="M3184" s="56" t="s">
        <v>488</v>
      </c>
      <c r="N3184" s="56" t="s">
        <v>943</v>
      </c>
      <c r="O3184" s="56" t="s">
        <v>150</v>
      </c>
      <c r="P3184" s="56" t="s">
        <v>944</v>
      </c>
      <c r="Q3184" s="56" t="s">
        <v>956</v>
      </c>
      <c r="R3184" s="56" t="s">
        <v>945</v>
      </c>
      <c r="S3184" s="56" t="s">
        <v>896</v>
      </c>
      <c r="T3184" s="56" t="s">
        <v>946</v>
      </c>
      <c r="U3184" s="56" t="s">
        <v>32</v>
      </c>
      <c r="V3184" s="56" t="s">
        <v>32</v>
      </c>
      <c r="W3184" s="2" t="str">
        <f t="shared" si="73"/>
        <v>VNSGNYDetention</v>
      </c>
    </row>
    <row r="3185" spans="1:23" s="2" customFormat="1" ht="14.45" customHeight="1">
      <c r="A3185" s="2" t="str">
        <f>+IF(B3185="N","",IF(COUNTIF(B:B,B3185)&gt;1,COUNTIF(B$3:B3185,B3185),""))</f>
        <v/>
      </c>
      <c r="B3185" s="2" t="str">
        <f>+IF(F3185="Detention",IF(G3185&amp;E3185='Import Demurrage Detention'!$G$2&amp;'Import Demurrage Detention'!$C$3,"Y","N"),IF(G3185&amp;E3185='Import Demurrage Detention'!$H$2&amp;'Import Demurrage Detention'!$C$3,"Y","N"))</f>
        <v>N</v>
      </c>
      <c r="C3185" s="56" t="s">
        <v>941</v>
      </c>
      <c r="D3185" s="56" t="s">
        <v>186</v>
      </c>
      <c r="E3185" s="56" t="s">
        <v>124</v>
      </c>
      <c r="F3185" s="56" t="s">
        <v>22</v>
      </c>
      <c r="G3185" s="56" t="s">
        <v>951</v>
      </c>
      <c r="H3185" s="57">
        <v>44365</v>
      </c>
      <c r="I3185" s="56" t="s">
        <v>97</v>
      </c>
      <c r="J3185" s="56" t="s">
        <v>89</v>
      </c>
      <c r="K3185" s="56" t="s">
        <v>6328</v>
      </c>
      <c r="L3185" s="56" t="s">
        <v>271</v>
      </c>
      <c r="M3185" s="56" t="s">
        <v>488</v>
      </c>
      <c r="N3185" s="56" t="s">
        <v>947</v>
      </c>
      <c r="O3185" s="56" t="s">
        <v>150</v>
      </c>
      <c r="P3185" s="56" t="s">
        <v>945</v>
      </c>
      <c r="Q3185" s="56" t="s">
        <v>956</v>
      </c>
      <c r="R3185" s="56" t="s">
        <v>948</v>
      </c>
      <c r="S3185" s="56" t="s">
        <v>896</v>
      </c>
      <c r="T3185" s="56" t="s">
        <v>949</v>
      </c>
      <c r="U3185" s="56" t="s">
        <v>32</v>
      </c>
      <c r="V3185" s="56" t="s">
        <v>32</v>
      </c>
      <c r="W3185" s="2" t="str">
        <f t="shared" si="73"/>
        <v>VNSGNYDetention</v>
      </c>
    </row>
    <row r="3186" spans="1:23" s="2" customFormat="1" ht="14.45" customHeight="1">
      <c r="A3186" s="2" t="str">
        <f>+IF(B3186="N","",IF(COUNTIF(B:B,B3186)&gt;1,COUNTIF(B$3:B3186,B3186),""))</f>
        <v/>
      </c>
      <c r="B3186" s="2" t="str">
        <f>+IF(F3186="Detention",IF(G3186&amp;E3186='Import Demurrage Detention'!$G$2&amp;'Import Demurrage Detention'!$C$3,"Y","N"),IF(G3186&amp;E3186='Import Demurrage Detention'!$H$2&amp;'Import Demurrage Detention'!$C$3,"Y","N"))</f>
        <v>N</v>
      </c>
      <c r="C3186" s="56" t="s">
        <v>941</v>
      </c>
      <c r="D3186" s="56" t="s">
        <v>186</v>
      </c>
      <c r="E3186" s="56" t="s">
        <v>124</v>
      </c>
      <c r="F3186" s="56" t="s">
        <v>22</v>
      </c>
      <c r="G3186" s="56" t="s">
        <v>942</v>
      </c>
      <c r="H3186" s="57">
        <v>44365</v>
      </c>
      <c r="I3186" s="56" t="s">
        <v>97</v>
      </c>
      <c r="J3186" s="56" t="s">
        <v>89</v>
      </c>
      <c r="K3186" s="56" t="s">
        <v>26</v>
      </c>
      <c r="L3186" s="56" t="s">
        <v>275</v>
      </c>
      <c r="M3186" s="56" t="s">
        <v>488</v>
      </c>
      <c r="N3186" s="56" t="s">
        <v>943</v>
      </c>
      <c r="O3186" s="56" t="s">
        <v>150</v>
      </c>
      <c r="P3186" s="56" t="s">
        <v>944</v>
      </c>
      <c r="Q3186" s="56" t="s">
        <v>956</v>
      </c>
      <c r="R3186" s="56" t="s">
        <v>945</v>
      </c>
      <c r="S3186" s="56" t="s">
        <v>896</v>
      </c>
      <c r="T3186" s="56" t="s">
        <v>946</v>
      </c>
      <c r="U3186" s="56" t="s">
        <v>32</v>
      </c>
      <c r="V3186" s="56" t="s">
        <v>32</v>
      </c>
      <c r="W3186" s="2" t="str">
        <f t="shared" si="73"/>
        <v>VNDANYDetention</v>
      </c>
    </row>
    <row r="3187" spans="1:23" s="2" customFormat="1" ht="14.45" customHeight="1">
      <c r="A3187" s="2" t="str">
        <f>+IF(B3187="N","",IF(COUNTIF(B:B,B3187)&gt;1,COUNTIF(B$3:B3187,B3187),""))</f>
        <v/>
      </c>
      <c r="B3187" s="2" t="str">
        <f>+IF(F3187="Detention",IF(G3187&amp;E3187='Import Demurrage Detention'!$G$2&amp;'Import Demurrage Detention'!$C$3,"Y","N"),IF(G3187&amp;E3187='Import Demurrage Detention'!$H$2&amp;'Import Demurrage Detention'!$C$3,"Y","N"))</f>
        <v>N</v>
      </c>
      <c r="C3187" s="56" t="s">
        <v>941</v>
      </c>
      <c r="D3187" s="56" t="s">
        <v>186</v>
      </c>
      <c r="E3187" s="56" t="s">
        <v>124</v>
      </c>
      <c r="F3187" s="56" t="s">
        <v>22</v>
      </c>
      <c r="G3187" s="56" t="s">
        <v>942</v>
      </c>
      <c r="H3187" s="57">
        <v>44365</v>
      </c>
      <c r="I3187" s="56" t="s">
        <v>97</v>
      </c>
      <c r="J3187" s="56" t="s">
        <v>89</v>
      </c>
      <c r="K3187" s="56" t="s">
        <v>6328</v>
      </c>
      <c r="L3187" s="56" t="s">
        <v>275</v>
      </c>
      <c r="M3187" s="56" t="s">
        <v>488</v>
      </c>
      <c r="N3187" s="56" t="s">
        <v>947</v>
      </c>
      <c r="O3187" s="56" t="s">
        <v>150</v>
      </c>
      <c r="P3187" s="56" t="s">
        <v>945</v>
      </c>
      <c r="Q3187" s="56" t="s">
        <v>956</v>
      </c>
      <c r="R3187" s="56" t="s">
        <v>948</v>
      </c>
      <c r="S3187" s="56" t="s">
        <v>896</v>
      </c>
      <c r="T3187" s="56" t="s">
        <v>949</v>
      </c>
      <c r="U3187" s="56" t="s">
        <v>32</v>
      </c>
      <c r="V3187" s="56" t="s">
        <v>32</v>
      </c>
      <c r="W3187" s="2" t="str">
        <f t="shared" si="73"/>
        <v>VNDANYDetention</v>
      </c>
    </row>
    <row r="3188" spans="1:23" s="2" customFormat="1" ht="14.45" customHeight="1">
      <c r="A3188" s="2" t="str">
        <f>+IF(B3188="N","",IF(COUNTIF(B:B,B3188)&gt;1,COUNTIF(B$3:B3188,B3188),""))</f>
        <v/>
      </c>
      <c r="B3188" s="2" t="str">
        <f>+IF(F3188="Detention",IF(G3188&amp;E3188='Import Demurrage Detention'!$G$2&amp;'Import Demurrage Detention'!$C$3,"Y","N"),IF(G3188&amp;E3188='Import Demurrage Detention'!$H$2&amp;'Import Demurrage Detention'!$C$3,"Y","N"))</f>
        <v>N</v>
      </c>
      <c r="C3188" s="56" t="s">
        <v>941</v>
      </c>
      <c r="D3188" s="56" t="s">
        <v>186</v>
      </c>
      <c r="E3188" s="56" t="s">
        <v>124</v>
      </c>
      <c r="F3188" s="56" t="s">
        <v>22</v>
      </c>
      <c r="G3188" s="56" t="s">
        <v>955</v>
      </c>
      <c r="H3188" s="57">
        <v>44365</v>
      </c>
      <c r="I3188" s="56" t="s">
        <v>97</v>
      </c>
      <c r="J3188" s="56" t="s">
        <v>89</v>
      </c>
      <c r="K3188" s="56" t="s">
        <v>26</v>
      </c>
      <c r="L3188" s="56" t="s">
        <v>275</v>
      </c>
      <c r="M3188" s="56" t="s">
        <v>488</v>
      </c>
      <c r="N3188" s="56" t="s">
        <v>943</v>
      </c>
      <c r="O3188" s="56" t="s">
        <v>150</v>
      </c>
      <c r="P3188" s="56" t="s">
        <v>944</v>
      </c>
      <c r="Q3188" s="56" t="s">
        <v>956</v>
      </c>
      <c r="R3188" s="56" t="s">
        <v>945</v>
      </c>
      <c r="S3188" s="56" t="s">
        <v>896</v>
      </c>
      <c r="T3188" s="56" t="s">
        <v>946</v>
      </c>
      <c r="U3188" s="56" t="s">
        <v>32</v>
      </c>
      <c r="V3188" s="56" t="s">
        <v>32</v>
      </c>
      <c r="W3188" s="2" t="str">
        <f t="shared" si="73"/>
        <v>VNHANYDetention</v>
      </c>
    </row>
    <row r="3189" spans="1:23" s="2" customFormat="1" ht="14.45" customHeight="1">
      <c r="A3189" s="2" t="str">
        <f>+IF(B3189="N","",IF(COUNTIF(B:B,B3189)&gt;1,COUNTIF(B$3:B3189,B3189),""))</f>
        <v/>
      </c>
      <c r="B3189" s="2" t="str">
        <f>+IF(F3189="Detention",IF(G3189&amp;E3189='Import Demurrage Detention'!$G$2&amp;'Import Demurrage Detention'!$C$3,"Y","N"),IF(G3189&amp;E3189='Import Demurrage Detention'!$H$2&amp;'Import Demurrage Detention'!$C$3,"Y","N"))</f>
        <v>N</v>
      </c>
      <c r="C3189" s="56" t="s">
        <v>941</v>
      </c>
      <c r="D3189" s="56" t="s">
        <v>186</v>
      </c>
      <c r="E3189" s="56" t="s">
        <v>124</v>
      </c>
      <c r="F3189" s="56" t="s">
        <v>22</v>
      </c>
      <c r="G3189" s="56" t="s">
        <v>955</v>
      </c>
      <c r="H3189" s="57">
        <v>44365</v>
      </c>
      <c r="I3189" s="56" t="s">
        <v>97</v>
      </c>
      <c r="J3189" s="56" t="s">
        <v>89</v>
      </c>
      <c r="K3189" s="56" t="s">
        <v>6328</v>
      </c>
      <c r="L3189" s="56" t="s">
        <v>275</v>
      </c>
      <c r="M3189" s="56" t="s">
        <v>488</v>
      </c>
      <c r="N3189" s="56" t="s">
        <v>947</v>
      </c>
      <c r="O3189" s="56" t="s">
        <v>150</v>
      </c>
      <c r="P3189" s="56" t="s">
        <v>945</v>
      </c>
      <c r="Q3189" s="56" t="s">
        <v>956</v>
      </c>
      <c r="R3189" s="56" t="s">
        <v>948</v>
      </c>
      <c r="S3189" s="56" t="s">
        <v>896</v>
      </c>
      <c r="T3189" s="56" t="s">
        <v>949</v>
      </c>
      <c r="U3189" s="56" t="s">
        <v>32</v>
      </c>
      <c r="V3189" s="56" t="s">
        <v>32</v>
      </c>
      <c r="W3189" s="2" t="str">
        <f t="shared" si="73"/>
        <v>VNHANYDetention</v>
      </c>
    </row>
    <row r="3190" spans="1:23" s="2" customFormat="1" ht="14.45" customHeight="1">
      <c r="A3190" s="2" t="str">
        <f>+IF(B3190="N","",IF(COUNTIF(B:B,B3190)&gt;1,COUNTIF(B$3:B3190,B3190),""))</f>
        <v/>
      </c>
      <c r="B3190" s="2" t="str">
        <f>+IF(F3190="Detention",IF(G3190&amp;E3190='Import Demurrage Detention'!$G$2&amp;'Import Demurrage Detention'!$C$3,"Y","N"),IF(G3190&amp;E3190='Import Demurrage Detention'!$H$2&amp;'Import Demurrage Detention'!$C$3,"Y","N"))</f>
        <v>N</v>
      </c>
      <c r="C3190" s="56" t="s">
        <v>941</v>
      </c>
      <c r="D3190" s="56" t="s">
        <v>186</v>
      </c>
      <c r="E3190" s="56" t="s">
        <v>124</v>
      </c>
      <c r="F3190" s="56" t="s">
        <v>22</v>
      </c>
      <c r="G3190" s="56" t="s">
        <v>950</v>
      </c>
      <c r="H3190" s="57">
        <v>44365</v>
      </c>
      <c r="I3190" s="56" t="s">
        <v>97</v>
      </c>
      <c r="J3190" s="56" t="s">
        <v>89</v>
      </c>
      <c r="K3190" s="56" t="s">
        <v>26</v>
      </c>
      <c r="L3190" s="56" t="s">
        <v>275</v>
      </c>
      <c r="M3190" s="56" t="s">
        <v>488</v>
      </c>
      <c r="N3190" s="56" t="s">
        <v>943</v>
      </c>
      <c r="O3190" s="56" t="s">
        <v>150</v>
      </c>
      <c r="P3190" s="56" t="s">
        <v>944</v>
      </c>
      <c r="Q3190" s="56" t="s">
        <v>956</v>
      </c>
      <c r="R3190" s="56" t="s">
        <v>945</v>
      </c>
      <c r="S3190" s="56" t="s">
        <v>896</v>
      </c>
      <c r="T3190" s="56" t="s">
        <v>946</v>
      </c>
      <c r="U3190" s="56" t="s">
        <v>32</v>
      </c>
      <c r="V3190" s="56" t="s">
        <v>32</v>
      </c>
      <c r="W3190" s="2" t="str">
        <f t="shared" si="73"/>
        <v>VNHPHYDetention</v>
      </c>
    </row>
    <row r="3191" spans="1:23" s="2" customFormat="1" ht="14.45" customHeight="1">
      <c r="A3191" s="2" t="str">
        <f>+IF(B3191="N","",IF(COUNTIF(B:B,B3191)&gt;1,COUNTIF(B$3:B3191,B3191),""))</f>
        <v/>
      </c>
      <c r="B3191" s="2" t="str">
        <f>+IF(F3191="Detention",IF(G3191&amp;E3191='Import Demurrage Detention'!$G$2&amp;'Import Demurrage Detention'!$C$3,"Y","N"),IF(G3191&amp;E3191='Import Demurrage Detention'!$H$2&amp;'Import Demurrage Detention'!$C$3,"Y","N"))</f>
        <v>N</v>
      </c>
      <c r="C3191" s="56" t="s">
        <v>941</v>
      </c>
      <c r="D3191" s="56" t="s">
        <v>186</v>
      </c>
      <c r="E3191" s="56" t="s">
        <v>124</v>
      </c>
      <c r="F3191" s="56" t="s">
        <v>22</v>
      </c>
      <c r="G3191" s="56" t="s">
        <v>950</v>
      </c>
      <c r="H3191" s="57">
        <v>44365</v>
      </c>
      <c r="I3191" s="56" t="s">
        <v>97</v>
      </c>
      <c r="J3191" s="56" t="s">
        <v>89</v>
      </c>
      <c r="K3191" s="56" t="s">
        <v>6328</v>
      </c>
      <c r="L3191" s="56" t="s">
        <v>275</v>
      </c>
      <c r="M3191" s="56" t="s">
        <v>488</v>
      </c>
      <c r="N3191" s="56" t="s">
        <v>947</v>
      </c>
      <c r="O3191" s="56" t="s">
        <v>150</v>
      </c>
      <c r="P3191" s="56" t="s">
        <v>945</v>
      </c>
      <c r="Q3191" s="56" t="s">
        <v>956</v>
      </c>
      <c r="R3191" s="56" t="s">
        <v>948</v>
      </c>
      <c r="S3191" s="56" t="s">
        <v>896</v>
      </c>
      <c r="T3191" s="56" t="s">
        <v>949</v>
      </c>
      <c r="U3191" s="56" t="s">
        <v>32</v>
      </c>
      <c r="V3191" s="56" t="s">
        <v>32</v>
      </c>
      <c r="W3191" s="2" t="str">
        <f t="shared" si="73"/>
        <v>VNHPHYDetention</v>
      </c>
    </row>
    <row r="3192" spans="1:23" s="2" customFormat="1" ht="14.45" customHeight="1">
      <c r="A3192" s="2" t="str">
        <f>+IF(B3192="N","",IF(COUNTIF(B:B,B3192)&gt;1,COUNTIF(B$3:B3192,B3192),""))</f>
        <v/>
      </c>
      <c r="B3192" s="2" t="str">
        <f>+IF(F3192="Detention",IF(G3192&amp;E3192='Import Demurrage Detention'!$G$2&amp;'Import Demurrage Detention'!$C$3,"Y","N"),IF(G3192&amp;E3192='Import Demurrage Detention'!$H$2&amp;'Import Demurrage Detention'!$C$3,"Y","N"))</f>
        <v>N</v>
      </c>
      <c r="C3192" s="56" t="s">
        <v>941</v>
      </c>
      <c r="D3192" s="56" t="s">
        <v>186</v>
      </c>
      <c r="E3192" s="56" t="s">
        <v>124</v>
      </c>
      <c r="F3192" s="56" t="s">
        <v>22</v>
      </c>
      <c r="G3192" s="56" t="s">
        <v>951</v>
      </c>
      <c r="H3192" s="57">
        <v>44365</v>
      </c>
      <c r="I3192" s="56" t="s">
        <v>97</v>
      </c>
      <c r="J3192" s="56" t="s">
        <v>89</v>
      </c>
      <c r="K3192" s="56" t="s">
        <v>26</v>
      </c>
      <c r="L3192" s="56" t="s">
        <v>275</v>
      </c>
      <c r="M3192" s="56" t="s">
        <v>488</v>
      </c>
      <c r="N3192" s="56" t="s">
        <v>943</v>
      </c>
      <c r="O3192" s="56" t="s">
        <v>150</v>
      </c>
      <c r="P3192" s="56" t="s">
        <v>944</v>
      </c>
      <c r="Q3192" s="56" t="s">
        <v>956</v>
      </c>
      <c r="R3192" s="56" t="s">
        <v>945</v>
      </c>
      <c r="S3192" s="56" t="s">
        <v>896</v>
      </c>
      <c r="T3192" s="56" t="s">
        <v>946</v>
      </c>
      <c r="U3192" s="56" t="s">
        <v>32</v>
      </c>
      <c r="V3192" s="56" t="s">
        <v>32</v>
      </c>
      <c r="W3192" s="2" t="str">
        <f t="shared" si="73"/>
        <v>VNSGNYDetention</v>
      </c>
    </row>
    <row r="3193" spans="1:23" s="2" customFormat="1" ht="14.45" customHeight="1">
      <c r="A3193" s="2" t="str">
        <f>+IF(B3193="N","",IF(COUNTIF(B:B,B3193)&gt;1,COUNTIF(B$3:B3193,B3193),""))</f>
        <v/>
      </c>
      <c r="B3193" s="2" t="str">
        <f>+IF(F3193="Detention",IF(G3193&amp;E3193='Import Demurrage Detention'!$G$2&amp;'Import Demurrage Detention'!$C$3,"Y","N"),IF(G3193&amp;E3193='Import Demurrage Detention'!$H$2&amp;'Import Demurrage Detention'!$C$3,"Y","N"))</f>
        <v>N</v>
      </c>
      <c r="C3193" s="56" t="s">
        <v>941</v>
      </c>
      <c r="D3193" s="56" t="s">
        <v>186</v>
      </c>
      <c r="E3193" s="56" t="s">
        <v>124</v>
      </c>
      <c r="F3193" s="56" t="s">
        <v>22</v>
      </c>
      <c r="G3193" s="56" t="s">
        <v>951</v>
      </c>
      <c r="H3193" s="57">
        <v>44365</v>
      </c>
      <c r="I3193" s="56" t="s">
        <v>97</v>
      </c>
      <c r="J3193" s="56" t="s">
        <v>89</v>
      </c>
      <c r="K3193" s="56" t="s">
        <v>6328</v>
      </c>
      <c r="L3193" s="56" t="s">
        <v>275</v>
      </c>
      <c r="M3193" s="56" t="s">
        <v>488</v>
      </c>
      <c r="N3193" s="56" t="s">
        <v>947</v>
      </c>
      <c r="O3193" s="56" t="s">
        <v>150</v>
      </c>
      <c r="P3193" s="56" t="s">
        <v>945</v>
      </c>
      <c r="Q3193" s="56" t="s">
        <v>956</v>
      </c>
      <c r="R3193" s="56" t="s">
        <v>948</v>
      </c>
      <c r="S3193" s="56" t="s">
        <v>896</v>
      </c>
      <c r="T3193" s="56" t="s">
        <v>949</v>
      </c>
      <c r="U3193" s="56" t="s">
        <v>32</v>
      </c>
      <c r="V3193" s="56" t="s">
        <v>32</v>
      </c>
      <c r="W3193" s="2" t="str">
        <f t="shared" si="73"/>
        <v>VNSGNYDetention</v>
      </c>
    </row>
    <row r="3194" spans="1:23" s="2" customFormat="1" ht="14.45" customHeight="1">
      <c r="A3194" s="2" t="str">
        <f>+IF(B3194="N","",IF(COUNTIF(B:B,B3194)&gt;1,COUNTIF(B$3:B3194,B3194),""))</f>
        <v/>
      </c>
      <c r="B3194" s="2" t="str">
        <f>+IF(F3194="Detention",IF(G3194&amp;E3194='Import Demurrage Detention'!$G$2&amp;'Import Demurrage Detention'!$C$3,"Y","N"),IF(G3194&amp;E3194='Import Demurrage Detention'!$H$2&amp;'Import Demurrage Detention'!$C$3,"Y","N"))</f>
        <v>N</v>
      </c>
      <c r="C3194" s="56" t="s">
        <v>941</v>
      </c>
      <c r="D3194" s="56" t="s">
        <v>186</v>
      </c>
      <c r="E3194" s="56" t="s">
        <v>124</v>
      </c>
      <c r="F3194" s="56" t="s">
        <v>22</v>
      </c>
      <c r="G3194" s="56" t="s">
        <v>942</v>
      </c>
      <c r="H3194" s="57">
        <v>44365</v>
      </c>
      <c r="I3194" s="56" t="s">
        <v>97</v>
      </c>
      <c r="J3194" s="56" t="s">
        <v>89</v>
      </c>
      <c r="K3194" s="56" t="s">
        <v>26</v>
      </c>
      <c r="L3194" s="56" t="s">
        <v>274</v>
      </c>
      <c r="M3194" s="56" t="s">
        <v>488</v>
      </c>
      <c r="N3194" s="56" t="s">
        <v>943</v>
      </c>
      <c r="O3194" s="56" t="s">
        <v>150</v>
      </c>
      <c r="P3194" s="56" t="s">
        <v>944</v>
      </c>
      <c r="Q3194" s="56" t="s">
        <v>956</v>
      </c>
      <c r="R3194" s="56" t="s">
        <v>945</v>
      </c>
      <c r="S3194" s="56" t="s">
        <v>896</v>
      </c>
      <c r="T3194" s="56" t="s">
        <v>946</v>
      </c>
      <c r="U3194" s="56" t="s">
        <v>32</v>
      </c>
      <c r="V3194" s="56" t="s">
        <v>32</v>
      </c>
      <c r="W3194" s="2" t="str">
        <f t="shared" si="73"/>
        <v>VNDANYDetention</v>
      </c>
    </row>
    <row r="3195" spans="1:23" s="2" customFormat="1" ht="14.45" customHeight="1">
      <c r="A3195" s="2" t="str">
        <f>+IF(B3195="N","",IF(COUNTIF(B:B,B3195)&gt;1,COUNTIF(B$3:B3195,B3195),""))</f>
        <v/>
      </c>
      <c r="B3195" s="2" t="str">
        <f>+IF(F3195="Detention",IF(G3195&amp;E3195='Import Demurrage Detention'!$G$2&amp;'Import Demurrage Detention'!$C$3,"Y","N"),IF(G3195&amp;E3195='Import Demurrage Detention'!$H$2&amp;'Import Demurrage Detention'!$C$3,"Y","N"))</f>
        <v>N</v>
      </c>
      <c r="C3195" s="56" t="s">
        <v>941</v>
      </c>
      <c r="D3195" s="56" t="s">
        <v>186</v>
      </c>
      <c r="E3195" s="56" t="s">
        <v>124</v>
      </c>
      <c r="F3195" s="56" t="s">
        <v>22</v>
      </c>
      <c r="G3195" s="56" t="s">
        <v>942</v>
      </c>
      <c r="H3195" s="57">
        <v>44365</v>
      </c>
      <c r="I3195" s="56" t="s">
        <v>97</v>
      </c>
      <c r="J3195" s="56" t="s">
        <v>89</v>
      </c>
      <c r="K3195" s="56" t="s">
        <v>6328</v>
      </c>
      <c r="L3195" s="56" t="s">
        <v>274</v>
      </c>
      <c r="M3195" s="56" t="s">
        <v>488</v>
      </c>
      <c r="N3195" s="56" t="s">
        <v>947</v>
      </c>
      <c r="O3195" s="56" t="s">
        <v>150</v>
      </c>
      <c r="P3195" s="56" t="s">
        <v>945</v>
      </c>
      <c r="Q3195" s="56" t="s">
        <v>956</v>
      </c>
      <c r="R3195" s="56" t="s">
        <v>948</v>
      </c>
      <c r="S3195" s="56" t="s">
        <v>896</v>
      </c>
      <c r="T3195" s="56" t="s">
        <v>949</v>
      </c>
      <c r="U3195" s="56" t="s">
        <v>32</v>
      </c>
      <c r="V3195" s="56" t="s">
        <v>32</v>
      </c>
      <c r="W3195" s="2" t="str">
        <f t="shared" si="73"/>
        <v>VNDANYDetention</v>
      </c>
    </row>
    <row r="3196" spans="1:23" s="2" customFormat="1" ht="14.45" customHeight="1">
      <c r="A3196" s="2" t="str">
        <f>+IF(B3196="N","",IF(COUNTIF(B:B,B3196)&gt;1,COUNTIF(B$3:B3196,B3196),""))</f>
        <v/>
      </c>
      <c r="B3196" s="2" t="str">
        <f>+IF(F3196="Detention",IF(G3196&amp;E3196='Import Demurrage Detention'!$G$2&amp;'Import Demurrage Detention'!$C$3,"Y","N"),IF(G3196&amp;E3196='Import Demurrage Detention'!$H$2&amp;'Import Demurrage Detention'!$C$3,"Y","N"))</f>
        <v>N</v>
      </c>
      <c r="C3196" s="56" t="s">
        <v>941</v>
      </c>
      <c r="D3196" s="56" t="s">
        <v>186</v>
      </c>
      <c r="E3196" s="56" t="s">
        <v>124</v>
      </c>
      <c r="F3196" s="56" t="s">
        <v>22</v>
      </c>
      <c r="G3196" s="56" t="s">
        <v>955</v>
      </c>
      <c r="H3196" s="57">
        <v>44365</v>
      </c>
      <c r="I3196" s="56" t="s">
        <v>97</v>
      </c>
      <c r="J3196" s="56" t="s">
        <v>89</v>
      </c>
      <c r="K3196" s="56" t="s">
        <v>26</v>
      </c>
      <c r="L3196" s="56" t="s">
        <v>274</v>
      </c>
      <c r="M3196" s="56" t="s">
        <v>488</v>
      </c>
      <c r="N3196" s="56" t="s">
        <v>943</v>
      </c>
      <c r="O3196" s="56" t="s">
        <v>150</v>
      </c>
      <c r="P3196" s="56" t="s">
        <v>944</v>
      </c>
      <c r="Q3196" s="56" t="s">
        <v>956</v>
      </c>
      <c r="R3196" s="56" t="s">
        <v>945</v>
      </c>
      <c r="S3196" s="56" t="s">
        <v>896</v>
      </c>
      <c r="T3196" s="56" t="s">
        <v>946</v>
      </c>
      <c r="U3196" s="56" t="s">
        <v>32</v>
      </c>
      <c r="V3196" s="56" t="s">
        <v>32</v>
      </c>
      <c r="W3196" s="2" t="str">
        <f t="shared" si="73"/>
        <v>VNHANYDetention</v>
      </c>
    </row>
    <row r="3197" spans="1:23" s="2" customFormat="1" ht="14.45" customHeight="1">
      <c r="A3197" s="2" t="str">
        <f>+IF(B3197="N","",IF(COUNTIF(B:B,B3197)&gt;1,COUNTIF(B$3:B3197,B3197),""))</f>
        <v/>
      </c>
      <c r="B3197" s="2" t="str">
        <f>+IF(F3197="Detention",IF(G3197&amp;E3197='Import Demurrage Detention'!$G$2&amp;'Import Demurrage Detention'!$C$3,"Y","N"),IF(G3197&amp;E3197='Import Demurrage Detention'!$H$2&amp;'Import Demurrage Detention'!$C$3,"Y","N"))</f>
        <v>N</v>
      </c>
      <c r="C3197" s="56" t="s">
        <v>941</v>
      </c>
      <c r="D3197" s="56" t="s">
        <v>186</v>
      </c>
      <c r="E3197" s="56" t="s">
        <v>124</v>
      </c>
      <c r="F3197" s="56" t="s">
        <v>22</v>
      </c>
      <c r="G3197" s="56" t="s">
        <v>955</v>
      </c>
      <c r="H3197" s="57">
        <v>44365</v>
      </c>
      <c r="I3197" s="56" t="s">
        <v>97</v>
      </c>
      <c r="J3197" s="56" t="s">
        <v>89</v>
      </c>
      <c r="K3197" s="56" t="s">
        <v>6328</v>
      </c>
      <c r="L3197" s="56" t="s">
        <v>274</v>
      </c>
      <c r="M3197" s="56" t="s">
        <v>488</v>
      </c>
      <c r="N3197" s="56" t="s">
        <v>947</v>
      </c>
      <c r="O3197" s="56" t="s">
        <v>150</v>
      </c>
      <c r="P3197" s="56" t="s">
        <v>945</v>
      </c>
      <c r="Q3197" s="56" t="s">
        <v>956</v>
      </c>
      <c r="R3197" s="56" t="s">
        <v>948</v>
      </c>
      <c r="S3197" s="56" t="s">
        <v>896</v>
      </c>
      <c r="T3197" s="56" t="s">
        <v>949</v>
      </c>
      <c r="U3197" s="56" t="s">
        <v>32</v>
      </c>
      <c r="V3197" s="56" t="s">
        <v>32</v>
      </c>
      <c r="W3197" s="2" t="str">
        <f t="shared" si="73"/>
        <v>VNHANYDetention</v>
      </c>
    </row>
    <row r="3198" spans="1:23" s="2" customFormat="1" ht="14.45" customHeight="1">
      <c r="A3198" s="2" t="str">
        <f>+IF(B3198="N","",IF(COUNTIF(B:B,B3198)&gt;1,COUNTIF(B$3:B3198,B3198),""))</f>
        <v/>
      </c>
      <c r="B3198" s="2" t="str">
        <f>+IF(F3198="Detention",IF(G3198&amp;E3198='Import Demurrage Detention'!$G$2&amp;'Import Demurrage Detention'!$C$3,"Y","N"),IF(G3198&amp;E3198='Import Demurrage Detention'!$H$2&amp;'Import Demurrage Detention'!$C$3,"Y","N"))</f>
        <v>N</v>
      </c>
      <c r="C3198" s="56" t="s">
        <v>941</v>
      </c>
      <c r="D3198" s="56" t="s">
        <v>186</v>
      </c>
      <c r="E3198" s="56" t="s">
        <v>124</v>
      </c>
      <c r="F3198" s="56" t="s">
        <v>22</v>
      </c>
      <c r="G3198" s="56" t="s">
        <v>950</v>
      </c>
      <c r="H3198" s="57">
        <v>44365</v>
      </c>
      <c r="I3198" s="56" t="s">
        <v>97</v>
      </c>
      <c r="J3198" s="56" t="s">
        <v>89</v>
      </c>
      <c r="K3198" s="56" t="s">
        <v>26</v>
      </c>
      <c r="L3198" s="56" t="s">
        <v>274</v>
      </c>
      <c r="M3198" s="56" t="s">
        <v>488</v>
      </c>
      <c r="N3198" s="56" t="s">
        <v>943</v>
      </c>
      <c r="O3198" s="56" t="s">
        <v>150</v>
      </c>
      <c r="P3198" s="56" t="s">
        <v>944</v>
      </c>
      <c r="Q3198" s="56" t="s">
        <v>956</v>
      </c>
      <c r="R3198" s="56" t="s">
        <v>945</v>
      </c>
      <c r="S3198" s="56" t="s">
        <v>896</v>
      </c>
      <c r="T3198" s="56" t="s">
        <v>946</v>
      </c>
      <c r="U3198" s="56" t="s">
        <v>32</v>
      </c>
      <c r="V3198" s="56" t="s">
        <v>32</v>
      </c>
      <c r="W3198" s="2" t="str">
        <f t="shared" si="73"/>
        <v>VNHPHYDetention</v>
      </c>
    </row>
    <row r="3199" spans="1:23" s="2" customFormat="1" ht="14.45" customHeight="1">
      <c r="A3199" s="2" t="str">
        <f>+IF(B3199="N","",IF(COUNTIF(B:B,B3199)&gt;1,COUNTIF(B$3:B3199,B3199),""))</f>
        <v/>
      </c>
      <c r="B3199" s="2" t="str">
        <f>+IF(F3199="Detention",IF(G3199&amp;E3199='Import Demurrage Detention'!$G$2&amp;'Import Demurrage Detention'!$C$3,"Y","N"),IF(G3199&amp;E3199='Import Demurrage Detention'!$H$2&amp;'Import Demurrage Detention'!$C$3,"Y","N"))</f>
        <v>N</v>
      </c>
      <c r="C3199" s="56" t="s">
        <v>941</v>
      </c>
      <c r="D3199" s="56" t="s">
        <v>186</v>
      </c>
      <c r="E3199" s="56" t="s">
        <v>124</v>
      </c>
      <c r="F3199" s="56" t="s">
        <v>22</v>
      </c>
      <c r="G3199" s="56" t="s">
        <v>950</v>
      </c>
      <c r="H3199" s="57">
        <v>44365</v>
      </c>
      <c r="I3199" s="56" t="s">
        <v>97</v>
      </c>
      <c r="J3199" s="56" t="s">
        <v>89</v>
      </c>
      <c r="K3199" s="56" t="s">
        <v>6328</v>
      </c>
      <c r="L3199" s="56" t="s">
        <v>274</v>
      </c>
      <c r="M3199" s="56" t="s">
        <v>488</v>
      </c>
      <c r="N3199" s="56" t="s">
        <v>947</v>
      </c>
      <c r="O3199" s="56" t="s">
        <v>150</v>
      </c>
      <c r="P3199" s="56" t="s">
        <v>945</v>
      </c>
      <c r="Q3199" s="56" t="s">
        <v>956</v>
      </c>
      <c r="R3199" s="56" t="s">
        <v>948</v>
      </c>
      <c r="S3199" s="56" t="s">
        <v>896</v>
      </c>
      <c r="T3199" s="56" t="s">
        <v>949</v>
      </c>
      <c r="U3199" s="56" t="s">
        <v>32</v>
      </c>
      <c r="V3199" s="56" t="s">
        <v>32</v>
      </c>
      <c r="W3199" s="2" t="str">
        <f t="shared" si="73"/>
        <v>VNHPHYDetention</v>
      </c>
    </row>
    <row r="3200" spans="1:23" s="2" customFormat="1" ht="14.45" customHeight="1">
      <c r="A3200" s="2" t="str">
        <f>+IF(B3200="N","",IF(COUNTIF(B:B,B3200)&gt;1,COUNTIF(B$3:B3200,B3200),""))</f>
        <v/>
      </c>
      <c r="B3200" s="2" t="str">
        <f>+IF(F3200="Detention",IF(G3200&amp;E3200='Import Demurrage Detention'!$G$2&amp;'Import Demurrage Detention'!$C$3,"Y","N"),IF(G3200&amp;E3200='Import Demurrage Detention'!$H$2&amp;'Import Demurrage Detention'!$C$3,"Y","N"))</f>
        <v>N</v>
      </c>
      <c r="C3200" s="56" t="s">
        <v>941</v>
      </c>
      <c r="D3200" s="56" t="s">
        <v>186</v>
      </c>
      <c r="E3200" s="56" t="s">
        <v>124</v>
      </c>
      <c r="F3200" s="56" t="s">
        <v>22</v>
      </c>
      <c r="G3200" s="56" t="s">
        <v>951</v>
      </c>
      <c r="H3200" s="57">
        <v>44365</v>
      </c>
      <c r="I3200" s="56" t="s">
        <v>97</v>
      </c>
      <c r="J3200" s="56" t="s">
        <v>89</v>
      </c>
      <c r="K3200" s="56" t="s">
        <v>26</v>
      </c>
      <c r="L3200" s="56" t="s">
        <v>274</v>
      </c>
      <c r="M3200" s="56" t="s">
        <v>488</v>
      </c>
      <c r="N3200" s="56" t="s">
        <v>943</v>
      </c>
      <c r="O3200" s="56" t="s">
        <v>150</v>
      </c>
      <c r="P3200" s="56" t="s">
        <v>944</v>
      </c>
      <c r="Q3200" s="56" t="s">
        <v>956</v>
      </c>
      <c r="R3200" s="56" t="s">
        <v>945</v>
      </c>
      <c r="S3200" s="56" t="s">
        <v>896</v>
      </c>
      <c r="T3200" s="56" t="s">
        <v>946</v>
      </c>
      <c r="U3200" s="56" t="s">
        <v>32</v>
      </c>
      <c r="V3200" s="56" t="s">
        <v>32</v>
      </c>
      <c r="W3200" s="2" t="str">
        <f t="shared" si="73"/>
        <v>VNSGNYDetention</v>
      </c>
    </row>
    <row r="3201" spans="1:23" s="2" customFormat="1" ht="14.45" customHeight="1">
      <c r="A3201" s="2" t="str">
        <f>+IF(B3201="N","",IF(COUNTIF(B:B,B3201)&gt;1,COUNTIF(B$3:B3201,B3201),""))</f>
        <v/>
      </c>
      <c r="B3201" s="2" t="str">
        <f>+IF(F3201="Detention",IF(G3201&amp;E3201='Import Demurrage Detention'!$G$2&amp;'Import Demurrage Detention'!$C$3,"Y","N"),IF(G3201&amp;E3201='Import Demurrage Detention'!$H$2&amp;'Import Demurrage Detention'!$C$3,"Y","N"))</f>
        <v>N</v>
      </c>
      <c r="C3201" s="56" t="s">
        <v>941</v>
      </c>
      <c r="D3201" s="56" t="s">
        <v>186</v>
      </c>
      <c r="E3201" s="56" t="s">
        <v>124</v>
      </c>
      <c r="F3201" s="56" t="s">
        <v>22</v>
      </c>
      <c r="G3201" s="56" t="s">
        <v>951</v>
      </c>
      <c r="H3201" s="57">
        <v>44365</v>
      </c>
      <c r="I3201" s="56" t="s">
        <v>97</v>
      </c>
      <c r="J3201" s="56" t="s">
        <v>89</v>
      </c>
      <c r="K3201" s="56" t="s">
        <v>6328</v>
      </c>
      <c r="L3201" s="56" t="s">
        <v>274</v>
      </c>
      <c r="M3201" s="56" t="s">
        <v>488</v>
      </c>
      <c r="N3201" s="56" t="s">
        <v>947</v>
      </c>
      <c r="O3201" s="56" t="s">
        <v>150</v>
      </c>
      <c r="P3201" s="56" t="s">
        <v>945</v>
      </c>
      <c r="Q3201" s="56" t="s">
        <v>956</v>
      </c>
      <c r="R3201" s="56" t="s">
        <v>948</v>
      </c>
      <c r="S3201" s="56" t="s">
        <v>896</v>
      </c>
      <c r="T3201" s="56" t="s">
        <v>949</v>
      </c>
      <c r="U3201" s="56" t="s">
        <v>32</v>
      </c>
      <c r="V3201" s="56" t="s">
        <v>32</v>
      </c>
      <c r="W3201" s="2" t="str">
        <f t="shared" si="73"/>
        <v>VNSGNYDetention</v>
      </c>
    </row>
  </sheetData>
  <sheetProtection sort="0" autoFilter="0"/>
  <autoFilter ref="A1:W3201" xr:uid="{1677B2F3-D152-45AF-8BF4-BC83859587F0}"/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EZ445"/>
  <sheetViews>
    <sheetView showFormulas="1" topLeftCell="BG64" workbookViewId="0">
      <selection activeCell="A1058" sqref="A1058"/>
    </sheetView>
  </sheetViews>
  <sheetFormatPr defaultColWidth="8.625" defaultRowHeight="14.25"/>
  <cols>
    <col min="1" max="5" width="8.625" style="1"/>
    <col min="6" max="6" width="19.125" style="24" customWidth="1"/>
    <col min="7" max="8" width="8.625" style="1"/>
    <col min="9" max="9" width="8.625" style="24"/>
    <col min="10" max="21" width="8.625" style="1"/>
    <col min="22" max="22" width="12.625" style="1" bestFit="1" customWidth="1"/>
    <col min="23" max="33" width="8.625" style="1"/>
    <col min="34" max="35" width="8.625" style="24"/>
    <col min="36" max="40" width="8.625" style="1"/>
    <col min="41" max="41" width="8.625" style="24"/>
    <col min="42" max="52" width="8.625" style="1"/>
    <col min="53" max="53" width="20.125" style="1" customWidth="1"/>
    <col min="54" max="98" width="8.625" style="1"/>
    <col min="99" max="99" width="14.625" style="1" customWidth="1"/>
    <col min="100" max="105" width="8.625" style="1"/>
    <col min="106" max="106" width="16.875" style="1" customWidth="1"/>
    <col min="107" max="108" width="8.625" style="1"/>
    <col min="109" max="109" width="23.625" style="1" customWidth="1"/>
    <col min="110" max="113" width="8.625" style="1"/>
    <col min="114" max="114" width="14.875" style="1" customWidth="1"/>
    <col min="115" max="115" width="10" style="1" bestFit="1" customWidth="1"/>
    <col min="116" max="137" width="8.625" style="1"/>
    <col min="138" max="138" width="19.125" style="1" customWidth="1"/>
    <col min="139" max="141" width="8.625" style="1"/>
    <col min="142" max="142" width="33.625" style="1" bestFit="1" customWidth="1"/>
    <col min="143" max="146" width="8.625" style="1"/>
    <col min="147" max="147" width="15.875" style="1" bestFit="1" customWidth="1"/>
    <col min="148" max="148" width="17" style="1" bestFit="1" customWidth="1"/>
    <col min="149" max="16384" width="8.625" style="1"/>
  </cols>
  <sheetData>
    <row r="1" spans="1:156">
      <c r="A1" s="1" t="s">
        <v>2543</v>
      </c>
      <c r="B1" s="1" t="s">
        <v>968</v>
      </c>
      <c r="C1" s="1" t="s">
        <v>2544</v>
      </c>
      <c r="D1" s="1" t="s">
        <v>969</v>
      </c>
      <c r="E1" s="1" t="s">
        <v>970</v>
      </c>
      <c r="F1" s="24" t="s">
        <v>2546</v>
      </c>
      <c r="G1" s="1" t="s">
        <v>971</v>
      </c>
      <c r="H1" s="1" t="s">
        <v>972</v>
      </c>
      <c r="I1" s="24" t="s">
        <v>2548</v>
      </c>
      <c r="J1" s="1" t="s">
        <v>973</v>
      </c>
      <c r="K1" s="1" t="s">
        <v>974</v>
      </c>
      <c r="L1" s="1" t="s">
        <v>2549</v>
      </c>
      <c r="M1" s="1" t="s">
        <v>975</v>
      </c>
      <c r="N1" s="1" t="s">
        <v>976</v>
      </c>
      <c r="O1" s="1" t="s">
        <v>2551</v>
      </c>
      <c r="P1" s="1" t="s">
        <v>977</v>
      </c>
      <c r="Q1" s="1" t="s">
        <v>978</v>
      </c>
      <c r="R1" s="1" t="s">
        <v>979</v>
      </c>
      <c r="S1" s="1" t="s">
        <v>2554</v>
      </c>
      <c r="T1" s="1" t="s">
        <v>2909</v>
      </c>
      <c r="U1" s="1" t="s">
        <v>980</v>
      </c>
      <c r="V1" s="1" t="s">
        <v>981</v>
      </c>
      <c r="W1" s="1" t="s">
        <v>982</v>
      </c>
      <c r="X1" s="24" t="s">
        <v>2557</v>
      </c>
      <c r="Y1" s="1" t="s">
        <v>983</v>
      </c>
      <c r="Z1" s="24" t="s">
        <v>2558</v>
      </c>
      <c r="AA1" s="1" t="s">
        <v>984</v>
      </c>
      <c r="AB1" s="1" t="s">
        <v>985</v>
      </c>
      <c r="AC1" s="24" t="s">
        <v>5817</v>
      </c>
      <c r="AD1" s="1" t="s">
        <v>986</v>
      </c>
      <c r="AE1" s="1" t="s">
        <v>987</v>
      </c>
      <c r="AF1" s="1" t="s">
        <v>988</v>
      </c>
      <c r="AG1" s="3" t="s">
        <v>989</v>
      </c>
      <c r="AH1" s="24" t="s">
        <v>2561</v>
      </c>
      <c r="AI1" s="24" t="s">
        <v>2562</v>
      </c>
      <c r="AJ1" s="1" t="s">
        <v>990</v>
      </c>
      <c r="AK1" s="24" t="s">
        <v>2564</v>
      </c>
      <c r="AL1" s="24" t="s">
        <v>5818</v>
      </c>
      <c r="AM1" s="1" t="s">
        <v>2566</v>
      </c>
      <c r="AN1" s="1" t="s">
        <v>991</v>
      </c>
      <c r="AO1" s="24" t="s">
        <v>5821</v>
      </c>
      <c r="AP1" s="1" t="s">
        <v>6393</v>
      </c>
      <c r="AQ1" s="1" t="s">
        <v>993</v>
      </c>
      <c r="AR1" s="1" t="s">
        <v>2568</v>
      </c>
      <c r="AS1" s="1" t="s">
        <v>994</v>
      </c>
      <c r="AT1" s="1" t="s">
        <v>995</v>
      </c>
      <c r="AU1" s="1" t="s">
        <v>996</v>
      </c>
      <c r="AV1" s="1" t="s">
        <v>997</v>
      </c>
      <c r="AW1" s="1" t="s">
        <v>998</v>
      </c>
      <c r="AX1" s="1" t="s">
        <v>999</v>
      </c>
      <c r="AY1" s="1" t="s">
        <v>397</v>
      </c>
      <c r="AZ1" s="1" t="s">
        <v>1000</v>
      </c>
      <c r="BA1" s="1" t="s">
        <v>414</v>
      </c>
      <c r="BB1" s="1" t="s">
        <v>1001</v>
      </c>
      <c r="BC1" s="24" t="s">
        <v>3719</v>
      </c>
      <c r="BD1" s="1" t="s">
        <v>1002</v>
      </c>
      <c r="BE1" s="1" t="s">
        <v>1003</v>
      </c>
      <c r="BF1" s="24" t="s">
        <v>2572</v>
      </c>
      <c r="BG1" s="1" t="s">
        <v>1004</v>
      </c>
      <c r="BH1" s="24" t="s">
        <v>2573</v>
      </c>
      <c r="BI1" s="1" t="s">
        <v>1005</v>
      </c>
      <c r="BJ1" s="1" t="s">
        <v>1006</v>
      </c>
      <c r="BK1" s="1" t="s">
        <v>1007</v>
      </c>
      <c r="BL1" s="1" t="s">
        <v>1008</v>
      </c>
      <c r="BM1" s="1" t="s">
        <v>1009</v>
      </c>
      <c r="BN1" s="1" t="s">
        <v>1010</v>
      </c>
      <c r="BO1" s="1" t="s">
        <v>1011</v>
      </c>
      <c r="BP1" s="1" t="s">
        <v>1012</v>
      </c>
      <c r="BQ1" s="1" t="s">
        <v>1013</v>
      </c>
      <c r="BR1" s="1" t="s">
        <v>1014</v>
      </c>
      <c r="BS1" s="24" t="s">
        <v>2577</v>
      </c>
      <c r="BT1" s="1" t="s">
        <v>1015</v>
      </c>
      <c r="BU1" s="1" t="s">
        <v>1016</v>
      </c>
      <c r="BV1" s="24" t="s">
        <v>2579</v>
      </c>
      <c r="BW1" s="1" t="s">
        <v>1017</v>
      </c>
      <c r="BX1" s="1" t="s">
        <v>1018</v>
      </c>
      <c r="BY1" s="1" t="s">
        <v>1019</v>
      </c>
      <c r="BZ1" s="56" t="s">
        <v>7788</v>
      </c>
      <c r="CA1" s="1" t="s">
        <v>1020</v>
      </c>
      <c r="CB1" s="1" t="s">
        <v>1021</v>
      </c>
      <c r="CC1" s="1" t="s">
        <v>1022</v>
      </c>
      <c r="CD1" s="1" t="s">
        <v>1023</v>
      </c>
      <c r="CE1" s="1" t="s">
        <v>1024</v>
      </c>
      <c r="CF1" s="1" t="s">
        <v>1025</v>
      </c>
      <c r="CG1" s="1" t="s">
        <v>6334</v>
      </c>
      <c r="CH1" s="1" t="s">
        <v>2583</v>
      </c>
      <c r="CI1" s="1" t="s">
        <v>1026</v>
      </c>
      <c r="CJ1" s="1" t="s">
        <v>1027</v>
      </c>
      <c r="CK1" s="1" t="s">
        <v>1028</v>
      </c>
      <c r="CL1" s="1" t="s">
        <v>1029</v>
      </c>
      <c r="CM1" s="24" t="s">
        <v>2584</v>
      </c>
      <c r="CN1" s="1" t="s">
        <v>1030</v>
      </c>
      <c r="CO1" s="1" t="s">
        <v>1031</v>
      </c>
      <c r="CP1" s="1" t="s">
        <v>1032</v>
      </c>
      <c r="CQ1" s="1" t="s">
        <v>1033</v>
      </c>
      <c r="CR1" s="1" t="s">
        <v>1034</v>
      </c>
      <c r="CS1" s="1" t="s">
        <v>1035</v>
      </c>
      <c r="CT1" s="1" t="s">
        <v>1036</v>
      </c>
      <c r="CU1" s="1" t="s">
        <v>1037</v>
      </c>
      <c r="CV1" s="1" t="s">
        <v>1038</v>
      </c>
      <c r="CW1" s="1" t="s">
        <v>1039</v>
      </c>
      <c r="CX1" s="24" t="s">
        <v>2588</v>
      </c>
      <c r="CY1" s="24" t="s">
        <v>2589</v>
      </c>
      <c r="CZ1" s="1" t="s">
        <v>1040</v>
      </c>
      <c r="DA1" s="1" t="s">
        <v>1041</v>
      </c>
      <c r="DB1" s="1" t="s">
        <v>1042</v>
      </c>
      <c r="DC1" s="1" t="s">
        <v>1043</v>
      </c>
      <c r="DD1" s="24" t="s">
        <v>2591</v>
      </c>
      <c r="DE1" s="1" t="s">
        <v>1044</v>
      </c>
      <c r="DF1" s="1" t="s">
        <v>1045</v>
      </c>
      <c r="DG1" s="1" t="s">
        <v>2593</v>
      </c>
      <c r="DH1" s="1" t="s">
        <v>1046</v>
      </c>
      <c r="DI1" s="1" t="s">
        <v>1047</v>
      </c>
      <c r="DJ1" s="1" t="s">
        <v>1048</v>
      </c>
      <c r="DK1" s="1" t="s">
        <v>1049</v>
      </c>
      <c r="DL1" s="1" t="s">
        <v>1050</v>
      </c>
      <c r="DM1" s="1" t="s">
        <v>2595</v>
      </c>
      <c r="DN1" s="1" t="s">
        <v>1051</v>
      </c>
      <c r="DO1" s="1" t="s">
        <v>1052</v>
      </c>
      <c r="DP1" s="1" t="s">
        <v>1053</v>
      </c>
      <c r="DQ1" s="1" t="s">
        <v>2598</v>
      </c>
      <c r="DR1" s="1" t="s">
        <v>1054</v>
      </c>
      <c r="DS1" s="1" t="s">
        <v>1055</v>
      </c>
      <c r="DT1" s="1" t="s">
        <v>1056</v>
      </c>
      <c r="DU1" s="1" t="s">
        <v>1057</v>
      </c>
      <c r="DV1" s="1" t="s">
        <v>1058</v>
      </c>
      <c r="DW1" s="1" t="s">
        <v>2600</v>
      </c>
      <c r="DX1" s="3" t="s">
        <v>1059</v>
      </c>
      <c r="DY1" s="1" t="s">
        <v>1060</v>
      </c>
      <c r="DZ1" s="1" t="s">
        <v>1061</v>
      </c>
      <c r="EA1" s="1" t="s">
        <v>1062</v>
      </c>
      <c r="EB1" s="24" t="s">
        <v>2606</v>
      </c>
      <c r="EC1" s="56" t="s">
        <v>7789</v>
      </c>
      <c r="ED1" s="1" t="s">
        <v>1063</v>
      </c>
      <c r="EE1" s="1" t="s">
        <v>1064</v>
      </c>
      <c r="EF1" s="1" t="s">
        <v>1065</v>
      </c>
      <c r="EG1" s="1" t="s">
        <v>1066</v>
      </c>
      <c r="EH1" s="24" t="s">
        <v>2608</v>
      </c>
      <c r="EI1" s="1" t="s">
        <v>1067</v>
      </c>
      <c r="EJ1" s="1" t="s">
        <v>6515</v>
      </c>
      <c r="EK1" s="1" t="s">
        <v>1068</v>
      </c>
      <c r="EL1" s="24" t="s">
        <v>5816</v>
      </c>
      <c r="EM1" s="1" t="s">
        <v>1069</v>
      </c>
      <c r="EN1" s="1" t="s">
        <v>1070</v>
      </c>
      <c r="EO1" s="1" t="s">
        <v>2611</v>
      </c>
      <c r="EP1" s="1" t="s">
        <v>1071</v>
      </c>
      <c r="EQ1" s="1" t="s">
        <v>965</v>
      </c>
      <c r="ER1" s="1" t="s">
        <v>1072</v>
      </c>
      <c r="ES1" s="1" t="s">
        <v>1073</v>
      </c>
      <c r="ET1" s="24" t="s">
        <v>2616</v>
      </c>
      <c r="EU1" s="1" t="s">
        <v>1074</v>
      </c>
      <c r="EV1" s="1" t="s">
        <v>1075</v>
      </c>
      <c r="EW1" s="1" t="s">
        <v>1076</v>
      </c>
      <c r="EX1" s="1" t="s">
        <v>1077</v>
      </c>
      <c r="EY1" s="1" t="s">
        <v>7477</v>
      </c>
      <c r="EZ1" s="3" t="s">
        <v>7514</v>
      </c>
    </row>
    <row r="2" spans="1:156">
      <c r="A2" s="1" t="s">
        <v>6494</v>
      </c>
      <c r="B2" s="1" t="s">
        <v>1078</v>
      </c>
      <c r="C2" s="1" t="s">
        <v>2653</v>
      </c>
      <c r="D2" s="1" t="s">
        <v>1079</v>
      </c>
      <c r="E2" s="1" t="s">
        <v>1080</v>
      </c>
      <c r="F2" s="24" t="s">
        <v>2757</v>
      </c>
      <c r="G2" s="1" t="s">
        <v>1081</v>
      </c>
      <c r="H2" s="1" t="s">
        <v>6453</v>
      </c>
      <c r="I2" s="24" t="s">
        <v>2786</v>
      </c>
      <c r="J2" s="1" t="s">
        <v>1082</v>
      </c>
      <c r="K2" s="1" t="s">
        <v>1083</v>
      </c>
      <c r="L2" s="1" t="s">
        <v>2799</v>
      </c>
      <c r="M2" s="1" t="s">
        <v>1191</v>
      </c>
      <c r="N2" s="1" t="s">
        <v>1085</v>
      </c>
      <c r="O2" s="1" t="s">
        <v>2838</v>
      </c>
      <c r="P2" s="1" t="s">
        <v>1086</v>
      </c>
      <c r="Q2" s="1" t="s">
        <v>1087</v>
      </c>
      <c r="R2" s="1" t="s">
        <v>1088</v>
      </c>
      <c r="S2" s="1" t="s">
        <v>6529</v>
      </c>
      <c r="T2" s="1" t="s">
        <v>2903</v>
      </c>
      <c r="U2" s="1" t="s">
        <v>1089</v>
      </c>
      <c r="V2" s="1" t="s">
        <v>1090</v>
      </c>
      <c r="W2" s="1" t="s">
        <v>1091</v>
      </c>
      <c r="X2" s="24" t="s">
        <v>2952</v>
      </c>
      <c r="Y2" s="1" t="s">
        <v>1092</v>
      </c>
      <c r="Z2" s="24" t="s">
        <v>3119</v>
      </c>
      <c r="AA2" s="1" t="s">
        <v>1093</v>
      </c>
      <c r="AB2" s="1" t="s">
        <v>1094</v>
      </c>
      <c r="AC2" s="24" t="s">
        <v>3282</v>
      </c>
      <c r="AD2" s="1" t="s">
        <v>1095</v>
      </c>
      <c r="AE2" s="1" t="s">
        <v>1096</v>
      </c>
      <c r="AF2" s="1" t="s">
        <v>1097</v>
      </c>
      <c r="AG2" s="1" t="s">
        <v>1098</v>
      </c>
      <c r="AH2" s="24" t="s">
        <v>3361</v>
      </c>
      <c r="AI2" s="24" t="s">
        <v>2943</v>
      </c>
      <c r="AJ2" s="1" t="s">
        <v>1099</v>
      </c>
      <c r="AK2" s="24" t="s">
        <v>3434</v>
      </c>
      <c r="AL2" s="24" t="s">
        <v>3445</v>
      </c>
      <c r="AM2" s="1" t="s">
        <v>3543</v>
      </c>
      <c r="AN2" s="1" t="s">
        <v>1100</v>
      </c>
      <c r="AO2" s="24" t="s">
        <v>3564</v>
      </c>
      <c r="AP2" s="1" t="s">
        <v>1101</v>
      </c>
      <c r="AQ2" s="1" t="s">
        <v>1102</v>
      </c>
      <c r="AR2" s="1" t="s">
        <v>3638</v>
      </c>
      <c r="AS2" s="1" t="s">
        <v>1103</v>
      </c>
      <c r="AT2" s="1" t="s">
        <v>1104</v>
      </c>
      <c r="AU2" s="1" t="s">
        <v>1105</v>
      </c>
      <c r="AV2" s="1" t="s">
        <v>1106</v>
      </c>
      <c r="AW2" s="1" t="s">
        <v>1107</v>
      </c>
      <c r="AX2" s="1" t="s">
        <v>1108</v>
      </c>
      <c r="AY2" s="1" t="s">
        <v>1722</v>
      </c>
      <c r="AZ2" s="1" t="s">
        <v>1109</v>
      </c>
      <c r="BA2" s="1" t="s">
        <v>1110</v>
      </c>
      <c r="BB2" s="1" t="s">
        <v>1111</v>
      </c>
      <c r="BC2" s="24" t="s">
        <v>3807</v>
      </c>
      <c r="BD2" s="1" t="s">
        <v>1112</v>
      </c>
      <c r="BE2" s="1" t="s">
        <v>1113</v>
      </c>
      <c r="BF2" s="24" t="s">
        <v>3895</v>
      </c>
      <c r="BG2" s="1" t="s">
        <v>1114</v>
      </c>
      <c r="BH2" s="24" t="s">
        <v>3985</v>
      </c>
      <c r="BI2" s="1" t="s">
        <v>1115</v>
      </c>
      <c r="BJ2" s="1" t="s">
        <v>1116</v>
      </c>
      <c r="BK2" s="1" t="s">
        <v>1117</v>
      </c>
      <c r="BL2" s="1" t="s">
        <v>1118</v>
      </c>
      <c r="BM2" s="1" t="s">
        <v>1119</v>
      </c>
      <c r="BN2" s="1" t="s">
        <v>1120</v>
      </c>
      <c r="BO2" s="1" t="s">
        <v>1121</v>
      </c>
      <c r="BP2" s="1" t="s">
        <v>1122</v>
      </c>
      <c r="BQ2" s="1" t="s">
        <v>1123</v>
      </c>
      <c r="BR2" s="1" t="s">
        <v>1124</v>
      </c>
      <c r="BS2" s="24" t="s">
        <v>4292</v>
      </c>
      <c r="BT2" s="1" t="s">
        <v>1125</v>
      </c>
      <c r="BU2" s="1" t="s">
        <v>1126</v>
      </c>
      <c r="BV2" s="24" t="s">
        <v>4354</v>
      </c>
      <c r="BW2" s="1" t="s">
        <v>1127</v>
      </c>
      <c r="BX2" s="1" t="s">
        <v>1128</v>
      </c>
      <c r="BY2" s="1" t="s">
        <v>1129</v>
      </c>
      <c r="BZ2" s="56" t="s">
        <v>7788</v>
      </c>
      <c r="CA2" s="1" t="s">
        <v>1130</v>
      </c>
      <c r="CB2" s="1" t="s">
        <v>1232</v>
      </c>
      <c r="CC2" s="1" t="s">
        <v>1131</v>
      </c>
      <c r="CD2" s="1" t="s">
        <v>1132</v>
      </c>
      <c r="CE2" s="1" t="s">
        <v>1133</v>
      </c>
      <c r="CF2" s="1" t="s">
        <v>1134</v>
      </c>
      <c r="CG2" s="1" t="s">
        <v>6333</v>
      </c>
      <c r="CH2" s="1" t="s">
        <v>6532</v>
      </c>
      <c r="CI2" s="1" t="s">
        <v>1135</v>
      </c>
      <c r="CJ2" s="1" t="s">
        <v>1136</v>
      </c>
      <c r="CK2" s="1" t="s">
        <v>1137</v>
      </c>
      <c r="CL2" s="1" t="s">
        <v>1138</v>
      </c>
      <c r="CM2" s="24" t="s">
        <v>4406</v>
      </c>
      <c r="CN2" s="1" t="s">
        <v>1139</v>
      </c>
      <c r="CO2" s="1" t="s">
        <v>1140</v>
      </c>
      <c r="CP2" s="1" t="s">
        <v>1371</v>
      </c>
      <c r="CQ2" s="1" t="s">
        <v>1142</v>
      </c>
      <c r="CR2" s="1" t="s">
        <v>1143</v>
      </c>
      <c r="CS2" s="1" t="s">
        <v>1144</v>
      </c>
      <c r="CT2" s="1" t="s">
        <v>1145</v>
      </c>
      <c r="CU2" s="1" t="s">
        <v>6423</v>
      </c>
      <c r="CV2" s="1" t="s">
        <v>1146</v>
      </c>
      <c r="CW2" s="1" t="s">
        <v>1147</v>
      </c>
      <c r="CX2" s="24" t="s">
        <v>4528</v>
      </c>
      <c r="CY2" s="1" t="s">
        <v>6535</v>
      </c>
      <c r="CZ2" s="1" t="s">
        <v>1148</v>
      </c>
      <c r="DA2" s="1" t="s">
        <v>1149</v>
      </c>
      <c r="DB2" s="1" t="s">
        <v>1150</v>
      </c>
      <c r="DC2" s="1" t="s">
        <v>1151</v>
      </c>
      <c r="DD2" s="24" t="s">
        <v>4692</v>
      </c>
      <c r="DE2" s="1" t="s">
        <v>1152</v>
      </c>
      <c r="DF2" s="1" t="s">
        <v>1153</v>
      </c>
      <c r="DG2" s="1" t="s">
        <v>4695</v>
      </c>
      <c r="DH2" s="1" t="s">
        <v>1154</v>
      </c>
      <c r="DI2" s="1" t="s">
        <v>1155</v>
      </c>
      <c r="DJ2" s="1" t="s">
        <v>1253</v>
      </c>
      <c r="DK2" s="1" t="s">
        <v>1157</v>
      </c>
      <c r="DL2" s="1" t="s">
        <v>1158</v>
      </c>
      <c r="DM2" s="1" t="s">
        <v>5779</v>
      </c>
      <c r="DN2" s="1" t="s">
        <v>1159</v>
      </c>
      <c r="DO2" s="1" t="s">
        <v>1160</v>
      </c>
      <c r="DP2" s="1" t="s">
        <v>1161</v>
      </c>
      <c r="DQ2" s="1" t="s">
        <v>5094</v>
      </c>
      <c r="DR2" s="1" t="s">
        <v>1162</v>
      </c>
      <c r="DS2" s="1" t="s">
        <v>1163</v>
      </c>
      <c r="DT2" s="1" t="s">
        <v>1164</v>
      </c>
      <c r="DU2" s="1" t="s">
        <v>1165</v>
      </c>
      <c r="DV2" s="1" t="s">
        <v>1166</v>
      </c>
      <c r="DW2" s="1" t="s">
        <v>5105</v>
      </c>
      <c r="DX2" s="1" t="s">
        <v>1167</v>
      </c>
      <c r="DY2" s="1" t="s">
        <v>1168</v>
      </c>
      <c r="DZ2" s="1" t="s">
        <v>1169</v>
      </c>
      <c r="EA2" s="1" t="s">
        <v>1170</v>
      </c>
      <c r="EB2" s="24" t="s">
        <v>5172</v>
      </c>
      <c r="EC2" s="56" t="s">
        <v>7789</v>
      </c>
      <c r="ED2" s="1" t="s">
        <v>1171</v>
      </c>
      <c r="EE2" s="1" t="s">
        <v>1172</v>
      </c>
      <c r="EF2" s="1" t="s">
        <v>1173</v>
      </c>
      <c r="EG2" s="1" t="s">
        <v>1174</v>
      </c>
      <c r="EH2" s="24" t="s">
        <v>5086</v>
      </c>
      <c r="EI2" s="1" t="s">
        <v>1175</v>
      </c>
      <c r="EJ2" s="1" t="s">
        <v>5248</v>
      </c>
      <c r="EK2" s="1" t="s">
        <v>1176</v>
      </c>
      <c r="EL2" s="24" t="s">
        <v>5250</v>
      </c>
      <c r="EM2" s="1" t="s">
        <v>1336</v>
      </c>
      <c r="EN2" s="1" t="s">
        <v>1178</v>
      </c>
      <c r="EO2" s="1" t="s">
        <v>5299</v>
      </c>
      <c r="EP2" s="1" t="s">
        <v>1179</v>
      </c>
      <c r="EQ2" s="1" t="s">
        <v>967</v>
      </c>
      <c r="ER2" s="17" t="s">
        <v>2122</v>
      </c>
      <c r="ES2" s="1" t="s">
        <v>1181</v>
      </c>
      <c r="ET2" s="24" t="s">
        <v>5737</v>
      </c>
      <c r="EU2" s="1" t="s">
        <v>1182</v>
      </c>
      <c r="EV2" s="1" t="s">
        <v>1183</v>
      </c>
      <c r="EW2" s="1" t="s">
        <v>1184</v>
      </c>
      <c r="EX2" s="1" t="s">
        <v>1185</v>
      </c>
      <c r="EY2" s="17" t="s">
        <v>6609</v>
      </c>
      <c r="EZ2" s="1" t="s">
        <v>4902</v>
      </c>
    </row>
    <row r="3" spans="1:156">
      <c r="A3" s="1" t="s">
        <v>6495</v>
      </c>
      <c r="C3" s="1" t="s">
        <v>2652</v>
      </c>
      <c r="D3" s="1" t="s">
        <v>1186</v>
      </c>
      <c r="E3" s="1" t="s">
        <v>1187</v>
      </c>
      <c r="F3" s="24" t="s">
        <v>2760</v>
      </c>
      <c r="G3" s="1" t="s">
        <v>1188</v>
      </c>
      <c r="H3" s="1" t="s">
        <v>1458</v>
      </c>
      <c r="I3" s="24" t="s">
        <v>2788</v>
      </c>
      <c r="J3" s="1" t="s">
        <v>1189</v>
      </c>
      <c r="K3" s="1" t="s">
        <v>1190</v>
      </c>
      <c r="L3" s="1" t="s">
        <v>2802</v>
      </c>
      <c r="M3" s="1" t="s">
        <v>6425</v>
      </c>
      <c r="O3" s="1" t="s">
        <v>2837</v>
      </c>
      <c r="P3" s="1" t="s">
        <v>1192</v>
      </c>
      <c r="Q3" s="1" t="s">
        <v>1193</v>
      </c>
      <c r="R3" s="1" t="s">
        <v>1282</v>
      </c>
      <c r="T3" s="1" t="s">
        <v>2908</v>
      </c>
      <c r="U3" s="1" t="s">
        <v>1195</v>
      </c>
      <c r="V3" s="1" t="s">
        <v>1196</v>
      </c>
      <c r="W3" s="1" t="s">
        <v>1197</v>
      </c>
      <c r="X3" s="24" t="s">
        <v>2954</v>
      </c>
      <c r="Y3" s="1" t="s">
        <v>1198</v>
      </c>
      <c r="Z3" s="24" t="s">
        <v>3121</v>
      </c>
      <c r="AA3" s="1" t="s">
        <v>1199</v>
      </c>
      <c r="AB3" s="1" t="s">
        <v>1200</v>
      </c>
      <c r="AC3" s="24" t="s">
        <v>3284</v>
      </c>
      <c r="AD3" s="1" t="s">
        <v>1201</v>
      </c>
      <c r="AE3" s="1" t="s">
        <v>1202</v>
      </c>
      <c r="AF3" s="1" t="s">
        <v>1203</v>
      </c>
      <c r="AG3" s="1" t="s">
        <v>1204</v>
      </c>
      <c r="AH3" s="24" t="s">
        <v>3363</v>
      </c>
      <c r="AJ3" s="1" t="s">
        <v>1205</v>
      </c>
      <c r="AL3" s="24" t="s">
        <v>3509</v>
      </c>
      <c r="AM3" s="1" t="s">
        <v>3542</v>
      </c>
      <c r="AN3" s="1" t="s">
        <v>1206</v>
      </c>
      <c r="AO3" s="24" t="s">
        <v>3563</v>
      </c>
      <c r="AP3" s="1" t="s">
        <v>1207</v>
      </c>
      <c r="AQ3" s="1" t="s">
        <v>1208</v>
      </c>
      <c r="AR3" s="1" t="s">
        <v>6414</v>
      </c>
      <c r="AS3" s="1" t="s">
        <v>1209</v>
      </c>
      <c r="AT3" s="1" t="s">
        <v>1210</v>
      </c>
      <c r="AU3" s="1" t="s">
        <v>1211</v>
      </c>
      <c r="AV3" s="1" t="s">
        <v>1212</v>
      </c>
      <c r="AX3" s="1" t="s">
        <v>1213</v>
      </c>
      <c r="AY3" s="1" t="s">
        <v>2127</v>
      </c>
      <c r="AZ3" s="1" t="s">
        <v>1214</v>
      </c>
      <c r="BA3" s="1" t="s">
        <v>1215</v>
      </c>
      <c r="BB3" s="1" t="s">
        <v>1216</v>
      </c>
      <c r="BC3" s="24" t="s">
        <v>3863</v>
      </c>
      <c r="BD3" s="1" t="s">
        <v>1217</v>
      </c>
      <c r="BG3" s="1" t="s">
        <v>1218</v>
      </c>
      <c r="BH3" s="24" t="s">
        <v>3987</v>
      </c>
      <c r="BJ3" s="1" t="s">
        <v>1219</v>
      </c>
      <c r="BK3" s="1" t="s">
        <v>1220</v>
      </c>
      <c r="BL3" s="1" t="s">
        <v>1221</v>
      </c>
      <c r="BM3" s="1" t="s">
        <v>1222</v>
      </c>
      <c r="BN3" s="1" t="s">
        <v>1223</v>
      </c>
      <c r="BO3" s="1" t="s">
        <v>1224</v>
      </c>
      <c r="BP3" s="1" t="s">
        <v>1225</v>
      </c>
      <c r="BQ3" s="1" t="s">
        <v>1226</v>
      </c>
      <c r="BR3" s="1" t="s">
        <v>1227</v>
      </c>
      <c r="BT3" s="1" t="s">
        <v>1228</v>
      </c>
      <c r="BU3" s="1" t="s">
        <v>1229</v>
      </c>
      <c r="BV3" s="24" t="s">
        <v>4351</v>
      </c>
      <c r="BW3" s="1" t="s">
        <v>1230</v>
      </c>
      <c r="BX3" s="1" t="s">
        <v>7501</v>
      </c>
      <c r="BY3" s="1" t="s">
        <v>1231</v>
      </c>
      <c r="CB3" s="1" t="s">
        <v>1308</v>
      </c>
      <c r="CC3" s="1" t="s">
        <v>1233</v>
      </c>
      <c r="CD3" s="1" t="s">
        <v>1234</v>
      </c>
      <c r="CE3" s="1" t="s">
        <v>1235</v>
      </c>
      <c r="CF3" s="1" t="s">
        <v>1236</v>
      </c>
      <c r="CH3" s="1" t="s">
        <v>6533</v>
      </c>
      <c r="CJ3" s="1" t="s">
        <v>1237</v>
      </c>
      <c r="CK3" s="1" t="s">
        <v>1238</v>
      </c>
      <c r="CM3" s="24" t="s">
        <v>4408</v>
      </c>
      <c r="CP3" s="1" t="s">
        <v>1426</v>
      </c>
      <c r="CQ3" s="1" t="s">
        <v>1240</v>
      </c>
      <c r="CR3" s="1" t="s">
        <v>1241</v>
      </c>
      <c r="CS3" s="1" t="s">
        <v>1242</v>
      </c>
      <c r="CT3" s="1" t="s">
        <v>1243</v>
      </c>
      <c r="CU3" s="1" t="s">
        <v>1785</v>
      </c>
      <c r="CW3" s="1" t="s">
        <v>1244</v>
      </c>
      <c r="CX3" s="1" t="s">
        <v>6563</v>
      </c>
      <c r="CZ3" s="1" t="s">
        <v>1245</v>
      </c>
      <c r="DA3" s="1" t="s">
        <v>1246</v>
      </c>
      <c r="DB3" s="1" t="s">
        <v>1247</v>
      </c>
      <c r="DC3" s="1" t="s">
        <v>1248</v>
      </c>
      <c r="DD3" s="24" t="s">
        <v>4730</v>
      </c>
      <c r="DE3" s="1" t="s">
        <v>1249</v>
      </c>
      <c r="DF3" s="1" t="s">
        <v>1250</v>
      </c>
      <c r="DG3" s="1" t="s">
        <v>4875</v>
      </c>
      <c r="DH3" s="1" t="s">
        <v>1251</v>
      </c>
      <c r="DI3" s="1" t="s">
        <v>1252</v>
      </c>
      <c r="DJ3" s="1" t="s">
        <v>1529</v>
      </c>
      <c r="DK3" s="1" t="s">
        <v>1254</v>
      </c>
      <c r="DM3" s="1" t="s">
        <v>6553</v>
      </c>
      <c r="DN3" s="1" t="s">
        <v>1255</v>
      </c>
      <c r="DO3" s="1" t="s">
        <v>1256</v>
      </c>
      <c r="DP3" s="1" t="s">
        <v>1257</v>
      </c>
      <c r="DQ3" s="1" t="s">
        <v>5096</v>
      </c>
      <c r="DU3" s="1" t="s">
        <v>1258</v>
      </c>
      <c r="DV3" s="1" t="s">
        <v>1259</v>
      </c>
      <c r="DW3" s="1" t="s">
        <v>5107</v>
      </c>
      <c r="DX3" s="1" t="s">
        <v>1260</v>
      </c>
      <c r="DY3" s="1" t="s">
        <v>1261</v>
      </c>
      <c r="DZ3" s="1" t="s">
        <v>1262</v>
      </c>
      <c r="EA3" s="1" t="s">
        <v>1263</v>
      </c>
      <c r="ED3" s="1" t="s">
        <v>1264</v>
      </c>
      <c r="EE3" s="1" t="s">
        <v>1495</v>
      </c>
      <c r="EF3" s="1" t="s">
        <v>1265</v>
      </c>
      <c r="EG3" s="1" t="s">
        <v>1266</v>
      </c>
      <c r="EH3" s="24" t="s">
        <v>5227</v>
      </c>
      <c r="EI3" s="1" t="s">
        <v>1267</v>
      </c>
      <c r="EL3" s="24" t="s">
        <v>5161</v>
      </c>
      <c r="EM3" s="1" t="s">
        <v>1396</v>
      </c>
      <c r="EN3" s="1" t="s">
        <v>1269</v>
      </c>
      <c r="EO3" s="1" t="s">
        <v>6415</v>
      </c>
      <c r="EP3" s="1" t="s">
        <v>6432</v>
      </c>
      <c r="EQ3" s="1" t="s">
        <v>1270</v>
      </c>
      <c r="ER3" s="17" t="s">
        <v>2170</v>
      </c>
      <c r="ET3" s="24" t="s">
        <v>5739</v>
      </c>
      <c r="EU3" s="1" t="s">
        <v>1272</v>
      </c>
      <c r="EV3" s="1" t="s">
        <v>1273</v>
      </c>
      <c r="EW3" s="1" t="s">
        <v>1274</v>
      </c>
      <c r="EX3" s="1" t="s">
        <v>1275</v>
      </c>
      <c r="EY3" s="17" t="s">
        <v>6612</v>
      </c>
      <c r="EZ3" s="1" t="s">
        <v>4904</v>
      </c>
    </row>
    <row r="4" spans="1:156">
      <c r="A4" s="1" t="s">
        <v>6496</v>
      </c>
      <c r="C4" s="1" t="s">
        <v>2663</v>
      </c>
      <c r="D4" s="1" t="s">
        <v>1276</v>
      </c>
      <c r="E4" s="1" t="s">
        <v>1277</v>
      </c>
      <c r="G4" s="1" t="s">
        <v>1278</v>
      </c>
      <c r="H4" s="1" t="s">
        <v>1546</v>
      </c>
      <c r="I4" s="24" t="s">
        <v>2790</v>
      </c>
      <c r="J4" s="1" t="s">
        <v>6547</v>
      </c>
      <c r="K4" s="1" t="s">
        <v>1279</v>
      </c>
      <c r="L4" s="1" t="s">
        <v>2804</v>
      </c>
      <c r="O4" s="1" t="s">
        <v>2841</v>
      </c>
      <c r="P4" s="1" t="s">
        <v>1280</v>
      </c>
      <c r="Q4" s="1" t="s">
        <v>1281</v>
      </c>
      <c r="R4" s="1" t="s">
        <v>7543</v>
      </c>
      <c r="T4" s="1" t="s">
        <v>2911</v>
      </c>
      <c r="V4" s="1" t="s">
        <v>1283</v>
      </c>
      <c r="X4" s="24" t="s">
        <v>2958</v>
      </c>
      <c r="Y4" s="1" t="s">
        <v>1284</v>
      </c>
      <c r="Z4" s="24" t="s">
        <v>3125</v>
      </c>
      <c r="AC4" s="24" t="s">
        <v>3286</v>
      </c>
      <c r="AD4" s="1" t="s">
        <v>1351</v>
      </c>
      <c r="AF4" s="1" t="s">
        <v>1286</v>
      </c>
      <c r="AG4" s="1" t="s">
        <v>1287</v>
      </c>
      <c r="AH4" s="24" t="s">
        <v>3365</v>
      </c>
      <c r="AJ4" s="1" t="s">
        <v>1288</v>
      </c>
      <c r="AN4" s="1" t="s">
        <v>1289</v>
      </c>
      <c r="AO4" s="1" t="s">
        <v>6561</v>
      </c>
      <c r="AQ4" s="1" t="s">
        <v>1290</v>
      </c>
      <c r="AT4" s="1" t="s">
        <v>1291</v>
      </c>
      <c r="AU4" s="1" t="s">
        <v>1292</v>
      </c>
      <c r="AX4" s="1" t="s">
        <v>7545</v>
      </c>
      <c r="AY4" s="1" t="s">
        <v>6411</v>
      </c>
      <c r="AZ4" s="1" t="s">
        <v>1293</v>
      </c>
      <c r="BA4" s="1" t="s">
        <v>1294</v>
      </c>
      <c r="BB4" s="1" t="s">
        <v>1295</v>
      </c>
      <c r="BC4" s="1" t="s">
        <v>6559</v>
      </c>
      <c r="BD4" s="1" t="s">
        <v>1296</v>
      </c>
      <c r="BG4" s="1" t="s">
        <v>1297</v>
      </c>
      <c r="BH4" s="24" t="s">
        <v>3901</v>
      </c>
      <c r="BJ4" s="1" t="s">
        <v>1298</v>
      </c>
      <c r="BK4" s="1" t="s">
        <v>1299</v>
      </c>
      <c r="BL4" s="1" t="s">
        <v>1300</v>
      </c>
      <c r="BM4" s="1" t="s">
        <v>1301</v>
      </c>
      <c r="BN4" s="1" t="s">
        <v>1302</v>
      </c>
      <c r="BO4" s="1" t="s">
        <v>6487</v>
      </c>
      <c r="BP4" s="1" t="s">
        <v>1304</v>
      </c>
      <c r="BQ4" s="1" t="s">
        <v>1305</v>
      </c>
      <c r="BT4" s="1" t="s">
        <v>1306</v>
      </c>
      <c r="BU4" s="1" t="s">
        <v>6545</v>
      </c>
      <c r="BV4" s="24"/>
      <c r="BW4" s="1" t="s">
        <v>1307</v>
      </c>
      <c r="CB4" s="1" t="s">
        <v>1368</v>
      </c>
      <c r="CC4" s="1" t="s">
        <v>6427</v>
      </c>
      <c r="CD4" s="1" t="s">
        <v>1309</v>
      </c>
      <c r="CE4" s="1" t="s">
        <v>6526</v>
      </c>
      <c r="CF4" s="1" t="s">
        <v>1310</v>
      </c>
      <c r="CM4" s="24" t="s">
        <v>4410</v>
      </c>
      <c r="CP4" s="1" t="s">
        <v>1478</v>
      </c>
      <c r="CQ4" s="1" t="s">
        <v>1312</v>
      </c>
      <c r="CS4" s="1" t="s">
        <v>1313</v>
      </c>
      <c r="CU4" s="1" t="s">
        <v>7785</v>
      </c>
      <c r="CW4" s="1" t="s">
        <v>1314</v>
      </c>
      <c r="CZ4" s="1" t="s">
        <v>1315</v>
      </c>
      <c r="DA4" s="1" t="s">
        <v>1316</v>
      </c>
      <c r="DB4" s="1" t="s">
        <v>1317</v>
      </c>
      <c r="DC4" s="1" t="s">
        <v>1318</v>
      </c>
      <c r="DD4" s="24" t="s">
        <v>4778</v>
      </c>
      <c r="DE4" s="1" t="s">
        <v>1319</v>
      </c>
      <c r="DF4" s="1" t="s">
        <v>1320</v>
      </c>
      <c r="DH4" s="1" t="s">
        <v>1321</v>
      </c>
      <c r="DI4" s="1" t="s">
        <v>1322</v>
      </c>
      <c r="DJ4" s="1" t="s">
        <v>1570</v>
      </c>
      <c r="DK4" s="1" t="s">
        <v>1324</v>
      </c>
      <c r="DN4" s="1" t="s">
        <v>1325</v>
      </c>
      <c r="DO4" s="1" t="s">
        <v>1326</v>
      </c>
      <c r="DP4" s="1" t="s">
        <v>4396</v>
      </c>
      <c r="DQ4" s="1" t="s">
        <v>5098</v>
      </c>
      <c r="DU4" s="1" t="s">
        <v>1327</v>
      </c>
      <c r="DV4" s="1" t="s">
        <v>1328</v>
      </c>
      <c r="DX4" s="1" t="s">
        <v>1329</v>
      </c>
      <c r="DY4" s="1" t="s">
        <v>1330</v>
      </c>
      <c r="DZ4" s="1" t="s">
        <v>1331</v>
      </c>
      <c r="EA4" s="1" t="s">
        <v>1332</v>
      </c>
      <c r="ED4" s="1" t="s">
        <v>1333</v>
      </c>
      <c r="EE4" s="1" t="s">
        <v>6455</v>
      </c>
      <c r="EG4" s="1" t="s">
        <v>1334</v>
      </c>
      <c r="EH4" s="24" t="s">
        <v>5229</v>
      </c>
      <c r="EI4" s="1" t="s">
        <v>1335</v>
      </c>
      <c r="EM4" s="1" t="s">
        <v>1449</v>
      </c>
      <c r="EN4" s="1" t="s">
        <v>1337</v>
      </c>
      <c r="EO4" s="1" t="s">
        <v>5300</v>
      </c>
      <c r="EP4" s="1" t="s">
        <v>6340</v>
      </c>
      <c r="EQ4" s="1" t="s">
        <v>1338</v>
      </c>
      <c r="ER4" s="17" t="s">
        <v>2279</v>
      </c>
      <c r="ET4" s="24" t="s">
        <v>5734</v>
      </c>
      <c r="EU4" s="1" t="s">
        <v>1340</v>
      </c>
      <c r="EW4" s="1" t="s">
        <v>1341</v>
      </c>
      <c r="EX4" s="1" t="s">
        <v>1342</v>
      </c>
      <c r="EY4" s="17" t="s">
        <v>6614</v>
      </c>
      <c r="EZ4" s="1" t="s">
        <v>4908</v>
      </c>
    </row>
    <row r="5" spans="1:156">
      <c r="A5" s="1" t="s">
        <v>6497</v>
      </c>
      <c r="C5" s="1" t="s">
        <v>2665</v>
      </c>
      <c r="D5" s="1" t="s">
        <v>1343</v>
      </c>
      <c r="E5" s="1" t="s">
        <v>1344</v>
      </c>
      <c r="G5" s="1" t="s">
        <v>1345</v>
      </c>
      <c r="I5" s="24" t="s">
        <v>2785</v>
      </c>
      <c r="K5" s="1" t="s">
        <v>1346</v>
      </c>
      <c r="L5" s="1" t="s">
        <v>2806</v>
      </c>
      <c r="O5" s="1" t="s">
        <v>2843</v>
      </c>
      <c r="P5" s="1" t="s">
        <v>1347</v>
      </c>
      <c r="Q5" s="1" t="s">
        <v>1348</v>
      </c>
      <c r="T5" s="1" t="s">
        <v>2913</v>
      </c>
      <c r="V5" s="1" t="s">
        <v>1349</v>
      </c>
      <c r="X5" s="24" t="s">
        <v>2951</v>
      </c>
      <c r="Y5" s="1" t="s">
        <v>1350</v>
      </c>
      <c r="Z5" s="24" t="s">
        <v>3131</v>
      </c>
      <c r="AC5" s="1" t="s">
        <v>6514</v>
      </c>
      <c r="AF5" s="1" t="s">
        <v>6429</v>
      </c>
      <c r="AG5" s="1" t="s">
        <v>1353</v>
      </c>
      <c r="AJ5" s="1" t="s">
        <v>1354</v>
      </c>
      <c r="AN5" s="1" t="s">
        <v>1355</v>
      </c>
      <c r="AQ5" s="1" t="s">
        <v>7500</v>
      </c>
      <c r="AT5" s="1" t="s">
        <v>1356</v>
      </c>
      <c r="AU5" s="1" t="s">
        <v>1357</v>
      </c>
      <c r="AY5" s="1" t="s">
        <v>2440</v>
      </c>
      <c r="AZ5" s="1" t="s">
        <v>1358</v>
      </c>
      <c r="BA5" s="1" t="s">
        <v>1359</v>
      </c>
      <c r="BG5" s="1" t="s">
        <v>1360</v>
      </c>
      <c r="BH5" s="1" t="s">
        <v>6565</v>
      </c>
      <c r="BJ5" s="1" t="s">
        <v>6430</v>
      </c>
      <c r="BK5" s="1" t="s">
        <v>1362</v>
      </c>
      <c r="BL5" s="1" t="s">
        <v>1363</v>
      </c>
      <c r="BM5" s="1" t="s">
        <v>1364</v>
      </c>
      <c r="BP5" s="1" t="s">
        <v>1365</v>
      </c>
      <c r="BQ5" s="1" t="s">
        <v>1366</v>
      </c>
      <c r="BT5" s="1" t="s">
        <v>1367</v>
      </c>
      <c r="BV5" s="24"/>
      <c r="BW5" s="1" t="s">
        <v>6542</v>
      </c>
      <c r="CB5" s="1" t="s">
        <v>1423</v>
      </c>
      <c r="CD5" s="1" t="s">
        <v>1369</v>
      </c>
      <c r="CF5" s="1" t="s">
        <v>1370</v>
      </c>
      <c r="CM5" s="24" t="s">
        <v>4412</v>
      </c>
      <c r="CQ5" s="1" t="s">
        <v>1372</v>
      </c>
      <c r="CS5" s="1" t="s">
        <v>1373</v>
      </c>
      <c r="CW5" s="1" t="s">
        <v>1374</v>
      </c>
      <c r="CZ5" s="1" t="s">
        <v>1375</v>
      </c>
      <c r="DA5" s="1" t="s">
        <v>1376</v>
      </c>
      <c r="DB5" s="1" t="s">
        <v>1377</v>
      </c>
      <c r="DC5" s="1" t="s">
        <v>1378</v>
      </c>
      <c r="DD5" s="24" t="s">
        <v>4662</v>
      </c>
      <c r="DE5" s="1" t="s">
        <v>1379</v>
      </c>
      <c r="DF5" s="1" t="s">
        <v>1380</v>
      </c>
      <c r="DH5" s="1" t="s">
        <v>1381</v>
      </c>
      <c r="DI5" s="1" t="s">
        <v>1382</v>
      </c>
      <c r="DJ5" s="1" t="s">
        <v>1763</v>
      </c>
      <c r="DK5" s="1" t="s">
        <v>1384</v>
      </c>
      <c r="DN5" s="1" t="s">
        <v>1385</v>
      </c>
      <c r="DO5" s="1" t="s">
        <v>1386</v>
      </c>
      <c r="DP5" s="1" t="s">
        <v>4398</v>
      </c>
      <c r="DU5" s="1" t="s">
        <v>1387</v>
      </c>
      <c r="DV5" s="1" t="s">
        <v>1388</v>
      </c>
      <c r="DX5" s="1" t="s">
        <v>1389</v>
      </c>
      <c r="DY5" s="1" t="s">
        <v>1390</v>
      </c>
      <c r="DZ5" s="1" t="s">
        <v>1444</v>
      </c>
      <c r="EA5" s="1" t="s">
        <v>1392</v>
      </c>
      <c r="ED5" s="1" t="s">
        <v>1393</v>
      </c>
      <c r="EE5" s="1" t="s">
        <v>1740</v>
      </c>
      <c r="EG5" s="1" t="s">
        <v>1394</v>
      </c>
      <c r="EI5" s="1" t="s">
        <v>1395</v>
      </c>
      <c r="EN5" s="1" t="s">
        <v>1397</v>
      </c>
      <c r="EQ5" s="1" t="s">
        <v>1398</v>
      </c>
      <c r="ER5" s="17" t="s">
        <v>2292</v>
      </c>
      <c r="ET5" s="24" t="s">
        <v>5741</v>
      </c>
      <c r="EU5" s="1" t="s">
        <v>1400</v>
      </c>
      <c r="EW5" s="1" t="s">
        <v>6523</v>
      </c>
      <c r="EX5" s="1" t="s">
        <v>1401</v>
      </c>
      <c r="EY5" s="17" t="s">
        <v>6616</v>
      </c>
      <c r="EZ5" s="1" t="s">
        <v>4910</v>
      </c>
    </row>
    <row r="6" spans="1:156" ht="15">
      <c r="A6" s="1" t="s">
        <v>6498</v>
      </c>
      <c r="C6" s="1" t="s">
        <v>2667</v>
      </c>
      <c r="D6" s="1" t="s">
        <v>1402</v>
      </c>
      <c r="E6" s="1" t="s">
        <v>1403</v>
      </c>
      <c r="G6" s="1" t="s">
        <v>1404</v>
      </c>
      <c r="I6" s="24" t="s">
        <v>2792</v>
      </c>
      <c r="L6" s="1" t="s">
        <v>2808</v>
      </c>
      <c r="O6" s="1" t="s">
        <v>6416</v>
      </c>
      <c r="P6" s="1" t="s">
        <v>1405</v>
      </c>
      <c r="Q6" s="1" t="s">
        <v>1406</v>
      </c>
      <c r="T6" s="1" t="s">
        <v>2915</v>
      </c>
      <c r="V6" s="1" t="s">
        <v>7696</v>
      </c>
      <c r="X6" s="24" t="s">
        <v>2968</v>
      </c>
      <c r="Y6" s="1" t="s">
        <v>1407</v>
      </c>
      <c r="AF6" s="1" t="s">
        <v>1352</v>
      </c>
      <c r="AJ6" s="1" t="s">
        <v>1410</v>
      </c>
      <c r="AN6" s="1" t="s">
        <v>1411</v>
      </c>
      <c r="AT6" s="1" t="s">
        <v>1412</v>
      </c>
      <c r="AU6" s="1" t="s">
        <v>1413</v>
      </c>
      <c r="BA6" s="1" t="s">
        <v>1414</v>
      </c>
      <c r="BG6" s="1" t="s">
        <v>1415</v>
      </c>
      <c r="BJ6" s="1" t="s">
        <v>1361</v>
      </c>
      <c r="BK6" s="1" t="s">
        <v>1417</v>
      </c>
      <c r="BL6" s="1" t="s">
        <v>1418</v>
      </c>
      <c r="BM6" s="1" t="s">
        <v>1419</v>
      </c>
      <c r="BP6" s="1" t="s">
        <v>1420</v>
      </c>
      <c r="BQ6" s="1" t="s">
        <v>1421</v>
      </c>
      <c r="BT6" s="1" t="s">
        <v>1422</v>
      </c>
      <c r="BV6" s="24"/>
      <c r="CD6" s="1" t="s">
        <v>1424</v>
      </c>
      <c r="CF6" s="1" t="s">
        <v>1425</v>
      </c>
      <c r="CM6" s="24" t="s">
        <v>4414</v>
      </c>
      <c r="CQ6" s="1" t="s">
        <v>1427</v>
      </c>
      <c r="CS6" s="1" t="s">
        <v>1428</v>
      </c>
      <c r="CW6" s="1" t="s">
        <v>1429</v>
      </c>
      <c r="CZ6" s="1" t="s">
        <v>1430</v>
      </c>
      <c r="DA6" s="1" t="s">
        <v>1431</v>
      </c>
      <c r="DB6" s="1" t="s">
        <v>1432</v>
      </c>
      <c r="DC6" s="1" t="s">
        <v>1433</v>
      </c>
      <c r="DD6" s="1" t="s">
        <v>7518</v>
      </c>
      <c r="DE6" s="1" t="s">
        <v>1434</v>
      </c>
      <c r="DF6" s="1" t="s">
        <v>1435</v>
      </c>
      <c r="DH6" s="1" t="s">
        <v>1436</v>
      </c>
      <c r="DI6" s="1" t="s">
        <v>1437</v>
      </c>
      <c r="DJ6" s="1" t="s">
        <v>1790</v>
      </c>
      <c r="DK6" s="1" t="s">
        <v>1439</v>
      </c>
      <c r="DN6" s="1" t="s">
        <v>1440</v>
      </c>
      <c r="DO6" s="1" t="s">
        <v>1441</v>
      </c>
      <c r="DP6"/>
      <c r="DU6" s="1" t="s">
        <v>6428</v>
      </c>
      <c r="DV6" s="1" t="s">
        <v>1442</v>
      </c>
      <c r="DX6" s="1" t="s">
        <v>1443</v>
      </c>
      <c r="DY6" s="1" t="s">
        <v>1390</v>
      </c>
      <c r="DZ6" s="1" t="s">
        <v>1492</v>
      </c>
      <c r="EA6" s="1" t="s">
        <v>1445</v>
      </c>
      <c r="ED6" s="1" t="s">
        <v>1446</v>
      </c>
      <c r="EG6" s="1" t="s">
        <v>1447</v>
      </c>
      <c r="EI6" s="1" t="s">
        <v>1448</v>
      </c>
      <c r="EN6" s="1" t="s">
        <v>1450</v>
      </c>
      <c r="EQ6" s="1" t="s">
        <v>1451</v>
      </c>
      <c r="ER6" s="17" t="s">
        <v>2316</v>
      </c>
      <c r="ET6" s="1" t="s">
        <v>5745</v>
      </c>
      <c r="EU6" s="1" t="s">
        <v>1453</v>
      </c>
      <c r="EX6" s="1" t="s">
        <v>1454</v>
      </c>
      <c r="EY6" s="17" t="s">
        <v>6618</v>
      </c>
      <c r="EZ6" s="1" t="s">
        <v>4912</v>
      </c>
    </row>
    <row r="7" spans="1:156" ht="15">
      <c r="C7" s="1" t="s">
        <v>2669</v>
      </c>
      <c r="D7" s="1" t="s">
        <v>1455</v>
      </c>
      <c r="E7" s="1" t="s">
        <v>1456</v>
      </c>
      <c r="G7" s="1" t="s">
        <v>1457</v>
      </c>
      <c r="L7" s="1" t="s">
        <v>2810</v>
      </c>
      <c r="Q7" s="1" t="s">
        <v>1459</v>
      </c>
      <c r="T7" s="1" t="s">
        <v>2917</v>
      </c>
      <c r="V7" s="1" t="s">
        <v>7699</v>
      </c>
      <c r="X7" s="24" t="s">
        <v>2970</v>
      </c>
      <c r="Y7" s="1" t="s">
        <v>1460</v>
      </c>
      <c r="AF7" s="1" t="s">
        <v>1409</v>
      </c>
      <c r="AJ7" s="1" t="s">
        <v>1463</v>
      </c>
      <c r="AN7" s="1" t="s">
        <v>1464</v>
      </c>
      <c r="AT7" s="1" t="s">
        <v>1465</v>
      </c>
      <c r="AU7" s="1" t="s">
        <v>1466</v>
      </c>
      <c r="BA7" s="1" t="s">
        <v>1467</v>
      </c>
      <c r="BG7" s="1" t="s">
        <v>1468</v>
      </c>
      <c r="BJ7" s="1" t="s">
        <v>1416</v>
      </c>
      <c r="BK7" s="1" t="s">
        <v>1470</v>
      </c>
      <c r="BL7" s="1" t="s">
        <v>1471</v>
      </c>
      <c r="BM7" s="1" t="s">
        <v>1472</v>
      </c>
      <c r="BP7" s="1" t="s">
        <v>1473</v>
      </c>
      <c r="BQ7" s="1" t="s">
        <v>1474</v>
      </c>
      <c r="BT7" s="1" t="s">
        <v>1475</v>
      </c>
      <c r="CD7" s="1" t="s">
        <v>1476</v>
      </c>
      <c r="CF7" s="1" t="s">
        <v>1477</v>
      </c>
      <c r="CM7" s="24" t="s">
        <v>4416</v>
      </c>
      <c r="CQ7" s="1" t="s">
        <v>6525</v>
      </c>
      <c r="CS7" s="1" t="s">
        <v>6581</v>
      </c>
      <c r="CW7" s="1" t="s">
        <v>1479</v>
      </c>
      <c r="CZ7" s="1" t="s">
        <v>1480</v>
      </c>
      <c r="DA7" s="1" t="s">
        <v>1481</v>
      </c>
      <c r="DB7" s="1" t="s">
        <v>6483</v>
      </c>
      <c r="DC7" s="1" t="s">
        <v>1482</v>
      </c>
      <c r="DE7" s="1" t="s">
        <v>1483</v>
      </c>
      <c r="DF7" s="1" t="s">
        <v>1484</v>
      </c>
      <c r="DH7" s="1" t="s">
        <v>1485</v>
      </c>
      <c r="DI7" s="1" t="s">
        <v>1486</v>
      </c>
      <c r="DK7" s="1" t="s">
        <v>6481</v>
      </c>
      <c r="DN7" s="1" t="s">
        <v>1488</v>
      </c>
      <c r="DO7" s="1" t="s">
        <v>1489</v>
      </c>
      <c r="DP7"/>
      <c r="DX7" s="1" t="s">
        <v>1490</v>
      </c>
      <c r="DY7" s="1" t="s">
        <v>1491</v>
      </c>
      <c r="DZ7" s="1" t="s">
        <v>7867</v>
      </c>
      <c r="EA7" s="1" t="s">
        <v>1493</v>
      </c>
      <c r="ED7" s="1" t="s">
        <v>1494</v>
      </c>
      <c r="EG7" s="1" t="s">
        <v>6593</v>
      </c>
      <c r="EI7" s="1" t="s">
        <v>1496</v>
      </c>
      <c r="EN7" s="1" t="s">
        <v>1497</v>
      </c>
      <c r="EQ7" s="1" t="s">
        <v>1498</v>
      </c>
      <c r="ER7" s="17" t="s">
        <v>2328</v>
      </c>
      <c r="EU7" s="1" t="s">
        <v>1500</v>
      </c>
      <c r="EX7" s="1" t="s">
        <v>1501</v>
      </c>
      <c r="EY7" s="17" t="s">
        <v>6620</v>
      </c>
      <c r="EZ7" s="1" t="s">
        <v>4915</v>
      </c>
    </row>
    <row r="8" spans="1:156">
      <c r="C8" s="1" t="s">
        <v>2673</v>
      </c>
      <c r="D8" s="1" t="s">
        <v>1502</v>
      </c>
      <c r="E8" s="1" t="s">
        <v>1503</v>
      </c>
      <c r="G8" s="1" t="s">
        <v>1504</v>
      </c>
      <c r="L8" s="1" t="s">
        <v>2812</v>
      </c>
      <c r="Q8" s="1" t="s">
        <v>1505</v>
      </c>
      <c r="T8" s="1" t="s">
        <v>2919</v>
      </c>
      <c r="V8" s="1" t="s">
        <v>7713</v>
      </c>
      <c r="X8" s="24" t="s">
        <v>2974</v>
      </c>
      <c r="Y8" s="1" t="s">
        <v>1506</v>
      </c>
      <c r="AF8" s="1" t="s">
        <v>1462</v>
      </c>
      <c r="AJ8" s="1" t="s">
        <v>1509</v>
      </c>
      <c r="AN8" s="1" t="s">
        <v>1510</v>
      </c>
      <c r="AT8" s="1" t="s">
        <v>1511</v>
      </c>
      <c r="AU8" s="1" t="s">
        <v>1512</v>
      </c>
      <c r="BA8" s="1" t="s">
        <v>1513</v>
      </c>
      <c r="BJ8" s="1" t="s">
        <v>1469</v>
      </c>
      <c r="BK8" s="1" t="s">
        <v>1515</v>
      </c>
      <c r="BL8" s="1" t="s">
        <v>1516</v>
      </c>
      <c r="BM8" s="1" t="s">
        <v>1517</v>
      </c>
      <c r="BP8" s="1" t="s">
        <v>1518</v>
      </c>
      <c r="BQ8" s="1" t="s">
        <v>1519</v>
      </c>
      <c r="BT8" s="1" t="s">
        <v>1520</v>
      </c>
      <c r="CD8" s="1" t="s">
        <v>1521</v>
      </c>
      <c r="CF8" s="1" t="s">
        <v>1522</v>
      </c>
      <c r="CM8" s="24" t="s">
        <v>4418</v>
      </c>
      <c r="CW8" s="1" t="s">
        <v>1523</v>
      </c>
      <c r="CZ8" s="1" t="s">
        <v>1524</v>
      </c>
      <c r="DA8" s="1" t="s">
        <v>1525</v>
      </c>
      <c r="DC8" s="1" t="s">
        <v>1526</v>
      </c>
      <c r="DH8" s="1" t="s">
        <v>1527</v>
      </c>
      <c r="DI8" s="1" t="s">
        <v>1528</v>
      </c>
      <c r="DN8" s="1" t="s">
        <v>1530</v>
      </c>
      <c r="DO8" s="1" t="s">
        <v>1531</v>
      </c>
      <c r="DX8" s="1" t="s">
        <v>1532</v>
      </c>
      <c r="DY8" s="1" t="s">
        <v>1533</v>
      </c>
      <c r="DZ8" s="1" t="s">
        <v>1534</v>
      </c>
      <c r="EA8" s="1" t="s">
        <v>1535</v>
      </c>
      <c r="ED8" s="1" t="s">
        <v>1536</v>
      </c>
      <c r="EI8" s="1" t="s">
        <v>1537</v>
      </c>
      <c r="EN8" s="1" t="s">
        <v>1538</v>
      </c>
      <c r="EQ8" s="1" t="s">
        <v>1539</v>
      </c>
      <c r="ER8" s="17" t="s">
        <v>1615</v>
      </c>
      <c r="EU8" s="1" t="s">
        <v>1541</v>
      </c>
      <c r="EX8" s="1" t="s">
        <v>1542</v>
      </c>
      <c r="EY8" s="17" t="s">
        <v>6622</v>
      </c>
      <c r="EZ8" s="1" t="s">
        <v>4919</v>
      </c>
    </row>
    <row r="9" spans="1:156">
      <c r="D9" s="1" t="s">
        <v>1543</v>
      </c>
      <c r="E9" s="1" t="s">
        <v>1544</v>
      </c>
      <c r="G9" s="1" t="s">
        <v>1545</v>
      </c>
      <c r="L9" s="1" t="s">
        <v>2814</v>
      </c>
      <c r="Q9" s="1" t="s">
        <v>1547</v>
      </c>
      <c r="T9" s="1" t="s">
        <v>2921</v>
      </c>
      <c r="X9" s="1" t="s">
        <v>6486</v>
      </c>
      <c r="Y9" s="1" t="s">
        <v>1548</v>
      </c>
      <c r="AF9" s="1" t="s">
        <v>1508</v>
      </c>
      <c r="AJ9" s="1" t="s">
        <v>1550</v>
      </c>
      <c r="AN9" s="1" t="s">
        <v>1551</v>
      </c>
      <c r="AT9" s="1" t="s">
        <v>1552</v>
      </c>
      <c r="AU9" s="1" t="s">
        <v>1553</v>
      </c>
      <c r="BA9" s="1" t="s">
        <v>1554</v>
      </c>
      <c r="BJ9" s="1" t="s">
        <v>1514</v>
      </c>
      <c r="BK9" s="1" t="s">
        <v>1556</v>
      </c>
      <c r="BL9" s="1" t="s">
        <v>1557</v>
      </c>
      <c r="BM9" s="1" t="s">
        <v>1558</v>
      </c>
      <c r="BP9" s="1" t="s">
        <v>1559</v>
      </c>
      <c r="BQ9" s="1" t="s">
        <v>1560</v>
      </c>
      <c r="BT9" s="1" t="s">
        <v>1561</v>
      </c>
      <c r="CD9" s="1" t="s">
        <v>1562</v>
      </c>
      <c r="CF9" s="1" t="s">
        <v>1563</v>
      </c>
      <c r="CM9" s="24" t="s">
        <v>4420</v>
      </c>
      <c r="CW9" s="1" t="s">
        <v>1564</v>
      </c>
      <c r="CZ9" s="1" t="s">
        <v>1565</v>
      </c>
      <c r="DA9" s="1" t="s">
        <v>1566</v>
      </c>
      <c r="DC9" s="1" t="s">
        <v>1567</v>
      </c>
      <c r="DH9" s="1" t="s">
        <v>1568</v>
      </c>
      <c r="DI9" s="1" t="s">
        <v>1569</v>
      </c>
      <c r="DN9" s="1" t="s">
        <v>1571</v>
      </c>
      <c r="DX9" s="1" t="s">
        <v>1572</v>
      </c>
      <c r="DY9" s="1" t="s">
        <v>1573</v>
      </c>
      <c r="DZ9" s="1" t="s">
        <v>1610</v>
      </c>
      <c r="EA9" s="1" t="s">
        <v>1575</v>
      </c>
      <c r="ED9" s="1" t="s">
        <v>1576</v>
      </c>
      <c r="EI9" s="1" t="s">
        <v>1577</v>
      </c>
      <c r="EN9" s="1" t="s">
        <v>1578</v>
      </c>
      <c r="EQ9" s="1" t="s">
        <v>1579</v>
      </c>
      <c r="ER9" s="1" t="s">
        <v>2445</v>
      </c>
      <c r="EU9" s="1" t="s">
        <v>1581</v>
      </c>
      <c r="EX9" s="1" t="s">
        <v>1582</v>
      </c>
      <c r="EY9" s="1" t="s">
        <v>6624</v>
      </c>
      <c r="EZ9" s="1" t="s">
        <v>4921</v>
      </c>
    </row>
    <row r="10" spans="1:156">
      <c r="E10" s="1" t="s">
        <v>1583</v>
      </c>
      <c r="G10" s="1" t="s">
        <v>1584</v>
      </c>
      <c r="L10" s="1" t="s">
        <v>2816</v>
      </c>
      <c r="Q10" s="1" t="s">
        <v>1585</v>
      </c>
      <c r="T10" s="1" t="s">
        <v>2923</v>
      </c>
      <c r="Y10" s="1" t="s">
        <v>1586</v>
      </c>
      <c r="AF10" s="1" t="s">
        <v>1549</v>
      </c>
      <c r="AJ10" s="1" t="s">
        <v>1588</v>
      </c>
      <c r="AN10" s="1" t="s">
        <v>1589</v>
      </c>
      <c r="AT10" s="1" t="s">
        <v>1590</v>
      </c>
      <c r="AU10" s="1" t="s">
        <v>1591</v>
      </c>
      <c r="BA10" s="1" t="s">
        <v>1592</v>
      </c>
      <c r="BJ10" s="1" t="s">
        <v>1555</v>
      </c>
      <c r="BK10" s="1" t="s">
        <v>1593</v>
      </c>
      <c r="BL10" s="1" t="s">
        <v>1594</v>
      </c>
      <c r="BM10" s="1" t="s">
        <v>1595</v>
      </c>
      <c r="BP10" s="1" t="s">
        <v>1596</v>
      </c>
      <c r="BQ10" s="1" t="s">
        <v>1597</v>
      </c>
      <c r="BT10" s="1" t="s">
        <v>1598</v>
      </c>
      <c r="CF10" s="1" t="s">
        <v>1599</v>
      </c>
      <c r="CM10" s="24" t="s">
        <v>4422</v>
      </c>
      <c r="CW10" s="1" t="s">
        <v>1600</v>
      </c>
      <c r="CZ10" s="1" t="s">
        <v>1601</v>
      </c>
      <c r="DA10" s="1" t="s">
        <v>1602</v>
      </c>
      <c r="DC10" s="1" t="s">
        <v>1603</v>
      </c>
      <c r="DH10" s="1" t="s">
        <v>1604</v>
      </c>
      <c r="DI10" s="1" t="s">
        <v>1605</v>
      </c>
      <c r="DN10" s="1" t="s">
        <v>1607</v>
      </c>
      <c r="DX10" s="1" t="s">
        <v>1608</v>
      </c>
      <c r="DY10" s="1" t="s">
        <v>1609</v>
      </c>
      <c r="DZ10" s="1" t="s">
        <v>1644</v>
      </c>
      <c r="ED10" s="1" t="s">
        <v>1611</v>
      </c>
      <c r="EI10" s="1" t="s">
        <v>1612</v>
      </c>
      <c r="EN10" s="1" t="s">
        <v>1613</v>
      </c>
      <c r="EQ10" s="1" t="s">
        <v>1614</v>
      </c>
      <c r="ER10" s="1" t="s">
        <v>2466</v>
      </c>
      <c r="EU10" s="1" t="s">
        <v>1616</v>
      </c>
      <c r="EX10" s="1" t="s">
        <v>1617</v>
      </c>
      <c r="EY10" s="1" t="s">
        <v>6626</v>
      </c>
      <c r="EZ10" s="1" t="s">
        <v>4923</v>
      </c>
    </row>
    <row r="11" spans="1:156">
      <c r="E11" s="1" t="s">
        <v>1618</v>
      </c>
      <c r="G11" s="1" t="s">
        <v>1619</v>
      </c>
      <c r="L11" s="1" t="s">
        <v>2818</v>
      </c>
      <c r="Q11" s="1" t="s">
        <v>1620</v>
      </c>
      <c r="T11" s="1" t="s">
        <v>2927</v>
      </c>
      <c r="Y11" s="1" t="s">
        <v>1621</v>
      </c>
      <c r="AF11" s="1" t="s">
        <v>1587</v>
      </c>
      <c r="AJ11" s="1" t="s">
        <v>1623</v>
      </c>
      <c r="AN11" s="1" t="s">
        <v>1624</v>
      </c>
      <c r="AT11" s="1" t="s">
        <v>1625</v>
      </c>
      <c r="AU11" s="1" t="s">
        <v>1626</v>
      </c>
      <c r="BA11" s="1" t="s">
        <v>1627</v>
      </c>
      <c r="BK11" s="1" t="s">
        <v>1628</v>
      </c>
      <c r="BL11" s="1" t="s">
        <v>1629</v>
      </c>
      <c r="BM11" s="1" t="s">
        <v>1630</v>
      </c>
      <c r="BP11" s="1" t="s">
        <v>1631</v>
      </c>
      <c r="BQ11" s="1" t="s">
        <v>1632</v>
      </c>
      <c r="BT11" s="1" t="s">
        <v>1633</v>
      </c>
      <c r="CF11" s="1" t="s">
        <v>1634</v>
      </c>
      <c r="CM11" s="24" t="s">
        <v>4424</v>
      </c>
      <c r="CW11" s="1" t="s">
        <v>1636</v>
      </c>
      <c r="DA11" s="1" t="s">
        <v>1637</v>
      </c>
      <c r="DH11" s="1" t="s">
        <v>1638</v>
      </c>
      <c r="DI11" s="1" t="s">
        <v>1639</v>
      </c>
      <c r="DN11" s="1" t="s">
        <v>1641</v>
      </c>
      <c r="DX11" s="1" t="s">
        <v>1642</v>
      </c>
      <c r="DY11" s="1" t="s">
        <v>1643</v>
      </c>
      <c r="DZ11" s="1" t="s">
        <v>1677</v>
      </c>
      <c r="ED11" s="1" t="s">
        <v>1645</v>
      </c>
      <c r="EI11" s="1" t="s">
        <v>1646</v>
      </c>
      <c r="EN11" s="1" t="s">
        <v>1647</v>
      </c>
      <c r="EQ11" s="1" t="s">
        <v>1648</v>
      </c>
      <c r="EU11" s="1" t="s">
        <v>1650</v>
      </c>
      <c r="EX11" s="1" t="s">
        <v>1651</v>
      </c>
      <c r="EY11" s="1" t="s">
        <v>6628</v>
      </c>
      <c r="EZ11" s="1" t="s">
        <v>4932</v>
      </c>
    </row>
    <row r="12" spans="1:156">
      <c r="E12" s="1" t="s">
        <v>1652</v>
      </c>
      <c r="G12" s="1" t="s">
        <v>1653</v>
      </c>
      <c r="L12" s="1" t="s">
        <v>2820</v>
      </c>
      <c r="Q12" s="1" t="s">
        <v>1654</v>
      </c>
      <c r="T12" s="1" t="s">
        <v>2929</v>
      </c>
      <c r="Y12" s="1" t="s">
        <v>1655</v>
      </c>
      <c r="AF12" s="1" t="s">
        <v>1622</v>
      </c>
      <c r="AJ12" s="1" t="s">
        <v>1657</v>
      </c>
      <c r="AN12" s="1" t="s">
        <v>1658</v>
      </c>
      <c r="AT12" s="1" t="s">
        <v>1659</v>
      </c>
      <c r="AU12" s="1" t="s">
        <v>1660</v>
      </c>
      <c r="BA12" s="1" t="s">
        <v>1661</v>
      </c>
      <c r="BK12" s="1" t="s">
        <v>1662</v>
      </c>
      <c r="BL12" s="1" t="s">
        <v>1663</v>
      </c>
      <c r="BM12" s="1" t="s">
        <v>1664</v>
      </c>
      <c r="BP12" s="1" t="s">
        <v>1665</v>
      </c>
      <c r="BQ12" s="1" t="s">
        <v>1666</v>
      </c>
      <c r="BT12" s="1" t="s">
        <v>1667</v>
      </c>
      <c r="CF12" s="1" t="s">
        <v>1668</v>
      </c>
      <c r="CM12" s="24" t="s">
        <v>4426</v>
      </c>
      <c r="CW12" s="1" t="s">
        <v>1669</v>
      </c>
      <c r="DA12" s="1" t="s">
        <v>1670</v>
      </c>
      <c r="DH12" s="1" t="s">
        <v>1671</v>
      </c>
      <c r="DI12" s="1" t="s">
        <v>1672</v>
      </c>
      <c r="DN12" s="1" t="s">
        <v>1674</v>
      </c>
      <c r="DX12" s="1" t="s">
        <v>1675</v>
      </c>
      <c r="DY12" s="1" t="s">
        <v>1676</v>
      </c>
      <c r="DZ12" s="1" t="s">
        <v>7877</v>
      </c>
      <c r="ED12" s="1" t="s">
        <v>1678</v>
      </c>
      <c r="EI12" s="1" t="s">
        <v>1679</v>
      </c>
      <c r="EN12" s="1" t="s">
        <v>1680</v>
      </c>
      <c r="EQ12" s="1" t="s">
        <v>6480</v>
      </c>
      <c r="EU12" s="1" t="s">
        <v>1682</v>
      </c>
      <c r="EX12" s="1" t="s">
        <v>1683</v>
      </c>
      <c r="EY12" s="1" t="s">
        <v>6630</v>
      </c>
      <c r="EZ12" s="1" t="s">
        <v>4935</v>
      </c>
    </row>
    <row r="13" spans="1:156">
      <c r="E13" s="1" t="s">
        <v>1684</v>
      </c>
      <c r="G13" s="1" t="s">
        <v>1685</v>
      </c>
      <c r="L13" s="1" t="s">
        <v>2822</v>
      </c>
      <c r="Q13" s="1" t="s">
        <v>1686</v>
      </c>
      <c r="T13" s="1" t="s">
        <v>2926</v>
      </c>
      <c r="Y13" s="1" t="s">
        <v>1687</v>
      </c>
      <c r="AF13" s="1" t="s">
        <v>1656</v>
      </c>
      <c r="AJ13" s="1" t="s">
        <v>1689</v>
      </c>
      <c r="AN13" s="1" t="s">
        <v>1690</v>
      </c>
      <c r="AT13" s="1" t="s">
        <v>1691</v>
      </c>
      <c r="AU13" s="1" t="s">
        <v>1692</v>
      </c>
      <c r="BA13" s="1" t="s">
        <v>1693</v>
      </c>
      <c r="BK13" s="1" t="s">
        <v>1694</v>
      </c>
      <c r="BL13" s="1" t="s">
        <v>1695</v>
      </c>
      <c r="BM13" s="1" t="s">
        <v>1696</v>
      </c>
      <c r="BP13" s="1" t="s">
        <v>7547</v>
      </c>
      <c r="BQ13" s="1" t="s">
        <v>1697</v>
      </c>
      <c r="BT13" s="1" t="s">
        <v>1698</v>
      </c>
      <c r="CF13" s="1" t="s">
        <v>1699</v>
      </c>
      <c r="CM13" s="24" t="s">
        <v>4428</v>
      </c>
      <c r="CW13" s="1" t="s">
        <v>1700</v>
      </c>
      <c r="DA13" s="1" t="s">
        <v>1701</v>
      </c>
      <c r="DH13" s="1" t="s">
        <v>1702</v>
      </c>
      <c r="DI13" s="1" t="s">
        <v>1703</v>
      </c>
      <c r="DN13" s="1" t="s">
        <v>1705</v>
      </c>
      <c r="DX13" s="1" t="s">
        <v>1706</v>
      </c>
      <c r="DY13" s="1" t="s">
        <v>1707</v>
      </c>
      <c r="DZ13" s="1" t="s">
        <v>1708</v>
      </c>
      <c r="ED13" s="1" t="s">
        <v>1709</v>
      </c>
      <c r="EI13" s="1" t="s">
        <v>1710</v>
      </c>
      <c r="EN13" s="1" t="s">
        <v>1711</v>
      </c>
      <c r="EU13" s="1" t="s">
        <v>1713</v>
      </c>
      <c r="EX13" s="1" t="s">
        <v>6522</v>
      </c>
      <c r="EY13" s="1" t="s">
        <v>6632</v>
      </c>
      <c r="EZ13" s="1" t="s">
        <v>4937</v>
      </c>
    </row>
    <row r="14" spans="1:156">
      <c r="E14" s="1" t="s">
        <v>1714</v>
      </c>
      <c r="G14" s="1" t="s">
        <v>1715</v>
      </c>
      <c r="L14" s="1" t="s">
        <v>2824</v>
      </c>
      <c r="Q14" s="1" t="s">
        <v>1716</v>
      </c>
      <c r="T14" s="1" t="s">
        <v>2932</v>
      </c>
      <c r="Y14" s="1" t="s">
        <v>1717</v>
      </c>
      <c r="AF14" s="1" t="s">
        <v>1688</v>
      </c>
      <c r="AJ14" s="1" t="s">
        <v>1719</v>
      </c>
      <c r="AN14" s="1" t="s">
        <v>1720</v>
      </c>
      <c r="AU14" s="1" t="s">
        <v>1721</v>
      </c>
      <c r="BA14" s="1" t="s">
        <v>1723</v>
      </c>
      <c r="BK14" s="1" t="s">
        <v>1724</v>
      </c>
      <c r="BL14" s="1" t="s">
        <v>1725</v>
      </c>
      <c r="BM14" s="1" t="s">
        <v>1726</v>
      </c>
      <c r="BQ14" s="1" t="s">
        <v>1727</v>
      </c>
      <c r="BT14" s="1" t="s">
        <v>1728</v>
      </c>
      <c r="CF14" s="1" t="s">
        <v>1729</v>
      </c>
      <c r="CM14" s="24" t="s">
        <v>4430</v>
      </c>
      <c r="CW14" s="1" t="s">
        <v>1730</v>
      </c>
      <c r="DA14" s="1" t="s">
        <v>1731</v>
      </c>
      <c r="DH14" s="1" t="s">
        <v>1732</v>
      </c>
      <c r="DI14" s="1" t="s">
        <v>1733</v>
      </c>
      <c r="DN14" s="1" t="s">
        <v>6588</v>
      </c>
      <c r="DX14" s="1" t="s">
        <v>1736</v>
      </c>
      <c r="DY14" s="1" t="s">
        <v>1737</v>
      </c>
      <c r="DZ14" s="1" t="s">
        <v>1765</v>
      </c>
      <c r="ED14" s="1" t="s">
        <v>1739</v>
      </c>
      <c r="EI14" s="1" t="s">
        <v>1741</v>
      </c>
      <c r="EN14" s="1" t="s">
        <v>1742</v>
      </c>
      <c r="EU14" s="1" t="s">
        <v>1744</v>
      </c>
      <c r="EY14" s="1" t="s">
        <v>6634</v>
      </c>
      <c r="EZ14" s="1" t="s">
        <v>4941</v>
      </c>
    </row>
    <row r="15" spans="1:156">
      <c r="E15" s="1" t="s">
        <v>1745</v>
      </c>
      <c r="G15" s="1" t="s">
        <v>1746</v>
      </c>
      <c r="Q15" s="1" t="s">
        <v>1747</v>
      </c>
      <c r="T15" s="1" t="s">
        <v>2934</v>
      </c>
      <c r="Y15" s="1" t="s">
        <v>1748</v>
      </c>
      <c r="AF15" s="1" t="s">
        <v>1718</v>
      </c>
      <c r="AJ15" s="1" t="s">
        <v>1749</v>
      </c>
      <c r="AN15" s="1" t="s">
        <v>1750</v>
      </c>
      <c r="AU15" s="1" t="s">
        <v>1751</v>
      </c>
      <c r="BA15" s="1" t="s">
        <v>1752</v>
      </c>
      <c r="BK15" s="1" t="s">
        <v>1753</v>
      </c>
      <c r="BL15" s="1" t="s">
        <v>1754</v>
      </c>
      <c r="BM15" s="1" t="s">
        <v>1755</v>
      </c>
      <c r="BQ15" s="1" t="s">
        <v>1756</v>
      </c>
      <c r="BT15" s="1" t="s">
        <v>1757</v>
      </c>
      <c r="CF15" s="1" t="s">
        <v>1758</v>
      </c>
      <c r="CM15" s="24" t="s">
        <v>4432</v>
      </c>
      <c r="CW15" s="1" t="s">
        <v>1759</v>
      </c>
      <c r="DA15" s="1" t="s">
        <v>1760</v>
      </c>
      <c r="DH15" s="1" t="s">
        <v>1761</v>
      </c>
      <c r="DI15" s="1" t="s">
        <v>1762</v>
      </c>
      <c r="DN15" s="1" t="s">
        <v>1735</v>
      </c>
      <c r="DY15" s="1" t="s">
        <v>6524</v>
      </c>
      <c r="DZ15" s="1" t="s">
        <v>1792</v>
      </c>
      <c r="ED15" s="1" t="s">
        <v>1766</v>
      </c>
      <c r="EI15" s="1" t="s">
        <v>1767</v>
      </c>
      <c r="EN15" s="1" t="s">
        <v>1768</v>
      </c>
      <c r="EU15" s="1" t="s">
        <v>1770</v>
      </c>
      <c r="EY15" s="1" t="s">
        <v>6637</v>
      </c>
      <c r="EZ15" s="1" t="s">
        <v>4944</v>
      </c>
    </row>
    <row r="16" spans="1:156">
      <c r="E16" s="1" t="s">
        <v>1771</v>
      </c>
      <c r="G16" s="1" t="s">
        <v>1772</v>
      </c>
      <c r="Q16" s="1" t="s">
        <v>1773</v>
      </c>
      <c r="T16" s="1" t="s">
        <v>2936</v>
      </c>
      <c r="Y16" s="1" t="s">
        <v>1774</v>
      </c>
      <c r="AJ16" s="1" t="s">
        <v>1775</v>
      </c>
      <c r="AN16" s="1" t="s">
        <v>1776</v>
      </c>
      <c r="AU16" s="1" t="s">
        <v>1777</v>
      </c>
      <c r="BA16" s="1" t="s">
        <v>1778</v>
      </c>
      <c r="BK16" s="1" t="s">
        <v>1779</v>
      </c>
      <c r="BL16" s="1" t="s">
        <v>1780</v>
      </c>
      <c r="BM16" s="1" t="s">
        <v>1781</v>
      </c>
      <c r="BQ16" s="1" t="s">
        <v>1782</v>
      </c>
      <c r="BT16" s="1" t="s">
        <v>1783</v>
      </c>
      <c r="CF16" s="1" t="s">
        <v>1784</v>
      </c>
      <c r="CM16" s="24" t="s">
        <v>4435</v>
      </c>
      <c r="CW16" s="1" t="s">
        <v>1786</v>
      </c>
      <c r="DA16" s="1" t="s">
        <v>1787</v>
      </c>
      <c r="DH16" s="1" t="s">
        <v>1788</v>
      </c>
      <c r="DI16" s="1" t="s">
        <v>1789</v>
      </c>
      <c r="DN16" s="1" t="s">
        <v>1764</v>
      </c>
      <c r="DY16" s="1" t="s">
        <v>6583</v>
      </c>
      <c r="DZ16" s="1" t="s">
        <v>1839</v>
      </c>
      <c r="ED16" s="1" t="s">
        <v>1793</v>
      </c>
      <c r="EI16" s="1" t="s">
        <v>1794</v>
      </c>
      <c r="EN16" s="1" t="s">
        <v>1795</v>
      </c>
      <c r="EU16" s="1" t="s">
        <v>1797</v>
      </c>
      <c r="EY16" s="1" t="s">
        <v>6639</v>
      </c>
      <c r="EZ16" s="1" t="s">
        <v>4969</v>
      </c>
    </row>
    <row r="17" spans="5:156">
      <c r="E17" s="1" t="s">
        <v>1798</v>
      </c>
      <c r="G17" s="1" t="s">
        <v>1799</v>
      </c>
      <c r="Q17" s="1" t="s">
        <v>1800</v>
      </c>
      <c r="T17" s="1" t="s">
        <v>2902</v>
      </c>
      <c r="Y17" s="1" t="s">
        <v>1801</v>
      </c>
      <c r="AJ17" s="1" t="s">
        <v>1802</v>
      </c>
      <c r="AN17" s="1" t="s">
        <v>1803</v>
      </c>
      <c r="AU17" s="1" t="s">
        <v>1804</v>
      </c>
      <c r="BA17" s="1" t="s">
        <v>1805</v>
      </c>
      <c r="BK17" s="1" t="s">
        <v>1806</v>
      </c>
      <c r="BL17" s="1" t="s">
        <v>1807</v>
      </c>
      <c r="BM17" s="1" t="s">
        <v>1808</v>
      </c>
      <c r="BQ17" s="1" t="s">
        <v>1809</v>
      </c>
      <c r="BT17" s="1" t="s">
        <v>1810</v>
      </c>
      <c r="CF17" s="1" t="s">
        <v>1811</v>
      </c>
      <c r="CM17" s="24" t="s">
        <v>4437</v>
      </c>
      <c r="CW17" s="1" t="s">
        <v>1812</v>
      </c>
      <c r="DA17" s="1" t="s">
        <v>1813</v>
      </c>
      <c r="DH17" s="1" t="s">
        <v>6567</v>
      </c>
      <c r="DI17" s="1" t="s">
        <v>1814</v>
      </c>
      <c r="DN17" s="1" t="s">
        <v>1791</v>
      </c>
      <c r="DY17" s="1" t="s">
        <v>6584</v>
      </c>
      <c r="DZ17" s="1" t="s">
        <v>1862</v>
      </c>
      <c r="ED17" s="1" t="s">
        <v>1793</v>
      </c>
      <c r="EI17" s="1" t="s">
        <v>1818</v>
      </c>
      <c r="EN17" s="1" t="s">
        <v>1819</v>
      </c>
      <c r="EY17" s="1" t="s">
        <v>6641</v>
      </c>
      <c r="EZ17" s="1" t="s">
        <v>4971</v>
      </c>
    </row>
    <row r="18" spans="5:156">
      <c r="E18" s="1" t="s">
        <v>1821</v>
      </c>
      <c r="G18" s="1" t="s">
        <v>1822</v>
      </c>
      <c r="Q18" s="1" t="s">
        <v>1823</v>
      </c>
      <c r="T18" s="1" t="s">
        <v>2938</v>
      </c>
      <c r="Y18" s="1" t="s">
        <v>1824</v>
      </c>
      <c r="AJ18" s="1" t="s">
        <v>1825</v>
      </c>
      <c r="AN18" s="1" t="s">
        <v>1826</v>
      </c>
      <c r="AU18" s="1" t="s">
        <v>1827</v>
      </c>
      <c r="BA18" s="1" t="s">
        <v>1828</v>
      </c>
      <c r="BK18" s="1" t="s">
        <v>1829</v>
      </c>
      <c r="BL18" s="1" t="s">
        <v>1830</v>
      </c>
      <c r="BM18" s="1" t="s">
        <v>1831</v>
      </c>
      <c r="BQ18" s="1" t="s">
        <v>1832</v>
      </c>
      <c r="BT18" s="1" t="s">
        <v>1833</v>
      </c>
      <c r="CF18" s="1" t="s">
        <v>1834</v>
      </c>
      <c r="CM18" s="24" t="s">
        <v>4439</v>
      </c>
      <c r="CW18" s="1" t="s">
        <v>1835</v>
      </c>
      <c r="DA18" s="1" t="s">
        <v>1836</v>
      </c>
      <c r="DI18" s="1" t="s">
        <v>1837</v>
      </c>
      <c r="DN18" s="1" t="s">
        <v>1816</v>
      </c>
      <c r="DY18" s="1" t="s">
        <v>6585</v>
      </c>
      <c r="DZ18" s="1" t="s">
        <v>1988</v>
      </c>
      <c r="ED18" s="1" t="s">
        <v>1840</v>
      </c>
      <c r="EI18" s="1" t="s">
        <v>1841</v>
      </c>
      <c r="EN18" s="1" t="s">
        <v>1842</v>
      </c>
      <c r="EY18" s="1" t="s">
        <v>6643</v>
      </c>
      <c r="EZ18" s="1" t="s">
        <v>4973</v>
      </c>
    </row>
    <row r="19" spans="5:156">
      <c r="E19" s="1" t="s">
        <v>1844</v>
      </c>
      <c r="G19" s="1" t="s">
        <v>1845</v>
      </c>
      <c r="Q19" s="1" t="s">
        <v>1846</v>
      </c>
      <c r="T19" s="1" t="s">
        <v>2940</v>
      </c>
      <c r="Y19" s="1" t="s">
        <v>1847</v>
      </c>
      <c r="AJ19" s="1" t="s">
        <v>1848</v>
      </c>
      <c r="AN19" s="1" t="s">
        <v>1849</v>
      </c>
      <c r="AU19" s="1" t="s">
        <v>1850</v>
      </c>
      <c r="BA19" s="1" t="s">
        <v>1851</v>
      </c>
      <c r="BK19" s="1" t="s">
        <v>1852</v>
      </c>
      <c r="BL19" s="1" t="s">
        <v>1853</v>
      </c>
      <c r="BM19" s="1" t="s">
        <v>1854</v>
      </c>
      <c r="BQ19" s="1" t="s">
        <v>1855</v>
      </c>
      <c r="BT19" s="1" t="s">
        <v>1856</v>
      </c>
      <c r="CF19" s="1" t="s">
        <v>1857</v>
      </c>
      <c r="CM19" s="24" t="s">
        <v>4441</v>
      </c>
      <c r="CW19" s="1" t="s">
        <v>1858</v>
      </c>
      <c r="DA19" s="1" t="s">
        <v>1859</v>
      </c>
      <c r="DI19" s="1" t="s">
        <v>1860</v>
      </c>
      <c r="DN19" s="1" t="s">
        <v>1838</v>
      </c>
      <c r="DY19" s="1" t="s">
        <v>6586</v>
      </c>
      <c r="DZ19" s="1" t="s">
        <v>2033</v>
      </c>
      <c r="ED19" s="1" t="s">
        <v>1863</v>
      </c>
      <c r="EN19" s="1" t="s">
        <v>1864</v>
      </c>
      <c r="EY19" s="1" t="s">
        <v>6645</v>
      </c>
      <c r="EZ19" s="1" t="s">
        <v>4975</v>
      </c>
    </row>
    <row r="20" spans="5:156">
      <c r="E20" s="1" t="s">
        <v>1866</v>
      </c>
      <c r="G20" s="1" t="s">
        <v>1867</v>
      </c>
      <c r="Q20" s="1" t="s">
        <v>1868</v>
      </c>
      <c r="T20" s="1" t="s">
        <v>5166</v>
      </c>
      <c r="Y20" s="1" t="s">
        <v>1869</v>
      </c>
      <c r="AJ20" s="1" t="s">
        <v>1870</v>
      </c>
      <c r="AU20" s="1" t="s">
        <v>1871</v>
      </c>
      <c r="BK20" s="1" t="s">
        <v>1872</v>
      </c>
      <c r="BL20" s="1" t="s">
        <v>1873</v>
      </c>
      <c r="BM20" s="1" t="s">
        <v>1874</v>
      </c>
      <c r="BQ20" s="1" t="s">
        <v>1875</v>
      </c>
      <c r="BT20" s="1" t="s">
        <v>1876</v>
      </c>
      <c r="CF20" s="1" t="s">
        <v>6512</v>
      </c>
      <c r="CM20" s="24" t="s">
        <v>4443</v>
      </c>
      <c r="CW20" s="1" t="s">
        <v>1877</v>
      </c>
      <c r="DA20" s="1" t="s">
        <v>1878</v>
      </c>
      <c r="DI20" s="1" t="s">
        <v>1879</v>
      </c>
      <c r="DN20" s="1" t="s">
        <v>1861</v>
      </c>
      <c r="DY20" s="1" t="s">
        <v>6587</v>
      </c>
      <c r="DZ20" s="1" t="s">
        <v>2048</v>
      </c>
      <c r="ED20" s="1" t="s">
        <v>1882</v>
      </c>
      <c r="EN20" s="1" t="s">
        <v>1883</v>
      </c>
      <c r="EY20" s="1" t="s">
        <v>6647</v>
      </c>
      <c r="EZ20" s="1" t="s">
        <v>4901</v>
      </c>
    </row>
    <row r="21" spans="5:156">
      <c r="E21" s="1" t="s">
        <v>1885</v>
      </c>
      <c r="G21" s="1" t="s">
        <v>1886</v>
      </c>
      <c r="Q21" s="1" t="s">
        <v>1887</v>
      </c>
      <c r="Y21" s="1" t="s">
        <v>1888</v>
      </c>
      <c r="AJ21" s="1" t="s">
        <v>1889</v>
      </c>
      <c r="AU21" s="1" t="s">
        <v>1890</v>
      </c>
      <c r="BK21" s="1" t="s">
        <v>1891</v>
      </c>
      <c r="BL21" s="1" t="s">
        <v>1892</v>
      </c>
      <c r="BM21" s="1" t="s">
        <v>1893</v>
      </c>
      <c r="BQ21" s="1" t="s">
        <v>1894</v>
      </c>
      <c r="BT21" s="1" t="s">
        <v>1895</v>
      </c>
      <c r="CF21" s="1" t="s">
        <v>7527</v>
      </c>
      <c r="CM21" s="24" t="s">
        <v>4445</v>
      </c>
      <c r="CW21" s="1" t="s">
        <v>1896</v>
      </c>
      <c r="DA21" s="1" t="s">
        <v>1897</v>
      </c>
      <c r="DI21" s="1" t="s">
        <v>1898</v>
      </c>
      <c r="DN21" s="1" t="s">
        <v>1880</v>
      </c>
      <c r="DZ21" s="1" t="s">
        <v>2093</v>
      </c>
      <c r="ED21" s="1" t="s">
        <v>1901</v>
      </c>
      <c r="EN21" s="1" t="s">
        <v>1902</v>
      </c>
      <c r="EY21" s="1" t="s">
        <v>6650</v>
      </c>
      <c r="EZ21" s="1" t="s">
        <v>4977</v>
      </c>
    </row>
    <row r="22" spans="5:156">
      <c r="E22" s="1" t="s">
        <v>1904</v>
      </c>
      <c r="G22" s="1" t="s">
        <v>1905</v>
      </c>
      <c r="Q22" s="1" t="s">
        <v>1906</v>
      </c>
      <c r="Y22" s="1" t="s">
        <v>1907</v>
      </c>
      <c r="AJ22" s="1" t="s">
        <v>1908</v>
      </c>
      <c r="AU22" s="1" t="s">
        <v>1909</v>
      </c>
      <c r="BK22" s="1" t="s">
        <v>1910</v>
      </c>
      <c r="BL22" s="1" t="s">
        <v>1911</v>
      </c>
      <c r="BM22" s="1" t="s">
        <v>1912</v>
      </c>
      <c r="BQ22" s="1" t="s">
        <v>1913</v>
      </c>
      <c r="BT22" s="1" t="s">
        <v>1914</v>
      </c>
      <c r="CF22" s="1" t="s">
        <v>7528</v>
      </c>
      <c r="CM22" s="24" t="s">
        <v>4447</v>
      </c>
      <c r="DA22" s="1" t="s">
        <v>1915</v>
      </c>
      <c r="DI22" s="1" t="s">
        <v>1916</v>
      </c>
      <c r="DN22" s="1" t="s">
        <v>1899</v>
      </c>
      <c r="DZ22" s="1" t="s">
        <v>2120</v>
      </c>
      <c r="ED22" s="1" t="s">
        <v>1919</v>
      </c>
      <c r="EN22" s="1" t="s">
        <v>1920</v>
      </c>
      <c r="EY22" s="1" t="s">
        <v>6652</v>
      </c>
      <c r="EZ22" s="1" t="s">
        <v>4979</v>
      </c>
    </row>
    <row r="23" spans="5:156" ht="15">
      <c r="E23" s="1" t="s">
        <v>1922</v>
      </c>
      <c r="G23" s="1" t="s">
        <v>1923</v>
      </c>
      <c r="Q23" s="1" t="s">
        <v>1924</v>
      </c>
      <c r="Y23" s="1" t="s">
        <v>1925</v>
      </c>
      <c r="AJ23" s="1" t="s">
        <v>1926</v>
      </c>
      <c r="AU23" s="1" t="s">
        <v>1927</v>
      </c>
      <c r="BK23" s="63" t="s">
        <v>7715</v>
      </c>
      <c r="BL23" s="1" t="s">
        <v>1929</v>
      </c>
      <c r="BM23" s="1" t="s">
        <v>1930</v>
      </c>
      <c r="BQ23" s="1" t="s">
        <v>1931</v>
      </c>
      <c r="BT23" s="1" t="s">
        <v>1932</v>
      </c>
      <c r="CF23" s="1" t="s">
        <v>7529</v>
      </c>
      <c r="CM23" s="24" t="s">
        <v>4449</v>
      </c>
      <c r="DA23" s="1" t="s">
        <v>1933</v>
      </c>
      <c r="DI23" s="1" t="s">
        <v>1934</v>
      </c>
      <c r="DN23" s="1" t="s">
        <v>1917</v>
      </c>
      <c r="DZ23" s="1" t="s">
        <v>2146</v>
      </c>
      <c r="ED23" s="1" t="s">
        <v>1937</v>
      </c>
      <c r="EN23" s="1" t="s">
        <v>1938</v>
      </c>
      <c r="EY23" s="1" t="s">
        <v>6654</v>
      </c>
      <c r="EZ23" s="1" t="s">
        <v>4981</v>
      </c>
    </row>
    <row r="24" spans="5:156">
      <c r="E24" s="1" t="s">
        <v>1940</v>
      </c>
      <c r="G24" s="1" t="s">
        <v>1941</v>
      </c>
      <c r="Q24" s="1" t="s">
        <v>1942</v>
      </c>
      <c r="Y24" s="1" t="s">
        <v>1943</v>
      </c>
      <c r="AJ24" s="1" t="s">
        <v>1944</v>
      </c>
      <c r="AU24" s="1" t="s">
        <v>1945</v>
      </c>
      <c r="BK24" s="1" t="s">
        <v>1928</v>
      </c>
      <c r="BL24" s="1" t="s">
        <v>1947</v>
      </c>
      <c r="BM24" s="1" t="s">
        <v>1948</v>
      </c>
      <c r="BQ24" s="1" t="s">
        <v>1949</v>
      </c>
      <c r="BT24" s="1" t="s">
        <v>1950</v>
      </c>
      <c r="CF24" s="1" t="s">
        <v>7530</v>
      </c>
      <c r="CM24" s="24" t="s">
        <v>4451</v>
      </c>
      <c r="DA24" s="1" t="s">
        <v>1951</v>
      </c>
      <c r="DI24" s="1" t="s">
        <v>1952</v>
      </c>
      <c r="DN24" s="1" t="s">
        <v>1935</v>
      </c>
      <c r="ED24" s="1" t="s">
        <v>1955</v>
      </c>
      <c r="EN24" s="1" t="s">
        <v>1956</v>
      </c>
      <c r="EY24" s="1" t="s">
        <v>6656</v>
      </c>
      <c r="EZ24" s="1" t="s">
        <v>4983</v>
      </c>
    </row>
    <row r="25" spans="5:156">
      <c r="E25" s="1" t="s">
        <v>1958</v>
      </c>
      <c r="Q25" s="1" t="s">
        <v>1959</v>
      </c>
      <c r="Y25" s="1" t="s">
        <v>1960</v>
      </c>
      <c r="AJ25" s="1" t="s">
        <v>1961</v>
      </c>
      <c r="AU25" s="1" t="s">
        <v>1962</v>
      </c>
      <c r="BK25" s="1" t="s">
        <v>1946</v>
      </c>
      <c r="BL25" s="1" t="s">
        <v>1964</v>
      </c>
      <c r="BM25" s="1" t="s">
        <v>1965</v>
      </c>
      <c r="BQ25" s="1" t="s">
        <v>1966</v>
      </c>
      <c r="BT25" s="1" t="s">
        <v>1967</v>
      </c>
      <c r="CF25" s="1" t="s">
        <v>7531</v>
      </c>
      <c r="CM25" s="24" t="s">
        <v>4453</v>
      </c>
      <c r="DA25" s="1" t="s">
        <v>1968</v>
      </c>
      <c r="DI25" s="1" t="s">
        <v>1969</v>
      </c>
      <c r="DN25" s="1" t="s">
        <v>1953</v>
      </c>
      <c r="ED25" s="1" t="s">
        <v>1972</v>
      </c>
      <c r="EN25" s="1" t="s">
        <v>1973</v>
      </c>
      <c r="EY25" s="1" t="s">
        <v>6658</v>
      </c>
    </row>
    <row r="26" spans="5:156">
      <c r="E26" s="1" t="s">
        <v>1975</v>
      </c>
      <c r="Q26" s="1" t="s">
        <v>1976</v>
      </c>
      <c r="Y26" s="1" t="s">
        <v>1977</v>
      </c>
      <c r="AJ26" s="1" t="s">
        <v>1978</v>
      </c>
      <c r="AU26" s="1" t="s">
        <v>1979</v>
      </c>
      <c r="BK26" s="1" t="s">
        <v>1963</v>
      </c>
      <c r="BL26" s="1" t="s">
        <v>1981</v>
      </c>
      <c r="BM26" s="1" t="s">
        <v>1982</v>
      </c>
      <c r="BQ26" s="1" t="s">
        <v>1983</v>
      </c>
      <c r="BT26" s="1" t="s">
        <v>1984</v>
      </c>
      <c r="CF26" s="1" t="s">
        <v>7532</v>
      </c>
      <c r="CM26" s="24" t="s">
        <v>4455</v>
      </c>
      <c r="DA26" s="1" t="s">
        <v>1985</v>
      </c>
      <c r="DI26" s="1" t="s">
        <v>1986</v>
      </c>
      <c r="DN26" s="1" t="s">
        <v>1970</v>
      </c>
      <c r="ED26" s="1" t="s">
        <v>1989</v>
      </c>
      <c r="EN26" s="1" t="s">
        <v>1990</v>
      </c>
      <c r="EY26" s="1" t="s">
        <v>6661</v>
      </c>
    </row>
    <row r="27" spans="5:156">
      <c r="E27" s="1" t="s">
        <v>1992</v>
      </c>
      <c r="Q27" s="1" t="s">
        <v>1993</v>
      </c>
      <c r="Y27" s="1" t="s">
        <v>1994</v>
      </c>
      <c r="AJ27" s="1" t="s">
        <v>1995</v>
      </c>
      <c r="AU27" s="1" t="s">
        <v>1996</v>
      </c>
      <c r="BK27" s="1" t="s">
        <v>1980</v>
      </c>
      <c r="BM27" s="1" t="s">
        <v>1998</v>
      </c>
      <c r="BQ27" s="1" t="s">
        <v>1999</v>
      </c>
      <c r="BT27" s="1" t="s">
        <v>2000</v>
      </c>
      <c r="CF27" s="1" t="s">
        <v>7533</v>
      </c>
      <c r="CM27" s="24" t="s">
        <v>4457</v>
      </c>
      <c r="DA27" s="1" t="s">
        <v>2001</v>
      </c>
      <c r="DN27" s="1" t="s">
        <v>1987</v>
      </c>
      <c r="ED27" s="1" t="s">
        <v>2004</v>
      </c>
      <c r="EN27" s="1" t="s">
        <v>2005</v>
      </c>
      <c r="EY27" s="1" t="s">
        <v>6663</v>
      </c>
    </row>
    <row r="28" spans="5:156">
      <c r="E28" s="1" t="s">
        <v>2007</v>
      </c>
      <c r="Q28" s="1" t="s">
        <v>2008</v>
      </c>
      <c r="Y28" s="1" t="s">
        <v>2009</v>
      </c>
      <c r="AJ28" s="1" t="s">
        <v>2010</v>
      </c>
      <c r="AU28" s="1" t="s">
        <v>2011</v>
      </c>
      <c r="BK28" s="1" t="s">
        <v>1997</v>
      </c>
      <c r="BM28" s="1" t="s">
        <v>2013</v>
      </c>
      <c r="BQ28" s="1" t="s">
        <v>2014</v>
      </c>
      <c r="BT28" s="1" t="s">
        <v>2015</v>
      </c>
      <c r="CF28" s="1" t="s">
        <v>7534</v>
      </c>
      <c r="CM28" s="24" t="s">
        <v>4459</v>
      </c>
      <c r="DA28" s="1" t="s">
        <v>2016</v>
      </c>
      <c r="DN28" s="1" t="s">
        <v>2002</v>
      </c>
      <c r="ED28" s="1" t="s">
        <v>2019</v>
      </c>
      <c r="EN28" s="1" t="s">
        <v>2020</v>
      </c>
      <c r="EY28" s="1" t="s">
        <v>6665</v>
      </c>
    </row>
    <row r="29" spans="5:156">
      <c r="E29" s="1" t="s">
        <v>2022</v>
      </c>
      <c r="Q29" s="1" t="s">
        <v>2023</v>
      </c>
      <c r="Y29" s="1" t="s">
        <v>2024</v>
      </c>
      <c r="AJ29" s="1" t="s">
        <v>2025</v>
      </c>
      <c r="AU29" s="1" t="s">
        <v>2026</v>
      </c>
      <c r="BK29" s="1" t="s">
        <v>2012</v>
      </c>
      <c r="BM29" s="1" t="s">
        <v>2028</v>
      </c>
      <c r="BQ29" s="1" t="s">
        <v>2029</v>
      </c>
      <c r="BT29" s="1" t="s">
        <v>2030</v>
      </c>
      <c r="CM29" s="24" t="s">
        <v>4461</v>
      </c>
      <c r="DA29" s="1" t="s">
        <v>2031</v>
      </c>
      <c r="DN29" s="1" t="s">
        <v>2017</v>
      </c>
      <c r="ED29" s="1" t="s">
        <v>2034</v>
      </c>
      <c r="EN29" s="1" t="s">
        <v>2035</v>
      </c>
      <c r="EY29" s="1" t="s">
        <v>6667</v>
      </c>
    </row>
    <row r="30" spans="5:156">
      <c r="E30" s="1" t="s">
        <v>2037</v>
      </c>
      <c r="Q30" s="1" t="s">
        <v>2038</v>
      </c>
      <c r="Y30" s="1" t="s">
        <v>2039</v>
      </c>
      <c r="AJ30" s="1" t="s">
        <v>2040</v>
      </c>
      <c r="AU30" s="1" t="s">
        <v>2041</v>
      </c>
      <c r="BK30" s="1" t="s">
        <v>2027</v>
      </c>
      <c r="BM30" s="1" t="s">
        <v>2043</v>
      </c>
      <c r="BQ30" s="1" t="s">
        <v>6426</v>
      </c>
      <c r="BT30" s="1" t="s">
        <v>2045</v>
      </c>
      <c r="CM30" s="24" t="s">
        <v>4463</v>
      </c>
      <c r="DA30" s="1" t="s">
        <v>2046</v>
      </c>
      <c r="DN30" s="1" t="s">
        <v>2032</v>
      </c>
      <c r="ED30" s="1" t="s">
        <v>2049</v>
      </c>
      <c r="EN30" s="1" t="s">
        <v>2050</v>
      </c>
      <c r="EY30" s="1" t="s">
        <v>6669</v>
      </c>
    </row>
    <row r="31" spans="5:156">
      <c r="E31" s="1" t="s">
        <v>2052</v>
      </c>
      <c r="Q31" s="1" t="s">
        <v>2053</v>
      </c>
      <c r="Y31" s="1" t="s">
        <v>2054</v>
      </c>
      <c r="AJ31" s="1" t="s">
        <v>2055</v>
      </c>
      <c r="AU31" s="1" t="s">
        <v>2056</v>
      </c>
      <c r="BK31" s="1" t="s">
        <v>2042</v>
      </c>
      <c r="BM31" s="1" t="s">
        <v>2058</v>
      </c>
      <c r="BQ31" s="1" t="s">
        <v>2044</v>
      </c>
      <c r="BT31" s="1" t="s">
        <v>2060</v>
      </c>
      <c r="CM31" s="24" t="s">
        <v>4465</v>
      </c>
      <c r="DA31" s="1" t="s">
        <v>2061</v>
      </c>
      <c r="DN31" s="1" t="s">
        <v>2047</v>
      </c>
      <c r="ED31" s="1" t="s">
        <v>2064</v>
      </c>
      <c r="EN31" s="1" t="s">
        <v>2065</v>
      </c>
      <c r="EY31" s="1" t="s">
        <v>6671</v>
      </c>
    </row>
    <row r="32" spans="5:156">
      <c r="E32" s="1" t="s">
        <v>2067</v>
      </c>
      <c r="Q32" s="1" t="s">
        <v>2068</v>
      </c>
      <c r="Y32" s="1" t="s">
        <v>2069</v>
      </c>
      <c r="AJ32" s="1" t="s">
        <v>2070</v>
      </c>
      <c r="AU32" s="1" t="s">
        <v>2071</v>
      </c>
      <c r="BK32" s="1" t="s">
        <v>2057</v>
      </c>
      <c r="BM32" s="1" t="s">
        <v>2073</v>
      </c>
      <c r="BQ32" s="1" t="s">
        <v>2059</v>
      </c>
      <c r="BT32" s="1" t="s">
        <v>2075</v>
      </c>
      <c r="CM32" s="24" t="s">
        <v>4467</v>
      </c>
      <c r="DA32" s="1" t="s">
        <v>2076</v>
      </c>
      <c r="DN32" s="1" t="s">
        <v>2062</v>
      </c>
      <c r="ED32" s="1" t="s">
        <v>2079</v>
      </c>
      <c r="EN32" s="1" t="s">
        <v>2080</v>
      </c>
      <c r="EY32" s="1" t="s">
        <v>6673</v>
      </c>
    </row>
    <row r="33" spans="5:155">
      <c r="E33" s="1" t="s">
        <v>2082</v>
      </c>
      <c r="Q33" s="1" t="s">
        <v>2083</v>
      </c>
      <c r="Y33" s="1" t="s">
        <v>2084</v>
      </c>
      <c r="AJ33" s="1" t="s">
        <v>2085</v>
      </c>
      <c r="AU33" s="1" t="s">
        <v>2086</v>
      </c>
      <c r="BK33" s="1" t="s">
        <v>2072</v>
      </c>
      <c r="BM33" s="1" t="s">
        <v>2088</v>
      </c>
      <c r="BQ33" s="1" t="s">
        <v>2074</v>
      </c>
      <c r="BT33" s="1" t="s">
        <v>2090</v>
      </c>
      <c r="CM33" s="24" t="s">
        <v>4469</v>
      </c>
      <c r="DA33" s="1" t="s">
        <v>2091</v>
      </c>
      <c r="DN33" s="1" t="s">
        <v>2077</v>
      </c>
      <c r="ED33" s="1" t="s">
        <v>2094</v>
      </c>
      <c r="EN33" s="1" t="s">
        <v>2095</v>
      </c>
      <c r="EY33" s="1" t="s">
        <v>6675</v>
      </c>
    </row>
    <row r="34" spans="5:155">
      <c r="E34" s="1" t="s">
        <v>2097</v>
      </c>
      <c r="Q34" s="1" t="s">
        <v>2098</v>
      </c>
      <c r="Y34" s="1" t="s">
        <v>2099</v>
      </c>
      <c r="AJ34" s="1" t="s">
        <v>2100</v>
      </c>
      <c r="AU34" s="1" t="s">
        <v>2101</v>
      </c>
      <c r="BK34" s="1" t="s">
        <v>2087</v>
      </c>
      <c r="BM34" s="1" t="s">
        <v>2103</v>
      </c>
      <c r="BQ34" s="1" t="s">
        <v>2089</v>
      </c>
      <c r="BT34" s="1" t="s">
        <v>2105</v>
      </c>
      <c r="CM34" s="24" t="s">
        <v>4471</v>
      </c>
      <c r="DA34" s="1" t="s">
        <v>2106</v>
      </c>
      <c r="DN34" s="1" t="s">
        <v>2092</v>
      </c>
      <c r="EN34" s="1" t="s">
        <v>2108</v>
      </c>
      <c r="EY34" s="1" t="s">
        <v>6677</v>
      </c>
    </row>
    <row r="35" spans="5:155">
      <c r="E35" s="1" t="s">
        <v>2110</v>
      </c>
      <c r="Y35" s="1" t="s">
        <v>2111</v>
      </c>
      <c r="AJ35" s="1" t="s">
        <v>2112</v>
      </c>
      <c r="AU35" s="1" t="s">
        <v>2113</v>
      </c>
      <c r="BK35" s="1" t="s">
        <v>2102</v>
      </c>
      <c r="BM35" s="1" t="s">
        <v>2115</v>
      </c>
      <c r="BQ35" s="1" t="s">
        <v>2104</v>
      </c>
      <c r="BT35" s="1" t="s">
        <v>2117</v>
      </c>
      <c r="CM35" s="24" t="s">
        <v>4473</v>
      </c>
      <c r="DA35" s="1" t="s">
        <v>2118</v>
      </c>
      <c r="DN35" s="1" t="s">
        <v>2107</v>
      </c>
      <c r="EN35" s="1" t="s">
        <v>2121</v>
      </c>
      <c r="EY35" s="1" t="s">
        <v>6679</v>
      </c>
    </row>
    <row r="36" spans="5:155">
      <c r="E36" s="1" t="s">
        <v>2123</v>
      </c>
      <c r="Y36" s="1" t="s">
        <v>2124</v>
      </c>
      <c r="AJ36" s="1" t="s">
        <v>2125</v>
      </c>
      <c r="AU36" s="1" t="s">
        <v>2126</v>
      </c>
      <c r="BK36" s="1" t="s">
        <v>2114</v>
      </c>
      <c r="BM36" s="1" t="s">
        <v>2129</v>
      </c>
      <c r="BQ36" s="1" t="s">
        <v>2116</v>
      </c>
      <c r="BT36" s="1" t="s">
        <v>2131</v>
      </c>
      <c r="CM36" s="24" t="s">
        <v>4475</v>
      </c>
      <c r="DA36" s="1" t="s">
        <v>2132</v>
      </c>
      <c r="DN36" s="1" t="s">
        <v>2119</v>
      </c>
      <c r="EN36" s="1" t="s">
        <v>2135</v>
      </c>
      <c r="EY36" s="1" t="s">
        <v>6681</v>
      </c>
    </row>
    <row r="37" spans="5:155">
      <c r="E37" s="1" t="s">
        <v>2137</v>
      </c>
      <c r="Y37" s="1" t="s">
        <v>2138</v>
      </c>
      <c r="AJ37" s="1" t="s">
        <v>2139</v>
      </c>
      <c r="AU37" s="1" t="s">
        <v>2140</v>
      </c>
      <c r="BK37" s="1" t="s">
        <v>2128</v>
      </c>
      <c r="BM37" s="1" t="s">
        <v>2142</v>
      </c>
      <c r="BQ37" s="1" t="s">
        <v>2130</v>
      </c>
      <c r="BT37" s="1" t="s">
        <v>2144</v>
      </c>
      <c r="CM37" s="24" t="s">
        <v>4477</v>
      </c>
      <c r="DN37" s="1" t="s">
        <v>2133</v>
      </c>
      <c r="EN37" s="1" t="s">
        <v>2147</v>
      </c>
      <c r="EY37" s="1" t="s">
        <v>6683</v>
      </c>
    </row>
    <row r="38" spans="5:155">
      <c r="E38" s="1" t="s">
        <v>2149</v>
      </c>
      <c r="Y38" s="1" t="s">
        <v>2150</v>
      </c>
      <c r="AJ38" s="1" t="s">
        <v>2151</v>
      </c>
      <c r="AU38" s="1" t="s">
        <v>2152</v>
      </c>
      <c r="BK38" s="1" t="s">
        <v>2141</v>
      </c>
      <c r="BM38" s="1" t="s">
        <v>2154</v>
      </c>
      <c r="BQ38" s="1" t="s">
        <v>2143</v>
      </c>
      <c r="BT38" s="1" t="s">
        <v>2156</v>
      </c>
      <c r="CM38" s="24" t="s">
        <v>4479</v>
      </c>
      <c r="DN38" s="1" t="s">
        <v>6589</v>
      </c>
      <c r="EN38" s="1" t="s">
        <v>2158</v>
      </c>
      <c r="EY38" s="1" t="s">
        <v>6685</v>
      </c>
    </row>
    <row r="39" spans="5:155">
      <c r="E39" s="1" t="s">
        <v>2160</v>
      </c>
      <c r="Y39" s="1" t="s">
        <v>2161</v>
      </c>
      <c r="AJ39" s="1" t="s">
        <v>2162</v>
      </c>
      <c r="AU39" s="1" t="s">
        <v>2163</v>
      </c>
      <c r="BK39" s="1" t="s">
        <v>2153</v>
      </c>
      <c r="BM39" s="1" t="s">
        <v>2165</v>
      </c>
      <c r="BQ39" s="1" t="s">
        <v>2155</v>
      </c>
      <c r="BT39" s="1" t="s">
        <v>2167</v>
      </c>
      <c r="CM39" s="24" t="s">
        <v>4481</v>
      </c>
      <c r="DN39" s="1" t="s">
        <v>6590</v>
      </c>
      <c r="EN39" s="1" t="s">
        <v>2169</v>
      </c>
      <c r="EY39" s="1" t="s">
        <v>6687</v>
      </c>
    </row>
    <row r="40" spans="5:155">
      <c r="E40" s="1" t="s">
        <v>2171</v>
      </c>
      <c r="Y40" s="1" t="s">
        <v>2172</v>
      </c>
      <c r="AJ40" s="1" t="s">
        <v>2173</v>
      </c>
      <c r="AU40" s="1" t="s">
        <v>2174</v>
      </c>
      <c r="BK40" s="1" t="s">
        <v>2164</v>
      </c>
      <c r="BM40" s="1" t="s">
        <v>2176</v>
      </c>
      <c r="BQ40" s="1" t="s">
        <v>2166</v>
      </c>
      <c r="BT40" s="1" t="s">
        <v>2178</v>
      </c>
      <c r="CM40" s="1" t="s">
        <v>6557</v>
      </c>
      <c r="DN40" s="1" t="s">
        <v>6591</v>
      </c>
      <c r="EN40" s="1" t="s">
        <v>2180</v>
      </c>
      <c r="EY40" s="1" t="s">
        <v>6689</v>
      </c>
    </row>
    <row r="41" spans="5:155">
      <c r="E41" s="1" t="s">
        <v>2182</v>
      </c>
      <c r="Y41" s="1" t="s">
        <v>2183</v>
      </c>
      <c r="AJ41" s="1" t="s">
        <v>2184</v>
      </c>
      <c r="AU41" s="1" t="s">
        <v>2185</v>
      </c>
      <c r="BK41" s="1" t="s">
        <v>2175</v>
      </c>
      <c r="BM41" s="1" t="s">
        <v>2187</v>
      </c>
      <c r="BQ41" s="1" t="s">
        <v>2177</v>
      </c>
      <c r="BT41" s="1" t="s">
        <v>2189</v>
      </c>
      <c r="DN41" s="1" t="s">
        <v>2145</v>
      </c>
      <c r="EN41" s="1" t="s">
        <v>2191</v>
      </c>
      <c r="EY41" s="1" t="s">
        <v>6691</v>
      </c>
    </row>
    <row r="42" spans="5:155">
      <c r="E42" s="1" t="s">
        <v>2193</v>
      </c>
      <c r="Y42" s="1" t="s">
        <v>2194</v>
      </c>
      <c r="AJ42" s="1" t="s">
        <v>2195</v>
      </c>
      <c r="AU42" s="1" t="s">
        <v>2196</v>
      </c>
      <c r="BK42" s="1" t="s">
        <v>2186</v>
      </c>
      <c r="BQ42" s="1" t="s">
        <v>2188</v>
      </c>
      <c r="BT42" s="1" t="s">
        <v>2199</v>
      </c>
      <c r="DN42" s="1" t="s">
        <v>2157</v>
      </c>
      <c r="EN42" s="1" t="s">
        <v>2201</v>
      </c>
      <c r="EY42" s="1" t="s">
        <v>6693</v>
      </c>
    </row>
    <row r="43" spans="5:155">
      <c r="E43" s="1" t="s">
        <v>2203</v>
      </c>
      <c r="Y43" s="1" t="s">
        <v>2204</v>
      </c>
      <c r="AJ43" s="1" t="s">
        <v>2205</v>
      </c>
      <c r="AU43" s="1" t="s">
        <v>2206</v>
      </c>
      <c r="BK43" s="1" t="s">
        <v>2197</v>
      </c>
      <c r="BQ43" s="1" t="s">
        <v>2198</v>
      </c>
      <c r="BT43" s="1" t="s">
        <v>2209</v>
      </c>
      <c r="DN43" s="1" t="s">
        <v>2168</v>
      </c>
      <c r="EN43" s="1" t="s">
        <v>2211</v>
      </c>
      <c r="EY43" s="1" t="s">
        <v>6695</v>
      </c>
    </row>
    <row r="44" spans="5:155">
      <c r="E44" s="1" t="s">
        <v>2213</v>
      </c>
      <c r="Y44" s="1" t="s">
        <v>2214</v>
      </c>
      <c r="AJ44" s="1" t="s">
        <v>2215</v>
      </c>
      <c r="AU44" s="1" t="s">
        <v>2216</v>
      </c>
      <c r="BK44" s="1" t="s">
        <v>2207</v>
      </c>
      <c r="BQ44" s="1" t="s">
        <v>2208</v>
      </c>
      <c r="BT44" s="1" t="s">
        <v>2219</v>
      </c>
      <c r="DN44" s="1" t="s">
        <v>2179</v>
      </c>
      <c r="EN44" s="1" t="s">
        <v>2221</v>
      </c>
      <c r="EY44" s="1" t="s">
        <v>6697</v>
      </c>
    </row>
    <row r="45" spans="5:155">
      <c r="E45" s="1" t="s">
        <v>2223</v>
      </c>
      <c r="Y45" s="1" t="s">
        <v>2224</v>
      </c>
      <c r="AU45" s="1" t="s">
        <v>2225</v>
      </c>
      <c r="BK45" s="1" t="s">
        <v>2217</v>
      </c>
      <c r="BQ45" s="1" t="s">
        <v>2218</v>
      </c>
      <c r="BT45" s="1" t="s">
        <v>2228</v>
      </c>
      <c r="DN45" s="1" t="s">
        <v>2190</v>
      </c>
      <c r="EN45" s="1" t="s">
        <v>2230</v>
      </c>
      <c r="EY45" s="1" t="s">
        <v>6699</v>
      </c>
    </row>
    <row r="46" spans="5:155" ht="15">
      <c r="E46" s="1" t="s">
        <v>2232</v>
      </c>
      <c r="Y46" s="1" t="s">
        <v>2233</v>
      </c>
      <c r="AU46" s="1" t="s">
        <v>2234</v>
      </c>
      <c r="BK46" s="63" t="s">
        <v>7718</v>
      </c>
      <c r="BQ46" s="1" t="s">
        <v>2227</v>
      </c>
      <c r="BT46" s="1" t="s">
        <v>2237</v>
      </c>
      <c r="DN46" s="1" t="s">
        <v>2200</v>
      </c>
      <c r="EN46" s="1" t="s">
        <v>2239</v>
      </c>
      <c r="EY46" s="1" t="s">
        <v>6701</v>
      </c>
    </row>
    <row r="47" spans="5:155">
      <c r="E47" s="1" t="s">
        <v>2241</v>
      </c>
      <c r="Y47" s="1" t="s">
        <v>2242</v>
      </c>
      <c r="AU47" s="1" t="s">
        <v>2243</v>
      </c>
      <c r="BK47" s="1" t="s">
        <v>2226</v>
      </c>
      <c r="BQ47" s="1" t="s">
        <v>2236</v>
      </c>
      <c r="BT47" s="1" t="s">
        <v>2246</v>
      </c>
      <c r="DN47" s="1" t="s">
        <v>2210</v>
      </c>
      <c r="EN47" s="1" t="s">
        <v>2248</v>
      </c>
      <c r="EY47" s="1" t="s">
        <v>6703</v>
      </c>
    </row>
    <row r="48" spans="5:155">
      <c r="E48" s="1" t="s">
        <v>2250</v>
      </c>
      <c r="Y48" s="1" t="s">
        <v>2251</v>
      </c>
      <c r="BK48" s="1" t="s">
        <v>2235</v>
      </c>
      <c r="BQ48" s="1" t="s">
        <v>2245</v>
      </c>
      <c r="BT48" s="1" t="s">
        <v>2254</v>
      </c>
      <c r="DN48" s="1" t="s">
        <v>2220</v>
      </c>
      <c r="EN48" s="1" t="s">
        <v>2256</v>
      </c>
      <c r="EY48" s="1" t="s">
        <v>6705</v>
      </c>
    </row>
    <row r="49" spans="5:155">
      <c r="E49" s="1" t="s">
        <v>2258</v>
      </c>
      <c r="Y49" s="1" t="s">
        <v>2259</v>
      </c>
      <c r="BK49" s="1" t="s">
        <v>2244</v>
      </c>
      <c r="BQ49" s="1" t="s">
        <v>2253</v>
      </c>
      <c r="BT49" s="1" t="s">
        <v>2262</v>
      </c>
      <c r="DN49" s="1" t="s">
        <v>2229</v>
      </c>
      <c r="EN49" s="1" t="s">
        <v>2264</v>
      </c>
      <c r="EY49" s="1" t="s">
        <v>6707</v>
      </c>
    </row>
    <row r="50" spans="5:155">
      <c r="E50" s="1" t="s">
        <v>2266</v>
      </c>
      <c r="Y50" s="1" t="s">
        <v>2267</v>
      </c>
      <c r="BK50" s="1" t="s">
        <v>2252</v>
      </c>
      <c r="BQ50" s="1" t="s">
        <v>2261</v>
      </c>
      <c r="BT50" s="1" t="s">
        <v>2270</v>
      </c>
      <c r="DN50" s="1" t="s">
        <v>2238</v>
      </c>
      <c r="EY50" s="1" t="s">
        <v>6709</v>
      </c>
    </row>
    <row r="51" spans="5:155">
      <c r="E51" s="1" t="s">
        <v>2273</v>
      </c>
      <c r="Y51" s="1" t="s">
        <v>2274</v>
      </c>
      <c r="BK51" s="1" t="s">
        <v>2260</v>
      </c>
      <c r="BQ51" s="1" t="s">
        <v>2269</v>
      </c>
      <c r="BT51" s="1" t="s">
        <v>2277</v>
      </c>
      <c r="DN51" s="1" t="s">
        <v>2247</v>
      </c>
      <c r="EY51" s="1" t="s">
        <v>6711</v>
      </c>
    </row>
    <row r="52" spans="5:155">
      <c r="E52" s="1" t="s">
        <v>2280</v>
      </c>
      <c r="Y52" s="1" t="s">
        <v>2281</v>
      </c>
      <c r="BK52" s="1" t="s">
        <v>2268</v>
      </c>
      <c r="BQ52" s="1" t="s">
        <v>2276</v>
      </c>
      <c r="BT52" s="1" t="s">
        <v>2284</v>
      </c>
      <c r="DN52" s="1" t="s">
        <v>2255</v>
      </c>
      <c r="EY52" s="1" t="s">
        <v>6713</v>
      </c>
    </row>
    <row r="53" spans="5:155">
      <c r="E53" s="1" t="s">
        <v>2287</v>
      </c>
      <c r="Y53" s="1" t="s">
        <v>2288</v>
      </c>
      <c r="BK53" s="1" t="s">
        <v>2275</v>
      </c>
      <c r="BQ53" s="1" t="s">
        <v>2283</v>
      </c>
      <c r="DN53" s="1" t="s">
        <v>2263</v>
      </c>
      <c r="EY53" s="1" t="s">
        <v>6715</v>
      </c>
    </row>
    <row r="54" spans="5:155">
      <c r="E54" s="1" t="s">
        <v>2293</v>
      </c>
      <c r="Y54" s="1" t="s">
        <v>2294</v>
      </c>
      <c r="BK54" s="1" t="s">
        <v>2282</v>
      </c>
      <c r="BQ54" s="1" t="s">
        <v>2290</v>
      </c>
      <c r="DN54" s="1" t="s">
        <v>2271</v>
      </c>
      <c r="EY54" s="1" t="s">
        <v>6717</v>
      </c>
    </row>
    <row r="55" spans="5:155">
      <c r="E55" s="1" t="s">
        <v>2299</v>
      </c>
      <c r="Y55" s="1" t="s">
        <v>2300</v>
      </c>
      <c r="BK55" s="1" t="s">
        <v>2289</v>
      </c>
      <c r="BQ55" s="1" t="s">
        <v>2296</v>
      </c>
      <c r="DN55" s="1" t="s">
        <v>2278</v>
      </c>
      <c r="EY55" s="1" t="s">
        <v>6719</v>
      </c>
    </row>
    <row r="56" spans="5:155">
      <c r="E56" s="1" t="s">
        <v>2305</v>
      </c>
      <c r="Y56" s="1" t="s">
        <v>2306</v>
      </c>
      <c r="BK56" s="1" t="s">
        <v>2295</v>
      </c>
      <c r="BQ56" s="1" t="s">
        <v>2302</v>
      </c>
      <c r="DN56" s="1" t="s">
        <v>2285</v>
      </c>
      <c r="EY56" s="1" t="s">
        <v>6721</v>
      </c>
    </row>
    <row r="57" spans="5:155">
      <c r="E57" s="1" t="s">
        <v>2311</v>
      </c>
      <c r="Y57" s="1" t="s">
        <v>2312</v>
      </c>
      <c r="BK57" s="1" t="s">
        <v>2301</v>
      </c>
      <c r="BQ57" s="1" t="s">
        <v>2308</v>
      </c>
      <c r="DN57" s="1" t="s">
        <v>2291</v>
      </c>
      <c r="EY57" s="1" t="s">
        <v>6723</v>
      </c>
    </row>
    <row r="58" spans="5:155">
      <c r="E58" s="1" t="s">
        <v>2317</v>
      </c>
      <c r="Y58" s="1" t="s">
        <v>2318</v>
      </c>
      <c r="BK58" s="1" t="s">
        <v>2307</v>
      </c>
      <c r="BQ58" s="1" t="s">
        <v>2314</v>
      </c>
      <c r="DN58" s="1" t="s">
        <v>2297</v>
      </c>
      <c r="EY58" s="1" t="s">
        <v>6725</v>
      </c>
    </row>
    <row r="59" spans="5:155">
      <c r="E59" s="1" t="s">
        <v>2323</v>
      </c>
      <c r="Y59" s="1" t="s">
        <v>2324</v>
      </c>
      <c r="BK59" s="1" t="s">
        <v>2313</v>
      </c>
      <c r="BQ59" s="1" t="s">
        <v>2320</v>
      </c>
      <c r="DN59" s="1" t="s">
        <v>2303</v>
      </c>
      <c r="EY59" s="1" t="s">
        <v>6727</v>
      </c>
    </row>
    <row r="60" spans="5:155">
      <c r="E60" s="1" t="s">
        <v>2329</v>
      </c>
      <c r="Y60" s="1" t="s">
        <v>2330</v>
      </c>
      <c r="BK60" s="1" t="s">
        <v>2319</v>
      </c>
      <c r="BQ60" s="1" t="s">
        <v>2326</v>
      </c>
      <c r="DN60" s="1" t="s">
        <v>2309</v>
      </c>
      <c r="EY60" s="1" t="s">
        <v>6729</v>
      </c>
    </row>
    <row r="61" spans="5:155">
      <c r="E61" s="1" t="s">
        <v>2335</v>
      </c>
      <c r="Y61" s="1" t="s">
        <v>2336</v>
      </c>
      <c r="BK61" s="1" t="s">
        <v>2325</v>
      </c>
      <c r="BQ61" s="1" t="s">
        <v>2332</v>
      </c>
      <c r="DN61" s="1" t="s">
        <v>2315</v>
      </c>
      <c r="EY61" s="1" t="s">
        <v>6730</v>
      </c>
    </row>
    <row r="62" spans="5:155">
      <c r="E62" s="1" t="s">
        <v>2341</v>
      </c>
      <c r="Y62" s="1" t="s">
        <v>2342</v>
      </c>
      <c r="BK62" s="1" t="s">
        <v>2331</v>
      </c>
      <c r="BQ62" s="1" t="s">
        <v>2338</v>
      </c>
      <c r="DN62" s="1" t="s">
        <v>2321</v>
      </c>
      <c r="EY62" s="1" t="s">
        <v>6732</v>
      </c>
    </row>
    <row r="63" spans="5:155">
      <c r="E63" s="1" t="s">
        <v>2347</v>
      </c>
      <c r="Y63" s="1" t="s">
        <v>2348</v>
      </c>
      <c r="BK63" s="1" t="s">
        <v>2337</v>
      </c>
      <c r="BQ63" s="1" t="s">
        <v>2344</v>
      </c>
      <c r="DN63" s="1" t="s">
        <v>2327</v>
      </c>
      <c r="EY63" s="1" t="s">
        <v>6734</v>
      </c>
    </row>
    <row r="64" spans="5:155">
      <c r="E64" s="1" t="s">
        <v>2353</v>
      </c>
      <c r="Y64" s="1" t="s">
        <v>2354</v>
      </c>
      <c r="BK64" s="1" t="s">
        <v>2343</v>
      </c>
      <c r="BQ64" s="1" t="s">
        <v>2350</v>
      </c>
      <c r="DN64" s="1" t="s">
        <v>2333</v>
      </c>
      <c r="EY64" s="1" t="s">
        <v>6736</v>
      </c>
    </row>
    <row r="65" spans="5:155">
      <c r="E65" s="1" t="s">
        <v>2359</v>
      </c>
      <c r="Y65" s="1" t="s">
        <v>2360</v>
      </c>
      <c r="BK65" s="1" t="s">
        <v>2349</v>
      </c>
      <c r="BQ65" s="1" t="s">
        <v>2356</v>
      </c>
      <c r="DN65" s="1" t="s">
        <v>2339</v>
      </c>
      <c r="EY65" s="1" t="s">
        <v>6738</v>
      </c>
    </row>
    <row r="66" spans="5:155">
      <c r="E66" s="1" t="s">
        <v>2365</v>
      </c>
      <c r="Y66" s="1" t="s">
        <v>2366</v>
      </c>
      <c r="BK66" s="1" t="s">
        <v>2355</v>
      </c>
      <c r="BQ66" s="1" t="s">
        <v>2362</v>
      </c>
      <c r="DN66" s="1" t="s">
        <v>2345</v>
      </c>
      <c r="EY66" s="1" t="s">
        <v>6740</v>
      </c>
    </row>
    <row r="67" spans="5:155">
      <c r="E67" s="1" t="s">
        <v>2370</v>
      </c>
      <c r="Y67" s="1" t="s">
        <v>2371</v>
      </c>
      <c r="BK67" s="1" t="s">
        <v>7913</v>
      </c>
      <c r="BQ67" s="1" t="s">
        <v>2368</v>
      </c>
      <c r="DN67" s="1" t="s">
        <v>2351</v>
      </c>
      <c r="EY67" s="1" t="s">
        <v>6742</v>
      </c>
    </row>
    <row r="68" spans="5:155">
      <c r="E68" s="1" t="s">
        <v>2375</v>
      </c>
      <c r="Y68" s="1" t="s">
        <v>2376</v>
      </c>
      <c r="BK68" s="1" t="s">
        <v>2361</v>
      </c>
      <c r="BQ68" s="1" t="s">
        <v>2373</v>
      </c>
      <c r="DN68" s="1" t="s">
        <v>2357</v>
      </c>
      <c r="EY68" s="1" t="s">
        <v>6744</v>
      </c>
    </row>
    <row r="69" spans="5:155">
      <c r="E69" s="1" t="s">
        <v>2380</v>
      </c>
      <c r="Y69" s="1" t="s">
        <v>2381</v>
      </c>
      <c r="BK69" s="1" t="s">
        <v>2367</v>
      </c>
      <c r="BQ69" s="1" t="s">
        <v>2378</v>
      </c>
      <c r="DN69" s="1" t="s">
        <v>2363</v>
      </c>
      <c r="EY69" s="1" t="s">
        <v>6745</v>
      </c>
    </row>
    <row r="70" spans="5:155">
      <c r="E70" s="1" t="s">
        <v>2385</v>
      </c>
      <c r="Y70" s="1" t="s">
        <v>2386</v>
      </c>
      <c r="BK70" s="1" t="s">
        <v>2372</v>
      </c>
      <c r="BQ70" s="1" t="s">
        <v>2383</v>
      </c>
      <c r="EY70" s="1" t="s">
        <v>6747</v>
      </c>
    </row>
    <row r="71" spans="5:155">
      <c r="E71" s="1" t="s">
        <v>2390</v>
      </c>
      <c r="Y71" s="1" t="s">
        <v>2391</v>
      </c>
      <c r="BK71" s="1" t="s">
        <v>2377</v>
      </c>
      <c r="BQ71" s="1" t="s">
        <v>2388</v>
      </c>
      <c r="EY71" s="1" t="s">
        <v>6749</v>
      </c>
    </row>
    <row r="72" spans="5:155">
      <c r="Y72" s="1" t="s">
        <v>2395</v>
      </c>
      <c r="BK72" s="1" t="s">
        <v>2382</v>
      </c>
      <c r="BQ72" s="1" t="s">
        <v>2393</v>
      </c>
      <c r="EY72" s="1" t="s">
        <v>6751</v>
      </c>
    </row>
    <row r="73" spans="5:155">
      <c r="Y73" s="1" t="s">
        <v>2399</v>
      </c>
      <c r="BK73" s="1" t="s">
        <v>2387</v>
      </c>
      <c r="BQ73" s="1" t="s">
        <v>2397</v>
      </c>
      <c r="EY73" s="1" t="s">
        <v>6753</v>
      </c>
    </row>
    <row r="74" spans="5:155">
      <c r="Y74" s="1" t="s">
        <v>2403</v>
      </c>
      <c r="BK74" s="1" t="s">
        <v>2392</v>
      </c>
      <c r="BQ74" s="1" t="s">
        <v>2401</v>
      </c>
      <c r="EY74" s="1" t="s">
        <v>6755</v>
      </c>
    </row>
    <row r="75" spans="5:155" ht="15">
      <c r="Y75" s="1" t="s">
        <v>2407</v>
      </c>
      <c r="BK75" s="63" t="s">
        <v>7928</v>
      </c>
      <c r="BQ75" s="1" t="s">
        <v>2405</v>
      </c>
      <c r="EY75" s="1" t="s">
        <v>6757</v>
      </c>
    </row>
    <row r="76" spans="5:155">
      <c r="Y76" s="1" t="s">
        <v>2411</v>
      </c>
      <c r="BK76" s="1" t="s">
        <v>2396</v>
      </c>
      <c r="BQ76" s="1" t="s">
        <v>2409</v>
      </c>
      <c r="EY76" s="1" t="s">
        <v>6759</v>
      </c>
    </row>
    <row r="77" spans="5:155">
      <c r="Y77" s="1" t="s">
        <v>2415</v>
      </c>
      <c r="BK77" s="1" t="s">
        <v>2400</v>
      </c>
      <c r="BQ77" s="1" t="s">
        <v>2413</v>
      </c>
      <c r="EY77" s="1" t="s">
        <v>6761</v>
      </c>
    </row>
    <row r="78" spans="5:155">
      <c r="Y78" s="1" t="s">
        <v>2418</v>
      </c>
      <c r="BK78" s="1" t="s">
        <v>2404</v>
      </c>
      <c r="EY78" s="1" t="s">
        <v>6763</v>
      </c>
    </row>
    <row r="79" spans="5:155">
      <c r="Y79" s="1" t="s">
        <v>2421</v>
      </c>
      <c r="BK79" s="1" t="s">
        <v>2408</v>
      </c>
      <c r="EY79" s="1" t="s">
        <v>6765</v>
      </c>
    </row>
    <row r="80" spans="5:155">
      <c r="Y80" s="1" t="s">
        <v>2424</v>
      </c>
      <c r="BK80" s="1" t="s">
        <v>2412</v>
      </c>
      <c r="EY80" s="1" t="s">
        <v>6767</v>
      </c>
    </row>
    <row r="81" spans="25:155">
      <c r="Y81" s="1" t="s">
        <v>2427</v>
      </c>
      <c r="BK81" s="1" t="s">
        <v>2416</v>
      </c>
      <c r="EY81" s="1" t="s">
        <v>6769</v>
      </c>
    </row>
    <row r="82" spans="25:155">
      <c r="Y82" s="1" t="s">
        <v>2430</v>
      </c>
      <c r="BK82" s="1" t="s">
        <v>2419</v>
      </c>
      <c r="EY82" s="1" t="s">
        <v>6771</v>
      </c>
    </row>
    <row r="83" spans="25:155">
      <c r="Y83" s="1" t="s">
        <v>2433</v>
      </c>
      <c r="BK83" s="1" t="s">
        <v>2422</v>
      </c>
      <c r="EY83" s="1" t="s">
        <v>6774</v>
      </c>
    </row>
    <row r="84" spans="25:155">
      <c r="Y84" s="1" t="s">
        <v>2436</v>
      </c>
      <c r="BK84" s="1" t="s">
        <v>2425</v>
      </c>
      <c r="EY84" s="1" t="s">
        <v>6775</v>
      </c>
    </row>
    <row r="85" spans="25:155">
      <c r="Y85" s="1" t="s">
        <v>2439</v>
      </c>
      <c r="BK85" s="1" t="s">
        <v>2428</v>
      </c>
      <c r="EY85" s="1" t="s">
        <v>6777</v>
      </c>
    </row>
    <row r="86" spans="25:155">
      <c r="Y86" s="1" t="s">
        <v>2443</v>
      </c>
      <c r="BK86" s="1" t="s">
        <v>2431</v>
      </c>
      <c r="ER86" s="17" t="s">
        <v>2442</v>
      </c>
      <c r="EY86" s="17" t="s">
        <v>6779</v>
      </c>
    </row>
    <row r="87" spans="25:155">
      <c r="Y87" s="1" t="s">
        <v>2446</v>
      </c>
      <c r="BK87" s="1" t="s">
        <v>2434</v>
      </c>
      <c r="ER87" s="17" t="s">
        <v>2445</v>
      </c>
      <c r="EY87" s="17" t="s">
        <v>6781</v>
      </c>
    </row>
    <row r="88" spans="25:155">
      <c r="Y88" s="1" t="s">
        <v>2449</v>
      </c>
      <c r="BK88" s="1" t="s">
        <v>2437</v>
      </c>
      <c r="EY88" s="1" t="s">
        <v>6783</v>
      </c>
    </row>
    <row r="89" spans="25:155">
      <c r="Y89" s="1" t="s">
        <v>2452</v>
      </c>
      <c r="BK89" s="1" t="s">
        <v>2441</v>
      </c>
      <c r="EY89" s="1" t="s">
        <v>6785</v>
      </c>
    </row>
    <row r="90" spans="25:155">
      <c r="Y90" s="1" t="s">
        <v>2455</v>
      </c>
      <c r="BK90" s="1" t="s">
        <v>2444</v>
      </c>
      <c r="EY90" s="1" t="s">
        <v>6787</v>
      </c>
    </row>
    <row r="91" spans="25:155">
      <c r="Y91" s="1" t="s">
        <v>2458</v>
      </c>
      <c r="BK91" s="1" t="s">
        <v>2447</v>
      </c>
      <c r="EY91" s="1" t="s">
        <v>6789</v>
      </c>
    </row>
    <row r="92" spans="25:155">
      <c r="Y92" s="1" t="s">
        <v>2461</v>
      </c>
      <c r="BK92" s="1" t="s">
        <v>2450</v>
      </c>
      <c r="ER92" s="17" t="s">
        <v>2460</v>
      </c>
      <c r="EY92" s="17" t="s">
        <v>6791</v>
      </c>
    </row>
    <row r="93" spans="25:155">
      <c r="Y93" s="1" t="s">
        <v>2464</v>
      </c>
      <c r="BK93" s="1" t="s">
        <v>7912</v>
      </c>
      <c r="EY93" s="1" t="s">
        <v>6793</v>
      </c>
    </row>
    <row r="94" spans="25:155">
      <c r="Y94" s="1" t="s">
        <v>2467</v>
      </c>
      <c r="BK94" s="1" t="s">
        <v>2453</v>
      </c>
      <c r="ER94" s="17" t="s">
        <v>2466</v>
      </c>
      <c r="EY94" s="17" t="s">
        <v>6795</v>
      </c>
    </row>
    <row r="95" spans="25:155">
      <c r="Y95" s="1" t="s">
        <v>2470</v>
      </c>
      <c r="BK95" s="1" t="s">
        <v>7671</v>
      </c>
      <c r="EY95" s="1" t="s">
        <v>6797</v>
      </c>
    </row>
    <row r="96" spans="25:155">
      <c r="Y96" s="1" t="s">
        <v>2473</v>
      </c>
      <c r="BK96" s="1" t="s">
        <v>2456</v>
      </c>
      <c r="EY96" s="1" t="s">
        <v>6799</v>
      </c>
    </row>
    <row r="97" spans="25:155">
      <c r="Y97" s="1" t="s">
        <v>2476</v>
      </c>
      <c r="BK97" s="1" t="s">
        <v>2459</v>
      </c>
      <c r="EY97" s="1" t="s">
        <v>6801</v>
      </c>
    </row>
    <row r="98" spans="25:155">
      <c r="Y98" s="1" t="s">
        <v>2479</v>
      </c>
      <c r="BK98" s="56" t="s">
        <v>2462</v>
      </c>
      <c r="EY98" s="1" t="s">
        <v>6803</v>
      </c>
    </row>
    <row r="99" spans="25:155">
      <c r="Y99" s="1" t="s">
        <v>2482</v>
      </c>
      <c r="BK99" s="73" t="s">
        <v>2465</v>
      </c>
      <c r="EY99" s="1" t="s">
        <v>6805</v>
      </c>
    </row>
    <row r="100" spans="25:155">
      <c r="Y100" s="1" t="s">
        <v>2485</v>
      </c>
      <c r="BK100" s="1" t="s">
        <v>2468</v>
      </c>
      <c r="EY100" s="1" t="s">
        <v>6807</v>
      </c>
    </row>
    <row r="101" spans="25:155">
      <c r="Y101" s="1" t="s">
        <v>2487</v>
      </c>
      <c r="BK101" s="1" t="s">
        <v>2471</v>
      </c>
      <c r="EY101" s="1" t="s">
        <v>6809</v>
      </c>
    </row>
    <row r="102" spans="25:155">
      <c r="Y102" s="1" t="s">
        <v>2489</v>
      </c>
      <c r="BK102" s="56" t="s">
        <v>2474</v>
      </c>
      <c r="EY102" s="1" t="s">
        <v>6811</v>
      </c>
    </row>
    <row r="103" spans="25:155">
      <c r="Y103" s="1" t="s">
        <v>2491</v>
      </c>
      <c r="BK103" s="56" t="s">
        <v>2477</v>
      </c>
      <c r="EY103" s="1" t="s">
        <v>6813</v>
      </c>
    </row>
    <row r="104" spans="25:155">
      <c r="Y104" s="1" t="s">
        <v>2492</v>
      </c>
      <c r="BK104" s="73" t="s">
        <v>2480</v>
      </c>
      <c r="EY104" s="1" t="s">
        <v>6815</v>
      </c>
    </row>
    <row r="105" spans="25:155" ht="15">
      <c r="Y105" s="1" t="s">
        <v>2493</v>
      </c>
      <c r="BK105" s="63" t="s">
        <v>7860</v>
      </c>
      <c r="EY105" s="1" t="s">
        <v>6816</v>
      </c>
    </row>
    <row r="106" spans="25:155">
      <c r="Y106" s="1" t="s">
        <v>2494</v>
      </c>
      <c r="BK106" s="1" t="s">
        <v>2483</v>
      </c>
      <c r="EY106" s="1" t="s">
        <v>6818</v>
      </c>
    </row>
    <row r="107" spans="25:155">
      <c r="Y107" s="1" t="s">
        <v>2495</v>
      </c>
      <c r="EY107" s="1" t="s">
        <v>6820</v>
      </c>
    </row>
    <row r="108" spans="25:155">
      <c r="Y108" s="1" t="s">
        <v>2496</v>
      </c>
      <c r="EY108" s="1" t="s">
        <v>6822</v>
      </c>
    </row>
    <row r="109" spans="25:155">
      <c r="Y109" s="1" t="s">
        <v>2497</v>
      </c>
      <c r="EY109" s="1" t="s">
        <v>6824</v>
      </c>
    </row>
    <row r="110" spans="25:155">
      <c r="Y110" s="1" t="s">
        <v>2498</v>
      </c>
      <c r="EY110" s="1" t="s">
        <v>6826</v>
      </c>
    </row>
    <row r="111" spans="25:155">
      <c r="Y111" s="1" t="s">
        <v>2499</v>
      </c>
      <c r="EY111" s="1" t="s">
        <v>6828</v>
      </c>
    </row>
    <row r="112" spans="25:155">
      <c r="Y112" s="1" t="s">
        <v>2500</v>
      </c>
      <c r="EY112" s="1" t="s">
        <v>6830</v>
      </c>
    </row>
    <row r="113" spans="25:155">
      <c r="Y113" s="1" t="s">
        <v>2501</v>
      </c>
      <c r="EY113" s="1" t="s">
        <v>6832</v>
      </c>
    </row>
    <row r="114" spans="25:155">
      <c r="Y114" s="1" t="s">
        <v>2502</v>
      </c>
      <c r="EY114" s="1" t="s">
        <v>6834</v>
      </c>
    </row>
    <row r="115" spans="25:155">
      <c r="Y115" s="1" t="s">
        <v>2503</v>
      </c>
      <c r="EY115" s="1" t="s">
        <v>6836</v>
      </c>
    </row>
    <row r="116" spans="25:155">
      <c r="Y116" s="1" t="s">
        <v>2504</v>
      </c>
      <c r="EY116" s="1" t="s">
        <v>6838</v>
      </c>
    </row>
    <row r="117" spans="25:155">
      <c r="Y117" s="1" t="s">
        <v>2505</v>
      </c>
      <c r="EY117" s="1" t="s">
        <v>6839</v>
      </c>
    </row>
    <row r="118" spans="25:155">
      <c r="Y118" s="1" t="s">
        <v>2506</v>
      </c>
      <c r="EY118" s="1" t="s">
        <v>6841</v>
      </c>
    </row>
    <row r="119" spans="25:155">
      <c r="Y119" s="1" t="s">
        <v>2507</v>
      </c>
      <c r="EY119" s="1" t="s">
        <v>6843</v>
      </c>
    </row>
    <row r="120" spans="25:155">
      <c r="Y120" s="1" t="s">
        <v>2508</v>
      </c>
      <c r="EY120" s="1" t="s">
        <v>6844</v>
      </c>
    </row>
    <row r="121" spans="25:155">
      <c r="Y121" s="1" t="s">
        <v>2509</v>
      </c>
      <c r="EY121" s="1" t="s">
        <v>6846</v>
      </c>
    </row>
    <row r="122" spans="25:155">
      <c r="Y122" s="1" t="s">
        <v>2510</v>
      </c>
      <c r="EY122" s="1" t="s">
        <v>6848</v>
      </c>
    </row>
    <row r="123" spans="25:155">
      <c r="Y123" s="1" t="s">
        <v>2511</v>
      </c>
      <c r="EY123" s="1" t="s">
        <v>6850</v>
      </c>
    </row>
    <row r="124" spans="25:155">
      <c r="Y124" s="1" t="s">
        <v>2512</v>
      </c>
      <c r="EY124" s="1" t="s">
        <v>6852</v>
      </c>
    </row>
    <row r="125" spans="25:155">
      <c r="Y125" s="1" t="s">
        <v>2513</v>
      </c>
      <c r="EY125" s="1" t="s">
        <v>6854</v>
      </c>
    </row>
    <row r="126" spans="25:155">
      <c r="Y126" s="1" t="s">
        <v>2514</v>
      </c>
      <c r="EY126" s="1" t="s">
        <v>6856</v>
      </c>
    </row>
    <row r="127" spans="25:155">
      <c r="Y127" s="1" t="s">
        <v>2515</v>
      </c>
      <c r="EY127" s="1" t="s">
        <v>6858</v>
      </c>
    </row>
    <row r="128" spans="25:155">
      <c r="Y128" s="1" t="s">
        <v>2516</v>
      </c>
      <c r="EY128" s="1" t="s">
        <v>6860</v>
      </c>
    </row>
    <row r="129" spans="25:155">
      <c r="Y129" s="1" t="s">
        <v>2517</v>
      </c>
      <c r="EY129" s="1" t="s">
        <v>6862</v>
      </c>
    </row>
    <row r="130" spans="25:155">
      <c r="Y130" s="1" t="s">
        <v>2518</v>
      </c>
      <c r="EY130" s="1" t="s">
        <v>6864</v>
      </c>
    </row>
    <row r="131" spans="25:155">
      <c r="Y131" s="1" t="s">
        <v>2519</v>
      </c>
      <c r="EY131" s="1" t="s">
        <v>6866</v>
      </c>
    </row>
    <row r="132" spans="25:155">
      <c r="Y132" s="1" t="s">
        <v>2520</v>
      </c>
      <c r="EY132" s="1" t="s">
        <v>6868</v>
      </c>
    </row>
    <row r="133" spans="25:155">
      <c r="Y133" s="1" t="s">
        <v>2521</v>
      </c>
      <c r="EY133" s="1" t="s">
        <v>6870</v>
      </c>
    </row>
    <row r="134" spans="25:155">
      <c r="Y134" s="1" t="s">
        <v>2522</v>
      </c>
      <c r="EY134" s="1" t="s">
        <v>6872</v>
      </c>
    </row>
    <row r="135" spans="25:155">
      <c r="Y135" s="1" t="s">
        <v>2523</v>
      </c>
      <c r="EY135" s="1" t="s">
        <v>6874</v>
      </c>
    </row>
    <row r="136" spans="25:155">
      <c r="Y136" s="1" t="s">
        <v>2524</v>
      </c>
      <c r="EY136" s="1" t="s">
        <v>6876</v>
      </c>
    </row>
    <row r="137" spans="25:155">
      <c r="Y137" s="1" t="s">
        <v>2525</v>
      </c>
      <c r="EY137" s="1" t="s">
        <v>6878</v>
      </c>
    </row>
    <row r="138" spans="25:155">
      <c r="Y138" s="1" t="s">
        <v>2526</v>
      </c>
      <c r="EY138" s="1" t="s">
        <v>6880</v>
      </c>
    </row>
    <row r="139" spans="25:155">
      <c r="Y139" s="1" t="s">
        <v>2527</v>
      </c>
      <c r="EY139" s="1" t="s">
        <v>6882</v>
      </c>
    </row>
    <row r="140" spans="25:155">
      <c r="Y140" s="1" t="s">
        <v>2528</v>
      </c>
      <c r="EY140" s="1" t="s">
        <v>6884</v>
      </c>
    </row>
    <row r="141" spans="25:155">
      <c r="Y141" s="1" t="s">
        <v>2529</v>
      </c>
      <c r="EY141" s="1" t="s">
        <v>6886</v>
      </c>
    </row>
    <row r="142" spans="25:155">
      <c r="Y142" s="1" t="s">
        <v>2530</v>
      </c>
      <c r="EY142" s="1" t="s">
        <v>6888</v>
      </c>
    </row>
    <row r="143" spans="25:155">
      <c r="Y143" s="1" t="s">
        <v>2531</v>
      </c>
      <c r="EY143" s="1" t="s">
        <v>6890</v>
      </c>
    </row>
    <row r="144" spans="25:155">
      <c r="Y144" s="1" t="s">
        <v>2532</v>
      </c>
      <c r="EY144" s="1" t="s">
        <v>6892</v>
      </c>
    </row>
    <row r="145" spans="25:155">
      <c r="Y145" s="1" t="s">
        <v>2533</v>
      </c>
      <c r="EY145" s="1" t="s">
        <v>6893</v>
      </c>
    </row>
    <row r="146" spans="25:155">
      <c r="Y146" s="1" t="s">
        <v>2534</v>
      </c>
      <c r="EY146" s="1" t="s">
        <v>6894</v>
      </c>
    </row>
    <row r="147" spans="25:155">
      <c r="Y147" s="1" t="s">
        <v>2535</v>
      </c>
      <c r="EY147" s="1" t="s">
        <v>6896</v>
      </c>
    </row>
    <row r="148" spans="25:155">
      <c r="Y148" s="1" t="s">
        <v>2536</v>
      </c>
      <c r="EY148" s="1" t="s">
        <v>6898</v>
      </c>
    </row>
    <row r="149" spans="25:155">
      <c r="Y149" s="1" t="s">
        <v>2537</v>
      </c>
      <c r="EY149" s="1" t="s">
        <v>6900</v>
      </c>
    </row>
    <row r="150" spans="25:155">
      <c r="Y150" s="1" t="s">
        <v>6555</v>
      </c>
      <c r="EY150" s="1" t="s">
        <v>6902</v>
      </c>
    </row>
    <row r="151" spans="25:155">
      <c r="EY151" s="1" t="s">
        <v>6904</v>
      </c>
    </row>
    <row r="152" spans="25:155">
      <c r="EY152" s="1" t="s">
        <v>6906</v>
      </c>
    </row>
    <row r="153" spans="25:155">
      <c r="EY153" s="1" t="s">
        <v>6908</v>
      </c>
    </row>
    <row r="154" spans="25:155">
      <c r="EY154" s="1" t="s">
        <v>6910</v>
      </c>
    </row>
    <row r="155" spans="25:155">
      <c r="EY155" s="1" t="s">
        <v>6912</v>
      </c>
    </row>
    <row r="156" spans="25:155">
      <c r="EY156" s="1" t="s">
        <v>6914</v>
      </c>
    </row>
    <row r="157" spans="25:155">
      <c r="EY157" s="1" t="s">
        <v>6916</v>
      </c>
    </row>
    <row r="158" spans="25:155">
      <c r="EY158" s="1" t="s">
        <v>6918</v>
      </c>
    </row>
    <row r="159" spans="25:155">
      <c r="EY159" s="1" t="s">
        <v>6920</v>
      </c>
    </row>
    <row r="160" spans="25:155">
      <c r="EY160" s="1" t="s">
        <v>6922</v>
      </c>
    </row>
    <row r="161" spans="155:155">
      <c r="EY161" s="1" t="s">
        <v>6924</v>
      </c>
    </row>
    <row r="162" spans="155:155">
      <c r="EY162" s="1" t="s">
        <v>6926</v>
      </c>
    </row>
    <row r="163" spans="155:155">
      <c r="EY163" s="1" t="s">
        <v>6928</v>
      </c>
    </row>
    <row r="164" spans="155:155">
      <c r="EY164" s="1" t="s">
        <v>6930</v>
      </c>
    </row>
    <row r="165" spans="155:155">
      <c r="EY165" s="1" t="s">
        <v>6932</v>
      </c>
    </row>
    <row r="166" spans="155:155">
      <c r="EY166" s="1" t="s">
        <v>6934</v>
      </c>
    </row>
    <row r="167" spans="155:155">
      <c r="EY167" s="1" t="s">
        <v>6936</v>
      </c>
    </row>
    <row r="168" spans="155:155">
      <c r="EY168" s="1" t="s">
        <v>6938</v>
      </c>
    </row>
    <row r="169" spans="155:155">
      <c r="EY169" s="1" t="s">
        <v>6940</v>
      </c>
    </row>
    <row r="170" spans="155:155">
      <c r="EY170" s="1" t="s">
        <v>6942</v>
      </c>
    </row>
    <row r="171" spans="155:155">
      <c r="EY171" s="1" t="s">
        <v>6944</v>
      </c>
    </row>
    <row r="172" spans="155:155">
      <c r="EY172" s="1" t="s">
        <v>6946</v>
      </c>
    </row>
    <row r="173" spans="155:155">
      <c r="EY173" s="1" t="s">
        <v>6948</v>
      </c>
    </row>
    <row r="174" spans="155:155">
      <c r="EY174" s="1" t="s">
        <v>6950</v>
      </c>
    </row>
    <row r="175" spans="155:155">
      <c r="EY175" s="1" t="s">
        <v>6952</v>
      </c>
    </row>
    <row r="176" spans="155:155">
      <c r="EY176" s="1" t="s">
        <v>6954</v>
      </c>
    </row>
    <row r="177" spans="155:155">
      <c r="EY177" s="1" t="s">
        <v>6956</v>
      </c>
    </row>
    <row r="178" spans="155:155">
      <c r="EY178" s="1" t="s">
        <v>6958</v>
      </c>
    </row>
    <row r="179" spans="155:155">
      <c r="EY179" s="1" t="s">
        <v>6960</v>
      </c>
    </row>
    <row r="180" spans="155:155">
      <c r="EY180" s="1" t="s">
        <v>6962</v>
      </c>
    </row>
    <row r="181" spans="155:155">
      <c r="EY181" s="1" t="s">
        <v>6964</v>
      </c>
    </row>
    <row r="182" spans="155:155">
      <c r="EY182" s="1" t="s">
        <v>6966</v>
      </c>
    </row>
    <row r="183" spans="155:155">
      <c r="EY183" s="1" t="s">
        <v>6968</v>
      </c>
    </row>
    <row r="184" spans="155:155">
      <c r="EY184" s="1" t="s">
        <v>6970</v>
      </c>
    </row>
    <row r="185" spans="155:155">
      <c r="EY185" s="1" t="s">
        <v>6972</v>
      </c>
    </row>
    <row r="186" spans="155:155">
      <c r="EY186" s="1" t="s">
        <v>6974</v>
      </c>
    </row>
    <row r="187" spans="155:155">
      <c r="EY187" s="1" t="s">
        <v>6976</v>
      </c>
    </row>
    <row r="188" spans="155:155">
      <c r="EY188" s="1" t="s">
        <v>6978</v>
      </c>
    </row>
    <row r="189" spans="155:155">
      <c r="EY189" s="1" t="s">
        <v>6980</v>
      </c>
    </row>
    <row r="190" spans="155:155">
      <c r="EY190" s="1" t="s">
        <v>6982</v>
      </c>
    </row>
    <row r="191" spans="155:155">
      <c r="EY191" s="1" t="s">
        <v>6984</v>
      </c>
    </row>
    <row r="192" spans="155:155">
      <c r="EY192" s="1" t="s">
        <v>6986</v>
      </c>
    </row>
    <row r="193" spans="155:155">
      <c r="EY193" s="1" t="s">
        <v>6988</v>
      </c>
    </row>
    <row r="194" spans="155:155">
      <c r="EY194" s="1" t="s">
        <v>6990</v>
      </c>
    </row>
    <row r="195" spans="155:155">
      <c r="EY195" s="1" t="s">
        <v>6992</v>
      </c>
    </row>
    <row r="196" spans="155:155">
      <c r="EY196" s="1" t="s">
        <v>6994</v>
      </c>
    </row>
    <row r="197" spans="155:155">
      <c r="EY197" s="1" t="s">
        <v>6997</v>
      </c>
    </row>
    <row r="198" spans="155:155">
      <c r="EY198" s="1" t="s">
        <v>6999</v>
      </c>
    </row>
    <row r="199" spans="155:155">
      <c r="EY199" s="1" t="s">
        <v>7001</v>
      </c>
    </row>
    <row r="200" spans="155:155">
      <c r="EY200" s="1" t="s">
        <v>7003</v>
      </c>
    </row>
    <row r="201" spans="155:155">
      <c r="EY201" s="1" t="s">
        <v>7005</v>
      </c>
    </row>
    <row r="202" spans="155:155">
      <c r="EY202" s="1" t="s">
        <v>7007</v>
      </c>
    </row>
    <row r="203" spans="155:155">
      <c r="EY203" s="1" t="s">
        <v>7009</v>
      </c>
    </row>
    <row r="204" spans="155:155">
      <c r="EY204" s="1" t="s">
        <v>7011</v>
      </c>
    </row>
    <row r="205" spans="155:155">
      <c r="EY205" s="1" t="s">
        <v>7013</v>
      </c>
    </row>
    <row r="206" spans="155:155">
      <c r="EY206" s="1" t="s">
        <v>7015</v>
      </c>
    </row>
    <row r="207" spans="155:155">
      <c r="EY207" s="1" t="s">
        <v>7017</v>
      </c>
    </row>
    <row r="208" spans="155:155">
      <c r="EY208" s="1" t="s">
        <v>7019</v>
      </c>
    </row>
    <row r="209" spans="155:155">
      <c r="EY209" s="1" t="s">
        <v>7021</v>
      </c>
    </row>
    <row r="210" spans="155:155">
      <c r="EY210" s="1" t="s">
        <v>7023</v>
      </c>
    </row>
    <row r="211" spans="155:155">
      <c r="EY211" s="1" t="s">
        <v>7025</v>
      </c>
    </row>
    <row r="212" spans="155:155">
      <c r="EY212" s="1" t="s">
        <v>7027</v>
      </c>
    </row>
    <row r="213" spans="155:155">
      <c r="EY213" s="1" t="s">
        <v>7029</v>
      </c>
    </row>
    <row r="214" spans="155:155">
      <c r="EY214" s="1" t="s">
        <v>7031</v>
      </c>
    </row>
    <row r="215" spans="155:155">
      <c r="EY215" s="1" t="s">
        <v>7033</v>
      </c>
    </row>
    <row r="216" spans="155:155">
      <c r="EY216" s="1" t="s">
        <v>7035</v>
      </c>
    </row>
    <row r="217" spans="155:155">
      <c r="EY217" s="1" t="s">
        <v>7037</v>
      </c>
    </row>
    <row r="218" spans="155:155">
      <c r="EY218" s="1" t="s">
        <v>7039</v>
      </c>
    </row>
    <row r="219" spans="155:155">
      <c r="EY219" s="1" t="s">
        <v>7041</v>
      </c>
    </row>
    <row r="220" spans="155:155">
      <c r="EY220" s="1" t="s">
        <v>7043</v>
      </c>
    </row>
    <row r="221" spans="155:155">
      <c r="EY221" s="1" t="s">
        <v>7045</v>
      </c>
    </row>
    <row r="222" spans="155:155">
      <c r="EY222" s="1" t="s">
        <v>7047</v>
      </c>
    </row>
    <row r="223" spans="155:155">
      <c r="EY223" s="1" t="s">
        <v>7049</v>
      </c>
    </row>
    <row r="224" spans="155:155">
      <c r="EY224" s="1" t="s">
        <v>7051</v>
      </c>
    </row>
    <row r="225" spans="155:155">
      <c r="EY225" s="1" t="s">
        <v>7053</v>
      </c>
    </row>
    <row r="226" spans="155:155">
      <c r="EY226" s="1" t="s">
        <v>7055</v>
      </c>
    </row>
    <row r="227" spans="155:155">
      <c r="EY227" s="1" t="s">
        <v>7057</v>
      </c>
    </row>
    <row r="228" spans="155:155">
      <c r="EY228" s="1" t="s">
        <v>7059</v>
      </c>
    </row>
    <row r="229" spans="155:155">
      <c r="EY229" s="1" t="s">
        <v>7061</v>
      </c>
    </row>
    <row r="230" spans="155:155">
      <c r="EY230" s="1" t="s">
        <v>7063</v>
      </c>
    </row>
    <row r="231" spans="155:155">
      <c r="EY231" s="1" t="s">
        <v>7065</v>
      </c>
    </row>
    <row r="232" spans="155:155">
      <c r="EY232" s="1" t="s">
        <v>7067</v>
      </c>
    </row>
    <row r="233" spans="155:155">
      <c r="EY233" s="1" t="s">
        <v>7069</v>
      </c>
    </row>
    <row r="234" spans="155:155">
      <c r="EY234" s="1" t="s">
        <v>7071</v>
      </c>
    </row>
    <row r="235" spans="155:155">
      <c r="EY235" s="1" t="s">
        <v>7073</v>
      </c>
    </row>
    <row r="236" spans="155:155">
      <c r="EY236" s="1" t="s">
        <v>7075</v>
      </c>
    </row>
    <row r="237" spans="155:155">
      <c r="EY237" s="1" t="s">
        <v>7077</v>
      </c>
    </row>
    <row r="238" spans="155:155">
      <c r="EY238" s="1" t="s">
        <v>7079</v>
      </c>
    </row>
    <row r="239" spans="155:155">
      <c r="EY239" s="1" t="s">
        <v>7081</v>
      </c>
    </row>
    <row r="240" spans="155:155">
      <c r="EY240" s="1" t="s">
        <v>7083</v>
      </c>
    </row>
    <row r="241" spans="155:155">
      <c r="EY241" s="1" t="s">
        <v>7085</v>
      </c>
    </row>
    <row r="242" spans="155:155">
      <c r="EY242" s="1" t="s">
        <v>7087</v>
      </c>
    </row>
    <row r="243" spans="155:155">
      <c r="EY243" s="1" t="s">
        <v>7089</v>
      </c>
    </row>
    <row r="244" spans="155:155">
      <c r="EY244" s="1" t="s">
        <v>7091</v>
      </c>
    </row>
    <row r="245" spans="155:155">
      <c r="EY245" s="1" t="s">
        <v>7093</v>
      </c>
    </row>
    <row r="246" spans="155:155">
      <c r="EY246" s="1" t="s">
        <v>7095</v>
      </c>
    </row>
    <row r="247" spans="155:155">
      <c r="EY247" s="1" t="s">
        <v>7097</v>
      </c>
    </row>
    <row r="248" spans="155:155">
      <c r="EY248" s="1" t="s">
        <v>7099</v>
      </c>
    </row>
    <row r="249" spans="155:155">
      <c r="EY249" s="1" t="s">
        <v>7101</v>
      </c>
    </row>
    <row r="250" spans="155:155">
      <c r="EY250" s="1" t="s">
        <v>7103</v>
      </c>
    </row>
    <row r="251" spans="155:155">
      <c r="EY251" s="1" t="s">
        <v>7105</v>
      </c>
    </row>
    <row r="252" spans="155:155">
      <c r="EY252" s="1" t="s">
        <v>7107</v>
      </c>
    </row>
    <row r="253" spans="155:155">
      <c r="EY253" s="1" t="s">
        <v>7109</v>
      </c>
    </row>
    <row r="254" spans="155:155">
      <c r="EY254" s="1" t="s">
        <v>7111</v>
      </c>
    </row>
    <row r="255" spans="155:155">
      <c r="EY255" s="1" t="s">
        <v>7113</v>
      </c>
    </row>
    <row r="256" spans="155:155">
      <c r="EY256" s="1" t="s">
        <v>7115</v>
      </c>
    </row>
    <row r="257" spans="155:155">
      <c r="EY257" s="1" t="s">
        <v>7117</v>
      </c>
    </row>
    <row r="258" spans="155:155">
      <c r="EY258" s="1" t="s">
        <v>7119</v>
      </c>
    </row>
    <row r="259" spans="155:155">
      <c r="EY259" s="1" t="s">
        <v>7120</v>
      </c>
    </row>
    <row r="260" spans="155:155">
      <c r="EY260" s="1" t="s">
        <v>7121</v>
      </c>
    </row>
    <row r="261" spans="155:155">
      <c r="EY261" s="1" t="s">
        <v>7122</v>
      </c>
    </row>
    <row r="262" spans="155:155">
      <c r="EY262" s="1" t="s">
        <v>7124</v>
      </c>
    </row>
    <row r="263" spans="155:155">
      <c r="EY263" s="1" t="s">
        <v>7126</v>
      </c>
    </row>
    <row r="264" spans="155:155">
      <c r="EY264" s="1" t="s">
        <v>7128</v>
      </c>
    </row>
    <row r="265" spans="155:155">
      <c r="EY265" s="1" t="s">
        <v>7130</v>
      </c>
    </row>
    <row r="266" spans="155:155">
      <c r="EY266" s="1" t="s">
        <v>7132</v>
      </c>
    </row>
    <row r="267" spans="155:155">
      <c r="EY267" s="1" t="s">
        <v>7134</v>
      </c>
    </row>
    <row r="268" spans="155:155">
      <c r="EY268" s="1" t="s">
        <v>7136</v>
      </c>
    </row>
    <row r="269" spans="155:155">
      <c r="EY269" s="1" t="s">
        <v>7138</v>
      </c>
    </row>
    <row r="270" spans="155:155">
      <c r="EY270" s="1" t="s">
        <v>7139</v>
      </c>
    </row>
    <row r="271" spans="155:155">
      <c r="EY271" s="1" t="s">
        <v>7141</v>
      </c>
    </row>
    <row r="272" spans="155:155">
      <c r="EY272" s="1" t="s">
        <v>7143</v>
      </c>
    </row>
    <row r="273" spans="155:155">
      <c r="EY273" s="1" t="s">
        <v>7145</v>
      </c>
    </row>
    <row r="274" spans="155:155">
      <c r="EY274" s="1" t="s">
        <v>7147</v>
      </c>
    </row>
    <row r="275" spans="155:155">
      <c r="EY275" s="1" t="s">
        <v>7149</v>
      </c>
    </row>
    <row r="276" spans="155:155">
      <c r="EY276" s="1" t="s">
        <v>7151</v>
      </c>
    </row>
    <row r="277" spans="155:155">
      <c r="EY277" s="1" t="s">
        <v>7153</v>
      </c>
    </row>
    <row r="278" spans="155:155">
      <c r="EY278" s="1" t="s">
        <v>7155</v>
      </c>
    </row>
    <row r="279" spans="155:155">
      <c r="EY279" s="1" t="s">
        <v>7157</v>
      </c>
    </row>
    <row r="280" spans="155:155">
      <c r="EY280" s="1" t="s">
        <v>7159</v>
      </c>
    </row>
    <row r="281" spans="155:155">
      <c r="EY281" s="1" t="s">
        <v>7161</v>
      </c>
    </row>
    <row r="282" spans="155:155">
      <c r="EY282" s="1" t="s">
        <v>7163</v>
      </c>
    </row>
    <row r="283" spans="155:155">
      <c r="EY283" s="1" t="s">
        <v>7165</v>
      </c>
    </row>
    <row r="284" spans="155:155">
      <c r="EY284" s="1" t="s">
        <v>7167</v>
      </c>
    </row>
    <row r="285" spans="155:155">
      <c r="EY285" s="1" t="s">
        <v>7169</v>
      </c>
    </row>
    <row r="286" spans="155:155">
      <c r="EY286" s="1" t="s">
        <v>7171</v>
      </c>
    </row>
    <row r="287" spans="155:155">
      <c r="EY287" s="1" t="s">
        <v>7173</v>
      </c>
    </row>
    <row r="288" spans="155:155">
      <c r="EY288" s="1" t="s">
        <v>7175</v>
      </c>
    </row>
    <row r="289" spans="155:155">
      <c r="EY289" s="1" t="s">
        <v>7177</v>
      </c>
    </row>
    <row r="290" spans="155:155">
      <c r="EY290" s="1" t="s">
        <v>7179</v>
      </c>
    </row>
    <row r="291" spans="155:155">
      <c r="EY291" s="1" t="s">
        <v>7181</v>
      </c>
    </row>
    <row r="292" spans="155:155">
      <c r="EY292" s="1" t="s">
        <v>7183</v>
      </c>
    </row>
    <row r="293" spans="155:155">
      <c r="EY293" s="1" t="s">
        <v>7185</v>
      </c>
    </row>
    <row r="294" spans="155:155">
      <c r="EY294" s="1" t="s">
        <v>7187</v>
      </c>
    </row>
    <row r="295" spans="155:155">
      <c r="EY295" s="1" t="s">
        <v>7189</v>
      </c>
    </row>
    <row r="296" spans="155:155">
      <c r="EY296" s="1" t="s">
        <v>7191</v>
      </c>
    </row>
    <row r="297" spans="155:155">
      <c r="EY297" s="1" t="s">
        <v>7193</v>
      </c>
    </row>
    <row r="298" spans="155:155">
      <c r="EY298" s="1" t="s">
        <v>7195</v>
      </c>
    </row>
    <row r="299" spans="155:155">
      <c r="EY299" s="1" t="s">
        <v>7197</v>
      </c>
    </row>
    <row r="300" spans="155:155">
      <c r="EY300" s="1" t="s">
        <v>7199</v>
      </c>
    </row>
    <row r="301" spans="155:155">
      <c r="EY301" s="1" t="s">
        <v>7201</v>
      </c>
    </row>
    <row r="302" spans="155:155">
      <c r="EY302" s="1" t="s">
        <v>7203</v>
      </c>
    </row>
    <row r="303" spans="155:155">
      <c r="EY303" s="1" t="s">
        <v>7205</v>
      </c>
    </row>
    <row r="304" spans="155:155">
      <c r="EY304" s="1" t="s">
        <v>7207</v>
      </c>
    </row>
    <row r="305" spans="155:155">
      <c r="EY305" s="1" t="s">
        <v>7209</v>
      </c>
    </row>
    <row r="306" spans="155:155">
      <c r="EY306" s="1" t="s">
        <v>7211</v>
      </c>
    </row>
    <row r="307" spans="155:155">
      <c r="EY307" s="1" t="s">
        <v>7213</v>
      </c>
    </row>
    <row r="308" spans="155:155">
      <c r="EY308" s="1" t="s">
        <v>7215</v>
      </c>
    </row>
    <row r="309" spans="155:155">
      <c r="EY309" s="1" t="s">
        <v>7217</v>
      </c>
    </row>
    <row r="310" spans="155:155">
      <c r="EY310" s="1" t="s">
        <v>7219</v>
      </c>
    </row>
    <row r="311" spans="155:155">
      <c r="EY311" s="1" t="s">
        <v>7221</v>
      </c>
    </row>
    <row r="312" spans="155:155">
      <c r="EY312" s="1" t="s">
        <v>7223</v>
      </c>
    </row>
    <row r="313" spans="155:155">
      <c r="EY313" s="1" t="s">
        <v>7225</v>
      </c>
    </row>
    <row r="314" spans="155:155">
      <c r="EY314" s="1" t="s">
        <v>7227</v>
      </c>
    </row>
    <row r="315" spans="155:155">
      <c r="EY315" s="1" t="s">
        <v>7229</v>
      </c>
    </row>
    <row r="316" spans="155:155">
      <c r="EY316" s="1" t="s">
        <v>7231</v>
      </c>
    </row>
    <row r="317" spans="155:155">
      <c r="EY317" s="1" t="s">
        <v>7233</v>
      </c>
    </row>
    <row r="318" spans="155:155">
      <c r="EY318" s="1" t="s">
        <v>7235</v>
      </c>
    </row>
    <row r="319" spans="155:155">
      <c r="EY319" s="1" t="s">
        <v>7237</v>
      </c>
    </row>
    <row r="320" spans="155:155">
      <c r="EY320" s="1" t="s">
        <v>7239</v>
      </c>
    </row>
    <row r="321" spans="155:155">
      <c r="EY321" s="1" t="s">
        <v>7241</v>
      </c>
    </row>
    <row r="322" spans="155:155">
      <c r="EY322" s="1" t="s">
        <v>7235</v>
      </c>
    </row>
    <row r="323" spans="155:155">
      <c r="EY323" s="1" t="s">
        <v>7244</v>
      </c>
    </row>
    <row r="324" spans="155:155">
      <c r="EY324" s="1" t="s">
        <v>7246</v>
      </c>
    </row>
    <row r="325" spans="155:155">
      <c r="EY325" s="1" t="s">
        <v>7248</v>
      </c>
    </row>
    <row r="326" spans="155:155">
      <c r="EY326" s="1" t="s">
        <v>7250</v>
      </c>
    </row>
    <row r="327" spans="155:155">
      <c r="EY327" s="1" t="s">
        <v>7252</v>
      </c>
    </row>
    <row r="328" spans="155:155">
      <c r="EY328" s="1" t="s">
        <v>7254</v>
      </c>
    </row>
    <row r="329" spans="155:155">
      <c r="EY329" s="1" t="s">
        <v>7256</v>
      </c>
    </row>
    <row r="330" spans="155:155">
      <c r="EY330" s="1" t="s">
        <v>7258</v>
      </c>
    </row>
    <row r="331" spans="155:155">
      <c r="EY331" s="1" t="s">
        <v>7260</v>
      </c>
    </row>
    <row r="332" spans="155:155">
      <c r="EY332" s="1" t="s">
        <v>7262</v>
      </c>
    </row>
    <row r="333" spans="155:155">
      <c r="EY333" s="1" t="s">
        <v>7264</v>
      </c>
    </row>
    <row r="334" spans="155:155">
      <c r="EY334" s="1" t="s">
        <v>7266</v>
      </c>
    </row>
    <row r="335" spans="155:155">
      <c r="EY335" s="1" t="s">
        <v>7268</v>
      </c>
    </row>
    <row r="336" spans="155:155">
      <c r="EY336" s="1" t="s">
        <v>7270</v>
      </c>
    </row>
    <row r="337" spans="155:155">
      <c r="EY337" s="1" t="s">
        <v>7272</v>
      </c>
    </row>
    <row r="338" spans="155:155">
      <c r="EY338" s="1" t="s">
        <v>7274</v>
      </c>
    </row>
    <row r="339" spans="155:155">
      <c r="EY339" s="1" t="s">
        <v>7276</v>
      </c>
    </row>
    <row r="340" spans="155:155">
      <c r="EY340" s="1" t="s">
        <v>7278</v>
      </c>
    </row>
    <row r="341" spans="155:155">
      <c r="EY341" s="1" t="s">
        <v>7280</v>
      </c>
    </row>
    <row r="342" spans="155:155">
      <c r="EY342" s="1" t="s">
        <v>7282</v>
      </c>
    </row>
    <row r="343" spans="155:155">
      <c r="EY343" s="1" t="s">
        <v>7284</v>
      </c>
    </row>
    <row r="344" spans="155:155">
      <c r="EY344" s="1" t="s">
        <v>7286</v>
      </c>
    </row>
    <row r="345" spans="155:155">
      <c r="EY345" s="1" t="s">
        <v>7288</v>
      </c>
    </row>
    <row r="346" spans="155:155">
      <c r="EY346" s="1" t="s">
        <v>7290</v>
      </c>
    </row>
    <row r="347" spans="155:155">
      <c r="EY347" s="1" t="s">
        <v>7292</v>
      </c>
    </row>
    <row r="348" spans="155:155">
      <c r="EY348" s="1" t="s">
        <v>7294</v>
      </c>
    </row>
    <row r="349" spans="155:155">
      <c r="EY349" s="1" t="s">
        <v>7296</v>
      </c>
    </row>
    <row r="350" spans="155:155">
      <c r="EY350" s="1" t="s">
        <v>7298</v>
      </c>
    </row>
    <row r="351" spans="155:155">
      <c r="EY351" s="1" t="s">
        <v>7300</v>
      </c>
    </row>
    <row r="352" spans="155:155">
      <c r="EY352" s="1" t="s">
        <v>7302</v>
      </c>
    </row>
    <row r="353" spans="155:155">
      <c r="EY353" s="1" t="s">
        <v>7304</v>
      </c>
    </row>
    <row r="354" spans="155:155">
      <c r="EY354" s="1" t="s">
        <v>7306</v>
      </c>
    </row>
    <row r="355" spans="155:155">
      <c r="EY355" s="1" t="s">
        <v>7308</v>
      </c>
    </row>
    <row r="356" spans="155:155">
      <c r="EY356" s="1" t="s">
        <v>7310</v>
      </c>
    </row>
    <row r="357" spans="155:155">
      <c r="EY357" s="1" t="s">
        <v>7312</v>
      </c>
    </row>
    <row r="358" spans="155:155">
      <c r="EY358" s="1" t="s">
        <v>7313</v>
      </c>
    </row>
    <row r="359" spans="155:155">
      <c r="EY359" s="1" t="s">
        <v>7315</v>
      </c>
    </row>
    <row r="360" spans="155:155">
      <c r="EY360" s="1" t="s">
        <v>7317</v>
      </c>
    </row>
    <row r="361" spans="155:155">
      <c r="EY361" s="1" t="s">
        <v>7318</v>
      </c>
    </row>
    <row r="362" spans="155:155">
      <c r="EY362" s="1" t="s">
        <v>7320</v>
      </c>
    </row>
    <row r="363" spans="155:155">
      <c r="EY363" s="1" t="s">
        <v>7322</v>
      </c>
    </row>
    <row r="364" spans="155:155">
      <c r="EY364" s="1" t="s">
        <v>7324</v>
      </c>
    </row>
    <row r="365" spans="155:155">
      <c r="EY365" s="1" t="s">
        <v>7326</v>
      </c>
    </row>
    <row r="366" spans="155:155">
      <c r="EY366" s="1" t="s">
        <v>7328</v>
      </c>
    </row>
    <row r="367" spans="155:155">
      <c r="EY367" s="1" t="s">
        <v>7330</v>
      </c>
    </row>
    <row r="368" spans="155:155">
      <c r="EY368" s="1" t="s">
        <v>7332</v>
      </c>
    </row>
    <row r="369" spans="155:155">
      <c r="EY369" s="1" t="s">
        <v>7334</v>
      </c>
    </row>
    <row r="370" spans="155:155">
      <c r="EY370" s="1" t="s">
        <v>7336</v>
      </c>
    </row>
    <row r="371" spans="155:155">
      <c r="EY371" s="1" t="s">
        <v>7338</v>
      </c>
    </row>
    <row r="372" spans="155:155">
      <c r="EY372" s="1" t="s">
        <v>7340</v>
      </c>
    </row>
    <row r="373" spans="155:155">
      <c r="EY373" s="1" t="s">
        <v>7341</v>
      </c>
    </row>
    <row r="374" spans="155:155">
      <c r="EY374" s="1" t="s">
        <v>7343</v>
      </c>
    </row>
    <row r="375" spans="155:155">
      <c r="EY375" s="1" t="s">
        <v>7345</v>
      </c>
    </row>
    <row r="376" spans="155:155">
      <c r="EY376" s="1" t="s">
        <v>7347</v>
      </c>
    </row>
    <row r="377" spans="155:155">
      <c r="EY377" s="1" t="s">
        <v>7349</v>
      </c>
    </row>
    <row r="378" spans="155:155">
      <c r="EY378" s="1" t="s">
        <v>7351</v>
      </c>
    </row>
    <row r="379" spans="155:155">
      <c r="EY379" s="1" t="s">
        <v>7353</v>
      </c>
    </row>
    <row r="380" spans="155:155">
      <c r="EY380" s="1" t="s">
        <v>7355</v>
      </c>
    </row>
    <row r="381" spans="155:155">
      <c r="EY381" s="1" t="s">
        <v>7357</v>
      </c>
    </row>
    <row r="382" spans="155:155">
      <c r="EY382" s="1" t="s">
        <v>7359</v>
      </c>
    </row>
    <row r="383" spans="155:155">
      <c r="EY383" s="1" t="s">
        <v>7361</v>
      </c>
    </row>
    <row r="384" spans="155:155">
      <c r="EY384" s="1" t="s">
        <v>7363</v>
      </c>
    </row>
    <row r="385" spans="155:155">
      <c r="EY385" s="1" t="s">
        <v>7365</v>
      </c>
    </row>
    <row r="386" spans="155:155">
      <c r="EY386" s="1" t="s">
        <v>7367</v>
      </c>
    </row>
    <row r="387" spans="155:155">
      <c r="EY387" s="1" t="s">
        <v>7369</v>
      </c>
    </row>
    <row r="388" spans="155:155">
      <c r="EY388" s="1" t="s">
        <v>7371</v>
      </c>
    </row>
    <row r="389" spans="155:155">
      <c r="EY389" s="1" t="s">
        <v>7373</v>
      </c>
    </row>
    <row r="390" spans="155:155">
      <c r="EY390" s="1" t="s">
        <v>7375</v>
      </c>
    </row>
    <row r="391" spans="155:155">
      <c r="EY391" s="1" t="s">
        <v>7377</v>
      </c>
    </row>
    <row r="392" spans="155:155">
      <c r="EY392" s="1" t="s">
        <v>7379</v>
      </c>
    </row>
    <row r="393" spans="155:155">
      <c r="EY393" s="1" t="s">
        <v>7381</v>
      </c>
    </row>
    <row r="394" spans="155:155">
      <c r="EY394" s="1" t="s">
        <v>7383</v>
      </c>
    </row>
    <row r="395" spans="155:155">
      <c r="EY395" s="1" t="s">
        <v>7385</v>
      </c>
    </row>
    <row r="396" spans="155:155">
      <c r="EY396" s="1" t="s">
        <v>7387</v>
      </c>
    </row>
    <row r="397" spans="155:155">
      <c r="EY397" s="1" t="s">
        <v>7389</v>
      </c>
    </row>
    <row r="398" spans="155:155">
      <c r="EY398" s="1" t="s">
        <v>7391</v>
      </c>
    </row>
    <row r="399" spans="155:155">
      <c r="EY399" s="1" t="s">
        <v>7393</v>
      </c>
    </row>
    <row r="400" spans="155:155">
      <c r="EY400" s="1" t="s">
        <v>7395</v>
      </c>
    </row>
    <row r="401" spans="155:155">
      <c r="EY401" s="1" t="s">
        <v>7397</v>
      </c>
    </row>
    <row r="402" spans="155:155">
      <c r="EY402" s="1" t="s">
        <v>7399</v>
      </c>
    </row>
    <row r="403" spans="155:155">
      <c r="EY403" s="1" t="s">
        <v>7401</v>
      </c>
    </row>
    <row r="404" spans="155:155">
      <c r="EY404" s="1" t="s">
        <v>7403</v>
      </c>
    </row>
    <row r="405" spans="155:155">
      <c r="EY405" s="1" t="s">
        <v>7405</v>
      </c>
    </row>
    <row r="406" spans="155:155">
      <c r="EY406" s="1" t="s">
        <v>7407</v>
      </c>
    </row>
    <row r="407" spans="155:155">
      <c r="EY407" s="1" t="s">
        <v>7409</v>
      </c>
    </row>
    <row r="408" spans="155:155">
      <c r="EY408" s="1" t="s">
        <v>7411</v>
      </c>
    </row>
    <row r="409" spans="155:155">
      <c r="EY409" s="1" t="s">
        <v>7413</v>
      </c>
    </row>
    <row r="410" spans="155:155">
      <c r="EY410" s="1" t="s">
        <v>7415</v>
      </c>
    </row>
    <row r="411" spans="155:155">
      <c r="EY411" s="1" t="s">
        <v>7416</v>
      </c>
    </row>
    <row r="412" spans="155:155">
      <c r="EY412" s="1" t="s">
        <v>7418</v>
      </c>
    </row>
    <row r="413" spans="155:155">
      <c r="EY413" s="1" t="s">
        <v>7420</v>
      </c>
    </row>
    <row r="414" spans="155:155">
      <c r="EY414" s="1" t="s">
        <v>7422</v>
      </c>
    </row>
    <row r="415" spans="155:155">
      <c r="EY415" s="1" t="s">
        <v>7424</v>
      </c>
    </row>
    <row r="416" spans="155:155">
      <c r="EY416" s="1" t="s">
        <v>7426</v>
      </c>
    </row>
    <row r="417" spans="155:155">
      <c r="EY417" s="1" t="s">
        <v>7428</v>
      </c>
    </row>
    <row r="418" spans="155:155">
      <c r="EY418" s="1" t="s">
        <v>7430</v>
      </c>
    </row>
    <row r="419" spans="155:155">
      <c r="EY419" s="1" t="s">
        <v>7432</v>
      </c>
    </row>
    <row r="420" spans="155:155">
      <c r="EY420" s="1" t="s">
        <v>7434</v>
      </c>
    </row>
    <row r="421" spans="155:155">
      <c r="EY421" s="1" t="s">
        <v>7436</v>
      </c>
    </row>
    <row r="422" spans="155:155">
      <c r="EY422" s="1" t="s">
        <v>7438</v>
      </c>
    </row>
    <row r="423" spans="155:155">
      <c r="EY423" s="1" t="s">
        <v>7440</v>
      </c>
    </row>
    <row r="424" spans="155:155">
      <c r="EY424" s="1" t="s">
        <v>7442</v>
      </c>
    </row>
    <row r="425" spans="155:155">
      <c r="EY425" s="1" t="s">
        <v>7444</v>
      </c>
    </row>
    <row r="426" spans="155:155">
      <c r="EY426" s="1" t="s">
        <v>7446</v>
      </c>
    </row>
    <row r="427" spans="155:155">
      <c r="EY427" s="1" t="s">
        <v>7448</v>
      </c>
    </row>
    <row r="428" spans="155:155">
      <c r="EY428" s="1" t="s">
        <v>7450</v>
      </c>
    </row>
    <row r="429" spans="155:155">
      <c r="EY429" s="1" t="s">
        <v>7452</v>
      </c>
    </row>
    <row r="430" spans="155:155">
      <c r="EY430" s="1" t="s">
        <v>7454</v>
      </c>
    </row>
    <row r="431" spans="155:155">
      <c r="EY431" s="1" t="s">
        <v>7456</v>
      </c>
    </row>
    <row r="432" spans="155:155">
      <c r="EY432" s="1" t="s">
        <v>7458</v>
      </c>
    </row>
    <row r="433" spans="155:155">
      <c r="EY433" s="1" t="s">
        <v>7460</v>
      </c>
    </row>
    <row r="434" spans="155:155">
      <c r="EY434" s="1" t="s">
        <v>7462</v>
      </c>
    </row>
    <row r="435" spans="155:155">
      <c r="EY435" s="1" t="s">
        <v>7464</v>
      </c>
    </row>
    <row r="436" spans="155:155">
      <c r="EY436" s="1" t="s">
        <v>7465</v>
      </c>
    </row>
    <row r="437" spans="155:155">
      <c r="EY437" s="1" t="s">
        <v>7467</v>
      </c>
    </row>
    <row r="438" spans="155:155">
      <c r="EY438" s="1" t="s">
        <v>7468</v>
      </c>
    </row>
    <row r="439" spans="155:155">
      <c r="EY439" s="1" t="s">
        <v>7469</v>
      </c>
    </row>
    <row r="440" spans="155:155">
      <c r="EY440" s="1" t="s">
        <v>7470</v>
      </c>
    </row>
    <row r="441" spans="155:155">
      <c r="EY441" s="1" t="s">
        <v>7471</v>
      </c>
    </row>
    <row r="442" spans="155:155">
      <c r="EY442" s="1" t="s">
        <v>7472</v>
      </c>
    </row>
    <row r="443" spans="155:155">
      <c r="EY443" s="1" t="s">
        <v>7473</v>
      </c>
    </row>
    <row r="444" spans="155:155">
      <c r="EY444" s="1" t="s">
        <v>7474</v>
      </c>
    </row>
    <row r="445" spans="155:155">
      <c r="EY445" s="1" t="s">
        <v>7475</v>
      </c>
    </row>
  </sheetData>
  <sortState xmlns:xlrd2="http://schemas.microsoft.com/office/spreadsheetml/2017/richdata2" ref="BK2:BK106">
    <sortCondition ref="BK2"/>
  </sortState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2:E306"/>
  <sheetViews>
    <sheetView workbookViewId="0">
      <selection activeCell="F5272" sqref="F5272"/>
    </sheetView>
  </sheetViews>
  <sheetFormatPr defaultRowHeight="14.25"/>
  <cols>
    <col min="1" max="1" width="16.875" customWidth="1"/>
  </cols>
  <sheetData>
    <row r="2" spans="1:4" ht="15" hidden="1">
      <c r="A2" s="3" t="s">
        <v>23</v>
      </c>
      <c r="B2" t="str">
        <f>+IFERROR(VLOOKUP(A2,'tar loc'!$A:$A,1,0),VLOOKUP(A2,'tar loc'!$B:$B,1,0))</f>
        <v>ALDUR</v>
      </c>
      <c r="C2" t="str">
        <f>+LEFT(A2,5)</f>
        <v>ALDUR</v>
      </c>
      <c r="D2" t="str">
        <f>+IFERROR(VLOOKUP(C2,'tar loc'!$A:$A,1,0),VLOOKUP(C2,'tar loc'!$B:$B,1,0))</f>
        <v>ALDUR</v>
      </c>
    </row>
    <row r="3" spans="1:4" ht="15" hidden="1">
      <c r="A3" s="3" t="s">
        <v>38</v>
      </c>
      <c r="B3" t="str">
        <f>+IFERROR(VLOOKUP(A3,'tar loc'!A:A,1,0),VLOOKUP(A3,'tar loc'!B:B,1,0))</f>
        <v>AOLAD</v>
      </c>
      <c r="C3" t="str">
        <f t="shared" ref="C3:C66" si="0">+LEFT(A3,5)</f>
        <v>AOLAD</v>
      </c>
      <c r="D3" t="str">
        <f>+IFERROR(VLOOKUP(C3,'tar loc'!$A:$A,1,0),VLOOKUP(C3,'tar loc'!$B:$B,1,0))</f>
        <v>AOLAD</v>
      </c>
    </row>
    <row r="4" spans="1:4" ht="15" hidden="1">
      <c r="A4" s="3" t="s">
        <v>47</v>
      </c>
      <c r="B4" t="str">
        <f>+IFERROR(VLOOKUP(A4,'tar loc'!A:A,1,0),VLOOKUP(A4,'tar loc'!B:B,1,0))</f>
        <v>AOSILTM</v>
      </c>
      <c r="C4" t="str">
        <f t="shared" si="0"/>
        <v>AOSIL</v>
      </c>
      <c r="D4" t="str">
        <f>+IFERROR(VLOOKUP(C4,'tar loc'!$A:$A,1,0),VLOOKUP(C4,'tar loc'!$B:$B,1,0))</f>
        <v>AOSIL</v>
      </c>
    </row>
    <row r="5" spans="1:4" ht="15" hidden="1">
      <c r="A5" s="3" t="s">
        <v>50</v>
      </c>
      <c r="B5" t="str">
        <f>+IFERROR(VLOOKUP(A5,'tar loc'!A:A,1,0),VLOOKUP(A5,'tar loc'!B:B,1,0))</f>
        <v>ARBUE</v>
      </c>
      <c r="C5" t="str">
        <f t="shared" si="0"/>
        <v>ARBUE</v>
      </c>
      <c r="D5" t="str">
        <f>+IFERROR(VLOOKUP(C5,'tar loc'!$A:$A,1,0),VLOOKUP(C5,'tar loc'!$B:$B,1,0))</f>
        <v>ARBUE</v>
      </c>
    </row>
    <row r="6" spans="1:4" ht="15" hidden="1">
      <c r="A6" s="3" t="s">
        <v>56</v>
      </c>
      <c r="B6" t="str">
        <f>+IFERROR(VLOOKUP(A6,'tar loc'!A:A,1,0),VLOOKUP(A6,'tar loc'!B:B,1,0))</f>
        <v>ARCOR</v>
      </c>
      <c r="C6" t="str">
        <f t="shared" si="0"/>
        <v>ARCOR</v>
      </c>
      <c r="D6" t="str">
        <f>+IFERROR(VLOOKUP(C6,'tar loc'!$A:$A,1,0),VLOOKUP(C6,'tar loc'!$B:$B,1,0))</f>
        <v>ARCOR</v>
      </c>
    </row>
    <row r="7" spans="1:4" ht="15" hidden="1">
      <c r="A7" s="3" t="s">
        <v>57</v>
      </c>
      <c r="B7" t="str">
        <f>+IFERROR(VLOOKUP(A7,'tar loc'!A:A,1,0),VLOOKUP(A7,'tar loc'!B:B,1,0))</f>
        <v>ARUSH</v>
      </c>
      <c r="C7" t="str">
        <f t="shared" si="0"/>
        <v>ARUSH</v>
      </c>
      <c r="D7" t="str">
        <f>+IFERROR(VLOOKUP(C7,'tar loc'!$A:$A,1,0),VLOOKUP(C7,'tar loc'!$B:$B,1,0))</f>
        <v>ARUSH</v>
      </c>
    </row>
    <row r="8" spans="1:4" ht="15" hidden="1">
      <c r="A8" s="23" t="s">
        <v>2756</v>
      </c>
      <c r="B8" t="str">
        <f>+IFERROR(VLOOKUP(A8,'tar loc'!A:A,1,0),VLOOKUP(A8,'tar loc'!B:B,1,0))</f>
        <v>AWAGU</v>
      </c>
      <c r="C8" t="str">
        <f t="shared" si="0"/>
        <v>AWAGU</v>
      </c>
      <c r="D8" t="str">
        <f>+IFERROR(VLOOKUP(C8,'tar loc'!$A:$A,1,0),VLOOKUP(C8,'tar loc'!$B:$B,1,0))</f>
        <v>AWAGU</v>
      </c>
    </row>
    <row r="9" spans="1:4" ht="15" hidden="1">
      <c r="A9" s="3" t="s">
        <v>60</v>
      </c>
      <c r="B9" t="str">
        <f>+IFERROR(VLOOKUP(A9,'tar loc'!A:A,1,0),VLOOKUP(A9,'tar loc'!B:B,1,0))</f>
        <v>AUADL</v>
      </c>
      <c r="C9" t="str">
        <f t="shared" si="0"/>
        <v>AUADL</v>
      </c>
      <c r="D9" t="str">
        <f>+IFERROR(VLOOKUP(C9,'tar loc'!$A:$A,1,0),VLOOKUP(C9,'tar loc'!$B:$B,1,0))</f>
        <v>AUADL</v>
      </c>
    </row>
    <row r="10" spans="1:4" ht="15" hidden="1">
      <c r="A10" s="3" t="s">
        <v>68</v>
      </c>
      <c r="B10" t="str">
        <f>+IFERROR(VLOOKUP(A10,'tar loc'!A:A,1,0),VLOOKUP(A10,'tar loc'!B:B,1,0))</f>
        <v>AUBNE</v>
      </c>
      <c r="C10" t="str">
        <f t="shared" si="0"/>
        <v>AUBNE</v>
      </c>
      <c r="D10" t="str">
        <f>+IFERROR(VLOOKUP(C10,'tar loc'!$A:$A,1,0),VLOOKUP(C10,'tar loc'!$B:$B,1,0))</f>
        <v>AUBNE</v>
      </c>
    </row>
    <row r="11" spans="1:4" ht="15" hidden="1">
      <c r="A11" s="3" t="s">
        <v>69</v>
      </c>
      <c r="B11" t="str">
        <f>+IFERROR(VLOOKUP(A11,'tar loc'!A:A,1,0),VLOOKUP(A11,'tar loc'!B:B,1,0))</f>
        <v>AUFRE</v>
      </c>
      <c r="C11" t="str">
        <f t="shared" si="0"/>
        <v>AUFRE</v>
      </c>
      <c r="D11" t="str">
        <f>+IFERROR(VLOOKUP(C11,'tar loc'!$A:$A,1,0),VLOOKUP(C11,'tar loc'!$B:$B,1,0))</f>
        <v>AUFRE</v>
      </c>
    </row>
    <row r="12" spans="1:4" ht="15" hidden="1">
      <c r="A12" s="3" t="s">
        <v>70</v>
      </c>
      <c r="B12" t="str">
        <f>+IFERROR(VLOOKUP(A12,'tar loc'!A:A,1,0),VLOOKUP(A12,'tar loc'!B:B,1,0))</f>
        <v>AUMEL</v>
      </c>
      <c r="C12" t="str">
        <f t="shared" si="0"/>
        <v>AUMEL</v>
      </c>
      <c r="D12" t="str">
        <f>+IFERROR(VLOOKUP(C12,'tar loc'!$A:$A,1,0),VLOOKUP(C12,'tar loc'!$B:$B,1,0))</f>
        <v>AUMEL</v>
      </c>
    </row>
    <row r="13" spans="1:4" ht="15" hidden="1">
      <c r="A13" s="3" t="s">
        <v>71</v>
      </c>
      <c r="B13" t="str">
        <f>+IFERROR(VLOOKUP(A13,'tar loc'!A:A,1,0),VLOOKUP(A13,'tar loc'!B:B,1,0))</f>
        <v>AUNTL</v>
      </c>
      <c r="C13" t="str">
        <f t="shared" si="0"/>
        <v>AUNTL</v>
      </c>
      <c r="D13" t="str">
        <f>+IFERROR(VLOOKUP(C13,'tar loc'!$A:$A,1,0),VLOOKUP(C13,'tar loc'!$B:$B,1,0))</f>
        <v>AUNTL</v>
      </c>
    </row>
    <row r="14" spans="1:4" ht="15" hidden="1">
      <c r="A14" s="3" t="s">
        <v>72</v>
      </c>
      <c r="B14" t="str">
        <f>+IFERROR(VLOOKUP(A14,'tar loc'!A:A,1,0),VLOOKUP(A14,'tar loc'!B:B,1,0))</f>
        <v>AUQRF</v>
      </c>
      <c r="C14" t="str">
        <f t="shared" si="0"/>
        <v>AUQRF</v>
      </c>
      <c r="D14" t="str">
        <f>+IFERROR(VLOOKUP(C14,'tar loc'!$A:$A,1,0),VLOOKUP(C14,'tar loc'!$B:$B,1,0))</f>
        <v>AUQRF</v>
      </c>
    </row>
    <row r="15" spans="1:4" ht="15" hidden="1">
      <c r="A15" s="3" t="s">
        <v>73</v>
      </c>
      <c r="B15" t="str">
        <f>+IFERROR(VLOOKUP(A15,'tar loc'!A:A,1,0),VLOOKUP(A15,'tar loc'!B:B,1,0))</f>
        <v>AUSYD</v>
      </c>
      <c r="C15" t="str">
        <f t="shared" si="0"/>
        <v>AUSYD</v>
      </c>
      <c r="D15" t="str">
        <f>+IFERROR(VLOOKUP(C15,'tar loc'!$A:$A,1,0),VLOOKUP(C15,'tar loc'!$B:$B,1,0))</f>
        <v>AUSYD</v>
      </c>
    </row>
    <row r="16" spans="1:4" ht="15" hidden="1">
      <c r="A16" s="3" t="s">
        <v>74</v>
      </c>
      <c r="B16" t="str">
        <f>+IFERROR(VLOOKUP(A16,'tar loc'!A:A,1,0),VLOOKUP(A16,'tar loc'!B:B,1,0))</f>
        <v>AUTSV</v>
      </c>
      <c r="C16" t="str">
        <f t="shared" si="0"/>
        <v>AUTSV</v>
      </c>
      <c r="D16" t="str">
        <f>+IFERROR(VLOOKUP(C16,'tar loc'!$A:$A,1,0),VLOOKUP(C16,'tar loc'!$B:$B,1,0))</f>
        <v>AUTSV</v>
      </c>
    </row>
    <row r="17" spans="1:4" ht="15" hidden="1">
      <c r="A17" s="3" t="s">
        <v>75</v>
      </c>
      <c r="B17" t="str">
        <f>+IFERROR(VLOOKUP(A17,'tar loc'!A:A,1,0),VLOOKUP(A17,'tar loc'!B:B,1,0))</f>
        <v>AUDEV</v>
      </c>
      <c r="C17" t="str">
        <f t="shared" si="0"/>
        <v>AUDEV</v>
      </c>
      <c r="D17" t="str">
        <f>+IFERROR(VLOOKUP(C17,'tar loc'!$A:$A,1,0),VLOOKUP(C17,'tar loc'!$B:$B,1,0))</f>
        <v>AUDEV</v>
      </c>
    </row>
    <row r="18" spans="1:4" ht="15" hidden="1">
      <c r="A18" s="3" t="s">
        <v>77</v>
      </c>
      <c r="B18" t="str">
        <f>+IFERROR(VLOOKUP(A18,'tar loc'!A:A,1,0),VLOOKUP(A18,'tar loc'!B:B,1,0))</f>
        <v>AUHBA</v>
      </c>
      <c r="C18" t="str">
        <f t="shared" si="0"/>
        <v>AUHBA</v>
      </c>
      <c r="D18" t="str">
        <f>+IFERROR(VLOOKUP(C18,'tar loc'!$A:$A,1,0),VLOOKUP(C18,'tar loc'!$B:$B,1,0))</f>
        <v>AUHBA</v>
      </c>
    </row>
    <row r="19" spans="1:4" ht="15" hidden="1">
      <c r="A19" s="3" t="s">
        <v>80</v>
      </c>
      <c r="B19" t="str">
        <f>+IFERROR(VLOOKUP(A19,'tar loc'!A:A,1,0),VLOOKUP(A19,'tar loc'!B:B,1,0))</f>
        <v>ATVIE</v>
      </c>
      <c r="C19" t="str">
        <f t="shared" si="0"/>
        <v>ATVIE</v>
      </c>
      <c r="D19" t="str">
        <f>+IFERROR(VLOOKUP(C19,'tar loc'!$A:$A,1,0),VLOOKUP(C19,'tar loc'!$B:$B,1,0))</f>
        <v>ATVIE</v>
      </c>
    </row>
    <row r="20" spans="1:4" ht="15" hidden="1">
      <c r="A20" s="23" t="s">
        <v>2787</v>
      </c>
      <c r="B20" t="str">
        <f>+IFERROR(VLOOKUP(A20,'tar loc'!A:A,1,0),VLOOKUP(A20,'tar loc'!B:B,1,0))</f>
        <v>BSFPO</v>
      </c>
      <c r="C20" t="str">
        <f t="shared" si="0"/>
        <v>BSFPO</v>
      </c>
      <c r="D20" t="str">
        <f>+IFERROR(VLOOKUP(C20,'tar loc'!$A:$A,1,0),VLOOKUP(C20,'tar loc'!$B:$B,1,0))</f>
        <v>BSFPO</v>
      </c>
    </row>
    <row r="21" spans="1:4" ht="15" hidden="1">
      <c r="A21" s="23" t="s">
        <v>2783</v>
      </c>
      <c r="B21" t="str">
        <f>+IFERROR(VLOOKUP(A21,'tar loc'!A:A,1,0),VLOOKUP(A21,'tar loc'!B:B,1,0))</f>
        <v>BSNAS</v>
      </c>
      <c r="C21" t="str">
        <f t="shared" si="0"/>
        <v>BSNAS</v>
      </c>
      <c r="D21" t="str">
        <f>+IFERROR(VLOOKUP(C21,'tar loc'!$A:$A,1,0),VLOOKUP(C21,'tar loc'!$B:$B,1,0))</f>
        <v>BSNAS</v>
      </c>
    </row>
    <row r="22" spans="1:4" ht="15" hidden="1">
      <c r="A22" s="3" t="s">
        <v>93</v>
      </c>
      <c r="B22" t="str">
        <f>+IFERROR(VLOOKUP(A22,'tar loc'!A:A,1,0),VLOOKUP(A22,'tar loc'!B:B,1,0))</f>
        <v>BHBAH</v>
      </c>
      <c r="C22" t="str">
        <f t="shared" si="0"/>
        <v>BHBAH</v>
      </c>
      <c r="D22" t="str">
        <f>+IFERROR(VLOOKUP(C22,'tar loc'!$A:$A,1,0),VLOOKUP(C22,'tar loc'!$B:$B,1,0))</f>
        <v>BHBAH</v>
      </c>
    </row>
    <row r="23" spans="1:4" ht="15" hidden="1">
      <c r="A23" s="3" t="s">
        <v>105</v>
      </c>
      <c r="B23" t="str">
        <f>+IFERROR(VLOOKUP(A23,'tar loc'!A:A,1,0),VLOOKUP(A23,'tar loc'!B:B,1,0))</f>
        <v>BDCGP</v>
      </c>
      <c r="C23" t="str">
        <f t="shared" si="0"/>
        <v>BDCGP</v>
      </c>
      <c r="D23" t="str">
        <f>+IFERROR(VLOOKUP(C23,'tar loc'!$A:$A,1,0),VLOOKUP(C23,'tar loc'!$B:$B,1,0))</f>
        <v>BDCGP</v>
      </c>
    </row>
    <row r="24" spans="1:4" ht="15" hidden="1">
      <c r="A24" s="3" t="s">
        <v>119</v>
      </c>
      <c r="B24" t="str">
        <f>+IFERROR(VLOOKUP(A24,'tar loc'!A:A,1,0),VLOOKUP(A24,'tar loc'!B:B,1,0))</f>
        <v>BDCNHTM</v>
      </c>
      <c r="C24" t="str">
        <f t="shared" si="0"/>
        <v>BDCNH</v>
      </c>
      <c r="D24" t="str">
        <f>+IFERROR(VLOOKUP(C24,'tar loc'!$A:$A,1,0),VLOOKUP(C24,'tar loc'!$B:$B,1,0))</f>
        <v>BDCNH</v>
      </c>
    </row>
    <row r="25" spans="1:4" ht="15" hidden="1">
      <c r="A25" s="3" t="s">
        <v>121</v>
      </c>
      <c r="B25" t="str">
        <f>+IFERROR(VLOOKUP(A25,'tar loc'!A:A,1,0),VLOOKUP(A25,'tar loc'!B:B,1,0))</f>
        <v>BDDAC</v>
      </c>
      <c r="C25" t="str">
        <f t="shared" si="0"/>
        <v>BDDAC</v>
      </c>
      <c r="D25" t="str">
        <f>+IFERROR(VLOOKUP(C25,'tar loc'!$A:$A,1,0),VLOOKUP(C25,'tar loc'!$B:$B,1,0))</f>
        <v>BDDAC</v>
      </c>
    </row>
    <row r="26" spans="1:4" ht="15" hidden="1">
      <c r="A26" s="3" t="s">
        <v>122</v>
      </c>
      <c r="B26" t="str">
        <f>+IFERROR(VLOOKUP(A26,'tar loc'!A:A,1,0),VLOOKUP(A26,'tar loc'!B:B,1,0))</f>
        <v>BDSAA</v>
      </c>
      <c r="C26" t="str">
        <f t="shared" si="0"/>
        <v>BDSAA</v>
      </c>
      <c r="D26" t="str">
        <f>+IFERROR(VLOOKUP(C26,'tar loc'!$A:$A,1,0),VLOOKUP(C26,'tar loc'!$B:$B,1,0))</f>
        <v>BDSAA</v>
      </c>
    </row>
    <row r="27" spans="1:4" ht="15" hidden="1">
      <c r="A27" s="3" t="s">
        <v>125</v>
      </c>
      <c r="B27" t="str">
        <f>+IFERROR(VLOOKUP(A27,'tar loc'!A:A,1,0),VLOOKUP(A27,'tar loc'!B:B,1,0))</f>
        <v>BEALL</v>
      </c>
      <c r="C27" t="str">
        <f t="shared" si="0"/>
        <v>BEALL</v>
      </c>
      <c r="D27" t="str">
        <f>+IFERROR(VLOOKUP(C27,'tar loc'!$A:$A,1,0),VLOOKUP(C27,'tar loc'!$B:$B,1,0))</f>
        <v>BEALL</v>
      </c>
    </row>
    <row r="28" spans="1:4" ht="15" hidden="1">
      <c r="A28" s="3" t="s">
        <v>133</v>
      </c>
      <c r="B28" t="str">
        <f>+IFERROR(VLOOKUP(A28,'tar loc'!A:A,1,0),VLOOKUP(A28,'tar loc'!B:B,1,0))</f>
        <v>BEANT</v>
      </c>
      <c r="C28" t="str">
        <f t="shared" si="0"/>
        <v>BEANT</v>
      </c>
      <c r="D28" t="str">
        <f>+IFERROR(VLOOKUP(C28,'tar loc'!$A:$A,1,0),VLOOKUP(C28,'tar loc'!$B:$B,1,0))</f>
        <v>BEANT</v>
      </c>
    </row>
    <row r="29" spans="1:4" ht="15" hidden="1">
      <c r="A29" s="4" t="s">
        <v>148</v>
      </c>
      <c r="B29" t="e">
        <f>+IFERROR(VLOOKUP(A29,'tar loc'!A:A,1,0),VLOOKUP(A29,'tar loc'!B:B,1,0))</f>
        <v>#N/A</v>
      </c>
      <c r="C29" t="str">
        <f t="shared" si="0"/>
        <v>BEZEE</v>
      </c>
      <c r="D29" t="e">
        <f>+IFERROR(VLOOKUP(C29,'tar loc'!$A:$A,1,0),VLOOKUP(C29,'tar loc'!$B:$B,1,0))</f>
        <v>#N/A</v>
      </c>
    </row>
    <row r="30" spans="1:4" ht="15" hidden="1">
      <c r="A30" s="3" t="s">
        <v>156</v>
      </c>
      <c r="B30" t="str">
        <f>+IFERROR(VLOOKUP(A30,'tar loc'!A:A,1,0),VLOOKUP(A30,'tar loc'!B:B,1,0))</f>
        <v>BJCOO</v>
      </c>
      <c r="C30" t="str">
        <f t="shared" si="0"/>
        <v>BJCOO</v>
      </c>
      <c r="D30" t="str">
        <f>+IFERROR(VLOOKUP(C30,'tar loc'!$A:$A,1,0),VLOOKUP(C30,'tar loc'!$B:$B,1,0))</f>
        <v>BJCOO</v>
      </c>
    </row>
    <row r="31" spans="1:4" ht="15" hidden="1">
      <c r="A31" s="4" t="s">
        <v>2835</v>
      </c>
      <c r="B31" t="str">
        <f>+IFERROR(VLOOKUP(A31,'tar loc'!A:A,1,0),VLOOKUP(A31,'tar loc'!B:B,1,0))</f>
        <v>BOLPB</v>
      </c>
      <c r="C31" t="str">
        <f t="shared" si="0"/>
        <v>BOLPB</v>
      </c>
      <c r="D31" t="str">
        <f>+IFERROR(VLOOKUP(C31,'tar loc'!$A:$A,1,0),VLOOKUP(C31,'tar loc'!$B:$B,1,0))</f>
        <v>BOLPB</v>
      </c>
    </row>
    <row r="32" spans="1:4" ht="15" hidden="1">
      <c r="A32" s="3" t="s">
        <v>169</v>
      </c>
      <c r="B32" t="str">
        <f>+IFERROR(VLOOKUP(A32,'tar loc'!A:A,1,0),VLOOKUP(A32,'tar loc'!B:B,1,0))</f>
        <v>BWGBR</v>
      </c>
      <c r="C32" t="str">
        <f t="shared" si="0"/>
        <v>BWGBR</v>
      </c>
      <c r="D32" t="str">
        <f>+IFERROR(VLOOKUP(C32,'tar loc'!$A:$A,1,0),VLOOKUP(C32,'tar loc'!$B:$B,1,0))</f>
        <v>BWGBR</v>
      </c>
    </row>
    <row r="33" spans="1:5" ht="15" hidden="1">
      <c r="A33" s="3" t="s">
        <v>174</v>
      </c>
      <c r="B33" t="str">
        <f>+IFERROR(VLOOKUP(A33,'tar loc'!A:A,1,0),VLOOKUP(A33,'tar loc'!B:B,1,0))</f>
        <v>BRSSZ</v>
      </c>
      <c r="C33" t="str">
        <f t="shared" si="0"/>
        <v>BRSSZ</v>
      </c>
      <c r="D33" t="str">
        <f>+IFERROR(VLOOKUP(C33,'tar loc'!$A:$A,1,0),VLOOKUP(C33,'tar loc'!$B:$B,1,0))</f>
        <v>BRSSZ</v>
      </c>
    </row>
    <row r="34" spans="1:5" ht="15" hidden="1">
      <c r="A34" s="3" t="s">
        <v>178</v>
      </c>
      <c r="B34" t="str">
        <f>+IFERROR(VLOOKUP(A34,'tar loc'!A:A,1,0),VLOOKUP(A34,'tar loc'!B:B,1,0))</f>
        <v>BGBOJTM</v>
      </c>
      <c r="C34" t="str">
        <f t="shared" si="0"/>
        <v>BGBOJ</v>
      </c>
      <c r="D34" t="str">
        <f>+IFERROR(VLOOKUP(C34,'tar loc'!$A:$A,1,0),VLOOKUP(C34,'tar loc'!$B:$B,1,0))</f>
        <v>BGBOJ</v>
      </c>
    </row>
    <row r="35" spans="1:5" ht="15" hidden="1">
      <c r="A35" s="3" t="s">
        <v>184</v>
      </c>
      <c r="B35" t="str">
        <f>+IFERROR(VLOOKUP(A35,'tar loc'!A:A,1,0),VLOOKUP(A35,'tar loc'!B:B,1,0))</f>
        <v>BGVAR</v>
      </c>
      <c r="C35" t="str">
        <f t="shared" si="0"/>
        <v>BGVAR</v>
      </c>
      <c r="D35" t="str">
        <f>+IFERROR(VLOOKUP(C35,'tar loc'!$A:$A,1,0),VLOOKUP(C35,'tar loc'!$B:$B,1,0))</f>
        <v>BGVAR</v>
      </c>
    </row>
    <row r="36" spans="1:5" ht="15" hidden="1">
      <c r="A36" s="18" t="s">
        <v>2900</v>
      </c>
      <c r="B36" t="str">
        <f>+IFERROR(VLOOKUP(A36,'tar loc'!A:A,1,0),VLOOKUP(A36,'tar loc'!B:B,1,0))</f>
        <v>CATOR</v>
      </c>
      <c r="C36" t="str">
        <f t="shared" si="0"/>
        <v>CATOR</v>
      </c>
      <c r="D36" t="str">
        <f>+IFERROR(VLOOKUP(C36,'tar loc'!$A:$A,1,0),VLOOKUP(C36,'tar loc'!$B:$B,1,0))</f>
        <v>CATOR</v>
      </c>
    </row>
    <row r="37" spans="1:5" ht="15" hidden="1">
      <c r="A37" s="18" t="s">
        <v>2924</v>
      </c>
      <c r="B37" t="str">
        <f>+IFERROR(VLOOKUP(A37,'tar loc'!A:A,1,0),VLOOKUP(A37,'tar loc'!B:B,1,0))</f>
        <v>CAREGCN</v>
      </c>
      <c r="C37" t="str">
        <f t="shared" si="0"/>
        <v>CAREG</v>
      </c>
      <c r="D37" t="str">
        <f>+IFERROR(VLOOKUP(C37,'tar loc'!$A:$A,1,0),VLOOKUP(C37,'tar loc'!$B:$B,1,0))</f>
        <v>CAREG</v>
      </c>
    </row>
    <row r="38" spans="1:5" ht="15" hidden="1">
      <c r="A38" s="3" t="s">
        <v>187</v>
      </c>
      <c r="B38" t="str">
        <f>+IFERROR(VLOOKUP(A38,'tar loc'!A:A,1,0),VLOOKUP(A38,'tar loc'!B:B,1,0))</f>
        <v>KHKOS</v>
      </c>
      <c r="C38" t="str">
        <f t="shared" si="0"/>
        <v>KHKOS</v>
      </c>
      <c r="D38" t="str">
        <f>+IFERROR(VLOOKUP(C38,'tar loc'!$A:$A,1,0),VLOOKUP(C38,'tar loc'!$B:$B,1,0))</f>
        <v>KHKOS</v>
      </c>
    </row>
    <row r="39" spans="1:5" ht="15" hidden="1">
      <c r="A39" s="3" t="s">
        <v>194</v>
      </c>
      <c r="B39" t="str">
        <f>+IFERROR(VLOOKUP(A39,'tar loc'!A:A,1,0),VLOOKUP(A39,'tar loc'!B:B,1,0))</f>
        <v>CMDLA</v>
      </c>
      <c r="C39" t="str">
        <f t="shared" si="0"/>
        <v>CMDLA</v>
      </c>
      <c r="D39" t="str">
        <f>+IFERROR(VLOOKUP(C39,'tar loc'!$A:$A,1,0),VLOOKUP(C39,'tar loc'!$B:$B,1,0))</f>
        <v>CMDLA</v>
      </c>
    </row>
    <row r="40" spans="1:5" ht="15" hidden="1">
      <c r="A40" s="3" t="s">
        <v>205</v>
      </c>
      <c r="B40" t="str">
        <f>+IFERROR(VLOOKUP(A40,'tar loc'!A:A,1,0),VLOOKUP(A40,'tar loc'!B:B,1,0))</f>
        <v>CVPRA</v>
      </c>
      <c r="C40" t="str">
        <f t="shared" si="0"/>
        <v>CVPRA</v>
      </c>
      <c r="D40" t="str">
        <f>+IFERROR(VLOOKUP(C40,'tar loc'!$A:$A,1,0),VLOOKUP(C40,'tar loc'!$B:$B,1,0))</f>
        <v>CVPRA</v>
      </c>
    </row>
    <row r="41" spans="1:5" ht="15">
      <c r="A41" s="19" t="s">
        <v>213</v>
      </c>
      <c r="B41" t="e">
        <f>+IFERROR(VLOOKUP(A41,'tar loc'!A:A,1,0),VLOOKUP(A41,'tar loc'!B:B,1,0))</f>
        <v>#N/A</v>
      </c>
      <c r="C41" t="str">
        <f t="shared" si="0"/>
        <v>CNIWN</v>
      </c>
      <c r="D41" t="str">
        <f>+IFERROR(VLOOKUP(C41,'tar loc'!$A:$A,1,0),VLOOKUP(C41,'tar loc'!$B:$B,1,0))</f>
        <v>CNIWN</v>
      </c>
      <c r="E41" t="s">
        <v>124</v>
      </c>
    </row>
    <row r="42" spans="1:5" ht="15" hidden="1">
      <c r="A42" s="3" t="s">
        <v>216</v>
      </c>
      <c r="B42" t="str">
        <f>+IFERROR(VLOOKUP(A42,'tar loc'!A:A,1,0),VLOOKUP(A42,'tar loc'!B:B,1,0))</f>
        <v>CNNAN</v>
      </c>
      <c r="C42" t="str">
        <f t="shared" si="0"/>
        <v>CNNAN</v>
      </c>
      <c r="D42" t="str">
        <f>+IFERROR(VLOOKUP(C42,'tar loc'!$A:$A,1,0),VLOOKUP(C42,'tar loc'!$B:$B,1,0))</f>
        <v>CNNAN</v>
      </c>
    </row>
    <row r="43" spans="1:5" ht="15">
      <c r="A43" s="19" t="s">
        <v>219</v>
      </c>
      <c r="B43" t="e">
        <f>+IFERROR(VLOOKUP(A43,'tar loc'!A:A,1,0),VLOOKUP(A43,'tar loc'!B:B,1,0))</f>
        <v>#N/A</v>
      </c>
      <c r="C43" t="str">
        <f t="shared" si="0"/>
        <v>CNYAT</v>
      </c>
      <c r="D43" t="str">
        <f>+IFERROR(VLOOKUP(C43,'tar loc'!$A:$A,1,0),VLOOKUP(C43,'tar loc'!$B:$B,1,0))</f>
        <v>CNYAT</v>
      </c>
      <c r="E43" t="s">
        <v>124</v>
      </c>
    </row>
    <row r="44" spans="1:5" ht="15" hidden="1">
      <c r="A44" s="3" t="s">
        <v>220</v>
      </c>
      <c r="B44" t="str">
        <f>+IFERROR(VLOOKUP(A44,'tar loc'!A:A,1,0),VLOOKUP(A44,'tar loc'!B:B,1,0))</f>
        <v>CNCGS</v>
      </c>
      <c r="C44" t="str">
        <f t="shared" si="0"/>
        <v>CNCGS</v>
      </c>
      <c r="D44" t="str">
        <f>+IFERROR(VLOOKUP(C44,'tar loc'!$A:$A,1,0),VLOOKUP(C44,'tar loc'!$B:$B,1,0))</f>
        <v>CNCGS</v>
      </c>
    </row>
    <row r="45" spans="1:5" ht="15" hidden="1">
      <c r="A45" s="3" t="s">
        <v>223</v>
      </c>
      <c r="B45" t="str">
        <f>+IFERROR(VLOOKUP(A45,'tar loc'!A:A,1,0),VLOOKUP(A45,'tar loc'!B:B,1,0))</f>
        <v>CNDAI</v>
      </c>
      <c r="C45" t="str">
        <f t="shared" si="0"/>
        <v>CNDAI</v>
      </c>
      <c r="D45" t="str">
        <f>+IFERROR(VLOOKUP(C45,'tar loc'!$A:$A,1,0),VLOOKUP(C45,'tar loc'!$B:$B,1,0))</f>
        <v>CNDAI</v>
      </c>
    </row>
    <row r="46" spans="1:5" ht="15" hidden="1">
      <c r="A46" s="3" t="s">
        <v>228</v>
      </c>
      <c r="B46" t="str">
        <f>+IFERROR(VLOOKUP(A46,'tar loc'!A:A,1,0),VLOOKUP(A46,'tar loc'!B:B,1,0))</f>
        <v>CNHSK</v>
      </c>
      <c r="C46" t="str">
        <f t="shared" si="0"/>
        <v>CNHSK</v>
      </c>
      <c r="D46" t="str">
        <f>+IFERROR(VLOOKUP(C46,'tar loc'!$A:$A,1,0),VLOOKUP(C46,'tar loc'!$B:$B,1,0))</f>
        <v>CNHSK</v>
      </c>
    </row>
    <row r="47" spans="1:5" ht="15" hidden="1">
      <c r="A47" s="3" t="s">
        <v>229</v>
      </c>
      <c r="B47" t="str">
        <f>+IFERROR(VLOOKUP(A47,'tar loc'!A:A,1,0),VLOOKUP(A47,'tar loc'!B:B,1,0))</f>
        <v>CNHUP</v>
      </c>
      <c r="C47" t="str">
        <f t="shared" si="0"/>
        <v>CNHUP</v>
      </c>
      <c r="D47" t="str">
        <f>+IFERROR(VLOOKUP(C47,'tar loc'!$A:$A,1,0),VLOOKUP(C47,'tar loc'!$B:$B,1,0))</f>
        <v>CNHUP</v>
      </c>
    </row>
    <row r="48" spans="1:5" ht="15" hidden="1">
      <c r="A48" s="3" t="s">
        <v>230</v>
      </c>
      <c r="B48" t="str">
        <f>+IFERROR(VLOOKUP(A48,'tar loc'!A:A,1,0),VLOOKUP(A48,'tar loc'!B:B,1,0))</f>
        <v>CNIWN</v>
      </c>
      <c r="C48" t="str">
        <f t="shared" si="0"/>
        <v>CNIWN</v>
      </c>
      <c r="D48" t="str">
        <f>+IFERROR(VLOOKUP(C48,'tar loc'!$A:$A,1,0),VLOOKUP(C48,'tar loc'!$B:$B,1,0))</f>
        <v>CNIWN</v>
      </c>
    </row>
    <row r="49" spans="1:5" ht="15" hidden="1">
      <c r="A49" s="3" t="s">
        <v>231</v>
      </c>
      <c r="B49" t="str">
        <f>+IFERROR(VLOOKUP(A49,'tar loc'!A:A,1,0),VLOOKUP(A49,'tar loc'!B:B,1,0))</f>
        <v>CNNKG</v>
      </c>
      <c r="C49" t="str">
        <f t="shared" si="0"/>
        <v>CNNKG</v>
      </c>
      <c r="D49" t="str">
        <f>+IFERROR(VLOOKUP(C49,'tar loc'!$A:$A,1,0),VLOOKUP(C49,'tar loc'!$B:$B,1,0))</f>
        <v>CNNKG</v>
      </c>
    </row>
    <row r="50" spans="1:5" ht="15" hidden="1">
      <c r="A50" s="3" t="s">
        <v>235</v>
      </c>
      <c r="B50" t="str">
        <f>+IFERROR(VLOOKUP(A50,'tar loc'!A:A,1,0),VLOOKUP(A50,'tar loc'!B:B,1,0))</f>
        <v>CNNPO</v>
      </c>
      <c r="C50" t="str">
        <f t="shared" si="0"/>
        <v>CNNPO</v>
      </c>
      <c r="D50" t="str">
        <f>+IFERROR(VLOOKUP(C50,'tar loc'!$A:$A,1,0),VLOOKUP(C50,'tar loc'!$B:$B,1,0))</f>
        <v>CNNPO</v>
      </c>
    </row>
    <row r="51" spans="1:5" ht="15" hidden="1">
      <c r="A51" s="3" t="s">
        <v>236</v>
      </c>
      <c r="B51" t="str">
        <f>+IFERROR(VLOOKUP(A51,'tar loc'!A:A,1,0),VLOOKUP(A51,'tar loc'!B:B,1,0))</f>
        <v>CNSGH</v>
      </c>
      <c r="C51" t="str">
        <f t="shared" si="0"/>
        <v>CNSGH</v>
      </c>
      <c r="D51" t="str">
        <f>+IFERROR(VLOOKUP(C51,'tar loc'!$A:$A,1,0),VLOOKUP(C51,'tar loc'!$B:$B,1,0))</f>
        <v>CNSGH</v>
      </c>
    </row>
    <row r="52" spans="1:5" ht="15">
      <c r="A52" s="33" t="s">
        <v>237</v>
      </c>
      <c r="B52" t="e">
        <f>+IFERROR(VLOOKUP(A52,'tar loc'!A:A,1,0),VLOOKUP(A52,'tar loc'!B:B,1,0))</f>
        <v>#N/A</v>
      </c>
      <c r="C52" t="str">
        <f t="shared" si="0"/>
        <v>CNSHE</v>
      </c>
      <c r="D52" t="e">
        <f>+IFERROR(VLOOKUP(C52,'tar loc'!$A:$A,1,0),VLOOKUP(C52,'tar loc'!$B:$B,1,0))</f>
        <v>#N/A</v>
      </c>
      <c r="E52" t="s">
        <v>5841</v>
      </c>
    </row>
    <row r="53" spans="1:5" ht="15" hidden="1">
      <c r="A53" s="3" t="s">
        <v>238</v>
      </c>
      <c r="B53" t="str">
        <f>+IFERROR(VLOOKUP(A53,'tar loc'!A:A,1,0),VLOOKUP(A53,'tar loc'!B:B,1,0))</f>
        <v>CNTST</v>
      </c>
      <c r="C53" t="str">
        <f t="shared" si="0"/>
        <v>CNTST</v>
      </c>
      <c r="D53" t="str">
        <f>+IFERROR(VLOOKUP(C53,'tar loc'!$A:$A,1,0),VLOOKUP(C53,'tar loc'!$B:$B,1,0))</f>
        <v>CNTST</v>
      </c>
    </row>
    <row r="54" spans="1:5" ht="15" hidden="1">
      <c r="A54" s="3" t="s">
        <v>239</v>
      </c>
      <c r="B54" t="str">
        <f>+IFERROR(VLOOKUP(A54,'tar loc'!A:A,1,0),VLOOKUP(A54,'tar loc'!B:B,1,0))</f>
        <v>CNXIM</v>
      </c>
      <c r="C54" t="str">
        <f t="shared" si="0"/>
        <v>CNXIM</v>
      </c>
      <c r="D54" t="str">
        <f>+IFERROR(VLOOKUP(C54,'tar loc'!$A:$A,1,0),VLOOKUP(C54,'tar loc'!$B:$B,1,0))</f>
        <v>CNXIM</v>
      </c>
    </row>
    <row r="55" spans="1:5" ht="15" hidden="1">
      <c r="A55" s="3" t="s">
        <v>240</v>
      </c>
      <c r="B55" t="str">
        <f>+IFERROR(VLOOKUP(A55,'tar loc'!A:A,1,0),VLOOKUP(A55,'tar loc'!B:B,1,0))</f>
        <v>CNYAT</v>
      </c>
      <c r="C55" t="str">
        <f t="shared" si="0"/>
        <v>CNYAT</v>
      </c>
      <c r="D55" t="str">
        <f>+IFERROR(VLOOKUP(C55,'tar loc'!$A:$A,1,0),VLOOKUP(C55,'tar loc'!$B:$B,1,0))</f>
        <v>CNYAT</v>
      </c>
    </row>
    <row r="56" spans="1:5" ht="15" hidden="1">
      <c r="A56" s="3" t="s">
        <v>241</v>
      </c>
      <c r="B56" t="str">
        <f>+IFERROR(VLOOKUP(A56,'tar loc'!A:A,1,0),VLOOKUP(A56,'tar loc'!B:B,1,0))</f>
        <v>CNBEI</v>
      </c>
      <c r="C56" t="str">
        <f t="shared" si="0"/>
        <v>CNBEI</v>
      </c>
      <c r="D56" t="str">
        <f>+IFERROR(VLOOKUP(C56,'tar loc'!$A:$A,1,0),VLOOKUP(C56,'tar loc'!$B:$B,1,0))</f>
        <v>CNBEI</v>
      </c>
    </row>
    <row r="57" spans="1:5" ht="15" hidden="1">
      <c r="A57" s="3" t="s">
        <v>242</v>
      </c>
      <c r="B57" t="str">
        <f>+IFERROR(VLOOKUP(A57,'tar loc'!A:A,1,0),VLOOKUP(A57,'tar loc'!B:B,1,0))</f>
        <v>CNKUG</v>
      </c>
      <c r="C57" t="str">
        <f t="shared" si="0"/>
        <v>CNKUG</v>
      </c>
      <c r="D57" t="str">
        <f>+IFERROR(VLOOKUP(C57,'tar loc'!$A:$A,1,0),VLOOKUP(C57,'tar loc'!$B:$B,1,0))</f>
        <v>CNKUG</v>
      </c>
    </row>
    <row r="58" spans="1:5" ht="15" hidden="1">
      <c r="A58" s="3" t="s">
        <v>244</v>
      </c>
      <c r="B58" t="str">
        <f>+IFERROR(VLOOKUP(A58,'tar loc'!A:A,1,0),VLOOKUP(A58,'tar loc'!B:B,1,0))</f>
        <v>CNSYA</v>
      </c>
      <c r="C58" t="str">
        <f t="shared" si="0"/>
        <v>CNSYA</v>
      </c>
      <c r="D58" t="str">
        <f>+IFERROR(VLOOKUP(C58,'tar loc'!$A:$A,1,0),VLOOKUP(C58,'tar loc'!$B:$B,1,0))</f>
        <v>CNSYA</v>
      </c>
    </row>
    <row r="59" spans="1:5" ht="15" hidden="1">
      <c r="A59" s="3" t="s">
        <v>245</v>
      </c>
      <c r="B59" t="str">
        <f>+IFERROR(VLOOKUP(A59,'tar loc'!A:A,1,0),VLOOKUP(A59,'tar loc'!B:B,1,0))</f>
        <v>CNXIA</v>
      </c>
      <c r="C59" t="str">
        <f t="shared" si="0"/>
        <v>CNXIA</v>
      </c>
      <c r="D59" t="str">
        <f>+IFERROR(VLOOKUP(C59,'tar loc'!$A:$A,1,0),VLOOKUP(C59,'tar loc'!$B:$B,1,0))</f>
        <v>CNXIA</v>
      </c>
    </row>
    <row r="60" spans="1:5" ht="15" hidden="1">
      <c r="A60" s="30" t="s">
        <v>2949</v>
      </c>
      <c r="B60" t="str">
        <f>+IFERROR(VLOOKUP(A60,'tar loc'!A:A,1,0),VLOOKUP(A60,'tar loc'!B:B,1,0))</f>
        <v>CLSAI</v>
      </c>
      <c r="C60" t="str">
        <f t="shared" si="0"/>
        <v>CLSAI</v>
      </c>
      <c r="D60" t="str">
        <f>+IFERROR(VLOOKUP(C60,'tar loc'!$A:$A,1,0),VLOOKUP(C60,'tar loc'!$B:$B,1,0))</f>
        <v>CLSAI</v>
      </c>
    </row>
    <row r="61" spans="1:5" ht="15" hidden="1">
      <c r="A61" s="23" t="s">
        <v>2975</v>
      </c>
      <c r="B61" t="str">
        <f>+IFERROR(VLOOKUP(A61,'tar loc'!A:A,1,0),VLOOKUP(A61,'tar loc'!B:B,1,0))</f>
        <v>COBQG</v>
      </c>
      <c r="C61" t="str">
        <f t="shared" si="0"/>
        <v>COBQG</v>
      </c>
      <c r="D61" t="str">
        <f>+IFERROR(VLOOKUP(C61,'tar loc'!$A:$A,1,0),VLOOKUP(C61,'tar loc'!$B:$B,1,0))</f>
        <v>COBQG</v>
      </c>
    </row>
    <row r="62" spans="1:5" ht="15" hidden="1">
      <c r="A62" s="3" t="s">
        <v>278</v>
      </c>
      <c r="B62" t="str">
        <f>+IFERROR(VLOOKUP(A62,'tar loc'!A:A,1,0),VLOOKUP(A62,'tar loc'!B:B,1,0))</f>
        <v>KM77X</v>
      </c>
      <c r="C62" t="str">
        <f t="shared" si="0"/>
        <v>KM77X</v>
      </c>
      <c r="D62" t="str">
        <f>+IFERROR(VLOOKUP(C62,'tar loc'!$A:$A,1,0),VLOOKUP(C62,'tar loc'!$B:$B,1,0))</f>
        <v>KM77X</v>
      </c>
    </row>
    <row r="63" spans="1:5" ht="15" hidden="1">
      <c r="A63" s="3" t="s">
        <v>287</v>
      </c>
      <c r="B63" t="str">
        <f>+IFERROR(VLOOKUP(A63,'tar loc'!A:A,1,0),VLOOKUP(A63,'tar loc'!B:B,1,0))</f>
        <v>CGPNR</v>
      </c>
      <c r="C63" t="str">
        <f t="shared" si="0"/>
        <v>CGPNR</v>
      </c>
      <c r="D63" t="str">
        <f>+IFERROR(VLOOKUP(C63,'tar loc'!$A:$A,1,0),VLOOKUP(C63,'tar loc'!$B:$B,1,0))</f>
        <v>CGPNR</v>
      </c>
    </row>
    <row r="64" spans="1:5" ht="15" hidden="1">
      <c r="A64" s="3" t="s">
        <v>298</v>
      </c>
      <c r="B64" t="str">
        <f>+IFERROR(VLOOKUP(A64,'tar loc'!A:A,1,0),VLOOKUP(A64,'tar loc'!B:B,1,0))</f>
        <v>CDMAT</v>
      </c>
      <c r="C64" t="str">
        <f t="shared" si="0"/>
        <v>CDMAT</v>
      </c>
      <c r="D64" t="str">
        <f>+IFERROR(VLOOKUP(C64,'tar loc'!$A:$A,1,0),VLOOKUP(C64,'tar loc'!$B:$B,1,0))</f>
        <v>CDMAT</v>
      </c>
    </row>
    <row r="65" spans="1:4" ht="15" hidden="1">
      <c r="A65" s="23" t="s">
        <v>3112</v>
      </c>
      <c r="B65" t="str">
        <f>+IFERROR(VLOOKUP(A65,'tar loc'!A:A,1,0),VLOOKUP(A65,'tar loc'!B:B,1,0))</f>
        <v>CRSJO</v>
      </c>
      <c r="C65" t="str">
        <f t="shared" si="0"/>
        <v>CRSJO</v>
      </c>
      <c r="D65" t="str">
        <f>+IFERROR(VLOOKUP(C65,'tar loc'!$A:$A,1,0),VLOOKUP(C65,'tar loc'!$B:$B,1,0))</f>
        <v>CRSJO</v>
      </c>
    </row>
    <row r="66" spans="1:4" ht="15" hidden="1">
      <c r="A66" s="3" t="s">
        <v>305</v>
      </c>
      <c r="B66" t="str">
        <f>+IFERROR(VLOOKUP(A66,'tar loc'!A:A,1,0),VLOOKUP(A66,'tar loc'!B:B,1,0))</f>
        <v>HRRJK</v>
      </c>
      <c r="C66" t="str">
        <f t="shared" si="0"/>
        <v>HRRJK</v>
      </c>
      <c r="D66" t="str">
        <f>+IFERROR(VLOOKUP(C66,'tar loc'!$A:$A,1,0),VLOOKUP(C66,'tar loc'!$B:$B,1,0))</f>
        <v>HRRJK</v>
      </c>
    </row>
    <row r="67" spans="1:4" ht="15">
      <c r="A67" s="3" t="s">
        <v>307</v>
      </c>
      <c r="B67" t="e">
        <f>+IFERROR(VLOOKUP(A67,'tar loc'!A:A,1,0),VLOOKUP(A67,'tar loc'!B:B,1,0))</f>
        <v>#N/A</v>
      </c>
      <c r="C67" t="str">
        <f t="shared" ref="C67:C130" si="1">+LEFT(A67,5)</f>
        <v>HRZAG</v>
      </c>
      <c r="D67" t="str">
        <f>+IFERROR(VLOOKUP(C67,'tar loc'!$A:$A,1,0),VLOOKUP(C67,'tar loc'!$B:$B,1,0))</f>
        <v>HRZAG</v>
      </c>
    </row>
    <row r="68" spans="1:4" ht="15" hidden="1">
      <c r="A68" s="23" t="s">
        <v>3360</v>
      </c>
      <c r="B68" t="str">
        <f>+IFERROR(VLOOKUP(A68,'tar loc'!A:A,1,0),VLOOKUP(A68,'tar loc'!B:B,1,0))</f>
        <v>CUHAV</v>
      </c>
      <c r="C68" t="str">
        <f t="shared" si="1"/>
        <v>CUHAV</v>
      </c>
      <c r="D68" t="str">
        <f>+IFERROR(VLOOKUP(C68,'tar loc'!$A:$A,1,0),VLOOKUP(C68,'tar loc'!$B:$B,1,0))</f>
        <v>CUHAV</v>
      </c>
    </row>
    <row r="69" spans="1:4" ht="15" hidden="1">
      <c r="A69" s="23" t="s">
        <v>2941</v>
      </c>
      <c r="B69" t="str">
        <f>+IFERROR(VLOOKUP(A69,'tar loc'!A:A,1,0),VLOOKUP(A69,'tar loc'!B:B,1,0))</f>
        <v>CWWIL</v>
      </c>
      <c r="C69" t="str">
        <f t="shared" si="1"/>
        <v>CWWIL</v>
      </c>
      <c r="D69" t="str">
        <f>+IFERROR(VLOOKUP(C69,'tar loc'!$A:$A,1,0),VLOOKUP(C69,'tar loc'!$B:$B,1,0))</f>
        <v>CWWIL</v>
      </c>
    </row>
    <row r="70" spans="1:4" ht="15" hidden="1">
      <c r="A70" s="3" t="s">
        <v>309</v>
      </c>
      <c r="B70" t="str">
        <f>+IFERROR(VLOOKUP(A70,'tar loc'!A:A,1,0),VLOOKUP(A70,'tar loc'!B:B,1,0))</f>
        <v>CYNIC</v>
      </c>
      <c r="C70" t="str">
        <f t="shared" si="1"/>
        <v>CYNIC</v>
      </c>
      <c r="D70" t="str">
        <f>+IFERROR(VLOOKUP(C70,'tar loc'!$A:$A,1,0),VLOOKUP(C70,'tar loc'!$B:$B,1,0))</f>
        <v>CYNIC</v>
      </c>
    </row>
    <row r="71" spans="1:4" ht="15" hidden="1">
      <c r="A71" s="3" t="s">
        <v>313</v>
      </c>
      <c r="B71" t="str">
        <f>+IFERROR(VLOOKUP(A71,'tar loc'!A:A,1,0),VLOOKUP(A71,'tar loc'!B:B,1,0))</f>
        <v>CZPRH</v>
      </c>
      <c r="C71" t="str">
        <f t="shared" si="1"/>
        <v>CZPRH</v>
      </c>
      <c r="D71" t="str">
        <f>+IFERROR(VLOOKUP(C71,'tar loc'!$A:$A,1,0),VLOOKUP(C71,'tar loc'!$B:$B,1,0))</f>
        <v>CZPRH</v>
      </c>
    </row>
    <row r="72" spans="1:4" ht="15" hidden="1">
      <c r="A72" s="3" t="s">
        <v>319</v>
      </c>
      <c r="B72" t="str">
        <f>+IFERROR(VLOOKUP(A72,'tar loc'!A:A,1,0),VLOOKUP(A72,'tar loc'!B:B,1,0))</f>
        <v>DKAAR</v>
      </c>
      <c r="C72" t="str">
        <f t="shared" si="1"/>
        <v>DKAAR</v>
      </c>
      <c r="D72" t="str">
        <f>+IFERROR(VLOOKUP(C72,'tar loc'!$A:$A,1,0),VLOOKUP(C72,'tar loc'!$B:$B,1,0))</f>
        <v>DKAAR</v>
      </c>
    </row>
    <row r="73" spans="1:4" ht="15" hidden="1">
      <c r="A73" s="23" t="s">
        <v>3433</v>
      </c>
      <c r="B73" t="str">
        <f>+IFERROR(VLOOKUP(A73,'tar loc'!A:A,1,0),VLOOKUP(A73,'tar loc'!B:B,1,0))</f>
        <v>DJJIB</v>
      </c>
      <c r="C73" t="str">
        <f t="shared" si="1"/>
        <v>DJJIB</v>
      </c>
      <c r="D73" t="str">
        <f>+IFERROR(VLOOKUP(C73,'tar loc'!$A:$A,1,0),VLOOKUP(C73,'tar loc'!$B:$B,1,0))</f>
        <v>DJJIB</v>
      </c>
    </row>
    <row r="74" spans="1:4" ht="15" hidden="1">
      <c r="A74" s="30" t="s">
        <v>3540</v>
      </c>
      <c r="B74" t="str">
        <f>+IFERROR(VLOOKUP(A74,'tar loc'!A:A,1,0),VLOOKUP(A74,'tar loc'!B:B,1,0))</f>
        <v>ECGYE</v>
      </c>
      <c r="C74" t="str">
        <f t="shared" si="1"/>
        <v>ECGYE</v>
      </c>
      <c r="D74" t="str">
        <f>+IFERROR(VLOOKUP(C74,'tar loc'!$A:$A,1,0),VLOOKUP(C74,'tar loc'!$B:$B,1,0))</f>
        <v>ECGYE</v>
      </c>
    </row>
    <row r="75" spans="1:4" ht="15" hidden="1">
      <c r="A75" s="23" t="s">
        <v>4353</v>
      </c>
      <c r="B75" t="str">
        <f>+IFERROR(VLOOKUP(A75,'tar loc'!A:A,1,0),VLOOKUP(A75,'tar loc'!B:B,1,0))</f>
        <v>KEMBA</v>
      </c>
      <c r="C75" t="str">
        <f t="shared" si="1"/>
        <v>KEMBA</v>
      </c>
      <c r="D75" t="str">
        <f>+IFERROR(VLOOKUP(C75,'tar loc'!$A:$A,1,0),VLOOKUP(C75,'tar loc'!$B:$B,1,0))</f>
        <v>KEMBA</v>
      </c>
    </row>
    <row r="76" spans="1:4" ht="15" hidden="1">
      <c r="A76" s="23" t="s">
        <v>4349</v>
      </c>
      <c r="B76" t="str">
        <f>+IFERROR(VLOOKUP(A76,'tar loc'!A:A,1,0),VLOOKUP(A76,'tar loc'!B:B,1,0))</f>
        <v>KENRB</v>
      </c>
      <c r="C76" t="str">
        <f t="shared" si="1"/>
        <v>KENRB</v>
      </c>
      <c r="D76" t="str">
        <f>+IFERROR(VLOOKUP(C76,'tar loc'!$A:$A,1,0),VLOOKUP(C76,'tar loc'!$B:$B,1,0))</f>
        <v>KENRB</v>
      </c>
    </row>
    <row r="77" spans="1:4" ht="15" hidden="1">
      <c r="A77" s="23" t="s">
        <v>5084</v>
      </c>
      <c r="B77" t="str">
        <f>+IFERROR(VLOOKUP(A77,'tar loc'!A:A,1,0),VLOOKUP(A77,'tar loc'!B:B,1,0))</f>
        <v>TZDAR</v>
      </c>
      <c r="C77" t="str">
        <f t="shared" si="1"/>
        <v>TZDAR</v>
      </c>
      <c r="D77" t="str">
        <f>+IFERROR(VLOOKUP(C77,'tar loc'!$A:$A,1,0),VLOOKUP(C77,'tar loc'!$B:$B,1,0))</f>
        <v>TZDAR</v>
      </c>
    </row>
    <row r="78" spans="1:4" ht="15" hidden="1">
      <c r="A78" s="23" t="s">
        <v>5226</v>
      </c>
      <c r="B78" t="str">
        <f>+IFERROR(VLOOKUP(A78,'tar loc'!A:A,1,0),VLOOKUP(A78,'tar loc'!B:B,1,0))</f>
        <v>TZTAN</v>
      </c>
      <c r="C78" t="str">
        <f t="shared" si="1"/>
        <v>TZTAN</v>
      </c>
      <c r="D78" t="str">
        <f>+IFERROR(VLOOKUP(C78,'tar loc'!$A:$A,1,0),VLOOKUP(C78,'tar loc'!$B:$B,1,0))</f>
        <v>TZTAN</v>
      </c>
    </row>
    <row r="79" spans="1:4" ht="15" hidden="1">
      <c r="A79" s="23" t="s">
        <v>5228</v>
      </c>
      <c r="B79" t="str">
        <f>+IFERROR(VLOOKUP(A79,'tar loc'!A:A,1,0),VLOOKUP(A79,'tar loc'!B:B,1,0))</f>
        <v>TZZNZ</v>
      </c>
      <c r="C79" t="str">
        <f t="shared" si="1"/>
        <v>TZZNZ</v>
      </c>
      <c r="D79" t="str">
        <f>+IFERROR(VLOOKUP(C79,'tar loc'!$A:$A,1,0),VLOOKUP(C79,'tar loc'!$B:$B,1,0))</f>
        <v>TZZNZ</v>
      </c>
    </row>
    <row r="80" spans="1:4" ht="15" hidden="1">
      <c r="A80" s="23" t="s">
        <v>5297</v>
      </c>
      <c r="B80" t="str">
        <f>+IFERROR(VLOOKUP(A80,'tar loc'!A:A,1,0),VLOOKUP(A80,'tar loc'!B:B,1,0))</f>
        <v>UGKLA</v>
      </c>
      <c r="C80" t="str">
        <f t="shared" si="1"/>
        <v>UGKLA</v>
      </c>
      <c r="D80" t="str">
        <f>+IFERROR(VLOOKUP(C80,'tar loc'!$A:$A,1,0),VLOOKUP(C80,'tar loc'!$B:$B,1,0))</f>
        <v>UGKLA</v>
      </c>
    </row>
    <row r="81" spans="1:4" ht="15" hidden="1">
      <c r="A81" s="30" t="s">
        <v>3384</v>
      </c>
      <c r="B81" t="str">
        <f>+IFERROR(VLOOKUP(A81,'tar loc'!A:A,1,0),VLOOKUP(A81,'tar loc'!B:B,1,0))</f>
        <v>DOSDQ</v>
      </c>
      <c r="C81" t="str">
        <f t="shared" si="1"/>
        <v>DOSDQ</v>
      </c>
      <c r="D81" t="str">
        <f>+IFERROR(VLOOKUP(C81,'tar loc'!$A:$A,1,0),VLOOKUP(C81,'tar loc'!$B:$B,1,0))</f>
        <v>DOSDQ</v>
      </c>
    </row>
    <row r="82" spans="1:4" ht="15" hidden="1">
      <c r="A82" s="3" t="s">
        <v>324</v>
      </c>
      <c r="B82" t="str">
        <f>+IFERROR(VLOOKUP(A82,'tar loc'!A:A,1,0),VLOOKUP(A82,'tar loc'!B:B,1,0))</f>
        <v>EGALD</v>
      </c>
      <c r="C82" t="str">
        <f t="shared" si="1"/>
        <v>EGALD</v>
      </c>
      <c r="D82" t="str">
        <f>+IFERROR(VLOOKUP(C82,'tar loc'!$A:$A,1,0),VLOOKUP(C82,'tar loc'!$B:$B,1,0))</f>
        <v>EGALD</v>
      </c>
    </row>
    <row r="83" spans="1:4" ht="15" hidden="1">
      <c r="A83" s="3" t="s">
        <v>326</v>
      </c>
      <c r="B83" t="str">
        <f>+IFERROR(VLOOKUP(A83,'tar loc'!A:A,1,0),VLOOKUP(A83,'tar loc'!B:B,1,0))</f>
        <v>EGALY</v>
      </c>
      <c r="C83" t="str">
        <f t="shared" si="1"/>
        <v>EGALY</v>
      </c>
      <c r="D83" t="str">
        <f>+IFERROR(VLOOKUP(C83,'tar loc'!$A:$A,1,0),VLOOKUP(C83,'tar loc'!$B:$B,1,0))</f>
        <v>EGALY</v>
      </c>
    </row>
    <row r="84" spans="1:4" ht="15" hidden="1">
      <c r="A84" s="3" t="s">
        <v>328</v>
      </c>
      <c r="B84" t="str">
        <f>+IFERROR(VLOOKUP(A84,'tar loc'!A:A,1,0),VLOOKUP(A84,'tar loc'!B:B,1,0))</f>
        <v>EGNUB</v>
      </c>
      <c r="C84" t="str">
        <f t="shared" si="1"/>
        <v>EGNUB</v>
      </c>
      <c r="D84" t="str">
        <f>+IFERROR(VLOOKUP(C84,'tar loc'!$A:$A,1,0),VLOOKUP(C84,'tar loc'!$B:$B,1,0))</f>
        <v>EGNUB</v>
      </c>
    </row>
    <row r="85" spans="1:4" ht="15" hidden="1">
      <c r="A85" s="3" t="s">
        <v>333</v>
      </c>
      <c r="B85" t="str">
        <f>+IFERROR(VLOOKUP(A85,'tar loc'!A:A,1,0),VLOOKUP(A85,'tar loc'!B:B,1,0))</f>
        <v>EGSUD</v>
      </c>
      <c r="C85" t="str">
        <f t="shared" si="1"/>
        <v>EGSUD</v>
      </c>
      <c r="D85" t="str">
        <f>+IFERROR(VLOOKUP(C85,'tar loc'!$A:$A,1,0),VLOOKUP(C85,'tar loc'!$B:$B,1,0))</f>
        <v>EGSUD</v>
      </c>
    </row>
    <row r="86" spans="1:4" ht="15" hidden="1">
      <c r="A86" s="3" t="s">
        <v>335</v>
      </c>
      <c r="B86" t="str">
        <f>+IFERROR(VLOOKUP(A86,'tar loc'!A:A,1,0),VLOOKUP(A86,'tar loc'!B:B,1,0))</f>
        <v>EGCAI</v>
      </c>
      <c r="C86" t="str">
        <f t="shared" si="1"/>
        <v>EGCAI</v>
      </c>
      <c r="D86" t="str">
        <f>+IFERROR(VLOOKUP(C86,'tar loc'!$A:$A,1,0),VLOOKUP(C86,'tar loc'!$B:$B,1,0))</f>
        <v>EGCAI</v>
      </c>
    </row>
    <row r="87" spans="1:4" ht="15" hidden="1">
      <c r="A87" s="30" t="s">
        <v>3561</v>
      </c>
      <c r="B87" t="str">
        <f>+IFERROR(VLOOKUP(A87,'tar loc'!A:A,1,0),VLOOKUP(A87,'tar loc'!B:B,1,0))</f>
        <v>SVSAL</v>
      </c>
      <c r="C87" t="str">
        <f t="shared" si="1"/>
        <v>SVSAL</v>
      </c>
      <c r="D87" t="str">
        <f>+IFERROR(VLOOKUP(C87,'tar loc'!$A:$A,1,0),VLOOKUP(C87,'tar loc'!$B:$B,1,0))</f>
        <v>SVSAL</v>
      </c>
    </row>
    <row r="88" spans="1:4" ht="15" hidden="1">
      <c r="A88" s="3" t="s">
        <v>341</v>
      </c>
      <c r="B88" t="str">
        <f>+IFERROR(VLOOKUP(A88,'tar loc'!A:A,1,0),VLOOKUP(A88,'tar loc'!B:B,1,0))</f>
        <v>GQMAL</v>
      </c>
      <c r="C88" t="str">
        <f t="shared" si="1"/>
        <v>GQMAL</v>
      </c>
      <c r="D88" t="str">
        <f>+IFERROR(VLOOKUP(C88,'tar loc'!$A:$A,1,0),VLOOKUP(C88,'tar loc'!$B:$B,1,0))</f>
        <v>GQMAL</v>
      </c>
    </row>
    <row r="89" spans="1:4" ht="15" hidden="1">
      <c r="A89" s="3" t="s">
        <v>346</v>
      </c>
      <c r="B89" t="str">
        <f>+IFERROR(VLOOKUP(A89,'tar loc'!A:A,1,0),VLOOKUP(A89,'tar loc'!B:B,1,0))</f>
        <v>EETLL</v>
      </c>
      <c r="C89" t="str">
        <f t="shared" si="1"/>
        <v>EETLL</v>
      </c>
      <c r="D89" t="str">
        <f>+IFERROR(VLOOKUP(C89,'tar loc'!$A:$A,1,0),VLOOKUP(C89,'tar loc'!$B:$B,1,0))</f>
        <v>EETLL</v>
      </c>
    </row>
    <row r="90" spans="1:4" ht="15" hidden="1">
      <c r="A90" s="3" t="s">
        <v>350</v>
      </c>
      <c r="B90" t="str">
        <f>+IFERROR(VLOOKUP(A90,'tar loc'!A:A,1,0),VLOOKUP(A90,'tar loc'!B:B,1,0))</f>
        <v>FJSUV</v>
      </c>
      <c r="C90" t="str">
        <f t="shared" si="1"/>
        <v>FJSUV</v>
      </c>
      <c r="D90" t="str">
        <f>+IFERROR(VLOOKUP(C90,'tar loc'!$A:$A,1,0),VLOOKUP(C90,'tar loc'!$B:$B,1,0))</f>
        <v>FJSUV</v>
      </c>
    </row>
    <row r="91" spans="1:4" ht="15" hidden="1">
      <c r="A91" s="3" t="s">
        <v>3643</v>
      </c>
      <c r="B91" t="str">
        <f>+IFERROR(VLOOKUP(A91,'tar loc'!A:A,1,0),VLOOKUP(A91,'tar loc'!B:B,1,0))</f>
        <v>FIKTK</v>
      </c>
      <c r="C91" t="str">
        <f t="shared" si="1"/>
        <v>FIKTK</v>
      </c>
      <c r="D91" t="str">
        <f>+IFERROR(VLOOKUP(C91,'tar loc'!$A:$A,1,0),VLOOKUP(C91,'tar loc'!$B:$B,1,0))</f>
        <v>FIKTK</v>
      </c>
    </row>
    <row r="92" spans="1:4" ht="15" hidden="1">
      <c r="A92" s="3" t="s">
        <v>353</v>
      </c>
      <c r="B92" t="str">
        <f>+IFERROR(VLOOKUP(A92,'tar loc'!A:A,1,0),VLOOKUP(A92,'tar loc'!B:B,1,0))</f>
        <v>FIHEL</v>
      </c>
      <c r="C92" t="str">
        <f t="shared" si="1"/>
        <v>FIHEL</v>
      </c>
      <c r="D92" t="str">
        <f>+IFERROR(VLOOKUP(C92,'tar loc'!$A:$A,1,0),VLOOKUP(C92,'tar loc'!$B:$B,1,0))</f>
        <v>FIHEL</v>
      </c>
    </row>
    <row r="93" spans="1:4" ht="15" hidden="1">
      <c r="A93" s="3" t="s">
        <v>361</v>
      </c>
      <c r="B93" t="str">
        <f>+IFERROR(VLOOKUP(A93,'tar loc'!A:A,1,0),VLOOKUP(A93,'tar loc'!B:B,1,0))</f>
        <v>FR6BE</v>
      </c>
      <c r="C93" t="str">
        <f t="shared" si="1"/>
        <v>FR6BE</v>
      </c>
      <c r="D93" t="str">
        <f>+IFERROR(VLOOKUP(C93,'tar loc'!$A:$A,1,0),VLOOKUP(C93,'tar loc'!$B:$B,1,0))</f>
        <v>FR6BE</v>
      </c>
    </row>
    <row r="94" spans="1:4" ht="15" hidden="1">
      <c r="A94" s="3" t="s">
        <v>369</v>
      </c>
      <c r="B94" t="str">
        <f>+IFERROR(VLOOKUP(A94,'tar loc'!A:A,1,0),VLOOKUP(A94,'tar loc'!B:B,1,0))</f>
        <v>FRBES</v>
      </c>
      <c r="C94" t="str">
        <f t="shared" si="1"/>
        <v>FRBES</v>
      </c>
      <c r="D94" t="str">
        <f>+IFERROR(VLOOKUP(C94,'tar loc'!$A:$A,1,0),VLOOKUP(C94,'tar loc'!$B:$B,1,0))</f>
        <v>FRBES</v>
      </c>
    </row>
    <row r="95" spans="1:4" ht="15" hidden="1">
      <c r="A95" s="3" t="s">
        <v>373</v>
      </c>
      <c r="B95" t="str">
        <f>+IFERROR(VLOOKUP(A95,'tar loc'!A:A,1,0),VLOOKUP(A95,'tar loc'!B:B,1,0))</f>
        <v>FRDUK</v>
      </c>
      <c r="C95" t="str">
        <f t="shared" si="1"/>
        <v>FRDUK</v>
      </c>
      <c r="D95" t="str">
        <f>+IFERROR(VLOOKUP(C95,'tar loc'!$A:$A,1,0),VLOOKUP(C95,'tar loc'!$B:$B,1,0))</f>
        <v>FRDUK</v>
      </c>
    </row>
    <row r="96" spans="1:4" ht="15" hidden="1">
      <c r="A96" s="3" t="s">
        <v>374</v>
      </c>
      <c r="B96" t="str">
        <f>+IFERROR(VLOOKUP(A96,'tar loc'!A:A,1,0),VLOOKUP(A96,'tar loc'!B:B,1,0))</f>
        <v>FRLEH</v>
      </c>
      <c r="C96" t="str">
        <f t="shared" si="1"/>
        <v>FRLEH</v>
      </c>
      <c r="D96" t="str">
        <f>+IFERROR(VLOOKUP(C96,'tar loc'!$A:$A,1,0),VLOOKUP(C96,'tar loc'!$B:$B,1,0))</f>
        <v>FRLEH</v>
      </c>
    </row>
    <row r="97" spans="1:4" ht="15" hidden="1">
      <c r="A97" s="3" t="s">
        <v>375</v>
      </c>
      <c r="B97" t="str">
        <f>+IFERROR(VLOOKUP(A97,'tar loc'!A:A,1,0),VLOOKUP(A97,'tar loc'!B:B,1,0))</f>
        <v>FRLYN</v>
      </c>
      <c r="C97" t="str">
        <f t="shared" si="1"/>
        <v>FRLYN</v>
      </c>
      <c r="D97" t="str">
        <f>+IFERROR(VLOOKUP(C97,'tar loc'!$A:$A,1,0),VLOOKUP(C97,'tar loc'!$B:$B,1,0))</f>
        <v>FRLYN</v>
      </c>
    </row>
    <row r="98" spans="1:4" ht="15" hidden="1">
      <c r="A98" s="3" t="s">
        <v>376</v>
      </c>
      <c r="B98" t="str">
        <f>+IFERROR(VLOOKUP(A98,'tar loc'!A:A,1,0),VLOOKUP(A98,'tar loc'!B:B,1,0))</f>
        <v>FRMRS</v>
      </c>
      <c r="C98" t="str">
        <f t="shared" si="1"/>
        <v>FRMRS</v>
      </c>
      <c r="D98" t="str">
        <f>+IFERROR(VLOOKUP(C98,'tar loc'!$A:$A,1,0),VLOOKUP(C98,'tar loc'!$B:$B,1,0))</f>
        <v>FRMRS</v>
      </c>
    </row>
    <row r="99" spans="1:4" ht="15" hidden="1">
      <c r="A99" s="3" t="s">
        <v>377</v>
      </c>
      <c r="B99" t="str">
        <f>+IFERROR(VLOOKUP(A99,'tar loc'!A:A,1,0),VLOOKUP(A99,'tar loc'!B:B,1,0))</f>
        <v>FRMTI</v>
      </c>
      <c r="C99" t="str">
        <f t="shared" si="1"/>
        <v>FRMTI</v>
      </c>
      <c r="D99" t="str">
        <f>+IFERROR(VLOOKUP(C99,'tar loc'!$A:$A,1,0),VLOOKUP(C99,'tar loc'!$B:$B,1,0))</f>
        <v>FRMTI</v>
      </c>
    </row>
    <row r="100" spans="1:4" ht="15" hidden="1">
      <c r="A100" s="3" t="s">
        <v>378</v>
      </c>
      <c r="B100" t="str">
        <f>+IFERROR(VLOOKUP(A100,'tar loc'!A:A,1,0),VLOOKUP(A100,'tar loc'!B:B,1,0))</f>
        <v>FRPAR</v>
      </c>
      <c r="C100" t="str">
        <f t="shared" si="1"/>
        <v>FRPAR</v>
      </c>
      <c r="D100" t="str">
        <f>+IFERROR(VLOOKUP(C100,'tar loc'!$A:$A,1,0),VLOOKUP(C100,'tar loc'!$B:$B,1,0))</f>
        <v>FRPAR</v>
      </c>
    </row>
    <row r="101" spans="1:4" ht="15" hidden="1">
      <c r="A101" s="3" t="s">
        <v>379</v>
      </c>
      <c r="B101" t="str">
        <f>+IFERROR(VLOOKUP(A101,'tar loc'!A:A,1,0),VLOOKUP(A101,'tar loc'!B:B,1,0))</f>
        <v>FRBUX</v>
      </c>
      <c r="C101" t="str">
        <f t="shared" si="1"/>
        <v>FRBUX</v>
      </c>
      <c r="D101" t="str">
        <f>+IFERROR(VLOOKUP(C101,'tar loc'!$A:$A,1,0),VLOOKUP(C101,'tar loc'!$B:$B,1,0))</f>
        <v>FRBUX</v>
      </c>
    </row>
    <row r="102" spans="1:4" ht="15" hidden="1">
      <c r="A102" s="3" t="s">
        <v>380</v>
      </c>
      <c r="B102" t="str">
        <f>+IFERROR(VLOOKUP(A102,'tar loc'!A:A,1,0),VLOOKUP(A102,'tar loc'!B:B,1,0))</f>
        <v>FRIQI</v>
      </c>
      <c r="C102" t="str">
        <f t="shared" si="1"/>
        <v>FRIQI</v>
      </c>
      <c r="D102" t="str">
        <f>+IFERROR(VLOOKUP(C102,'tar loc'!$A:$A,1,0),VLOOKUP(C102,'tar loc'!$B:$B,1,0))</f>
        <v>FRIQI</v>
      </c>
    </row>
    <row r="103" spans="1:4" ht="15" hidden="1">
      <c r="A103" s="3" t="s">
        <v>381</v>
      </c>
      <c r="B103" t="str">
        <f>+IFERROR(VLOOKUP(A103,'tar loc'!A:A,1,0),VLOOKUP(A103,'tar loc'!B:B,1,0))</f>
        <v>FRLLE</v>
      </c>
      <c r="C103" t="str">
        <f t="shared" si="1"/>
        <v>FRLLE</v>
      </c>
      <c r="D103" t="str">
        <f>+IFERROR(VLOOKUP(C103,'tar loc'!$A:$A,1,0),VLOOKUP(C103,'tar loc'!$B:$B,1,0))</f>
        <v>FRLLE</v>
      </c>
    </row>
    <row r="104" spans="1:4" ht="15" hidden="1">
      <c r="A104" s="3" t="s">
        <v>382</v>
      </c>
      <c r="B104" t="str">
        <f>+IFERROR(VLOOKUP(A104,'tar loc'!A:A,1,0),VLOOKUP(A104,'tar loc'!B:B,1,0))</f>
        <v>FROXM</v>
      </c>
      <c r="C104" t="str">
        <f t="shared" si="1"/>
        <v>FROXM</v>
      </c>
      <c r="D104" t="str">
        <f>+IFERROR(VLOOKUP(C104,'tar loc'!$A:$A,1,0),VLOOKUP(C104,'tar loc'!$B:$B,1,0))</f>
        <v>FROXM</v>
      </c>
    </row>
    <row r="105" spans="1:4" ht="15" hidden="1">
      <c r="A105" s="3" t="s">
        <v>383</v>
      </c>
      <c r="B105" t="str">
        <f>+IFERROR(VLOOKUP(A105,'tar loc'!A:A,1,0),VLOOKUP(A105,'tar loc'!B:B,1,0))</f>
        <v>FRSTB</v>
      </c>
      <c r="C105" t="str">
        <f t="shared" si="1"/>
        <v>FRSTB</v>
      </c>
      <c r="D105" t="str">
        <f>+IFERROR(VLOOKUP(C105,'tar loc'!$A:$A,1,0),VLOOKUP(C105,'tar loc'!$B:$B,1,0))</f>
        <v>FRSTB</v>
      </c>
    </row>
    <row r="106" spans="1:4" ht="15" hidden="1">
      <c r="A106" s="3" t="s">
        <v>384</v>
      </c>
      <c r="B106" t="str">
        <f>+IFERROR(VLOOKUP(A106,'tar loc'!A:A,1,0),VLOOKUP(A106,'tar loc'!B:B,1,0))</f>
        <v>FRURO</v>
      </c>
      <c r="C106" t="str">
        <f t="shared" si="1"/>
        <v>FRURO</v>
      </c>
      <c r="D106" t="str">
        <f>+IFERROR(VLOOKUP(C106,'tar loc'!$A:$A,1,0),VLOOKUP(C106,'tar loc'!$B:$B,1,0))</f>
        <v>FRURO</v>
      </c>
    </row>
    <row r="107" spans="1:4" ht="15" hidden="1">
      <c r="A107" s="3" t="s">
        <v>386</v>
      </c>
      <c r="B107" t="str">
        <f>+IFERROR(VLOOKUP(A107,'tar loc'!A:A,1,0),VLOOKUP(A107,'tar loc'!B:B,1,0))</f>
        <v>GALBV</v>
      </c>
      <c r="C107" t="str">
        <f t="shared" si="1"/>
        <v>GALBV</v>
      </c>
      <c r="D107" t="str">
        <f>+IFERROR(VLOOKUP(C107,'tar loc'!$A:$A,1,0),VLOOKUP(C107,'tar loc'!$B:$B,1,0))</f>
        <v>GALBV</v>
      </c>
    </row>
    <row r="108" spans="1:4" ht="15" hidden="1">
      <c r="A108" s="3" t="s">
        <v>390</v>
      </c>
      <c r="B108" t="str">
        <f>+IFERROR(VLOOKUP(A108,'tar loc'!A:A,1,0),VLOOKUP(A108,'tar loc'!B:B,1,0))</f>
        <v>GMBTH</v>
      </c>
      <c r="C108" t="str">
        <f t="shared" si="1"/>
        <v>GMBTH</v>
      </c>
      <c r="D108" t="str">
        <f>+IFERROR(VLOOKUP(C108,'tar loc'!$A:$A,1,0),VLOOKUP(C108,'tar loc'!$B:$B,1,0))</f>
        <v>GMBTH</v>
      </c>
    </row>
    <row r="109" spans="1:4" ht="15" hidden="1">
      <c r="A109" s="3" t="s">
        <v>392</v>
      </c>
      <c r="B109" t="str">
        <f>+IFERROR(VLOOKUP(A109,'tar loc'!A:A,1,0),VLOOKUP(A109,'tar loc'!B:B,1,0))</f>
        <v>GETBL</v>
      </c>
      <c r="C109" t="str">
        <f t="shared" si="1"/>
        <v>GETBL</v>
      </c>
      <c r="D109" t="str">
        <f>+IFERROR(VLOOKUP(C109,'tar loc'!$A:$A,1,0),VLOOKUP(C109,'tar loc'!$B:$B,1,0))</f>
        <v>GETBL</v>
      </c>
    </row>
    <row r="110" spans="1:4" ht="15" hidden="1">
      <c r="A110" s="3" t="s">
        <v>398</v>
      </c>
      <c r="B110" t="str">
        <f>+IFERROR(VLOOKUP(A110,'tar loc'!A:A,1,0),VLOOKUP(A110,'tar loc'!B:B,1,0))</f>
        <v>DEBRV</v>
      </c>
      <c r="C110" t="str">
        <f t="shared" si="1"/>
        <v>DEBRV</v>
      </c>
      <c r="D110" t="str">
        <f>+IFERROR(VLOOKUP(C110,'tar loc'!$A:$A,1,0),VLOOKUP(C110,'tar loc'!$B:$B,1,0))</f>
        <v>DEBRV</v>
      </c>
    </row>
    <row r="111" spans="1:4" ht="15" hidden="1">
      <c r="A111" s="3" t="s">
        <v>402</v>
      </c>
      <c r="B111" t="str">
        <f>+IFERROR(VLOOKUP(A111,'tar loc'!A:A,1,0),VLOOKUP(A111,'tar loc'!B:B,1,0))</f>
        <v>DEHAM</v>
      </c>
      <c r="C111" t="str">
        <f t="shared" si="1"/>
        <v>DEHAM</v>
      </c>
      <c r="D111" t="str">
        <f>+IFERROR(VLOOKUP(C111,'tar loc'!$A:$A,1,0),VLOOKUP(C111,'tar loc'!$B:$B,1,0))</f>
        <v>DEHAM</v>
      </c>
    </row>
    <row r="112" spans="1:4" ht="15" hidden="1">
      <c r="A112" s="3" t="s">
        <v>403</v>
      </c>
      <c r="B112" t="str">
        <f>+IFERROR(VLOOKUP(A112,'tar loc'!A:A,1,0),VLOOKUP(A112,'tar loc'!B:B,1,0))</f>
        <v>DEWVN</v>
      </c>
      <c r="C112" t="str">
        <f t="shared" si="1"/>
        <v>DEWVN</v>
      </c>
      <c r="D112" t="str">
        <f>+IFERROR(VLOOKUP(C112,'tar loc'!$A:$A,1,0),VLOOKUP(C112,'tar loc'!$B:$B,1,0))</f>
        <v>DEWVN</v>
      </c>
    </row>
    <row r="113" spans="1:4" ht="15" hidden="1">
      <c r="A113" s="3" t="s">
        <v>404</v>
      </c>
      <c r="B113" t="str">
        <f>+IFERROR(VLOOKUP(A113,'tar loc'!A:A,1,0),VLOOKUP(A113,'tar loc'!B:B,1,0))</f>
        <v>DEGER</v>
      </c>
      <c r="C113" t="str">
        <f t="shared" si="1"/>
        <v>DEGER</v>
      </c>
      <c r="D113" t="str">
        <f>+IFERROR(VLOOKUP(C113,'tar loc'!$A:$A,1,0),VLOOKUP(C113,'tar loc'!$B:$B,1,0))</f>
        <v>DEGER</v>
      </c>
    </row>
    <row r="114" spans="1:4" ht="15" hidden="1">
      <c r="A114" s="3" t="s">
        <v>412</v>
      </c>
      <c r="B114" t="str">
        <f>+IFERROR(VLOOKUP(A114,'tar loc'!A:A,1,0),VLOOKUP(A114,'tar loc'!B:B,1,0))</f>
        <v>GHTMA</v>
      </c>
      <c r="C114" t="str">
        <f t="shared" si="1"/>
        <v>GHTMA</v>
      </c>
      <c r="D114" t="str">
        <f>+IFERROR(VLOOKUP(C114,'tar loc'!$A:$A,1,0),VLOOKUP(C114,'tar loc'!$B:$B,1,0))</f>
        <v>GHTMA</v>
      </c>
    </row>
    <row r="115" spans="1:4" ht="15" hidden="1">
      <c r="A115" s="3" t="s">
        <v>415</v>
      </c>
      <c r="B115" t="str">
        <f>+IFERROR(VLOOKUP(A115,'tar loc'!A:A,1,0),VLOOKUP(A115,'tar loc'!B:B,1,0))</f>
        <v>GRATH</v>
      </c>
      <c r="C115" t="str">
        <f t="shared" si="1"/>
        <v>GRATH</v>
      </c>
      <c r="D115" t="str">
        <f>+IFERROR(VLOOKUP(C115,'tar loc'!$A:$A,1,0),VLOOKUP(C115,'tar loc'!$B:$B,1,0))</f>
        <v>GRATH</v>
      </c>
    </row>
    <row r="116" spans="1:4" ht="15" hidden="1">
      <c r="A116" s="3" t="s">
        <v>419</v>
      </c>
      <c r="B116" t="str">
        <f>+IFERROR(VLOOKUP(A116,'tar loc'!A:A,1,0),VLOOKUP(A116,'tar loc'!B:B,1,0))</f>
        <v>GRSLK</v>
      </c>
      <c r="C116" t="str">
        <f t="shared" si="1"/>
        <v>GRSLK</v>
      </c>
      <c r="D116" t="str">
        <f>+IFERROR(VLOOKUP(C116,'tar loc'!$A:$A,1,0),VLOOKUP(C116,'tar loc'!$B:$B,1,0))</f>
        <v>GRSLK</v>
      </c>
    </row>
    <row r="117" spans="1:4" ht="15" hidden="1">
      <c r="A117" s="3" t="s">
        <v>421</v>
      </c>
      <c r="B117" t="str">
        <f>+IFERROR(VLOOKUP(A117,'tar loc'!A:A,1,0),VLOOKUP(A117,'tar loc'!B:B,1,0))</f>
        <v>GPPTP</v>
      </c>
      <c r="C117" t="str">
        <f t="shared" si="1"/>
        <v>GPPTP</v>
      </c>
      <c r="D117" t="str">
        <f>+IFERROR(VLOOKUP(C117,'tar loc'!$A:$A,1,0),VLOOKUP(C117,'tar loc'!$B:$B,1,0))</f>
        <v>GPPTP</v>
      </c>
    </row>
    <row r="118" spans="1:4" ht="15" hidden="1">
      <c r="A118" s="3" t="s">
        <v>426</v>
      </c>
      <c r="B118" t="str">
        <f>+IFERROR(VLOOKUP(A118,'tar loc'!A:A,1,0),VLOOKUP(A118,'tar loc'!B:B,1,0))</f>
        <v>GNCKYTM</v>
      </c>
      <c r="C118" t="str">
        <f t="shared" si="1"/>
        <v>GNCKY</v>
      </c>
      <c r="D118" t="str">
        <f>+IFERROR(VLOOKUP(C118,'tar loc'!$A:$A,1,0),VLOOKUP(C118,'tar loc'!$B:$B,1,0))</f>
        <v>GNCKY</v>
      </c>
    </row>
    <row r="119" spans="1:4" ht="15" hidden="1">
      <c r="A119" s="3" t="s">
        <v>429</v>
      </c>
      <c r="B119" t="str">
        <f>+IFERROR(VLOOKUP(A119,'tar loc'!A:A,1,0),VLOOKUP(A119,'tar loc'!B:B,1,0))</f>
        <v>GWBXO</v>
      </c>
      <c r="C119" t="str">
        <f t="shared" si="1"/>
        <v>GWBXO</v>
      </c>
      <c r="D119" t="str">
        <f>+IFERROR(VLOOKUP(C119,'tar loc'!$A:$A,1,0),VLOOKUP(C119,'tar loc'!$B:$B,1,0))</f>
        <v>GWBXO</v>
      </c>
    </row>
    <row r="120" spans="1:4" ht="15" hidden="1">
      <c r="A120" s="23" t="s">
        <v>3894</v>
      </c>
      <c r="B120" t="str">
        <f>+IFERROR(VLOOKUP(A120,'tar loc'!A:A,1,0),VLOOKUP(A120,'tar loc'!B:B,1,0))</f>
        <v>GYGGT</v>
      </c>
      <c r="C120" t="str">
        <f t="shared" si="1"/>
        <v>GYGGT</v>
      </c>
      <c r="D120" t="str">
        <f>+IFERROR(VLOOKUP(C120,'tar loc'!$A:$A,1,0),VLOOKUP(C120,'tar loc'!$B:$B,1,0))</f>
        <v>GYGGT</v>
      </c>
    </row>
    <row r="121" spans="1:4" ht="15" hidden="1">
      <c r="A121" s="23" t="s">
        <v>3351</v>
      </c>
      <c r="B121" t="str">
        <f>+IFERROR(VLOOKUP(A121,'tar loc'!A:A,1,0),VLOOKUP(A121,'tar loc'!B:B,1,0))</f>
        <v>HTPAP</v>
      </c>
      <c r="C121" t="str">
        <f t="shared" si="1"/>
        <v>HTPAP</v>
      </c>
      <c r="D121" t="str">
        <f>+IFERROR(VLOOKUP(C121,'tar loc'!$A:$A,1,0),VLOOKUP(C121,'tar loc'!$B:$B,1,0))</f>
        <v>HTPAP</v>
      </c>
    </row>
    <row r="122" spans="1:4" ht="15" hidden="1">
      <c r="A122" s="3" t="s">
        <v>433</v>
      </c>
      <c r="B122" t="str">
        <f>+IFERROR(VLOOKUP(A122,'tar loc'!A:A,1,0),VLOOKUP(A122,'tar loc'!B:B,1,0))</f>
        <v>HKHKG</v>
      </c>
      <c r="C122" t="str">
        <f t="shared" si="1"/>
        <v>HKHKG</v>
      </c>
      <c r="D122" t="str">
        <f>+IFERROR(VLOOKUP(C122,'tar loc'!$A:$A,1,0),VLOOKUP(C122,'tar loc'!$B:$B,1,0))</f>
        <v>HKHKG</v>
      </c>
    </row>
    <row r="123" spans="1:4" ht="15" hidden="1">
      <c r="A123" s="3" t="s">
        <v>438</v>
      </c>
      <c r="B123" t="str">
        <f>+IFERROR(VLOOKUP(A123,'tar loc'!A:A,1,0),VLOOKUP(A123,'tar loc'!B:B,1,0))</f>
        <v>HUBUD</v>
      </c>
      <c r="C123" t="str">
        <f t="shared" si="1"/>
        <v>HUBUD</v>
      </c>
      <c r="D123" t="str">
        <f>+IFERROR(VLOOKUP(C123,'tar loc'!$A:$A,1,0),VLOOKUP(C123,'tar loc'!$B:$B,1,0))</f>
        <v>HUBUD</v>
      </c>
    </row>
    <row r="124" spans="1:4" ht="15" hidden="1">
      <c r="A124" s="3" t="s">
        <v>440</v>
      </c>
      <c r="B124" t="str">
        <f>+IFERROR(VLOOKUP(A124,'tar loc'!A:A,1,0),VLOOKUP(A124,'tar loc'!B:B,1,0))</f>
        <v>INCOK</v>
      </c>
      <c r="C124" t="str">
        <f t="shared" si="1"/>
        <v>INCOK</v>
      </c>
      <c r="D124" t="str">
        <f>+IFERROR(VLOOKUP(C124,'tar loc'!$A:$A,1,0),VLOOKUP(C124,'tar loc'!$B:$B,1,0))</f>
        <v>INCOK</v>
      </c>
    </row>
    <row r="125" spans="1:4" ht="15" hidden="1">
      <c r="A125" s="3" t="s">
        <v>449</v>
      </c>
      <c r="B125" t="str">
        <f>+IFERROR(VLOOKUP(A125,'tar loc'!A:A,1,0),VLOOKUP(A125,'tar loc'!B:B,1,0))</f>
        <v>INENN</v>
      </c>
      <c r="C125" t="str">
        <f t="shared" si="1"/>
        <v>INENN</v>
      </c>
      <c r="D125" t="str">
        <f>+IFERROR(VLOOKUP(C125,'tar loc'!$A:$A,1,0),VLOOKUP(C125,'tar loc'!$B:$B,1,0))</f>
        <v>INENN</v>
      </c>
    </row>
    <row r="126" spans="1:4" ht="15" hidden="1">
      <c r="A126" s="3" t="s">
        <v>455</v>
      </c>
      <c r="B126" t="str">
        <f>+IFERROR(VLOOKUP(A126,'tar loc'!A:A,1,0),VLOOKUP(A126,'tar loc'!B:B,1,0))</f>
        <v>INHAZ</v>
      </c>
      <c r="C126" t="str">
        <f t="shared" si="1"/>
        <v>INHAZ</v>
      </c>
      <c r="D126" t="str">
        <f>+IFERROR(VLOOKUP(C126,'tar loc'!$A:$A,1,0),VLOOKUP(C126,'tar loc'!$B:$B,1,0))</f>
        <v>INHAZ</v>
      </c>
    </row>
    <row r="127" spans="1:4" ht="15" hidden="1">
      <c r="A127" s="3" t="s">
        <v>462</v>
      </c>
      <c r="B127" t="str">
        <f>+IFERROR(VLOOKUP(A127,'tar loc'!A:A,1,0),VLOOKUP(A127,'tar loc'!B:B,1,0))</f>
        <v>INHDA</v>
      </c>
      <c r="C127" t="str">
        <f t="shared" si="1"/>
        <v>INHDA</v>
      </c>
      <c r="D127" t="str">
        <f>+IFERROR(VLOOKUP(C127,'tar loc'!$A:$A,1,0),VLOOKUP(C127,'tar loc'!$B:$B,1,0))</f>
        <v>INHDA</v>
      </c>
    </row>
    <row r="128" spans="1:4" ht="15" hidden="1">
      <c r="A128" s="3" t="s">
        <v>478</v>
      </c>
      <c r="B128" t="str">
        <f>+IFERROR(VLOOKUP(A128,'tar loc'!A:A,1,0),VLOOKUP(A128,'tar loc'!B:B,1,0))</f>
        <v>INKAK</v>
      </c>
      <c r="C128" t="str">
        <f t="shared" si="1"/>
        <v>INKAK</v>
      </c>
      <c r="D128" t="str">
        <f>+IFERROR(VLOOKUP(C128,'tar loc'!$A:$A,1,0),VLOOKUP(C128,'tar loc'!$B:$B,1,0))</f>
        <v>INKAK</v>
      </c>
    </row>
    <row r="129" spans="1:4" ht="15" hidden="1">
      <c r="A129" s="3" t="s">
        <v>484</v>
      </c>
      <c r="B129" t="str">
        <f>+IFERROR(VLOOKUP(A129,'tar loc'!A:A,1,0),VLOOKUP(A129,'tar loc'!B:B,1,0))</f>
        <v>INKAT</v>
      </c>
      <c r="C129" t="str">
        <f t="shared" si="1"/>
        <v>INKAT</v>
      </c>
      <c r="D129" t="str">
        <f>+IFERROR(VLOOKUP(C129,'tar loc'!$A:$A,1,0),VLOOKUP(C129,'tar loc'!$B:$B,1,0))</f>
        <v>INKAT</v>
      </c>
    </row>
    <row r="130" spans="1:4" ht="15" hidden="1">
      <c r="A130" s="3" t="s">
        <v>485</v>
      </c>
      <c r="B130" t="str">
        <f>+IFERROR(VLOOKUP(A130,'tar loc'!A:A,1,0),VLOOKUP(A130,'tar loc'!B:B,1,0))</f>
        <v>INKRI</v>
      </c>
      <c r="C130" t="str">
        <f t="shared" si="1"/>
        <v>INKRI</v>
      </c>
      <c r="D130" t="str">
        <f>+IFERROR(VLOOKUP(C130,'tar loc'!$A:$A,1,0),VLOOKUP(C130,'tar loc'!$B:$B,1,0))</f>
        <v>INKRI</v>
      </c>
    </row>
    <row r="131" spans="1:4" ht="15" hidden="1">
      <c r="A131" s="3" t="s">
        <v>487</v>
      </c>
      <c r="B131" t="str">
        <f>+IFERROR(VLOOKUP(A131,'tar loc'!A:A,1,0),VLOOKUP(A131,'tar loc'!B:B,1,0))</f>
        <v>INLT4</v>
      </c>
      <c r="C131" t="str">
        <f t="shared" ref="C131:C194" si="2">+LEFT(A131,5)</f>
        <v>INLT4</v>
      </c>
      <c r="D131" t="str">
        <f>+IFERROR(VLOOKUP(C131,'tar loc'!$A:$A,1,0),VLOOKUP(C131,'tar loc'!$B:$B,1,0))</f>
        <v>INLT4</v>
      </c>
    </row>
    <row r="132" spans="1:4" ht="15" hidden="1">
      <c r="A132" s="3" t="s">
        <v>489</v>
      </c>
      <c r="B132" t="str">
        <f>+IFERROR(VLOOKUP(A132,'tar loc'!A:A,1,0),VLOOKUP(A132,'tar loc'!B:B,1,0))</f>
        <v>INMAA</v>
      </c>
      <c r="C132" t="str">
        <f t="shared" si="2"/>
        <v>INMAA</v>
      </c>
      <c r="D132" t="str">
        <f>+IFERROR(VLOOKUP(C132,'tar loc'!$A:$A,1,0),VLOOKUP(C132,'tar loc'!$B:$B,1,0))</f>
        <v>INMAA</v>
      </c>
    </row>
    <row r="133" spans="1:4" ht="15" hidden="1">
      <c r="A133" s="3" t="s">
        <v>491</v>
      </c>
      <c r="B133" t="str">
        <f>+IFERROR(VLOOKUP(A133,'tar loc'!A:A,1,0),VLOOKUP(A133,'tar loc'!B:B,1,0))</f>
        <v>INMLR</v>
      </c>
      <c r="C133" t="str">
        <f t="shared" si="2"/>
        <v>INMLR</v>
      </c>
      <c r="D133" t="str">
        <f>+IFERROR(VLOOKUP(C133,'tar loc'!$A:$A,1,0),VLOOKUP(C133,'tar loc'!$B:$B,1,0))</f>
        <v>INMLR</v>
      </c>
    </row>
    <row r="134" spans="1:4" ht="15" hidden="1">
      <c r="A134" s="3" t="s">
        <v>496</v>
      </c>
      <c r="B134" t="str">
        <f>+IFERROR(VLOOKUP(A134,'tar loc'!A:A,1,0),VLOOKUP(A134,'tar loc'!B:B,1,0))</f>
        <v>INMRM</v>
      </c>
      <c r="C134" t="str">
        <f t="shared" si="2"/>
        <v>INMRM</v>
      </c>
      <c r="D134" t="str">
        <f>+IFERROR(VLOOKUP(C134,'tar loc'!$A:$A,1,0),VLOOKUP(C134,'tar loc'!$B:$B,1,0))</f>
        <v>INMRM</v>
      </c>
    </row>
    <row r="135" spans="1:4" ht="15" hidden="1">
      <c r="A135" s="3" t="s">
        <v>505</v>
      </c>
      <c r="B135" t="str">
        <f>+IFERROR(VLOOKUP(A135,'tar loc'!A:A,1,0),VLOOKUP(A135,'tar loc'!B:B,1,0))</f>
        <v>INPPV</v>
      </c>
      <c r="C135" t="str">
        <f t="shared" si="2"/>
        <v>INPPV</v>
      </c>
      <c r="D135" t="str">
        <f>+IFERROR(VLOOKUP(C135,'tar loc'!$A:$A,1,0),VLOOKUP(C135,'tar loc'!$B:$B,1,0))</f>
        <v>INPPV</v>
      </c>
    </row>
    <row r="136" spans="1:4" ht="15" hidden="1">
      <c r="A136" s="3" t="s">
        <v>512</v>
      </c>
      <c r="B136" t="str">
        <f>+IFERROR(VLOOKUP(A136,'tar loc'!A:A,1,0),VLOOKUP(A136,'tar loc'!B:B,1,0))</f>
        <v>INTUT</v>
      </c>
      <c r="C136" t="str">
        <f t="shared" si="2"/>
        <v>INTUT</v>
      </c>
      <c r="D136" t="str">
        <f>+IFERROR(VLOOKUP(C136,'tar loc'!$A:$A,1,0),VLOOKUP(C136,'tar loc'!$B:$B,1,0))</f>
        <v>INTUT</v>
      </c>
    </row>
    <row r="137" spans="1:4" ht="15">
      <c r="A137" s="19" t="s">
        <v>521</v>
      </c>
      <c r="B137" t="str">
        <f>+IFERROR(VLOOKUP(A137,'tar loc'!A:A,1,0),VLOOKUP(A137,'tar loc'!B:B,1,0))</f>
        <v>INTUTDB</v>
      </c>
      <c r="C137" t="str">
        <f t="shared" si="2"/>
        <v>INTUT</v>
      </c>
      <c r="D137" t="str">
        <f>+IFERROR(VLOOKUP(C137,'tar loc'!$A:$A,1,0),VLOOKUP(C137,'tar loc'!$B:$B,1,0))</f>
        <v>INTUT</v>
      </c>
    </row>
    <row r="138" spans="1:4" ht="15" hidden="1">
      <c r="A138" s="3" t="s">
        <v>525</v>
      </c>
      <c r="B138" t="str">
        <f>+IFERROR(VLOOKUP(A138,'tar loc'!A:A,1,0),VLOOKUP(A138,'tar loc'!B:B,1,0))</f>
        <v>INVTZ</v>
      </c>
      <c r="C138" t="str">
        <f t="shared" si="2"/>
        <v>INVTZ</v>
      </c>
      <c r="D138" t="str">
        <f>+IFERROR(VLOOKUP(C138,'tar loc'!$A:$A,1,0),VLOOKUP(C138,'tar loc'!$B:$B,1,0))</f>
        <v>INVTZ</v>
      </c>
    </row>
    <row r="139" spans="1:4" ht="15" hidden="1">
      <c r="A139" s="3" t="s">
        <v>534</v>
      </c>
      <c r="B139" t="str">
        <f>+IFERROR(VLOOKUP(A139,'tar loc'!A:A,1,0),VLOOKUP(A139,'tar loc'!B:B,1,0))</f>
        <v>INCCU</v>
      </c>
      <c r="C139" t="str">
        <f t="shared" si="2"/>
        <v>INCCU</v>
      </c>
      <c r="D139" t="str">
        <f>+IFERROR(VLOOKUP(C139,'tar loc'!$A:$A,1,0),VLOOKUP(C139,'tar loc'!$B:$B,1,0))</f>
        <v>INCCU</v>
      </c>
    </row>
    <row r="140" spans="1:4" ht="15" hidden="1">
      <c r="A140" s="3" t="s">
        <v>537</v>
      </c>
      <c r="B140" t="str">
        <f>+IFERROR(VLOOKUP(A140,'tar loc'!A:A,1,0),VLOOKUP(A140,'tar loc'!B:B,1,0))</f>
        <v>INJHT</v>
      </c>
      <c r="C140" t="str">
        <f t="shared" si="2"/>
        <v>INJHT</v>
      </c>
      <c r="D140" t="str">
        <f>+IFERROR(VLOOKUP(C140,'tar loc'!$A:$A,1,0),VLOOKUP(C140,'tar loc'!$B:$B,1,0))</f>
        <v>INJHT</v>
      </c>
    </row>
    <row r="141" spans="1:4" ht="15" hidden="1">
      <c r="A141" s="3" t="s">
        <v>538</v>
      </c>
      <c r="B141" t="str">
        <f>+IFERROR(VLOOKUP(A141,'tar loc'!A:A,1,0),VLOOKUP(A141,'tar loc'!B:B,1,0))</f>
        <v>INBLR</v>
      </c>
      <c r="C141" t="str">
        <f t="shared" si="2"/>
        <v>INBLR</v>
      </c>
      <c r="D141" t="str">
        <f>+IFERROR(VLOOKUP(C141,'tar loc'!$A:$A,1,0),VLOOKUP(C141,'tar loc'!$B:$B,1,0))</f>
        <v>INBLR</v>
      </c>
    </row>
    <row r="142" spans="1:4" ht="15" hidden="1">
      <c r="A142" s="3" t="s">
        <v>539</v>
      </c>
      <c r="B142" t="str">
        <f>+IFERROR(VLOOKUP(A142,'tar loc'!A:A,1,0),VLOOKUP(A142,'tar loc'!B:B,1,0))</f>
        <v>INJHT01</v>
      </c>
      <c r="C142" t="str">
        <f t="shared" si="2"/>
        <v>INJHT</v>
      </c>
      <c r="D142" t="str">
        <f>+IFERROR(VLOOKUP(C142,'tar loc'!$A:$A,1,0),VLOOKUP(C142,'tar loc'!$B:$B,1,0))</f>
        <v>INJHT</v>
      </c>
    </row>
    <row r="143" spans="1:4" ht="15" hidden="1">
      <c r="A143" s="3" t="s">
        <v>540</v>
      </c>
      <c r="B143" t="str">
        <f>+IFERROR(VLOOKUP(A143,'tar loc'!A:A,1,0),VLOOKUP(A143,'tar loc'!B:B,1,0))</f>
        <v>INNWD</v>
      </c>
      <c r="C143" t="str">
        <f t="shared" si="2"/>
        <v>INNWD</v>
      </c>
      <c r="D143" t="str">
        <f>+IFERROR(VLOOKUP(C143,'tar loc'!$A:$A,1,0),VLOOKUP(C143,'tar loc'!$B:$B,1,0))</f>
        <v>INNWD</v>
      </c>
    </row>
    <row r="144" spans="1:4" ht="15">
      <c r="A144" s="19" t="s">
        <v>541</v>
      </c>
      <c r="B144" t="str">
        <f>+IFERROR(VLOOKUP(A144,'tar loc'!A:A,1,0),VLOOKUP(A144,'tar loc'!B:B,1,0))</f>
        <v>INNWDIC</v>
      </c>
      <c r="C144" t="str">
        <f t="shared" si="2"/>
        <v>INNWD</v>
      </c>
      <c r="D144" t="str">
        <f>+IFERROR(VLOOKUP(C144,'tar loc'!$A:$A,1,0),VLOOKUP(C144,'tar loc'!$B:$B,1,0))</f>
        <v>INNWD</v>
      </c>
    </row>
    <row r="145" spans="1:4" ht="15" hidden="1">
      <c r="A145" s="3" t="s">
        <v>545</v>
      </c>
      <c r="B145" t="str">
        <f>+IFERROR(VLOOKUP(A145,'tar loc'!A:A,1,0),VLOOKUP(A145,'tar loc'!B:B,1,0))</f>
        <v>IDJKT</v>
      </c>
      <c r="C145" t="str">
        <f t="shared" si="2"/>
        <v>IDJKT</v>
      </c>
      <c r="D145" t="str">
        <f>+IFERROR(VLOOKUP(C145,'tar loc'!$A:$A,1,0),VLOOKUP(C145,'tar loc'!$B:$B,1,0))</f>
        <v>IDJKT</v>
      </c>
    </row>
    <row r="146" spans="1:4" ht="15" hidden="1">
      <c r="A146" s="3" t="s">
        <v>548</v>
      </c>
      <c r="B146" t="str">
        <f>+IFERROR(VLOOKUP(A146,'tar loc'!A:A,1,0),VLOOKUP(A146,'tar loc'!B:B,1,0))</f>
        <v>IDMED01</v>
      </c>
      <c r="C146" t="str">
        <f t="shared" si="2"/>
        <v>IDMED</v>
      </c>
      <c r="D146" t="str">
        <f>+IFERROR(VLOOKUP(C146,'tar loc'!$A:$A,1,0),VLOOKUP(C146,'tar loc'!$B:$B,1,0))</f>
        <v>IDMED</v>
      </c>
    </row>
    <row r="147" spans="1:4" ht="15" hidden="1">
      <c r="A147" s="3" t="s">
        <v>549</v>
      </c>
      <c r="B147" t="str">
        <f>+IFERROR(VLOOKUP(A147,'tar loc'!A:A,1,0),VLOOKUP(A147,'tar loc'!B:B,1,0))</f>
        <v>IDSEM04</v>
      </c>
      <c r="C147" t="str">
        <f t="shared" si="2"/>
        <v>IDSEM</v>
      </c>
      <c r="D147" t="str">
        <f>+IFERROR(VLOOKUP(C147,'tar loc'!$A:$A,1,0),VLOOKUP(C147,'tar loc'!$B:$B,1,0))</f>
        <v>IDSEM</v>
      </c>
    </row>
    <row r="148" spans="1:4" ht="15" hidden="1">
      <c r="A148" s="3" t="s">
        <v>550</v>
      </c>
      <c r="B148" t="str">
        <f>+IFERROR(VLOOKUP(A148,'tar loc'!A:A,1,0),VLOOKUP(A148,'tar loc'!B:B,1,0))</f>
        <v>IDSUB02</v>
      </c>
      <c r="C148" t="str">
        <f t="shared" si="2"/>
        <v>IDSUB</v>
      </c>
      <c r="D148" t="str">
        <f>+IFERROR(VLOOKUP(C148,'tar loc'!$A:$A,1,0),VLOOKUP(C148,'tar loc'!$B:$B,1,0))</f>
        <v>IDSUB</v>
      </c>
    </row>
    <row r="149" spans="1:4" ht="15" hidden="1">
      <c r="A149" s="3" t="s">
        <v>553</v>
      </c>
      <c r="B149" t="str">
        <f>+IFERROR(VLOOKUP(A149,'tar loc'!A:A,1,0),VLOOKUP(A149,'tar loc'!B:B,1,0))</f>
        <v>IRTHR</v>
      </c>
      <c r="C149" t="str">
        <f t="shared" si="2"/>
        <v>IRTHR</v>
      </c>
      <c r="D149" t="str">
        <f>+IFERROR(VLOOKUP(C149,'tar loc'!$A:$A,1,0),VLOOKUP(C149,'tar loc'!$B:$B,1,0))</f>
        <v>IRTHR</v>
      </c>
    </row>
    <row r="150" spans="1:4" ht="15" hidden="1">
      <c r="A150" s="3" t="s">
        <v>564</v>
      </c>
      <c r="B150" t="str">
        <f>+IFERROR(VLOOKUP(A150,'tar loc'!A:A,1,0),VLOOKUP(A150,'tar loc'!B:B,1,0))</f>
        <v>IQUMM</v>
      </c>
      <c r="C150" t="str">
        <f t="shared" si="2"/>
        <v>IQUMM</v>
      </c>
      <c r="D150" t="str">
        <f>+IFERROR(VLOOKUP(C150,'tar loc'!$A:$A,1,0),VLOOKUP(C150,'tar loc'!$B:$B,1,0))</f>
        <v>IQUMM</v>
      </c>
    </row>
    <row r="151" spans="1:4" ht="15" hidden="1">
      <c r="A151" s="3" t="s">
        <v>568</v>
      </c>
      <c r="B151" t="str">
        <f>+IFERROR(VLOOKUP(A151,'tar loc'!A:A,1,0),VLOOKUP(A151,'tar loc'!B:B,1,0))</f>
        <v>IEDUB</v>
      </c>
      <c r="C151" t="str">
        <f t="shared" si="2"/>
        <v>IEDUB</v>
      </c>
      <c r="D151" t="str">
        <f>+IFERROR(VLOOKUP(C151,'tar loc'!$A:$A,1,0),VLOOKUP(C151,'tar loc'!$B:$B,1,0))</f>
        <v>IEDUB</v>
      </c>
    </row>
    <row r="152" spans="1:4" ht="15" hidden="1">
      <c r="A152" s="3" t="s">
        <v>569</v>
      </c>
      <c r="B152" t="str">
        <f>+IFERROR(VLOOKUP(A152,'tar loc'!A:A,1,0),VLOOKUP(A152,'tar loc'!B:B,1,0))</f>
        <v>IEORK</v>
      </c>
      <c r="C152" t="str">
        <f t="shared" si="2"/>
        <v>IEORK</v>
      </c>
      <c r="D152" t="str">
        <f>+IFERROR(VLOOKUP(C152,'tar loc'!$A:$A,1,0),VLOOKUP(C152,'tar loc'!$B:$B,1,0))</f>
        <v>IEORK</v>
      </c>
    </row>
    <row r="153" spans="1:4" ht="15" hidden="1">
      <c r="A153" s="3" t="s">
        <v>571</v>
      </c>
      <c r="B153" t="str">
        <f>+IFERROR(VLOOKUP(A153,'tar loc'!A:A,1,0),VLOOKUP(A153,'tar loc'!B:B,1,0))</f>
        <v>ILHFA</v>
      </c>
      <c r="C153" t="str">
        <f t="shared" si="2"/>
        <v>ILHFA</v>
      </c>
      <c r="D153" t="str">
        <f>+IFERROR(VLOOKUP(C153,'tar loc'!$A:$A,1,0),VLOOKUP(C153,'tar loc'!$B:$B,1,0))</f>
        <v>ILHFA</v>
      </c>
    </row>
    <row r="154" spans="1:4" ht="15" hidden="1">
      <c r="A154" s="3" t="s">
        <v>575</v>
      </c>
      <c r="B154" t="str">
        <f>+IFERROR(VLOOKUP(A154,'tar loc'!A:A,1,0),VLOOKUP(A154,'tar loc'!B:B,1,0))</f>
        <v>ITGOA</v>
      </c>
      <c r="C154" t="str">
        <f t="shared" si="2"/>
        <v>ITGOA</v>
      </c>
      <c r="D154" t="str">
        <f>+IFERROR(VLOOKUP(C154,'tar loc'!$A:$A,1,0),VLOOKUP(C154,'tar loc'!$B:$B,1,0))</f>
        <v>ITGOA</v>
      </c>
    </row>
    <row r="155" spans="1:4" ht="15" hidden="1">
      <c r="A155" s="3" t="s">
        <v>582</v>
      </c>
      <c r="B155" t="str">
        <f>+IFERROR(VLOOKUP(A155,'tar loc'!A:A,1,0),VLOOKUP(A155,'tar loc'!B:B,1,0))</f>
        <v>CIABJ</v>
      </c>
      <c r="C155" t="str">
        <f t="shared" si="2"/>
        <v>CIABJ</v>
      </c>
      <c r="D155" t="str">
        <f>+IFERROR(VLOOKUP(C155,'tar loc'!$A:$A,1,0),VLOOKUP(C155,'tar loc'!$B:$B,1,0))</f>
        <v>CIABJ</v>
      </c>
    </row>
    <row r="156" spans="1:4" ht="15" hidden="1">
      <c r="A156" s="23" t="s">
        <v>4291</v>
      </c>
      <c r="B156" t="str">
        <f>+IFERROR(VLOOKUP(A156,'tar loc'!A:A,1,0),VLOOKUP(A156,'tar loc'!B:B,1,0))</f>
        <v>JMKIM</v>
      </c>
      <c r="C156" t="str">
        <f t="shared" si="2"/>
        <v>JMKIM</v>
      </c>
      <c r="D156" t="str">
        <f>+IFERROR(VLOOKUP(C156,'tar loc'!$A:$A,1,0),VLOOKUP(C156,'tar loc'!$B:$B,1,0))</f>
        <v>JMKIM</v>
      </c>
    </row>
    <row r="157" spans="1:4" ht="15" hidden="1">
      <c r="A157" s="3" t="s">
        <v>585</v>
      </c>
      <c r="B157" t="str">
        <f>+IFERROR(VLOOKUP(A157,'tar loc'!A:A,1,0),VLOOKUP(A157,'tar loc'!B:B,1,0))</f>
        <v>JPHKT</v>
      </c>
      <c r="C157" t="str">
        <f t="shared" si="2"/>
        <v>JPHKT</v>
      </c>
      <c r="D157" t="str">
        <f>+IFERROR(VLOOKUP(C157,'tar loc'!$A:$A,1,0),VLOOKUP(C157,'tar loc'!$B:$B,1,0))</f>
        <v>JPHKT</v>
      </c>
    </row>
    <row r="158" spans="1:4" ht="15" hidden="1">
      <c r="A158" s="3" t="s">
        <v>590</v>
      </c>
      <c r="B158" t="str">
        <f>+IFERROR(VLOOKUP(A158,'tar loc'!A:A,1,0),VLOOKUP(A158,'tar loc'!B:B,1,0))</f>
        <v>JPKOB</v>
      </c>
      <c r="C158" t="str">
        <f t="shared" si="2"/>
        <v>JPKOB</v>
      </c>
      <c r="D158" t="str">
        <f>+IFERROR(VLOOKUP(C158,'tar loc'!$A:$A,1,0),VLOOKUP(C158,'tar loc'!$B:$B,1,0))</f>
        <v>JPKOB</v>
      </c>
    </row>
    <row r="159" spans="1:4" ht="15" hidden="1">
      <c r="A159" s="3" t="s">
        <v>593</v>
      </c>
      <c r="B159" t="str">
        <f>+IFERROR(VLOOKUP(A159,'tar loc'!A:A,1,0),VLOOKUP(A159,'tar loc'!B:B,1,0))</f>
        <v>JPOSA</v>
      </c>
      <c r="C159" t="str">
        <f t="shared" si="2"/>
        <v>JPOSA</v>
      </c>
      <c r="D159" t="str">
        <f>+IFERROR(VLOOKUP(C159,'tar loc'!$A:$A,1,0),VLOOKUP(C159,'tar loc'!$B:$B,1,0))</f>
        <v>JPOSA</v>
      </c>
    </row>
    <row r="160" spans="1:4" ht="15" hidden="1">
      <c r="A160" s="3" t="s">
        <v>594</v>
      </c>
      <c r="B160" t="str">
        <f>+IFERROR(VLOOKUP(A160,'tar loc'!A:A,1,0),VLOOKUP(A160,'tar loc'!B:B,1,0))</f>
        <v>JPSMZ</v>
      </c>
      <c r="C160" t="str">
        <f t="shared" si="2"/>
        <v>JPSMZ</v>
      </c>
      <c r="D160" t="str">
        <f>+IFERROR(VLOOKUP(C160,'tar loc'!$A:$A,1,0),VLOOKUP(C160,'tar loc'!$B:$B,1,0))</f>
        <v>JPSMZ</v>
      </c>
    </row>
    <row r="161" spans="1:4" ht="15" hidden="1">
      <c r="A161" s="3" t="s">
        <v>595</v>
      </c>
      <c r="B161" t="str">
        <f>+IFERROR(VLOOKUP(A161,'tar loc'!A:A,1,0),VLOOKUP(A161,'tar loc'!B:B,1,0))</f>
        <v>JPHIJ</v>
      </c>
      <c r="C161" t="str">
        <f t="shared" si="2"/>
        <v>JPHIJ</v>
      </c>
      <c r="D161" t="str">
        <f>+IFERROR(VLOOKUP(C161,'tar loc'!$A:$A,1,0),VLOOKUP(C161,'tar loc'!$B:$B,1,0))</f>
        <v>JPHIJ</v>
      </c>
    </row>
    <row r="162" spans="1:4" ht="15" hidden="1">
      <c r="A162" s="3" t="s">
        <v>603</v>
      </c>
      <c r="B162" t="str">
        <f>+IFERROR(VLOOKUP(A162,'tar loc'!A:A,1,0),VLOOKUP(A162,'tar loc'!B:B,1,0))</f>
        <v>JPTYO</v>
      </c>
      <c r="C162" t="str">
        <f t="shared" si="2"/>
        <v>JPTYO</v>
      </c>
      <c r="D162" t="str">
        <f>+IFERROR(VLOOKUP(C162,'tar loc'!$A:$A,1,0),VLOOKUP(C162,'tar loc'!$B:$B,1,0))</f>
        <v>JPTYO</v>
      </c>
    </row>
    <row r="163" spans="1:4" ht="15" hidden="1">
      <c r="A163" s="3" t="s">
        <v>608</v>
      </c>
      <c r="B163" t="str">
        <f>+IFERROR(VLOOKUP(A163,'tar loc'!A:A,1,0),VLOOKUP(A163,'tar loc'!B:B,1,0))</f>
        <v>JOAHZ</v>
      </c>
      <c r="C163" t="str">
        <f t="shared" si="2"/>
        <v>JOAHZ</v>
      </c>
      <c r="D163" t="str">
        <f>+IFERROR(VLOOKUP(C163,'tar loc'!$A:$A,1,0),VLOOKUP(C163,'tar loc'!$B:$B,1,0))</f>
        <v>JOAHZ</v>
      </c>
    </row>
    <row r="164" spans="1:4" ht="15" hidden="1">
      <c r="A164" s="3" t="s">
        <v>610</v>
      </c>
      <c r="B164" t="str">
        <f>+IFERROR(VLOOKUP(A164,'tar loc'!A:A,1,0),VLOOKUP(A164,'tar loc'!B:B,1,0))</f>
        <v>KRSEL</v>
      </c>
      <c r="C164" t="str">
        <f t="shared" si="2"/>
        <v>KRSEL</v>
      </c>
      <c r="D164" t="str">
        <f>+IFERROR(VLOOKUP(C164,'tar loc'!$A:$A,1,0),VLOOKUP(C164,'tar loc'!$B:$B,1,0))</f>
        <v>KRSEL</v>
      </c>
    </row>
    <row r="165" spans="1:4" ht="15" hidden="1">
      <c r="A165" s="3" t="s">
        <v>617</v>
      </c>
      <c r="B165" t="str">
        <f>+IFERROR(VLOOKUP(A165,'tar loc'!A:A,1,0),VLOOKUP(A165,'tar loc'!B:B,1,0))</f>
        <v>KWKWI</v>
      </c>
      <c r="C165" t="str">
        <f t="shared" si="2"/>
        <v>KWKWI</v>
      </c>
      <c r="D165" t="str">
        <f>+IFERROR(VLOOKUP(C165,'tar loc'!$A:$A,1,0),VLOOKUP(C165,'tar loc'!$B:$B,1,0))</f>
        <v>KWKWI</v>
      </c>
    </row>
    <row r="166" spans="1:4" ht="15" hidden="1">
      <c r="A166" s="3" t="s">
        <v>619</v>
      </c>
      <c r="B166" t="str">
        <f>+IFERROR(VLOOKUP(A166,'tar loc'!A:A,1,0),VLOOKUP(A166,'tar loc'!B:B,1,0))</f>
        <v>LVRIX</v>
      </c>
      <c r="C166" t="str">
        <f t="shared" si="2"/>
        <v>LVRIX</v>
      </c>
      <c r="D166" t="str">
        <f>+IFERROR(VLOOKUP(C166,'tar loc'!$A:$A,1,0),VLOOKUP(C166,'tar loc'!$B:$B,1,0))</f>
        <v>LVRIX</v>
      </c>
    </row>
    <row r="167" spans="1:4" ht="15" hidden="1">
      <c r="A167" s="3" t="s">
        <v>627</v>
      </c>
      <c r="B167" t="str">
        <f>+IFERROR(VLOOKUP(A167,'tar loc'!A:A,1,0),VLOOKUP(A167,'tar loc'!B:B,1,0))</f>
        <v>LBBUU</v>
      </c>
      <c r="C167" t="str">
        <f t="shared" si="2"/>
        <v>LBBUU</v>
      </c>
      <c r="D167" t="str">
        <f>+IFERROR(VLOOKUP(C167,'tar loc'!$A:$A,1,0),VLOOKUP(C167,'tar loc'!$B:$B,1,0))</f>
        <v>LBBUU</v>
      </c>
    </row>
    <row r="168" spans="1:4" ht="15" hidden="1">
      <c r="A168" s="3" t="s">
        <v>630</v>
      </c>
      <c r="B168" t="str">
        <f>+IFERROR(VLOOKUP(A168,'tar loc'!A:A,1,0),VLOOKUP(A168,'tar loc'!B:B,1,0))</f>
        <v>LRMLW</v>
      </c>
      <c r="C168" t="str">
        <f t="shared" si="2"/>
        <v>LRMLW</v>
      </c>
      <c r="D168" t="str">
        <f>+IFERROR(VLOOKUP(C168,'tar loc'!$A:$A,1,0),VLOOKUP(C168,'tar loc'!$B:$B,1,0))</f>
        <v>LRMLW</v>
      </c>
    </row>
    <row r="169" spans="1:4" ht="15" hidden="1">
      <c r="A169" s="3" t="s">
        <v>632</v>
      </c>
      <c r="B169" t="str">
        <f>+IFERROR(VLOOKUP(A169,'tar loc'!A:A,1,0),VLOOKUP(A169,'tar loc'!B:B,1,0))</f>
        <v>LYBEG</v>
      </c>
      <c r="C169" t="str">
        <f t="shared" si="2"/>
        <v>LYBEG</v>
      </c>
      <c r="D169" t="str">
        <f>+IFERROR(VLOOKUP(C169,'tar loc'!$A:$A,1,0),VLOOKUP(C169,'tar loc'!$B:$B,1,0))</f>
        <v>LYBEG</v>
      </c>
    </row>
    <row r="170" spans="1:4" ht="15" hidden="1">
      <c r="A170" s="3" t="s">
        <v>636</v>
      </c>
      <c r="B170" t="str">
        <f>+IFERROR(VLOOKUP(A170,'tar loc'!A:A,1,0),VLOOKUP(A170,'tar loc'!B:B,1,0))</f>
        <v>LTKLP</v>
      </c>
      <c r="C170" t="str">
        <f t="shared" si="2"/>
        <v>LTKLP</v>
      </c>
      <c r="D170" t="str">
        <f>+IFERROR(VLOOKUP(C170,'tar loc'!$A:$A,1,0),VLOOKUP(C170,'tar loc'!$B:$B,1,0))</f>
        <v>LTKLP</v>
      </c>
    </row>
    <row r="171" spans="1:4" ht="15" hidden="1">
      <c r="A171" s="3" t="s">
        <v>639</v>
      </c>
      <c r="B171" t="str">
        <f>+IFERROR(VLOOKUP(A171,'tar loc'!A:A,1,0),VLOOKUP(A171,'tar loc'!B:B,1,0))</f>
        <v>MGANT</v>
      </c>
      <c r="C171" t="str">
        <f t="shared" si="2"/>
        <v>MGANT</v>
      </c>
      <c r="D171" t="str">
        <f>+IFERROR(VLOOKUP(C171,'tar loc'!$A:$A,1,0),VLOOKUP(C171,'tar loc'!$B:$B,1,0))</f>
        <v>MGANT</v>
      </c>
    </row>
    <row r="172" spans="1:4" ht="15" hidden="1">
      <c r="A172" s="3" t="s">
        <v>642</v>
      </c>
      <c r="B172" t="str">
        <f>+IFERROR(VLOOKUP(A172,'tar loc'!A:A,1,0),VLOOKUP(A172,'tar loc'!B:B,1,0))</f>
        <v>MWLIL</v>
      </c>
      <c r="C172" t="str">
        <f t="shared" si="2"/>
        <v>MWLIL</v>
      </c>
      <c r="D172" t="str">
        <f>+IFERROR(VLOOKUP(C172,'tar loc'!$A:$A,1,0),VLOOKUP(C172,'tar loc'!$B:$B,1,0))</f>
        <v>MWLIL</v>
      </c>
    </row>
    <row r="173" spans="1:4" ht="15" hidden="1">
      <c r="A173" s="3" t="s">
        <v>645</v>
      </c>
      <c r="B173" t="str">
        <f>+IFERROR(VLOOKUP(A173,'tar loc'!A:A,1,0),VLOOKUP(A173,'tar loc'!B:B,1,0))</f>
        <v>MYKCH</v>
      </c>
      <c r="C173" t="str">
        <f t="shared" si="2"/>
        <v>MYKCH</v>
      </c>
      <c r="D173" t="str">
        <f>+IFERROR(VLOOKUP(C173,'tar loc'!$A:$A,1,0),VLOOKUP(C173,'tar loc'!$B:$B,1,0))</f>
        <v>MYKCH</v>
      </c>
    </row>
    <row r="174" spans="1:4" ht="15" hidden="1">
      <c r="A174" s="3" t="s">
        <v>650</v>
      </c>
      <c r="B174" t="str">
        <f>+IFERROR(VLOOKUP(A174,'tar loc'!A:A,1,0),VLOOKUP(A174,'tar loc'!B:B,1,0))</f>
        <v>MYKUA</v>
      </c>
      <c r="C174" t="str">
        <f t="shared" si="2"/>
        <v>MYKUA</v>
      </c>
      <c r="D174" t="str">
        <f>+IFERROR(VLOOKUP(C174,'tar loc'!$A:$A,1,0),VLOOKUP(C174,'tar loc'!$B:$B,1,0))</f>
        <v>MYKUA</v>
      </c>
    </row>
    <row r="175" spans="1:4" ht="15" hidden="1">
      <c r="A175" s="3" t="s">
        <v>651</v>
      </c>
      <c r="B175" t="str">
        <f>+IFERROR(VLOOKUP(A175,'tar loc'!A:A,1,0),VLOOKUP(A175,'tar loc'!B:B,1,0))</f>
        <v>MYKUL</v>
      </c>
      <c r="C175" t="str">
        <f t="shared" si="2"/>
        <v>MYKUL</v>
      </c>
      <c r="D175" t="str">
        <f>+IFERROR(VLOOKUP(C175,'tar loc'!$A:$A,1,0),VLOOKUP(C175,'tar loc'!$B:$B,1,0))</f>
        <v>MYKUL</v>
      </c>
    </row>
    <row r="176" spans="1:4" ht="15" hidden="1">
      <c r="A176" s="3" t="s">
        <v>652</v>
      </c>
      <c r="B176" t="str">
        <f>+IFERROR(VLOOKUP(A176,'tar loc'!A:A,1,0),VLOOKUP(A176,'tar loc'!B:B,1,0))</f>
        <v>MYPEN</v>
      </c>
      <c r="C176" t="str">
        <f t="shared" si="2"/>
        <v>MYPEN</v>
      </c>
      <c r="D176" t="str">
        <f>+IFERROR(VLOOKUP(C176,'tar loc'!$A:$A,1,0),VLOOKUP(C176,'tar loc'!$B:$B,1,0))</f>
        <v>MYPEN</v>
      </c>
    </row>
    <row r="177" spans="1:4" ht="15" hidden="1">
      <c r="A177" s="3" t="s">
        <v>653</v>
      </c>
      <c r="B177" t="str">
        <f>+IFERROR(VLOOKUP(A177,'tar loc'!A:A,1,0),VLOOKUP(A177,'tar loc'!B:B,1,0))</f>
        <v>MYTPPTM</v>
      </c>
      <c r="C177" t="str">
        <f t="shared" si="2"/>
        <v>MYTPP</v>
      </c>
      <c r="D177" t="str">
        <f>+IFERROR(VLOOKUP(C177,'tar loc'!$A:$A,1,0),VLOOKUP(C177,'tar loc'!$B:$B,1,0))</f>
        <v>MYTPP</v>
      </c>
    </row>
    <row r="178" spans="1:4" ht="15">
      <c r="A178" s="3" t="s">
        <v>660</v>
      </c>
      <c r="B178" t="str">
        <f>+IFERROR(VLOOKUP(A178,'tar loc'!A:A,1,0),VLOOKUP(A178,'tar loc'!B:B,1,0))</f>
        <v>MVMML</v>
      </c>
      <c r="C178" t="str">
        <f t="shared" si="2"/>
        <v>MVMML</v>
      </c>
      <c r="D178" t="str">
        <f>+IFERROR(VLOOKUP(C178,'tar loc'!$A:$A,1,0),VLOOKUP(C178,'tar loc'!$B:$B,1,0))</f>
        <v>MVMML</v>
      </c>
    </row>
    <row r="179" spans="1:4" ht="15" hidden="1">
      <c r="A179" s="3" t="s">
        <v>662</v>
      </c>
      <c r="B179" t="str">
        <f>+IFERROR(VLOOKUP(A179,'tar loc'!A:A,1,0),VLOOKUP(A179,'tar loc'!B:B,1,0))</f>
        <v>MTJMWTM</v>
      </c>
      <c r="C179" t="str">
        <f t="shared" si="2"/>
        <v>MTJMW</v>
      </c>
      <c r="D179" t="str">
        <f>+IFERROR(VLOOKUP(C179,'tar loc'!$A:$A,1,0),VLOOKUP(C179,'tar loc'!$B:$B,1,0))</f>
        <v>MTJMW</v>
      </c>
    </row>
    <row r="180" spans="1:4" ht="15" hidden="1">
      <c r="A180" s="3" t="s">
        <v>664</v>
      </c>
      <c r="B180" t="str">
        <f>+IFERROR(VLOOKUP(A180,'tar loc'!A:A,1,0),VLOOKUP(A180,'tar loc'!B:B,1,0))</f>
        <v>MQFDF</v>
      </c>
      <c r="C180" t="str">
        <f t="shared" si="2"/>
        <v>MQFDF</v>
      </c>
      <c r="D180" t="str">
        <f>+IFERROR(VLOOKUP(C180,'tar loc'!$A:$A,1,0),VLOOKUP(C180,'tar loc'!$B:$B,1,0))</f>
        <v>MQFDF</v>
      </c>
    </row>
    <row r="181" spans="1:4" ht="15" hidden="1">
      <c r="A181" s="3" t="s">
        <v>670</v>
      </c>
      <c r="B181" t="str">
        <f>+IFERROR(VLOOKUP(A181,'tar loc'!A:A,1,0),VLOOKUP(A181,'tar loc'!B:B,1,0))</f>
        <v>MRNLU</v>
      </c>
      <c r="C181" t="str">
        <f t="shared" si="2"/>
        <v>MRNLU</v>
      </c>
      <c r="D181" t="str">
        <f>+IFERROR(VLOOKUP(C181,'tar loc'!$A:$A,1,0),VLOOKUP(C181,'tar loc'!$B:$B,1,0))</f>
        <v>MRNLU</v>
      </c>
    </row>
    <row r="182" spans="1:4" ht="15" hidden="1">
      <c r="A182" s="3" t="s">
        <v>679</v>
      </c>
      <c r="B182" t="str">
        <f>+IFERROR(VLOOKUP(A182,'tar loc'!A:A,1,0),VLOOKUP(A182,'tar loc'!B:B,1,0))</f>
        <v>MUPLO</v>
      </c>
      <c r="C182" t="str">
        <f t="shared" si="2"/>
        <v>MUPLO</v>
      </c>
      <c r="D182" t="str">
        <f>+IFERROR(VLOOKUP(C182,'tar loc'!$A:$A,1,0),VLOOKUP(C182,'tar loc'!$B:$B,1,0))</f>
        <v>MUPLO</v>
      </c>
    </row>
    <row r="183" spans="1:4" ht="15" hidden="1">
      <c r="A183" s="30" t="s">
        <v>4403</v>
      </c>
      <c r="B183" t="str">
        <f>+IFERROR(VLOOKUP(A183,'tar loc'!A:A,1,0),VLOOKUP(A183,'tar loc'!B:B,1,0))</f>
        <v>MXZLOOPM</v>
      </c>
      <c r="C183" t="str">
        <f t="shared" si="2"/>
        <v>MXZLO</v>
      </c>
      <c r="D183" t="str">
        <f>+IFERROR(VLOOKUP(C183,'tar loc'!$A:$A,1,0),VLOOKUP(C183,'tar loc'!$B:$B,1,0))</f>
        <v>MXZLO</v>
      </c>
    </row>
    <row r="184" spans="1:4" ht="15" hidden="1">
      <c r="A184" s="30" t="s">
        <v>4513</v>
      </c>
      <c r="B184" t="str">
        <f>+IFERROR(VLOOKUP(A184,'tar loc'!A:A,1,0),VLOOKUP(A184,'tar loc'!B:B,1,0))</f>
        <v>NIMGA</v>
      </c>
      <c r="C184" t="str">
        <f t="shared" si="2"/>
        <v>NIMGA</v>
      </c>
      <c r="D184" t="str">
        <f>+IFERROR(VLOOKUP(C184,'tar loc'!$A:$A,1,0),VLOOKUP(C184,'tar loc'!$B:$B,1,0))</f>
        <v>NIMGA</v>
      </c>
    </row>
    <row r="185" spans="1:4" ht="15" hidden="1">
      <c r="A185" s="30" t="s">
        <v>3899</v>
      </c>
      <c r="B185" t="str">
        <f>+IFERROR(VLOOKUP(A185,'tar loc'!A:A,1,0),VLOOKUP(A185,'tar loc'!B:B,1,0))</f>
        <v>HNSAP</v>
      </c>
      <c r="C185" t="str">
        <f t="shared" si="2"/>
        <v>HNSAP</v>
      </c>
      <c r="D185" t="str">
        <f>+IFERROR(VLOOKUP(C185,'tar loc'!$A:$A,1,0),VLOOKUP(C185,'tar loc'!$B:$B,1,0))</f>
        <v>HNSAP</v>
      </c>
    </row>
    <row r="186" spans="1:4" ht="15" hidden="1">
      <c r="A186" s="30" t="s">
        <v>3704</v>
      </c>
      <c r="B186" t="str">
        <f>+IFERROR(VLOOKUP(A186,'tar loc'!A:A,1,0),VLOOKUP(A186,'tar loc'!B:B,1,0))</f>
        <v>GTGUA</v>
      </c>
      <c r="C186" t="str">
        <f t="shared" si="2"/>
        <v>GTGUA</v>
      </c>
      <c r="D186" t="str">
        <f>+IFERROR(VLOOKUP(C186,'tar loc'!$A:$A,1,0),VLOOKUP(C186,'tar loc'!$B:$B,1,0))</f>
        <v>GTGUA</v>
      </c>
    </row>
    <row r="187" spans="1:4" ht="15" hidden="1">
      <c r="A187" s="3" t="s">
        <v>684</v>
      </c>
      <c r="B187" t="str">
        <f>+IFERROR(VLOOKUP(A187,'tar loc'!A:A,1,0),VLOOKUP(A187,'tar loc'!B:B,1,0))</f>
        <v>MNULB</v>
      </c>
      <c r="C187" t="str">
        <f t="shared" si="2"/>
        <v>MNULB</v>
      </c>
      <c r="D187" t="str">
        <f>+IFERROR(VLOOKUP(C187,'tar loc'!$A:$A,1,0),VLOOKUP(C187,'tar loc'!$B:$B,1,0))</f>
        <v>MNULB</v>
      </c>
    </row>
    <row r="188" spans="1:4" ht="15" hidden="1">
      <c r="A188" s="3" t="s">
        <v>686</v>
      </c>
      <c r="B188" t="str">
        <f>+IFERROR(VLOOKUP(A188,'tar loc'!A:A,1,0),VLOOKUP(A188,'tar loc'!B:B,1,0))</f>
        <v>MEBAR</v>
      </c>
      <c r="C188" t="str">
        <f t="shared" si="2"/>
        <v>MEBAR</v>
      </c>
      <c r="D188" t="str">
        <f>+IFERROR(VLOOKUP(C188,'tar loc'!$A:$A,1,0),VLOOKUP(C188,'tar loc'!$B:$B,1,0))</f>
        <v>MEBAR</v>
      </c>
    </row>
    <row r="189" spans="1:4" ht="15" hidden="1">
      <c r="A189" s="3" t="s">
        <v>689</v>
      </c>
      <c r="B189" t="str">
        <f>+IFERROR(VLOOKUP(A189,'tar loc'!A:A,1,0),VLOOKUP(A189,'tar loc'!B:B,1,0))</f>
        <v>MACAS</v>
      </c>
      <c r="C189" t="str">
        <f t="shared" si="2"/>
        <v>MACAS</v>
      </c>
      <c r="D189" t="str">
        <f>+IFERROR(VLOOKUP(C189,'tar loc'!$A:$A,1,0),VLOOKUP(C189,'tar loc'!$B:$B,1,0))</f>
        <v>MACAS</v>
      </c>
    </row>
    <row r="190" spans="1:4" ht="15" hidden="1">
      <c r="A190" s="3" t="s">
        <v>696</v>
      </c>
      <c r="B190" t="str">
        <f>+IFERROR(VLOOKUP(A190,'tar loc'!A:A,1,0),VLOOKUP(A190,'tar loc'!B:B,1,0))</f>
        <v>MZMPM</v>
      </c>
      <c r="C190" t="str">
        <f t="shared" si="2"/>
        <v>MZMPM</v>
      </c>
      <c r="D190" t="str">
        <f>+IFERROR(VLOOKUP(C190,'tar loc'!$A:$A,1,0),VLOOKUP(C190,'tar loc'!$B:$B,1,0))</f>
        <v>MZMPM</v>
      </c>
    </row>
    <row r="191" spans="1:4" ht="15" hidden="1">
      <c r="A191" s="3" t="s">
        <v>698</v>
      </c>
      <c r="B191" t="str">
        <f>+IFERROR(VLOOKUP(A191,'tar loc'!A:A,1,0),VLOOKUP(A191,'tar loc'!B:B,1,0))</f>
        <v>MMRGN</v>
      </c>
      <c r="C191" t="str">
        <f t="shared" si="2"/>
        <v>MMRGN</v>
      </c>
      <c r="D191" t="str">
        <f>+IFERROR(VLOOKUP(C191,'tar loc'!$A:$A,1,0),VLOOKUP(C191,'tar loc'!$B:$B,1,0))</f>
        <v>MMRGN</v>
      </c>
    </row>
    <row r="192" spans="1:4" ht="15" hidden="1">
      <c r="A192" s="3" t="s">
        <v>700</v>
      </c>
      <c r="B192" t="str">
        <f>+IFERROR(VLOOKUP(A192,'tar loc'!A:A,1,0),VLOOKUP(A192,'tar loc'!B:B,1,0))</f>
        <v>NAWBA</v>
      </c>
      <c r="C192" t="str">
        <f t="shared" si="2"/>
        <v>NAWBA</v>
      </c>
      <c r="D192" t="str">
        <f>+IFERROR(VLOOKUP(C192,'tar loc'!$A:$A,1,0),VLOOKUP(C192,'tar loc'!$B:$B,1,0))</f>
        <v>NAWBA</v>
      </c>
    </row>
    <row r="193" spans="1:4" ht="15" hidden="1">
      <c r="A193" s="3" t="s">
        <v>702</v>
      </c>
      <c r="B193" t="str">
        <f>+IFERROR(VLOOKUP(A193,'tar loc'!A:A,1,0),VLOOKUP(A193,'tar loc'!B:B,1,0))</f>
        <v>NPBIR</v>
      </c>
      <c r="C193" t="str">
        <f t="shared" si="2"/>
        <v>NPBIR</v>
      </c>
      <c r="D193" t="str">
        <f>+IFERROR(VLOOKUP(C193,'tar loc'!$A:$A,1,0),VLOOKUP(C193,'tar loc'!$B:$B,1,0))</f>
        <v>NPBIR</v>
      </c>
    </row>
    <row r="194" spans="1:4" ht="15" hidden="1">
      <c r="A194" s="3" t="s">
        <v>706</v>
      </c>
      <c r="B194" t="str">
        <f>+IFERROR(VLOOKUP(A194,'tar loc'!A:A,1,0),VLOOKUP(A194,'tar loc'!B:B,1,0))</f>
        <v>NLROT</v>
      </c>
      <c r="C194" t="str">
        <f t="shared" si="2"/>
        <v>NLROT</v>
      </c>
      <c r="D194" t="str">
        <f>+IFERROR(VLOOKUP(C194,'tar loc'!$A:$A,1,0),VLOOKUP(C194,'tar loc'!$B:$B,1,0))</f>
        <v>NLROT</v>
      </c>
    </row>
    <row r="195" spans="1:4" ht="15" hidden="1">
      <c r="A195" s="3" t="s">
        <v>709</v>
      </c>
      <c r="B195" t="str">
        <f>+IFERROR(VLOOKUP(A195,'tar loc'!A:A,1,0),VLOOKUP(A195,'tar loc'!B:B,1,0))</f>
        <v>NCNOU</v>
      </c>
      <c r="C195" t="str">
        <f t="shared" ref="C195:C258" si="3">+LEFT(A195,5)</f>
        <v>NCNOU</v>
      </c>
      <c r="D195" t="str">
        <f>+IFERROR(VLOOKUP(C195,'tar loc'!$A:$A,1,0),VLOOKUP(C195,'tar loc'!$B:$B,1,0))</f>
        <v>NCNOU</v>
      </c>
    </row>
    <row r="196" spans="1:4" ht="15" hidden="1">
      <c r="A196" s="3" t="s">
        <v>713</v>
      </c>
      <c r="B196" t="str">
        <f>+IFERROR(VLOOKUP(A196,'tar loc'!A:A,1,0),VLOOKUP(A196,'tar loc'!B:B,1,0))</f>
        <v>NZAKL</v>
      </c>
      <c r="C196" t="str">
        <f t="shared" si="3"/>
        <v>NZAKL</v>
      </c>
      <c r="D196" t="str">
        <f>+IFERROR(VLOOKUP(C196,'tar loc'!$A:$A,1,0),VLOOKUP(C196,'tar loc'!$B:$B,1,0))</f>
        <v>NZAKL</v>
      </c>
    </row>
    <row r="197" spans="1:4" ht="15" hidden="1">
      <c r="A197" s="3" t="s">
        <v>715</v>
      </c>
      <c r="B197" t="str">
        <f>+IFERROR(VLOOKUP(A197,'tar loc'!A:A,1,0),VLOOKUP(A197,'tar loc'!B:B,1,0))</f>
        <v>NGAPP</v>
      </c>
      <c r="C197" t="str">
        <f t="shared" si="3"/>
        <v>NGAPP</v>
      </c>
      <c r="D197" t="str">
        <f>+IFERROR(VLOOKUP(C197,'tar loc'!$A:$A,1,0),VLOOKUP(C197,'tar loc'!$B:$B,1,0))</f>
        <v>NGAPP</v>
      </c>
    </row>
    <row r="198" spans="1:4" ht="15" hidden="1">
      <c r="A198" s="3" t="s">
        <v>720</v>
      </c>
      <c r="B198" t="str">
        <f>+IFERROR(VLOOKUP(A198,'tar loc'!A:A,1,0),VLOOKUP(A198,'tar loc'!B:B,1,0))</f>
        <v>NGKAN</v>
      </c>
      <c r="C198" t="str">
        <f t="shared" si="3"/>
        <v>NGKAN</v>
      </c>
      <c r="D198" t="str">
        <f>+IFERROR(VLOOKUP(C198,'tar loc'!$A:$A,1,0),VLOOKUP(C198,'tar loc'!$B:$B,1,0))</f>
        <v>NGKAN</v>
      </c>
    </row>
    <row r="199" spans="1:4" ht="15" hidden="1">
      <c r="A199" s="3" t="s">
        <v>721</v>
      </c>
      <c r="B199" t="str">
        <f>+IFERROR(VLOOKUP(A199,'tar loc'!A:A,1,0),VLOOKUP(A199,'tar loc'!B:B,1,0))</f>
        <v>NGON1</v>
      </c>
      <c r="C199" t="str">
        <f t="shared" si="3"/>
        <v>NGON1</v>
      </c>
      <c r="D199" t="str">
        <f>+IFERROR(VLOOKUP(C199,'tar loc'!$A:$A,1,0),VLOOKUP(C199,'tar loc'!$B:$B,1,0))</f>
        <v>NGON1</v>
      </c>
    </row>
    <row r="200" spans="1:4" ht="15">
      <c r="A200" s="19" t="s">
        <v>722</v>
      </c>
      <c r="B200" t="e">
        <f>+IFERROR(VLOOKUP(A200,'tar loc'!A:A,1,0),VLOOKUP(A200,'tar loc'!B:B,1,0))</f>
        <v>#N/A</v>
      </c>
      <c r="C200" t="str">
        <f t="shared" si="3"/>
        <v>NGAPP</v>
      </c>
      <c r="D200" t="str">
        <f>+IFERROR(VLOOKUP(C200,'tar loc'!$A:$A,1,0),VLOOKUP(C200,'tar loc'!$B:$B,1,0))</f>
        <v>NGAPP</v>
      </c>
    </row>
    <row r="201" spans="1:4" ht="15" hidden="1">
      <c r="A201" s="3" t="s">
        <v>724</v>
      </c>
      <c r="B201" t="str">
        <f>+IFERROR(VLOOKUP(A201,'tar loc'!A:A,1,0),VLOOKUP(A201,'tar loc'!B:B,1,0))</f>
        <v>NODRM</v>
      </c>
      <c r="C201" t="str">
        <f t="shared" si="3"/>
        <v>NODRM</v>
      </c>
      <c r="D201" t="str">
        <f>+IFERROR(VLOOKUP(C201,'tar loc'!$A:$A,1,0),VLOOKUP(C201,'tar loc'!$B:$B,1,0))</f>
        <v>NODRM</v>
      </c>
    </row>
    <row r="202" spans="1:4" ht="15" hidden="1">
      <c r="A202" s="3" t="s">
        <v>726</v>
      </c>
      <c r="B202" t="str">
        <f>+IFERROR(VLOOKUP(A202,'tar loc'!A:A,1,0),VLOOKUP(A202,'tar loc'!B:B,1,0))</f>
        <v>NOOSL</v>
      </c>
      <c r="C202" t="str">
        <f t="shared" si="3"/>
        <v>NOOSL</v>
      </c>
      <c r="D202" t="str">
        <f>+IFERROR(VLOOKUP(C202,'tar loc'!$A:$A,1,0),VLOOKUP(C202,'tar loc'!$B:$B,1,0))</f>
        <v>NOOSL</v>
      </c>
    </row>
    <row r="203" spans="1:4" ht="15" hidden="1">
      <c r="A203" s="3" t="s">
        <v>730</v>
      </c>
      <c r="B203" t="str">
        <f>+IFERROR(VLOOKUP(A203,'tar loc'!A:A,1,0),VLOOKUP(A203,'tar loc'!B:B,1,0))</f>
        <v>OMMCT</v>
      </c>
      <c r="C203" t="str">
        <f t="shared" si="3"/>
        <v>OMMCT</v>
      </c>
      <c r="D203" t="str">
        <f>+IFERROR(VLOOKUP(C203,'tar loc'!$A:$A,1,0),VLOOKUP(C203,'tar loc'!$B:$B,1,0))</f>
        <v>OMMCT</v>
      </c>
    </row>
    <row r="204" spans="1:4" ht="15" hidden="1">
      <c r="A204" s="3" t="s">
        <v>733</v>
      </c>
      <c r="B204" t="str">
        <f>+IFERROR(VLOOKUP(A204,'tar loc'!A:A,1,0),VLOOKUP(A204,'tar loc'!B:B,1,0))</f>
        <v>PKKHITM</v>
      </c>
      <c r="C204" t="str">
        <f t="shared" si="3"/>
        <v>PKKHI</v>
      </c>
      <c r="D204" t="str">
        <f>+IFERROR(VLOOKUP(C204,'tar loc'!$A:$A,1,0),VLOOKUP(C204,'tar loc'!$B:$B,1,0))</f>
        <v>PKKHI</v>
      </c>
    </row>
    <row r="205" spans="1:4" ht="15" hidden="1">
      <c r="A205" s="3" t="s">
        <v>734</v>
      </c>
      <c r="B205" t="str">
        <f>+IFERROR(VLOOKUP(A205,'tar loc'!A:A,1,0),VLOOKUP(A205,'tar loc'!B:B,1,0))</f>
        <v>PKLHR</v>
      </c>
      <c r="C205" t="str">
        <f t="shared" si="3"/>
        <v>PKLHR</v>
      </c>
      <c r="D205" t="str">
        <f>+IFERROR(VLOOKUP(C205,'tar loc'!$A:$A,1,0),VLOOKUP(C205,'tar loc'!$B:$B,1,0))</f>
        <v>PKLHR</v>
      </c>
    </row>
    <row r="206" spans="1:4" ht="15" hidden="1">
      <c r="A206" s="23" t="s">
        <v>4660</v>
      </c>
      <c r="B206" t="str">
        <f>+IFERROR(VLOOKUP(A206,'tar loc'!A:A,1,0),VLOOKUP(A206,'tar loc'!B:B,1,0))</f>
        <v>PAPAC</v>
      </c>
      <c r="C206" t="str">
        <f t="shared" si="3"/>
        <v>PAPAC</v>
      </c>
      <c r="D206" t="str">
        <f>+IFERROR(VLOOKUP(C206,'tar loc'!$A:$A,1,0),VLOOKUP(C206,'tar loc'!$B:$B,1,0))</f>
        <v>PAPAC</v>
      </c>
    </row>
    <row r="207" spans="1:4" ht="15" hidden="1">
      <c r="A207" s="3" t="s">
        <v>736</v>
      </c>
      <c r="B207" t="str">
        <f>+IFERROR(VLOOKUP(A207,'tar loc'!A:A,1,0),VLOOKUP(A207,'tar loc'!B:B,1,0))</f>
        <v>PGLAE</v>
      </c>
      <c r="C207" t="str">
        <f t="shared" si="3"/>
        <v>PGLAE</v>
      </c>
      <c r="D207" t="str">
        <f>+IFERROR(VLOOKUP(C207,'tar loc'!$A:$A,1,0),VLOOKUP(C207,'tar loc'!$B:$B,1,0))</f>
        <v>PGLAE</v>
      </c>
    </row>
    <row r="208" spans="1:4" ht="15" hidden="1">
      <c r="A208" s="3" t="s">
        <v>739</v>
      </c>
      <c r="B208" t="str">
        <f>+IFERROR(VLOOKUP(A208,'tar loc'!A:A,1,0),VLOOKUP(A208,'tar loc'!B:B,1,0))</f>
        <v>PGMAG</v>
      </c>
      <c r="C208" t="str">
        <f t="shared" si="3"/>
        <v>PGMAG</v>
      </c>
      <c r="D208" t="str">
        <f>+IFERROR(VLOOKUP(C208,'tar loc'!$A:$A,1,0),VLOOKUP(C208,'tar loc'!$B:$B,1,0))</f>
        <v>PGMAG</v>
      </c>
    </row>
    <row r="209" spans="1:4" ht="15" hidden="1">
      <c r="A209" s="3" t="s">
        <v>740</v>
      </c>
      <c r="B209" t="str">
        <f>+IFERROR(VLOOKUP(A209,'tar loc'!A:A,1,0),VLOOKUP(A209,'tar loc'!B:B,1,0))</f>
        <v>PGPOM</v>
      </c>
      <c r="C209" t="str">
        <f t="shared" si="3"/>
        <v>PGPOM</v>
      </c>
      <c r="D209" t="str">
        <f>+IFERROR(VLOOKUP(C209,'tar loc'!$A:$A,1,0),VLOOKUP(C209,'tar loc'!$B:$B,1,0))</f>
        <v>PGPOM</v>
      </c>
    </row>
    <row r="210" spans="1:4" ht="15" hidden="1">
      <c r="A210" s="3" t="s">
        <v>741</v>
      </c>
      <c r="B210" t="str">
        <f>+IFERROR(VLOOKUP(A210,'tar loc'!A:A,1,0),VLOOKUP(A210,'tar loc'!B:B,1,0))</f>
        <v>PGWWK</v>
      </c>
      <c r="C210" t="str">
        <f t="shared" si="3"/>
        <v>PGWWK</v>
      </c>
      <c r="D210" t="str">
        <f>+IFERROR(VLOOKUP(C210,'tar loc'!$A:$A,1,0),VLOOKUP(C210,'tar loc'!$B:$B,1,0))</f>
        <v>PGWWK</v>
      </c>
    </row>
    <row r="211" spans="1:4" ht="15" hidden="1">
      <c r="A211" s="3" t="s">
        <v>743</v>
      </c>
      <c r="B211" t="str">
        <f>+IFERROR(VLOOKUP(A211,'tar loc'!A:A,1,0),VLOOKUP(A211,'tar loc'!B:B,1,0))</f>
        <v>PYASU</v>
      </c>
      <c r="C211" t="str">
        <f t="shared" si="3"/>
        <v>PYASU</v>
      </c>
      <c r="D211" t="str">
        <f>+IFERROR(VLOOKUP(C211,'tar loc'!$A:$A,1,0),VLOOKUP(C211,'tar loc'!$B:$B,1,0))</f>
        <v>PYASU</v>
      </c>
    </row>
    <row r="212" spans="1:4" ht="15" hidden="1">
      <c r="A212" s="30" t="s">
        <v>4693</v>
      </c>
      <c r="B212" t="str">
        <f>+IFERROR(VLOOKUP(A212,'tar loc'!A:A,1,0),VLOOKUP(A212,'tar loc'!B:B,1,0))</f>
        <v>PECAL</v>
      </c>
      <c r="C212" t="str">
        <f t="shared" si="3"/>
        <v>PECAL</v>
      </c>
      <c r="D212" t="str">
        <f>+IFERROR(VLOOKUP(C212,'tar loc'!$A:$A,1,0),VLOOKUP(C212,'tar loc'!$B:$B,1,0))</f>
        <v>PECAL</v>
      </c>
    </row>
    <row r="213" spans="1:4" ht="15" hidden="1">
      <c r="A213" s="3" t="s">
        <v>745</v>
      </c>
      <c r="B213" t="str">
        <f>+IFERROR(VLOOKUP(A213,'tar loc'!A:A,1,0),VLOOKUP(A213,'tar loc'!B:B,1,0))</f>
        <v>PHBTG</v>
      </c>
      <c r="C213" t="str">
        <f t="shared" si="3"/>
        <v>PHBTG</v>
      </c>
      <c r="D213" t="str">
        <f>+IFERROR(VLOOKUP(C213,'tar loc'!$A:$A,1,0),VLOOKUP(C213,'tar loc'!$B:$B,1,0))</f>
        <v>PHBTG</v>
      </c>
    </row>
    <row r="214" spans="1:4" ht="15" hidden="1">
      <c r="A214" s="3" t="s">
        <v>746</v>
      </c>
      <c r="B214" t="str">
        <f>+IFERROR(VLOOKUP(A214,'tar loc'!A:A,1,0),VLOOKUP(A214,'tar loc'!B:B,1,0))</f>
        <v>PHCEB</v>
      </c>
      <c r="C214" t="str">
        <f t="shared" si="3"/>
        <v>PHCEB</v>
      </c>
      <c r="D214" t="str">
        <f>+IFERROR(VLOOKUP(C214,'tar loc'!$A:$A,1,0),VLOOKUP(C214,'tar loc'!$B:$B,1,0))</f>
        <v>PHCEB</v>
      </c>
    </row>
    <row r="215" spans="1:4" ht="15" hidden="1">
      <c r="A215" s="3" t="s">
        <v>747</v>
      </c>
      <c r="B215" t="str">
        <f>+IFERROR(VLOOKUP(A215,'tar loc'!A:A,1,0),VLOOKUP(A215,'tar loc'!B:B,1,0))</f>
        <v>PHMNL</v>
      </c>
      <c r="C215" t="str">
        <f t="shared" si="3"/>
        <v>PHMNL</v>
      </c>
      <c r="D215" t="str">
        <f>+IFERROR(VLOOKUP(C215,'tar loc'!$A:$A,1,0),VLOOKUP(C215,'tar loc'!$B:$B,1,0))</f>
        <v>PHMNL</v>
      </c>
    </row>
    <row r="216" spans="1:4" ht="15" hidden="1">
      <c r="A216" s="3" t="s">
        <v>748</v>
      </c>
      <c r="B216" t="str">
        <f>+IFERROR(VLOOKUP(A216,'tar loc'!A:A,1,0),VLOOKUP(A216,'tar loc'!B:B,1,0))</f>
        <v>PHPNA</v>
      </c>
      <c r="C216" t="str">
        <f t="shared" si="3"/>
        <v>PHPNA</v>
      </c>
      <c r="D216" t="str">
        <f>+IFERROR(VLOOKUP(C216,'tar loc'!$A:$A,1,0),VLOOKUP(C216,'tar loc'!$B:$B,1,0))</f>
        <v>PHPNA</v>
      </c>
    </row>
    <row r="217" spans="1:4" ht="15" hidden="1">
      <c r="A217" s="3" t="s">
        <v>754</v>
      </c>
      <c r="B217" t="str">
        <f>+IFERROR(VLOOKUP(A217,'tar loc'!A:A,1,0),VLOOKUP(A217,'tar loc'!B:B,1,0))</f>
        <v>PLGDN</v>
      </c>
      <c r="C217" t="str">
        <f t="shared" si="3"/>
        <v>PLGDN</v>
      </c>
      <c r="D217" t="str">
        <f>+IFERROR(VLOOKUP(C217,'tar loc'!$A:$A,1,0),VLOOKUP(C217,'tar loc'!$B:$B,1,0))</f>
        <v>PLGDN</v>
      </c>
    </row>
    <row r="218" spans="1:4" ht="15" hidden="1">
      <c r="A218" s="3" t="s">
        <v>759</v>
      </c>
      <c r="B218" t="str">
        <f>+IFERROR(VLOOKUP(A218,'tar loc'!A:A,1,0),VLOOKUP(A218,'tar loc'!B:B,1,0))</f>
        <v>PTLEX</v>
      </c>
      <c r="C218" t="str">
        <f t="shared" si="3"/>
        <v>PTLEX</v>
      </c>
      <c r="D218" t="str">
        <f>+IFERROR(VLOOKUP(C218,'tar loc'!$A:$A,1,0),VLOOKUP(C218,'tar loc'!$B:$B,1,0))</f>
        <v>PTLEX</v>
      </c>
    </row>
    <row r="219" spans="1:4" ht="15" hidden="1">
      <c r="A219" s="3" t="s">
        <v>762</v>
      </c>
      <c r="B219" t="str">
        <f>+IFERROR(VLOOKUP(A219,'tar loc'!A:A,1,0),VLOOKUP(A219,'tar loc'!B:B,1,0))</f>
        <v>PTLIS</v>
      </c>
      <c r="C219" t="str">
        <f t="shared" si="3"/>
        <v>PTLIS</v>
      </c>
      <c r="D219" t="str">
        <f>+IFERROR(VLOOKUP(C219,'tar loc'!$A:$A,1,0),VLOOKUP(C219,'tar loc'!$B:$B,1,0))</f>
        <v>PTLIS</v>
      </c>
    </row>
    <row r="220" spans="1:4" ht="15" hidden="1">
      <c r="A220" s="3" t="s">
        <v>765</v>
      </c>
      <c r="B220" t="str">
        <f>+IFERROR(VLOOKUP(A220,'tar loc'!A:A,1,0),VLOOKUP(A220,'tar loc'!B:B,1,0))</f>
        <v>QADOH</v>
      </c>
      <c r="C220" t="str">
        <f t="shared" si="3"/>
        <v>QADOH</v>
      </c>
      <c r="D220" t="str">
        <f>+IFERROR(VLOOKUP(C220,'tar loc'!$A:$A,1,0),VLOOKUP(C220,'tar loc'!$B:$B,1,0))</f>
        <v>QADOH</v>
      </c>
    </row>
    <row r="221" spans="1:4" ht="15" hidden="1">
      <c r="A221" s="3" t="s">
        <v>4988</v>
      </c>
      <c r="B221" t="str">
        <f>+IFERROR(VLOOKUP(A221,'tar loc'!A:A,1,0),VLOOKUP(A221,'tar loc'!B:B,1,0))</f>
        <v>ROCND</v>
      </c>
      <c r="C221" t="str">
        <f t="shared" si="3"/>
        <v>ROCND</v>
      </c>
      <c r="D221" t="str">
        <f>+IFERROR(VLOOKUP(C221,'tar loc'!$A:$A,1,0),VLOOKUP(C221,'tar loc'!$B:$B,1,0))</f>
        <v>ROCND</v>
      </c>
    </row>
    <row r="222" spans="1:4" ht="15" hidden="1">
      <c r="A222" s="3" t="s">
        <v>769</v>
      </c>
      <c r="B222" t="str">
        <f>+IFERROR(VLOOKUP(A222,'tar loc'!A:A,1,0),VLOOKUP(A222,'tar loc'!B:B,1,0))</f>
        <v>REREU</v>
      </c>
      <c r="C222" t="str">
        <f t="shared" si="3"/>
        <v>REREU</v>
      </c>
      <c r="D222" t="str">
        <f>+IFERROR(VLOOKUP(C222,'tar loc'!$A:$A,1,0),VLOOKUP(C222,'tar loc'!$B:$B,1,0))</f>
        <v>REREU</v>
      </c>
    </row>
    <row r="223" spans="1:4" ht="15">
      <c r="A223" s="3" t="s">
        <v>771</v>
      </c>
      <c r="B223" t="e">
        <f>+IFERROR(VLOOKUP(A223,'tar loc'!A:A,1,0),VLOOKUP(A223,'tar loc'!B:B,1,0))</f>
        <v>#N/A</v>
      </c>
      <c r="C223" t="str">
        <f t="shared" si="3"/>
        <v>RUAZO</v>
      </c>
      <c r="D223" t="str">
        <f>+IFERROR(VLOOKUP(C223,'tar loc'!$A:$A,1,0),VLOOKUP(C223,'tar loc'!$B:$B,1,0))</f>
        <v>RUAZO</v>
      </c>
    </row>
    <row r="224" spans="1:4" ht="15" hidden="1">
      <c r="A224" s="3" t="s">
        <v>774</v>
      </c>
      <c r="B224" t="str">
        <f>+IFERROR(VLOOKUP(A224,'tar loc'!A:A,1,0),VLOOKUP(A224,'tar loc'!B:B,1,0))</f>
        <v>RUKLD</v>
      </c>
      <c r="C224" t="str">
        <f t="shared" si="3"/>
        <v>RUKLD</v>
      </c>
      <c r="D224" t="str">
        <f>+IFERROR(VLOOKUP(C224,'tar loc'!$A:$A,1,0),VLOOKUP(C224,'tar loc'!$B:$B,1,0))</f>
        <v>RUKLD</v>
      </c>
    </row>
    <row r="225" spans="1:4" ht="15">
      <c r="A225" s="3" t="s">
        <v>778</v>
      </c>
      <c r="B225" t="e">
        <f>+IFERROR(VLOOKUP(A225,'tar loc'!A:A,1,0),VLOOKUP(A225,'tar loc'!B:B,1,0))</f>
        <v>#N/A</v>
      </c>
      <c r="C225" t="str">
        <f t="shared" si="3"/>
        <v>RUKLD</v>
      </c>
      <c r="D225" t="str">
        <f>+IFERROR(VLOOKUP(C225,'tar loc'!$A:$A,1,0),VLOOKUP(C225,'tar loc'!$B:$B,1,0))</f>
        <v>RUKLD</v>
      </c>
    </row>
    <row r="226" spans="1:4" ht="15" hidden="1">
      <c r="A226" s="3" t="s">
        <v>786</v>
      </c>
      <c r="B226" t="str">
        <f>+IFERROR(VLOOKUP(A226,'tar loc'!A:A,1,0),VLOOKUP(A226,'tar loc'!B:B,1,0))</f>
        <v>RULEDTM</v>
      </c>
      <c r="C226" t="str">
        <f t="shared" si="3"/>
        <v>RULED</v>
      </c>
      <c r="D226" t="str">
        <f>+IFERROR(VLOOKUP(C226,'tar loc'!$A:$A,1,0),VLOOKUP(C226,'tar loc'!$B:$B,1,0))</f>
        <v>RULED</v>
      </c>
    </row>
    <row r="227" spans="1:4" ht="15">
      <c r="A227" s="3" t="s">
        <v>788</v>
      </c>
      <c r="B227" t="e">
        <f>+IFERROR(VLOOKUP(A227,'tar loc'!A:A,1,0),VLOOKUP(A227,'tar loc'!B:B,1,0))</f>
        <v>#N/A</v>
      </c>
      <c r="C227" t="str">
        <f t="shared" si="3"/>
        <v>RUNVS</v>
      </c>
      <c r="D227" t="str">
        <f>+IFERROR(VLOOKUP(C227,'tar loc'!$A:$A,1,0),VLOOKUP(C227,'tar loc'!$B:$B,1,0))</f>
        <v>RUNVS</v>
      </c>
    </row>
    <row r="228" spans="1:4" ht="15">
      <c r="A228" s="3" t="s">
        <v>791</v>
      </c>
      <c r="B228" t="e">
        <f>+IFERROR(VLOOKUP(A228,'tar loc'!A:A,1,0),VLOOKUP(A228,'tar loc'!B:B,1,0))</f>
        <v>#N/A</v>
      </c>
      <c r="C228" t="str">
        <f t="shared" si="3"/>
        <v>RUNVS</v>
      </c>
      <c r="D228" t="str">
        <f>+IFERROR(VLOOKUP(C228,'tar loc'!$A:$A,1,0),VLOOKUP(C228,'tar loc'!$B:$B,1,0))</f>
        <v>RUNVS</v>
      </c>
    </row>
    <row r="229" spans="1:4" ht="15" hidden="1">
      <c r="A229" s="3" t="s">
        <v>792</v>
      </c>
      <c r="B229" t="str">
        <f>+IFERROR(VLOOKUP(A229,'tar loc'!A:A,1,0),VLOOKUP(A229,'tar loc'!B:B,1,0))</f>
        <v>RUNVSPT</v>
      </c>
      <c r="C229" t="str">
        <f t="shared" si="3"/>
        <v>RUNVS</v>
      </c>
      <c r="D229" t="str">
        <f>+IFERROR(VLOOKUP(C229,'tar loc'!$A:$A,1,0),VLOOKUP(C229,'tar loc'!$B:$B,1,0))</f>
        <v>RUNVS</v>
      </c>
    </row>
    <row r="230" spans="1:4" ht="15" hidden="1">
      <c r="A230" s="3" t="s">
        <v>794</v>
      </c>
      <c r="B230" t="str">
        <f>+IFERROR(VLOOKUP(A230,'tar loc'!A:A,1,0),VLOOKUP(A230,'tar loc'!B:B,1,0))</f>
        <v>RUPLP</v>
      </c>
      <c r="C230" t="str">
        <f t="shared" si="3"/>
        <v>RUPLP</v>
      </c>
      <c r="D230" t="str">
        <f>+IFERROR(VLOOKUP(C230,'tar loc'!$A:$A,1,0),VLOOKUP(C230,'tar loc'!$B:$B,1,0))</f>
        <v>RUPLP</v>
      </c>
    </row>
    <row r="231" spans="1:4" ht="15" hidden="1">
      <c r="A231" s="3" t="s">
        <v>799</v>
      </c>
      <c r="B231" t="str">
        <f>+IFERROR(VLOOKUP(A231,'tar loc'!A:A,1,0),VLOOKUP(A231,'tar loc'!B:B,1,0))</f>
        <v>RUUST</v>
      </c>
      <c r="C231" t="str">
        <f t="shared" si="3"/>
        <v>RUUST</v>
      </c>
      <c r="D231" t="str">
        <f>+IFERROR(VLOOKUP(C231,'tar loc'!$A:$A,1,0),VLOOKUP(C231,'tar loc'!$B:$B,1,0))</f>
        <v>RUUST</v>
      </c>
    </row>
    <row r="232" spans="1:4" ht="15" hidden="1">
      <c r="A232" s="3" t="s">
        <v>800</v>
      </c>
      <c r="B232" t="str">
        <f>+IFERROR(VLOOKUP(A232,'tar loc'!A:A,1,0),VLOOKUP(A232,'tar loc'!B:B,1,0))</f>
        <v>RUFM5</v>
      </c>
      <c r="C232" t="str">
        <f t="shared" si="3"/>
        <v>RUFM5</v>
      </c>
      <c r="D232" t="str">
        <f>+IFERROR(VLOOKUP(C232,'tar loc'!$A:$A,1,0),VLOOKUP(C232,'tar loc'!$B:$B,1,0))</f>
        <v>RUFM5</v>
      </c>
    </row>
    <row r="233" spans="1:4" ht="15" hidden="1">
      <c r="A233" s="3" t="s">
        <v>801</v>
      </c>
      <c r="B233" t="str">
        <f>+IFERROR(VLOOKUP(A233,'tar loc'!A:A,1,0),VLOOKUP(A233,'tar loc'!B:B,1,0))</f>
        <v>RUVLVTM</v>
      </c>
      <c r="C233" t="str">
        <f t="shared" si="3"/>
        <v>RUVLV</v>
      </c>
      <c r="D233" t="str">
        <f>+IFERROR(VLOOKUP(C233,'tar loc'!$A:$A,1,0),VLOOKUP(C233,'tar loc'!$B:$B,1,0))</f>
        <v>RUVLV</v>
      </c>
    </row>
    <row r="234" spans="1:4" ht="15" hidden="1">
      <c r="A234" s="3" t="s">
        <v>802</v>
      </c>
      <c r="B234" t="str">
        <f>+IFERROR(VLOOKUP(A234,'tar loc'!A:A,1,0),VLOOKUP(A234,'tar loc'!B:B,1,0))</f>
        <v>RUVYP</v>
      </c>
      <c r="C234" t="str">
        <f t="shared" si="3"/>
        <v>RUVYP</v>
      </c>
      <c r="D234" t="str">
        <f>+IFERROR(VLOOKUP(C234,'tar loc'!$A:$A,1,0),VLOOKUP(C234,'tar loc'!$B:$B,1,0))</f>
        <v>RUVYP</v>
      </c>
    </row>
    <row r="235" spans="1:4" ht="15" hidden="1">
      <c r="A235" s="3" t="s">
        <v>804</v>
      </c>
      <c r="B235" t="str">
        <f>+IFERROR(VLOOKUP(A235,'tar loc'!A:A,1,0),VLOOKUP(A235,'tar loc'!B:B,1,0))</f>
        <v>SADAM</v>
      </c>
      <c r="C235" t="str">
        <f t="shared" si="3"/>
        <v>SADAM</v>
      </c>
      <c r="D235" t="str">
        <f>+IFERROR(VLOOKUP(C235,'tar loc'!$A:$A,1,0),VLOOKUP(C235,'tar loc'!$B:$B,1,0))</f>
        <v>SADAM</v>
      </c>
    </row>
    <row r="236" spans="1:4" ht="15" hidden="1">
      <c r="A236" s="3" t="s">
        <v>811</v>
      </c>
      <c r="B236" t="str">
        <f>+IFERROR(VLOOKUP(A236,'tar loc'!A:A,1,0),VLOOKUP(A236,'tar loc'!B:B,1,0))</f>
        <v>SAJED</v>
      </c>
      <c r="C236" t="str">
        <f t="shared" si="3"/>
        <v>SAJED</v>
      </c>
      <c r="D236" t="str">
        <f>+IFERROR(VLOOKUP(C236,'tar loc'!$A:$A,1,0),VLOOKUP(C236,'tar loc'!$B:$B,1,0))</f>
        <v>SAJED</v>
      </c>
    </row>
    <row r="237" spans="1:4" ht="15" hidden="1">
      <c r="A237" s="3" t="s">
        <v>812</v>
      </c>
      <c r="B237" t="str">
        <f>+IFERROR(VLOOKUP(A237,'tar loc'!A:A,1,0),VLOOKUP(A237,'tar loc'!B:B,1,0))</f>
        <v>SARIA</v>
      </c>
      <c r="C237" t="str">
        <f t="shared" si="3"/>
        <v>SARIA</v>
      </c>
      <c r="D237" t="str">
        <f>+IFERROR(VLOOKUP(C237,'tar loc'!$A:$A,1,0),VLOOKUP(C237,'tar loc'!$B:$B,1,0))</f>
        <v>SARIA</v>
      </c>
    </row>
    <row r="238" spans="1:4" ht="15" hidden="1">
      <c r="A238" s="3" t="s">
        <v>814</v>
      </c>
      <c r="B238" t="str">
        <f>+IFERROR(VLOOKUP(A238,'tar loc'!A:A,1,0),VLOOKUP(A238,'tar loc'!B:B,1,0))</f>
        <v>SNDKR</v>
      </c>
      <c r="C238" t="str">
        <f t="shared" si="3"/>
        <v>SNDKR</v>
      </c>
      <c r="D238" t="str">
        <f>+IFERROR(VLOOKUP(C238,'tar loc'!$A:$A,1,0),VLOOKUP(C238,'tar loc'!$B:$B,1,0))</f>
        <v>SNDKR</v>
      </c>
    </row>
    <row r="239" spans="1:4" ht="15" hidden="1">
      <c r="A239" s="3" t="s">
        <v>820</v>
      </c>
      <c r="B239" t="str">
        <f>+IFERROR(VLOOKUP(A239,'tar loc'!A:A,1,0),VLOOKUP(A239,'tar loc'!B:B,1,0))</f>
        <v>SCVIC</v>
      </c>
      <c r="C239" t="str">
        <f t="shared" si="3"/>
        <v>SCVIC</v>
      </c>
      <c r="D239" t="str">
        <f>+IFERROR(VLOOKUP(C239,'tar loc'!$A:$A,1,0),VLOOKUP(C239,'tar loc'!$B:$B,1,0))</f>
        <v>SCVIC</v>
      </c>
    </row>
    <row r="240" spans="1:4" ht="15" hidden="1">
      <c r="A240" s="3" t="s">
        <v>824</v>
      </c>
      <c r="B240" t="str">
        <f>+IFERROR(VLOOKUP(A240,'tar loc'!A:A,1,0),VLOOKUP(A240,'tar loc'!B:B,1,0))</f>
        <v>SLFNA</v>
      </c>
      <c r="C240" t="str">
        <f t="shared" si="3"/>
        <v>SLFNA</v>
      </c>
      <c r="D240" t="str">
        <f>+IFERROR(VLOOKUP(C240,'tar loc'!$A:$A,1,0),VLOOKUP(C240,'tar loc'!$B:$B,1,0))</f>
        <v>SLFNA</v>
      </c>
    </row>
    <row r="241" spans="1:4" ht="15" hidden="1">
      <c r="A241" s="3" t="s">
        <v>826</v>
      </c>
      <c r="B241" t="str">
        <f>+IFERROR(VLOOKUP(A241,'tar loc'!A:A,1,0),VLOOKUP(A241,'tar loc'!B:B,1,0))</f>
        <v>SGSIN</v>
      </c>
      <c r="C241" t="str">
        <f t="shared" si="3"/>
        <v>SGSIN</v>
      </c>
      <c r="D241" t="str">
        <f>+IFERROR(VLOOKUP(C241,'tar loc'!$A:$A,1,0),VLOOKUP(C241,'tar loc'!$B:$B,1,0))</f>
        <v>SGSIN</v>
      </c>
    </row>
    <row r="242" spans="1:4" ht="15" hidden="1">
      <c r="A242" s="3" t="s">
        <v>831</v>
      </c>
      <c r="B242" t="str">
        <f>+IFERROR(VLOOKUP(A242,'tar loc'!A:A,1,0),VLOOKUP(A242,'tar loc'!B:B,1,0))</f>
        <v>SKBAB</v>
      </c>
      <c r="C242" t="str">
        <f t="shared" si="3"/>
        <v>SKBAB</v>
      </c>
      <c r="D242" t="str">
        <f>+IFERROR(VLOOKUP(C242,'tar loc'!$A:$A,1,0),VLOOKUP(C242,'tar loc'!$B:$B,1,0))</f>
        <v>SKBAB</v>
      </c>
    </row>
    <row r="243" spans="1:4" ht="15" hidden="1">
      <c r="A243" s="3" t="s">
        <v>833</v>
      </c>
      <c r="B243" t="str">
        <f>+IFERROR(VLOOKUP(A243,'tar loc'!A:A,1,0),VLOOKUP(A243,'tar loc'!B:B,1,0))</f>
        <v>SICPS</v>
      </c>
      <c r="C243" t="str">
        <f t="shared" si="3"/>
        <v>SICPS</v>
      </c>
      <c r="D243" t="str">
        <f>+IFERROR(VLOOKUP(C243,'tar loc'!$A:$A,1,0),VLOOKUP(C243,'tar loc'!$B:$B,1,0))</f>
        <v>SICPS</v>
      </c>
    </row>
    <row r="244" spans="1:4" ht="15" hidden="1">
      <c r="A244" s="3" t="s">
        <v>834</v>
      </c>
      <c r="B244" t="str">
        <f>+IFERROR(VLOOKUP(A244,'tar loc'!A:A,1,0),VLOOKUP(A244,'tar loc'!B:B,1,0))</f>
        <v>SIC15</v>
      </c>
      <c r="C244" t="str">
        <f t="shared" si="3"/>
        <v>SIC15</v>
      </c>
      <c r="D244" t="str">
        <f>+IFERROR(VLOOKUP(C244,'tar loc'!$A:$A,1,0),VLOOKUP(C244,'tar loc'!$B:$B,1,0))</f>
        <v>SIC15</v>
      </c>
    </row>
    <row r="245" spans="1:4" ht="15" hidden="1">
      <c r="A245" s="3" t="s">
        <v>835</v>
      </c>
      <c r="B245" t="str">
        <f>+IFERROR(VLOOKUP(A245,'tar loc'!A:A,1,0),VLOOKUP(A245,'tar loc'!B:B,1,0))</f>
        <v>SICLJ</v>
      </c>
      <c r="C245" t="str">
        <f t="shared" si="3"/>
        <v>SICLJ</v>
      </c>
      <c r="D245" t="str">
        <f>+IFERROR(VLOOKUP(C245,'tar loc'!$A:$A,1,0),VLOOKUP(C245,'tar loc'!$B:$B,1,0))</f>
        <v>SICLJ</v>
      </c>
    </row>
    <row r="246" spans="1:4" ht="15">
      <c r="A246" s="33" t="s">
        <v>837</v>
      </c>
      <c r="B246" t="e">
        <f>+IFERROR(VLOOKUP(A246,'tar loc'!A:A,1,0),VLOOKUP(A246,'tar loc'!B:B,1,0))</f>
        <v>#N/A</v>
      </c>
      <c r="C246" t="str">
        <f t="shared" si="3"/>
        <v>SIMBX</v>
      </c>
      <c r="D246" t="e">
        <f>+IFERROR(VLOOKUP(C246,'tar loc'!$A:$A,1,0),VLOOKUP(C246,'tar loc'!$B:$B,1,0))</f>
        <v>#N/A</v>
      </c>
    </row>
    <row r="247" spans="1:4" ht="15" hidden="1">
      <c r="A247" s="3" t="s">
        <v>839</v>
      </c>
      <c r="B247" t="str">
        <f>+IFERROR(VLOOKUP(A247,'tar loc'!A:A,1,0),VLOOKUP(A247,'tar loc'!B:B,1,0))</f>
        <v>ZACPT</v>
      </c>
      <c r="C247" t="str">
        <f t="shared" si="3"/>
        <v>ZACPT</v>
      </c>
      <c r="D247" t="str">
        <f>+IFERROR(VLOOKUP(C247,'tar loc'!$A:$A,1,0),VLOOKUP(C247,'tar loc'!$B:$B,1,0))</f>
        <v>ZACPT</v>
      </c>
    </row>
    <row r="248" spans="1:4" ht="15">
      <c r="A248" s="32" t="s">
        <v>840</v>
      </c>
      <c r="B248" t="e">
        <f>+IFERROR(VLOOKUP(A248,'tar loc'!A:A,1,0),VLOOKUP(A248,'tar loc'!B:B,1,0))</f>
        <v>#N/A</v>
      </c>
      <c r="C248" t="str">
        <f t="shared" si="3"/>
        <v>ZACPT</v>
      </c>
      <c r="D248" t="str">
        <f>+IFERROR(VLOOKUP(C248,'tar loc'!$A:$A,1,0),VLOOKUP(C248,'tar loc'!$B:$B,1,0))</f>
        <v>ZACPT</v>
      </c>
    </row>
    <row r="249" spans="1:4" ht="15">
      <c r="A249" s="32" t="s">
        <v>841</v>
      </c>
      <c r="B249" t="e">
        <f>+IFERROR(VLOOKUP(A249,'tar loc'!A:A,1,0),VLOOKUP(A249,'tar loc'!B:B,1,0))</f>
        <v>#N/A</v>
      </c>
      <c r="C249" t="str">
        <f t="shared" si="3"/>
        <v>ZACPT</v>
      </c>
      <c r="D249" t="str">
        <f>+IFERROR(VLOOKUP(C249,'tar loc'!$A:$A,1,0),VLOOKUP(C249,'tar loc'!$B:$B,1,0))</f>
        <v>ZACPT</v>
      </c>
    </row>
    <row r="250" spans="1:4" ht="15" hidden="1">
      <c r="A250" s="3" t="s">
        <v>842</v>
      </c>
      <c r="B250" t="str">
        <f>+IFERROR(VLOOKUP(A250,'tar loc'!A:A,1,0),VLOOKUP(A250,'tar loc'!B:B,1,0))</f>
        <v>ZADUR</v>
      </c>
      <c r="C250" t="str">
        <f t="shared" si="3"/>
        <v>ZADUR</v>
      </c>
      <c r="D250" t="str">
        <f>+IFERROR(VLOOKUP(C250,'tar loc'!$A:$A,1,0),VLOOKUP(C250,'tar loc'!$B:$B,1,0))</f>
        <v>ZADUR</v>
      </c>
    </row>
    <row r="251" spans="1:4" ht="15">
      <c r="A251" s="32" t="s">
        <v>844</v>
      </c>
      <c r="B251" t="e">
        <f>+IFERROR(VLOOKUP(A251,'tar loc'!A:A,1,0),VLOOKUP(A251,'tar loc'!B:B,1,0))</f>
        <v>#N/A</v>
      </c>
      <c r="C251" t="str">
        <f t="shared" si="3"/>
        <v>ZADUR</v>
      </c>
      <c r="D251" t="str">
        <f>+IFERROR(VLOOKUP(C251,'tar loc'!$A:$A,1,0),VLOOKUP(C251,'tar loc'!$B:$B,1,0))</f>
        <v>ZADUR</v>
      </c>
    </row>
    <row r="252" spans="1:4" ht="15">
      <c r="A252" s="32" t="s">
        <v>845</v>
      </c>
      <c r="B252" t="e">
        <f>+IFERROR(VLOOKUP(A252,'tar loc'!A:A,1,0),VLOOKUP(A252,'tar loc'!B:B,1,0))</f>
        <v>#N/A</v>
      </c>
      <c r="C252" t="str">
        <f t="shared" si="3"/>
        <v>ZADUR</v>
      </c>
      <c r="D252" t="str">
        <f>+IFERROR(VLOOKUP(C252,'tar loc'!$A:$A,1,0),VLOOKUP(C252,'tar loc'!$B:$B,1,0))</f>
        <v>ZADUR</v>
      </c>
    </row>
    <row r="253" spans="1:4" ht="15">
      <c r="A253" s="32" t="s">
        <v>846</v>
      </c>
      <c r="B253" t="e">
        <f>+IFERROR(VLOOKUP(A253,'tar loc'!A:A,1,0),VLOOKUP(A253,'tar loc'!B:B,1,0))</f>
        <v>#N/A</v>
      </c>
      <c r="C253" t="str">
        <f t="shared" si="3"/>
        <v>ZADUR</v>
      </c>
      <c r="D253" t="str">
        <f>+IFERROR(VLOOKUP(C253,'tar loc'!$A:$A,1,0),VLOOKUP(C253,'tar loc'!$B:$B,1,0))</f>
        <v>ZADUR</v>
      </c>
    </row>
    <row r="254" spans="1:4" ht="15" hidden="1">
      <c r="A254" s="3" t="s">
        <v>847</v>
      </c>
      <c r="B254" t="str">
        <f>+IFERROR(VLOOKUP(A254,'tar loc'!A:A,1,0),VLOOKUP(A254,'tar loc'!B:B,1,0))</f>
        <v>ZAEBS</v>
      </c>
      <c r="C254" t="str">
        <f t="shared" si="3"/>
        <v>ZAEBS</v>
      </c>
      <c r="D254" t="str">
        <f>+IFERROR(VLOOKUP(C254,'tar loc'!$A:$A,1,0),VLOOKUP(C254,'tar loc'!$B:$B,1,0))</f>
        <v>ZAEBS</v>
      </c>
    </row>
    <row r="255" spans="1:4" ht="15" hidden="1">
      <c r="A255" s="3" t="s">
        <v>848</v>
      </c>
      <c r="B255" t="str">
        <f>+IFERROR(VLOOKUP(A255,'tar loc'!A:A,1,0),VLOOKUP(A255,'tar loc'!B:B,1,0))</f>
        <v>ZAJNB</v>
      </c>
      <c r="C255" t="str">
        <f t="shared" si="3"/>
        <v>ZAJNB</v>
      </c>
      <c r="D255" t="str">
        <f>+IFERROR(VLOOKUP(C255,'tar loc'!$A:$A,1,0),VLOOKUP(C255,'tar loc'!$B:$B,1,0))</f>
        <v>ZAJNB</v>
      </c>
    </row>
    <row r="256" spans="1:4" ht="15">
      <c r="A256" s="32" t="s">
        <v>849</v>
      </c>
      <c r="B256" t="e">
        <f>+IFERROR(VLOOKUP(A256,'tar loc'!A:A,1,0),VLOOKUP(A256,'tar loc'!B:B,1,0))</f>
        <v>#N/A</v>
      </c>
      <c r="C256" t="str">
        <f t="shared" si="3"/>
        <v>ZAJNB</v>
      </c>
      <c r="D256" t="str">
        <f>+IFERROR(VLOOKUP(C256,'tar loc'!$A:$A,1,0),VLOOKUP(C256,'tar loc'!$B:$B,1,0))</f>
        <v>ZAJNB</v>
      </c>
    </row>
    <row r="257" spans="1:4" ht="15" hidden="1">
      <c r="A257" s="3" t="s">
        <v>850</v>
      </c>
      <c r="B257" t="str">
        <f>+IFERROR(VLOOKUP(A257,'tar loc'!A:A,1,0),VLOOKUP(A257,'tar loc'!B:B,1,0))</f>
        <v>ZAPLZ</v>
      </c>
      <c r="C257" t="str">
        <f t="shared" si="3"/>
        <v>ZAPLZ</v>
      </c>
      <c r="D257" t="str">
        <f>+IFERROR(VLOOKUP(C257,'tar loc'!$A:$A,1,0),VLOOKUP(C257,'tar loc'!$B:$B,1,0))</f>
        <v>ZAPLZ</v>
      </c>
    </row>
    <row r="258" spans="1:4" ht="15">
      <c r="A258" s="32" t="s">
        <v>851</v>
      </c>
      <c r="B258" t="e">
        <f>+IFERROR(VLOOKUP(A258,'tar loc'!A:A,1,0),VLOOKUP(A258,'tar loc'!B:B,1,0))</f>
        <v>#N/A</v>
      </c>
      <c r="C258" t="str">
        <f t="shared" si="3"/>
        <v>ZAPLZ</v>
      </c>
      <c r="D258" t="str">
        <f>+IFERROR(VLOOKUP(C258,'tar loc'!$A:$A,1,0),VLOOKUP(C258,'tar loc'!$B:$B,1,0))</f>
        <v>ZAPLZ</v>
      </c>
    </row>
    <row r="259" spans="1:4" ht="15">
      <c r="A259" s="32" t="s">
        <v>852</v>
      </c>
      <c r="B259" t="e">
        <f>+IFERROR(VLOOKUP(A259,'tar loc'!A:A,1,0),VLOOKUP(A259,'tar loc'!B:B,1,0))</f>
        <v>#N/A</v>
      </c>
      <c r="C259" t="str">
        <f t="shared" ref="C259:C306" si="4">+LEFT(A259,5)</f>
        <v>ZAPLZ</v>
      </c>
      <c r="D259" t="str">
        <f>+IFERROR(VLOOKUP(C259,'tar loc'!$A:$A,1,0),VLOOKUP(C259,'tar loc'!$B:$B,1,0))</f>
        <v>ZAPLZ</v>
      </c>
    </row>
    <row r="260" spans="1:4" ht="15">
      <c r="A260" s="32" t="s">
        <v>853</v>
      </c>
      <c r="B260" t="e">
        <f>+IFERROR(VLOOKUP(A260,'tar loc'!A:A,1,0),VLOOKUP(A260,'tar loc'!B:B,1,0))</f>
        <v>#N/A</v>
      </c>
      <c r="C260" t="str">
        <f t="shared" si="4"/>
        <v>ZAPLZ</v>
      </c>
      <c r="D260" t="str">
        <f>+IFERROR(VLOOKUP(C260,'tar loc'!$A:$A,1,0),VLOOKUP(C260,'tar loc'!$B:$B,1,0))</f>
        <v>ZAPLZ</v>
      </c>
    </row>
    <row r="261" spans="1:4" ht="15" hidden="1">
      <c r="A261" s="3" t="s">
        <v>855</v>
      </c>
      <c r="B261" t="str">
        <f>+IFERROR(VLOOKUP(A261,'tar loc'!A:A,1,0),VLOOKUP(A261,'tar loc'!B:B,1,0))</f>
        <v>ESAEI</v>
      </c>
      <c r="C261" t="str">
        <f t="shared" si="4"/>
        <v>ESAEI</v>
      </c>
      <c r="D261" t="str">
        <f>+IFERROR(VLOOKUP(C261,'tar loc'!$A:$A,1,0),VLOOKUP(C261,'tar loc'!$B:$B,1,0))</f>
        <v>ESAEI</v>
      </c>
    </row>
    <row r="262" spans="1:4" ht="15" hidden="1">
      <c r="A262" s="3" t="s">
        <v>856</v>
      </c>
      <c r="B262" t="str">
        <f>+IFERROR(VLOOKUP(A262,'tar loc'!A:A,1,0),VLOOKUP(A262,'tar loc'!B:B,1,0))</f>
        <v>ESALR</v>
      </c>
      <c r="C262" t="str">
        <f t="shared" si="4"/>
        <v>ESALR</v>
      </c>
      <c r="D262" t="str">
        <f>+IFERROR(VLOOKUP(C262,'tar loc'!$A:$A,1,0),VLOOKUP(C262,'tar loc'!$B:$B,1,0))</f>
        <v>ESALR</v>
      </c>
    </row>
    <row r="263" spans="1:4" ht="15" hidden="1">
      <c r="A263" s="3" t="s">
        <v>857</v>
      </c>
      <c r="B263" t="str">
        <f>+IFERROR(VLOOKUP(A263,'tar loc'!A:A,1,0),VLOOKUP(A263,'tar loc'!B:B,1,0))</f>
        <v>ESBCN</v>
      </c>
      <c r="C263" t="str">
        <f t="shared" si="4"/>
        <v>ESBCN</v>
      </c>
      <c r="D263" t="str">
        <f>+IFERROR(VLOOKUP(C263,'tar loc'!$A:$A,1,0),VLOOKUP(C263,'tar loc'!$B:$B,1,0))</f>
        <v>ESBCN</v>
      </c>
    </row>
    <row r="264" spans="1:4" ht="15" hidden="1">
      <c r="A264" s="3" t="s">
        <v>861</v>
      </c>
      <c r="B264" t="str">
        <f>+IFERROR(VLOOKUP(A264,'tar loc'!A:A,1,0),VLOOKUP(A264,'tar loc'!B:B,1,0))</f>
        <v>ESBIO</v>
      </c>
      <c r="C264" t="str">
        <f t="shared" si="4"/>
        <v>ESBIO</v>
      </c>
      <c r="D264" t="str">
        <f>+IFERROR(VLOOKUP(C264,'tar loc'!$A:$A,1,0),VLOOKUP(C264,'tar loc'!$B:$B,1,0))</f>
        <v>ESBIO</v>
      </c>
    </row>
    <row r="265" spans="1:4" ht="15" hidden="1">
      <c r="A265" s="3" t="s">
        <v>863</v>
      </c>
      <c r="B265" t="str">
        <f>+IFERROR(VLOOKUP(A265,'tar loc'!A:A,1,0),VLOOKUP(A265,'tar loc'!B:B,1,0))</f>
        <v>ESCAT</v>
      </c>
      <c r="C265" t="str">
        <f t="shared" si="4"/>
        <v>ESCAT</v>
      </c>
      <c r="D265" t="str">
        <f>+IFERROR(VLOOKUP(C265,'tar loc'!$A:$A,1,0),VLOOKUP(C265,'tar loc'!$B:$B,1,0))</f>
        <v>ESCAT</v>
      </c>
    </row>
    <row r="266" spans="1:4" ht="15" hidden="1">
      <c r="A266" s="3" t="s">
        <v>867</v>
      </c>
      <c r="B266" t="str">
        <f>+IFERROR(VLOOKUP(A266,'tar loc'!A:A,1,0),VLOOKUP(A266,'tar loc'!B:B,1,0))</f>
        <v>ESMAR</v>
      </c>
      <c r="C266" t="str">
        <f t="shared" si="4"/>
        <v>ESMAR</v>
      </c>
      <c r="D266" t="str">
        <f>+IFERROR(VLOOKUP(C266,'tar loc'!$A:$A,1,0),VLOOKUP(C266,'tar loc'!$B:$B,1,0))</f>
        <v>ESMAR</v>
      </c>
    </row>
    <row r="267" spans="1:4" ht="15" hidden="1">
      <c r="A267" s="3" t="s">
        <v>869</v>
      </c>
      <c r="B267" t="str">
        <f>+IFERROR(VLOOKUP(A267,'tar loc'!A:A,1,0),VLOOKUP(A267,'tar loc'!B:B,1,0))</f>
        <v>ESMGP</v>
      </c>
      <c r="C267" t="str">
        <f t="shared" si="4"/>
        <v>ESMGP</v>
      </c>
      <c r="D267" t="str">
        <f>+IFERROR(VLOOKUP(C267,'tar loc'!$A:$A,1,0),VLOOKUP(C267,'tar loc'!$B:$B,1,0))</f>
        <v>ESMGP</v>
      </c>
    </row>
    <row r="268" spans="1:4" ht="15" hidden="1">
      <c r="A268" s="3" t="s">
        <v>870</v>
      </c>
      <c r="B268" t="str">
        <f>+IFERROR(VLOOKUP(A268,'tar loc'!A:A,1,0),VLOOKUP(A268,'tar loc'!B:B,1,0))</f>
        <v>ESMLN</v>
      </c>
      <c r="C268" t="str">
        <f t="shared" si="4"/>
        <v>ESMLN</v>
      </c>
      <c r="D268" t="str">
        <f>+IFERROR(VLOOKUP(C268,'tar loc'!$A:$A,1,0),VLOOKUP(C268,'tar loc'!$B:$B,1,0))</f>
        <v>ESMLN</v>
      </c>
    </row>
    <row r="269" spans="1:4" ht="15" hidden="1">
      <c r="A269" s="3" t="s">
        <v>873</v>
      </c>
      <c r="B269" t="str">
        <f>+IFERROR(VLOOKUP(A269,'tar loc'!A:A,1,0),VLOOKUP(A269,'tar loc'!B:B,1,0))</f>
        <v>ESTRF</v>
      </c>
      <c r="C269" t="str">
        <f t="shared" si="4"/>
        <v>ESTRF</v>
      </c>
      <c r="D269" t="str">
        <f>+IFERROR(VLOOKUP(C269,'tar loc'!$A:$A,1,0),VLOOKUP(C269,'tar loc'!$B:$B,1,0))</f>
        <v>ESTRF</v>
      </c>
    </row>
    <row r="270" spans="1:4" ht="15" hidden="1">
      <c r="A270" s="3" t="s">
        <v>874</v>
      </c>
      <c r="B270" t="str">
        <f>+IFERROR(VLOOKUP(A270,'tar loc'!A:A,1,0),VLOOKUP(A270,'tar loc'!B:B,1,0))</f>
        <v>ESVCI</v>
      </c>
      <c r="C270" t="str">
        <f t="shared" si="4"/>
        <v>ESVCI</v>
      </c>
      <c r="D270" t="str">
        <f>+IFERROR(VLOOKUP(C270,'tar loc'!$A:$A,1,0),VLOOKUP(C270,'tar loc'!$B:$B,1,0))</f>
        <v>ESVCI</v>
      </c>
    </row>
    <row r="271" spans="1:4" ht="15" hidden="1">
      <c r="A271" s="3" t="s">
        <v>875</v>
      </c>
      <c r="B271" t="str">
        <f>+IFERROR(VLOOKUP(A271,'tar loc'!A:A,1,0),VLOOKUP(A271,'tar loc'!B:B,1,0))</f>
        <v>ESVGO</v>
      </c>
      <c r="C271" t="str">
        <f t="shared" si="4"/>
        <v>ESVGO</v>
      </c>
      <c r="D271" t="str">
        <f>+IFERROR(VLOOKUP(C271,'tar loc'!$A:$A,1,0),VLOOKUP(C271,'tar loc'!$B:$B,1,0))</f>
        <v>ESVGO</v>
      </c>
    </row>
    <row r="272" spans="1:4" ht="15" hidden="1">
      <c r="A272" s="3" t="s">
        <v>876</v>
      </c>
      <c r="B272" t="str">
        <f>+IFERROR(VLOOKUP(A272,'tar loc'!A:A,1,0),VLOOKUP(A272,'tar loc'!B:B,1,0))</f>
        <v>ESMAD</v>
      </c>
      <c r="C272" t="str">
        <f t="shared" si="4"/>
        <v>ESMAD</v>
      </c>
      <c r="D272" t="str">
        <f>+IFERROR(VLOOKUP(C272,'tar loc'!$A:$A,1,0),VLOOKUP(C272,'tar loc'!$B:$B,1,0))</f>
        <v>ESMAD</v>
      </c>
    </row>
    <row r="273" spans="1:4" ht="15" hidden="1">
      <c r="A273" s="3" t="s">
        <v>877</v>
      </c>
      <c r="B273" t="str">
        <f>+IFERROR(VLOOKUP(A273,'tar loc'!A:A,1,0),VLOOKUP(A273,'tar loc'!B:B,1,0))</f>
        <v>ESZAZ</v>
      </c>
      <c r="C273" t="str">
        <f t="shared" si="4"/>
        <v>ESZAZ</v>
      </c>
      <c r="D273" t="str">
        <f>+IFERROR(VLOOKUP(C273,'tar loc'!$A:$A,1,0),VLOOKUP(C273,'tar loc'!$B:$B,1,0))</f>
        <v>ESZAZ</v>
      </c>
    </row>
    <row r="274" spans="1:4" ht="15" hidden="1">
      <c r="A274" s="3" t="s">
        <v>879</v>
      </c>
      <c r="B274" t="str">
        <f>+IFERROR(VLOOKUP(A274,'tar loc'!A:A,1,0),VLOOKUP(A274,'tar loc'!B:B,1,0))</f>
        <v>LKCMB</v>
      </c>
      <c r="C274" t="str">
        <f t="shared" si="4"/>
        <v>LKCMB</v>
      </c>
      <c r="D274" t="str">
        <f>+IFERROR(VLOOKUP(C274,'tar loc'!$A:$A,1,0),VLOOKUP(C274,'tar loc'!$B:$B,1,0))</f>
        <v>LKCMB</v>
      </c>
    </row>
    <row r="275" spans="1:4" ht="15" hidden="1">
      <c r="A275" s="23" t="s">
        <v>5171</v>
      </c>
      <c r="B275" t="str">
        <f>+IFERROR(VLOOKUP(A275,'tar loc'!A:A,1,0),VLOOKUP(A275,'tar loc'!B:B,1,0))</f>
        <v>SRPBM</v>
      </c>
      <c r="C275" t="str">
        <f t="shared" si="4"/>
        <v>SRPBM</v>
      </c>
      <c r="D275" t="str">
        <f>+IFERROR(VLOOKUP(C275,'tar loc'!$A:$A,1,0),VLOOKUP(C275,'tar loc'!$B:$B,1,0))</f>
        <v>SRPBM</v>
      </c>
    </row>
    <row r="276" spans="1:4" ht="15" hidden="1">
      <c r="A276" s="3" t="s">
        <v>882</v>
      </c>
      <c r="B276" t="str">
        <f>+IFERROR(VLOOKUP(A276,'tar loc'!A:A,1,0),VLOOKUP(A276,'tar loc'!B:B,1,0))</f>
        <v>SEAGH</v>
      </c>
      <c r="C276" t="str">
        <f t="shared" si="4"/>
        <v>SEAGH</v>
      </c>
      <c r="D276" t="str">
        <f>+IFERROR(VLOOKUP(C276,'tar loc'!$A:$A,1,0),VLOOKUP(C276,'tar loc'!$B:$B,1,0))</f>
        <v>SEAGH</v>
      </c>
    </row>
    <row r="277" spans="1:4" ht="15" hidden="1">
      <c r="A277" s="3" t="s">
        <v>884</v>
      </c>
      <c r="B277" t="str">
        <f>+IFERROR(VLOOKUP(A277,'tar loc'!A:A,1,0),VLOOKUP(A277,'tar loc'!B:B,1,0))</f>
        <v>SEGOT</v>
      </c>
      <c r="C277" t="str">
        <f t="shared" si="4"/>
        <v>SEGOT</v>
      </c>
      <c r="D277" t="str">
        <f>+IFERROR(VLOOKUP(C277,'tar loc'!$A:$A,1,0),VLOOKUP(C277,'tar loc'!$B:$B,1,0))</f>
        <v>SEGOT</v>
      </c>
    </row>
    <row r="278" spans="1:4" ht="15" hidden="1">
      <c r="A278" s="3" t="s">
        <v>888</v>
      </c>
      <c r="B278" t="str">
        <f>+IFERROR(VLOOKUP(A278,'tar loc'!A:A,1,0),VLOOKUP(A278,'tar loc'!B:B,1,0))</f>
        <v>CHZRH</v>
      </c>
      <c r="C278" t="str">
        <f t="shared" si="4"/>
        <v>CHZRH</v>
      </c>
      <c r="D278" t="str">
        <f>+IFERROR(VLOOKUP(C278,'tar loc'!$A:$A,1,0),VLOOKUP(C278,'tar loc'!$B:$B,1,0))</f>
        <v>CHZRH</v>
      </c>
    </row>
    <row r="279" spans="1:4" ht="15" hidden="1">
      <c r="A279" s="3" t="s">
        <v>890</v>
      </c>
      <c r="B279" t="str">
        <f>+IFERROR(VLOOKUP(A279,'tar loc'!A:A,1,0),VLOOKUP(A279,'tar loc'!B:B,1,0))</f>
        <v>SYER0</v>
      </c>
      <c r="C279" t="str">
        <f t="shared" si="4"/>
        <v>SYER0</v>
      </c>
      <c r="D279" t="str">
        <f>+IFERROR(VLOOKUP(C279,'tar loc'!$A:$A,1,0),VLOOKUP(C279,'tar loc'!$B:$B,1,0))</f>
        <v>SYER0</v>
      </c>
    </row>
    <row r="280" spans="1:4" ht="15" hidden="1">
      <c r="A280" s="3" t="s">
        <v>894</v>
      </c>
      <c r="B280" t="str">
        <f>+IFERROR(VLOOKUP(A280,'tar loc'!A:A,1,0),VLOOKUP(A280,'tar loc'!B:B,1,0))</f>
        <v>TWKAO</v>
      </c>
      <c r="C280" t="str">
        <f t="shared" si="4"/>
        <v>TWKAO</v>
      </c>
      <c r="D280" t="str">
        <f>+IFERROR(VLOOKUP(C280,'tar loc'!$A:$A,1,0),VLOOKUP(C280,'tar loc'!$B:$B,1,0))</f>
        <v>TWKAO</v>
      </c>
    </row>
    <row r="281" spans="1:4" ht="15" hidden="1">
      <c r="A281" s="3" t="s">
        <v>895</v>
      </c>
      <c r="B281" t="str">
        <f>+IFERROR(VLOOKUP(A281,'tar loc'!A:A,1,0),VLOOKUP(A281,'tar loc'!B:B,1,0))</f>
        <v>TWKEE</v>
      </c>
      <c r="C281" t="str">
        <f t="shared" si="4"/>
        <v>TWKEE</v>
      </c>
      <c r="D281" t="str">
        <f>+IFERROR(VLOOKUP(C281,'tar loc'!$A:$A,1,0),VLOOKUP(C281,'tar loc'!$B:$B,1,0))</f>
        <v>TWKEE</v>
      </c>
    </row>
    <row r="282" spans="1:4" ht="15" hidden="1">
      <c r="A282" s="3" t="s">
        <v>898</v>
      </c>
      <c r="B282" t="str">
        <f>+IFERROR(VLOOKUP(A282,'tar loc'!A:A,1,0),VLOOKUP(A282,'tar loc'!B:B,1,0))</f>
        <v>THBKK</v>
      </c>
      <c r="C282" t="str">
        <f t="shared" si="4"/>
        <v>THBKK</v>
      </c>
      <c r="D282" t="str">
        <f>+IFERROR(VLOOKUP(C282,'tar loc'!$A:$A,1,0),VLOOKUP(C282,'tar loc'!$B:$B,1,0))</f>
        <v>THBKK</v>
      </c>
    </row>
    <row r="283" spans="1:4" ht="15" hidden="1">
      <c r="A283" s="3" t="s">
        <v>901</v>
      </c>
      <c r="B283" t="str">
        <f>+IFERROR(VLOOKUP(A283,'tar loc'!A:A,1,0),VLOOKUP(A283,'tar loc'!B:B,1,0))</f>
        <v>THBKKLK</v>
      </c>
      <c r="C283" t="str">
        <f t="shared" si="4"/>
        <v>THBKK</v>
      </c>
      <c r="D283" t="str">
        <f>+IFERROR(VLOOKUP(C283,'tar loc'!$A:$A,1,0),VLOOKUP(C283,'tar loc'!$B:$B,1,0))</f>
        <v>THBKK</v>
      </c>
    </row>
    <row r="284" spans="1:4" ht="15" hidden="1">
      <c r="A284" s="3" t="s">
        <v>908</v>
      </c>
      <c r="B284" t="str">
        <f>+IFERROR(VLOOKUP(A284,'tar loc'!A:A,1,0),VLOOKUP(A284,'tar loc'!B:B,1,0))</f>
        <v>TGLFW</v>
      </c>
      <c r="C284" t="str">
        <f t="shared" si="4"/>
        <v>TGLFW</v>
      </c>
      <c r="D284" t="str">
        <f>+IFERROR(VLOOKUP(C284,'tar loc'!$A:$A,1,0),VLOOKUP(C284,'tar loc'!$B:$B,1,0))</f>
        <v>TGLFW</v>
      </c>
    </row>
    <row r="285" spans="1:4" ht="15" hidden="1">
      <c r="A285" s="23" t="s">
        <v>5159</v>
      </c>
      <c r="B285" t="str">
        <f>+IFERROR(VLOOKUP(A285,'tar loc'!A:A,1,0),VLOOKUP(A285,'tar loc'!B:B,1,0))</f>
        <v>TTPOS</v>
      </c>
      <c r="C285" t="str">
        <f t="shared" si="4"/>
        <v>TTPOS</v>
      </c>
      <c r="D285" t="str">
        <f>+IFERROR(VLOOKUP(C285,'tar loc'!$A:$A,1,0),VLOOKUP(C285,'tar loc'!$B:$B,1,0))</f>
        <v>TTPOS</v>
      </c>
    </row>
    <row r="286" spans="1:4" ht="15" hidden="1">
      <c r="A286" s="3" t="s">
        <v>916</v>
      </c>
      <c r="B286" t="str">
        <f>+IFERROR(VLOOKUP(A286,'tar loc'!A:A,1,0),VLOOKUP(A286,'tar loc'!B:B,1,0))</f>
        <v>TNTUN</v>
      </c>
      <c r="C286" t="str">
        <f t="shared" si="4"/>
        <v>TNTUN</v>
      </c>
      <c r="D286" t="str">
        <f>+IFERROR(VLOOKUP(C286,'tar loc'!$A:$A,1,0),VLOOKUP(C286,'tar loc'!$B:$B,1,0))</f>
        <v>TNTUN</v>
      </c>
    </row>
    <row r="287" spans="1:4" ht="15" hidden="1">
      <c r="A287" s="3" t="s">
        <v>922</v>
      </c>
      <c r="B287" t="str">
        <f>+IFERROR(VLOOKUP(A287,'tar loc'!A:A,1,0),VLOOKUP(A287,'tar loc'!B:B,1,0))</f>
        <v>TRAMB</v>
      </c>
      <c r="C287" t="str">
        <f t="shared" si="4"/>
        <v>TRAMB</v>
      </c>
      <c r="D287" t="str">
        <f>+IFERROR(VLOOKUP(C287,'tar loc'!$A:$A,1,0),VLOOKUP(C287,'tar loc'!$B:$B,1,0))</f>
        <v>TRAMB</v>
      </c>
    </row>
    <row r="288" spans="1:4" ht="15" hidden="1">
      <c r="A288" s="3" t="s">
        <v>923</v>
      </c>
      <c r="B288" t="str">
        <f>+IFERROR(VLOOKUP(A288,'tar loc'!A:A,1,0),VLOOKUP(A288,'tar loc'!B:B,1,0))</f>
        <v>TRGEM</v>
      </c>
      <c r="C288" t="str">
        <f t="shared" si="4"/>
        <v>TRGEM</v>
      </c>
      <c r="D288" t="str">
        <f>+IFERROR(VLOOKUP(C288,'tar loc'!$A:$A,1,0),VLOOKUP(C288,'tar loc'!$B:$B,1,0))</f>
        <v>TRGEM</v>
      </c>
    </row>
    <row r="289" spans="1:4" ht="15" hidden="1">
      <c r="A289" s="3" t="s">
        <v>924</v>
      </c>
      <c r="B289" t="str">
        <f>+IFERROR(VLOOKUP(A289,'tar loc'!A:A,1,0),VLOOKUP(A289,'tar loc'!B:B,1,0))</f>
        <v>TRISK</v>
      </c>
      <c r="C289" t="str">
        <f t="shared" si="4"/>
        <v>TRISK</v>
      </c>
      <c r="D289" t="str">
        <f>+IFERROR(VLOOKUP(C289,'tar loc'!$A:$A,1,0),VLOOKUP(C289,'tar loc'!$B:$B,1,0))</f>
        <v>TRISK</v>
      </c>
    </row>
    <row r="290" spans="1:4" ht="15" hidden="1">
      <c r="A290" s="3" t="s">
        <v>925</v>
      </c>
      <c r="B290" t="str">
        <f>+IFERROR(VLOOKUP(A290,'tar loc'!A:A,1,0),VLOOKUP(A290,'tar loc'!B:B,1,0))</f>
        <v>TRIST</v>
      </c>
      <c r="C290" t="str">
        <f t="shared" si="4"/>
        <v>TRIST</v>
      </c>
      <c r="D290" t="str">
        <f>+IFERROR(VLOOKUP(C290,'tar loc'!$A:$A,1,0),VLOOKUP(C290,'tar loc'!$B:$B,1,0))</f>
        <v>TRIST</v>
      </c>
    </row>
    <row r="291" spans="1:4" ht="15" hidden="1">
      <c r="A291" s="3" t="s">
        <v>926</v>
      </c>
      <c r="B291" t="str">
        <f>+IFERROR(VLOOKUP(A291,'tar loc'!A:A,1,0),VLOOKUP(A291,'tar loc'!B:B,1,0))</f>
        <v>TRIZM</v>
      </c>
      <c r="C291" t="str">
        <f t="shared" si="4"/>
        <v>TRIZM</v>
      </c>
      <c r="D291" t="str">
        <f>+IFERROR(VLOOKUP(C291,'tar loc'!$A:$A,1,0),VLOOKUP(C291,'tar loc'!$B:$B,1,0))</f>
        <v>TRIZM</v>
      </c>
    </row>
    <row r="292" spans="1:4" ht="15" hidden="1">
      <c r="A292" s="3" t="s">
        <v>927</v>
      </c>
      <c r="B292" t="str">
        <f>+IFERROR(VLOOKUP(A292,'tar loc'!A:A,1,0),VLOOKUP(A292,'tar loc'!B:B,1,0))</f>
        <v>TRMER</v>
      </c>
      <c r="C292" t="str">
        <f t="shared" si="4"/>
        <v>TRMER</v>
      </c>
      <c r="D292" t="str">
        <f>+IFERROR(VLOOKUP(C292,'tar loc'!$A:$A,1,0),VLOOKUP(C292,'tar loc'!$B:$B,1,0))</f>
        <v>TRMER</v>
      </c>
    </row>
    <row r="293" spans="1:4" ht="15" hidden="1">
      <c r="A293" s="3" t="s">
        <v>929</v>
      </c>
      <c r="B293" t="str">
        <f>+IFERROR(VLOOKUP(A293,'tar loc'!A:A,1,0),VLOOKUP(A293,'tar loc'!B:B,1,0))</f>
        <v>UAILJTM</v>
      </c>
      <c r="C293" t="str">
        <f t="shared" si="4"/>
        <v>UAILJ</v>
      </c>
      <c r="D293" t="str">
        <f>+IFERROR(VLOOKUP(C293,'tar loc'!$A:$A,1,0),VLOOKUP(C293,'tar loc'!$B:$B,1,0))</f>
        <v>UAILJ</v>
      </c>
    </row>
    <row r="294" spans="1:4" ht="15" hidden="1">
      <c r="A294" s="3" t="s">
        <v>931</v>
      </c>
      <c r="B294" t="str">
        <f>+IFERROR(VLOOKUP(A294,'tar loc'!A:A,1,0),VLOOKUP(A294,'tar loc'!B:B,1,0))</f>
        <v>AEDXB</v>
      </c>
      <c r="C294" t="str">
        <f t="shared" si="4"/>
        <v>AEDXB</v>
      </c>
      <c r="D294" t="str">
        <f>+IFERROR(VLOOKUP(C294,'tar loc'!$A:$A,1,0),VLOOKUP(C294,'tar loc'!$B:$B,1,0))</f>
        <v>AEDXB</v>
      </c>
    </row>
    <row r="295" spans="1:4" ht="15" hidden="1">
      <c r="A295" s="3" t="s">
        <v>935</v>
      </c>
      <c r="B295" t="str">
        <f>+IFERROR(VLOOKUP(A295,'tar loc'!A:A,1,0),VLOOKUP(A295,'tar loc'!B:B,1,0))</f>
        <v>GBBFS</v>
      </c>
      <c r="C295" t="str">
        <f t="shared" si="4"/>
        <v>GBBFS</v>
      </c>
      <c r="D295" t="str">
        <f>+IFERROR(VLOOKUP(C295,'tar loc'!$A:$A,1,0),VLOOKUP(C295,'tar loc'!$B:$B,1,0))</f>
        <v>GBBFS</v>
      </c>
    </row>
    <row r="296" spans="1:4" ht="15" hidden="1">
      <c r="A296" s="3" t="s">
        <v>938</v>
      </c>
      <c r="B296" t="str">
        <f>+IFERROR(VLOOKUP(A296,'tar loc'!A:A,1,0),VLOOKUP(A296,'tar loc'!B:B,1,0))</f>
        <v>GBFXS</v>
      </c>
      <c r="C296" t="str">
        <f t="shared" si="4"/>
        <v>GBFXS</v>
      </c>
      <c r="D296" t="str">
        <f>+IFERROR(VLOOKUP(C296,'tar loc'!$A:$A,1,0),VLOOKUP(C296,'tar loc'!$B:$B,1,0))</f>
        <v>GBFXS</v>
      </c>
    </row>
    <row r="297" spans="1:4" ht="15" hidden="1">
      <c r="A297" s="3" t="s">
        <v>940</v>
      </c>
      <c r="B297" t="str">
        <f>+IFERROR(VLOOKUP(A297,'tar loc'!A:A,1,0),VLOOKUP(A297,'tar loc'!B:B,1,0))</f>
        <v>UYMVD</v>
      </c>
      <c r="C297" t="str">
        <f t="shared" si="4"/>
        <v>UYMVD</v>
      </c>
      <c r="D297" t="str">
        <f>+IFERROR(VLOOKUP(C297,'tar loc'!$A:$A,1,0),VLOOKUP(C297,'tar loc'!$B:$B,1,0))</f>
        <v>UYMVD</v>
      </c>
    </row>
    <row r="298" spans="1:4" ht="15" hidden="1">
      <c r="A298" s="23" t="s">
        <v>5732</v>
      </c>
      <c r="B298" t="str">
        <f>+IFERROR(VLOOKUP(A298,'tar loc'!A:A,1,0),VLOOKUP(A298,'tar loc'!B:B,1,0))</f>
        <v>VELAG</v>
      </c>
      <c r="C298" t="str">
        <f t="shared" si="4"/>
        <v>VELAG</v>
      </c>
      <c r="D298" t="str">
        <f>+IFERROR(VLOOKUP(C298,'tar loc'!$A:$A,1,0),VLOOKUP(C298,'tar loc'!$B:$B,1,0))</f>
        <v>VELAG</v>
      </c>
    </row>
    <row r="299" spans="1:4" ht="15" hidden="1">
      <c r="A299" s="3" t="s">
        <v>942</v>
      </c>
      <c r="B299" t="str">
        <f>+IFERROR(VLOOKUP(A299,'tar loc'!A:A,1,0),VLOOKUP(A299,'tar loc'!B:B,1,0))</f>
        <v>VNDAN</v>
      </c>
      <c r="C299" t="str">
        <f t="shared" si="4"/>
        <v>VNDAN</v>
      </c>
      <c r="D299" t="str">
        <f>+IFERROR(VLOOKUP(C299,'tar loc'!$A:$A,1,0),VLOOKUP(C299,'tar loc'!$B:$B,1,0))</f>
        <v>VNDAN</v>
      </c>
    </row>
    <row r="300" spans="1:4" ht="15" hidden="1">
      <c r="A300" s="3" t="s">
        <v>950</v>
      </c>
      <c r="B300" t="str">
        <f>+IFERROR(VLOOKUP(A300,'tar loc'!A:A,1,0),VLOOKUP(A300,'tar loc'!B:B,1,0))</f>
        <v>VNHPH</v>
      </c>
      <c r="C300" t="str">
        <f t="shared" si="4"/>
        <v>VNHPH</v>
      </c>
      <c r="D300" t="str">
        <f>+IFERROR(VLOOKUP(C300,'tar loc'!$A:$A,1,0),VLOOKUP(C300,'tar loc'!$B:$B,1,0))</f>
        <v>VNHPH</v>
      </c>
    </row>
    <row r="301" spans="1:4" ht="15" hidden="1">
      <c r="A301" s="3" t="s">
        <v>951</v>
      </c>
      <c r="B301" t="str">
        <f>+IFERROR(VLOOKUP(A301,'tar loc'!A:A,1,0),VLOOKUP(A301,'tar loc'!B:B,1,0))</f>
        <v>VNSGN</v>
      </c>
      <c r="C301" t="str">
        <f t="shared" si="4"/>
        <v>VNSGN</v>
      </c>
      <c r="D301" t="str">
        <f>+IFERROR(VLOOKUP(C301,'tar loc'!$A:$A,1,0),VLOOKUP(C301,'tar loc'!$B:$B,1,0))</f>
        <v>VNSGN</v>
      </c>
    </row>
    <row r="302" spans="1:4" ht="15" hidden="1">
      <c r="A302" s="3" t="s">
        <v>955</v>
      </c>
      <c r="B302" t="str">
        <f>+IFERROR(VLOOKUP(A302,'tar loc'!A:A,1,0),VLOOKUP(A302,'tar loc'!B:B,1,0))</f>
        <v>VNHAN</v>
      </c>
      <c r="C302" t="str">
        <f t="shared" si="4"/>
        <v>VNHAN</v>
      </c>
      <c r="D302" t="str">
        <f>+IFERROR(VLOOKUP(C302,'tar loc'!$A:$A,1,0),VLOOKUP(C302,'tar loc'!$B:$B,1,0))</f>
        <v>VNHAN</v>
      </c>
    </row>
    <row r="303" spans="1:4" ht="15" hidden="1">
      <c r="A303" s="3" t="s">
        <v>958</v>
      </c>
      <c r="B303" t="str">
        <f>+IFERROR(VLOOKUP(A303,'tar loc'!A:A,1,0),VLOOKUP(A303,'tar loc'!B:B,1,0))</f>
        <v>YEADE</v>
      </c>
      <c r="C303" t="str">
        <f t="shared" si="4"/>
        <v>YEADE</v>
      </c>
      <c r="D303" t="str">
        <f>+IFERROR(VLOOKUP(C303,'tar loc'!$A:$A,1,0),VLOOKUP(C303,'tar loc'!$B:$B,1,0))</f>
        <v>YEADE</v>
      </c>
    </row>
    <row r="304" spans="1:4" ht="15" hidden="1">
      <c r="A304" s="3" t="s">
        <v>959</v>
      </c>
      <c r="B304" t="str">
        <f>+IFERROR(VLOOKUP(A304,'tar loc'!A:A,1,0),VLOOKUP(A304,'tar loc'!B:B,1,0))</f>
        <v>YEAHD</v>
      </c>
      <c r="C304" t="str">
        <f t="shared" si="4"/>
        <v>YEAHD</v>
      </c>
      <c r="D304" t="str">
        <f>+IFERROR(VLOOKUP(C304,'tar loc'!$A:$A,1,0),VLOOKUP(C304,'tar loc'!$B:$B,1,0))</f>
        <v>YEAHD</v>
      </c>
    </row>
    <row r="305" spans="1:4" ht="15" hidden="1">
      <c r="A305" s="3" t="s">
        <v>961</v>
      </c>
      <c r="B305" t="str">
        <f>+IFERROR(VLOOKUP(A305,'tar loc'!A:A,1,0),VLOOKUP(A305,'tar loc'!B:B,1,0))</f>
        <v>ZMIXF</v>
      </c>
      <c r="C305" t="str">
        <f t="shared" si="4"/>
        <v>ZMIXF</v>
      </c>
      <c r="D305" t="str">
        <f>+IFERROR(VLOOKUP(C305,'tar loc'!$A:$A,1,0),VLOOKUP(C305,'tar loc'!$B:$B,1,0))</f>
        <v>ZMIXF</v>
      </c>
    </row>
    <row r="306" spans="1:4" ht="15" hidden="1">
      <c r="A306" s="3" t="s">
        <v>964</v>
      </c>
      <c r="B306" t="str">
        <f>+IFERROR(VLOOKUP(A306,'tar loc'!A:A,1,0),VLOOKUP(A306,'tar loc'!B:B,1,0))</f>
        <v>ZWHAR</v>
      </c>
      <c r="C306" t="str">
        <f t="shared" si="4"/>
        <v>ZWHAR</v>
      </c>
      <c r="D306" t="str">
        <f>+IFERROR(VLOOKUP(C306,'tar loc'!$A:$A,1,0),VLOOKUP(C306,'tar loc'!$B:$B,1,0))</f>
        <v>ZWHAR</v>
      </c>
    </row>
  </sheetData>
  <autoFilter ref="A1:D306" xr:uid="{00000000-0009-0000-0000-000003000000}">
    <filterColumn colId="1">
      <filters>
        <filter val="#N/A"/>
      </filters>
    </filterColumn>
  </autoFilter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71"/>
  <sheetViews>
    <sheetView workbookViewId="0">
      <selection activeCell="E1" sqref="E1"/>
    </sheetView>
  </sheetViews>
  <sheetFormatPr defaultRowHeight="14.25"/>
  <cols>
    <col min="1" max="1" width="20" customWidth="1"/>
    <col min="5" max="5" width="21.375" customWidth="1"/>
  </cols>
  <sheetData>
    <row r="1" spans="1:6">
      <c r="B1" t="s">
        <v>2542</v>
      </c>
    </row>
    <row r="2" spans="1:6" ht="15">
      <c r="A2" s="3" t="s">
        <v>19</v>
      </c>
      <c r="B2" t="str">
        <f t="shared" ref="B2:B33" si="0">+VLOOKUP(A2,E:E,1,0)</f>
        <v>ALBANIA</v>
      </c>
      <c r="E2" t="s">
        <v>2543</v>
      </c>
      <c r="F2" t="e">
        <f t="shared" ref="F2:F33" si="1">+VLOOKUP(E2,A:A,1,0)</f>
        <v>#N/A</v>
      </c>
    </row>
    <row r="3" spans="1:6" ht="15">
      <c r="A3" s="3" t="s">
        <v>36</v>
      </c>
      <c r="B3" t="str">
        <f t="shared" si="0"/>
        <v>ANGOLA</v>
      </c>
      <c r="E3" t="s">
        <v>968</v>
      </c>
      <c r="F3" t="str">
        <f t="shared" si="1"/>
        <v>Albania</v>
      </c>
    </row>
    <row r="4" spans="1:6" ht="15">
      <c r="A4" s="3" t="s">
        <v>48</v>
      </c>
      <c r="B4" t="str">
        <f t="shared" si="0"/>
        <v>ARGENTINA</v>
      </c>
      <c r="E4" t="s">
        <v>2544</v>
      </c>
      <c r="F4" t="e">
        <f t="shared" si="1"/>
        <v>#N/A</v>
      </c>
    </row>
    <row r="5" spans="1:6" ht="15">
      <c r="A5" s="3" t="s">
        <v>58</v>
      </c>
      <c r="B5" t="str">
        <f t="shared" si="0"/>
        <v>AUSTRALIA</v>
      </c>
      <c r="E5" t="s">
        <v>969</v>
      </c>
      <c r="F5" t="str">
        <f t="shared" si="1"/>
        <v>Angola</v>
      </c>
    </row>
    <row r="6" spans="1:6" ht="15">
      <c r="A6" s="3" t="s">
        <v>78</v>
      </c>
      <c r="B6" t="str">
        <f t="shared" si="0"/>
        <v>AUSTRIA</v>
      </c>
      <c r="E6" t="s">
        <v>970</v>
      </c>
      <c r="F6" t="str">
        <f t="shared" si="1"/>
        <v>Argentina</v>
      </c>
    </row>
    <row r="7" spans="1:6" ht="15">
      <c r="A7" s="3" t="s">
        <v>91</v>
      </c>
      <c r="B7" t="str">
        <f t="shared" si="0"/>
        <v>BAHRAIN</v>
      </c>
      <c r="E7" t="s">
        <v>2545</v>
      </c>
      <c r="F7" t="e">
        <f t="shared" si="1"/>
        <v>#N/A</v>
      </c>
    </row>
    <row r="8" spans="1:6" ht="15">
      <c r="A8" s="3" t="s">
        <v>103</v>
      </c>
      <c r="B8" t="str">
        <f t="shared" si="0"/>
        <v>BANGLADESH</v>
      </c>
      <c r="E8" t="s">
        <v>2546</v>
      </c>
      <c r="F8" t="e">
        <f t="shared" si="1"/>
        <v>#N/A</v>
      </c>
    </row>
    <row r="9" spans="1:6" ht="15">
      <c r="A9" s="3" t="s">
        <v>123</v>
      </c>
      <c r="B9" t="str">
        <f t="shared" si="0"/>
        <v>BELGIUM</v>
      </c>
      <c r="E9" t="s">
        <v>971</v>
      </c>
      <c r="F9" t="str">
        <f t="shared" si="1"/>
        <v>Australia</v>
      </c>
    </row>
    <row r="10" spans="1:6" ht="15">
      <c r="A10" s="3" t="s">
        <v>154</v>
      </c>
      <c r="B10" t="str">
        <f t="shared" si="0"/>
        <v>BENIN</v>
      </c>
      <c r="E10" t="s">
        <v>972</v>
      </c>
      <c r="F10" t="str">
        <f t="shared" si="1"/>
        <v>Austria</v>
      </c>
    </row>
    <row r="11" spans="1:6" ht="15">
      <c r="A11" s="3" t="s">
        <v>167</v>
      </c>
      <c r="B11" t="str">
        <f t="shared" si="0"/>
        <v>BOTSWANA</v>
      </c>
      <c r="E11" t="s">
        <v>2547</v>
      </c>
      <c r="F11" t="e">
        <f t="shared" si="1"/>
        <v>#N/A</v>
      </c>
    </row>
    <row r="12" spans="1:6" ht="15">
      <c r="A12" s="3" t="s">
        <v>173</v>
      </c>
      <c r="B12" t="str">
        <f t="shared" si="0"/>
        <v>BRAZIL</v>
      </c>
      <c r="E12" t="s">
        <v>2548</v>
      </c>
      <c r="F12" t="e">
        <f t="shared" si="1"/>
        <v>#N/A</v>
      </c>
    </row>
    <row r="13" spans="1:6" ht="15">
      <c r="A13" s="3" t="s">
        <v>176</v>
      </c>
      <c r="B13" t="str">
        <f t="shared" si="0"/>
        <v>BULGARIA</v>
      </c>
      <c r="E13" t="s">
        <v>973</v>
      </c>
      <c r="F13" t="str">
        <f t="shared" si="1"/>
        <v>Bahrain</v>
      </c>
    </row>
    <row r="14" spans="1:6" ht="15">
      <c r="A14" s="3" t="s">
        <v>185</v>
      </c>
      <c r="B14" t="str">
        <f t="shared" si="0"/>
        <v>CAMBODIA</v>
      </c>
      <c r="E14" t="s">
        <v>974</v>
      </c>
      <c r="F14" t="str">
        <f t="shared" si="1"/>
        <v>Bangladesh</v>
      </c>
    </row>
    <row r="15" spans="1:6" ht="15">
      <c r="A15" s="3" t="s">
        <v>193</v>
      </c>
      <c r="B15" t="str">
        <f t="shared" si="0"/>
        <v>CAMEROON</v>
      </c>
      <c r="E15" t="s">
        <v>2549</v>
      </c>
      <c r="F15" t="e">
        <f t="shared" si="1"/>
        <v>#N/A</v>
      </c>
    </row>
    <row r="16" spans="1:6" ht="15">
      <c r="A16" s="3" t="s">
        <v>203</v>
      </c>
      <c r="B16" t="str">
        <f t="shared" si="0"/>
        <v>CAPE VERDE ISLAND</v>
      </c>
      <c r="E16" t="s">
        <v>975</v>
      </c>
      <c r="F16" t="str">
        <f t="shared" si="1"/>
        <v>Belgium</v>
      </c>
    </row>
    <row r="17" spans="1:6" ht="15">
      <c r="A17" s="3" t="s">
        <v>211</v>
      </c>
      <c r="B17" t="str">
        <f t="shared" si="0"/>
        <v>CHINA</v>
      </c>
      <c r="E17" t="s">
        <v>2550</v>
      </c>
      <c r="F17" t="e">
        <f t="shared" si="1"/>
        <v>#N/A</v>
      </c>
    </row>
    <row r="18" spans="1:6" ht="15">
      <c r="A18" s="3" t="s">
        <v>277</v>
      </c>
      <c r="B18" t="str">
        <f t="shared" si="0"/>
        <v>COMORO ISLANDS</v>
      </c>
      <c r="E18" t="s">
        <v>976</v>
      </c>
      <c r="F18" t="str">
        <f t="shared" si="1"/>
        <v>Benin</v>
      </c>
    </row>
    <row r="19" spans="1:6" ht="15">
      <c r="A19" s="3" t="s">
        <v>286</v>
      </c>
      <c r="B19" t="str">
        <f t="shared" si="0"/>
        <v>CONGO</v>
      </c>
      <c r="E19" t="s">
        <v>2551</v>
      </c>
      <c r="F19" t="e">
        <f t="shared" si="1"/>
        <v>#N/A</v>
      </c>
    </row>
    <row r="20" spans="1:6" ht="15">
      <c r="A20" s="3" t="s">
        <v>297</v>
      </c>
      <c r="B20" t="str">
        <f t="shared" si="0"/>
        <v>Congo, Dem. Rep. of</v>
      </c>
      <c r="E20" t="s">
        <v>2552</v>
      </c>
      <c r="F20" t="e">
        <f t="shared" si="1"/>
        <v>#N/A</v>
      </c>
    </row>
    <row r="21" spans="1:6" ht="15">
      <c r="A21" s="3" t="s">
        <v>304</v>
      </c>
      <c r="B21" t="str">
        <f t="shared" si="0"/>
        <v>CROATIA</v>
      </c>
      <c r="E21" t="s">
        <v>977</v>
      </c>
      <c r="F21" t="str">
        <f t="shared" si="1"/>
        <v>Botswana</v>
      </c>
    </row>
    <row r="22" spans="1:6" ht="15">
      <c r="A22" s="3" t="s">
        <v>308</v>
      </c>
      <c r="B22" t="str">
        <f t="shared" si="0"/>
        <v>CYPRUS</v>
      </c>
      <c r="E22" t="s">
        <v>978</v>
      </c>
      <c r="F22" t="str">
        <f t="shared" si="1"/>
        <v>Brazil</v>
      </c>
    </row>
    <row r="23" spans="1:6" ht="15">
      <c r="A23" s="3" t="s">
        <v>311</v>
      </c>
      <c r="B23" t="str">
        <f t="shared" si="0"/>
        <v>CZECH REPUBLIC</v>
      </c>
      <c r="E23" t="s">
        <v>2553</v>
      </c>
      <c r="F23" t="e">
        <f t="shared" si="1"/>
        <v>#N/A</v>
      </c>
    </row>
    <row r="24" spans="1:6" ht="15">
      <c r="A24" s="3" t="s">
        <v>317</v>
      </c>
      <c r="B24" t="str">
        <f t="shared" si="0"/>
        <v>DENMARK</v>
      </c>
      <c r="E24" t="s">
        <v>979</v>
      </c>
      <c r="F24" t="str">
        <f t="shared" si="1"/>
        <v>Bulgaria</v>
      </c>
    </row>
    <row r="25" spans="1:6" ht="15">
      <c r="A25" s="3" t="s">
        <v>323</v>
      </c>
      <c r="B25" t="str">
        <f t="shared" si="0"/>
        <v>EGYPT</v>
      </c>
      <c r="E25" t="s">
        <v>2554</v>
      </c>
      <c r="F25" t="e">
        <f t="shared" si="1"/>
        <v>#N/A</v>
      </c>
    </row>
    <row r="26" spans="1:6" ht="15">
      <c r="A26" s="3" t="s">
        <v>340</v>
      </c>
      <c r="B26" t="str">
        <f t="shared" si="0"/>
        <v>EQUATORIAL GUINEA</v>
      </c>
      <c r="E26" t="s">
        <v>980</v>
      </c>
      <c r="F26" t="str">
        <f t="shared" si="1"/>
        <v>Cambodia</v>
      </c>
    </row>
    <row r="27" spans="1:6" ht="15">
      <c r="A27" s="3" t="s">
        <v>345</v>
      </c>
      <c r="B27" t="str">
        <f t="shared" si="0"/>
        <v>ESTONIA</v>
      </c>
      <c r="E27" t="s">
        <v>981</v>
      </c>
      <c r="F27" t="str">
        <f t="shared" si="1"/>
        <v>Cameroon</v>
      </c>
    </row>
    <row r="28" spans="1:6" ht="15">
      <c r="A28" s="3" t="s">
        <v>349</v>
      </c>
      <c r="B28" t="str">
        <f t="shared" si="0"/>
        <v>FIJI ISLANDS</v>
      </c>
      <c r="E28" t="s">
        <v>2555</v>
      </c>
      <c r="F28" t="str">
        <f t="shared" si="1"/>
        <v>Cape Verde Island</v>
      </c>
    </row>
    <row r="29" spans="1:6" ht="15">
      <c r="A29" s="3" t="s">
        <v>352</v>
      </c>
      <c r="B29" t="str">
        <f t="shared" si="0"/>
        <v>FINLAND</v>
      </c>
      <c r="E29" t="s">
        <v>2556</v>
      </c>
      <c r="F29" t="e">
        <f t="shared" si="1"/>
        <v>#N/A</v>
      </c>
    </row>
    <row r="30" spans="1:6" ht="15">
      <c r="A30" s="3" t="s">
        <v>359</v>
      </c>
      <c r="B30" t="str">
        <f t="shared" si="0"/>
        <v>FRANCE</v>
      </c>
      <c r="E30" t="s">
        <v>2557</v>
      </c>
      <c r="F30" t="e">
        <f t="shared" si="1"/>
        <v>#N/A</v>
      </c>
    </row>
    <row r="31" spans="1:6" ht="15">
      <c r="A31" s="3" t="s">
        <v>385</v>
      </c>
      <c r="B31" t="str">
        <f t="shared" si="0"/>
        <v>GABON</v>
      </c>
      <c r="E31" t="s">
        <v>983</v>
      </c>
      <c r="F31" t="str">
        <f t="shared" si="1"/>
        <v>China</v>
      </c>
    </row>
    <row r="32" spans="1:6" ht="15">
      <c r="A32" s="3" t="s">
        <v>389</v>
      </c>
      <c r="B32" t="str">
        <f t="shared" si="0"/>
        <v>GAMBIA</v>
      </c>
      <c r="E32" t="s">
        <v>2558</v>
      </c>
      <c r="F32" t="e">
        <f t="shared" si="1"/>
        <v>#N/A</v>
      </c>
    </row>
    <row r="33" spans="1:6" ht="15">
      <c r="A33" s="3" t="s">
        <v>391</v>
      </c>
      <c r="B33" t="str">
        <f t="shared" si="0"/>
        <v>GEORGIA</v>
      </c>
      <c r="E33" t="s">
        <v>2559</v>
      </c>
      <c r="F33" t="str">
        <f t="shared" si="1"/>
        <v>Comoro Islands</v>
      </c>
    </row>
    <row r="34" spans="1:6" ht="15">
      <c r="A34" s="3" t="s">
        <v>397</v>
      </c>
      <c r="B34" t="str">
        <f t="shared" ref="B34:B65" si="2">+VLOOKUP(A34,E:E,1,0)</f>
        <v>Germany</v>
      </c>
      <c r="E34" t="s">
        <v>985</v>
      </c>
      <c r="F34" t="str">
        <f t="shared" ref="F34:F65" si="3">+VLOOKUP(E34,A:A,1,0)</f>
        <v>Congo</v>
      </c>
    </row>
    <row r="35" spans="1:6" ht="15">
      <c r="A35" s="3" t="s">
        <v>411</v>
      </c>
      <c r="B35" t="str">
        <f t="shared" si="2"/>
        <v>GHANA</v>
      </c>
      <c r="E35" t="s">
        <v>2560</v>
      </c>
      <c r="F35" t="e">
        <f t="shared" si="3"/>
        <v>#N/A</v>
      </c>
    </row>
    <row r="36" spans="1:6" ht="15">
      <c r="A36" s="3" t="s">
        <v>414</v>
      </c>
      <c r="B36" t="str">
        <f t="shared" si="2"/>
        <v>Greece</v>
      </c>
      <c r="E36" t="s">
        <v>986</v>
      </c>
      <c r="F36" t="str">
        <f t="shared" si="3"/>
        <v>Croatia</v>
      </c>
    </row>
    <row r="37" spans="1:6" ht="15">
      <c r="A37" s="3" t="s">
        <v>420</v>
      </c>
      <c r="B37" t="str">
        <f t="shared" si="2"/>
        <v>GUADELOUPE</v>
      </c>
      <c r="E37" t="s">
        <v>2561</v>
      </c>
      <c r="F37" t="e">
        <f t="shared" si="3"/>
        <v>#N/A</v>
      </c>
    </row>
    <row r="38" spans="1:6" ht="15">
      <c r="A38" s="3" t="s">
        <v>425</v>
      </c>
      <c r="B38" t="str">
        <f t="shared" si="2"/>
        <v>GUINEA</v>
      </c>
      <c r="E38" t="s">
        <v>2562</v>
      </c>
      <c r="F38" t="e">
        <f t="shared" si="3"/>
        <v>#N/A</v>
      </c>
    </row>
    <row r="39" spans="1:6" ht="15">
      <c r="A39" s="3" t="s">
        <v>428</v>
      </c>
      <c r="B39" t="str">
        <f t="shared" si="2"/>
        <v>GUINEA-BISSAU</v>
      </c>
      <c r="E39" t="s">
        <v>987</v>
      </c>
      <c r="F39" t="str">
        <f t="shared" si="3"/>
        <v>Cyprus</v>
      </c>
    </row>
    <row r="40" spans="1:6" ht="15">
      <c r="A40" s="3" t="s">
        <v>432</v>
      </c>
      <c r="B40" t="str">
        <f t="shared" si="2"/>
        <v>HONG KONG</v>
      </c>
      <c r="E40" t="s">
        <v>2563</v>
      </c>
      <c r="F40" t="str">
        <f t="shared" si="3"/>
        <v>Czech Republic</v>
      </c>
    </row>
    <row r="41" spans="1:6" ht="15">
      <c r="A41" s="3" t="s">
        <v>437</v>
      </c>
      <c r="B41" t="str">
        <f t="shared" si="2"/>
        <v>HUNGARY</v>
      </c>
      <c r="E41" s="3" t="s">
        <v>297</v>
      </c>
      <c r="F41" t="str">
        <f t="shared" si="3"/>
        <v>Congo, Dem. Rep. of</v>
      </c>
    </row>
    <row r="42" spans="1:6" ht="15">
      <c r="A42" s="3" t="s">
        <v>439</v>
      </c>
      <c r="B42" t="str">
        <f t="shared" si="2"/>
        <v>INDIA</v>
      </c>
      <c r="E42" t="s">
        <v>990</v>
      </c>
      <c r="F42" t="str">
        <f t="shared" si="3"/>
        <v>Denmark</v>
      </c>
    </row>
    <row r="43" spans="1:6" ht="15">
      <c r="A43" s="3" t="s">
        <v>543</v>
      </c>
      <c r="B43" t="str">
        <f t="shared" si="2"/>
        <v>INDONESIA</v>
      </c>
      <c r="E43" t="s">
        <v>2564</v>
      </c>
      <c r="F43" t="e">
        <f t="shared" si="3"/>
        <v>#N/A</v>
      </c>
    </row>
    <row r="44" spans="1:6" ht="15">
      <c r="A44" s="3" t="s">
        <v>551</v>
      </c>
      <c r="B44" t="str">
        <f t="shared" si="2"/>
        <v>IRAN</v>
      </c>
      <c r="E44" t="s">
        <v>2565</v>
      </c>
      <c r="F44" t="e">
        <f t="shared" si="3"/>
        <v>#N/A</v>
      </c>
    </row>
    <row r="45" spans="1:6" ht="15">
      <c r="A45" s="3" t="s">
        <v>563</v>
      </c>
      <c r="B45" t="str">
        <f t="shared" si="2"/>
        <v>IRAQ</v>
      </c>
      <c r="E45" t="s">
        <v>2566</v>
      </c>
      <c r="F45" t="e">
        <f t="shared" si="3"/>
        <v>#N/A</v>
      </c>
    </row>
    <row r="46" spans="1:6" ht="15">
      <c r="A46" s="3" t="s">
        <v>566</v>
      </c>
      <c r="B46" t="str">
        <f t="shared" si="2"/>
        <v>IRELAND</v>
      </c>
      <c r="E46" t="s">
        <v>991</v>
      </c>
      <c r="F46" t="str">
        <f t="shared" si="3"/>
        <v>Egypt</v>
      </c>
    </row>
    <row r="47" spans="1:6" ht="15">
      <c r="A47" s="3" t="s">
        <v>570</v>
      </c>
      <c r="B47" t="str">
        <f t="shared" si="2"/>
        <v>ISRAEL</v>
      </c>
      <c r="E47" t="s">
        <v>2567</v>
      </c>
      <c r="F47" t="e">
        <f t="shared" si="3"/>
        <v>#N/A</v>
      </c>
    </row>
    <row r="48" spans="1:6" ht="15">
      <c r="A48" s="3" t="s">
        <v>574</v>
      </c>
      <c r="B48" t="str">
        <f t="shared" si="2"/>
        <v>ITALY</v>
      </c>
      <c r="E48" t="s">
        <v>992</v>
      </c>
      <c r="F48" t="str">
        <f t="shared" si="3"/>
        <v>Equatorial Guinea</v>
      </c>
    </row>
    <row r="49" spans="1:6" ht="15">
      <c r="A49" s="3" t="s">
        <v>580</v>
      </c>
      <c r="B49" t="str">
        <f t="shared" si="2"/>
        <v>IVORY COAST</v>
      </c>
      <c r="E49" t="s">
        <v>993</v>
      </c>
      <c r="F49" t="str">
        <f t="shared" si="3"/>
        <v>Estonia</v>
      </c>
    </row>
    <row r="50" spans="1:6" ht="15">
      <c r="A50" s="3" t="s">
        <v>583</v>
      </c>
      <c r="B50" t="str">
        <f t="shared" si="2"/>
        <v>JAPAN</v>
      </c>
      <c r="E50" t="s">
        <v>2568</v>
      </c>
      <c r="F50" t="e">
        <f t="shared" si="3"/>
        <v>#N/A</v>
      </c>
    </row>
    <row r="51" spans="1:6" ht="15">
      <c r="A51" s="3" t="s">
        <v>607</v>
      </c>
      <c r="B51" t="str">
        <f t="shared" si="2"/>
        <v>JORDAN</v>
      </c>
      <c r="E51" t="s">
        <v>2569</v>
      </c>
      <c r="F51" t="str">
        <f t="shared" si="3"/>
        <v>Fiji Islands</v>
      </c>
    </row>
    <row r="52" spans="1:6" ht="15">
      <c r="A52" s="3" t="s">
        <v>609</v>
      </c>
      <c r="B52" t="str">
        <f t="shared" si="2"/>
        <v>Korea, South</v>
      </c>
      <c r="E52" t="s">
        <v>995</v>
      </c>
      <c r="F52" t="str">
        <f t="shared" si="3"/>
        <v>Finland</v>
      </c>
    </row>
    <row r="53" spans="1:6" ht="15">
      <c r="A53" s="3" t="s">
        <v>616</v>
      </c>
      <c r="B53" t="str">
        <f t="shared" si="2"/>
        <v>KUWAIT</v>
      </c>
      <c r="E53" t="s">
        <v>996</v>
      </c>
      <c r="F53" t="str">
        <f t="shared" si="3"/>
        <v>France</v>
      </c>
    </row>
    <row r="54" spans="1:6" ht="15">
      <c r="A54" s="3" t="s">
        <v>618</v>
      </c>
      <c r="B54" t="str">
        <f t="shared" si="2"/>
        <v>LATVIA</v>
      </c>
      <c r="E54" t="s">
        <v>997</v>
      </c>
      <c r="F54" t="str">
        <f t="shared" si="3"/>
        <v>Gabon</v>
      </c>
    </row>
    <row r="55" spans="1:6" ht="15">
      <c r="A55" s="3" t="s">
        <v>626</v>
      </c>
      <c r="B55" t="str">
        <f t="shared" si="2"/>
        <v>LEBANON</v>
      </c>
      <c r="E55" t="s">
        <v>998</v>
      </c>
      <c r="F55" t="str">
        <f t="shared" si="3"/>
        <v>Gambia</v>
      </c>
    </row>
    <row r="56" spans="1:6" ht="15">
      <c r="A56" s="3" t="s">
        <v>629</v>
      </c>
      <c r="B56" t="str">
        <f t="shared" si="2"/>
        <v>LIBERIA</v>
      </c>
      <c r="E56" t="s">
        <v>999</v>
      </c>
      <c r="F56" t="str">
        <f t="shared" si="3"/>
        <v>Georgia</v>
      </c>
    </row>
    <row r="57" spans="1:6" ht="15">
      <c r="A57" s="3" t="s">
        <v>631</v>
      </c>
      <c r="B57" t="str">
        <f t="shared" si="2"/>
        <v>LIBYA</v>
      </c>
      <c r="E57" t="s">
        <v>397</v>
      </c>
      <c r="F57" t="str">
        <f t="shared" si="3"/>
        <v>Germany</v>
      </c>
    </row>
    <row r="58" spans="1:6" ht="15">
      <c r="A58" s="3" t="s">
        <v>635</v>
      </c>
      <c r="B58" t="str">
        <f t="shared" si="2"/>
        <v>LITHUANIA</v>
      </c>
      <c r="E58" t="s">
        <v>1000</v>
      </c>
      <c r="F58" t="str">
        <f t="shared" si="3"/>
        <v>Ghana</v>
      </c>
    </row>
    <row r="59" spans="1:6" ht="15">
      <c r="A59" s="3" t="s">
        <v>638</v>
      </c>
      <c r="B59" t="str">
        <f t="shared" si="2"/>
        <v>MADAGASCAR</v>
      </c>
      <c r="E59" t="s">
        <v>414</v>
      </c>
      <c r="F59" t="str">
        <f t="shared" si="3"/>
        <v>Greece</v>
      </c>
    </row>
    <row r="60" spans="1:6" ht="15">
      <c r="A60" s="3" t="s">
        <v>641</v>
      </c>
      <c r="B60" t="str">
        <f t="shared" si="2"/>
        <v>MALAWI</v>
      </c>
      <c r="E60" t="s">
        <v>1001</v>
      </c>
      <c r="F60" t="str">
        <f t="shared" si="3"/>
        <v>Guadeloupe</v>
      </c>
    </row>
    <row r="61" spans="1:6" ht="15">
      <c r="A61" s="3" t="s">
        <v>643</v>
      </c>
      <c r="B61" t="str">
        <f t="shared" si="2"/>
        <v>MALAYSIA</v>
      </c>
      <c r="E61" t="s">
        <v>2570</v>
      </c>
      <c r="F61" t="e">
        <f t="shared" si="3"/>
        <v>#N/A</v>
      </c>
    </row>
    <row r="62" spans="1:6" ht="15">
      <c r="A62" s="3" t="s">
        <v>659</v>
      </c>
      <c r="B62" t="e">
        <f t="shared" si="2"/>
        <v>#N/A</v>
      </c>
      <c r="E62" t="s">
        <v>1002</v>
      </c>
      <c r="F62" t="str">
        <f t="shared" si="3"/>
        <v>Guinea</v>
      </c>
    </row>
    <row r="63" spans="1:6" ht="15">
      <c r="A63" s="3" t="s">
        <v>661</v>
      </c>
      <c r="B63" t="str">
        <f t="shared" si="2"/>
        <v>MALTA</v>
      </c>
      <c r="E63" t="s">
        <v>2571</v>
      </c>
      <c r="F63" t="str">
        <f t="shared" si="3"/>
        <v>Guinea-Bissau</v>
      </c>
    </row>
    <row r="64" spans="1:6" ht="15">
      <c r="A64" s="3" t="s">
        <v>663</v>
      </c>
      <c r="B64" t="str">
        <f t="shared" si="2"/>
        <v>MARTINIQUE</v>
      </c>
      <c r="E64" t="s">
        <v>2572</v>
      </c>
      <c r="F64" t="e">
        <f t="shared" si="3"/>
        <v>#N/A</v>
      </c>
    </row>
    <row r="65" spans="1:6" ht="15">
      <c r="A65" s="3" t="s">
        <v>669</v>
      </c>
      <c r="B65" t="str">
        <f t="shared" si="2"/>
        <v>MAURITANIA</v>
      </c>
      <c r="E65" t="s">
        <v>1004</v>
      </c>
      <c r="F65" t="e">
        <f t="shared" si="3"/>
        <v>#N/A</v>
      </c>
    </row>
    <row r="66" spans="1:6" ht="15">
      <c r="A66" s="3" t="s">
        <v>678</v>
      </c>
      <c r="B66" t="str">
        <f t="shared" ref="B66:B97" si="4">+VLOOKUP(A66,E:E,1,0)</f>
        <v>MAURITIUS</v>
      </c>
      <c r="E66" t="s">
        <v>2573</v>
      </c>
      <c r="F66" t="e">
        <f t="shared" ref="F66:F97" si="5">+VLOOKUP(E66,A:A,1,0)</f>
        <v>#N/A</v>
      </c>
    </row>
    <row r="67" spans="1:6" ht="15">
      <c r="A67" s="3" t="s">
        <v>683</v>
      </c>
      <c r="B67" t="str">
        <f t="shared" si="4"/>
        <v>MONGOLIA</v>
      </c>
      <c r="E67" t="s">
        <v>2574</v>
      </c>
      <c r="F67" t="str">
        <f t="shared" si="5"/>
        <v>Hong Kong</v>
      </c>
    </row>
    <row r="68" spans="1:6" ht="15">
      <c r="A68" s="3" t="s">
        <v>685</v>
      </c>
      <c r="B68" t="str">
        <f t="shared" si="4"/>
        <v>MONTENEGRO</v>
      </c>
      <c r="E68" t="s">
        <v>1006</v>
      </c>
      <c r="F68" t="str">
        <f t="shared" si="5"/>
        <v>Hungary</v>
      </c>
    </row>
    <row r="69" spans="1:6" ht="15">
      <c r="A69" s="3" t="s">
        <v>687</v>
      </c>
      <c r="B69" t="str">
        <f t="shared" si="4"/>
        <v>MOROCCO</v>
      </c>
      <c r="E69" t="s">
        <v>2575</v>
      </c>
      <c r="F69" t="e">
        <f t="shared" si="5"/>
        <v>#N/A</v>
      </c>
    </row>
    <row r="70" spans="1:6" ht="15">
      <c r="A70" s="3" t="s">
        <v>695</v>
      </c>
      <c r="B70" t="str">
        <f t="shared" si="4"/>
        <v>MOZAMBIQUE</v>
      </c>
      <c r="E70" t="s">
        <v>1007</v>
      </c>
      <c r="F70" t="str">
        <f t="shared" si="5"/>
        <v>India</v>
      </c>
    </row>
    <row r="71" spans="1:6" ht="15">
      <c r="A71" s="3" t="s">
        <v>697</v>
      </c>
      <c r="B71" t="str">
        <f t="shared" si="4"/>
        <v>MYANMAR (BURMA)</v>
      </c>
      <c r="E71" t="s">
        <v>1008</v>
      </c>
      <c r="F71" t="str">
        <f t="shared" si="5"/>
        <v>Indonesia</v>
      </c>
    </row>
    <row r="72" spans="1:6" ht="15">
      <c r="A72" s="3" t="s">
        <v>699</v>
      </c>
      <c r="B72" t="str">
        <f t="shared" si="4"/>
        <v>NAMIBIA</v>
      </c>
      <c r="E72" t="s">
        <v>1009</v>
      </c>
      <c r="F72" t="str">
        <f t="shared" si="5"/>
        <v>Iran</v>
      </c>
    </row>
    <row r="73" spans="1:6" ht="15">
      <c r="A73" s="3" t="s">
        <v>701</v>
      </c>
      <c r="B73" t="str">
        <f t="shared" si="4"/>
        <v>Nepal</v>
      </c>
      <c r="E73" t="s">
        <v>1010</v>
      </c>
      <c r="F73" t="str">
        <f t="shared" si="5"/>
        <v>Iraq</v>
      </c>
    </row>
    <row r="74" spans="1:6" ht="15">
      <c r="A74" s="3" t="s">
        <v>705</v>
      </c>
      <c r="B74" t="str">
        <f t="shared" si="4"/>
        <v>NETHERLANDS</v>
      </c>
      <c r="E74" t="s">
        <v>1011</v>
      </c>
      <c r="F74" t="str">
        <f t="shared" si="5"/>
        <v>Ireland</v>
      </c>
    </row>
    <row r="75" spans="1:6" ht="15">
      <c r="A75" s="3" t="s">
        <v>708</v>
      </c>
      <c r="B75" t="str">
        <f t="shared" si="4"/>
        <v>NEW CALEDONIA</v>
      </c>
      <c r="E75" t="s">
        <v>1012</v>
      </c>
      <c r="F75" t="str">
        <f t="shared" si="5"/>
        <v>Israel</v>
      </c>
    </row>
    <row r="76" spans="1:6" ht="15">
      <c r="A76" s="3" t="s">
        <v>712</v>
      </c>
      <c r="B76" t="str">
        <f t="shared" si="4"/>
        <v>NEW ZEALAND</v>
      </c>
      <c r="E76" t="s">
        <v>1013</v>
      </c>
      <c r="F76" t="str">
        <f t="shared" si="5"/>
        <v>Italy</v>
      </c>
    </row>
    <row r="77" spans="1:6" ht="15">
      <c r="A77" s="3" t="s">
        <v>714</v>
      </c>
      <c r="B77" t="str">
        <f t="shared" si="4"/>
        <v>NIGERIA</v>
      </c>
      <c r="E77" t="s">
        <v>2576</v>
      </c>
      <c r="F77" t="str">
        <f t="shared" si="5"/>
        <v>Ivory Coast</v>
      </c>
    </row>
    <row r="78" spans="1:6" ht="15">
      <c r="A78" s="3" t="s">
        <v>723</v>
      </c>
      <c r="B78" t="str">
        <f t="shared" si="4"/>
        <v>NORWAY</v>
      </c>
      <c r="E78" t="s">
        <v>2577</v>
      </c>
      <c r="F78" t="e">
        <f t="shared" si="5"/>
        <v>#N/A</v>
      </c>
    </row>
    <row r="79" spans="1:6" ht="15">
      <c r="A79" s="3" t="s">
        <v>729</v>
      </c>
      <c r="B79" t="str">
        <f t="shared" si="4"/>
        <v>OMAN</v>
      </c>
      <c r="E79" t="s">
        <v>1015</v>
      </c>
      <c r="F79" t="str">
        <f t="shared" si="5"/>
        <v>Japan</v>
      </c>
    </row>
    <row r="80" spans="1:6" ht="15">
      <c r="A80" s="3" t="s">
        <v>731</v>
      </c>
      <c r="B80" t="str">
        <f t="shared" si="4"/>
        <v>PAKISTAN</v>
      </c>
      <c r="E80" t="s">
        <v>1016</v>
      </c>
      <c r="F80" t="str">
        <f t="shared" si="5"/>
        <v>Jordan</v>
      </c>
    </row>
    <row r="81" spans="1:6" ht="15">
      <c r="A81" s="3" t="s">
        <v>735</v>
      </c>
      <c r="B81" t="str">
        <f t="shared" si="4"/>
        <v>PAPUA NEW GUINEA</v>
      </c>
      <c r="E81" t="s">
        <v>2578</v>
      </c>
      <c r="F81" t="e">
        <f t="shared" si="5"/>
        <v>#N/A</v>
      </c>
    </row>
    <row r="82" spans="1:6" ht="15">
      <c r="A82" s="3" t="s">
        <v>742</v>
      </c>
      <c r="B82" t="str">
        <f t="shared" si="4"/>
        <v>PARAGUAY</v>
      </c>
      <c r="E82" t="s">
        <v>2579</v>
      </c>
      <c r="F82" t="e">
        <f t="shared" si="5"/>
        <v>#N/A</v>
      </c>
    </row>
    <row r="83" spans="1:6" ht="15">
      <c r="A83" s="3" t="s">
        <v>744</v>
      </c>
      <c r="B83" t="str">
        <f t="shared" si="4"/>
        <v>PHILIPPINES</v>
      </c>
      <c r="E83" t="s">
        <v>1017</v>
      </c>
      <c r="F83" t="str">
        <f t="shared" si="5"/>
        <v>Kuwait</v>
      </c>
    </row>
    <row r="84" spans="1:6" ht="15">
      <c r="A84" s="3" t="s">
        <v>753</v>
      </c>
      <c r="B84" t="str">
        <f t="shared" si="4"/>
        <v>POLAND</v>
      </c>
      <c r="E84" t="s">
        <v>1018</v>
      </c>
      <c r="F84" t="str">
        <f t="shared" si="5"/>
        <v>Latvia</v>
      </c>
    </row>
    <row r="85" spans="1:6" ht="15">
      <c r="A85" s="3" t="s">
        <v>758</v>
      </c>
      <c r="B85" t="str">
        <f t="shared" si="4"/>
        <v>PORTUGAL</v>
      </c>
      <c r="E85" t="s">
        <v>1019</v>
      </c>
      <c r="F85" t="str">
        <f t="shared" si="5"/>
        <v>Lebanon</v>
      </c>
    </row>
    <row r="86" spans="1:6" ht="15">
      <c r="A86" s="3" t="s">
        <v>764</v>
      </c>
      <c r="B86" t="str">
        <f t="shared" si="4"/>
        <v>QATAR</v>
      </c>
      <c r="E86" t="s">
        <v>2580</v>
      </c>
      <c r="F86" t="e">
        <f t="shared" si="5"/>
        <v>#N/A</v>
      </c>
    </row>
    <row r="87" spans="1:6" ht="15">
      <c r="A87" s="3" t="s">
        <v>768</v>
      </c>
      <c r="B87" t="str">
        <f t="shared" si="4"/>
        <v>REUNION</v>
      </c>
      <c r="E87" t="s">
        <v>1020</v>
      </c>
      <c r="F87" t="str">
        <f t="shared" si="5"/>
        <v>Liberia</v>
      </c>
    </row>
    <row r="88" spans="1:6" ht="15">
      <c r="A88" s="3" t="s">
        <v>770</v>
      </c>
      <c r="B88" t="str">
        <f t="shared" si="4"/>
        <v>RUSSIA</v>
      </c>
      <c r="E88" t="s">
        <v>1021</v>
      </c>
      <c r="F88" t="str">
        <f t="shared" si="5"/>
        <v>Libya</v>
      </c>
    </row>
    <row r="89" spans="1:6" ht="15">
      <c r="A89" s="3" t="s">
        <v>803</v>
      </c>
      <c r="B89" t="str">
        <f t="shared" si="4"/>
        <v>SAUDI ARABIA</v>
      </c>
      <c r="E89" t="s">
        <v>1022</v>
      </c>
      <c r="F89" t="str">
        <f t="shared" si="5"/>
        <v>Lithuania</v>
      </c>
    </row>
    <row r="90" spans="1:6" ht="15">
      <c r="A90" s="3" t="s">
        <v>813</v>
      </c>
      <c r="B90" t="str">
        <f t="shared" si="4"/>
        <v>SENEGAL</v>
      </c>
      <c r="E90" t="s">
        <v>2581</v>
      </c>
      <c r="F90" t="e">
        <f t="shared" si="5"/>
        <v>#N/A</v>
      </c>
    </row>
    <row r="91" spans="1:6" ht="15">
      <c r="A91" s="3" t="s">
        <v>819</v>
      </c>
      <c r="B91" t="str">
        <f t="shared" si="4"/>
        <v>SEYCHELLES</v>
      </c>
      <c r="E91" t="s">
        <v>2582</v>
      </c>
      <c r="F91" t="e">
        <f t="shared" si="5"/>
        <v>#N/A</v>
      </c>
    </row>
    <row r="92" spans="1:6" ht="15">
      <c r="A92" s="3" t="s">
        <v>823</v>
      </c>
      <c r="B92" t="str">
        <f t="shared" si="4"/>
        <v>SIERRA LEONE</v>
      </c>
      <c r="E92" t="s">
        <v>1023</v>
      </c>
      <c r="F92" t="str">
        <f t="shared" si="5"/>
        <v>Madagascar</v>
      </c>
    </row>
    <row r="93" spans="1:6" ht="15">
      <c r="A93" s="3" t="s">
        <v>825</v>
      </c>
      <c r="B93" t="str">
        <f t="shared" si="4"/>
        <v>SINGAPORE</v>
      </c>
      <c r="E93" t="s">
        <v>1024</v>
      </c>
      <c r="F93" t="str">
        <f t="shared" si="5"/>
        <v>Malawi</v>
      </c>
    </row>
    <row r="94" spans="1:6" ht="15">
      <c r="A94" s="3" t="s">
        <v>830</v>
      </c>
      <c r="B94" t="str">
        <f t="shared" si="4"/>
        <v>SLOVAKIA</v>
      </c>
      <c r="E94" t="s">
        <v>1025</v>
      </c>
      <c r="F94" t="str">
        <f t="shared" si="5"/>
        <v>Malaysia</v>
      </c>
    </row>
    <row r="95" spans="1:6" ht="15">
      <c r="A95" s="3" t="s">
        <v>832</v>
      </c>
      <c r="B95" t="str">
        <f t="shared" si="4"/>
        <v>SLOVENIA</v>
      </c>
      <c r="E95" t="s">
        <v>2583</v>
      </c>
      <c r="F95" t="e">
        <f t="shared" si="5"/>
        <v>#N/A</v>
      </c>
    </row>
    <row r="96" spans="1:6" ht="15">
      <c r="A96" s="3" t="s">
        <v>838</v>
      </c>
      <c r="B96" t="str">
        <f t="shared" si="4"/>
        <v>SOUTH AFRICA</v>
      </c>
      <c r="E96" t="s">
        <v>1026</v>
      </c>
      <c r="F96" t="str">
        <f t="shared" si="5"/>
        <v>Malta</v>
      </c>
    </row>
    <row r="97" spans="1:6" ht="15">
      <c r="A97" s="3" t="s">
        <v>854</v>
      </c>
      <c r="B97" t="str">
        <f t="shared" si="4"/>
        <v>SPAIN</v>
      </c>
      <c r="E97" t="s">
        <v>1027</v>
      </c>
      <c r="F97" t="str">
        <f t="shared" si="5"/>
        <v>Martinique</v>
      </c>
    </row>
    <row r="98" spans="1:6" ht="15">
      <c r="A98" s="3" t="s">
        <v>878</v>
      </c>
      <c r="B98" t="str">
        <f t="shared" ref="B98:B114" si="6">+VLOOKUP(A98,E:E,1,0)</f>
        <v>SRI LANKA</v>
      </c>
      <c r="E98" t="s">
        <v>1028</v>
      </c>
      <c r="F98" t="str">
        <f t="shared" ref="F98:F129" si="7">+VLOOKUP(E98,A:A,1,0)</f>
        <v>Mauritania</v>
      </c>
    </row>
    <row r="99" spans="1:6" ht="15">
      <c r="A99" s="3" t="s">
        <v>881</v>
      </c>
      <c r="B99" t="str">
        <f t="shared" si="6"/>
        <v>SWEDEN</v>
      </c>
      <c r="E99" t="s">
        <v>1029</v>
      </c>
      <c r="F99" t="str">
        <f t="shared" si="7"/>
        <v>Mauritius</v>
      </c>
    </row>
    <row r="100" spans="1:6" ht="15">
      <c r="A100" s="3" t="s">
        <v>887</v>
      </c>
      <c r="B100" t="str">
        <f t="shared" si="6"/>
        <v>SWITZERLAND</v>
      </c>
      <c r="E100" t="s">
        <v>2584</v>
      </c>
      <c r="F100" t="e">
        <f t="shared" si="7"/>
        <v>#N/A</v>
      </c>
    </row>
    <row r="101" spans="1:6" ht="15">
      <c r="A101" s="3" t="s">
        <v>889</v>
      </c>
      <c r="B101" t="str">
        <f t="shared" si="6"/>
        <v>SYRIA</v>
      </c>
      <c r="E101" t="s">
        <v>1030</v>
      </c>
      <c r="F101" t="str">
        <f t="shared" si="7"/>
        <v>Mongolia</v>
      </c>
    </row>
    <row r="102" spans="1:6" ht="15">
      <c r="A102" s="3" t="s">
        <v>893</v>
      </c>
      <c r="B102" t="str">
        <f t="shared" si="6"/>
        <v>TAIWAN</v>
      </c>
      <c r="E102" t="s">
        <v>1031</v>
      </c>
      <c r="F102" t="str">
        <f t="shared" si="7"/>
        <v>Montenegro</v>
      </c>
    </row>
    <row r="103" spans="1:6" ht="15">
      <c r="A103" s="3" t="s">
        <v>897</v>
      </c>
      <c r="B103" t="str">
        <f t="shared" si="6"/>
        <v>THAILAND</v>
      </c>
      <c r="E103" t="s">
        <v>1032</v>
      </c>
      <c r="F103" t="str">
        <f t="shared" si="7"/>
        <v>Morocco</v>
      </c>
    </row>
    <row r="104" spans="1:6" ht="15">
      <c r="A104" s="3" t="s">
        <v>907</v>
      </c>
      <c r="B104" t="str">
        <f t="shared" si="6"/>
        <v>TOGO</v>
      </c>
      <c r="E104" t="s">
        <v>1033</v>
      </c>
      <c r="F104" t="str">
        <f t="shared" si="7"/>
        <v>Mozambique</v>
      </c>
    </row>
    <row r="105" spans="1:6" ht="15">
      <c r="A105" s="3" t="s">
        <v>915</v>
      </c>
      <c r="B105" t="str">
        <f t="shared" si="6"/>
        <v>TUNISIA</v>
      </c>
      <c r="E105" t="s">
        <v>2585</v>
      </c>
      <c r="F105" t="str">
        <f t="shared" si="7"/>
        <v>Myanmar (Burma)</v>
      </c>
    </row>
    <row r="106" spans="1:6" ht="15">
      <c r="A106" s="3" t="s">
        <v>921</v>
      </c>
      <c r="B106" t="str">
        <f t="shared" si="6"/>
        <v>TURKEY</v>
      </c>
      <c r="E106" t="s">
        <v>1035</v>
      </c>
      <c r="F106" t="str">
        <f t="shared" si="7"/>
        <v>Namibia</v>
      </c>
    </row>
    <row r="107" spans="1:6" ht="15">
      <c r="A107" s="3" t="s">
        <v>928</v>
      </c>
      <c r="B107" t="str">
        <f t="shared" si="6"/>
        <v>UKRAINE</v>
      </c>
      <c r="E107" t="s">
        <v>701</v>
      </c>
      <c r="F107" t="str">
        <f t="shared" si="7"/>
        <v>Nepal</v>
      </c>
    </row>
    <row r="108" spans="1:6" ht="15">
      <c r="A108" s="3" t="s">
        <v>930</v>
      </c>
      <c r="B108" t="str">
        <f t="shared" si="6"/>
        <v>UNITED ARAB EMIRATES</v>
      </c>
      <c r="E108" t="s">
        <v>1037</v>
      </c>
      <c r="F108" t="str">
        <f t="shared" si="7"/>
        <v>Netherlands</v>
      </c>
    </row>
    <row r="109" spans="1:6" ht="15">
      <c r="A109" s="3" t="s">
        <v>934</v>
      </c>
      <c r="B109" t="str">
        <f t="shared" si="6"/>
        <v>UNITED KINGDOM</v>
      </c>
      <c r="E109" t="s">
        <v>2586</v>
      </c>
      <c r="F109" t="str">
        <f t="shared" si="7"/>
        <v>New Caledonia</v>
      </c>
    </row>
    <row r="110" spans="1:6" ht="15">
      <c r="A110" s="3" t="s">
        <v>939</v>
      </c>
      <c r="B110" t="str">
        <f t="shared" si="6"/>
        <v>URUGUAY</v>
      </c>
      <c r="E110" t="s">
        <v>2587</v>
      </c>
      <c r="F110" t="str">
        <f t="shared" si="7"/>
        <v>New Zealand</v>
      </c>
    </row>
    <row r="111" spans="1:6" ht="15">
      <c r="A111" s="3" t="s">
        <v>941</v>
      </c>
      <c r="B111" t="str">
        <f t="shared" si="6"/>
        <v>VIETNAM</v>
      </c>
      <c r="E111" t="s">
        <v>2588</v>
      </c>
      <c r="F111" t="e">
        <f t="shared" si="7"/>
        <v>#N/A</v>
      </c>
    </row>
    <row r="112" spans="1:6" ht="15">
      <c r="A112" s="3" t="s">
        <v>957</v>
      </c>
      <c r="B112" t="str">
        <f t="shared" si="6"/>
        <v>YEMEN</v>
      </c>
      <c r="E112" t="s">
        <v>2589</v>
      </c>
      <c r="F112" t="e">
        <f t="shared" si="7"/>
        <v>#N/A</v>
      </c>
    </row>
    <row r="113" spans="1:6" ht="15">
      <c r="A113" s="3" t="s">
        <v>960</v>
      </c>
      <c r="B113" t="str">
        <f t="shared" si="6"/>
        <v>ZAMBIA</v>
      </c>
      <c r="E113" t="s">
        <v>1040</v>
      </c>
      <c r="F113" t="str">
        <f t="shared" si="7"/>
        <v>Nigeria</v>
      </c>
    </row>
    <row r="114" spans="1:6" ht="15">
      <c r="A114" s="3" t="s">
        <v>963</v>
      </c>
      <c r="B114" t="str">
        <f t="shared" si="6"/>
        <v>ZIMBABWE</v>
      </c>
      <c r="E114" t="s">
        <v>1041</v>
      </c>
      <c r="F114" t="str">
        <f t="shared" si="7"/>
        <v>Norway</v>
      </c>
    </row>
    <row r="115" spans="1:6">
      <c r="E115" t="s">
        <v>1042</v>
      </c>
      <c r="F115" t="str">
        <f t="shared" si="7"/>
        <v>Oman</v>
      </c>
    </row>
    <row r="116" spans="1:6">
      <c r="E116" t="s">
        <v>2590</v>
      </c>
      <c r="F116" t="e">
        <f t="shared" si="7"/>
        <v>#N/A</v>
      </c>
    </row>
    <row r="117" spans="1:6">
      <c r="E117" t="s">
        <v>1043</v>
      </c>
      <c r="F117" t="str">
        <f t="shared" si="7"/>
        <v>Pakistan</v>
      </c>
    </row>
    <row r="118" spans="1:6">
      <c r="E118" t="s">
        <v>2591</v>
      </c>
      <c r="F118" t="e">
        <f t="shared" si="7"/>
        <v>#N/A</v>
      </c>
    </row>
    <row r="119" spans="1:6">
      <c r="E119" t="s">
        <v>2592</v>
      </c>
      <c r="F119" t="str">
        <f t="shared" si="7"/>
        <v>Papua New Guinea</v>
      </c>
    </row>
    <row r="120" spans="1:6">
      <c r="E120" t="s">
        <v>1045</v>
      </c>
      <c r="F120" t="str">
        <f t="shared" si="7"/>
        <v>Paraguay</v>
      </c>
    </row>
    <row r="121" spans="1:6">
      <c r="E121" t="s">
        <v>2593</v>
      </c>
      <c r="F121" t="e">
        <f t="shared" si="7"/>
        <v>#N/A</v>
      </c>
    </row>
    <row r="122" spans="1:6">
      <c r="E122" t="s">
        <v>1046</v>
      </c>
      <c r="F122" t="str">
        <f t="shared" si="7"/>
        <v>Philippines</v>
      </c>
    </row>
    <row r="123" spans="1:6">
      <c r="E123" t="s">
        <v>1047</v>
      </c>
      <c r="F123" t="str">
        <f t="shared" si="7"/>
        <v>Poland</v>
      </c>
    </row>
    <row r="124" spans="1:6">
      <c r="E124" t="s">
        <v>1048</v>
      </c>
      <c r="F124" t="str">
        <f t="shared" si="7"/>
        <v>Portugal</v>
      </c>
    </row>
    <row r="125" spans="1:6">
      <c r="E125" t="s">
        <v>2594</v>
      </c>
      <c r="F125" t="e">
        <f t="shared" si="7"/>
        <v>#N/A</v>
      </c>
    </row>
    <row r="126" spans="1:6">
      <c r="E126" t="s">
        <v>1049</v>
      </c>
      <c r="F126" t="str">
        <f t="shared" si="7"/>
        <v>Qatar</v>
      </c>
    </row>
    <row r="127" spans="1:6">
      <c r="E127" t="s">
        <v>1050</v>
      </c>
      <c r="F127" t="str">
        <f t="shared" si="7"/>
        <v>Reunion</v>
      </c>
    </row>
    <row r="128" spans="1:6">
      <c r="E128" t="s">
        <v>2595</v>
      </c>
      <c r="F128" t="e">
        <f t="shared" si="7"/>
        <v>#N/A</v>
      </c>
    </row>
    <row r="129" spans="5:6">
      <c r="E129" t="s">
        <v>1051</v>
      </c>
      <c r="F129" t="str">
        <f t="shared" si="7"/>
        <v>Russia</v>
      </c>
    </row>
    <row r="130" spans="5:6">
      <c r="E130" t="s">
        <v>2596</v>
      </c>
      <c r="F130" t="e">
        <f t="shared" ref="F130:F161" si="8">+VLOOKUP(E130,A:A,1,0)</f>
        <v>#N/A</v>
      </c>
    </row>
    <row r="131" spans="5:6">
      <c r="E131" t="s">
        <v>2597</v>
      </c>
      <c r="F131" t="str">
        <f t="shared" si="8"/>
        <v>Saudi Arabia</v>
      </c>
    </row>
    <row r="132" spans="5:6">
      <c r="E132" t="s">
        <v>1053</v>
      </c>
      <c r="F132" t="str">
        <f t="shared" si="8"/>
        <v>Senegal</v>
      </c>
    </row>
    <row r="133" spans="5:6">
      <c r="E133" t="s">
        <v>2598</v>
      </c>
      <c r="F133" t="e">
        <f t="shared" si="8"/>
        <v>#N/A</v>
      </c>
    </row>
    <row r="134" spans="5:6">
      <c r="E134" t="s">
        <v>1054</v>
      </c>
      <c r="F134" t="str">
        <f t="shared" si="8"/>
        <v>Seychelles</v>
      </c>
    </row>
    <row r="135" spans="5:6">
      <c r="E135" t="s">
        <v>2599</v>
      </c>
      <c r="F135" t="str">
        <f t="shared" si="8"/>
        <v>Sierra Leone</v>
      </c>
    </row>
    <row r="136" spans="5:6">
      <c r="E136" t="s">
        <v>1056</v>
      </c>
      <c r="F136" t="str">
        <f t="shared" si="8"/>
        <v>Singapore</v>
      </c>
    </row>
    <row r="137" spans="5:6">
      <c r="E137" t="s">
        <v>1057</v>
      </c>
      <c r="F137" t="str">
        <f t="shared" si="8"/>
        <v>Slovakia</v>
      </c>
    </row>
    <row r="138" spans="5:6">
      <c r="E138" t="s">
        <v>1058</v>
      </c>
      <c r="F138" t="str">
        <f t="shared" si="8"/>
        <v>Slovenia</v>
      </c>
    </row>
    <row r="139" spans="5:6">
      <c r="E139" t="s">
        <v>2600</v>
      </c>
      <c r="F139" t="e">
        <f t="shared" si="8"/>
        <v>#N/A</v>
      </c>
    </row>
    <row r="140" spans="5:6" ht="15">
      <c r="E140" s="3" t="s">
        <v>609</v>
      </c>
      <c r="F140" t="str">
        <f t="shared" si="8"/>
        <v>Korea, South</v>
      </c>
    </row>
    <row r="141" spans="5:6">
      <c r="E141" t="s">
        <v>2601</v>
      </c>
      <c r="F141" t="str">
        <f t="shared" si="8"/>
        <v>South Africa</v>
      </c>
    </row>
    <row r="142" spans="5:6">
      <c r="E142" t="s">
        <v>1061</v>
      </c>
      <c r="F142" t="str">
        <f t="shared" si="8"/>
        <v>Spain</v>
      </c>
    </row>
    <row r="143" spans="5:6">
      <c r="E143" t="s">
        <v>2602</v>
      </c>
      <c r="F143" t="str">
        <f t="shared" si="8"/>
        <v>Sri Lanka</v>
      </c>
    </row>
    <row r="144" spans="5:6">
      <c r="E144" t="s">
        <v>2603</v>
      </c>
      <c r="F144" t="e">
        <f t="shared" si="8"/>
        <v>#N/A</v>
      </c>
    </row>
    <row r="145" spans="5:6">
      <c r="E145" t="s">
        <v>2604</v>
      </c>
      <c r="F145" t="e">
        <f t="shared" si="8"/>
        <v>#N/A</v>
      </c>
    </row>
    <row r="146" spans="5:6">
      <c r="E146" t="s">
        <v>2605</v>
      </c>
      <c r="F146" t="e">
        <f t="shared" si="8"/>
        <v>#N/A</v>
      </c>
    </row>
    <row r="147" spans="5:6">
      <c r="E147" t="s">
        <v>2606</v>
      </c>
      <c r="F147" t="e">
        <f t="shared" si="8"/>
        <v>#N/A</v>
      </c>
    </row>
    <row r="148" spans="5:6">
      <c r="E148" t="s">
        <v>2607</v>
      </c>
      <c r="F148" t="e">
        <f t="shared" si="8"/>
        <v>#N/A</v>
      </c>
    </row>
    <row r="149" spans="5:6">
      <c r="E149" t="s">
        <v>1063</v>
      </c>
      <c r="F149" t="str">
        <f t="shared" si="8"/>
        <v>Sweden</v>
      </c>
    </row>
    <row r="150" spans="5:6">
      <c r="E150" t="s">
        <v>1064</v>
      </c>
      <c r="F150" t="str">
        <f t="shared" si="8"/>
        <v>Switzerland</v>
      </c>
    </row>
    <row r="151" spans="5:6">
      <c r="E151" t="s">
        <v>1065</v>
      </c>
      <c r="F151" t="str">
        <f t="shared" si="8"/>
        <v>Syria</v>
      </c>
    </row>
    <row r="152" spans="5:6">
      <c r="E152" t="s">
        <v>1066</v>
      </c>
      <c r="F152" t="str">
        <f t="shared" si="8"/>
        <v>Taiwan</v>
      </c>
    </row>
    <row r="153" spans="5:6">
      <c r="E153" t="s">
        <v>2608</v>
      </c>
      <c r="F153" t="e">
        <f t="shared" si="8"/>
        <v>#N/A</v>
      </c>
    </row>
    <row r="154" spans="5:6">
      <c r="E154" t="s">
        <v>1067</v>
      </c>
      <c r="F154" t="str">
        <f t="shared" si="8"/>
        <v>Thailand</v>
      </c>
    </row>
    <row r="155" spans="5:6">
      <c r="E155" t="s">
        <v>2609</v>
      </c>
      <c r="F155" t="e">
        <f t="shared" si="8"/>
        <v>#N/A</v>
      </c>
    </row>
    <row r="156" spans="5:6">
      <c r="E156" t="s">
        <v>1068</v>
      </c>
      <c r="F156" t="str">
        <f t="shared" si="8"/>
        <v>Togo</v>
      </c>
    </row>
    <row r="157" spans="5:6">
      <c r="E157" t="s">
        <v>2610</v>
      </c>
      <c r="F157" t="e">
        <f t="shared" si="8"/>
        <v>#N/A</v>
      </c>
    </row>
    <row r="158" spans="5:6">
      <c r="E158" t="s">
        <v>1069</v>
      </c>
      <c r="F158" t="str">
        <f t="shared" si="8"/>
        <v>Tunisia</v>
      </c>
    </row>
    <row r="159" spans="5:6">
      <c r="E159" t="s">
        <v>1070</v>
      </c>
      <c r="F159" t="str">
        <f t="shared" si="8"/>
        <v>Turkey</v>
      </c>
    </row>
    <row r="160" spans="5:6">
      <c r="E160" t="s">
        <v>2611</v>
      </c>
      <c r="F160" t="e">
        <f t="shared" si="8"/>
        <v>#N/A</v>
      </c>
    </row>
    <row r="161" spans="5:6">
      <c r="E161" t="s">
        <v>1071</v>
      </c>
      <c r="F161" t="str">
        <f t="shared" si="8"/>
        <v>Ukraine</v>
      </c>
    </row>
    <row r="162" spans="5:6">
      <c r="E162" t="s">
        <v>2612</v>
      </c>
      <c r="F162" t="str">
        <f t="shared" ref="F162:F171" si="9">+VLOOKUP(E162,A:A,1,0)</f>
        <v>United Arab Emirates</v>
      </c>
    </row>
    <row r="163" spans="5:6">
      <c r="E163" t="s">
        <v>2613</v>
      </c>
      <c r="F163" t="str">
        <f t="shared" si="9"/>
        <v>United Kingdom</v>
      </c>
    </row>
    <row r="164" spans="5:6">
      <c r="E164" t="s">
        <v>2614</v>
      </c>
      <c r="F164" t="e">
        <f t="shared" si="9"/>
        <v>#N/A</v>
      </c>
    </row>
    <row r="165" spans="5:6">
      <c r="E165" t="s">
        <v>1073</v>
      </c>
      <c r="F165" t="str">
        <f t="shared" si="9"/>
        <v>Uruguay</v>
      </c>
    </row>
    <row r="166" spans="5:6">
      <c r="E166" t="s">
        <v>2615</v>
      </c>
      <c r="F166" t="e">
        <f t="shared" si="9"/>
        <v>#N/A</v>
      </c>
    </row>
    <row r="167" spans="5:6">
      <c r="E167" t="s">
        <v>2616</v>
      </c>
      <c r="F167" t="e">
        <f t="shared" si="9"/>
        <v>#N/A</v>
      </c>
    </row>
    <row r="168" spans="5:6">
      <c r="E168" t="s">
        <v>1074</v>
      </c>
      <c r="F168" t="str">
        <f t="shared" si="9"/>
        <v>Vietnam</v>
      </c>
    </row>
    <row r="169" spans="5:6">
      <c r="E169" t="s">
        <v>1075</v>
      </c>
      <c r="F169" t="str">
        <f t="shared" si="9"/>
        <v>Yemen</v>
      </c>
    </row>
    <row r="170" spans="5:6">
      <c r="E170" t="s">
        <v>1076</v>
      </c>
      <c r="F170" t="str">
        <f t="shared" si="9"/>
        <v>Zambia</v>
      </c>
    </row>
    <row r="171" spans="5:6">
      <c r="E171" t="s">
        <v>1077</v>
      </c>
      <c r="F171" t="str">
        <f t="shared" si="9"/>
        <v>Zimbabwe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B61"/>
  <sheetViews>
    <sheetView topLeftCell="A2" workbookViewId="0">
      <selection activeCell="B2" sqref="B2"/>
    </sheetView>
  </sheetViews>
  <sheetFormatPr defaultRowHeight="14.25"/>
  <sheetData>
    <row r="2" spans="1:2">
      <c r="A2" t="s">
        <v>2543</v>
      </c>
      <c r="B2" t="e">
        <v>#N/A</v>
      </c>
    </row>
    <row r="3" spans="1:2">
      <c r="A3" t="s">
        <v>2544</v>
      </c>
      <c r="B3" t="e">
        <v>#N/A</v>
      </c>
    </row>
    <row r="4" spans="1:2">
      <c r="A4" t="s">
        <v>2545</v>
      </c>
      <c r="B4" t="e">
        <v>#N/A</v>
      </c>
    </row>
    <row r="5" spans="1:2">
      <c r="A5" t="s">
        <v>2546</v>
      </c>
      <c r="B5" t="e">
        <v>#N/A</v>
      </c>
    </row>
    <row r="6" spans="1:2">
      <c r="A6" t="s">
        <v>2547</v>
      </c>
      <c r="B6" t="e">
        <v>#N/A</v>
      </c>
    </row>
    <row r="7" spans="1:2">
      <c r="A7" t="s">
        <v>2548</v>
      </c>
      <c r="B7" t="e">
        <v>#N/A</v>
      </c>
    </row>
    <row r="8" spans="1:2">
      <c r="A8" t="s">
        <v>2549</v>
      </c>
      <c r="B8" t="e">
        <v>#N/A</v>
      </c>
    </row>
    <row r="9" spans="1:2">
      <c r="A9" t="s">
        <v>2550</v>
      </c>
      <c r="B9" t="e">
        <v>#N/A</v>
      </c>
    </row>
    <row r="10" spans="1:2">
      <c r="A10" t="s">
        <v>2551</v>
      </c>
      <c r="B10" t="e">
        <v>#N/A</v>
      </c>
    </row>
    <row r="11" spans="1:2">
      <c r="A11" t="s">
        <v>2552</v>
      </c>
      <c r="B11" t="e">
        <v>#N/A</v>
      </c>
    </row>
    <row r="12" spans="1:2">
      <c r="A12" t="s">
        <v>2553</v>
      </c>
      <c r="B12" t="e">
        <v>#N/A</v>
      </c>
    </row>
    <row r="13" spans="1:2">
      <c r="A13" t="s">
        <v>2554</v>
      </c>
      <c r="B13" t="e">
        <v>#N/A</v>
      </c>
    </row>
    <row r="14" spans="1:2">
      <c r="A14" t="s">
        <v>2556</v>
      </c>
      <c r="B14" t="e">
        <v>#N/A</v>
      </c>
    </row>
    <row r="15" spans="1:2">
      <c r="A15" t="s">
        <v>2557</v>
      </c>
      <c r="B15" t="e">
        <v>#N/A</v>
      </c>
    </row>
    <row r="16" spans="1:2">
      <c r="A16" t="s">
        <v>2558</v>
      </c>
      <c r="B16" t="e">
        <v>#N/A</v>
      </c>
    </row>
    <row r="17" spans="1:2">
      <c r="A17" t="s">
        <v>2560</v>
      </c>
      <c r="B17" t="e">
        <v>#N/A</v>
      </c>
    </row>
    <row r="18" spans="1:2">
      <c r="A18" t="s">
        <v>2561</v>
      </c>
      <c r="B18" t="e">
        <v>#N/A</v>
      </c>
    </row>
    <row r="19" spans="1:2">
      <c r="A19" t="s">
        <v>2562</v>
      </c>
      <c r="B19" t="e">
        <v>#N/A</v>
      </c>
    </row>
    <row r="20" spans="1:2">
      <c r="A20" t="s">
        <v>2617</v>
      </c>
      <c r="B20" t="e">
        <v>#N/A</v>
      </c>
    </row>
    <row r="21" spans="1:2">
      <c r="A21" t="s">
        <v>2564</v>
      </c>
      <c r="B21" t="e">
        <v>#N/A</v>
      </c>
    </row>
    <row r="22" spans="1:2">
      <c r="A22" t="s">
        <v>2565</v>
      </c>
      <c r="B22" t="e">
        <v>#N/A</v>
      </c>
    </row>
    <row r="23" spans="1:2">
      <c r="A23" t="s">
        <v>2566</v>
      </c>
      <c r="B23" t="e">
        <v>#N/A</v>
      </c>
    </row>
    <row r="24" spans="1:2">
      <c r="A24" t="s">
        <v>2567</v>
      </c>
      <c r="B24" t="e">
        <v>#N/A</v>
      </c>
    </row>
    <row r="25" spans="1:2">
      <c r="A25" t="s">
        <v>2568</v>
      </c>
      <c r="B25" t="e">
        <v>#N/A</v>
      </c>
    </row>
    <row r="26" spans="1:2">
      <c r="A26" t="s">
        <v>2570</v>
      </c>
      <c r="B26" t="e">
        <v>#N/A</v>
      </c>
    </row>
    <row r="27" spans="1:2">
      <c r="A27" t="s">
        <v>2572</v>
      </c>
      <c r="B27" t="e">
        <v>#N/A</v>
      </c>
    </row>
    <row r="28" spans="1:2">
      <c r="A28" t="s">
        <v>1004</v>
      </c>
      <c r="B28" t="e">
        <v>#N/A</v>
      </c>
    </row>
    <row r="29" spans="1:2">
      <c r="A29" t="s">
        <v>2573</v>
      </c>
      <c r="B29" t="e">
        <v>#N/A</v>
      </c>
    </row>
    <row r="30" spans="1:2">
      <c r="A30" t="s">
        <v>2575</v>
      </c>
      <c r="B30" t="e">
        <v>#N/A</v>
      </c>
    </row>
    <row r="31" spans="1:2">
      <c r="A31" t="s">
        <v>2577</v>
      </c>
      <c r="B31" t="e">
        <v>#N/A</v>
      </c>
    </row>
    <row r="32" spans="1:2">
      <c r="A32" t="s">
        <v>2578</v>
      </c>
      <c r="B32" t="e">
        <v>#N/A</v>
      </c>
    </row>
    <row r="33" spans="1:2">
      <c r="A33" t="s">
        <v>2579</v>
      </c>
      <c r="B33" t="e">
        <v>#N/A</v>
      </c>
    </row>
    <row r="34" spans="1:2">
      <c r="A34" t="s">
        <v>2580</v>
      </c>
      <c r="B34" t="e">
        <v>#N/A</v>
      </c>
    </row>
    <row r="35" spans="1:2">
      <c r="A35" t="s">
        <v>2581</v>
      </c>
      <c r="B35" t="e">
        <v>#N/A</v>
      </c>
    </row>
    <row r="36" spans="1:2">
      <c r="A36" t="s">
        <v>2582</v>
      </c>
      <c r="B36" t="e">
        <v>#N/A</v>
      </c>
    </row>
    <row r="37" spans="1:2">
      <c r="A37" t="s">
        <v>2583</v>
      </c>
      <c r="B37" t="e">
        <v>#N/A</v>
      </c>
    </row>
    <row r="38" spans="1:2">
      <c r="A38" t="s">
        <v>2584</v>
      </c>
      <c r="B38" t="e">
        <v>#N/A</v>
      </c>
    </row>
    <row r="39" spans="1:2">
      <c r="A39" t="s">
        <v>2588</v>
      </c>
      <c r="B39" t="e">
        <v>#N/A</v>
      </c>
    </row>
    <row r="40" spans="1:2">
      <c r="A40" t="s">
        <v>2589</v>
      </c>
      <c r="B40" t="e">
        <v>#N/A</v>
      </c>
    </row>
    <row r="41" spans="1:2">
      <c r="A41" t="s">
        <v>2590</v>
      </c>
      <c r="B41" t="e">
        <v>#N/A</v>
      </c>
    </row>
    <row r="42" spans="1:2">
      <c r="A42" t="s">
        <v>2591</v>
      </c>
      <c r="B42" t="e">
        <v>#N/A</v>
      </c>
    </row>
    <row r="43" spans="1:2">
      <c r="A43" t="s">
        <v>2593</v>
      </c>
      <c r="B43" t="e">
        <v>#N/A</v>
      </c>
    </row>
    <row r="44" spans="1:2">
      <c r="A44" t="s">
        <v>2594</v>
      </c>
      <c r="B44" t="e">
        <v>#N/A</v>
      </c>
    </row>
    <row r="45" spans="1:2">
      <c r="A45" t="s">
        <v>2595</v>
      </c>
      <c r="B45" t="e">
        <v>#N/A</v>
      </c>
    </row>
    <row r="46" spans="1:2">
      <c r="A46" t="s">
        <v>2596</v>
      </c>
      <c r="B46" t="e">
        <v>#N/A</v>
      </c>
    </row>
    <row r="47" spans="1:2">
      <c r="A47" t="s">
        <v>2598</v>
      </c>
      <c r="B47" t="e">
        <v>#N/A</v>
      </c>
    </row>
    <row r="48" spans="1:2">
      <c r="A48" t="s">
        <v>2600</v>
      </c>
      <c r="B48" t="e">
        <v>#N/A</v>
      </c>
    </row>
    <row r="49" spans="1:2">
      <c r="A49" t="s">
        <v>2618</v>
      </c>
      <c r="B49" t="e">
        <v>#N/A</v>
      </c>
    </row>
    <row r="50" spans="1:2">
      <c r="A50" t="s">
        <v>2603</v>
      </c>
      <c r="B50" t="e">
        <v>#N/A</v>
      </c>
    </row>
    <row r="51" spans="1:2">
      <c r="A51" t="s">
        <v>2604</v>
      </c>
      <c r="B51" t="e">
        <v>#N/A</v>
      </c>
    </row>
    <row r="52" spans="1:2">
      <c r="A52" t="s">
        <v>2605</v>
      </c>
      <c r="B52" t="e">
        <v>#N/A</v>
      </c>
    </row>
    <row r="53" spans="1:2">
      <c r="A53" t="s">
        <v>2606</v>
      </c>
      <c r="B53" t="e">
        <v>#N/A</v>
      </c>
    </row>
    <row r="54" spans="1:2">
      <c r="A54" t="s">
        <v>2607</v>
      </c>
      <c r="B54" t="e">
        <v>#N/A</v>
      </c>
    </row>
    <row r="55" spans="1:2">
      <c r="A55" t="s">
        <v>2608</v>
      </c>
      <c r="B55" t="e">
        <v>#N/A</v>
      </c>
    </row>
    <row r="56" spans="1:2">
      <c r="A56" t="s">
        <v>2609</v>
      </c>
      <c r="B56" t="e">
        <v>#N/A</v>
      </c>
    </row>
    <row r="57" spans="1:2">
      <c r="A57" t="s">
        <v>2610</v>
      </c>
      <c r="B57" t="e">
        <v>#N/A</v>
      </c>
    </row>
    <row r="58" spans="1:2">
      <c r="A58" t="s">
        <v>2611</v>
      </c>
      <c r="B58" t="e">
        <v>#N/A</v>
      </c>
    </row>
    <row r="59" spans="1:2">
      <c r="A59" t="s">
        <v>2614</v>
      </c>
      <c r="B59" t="e">
        <v>#N/A</v>
      </c>
    </row>
    <row r="60" spans="1:2">
      <c r="A60" t="s">
        <v>2615</v>
      </c>
      <c r="B60" t="e">
        <v>#N/A</v>
      </c>
    </row>
    <row r="61" spans="1:2">
      <c r="A61" t="s">
        <v>2616</v>
      </c>
      <c r="B61" t="e">
        <v>#N/A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 filterMode="1"/>
  <dimension ref="A1:Y3157"/>
  <sheetViews>
    <sheetView topLeftCell="D1" zoomScaleNormal="100" workbookViewId="0">
      <pane ySplit="1" topLeftCell="A1088" activePane="bottomLeft" state="frozen"/>
      <selection activeCell="A1058" sqref="A1058"/>
      <selection pane="bottomLeft" activeCell="A1058" sqref="A1058"/>
    </sheetView>
  </sheetViews>
  <sheetFormatPr defaultColWidth="8.625" defaultRowHeight="14.25"/>
  <cols>
    <col min="1" max="1" width="20" style="1" customWidth="1"/>
    <col min="2" max="2" width="20.625" style="17" customWidth="1"/>
    <col min="3" max="3" width="49.125" style="1" bestFit="1" customWidth="1"/>
    <col min="4" max="4" width="31.5" style="1" bestFit="1" customWidth="1"/>
    <col min="5" max="5" width="24" style="1" bestFit="1" customWidth="1"/>
    <col min="6" max="6" width="34.625" style="1" customWidth="1"/>
    <col min="7" max="8" width="8.625" style="1"/>
    <col min="9" max="9" width="22" style="1" bestFit="1" customWidth="1"/>
    <col min="10" max="10" width="23.875" style="17" customWidth="1"/>
    <col min="11" max="25" width="8.625" style="6"/>
    <col min="26" max="16384" width="8.625" style="1"/>
  </cols>
  <sheetData>
    <row r="1" spans="1:11">
      <c r="A1" s="1" t="s">
        <v>6474</v>
      </c>
      <c r="B1" s="17" t="s">
        <v>2620</v>
      </c>
      <c r="C1" s="1" t="s">
        <v>2621</v>
      </c>
      <c r="D1" s="1" t="s">
        <v>2622</v>
      </c>
      <c r="E1" s="1" t="s">
        <v>6475</v>
      </c>
      <c r="G1" s="1" t="s">
        <v>2623</v>
      </c>
      <c r="H1" s="1" t="s">
        <v>2624</v>
      </c>
      <c r="I1" s="1" t="s">
        <v>2625</v>
      </c>
      <c r="J1" s="17" t="s">
        <v>6476</v>
      </c>
      <c r="K1" s="64" t="s">
        <v>7716</v>
      </c>
    </row>
    <row r="2" spans="1:11" hidden="1">
      <c r="A2" s="1" t="s">
        <v>660</v>
      </c>
      <c r="B2" s="17" t="s">
        <v>660</v>
      </c>
      <c r="C2" s="1" t="s">
        <v>6333</v>
      </c>
      <c r="D2" s="1" t="s">
        <v>6333</v>
      </c>
      <c r="E2" s="1" t="s">
        <v>660</v>
      </c>
      <c r="F2" s="1" t="s">
        <v>6333</v>
      </c>
      <c r="G2" s="1" t="s">
        <v>2630</v>
      </c>
      <c r="H2" s="1" t="s">
        <v>6336</v>
      </c>
      <c r="I2" s="1" t="s">
        <v>6334</v>
      </c>
      <c r="J2" s="17" t="s">
        <v>660</v>
      </c>
    </row>
    <row r="3" spans="1:11" hidden="1">
      <c r="A3" s="1" t="s">
        <v>2626</v>
      </c>
      <c r="B3" s="17" t="s">
        <v>2627</v>
      </c>
      <c r="C3" s="1" t="s">
        <v>2628</v>
      </c>
      <c r="D3" s="1" t="s">
        <v>2629</v>
      </c>
      <c r="E3" s="1" t="s">
        <v>2627</v>
      </c>
      <c r="F3" s="1" t="s">
        <v>2628</v>
      </c>
      <c r="G3" s="1" t="s">
        <v>2630</v>
      </c>
      <c r="H3" s="1" t="s">
        <v>2631</v>
      </c>
      <c r="I3" s="1" t="s">
        <v>2543</v>
      </c>
      <c r="J3" s="17" t="s">
        <v>2626</v>
      </c>
    </row>
    <row r="4" spans="1:11" hidden="1">
      <c r="A4" s="1" t="s">
        <v>2626</v>
      </c>
      <c r="B4" s="17" t="s">
        <v>2632</v>
      </c>
      <c r="C4" s="1" t="s">
        <v>2628</v>
      </c>
      <c r="D4" s="1" t="s">
        <v>2633</v>
      </c>
      <c r="E4" s="1" t="s">
        <v>2632</v>
      </c>
      <c r="F4" s="1" t="s">
        <v>2628</v>
      </c>
      <c r="G4" s="1" t="s">
        <v>2630</v>
      </c>
      <c r="H4" s="1" t="s">
        <v>2631</v>
      </c>
      <c r="I4" s="1" t="s">
        <v>2543</v>
      </c>
      <c r="J4" s="17" t="s">
        <v>2626</v>
      </c>
    </row>
    <row r="5" spans="1:11" hidden="1">
      <c r="A5" s="1" t="s">
        <v>2626</v>
      </c>
      <c r="B5" s="17" t="s">
        <v>2634</v>
      </c>
      <c r="C5" s="1" t="s">
        <v>2628</v>
      </c>
      <c r="D5" s="1" t="s">
        <v>2635</v>
      </c>
      <c r="E5" s="1" t="s">
        <v>2634</v>
      </c>
      <c r="F5" s="1" t="s">
        <v>2628</v>
      </c>
      <c r="G5" s="1" t="s">
        <v>2630</v>
      </c>
      <c r="H5" s="1" t="s">
        <v>2631</v>
      </c>
      <c r="I5" s="1" t="s">
        <v>2543</v>
      </c>
      <c r="J5" s="17" t="s">
        <v>2626</v>
      </c>
    </row>
    <row r="6" spans="1:11" hidden="1">
      <c r="A6" s="1" t="s">
        <v>553</v>
      </c>
      <c r="B6" s="17" t="s">
        <v>2636</v>
      </c>
      <c r="C6" s="1" t="s">
        <v>2154</v>
      </c>
      <c r="D6" s="1" t="s">
        <v>2637</v>
      </c>
      <c r="E6" s="1" t="s">
        <v>2636</v>
      </c>
      <c r="F6" s="1" t="s">
        <v>2154</v>
      </c>
      <c r="G6" s="1" t="s">
        <v>2630</v>
      </c>
      <c r="H6" s="1" t="s">
        <v>2638</v>
      </c>
      <c r="I6" s="1" t="s">
        <v>2543</v>
      </c>
      <c r="J6" s="17" t="s">
        <v>553</v>
      </c>
    </row>
    <row r="7" spans="1:11" hidden="1">
      <c r="A7" s="1" t="s">
        <v>2626</v>
      </c>
      <c r="B7" s="17" t="s">
        <v>2639</v>
      </c>
      <c r="C7" s="1" t="s">
        <v>2628</v>
      </c>
      <c r="D7" s="1" t="s">
        <v>2640</v>
      </c>
      <c r="E7" s="1" t="s">
        <v>2639</v>
      </c>
      <c r="F7" s="1" t="s">
        <v>2628</v>
      </c>
      <c r="G7" s="1" t="s">
        <v>2630</v>
      </c>
      <c r="H7" s="1" t="s">
        <v>2631</v>
      </c>
      <c r="I7" s="1" t="s">
        <v>2543</v>
      </c>
      <c r="J7" s="17" t="s">
        <v>2626</v>
      </c>
    </row>
    <row r="8" spans="1:11" hidden="1">
      <c r="A8" s="1" t="s">
        <v>2626</v>
      </c>
      <c r="B8" s="17" t="s">
        <v>2641</v>
      </c>
      <c r="C8" s="1" t="s">
        <v>2628</v>
      </c>
      <c r="D8" s="1" t="s">
        <v>2642</v>
      </c>
      <c r="E8" s="1" t="s">
        <v>2641</v>
      </c>
      <c r="F8" s="1" t="s">
        <v>2628</v>
      </c>
      <c r="G8" s="1" t="s">
        <v>2630</v>
      </c>
      <c r="H8" s="1" t="s">
        <v>2631</v>
      </c>
      <c r="I8" s="1" t="s">
        <v>2543</v>
      </c>
      <c r="J8" s="17" t="s">
        <v>2626</v>
      </c>
    </row>
    <row r="9" spans="1:11" hidden="1">
      <c r="A9" s="1" t="s">
        <v>733</v>
      </c>
      <c r="B9" s="17" t="s">
        <v>2643</v>
      </c>
      <c r="C9" s="1" t="s">
        <v>2644</v>
      </c>
      <c r="D9" s="1" t="s">
        <v>2645</v>
      </c>
      <c r="E9" s="1" t="s">
        <v>2643</v>
      </c>
      <c r="F9" s="1" t="s">
        <v>2644</v>
      </c>
      <c r="G9" s="1" t="s">
        <v>2630</v>
      </c>
      <c r="H9" s="1" t="s">
        <v>2631</v>
      </c>
      <c r="I9" s="1" t="s">
        <v>2543</v>
      </c>
      <c r="J9" s="17" t="s">
        <v>733</v>
      </c>
    </row>
    <row r="10" spans="1:11" hidden="1">
      <c r="A10" s="1" t="s">
        <v>2626</v>
      </c>
      <c r="B10" s="17" t="s">
        <v>2646</v>
      </c>
      <c r="C10" s="1" t="s">
        <v>2628</v>
      </c>
      <c r="D10" s="1" t="s">
        <v>2647</v>
      </c>
      <c r="E10" s="1" t="s">
        <v>2646</v>
      </c>
      <c r="F10" s="1" t="s">
        <v>2628</v>
      </c>
      <c r="G10" s="1" t="s">
        <v>2630</v>
      </c>
      <c r="H10" s="1" t="s">
        <v>2631</v>
      </c>
      <c r="I10" s="1" t="s">
        <v>2543</v>
      </c>
      <c r="J10" s="17" t="s">
        <v>2626</v>
      </c>
    </row>
    <row r="11" spans="1:11" hidden="1">
      <c r="A11" s="1" t="s">
        <v>23</v>
      </c>
      <c r="B11" s="17" t="s">
        <v>23</v>
      </c>
      <c r="C11" s="1" t="s">
        <v>1078</v>
      </c>
      <c r="D11" s="1" t="s">
        <v>1078</v>
      </c>
      <c r="E11" s="1" t="s">
        <v>23</v>
      </c>
      <c r="F11" s="1" t="s">
        <v>1078</v>
      </c>
      <c r="G11" s="1" t="s">
        <v>2648</v>
      </c>
      <c r="H11" s="1" t="s">
        <v>2649</v>
      </c>
      <c r="I11" s="1" t="s">
        <v>968</v>
      </c>
      <c r="J11" s="17" t="s">
        <v>23</v>
      </c>
    </row>
    <row r="12" spans="1:11" hidden="1">
      <c r="A12" s="1" t="s">
        <v>2650</v>
      </c>
      <c r="B12" s="17" t="s">
        <v>2651</v>
      </c>
      <c r="C12" s="1" t="s">
        <v>2652</v>
      </c>
      <c r="D12" s="1" t="s">
        <v>2653</v>
      </c>
      <c r="E12" s="1" t="s">
        <v>2651</v>
      </c>
      <c r="F12" s="1" t="s">
        <v>2652</v>
      </c>
      <c r="G12" s="1" t="s">
        <v>2648</v>
      </c>
      <c r="H12" s="1" t="s">
        <v>2654</v>
      </c>
      <c r="I12" s="1" t="s">
        <v>2544</v>
      </c>
      <c r="J12" s="17" t="s">
        <v>2650</v>
      </c>
    </row>
    <row r="13" spans="1:11" hidden="1">
      <c r="A13" s="1" t="s">
        <v>2650</v>
      </c>
      <c r="B13" s="17" t="s">
        <v>2650</v>
      </c>
      <c r="C13" s="1" t="s">
        <v>2652</v>
      </c>
      <c r="D13" s="1" t="s">
        <v>2652</v>
      </c>
      <c r="E13" s="1" t="s">
        <v>2650</v>
      </c>
      <c r="F13" s="1" t="s">
        <v>2652</v>
      </c>
      <c r="G13" s="1" t="s">
        <v>2648</v>
      </c>
      <c r="H13" s="1" t="s">
        <v>2654</v>
      </c>
      <c r="I13" s="1" t="s">
        <v>2544</v>
      </c>
      <c r="J13" s="17" t="s">
        <v>2650</v>
      </c>
    </row>
    <row r="14" spans="1:11" hidden="1">
      <c r="A14" s="1" t="s">
        <v>2650</v>
      </c>
      <c r="B14" s="17" t="s">
        <v>2655</v>
      </c>
      <c r="C14" s="1" t="s">
        <v>2652</v>
      </c>
      <c r="D14" s="1" t="s">
        <v>2656</v>
      </c>
      <c r="E14" s="1" t="s">
        <v>2655</v>
      </c>
      <c r="F14" s="1" t="s">
        <v>2652</v>
      </c>
      <c r="G14" s="1" t="s">
        <v>2648</v>
      </c>
      <c r="H14" s="1" t="s">
        <v>2654</v>
      </c>
      <c r="I14" s="1" t="s">
        <v>2657</v>
      </c>
      <c r="J14" s="17" t="s">
        <v>2650</v>
      </c>
    </row>
    <row r="15" spans="1:11" hidden="1">
      <c r="A15" s="1" t="s">
        <v>2650</v>
      </c>
      <c r="B15" s="17" t="s">
        <v>2658</v>
      </c>
      <c r="C15" s="1" t="s">
        <v>2652</v>
      </c>
      <c r="D15" s="1" t="s">
        <v>2659</v>
      </c>
      <c r="E15" s="1" t="s">
        <v>2658</v>
      </c>
      <c r="F15" s="1" t="s">
        <v>2652</v>
      </c>
      <c r="G15" s="1" t="s">
        <v>2648</v>
      </c>
      <c r="H15" s="1" t="s">
        <v>2654</v>
      </c>
      <c r="I15" s="1" t="s">
        <v>2544</v>
      </c>
      <c r="J15" s="17" t="s">
        <v>2650</v>
      </c>
    </row>
    <row r="16" spans="1:11" hidden="1">
      <c r="A16" s="1" t="s">
        <v>2650</v>
      </c>
      <c r="B16" s="17" t="s">
        <v>2660</v>
      </c>
      <c r="C16" s="1" t="s">
        <v>2652</v>
      </c>
      <c r="D16" s="1" t="s">
        <v>2661</v>
      </c>
      <c r="E16" s="1" t="s">
        <v>2660</v>
      </c>
      <c r="F16" s="1" t="s">
        <v>2652</v>
      </c>
      <c r="G16" s="1" t="s">
        <v>2648</v>
      </c>
      <c r="H16" s="1" t="s">
        <v>2654</v>
      </c>
      <c r="I16" s="1" t="s">
        <v>2544</v>
      </c>
      <c r="J16" s="17" t="s">
        <v>2650</v>
      </c>
    </row>
    <row r="17" spans="1:10" hidden="1">
      <c r="A17" s="1" t="s">
        <v>2650</v>
      </c>
      <c r="B17" s="17" t="s">
        <v>2662</v>
      </c>
      <c r="C17" s="1" t="s">
        <v>2652</v>
      </c>
      <c r="D17" s="1" t="s">
        <v>2663</v>
      </c>
      <c r="E17" s="1" t="s">
        <v>2662</v>
      </c>
      <c r="F17" s="1" t="s">
        <v>2652</v>
      </c>
      <c r="G17" s="1" t="s">
        <v>2648</v>
      </c>
      <c r="H17" s="1" t="s">
        <v>2654</v>
      </c>
      <c r="I17" s="1" t="s">
        <v>2544</v>
      </c>
      <c r="J17" s="17" t="s">
        <v>2650</v>
      </c>
    </row>
    <row r="18" spans="1:10" hidden="1">
      <c r="A18" s="1" t="s">
        <v>2650</v>
      </c>
      <c r="B18" s="17" t="s">
        <v>2664</v>
      </c>
      <c r="C18" s="1" t="s">
        <v>2652</v>
      </c>
      <c r="D18" s="1" t="s">
        <v>2665</v>
      </c>
      <c r="E18" s="1" t="s">
        <v>2664</v>
      </c>
      <c r="F18" s="1" t="s">
        <v>2652</v>
      </c>
      <c r="G18" s="1" t="s">
        <v>2648</v>
      </c>
      <c r="H18" s="1" t="s">
        <v>2654</v>
      </c>
      <c r="I18" s="1" t="s">
        <v>2544</v>
      </c>
      <c r="J18" s="17" t="s">
        <v>2650</v>
      </c>
    </row>
    <row r="19" spans="1:10" hidden="1">
      <c r="A19" s="1" t="s">
        <v>2650</v>
      </c>
      <c r="B19" s="17" t="s">
        <v>2666</v>
      </c>
      <c r="C19" s="1" t="s">
        <v>2652</v>
      </c>
      <c r="D19" s="1" t="s">
        <v>2667</v>
      </c>
      <c r="E19" s="1" t="s">
        <v>2666</v>
      </c>
      <c r="F19" s="1" t="s">
        <v>2652</v>
      </c>
      <c r="G19" s="1" t="s">
        <v>2648</v>
      </c>
      <c r="H19" s="1" t="s">
        <v>2654</v>
      </c>
      <c r="I19" s="1" t="s">
        <v>2544</v>
      </c>
      <c r="J19" s="17" t="s">
        <v>2650</v>
      </c>
    </row>
    <row r="20" spans="1:10" hidden="1">
      <c r="A20" s="1" t="s">
        <v>2650</v>
      </c>
      <c r="B20" s="17" t="s">
        <v>2668</v>
      </c>
      <c r="C20" s="1" t="s">
        <v>2652</v>
      </c>
      <c r="D20" s="1" t="s">
        <v>2669</v>
      </c>
      <c r="E20" s="1" t="s">
        <v>2668</v>
      </c>
      <c r="F20" s="1" t="s">
        <v>2652</v>
      </c>
      <c r="G20" s="1" t="s">
        <v>2648</v>
      </c>
      <c r="H20" s="1" t="s">
        <v>2654</v>
      </c>
      <c r="I20" s="1" t="s">
        <v>2544</v>
      </c>
      <c r="J20" s="17" t="s">
        <v>2650</v>
      </c>
    </row>
    <row r="21" spans="1:10" hidden="1">
      <c r="A21" s="1" t="s">
        <v>2650</v>
      </c>
      <c r="B21" s="17" t="s">
        <v>2670</v>
      </c>
      <c r="C21" s="1" t="s">
        <v>2652</v>
      </c>
      <c r="D21" s="1" t="s">
        <v>2671</v>
      </c>
      <c r="E21" s="1" t="s">
        <v>2670</v>
      </c>
      <c r="F21" s="1" t="s">
        <v>2652</v>
      </c>
      <c r="G21" s="1" t="s">
        <v>2648</v>
      </c>
      <c r="H21" s="1" t="s">
        <v>2654</v>
      </c>
      <c r="I21" s="1" t="s">
        <v>2544</v>
      </c>
      <c r="J21" s="17" t="s">
        <v>2650</v>
      </c>
    </row>
    <row r="22" spans="1:10" hidden="1">
      <c r="A22" s="1" t="s">
        <v>2650</v>
      </c>
      <c r="B22" s="17" t="s">
        <v>2672</v>
      </c>
      <c r="C22" s="1" t="s">
        <v>2652</v>
      </c>
      <c r="D22" s="1" t="s">
        <v>2673</v>
      </c>
      <c r="E22" s="1" t="s">
        <v>2672</v>
      </c>
      <c r="F22" s="1" t="s">
        <v>2652</v>
      </c>
      <c r="G22" s="1" t="s">
        <v>2648</v>
      </c>
      <c r="H22" s="1" t="s">
        <v>2654</v>
      </c>
      <c r="I22" s="1" t="s">
        <v>2544</v>
      </c>
      <c r="J22" s="17" t="s">
        <v>2650</v>
      </c>
    </row>
    <row r="23" spans="1:10" hidden="1">
      <c r="A23" s="1" t="s">
        <v>38</v>
      </c>
      <c r="B23" s="17" t="s">
        <v>2674</v>
      </c>
      <c r="C23" s="1" t="s">
        <v>1276</v>
      </c>
      <c r="D23" s="1" t="s">
        <v>1079</v>
      </c>
      <c r="E23" s="1" t="s">
        <v>2674</v>
      </c>
      <c r="F23" s="1" t="s">
        <v>1276</v>
      </c>
      <c r="G23" s="1" t="s">
        <v>2675</v>
      </c>
      <c r="H23" s="1" t="s">
        <v>2676</v>
      </c>
      <c r="I23" s="1" t="s">
        <v>969</v>
      </c>
      <c r="J23" s="17" t="s">
        <v>38</v>
      </c>
    </row>
    <row r="24" spans="1:10" hidden="1">
      <c r="A24" s="1" t="s">
        <v>38</v>
      </c>
      <c r="B24" s="17" t="s">
        <v>2677</v>
      </c>
      <c r="C24" s="1" t="s">
        <v>1276</v>
      </c>
      <c r="D24" s="1" t="s">
        <v>1186</v>
      </c>
      <c r="E24" s="1" t="s">
        <v>2677</v>
      </c>
      <c r="F24" s="1" t="s">
        <v>1276</v>
      </c>
      <c r="G24" s="1" t="s">
        <v>2675</v>
      </c>
      <c r="H24" s="1" t="s">
        <v>2676</v>
      </c>
      <c r="I24" s="1" t="s">
        <v>969</v>
      </c>
      <c r="J24" s="17" t="s">
        <v>38</v>
      </c>
    </row>
    <row r="25" spans="1:10" hidden="1">
      <c r="A25" s="1" t="s">
        <v>38</v>
      </c>
      <c r="B25" s="17" t="s">
        <v>38</v>
      </c>
      <c r="C25" s="1" t="s">
        <v>1276</v>
      </c>
      <c r="D25" s="1" t="s">
        <v>1276</v>
      </c>
      <c r="E25" s="1" t="s">
        <v>38</v>
      </c>
      <c r="F25" s="1" t="s">
        <v>1276</v>
      </c>
      <c r="G25" s="1" t="s">
        <v>2675</v>
      </c>
      <c r="H25" s="1" t="s">
        <v>2676</v>
      </c>
      <c r="I25" s="1" t="s">
        <v>969</v>
      </c>
      <c r="J25" s="17" t="s">
        <v>38</v>
      </c>
    </row>
    <row r="26" spans="1:10" hidden="1">
      <c r="A26" s="1" t="s">
        <v>38</v>
      </c>
      <c r="B26" s="17" t="s">
        <v>2678</v>
      </c>
      <c r="C26" s="1" t="s">
        <v>1276</v>
      </c>
      <c r="D26" s="1" t="s">
        <v>1343</v>
      </c>
      <c r="E26" s="1" t="s">
        <v>2678</v>
      </c>
      <c r="F26" s="1" t="s">
        <v>1276</v>
      </c>
      <c r="G26" s="1" t="s">
        <v>2675</v>
      </c>
      <c r="H26" s="1" t="s">
        <v>2676</v>
      </c>
      <c r="I26" s="1" t="s">
        <v>969</v>
      </c>
      <c r="J26" s="17" t="s">
        <v>38</v>
      </c>
    </row>
    <row r="27" spans="1:10" hidden="1">
      <c r="A27" s="1" t="s">
        <v>38</v>
      </c>
      <c r="B27" s="17" t="s">
        <v>2679</v>
      </c>
      <c r="C27" s="1" t="s">
        <v>1276</v>
      </c>
      <c r="D27" s="1" t="s">
        <v>1402</v>
      </c>
      <c r="E27" s="1" t="s">
        <v>2679</v>
      </c>
      <c r="F27" s="1" t="s">
        <v>1276</v>
      </c>
      <c r="G27" s="1" t="s">
        <v>2675</v>
      </c>
      <c r="H27" s="1" t="s">
        <v>2676</v>
      </c>
      <c r="I27" s="1" t="s">
        <v>969</v>
      </c>
      <c r="J27" s="17" t="s">
        <v>38</v>
      </c>
    </row>
    <row r="28" spans="1:10" hidden="1">
      <c r="A28" s="1" t="s">
        <v>38</v>
      </c>
      <c r="B28" s="17" t="s">
        <v>2680</v>
      </c>
      <c r="C28" s="1" t="s">
        <v>1276</v>
      </c>
      <c r="D28" s="1" t="s">
        <v>1455</v>
      </c>
      <c r="E28" s="1" t="s">
        <v>2680</v>
      </c>
      <c r="F28" s="1" t="s">
        <v>1276</v>
      </c>
      <c r="G28" s="1" t="s">
        <v>2675</v>
      </c>
      <c r="H28" s="1" t="s">
        <v>2676</v>
      </c>
      <c r="I28" s="1" t="s">
        <v>969</v>
      </c>
      <c r="J28" s="17" t="s">
        <v>38</v>
      </c>
    </row>
    <row r="29" spans="1:10" hidden="1">
      <c r="A29" s="1" t="s">
        <v>47</v>
      </c>
      <c r="B29" s="17" t="s">
        <v>2681</v>
      </c>
      <c r="C29" s="1" t="s">
        <v>2682</v>
      </c>
      <c r="D29" s="1" t="s">
        <v>1502</v>
      </c>
      <c r="E29" s="1" t="s">
        <v>2681</v>
      </c>
      <c r="F29" s="1" t="s">
        <v>2682</v>
      </c>
      <c r="G29" s="1" t="s">
        <v>2675</v>
      </c>
      <c r="H29" s="1" t="s">
        <v>2676</v>
      </c>
      <c r="I29" s="1" t="s">
        <v>969</v>
      </c>
      <c r="J29" s="17" t="s">
        <v>47</v>
      </c>
    </row>
    <row r="30" spans="1:10" hidden="1">
      <c r="A30" s="1" t="s">
        <v>47</v>
      </c>
      <c r="B30" s="17" t="s">
        <v>2683</v>
      </c>
      <c r="C30" s="1" t="s">
        <v>2682</v>
      </c>
      <c r="D30" s="1" t="s">
        <v>1543</v>
      </c>
      <c r="E30" s="1" t="s">
        <v>2683</v>
      </c>
      <c r="F30" s="1" t="s">
        <v>2682</v>
      </c>
      <c r="G30" s="1" t="s">
        <v>2675</v>
      </c>
      <c r="H30" s="1" t="s">
        <v>2676</v>
      </c>
      <c r="I30" s="1" t="s">
        <v>969</v>
      </c>
      <c r="J30" s="17" t="s">
        <v>47</v>
      </c>
    </row>
    <row r="31" spans="1:10" hidden="1">
      <c r="A31" s="1" t="s">
        <v>50</v>
      </c>
      <c r="B31" s="17" t="s">
        <v>2684</v>
      </c>
      <c r="C31" s="1" t="s">
        <v>1403</v>
      </c>
      <c r="D31" s="1" t="s">
        <v>1080</v>
      </c>
      <c r="E31" s="1" t="s">
        <v>2684</v>
      </c>
      <c r="F31" s="1" t="s">
        <v>1403</v>
      </c>
      <c r="G31" s="1" t="s">
        <v>2685</v>
      </c>
      <c r="H31" s="1" t="s">
        <v>2686</v>
      </c>
      <c r="I31" s="1" t="s">
        <v>970</v>
      </c>
      <c r="J31" s="17" t="s">
        <v>50</v>
      </c>
    </row>
    <row r="32" spans="1:10" hidden="1">
      <c r="A32" s="1" t="s">
        <v>50</v>
      </c>
      <c r="B32" s="17" t="s">
        <v>2687</v>
      </c>
      <c r="C32" s="1" t="s">
        <v>1403</v>
      </c>
      <c r="D32" s="1" t="s">
        <v>1187</v>
      </c>
      <c r="E32" s="1" t="s">
        <v>2687</v>
      </c>
      <c r="F32" s="1" t="s">
        <v>1403</v>
      </c>
      <c r="G32" s="1" t="s">
        <v>2685</v>
      </c>
      <c r="H32" s="1" t="s">
        <v>2686</v>
      </c>
      <c r="I32" s="1" t="s">
        <v>970</v>
      </c>
      <c r="J32" s="17" t="s">
        <v>50</v>
      </c>
    </row>
    <row r="33" spans="1:10" hidden="1">
      <c r="A33" s="1" t="s">
        <v>50</v>
      </c>
      <c r="B33" s="17" t="s">
        <v>2688</v>
      </c>
      <c r="C33" s="1" t="s">
        <v>1403</v>
      </c>
      <c r="D33" s="1" t="s">
        <v>1277</v>
      </c>
      <c r="E33" s="1" t="s">
        <v>2688</v>
      </c>
      <c r="F33" s="1" t="s">
        <v>1403</v>
      </c>
      <c r="G33" s="1" t="s">
        <v>2685</v>
      </c>
      <c r="H33" s="1" t="s">
        <v>2686</v>
      </c>
      <c r="I33" s="1" t="s">
        <v>970</v>
      </c>
      <c r="J33" s="17" t="s">
        <v>50</v>
      </c>
    </row>
    <row r="34" spans="1:10" hidden="1">
      <c r="A34" s="1" t="s">
        <v>50</v>
      </c>
      <c r="B34" s="17" t="s">
        <v>2689</v>
      </c>
      <c r="C34" s="1" t="s">
        <v>1403</v>
      </c>
      <c r="D34" s="1" t="s">
        <v>1344</v>
      </c>
      <c r="E34" s="1" t="s">
        <v>2689</v>
      </c>
      <c r="F34" s="1" t="s">
        <v>1403</v>
      </c>
      <c r="G34" s="1" t="s">
        <v>2685</v>
      </c>
      <c r="H34" s="1" t="s">
        <v>2686</v>
      </c>
      <c r="I34" s="1" t="s">
        <v>970</v>
      </c>
      <c r="J34" s="17" t="s">
        <v>50</v>
      </c>
    </row>
    <row r="35" spans="1:10" hidden="1">
      <c r="A35" s="1" t="s">
        <v>50</v>
      </c>
      <c r="B35" s="17" t="s">
        <v>50</v>
      </c>
      <c r="C35" s="1" t="s">
        <v>1403</v>
      </c>
      <c r="D35" s="1" t="s">
        <v>1403</v>
      </c>
      <c r="E35" s="1" t="s">
        <v>50</v>
      </c>
      <c r="F35" s="1" t="s">
        <v>1403</v>
      </c>
      <c r="G35" s="1" t="s">
        <v>2685</v>
      </c>
      <c r="H35" s="1" t="s">
        <v>2686</v>
      </c>
      <c r="I35" s="1" t="s">
        <v>970</v>
      </c>
      <c r="J35" s="17" t="s">
        <v>50</v>
      </c>
    </row>
    <row r="36" spans="1:10" hidden="1">
      <c r="A36" s="1" t="s">
        <v>50</v>
      </c>
      <c r="B36" s="17" t="s">
        <v>2690</v>
      </c>
      <c r="C36" s="1" t="s">
        <v>1403</v>
      </c>
      <c r="D36" s="1" t="s">
        <v>1456</v>
      </c>
      <c r="E36" s="1" t="s">
        <v>2690</v>
      </c>
      <c r="F36" s="1" t="s">
        <v>1403</v>
      </c>
      <c r="G36" s="1" t="s">
        <v>2685</v>
      </c>
      <c r="H36" s="1" t="s">
        <v>2686</v>
      </c>
      <c r="I36" s="1" t="s">
        <v>970</v>
      </c>
      <c r="J36" s="17" t="s">
        <v>50</v>
      </c>
    </row>
    <row r="37" spans="1:10" hidden="1">
      <c r="A37" s="1" t="s">
        <v>50</v>
      </c>
      <c r="B37" s="17" t="s">
        <v>2691</v>
      </c>
      <c r="C37" s="1" t="s">
        <v>1403</v>
      </c>
      <c r="D37" s="1" t="s">
        <v>1503</v>
      </c>
      <c r="E37" s="1" t="s">
        <v>2691</v>
      </c>
      <c r="F37" s="1" t="s">
        <v>1403</v>
      </c>
      <c r="G37" s="1" t="s">
        <v>2685</v>
      </c>
      <c r="H37" s="1" t="s">
        <v>2686</v>
      </c>
      <c r="I37" s="1" t="s">
        <v>970</v>
      </c>
      <c r="J37" s="17" t="s">
        <v>50</v>
      </c>
    </row>
    <row r="38" spans="1:10" hidden="1">
      <c r="A38" s="1" t="s">
        <v>50</v>
      </c>
      <c r="B38" s="17" t="s">
        <v>2692</v>
      </c>
      <c r="C38" s="1" t="s">
        <v>1403</v>
      </c>
      <c r="D38" s="1" t="s">
        <v>1544</v>
      </c>
      <c r="E38" s="1" t="s">
        <v>2692</v>
      </c>
      <c r="F38" s="1" t="s">
        <v>1403</v>
      </c>
      <c r="G38" s="1" t="s">
        <v>2685</v>
      </c>
      <c r="H38" s="1" t="s">
        <v>2686</v>
      </c>
      <c r="I38" s="1" t="s">
        <v>970</v>
      </c>
      <c r="J38" s="17" t="s">
        <v>50</v>
      </c>
    </row>
    <row r="39" spans="1:10" hidden="1">
      <c r="A39" s="1" t="s">
        <v>50</v>
      </c>
      <c r="B39" s="17" t="s">
        <v>2693</v>
      </c>
      <c r="C39" s="1" t="s">
        <v>1403</v>
      </c>
      <c r="D39" s="1" t="s">
        <v>1583</v>
      </c>
      <c r="E39" s="1" t="s">
        <v>2693</v>
      </c>
      <c r="F39" s="1" t="s">
        <v>1403</v>
      </c>
      <c r="G39" s="1" t="s">
        <v>2685</v>
      </c>
      <c r="H39" s="1" t="s">
        <v>2686</v>
      </c>
      <c r="I39" s="1" t="s">
        <v>970</v>
      </c>
      <c r="J39" s="17" t="s">
        <v>50</v>
      </c>
    </row>
    <row r="40" spans="1:10" hidden="1">
      <c r="A40" s="1" t="s">
        <v>50</v>
      </c>
      <c r="B40" s="17" t="s">
        <v>2694</v>
      </c>
      <c r="C40" s="1" t="s">
        <v>1403</v>
      </c>
      <c r="D40" s="1" t="s">
        <v>1618</v>
      </c>
      <c r="E40" s="1" t="s">
        <v>2694</v>
      </c>
      <c r="F40" s="1" t="s">
        <v>1403</v>
      </c>
      <c r="G40" s="1" t="s">
        <v>2685</v>
      </c>
      <c r="H40" s="1" t="s">
        <v>2686</v>
      </c>
      <c r="I40" s="1" t="s">
        <v>970</v>
      </c>
      <c r="J40" s="17" t="s">
        <v>50</v>
      </c>
    </row>
    <row r="41" spans="1:10" hidden="1">
      <c r="A41" s="1" t="s">
        <v>50</v>
      </c>
      <c r="B41" s="17" t="s">
        <v>2695</v>
      </c>
      <c r="C41" s="1" t="s">
        <v>1403</v>
      </c>
      <c r="D41" s="1" t="s">
        <v>1652</v>
      </c>
      <c r="E41" s="1" t="s">
        <v>2695</v>
      </c>
      <c r="F41" s="1" t="s">
        <v>1403</v>
      </c>
      <c r="G41" s="1" t="s">
        <v>2685</v>
      </c>
      <c r="H41" s="1" t="s">
        <v>2686</v>
      </c>
      <c r="I41" s="1" t="s">
        <v>970</v>
      </c>
      <c r="J41" s="17" t="s">
        <v>50</v>
      </c>
    </row>
    <row r="42" spans="1:10" hidden="1">
      <c r="A42" s="1" t="s">
        <v>50</v>
      </c>
      <c r="B42" s="17" t="s">
        <v>2696</v>
      </c>
      <c r="C42" s="1" t="s">
        <v>1403</v>
      </c>
      <c r="D42" s="1" t="s">
        <v>1684</v>
      </c>
      <c r="E42" s="1" t="s">
        <v>2696</v>
      </c>
      <c r="F42" s="1" t="s">
        <v>1403</v>
      </c>
      <c r="G42" s="1" t="s">
        <v>2685</v>
      </c>
      <c r="H42" s="1" t="s">
        <v>2686</v>
      </c>
      <c r="I42" s="1" t="s">
        <v>970</v>
      </c>
      <c r="J42" s="17" t="s">
        <v>50</v>
      </c>
    </row>
    <row r="43" spans="1:10" hidden="1">
      <c r="A43" s="1" t="s">
        <v>50</v>
      </c>
      <c r="B43" s="17" t="s">
        <v>2697</v>
      </c>
      <c r="C43" s="1" t="s">
        <v>1403</v>
      </c>
      <c r="D43" s="1" t="s">
        <v>1714</v>
      </c>
      <c r="E43" s="1" t="s">
        <v>2697</v>
      </c>
      <c r="F43" s="1" t="s">
        <v>1403</v>
      </c>
      <c r="G43" s="1" t="s">
        <v>2685</v>
      </c>
      <c r="H43" s="1" t="s">
        <v>2686</v>
      </c>
      <c r="I43" s="1" t="s">
        <v>970</v>
      </c>
      <c r="J43" s="17" t="s">
        <v>50</v>
      </c>
    </row>
    <row r="44" spans="1:10" hidden="1">
      <c r="A44" s="1" t="s">
        <v>50</v>
      </c>
      <c r="B44" s="17" t="s">
        <v>56</v>
      </c>
      <c r="C44" s="1" t="s">
        <v>1403</v>
      </c>
      <c r="D44" s="1" t="s">
        <v>1745</v>
      </c>
      <c r="E44" s="1" t="s">
        <v>56</v>
      </c>
      <c r="F44" s="1" t="s">
        <v>1403</v>
      </c>
      <c r="G44" s="1" t="s">
        <v>2685</v>
      </c>
      <c r="H44" s="1" t="s">
        <v>2686</v>
      </c>
      <c r="I44" s="1" t="s">
        <v>970</v>
      </c>
      <c r="J44" s="17" t="s">
        <v>50</v>
      </c>
    </row>
    <row r="45" spans="1:10" hidden="1">
      <c r="A45" s="1" t="s">
        <v>50</v>
      </c>
      <c r="B45" s="17" t="s">
        <v>2698</v>
      </c>
      <c r="C45" s="1" t="s">
        <v>1403</v>
      </c>
      <c r="D45" s="1" t="s">
        <v>1771</v>
      </c>
      <c r="E45" s="1" t="s">
        <v>2698</v>
      </c>
      <c r="F45" s="1" t="s">
        <v>1403</v>
      </c>
      <c r="G45" s="1" t="s">
        <v>2685</v>
      </c>
      <c r="H45" s="1" t="s">
        <v>2686</v>
      </c>
      <c r="I45" s="1" t="s">
        <v>970</v>
      </c>
      <c r="J45" s="17" t="s">
        <v>50</v>
      </c>
    </row>
    <row r="46" spans="1:10" hidden="1">
      <c r="A46" s="1" t="s">
        <v>50</v>
      </c>
      <c r="B46" s="17" t="s">
        <v>2699</v>
      </c>
      <c r="C46" s="1" t="s">
        <v>1403</v>
      </c>
      <c r="D46" s="1" t="s">
        <v>1798</v>
      </c>
      <c r="E46" s="1" t="s">
        <v>2699</v>
      </c>
      <c r="F46" s="1" t="s">
        <v>1403</v>
      </c>
      <c r="G46" s="1" t="s">
        <v>2685</v>
      </c>
      <c r="H46" s="1" t="s">
        <v>2686</v>
      </c>
      <c r="I46" s="1" t="s">
        <v>970</v>
      </c>
      <c r="J46" s="17" t="s">
        <v>50</v>
      </c>
    </row>
    <row r="47" spans="1:10" hidden="1">
      <c r="A47" s="1" t="s">
        <v>50</v>
      </c>
      <c r="B47" s="17" t="s">
        <v>2700</v>
      </c>
      <c r="C47" s="1" t="s">
        <v>1403</v>
      </c>
      <c r="D47" s="1" t="s">
        <v>1821</v>
      </c>
      <c r="E47" s="1" t="s">
        <v>2700</v>
      </c>
      <c r="F47" s="1" t="s">
        <v>1403</v>
      </c>
      <c r="G47" s="1" t="s">
        <v>2685</v>
      </c>
      <c r="H47" s="1" t="s">
        <v>2686</v>
      </c>
      <c r="I47" s="1" t="s">
        <v>970</v>
      </c>
      <c r="J47" s="17" t="s">
        <v>50</v>
      </c>
    </row>
    <row r="48" spans="1:10" hidden="1">
      <c r="A48" s="1" t="s">
        <v>50</v>
      </c>
      <c r="B48" s="17" t="s">
        <v>2701</v>
      </c>
      <c r="C48" s="1" t="s">
        <v>1403</v>
      </c>
      <c r="D48" s="1" t="s">
        <v>1844</v>
      </c>
      <c r="E48" s="1" t="s">
        <v>2701</v>
      </c>
      <c r="F48" s="1" t="s">
        <v>1403</v>
      </c>
      <c r="G48" s="1" t="s">
        <v>2685</v>
      </c>
      <c r="H48" s="1" t="s">
        <v>2686</v>
      </c>
      <c r="I48" s="1" t="s">
        <v>970</v>
      </c>
      <c r="J48" s="17" t="s">
        <v>50</v>
      </c>
    </row>
    <row r="49" spans="1:10" hidden="1">
      <c r="A49" s="1" t="s">
        <v>50</v>
      </c>
      <c r="B49" s="17" t="s">
        <v>2702</v>
      </c>
      <c r="C49" s="1" t="s">
        <v>1403</v>
      </c>
      <c r="D49" s="1" t="s">
        <v>1866</v>
      </c>
      <c r="E49" s="1" t="s">
        <v>2702</v>
      </c>
      <c r="F49" s="1" t="s">
        <v>1403</v>
      </c>
      <c r="G49" s="1" t="s">
        <v>2685</v>
      </c>
      <c r="H49" s="1" t="s">
        <v>2686</v>
      </c>
      <c r="I49" s="1" t="s">
        <v>970</v>
      </c>
      <c r="J49" s="17" t="s">
        <v>50</v>
      </c>
    </row>
    <row r="50" spans="1:10" hidden="1">
      <c r="A50" s="1" t="s">
        <v>50</v>
      </c>
      <c r="B50" s="17" t="s">
        <v>2703</v>
      </c>
      <c r="C50" s="1" t="s">
        <v>1403</v>
      </c>
      <c r="D50" s="1" t="s">
        <v>1885</v>
      </c>
      <c r="E50" s="1" t="s">
        <v>2703</v>
      </c>
      <c r="F50" s="1" t="s">
        <v>1403</v>
      </c>
      <c r="G50" s="1" t="s">
        <v>2685</v>
      </c>
      <c r="H50" s="1" t="s">
        <v>2686</v>
      </c>
      <c r="I50" s="1" t="s">
        <v>970</v>
      </c>
      <c r="J50" s="17" t="s">
        <v>50</v>
      </c>
    </row>
    <row r="51" spans="1:10" hidden="1">
      <c r="A51" s="1" t="s">
        <v>50</v>
      </c>
      <c r="B51" s="17" t="s">
        <v>2704</v>
      </c>
      <c r="C51" s="1" t="s">
        <v>1403</v>
      </c>
      <c r="D51" s="1" t="s">
        <v>1904</v>
      </c>
      <c r="E51" s="1" t="s">
        <v>2704</v>
      </c>
      <c r="F51" s="1" t="s">
        <v>1403</v>
      </c>
      <c r="G51" s="1" t="s">
        <v>2685</v>
      </c>
      <c r="H51" s="1" t="s">
        <v>2686</v>
      </c>
      <c r="I51" s="1" t="s">
        <v>970</v>
      </c>
      <c r="J51" s="17" t="s">
        <v>50</v>
      </c>
    </row>
    <row r="52" spans="1:10" hidden="1">
      <c r="A52" s="1" t="s">
        <v>50</v>
      </c>
      <c r="B52" s="17" t="s">
        <v>2705</v>
      </c>
      <c r="C52" s="1" t="s">
        <v>1403</v>
      </c>
      <c r="D52" s="1" t="s">
        <v>1922</v>
      </c>
      <c r="E52" s="1" t="s">
        <v>2705</v>
      </c>
      <c r="F52" s="1" t="s">
        <v>1403</v>
      </c>
      <c r="G52" s="1" t="s">
        <v>2685</v>
      </c>
      <c r="H52" s="1" t="s">
        <v>2686</v>
      </c>
      <c r="I52" s="1" t="s">
        <v>970</v>
      </c>
      <c r="J52" s="17" t="s">
        <v>50</v>
      </c>
    </row>
    <row r="53" spans="1:10" hidden="1">
      <c r="A53" s="1" t="s">
        <v>50</v>
      </c>
      <c r="B53" s="17" t="s">
        <v>2706</v>
      </c>
      <c r="C53" s="1" t="s">
        <v>1403</v>
      </c>
      <c r="D53" s="1" t="s">
        <v>1940</v>
      </c>
      <c r="E53" s="1" t="s">
        <v>2706</v>
      </c>
      <c r="F53" s="1" t="s">
        <v>1403</v>
      </c>
      <c r="G53" s="1" t="s">
        <v>2685</v>
      </c>
      <c r="H53" s="1" t="s">
        <v>2686</v>
      </c>
      <c r="I53" s="1" t="s">
        <v>970</v>
      </c>
      <c r="J53" s="17" t="s">
        <v>50</v>
      </c>
    </row>
    <row r="54" spans="1:10" hidden="1">
      <c r="A54" s="1" t="s">
        <v>50</v>
      </c>
      <c r="B54" s="17" t="s">
        <v>2707</v>
      </c>
      <c r="C54" s="1" t="s">
        <v>1403</v>
      </c>
      <c r="D54" s="1" t="s">
        <v>1958</v>
      </c>
      <c r="E54" s="1" t="s">
        <v>2707</v>
      </c>
      <c r="F54" s="1" t="s">
        <v>1403</v>
      </c>
      <c r="G54" s="1" t="s">
        <v>2685</v>
      </c>
      <c r="H54" s="1" t="s">
        <v>2686</v>
      </c>
      <c r="I54" s="1" t="s">
        <v>970</v>
      </c>
      <c r="J54" s="17" t="s">
        <v>50</v>
      </c>
    </row>
    <row r="55" spans="1:10" hidden="1">
      <c r="A55" s="1" t="s">
        <v>50</v>
      </c>
      <c r="B55" s="17" t="s">
        <v>2708</v>
      </c>
      <c r="C55" s="1" t="s">
        <v>1403</v>
      </c>
      <c r="D55" s="1" t="s">
        <v>1975</v>
      </c>
      <c r="E55" s="1" t="s">
        <v>2708</v>
      </c>
      <c r="F55" s="1" t="s">
        <v>1403</v>
      </c>
      <c r="G55" s="1" t="s">
        <v>2685</v>
      </c>
      <c r="H55" s="1" t="s">
        <v>2686</v>
      </c>
      <c r="I55" s="1" t="s">
        <v>970</v>
      </c>
      <c r="J55" s="17" t="s">
        <v>50</v>
      </c>
    </row>
    <row r="56" spans="1:10" hidden="1">
      <c r="A56" s="1" t="s">
        <v>50</v>
      </c>
      <c r="B56" s="17" t="s">
        <v>2709</v>
      </c>
      <c r="C56" s="1" t="s">
        <v>1403</v>
      </c>
      <c r="D56" s="1" t="s">
        <v>1992</v>
      </c>
      <c r="E56" s="1" t="s">
        <v>2709</v>
      </c>
      <c r="F56" s="1" t="s">
        <v>1403</v>
      </c>
      <c r="G56" s="1" t="s">
        <v>2685</v>
      </c>
      <c r="H56" s="1" t="s">
        <v>2686</v>
      </c>
      <c r="I56" s="1" t="s">
        <v>970</v>
      </c>
      <c r="J56" s="17" t="s">
        <v>50</v>
      </c>
    </row>
    <row r="57" spans="1:10" hidden="1">
      <c r="A57" s="1" t="s">
        <v>50</v>
      </c>
      <c r="B57" s="17" t="s">
        <v>2710</v>
      </c>
      <c r="C57" s="1" t="s">
        <v>1403</v>
      </c>
      <c r="D57" s="1" t="s">
        <v>2007</v>
      </c>
      <c r="E57" s="1" t="s">
        <v>2710</v>
      </c>
      <c r="F57" s="1" t="s">
        <v>1403</v>
      </c>
      <c r="G57" s="1" t="s">
        <v>2685</v>
      </c>
      <c r="H57" s="1" t="s">
        <v>2686</v>
      </c>
      <c r="I57" s="1" t="s">
        <v>970</v>
      </c>
      <c r="J57" s="17" t="s">
        <v>50</v>
      </c>
    </row>
    <row r="58" spans="1:10" hidden="1">
      <c r="A58" s="1" t="s">
        <v>50</v>
      </c>
      <c r="B58" s="17" t="s">
        <v>2711</v>
      </c>
      <c r="C58" s="1" t="s">
        <v>1403</v>
      </c>
      <c r="D58" s="1" t="s">
        <v>2022</v>
      </c>
      <c r="E58" s="1" t="s">
        <v>2711</v>
      </c>
      <c r="F58" s="1" t="s">
        <v>1403</v>
      </c>
      <c r="G58" s="1" t="s">
        <v>2685</v>
      </c>
      <c r="H58" s="1" t="s">
        <v>2686</v>
      </c>
      <c r="I58" s="1" t="s">
        <v>970</v>
      </c>
      <c r="J58" s="17" t="s">
        <v>50</v>
      </c>
    </row>
    <row r="59" spans="1:10" hidden="1">
      <c r="A59" s="1" t="s">
        <v>50</v>
      </c>
      <c r="B59" s="17" t="s">
        <v>2712</v>
      </c>
      <c r="C59" s="1" t="s">
        <v>1403</v>
      </c>
      <c r="D59" s="1" t="s">
        <v>2037</v>
      </c>
      <c r="E59" s="1" t="s">
        <v>2712</v>
      </c>
      <c r="F59" s="1" t="s">
        <v>1403</v>
      </c>
      <c r="G59" s="1" t="s">
        <v>2685</v>
      </c>
      <c r="H59" s="1" t="s">
        <v>2686</v>
      </c>
      <c r="I59" s="1" t="s">
        <v>970</v>
      </c>
      <c r="J59" s="17" t="s">
        <v>50</v>
      </c>
    </row>
    <row r="60" spans="1:10" hidden="1">
      <c r="A60" s="1" t="s">
        <v>50</v>
      </c>
      <c r="B60" s="17" t="s">
        <v>2713</v>
      </c>
      <c r="C60" s="1" t="s">
        <v>1403</v>
      </c>
      <c r="D60" s="1" t="s">
        <v>2052</v>
      </c>
      <c r="E60" s="1" t="s">
        <v>2713</v>
      </c>
      <c r="F60" s="1" t="s">
        <v>1403</v>
      </c>
      <c r="G60" s="1" t="s">
        <v>2685</v>
      </c>
      <c r="H60" s="1" t="s">
        <v>2686</v>
      </c>
      <c r="I60" s="1" t="s">
        <v>970</v>
      </c>
      <c r="J60" s="17" t="s">
        <v>50</v>
      </c>
    </row>
    <row r="61" spans="1:10" hidden="1">
      <c r="A61" s="1" t="s">
        <v>50</v>
      </c>
      <c r="B61" s="17" t="s">
        <v>2714</v>
      </c>
      <c r="C61" s="1" t="s">
        <v>1403</v>
      </c>
      <c r="D61" s="1" t="s">
        <v>2067</v>
      </c>
      <c r="E61" s="1" t="s">
        <v>2714</v>
      </c>
      <c r="F61" s="1" t="s">
        <v>1403</v>
      </c>
      <c r="G61" s="1" t="s">
        <v>2685</v>
      </c>
      <c r="H61" s="1" t="s">
        <v>2686</v>
      </c>
      <c r="I61" s="1" t="s">
        <v>970</v>
      </c>
      <c r="J61" s="17" t="s">
        <v>50</v>
      </c>
    </row>
    <row r="62" spans="1:10" hidden="1">
      <c r="A62" s="1" t="s">
        <v>50</v>
      </c>
      <c r="B62" s="17" t="s">
        <v>2715</v>
      </c>
      <c r="C62" s="1" t="s">
        <v>1403</v>
      </c>
      <c r="D62" s="1" t="s">
        <v>2082</v>
      </c>
      <c r="E62" s="1" t="s">
        <v>2715</v>
      </c>
      <c r="F62" s="1" t="s">
        <v>1403</v>
      </c>
      <c r="G62" s="1" t="s">
        <v>2685</v>
      </c>
      <c r="H62" s="1" t="s">
        <v>2686</v>
      </c>
      <c r="I62" s="1" t="s">
        <v>970</v>
      </c>
      <c r="J62" s="17" t="s">
        <v>50</v>
      </c>
    </row>
    <row r="63" spans="1:10" hidden="1">
      <c r="A63" s="1" t="s">
        <v>50</v>
      </c>
      <c r="B63" s="17" t="s">
        <v>2716</v>
      </c>
      <c r="C63" s="1" t="s">
        <v>1403</v>
      </c>
      <c r="D63" s="1" t="s">
        <v>2097</v>
      </c>
      <c r="E63" s="1" t="s">
        <v>2716</v>
      </c>
      <c r="F63" s="1" t="s">
        <v>1403</v>
      </c>
      <c r="G63" s="1" t="s">
        <v>2685</v>
      </c>
      <c r="H63" s="1" t="s">
        <v>2686</v>
      </c>
      <c r="I63" s="1" t="s">
        <v>970</v>
      </c>
      <c r="J63" s="17" t="s">
        <v>50</v>
      </c>
    </row>
    <row r="64" spans="1:10" hidden="1">
      <c r="A64" s="1" t="s">
        <v>50</v>
      </c>
      <c r="B64" s="17" t="s">
        <v>2717</v>
      </c>
      <c r="C64" s="1" t="s">
        <v>1403</v>
      </c>
      <c r="D64" s="1" t="s">
        <v>2110</v>
      </c>
      <c r="E64" s="1" t="s">
        <v>2717</v>
      </c>
      <c r="F64" s="1" t="s">
        <v>1403</v>
      </c>
      <c r="G64" s="1" t="s">
        <v>2685</v>
      </c>
      <c r="H64" s="1" t="s">
        <v>2686</v>
      </c>
      <c r="I64" s="1" t="s">
        <v>970</v>
      </c>
      <c r="J64" s="17" t="s">
        <v>50</v>
      </c>
    </row>
    <row r="65" spans="1:10" hidden="1">
      <c r="A65" s="1" t="s">
        <v>50</v>
      </c>
      <c r="B65" s="17" t="s">
        <v>2718</v>
      </c>
      <c r="C65" s="1" t="s">
        <v>1403</v>
      </c>
      <c r="D65" s="1" t="s">
        <v>2123</v>
      </c>
      <c r="E65" s="1" t="s">
        <v>2718</v>
      </c>
      <c r="F65" s="1" t="s">
        <v>1403</v>
      </c>
      <c r="G65" s="1" t="s">
        <v>2685</v>
      </c>
      <c r="H65" s="1" t="s">
        <v>2686</v>
      </c>
      <c r="I65" s="1" t="s">
        <v>970</v>
      </c>
      <c r="J65" s="17" t="s">
        <v>50</v>
      </c>
    </row>
    <row r="66" spans="1:10" hidden="1">
      <c r="A66" s="1" t="s">
        <v>50</v>
      </c>
      <c r="B66" s="17" t="s">
        <v>2719</v>
      </c>
      <c r="C66" s="1" t="s">
        <v>1403</v>
      </c>
      <c r="D66" s="1" t="s">
        <v>2137</v>
      </c>
      <c r="E66" s="1" t="s">
        <v>2719</v>
      </c>
      <c r="F66" s="1" t="s">
        <v>1403</v>
      </c>
      <c r="G66" s="1" t="s">
        <v>2685</v>
      </c>
      <c r="H66" s="1" t="s">
        <v>2686</v>
      </c>
      <c r="I66" s="1" t="s">
        <v>970</v>
      </c>
      <c r="J66" s="17" t="s">
        <v>50</v>
      </c>
    </row>
    <row r="67" spans="1:10" hidden="1">
      <c r="A67" s="1" t="s">
        <v>50</v>
      </c>
      <c r="B67" s="17" t="s">
        <v>2720</v>
      </c>
      <c r="C67" s="1" t="s">
        <v>1403</v>
      </c>
      <c r="D67" s="1" t="s">
        <v>2149</v>
      </c>
      <c r="E67" s="1" t="s">
        <v>2720</v>
      </c>
      <c r="F67" s="1" t="s">
        <v>1403</v>
      </c>
      <c r="G67" s="1" t="s">
        <v>2685</v>
      </c>
      <c r="H67" s="1" t="s">
        <v>2686</v>
      </c>
      <c r="I67" s="1" t="s">
        <v>970</v>
      </c>
      <c r="J67" s="17" t="s">
        <v>50</v>
      </c>
    </row>
    <row r="68" spans="1:10" hidden="1">
      <c r="A68" s="1" t="s">
        <v>50</v>
      </c>
      <c r="B68" s="17" t="s">
        <v>2721</v>
      </c>
      <c r="C68" s="1" t="s">
        <v>1403</v>
      </c>
      <c r="D68" s="1" t="s">
        <v>2160</v>
      </c>
      <c r="E68" s="1" t="s">
        <v>2721</v>
      </c>
      <c r="F68" s="1" t="s">
        <v>1403</v>
      </c>
      <c r="G68" s="1" t="s">
        <v>2685</v>
      </c>
      <c r="H68" s="1" t="s">
        <v>2686</v>
      </c>
      <c r="I68" s="1" t="s">
        <v>970</v>
      </c>
      <c r="J68" s="17" t="s">
        <v>50</v>
      </c>
    </row>
    <row r="69" spans="1:10" hidden="1">
      <c r="A69" s="1" t="s">
        <v>50</v>
      </c>
      <c r="B69" s="17" t="s">
        <v>2722</v>
      </c>
      <c r="C69" s="1" t="s">
        <v>1403</v>
      </c>
      <c r="D69" s="1" t="s">
        <v>2171</v>
      </c>
      <c r="E69" s="1" t="s">
        <v>2722</v>
      </c>
      <c r="F69" s="1" t="s">
        <v>1403</v>
      </c>
      <c r="G69" s="1" t="s">
        <v>2685</v>
      </c>
      <c r="H69" s="1" t="s">
        <v>2686</v>
      </c>
      <c r="I69" s="1" t="s">
        <v>970</v>
      </c>
      <c r="J69" s="17" t="s">
        <v>50</v>
      </c>
    </row>
    <row r="70" spans="1:10" hidden="1">
      <c r="A70" s="1" t="s">
        <v>50</v>
      </c>
      <c r="B70" s="17" t="s">
        <v>2723</v>
      </c>
      <c r="C70" s="1" t="s">
        <v>1403</v>
      </c>
      <c r="D70" s="1" t="s">
        <v>2182</v>
      </c>
      <c r="E70" s="1" t="s">
        <v>2723</v>
      </c>
      <c r="F70" s="1" t="s">
        <v>1403</v>
      </c>
      <c r="G70" s="1" t="s">
        <v>2685</v>
      </c>
      <c r="H70" s="1" t="s">
        <v>2686</v>
      </c>
      <c r="I70" s="1" t="s">
        <v>970</v>
      </c>
      <c r="J70" s="17" t="s">
        <v>50</v>
      </c>
    </row>
    <row r="71" spans="1:10" hidden="1">
      <c r="A71" s="1" t="s">
        <v>50</v>
      </c>
      <c r="B71" s="17" t="s">
        <v>2724</v>
      </c>
      <c r="C71" s="1" t="s">
        <v>1403</v>
      </c>
      <c r="D71" s="1" t="s">
        <v>2193</v>
      </c>
      <c r="E71" s="1" t="s">
        <v>2724</v>
      </c>
      <c r="F71" s="1" t="s">
        <v>1403</v>
      </c>
      <c r="G71" s="1" t="s">
        <v>2685</v>
      </c>
      <c r="H71" s="1" t="s">
        <v>2686</v>
      </c>
      <c r="I71" s="1" t="s">
        <v>970</v>
      </c>
      <c r="J71" s="17" t="s">
        <v>50</v>
      </c>
    </row>
    <row r="72" spans="1:10" hidden="1">
      <c r="A72" s="1" t="s">
        <v>50</v>
      </c>
      <c r="B72" s="17" t="s">
        <v>2725</v>
      </c>
      <c r="C72" s="1" t="s">
        <v>1403</v>
      </c>
      <c r="D72" s="1" t="s">
        <v>2203</v>
      </c>
      <c r="E72" s="1" t="s">
        <v>2725</v>
      </c>
      <c r="F72" s="1" t="s">
        <v>1403</v>
      </c>
      <c r="G72" s="1" t="s">
        <v>2685</v>
      </c>
      <c r="H72" s="1" t="s">
        <v>2686</v>
      </c>
      <c r="I72" s="1" t="s">
        <v>970</v>
      </c>
      <c r="J72" s="17" t="s">
        <v>50</v>
      </c>
    </row>
    <row r="73" spans="1:10" hidden="1">
      <c r="A73" s="1" t="s">
        <v>50</v>
      </c>
      <c r="B73" s="17" t="s">
        <v>2726</v>
      </c>
      <c r="C73" s="1" t="s">
        <v>1403</v>
      </c>
      <c r="D73" s="1" t="s">
        <v>2213</v>
      </c>
      <c r="E73" s="1" t="s">
        <v>2726</v>
      </c>
      <c r="F73" s="1" t="s">
        <v>1403</v>
      </c>
      <c r="G73" s="1" t="s">
        <v>2685</v>
      </c>
      <c r="H73" s="1" t="s">
        <v>2686</v>
      </c>
      <c r="I73" s="1" t="s">
        <v>970</v>
      </c>
      <c r="J73" s="17" t="s">
        <v>50</v>
      </c>
    </row>
    <row r="74" spans="1:10" hidden="1">
      <c r="A74" s="1" t="s">
        <v>50</v>
      </c>
      <c r="B74" s="17" t="s">
        <v>2727</v>
      </c>
      <c r="C74" s="1" t="s">
        <v>1403</v>
      </c>
      <c r="D74" s="1" t="s">
        <v>2223</v>
      </c>
      <c r="E74" s="1" t="s">
        <v>2727</v>
      </c>
      <c r="F74" s="1" t="s">
        <v>1403</v>
      </c>
      <c r="G74" s="1" t="s">
        <v>2685</v>
      </c>
      <c r="H74" s="1" t="s">
        <v>2686</v>
      </c>
      <c r="I74" s="1" t="s">
        <v>970</v>
      </c>
      <c r="J74" s="17" t="s">
        <v>50</v>
      </c>
    </row>
    <row r="75" spans="1:10" hidden="1">
      <c r="A75" s="1" t="s">
        <v>50</v>
      </c>
      <c r="B75" s="17" t="s">
        <v>2728</v>
      </c>
      <c r="C75" s="1" t="s">
        <v>1403</v>
      </c>
      <c r="D75" s="1" t="s">
        <v>2232</v>
      </c>
      <c r="E75" s="1" t="s">
        <v>2728</v>
      </c>
      <c r="F75" s="1" t="s">
        <v>1403</v>
      </c>
      <c r="G75" s="1" t="s">
        <v>2685</v>
      </c>
      <c r="H75" s="1" t="s">
        <v>2686</v>
      </c>
      <c r="I75" s="1" t="s">
        <v>970</v>
      </c>
      <c r="J75" s="17" t="s">
        <v>50</v>
      </c>
    </row>
    <row r="76" spans="1:10" hidden="1">
      <c r="A76" s="1" t="s">
        <v>50</v>
      </c>
      <c r="B76" s="17" t="s">
        <v>2729</v>
      </c>
      <c r="C76" s="1" t="s">
        <v>1403</v>
      </c>
      <c r="D76" s="1" t="s">
        <v>2241</v>
      </c>
      <c r="E76" s="1" t="s">
        <v>2729</v>
      </c>
      <c r="F76" s="1" t="s">
        <v>1403</v>
      </c>
      <c r="G76" s="1" t="s">
        <v>2685</v>
      </c>
      <c r="H76" s="1" t="s">
        <v>2686</v>
      </c>
      <c r="I76" s="1" t="s">
        <v>970</v>
      </c>
      <c r="J76" s="17" t="s">
        <v>50</v>
      </c>
    </row>
    <row r="77" spans="1:10" hidden="1">
      <c r="A77" s="1" t="s">
        <v>50</v>
      </c>
      <c r="B77" s="17" t="s">
        <v>2730</v>
      </c>
      <c r="C77" s="1" t="s">
        <v>1403</v>
      </c>
      <c r="D77" s="1" t="s">
        <v>2250</v>
      </c>
      <c r="E77" s="1" t="s">
        <v>2730</v>
      </c>
      <c r="F77" s="1" t="s">
        <v>1403</v>
      </c>
      <c r="G77" s="1" t="s">
        <v>2685</v>
      </c>
      <c r="H77" s="1" t="s">
        <v>2686</v>
      </c>
      <c r="I77" s="1" t="s">
        <v>970</v>
      </c>
      <c r="J77" s="17" t="s">
        <v>50</v>
      </c>
    </row>
    <row r="78" spans="1:10" hidden="1">
      <c r="A78" s="1" t="s">
        <v>50</v>
      </c>
      <c r="B78" s="17" t="s">
        <v>2731</v>
      </c>
      <c r="C78" s="1" t="s">
        <v>1403</v>
      </c>
      <c r="D78" s="1" t="s">
        <v>2258</v>
      </c>
      <c r="E78" s="1" t="s">
        <v>2731</v>
      </c>
      <c r="F78" s="1" t="s">
        <v>1403</v>
      </c>
      <c r="G78" s="1" t="s">
        <v>2685</v>
      </c>
      <c r="H78" s="1" t="s">
        <v>2686</v>
      </c>
      <c r="I78" s="1" t="s">
        <v>970</v>
      </c>
      <c r="J78" s="17" t="s">
        <v>50</v>
      </c>
    </row>
    <row r="79" spans="1:10" hidden="1">
      <c r="A79" s="1" t="s">
        <v>50</v>
      </c>
      <c r="B79" s="17" t="s">
        <v>2732</v>
      </c>
      <c r="C79" s="1" t="s">
        <v>1403</v>
      </c>
      <c r="D79" s="1" t="s">
        <v>2266</v>
      </c>
      <c r="E79" s="1" t="s">
        <v>2732</v>
      </c>
      <c r="F79" s="1" t="s">
        <v>1403</v>
      </c>
      <c r="G79" s="1" t="s">
        <v>2685</v>
      </c>
      <c r="H79" s="1" t="s">
        <v>2686</v>
      </c>
      <c r="I79" s="1" t="s">
        <v>970</v>
      </c>
      <c r="J79" s="17" t="s">
        <v>50</v>
      </c>
    </row>
    <row r="80" spans="1:10" hidden="1">
      <c r="A80" s="1" t="s">
        <v>50</v>
      </c>
      <c r="B80" s="17" t="s">
        <v>2733</v>
      </c>
      <c r="C80" s="1" t="s">
        <v>1403</v>
      </c>
      <c r="D80" s="1" t="s">
        <v>2273</v>
      </c>
      <c r="E80" s="1" t="s">
        <v>2733</v>
      </c>
      <c r="F80" s="1" t="s">
        <v>1403</v>
      </c>
      <c r="G80" s="1" t="s">
        <v>2685</v>
      </c>
      <c r="H80" s="1" t="s">
        <v>2686</v>
      </c>
      <c r="I80" s="1" t="s">
        <v>970</v>
      </c>
      <c r="J80" s="17" t="s">
        <v>50</v>
      </c>
    </row>
    <row r="81" spans="1:10" hidden="1">
      <c r="A81" s="1" t="s">
        <v>50</v>
      </c>
      <c r="B81" s="17" t="s">
        <v>2734</v>
      </c>
      <c r="C81" s="1" t="s">
        <v>1403</v>
      </c>
      <c r="D81" s="1" t="s">
        <v>2280</v>
      </c>
      <c r="E81" s="1" t="s">
        <v>2734</v>
      </c>
      <c r="F81" s="1" t="s">
        <v>1403</v>
      </c>
      <c r="G81" s="1" t="s">
        <v>2685</v>
      </c>
      <c r="H81" s="1" t="s">
        <v>2686</v>
      </c>
      <c r="I81" s="1" t="s">
        <v>970</v>
      </c>
      <c r="J81" s="17" t="s">
        <v>50</v>
      </c>
    </row>
    <row r="82" spans="1:10" hidden="1">
      <c r="A82" s="1" t="s">
        <v>50</v>
      </c>
      <c r="B82" s="17" t="s">
        <v>2735</v>
      </c>
      <c r="C82" s="1" t="s">
        <v>1403</v>
      </c>
      <c r="D82" s="1" t="s">
        <v>2287</v>
      </c>
      <c r="E82" s="1" t="s">
        <v>2735</v>
      </c>
      <c r="F82" s="1" t="s">
        <v>1403</v>
      </c>
      <c r="G82" s="1" t="s">
        <v>2685</v>
      </c>
      <c r="H82" s="1" t="s">
        <v>2686</v>
      </c>
      <c r="I82" s="1" t="s">
        <v>970</v>
      </c>
      <c r="J82" s="17" t="s">
        <v>50</v>
      </c>
    </row>
    <row r="83" spans="1:10" hidden="1">
      <c r="A83" s="1" t="s">
        <v>50</v>
      </c>
      <c r="B83" s="17" t="s">
        <v>2736</v>
      </c>
      <c r="C83" s="1" t="s">
        <v>1403</v>
      </c>
      <c r="D83" s="1" t="s">
        <v>2293</v>
      </c>
      <c r="E83" s="1" t="s">
        <v>2736</v>
      </c>
      <c r="F83" s="1" t="s">
        <v>1403</v>
      </c>
      <c r="G83" s="1" t="s">
        <v>2685</v>
      </c>
      <c r="H83" s="1" t="s">
        <v>2686</v>
      </c>
      <c r="I83" s="1" t="s">
        <v>970</v>
      </c>
      <c r="J83" s="17" t="s">
        <v>50</v>
      </c>
    </row>
    <row r="84" spans="1:10" hidden="1">
      <c r="A84" s="1" t="s">
        <v>50</v>
      </c>
      <c r="B84" s="17" t="s">
        <v>2737</v>
      </c>
      <c r="C84" s="1" t="s">
        <v>1403</v>
      </c>
      <c r="D84" s="1" t="s">
        <v>2299</v>
      </c>
      <c r="E84" s="1" t="s">
        <v>2737</v>
      </c>
      <c r="F84" s="1" t="s">
        <v>1403</v>
      </c>
      <c r="G84" s="1" t="s">
        <v>2685</v>
      </c>
      <c r="H84" s="1" t="s">
        <v>2686</v>
      </c>
      <c r="I84" s="1" t="s">
        <v>970</v>
      </c>
      <c r="J84" s="17" t="s">
        <v>50</v>
      </c>
    </row>
    <row r="85" spans="1:10" hidden="1">
      <c r="A85" s="1" t="s">
        <v>50</v>
      </c>
      <c r="B85" s="17" t="s">
        <v>2738</v>
      </c>
      <c r="C85" s="1" t="s">
        <v>1403</v>
      </c>
      <c r="D85" s="1" t="s">
        <v>2305</v>
      </c>
      <c r="E85" s="1" t="s">
        <v>2738</v>
      </c>
      <c r="F85" s="1" t="s">
        <v>1403</v>
      </c>
      <c r="G85" s="1" t="s">
        <v>2685</v>
      </c>
      <c r="H85" s="1" t="s">
        <v>2686</v>
      </c>
      <c r="I85" s="1" t="s">
        <v>970</v>
      </c>
      <c r="J85" s="17" t="s">
        <v>50</v>
      </c>
    </row>
    <row r="86" spans="1:10" hidden="1">
      <c r="A86" s="1" t="s">
        <v>50</v>
      </c>
      <c r="B86" s="17" t="s">
        <v>2739</v>
      </c>
      <c r="C86" s="1" t="s">
        <v>1403</v>
      </c>
      <c r="D86" s="1" t="s">
        <v>2311</v>
      </c>
      <c r="E86" s="1" t="s">
        <v>2739</v>
      </c>
      <c r="F86" s="1" t="s">
        <v>1403</v>
      </c>
      <c r="G86" s="1" t="s">
        <v>2685</v>
      </c>
      <c r="H86" s="1" t="s">
        <v>2686</v>
      </c>
      <c r="I86" s="1" t="s">
        <v>970</v>
      </c>
      <c r="J86" s="17" t="s">
        <v>50</v>
      </c>
    </row>
    <row r="87" spans="1:10" hidden="1">
      <c r="A87" s="1" t="s">
        <v>50</v>
      </c>
      <c r="B87" s="17" t="s">
        <v>2740</v>
      </c>
      <c r="C87" s="1" t="s">
        <v>1403</v>
      </c>
      <c r="D87" s="1" t="s">
        <v>2317</v>
      </c>
      <c r="E87" s="1" t="s">
        <v>2740</v>
      </c>
      <c r="F87" s="1" t="s">
        <v>1403</v>
      </c>
      <c r="G87" s="1" t="s">
        <v>2685</v>
      </c>
      <c r="H87" s="1" t="s">
        <v>2686</v>
      </c>
      <c r="I87" s="1" t="s">
        <v>970</v>
      </c>
      <c r="J87" s="17" t="s">
        <v>50</v>
      </c>
    </row>
    <row r="88" spans="1:10" hidden="1">
      <c r="A88" s="1" t="s">
        <v>50</v>
      </c>
      <c r="B88" s="17" t="s">
        <v>2741</v>
      </c>
      <c r="C88" s="1" t="s">
        <v>1403</v>
      </c>
      <c r="D88" s="1" t="s">
        <v>2323</v>
      </c>
      <c r="E88" s="1" t="s">
        <v>2741</v>
      </c>
      <c r="F88" s="1" t="s">
        <v>1403</v>
      </c>
      <c r="G88" s="1" t="s">
        <v>2685</v>
      </c>
      <c r="H88" s="1" t="s">
        <v>2686</v>
      </c>
      <c r="I88" s="1" t="s">
        <v>970</v>
      </c>
      <c r="J88" s="17" t="s">
        <v>50</v>
      </c>
    </row>
    <row r="89" spans="1:10" hidden="1">
      <c r="A89" s="1" t="s">
        <v>50</v>
      </c>
      <c r="B89" s="17" t="s">
        <v>2742</v>
      </c>
      <c r="C89" s="1" t="s">
        <v>1403</v>
      </c>
      <c r="D89" s="1" t="s">
        <v>2329</v>
      </c>
      <c r="E89" s="1" t="s">
        <v>2742</v>
      </c>
      <c r="F89" s="1" t="s">
        <v>1403</v>
      </c>
      <c r="G89" s="1" t="s">
        <v>2685</v>
      </c>
      <c r="H89" s="1" t="s">
        <v>2686</v>
      </c>
      <c r="I89" s="1" t="s">
        <v>970</v>
      </c>
      <c r="J89" s="17" t="s">
        <v>50</v>
      </c>
    </row>
    <row r="90" spans="1:10" hidden="1">
      <c r="A90" s="1" t="s">
        <v>50</v>
      </c>
      <c r="B90" s="17" t="s">
        <v>2743</v>
      </c>
      <c r="C90" s="1" t="s">
        <v>1403</v>
      </c>
      <c r="D90" s="1" t="s">
        <v>2335</v>
      </c>
      <c r="E90" s="1" t="s">
        <v>2743</v>
      </c>
      <c r="F90" s="1" t="s">
        <v>1403</v>
      </c>
      <c r="G90" s="1" t="s">
        <v>2685</v>
      </c>
      <c r="H90" s="1" t="s">
        <v>2686</v>
      </c>
      <c r="I90" s="1" t="s">
        <v>970</v>
      </c>
      <c r="J90" s="17" t="s">
        <v>50</v>
      </c>
    </row>
    <row r="91" spans="1:10" hidden="1">
      <c r="A91" s="1" t="s">
        <v>50</v>
      </c>
      <c r="B91" s="17" t="s">
        <v>2744</v>
      </c>
      <c r="C91" s="1" t="s">
        <v>1403</v>
      </c>
      <c r="D91" s="1" t="s">
        <v>2341</v>
      </c>
      <c r="E91" s="1" t="s">
        <v>2744</v>
      </c>
      <c r="F91" s="1" t="s">
        <v>1403</v>
      </c>
      <c r="G91" s="1" t="s">
        <v>2685</v>
      </c>
      <c r="H91" s="1" t="s">
        <v>2686</v>
      </c>
      <c r="I91" s="1" t="s">
        <v>970</v>
      </c>
      <c r="J91" s="17" t="s">
        <v>50</v>
      </c>
    </row>
    <row r="92" spans="1:10" hidden="1">
      <c r="A92" s="1" t="s">
        <v>50</v>
      </c>
      <c r="B92" s="17" t="s">
        <v>2745</v>
      </c>
      <c r="C92" s="1" t="s">
        <v>1403</v>
      </c>
      <c r="D92" s="1" t="s">
        <v>2347</v>
      </c>
      <c r="E92" s="1" t="s">
        <v>2745</v>
      </c>
      <c r="F92" s="1" t="s">
        <v>1403</v>
      </c>
      <c r="G92" s="1" t="s">
        <v>2685</v>
      </c>
      <c r="H92" s="1" t="s">
        <v>2686</v>
      </c>
      <c r="I92" s="1" t="s">
        <v>970</v>
      </c>
      <c r="J92" s="17" t="s">
        <v>50</v>
      </c>
    </row>
    <row r="93" spans="1:10" hidden="1">
      <c r="A93" s="1" t="s">
        <v>50</v>
      </c>
      <c r="B93" s="17" t="s">
        <v>2746</v>
      </c>
      <c r="C93" s="1" t="s">
        <v>1403</v>
      </c>
      <c r="D93" s="1" t="s">
        <v>2353</v>
      </c>
      <c r="E93" s="1" t="s">
        <v>2746</v>
      </c>
      <c r="F93" s="1" t="s">
        <v>1403</v>
      </c>
      <c r="G93" s="1" t="s">
        <v>2685</v>
      </c>
      <c r="H93" s="1" t="s">
        <v>2686</v>
      </c>
      <c r="I93" s="1" t="s">
        <v>970</v>
      </c>
      <c r="J93" s="17" t="s">
        <v>50</v>
      </c>
    </row>
    <row r="94" spans="1:10" hidden="1">
      <c r="A94" s="1" t="s">
        <v>57</v>
      </c>
      <c r="B94" s="17" t="s">
        <v>57</v>
      </c>
      <c r="C94" s="1" t="s">
        <v>2359</v>
      </c>
      <c r="D94" s="1" t="s">
        <v>2359</v>
      </c>
      <c r="E94" s="1" t="s">
        <v>57</v>
      </c>
      <c r="F94" s="1" t="s">
        <v>2359</v>
      </c>
      <c r="G94" s="1" t="s">
        <v>2685</v>
      </c>
      <c r="H94" s="1" t="s">
        <v>2686</v>
      </c>
      <c r="I94" s="1" t="s">
        <v>970</v>
      </c>
      <c r="J94" s="17" t="s">
        <v>57</v>
      </c>
    </row>
    <row r="95" spans="1:10" hidden="1">
      <c r="A95" s="1" t="s">
        <v>50</v>
      </c>
      <c r="B95" s="17" t="s">
        <v>2747</v>
      </c>
      <c r="C95" s="1" t="s">
        <v>1403</v>
      </c>
      <c r="D95" s="1" t="s">
        <v>2365</v>
      </c>
      <c r="E95" s="1" t="s">
        <v>2747</v>
      </c>
      <c r="F95" s="1" t="s">
        <v>1403</v>
      </c>
      <c r="G95" s="1" t="s">
        <v>2685</v>
      </c>
      <c r="H95" s="1" t="s">
        <v>2686</v>
      </c>
      <c r="I95" s="1" t="s">
        <v>970</v>
      </c>
      <c r="J95" s="17" t="s">
        <v>50</v>
      </c>
    </row>
    <row r="96" spans="1:10" hidden="1">
      <c r="A96" s="1" t="s">
        <v>50</v>
      </c>
      <c r="B96" s="17" t="s">
        <v>2748</v>
      </c>
      <c r="C96" s="1" t="s">
        <v>1403</v>
      </c>
      <c r="D96" s="1" t="s">
        <v>2370</v>
      </c>
      <c r="E96" s="1" t="s">
        <v>2748</v>
      </c>
      <c r="F96" s="1" t="s">
        <v>1403</v>
      </c>
      <c r="G96" s="1" t="s">
        <v>2685</v>
      </c>
      <c r="H96" s="1" t="s">
        <v>2686</v>
      </c>
      <c r="I96" s="1" t="s">
        <v>970</v>
      </c>
      <c r="J96" s="17" t="s">
        <v>50</v>
      </c>
    </row>
    <row r="97" spans="1:10" hidden="1">
      <c r="A97" s="1" t="s">
        <v>50</v>
      </c>
      <c r="B97" s="17" t="s">
        <v>2749</v>
      </c>
      <c r="C97" s="1" t="s">
        <v>1403</v>
      </c>
      <c r="D97" s="1" t="s">
        <v>2375</v>
      </c>
      <c r="E97" s="1" t="s">
        <v>2749</v>
      </c>
      <c r="F97" s="1" t="s">
        <v>1403</v>
      </c>
      <c r="G97" s="1" t="s">
        <v>2685</v>
      </c>
      <c r="H97" s="1" t="s">
        <v>2686</v>
      </c>
      <c r="I97" s="1" t="s">
        <v>970</v>
      </c>
      <c r="J97" s="17" t="s">
        <v>50</v>
      </c>
    </row>
    <row r="98" spans="1:10" hidden="1">
      <c r="A98" s="1" t="s">
        <v>50</v>
      </c>
      <c r="B98" s="17" t="s">
        <v>2750</v>
      </c>
      <c r="C98" s="1" t="s">
        <v>1403</v>
      </c>
      <c r="D98" s="1" t="s">
        <v>2380</v>
      </c>
      <c r="E98" s="1" t="s">
        <v>2750</v>
      </c>
      <c r="F98" s="1" t="s">
        <v>1403</v>
      </c>
      <c r="G98" s="1" t="s">
        <v>2685</v>
      </c>
      <c r="H98" s="1" t="s">
        <v>2686</v>
      </c>
      <c r="I98" s="1" t="s">
        <v>970</v>
      </c>
      <c r="J98" s="17" t="s">
        <v>50</v>
      </c>
    </row>
    <row r="99" spans="1:10" hidden="1">
      <c r="A99" s="1" t="s">
        <v>50</v>
      </c>
      <c r="B99" s="17" t="s">
        <v>2751</v>
      </c>
      <c r="C99" s="1" t="s">
        <v>1403</v>
      </c>
      <c r="D99" s="1" t="s">
        <v>2385</v>
      </c>
      <c r="E99" s="1" t="s">
        <v>2751</v>
      </c>
      <c r="F99" s="1" t="s">
        <v>1403</v>
      </c>
      <c r="G99" s="1" t="s">
        <v>2685</v>
      </c>
      <c r="H99" s="1" t="s">
        <v>2686</v>
      </c>
      <c r="I99" s="1" t="s">
        <v>970</v>
      </c>
      <c r="J99" s="17" t="s">
        <v>50</v>
      </c>
    </row>
    <row r="100" spans="1:10" hidden="1">
      <c r="A100" s="1" t="s">
        <v>50</v>
      </c>
      <c r="B100" s="17" t="s">
        <v>2752</v>
      </c>
      <c r="C100" s="1" t="s">
        <v>1403</v>
      </c>
      <c r="D100" s="1" t="s">
        <v>2390</v>
      </c>
      <c r="E100" s="1" t="s">
        <v>2752</v>
      </c>
      <c r="F100" s="1" t="s">
        <v>1403</v>
      </c>
      <c r="G100" s="1" t="s">
        <v>2685</v>
      </c>
      <c r="H100" s="1" t="s">
        <v>2686</v>
      </c>
      <c r="I100" s="1" t="s">
        <v>970</v>
      </c>
      <c r="J100" s="17" t="s">
        <v>50</v>
      </c>
    </row>
    <row r="101" spans="1:10" hidden="1">
      <c r="A101" s="1" t="s">
        <v>392</v>
      </c>
      <c r="B101" s="17" t="s">
        <v>2753</v>
      </c>
      <c r="C101" s="1" t="s">
        <v>1213</v>
      </c>
      <c r="D101" s="1" t="s">
        <v>2754</v>
      </c>
      <c r="E101" s="1" t="s">
        <v>2753</v>
      </c>
      <c r="F101" s="1" t="s">
        <v>1213</v>
      </c>
      <c r="G101" s="1" t="s">
        <v>2648</v>
      </c>
      <c r="H101" s="1" t="s">
        <v>2755</v>
      </c>
      <c r="I101" s="1" t="s">
        <v>2545</v>
      </c>
      <c r="J101" s="17" t="s">
        <v>392</v>
      </c>
    </row>
    <row r="102" spans="1:10" hidden="1">
      <c r="A102" s="1" t="s">
        <v>2756</v>
      </c>
      <c r="B102" s="17" t="s">
        <v>2756</v>
      </c>
      <c r="C102" s="1" t="s">
        <v>2757</v>
      </c>
      <c r="D102" s="1" t="s">
        <v>2757</v>
      </c>
      <c r="E102" s="1" t="s">
        <v>2756</v>
      </c>
      <c r="F102" s="1" t="s">
        <v>2757</v>
      </c>
      <c r="G102" s="1" t="s">
        <v>2685</v>
      </c>
      <c r="H102" s="1" t="s">
        <v>2758</v>
      </c>
      <c r="I102" s="1" t="s">
        <v>2546</v>
      </c>
      <c r="J102" s="17" t="s">
        <v>2756</v>
      </c>
    </row>
    <row r="103" spans="1:10" hidden="1">
      <c r="A103" s="1" t="s">
        <v>2756</v>
      </c>
      <c r="B103" s="17" t="s">
        <v>2759</v>
      </c>
      <c r="C103" s="1" t="s">
        <v>2757</v>
      </c>
      <c r="D103" s="1" t="s">
        <v>2760</v>
      </c>
      <c r="E103" s="1" t="s">
        <v>2759</v>
      </c>
      <c r="F103" s="1" t="s">
        <v>2757</v>
      </c>
      <c r="G103" s="1" t="s">
        <v>2685</v>
      </c>
      <c r="H103" s="1" t="s">
        <v>2758</v>
      </c>
      <c r="I103" s="1" t="s">
        <v>2546</v>
      </c>
      <c r="J103" s="17" t="s">
        <v>2756</v>
      </c>
    </row>
    <row r="104" spans="1:10" hidden="1">
      <c r="A104" s="1" t="s">
        <v>60</v>
      </c>
      <c r="B104" s="17" t="s">
        <v>60</v>
      </c>
      <c r="C104" s="1" t="s">
        <v>1081</v>
      </c>
      <c r="D104" s="1" t="s">
        <v>1081</v>
      </c>
      <c r="E104" s="1" t="s">
        <v>60</v>
      </c>
      <c r="F104" s="1" t="s">
        <v>1081</v>
      </c>
      <c r="G104" s="1" t="s">
        <v>2761</v>
      </c>
      <c r="H104" s="1" t="s">
        <v>2762</v>
      </c>
      <c r="I104" s="1" t="s">
        <v>971</v>
      </c>
      <c r="J104" s="17" t="s">
        <v>60</v>
      </c>
    </row>
    <row r="105" spans="1:10" hidden="1">
      <c r="A105" s="1" t="s">
        <v>2763</v>
      </c>
      <c r="B105" s="17" t="s">
        <v>2763</v>
      </c>
      <c r="C105" s="1" t="s">
        <v>1188</v>
      </c>
      <c r="D105" s="1" t="s">
        <v>1188</v>
      </c>
      <c r="E105" s="1" t="s">
        <v>2763</v>
      </c>
      <c r="F105" s="1" t="s">
        <v>1188</v>
      </c>
      <c r="G105" s="1" t="s">
        <v>2761</v>
      </c>
      <c r="H105" s="1" t="s">
        <v>2764</v>
      </c>
      <c r="I105" s="1" t="s">
        <v>971</v>
      </c>
      <c r="J105" s="17" t="s">
        <v>2763</v>
      </c>
    </row>
    <row r="106" spans="1:10" hidden="1">
      <c r="A106" s="1" t="s">
        <v>77</v>
      </c>
      <c r="B106" s="17" t="s">
        <v>2765</v>
      </c>
      <c r="C106" s="1" t="s">
        <v>1715</v>
      </c>
      <c r="D106" s="1" t="s">
        <v>1278</v>
      </c>
      <c r="E106" s="1" t="s">
        <v>2765</v>
      </c>
      <c r="F106" s="1" t="s">
        <v>1715</v>
      </c>
      <c r="G106" s="1" t="s">
        <v>2761</v>
      </c>
      <c r="H106" s="1" t="s">
        <v>2762</v>
      </c>
      <c r="I106" s="1" t="s">
        <v>971</v>
      </c>
      <c r="J106" s="17" t="s">
        <v>77</v>
      </c>
    </row>
    <row r="107" spans="1:10" hidden="1">
      <c r="A107" s="1" t="s">
        <v>68</v>
      </c>
      <c r="B107" s="17" t="s">
        <v>68</v>
      </c>
      <c r="C107" s="1" t="s">
        <v>1345</v>
      </c>
      <c r="D107" s="1" t="s">
        <v>1345</v>
      </c>
      <c r="E107" s="1" t="s">
        <v>68</v>
      </c>
      <c r="F107" s="1" t="s">
        <v>1345</v>
      </c>
      <c r="G107" s="1" t="s">
        <v>2761</v>
      </c>
      <c r="H107" s="1" t="s">
        <v>2762</v>
      </c>
      <c r="I107" s="1" t="s">
        <v>971</v>
      </c>
      <c r="J107" s="17" t="s">
        <v>68</v>
      </c>
    </row>
    <row r="108" spans="1:10" hidden="1">
      <c r="A108" s="1" t="s">
        <v>69</v>
      </c>
      <c r="B108" s="17" t="s">
        <v>2766</v>
      </c>
      <c r="C108" s="1" t="s">
        <v>1653</v>
      </c>
      <c r="D108" s="1" t="s">
        <v>1404</v>
      </c>
      <c r="E108" s="1" t="s">
        <v>2766</v>
      </c>
      <c r="F108" s="1" t="s">
        <v>1653</v>
      </c>
      <c r="G108" s="1" t="s">
        <v>2761</v>
      </c>
      <c r="H108" s="1" t="s">
        <v>2762</v>
      </c>
      <c r="I108" s="1" t="s">
        <v>971</v>
      </c>
      <c r="J108" s="17" t="s">
        <v>69</v>
      </c>
    </row>
    <row r="109" spans="1:10" hidden="1">
      <c r="A109" s="1" t="s">
        <v>77</v>
      </c>
      <c r="B109" s="17" t="s">
        <v>2767</v>
      </c>
      <c r="C109" s="1" t="s">
        <v>1715</v>
      </c>
      <c r="D109" s="1" t="s">
        <v>1457</v>
      </c>
      <c r="E109" s="1" t="s">
        <v>2767</v>
      </c>
      <c r="F109" s="1" t="s">
        <v>1715</v>
      </c>
      <c r="G109" s="1" t="s">
        <v>2761</v>
      </c>
      <c r="H109" s="1" t="s">
        <v>2762</v>
      </c>
      <c r="I109" s="1" t="s">
        <v>971</v>
      </c>
      <c r="J109" s="17" t="s">
        <v>77</v>
      </c>
    </row>
    <row r="110" spans="1:10" hidden="1">
      <c r="A110" s="1" t="s">
        <v>2768</v>
      </c>
      <c r="B110" s="17" t="s">
        <v>2768</v>
      </c>
      <c r="C110" s="1" t="s">
        <v>1504</v>
      </c>
      <c r="D110" s="1" t="s">
        <v>1504</v>
      </c>
      <c r="E110" s="1" t="s">
        <v>2768</v>
      </c>
      <c r="F110" s="1" t="s">
        <v>1504</v>
      </c>
      <c r="G110" s="1" t="s">
        <v>2761</v>
      </c>
      <c r="H110" s="1" t="s">
        <v>2762</v>
      </c>
      <c r="I110" s="1" t="s">
        <v>971</v>
      </c>
      <c r="J110" s="17" t="s">
        <v>2768</v>
      </c>
    </row>
    <row r="111" spans="1:10" hidden="1">
      <c r="A111" s="1" t="s">
        <v>69</v>
      </c>
      <c r="B111" s="17" t="s">
        <v>2769</v>
      </c>
      <c r="C111" s="1" t="s">
        <v>1653</v>
      </c>
      <c r="D111" s="1" t="s">
        <v>1545</v>
      </c>
      <c r="E111" s="1" t="s">
        <v>2769</v>
      </c>
      <c r="F111" s="1" t="s">
        <v>1653</v>
      </c>
      <c r="G111" s="1" t="s">
        <v>2761</v>
      </c>
      <c r="H111" s="1" t="s">
        <v>2762</v>
      </c>
      <c r="I111" s="1" t="s">
        <v>971</v>
      </c>
      <c r="J111" s="17" t="s">
        <v>69</v>
      </c>
    </row>
    <row r="112" spans="1:10" hidden="1">
      <c r="A112" s="1" t="s">
        <v>72</v>
      </c>
      <c r="B112" s="17" t="s">
        <v>72</v>
      </c>
      <c r="C112" s="1" t="s">
        <v>1584</v>
      </c>
      <c r="D112" s="1" t="s">
        <v>1584</v>
      </c>
      <c r="E112" s="1" t="s">
        <v>72</v>
      </c>
      <c r="F112" s="1" t="s">
        <v>1584</v>
      </c>
      <c r="G112" s="1" t="s">
        <v>2761</v>
      </c>
      <c r="H112" s="1" t="s">
        <v>2762</v>
      </c>
      <c r="I112" s="1" t="s">
        <v>971</v>
      </c>
      <c r="J112" s="17" t="s">
        <v>72</v>
      </c>
    </row>
    <row r="113" spans="1:10" hidden="1">
      <c r="A113" s="1" t="s">
        <v>77</v>
      </c>
      <c r="B113" s="17" t="s">
        <v>75</v>
      </c>
      <c r="C113" s="1" t="s">
        <v>1715</v>
      </c>
      <c r="D113" s="1" t="s">
        <v>1619</v>
      </c>
      <c r="E113" s="1" t="s">
        <v>75</v>
      </c>
      <c r="F113" s="1" t="s">
        <v>1715</v>
      </c>
      <c r="G113" s="1" t="s">
        <v>2761</v>
      </c>
      <c r="H113" s="1" t="s">
        <v>2762</v>
      </c>
      <c r="I113" s="1" t="s">
        <v>971</v>
      </c>
      <c r="J113" s="17" t="s">
        <v>77</v>
      </c>
    </row>
    <row r="114" spans="1:10" hidden="1">
      <c r="A114" s="1" t="s">
        <v>69</v>
      </c>
      <c r="B114" s="17" t="s">
        <v>69</v>
      </c>
      <c r="C114" s="1" t="s">
        <v>1653</v>
      </c>
      <c r="D114" s="1" t="s">
        <v>1653</v>
      </c>
      <c r="E114" s="1" t="s">
        <v>69</v>
      </c>
      <c r="F114" s="1" t="s">
        <v>1653</v>
      </c>
      <c r="G114" s="1" t="s">
        <v>2761</v>
      </c>
      <c r="H114" s="1" t="s">
        <v>2762</v>
      </c>
      <c r="I114" s="1" t="s">
        <v>971</v>
      </c>
      <c r="J114" s="17" t="s">
        <v>69</v>
      </c>
    </row>
    <row r="115" spans="1:10" hidden="1">
      <c r="A115" s="1" t="s">
        <v>68</v>
      </c>
      <c r="B115" s="17" t="s">
        <v>2770</v>
      </c>
      <c r="C115" s="1" t="s">
        <v>1345</v>
      </c>
      <c r="D115" s="1" t="s">
        <v>1685</v>
      </c>
      <c r="E115" s="1" t="s">
        <v>2770</v>
      </c>
      <c r="F115" s="1" t="s">
        <v>1345</v>
      </c>
      <c r="G115" s="1" t="s">
        <v>2761</v>
      </c>
      <c r="H115" s="1" t="s">
        <v>2762</v>
      </c>
      <c r="I115" s="1" t="s">
        <v>971</v>
      </c>
      <c r="J115" s="17" t="s">
        <v>68</v>
      </c>
    </row>
    <row r="116" spans="1:10" hidden="1">
      <c r="A116" s="1" t="s">
        <v>77</v>
      </c>
      <c r="B116" s="17" t="s">
        <v>77</v>
      </c>
      <c r="C116" s="1" t="s">
        <v>1715</v>
      </c>
      <c r="D116" s="1" t="s">
        <v>1715</v>
      </c>
      <c r="E116" s="1" t="s">
        <v>77</v>
      </c>
      <c r="F116" s="1" t="s">
        <v>1715</v>
      </c>
      <c r="G116" s="1" t="s">
        <v>2761</v>
      </c>
      <c r="H116" s="1" t="s">
        <v>2762</v>
      </c>
      <c r="I116" s="1" t="s">
        <v>971</v>
      </c>
      <c r="J116" s="17" t="s">
        <v>77</v>
      </c>
    </row>
    <row r="117" spans="1:10" hidden="1">
      <c r="A117" s="1" t="s">
        <v>69</v>
      </c>
      <c r="B117" s="17" t="s">
        <v>2771</v>
      </c>
      <c r="C117" s="1" t="s">
        <v>1653</v>
      </c>
      <c r="D117" s="1" t="s">
        <v>1746</v>
      </c>
      <c r="E117" s="1" t="s">
        <v>2771</v>
      </c>
      <c r="F117" s="1" t="s">
        <v>1653</v>
      </c>
      <c r="G117" s="1" t="s">
        <v>2761</v>
      </c>
      <c r="H117" s="1" t="s">
        <v>2762</v>
      </c>
      <c r="I117" s="1" t="s">
        <v>971</v>
      </c>
      <c r="J117" s="17" t="s">
        <v>69</v>
      </c>
    </row>
    <row r="118" spans="1:10" hidden="1">
      <c r="A118" s="1" t="s">
        <v>77</v>
      </c>
      <c r="B118" s="17" t="s">
        <v>2772</v>
      </c>
      <c r="C118" s="1" t="s">
        <v>1715</v>
      </c>
      <c r="D118" s="1" t="s">
        <v>1772</v>
      </c>
      <c r="E118" s="1" t="s">
        <v>2772</v>
      </c>
      <c r="F118" s="1" t="s">
        <v>1715</v>
      </c>
      <c r="G118" s="1" t="s">
        <v>2761</v>
      </c>
      <c r="H118" s="1" t="s">
        <v>2762</v>
      </c>
      <c r="I118" s="1" t="s">
        <v>971</v>
      </c>
      <c r="J118" s="17" t="s">
        <v>77</v>
      </c>
    </row>
    <row r="119" spans="1:10" hidden="1">
      <c r="A119" s="1" t="s">
        <v>2773</v>
      </c>
      <c r="B119" s="17" t="s">
        <v>2773</v>
      </c>
      <c r="C119" s="1" t="s">
        <v>1799</v>
      </c>
      <c r="D119" s="1" t="s">
        <v>1799</v>
      </c>
      <c r="E119" s="1" t="s">
        <v>2773</v>
      </c>
      <c r="F119" s="1" t="s">
        <v>1799</v>
      </c>
      <c r="G119" s="1" t="s">
        <v>2761</v>
      </c>
      <c r="H119" s="1" t="s">
        <v>2762</v>
      </c>
      <c r="I119" s="1" t="s">
        <v>971</v>
      </c>
      <c r="J119" s="17" t="s">
        <v>2773</v>
      </c>
    </row>
    <row r="120" spans="1:10" hidden="1">
      <c r="A120" s="1" t="s">
        <v>70</v>
      </c>
      <c r="B120" s="17" t="s">
        <v>70</v>
      </c>
      <c r="C120" s="1" t="s">
        <v>1822</v>
      </c>
      <c r="D120" s="1" t="s">
        <v>1822</v>
      </c>
      <c r="E120" s="1" t="s">
        <v>70</v>
      </c>
      <c r="F120" s="1" t="s">
        <v>1822</v>
      </c>
      <c r="G120" s="1" t="s">
        <v>2761</v>
      </c>
      <c r="H120" s="1" t="s">
        <v>2762</v>
      </c>
      <c r="I120" s="1" t="s">
        <v>971</v>
      </c>
      <c r="J120" s="17" t="s">
        <v>70</v>
      </c>
    </row>
    <row r="121" spans="1:10" hidden="1">
      <c r="A121" s="1" t="s">
        <v>70</v>
      </c>
      <c r="B121" s="17" t="s">
        <v>2774</v>
      </c>
      <c r="C121" s="1" t="s">
        <v>1822</v>
      </c>
      <c r="D121" s="1" t="s">
        <v>1845</v>
      </c>
      <c r="E121" s="1" t="s">
        <v>2774</v>
      </c>
      <c r="F121" s="1" t="s">
        <v>1822</v>
      </c>
      <c r="G121" s="1" t="s">
        <v>2761</v>
      </c>
      <c r="H121" s="1" t="s">
        <v>2762</v>
      </c>
      <c r="I121" s="1" t="s">
        <v>971</v>
      </c>
      <c r="J121" s="17" t="s">
        <v>70</v>
      </c>
    </row>
    <row r="122" spans="1:10" hidden="1">
      <c r="A122" s="1" t="s">
        <v>71</v>
      </c>
      <c r="B122" s="17" t="s">
        <v>71</v>
      </c>
      <c r="C122" s="1" t="s">
        <v>1867</v>
      </c>
      <c r="D122" s="1" t="s">
        <v>1867</v>
      </c>
      <c r="E122" s="1" t="s">
        <v>71</v>
      </c>
      <c r="F122" s="1" t="s">
        <v>1867</v>
      </c>
      <c r="G122" s="1" t="s">
        <v>2761</v>
      </c>
      <c r="H122" s="1" t="s">
        <v>2762</v>
      </c>
      <c r="I122" s="1" t="s">
        <v>971</v>
      </c>
      <c r="J122" s="17" t="s">
        <v>71</v>
      </c>
    </row>
    <row r="123" spans="1:10" hidden="1">
      <c r="A123" s="1" t="s">
        <v>73</v>
      </c>
      <c r="B123" s="17" t="s">
        <v>2775</v>
      </c>
      <c r="C123" s="1" t="s">
        <v>1923</v>
      </c>
      <c r="D123" s="1" t="s">
        <v>1886</v>
      </c>
      <c r="E123" s="1" t="s">
        <v>2775</v>
      </c>
      <c r="F123" s="1" t="s">
        <v>1923</v>
      </c>
      <c r="G123" s="1" t="s">
        <v>2761</v>
      </c>
      <c r="H123" s="1" t="s">
        <v>2762</v>
      </c>
      <c r="I123" s="1" t="s">
        <v>971</v>
      </c>
      <c r="J123" s="17" t="s">
        <v>73</v>
      </c>
    </row>
    <row r="124" spans="1:10" hidden="1">
      <c r="A124" s="1" t="s">
        <v>60</v>
      </c>
      <c r="B124" s="17" t="s">
        <v>2776</v>
      </c>
      <c r="C124" s="1" t="s">
        <v>1081</v>
      </c>
      <c r="D124" s="1" t="s">
        <v>1905</v>
      </c>
      <c r="E124" s="1" t="s">
        <v>2776</v>
      </c>
      <c r="F124" s="1" t="s">
        <v>1081</v>
      </c>
      <c r="G124" s="1" t="s">
        <v>2761</v>
      </c>
      <c r="H124" s="1" t="s">
        <v>2762</v>
      </c>
      <c r="I124" s="1" t="s">
        <v>971</v>
      </c>
      <c r="J124" s="17" t="s">
        <v>60</v>
      </c>
    </row>
    <row r="125" spans="1:10" hidden="1">
      <c r="A125" s="1" t="s">
        <v>73</v>
      </c>
      <c r="B125" s="17" t="s">
        <v>73</v>
      </c>
      <c r="C125" s="1" t="s">
        <v>1923</v>
      </c>
      <c r="D125" s="1" t="s">
        <v>1923</v>
      </c>
      <c r="E125" s="1" t="s">
        <v>73</v>
      </c>
      <c r="F125" s="1" t="s">
        <v>1923</v>
      </c>
      <c r="G125" s="1" t="s">
        <v>2761</v>
      </c>
      <c r="H125" s="1" t="s">
        <v>2762</v>
      </c>
      <c r="I125" s="1" t="s">
        <v>971</v>
      </c>
      <c r="J125" s="17" t="s">
        <v>73</v>
      </c>
    </row>
    <row r="126" spans="1:10" hidden="1">
      <c r="A126" s="1" t="s">
        <v>74</v>
      </c>
      <c r="B126" s="17" t="s">
        <v>74</v>
      </c>
      <c r="C126" s="1" t="s">
        <v>1941</v>
      </c>
      <c r="D126" s="1" t="s">
        <v>1941</v>
      </c>
      <c r="E126" s="1" t="s">
        <v>74</v>
      </c>
      <c r="F126" s="1" t="s">
        <v>1941</v>
      </c>
      <c r="G126" s="1" t="s">
        <v>2761</v>
      </c>
      <c r="H126" s="1" t="s">
        <v>2762</v>
      </c>
      <c r="I126" s="1" t="s">
        <v>971</v>
      </c>
      <c r="J126" s="17" t="s">
        <v>74</v>
      </c>
    </row>
    <row r="127" spans="1:10" hidden="1">
      <c r="A127" s="1" t="s">
        <v>80</v>
      </c>
      <c r="B127" s="17" t="s">
        <v>6452</v>
      </c>
      <c r="C127" s="1" t="s">
        <v>1546</v>
      </c>
      <c r="D127" s="1" t="s">
        <v>6453</v>
      </c>
      <c r="E127" s="1" t="s">
        <v>6452</v>
      </c>
      <c r="F127" s="1" t="s">
        <v>1546</v>
      </c>
      <c r="G127" s="1" t="s">
        <v>2648</v>
      </c>
      <c r="H127" s="1" t="s">
        <v>2777</v>
      </c>
      <c r="I127" s="1" t="s">
        <v>972</v>
      </c>
      <c r="J127" s="17" t="s">
        <v>80</v>
      </c>
    </row>
    <row r="128" spans="1:10" hidden="1">
      <c r="A128" s="1" t="s">
        <v>80</v>
      </c>
      <c r="B128" s="17" t="s">
        <v>2778</v>
      </c>
      <c r="C128" s="1" t="s">
        <v>1546</v>
      </c>
      <c r="D128" s="1" t="s">
        <v>1458</v>
      </c>
      <c r="E128" s="1" t="s">
        <v>2778</v>
      </c>
      <c r="F128" s="1" t="s">
        <v>1546</v>
      </c>
      <c r="G128" s="1" t="s">
        <v>2648</v>
      </c>
      <c r="H128" s="1" t="s">
        <v>2777</v>
      </c>
      <c r="I128" s="1" t="s">
        <v>972</v>
      </c>
      <c r="J128" s="17" t="s">
        <v>80</v>
      </c>
    </row>
    <row r="129" spans="1:10" hidden="1">
      <c r="A129" s="1" t="s">
        <v>80</v>
      </c>
      <c r="B129" s="17" t="s">
        <v>80</v>
      </c>
      <c r="C129" s="1" t="s">
        <v>1546</v>
      </c>
      <c r="D129" s="1" t="s">
        <v>1546</v>
      </c>
      <c r="E129" s="1" t="s">
        <v>80</v>
      </c>
      <c r="F129" s="1" t="s">
        <v>1546</v>
      </c>
      <c r="G129" s="1" t="s">
        <v>2648</v>
      </c>
      <c r="H129" s="1" t="s">
        <v>2777</v>
      </c>
      <c r="I129" s="1" t="s">
        <v>972</v>
      </c>
      <c r="J129" s="17" t="s">
        <v>80</v>
      </c>
    </row>
    <row r="130" spans="1:10" hidden="1">
      <c r="A130" s="1" t="s">
        <v>392</v>
      </c>
      <c r="B130" s="17" t="s">
        <v>2779</v>
      </c>
      <c r="C130" s="1" t="s">
        <v>1213</v>
      </c>
      <c r="D130" s="1" t="s">
        <v>2780</v>
      </c>
      <c r="E130" s="1" t="s">
        <v>2779</v>
      </c>
      <c r="F130" s="1" t="s">
        <v>1213</v>
      </c>
      <c r="G130" s="1" t="s">
        <v>2648</v>
      </c>
      <c r="H130" s="1" t="s">
        <v>2755</v>
      </c>
      <c r="I130" s="1" t="s">
        <v>2547</v>
      </c>
      <c r="J130" s="17" t="s">
        <v>392</v>
      </c>
    </row>
    <row r="131" spans="1:10" hidden="1">
      <c r="A131" s="1" t="s">
        <v>392</v>
      </c>
      <c r="B131" s="17" t="s">
        <v>2781</v>
      </c>
      <c r="C131" s="1" t="s">
        <v>1213</v>
      </c>
      <c r="D131" s="1" t="s">
        <v>2782</v>
      </c>
      <c r="E131" s="1" t="s">
        <v>2781</v>
      </c>
      <c r="F131" s="1" t="s">
        <v>1213</v>
      </c>
      <c r="G131" s="1" t="s">
        <v>2648</v>
      </c>
      <c r="H131" s="1" t="s">
        <v>2755</v>
      </c>
      <c r="I131" s="1" t="s">
        <v>2547</v>
      </c>
      <c r="J131" s="17" t="s">
        <v>392</v>
      </c>
    </row>
    <row r="132" spans="1:10" hidden="1">
      <c r="A132" s="1" t="s">
        <v>2783</v>
      </c>
      <c r="B132" s="17" t="s">
        <v>2784</v>
      </c>
      <c r="C132" s="1" t="s">
        <v>2785</v>
      </c>
      <c r="D132" s="1" t="s">
        <v>2786</v>
      </c>
      <c r="E132" s="1" t="s">
        <v>2784</v>
      </c>
      <c r="F132" s="1" t="s">
        <v>2785</v>
      </c>
      <c r="G132" s="1" t="s">
        <v>2685</v>
      </c>
      <c r="H132" s="1" t="s">
        <v>2758</v>
      </c>
      <c r="I132" s="1" t="s">
        <v>2548</v>
      </c>
      <c r="J132" s="17" t="s">
        <v>2783</v>
      </c>
    </row>
    <row r="133" spans="1:10" hidden="1">
      <c r="A133" s="1" t="s">
        <v>2787</v>
      </c>
      <c r="B133" s="17" t="s">
        <v>2787</v>
      </c>
      <c r="C133" s="1" t="s">
        <v>2788</v>
      </c>
      <c r="D133" s="1" t="s">
        <v>2788</v>
      </c>
      <c r="E133" s="1" t="s">
        <v>2787</v>
      </c>
      <c r="F133" s="1" t="s">
        <v>2788</v>
      </c>
      <c r="G133" s="1" t="s">
        <v>2685</v>
      </c>
      <c r="H133" s="1" t="s">
        <v>2758</v>
      </c>
      <c r="I133" s="1" t="s">
        <v>2548</v>
      </c>
      <c r="J133" s="17" t="s">
        <v>2787</v>
      </c>
    </row>
    <row r="134" spans="1:10" hidden="1">
      <c r="A134" s="1" t="s">
        <v>2787</v>
      </c>
      <c r="B134" s="17" t="s">
        <v>2789</v>
      </c>
      <c r="C134" s="1" t="s">
        <v>2788</v>
      </c>
      <c r="D134" s="1" t="s">
        <v>2790</v>
      </c>
      <c r="E134" s="1" t="s">
        <v>2789</v>
      </c>
      <c r="F134" s="1" t="s">
        <v>2788</v>
      </c>
      <c r="G134" s="1" t="s">
        <v>2685</v>
      </c>
      <c r="H134" s="1" t="s">
        <v>2758</v>
      </c>
      <c r="I134" s="1" t="s">
        <v>2548</v>
      </c>
      <c r="J134" s="17" t="s">
        <v>2787</v>
      </c>
    </row>
    <row r="135" spans="1:10" hidden="1">
      <c r="A135" s="1" t="s">
        <v>2783</v>
      </c>
      <c r="B135" s="17" t="s">
        <v>2783</v>
      </c>
      <c r="C135" s="1" t="s">
        <v>2785</v>
      </c>
      <c r="D135" s="1" t="s">
        <v>2785</v>
      </c>
      <c r="E135" s="1" t="s">
        <v>2783</v>
      </c>
      <c r="F135" s="1" t="s">
        <v>2785</v>
      </c>
      <c r="G135" s="1" t="s">
        <v>2685</v>
      </c>
      <c r="H135" s="1" t="s">
        <v>2758</v>
      </c>
      <c r="I135" s="1" t="s">
        <v>2548</v>
      </c>
      <c r="J135" s="17" t="s">
        <v>2783</v>
      </c>
    </row>
    <row r="136" spans="1:10" hidden="1">
      <c r="A136" s="1" t="s">
        <v>2787</v>
      </c>
      <c r="B136" s="17" t="s">
        <v>2791</v>
      </c>
      <c r="C136" s="1" t="s">
        <v>2788</v>
      </c>
      <c r="D136" s="1" t="s">
        <v>2792</v>
      </c>
      <c r="E136" s="1" t="s">
        <v>2791</v>
      </c>
      <c r="F136" s="1" t="s">
        <v>2788</v>
      </c>
      <c r="G136" s="1" t="s">
        <v>2685</v>
      </c>
      <c r="H136" s="1" t="s">
        <v>2758</v>
      </c>
      <c r="I136" s="1" t="s">
        <v>2548</v>
      </c>
      <c r="J136" s="17" t="s">
        <v>2787</v>
      </c>
    </row>
    <row r="137" spans="1:10" hidden="1">
      <c r="A137" s="1" t="s">
        <v>93</v>
      </c>
      <c r="B137" s="17" t="s">
        <v>93</v>
      </c>
      <c r="C137" s="1" t="s">
        <v>1082</v>
      </c>
      <c r="D137" s="1" t="s">
        <v>1082</v>
      </c>
      <c r="E137" s="1" t="s">
        <v>93</v>
      </c>
      <c r="F137" s="1" t="s">
        <v>1082</v>
      </c>
      <c r="G137" s="1" t="s">
        <v>2630</v>
      </c>
      <c r="H137" s="1" t="s">
        <v>2793</v>
      </c>
      <c r="I137" s="1" t="s">
        <v>973</v>
      </c>
      <c r="J137" s="17" t="s">
        <v>93</v>
      </c>
    </row>
    <row r="138" spans="1:10" hidden="1">
      <c r="A138" s="1" t="s">
        <v>93</v>
      </c>
      <c r="B138" s="17" t="s">
        <v>2794</v>
      </c>
      <c r="C138" s="1" t="s">
        <v>1082</v>
      </c>
      <c r="D138" s="1" t="s">
        <v>1189</v>
      </c>
      <c r="E138" s="1" t="s">
        <v>2794</v>
      </c>
      <c r="F138" s="1" t="s">
        <v>1082</v>
      </c>
      <c r="G138" s="1" t="s">
        <v>2630</v>
      </c>
      <c r="H138" s="1" t="s">
        <v>2793</v>
      </c>
      <c r="I138" s="1" t="s">
        <v>973</v>
      </c>
      <c r="J138" s="17" t="s">
        <v>93</v>
      </c>
    </row>
    <row r="139" spans="1:10" hidden="1">
      <c r="A139" s="1" t="s">
        <v>125</v>
      </c>
      <c r="B139" s="17" t="s">
        <v>125</v>
      </c>
      <c r="C139" s="1" t="s">
        <v>1084</v>
      </c>
      <c r="D139" s="1" t="s">
        <v>1084</v>
      </c>
      <c r="E139" s="1" t="s">
        <v>125</v>
      </c>
      <c r="F139" s="1" t="s">
        <v>1084</v>
      </c>
      <c r="G139" s="1" t="s">
        <v>2648</v>
      </c>
      <c r="H139" s="1" t="s">
        <v>2777</v>
      </c>
      <c r="I139" s="1" t="s">
        <v>974</v>
      </c>
      <c r="J139" s="17" t="s">
        <v>125</v>
      </c>
    </row>
    <row r="140" spans="1:10" hidden="1">
      <c r="A140" s="1" t="s">
        <v>105</v>
      </c>
      <c r="B140" s="17" t="s">
        <v>105</v>
      </c>
      <c r="C140" s="1" t="s">
        <v>1083</v>
      </c>
      <c r="D140" s="1" t="s">
        <v>1083</v>
      </c>
      <c r="E140" s="1" t="s">
        <v>105</v>
      </c>
      <c r="F140" s="1" t="s">
        <v>1083</v>
      </c>
      <c r="G140" s="1" t="s">
        <v>2630</v>
      </c>
      <c r="H140" s="1" t="s">
        <v>2795</v>
      </c>
      <c r="I140" s="1" t="s">
        <v>974</v>
      </c>
      <c r="J140" s="17" t="s">
        <v>105</v>
      </c>
    </row>
    <row r="141" spans="1:10" hidden="1">
      <c r="A141" s="1" t="s">
        <v>121</v>
      </c>
      <c r="B141" s="17" t="s">
        <v>121</v>
      </c>
      <c r="C141" s="1" t="s">
        <v>1190</v>
      </c>
      <c r="D141" s="1" t="s">
        <v>1190</v>
      </c>
      <c r="E141" s="1" t="s">
        <v>121</v>
      </c>
      <c r="F141" s="1" t="s">
        <v>1190</v>
      </c>
      <c r="G141" s="1" t="s">
        <v>2630</v>
      </c>
      <c r="H141" s="1" t="s">
        <v>2795</v>
      </c>
      <c r="I141" s="1" t="s">
        <v>974</v>
      </c>
      <c r="J141" s="17" t="s">
        <v>121</v>
      </c>
    </row>
    <row r="142" spans="1:10" hidden="1">
      <c r="A142" s="1" t="s">
        <v>119</v>
      </c>
      <c r="B142" s="17" t="s">
        <v>2796</v>
      </c>
      <c r="C142" s="1" t="s">
        <v>2797</v>
      </c>
      <c r="D142" s="1" t="s">
        <v>1279</v>
      </c>
      <c r="E142" s="1" t="s">
        <v>2796</v>
      </c>
      <c r="F142" s="1" t="s">
        <v>2797</v>
      </c>
      <c r="G142" s="1" t="s">
        <v>2630</v>
      </c>
      <c r="H142" s="1" t="s">
        <v>2795</v>
      </c>
      <c r="I142" s="1" t="s">
        <v>974</v>
      </c>
      <c r="J142" s="17" t="s">
        <v>119</v>
      </c>
    </row>
    <row r="143" spans="1:10" hidden="1">
      <c r="A143" s="1" t="s">
        <v>122</v>
      </c>
      <c r="B143" s="17" t="s">
        <v>122</v>
      </c>
      <c r="C143" s="1" t="s">
        <v>1346</v>
      </c>
      <c r="D143" s="1" t="s">
        <v>1346</v>
      </c>
      <c r="E143" s="1" t="s">
        <v>122</v>
      </c>
      <c r="F143" s="1" t="s">
        <v>1346</v>
      </c>
      <c r="G143" s="1" t="s">
        <v>2630</v>
      </c>
      <c r="H143" s="1" t="s">
        <v>2795</v>
      </c>
      <c r="I143" s="1" t="s">
        <v>974</v>
      </c>
      <c r="J143" s="17" t="s">
        <v>122</v>
      </c>
    </row>
    <row r="144" spans="1:10" hidden="1">
      <c r="A144" s="1" t="s">
        <v>636</v>
      </c>
      <c r="B144" s="17" t="s">
        <v>2798</v>
      </c>
      <c r="C144" s="1" t="s">
        <v>1131</v>
      </c>
      <c r="D144" s="1" t="s">
        <v>2799</v>
      </c>
      <c r="E144" s="1" t="s">
        <v>2798</v>
      </c>
      <c r="F144" s="1" t="s">
        <v>1131</v>
      </c>
      <c r="G144" s="1" t="s">
        <v>2648</v>
      </c>
      <c r="H144" s="1" t="s">
        <v>2800</v>
      </c>
      <c r="I144" s="1" t="s">
        <v>2549</v>
      </c>
      <c r="J144" s="17" t="s">
        <v>2807</v>
      </c>
    </row>
    <row r="145" spans="1:10" hidden="1">
      <c r="A145" s="1" t="s">
        <v>636</v>
      </c>
      <c r="B145" s="17" t="s">
        <v>2801</v>
      </c>
      <c r="C145" s="1" t="s">
        <v>1131</v>
      </c>
      <c r="D145" s="1" t="s">
        <v>2802</v>
      </c>
      <c r="E145" s="1" t="s">
        <v>2801</v>
      </c>
      <c r="F145" s="1" t="s">
        <v>1131</v>
      </c>
      <c r="G145" s="1" t="s">
        <v>2648</v>
      </c>
      <c r="H145" s="1" t="s">
        <v>2800</v>
      </c>
      <c r="I145" s="1" t="s">
        <v>2549</v>
      </c>
      <c r="J145" s="17" t="s">
        <v>2807</v>
      </c>
    </row>
    <row r="146" spans="1:10" hidden="1">
      <c r="A146" s="1" t="s">
        <v>636</v>
      </c>
      <c r="B146" s="17" t="s">
        <v>2803</v>
      </c>
      <c r="C146" s="1" t="s">
        <v>1131</v>
      </c>
      <c r="D146" s="1" t="s">
        <v>2804</v>
      </c>
      <c r="E146" s="1" t="s">
        <v>2803</v>
      </c>
      <c r="F146" s="1" t="s">
        <v>1131</v>
      </c>
      <c r="G146" s="1" t="s">
        <v>2648</v>
      </c>
      <c r="H146" s="1" t="s">
        <v>2800</v>
      </c>
      <c r="I146" s="1" t="s">
        <v>2549</v>
      </c>
      <c r="J146" s="17" t="s">
        <v>2807</v>
      </c>
    </row>
    <row r="147" spans="1:10" hidden="1">
      <c r="A147" s="1" t="s">
        <v>636</v>
      </c>
      <c r="B147" s="17" t="s">
        <v>2805</v>
      </c>
      <c r="C147" s="1" t="s">
        <v>1131</v>
      </c>
      <c r="D147" s="1" t="s">
        <v>2806</v>
      </c>
      <c r="E147" s="1" t="s">
        <v>2805</v>
      </c>
      <c r="F147" s="1" t="s">
        <v>1131</v>
      </c>
      <c r="G147" s="1" t="s">
        <v>2648</v>
      </c>
      <c r="H147" s="1" t="s">
        <v>2800</v>
      </c>
      <c r="I147" s="1" t="s">
        <v>2549</v>
      </c>
      <c r="J147" s="17" t="s">
        <v>2807</v>
      </c>
    </row>
    <row r="148" spans="1:10" hidden="1">
      <c r="A148" s="1" t="s">
        <v>636</v>
      </c>
      <c r="B148" s="17" t="s">
        <v>2807</v>
      </c>
      <c r="C148" s="1" t="s">
        <v>1131</v>
      </c>
      <c r="D148" s="1" t="s">
        <v>2808</v>
      </c>
      <c r="E148" s="1" t="s">
        <v>2807</v>
      </c>
      <c r="F148" s="1" t="s">
        <v>1131</v>
      </c>
      <c r="G148" s="1" t="s">
        <v>2648</v>
      </c>
      <c r="H148" s="1" t="s">
        <v>2800</v>
      </c>
      <c r="I148" s="1" t="s">
        <v>2549</v>
      </c>
      <c r="J148" s="17" t="s">
        <v>2807</v>
      </c>
    </row>
    <row r="149" spans="1:10" hidden="1">
      <c r="A149" s="1" t="s">
        <v>636</v>
      </c>
      <c r="B149" s="17" t="s">
        <v>2809</v>
      </c>
      <c r="C149" s="1" t="s">
        <v>1131</v>
      </c>
      <c r="D149" s="1" t="s">
        <v>2810</v>
      </c>
      <c r="E149" s="1" t="s">
        <v>2809</v>
      </c>
      <c r="F149" s="1" t="s">
        <v>1131</v>
      </c>
      <c r="G149" s="1" t="s">
        <v>2648</v>
      </c>
      <c r="H149" s="1" t="s">
        <v>2800</v>
      </c>
      <c r="I149" s="1" t="s">
        <v>2549</v>
      </c>
      <c r="J149" s="17" t="s">
        <v>2807</v>
      </c>
    </row>
    <row r="150" spans="1:10" hidden="1">
      <c r="A150" s="1" t="s">
        <v>636</v>
      </c>
      <c r="B150" s="17" t="s">
        <v>2811</v>
      </c>
      <c r="C150" s="1" t="s">
        <v>1131</v>
      </c>
      <c r="D150" s="1" t="s">
        <v>2812</v>
      </c>
      <c r="E150" s="1" t="s">
        <v>2811</v>
      </c>
      <c r="F150" s="1" t="s">
        <v>1131</v>
      </c>
      <c r="G150" s="1" t="s">
        <v>2648</v>
      </c>
      <c r="H150" s="1" t="s">
        <v>2800</v>
      </c>
      <c r="I150" s="1" t="s">
        <v>2549</v>
      </c>
      <c r="J150" s="17" t="s">
        <v>2807</v>
      </c>
    </row>
    <row r="151" spans="1:10" hidden="1">
      <c r="A151" s="1" t="s">
        <v>636</v>
      </c>
      <c r="B151" s="17" t="s">
        <v>2813</v>
      </c>
      <c r="C151" s="1" t="s">
        <v>1131</v>
      </c>
      <c r="D151" s="1" t="s">
        <v>2814</v>
      </c>
      <c r="E151" s="1" t="s">
        <v>2813</v>
      </c>
      <c r="F151" s="1" t="s">
        <v>1131</v>
      </c>
      <c r="G151" s="1" t="s">
        <v>2648</v>
      </c>
      <c r="H151" s="1" t="s">
        <v>2800</v>
      </c>
      <c r="I151" s="1" t="s">
        <v>2549</v>
      </c>
      <c r="J151" s="17" t="s">
        <v>2807</v>
      </c>
    </row>
    <row r="152" spans="1:10" hidden="1">
      <c r="A152" s="1" t="s">
        <v>636</v>
      </c>
      <c r="B152" s="17" t="s">
        <v>2815</v>
      </c>
      <c r="C152" s="1" t="s">
        <v>1131</v>
      </c>
      <c r="D152" s="1" t="s">
        <v>2816</v>
      </c>
      <c r="E152" s="1" t="s">
        <v>2815</v>
      </c>
      <c r="F152" s="1" t="s">
        <v>1131</v>
      </c>
      <c r="G152" s="1" t="s">
        <v>2648</v>
      </c>
      <c r="H152" s="1" t="s">
        <v>2800</v>
      </c>
      <c r="I152" s="1" t="s">
        <v>2549</v>
      </c>
      <c r="J152" s="17" t="s">
        <v>2807</v>
      </c>
    </row>
    <row r="153" spans="1:10" hidden="1">
      <c r="A153" s="1" t="s">
        <v>636</v>
      </c>
      <c r="B153" s="17" t="s">
        <v>2817</v>
      </c>
      <c r="C153" s="1" t="s">
        <v>1131</v>
      </c>
      <c r="D153" s="1" t="s">
        <v>2818</v>
      </c>
      <c r="E153" s="1" t="s">
        <v>2817</v>
      </c>
      <c r="F153" s="1" t="s">
        <v>1131</v>
      </c>
      <c r="G153" s="1" t="s">
        <v>2648</v>
      </c>
      <c r="H153" s="1" t="s">
        <v>2800</v>
      </c>
      <c r="I153" s="1" t="s">
        <v>2549</v>
      </c>
      <c r="J153" s="17" t="s">
        <v>2807</v>
      </c>
    </row>
    <row r="154" spans="1:10" hidden="1">
      <c r="A154" s="1" t="s">
        <v>636</v>
      </c>
      <c r="B154" s="17" t="s">
        <v>2819</v>
      </c>
      <c r="C154" s="1" t="s">
        <v>1131</v>
      </c>
      <c r="D154" s="1" t="s">
        <v>2820</v>
      </c>
      <c r="E154" s="1" t="s">
        <v>2819</v>
      </c>
      <c r="F154" s="1" t="s">
        <v>1131</v>
      </c>
      <c r="G154" s="1" t="s">
        <v>2648</v>
      </c>
      <c r="H154" s="1" t="s">
        <v>2800</v>
      </c>
      <c r="I154" s="1" t="s">
        <v>2549</v>
      </c>
      <c r="J154" s="17" t="s">
        <v>2807</v>
      </c>
    </row>
    <row r="155" spans="1:10" hidden="1">
      <c r="A155" s="1" t="s">
        <v>636</v>
      </c>
      <c r="B155" s="17" t="s">
        <v>2821</v>
      </c>
      <c r="C155" s="1" t="s">
        <v>1131</v>
      </c>
      <c r="D155" s="1" t="s">
        <v>2822</v>
      </c>
      <c r="E155" s="1" t="s">
        <v>2821</v>
      </c>
      <c r="F155" s="1" t="s">
        <v>1131</v>
      </c>
      <c r="G155" s="1" t="s">
        <v>2648</v>
      </c>
      <c r="H155" s="1" t="s">
        <v>2800</v>
      </c>
      <c r="I155" s="1" t="s">
        <v>2549</v>
      </c>
      <c r="J155" s="17" t="s">
        <v>2807</v>
      </c>
    </row>
    <row r="156" spans="1:10" hidden="1">
      <c r="A156" s="1" t="s">
        <v>636</v>
      </c>
      <c r="B156" s="17" t="s">
        <v>2823</v>
      </c>
      <c r="C156" s="1" t="s">
        <v>1131</v>
      </c>
      <c r="D156" s="1" t="s">
        <v>2824</v>
      </c>
      <c r="E156" s="1" t="s">
        <v>2823</v>
      </c>
      <c r="F156" s="1" t="s">
        <v>1131</v>
      </c>
      <c r="G156" s="1" t="s">
        <v>2648</v>
      </c>
      <c r="H156" s="1" t="s">
        <v>2800</v>
      </c>
      <c r="I156" s="1" t="s">
        <v>2549</v>
      </c>
      <c r="J156" s="17" t="s">
        <v>2807</v>
      </c>
    </row>
    <row r="157" spans="1:10" hidden="1">
      <c r="A157" s="1" t="s">
        <v>133</v>
      </c>
      <c r="B157" s="17" t="s">
        <v>133</v>
      </c>
      <c r="C157" s="1" t="s">
        <v>1191</v>
      </c>
      <c r="D157" s="1" t="s">
        <v>1191</v>
      </c>
      <c r="E157" s="1" t="s">
        <v>133</v>
      </c>
      <c r="F157" s="1" t="s">
        <v>1191</v>
      </c>
      <c r="G157" s="1" t="s">
        <v>2648</v>
      </c>
      <c r="H157" s="1" t="s">
        <v>2777</v>
      </c>
      <c r="I157" s="1" t="s">
        <v>975</v>
      </c>
      <c r="J157" s="17" t="s">
        <v>133</v>
      </c>
    </row>
    <row r="158" spans="1:10" hidden="1">
      <c r="A158" s="1" t="s">
        <v>125</v>
      </c>
      <c r="B158" s="17" t="s">
        <v>6438</v>
      </c>
      <c r="C158" s="1" t="s">
        <v>1084</v>
      </c>
      <c r="D158" s="1" t="s">
        <v>6425</v>
      </c>
      <c r="E158" s="17" t="s">
        <v>6438</v>
      </c>
      <c r="G158" s="1" t="s">
        <v>2648</v>
      </c>
      <c r="H158" s="1" t="s">
        <v>2777</v>
      </c>
      <c r="I158" s="1" t="s">
        <v>975</v>
      </c>
      <c r="J158" s="17" t="s">
        <v>125</v>
      </c>
    </row>
    <row r="159" spans="1:10" hidden="1">
      <c r="A159" s="1" t="s">
        <v>2825</v>
      </c>
      <c r="B159" s="17" t="s">
        <v>2825</v>
      </c>
      <c r="C159" s="1" t="s">
        <v>2826</v>
      </c>
      <c r="D159" s="1" t="s">
        <v>2826</v>
      </c>
      <c r="E159" s="1" t="s">
        <v>2825</v>
      </c>
      <c r="F159" s="1" t="s">
        <v>2826</v>
      </c>
      <c r="G159" s="1" t="s">
        <v>2685</v>
      </c>
      <c r="H159" s="1" t="s">
        <v>2827</v>
      </c>
      <c r="I159" s="1" t="s">
        <v>2550</v>
      </c>
      <c r="J159" s="17" t="s">
        <v>2825</v>
      </c>
    </row>
    <row r="160" spans="1:10" hidden="1">
      <c r="A160" s="1" t="s">
        <v>2825</v>
      </c>
      <c r="B160" s="17" t="s">
        <v>2828</v>
      </c>
      <c r="C160" s="1" t="s">
        <v>2826</v>
      </c>
      <c r="D160" s="1" t="s">
        <v>2829</v>
      </c>
      <c r="E160" s="1" t="s">
        <v>2828</v>
      </c>
      <c r="F160" s="1" t="s">
        <v>2826</v>
      </c>
      <c r="G160" s="1" t="s">
        <v>2685</v>
      </c>
      <c r="H160" s="1" t="s">
        <v>2827</v>
      </c>
      <c r="I160" s="1" t="s">
        <v>2550</v>
      </c>
      <c r="J160" s="17" t="s">
        <v>2825</v>
      </c>
    </row>
    <row r="161" spans="1:10" hidden="1">
      <c r="A161" s="1" t="s">
        <v>2825</v>
      </c>
      <c r="B161" s="17" t="s">
        <v>2830</v>
      </c>
      <c r="C161" s="1" t="s">
        <v>2826</v>
      </c>
      <c r="D161" s="1" t="s">
        <v>2831</v>
      </c>
      <c r="E161" s="1" t="s">
        <v>2830</v>
      </c>
      <c r="F161" s="1" t="s">
        <v>2826</v>
      </c>
      <c r="G161" s="1" t="s">
        <v>2685</v>
      </c>
      <c r="H161" s="1" t="s">
        <v>2827</v>
      </c>
      <c r="I161" s="1" t="s">
        <v>2550</v>
      </c>
      <c r="J161" s="17" t="s">
        <v>2825</v>
      </c>
    </row>
    <row r="162" spans="1:10" hidden="1">
      <c r="A162" s="1" t="s">
        <v>2825</v>
      </c>
      <c r="B162" s="17" t="s">
        <v>2832</v>
      </c>
      <c r="C162" s="1" t="s">
        <v>2826</v>
      </c>
      <c r="D162" s="1" t="s">
        <v>2833</v>
      </c>
      <c r="E162" s="1" t="s">
        <v>2832</v>
      </c>
      <c r="F162" s="1" t="s">
        <v>2826</v>
      </c>
      <c r="G162" s="1" t="s">
        <v>2685</v>
      </c>
      <c r="H162" s="1" t="s">
        <v>2827</v>
      </c>
      <c r="I162" s="1" t="s">
        <v>2550</v>
      </c>
      <c r="J162" s="17" t="s">
        <v>2825</v>
      </c>
    </row>
    <row r="163" spans="1:10" hidden="1">
      <c r="A163" s="1" t="s">
        <v>156</v>
      </c>
      <c r="B163" s="17" t="s">
        <v>156</v>
      </c>
      <c r="C163" s="1" t="s">
        <v>1085</v>
      </c>
      <c r="D163" s="1" t="s">
        <v>1085</v>
      </c>
      <c r="E163" s="1" t="s">
        <v>156</v>
      </c>
      <c r="F163" s="1" t="s">
        <v>1085</v>
      </c>
      <c r="G163" s="1" t="s">
        <v>2675</v>
      </c>
      <c r="H163" s="1" t="s">
        <v>2834</v>
      </c>
      <c r="I163" s="1" t="s">
        <v>976</v>
      </c>
      <c r="J163" s="17" t="s">
        <v>156</v>
      </c>
    </row>
    <row r="164" spans="1:10" hidden="1">
      <c r="A164" s="1" t="s">
        <v>2835</v>
      </c>
      <c r="B164" s="17" t="s">
        <v>2836</v>
      </c>
      <c r="C164" s="1" t="s">
        <v>2837</v>
      </c>
      <c r="D164" s="1" t="s">
        <v>2838</v>
      </c>
      <c r="E164" s="1" t="s">
        <v>2836</v>
      </c>
      <c r="F164" s="1" t="s">
        <v>2837</v>
      </c>
      <c r="G164" s="1" t="s">
        <v>2685</v>
      </c>
      <c r="H164" s="1" t="s">
        <v>2839</v>
      </c>
      <c r="I164" s="1" t="s">
        <v>2551</v>
      </c>
      <c r="J164" s="17" t="s">
        <v>2835</v>
      </c>
    </row>
    <row r="165" spans="1:10" hidden="1">
      <c r="A165" s="1" t="s">
        <v>2835</v>
      </c>
      <c r="B165" s="17" t="s">
        <v>2835</v>
      </c>
      <c r="C165" s="1" t="s">
        <v>2837</v>
      </c>
      <c r="D165" s="1" t="s">
        <v>2837</v>
      </c>
      <c r="E165" s="1" t="s">
        <v>2835</v>
      </c>
      <c r="F165" s="1" t="s">
        <v>2837</v>
      </c>
      <c r="G165" s="1" t="s">
        <v>2685</v>
      </c>
      <c r="H165" s="1" t="s">
        <v>2839</v>
      </c>
      <c r="I165" s="1" t="s">
        <v>2551</v>
      </c>
      <c r="J165" s="17" t="s">
        <v>2835</v>
      </c>
    </row>
    <row r="166" spans="1:10" hidden="1">
      <c r="A166" s="1" t="s">
        <v>2835</v>
      </c>
      <c r="B166" s="17" t="s">
        <v>2840</v>
      </c>
      <c r="C166" s="1" t="s">
        <v>2837</v>
      </c>
      <c r="D166" s="1" t="s">
        <v>2841</v>
      </c>
      <c r="E166" s="1" t="s">
        <v>2840</v>
      </c>
      <c r="F166" s="1" t="s">
        <v>2837</v>
      </c>
      <c r="G166" s="1" t="s">
        <v>2685</v>
      </c>
      <c r="H166" s="1" t="s">
        <v>2839</v>
      </c>
      <c r="I166" s="1" t="s">
        <v>2551</v>
      </c>
      <c r="J166" s="17" t="s">
        <v>2835</v>
      </c>
    </row>
    <row r="167" spans="1:10" hidden="1">
      <c r="A167" s="1" t="s">
        <v>2835</v>
      </c>
      <c r="B167" s="17" t="s">
        <v>2842</v>
      </c>
      <c r="C167" s="1" t="s">
        <v>2837</v>
      </c>
      <c r="D167" s="1" t="s">
        <v>2843</v>
      </c>
      <c r="E167" s="1" t="s">
        <v>2842</v>
      </c>
      <c r="F167" s="1" t="s">
        <v>2837</v>
      </c>
      <c r="G167" s="1" t="s">
        <v>2685</v>
      </c>
      <c r="H167" s="1" t="s">
        <v>2839</v>
      </c>
      <c r="I167" s="1" t="s">
        <v>2551</v>
      </c>
      <c r="J167" s="17" t="s">
        <v>2835</v>
      </c>
    </row>
    <row r="168" spans="1:10" hidden="1">
      <c r="A168" s="1" t="s">
        <v>305</v>
      </c>
      <c r="B168" s="17" t="s">
        <v>2844</v>
      </c>
      <c r="C168" s="1" t="s">
        <v>1201</v>
      </c>
      <c r="D168" s="1" t="s">
        <v>2845</v>
      </c>
      <c r="E168" s="1" t="s">
        <v>2844</v>
      </c>
      <c r="F168" s="1" t="s">
        <v>1201</v>
      </c>
      <c r="G168" s="1" t="s">
        <v>2648</v>
      </c>
      <c r="H168" s="1" t="s">
        <v>2649</v>
      </c>
      <c r="I168" s="1" t="s">
        <v>2552</v>
      </c>
      <c r="J168" s="17" t="s">
        <v>305</v>
      </c>
    </row>
    <row r="169" spans="1:10" hidden="1">
      <c r="A169" s="1" t="s">
        <v>305</v>
      </c>
      <c r="B169" s="17" t="s">
        <v>2846</v>
      </c>
      <c r="C169" s="1" t="s">
        <v>1201</v>
      </c>
      <c r="D169" s="1" t="s">
        <v>2847</v>
      </c>
      <c r="E169" s="1" t="s">
        <v>2846</v>
      </c>
      <c r="F169" s="1" t="s">
        <v>1201</v>
      </c>
      <c r="G169" s="1" t="s">
        <v>2648</v>
      </c>
      <c r="H169" s="1" t="s">
        <v>2649</v>
      </c>
      <c r="I169" s="1" t="s">
        <v>2552</v>
      </c>
      <c r="J169" s="17" t="s">
        <v>305</v>
      </c>
    </row>
    <row r="170" spans="1:10" ht="15" hidden="1">
      <c r="A170" t="s">
        <v>5175</v>
      </c>
      <c r="B170" t="s">
        <v>5175</v>
      </c>
      <c r="C170" t="s">
        <v>7789</v>
      </c>
      <c r="D170" t="s">
        <v>7789</v>
      </c>
      <c r="E170" t="s">
        <v>5175</v>
      </c>
      <c r="F170" t="s">
        <v>7789</v>
      </c>
      <c r="G170" s="1" t="s">
        <v>2675</v>
      </c>
      <c r="H170" s="1" t="s">
        <v>2849</v>
      </c>
      <c r="I170" t="s">
        <v>7789</v>
      </c>
      <c r="J170" t="s">
        <v>5175</v>
      </c>
    </row>
    <row r="171" spans="1:10" ht="15" hidden="1">
      <c r="A171" t="s">
        <v>4362</v>
      </c>
      <c r="B171" t="s">
        <v>4362</v>
      </c>
      <c r="C171" s="56" t="s">
        <v>7788</v>
      </c>
      <c r="D171" s="56" t="s">
        <v>7788</v>
      </c>
      <c r="E171" t="s">
        <v>4362</v>
      </c>
      <c r="F171" s="56" t="s">
        <v>7788</v>
      </c>
      <c r="G171" s="1" t="s">
        <v>2675</v>
      </c>
      <c r="H171" s="1" t="s">
        <v>2849</v>
      </c>
      <c r="I171" s="56" t="s">
        <v>7788</v>
      </c>
      <c r="J171" t="s">
        <v>4362</v>
      </c>
    </row>
    <row r="172" spans="1:10" hidden="1">
      <c r="A172" s="1" t="s">
        <v>169</v>
      </c>
      <c r="B172" s="17" t="s">
        <v>2848</v>
      </c>
      <c r="C172" s="1" t="s">
        <v>1192</v>
      </c>
      <c r="D172" s="1" t="s">
        <v>1086</v>
      </c>
      <c r="E172" s="1" t="s">
        <v>2848</v>
      </c>
      <c r="F172" s="1" t="s">
        <v>1192</v>
      </c>
      <c r="G172" s="1" t="s">
        <v>2675</v>
      </c>
      <c r="H172" s="1" t="s">
        <v>2849</v>
      </c>
      <c r="I172" s="1" t="s">
        <v>977</v>
      </c>
      <c r="J172" s="17" t="s">
        <v>169</v>
      </c>
    </row>
    <row r="173" spans="1:10" hidden="1">
      <c r="A173" s="1" t="s">
        <v>169</v>
      </c>
      <c r="B173" s="17" t="s">
        <v>169</v>
      </c>
      <c r="C173" s="1" t="s">
        <v>1192</v>
      </c>
      <c r="D173" s="1" t="s">
        <v>1192</v>
      </c>
      <c r="E173" s="1" t="s">
        <v>169</v>
      </c>
      <c r="F173" s="1" t="s">
        <v>1192</v>
      </c>
      <c r="G173" s="1" t="s">
        <v>2675</v>
      </c>
      <c r="H173" s="1" t="s">
        <v>2849</v>
      </c>
      <c r="I173" s="1" t="s">
        <v>977</v>
      </c>
      <c r="J173" s="17" t="s">
        <v>169</v>
      </c>
    </row>
    <row r="174" spans="1:10" hidden="1">
      <c r="A174" s="1" t="s">
        <v>169</v>
      </c>
      <c r="B174" s="17" t="s">
        <v>2850</v>
      </c>
      <c r="C174" s="1" t="s">
        <v>1192</v>
      </c>
      <c r="D174" s="1" t="s">
        <v>1280</v>
      </c>
      <c r="E174" s="1" t="s">
        <v>2850</v>
      </c>
      <c r="F174" s="1" t="s">
        <v>1192</v>
      </c>
      <c r="G174" s="1" t="s">
        <v>2675</v>
      </c>
      <c r="H174" s="1" t="s">
        <v>2849</v>
      </c>
      <c r="I174" s="1" t="s">
        <v>977</v>
      </c>
      <c r="J174" s="17" t="s">
        <v>169</v>
      </c>
    </row>
    <row r="175" spans="1:10" hidden="1">
      <c r="A175" s="1" t="s">
        <v>169</v>
      </c>
      <c r="B175" s="17" t="s">
        <v>2851</v>
      </c>
      <c r="C175" s="1" t="s">
        <v>1192</v>
      </c>
      <c r="D175" s="1" t="s">
        <v>1347</v>
      </c>
      <c r="E175" s="1" t="s">
        <v>2851</v>
      </c>
      <c r="F175" s="1" t="s">
        <v>1192</v>
      </c>
      <c r="G175" s="1" t="s">
        <v>2675</v>
      </c>
      <c r="H175" s="1" t="s">
        <v>2849</v>
      </c>
      <c r="I175" s="1" t="s">
        <v>977</v>
      </c>
      <c r="J175" s="17" t="s">
        <v>169</v>
      </c>
    </row>
    <row r="176" spans="1:10" hidden="1">
      <c r="A176" s="1" t="s">
        <v>169</v>
      </c>
      <c r="B176" s="17" t="s">
        <v>2852</v>
      </c>
      <c r="C176" s="1" t="s">
        <v>1192</v>
      </c>
      <c r="D176" s="1" t="s">
        <v>1405</v>
      </c>
      <c r="E176" s="1" t="s">
        <v>2852</v>
      </c>
      <c r="F176" s="1" t="s">
        <v>1192</v>
      </c>
      <c r="G176" s="1" t="s">
        <v>2675</v>
      </c>
      <c r="H176" s="1" t="s">
        <v>2849</v>
      </c>
      <c r="I176" s="1" t="s">
        <v>977</v>
      </c>
      <c r="J176" s="17" t="s">
        <v>169</v>
      </c>
    </row>
    <row r="177" spans="1:10" hidden="1">
      <c r="A177" s="1" t="s">
        <v>174</v>
      </c>
      <c r="B177" s="17" t="s">
        <v>2853</v>
      </c>
      <c r="C177" s="1" t="s">
        <v>1942</v>
      </c>
      <c r="D177" s="1" t="s">
        <v>1087</v>
      </c>
      <c r="E177" s="1" t="s">
        <v>2853</v>
      </c>
      <c r="F177" s="1" t="s">
        <v>1942</v>
      </c>
      <c r="G177" s="1" t="s">
        <v>2685</v>
      </c>
      <c r="H177" s="1" t="s">
        <v>2686</v>
      </c>
      <c r="I177" s="1" t="s">
        <v>978</v>
      </c>
      <c r="J177" s="17" t="s">
        <v>174</v>
      </c>
    </row>
    <row r="178" spans="1:10" hidden="1">
      <c r="A178" s="1" t="s">
        <v>174</v>
      </c>
      <c r="B178" s="17" t="s">
        <v>2854</v>
      </c>
      <c r="C178" s="1" t="s">
        <v>1942</v>
      </c>
      <c r="D178" s="1" t="s">
        <v>1193</v>
      </c>
      <c r="E178" s="1" t="s">
        <v>2854</v>
      </c>
      <c r="F178" s="1" t="s">
        <v>1942</v>
      </c>
      <c r="G178" s="1" t="s">
        <v>2685</v>
      </c>
      <c r="H178" s="1" t="s">
        <v>2686</v>
      </c>
      <c r="I178" s="1" t="s">
        <v>978</v>
      </c>
      <c r="J178" s="17" t="s">
        <v>174</v>
      </c>
    </row>
    <row r="179" spans="1:10" hidden="1">
      <c r="A179" s="1" t="s">
        <v>174</v>
      </c>
      <c r="B179" s="17" t="s">
        <v>2855</v>
      </c>
      <c r="C179" s="1" t="s">
        <v>1942</v>
      </c>
      <c r="D179" s="1" t="s">
        <v>1281</v>
      </c>
      <c r="E179" s="1" t="s">
        <v>2855</v>
      </c>
      <c r="F179" s="1" t="s">
        <v>1942</v>
      </c>
      <c r="G179" s="1" t="s">
        <v>2685</v>
      </c>
      <c r="H179" s="1" t="s">
        <v>2686</v>
      </c>
      <c r="I179" s="1" t="s">
        <v>978</v>
      </c>
      <c r="J179" s="17" t="s">
        <v>174</v>
      </c>
    </row>
    <row r="180" spans="1:10" hidden="1">
      <c r="A180" s="1" t="s">
        <v>174</v>
      </c>
      <c r="B180" s="17" t="s">
        <v>2856</v>
      </c>
      <c r="C180" s="1" t="s">
        <v>1942</v>
      </c>
      <c r="D180" s="1" t="s">
        <v>1348</v>
      </c>
      <c r="E180" s="1" t="s">
        <v>2856</v>
      </c>
      <c r="F180" s="1" t="s">
        <v>1942</v>
      </c>
      <c r="G180" s="1" t="s">
        <v>2685</v>
      </c>
      <c r="H180" s="1" t="s">
        <v>2686</v>
      </c>
      <c r="I180" s="1" t="s">
        <v>978</v>
      </c>
      <c r="J180" s="17" t="s">
        <v>174</v>
      </c>
    </row>
    <row r="181" spans="1:10" hidden="1">
      <c r="A181" s="1" t="s">
        <v>174</v>
      </c>
      <c r="B181" s="17" t="s">
        <v>2857</v>
      </c>
      <c r="C181" s="1" t="s">
        <v>1942</v>
      </c>
      <c r="D181" s="1" t="s">
        <v>1406</v>
      </c>
      <c r="E181" s="1" t="s">
        <v>2857</v>
      </c>
      <c r="F181" s="1" t="s">
        <v>1942</v>
      </c>
      <c r="G181" s="1" t="s">
        <v>2685</v>
      </c>
      <c r="H181" s="1" t="s">
        <v>2686</v>
      </c>
      <c r="I181" s="1" t="s">
        <v>978</v>
      </c>
      <c r="J181" s="17" t="s">
        <v>174</v>
      </c>
    </row>
    <row r="182" spans="1:10" hidden="1">
      <c r="A182" s="1" t="s">
        <v>174</v>
      </c>
      <c r="B182" s="17" t="s">
        <v>2858</v>
      </c>
      <c r="C182" s="1" t="s">
        <v>1942</v>
      </c>
      <c r="D182" s="1" t="s">
        <v>1459</v>
      </c>
      <c r="E182" s="1" t="s">
        <v>2858</v>
      </c>
      <c r="F182" s="1" t="s">
        <v>1942</v>
      </c>
      <c r="G182" s="1" t="s">
        <v>2685</v>
      </c>
      <c r="H182" s="1" t="s">
        <v>2686</v>
      </c>
      <c r="I182" s="1" t="s">
        <v>978</v>
      </c>
      <c r="J182" s="17" t="s">
        <v>174</v>
      </c>
    </row>
    <row r="183" spans="1:10" hidden="1">
      <c r="A183" s="1" t="s">
        <v>174</v>
      </c>
      <c r="B183" s="17" t="s">
        <v>2859</v>
      </c>
      <c r="C183" s="1" t="s">
        <v>1942</v>
      </c>
      <c r="D183" s="1" t="s">
        <v>1505</v>
      </c>
      <c r="E183" s="1" t="s">
        <v>2859</v>
      </c>
      <c r="F183" s="1" t="s">
        <v>1942</v>
      </c>
      <c r="G183" s="1" t="s">
        <v>2685</v>
      </c>
      <c r="H183" s="1" t="s">
        <v>2686</v>
      </c>
      <c r="I183" s="1" t="s">
        <v>978</v>
      </c>
      <c r="J183" s="17" t="s">
        <v>174</v>
      </c>
    </row>
    <row r="184" spans="1:10" hidden="1">
      <c r="A184" s="1" t="s">
        <v>174</v>
      </c>
      <c r="B184" s="17" t="s">
        <v>2860</v>
      </c>
      <c r="C184" s="1" t="s">
        <v>1942</v>
      </c>
      <c r="D184" s="1" t="s">
        <v>1547</v>
      </c>
      <c r="E184" s="1" t="s">
        <v>2860</v>
      </c>
      <c r="F184" s="1" t="s">
        <v>1942</v>
      </c>
      <c r="G184" s="1" t="s">
        <v>2685</v>
      </c>
      <c r="H184" s="1" t="s">
        <v>2686</v>
      </c>
      <c r="I184" s="1" t="s">
        <v>978</v>
      </c>
      <c r="J184" s="17" t="s">
        <v>174</v>
      </c>
    </row>
    <row r="185" spans="1:10" hidden="1">
      <c r="A185" s="1" t="s">
        <v>174</v>
      </c>
      <c r="B185" s="17" t="s">
        <v>2861</v>
      </c>
      <c r="C185" s="1" t="s">
        <v>1942</v>
      </c>
      <c r="D185" s="1" t="s">
        <v>1585</v>
      </c>
      <c r="E185" s="1" t="s">
        <v>2861</v>
      </c>
      <c r="F185" s="1" t="s">
        <v>1942</v>
      </c>
      <c r="G185" s="1" t="s">
        <v>2685</v>
      </c>
      <c r="H185" s="1" t="s">
        <v>2686</v>
      </c>
      <c r="I185" s="1" t="s">
        <v>978</v>
      </c>
      <c r="J185" s="17" t="s">
        <v>174</v>
      </c>
    </row>
    <row r="186" spans="1:10" hidden="1">
      <c r="A186" s="1" t="s">
        <v>174</v>
      </c>
      <c r="B186" s="17" t="s">
        <v>2862</v>
      </c>
      <c r="C186" s="1" t="s">
        <v>1942</v>
      </c>
      <c r="D186" s="1" t="s">
        <v>1620</v>
      </c>
      <c r="E186" s="1" t="s">
        <v>2862</v>
      </c>
      <c r="F186" s="1" t="s">
        <v>1942</v>
      </c>
      <c r="G186" s="1" t="s">
        <v>2685</v>
      </c>
      <c r="H186" s="1" t="s">
        <v>2686</v>
      </c>
      <c r="I186" s="1" t="s">
        <v>978</v>
      </c>
      <c r="J186" s="17" t="s">
        <v>174</v>
      </c>
    </row>
    <row r="187" spans="1:10" hidden="1">
      <c r="A187" s="1" t="s">
        <v>174</v>
      </c>
      <c r="B187" s="17" t="s">
        <v>2863</v>
      </c>
      <c r="C187" s="1" t="s">
        <v>1942</v>
      </c>
      <c r="D187" s="1" t="s">
        <v>1654</v>
      </c>
      <c r="E187" s="1" t="s">
        <v>2863</v>
      </c>
      <c r="F187" s="1" t="s">
        <v>1942</v>
      </c>
      <c r="G187" s="1" t="s">
        <v>2685</v>
      </c>
      <c r="H187" s="1" t="s">
        <v>2686</v>
      </c>
      <c r="I187" s="1" t="s">
        <v>978</v>
      </c>
      <c r="J187" s="17" t="s">
        <v>174</v>
      </c>
    </row>
    <row r="188" spans="1:10" hidden="1">
      <c r="A188" s="1" t="s">
        <v>174</v>
      </c>
      <c r="B188" s="17" t="s">
        <v>2864</v>
      </c>
      <c r="C188" s="1" t="s">
        <v>1942</v>
      </c>
      <c r="D188" s="1" t="s">
        <v>1686</v>
      </c>
      <c r="E188" s="1" t="s">
        <v>2864</v>
      </c>
      <c r="F188" s="1" t="s">
        <v>1942</v>
      </c>
      <c r="G188" s="1" t="s">
        <v>2685</v>
      </c>
      <c r="H188" s="1" t="s">
        <v>2686</v>
      </c>
      <c r="I188" s="1" t="s">
        <v>978</v>
      </c>
      <c r="J188" s="17" t="s">
        <v>174</v>
      </c>
    </row>
    <row r="189" spans="1:10" hidden="1">
      <c r="A189" s="1" t="s">
        <v>174</v>
      </c>
      <c r="B189" s="17" t="s">
        <v>2865</v>
      </c>
      <c r="C189" s="1" t="s">
        <v>1942</v>
      </c>
      <c r="D189" s="1" t="s">
        <v>1716</v>
      </c>
      <c r="E189" s="1" t="s">
        <v>2865</v>
      </c>
      <c r="F189" s="1" t="s">
        <v>1942</v>
      </c>
      <c r="G189" s="1" t="s">
        <v>2685</v>
      </c>
      <c r="H189" s="1" t="s">
        <v>2686</v>
      </c>
      <c r="I189" s="1" t="s">
        <v>978</v>
      </c>
      <c r="J189" s="17" t="s">
        <v>174</v>
      </c>
    </row>
    <row r="190" spans="1:10" hidden="1">
      <c r="A190" s="1" t="s">
        <v>174</v>
      </c>
      <c r="B190" s="17" t="s">
        <v>2866</v>
      </c>
      <c r="C190" s="1" t="s">
        <v>1942</v>
      </c>
      <c r="D190" s="1" t="s">
        <v>1747</v>
      </c>
      <c r="E190" s="1" t="s">
        <v>2866</v>
      </c>
      <c r="F190" s="1" t="s">
        <v>1942</v>
      </c>
      <c r="G190" s="1" t="s">
        <v>2685</v>
      </c>
      <c r="H190" s="1" t="s">
        <v>2686</v>
      </c>
      <c r="I190" s="1" t="s">
        <v>978</v>
      </c>
      <c r="J190" s="17" t="s">
        <v>174</v>
      </c>
    </row>
    <row r="191" spans="1:10" hidden="1">
      <c r="A191" s="1" t="s">
        <v>174</v>
      </c>
      <c r="B191" s="17" t="s">
        <v>2867</v>
      </c>
      <c r="C191" s="1" t="s">
        <v>1942</v>
      </c>
      <c r="D191" s="1" t="s">
        <v>1773</v>
      </c>
      <c r="E191" s="1" t="s">
        <v>2867</v>
      </c>
      <c r="F191" s="1" t="s">
        <v>1942</v>
      </c>
      <c r="G191" s="1" t="s">
        <v>2685</v>
      </c>
      <c r="H191" s="1" t="s">
        <v>2686</v>
      </c>
      <c r="I191" s="1" t="s">
        <v>978</v>
      </c>
      <c r="J191" s="17" t="s">
        <v>174</v>
      </c>
    </row>
    <row r="192" spans="1:10" hidden="1">
      <c r="A192" s="1" t="s">
        <v>174</v>
      </c>
      <c r="B192" s="17" t="s">
        <v>2868</v>
      </c>
      <c r="C192" s="1" t="s">
        <v>1942</v>
      </c>
      <c r="D192" s="1" t="s">
        <v>1800</v>
      </c>
      <c r="E192" s="1" t="s">
        <v>2868</v>
      </c>
      <c r="F192" s="1" t="s">
        <v>1942</v>
      </c>
      <c r="G192" s="1" t="s">
        <v>2685</v>
      </c>
      <c r="H192" s="1" t="s">
        <v>2686</v>
      </c>
      <c r="I192" s="1" t="s">
        <v>978</v>
      </c>
      <c r="J192" s="17" t="s">
        <v>174</v>
      </c>
    </row>
    <row r="193" spans="1:10" hidden="1">
      <c r="A193" s="1" t="s">
        <v>174</v>
      </c>
      <c r="B193" s="17" t="s">
        <v>2869</v>
      </c>
      <c r="C193" s="1" t="s">
        <v>1942</v>
      </c>
      <c r="D193" s="1" t="s">
        <v>1823</v>
      </c>
      <c r="E193" s="1" t="s">
        <v>2869</v>
      </c>
      <c r="F193" s="1" t="s">
        <v>1942</v>
      </c>
      <c r="G193" s="1" t="s">
        <v>2685</v>
      </c>
      <c r="H193" s="1" t="s">
        <v>2686</v>
      </c>
      <c r="I193" s="1" t="s">
        <v>978</v>
      </c>
      <c r="J193" s="17" t="s">
        <v>174</v>
      </c>
    </row>
    <row r="194" spans="1:10" hidden="1">
      <c r="A194" s="1" t="s">
        <v>174</v>
      </c>
      <c r="B194" s="17" t="s">
        <v>2870</v>
      </c>
      <c r="C194" s="1" t="s">
        <v>1942</v>
      </c>
      <c r="D194" s="1" t="s">
        <v>1846</v>
      </c>
      <c r="E194" s="1" t="s">
        <v>2870</v>
      </c>
      <c r="F194" s="1" t="s">
        <v>1942</v>
      </c>
      <c r="G194" s="1" t="s">
        <v>2685</v>
      </c>
      <c r="H194" s="1" t="s">
        <v>2686</v>
      </c>
      <c r="I194" s="1" t="s">
        <v>978</v>
      </c>
      <c r="J194" s="17" t="s">
        <v>174</v>
      </c>
    </row>
    <row r="195" spans="1:10" hidden="1">
      <c r="A195" s="1" t="s">
        <v>174</v>
      </c>
      <c r="B195" s="17" t="s">
        <v>2871</v>
      </c>
      <c r="C195" s="1" t="s">
        <v>1942</v>
      </c>
      <c r="D195" s="1" t="s">
        <v>1868</v>
      </c>
      <c r="E195" s="1" t="s">
        <v>2871</v>
      </c>
      <c r="F195" s="1" t="s">
        <v>1942</v>
      </c>
      <c r="G195" s="1" t="s">
        <v>2685</v>
      </c>
      <c r="H195" s="1" t="s">
        <v>2686</v>
      </c>
      <c r="I195" s="1" t="s">
        <v>978</v>
      </c>
      <c r="J195" s="17" t="s">
        <v>174</v>
      </c>
    </row>
    <row r="196" spans="1:10" hidden="1">
      <c r="A196" s="1" t="s">
        <v>174</v>
      </c>
      <c r="B196" s="17" t="s">
        <v>2872</v>
      </c>
      <c r="C196" s="1" t="s">
        <v>1942</v>
      </c>
      <c r="D196" s="1" t="s">
        <v>1887</v>
      </c>
      <c r="E196" s="1" t="s">
        <v>2872</v>
      </c>
      <c r="F196" s="1" t="s">
        <v>1942</v>
      </c>
      <c r="G196" s="1" t="s">
        <v>2685</v>
      </c>
      <c r="H196" s="1" t="s">
        <v>2686</v>
      </c>
      <c r="I196" s="1" t="s">
        <v>978</v>
      </c>
      <c r="J196" s="17" t="s">
        <v>174</v>
      </c>
    </row>
    <row r="197" spans="1:10" hidden="1">
      <c r="A197" s="1" t="s">
        <v>174</v>
      </c>
      <c r="B197" s="17" t="s">
        <v>2873</v>
      </c>
      <c r="C197" s="1" t="s">
        <v>1942</v>
      </c>
      <c r="D197" s="1" t="s">
        <v>1906</v>
      </c>
      <c r="E197" s="1" t="s">
        <v>2873</v>
      </c>
      <c r="F197" s="1" t="s">
        <v>1942</v>
      </c>
      <c r="G197" s="1" t="s">
        <v>2685</v>
      </c>
      <c r="H197" s="1" t="s">
        <v>2686</v>
      </c>
      <c r="I197" s="1" t="s">
        <v>978</v>
      </c>
      <c r="J197" s="17" t="s">
        <v>174</v>
      </c>
    </row>
    <row r="198" spans="1:10" hidden="1">
      <c r="A198" s="1" t="s">
        <v>174</v>
      </c>
      <c r="B198" s="17" t="s">
        <v>2874</v>
      </c>
      <c r="C198" s="1" t="s">
        <v>1942</v>
      </c>
      <c r="D198" s="1" t="s">
        <v>1924</v>
      </c>
      <c r="E198" s="1" t="s">
        <v>2874</v>
      </c>
      <c r="F198" s="1" t="s">
        <v>1942</v>
      </c>
      <c r="G198" s="1" t="s">
        <v>2685</v>
      </c>
      <c r="H198" s="1" t="s">
        <v>2686</v>
      </c>
      <c r="I198" s="1" t="s">
        <v>978</v>
      </c>
      <c r="J198" s="17" t="s">
        <v>174</v>
      </c>
    </row>
    <row r="199" spans="1:10" hidden="1">
      <c r="A199" s="1" t="s">
        <v>174</v>
      </c>
      <c r="B199" s="17" t="s">
        <v>174</v>
      </c>
      <c r="C199" s="1" t="s">
        <v>1942</v>
      </c>
      <c r="D199" s="1" t="s">
        <v>1942</v>
      </c>
      <c r="E199" s="1" t="s">
        <v>174</v>
      </c>
      <c r="F199" s="1" t="s">
        <v>1942</v>
      </c>
      <c r="G199" s="1" t="s">
        <v>2685</v>
      </c>
      <c r="H199" s="1" t="s">
        <v>2686</v>
      </c>
      <c r="I199" s="1" t="s">
        <v>978</v>
      </c>
      <c r="J199" s="17" t="s">
        <v>174</v>
      </c>
    </row>
    <row r="200" spans="1:10" hidden="1">
      <c r="A200" s="1" t="s">
        <v>174</v>
      </c>
      <c r="B200" s="17" t="s">
        <v>2875</v>
      </c>
      <c r="C200" s="1" t="s">
        <v>1942</v>
      </c>
      <c r="D200" s="1" t="s">
        <v>1959</v>
      </c>
      <c r="E200" s="1" t="s">
        <v>2875</v>
      </c>
      <c r="F200" s="1" t="s">
        <v>1942</v>
      </c>
      <c r="G200" s="1" t="s">
        <v>2685</v>
      </c>
      <c r="H200" s="1" t="s">
        <v>2686</v>
      </c>
      <c r="I200" s="1" t="s">
        <v>978</v>
      </c>
      <c r="J200" s="17" t="s">
        <v>174</v>
      </c>
    </row>
    <row r="201" spans="1:10" hidden="1">
      <c r="A201" s="1" t="s">
        <v>174</v>
      </c>
      <c r="B201" s="17" t="s">
        <v>2876</v>
      </c>
      <c r="C201" s="1" t="s">
        <v>1942</v>
      </c>
      <c r="D201" s="1" t="s">
        <v>1976</v>
      </c>
      <c r="E201" s="1" t="s">
        <v>2876</v>
      </c>
      <c r="F201" s="1" t="s">
        <v>1942</v>
      </c>
      <c r="G201" s="1" t="s">
        <v>2685</v>
      </c>
      <c r="H201" s="1" t="s">
        <v>2686</v>
      </c>
      <c r="I201" s="1" t="s">
        <v>978</v>
      </c>
      <c r="J201" s="17" t="s">
        <v>174</v>
      </c>
    </row>
    <row r="202" spans="1:10" hidden="1">
      <c r="A202" s="1" t="s">
        <v>174</v>
      </c>
      <c r="B202" s="17" t="s">
        <v>2877</v>
      </c>
      <c r="C202" s="1" t="s">
        <v>1942</v>
      </c>
      <c r="D202" s="1" t="s">
        <v>1993</v>
      </c>
      <c r="E202" s="1" t="s">
        <v>2877</v>
      </c>
      <c r="F202" s="1" t="s">
        <v>1942</v>
      </c>
      <c r="G202" s="1" t="s">
        <v>2685</v>
      </c>
      <c r="H202" s="1" t="s">
        <v>2686</v>
      </c>
      <c r="I202" s="1" t="s">
        <v>978</v>
      </c>
      <c r="J202" s="17" t="s">
        <v>174</v>
      </c>
    </row>
    <row r="203" spans="1:10" hidden="1">
      <c r="A203" s="1" t="s">
        <v>174</v>
      </c>
      <c r="B203" s="17" t="s">
        <v>2878</v>
      </c>
      <c r="C203" s="1" t="s">
        <v>1942</v>
      </c>
      <c r="D203" s="1" t="s">
        <v>2008</v>
      </c>
      <c r="E203" s="1" t="s">
        <v>2878</v>
      </c>
      <c r="F203" s="1" t="s">
        <v>1942</v>
      </c>
      <c r="G203" s="1" t="s">
        <v>2685</v>
      </c>
      <c r="H203" s="1" t="s">
        <v>2686</v>
      </c>
      <c r="I203" s="1" t="s">
        <v>978</v>
      </c>
      <c r="J203" s="17" t="s">
        <v>174</v>
      </c>
    </row>
    <row r="204" spans="1:10" hidden="1">
      <c r="A204" s="1" t="s">
        <v>174</v>
      </c>
      <c r="B204" s="17" t="s">
        <v>2879</v>
      </c>
      <c r="C204" s="1" t="s">
        <v>1942</v>
      </c>
      <c r="D204" s="1" t="s">
        <v>2023</v>
      </c>
      <c r="E204" s="1" t="s">
        <v>2879</v>
      </c>
      <c r="F204" s="1" t="s">
        <v>1942</v>
      </c>
      <c r="G204" s="1" t="s">
        <v>2685</v>
      </c>
      <c r="H204" s="1" t="s">
        <v>2686</v>
      </c>
      <c r="I204" s="1" t="s">
        <v>978</v>
      </c>
      <c r="J204" s="17" t="s">
        <v>174</v>
      </c>
    </row>
    <row r="205" spans="1:10" hidden="1">
      <c r="A205" s="1" t="s">
        <v>174</v>
      </c>
      <c r="B205" s="17" t="s">
        <v>2880</v>
      </c>
      <c r="C205" s="1" t="s">
        <v>1942</v>
      </c>
      <c r="D205" s="1" t="s">
        <v>2038</v>
      </c>
      <c r="E205" s="1" t="s">
        <v>2880</v>
      </c>
      <c r="F205" s="1" t="s">
        <v>1942</v>
      </c>
      <c r="G205" s="1" t="s">
        <v>2685</v>
      </c>
      <c r="H205" s="1" t="s">
        <v>2686</v>
      </c>
      <c r="I205" s="1" t="s">
        <v>978</v>
      </c>
      <c r="J205" s="17" t="s">
        <v>174</v>
      </c>
    </row>
    <row r="206" spans="1:10" hidden="1">
      <c r="A206" s="1" t="s">
        <v>174</v>
      </c>
      <c r="B206" s="17" t="s">
        <v>2881</v>
      </c>
      <c r="C206" s="1" t="s">
        <v>1942</v>
      </c>
      <c r="D206" s="1" t="s">
        <v>2053</v>
      </c>
      <c r="E206" s="1" t="s">
        <v>2881</v>
      </c>
      <c r="F206" s="1" t="s">
        <v>1942</v>
      </c>
      <c r="G206" s="1" t="s">
        <v>2685</v>
      </c>
      <c r="H206" s="1" t="s">
        <v>2686</v>
      </c>
      <c r="I206" s="1" t="s">
        <v>978</v>
      </c>
      <c r="J206" s="17" t="s">
        <v>174</v>
      </c>
    </row>
    <row r="207" spans="1:10" hidden="1">
      <c r="A207" s="1" t="s">
        <v>174</v>
      </c>
      <c r="B207" s="17" t="s">
        <v>2882</v>
      </c>
      <c r="C207" s="1" t="s">
        <v>1942</v>
      </c>
      <c r="D207" s="1" t="s">
        <v>2068</v>
      </c>
      <c r="E207" s="1" t="s">
        <v>2882</v>
      </c>
      <c r="F207" s="1" t="s">
        <v>1942</v>
      </c>
      <c r="G207" s="1" t="s">
        <v>2685</v>
      </c>
      <c r="H207" s="1" t="s">
        <v>2686</v>
      </c>
      <c r="I207" s="1" t="s">
        <v>978</v>
      </c>
      <c r="J207" s="17" t="s">
        <v>174</v>
      </c>
    </row>
    <row r="208" spans="1:10" hidden="1">
      <c r="A208" s="1" t="s">
        <v>174</v>
      </c>
      <c r="B208" s="17" t="s">
        <v>2883</v>
      </c>
      <c r="C208" s="1" t="s">
        <v>1942</v>
      </c>
      <c r="D208" s="1" t="s">
        <v>2083</v>
      </c>
      <c r="E208" s="1" t="s">
        <v>2883</v>
      </c>
      <c r="F208" s="1" t="s">
        <v>1942</v>
      </c>
      <c r="G208" s="1" t="s">
        <v>2685</v>
      </c>
      <c r="H208" s="1" t="s">
        <v>2686</v>
      </c>
      <c r="I208" s="1" t="s">
        <v>978</v>
      </c>
      <c r="J208" s="17" t="s">
        <v>174</v>
      </c>
    </row>
    <row r="209" spans="1:10" hidden="1">
      <c r="A209" s="1" t="s">
        <v>174</v>
      </c>
      <c r="B209" s="17" t="s">
        <v>2884</v>
      </c>
      <c r="C209" s="1" t="s">
        <v>1942</v>
      </c>
      <c r="D209" s="1" t="s">
        <v>2098</v>
      </c>
      <c r="E209" s="1" t="s">
        <v>2884</v>
      </c>
      <c r="F209" s="1" t="s">
        <v>1942</v>
      </c>
      <c r="G209" s="1" t="s">
        <v>2685</v>
      </c>
      <c r="H209" s="1" t="s">
        <v>2686</v>
      </c>
      <c r="I209" s="1" t="s">
        <v>978</v>
      </c>
      <c r="J209" s="17" t="s">
        <v>174</v>
      </c>
    </row>
    <row r="210" spans="1:10" hidden="1">
      <c r="A210" s="1" t="s">
        <v>2885</v>
      </c>
      <c r="B210" s="17" t="s">
        <v>2885</v>
      </c>
      <c r="C210" s="1" t="s">
        <v>2886</v>
      </c>
      <c r="D210" s="1" t="s">
        <v>2886</v>
      </c>
      <c r="E210" s="1" t="s">
        <v>2885</v>
      </c>
      <c r="F210" s="1" t="s">
        <v>2886</v>
      </c>
      <c r="G210" s="1" t="s">
        <v>2761</v>
      </c>
      <c r="H210" s="1" t="s">
        <v>2887</v>
      </c>
      <c r="I210" s="1" t="s">
        <v>2553</v>
      </c>
      <c r="J210" s="17" t="s">
        <v>2885</v>
      </c>
    </row>
    <row r="211" spans="1:10" hidden="1">
      <c r="A211" s="1" t="s">
        <v>7542</v>
      </c>
      <c r="B211" s="1" t="s">
        <v>7542</v>
      </c>
      <c r="C211" s="1" t="s">
        <v>7543</v>
      </c>
      <c r="D211" s="1" t="s">
        <v>7543</v>
      </c>
      <c r="E211" s="1" t="s">
        <v>7542</v>
      </c>
      <c r="F211" s="1" t="s">
        <v>7543</v>
      </c>
      <c r="G211" s="1" t="s">
        <v>2648</v>
      </c>
      <c r="H211" s="1" t="s">
        <v>2755</v>
      </c>
      <c r="I211" s="1" t="s">
        <v>979</v>
      </c>
      <c r="J211" s="1" t="s">
        <v>7542</v>
      </c>
    </row>
    <row r="212" spans="1:10" hidden="1">
      <c r="A212" s="1" t="s">
        <v>178</v>
      </c>
      <c r="B212" s="17" t="s">
        <v>2888</v>
      </c>
      <c r="C212" s="1" t="s">
        <v>2889</v>
      </c>
      <c r="D212" s="1" t="s">
        <v>1088</v>
      </c>
      <c r="E212" s="1" t="s">
        <v>2888</v>
      </c>
      <c r="F212" s="1" t="s">
        <v>2889</v>
      </c>
      <c r="G212" s="1" t="s">
        <v>2648</v>
      </c>
      <c r="H212" s="1" t="s">
        <v>2755</v>
      </c>
      <c r="I212" s="1" t="s">
        <v>979</v>
      </c>
      <c r="J212" s="17" t="s">
        <v>178</v>
      </c>
    </row>
    <row r="213" spans="1:10" hidden="1">
      <c r="A213" s="1" t="s">
        <v>184</v>
      </c>
      <c r="B213" s="17" t="s">
        <v>2890</v>
      </c>
      <c r="C213" s="1" t="s">
        <v>1282</v>
      </c>
      <c r="D213" s="1" t="s">
        <v>1194</v>
      </c>
      <c r="E213" s="1" t="s">
        <v>2890</v>
      </c>
      <c r="F213" s="1" t="s">
        <v>1282</v>
      </c>
      <c r="G213" s="1" t="s">
        <v>2648</v>
      </c>
      <c r="H213" s="1" t="s">
        <v>2755</v>
      </c>
      <c r="I213" s="1" t="s">
        <v>979</v>
      </c>
      <c r="J213" s="17" t="s">
        <v>184</v>
      </c>
    </row>
    <row r="214" spans="1:10" hidden="1">
      <c r="A214" s="1" t="s">
        <v>184</v>
      </c>
      <c r="B214" s="17" t="s">
        <v>184</v>
      </c>
      <c r="C214" s="1" t="s">
        <v>1282</v>
      </c>
      <c r="D214" s="1" t="s">
        <v>1282</v>
      </c>
      <c r="E214" s="1" t="s">
        <v>184</v>
      </c>
      <c r="F214" s="1" t="s">
        <v>1282</v>
      </c>
      <c r="G214" s="1" t="s">
        <v>2648</v>
      </c>
      <c r="H214" s="1" t="s">
        <v>2755</v>
      </c>
      <c r="I214" s="1" t="s">
        <v>979</v>
      </c>
      <c r="J214" s="17" t="s">
        <v>184</v>
      </c>
    </row>
    <row r="215" spans="1:10" hidden="1">
      <c r="A215" s="1" t="s">
        <v>2891</v>
      </c>
      <c r="B215" s="17" t="s">
        <v>2892</v>
      </c>
      <c r="C215" s="1" t="s">
        <v>2893</v>
      </c>
      <c r="D215" s="1" t="s">
        <v>2894</v>
      </c>
      <c r="E215" s="1" t="s">
        <v>2892</v>
      </c>
      <c r="F215" s="1" t="s">
        <v>2893</v>
      </c>
      <c r="G215" s="1" t="s">
        <v>2675</v>
      </c>
      <c r="H215" s="1" t="s">
        <v>2895</v>
      </c>
      <c r="I215" s="1" t="s">
        <v>2554</v>
      </c>
      <c r="J215" s="17" t="s">
        <v>2891</v>
      </c>
    </row>
    <row r="216" spans="1:10" hidden="1">
      <c r="A216" s="1" t="s">
        <v>2891</v>
      </c>
      <c r="B216" s="17" t="s">
        <v>2891</v>
      </c>
      <c r="C216" s="1" t="s">
        <v>2893</v>
      </c>
      <c r="D216" s="1" t="s">
        <v>2893</v>
      </c>
      <c r="E216" s="1" t="s">
        <v>2891</v>
      </c>
      <c r="F216" s="1" t="s">
        <v>2893</v>
      </c>
      <c r="G216" s="1" t="s">
        <v>2675</v>
      </c>
      <c r="H216" s="1" t="s">
        <v>2895</v>
      </c>
      <c r="I216" s="1" t="s">
        <v>2554</v>
      </c>
      <c r="J216" s="17" t="s">
        <v>2891</v>
      </c>
    </row>
    <row r="217" spans="1:10" hidden="1">
      <c r="A217" s="1" t="s">
        <v>6528</v>
      </c>
      <c r="B217" s="1" t="s">
        <v>6528</v>
      </c>
      <c r="C217" s="1" t="s">
        <v>6529</v>
      </c>
      <c r="D217" s="1" t="s">
        <v>6529</v>
      </c>
      <c r="E217" s="1" t="s">
        <v>6528</v>
      </c>
      <c r="F217" s="1" t="s">
        <v>6529</v>
      </c>
      <c r="G217" s="1" t="s">
        <v>2675</v>
      </c>
      <c r="H217" s="1" t="s">
        <v>2895</v>
      </c>
      <c r="I217" s="1" t="s">
        <v>2554</v>
      </c>
      <c r="J217" s="1" t="s">
        <v>6528</v>
      </c>
    </row>
    <row r="218" spans="1:10" hidden="1">
      <c r="A218" s="1" t="s">
        <v>187</v>
      </c>
      <c r="B218" s="17" t="s">
        <v>2896</v>
      </c>
      <c r="C218" s="1" t="s">
        <v>1195</v>
      </c>
      <c r="D218" s="1" t="s">
        <v>1089</v>
      </c>
      <c r="E218" s="1" t="s">
        <v>2896</v>
      </c>
      <c r="F218" s="1" t="s">
        <v>1195</v>
      </c>
      <c r="G218" s="1" t="s">
        <v>2761</v>
      </c>
      <c r="H218" s="1" t="s">
        <v>2887</v>
      </c>
      <c r="I218" s="1" t="s">
        <v>980</v>
      </c>
      <c r="J218" s="17" t="s">
        <v>187</v>
      </c>
    </row>
    <row r="219" spans="1:10" hidden="1">
      <c r="A219" s="1" t="s">
        <v>187</v>
      </c>
      <c r="B219" s="17" t="s">
        <v>187</v>
      </c>
      <c r="C219" s="1" t="s">
        <v>1195</v>
      </c>
      <c r="D219" s="1" t="s">
        <v>1195</v>
      </c>
      <c r="E219" s="1" t="s">
        <v>187</v>
      </c>
      <c r="F219" s="1" t="s">
        <v>1195</v>
      </c>
      <c r="G219" s="1" t="s">
        <v>2761</v>
      </c>
      <c r="H219" s="1" t="s">
        <v>2887</v>
      </c>
      <c r="I219" s="1" t="s">
        <v>980</v>
      </c>
      <c r="J219" s="17" t="s">
        <v>187</v>
      </c>
    </row>
    <row r="220" spans="1:10" hidden="1">
      <c r="A220" s="1" t="s">
        <v>7695</v>
      </c>
      <c r="B220" s="1" t="s">
        <v>7695</v>
      </c>
      <c r="C220" s="1" t="s">
        <v>7696</v>
      </c>
      <c r="D220" s="1" t="s">
        <v>7696</v>
      </c>
      <c r="E220" s="1" t="s">
        <v>7695</v>
      </c>
      <c r="F220" s="1" t="s">
        <v>7696</v>
      </c>
      <c r="G220" s="1" t="s">
        <v>2675</v>
      </c>
      <c r="H220" s="1" t="s">
        <v>2676</v>
      </c>
      <c r="I220" s="1" t="s">
        <v>981</v>
      </c>
      <c r="J220" s="17" t="s">
        <v>7695</v>
      </c>
    </row>
    <row r="221" spans="1:10" hidden="1">
      <c r="A221" s="1" t="s">
        <v>7698</v>
      </c>
      <c r="B221" s="1" t="s">
        <v>7698</v>
      </c>
      <c r="C221" s="1" t="s">
        <v>7699</v>
      </c>
      <c r="D221" s="1" t="s">
        <v>7699</v>
      </c>
      <c r="E221" s="1" t="s">
        <v>7698</v>
      </c>
      <c r="F221" s="1" t="s">
        <v>7699</v>
      </c>
      <c r="G221" s="1" t="s">
        <v>2675</v>
      </c>
      <c r="H221" s="1" t="s">
        <v>2676</v>
      </c>
      <c r="I221" s="1" t="s">
        <v>981</v>
      </c>
      <c r="J221" s="1" t="s">
        <v>7698</v>
      </c>
    </row>
    <row r="222" spans="1:10" hidden="1">
      <c r="A222" s="1" t="s">
        <v>194</v>
      </c>
      <c r="B222" s="17" t="s">
        <v>194</v>
      </c>
      <c r="C222" s="1" t="s">
        <v>1090</v>
      </c>
      <c r="D222" s="1" t="s">
        <v>1090</v>
      </c>
      <c r="E222" s="1" t="s">
        <v>194</v>
      </c>
      <c r="F222" s="1" t="s">
        <v>1090</v>
      </c>
      <c r="G222" s="1" t="s">
        <v>2675</v>
      </c>
      <c r="H222" s="1" t="s">
        <v>2676</v>
      </c>
      <c r="I222" s="1" t="s">
        <v>981</v>
      </c>
      <c r="J222" s="17" t="s">
        <v>194</v>
      </c>
    </row>
    <row r="223" spans="1:10" hidden="1">
      <c r="A223" s="1" t="s">
        <v>194</v>
      </c>
      <c r="B223" s="17" t="s">
        <v>2897</v>
      </c>
      <c r="C223" s="1" t="s">
        <v>1090</v>
      </c>
      <c r="D223" s="1" t="s">
        <v>1196</v>
      </c>
      <c r="E223" s="1" t="s">
        <v>2897</v>
      </c>
      <c r="F223" s="1" t="s">
        <v>1090</v>
      </c>
      <c r="G223" s="1" t="s">
        <v>2675</v>
      </c>
      <c r="H223" s="1" t="s">
        <v>2676</v>
      </c>
      <c r="I223" s="1" t="s">
        <v>981</v>
      </c>
      <c r="J223" s="17" t="s">
        <v>194</v>
      </c>
    </row>
    <row r="224" spans="1:10" hidden="1">
      <c r="A224" s="1" t="s">
        <v>194</v>
      </c>
      <c r="B224" s="1" t="s">
        <v>7714</v>
      </c>
      <c r="C224" s="1" t="s">
        <v>1090</v>
      </c>
      <c r="D224" s="1" t="s">
        <v>7713</v>
      </c>
      <c r="E224" s="1" t="s">
        <v>7714</v>
      </c>
      <c r="F224" s="1" t="s">
        <v>1090</v>
      </c>
      <c r="G224" s="1" t="s">
        <v>2675</v>
      </c>
      <c r="H224" s="1" t="s">
        <v>2676</v>
      </c>
      <c r="I224" s="1" t="s">
        <v>981</v>
      </c>
      <c r="J224" s="17" t="s">
        <v>194</v>
      </c>
    </row>
    <row r="225" spans="1:10" hidden="1">
      <c r="A225" s="1" t="s">
        <v>194</v>
      </c>
      <c r="B225" s="17" t="s">
        <v>2898</v>
      </c>
      <c r="C225" s="1" t="s">
        <v>1090</v>
      </c>
      <c r="D225" s="1" t="s">
        <v>1283</v>
      </c>
      <c r="E225" s="1" t="s">
        <v>2898</v>
      </c>
      <c r="F225" s="1" t="s">
        <v>1090</v>
      </c>
      <c r="G225" s="1" t="s">
        <v>2675</v>
      </c>
      <c r="H225" s="1" t="s">
        <v>2676</v>
      </c>
      <c r="I225" s="1" t="s">
        <v>981</v>
      </c>
      <c r="J225" s="17" t="s">
        <v>194</v>
      </c>
    </row>
    <row r="226" spans="1:10" hidden="1">
      <c r="A226" s="1" t="s">
        <v>194</v>
      </c>
      <c r="B226" s="17" t="s">
        <v>2899</v>
      </c>
      <c r="C226" s="1" t="s">
        <v>1090</v>
      </c>
      <c r="D226" s="1" t="s">
        <v>1349</v>
      </c>
      <c r="E226" s="1" t="s">
        <v>2899</v>
      </c>
      <c r="F226" s="1" t="s">
        <v>1090</v>
      </c>
      <c r="G226" s="1" t="s">
        <v>2675</v>
      </c>
      <c r="H226" s="1" t="s">
        <v>2676</v>
      </c>
      <c r="I226" s="1" t="s">
        <v>193</v>
      </c>
      <c r="J226" s="17" t="s">
        <v>194</v>
      </c>
    </row>
    <row r="227" spans="1:10" hidden="1">
      <c r="A227" s="1" t="s">
        <v>2900</v>
      </c>
      <c r="B227" s="17" t="s">
        <v>2901</v>
      </c>
      <c r="C227" s="1" t="s">
        <v>2902</v>
      </c>
      <c r="D227" s="1" t="s">
        <v>2903</v>
      </c>
      <c r="E227" s="1" t="s">
        <v>2901</v>
      </c>
      <c r="F227" s="1" t="s">
        <v>2902</v>
      </c>
      <c r="G227" s="1" t="s">
        <v>2904</v>
      </c>
      <c r="H227" s="1" t="s">
        <v>2905</v>
      </c>
      <c r="I227" s="1" t="s">
        <v>2906</v>
      </c>
      <c r="J227" s="17" t="s">
        <v>2900</v>
      </c>
    </row>
    <row r="228" spans="1:10" hidden="1">
      <c r="A228" s="1" t="s">
        <v>2900</v>
      </c>
      <c r="B228" s="17" t="s">
        <v>2907</v>
      </c>
      <c r="C228" s="1" t="s">
        <v>2902</v>
      </c>
      <c r="D228" s="1" t="s">
        <v>2908</v>
      </c>
      <c r="E228" s="1" t="s">
        <v>2907</v>
      </c>
      <c r="F228" s="1" t="s">
        <v>2902</v>
      </c>
      <c r="G228" s="1" t="s">
        <v>2904</v>
      </c>
      <c r="H228" s="1" t="s">
        <v>2905</v>
      </c>
      <c r="I228" s="1" t="s">
        <v>2909</v>
      </c>
      <c r="J228" s="17" t="s">
        <v>2900</v>
      </c>
    </row>
    <row r="229" spans="1:10" hidden="1">
      <c r="A229" s="1" t="s">
        <v>2900</v>
      </c>
      <c r="B229" s="17" t="s">
        <v>2910</v>
      </c>
      <c r="C229" s="1" t="s">
        <v>2902</v>
      </c>
      <c r="D229" s="1" t="s">
        <v>2911</v>
      </c>
      <c r="E229" s="1" t="s">
        <v>2910</v>
      </c>
      <c r="F229" s="1" t="s">
        <v>2902</v>
      </c>
      <c r="G229" s="1" t="s">
        <v>2904</v>
      </c>
      <c r="H229" s="1" t="s">
        <v>2905</v>
      </c>
      <c r="I229" s="1" t="s">
        <v>2909</v>
      </c>
      <c r="J229" s="17" t="s">
        <v>2900</v>
      </c>
    </row>
    <row r="230" spans="1:10" hidden="1">
      <c r="A230" s="1" t="s">
        <v>2900</v>
      </c>
      <c r="B230" s="17" t="s">
        <v>2912</v>
      </c>
      <c r="C230" s="1" t="s">
        <v>2902</v>
      </c>
      <c r="D230" s="1" t="s">
        <v>2913</v>
      </c>
      <c r="E230" s="1" t="s">
        <v>2912</v>
      </c>
      <c r="F230" s="1" t="s">
        <v>2902</v>
      </c>
      <c r="G230" s="1" t="s">
        <v>2904</v>
      </c>
      <c r="H230" s="1" t="s">
        <v>2905</v>
      </c>
      <c r="I230" s="1" t="s">
        <v>2906</v>
      </c>
      <c r="J230" s="17" t="s">
        <v>2900</v>
      </c>
    </row>
    <row r="231" spans="1:10" hidden="1">
      <c r="A231" s="1" t="s">
        <v>2900</v>
      </c>
      <c r="B231" s="17" t="s">
        <v>2914</v>
      </c>
      <c r="C231" s="1" t="s">
        <v>2902</v>
      </c>
      <c r="D231" s="1" t="s">
        <v>2915</v>
      </c>
      <c r="E231" s="1" t="s">
        <v>2914</v>
      </c>
      <c r="F231" s="1" t="s">
        <v>2902</v>
      </c>
      <c r="G231" s="1" t="s">
        <v>2904</v>
      </c>
      <c r="H231" s="1" t="s">
        <v>2905</v>
      </c>
      <c r="I231" s="1" t="s">
        <v>2909</v>
      </c>
      <c r="J231" s="17" t="s">
        <v>2900</v>
      </c>
    </row>
    <row r="232" spans="1:10" hidden="1">
      <c r="A232" s="1" t="s">
        <v>2900</v>
      </c>
      <c r="B232" s="17" t="s">
        <v>2916</v>
      </c>
      <c r="C232" s="1" t="s">
        <v>2902</v>
      </c>
      <c r="D232" s="1" t="s">
        <v>2917</v>
      </c>
      <c r="E232" s="1" t="s">
        <v>2916</v>
      </c>
      <c r="F232" s="1" t="s">
        <v>2902</v>
      </c>
      <c r="G232" s="1" t="s">
        <v>2904</v>
      </c>
      <c r="H232" s="1" t="s">
        <v>2905</v>
      </c>
      <c r="I232" s="1" t="s">
        <v>2909</v>
      </c>
      <c r="J232" s="17" t="s">
        <v>2900</v>
      </c>
    </row>
    <row r="233" spans="1:10" hidden="1">
      <c r="A233" s="1" t="s">
        <v>2900</v>
      </c>
      <c r="B233" s="17" t="s">
        <v>2918</v>
      </c>
      <c r="C233" s="1" t="s">
        <v>2902</v>
      </c>
      <c r="D233" s="1" t="s">
        <v>2919</v>
      </c>
      <c r="E233" s="1" t="s">
        <v>2918</v>
      </c>
      <c r="F233" s="1" t="s">
        <v>2902</v>
      </c>
      <c r="G233" s="1" t="s">
        <v>2904</v>
      </c>
      <c r="H233" s="1" t="s">
        <v>2905</v>
      </c>
      <c r="I233" s="1" t="s">
        <v>2909</v>
      </c>
      <c r="J233" s="17" t="s">
        <v>2900</v>
      </c>
    </row>
    <row r="234" spans="1:10" hidden="1">
      <c r="A234" s="1" t="s">
        <v>2900</v>
      </c>
      <c r="B234" s="17" t="s">
        <v>2920</v>
      </c>
      <c r="C234" s="1" t="s">
        <v>2902</v>
      </c>
      <c r="D234" s="1" t="s">
        <v>2921</v>
      </c>
      <c r="E234" s="1" t="s">
        <v>2920</v>
      </c>
      <c r="F234" s="1" t="s">
        <v>2902</v>
      </c>
      <c r="G234" s="1" t="s">
        <v>2904</v>
      </c>
      <c r="H234" s="1" t="s">
        <v>2905</v>
      </c>
      <c r="I234" s="1" t="s">
        <v>2909</v>
      </c>
      <c r="J234" s="17" t="s">
        <v>2900</v>
      </c>
    </row>
    <row r="235" spans="1:10" hidden="1">
      <c r="A235" s="1" t="s">
        <v>2900</v>
      </c>
      <c r="B235" s="17" t="s">
        <v>2922</v>
      </c>
      <c r="C235" s="1" t="s">
        <v>2902</v>
      </c>
      <c r="D235" s="1" t="s">
        <v>2923</v>
      </c>
      <c r="E235" s="1" t="s">
        <v>2922</v>
      </c>
      <c r="F235" s="1" t="s">
        <v>2902</v>
      </c>
      <c r="G235" s="1" t="s">
        <v>2904</v>
      </c>
      <c r="H235" s="1" t="s">
        <v>2905</v>
      </c>
      <c r="I235" s="1" t="s">
        <v>2909</v>
      </c>
      <c r="J235" s="17" t="s">
        <v>2900</v>
      </c>
    </row>
    <row r="236" spans="1:10" hidden="1">
      <c r="A236" s="1" t="s">
        <v>2924</v>
      </c>
      <c r="B236" s="17" t="s">
        <v>2925</v>
      </c>
      <c r="C236" s="1" t="s">
        <v>2926</v>
      </c>
      <c r="D236" s="1" t="s">
        <v>2927</v>
      </c>
      <c r="E236" s="1" t="s">
        <v>2925</v>
      </c>
      <c r="F236" s="1" t="s">
        <v>2926</v>
      </c>
      <c r="G236" s="1" t="s">
        <v>2904</v>
      </c>
      <c r="H236" s="1" t="s">
        <v>2905</v>
      </c>
      <c r="I236" s="1" t="s">
        <v>2909</v>
      </c>
      <c r="J236" s="17" t="s">
        <v>2924</v>
      </c>
    </row>
    <row r="237" spans="1:10" hidden="1">
      <c r="A237" s="1" t="s">
        <v>2900</v>
      </c>
      <c r="B237" s="17" t="s">
        <v>2928</v>
      </c>
      <c r="C237" s="1" t="s">
        <v>2902</v>
      </c>
      <c r="D237" s="1" t="s">
        <v>2929</v>
      </c>
      <c r="E237" s="1" t="s">
        <v>2928</v>
      </c>
      <c r="F237" s="1" t="s">
        <v>2902</v>
      </c>
      <c r="G237" s="1" t="s">
        <v>2904</v>
      </c>
      <c r="H237" s="1" t="s">
        <v>2905</v>
      </c>
      <c r="I237" s="1" t="s">
        <v>2906</v>
      </c>
      <c r="J237" s="17" t="s">
        <v>2900</v>
      </c>
    </row>
    <row r="238" spans="1:10" hidden="1">
      <c r="A238" s="1" t="s">
        <v>2900</v>
      </c>
      <c r="B238" s="17" t="s">
        <v>2930</v>
      </c>
      <c r="C238" s="1" t="s">
        <v>2902</v>
      </c>
      <c r="D238" s="1" t="s">
        <v>2926</v>
      </c>
      <c r="E238" s="1" t="s">
        <v>2930</v>
      </c>
      <c r="F238" s="1" t="s">
        <v>2902</v>
      </c>
      <c r="G238" s="1" t="s">
        <v>2904</v>
      </c>
      <c r="H238" s="1" t="s">
        <v>2905</v>
      </c>
      <c r="I238" s="1" t="s">
        <v>2909</v>
      </c>
      <c r="J238" s="17" t="s">
        <v>2900</v>
      </c>
    </row>
    <row r="239" spans="1:10" hidden="1">
      <c r="A239" s="1" t="s">
        <v>2900</v>
      </c>
      <c r="B239" s="17" t="s">
        <v>2931</v>
      </c>
      <c r="C239" s="1" t="s">
        <v>2902</v>
      </c>
      <c r="D239" s="1" t="s">
        <v>2932</v>
      </c>
      <c r="E239" s="1" t="s">
        <v>2931</v>
      </c>
      <c r="F239" s="1" t="s">
        <v>2902</v>
      </c>
      <c r="G239" s="1" t="s">
        <v>2904</v>
      </c>
      <c r="H239" s="1" t="s">
        <v>2905</v>
      </c>
      <c r="I239" s="1" t="s">
        <v>2906</v>
      </c>
      <c r="J239" s="17" t="s">
        <v>2900</v>
      </c>
    </row>
    <row r="240" spans="1:10" hidden="1">
      <c r="A240" s="1" t="s">
        <v>2900</v>
      </c>
      <c r="B240" s="17" t="s">
        <v>2933</v>
      </c>
      <c r="C240" s="1" t="s">
        <v>2902</v>
      </c>
      <c r="D240" s="1" t="s">
        <v>2934</v>
      </c>
      <c r="E240" s="1" t="s">
        <v>2933</v>
      </c>
      <c r="F240" s="1" t="s">
        <v>2902</v>
      </c>
      <c r="G240" s="1" t="s">
        <v>2904</v>
      </c>
      <c r="H240" s="1" t="s">
        <v>2905</v>
      </c>
      <c r="I240" s="1" t="s">
        <v>2909</v>
      </c>
      <c r="J240" s="17" t="s">
        <v>2900</v>
      </c>
    </row>
    <row r="241" spans="1:10" hidden="1">
      <c r="A241" s="1" t="s">
        <v>2900</v>
      </c>
      <c r="B241" s="17" t="s">
        <v>2935</v>
      </c>
      <c r="C241" s="1" t="s">
        <v>2902</v>
      </c>
      <c r="D241" s="1" t="s">
        <v>2936</v>
      </c>
      <c r="E241" s="1" t="s">
        <v>2935</v>
      </c>
      <c r="F241" s="1" t="s">
        <v>2902</v>
      </c>
      <c r="G241" s="1" t="s">
        <v>2904</v>
      </c>
      <c r="H241" s="1" t="s">
        <v>2905</v>
      </c>
      <c r="I241" s="1" t="s">
        <v>2909</v>
      </c>
      <c r="J241" s="17" t="s">
        <v>2900</v>
      </c>
    </row>
    <row r="242" spans="1:10" hidden="1">
      <c r="A242" s="1" t="s">
        <v>2900</v>
      </c>
      <c r="B242" s="17" t="s">
        <v>2900</v>
      </c>
      <c r="C242" s="1" t="s">
        <v>2902</v>
      </c>
      <c r="D242" s="1" t="s">
        <v>2902</v>
      </c>
      <c r="E242" s="1" t="s">
        <v>2900</v>
      </c>
      <c r="F242" s="1" t="s">
        <v>2902</v>
      </c>
      <c r="G242" s="1" t="s">
        <v>2904</v>
      </c>
      <c r="H242" s="1" t="s">
        <v>2905</v>
      </c>
      <c r="I242" s="1" t="s">
        <v>2909</v>
      </c>
      <c r="J242" s="17" t="s">
        <v>2900</v>
      </c>
    </row>
    <row r="243" spans="1:10" hidden="1">
      <c r="A243" s="1" t="s">
        <v>2900</v>
      </c>
      <c r="B243" s="17" t="s">
        <v>2937</v>
      </c>
      <c r="C243" s="1" t="s">
        <v>2902</v>
      </c>
      <c r="D243" s="1" t="s">
        <v>2938</v>
      </c>
      <c r="E243" s="1" t="s">
        <v>2937</v>
      </c>
      <c r="F243" s="1" t="s">
        <v>2902</v>
      </c>
      <c r="G243" s="1" t="s">
        <v>2904</v>
      </c>
      <c r="H243" s="1" t="s">
        <v>2905</v>
      </c>
      <c r="I243" s="1" t="s">
        <v>2909</v>
      </c>
      <c r="J243" s="17" t="s">
        <v>2900</v>
      </c>
    </row>
    <row r="244" spans="1:10" hidden="1">
      <c r="A244" s="1" t="s">
        <v>2900</v>
      </c>
      <c r="B244" s="17" t="s">
        <v>2939</v>
      </c>
      <c r="C244" s="1" t="s">
        <v>2902</v>
      </c>
      <c r="D244" s="1" t="s">
        <v>2940</v>
      </c>
      <c r="E244" s="1" t="s">
        <v>2939</v>
      </c>
      <c r="F244" s="1" t="s">
        <v>2902</v>
      </c>
      <c r="G244" s="1" t="s">
        <v>2904</v>
      </c>
      <c r="H244" s="1" t="s">
        <v>2905</v>
      </c>
      <c r="I244" s="1" t="s">
        <v>2909</v>
      </c>
      <c r="J244" s="17" t="s">
        <v>2900</v>
      </c>
    </row>
    <row r="245" spans="1:10" hidden="1">
      <c r="A245" s="1" t="s">
        <v>2941</v>
      </c>
      <c r="B245" s="17" t="s">
        <v>2942</v>
      </c>
      <c r="C245" s="1" t="s">
        <v>2943</v>
      </c>
      <c r="D245" s="1" t="s">
        <v>2944</v>
      </c>
      <c r="E245" s="1" t="s">
        <v>2942</v>
      </c>
      <c r="F245" s="1" t="s">
        <v>2943</v>
      </c>
      <c r="G245" s="1" t="s">
        <v>2685</v>
      </c>
      <c r="H245" s="1" t="s">
        <v>2758</v>
      </c>
      <c r="I245" s="1" t="s">
        <v>2555</v>
      </c>
      <c r="J245" s="17" t="s">
        <v>2941</v>
      </c>
    </row>
    <row r="246" spans="1:10" hidden="1">
      <c r="A246" s="1" t="s">
        <v>205</v>
      </c>
      <c r="B246" s="17" t="s">
        <v>2945</v>
      </c>
      <c r="C246" s="1" t="s">
        <v>1197</v>
      </c>
      <c r="D246" s="1" t="s">
        <v>1091</v>
      </c>
      <c r="E246" s="1" t="s">
        <v>2945</v>
      </c>
      <c r="F246" s="1" t="s">
        <v>1197</v>
      </c>
      <c r="G246" s="1" t="s">
        <v>2675</v>
      </c>
      <c r="H246" s="1" t="s">
        <v>2946</v>
      </c>
      <c r="I246" s="1" t="s">
        <v>2555</v>
      </c>
      <c r="J246" s="17" t="s">
        <v>205</v>
      </c>
    </row>
    <row r="247" spans="1:10" hidden="1">
      <c r="A247" s="1" t="s">
        <v>205</v>
      </c>
      <c r="B247" s="17" t="s">
        <v>205</v>
      </c>
      <c r="C247" s="1" t="s">
        <v>1197</v>
      </c>
      <c r="D247" s="1" t="s">
        <v>1197</v>
      </c>
      <c r="E247" s="1" t="s">
        <v>205</v>
      </c>
      <c r="F247" s="1" t="s">
        <v>1197</v>
      </c>
      <c r="G247" s="1" t="s">
        <v>2675</v>
      </c>
      <c r="H247" s="1" t="s">
        <v>2946</v>
      </c>
      <c r="I247" s="1" t="s">
        <v>2555</v>
      </c>
      <c r="J247" s="17" t="s">
        <v>205</v>
      </c>
    </row>
    <row r="248" spans="1:10" hidden="1">
      <c r="A248" s="1" t="s">
        <v>194</v>
      </c>
      <c r="B248" s="17" t="s">
        <v>2947</v>
      </c>
      <c r="C248" s="1" t="s">
        <v>1090</v>
      </c>
      <c r="D248" s="1" t="s">
        <v>2948</v>
      </c>
      <c r="E248" s="1" t="s">
        <v>2947</v>
      </c>
      <c r="F248" s="1" t="s">
        <v>1090</v>
      </c>
      <c r="G248" s="1" t="s">
        <v>2675</v>
      </c>
      <c r="H248" s="1" t="s">
        <v>2676</v>
      </c>
      <c r="I248" s="1" t="s">
        <v>2556</v>
      </c>
      <c r="J248" s="17" t="s">
        <v>194</v>
      </c>
    </row>
    <row r="249" spans="1:10" hidden="1">
      <c r="A249" s="1" t="s">
        <v>2949</v>
      </c>
      <c r="B249" s="17" t="s">
        <v>2950</v>
      </c>
      <c r="C249" s="1" t="s">
        <v>2951</v>
      </c>
      <c r="D249" s="1" t="s">
        <v>2952</v>
      </c>
      <c r="E249" s="1" t="s">
        <v>2950</v>
      </c>
      <c r="F249" s="1" t="s">
        <v>2951</v>
      </c>
      <c r="G249" s="1" t="s">
        <v>2685</v>
      </c>
      <c r="H249" s="1" t="s">
        <v>2839</v>
      </c>
      <c r="I249" s="1" t="s">
        <v>2557</v>
      </c>
      <c r="J249" s="17" t="s">
        <v>2949</v>
      </c>
    </row>
    <row r="250" spans="1:10" hidden="1">
      <c r="A250" s="1" t="s">
        <v>2953</v>
      </c>
      <c r="B250" s="17" t="s">
        <v>2953</v>
      </c>
      <c r="C250" s="1" t="s">
        <v>2837</v>
      </c>
      <c r="D250" s="1" t="s">
        <v>2954</v>
      </c>
      <c r="E250" s="1" t="s">
        <v>2953</v>
      </c>
      <c r="F250" s="1" t="s">
        <v>2837</v>
      </c>
      <c r="G250" s="1" t="s">
        <v>2685</v>
      </c>
      <c r="H250" s="1" t="s">
        <v>2839</v>
      </c>
      <c r="I250" s="1" t="s">
        <v>2557</v>
      </c>
      <c r="J250" s="17" t="s">
        <v>2953</v>
      </c>
    </row>
    <row r="251" spans="1:10" hidden="1">
      <c r="A251" s="1" t="s">
        <v>2949</v>
      </c>
      <c r="B251" s="17" t="s">
        <v>2955</v>
      </c>
      <c r="C251" s="1" t="s">
        <v>2951</v>
      </c>
      <c r="D251" s="1" t="s">
        <v>2956</v>
      </c>
      <c r="E251" s="1" t="s">
        <v>2955</v>
      </c>
      <c r="F251" s="1" t="s">
        <v>2951</v>
      </c>
      <c r="G251" s="1" t="s">
        <v>2685</v>
      </c>
      <c r="H251" s="1" t="s">
        <v>2839</v>
      </c>
      <c r="I251" s="1" t="s">
        <v>2557</v>
      </c>
      <c r="J251" s="17" t="s">
        <v>2949</v>
      </c>
    </row>
    <row r="252" spans="1:10" hidden="1">
      <c r="A252" s="1" t="s">
        <v>2949</v>
      </c>
      <c r="B252" s="17" t="s">
        <v>2957</v>
      </c>
      <c r="C252" s="1" t="s">
        <v>2951</v>
      </c>
      <c r="D252" s="1" t="s">
        <v>2958</v>
      </c>
      <c r="E252" s="1" t="s">
        <v>2957</v>
      </c>
      <c r="F252" s="1" t="s">
        <v>2951</v>
      </c>
      <c r="G252" s="1" t="s">
        <v>2685</v>
      </c>
      <c r="H252" s="1" t="s">
        <v>2839</v>
      </c>
      <c r="I252" s="1" t="s">
        <v>2557</v>
      </c>
      <c r="J252" s="17" t="s">
        <v>2949</v>
      </c>
    </row>
    <row r="253" spans="1:10" hidden="1">
      <c r="A253" s="1" t="s">
        <v>2949</v>
      </c>
      <c r="B253" s="17" t="s">
        <v>2959</v>
      </c>
      <c r="C253" s="1" t="s">
        <v>2951</v>
      </c>
      <c r="D253" s="1" t="s">
        <v>2960</v>
      </c>
      <c r="E253" s="1" t="s">
        <v>2959</v>
      </c>
      <c r="F253" s="1" t="s">
        <v>2951</v>
      </c>
      <c r="G253" s="1" t="s">
        <v>2685</v>
      </c>
      <c r="H253" s="1" t="s">
        <v>2839</v>
      </c>
      <c r="I253" s="1" t="s">
        <v>2557</v>
      </c>
      <c r="J253" s="17" t="s">
        <v>2949</v>
      </c>
    </row>
    <row r="254" spans="1:10" hidden="1">
      <c r="A254" s="1" t="s">
        <v>2949</v>
      </c>
      <c r="B254" s="17" t="s">
        <v>2961</v>
      </c>
      <c r="C254" s="1" t="s">
        <v>2951</v>
      </c>
      <c r="D254" s="1" t="s">
        <v>2962</v>
      </c>
      <c r="E254" s="1" t="s">
        <v>2961</v>
      </c>
      <c r="F254" s="1" t="s">
        <v>2951</v>
      </c>
      <c r="G254" s="1" t="s">
        <v>2685</v>
      </c>
      <c r="H254" s="1" t="s">
        <v>2839</v>
      </c>
      <c r="I254" s="1" t="s">
        <v>2557</v>
      </c>
      <c r="J254" s="17" t="s">
        <v>2949</v>
      </c>
    </row>
    <row r="255" spans="1:10" hidden="1">
      <c r="A255" s="1" t="s">
        <v>2949</v>
      </c>
      <c r="B255" s="17" t="s">
        <v>2963</v>
      </c>
      <c r="C255" s="1" t="s">
        <v>2951</v>
      </c>
      <c r="D255" s="1" t="s">
        <v>2964</v>
      </c>
      <c r="E255" s="1" t="s">
        <v>2963</v>
      </c>
      <c r="F255" s="1" t="s">
        <v>2951</v>
      </c>
      <c r="G255" s="1" t="s">
        <v>2685</v>
      </c>
      <c r="H255" s="1" t="s">
        <v>2839</v>
      </c>
      <c r="I255" s="1" t="s">
        <v>2557</v>
      </c>
      <c r="J255" s="17" t="s">
        <v>2949</v>
      </c>
    </row>
    <row r="256" spans="1:10" hidden="1">
      <c r="A256" s="1" t="s">
        <v>2949</v>
      </c>
      <c r="B256" s="17" t="s">
        <v>2965</v>
      </c>
      <c r="C256" s="1" t="s">
        <v>2951</v>
      </c>
      <c r="D256" s="1" t="s">
        <v>2966</v>
      </c>
      <c r="E256" s="1" t="s">
        <v>2965</v>
      </c>
      <c r="F256" s="1" t="s">
        <v>2951</v>
      </c>
      <c r="G256" s="1" t="s">
        <v>2685</v>
      </c>
      <c r="H256" s="1" t="s">
        <v>2839</v>
      </c>
      <c r="I256" s="1" t="s">
        <v>2557</v>
      </c>
      <c r="J256" s="17" t="s">
        <v>2949</v>
      </c>
    </row>
    <row r="257" spans="1:10" hidden="1">
      <c r="A257" s="1" t="s">
        <v>2949</v>
      </c>
      <c r="B257" s="17" t="s">
        <v>2949</v>
      </c>
      <c r="C257" s="1" t="s">
        <v>2951</v>
      </c>
      <c r="D257" s="1" t="s">
        <v>2951</v>
      </c>
      <c r="E257" s="1" t="s">
        <v>2949</v>
      </c>
      <c r="F257" s="1" t="s">
        <v>2951</v>
      </c>
      <c r="G257" s="1" t="s">
        <v>2685</v>
      </c>
      <c r="H257" s="1" t="s">
        <v>2839</v>
      </c>
      <c r="I257" s="1" t="s">
        <v>2557</v>
      </c>
      <c r="J257" s="17" t="s">
        <v>2949</v>
      </c>
    </row>
    <row r="258" spans="1:10" hidden="1">
      <c r="A258" s="1" t="s">
        <v>2949</v>
      </c>
      <c r="B258" s="17" t="s">
        <v>2967</v>
      </c>
      <c r="C258" s="1" t="s">
        <v>2951</v>
      </c>
      <c r="D258" s="1" t="s">
        <v>2968</v>
      </c>
      <c r="E258" s="1" t="s">
        <v>2967</v>
      </c>
      <c r="F258" s="1" t="s">
        <v>2951</v>
      </c>
      <c r="G258" s="1" t="s">
        <v>2685</v>
      </c>
      <c r="H258" s="1" t="s">
        <v>2839</v>
      </c>
      <c r="I258" s="1" t="s">
        <v>2557</v>
      </c>
      <c r="J258" s="17" t="s">
        <v>2949</v>
      </c>
    </row>
    <row r="259" spans="1:10" hidden="1">
      <c r="A259" s="1" t="s">
        <v>2949</v>
      </c>
      <c r="B259" s="17" t="s">
        <v>2969</v>
      </c>
      <c r="C259" s="1" t="s">
        <v>2951</v>
      </c>
      <c r="D259" s="1" t="s">
        <v>2970</v>
      </c>
      <c r="E259" s="1" t="s">
        <v>2969</v>
      </c>
      <c r="F259" s="1" t="s">
        <v>2951</v>
      </c>
      <c r="G259" s="1" t="s">
        <v>2685</v>
      </c>
      <c r="H259" s="1" t="s">
        <v>2839</v>
      </c>
      <c r="I259" s="1" t="s">
        <v>2557</v>
      </c>
      <c r="J259" s="17" t="s">
        <v>2949</v>
      </c>
    </row>
    <row r="260" spans="1:10" hidden="1">
      <c r="A260" s="1" t="s">
        <v>2949</v>
      </c>
      <c r="B260" s="17" t="s">
        <v>2971</v>
      </c>
      <c r="C260" s="1" t="s">
        <v>2951</v>
      </c>
      <c r="D260" s="1" t="s">
        <v>2972</v>
      </c>
      <c r="E260" s="1" t="s">
        <v>2971</v>
      </c>
      <c r="F260" s="1" t="s">
        <v>2951</v>
      </c>
      <c r="G260" s="1" t="s">
        <v>2685</v>
      </c>
      <c r="H260" s="1" t="s">
        <v>2839</v>
      </c>
      <c r="I260" s="1" t="s">
        <v>2557</v>
      </c>
      <c r="J260" s="17" t="s">
        <v>2949</v>
      </c>
    </row>
    <row r="261" spans="1:10" hidden="1">
      <c r="A261" s="1" t="s">
        <v>2949</v>
      </c>
      <c r="B261" s="17" t="s">
        <v>2973</v>
      </c>
      <c r="C261" s="1" t="s">
        <v>2951</v>
      </c>
      <c r="D261" s="1" t="s">
        <v>2974</v>
      </c>
      <c r="E261" s="1" t="s">
        <v>2973</v>
      </c>
      <c r="F261" s="1" t="s">
        <v>2951</v>
      </c>
      <c r="G261" s="1" t="s">
        <v>2685</v>
      </c>
      <c r="H261" s="1" t="s">
        <v>2839</v>
      </c>
      <c r="I261" s="1" t="s">
        <v>2557</v>
      </c>
      <c r="J261" s="17" t="s">
        <v>2949</v>
      </c>
    </row>
    <row r="262" spans="1:10" hidden="1">
      <c r="A262" s="1" t="s">
        <v>2949</v>
      </c>
      <c r="B262" s="17" t="s">
        <v>6297</v>
      </c>
      <c r="C262" s="1" t="s">
        <v>2951</v>
      </c>
      <c r="D262" s="1" t="s">
        <v>6486</v>
      </c>
      <c r="E262" s="17" t="s">
        <v>6297</v>
      </c>
      <c r="F262" s="1" t="s">
        <v>2951</v>
      </c>
      <c r="G262" s="1" t="s">
        <v>2685</v>
      </c>
      <c r="H262" s="1" t="s">
        <v>2839</v>
      </c>
      <c r="I262" s="1" t="s">
        <v>2557</v>
      </c>
      <c r="J262" s="17" t="s">
        <v>2949</v>
      </c>
    </row>
    <row r="263" spans="1:10" hidden="1">
      <c r="A263" s="1" t="s">
        <v>2975</v>
      </c>
      <c r="B263" s="17" t="s">
        <v>2976</v>
      </c>
      <c r="C263" s="1" t="s">
        <v>2977</v>
      </c>
      <c r="D263" s="1" t="s">
        <v>2978</v>
      </c>
      <c r="E263" s="1" t="s">
        <v>2976</v>
      </c>
      <c r="F263" s="1" t="s">
        <v>2977</v>
      </c>
      <c r="G263" s="1" t="s">
        <v>2685</v>
      </c>
      <c r="H263" s="1" t="s">
        <v>2758</v>
      </c>
      <c r="I263" s="1" t="s">
        <v>983</v>
      </c>
      <c r="J263" s="17" t="s">
        <v>2975</v>
      </c>
    </row>
    <row r="264" spans="1:10" hidden="1">
      <c r="A264" s="1" t="s">
        <v>231</v>
      </c>
      <c r="B264" s="17" t="s">
        <v>2979</v>
      </c>
      <c r="C264" s="1" t="s">
        <v>2403</v>
      </c>
      <c r="D264" s="1" t="s">
        <v>1092</v>
      </c>
      <c r="E264" s="1" t="s">
        <v>2979</v>
      </c>
      <c r="F264" s="1" t="s">
        <v>2403</v>
      </c>
      <c r="G264" s="1" t="s">
        <v>2761</v>
      </c>
      <c r="H264" s="1" t="s">
        <v>2764</v>
      </c>
      <c r="I264" s="1" t="s">
        <v>983</v>
      </c>
      <c r="J264" s="17" t="s">
        <v>231</v>
      </c>
    </row>
    <row r="265" spans="1:10" hidden="1">
      <c r="A265" s="1" t="s">
        <v>230</v>
      </c>
      <c r="B265" s="17" t="s">
        <v>2980</v>
      </c>
      <c r="C265" s="1" t="s">
        <v>2473</v>
      </c>
      <c r="D265" s="1" t="s">
        <v>1198</v>
      </c>
      <c r="E265" s="1" t="s">
        <v>2980</v>
      </c>
      <c r="F265" s="1" t="s">
        <v>2473</v>
      </c>
      <c r="G265" s="1" t="s">
        <v>2761</v>
      </c>
      <c r="H265" s="1" t="s">
        <v>2764</v>
      </c>
      <c r="I265" s="1" t="s">
        <v>983</v>
      </c>
      <c r="J265" s="17" t="s">
        <v>230</v>
      </c>
    </row>
    <row r="266" spans="1:10" hidden="1">
      <c r="A266" s="1" t="s">
        <v>229</v>
      </c>
      <c r="B266" s="17" t="s">
        <v>2981</v>
      </c>
      <c r="C266" s="1" t="s">
        <v>2204</v>
      </c>
      <c r="D266" s="1" t="s">
        <v>1284</v>
      </c>
      <c r="E266" s="1" t="s">
        <v>2981</v>
      </c>
      <c r="F266" s="1" t="s">
        <v>2204</v>
      </c>
      <c r="G266" s="1" t="s">
        <v>2761</v>
      </c>
      <c r="H266" s="1" t="s">
        <v>2764</v>
      </c>
      <c r="I266" s="1" t="s">
        <v>983</v>
      </c>
      <c r="J266" s="17" t="s">
        <v>229</v>
      </c>
    </row>
    <row r="267" spans="1:10" hidden="1">
      <c r="A267" s="1" t="s">
        <v>229</v>
      </c>
      <c r="B267" s="17" t="s">
        <v>2982</v>
      </c>
      <c r="C267" s="1" t="s">
        <v>2204</v>
      </c>
      <c r="D267" s="1" t="s">
        <v>1350</v>
      </c>
      <c r="E267" s="1" t="s">
        <v>2982</v>
      </c>
      <c r="F267" s="1" t="s">
        <v>2204</v>
      </c>
      <c r="G267" s="1" t="s">
        <v>2761</v>
      </c>
      <c r="H267" s="1" t="s">
        <v>2764</v>
      </c>
      <c r="I267" s="1" t="s">
        <v>983</v>
      </c>
      <c r="J267" s="17" t="s">
        <v>229</v>
      </c>
    </row>
    <row r="268" spans="1:10" hidden="1">
      <c r="A268" s="1" t="s">
        <v>241</v>
      </c>
      <c r="B268" s="17" t="s">
        <v>241</v>
      </c>
      <c r="C268" s="1" t="s">
        <v>1407</v>
      </c>
      <c r="D268" s="1" t="s">
        <v>1407</v>
      </c>
      <c r="E268" s="1" t="s">
        <v>241</v>
      </c>
      <c r="F268" s="1" t="s">
        <v>1407</v>
      </c>
      <c r="G268" s="1" t="s">
        <v>2761</v>
      </c>
      <c r="H268" s="1" t="s">
        <v>2764</v>
      </c>
      <c r="I268" s="1" t="s">
        <v>983</v>
      </c>
      <c r="J268" s="17" t="s">
        <v>241</v>
      </c>
    </row>
    <row r="269" spans="1:10" hidden="1">
      <c r="A269" s="1" t="s">
        <v>229</v>
      </c>
      <c r="B269" s="17" t="s">
        <v>2983</v>
      </c>
      <c r="C269" s="1" t="s">
        <v>2204</v>
      </c>
      <c r="D269" s="1" t="s">
        <v>1460</v>
      </c>
      <c r="E269" s="1" t="s">
        <v>2983</v>
      </c>
      <c r="F269" s="1" t="s">
        <v>2204</v>
      </c>
      <c r="G269" s="1" t="s">
        <v>2761</v>
      </c>
      <c r="H269" s="1" t="s">
        <v>2764</v>
      </c>
      <c r="I269" s="1" t="s">
        <v>983</v>
      </c>
      <c r="J269" s="17" t="s">
        <v>229</v>
      </c>
    </row>
    <row r="270" spans="1:10" hidden="1">
      <c r="A270" s="1" t="s">
        <v>220</v>
      </c>
      <c r="B270" s="17" t="s">
        <v>220</v>
      </c>
      <c r="C270" s="1" t="s">
        <v>1506</v>
      </c>
      <c r="D270" s="1" t="s">
        <v>1506</v>
      </c>
      <c r="E270" s="1" t="s">
        <v>220</v>
      </c>
      <c r="F270" s="1" t="s">
        <v>1506</v>
      </c>
      <c r="G270" s="1" t="s">
        <v>2761</v>
      </c>
      <c r="H270" s="1" t="s">
        <v>2764</v>
      </c>
      <c r="I270" s="1" t="s">
        <v>983</v>
      </c>
      <c r="J270" s="17" t="s">
        <v>220</v>
      </c>
    </row>
    <row r="271" spans="1:10" hidden="1">
      <c r="A271" s="1" t="s">
        <v>231</v>
      </c>
      <c r="B271" s="17" t="s">
        <v>2984</v>
      </c>
      <c r="C271" s="1" t="s">
        <v>2403</v>
      </c>
      <c r="D271" s="1" t="s">
        <v>1548</v>
      </c>
      <c r="E271" s="1" t="s">
        <v>2984</v>
      </c>
      <c r="F271" s="1" t="s">
        <v>2403</v>
      </c>
      <c r="G271" s="1" t="s">
        <v>2761</v>
      </c>
      <c r="H271" s="1" t="s">
        <v>2764</v>
      </c>
      <c r="I271" s="1" t="s">
        <v>983</v>
      </c>
      <c r="J271" s="17" t="s">
        <v>231</v>
      </c>
    </row>
    <row r="272" spans="1:10" hidden="1">
      <c r="A272" s="1" t="s">
        <v>231</v>
      </c>
      <c r="B272" s="17" t="s">
        <v>2985</v>
      </c>
      <c r="C272" s="1" t="s">
        <v>2403</v>
      </c>
      <c r="D272" s="1" t="s">
        <v>1586</v>
      </c>
      <c r="E272" s="1" t="s">
        <v>2985</v>
      </c>
      <c r="F272" s="1" t="s">
        <v>2403</v>
      </c>
      <c r="G272" s="1" t="s">
        <v>2761</v>
      </c>
      <c r="H272" s="1" t="s">
        <v>2764</v>
      </c>
      <c r="I272" s="1" t="s">
        <v>983</v>
      </c>
      <c r="J272" s="17" t="s">
        <v>231</v>
      </c>
    </row>
    <row r="273" spans="1:10" hidden="1">
      <c r="A273" s="1" t="s">
        <v>2986</v>
      </c>
      <c r="B273" s="17" t="s">
        <v>2986</v>
      </c>
      <c r="C273" s="1" t="s">
        <v>1621</v>
      </c>
      <c r="D273" s="1" t="s">
        <v>1621</v>
      </c>
      <c r="E273" s="1" t="s">
        <v>2986</v>
      </c>
      <c r="F273" s="1" t="s">
        <v>1621</v>
      </c>
      <c r="G273" s="1" t="s">
        <v>2761</v>
      </c>
      <c r="H273" s="1" t="s">
        <v>2764</v>
      </c>
      <c r="I273" s="1" t="s">
        <v>983</v>
      </c>
      <c r="J273" s="17" t="s">
        <v>2986</v>
      </c>
    </row>
    <row r="274" spans="1:10" hidden="1">
      <c r="A274" s="1" t="s">
        <v>231</v>
      </c>
      <c r="B274" s="17" t="s">
        <v>2987</v>
      </c>
      <c r="C274" s="1" t="s">
        <v>2403</v>
      </c>
      <c r="D274" s="1" t="s">
        <v>1655</v>
      </c>
      <c r="E274" s="1" t="s">
        <v>2987</v>
      </c>
      <c r="F274" s="1" t="s">
        <v>2403</v>
      </c>
      <c r="G274" s="1" t="s">
        <v>2761</v>
      </c>
      <c r="H274" s="1" t="s">
        <v>2764</v>
      </c>
      <c r="I274" s="1" t="s">
        <v>983</v>
      </c>
      <c r="J274" s="17" t="s">
        <v>231</v>
      </c>
    </row>
    <row r="275" spans="1:10" hidden="1">
      <c r="A275" s="1" t="s">
        <v>231</v>
      </c>
      <c r="B275" s="17" t="s">
        <v>2988</v>
      </c>
      <c r="C275" s="1" t="s">
        <v>2403</v>
      </c>
      <c r="D275" s="1" t="s">
        <v>1687</v>
      </c>
      <c r="E275" s="1" t="s">
        <v>2988</v>
      </c>
      <c r="F275" s="1" t="s">
        <v>2403</v>
      </c>
      <c r="G275" s="1" t="s">
        <v>2761</v>
      </c>
      <c r="H275" s="1" t="s">
        <v>2764</v>
      </c>
      <c r="I275" s="1" t="s">
        <v>983</v>
      </c>
      <c r="J275" s="17" t="s">
        <v>231</v>
      </c>
    </row>
    <row r="276" spans="1:10" hidden="1">
      <c r="A276" s="1" t="s">
        <v>2989</v>
      </c>
      <c r="B276" s="17" t="s">
        <v>2989</v>
      </c>
      <c r="C276" s="1" t="s">
        <v>1717</v>
      </c>
      <c r="D276" s="1" t="s">
        <v>1717</v>
      </c>
      <c r="E276" s="1" t="s">
        <v>2989</v>
      </c>
      <c r="F276" s="1" t="s">
        <v>1717</v>
      </c>
      <c r="G276" s="1" t="s">
        <v>2685</v>
      </c>
      <c r="H276" s="1" t="s">
        <v>2758</v>
      </c>
      <c r="I276" s="1" t="s">
        <v>983</v>
      </c>
      <c r="J276" s="17" t="s">
        <v>2989</v>
      </c>
    </row>
    <row r="277" spans="1:10" hidden="1">
      <c r="A277" s="1" t="s">
        <v>2990</v>
      </c>
      <c r="B277" s="17" t="s">
        <v>2990</v>
      </c>
      <c r="C277" s="1" t="s">
        <v>1748</v>
      </c>
      <c r="D277" s="1" t="s">
        <v>1748</v>
      </c>
      <c r="E277" s="1" t="s">
        <v>2990</v>
      </c>
      <c r="F277" s="1" t="s">
        <v>1748</v>
      </c>
      <c r="G277" s="1" t="s">
        <v>2761</v>
      </c>
      <c r="H277" s="1" t="s">
        <v>2764</v>
      </c>
      <c r="I277" s="1" t="s">
        <v>983</v>
      </c>
      <c r="J277" s="17" t="s">
        <v>2990</v>
      </c>
    </row>
    <row r="278" spans="1:10" hidden="1">
      <c r="A278" s="1" t="s">
        <v>231</v>
      </c>
      <c r="B278" s="17" t="s">
        <v>2991</v>
      </c>
      <c r="C278" s="1" t="s">
        <v>2403</v>
      </c>
      <c r="D278" s="1" t="s">
        <v>1774</v>
      </c>
      <c r="E278" s="1" t="s">
        <v>2991</v>
      </c>
      <c r="F278" s="1" t="s">
        <v>2403</v>
      </c>
      <c r="G278" s="1" t="s">
        <v>2761</v>
      </c>
      <c r="H278" s="1" t="s">
        <v>2764</v>
      </c>
      <c r="I278" s="1" t="s">
        <v>983</v>
      </c>
      <c r="J278" s="17" t="s">
        <v>231</v>
      </c>
    </row>
    <row r="279" spans="1:10" hidden="1">
      <c r="A279" s="1" t="s">
        <v>223</v>
      </c>
      <c r="B279" s="17" t="s">
        <v>223</v>
      </c>
      <c r="C279" s="1" t="s">
        <v>1801</v>
      </c>
      <c r="D279" s="1" t="s">
        <v>1801</v>
      </c>
      <c r="E279" s="1" t="s">
        <v>223</v>
      </c>
      <c r="F279" s="1" t="s">
        <v>1801</v>
      </c>
      <c r="G279" s="1" t="s">
        <v>2761</v>
      </c>
      <c r="H279" s="1" t="s">
        <v>2764</v>
      </c>
      <c r="I279" s="1" t="s">
        <v>983</v>
      </c>
      <c r="J279" s="17" t="s">
        <v>223</v>
      </c>
    </row>
    <row r="280" spans="1:10" hidden="1">
      <c r="A280" s="1" t="s">
        <v>229</v>
      </c>
      <c r="B280" s="17" t="s">
        <v>2992</v>
      </c>
      <c r="C280" s="1" t="s">
        <v>2204</v>
      </c>
      <c r="D280" s="1" t="s">
        <v>1824</v>
      </c>
      <c r="E280" s="1" t="s">
        <v>2992</v>
      </c>
      <c r="F280" s="1" t="s">
        <v>2204</v>
      </c>
      <c r="G280" s="1" t="s">
        <v>2761</v>
      </c>
      <c r="H280" s="1" t="s">
        <v>2764</v>
      </c>
      <c r="I280" s="1" t="s">
        <v>983</v>
      </c>
      <c r="J280" s="17" t="s">
        <v>229</v>
      </c>
    </row>
    <row r="281" spans="1:10" hidden="1">
      <c r="A281" s="1" t="s">
        <v>238</v>
      </c>
      <c r="B281" s="17" t="s">
        <v>2993</v>
      </c>
      <c r="C281" s="1" t="s">
        <v>2433</v>
      </c>
      <c r="D281" s="1" t="s">
        <v>1847</v>
      </c>
      <c r="E281" s="1" t="s">
        <v>2993</v>
      </c>
      <c r="F281" s="1" t="s">
        <v>2433</v>
      </c>
      <c r="G281" s="1" t="s">
        <v>2761</v>
      </c>
      <c r="H281" s="1" t="s">
        <v>2764</v>
      </c>
      <c r="I281" s="1" t="s">
        <v>983</v>
      </c>
      <c r="J281" s="17" t="s">
        <v>238</v>
      </c>
    </row>
    <row r="282" spans="1:10" hidden="1">
      <c r="A282" s="1" t="s">
        <v>229</v>
      </c>
      <c r="B282" s="17" t="s">
        <v>2994</v>
      </c>
      <c r="C282" s="1" t="s">
        <v>2204</v>
      </c>
      <c r="D282" s="1" t="s">
        <v>1869</v>
      </c>
      <c r="E282" s="1" t="s">
        <v>2994</v>
      </c>
      <c r="F282" s="1" t="s">
        <v>2204</v>
      </c>
      <c r="G282" s="1" t="s">
        <v>2761</v>
      </c>
      <c r="H282" s="1" t="s">
        <v>2764</v>
      </c>
      <c r="I282" s="1" t="s">
        <v>983</v>
      </c>
      <c r="J282" s="17" t="s">
        <v>229</v>
      </c>
    </row>
    <row r="283" spans="1:10" hidden="1">
      <c r="A283" s="1" t="s">
        <v>229</v>
      </c>
      <c r="B283" s="17" t="s">
        <v>2995</v>
      </c>
      <c r="C283" s="1" t="s">
        <v>2204</v>
      </c>
      <c r="D283" s="1" t="s">
        <v>1888</v>
      </c>
      <c r="E283" s="1" t="s">
        <v>2995</v>
      </c>
      <c r="F283" s="1" t="s">
        <v>2204</v>
      </c>
      <c r="G283" s="1" t="s">
        <v>2761</v>
      </c>
      <c r="H283" s="1" t="s">
        <v>2764</v>
      </c>
      <c r="I283" s="1" t="s">
        <v>983</v>
      </c>
      <c r="J283" s="17" t="s">
        <v>229</v>
      </c>
    </row>
    <row r="284" spans="1:10" hidden="1">
      <c r="A284" s="1" t="s">
        <v>684</v>
      </c>
      <c r="B284" s="17" t="s">
        <v>2996</v>
      </c>
      <c r="C284" s="1" t="s">
        <v>1139</v>
      </c>
      <c r="D284" s="1" t="s">
        <v>1907</v>
      </c>
      <c r="E284" s="1" t="s">
        <v>2996</v>
      </c>
      <c r="F284" s="1" t="s">
        <v>1139</v>
      </c>
      <c r="G284" s="1" t="s">
        <v>2761</v>
      </c>
      <c r="H284" s="1" t="s">
        <v>2997</v>
      </c>
      <c r="I284" s="1" t="s">
        <v>983</v>
      </c>
      <c r="J284" s="17" t="s">
        <v>684</v>
      </c>
    </row>
    <row r="285" spans="1:10" hidden="1">
      <c r="A285" s="1" t="s">
        <v>229</v>
      </c>
      <c r="B285" s="17" t="s">
        <v>2998</v>
      </c>
      <c r="C285" s="1" t="s">
        <v>2204</v>
      </c>
      <c r="D285" s="1" t="s">
        <v>1925</v>
      </c>
      <c r="E285" s="1" t="s">
        <v>2998</v>
      </c>
      <c r="F285" s="1" t="s">
        <v>2204</v>
      </c>
      <c r="G285" s="1" t="s">
        <v>2761</v>
      </c>
      <c r="H285" s="1" t="s">
        <v>2764</v>
      </c>
      <c r="I285" s="1" t="s">
        <v>983</v>
      </c>
      <c r="J285" s="17" t="s">
        <v>229</v>
      </c>
    </row>
    <row r="286" spans="1:10" hidden="1">
      <c r="A286" s="1" t="s">
        <v>229</v>
      </c>
      <c r="B286" s="17" t="s">
        <v>2999</v>
      </c>
      <c r="C286" s="1" t="s">
        <v>2204</v>
      </c>
      <c r="D286" s="1" t="s">
        <v>1943</v>
      </c>
      <c r="E286" s="1" t="s">
        <v>2999</v>
      </c>
      <c r="F286" s="1" t="s">
        <v>2204</v>
      </c>
      <c r="G286" s="1" t="s">
        <v>2761</v>
      </c>
      <c r="H286" s="1" t="s">
        <v>2764</v>
      </c>
      <c r="I286" s="1" t="s">
        <v>983</v>
      </c>
      <c r="J286" s="17" t="s">
        <v>229</v>
      </c>
    </row>
    <row r="287" spans="1:10" hidden="1">
      <c r="A287" s="1" t="s">
        <v>229</v>
      </c>
      <c r="B287" s="17" t="s">
        <v>3000</v>
      </c>
      <c r="C287" s="1" t="s">
        <v>2204</v>
      </c>
      <c r="D287" s="1" t="s">
        <v>1960</v>
      </c>
      <c r="E287" s="1" t="s">
        <v>3000</v>
      </c>
      <c r="F287" s="1" t="s">
        <v>2204</v>
      </c>
      <c r="G287" s="1" t="s">
        <v>2761</v>
      </c>
      <c r="H287" s="1" t="s">
        <v>2764</v>
      </c>
      <c r="I287" s="1" t="s">
        <v>983</v>
      </c>
      <c r="J287" s="17" t="s">
        <v>229</v>
      </c>
    </row>
    <row r="288" spans="1:10" hidden="1">
      <c r="A288" s="1" t="s">
        <v>239</v>
      </c>
      <c r="B288" s="17" t="s">
        <v>3001</v>
      </c>
      <c r="C288" s="1" t="s">
        <v>2508</v>
      </c>
      <c r="D288" s="1" t="s">
        <v>1977</v>
      </c>
      <c r="E288" s="1" t="s">
        <v>3001</v>
      </c>
      <c r="F288" s="1" t="s">
        <v>2508</v>
      </c>
      <c r="G288" s="1" t="s">
        <v>2761</v>
      </c>
      <c r="H288" s="1" t="s">
        <v>2764</v>
      </c>
      <c r="I288" s="1" t="s">
        <v>983</v>
      </c>
      <c r="J288" s="17" t="s">
        <v>239</v>
      </c>
    </row>
    <row r="289" spans="1:10" hidden="1">
      <c r="A289" s="1" t="s">
        <v>230</v>
      </c>
      <c r="B289" s="17" t="s">
        <v>3002</v>
      </c>
      <c r="C289" s="1" t="s">
        <v>2473</v>
      </c>
      <c r="D289" s="1" t="s">
        <v>1994</v>
      </c>
      <c r="E289" s="1" t="s">
        <v>3002</v>
      </c>
      <c r="F289" s="1" t="s">
        <v>2473</v>
      </c>
      <c r="G289" s="1" t="s">
        <v>2761</v>
      </c>
      <c r="H289" s="1" t="s">
        <v>2764</v>
      </c>
      <c r="I289" s="1" t="s">
        <v>983</v>
      </c>
      <c r="J289" s="17" t="s">
        <v>230</v>
      </c>
    </row>
    <row r="290" spans="1:10" hidden="1">
      <c r="A290" s="1" t="s">
        <v>239</v>
      </c>
      <c r="B290" s="17" t="s">
        <v>3003</v>
      </c>
      <c r="C290" s="1" t="s">
        <v>2508</v>
      </c>
      <c r="D290" s="1" t="s">
        <v>2009</v>
      </c>
      <c r="E290" s="1" t="s">
        <v>3003</v>
      </c>
      <c r="F290" s="1" t="s">
        <v>2508</v>
      </c>
      <c r="G290" s="1" t="s">
        <v>2761</v>
      </c>
      <c r="H290" s="1" t="s">
        <v>2764</v>
      </c>
      <c r="I290" s="1" t="s">
        <v>983</v>
      </c>
      <c r="J290" s="17" t="s">
        <v>239</v>
      </c>
    </row>
    <row r="291" spans="1:10" hidden="1">
      <c r="A291" s="1" t="s">
        <v>229</v>
      </c>
      <c r="B291" s="17" t="s">
        <v>3004</v>
      </c>
      <c r="C291" s="1" t="s">
        <v>2204</v>
      </c>
      <c r="D291" s="1" t="s">
        <v>2024</v>
      </c>
      <c r="E291" s="1" t="s">
        <v>3004</v>
      </c>
      <c r="F291" s="1" t="s">
        <v>2204</v>
      </c>
      <c r="G291" s="1" t="s">
        <v>2761</v>
      </c>
      <c r="H291" s="1" t="s">
        <v>2764</v>
      </c>
      <c r="I291" s="1" t="s">
        <v>983</v>
      </c>
      <c r="J291" s="17" t="s">
        <v>229</v>
      </c>
    </row>
    <row r="292" spans="1:10" hidden="1">
      <c r="A292" s="1" t="s">
        <v>229</v>
      </c>
      <c r="B292" s="17" t="s">
        <v>3005</v>
      </c>
      <c r="C292" s="1" t="s">
        <v>2204</v>
      </c>
      <c r="D292" s="1" t="s">
        <v>2039</v>
      </c>
      <c r="E292" s="1" t="s">
        <v>3005</v>
      </c>
      <c r="F292" s="1" t="s">
        <v>2204</v>
      </c>
      <c r="G292" s="1" t="s">
        <v>2761</v>
      </c>
      <c r="H292" s="1" t="s">
        <v>2764</v>
      </c>
      <c r="I292" s="1" t="s">
        <v>983</v>
      </c>
      <c r="J292" s="17" t="s">
        <v>229</v>
      </c>
    </row>
    <row r="293" spans="1:10" hidden="1">
      <c r="A293" s="1" t="s">
        <v>229</v>
      </c>
      <c r="B293" s="17" t="s">
        <v>3006</v>
      </c>
      <c r="C293" s="1" t="s">
        <v>2204</v>
      </c>
      <c r="D293" s="1" t="s">
        <v>2054</v>
      </c>
      <c r="E293" s="1" t="s">
        <v>3006</v>
      </c>
      <c r="F293" s="1" t="s">
        <v>2204</v>
      </c>
      <c r="G293" s="1" t="s">
        <v>2761</v>
      </c>
      <c r="H293" s="1" t="s">
        <v>2764</v>
      </c>
      <c r="I293" s="1" t="s">
        <v>983</v>
      </c>
      <c r="J293" s="17" t="s">
        <v>229</v>
      </c>
    </row>
    <row r="294" spans="1:10" hidden="1">
      <c r="A294" s="1" t="s">
        <v>229</v>
      </c>
      <c r="B294" s="17" t="s">
        <v>3007</v>
      </c>
      <c r="C294" s="1" t="s">
        <v>2204</v>
      </c>
      <c r="D294" s="1" t="s">
        <v>2069</v>
      </c>
      <c r="E294" s="1" t="s">
        <v>3007</v>
      </c>
      <c r="F294" s="1" t="s">
        <v>2204</v>
      </c>
      <c r="G294" s="1" t="s">
        <v>2761</v>
      </c>
      <c r="H294" s="1" t="s">
        <v>2764</v>
      </c>
      <c r="I294" s="1" t="s">
        <v>983</v>
      </c>
      <c r="J294" s="17" t="s">
        <v>229</v>
      </c>
    </row>
    <row r="295" spans="1:10" hidden="1">
      <c r="A295" s="1" t="s">
        <v>229</v>
      </c>
      <c r="B295" s="17" t="s">
        <v>3008</v>
      </c>
      <c r="C295" s="1" t="s">
        <v>2204</v>
      </c>
      <c r="D295" s="1" t="s">
        <v>2084</v>
      </c>
      <c r="E295" s="1" t="s">
        <v>3008</v>
      </c>
      <c r="F295" s="1" t="s">
        <v>2204</v>
      </c>
      <c r="G295" s="1" t="s">
        <v>2761</v>
      </c>
      <c r="H295" s="1" t="s">
        <v>2764</v>
      </c>
      <c r="I295" s="1" t="s">
        <v>983</v>
      </c>
      <c r="J295" s="17" t="s">
        <v>229</v>
      </c>
    </row>
    <row r="296" spans="1:10" hidden="1">
      <c r="A296" s="1" t="s">
        <v>230</v>
      </c>
      <c r="B296" s="17" t="s">
        <v>3009</v>
      </c>
      <c r="C296" s="1" t="s">
        <v>2473</v>
      </c>
      <c r="D296" s="1" t="s">
        <v>2099</v>
      </c>
      <c r="E296" s="1" t="s">
        <v>3009</v>
      </c>
      <c r="F296" s="1" t="s">
        <v>2473</v>
      </c>
      <c r="G296" s="1" t="s">
        <v>2761</v>
      </c>
      <c r="H296" s="1" t="s">
        <v>2764</v>
      </c>
      <c r="I296" s="1" t="s">
        <v>983</v>
      </c>
      <c r="J296" s="17" t="s">
        <v>230</v>
      </c>
    </row>
    <row r="297" spans="1:10" hidden="1">
      <c r="A297" s="1" t="s">
        <v>229</v>
      </c>
      <c r="B297" s="17" t="s">
        <v>3010</v>
      </c>
      <c r="C297" s="1" t="s">
        <v>2204</v>
      </c>
      <c r="D297" s="1" t="s">
        <v>2111</v>
      </c>
      <c r="E297" s="1" t="s">
        <v>3010</v>
      </c>
      <c r="F297" s="1" t="s">
        <v>2204</v>
      </c>
      <c r="G297" s="1" t="s">
        <v>2761</v>
      </c>
      <c r="H297" s="1" t="s">
        <v>2764</v>
      </c>
      <c r="I297" s="1" t="s">
        <v>983</v>
      </c>
      <c r="J297" s="17" t="s">
        <v>229</v>
      </c>
    </row>
    <row r="298" spans="1:10" hidden="1">
      <c r="A298" s="1" t="s">
        <v>229</v>
      </c>
      <c r="B298" s="17" t="s">
        <v>3011</v>
      </c>
      <c r="C298" s="1" t="s">
        <v>2204</v>
      </c>
      <c r="D298" s="1" t="s">
        <v>2124</v>
      </c>
      <c r="E298" s="1" t="s">
        <v>3011</v>
      </c>
      <c r="F298" s="1" t="s">
        <v>2204</v>
      </c>
      <c r="G298" s="1" t="s">
        <v>2761</v>
      </c>
      <c r="H298" s="1" t="s">
        <v>2764</v>
      </c>
      <c r="I298" s="1" t="s">
        <v>983</v>
      </c>
      <c r="J298" s="17" t="s">
        <v>229</v>
      </c>
    </row>
    <row r="299" spans="1:10" hidden="1">
      <c r="A299" s="1" t="s">
        <v>235</v>
      </c>
      <c r="B299" s="17" t="s">
        <v>3012</v>
      </c>
      <c r="C299" s="1" t="s">
        <v>2421</v>
      </c>
      <c r="D299" s="1" t="s">
        <v>2138</v>
      </c>
      <c r="E299" s="1" t="s">
        <v>3012</v>
      </c>
      <c r="F299" s="1" t="s">
        <v>2421</v>
      </c>
      <c r="G299" s="1" t="s">
        <v>2761</v>
      </c>
      <c r="H299" s="1" t="s">
        <v>2764</v>
      </c>
      <c r="I299" s="1" t="s">
        <v>983</v>
      </c>
      <c r="J299" s="17" t="s">
        <v>235</v>
      </c>
    </row>
    <row r="300" spans="1:10" hidden="1">
      <c r="A300" s="1" t="s">
        <v>235</v>
      </c>
      <c r="B300" s="17" t="s">
        <v>3013</v>
      </c>
      <c r="C300" s="1" t="s">
        <v>2421</v>
      </c>
      <c r="D300" s="1" t="s">
        <v>2150</v>
      </c>
      <c r="E300" s="1" t="s">
        <v>3013</v>
      </c>
      <c r="F300" s="1" t="s">
        <v>2421</v>
      </c>
      <c r="G300" s="1" t="s">
        <v>2761</v>
      </c>
      <c r="H300" s="1" t="s">
        <v>2764</v>
      </c>
      <c r="I300" s="1" t="s">
        <v>983</v>
      </c>
      <c r="J300" s="17" t="s">
        <v>235</v>
      </c>
    </row>
    <row r="301" spans="1:10" hidden="1">
      <c r="A301" s="1" t="s">
        <v>244</v>
      </c>
      <c r="B301" s="17" t="s">
        <v>3014</v>
      </c>
      <c r="C301" s="1" t="s">
        <v>2479</v>
      </c>
      <c r="D301" s="1" t="s">
        <v>2161</v>
      </c>
      <c r="E301" s="1" t="s">
        <v>3014</v>
      </c>
      <c r="F301" s="1" t="s">
        <v>2479</v>
      </c>
      <c r="G301" s="1" t="s">
        <v>2761</v>
      </c>
      <c r="H301" s="1" t="s">
        <v>2764</v>
      </c>
      <c r="I301" s="1" t="s">
        <v>983</v>
      </c>
      <c r="J301" s="17" t="s">
        <v>244</v>
      </c>
    </row>
    <row r="302" spans="1:10" hidden="1">
      <c r="A302" s="1" t="s">
        <v>231</v>
      </c>
      <c r="B302" s="17" t="s">
        <v>3015</v>
      </c>
      <c r="C302" s="1" t="s">
        <v>2403</v>
      </c>
      <c r="D302" s="1" t="s">
        <v>2172</v>
      </c>
      <c r="E302" s="1" t="s">
        <v>3015</v>
      </c>
      <c r="F302" s="1" t="s">
        <v>2403</v>
      </c>
      <c r="G302" s="1" t="s">
        <v>2761</v>
      </c>
      <c r="H302" s="1" t="s">
        <v>2764</v>
      </c>
      <c r="I302" s="1" t="s">
        <v>983</v>
      </c>
      <c r="J302" s="17" t="s">
        <v>231</v>
      </c>
    </row>
    <row r="303" spans="1:10" hidden="1">
      <c r="A303" s="1" t="s">
        <v>229</v>
      </c>
      <c r="B303" s="17" t="s">
        <v>3016</v>
      </c>
      <c r="C303" s="1" t="s">
        <v>2204</v>
      </c>
      <c r="D303" s="1" t="s">
        <v>2183</v>
      </c>
      <c r="E303" s="1" t="s">
        <v>3016</v>
      </c>
      <c r="F303" s="1" t="s">
        <v>2204</v>
      </c>
      <c r="G303" s="1" t="s">
        <v>2761</v>
      </c>
      <c r="H303" s="1" t="s">
        <v>2764</v>
      </c>
      <c r="I303" s="1" t="s">
        <v>983</v>
      </c>
      <c r="J303" s="17" t="s">
        <v>229</v>
      </c>
    </row>
    <row r="304" spans="1:10" hidden="1">
      <c r="A304" s="1" t="s">
        <v>229</v>
      </c>
      <c r="B304" s="17" t="s">
        <v>3017</v>
      </c>
      <c r="C304" s="1" t="s">
        <v>2204</v>
      </c>
      <c r="D304" s="1" t="s">
        <v>2194</v>
      </c>
      <c r="E304" s="1" t="s">
        <v>3017</v>
      </c>
      <c r="F304" s="1" t="s">
        <v>2204</v>
      </c>
      <c r="G304" s="1" t="s">
        <v>2761</v>
      </c>
      <c r="H304" s="1" t="s">
        <v>2764</v>
      </c>
      <c r="I304" s="1" t="s">
        <v>983</v>
      </c>
      <c r="J304" s="17" t="s">
        <v>229</v>
      </c>
    </row>
    <row r="305" spans="1:10" hidden="1">
      <c r="A305" s="1" t="s">
        <v>229</v>
      </c>
      <c r="B305" s="17" t="s">
        <v>229</v>
      </c>
      <c r="C305" s="1" t="s">
        <v>2204</v>
      </c>
      <c r="D305" s="1" t="s">
        <v>2204</v>
      </c>
      <c r="E305" s="1" t="s">
        <v>229</v>
      </c>
      <c r="F305" s="1" t="s">
        <v>2204</v>
      </c>
      <c r="G305" s="1" t="s">
        <v>2761</v>
      </c>
      <c r="H305" s="1" t="s">
        <v>2764</v>
      </c>
      <c r="I305" s="1" t="s">
        <v>983</v>
      </c>
      <c r="J305" s="17" t="s">
        <v>229</v>
      </c>
    </row>
    <row r="306" spans="1:10" hidden="1">
      <c r="A306" s="1" t="s">
        <v>230</v>
      </c>
      <c r="B306" s="17" t="s">
        <v>3018</v>
      </c>
      <c r="C306" s="1" t="s">
        <v>2473</v>
      </c>
      <c r="D306" s="1" t="s">
        <v>2214</v>
      </c>
      <c r="E306" s="1" t="s">
        <v>3018</v>
      </c>
      <c r="F306" s="1" t="s">
        <v>2473</v>
      </c>
      <c r="G306" s="1" t="s">
        <v>2761</v>
      </c>
      <c r="H306" s="1" t="s">
        <v>2764</v>
      </c>
      <c r="I306" s="1" t="s">
        <v>983</v>
      </c>
      <c r="J306" s="17" t="s">
        <v>230</v>
      </c>
    </row>
    <row r="307" spans="1:10" hidden="1">
      <c r="A307" s="1" t="s">
        <v>236</v>
      </c>
      <c r="B307" s="17" t="s">
        <v>3019</v>
      </c>
      <c r="C307" s="1" t="s">
        <v>2464</v>
      </c>
      <c r="D307" s="1" t="s">
        <v>2224</v>
      </c>
      <c r="E307" s="1" t="s">
        <v>3019</v>
      </c>
      <c r="F307" s="1" t="s">
        <v>2464</v>
      </c>
      <c r="G307" s="1" t="s">
        <v>2761</v>
      </c>
      <c r="H307" s="1" t="s">
        <v>2764</v>
      </c>
      <c r="I307" s="1" t="s">
        <v>983</v>
      </c>
      <c r="J307" s="17" t="s">
        <v>236</v>
      </c>
    </row>
    <row r="308" spans="1:10" hidden="1">
      <c r="A308" s="1" t="s">
        <v>229</v>
      </c>
      <c r="B308" s="17" t="s">
        <v>3020</v>
      </c>
      <c r="C308" s="1" t="s">
        <v>2204</v>
      </c>
      <c r="D308" s="1" t="s">
        <v>2233</v>
      </c>
      <c r="E308" s="1" t="s">
        <v>3020</v>
      </c>
      <c r="F308" s="1" t="s">
        <v>2204</v>
      </c>
      <c r="G308" s="1" t="s">
        <v>2761</v>
      </c>
      <c r="H308" s="1" t="s">
        <v>2764</v>
      </c>
      <c r="I308" s="1" t="s">
        <v>983</v>
      </c>
      <c r="J308" s="17" t="s">
        <v>229</v>
      </c>
    </row>
    <row r="309" spans="1:10" hidden="1">
      <c r="A309" s="1" t="s">
        <v>231</v>
      </c>
      <c r="B309" s="17" t="s">
        <v>3021</v>
      </c>
      <c r="C309" s="1" t="s">
        <v>2403</v>
      </c>
      <c r="D309" s="1" t="s">
        <v>2242</v>
      </c>
      <c r="E309" s="1" t="s">
        <v>3021</v>
      </c>
      <c r="F309" s="1" t="s">
        <v>2403</v>
      </c>
      <c r="G309" s="1" t="s">
        <v>2761</v>
      </c>
      <c r="H309" s="1" t="s">
        <v>2764</v>
      </c>
      <c r="I309" s="1" t="s">
        <v>983</v>
      </c>
      <c r="J309" s="17" t="s">
        <v>231</v>
      </c>
    </row>
    <row r="310" spans="1:10" hidden="1">
      <c r="A310" s="1" t="s">
        <v>229</v>
      </c>
      <c r="B310" s="17" t="s">
        <v>3022</v>
      </c>
      <c r="C310" s="1" t="s">
        <v>2204</v>
      </c>
      <c r="D310" s="1" t="s">
        <v>2251</v>
      </c>
      <c r="E310" s="1" t="s">
        <v>3022</v>
      </c>
      <c r="F310" s="1" t="s">
        <v>2204</v>
      </c>
      <c r="G310" s="1" t="s">
        <v>2761</v>
      </c>
      <c r="H310" s="1" t="s">
        <v>2764</v>
      </c>
      <c r="I310" s="1" t="s">
        <v>983</v>
      </c>
      <c r="J310" s="17" t="s">
        <v>229</v>
      </c>
    </row>
    <row r="311" spans="1:10" hidden="1">
      <c r="A311" s="1" t="s">
        <v>229</v>
      </c>
      <c r="B311" s="17" t="s">
        <v>3023</v>
      </c>
      <c r="C311" s="1" t="s">
        <v>2204</v>
      </c>
      <c r="D311" s="1" t="s">
        <v>2259</v>
      </c>
      <c r="E311" s="1" t="s">
        <v>3023</v>
      </c>
      <c r="F311" s="1" t="s">
        <v>2204</v>
      </c>
      <c r="G311" s="1" t="s">
        <v>2761</v>
      </c>
      <c r="H311" s="1" t="s">
        <v>2764</v>
      </c>
      <c r="I311" s="1" t="s">
        <v>983</v>
      </c>
      <c r="J311" s="17" t="s">
        <v>229</v>
      </c>
    </row>
    <row r="312" spans="1:10" hidden="1">
      <c r="A312" s="1" t="s">
        <v>229</v>
      </c>
      <c r="B312" s="17" t="s">
        <v>3024</v>
      </c>
      <c r="C312" s="1" t="s">
        <v>2204</v>
      </c>
      <c r="D312" s="1" t="s">
        <v>2267</v>
      </c>
      <c r="E312" s="1" t="s">
        <v>3024</v>
      </c>
      <c r="F312" s="1" t="s">
        <v>2204</v>
      </c>
      <c r="G312" s="1" t="s">
        <v>2761</v>
      </c>
      <c r="H312" s="1" t="s">
        <v>2764</v>
      </c>
      <c r="I312" s="1" t="s">
        <v>983</v>
      </c>
      <c r="J312" s="17" t="s">
        <v>229</v>
      </c>
    </row>
    <row r="313" spans="1:10" hidden="1">
      <c r="A313" s="1" t="s">
        <v>235</v>
      </c>
      <c r="B313" s="17" t="s">
        <v>3025</v>
      </c>
      <c r="C313" s="1" t="s">
        <v>2421</v>
      </c>
      <c r="D313" s="1" t="s">
        <v>2274</v>
      </c>
      <c r="E313" s="1" t="s">
        <v>3025</v>
      </c>
      <c r="F313" s="1" t="s">
        <v>2421</v>
      </c>
      <c r="G313" s="1" t="s">
        <v>2761</v>
      </c>
      <c r="H313" s="1" t="s">
        <v>2764</v>
      </c>
      <c r="I313" s="1" t="s">
        <v>983</v>
      </c>
      <c r="J313" s="17" t="s">
        <v>235</v>
      </c>
    </row>
    <row r="314" spans="1:10" hidden="1">
      <c r="A314" s="1" t="s">
        <v>231</v>
      </c>
      <c r="B314" s="17" t="s">
        <v>3026</v>
      </c>
      <c r="C314" s="1" t="s">
        <v>2403</v>
      </c>
      <c r="D314" s="1" t="s">
        <v>2281</v>
      </c>
      <c r="E314" s="1" t="s">
        <v>3026</v>
      </c>
      <c r="F314" s="1" t="s">
        <v>2403</v>
      </c>
      <c r="G314" s="1" t="s">
        <v>2761</v>
      </c>
      <c r="H314" s="1" t="s">
        <v>2764</v>
      </c>
      <c r="I314" s="1" t="s">
        <v>983</v>
      </c>
      <c r="J314" s="17" t="s">
        <v>231</v>
      </c>
    </row>
    <row r="315" spans="1:10" hidden="1">
      <c r="A315" s="1" t="s">
        <v>223</v>
      </c>
      <c r="B315" s="17" t="s">
        <v>3027</v>
      </c>
      <c r="C315" s="1" t="s">
        <v>1801</v>
      </c>
      <c r="D315" s="1" t="s">
        <v>2288</v>
      </c>
      <c r="E315" s="1" t="s">
        <v>3027</v>
      </c>
      <c r="F315" s="1" t="s">
        <v>1801</v>
      </c>
      <c r="G315" s="1" t="s">
        <v>2761</v>
      </c>
      <c r="H315" s="1" t="s">
        <v>2764</v>
      </c>
      <c r="I315" s="1" t="s">
        <v>983</v>
      </c>
      <c r="J315" s="17" t="s">
        <v>223</v>
      </c>
    </row>
    <row r="316" spans="1:10" hidden="1">
      <c r="A316" s="1" t="s">
        <v>231</v>
      </c>
      <c r="B316" s="17" t="s">
        <v>3028</v>
      </c>
      <c r="C316" s="1" t="s">
        <v>2403</v>
      </c>
      <c r="D316" s="1" t="s">
        <v>2294</v>
      </c>
      <c r="E316" s="1" t="s">
        <v>3028</v>
      </c>
      <c r="F316" s="1" t="s">
        <v>2403</v>
      </c>
      <c r="G316" s="1" t="s">
        <v>2761</v>
      </c>
      <c r="H316" s="1" t="s">
        <v>2764</v>
      </c>
      <c r="I316" s="1" t="s">
        <v>983</v>
      </c>
      <c r="J316" s="17" t="s">
        <v>231</v>
      </c>
    </row>
    <row r="317" spans="1:10" hidden="1">
      <c r="A317" s="1" t="s">
        <v>229</v>
      </c>
      <c r="B317" s="17" t="s">
        <v>3029</v>
      </c>
      <c r="C317" s="1" t="s">
        <v>2204</v>
      </c>
      <c r="D317" s="1" t="s">
        <v>2300</v>
      </c>
      <c r="E317" s="1" t="s">
        <v>3029</v>
      </c>
      <c r="F317" s="1" t="s">
        <v>2204</v>
      </c>
      <c r="G317" s="1" t="s">
        <v>2761</v>
      </c>
      <c r="H317" s="1" t="s">
        <v>2764</v>
      </c>
      <c r="I317" s="1" t="s">
        <v>983</v>
      </c>
      <c r="J317" s="17" t="s">
        <v>229</v>
      </c>
    </row>
    <row r="318" spans="1:10" hidden="1">
      <c r="A318" s="1" t="s">
        <v>229</v>
      </c>
      <c r="B318" s="17" t="s">
        <v>3030</v>
      </c>
      <c r="C318" s="1" t="s">
        <v>2204</v>
      </c>
      <c r="D318" s="1" t="s">
        <v>2306</v>
      </c>
      <c r="E318" s="1" t="s">
        <v>3030</v>
      </c>
      <c r="F318" s="1" t="s">
        <v>2204</v>
      </c>
      <c r="G318" s="1" t="s">
        <v>2761</v>
      </c>
      <c r="H318" s="1" t="s">
        <v>2764</v>
      </c>
      <c r="I318" s="1" t="s">
        <v>983</v>
      </c>
      <c r="J318" s="17" t="s">
        <v>229</v>
      </c>
    </row>
    <row r="319" spans="1:10" hidden="1">
      <c r="A319" s="1" t="s">
        <v>242</v>
      </c>
      <c r="B319" s="17" t="s">
        <v>242</v>
      </c>
      <c r="C319" s="1" t="s">
        <v>2312</v>
      </c>
      <c r="D319" s="1" t="s">
        <v>2312</v>
      </c>
      <c r="E319" s="1" t="s">
        <v>242</v>
      </c>
      <c r="F319" s="1" t="s">
        <v>2312</v>
      </c>
      <c r="G319" s="1" t="s">
        <v>2761</v>
      </c>
      <c r="H319" s="1" t="s">
        <v>2764</v>
      </c>
      <c r="I319" s="1" t="s">
        <v>983</v>
      </c>
      <c r="J319" s="17" t="s">
        <v>242</v>
      </c>
    </row>
    <row r="320" spans="1:10" hidden="1">
      <c r="A320" s="1" t="s">
        <v>236</v>
      </c>
      <c r="B320" s="17" t="s">
        <v>3031</v>
      </c>
      <c r="C320" s="1" t="s">
        <v>2464</v>
      </c>
      <c r="D320" s="1" t="s">
        <v>2318</v>
      </c>
      <c r="E320" s="1" t="s">
        <v>3031</v>
      </c>
      <c r="F320" s="1" t="s">
        <v>2464</v>
      </c>
      <c r="G320" s="1" t="s">
        <v>2761</v>
      </c>
      <c r="H320" s="1" t="s">
        <v>2764</v>
      </c>
      <c r="I320" s="1" t="s">
        <v>983</v>
      </c>
      <c r="J320" s="17" t="s">
        <v>236</v>
      </c>
    </row>
    <row r="321" spans="1:10" hidden="1">
      <c r="A321" s="1" t="s">
        <v>229</v>
      </c>
      <c r="B321" s="17" t="s">
        <v>3032</v>
      </c>
      <c r="C321" s="1" t="s">
        <v>2204</v>
      </c>
      <c r="D321" s="1" t="s">
        <v>2324</v>
      </c>
      <c r="E321" s="1" t="s">
        <v>3032</v>
      </c>
      <c r="F321" s="1" t="s">
        <v>2204</v>
      </c>
      <c r="G321" s="1" t="s">
        <v>2761</v>
      </c>
      <c r="H321" s="1" t="s">
        <v>2764</v>
      </c>
      <c r="I321" s="1" t="s">
        <v>983</v>
      </c>
      <c r="J321" s="17" t="s">
        <v>229</v>
      </c>
    </row>
    <row r="322" spans="1:10" hidden="1">
      <c r="A322" s="1" t="s">
        <v>229</v>
      </c>
      <c r="B322" s="17" t="s">
        <v>3033</v>
      </c>
      <c r="C322" s="1" t="s">
        <v>2204</v>
      </c>
      <c r="D322" s="1" t="s">
        <v>2330</v>
      </c>
      <c r="E322" s="1" t="s">
        <v>3033</v>
      </c>
      <c r="F322" s="1" t="s">
        <v>2204</v>
      </c>
      <c r="G322" s="1" t="s">
        <v>2761</v>
      </c>
      <c r="H322" s="1" t="s">
        <v>2764</v>
      </c>
      <c r="I322" s="1" t="s">
        <v>983</v>
      </c>
      <c r="J322" s="17" t="s">
        <v>229</v>
      </c>
    </row>
    <row r="323" spans="1:10" hidden="1">
      <c r="A323" s="1" t="s">
        <v>229</v>
      </c>
      <c r="B323" s="17" t="s">
        <v>3034</v>
      </c>
      <c r="C323" s="1" t="s">
        <v>2204</v>
      </c>
      <c r="D323" s="1" t="s">
        <v>2336</v>
      </c>
      <c r="E323" s="1" t="s">
        <v>3034</v>
      </c>
      <c r="F323" s="1" t="s">
        <v>2204</v>
      </c>
      <c r="G323" s="1" t="s">
        <v>2761</v>
      </c>
      <c r="H323" s="1" t="s">
        <v>2764</v>
      </c>
      <c r="I323" s="1" t="s">
        <v>983</v>
      </c>
      <c r="J323" s="17" t="s">
        <v>229</v>
      </c>
    </row>
    <row r="324" spans="1:10" hidden="1">
      <c r="A324" s="1" t="s">
        <v>238</v>
      </c>
      <c r="B324" s="17" t="s">
        <v>3035</v>
      </c>
      <c r="C324" s="1" t="s">
        <v>2433</v>
      </c>
      <c r="D324" s="1" t="s">
        <v>2342</v>
      </c>
      <c r="E324" s="1" t="s">
        <v>3035</v>
      </c>
      <c r="F324" s="1" t="s">
        <v>2433</v>
      </c>
      <c r="G324" s="1" t="s">
        <v>2761</v>
      </c>
      <c r="H324" s="1" t="s">
        <v>2764</v>
      </c>
      <c r="I324" s="1" t="s">
        <v>983</v>
      </c>
      <c r="J324" s="17" t="s">
        <v>238</v>
      </c>
    </row>
    <row r="325" spans="1:10" hidden="1">
      <c r="A325" s="1" t="s">
        <v>229</v>
      </c>
      <c r="B325" s="17" t="s">
        <v>3036</v>
      </c>
      <c r="C325" s="1" t="s">
        <v>2204</v>
      </c>
      <c r="D325" s="1" t="s">
        <v>2348</v>
      </c>
      <c r="E325" s="1" t="s">
        <v>3036</v>
      </c>
      <c r="F325" s="1" t="s">
        <v>2204</v>
      </c>
      <c r="G325" s="1" t="s">
        <v>2761</v>
      </c>
      <c r="H325" s="1" t="s">
        <v>2764</v>
      </c>
      <c r="I325" s="1" t="s">
        <v>983</v>
      </c>
      <c r="J325" s="17" t="s">
        <v>229</v>
      </c>
    </row>
    <row r="326" spans="1:10" hidden="1">
      <c r="A326" s="1" t="s">
        <v>220</v>
      </c>
      <c r="B326" s="17" t="s">
        <v>3037</v>
      </c>
      <c r="C326" s="1" t="s">
        <v>1506</v>
      </c>
      <c r="D326" s="1" t="s">
        <v>2354</v>
      </c>
      <c r="E326" s="1" t="s">
        <v>3037</v>
      </c>
      <c r="F326" s="1" t="s">
        <v>1506</v>
      </c>
      <c r="G326" s="1" t="s">
        <v>2761</v>
      </c>
      <c r="H326" s="1" t="s">
        <v>2764</v>
      </c>
      <c r="I326" s="1" t="s">
        <v>983</v>
      </c>
      <c r="J326" s="17" t="s">
        <v>220</v>
      </c>
    </row>
    <row r="327" spans="1:10" hidden="1">
      <c r="A327" s="1" t="s">
        <v>238</v>
      </c>
      <c r="B327" s="17" t="s">
        <v>3038</v>
      </c>
      <c r="C327" s="1" t="s">
        <v>2433</v>
      </c>
      <c r="D327" s="1" t="s">
        <v>2360</v>
      </c>
      <c r="E327" s="1" t="s">
        <v>3038</v>
      </c>
      <c r="F327" s="1" t="s">
        <v>2433</v>
      </c>
      <c r="G327" s="1" t="s">
        <v>2761</v>
      </c>
      <c r="H327" s="1" t="s">
        <v>2764</v>
      </c>
      <c r="I327" s="1" t="s">
        <v>983</v>
      </c>
      <c r="J327" s="17" t="s">
        <v>238</v>
      </c>
    </row>
    <row r="328" spans="1:10" hidden="1">
      <c r="A328" s="1" t="s">
        <v>229</v>
      </c>
      <c r="B328" s="17" t="s">
        <v>3039</v>
      </c>
      <c r="C328" s="1" t="s">
        <v>2204</v>
      </c>
      <c r="D328" s="1" t="s">
        <v>2366</v>
      </c>
      <c r="E328" s="1" t="s">
        <v>3039</v>
      </c>
      <c r="F328" s="1" t="s">
        <v>2204</v>
      </c>
      <c r="G328" s="1" t="s">
        <v>2761</v>
      </c>
      <c r="H328" s="1" t="s">
        <v>2764</v>
      </c>
      <c r="I328" s="1" t="s">
        <v>983</v>
      </c>
      <c r="J328" s="17" t="s">
        <v>229</v>
      </c>
    </row>
    <row r="329" spans="1:10" hidden="1">
      <c r="A329" s="1" t="s">
        <v>231</v>
      </c>
      <c r="B329" s="17" t="s">
        <v>3040</v>
      </c>
      <c r="C329" s="1" t="s">
        <v>2403</v>
      </c>
      <c r="D329" s="1" t="s">
        <v>2371</v>
      </c>
      <c r="E329" s="1" t="s">
        <v>3040</v>
      </c>
      <c r="F329" s="1" t="s">
        <v>2403</v>
      </c>
      <c r="G329" s="1" t="s">
        <v>2761</v>
      </c>
      <c r="H329" s="1" t="s">
        <v>2764</v>
      </c>
      <c r="I329" s="1" t="s">
        <v>983</v>
      </c>
      <c r="J329" s="17" t="s">
        <v>231</v>
      </c>
    </row>
    <row r="330" spans="1:10" hidden="1">
      <c r="A330" s="1" t="s">
        <v>231</v>
      </c>
      <c r="B330" s="17" t="s">
        <v>3041</v>
      </c>
      <c r="C330" s="1" t="s">
        <v>2403</v>
      </c>
      <c r="D330" s="1" t="s">
        <v>2376</v>
      </c>
      <c r="E330" s="1" t="s">
        <v>3041</v>
      </c>
      <c r="F330" s="1" t="s">
        <v>2403</v>
      </c>
      <c r="G330" s="1" t="s">
        <v>2761</v>
      </c>
      <c r="H330" s="1" t="s">
        <v>2764</v>
      </c>
      <c r="I330" s="1" t="s">
        <v>983</v>
      </c>
      <c r="J330" s="17" t="s">
        <v>231</v>
      </c>
    </row>
    <row r="331" spans="1:10" hidden="1">
      <c r="A331" s="1" t="s">
        <v>229</v>
      </c>
      <c r="B331" s="17" t="s">
        <v>3042</v>
      </c>
      <c r="C331" s="1" t="s">
        <v>2204</v>
      </c>
      <c r="D331" s="1" t="s">
        <v>2381</v>
      </c>
      <c r="E331" s="1" t="s">
        <v>3042</v>
      </c>
      <c r="F331" s="1" t="s">
        <v>2204</v>
      </c>
      <c r="G331" s="1" t="s">
        <v>2761</v>
      </c>
      <c r="H331" s="1" t="s">
        <v>2764</v>
      </c>
      <c r="I331" s="1" t="s">
        <v>983</v>
      </c>
      <c r="J331" s="17" t="s">
        <v>229</v>
      </c>
    </row>
    <row r="332" spans="1:10" hidden="1">
      <c r="A332" s="1" t="s">
        <v>230</v>
      </c>
      <c r="B332" s="17" t="s">
        <v>3043</v>
      </c>
      <c r="C332" s="1" t="s">
        <v>2473</v>
      </c>
      <c r="D332" s="1" t="s">
        <v>2386</v>
      </c>
      <c r="E332" s="1" t="s">
        <v>3043</v>
      </c>
      <c r="F332" s="1" t="s">
        <v>2473</v>
      </c>
      <c r="G332" s="1" t="s">
        <v>2761</v>
      </c>
      <c r="H332" s="1" t="s">
        <v>2764</v>
      </c>
      <c r="I332" s="1" t="s">
        <v>983</v>
      </c>
      <c r="J332" s="17" t="s">
        <v>230</v>
      </c>
    </row>
    <row r="333" spans="1:10" hidden="1">
      <c r="A333" s="1" t="s">
        <v>239</v>
      </c>
      <c r="B333" s="17" t="s">
        <v>3044</v>
      </c>
      <c r="C333" s="1" t="s">
        <v>2508</v>
      </c>
      <c r="D333" s="1" t="s">
        <v>2391</v>
      </c>
      <c r="E333" s="1" t="s">
        <v>3044</v>
      </c>
      <c r="F333" s="1" t="s">
        <v>2508</v>
      </c>
      <c r="G333" s="1" t="s">
        <v>2761</v>
      </c>
      <c r="H333" s="1" t="s">
        <v>2764</v>
      </c>
      <c r="I333" s="1" t="s">
        <v>983</v>
      </c>
      <c r="J333" s="17" t="s">
        <v>239</v>
      </c>
    </row>
    <row r="334" spans="1:10" hidden="1">
      <c r="A334" s="1" t="s">
        <v>231</v>
      </c>
      <c r="B334" s="17" t="s">
        <v>3045</v>
      </c>
      <c r="C334" s="1" t="s">
        <v>2403</v>
      </c>
      <c r="D334" s="1" t="s">
        <v>2395</v>
      </c>
      <c r="E334" s="1" t="s">
        <v>3045</v>
      </c>
      <c r="F334" s="1" t="s">
        <v>2403</v>
      </c>
      <c r="G334" s="1" t="s">
        <v>2761</v>
      </c>
      <c r="H334" s="1" t="s">
        <v>2764</v>
      </c>
      <c r="I334" s="1" t="s">
        <v>983</v>
      </c>
      <c r="J334" s="17" t="s">
        <v>231</v>
      </c>
    </row>
    <row r="335" spans="1:10" hidden="1">
      <c r="A335" s="1" t="s">
        <v>229</v>
      </c>
      <c r="B335" s="17" t="s">
        <v>3046</v>
      </c>
      <c r="C335" s="1" t="s">
        <v>2204</v>
      </c>
      <c r="D335" s="1" t="s">
        <v>2399</v>
      </c>
      <c r="E335" s="1" t="s">
        <v>3046</v>
      </c>
      <c r="F335" s="1" t="s">
        <v>2204</v>
      </c>
      <c r="G335" s="1" t="s">
        <v>2761</v>
      </c>
      <c r="H335" s="1" t="s">
        <v>2764</v>
      </c>
      <c r="I335" s="1" t="s">
        <v>983</v>
      </c>
      <c r="J335" s="17" t="s">
        <v>229</v>
      </c>
    </row>
    <row r="336" spans="1:10" hidden="1">
      <c r="A336" s="1" t="s">
        <v>231</v>
      </c>
      <c r="B336" s="17" t="s">
        <v>231</v>
      </c>
      <c r="C336" s="1" t="s">
        <v>2403</v>
      </c>
      <c r="D336" s="1" t="s">
        <v>2403</v>
      </c>
      <c r="E336" s="1" t="s">
        <v>231</v>
      </c>
      <c r="F336" s="1" t="s">
        <v>2403</v>
      </c>
      <c r="G336" s="1" t="s">
        <v>2761</v>
      </c>
      <c r="H336" s="1" t="s">
        <v>2764</v>
      </c>
      <c r="I336" s="1" t="s">
        <v>983</v>
      </c>
      <c r="J336" s="17" t="s">
        <v>231</v>
      </c>
    </row>
    <row r="337" spans="1:10" hidden="1">
      <c r="A337" s="1" t="s">
        <v>229</v>
      </c>
      <c r="B337" s="17" t="s">
        <v>3047</v>
      </c>
      <c r="C337" s="1" t="s">
        <v>2204</v>
      </c>
      <c r="D337" s="1" t="s">
        <v>2407</v>
      </c>
      <c r="E337" s="1" t="s">
        <v>3047</v>
      </c>
      <c r="F337" s="1" t="s">
        <v>2204</v>
      </c>
      <c r="G337" s="1" t="s">
        <v>2761</v>
      </c>
      <c r="H337" s="1" t="s">
        <v>2764</v>
      </c>
      <c r="I337" s="1" t="s">
        <v>983</v>
      </c>
      <c r="J337" s="17" t="s">
        <v>229</v>
      </c>
    </row>
    <row r="338" spans="1:10" hidden="1">
      <c r="A338" s="1" t="s">
        <v>216</v>
      </c>
      <c r="B338" s="17" t="s">
        <v>216</v>
      </c>
      <c r="C338" s="1" t="s">
        <v>2411</v>
      </c>
      <c r="D338" s="1" t="s">
        <v>2411</v>
      </c>
      <c r="E338" s="1" t="s">
        <v>216</v>
      </c>
      <c r="F338" s="1" t="s">
        <v>2411</v>
      </c>
      <c r="G338" s="1" t="s">
        <v>2761</v>
      </c>
      <c r="H338" s="1" t="s">
        <v>2764</v>
      </c>
      <c r="I338" s="1" t="s">
        <v>983</v>
      </c>
      <c r="J338" s="17" t="s">
        <v>216</v>
      </c>
    </row>
    <row r="339" spans="1:10" hidden="1">
      <c r="A339" s="1" t="s">
        <v>229</v>
      </c>
      <c r="B339" s="17" t="s">
        <v>3048</v>
      </c>
      <c r="C339" s="1" t="s">
        <v>2204</v>
      </c>
      <c r="D339" s="1" t="s">
        <v>2415</v>
      </c>
      <c r="E339" s="1" t="s">
        <v>3048</v>
      </c>
      <c r="F339" s="1" t="s">
        <v>2204</v>
      </c>
      <c r="G339" s="1" t="s">
        <v>2761</v>
      </c>
      <c r="H339" s="1" t="s">
        <v>2764</v>
      </c>
      <c r="I339" s="1" t="s">
        <v>983</v>
      </c>
      <c r="J339" s="17" t="s">
        <v>229</v>
      </c>
    </row>
    <row r="340" spans="1:10" hidden="1">
      <c r="A340" s="1" t="s">
        <v>231</v>
      </c>
      <c r="B340" s="17" t="s">
        <v>3049</v>
      </c>
      <c r="C340" s="1" t="s">
        <v>2403</v>
      </c>
      <c r="D340" s="1" t="s">
        <v>2418</v>
      </c>
      <c r="E340" s="1" t="s">
        <v>3049</v>
      </c>
      <c r="F340" s="1" t="s">
        <v>2403</v>
      </c>
      <c r="G340" s="1" t="s">
        <v>2761</v>
      </c>
      <c r="H340" s="1" t="s">
        <v>2764</v>
      </c>
      <c r="I340" s="1" t="s">
        <v>983</v>
      </c>
      <c r="J340" s="17" t="s">
        <v>231</v>
      </c>
    </row>
    <row r="341" spans="1:10" hidden="1">
      <c r="A341" s="1" t="s">
        <v>235</v>
      </c>
      <c r="B341" s="17" t="s">
        <v>235</v>
      </c>
      <c r="C341" s="1" t="s">
        <v>2421</v>
      </c>
      <c r="D341" s="1" t="s">
        <v>2421</v>
      </c>
      <c r="E341" s="1" t="s">
        <v>235</v>
      </c>
      <c r="F341" s="1" t="s">
        <v>2421</v>
      </c>
      <c r="G341" s="1" t="s">
        <v>2761</v>
      </c>
      <c r="H341" s="1" t="s">
        <v>2764</v>
      </c>
      <c r="I341" s="1" t="s">
        <v>983</v>
      </c>
      <c r="J341" s="17" t="s">
        <v>235</v>
      </c>
    </row>
    <row r="342" spans="1:10" hidden="1">
      <c r="A342" s="1" t="s">
        <v>229</v>
      </c>
      <c r="B342" s="17" t="s">
        <v>3050</v>
      </c>
      <c r="C342" s="1" t="s">
        <v>2204</v>
      </c>
      <c r="D342" s="1" t="s">
        <v>2424</v>
      </c>
      <c r="E342" s="1" t="s">
        <v>3050</v>
      </c>
      <c r="F342" s="1" t="s">
        <v>2204</v>
      </c>
      <c r="G342" s="1" t="s">
        <v>2761</v>
      </c>
      <c r="H342" s="1" t="s">
        <v>2764</v>
      </c>
      <c r="I342" s="1" t="s">
        <v>983</v>
      </c>
      <c r="J342" s="17" t="s">
        <v>229</v>
      </c>
    </row>
    <row r="343" spans="1:10" hidden="1">
      <c r="A343" s="1" t="s">
        <v>236</v>
      </c>
      <c r="B343" s="17" t="s">
        <v>3051</v>
      </c>
      <c r="C343" s="1" t="s">
        <v>2464</v>
      </c>
      <c r="D343" s="1" t="s">
        <v>2427</v>
      </c>
      <c r="E343" s="1" t="s">
        <v>3051</v>
      </c>
      <c r="F343" s="1" t="s">
        <v>2464</v>
      </c>
      <c r="G343" s="1" t="s">
        <v>2761</v>
      </c>
      <c r="H343" s="1" t="s">
        <v>2764</v>
      </c>
      <c r="I343" s="1" t="s">
        <v>983</v>
      </c>
      <c r="J343" s="17" t="s">
        <v>236</v>
      </c>
    </row>
    <row r="344" spans="1:10" hidden="1">
      <c r="A344" s="1" t="s">
        <v>239</v>
      </c>
      <c r="B344" s="17" t="s">
        <v>3052</v>
      </c>
      <c r="C344" s="1" t="s">
        <v>2508</v>
      </c>
      <c r="D344" s="1" t="s">
        <v>2430</v>
      </c>
      <c r="E344" s="1" t="s">
        <v>3052</v>
      </c>
      <c r="F344" s="1" t="s">
        <v>2508</v>
      </c>
      <c r="G344" s="1" t="s">
        <v>2761</v>
      </c>
      <c r="H344" s="1" t="s">
        <v>2764</v>
      </c>
      <c r="I344" s="1" t="s">
        <v>983</v>
      </c>
      <c r="J344" s="17" t="s">
        <v>239</v>
      </c>
    </row>
    <row r="345" spans="1:10" hidden="1">
      <c r="A345" s="1" t="s">
        <v>238</v>
      </c>
      <c r="B345" s="17" t="s">
        <v>238</v>
      </c>
      <c r="C345" s="1" t="s">
        <v>2433</v>
      </c>
      <c r="D345" s="1" t="s">
        <v>2433</v>
      </c>
      <c r="E345" s="1" t="s">
        <v>238</v>
      </c>
      <c r="F345" s="1" t="s">
        <v>2433</v>
      </c>
      <c r="G345" s="1" t="s">
        <v>2761</v>
      </c>
      <c r="H345" s="1" t="s">
        <v>2764</v>
      </c>
      <c r="I345" s="1" t="s">
        <v>983</v>
      </c>
      <c r="J345" s="17" t="s">
        <v>238</v>
      </c>
    </row>
    <row r="346" spans="1:10" hidden="1">
      <c r="A346" s="1" t="s">
        <v>229</v>
      </c>
      <c r="B346" s="17" t="s">
        <v>3053</v>
      </c>
      <c r="C346" s="1" t="s">
        <v>2204</v>
      </c>
      <c r="D346" s="1" t="s">
        <v>2436</v>
      </c>
      <c r="E346" s="1" t="s">
        <v>3053</v>
      </c>
      <c r="F346" s="1" t="s">
        <v>2204</v>
      </c>
      <c r="G346" s="1" t="s">
        <v>2761</v>
      </c>
      <c r="H346" s="1" t="s">
        <v>2764</v>
      </c>
      <c r="I346" s="1" t="s">
        <v>983</v>
      </c>
      <c r="J346" s="17" t="s">
        <v>229</v>
      </c>
    </row>
    <row r="347" spans="1:10" hidden="1">
      <c r="A347" s="1" t="s">
        <v>228</v>
      </c>
      <c r="B347" s="17" t="s">
        <v>3054</v>
      </c>
      <c r="C347" s="1" t="s">
        <v>2513</v>
      </c>
      <c r="D347" s="1" t="s">
        <v>2439</v>
      </c>
      <c r="E347" s="1" t="s">
        <v>3054</v>
      </c>
      <c r="F347" s="1" t="s">
        <v>2513</v>
      </c>
      <c r="G347" s="1" t="s">
        <v>2761</v>
      </c>
      <c r="H347" s="1" t="s">
        <v>2764</v>
      </c>
      <c r="I347" s="1" t="s">
        <v>983</v>
      </c>
      <c r="J347" s="17" t="s">
        <v>228</v>
      </c>
    </row>
    <row r="348" spans="1:10" hidden="1">
      <c r="A348" s="1" t="s">
        <v>229</v>
      </c>
      <c r="B348" s="17" t="s">
        <v>3055</v>
      </c>
      <c r="C348" s="1" t="s">
        <v>2204</v>
      </c>
      <c r="D348" s="1" t="s">
        <v>2443</v>
      </c>
      <c r="E348" s="1" t="s">
        <v>3055</v>
      </c>
      <c r="F348" s="1" t="s">
        <v>2204</v>
      </c>
      <c r="G348" s="1" t="s">
        <v>2761</v>
      </c>
      <c r="H348" s="1" t="s">
        <v>2764</v>
      </c>
      <c r="I348" s="1" t="s">
        <v>983</v>
      </c>
      <c r="J348" s="17" t="s">
        <v>229</v>
      </c>
    </row>
    <row r="349" spans="1:10" hidden="1">
      <c r="A349" s="1" t="s">
        <v>239</v>
      </c>
      <c r="B349" s="17" t="s">
        <v>3056</v>
      </c>
      <c r="C349" s="1" t="s">
        <v>2508</v>
      </c>
      <c r="D349" s="1" t="s">
        <v>2446</v>
      </c>
      <c r="E349" s="1" t="s">
        <v>3056</v>
      </c>
      <c r="F349" s="1" t="s">
        <v>2508</v>
      </c>
      <c r="G349" s="1" t="s">
        <v>2761</v>
      </c>
      <c r="H349" s="1" t="s">
        <v>2764</v>
      </c>
      <c r="I349" s="1" t="s">
        <v>983</v>
      </c>
      <c r="J349" s="17" t="s">
        <v>239</v>
      </c>
    </row>
    <row r="350" spans="1:10" hidden="1">
      <c r="A350" s="1" t="s">
        <v>238</v>
      </c>
      <c r="B350" s="17" t="s">
        <v>3057</v>
      </c>
      <c r="C350" s="1" t="s">
        <v>2433</v>
      </c>
      <c r="D350" s="1" t="s">
        <v>2449</v>
      </c>
      <c r="E350" s="1" t="s">
        <v>3057</v>
      </c>
      <c r="F350" s="1" t="s">
        <v>2433</v>
      </c>
      <c r="G350" s="1" t="s">
        <v>2761</v>
      </c>
      <c r="H350" s="1" t="s">
        <v>2764</v>
      </c>
      <c r="I350" s="1" t="s">
        <v>983</v>
      </c>
      <c r="J350" s="17" t="s">
        <v>238</v>
      </c>
    </row>
    <row r="351" spans="1:10" hidden="1">
      <c r="A351" s="1" t="s">
        <v>229</v>
      </c>
      <c r="B351" s="17" t="s">
        <v>3058</v>
      </c>
      <c r="C351" s="1" t="s">
        <v>2204</v>
      </c>
      <c r="D351" s="1" t="s">
        <v>2452</v>
      </c>
      <c r="E351" s="1" t="s">
        <v>3058</v>
      </c>
      <c r="F351" s="1" t="s">
        <v>2204</v>
      </c>
      <c r="G351" s="1" t="s">
        <v>2761</v>
      </c>
      <c r="H351" s="1" t="s">
        <v>2764</v>
      </c>
      <c r="I351" s="1" t="s">
        <v>983</v>
      </c>
      <c r="J351" s="17" t="s">
        <v>229</v>
      </c>
    </row>
    <row r="352" spans="1:10" hidden="1">
      <c r="A352" s="1" t="s">
        <v>229</v>
      </c>
      <c r="B352" s="17" t="s">
        <v>3059</v>
      </c>
      <c r="C352" s="1" t="s">
        <v>2204</v>
      </c>
      <c r="D352" s="1" t="s">
        <v>2455</v>
      </c>
      <c r="E352" s="1" t="s">
        <v>3059</v>
      </c>
      <c r="F352" s="1" t="s">
        <v>2204</v>
      </c>
      <c r="G352" s="1" t="s">
        <v>2761</v>
      </c>
      <c r="H352" s="1" t="s">
        <v>2764</v>
      </c>
      <c r="I352" s="1" t="s">
        <v>983</v>
      </c>
      <c r="J352" s="17" t="s">
        <v>229</v>
      </c>
    </row>
    <row r="353" spans="1:10" hidden="1">
      <c r="A353" s="1" t="s">
        <v>229</v>
      </c>
      <c r="B353" s="17" t="s">
        <v>3060</v>
      </c>
      <c r="C353" s="1" t="s">
        <v>2204</v>
      </c>
      <c r="D353" s="1" t="s">
        <v>2458</v>
      </c>
      <c r="E353" s="1" t="s">
        <v>3060</v>
      </c>
      <c r="F353" s="1" t="s">
        <v>2204</v>
      </c>
      <c r="G353" s="1" t="s">
        <v>2761</v>
      </c>
      <c r="H353" s="1" t="s">
        <v>2764</v>
      </c>
      <c r="I353" s="1" t="s">
        <v>983</v>
      </c>
      <c r="J353" s="17" t="s">
        <v>229</v>
      </c>
    </row>
    <row r="354" spans="1:10" hidden="1">
      <c r="A354" s="1" t="s">
        <v>229</v>
      </c>
      <c r="B354" s="17" t="s">
        <v>3061</v>
      </c>
      <c r="C354" s="1" t="s">
        <v>2204</v>
      </c>
      <c r="D354" s="1" t="s">
        <v>2461</v>
      </c>
      <c r="E354" s="1" t="s">
        <v>3061</v>
      </c>
      <c r="F354" s="1" t="s">
        <v>2204</v>
      </c>
      <c r="G354" s="1" t="s">
        <v>2761</v>
      </c>
      <c r="H354" s="1" t="s">
        <v>2764</v>
      </c>
      <c r="I354" s="1" t="s">
        <v>983</v>
      </c>
      <c r="J354" s="17" t="s">
        <v>229</v>
      </c>
    </row>
    <row r="355" spans="1:10" hidden="1">
      <c r="A355" s="1" t="s">
        <v>236</v>
      </c>
      <c r="B355" s="17" t="s">
        <v>236</v>
      </c>
      <c r="C355" s="1" t="s">
        <v>2464</v>
      </c>
      <c r="D355" s="1" t="s">
        <v>2464</v>
      </c>
      <c r="E355" s="1" t="s">
        <v>236</v>
      </c>
      <c r="F355" s="1" t="s">
        <v>2464</v>
      </c>
      <c r="G355" s="1" t="s">
        <v>2761</v>
      </c>
      <c r="H355" s="1" t="s">
        <v>2764</v>
      </c>
      <c r="I355" s="1" t="s">
        <v>983</v>
      </c>
      <c r="J355" s="17" t="s">
        <v>236</v>
      </c>
    </row>
    <row r="356" spans="1:10" hidden="1">
      <c r="A356" s="1" t="s">
        <v>229</v>
      </c>
      <c r="B356" s="17" t="s">
        <v>3062</v>
      </c>
      <c r="C356" s="1" t="s">
        <v>2204</v>
      </c>
      <c r="D356" s="1" t="s">
        <v>2467</v>
      </c>
      <c r="E356" s="1" t="s">
        <v>3062</v>
      </c>
      <c r="F356" s="1" t="s">
        <v>2204</v>
      </c>
      <c r="G356" s="1" t="s">
        <v>2761</v>
      </c>
      <c r="H356" s="1" t="s">
        <v>2764</v>
      </c>
      <c r="I356" s="1" t="s">
        <v>983</v>
      </c>
      <c r="J356" s="17" t="s">
        <v>229</v>
      </c>
    </row>
    <row r="357" spans="1:10" hidden="1">
      <c r="A357" s="1" t="s">
        <v>229</v>
      </c>
      <c r="B357" s="17" t="s">
        <v>3063</v>
      </c>
      <c r="C357" s="1" t="s">
        <v>2204</v>
      </c>
      <c r="D357" s="1" t="s">
        <v>2470</v>
      </c>
      <c r="E357" s="1" t="s">
        <v>3063</v>
      </c>
      <c r="F357" s="1" t="s">
        <v>2204</v>
      </c>
      <c r="G357" s="1" t="s">
        <v>2761</v>
      </c>
      <c r="H357" s="1" t="s">
        <v>2764</v>
      </c>
      <c r="I357" s="1" t="s">
        <v>983</v>
      </c>
      <c r="J357" s="17" t="s">
        <v>229</v>
      </c>
    </row>
    <row r="358" spans="1:10" hidden="1">
      <c r="A358" s="1" t="s">
        <v>230</v>
      </c>
      <c r="B358" s="17" t="s">
        <v>230</v>
      </c>
      <c r="C358" s="1" t="s">
        <v>2473</v>
      </c>
      <c r="D358" s="1" t="s">
        <v>2473</v>
      </c>
      <c r="E358" s="1" t="s">
        <v>230</v>
      </c>
      <c r="F358" s="1" t="s">
        <v>2473</v>
      </c>
      <c r="G358" s="1" t="s">
        <v>2761</v>
      </c>
      <c r="H358" s="1" t="s">
        <v>2764</v>
      </c>
      <c r="I358" s="1" t="s">
        <v>983</v>
      </c>
      <c r="J358" s="17" t="s">
        <v>230</v>
      </c>
    </row>
    <row r="359" spans="1:10" hidden="1">
      <c r="A359" s="1" t="s">
        <v>229</v>
      </c>
      <c r="B359" s="17" t="s">
        <v>3064</v>
      </c>
      <c r="C359" s="1" t="s">
        <v>2204</v>
      </c>
      <c r="D359" s="1" t="s">
        <v>2476</v>
      </c>
      <c r="E359" s="1" t="s">
        <v>3064</v>
      </c>
      <c r="F359" s="1" t="s">
        <v>2204</v>
      </c>
      <c r="G359" s="1" t="s">
        <v>2761</v>
      </c>
      <c r="H359" s="1" t="s">
        <v>2764</v>
      </c>
      <c r="I359" s="1" t="s">
        <v>983</v>
      </c>
      <c r="J359" s="17" t="s">
        <v>229</v>
      </c>
    </row>
    <row r="360" spans="1:10" hidden="1">
      <c r="A360" s="1" t="s">
        <v>244</v>
      </c>
      <c r="B360" s="17" t="s">
        <v>244</v>
      </c>
      <c r="C360" s="1" t="s">
        <v>2479</v>
      </c>
      <c r="D360" s="1" t="s">
        <v>2479</v>
      </c>
      <c r="E360" s="1" t="s">
        <v>244</v>
      </c>
      <c r="F360" s="1" t="s">
        <v>2479</v>
      </c>
      <c r="G360" s="1" t="s">
        <v>2761</v>
      </c>
      <c r="H360" s="1" t="s">
        <v>2764</v>
      </c>
      <c r="I360" s="1" t="s">
        <v>983</v>
      </c>
      <c r="J360" s="17" t="s">
        <v>244</v>
      </c>
    </row>
    <row r="361" spans="1:10" hidden="1">
      <c r="A361" s="1" t="s">
        <v>240</v>
      </c>
      <c r="B361" s="17" t="s">
        <v>3065</v>
      </c>
      <c r="C361" s="1" t="s">
        <v>2520</v>
      </c>
      <c r="D361" s="1" t="s">
        <v>2482</v>
      </c>
      <c r="E361" s="1" t="s">
        <v>3065</v>
      </c>
      <c r="F361" s="1" t="s">
        <v>2520</v>
      </c>
      <c r="G361" s="1" t="s">
        <v>2761</v>
      </c>
      <c r="H361" s="1" t="s">
        <v>2764</v>
      </c>
      <c r="I361" s="1" t="s">
        <v>983</v>
      </c>
      <c r="J361" s="17" t="s">
        <v>240</v>
      </c>
    </row>
    <row r="362" spans="1:10" hidden="1">
      <c r="A362" s="1" t="s">
        <v>238</v>
      </c>
      <c r="B362" s="17" t="s">
        <v>3066</v>
      </c>
      <c r="C362" s="1" t="s">
        <v>2433</v>
      </c>
      <c r="D362" s="1" t="s">
        <v>2485</v>
      </c>
      <c r="E362" s="1" t="s">
        <v>3066</v>
      </c>
      <c r="F362" s="1" t="s">
        <v>2433</v>
      </c>
      <c r="G362" s="1" t="s">
        <v>2761</v>
      </c>
      <c r="H362" s="1" t="s">
        <v>2764</v>
      </c>
      <c r="I362" s="1" t="s">
        <v>983</v>
      </c>
      <c r="J362" s="17" t="s">
        <v>238</v>
      </c>
    </row>
    <row r="363" spans="1:10" hidden="1">
      <c r="A363" s="1" t="s">
        <v>230</v>
      </c>
      <c r="B363" s="17" t="s">
        <v>3067</v>
      </c>
      <c r="C363" s="1" t="s">
        <v>2473</v>
      </c>
      <c r="D363" s="1" t="s">
        <v>2487</v>
      </c>
      <c r="E363" s="1" t="s">
        <v>3067</v>
      </c>
      <c r="F363" s="1" t="s">
        <v>2473</v>
      </c>
      <c r="G363" s="1" t="s">
        <v>2761</v>
      </c>
      <c r="H363" s="1" t="s">
        <v>2764</v>
      </c>
      <c r="I363" s="1" t="s">
        <v>983</v>
      </c>
      <c r="J363" s="17" t="s">
        <v>230</v>
      </c>
    </row>
    <row r="364" spans="1:10" hidden="1">
      <c r="A364" s="1" t="s">
        <v>229</v>
      </c>
      <c r="B364" s="17" t="s">
        <v>3068</v>
      </c>
      <c r="C364" s="1" t="s">
        <v>2204</v>
      </c>
      <c r="D364" s="1" t="s">
        <v>2489</v>
      </c>
      <c r="E364" s="1" t="s">
        <v>3068</v>
      </c>
      <c r="F364" s="1" t="s">
        <v>2204</v>
      </c>
      <c r="G364" s="1" t="s">
        <v>2761</v>
      </c>
      <c r="H364" s="1" t="s">
        <v>2764</v>
      </c>
      <c r="I364" s="1" t="s">
        <v>983</v>
      </c>
      <c r="J364" s="17" t="s">
        <v>229</v>
      </c>
    </row>
    <row r="365" spans="1:10" hidden="1">
      <c r="A365" s="1" t="s">
        <v>229</v>
      </c>
      <c r="B365" s="17" t="s">
        <v>3069</v>
      </c>
      <c r="C365" s="1" t="s">
        <v>2204</v>
      </c>
      <c r="D365" s="1" t="s">
        <v>2491</v>
      </c>
      <c r="E365" s="1" t="s">
        <v>3069</v>
      </c>
      <c r="F365" s="1" t="s">
        <v>2204</v>
      </c>
      <c r="G365" s="1" t="s">
        <v>2761</v>
      </c>
      <c r="H365" s="1" t="s">
        <v>2764</v>
      </c>
      <c r="I365" s="1" t="s">
        <v>983</v>
      </c>
      <c r="J365" s="17" t="s">
        <v>229</v>
      </c>
    </row>
    <row r="366" spans="1:10" hidden="1">
      <c r="A366" s="1" t="s">
        <v>236</v>
      </c>
      <c r="B366" s="17" t="s">
        <v>3070</v>
      </c>
      <c r="C366" s="1" t="s">
        <v>2464</v>
      </c>
      <c r="D366" s="1" t="s">
        <v>2492</v>
      </c>
      <c r="E366" s="1" t="s">
        <v>3070</v>
      </c>
      <c r="F366" s="1" t="s">
        <v>2464</v>
      </c>
      <c r="G366" s="1" t="s">
        <v>2761</v>
      </c>
      <c r="H366" s="1" t="s">
        <v>2764</v>
      </c>
      <c r="I366" s="1" t="s">
        <v>983</v>
      </c>
      <c r="J366" s="17" t="s">
        <v>236</v>
      </c>
    </row>
    <row r="367" spans="1:10" hidden="1">
      <c r="A367" s="1" t="s">
        <v>236</v>
      </c>
      <c r="B367" s="17" t="s">
        <v>3071</v>
      </c>
      <c r="C367" s="1" t="s">
        <v>2464</v>
      </c>
      <c r="D367" s="1" t="s">
        <v>2493</v>
      </c>
      <c r="E367" s="1" t="s">
        <v>3071</v>
      </c>
      <c r="F367" s="1" t="s">
        <v>2464</v>
      </c>
      <c r="G367" s="1" t="s">
        <v>2761</v>
      </c>
      <c r="H367" s="1" t="s">
        <v>2764</v>
      </c>
      <c r="I367" s="1" t="s">
        <v>983</v>
      </c>
      <c r="J367" s="17" t="s">
        <v>236</v>
      </c>
    </row>
    <row r="368" spans="1:10" hidden="1">
      <c r="A368" s="1" t="s">
        <v>229</v>
      </c>
      <c r="B368" s="17" t="s">
        <v>3072</v>
      </c>
      <c r="C368" s="1" t="s">
        <v>2204</v>
      </c>
      <c r="D368" s="1" t="s">
        <v>2494</v>
      </c>
      <c r="E368" s="1" t="s">
        <v>3072</v>
      </c>
      <c r="F368" s="1" t="s">
        <v>2204</v>
      </c>
      <c r="G368" s="1" t="s">
        <v>2761</v>
      </c>
      <c r="H368" s="1" t="s">
        <v>2764</v>
      </c>
      <c r="I368" s="1" t="s">
        <v>983</v>
      </c>
      <c r="J368" s="17" t="s">
        <v>229</v>
      </c>
    </row>
    <row r="369" spans="1:10" hidden="1">
      <c r="A369" s="1" t="s">
        <v>229</v>
      </c>
      <c r="B369" s="17" t="s">
        <v>3073</v>
      </c>
      <c r="C369" s="1" t="s">
        <v>2204</v>
      </c>
      <c r="D369" s="1" t="s">
        <v>2495</v>
      </c>
      <c r="E369" s="1" t="s">
        <v>3073</v>
      </c>
      <c r="F369" s="1" t="s">
        <v>2204</v>
      </c>
      <c r="G369" s="1" t="s">
        <v>2761</v>
      </c>
      <c r="H369" s="1" t="s">
        <v>2764</v>
      </c>
      <c r="I369" s="1" t="s">
        <v>983</v>
      </c>
      <c r="J369" s="17" t="s">
        <v>229</v>
      </c>
    </row>
    <row r="370" spans="1:10" hidden="1">
      <c r="A370" s="1" t="s">
        <v>231</v>
      </c>
      <c r="B370" s="17" t="s">
        <v>3074</v>
      </c>
      <c r="C370" s="1" t="s">
        <v>2403</v>
      </c>
      <c r="D370" s="1" t="s">
        <v>2496</v>
      </c>
      <c r="E370" s="1" t="s">
        <v>3074</v>
      </c>
      <c r="F370" s="1" t="s">
        <v>2403</v>
      </c>
      <c r="G370" s="1" t="s">
        <v>2761</v>
      </c>
      <c r="H370" s="1" t="s">
        <v>2764</v>
      </c>
      <c r="I370" s="1" t="s">
        <v>983</v>
      </c>
      <c r="J370" s="17" t="s">
        <v>231</v>
      </c>
    </row>
    <row r="371" spans="1:10" hidden="1">
      <c r="A371" s="1" t="s">
        <v>228</v>
      </c>
      <c r="B371" s="17" t="s">
        <v>3075</v>
      </c>
      <c r="C371" s="1" t="s">
        <v>2513</v>
      </c>
      <c r="D371" s="1" t="s">
        <v>2497</v>
      </c>
      <c r="E371" s="1" t="s">
        <v>3075</v>
      </c>
      <c r="F371" s="1" t="s">
        <v>2513</v>
      </c>
      <c r="G371" s="1" t="s">
        <v>2761</v>
      </c>
      <c r="H371" s="1" t="s">
        <v>2764</v>
      </c>
      <c r="I371" s="1" t="s">
        <v>983</v>
      </c>
      <c r="J371" s="17" t="s">
        <v>228</v>
      </c>
    </row>
    <row r="372" spans="1:10" hidden="1">
      <c r="A372" s="1" t="s">
        <v>231</v>
      </c>
      <c r="B372" s="17" t="s">
        <v>3076</v>
      </c>
      <c r="C372" s="1" t="s">
        <v>2403</v>
      </c>
      <c r="D372" s="1" t="s">
        <v>2498</v>
      </c>
      <c r="E372" s="1" t="s">
        <v>3076</v>
      </c>
      <c r="F372" s="1" t="s">
        <v>2403</v>
      </c>
      <c r="G372" s="1" t="s">
        <v>2761</v>
      </c>
      <c r="H372" s="1" t="s">
        <v>2764</v>
      </c>
      <c r="I372" s="1" t="s">
        <v>983</v>
      </c>
      <c r="J372" s="17" t="s">
        <v>231</v>
      </c>
    </row>
    <row r="373" spans="1:10" hidden="1">
      <c r="A373" s="1" t="s">
        <v>229</v>
      </c>
      <c r="B373" s="17" t="s">
        <v>3077</v>
      </c>
      <c r="C373" s="1" t="s">
        <v>2204</v>
      </c>
      <c r="D373" s="1" t="s">
        <v>2499</v>
      </c>
      <c r="E373" s="1" t="s">
        <v>3077</v>
      </c>
      <c r="F373" s="1" t="s">
        <v>2204</v>
      </c>
      <c r="G373" s="1" t="s">
        <v>2761</v>
      </c>
      <c r="H373" s="1" t="s">
        <v>2764</v>
      </c>
      <c r="I373" s="1" t="s">
        <v>983</v>
      </c>
      <c r="J373" s="17" t="s">
        <v>229</v>
      </c>
    </row>
    <row r="374" spans="1:10" hidden="1">
      <c r="A374" s="1" t="s">
        <v>238</v>
      </c>
      <c r="B374" s="17" t="s">
        <v>3078</v>
      </c>
      <c r="C374" s="1" t="s">
        <v>2433</v>
      </c>
      <c r="D374" s="1" t="s">
        <v>2500</v>
      </c>
      <c r="E374" s="1" t="s">
        <v>3078</v>
      </c>
      <c r="F374" s="1" t="s">
        <v>2433</v>
      </c>
      <c r="G374" s="1" t="s">
        <v>2761</v>
      </c>
      <c r="H374" s="1" t="s">
        <v>2764</v>
      </c>
      <c r="I374" s="1" t="s">
        <v>983</v>
      </c>
      <c r="J374" s="17" t="s">
        <v>238</v>
      </c>
    </row>
    <row r="375" spans="1:10" hidden="1">
      <c r="A375" s="1" t="s">
        <v>235</v>
      </c>
      <c r="B375" s="17" t="s">
        <v>3079</v>
      </c>
      <c r="C375" s="1" t="s">
        <v>2421</v>
      </c>
      <c r="D375" s="1" t="s">
        <v>2501</v>
      </c>
      <c r="E375" s="1" t="s">
        <v>3079</v>
      </c>
      <c r="F375" s="1" t="s">
        <v>2421</v>
      </c>
      <c r="G375" s="1" t="s">
        <v>2761</v>
      </c>
      <c r="H375" s="1" t="s">
        <v>2764</v>
      </c>
      <c r="I375" s="1" t="s">
        <v>983</v>
      </c>
      <c r="J375" s="17" t="s">
        <v>235</v>
      </c>
    </row>
    <row r="376" spans="1:10" hidden="1">
      <c r="A376" s="1" t="s">
        <v>231</v>
      </c>
      <c r="B376" s="17" t="s">
        <v>3080</v>
      </c>
      <c r="C376" s="1" t="s">
        <v>2403</v>
      </c>
      <c r="D376" s="1" t="s">
        <v>2502</v>
      </c>
      <c r="E376" s="1" t="s">
        <v>3080</v>
      </c>
      <c r="F376" s="1" t="s">
        <v>2403</v>
      </c>
      <c r="G376" s="1" t="s">
        <v>2761</v>
      </c>
      <c r="H376" s="1" t="s">
        <v>2764</v>
      </c>
      <c r="I376" s="1" t="s">
        <v>983</v>
      </c>
      <c r="J376" s="17" t="s">
        <v>231</v>
      </c>
    </row>
    <row r="377" spans="1:10" hidden="1">
      <c r="A377" s="1" t="s">
        <v>231</v>
      </c>
      <c r="B377" s="17" t="s">
        <v>3081</v>
      </c>
      <c r="C377" s="1" t="s">
        <v>2403</v>
      </c>
      <c r="D377" s="1" t="s">
        <v>2503</v>
      </c>
      <c r="E377" s="1" t="s">
        <v>3081</v>
      </c>
      <c r="F377" s="1" t="s">
        <v>2403</v>
      </c>
      <c r="G377" s="1" t="s">
        <v>2761</v>
      </c>
      <c r="H377" s="1" t="s">
        <v>2764</v>
      </c>
      <c r="I377" s="1" t="s">
        <v>983</v>
      </c>
      <c r="J377" s="17" t="s">
        <v>231</v>
      </c>
    </row>
    <row r="378" spans="1:10" hidden="1">
      <c r="A378" s="1" t="s">
        <v>236</v>
      </c>
      <c r="B378" s="17" t="s">
        <v>3082</v>
      </c>
      <c r="C378" s="1" t="s">
        <v>2464</v>
      </c>
      <c r="D378" s="1" t="s">
        <v>2504</v>
      </c>
      <c r="E378" s="1" t="s">
        <v>3082</v>
      </c>
      <c r="F378" s="1" t="s">
        <v>2464</v>
      </c>
      <c r="G378" s="1" t="s">
        <v>2761</v>
      </c>
      <c r="H378" s="1" t="s">
        <v>2764</v>
      </c>
      <c r="I378" s="1" t="s">
        <v>983</v>
      </c>
      <c r="J378" s="17" t="s">
        <v>236</v>
      </c>
    </row>
    <row r="379" spans="1:10" hidden="1">
      <c r="A379" s="1" t="s">
        <v>236</v>
      </c>
      <c r="B379" s="17" t="s">
        <v>3083</v>
      </c>
      <c r="C379" s="1" t="s">
        <v>2464</v>
      </c>
      <c r="D379" s="1" t="s">
        <v>2505</v>
      </c>
      <c r="E379" s="1" t="s">
        <v>3083</v>
      </c>
      <c r="F379" s="1" t="s">
        <v>2464</v>
      </c>
      <c r="G379" s="1" t="s">
        <v>2761</v>
      </c>
      <c r="H379" s="1" t="s">
        <v>2764</v>
      </c>
      <c r="I379" s="1" t="s">
        <v>983</v>
      </c>
      <c r="J379" s="17" t="s">
        <v>236</v>
      </c>
    </row>
    <row r="380" spans="1:10" hidden="1">
      <c r="A380" s="1" t="s">
        <v>229</v>
      </c>
      <c r="B380" s="17" t="s">
        <v>3084</v>
      </c>
      <c r="C380" s="1" t="s">
        <v>2204</v>
      </c>
      <c r="D380" s="1" t="s">
        <v>2506</v>
      </c>
      <c r="E380" s="1" t="s">
        <v>3084</v>
      </c>
      <c r="F380" s="1" t="s">
        <v>2204</v>
      </c>
      <c r="G380" s="1" t="s">
        <v>2761</v>
      </c>
      <c r="H380" s="1" t="s">
        <v>2764</v>
      </c>
      <c r="I380" s="1" t="s">
        <v>983</v>
      </c>
      <c r="J380" s="17" t="s">
        <v>229</v>
      </c>
    </row>
    <row r="381" spans="1:10" hidden="1">
      <c r="A381" s="1" t="s">
        <v>245</v>
      </c>
      <c r="B381" s="17" t="s">
        <v>245</v>
      </c>
      <c r="C381" s="1" t="s">
        <v>2507</v>
      </c>
      <c r="D381" s="1" t="s">
        <v>2507</v>
      </c>
      <c r="E381" s="1" t="s">
        <v>245</v>
      </c>
      <c r="F381" s="1" t="s">
        <v>2507</v>
      </c>
      <c r="G381" s="1" t="s">
        <v>2761</v>
      </c>
      <c r="H381" s="1" t="s">
        <v>2764</v>
      </c>
      <c r="I381" s="1" t="s">
        <v>983</v>
      </c>
      <c r="J381" s="17" t="s">
        <v>245</v>
      </c>
    </row>
    <row r="382" spans="1:10" hidden="1">
      <c r="A382" s="1" t="s">
        <v>239</v>
      </c>
      <c r="B382" s="17" t="s">
        <v>239</v>
      </c>
      <c r="C382" s="1" t="s">
        <v>2508</v>
      </c>
      <c r="D382" s="1" t="s">
        <v>2508</v>
      </c>
      <c r="E382" s="1" t="s">
        <v>239</v>
      </c>
      <c r="F382" s="1" t="s">
        <v>2508</v>
      </c>
      <c r="G382" s="1" t="s">
        <v>2761</v>
      </c>
      <c r="H382" s="1" t="s">
        <v>2764</v>
      </c>
      <c r="I382" s="1" t="s">
        <v>983</v>
      </c>
      <c r="J382" s="17" t="s">
        <v>239</v>
      </c>
    </row>
    <row r="383" spans="1:10" hidden="1">
      <c r="A383" s="1" t="s">
        <v>220</v>
      </c>
      <c r="B383" s="17" t="s">
        <v>3085</v>
      </c>
      <c r="C383" s="1" t="s">
        <v>1506</v>
      </c>
      <c r="D383" s="1" t="s">
        <v>2509</v>
      </c>
      <c r="E383" s="1" t="s">
        <v>3085</v>
      </c>
      <c r="F383" s="1" t="s">
        <v>1506</v>
      </c>
      <c r="G383" s="1" t="s">
        <v>2761</v>
      </c>
      <c r="H383" s="1" t="s">
        <v>2764</v>
      </c>
      <c r="I383" s="1" t="s">
        <v>983</v>
      </c>
      <c r="J383" s="17" t="s">
        <v>220</v>
      </c>
    </row>
    <row r="384" spans="1:10" hidden="1">
      <c r="A384" s="1" t="s">
        <v>229</v>
      </c>
      <c r="B384" s="17" t="s">
        <v>3086</v>
      </c>
      <c r="C384" s="1" t="s">
        <v>2204</v>
      </c>
      <c r="D384" s="1" t="s">
        <v>2510</v>
      </c>
      <c r="E384" s="1" t="s">
        <v>3086</v>
      </c>
      <c r="F384" s="1" t="s">
        <v>2204</v>
      </c>
      <c r="G384" s="1" t="s">
        <v>2761</v>
      </c>
      <c r="H384" s="1" t="s">
        <v>2764</v>
      </c>
      <c r="I384" s="1" t="s">
        <v>983</v>
      </c>
      <c r="J384" s="17" t="s">
        <v>229</v>
      </c>
    </row>
    <row r="385" spans="1:10" hidden="1">
      <c r="A385" s="1" t="s">
        <v>229</v>
      </c>
      <c r="B385" s="17" t="s">
        <v>3087</v>
      </c>
      <c r="C385" s="1" t="s">
        <v>2204</v>
      </c>
      <c r="D385" s="1" t="s">
        <v>2511</v>
      </c>
      <c r="E385" s="1" t="s">
        <v>3087</v>
      </c>
      <c r="F385" s="1" t="s">
        <v>2204</v>
      </c>
      <c r="G385" s="1" t="s">
        <v>2761</v>
      </c>
      <c r="H385" s="1" t="s">
        <v>2764</v>
      </c>
      <c r="I385" s="1" t="s">
        <v>983</v>
      </c>
      <c r="J385" s="17" t="s">
        <v>229</v>
      </c>
    </row>
    <row r="386" spans="1:10" hidden="1">
      <c r="A386" s="1" t="s">
        <v>229</v>
      </c>
      <c r="B386" s="17" t="s">
        <v>3088</v>
      </c>
      <c r="C386" s="1" t="s">
        <v>2204</v>
      </c>
      <c r="D386" s="1" t="s">
        <v>2512</v>
      </c>
      <c r="E386" s="1" t="s">
        <v>3088</v>
      </c>
      <c r="F386" s="1" t="s">
        <v>2204</v>
      </c>
      <c r="G386" s="1" t="s">
        <v>2761</v>
      </c>
      <c r="H386" s="1" t="s">
        <v>2764</v>
      </c>
      <c r="I386" s="1" t="s">
        <v>983</v>
      </c>
      <c r="J386" s="17" t="s">
        <v>229</v>
      </c>
    </row>
    <row r="387" spans="1:10" hidden="1">
      <c r="A387" s="1" t="s">
        <v>228</v>
      </c>
      <c r="B387" s="17" t="s">
        <v>228</v>
      </c>
      <c r="C387" s="1" t="s">
        <v>2513</v>
      </c>
      <c r="D387" s="1" t="s">
        <v>2513</v>
      </c>
      <c r="E387" s="1" t="s">
        <v>228</v>
      </c>
      <c r="F387" s="1" t="s">
        <v>2513</v>
      </c>
      <c r="G387" s="1" t="s">
        <v>2761</v>
      </c>
      <c r="H387" s="1" t="s">
        <v>2764</v>
      </c>
      <c r="I387" s="1" t="s">
        <v>983</v>
      </c>
      <c r="J387" s="17" t="s">
        <v>228</v>
      </c>
    </row>
    <row r="388" spans="1:10" hidden="1">
      <c r="A388" s="1" t="s">
        <v>229</v>
      </c>
      <c r="B388" s="17" t="s">
        <v>3089</v>
      </c>
      <c r="C388" s="1" t="s">
        <v>2204</v>
      </c>
      <c r="D388" s="1" t="s">
        <v>2514</v>
      </c>
      <c r="E388" s="1" t="s">
        <v>3089</v>
      </c>
      <c r="F388" s="1" t="s">
        <v>2204</v>
      </c>
      <c r="G388" s="1" t="s">
        <v>2761</v>
      </c>
      <c r="H388" s="1" t="s">
        <v>2764</v>
      </c>
      <c r="I388" s="1" t="s">
        <v>983</v>
      </c>
      <c r="J388" s="17" t="s">
        <v>229</v>
      </c>
    </row>
    <row r="389" spans="1:10" hidden="1">
      <c r="A389" s="1" t="s">
        <v>229</v>
      </c>
      <c r="B389" s="17" t="s">
        <v>3090</v>
      </c>
      <c r="C389" s="1" t="s">
        <v>2204</v>
      </c>
      <c r="D389" s="1" t="s">
        <v>2515</v>
      </c>
      <c r="E389" s="1" t="s">
        <v>3090</v>
      </c>
      <c r="F389" s="1" t="s">
        <v>2204</v>
      </c>
      <c r="G389" s="1" t="s">
        <v>2761</v>
      </c>
      <c r="H389" s="1" t="s">
        <v>2764</v>
      </c>
      <c r="I389" s="1" t="s">
        <v>983</v>
      </c>
      <c r="J389" s="17" t="s">
        <v>229</v>
      </c>
    </row>
    <row r="390" spans="1:10" hidden="1">
      <c r="A390" s="1" t="s">
        <v>229</v>
      </c>
      <c r="B390" s="17" t="s">
        <v>3091</v>
      </c>
      <c r="C390" s="1" t="s">
        <v>2204</v>
      </c>
      <c r="D390" s="1" t="s">
        <v>2516</v>
      </c>
      <c r="E390" s="1" t="s">
        <v>3091</v>
      </c>
      <c r="F390" s="1" t="s">
        <v>2204</v>
      </c>
      <c r="G390" s="1" t="s">
        <v>2761</v>
      </c>
      <c r="H390" s="1" t="s">
        <v>2764</v>
      </c>
      <c r="I390" s="1" t="s">
        <v>983</v>
      </c>
      <c r="J390" s="17" t="s">
        <v>229</v>
      </c>
    </row>
    <row r="391" spans="1:10" hidden="1">
      <c r="A391" s="1" t="s">
        <v>229</v>
      </c>
      <c r="B391" s="17" t="s">
        <v>3092</v>
      </c>
      <c r="C391" s="1" t="s">
        <v>2204</v>
      </c>
      <c r="D391" s="1" t="s">
        <v>2517</v>
      </c>
      <c r="E391" s="1" t="s">
        <v>3092</v>
      </c>
      <c r="F391" s="1" t="s">
        <v>2204</v>
      </c>
      <c r="G391" s="1" t="s">
        <v>2761</v>
      </c>
      <c r="H391" s="1" t="s">
        <v>2764</v>
      </c>
      <c r="I391" s="1" t="s">
        <v>983</v>
      </c>
      <c r="J391" s="17" t="s">
        <v>229</v>
      </c>
    </row>
    <row r="392" spans="1:10" hidden="1">
      <c r="A392" s="1" t="s">
        <v>231</v>
      </c>
      <c r="B392" s="17" t="s">
        <v>3093</v>
      </c>
      <c r="C392" s="1" t="s">
        <v>2403</v>
      </c>
      <c r="D392" s="1" t="s">
        <v>2518</v>
      </c>
      <c r="E392" s="1" t="s">
        <v>3093</v>
      </c>
      <c r="F392" s="1" t="s">
        <v>2403</v>
      </c>
      <c r="G392" s="1" t="s">
        <v>2761</v>
      </c>
      <c r="H392" s="1" t="s">
        <v>2764</v>
      </c>
      <c r="I392" s="1" t="s">
        <v>983</v>
      </c>
      <c r="J392" s="17" t="s">
        <v>231</v>
      </c>
    </row>
    <row r="393" spans="1:10" hidden="1">
      <c r="A393" s="1" t="s">
        <v>238</v>
      </c>
      <c r="B393" s="17" t="s">
        <v>3094</v>
      </c>
      <c r="C393" s="1" t="s">
        <v>2433</v>
      </c>
      <c r="D393" s="1" t="s">
        <v>2519</v>
      </c>
      <c r="E393" s="1" t="s">
        <v>3094</v>
      </c>
      <c r="F393" s="1" t="s">
        <v>2433</v>
      </c>
      <c r="G393" s="1" t="s">
        <v>2761</v>
      </c>
      <c r="H393" s="1" t="s">
        <v>2764</v>
      </c>
      <c r="I393" s="1" t="s">
        <v>983</v>
      </c>
      <c r="J393" s="17" t="s">
        <v>238</v>
      </c>
    </row>
    <row r="394" spans="1:10" hidden="1">
      <c r="A394" s="1" t="s">
        <v>240</v>
      </c>
      <c r="B394" s="17" t="s">
        <v>240</v>
      </c>
      <c r="C394" s="1" t="s">
        <v>2520</v>
      </c>
      <c r="D394" s="1" t="s">
        <v>2520</v>
      </c>
      <c r="E394" s="1" t="s">
        <v>240</v>
      </c>
      <c r="F394" s="1" t="s">
        <v>2520</v>
      </c>
      <c r="G394" s="1" t="s">
        <v>2761</v>
      </c>
      <c r="H394" s="1" t="s">
        <v>2764</v>
      </c>
      <c r="I394" s="1" t="s">
        <v>983</v>
      </c>
      <c r="J394" s="17" t="s">
        <v>240</v>
      </c>
    </row>
    <row r="395" spans="1:10" hidden="1">
      <c r="A395" s="1" t="s">
        <v>235</v>
      </c>
      <c r="B395" s="17" t="s">
        <v>3095</v>
      </c>
      <c r="C395" s="1" t="s">
        <v>2421</v>
      </c>
      <c r="D395" s="1" t="s">
        <v>2521</v>
      </c>
      <c r="E395" s="1" t="s">
        <v>3095</v>
      </c>
      <c r="F395" s="1" t="s">
        <v>2421</v>
      </c>
      <c r="G395" s="1" t="s">
        <v>2761</v>
      </c>
      <c r="H395" s="1" t="s">
        <v>2764</v>
      </c>
      <c r="I395" s="1" t="s">
        <v>983</v>
      </c>
      <c r="J395" s="17" t="s">
        <v>235</v>
      </c>
    </row>
    <row r="396" spans="1:10" hidden="1">
      <c r="A396" s="1" t="s">
        <v>231</v>
      </c>
      <c r="B396" s="17" t="s">
        <v>3096</v>
      </c>
      <c r="C396" s="1" t="s">
        <v>2403</v>
      </c>
      <c r="D396" s="1" t="s">
        <v>2522</v>
      </c>
      <c r="E396" s="1" t="s">
        <v>3096</v>
      </c>
      <c r="F396" s="1" t="s">
        <v>2403</v>
      </c>
      <c r="G396" s="1" t="s">
        <v>2761</v>
      </c>
      <c r="H396" s="1" t="s">
        <v>2764</v>
      </c>
      <c r="I396" s="1" t="s">
        <v>983</v>
      </c>
      <c r="J396" s="17" t="s">
        <v>231</v>
      </c>
    </row>
    <row r="397" spans="1:10" hidden="1">
      <c r="A397" s="1" t="s">
        <v>231</v>
      </c>
      <c r="B397" s="17" t="s">
        <v>3097</v>
      </c>
      <c r="C397" s="1" t="s">
        <v>2403</v>
      </c>
      <c r="D397" s="1" t="s">
        <v>2523</v>
      </c>
      <c r="E397" s="1" t="s">
        <v>3097</v>
      </c>
      <c r="F397" s="1" t="s">
        <v>2403</v>
      </c>
      <c r="G397" s="1" t="s">
        <v>2761</v>
      </c>
      <c r="H397" s="1" t="s">
        <v>2764</v>
      </c>
      <c r="I397" s="1" t="s">
        <v>983</v>
      </c>
      <c r="J397" s="17" t="s">
        <v>231</v>
      </c>
    </row>
    <row r="398" spans="1:10" hidden="1">
      <c r="A398" s="1" t="s">
        <v>223</v>
      </c>
      <c r="B398" s="17" t="s">
        <v>3098</v>
      </c>
      <c r="C398" s="1" t="s">
        <v>1801</v>
      </c>
      <c r="D398" s="1" t="s">
        <v>2524</v>
      </c>
      <c r="E398" s="1" t="s">
        <v>3098</v>
      </c>
      <c r="F398" s="1" t="s">
        <v>1801</v>
      </c>
      <c r="G398" s="1" t="s">
        <v>2761</v>
      </c>
      <c r="H398" s="1" t="s">
        <v>2764</v>
      </c>
      <c r="I398" s="1" t="s">
        <v>983</v>
      </c>
      <c r="J398" s="17" t="s">
        <v>223</v>
      </c>
    </row>
    <row r="399" spans="1:10" hidden="1">
      <c r="A399" s="1" t="s">
        <v>238</v>
      </c>
      <c r="B399" s="17" t="s">
        <v>3099</v>
      </c>
      <c r="C399" s="1" t="s">
        <v>2433</v>
      </c>
      <c r="D399" s="1" t="s">
        <v>2525</v>
      </c>
      <c r="E399" s="1" t="s">
        <v>3099</v>
      </c>
      <c r="F399" s="1" t="s">
        <v>2433</v>
      </c>
      <c r="G399" s="1" t="s">
        <v>2761</v>
      </c>
      <c r="H399" s="1" t="s">
        <v>2764</v>
      </c>
      <c r="I399" s="1" t="s">
        <v>983</v>
      </c>
      <c r="J399" s="17" t="s">
        <v>238</v>
      </c>
    </row>
    <row r="400" spans="1:10" hidden="1">
      <c r="A400" s="1" t="s">
        <v>220</v>
      </c>
      <c r="B400" s="17" t="s">
        <v>3100</v>
      </c>
      <c r="C400" s="1" t="s">
        <v>1506</v>
      </c>
      <c r="D400" s="1" t="s">
        <v>2526</v>
      </c>
      <c r="E400" s="1" t="s">
        <v>3100</v>
      </c>
      <c r="F400" s="1" t="s">
        <v>1506</v>
      </c>
      <c r="G400" s="1" t="s">
        <v>2761</v>
      </c>
      <c r="H400" s="1" t="s">
        <v>2764</v>
      </c>
      <c r="I400" s="1" t="s">
        <v>983</v>
      </c>
      <c r="J400" s="17" t="s">
        <v>220</v>
      </c>
    </row>
    <row r="401" spans="1:10" hidden="1">
      <c r="A401" s="1" t="s">
        <v>229</v>
      </c>
      <c r="B401" s="17" t="s">
        <v>3101</v>
      </c>
      <c r="C401" s="1" t="s">
        <v>2204</v>
      </c>
      <c r="D401" s="1" t="s">
        <v>2527</v>
      </c>
      <c r="E401" s="1" t="s">
        <v>3101</v>
      </c>
      <c r="F401" s="1" t="s">
        <v>2204</v>
      </c>
      <c r="G401" s="1" t="s">
        <v>2761</v>
      </c>
      <c r="H401" s="1" t="s">
        <v>2764</v>
      </c>
      <c r="I401" s="1" t="s">
        <v>983</v>
      </c>
      <c r="J401" s="17" t="s">
        <v>229</v>
      </c>
    </row>
    <row r="402" spans="1:10" hidden="1">
      <c r="A402" s="1" t="s">
        <v>231</v>
      </c>
      <c r="B402" s="17" t="s">
        <v>3102</v>
      </c>
      <c r="C402" s="1" t="s">
        <v>2403</v>
      </c>
      <c r="D402" s="1" t="s">
        <v>2528</v>
      </c>
      <c r="E402" s="1" t="s">
        <v>3102</v>
      </c>
      <c r="F402" s="1" t="s">
        <v>2403</v>
      </c>
      <c r="G402" s="1" t="s">
        <v>2761</v>
      </c>
      <c r="H402" s="1" t="s">
        <v>2764</v>
      </c>
      <c r="I402" s="1" t="s">
        <v>983</v>
      </c>
      <c r="J402" s="17" t="s">
        <v>231</v>
      </c>
    </row>
    <row r="403" spans="1:10" hidden="1">
      <c r="A403" s="1" t="s">
        <v>239</v>
      </c>
      <c r="B403" s="17" t="s">
        <v>3103</v>
      </c>
      <c r="C403" s="1" t="s">
        <v>2508</v>
      </c>
      <c r="D403" s="1" t="s">
        <v>2529</v>
      </c>
      <c r="E403" s="1" t="s">
        <v>3103</v>
      </c>
      <c r="F403" s="1" t="s">
        <v>2508</v>
      </c>
      <c r="G403" s="1" t="s">
        <v>2761</v>
      </c>
      <c r="H403" s="1" t="s">
        <v>2764</v>
      </c>
      <c r="I403" s="1" t="s">
        <v>983</v>
      </c>
      <c r="J403" s="17" t="s">
        <v>239</v>
      </c>
    </row>
    <row r="404" spans="1:10" hidden="1">
      <c r="A404" s="1" t="s">
        <v>229</v>
      </c>
      <c r="B404" s="17" t="s">
        <v>3104</v>
      </c>
      <c r="C404" s="1" t="s">
        <v>2204</v>
      </c>
      <c r="D404" s="1" t="s">
        <v>2530</v>
      </c>
      <c r="E404" s="1" t="s">
        <v>3104</v>
      </c>
      <c r="F404" s="1" t="s">
        <v>2204</v>
      </c>
      <c r="G404" s="1" t="s">
        <v>2761</v>
      </c>
      <c r="H404" s="1" t="s">
        <v>2764</v>
      </c>
      <c r="I404" s="1" t="s">
        <v>983</v>
      </c>
      <c r="J404" s="17" t="s">
        <v>229</v>
      </c>
    </row>
    <row r="405" spans="1:10" hidden="1">
      <c r="A405" s="1" t="s">
        <v>229</v>
      </c>
      <c r="B405" s="17" t="s">
        <v>3105</v>
      </c>
      <c r="C405" s="1" t="s">
        <v>2204</v>
      </c>
      <c r="D405" s="1" t="s">
        <v>2531</v>
      </c>
      <c r="E405" s="1" t="s">
        <v>3105</v>
      </c>
      <c r="F405" s="1" t="s">
        <v>2204</v>
      </c>
      <c r="G405" s="1" t="s">
        <v>2761</v>
      </c>
      <c r="H405" s="1" t="s">
        <v>2764</v>
      </c>
      <c r="I405" s="1" t="s">
        <v>983</v>
      </c>
      <c r="J405" s="17" t="s">
        <v>229</v>
      </c>
    </row>
    <row r="406" spans="1:10" hidden="1">
      <c r="A406" s="1" t="s">
        <v>245</v>
      </c>
      <c r="B406" s="17" t="s">
        <v>3106</v>
      </c>
      <c r="C406" s="1" t="s">
        <v>2507</v>
      </c>
      <c r="D406" s="1" t="s">
        <v>2532</v>
      </c>
      <c r="E406" s="1" t="s">
        <v>3106</v>
      </c>
      <c r="F406" s="1" t="s">
        <v>2507</v>
      </c>
      <c r="G406" s="1" t="s">
        <v>2761</v>
      </c>
      <c r="H406" s="1" t="s">
        <v>2764</v>
      </c>
      <c r="I406" s="1" t="s">
        <v>983</v>
      </c>
      <c r="J406" s="17" t="s">
        <v>245</v>
      </c>
    </row>
    <row r="407" spans="1:10" hidden="1">
      <c r="A407" s="1" t="s">
        <v>231</v>
      </c>
      <c r="B407" s="17" t="s">
        <v>3107</v>
      </c>
      <c r="C407" s="1" t="s">
        <v>2403</v>
      </c>
      <c r="D407" s="1" t="s">
        <v>2533</v>
      </c>
      <c r="E407" s="1" t="s">
        <v>3107</v>
      </c>
      <c r="F407" s="1" t="s">
        <v>2403</v>
      </c>
      <c r="G407" s="1" t="s">
        <v>2761</v>
      </c>
      <c r="H407" s="1" t="s">
        <v>2764</v>
      </c>
      <c r="I407" s="1" t="s">
        <v>983</v>
      </c>
      <c r="J407" s="17" t="s">
        <v>231</v>
      </c>
    </row>
    <row r="408" spans="1:10" hidden="1">
      <c r="A408" s="1" t="s">
        <v>229</v>
      </c>
      <c r="B408" s="17" t="s">
        <v>3108</v>
      </c>
      <c r="C408" s="1" t="s">
        <v>2204</v>
      </c>
      <c r="D408" s="1" t="s">
        <v>2534</v>
      </c>
      <c r="E408" s="1" t="s">
        <v>3108</v>
      </c>
      <c r="F408" s="1" t="s">
        <v>2204</v>
      </c>
      <c r="G408" s="1" t="s">
        <v>2761</v>
      </c>
      <c r="H408" s="1" t="s">
        <v>2764</v>
      </c>
      <c r="I408" s="1" t="s">
        <v>983</v>
      </c>
      <c r="J408" s="17" t="s">
        <v>229</v>
      </c>
    </row>
    <row r="409" spans="1:10" hidden="1">
      <c r="A409" s="1" t="s">
        <v>229</v>
      </c>
      <c r="B409" s="17" t="s">
        <v>3109</v>
      </c>
      <c r="C409" s="1" t="s">
        <v>2204</v>
      </c>
      <c r="D409" s="1" t="s">
        <v>2535</v>
      </c>
      <c r="E409" s="1" t="s">
        <v>3109</v>
      </c>
      <c r="F409" s="1" t="s">
        <v>2204</v>
      </c>
      <c r="G409" s="1" t="s">
        <v>2761</v>
      </c>
      <c r="H409" s="1" t="s">
        <v>2764</v>
      </c>
      <c r="I409" s="1" t="s">
        <v>983</v>
      </c>
      <c r="J409" s="17" t="s">
        <v>229</v>
      </c>
    </row>
    <row r="410" spans="1:10" hidden="1">
      <c r="A410" s="1" t="s">
        <v>220</v>
      </c>
      <c r="B410" s="17" t="s">
        <v>3110</v>
      </c>
      <c r="C410" s="1" t="s">
        <v>1506</v>
      </c>
      <c r="D410" s="1" t="s">
        <v>2536</v>
      </c>
      <c r="E410" s="1" t="s">
        <v>3110</v>
      </c>
      <c r="F410" s="1" t="s">
        <v>1506</v>
      </c>
      <c r="G410" s="1" t="s">
        <v>2761</v>
      </c>
      <c r="H410" s="1" t="s">
        <v>2764</v>
      </c>
      <c r="I410" s="1" t="s">
        <v>983</v>
      </c>
      <c r="J410" s="17" t="s">
        <v>220</v>
      </c>
    </row>
    <row r="411" spans="1:10" hidden="1">
      <c r="A411" s="1" t="s">
        <v>238</v>
      </c>
      <c r="B411" s="17" t="s">
        <v>3111</v>
      </c>
      <c r="C411" s="1" t="s">
        <v>2433</v>
      </c>
      <c r="D411" s="1" t="s">
        <v>2537</v>
      </c>
      <c r="E411" s="1" t="s">
        <v>3111</v>
      </c>
      <c r="F411" s="1" t="s">
        <v>2433</v>
      </c>
      <c r="G411" s="1" t="s">
        <v>2761</v>
      </c>
      <c r="H411" s="1" t="s">
        <v>2764</v>
      </c>
      <c r="I411" s="1" t="s">
        <v>983</v>
      </c>
      <c r="J411" s="17" t="s">
        <v>238</v>
      </c>
    </row>
    <row r="412" spans="1:10" hidden="1">
      <c r="A412" s="1" t="s">
        <v>3112</v>
      </c>
      <c r="B412" s="17" t="s">
        <v>3113</v>
      </c>
      <c r="C412" s="1" t="s">
        <v>3114</v>
      </c>
      <c r="D412" s="1" t="s">
        <v>3115</v>
      </c>
      <c r="E412" s="1" t="s">
        <v>3113</v>
      </c>
      <c r="F412" s="1" t="s">
        <v>3114</v>
      </c>
      <c r="G412" s="1" t="s">
        <v>2685</v>
      </c>
      <c r="H412" s="1" t="s">
        <v>2758</v>
      </c>
      <c r="I412" s="1" t="s">
        <v>2558</v>
      </c>
      <c r="J412" s="17" t="s">
        <v>3112</v>
      </c>
    </row>
    <row r="413" spans="1:10" hidden="1">
      <c r="A413" s="1" t="s">
        <v>3112</v>
      </c>
      <c r="B413" s="17" t="s">
        <v>3116</v>
      </c>
      <c r="C413" s="1" t="s">
        <v>3114</v>
      </c>
      <c r="D413" s="1" t="s">
        <v>3117</v>
      </c>
      <c r="E413" s="1" t="s">
        <v>3116</v>
      </c>
      <c r="F413" s="1" t="s">
        <v>3114</v>
      </c>
      <c r="G413" s="1" t="s">
        <v>2685</v>
      </c>
      <c r="H413" s="1" t="s">
        <v>2758</v>
      </c>
      <c r="I413" s="1" t="s">
        <v>2558</v>
      </c>
      <c r="J413" s="17" t="s">
        <v>3112</v>
      </c>
    </row>
    <row r="414" spans="1:10" hidden="1">
      <c r="A414" s="1" t="s">
        <v>2975</v>
      </c>
      <c r="B414" s="17" t="s">
        <v>3118</v>
      </c>
      <c r="C414" s="1" t="s">
        <v>2977</v>
      </c>
      <c r="D414" s="1" t="s">
        <v>3119</v>
      </c>
      <c r="E414" s="1" t="s">
        <v>3118</v>
      </c>
      <c r="F414" s="1" t="s">
        <v>2977</v>
      </c>
      <c r="G414" s="1" t="s">
        <v>2685</v>
      </c>
      <c r="H414" s="1" t="s">
        <v>2758</v>
      </c>
      <c r="I414" s="1" t="s">
        <v>2558</v>
      </c>
      <c r="J414" s="17" t="s">
        <v>2975</v>
      </c>
    </row>
    <row r="415" spans="1:10" hidden="1">
      <c r="A415" s="1" t="s">
        <v>2975</v>
      </c>
      <c r="B415" s="17" t="s">
        <v>2975</v>
      </c>
      <c r="C415" s="1" t="s">
        <v>2977</v>
      </c>
      <c r="D415" s="1" t="s">
        <v>2977</v>
      </c>
      <c r="E415" s="1" t="s">
        <v>2975</v>
      </c>
      <c r="F415" s="1" t="s">
        <v>2977</v>
      </c>
      <c r="G415" s="1" t="s">
        <v>2685</v>
      </c>
      <c r="H415" s="1" t="s">
        <v>2758</v>
      </c>
      <c r="I415" s="1" t="s">
        <v>2558</v>
      </c>
      <c r="J415" s="17" t="s">
        <v>2975</v>
      </c>
    </row>
    <row r="416" spans="1:10" hidden="1">
      <c r="A416" s="1" t="s">
        <v>2975</v>
      </c>
      <c r="B416" s="17" t="s">
        <v>3120</v>
      </c>
      <c r="C416" s="1" t="s">
        <v>2977</v>
      </c>
      <c r="D416" s="1" t="s">
        <v>3121</v>
      </c>
      <c r="E416" s="1" t="s">
        <v>3120</v>
      </c>
      <c r="F416" s="1" t="s">
        <v>2977</v>
      </c>
      <c r="G416" s="1" t="s">
        <v>2685</v>
      </c>
      <c r="H416" s="1" t="s">
        <v>2758</v>
      </c>
      <c r="I416" s="1" t="s">
        <v>2558</v>
      </c>
      <c r="J416" s="17" t="s">
        <v>2975</v>
      </c>
    </row>
    <row r="417" spans="1:10" hidden="1">
      <c r="A417" s="1" t="s">
        <v>2975</v>
      </c>
      <c r="B417" s="17" t="s">
        <v>3122</v>
      </c>
      <c r="C417" s="1" t="s">
        <v>2977</v>
      </c>
      <c r="D417" s="1" t="s">
        <v>3123</v>
      </c>
      <c r="E417" s="1" t="s">
        <v>3122</v>
      </c>
      <c r="F417" s="1" t="s">
        <v>2977</v>
      </c>
      <c r="G417" s="1" t="s">
        <v>2685</v>
      </c>
      <c r="H417" s="1" t="s">
        <v>2758</v>
      </c>
      <c r="I417" s="1" t="s">
        <v>2558</v>
      </c>
      <c r="J417" s="17" t="s">
        <v>2975</v>
      </c>
    </row>
    <row r="418" spans="1:10" hidden="1">
      <c r="A418" s="1" t="s">
        <v>2975</v>
      </c>
      <c r="B418" s="17" t="s">
        <v>3124</v>
      </c>
      <c r="C418" s="1" t="s">
        <v>2977</v>
      </c>
      <c r="D418" s="1" t="s">
        <v>3125</v>
      </c>
      <c r="E418" s="1" t="s">
        <v>3124</v>
      </c>
      <c r="F418" s="1" t="s">
        <v>2977</v>
      </c>
      <c r="G418" s="1" t="s">
        <v>2685</v>
      </c>
      <c r="H418" s="1" t="s">
        <v>2758</v>
      </c>
      <c r="I418" s="1" t="s">
        <v>2558</v>
      </c>
      <c r="J418" s="17" t="s">
        <v>2975</v>
      </c>
    </row>
    <row r="419" spans="1:10" hidden="1">
      <c r="A419" s="1" t="s">
        <v>2975</v>
      </c>
      <c r="B419" s="17" t="s">
        <v>3126</v>
      </c>
      <c r="C419" s="1" t="s">
        <v>2977</v>
      </c>
      <c r="D419" s="1" t="s">
        <v>3127</v>
      </c>
      <c r="E419" s="1" t="s">
        <v>3126</v>
      </c>
      <c r="F419" s="1" t="s">
        <v>2977</v>
      </c>
      <c r="G419" s="1" t="s">
        <v>2685</v>
      </c>
      <c r="H419" s="1" t="s">
        <v>2758</v>
      </c>
      <c r="I419" s="1" t="s">
        <v>2558</v>
      </c>
      <c r="J419" s="17" t="s">
        <v>2975</v>
      </c>
    </row>
    <row r="420" spans="1:10" hidden="1">
      <c r="A420" s="1" t="s">
        <v>2975</v>
      </c>
      <c r="B420" s="17" t="s">
        <v>3128</v>
      </c>
      <c r="C420" s="1" t="s">
        <v>2977</v>
      </c>
      <c r="D420" s="1" t="s">
        <v>3129</v>
      </c>
      <c r="E420" s="1" t="s">
        <v>3128</v>
      </c>
      <c r="F420" s="1" t="s">
        <v>2977</v>
      </c>
      <c r="G420" s="1" t="s">
        <v>2685</v>
      </c>
      <c r="H420" s="1" t="s">
        <v>2758</v>
      </c>
      <c r="I420" s="1" t="s">
        <v>2558</v>
      </c>
      <c r="J420" s="17" t="s">
        <v>2975</v>
      </c>
    </row>
    <row r="421" spans="1:10" hidden="1">
      <c r="A421" s="1" t="s">
        <v>2975</v>
      </c>
      <c r="B421" s="17" t="s">
        <v>3130</v>
      </c>
      <c r="C421" s="1" t="s">
        <v>2977</v>
      </c>
      <c r="D421" s="1" t="s">
        <v>3131</v>
      </c>
      <c r="E421" s="1" t="s">
        <v>3130</v>
      </c>
      <c r="F421" s="1" t="s">
        <v>2977</v>
      </c>
      <c r="G421" s="1" t="s">
        <v>2685</v>
      </c>
      <c r="H421" s="1" t="s">
        <v>2758</v>
      </c>
      <c r="I421" s="1" t="s">
        <v>2558</v>
      </c>
      <c r="J421" s="17" t="s">
        <v>2975</v>
      </c>
    </row>
    <row r="422" spans="1:10" hidden="1">
      <c r="A422" s="1" t="s">
        <v>278</v>
      </c>
      <c r="B422" s="17" t="s">
        <v>3132</v>
      </c>
      <c r="C422" s="1" t="s">
        <v>1199</v>
      </c>
      <c r="D422" s="1" t="s">
        <v>1093</v>
      </c>
      <c r="E422" s="1" t="s">
        <v>3132</v>
      </c>
      <c r="F422" s="1" t="s">
        <v>1199</v>
      </c>
      <c r="G422" s="1" t="s">
        <v>2675</v>
      </c>
      <c r="H422" s="1" t="s">
        <v>2849</v>
      </c>
      <c r="I422" s="1" t="s">
        <v>2559</v>
      </c>
      <c r="J422" s="17" t="s">
        <v>278</v>
      </c>
    </row>
    <row r="423" spans="1:10" hidden="1">
      <c r="A423" s="1" t="s">
        <v>278</v>
      </c>
      <c r="B423" s="17" t="s">
        <v>278</v>
      </c>
      <c r="C423" s="1" t="s">
        <v>1199</v>
      </c>
      <c r="D423" s="1" t="s">
        <v>1199</v>
      </c>
      <c r="E423" s="1" t="s">
        <v>278</v>
      </c>
      <c r="F423" s="1" t="s">
        <v>1199</v>
      </c>
      <c r="G423" s="1" t="s">
        <v>2675</v>
      </c>
      <c r="H423" s="1" t="s">
        <v>2849</v>
      </c>
      <c r="I423" s="1" t="s">
        <v>2559</v>
      </c>
      <c r="J423" s="17" t="s">
        <v>278</v>
      </c>
    </row>
    <row r="424" spans="1:10" hidden="1">
      <c r="A424" s="1" t="s">
        <v>287</v>
      </c>
      <c r="B424" s="17" t="s">
        <v>3133</v>
      </c>
      <c r="C424" s="1" t="s">
        <v>1200</v>
      </c>
      <c r="D424" s="1" t="s">
        <v>1094</v>
      </c>
      <c r="E424" s="1" t="s">
        <v>3133</v>
      </c>
      <c r="F424" s="1" t="s">
        <v>1200</v>
      </c>
      <c r="G424" s="1" t="s">
        <v>2675</v>
      </c>
      <c r="H424" s="1" t="s">
        <v>2676</v>
      </c>
      <c r="I424" s="1" t="s">
        <v>985</v>
      </c>
      <c r="J424" s="17" t="s">
        <v>287</v>
      </c>
    </row>
    <row r="425" spans="1:10" hidden="1">
      <c r="A425" s="1" t="s">
        <v>287</v>
      </c>
      <c r="B425" s="17" t="s">
        <v>287</v>
      </c>
      <c r="C425" s="1" t="s">
        <v>1200</v>
      </c>
      <c r="D425" s="1" t="s">
        <v>1200</v>
      </c>
      <c r="E425" s="1" t="s">
        <v>287</v>
      </c>
      <c r="F425" s="1" t="s">
        <v>1200</v>
      </c>
      <c r="G425" s="1" t="s">
        <v>2675</v>
      </c>
      <c r="H425" s="1" t="s">
        <v>2676</v>
      </c>
      <c r="I425" s="1" t="s">
        <v>985</v>
      </c>
      <c r="J425" s="17" t="s">
        <v>287</v>
      </c>
    </row>
    <row r="426" spans="1:10" hidden="1">
      <c r="A426" s="1" t="s">
        <v>3112</v>
      </c>
      <c r="B426" s="17" t="s">
        <v>3134</v>
      </c>
      <c r="C426" s="1" t="s">
        <v>3114</v>
      </c>
      <c r="D426" s="1" t="s">
        <v>3135</v>
      </c>
      <c r="E426" s="1" t="s">
        <v>3134</v>
      </c>
      <c r="F426" s="1" t="s">
        <v>3114</v>
      </c>
      <c r="G426" s="1" t="s">
        <v>2685</v>
      </c>
      <c r="H426" s="1" t="s">
        <v>2758</v>
      </c>
      <c r="I426" s="1" t="s">
        <v>2560</v>
      </c>
      <c r="J426" s="17" t="s">
        <v>3112</v>
      </c>
    </row>
    <row r="427" spans="1:10" hidden="1">
      <c r="A427" s="1" t="s">
        <v>3112</v>
      </c>
      <c r="B427" s="17" t="s">
        <v>3136</v>
      </c>
      <c r="C427" s="1" t="s">
        <v>3114</v>
      </c>
      <c r="D427" s="1" t="s">
        <v>3137</v>
      </c>
      <c r="E427" s="1" t="s">
        <v>3136</v>
      </c>
      <c r="F427" s="1" t="s">
        <v>3114</v>
      </c>
      <c r="G427" s="1" t="s">
        <v>2685</v>
      </c>
      <c r="H427" s="1" t="s">
        <v>2758</v>
      </c>
      <c r="I427" s="1" t="s">
        <v>2560</v>
      </c>
      <c r="J427" s="17" t="s">
        <v>3112</v>
      </c>
    </row>
    <row r="428" spans="1:10" hidden="1">
      <c r="A428" s="1" t="s">
        <v>3112</v>
      </c>
      <c r="B428" s="17" t="s">
        <v>3138</v>
      </c>
      <c r="C428" s="1" t="s">
        <v>3114</v>
      </c>
      <c r="D428" s="1" t="s">
        <v>3139</v>
      </c>
      <c r="E428" s="1" t="s">
        <v>3138</v>
      </c>
      <c r="F428" s="1" t="s">
        <v>3114</v>
      </c>
      <c r="G428" s="1" t="s">
        <v>2685</v>
      </c>
      <c r="H428" s="1" t="s">
        <v>2758</v>
      </c>
      <c r="I428" s="1" t="s">
        <v>2560</v>
      </c>
      <c r="J428" s="17" t="s">
        <v>3112</v>
      </c>
    </row>
    <row r="429" spans="1:10" hidden="1">
      <c r="A429" s="1" t="s">
        <v>3112</v>
      </c>
      <c r="B429" s="17" t="s">
        <v>3140</v>
      </c>
      <c r="C429" s="1" t="s">
        <v>3114</v>
      </c>
      <c r="D429" s="1" t="s">
        <v>3141</v>
      </c>
      <c r="E429" s="1" t="s">
        <v>3140</v>
      </c>
      <c r="F429" s="1" t="s">
        <v>3114</v>
      </c>
      <c r="G429" s="1" t="s">
        <v>2685</v>
      </c>
      <c r="H429" s="1" t="s">
        <v>2758</v>
      </c>
      <c r="I429" s="1" t="s">
        <v>2560</v>
      </c>
      <c r="J429" s="17" t="s">
        <v>3112</v>
      </c>
    </row>
    <row r="430" spans="1:10" hidden="1">
      <c r="A430" s="1" t="s">
        <v>3112</v>
      </c>
      <c r="B430" s="17" t="s">
        <v>3142</v>
      </c>
      <c r="C430" s="1" t="s">
        <v>3114</v>
      </c>
      <c r="D430" s="1" t="s">
        <v>3143</v>
      </c>
      <c r="E430" s="1" t="s">
        <v>3142</v>
      </c>
      <c r="F430" s="1" t="s">
        <v>3114</v>
      </c>
      <c r="G430" s="1" t="s">
        <v>2685</v>
      </c>
      <c r="H430" s="1" t="s">
        <v>2758</v>
      </c>
      <c r="I430" s="1" t="s">
        <v>2560</v>
      </c>
      <c r="J430" s="17" t="s">
        <v>3112</v>
      </c>
    </row>
    <row r="431" spans="1:10" hidden="1">
      <c r="A431" s="1" t="s">
        <v>3112</v>
      </c>
      <c r="B431" s="17" t="s">
        <v>3144</v>
      </c>
      <c r="C431" s="1" t="s">
        <v>3114</v>
      </c>
      <c r="D431" s="1" t="s">
        <v>3145</v>
      </c>
      <c r="E431" s="1" t="s">
        <v>3144</v>
      </c>
      <c r="F431" s="1" t="s">
        <v>3114</v>
      </c>
      <c r="G431" s="1" t="s">
        <v>2685</v>
      </c>
      <c r="H431" s="1" t="s">
        <v>2758</v>
      </c>
      <c r="I431" s="1" t="s">
        <v>2560</v>
      </c>
      <c r="J431" s="17" t="s">
        <v>3112</v>
      </c>
    </row>
    <row r="432" spans="1:10" hidden="1">
      <c r="A432" s="1" t="s">
        <v>3112</v>
      </c>
      <c r="B432" s="17" t="s">
        <v>3146</v>
      </c>
      <c r="C432" s="1" t="s">
        <v>3114</v>
      </c>
      <c r="D432" s="1" t="s">
        <v>3147</v>
      </c>
      <c r="E432" s="1" t="s">
        <v>3146</v>
      </c>
      <c r="F432" s="1" t="s">
        <v>3114</v>
      </c>
      <c r="G432" s="1" t="s">
        <v>2685</v>
      </c>
      <c r="H432" s="1" t="s">
        <v>2758</v>
      </c>
      <c r="I432" s="1" t="s">
        <v>3148</v>
      </c>
      <c r="J432" s="17" t="s">
        <v>3112</v>
      </c>
    </row>
    <row r="433" spans="1:10" hidden="1">
      <c r="A433" s="1" t="s">
        <v>3112</v>
      </c>
      <c r="B433" s="17" t="s">
        <v>3149</v>
      </c>
      <c r="C433" s="1" t="s">
        <v>3114</v>
      </c>
      <c r="D433" s="1" t="s">
        <v>3150</v>
      </c>
      <c r="E433" s="1" t="s">
        <v>3149</v>
      </c>
      <c r="F433" s="1" t="s">
        <v>3114</v>
      </c>
      <c r="G433" s="1" t="s">
        <v>2685</v>
      </c>
      <c r="H433" s="1" t="s">
        <v>2758</v>
      </c>
      <c r="I433" s="1" t="s">
        <v>3148</v>
      </c>
      <c r="J433" s="17" t="s">
        <v>3112</v>
      </c>
    </row>
    <row r="434" spans="1:10" hidden="1">
      <c r="A434" s="1" t="s">
        <v>3112</v>
      </c>
      <c r="B434" s="17" t="s">
        <v>3151</v>
      </c>
      <c r="C434" s="1" t="s">
        <v>3114</v>
      </c>
      <c r="D434" s="1" t="s">
        <v>3152</v>
      </c>
      <c r="E434" s="1" t="s">
        <v>3151</v>
      </c>
      <c r="F434" s="1" t="s">
        <v>3114</v>
      </c>
      <c r="G434" s="1" t="s">
        <v>2685</v>
      </c>
      <c r="H434" s="1" t="s">
        <v>2758</v>
      </c>
      <c r="I434" s="1" t="s">
        <v>3148</v>
      </c>
      <c r="J434" s="17" t="s">
        <v>3112</v>
      </c>
    </row>
    <row r="435" spans="1:10" hidden="1">
      <c r="A435" s="1" t="s">
        <v>3112</v>
      </c>
      <c r="B435" s="17" t="s">
        <v>3153</v>
      </c>
      <c r="C435" s="1" t="s">
        <v>3114</v>
      </c>
      <c r="D435" s="1" t="s">
        <v>3154</v>
      </c>
      <c r="E435" s="1" t="s">
        <v>3153</v>
      </c>
      <c r="F435" s="1" t="s">
        <v>3114</v>
      </c>
      <c r="G435" s="1" t="s">
        <v>2685</v>
      </c>
      <c r="H435" s="1" t="s">
        <v>2758</v>
      </c>
      <c r="I435" s="1" t="s">
        <v>3148</v>
      </c>
      <c r="J435" s="17" t="s">
        <v>3112</v>
      </c>
    </row>
    <row r="436" spans="1:10" hidden="1">
      <c r="A436" s="1" t="s">
        <v>3112</v>
      </c>
      <c r="B436" s="17" t="s">
        <v>3155</v>
      </c>
      <c r="C436" s="1" t="s">
        <v>3114</v>
      </c>
      <c r="D436" s="1" t="s">
        <v>3156</v>
      </c>
      <c r="E436" s="1" t="s">
        <v>3155</v>
      </c>
      <c r="F436" s="1" t="s">
        <v>3114</v>
      </c>
      <c r="G436" s="1" t="s">
        <v>2685</v>
      </c>
      <c r="H436" s="1" t="s">
        <v>2758</v>
      </c>
      <c r="I436" s="1" t="s">
        <v>3148</v>
      </c>
      <c r="J436" s="17" t="s">
        <v>3112</v>
      </c>
    </row>
    <row r="437" spans="1:10" hidden="1">
      <c r="A437" s="1" t="s">
        <v>3112</v>
      </c>
      <c r="B437" s="17" t="s">
        <v>3157</v>
      </c>
      <c r="C437" s="1" t="s">
        <v>3114</v>
      </c>
      <c r="D437" s="1" t="s">
        <v>3158</v>
      </c>
      <c r="E437" s="1" t="s">
        <v>3157</v>
      </c>
      <c r="F437" s="1" t="s">
        <v>3114</v>
      </c>
      <c r="G437" s="1" t="s">
        <v>2685</v>
      </c>
      <c r="H437" s="1" t="s">
        <v>2758</v>
      </c>
      <c r="I437" s="1" t="s">
        <v>3148</v>
      </c>
      <c r="J437" s="17" t="s">
        <v>3112</v>
      </c>
    </row>
    <row r="438" spans="1:10" hidden="1">
      <c r="A438" s="1" t="s">
        <v>3112</v>
      </c>
      <c r="B438" s="17" t="s">
        <v>3159</v>
      </c>
      <c r="C438" s="1" t="s">
        <v>3114</v>
      </c>
      <c r="D438" s="1" t="s">
        <v>3160</v>
      </c>
      <c r="E438" s="1" t="s">
        <v>3159</v>
      </c>
      <c r="F438" s="1" t="s">
        <v>3114</v>
      </c>
      <c r="G438" s="1" t="s">
        <v>2685</v>
      </c>
      <c r="H438" s="1" t="s">
        <v>2758</v>
      </c>
      <c r="I438" s="1" t="s">
        <v>3148</v>
      </c>
      <c r="J438" s="17" t="s">
        <v>3112</v>
      </c>
    </row>
    <row r="439" spans="1:10" hidden="1">
      <c r="A439" s="1" t="s">
        <v>3112</v>
      </c>
      <c r="B439" s="17" t="s">
        <v>3161</v>
      </c>
      <c r="C439" s="1" t="s">
        <v>3114</v>
      </c>
      <c r="D439" s="1" t="s">
        <v>3162</v>
      </c>
      <c r="E439" s="1" t="s">
        <v>3161</v>
      </c>
      <c r="F439" s="1" t="s">
        <v>3114</v>
      </c>
      <c r="G439" s="1" t="s">
        <v>2685</v>
      </c>
      <c r="H439" s="1" t="s">
        <v>2758</v>
      </c>
      <c r="I439" s="1" t="s">
        <v>3148</v>
      </c>
      <c r="J439" s="17" t="s">
        <v>3112</v>
      </c>
    </row>
    <row r="440" spans="1:10" hidden="1">
      <c r="A440" s="1" t="s">
        <v>3112</v>
      </c>
      <c r="B440" s="17" t="s">
        <v>3163</v>
      </c>
      <c r="C440" s="1" t="s">
        <v>3114</v>
      </c>
      <c r="D440" s="1" t="s">
        <v>3164</v>
      </c>
      <c r="E440" s="1" t="s">
        <v>3163</v>
      </c>
      <c r="F440" s="1" t="s">
        <v>3114</v>
      </c>
      <c r="G440" s="1" t="s">
        <v>2685</v>
      </c>
      <c r="H440" s="1" t="s">
        <v>2758</v>
      </c>
      <c r="I440" s="1" t="s">
        <v>3148</v>
      </c>
      <c r="J440" s="17" t="s">
        <v>3112</v>
      </c>
    </row>
    <row r="441" spans="1:10" hidden="1">
      <c r="A441" s="1" t="s">
        <v>3112</v>
      </c>
      <c r="B441" s="17" t="s">
        <v>3165</v>
      </c>
      <c r="C441" s="1" t="s">
        <v>3114</v>
      </c>
      <c r="D441" s="1" t="s">
        <v>3166</v>
      </c>
      <c r="E441" s="1" t="s">
        <v>3165</v>
      </c>
      <c r="F441" s="1" t="s">
        <v>3114</v>
      </c>
      <c r="G441" s="1" t="s">
        <v>2685</v>
      </c>
      <c r="H441" s="1" t="s">
        <v>2758</v>
      </c>
      <c r="I441" s="1" t="s">
        <v>3148</v>
      </c>
      <c r="J441" s="17" t="s">
        <v>3112</v>
      </c>
    </row>
    <row r="442" spans="1:10" hidden="1">
      <c r="A442" s="1" t="s">
        <v>3112</v>
      </c>
      <c r="B442" s="17" t="s">
        <v>3167</v>
      </c>
      <c r="C442" s="1" t="s">
        <v>3114</v>
      </c>
      <c r="D442" s="1" t="s">
        <v>3168</v>
      </c>
      <c r="E442" s="1" t="s">
        <v>3167</v>
      </c>
      <c r="F442" s="1" t="s">
        <v>3114</v>
      </c>
      <c r="G442" s="1" t="s">
        <v>2685</v>
      </c>
      <c r="H442" s="1" t="s">
        <v>2758</v>
      </c>
      <c r="I442" s="1" t="s">
        <v>3148</v>
      </c>
      <c r="J442" s="17" t="s">
        <v>3112</v>
      </c>
    </row>
    <row r="443" spans="1:10" hidden="1">
      <c r="A443" s="1" t="s">
        <v>3112</v>
      </c>
      <c r="B443" s="17" t="s">
        <v>3169</v>
      </c>
      <c r="C443" s="1" t="s">
        <v>3114</v>
      </c>
      <c r="D443" s="1" t="s">
        <v>3170</v>
      </c>
      <c r="E443" s="1" t="s">
        <v>3169</v>
      </c>
      <c r="F443" s="1" t="s">
        <v>3114</v>
      </c>
      <c r="G443" s="1" t="s">
        <v>2685</v>
      </c>
      <c r="H443" s="1" t="s">
        <v>2758</v>
      </c>
      <c r="I443" s="1" t="s">
        <v>3148</v>
      </c>
      <c r="J443" s="17" t="s">
        <v>3112</v>
      </c>
    </row>
    <row r="444" spans="1:10" hidden="1">
      <c r="A444" s="1" t="s">
        <v>3112</v>
      </c>
      <c r="B444" s="17" t="s">
        <v>3171</v>
      </c>
      <c r="C444" s="1" t="s">
        <v>3114</v>
      </c>
      <c r="D444" s="1" t="s">
        <v>3172</v>
      </c>
      <c r="E444" s="1" t="s">
        <v>3171</v>
      </c>
      <c r="F444" s="1" t="s">
        <v>3114</v>
      </c>
      <c r="G444" s="1" t="s">
        <v>2685</v>
      </c>
      <c r="H444" s="1" t="s">
        <v>2758</v>
      </c>
      <c r="I444" s="1" t="s">
        <v>3148</v>
      </c>
      <c r="J444" s="17" t="s">
        <v>3112</v>
      </c>
    </row>
    <row r="445" spans="1:10" hidden="1">
      <c r="A445" s="1" t="s">
        <v>3112</v>
      </c>
      <c r="B445" s="17" t="s">
        <v>3173</v>
      </c>
      <c r="C445" s="1" t="s">
        <v>3114</v>
      </c>
      <c r="D445" s="1" t="s">
        <v>3174</v>
      </c>
      <c r="E445" s="1" t="s">
        <v>3173</v>
      </c>
      <c r="F445" s="1" t="s">
        <v>3114</v>
      </c>
      <c r="G445" s="1" t="s">
        <v>2685</v>
      </c>
      <c r="H445" s="1" t="s">
        <v>2758</v>
      </c>
      <c r="I445" s="1" t="s">
        <v>3148</v>
      </c>
      <c r="J445" s="17" t="s">
        <v>3112</v>
      </c>
    </row>
    <row r="446" spans="1:10" hidden="1">
      <c r="A446" s="1" t="s">
        <v>3112</v>
      </c>
      <c r="B446" s="17" t="s">
        <v>3175</v>
      </c>
      <c r="C446" s="1" t="s">
        <v>3114</v>
      </c>
      <c r="D446" s="1" t="s">
        <v>3176</v>
      </c>
      <c r="E446" s="1" t="s">
        <v>3175</v>
      </c>
      <c r="F446" s="1" t="s">
        <v>3114</v>
      </c>
      <c r="G446" s="1" t="s">
        <v>2685</v>
      </c>
      <c r="H446" s="1" t="s">
        <v>2758</v>
      </c>
      <c r="I446" s="1" t="s">
        <v>3148</v>
      </c>
      <c r="J446" s="17" t="s">
        <v>3112</v>
      </c>
    </row>
    <row r="447" spans="1:10" hidden="1">
      <c r="A447" s="1" t="s">
        <v>3112</v>
      </c>
      <c r="B447" s="17" t="s">
        <v>3177</v>
      </c>
      <c r="C447" s="1" t="s">
        <v>3114</v>
      </c>
      <c r="D447" s="1" t="s">
        <v>3178</v>
      </c>
      <c r="E447" s="1" t="s">
        <v>3177</v>
      </c>
      <c r="F447" s="1" t="s">
        <v>3114</v>
      </c>
      <c r="G447" s="1" t="s">
        <v>2685</v>
      </c>
      <c r="H447" s="1" t="s">
        <v>2758</v>
      </c>
      <c r="I447" s="1" t="s">
        <v>3148</v>
      </c>
      <c r="J447" s="17" t="s">
        <v>3112</v>
      </c>
    </row>
    <row r="448" spans="1:10" hidden="1">
      <c r="A448" s="1" t="s">
        <v>3112</v>
      </c>
      <c r="B448" s="17" t="s">
        <v>3179</v>
      </c>
      <c r="C448" s="1" t="s">
        <v>3114</v>
      </c>
      <c r="D448" s="1" t="s">
        <v>3180</v>
      </c>
      <c r="E448" s="1" t="s">
        <v>3179</v>
      </c>
      <c r="F448" s="1" t="s">
        <v>3114</v>
      </c>
      <c r="G448" s="1" t="s">
        <v>2685</v>
      </c>
      <c r="H448" s="1" t="s">
        <v>2758</v>
      </c>
      <c r="I448" s="1" t="s">
        <v>3148</v>
      </c>
      <c r="J448" s="17" t="s">
        <v>3112</v>
      </c>
    </row>
    <row r="449" spans="1:10" hidden="1">
      <c r="A449" s="1" t="s">
        <v>3112</v>
      </c>
      <c r="B449" s="17" t="s">
        <v>3181</v>
      </c>
      <c r="C449" s="1" t="s">
        <v>3114</v>
      </c>
      <c r="D449" s="1" t="s">
        <v>3182</v>
      </c>
      <c r="E449" s="1" t="s">
        <v>3181</v>
      </c>
      <c r="F449" s="1" t="s">
        <v>3114</v>
      </c>
      <c r="G449" s="1" t="s">
        <v>2685</v>
      </c>
      <c r="H449" s="1" t="s">
        <v>2758</v>
      </c>
      <c r="I449" s="1" t="s">
        <v>3148</v>
      </c>
      <c r="J449" s="17" t="s">
        <v>3112</v>
      </c>
    </row>
    <row r="450" spans="1:10" hidden="1">
      <c r="A450" s="1" t="s">
        <v>3112</v>
      </c>
      <c r="B450" s="17" t="s">
        <v>3183</v>
      </c>
      <c r="C450" s="1" t="s">
        <v>3114</v>
      </c>
      <c r="D450" s="1" t="s">
        <v>3184</v>
      </c>
      <c r="E450" s="1" t="s">
        <v>3183</v>
      </c>
      <c r="F450" s="1" t="s">
        <v>3114</v>
      </c>
      <c r="G450" s="1" t="s">
        <v>2685</v>
      </c>
      <c r="H450" s="1" t="s">
        <v>2758</v>
      </c>
      <c r="I450" s="1" t="s">
        <v>3148</v>
      </c>
      <c r="J450" s="17" t="s">
        <v>3112</v>
      </c>
    </row>
    <row r="451" spans="1:10" hidden="1">
      <c r="A451" s="1" t="s">
        <v>3112</v>
      </c>
      <c r="B451" s="17" t="s">
        <v>3185</v>
      </c>
      <c r="C451" s="1" t="s">
        <v>3114</v>
      </c>
      <c r="D451" s="1" t="s">
        <v>3186</v>
      </c>
      <c r="E451" s="1" t="s">
        <v>3185</v>
      </c>
      <c r="F451" s="1" t="s">
        <v>3114</v>
      </c>
      <c r="G451" s="1" t="s">
        <v>2685</v>
      </c>
      <c r="H451" s="1" t="s">
        <v>2758</v>
      </c>
      <c r="I451" s="1" t="s">
        <v>3148</v>
      </c>
      <c r="J451" s="17" t="s">
        <v>3112</v>
      </c>
    </row>
    <row r="452" spans="1:10" hidden="1">
      <c r="A452" s="1" t="s">
        <v>3112</v>
      </c>
      <c r="B452" s="17" t="s">
        <v>3187</v>
      </c>
      <c r="C452" s="1" t="s">
        <v>3114</v>
      </c>
      <c r="D452" s="1" t="s">
        <v>3188</v>
      </c>
      <c r="E452" s="1" t="s">
        <v>3187</v>
      </c>
      <c r="F452" s="1" t="s">
        <v>3114</v>
      </c>
      <c r="G452" s="1" t="s">
        <v>2685</v>
      </c>
      <c r="H452" s="1" t="s">
        <v>2758</v>
      </c>
      <c r="I452" s="1" t="s">
        <v>3148</v>
      </c>
      <c r="J452" s="17" t="s">
        <v>3112</v>
      </c>
    </row>
    <row r="453" spans="1:10" hidden="1">
      <c r="A453" s="1" t="s">
        <v>3112</v>
      </c>
      <c r="B453" s="17" t="s">
        <v>3189</v>
      </c>
      <c r="C453" s="1" t="s">
        <v>3114</v>
      </c>
      <c r="D453" s="1" t="s">
        <v>3190</v>
      </c>
      <c r="E453" s="1" t="s">
        <v>3189</v>
      </c>
      <c r="F453" s="1" t="s">
        <v>3114</v>
      </c>
      <c r="G453" s="1" t="s">
        <v>2685</v>
      </c>
      <c r="H453" s="1" t="s">
        <v>2758</v>
      </c>
      <c r="I453" s="1" t="s">
        <v>3148</v>
      </c>
      <c r="J453" s="17" t="s">
        <v>3112</v>
      </c>
    </row>
    <row r="454" spans="1:10" hidden="1">
      <c r="A454" s="1" t="s">
        <v>3112</v>
      </c>
      <c r="B454" s="17" t="s">
        <v>3191</v>
      </c>
      <c r="C454" s="1" t="s">
        <v>3114</v>
      </c>
      <c r="D454" s="1" t="s">
        <v>3192</v>
      </c>
      <c r="E454" s="1" t="s">
        <v>3191</v>
      </c>
      <c r="F454" s="1" t="s">
        <v>3114</v>
      </c>
      <c r="G454" s="1" t="s">
        <v>2685</v>
      </c>
      <c r="H454" s="1" t="s">
        <v>2758</v>
      </c>
      <c r="I454" s="1" t="s">
        <v>3148</v>
      </c>
      <c r="J454" s="17" t="s">
        <v>3112</v>
      </c>
    </row>
    <row r="455" spans="1:10" hidden="1">
      <c r="A455" s="1" t="s">
        <v>3112</v>
      </c>
      <c r="B455" s="17" t="s">
        <v>3193</v>
      </c>
      <c r="C455" s="1" t="s">
        <v>3114</v>
      </c>
      <c r="D455" s="1" t="s">
        <v>3194</v>
      </c>
      <c r="E455" s="1" t="s">
        <v>3193</v>
      </c>
      <c r="F455" s="1" t="s">
        <v>3114</v>
      </c>
      <c r="G455" s="1" t="s">
        <v>2685</v>
      </c>
      <c r="H455" s="1" t="s">
        <v>2758</v>
      </c>
      <c r="I455" s="1" t="s">
        <v>3148</v>
      </c>
      <c r="J455" s="17" t="s">
        <v>3112</v>
      </c>
    </row>
    <row r="456" spans="1:10" hidden="1">
      <c r="A456" s="1" t="s">
        <v>3112</v>
      </c>
      <c r="B456" s="17" t="s">
        <v>3195</v>
      </c>
      <c r="C456" s="1" t="s">
        <v>3114</v>
      </c>
      <c r="D456" s="1" t="s">
        <v>3196</v>
      </c>
      <c r="E456" s="1" t="s">
        <v>3195</v>
      </c>
      <c r="F456" s="1" t="s">
        <v>3114</v>
      </c>
      <c r="G456" s="1" t="s">
        <v>2685</v>
      </c>
      <c r="H456" s="1" t="s">
        <v>2758</v>
      </c>
      <c r="I456" s="1" t="s">
        <v>3148</v>
      </c>
      <c r="J456" s="17" t="s">
        <v>3112</v>
      </c>
    </row>
    <row r="457" spans="1:10" hidden="1">
      <c r="A457" s="1" t="s">
        <v>3112</v>
      </c>
      <c r="B457" s="17" t="s">
        <v>3197</v>
      </c>
      <c r="C457" s="1" t="s">
        <v>3114</v>
      </c>
      <c r="D457" s="1" t="s">
        <v>3198</v>
      </c>
      <c r="E457" s="1" t="s">
        <v>3197</v>
      </c>
      <c r="F457" s="1" t="s">
        <v>3114</v>
      </c>
      <c r="G457" s="1" t="s">
        <v>2685</v>
      </c>
      <c r="H457" s="1" t="s">
        <v>2758</v>
      </c>
      <c r="I457" s="1" t="s">
        <v>3148</v>
      </c>
      <c r="J457" s="17" t="s">
        <v>3112</v>
      </c>
    </row>
    <row r="458" spans="1:10" hidden="1">
      <c r="A458" s="1" t="s">
        <v>3112</v>
      </c>
      <c r="B458" s="17" t="s">
        <v>3199</v>
      </c>
      <c r="C458" s="1" t="s">
        <v>3114</v>
      </c>
      <c r="D458" s="1" t="s">
        <v>3200</v>
      </c>
      <c r="E458" s="1" t="s">
        <v>3199</v>
      </c>
      <c r="F458" s="1" t="s">
        <v>3114</v>
      </c>
      <c r="G458" s="1" t="s">
        <v>2685</v>
      </c>
      <c r="H458" s="1" t="s">
        <v>2758</v>
      </c>
      <c r="I458" s="1" t="s">
        <v>3148</v>
      </c>
      <c r="J458" s="17" t="s">
        <v>3112</v>
      </c>
    </row>
    <row r="459" spans="1:10" hidden="1">
      <c r="A459" s="1" t="s">
        <v>3112</v>
      </c>
      <c r="B459" s="17" t="s">
        <v>3201</v>
      </c>
      <c r="C459" s="1" t="s">
        <v>3114</v>
      </c>
      <c r="D459" s="1" t="s">
        <v>3202</v>
      </c>
      <c r="E459" s="1" t="s">
        <v>3201</v>
      </c>
      <c r="F459" s="1" t="s">
        <v>3114</v>
      </c>
      <c r="G459" s="1" t="s">
        <v>2685</v>
      </c>
      <c r="H459" s="1" t="s">
        <v>2758</v>
      </c>
      <c r="I459" s="1" t="s">
        <v>3148</v>
      </c>
      <c r="J459" s="17" t="s">
        <v>3112</v>
      </c>
    </row>
    <row r="460" spans="1:10" hidden="1">
      <c r="A460" s="1" t="s">
        <v>3112</v>
      </c>
      <c r="B460" s="17" t="s">
        <v>3203</v>
      </c>
      <c r="C460" s="1" t="s">
        <v>3114</v>
      </c>
      <c r="D460" s="1" t="s">
        <v>3204</v>
      </c>
      <c r="E460" s="1" t="s">
        <v>3203</v>
      </c>
      <c r="F460" s="1" t="s">
        <v>3114</v>
      </c>
      <c r="G460" s="1" t="s">
        <v>2685</v>
      </c>
      <c r="H460" s="1" t="s">
        <v>2758</v>
      </c>
      <c r="I460" s="1" t="s">
        <v>3148</v>
      </c>
      <c r="J460" s="17" t="s">
        <v>3112</v>
      </c>
    </row>
    <row r="461" spans="1:10" hidden="1">
      <c r="A461" s="1" t="s">
        <v>3112</v>
      </c>
      <c r="B461" s="17" t="s">
        <v>3205</v>
      </c>
      <c r="C461" s="1" t="s">
        <v>3114</v>
      </c>
      <c r="D461" s="1" t="s">
        <v>3206</v>
      </c>
      <c r="E461" s="1" t="s">
        <v>3205</v>
      </c>
      <c r="F461" s="1" t="s">
        <v>3114</v>
      </c>
      <c r="G461" s="1" t="s">
        <v>2685</v>
      </c>
      <c r="H461" s="1" t="s">
        <v>2758</v>
      </c>
      <c r="I461" s="1" t="s">
        <v>3148</v>
      </c>
      <c r="J461" s="17" t="s">
        <v>3112</v>
      </c>
    </row>
    <row r="462" spans="1:10" hidden="1">
      <c r="A462" s="1" t="s">
        <v>3112</v>
      </c>
      <c r="B462" s="17" t="s">
        <v>3207</v>
      </c>
      <c r="C462" s="1" t="s">
        <v>3114</v>
      </c>
      <c r="D462" s="1" t="s">
        <v>3208</v>
      </c>
      <c r="E462" s="1" t="s">
        <v>3207</v>
      </c>
      <c r="F462" s="1" t="s">
        <v>3114</v>
      </c>
      <c r="G462" s="1" t="s">
        <v>2685</v>
      </c>
      <c r="H462" s="1" t="s">
        <v>2758</v>
      </c>
      <c r="I462" s="1" t="s">
        <v>3148</v>
      </c>
      <c r="J462" s="17" t="s">
        <v>3112</v>
      </c>
    </row>
    <row r="463" spans="1:10" hidden="1">
      <c r="A463" s="1" t="s">
        <v>3112</v>
      </c>
      <c r="B463" s="17" t="s">
        <v>3209</v>
      </c>
      <c r="C463" s="1" t="s">
        <v>3114</v>
      </c>
      <c r="D463" s="1" t="s">
        <v>3210</v>
      </c>
      <c r="E463" s="1" t="s">
        <v>3209</v>
      </c>
      <c r="F463" s="1" t="s">
        <v>3114</v>
      </c>
      <c r="G463" s="1" t="s">
        <v>2685</v>
      </c>
      <c r="H463" s="1" t="s">
        <v>2758</v>
      </c>
      <c r="I463" s="1" t="s">
        <v>3148</v>
      </c>
      <c r="J463" s="17" t="s">
        <v>3112</v>
      </c>
    </row>
    <row r="464" spans="1:10" hidden="1">
      <c r="A464" s="1" t="s">
        <v>3112</v>
      </c>
      <c r="B464" s="17" t="s">
        <v>3211</v>
      </c>
      <c r="C464" s="1" t="s">
        <v>3114</v>
      </c>
      <c r="D464" s="1" t="s">
        <v>3212</v>
      </c>
      <c r="E464" s="1" t="s">
        <v>3211</v>
      </c>
      <c r="F464" s="1" t="s">
        <v>3114</v>
      </c>
      <c r="G464" s="1" t="s">
        <v>2685</v>
      </c>
      <c r="H464" s="1" t="s">
        <v>2758</v>
      </c>
      <c r="I464" s="1" t="s">
        <v>3148</v>
      </c>
      <c r="J464" s="17" t="s">
        <v>3112</v>
      </c>
    </row>
    <row r="465" spans="1:10" hidden="1">
      <c r="A465" s="1" t="s">
        <v>3112</v>
      </c>
      <c r="B465" s="17" t="s">
        <v>3213</v>
      </c>
      <c r="C465" s="1" t="s">
        <v>3114</v>
      </c>
      <c r="D465" s="1" t="s">
        <v>3214</v>
      </c>
      <c r="E465" s="1" t="s">
        <v>3213</v>
      </c>
      <c r="F465" s="1" t="s">
        <v>3114</v>
      </c>
      <c r="G465" s="1" t="s">
        <v>2685</v>
      </c>
      <c r="H465" s="1" t="s">
        <v>2758</v>
      </c>
      <c r="I465" s="1" t="s">
        <v>3148</v>
      </c>
      <c r="J465" s="17" t="s">
        <v>3112</v>
      </c>
    </row>
    <row r="466" spans="1:10" hidden="1">
      <c r="A466" s="1" t="s">
        <v>3112</v>
      </c>
      <c r="B466" s="17" t="s">
        <v>3215</v>
      </c>
      <c r="C466" s="1" t="s">
        <v>3114</v>
      </c>
      <c r="D466" s="1" t="s">
        <v>3216</v>
      </c>
      <c r="E466" s="1" t="s">
        <v>3215</v>
      </c>
      <c r="F466" s="1" t="s">
        <v>3114</v>
      </c>
      <c r="G466" s="1" t="s">
        <v>2685</v>
      </c>
      <c r="H466" s="1" t="s">
        <v>2758</v>
      </c>
      <c r="I466" s="1" t="s">
        <v>3148</v>
      </c>
      <c r="J466" s="17" t="s">
        <v>3112</v>
      </c>
    </row>
    <row r="467" spans="1:10" hidden="1">
      <c r="A467" s="1" t="s">
        <v>3112</v>
      </c>
      <c r="B467" s="17" t="s">
        <v>3217</v>
      </c>
      <c r="C467" s="1" t="s">
        <v>3114</v>
      </c>
      <c r="D467" s="1" t="s">
        <v>3218</v>
      </c>
      <c r="E467" s="1" t="s">
        <v>3217</v>
      </c>
      <c r="F467" s="1" t="s">
        <v>3114</v>
      </c>
      <c r="G467" s="1" t="s">
        <v>2685</v>
      </c>
      <c r="H467" s="1" t="s">
        <v>2758</v>
      </c>
      <c r="I467" s="1" t="s">
        <v>3148</v>
      </c>
      <c r="J467" s="17" t="s">
        <v>3112</v>
      </c>
    </row>
    <row r="468" spans="1:10" hidden="1">
      <c r="A468" s="1" t="s">
        <v>3112</v>
      </c>
      <c r="B468" s="17" t="s">
        <v>3219</v>
      </c>
      <c r="C468" s="1" t="s">
        <v>3114</v>
      </c>
      <c r="D468" s="1" t="s">
        <v>3220</v>
      </c>
      <c r="E468" s="1" t="s">
        <v>3219</v>
      </c>
      <c r="F468" s="1" t="s">
        <v>3114</v>
      </c>
      <c r="G468" s="1" t="s">
        <v>2685</v>
      </c>
      <c r="H468" s="1" t="s">
        <v>2758</v>
      </c>
      <c r="I468" s="1" t="s">
        <v>3148</v>
      </c>
      <c r="J468" s="17" t="s">
        <v>3112</v>
      </c>
    </row>
    <row r="469" spans="1:10" hidden="1">
      <c r="A469" s="1" t="s">
        <v>3112</v>
      </c>
      <c r="B469" s="17" t="s">
        <v>3221</v>
      </c>
      <c r="C469" s="1" t="s">
        <v>3114</v>
      </c>
      <c r="D469" s="1" t="s">
        <v>3222</v>
      </c>
      <c r="E469" s="1" t="s">
        <v>3221</v>
      </c>
      <c r="F469" s="1" t="s">
        <v>3114</v>
      </c>
      <c r="G469" s="1" t="s">
        <v>2685</v>
      </c>
      <c r="H469" s="1" t="s">
        <v>2758</v>
      </c>
      <c r="I469" s="1" t="s">
        <v>3148</v>
      </c>
      <c r="J469" s="17" t="s">
        <v>3112</v>
      </c>
    </row>
    <row r="470" spans="1:10" hidden="1">
      <c r="A470" s="1" t="s">
        <v>3112</v>
      </c>
      <c r="B470" s="17" t="s">
        <v>3223</v>
      </c>
      <c r="C470" s="1" t="s">
        <v>3114</v>
      </c>
      <c r="D470" s="1" t="s">
        <v>3224</v>
      </c>
      <c r="E470" s="1" t="s">
        <v>3223</v>
      </c>
      <c r="F470" s="1" t="s">
        <v>3114</v>
      </c>
      <c r="G470" s="1" t="s">
        <v>2685</v>
      </c>
      <c r="H470" s="1" t="s">
        <v>2758</v>
      </c>
      <c r="I470" s="1" t="s">
        <v>3148</v>
      </c>
      <c r="J470" s="17" t="s">
        <v>3112</v>
      </c>
    </row>
    <row r="471" spans="1:10" hidden="1">
      <c r="A471" s="1" t="s">
        <v>3112</v>
      </c>
      <c r="B471" s="17" t="s">
        <v>3225</v>
      </c>
      <c r="C471" s="1" t="s">
        <v>3114</v>
      </c>
      <c r="D471" s="1" t="s">
        <v>3226</v>
      </c>
      <c r="E471" s="1" t="s">
        <v>3225</v>
      </c>
      <c r="F471" s="1" t="s">
        <v>3114</v>
      </c>
      <c r="G471" s="1" t="s">
        <v>2685</v>
      </c>
      <c r="H471" s="1" t="s">
        <v>2758</v>
      </c>
      <c r="I471" s="1" t="s">
        <v>3148</v>
      </c>
      <c r="J471" s="17" t="s">
        <v>3112</v>
      </c>
    </row>
    <row r="472" spans="1:10" hidden="1">
      <c r="A472" s="1" t="s">
        <v>3112</v>
      </c>
      <c r="B472" s="17" t="s">
        <v>3227</v>
      </c>
      <c r="C472" s="1" t="s">
        <v>3114</v>
      </c>
      <c r="D472" s="1" t="s">
        <v>3228</v>
      </c>
      <c r="E472" s="1" t="s">
        <v>3227</v>
      </c>
      <c r="F472" s="1" t="s">
        <v>3114</v>
      </c>
      <c r="G472" s="1" t="s">
        <v>2685</v>
      </c>
      <c r="H472" s="1" t="s">
        <v>2758</v>
      </c>
      <c r="I472" s="1" t="s">
        <v>3148</v>
      </c>
      <c r="J472" s="17" t="s">
        <v>3112</v>
      </c>
    </row>
    <row r="473" spans="1:10" hidden="1">
      <c r="A473" s="1" t="s">
        <v>3112</v>
      </c>
      <c r="B473" s="17" t="s">
        <v>3229</v>
      </c>
      <c r="C473" s="1" t="s">
        <v>3114</v>
      </c>
      <c r="D473" s="1" t="s">
        <v>3230</v>
      </c>
      <c r="E473" s="1" t="s">
        <v>3229</v>
      </c>
      <c r="F473" s="1" t="s">
        <v>3114</v>
      </c>
      <c r="G473" s="1" t="s">
        <v>2685</v>
      </c>
      <c r="H473" s="1" t="s">
        <v>2758</v>
      </c>
      <c r="I473" s="1" t="s">
        <v>3148</v>
      </c>
      <c r="J473" s="17" t="s">
        <v>3112</v>
      </c>
    </row>
    <row r="474" spans="1:10" hidden="1">
      <c r="A474" s="1" t="s">
        <v>3112</v>
      </c>
      <c r="B474" s="17" t="s">
        <v>3231</v>
      </c>
      <c r="C474" s="1" t="s">
        <v>3114</v>
      </c>
      <c r="D474" s="1" t="s">
        <v>3232</v>
      </c>
      <c r="E474" s="1" t="s">
        <v>3231</v>
      </c>
      <c r="F474" s="1" t="s">
        <v>3114</v>
      </c>
      <c r="G474" s="1" t="s">
        <v>2685</v>
      </c>
      <c r="H474" s="1" t="s">
        <v>2758</v>
      </c>
      <c r="I474" s="1" t="s">
        <v>3148</v>
      </c>
      <c r="J474" s="17" t="s">
        <v>3112</v>
      </c>
    </row>
    <row r="475" spans="1:10" hidden="1">
      <c r="A475" s="1" t="s">
        <v>3112</v>
      </c>
      <c r="B475" s="17" t="s">
        <v>3233</v>
      </c>
      <c r="C475" s="1" t="s">
        <v>3114</v>
      </c>
      <c r="D475" s="1" t="s">
        <v>3234</v>
      </c>
      <c r="E475" s="1" t="s">
        <v>3233</v>
      </c>
      <c r="F475" s="1" t="s">
        <v>3114</v>
      </c>
      <c r="G475" s="1" t="s">
        <v>2685</v>
      </c>
      <c r="H475" s="1" t="s">
        <v>2758</v>
      </c>
      <c r="I475" s="1" t="s">
        <v>3148</v>
      </c>
      <c r="J475" s="17" t="s">
        <v>3112</v>
      </c>
    </row>
    <row r="476" spans="1:10" hidden="1">
      <c r="A476" s="1" t="s">
        <v>3112</v>
      </c>
      <c r="B476" s="17" t="s">
        <v>3235</v>
      </c>
      <c r="C476" s="1" t="s">
        <v>3114</v>
      </c>
      <c r="D476" s="1" t="s">
        <v>3236</v>
      </c>
      <c r="E476" s="1" t="s">
        <v>3235</v>
      </c>
      <c r="F476" s="1" t="s">
        <v>3114</v>
      </c>
      <c r="G476" s="1" t="s">
        <v>2685</v>
      </c>
      <c r="H476" s="1" t="s">
        <v>2758</v>
      </c>
      <c r="I476" s="1" t="s">
        <v>3148</v>
      </c>
      <c r="J476" s="17" t="s">
        <v>3112</v>
      </c>
    </row>
    <row r="477" spans="1:10" hidden="1">
      <c r="A477" s="1" t="s">
        <v>3112</v>
      </c>
      <c r="B477" s="17" t="s">
        <v>3237</v>
      </c>
      <c r="C477" s="1" t="s">
        <v>3114</v>
      </c>
      <c r="D477" s="1" t="s">
        <v>3238</v>
      </c>
      <c r="E477" s="1" t="s">
        <v>3237</v>
      </c>
      <c r="F477" s="1" t="s">
        <v>3114</v>
      </c>
      <c r="G477" s="1" t="s">
        <v>2685</v>
      </c>
      <c r="H477" s="1" t="s">
        <v>2758</v>
      </c>
      <c r="I477" s="1" t="s">
        <v>3148</v>
      </c>
      <c r="J477" s="17" t="s">
        <v>3112</v>
      </c>
    </row>
    <row r="478" spans="1:10" hidden="1">
      <c r="A478" s="1" t="s">
        <v>3112</v>
      </c>
      <c r="B478" s="17" t="s">
        <v>3239</v>
      </c>
      <c r="C478" s="1" t="s">
        <v>3114</v>
      </c>
      <c r="D478" s="1" t="s">
        <v>3240</v>
      </c>
      <c r="E478" s="1" t="s">
        <v>3239</v>
      </c>
      <c r="F478" s="1" t="s">
        <v>3114</v>
      </c>
      <c r="G478" s="1" t="s">
        <v>2685</v>
      </c>
      <c r="H478" s="1" t="s">
        <v>2758</v>
      </c>
      <c r="I478" s="1" t="s">
        <v>3148</v>
      </c>
      <c r="J478" s="17" t="s">
        <v>3112</v>
      </c>
    </row>
    <row r="479" spans="1:10" hidden="1">
      <c r="A479" s="1" t="s">
        <v>3112</v>
      </c>
      <c r="B479" s="17" t="s">
        <v>3241</v>
      </c>
      <c r="C479" s="1" t="s">
        <v>3114</v>
      </c>
      <c r="D479" s="1" t="s">
        <v>3242</v>
      </c>
      <c r="E479" s="1" t="s">
        <v>3241</v>
      </c>
      <c r="F479" s="1" t="s">
        <v>3114</v>
      </c>
      <c r="G479" s="1" t="s">
        <v>2685</v>
      </c>
      <c r="H479" s="1" t="s">
        <v>2758</v>
      </c>
      <c r="I479" s="1" t="s">
        <v>3148</v>
      </c>
      <c r="J479" s="17" t="s">
        <v>3112</v>
      </c>
    </row>
    <row r="480" spans="1:10" hidden="1">
      <c r="A480" s="1" t="s">
        <v>3112</v>
      </c>
      <c r="B480" s="17" t="s">
        <v>3243</v>
      </c>
      <c r="C480" s="1" t="s">
        <v>3114</v>
      </c>
      <c r="D480" s="1" t="s">
        <v>3244</v>
      </c>
      <c r="E480" s="1" t="s">
        <v>3243</v>
      </c>
      <c r="F480" s="1" t="s">
        <v>3114</v>
      </c>
      <c r="G480" s="1" t="s">
        <v>2685</v>
      </c>
      <c r="H480" s="1" t="s">
        <v>2758</v>
      </c>
      <c r="I480" s="1" t="s">
        <v>3148</v>
      </c>
      <c r="J480" s="17" t="s">
        <v>3112</v>
      </c>
    </row>
    <row r="481" spans="1:10" hidden="1">
      <c r="A481" s="1" t="s">
        <v>3112</v>
      </c>
      <c r="B481" s="17" t="s">
        <v>3245</v>
      </c>
      <c r="C481" s="1" t="s">
        <v>3114</v>
      </c>
      <c r="D481" s="1" t="s">
        <v>3246</v>
      </c>
      <c r="E481" s="1" t="s">
        <v>3245</v>
      </c>
      <c r="F481" s="1" t="s">
        <v>3114</v>
      </c>
      <c r="G481" s="1" t="s">
        <v>2685</v>
      </c>
      <c r="H481" s="1" t="s">
        <v>2758</v>
      </c>
      <c r="I481" s="1" t="s">
        <v>3148</v>
      </c>
      <c r="J481" s="17" t="s">
        <v>3112</v>
      </c>
    </row>
    <row r="482" spans="1:10" hidden="1">
      <c r="A482" s="1" t="s">
        <v>3112</v>
      </c>
      <c r="B482" s="17" t="s">
        <v>3247</v>
      </c>
      <c r="C482" s="1" t="s">
        <v>3114</v>
      </c>
      <c r="D482" s="1" t="s">
        <v>3248</v>
      </c>
      <c r="E482" s="1" t="s">
        <v>3247</v>
      </c>
      <c r="F482" s="1" t="s">
        <v>3114</v>
      </c>
      <c r="G482" s="1" t="s">
        <v>2685</v>
      </c>
      <c r="H482" s="1" t="s">
        <v>2758</v>
      </c>
      <c r="I482" s="1" t="s">
        <v>3148</v>
      </c>
      <c r="J482" s="17" t="s">
        <v>3112</v>
      </c>
    </row>
    <row r="483" spans="1:10" hidden="1">
      <c r="A483" s="1" t="s">
        <v>3112</v>
      </c>
      <c r="B483" s="17" t="s">
        <v>3249</v>
      </c>
      <c r="C483" s="1" t="s">
        <v>3114</v>
      </c>
      <c r="D483" s="1" t="s">
        <v>3250</v>
      </c>
      <c r="E483" s="1" t="s">
        <v>3249</v>
      </c>
      <c r="F483" s="1" t="s">
        <v>3114</v>
      </c>
      <c r="G483" s="1" t="s">
        <v>2685</v>
      </c>
      <c r="H483" s="1" t="s">
        <v>2758</v>
      </c>
      <c r="I483" s="1" t="s">
        <v>3148</v>
      </c>
      <c r="J483" s="17" t="s">
        <v>3112</v>
      </c>
    </row>
    <row r="484" spans="1:10" hidden="1">
      <c r="A484" s="1" t="s">
        <v>3112</v>
      </c>
      <c r="B484" s="17" t="s">
        <v>3251</v>
      </c>
      <c r="C484" s="1" t="s">
        <v>3114</v>
      </c>
      <c r="D484" s="1" t="s">
        <v>3252</v>
      </c>
      <c r="E484" s="1" t="s">
        <v>3251</v>
      </c>
      <c r="F484" s="1" t="s">
        <v>3114</v>
      </c>
      <c r="G484" s="1" t="s">
        <v>2685</v>
      </c>
      <c r="H484" s="1" t="s">
        <v>2758</v>
      </c>
      <c r="I484" s="1" t="s">
        <v>3148</v>
      </c>
      <c r="J484" s="17" t="s">
        <v>3112</v>
      </c>
    </row>
    <row r="485" spans="1:10" hidden="1">
      <c r="A485" s="1" t="s">
        <v>3112</v>
      </c>
      <c r="B485" s="17" t="s">
        <v>3253</v>
      </c>
      <c r="C485" s="1" t="s">
        <v>3114</v>
      </c>
      <c r="D485" s="1" t="s">
        <v>3254</v>
      </c>
      <c r="E485" s="1" t="s">
        <v>3253</v>
      </c>
      <c r="F485" s="1" t="s">
        <v>3114</v>
      </c>
      <c r="G485" s="1" t="s">
        <v>2685</v>
      </c>
      <c r="H485" s="1" t="s">
        <v>2758</v>
      </c>
      <c r="I485" s="1" t="s">
        <v>3148</v>
      </c>
      <c r="J485" s="17" t="s">
        <v>3112</v>
      </c>
    </row>
    <row r="486" spans="1:10" hidden="1">
      <c r="A486" s="1" t="s">
        <v>3112</v>
      </c>
      <c r="B486" s="17" t="s">
        <v>3255</v>
      </c>
      <c r="C486" s="1" t="s">
        <v>3114</v>
      </c>
      <c r="D486" s="1" t="s">
        <v>3256</v>
      </c>
      <c r="E486" s="1" t="s">
        <v>3255</v>
      </c>
      <c r="F486" s="1" t="s">
        <v>3114</v>
      </c>
      <c r="G486" s="1" t="s">
        <v>2685</v>
      </c>
      <c r="H486" s="1" t="s">
        <v>2758</v>
      </c>
      <c r="I486" s="1" t="s">
        <v>3148</v>
      </c>
      <c r="J486" s="17" t="s">
        <v>3112</v>
      </c>
    </row>
    <row r="487" spans="1:10" hidden="1">
      <c r="A487" s="1" t="s">
        <v>3112</v>
      </c>
      <c r="B487" s="17" t="s">
        <v>3257</v>
      </c>
      <c r="C487" s="1" t="s">
        <v>3114</v>
      </c>
      <c r="D487" s="1" t="s">
        <v>3258</v>
      </c>
      <c r="E487" s="1" t="s">
        <v>3257</v>
      </c>
      <c r="F487" s="1" t="s">
        <v>3114</v>
      </c>
      <c r="G487" s="1" t="s">
        <v>2685</v>
      </c>
      <c r="H487" s="1" t="s">
        <v>2758</v>
      </c>
      <c r="I487" s="1" t="s">
        <v>3148</v>
      </c>
      <c r="J487" s="17" t="s">
        <v>3112</v>
      </c>
    </row>
    <row r="488" spans="1:10" hidden="1">
      <c r="A488" s="1" t="s">
        <v>3112</v>
      </c>
      <c r="B488" s="17" t="s">
        <v>3259</v>
      </c>
      <c r="C488" s="1" t="s">
        <v>3114</v>
      </c>
      <c r="D488" s="1" t="s">
        <v>3260</v>
      </c>
      <c r="E488" s="1" t="s">
        <v>3259</v>
      </c>
      <c r="F488" s="1" t="s">
        <v>3114</v>
      </c>
      <c r="G488" s="1" t="s">
        <v>2685</v>
      </c>
      <c r="H488" s="1" t="s">
        <v>2758</v>
      </c>
      <c r="I488" s="1" t="s">
        <v>3148</v>
      </c>
      <c r="J488" s="17" t="s">
        <v>3112</v>
      </c>
    </row>
    <row r="489" spans="1:10" hidden="1">
      <c r="A489" s="1" t="s">
        <v>3112</v>
      </c>
      <c r="B489" s="17" t="s">
        <v>3261</v>
      </c>
      <c r="C489" s="1" t="s">
        <v>3114</v>
      </c>
      <c r="D489" s="1" t="s">
        <v>3262</v>
      </c>
      <c r="E489" s="1" t="s">
        <v>3261</v>
      </c>
      <c r="F489" s="1" t="s">
        <v>3114</v>
      </c>
      <c r="G489" s="1" t="s">
        <v>2685</v>
      </c>
      <c r="H489" s="1" t="s">
        <v>2758</v>
      </c>
      <c r="I489" s="1" t="s">
        <v>3148</v>
      </c>
      <c r="J489" s="17" t="s">
        <v>3112</v>
      </c>
    </row>
    <row r="490" spans="1:10" hidden="1">
      <c r="A490" s="1" t="s">
        <v>3112</v>
      </c>
      <c r="B490" s="17" t="s">
        <v>3263</v>
      </c>
      <c r="C490" s="1" t="s">
        <v>3114</v>
      </c>
      <c r="D490" s="1" t="s">
        <v>3264</v>
      </c>
      <c r="E490" s="1" t="s">
        <v>3263</v>
      </c>
      <c r="F490" s="1" t="s">
        <v>3114</v>
      </c>
      <c r="G490" s="1" t="s">
        <v>2685</v>
      </c>
      <c r="H490" s="1" t="s">
        <v>2758</v>
      </c>
      <c r="I490" s="1" t="s">
        <v>3148</v>
      </c>
      <c r="J490" s="17" t="s">
        <v>3112</v>
      </c>
    </row>
    <row r="491" spans="1:10" hidden="1">
      <c r="A491" s="1" t="s">
        <v>3112</v>
      </c>
      <c r="B491" s="17" t="s">
        <v>3265</v>
      </c>
      <c r="C491" s="1" t="s">
        <v>3114</v>
      </c>
      <c r="D491" s="1" t="s">
        <v>3266</v>
      </c>
      <c r="E491" s="1" t="s">
        <v>3265</v>
      </c>
      <c r="F491" s="1" t="s">
        <v>3114</v>
      </c>
      <c r="G491" s="1" t="s">
        <v>2685</v>
      </c>
      <c r="H491" s="1" t="s">
        <v>2758</v>
      </c>
      <c r="I491" s="1" t="s">
        <v>3148</v>
      </c>
      <c r="J491" s="17" t="s">
        <v>3112</v>
      </c>
    </row>
    <row r="492" spans="1:10" hidden="1">
      <c r="A492" s="1" t="s">
        <v>3112</v>
      </c>
      <c r="B492" s="17" t="s">
        <v>3267</v>
      </c>
      <c r="C492" s="1" t="s">
        <v>3114</v>
      </c>
      <c r="D492" s="1" t="s">
        <v>3268</v>
      </c>
      <c r="E492" s="1" t="s">
        <v>3267</v>
      </c>
      <c r="F492" s="1" t="s">
        <v>3114</v>
      </c>
      <c r="G492" s="1" t="s">
        <v>2685</v>
      </c>
      <c r="H492" s="1" t="s">
        <v>2758</v>
      </c>
      <c r="I492" s="1" t="s">
        <v>3148</v>
      </c>
      <c r="J492" s="17" t="s">
        <v>3112</v>
      </c>
    </row>
    <row r="493" spans="1:10" hidden="1">
      <c r="A493" s="1" t="s">
        <v>3112</v>
      </c>
      <c r="B493" s="17" t="s">
        <v>3269</v>
      </c>
      <c r="C493" s="1" t="s">
        <v>3114</v>
      </c>
      <c r="D493" s="1" t="s">
        <v>3270</v>
      </c>
      <c r="E493" s="1" t="s">
        <v>3269</v>
      </c>
      <c r="F493" s="1" t="s">
        <v>3114</v>
      </c>
      <c r="G493" s="1" t="s">
        <v>2685</v>
      </c>
      <c r="H493" s="1" t="s">
        <v>2758</v>
      </c>
      <c r="I493" s="1" t="s">
        <v>3148</v>
      </c>
      <c r="J493" s="17" t="s">
        <v>3112</v>
      </c>
    </row>
    <row r="494" spans="1:10" hidden="1">
      <c r="A494" s="1" t="s">
        <v>3112</v>
      </c>
      <c r="B494" s="17" t="s">
        <v>3271</v>
      </c>
      <c r="C494" s="1" t="s">
        <v>3114</v>
      </c>
      <c r="D494" s="1" t="s">
        <v>3272</v>
      </c>
      <c r="E494" s="1" t="s">
        <v>3271</v>
      </c>
      <c r="F494" s="1" t="s">
        <v>3114</v>
      </c>
      <c r="G494" s="1" t="s">
        <v>2685</v>
      </c>
      <c r="H494" s="1" t="s">
        <v>2758</v>
      </c>
      <c r="I494" s="1" t="s">
        <v>3148</v>
      </c>
      <c r="J494" s="17" t="s">
        <v>3112</v>
      </c>
    </row>
    <row r="495" spans="1:10" hidden="1">
      <c r="A495" s="1" t="s">
        <v>3112</v>
      </c>
      <c r="B495" s="17" t="s">
        <v>3273</v>
      </c>
      <c r="C495" s="1" t="s">
        <v>3114</v>
      </c>
      <c r="D495" s="1" t="s">
        <v>3274</v>
      </c>
      <c r="E495" s="1" t="s">
        <v>3273</v>
      </c>
      <c r="F495" s="1" t="s">
        <v>3114</v>
      </c>
      <c r="G495" s="1" t="s">
        <v>2685</v>
      </c>
      <c r="H495" s="1" t="s">
        <v>2758</v>
      </c>
      <c r="I495" s="1" t="s">
        <v>3148</v>
      </c>
      <c r="J495" s="17" t="s">
        <v>3112</v>
      </c>
    </row>
    <row r="496" spans="1:10" hidden="1">
      <c r="A496" s="1" t="s">
        <v>3112</v>
      </c>
      <c r="B496" s="17" t="s">
        <v>3275</v>
      </c>
      <c r="C496" s="1" t="s">
        <v>3114</v>
      </c>
      <c r="D496" s="1" t="s">
        <v>3276</v>
      </c>
      <c r="E496" s="1" t="s">
        <v>3275</v>
      </c>
      <c r="F496" s="1" t="s">
        <v>3114</v>
      </c>
      <c r="G496" s="1" t="s">
        <v>2685</v>
      </c>
      <c r="H496" s="1" t="s">
        <v>2758</v>
      </c>
      <c r="I496" s="1" t="s">
        <v>3148</v>
      </c>
      <c r="J496" s="17" t="s">
        <v>3112</v>
      </c>
    </row>
    <row r="497" spans="1:10" hidden="1">
      <c r="A497" s="1" t="s">
        <v>3112</v>
      </c>
      <c r="B497" s="17" t="s">
        <v>3277</v>
      </c>
      <c r="C497" s="1" t="s">
        <v>3114</v>
      </c>
      <c r="D497" s="1" t="s">
        <v>3278</v>
      </c>
      <c r="E497" s="1" t="s">
        <v>3277</v>
      </c>
      <c r="F497" s="1" t="s">
        <v>3114</v>
      </c>
      <c r="G497" s="1" t="s">
        <v>2685</v>
      </c>
      <c r="H497" s="1" t="s">
        <v>2758</v>
      </c>
      <c r="I497" s="1" t="s">
        <v>3148</v>
      </c>
      <c r="J497" s="17" t="s">
        <v>3112</v>
      </c>
    </row>
    <row r="498" spans="1:10" hidden="1">
      <c r="A498" s="1" t="s">
        <v>3112</v>
      </c>
      <c r="B498" s="17" t="s">
        <v>3279</v>
      </c>
      <c r="C498" s="1" t="s">
        <v>3114</v>
      </c>
      <c r="D498" s="1" t="s">
        <v>3280</v>
      </c>
      <c r="E498" s="1" t="s">
        <v>3279</v>
      </c>
      <c r="F498" s="1" t="s">
        <v>3114</v>
      </c>
      <c r="G498" s="1" t="s">
        <v>2685</v>
      </c>
      <c r="H498" s="1" t="s">
        <v>2758</v>
      </c>
      <c r="I498" s="1" t="s">
        <v>3148</v>
      </c>
      <c r="J498" s="17" t="s">
        <v>3112</v>
      </c>
    </row>
    <row r="499" spans="1:10" hidden="1">
      <c r="A499" s="1" t="s">
        <v>3112</v>
      </c>
      <c r="B499" s="17" t="s">
        <v>3281</v>
      </c>
      <c r="C499" s="1" t="s">
        <v>3114</v>
      </c>
      <c r="D499" s="1" t="s">
        <v>3282</v>
      </c>
      <c r="E499" s="1" t="s">
        <v>3281</v>
      </c>
      <c r="F499" s="1" t="s">
        <v>3114</v>
      </c>
      <c r="G499" s="1" t="s">
        <v>2685</v>
      </c>
      <c r="H499" s="1" t="s">
        <v>2758</v>
      </c>
      <c r="I499" s="1" t="s">
        <v>3148</v>
      </c>
      <c r="J499" s="17" t="s">
        <v>3112</v>
      </c>
    </row>
    <row r="500" spans="1:10" hidden="1">
      <c r="A500" s="1" t="s">
        <v>3112</v>
      </c>
      <c r="B500" s="17" t="s">
        <v>3283</v>
      </c>
      <c r="C500" s="1" t="s">
        <v>3114</v>
      </c>
      <c r="D500" s="1" t="s">
        <v>3284</v>
      </c>
      <c r="E500" s="1" t="s">
        <v>3283</v>
      </c>
      <c r="F500" s="1" t="s">
        <v>3114</v>
      </c>
      <c r="G500" s="1" t="s">
        <v>2685</v>
      </c>
      <c r="H500" s="1" t="s">
        <v>2758</v>
      </c>
      <c r="I500" s="1" t="s">
        <v>3148</v>
      </c>
      <c r="J500" s="17" t="s">
        <v>3112</v>
      </c>
    </row>
    <row r="501" spans="1:10" hidden="1">
      <c r="A501" s="1" t="s">
        <v>3112</v>
      </c>
      <c r="B501" s="17" t="s">
        <v>3285</v>
      </c>
      <c r="C501" s="1" t="s">
        <v>3114</v>
      </c>
      <c r="D501" s="1" t="s">
        <v>3286</v>
      </c>
      <c r="E501" s="1" t="s">
        <v>3285</v>
      </c>
      <c r="F501" s="1" t="s">
        <v>3114</v>
      </c>
      <c r="G501" s="1" t="s">
        <v>2685</v>
      </c>
      <c r="H501" s="1" t="s">
        <v>2758</v>
      </c>
      <c r="I501" s="1" t="s">
        <v>3148</v>
      </c>
      <c r="J501" s="17" t="s">
        <v>3112</v>
      </c>
    </row>
    <row r="502" spans="1:10" hidden="1">
      <c r="A502" s="1" t="s">
        <v>3112</v>
      </c>
      <c r="B502" s="17" t="s">
        <v>3287</v>
      </c>
      <c r="C502" s="1" t="s">
        <v>3114</v>
      </c>
      <c r="D502" s="1" t="s">
        <v>3288</v>
      </c>
      <c r="E502" s="1" t="s">
        <v>3287</v>
      </c>
      <c r="F502" s="1" t="s">
        <v>3114</v>
      </c>
      <c r="G502" s="1" t="s">
        <v>2685</v>
      </c>
      <c r="H502" s="1" t="s">
        <v>2758</v>
      </c>
      <c r="I502" s="1" t="s">
        <v>3148</v>
      </c>
      <c r="J502" s="17" t="s">
        <v>3112</v>
      </c>
    </row>
    <row r="503" spans="1:10" hidden="1">
      <c r="A503" s="1" t="s">
        <v>3112</v>
      </c>
      <c r="B503" s="17" t="s">
        <v>3289</v>
      </c>
      <c r="C503" s="1" t="s">
        <v>3114</v>
      </c>
      <c r="D503" s="1" t="s">
        <v>3290</v>
      </c>
      <c r="E503" s="1" t="s">
        <v>3289</v>
      </c>
      <c r="F503" s="1" t="s">
        <v>3114</v>
      </c>
      <c r="G503" s="1" t="s">
        <v>2685</v>
      </c>
      <c r="H503" s="1" t="s">
        <v>2758</v>
      </c>
      <c r="I503" s="1" t="s">
        <v>3148</v>
      </c>
      <c r="J503" s="17" t="s">
        <v>3112</v>
      </c>
    </row>
    <row r="504" spans="1:10" hidden="1">
      <c r="A504" s="1" t="s">
        <v>3112</v>
      </c>
      <c r="B504" s="17" t="s">
        <v>3291</v>
      </c>
      <c r="C504" s="1" t="s">
        <v>3114</v>
      </c>
      <c r="D504" s="1" t="s">
        <v>3292</v>
      </c>
      <c r="E504" s="1" t="s">
        <v>3291</v>
      </c>
      <c r="F504" s="1" t="s">
        <v>3114</v>
      </c>
      <c r="G504" s="1" t="s">
        <v>2685</v>
      </c>
      <c r="H504" s="1" t="s">
        <v>2758</v>
      </c>
      <c r="I504" s="1" t="s">
        <v>3148</v>
      </c>
      <c r="J504" s="17" t="s">
        <v>3112</v>
      </c>
    </row>
    <row r="505" spans="1:10" hidden="1">
      <c r="A505" s="1" t="s">
        <v>3112</v>
      </c>
      <c r="B505" s="17" t="s">
        <v>3293</v>
      </c>
      <c r="C505" s="1" t="s">
        <v>3114</v>
      </c>
      <c r="D505" s="1" t="s">
        <v>3294</v>
      </c>
      <c r="E505" s="1" t="s">
        <v>3293</v>
      </c>
      <c r="F505" s="1" t="s">
        <v>3114</v>
      </c>
      <c r="G505" s="1" t="s">
        <v>2685</v>
      </c>
      <c r="H505" s="1" t="s">
        <v>2758</v>
      </c>
      <c r="I505" s="1" t="s">
        <v>3148</v>
      </c>
      <c r="J505" s="17" t="s">
        <v>3112</v>
      </c>
    </row>
    <row r="506" spans="1:10" hidden="1">
      <c r="A506" s="1" t="s">
        <v>3112</v>
      </c>
      <c r="B506" s="17" t="s">
        <v>3295</v>
      </c>
      <c r="C506" s="1" t="s">
        <v>3114</v>
      </c>
      <c r="D506" s="1" t="s">
        <v>3296</v>
      </c>
      <c r="E506" s="1" t="s">
        <v>3295</v>
      </c>
      <c r="F506" s="1" t="s">
        <v>3114</v>
      </c>
      <c r="G506" s="1" t="s">
        <v>2685</v>
      </c>
      <c r="H506" s="1" t="s">
        <v>2758</v>
      </c>
      <c r="I506" s="1" t="s">
        <v>3148</v>
      </c>
      <c r="J506" s="17" t="s">
        <v>3112</v>
      </c>
    </row>
    <row r="507" spans="1:10" hidden="1">
      <c r="A507" s="1" t="s">
        <v>3112</v>
      </c>
      <c r="B507" s="17" t="s">
        <v>3297</v>
      </c>
      <c r="C507" s="1" t="s">
        <v>3114</v>
      </c>
      <c r="D507" s="1" t="s">
        <v>3298</v>
      </c>
      <c r="E507" s="1" t="s">
        <v>3297</v>
      </c>
      <c r="F507" s="1" t="s">
        <v>3114</v>
      </c>
      <c r="G507" s="1" t="s">
        <v>2685</v>
      </c>
      <c r="H507" s="1" t="s">
        <v>2758</v>
      </c>
      <c r="I507" s="1" t="s">
        <v>3148</v>
      </c>
      <c r="J507" s="17" t="s">
        <v>3112</v>
      </c>
    </row>
    <row r="508" spans="1:10" hidden="1">
      <c r="A508" s="1" t="s">
        <v>3112</v>
      </c>
      <c r="B508" s="17" t="s">
        <v>3299</v>
      </c>
      <c r="C508" s="1" t="s">
        <v>3114</v>
      </c>
      <c r="D508" s="1" t="s">
        <v>3300</v>
      </c>
      <c r="E508" s="1" t="s">
        <v>3299</v>
      </c>
      <c r="F508" s="1" t="s">
        <v>3114</v>
      </c>
      <c r="G508" s="1" t="s">
        <v>2685</v>
      </c>
      <c r="H508" s="1" t="s">
        <v>2758</v>
      </c>
      <c r="I508" s="1" t="s">
        <v>3148</v>
      </c>
      <c r="J508" s="17" t="s">
        <v>3112</v>
      </c>
    </row>
    <row r="509" spans="1:10" hidden="1">
      <c r="A509" s="1" t="s">
        <v>3112</v>
      </c>
      <c r="B509" s="17" t="s">
        <v>3301</v>
      </c>
      <c r="C509" s="1" t="s">
        <v>3114</v>
      </c>
      <c r="D509" s="1" t="s">
        <v>3302</v>
      </c>
      <c r="E509" s="1" t="s">
        <v>3301</v>
      </c>
      <c r="F509" s="1" t="s">
        <v>3114</v>
      </c>
      <c r="G509" s="1" t="s">
        <v>2685</v>
      </c>
      <c r="H509" s="1" t="s">
        <v>2758</v>
      </c>
      <c r="I509" s="1" t="s">
        <v>3148</v>
      </c>
      <c r="J509" s="17" t="s">
        <v>3112</v>
      </c>
    </row>
    <row r="510" spans="1:10" hidden="1">
      <c r="A510" s="1" t="s">
        <v>3112</v>
      </c>
      <c r="B510" s="17" t="s">
        <v>3303</v>
      </c>
      <c r="C510" s="1" t="s">
        <v>3114</v>
      </c>
      <c r="D510" s="1" t="s">
        <v>3304</v>
      </c>
      <c r="E510" s="1" t="s">
        <v>3303</v>
      </c>
      <c r="F510" s="1" t="s">
        <v>3114</v>
      </c>
      <c r="G510" s="1" t="s">
        <v>2685</v>
      </c>
      <c r="H510" s="1" t="s">
        <v>2758</v>
      </c>
      <c r="I510" s="1" t="s">
        <v>3148</v>
      </c>
      <c r="J510" s="17" t="s">
        <v>3112</v>
      </c>
    </row>
    <row r="511" spans="1:10" hidden="1">
      <c r="A511" s="1" t="s">
        <v>3112</v>
      </c>
      <c r="B511" s="17" t="s">
        <v>3305</v>
      </c>
      <c r="C511" s="1" t="s">
        <v>3114</v>
      </c>
      <c r="D511" s="1" t="s">
        <v>3306</v>
      </c>
      <c r="E511" s="1" t="s">
        <v>3305</v>
      </c>
      <c r="F511" s="1" t="s">
        <v>3114</v>
      </c>
      <c r="G511" s="1" t="s">
        <v>2685</v>
      </c>
      <c r="H511" s="1" t="s">
        <v>2758</v>
      </c>
      <c r="I511" s="1" t="s">
        <v>3148</v>
      </c>
      <c r="J511" s="17" t="s">
        <v>3112</v>
      </c>
    </row>
    <row r="512" spans="1:10" hidden="1">
      <c r="A512" s="1" t="s">
        <v>3112</v>
      </c>
      <c r="B512" s="17" t="s">
        <v>3307</v>
      </c>
      <c r="C512" s="1" t="s">
        <v>3114</v>
      </c>
      <c r="D512" s="1" t="s">
        <v>3308</v>
      </c>
      <c r="E512" s="1" t="s">
        <v>3307</v>
      </c>
      <c r="F512" s="1" t="s">
        <v>3114</v>
      </c>
      <c r="G512" s="1" t="s">
        <v>2685</v>
      </c>
      <c r="H512" s="1" t="s">
        <v>2758</v>
      </c>
      <c r="I512" s="1" t="s">
        <v>3148</v>
      </c>
      <c r="J512" s="17" t="s">
        <v>3112</v>
      </c>
    </row>
    <row r="513" spans="1:10" hidden="1">
      <c r="A513" s="1" t="s">
        <v>3112</v>
      </c>
      <c r="B513" s="17" t="s">
        <v>3309</v>
      </c>
      <c r="C513" s="1" t="s">
        <v>3114</v>
      </c>
      <c r="D513" s="1" t="s">
        <v>3310</v>
      </c>
      <c r="E513" s="1" t="s">
        <v>3309</v>
      </c>
      <c r="F513" s="1" t="s">
        <v>3114</v>
      </c>
      <c r="G513" s="1" t="s">
        <v>2685</v>
      </c>
      <c r="H513" s="1" t="s">
        <v>2758</v>
      </c>
      <c r="I513" s="1" t="s">
        <v>3148</v>
      </c>
      <c r="J513" s="17" t="s">
        <v>3112</v>
      </c>
    </row>
    <row r="514" spans="1:10" hidden="1">
      <c r="A514" s="1" t="s">
        <v>3112</v>
      </c>
      <c r="B514" s="17" t="s">
        <v>3112</v>
      </c>
      <c r="C514" s="1" t="s">
        <v>3114</v>
      </c>
      <c r="D514" s="1" t="s">
        <v>3114</v>
      </c>
      <c r="E514" s="1" t="s">
        <v>3112</v>
      </c>
      <c r="F514" s="1" t="s">
        <v>3114</v>
      </c>
      <c r="G514" s="1" t="s">
        <v>2685</v>
      </c>
      <c r="H514" s="1" t="s">
        <v>2758</v>
      </c>
      <c r="I514" s="1" t="s">
        <v>3148</v>
      </c>
      <c r="J514" s="17" t="s">
        <v>3112</v>
      </c>
    </row>
    <row r="515" spans="1:10" hidden="1">
      <c r="A515" s="1" t="s">
        <v>3112</v>
      </c>
      <c r="B515" s="17" t="s">
        <v>3311</v>
      </c>
      <c r="C515" s="1" t="s">
        <v>3114</v>
      </c>
      <c r="D515" s="1" t="s">
        <v>3312</v>
      </c>
      <c r="E515" s="1" t="s">
        <v>3311</v>
      </c>
      <c r="F515" s="1" t="s">
        <v>3114</v>
      </c>
      <c r="G515" s="1" t="s">
        <v>2685</v>
      </c>
      <c r="H515" s="1" t="s">
        <v>2758</v>
      </c>
      <c r="I515" s="1" t="s">
        <v>3148</v>
      </c>
      <c r="J515" s="17" t="s">
        <v>3112</v>
      </c>
    </row>
    <row r="516" spans="1:10" hidden="1">
      <c r="A516" s="1" t="s">
        <v>3112</v>
      </c>
      <c r="B516" s="17" t="s">
        <v>3313</v>
      </c>
      <c r="C516" s="1" t="s">
        <v>3114</v>
      </c>
      <c r="D516" s="1" t="s">
        <v>3314</v>
      </c>
      <c r="E516" s="1" t="s">
        <v>3313</v>
      </c>
      <c r="F516" s="1" t="s">
        <v>3114</v>
      </c>
      <c r="G516" s="1" t="s">
        <v>2685</v>
      </c>
      <c r="H516" s="1" t="s">
        <v>2758</v>
      </c>
      <c r="I516" s="1" t="s">
        <v>3148</v>
      </c>
      <c r="J516" s="17" t="s">
        <v>3112</v>
      </c>
    </row>
    <row r="517" spans="1:10" hidden="1">
      <c r="A517" s="1" t="s">
        <v>3112</v>
      </c>
      <c r="B517" s="17" t="s">
        <v>3315</v>
      </c>
      <c r="C517" s="1" t="s">
        <v>3114</v>
      </c>
      <c r="D517" s="1" t="s">
        <v>3316</v>
      </c>
      <c r="E517" s="1" t="s">
        <v>3315</v>
      </c>
      <c r="F517" s="1" t="s">
        <v>3114</v>
      </c>
      <c r="G517" s="1" t="s">
        <v>2685</v>
      </c>
      <c r="H517" s="1" t="s">
        <v>2758</v>
      </c>
      <c r="I517" s="1" t="s">
        <v>3148</v>
      </c>
      <c r="J517" s="17" t="s">
        <v>3112</v>
      </c>
    </row>
    <row r="518" spans="1:10" hidden="1">
      <c r="A518" s="1" t="s">
        <v>3112</v>
      </c>
      <c r="B518" s="17" t="s">
        <v>3317</v>
      </c>
      <c r="C518" s="1" t="s">
        <v>3114</v>
      </c>
      <c r="D518" s="1" t="s">
        <v>3318</v>
      </c>
      <c r="E518" s="1" t="s">
        <v>3317</v>
      </c>
      <c r="F518" s="1" t="s">
        <v>3114</v>
      </c>
      <c r="G518" s="1" t="s">
        <v>2685</v>
      </c>
      <c r="H518" s="1" t="s">
        <v>2758</v>
      </c>
      <c r="I518" s="1" t="s">
        <v>3148</v>
      </c>
      <c r="J518" s="17" t="s">
        <v>3112</v>
      </c>
    </row>
    <row r="519" spans="1:10" hidden="1">
      <c r="A519" s="1" t="s">
        <v>3112</v>
      </c>
      <c r="B519" s="17" t="s">
        <v>3319</v>
      </c>
      <c r="C519" s="1" t="s">
        <v>3114</v>
      </c>
      <c r="D519" s="1" t="s">
        <v>3320</v>
      </c>
      <c r="E519" s="1" t="s">
        <v>3319</v>
      </c>
      <c r="F519" s="1" t="s">
        <v>3114</v>
      </c>
      <c r="G519" s="1" t="s">
        <v>2685</v>
      </c>
      <c r="H519" s="1" t="s">
        <v>2758</v>
      </c>
      <c r="I519" s="1" t="s">
        <v>3148</v>
      </c>
      <c r="J519" s="17" t="s">
        <v>3112</v>
      </c>
    </row>
    <row r="520" spans="1:10" hidden="1">
      <c r="A520" s="1" t="s">
        <v>3112</v>
      </c>
      <c r="B520" s="17" t="s">
        <v>3321</v>
      </c>
      <c r="C520" s="1" t="s">
        <v>3114</v>
      </c>
      <c r="D520" s="1" t="s">
        <v>3322</v>
      </c>
      <c r="E520" s="1" t="s">
        <v>3321</v>
      </c>
      <c r="F520" s="1" t="s">
        <v>3114</v>
      </c>
      <c r="G520" s="1" t="s">
        <v>2685</v>
      </c>
      <c r="H520" s="1" t="s">
        <v>2758</v>
      </c>
      <c r="I520" s="1" t="s">
        <v>3148</v>
      </c>
      <c r="J520" s="17" t="s">
        <v>3112</v>
      </c>
    </row>
    <row r="521" spans="1:10" hidden="1">
      <c r="A521" s="1" t="s">
        <v>3112</v>
      </c>
      <c r="B521" s="17" t="s">
        <v>3323</v>
      </c>
      <c r="C521" s="1" t="s">
        <v>3114</v>
      </c>
      <c r="D521" s="1" t="s">
        <v>3324</v>
      </c>
      <c r="E521" s="1" t="s">
        <v>3323</v>
      </c>
      <c r="F521" s="1" t="s">
        <v>3114</v>
      </c>
      <c r="G521" s="1" t="s">
        <v>2685</v>
      </c>
      <c r="H521" s="1" t="s">
        <v>2758</v>
      </c>
      <c r="I521" s="1" t="s">
        <v>3148</v>
      </c>
      <c r="J521" s="17" t="s">
        <v>3112</v>
      </c>
    </row>
    <row r="522" spans="1:10" hidden="1">
      <c r="A522" s="1" t="s">
        <v>3112</v>
      </c>
      <c r="B522" s="17" t="s">
        <v>3325</v>
      </c>
      <c r="C522" s="1" t="s">
        <v>3114</v>
      </c>
      <c r="D522" s="1" t="s">
        <v>3326</v>
      </c>
      <c r="E522" s="1" t="s">
        <v>3325</v>
      </c>
      <c r="F522" s="1" t="s">
        <v>3114</v>
      </c>
      <c r="G522" s="1" t="s">
        <v>2685</v>
      </c>
      <c r="H522" s="1" t="s">
        <v>2758</v>
      </c>
      <c r="I522" s="1" t="s">
        <v>3148</v>
      </c>
      <c r="J522" s="17" t="s">
        <v>3112</v>
      </c>
    </row>
    <row r="523" spans="1:10" hidden="1">
      <c r="A523" s="1" t="s">
        <v>3112</v>
      </c>
      <c r="B523" s="17" t="s">
        <v>3327</v>
      </c>
      <c r="C523" s="1" t="s">
        <v>3114</v>
      </c>
      <c r="D523" s="1" t="s">
        <v>3328</v>
      </c>
      <c r="E523" s="1" t="s">
        <v>3327</v>
      </c>
      <c r="F523" s="1" t="s">
        <v>3114</v>
      </c>
      <c r="G523" s="1" t="s">
        <v>2685</v>
      </c>
      <c r="H523" s="1" t="s">
        <v>2758</v>
      </c>
      <c r="I523" s="1" t="s">
        <v>3148</v>
      </c>
      <c r="J523" s="17" t="s">
        <v>3112</v>
      </c>
    </row>
    <row r="524" spans="1:10" hidden="1">
      <c r="A524" s="1" t="s">
        <v>3112</v>
      </c>
      <c r="B524" s="17" t="s">
        <v>3329</v>
      </c>
      <c r="C524" s="1" t="s">
        <v>3114</v>
      </c>
      <c r="D524" s="1" t="s">
        <v>3330</v>
      </c>
      <c r="E524" s="1" t="s">
        <v>3329</v>
      </c>
      <c r="F524" s="1" t="s">
        <v>3114</v>
      </c>
      <c r="G524" s="1" t="s">
        <v>2685</v>
      </c>
      <c r="H524" s="1" t="s">
        <v>2758</v>
      </c>
      <c r="I524" s="1" t="s">
        <v>3148</v>
      </c>
      <c r="J524" s="17" t="s">
        <v>3112</v>
      </c>
    </row>
    <row r="525" spans="1:10" hidden="1">
      <c r="A525" s="1" t="s">
        <v>3112</v>
      </c>
      <c r="B525" s="17" t="s">
        <v>3331</v>
      </c>
      <c r="C525" s="1" t="s">
        <v>3114</v>
      </c>
      <c r="D525" s="1" t="s">
        <v>3332</v>
      </c>
      <c r="E525" s="1" t="s">
        <v>3331</v>
      </c>
      <c r="F525" s="1" t="s">
        <v>3114</v>
      </c>
      <c r="G525" s="1" t="s">
        <v>2685</v>
      </c>
      <c r="H525" s="1" t="s">
        <v>2758</v>
      </c>
      <c r="I525" s="1" t="s">
        <v>3148</v>
      </c>
      <c r="J525" s="17" t="s">
        <v>3112</v>
      </c>
    </row>
    <row r="526" spans="1:10" hidden="1">
      <c r="A526" s="1" t="s">
        <v>3112</v>
      </c>
      <c r="B526" s="17" t="s">
        <v>3333</v>
      </c>
      <c r="C526" s="1" t="s">
        <v>3114</v>
      </c>
      <c r="D526" s="1" t="s">
        <v>3334</v>
      </c>
      <c r="E526" s="1" t="s">
        <v>3333</v>
      </c>
      <c r="F526" s="1" t="s">
        <v>3114</v>
      </c>
      <c r="G526" s="1" t="s">
        <v>2685</v>
      </c>
      <c r="H526" s="1" t="s">
        <v>2758</v>
      </c>
      <c r="I526" s="1" t="s">
        <v>3148</v>
      </c>
      <c r="J526" s="17" t="s">
        <v>3112</v>
      </c>
    </row>
    <row r="527" spans="1:10" hidden="1">
      <c r="A527" s="1" t="s">
        <v>3112</v>
      </c>
      <c r="B527" s="17" t="s">
        <v>3335</v>
      </c>
      <c r="C527" s="1" t="s">
        <v>3114</v>
      </c>
      <c r="D527" s="1" t="s">
        <v>3336</v>
      </c>
      <c r="E527" s="1" t="s">
        <v>3335</v>
      </c>
      <c r="F527" s="1" t="s">
        <v>3114</v>
      </c>
      <c r="G527" s="1" t="s">
        <v>2685</v>
      </c>
      <c r="H527" s="1" t="s">
        <v>2758</v>
      </c>
      <c r="I527" s="1" t="s">
        <v>3148</v>
      </c>
      <c r="J527" s="17" t="s">
        <v>3112</v>
      </c>
    </row>
    <row r="528" spans="1:10" hidden="1">
      <c r="A528" s="1" t="s">
        <v>3112</v>
      </c>
      <c r="B528" s="17" t="s">
        <v>3337</v>
      </c>
      <c r="C528" s="1" t="s">
        <v>3114</v>
      </c>
      <c r="D528" s="1" t="s">
        <v>3338</v>
      </c>
      <c r="E528" s="1" t="s">
        <v>3337</v>
      </c>
      <c r="F528" s="1" t="s">
        <v>3114</v>
      </c>
      <c r="G528" s="1" t="s">
        <v>2685</v>
      </c>
      <c r="H528" s="1" t="s">
        <v>2758</v>
      </c>
      <c r="I528" s="1" t="s">
        <v>3148</v>
      </c>
      <c r="J528" s="17" t="s">
        <v>3112</v>
      </c>
    </row>
    <row r="529" spans="1:10" hidden="1">
      <c r="A529" s="1" t="s">
        <v>3112</v>
      </c>
      <c r="B529" s="17" t="s">
        <v>3339</v>
      </c>
      <c r="C529" s="1" t="s">
        <v>3114</v>
      </c>
      <c r="D529" s="1" t="s">
        <v>3340</v>
      </c>
      <c r="E529" s="1" t="s">
        <v>3339</v>
      </c>
      <c r="F529" s="1" t="s">
        <v>3114</v>
      </c>
      <c r="G529" s="1" t="s">
        <v>2685</v>
      </c>
      <c r="H529" s="1" t="s">
        <v>2758</v>
      </c>
      <c r="I529" s="1" t="s">
        <v>3148</v>
      </c>
      <c r="J529" s="17" t="s">
        <v>3112</v>
      </c>
    </row>
    <row r="530" spans="1:10" hidden="1">
      <c r="A530" s="1" t="s">
        <v>3112</v>
      </c>
      <c r="B530" s="17" t="s">
        <v>3341</v>
      </c>
      <c r="C530" s="1" t="s">
        <v>3114</v>
      </c>
      <c r="D530" s="1" t="s">
        <v>3342</v>
      </c>
      <c r="E530" s="1" t="s">
        <v>3341</v>
      </c>
      <c r="F530" s="1" t="s">
        <v>3114</v>
      </c>
      <c r="G530" s="1" t="s">
        <v>2685</v>
      </c>
      <c r="H530" s="1" t="s">
        <v>2758</v>
      </c>
      <c r="I530" s="1" t="s">
        <v>3148</v>
      </c>
      <c r="J530" s="17" t="s">
        <v>3112</v>
      </c>
    </row>
    <row r="531" spans="1:10" hidden="1">
      <c r="A531" s="1" t="s">
        <v>3112</v>
      </c>
      <c r="B531" s="17" t="s">
        <v>3343</v>
      </c>
      <c r="C531" s="1" t="s">
        <v>3114</v>
      </c>
      <c r="D531" s="1" t="s">
        <v>3344</v>
      </c>
      <c r="E531" s="1" t="s">
        <v>3343</v>
      </c>
      <c r="F531" s="1" t="s">
        <v>3114</v>
      </c>
      <c r="G531" s="1" t="s">
        <v>2685</v>
      </c>
      <c r="H531" s="1" t="s">
        <v>2758</v>
      </c>
      <c r="I531" s="1" t="s">
        <v>3148</v>
      </c>
      <c r="J531" s="17" t="s">
        <v>3112</v>
      </c>
    </row>
    <row r="532" spans="1:10" hidden="1">
      <c r="A532" s="1" t="s">
        <v>3112</v>
      </c>
      <c r="B532" s="17" t="s">
        <v>3345</v>
      </c>
      <c r="C532" s="1" t="s">
        <v>3114</v>
      </c>
      <c r="D532" s="1" t="s">
        <v>3346</v>
      </c>
      <c r="E532" s="1" t="s">
        <v>3345</v>
      </c>
      <c r="F532" s="1" t="s">
        <v>3114</v>
      </c>
      <c r="G532" s="1" t="s">
        <v>2685</v>
      </c>
      <c r="H532" s="1" t="s">
        <v>2758</v>
      </c>
      <c r="I532" s="1" t="s">
        <v>3148</v>
      </c>
      <c r="J532" s="17" t="s">
        <v>3112</v>
      </c>
    </row>
    <row r="533" spans="1:10" hidden="1">
      <c r="A533" s="1" t="s">
        <v>3112</v>
      </c>
      <c r="B533" s="17" t="s">
        <v>3347</v>
      </c>
      <c r="C533" s="1" t="s">
        <v>3114</v>
      </c>
      <c r="D533" s="1" t="s">
        <v>3348</v>
      </c>
      <c r="E533" s="1" t="s">
        <v>3347</v>
      </c>
      <c r="F533" s="1" t="s">
        <v>3114</v>
      </c>
      <c r="G533" s="1" t="s">
        <v>2685</v>
      </c>
      <c r="H533" s="1" t="s">
        <v>2758</v>
      </c>
      <c r="I533" s="1" t="s">
        <v>3148</v>
      </c>
      <c r="J533" s="17" t="s">
        <v>3112</v>
      </c>
    </row>
    <row r="534" spans="1:10" hidden="1">
      <c r="A534" s="1" t="s">
        <v>3112</v>
      </c>
      <c r="B534" s="17" t="s">
        <v>3349</v>
      </c>
      <c r="C534" s="1" t="s">
        <v>3114</v>
      </c>
      <c r="D534" s="1" t="s">
        <v>3350</v>
      </c>
      <c r="E534" s="1" t="s">
        <v>3349</v>
      </c>
      <c r="F534" s="1" t="s">
        <v>3114</v>
      </c>
      <c r="G534" s="1" t="s">
        <v>2685</v>
      </c>
      <c r="H534" s="1" t="s">
        <v>2758</v>
      </c>
      <c r="I534" s="1" t="s">
        <v>3148</v>
      </c>
      <c r="J534" s="17" t="s">
        <v>3112</v>
      </c>
    </row>
    <row r="535" spans="1:10" hidden="1">
      <c r="A535" s="1" t="s">
        <v>3351</v>
      </c>
      <c r="B535" s="17" t="s">
        <v>3352</v>
      </c>
      <c r="C535" s="1" t="s">
        <v>1415</v>
      </c>
      <c r="D535" s="1" t="s">
        <v>1114</v>
      </c>
      <c r="E535" s="1" t="s">
        <v>3352</v>
      </c>
      <c r="F535" s="1" t="s">
        <v>1415</v>
      </c>
      <c r="G535" s="1" t="s">
        <v>2685</v>
      </c>
      <c r="H535" s="1" t="s">
        <v>2758</v>
      </c>
      <c r="I535" s="1" t="s">
        <v>986</v>
      </c>
      <c r="J535" s="17" t="s">
        <v>3351</v>
      </c>
    </row>
    <row r="536" spans="1:10" hidden="1">
      <c r="A536" s="1" t="s">
        <v>3351</v>
      </c>
      <c r="B536" s="17" t="s">
        <v>3353</v>
      </c>
      <c r="C536" s="1" t="s">
        <v>1415</v>
      </c>
      <c r="D536" s="1" t="s">
        <v>1218</v>
      </c>
      <c r="E536" s="1" t="s">
        <v>3353</v>
      </c>
      <c r="F536" s="1" t="s">
        <v>1415</v>
      </c>
      <c r="G536" s="1" t="s">
        <v>2685</v>
      </c>
      <c r="H536" s="1" t="s">
        <v>2758</v>
      </c>
      <c r="I536" s="1" t="s">
        <v>986</v>
      </c>
      <c r="J536" s="17" t="s">
        <v>3351</v>
      </c>
    </row>
    <row r="537" spans="1:10" hidden="1">
      <c r="A537" s="1" t="s">
        <v>305</v>
      </c>
      <c r="B537" s="17" t="s">
        <v>3354</v>
      </c>
      <c r="C537" s="1" t="s">
        <v>1201</v>
      </c>
      <c r="D537" s="1" t="s">
        <v>1095</v>
      </c>
      <c r="E537" s="1" t="s">
        <v>3354</v>
      </c>
      <c r="F537" s="1" t="s">
        <v>1201</v>
      </c>
      <c r="G537" s="1" t="s">
        <v>2648</v>
      </c>
      <c r="H537" s="1" t="s">
        <v>2649</v>
      </c>
      <c r="I537" s="1" t="s">
        <v>986</v>
      </c>
      <c r="J537" s="17" t="s">
        <v>305</v>
      </c>
    </row>
    <row r="538" spans="1:10" hidden="1">
      <c r="A538" s="1" t="s">
        <v>305</v>
      </c>
      <c r="B538" s="17" t="s">
        <v>305</v>
      </c>
      <c r="C538" s="1" t="s">
        <v>1201</v>
      </c>
      <c r="D538" s="1" t="s">
        <v>1201</v>
      </c>
      <c r="E538" s="1" t="s">
        <v>305</v>
      </c>
      <c r="F538" s="1" t="s">
        <v>1201</v>
      </c>
      <c r="G538" s="1" t="s">
        <v>2648</v>
      </c>
      <c r="H538" s="1" t="s">
        <v>2649</v>
      </c>
      <c r="I538" s="1" t="s">
        <v>986</v>
      </c>
      <c r="J538" s="17" t="s">
        <v>305</v>
      </c>
    </row>
    <row r="539" spans="1:10" hidden="1">
      <c r="A539" s="1" t="s">
        <v>305</v>
      </c>
      <c r="B539" s="17" t="s">
        <v>3355</v>
      </c>
      <c r="C539" s="1" t="s">
        <v>1201</v>
      </c>
      <c r="D539" s="1" t="s">
        <v>1285</v>
      </c>
      <c r="E539" s="1" t="s">
        <v>3355</v>
      </c>
      <c r="F539" s="1" t="s">
        <v>1201</v>
      </c>
      <c r="G539" s="1" t="s">
        <v>2648</v>
      </c>
      <c r="H539" s="1" t="s">
        <v>2649</v>
      </c>
      <c r="I539" s="1" t="s">
        <v>986</v>
      </c>
      <c r="J539" s="17" t="s">
        <v>305</v>
      </c>
    </row>
    <row r="540" spans="1:10" hidden="1">
      <c r="A540" s="1" t="s">
        <v>305</v>
      </c>
      <c r="B540" s="17" t="s">
        <v>3356</v>
      </c>
      <c r="C540" s="1" t="s">
        <v>1201</v>
      </c>
      <c r="D540" s="1" t="s">
        <v>1351</v>
      </c>
      <c r="E540" s="1" t="s">
        <v>3356</v>
      </c>
      <c r="F540" s="1" t="s">
        <v>1201</v>
      </c>
      <c r="G540" s="1" t="s">
        <v>2648</v>
      </c>
      <c r="H540" s="1" t="s">
        <v>2649</v>
      </c>
      <c r="I540" s="1" t="s">
        <v>986</v>
      </c>
      <c r="J540" s="17" t="s">
        <v>305</v>
      </c>
    </row>
    <row r="541" spans="1:10" hidden="1">
      <c r="A541" s="1" t="s">
        <v>305</v>
      </c>
      <c r="B541" s="17" t="s">
        <v>3357</v>
      </c>
      <c r="C541" s="1" t="s">
        <v>1201</v>
      </c>
      <c r="D541" s="1" t="s">
        <v>1408</v>
      </c>
      <c r="E541" s="1" t="s">
        <v>3357</v>
      </c>
      <c r="F541" s="1" t="s">
        <v>1201</v>
      </c>
      <c r="G541" s="1" t="s">
        <v>2648</v>
      </c>
      <c r="H541" s="1" t="s">
        <v>2649</v>
      </c>
      <c r="I541" s="1" t="s">
        <v>986</v>
      </c>
      <c r="J541" s="17" t="s">
        <v>305</v>
      </c>
    </row>
    <row r="542" spans="1:10" hidden="1">
      <c r="A542" s="1" t="s">
        <v>3358</v>
      </c>
      <c r="B542" s="17" t="s">
        <v>3358</v>
      </c>
      <c r="C542" s="1" t="s">
        <v>1461</v>
      </c>
      <c r="D542" s="1" t="s">
        <v>1461</v>
      </c>
      <c r="E542" s="1" t="s">
        <v>3358</v>
      </c>
      <c r="F542" s="1" t="s">
        <v>1461</v>
      </c>
      <c r="G542" s="1" t="s">
        <v>2648</v>
      </c>
      <c r="H542" s="1" t="s">
        <v>2649</v>
      </c>
      <c r="I542" s="1" t="s">
        <v>986</v>
      </c>
      <c r="J542" s="17" t="s">
        <v>3358</v>
      </c>
    </row>
    <row r="543" spans="1:10" hidden="1">
      <c r="A543" s="1" t="s">
        <v>305</v>
      </c>
      <c r="B543" s="17" t="s">
        <v>3359</v>
      </c>
      <c r="C543" s="1" t="s">
        <v>1201</v>
      </c>
      <c r="D543" s="1" t="s">
        <v>1507</v>
      </c>
      <c r="E543" s="1" t="s">
        <v>3359</v>
      </c>
      <c r="F543" s="1" t="s">
        <v>1201</v>
      </c>
      <c r="G543" s="1" t="s">
        <v>2648</v>
      </c>
      <c r="H543" s="1" t="s">
        <v>2649</v>
      </c>
      <c r="I543" s="1" t="s">
        <v>986</v>
      </c>
      <c r="J543" s="17" t="s">
        <v>305</v>
      </c>
    </row>
    <row r="544" spans="1:10" hidden="1">
      <c r="A544" s="1" t="s">
        <v>3360</v>
      </c>
      <c r="B544" s="17" t="s">
        <v>3360</v>
      </c>
      <c r="C544" s="1" t="s">
        <v>3361</v>
      </c>
      <c r="D544" s="1" t="s">
        <v>3361</v>
      </c>
      <c r="E544" s="1" t="s">
        <v>3360</v>
      </c>
      <c r="F544" s="1" t="s">
        <v>3361</v>
      </c>
      <c r="G544" s="1" t="s">
        <v>2685</v>
      </c>
      <c r="H544" s="1" t="s">
        <v>2758</v>
      </c>
      <c r="I544" s="1" t="s">
        <v>2561</v>
      </c>
      <c r="J544" s="17" t="s">
        <v>3360</v>
      </c>
    </row>
    <row r="545" spans="1:10" hidden="1">
      <c r="A545" s="1" t="s">
        <v>3360</v>
      </c>
      <c r="B545" s="17" t="s">
        <v>3362</v>
      </c>
      <c r="C545" s="1" t="s">
        <v>3361</v>
      </c>
      <c r="D545" s="1" t="s">
        <v>3363</v>
      </c>
      <c r="E545" s="1" t="s">
        <v>3362</v>
      </c>
      <c r="F545" s="1" t="s">
        <v>3361</v>
      </c>
      <c r="G545" s="1" t="s">
        <v>2685</v>
      </c>
      <c r="H545" s="1" t="s">
        <v>2758</v>
      </c>
      <c r="I545" s="1" t="s">
        <v>2561</v>
      </c>
      <c r="J545" s="17" t="s">
        <v>3360</v>
      </c>
    </row>
    <row r="546" spans="1:10" hidden="1">
      <c r="A546" s="1" t="s">
        <v>3360</v>
      </c>
      <c r="B546" s="17" t="s">
        <v>3364</v>
      </c>
      <c r="C546" s="1" t="s">
        <v>3361</v>
      </c>
      <c r="D546" s="1" t="s">
        <v>3365</v>
      </c>
      <c r="E546" s="1" t="s">
        <v>3364</v>
      </c>
      <c r="F546" s="1" t="s">
        <v>3361</v>
      </c>
      <c r="G546" s="1" t="s">
        <v>2685</v>
      </c>
      <c r="H546" s="1" t="s">
        <v>2758</v>
      </c>
      <c r="I546" s="1" t="s">
        <v>2561</v>
      </c>
      <c r="J546" s="17" t="s">
        <v>3360</v>
      </c>
    </row>
    <row r="547" spans="1:10" hidden="1">
      <c r="A547" s="1" t="s">
        <v>2941</v>
      </c>
      <c r="B547" s="17" t="s">
        <v>2941</v>
      </c>
      <c r="C547" s="1" t="s">
        <v>2943</v>
      </c>
      <c r="D547" s="1" t="s">
        <v>2943</v>
      </c>
      <c r="E547" s="1" t="s">
        <v>2941</v>
      </c>
      <c r="F547" s="1" t="s">
        <v>2943</v>
      </c>
      <c r="G547" s="1" t="s">
        <v>2685</v>
      </c>
      <c r="H547" s="1" t="s">
        <v>2758</v>
      </c>
      <c r="I547" s="1" t="s">
        <v>2562</v>
      </c>
      <c r="J547" s="17" t="s">
        <v>2941</v>
      </c>
    </row>
    <row r="548" spans="1:10" hidden="1">
      <c r="A548" s="1" t="s">
        <v>309</v>
      </c>
      <c r="B548" s="17" t="s">
        <v>3366</v>
      </c>
      <c r="C548" s="1" t="s">
        <v>1202</v>
      </c>
      <c r="D548" s="1" t="s">
        <v>1096</v>
      </c>
      <c r="E548" s="1" t="s">
        <v>3366</v>
      </c>
      <c r="F548" s="1" t="s">
        <v>1202</v>
      </c>
      <c r="G548" s="1" t="s">
        <v>2648</v>
      </c>
      <c r="H548" s="1" t="s">
        <v>2649</v>
      </c>
      <c r="I548" s="1" t="s">
        <v>987</v>
      </c>
      <c r="J548" s="17" t="s">
        <v>309</v>
      </c>
    </row>
    <row r="549" spans="1:10" hidden="1">
      <c r="A549" s="1" t="s">
        <v>309</v>
      </c>
      <c r="B549" s="17" t="s">
        <v>309</v>
      </c>
      <c r="C549" s="1" t="s">
        <v>1202</v>
      </c>
      <c r="D549" s="1" t="s">
        <v>1202</v>
      </c>
      <c r="E549" s="1" t="s">
        <v>309</v>
      </c>
      <c r="F549" s="1" t="s">
        <v>1202</v>
      </c>
      <c r="G549" s="1" t="s">
        <v>2648</v>
      </c>
      <c r="H549" s="1" t="s">
        <v>2649</v>
      </c>
      <c r="I549" s="1" t="s">
        <v>308</v>
      </c>
      <c r="J549" s="17" t="s">
        <v>309</v>
      </c>
    </row>
    <row r="550" spans="1:10" hidden="1">
      <c r="A550" s="1" t="s">
        <v>313</v>
      </c>
      <c r="B550" s="17" t="s">
        <v>3367</v>
      </c>
      <c r="C550" s="1" t="s">
        <v>1549</v>
      </c>
      <c r="D550" s="1" t="s">
        <v>1097</v>
      </c>
      <c r="E550" s="1" t="s">
        <v>3367</v>
      </c>
      <c r="F550" s="1" t="s">
        <v>1549</v>
      </c>
      <c r="G550" s="1" t="s">
        <v>2648</v>
      </c>
      <c r="H550" s="1" t="s">
        <v>2800</v>
      </c>
      <c r="I550" s="1" t="s">
        <v>2563</v>
      </c>
      <c r="J550" s="17" t="s">
        <v>313</v>
      </c>
    </row>
    <row r="551" spans="1:10" hidden="1">
      <c r="A551" s="1" t="s">
        <v>313</v>
      </c>
      <c r="B551" s="17" t="s">
        <v>3368</v>
      </c>
      <c r="C551" s="1" t="s">
        <v>1549</v>
      </c>
      <c r="D551" s="1" t="s">
        <v>1203</v>
      </c>
      <c r="E551" s="1" t="s">
        <v>3368</v>
      </c>
      <c r="F551" s="1" t="s">
        <v>1549</v>
      </c>
      <c r="G551" s="1" t="s">
        <v>2648</v>
      </c>
      <c r="H551" s="1" t="s">
        <v>2800</v>
      </c>
      <c r="I551" s="1" t="s">
        <v>311</v>
      </c>
      <c r="J551" s="17" t="s">
        <v>313</v>
      </c>
    </row>
    <row r="552" spans="1:10" hidden="1">
      <c r="A552" s="1" t="s">
        <v>313</v>
      </c>
      <c r="B552" s="17" t="s">
        <v>3369</v>
      </c>
      <c r="C552" s="1" t="s">
        <v>1549</v>
      </c>
      <c r="D552" s="1" t="s">
        <v>1286</v>
      </c>
      <c r="E552" s="1" t="s">
        <v>3369</v>
      </c>
      <c r="F552" s="1" t="s">
        <v>1549</v>
      </c>
      <c r="G552" s="1" t="s">
        <v>2648</v>
      </c>
      <c r="H552" s="1" t="s">
        <v>2800</v>
      </c>
      <c r="I552" s="1" t="s">
        <v>2563</v>
      </c>
      <c r="J552" s="17" t="s">
        <v>313</v>
      </c>
    </row>
    <row r="553" spans="1:10" hidden="1">
      <c r="A553" s="1" t="s">
        <v>313</v>
      </c>
      <c r="B553" s="17" t="s">
        <v>3370</v>
      </c>
      <c r="C553" s="1" t="s">
        <v>1549</v>
      </c>
      <c r="D553" s="1" t="s">
        <v>1352</v>
      </c>
      <c r="E553" s="1" t="s">
        <v>3370</v>
      </c>
      <c r="F553" s="1" t="s">
        <v>1549</v>
      </c>
      <c r="G553" s="1" t="s">
        <v>2648</v>
      </c>
      <c r="H553" s="1" t="s">
        <v>2800</v>
      </c>
      <c r="I553" s="1" t="s">
        <v>2563</v>
      </c>
      <c r="J553" s="17" t="s">
        <v>313</v>
      </c>
    </row>
    <row r="554" spans="1:10" hidden="1">
      <c r="A554" s="1" t="s">
        <v>313</v>
      </c>
      <c r="B554" s="17" t="s">
        <v>3371</v>
      </c>
      <c r="C554" s="1" t="s">
        <v>1549</v>
      </c>
      <c r="D554" s="1" t="s">
        <v>1409</v>
      </c>
      <c r="E554" s="1" t="s">
        <v>3371</v>
      </c>
      <c r="F554" s="1" t="s">
        <v>1549</v>
      </c>
      <c r="G554" s="1" t="s">
        <v>2648</v>
      </c>
      <c r="H554" s="1" t="s">
        <v>2800</v>
      </c>
      <c r="I554" s="1" t="s">
        <v>2563</v>
      </c>
      <c r="J554" s="17" t="s">
        <v>313</v>
      </c>
    </row>
    <row r="555" spans="1:10" hidden="1">
      <c r="A555" s="1" t="s">
        <v>313</v>
      </c>
      <c r="B555" s="17" t="s">
        <v>3372</v>
      </c>
      <c r="C555" s="1" t="s">
        <v>1549</v>
      </c>
      <c r="D555" s="1" t="s">
        <v>1462</v>
      </c>
      <c r="E555" s="1" t="s">
        <v>3372</v>
      </c>
      <c r="F555" s="1" t="s">
        <v>1549</v>
      </c>
      <c r="G555" s="1" t="s">
        <v>2648</v>
      </c>
      <c r="H555" s="1" t="s">
        <v>2800</v>
      </c>
      <c r="I555" s="1" t="s">
        <v>2563</v>
      </c>
      <c r="J555" s="17" t="s">
        <v>313</v>
      </c>
    </row>
    <row r="556" spans="1:10" hidden="1">
      <c r="A556" s="1" t="s">
        <v>313</v>
      </c>
      <c r="B556" s="17" t="s">
        <v>3373</v>
      </c>
      <c r="C556" s="1" t="s">
        <v>1549</v>
      </c>
      <c r="D556" s="1" t="s">
        <v>1508</v>
      </c>
      <c r="E556" s="1" t="s">
        <v>3373</v>
      </c>
      <c r="F556" s="1" t="s">
        <v>1549</v>
      </c>
      <c r="G556" s="1" t="s">
        <v>2648</v>
      </c>
      <c r="H556" s="1" t="s">
        <v>2800</v>
      </c>
      <c r="I556" s="1" t="s">
        <v>2563</v>
      </c>
      <c r="J556" s="17" t="s">
        <v>313</v>
      </c>
    </row>
    <row r="557" spans="1:10" hidden="1">
      <c r="A557" s="1" t="s">
        <v>313</v>
      </c>
      <c r="B557" s="17" t="s">
        <v>313</v>
      </c>
      <c r="C557" s="1" t="s">
        <v>1549</v>
      </c>
      <c r="D557" s="1" t="s">
        <v>1549</v>
      </c>
      <c r="E557" s="1" t="s">
        <v>313</v>
      </c>
      <c r="F557" s="1" t="s">
        <v>1549</v>
      </c>
      <c r="G557" s="1" t="s">
        <v>2648</v>
      </c>
      <c r="H557" s="1" t="s">
        <v>2800</v>
      </c>
      <c r="I557" s="1" t="s">
        <v>2563</v>
      </c>
      <c r="J557" s="17" t="s">
        <v>313</v>
      </c>
    </row>
    <row r="558" spans="1:10" hidden="1">
      <c r="A558" s="1" t="s">
        <v>313</v>
      </c>
      <c r="B558" s="17" t="s">
        <v>3374</v>
      </c>
      <c r="C558" s="1" t="s">
        <v>1549</v>
      </c>
      <c r="D558" s="1" t="s">
        <v>1587</v>
      </c>
      <c r="E558" s="1" t="s">
        <v>3374</v>
      </c>
      <c r="F558" s="1" t="s">
        <v>1549</v>
      </c>
      <c r="G558" s="1" t="s">
        <v>2648</v>
      </c>
      <c r="H558" s="1" t="s">
        <v>2800</v>
      </c>
      <c r="I558" s="1" t="s">
        <v>311</v>
      </c>
      <c r="J558" s="17" t="s">
        <v>313</v>
      </c>
    </row>
    <row r="559" spans="1:10" hidden="1">
      <c r="A559" s="1" t="s">
        <v>313</v>
      </c>
      <c r="B559" s="17" t="s">
        <v>3375</v>
      </c>
      <c r="C559" s="1" t="s">
        <v>1549</v>
      </c>
      <c r="D559" s="1" t="s">
        <v>1622</v>
      </c>
      <c r="E559" s="1" t="s">
        <v>3375</v>
      </c>
      <c r="F559" s="1" t="s">
        <v>1549</v>
      </c>
      <c r="G559" s="1" t="s">
        <v>2648</v>
      </c>
      <c r="H559" s="1" t="s">
        <v>2800</v>
      </c>
      <c r="I559" s="1" t="s">
        <v>2563</v>
      </c>
      <c r="J559" s="17" t="s">
        <v>313</v>
      </c>
    </row>
    <row r="560" spans="1:10" hidden="1">
      <c r="A560" s="1" t="s">
        <v>313</v>
      </c>
      <c r="B560" s="17" t="s">
        <v>3376</v>
      </c>
      <c r="C560" s="1" t="s">
        <v>1549</v>
      </c>
      <c r="D560" s="1" t="s">
        <v>1656</v>
      </c>
      <c r="E560" s="1" t="s">
        <v>3376</v>
      </c>
      <c r="F560" s="1" t="s">
        <v>1549</v>
      </c>
      <c r="G560" s="1" t="s">
        <v>2648</v>
      </c>
      <c r="H560" s="1" t="s">
        <v>2800</v>
      </c>
      <c r="I560" s="1" t="s">
        <v>2563</v>
      </c>
      <c r="J560" s="17" t="s">
        <v>313</v>
      </c>
    </row>
    <row r="561" spans="1:10" hidden="1">
      <c r="A561" s="1" t="s">
        <v>313</v>
      </c>
      <c r="B561" s="17" t="s">
        <v>3377</v>
      </c>
      <c r="C561" s="1" t="s">
        <v>1549</v>
      </c>
      <c r="D561" s="1" t="s">
        <v>1688</v>
      </c>
      <c r="E561" s="1" t="s">
        <v>3377</v>
      </c>
      <c r="F561" s="1" t="s">
        <v>1549</v>
      </c>
      <c r="G561" s="1" t="s">
        <v>2648</v>
      </c>
      <c r="H561" s="1" t="s">
        <v>2800</v>
      </c>
      <c r="I561" s="1" t="s">
        <v>2563</v>
      </c>
      <c r="J561" s="17" t="s">
        <v>313</v>
      </c>
    </row>
    <row r="562" spans="1:10" hidden="1">
      <c r="A562" s="1" t="s">
        <v>313</v>
      </c>
      <c r="B562" s="17" t="s">
        <v>6439</v>
      </c>
      <c r="D562" s="1" t="s">
        <v>6429</v>
      </c>
      <c r="E562" s="17" t="s">
        <v>6439</v>
      </c>
      <c r="G562" s="1" t="s">
        <v>2648</v>
      </c>
      <c r="H562" s="1" t="s">
        <v>2800</v>
      </c>
      <c r="I562" s="1" t="s">
        <v>2563</v>
      </c>
      <c r="J562" s="17" t="s">
        <v>313</v>
      </c>
    </row>
    <row r="563" spans="1:10" hidden="1">
      <c r="A563" s="1" t="s">
        <v>313</v>
      </c>
      <c r="B563" s="17" t="s">
        <v>3378</v>
      </c>
      <c r="C563" s="1" t="s">
        <v>1549</v>
      </c>
      <c r="D563" s="1" t="s">
        <v>1718</v>
      </c>
      <c r="E563" s="1" t="s">
        <v>3378</v>
      </c>
      <c r="F563" s="1" t="s">
        <v>1549</v>
      </c>
      <c r="G563" s="1" t="s">
        <v>2648</v>
      </c>
      <c r="H563" s="1" t="s">
        <v>2800</v>
      </c>
      <c r="I563" s="1" t="s">
        <v>2563</v>
      </c>
      <c r="J563" s="17" t="s">
        <v>313</v>
      </c>
    </row>
    <row r="564" spans="1:10" hidden="1">
      <c r="A564" s="1" t="s">
        <v>298</v>
      </c>
      <c r="B564" s="17" t="s">
        <v>3379</v>
      </c>
      <c r="C564" s="1" t="s">
        <v>1353</v>
      </c>
      <c r="D564" s="1" t="s">
        <v>1098</v>
      </c>
      <c r="E564" s="1" t="s">
        <v>3379</v>
      </c>
      <c r="F564" s="1" t="s">
        <v>1353</v>
      </c>
      <c r="G564" s="1" t="s">
        <v>2675</v>
      </c>
      <c r="H564" s="1" t="s">
        <v>2676</v>
      </c>
      <c r="I564" s="1" t="s">
        <v>2617</v>
      </c>
      <c r="J564" s="17" t="s">
        <v>298</v>
      </c>
    </row>
    <row r="565" spans="1:10" hidden="1">
      <c r="A565" s="1" t="s">
        <v>298</v>
      </c>
      <c r="B565" s="17" t="s">
        <v>3380</v>
      </c>
      <c r="C565" s="1" t="s">
        <v>1353</v>
      </c>
      <c r="D565" s="1" t="s">
        <v>1204</v>
      </c>
      <c r="E565" s="1" t="s">
        <v>3380</v>
      </c>
      <c r="F565" s="1" t="s">
        <v>1353</v>
      </c>
      <c r="G565" s="1" t="s">
        <v>2675</v>
      </c>
      <c r="H565" s="1" t="s">
        <v>2676</v>
      </c>
      <c r="I565" s="1" t="s">
        <v>2617</v>
      </c>
      <c r="J565" s="17" t="s">
        <v>298</v>
      </c>
    </row>
    <row r="566" spans="1:10" hidden="1">
      <c r="A566" s="1" t="s">
        <v>298</v>
      </c>
      <c r="B566" s="17" t="s">
        <v>3381</v>
      </c>
      <c r="C566" s="1" t="s">
        <v>1353</v>
      </c>
      <c r="D566" s="1" t="s">
        <v>1287</v>
      </c>
      <c r="E566" s="1" t="s">
        <v>3381</v>
      </c>
      <c r="F566" s="1" t="s">
        <v>1353</v>
      </c>
      <c r="G566" s="1" t="s">
        <v>2675</v>
      </c>
      <c r="H566" s="1" t="s">
        <v>2676</v>
      </c>
      <c r="I566" s="1" t="s">
        <v>2617</v>
      </c>
      <c r="J566" s="17" t="s">
        <v>298</v>
      </c>
    </row>
    <row r="567" spans="1:10" hidden="1">
      <c r="A567" s="1" t="s">
        <v>298</v>
      </c>
      <c r="B567" s="17" t="s">
        <v>298</v>
      </c>
      <c r="C567" s="1" t="s">
        <v>1353</v>
      </c>
      <c r="D567" s="1" t="s">
        <v>1353</v>
      </c>
      <c r="E567" s="1" t="s">
        <v>298</v>
      </c>
      <c r="F567" s="1" t="s">
        <v>1353</v>
      </c>
      <c r="G567" s="1" t="s">
        <v>2675</v>
      </c>
      <c r="H567" s="1" t="s">
        <v>2676</v>
      </c>
      <c r="I567" s="1" t="s">
        <v>2617</v>
      </c>
      <c r="J567" s="17" t="s">
        <v>298</v>
      </c>
    </row>
    <row r="568" spans="1:10" hidden="1">
      <c r="A568" s="1" t="s">
        <v>319</v>
      </c>
      <c r="B568" s="17" t="s">
        <v>3382</v>
      </c>
      <c r="C568" s="1" t="s">
        <v>1205</v>
      </c>
      <c r="D568" s="1" t="s">
        <v>1099</v>
      </c>
      <c r="E568" s="1" t="s">
        <v>3382</v>
      </c>
      <c r="F568" s="1" t="s">
        <v>1205</v>
      </c>
      <c r="G568" s="1" t="s">
        <v>2648</v>
      </c>
      <c r="H568" s="1" t="s">
        <v>3383</v>
      </c>
      <c r="I568" s="1" t="s">
        <v>990</v>
      </c>
      <c r="J568" s="17" t="s">
        <v>319</v>
      </c>
    </row>
    <row r="569" spans="1:10" hidden="1">
      <c r="A569" s="1" t="s">
        <v>319</v>
      </c>
      <c r="B569" s="17" t="s">
        <v>319</v>
      </c>
      <c r="C569" s="1" t="s">
        <v>1205</v>
      </c>
      <c r="D569" s="1" t="s">
        <v>1205</v>
      </c>
      <c r="E569" s="1" t="s">
        <v>319</v>
      </c>
      <c r="F569" s="1" t="s">
        <v>1205</v>
      </c>
      <c r="G569" s="1" t="s">
        <v>2648</v>
      </c>
      <c r="H569" s="1" t="s">
        <v>3383</v>
      </c>
      <c r="I569" s="1" t="s">
        <v>990</v>
      </c>
      <c r="J569" s="17" t="s">
        <v>319</v>
      </c>
    </row>
    <row r="570" spans="1:10" hidden="1">
      <c r="A570" s="1" t="s">
        <v>3384</v>
      </c>
      <c r="B570" s="17" t="s">
        <v>3385</v>
      </c>
      <c r="C570" s="1" t="s">
        <v>3386</v>
      </c>
      <c r="D570" s="1" t="s">
        <v>3387</v>
      </c>
      <c r="E570" s="1" t="s">
        <v>3385</v>
      </c>
      <c r="F570" s="1" t="s">
        <v>3386</v>
      </c>
      <c r="G570" s="1" t="s">
        <v>2685</v>
      </c>
      <c r="H570" s="1" t="s">
        <v>2758</v>
      </c>
      <c r="I570" s="1" t="s">
        <v>317</v>
      </c>
      <c r="J570" s="17" t="s">
        <v>3384</v>
      </c>
    </row>
    <row r="571" spans="1:10" hidden="1">
      <c r="A571" s="1" t="s">
        <v>3384</v>
      </c>
      <c r="B571" s="17" t="s">
        <v>3388</v>
      </c>
      <c r="C571" s="1" t="s">
        <v>3386</v>
      </c>
      <c r="D571" s="1" t="s">
        <v>3389</v>
      </c>
      <c r="E571" s="1" t="s">
        <v>3388</v>
      </c>
      <c r="F571" s="1" t="s">
        <v>3386</v>
      </c>
      <c r="G571" s="1" t="s">
        <v>2685</v>
      </c>
      <c r="H571" s="1" t="s">
        <v>2758</v>
      </c>
      <c r="I571" s="1" t="s">
        <v>317</v>
      </c>
      <c r="J571" s="17" t="s">
        <v>3384</v>
      </c>
    </row>
    <row r="572" spans="1:10" hidden="1">
      <c r="A572" s="1" t="s">
        <v>3384</v>
      </c>
      <c r="B572" s="17" t="s">
        <v>3390</v>
      </c>
      <c r="C572" s="1" t="s">
        <v>3386</v>
      </c>
      <c r="D572" s="1" t="s">
        <v>3391</v>
      </c>
      <c r="E572" s="1" t="s">
        <v>3390</v>
      </c>
      <c r="F572" s="1" t="s">
        <v>3386</v>
      </c>
      <c r="G572" s="1" t="s">
        <v>2685</v>
      </c>
      <c r="H572" s="1" t="s">
        <v>2758</v>
      </c>
      <c r="I572" s="1" t="s">
        <v>317</v>
      </c>
      <c r="J572" s="17" t="s">
        <v>3384</v>
      </c>
    </row>
    <row r="573" spans="1:10" hidden="1">
      <c r="A573" s="1" t="s">
        <v>319</v>
      </c>
      <c r="B573" s="17" t="s">
        <v>3392</v>
      </c>
      <c r="C573" s="1" t="s">
        <v>1205</v>
      </c>
      <c r="D573" s="1" t="s">
        <v>1288</v>
      </c>
      <c r="E573" s="1" t="s">
        <v>3392</v>
      </c>
      <c r="F573" s="1" t="s">
        <v>1205</v>
      </c>
      <c r="G573" s="1" t="s">
        <v>2648</v>
      </c>
      <c r="H573" s="1" t="s">
        <v>3383</v>
      </c>
      <c r="I573" s="1" t="s">
        <v>990</v>
      </c>
      <c r="J573" s="17" t="s">
        <v>319</v>
      </c>
    </row>
    <row r="574" spans="1:10" hidden="1">
      <c r="A574" s="1" t="s">
        <v>319</v>
      </c>
      <c r="B574" s="17" t="s">
        <v>3393</v>
      </c>
      <c r="C574" s="1" t="s">
        <v>1205</v>
      </c>
      <c r="D574" s="1" t="s">
        <v>1354</v>
      </c>
      <c r="E574" s="1" t="s">
        <v>3393</v>
      </c>
      <c r="F574" s="1" t="s">
        <v>1205</v>
      </c>
      <c r="G574" s="1" t="s">
        <v>2648</v>
      </c>
      <c r="H574" s="1" t="s">
        <v>3383</v>
      </c>
      <c r="I574" s="1" t="s">
        <v>990</v>
      </c>
      <c r="J574" s="17" t="s">
        <v>319</v>
      </c>
    </row>
    <row r="575" spans="1:10" hidden="1">
      <c r="A575" s="1" t="s">
        <v>319</v>
      </c>
      <c r="B575" s="17" t="s">
        <v>3394</v>
      </c>
      <c r="C575" s="1" t="s">
        <v>1205</v>
      </c>
      <c r="D575" s="1" t="s">
        <v>1410</v>
      </c>
      <c r="E575" s="1" t="s">
        <v>3394</v>
      </c>
      <c r="F575" s="1" t="s">
        <v>1205</v>
      </c>
      <c r="G575" s="1" t="s">
        <v>2648</v>
      </c>
      <c r="H575" s="1" t="s">
        <v>3383</v>
      </c>
      <c r="I575" s="1" t="s">
        <v>990</v>
      </c>
      <c r="J575" s="17" t="s">
        <v>319</v>
      </c>
    </row>
    <row r="576" spans="1:10" hidden="1">
      <c r="A576" s="1" t="s">
        <v>319</v>
      </c>
      <c r="B576" s="17" t="s">
        <v>3395</v>
      </c>
      <c r="C576" s="1" t="s">
        <v>1205</v>
      </c>
      <c r="D576" s="1" t="s">
        <v>1463</v>
      </c>
      <c r="E576" s="1" t="s">
        <v>3395</v>
      </c>
      <c r="F576" s="1" t="s">
        <v>1205</v>
      </c>
      <c r="G576" s="1" t="s">
        <v>2648</v>
      </c>
      <c r="H576" s="1" t="s">
        <v>3383</v>
      </c>
      <c r="I576" s="1" t="s">
        <v>990</v>
      </c>
      <c r="J576" s="17" t="s">
        <v>319</v>
      </c>
    </row>
    <row r="577" spans="1:10" hidden="1">
      <c r="A577" s="1" t="s">
        <v>319</v>
      </c>
      <c r="B577" s="17" t="s">
        <v>3396</v>
      </c>
      <c r="C577" s="1" t="s">
        <v>1205</v>
      </c>
      <c r="D577" s="1" t="s">
        <v>1509</v>
      </c>
      <c r="E577" s="1" t="s">
        <v>3396</v>
      </c>
      <c r="F577" s="1" t="s">
        <v>1205</v>
      </c>
      <c r="G577" s="1" t="s">
        <v>2648</v>
      </c>
      <c r="H577" s="1" t="s">
        <v>3383</v>
      </c>
      <c r="I577" s="1" t="s">
        <v>990</v>
      </c>
      <c r="J577" s="17" t="s">
        <v>319</v>
      </c>
    </row>
    <row r="578" spans="1:10" hidden="1">
      <c r="A578" s="1" t="s">
        <v>3384</v>
      </c>
      <c r="B578" s="17" t="s">
        <v>3397</v>
      </c>
      <c r="C578" s="1" t="s">
        <v>3386</v>
      </c>
      <c r="D578" s="1" t="s">
        <v>1550</v>
      </c>
      <c r="E578" s="1" t="s">
        <v>3397</v>
      </c>
      <c r="F578" s="1" t="s">
        <v>3386</v>
      </c>
      <c r="G578" s="1" t="s">
        <v>2685</v>
      </c>
      <c r="H578" s="1" t="s">
        <v>2758</v>
      </c>
      <c r="I578" s="1" t="s">
        <v>317</v>
      </c>
      <c r="J578" s="17" t="s">
        <v>3384</v>
      </c>
    </row>
    <row r="579" spans="1:10" hidden="1">
      <c r="A579" s="1" t="s">
        <v>319</v>
      </c>
      <c r="B579" s="17" t="s">
        <v>3398</v>
      </c>
      <c r="C579" s="1" t="s">
        <v>1205</v>
      </c>
      <c r="D579" s="1" t="s">
        <v>1588</v>
      </c>
      <c r="E579" s="1" t="s">
        <v>3398</v>
      </c>
      <c r="F579" s="1" t="s">
        <v>1205</v>
      </c>
      <c r="G579" s="1" t="s">
        <v>2648</v>
      </c>
      <c r="H579" s="1" t="s">
        <v>3383</v>
      </c>
      <c r="I579" s="1" t="s">
        <v>990</v>
      </c>
      <c r="J579" s="17" t="s">
        <v>319</v>
      </c>
    </row>
    <row r="580" spans="1:10" hidden="1">
      <c r="A580" s="1" t="s">
        <v>319</v>
      </c>
      <c r="B580" s="17" t="s">
        <v>3399</v>
      </c>
      <c r="C580" s="1" t="s">
        <v>1205</v>
      </c>
      <c r="D580" s="1" t="s">
        <v>1623</v>
      </c>
      <c r="E580" s="1" t="s">
        <v>3399</v>
      </c>
      <c r="F580" s="1" t="s">
        <v>1205</v>
      </c>
      <c r="G580" s="1" t="s">
        <v>2648</v>
      </c>
      <c r="H580" s="1" t="s">
        <v>3383</v>
      </c>
      <c r="I580" s="1" t="s">
        <v>990</v>
      </c>
      <c r="J580" s="17" t="s">
        <v>319</v>
      </c>
    </row>
    <row r="581" spans="1:10" hidden="1">
      <c r="A581" s="1" t="s">
        <v>319</v>
      </c>
      <c r="B581" s="17" t="s">
        <v>3400</v>
      </c>
      <c r="C581" s="1" t="s">
        <v>1205</v>
      </c>
      <c r="D581" s="1" t="s">
        <v>1657</v>
      </c>
      <c r="E581" s="1" t="s">
        <v>3400</v>
      </c>
      <c r="F581" s="1" t="s">
        <v>1205</v>
      </c>
      <c r="G581" s="1" t="s">
        <v>2648</v>
      </c>
      <c r="H581" s="1" t="s">
        <v>3383</v>
      </c>
      <c r="I581" s="1" t="s">
        <v>990</v>
      </c>
      <c r="J581" s="17" t="s">
        <v>319</v>
      </c>
    </row>
    <row r="582" spans="1:10" hidden="1">
      <c r="A582" s="1" t="s">
        <v>319</v>
      </c>
      <c r="B582" s="17" t="s">
        <v>3401</v>
      </c>
      <c r="C582" s="1" t="s">
        <v>1205</v>
      </c>
      <c r="D582" s="1" t="s">
        <v>1689</v>
      </c>
      <c r="E582" s="1" t="s">
        <v>3401</v>
      </c>
      <c r="F582" s="1" t="s">
        <v>1205</v>
      </c>
      <c r="G582" s="1" t="s">
        <v>2648</v>
      </c>
      <c r="H582" s="1" t="s">
        <v>3383</v>
      </c>
      <c r="I582" s="1" t="s">
        <v>990</v>
      </c>
      <c r="J582" s="17" t="s">
        <v>319</v>
      </c>
    </row>
    <row r="583" spans="1:10" hidden="1">
      <c r="A583" s="1" t="s">
        <v>319</v>
      </c>
      <c r="B583" s="17" t="s">
        <v>3402</v>
      </c>
      <c r="C583" s="1" t="s">
        <v>1205</v>
      </c>
      <c r="D583" s="1" t="s">
        <v>1719</v>
      </c>
      <c r="E583" s="1" t="s">
        <v>3402</v>
      </c>
      <c r="F583" s="1" t="s">
        <v>1205</v>
      </c>
      <c r="G583" s="1" t="s">
        <v>2648</v>
      </c>
      <c r="H583" s="1" t="s">
        <v>3383</v>
      </c>
      <c r="I583" s="1" t="s">
        <v>317</v>
      </c>
      <c r="J583" s="17" t="s">
        <v>319</v>
      </c>
    </row>
    <row r="584" spans="1:10" hidden="1">
      <c r="A584" s="1" t="s">
        <v>319</v>
      </c>
      <c r="B584" s="17" t="s">
        <v>3403</v>
      </c>
      <c r="C584" s="1" t="s">
        <v>1205</v>
      </c>
      <c r="D584" s="1" t="s">
        <v>1749</v>
      </c>
      <c r="E584" s="1" t="s">
        <v>3403</v>
      </c>
      <c r="F584" s="1" t="s">
        <v>1205</v>
      </c>
      <c r="G584" s="1" t="s">
        <v>2648</v>
      </c>
      <c r="H584" s="1" t="s">
        <v>3383</v>
      </c>
      <c r="I584" s="1" t="s">
        <v>990</v>
      </c>
      <c r="J584" s="17" t="s">
        <v>319</v>
      </c>
    </row>
    <row r="585" spans="1:10" hidden="1">
      <c r="A585" s="1" t="s">
        <v>319</v>
      </c>
      <c r="B585" s="17" t="s">
        <v>3404</v>
      </c>
      <c r="C585" s="1" t="s">
        <v>1205</v>
      </c>
      <c r="D585" s="1" t="s">
        <v>1775</v>
      </c>
      <c r="E585" s="1" t="s">
        <v>3404</v>
      </c>
      <c r="F585" s="1" t="s">
        <v>1205</v>
      </c>
      <c r="G585" s="1" t="s">
        <v>2648</v>
      </c>
      <c r="H585" s="1" t="s">
        <v>3383</v>
      </c>
      <c r="I585" s="1" t="s">
        <v>990</v>
      </c>
      <c r="J585" s="17" t="s">
        <v>319</v>
      </c>
    </row>
    <row r="586" spans="1:10" hidden="1">
      <c r="A586" s="1" t="s">
        <v>319</v>
      </c>
      <c r="B586" s="17" t="s">
        <v>3405</v>
      </c>
      <c r="C586" s="1" t="s">
        <v>1205</v>
      </c>
      <c r="D586" s="1" t="s">
        <v>1802</v>
      </c>
      <c r="E586" s="1" t="s">
        <v>3405</v>
      </c>
      <c r="F586" s="1" t="s">
        <v>1205</v>
      </c>
      <c r="G586" s="1" t="s">
        <v>2648</v>
      </c>
      <c r="H586" s="1" t="s">
        <v>3383</v>
      </c>
      <c r="I586" s="1" t="s">
        <v>317</v>
      </c>
      <c r="J586" s="17" t="s">
        <v>319</v>
      </c>
    </row>
    <row r="587" spans="1:10" hidden="1">
      <c r="A587" s="1" t="s">
        <v>319</v>
      </c>
      <c r="B587" s="17" t="s">
        <v>3406</v>
      </c>
      <c r="C587" s="1" t="s">
        <v>1205</v>
      </c>
      <c r="D587" s="1" t="s">
        <v>1825</v>
      </c>
      <c r="E587" s="1" t="s">
        <v>3406</v>
      </c>
      <c r="F587" s="1" t="s">
        <v>1205</v>
      </c>
      <c r="G587" s="1" t="s">
        <v>2648</v>
      </c>
      <c r="H587" s="1" t="s">
        <v>3383</v>
      </c>
      <c r="I587" s="1" t="s">
        <v>990</v>
      </c>
      <c r="J587" s="17" t="s">
        <v>319</v>
      </c>
    </row>
    <row r="588" spans="1:10" hidden="1">
      <c r="A588" s="1" t="s">
        <v>319</v>
      </c>
      <c r="B588" s="17" t="s">
        <v>3407</v>
      </c>
      <c r="C588" s="1" t="s">
        <v>1205</v>
      </c>
      <c r="D588" s="1" t="s">
        <v>1848</v>
      </c>
      <c r="E588" s="1" t="s">
        <v>3407</v>
      </c>
      <c r="F588" s="1" t="s">
        <v>1205</v>
      </c>
      <c r="G588" s="1" t="s">
        <v>2648</v>
      </c>
      <c r="H588" s="1" t="s">
        <v>3383</v>
      </c>
      <c r="I588" s="1" t="s">
        <v>990</v>
      </c>
      <c r="J588" s="17" t="s">
        <v>319</v>
      </c>
    </row>
    <row r="589" spans="1:10" hidden="1">
      <c r="A589" s="1" t="s">
        <v>319</v>
      </c>
      <c r="B589" s="17" t="s">
        <v>3408</v>
      </c>
      <c r="C589" s="1" t="s">
        <v>1205</v>
      </c>
      <c r="D589" s="1" t="s">
        <v>1870</v>
      </c>
      <c r="E589" s="1" t="s">
        <v>3408</v>
      </c>
      <c r="F589" s="1" t="s">
        <v>1205</v>
      </c>
      <c r="G589" s="1" t="s">
        <v>2648</v>
      </c>
      <c r="H589" s="1" t="s">
        <v>3383</v>
      </c>
      <c r="I589" s="1" t="s">
        <v>990</v>
      </c>
      <c r="J589" s="17" t="s">
        <v>319</v>
      </c>
    </row>
    <row r="590" spans="1:10" hidden="1">
      <c r="A590" s="1" t="s">
        <v>319</v>
      </c>
      <c r="B590" s="17" t="s">
        <v>3409</v>
      </c>
      <c r="C590" s="1" t="s">
        <v>1205</v>
      </c>
      <c r="D590" s="1" t="s">
        <v>1889</v>
      </c>
      <c r="E590" s="1" t="s">
        <v>3409</v>
      </c>
      <c r="F590" s="1" t="s">
        <v>1205</v>
      </c>
      <c r="G590" s="1" t="s">
        <v>2648</v>
      </c>
      <c r="H590" s="1" t="s">
        <v>3383</v>
      </c>
      <c r="I590" s="1" t="s">
        <v>990</v>
      </c>
      <c r="J590" s="17" t="s">
        <v>319</v>
      </c>
    </row>
    <row r="591" spans="1:10" hidden="1">
      <c r="A591" s="1" t="s">
        <v>319</v>
      </c>
      <c r="B591" s="17" t="s">
        <v>3410</v>
      </c>
      <c r="C591" s="1" t="s">
        <v>1205</v>
      </c>
      <c r="D591" s="1" t="s">
        <v>1908</v>
      </c>
      <c r="E591" s="1" t="s">
        <v>3410</v>
      </c>
      <c r="F591" s="1" t="s">
        <v>1205</v>
      </c>
      <c r="G591" s="1" t="s">
        <v>2648</v>
      </c>
      <c r="H591" s="1" t="s">
        <v>3383</v>
      </c>
      <c r="I591" s="1" t="s">
        <v>990</v>
      </c>
      <c r="J591" s="17" t="s">
        <v>319</v>
      </c>
    </row>
    <row r="592" spans="1:10" hidden="1">
      <c r="A592" s="1" t="s">
        <v>319</v>
      </c>
      <c r="B592" s="17" t="s">
        <v>3411</v>
      </c>
      <c r="C592" s="1" t="s">
        <v>1205</v>
      </c>
      <c r="D592" s="1" t="s">
        <v>1926</v>
      </c>
      <c r="E592" s="1" t="s">
        <v>3411</v>
      </c>
      <c r="F592" s="1" t="s">
        <v>1205</v>
      </c>
      <c r="G592" s="1" t="s">
        <v>2648</v>
      </c>
      <c r="H592" s="1" t="s">
        <v>3383</v>
      </c>
      <c r="I592" s="1" t="s">
        <v>990</v>
      </c>
      <c r="J592" s="17" t="s">
        <v>319</v>
      </c>
    </row>
    <row r="593" spans="1:10" hidden="1">
      <c r="A593" s="1" t="s">
        <v>319</v>
      </c>
      <c r="B593" s="17" t="s">
        <v>3412</v>
      </c>
      <c r="C593" s="1" t="s">
        <v>1205</v>
      </c>
      <c r="D593" s="1" t="s">
        <v>1944</v>
      </c>
      <c r="E593" s="1" t="s">
        <v>3412</v>
      </c>
      <c r="F593" s="1" t="s">
        <v>1205</v>
      </c>
      <c r="G593" s="1" t="s">
        <v>2648</v>
      </c>
      <c r="H593" s="1" t="s">
        <v>3383</v>
      </c>
      <c r="I593" s="1" t="s">
        <v>990</v>
      </c>
      <c r="J593" s="17" t="s">
        <v>319</v>
      </c>
    </row>
    <row r="594" spans="1:10" hidden="1">
      <c r="A594" s="1" t="s">
        <v>319</v>
      </c>
      <c r="B594" s="17" t="s">
        <v>3413</v>
      </c>
      <c r="C594" s="1" t="s">
        <v>1205</v>
      </c>
      <c r="D594" s="1" t="s">
        <v>1961</v>
      </c>
      <c r="E594" s="1" t="s">
        <v>3413</v>
      </c>
      <c r="F594" s="1" t="s">
        <v>1205</v>
      </c>
      <c r="G594" s="1" t="s">
        <v>2648</v>
      </c>
      <c r="H594" s="1" t="s">
        <v>3383</v>
      </c>
      <c r="I594" s="1" t="s">
        <v>990</v>
      </c>
      <c r="J594" s="17" t="s">
        <v>319</v>
      </c>
    </row>
    <row r="595" spans="1:10" hidden="1">
      <c r="A595" s="1" t="s">
        <v>319</v>
      </c>
      <c r="B595" s="17" t="s">
        <v>3414</v>
      </c>
      <c r="C595" s="1" t="s">
        <v>1205</v>
      </c>
      <c r="D595" s="1" t="s">
        <v>1978</v>
      </c>
      <c r="E595" s="1" t="s">
        <v>3414</v>
      </c>
      <c r="F595" s="1" t="s">
        <v>1205</v>
      </c>
      <c r="G595" s="1" t="s">
        <v>2648</v>
      </c>
      <c r="H595" s="1" t="s">
        <v>3383</v>
      </c>
      <c r="I595" s="1" t="s">
        <v>990</v>
      </c>
      <c r="J595" s="17" t="s">
        <v>319</v>
      </c>
    </row>
    <row r="596" spans="1:10" hidden="1">
      <c r="A596" s="1" t="s">
        <v>319</v>
      </c>
      <c r="B596" s="17" t="s">
        <v>3415</v>
      </c>
      <c r="C596" s="1" t="s">
        <v>1205</v>
      </c>
      <c r="D596" s="1" t="s">
        <v>1995</v>
      </c>
      <c r="E596" s="1" t="s">
        <v>3415</v>
      </c>
      <c r="F596" s="1" t="s">
        <v>1205</v>
      </c>
      <c r="G596" s="1" t="s">
        <v>2648</v>
      </c>
      <c r="H596" s="1" t="s">
        <v>3383</v>
      </c>
      <c r="I596" s="1" t="s">
        <v>990</v>
      </c>
      <c r="J596" s="17" t="s">
        <v>319</v>
      </c>
    </row>
    <row r="597" spans="1:10" hidden="1">
      <c r="A597" s="1" t="s">
        <v>319</v>
      </c>
      <c r="B597" s="17" t="s">
        <v>3416</v>
      </c>
      <c r="C597" s="1" t="s">
        <v>1205</v>
      </c>
      <c r="D597" s="1" t="s">
        <v>2010</v>
      </c>
      <c r="E597" s="1" t="s">
        <v>3416</v>
      </c>
      <c r="F597" s="1" t="s">
        <v>1205</v>
      </c>
      <c r="G597" s="1" t="s">
        <v>2648</v>
      </c>
      <c r="H597" s="1" t="s">
        <v>3383</v>
      </c>
      <c r="I597" s="1" t="s">
        <v>990</v>
      </c>
      <c r="J597" s="17" t="s">
        <v>319</v>
      </c>
    </row>
    <row r="598" spans="1:10" hidden="1">
      <c r="A598" s="1" t="s">
        <v>319</v>
      </c>
      <c r="B598" s="17" t="s">
        <v>3417</v>
      </c>
      <c r="C598" s="1" t="s">
        <v>1205</v>
      </c>
      <c r="D598" s="1" t="s">
        <v>2025</v>
      </c>
      <c r="E598" s="1" t="s">
        <v>3417</v>
      </c>
      <c r="F598" s="1" t="s">
        <v>1205</v>
      </c>
      <c r="G598" s="1" t="s">
        <v>2648</v>
      </c>
      <c r="H598" s="1" t="s">
        <v>3383</v>
      </c>
      <c r="I598" s="1" t="s">
        <v>990</v>
      </c>
      <c r="J598" s="17" t="s">
        <v>319</v>
      </c>
    </row>
    <row r="599" spans="1:10" hidden="1">
      <c r="A599" s="1" t="s">
        <v>319</v>
      </c>
      <c r="B599" s="17" t="s">
        <v>3418</v>
      </c>
      <c r="C599" s="1" t="s">
        <v>1205</v>
      </c>
      <c r="D599" s="1" t="s">
        <v>2040</v>
      </c>
      <c r="E599" s="1" t="s">
        <v>3418</v>
      </c>
      <c r="F599" s="1" t="s">
        <v>1205</v>
      </c>
      <c r="G599" s="1" t="s">
        <v>2648</v>
      </c>
      <c r="H599" s="1" t="s">
        <v>3383</v>
      </c>
      <c r="I599" s="1" t="s">
        <v>990</v>
      </c>
      <c r="J599" s="17" t="s">
        <v>319</v>
      </c>
    </row>
    <row r="600" spans="1:10" hidden="1">
      <c r="A600" s="1" t="s">
        <v>319</v>
      </c>
      <c r="B600" s="17" t="s">
        <v>3419</v>
      </c>
      <c r="C600" s="1" t="s">
        <v>1205</v>
      </c>
      <c r="D600" s="1" t="s">
        <v>2055</v>
      </c>
      <c r="E600" s="1" t="s">
        <v>3419</v>
      </c>
      <c r="F600" s="1" t="s">
        <v>1205</v>
      </c>
      <c r="G600" s="1" t="s">
        <v>2648</v>
      </c>
      <c r="H600" s="1" t="s">
        <v>3383</v>
      </c>
      <c r="I600" s="1" t="s">
        <v>990</v>
      </c>
      <c r="J600" s="17" t="s">
        <v>319</v>
      </c>
    </row>
    <row r="601" spans="1:10" hidden="1">
      <c r="A601" s="1" t="s">
        <v>319</v>
      </c>
      <c r="B601" s="17" t="s">
        <v>3420</v>
      </c>
      <c r="C601" s="1" t="s">
        <v>1205</v>
      </c>
      <c r="D601" s="1" t="s">
        <v>2070</v>
      </c>
      <c r="E601" s="1" t="s">
        <v>3420</v>
      </c>
      <c r="F601" s="1" t="s">
        <v>1205</v>
      </c>
      <c r="G601" s="1" t="s">
        <v>2648</v>
      </c>
      <c r="H601" s="1" t="s">
        <v>3383</v>
      </c>
      <c r="I601" s="1" t="s">
        <v>990</v>
      </c>
      <c r="J601" s="17" t="s">
        <v>319</v>
      </c>
    </row>
    <row r="602" spans="1:10" hidden="1">
      <c r="A602" s="1" t="s">
        <v>319</v>
      </c>
      <c r="B602" s="17" t="s">
        <v>3421</v>
      </c>
      <c r="C602" s="1" t="s">
        <v>1205</v>
      </c>
      <c r="D602" s="1" t="s">
        <v>2085</v>
      </c>
      <c r="E602" s="1" t="s">
        <v>3421</v>
      </c>
      <c r="F602" s="1" t="s">
        <v>1205</v>
      </c>
      <c r="G602" s="1" t="s">
        <v>2648</v>
      </c>
      <c r="H602" s="1" t="s">
        <v>3383</v>
      </c>
      <c r="I602" s="1" t="s">
        <v>990</v>
      </c>
      <c r="J602" s="17" t="s">
        <v>319</v>
      </c>
    </row>
    <row r="603" spans="1:10" hidden="1">
      <c r="A603" s="1" t="s">
        <v>319</v>
      </c>
      <c r="B603" s="17" t="s">
        <v>3422</v>
      </c>
      <c r="C603" s="1" t="s">
        <v>1205</v>
      </c>
      <c r="D603" s="1" t="s">
        <v>2100</v>
      </c>
      <c r="E603" s="1" t="s">
        <v>3422</v>
      </c>
      <c r="F603" s="1" t="s">
        <v>1205</v>
      </c>
      <c r="G603" s="1" t="s">
        <v>2648</v>
      </c>
      <c r="H603" s="1" t="s">
        <v>3383</v>
      </c>
      <c r="I603" s="1" t="s">
        <v>990</v>
      </c>
      <c r="J603" s="17" t="s">
        <v>319</v>
      </c>
    </row>
    <row r="604" spans="1:10" hidden="1">
      <c r="A604" s="1" t="s">
        <v>319</v>
      </c>
      <c r="B604" s="17" t="s">
        <v>3423</v>
      </c>
      <c r="C604" s="1" t="s">
        <v>1205</v>
      </c>
      <c r="D604" s="1" t="s">
        <v>2112</v>
      </c>
      <c r="E604" s="1" t="s">
        <v>3423</v>
      </c>
      <c r="F604" s="1" t="s">
        <v>1205</v>
      </c>
      <c r="G604" s="1" t="s">
        <v>2648</v>
      </c>
      <c r="H604" s="1" t="s">
        <v>3383</v>
      </c>
      <c r="I604" s="1" t="s">
        <v>990</v>
      </c>
      <c r="J604" s="17" t="s">
        <v>319</v>
      </c>
    </row>
    <row r="605" spans="1:10" hidden="1">
      <c r="A605" s="1" t="s">
        <v>319</v>
      </c>
      <c r="B605" s="17" t="s">
        <v>3424</v>
      </c>
      <c r="C605" s="1" t="s">
        <v>1205</v>
      </c>
      <c r="D605" s="1" t="s">
        <v>2125</v>
      </c>
      <c r="E605" s="1" t="s">
        <v>3424</v>
      </c>
      <c r="F605" s="1" t="s">
        <v>1205</v>
      </c>
      <c r="G605" s="1" t="s">
        <v>2648</v>
      </c>
      <c r="H605" s="1" t="s">
        <v>3383</v>
      </c>
      <c r="I605" s="1" t="s">
        <v>990</v>
      </c>
      <c r="J605" s="17" t="s">
        <v>319</v>
      </c>
    </row>
    <row r="606" spans="1:10" hidden="1">
      <c r="A606" s="1" t="s">
        <v>319</v>
      </c>
      <c r="B606" s="17" t="s">
        <v>3425</v>
      </c>
      <c r="C606" s="1" t="s">
        <v>1205</v>
      </c>
      <c r="D606" s="1" t="s">
        <v>2139</v>
      </c>
      <c r="E606" s="1" t="s">
        <v>3425</v>
      </c>
      <c r="F606" s="1" t="s">
        <v>1205</v>
      </c>
      <c r="G606" s="1" t="s">
        <v>2648</v>
      </c>
      <c r="H606" s="1" t="s">
        <v>3383</v>
      </c>
      <c r="I606" s="1" t="s">
        <v>990</v>
      </c>
      <c r="J606" s="17" t="s">
        <v>319</v>
      </c>
    </row>
    <row r="607" spans="1:10" hidden="1">
      <c r="A607" s="1" t="s">
        <v>319</v>
      </c>
      <c r="B607" s="17" t="s">
        <v>3426</v>
      </c>
      <c r="C607" s="1" t="s">
        <v>1205</v>
      </c>
      <c r="D607" s="1" t="s">
        <v>2151</v>
      </c>
      <c r="E607" s="1" t="s">
        <v>3426</v>
      </c>
      <c r="F607" s="1" t="s">
        <v>1205</v>
      </c>
      <c r="G607" s="1" t="s">
        <v>2648</v>
      </c>
      <c r="H607" s="1" t="s">
        <v>3383</v>
      </c>
      <c r="I607" s="1" t="s">
        <v>990</v>
      </c>
      <c r="J607" s="17" t="s">
        <v>319</v>
      </c>
    </row>
    <row r="608" spans="1:10" hidden="1">
      <c r="A608" s="1" t="s">
        <v>319</v>
      </c>
      <c r="B608" s="17" t="s">
        <v>3427</v>
      </c>
      <c r="C608" s="1" t="s">
        <v>1205</v>
      </c>
      <c r="D608" s="1" t="s">
        <v>2162</v>
      </c>
      <c r="E608" s="1" t="s">
        <v>3427</v>
      </c>
      <c r="F608" s="1" t="s">
        <v>1205</v>
      </c>
      <c r="G608" s="1" t="s">
        <v>2648</v>
      </c>
      <c r="H608" s="1" t="s">
        <v>3383</v>
      </c>
      <c r="I608" s="1" t="s">
        <v>990</v>
      </c>
      <c r="J608" s="17" t="s">
        <v>319</v>
      </c>
    </row>
    <row r="609" spans="1:10" hidden="1">
      <c r="A609" s="1" t="s">
        <v>319</v>
      </c>
      <c r="B609" s="17" t="s">
        <v>3428</v>
      </c>
      <c r="C609" s="1" t="s">
        <v>1205</v>
      </c>
      <c r="D609" s="1" t="s">
        <v>2173</v>
      </c>
      <c r="E609" s="1" t="s">
        <v>3428</v>
      </c>
      <c r="F609" s="1" t="s">
        <v>1205</v>
      </c>
      <c r="G609" s="1" t="s">
        <v>2648</v>
      </c>
      <c r="H609" s="1" t="s">
        <v>3383</v>
      </c>
      <c r="I609" s="1" t="s">
        <v>990</v>
      </c>
      <c r="J609" s="17" t="s">
        <v>319</v>
      </c>
    </row>
    <row r="610" spans="1:10" hidden="1">
      <c r="A610" s="1" t="s">
        <v>319</v>
      </c>
      <c r="B610" s="17" t="s">
        <v>3429</v>
      </c>
      <c r="C610" s="1" t="s">
        <v>1205</v>
      </c>
      <c r="D610" s="1" t="s">
        <v>2184</v>
      </c>
      <c r="E610" s="1" t="s">
        <v>3429</v>
      </c>
      <c r="F610" s="1" t="s">
        <v>1205</v>
      </c>
      <c r="G610" s="1" t="s">
        <v>2648</v>
      </c>
      <c r="H610" s="1" t="s">
        <v>3383</v>
      </c>
      <c r="I610" s="1" t="s">
        <v>990</v>
      </c>
      <c r="J610" s="17" t="s">
        <v>319</v>
      </c>
    </row>
    <row r="611" spans="1:10" hidden="1">
      <c r="A611" s="1" t="s">
        <v>319</v>
      </c>
      <c r="B611" s="17" t="s">
        <v>3430</v>
      </c>
      <c r="C611" s="1" t="s">
        <v>1205</v>
      </c>
      <c r="D611" s="1" t="s">
        <v>2195</v>
      </c>
      <c r="E611" s="1" t="s">
        <v>3430</v>
      </c>
      <c r="F611" s="1" t="s">
        <v>1205</v>
      </c>
      <c r="G611" s="1" t="s">
        <v>2648</v>
      </c>
      <c r="H611" s="1" t="s">
        <v>3383</v>
      </c>
      <c r="I611" s="1" t="s">
        <v>990</v>
      </c>
      <c r="J611" s="17" t="s">
        <v>319</v>
      </c>
    </row>
    <row r="612" spans="1:10" hidden="1">
      <c r="A612" s="1" t="s">
        <v>319</v>
      </c>
      <c r="B612" s="17" t="s">
        <v>3431</v>
      </c>
      <c r="C612" s="1" t="s">
        <v>1205</v>
      </c>
      <c r="D612" s="1" t="s">
        <v>2205</v>
      </c>
      <c r="E612" s="1" t="s">
        <v>3431</v>
      </c>
      <c r="F612" s="1" t="s">
        <v>1205</v>
      </c>
      <c r="G612" s="1" t="s">
        <v>2648</v>
      </c>
      <c r="H612" s="1" t="s">
        <v>3383</v>
      </c>
      <c r="I612" s="1" t="s">
        <v>990</v>
      </c>
      <c r="J612" s="17" t="s">
        <v>319</v>
      </c>
    </row>
    <row r="613" spans="1:10" hidden="1">
      <c r="A613" s="1" t="s">
        <v>319</v>
      </c>
      <c r="B613" s="17" t="s">
        <v>3432</v>
      </c>
      <c r="C613" s="1" t="s">
        <v>1205</v>
      </c>
      <c r="D613" s="1" t="s">
        <v>2215</v>
      </c>
      <c r="E613" s="1" t="s">
        <v>3432</v>
      </c>
      <c r="F613" s="1" t="s">
        <v>1205</v>
      </c>
      <c r="G613" s="1" t="s">
        <v>2648</v>
      </c>
      <c r="H613" s="1" t="s">
        <v>3383</v>
      </c>
      <c r="I613" s="1" t="s">
        <v>317</v>
      </c>
      <c r="J613" s="17" t="s">
        <v>319</v>
      </c>
    </row>
    <row r="614" spans="1:10" hidden="1">
      <c r="A614" s="1" t="s">
        <v>3433</v>
      </c>
      <c r="B614" s="17" t="s">
        <v>3433</v>
      </c>
      <c r="C614" s="1" t="s">
        <v>3434</v>
      </c>
      <c r="D614" s="1" t="s">
        <v>3434</v>
      </c>
      <c r="E614" s="1" t="s">
        <v>3433</v>
      </c>
      <c r="F614" s="1" t="s">
        <v>3434</v>
      </c>
      <c r="G614" s="1" t="s">
        <v>2675</v>
      </c>
      <c r="H614" s="1" t="s">
        <v>3435</v>
      </c>
      <c r="I614" s="1" t="s">
        <v>2564</v>
      </c>
      <c r="J614" s="17" t="s">
        <v>3433</v>
      </c>
    </row>
    <row r="615" spans="1:10" hidden="1">
      <c r="A615" s="1" t="s">
        <v>3384</v>
      </c>
      <c r="B615" s="17" t="s">
        <v>3385</v>
      </c>
      <c r="C615" s="1" t="s">
        <v>3386</v>
      </c>
      <c r="D615" s="1" t="s">
        <v>3387</v>
      </c>
      <c r="E615" s="1" t="s">
        <v>3385</v>
      </c>
      <c r="F615" s="1" t="s">
        <v>3386</v>
      </c>
      <c r="G615" s="1" t="s">
        <v>2685</v>
      </c>
      <c r="H615" s="1" t="s">
        <v>2758</v>
      </c>
      <c r="I615" s="1" t="s">
        <v>2565</v>
      </c>
      <c r="J615" s="17" t="s">
        <v>3384</v>
      </c>
    </row>
    <row r="616" spans="1:10" hidden="1">
      <c r="A616" s="1" t="s">
        <v>3384</v>
      </c>
      <c r="B616" s="17" t="s">
        <v>3388</v>
      </c>
      <c r="C616" s="1" t="s">
        <v>3386</v>
      </c>
      <c r="D616" s="1" t="s">
        <v>3389</v>
      </c>
      <c r="E616" s="1" t="s">
        <v>3388</v>
      </c>
      <c r="F616" s="1" t="s">
        <v>3386</v>
      </c>
      <c r="G616" s="1" t="s">
        <v>2685</v>
      </c>
      <c r="H616" s="1" t="s">
        <v>2758</v>
      </c>
      <c r="I616" s="1" t="s">
        <v>2565</v>
      </c>
      <c r="J616" s="17" t="s">
        <v>3384</v>
      </c>
    </row>
    <row r="617" spans="1:10" hidden="1">
      <c r="A617" s="1" t="s">
        <v>3384</v>
      </c>
      <c r="B617" s="17" t="s">
        <v>3390</v>
      </c>
      <c r="C617" s="1" t="s">
        <v>3386</v>
      </c>
      <c r="D617" s="1" t="s">
        <v>3391</v>
      </c>
      <c r="E617" s="1" t="s">
        <v>3390</v>
      </c>
      <c r="F617" s="1" t="s">
        <v>3386</v>
      </c>
      <c r="G617" s="1" t="s">
        <v>2685</v>
      </c>
      <c r="H617" s="1" t="s">
        <v>2758</v>
      </c>
      <c r="I617" s="1" t="s">
        <v>2565</v>
      </c>
      <c r="J617" s="17" t="s">
        <v>3384</v>
      </c>
    </row>
    <row r="618" spans="1:10" hidden="1">
      <c r="A618" s="1" t="s">
        <v>3384</v>
      </c>
      <c r="B618" s="17" t="s">
        <v>3436</v>
      </c>
      <c r="C618" s="1" t="s">
        <v>3386</v>
      </c>
      <c r="D618" s="1" t="s">
        <v>3437</v>
      </c>
      <c r="E618" s="1" t="s">
        <v>3436</v>
      </c>
      <c r="F618" s="1" t="s">
        <v>3386</v>
      </c>
      <c r="G618" s="1" t="s">
        <v>2685</v>
      </c>
      <c r="H618" s="1" t="s">
        <v>2758</v>
      </c>
      <c r="I618" s="1" t="s">
        <v>2565</v>
      </c>
      <c r="J618" s="17" t="s">
        <v>3384</v>
      </c>
    </row>
    <row r="619" spans="1:10" hidden="1">
      <c r="A619" s="1" t="s">
        <v>3384</v>
      </c>
      <c r="B619" s="17" t="s">
        <v>3438</v>
      </c>
      <c r="C619" s="1" t="s">
        <v>3386</v>
      </c>
      <c r="D619" s="1" t="s">
        <v>3439</v>
      </c>
      <c r="E619" s="1" t="s">
        <v>3438</v>
      </c>
      <c r="F619" s="1" t="s">
        <v>3386</v>
      </c>
      <c r="G619" s="1" t="s">
        <v>2685</v>
      </c>
      <c r="H619" s="1" t="s">
        <v>2758</v>
      </c>
      <c r="I619" s="1" t="s">
        <v>2565</v>
      </c>
      <c r="J619" s="17" t="s">
        <v>3384</v>
      </c>
    </row>
    <row r="620" spans="1:10" hidden="1">
      <c r="A620" s="1" t="s">
        <v>3384</v>
      </c>
      <c r="B620" s="17" t="s">
        <v>3440</v>
      </c>
      <c r="C620" s="1" t="s">
        <v>3386</v>
      </c>
      <c r="D620" s="1" t="s">
        <v>3441</v>
      </c>
      <c r="E620" s="1" t="s">
        <v>3440</v>
      </c>
      <c r="F620" s="1" t="s">
        <v>3386</v>
      </c>
      <c r="G620" s="1" t="s">
        <v>2685</v>
      </c>
      <c r="H620" s="1" t="s">
        <v>2758</v>
      </c>
      <c r="I620" s="1" t="s">
        <v>2565</v>
      </c>
      <c r="J620" s="17" t="s">
        <v>3384</v>
      </c>
    </row>
    <row r="621" spans="1:10" hidden="1">
      <c r="A621" s="1" t="s">
        <v>3384</v>
      </c>
      <c r="B621" s="17" t="s">
        <v>3442</v>
      </c>
      <c r="C621" s="1" t="s">
        <v>3386</v>
      </c>
      <c r="D621" s="1" t="s">
        <v>3443</v>
      </c>
      <c r="E621" s="1" t="s">
        <v>3442</v>
      </c>
      <c r="F621" s="1" t="s">
        <v>3386</v>
      </c>
      <c r="G621" s="1" t="s">
        <v>2685</v>
      </c>
      <c r="H621" s="1" t="s">
        <v>2758</v>
      </c>
      <c r="I621" s="1" t="s">
        <v>2565</v>
      </c>
      <c r="J621" s="17" t="s">
        <v>3384</v>
      </c>
    </row>
    <row r="622" spans="1:10" hidden="1">
      <c r="A622" s="1" t="s">
        <v>3384</v>
      </c>
      <c r="B622" s="17" t="s">
        <v>3444</v>
      </c>
      <c r="C622" s="1" t="s">
        <v>3386</v>
      </c>
      <c r="D622" s="1" t="s">
        <v>3445</v>
      </c>
      <c r="E622" s="1" t="s">
        <v>3444</v>
      </c>
      <c r="F622" s="1" t="s">
        <v>3386</v>
      </c>
      <c r="G622" s="1" t="s">
        <v>2685</v>
      </c>
      <c r="H622" s="1" t="s">
        <v>2758</v>
      </c>
      <c r="I622" s="1" t="s">
        <v>2565</v>
      </c>
      <c r="J622" s="17" t="s">
        <v>3384</v>
      </c>
    </row>
    <row r="623" spans="1:10" hidden="1">
      <c r="A623" s="1" t="s">
        <v>3384</v>
      </c>
      <c r="B623" s="17" t="s">
        <v>3446</v>
      </c>
      <c r="C623" s="1" t="s">
        <v>3386</v>
      </c>
      <c r="D623" s="1" t="s">
        <v>3447</v>
      </c>
      <c r="E623" s="1" t="s">
        <v>3446</v>
      </c>
      <c r="F623" s="1" t="s">
        <v>3386</v>
      </c>
      <c r="G623" s="1" t="s">
        <v>2685</v>
      </c>
      <c r="H623" s="1" t="s">
        <v>2758</v>
      </c>
      <c r="I623" s="1" t="s">
        <v>2565</v>
      </c>
      <c r="J623" s="17" t="s">
        <v>3384</v>
      </c>
    </row>
    <row r="624" spans="1:10" hidden="1">
      <c r="A624" s="1" t="s">
        <v>3384</v>
      </c>
      <c r="B624" s="17" t="s">
        <v>3397</v>
      </c>
      <c r="C624" s="1" t="s">
        <v>3386</v>
      </c>
      <c r="D624" s="1" t="s">
        <v>1550</v>
      </c>
      <c r="E624" s="1" t="s">
        <v>3397</v>
      </c>
      <c r="F624" s="1" t="s">
        <v>3386</v>
      </c>
      <c r="G624" s="1" t="s">
        <v>2685</v>
      </c>
      <c r="H624" s="1" t="s">
        <v>2758</v>
      </c>
      <c r="I624" s="1" t="s">
        <v>2565</v>
      </c>
      <c r="J624" s="17" t="s">
        <v>3384</v>
      </c>
    </row>
    <row r="625" spans="1:10" hidden="1">
      <c r="A625" s="1" t="s">
        <v>3384</v>
      </c>
      <c r="B625" s="17" t="s">
        <v>3448</v>
      </c>
      <c r="C625" s="1" t="s">
        <v>3386</v>
      </c>
      <c r="D625" s="1" t="s">
        <v>3449</v>
      </c>
      <c r="E625" s="1" t="s">
        <v>3448</v>
      </c>
      <c r="F625" s="1" t="s">
        <v>3386</v>
      </c>
      <c r="G625" s="1" t="s">
        <v>2685</v>
      </c>
      <c r="H625" s="1" t="s">
        <v>2758</v>
      </c>
      <c r="I625" s="1" t="s">
        <v>2565</v>
      </c>
      <c r="J625" s="17" t="s">
        <v>3384</v>
      </c>
    </row>
    <row r="626" spans="1:10" hidden="1">
      <c r="A626" s="1" t="s">
        <v>3384</v>
      </c>
      <c r="B626" s="17" t="s">
        <v>3450</v>
      </c>
      <c r="C626" s="1" t="s">
        <v>3386</v>
      </c>
      <c r="D626" s="1" t="s">
        <v>3451</v>
      </c>
      <c r="E626" s="1" t="s">
        <v>3450</v>
      </c>
      <c r="F626" s="1" t="s">
        <v>3386</v>
      </c>
      <c r="G626" s="1" t="s">
        <v>2685</v>
      </c>
      <c r="H626" s="1" t="s">
        <v>2758</v>
      </c>
      <c r="I626" s="1" t="s">
        <v>2565</v>
      </c>
      <c r="J626" s="17" t="s">
        <v>3384</v>
      </c>
    </row>
    <row r="627" spans="1:10" hidden="1">
      <c r="A627" s="1" t="s">
        <v>3384</v>
      </c>
      <c r="B627" s="17" t="s">
        <v>3452</v>
      </c>
      <c r="C627" s="1" t="s">
        <v>3386</v>
      </c>
      <c r="D627" s="1" t="s">
        <v>3453</v>
      </c>
      <c r="E627" s="1" t="s">
        <v>3452</v>
      </c>
      <c r="F627" s="1" t="s">
        <v>3386</v>
      </c>
      <c r="G627" s="1" t="s">
        <v>2685</v>
      </c>
      <c r="H627" s="1" t="s">
        <v>2758</v>
      </c>
      <c r="I627" s="1" t="s">
        <v>2565</v>
      </c>
      <c r="J627" s="17" t="s">
        <v>3384</v>
      </c>
    </row>
    <row r="628" spans="1:10" hidden="1">
      <c r="A628" s="1" t="s">
        <v>3384</v>
      </c>
      <c r="B628" s="17" t="s">
        <v>3454</v>
      </c>
      <c r="C628" s="1" t="s">
        <v>3386</v>
      </c>
      <c r="D628" s="1" t="s">
        <v>3455</v>
      </c>
      <c r="E628" s="1" t="s">
        <v>3454</v>
      </c>
      <c r="F628" s="1" t="s">
        <v>3386</v>
      </c>
      <c r="G628" s="1" t="s">
        <v>2685</v>
      </c>
      <c r="H628" s="1" t="s">
        <v>2758</v>
      </c>
      <c r="I628" s="1" t="s">
        <v>2565</v>
      </c>
      <c r="J628" s="17" t="s">
        <v>3384</v>
      </c>
    </row>
    <row r="629" spans="1:10" hidden="1">
      <c r="A629" s="1" t="s">
        <v>3384</v>
      </c>
      <c r="B629" s="17" t="s">
        <v>3456</v>
      </c>
      <c r="C629" s="1" t="s">
        <v>3386</v>
      </c>
      <c r="D629" s="1" t="s">
        <v>3457</v>
      </c>
      <c r="E629" s="1" t="s">
        <v>3456</v>
      </c>
      <c r="F629" s="1" t="s">
        <v>3386</v>
      </c>
      <c r="G629" s="1" t="s">
        <v>2685</v>
      </c>
      <c r="H629" s="1" t="s">
        <v>2758</v>
      </c>
      <c r="I629" s="1" t="s">
        <v>2565</v>
      </c>
      <c r="J629" s="17" t="s">
        <v>3384</v>
      </c>
    </row>
    <row r="630" spans="1:10" hidden="1">
      <c r="A630" s="1" t="s">
        <v>3384</v>
      </c>
      <c r="B630" s="17" t="s">
        <v>3458</v>
      </c>
      <c r="C630" s="1" t="s">
        <v>3386</v>
      </c>
      <c r="D630" s="1" t="s">
        <v>3459</v>
      </c>
      <c r="E630" s="1" t="s">
        <v>3458</v>
      </c>
      <c r="F630" s="1" t="s">
        <v>3386</v>
      </c>
      <c r="G630" s="1" t="s">
        <v>2685</v>
      </c>
      <c r="H630" s="1" t="s">
        <v>2758</v>
      </c>
      <c r="I630" s="1" t="s">
        <v>2565</v>
      </c>
      <c r="J630" s="17" t="s">
        <v>3384</v>
      </c>
    </row>
    <row r="631" spans="1:10" hidden="1">
      <c r="A631" s="1" t="s">
        <v>3384</v>
      </c>
      <c r="B631" s="17" t="s">
        <v>3460</v>
      </c>
      <c r="C631" s="1" t="s">
        <v>3386</v>
      </c>
      <c r="D631" s="1" t="s">
        <v>3461</v>
      </c>
      <c r="E631" s="1" t="s">
        <v>3460</v>
      </c>
      <c r="F631" s="1" t="s">
        <v>3386</v>
      </c>
      <c r="G631" s="1" t="s">
        <v>2685</v>
      </c>
      <c r="H631" s="1" t="s">
        <v>2758</v>
      </c>
      <c r="I631" s="1" t="s">
        <v>2565</v>
      </c>
      <c r="J631" s="17" t="s">
        <v>3384</v>
      </c>
    </row>
    <row r="632" spans="1:10" hidden="1">
      <c r="A632" s="1" t="s">
        <v>3384</v>
      </c>
      <c r="B632" s="17" t="s">
        <v>3462</v>
      </c>
      <c r="C632" s="1" t="s">
        <v>3386</v>
      </c>
      <c r="D632" s="1" t="s">
        <v>3463</v>
      </c>
      <c r="E632" s="1" t="s">
        <v>3462</v>
      </c>
      <c r="F632" s="1" t="s">
        <v>3386</v>
      </c>
      <c r="G632" s="1" t="s">
        <v>2685</v>
      </c>
      <c r="H632" s="1" t="s">
        <v>2758</v>
      </c>
      <c r="I632" s="1" t="s">
        <v>2565</v>
      </c>
      <c r="J632" s="17" t="s">
        <v>3384</v>
      </c>
    </row>
    <row r="633" spans="1:10" hidden="1">
      <c r="A633" s="1" t="s">
        <v>3384</v>
      </c>
      <c r="B633" s="17" t="s">
        <v>3464</v>
      </c>
      <c r="C633" s="1" t="s">
        <v>3386</v>
      </c>
      <c r="D633" s="1" t="s">
        <v>3465</v>
      </c>
      <c r="E633" s="1" t="s">
        <v>3464</v>
      </c>
      <c r="F633" s="1" t="s">
        <v>3386</v>
      </c>
      <c r="G633" s="1" t="s">
        <v>2685</v>
      </c>
      <c r="H633" s="1" t="s">
        <v>2758</v>
      </c>
      <c r="I633" s="1" t="s">
        <v>2565</v>
      </c>
      <c r="J633" s="17" t="s">
        <v>3384</v>
      </c>
    </row>
    <row r="634" spans="1:10" hidden="1">
      <c r="A634" s="1" t="s">
        <v>3384</v>
      </c>
      <c r="B634" s="17" t="s">
        <v>3466</v>
      </c>
      <c r="C634" s="1" t="s">
        <v>3386</v>
      </c>
      <c r="D634" s="1" t="s">
        <v>3467</v>
      </c>
      <c r="E634" s="1" t="s">
        <v>3466</v>
      </c>
      <c r="F634" s="1" t="s">
        <v>3386</v>
      </c>
      <c r="G634" s="1" t="s">
        <v>2685</v>
      </c>
      <c r="H634" s="1" t="s">
        <v>2758</v>
      </c>
      <c r="I634" s="1" t="s">
        <v>2565</v>
      </c>
      <c r="J634" s="17" t="s">
        <v>3384</v>
      </c>
    </row>
    <row r="635" spans="1:10" hidden="1">
      <c r="A635" s="1" t="s">
        <v>3384</v>
      </c>
      <c r="B635" s="17" t="s">
        <v>3468</v>
      </c>
      <c r="C635" s="1" t="s">
        <v>3386</v>
      </c>
      <c r="D635" s="1" t="s">
        <v>3469</v>
      </c>
      <c r="E635" s="1" t="s">
        <v>3468</v>
      </c>
      <c r="F635" s="1" t="s">
        <v>3386</v>
      </c>
      <c r="G635" s="1" t="s">
        <v>2685</v>
      </c>
      <c r="H635" s="1" t="s">
        <v>2758</v>
      </c>
      <c r="I635" s="1" t="s">
        <v>2565</v>
      </c>
      <c r="J635" s="17" t="s">
        <v>3384</v>
      </c>
    </row>
    <row r="636" spans="1:10" hidden="1">
      <c r="A636" s="1" t="s">
        <v>3384</v>
      </c>
      <c r="B636" s="17" t="s">
        <v>3470</v>
      </c>
      <c r="C636" s="1" t="s">
        <v>3386</v>
      </c>
      <c r="D636" s="1" t="s">
        <v>3471</v>
      </c>
      <c r="E636" s="1" t="s">
        <v>3470</v>
      </c>
      <c r="F636" s="1" t="s">
        <v>3386</v>
      </c>
      <c r="G636" s="1" t="s">
        <v>2685</v>
      </c>
      <c r="H636" s="1" t="s">
        <v>2758</v>
      </c>
      <c r="I636" s="1" t="s">
        <v>2565</v>
      </c>
      <c r="J636" s="17" t="s">
        <v>3384</v>
      </c>
    </row>
    <row r="637" spans="1:10" hidden="1">
      <c r="A637" s="1" t="s">
        <v>3384</v>
      </c>
      <c r="B637" s="17" t="s">
        <v>3472</v>
      </c>
      <c r="C637" s="1" t="s">
        <v>3386</v>
      </c>
      <c r="D637" s="1" t="s">
        <v>3473</v>
      </c>
      <c r="E637" s="1" t="s">
        <v>3472</v>
      </c>
      <c r="F637" s="1" t="s">
        <v>3386</v>
      </c>
      <c r="G637" s="1" t="s">
        <v>2685</v>
      </c>
      <c r="H637" s="1" t="s">
        <v>2758</v>
      </c>
      <c r="I637" s="1" t="s">
        <v>2565</v>
      </c>
      <c r="J637" s="17" t="s">
        <v>3384</v>
      </c>
    </row>
    <row r="638" spans="1:10" hidden="1">
      <c r="A638" s="1" t="s">
        <v>3384</v>
      </c>
      <c r="B638" s="17" t="s">
        <v>3474</v>
      </c>
      <c r="C638" s="1" t="s">
        <v>3386</v>
      </c>
      <c r="D638" s="1" t="s">
        <v>3475</v>
      </c>
      <c r="E638" s="1" t="s">
        <v>3474</v>
      </c>
      <c r="F638" s="1" t="s">
        <v>3386</v>
      </c>
      <c r="G638" s="1" t="s">
        <v>2685</v>
      </c>
      <c r="H638" s="1" t="s">
        <v>2758</v>
      </c>
      <c r="I638" s="1" t="s">
        <v>2565</v>
      </c>
      <c r="J638" s="17" t="s">
        <v>3384</v>
      </c>
    </row>
    <row r="639" spans="1:10" hidden="1">
      <c r="A639" s="1" t="s">
        <v>3384</v>
      </c>
      <c r="B639" s="17" t="s">
        <v>3476</v>
      </c>
      <c r="C639" s="1" t="s">
        <v>3386</v>
      </c>
      <c r="D639" s="1" t="s">
        <v>3477</v>
      </c>
      <c r="E639" s="1" t="s">
        <v>3476</v>
      </c>
      <c r="F639" s="1" t="s">
        <v>3386</v>
      </c>
      <c r="G639" s="1" t="s">
        <v>2685</v>
      </c>
      <c r="H639" s="1" t="s">
        <v>2758</v>
      </c>
      <c r="I639" s="1" t="s">
        <v>2565</v>
      </c>
      <c r="J639" s="17" t="s">
        <v>3384</v>
      </c>
    </row>
    <row r="640" spans="1:10" hidden="1">
      <c r="A640" s="1" t="s">
        <v>3384</v>
      </c>
      <c r="B640" s="17" t="s">
        <v>3478</v>
      </c>
      <c r="C640" s="1" t="s">
        <v>3386</v>
      </c>
      <c r="D640" s="1" t="s">
        <v>3479</v>
      </c>
      <c r="E640" s="1" t="s">
        <v>3478</v>
      </c>
      <c r="F640" s="1" t="s">
        <v>3386</v>
      </c>
      <c r="G640" s="1" t="s">
        <v>2685</v>
      </c>
      <c r="H640" s="1" t="s">
        <v>2758</v>
      </c>
      <c r="I640" s="1" t="s">
        <v>2565</v>
      </c>
      <c r="J640" s="17" t="s">
        <v>3384</v>
      </c>
    </row>
    <row r="641" spans="1:10" hidden="1">
      <c r="A641" s="1" t="s">
        <v>3384</v>
      </c>
      <c r="B641" s="17" t="s">
        <v>3480</v>
      </c>
      <c r="C641" s="1" t="s">
        <v>3386</v>
      </c>
      <c r="D641" s="1" t="s">
        <v>3481</v>
      </c>
      <c r="E641" s="1" t="s">
        <v>3480</v>
      </c>
      <c r="F641" s="1" t="s">
        <v>3386</v>
      </c>
      <c r="G641" s="1" t="s">
        <v>2685</v>
      </c>
      <c r="H641" s="1" t="s">
        <v>2758</v>
      </c>
      <c r="I641" s="1" t="s">
        <v>2565</v>
      </c>
      <c r="J641" s="17" t="s">
        <v>3384</v>
      </c>
    </row>
    <row r="642" spans="1:10" hidden="1">
      <c r="A642" s="1" t="s">
        <v>3384</v>
      </c>
      <c r="B642" s="17" t="s">
        <v>3482</v>
      </c>
      <c r="C642" s="1" t="s">
        <v>3386</v>
      </c>
      <c r="D642" s="1" t="s">
        <v>3483</v>
      </c>
      <c r="E642" s="1" t="s">
        <v>3482</v>
      </c>
      <c r="F642" s="1" t="s">
        <v>3386</v>
      </c>
      <c r="G642" s="1" t="s">
        <v>2685</v>
      </c>
      <c r="H642" s="1" t="s">
        <v>2758</v>
      </c>
      <c r="I642" s="1" t="s">
        <v>2565</v>
      </c>
      <c r="J642" s="17" t="s">
        <v>3384</v>
      </c>
    </row>
    <row r="643" spans="1:10" hidden="1">
      <c r="A643" s="1" t="s">
        <v>3384</v>
      </c>
      <c r="B643" s="17" t="s">
        <v>3484</v>
      </c>
      <c r="C643" s="1" t="s">
        <v>3386</v>
      </c>
      <c r="D643" s="1" t="s">
        <v>3485</v>
      </c>
      <c r="E643" s="1" t="s">
        <v>3484</v>
      </c>
      <c r="F643" s="1" t="s">
        <v>3386</v>
      </c>
      <c r="G643" s="1" t="s">
        <v>2685</v>
      </c>
      <c r="H643" s="1" t="s">
        <v>2758</v>
      </c>
      <c r="I643" s="1" t="s">
        <v>2565</v>
      </c>
      <c r="J643" s="17" t="s">
        <v>3384</v>
      </c>
    </row>
    <row r="644" spans="1:10" hidden="1">
      <c r="A644" s="1" t="s">
        <v>3384</v>
      </c>
      <c r="B644" s="17" t="s">
        <v>3486</v>
      </c>
      <c r="C644" s="1" t="s">
        <v>3386</v>
      </c>
      <c r="D644" s="1" t="s">
        <v>3487</v>
      </c>
      <c r="E644" s="1" t="s">
        <v>3486</v>
      </c>
      <c r="F644" s="1" t="s">
        <v>3386</v>
      </c>
      <c r="G644" s="1" t="s">
        <v>2685</v>
      </c>
      <c r="H644" s="1" t="s">
        <v>2758</v>
      </c>
      <c r="I644" s="1" t="s">
        <v>2565</v>
      </c>
      <c r="J644" s="17" t="s">
        <v>3384</v>
      </c>
    </row>
    <row r="645" spans="1:10" hidden="1">
      <c r="A645" s="1" t="s">
        <v>3384</v>
      </c>
      <c r="B645" s="17" t="s">
        <v>3488</v>
      </c>
      <c r="C645" s="1" t="s">
        <v>3386</v>
      </c>
      <c r="D645" s="1" t="s">
        <v>3489</v>
      </c>
      <c r="E645" s="1" t="s">
        <v>3488</v>
      </c>
      <c r="F645" s="1" t="s">
        <v>3386</v>
      </c>
      <c r="G645" s="1" t="s">
        <v>2685</v>
      </c>
      <c r="H645" s="1" t="s">
        <v>2758</v>
      </c>
      <c r="I645" s="1" t="s">
        <v>2565</v>
      </c>
      <c r="J645" s="17" t="s">
        <v>3384</v>
      </c>
    </row>
    <row r="646" spans="1:10" hidden="1">
      <c r="A646" s="1" t="s">
        <v>3384</v>
      </c>
      <c r="B646" s="17" t="s">
        <v>3490</v>
      </c>
      <c r="C646" s="1" t="s">
        <v>3386</v>
      </c>
      <c r="D646" s="1" t="s">
        <v>3491</v>
      </c>
      <c r="E646" s="1" t="s">
        <v>3490</v>
      </c>
      <c r="F646" s="1" t="s">
        <v>3386</v>
      </c>
      <c r="G646" s="1" t="s">
        <v>2685</v>
      </c>
      <c r="H646" s="1" t="s">
        <v>2758</v>
      </c>
      <c r="I646" s="1" t="s">
        <v>2565</v>
      </c>
      <c r="J646" s="17" t="s">
        <v>3384</v>
      </c>
    </row>
    <row r="647" spans="1:10" hidden="1">
      <c r="A647" s="1" t="s">
        <v>3384</v>
      </c>
      <c r="B647" s="17" t="s">
        <v>3492</v>
      </c>
      <c r="C647" s="1" t="s">
        <v>3386</v>
      </c>
      <c r="D647" s="1" t="s">
        <v>3493</v>
      </c>
      <c r="E647" s="1" t="s">
        <v>3492</v>
      </c>
      <c r="F647" s="1" t="s">
        <v>3386</v>
      </c>
      <c r="G647" s="1" t="s">
        <v>2685</v>
      </c>
      <c r="H647" s="1" t="s">
        <v>2758</v>
      </c>
      <c r="I647" s="1" t="s">
        <v>2565</v>
      </c>
      <c r="J647" s="17" t="s">
        <v>3384</v>
      </c>
    </row>
    <row r="648" spans="1:10" hidden="1">
      <c r="A648" s="1" t="s">
        <v>3384</v>
      </c>
      <c r="B648" s="17" t="s">
        <v>3494</v>
      </c>
      <c r="C648" s="1" t="s">
        <v>3386</v>
      </c>
      <c r="D648" s="1" t="s">
        <v>3495</v>
      </c>
      <c r="E648" s="1" t="s">
        <v>3494</v>
      </c>
      <c r="F648" s="1" t="s">
        <v>3386</v>
      </c>
      <c r="G648" s="1" t="s">
        <v>2685</v>
      </c>
      <c r="H648" s="1" t="s">
        <v>2758</v>
      </c>
      <c r="I648" s="1" t="s">
        <v>2565</v>
      </c>
      <c r="J648" s="17" t="s">
        <v>3384</v>
      </c>
    </row>
    <row r="649" spans="1:10" hidden="1">
      <c r="A649" s="1" t="s">
        <v>3384</v>
      </c>
      <c r="B649" s="17" t="s">
        <v>3496</v>
      </c>
      <c r="C649" s="1" t="s">
        <v>3386</v>
      </c>
      <c r="D649" s="1" t="s">
        <v>3497</v>
      </c>
      <c r="E649" s="1" t="s">
        <v>3496</v>
      </c>
      <c r="F649" s="1" t="s">
        <v>3386</v>
      </c>
      <c r="G649" s="1" t="s">
        <v>2685</v>
      </c>
      <c r="H649" s="1" t="s">
        <v>2758</v>
      </c>
      <c r="I649" s="1" t="s">
        <v>2565</v>
      </c>
      <c r="J649" s="17" t="s">
        <v>3384</v>
      </c>
    </row>
    <row r="650" spans="1:10" hidden="1">
      <c r="A650" s="1" t="s">
        <v>3384</v>
      </c>
      <c r="B650" s="17" t="s">
        <v>3498</v>
      </c>
      <c r="C650" s="1" t="s">
        <v>3386</v>
      </c>
      <c r="D650" s="1" t="s">
        <v>3499</v>
      </c>
      <c r="E650" s="1" t="s">
        <v>3498</v>
      </c>
      <c r="F650" s="1" t="s">
        <v>3386</v>
      </c>
      <c r="G650" s="1" t="s">
        <v>2685</v>
      </c>
      <c r="H650" s="1" t="s">
        <v>2758</v>
      </c>
      <c r="I650" s="1" t="s">
        <v>2565</v>
      </c>
      <c r="J650" s="17" t="s">
        <v>3384</v>
      </c>
    </row>
    <row r="651" spans="1:10" hidden="1">
      <c r="A651" s="1" t="s">
        <v>3384</v>
      </c>
      <c r="B651" s="17" t="s">
        <v>3500</v>
      </c>
      <c r="C651" s="1" t="s">
        <v>3386</v>
      </c>
      <c r="D651" s="1" t="s">
        <v>3501</v>
      </c>
      <c r="E651" s="1" t="s">
        <v>3500</v>
      </c>
      <c r="F651" s="1" t="s">
        <v>3386</v>
      </c>
      <c r="G651" s="1" t="s">
        <v>2685</v>
      </c>
      <c r="H651" s="1" t="s">
        <v>2758</v>
      </c>
      <c r="I651" s="1" t="s">
        <v>2565</v>
      </c>
      <c r="J651" s="17" t="s">
        <v>3384</v>
      </c>
    </row>
    <row r="652" spans="1:10" hidden="1">
      <c r="A652" s="1" t="s">
        <v>3384</v>
      </c>
      <c r="B652" s="17" t="s">
        <v>3502</v>
      </c>
      <c r="C652" s="1" t="s">
        <v>3386</v>
      </c>
      <c r="D652" s="1" t="s">
        <v>3503</v>
      </c>
      <c r="E652" s="1" t="s">
        <v>3502</v>
      </c>
      <c r="F652" s="1" t="s">
        <v>3386</v>
      </c>
      <c r="G652" s="1" t="s">
        <v>2685</v>
      </c>
      <c r="H652" s="1" t="s">
        <v>2758</v>
      </c>
      <c r="I652" s="1" t="s">
        <v>2565</v>
      </c>
      <c r="J652" s="17" t="s">
        <v>3384</v>
      </c>
    </row>
    <row r="653" spans="1:10" hidden="1">
      <c r="A653" s="1" t="s">
        <v>3384</v>
      </c>
      <c r="B653" s="17" t="s">
        <v>3504</v>
      </c>
      <c r="C653" s="1" t="s">
        <v>3386</v>
      </c>
      <c r="D653" s="1" t="s">
        <v>3505</v>
      </c>
      <c r="E653" s="1" t="s">
        <v>3504</v>
      </c>
      <c r="F653" s="1" t="s">
        <v>3386</v>
      </c>
      <c r="G653" s="1" t="s">
        <v>2685</v>
      </c>
      <c r="H653" s="1" t="s">
        <v>2758</v>
      </c>
      <c r="I653" s="1" t="s">
        <v>2565</v>
      </c>
      <c r="J653" s="17" t="s">
        <v>3384</v>
      </c>
    </row>
    <row r="654" spans="1:10" hidden="1">
      <c r="A654" s="1" t="s">
        <v>3384</v>
      </c>
      <c r="B654" s="17" t="s">
        <v>3506</v>
      </c>
      <c r="C654" s="1" t="s">
        <v>3386</v>
      </c>
      <c r="D654" s="1" t="s">
        <v>3507</v>
      </c>
      <c r="E654" s="1" t="s">
        <v>3506</v>
      </c>
      <c r="F654" s="1" t="s">
        <v>3386</v>
      </c>
      <c r="G654" s="1" t="s">
        <v>2685</v>
      </c>
      <c r="H654" s="1" t="s">
        <v>2758</v>
      </c>
      <c r="I654" s="1" t="s">
        <v>2565</v>
      </c>
      <c r="J654" s="17" t="s">
        <v>3384</v>
      </c>
    </row>
    <row r="655" spans="1:10" hidden="1">
      <c r="A655" s="1" t="s">
        <v>3384</v>
      </c>
      <c r="B655" s="17" t="s">
        <v>3508</v>
      </c>
      <c r="C655" s="1" t="s">
        <v>3386</v>
      </c>
      <c r="D655" s="1" t="s">
        <v>3509</v>
      </c>
      <c r="E655" s="1" t="s">
        <v>3508</v>
      </c>
      <c r="F655" s="1" t="s">
        <v>3386</v>
      </c>
      <c r="G655" s="1" t="s">
        <v>2685</v>
      </c>
      <c r="H655" s="1" t="s">
        <v>2758</v>
      </c>
      <c r="I655" s="1" t="s">
        <v>2565</v>
      </c>
      <c r="J655" s="17" t="s">
        <v>3384</v>
      </c>
    </row>
    <row r="656" spans="1:10" hidden="1">
      <c r="A656" s="1" t="s">
        <v>3384</v>
      </c>
      <c r="B656" s="17" t="s">
        <v>3510</v>
      </c>
      <c r="C656" s="1" t="s">
        <v>3386</v>
      </c>
      <c r="D656" s="1" t="s">
        <v>3511</v>
      </c>
      <c r="E656" s="1" t="s">
        <v>3510</v>
      </c>
      <c r="F656" s="1" t="s">
        <v>3386</v>
      </c>
      <c r="G656" s="1" t="s">
        <v>2685</v>
      </c>
      <c r="H656" s="1" t="s">
        <v>2758</v>
      </c>
      <c r="I656" s="1" t="s">
        <v>2565</v>
      </c>
      <c r="J656" s="17" t="s">
        <v>3384</v>
      </c>
    </row>
    <row r="657" spans="1:10" hidden="1">
      <c r="A657" s="1" t="s">
        <v>3384</v>
      </c>
      <c r="B657" s="17" t="s">
        <v>3512</v>
      </c>
      <c r="C657" s="1" t="s">
        <v>3386</v>
      </c>
      <c r="D657" s="1" t="s">
        <v>3513</v>
      </c>
      <c r="E657" s="1" t="s">
        <v>3512</v>
      </c>
      <c r="F657" s="1" t="s">
        <v>3386</v>
      </c>
      <c r="G657" s="1" t="s">
        <v>2685</v>
      </c>
      <c r="H657" s="1" t="s">
        <v>2758</v>
      </c>
      <c r="I657" s="1" t="s">
        <v>2565</v>
      </c>
      <c r="J657" s="17" t="s">
        <v>3384</v>
      </c>
    </row>
    <row r="658" spans="1:10" hidden="1">
      <c r="A658" s="1" t="s">
        <v>3384</v>
      </c>
      <c r="B658" s="17" t="s">
        <v>3514</v>
      </c>
      <c r="C658" s="1" t="s">
        <v>3386</v>
      </c>
      <c r="D658" s="1" t="s">
        <v>3515</v>
      </c>
      <c r="E658" s="1" t="s">
        <v>3514</v>
      </c>
      <c r="F658" s="1" t="s">
        <v>3386</v>
      </c>
      <c r="G658" s="1" t="s">
        <v>2685</v>
      </c>
      <c r="H658" s="1" t="s">
        <v>2758</v>
      </c>
      <c r="I658" s="1" t="s">
        <v>2565</v>
      </c>
      <c r="J658" s="17" t="s">
        <v>3384</v>
      </c>
    </row>
    <row r="659" spans="1:10" hidden="1">
      <c r="A659" s="1" t="s">
        <v>3384</v>
      </c>
      <c r="B659" s="17" t="s">
        <v>3516</v>
      </c>
      <c r="C659" s="1" t="s">
        <v>3386</v>
      </c>
      <c r="D659" s="1" t="s">
        <v>3517</v>
      </c>
      <c r="E659" s="1" t="s">
        <v>3516</v>
      </c>
      <c r="F659" s="1" t="s">
        <v>3386</v>
      </c>
      <c r="G659" s="1" t="s">
        <v>2685</v>
      </c>
      <c r="H659" s="1" t="s">
        <v>2758</v>
      </c>
      <c r="I659" s="1" t="s">
        <v>2565</v>
      </c>
      <c r="J659" s="17" t="s">
        <v>3384</v>
      </c>
    </row>
    <row r="660" spans="1:10" hidden="1">
      <c r="A660" s="1" t="s">
        <v>3384</v>
      </c>
      <c r="B660" s="17" t="s">
        <v>3518</v>
      </c>
      <c r="C660" s="1" t="s">
        <v>3386</v>
      </c>
      <c r="D660" s="1" t="s">
        <v>3519</v>
      </c>
      <c r="E660" s="1" t="s">
        <v>3518</v>
      </c>
      <c r="F660" s="1" t="s">
        <v>3386</v>
      </c>
      <c r="G660" s="1" t="s">
        <v>2685</v>
      </c>
      <c r="H660" s="1" t="s">
        <v>2758</v>
      </c>
      <c r="I660" s="1" t="s">
        <v>2565</v>
      </c>
      <c r="J660" s="17" t="s">
        <v>3384</v>
      </c>
    </row>
    <row r="661" spans="1:10" hidden="1">
      <c r="A661" s="1" t="s">
        <v>3384</v>
      </c>
      <c r="B661" s="17" t="s">
        <v>3520</v>
      </c>
      <c r="C661" s="1" t="s">
        <v>3386</v>
      </c>
      <c r="D661" s="1" t="s">
        <v>3521</v>
      </c>
      <c r="E661" s="1" t="s">
        <v>3520</v>
      </c>
      <c r="F661" s="1" t="s">
        <v>3386</v>
      </c>
      <c r="G661" s="1" t="s">
        <v>2685</v>
      </c>
      <c r="H661" s="1" t="s">
        <v>2758</v>
      </c>
      <c r="I661" s="1" t="s">
        <v>2565</v>
      </c>
      <c r="J661" s="17" t="s">
        <v>3384</v>
      </c>
    </row>
    <row r="662" spans="1:10" hidden="1">
      <c r="A662" s="1" t="s">
        <v>3384</v>
      </c>
      <c r="B662" s="17" t="s">
        <v>3522</v>
      </c>
      <c r="C662" s="1" t="s">
        <v>3386</v>
      </c>
      <c r="D662" s="1" t="s">
        <v>3523</v>
      </c>
      <c r="E662" s="1" t="s">
        <v>3522</v>
      </c>
      <c r="F662" s="1" t="s">
        <v>3386</v>
      </c>
      <c r="G662" s="1" t="s">
        <v>2685</v>
      </c>
      <c r="H662" s="1" t="s">
        <v>2758</v>
      </c>
      <c r="I662" s="1" t="s">
        <v>2565</v>
      </c>
      <c r="J662" s="17" t="s">
        <v>3384</v>
      </c>
    </row>
    <row r="663" spans="1:10" hidden="1">
      <c r="A663" s="1" t="s">
        <v>3384</v>
      </c>
      <c r="B663" s="17" t="s">
        <v>3524</v>
      </c>
      <c r="C663" s="1" t="s">
        <v>3386</v>
      </c>
      <c r="D663" s="1" t="s">
        <v>3525</v>
      </c>
      <c r="E663" s="1" t="s">
        <v>3524</v>
      </c>
      <c r="F663" s="1" t="s">
        <v>3386</v>
      </c>
      <c r="G663" s="1" t="s">
        <v>2685</v>
      </c>
      <c r="H663" s="1" t="s">
        <v>2758</v>
      </c>
      <c r="I663" s="1" t="s">
        <v>2565</v>
      </c>
      <c r="J663" s="17" t="s">
        <v>3384</v>
      </c>
    </row>
    <row r="664" spans="1:10" hidden="1">
      <c r="A664" s="1" t="s">
        <v>3384</v>
      </c>
      <c r="B664" s="17" t="s">
        <v>3526</v>
      </c>
      <c r="C664" s="1" t="s">
        <v>3386</v>
      </c>
      <c r="D664" s="1" t="s">
        <v>3527</v>
      </c>
      <c r="E664" s="1" t="s">
        <v>3526</v>
      </c>
      <c r="F664" s="1" t="s">
        <v>3386</v>
      </c>
      <c r="G664" s="1" t="s">
        <v>2685</v>
      </c>
      <c r="H664" s="1" t="s">
        <v>2758</v>
      </c>
      <c r="I664" s="1" t="s">
        <v>2565</v>
      </c>
      <c r="J664" s="17" t="s">
        <v>3384</v>
      </c>
    </row>
    <row r="665" spans="1:10" hidden="1">
      <c r="A665" s="1" t="s">
        <v>3384</v>
      </c>
      <c r="B665" s="17" t="s">
        <v>3528</v>
      </c>
      <c r="C665" s="1" t="s">
        <v>3386</v>
      </c>
      <c r="D665" s="1" t="s">
        <v>3529</v>
      </c>
      <c r="E665" s="1" t="s">
        <v>3528</v>
      </c>
      <c r="F665" s="1" t="s">
        <v>3386</v>
      </c>
      <c r="G665" s="1" t="s">
        <v>2685</v>
      </c>
      <c r="H665" s="1" t="s">
        <v>2758</v>
      </c>
      <c r="I665" s="1" t="s">
        <v>2565</v>
      </c>
      <c r="J665" s="17" t="s">
        <v>3384</v>
      </c>
    </row>
    <row r="666" spans="1:10" hidden="1">
      <c r="A666" s="1" t="s">
        <v>3384</v>
      </c>
      <c r="B666" s="17" t="s">
        <v>3530</v>
      </c>
      <c r="C666" s="1" t="s">
        <v>3386</v>
      </c>
      <c r="D666" s="1" t="s">
        <v>3531</v>
      </c>
      <c r="E666" s="1" t="s">
        <v>3530</v>
      </c>
      <c r="F666" s="1" t="s">
        <v>3386</v>
      </c>
      <c r="G666" s="1" t="s">
        <v>2685</v>
      </c>
      <c r="H666" s="1" t="s">
        <v>2758</v>
      </c>
      <c r="I666" s="1" t="s">
        <v>2565</v>
      </c>
      <c r="J666" s="17" t="s">
        <v>3384</v>
      </c>
    </row>
    <row r="667" spans="1:10" hidden="1">
      <c r="A667" s="1" t="s">
        <v>3384</v>
      </c>
      <c r="B667" s="17" t="s">
        <v>3384</v>
      </c>
      <c r="C667" s="1" t="s">
        <v>3386</v>
      </c>
      <c r="D667" s="1" t="s">
        <v>3386</v>
      </c>
      <c r="E667" s="1" t="s">
        <v>3384</v>
      </c>
      <c r="F667" s="1" t="s">
        <v>3386</v>
      </c>
      <c r="G667" s="1" t="s">
        <v>2685</v>
      </c>
      <c r="H667" s="1" t="s">
        <v>2758</v>
      </c>
      <c r="I667" s="1" t="s">
        <v>2565</v>
      </c>
      <c r="J667" s="17" t="s">
        <v>3384</v>
      </c>
    </row>
    <row r="668" spans="1:10" hidden="1">
      <c r="A668" s="1" t="s">
        <v>3384</v>
      </c>
      <c r="B668" s="17" t="s">
        <v>3532</v>
      </c>
      <c r="C668" s="1" t="s">
        <v>3386</v>
      </c>
      <c r="D668" s="1" t="s">
        <v>3533</v>
      </c>
      <c r="E668" s="1" t="s">
        <v>3532</v>
      </c>
      <c r="F668" s="1" t="s">
        <v>3386</v>
      </c>
      <c r="G668" s="1" t="s">
        <v>2685</v>
      </c>
      <c r="H668" s="1" t="s">
        <v>2758</v>
      </c>
      <c r="I668" s="1" t="s">
        <v>2565</v>
      </c>
      <c r="J668" s="17" t="s">
        <v>3384</v>
      </c>
    </row>
    <row r="669" spans="1:10" hidden="1">
      <c r="A669" s="1" t="s">
        <v>3384</v>
      </c>
      <c r="B669" s="17" t="s">
        <v>3534</v>
      </c>
      <c r="C669" s="1" t="s">
        <v>3386</v>
      </c>
      <c r="D669" s="1" t="s">
        <v>3535</v>
      </c>
      <c r="E669" s="1" t="s">
        <v>3534</v>
      </c>
      <c r="F669" s="1" t="s">
        <v>3386</v>
      </c>
      <c r="G669" s="1" t="s">
        <v>2685</v>
      </c>
      <c r="H669" s="1" t="s">
        <v>2758</v>
      </c>
      <c r="I669" s="1" t="s">
        <v>2565</v>
      </c>
      <c r="J669" s="17" t="s">
        <v>3384</v>
      </c>
    </row>
    <row r="670" spans="1:10" hidden="1">
      <c r="A670" s="1" t="s">
        <v>3384</v>
      </c>
      <c r="B670" s="17" t="s">
        <v>3536</v>
      </c>
      <c r="C670" s="1" t="s">
        <v>3386</v>
      </c>
      <c r="D670" s="1" t="s">
        <v>3537</v>
      </c>
      <c r="E670" s="1" t="s">
        <v>3536</v>
      </c>
      <c r="F670" s="1" t="s">
        <v>3386</v>
      </c>
      <c r="G670" s="1" t="s">
        <v>2685</v>
      </c>
      <c r="H670" s="1" t="s">
        <v>2758</v>
      </c>
      <c r="I670" s="1" t="s">
        <v>2565</v>
      </c>
      <c r="J670" s="17" t="s">
        <v>3384</v>
      </c>
    </row>
    <row r="671" spans="1:10" hidden="1">
      <c r="A671" s="1" t="s">
        <v>3384</v>
      </c>
      <c r="B671" s="17" t="s">
        <v>3538</v>
      </c>
      <c r="C671" s="1" t="s">
        <v>3386</v>
      </c>
      <c r="D671" s="1" t="s">
        <v>3539</v>
      </c>
      <c r="E671" s="1" t="s">
        <v>3538</v>
      </c>
      <c r="F671" s="1" t="s">
        <v>3386</v>
      </c>
      <c r="G671" s="1" t="s">
        <v>2685</v>
      </c>
      <c r="H671" s="1" t="s">
        <v>2758</v>
      </c>
      <c r="I671" s="1" t="s">
        <v>2565</v>
      </c>
      <c r="J671" s="17" t="s">
        <v>3384</v>
      </c>
    </row>
    <row r="672" spans="1:10" hidden="1">
      <c r="A672" s="1" t="s">
        <v>3540</v>
      </c>
      <c r="B672" s="17" t="s">
        <v>3541</v>
      </c>
      <c r="C672" s="1" t="s">
        <v>3542</v>
      </c>
      <c r="D672" s="1" t="s">
        <v>3543</v>
      </c>
      <c r="E672" s="1" t="s">
        <v>3541</v>
      </c>
      <c r="F672" s="1" t="s">
        <v>3542</v>
      </c>
      <c r="G672" s="1" t="s">
        <v>2685</v>
      </c>
      <c r="H672" s="1" t="s">
        <v>2839</v>
      </c>
      <c r="I672" s="1" t="s">
        <v>2566</v>
      </c>
      <c r="J672" s="17" t="s">
        <v>3540</v>
      </c>
    </row>
    <row r="673" spans="1:10" hidden="1">
      <c r="A673" s="1" t="s">
        <v>3540</v>
      </c>
      <c r="B673" s="17" t="s">
        <v>3540</v>
      </c>
      <c r="C673" s="1" t="s">
        <v>3542</v>
      </c>
      <c r="D673" s="1" t="s">
        <v>3542</v>
      </c>
      <c r="E673" s="1" t="s">
        <v>3540</v>
      </c>
      <c r="F673" s="1" t="s">
        <v>3542</v>
      </c>
      <c r="G673" s="1" t="s">
        <v>2685</v>
      </c>
      <c r="H673" s="1" t="s">
        <v>2839</v>
      </c>
      <c r="I673" s="1" t="s">
        <v>2566</v>
      </c>
      <c r="J673" s="17" t="s">
        <v>3540</v>
      </c>
    </row>
    <row r="674" spans="1:10" hidden="1">
      <c r="A674" s="1" t="s">
        <v>3540</v>
      </c>
      <c r="B674" s="17" t="s">
        <v>3544</v>
      </c>
      <c r="C674" s="1" t="s">
        <v>3542</v>
      </c>
      <c r="D674" s="1" t="s">
        <v>3545</v>
      </c>
      <c r="E674" s="1" t="s">
        <v>3544</v>
      </c>
      <c r="F674" s="1" t="s">
        <v>3542</v>
      </c>
      <c r="G674" s="1" t="s">
        <v>2685</v>
      </c>
      <c r="H674" s="1" t="s">
        <v>2839</v>
      </c>
      <c r="I674" s="1" t="s">
        <v>2566</v>
      </c>
      <c r="J674" s="17" t="s">
        <v>3540</v>
      </c>
    </row>
    <row r="675" spans="1:10" hidden="1">
      <c r="A675" s="1" t="s">
        <v>3540</v>
      </c>
      <c r="B675" s="17" t="s">
        <v>3546</v>
      </c>
      <c r="C675" s="1" t="s">
        <v>3542</v>
      </c>
      <c r="D675" s="1" t="s">
        <v>3547</v>
      </c>
      <c r="E675" s="1" t="s">
        <v>3546</v>
      </c>
      <c r="F675" s="1" t="s">
        <v>3542</v>
      </c>
      <c r="G675" s="1" t="s">
        <v>2685</v>
      </c>
      <c r="H675" s="1" t="s">
        <v>2839</v>
      </c>
      <c r="I675" s="1" t="s">
        <v>2566</v>
      </c>
      <c r="J675" s="17" t="s">
        <v>3540</v>
      </c>
    </row>
    <row r="676" spans="1:10" hidden="1">
      <c r="A676" s="1" t="s">
        <v>335</v>
      </c>
      <c r="B676" s="17" t="s">
        <v>3548</v>
      </c>
      <c r="C676" s="1" t="s">
        <v>1355</v>
      </c>
      <c r="D676" s="1" t="s">
        <v>1100</v>
      </c>
      <c r="E676" s="1" t="s">
        <v>3548</v>
      </c>
      <c r="F676" s="1" t="s">
        <v>1355</v>
      </c>
      <c r="G676" s="1" t="s">
        <v>2648</v>
      </c>
      <c r="H676" s="1" t="s">
        <v>2755</v>
      </c>
      <c r="I676" s="1" t="s">
        <v>991</v>
      </c>
      <c r="J676" s="17" t="s">
        <v>335</v>
      </c>
    </row>
    <row r="677" spans="1:10" hidden="1">
      <c r="A677" s="1" t="s">
        <v>335</v>
      </c>
      <c r="B677" s="17" t="s">
        <v>328</v>
      </c>
      <c r="C677" s="1" t="s">
        <v>1355</v>
      </c>
      <c r="D677" s="1" t="s">
        <v>1206</v>
      </c>
      <c r="E677" s="1" t="s">
        <v>328</v>
      </c>
      <c r="F677" s="1" t="s">
        <v>1355</v>
      </c>
      <c r="G677" s="1" t="s">
        <v>2648</v>
      </c>
      <c r="H677" s="1" t="s">
        <v>2755</v>
      </c>
      <c r="I677" s="1" t="s">
        <v>991</v>
      </c>
      <c r="J677" s="17" t="s">
        <v>335</v>
      </c>
    </row>
    <row r="678" spans="1:10" hidden="1">
      <c r="A678" s="17" t="s">
        <v>326</v>
      </c>
      <c r="B678" s="17" t="s">
        <v>326</v>
      </c>
      <c r="C678" s="1" t="s">
        <v>1355</v>
      </c>
      <c r="D678" s="1" t="s">
        <v>1289</v>
      </c>
      <c r="E678" s="1" t="s">
        <v>326</v>
      </c>
      <c r="F678" s="1" t="s">
        <v>1355</v>
      </c>
      <c r="G678" s="1" t="s">
        <v>2648</v>
      </c>
      <c r="H678" s="1" t="s">
        <v>2755</v>
      </c>
      <c r="I678" s="1" t="s">
        <v>991</v>
      </c>
      <c r="J678" s="17" t="s">
        <v>326</v>
      </c>
    </row>
    <row r="679" spans="1:10" hidden="1">
      <c r="A679" s="1" t="s">
        <v>335</v>
      </c>
      <c r="B679" s="17" t="s">
        <v>335</v>
      </c>
      <c r="C679" s="1" t="s">
        <v>1355</v>
      </c>
      <c r="D679" s="1" t="s">
        <v>1355</v>
      </c>
      <c r="E679" s="1" t="s">
        <v>335</v>
      </c>
      <c r="F679" s="1" t="s">
        <v>1355</v>
      </c>
      <c r="G679" s="1" t="s">
        <v>2648</v>
      </c>
      <c r="H679" s="1" t="s">
        <v>2755</v>
      </c>
      <c r="I679" s="1" t="s">
        <v>991</v>
      </c>
      <c r="J679" s="17" t="s">
        <v>335</v>
      </c>
    </row>
    <row r="680" spans="1:10" hidden="1">
      <c r="A680" s="1" t="s">
        <v>335</v>
      </c>
      <c r="B680" s="17" t="s">
        <v>3549</v>
      </c>
      <c r="C680" s="1" t="s">
        <v>1355</v>
      </c>
      <c r="D680" s="1" t="s">
        <v>1411</v>
      </c>
      <c r="E680" s="1" t="s">
        <v>3549</v>
      </c>
      <c r="F680" s="1" t="s">
        <v>1355</v>
      </c>
      <c r="G680" s="1" t="s">
        <v>2648</v>
      </c>
      <c r="H680" s="1" t="s">
        <v>2755</v>
      </c>
      <c r="I680" s="1" t="s">
        <v>991</v>
      </c>
      <c r="J680" s="17" t="s">
        <v>335</v>
      </c>
    </row>
    <row r="681" spans="1:10" hidden="1">
      <c r="A681" s="1" t="s">
        <v>324</v>
      </c>
      <c r="B681" s="17" t="s">
        <v>324</v>
      </c>
      <c r="C681" s="1" t="s">
        <v>1355</v>
      </c>
      <c r="D681" s="1" t="s">
        <v>1464</v>
      </c>
      <c r="E681" s="1" t="s">
        <v>324</v>
      </c>
      <c r="F681" s="1" t="s">
        <v>1355</v>
      </c>
      <c r="G681" s="1" t="s">
        <v>2648</v>
      </c>
      <c r="H681" s="1" t="s">
        <v>2755</v>
      </c>
      <c r="I681" s="1" t="s">
        <v>991</v>
      </c>
      <c r="J681" s="17" t="s">
        <v>324</v>
      </c>
    </row>
    <row r="682" spans="1:10" hidden="1">
      <c r="A682" s="1" t="s">
        <v>335</v>
      </c>
      <c r="B682" s="17" t="s">
        <v>3550</v>
      </c>
      <c r="C682" s="1" t="s">
        <v>1355</v>
      </c>
      <c r="D682" s="1" t="s">
        <v>1510</v>
      </c>
      <c r="E682" s="1" t="s">
        <v>3550</v>
      </c>
      <c r="F682" s="1" t="s">
        <v>1355</v>
      </c>
      <c r="G682" s="1" t="s">
        <v>2648</v>
      </c>
      <c r="H682" s="1" t="s">
        <v>2755</v>
      </c>
      <c r="I682" s="1" t="s">
        <v>991</v>
      </c>
      <c r="J682" s="17" t="s">
        <v>335</v>
      </c>
    </row>
    <row r="683" spans="1:10" hidden="1">
      <c r="A683" s="1" t="s">
        <v>335</v>
      </c>
      <c r="B683" s="17" t="s">
        <v>3551</v>
      </c>
      <c r="C683" s="1" t="s">
        <v>1355</v>
      </c>
      <c r="D683" s="1" t="s">
        <v>1551</v>
      </c>
      <c r="E683" s="1" t="s">
        <v>3551</v>
      </c>
      <c r="F683" s="1" t="s">
        <v>1355</v>
      </c>
      <c r="G683" s="1" t="s">
        <v>2648</v>
      </c>
      <c r="H683" s="1" t="s">
        <v>2755</v>
      </c>
      <c r="I683" s="1" t="s">
        <v>991</v>
      </c>
      <c r="J683" s="17" t="s">
        <v>335</v>
      </c>
    </row>
    <row r="684" spans="1:10" hidden="1">
      <c r="A684" s="1" t="s">
        <v>335</v>
      </c>
      <c r="B684" s="17" t="s">
        <v>3552</v>
      </c>
      <c r="C684" s="1" t="s">
        <v>1355</v>
      </c>
      <c r="D684" s="1" t="s">
        <v>1589</v>
      </c>
      <c r="E684" s="1" t="s">
        <v>3552</v>
      </c>
      <c r="F684" s="1" t="s">
        <v>1355</v>
      </c>
      <c r="G684" s="1" t="s">
        <v>2648</v>
      </c>
      <c r="H684" s="1" t="s">
        <v>2755</v>
      </c>
      <c r="I684" s="1" t="s">
        <v>991</v>
      </c>
      <c r="J684" s="17" t="s">
        <v>335</v>
      </c>
    </row>
    <row r="685" spans="1:10" hidden="1">
      <c r="A685" s="1" t="s">
        <v>333</v>
      </c>
      <c r="B685" s="17" t="s">
        <v>333</v>
      </c>
      <c r="C685" s="1" t="s">
        <v>1624</v>
      </c>
      <c r="D685" s="1" t="s">
        <v>1624</v>
      </c>
      <c r="E685" s="1" t="s">
        <v>333</v>
      </c>
      <c r="F685" s="1" t="s">
        <v>1624</v>
      </c>
      <c r="G685" s="1" t="s">
        <v>2648</v>
      </c>
      <c r="H685" s="1" t="s">
        <v>2755</v>
      </c>
      <c r="I685" s="1" t="s">
        <v>991</v>
      </c>
      <c r="J685" s="17" t="s">
        <v>335</v>
      </c>
    </row>
    <row r="686" spans="1:10" hidden="1">
      <c r="A686" s="1" t="s">
        <v>3553</v>
      </c>
      <c r="B686" s="17" t="s">
        <v>3553</v>
      </c>
      <c r="C686" s="1" t="s">
        <v>1355</v>
      </c>
      <c r="D686" s="1" t="s">
        <v>1658</v>
      </c>
      <c r="E686" s="1" t="s">
        <v>3553</v>
      </c>
      <c r="F686" s="1" t="s">
        <v>1355</v>
      </c>
      <c r="G686" s="1" t="s">
        <v>2648</v>
      </c>
      <c r="H686" s="1" t="s">
        <v>2755</v>
      </c>
      <c r="I686" s="1" t="s">
        <v>991</v>
      </c>
      <c r="J686" s="17" t="s">
        <v>3553</v>
      </c>
    </row>
    <row r="687" spans="1:10" hidden="1">
      <c r="A687" s="1" t="s">
        <v>335</v>
      </c>
      <c r="B687" s="17" t="s">
        <v>3554</v>
      </c>
      <c r="C687" s="1" t="s">
        <v>1355</v>
      </c>
      <c r="D687" s="1" t="s">
        <v>1690</v>
      </c>
      <c r="E687" s="1" t="s">
        <v>3554</v>
      </c>
      <c r="F687" s="1" t="s">
        <v>1355</v>
      </c>
      <c r="G687" s="1" t="s">
        <v>2648</v>
      </c>
      <c r="H687" s="1" t="s">
        <v>2755</v>
      </c>
      <c r="I687" s="1" t="s">
        <v>991</v>
      </c>
      <c r="J687" s="17" t="s">
        <v>335</v>
      </c>
    </row>
    <row r="688" spans="1:10" hidden="1">
      <c r="A688" s="1" t="s">
        <v>335</v>
      </c>
      <c r="B688" s="17" t="s">
        <v>3555</v>
      </c>
      <c r="C688" s="1" t="s">
        <v>1355</v>
      </c>
      <c r="D688" s="1" t="s">
        <v>1720</v>
      </c>
      <c r="E688" s="1" t="s">
        <v>3555</v>
      </c>
      <c r="F688" s="1" t="s">
        <v>1355</v>
      </c>
      <c r="G688" s="1" t="s">
        <v>2648</v>
      </c>
      <c r="H688" s="1" t="s">
        <v>2755</v>
      </c>
      <c r="I688" s="1" t="s">
        <v>991</v>
      </c>
      <c r="J688" s="17" t="s">
        <v>335</v>
      </c>
    </row>
    <row r="689" spans="1:10" hidden="1">
      <c r="A689" s="1" t="s">
        <v>335</v>
      </c>
      <c r="B689" s="17" t="s">
        <v>3556</v>
      </c>
      <c r="C689" s="1" t="s">
        <v>1355</v>
      </c>
      <c r="D689" s="1" t="s">
        <v>1750</v>
      </c>
      <c r="E689" s="1" t="s">
        <v>3556</v>
      </c>
      <c r="F689" s="1" t="s">
        <v>1355</v>
      </c>
      <c r="G689" s="1" t="s">
        <v>2648</v>
      </c>
      <c r="H689" s="1" t="s">
        <v>2755</v>
      </c>
      <c r="I689" s="1" t="s">
        <v>991</v>
      </c>
      <c r="J689" s="17" t="s">
        <v>335</v>
      </c>
    </row>
    <row r="690" spans="1:10" hidden="1">
      <c r="A690" s="1" t="s">
        <v>335</v>
      </c>
      <c r="B690" s="17" t="s">
        <v>3557</v>
      </c>
      <c r="C690" s="1" t="s">
        <v>1355</v>
      </c>
      <c r="D690" s="1" t="s">
        <v>1776</v>
      </c>
      <c r="E690" s="1" t="s">
        <v>3557</v>
      </c>
      <c r="F690" s="1" t="s">
        <v>1355</v>
      </c>
      <c r="G690" s="1" t="s">
        <v>2648</v>
      </c>
      <c r="H690" s="1" t="s">
        <v>2755</v>
      </c>
      <c r="I690" s="1" t="s">
        <v>991</v>
      </c>
      <c r="J690" s="17" t="s">
        <v>335</v>
      </c>
    </row>
    <row r="691" spans="1:10" hidden="1">
      <c r="A691" s="1" t="s">
        <v>335</v>
      </c>
      <c r="B691" s="17" t="s">
        <v>3558</v>
      </c>
      <c r="C691" s="1" t="s">
        <v>1355</v>
      </c>
      <c r="D691" s="1" t="s">
        <v>1803</v>
      </c>
      <c r="E691" s="1" t="s">
        <v>3558</v>
      </c>
      <c r="F691" s="1" t="s">
        <v>1355</v>
      </c>
      <c r="G691" s="1" t="s">
        <v>2648</v>
      </c>
      <c r="H691" s="1" t="s">
        <v>2755</v>
      </c>
      <c r="I691" s="1" t="s">
        <v>991</v>
      </c>
      <c r="J691" s="17" t="s">
        <v>335</v>
      </c>
    </row>
    <row r="692" spans="1:10" hidden="1">
      <c r="A692" s="1" t="s">
        <v>335</v>
      </c>
      <c r="B692" s="17" t="s">
        <v>3559</v>
      </c>
      <c r="C692" s="1" t="s">
        <v>1355</v>
      </c>
      <c r="D692" s="1" t="s">
        <v>1826</v>
      </c>
      <c r="E692" s="1" t="s">
        <v>3559</v>
      </c>
      <c r="F692" s="1" t="s">
        <v>1355</v>
      </c>
      <c r="G692" s="1" t="s">
        <v>2648</v>
      </c>
      <c r="H692" s="1" t="s">
        <v>2755</v>
      </c>
      <c r="I692" s="1" t="s">
        <v>991</v>
      </c>
      <c r="J692" s="17" t="s">
        <v>335</v>
      </c>
    </row>
    <row r="693" spans="1:10" hidden="1">
      <c r="A693" s="1" t="s">
        <v>335</v>
      </c>
      <c r="B693" s="17" t="s">
        <v>3560</v>
      </c>
      <c r="C693" s="1" t="s">
        <v>1355</v>
      </c>
      <c r="D693" s="1" t="s">
        <v>1849</v>
      </c>
      <c r="E693" s="1" t="s">
        <v>3560</v>
      </c>
      <c r="F693" s="1" t="s">
        <v>1355</v>
      </c>
      <c r="G693" s="1" t="s">
        <v>2648</v>
      </c>
      <c r="H693" s="1" t="s">
        <v>2755</v>
      </c>
      <c r="I693" s="1" t="s">
        <v>991</v>
      </c>
      <c r="J693" s="17" t="s">
        <v>335</v>
      </c>
    </row>
    <row r="694" spans="1:10" hidden="1">
      <c r="A694" s="1" t="s">
        <v>3561</v>
      </c>
      <c r="B694" s="17" t="s">
        <v>3562</v>
      </c>
      <c r="C694" s="1" t="s">
        <v>3563</v>
      </c>
      <c r="D694" s="1" t="s">
        <v>3564</v>
      </c>
      <c r="E694" s="1" t="s">
        <v>3562</v>
      </c>
      <c r="F694" s="1" t="s">
        <v>3563</v>
      </c>
      <c r="G694" s="1" t="s">
        <v>2685</v>
      </c>
      <c r="H694" s="1" t="s">
        <v>2827</v>
      </c>
      <c r="I694" s="1" t="s">
        <v>2567</v>
      </c>
      <c r="J694" s="17" t="s">
        <v>3561</v>
      </c>
    </row>
    <row r="695" spans="1:10" hidden="1">
      <c r="A695" s="1" t="s">
        <v>6560</v>
      </c>
      <c r="B695" s="1" t="s">
        <v>6560</v>
      </c>
      <c r="C695" s="1" t="s">
        <v>6561</v>
      </c>
      <c r="D695" s="1" t="s">
        <v>6561</v>
      </c>
      <c r="E695" s="1" t="s">
        <v>6560</v>
      </c>
      <c r="F695" s="1" t="s">
        <v>6561</v>
      </c>
      <c r="G695" s="1" t="s">
        <v>2685</v>
      </c>
      <c r="H695" s="1" t="s">
        <v>2827</v>
      </c>
      <c r="I695" s="1" t="s">
        <v>2567</v>
      </c>
      <c r="J695" s="1" t="s">
        <v>6560</v>
      </c>
    </row>
    <row r="696" spans="1:10" hidden="1">
      <c r="A696" s="1" t="s">
        <v>3561</v>
      </c>
      <c r="B696" s="17" t="s">
        <v>3565</v>
      </c>
      <c r="C696" s="1" t="s">
        <v>3563</v>
      </c>
      <c r="D696" s="1" t="s">
        <v>3566</v>
      </c>
      <c r="E696" s="1" t="s">
        <v>3565</v>
      </c>
      <c r="F696" s="1" t="s">
        <v>3563</v>
      </c>
      <c r="G696" s="1" t="s">
        <v>2685</v>
      </c>
      <c r="H696" s="1" t="s">
        <v>2827</v>
      </c>
      <c r="I696" s="1" t="s">
        <v>2567</v>
      </c>
      <c r="J696" s="17" t="s">
        <v>3561</v>
      </c>
    </row>
    <row r="697" spans="1:10" hidden="1">
      <c r="A697" s="1" t="s">
        <v>3561</v>
      </c>
      <c r="B697" s="17" t="s">
        <v>3567</v>
      </c>
      <c r="C697" s="1" t="s">
        <v>3563</v>
      </c>
      <c r="D697" s="1" t="s">
        <v>3568</v>
      </c>
      <c r="E697" s="1" t="s">
        <v>3567</v>
      </c>
      <c r="F697" s="1" t="s">
        <v>3563</v>
      </c>
      <c r="G697" s="1" t="s">
        <v>2685</v>
      </c>
      <c r="H697" s="1" t="s">
        <v>2827</v>
      </c>
      <c r="I697" s="1" t="s">
        <v>2567</v>
      </c>
      <c r="J697" s="17" t="s">
        <v>3561</v>
      </c>
    </row>
    <row r="698" spans="1:10" hidden="1">
      <c r="A698" s="1" t="s">
        <v>3561</v>
      </c>
      <c r="B698" s="17" t="s">
        <v>3569</v>
      </c>
      <c r="C698" s="1" t="s">
        <v>3563</v>
      </c>
      <c r="D698" s="1" t="s">
        <v>3570</v>
      </c>
      <c r="E698" s="1" t="s">
        <v>3569</v>
      </c>
      <c r="F698" s="1" t="s">
        <v>3563</v>
      </c>
      <c r="G698" s="1" t="s">
        <v>2685</v>
      </c>
      <c r="H698" s="1" t="s">
        <v>2827</v>
      </c>
      <c r="I698" s="1" t="s">
        <v>2567</v>
      </c>
      <c r="J698" s="17" t="s">
        <v>3561</v>
      </c>
    </row>
    <row r="699" spans="1:10" hidden="1">
      <c r="A699" s="1" t="s">
        <v>3561</v>
      </c>
      <c r="B699" s="17" t="s">
        <v>3571</v>
      </c>
      <c r="C699" s="1" t="s">
        <v>3563</v>
      </c>
      <c r="D699" s="1" t="s">
        <v>3572</v>
      </c>
      <c r="E699" s="1" t="s">
        <v>3571</v>
      </c>
      <c r="F699" s="1" t="s">
        <v>3563</v>
      </c>
      <c r="G699" s="1" t="s">
        <v>2685</v>
      </c>
      <c r="H699" s="1" t="s">
        <v>2827</v>
      </c>
      <c r="I699" s="1" t="s">
        <v>2567</v>
      </c>
      <c r="J699" s="17" t="s">
        <v>3561</v>
      </c>
    </row>
    <row r="700" spans="1:10" hidden="1">
      <c r="A700" s="1" t="s">
        <v>3561</v>
      </c>
      <c r="B700" s="17" t="s">
        <v>3573</v>
      </c>
      <c r="C700" s="1" t="s">
        <v>3563</v>
      </c>
      <c r="D700" s="1" t="s">
        <v>3574</v>
      </c>
      <c r="E700" s="1" t="s">
        <v>3573</v>
      </c>
      <c r="F700" s="1" t="s">
        <v>3563</v>
      </c>
      <c r="G700" s="1" t="s">
        <v>2685</v>
      </c>
      <c r="H700" s="1" t="s">
        <v>2827</v>
      </c>
      <c r="I700" s="1" t="s">
        <v>3575</v>
      </c>
      <c r="J700" s="17" t="s">
        <v>3561</v>
      </c>
    </row>
    <row r="701" spans="1:10" hidden="1">
      <c r="A701" s="1" t="s">
        <v>3561</v>
      </c>
      <c r="B701" s="17" t="s">
        <v>3576</v>
      </c>
      <c r="C701" s="1" t="s">
        <v>3563</v>
      </c>
      <c r="D701" s="1" t="s">
        <v>3577</v>
      </c>
      <c r="E701" s="1" t="s">
        <v>3576</v>
      </c>
      <c r="F701" s="1" t="s">
        <v>3563</v>
      </c>
      <c r="G701" s="1" t="s">
        <v>2685</v>
      </c>
      <c r="H701" s="1" t="s">
        <v>2827</v>
      </c>
      <c r="I701" s="1" t="s">
        <v>2567</v>
      </c>
      <c r="J701" s="17" t="s">
        <v>3561</v>
      </c>
    </row>
    <row r="702" spans="1:10" hidden="1">
      <c r="A702" s="1" t="s">
        <v>3561</v>
      </c>
      <c r="B702" s="17" t="s">
        <v>3578</v>
      </c>
      <c r="C702" s="1" t="s">
        <v>3563</v>
      </c>
      <c r="D702" s="1" t="s">
        <v>3579</v>
      </c>
      <c r="E702" s="1" t="s">
        <v>3578</v>
      </c>
      <c r="F702" s="1" t="s">
        <v>3563</v>
      </c>
      <c r="G702" s="1" t="s">
        <v>2685</v>
      </c>
      <c r="H702" s="1" t="s">
        <v>2827</v>
      </c>
      <c r="I702" s="1" t="s">
        <v>2567</v>
      </c>
      <c r="J702" s="17" t="s">
        <v>3561</v>
      </c>
    </row>
    <row r="703" spans="1:10" hidden="1">
      <c r="A703" s="1" t="s">
        <v>3561</v>
      </c>
      <c r="B703" s="17" t="s">
        <v>3580</v>
      </c>
      <c r="C703" s="1" t="s">
        <v>3563</v>
      </c>
      <c r="D703" s="1" t="s">
        <v>3581</v>
      </c>
      <c r="E703" s="1" t="s">
        <v>3580</v>
      </c>
      <c r="F703" s="1" t="s">
        <v>3563</v>
      </c>
      <c r="G703" s="1" t="s">
        <v>2685</v>
      </c>
      <c r="H703" s="1" t="s">
        <v>2827</v>
      </c>
      <c r="I703" s="1" t="s">
        <v>2567</v>
      </c>
      <c r="J703" s="17" t="s">
        <v>3561</v>
      </c>
    </row>
    <row r="704" spans="1:10" hidden="1">
      <c r="A704" s="1" t="s">
        <v>3561</v>
      </c>
      <c r="B704" s="17" t="s">
        <v>3582</v>
      </c>
      <c r="C704" s="1" t="s">
        <v>3563</v>
      </c>
      <c r="D704" s="1" t="s">
        <v>3583</v>
      </c>
      <c r="E704" s="1" t="s">
        <v>3582</v>
      </c>
      <c r="F704" s="1" t="s">
        <v>3563</v>
      </c>
      <c r="G704" s="1" t="s">
        <v>2685</v>
      </c>
      <c r="H704" s="1" t="s">
        <v>2827</v>
      </c>
      <c r="I704" s="1" t="s">
        <v>2567</v>
      </c>
      <c r="J704" s="17" t="s">
        <v>3561</v>
      </c>
    </row>
    <row r="705" spans="1:10" hidden="1">
      <c r="A705" s="1" t="s">
        <v>3561</v>
      </c>
      <c r="B705" s="17" t="s">
        <v>3584</v>
      </c>
      <c r="C705" s="1" t="s">
        <v>3563</v>
      </c>
      <c r="D705" s="1" t="s">
        <v>3585</v>
      </c>
      <c r="E705" s="1" t="s">
        <v>3584</v>
      </c>
      <c r="F705" s="1" t="s">
        <v>3563</v>
      </c>
      <c r="G705" s="1" t="s">
        <v>2685</v>
      </c>
      <c r="H705" s="1" t="s">
        <v>2827</v>
      </c>
      <c r="I705" s="1" t="s">
        <v>2567</v>
      </c>
      <c r="J705" s="17" t="s">
        <v>3561</v>
      </c>
    </row>
    <row r="706" spans="1:10" hidden="1">
      <c r="A706" s="1" t="s">
        <v>3561</v>
      </c>
      <c r="B706" s="17" t="s">
        <v>3586</v>
      </c>
      <c r="C706" s="1" t="s">
        <v>3563</v>
      </c>
      <c r="D706" s="1" t="s">
        <v>3587</v>
      </c>
      <c r="E706" s="1" t="s">
        <v>3586</v>
      </c>
      <c r="F706" s="1" t="s">
        <v>3563</v>
      </c>
      <c r="G706" s="1" t="s">
        <v>2685</v>
      </c>
      <c r="H706" s="1" t="s">
        <v>2827</v>
      </c>
      <c r="I706" s="1" t="s">
        <v>2567</v>
      </c>
      <c r="J706" s="17" t="s">
        <v>3561</v>
      </c>
    </row>
    <row r="707" spans="1:10" hidden="1">
      <c r="A707" s="1" t="s">
        <v>3561</v>
      </c>
      <c r="B707" s="17" t="s">
        <v>3588</v>
      </c>
      <c r="C707" s="1" t="s">
        <v>3563</v>
      </c>
      <c r="D707" s="1" t="s">
        <v>3589</v>
      </c>
      <c r="E707" s="1" t="s">
        <v>3588</v>
      </c>
      <c r="F707" s="1" t="s">
        <v>3563</v>
      </c>
      <c r="G707" s="1" t="s">
        <v>2685</v>
      </c>
      <c r="H707" s="1" t="s">
        <v>2827</v>
      </c>
      <c r="I707" s="1" t="s">
        <v>2567</v>
      </c>
      <c r="J707" s="17" t="s">
        <v>3561</v>
      </c>
    </row>
    <row r="708" spans="1:10" hidden="1">
      <c r="A708" s="1" t="s">
        <v>3561</v>
      </c>
      <c r="B708" s="17" t="s">
        <v>3590</v>
      </c>
      <c r="C708" s="1" t="s">
        <v>3563</v>
      </c>
      <c r="D708" s="1" t="s">
        <v>3591</v>
      </c>
      <c r="E708" s="1" t="s">
        <v>3590</v>
      </c>
      <c r="F708" s="1" t="s">
        <v>3563</v>
      </c>
      <c r="G708" s="1" t="s">
        <v>2685</v>
      </c>
      <c r="H708" s="1" t="s">
        <v>2827</v>
      </c>
      <c r="I708" s="1" t="s">
        <v>2567</v>
      </c>
      <c r="J708" s="17" t="s">
        <v>3561</v>
      </c>
    </row>
    <row r="709" spans="1:10" hidden="1">
      <c r="A709" s="1" t="s">
        <v>3561</v>
      </c>
      <c r="B709" s="17" t="s">
        <v>3592</v>
      </c>
      <c r="C709" s="1" t="s">
        <v>3563</v>
      </c>
      <c r="D709" s="1" t="s">
        <v>3593</v>
      </c>
      <c r="E709" s="1" t="s">
        <v>3592</v>
      </c>
      <c r="F709" s="1" t="s">
        <v>3563</v>
      </c>
      <c r="G709" s="1" t="s">
        <v>2685</v>
      </c>
      <c r="H709" s="1" t="s">
        <v>2827</v>
      </c>
      <c r="I709" s="1" t="s">
        <v>2567</v>
      </c>
      <c r="J709" s="17" t="s">
        <v>3561</v>
      </c>
    </row>
    <row r="710" spans="1:10" hidden="1">
      <c r="A710" s="1" t="s">
        <v>3561</v>
      </c>
      <c r="B710" s="17" t="s">
        <v>3594</v>
      </c>
      <c r="C710" s="1" t="s">
        <v>3563</v>
      </c>
      <c r="D710" s="1" t="s">
        <v>3595</v>
      </c>
      <c r="E710" s="1" t="s">
        <v>3594</v>
      </c>
      <c r="F710" s="1" t="s">
        <v>3563</v>
      </c>
      <c r="G710" s="1" t="s">
        <v>2685</v>
      </c>
      <c r="H710" s="1" t="s">
        <v>2827</v>
      </c>
      <c r="I710" s="1" t="s">
        <v>2567</v>
      </c>
      <c r="J710" s="17" t="s">
        <v>3561</v>
      </c>
    </row>
    <row r="711" spans="1:10" hidden="1">
      <c r="A711" s="1" t="s">
        <v>3561</v>
      </c>
      <c r="B711" s="17" t="s">
        <v>3596</v>
      </c>
      <c r="C711" s="1" t="s">
        <v>3563</v>
      </c>
      <c r="D711" s="1" t="s">
        <v>3597</v>
      </c>
      <c r="E711" s="1" t="s">
        <v>3596</v>
      </c>
      <c r="F711" s="1" t="s">
        <v>3563</v>
      </c>
      <c r="G711" s="1" t="s">
        <v>2685</v>
      </c>
      <c r="H711" s="1" t="s">
        <v>2827</v>
      </c>
      <c r="I711" s="1" t="s">
        <v>2567</v>
      </c>
      <c r="J711" s="17" t="s">
        <v>3561</v>
      </c>
    </row>
    <row r="712" spans="1:10" hidden="1">
      <c r="A712" s="1" t="s">
        <v>3561</v>
      </c>
      <c r="B712" s="17" t="s">
        <v>3598</v>
      </c>
      <c r="C712" s="1" t="s">
        <v>3563</v>
      </c>
      <c r="D712" s="1" t="s">
        <v>3599</v>
      </c>
      <c r="E712" s="1" t="s">
        <v>3598</v>
      </c>
      <c r="F712" s="1" t="s">
        <v>3563</v>
      </c>
      <c r="G712" s="1" t="s">
        <v>2685</v>
      </c>
      <c r="H712" s="1" t="s">
        <v>2827</v>
      </c>
      <c r="I712" s="1" t="s">
        <v>2567</v>
      </c>
      <c r="J712" s="17" t="s">
        <v>3561</v>
      </c>
    </row>
    <row r="713" spans="1:10" hidden="1">
      <c r="A713" s="1" t="s">
        <v>3561</v>
      </c>
      <c r="B713" s="17" t="s">
        <v>3600</v>
      </c>
      <c r="C713" s="1" t="s">
        <v>3563</v>
      </c>
      <c r="D713" s="1" t="s">
        <v>3601</v>
      </c>
      <c r="E713" s="1" t="s">
        <v>3600</v>
      </c>
      <c r="F713" s="1" t="s">
        <v>3563</v>
      </c>
      <c r="G713" s="1" t="s">
        <v>2685</v>
      </c>
      <c r="H713" s="1" t="s">
        <v>2827</v>
      </c>
      <c r="I713" s="1" t="s">
        <v>2567</v>
      </c>
      <c r="J713" s="17" t="s">
        <v>3561</v>
      </c>
    </row>
    <row r="714" spans="1:10" hidden="1">
      <c r="A714" s="1" t="s">
        <v>3561</v>
      </c>
      <c r="B714" s="17" t="s">
        <v>3602</v>
      </c>
      <c r="C714" s="1" t="s">
        <v>3563</v>
      </c>
      <c r="D714" s="1" t="s">
        <v>3603</v>
      </c>
      <c r="E714" s="1" t="s">
        <v>3602</v>
      </c>
      <c r="F714" s="1" t="s">
        <v>3563</v>
      </c>
      <c r="G714" s="1" t="s">
        <v>2685</v>
      </c>
      <c r="H714" s="1" t="s">
        <v>2827</v>
      </c>
      <c r="I714" s="1" t="s">
        <v>2567</v>
      </c>
      <c r="J714" s="17" t="s">
        <v>3561</v>
      </c>
    </row>
    <row r="715" spans="1:10" hidden="1">
      <c r="A715" s="1" t="s">
        <v>3561</v>
      </c>
      <c r="B715" s="17" t="s">
        <v>3604</v>
      </c>
      <c r="C715" s="1" t="s">
        <v>3563</v>
      </c>
      <c r="D715" s="1" t="s">
        <v>3605</v>
      </c>
      <c r="E715" s="1" t="s">
        <v>3604</v>
      </c>
      <c r="F715" s="1" t="s">
        <v>3563</v>
      </c>
      <c r="G715" s="1" t="s">
        <v>2685</v>
      </c>
      <c r="H715" s="1" t="s">
        <v>2827</v>
      </c>
      <c r="I715" s="1" t="s">
        <v>2567</v>
      </c>
      <c r="J715" s="17" t="s">
        <v>3561</v>
      </c>
    </row>
    <row r="716" spans="1:10" hidden="1">
      <c r="A716" s="1" t="s">
        <v>3561</v>
      </c>
      <c r="B716" s="17" t="s">
        <v>3606</v>
      </c>
      <c r="C716" s="1" t="s">
        <v>3563</v>
      </c>
      <c r="D716" s="1" t="s">
        <v>3607</v>
      </c>
      <c r="E716" s="1" t="s">
        <v>3606</v>
      </c>
      <c r="F716" s="1" t="s">
        <v>3563</v>
      </c>
      <c r="G716" s="1" t="s">
        <v>2685</v>
      </c>
      <c r="H716" s="1" t="s">
        <v>2827</v>
      </c>
      <c r="I716" s="1" t="s">
        <v>2567</v>
      </c>
      <c r="J716" s="17" t="s">
        <v>3561</v>
      </c>
    </row>
    <row r="717" spans="1:10" hidden="1">
      <c r="A717" s="1" t="s">
        <v>3561</v>
      </c>
      <c r="B717" s="17" t="s">
        <v>3608</v>
      </c>
      <c r="C717" s="1" t="s">
        <v>3563</v>
      </c>
      <c r="D717" s="1" t="s">
        <v>3609</v>
      </c>
      <c r="E717" s="1" t="s">
        <v>3608</v>
      </c>
      <c r="F717" s="1" t="s">
        <v>3563</v>
      </c>
      <c r="G717" s="1" t="s">
        <v>2685</v>
      </c>
      <c r="H717" s="1" t="s">
        <v>2827</v>
      </c>
      <c r="I717" s="1" t="s">
        <v>2567</v>
      </c>
      <c r="J717" s="17" t="s">
        <v>3561</v>
      </c>
    </row>
    <row r="718" spans="1:10" hidden="1">
      <c r="A718" s="1" t="s">
        <v>3561</v>
      </c>
      <c r="B718" s="17" t="s">
        <v>3610</v>
      </c>
      <c r="C718" s="1" t="s">
        <v>3563</v>
      </c>
      <c r="D718" s="1" t="s">
        <v>3611</v>
      </c>
      <c r="E718" s="1" t="s">
        <v>3610</v>
      </c>
      <c r="F718" s="1" t="s">
        <v>3563</v>
      </c>
      <c r="G718" s="1" t="s">
        <v>2685</v>
      </c>
      <c r="H718" s="1" t="s">
        <v>2827</v>
      </c>
      <c r="I718" s="1" t="s">
        <v>2567</v>
      </c>
      <c r="J718" s="17" t="s">
        <v>3561</v>
      </c>
    </row>
    <row r="719" spans="1:10" hidden="1">
      <c r="A719" s="1" t="s">
        <v>3561</v>
      </c>
      <c r="B719" s="17" t="s">
        <v>3612</v>
      </c>
      <c r="C719" s="1" t="s">
        <v>3563</v>
      </c>
      <c r="D719" s="1" t="s">
        <v>3613</v>
      </c>
      <c r="E719" s="1" t="s">
        <v>3612</v>
      </c>
      <c r="F719" s="1" t="s">
        <v>3563</v>
      </c>
      <c r="G719" s="1" t="s">
        <v>2685</v>
      </c>
      <c r="H719" s="1" t="s">
        <v>2827</v>
      </c>
      <c r="I719" s="1" t="s">
        <v>2567</v>
      </c>
      <c r="J719" s="17" t="s">
        <v>3561</v>
      </c>
    </row>
    <row r="720" spans="1:10" hidden="1">
      <c r="A720" s="1" t="s">
        <v>3561</v>
      </c>
      <c r="B720" s="17" t="s">
        <v>3614</v>
      </c>
      <c r="C720" s="1" t="s">
        <v>3563</v>
      </c>
      <c r="D720" s="1" t="s">
        <v>3615</v>
      </c>
      <c r="E720" s="1" t="s">
        <v>3614</v>
      </c>
      <c r="F720" s="1" t="s">
        <v>3563</v>
      </c>
      <c r="G720" s="1" t="s">
        <v>2685</v>
      </c>
      <c r="H720" s="1" t="s">
        <v>2827</v>
      </c>
      <c r="I720" s="1" t="s">
        <v>2567</v>
      </c>
      <c r="J720" s="17" t="s">
        <v>3561</v>
      </c>
    </row>
    <row r="721" spans="1:10" hidden="1">
      <c r="A721" s="1" t="s">
        <v>3561</v>
      </c>
      <c r="B721" s="17" t="s">
        <v>3616</v>
      </c>
      <c r="C721" s="1" t="s">
        <v>3563</v>
      </c>
      <c r="D721" s="1" t="s">
        <v>3617</v>
      </c>
      <c r="E721" s="1" t="s">
        <v>3616</v>
      </c>
      <c r="F721" s="1" t="s">
        <v>3563</v>
      </c>
      <c r="G721" s="1" t="s">
        <v>2685</v>
      </c>
      <c r="H721" s="1" t="s">
        <v>2827</v>
      </c>
      <c r="I721" s="1" t="s">
        <v>2567</v>
      </c>
      <c r="J721" s="17" t="s">
        <v>3561</v>
      </c>
    </row>
    <row r="722" spans="1:10" hidden="1">
      <c r="A722" s="1" t="s">
        <v>3561</v>
      </c>
      <c r="B722" s="17" t="s">
        <v>3561</v>
      </c>
      <c r="C722" s="1" t="s">
        <v>3563</v>
      </c>
      <c r="D722" s="1" t="s">
        <v>3563</v>
      </c>
      <c r="E722" s="1" t="s">
        <v>3561</v>
      </c>
      <c r="F722" s="1" t="s">
        <v>3563</v>
      </c>
      <c r="G722" s="1" t="s">
        <v>2685</v>
      </c>
      <c r="H722" s="1" t="s">
        <v>2827</v>
      </c>
      <c r="I722" s="1" t="s">
        <v>2567</v>
      </c>
      <c r="J722" s="17" t="s">
        <v>3561</v>
      </c>
    </row>
    <row r="723" spans="1:10" hidden="1">
      <c r="A723" s="1" t="s">
        <v>3561</v>
      </c>
      <c r="B723" s="17" t="s">
        <v>3618</v>
      </c>
      <c r="C723" s="1" t="s">
        <v>3563</v>
      </c>
      <c r="D723" s="1" t="s">
        <v>3619</v>
      </c>
      <c r="E723" s="1" t="s">
        <v>3618</v>
      </c>
      <c r="F723" s="1" t="s">
        <v>3563</v>
      </c>
      <c r="G723" s="1" t="s">
        <v>2685</v>
      </c>
      <c r="H723" s="1" t="s">
        <v>2827</v>
      </c>
      <c r="I723" s="1" t="s">
        <v>2567</v>
      </c>
      <c r="J723" s="17" t="s">
        <v>3561</v>
      </c>
    </row>
    <row r="724" spans="1:10" hidden="1">
      <c r="A724" s="1" t="s">
        <v>3561</v>
      </c>
      <c r="B724" s="17" t="s">
        <v>3620</v>
      </c>
      <c r="C724" s="1" t="s">
        <v>3563</v>
      </c>
      <c r="D724" s="1" t="s">
        <v>3621</v>
      </c>
      <c r="E724" s="1" t="s">
        <v>3620</v>
      </c>
      <c r="F724" s="1" t="s">
        <v>3563</v>
      </c>
      <c r="G724" s="1" t="s">
        <v>2685</v>
      </c>
      <c r="H724" s="1" t="s">
        <v>2827</v>
      </c>
      <c r="I724" s="1" t="s">
        <v>2567</v>
      </c>
      <c r="J724" s="17" t="s">
        <v>3561</v>
      </c>
    </row>
    <row r="725" spans="1:10" hidden="1">
      <c r="A725" s="1" t="s">
        <v>3561</v>
      </c>
      <c r="B725" s="17" t="s">
        <v>3622</v>
      </c>
      <c r="C725" s="1" t="s">
        <v>3563</v>
      </c>
      <c r="D725" s="1" t="s">
        <v>3623</v>
      </c>
      <c r="E725" s="1" t="s">
        <v>3622</v>
      </c>
      <c r="F725" s="1" t="s">
        <v>3563</v>
      </c>
      <c r="G725" s="1" t="s">
        <v>2685</v>
      </c>
      <c r="H725" s="1" t="s">
        <v>2827</v>
      </c>
      <c r="I725" s="1" t="s">
        <v>2567</v>
      </c>
      <c r="J725" s="17" t="s">
        <v>3561</v>
      </c>
    </row>
    <row r="726" spans="1:10" hidden="1">
      <c r="A726" s="1" t="s">
        <v>3561</v>
      </c>
      <c r="B726" s="17" t="s">
        <v>3624</v>
      </c>
      <c r="C726" s="1" t="s">
        <v>3563</v>
      </c>
      <c r="D726" s="1" t="s">
        <v>3625</v>
      </c>
      <c r="E726" s="1" t="s">
        <v>3624</v>
      </c>
      <c r="F726" s="1" t="s">
        <v>3563</v>
      </c>
      <c r="G726" s="1" t="s">
        <v>2685</v>
      </c>
      <c r="H726" s="1" t="s">
        <v>2827</v>
      </c>
      <c r="I726" s="1" t="s">
        <v>2567</v>
      </c>
      <c r="J726" s="17" t="s">
        <v>3561</v>
      </c>
    </row>
    <row r="727" spans="1:10" hidden="1">
      <c r="A727" s="1" t="s">
        <v>3561</v>
      </c>
      <c r="B727" s="17" t="s">
        <v>3626</v>
      </c>
      <c r="C727" s="1" t="s">
        <v>3563</v>
      </c>
      <c r="D727" s="1" t="s">
        <v>3627</v>
      </c>
      <c r="E727" s="1" t="s">
        <v>3626</v>
      </c>
      <c r="F727" s="1" t="s">
        <v>3563</v>
      </c>
      <c r="G727" s="1" t="s">
        <v>2685</v>
      </c>
      <c r="H727" s="1" t="s">
        <v>2827</v>
      </c>
      <c r="I727" s="1" t="s">
        <v>2567</v>
      </c>
      <c r="J727" s="17" t="s">
        <v>3561</v>
      </c>
    </row>
    <row r="728" spans="1:10" hidden="1">
      <c r="A728" s="1" t="s">
        <v>3561</v>
      </c>
      <c r="B728" s="17" t="s">
        <v>3628</v>
      </c>
      <c r="C728" s="1" t="s">
        <v>3563</v>
      </c>
      <c r="D728" s="1" t="s">
        <v>3629</v>
      </c>
      <c r="E728" s="1" t="s">
        <v>3628</v>
      </c>
      <c r="F728" s="1" t="s">
        <v>3563</v>
      </c>
      <c r="G728" s="1" t="s">
        <v>2685</v>
      </c>
      <c r="H728" s="1" t="s">
        <v>2827</v>
      </c>
      <c r="I728" s="1" t="s">
        <v>2567</v>
      </c>
      <c r="J728" s="17" t="s">
        <v>3561</v>
      </c>
    </row>
    <row r="729" spans="1:10" hidden="1">
      <c r="A729" s="1" t="s">
        <v>3561</v>
      </c>
      <c r="B729" s="17" t="s">
        <v>3630</v>
      </c>
      <c r="C729" s="1" t="s">
        <v>3563</v>
      </c>
      <c r="D729" s="1" t="s">
        <v>3631</v>
      </c>
      <c r="E729" s="1" t="s">
        <v>3630</v>
      </c>
      <c r="F729" s="1" t="s">
        <v>3563</v>
      </c>
      <c r="G729" s="1" t="s">
        <v>2685</v>
      </c>
      <c r="H729" s="1" t="s">
        <v>2827</v>
      </c>
      <c r="I729" s="1" t="s">
        <v>2567</v>
      </c>
      <c r="J729" s="17" t="s">
        <v>3561</v>
      </c>
    </row>
    <row r="730" spans="1:10" hidden="1">
      <c r="A730" s="1" t="s">
        <v>3561</v>
      </c>
      <c r="B730" s="17" t="s">
        <v>3632</v>
      </c>
      <c r="C730" s="1" t="s">
        <v>3563</v>
      </c>
      <c r="D730" s="1" t="s">
        <v>3633</v>
      </c>
      <c r="E730" s="1" t="s">
        <v>3632</v>
      </c>
      <c r="F730" s="1" t="s">
        <v>3563</v>
      </c>
      <c r="G730" s="1" t="s">
        <v>2685</v>
      </c>
      <c r="H730" s="1" t="s">
        <v>2827</v>
      </c>
      <c r="I730" s="1" t="s">
        <v>2567</v>
      </c>
      <c r="J730" s="17" t="s">
        <v>3561</v>
      </c>
    </row>
    <row r="731" spans="1:10" hidden="1">
      <c r="A731" s="1" t="s">
        <v>341</v>
      </c>
      <c r="B731" s="17" t="s">
        <v>3634</v>
      </c>
      <c r="C731" s="1" t="s">
        <v>1207</v>
      </c>
      <c r="D731" s="1" t="s">
        <v>1101</v>
      </c>
      <c r="E731" s="1" t="s">
        <v>3634</v>
      </c>
      <c r="F731" s="1" t="s">
        <v>1207</v>
      </c>
      <c r="G731" s="1" t="s">
        <v>2675</v>
      </c>
      <c r="H731" s="1" t="s">
        <v>2676</v>
      </c>
      <c r="I731" s="1" t="s">
        <v>992</v>
      </c>
      <c r="J731" s="17" t="s">
        <v>341</v>
      </c>
    </row>
    <row r="732" spans="1:10" hidden="1">
      <c r="A732" s="1" t="s">
        <v>341</v>
      </c>
      <c r="B732" s="17" t="s">
        <v>341</v>
      </c>
      <c r="C732" s="1" t="s">
        <v>1207</v>
      </c>
      <c r="D732" s="1" t="s">
        <v>1207</v>
      </c>
      <c r="E732" s="1" t="s">
        <v>341</v>
      </c>
      <c r="F732" s="1" t="s">
        <v>1207</v>
      </c>
      <c r="G732" s="1" t="s">
        <v>2675</v>
      </c>
      <c r="H732" s="1" t="s">
        <v>2676</v>
      </c>
      <c r="I732" s="1" t="s">
        <v>992</v>
      </c>
      <c r="J732" s="17" t="s">
        <v>341</v>
      </c>
    </row>
    <row r="733" spans="1:10" hidden="1">
      <c r="A733" s="1" t="s">
        <v>346</v>
      </c>
      <c r="B733" s="17" t="s">
        <v>3635</v>
      </c>
      <c r="C733" s="1" t="s">
        <v>1290</v>
      </c>
      <c r="D733" s="1" t="s">
        <v>1102</v>
      </c>
      <c r="E733" s="1" t="s">
        <v>3635</v>
      </c>
      <c r="F733" s="1" t="s">
        <v>1290</v>
      </c>
      <c r="G733" s="1" t="s">
        <v>2648</v>
      </c>
      <c r="H733" s="1" t="s">
        <v>2800</v>
      </c>
      <c r="I733" s="1" t="s">
        <v>993</v>
      </c>
      <c r="J733" s="17" t="s">
        <v>346</v>
      </c>
    </row>
    <row r="734" spans="1:10" hidden="1">
      <c r="A734" s="1" t="s">
        <v>346</v>
      </c>
      <c r="B734" s="17" t="s">
        <v>3636</v>
      </c>
      <c r="C734" s="1" t="s">
        <v>1290</v>
      </c>
      <c r="D734" s="1" t="s">
        <v>1208</v>
      </c>
      <c r="E734" s="1" t="s">
        <v>3636</v>
      </c>
      <c r="F734" s="1" t="s">
        <v>1290</v>
      </c>
      <c r="G734" s="1" t="s">
        <v>2648</v>
      </c>
      <c r="H734" s="1" t="s">
        <v>2800</v>
      </c>
      <c r="I734" s="1" t="s">
        <v>993</v>
      </c>
      <c r="J734" s="17" t="s">
        <v>346</v>
      </c>
    </row>
    <row r="735" spans="1:10" hidden="1">
      <c r="A735" s="1" t="s">
        <v>346</v>
      </c>
      <c r="B735" s="17" t="s">
        <v>346</v>
      </c>
      <c r="C735" s="1" t="s">
        <v>1290</v>
      </c>
      <c r="D735" s="1" t="s">
        <v>1290</v>
      </c>
      <c r="E735" s="1" t="s">
        <v>346</v>
      </c>
      <c r="F735" s="1" t="s">
        <v>1290</v>
      </c>
      <c r="G735" s="1" t="s">
        <v>2648</v>
      </c>
      <c r="H735" s="1" t="s">
        <v>2800</v>
      </c>
      <c r="I735" s="1" t="s">
        <v>993</v>
      </c>
      <c r="J735" s="17" t="s">
        <v>346</v>
      </c>
    </row>
    <row r="736" spans="1:10" hidden="1">
      <c r="A736" s="1" t="s">
        <v>3433</v>
      </c>
      <c r="B736" s="17" t="s">
        <v>3637</v>
      </c>
      <c r="C736" s="1" t="s">
        <v>3434</v>
      </c>
      <c r="D736" s="1" t="s">
        <v>3638</v>
      </c>
      <c r="E736" s="1" t="s">
        <v>3637</v>
      </c>
      <c r="F736" s="1" t="s">
        <v>3434</v>
      </c>
      <c r="G736" s="1" t="s">
        <v>2675</v>
      </c>
      <c r="H736" s="1" t="s">
        <v>3435</v>
      </c>
      <c r="I736" s="1" t="s">
        <v>2568</v>
      </c>
      <c r="J736" s="17" t="s">
        <v>3433</v>
      </c>
    </row>
    <row r="737" spans="1:10" hidden="1">
      <c r="A737" s="1" t="s">
        <v>350</v>
      </c>
      <c r="B737" s="17" t="s">
        <v>3639</v>
      </c>
      <c r="C737" s="1" t="s">
        <v>1209</v>
      </c>
      <c r="D737" s="1" t="s">
        <v>1103</v>
      </c>
      <c r="E737" s="1" t="s">
        <v>3639</v>
      </c>
      <c r="F737" s="1" t="s">
        <v>1209</v>
      </c>
      <c r="G737" s="1" t="s">
        <v>2761</v>
      </c>
      <c r="H737" s="1" t="s">
        <v>2762</v>
      </c>
      <c r="I737" s="1" t="s">
        <v>2569</v>
      </c>
      <c r="J737" s="17" t="s">
        <v>350</v>
      </c>
    </row>
    <row r="738" spans="1:10" hidden="1">
      <c r="A738" s="1" t="s">
        <v>350</v>
      </c>
      <c r="B738" s="17" t="s">
        <v>350</v>
      </c>
      <c r="C738" s="1" t="s">
        <v>1209</v>
      </c>
      <c r="D738" s="1" t="s">
        <v>1209</v>
      </c>
      <c r="E738" s="1" t="s">
        <v>350</v>
      </c>
      <c r="F738" s="1" t="s">
        <v>1209</v>
      </c>
      <c r="G738" s="1" t="s">
        <v>2761</v>
      </c>
      <c r="H738" s="1" t="s">
        <v>2762</v>
      </c>
      <c r="I738" s="1" t="s">
        <v>2569</v>
      </c>
      <c r="J738" s="17" t="s">
        <v>350</v>
      </c>
    </row>
    <row r="739" spans="1:10" hidden="1">
      <c r="A739" s="1" t="s">
        <v>353</v>
      </c>
      <c r="B739" s="17" t="s">
        <v>3640</v>
      </c>
      <c r="C739" s="1" t="s">
        <v>1210</v>
      </c>
      <c r="D739" s="1" t="s">
        <v>1104</v>
      </c>
      <c r="E739" s="1" t="s">
        <v>3640</v>
      </c>
      <c r="F739" s="1" t="s">
        <v>1210</v>
      </c>
      <c r="G739" s="1" t="s">
        <v>2648</v>
      </c>
      <c r="H739" s="1" t="s">
        <v>2800</v>
      </c>
      <c r="I739" s="1" t="s">
        <v>995</v>
      </c>
      <c r="J739" s="17" t="s">
        <v>353</v>
      </c>
    </row>
    <row r="740" spans="1:10" hidden="1">
      <c r="A740" s="1" t="s">
        <v>353</v>
      </c>
      <c r="B740" s="17" t="s">
        <v>353</v>
      </c>
      <c r="C740" s="1" t="s">
        <v>1210</v>
      </c>
      <c r="D740" s="1" t="s">
        <v>1210</v>
      </c>
      <c r="E740" s="1" t="s">
        <v>353</v>
      </c>
      <c r="F740" s="1" t="s">
        <v>1210</v>
      </c>
      <c r="G740" s="1" t="s">
        <v>2648</v>
      </c>
      <c r="H740" s="1" t="s">
        <v>2800</v>
      </c>
      <c r="I740" s="1" t="s">
        <v>995</v>
      </c>
      <c r="J740" s="17" t="s">
        <v>353</v>
      </c>
    </row>
    <row r="741" spans="1:10" hidden="1">
      <c r="A741" s="1" t="s">
        <v>353</v>
      </c>
      <c r="B741" s="17" t="s">
        <v>3641</v>
      </c>
      <c r="C741" s="1" t="s">
        <v>1210</v>
      </c>
      <c r="D741" s="1" t="s">
        <v>1291</v>
      </c>
      <c r="E741" s="1" t="s">
        <v>3641</v>
      </c>
      <c r="F741" s="1" t="s">
        <v>1210</v>
      </c>
      <c r="G741" s="1" t="s">
        <v>2648</v>
      </c>
      <c r="H741" s="1" t="s">
        <v>2800</v>
      </c>
      <c r="I741" s="1" t="s">
        <v>995</v>
      </c>
      <c r="J741" s="17" t="s">
        <v>353</v>
      </c>
    </row>
    <row r="742" spans="1:10" hidden="1">
      <c r="A742" s="1" t="s">
        <v>353</v>
      </c>
      <c r="B742" s="17" t="s">
        <v>3642</v>
      </c>
      <c r="C742" s="1" t="s">
        <v>1210</v>
      </c>
      <c r="D742" s="1" t="s">
        <v>1356</v>
      </c>
      <c r="E742" s="1" t="s">
        <v>3642</v>
      </c>
      <c r="F742" s="1" t="s">
        <v>1210</v>
      </c>
      <c r="G742" s="1" t="s">
        <v>2648</v>
      </c>
      <c r="H742" s="1" t="s">
        <v>2800</v>
      </c>
      <c r="I742" s="1" t="s">
        <v>995</v>
      </c>
      <c r="J742" s="17" t="s">
        <v>353</v>
      </c>
    </row>
    <row r="743" spans="1:10" hidden="1">
      <c r="A743" s="1" t="s">
        <v>353</v>
      </c>
      <c r="B743" s="17" t="s">
        <v>3643</v>
      </c>
      <c r="C743" s="1" t="s">
        <v>1210</v>
      </c>
      <c r="D743" s="1" t="s">
        <v>1412</v>
      </c>
      <c r="E743" s="1" t="s">
        <v>3643</v>
      </c>
      <c r="F743" s="1" t="s">
        <v>1210</v>
      </c>
      <c r="G743" s="1" t="s">
        <v>2648</v>
      </c>
      <c r="H743" s="1" t="s">
        <v>2800</v>
      </c>
      <c r="I743" s="1" t="s">
        <v>995</v>
      </c>
      <c r="J743" s="17" t="s">
        <v>353</v>
      </c>
    </row>
    <row r="744" spans="1:10" hidden="1">
      <c r="A744" s="1" t="s">
        <v>353</v>
      </c>
      <c r="B744" s="17" t="s">
        <v>3644</v>
      </c>
      <c r="C744" s="1" t="s">
        <v>1210</v>
      </c>
      <c r="D744" s="1" t="s">
        <v>1465</v>
      </c>
      <c r="E744" s="1" t="s">
        <v>3644</v>
      </c>
      <c r="F744" s="1" t="s">
        <v>1210</v>
      </c>
      <c r="G744" s="1" t="s">
        <v>2648</v>
      </c>
      <c r="H744" s="1" t="s">
        <v>2800</v>
      </c>
      <c r="I744" s="1" t="s">
        <v>995</v>
      </c>
      <c r="J744" s="17" t="s">
        <v>353</v>
      </c>
    </row>
    <row r="745" spans="1:10" hidden="1">
      <c r="A745" s="1" t="s">
        <v>353</v>
      </c>
      <c r="B745" s="17" t="s">
        <v>3645</v>
      </c>
      <c r="C745" s="1" t="s">
        <v>1210</v>
      </c>
      <c r="D745" s="1" t="s">
        <v>1511</v>
      </c>
      <c r="E745" s="1" t="s">
        <v>3645</v>
      </c>
      <c r="F745" s="1" t="s">
        <v>1210</v>
      </c>
      <c r="G745" s="1" t="s">
        <v>2648</v>
      </c>
      <c r="H745" s="1" t="s">
        <v>2800</v>
      </c>
      <c r="I745" s="1" t="s">
        <v>995</v>
      </c>
      <c r="J745" s="17" t="s">
        <v>353</v>
      </c>
    </row>
    <row r="746" spans="1:10" hidden="1">
      <c r="A746" s="1" t="s">
        <v>353</v>
      </c>
      <c r="B746" s="17" t="s">
        <v>3646</v>
      </c>
      <c r="C746" s="1" t="s">
        <v>1210</v>
      </c>
      <c r="D746" s="1" t="s">
        <v>1552</v>
      </c>
      <c r="E746" s="1" t="s">
        <v>3646</v>
      </c>
      <c r="F746" s="1" t="s">
        <v>1210</v>
      </c>
      <c r="G746" s="1" t="s">
        <v>2648</v>
      </c>
      <c r="H746" s="1" t="s">
        <v>2800</v>
      </c>
      <c r="I746" s="1" t="s">
        <v>995</v>
      </c>
      <c r="J746" s="17" t="s">
        <v>353</v>
      </c>
    </row>
    <row r="747" spans="1:10" hidden="1">
      <c r="A747" s="1" t="s">
        <v>353</v>
      </c>
      <c r="B747" s="17" t="s">
        <v>3647</v>
      </c>
      <c r="C747" s="1" t="s">
        <v>1210</v>
      </c>
      <c r="D747" s="1" t="s">
        <v>1590</v>
      </c>
      <c r="E747" s="1" t="s">
        <v>3647</v>
      </c>
      <c r="F747" s="1" t="s">
        <v>1210</v>
      </c>
      <c r="G747" s="1" t="s">
        <v>2648</v>
      </c>
      <c r="H747" s="1" t="s">
        <v>2800</v>
      </c>
      <c r="I747" s="1" t="s">
        <v>995</v>
      </c>
      <c r="J747" s="17" t="s">
        <v>353</v>
      </c>
    </row>
    <row r="748" spans="1:10" hidden="1">
      <c r="A748" s="1" t="s">
        <v>353</v>
      </c>
      <c r="B748" s="17" t="s">
        <v>3648</v>
      </c>
      <c r="C748" s="1" t="s">
        <v>1210</v>
      </c>
      <c r="D748" s="1" t="s">
        <v>1625</v>
      </c>
      <c r="E748" s="1" t="s">
        <v>3648</v>
      </c>
      <c r="F748" s="1" t="s">
        <v>1210</v>
      </c>
      <c r="G748" s="1" t="s">
        <v>2648</v>
      </c>
      <c r="H748" s="1" t="s">
        <v>2800</v>
      </c>
      <c r="I748" s="1" t="s">
        <v>995</v>
      </c>
      <c r="J748" s="17" t="s">
        <v>353</v>
      </c>
    </row>
    <row r="749" spans="1:10" hidden="1">
      <c r="A749" s="1" t="s">
        <v>353</v>
      </c>
      <c r="B749" s="17" t="s">
        <v>3649</v>
      </c>
      <c r="C749" s="1" t="s">
        <v>1210</v>
      </c>
      <c r="D749" s="1" t="s">
        <v>1659</v>
      </c>
      <c r="E749" s="1" t="s">
        <v>3649</v>
      </c>
      <c r="F749" s="1" t="s">
        <v>1210</v>
      </c>
      <c r="G749" s="1" t="s">
        <v>2648</v>
      </c>
      <c r="H749" s="1" t="s">
        <v>2800</v>
      </c>
      <c r="I749" s="1" t="s">
        <v>995</v>
      </c>
      <c r="J749" s="17" t="s">
        <v>353</v>
      </c>
    </row>
    <row r="750" spans="1:10" hidden="1">
      <c r="A750" s="1" t="s">
        <v>353</v>
      </c>
      <c r="B750" s="17" t="s">
        <v>3650</v>
      </c>
      <c r="C750" s="1" t="s">
        <v>1210</v>
      </c>
      <c r="D750" s="1" t="s">
        <v>1691</v>
      </c>
      <c r="E750" s="1" t="s">
        <v>3650</v>
      </c>
      <c r="F750" s="1" t="s">
        <v>1210</v>
      </c>
      <c r="G750" s="1" t="s">
        <v>2648</v>
      </c>
      <c r="H750" s="1" t="s">
        <v>2800</v>
      </c>
      <c r="I750" s="1" t="s">
        <v>995</v>
      </c>
      <c r="J750" s="17" t="s">
        <v>353</v>
      </c>
    </row>
    <row r="751" spans="1:10" hidden="1">
      <c r="A751" s="1" t="s">
        <v>374</v>
      </c>
      <c r="B751" s="17" t="s">
        <v>3651</v>
      </c>
      <c r="C751" s="1" t="s">
        <v>1996</v>
      </c>
      <c r="D751" s="1" t="s">
        <v>1105</v>
      </c>
      <c r="E751" s="1" t="s">
        <v>3651</v>
      </c>
      <c r="F751" s="1" t="s">
        <v>1996</v>
      </c>
      <c r="G751" s="1" t="s">
        <v>2648</v>
      </c>
      <c r="H751" s="1" t="s">
        <v>3652</v>
      </c>
      <c r="I751" s="1" t="s">
        <v>996</v>
      </c>
      <c r="J751" s="17" t="s">
        <v>374</v>
      </c>
    </row>
    <row r="752" spans="1:10" hidden="1">
      <c r="A752" s="1" t="s">
        <v>378</v>
      </c>
      <c r="B752" s="17" t="s">
        <v>3653</v>
      </c>
      <c r="C752" s="1" t="s">
        <v>2152</v>
      </c>
      <c r="D752" s="1" t="s">
        <v>1211</v>
      </c>
      <c r="E752" s="1" t="s">
        <v>3653</v>
      </c>
      <c r="F752" s="1" t="s">
        <v>2152</v>
      </c>
      <c r="G752" s="1" t="s">
        <v>2648</v>
      </c>
      <c r="H752" s="1" t="s">
        <v>3652</v>
      </c>
      <c r="I752" s="1" t="s">
        <v>996</v>
      </c>
      <c r="J752" s="17" t="s">
        <v>378</v>
      </c>
    </row>
    <row r="753" spans="1:10" hidden="1">
      <c r="A753" s="1" t="s">
        <v>379</v>
      </c>
      <c r="B753" s="17" t="s">
        <v>379</v>
      </c>
      <c r="C753" s="1" t="s">
        <v>1292</v>
      </c>
      <c r="D753" s="1" t="s">
        <v>1292</v>
      </c>
      <c r="E753" s="1" t="s">
        <v>379</v>
      </c>
      <c r="F753" s="1" t="s">
        <v>1292</v>
      </c>
      <c r="G753" s="1" t="s">
        <v>2648</v>
      </c>
      <c r="H753" s="1" t="s">
        <v>3652</v>
      </c>
      <c r="I753" s="1" t="s">
        <v>996</v>
      </c>
      <c r="J753" s="17" t="s">
        <v>379</v>
      </c>
    </row>
    <row r="754" spans="1:10" hidden="1">
      <c r="A754" s="1" t="s">
        <v>374</v>
      </c>
      <c r="B754" s="17" t="s">
        <v>3654</v>
      </c>
      <c r="C754" s="1" t="s">
        <v>1996</v>
      </c>
      <c r="D754" s="1" t="s">
        <v>1357</v>
      </c>
      <c r="E754" s="1" t="s">
        <v>3654</v>
      </c>
      <c r="F754" s="1" t="s">
        <v>1996</v>
      </c>
      <c r="G754" s="1" t="s">
        <v>2648</v>
      </c>
      <c r="H754" s="1" t="s">
        <v>3652</v>
      </c>
      <c r="I754" s="1" t="s">
        <v>996</v>
      </c>
      <c r="J754" s="17" t="s">
        <v>374</v>
      </c>
    </row>
    <row r="755" spans="1:10" hidden="1">
      <c r="A755" s="1" t="s">
        <v>369</v>
      </c>
      <c r="B755" s="17" t="s">
        <v>369</v>
      </c>
      <c r="C755" s="1" t="s">
        <v>1413</v>
      </c>
      <c r="D755" s="1" t="s">
        <v>1413</v>
      </c>
      <c r="E755" s="1" t="s">
        <v>369</v>
      </c>
      <c r="F755" s="1" t="s">
        <v>1413</v>
      </c>
      <c r="G755" s="1" t="s">
        <v>2648</v>
      </c>
      <c r="H755" s="1" t="s">
        <v>3652</v>
      </c>
      <c r="I755" s="1" t="s">
        <v>996</v>
      </c>
      <c r="J755" s="17" t="s">
        <v>369</v>
      </c>
    </row>
    <row r="756" spans="1:10" hidden="1">
      <c r="A756" s="1" t="s">
        <v>361</v>
      </c>
      <c r="B756" s="17" t="s">
        <v>361</v>
      </c>
      <c r="C756" s="1" t="s">
        <v>1466</v>
      </c>
      <c r="D756" s="1" t="s">
        <v>1466</v>
      </c>
      <c r="E756" s="1" t="s">
        <v>361</v>
      </c>
      <c r="F756" s="1" t="s">
        <v>1466</v>
      </c>
      <c r="G756" s="1" t="s">
        <v>2648</v>
      </c>
      <c r="H756" s="1" t="s">
        <v>3652</v>
      </c>
      <c r="I756" s="1" t="s">
        <v>996</v>
      </c>
      <c r="J756" s="17" t="s">
        <v>361</v>
      </c>
    </row>
    <row r="757" spans="1:10" hidden="1">
      <c r="A757" s="1" t="s">
        <v>378</v>
      </c>
      <c r="B757" s="17" t="s">
        <v>3655</v>
      </c>
      <c r="C757" s="1" t="s">
        <v>2152</v>
      </c>
      <c r="D757" s="1" t="s">
        <v>1512</v>
      </c>
      <c r="E757" s="1" t="s">
        <v>3655</v>
      </c>
      <c r="F757" s="1" t="s">
        <v>2152</v>
      </c>
      <c r="G757" s="1" t="s">
        <v>2648</v>
      </c>
      <c r="H757" s="1" t="s">
        <v>3652</v>
      </c>
      <c r="I757" s="1" t="s">
        <v>996</v>
      </c>
      <c r="J757" s="17" t="s">
        <v>378</v>
      </c>
    </row>
    <row r="758" spans="1:10" hidden="1">
      <c r="A758" s="1" t="s">
        <v>376</v>
      </c>
      <c r="B758" s="17" t="s">
        <v>3656</v>
      </c>
      <c r="C758" s="1" t="s">
        <v>2071</v>
      </c>
      <c r="D758" s="1" t="s">
        <v>1553</v>
      </c>
      <c r="E758" s="1" t="s">
        <v>3656</v>
      </c>
      <c r="F758" s="1" t="s">
        <v>2071</v>
      </c>
      <c r="G758" s="1" t="s">
        <v>2648</v>
      </c>
      <c r="H758" s="1" t="s">
        <v>3652</v>
      </c>
      <c r="I758" s="1" t="s">
        <v>996</v>
      </c>
      <c r="J758" s="17" t="s">
        <v>376</v>
      </c>
    </row>
    <row r="759" spans="1:10" hidden="1">
      <c r="A759" s="1" t="s">
        <v>374</v>
      </c>
      <c r="B759" s="17" t="s">
        <v>3657</v>
      </c>
      <c r="C759" s="1" t="s">
        <v>1996</v>
      </c>
      <c r="D759" s="1" t="s">
        <v>1591</v>
      </c>
      <c r="E759" s="1" t="s">
        <v>3657</v>
      </c>
      <c r="F759" s="1" t="s">
        <v>1996</v>
      </c>
      <c r="G759" s="1" t="s">
        <v>2648</v>
      </c>
      <c r="H759" s="1" t="s">
        <v>3652</v>
      </c>
      <c r="I759" s="1" t="s">
        <v>996</v>
      </c>
      <c r="J759" s="17" t="s">
        <v>374</v>
      </c>
    </row>
    <row r="760" spans="1:10" hidden="1">
      <c r="A760" s="1" t="s">
        <v>3658</v>
      </c>
      <c r="B760" s="17" t="s">
        <v>3658</v>
      </c>
      <c r="C760" s="1" t="s">
        <v>1626</v>
      </c>
      <c r="D760" s="1" t="s">
        <v>1626</v>
      </c>
      <c r="E760" s="1" t="s">
        <v>3658</v>
      </c>
      <c r="F760" s="1" t="s">
        <v>1626</v>
      </c>
      <c r="G760" s="1" t="s">
        <v>2648</v>
      </c>
      <c r="H760" s="1" t="s">
        <v>3652</v>
      </c>
      <c r="I760" s="1" t="s">
        <v>996</v>
      </c>
      <c r="J760" s="17" t="s">
        <v>3658</v>
      </c>
    </row>
    <row r="761" spans="1:10" hidden="1">
      <c r="A761" s="1" t="s">
        <v>379</v>
      </c>
      <c r="B761" s="17" t="s">
        <v>3659</v>
      </c>
      <c r="C761" s="1" t="s">
        <v>1292</v>
      </c>
      <c r="D761" s="1" t="s">
        <v>1660</v>
      </c>
      <c r="E761" s="1" t="s">
        <v>3659</v>
      </c>
      <c r="F761" s="1" t="s">
        <v>1292</v>
      </c>
      <c r="G761" s="1" t="s">
        <v>2648</v>
      </c>
      <c r="H761" s="1" t="s">
        <v>3652</v>
      </c>
      <c r="I761" s="1" t="s">
        <v>996</v>
      </c>
      <c r="J761" s="17" t="s">
        <v>379</v>
      </c>
    </row>
    <row r="762" spans="1:10" hidden="1">
      <c r="A762" s="1" t="s">
        <v>381</v>
      </c>
      <c r="B762" s="17" t="s">
        <v>3660</v>
      </c>
      <c r="C762" s="1" t="s">
        <v>2011</v>
      </c>
      <c r="D762" s="1" t="s">
        <v>1692</v>
      </c>
      <c r="E762" s="1" t="s">
        <v>3660</v>
      </c>
      <c r="F762" s="1" t="s">
        <v>2011</v>
      </c>
      <c r="G762" s="1" t="s">
        <v>2648</v>
      </c>
      <c r="H762" s="1" t="s">
        <v>3652</v>
      </c>
      <c r="I762" s="1" t="s">
        <v>996</v>
      </c>
      <c r="J762" s="17" t="s">
        <v>381</v>
      </c>
    </row>
    <row r="763" spans="1:10" hidden="1">
      <c r="A763" s="1" t="s">
        <v>373</v>
      </c>
      <c r="B763" s="17" t="s">
        <v>373</v>
      </c>
      <c r="C763" s="1" t="s">
        <v>1721</v>
      </c>
      <c r="D763" s="1" t="s">
        <v>1721</v>
      </c>
      <c r="E763" s="1" t="s">
        <v>373</v>
      </c>
      <c r="F763" s="1" t="s">
        <v>1721</v>
      </c>
      <c r="G763" s="1" t="s">
        <v>2648</v>
      </c>
      <c r="H763" s="1" t="s">
        <v>3652</v>
      </c>
      <c r="I763" s="1" t="s">
        <v>996</v>
      </c>
      <c r="J763" s="17" t="s">
        <v>373</v>
      </c>
    </row>
    <row r="764" spans="1:10" hidden="1">
      <c r="A764" s="1" t="s">
        <v>378</v>
      </c>
      <c r="B764" s="17" t="s">
        <v>3661</v>
      </c>
      <c r="C764" s="1" t="s">
        <v>2152</v>
      </c>
      <c r="D764" s="1" t="s">
        <v>1751</v>
      </c>
      <c r="E764" s="1" t="s">
        <v>3661</v>
      </c>
      <c r="F764" s="1" t="s">
        <v>2152</v>
      </c>
      <c r="G764" s="1" t="s">
        <v>2648</v>
      </c>
      <c r="H764" s="1" t="s">
        <v>3652</v>
      </c>
      <c r="I764" s="1" t="s">
        <v>996</v>
      </c>
      <c r="J764" s="17" t="s">
        <v>378</v>
      </c>
    </row>
    <row r="765" spans="1:10" hidden="1">
      <c r="A765" s="1" t="s">
        <v>380</v>
      </c>
      <c r="B765" s="17" t="s">
        <v>380</v>
      </c>
      <c r="C765" s="1" t="s">
        <v>1777</v>
      </c>
      <c r="D765" s="1" t="s">
        <v>1777</v>
      </c>
      <c r="E765" s="1" t="s">
        <v>380</v>
      </c>
      <c r="F765" s="1" t="s">
        <v>1777</v>
      </c>
      <c r="G765" s="1" t="s">
        <v>2648</v>
      </c>
      <c r="H765" s="1" t="s">
        <v>3652</v>
      </c>
      <c r="I765" s="1" t="s">
        <v>996</v>
      </c>
      <c r="J765" s="17" t="s">
        <v>380</v>
      </c>
    </row>
    <row r="766" spans="1:10" hidden="1">
      <c r="A766" s="1" t="s">
        <v>376</v>
      </c>
      <c r="B766" s="17" t="s">
        <v>3662</v>
      </c>
      <c r="C766" s="1" t="s">
        <v>2071</v>
      </c>
      <c r="D766" s="1" t="s">
        <v>1804</v>
      </c>
      <c r="E766" s="1" t="s">
        <v>3662</v>
      </c>
      <c r="F766" s="1" t="s">
        <v>2071</v>
      </c>
      <c r="G766" s="1" t="s">
        <v>2648</v>
      </c>
      <c r="H766" s="1" t="s">
        <v>3652</v>
      </c>
      <c r="I766" s="1" t="s">
        <v>996</v>
      </c>
      <c r="J766" s="17" t="s">
        <v>376</v>
      </c>
    </row>
    <row r="767" spans="1:10" hidden="1">
      <c r="A767" s="1" t="s">
        <v>374</v>
      </c>
      <c r="B767" s="17" t="s">
        <v>3663</v>
      </c>
      <c r="C767" s="1" t="s">
        <v>1996</v>
      </c>
      <c r="D767" s="1" t="s">
        <v>1827</v>
      </c>
      <c r="E767" s="1" t="s">
        <v>3663</v>
      </c>
      <c r="F767" s="1" t="s">
        <v>1996</v>
      </c>
      <c r="G767" s="1" t="s">
        <v>2648</v>
      </c>
      <c r="H767" s="1" t="s">
        <v>3652</v>
      </c>
      <c r="I767" s="1" t="s">
        <v>996</v>
      </c>
      <c r="J767" s="17" t="s">
        <v>374</v>
      </c>
    </row>
    <row r="768" spans="1:10" hidden="1">
      <c r="A768" s="1" t="s">
        <v>378</v>
      </c>
      <c r="B768" s="17" t="s">
        <v>3664</v>
      </c>
      <c r="C768" s="1" t="s">
        <v>2152</v>
      </c>
      <c r="D768" s="1" t="s">
        <v>1850</v>
      </c>
      <c r="E768" s="1" t="s">
        <v>3664</v>
      </c>
      <c r="F768" s="1" t="s">
        <v>2152</v>
      </c>
      <c r="G768" s="1" t="s">
        <v>2648</v>
      </c>
      <c r="H768" s="1" t="s">
        <v>3652</v>
      </c>
      <c r="I768" s="1" t="s">
        <v>996</v>
      </c>
      <c r="J768" s="17" t="s">
        <v>378</v>
      </c>
    </row>
    <row r="769" spans="1:10" hidden="1">
      <c r="A769" s="1" t="s">
        <v>375</v>
      </c>
      <c r="B769" s="17" t="s">
        <v>3665</v>
      </c>
      <c r="C769" s="1" t="s">
        <v>2041</v>
      </c>
      <c r="D769" s="1" t="s">
        <v>1871</v>
      </c>
      <c r="E769" s="1" t="s">
        <v>3665</v>
      </c>
      <c r="F769" s="1" t="s">
        <v>2041</v>
      </c>
      <c r="G769" s="1" t="s">
        <v>2648</v>
      </c>
      <c r="H769" s="1" t="s">
        <v>3652</v>
      </c>
      <c r="I769" s="1" t="s">
        <v>996</v>
      </c>
      <c r="J769" s="17" t="s">
        <v>375</v>
      </c>
    </row>
    <row r="770" spans="1:10" hidden="1">
      <c r="A770" s="1" t="s">
        <v>374</v>
      </c>
      <c r="B770" s="17" t="s">
        <v>3666</v>
      </c>
      <c r="C770" s="1" t="s">
        <v>1996</v>
      </c>
      <c r="D770" s="1" t="s">
        <v>1890</v>
      </c>
      <c r="E770" s="1" t="s">
        <v>3666</v>
      </c>
      <c r="F770" s="1" t="s">
        <v>1996</v>
      </c>
      <c r="G770" s="1" t="s">
        <v>2648</v>
      </c>
      <c r="H770" s="1" t="s">
        <v>3652</v>
      </c>
      <c r="I770" s="1" t="s">
        <v>996</v>
      </c>
      <c r="J770" s="17" t="s">
        <v>374</v>
      </c>
    </row>
    <row r="771" spans="1:10" hidden="1">
      <c r="A771" s="1" t="s">
        <v>374</v>
      </c>
      <c r="B771" s="17" t="s">
        <v>3667</v>
      </c>
      <c r="C771" s="1" t="s">
        <v>1996</v>
      </c>
      <c r="D771" s="1" t="s">
        <v>1909</v>
      </c>
      <c r="E771" s="1" t="s">
        <v>3667</v>
      </c>
      <c r="F771" s="1" t="s">
        <v>1996</v>
      </c>
      <c r="G771" s="1" t="s">
        <v>2648</v>
      </c>
      <c r="H771" s="1" t="s">
        <v>3652</v>
      </c>
      <c r="I771" s="1" t="s">
        <v>996</v>
      </c>
      <c r="J771" s="17" t="s">
        <v>374</v>
      </c>
    </row>
    <row r="772" spans="1:10" hidden="1">
      <c r="A772" s="1" t="s">
        <v>373</v>
      </c>
      <c r="B772" s="17" t="s">
        <v>3668</v>
      </c>
      <c r="C772" s="1" t="s">
        <v>1721</v>
      </c>
      <c r="D772" s="1" t="s">
        <v>1927</v>
      </c>
      <c r="E772" s="1" t="s">
        <v>3668</v>
      </c>
      <c r="F772" s="1" t="s">
        <v>1721</v>
      </c>
      <c r="G772" s="1" t="s">
        <v>2648</v>
      </c>
      <c r="H772" s="1" t="s">
        <v>3652</v>
      </c>
      <c r="I772" s="1" t="s">
        <v>996</v>
      </c>
      <c r="J772" s="17" t="s">
        <v>373</v>
      </c>
    </row>
    <row r="773" spans="1:10" hidden="1">
      <c r="A773" s="1" t="s">
        <v>379</v>
      </c>
      <c r="B773" s="17" t="s">
        <v>3669</v>
      </c>
      <c r="C773" s="1" t="s">
        <v>1292</v>
      </c>
      <c r="D773" s="1" t="s">
        <v>1945</v>
      </c>
      <c r="E773" s="1" t="s">
        <v>3669</v>
      </c>
      <c r="F773" s="1" t="s">
        <v>1292</v>
      </c>
      <c r="G773" s="1" t="s">
        <v>2648</v>
      </c>
      <c r="H773" s="1" t="s">
        <v>3652</v>
      </c>
      <c r="I773" s="1" t="s">
        <v>996</v>
      </c>
      <c r="J773" s="17" t="s">
        <v>379</v>
      </c>
    </row>
    <row r="774" spans="1:10" hidden="1">
      <c r="A774" s="1" t="s">
        <v>374</v>
      </c>
      <c r="B774" s="17" t="s">
        <v>3670</v>
      </c>
      <c r="C774" s="1" t="s">
        <v>1996</v>
      </c>
      <c r="D774" s="1" t="s">
        <v>1962</v>
      </c>
      <c r="E774" s="1" t="s">
        <v>3670</v>
      </c>
      <c r="F774" s="1" t="s">
        <v>1996</v>
      </c>
      <c r="G774" s="1" t="s">
        <v>2648</v>
      </c>
      <c r="H774" s="1" t="s">
        <v>3652</v>
      </c>
      <c r="I774" s="1" t="s">
        <v>996</v>
      </c>
      <c r="J774" s="17" t="s">
        <v>374</v>
      </c>
    </row>
    <row r="775" spans="1:10" hidden="1">
      <c r="A775" s="1" t="s">
        <v>374</v>
      </c>
      <c r="B775" s="17" t="s">
        <v>3671</v>
      </c>
      <c r="C775" s="1" t="s">
        <v>1996</v>
      </c>
      <c r="D775" s="1" t="s">
        <v>1979</v>
      </c>
      <c r="E775" s="1" t="s">
        <v>3671</v>
      </c>
      <c r="F775" s="1" t="s">
        <v>1996</v>
      </c>
      <c r="G775" s="1" t="s">
        <v>2648</v>
      </c>
      <c r="H775" s="1" t="s">
        <v>3652</v>
      </c>
      <c r="I775" s="1" t="s">
        <v>359</v>
      </c>
      <c r="J775" s="17" t="s">
        <v>374</v>
      </c>
    </row>
    <row r="776" spans="1:10" hidden="1">
      <c r="A776" s="1" t="s">
        <v>374</v>
      </c>
      <c r="B776" s="17" t="s">
        <v>374</v>
      </c>
      <c r="C776" s="1" t="s">
        <v>1996</v>
      </c>
      <c r="D776" s="1" t="s">
        <v>1996</v>
      </c>
      <c r="E776" s="1" t="s">
        <v>374</v>
      </c>
      <c r="F776" s="1" t="s">
        <v>1996</v>
      </c>
      <c r="G776" s="1" t="s">
        <v>2648</v>
      </c>
      <c r="H776" s="1" t="s">
        <v>3652</v>
      </c>
      <c r="I776" s="1" t="s">
        <v>996</v>
      </c>
      <c r="J776" s="17" t="s">
        <v>374</v>
      </c>
    </row>
    <row r="777" spans="1:10" hidden="1">
      <c r="A777" s="1" t="s">
        <v>381</v>
      </c>
      <c r="B777" s="17" t="s">
        <v>381</v>
      </c>
      <c r="C777" s="1" t="s">
        <v>2011</v>
      </c>
      <c r="D777" s="1" t="s">
        <v>2011</v>
      </c>
      <c r="E777" s="1" t="s">
        <v>381</v>
      </c>
      <c r="F777" s="1" t="s">
        <v>2011</v>
      </c>
      <c r="G777" s="1" t="s">
        <v>2648</v>
      </c>
      <c r="H777" s="1" t="s">
        <v>3652</v>
      </c>
      <c r="I777" s="1" t="s">
        <v>996</v>
      </c>
      <c r="J777" s="17" t="s">
        <v>381</v>
      </c>
    </row>
    <row r="778" spans="1:10" hidden="1">
      <c r="A778" s="1" t="s">
        <v>378</v>
      </c>
      <c r="B778" s="17" t="s">
        <v>3672</v>
      </c>
      <c r="C778" s="1" t="s">
        <v>2152</v>
      </c>
      <c r="D778" s="1" t="s">
        <v>2026</v>
      </c>
      <c r="E778" s="1" t="s">
        <v>3672</v>
      </c>
      <c r="F778" s="1" t="s">
        <v>2152</v>
      </c>
      <c r="G778" s="1" t="s">
        <v>2648</v>
      </c>
      <c r="H778" s="1" t="s">
        <v>3652</v>
      </c>
      <c r="I778" s="1" t="s">
        <v>996</v>
      </c>
      <c r="J778" s="17" t="s">
        <v>378</v>
      </c>
    </row>
    <row r="779" spans="1:10" hidden="1">
      <c r="A779" s="1" t="s">
        <v>375</v>
      </c>
      <c r="B779" s="17" t="s">
        <v>375</v>
      </c>
      <c r="C779" s="1" t="s">
        <v>2041</v>
      </c>
      <c r="D779" s="1" t="s">
        <v>2041</v>
      </c>
      <c r="E779" s="1" t="s">
        <v>375</v>
      </c>
      <c r="F779" s="1" t="s">
        <v>2041</v>
      </c>
      <c r="G779" s="1" t="s">
        <v>2648</v>
      </c>
      <c r="H779" s="1" t="s">
        <v>3652</v>
      </c>
      <c r="I779" s="1" t="s">
        <v>996</v>
      </c>
      <c r="J779" s="17" t="s">
        <v>375</v>
      </c>
    </row>
    <row r="780" spans="1:10" hidden="1">
      <c r="A780" s="1" t="s">
        <v>374</v>
      </c>
      <c r="B780" s="17" t="s">
        <v>3673</v>
      </c>
      <c r="C780" s="1" t="s">
        <v>1996</v>
      </c>
      <c r="D780" s="1" t="s">
        <v>2056</v>
      </c>
      <c r="E780" s="1" t="s">
        <v>3673</v>
      </c>
      <c r="F780" s="1" t="s">
        <v>1996</v>
      </c>
      <c r="G780" s="1" t="s">
        <v>2648</v>
      </c>
      <c r="H780" s="1" t="s">
        <v>3652</v>
      </c>
      <c r="I780" s="1" t="s">
        <v>996</v>
      </c>
      <c r="J780" s="17" t="s">
        <v>374</v>
      </c>
    </row>
    <row r="781" spans="1:10" hidden="1">
      <c r="A781" s="1" t="s">
        <v>376</v>
      </c>
      <c r="B781" s="17" t="s">
        <v>376</v>
      </c>
      <c r="C781" s="1" t="s">
        <v>2071</v>
      </c>
      <c r="D781" s="1" t="s">
        <v>2071</v>
      </c>
      <c r="E781" s="1" t="s">
        <v>376</v>
      </c>
      <c r="F781" s="1" t="s">
        <v>2071</v>
      </c>
      <c r="G781" s="1" t="s">
        <v>2648</v>
      </c>
      <c r="H781" s="1" t="s">
        <v>3652</v>
      </c>
      <c r="I781" s="1" t="s">
        <v>996</v>
      </c>
      <c r="J781" s="17" t="s">
        <v>376</v>
      </c>
    </row>
    <row r="782" spans="1:10" hidden="1">
      <c r="A782" s="1" t="s">
        <v>377</v>
      </c>
      <c r="B782" s="17" t="s">
        <v>377</v>
      </c>
      <c r="C782" s="1" t="s">
        <v>2086</v>
      </c>
      <c r="D782" s="1" t="s">
        <v>2086</v>
      </c>
      <c r="E782" s="1" t="s">
        <v>377</v>
      </c>
      <c r="F782" s="1" t="s">
        <v>2086</v>
      </c>
      <c r="G782" s="1" t="s">
        <v>2648</v>
      </c>
      <c r="H782" s="1" t="s">
        <v>3652</v>
      </c>
      <c r="I782" s="1" t="s">
        <v>996</v>
      </c>
      <c r="J782" s="17" t="s">
        <v>377</v>
      </c>
    </row>
    <row r="783" spans="1:10" hidden="1">
      <c r="A783" s="1" t="s">
        <v>374</v>
      </c>
      <c r="B783" s="17" t="s">
        <v>3674</v>
      </c>
      <c r="C783" s="1" t="s">
        <v>1996</v>
      </c>
      <c r="D783" s="1" t="s">
        <v>2101</v>
      </c>
      <c r="E783" s="1" t="s">
        <v>3674</v>
      </c>
      <c r="F783" s="1" t="s">
        <v>1996</v>
      </c>
      <c r="G783" s="1" t="s">
        <v>2648</v>
      </c>
      <c r="H783" s="1" t="s">
        <v>3652</v>
      </c>
      <c r="I783" s="1" t="s">
        <v>996</v>
      </c>
      <c r="J783" s="17" t="s">
        <v>374</v>
      </c>
    </row>
    <row r="784" spans="1:10" hidden="1">
      <c r="A784" s="1" t="s">
        <v>378</v>
      </c>
      <c r="B784" s="17" t="s">
        <v>3675</v>
      </c>
      <c r="C784" s="1" t="s">
        <v>2152</v>
      </c>
      <c r="D784" s="1" t="s">
        <v>2113</v>
      </c>
      <c r="E784" s="1" t="s">
        <v>3675</v>
      </c>
      <c r="F784" s="1" t="s">
        <v>2152</v>
      </c>
      <c r="G784" s="1" t="s">
        <v>2648</v>
      </c>
      <c r="H784" s="1" t="s">
        <v>3652</v>
      </c>
      <c r="I784" s="1" t="s">
        <v>996</v>
      </c>
      <c r="J784" s="17" t="s">
        <v>378</v>
      </c>
    </row>
    <row r="785" spans="1:10" hidden="1">
      <c r="A785" s="1" t="s">
        <v>382</v>
      </c>
      <c r="B785" s="17" t="s">
        <v>382</v>
      </c>
      <c r="C785" s="1" t="s">
        <v>2126</v>
      </c>
      <c r="D785" s="1" t="s">
        <v>2126</v>
      </c>
      <c r="E785" s="1" t="s">
        <v>382</v>
      </c>
      <c r="F785" s="1" t="s">
        <v>2126</v>
      </c>
      <c r="G785" s="1" t="s">
        <v>2648</v>
      </c>
      <c r="H785" s="1" t="s">
        <v>3652</v>
      </c>
      <c r="I785" s="1" t="s">
        <v>996</v>
      </c>
      <c r="J785" s="17" t="s">
        <v>382</v>
      </c>
    </row>
    <row r="786" spans="1:10" hidden="1">
      <c r="A786" s="1" t="s">
        <v>376</v>
      </c>
      <c r="B786" s="17" t="s">
        <v>3676</v>
      </c>
      <c r="C786" s="1" t="s">
        <v>2071</v>
      </c>
      <c r="D786" s="1" t="s">
        <v>2140</v>
      </c>
      <c r="E786" s="1" t="s">
        <v>3676</v>
      </c>
      <c r="F786" s="1" t="s">
        <v>2071</v>
      </c>
      <c r="G786" s="1" t="s">
        <v>2648</v>
      </c>
      <c r="H786" s="1" t="s">
        <v>3652</v>
      </c>
      <c r="I786" s="1" t="s">
        <v>359</v>
      </c>
      <c r="J786" s="17" t="s">
        <v>376</v>
      </c>
    </row>
    <row r="787" spans="1:10" hidden="1">
      <c r="A787" s="1" t="s">
        <v>378</v>
      </c>
      <c r="B787" s="17" t="s">
        <v>378</v>
      </c>
      <c r="C787" s="1" t="s">
        <v>2152</v>
      </c>
      <c r="D787" s="1" t="s">
        <v>2152</v>
      </c>
      <c r="E787" s="1" t="s">
        <v>378</v>
      </c>
      <c r="F787" s="1" t="s">
        <v>2152</v>
      </c>
      <c r="G787" s="1" t="s">
        <v>2648</v>
      </c>
      <c r="H787" s="1" t="s">
        <v>3652</v>
      </c>
      <c r="I787" s="1" t="s">
        <v>996</v>
      </c>
      <c r="J787" s="17" t="s">
        <v>378</v>
      </c>
    </row>
    <row r="788" spans="1:10" hidden="1">
      <c r="A788" s="1" t="s">
        <v>376</v>
      </c>
      <c r="B788" s="17" t="s">
        <v>3677</v>
      </c>
      <c r="C788" s="1" t="s">
        <v>2071</v>
      </c>
      <c r="D788" s="1" t="s">
        <v>2163</v>
      </c>
      <c r="E788" s="1" t="s">
        <v>3677</v>
      </c>
      <c r="F788" s="1" t="s">
        <v>2071</v>
      </c>
      <c r="G788" s="1" t="s">
        <v>2648</v>
      </c>
      <c r="H788" s="1" t="s">
        <v>3652</v>
      </c>
      <c r="I788" s="1" t="s">
        <v>996</v>
      </c>
      <c r="J788" s="17" t="s">
        <v>376</v>
      </c>
    </row>
    <row r="789" spans="1:10" hidden="1">
      <c r="A789" s="1" t="s">
        <v>373</v>
      </c>
      <c r="B789" s="17" t="s">
        <v>3678</v>
      </c>
      <c r="C789" s="1" t="s">
        <v>1721</v>
      </c>
      <c r="D789" s="1" t="s">
        <v>2174</v>
      </c>
      <c r="E789" s="1" t="s">
        <v>3678</v>
      </c>
      <c r="F789" s="1" t="s">
        <v>1721</v>
      </c>
      <c r="G789" s="1" t="s">
        <v>2648</v>
      </c>
      <c r="H789" s="1" t="s">
        <v>3652</v>
      </c>
      <c r="I789" s="1" t="s">
        <v>996</v>
      </c>
      <c r="J789" s="17" t="s">
        <v>373</v>
      </c>
    </row>
    <row r="790" spans="1:10" hidden="1">
      <c r="A790" s="1" t="s">
        <v>374</v>
      </c>
      <c r="B790" s="17" t="s">
        <v>3679</v>
      </c>
      <c r="C790" s="1" t="s">
        <v>1996</v>
      </c>
      <c r="D790" s="1" t="s">
        <v>2185</v>
      </c>
      <c r="E790" s="1" t="s">
        <v>3679</v>
      </c>
      <c r="F790" s="1" t="s">
        <v>1996</v>
      </c>
      <c r="G790" s="1" t="s">
        <v>2648</v>
      </c>
      <c r="H790" s="1" t="s">
        <v>3652</v>
      </c>
      <c r="I790" s="1" t="s">
        <v>996</v>
      </c>
      <c r="J790" s="17" t="s">
        <v>374</v>
      </c>
    </row>
    <row r="791" spans="1:10" hidden="1">
      <c r="A791" s="1" t="s">
        <v>384</v>
      </c>
      <c r="B791" s="17" t="s">
        <v>384</v>
      </c>
      <c r="C791" s="1" t="s">
        <v>2196</v>
      </c>
      <c r="D791" s="1" t="s">
        <v>2196</v>
      </c>
      <c r="E791" s="1" t="s">
        <v>384</v>
      </c>
      <c r="F791" s="1" t="s">
        <v>2196</v>
      </c>
      <c r="G791" s="1" t="s">
        <v>2648</v>
      </c>
      <c r="H791" s="1" t="s">
        <v>3652</v>
      </c>
      <c r="I791" s="1" t="s">
        <v>996</v>
      </c>
      <c r="J791" s="17" t="s">
        <v>384</v>
      </c>
    </row>
    <row r="792" spans="1:10" hidden="1">
      <c r="A792" s="1" t="s">
        <v>374</v>
      </c>
      <c r="B792" s="17" t="s">
        <v>3680</v>
      </c>
      <c r="C792" s="1" t="s">
        <v>1996</v>
      </c>
      <c r="D792" s="1" t="s">
        <v>2206</v>
      </c>
      <c r="E792" s="1" t="s">
        <v>3680</v>
      </c>
      <c r="F792" s="1" t="s">
        <v>1996</v>
      </c>
      <c r="G792" s="1" t="s">
        <v>2648</v>
      </c>
      <c r="H792" s="1" t="s">
        <v>3652</v>
      </c>
      <c r="I792" s="1" t="s">
        <v>996</v>
      </c>
      <c r="J792" s="17" t="s">
        <v>374</v>
      </c>
    </row>
    <row r="793" spans="1:10" hidden="1">
      <c r="A793" s="1" t="s">
        <v>376</v>
      </c>
      <c r="B793" s="17" t="s">
        <v>3681</v>
      </c>
      <c r="C793" s="1" t="s">
        <v>2071</v>
      </c>
      <c r="D793" s="1" t="s">
        <v>2216</v>
      </c>
      <c r="E793" s="1" t="s">
        <v>3681</v>
      </c>
      <c r="F793" s="1" t="s">
        <v>2071</v>
      </c>
      <c r="G793" s="1" t="s">
        <v>2648</v>
      </c>
      <c r="H793" s="1" t="s">
        <v>3652</v>
      </c>
      <c r="I793" s="1" t="s">
        <v>996</v>
      </c>
      <c r="J793" s="17" t="s">
        <v>376</v>
      </c>
    </row>
    <row r="794" spans="1:10" hidden="1">
      <c r="A794" s="1" t="s">
        <v>383</v>
      </c>
      <c r="B794" s="17" t="s">
        <v>383</v>
      </c>
      <c r="C794" s="1" t="s">
        <v>2225</v>
      </c>
      <c r="D794" s="1" t="s">
        <v>2225</v>
      </c>
      <c r="E794" s="1" t="s">
        <v>383</v>
      </c>
      <c r="F794" s="1" t="s">
        <v>2225</v>
      </c>
      <c r="G794" s="1" t="s">
        <v>2648</v>
      </c>
      <c r="H794" s="1" t="s">
        <v>3652</v>
      </c>
      <c r="I794" s="1" t="s">
        <v>996</v>
      </c>
      <c r="J794" s="17" t="s">
        <v>383</v>
      </c>
    </row>
    <row r="795" spans="1:10" hidden="1">
      <c r="A795" s="1" t="s">
        <v>378</v>
      </c>
      <c r="B795" s="17" t="s">
        <v>3682</v>
      </c>
      <c r="C795" s="1" t="s">
        <v>2152</v>
      </c>
      <c r="D795" s="1" t="s">
        <v>2234</v>
      </c>
      <c r="E795" s="1" t="s">
        <v>3682</v>
      </c>
      <c r="F795" s="1" t="s">
        <v>2152</v>
      </c>
      <c r="G795" s="1" t="s">
        <v>2648</v>
      </c>
      <c r="H795" s="1" t="s">
        <v>3652</v>
      </c>
      <c r="I795" s="1" t="s">
        <v>996</v>
      </c>
      <c r="J795" s="17" t="s">
        <v>378</v>
      </c>
    </row>
    <row r="796" spans="1:10" hidden="1">
      <c r="A796" s="1" t="s">
        <v>374</v>
      </c>
      <c r="B796" s="17" t="s">
        <v>3683</v>
      </c>
      <c r="C796" s="1" t="s">
        <v>1996</v>
      </c>
      <c r="D796" s="1" t="s">
        <v>2243</v>
      </c>
      <c r="E796" s="1" t="s">
        <v>3683</v>
      </c>
      <c r="F796" s="1" t="s">
        <v>1996</v>
      </c>
      <c r="G796" s="1" t="s">
        <v>2648</v>
      </c>
      <c r="H796" s="1" t="s">
        <v>3652</v>
      </c>
      <c r="I796" s="1" t="s">
        <v>996</v>
      </c>
      <c r="J796" s="17" t="s">
        <v>374</v>
      </c>
    </row>
    <row r="797" spans="1:10" hidden="1">
      <c r="A797" s="1" t="s">
        <v>386</v>
      </c>
      <c r="B797" s="17" t="s">
        <v>386</v>
      </c>
      <c r="C797" s="1" t="s">
        <v>1106</v>
      </c>
      <c r="D797" s="1" t="s">
        <v>1106</v>
      </c>
      <c r="E797" s="1" t="s">
        <v>386</v>
      </c>
      <c r="F797" s="1" t="s">
        <v>1106</v>
      </c>
      <c r="G797" s="1" t="s">
        <v>2675</v>
      </c>
      <c r="H797" s="1" t="s">
        <v>2676</v>
      </c>
      <c r="I797" s="1" t="s">
        <v>997</v>
      </c>
      <c r="J797" s="17" t="s">
        <v>386</v>
      </c>
    </row>
    <row r="798" spans="1:10" hidden="1">
      <c r="A798" s="1" t="s">
        <v>386</v>
      </c>
      <c r="B798" s="17" t="s">
        <v>3684</v>
      </c>
      <c r="C798" s="1" t="s">
        <v>1106</v>
      </c>
      <c r="D798" s="1" t="s">
        <v>1212</v>
      </c>
      <c r="E798" s="1" t="s">
        <v>3684</v>
      </c>
      <c r="F798" s="1" t="s">
        <v>1106</v>
      </c>
      <c r="G798" s="1" t="s">
        <v>2675</v>
      </c>
      <c r="H798" s="1" t="s">
        <v>2676</v>
      </c>
      <c r="I798" s="1" t="s">
        <v>997</v>
      </c>
      <c r="J798" s="17" t="s">
        <v>386</v>
      </c>
    </row>
    <row r="799" spans="1:10" hidden="1">
      <c r="A799" s="1" t="s">
        <v>390</v>
      </c>
      <c r="B799" s="17" t="s">
        <v>390</v>
      </c>
      <c r="C799" s="1" t="s">
        <v>1107</v>
      </c>
      <c r="D799" s="1" t="s">
        <v>1107</v>
      </c>
      <c r="E799" s="1" t="s">
        <v>390</v>
      </c>
      <c r="F799" s="1" t="s">
        <v>1107</v>
      </c>
      <c r="G799" s="1" t="s">
        <v>2675</v>
      </c>
      <c r="H799" s="1" t="s">
        <v>2946</v>
      </c>
      <c r="I799" s="1" t="s">
        <v>998</v>
      </c>
      <c r="J799" s="17" t="s">
        <v>390</v>
      </c>
    </row>
    <row r="800" spans="1:10" hidden="1">
      <c r="A800" s="1" t="s">
        <v>7544</v>
      </c>
      <c r="B800" s="1" t="s">
        <v>7544</v>
      </c>
      <c r="C800" s="1" t="s">
        <v>7545</v>
      </c>
      <c r="D800" s="1" t="s">
        <v>7545</v>
      </c>
      <c r="E800" s="1" t="s">
        <v>7544</v>
      </c>
      <c r="F800" s="1" t="s">
        <v>7545</v>
      </c>
      <c r="G800" s="1" t="s">
        <v>2648</v>
      </c>
      <c r="H800" s="1" t="s">
        <v>2755</v>
      </c>
      <c r="I800" s="1" t="s">
        <v>999</v>
      </c>
      <c r="J800" s="1" t="s">
        <v>7544</v>
      </c>
    </row>
    <row r="801" spans="1:10" hidden="1">
      <c r="A801" s="1" t="s">
        <v>392</v>
      </c>
      <c r="B801" s="17" t="s">
        <v>3685</v>
      </c>
      <c r="C801" s="1" t="s">
        <v>1213</v>
      </c>
      <c r="D801" s="1" t="s">
        <v>1108</v>
      </c>
      <c r="E801" s="1" t="s">
        <v>3685</v>
      </c>
      <c r="F801" s="1" t="s">
        <v>1213</v>
      </c>
      <c r="G801" s="1" t="s">
        <v>2648</v>
      </c>
      <c r="H801" s="1" t="s">
        <v>2755</v>
      </c>
      <c r="I801" s="1" t="s">
        <v>999</v>
      </c>
      <c r="J801" s="17" t="s">
        <v>392</v>
      </c>
    </row>
    <row r="802" spans="1:10" hidden="1">
      <c r="A802" s="1" t="s">
        <v>392</v>
      </c>
      <c r="B802" s="17" t="s">
        <v>392</v>
      </c>
      <c r="C802" s="1" t="s">
        <v>1213</v>
      </c>
      <c r="D802" s="1" t="s">
        <v>1213</v>
      </c>
      <c r="E802" s="1" t="s">
        <v>392</v>
      </c>
      <c r="F802" s="1" t="s">
        <v>1213</v>
      </c>
      <c r="G802" s="1" t="s">
        <v>2648</v>
      </c>
      <c r="H802" s="1" t="s">
        <v>2755</v>
      </c>
      <c r="I802" s="1" t="s">
        <v>999</v>
      </c>
      <c r="J802" s="17" t="s">
        <v>392</v>
      </c>
    </row>
    <row r="803" spans="1:10" hidden="1">
      <c r="A803" s="17" t="s">
        <v>404</v>
      </c>
      <c r="B803" s="17" t="s">
        <v>6410</v>
      </c>
      <c r="C803" s="17" t="s">
        <v>6411</v>
      </c>
      <c r="D803" s="17" t="s">
        <v>6411</v>
      </c>
      <c r="E803" s="17" t="s">
        <v>6410</v>
      </c>
      <c r="F803" s="17" t="s">
        <v>6411</v>
      </c>
      <c r="G803" s="17" t="s">
        <v>2648</v>
      </c>
      <c r="H803" s="17" t="s">
        <v>2777</v>
      </c>
      <c r="I803" s="17" t="s">
        <v>3686</v>
      </c>
      <c r="J803" s="17" t="s">
        <v>404</v>
      </c>
    </row>
    <row r="804" spans="1:10" hidden="1">
      <c r="A804" s="1" t="s">
        <v>402</v>
      </c>
      <c r="B804" s="17" t="s">
        <v>398</v>
      </c>
      <c r="C804" s="1" t="s">
        <v>2127</v>
      </c>
      <c r="D804" s="1" t="s">
        <v>1722</v>
      </c>
      <c r="E804" s="1" t="s">
        <v>398</v>
      </c>
      <c r="F804" s="1" t="s">
        <v>2127</v>
      </c>
      <c r="G804" s="1" t="s">
        <v>2648</v>
      </c>
      <c r="H804" s="1" t="s">
        <v>2777</v>
      </c>
      <c r="I804" s="1" t="s">
        <v>3686</v>
      </c>
      <c r="J804" s="17" t="s">
        <v>402</v>
      </c>
    </row>
    <row r="805" spans="1:10" hidden="1">
      <c r="A805" s="1" t="s">
        <v>402</v>
      </c>
      <c r="B805" s="17" t="s">
        <v>402</v>
      </c>
      <c r="C805" s="1" t="s">
        <v>2127</v>
      </c>
      <c r="D805" s="1" t="s">
        <v>2127</v>
      </c>
      <c r="E805" s="1" t="s">
        <v>402</v>
      </c>
      <c r="F805" s="1" t="s">
        <v>2127</v>
      </c>
      <c r="G805" s="1" t="s">
        <v>2648</v>
      </c>
      <c r="H805" s="1" t="s">
        <v>2777</v>
      </c>
      <c r="I805" s="1" t="s">
        <v>3686</v>
      </c>
      <c r="J805" s="17" t="s">
        <v>402</v>
      </c>
    </row>
    <row r="806" spans="1:10" hidden="1">
      <c r="A806" s="1" t="s">
        <v>402</v>
      </c>
      <c r="B806" s="17" t="s">
        <v>403</v>
      </c>
      <c r="C806" s="1" t="s">
        <v>2127</v>
      </c>
      <c r="D806" s="1" t="s">
        <v>2440</v>
      </c>
      <c r="E806" s="1" t="s">
        <v>403</v>
      </c>
      <c r="F806" s="1" t="s">
        <v>2127</v>
      </c>
      <c r="G806" s="1" t="s">
        <v>2648</v>
      </c>
      <c r="H806" s="1" t="s">
        <v>2777</v>
      </c>
      <c r="I806" s="1" t="s">
        <v>3686</v>
      </c>
      <c r="J806" s="17" t="s">
        <v>402</v>
      </c>
    </row>
    <row r="807" spans="1:10" hidden="1">
      <c r="A807" s="1" t="s">
        <v>412</v>
      </c>
      <c r="B807" s="17" t="s">
        <v>3687</v>
      </c>
      <c r="C807" s="1" t="s">
        <v>1358</v>
      </c>
      <c r="D807" s="1" t="s">
        <v>1109</v>
      </c>
      <c r="E807" s="1" t="s">
        <v>3687</v>
      </c>
      <c r="F807" s="1" t="s">
        <v>1358</v>
      </c>
      <c r="G807" s="1" t="s">
        <v>2675</v>
      </c>
      <c r="H807" s="1" t="s">
        <v>2834</v>
      </c>
      <c r="I807" s="1" t="s">
        <v>1000</v>
      </c>
      <c r="J807" s="17" t="s">
        <v>412</v>
      </c>
    </row>
    <row r="808" spans="1:10" hidden="1">
      <c r="A808" s="1" t="s">
        <v>412</v>
      </c>
      <c r="B808" s="17" t="s">
        <v>3688</v>
      </c>
      <c r="C808" s="1" t="s">
        <v>1358</v>
      </c>
      <c r="D808" s="1" t="s">
        <v>1214</v>
      </c>
      <c r="E808" s="1" t="s">
        <v>3688</v>
      </c>
      <c r="F808" s="1" t="s">
        <v>1358</v>
      </c>
      <c r="G808" s="1" t="s">
        <v>2675</v>
      </c>
      <c r="H808" s="1" t="s">
        <v>2834</v>
      </c>
      <c r="I808" s="1" t="s">
        <v>1000</v>
      </c>
      <c r="J808" s="17" t="s">
        <v>412</v>
      </c>
    </row>
    <row r="809" spans="1:10" hidden="1">
      <c r="A809" s="1" t="s">
        <v>412</v>
      </c>
      <c r="B809" s="17" t="s">
        <v>3689</v>
      </c>
      <c r="C809" s="1" t="s">
        <v>1358</v>
      </c>
      <c r="D809" s="1" t="s">
        <v>1293</v>
      </c>
      <c r="E809" s="1" t="s">
        <v>3689</v>
      </c>
      <c r="F809" s="1" t="s">
        <v>1358</v>
      </c>
      <c r="G809" s="1" t="s">
        <v>2675</v>
      </c>
      <c r="H809" s="1" t="s">
        <v>2834</v>
      </c>
      <c r="I809" s="1" t="s">
        <v>1000</v>
      </c>
      <c r="J809" s="17" t="s">
        <v>412</v>
      </c>
    </row>
    <row r="810" spans="1:10" hidden="1">
      <c r="A810" s="1" t="s">
        <v>412</v>
      </c>
      <c r="B810" s="17" t="s">
        <v>412</v>
      </c>
      <c r="C810" s="1" t="s">
        <v>1358</v>
      </c>
      <c r="D810" s="1" t="s">
        <v>1358</v>
      </c>
      <c r="E810" s="1" t="s">
        <v>412</v>
      </c>
      <c r="F810" s="1" t="s">
        <v>1358</v>
      </c>
      <c r="G810" s="1" t="s">
        <v>2675</v>
      </c>
      <c r="H810" s="1" t="s">
        <v>2834</v>
      </c>
      <c r="I810" s="1" t="s">
        <v>1000</v>
      </c>
      <c r="J810" s="17" t="s">
        <v>412</v>
      </c>
    </row>
    <row r="811" spans="1:10" hidden="1">
      <c r="A811" s="1" t="s">
        <v>415</v>
      </c>
      <c r="B811" s="17" t="s">
        <v>3690</v>
      </c>
      <c r="C811" s="1" t="s">
        <v>1359</v>
      </c>
      <c r="D811" s="1" t="s">
        <v>1110</v>
      </c>
      <c r="E811" s="1" t="s">
        <v>3690</v>
      </c>
      <c r="F811" s="1" t="s">
        <v>1359</v>
      </c>
      <c r="G811" s="1" t="s">
        <v>2648</v>
      </c>
      <c r="H811" s="1" t="s">
        <v>2649</v>
      </c>
      <c r="I811" s="1" t="s">
        <v>414</v>
      </c>
      <c r="J811" s="17" t="s">
        <v>415</v>
      </c>
    </row>
    <row r="812" spans="1:10" hidden="1">
      <c r="A812" s="1" t="s">
        <v>415</v>
      </c>
      <c r="B812" s="17" t="s">
        <v>3691</v>
      </c>
      <c r="C812" s="1" t="s">
        <v>1359</v>
      </c>
      <c r="D812" s="1" t="s">
        <v>1215</v>
      </c>
      <c r="E812" s="1" t="s">
        <v>3691</v>
      </c>
      <c r="F812" s="1" t="s">
        <v>1359</v>
      </c>
      <c r="G812" s="1" t="s">
        <v>2648</v>
      </c>
      <c r="H812" s="1" t="s">
        <v>2649</v>
      </c>
      <c r="I812" s="1" t="s">
        <v>414</v>
      </c>
      <c r="J812" s="17" t="s">
        <v>415</v>
      </c>
    </row>
    <row r="813" spans="1:10" hidden="1">
      <c r="A813" s="1" t="s">
        <v>415</v>
      </c>
      <c r="B813" s="17" t="s">
        <v>3692</v>
      </c>
      <c r="C813" s="1" t="s">
        <v>1359</v>
      </c>
      <c r="D813" s="1" t="s">
        <v>1294</v>
      </c>
      <c r="E813" s="1" t="s">
        <v>3692</v>
      </c>
      <c r="F813" s="1" t="s">
        <v>1359</v>
      </c>
      <c r="G813" s="1" t="s">
        <v>2648</v>
      </c>
      <c r="H813" s="1" t="s">
        <v>2649</v>
      </c>
      <c r="I813" s="1" t="s">
        <v>3693</v>
      </c>
      <c r="J813" s="17" t="s">
        <v>415</v>
      </c>
    </row>
    <row r="814" spans="1:10" hidden="1">
      <c r="A814" s="1" t="s">
        <v>415</v>
      </c>
      <c r="B814" s="17" t="s">
        <v>415</v>
      </c>
      <c r="C814" s="1" t="s">
        <v>1359</v>
      </c>
      <c r="D814" s="1" t="s">
        <v>1359</v>
      </c>
      <c r="E814" s="1" t="s">
        <v>415</v>
      </c>
      <c r="F814" s="1" t="s">
        <v>1359</v>
      </c>
      <c r="G814" s="1" t="s">
        <v>2648</v>
      </c>
      <c r="H814" s="1" t="s">
        <v>2649</v>
      </c>
      <c r="I814" s="1" t="s">
        <v>3693</v>
      </c>
      <c r="J814" s="17" t="s">
        <v>415</v>
      </c>
    </row>
    <row r="815" spans="1:10" hidden="1">
      <c r="A815" s="1" t="s">
        <v>3694</v>
      </c>
      <c r="B815" s="17" t="s">
        <v>3694</v>
      </c>
      <c r="C815" s="1" t="s">
        <v>1414</v>
      </c>
      <c r="D815" s="1" t="s">
        <v>1414</v>
      </c>
      <c r="E815" s="1" t="s">
        <v>3694</v>
      </c>
      <c r="F815" s="1" t="s">
        <v>1414</v>
      </c>
      <c r="G815" s="1" t="s">
        <v>2648</v>
      </c>
      <c r="H815" s="1" t="s">
        <v>2649</v>
      </c>
      <c r="I815" s="1" t="s">
        <v>3693</v>
      </c>
      <c r="J815" s="17" t="s">
        <v>3694</v>
      </c>
    </row>
    <row r="816" spans="1:10" hidden="1">
      <c r="A816" s="1" t="s">
        <v>419</v>
      </c>
      <c r="B816" s="17" t="s">
        <v>3695</v>
      </c>
      <c r="C816" s="1" t="s">
        <v>1828</v>
      </c>
      <c r="D816" s="1" t="s">
        <v>1467</v>
      </c>
      <c r="E816" s="1" t="s">
        <v>3695</v>
      </c>
      <c r="F816" s="1" t="s">
        <v>1828</v>
      </c>
      <c r="G816" s="1" t="s">
        <v>2648</v>
      </c>
      <c r="H816" s="1" t="s">
        <v>2649</v>
      </c>
      <c r="I816" s="1" t="s">
        <v>414</v>
      </c>
      <c r="J816" s="17" t="s">
        <v>419</v>
      </c>
    </row>
    <row r="817" spans="1:10" hidden="1">
      <c r="A817" s="1" t="s">
        <v>419</v>
      </c>
      <c r="B817" s="17" t="s">
        <v>3696</v>
      </c>
      <c r="C817" s="1" t="s">
        <v>1828</v>
      </c>
      <c r="D817" s="1" t="s">
        <v>1513</v>
      </c>
      <c r="E817" s="1" t="s">
        <v>3696</v>
      </c>
      <c r="F817" s="1" t="s">
        <v>1828</v>
      </c>
      <c r="G817" s="1" t="s">
        <v>2648</v>
      </c>
      <c r="H817" s="1" t="s">
        <v>2649</v>
      </c>
      <c r="I817" s="1" t="s">
        <v>3693</v>
      </c>
      <c r="J817" s="17" t="s">
        <v>419</v>
      </c>
    </row>
    <row r="818" spans="1:10" hidden="1">
      <c r="A818" s="1" t="s">
        <v>415</v>
      </c>
      <c r="B818" s="17" t="s">
        <v>3697</v>
      </c>
      <c r="C818" s="1" t="s">
        <v>1359</v>
      </c>
      <c r="D818" s="1" t="s">
        <v>1554</v>
      </c>
      <c r="E818" s="1" t="s">
        <v>3697</v>
      </c>
      <c r="F818" s="1" t="s">
        <v>1359</v>
      </c>
      <c r="G818" s="1" t="s">
        <v>2648</v>
      </c>
      <c r="H818" s="1" t="s">
        <v>2649</v>
      </c>
      <c r="I818" s="1" t="s">
        <v>3693</v>
      </c>
      <c r="J818" s="17" t="s">
        <v>415</v>
      </c>
    </row>
    <row r="819" spans="1:10" hidden="1">
      <c r="A819" s="1" t="s">
        <v>415</v>
      </c>
      <c r="B819" s="17" t="s">
        <v>3698</v>
      </c>
      <c r="C819" s="1" t="s">
        <v>1359</v>
      </c>
      <c r="D819" s="1" t="s">
        <v>1592</v>
      </c>
      <c r="E819" s="1" t="s">
        <v>3698</v>
      </c>
      <c r="F819" s="1" t="s">
        <v>1359</v>
      </c>
      <c r="G819" s="1" t="s">
        <v>2648</v>
      </c>
      <c r="H819" s="1" t="s">
        <v>2649</v>
      </c>
      <c r="I819" s="1" t="s">
        <v>414</v>
      </c>
      <c r="J819" s="17" t="s">
        <v>415</v>
      </c>
    </row>
    <row r="820" spans="1:10" hidden="1">
      <c r="A820" s="1" t="s">
        <v>415</v>
      </c>
      <c r="B820" s="17" t="s">
        <v>3699</v>
      </c>
      <c r="C820" s="1" t="s">
        <v>1359</v>
      </c>
      <c r="D820" s="1" t="s">
        <v>1627</v>
      </c>
      <c r="E820" s="1" t="s">
        <v>3699</v>
      </c>
      <c r="F820" s="1" t="s">
        <v>1359</v>
      </c>
      <c r="G820" s="1" t="s">
        <v>2648</v>
      </c>
      <c r="H820" s="1" t="s">
        <v>2649</v>
      </c>
      <c r="I820" s="1" t="s">
        <v>3693</v>
      </c>
      <c r="J820" s="17" t="s">
        <v>415</v>
      </c>
    </row>
    <row r="821" spans="1:10" hidden="1">
      <c r="A821" s="1" t="s">
        <v>415</v>
      </c>
      <c r="B821" s="17" t="s">
        <v>3700</v>
      </c>
      <c r="C821" s="1" t="s">
        <v>1359</v>
      </c>
      <c r="D821" s="1" t="s">
        <v>1661</v>
      </c>
      <c r="E821" s="1" t="s">
        <v>3700</v>
      </c>
      <c r="F821" s="1" t="s">
        <v>1359</v>
      </c>
      <c r="G821" s="1" t="s">
        <v>2648</v>
      </c>
      <c r="H821" s="1" t="s">
        <v>2649</v>
      </c>
      <c r="I821" s="1" t="s">
        <v>414</v>
      </c>
      <c r="J821" s="17" t="s">
        <v>415</v>
      </c>
    </row>
    <row r="822" spans="1:10" hidden="1">
      <c r="A822" s="1" t="s">
        <v>415</v>
      </c>
      <c r="B822" s="17" t="s">
        <v>3701</v>
      </c>
      <c r="C822" s="1" t="s">
        <v>1359</v>
      </c>
      <c r="D822" s="1" t="s">
        <v>1693</v>
      </c>
      <c r="E822" s="1" t="s">
        <v>3701</v>
      </c>
      <c r="F822" s="1" t="s">
        <v>1359</v>
      </c>
      <c r="G822" s="1" t="s">
        <v>2648</v>
      </c>
      <c r="H822" s="1" t="s">
        <v>2649</v>
      </c>
      <c r="I822" s="1" t="s">
        <v>3693</v>
      </c>
      <c r="J822" s="17" t="s">
        <v>415</v>
      </c>
    </row>
    <row r="823" spans="1:10" hidden="1">
      <c r="A823" s="1" t="s">
        <v>415</v>
      </c>
      <c r="B823" s="17" t="s">
        <v>3702</v>
      </c>
      <c r="C823" s="1" t="s">
        <v>1359</v>
      </c>
      <c r="D823" s="1" t="s">
        <v>1723</v>
      </c>
      <c r="E823" s="1" t="s">
        <v>3702</v>
      </c>
      <c r="F823" s="1" t="s">
        <v>1359</v>
      </c>
      <c r="G823" s="1" t="s">
        <v>2648</v>
      </c>
      <c r="H823" s="1" t="s">
        <v>2649</v>
      </c>
      <c r="I823" s="1" t="s">
        <v>3693</v>
      </c>
      <c r="J823" s="17" t="s">
        <v>415</v>
      </c>
    </row>
    <row r="824" spans="1:10" hidden="1">
      <c r="A824" s="1" t="s">
        <v>415</v>
      </c>
      <c r="B824" s="17" t="s">
        <v>3703</v>
      </c>
      <c r="C824" s="1" t="s">
        <v>1359</v>
      </c>
      <c r="D824" s="1" t="s">
        <v>1752</v>
      </c>
      <c r="E824" s="1" t="s">
        <v>3703</v>
      </c>
      <c r="F824" s="1" t="s">
        <v>1359</v>
      </c>
      <c r="G824" s="1" t="s">
        <v>2648</v>
      </c>
      <c r="H824" s="1" t="s">
        <v>2649</v>
      </c>
      <c r="I824" s="1" t="s">
        <v>3693</v>
      </c>
      <c r="J824" s="17" t="s">
        <v>415</v>
      </c>
    </row>
    <row r="825" spans="1:10" hidden="1">
      <c r="A825" s="1" t="s">
        <v>3704</v>
      </c>
      <c r="B825" s="17" t="s">
        <v>3705</v>
      </c>
      <c r="C825" s="1" t="s">
        <v>3706</v>
      </c>
      <c r="D825" s="1" t="s">
        <v>3707</v>
      </c>
      <c r="E825" s="1" t="s">
        <v>3705</v>
      </c>
      <c r="F825" s="1" t="s">
        <v>3706</v>
      </c>
      <c r="G825" s="1" t="s">
        <v>2685</v>
      </c>
      <c r="H825" s="1" t="s">
        <v>2827</v>
      </c>
      <c r="I825" s="1" t="s">
        <v>3693</v>
      </c>
      <c r="J825" s="17" t="s">
        <v>3704</v>
      </c>
    </row>
    <row r="826" spans="1:10" hidden="1">
      <c r="A826" s="1" t="s">
        <v>6558</v>
      </c>
      <c r="B826" s="1" t="s">
        <v>6558</v>
      </c>
      <c r="C826" s="1" t="s">
        <v>6559</v>
      </c>
      <c r="D826" s="1" t="s">
        <v>6559</v>
      </c>
      <c r="E826" s="1" t="s">
        <v>6558</v>
      </c>
      <c r="F826" s="1" t="s">
        <v>6559</v>
      </c>
      <c r="G826" s="1" t="s">
        <v>2685</v>
      </c>
      <c r="H826" s="1" t="s">
        <v>2827</v>
      </c>
      <c r="I826" s="1" t="s">
        <v>3693</v>
      </c>
      <c r="J826" s="1" t="s">
        <v>6558</v>
      </c>
    </row>
    <row r="827" spans="1:10" hidden="1">
      <c r="A827" s="1" t="s">
        <v>415</v>
      </c>
      <c r="B827" s="17" t="s">
        <v>3708</v>
      </c>
      <c r="C827" s="1" t="s">
        <v>1359</v>
      </c>
      <c r="D827" s="1" t="s">
        <v>1778</v>
      </c>
      <c r="E827" s="1" t="s">
        <v>3708</v>
      </c>
      <c r="F827" s="1" t="s">
        <v>1359</v>
      </c>
      <c r="G827" s="1" t="s">
        <v>2648</v>
      </c>
      <c r="H827" s="1" t="s">
        <v>2649</v>
      </c>
      <c r="I827" s="1" t="s">
        <v>3693</v>
      </c>
      <c r="J827" s="17" t="s">
        <v>415</v>
      </c>
    </row>
    <row r="828" spans="1:10" hidden="1">
      <c r="A828" s="1" t="s">
        <v>415</v>
      </c>
      <c r="B828" s="17" t="s">
        <v>3709</v>
      </c>
      <c r="C828" s="1" t="s">
        <v>1359</v>
      </c>
      <c r="D828" s="1" t="s">
        <v>1805</v>
      </c>
      <c r="E828" s="1" t="s">
        <v>3709</v>
      </c>
      <c r="F828" s="1" t="s">
        <v>1359</v>
      </c>
      <c r="G828" s="1" t="s">
        <v>2648</v>
      </c>
      <c r="H828" s="1" t="s">
        <v>2649</v>
      </c>
      <c r="I828" s="1" t="s">
        <v>3693</v>
      </c>
      <c r="J828" s="17" t="s">
        <v>415</v>
      </c>
    </row>
    <row r="829" spans="1:10" hidden="1">
      <c r="A829" s="1" t="s">
        <v>419</v>
      </c>
      <c r="B829" s="17" t="s">
        <v>419</v>
      </c>
      <c r="C829" s="1" t="s">
        <v>1828</v>
      </c>
      <c r="D829" s="1" t="s">
        <v>1828</v>
      </c>
      <c r="E829" s="1" t="s">
        <v>419</v>
      </c>
      <c r="F829" s="1" t="s">
        <v>1828</v>
      </c>
      <c r="G829" s="1" t="s">
        <v>2648</v>
      </c>
      <c r="H829" s="1" t="s">
        <v>2649</v>
      </c>
      <c r="I829" s="1" t="s">
        <v>3693</v>
      </c>
      <c r="J829" s="17" t="s">
        <v>419</v>
      </c>
    </row>
    <row r="830" spans="1:10" hidden="1">
      <c r="A830" s="1" t="s">
        <v>419</v>
      </c>
      <c r="B830" s="17" t="s">
        <v>3710</v>
      </c>
      <c r="C830" s="1" t="s">
        <v>1828</v>
      </c>
      <c r="D830" s="1" t="s">
        <v>1851</v>
      </c>
      <c r="E830" s="1" t="s">
        <v>3710</v>
      </c>
      <c r="F830" s="1" t="s">
        <v>1828</v>
      </c>
      <c r="G830" s="1" t="s">
        <v>2648</v>
      </c>
      <c r="H830" s="1" t="s">
        <v>2649</v>
      </c>
      <c r="I830" s="1" t="s">
        <v>3693</v>
      </c>
      <c r="J830" s="17" t="s">
        <v>419</v>
      </c>
    </row>
    <row r="831" spans="1:10" hidden="1">
      <c r="A831" s="1" t="s">
        <v>421</v>
      </c>
      <c r="B831" s="17" t="s">
        <v>3711</v>
      </c>
      <c r="C831" s="1" t="s">
        <v>1295</v>
      </c>
      <c r="D831" s="1" t="s">
        <v>1111</v>
      </c>
      <c r="E831" s="1" t="s">
        <v>3711</v>
      </c>
      <c r="F831" s="1" t="s">
        <v>1295</v>
      </c>
      <c r="G831" s="1" t="s">
        <v>2648</v>
      </c>
      <c r="H831" s="1" t="s">
        <v>3652</v>
      </c>
      <c r="I831" s="1" t="s">
        <v>1001</v>
      </c>
      <c r="J831" s="17" t="s">
        <v>421</v>
      </c>
    </row>
    <row r="832" spans="1:10" hidden="1">
      <c r="A832" s="1" t="s">
        <v>421</v>
      </c>
      <c r="B832" s="17" t="s">
        <v>3712</v>
      </c>
      <c r="C832" s="1" t="s">
        <v>1295</v>
      </c>
      <c r="D832" s="1" t="s">
        <v>1216</v>
      </c>
      <c r="E832" s="1" t="s">
        <v>3712</v>
      </c>
      <c r="F832" s="1" t="s">
        <v>1295</v>
      </c>
      <c r="G832" s="1" t="s">
        <v>2648</v>
      </c>
      <c r="H832" s="1" t="s">
        <v>3652</v>
      </c>
      <c r="I832" s="1" t="s">
        <v>1001</v>
      </c>
      <c r="J832" s="17" t="s">
        <v>421</v>
      </c>
    </row>
    <row r="833" spans="1:10" hidden="1">
      <c r="A833" s="1" t="s">
        <v>421</v>
      </c>
      <c r="B833" s="17" t="s">
        <v>421</v>
      </c>
      <c r="C833" s="1" t="s">
        <v>1295</v>
      </c>
      <c r="D833" s="1" t="s">
        <v>1295</v>
      </c>
      <c r="E833" s="1" t="s">
        <v>421</v>
      </c>
      <c r="F833" s="1" t="s">
        <v>1295</v>
      </c>
      <c r="G833" s="1" t="s">
        <v>2648</v>
      </c>
      <c r="H833" s="1" t="s">
        <v>3652</v>
      </c>
      <c r="I833" s="1" t="s">
        <v>1001</v>
      </c>
      <c r="J833" s="17" t="s">
        <v>421</v>
      </c>
    </row>
    <row r="834" spans="1:10" hidden="1">
      <c r="A834" s="1" t="s">
        <v>3704</v>
      </c>
      <c r="B834" s="17" t="s">
        <v>3713</v>
      </c>
      <c r="C834" s="1" t="s">
        <v>3706</v>
      </c>
      <c r="D834" s="1" t="s">
        <v>3714</v>
      </c>
      <c r="E834" s="1" t="s">
        <v>3713</v>
      </c>
      <c r="F834" s="1" t="s">
        <v>3706</v>
      </c>
      <c r="G834" s="1" t="s">
        <v>2685</v>
      </c>
      <c r="H834" s="1" t="s">
        <v>2827</v>
      </c>
      <c r="I834" s="1" t="s">
        <v>2570</v>
      </c>
      <c r="J834" s="17" t="s">
        <v>3704</v>
      </c>
    </row>
    <row r="835" spans="1:10" hidden="1">
      <c r="A835" s="1" t="s">
        <v>3704</v>
      </c>
      <c r="B835" s="17" t="s">
        <v>3715</v>
      </c>
      <c r="C835" s="1" t="s">
        <v>3706</v>
      </c>
      <c r="D835" s="1" t="s">
        <v>3716</v>
      </c>
      <c r="E835" s="1" t="s">
        <v>3715</v>
      </c>
      <c r="F835" s="1" t="s">
        <v>3706</v>
      </c>
      <c r="G835" s="1" t="s">
        <v>2685</v>
      </c>
      <c r="H835" s="1" t="s">
        <v>2827</v>
      </c>
      <c r="I835" s="1" t="s">
        <v>2570</v>
      </c>
      <c r="J835" s="17" t="s">
        <v>3704</v>
      </c>
    </row>
    <row r="836" spans="1:10" hidden="1">
      <c r="A836" s="1" t="s">
        <v>3704</v>
      </c>
      <c r="B836" s="17" t="s">
        <v>3717</v>
      </c>
      <c r="C836" s="1" t="s">
        <v>3706</v>
      </c>
      <c r="D836" s="1" t="s">
        <v>3718</v>
      </c>
      <c r="E836" s="1" t="s">
        <v>3717</v>
      </c>
      <c r="F836" s="1" t="s">
        <v>3706</v>
      </c>
      <c r="G836" s="1" t="s">
        <v>2685</v>
      </c>
      <c r="H836" s="1" t="s">
        <v>2827</v>
      </c>
      <c r="I836" s="1" t="s">
        <v>3719</v>
      </c>
      <c r="J836" s="17" t="s">
        <v>3704</v>
      </c>
    </row>
    <row r="837" spans="1:10" hidden="1">
      <c r="A837" s="1" t="s">
        <v>3704</v>
      </c>
      <c r="B837" s="17" t="s">
        <v>3720</v>
      </c>
      <c r="C837" s="1" t="s">
        <v>3706</v>
      </c>
      <c r="D837" s="1" t="s">
        <v>3721</v>
      </c>
      <c r="E837" s="1" t="s">
        <v>3720</v>
      </c>
      <c r="F837" s="1" t="s">
        <v>3706</v>
      </c>
      <c r="G837" s="1" t="s">
        <v>2685</v>
      </c>
      <c r="H837" s="1" t="s">
        <v>2827</v>
      </c>
      <c r="I837" s="1" t="s">
        <v>3719</v>
      </c>
      <c r="J837" s="17" t="s">
        <v>3704</v>
      </c>
    </row>
    <row r="838" spans="1:10" hidden="1">
      <c r="A838" s="1" t="s">
        <v>3704</v>
      </c>
      <c r="B838" s="17" t="s">
        <v>3722</v>
      </c>
      <c r="C838" s="1" t="s">
        <v>3706</v>
      </c>
      <c r="D838" s="1" t="s">
        <v>3723</v>
      </c>
      <c r="E838" s="1" t="s">
        <v>3722</v>
      </c>
      <c r="F838" s="1" t="s">
        <v>3706</v>
      </c>
      <c r="G838" s="1" t="s">
        <v>2685</v>
      </c>
      <c r="H838" s="1" t="s">
        <v>2827</v>
      </c>
      <c r="I838" s="1" t="s">
        <v>3719</v>
      </c>
      <c r="J838" s="17" t="s">
        <v>3704</v>
      </c>
    </row>
    <row r="839" spans="1:10" hidden="1">
      <c r="A839" s="1" t="s">
        <v>3704</v>
      </c>
      <c r="B839" s="17" t="s">
        <v>3724</v>
      </c>
      <c r="C839" s="1" t="s">
        <v>3706</v>
      </c>
      <c r="D839" s="1" t="s">
        <v>3725</v>
      </c>
      <c r="E839" s="1" t="s">
        <v>3724</v>
      </c>
      <c r="F839" s="1" t="s">
        <v>3706</v>
      </c>
      <c r="G839" s="1" t="s">
        <v>2685</v>
      </c>
      <c r="H839" s="1" t="s">
        <v>2827</v>
      </c>
      <c r="I839" s="1" t="s">
        <v>3719</v>
      </c>
      <c r="J839" s="17" t="s">
        <v>3704</v>
      </c>
    </row>
    <row r="840" spans="1:10" hidden="1">
      <c r="A840" s="1" t="s">
        <v>3704</v>
      </c>
      <c r="B840" s="17" t="s">
        <v>3726</v>
      </c>
      <c r="C840" s="1" t="s">
        <v>3706</v>
      </c>
      <c r="D840" s="1" t="s">
        <v>3727</v>
      </c>
      <c r="E840" s="1" t="s">
        <v>3726</v>
      </c>
      <c r="F840" s="1" t="s">
        <v>3706</v>
      </c>
      <c r="G840" s="1" t="s">
        <v>2685</v>
      </c>
      <c r="H840" s="1" t="s">
        <v>2827</v>
      </c>
      <c r="I840" s="1" t="s">
        <v>3719</v>
      </c>
      <c r="J840" s="17" t="s">
        <v>3704</v>
      </c>
    </row>
    <row r="841" spans="1:10" hidden="1">
      <c r="A841" s="1" t="s">
        <v>3704</v>
      </c>
      <c r="B841" s="17" t="s">
        <v>3728</v>
      </c>
      <c r="C841" s="1" t="s">
        <v>3706</v>
      </c>
      <c r="D841" s="1" t="s">
        <v>3729</v>
      </c>
      <c r="E841" s="1" t="s">
        <v>3728</v>
      </c>
      <c r="F841" s="1" t="s">
        <v>3706</v>
      </c>
      <c r="G841" s="1" t="s">
        <v>2685</v>
      </c>
      <c r="H841" s="1" t="s">
        <v>2827</v>
      </c>
      <c r="I841" s="1" t="s">
        <v>2570</v>
      </c>
      <c r="J841" s="17" t="s">
        <v>3704</v>
      </c>
    </row>
    <row r="842" spans="1:10" hidden="1">
      <c r="A842" s="1" t="s">
        <v>3704</v>
      </c>
      <c r="B842" s="17" t="s">
        <v>3730</v>
      </c>
      <c r="C842" s="1" t="s">
        <v>3706</v>
      </c>
      <c r="D842" s="1" t="s">
        <v>3731</v>
      </c>
      <c r="E842" s="1" t="s">
        <v>3730</v>
      </c>
      <c r="F842" s="1" t="s">
        <v>3706</v>
      </c>
      <c r="G842" s="1" t="s">
        <v>2685</v>
      </c>
      <c r="H842" s="1" t="s">
        <v>2827</v>
      </c>
      <c r="I842" s="1" t="s">
        <v>3719</v>
      </c>
      <c r="J842" s="17" t="s">
        <v>3704</v>
      </c>
    </row>
    <row r="843" spans="1:10" hidden="1">
      <c r="A843" s="1" t="s">
        <v>3704</v>
      </c>
      <c r="B843" s="17" t="s">
        <v>3732</v>
      </c>
      <c r="C843" s="1" t="s">
        <v>3706</v>
      </c>
      <c r="D843" s="1" t="s">
        <v>3733</v>
      </c>
      <c r="E843" s="1" t="s">
        <v>3732</v>
      </c>
      <c r="F843" s="1" t="s">
        <v>3706</v>
      </c>
      <c r="G843" s="1" t="s">
        <v>2685</v>
      </c>
      <c r="H843" s="1" t="s">
        <v>2827</v>
      </c>
      <c r="I843" s="1" t="s">
        <v>3719</v>
      </c>
      <c r="J843" s="17" t="s">
        <v>3704</v>
      </c>
    </row>
    <row r="844" spans="1:10" hidden="1">
      <c r="A844" s="1" t="s">
        <v>3704</v>
      </c>
      <c r="B844" s="17" t="s">
        <v>3734</v>
      </c>
      <c r="C844" s="1" t="s">
        <v>3706</v>
      </c>
      <c r="D844" s="1" t="s">
        <v>3735</v>
      </c>
      <c r="E844" s="1" t="s">
        <v>3734</v>
      </c>
      <c r="F844" s="1" t="s">
        <v>3706</v>
      </c>
      <c r="G844" s="1" t="s">
        <v>2685</v>
      </c>
      <c r="H844" s="1" t="s">
        <v>2827</v>
      </c>
      <c r="I844" s="1" t="s">
        <v>3719</v>
      </c>
      <c r="J844" s="17" t="s">
        <v>3704</v>
      </c>
    </row>
    <row r="845" spans="1:10" hidden="1">
      <c r="A845" s="1" t="s">
        <v>3704</v>
      </c>
      <c r="B845" s="17" t="s">
        <v>3736</v>
      </c>
      <c r="C845" s="1" t="s">
        <v>3706</v>
      </c>
      <c r="D845" s="1" t="s">
        <v>3737</v>
      </c>
      <c r="E845" s="1" t="s">
        <v>3736</v>
      </c>
      <c r="F845" s="1" t="s">
        <v>3706</v>
      </c>
      <c r="G845" s="1" t="s">
        <v>2685</v>
      </c>
      <c r="H845" s="1" t="s">
        <v>2827</v>
      </c>
      <c r="I845" s="1" t="s">
        <v>2570</v>
      </c>
      <c r="J845" s="17" t="s">
        <v>3704</v>
      </c>
    </row>
    <row r="846" spans="1:10" hidden="1">
      <c r="A846" s="1" t="s">
        <v>3704</v>
      </c>
      <c r="B846" s="17" t="s">
        <v>3738</v>
      </c>
      <c r="C846" s="1" t="s">
        <v>3706</v>
      </c>
      <c r="D846" s="1" t="s">
        <v>3739</v>
      </c>
      <c r="E846" s="1" t="s">
        <v>3738</v>
      </c>
      <c r="F846" s="1" t="s">
        <v>3706</v>
      </c>
      <c r="G846" s="1" t="s">
        <v>2685</v>
      </c>
      <c r="H846" s="1" t="s">
        <v>2827</v>
      </c>
      <c r="I846" s="1" t="s">
        <v>3719</v>
      </c>
      <c r="J846" s="17" t="s">
        <v>3704</v>
      </c>
    </row>
    <row r="847" spans="1:10" hidden="1">
      <c r="A847" s="1" t="s">
        <v>3704</v>
      </c>
      <c r="B847" s="17" t="s">
        <v>3740</v>
      </c>
      <c r="C847" s="1" t="s">
        <v>3706</v>
      </c>
      <c r="D847" s="1" t="s">
        <v>3741</v>
      </c>
      <c r="E847" s="1" t="s">
        <v>3740</v>
      </c>
      <c r="F847" s="1" t="s">
        <v>3706</v>
      </c>
      <c r="G847" s="1" t="s">
        <v>2685</v>
      </c>
      <c r="H847" s="1" t="s">
        <v>2827</v>
      </c>
      <c r="I847" s="1" t="s">
        <v>3719</v>
      </c>
      <c r="J847" s="17" t="s">
        <v>3704</v>
      </c>
    </row>
    <row r="848" spans="1:10" hidden="1">
      <c r="A848" s="1" t="s">
        <v>3704</v>
      </c>
      <c r="B848" s="17" t="s">
        <v>3742</v>
      </c>
      <c r="C848" s="1" t="s">
        <v>3706</v>
      </c>
      <c r="D848" s="1" t="s">
        <v>3743</v>
      </c>
      <c r="E848" s="1" t="s">
        <v>3742</v>
      </c>
      <c r="F848" s="1" t="s">
        <v>3706</v>
      </c>
      <c r="G848" s="1" t="s">
        <v>2685</v>
      </c>
      <c r="H848" s="1" t="s">
        <v>2827</v>
      </c>
      <c r="I848" s="1" t="s">
        <v>3719</v>
      </c>
      <c r="J848" s="17" t="s">
        <v>3704</v>
      </c>
    </row>
    <row r="849" spans="1:10" hidden="1">
      <c r="A849" s="1" t="s">
        <v>3704</v>
      </c>
      <c r="B849" s="17" t="s">
        <v>3744</v>
      </c>
      <c r="C849" s="1" t="s">
        <v>3706</v>
      </c>
      <c r="D849" s="1" t="s">
        <v>3745</v>
      </c>
      <c r="E849" s="1" t="s">
        <v>3744</v>
      </c>
      <c r="F849" s="1" t="s">
        <v>3706</v>
      </c>
      <c r="G849" s="1" t="s">
        <v>2685</v>
      </c>
      <c r="H849" s="1" t="s">
        <v>2827</v>
      </c>
      <c r="I849" s="1" t="s">
        <v>3719</v>
      </c>
      <c r="J849" s="17" t="s">
        <v>3704</v>
      </c>
    </row>
    <row r="850" spans="1:10" hidden="1">
      <c r="A850" s="1" t="s">
        <v>3704</v>
      </c>
      <c r="B850" s="17" t="s">
        <v>3746</v>
      </c>
      <c r="C850" s="1" t="s">
        <v>3706</v>
      </c>
      <c r="D850" s="1" t="s">
        <v>3747</v>
      </c>
      <c r="E850" s="1" t="s">
        <v>3746</v>
      </c>
      <c r="F850" s="1" t="s">
        <v>3706</v>
      </c>
      <c r="G850" s="1" t="s">
        <v>2685</v>
      </c>
      <c r="H850" s="1" t="s">
        <v>2827</v>
      </c>
      <c r="I850" s="1" t="s">
        <v>3719</v>
      </c>
      <c r="J850" s="17" t="s">
        <v>3704</v>
      </c>
    </row>
    <row r="851" spans="1:10" hidden="1">
      <c r="A851" s="1" t="s">
        <v>3704</v>
      </c>
      <c r="B851" s="17" t="s">
        <v>3748</v>
      </c>
      <c r="C851" s="1" t="s">
        <v>3706</v>
      </c>
      <c r="D851" s="1" t="s">
        <v>3749</v>
      </c>
      <c r="E851" s="1" t="s">
        <v>3748</v>
      </c>
      <c r="F851" s="1" t="s">
        <v>3706</v>
      </c>
      <c r="G851" s="1" t="s">
        <v>2685</v>
      </c>
      <c r="H851" s="1" t="s">
        <v>2827</v>
      </c>
      <c r="I851" s="1" t="s">
        <v>3719</v>
      </c>
      <c r="J851" s="17" t="s">
        <v>3704</v>
      </c>
    </row>
    <row r="852" spans="1:10" hidden="1">
      <c r="A852" s="1" t="s">
        <v>3704</v>
      </c>
      <c r="B852" s="17" t="s">
        <v>3750</v>
      </c>
      <c r="C852" s="1" t="s">
        <v>3706</v>
      </c>
      <c r="D852" s="1" t="s">
        <v>3751</v>
      </c>
      <c r="E852" s="1" t="s">
        <v>3750</v>
      </c>
      <c r="F852" s="1" t="s">
        <v>3706</v>
      </c>
      <c r="G852" s="1" t="s">
        <v>2685</v>
      </c>
      <c r="H852" s="1" t="s">
        <v>2827</v>
      </c>
      <c r="I852" s="1" t="s">
        <v>3719</v>
      </c>
      <c r="J852" s="17" t="s">
        <v>3704</v>
      </c>
    </row>
    <row r="853" spans="1:10" hidden="1">
      <c r="A853" s="1" t="s">
        <v>3704</v>
      </c>
      <c r="B853" s="17" t="s">
        <v>3752</v>
      </c>
      <c r="C853" s="1" t="s">
        <v>3706</v>
      </c>
      <c r="D853" s="1" t="s">
        <v>3753</v>
      </c>
      <c r="E853" s="1" t="s">
        <v>3752</v>
      </c>
      <c r="F853" s="1" t="s">
        <v>3706</v>
      </c>
      <c r="G853" s="1" t="s">
        <v>2685</v>
      </c>
      <c r="H853" s="1" t="s">
        <v>2827</v>
      </c>
      <c r="I853" s="1" t="s">
        <v>3719</v>
      </c>
      <c r="J853" s="17" t="s">
        <v>3704</v>
      </c>
    </row>
    <row r="854" spans="1:10" hidden="1">
      <c r="A854" s="1" t="s">
        <v>3704</v>
      </c>
      <c r="B854" s="17" t="s">
        <v>3754</v>
      </c>
      <c r="C854" s="1" t="s">
        <v>3706</v>
      </c>
      <c r="D854" s="1" t="s">
        <v>3755</v>
      </c>
      <c r="E854" s="1" t="s">
        <v>3754</v>
      </c>
      <c r="F854" s="1" t="s">
        <v>3706</v>
      </c>
      <c r="G854" s="1" t="s">
        <v>2685</v>
      </c>
      <c r="H854" s="1" t="s">
        <v>2827</v>
      </c>
      <c r="I854" s="1" t="s">
        <v>3719</v>
      </c>
      <c r="J854" s="17" t="s">
        <v>3704</v>
      </c>
    </row>
    <row r="855" spans="1:10" hidden="1">
      <c r="A855" s="1" t="s">
        <v>3704</v>
      </c>
      <c r="B855" s="17" t="s">
        <v>3756</v>
      </c>
      <c r="C855" s="1" t="s">
        <v>3706</v>
      </c>
      <c r="D855" s="1" t="s">
        <v>3757</v>
      </c>
      <c r="E855" s="1" t="s">
        <v>3756</v>
      </c>
      <c r="F855" s="1" t="s">
        <v>3706</v>
      </c>
      <c r="G855" s="1" t="s">
        <v>2685</v>
      </c>
      <c r="H855" s="1" t="s">
        <v>2827</v>
      </c>
      <c r="I855" s="1" t="s">
        <v>3719</v>
      </c>
      <c r="J855" s="17" t="s">
        <v>3704</v>
      </c>
    </row>
    <row r="856" spans="1:10" hidden="1">
      <c r="A856" s="1" t="s">
        <v>3704</v>
      </c>
      <c r="B856" s="17" t="s">
        <v>3758</v>
      </c>
      <c r="C856" s="1" t="s">
        <v>3706</v>
      </c>
      <c r="D856" s="1" t="s">
        <v>3759</v>
      </c>
      <c r="E856" s="1" t="s">
        <v>3758</v>
      </c>
      <c r="F856" s="1" t="s">
        <v>3706</v>
      </c>
      <c r="G856" s="1" t="s">
        <v>2685</v>
      </c>
      <c r="H856" s="1" t="s">
        <v>2827</v>
      </c>
      <c r="I856" s="1" t="s">
        <v>3719</v>
      </c>
      <c r="J856" s="17" t="s">
        <v>3704</v>
      </c>
    </row>
    <row r="857" spans="1:10" hidden="1">
      <c r="A857" s="1" t="s">
        <v>3704</v>
      </c>
      <c r="B857" s="17" t="s">
        <v>3760</v>
      </c>
      <c r="C857" s="1" t="s">
        <v>3706</v>
      </c>
      <c r="D857" s="1" t="s">
        <v>3761</v>
      </c>
      <c r="E857" s="1" t="s">
        <v>3760</v>
      </c>
      <c r="F857" s="1" t="s">
        <v>3706</v>
      </c>
      <c r="G857" s="1" t="s">
        <v>2685</v>
      </c>
      <c r="H857" s="1" t="s">
        <v>2827</v>
      </c>
      <c r="I857" s="1" t="s">
        <v>3719</v>
      </c>
      <c r="J857" s="17" t="s">
        <v>3704</v>
      </c>
    </row>
    <row r="858" spans="1:10" hidden="1">
      <c r="A858" s="1" t="s">
        <v>3704</v>
      </c>
      <c r="B858" s="17" t="s">
        <v>3762</v>
      </c>
      <c r="C858" s="1" t="s">
        <v>3706</v>
      </c>
      <c r="D858" s="1" t="s">
        <v>3763</v>
      </c>
      <c r="E858" s="1" t="s">
        <v>3762</v>
      </c>
      <c r="F858" s="1" t="s">
        <v>3706</v>
      </c>
      <c r="G858" s="1" t="s">
        <v>2685</v>
      </c>
      <c r="H858" s="1" t="s">
        <v>2827</v>
      </c>
      <c r="I858" s="1" t="s">
        <v>3719</v>
      </c>
      <c r="J858" s="17" t="s">
        <v>3704</v>
      </c>
    </row>
    <row r="859" spans="1:10" hidden="1">
      <c r="A859" s="1" t="s">
        <v>3704</v>
      </c>
      <c r="B859" s="17" t="s">
        <v>3764</v>
      </c>
      <c r="C859" s="1" t="s">
        <v>3706</v>
      </c>
      <c r="D859" s="1" t="s">
        <v>3765</v>
      </c>
      <c r="E859" s="1" t="s">
        <v>3764</v>
      </c>
      <c r="F859" s="1" t="s">
        <v>3706</v>
      </c>
      <c r="G859" s="1" t="s">
        <v>2685</v>
      </c>
      <c r="H859" s="1" t="s">
        <v>2827</v>
      </c>
      <c r="I859" s="1" t="s">
        <v>3719</v>
      </c>
      <c r="J859" s="17" t="s">
        <v>3704</v>
      </c>
    </row>
    <row r="860" spans="1:10" hidden="1">
      <c r="A860" s="1" t="s">
        <v>3704</v>
      </c>
      <c r="B860" s="17" t="s">
        <v>3766</v>
      </c>
      <c r="C860" s="1" t="s">
        <v>3706</v>
      </c>
      <c r="D860" s="1" t="s">
        <v>3767</v>
      </c>
      <c r="E860" s="1" t="s">
        <v>3766</v>
      </c>
      <c r="F860" s="1" t="s">
        <v>3706</v>
      </c>
      <c r="G860" s="1" t="s">
        <v>2685</v>
      </c>
      <c r="H860" s="1" t="s">
        <v>2827</v>
      </c>
      <c r="I860" s="1" t="s">
        <v>3719</v>
      </c>
      <c r="J860" s="17" t="s">
        <v>3704</v>
      </c>
    </row>
    <row r="861" spans="1:10" hidden="1">
      <c r="A861" s="1" t="s">
        <v>3704</v>
      </c>
      <c r="B861" s="17" t="s">
        <v>3768</v>
      </c>
      <c r="C861" s="1" t="s">
        <v>3706</v>
      </c>
      <c r="D861" s="1" t="s">
        <v>3769</v>
      </c>
      <c r="E861" s="1" t="s">
        <v>3768</v>
      </c>
      <c r="F861" s="1" t="s">
        <v>3706</v>
      </c>
      <c r="G861" s="1" t="s">
        <v>2685</v>
      </c>
      <c r="H861" s="1" t="s">
        <v>2827</v>
      </c>
      <c r="I861" s="1" t="s">
        <v>3719</v>
      </c>
      <c r="J861" s="17" t="s">
        <v>3704</v>
      </c>
    </row>
    <row r="862" spans="1:10" hidden="1">
      <c r="A862" s="1" t="s">
        <v>3704</v>
      </c>
      <c r="B862" s="17" t="s">
        <v>3770</v>
      </c>
      <c r="C862" s="1" t="s">
        <v>3706</v>
      </c>
      <c r="D862" s="1" t="s">
        <v>3771</v>
      </c>
      <c r="E862" s="1" t="s">
        <v>3770</v>
      </c>
      <c r="F862" s="1" t="s">
        <v>3706</v>
      </c>
      <c r="G862" s="1" t="s">
        <v>2685</v>
      </c>
      <c r="H862" s="1" t="s">
        <v>2827</v>
      </c>
      <c r="I862" s="1" t="s">
        <v>3719</v>
      </c>
      <c r="J862" s="17" t="s">
        <v>3704</v>
      </c>
    </row>
    <row r="863" spans="1:10" hidden="1">
      <c r="A863" s="1" t="s">
        <v>3704</v>
      </c>
      <c r="B863" s="17" t="s">
        <v>3704</v>
      </c>
      <c r="C863" s="1" t="s">
        <v>3706</v>
      </c>
      <c r="D863" s="1" t="s">
        <v>3706</v>
      </c>
      <c r="E863" s="1" t="s">
        <v>3704</v>
      </c>
      <c r="F863" s="1" t="s">
        <v>3706</v>
      </c>
      <c r="G863" s="1" t="s">
        <v>2685</v>
      </c>
      <c r="H863" s="1" t="s">
        <v>2827</v>
      </c>
      <c r="I863" s="1" t="s">
        <v>3719</v>
      </c>
      <c r="J863" s="17" t="s">
        <v>3704</v>
      </c>
    </row>
    <row r="864" spans="1:10" hidden="1">
      <c r="A864" s="1" t="s">
        <v>3704</v>
      </c>
      <c r="B864" s="17" t="s">
        <v>3772</v>
      </c>
      <c r="C864" s="1" t="s">
        <v>3706</v>
      </c>
      <c r="D864" s="1" t="s">
        <v>3773</v>
      </c>
      <c r="E864" s="1" t="s">
        <v>3772</v>
      </c>
      <c r="F864" s="1" t="s">
        <v>3706</v>
      </c>
      <c r="G864" s="1" t="s">
        <v>2685</v>
      </c>
      <c r="H864" s="1" t="s">
        <v>2827</v>
      </c>
      <c r="I864" s="1" t="s">
        <v>3719</v>
      </c>
      <c r="J864" s="17" t="s">
        <v>3704</v>
      </c>
    </row>
    <row r="865" spans="1:10" hidden="1">
      <c r="A865" s="1" t="s">
        <v>3704</v>
      </c>
      <c r="B865" s="17" t="s">
        <v>3774</v>
      </c>
      <c r="C865" s="1" t="s">
        <v>3706</v>
      </c>
      <c r="D865" s="1" t="s">
        <v>3775</v>
      </c>
      <c r="E865" s="1" t="s">
        <v>3774</v>
      </c>
      <c r="F865" s="1" t="s">
        <v>3706</v>
      </c>
      <c r="G865" s="1" t="s">
        <v>2685</v>
      </c>
      <c r="H865" s="1" t="s">
        <v>2827</v>
      </c>
      <c r="I865" s="1" t="s">
        <v>3719</v>
      </c>
      <c r="J865" s="17" t="s">
        <v>3704</v>
      </c>
    </row>
    <row r="866" spans="1:10" hidden="1">
      <c r="A866" s="1" t="s">
        <v>3704</v>
      </c>
      <c r="B866" s="17" t="s">
        <v>3776</v>
      </c>
      <c r="C866" s="1" t="s">
        <v>3706</v>
      </c>
      <c r="D866" s="1" t="s">
        <v>3777</v>
      </c>
      <c r="E866" s="1" t="s">
        <v>3776</v>
      </c>
      <c r="F866" s="1" t="s">
        <v>3706</v>
      </c>
      <c r="G866" s="1" t="s">
        <v>2685</v>
      </c>
      <c r="H866" s="1" t="s">
        <v>2827</v>
      </c>
      <c r="I866" s="1" t="s">
        <v>3719</v>
      </c>
      <c r="J866" s="17" t="s">
        <v>3704</v>
      </c>
    </row>
    <row r="867" spans="1:10" hidden="1">
      <c r="A867" s="1" t="s">
        <v>3704</v>
      </c>
      <c r="B867" s="17" t="s">
        <v>3778</v>
      </c>
      <c r="C867" s="1" t="s">
        <v>3706</v>
      </c>
      <c r="D867" s="1" t="s">
        <v>3779</v>
      </c>
      <c r="E867" s="1" t="s">
        <v>3778</v>
      </c>
      <c r="F867" s="1" t="s">
        <v>3706</v>
      </c>
      <c r="G867" s="1" t="s">
        <v>2685</v>
      </c>
      <c r="H867" s="1" t="s">
        <v>2827</v>
      </c>
      <c r="I867" s="1" t="s">
        <v>3719</v>
      </c>
      <c r="J867" s="17" t="s">
        <v>3704</v>
      </c>
    </row>
    <row r="868" spans="1:10" hidden="1">
      <c r="A868" s="1" t="s">
        <v>3704</v>
      </c>
      <c r="B868" s="17" t="s">
        <v>3780</v>
      </c>
      <c r="C868" s="1" t="s">
        <v>3706</v>
      </c>
      <c r="D868" s="1" t="s">
        <v>3781</v>
      </c>
      <c r="E868" s="1" t="s">
        <v>3780</v>
      </c>
      <c r="F868" s="1" t="s">
        <v>3706</v>
      </c>
      <c r="G868" s="1" t="s">
        <v>2685</v>
      </c>
      <c r="H868" s="1" t="s">
        <v>2827</v>
      </c>
      <c r="I868" s="1" t="s">
        <v>3719</v>
      </c>
      <c r="J868" s="17" t="s">
        <v>3704</v>
      </c>
    </row>
    <row r="869" spans="1:10" hidden="1">
      <c r="A869" s="1" t="s">
        <v>3704</v>
      </c>
      <c r="B869" s="17" t="s">
        <v>3782</v>
      </c>
      <c r="C869" s="1" t="s">
        <v>3706</v>
      </c>
      <c r="D869" s="1" t="s">
        <v>3783</v>
      </c>
      <c r="E869" s="1" t="s">
        <v>3782</v>
      </c>
      <c r="F869" s="1" t="s">
        <v>3706</v>
      </c>
      <c r="G869" s="1" t="s">
        <v>2685</v>
      </c>
      <c r="H869" s="1" t="s">
        <v>2827</v>
      </c>
      <c r="I869" s="1" t="s">
        <v>3719</v>
      </c>
      <c r="J869" s="17" t="s">
        <v>3704</v>
      </c>
    </row>
    <row r="870" spans="1:10" hidden="1">
      <c r="A870" s="1" t="s">
        <v>3704</v>
      </c>
      <c r="B870" s="17" t="s">
        <v>3784</v>
      </c>
      <c r="C870" s="1" t="s">
        <v>3706</v>
      </c>
      <c r="D870" s="1" t="s">
        <v>3785</v>
      </c>
      <c r="E870" s="1" t="s">
        <v>3784</v>
      </c>
      <c r="F870" s="1" t="s">
        <v>3706</v>
      </c>
      <c r="G870" s="1" t="s">
        <v>2685</v>
      </c>
      <c r="H870" s="1" t="s">
        <v>2827</v>
      </c>
      <c r="I870" s="1" t="s">
        <v>3719</v>
      </c>
      <c r="J870" s="17" t="s">
        <v>3704</v>
      </c>
    </row>
    <row r="871" spans="1:10" hidden="1">
      <c r="A871" s="1" t="s">
        <v>3704</v>
      </c>
      <c r="B871" s="17" t="s">
        <v>3786</v>
      </c>
      <c r="C871" s="1" t="s">
        <v>3706</v>
      </c>
      <c r="D871" s="1" t="s">
        <v>3787</v>
      </c>
      <c r="E871" s="1" t="s">
        <v>3786</v>
      </c>
      <c r="F871" s="1" t="s">
        <v>3706</v>
      </c>
      <c r="G871" s="1" t="s">
        <v>2685</v>
      </c>
      <c r="H871" s="1" t="s">
        <v>2827</v>
      </c>
      <c r="I871" s="1" t="s">
        <v>3719</v>
      </c>
      <c r="J871" s="17" t="s">
        <v>3704</v>
      </c>
    </row>
    <row r="872" spans="1:10" hidden="1">
      <c r="A872" s="1" t="s">
        <v>3704</v>
      </c>
      <c r="B872" s="17" t="s">
        <v>3788</v>
      </c>
      <c r="C872" s="1" t="s">
        <v>3706</v>
      </c>
      <c r="D872" s="1" t="s">
        <v>3789</v>
      </c>
      <c r="E872" s="1" t="s">
        <v>3788</v>
      </c>
      <c r="F872" s="1" t="s">
        <v>3706</v>
      </c>
      <c r="G872" s="1" t="s">
        <v>2685</v>
      </c>
      <c r="H872" s="1" t="s">
        <v>2827</v>
      </c>
      <c r="I872" s="1" t="s">
        <v>3719</v>
      </c>
      <c r="J872" s="17" t="s">
        <v>3704</v>
      </c>
    </row>
    <row r="873" spans="1:10" hidden="1">
      <c r="A873" s="1" t="s">
        <v>3704</v>
      </c>
      <c r="B873" s="17" t="s">
        <v>3790</v>
      </c>
      <c r="C873" s="1" t="s">
        <v>3706</v>
      </c>
      <c r="D873" s="1" t="s">
        <v>3791</v>
      </c>
      <c r="E873" s="1" t="s">
        <v>3790</v>
      </c>
      <c r="F873" s="1" t="s">
        <v>3706</v>
      </c>
      <c r="G873" s="1" t="s">
        <v>2685</v>
      </c>
      <c r="H873" s="1" t="s">
        <v>2827</v>
      </c>
      <c r="I873" s="1" t="s">
        <v>3719</v>
      </c>
      <c r="J873" s="17" t="s">
        <v>3704</v>
      </c>
    </row>
    <row r="874" spans="1:10" hidden="1">
      <c r="A874" s="1" t="s">
        <v>3704</v>
      </c>
      <c r="B874" s="17" t="s">
        <v>3792</v>
      </c>
      <c r="C874" s="1" t="s">
        <v>3706</v>
      </c>
      <c r="D874" s="1" t="s">
        <v>3793</v>
      </c>
      <c r="E874" s="1" t="s">
        <v>3792</v>
      </c>
      <c r="F874" s="1" t="s">
        <v>3706</v>
      </c>
      <c r="G874" s="1" t="s">
        <v>2685</v>
      </c>
      <c r="H874" s="1" t="s">
        <v>2827</v>
      </c>
      <c r="I874" s="1" t="s">
        <v>3719</v>
      </c>
      <c r="J874" s="17" t="s">
        <v>3704</v>
      </c>
    </row>
    <row r="875" spans="1:10" hidden="1">
      <c r="A875" s="1" t="s">
        <v>3704</v>
      </c>
      <c r="B875" s="17" t="s">
        <v>3794</v>
      </c>
      <c r="C875" s="1" t="s">
        <v>3706</v>
      </c>
      <c r="D875" s="1" t="s">
        <v>3795</v>
      </c>
      <c r="E875" s="1" t="s">
        <v>3794</v>
      </c>
      <c r="F875" s="1" t="s">
        <v>3706</v>
      </c>
      <c r="G875" s="1" t="s">
        <v>2685</v>
      </c>
      <c r="H875" s="1" t="s">
        <v>2827</v>
      </c>
      <c r="I875" s="1" t="s">
        <v>2570</v>
      </c>
      <c r="J875" s="17" t="s">
        <v>3704</v>
      </c>
    </row>
    <row r="876" spans="1:10" hidden="1">
      <c r="A876" s="1" t="s">
        <v>3704</v>
      </c>
      <c r="B876" s="17" t="s">
        <v>3796</v>
      </c>
      <c r="C876" s="1" t="s">
        <v>3706</v>
      </c>
      <c r="D876" s="1" t="s">
        <v>3797</v>
      </c>
      <c r="E876" s="1" t="s">
        <v>3796</v>
      </c>
      <c r="F876" s="1" t="s">
        <v>3706</v>
      </c>
      <c r="G876" s="1" t="s">
        <v>2685</v>
      </c>
      <c r="H876" s="1" t="s">
        <v>2827</v>
      </c>
      <c r="I876" s="1" t="s">
        <v>3719</v>
      </c>
      <c r="J876" s="17" t="s">
        <v>3704</v>
      </c>
    </row>
    <row r="877" spans="1:10" hidden="1">
      <c r="A877" s="1" t="s">
        <v>3704</v>
      </c>
      <c r="B877" s="17" t="s">
        <v>3798</v>
      </c>
      <c r="C877" s="1" t="s">
        <v>3706</v>
      </c>
      <c r="D877" s="1" t="s">
        <v>3799</v>
      </c>
      <c r="E877" s="1" t="s">
        <v>3798</v>
      </c>
      <c r="F877" s="1" t="s">
        <v>3706</v>
      </c>
      <c r="G877" s="1" t="s">
        <v>2685</v>
      </c>
      <c r="H877" s="1" t="s">
        <v>2827</v>
      </c>
      <c r="I877" s="1" t="s">
        <v>3719</v>
      </c>
      <c r="J877" s="17" t="s">
        <v>3704</v>
      </c>
    </row>
    <row r="878" spans="1:10" hidden="1">
      <c r="A878" s="1" t="s">
        <v>3704</v>
      </c>
      <c r="B878" s="17" t="s">
        <v>3800</v>
      </c>
      <c r="C878" s="1" t="s">
        <v>3706</v>
      </c>
      <c r="D878" s="1" t="s">
        <v>3801</v>
      </c>
      <c r="E878" s="1" t="s">
        <v>3800</v>
      </c>
      <c r="F878" s="1" t="s">
        <v>3706</v>
      </c>
      <c r="G878" s="1" t="s">
        <v>2685</v>
      </c>
      <c r="H878" s="1" t="s">
        <v>2827</v>
      </c>
      <c r="I878" s="1" t="s">
        <v>3719</v>
      </c>
      <c r="J878" s="17" t="s">
        <v>3704</v>
      </c>
    </row>
    <row r="879" spans="1:10" hidden="1">
      <c r="A879" s="1" t="s">
        <v>3704</v>
      </c>
      <c r="B879" s="17" t="s">
        <v>3802</v>
      </c>
      <c r="C879" s="1" t="s">
        <v>3706</v>
      </c>
      <c r="D879" s="1" t="s">
        <v>3803</v>
      </c>
      <c r="E879" s="1" t="s">
        <v>3802</v>
      </c>
      <c r="F879" s="1" t="s">
        <v>3706</v>
      </c>
      <c r="G879" s="1" t="s">
        <v>2685</v>
      </c>
      <c r="H879" s="1" t="s">
        <v>2827</v>
      </c>
      <c r="I879" s="1" t="s">
        <v>3719</v>
      </c>
      <c r="J879" s="17" t="s">
        <v>3704</v>
      </c>
    </row>
    <row r="880" spans="1:10" hidden="1">
      <c r="A880" s="1" t="s">
        <v>3704</v>
      </c>
      <c r="B880" s="17" t="s">
        <v>3804</v>
      </c>
      <c r="C880" s="1" t="s">
        <v>3706</v>
      </c>
      <c r="D880" s="1" t="s">
        <v>3805</v>
      </c>
      <c r="E880" s="1" t="s">
        <v>3804</v>
      </c>
      <c r="F880" s="1" t="s">
        <v>3706</v>
      </c>
      <c r="G880" s="1" t="s">
        <v>2685</v>
      </c>
      <c r="H880" s="1" t="s">
        <v>2827</v>
      </c>
      <c r="I880" s="1" t="s">
        <v>3719</v>
      </c>
      <c r="J880" s="17" t="s">
        <v>3704</v>
      </c>
    </row>
    <row r="881" spans="1:10" hidden="1">
      <c r="A881" s="1" t="s">
        <v>3704</v>
      </c>
      <c r="B881" s="17" t="s">
        <v>3806</v>
      </c>
      <c r="C881" s="1" t="s">
        <v>3706</v>
      </c>
      <c r="D881" s="1" t="s">
        <v>3807</v>
      </c>
      <c r="E881" s="1" t="s">
        <v>3806</v>
      </c>
      <c r="F881" s="1" t="s">
        <v>3706</v>
      </c>
      <c r="G881" s="1" t="s">
        <v>2685</v>
      </c>
      <c r="H881" s="1" t="s">
        <v>2827</v>
      </c>
      <c r="I881" s="1" t="s">
        <v>3719</v>
      </c>
      <c r="J881" s="17" t="s">
        <v>3704</v>
      </c>
    </row>
    <row r="882" spans="1:10" hidden="1">
      <c r="A882" s="1" t="s">
        <v>3704</v>
      </c>
      <c r="B882" s="17" t="s">
        <v>3808</v>
      </c>
      <c r="C882" s="1" t="s">
        <v>3706</v>
      </c>
      <c r="D882" s="1" t="s">
        <v>3809</v>
      </c>
      <c r="E882" s="1" t="s">
        <v>3808</v>
      </c>
      <c r="F882" s="1" t="s">
        <v>3706</v>
      </c>
      <c r="G882" s="1" t="s">
        <v>2685</v>
      </c>
      <c r="H882" s="1" t="s">
        <v>2827</v>
      </c>
      <c r="I882" s="1" t="s">
        <v>3719</v>
      </c>
      <c r="J882" s="17" t="s">
        <v>3704</v>
      </c>
    </row>
    <row r="883" spans="1:10" hidden="1">
      <c r="A883" s="1" t="s">
        <v>3704</v>
      </c>
      <c r="B883" s="17" t="s">
        <v>3810</v>
      </c>
      <c r="C883" s="1" t="s">
        <v>3706</v>
      </c>
      <c r="D883" s="1" t="s">
        <v>3811</v>
      </c>
      <c r="E883" s="1" t="s">
        <v>3810</v>
      </c>
      <c r="F883" s="1" t="s">
        <v>3706</v>
      </c>
      <c r="G883" s="1" t="s">
        <v>2685</v>
      </c>
      <c r="H883" s="1" t="s">
        <v>2827</v>
      </c>
      <c r="I883" s="1" t="s">
        <v>3719</v>
      </c>
      <c r="J883" s="17" t="s">
        <v>3704</v>
      </c>
    </row>
    <row r="884" spans="1:10" hidden="1">
      <c r="A884" s="1" t="s">
        <v>3704</v>
      </c>
      <c r="B884" s="17" t="s">
        <v>3812</v>
      </c>
      <c r="C884" s="1" t="s">
        <v>3706</v>
      </c>
      <c r="D884" s="1" t="s">
        <v>3813</v>
      </c>
      <c r="E884" s="1" t="s">
        <v>3812</v>
      </c>
      <c r="F884" s="1" t="s">
        <v>3706</v>
      </c>
      <c r="G884" s="1" t="s">
        <v>2685</v>
      </c>
      <c r="H884" s="1" t="s">
        <v>2827</v>
      </c>
      <c r="I884" s="1" t="s">
        <v>3719</v>
      </c>
      <c r="J884" s="17" t="s">
        <v>3704</v>
      </c>
    </row>
    <row r="885" spans="1:10" hidden="1">
      <c r="A885" s="1" t="s">
        <v>3704</v>
      </c>
      <c r="B885" s="17" t="s">
        <v>3814</v>
      </c>
      <c r="C885" s="1" t="s">
        <v>3706</v>
      </c>
      <c r="D885" s="1" t="s">
        <v>3815</v>
      </c>
      <c r="E885" s="1" t="s">
        <v>3814</v>
      </c>
      <c r="F885" s="1" t="s">
        <v>3706</v>
      </c>
      <c r="G885" s="1" t="s">
        <v>2685</v>
      </c>
      <c r="H885" s="1" t="s">
        <v>2827</v>
      </c>
      <c r="I885" s="1" t="s">
        <v>3719</v>
      </c>
      <c r="J885" s="17" t="s">
        <v>3704</v>
      </c>
    </row>
    <row r="886" spans="1:10" hidden="1">
      <c r="A886" s="1" t="s">
        <v>3704</v>
      </c>
      <c r="B886" s="17" t="s">
        <v>3816</v>
      </c>
      <c r="C886" s="1" t="s">
        <v>3706</v>
      </c>
      <c r="D886" s="1" t="s">
        <v>3817</v>
      </c>
      <c r="E886" s="1" t="s">
        <v>3816</v>
      </c>
      <c r="F886" s="1" t="s">
        <v>3706</v>
      </c>
      <c r="G886" s="1" t="s">
        <v>2685</v>
      </c>
      <c r="H886" s="1" t="s">
        <v>2827</v>
      </c>
      <c r="I886" s="1" t="s">
        <v>3719</v>
      </c>
      <c r="J886" s="17" t="s">
        <v>3704</v>
      </c>
    </row>
    <row r="887" spans="1:10" hidden="1">
      <c r="A887" s="1" t="s">
        <v>3704</v>
      </c>
      <c r="B887" s="17" t="s">
        <v>3818</v>
      </c>
      <c r="C887" s="1" t="s">
        <v>3706</v>
      </c>
      <c r="D887" s="1" t="s">
        <v>3819</v>
      </c>
      <c r="E887" s="1" t="s">
        <v>3818</v>
      </c>
      <c r="F887" s="1" t="s">
        <v>3706</v>
      </c>
      <c r="G887" s="1" t="s">
        <v>2685</v>
      </c>
      <c r="H887" s="1" t="s">
        <v>2827</v>
      </c>
      <c r="I887" s="1" t="s">
        <v>3719</v>
      </c>
      <c r="J887" s="17" t="s">
        <v>3704</v>
      </c>
    </row>
    <row r="888" spans="1:10" hidden="1">
      <c r="A888" s="1" t="s">
        <v>3704</v>
      </c>
      <c r="B888" s="17" t="s">
        <v>3820</v>
      </c>
      <c r="C888" s="1" t="s">
        <v>3706</v>
      </c>
      <c r="D888" s="1" t="s">
        <v>3821</v>
      </c>
      <c r="E888" s="1" t="s">
        <v>3820</v>
      </c>
      <c r="F888" s="1" t="s">
        <v>3706</v>
      </c>
      <c r="G888" s="1" t="s">
        <v>2685</v>
      </c>
      <c r="H888" s="1" t="s">
        <v>2827</v>
      </c>
      <c r="I888" s="1" t="s">
        <v>3719</v>
      </c>
      <c r="J888" s="17" t="s">
        <v>3704</v>
      </c>
    </row>
    <row r="889" spans="1:10" hidden="1">
      <c r="A889" s="1" t="s">
        <v>3704</v>
      </c>
      <c r="B889" s="17" t="s">
        <v>3822</v>
      </c>
      <c r="C889" s="1" t="s">
        <v>3706</v>
      </c>
      <c r="D889" s="1" t="s">
        <v>3823</v>
      </c>
      <c r="E889" s="1" t="s">
        <v>3822</v>
      </c>
      <c r="F889" s="1" t="s">
        <v>3706</v>
      </c>
      <c r="G889" s="1" t="s">
        <v>2685</v>
      </c>
      <c r="H889" s="1" t="s">
        <v>2827</v>
      </c>
      <c r="I889" s="1" t="s">
        <v>3719</v>
      </c>
      <c r="J889" s="17" t="s">
        <v>3704</v>
      </c>
    </row>
    <row r="890" spans="1:10" hidden="1">
      <c r="A890" s="1" t="s">
        <v>3704</v>
      </c>
      <c r="B890" s="17" t="s">
        <v>3824</v>
      </c>
      <c r="C890" s="1" t="s">
        <v>3706</v>
      </c>
      <c r="D890" s="1" t="s">
        <v>3825</v>
      </c>
      <c r="E890" s="1" t="s">
        <v>3824</v>
      </c>
      <c r="F890" s="1" t="s">
        <v>3706</v>
      </c>
      <c r="G890" s="1" t="s">
        <v>2685</v>
      </c>
      <c r="H890" s="1" t="s">
        <v>2827</v>
      </c>
      <c r="I890" s="1" t="s">
        <v>3719</v>
      </c>
      <c r="J890" s="17" t="s">
        <v>3704</v>
      </c>
    </row>
    <row r="891" spans="1:10" hidden="1">
      <c r="A891" s="1" t="s">
        <v>3704</v>
      </c>
      <c r="B891" s="17" t="s">
        <v>3826</v>
      </c>
      <c r="C891" s="1" t="s">
        <v>3706</v>
      </c>
      <c r="D891" s="1" t="s">
        <v>3827</v>
      </c>
      <c r="E891" s="1" t="s">
        <v>3826</v>
      </c>
      <c r="F891" s="1" t="s">
        <v>3706</v>
      </c>
      <c r="G891" s="1" t="s">
        <v>2685</v>
      </c>
      <c r="H891" s="1" t="s">
        <v>2827</v>
      </c>
      <c r="I891" s="1" t="s">
        <v>3719</v>
      </c>
      <c r="J891" s="17" t="s">
        <v>3704</v>
      </c>
    </row>
    <row r="892" spans="1:10" hidden="1">
      <c r="A892" s="1" t="s">
        <v>3704</v>
      </c>
      <c r="B892" s="17" t="s">
        <v>3828</v>
      </c>
      <c r="C892" s="1" t="s">
        <v>3706</v>
      </c>
      <c r="D892" s="1" t="s">
        <v>3829</v>
      </c>
      <c r="E892" s="1" t="s">
        <v>3828</v>
      </c>
      <c r="F892" s="1" t="s">
        <v>3706</v>
      </c>
      <c r="G892" s="1" t="s">
        <v>2685</v>
      </c>
      <c r="H892" s="1" t="s">
        <v>2827</v>
      </c>
      <c r="I892" s="1" t="s">
        <v>3719</v>
      </c>
      <c r="J892" s="17" t="s">
        <v>3704</v>
      </c>
    </row>
    <row r="893" spans="1:10" hidden="1">
      <c r="A893" s="1" t="s">
        <v>3704</v>
      </c>
      <c r="B893" s="17" t="s">
        <v>3830</v>
      </c>
      <c r="C893" s="1" t="s">
        <v>3706</v>
      </c>
      <c r="D893" s="1" t="s">
        <v>3831</v>
      </c>
      <c r="E893" s="1" t="s">
        <v>3830</v>
      </c>
      <c r="F893" s="1" t="s">
        <v>3706</v>
      </c>
      <c r="G893" s="1" t="s">
        <v>2685</v>
      </c>
      <c r="H893" s="1" t="s">
        <v>2827</v>
      </c>
      <c r="I893" s="1" t="s">
        <v>3719</v>
      </c>
      <c r="J893" s="17" t="s">
        <v>3704</v>
      </c>
    </row>
    <row r="894" spans="1:10" hidden="1">
      <c r="A894" s="1" t="s">
        <v>3704</v>
      </c>
      <c r="B894" s="17" t="s">
        <v>3832</v>
      </c>
      <c r="C894" s="1" t="s">
        <v>3706</v>
      </c>
      <c r="D894" s="1" t="s">
        <v>3833</v>
      </c>
      <c r="E894" s="1" t="s">
        <v>3832</v>
      </c>
      <c r="F894" s="1" t="s">
        <v>3706</v>
      </c>
      <c r="G894" s="1" t="s">
        <v>2685</v>
      </c>
      <c r="H894" s="1" t="s">
        <v>2827</v>
      </c>
      <c r="I894" s="1" t="s">
        <v>3719</v>
      </c>
      <c r="J894" s="17" t="s">
        <v>3704</v>
      </c>
    </row>
    <row r="895" spans="1:10" hidden="1">
      <c r="A895" s="1" t="s">
        <v>3704</v>
      </c>
      <c r="B895" s="17" t="s">
        <v>3834</v>
      </c>
      <c r="C895" s="1" t="s">
        <v>3706</v>
      </c>
      <c r="D895" s="1" t="s">
        <v>3835</v>
      </c>
      <c r="E895" s="1" t="s">
        <v>3834</v>
      </c>
      <c r="F895" s="1" t="s">
        <v>3706</v>
      </c>
      <c r="G895" s="1" t="s">
        <v>2685</v>
      </c>
      <c r="H895" s="1" t="s">
        <v>2827</v>
      </c>
      <c r="I895" s="1" t="s">
        <v>3719</v>
      </c>
      <c r="J895" s="17" t="s">
        <v>3704</v>
      </c>
    </row>
    <row r="896" spans="1:10" hidden="1">
      <c r="A896" s="1" t="s">
        <v>3704</v>
      </c>
      <c r="B896" s="17" t="s">
        <v>3836</v>
      </c>
      <c r="C896" s="1" t="s">
        <v>3706</v>
      </c>
      <c r="D896" s="1" t="s">
        <v>3837</v>
      </c>
      <c r="E896" s="1" t="s">
        <v>3836</v>
      </c>
      <c r="F896" s="1" t="s">
        <v>3706</v>
      </c>
      <c r="G896" s="1" t="s">
        <v>2685</v>
      </c>
      <c r="H896" s="1" t="s">
        <v>2827</v>
      </c>
      <c r="I896" s="1" t="s">
        <v>3719</v>
      </c>
      <c r="J896" s="17" t="s">
        <v>3704</v>
      </c>
    </row>
    <row r="897" spans="1:10" hidden="1">
      <c r="A897" s="1" t="s">
        <v>3704</v>
      </c>
      <c r="B897" s="17" t="s">
        <v>3838</v>
      </c>
      <c r="C897" s="1" t="s">
        <v>3706</v>
      </c>
      <c r="D897" s="1" t="s">
        <v>3839</v>
      </c>
      <c r="E897" s="1" t="s">
        <v>3838</v>
      </c>
      <c r="F897" s="1" t="s">
        <v>3706</v>
      </c>
      <c r="G897" s="1" t="s">
        <v>2685</v>
      </c>
      <c r="H897" s="1" t="s">
        <v>2827</v>
      </c>
      <c r="I897" s="1" t="s">
        <v>3719</v>
      </c>
      <c r="J897" s="17" t="s">
        <v>3704</v>
      </c>
    </row>
    <row r="898" spans="1:10" hidden="1">
      <c r="A898" s="1" t="s">
        <v>3704</v>
      </c>
      <c r="B898" s="17" t="s">
        <v>3840</v>
      </c>
      <c r="C898" s="1" t="s">
        <v>3706</v>
      </c>
      <c r="D898" s="1" t="s">
        <v>3841</v>
      </c>
      <c r="E898" s="1" t="s">
        <v>3840</v>
      </c>
      <c r="F898" s="1" t="s">
        <v>3706</v>
      </c>
      <c r="G898" s="1" t="s">
        <v>2685</v>
      </c>
      <c r="H898" s="1" t="s">
        <v>2827</v>
      </c>
      <c r="I898" s="1" t="s">
        <v>3719</v>
      </c>
      <c r="J898" s="17" t="s">
        <v>3704</v>
      </c>
    </row>
    <row r="899" spans="1:10" hidden="1">
      <c r="A899" s="1" t="s">
        <v>3704</v>
      </c>
      <c r="B899" s="17" t="s">
        <v>3842</v>
      </c>
      <c r="C899" s="1" t="s">
        <v>3706</v>
      </c>
      <c r="D899" s="1" t="s">
        <v>3843</v>
      </c>
      <c r="E899" s="1" t="s">
        <v>3842</v>
      </c>
      <c r="F899" s="1" t="s">
        <v>3706</v>
      </c>
      <c r="G899" s="1" t="s">
        <v>2685</v>
      </c>
      <c r="H899" s="1" t="s">
        <v>2827</v>
      </c>
      <c r="I899" s="1" t="s">
        <v>3719</v>
      </c>
      <c r="J899" s="17" t="s">
        <v>3704</v>
      </c>
    </row>
    <row r="900" spans="1:10" hidden="1">
      <c r="A900" s="1" t="s">
        <v>3704</v>
      </c>
      <c r="B900" s="17" t="s">
        <v>3844</v>
      </c>
      <c r="C900" s="1" t="s">
        <v>3706</v>
      </c>
      <c r="D900" s="1" t="s">
        <v>3845</v>
      </c>
      <c r="E900" s="1" t="s">
        <v>3844</v>
      </c>
      <c r="F900" s="1" t="s">
        <v>3706</v>
      </c>
      <c r="G900" s="1" t="s">
        <v>2685</v>
      </c>
      <c r="H900" s="1" t="s">
        <v>2827</v>
      </c>
      <c r="I900" s="1" t="s">
        <v>3719</v>
      </c>
      <c r="J900" s="17" t="s">
        <v>3704</v>
      </c>
    </row>
    <row r="901" spans="1:10" hidden="1">
      <c r="A901" s="1" t="s">
        <v>3704</v>
      </c>
      <c r="B901" s="17" t="s">
        <v>3846</v>
      </c>
      <c r="C901" s="1" t="s">
        <v>3706</v>
      </c>
      <c r="D901" s="1" t="s">
        <v>3847</v>
      </c>
      <c r="E901" s="1" t="s">
        <v>3846</v>
      </c>
      <c r="F901" s="1" t="s">
        <v>3706</v>
      </c>
      <c r="G901" s="1" t="s">
        <v>2685</v>
      </c>
      <c r="H901" s="1" t="s">
        <v>2827</v>
      </c>
      <c r="I901" s="1" t="s">
        <v>3719</v>
      </c>
      <c r="J901" s="17" t="s">
        <v>3704</v>
      </c>
    </row>
    <row r="902" spans="1:10" hidden="1">
      <c r="A902" s="1" t="s">
        <v>3704</v>
      </c>
      <c r="B902" s="17" t="s">
        <v>3848</v>
      </c>
      <c r="C902" s="1" t="s">
        <v>3706</v>
      </c>
      <c r="D902" s="1" t="s">
        <v>3849</v>
      </c>
      <c r="E902" s="1" t="s">
        <v>3848</v>
      </c>
      <c r="F902" s="1" t="s">
        <v>3706</v>
      </c>
      <c r="G902" s="1" t="s">
        <v>2685</v>
      </c>
      <c r="H902" s="1" t="s">
        <v>2827</v>
      </c>
      <c r="I902" s="1" t="s">
        <v>3719</v>
      </c>
      <c r="J902" s="17" t="s">
        <v>3704</v>
      </c>
    </row>
    <row r="903" spans="1:10" hidden="1">
      <c r="A903" s="1" t="s">
        <v>3704</v>
      </c>
      <c r="B903" s="17" t="s">
        <v>3850</v>
      </c>
      <c r="C903" s="1" t="s">
        <v>3706</v>
      </c>
      <c r="D903" s="1" t="s">
        <v>3851</v>
      </c>
      <c r="E903" s="1" t="s">
        <v>3850</v>
      </c>
      <c r="F903" s="1" t="s">
        <v>3706</v>
      </c>
      <c r="G903" s="1" t="s">
        <v>2685</v>
      </c>
      <c r="H903" s="1" t="s">
        <v>2827</v>
      </c>
      <c r="I903" s="1" t="s">
        <v>3719</v>
      </c>
      <c r="J903" s="17" t="s">
        <v>3704</v>
      </c>
    </row>
    <row r="904" spans="1:10" hidden="1">
      <c r="A904" s="1" t="s">
        <v>3704</v>
      </c>
      <c r="B904" s="17" t="s">
        <v>3852</v>
      </c>
      <c r="C904" s="1" t="s">
        <v>3706</v>
      </c>
      <c r="D904" s="1" t="s">
        <v>3853</v>
      </c>
      <c r="E904" s="1" t="s">
        <v>3852</v>
      </c>
      <c r="F904" s="1" t="s">
        <v>3706</v>
      </c>
      <c r="G904" s="1" t="s">
        <v>2685</v>
      </c>
      <c r="H904" s="1" t="s">
        <v>2827</v>
      </c>
      <c r="I904" s="1" t="s">
        <v>3719</v>
      </c>
      <c r="J904" s="17" t="s">
        <v>3704</v>
      </c>
    </row>
    <row r="905" spans="1:10" hidden="1">
      <c r="A905" s="1" t="s">
        <v>3704</v>
      </c>
      <c r="B905" s="17" t="s">
        <v>3854</v>
      </c>
      <c r="C905" s="1" t="s">
        <v>3706</v>
      </c>
      <c r="D905" s="1" t="s">
        <v>3855</v>
      </c>
      <c r="E905" s="1" t="s">
        <v>3854</v>
      </c>
      <c r="F905" s="1" t="s">
        <v>3706</v>
      </c>
      <c r="G905" s="1" t="s">
        <v>2685</v>
      </c>
      <c r="H905" s="1" t="s">
        <v>2827</v>
      </c>
      <c r="I905" s="1" t="s">
        <v>3719</v>
      </c>
      <c r="J905" s="17" t="s">
        <v>3704</v>
      </c>
    </row>
    <row r="906" spans="1:10" hidden="1">
      <c r="A906" s="1" t="s">
        <v>3704</v>
      </c>
      <c r="B906" s="17" t="s">
        <v>3705</v>
      </c>
      <c r="C906" s="1" t="s">
        <v>3706</v>
      </c>
      <c r="D906" s="1" t="s">
        <v>3707</v>
      </c>
      <c r="E906" s="1" t="s">
        <v>3705</v>
      </c>
      <c r="F906" s="1" t="s">
        <v>3706</v>
      </c>
      <c r="G906" s="1" t="s">
        <v>2685</v>
      </c>
      <c r="H906" s="1" t="s">
        <v>2827</v>
      </c>
      <c r="I906" s="1" t="s">
        <v>3719</v>
      </c>
      <c r="J906" s="17" t="s">
        <v>3704</v>
      </c>
    </row>
    <row r="907" spans="1:10" hidden="1">
      <c r="A907" s="1" t="s">
        <v>3704</v>
      </c>
      <c r="B907" s="17" t="s">
        <v>3856</v>
      </c>
      <c r="C907" s="1" t="s">
        <v>3706</v>
      </c>
      <c r="D907" s="1" t="s">
        <v>3857</v>
      </c>
      <c r="E907" s="1" t="s">
        <v>3856</v>
      </c>
      <c r="F907" s="1" t="s">
        <v>3706</v>
      </c>
      <c r="G907" s="1" t="s">
        <v>2685</v>
      </c>
      <c r="H907" s="1" t="s">
        <v>2827</v>
      </c>
      <c r="I907" s="1" t="s">
        <v>3719</v>
      </c>
      <c r="J907" s="17" t="s">
        <v>3704</v>
      </c>
    </row>
    <row r="908" spans="1:10" hidden="1">
      <c r="A908" s="1" t="s">
        <v>3704</v>
      </c>
      <c r="B908" s="17" t="s">
        <v>3858</v>
      </c>
      <c r="C908" s="1" t="s">
        <v>3706</v>
      </c>
      <c r="D908" s="1" t="s">
        <v>3859</v>
      </c>
      <c r="E908" s="1" t="s">
        <v>3858</v>
      </c>
      <c r="F908" s="1" t="s">
        <v>3706</v>
      </c>
      <c r="G908" s="1" t="s">
        <v>2685</v>
      </c>
      <c r="H908" s="1" t="s">
        <v>2827</v>
      </c>
      <c r="I908" s="1" t="s">
        <v>3719</v>
      </c>
      <c r="J908" s="17" t="s">
        <v>3704</v>
      </c>
    </row>
    <row r="909" spans="1:10" hidden="1">
      <c r="A909" s="1" t="s">
        <v>3704</v>
      </c>
      <c r="B909" s="17" t="s">
        <v>3860</v>
      </c>
      <c r="C909" s="1" t="s">
        <v>3706</v>
      </c>
      <c r="D909" s="1" t="s">
        <v>3861</v>
      </c>
      <c r="E909" s="1" t="s">
        <v>3860</v>
      </c>
      <c r="F909" s="1" t="s">
        <v>3706</v>
      </c>
      <c r="G909" s="1" t="s">
        <v>2685</v>
      </c>
      <c r="H909" s="1" t="s">
        <v>2827</v>
      </c>
      <c r="I909" s="1" t="s">
        <v>3719</v>
      </c>
      <c r="J909" s="17" t="s">
        <v>3704</v>
      </c>
    </row>
    <row r="910" spans="1:10" hidden="1">
      <c r="A910" s="1" t="s">
        <v>3704</v>
      </c>
      <c r="B910" s="17" t="s">
        <v>3862</v>
      </c>
      <c r="C910" s="1" t="s">
        <v>3706</v>
      </c>
      <c r="D910" s="1" t="s">
        <v>3863</v>
      </c>
      <c r="E910" s="1" t="s">
        <v>3862</v>
      </c>
      <c r="F910" s="1" t="s">
        <v>3706</v>
      </c>
      <c r="G910" s="1" t="s">
        <v>2685</v>
      </c>
      <c r="H910" s="1" t="s">
        <v>2827</v>
      </c>
      <c r="I910" s="1" t="s">
        <v>3719</v>
      </c>
      <c r="J910" s="17" t="s">
        <v>3704</v>
      </c>
    </row>
    <row r="911" spans="1:10" hidden="1">
      <c r="A911" s="1" t="s">
        <v>3704</v>
      </c>
      <c r="B911" s="17" t="s">
        <v>3864</v>
      </c>
      <c r="C911" s="1" t="s">
        <v>3706</v>
      </c>
      <c r="D911" s="1" t="s">
        <v>3865</v>
      </c>
      <c r="E911" s="1" t="s">
        <v>3864</v>
      </c>
      <c r="F911" s="1" t="s">
        <v>3706</v>
      </c>
      <c r="G911" s="1" t="s">
        <v>2685</v>
      </c>
      <c r="H911" s="1" t="s">
        <v>2827</v>
      </c>
      <c r="I911" s="1" t="s">
        <v>3719</v>
      </c>
      <c r="J911" s="17" t="s">
        <v>3704</v>
      </c>
    </row>
    <row r="912" spans="1:10" hidden="1">
      <c r="A912" s="1" t="s">
        <v>3704</v>
      </c>
      <c r="B912" s="17" t="s">
        <v>3866</v>
      </c>
      <c r="C912" s="1" t="s">
        <v>3706</v>
      </c>
      <c r="D912" s="1" t="s">
        <v>3867</v>
      </c>
      <c r="E912" s="1" t="s">
        <v>3866</v>
      </c>
      <c r="F912" s="1" t="s">
        <v>3706</v>
      </c>
      <c r="G912" s="1" t="s">
        <v>2685</v>
      </c>
      <c r="H912" s="1" t="s">
        <v>2827</v>
      </c>
      <c r="I912" s="1" t="s">
        <v>3719</v>
      </c>
      <c r="J912" s="17" t="s">
        <v>3704</v>
      </c>
    </row>
    <row r="913" spans="1:10" hidden="1">
      <c r="A913" s="1" t="s">
        <v>3704</v>
      </c>
      <c r="B913" s="17" t="s">
        <v>3868</v>
      </c>
      <c r="C913" s="1" t="s">
        <v>3706</v>
      </c>
      <c r="D913" s="1" t="s">
        <v>3869</v>
      </c>
      <c r="E913" s="1" t="s">
        <v>3868</v>
      </c>
      <c r="F913" s="1" t="s">
        <v>3706</v>
      </c>
      <c r="G913" s="1" t="s">
        <v>2685</v>
      </c>
      <c r="H913" s="1" t="s">
        <v>2827</v>
      </c>
      <c r="I913" s="1" t="s">
        <v>3719</v>
      </c>
      <c r="J913" s="17" t="s">
        <v>3704</v>
      </c>
    </row>
    <row r="914" spans="1:10" hidden="1">
      <c r="A914" s="1" t="s">
        <v>3704</v>
      </c>
      <c r="B914" s="17" t="s">
        <v>3870</v>
      </c>
      <c r="C914" s="1" t="s">
        <v>3706</v>
      </c>
      <c r="D914" s="1" t="s">
        <v>3871</v>
      </c>
      <c r="E914" s="1" t="s">
        <v>3870</v>
      </c>
      <c r="F914" s="1" t="s">
        <v>3706</v>
      </c>
      <c r="G914" s="1" t="s">
        <v>2685</v>
      </c>
      <c r="H914" s="1" t="s">
        <v>2827</v>
      </c>
      <c r="I914" s="1" t="s">
        <v>3719</v>
      </c>
      <c r="J914" s="17" t="s">
        <v>3704</v>
      </c>
    </row>
    <row r="915" spans="1:10" hidden="1">
      <c r="A915" s="1" t="s">
        <v>3704</v>
      </c>
      <c r="B915" s="17" t="s">
        <v>3872</v>
      </c>
      <c r="C915" s="1" t="s">
        <v>3706</v>
      </c>
      <c r="D915" s="1" t="s">
        <v>3873</v>
      </c>
      <c r="E915" s="1" t="s">
        <v>3872</v>
      </c>
      <c r="F915" s="1" t="s">
        <v>3706</v>
      </c>
      <c r="G915" s="1" t="s">
        <v>2685</v>
      </c>
      <c r="H915" s="1" t="s">
        <v>2827</v>
      </c>
      <c r="I915" s="1" t="s">
        <v>3719</v>
      </c>
      <c r="J915" s="17" t="s">
        <v>3704</v>
      </c>
    </row>
    <row r="916" spans="1:10" hidden="1">
      <c r="A916" s="1" t="s">
        <v>3704</v>
      </c>
      <c r="B916" s="17" t="s">
        <v>3874</v>
      </c>
      <c r="C916" s="1" t="s">
        <v>3706</v>
      </c>
      <c r="D916" s="1" t="s">
        <v>3875</v>
      </c>
      <c r="E916" s="1" t="s">
        <v>3874</v>
      </c>
      <c r="F916" s="1" t="s">
        <v>3706</v>
      </c>
      <c r="G916" s="1" t="s">
        <v>2685</v>
      </c>
      <c r="H916" s="1" t="s">
        <v>2827</v>
      </c>
      <c r="I916" s="1" t="s">
        <v>3719</v>
      </c>
      <c r="J916" s="17" t="s">
        <v>3704</v>
      </c>
    </row>
    <row r="917" spans="1:10" hidden="1">
      <c r="A917" s="1" t="s">
        <v>3704</v>
      </c>
      <c r="B917" s="17" t="s">
        <v>3876</v>
      </c>
      <c r="C917" s="1" t="s">
        <v>3706</v>
      </c>
      <c r="D917" s="1" t="s">
        <v>3877</v>
      </c>
      <c r="E917" s="1" t="s">
        <v>3876</v>
      </c>
      <c r="F917" s="1" t="s">
        <v>3706</v>
      </c>
      <c r="G917" s="1" t="s">
        <v>2685</v>
      </c>
      <c r="H917" s="1" t="s">
        <v>2827</v>
      </c>
      <c r="I917" s="1" t="s">
        <v>3719</v>
      </c>
      <c r="J917" s="17" t="s">
        <v>3704</v>
      </c>
    </row>
    <row r="918" spans="1:10" hidden="1">
      <c r="A918" s="1" t="s">
        <v>3704</v>
      </c>
      <c r="B918" s="17" t="s">
        <v>3878</v>
      </c>
      <c r="C918" s="1" t="s">
        <v>3706</v>
      </c>
      <c r="D918" s="1" t="s">
        <v>3879</v>
      </c>
      <c r="E918" s="1" t="s">
        <v>3878</v>
      </c>
      <c r="F918" s="1" t="s">
        <v>3706</v>
      </c>
      <c r="G918" s="1" t="s">
        <v>2685</v>
      </c>
      <c r="H918" s="1" t="s">
        <v>2827</v>
      </c>
      <c r="I918" s="1" t="s">
        <v>3719</v>
      </c>
      <c r="J918" s="17" t="s">
        <v>3704</v>
      </c>
    </row>
    <row r="919" spans="1:10" hidden="1">
      <c r="A919" s="1" t="s">
        <v>3704</v>
      </c>
      <c r="B919" s="17" t="s">
        <v>3880</v>
      </c>
      <c r="C919" s="1" t="s">
        <v>3706</v>
      </c>
      <c r="D919" s="1" t="s">
        <v>3881</v>
      </c>
      <c r="E919" s="1" t="s">
        <v>3880</v>
      </c>
      <c r="F919" s="1" t="s">
        <v>3706</v>
      </c>
      <c r="G919" s="1" t="s">
        <v>2685</v>
      </c>
      <c r="H919" s="1" t="s">
        <v>2827</v>
      </c>
      <c r="I919" s="1" t="s">
        <v>3719</v>
      </c>
      <c r="J919" s="17" t="s">
        <v>3704</v>
      </c>
    </row>
    <row r="920" spans="1:10" hidden="1">
      <c r="A920" s="1" t="s">
        <v>3704</v>
      </c>
      <c r="B920" s="17" t="s">
        <v>3882</v>
      </c>
      <c r="C920" s="1" t="s">
        <v>3706</v>
      </c>
      <c r="D920" s="1" t="s">
        <v>3883</v>
      </c>
      <c r="E920" s="1" t="s">
        <v>3882</v>
      </c>
      <c r="F920" s="1" t="s">
        <v>3706</v>
      </c>
      <c r="G920" s="1" t="s">
        <v>2685</v>
      </c>
      <c r="H920" s="1" t="s">
        <v>2827</v>
      </c>
      <c r="I920" s="1" t="s">
        <v>3719</v>
      </c>
      <c r="J920" s="17" t="s">
        <v>3704</v>
      </c>
    </row>
    <row r="921" spans="1:10" hidden="1">
      <c r="A921" s="1" t="s">
        <v>3704</v>
      </c>
      <c r="B921" s="17" t="s">
        <v>3884</v>
      </c>
      <c r="C921" s="1" t="s">
        <v>3706</v>
      </c>
      <c r="D921" s="1" t="s">
        <v>3885</v>
      </c>
      <c r="E921" s="1" t="s">
        <v>3884</v>
      </c>
      <c r="F921" s="1" t="s">
        <v>3706</v>
      </c>
      <c r="G921" s="1" t="s">
        <v>2685</v>
      </c>
      <c r="H921" s="1" t="s">
        <v>2827</v>
      </c>
      <c r="I921" s="1" t="s">
        <v>3719</v>
      </c>
      <c r="J921" s="17" t="s">
        <v>3704</v>
      </c>
    </row>
    <row r="922" spans="1:10" hidden="1">
      <c r="A922" s="1" t="s">
        <v>3704</v>
      </c>
      <c r="B922" s="17" t="s">
        <v>3886</v>
      </c>
      <c r="C922" s="1" t="s">
        <v>3706</v>
      </c>
      <c r="D922" s="1" t="s">
        <v>3887</v>
      </c>
      <c r="E922" s="1" t="s">
        <v>3886</v>
      </c>
      <c r="F922" s="1" t="s">
        <v>3706</v>
      </c>
      <c r="G922" s="1" t="s">
        <v>2685</v>
      </c>
      <c r="H922" s="1" t="s">
        <v>2827</v>
      </c>
      <c r="I922" s="1" t="s">
        <v>3719</v>
      </c>
      <c r="J922" s="17" t="s">
        <v>3704</v>
      </c>
    </row>
    <row r="923" spans="1:10" hidden="1">
      <c r="A923" s="1" t="s">
        <v>3704</v>
      </c>
      <c r="B923" s="17" t="s">
        <v>3888</v>
      </c>
      <c r="C923" s="1" t="s">
        <v>3706</v>
      </c>
      <c r="D923" s="1" t="s">
        <v>3889</v>
      </c>
      <c r="E923" s="1" t="s">
        <v>3888</v>
      </c>
      <c r="F923" s="1" t="s">
        <v>3706</v>
      </c>
      <c r="G923" s="1" t="s">
        <v>2685</v>
      </c>
      <c r="H923" s="1" t="s">
        <v>2827</v>
      </c>
      <c r="I923" s="1" t="s">
        <v>3719</v>
      </c>
      <c r="J923" s="17" t="s">
        <v>3704</v>
      </c>
    </row>
    <row r="924" spans="1:10" hidden="1">
      <c r="A924" s="1" t="s">
        <v>426</v>
      </c>
      <c r="B924" s="17" t="s">
        <v>3890</v>
      </c>
      <c r="C924" s="1" t="s">
        <v>3891</v>
      </c>
      <c r="D924" s="1" t="s">
        <v>1112</v>
      </c>
      <c r="E924" s="1" t="s">
        <v>3890</v>
      </c>
      <c r="F924" s="1" t="s">
        <v>3891</v>
      </c>
      <c r="G924" s="1" t="s">
        <v>2675</v>
      </c>
      <c r="H924" s="1" t="s">
        <v>2946</v>
      </c>
      <c r="I924" s="1" t="s">
        <v>1002</v>
      </c>
      <c r="J924" s="17" t="s">
        <v>426</v>
      </c>
    </row>
    <row r="925" spans="1:10" hidden="1">
      <c r="A925" s="1" t="s">
        <v>426</v>
      </c>
      <c r="B925" s="17" t="s">
        <v>3892</v>
      </c>
      <c r="C925" s="1" t="s">
        <v>3891</v>
      </c>
      <c r="D925" s="1" t="s">
        <v>1217</v>
      </c>
      <c r="E925" s="1" t="s">
        <v>3892</v>
      </c>
      <c r="F925" s="1" t="s">
        <v>3891</v>
      </c>
      <c r="G925" s="1" t="s">
        <v>2675</v>
      </c>
      <c r="H925" s="1" t="s">
        <v>2946</v>
      </c>
      <c r="I925" s="1" t="s">
        <v>1002</v>
      </c>
      <c r="J925" s="17" t="s">
        <v>426</v>
      </c>
    </row>
    <row r="926" spans="1:10" hidden="1">
      <c r="A926" s="1" t="s">
        <v>426</v>
      </c>
      <c r="B926" s="17" t="s">
        <v>3893</v>
      </c>
      <c r="C926" s="1" t="s">
        <v>3891</v>
      </c>
      <c r="D926" s="1" t="s">
        <v>1296</v>
      </c>
      <c r="E926" s="1" t="s">
        <v>3893</v>
      </c>
      <c r="F926" s="1" t="s">
        <v>3891</v>
      </c>
      <c r="G926" s="1" t="s">
        <v>2675</v>
      </c>
      <c r="H926" s="1" t="s">
        <v>2946</v>
      </c>
      <c r="I926" s="1" t="s">
        <v>1002</v>
      </c>
      <c r="J926" s="17" t="s">
        <v>426</v>
      </c>
    </row>
    <row r="927" spans="1:10" hidden="1">
      <c r="A927" s="1" t="s">
        <v>429</v>
      </c>
      <c r="B927" s="17" t="s">
        <v>429</v>
      </c>
      <c r="C927" s="1" t="s">
        <v>1113</v>
      </c>
      <c r="D927" s="1" t="s">
        <v>1113</v>
      </c>
      <c r="E927" s="1" t="s">
        <v>429</v>
      </c>
      <c r="F927" s="1" t="s">
        <v>1113</v>
      </c>
      <c r="G927" s="1" t="s">
        <v>2675</v>
      </c>
      <c r="H927" s="1" t="s">
        <v>2946</v>
      </c>
      <c r="I927" s="1" t="s">
        <v>2571</v>
      </c>
      <c r="J927" s="17" t="s">
        <v>429</v>
      </c>
    </row>
    <row r="928" spans="1:10" hidden="1">
      <c r="A928" s="1" t="s">
        <v>3894</v>
      </c>
      <c r="B928" s="17" t="s">
        <v>3894</v>
      </c>
      <c r="C928" s="1" t="s">
        <v>3895</v>
      </c>
      <c r="D928" s="1" t="s">
        <v>3895</v>
      </c>
      <c r="E928" s="1" t="s">
        <v>3894</v>
      </c>
      <c r="F928" s="1" t="s">
        <v>3895</v>
      </c>
      <c r="G928" s="1" t="s">
        <v>2685</v>
      </c>
      <c r="H928" s="1" t="s">
        <v>2758</v>
      </c>
      <c r="I928" s="1" t="s">
        <v>2572</v>
      </c>
      <c r="J928" s="17" t="s">
        <v>3894</v>
      </c>
    </row>
    <row r="929" spans="1:10" hidden="1">
      <c r="A929" s="1" t="s">
        <v>3351</v>
      </c>
      <c r="B929" s="17" t="s">
        <v>3896</v>
      </c>
      <c r="C929" s="1" t="s">
        <v>1415</v>
      </c>
      <c r="D929" s="1" t="s">
        <v>1297</v>
      </c>
      <c r="E929" s="1" t="s">
        <v>3896</v>
      </c>
      <c r="F929" s="1" t="s">
        <v>1415</v>
      </c>
      <c r="G929" s="1" t="s">
        <v>2685</v>
      </c>
      <c r="H929" s="1" t="s">
        <v>2758</v>
      </c>
      <c r="I929" s="1" t="s">
        <v>1004</v>
      </c>
      <c r="J929" s="17" t="s">
        <v>3351</v>
      </c>
    </row>
    <row r="930" spans="1:10" hidden="1">
      <c r="A930" s="1" t="s">
        <v>3351</v>
      </c>
      <c r="B930" s="17" t="s">
        <v>3897</v>
      </c>
      <c r="C930" s="1" t="s">
        <v>1415</v>
      </c>
      <c r="D930" s="1" t="s">
        <v>1360</v>
      </c>
      <c r="E930" s="1" t="s">
        <v>3897</v>
      </c>
      <c r="F930" s="1" t="s">
        <v>1415</v>
      </c>
      <c r="G930" s="1" t="s">
        <v>2685</v>
      </c>
      <c r="H930" s="1" t="s">
        <v>2758</v>
      </c>
      <c r="I930" s="1" t="s">
        <v>1004</v>
      </c>
      <c r="J930" s="17" t="s">
        <v>3351</v>
      </c>
    </row>
    <row r="931" spans="1:10" hidden="1">
      <c r="A931" s="1" t="s">
        <v>3351</v>
      </c>
      <c r="B931" s="17" t="s">
        <v>3351</v>
      </c>
      <c r="C931" s="1" t="s">
        <v>1415</v>
      </c>
      <c r="D931" s="1" t="s">
        <v>1415</v>
      </c>
      <c r="E931" s="1" t="s">
        <v>3351</v>
      </c>
      <c r="F931" s="1" t="s">
        <v>1415</v>
      </c>
      <c r="G931" s="1" t="s">
        <v>2685</v>
      </c>
      <c r="H931" s="1" t="s">
        <v>2758</v>
      </c>
      <c r="I931" s="1" t="s">
        <v>1004</v>
      </c>
      <c r="J931" s="17" t="s">
        <v>3351</v>
      </c>
    </row>
    <row r="932" spans="1:10" hidden="1">
      <c r="A932" s="1" t="s">
        <v>3351</v>
      </c>
      <c r="B932" s="17" t="s">
        <v>3898</v>
      </c>
      <c r="C932" s="1" t="s">
        <v>1415</v>
      </c>
      <c r="D932" s="1" t="s">
        <v>1468</v>
      </c>
      <c r="E932" s="1" t="s">
        <v>3898</v>
      </c>
      <c r="F932" s="1" t="s">
        <v>1415</v>
      </c>
      <c r="G932" s="1" t="s">
        <v>2685</v>
      </c>
      <c r="H932" s="1" t="s">
        <v>2758</v>
      </c>
      <c r="I932" s="1" t="s">
        <v>1004</v>
      </c>
      <c r="J932" s="17" t="s">
        <v>3351</v>
      </c>
    </row>
    <row r="933" spans="1:10" hidden="1">
      <c r="A933" s="1" t="s">
        <v>3899</v>
      </c>
      <c r="B933" s="17" t="s">
        <v>3900</v>
      </c>
      <c r="C933" s="1" t="s">
        <v>3901</v>
      </c>
      <c r="D933" s="1" t="s">
        <v>3902</v>
      </c>
      <c r="E933" s="1" t="s">
        <v>3900</v>
      </c>
      <c r="F933" s="1" t="s">
        <v>3901</v>
      </c>
      <c r="G933" s="1" t="s">
        <v>2685</v>
      </c>
      <c r="H933" s="1" t="s">
        <v>2827</v>
      </c>
      <c r="I933" s="1" t="s">
        <v>2573</v>
      </c>
      <c r="J933" s="17" t="s">
        <v>3899</v>
      </c>
    </row>
    <row r="934" spans="1:10" hidden="1">
      <c r="A934" s="1" t="s">
        <v>6564</v>
      </c>
      <c r="B934" s="1" t="s">
        <v>6564</v>
      </c>
      <c r="C934" s="1" t="s">
        <v>6565</v>
      </c>
      <c r="D934" s="1" t="s">
        <v>6565</v>
      </c>
      <c r="E934" s="1" t="s">
        <v>6564</v>
      </c>
      <c r="F934" s="1" t="s">
        <v>6565</v>
      </c>
      <c r="G934" s="1" t="s">
        <v>2685</v>
      </c>
      <c r="H934" s="1" t="s">
        <v>2827</v>
      </c>
      <c r="I934" s="1" t="s">
        <v>2573</v>
      </c>
      <c r="J934" s="1" t="s">
        <v>6564</v>
      </c>
    </row>
    <row r="935" spans="1:10" hidden="1">
      <c r="A935" s="1" t="s">
        <v>3899</v>
      </c>
      <c r="B935" s="17" t="s">
        <v>3903</v>
      </c>
      <c r="C935" s="1" t="s">
        <v>3901</v>
      </c>
      <c r="D935" s="1" t="s">
        <v>3904</v>
      </c>
      <c r="E935" s="1" t="s">
        <v>3903</v>
      </c>
      <c r="F935" s="1" t="s">
        <v>3901</v>
      </c>
      <c r="G935" s="1" t="s">
        <v>2685</v>
      </c>
      <c r="H935" s="1" t="s">
        <v>2827</v>
      </c>
      <c r="I935" s="1" t="s">
        <v>2573</v>
      </c>
      <c r="J935" s="17" t="s">
        <v>3899</v>
      </c>
    </row>
    <row r="936" spans="1:10" hidden="1">
      <c r="A936" s="1" t="s">
        <v>3899</v>
      </c>
      <c r="B936" s="17" t="s">
        <v>3905</v>
      </c>
      <c r="C936" s="1" t="s">
        <v>3901</v>
      </c>
      <c r="D936" s="1" t="s">
        <v>3906</v>
      </c>
      <c r="E936" s="1" t="s">
        <v>3905</v>
      </c>
      <c r="F936" s="1" t="s">
        <v>3901</v>
      </c>
      <c r="G936" s="1" t="s">
        <v>2685</v>
      </c>
      <c r="H936" s="1" t="s">
        <v>2827</v>
      </c>
      <c r="I936" s="1" t="s">
        <v>2573</v>
      </c>
      <c r="J936" s="17" t="s">
        <v>3899</v>
      </c>
    </row>
    <row r="937" spans="1:10" hidden="1">
      <c r="A937" s="1" t="s">
        <v>3899</v>
      </c>
      <c r="B937" s="17" t="s">
        <v>3907</v>
      </c>
      <c r="C937" s="1" t="s">
        <v>3901</v>
      </c>
      <c r="D937" s="1" t="s">
        <v>3908</v>
      </c>
      <c r="E937" s="1" t="s">
        <v>3907</v>
      </c>
      <c r="F937" s="1" t="s">
        <v>3901</v>
      </c>
      <c r="G937" s="1" t="s">
        <v>2685</v>
      </c>
      <c r="H937" s="1" t="s">
        <v>2827</v>
      </c>
      <c r="I937" s="1" t="s">
        <v>2573</v>
      </c>
      <c r="J937" s="17" t="s">
        <v>3899</v>
      </c>
    </row>
    <row r="938" spans="1:10" hidden="1">
      <c r="A938" s="1" t="s">
        <v>3899</v>
      </c>
      <c r="B938" s="17" t="s">
        <v>3909</v>
      </c>
      <c r="C938" s="1" t="s">
        <v>3901</v>
      </c>
      <c r="D938" s="1" t="s">
        <v>3910</v>
      </c>
      <c r="E938" s="1" t="s">
        <v>3909</v>
      </c>
      <c r="F938" s="1" t="s">
        <v>3901</v>
      </c>
      <c r="G938" s="1" t="s">
        <v>2685</v>
      </c>
      <c r="H938" s="1" t="s">
        <v>2827</v>
      </c>
      <c r="I938" s="1" t="s">
        <v>2573</v>
      </c>
      <c r="J938" s="17" t="s">
        <v>3899</v>
      </c>
    </row>
    <row r="939" spans="1:10" hidden="1">
      <c r="A939" s="1" t="s">
        <v>3899</v>
      </c>
      <c r="B939" s="17" t="s">
        <v>3911</v>
      </c>
      <c r="C939" s="1" t="s">
        <v>3901</v>
      </c>
      <c r="D939" s="1" t="s">
        <v>3912</v>
      </c>
      <c r="E939" s="1" t="s">
        <v>3911</v>
      </c>
      <c r="F939" s="1" t="s">
        <v>3901</v>
      </c>
      <c r="G939" s="1" t="s">
        <v>2685</v>
      </c>
      <c r="H939" s="1" t="s">
        <v>2827</v>
      </c>
      <c r="I939" s="1" t="s">
        <v>2573</v>
      </c>
      <c r="J939" s="17" t="s">
        <v>3899</v>
      </c>
    </row>
    <row r="940" spans="1:10" hidden="1">
      <c r="A940" s="1" t="s">
        <v>3899</v>
      </c>
      <c r="B940" s="17" t="s">
        <v>3913</v>
      </c>
      <c r="C940" s="1" t="s">
        <v>3901</v>
      </c>
      <c r="D940" s="1" t="s">
        <v>3914</v>
      </c>
      <c r="E940" s="1" t="s">
        <v>3913</v>
      </c>
      <c r="F940" s="1" t="s">
        <v>3901</v>
      </c>
      <c r="G940" s="1" t="s">
        <v>2685</v>
      </c>
      <c r="H940" s="1" t="s">
        <v>2827</v>
      </c>
      <c r="I940" s="1" t="s">
        <v>2573</v>
      </c>
      <c r="J940" s="17" t="s">
        <v>3899</v>
      </c>
    </row>
    <row r="941" spans="1:10" hidden="1">
      <c r="A941" s="1" t="s">
        <v>3899</v>
      </c>
      <c r="B941" s="17" t="s">
        <v>3915</v>
      </c>
      <c r="C941" s="1" t="s">
        <v>3901</v>
      </c>
      <c r="D941" s="1" t="s">
        <v>3916</v>
      </c>
      <c r="E941" s="1" t="s">
        <v>3915</v>
      </c>
      <c r="F941" s="1" t="s">
        <v>3901</v>
      </c>
      <c r="G941" s="1" t="s">
        <v>2685</v>
      </c>
      <c r="H941" s="1" t="s">
        <v>2827</v>
      </c>
      <c r="I941" s="1" t="s">
        <v>2573</v>
      </c>
      <c r="J941" s="17" t="s">
        <v>3899</v>
      </c>
    </row>
    <row r="942" spans="1:10" hidden="1">
      <c r="A942" s="1" t="s">
        <v>3899</v>
      </c>
      <c r="B942" s="17" t="s">
        <v>3917</v>
      </c>
      <c r="C942" s="1" t="s">
        <v>3901</v>
      </c>
      <c r="D942" s="1" t="s">
        <v>3918</v>
      </c>
      <c r="E942" s="1" t="s">
        <v>3917</v>
      </c>
      <c r="F942" s="1" t="s">
        <v>3901</v>
      </c>
      <c r="G942" s="1" t="s">
        <v>2685</v>
      </c>
      <c r="H942" s="1" t="s">
        <v>2827</v>
      </c>
      <c r="I942" s="1" t="s">
        <v>2573</v>
      </c>
      <c r="J942" s="17" t="s">
        <v>3899</v>
      </c>
    </row>
    <row r="943" spans="1:10" hidden="1">
      <c r="A943" s="1" t="s">
        <v>3899</v>
      </c>
      <c r="B943" s="17" t="s">
        <v>3919</v>
      </c>
      <c r="C943" s="1" t="s">
        <v>3901</v>
      </c>
      <c r="D943" s="1" t="s">
        <v>3920</v>
      </c>
      <c r="E943" s="1" t="s">
        <v>3919</v>
      </c>
      <c r="F943" s="1" t="s">
        <v>3901</v>
      </c>
      <c r="G943" s="1" t="s">
        <v>2685</v>
      </c>
      <c r="H943" s="1" t="s">
        <v>2827</v>
      </c>
      <c r="I943" s="1" t="s">
        <v>2573</v>
      </c>
      <c r="J943" s="17" t="s">
        <v>3899</v>
      </c>
    </row>
    <row r="944" spans="1:10" hidden="1">
      <c r="A944" s="1" t="s">
        <v>3899</v>
      </c>
      <c r="B944" s="17" t="s">
        <v>3921</v>
      </c>
      <c r="C944" s="1" t="s">
        <v>3901</v>
      </c>
      <c r="D944" s="1" t="s">
        <v>3922</v>
      </c>
      <c r="E944" s="1" t="s">
        <v>3921</v>
      </c>
      <c r="F944" s="1" t="s">
        <v>3901</v>
      </c>
      <c r="G944" s="1" t="s">
        <v>2685</v>
      </c>
      <c r="H944" s="1" t="s">
        <v>2827</v>
      </c>
      <c r="I944" s="1" t="s">
        <v>2573</v>
      </c>
      <c r="J944" s="17" t="s">
        <v>3899</v>
      </c>
    </row>
    <row r="945" spans="1:10" hidden="1">
      <c r="A945" s="1" t="s">
        <v>3899</v>
      </c>
      <c r="B945" s="17" t="s">
        <v>3923</v>
      </c>
      <c r="C945" s="1" t="s">
        <v>3901</v>
      </c>
      <c r="D945" s="1" t="s">
        <v>3924</v>
      </c>
      <c r="E945" s="1" t="s">
        <v>3923</v>
      </c>
      <c r="F945" s="1" t="s">
        <v>3901</v>
      </c>
      <c r="G945" s="1" t="s">
        <v>2685</v>
      </c>
      <c r="H945" s="1" t="s">
        <v>2827</v>
      </c>
      <c r="I945" s="1" t="s">
        <v>3925</v>
      </c>
      <c r="J945" s="17" t="s">
        <v>3899</v>
      </c>
    </row>
    <row r="946" spans="1:10" hidden="1">
      <c r="A946" s="1" t="s">
        <v>3899</v>
      </c>
      <c r="B946" s="17" t="s">
        <v>3926</v>
      </c>
      <c r="C946" s="1" t="s">
        <v>3901</v>
      </c>
      <c r="D946" s="1" t="s">
        <v>3927</v>
      </c>
      <c r="E946" s="1" t="s">
        <v>3926</v>
      </c>
      <c r="F946" s="1" t="s">
        <v>3901</v>
      </c>
      <c r="G946" s="1" t="s">
        <v>2685</v>
      </c>
      <c r="H946" s="1" t="s">
        <v>2827</v>
      </c>
      <c r="I946" s="1" t="s">
        <v>2573</v>
      </c>
      <c r="J946" s="17" t="s">
        <v>3899</v>
      </c>
    </row>
    <row r="947" spans="1:10" hidden="1">
      <c r="A947" s="1" t="s">
        <v>3899</v>
      </c>
      <c r="B947" s="17" t="s">
        <v>3928</v>
      </c>
      <c r="C947" s="1" t="s">
        <v>3901</v>
      </c>
      <c r="D947" s="1" t="s">
        <v>3929</v>
      </c>
      <c r="E947" s="1" t="s">
        <v>3928</v>
      </c>
      <c r="F947" s="1" t="s">
        <v>3901</v>
      </c>
      <c r="G947" s="1" t="s">
        <v>2685</v>
      </c>
      <c r="H947" s="1" t="s">
        <v>2827</v>
      </c>
      <c r="I947" s="1" t="s">
        <v>2573</v>
      </c>
      <c r="J947" s="17" t="s">
        <v>3899</v>
      </c>
    </row>
    <row r="948" spans="1:10" hidden="1">
      <c r="A948" s="1" t="s">
        <v>3899</v>
      </c>
      <c r="B948" s="17" t="s">
        <v>3930</v>
      </c>
      <c r="C948" s="1" t="s">
        <v>3901</v>
      </c>
      <c r="D948" s="1" t="s">
        <v>3931</v>
      </c>
      <c r="E948" s="1" t="s">
        <v>3930</v>
      </c>
      <c r="F948" s="1" t="s">
        <v>3901</v>
      </c>
      <c r="G948" s="1" t="s">
        <v>2685</v>
      </c>
      <c r="H948" s="1" t="s">
        <v>2827</v>
      </c>
      <c r="I948" s="1" t="s">
        <v>2573</v>
      </c>
      <c r="J948" s="17" t="s">
        <v>3899</v>
      </c>
    </row>
    <row r="949" spans="1:10" hidden="1">
      <c r="A949" s="1" t="s">
        <v>3899</v>
      </c>
      <c r="B949" s="17" t="s">
        <v>3932</v>
      </c>
      <c r="C949" s="1" t="s">
        <v>3901</v>
      </c>
      <c r="D949" s="1" t="s">
        <v>3933</v>
      </c>
      <c r="E949" s="1" t="s">
        <v>3932</v>
      </c>
      <c r="F949" s="1" t="s">
        <v>3901</v>
      </c>
      <c r="G949" s="1" t="s">
        <v>2685</v>
      </c>
      <c r="H949" s="1" t="s">
        <v>2827</v>
      </c>
      <c r="I949" s="1" t="s">
        <v>2573</v>
      </c>
      <c r="J949" s="17" t="s">
        <v>3899</v>
      </c>
    </row>
    <row r="950" spans="1:10" hidden="1">
      <c r="A950" s="1" t="s">
        <v>3899</v>
      </c>
      <c r="B950" s="17" t="s">
        <v>3934</v>
      </c>
      <c r="C950" s="1" t="s">
        <v>3901</v>
      </c>
      <c r="D950" s="1" t="s">
        <v>3935</v>
      </c>
      <c r="E950" s="1" t="s">
        <v>3934</v>
      </c>
      <c r="F950" s="1" t="s">
        <v>3901</v>
      </c>
      <c r="G950" s="1" t="s">
        <v>2685</v>
      </c>
      <c r="H950" s="1" t="s">
        <v>2827</v>
      </c>
      <c r="I950" s="1" t="s">
        <v>2573</v>
      </c>
      <c r="J950" s="17" t="s">
        <v>3899</v>
      </c>
    </row>
    <row r="951" spans="1:10" hidden="1">
      <c r="A951" s="1" t="s">
        <v>3899</v>
      </c>
      <c r="B951" s="17" t="s">
        <v>3936</v>
      </c>
      <c r="C951" s="1" t="s">
        <v>3901</v>
      </c>
      <c r="D951" s="1" t="s">
        <v>3937</v>
      </c>
      <c r="E951" s="1" t="s">
        <v>3936</v>
      </c>
      <c r="F951" s="1" t="s">
        <v>3901</v>
      </c>
      <c r="G951" s="1" t="s">
        <v>2685</v>
      </c>
      <c r="H951" s="1" t="s">
        <v>2827</v>
      </c>
      <c r="I951" s="1" t="s">
        <v>2573</v>
      </c>
      <c r="J951" s="17" t="s">
        <v>3899</v>
      </c>
    </row>
    <row r="952" spans="1:10" hidden="1">
      <c r="A952" s="1" t="s">
        <v>3899</v>
      </c>
      <c r="B952" s="17" t="s">
        <v>3938</v>
      </c>
      <c r="C952" s="1" t="s">
        <v>3901</v>
      </c>
      <c r="D952" s="1" t="s">
        <v>3939</v>
      </c>
      <c r="E952" s="1" t="s">
        <v>3938</v>
      </c>
      <c r="F952" s="1" t="s">
        <v>3901</v>
      </c>
      <c r="G952" s="1" t="s">
        <v>2685</v>
      </c>
      <c r="H952" s="1" t="s">
        <v>2827</v>
      </c>
      <c r="I952" s="1" t="s">
        <v>2573</v>
      </c>
      <c r="J952" s="17" t="s">
        <v>3899</v>
      </c>
    </row>
    <row r="953" spans="1:10" hidden="1">
      <c r="A953" s="1" t="s">
        <v>3899</v>
      </c>
      <c r="B953" s="17" t="s">
        <v>3940</v>
      </c>
      <c r="C953" s="1" t="s">
        <v>3901</v>
      </c>
      <c r="D953" s="1" t="s">
        <v>3941</v>
      </c>
      <c r="E953" s="1" t="s">
        <v>3940</v>
      </c>
      <c r="F953" s="1" t="s">
        <v>3901</v>
      </c>
      <c r="G953" s="1" t="s">
        <v>2685</v>
      </c>
      <c r="H953" s="1" t="s">
        <v>2827</v>
      </c>
      <c r="I953" s="1" t="s">
        <v>2573</v>
      </c>
      <c r="J953" s="17" t="s">
        <v>3899</v>
      </c>
    </row>
    <row r="954" spans="1:10" hidden="1">
      <c r="A954" s="1" t="s">
        <v>3899</v>
      </c>
      <c r="B954" s="17" t="s">
        <v>3942</v>
      </c>
      <c r="C954" s="1" t="s">
        <v>3901</v>
      </c>
      <c r="D954" s="1" t="s">
        <v>3943</v>
      </c>
      <c r="E954" s="1" t="s">
        <v>3942</v>
      </c>
      <c r="F954" s="1" t="s">
        <v>3901</v>
      </c>
      <c r="G954" s="1" t="s">
        <v>2685</v>
      </c>
      <c r="H954" s="1" t="s">
        <v>2827</v>
      </c>
      <c r="I954" s="1" t="s">
        <v>2573</v>
      </c>
      <c r="J954" s="17" t="s">
        <v>3899</v>
      </c>
    </row>
    <row r="955" spans="1:10" hidden="1">
      <c r="A955" s="1" t="s">
        <v>3899</v>
      </c>
      <c r="B955" s="17" t="s">
        <v>3944</v>
      </c>
      <c r="C955" s="1" t="s">
        <v>3901</v>
      </c>
      <c r="D955" s="1" t="s">
        <v>3945</v>
      </c>
      <c r="E955" s="1" t="s">
        <v>3944</v>
      </c>
      <c r="F955" s="1" t="s">
        <v>3901</v>
      </c>
      <c r="G955" s="1" t="s">
        <v>2685</v>
      </c>
      <c r="H955" s="1" t="s">
        <v>2827</v>
      </c>
      <c r="I955" s="1" t="s">
        <v>2573</v>
      </c>
      <c r="J955" s="17" t="s">
        <v>3899</v>
      </c>
    </row>
    <row r="956" spans="1:10" hidden="1">
      <c r="A956" s="1" t="s">
        <v>3899</v>
      </c>
      <c r="B956" s="17" t="s">
        <v>3946</v>
      </c>
      <c r="C956" s="1" t="s">
        <v>3901</v>
      </c>
      <c r="D956" s="1" t="s">
        <v>3947</v>
      </c>
      <c r="E956" s="1" t="s">
        <v>3946</v>
      </c>
      <c r="F956" s="1" t="s">
        <v>3901</v>
      </c>
      <c r="G956" s="1" t="s">
        <v>2685</v>
      </c>
      <c r="H956" s="1" t="s">
        <v>2827</v>
      </c>
      <c r="I956" s="1" t="s">
        <v>2573</v>
      </c>
      <c r="J956" s="17" t="s">
        <v>3899</v>
      </c>
    </row>
    <row r="957" spans="1:10" hidden="1">
      <c r="A957" s="1" t="s">
        <v>3899</v>
      </c>
      <c r="B957" s="17" t="s">
        <v>3948</v>
      </c>
      <c r="C957" s="1" t="s">
        <v>3901</v>
      </c>
      <c r="D957" s="1" t="s">
        <v>3949</v>
      </c>
      <c r="E957" s="1" t="s">
        <v>3948</v>
      </c>
      <c r="F957" s="1" t="s">
        <v>3901</v>
      </c>
      <c r="G957" s="1" t="s">
        <v>2685</v>
      </c>
      <c r="H957" s="1" t="s">
        <v>2827</v>
      </c>
      <c r="I957" s="1" t="s">
        <v>2573</v>
      </c>
      <c r="J957" s="17" t="s">
        <v>3899</v>
      </c>
    </row>
    <row r="958" spans="1:10" hidden="1">
      <c r="A958" s="1" t="s">
        <v>3899</v>
      </c>
      <c r="B958" s="17" t="s">
        <v>3950</v>
      </c>
      <c r="C958" s="1" t="s">
        <v>3901</v>
      </c>
      <c r="D958" s="1" t="s">
        <v>3951</v>
      </c>
      <c r="E958" s="1" t="s">
        <v>3950</v>
      </c>
      <c r="F958" s="1" t="s">
        <v>3901</v>
      </c>
      <c r="G958" s="1" t="s">
        <v>2685</v>
      </c>
      <c r="H958" s="1" t="s">
        <v>2827</v>
      </c>
      <c r="I958" s="1" t="s">
        <v>2573</v>
      </c>
      <c r="J958" s="17" t="s">
        <v>3899</v>
      </c>
    </row>
    <row r="959" spans="1:10" hidden="1">
      <c r="A959" s="1" t="s">
        <v>3899</v>
      </c>
      <c r="B959" s="17" t="s">
        <v>3952</v>
      </c>
      <c r="C959" s="1" t="s">
        <v>3901</v>
      </c>
      <c r="D959" s="1" t="s">
        <v>3953</v>
      </c>
      <c r="E959" s="1" t="s">
        <v>3952</v>
      </c>
      <c r="F959" s="1" t="s">
        <v>3901</v>
      </c>
      <c r="G959" s="1" t="s">
        <v>2685</v>
      </c>
      <c r="H959" s="1" t="s">
        <v>2827</v>
      </c>
      <c r="I959" s="1" t="s">
        <v>2573</v>
      </c>
      <c r="J959" s="17" t="s">
        <v>3899</v>
      </c>
    </row>
    <row r="960" spans="1:10" hidden="1">
      <c r="A960" s="1" t="s">
        <v>3899</v>
      </c>
      <c r="B960" s="17" t="s">
        <v>3954</v>
      </c>
      <c r="C960" s="1" t="s">
        <v>3901</v>
      </c>
      <c r="D960" s="1" t="s">
        <v>3955</v>
      </c>
      <c r="E960" s="1" t="s">
        <v>3954</v>
      </c>
      <c r="F960" s="1" t="s">
        <v>3901</v>
      </c>
      <c r="G960" s="1" t="s">
        <v>2685</v>
      </c>
      <c r="H960" s="1" t="s">
        <v>2827</v>
      </c>
      <c r="I960" s="1" t="s">
        <v>2573</v>
      </c>
      <c r="J960" s="17" t="s">
        <v>3899</v>
      </c>
    </row>
    <row r="961" spans="1:10" hidden="1">
      <c r="A961" s="1" t="s">
        <v>3899</v>
      </c>
      <c r="B961" s="17" t="s">
        <v>3956</v>
      </c>
      <c r="C961" s="1" t="s">
        <v>3901</v>
      </c>
      <c r="D961" s="1" t="s">
        <v>3957</v>
      </c>
      <c r="E961" s="1" t="s">
        <v>3956</v>
      </c>
      <c r="F961" s="1" t="s">
        <v>3901</v>
      </c>
      <c r="G961" s="1" t="s">
        <v>2685</v>
      </c>
      <c r="H961" s="1" t="s">
        <v>2827</v>
      </c>
      <c r="I961" s="1" t="s">
        <v>2573</v>
      </c>
      <c r="J961" s="17" t="s">
        <v>3899</v>
      </c>
    </row>
    <row r="962" spans="1:10" hidden="1">
      <c r="A962" s="1" t="s">
        <v>3899</v>
      </c>
      <c r="B962" s="17" t="s">
        <v>3958</v>
      </c>
      <c r="C962" s="1" t="s">
        <v>3901</v>
      </c>
      <c r="D962" s="1" t="s">
        <v>3959</v>
      </c>
      <c r="E962" s="1" t="s">
        <v>3958</v>
      </c>
      <c r="F962" s="1" t="s">
        <v>3901</v>
      </c>
      <c r="G962" s="1" t="s">
        <v>2685</v>
      </c>
      <c r="H962" s="1" t="s">
        <v>2827</v>
      </c>
      <c r="I962" s="1" t="s">
        <v>3925</v>
      </c>
      <c r="J962" s="17" t="s">
        <v>3899</v>
      </c>
    </row>
    <row r="963" spans="1:10" hidden="1">
      <c r="A963" s="1" t="s">
        <v>3899</v>
      </c>
      <c r="B963" s="17" t="s">
        <v>3960</v>
      </c>
      <c r="C963" s="1" t="s">
        <v>3901</v>
      </c>
      <c r="D963" s="1" t="s">
        <v>3961</v>
      </c>
      <c r="E963" s="1" t="s">
        <v>3960</v>
      </c>
      <c r="F963" s="1" t="s">
        <v>3901</v>
      </c>
      <c r="G963" s="1" t="s">
        <v>2685</v>
      </c>
      <c r="H963" s="1" t="s">
        <v>2827</v>
      </c>
      <c r="I963" s="1" t="s">
        <v>2573</v>
      </c>
      <c r="J963" s="17" t="s">
        <v>3899</v>
      </c>
    </row>
    <row r="964" spans="1:10" hidden="1">
      <c r="A964" s="1" t="s">
        <v>3899</v>
      </c>
      <c r="B964" s="17" t="s">
        <v>3962</v>
      </c>
      <c r="C964" s="1" t="s">
        <v>3901</v>
      </c>
      <c r="D964" s="1" t="s">
        <v>3963</v>
      </c>
      <c r="E964" s="1" t="s">
        <v>3962</v>
      </c>
      <c r="F964" s="1" t="s">
        <v>3901</v>
      </c>
      <c r="G964" s="1" t="s">
        <v>2685</v>
      </c>
      <c r="H964" s="1" t="s">
        <v>2827</v>
      </c>
      <c r="I964" s="1" t="s">
        <v>2573</v>
      </c>
      <c r="J964" s="17" t="s">
        <v>3899</v>
      </c>
    </row>
    <row r="965" spans="1:10" hidden="1">
      <c r="A965" s="1" t="s">
        <v>3899</v>
      </c>
      <c r="B965" s="17" t="s">
        <v>3964</v>
      </c>
      <c r="C965" s="1" t="s">
        <v>3901</v>
      </c>
      <c r="D965" s="1" t="s">
        <v>3965</v>
      </c>
      <c r="E965" s="1" t="s">
        <v>3964</v>
      </c>
      <c r="F965" s="1" t="s">
        <v>3901</v>
      </c>
      <c r="G965" s="1" t="s">
        <v>2685</v>
      </c>
      <c r="H965" s="1" t="s">
        <v>2827</v>
      </c>
      <c r="I965" s="1" t="s">
        <v>2573</v>
      </c>
      <c r="J965" s="17" t="s">
        <v>3899</v>
      </c>
    </row>
    <row r="966" spans="1:10" hidden="1">
      <c r="A966" s="1" t="s">
        <v>3899</v>
      </c>
      <c r="B966" s="17" t="s">
        <v>3966</v>
      </c>
      <c r="C966" s="1" t="s">
        <v>3901</v>
      </c>
      <c r="D966" s="1" t="s">
        <v>3967</v>
      </c>
      <c r="E966" s="1" t="s">
        <v>3966</v>
      </c>
      <c r="F966" s="1" t="s">
        <v>3901</v>
      </c>
      <c r="G966" s="1" t="s">
        <v>2685</v>
      </c>
      <c r="H966" s="1" t="s">
        <v>2827</v>
      </c>
      <c r="I966" s="1" t="s">
        <v>2573</v>
      </c>
      <c r="J966" s="17" t="s">
        <v>3899</v>
      </c>
    </row>
    <row r="967" spans="1:10" hidden="1">
      <c r="A967" s="1" t="s">
        <v>3899</v>
      </c>
      <c r="B967" s="17" t="s">
        <v>3968</v>
      </c>
      <c r="C967" s="1" t="s">
        <v>3901</v>
      </c>
      <c r="D967" s="1" t="s">
        <v>3969</v>
      </c>
      <c r="E967" s="1" t="s">
        <v>3968</v>
      </c>
      <c r="F967" s="1" t="s">
        <v>3901</v>
      </c>
      <c r="G967" s="1" t="s">
        <v>2685</v>
      </c>
      <c r="H967" s="1" t="s">
        <v>2827</v>
      </c>
      <c r="I967" s="1" t="s">
        <v>2573</v>
      </c>
      <c r="J967" s="17" t="s">
        <v>3899</v>
      </c>
    </row>
    <row r="968" spans="1:10" hidden="1">
      <c r="A968" s="1" t="s">
        <v>3899</v>
      </c>
      <c r="B968" s="17" t="s">
        <v>3970</v>
      </c>
      <c r="C968" s="1" t="s">
        <v>3901</v>
      </c>
      <c r="D968" s="1" t="s">
        <v>3971</v>
      </c>
      <c r="E968" s="1" t="s">
        <v>3970</v>
      </c>
      <c r="F968" s="1" t="s">
        <v>3901</v>
      </c>
      <c r="G968" s="1" t="s">
        <v>2685</v>
      </c>
      <c r="H968" s="1" t="s">
        <v>2827</v>
      </c>
      <c r="I968" s="1" t="s">
        <v>2573</v>
      </c>
      <c r="J968" s="17" t="s">
        <v>3899</v>
      </c>
    </row>
    <row r="969" spans="1:10" hidden="1">
      <c r="A969" s="1" t="s">
        <v>3899</v>
      </c>
      <c r="B969" s="17" t="s">
        <v>3972</v>
      </c>
      <c r="C969" s="1" t="s">
        <v>3901</v>
      </c>
      <c r="D969" s="1" t="s">
        <v>3973</v>
      </c>
      <c r="E969" s="1" t="s">
        <v>3972</v>
      </c>
      <c r="F969" s="1" t="s">
        <v>3901</v>
      </c>
      <c r="G969" s="1" t="s">
        <v>2685</v>
      </c>
      <c r="H969" s="1" t="s">
        <v>2827</v>
      </c>
      <c r="I969" s="1" t="s">
        <v>2573</v>
      </c>
      <c r="J969" s="17" t="s">
        <v>3899</v>
      </c>
    </row>
    <row r="970" spans="1:10" hidden="1">
      <c r="A970" s="1" t="s">
        <v>3899</v>
      </c>
      <c r="B970" s="17" t="s">
        <v>3974</v>
      </c>
      <c r="C970" s="1" t="s">
        <v>3901</v>
      </c>
      <c r="D970" s="1" t="s">
        <v>3975</v>
      </c>
      <c r="E970" s="1" t="s">
        <v>3974</v>
      </c>
      <c r="F970" s="1" t="s">
        <v>3901</v>
      </c>
      <c r="G970" s="1" t="s">
        <v>2685</v>
      </c>
      <c r="H970" s="1" t="s">
        <v>2827</v>
      </c>
      <c r="I970" s="1" t="s">
        <v>2573</v>
      </c>
      <c r="J970" s="17" t="s">
        <v>3899</v>
      </c>
    </row>
    <row r="971" spans="1:10" hidden="1">
      <c r="A971" s="1" t="s">
        <v>3899</v>
      </c>
      <c r="B971" s="17" t="s">
        <v>3976</v>
      </c>
      <c r="C971" s="1" t="s">
        <v>3901</v>
      </c>
      <c r="D971" s="1" t="s">
        <v>3977</v>
      </c>
      <c r="E971" s="1" t="s">
        <v>3976</v>
      </c>
      <c r="F971" s="1" t="s">
        <v>3901</v>
      </c>
      <c r="G971" s="1" t="s">
        <v>2685</v>
      </c>
      <c r="H971" s="1" t="s">
        <v>2827</v>
      </c>
      <c r="I971" s="1" t="s">
        <v>2573</v>
      </c>
      <c r="J971" s="17" t="s">
        <v>3899</v>
      </c>
    </row>
    <row r="972" spans="1:10" hidden="1">
      <c r="A972" s="1" t="s">
        <v>3899</v>
      </c>
      <c r="B972" s="17" t="s">
        <v>3978</v>
      </c>
      <c r="C972" s="1" t="s">
        <v>3901</v>
      </c>
      <c r="D972" s="1" t="s">
        <v>3979</v>
      </c>
      <c r="E972" s="1" t="s">
        <v>3978</v>
      </c>
      <c r="F972" s="1" t="s">
        <v>3901</v>
      </c>
      <c r="G972" s="1" t="s">
        <v>2685</v>
      </c>
      <c r="H972" s="1" t="s">
        <v>2827</v>
      </c>
      <c r="I972" s="1" t="s">
        <v>2573</v>
      </c>
      <c r="J972" s="17" t="s">
        <v>3899</v>
      </c>
    </row>
    <row r="973" spans="1:10" hidden="1">
      <c r="A973" s="1" t="s">
        <v>3899</v>
      </c>
      <c r="B973" s="17" t="s">
        <v>3980</v>
      </c>
      <c r="C973" s="1" t="s">
        <v>3901</v>
      </c>
      <c r="D973" s="1" t="s">
        <v>3981</v>
      </c>
      <c r="E973" s="1" t="s">
        <v>3980</v>
      </c>
      <c r="F973" s="1" t="s">
        <v>3901</v>
      </c>
      <c r="G973" s="1" t="s">
        <v>2685</v>
      </c>
      <c r="H973" s="1" t="s">
        <v>2827</v>
      </c>
      <c r="I973" s="1" t="s">
        <v>2573</v>
      </c>
      <c r="J973" s="17" t="s">
        <v>3899</v>
      </c>
    </row>
    <row r="974" spans="1:10" hidden="1">
      <c r="A974" s="1" t="s">
        <v>3899</v>
      </c>
      <c r="B974" s="17" t="s">
        <v>3982</v>
      </c>
      <c r="C974" s="1" t="s">
        <v>3901</v>
      </c>
      <c r="D974" s="1" t="s">
        <v>3983</v>
      </c>
      <c r="E974" s="1" t="s">
        <v>3982</v>
      </c>
      <c r="F974" s="1" t="s">
        <v>3901</v>
      </c>
      <c r="G974" s="1" t="s">
        <v>2685</v>
      </c>
      <c r="H974" s="1" t="s">
        <v>2827</v>
      </c>
      <c r="I974" s="1" t="s">
        <v>2573</v>
      </c>
      <c r="J974" s="17" t="s">
        <v>3899</v>
      </c>
    </row>
    <row r="975" spans="1:10" hidden="1">
      <c r="A975" s="1" t="s">
        <v>3899</v>
      </c>
      <c r="B975" s="17" t="s">
        <v>3984</v>
      </c>
      <c r="C975" s="1" t="s">
        <v>3901</v>
      </c>
      <c r="D975" s="1" t="s">
        <v>3985</v>
      </c>
      <c r="E975" s="1" t="s">
        <v>3984</v>
      </c>
      <c r="F975" s="1" t="s">
        <v>3901</v>
      </c>
      <c r="G975" s="1" t="s">
        <v>2685</v>
      </c>
      <c r="H975" s="1" t="s">
        <v>2827</v>
      </c>
      <c r="I975" s="1" t="s">
        <v>2573</v>
      </c>
      <c r="J975" s="17" t="s">
        <v>3899</v>
      </c>
    </row>
    <row r="976" spans="1:10" hidden="1">
      <c r="A976" s="1" t="s">
        <v>3899</v>
      </c>
      <c r="B976" s="17" t="s">
        <v>3986</v>
      </c>
      <c r="C976" s="1" t="s">
        <v>3901</v>
      </c>
      <c r="D976" s="1" t="s">
        <v>3987</v>
      </c>
      <c r="E976" s="1" t="s">
        <v>3986</v>
      </c>
      <c r="F976" s="1" t="s">
        <v>3901</v>
      </c>
      <c r="G976" s="1" t="s">
        <v>2685</v>
      </c>
      <c r="H976" s="1" t="s">
        <v>2827</v>
      </c>
      <c r="I976" s="1" t="s">
        <v>2573</v>
      </c>
      <c r="J976" s="17" t="s">
        <v>3899</v>
      </c>
    </row>
    <row r="977" spans="1:10" hidden="1">
      <c r="A977" s="1" t="s">
        <v>3899</v>
      </c>
      <c r="B977" s="17" t="s">
        <v>3988</v>
      </c>
      <c r="C977" s="1" t="s">
        <v>3901</v>
      </c>
      <c r="D977" s="1" t="s">
        <v>3989</v>
      </c>
      <c r="E977" s="1" t="s">
        <v>3988</v>
      </c>
      <c r="F977" s="1" t="s">
        <v>3901</v>
      </c>
      <c r="G977" s="1" t="s">
        <v>2685</v>
      </c>
      <c r="H977" s="1" t="s">
        <v>2827</v>
      </c>
      <c r="I977" s="1" t="s">
        <v>2573</v>
      </c>
      <c r="J977" s="17" t="s">
        <v>3899</v>
      </c>
    </row>
    <row r="978" spans="1:10" hidden="1">
      <c r="A978" s="1" t="s">
        <v>3899</v>
      </c>
      <c r="B978" s="17" t="s">
        <v>3990</v>
      </c>
      <c r="C978" s="1" t="s">
        <v>3901</v>
      </c>
      <c r="D978" s="1" t="s">
        <v>3991</v>
      </c>
      <c r="E978" s="1" t="s">
        <v>3990</v>
      </c>
      <c r="F978" s="1" t="s">
        <v>3901</v>
      </c>
      <c r="G978" s="1" t="s">
        <v>2685</v>
      </c>
      <c r="H978" s="1" t="s">
        <v>2827</v>
      </c>
      <c r="I978" s="1" t="s">
        <v>2573</v>
      </c>
      <c r="J978" s="17" t="s">
        <v>3899</v>
      </c>
    </row>
    <row r="979" spans="1:10" hidden="1">
      <c r="A979" s="1" t="s">
        <v>3899</v>
      </c>
      <c r="B979" s="17" t="s">
        <v>3992</v>
      </c>
      <c r="C979" s="1" t="s">
        <v>3901</v>
      </c>
      <c r="D979" s="1" t="s">
        <v>3993</v>
      </c>
      <c r="E979" s="1" t="s">
        <v>3992</v>
      </c>
      <c r="F979" s="1" t="s">
        <v>3901</v>
      </c>
      <c r="G979" s="1" t="s">
        <v>2685</v>
      </c>
      <c r="H979" s="1" t="s">
        <v>2827</v>
      </c>
      <c r="I979" s="1" t="s">
        <v>2573</v>
      </c>
      <c r="J979" s="17" t="s">
        <v>3899</v>
      </c>
    </row>
    <row r="980" spans="1:10" hidden="1">
      <c r="A980" s="1" t="s">
        <v>3899</v>
      </c>
      <c r="B980" s="17" t="s">
        <v>3994</v>
      </c>
      <c r="C980" s="1" t="s">
        <v>3901</v>
      </c>
      <c r="D980" s="1" t="s">
        <v>3995</v>
      </c>
      <c r="E980" s="1" t="s">
        <v>3994</v>
      </c>
      <c r="F980" s="1" t="s">
        <v>3901</v>
      </c>
      <c r="G980" s="1" t="s">
        <v>2685</v>
      </c>
      <c r="H980" s="1" t="s">
        <v>2827</v>
      </c>
      <c r="I980" s="1" t="s">
        <v>2573</v>
      </c>
      <c r="J980" s="17" t="s">
        <v>3899</v>
      </c>
    </row>
    <row r="981" spans="1:10" hidden="1">
      <c r="A981" s="1" t="s">
        <v>3899</v>
      </c>
      <c r="B981" s="17" t="s">
        <v>3996</v>
      </c>
      <c r="C981" s="1" t="s">
        <v>3901</v>
      </c>
      <c r="D981" s="1" t="s">
        <v>3997</v>
      </c>
      <c r="E981" s="1" t="s">
        <v>3996</v>
      </c>
      <c r="F981" s="1" t="s">
        <v>3901</v>
      </c>
      <c r="G981" s="1" t="s">
        <v>2685</v>
      </c>
      <c r="H981" s="1" t="s">
        <v>2827</v>
      </c>
      <c r="I981" s="1" t="s">
        <v>2573</v>
      </c>
      <c r="J981" s="17" t="s">
        <v>3899</v>
      </c>
    </row>
    <row r="982" spans="1:10" hidden="1">
      <c r="A982" s="1" t="s">
        <v>3899</v>
      </c>
      <c r="B982" s="17" t="s">
        <v>3998</v>
      </c>
      <c r="C982" s="1" t="s">
        <v>3901</v>
      </c>
      <c r="D982" s="1" t="s">
        <v>3999</v>
      </c>
      <c r="E982" s="1" t="s">
        <v>3998</v>
      </c>
      <c r="F982" s="1" t="s">
        <v>3901</v>
      </c>
      <c r="G982" s="1" t="s">
        <v>2685</v>
      </c>
      <c r="H982" s="1" t="s">
        <v>2827</v>
      </c>
      <c r="I982" s="1" t="s">
        <v>2573</v>
      </c>
      <c r="J982" s="17" t="s">
        <v>3899</v>
      </c>
    </row>
    <row r="983" spans="1:10" hidden="1">
      <c r="A983" s="1" t="s">
        <v>3899</v>
      </c>
      <c r="B983" s="17" t="s">
        <v>4000</v>
      </c>
      <c r="C983" s="1" t="s">
        <v>3901</v>
      </c>
      <c r="D983" s="1" t="s">
        <v>4001</v>
      </c>
      <c r="E983" s="1" t="s">
        <v>4000</v>
      </c>
      <c r="F983" s="1" t="s">
        <v>3901</v>
      </c>
      <c r="G983" s="1" t="s">
        <v>2685</v>
      </c>
      <c r="H983" s="1" t="s">
        <v>2827</v>
      </c>
      <c r="I983" s="1" t="s">
        <v>2573</v>
      </c>
      <c r="J983" s="17" t="s">
        <v>3899</v>
      </c>
    </row>
    <row r="984" spans="1:10" hidden="1">
      <c r="A984" s="1" t="s">
        <v>3899</v>
      </c>
      <c r="B984" s="17" t="s">
        <v>4002</v>
      </c>
      <c r="C984" s="1" t="s">
        <v>3901</v>
      </c>
      <c r="D984" s="1" t="s">
        <v>4003</v>
      </c>
      <c r="E984" s="1" t="s">
        <v>4002</v>
      </c>
      <c r="F984" s="1" t="s">
        <v>3901</v>
      </c>
      <c r="G984" s="1" t="s">
        <v>2685</v>
      </c>
      <c r="H984" s="1" t="s">
        <v>2827</v>
      </c>
      <c r="I984" s="1" t="s">
        <v>2573</v>
      </c>
      <c r="J984" s="17" t="s">
        <v>3899</v>
      </c>
    </row>
    <row r="985" spans="1:10" hidden="1">
      <c r="A985" s="1" t="s">
        <v>3899</v>
      </c>
      <c r="B985" s="17" t="s">
        <v>4004</v>
      </c>
      <c r="C985" s="1" t="s">
        <v>3901</v>
      </c>
      <c r="D985" s="1" t="s">
        <v>4005</v>
      </c>
      <c r="E985" s="1" t="s">
        <v>4004</v>
      </c>
      <c r="F985" s="1" t="s">
        <v>3901</v>
      </c>
      <c r="G985" s="1" t="s">
        <v>2685</v>
      </c>
      <c r="H985" s="1" t="s">
        <v>2827</v>
      </c>
      <c r="I985" s="1" t="s">
        <v>2573</v>
      </c>
      <c r="J985" s="17" t="s">
        <v>3899</v>
      </c>
    </row>
    <row r="986" spans="1:10" hidden="1">
      <c r="A986" s="1" t="s">
        <v>3899</v>
      </c>
      <c r="B986" s="17" t="s">
        <v>3899</v>
      </c>
      <c r="C986" s="1" t="s">
        <v>3901</v>
      </c>
      <c r="D986" s="1" t="s">
        <v>3901</v>
      </c>
      <c r="E986" s="1" t="s">
        <v>3899</v>
      </c>
      <c r="F986" s="1" t="s">
        <v>3901</v>
      </c>
      <c r="G986" s="1" t="s">
        <v>2685</v>
      </c>
      <c r="H986" s="1" t="s">
        <v>2827</v>
      </c>
      <c r="I986" s="1" t="s">
        <v>2573</v>
      </c>
      <c r="J986" s="17" t="s">
        <v>3899</v>
      </c>
    </row>
    <row r="987" spans="1:10" hidden="1">
      <c r="A987" s="1" t="s">
        <v>3899</v>
      </c>
      <c r="B987" s="17" t="s">
        <v>4006</v>
      </c>
      <c r="C987" s="1" t="s">
        <v>3901</v>
      </c>
      <c r="D987" s="1" t="s">
        <v>4007</v>
      </c>
      <c r="E987" s="1" t="s">
        <v>4006</v>
      </c>
      <c r="F987" s="1" t="s">
        <v>3901</v>
      </c>
      <c r="G987" s="1" t="s">
        <v>2685</v>
      </c>
      <c r="H987" s="1" t="s">
        <v>2827</v>
      </c>
      <c r="I987" s="1" t="s">
        <v>2573</v>
      </c>
      <c r="J987" s="17" t="s">
        <v>3899</v>
      </c>
    </row>
    <row r="988" spans="1:10" hidden="1">
      <c r="A988" s="1" t="s">
        <v>3899</v>
      </c>
      <c r="B988" s="17" t="s">
        <v>4008</v>
      </c>
      <c r="C988" s="1" t="s">
        <v>3901</v>
      </c>
      <c r="D988" s="1" t="s">
        <v>4009</v>
      </c>
      <c r="E988" s="1" t="s">
        <v>4008</v>
      </c>
      <c r="F988" s="1" t="s">
        <v>3901</v>
      </c>
      <c r="G988" s="1" t="s">
        <v>2685</v>
      </c>
      <c r="H988" s="1" t="s">
        <v>2827</v>
      </c>
      <c r="I988" s="1" t="s">
        <v>2573</v>
      </c>
      <c r="J988" s="17" t="s">
        <v>3899</v>
      </c>
    </row>
    <row r="989" spans="1:10" hidden="1">
      <c r="A989" s="1" t="s">
        <v>3899</v>
      </c>
      <c r="B989" s="17" t="s">
        <v>4010</v>
      </c>
      <c r="C989" s="1" t="s">
        <v>3901</v>
      </c>
      <c r="D989" s="1" t="s">
        <v>4011</v>
      </c>
      <c r="E989" s="1" t="s">
        <v>4010</v>
      </c>
      <c r="F989" s="1" t="s">
        <v>3901</v>
      </c>
      <c r="G989" s="1" t="s">
        <v>2685</v>
      </c>
      <c r="H989" s="1" t="s">
        <v>2827</v>
      </c>
      <c r="I989" s="1" t="s">
        <v>2573</v>
      </c>
      <c r="J989" s="17" t="s">
        <v>3899</v>
      </c>
    </row>
    <row r="990" spans="1:10" hidden="1">
      <c r="A990" s="1" t="s">
        <v>3899</v>
      </c>
      <c r="B990" s="17" t="s">
        <v>4012</v>
      </c>
      <c r="C990" s="1" t="s">
        <v>3901</v>
      </c>
      <c r="D990" s="1" t="s">
        <v>4013</v>
      </c>
      <c r="E990" s="1" t="s">
        <v>4012</v>
      </c>
      <c r="F990" s="1" t="s">
        <v>3901</v>
      </c>
      <c r="G990" s="1" t="s">
        <v>2685</v>
      </c>
      <c r="H990" s="1" t="s">
        <v>2827</v>
      </c>
      <c r="I990" s="1" t="s">
        <v>2573</v>
      </c>
      <c r="J990" s="17" t="s">
        <v>3899</v>
      </c>
    </row>
    <row r="991" spans="1:10" hidden="1">
      <c r="A991" s="1" t="s">
        <v>3899</v>
      </c>
      <c r="B991" s="17" t="s">
        <v>4014</v>
      </c>
      <c r="C991" s="1" t="s">
        <v>3901</v>
      </c>
      <c r="D991" s="1" t="s">
        <v>4015</v>
      </c>
      <c r="E991" s="1" t="s">
        <v>4014</v>
      </c>
      <c r="F991" s="1" t="s">
        <v>3901</v>
      </c>
      <c r="G991" s="1" t="s">
        <v>2685</v>
      </c>
      <c r="H991" s="1" t="s">
        <v>2827</v>
      </c>
      <c r="I991" s="1" t="s">
        <v>2573</v>
      </c>
      <c r="J991" s="17" t="s">
        <v>3899</v>
      </c>
    </row>
    <row r="992" spans="1:10" hidden="1">
      <c r="A992" s="1" t="s">
        <v>3899</v>
      </c>
      <c r="B992" s="17" t="s">
        <v>4016</v>
      </c>
      <c r="C992" s="1" t="s">
        <v>3901</v>
      </c>
      <c r="D992" s="1" t="s">
        <v>4017</v>
      </c>
      <c r="E992" s="1" t="s">
        <v>4016</v>
      </c>
      <c r="F992" s="1" t="s">
        <v>3901</v>
      </c>
      <c r="G992" s="1" t="s">
        <v>2685</v>
      </c>
      <c r="H992" s="1" t="s">
        <v>2827</v>
      </c>
      <c r="I992" s="1" t="s">
        <v>2573</v>
      </c>
      <c r="J992" s="17" t="s">
        <v>3899</v>
      </c>
    </row>
    <row r="993" spans="1:10" hidden="1">
      <c r="A993" s="1" t="s">
        <v>3899</v>
      </c>
      <c r="B993" s="17" t="s">
        <v>4018</v>
      </c>
      <c r="C993" s="1" t="s">
        <v>3901</v>
      </c>
      <c r="D993" s="1" t="s">
        <v>4019</v>
      </c>
      <c r="E993" s="1" t="s">
        <v>4018</v>
      </c>
      <c r="F993" s="1" t="s">
        <v>3901</v>
      </c>
      <c r="G993" s="1" t="s">
        <v>2685</v>
      </c>
      <c r="H993" s="1" t="s">
        <v>2827</v>
      </c>
      <c r="I993" s="1" t="s">
        <v>2573</v>
      </c>
      <c r="J993" s="17" t="s">
        <v>3899</v>
      </c>
    </row>
    <row r="994" spans="1:10" hidden="1">
      <c r="A994" s="1" t="s">
        <v>3899</v>
      </c>
      <c r="B994" s="17" t="s">
        <v>4020</v>
      </c>
      <c r="C994" s="1" t="s">
        <v>3901</v>
      </c>
      <c r="D994" s="1" t="s">
        <v>4021</v>
      </c>
      <c r="E994" s="1" t="s">
        <v>4020</v>
      </c>
      <c r="F994" s="1" t="s">
        <v>3901</v>
      </c>
      <c r="G994" s="1" t="s">
        <v>2685</v>
      </c>
      <c r="H994" s="1" t="s">
        <v>2827</v>
      </c>
      <c r="I994" s="1" t="s">
        <v>2573</v>
      </c>
      <c r="J994" s="17" t="s">
        <v>3899</v>
      </c>
    </row>
    <row r="995" spans="1:10" hidden="1">
      <c r="A995" s="1" t="s">
        <v>3899</v>
      </c>
      <c r="B995" s="17" t="s">
        <v>4022</v>
      </c>
      <c r="C995" s="1" t="s">
        <v>3901</v>
      </c>
      <c r="D995" s="1" t="s">
        <v>4023</v>
      </c>
      <c r="E995" s="1" t="s">
        <v>4022</v>
      </c>
      <c r="F995" s="1" t="s">
        <v>3901</v>
      </c>
      <c r="G995" s="1" t="s">
        <v>2685</v>
      </c>
      <c r="H995" s="1" t="s">
        <v>2827</v>
      </c>
      <c r="I995" s="1" t="s">
        <v>2573</v>
      </c>
      <c r="J995" s="17" t="s">
        <v>3899</v>
      </c>
    </row>
    <row r="996" spans="1:10" hidden="1">
      <c r="A996" s="1" t="s">
        <v>3899</v>
      </c>
      <c r="B996" s="17" t="s">
        <v>4024</v>
      </c>
      <c r="C996" s="1" t="s">
        <v>3901</v>
      </c>
      <c r="D996" s="1" t="s">
        <v>4025</v>
      </c>
      <c r="E996" s="1" t="s">
        <v>4024</v>
      </c>
      <c r="F996" s="1" t="s">
        <v>3901</v>
      </c>
      <c r="G996" s="1" t="s">
        <v>2685</v>
      </c>
      <c r="H996" s="1" t="s">
        <v>2827</v>
      </c>
      <c r="I996" s="1" t="s">
        <v>2573</v>
      </c>
      <c r="J996" s="17" t="s">
        <v>3899</v>
      </c>
    </row>
    <row r="997" spans="1:10" hidden="1">
      <c r="A997" s="1" t="s">
        <v>3899</v>
      </c>
      <c r="B997" s="17" t="s">
        <v>4026</v>
      </c>
      <c r="C997" s="1" t="s">
        <v>3901</v>
      </c>
      <c r="D997" s="1" t="s">
        <v>4027</v>
      </c>
      <c r="E997" s="1" t="s">
        <v>4026</v>
      </c>
      <c r="F997" s="1" t="s">
        <v>3901</v>
      </c>
      <c r="G997" s="1" t="s">
        <v>2685</v>
      </c>
      <c r="H997" s="1" t="s">
        <v>2827</v>
      </c>
      <c r="I997" s="1" t="s">
        <v>2573</v>
      </c>
      <c r="J997" s="17" t="s">
        <v>3899</v>
      </c>
    </row>
    <row r="998" spans="1:10" hidden="1">
      <c r="A998" s="1" t="s">
        <v>3899</v>
      </c>
      <c r="B998" s="17" t="s">
        <v>4028</v>
      </c>
      <c r="C998" s="1" t="s">
        <v>3901</v>
      </c>
      <c r="D998" s="1" t="s">
        <v>4029</v>
      </c>
      <c r="E998" s="1" t="s">
        <v>4028</v>
      </c>
      <c r="F998" s="1" t="s">
        <v>3901</v>
      </c>
      <c r="G998" s="1" t="s">
        <v>2685</v>
      </c>
      <c r="H998" s="1" t="s">
        <v>2827</v>
      </c>
      <c r="I998" s="1" t="s">
        <v>2573</v>
      </c>
      <c r="J998" s="17" t="s">
        <v>3899</v>
      </c>
    </row>
    <row r="999" spans="1:10" hidden="1">
      <c r="A999" s="1" t="s">
        <v>3899</v>
      </c>
      <c r="B999" s="17" t="s">
        <v>4030</v>
      </c>
      <c r="C999" s="1" t="s">
        <v>3901</v>
      </c>
      <c r="D999" s="1" t="s">
        <v>4031</v>
      </c>
      <c r="E999" s="1" t="s">
        <v>4030</v>
      </c>
      <c r="F999" s="1" t="s">
        <v>3901</v>
      </c>
      <c r="G999" s="1" t="s">
        <v>2685</v>
      </c>
      <c r="H999" s="1" t="s">
        <v>2827</v>
      </c>
      <c r="I999" s="1" t="s">
        <v>2573</v>
      </c>
      <c r="J999" s="17" t="s">
        <v>3899</v>
      </c>
    </row>
    <row r="1000" spans="1:10" hidden="1">
      <c r="A1000" s="1" t="s">
        <v>3899</v>
      </c>
      <c r="B1000" s="17" t="s">
        <v>4032</v>
      </c>
      <c r="C1000" s="1" t="s">
        <v>3901</v>
      </c>
      <c r="D1000" s="1" t="s">
        <v>4033</v>
      </c>
      <c r="E1000" s="1" t="s">
        <v>4032</v>
      </c>
      <c r="F1000" s="1" t="s">
        <v>3901</v>
      </c>
      <c r="G1000" s="1" t="s">
        <v>2685</v>
      </c>
      <c r="H1000" s="1" t="s">
        <v>2827</v>
      </c>
      <c r="I1000" s="1" t="s">
        <v>2573</v>
      </c>
      <c r="J1000" s="17" t="s">
        <v>3899</v>
      </c>
    </row>
    <row r="1001" spans="1:10" hidden="1">
      <c r="A1001" s="1" t="s">
        <v>3899</v>
      </c>
      <c r="B1001" s="17" t="s">
        <v>4034</v>
      </c>
      <c r="C1001" s="1" t="s">
        <v>3901</v>
      </c>
      <c r="D1001" s="1" t="s">
        <v>4035</v>
      </c>
      <c r="E1001" s="1" t="s">
        <v>4034</v>
      </c>
      <c r="F1001" s="1" t="s">
        <v>3901</v>
      </c>
      <c r="G1001" s="1" t="s">
        <v>2685</v>
      </c>
      <c r="H1001" s="1" t="s">
        <v>2827</v>
      </c>
      <c r="I1001" s="1" t="s">
        <v>2573</v>
      </c>
      <c r="J1001" s="17" t="s">
        <v>3899</v>
      </c>
    </row>
    <row r="1002" spans="1:10" hidden="1">
      <c r="A1002" s="1" t="s">
        <v>3899</v>
      </c>
      <c r="B1002" s="17" t="s">
        <v>4036</v>
      </c>
      <c r="C1002" s="1" t="s">
        <v>3901</v>
      </c>
      <c r="D1002" s="1" t="s">
        <v>4037</v>
      </c>
      <c r="E1002" s="1" t="s">
        <v>4036</v>
      </c>
      <c r="F1002" s="1" t="s">
        <v>3901</v>
      </c>
      <c r="G1002" s="1" t="s">
        <v>2685</v>
      </c>
      <c r="H1002" s="1" t="s">
        <v>2827</v>
      </c>
      <c r="I1002" s="1" t="s">
        <v>2573</v>
      </c>
      <c r="J1002" s="17" t="s">
        <v>3899</v>
      </c>
    </row>
    <row r="1003" spans="1:10" hidden="1">
      <c r="A1003" s="1" t="s">
        <v>3899</v>
      </c>
      <c r="B1003" s="17" t="s">
        <v>4038</v>
      </c>
      <c r="C1003" s="1" t="s">
        <v>3901</v>
      </c>
      <c r="D1003" s="1" t="s">
        <v>4039</v>
      </c>
      <c r="E1003" s="1" t="s">
        <v>4038</v>
      </c>
      <c r="F1003" s="1" t="s">
        <v>3901</v>
      </c>
      <c r="G1003" s="1" t="s">
        <v>2685</v>
      </c>
      <c r="H1003" s="1" t="s">
        <v>2827</v>
      </c>
      <c r="I1003" s="1" t="s">
        <v>2573</v>
      </c>
      <c r="J1003" s="17" t="s">
        <v>3899</v>
      </c>
    </row>
    <row r="1004" spans="1:10" hidden="1">
      <c r="A1004" s="1" t="s">
        <v>3899</v>
      </c>
      <c r="B1004" s="17" t="s">
        <v>4040</v>
      </c>
      <c r="C1004" s="1" t="s">
        <v>3901</v>
      </c>
      <c r="D1004" s="1" t="s">
        <v>4041</v>
      </c>
      <c r="E1004" s="1" t="s">
        <v>4040</v>
      </c>
      <c r="F1004" s="1" t="s">
        <v>3901</v>
      </c>
      <c r="G1004" s="1" t="s">
        <v>2685</v>
      </c>
      <c r="H1004" s="1" t="s">
        <v>2827</v>
      </c>
      <c r="I1004" s="1" t="s">
        <v>2573</v>
      </c>
      <c r="J1004" s="17" t="s">
        <v>3899</v>
      </c>
    </row>
    <row r="1005" spans="1:10" hidden="1">
      <c r="A1005" s="1" t="s">
        <v>3899</v>
      </c>
      <c r="B1005" s="17" t="s">
        <v>4042</v>
      </c>
      <c r="C1005" s="1" t="s">
        <v>3901</v>
      </c>
      <c r="D1005" s="1" t="s">
        <v>4043</v>
      </c>
      <c r="E1005" s="1" t="s">
        <v>4042</v>
      </c>
      <c r="F1005" s="1" t="s">
        <v>3901</v>
      </c>
      <c r="G1005" s="1" t="s">
        <v>2685</v>
      </c>
      <c r="H1005" s="1" t="s">
        <v>2827</v>
      </c>
      <c r="I1005" s="1" t="s">
        <v>2573</v>
      </c>
      <c r="J1005" s="17" t="s">
        <v>3899</v>
      </c>
    </row>
    <row r="1006" spans="1:10" hidden="1">
      <c r="A1006" s="1" t="s">
        <v>3899</v>
      </c>
      <c r="B1006" s="17" t="s">
        <v>4044</v>
      </c>
      <c r="C1006" s="1" t="s">
        <v>3901</v>
      </c>
      <c r="D1006" s="1" t="s">
        <v>4045</v>
      </c>
      <c r="E1006" s="1" t="s">
        <v>4044</v>
      </c>
      <c r="F1006" s="1" t="s">
        <v>3901</v>
      </c>
      <c r="G1006" s="1" t="s">
        <v>2685</v>
      </c>
      <c r="H1006" s="1" t="s">
        <v>2827</v>
      </c>
      <c r="I1006" s="1" t="s">
        <v>2573</v>
      </c>
      <c r="J1006" s="17" t="s">
        <v>3899</v>
      </c>
    </row>
    <row r="1007" spans="1:10" hidden="1">
      <c r="A1007" s="1" t="s">
        <v>3899</v>
      </c>
      <c r="B1007" s="17" t="s">
        <v>3903</v>
      </c>
      <c r="C1007" s="1" t="s">
        <v>3901</v>
      </c>
      <c r="D1007" s="1" t="s">
        <v>3904</v>
      </c>
      <c r="E1007" s="1" t="s">
        <v>3903</v>
      </c>
      <c r="F1007" s="1" t="s">
        <v>3901</v>
      </c>
      <c r="G1007" s="1" t="s">
        <v>2685</v>
      </c>
      <c r="H1007" s="1" t="s">
        <v>2827</v>
      </c>
      <c r="I1007" s="1" t="s">
        <v>2574</v>
      </c>
      <c r="J1007" s="17" t="s">
        <v>3899</v>
      </c>
    </row>
    <row r="1008" spans="1:10" hidden="1">
      <c r="A1008" s="1" t="s">
        <v>3899</v>
      </c>
      <c r="B1008" s="17" t="s">
        <v>3909</v>
      </c>
      <c r="C1008" s="1" t="s">
        <v>3901</v>
      </c>
      <c r="D1008" s="1" t="s">
        <v>3910</v>
      </c>
      <c r="E1008" s="1" t="s">
        <v>3909</v>
      </c>
      <c r="F1008" s="1" t="s">
        <v>3901</v>
      </c>
      <c r="G1008" s="1" t="s">
        <v>2685</v>
      </c>
      <c r="H1008" s="1" t="s">
        <v>2827</v>
      </c>
      <c r="I1008" s="1" t="s">
        <v>2574</v>
      </c>
      <c r="J1008" s="17" t="s">
        <v>3899</v>
      </c>
    </row>
    <row r="1009" spans="1:10" hidden="1">
      <c r="A1009" s="1" t="s">
        <v>3899</v>
      </c>
      <c r="B1009" s="17" t="s">
        <v>3913</v>
      </c>
      <c r="C1009" s="1" t="s">
        <v>3901</v>
      </c>
      <c r="D1009" s="1" t="s">
        <v>3914</v>
      </c>
      <c r="E1009" s="1" t="s">
        <v>3913</v>
      </c>
      <c r="F1009" s="1" t="s">
        <v>3901</v>
      </c>
      <c r="G1009" s="1" t="s">
        <v>2685</v>
      </c>
      <c r="H1009" s="1" t="s">
        <v>2827</v>
      </c>
      <c r="I1009" s="1" t="s">
        <v>2574</v>
      </c>
      <c r="J1009" s="17" t="s">
        <v>3899</v>
      </c>
    </row>
    <row r="1010" spans="1:10" hidden="1">
      <c r="A1010" s="1" t="s">
        <v>3899</v>
      </c>
      <c r="B1010" s="17" t="s">
        <v>3928</v>
      </c>
      <c r="C1010" s="1" t="s">
        <v>3901</v>
      </c>
      <c r="D1010" s="1" t="s">
        <v>3929</v>
      </c>
      <c r="E1010" s="1" t="s">
        <v>3928</v>
      </c>
      <c r="F1010" s="1" t="s">
        <v>3901</v>
      </c>
      <c r="G1010" s="1" t="s">
        <v>2685</v>
      </c>
      <c r="H1010" s="1" t="s">
        <v>2827</v>
      </c>
      <c r="I1010" s="1" t="s">
        <v>2574</v>
      </c>
      <c r="J1010" s="17" t="s">
        <v>3899</v>
      </c>
    </row>
    <row r="1011" spans="1:10" hidden="1">
      <c r="A1011" s="1" t="s">
        <v>433</v>
      </c>
      <c r="B1011" s="17" t="s">
        <v>433</v>
      </c>
      <c r="C1011" s="1" t="s">
        <v>1115</v>
      </c>
      <c r="D1011" s="1" t="s">
        <v>1115</v>
      </c>
      <c r="E1011" s="1" t="s">
        <v>433</v>
      </c>
      <c r="F1011" s="1" t="s">
        <v>1115</v>
      </c>
      <c r="G1011" s="1" t="s">
        <v>2761</v>
      </c>
      <c r="H1011" s="1" t="s">
        <v>2997</v>
      </c>
      <c r="I1011" s="1" t="s">
        <v>2574</v>
      </c>
      <c r="J1011" s="17" t="s">
        <v>433</v>
      </c>
    </row>
    <row r="1012" spans="1:10" hidden="1">
      <c r="A1012" s="1" t="s">
        <v>438</v>
      </c>
      <c r="B1012" s="17" t="s">
        <v>438</v>
      </c>
      <c r="C1012" s="1" t="s">
        <v>1116</v>
      </c>
      <c r="D1012" s="1" t="s">
        <v>1116</v>
      </c>
      <c r="E1012" s="1" t="s">
        <v>438</v>
      </c>
      <c r="F1012" s="1" t="s">
        <v>1116</v>
      </c>
      <c r="G1012" s="1" t="s">
        <v>2648</v>
      </c>
      <c r="H1012" s="1" t="s">
        <v>2800</v>
      </c>
      <c r="I1012" s="1" t="s">
        <v>1006</v>
      </c>
      <c r="J1012" s="17" t="s">
        <v>438</v>
      </c>
    </row>
    <row r="1013" spans="1:10" hidden="1">
      <c r="A1013" s="1" t="s">
        <v>438</v>
      </c>
      <c r="B1013" s="17" t="s">
        <v>4046</v>
      </c>
      <c r="C1013" s="1" t="s">
        <v>1116</v>
      </c>
      <c r="D1013" s="1" t="s">
        <v>1219</v>
      </c>
      <c r="E1013" s="1" t="s">
        <v>4046</v>
      </c>
      <c r="F1013" s="1" t="s">
        <v>1116</v>
      </c>
      <c r="G1013" s="1" t="s">
        <v>2648</v>
      </c>
      <c r="H1013" s="1" t="s">
        <v>2800</v>
      </c>
      <c r="I1013" s="1" t="s">
        <v>437</v>
      </c>
      <c r="J1013" s="17" t="s">
        <v>438</v>
      </c>
    </row>
    <row r="1014" spans="1:10" hidden="1">
      <c r="A1014" s="1" t="s">
        <v>438</v>
      </c>
      <c r="B1014" s="17" t="s">
        <v>4047</v>
      </c>
      <c r="C1014" s="1" t="s">
        <v>1116</v>
      </c>
      <c r="D1014" s="1" t="s">
        <v>1298</v>
      </c>
      <c r="E1014" s="1" t="s">
        <v>4047</v>
      </c>
      <c r="F1014" s="1" t="s">
        <v>1116</v>
      </c>
      <c r="G1014" s="1" t="s">
        <v>2648</v>
      </c>
      <c r="H1014" s="1" t="s">
        <v>2800</v>
      </c>
      <c r="I1014" s="1" t="s">
        <v>1006</v>
      </c>
      <c r="J1014" s="17" t="s">
        <v>438</v>
      </c>
    </row>
    <row r="1015" spans="1:10" hidden="1">
      <c r="A1015" s="1" t="s">
        <v>438</v>
      </c>
      <c r="B1015" s="17" t="s">
        <v>4048</v>
      </c>
      <c r="C1015" s="1" t="s">
        <v>1116</v>
      </c>
      <c r="D1015" s="1" t="s">
        <v>1361</v>
      </c>
      <c r="E1015" s="1" t="s">
        <v>4048</v>
      </c>
      <c r="F1015" s="1" t="s">
        <v>1116</v>
      </c>
      <c r="G1015" s="1" t="s">
        <v>2648</v>
      </c>
      <c r="H1015" s="1" t="s">
        <v>2800</v>
      </c>
      <c r="I1015" s="1" t="s">
        <v>1006</v>
      </c>
      <c r="J1015" s="17" t="s">
        <v>438</v>
      </c>
    </row>
    <row r="1016" spans="1:10" hidden="1">
      <c r="A1016" s="1" t="s">
        <v>438</v>
      </c>
      <c r="B1016" s="17" t="s">
        <v>4049</v>
      </c>
      <c r="C1016" s="1" t="s">
        <v>1116</v>
      </c>
      <c r="D1016" s="1" t="s">
        <v>1416</v>
      </c>
      <c r="E1016" s="1" t="s">
        <v>4049</v>
      </c>
      <c r="F1016" s="1" t="s">
        <v>1116</v>
      </c>
      <c r="G1016" s="1" t="s">
        <v>2648</v>
      </c>
      <c r="H1016" s="1" t="s">
        <v>2800</v>
      </c>
      <c r="I1016" s="1" t="s">
        <v>1006</v>
      </c>
      <c r="J1016" s="17" t="s">
        <v>438</v>
      </c>
    </row>
    <row r="1017" spans="1:10" hidden="1">
      <c r="A1017" s="1" t="s">
        <v>438</v>
      </c>
      <c r="B1017" s="17" t="s">
        <v>4050</v>
      </c>
      <c r="C1017" s="1" t="s">
        <v>1116</v>
      </c>
      <c r="D1017" s="1" t="s">
        <v>1469</v>
      </c>
      <c r="E1017" s="1" t="s">
        <v>4050</v>
      </c>
      <c r="F1017" s="1" t="s">
        <v>1116</v>
      </c>
      <c r="G1017" s="1" t="s">
        <v>2648</v>
      </c>
      <c r="H1017" s="1" t="s">
        <v>2800</v>
      </c>
      <c r="I1017" s="1" t="s">
        <v>1006</v>
      </c>
      <c r="J1017" s="17" t="s">
        <v>438</v>
      </c>
    </row>
    <row r="1018" spans="1:10" hidden="1">
      <c r="A1018" s="1" t="s">
        <v>438</v>
      </c>
      <c r="B1018" s="17" t="s">
        <v>4051</v>
      </c>
      <c r="C1018" s="1" t="s">
        <v>1116</v>
      </c>
      <c r="D1018" s="1" t="s">
        <v>1514</v>
      </c>
      <c r="E1018" s="1" t="s">
        <v>4051</v>
      </c>
      <c r="F1018" s="1" t="s">
        <v>1116</v>
      </c>
      <c r="G1018" s="1" t="s">
        <v>2648</v>
      </c>
      <c r="H1018" s="1" t="s">
        <v>2800</v>
      </c>
      <c r="I1018" s="1" t="s">
        <v>1006</v>
      </c>
      <c r="J1018" s="17" t="s">
        <v>438</v>
      </c>
    </row>
    <row r="1019" spans="1:10" hidden="1">
      <c r="A1019" s="1" t="s">
        <v>438</v>
      </c>
      <c r="B1019" s="17" t="s">
        <v>6440</v>
      </c>
      <c r="D1019" s="1" t="s">
        <v>6430</v>
      </c>
      <c r="E1019" s="17" t="s">
        <v>6440</v>
      </c>
      <c r="G1019" s="1" t="s">
        <v>2648</v>
      </c>
      <c r="H1019" s="1" t="s">
        <v>2800</v>
      </c>
      <c r="I1019" s="1" t="s">
        <v>1006</v>
      </c>
      <c r="J1019" s="17" t="s">
        <v>438</v>
      </c>
    </row>
    <row r="1020" spans="1:10" hidden="1">
      <c r="A1020" s="1" t="s">
        <v>438</v>
      </c>
      <c r="B1020" s="17" t="s">
        <v>4052</v>
      </c>
      <c r="C1020" s="1" t="s">
        <v>1116</v>
      </c>
      <c r="D1020" s="1" t="s">
        <v>1555</v>
      </c>
      <c r="E1020" s="1" t="s">
        <v>4052</v>
      </c>
      <c r="F1020" s="1" t="s">
        <v>1116</v>
      </c>
      <c r="G1020" s="1" t="s">
        <v>2648</v>
      </c>
      <c r="H1020" s="1" t="s">
        <v>2800</v>
      </c>
      <c r="I1020" s="1" t="s">
        <v>1006</v>
      </c>
      <c r="J1020" s="17" t="s">
        <v>438</v>
      </c>
    </row>
    <row r="1021" spans="1:10" hidden="1">
      <c r="A1021" s="1" t="s">
        <v>4053</v>
      </c>
      <c r="B1021" s="17" t="s">
        <v>4053</v>
      </c>
      <c r="C1021" s="1" t="s">
        <v>4054</v>
      </c>
      <c r="D1021" s="1" t="s">
        <v>4054</v>
      </c>
      <c r="E1021" s="1" t="s">
        <v>4053</v>
      </c>
      <c r="F1021" s="1" t="s">
        <v>4054</v>
      </c>
      <c r="G1021" s="1" t="s">
        <v>2648</v>
      </c>
      <c r="H1021" s="1" t="s">
        <v>2777</v>
      </c>
      <c r="I1021" s="1" t="s">
        <v>2575</v>
      </c>
      <c r="J1021" s="17" t="s">
        <v>4053</v>
      </c>
    </row>
    <row r="1022" spans="1:10">
      <c r="A1022" s="1" t="s">
        <v>540</v>
      </c>
      <c r="B1022" s="17" t="s">
        <v>4055</v>
      </c>
      <c r="C1022" s="1" t="s">
        <v>2387</v>
      </c>
      <c r="D1022" s="1" t="s">
        <v>1117</v>
      </c>
      <c r="E1022" s="1" t="s">
        <v>4055</v>
      </c>
      <c r="F1022" s="1" t="s">
        <v>2387</v>
      </c>
      <c r="G1022" s="1" t="s">
        <v>2630</v>
      </c>
      <c r="H1022" s="1" t="s">
        <v>2795</v>
      </c>
      <c r="I1022" s="1" t="s">
        <v>1007</v>
      </c>
      <c r="J1022" s="17" t="s">
        <v>540</v>
      </c>
    </row>
    <row r="1023" spans="1:10">
      <c r="A1023" s="1" t="s">
        <v>540</v>
      </c>
      <c r="B1023" s="17" t="s">
        <v>4056</v>
      </c>
      <c r="C1023" s="1" t="s">
        <v>2387</v>
      </c>
      <c r="D1023" s="1" t="s">
        <v>1220</v>
      </c>
      <c r="E1023" s="1" t="s">
        <v>4056</v>
      </c>
      <c r="F1023" s="1" t="s">
        <v>2387</v>
      </c>
      <c r="G1023" s="1" t="s">
        <v>2630</v>
      </c>
      <c r="H1023" s="1" t="s">
        <v>2795</v>
      </c>
      <c r="I1023" s="1" t="s">
        <v>1007</v>
      </c>
      <c r="J1023" s="17" t="s">
        <v>540</v>
      </c>
    </row>
    <row r="1024" spans="1:10">
      <c r="A1024" s="1" t="s">
        <v>540</v>
      </c>
      <c r="B1024" s="17" t="s">
        <v>7670</v>
      </c>
      <c r="C1024" s="1" t="s">
        <v>7671</v>
      </c>
      <c r="D1024" s="1" t="s">
        <v>7671</v>
      </c>
      <c r="E1024" s="1" t="s">
        <v>7670</v>
      </c>
      <c r="F1024" s="1" t="s">
        <v>7671</v>
      </c>
      <c r="G1024" s="1" t="s">
        <v>2630</v>
      </c>
      <c r="H1024" s="1" t="s">
        <v>2795</v>
      </c>
      <c r="I1024" s="1" t="s">
        <v>1007</v>
      </c>
      <c r="J1024" s="1" t="s">
        <v>540</v>
      </c>
    </row>
    <row r="1025" spans="1:10" hidden="1">
      <c r="A1025" s="1" t="s">
        <v>538</v>
      </c>
      <c r="B1025" s="17" t="s">
        <v>4057</v>
      </c>
      <c r="C1025" s="1" t="s">
        <v>1556</v>
      </c>
      <c r="D1025" s="1" t="s">
        <v>1299</v>
      </c>
      <c r="E1025" s="1" t="s">
        <v>4057</v>
      </c>
      <c r="F1025" s="1" t="s">
        <v>1556</v>
      </c>
      <c r="G1025" s="1" t="s">
        <v>2630</v>
      </c>
      <c r="H1025" s="1" t="s">
        <v>2795</v>
      </c>
      <c r="I1025" s="1" t="s">
        <v>1007</v>
      </c>
      <c r="J1025" s="17" t="s">
        <v>538</v>
      </c>
    </row>
    <row r="1026" spans="1:10">
      <c r="A1026" s="1" t="s">
        <v>540</v>
      </c>
      <c r="B1026" s="17" t="s">
        <v>4058</v>
      </c>
      <c r="C1026" s="1" t="s">
        <v>2387</v>
      </c>
      <c r="D1026" s="1" t="s">
        <v>1362</v>
      </c>
      <c r="E1026" s="1" t="s">
        <v>4058</v>
      </c>
      <c r="F1026" s="1" t="s">
        <v>2387</v>
      </c>
      <c r="G1026" s="1" t="s">
        <v>2630</v>
      </c>
      <c r="H1026" s="1" t="s">
        <v>2795</v>
      </c>
      <c r="I1026" s="1" t="s">
        <v>1007</v>
      </c>
      <c r="J1026" s="17" t="s">
        <v>540</v>
      </c>
    </row>
    <row r="1027" spans="1:10">
      <c r="A1027" s="1" t="s">
        <v>540</v>
      </c>
      <c r="B1027" s="17" t="s">
        <v>4059</v>
      </c>
      <c r="C1027" s="1" t="s">
        <v>2387</v>
      </c>
      <c r="D1027" s="1" t="s">
        <v>1417</v>
      </c>
      <c r="E1027" s="1" t="s">
        <v>4059</v>
      </c>
      <c r="F1027" s="1" t="s">
        <v>2387</v>
      </c>
      <c r="G1027" s="1" t="s">
        <v>2630</v>
      </c>
      <c r="H1027" s="1" t="s">
        <v>2795</v>
      </c>
      <c r="I1027" s="1" t="s">
        <v>1007</v>
      </c>
      <c r="J1027" s="17" t="s">
        <v>540</v>
      </c>
    </row>
    <row r="1028" spans="1:10" hidden="1">
      <c r="A1028" s="1" t="s">
        <v>539</v>
      </c>
      <c r="B1028" s="17" t="s">
        <v>4060</v>
      </c>
      <c r="C1028" s="1" t="e">
        <v>#N/A</v>
      </c>
      <c r="D1028" s="1" t="s">
        <v>1470</v>
      </c>
      <c r="E1028" s="1" t="s">
        <v>4060</v>
      </c>
      <c r="F1028" s="1" t="e">
        <v>#N/A</v>
      </c>
      <c r="G1028" s="1" t="s">
        <v>2630</v>
      </c>
      <c r="H1028" s="1" t="s">
        <v>2795</v>
      </c>
      <c r="I1028" s="1" t="s">
        <v>1007</v>
      </c>
      <c r="J1028" s="17" t="s">
        <v>539</v>
      </c>
    </row>
    <row r="1029" spans="1:10" hidden="1">
      <c r="A1029" s="1" t="s">
        <v>534</v>
      </c>
      <c r="B1029" s="17" t="s">
        <v>4061</v>
      </c>
      <c r="C1029" s="1" t="s">
        <v>2295</v>
      </c>
      <c r="D1029" s="1" t="s">
        <v>1515</v>
      </c>
      <c r="E1029" s="1" t="s">
        <v>4061</v>
      </c>
      <c r="F1029" s="1" t="s">
        <v>2295</v>
      </c>
      <c r="G1029" s="1" t="s">
        <v>2630</v>
      </c>
      <c r="H1029" s="1" t="s">
        <v>2795</v>
      </c>
      <c r="I1029" s="1" t="s">
        <v>1007</v>
      </c>
      <c r="J1029" s="17" t="s">
        <v>534</v>
      </c>
    </row>
    <row r="1030" spans="1:10" hidden="1">
      <c r="A1030" s="1" t="s">
        <v>538</v>
      </c>
      <c r="B1030" s="17" t="s">
        <v>538</v>
      </c>
      <c r="C1030" s="1" t="s">
        <v>1556</v>
      </c>
      <c r="D1030" s="1" t="s">
        <v>1556</v>
      </c>
      <c r="E1030" s="1" t="s">
        <v>538</v>
      </c>
      <c r="F1030" s="1" t="s">
        <v>1556</v>
      </c>
      <c r="G1030" s="1" t="s">
        <v>2630</v>
      </c>
      <c r="H1030" s="1" t="s">
        <v>2795</v>
      </c>
      <c r="I1030" s="1" t="s">
        <v>1007</v>
      </c>
      <c r="J1030" s="17" t="s">
        <v>538</v>
      </c>
    </row>
    <row r="1031" spans="1:10">
      <c r="A1031" s="1" t="s">
        <v>540</v>
      </c>
      <c r="B1031" s="17" t="s">
        <v>4062</v>
      </c>
      <c r="C1031" s="1" t="s">
        <v>2387</v>
      </c>
      <c r="D1031" s="1" t="s">
        <v>1593</v>
      </c>
      <c r="E1031" s="1" t="s">
        <v>4062</v>
      </c>
      <c r="F1031" s="1" t="s">
        <v>2387</v>
      </c>
      <c r="G1031" s="1" t="s">
        <v>2630</v>
      </c>
      <c r="H1031" s="1" t="s">
        <v>2795</v>
      </c>
      <c r="I1031" s="1" t="s">
        <v>1007</v>
      </c>
      <c r="J1031" s="17" t="s">
        <v>540</v>
      </c>
    </row>
    <row r="1032" spans="1:10" hidden="1">
      <c r="A1032" s="1" t="s">
        <v>487</v>
      </c>
      <c r="B1032" s="17" t="s">
        <v>4063</v>
      </c>
      <c r="C1032" s="1" t="s">
        <v>2377</v>
      </c>
      <c r="D1032" s="1" t="s">
        <v>1628</v>
      </c>
      <c r="E1032" s="1" t="s">
        <v>4063</v>
      </c>
      <c r="F1032" s="1" t="s">
        <v>2377</v>
      </c>
      <c r="G1032" s="1" t="s">
        <v>2630</v>
      </c>
      <c r="H1032" s="1" t="s">
        <v>2795</v>
      </c>
      <c r="I1032" s="1" t="s">
        <v>439</v>
      </c>
      <c r="J1032" s="17" t="s">
        <v>487</v>
      </c>
    </row>
    <row r="1033" spans="1:10" hidden="1">
      <c r="A1033" s="1" t="s">
        <v>489</v>
      </c>
      <c r="B1033" s="17" t="s">
        <v>4064</v>
      </c>
      <c r="C1033" s="1" t="s">
        <v>1829</v>
      </c>
      <c r="D1033" s="1" t="s">
        <v>1662</v>
      </c>
      <c r="E1033" s="1" t="s">
        <v>4064</v>
      </c>
      <c r="F1033" s="1" t="s">
        <v>1829</v>
      </c>
      <c r="G1033" s="1" t="s">
        <v>2630</v>
      </c>
      <c r="H1033" s="1" t="s">
        <v>2795</v>
      </c>
      <c r="I1033" s="1" t="s">
        <v>1007</v>
      </c>
      <c r="J1033" s="17" t="s">
        <v>489</v>
      </c>
    </row>
    <row r="1034" spans="1:10" hidden="1">
      <c r="A1034" s="1" t="s">
        <v>539</v>
      </c>
      <c r="B1034" s="17" t="s">
        <v>4065</v>
      </c>
      <c r="C1034" s="1" t="e">
        <v>#N/A</v>
      </c>
      <c r="D1034" s="1" t="s">
        <v>1694</v>
      </c>
      <c r="E1034" s="1" t="s">
        <v>4065</v>
      </c>
      <c r="F1034" s="1" t="e">
        <v>#N/A</v>
      </c>
      <c r="G1034" s="1" t="s">
        <v>2630</v>
      </c>
      <c r="H1034" s="1" t="s">
        <v>2795</v>
      </c>
      <c r="I1034" s="1" t="s">
        <v>1007</v>
      </c>
      <c r="J1034" s="17" t="s">
        <v>539</v>
      </c>
    </row>
    <row r="1035" spans="1:10" hidden="1">
      <c r="A1035" s="1" t="s">
        <v>539</v>
      </c>
      <c r="B1035" s="17" t="s">
        <v>4066</v>
      </c>
      <c r="C1035" s="1" t="e">
        <v>#N/A</v>
      </c>
      <c r="D1035" s="1" t="s">
        <v>1724</v>
      </c>
      <c r="E1035" s="1" t="s">
        <v>4066</v>
      </c>
      <c r="F1035" s="1" t="e">
        <v>#N/A</v>
      </c>
      <c r="G1035" s="1" t="s">
        <v>2630</v>
      </c>
      <c r="H1035" s="1" t="s">
        <v>2795</v>
      </c>
      <c r="I1035" s="1" t="s">
        <v>1007</v>
      </c>
      <c r="J1035" s="17" t="s">
        <v>539</v>
      </c>
    </row>
    <row r="1036" spans="1:10" hidden="1">
      <c r="A1036" s="1" t="s">
        <v>537</v>
      </c>
      <c r="B1036" s="17" t="s">
        <v>4067</v>
      </c>
      <c r="C1036" s="1" t="s">
        <v>2217</v>
      </c>
      <c r="D1036" s="1" t="s">
        <v>1753</v>
      </c>
      <c r="E1036" s="1" t="s">
        <v>4067</v>
      </c>
      <c r="F1036" s="1" t="s">
        <v>2217</v>
      </c>
      <c r="G1036" s="1" t="s">
        <v>2630</v>
      </c>
      <c r="H1036" s="1" t="s">
        <v>2795</v>
      </c>
      <c r="I1036" s="1" t="s">
        <v>1007</v>
      </c>
      <c r="J1036" s="17" t="s">
        <v>537</v>
      </c>
    </row>
    <row r="1037" spans="1:10" hidden="1">
      <c r="A1037" s="1" t="s">
        <v>537</v>
      </c>
      <c r="B1037" s="17" t="s">
        <v>4068</v>
      </c>
      <c r="C1037" s="1" t="s">
        <v>2217</v>
      </c>
      <c r="D1037" s="1" t="s">
        <v>1779</v>
      </c>
      <c r="E1037" s="1" t="s">
        <v>4068</v>
      </c>
      <c r="F1037" s="1" t="s">
        <v>2217</v>
      </c>
      <c r="G1037" s="1" t="s">
        <v>2630</v>
      </c>
      <c r="H1037" s="1" t="s">
        <v>2795</v>
      </c>
      <c r="I1037" s="1" t="s">
        <v>1007</v>
      </c>
      <c r="J1037" s="17" t="s">
        <v>537</v>
      </c>
    </row>
    <row r="1038" spans="1:10">
      <c r="A1038" s="1" t="s">
        <v>540</v>
      </c>
      <c r="B1038" s="17" t="s">
        <v>4069</v>
      </c>
      <c r="C1038" s="1" t="s">
        <v>2387</v>
      </c>
      <c r="D1038" s="1" t="s">
        <v>1806</v>
      </c>
      <c r="E1038" s="1" t="s">
        <v>4069</v>
      </c>
      <c r="F1038" s="1" t="s">
        <v>2387</v>
      </c>
      <c r="G1038" s="1" t="s">
        <v>2630</v>
      </c>
      <c r="H1038" s="1" t="s">
        <v>2795</v>
      </c>
      <c r="I1038" s="1" t="s">
        <v>1007</v>
      </c>
      <c r="J1038" s="17" t="s">
        <v>540</v>
      </c>
    </row>
    <row r="1039" spans="1:10" hidden="1">
      <c r="A1039" s="1" t="s">
        <v>489</v>
      </c>
      <c r="B1039" s="17" t="s">
        <v>489</v>
      </c>
      <c r="C1039" s="1" t="s">
        <v>1829</v>
      </c>
      <c r="D1039" s="1" t="s">
        <v>1829</v>
      </c>
      <c r="E1039" s="1" t="s">
        <v>489</v>
      </c>
      <c r="F1039" s="1" t="s">
        <v>1829</v>
      </c>
      <c r="G1039" s="1" t="s">
        <v>2630</v>
      </c>
      <c r="H1039" s="1" t="s">
        <v>2795</v>
      </c>
      <c r="I1039" s="1" t="s">
        <v>1007</v>
      </c>
      <c r="J1039" s="17" t="s">
        <v>489</v>
      </c>
    </row>
    <row r="1040" spans="1:10" hidden="1">
      <c r="A1040" s="1" t="s">
        <v>489</v>
      </c>
      <c r="B1040" s="17" t="s">
        <v>440</v>
      </c>
      <c r="C1040" s="1" t="s">
        <v>1829</v>
      </c>
      <c r="D1040" s="1" t="s">
        <v>1852</v>
      </c>
      <c r="E1040" s="1" t="s">
        <v>440</v>
      </c>
      <c r="F1040" s="1" t="s">
        <v>1829</v>
      </c>
      <c r="G1040" s="1" t="s">
        <v>2630</v>
      </c>
      <c r="H1040" s="1" t="s">
        <v>2795</v>
      </c>
      <c r="I1040" s="1" t="s">
        <v>1007</v>
      </c>
      <c r="J1040" s="17" t="s">
        <v>489</v>
      </c>
    </row>
    <row r="1041" spans="1:10" hidden="1">
      <c r="A1041" s="1" t="s">
        <v>538</v>
      </c>
      <c r="B1041" s="17" t="s">
        <v>4070</v>
      </c>
      <c r="C1041" s="1" t="s">
        <v>1556</v>
      </c>
      <c r="D1041" s="1" t="s">
        <v>1872</v>
      </c>
      <c r="E1041" s="1" t="s">
        <v>4070</v>
      </c>
      <c r="F1041" s="1" t="s">
        <v>1556</v>
      </c>
      <c r="G1041" s="1" t="s">
        <v>2630</v>
      </c>
      <c r="H1041" s="1" t="s">
        <v>2795</v>
      </c>
      <c r="I1041" s="1" t="s">
        <v>1007</v>
      </c>
      <c r="J1041" s="17" t="s">
        <v>538</v>
      </c>
    </row>
    <row r="1042" spans="1:10">
      <c r="A1042" s="1" t="s">
        <v>540</v>
      </c>
      <c r="B1042" s="17" t="s">
        <v>4071</v>
      </c>
      <c r="C1042" s="1" t="s">
        <v>2387</v>
      </c>
      <c r="D1042" s="1" t="s">
        <v>1891</v>
      </c>
      <c r="E1042" s="1" t="s">
        <v>4071</v>
      </c>
      <c r="F1042" s="1" t="s">
        <v>2387</v>
      </c>
      <c r="G1042" s="1" t="s">
        <v>2630</v>
      </c>
      <c r="H1042" s="1" t="s">
        <v>2795</v>
      </c>
      <c r="I1042" s="1" t="s">
        <v>1007</v>
      </c>
      <c r="J1042" s="17" t="s">
        <v>540</v>
      </c>
    </row>
    <row r="1043" spans="1:10" hidden="1">
      <c r="A1043" s="1" t="s">
        <v>455</v>
      </c>
      <c r="B1043" s="17" t="s">
        <v>4072</v>
      </c>
      <c r="C1043" s="1" t="s">
        <v>2141</v>
      </c>
      <c r="D1043" s="1" t="s">
        <v>1910</v>
      </c>
      <c r="E1043" s="1" t="s">
        <v>4072</v>
      </c>
      <c r="F1043" s="1" t="s">
        <v>2141</v>
      </c>
      <c r="G1043" s="1" t="s">
        <v>2630</v>
      </c>
      <c r="H1043" s="1" t="s">
        <v>2795</v>
      </c>
      <c r="I1043" s="1" t="s">
        <v>439</v>
      </c>
      <c r="J1043" s="17" t="s">
        <v>455</v>
      </c>
    </row>
    <row r="1044" spans="1:10" hidden="1">
      <c r="A1044" s="1" t="s">
        <v>539</v>
      </c>
      <c r="B1044" s="17" t="s">
        <v>4073</v>
      </c>
      <c r="C1044" s="1" t="e">
        <v>#N/A</v>
      </c>
      <c r="D1044" s="1" t="s">
        <v>1928</v>
      </c>
      <c r="E1044" s="1" t="s">
        <v>4073</v>
      </c>
      <c r="F1044" s="1" t="e">
        <v>#N/A</v>
      </c>
      <c r="G1044" s="1" t="s">
        <v>2630</v>
      </c>
      <c r="H1044" s="1" t="s">
        <v>2795</v>
      </c>
      <c r="I1044" s="1" t="s">
        <v>1007</v>
      </c>
      <c r="J1044" s="17" t="s">
        <v>539</v>
      </c>
    </row>
    <row r="1045" spans="1:10" hidden="1">
      <c r="A1045" s="1" t="s">
        <v>537</v>
      </c>
      <c r="B1045" s="17" t="s">
        <v>4074</v>
      </c>
      <c r="C1045" s="1" t="s">
        <v>2217</v>
      </c>
      <c r="D1045" s="1" t="s">
        <v>1946</v>
      </c>
      <c r="E1045" s="1" t="s">
        <v>4074</v>
      </c>
      <c r="F1045" s="1" t="s">
        <v>2217</v>
      </c>
      <c r="G1045" s="1" t="s">
        <v>2630</v>
      </c>
      <c r="H1045" s="1" t="s">
        <v>2795</v>
      </c>
      <c r="I1045" s="1" t="s">
        <v>1007</v>
      </c>
      <c r="J1045" s="17" t="s">
        <v>537</v>
      </c>
    </row>
    <row r="1046" spans="1:10" hidden="1">
      <c r="A1046" s="1" t="s">
        <v>538</v>
      </c>
      <c r="B1046" s="17" t="s">
        <v>4075</v>
      </c>
      <c r="C1046" s="1" t="s">
        <v>1556</v>
      </c>
      <c r="D1046" s="1" t="s">
        <v>1963</v>
      </c>
      <c r="E1046" s="1" t="s">
        <v>4075</v>
      </c>
      <c r="F1046" s="1" t="s">
        <v>1556</v>
      </c>
      <c r="G1046" s="1" t="s">
        <v>2630</v>
      </c>
      <c r="H1046" s="1" t="s">
        <v>2795</v>
      </c>
      <c r="I1046" s="1" t="s">
        <v>1007</v>
      </c>
      <c r="J1046" s="17" t="s">
        <v>538</v>
      </c>
    </row>
    <row r="1047" spans="1:10" hidden="1">
      <c r="A1047" s="1" t="s">
        <v>489</v>
      </c>
      <c r="B1047" s="17" t="s">
        <v>449</v>
      </c>
      <c r="C1047" s="1" t="s">
        <v>1829</v>
      </c>
      <c r="D1047" s="1" t="s">
        <v>1980</v>
      </c>
      <c r="E1047" s="1" t="s">
        <v>449</v>
      </c>
      <c r="F1047" s="1" t="s">
        <v>1829</v>
      </c>
      <c r="G1047" s="1" t="s">
        <v>2630</v>
      </c>
      <c r="H1047" s="1" t="s">
        <v>2795</v>
      </c>
      <c r="I1047" s="1" t="s">
        <v>1007</v>
      </c>
      <c r="J1047" s="17" t="s">
        <v>489</v>
      </c>
    </row>
    <row r="1048" spans="1:10">
      <c r="A1048" s="1" t="s">
        <v>540</v>
      </c>
      <c r="B1048" s="17" t="s">
        <v>4076</v>
      </c>
      <c r="C1048" s="1" t="s">
        <v>2387</v>
      </c>
      <c r="D1048" s="1" t="s">
        <v>1997</v>
      </c>
      <c r="E1048" s="1" t="s">
        <v>4076</v>
      </c>
      <c r="F1048" s="1" t="s">
        <v>2387</v>
      </c>
      <c r="G1048" s="1" t="s">
        <v>2630</v>
      </c>
      <c r="H1048" s="1" t="s">
        <v>2795</v>
      </c>
      <c r="I1048" s="1" t="s">
        <v>1007</v>
      </c>
      <c r="J1048" s="17" t="s">
        <v>540</v>
      </c>
    </row>
    <row r="1049" spans="1:10">
      <c r="A1049" s="1" t="s">
        <v>540</v>
      </c>
      <c r="B1049" s="17" t="s">
        <v>4077</v>
      </c>
      <c r="C1049" s="1" t="s">
        <v>2387</v>
      </c>
      <c r="D1049" s="1" t="s">
        <v>2012</v>
      </c>
      <c r="E1049" s="1" t="s">
        <v>4077</v>
      </c>
      <c r="F1049" s="1" t="s">
        <v>2387</v>
      </c>
      <c r="G1049" s="1" t="s">
        <v>2630</v>
      </c>
      <c r="H1049" s="1" t="s">
        <v>2795</v>
      </c>
      <c r="I1049" s="1" t="s">
        <v>1007</v>
      </c>
      <c r="J1049" s="17" t="s">
        <v>540</v>
      </c>
    </row>
    <row r="1050" spans="1:10">
      <c r="A1050" s="1" t="s">
        <v>540</v>
      </c>
      <c r="B1050" s="17" t="s">
        <v>4078</v>
      </c>
      <c r="C1050" s="1" t="s">
        <v>2387</v>
      </c>
      <c r="D1050" s="1" t="s">
        <v>2027</v>
      </c>
      <c r="E1050" s="1" t="s">
        <v>4078</v>
      </c>
      <c r="F1050" s="1" t="s">
        <v>2387</v>
      </c>
      <c r="G1050" s="1" t="s">
        <v>2630</v>
      </c>
      <c r="H1050" s="1" t="s">
        <v>2795</v>
      </c>
      <c r="I1050" s="1" t="s">
        <v>1007</v>
      </c>
      <c r="J1050" s="17" t="s">
        <v>540</v>
      </c>
    </row>
    <row r="1051" spans="1:10" hidden="1">
      <c r="A1051" s="1" t="s">
        <v>489</v>
      </c>
      <c r="B1051" s="17" t="s">
        <v>4079</v>
      </c>
      <c r="C1051" s="1" t="s">
        <v>1829</v>
      </c>
      <c r="D1051" s="1" t="s">
        <v>2042</v>
      </c>
      <c r="E1051" s="1" t="s">
        <v>4079</v>
      </c>
      <c r="F1051" s="1" t="s">
        <v>1829</v>
      </c>
      <c r="G1051" s="1" t="s">
        <v>2630</v>
      </c>
      <c r="H1051" s="1" t="s">
        <v>2795</v>
      </c>
      <c r="I1051" s="1" t="s">
        <v>1007</v>
      </c>
      <c r="J1051" s="17" t="s">
        <v>489</v>
      </c>
    </row>
    <row r="1052" spans="1:10">
      <c r="A1052" s="1" t="s">
        <v>540</v>
      </c>
      <c r="B1052" s="17" t="s">
        <v>4080</v>
      </c>
      <c r="C1052" s="1" t="s">
        <v>2387</v>
      </c>
      <c r="D1052" s="1" t="s">
        <v>2057</v>
      </c>
      <c r="E1052" s="1" t="s">
        <v>4080</v>
      </c>
      <c r="F1052" s="1" t="s">
        <v>2387</v>
      </c>
      <c r="G1052" s="1" t="s">
        <v>2630</v>
      </c>
      <c r="H1052" s="1" t="s">
        <v>2795</v>
      </c>
      <c r="I1052" s="1" t="s">
        <v>1007</v>
      </c>
      <c r="J1052" s="17" t="s">
        <v>540</v>
      </c>
    </row>
    <row r="1053" spans="1:10" hidden="1">
      <c r="A1053" s="1" t="s">
        <v>489</v>
      </c>
      <c r="B1053" s="17" t="s">
        <v>4081</v>
      </c>
      <c r="C1053" s="1" t="s">
        <v>1829</v>
      </c>
      <c r="D1053" s="1" t="s">
        <v>2072</v>
      </c>
      <c r="E1053" s="1" t="s">
        <v>4081</v>
      </c>
      <c r="F1053" s="1" t="s">
        <v>1829</v>
      </c>
      <c r="G1053" s="1" t="s">
        <v>2630</v>
      </c>
      <c r="H1053" s="1" t="s">
        <v>2795</v>
      </c>
      <c r="I1053" s="1" t="s">
        <v>1007</v>
      </c>
      <c r="J1053" s="17" t="s">
        <v>489</v>
      </c>
    </row>
    <row r="1054" spans="1:10">
      <c r="A1054" s="1" t="s">
        <v>540</v>
      </c>
      <c r="B1054" s="17" t="s">
        <v>4082</v>
      </c>
      <c r="C1054" s="1" t="s">
        <v>2387</v>
      </c>
      <c r="D1054" s="1" t="s">
        <v>2087</v>
      </c>
      <c r="E1054" s="1" t="s">
        <v>4082</v>
      </c>
      <c r="F1054" s="1" t="s">
        <v>2387</v>
      </c>
      <c r="G1054" s="1" t="s">
        <v>2630</v>
      </c>
      <c r="H1054" s="1" t="s">
        <v>2795</v>
      </c>
      <c r="I1054" s="1" t="s">
        <v>1007</v>
      </c>
      <c r="J1054" s="17" t="s">
        <v>540</v>
      </c>
    </row>
    <row r="1055" spans="1:10" hidden="1">
      <c r="A1055" s="1" t="s">
        <v>534</v>
      </c>
      <c r="B1055" s="17" t="s">
        <v>462</v>
      </c>
      <c r="C1055" s="1" t="s">
        <v>2295</v>
      </c>
      <c r="D1055" s="1" t="s">
        <v>2102</v>
      </c>
      <c r="E1055" s="1" t="s">
        <v>462</v>
      </c>
      <c r="F1055" s="1" t="s">
        <v>2295</v>
      </c>
      <c r="G1055" s="1" t="s">
        <v>2630</v>
      </c>
      <c r="H1055" s="1" t="s">
        <v>2795</v>
      </c>
      <c r="I1055" s="1" t="s">
        <v>1007</v>
      </c>
      <c r="J1055" s="17" t="s">
        <v>534</v>
      </c>
    </row>
    <row r="1056" spans="1:10" hidden="1">
      <c r="A1056" s="1" t="s">
        <v>489</v>
      </c>
      <c r="B1056" s="17" t="s">
        <v>4083</v>
      </c>
      <c r="C1056" s="1" t="s">
        <v>1829</v>
      </c>
      <c r="D1056" s="1" t="s">
        <v>2114</v>
      </c>
      <c r="E1056" s="1" t="s">
        <v>4083</v>
      </c>
      <c r="F1056" s="1" t="s">
        <v>1829</v>
      </c>
      <c r="G1056" s="1" t="s">
        <v>2630</v>
      </c>
      <c r="H1056" s="1" t="s">
        <v>2795</v>
      </c>
      <c r="I1056" s="1" t="s">
        <v>1007</v>
      </c>
      <c r="J1056" s="17" t="s">
        <v>489</v>
      </c>
    </row>
    <row r="1057" spans="1:10" hidden="1">
      <c r="A1057" s="1" t="s">
        <v>487</v>
      </c>
      <c r="B1057" s="17" t="s">
        <v>4084</v>
      </c>
      <c r="C1057" s="1" t="s">
        <v>2377</v>
      </c>
      <c r="D1057" s="1" t="s">
        <v>2128</v>
      </c>
      <c r="E1057" s="1" t="s">
        <v>4084</v>
      </c>
      <c r="F1057" s="1" t="s">
        <v>2377</v>
      </c>
      <c r="G1057" s="1" t="s">
        <v>2630</v>
      </c>
      <c r="H1057" s="1" t="s">
        <v>2795</v>
      </c>
      <c r="I1057" s="1" t="s">
        <v>439</v>
      </c>
      <c r="J1057" s="17" t="s">
        <v>487</v>
      </c>
    </row>
    <row r="1058" spans="1:10" hidden="1">
      <c r="A1058" s="1" t="s">
        <v>455</v>
      </c>
      <c r="B1058" s="17" t="s">
        <v>455</v>
      </c>
      <c r="C1058" s="1" t="s">
        <v>2141</v>
      </c>
      <c r="D1058" s="1" t="s">
        <v>2141</v>
      </c>
      <c r="E1058" s="1" t="s">
        <v>455</v>
      </c>
      <c r="F1058" s="1" t="s">
        <v>2141</v>
      </c>
      <c r="G1058" s="1" t="s">
        <v>2630</v>
      </c>
      <c r="H1058" s="1" t="s">
        <v>2795</v>
      </c>
      <c r="I1058" s="1" t="s">
        <v>1007</v>
      </c>
      <c r="J1058" s="17" t="s">
        <v>455</v>
      </c>
    </row>
    <row r="1059" spans="1:10" hidden="1">
      <c r="A1059" s="1" t="s">
        <v>538</v>
      </c>
      <c r="B1059" s="17" t="s">
        <v>4085</v>
      </c>
      <c r="C1059" s="1" t="s">
        <v>1556</v>
      </c>
      <c r="D1059" s="1" t="s">
        <v>2153</v>
      </c>
      <c r="E1059" s="1" t="s">
        <v>4085</v>
      </c>
      <c r="F1059" s="1" t="s">
        <v>1556</v>
      </c>
      <c r="G1059" s="1" t="s">
        <v>2630</v>
      </c>
      <c r="H1059" s="1" t="s">
        <v>2795</v>
      </c>
      <c r="I1059" s="1" t="s">
        <v>1007</v>
      </c>
      <c r="J1059" s="17" t="s">
        <v>538</v>
      </c>
    </row>
    <row r="1060" spans="1:10" hidden="1">
      <c r="A1060" s="1" t="s">
        <v>489</v>
      </c>
      <c r="B1060" s="17" t="s">
        <v>4086</v>
      </c>
      <c r="C1060" s="1" t="s">
        <v>1829</v>
      </c>
      <c r="D1060" s="1" t="s">
        <v>2164</v>
      </c>
      <c r="E1060" s="1" t="s">
        <v>4086</v>
      </c>
      <c r="F1060" s="1" t="s">
        <v>1829</v>
      </c>
      <c r="G1060" s="1" t="s">
        <v>2630</v>
      </c>
      <c r="H1060" s="1" t="s">
        <v>2795</v>
      </c>
      <c r="I1060" s="1" t="s">
        <v>1007</v>
      </c>
      <c r="J1060" s="17" t="s">
        <v>489</v>
      </c>
    </row>
    <row r="1061" spans="1:10" hidden="1">
      <c r="A1061" s="1" t="s">
        <v>539</v>
      </c>
      <c r="B1061" s="17" t="s">
        <v>4087</v>
      </c>
      <c r="C1061" s="1" t="e">
        <v>#N/A</v>
      </c>
      <c r="D1061" s="1" t="s">
        <v>2175</v>
      </c>
      <c r="E1061" s="1" t="s">
        <v>4087</v>
      </c>
      <c r="F1061" s="1" t="e">
        <v>#N/A</v>
      </c>
      <c r="G1061" s="1" t="s">
        <v>2630</v>
      </c>
      <c r="H1061" s="1" t="s">
        <v>2795</v>
      </c>
      <c r="I1061" s="1" t="s">
        <v>1007</v>
      </c>
      <c r="J1061" s="17" t="s">
        <v>539</v>
      </c>
    </row>
    <row r="1062" spans="1:10" hidden="1">
      <c r="A1062" s="1" t="s">
        <v>489</v>
      </c>
      <c r="B1062" s="17" t="s">
        <v>4088</v>
      </c>
      <c r="C1062" s="1" t="s">
        <v>1829</v>
      </c>
      <c r="D1062" s="1" t="s">
        <v>2186</v>
      </c>
      <c r="E1062" s="1" t="s">
        <v>4088</v>
      </c>
      <c r="F1062" s="1" t="s">
        <v>1829</v>
      </c>
      <c r="G1062" s="1" t="s">
        <v>2630</v>
      </c>
      <c r="H1062" s="1" t="s">
        <v>2795</v>
      </c>
      <c r="I1062" s="1" t="s">
        <v>1007</v>
      </c>
      <c r="J1062" s="17" t="s">
        <v>489</v>
      </c>
    </row>
    <row r="1063" spans="1:10">
      <c r="A1063" s="1" t="s">
        <v>540</v>
      </c>
      <c r="B1063" s="17" t="s">
        <v>4089</v>
      </c>
      <c r="C1063" s="1" t="s">
        <v>2387</v>
      </c>
      <c r="D1063" s="1" t="s">
        <v>2197</v>
      </c>
      <c r="E1063" s="1" t="s">
        <v>4089</v>
      </c>
      <c r="F1063" s="1" t="s">
        <v>2387</v>
      </c>
      <c r="G1063" s="1" t="s">
        <v>2630</v>
      </c>
      <c r="H1063" s="1" t="s">
        <v>2795</v>
      </c>
      <c r="I1063" s="1" t="s">
        <v>1007</v>
      </c>
      <c r="J1063" s="17" t="s">
        <v>540</v>
      </c>
    </row>
    <row r="1064" spans="1:10">
      <c r="A1064" s="1" t="s">
        <v>540</v>
      </c>
      <c r="B1064" s="17" t="s">
        <v>4090</v>
      </c>
      <c r="C1064" s="1" t="s">
        <v>2387</v>
      </c>
      <c r="D1064" s="1" t="s">
        <v>2207</v>
      </c>
      <c r="E1064" s="1" t="s">
        <v>4090</v>
      </c>
      <c r="F1064" s="1" t="s">
        <v>2387</v>
      </c>
      <c r="G1064" s="1" t="s">
        <v>2630</v>
      </c>
      <c r="H1064" s="1" t="s">
        <v>2795</v>
      </c>
      <c r="I1064" s="1" t="s">
        <v>1007</v>
      </c>
      <c r="J1064" s="17" t="s">
        <v>540</v>
      </c>
    </row>
    <row r="1065" spans="1:10" hidden="1">
      <c r="A1065" s="1" t="s">
        <v>537</v>
      </c>
      <c r="B1065" s="17" t="s">
        <v>537</v>
      </c>
      <c r="C1065" s="1" t="s">
        <v>2217</v>
      </c>
      <c r="D1065" s="1" t="s">
        <v>2217</v>
      </c>
      <c r="E1065" s="1" t="s">
        <v>537</v>
      </c>
      <c r="F1065" s="1" t="s">
        <v>2217</v>
      </c>
      <c r="G1065" s="1" t="s">
        <v>2630</v>
      </c>
      <c r="H1065" s="1" t="s">
        <v>2795</v>
      </c>
      <c r="I1065" s="1" t="s">
        <v>1007</v>
      </c>
      <c r="J1065" s="17" t="s">
        <v>537</v>
      </c>
    </row>
    <row r="1066" spans="1:10">
      <c r="A1066" s="1" t="s">
        <v>540</v>
      </c>
      <c r="B1066" s="17" t="s">
        <v>4091</v>
      </c>
      <c r="C1066" s="1" t="s">
        <v>2387</v>
      </c>
      <c r="D1066" s="1" t="s">
        <v>2226</v>
      </c>
      <c r="E1066" s="1" t="s">
        <v>4091</v>
      </c>
      <c r="F1066" s="1" t="s">
        <v>2387</v>
      </c>
      <c r="G1066" s="1" t="s">
        <v>2630</v>
      </c>
      <c r="H1066" s="1" t="s">
        <v>2795</v>
      </c>
      <c r="I1066" s="1" t="s">
        <v>1007</v>
      </c>
      <c r="J1066" s="17" t="s">
        <v>540</v>
      </c>
    </row>
    <row r="1067" spans="1:10" hidden="1">
      <c r="A1067" s="1" t="s">
        <v>489</v>
      </c>
      <c r="B1067" s="17" t="s">
        <v>478</v>
      </c>
      <c r="C1067" s="1" t="s">
        <v>1829</v>
      </c>
      <c r="D1067" s="1" t="s">
        <v>2235</v>
      </c>
      <c r="E1067" s="1" t="s">
        <v>478</v>
      </c>
      <c r="F1067" s="1" t="s">
        <v>1829</v>
      </c>
      <c r="G1067" s="1" t="s">
        <v>2630</v>
      </c>
      <c r="H1067" s="1" t="s">
        <v>2795</v>
      </c>
      <c r="I1067" s="1" t="s">
        <v>1007</v>
      </c>
      <c r="J1067" s="17" t="s">
        <v>489</v>
      </c>
    </row>
    <row r="1068" spans="1:10">
      <c r="A1068" s="1" t="s">
        <v>540</v>
      </c>
      <c r="B1068" s="17" t="s">
        <v>4092</v>
      </c>
      <c r="C1068" s="1" t="s">
        <v>2387</v>
      </c>
      <c r="D1068" s="1" t="s">
        <v>2244</v>
      </c>
      <c r="E1068" s="1" t="s">
        <v>4092</v>
      </c>
      <c r="F1068" s="1" t="s">
        <v>2387</v>
      </c>
      <c r="G1068" s="1" t="s">
        <v>2630</v>
      </c>
      <c r="H1068" s="1" t="s">
        <v>2795</v>
      </c>
      <c r="I1068" s="1" t="s">
        <v>1007</v>
      </c>
      <c r="J1068" s="17" t="s">
        <v>540</v>
      </c>
    </row>
    <row r="1069" spans="1:10">
      <c r="A1069" s="1" t="s">
        <v>540</v>
      </c>
      <c r="B1069" s="17" t="s">
        <v>4093</v>
      </c>
      <c r="C1069" s="1" t="s">
        <v>2387</v>
      </c>
      <c r="D1069" s="1" t="s">
        <v>2252</v>
      </c>
      <c r="E1069" s="1" t="s">
        <v>4093</v>
      </c>
      <c r="F1069" s="1" t="s">
        <v>2387</v>
      </c>
      <c r="G1069" s="1" t="s">
        <v>2630</v>
      </c>
      <c r="H1069" s="1" t="s">
        <v>2795</v>
      </c>
      <c r="I1069" s="1" t="s">
        <v>1007</v>
      </c>
      <c r="J1069" s="17" t="s">
        <v>540</v>
      </c>
    </row>
    <row r="1070" spans="1:10">
      <c r="A1070" s="1" t="s">
        <v>540</v>
      </c>
      <c r="B1070" s="17" t="s">
        <v>4094</v>
      </c>
      <c r="C1070" s="1" t="s">
        <v>2387</v>
      </c>
      <c r="D1070" s="1" t="s">
        <v>2260</v>
      </c>
      <c r="E1070" s="1" t="s">
        <v>4094</v>
      </c>
      <c r="F1070" s="1" t="s">
        <v>2387</v>
      </c>
      <c r="G1070" s="1" t="s">
        <v>2630</v>
      </c>
      <c r="H1070" s="1" t="s">
        <v>2795</v>
      </c>
      <c r="I1070" s="1" t="s">
        <v>1007</v>
      </c>
      <c r="J1070" s="17" t="s">
        <v>540</v>
      </c>
    </row>
    <row r="1071" spans="1:10" hidden="1">
      <c r="A1071" s="1" t="s">
        <v>487</v>
      </c>
      <c r="B1071" s="17" t="s">
        <v>4095</v>
      </c>
      <c r="C1071" s="1" t="s">
        <v>2377</v>
      </c>
      <c r="D1071" s="1" t="s">
        <v>2268</v>
      </c>
      <c r="E1071" s="1" t="s">
        <v>4095</v>
      </c>
      <c r="F1071" s="1" t="s">
        <v>2377</v>
      </c>
      <c r="G1071" s="1" t="s">
        <v>2630</v>
      </c>
      <c r="H1071" s="1" t="s">
        <v>2795</v>
      </c>
      <c r="I1071" s="1" t="s">
        <v>1007</v>
      </c>
      <c r="J1071" s="17" t="s">
        <v>487</v>
      </c>
    </row>
    <row r="1072" spans="1:10" hidden="1">
      <c r="A1072" s="1" t="s">
        <v>489</v>
      </c>
      <c r="B1072" s="17" t="s">
        <v>484</v>
      </c>
      <c r="C1072" s="1" t="s">
        <v>1829</v>
      </c>
      <c r="D1072" s="1" t="s">
        <v>2275</v>
      </c>
      <c r="E1072" s="1" t="s">
        <v>484</v>
      </c>
      <c r="F1072" s="1" t="s">
        <v>1829</v>
      </c>
      <c r="G1072" s="1" t="s">
        <v>2630</v>
      </c>
      <c r="H1072" s="1" t="s">
        <v>2795</v>
      </c>
      <c r="I1072" s="1" t="s">
        <v>1007</v>
      </c>
      <c r="J1072" s="17" t="s">
        <v>489</v>
      </c>
    </row>
    <row r="1073" spans="1:10">
      <c r="A1073" s="1" t="s">
        <v>540</v>
      </c>
      <c r="B1073" s="17" t="s">
        <v>4096</v>
      </c>
      <c r="C1073" s="1" t="s">
        <v>2387</v>
      </c>
      <c r="D1073" s="1" t="s">
        <v>2282</v>
      </c>
      <c r="E1073" s="1" t="s">
        <v>4096</v>
      </c>
      <c r="F1073" s="1" t="s">
        <v>2387</v>
      </c>
      <c r="G1073" s="1" t="s">
        <v>2630</v>
      </c>
      <c r="H1073" s="1" t="s">
        <v>2795</v>
      </c>
      <c r="I1073" s="1" t="s">
        <v>1007</v>
      </c>
      <c r="J1073" s="17" t="s">
        <v>540</v>
      </c>
    </row>
    <row r="1074" spans="1:10" hidden="1">
      <c r="A1074" s="1" t="s">
        <v>487</v>
      </c>
      <c r="B1074" s="17" t="s">
        <v>4097</v>
      </c>
      <c r="C1074" s="1" t="s">
        <v>2377</v>
      </c>
      <c r="D1074" s="1" t="s">
        <v>2289</v>
      </c>
      <c r="E1074" s="1" t="s">
        <v>4097</v>
      </c>
      <c r="F1074" s="1" t="s">
        <v>2377</v>
      </c>
      <c r="G1074" s="1" t="s">
        <v>2630</v>
      </c>
      <c r="H1074" s="1" t="s">
        <v>2795</v>
      </c>
      <c r="I1074" s="1" t="s">
        <v>1007</v>
      </c>
      <c r="J1074" s="17" t="s">
        <v>487</v>
      </c>
    </row>
    <row r="1075" spans="1:10" hidden="1">
      <c r="A1075" s="1" t="s">
        <v>534</v>
      </c>
      <c r="B1075" s="17" t="s">
        <v>534</v>
      </c>
      <c r="C1075" s="1" t="s">
        <v>2295</v>
      </c>
      <c r="D1075" s="1" t="s">
        <v>2295</v>
      </c>
      <c r="E1075" s="1" t="s">
        <v>534</v>
      </c>
      <c r="F1075" s="1" t="s">
        <v>2295</v>
      </c>
      <c r="G1075" s="1" t="s">
        <v>2630</v>
      </c>
      <c r="H1075" s="1" t="s">
        <v>2795</v>
      </c>
      <c r="I1075" s="1" t="s">
        <v>1007</v>
      </c>
      <c r="J1075" s="17" t="s">
        <v>534</v>
      </c>
    </row>
    <row r="1076" spans="1:10">
      <c r="A1076" s="1" t="s">
        <v>540</v>
      </c>
      <c r="B1076" s="17" t="s">
        <v>4098</v>
      </c>
      <c r="C1076" s="1" t="s">
        <v>2387</v>
      </c>
      <c r="D1076" s="1" t="s">
        <v>2301</v>
      </c>
      <c r="E1076" s="1" t="s">
        <v>4098</v>
      </c>
      <c r="F1076" s="1" t="s">
        <v>2387</v>
      </c>
      <c r="G1076" s="1" t="s">
        <v>2630</v>
      </c>
      <c r="H1076" s="1" t="s">
        <v>2795</v>
      </c>
      <c r="I1076" s="1" t="s">
        <v>1007</v>
      </c>
      <c r="J1076" s="17" t="s">
        <v>540</v>
      </c>
    </row>
    <row r="1077" spans="1:10" hidden="1">
      <c r="A1077" s="1" t="s">
        <v>538</v>
      </c>
      <c r="B1077" s="17" t="s">
        <v>4099</v>
      </c>
      <c r="C1077" s="1" t="s">
        <v>1556</v>
      </c>
      <c r="D1077" s="1" t="s">
        <v>2307</v>
      </c>
      <c r="E1077" s="1" t="s">
        <v>4099</v>
      </c>
      <c r="F1077" s="1" t="s">
        <v>1556</v>
      </c>
      <c r="G1077" s="1" t="s">
        <v>2630</v>
      </c>
      <c r="H1077" s="1" t="s">
        <v>2795</v>
      </c>
      <c r="I1077" s="1" t="s">
        <v>1007</v>
      </c>
      <c r="J1077" s="17" t="s">
        <v>538</v>
      </c>
    </row>
    <row r="1078" spans="1:10" hidden="1">
      <c r="A1078" s="1" t="s">
        <v>489</v>
      </c>
      <c r="B1078" s="17" t="s">
        <v>485</v>
      </c>
      <c r="C1078" s="1" t="s">
        <v>1829</v>
      </c>
      <c r="D1078" s="1" t="s">
        <v>2313</v>
      </c>
      <c r="E1078" s="1" t="s">
        <v>485</v>
      </c>
      <c r="F1078" s="1" t="s">
        <v>1829</v>
      </c>
      <c r="G1078" s="1" t="s">
        <v>2630</v>
      </c>
      <c r="H1078" s="1" t="s">
        <v>2795</v>
      </c>
      <c r="I1078" s="1" t="s">
        <v>1007</v>
      </c>
      <c r="J1078" s="17" t="s">
        <v>489</v>
      </c>
    </row>
    <row r="1079" spans="1:10">
      <c r="A1079" s="1" t="s">
        <v>540</v>
      </c>
      <c r="B1079" s="17" t="s">
        <v>4100</v>
      </c>
      <c r="C1079" s="1" t="s">
        <v>2387</v>
      </c>
      <c r="D1079" s="1" t="s">
        <v>2319</v>
      </c>
      <c r="E1079" s="1" t="s">
        <v>4100</v>
      </c>
      <c r="F1079" s="1" t="s">
        <v>2387</v>
      </c>
      <c r="G1079" s="1" t="s">
        <v>2630</v>
      </c>
      <c r="H1079" s="1" t="s">
        <v>2795</v>
      </c>
      <c r="I1079" s="1" t="s">
        <v>1007</v>
      </c>
      <c r="J1079" s="17" t="s">
        <v>540</v>
      </c>
    </row>
    <row r="1080" spans="1:10">
      <c r="A1080" s="1" t="s">
        <v>540</v>
      </c>
      <c r="B1080" s="17" t="s">
        <v>4101</v>
      </c>
      <c r="C1080" s="1" t="s">
        <v>2387</v>
      </c>
      <c r="D1080" s="1" t="s">
        <v>2325</v>
      </c>
      <c r="E1080" s="1" t="s">
        <v>4101</v>
      </c>
      <c r="F1080" s="1" t="s">
        <v>2387</v>
      </c>
      <c r="G1080" s="1" t="s">
        <v>2630</v>
      </c>
      <c r="H1080" s="1" t="s">
        <v>2795</v>
      </c>
      <c r="I1080" s="1" t="s">
        <v>1007</v>
      </c>
      <c r="J1080" s="17" t="s">
        <v>540</v>
      </c>
    </row>
    <row r="1081" spans="1:10">
      <c r="A1081" s="1" t="s">
        <v>540</v>
      </c>
      <c r="B1081" s="17" t="s">
        <v>4102</v>
      </c>
      <c r="C1081" s="1" t="s">
        <v>2387</v>
      </c>
      <c r="D1081" s="1" t="s">
        <v>2331</v>
      </c>
      <c r="E1081" s="1" t="s">
        <v>4102</v>
      </c>
      <c r="F1081" s="1" t="s">
        <v>2387</v>
      </c>
      <c r="G1081" s="1" t="s">
        <v>2630</v>
      </c>
      <c r="H1081" s="1" t="s">
        <v>2795</v>
      </c>
      <c r="I1081" s="1" t="s">
        <v>1007</v>
      </c>
      <c r="J1081" s="17" t="s">
        <v>540</v>
      </c>
    </row>
    <row r="1082" spans="1:10" hidden="1">
      <c r="A1082" s="1" t="s">
        <v>487</v>
      </c>
      <c r="B1082" s="17" t="s">
        <v>4103</v>
      </c>
      <c r="C1082" s="1" t="s">
        <v>2377</v>
      </c>
      <c r="D1082" s="1" t="s">
        <v>2337</v>
      </c>
      <c r="E1082" s="1" t="s">
        <v>4103</v>
      </c>
      <c r="F1082" s="1" t="s">
        <v>2377</v>
      </c>
      <c r="G1082" s="1" t="s">
        <v>2630</v>
      </c>
      <c r="H1082" s="1" t="s">
        <v>2795</v>
      </c>
      <c r="I1082" s="1" t="s">
        <v>439</v>
      </c>
      <c r="J1082" s="17" t="s">
        <v>487</v>
      </c>
    </row>
    <row r="1083" spans="1:10" hidden="1">
      <c r="A1083" s="1" t="s">
        <v>539</v>
      </c>
      <c r="B1083" s="17" t="s">
        <v>4104</v>
      </c>
      <c r="C1083" s="1" t="e">
        <v>#N/A</v>
      </c>
      <c r="D1083" s="1" t="s">
        <v>2343</v>
      </c>
      <c r="E1083" s="1" t="s">
        <v>4104</v>
      </c>
      <c r="F1083" s="1" t="e">
        <v>#N/A</v>
      </c>
      <c r="G1083" s="1" t="s">
        <v>2630</v>
      </c>
      <c r="H1083" s="1" t="s">
        <v>2795</v>
      </c>
      <c r="I1083" s="1" t="s">
        <v>1007</v>
      </c>
      <c r="J1083" s="17" t="s">
        <v>539</v>
      </c>
    </row>
    <row r="1084" spans="1:10" hidden="1">
      <c r="A1084" s="1" t="s">
        <v>489</v>
      </c>
      <c r="B1084" s="17" t="s">
        <v>491</v>
      </c>
      <c r="C1084" s="1" t="s">
        <v>1829</v>
      </c>
      <c r="D1084" s="1" t="s">
        <v>2349</v>
      </c>
      <c r="E1084" s="1" t="s">
        <v>491</v>
      </c>
      <c r="F1084" s="1" t="s">
        <v>1829</v>
      </c>
      <c r="G1084" s="1" t="s">
        <v>2630</v>
      </c>
      <c r="H1084" s="1" t="s">
        <v>2795</v>
      </c>
      <c r="I1084" s="1" t="s">
        <v>1007</v>
      </c>
      <c r="J1084" s="17" t="s">
        <v>489</v>
      </c>
    </row>
    <row r="1085" spans="1:10" hidden="1">
      <c r="A1085" s="1" t="s">
        <v>489</v>
      </c>
      <c r="B1085" s="17" t="s">
        <v>496</v>
      </c>
      <c r="C1085" s="1" t="s">
        <v>1829</v>
      </c>
      <c r="D1085" s="1" t="s">
        <v>2355</v>
      </c>
      <c r="E1085" s="1" t="s">
        <v>496</v>
      </c>
      <c r="F1085" s="1" t="s">
        <v>1829</v>
      </c>
      <c r="G1085" s="1" t="s">
        <v>2630</v>
      </c>
      <c r="H1085" s="1" t="s">
        <v>2795</v>
      </c>
      <c r="I1085" s="1" t="s">
        <v>1007</v>
      </c>
      <c r="J1085" s="17" t="s">
        <v>489</v>
      </c>
    </row>
    <row r="1086" spans="1:10">
      <c r="A1086" s="1" t="s">
        <v>540</v>
      </c>
      <c r="B1086" s="17" t="s">
        <v>4105</v>
      </c>
      <c r="C1086" s="1" t="s">
        <v>2387</v>
      </c>
      <c r="D1086" s="1" t="s">
        <v>2361</v>
      </c>
      <c r="E1086" s="1" t="s">
        <v>4105</v>
      </c>
      <c r="F1086" s="1" t="s">
        <v>2387</v>
      </c>
      <c r="G1086" s="1" t="s">
        <v>2630</v>
      </c>
      <c r="H1086" s="1" t="s">
        <v>2795</v>
      </c>
      <c r="I1086" s="1" t="s">
        <v>439</v>
      </c>
      <c r="J1086" s="17" t="s">
        <v>540</v>
      </c>
    </row>
    <row r="1087" spans="1:10">
      <c r="A1087" s="1" t="s">
        <v>540</v>
      </c>
      <c r="B1087" s="1" t="s">
        <v>7911</v>
      </c>
      <c r="C1087" s="1" t="s">
        <v>2387</v>
      </c>
      <c r="D1087" s="1" t="s">
        <v>7912</v>
      </c>
      <c r="E1087" s="1" t="s">
        <v>7911</v>
      </c>
      <c r="F1087" s="1" t="s">
        <v>2387</v>
      </c>
      <c r="G1087" s="1" t="s">
        <v>2630</v>
      </c>
      <c r="H1087" s="1" t="s">
        <v>2795</v>
      </c>
      <c r="I1087" s="1" t="s">
        <v>439</v>
      </c>
      <c r="J1087" s="17" t="s">
        <v>540</v>
      </c>
    </row>
    <row r="1088" spans="1:10">
      <c r="A1088" s="1" t="s">
        <v>540</v>
      </c>
      <c r="B1088" s="17" t="s">
        <v>4106</v>
      </c>
      <c r="C1088" s="1" t="s">
        <v>2387</v>
      </c>
      <c r="D1088" s="1" t="s">
        <v>2367</v>
      </c>
      <c r="E1088" s="1" t="s">
        <v>4106</v>
      </c>
      <c r="F1088" s="1" t="s">
        <v>2387</v>
      </c>
      <c r="G1088" s="1" t="s">
        <v>2630</v>
      </c>
      <c r="H1088" s="1" t="s">
        <v>2795</v>
      </c>
      <c r="I1088" s="1" t="s">
        <v>1007</v>
      </c>
      <c r="J1088" s="17" t="s">
        <v>540</v>
      </c>
    </row>
    <row r="1089" spans="1:10" hidden="1">
      <c r="A1089" s="1" t="s">
        <v>539</v>
      </c>
      <c r="B1089" s="17" t="s">
        <v>4107</v>
      </c>
      <c r="C1089" s="1" t="e">
        <v>#N/A</v>
      </c>
      <c r="D1089" s="1" t="s">
        <v>2372</v>
      </c>
      <c r="E1089" s="1" t="s">
        <v>4107</v>
      </c>
      <c r="F1089" s="1" t="e">
        <v>#N/A</v>
      </c>
      <c r="G1089" s="1" t="s">
        <v>2630</v>
      </c>
      <c r="H1089" s="1" t="s">
        <v>2795</v>
      </c>
      <c r="I1089" s="1" t="s">
        <v>1007</v>
      </c>
      <c r="J1089" s="17" t="s">
        <v>539</v>
      </c>
    </row>
    <row r="1090" spans="1:10" hidden="1">
      <c r="A1090" s="1" t="s">
        <v>487</v>
      </c>
      <c r="B1090" s="17" t="s">
        <v>487</v>
      </c>
      <c r="C1090" s="1" t="s">
        <v>2377</v>
      </c>
      <c r="D1090" s="1" t="s">
        <v>2377</v>
      </c>
      <c r="E1090" s="1" t="s">
        <v>487</v>
      </c>
      <c r="F1090" s="1" t="s">
        <v>2377</v>
      </c>
      <c r="G1090" s="1" t="s">
        <v>2630</v>
      </c>
      <c r="H1090" s="1" t="s">
        <v>2795</v>
      </c>
      <c r="I1090" s="1" t="s">
        <v>1007</v>
      </c>
      <c r="J1090" s="17" t="s">
        <v>487</v>
      </c>
    </row>
    <row r="1091" spans="1:10" hidden="1">
      <c r="A1091" s="1" t="s">
        <v>539</v>
      </c>
      <c r="B1091" s="17" t="s">
        <v>4108</v>
      </c>
      <c r="C1091" s="1" t="e">
        <v>#N/A</v>
      </c>
      <c r="D1091" s="1" t="s">
        <v>2382</v>
      </c>
      <c r="E1091" s="1" t="s">
        <v>4108</v>
      </c>
      <c r="F1091" s="1" t="e">
        <v>#N/A</v>
      </c>
      <c r="G1091" s="1" t="s">
        <v>2630</v>
      </c>
      <c r="H1091" s="1" t="s">
        <v>2795</v>
      </c>
      <c r="I1091" s="1" t="s">
        <v>1007</v>
      </c>
      <c r="J1091" s="17" t="s">
        <v>539</v>
      </c>
    </row>
    <row r="1092" spans="1:10">
      <c r="A1092" s="1" t="s">
        <v>540</v>
      </c>
      <c r="B1092" s="17" t="s">
        <v>540</v>
      </c>
      <c r="C1092" s="1" t="s">
        <v>2387</v>
      </c>
      <c r="D1092" s="1" t="s">
        <v>2387</v>
      </c>
      <c r="E1092" s="1" t="s">
        <v>540</v>
      </c>
      <c r="F1092" s="1" t="s">
        <v>2387</v>
      </c>
      <c r="G1092" s="1" t="s">
        <v>2630</v>
      </c>
      <c r="H1092" s="1" t="s">
        <v>2795</v>
      </c>
      <c r="I1092" s="1" t="s">
        <v>1007</v>
      </c>
      <c r="J1092" s="17" t="s">
        <v>540</v>
      </c>
    </row>
    <row r="1093" spans="1:10" hidden="1">
      <c r="A1093" s="1" t="s">
        <v>487</v>
      </c>
      <c r="B1093" s="17" t="s">
        <v>4109</v>
      </c>
      <c r="C1093" s="1" t="s">
        <v>2377</v>
      </c>
      <c r="D1093" s="1" t="s">
        <v>2392</v>
      </c>
      <c r="E1093" s="1" t="s">
        <v>4109</v>
      </c>
      <c r="F1093" s="1" t="s">
        <v>2377</v>
      </c>
      <c r="G1093" s="1" t="s">
        <v>2630</v>
      </c>
      <c r="H1093" s="1" t="s">
        <v>2795</v>
      </c>
      <c r="I1093" s="1" t="s">
        <v>439</v>
      </c>
      <c r="J1093" s="17" t="s">
        <v>487</v>
      </c>
    </row>
    <row r="1094" spans="1:10" hidden="1">
      <c r="A1094" s="1" t="s">
        <v>541</v>
      </c>
      <c r="B1094" s="17" t="s">
        <v>4110</v>
      </c>
      <c r="C1094" s="1" t="s">
        <v>2377</v>
      </c>
      <c r="D1094" s="1" t="s">
        <v>2396</v>
      </c>
      <c r="E1094" s="1" t="s">
        <v>4110</v>
      </c>
      <c r="F1094" s="1" t="s">
        <v>2377</v>
      </c>
      <c r="G1094" s="1" t="s">
        <v>2630</v>
      </c>
      <c r="H1094" s="1" t="s">
        <v>2795</v>
      </c>
      <c r="I1094" s="1" t="s">
        <v>1007</v>
      </c>
      <c r="J1094" s="17" t="s">
        <v>541</v>
      </c>
    </row>
    <row r="1095" spans="1:10">
      <c r="A1095" s="1" t="s">
        <v>540</v>
      </c>
      <c r="B1095" s="17" t="s">
        <v>4111</v>
      </c>
      <c r="C1095" s="1" t="s">
        <v>2387</v>
      </c>
      <c r="D1095" s="1" t="s">
        <v>2400</v>
      </c>
      <c r="E1095" s="1" t="s">
        <v>4111</v>
      </c>
      <c r="F1095" s="1" t="s">
        <v>2387</v>
      </c>
      <c r="G1095" s="1" t="s">
        <v>2630</v>
      </c>
      <c r="H1095" s="1" t="s">
        <v>2795</v>
      </c>
      <c r="I1095" s="1" t="s">
        <v>1007</v>
      </c>
      <c r="J1095" s="17" t="s">
        <v>540</v>
      </c>
    </row>
    <row r="1096" spans="1:10">
      <c r="A1096" s="1" t="s">
        <v>540</v>
      </c>
      <c r="B1096" s="17" t="s">
        <v>4112</v>
      </c>
      <c r="C1096" s="1" t="s">
        <v>2387</v>
      </c>
      <c r="D1096" s="1" t="s">
        <v>2404</v>
      </c>
      <c r="E1096" s="1" t="s">
        <v>4112</v>
      </c>
      <c r="F1096" s="1" t="s">
        <v>2387</v>
      </c>
      <c r="G1096" s="1" t="s">
        <v>2630</v>
      </c>
      <c r="H1096" s="1" t="s">
        <v>2795</v>
      </c>
      <c r="I1096" s="1" t="s">
        <v>1007</v>
      </c>
      <c r="J1096" s="17" t="s">
        <v>540</v>
      </c>
    </row>
    <row r="1097" spans="1:10" hidden="1">
      <c r="A1097" s="1" t="s">
        <v>487</v>
      </c>
      <c r="B1097" s="17" t="s">
        <v>505</v>
      </c>
      <c r="C1097" s="1" t="s">
        <v>2377</v>
      </c>
      <c r="D1097" s="1" t="s">
        <v>2408</v>
      </c>
      <c r="E1097" s="1" t="s">
        <v>487</v>
      </c>
      <c r="F1097" s="1" t="s">
        <v>2377</v>
      </c>
      <c r="G1097" s="1" t="s">
        <v>2630</v>
      </c>
      <c r="H1097" s="1" t="s">
        <v>2795</v>
      </c>
      <c r="I1097" s="1" t="s">
        <v>1007</v>
      </c>
      <c r="J1097" s="17" t="s">
        <v>505</v>
      </c>
    </row>
    <row r="1098" spans="1:10" hidden="1">
      <c r="A1098" s="1" t="s">
        <v>539</v>
      </c>
      <c r="B1098" s="17" t="s">
        <v>4113</v>
      </c>
      <c r="C1098" s="1" t="e">
        <v>#N/A</v>
      </c>
      <c r="D1098" s="1" t="s">
        <v>2412</v>
      </c>
      <c r="E1098" s="1" t="s">
        <v>4113</v>
      </c>
      <c r="F1098" s="1" t="e">
        <v>#N/A</v>
      </c>
      <c r="G1098" s="1" t="s">
        <v>2630</v>
      </c>
      <c r="H1098" s="1" t="s">
        <v>2795</v>
      </c>
      <c r="I1098" s="1" t="s">
        <v>1007</v>
      </c>
      <c r="J1098" s="17" t="s">
        <v>539</v>
      </c>
    </row>
    <row r="1099" spans="1:10">
      <c r="A1099" s="1" t="s">
        <v>540</v>
      </c>
      <c r="B1099" s="17" t="s">
        <v>4114</v>
      </c>
      <c r="C1099" s="1" t="s">
        <v>2387</v>
      </c>
      <c r="D1099" s="1" t="s">
        <v>2416</v>
      </c>
      <c r="E1099" s="1" t="s">
        <v>4114</v>
      </c>
      <c r="F1099" s="1" t="s">
        <v>2387</v>
      </c>
      <c r="G1099" s="1" t="s">
        <v>2630</v>
      </c>
      <c r="H1099" s="1" t="s">
        <v>2795</v>
      </c>
      <c r="I1099" s="1" t="s">
        <v>1007</v>
      </c>
      <c r="J1099" s="17" t="s">
        <v>540</v>
      </c>
    </row>
    <row r="1100" spans="1:10" hidden="1">
      <c r="A1100" s="1" t="s">
        <v>538</v>
      </c>
      <c r="B1100" s="17" t="s">
        <v>4115</v>
      </c>
      <c r="C1100" s="1" t="s">
        <v>1556</v>
      </c>
      <c r="D1100" s="1" t="s">
        <v>2419</v>
      </c>
      <c r="E1100" s="1" t="s">
        <v>4115</v>
      </c>
      <c r="F1100" s="1" t="s">
        <v>1556</v>
      </c>
      <c r="G1100" s="1" t="s">
        <v>2630</v>
      </c>
      <c r="H1100" s="1" t="s">
        <v>2795</v>
      </c>
      <c r="I1100" s="1" t="s">
        <v>1007</v>
      </c>
      <c r="J1100" s="17" t="s">
        <v>538</v>
      </c>
    </row>
    <row r="1101" spans="1:10" hidden="1">
      <c r="A1101" s="1" t="s">
        <v>487</v>
      </c>
      <c r="B1101" s="17" t="s">
        <v>4116</v>
      </c>
      <c r="C1101" s="1" t="s">
        <v>2377</v>
      </c>
      <c r="D1101" s="1" t="s">
        <v>2422</v>
      </c>
      <c r="E1101" s="1" t="s">
        <v>4116</v>
      </c>
      <c r="F1101" s="1" t="s">
        <v>2377</v>
      </c>
      <c r="G1101" s="1" t="s">
        <v>2630</v>
      </c>
      <c r="H1101" s="1" t="s">
        <v>2795</v>
      </c>
      <c r="I1101" s="1" t="s">
        <v>1007</v>
      </c>
      <c r="J1101" s="17" t="s">
        <v>487</v>
      </c>
    </row>
    <row r="1102" spans="1:10" hidden="1">
      <c r="A1102" s="1" t="s">
        <v>539</v>
      </c>
      <c r="B1102" s="17" t="s">
        <v>4117</v>
      </c>
      <c r="C1102" s="1" t="e">
        <v>#N/A</v>
      </c>
      <c r="D1102" s="1" t="s">
        <v>2425</v>
      </c>
      <c r="E1102" s="1" t="s">
        <v>4117</v>
      </c>
      <c r="F1102" s="1" t="e">
        <v>#N/A</v>
      </c>
      <c r="G1102" s="1" t="s">
        <v>2630</v>
      </c>
      <c r="H1102" s="1" t="s">
        <v>2795</v>
      </c>
      <c r="I1102" s="1" t="s">
        <v>1007</v>
      </c>
      <c r="J1102" s="17" t="s">
        <v>539</v>
      </c>
    </row>
    <row r="1103" spans="1:10" hidden="1">
      <c r="A1103" s="1" t="s">
        <v>538</v>
      </c>
      <c r="B1103" s="17" t="s">
        <v>4118</v>
      </c>
      <c r="C1103" s="1" t="s">
        <v>1556</v>
      </c>
      <c r="D1103" s="1" t="s">
        <v>2428</v>
      </c>
      <c r="E1103" s="1" t="s">
        <v>4118</v>
      </c>
      <c r="F1103" s="1" t="s">
        <v>1556</v>
      </c>
      <c r="G1103" s="1" t="s">
        <v>2630</v>
      </c>
      <c r="H1103" s="1" t="s">
        <v>2795</v>
      </c>
      <c r="I1103" s="1" t="s">
        <v>1007</v>
      </c>
      <c r="J1103" s="17" t="s">
        <v>538</v>
      </c>
    </row>
    <row r="1104" spans="1:10" hidden="1">
      <c r="A1104" s="1" t="s">
        <v>539</v>
      </c>
      <c r="B1104" s="17" t="s">
        <v>4119</v>
      </c>
      <c r="C1104" s="1" t="e">
        <v>#N/A</v>
      </c>
      <c r="D1104" s="1" t="s">
        <v>2431</v>
      </c>
      <c r="E1104" s="1" t="s">
        <v>4119</v>
      </c>
      <c r="F1104" s="1" t="e">
        <v>#N/A</v>
      </c>
      <c r="G1104" s="1" t="s">
        <v>2630</v>
      </c>
      <c r="H1104" s="1" t="s">
        <v>2795</v>
      </c>
      <c r="I1104" s="1" t="s">
        <v>1007</v>
      </c>
      <c r="J1104" s="17" t="s">
        <v>539</v>
      </c>
    </row>
    <row r="1105" spans="1:10">
      <c r="A1105" s="1" t="s">
        <v>540</v>
      </c>
      <c r="B1105" s="17" t="s">
        <v>4120</v>
      </c>
      <c r="C1105" s="1" t="s">
        <v>2387</v>
      </c>
      <c r="D1105" s="1" t="s">
        <v>2434</v>
      </c>
      <c r="E1105" s="1" t="s">
        <v>4120</v>
      </c>
      <c r="F1105" s="1" t="s">
        <v>2387</v>
      </c>
      <c r="G1105" s="1" t="s">
        <v>2630</v>
      </c>
      <c r="H1105" s="1" t="s">
        <v>2795</v>
      </c>
      <c r="I1105" s="1" t="s">
        <v>1007</v>
      </c>
      <c r="J1105" s="17" t="s">
        <v>540</v>
      </c>
    </row>
    <row r="1106" spans="1:10" hidden="1">
      <c r="A1106" s="1" t="s">
        <v>487</v>
      </c>
      <c r="B1106" s="17" t="s">
        <v>4121</v>
      </c>
      <c r="C1106" s="1" t="s">
        <v>2377</v>
      </c>
      <c r="D1106" s="1" t="s">
        <v>2437</v>
      </c>
      <c r="E1106" s="1" t="s">
        <v>4121</v>
      </c>
      <c r="F1106" s="1" t="s">
        <v>2377</v>
      </c>
      <c r="G1106" s="1" t="s">
        <v>2630</v>
      </c>
      <c r="H1106" s="1" t="s">
        <v>2795</v>
      </c>
      <c r="I1106" s="1" t="s">
        <v>439</v>
      </c>
      <c r="J1106" s="17" t="s">
        <v>487</v>
      </c>
    </row>
    <row r="1107" spans="1:10">
      <c r="A1107" s="1" t="s">
        <v>540</v>
      </c>
      <c r="B1107" s="17" t="s">
        <v>4122</v>
      </c>
      <c r="C1107" s="1" t="s">
        <v>2387</v>
      </c>
      <c r="D1107" s="1" t="s">
        <v>2441</v>
      </c>
      <c r="E1107" s="1" t="s">
        <v>4122</v>
      </c>
      <c r="F1107" s="1" t="s">
        <v>2387</v>
      </c>
      <c r="G1107" s="1" t="s">
        <v>2630</v>
      </c>
      <c r="H1107" s="1" t="s">
        <v>2795</v>
      </c>
      <c r="I1107" s="1" t="s">
        <v>439</v>
      </c>
      <c r="J1107" s="17" t="s">
        <v>540</v>
      </c>
    </row>
    <row r="1108" spans="1:10" hidden="1">
      <c r="A1108" s="1" t="s">
        <v>487</v>
      </c>
      <c r="B1108" s="17" t="s">
        <v>4123</v>
      </c>
      <c r="C1108" s="1" t="s">
        <v>2377</v>
      </c>
      <c r="D1108" s="1" t="s">
        <v>2444</v>
      </c>
      <c r="E1108" s="1" t="s">
        <v>4123</v>
      </c>
      <c r="F1108" s="1" t="s">
        <v>2377</v>
      </c>
      <c r="G1108" s="1" t="s">
        <v>2630</v>
      </c>
      <c r="H1108" s="1" t="s">
        <v>2795</v>
      </c>
      <c r="I1108" s="1" t="s">
        <v>1007</v>
      </c>
      <c r="J1108" s="17" t="s">
        <v>487</v>
      </c>
    </row>
    <row r="1109" spans="1:10">
      <c r="A1109" s="1" t="s">
        <v>540</v>
      </c>
      <c r="B1109" s="17" t="s">
        <v>4124</v>
      </c>
      <c r="C1109" s="1" t="s">
        <v>2387</v>
      </c>
      <c r="D1109" s="1" t="s">
        <v>2447</v>
      </c>
      <c r="E1109" s="1" t="s">
        <v>4124</v>
      </c>
      <c r="F1109" s="1" t="s">
        <v>2387</v>
      </c>
      <c r="G1109" s="1" t="s">
        <v>2630</v>
      </c>
      <c r="H1109" s="1" t="s">
        <v>2795</v>
      </c>
      <c r="I1109" s="1" t="s">
        <v>1007</v>
      </c>
      <c r="J1109" s="17" t="s">
        <v>540</v>
      </c>
    </row>
    <row r="1110" spans="1:10">
      <c r="A1110" s="1" t="s">
        <v>540</v>
      </c>
      <c r="B1110" s="17" t="s">
        <v>4125</v>
      </c>
      <c r="C1110" s="1" t="s">
        <v>2387</v>
      </c>
      <c r="D1110" s="1" t="s">
        <v>2450</v>
      </c>
      <c r="E1110" s="1" t="s">
        <v>4125</v>
      </c>
      <c r="F1110" s="1" t="s">
        <v>2387</v>
      </c>
      <c r="G1110" s="1" t="s">
        <v>2630</v>
      </c>
      <c r="H1110" s="1" t="s">
        <v>2795</v>
      </c>
      <c r="I1110" s="1" t="s">
        <v>1007</v>
      </c>
      <c r="J1110" s="17" t="s">
        <v>540</v>
      </c>
    </row>
    <row r="1111" spans="1:10">
      <c r="A1111" s="1" t="s">
        <v>540</v>
      </c>
      <c r="B1111" s="17" t="s">
        <v>4126</v>
      </c>
      <c r="C1111" s="1" t="s">
        <v>2387</v>
      </c>
      <c r="D1111" s="1" t="s">
        <v>2453</v>
      </c>
      <c r="E1111" s="1" t="s">
        <v>4126</v>
      </c>
      <c r="F1111" s="1" t="s">
        <v>2387</v>
      </c>
      <c r="G1111" s="1" t="s">
        <v>2630</v>
      </c>
      <c r="H1111" s="1" t="s">
        <v>2795</v>
      </c>
      <c r="I1111" s="1" t="s">
        <v>1007</v>
      </c>
      <c r="J1111" s="17" t="s">
        <v>540</v>
      </c>
    </row>
    <row r="1112" spans="1:10">
      <c r="A1112" s="1" t="s">
        <v>540</v>
      </c>
      <c r="B1112" s="17" t="s">
        <v>4127</v>
      </c>
      <c r="C1112" s="1" t="s">
        <v>2387</v>
      </c>
      <c r="D1112" s="1" t="s">
        <v>2456</v>
      </c>
      <c r="E1112" s="1" t="s">
        <v>4127</v>
      </c>
      <c r="F1112" s="1" t="s">
        <v>2387</v>
      </c>
      <c r="G1112" s="1" t="s">
        <v>2630</v>
      </c>
      <c r="H1112" s="1" t="s">
        <v>2795</v>
      </c>
      <c r="I1112" s="1" t="s">
        <v>1007</v>
      </c>
      <c r="J1112" s="17" t="s">
        <v>540</v>
      </c>
    </row>
    <row r="1113" spans="1:10">
      <c r="A1113" s="1" t="s">
        <v>540</v>
      </c>
      <c r="B1113" s="17" t="s">
        <v>4128</v>
      </c>
      <c r="C1113" s="1" t="s">
        <v>2387</v>
      </c>
      <c r="D1113" s="1" t="s">
        <v>2459</v>
      </c>
      <c r="E1113" s="1" t="s">
        <v>4128</v>
      </c>
      <c r="F1113" s="1" t="s">
        <v>2387</v>
      </c>
      <c r="G1113" s="1" t="s">
        <v>2630</v>
      </c>
      <c r="H1113" s="1" t="s">
        <v>2795</v>
      </c>
      <c r="I1113" s="1" t="s">
        <v>1007</v>
      </c>
      <c r="J1113" s="17" t="s">
        <v>540</v>
      </c>
    </row>
    <row r="1114" spans="1:10" hidden="1">
      <c r="A1114" s="1" t="s">
        <v>455</v>
      </c>
      <c r="B1114" s="17" t="s">
        <v>4129</v>
      </c>
      <c r="C1114" s="1" t="s">
        <v>2141</v>
      </c>
      <c r="D1114" s="1" t="s">
        <v>2462</v>
      </c>
      <c r="E1114" s="1" t="s">
        <v>4129</v>
      </c>
      <c r="F1114" s="1" t="s">
        <v>2141</v>
      </c>
      <c r="G1114" s="1" t="s">
        <v>2630</v>
      </c>
      <c r="H1114" s="1" t="s">
        <v>2795</v>
      </c>
      <c r="I1114" s="1" t="s">
        <v>1007</v>
      </c>
      <c r="J1114" s="17" t="s">
        <v>455</v>
      </c>
    </row>
    <row r="1115" spans="1:10" hidden="1">
      <c r="A1115" s="1" t="s">
        <v>537</v>
      </c>
      <c r="B1115" s="17" t="s">
        <v>4130</v>
      </c>
      <c r="C1115" s="1" t="s">
        <v>2217</v>
      </c>
      <c r="D1115" s="1" t="s">
        <v>2465</v>
      </c>
      <c r="E1115" s="1" t="s">
        <v>4130</v>
      </c>
      <c r="F1115" s="1" t="s">
        <v>2217</v>
      </c>
      <c r="G1115" s="1" t="s">
        <v>2630</v>
      </c>
      <c r="H1115" s="1" t="s">
        <v>2795</v>
      </c>
      <c r="I1115" s="1" t="s">
        <v>1007</v>
      </c>
      <c r="J1115" s="17" t="s">
        <v>537</v>
      </c>
    </row>
    <row r="1116" spans="1:10">
      <c r="A1116" s="1" t="s">
        <v>540</v>
      </c>
      <c r="B1116" s="17" t="s">
        <v>4131</v>
      </c>
      <c r="C1116" s="1" t="s">
        <v>2387</v>
      </c>
      <c r="D1116" s="1" t="s">
        <v>2468</v>
      </c>
      <c r="E1116" s="1" t="s">
        <v>4131</v>
      </c>
      <c r="F1116" s="1" t="s">
        <v>2387</v>
      </c>
      <c r="G1116" s="1" t="s">
        <v>2630</v>
      </c>
      <c r="H1116" s="1" t="s">
        <v>2795</v>
      </c>
      <c r="I1116" s="1" t="s">
        <v>1007</v>
      </c>
      <c r="J1116" s="17" t="s">
        <v>540</v>
      </c>
    </row>
    <row r="1117" spans="1:10" hidden="1">
      <c r="A1117" s="1" t="s">
        <v>539</v>
      </c>
      <c r="B1117" s="17" t="s">
        <v>4132</v>
      </c>
      <c r="C1117" s="1" t="s">
        <v>2217</v>
      </c>
      <c r="D1117" s="1" t="s">
        <v>2471</v>
      </c>
      <c r="E1117" s="1" t="s">
        <v>4132</v>
      </c>
      <c r="F1117" s="1" t="s">
        <v>2217</v>
      </c>
      <c r="G1117" s="1" t="s">
        <v>2630</v>
      </c>
      <c r="H1117" s="1" t="s">
        <v>2795</v>
      </c>
      <c r="I1117" s="1" t="s">
        <v>1007</v>
      </c>
      <c r="J1117" s="17" t="s">
        <v>539</v>
      </c>
    </row>
    <row r="1118" spans="1:10" hidden="1">
      <c r="A1118" s="1" t="s">
        <v>539</v>
      </c>
      <c r="B1118" s="17" t="s">
        <v>7913</v>
      </c>
      <c r="C1118" s="1" t="s">
        <v>2217</v>
      </c>
      <c r="D1118" s="1" t="s">
        <v>7913</v>
      </c>
      <c r="E1118" s="1" t="s">
        <v>7913</v>
      </c>
      <c r="F1118" s="1" t="s">
        <v>2217</v>
      </c>
      <c r="G1118" s="1" t="s">
        <v>2630</v>
      </c>
      <c r="H1118" s="1" t="s">
        <v>2795</v>
      </c>
      <c r="I1118" s="1" t="s">
        <v>1007</v>
      </c>
      <c r="J1118" s="17" t="s">
        <v>539</v>
      </c>
    </row>
    <row r="1119" spans="1:10" hidden="1">
      <c r="A1119" s="1" t="s">
        <v>489</v>
      </c>
      <c r="B1119" s="17" t="s">
        <v>512</v>
      </c>
      <c r="C1119" s="1" t="s">
        <v>1829</v>
      </c>
      <c r="D1119" s="1" t="s">
        <v>2474</v>
      </c>
      <c r="E1119" s="1" t="s">
        <v>489</v>
      </c>
      <c r="F1119" s="1" t="s">
        <v>1829</v>
      </c>
      <c r="G1119" s="1" t="s">
        <v>2630</v>
      </c>
      <c r="H1119" s="1" t="s">
        <v>2795</v>
      </c>
      <c r="I1119" s="1" t="s">
        <v>1007</v>
      </c>
      <c r="J1119" s="17" t="s">
        <v>512</v>
      </c>
    </row>
    <row r="1120" spans="1:10" ht="15">
      <c r="A1120" s="1" t="s">
        <v>540</v>
      </c>
      <c r="B1120" s="66" t="s">
        <v>7859</v>
      </c>
      <c r="C1120" s="1" t="s">
        <v>2387</v>
      </c>
      <c r="D1120" s="62" t="s">
        <v>7860</v>
      </c>
      <c r="E1120" s="66" t="s">
        <v>7859</v>
      </c>
      <c r="F1120" s="1" t="s">
        <v>2387</v>
      </c>
      <c r="G1120" s="1" t="s">
        <v>2630</v>
      </c>
      <c r="H1120" s="1" t="s">
        <v>2795</v>
      </c>
      <c r="I1120" s="1" t="s">
        <v>1007</v>
      </c>
      <c r="J1120" s="17" t="s">
        <v>540</v>
      </c>
    </row>
    <row r="1121" spans="1:10" ht="15">
      <c r="A1121" s="1" t="s">
        <v>540</v>
      </c>
      <c r="B1121" s="74" t="s">
        <v>7927</v>
      </c>
      <c r="C1121" s="1" t="s">
        <v>2387</v>
      </c>
      <c r="D1121" s="63" t="s">
        <v>7928</v>
      </c>
      <c r="E1121" s="74" t="s">
        <v>7927</v>
      </c>
      <c r="F1121" s="1" t="s">
        <v>2387</v>
      </c>
      <c r="G1121" s="1" t="s">
        <v>2630</v>
      </c>
      <c r="H1121" s="1" t="s">
        <v>2795</v>
      </c>
      <c r="I1121" s="1" t="s">
        <v>1007</v>
      </c>
      <c r="J1121" s="17" t="s">
        <v>540</v>
      </c>
    </row>
    <row r="1122" spans="1:10">
      <c r="A1122" s="1" t="s">
        <v>540</v>
      </c>
      <c r="B1122" s="17" t="s">
        <v>4133</v>
      </c>
      <c r="C1122" s="1" t="s">
        <v>2387</v>
      </c>
      <c r="D1122" s="1" t="s">
        <v>2477</v>
      </c>
      <c r="E1122" s="1" t="s">
        <v>4133</v>
      </c>
      <c r="F1122" s="1" t="s">
        <v>2387</v>
      </c>
      <c r="G1122" s="1" t="s">
        <v>2630</v>
      </c>
      <c r="H1122" s="1" t="s">
        <v>2795</v>
      </c>
      <c r="I1122" s="1" t="s">
        <v>1007</v>
      </c>
      <c r="J1122" s="17" t="s">
        <v>540</v>
      </c>
    </row>
    <row r="1123" spans="1:10">
      <c r="A1123" s="1" t="s">
        <v>540</v>
      </c>
      <c r="B1123" s="17" t="s">
        <v>4134</v>
      </c>
      <c r="C1123" s="1" t="e">
        <v>#N/A</v>
      </c>
      <c r="D1123" s="1" t="s">
        <v>2480</v>
      </c>
      <c r="E1123" s="1" t="s">
        <v>4134</v>
      </c>
      <c r="F1123" s="1" t="e">
        <v>#N/A</v>
      </c>
      <c r="G1123" s="1" t="s">
        <v>2630</v>
      </c>
      <c r="H1123" s="1" t="s">
        <v>2795</v>
      </c>
      <c r="I1123" s="1" t="s">
        <v>1007</v>
      </c>
      <c r="J1123" s="17" t="s">
        <v>540</v>
      </c>
    </row>
    <row r="1124" spans="1:10" hidden="1">
      <c r="A1124" s="1" t="s">
        <v>525</v>
      </c>
      <c r="B1124" s="17" t="s">
        <v>525</v>
      </c>
      <c r="C1124" s="1" t="s">
        <v>2483</v>
      </c>
      <c r="D1124" s="1" t="s">
        <v>2483</v>
      </c>
      <c r="E1124" s="1" t="s">
        <v>525</v>
      </c>
      <c r="F1124" s="1" t="s">
        <v>2483</v>
      </c>
      <c r="G1124" s="1" t="s">
        <v>2630</v>
      </c>
      <c r="H1124" s="1" t="s">
        <v>2795</v>
      </c>
      <c r="I1124" s="1" t="s">
        <v>1007</v>
      </c>
      <c r="J1124" s="17" t="s">
        <v>525</v>
      </c>
    </row>
    <row r="1125" spans="1:10" hidden="1">
      <c r="A1125" s="1" t="s">
        <v>545</v>
      </c>
      <c r="B1125" s="17" t="s">
        <v>4135</v>
      </c>
      <c r="C1125" s="1" t="s">
        <v>1663</v>
      </c>
      <c r="D1125" s="1" t="s">
        <v>1118</v>
      </c>
      <c r="E1125" s="1" t="s">
        <v>4135</v>
      </c>
      <c r="F1125" s="1" t="s">
        <v>1663</v>
      </c>
      <c r="G1125" s="1" t="s">
        <v>2761</v>
      </c>
      <c r="H1125" s="1" t="s">
        <v>4136</v>
      </c>
      <c r="I1125" s="1" t="s">
        <v>1008</v>
      </c>
      <c r="J1125" s="17" t="s">
        <v>545</v>
      </c>
    </row>
    <row r="1126" spans="1:10" hidden="1">
      <c r="A1126" s="1" t="s">
        <v>545</v>
      </c>
      <c r="B1126" s="17" t="s">
        <v>4137</v>
      </c>
      <c r="C1126" s="1" t="s">
        <v>1663</v>
      </c>
      <c r="D1126" s="1" t="s">
        <v>1221</v>
      </c>
      <c r="E1126" s="1" t="s">
        <v>4137</v>
      </c>
      <c r="F1126" s="1" t="s">
        <v>1663</v>
      </c>
      <c r="G1126" s="1" t="s">
        <v>2761</v>
      </c>
      <c r="H1126" s="1" t="s">
        <v>4136</v>
      </c>
      <c r="I1126" s="1" t="s">
        <v>1008</v>
      </c>
      <c r="J1126" s="17" t="s">
        <v>545</v>
      </c>
    </row>
    <row r="1127" spans="1:10" hidden="1">
      <c r="A1127" s="1" t="s">
        <v>550</v>
      </c>
      <c r="B1127" s="17" t="s">
        <v>4138</v>
      </c>
      <c r="C1127" s="1" t="s">
        <v>4139</v>
      </c>
      <c r="D1127" s="1" t="s">
        <v>1300</v>
      </c>
      <c r="E1127" s="1" t="s">
        <v>4138</v>
      </c>
      <c r="F1127" s="1" t="s">
        <v>4139</v>
      </c>
      <c r="G1127" s="1" t="s">
        <v>2761</v>
      </c>
      <c r="H1127" s="1" t="s">
        <v>4136</v>
      </c>
      <c r="I1127" s="1" t="s">
        <v>1008</v>
      </c>
      <c r="J1127" s="17" t="s">
        <v>550</v>
      </c>
    </row>
    <row r="1128" spans="1:10" hidden="1">
      <c r="A1128" s="1" t="s">
        <v>545</v>
      </c>
      <c r="B1128" s="17" t="s">
        <v>4140</v>
      </c>
      <c r="C1128" s="1" t="s">
        <v>1663</v>
      </c>
      <c r="D1128" s="1" t="s">
        <v>1363</v>
      </c>
      <c r="E1128" s="1" t="s">
        <v>4140</v>
      </c>
      <c r="F1128" s="1" t="s">
        <v>1663</v>
      </c>
      <c r="G1128" s="1" t="s">
        <v>2761</v>
      </c>
      <c r="H1128" s="1" t="s">
        <v>4136</v>
      </c>
      <c r="I1128" s="1" t="s">
        <v>1008</v>
      </c>
      <c r="J1128" s="17" t="s">
        <v>545</v>
      </c>
    </row>
    <row r="1129" spans="1:10" hidden="1">
      <c r="A1129" s="1" t="s">
        <v>545</v>
      </c>
      <c r="B1129" s="17" t="s">
        <v>4141</v>
      </c>
      <c r="C1129" s="1" t="s">
        <v>1663</v>
      </c>
      <c r="D1129" s="1" t="s">
        <v>1418</v>
      </c>
      <c r="E1129" s="1" t="s">
        <v>4141</v>
      </c>
      <c r="F1129" s="1" t="s">
        <v>1663</v>
      </c>
      <c r="G1129" s="1" t="s">
        <v>2761</v>
      </c>
      <c r="H1129" s="1" t="s">
        <v>4136</v>
      </c>
      <c r="I1129" s="1" t="s">
        <v>1008</v>
      </c>
      <c r="J1129" s="17" t="s">
        <v>545</v>
      </c>
    </row>
    <row r="1130" spans="1:10" hidden="1">
      <c r="A1130" s="1" t="s">
        <v>545</v>
      </c>
      <c r="B1130" s="17" t="s">
        <v>4142</v>
      </c>
      <c r="C1130" s="1" t="s">
        <v>1663</v>
      </c>
      <c r="D1130" s="1" t="s">
        <v>1471</v>
      </c>
      <c r="E1130" s="1" t="s">
        <v>4142</v>
      </c>
      <c r="F1130" s="1" t="s">
        <v>1663</v>
      </c>
      <c r="G1130" s="1" t="s">
        <v>2761</v>
      </c>
      <c r="H1130" s="1" t="s">
        <v>4136</v>
      </c>
      <c r="I1130" s="1" t="s">
        <v>1008</v>
      </c>
      <c r="J1130" s="17" t="s">
        <v>545</v>
      </c>
    </row>
    <row r="1131" spans="1:10" hidden="1">
      <c r="A1131" s="1" t="s">
        <v>548</v>
      </c>
      <c r="B1131" s="17" t="s">
        <v>4143</v>
      </c>
      <c r="C1131" s="1" t="e">
        <v>#N/A</v>
      </c>
      <c r="D1131" s="1" t="s">
        <v>1516</v>
      </c>
      <c r="E1131" s="1" t="s">
        <v>4143</v>
      </c>
      <c r="F1131" s="1" t="e">
        <v>#N/A</v>
      </c>
      <c r="G1131" s="1" t="s">
        <v>2761</v>
      </c>
      <c r="H1131" s="1" t="s">
        <v>4136</v>
      </c>
      <c r="I1131" s="1" t="s">
        <v>1008</v>
      </c>
      <c r="J1131" s="17" t="s">
        <v>548</v>
      </c>
    </row>
    <row r="1132" spans="1:10" hidden="1">
      <c r="A1132" s="1" t="s">
        <v>550</v>
      </c>
      <c r="B1132" s="17" t="s">
        <v>4144</v>
      </c>
      <c r="C1132" s="1" t="s">
        <v>4139</v>
      </c>
      <c r="D1132" s="1" t="s">
        <v>1557</v>
      </c>
      <c r="E1132" s="1" t="s">
        <v>4144</v>
      </c>
      <c r="F1132" s="1" t="s">
        <v>4139</v>
      </c>
      <c r="G1132" s="1" t="s">
        <v>2761</v>
      </c>
      <c r="H1132" s="1" t="s">
        <v>4136</v>
      </c>
      <c r="I1132" s="1" t="s">
        <v>1008</v>
      </c>
      <c r="J1132" s="17" t="s">
        <v>550</v>
      </c>
    </row>
    <row r="1133" spans="1:10" hidden="1">
      <c r="A1133" s="1" t="s">
        <v>550</v>
      </c>
      <c r="B1133" s="17" t="s">
        <v>4145</v>
      </c>
      <c r="C1133" s="1" t="s">
        <v>4139</v>
      </c>
      <c r="D1133" s="1" t="s">
        <v>1594</v>
      </c>
      <c r="E1133" s="1" t="s">
        <v>4145</v>
      </c>
      <c r="F1133" s="1" t="s">
        <v>4139</v>
      </c>
      <c r="G1133" s="1" t="s">
        <v>2761</v>
      </c>
      <c r="H1133" s="1" t="s">
        <v>4136</v>
      </c>
      <c r="I1133" s="1" t="s">
        <v>1008</v>
      </c>
      <c r="J1133" s="17" t="s">
        <v>550</v>
      </c>
    </row>
    <row r="1134" spans="1:10" hidden="1">
      <c r="A1134" s="1" t="s">
        <v>550</v>
      </c>
      <c r="B1134" s="17" t="s">
        <v>4146</v>
      </c>
      <c r="C1134" s="1" t="s">
        <v>4139</v>
      </c>
      <c r="D1134" s="1" t="s">
        <v>1629</v>
      </c>
      <c r="E1134" s="1" t="s">
        <v>4146</v>
      </c>
      <c r="F1134" s="1" t="s">
        <v>4139</v>
      </c>
      <c r="G1134" s="1" t="s">
        <v>2761</v>
      </c>
      <c r="H1134" s="1" t="s">
        <v>4136</v>
      </c>
      <c r="I1134" s="1" t="s">
        <v>1008</v>
      </c>
      <c r="J1134" s="17" t="s">
        <v>550</v>
      </c>
    </row>
    <row r="1135" spans="1:10" hidden="1">
      <c r="A1135" s="1" t="s">
        <v>545</v>
      </c>
      <c r="B1135" s="17" t="s">
        <v>545</v>
      </c>
      <c r="C1135" s="1" t="s">
        <v>1663</v>
      </c>
      <c r="D1135" s="1" t="s">
        <v>1663</v>
      </c>
      <c r="E1135" s="1" t="s">
        <v>545</v>
      </c>
      <c r="F1135" s="1" t="s">
        <v>1663</v>
      </c>
      <c r="G1135" s="1" t="s">
        <v>2761</v>
      </c>
      <c r="H1135" s="1" t="s">
        <v>4136</v>
      </c>
      <c r="I1135" s="1" t="s">
        <v>1008</v>
      </c>
      <c r="J1135" s="17" t="s">
        <v>545</v>
      </c>
    </row>
    <row r="1136" spans="1:10" hidden="1">
      <c r="A1136" s="1" t="s">
        <v>545</v>
      </c>
      <c r="B1136" s="17" t="s">
        <v>4147</v>
      </c>
      <c r="C1136" s="1" t="s">
        <v>1663</v>
      </c>
      <c r="D1136" s="1" t="s">
        <v>1695</v>
      </c>
      <c r="E1136" s="1" t="s">
        <v>4147</v>
      </c>
      <c r="F1136" s="1" t="s">
        <v>1663</v>
      </c>
      <c r="G1136" s="1" t="s">
        <v>2761</v>
      </c>
      <c r="H1136" s="1" t="s">
        <v>4136</v>
      </c>
      <c r="I1136" s="1" t="s">
        <v>1008</v>
      </c>
      <c r="J1136" s="17" t="s">
        <v>545</v>
      </c>
    </row>
    <row r="1137" spans="1:10" hidden="1">
      <c r="A1137" s="1" t="s">
        <v>550</v>
      </c>
      <c r="B1137" s="17" t="s">
        <v>4148</v>
      </c>
      <c r="C1137" s="1" t="s">
        <v>4139</v>
      </c>
      <c r="D1137" s="1" t="s">
        <v>1725</v>
      </c>
      <c r="E1137" s="1" t="s">
        <v>4148</v>
      </c>
      <c r="F1137" s="1" t="s">
        <v>4139</v>
      </c>
      <c r="G1137" s="1" t="s">
        <v>2761</v>
      </c>
      <c r="H1137" s="1" t="s">
        <v>4136</v>
      </c>
      <c r="I1137" s="1" t="s">
        <v>1008</v>
      </c>
      <c r="J1137" s="17" t="s">
        <v>550</v>
      </c>
    </row>
    <row r="1138" spans="1:10" hidden="1">
      <c r="A1138" s="1" t="s">
        <v>548</v>
      </c>
      <c r="B1138" s="17" t="s">
        <v>4149</v>
      </c>
      <c r="C1138" s="1" t="e">
        <v>#N/A</v>
      </c>
      <c r="D1138" s="1" t="s">
        <v>1754</v>
      </c>
      <c r="E1138" s="1" t="s">
        <v>4149</v>
      </c>
      <c r="F1138" s="1" t="e">
        <v>#N/A</v>
      </c>
      <c r="G1138" s="1" t="s">
        <v>2761</v>
      </c>
      <c r="H1138" s="1" t="s">
        <v>4136</v>
      </c>
      <c r="I1138" s="1" t="s">
        <v>1008</v>
      </c>
      <c r="J1138" s="17" t="s">
        <v>548</v>
      </c>
    </row>
    <row r="1139" spans="1:10" hidden="1">
      <c r="A1139" s="1" t="s">
        <v>545</v>
      </c>
      <c r="B1139" s="17" t="s">
        <v>4150</v>
      </c>
      <c r="C1139" s="1" t="s">
        <v>1663</v>
      </c>
      <c r="D1139" s="1" t="s">
        <v>1780</v>
      </c>
      <c r="E1139" s="1" t="s">
        <v>4150</v>
      </c>
      <c r="F1139" s="1" t="s">
        <v>1663</v>
      </c>
      <c r="G1139" s="1" t="s">
        <v>2761</v>
      </c>
      <c r="H1139" s="1" t="s">
        <v>4136</v>
      </c>
      <c r="I1139" s="1" t="s">
        <v>1008</v>
      </c>
      <c r="J1139" s="17" t="s">
        <v>545</v>
      </c>
    </row>
    <row r="1140" spans="1:10" hidden="1">
      <c r="A1140" s="1" t="s">
        <v>545</v>
      </c>
      <c r="B1140" s="17" t="s">
        <v>4151</v>
      </c>
      <c r="C1140" s="1" t="s">
        <v>1663</v>
      </c>
      <c r="D1140" s="1" t="s">
        <v>1807</v>
      </c>
      <c r="E1140" s="1" t="s">
        <v>4151</v>
      </c>
      <c r="F1140" s="1" t="s">
        <v>1663</v>
      </c>
      <c r="G1140" s="1" t="s">
        <v>2761</v>
      </c>
      <c r="H1140" s="1" t="s">
        <v>4136</v>
      </c>
      <c r="I1140" s="1" t="s">
        <v>1008</v>
      </c>
      <c r="J1140" s="17" t="s">
        <v>545</v>
      </c>
    </row>
    <row r="1141" spans="1:10" hidden="1">
      <c r="A1141" s="1" t="s">
        <v>545</v>
      </c>
      <c r="B1141" s="17" t="s">
        <v>4152</v>
      </c>
      <c r="C1141" s="1" t="s">
        <v>1663</v>
      </c>
      <c r="D1141" s="1" t="s">
        <v>1830</v>
      </c>
      <c r="E1141" s="1" t="s">
        <v>4152</v>
      </c>
      <c r="F1141" s="1" t="s">
        <v>1663</v>
      </c>
      <c r="G1141" s="1" t="s">
        <v>2761</v>
      </c>
      <c r="H1141" s="1" t="s">
        <v>4136</v>
      </c>
      <c r="I1141" s="1" t="s">
        <v>1008</v>
      </c>
      <c r="J1141" s="17" t="s">
        <v>545</v>
      </c>
    </row>
    <row r="1142" spans="1:10" hidden="1">
      <c r="A1142" s="1" t="s">
        <v>545</v>
      </c>
      <c r="B1142" s="17" t="s">
        <v>4153</v>
      </c>
      <c r="C1142" s="1" t="s">
        <v>1663</v>
      </c>
      <c r="D1142" s="1" t="s">
        <v>1853</v>
      </c>
      <c r="E1142" s="1" t="s">
        <v>4153</v>
      </c>
      <c r="F1142" s="1" t="s">
        <v>1663</v>
      </c>
      <c r="G1142" s="1" t="s">
        <v>2761</v>
      </c>
      <c r="H1142" s="1" t="s">
        <v>4136</v>
      </c>
      <c r="I1142" s="1" t="s">
        <v>1008</v>
      </c>
      <c r="J1142" s="17" t="s">
        <v>545</v>
      </c>
    </row>
    <row r="1143" spans="1:10" hidden="1">
      <c r="A1143" s="1" t="s">
        <v>545</v>
      </c>
      <c r="B1143" s="17" t="s">
        <v>4154</v>
      </c>
      <c r="C1143" s="1" t="s">
        <v>1663</v>
      </c>
      <c r="D1143" s="1" t="s">
        <v>1873</v>
      </c>
      <c r="E1143" s="1" t="s">
        <v>4154</v>
      </c>
      <c r="F1143" s="1" t="s">
        <v>1663</v>
      </c>
      <c r="G1143" s="1" t="s">
        <v>2761</v>
      </c>
      <c r="H1143" s="1" t="s">
        <v>4136</v>
      </c>
      <c r="I1143" s="1" t="s">
        <v>1008</v>
      </c>
      <c r="J1143" s="17" t="s">
        <v>545</v>
      </c>
    </row>
    <row r="1144" spans="1:10" hidden="1">
      <c r="A1144" s="1" t="s">
        <v>548</v>
      </c>
      <c r="B1144" s="17" t="s">
        <v>4155</v>
      </c>
      <c r="C1144" s="1" t="e">
        <v>#N/A</v>
      </c>
      <c r="D1144" s="1" t="s">
        <v>1892</v>
      </c>
      <c r="E1144" s="1" t="s">
        <v>4155</v>
      </c>
      <c r="F1144" s="1" t="e">
        <v>#N/A</v>
      </c>
      <c r="G1144" s="1" t="s">
        <v>2761</v>
      </c>
      <c r="H1144" s="1" t="s">
        <v>4136</v>
      </c>
      <c r="I1144" s="1" t="s">
        <v>1008</v>
      </c>
      <c r="J1144" s="17" t="s">
        <v>548</v>
      </c>
    </row>
    <row r="1145" spans="1:10" hidden="1">
      <c r="A1145" s="1" t="s">
        <v>545</v>
      </c>
      <c r="B1145" s="17" t="s">
        <v>4156</v>
      </c>
      <c r="C1145" s="1" t="s">
        <v>1663</v>
      </c>
      <c r="D1145" s="1" t="s">
        <v>1911</v>
      </c>
      <c r="E1145" s="1" t="s">
        <v>4156</v>
      </c>
      <c r="F1145" s="1" t="s">
        <v>1663</v>
      </c>
      <c r="G1145" s="1" t="s">
        <v>2761</v>
      </c>
      <c r="H1145" s="1" t="s">
        <v>4136</v>
      </c>
      <c r="I1145" s="1" t="s">
        <v>1008</v>
      </c>
      <c r="J1145" s="17" t="s">
        <v>545</v>
      </c>
    </row>
    <row r="1146" spans="1:10" hidden="1">
      <c r="A1146" s="1" t="s">
        <v>550</v>
      </c>
      <c r="B1146" s="17" t="s">
        <v>4157</v>
      </c>
      <c r="C1146" s="1" t="s">
        <v>4139</v>
      </c>
      <c r="D1146" s="1" t="s">
        <v>1929</v>
      </c>
      <c r="E1146" s="1" t="s">
        <v>4157</v>
      </c>
      <c r="F1146" s="1" t="s">
        <v>4139</v>
      </c>
      <c r="G1146" s="1" t="s">
        <v>2761</v>
      </c>
      <c r="H1146" s="1" t="s">
        <v>4136</v>
      </c>
      <c r="I1146" s="1" t="s">
        <v>1008</v>
      </c>
      <c r="J1146" s="17" t="s">
        <v>550</v>
      </c>
    </row>
    <row r="1147" spans="1:10" hidden="1">
      <c r="A1147" s="1" t="s">
        <v>549</v>
      </c>
      <c r="B1147" s="17" t="s">
        <v>4158</v>
      </c>
      <c r="C1147" s="1" t="e">
        <v>#N/A</v>
      </c>
      <c r="D1147" s="1" t="s">
        <v>1947</v>
      </c>
      <c r="E1147" s="1" t="s">
        <v>4158</v>
      </c>
      <c r="F1147" s="1" t="e">
        <v>#N/A</v>
      </c>
      <c r="G1147" s="1" t="s">
        <v>2761</v>
      </c>
      <c r="H1147" s="1" t="s">
        <v>4136</v>
      </c>
      <c r="I1147" s="1" t="s">
        <v>1008</v>
      </c>
      <c r="J1147" s="17" t="s">
        <v>549</v>
      </c>
    </row>
    <row r="1148" spans="1:10" hidden="1">
      <c r="A1148" s="1" t="s">
        <v>550</v>
      </c>
      <c r="B1148" s="17" t="s">
        <v>4159</v>
      </c>
      <c r="C1148" s="1" t="s">
        <v>4139</v>
      </c>
      <c r="D1148" s="1" t="s">
        <v>1964</v>
      </c>
      <c r="E1148" s="1" t="s">
        <v>4159</v>
      </c>
      <c r="F1148" s="1" t="s">
        <v>4139</v>
      </c>
      <c r="G1148" s="1" t="s">
        <v>2761</v>
      </c>
      <c r="H1148" s="1" t="s">
        <v>4136</v>
      </c>
      <c r="I1148" s="1" t="s">
        <v>1008</v>
      </c>
      <c r="J1148" s="17" t="s">
        <v>550</v>
      </c>
    </row>
    <row r="1149" spans="1:10" hidden="1">
      <c r="A1149" s="1" t="s">
        <v>545</v>
      </c>
      <c r="B1149" s="17" t="s">
        <v>4160</v>
      </c>
      <c r="C1149" s="1" t="s">
        <v>1663</v>
      </c>
      <c r="D1149" s="1" t="s">
        <v>1981</v>
      </c>
      <c r="E1149" s="1" t="s">
        <v>4160</v>
      </c>
      <c r="F1149" s="1" t="s">
        <v>1663</v>
      </c>
      <c r="G1149" s="1" t="s">
        <v>2761</v>
      </c>
      <c r="H1149" s="1" t="s">
        <v>4136</v>
      </c>
      <c r="I1149" s="1" t="s">
        <v>1008</v>
      </c>
      <c r="J1149" s="17" t="s">
        <v>545</v>
      </c>
    </row>
    <row r="1150" spans="1:10" hidden="1">
      <c r="A1150" s="1" t="s">
        <v>553</v>
      </c>
      <c r="B1150" s="17" t="s">
        <v>4161</v>
      </c>
      <c r="C1150" s="1" t="s">
        <v>2154</v>
      </c>
      <c r="D1150" s="1" t="s">
        <v>1119</v>
      </c>
      <c r="E1150" s="1" t="s">
        <v>4161</v>
      </c>
      <c r="F1150" s="1" t="s">
        <v>2154</v>
      </c>
      <c r="G1150" s="1" t="s">
        <v>2630</v>
      </c>
      <c r="H1150" s="1" t="s">
        <v>2638</v>
      </c>
      <c r="I1150" s="1" t="s">
        <v>1009</v>
      </c>
      <c r="J1150" s="17" t="s">
        <v>553</v>
      </c>
    </row>
    <row r="1151" spans="1:10" hidden="1">
      <c r="A1151" s="1" t="s">
        <v>553</v>
      </c>
      <c r="B1151" s="17" t="s">
        <v>4162</v>
      </c>
      <c r="C1151" s="1" t="s">
        <v>2154</v>
      </c>
      <c r="D1151" s="1" t="s">
        <v>1222</v>
      </c>
      <c r="E1151" s="1" t="s">
        <v>4162</v>
      </c>
      <c r="F1151" s="1" t="s">
        <v>2154</v>
      </c>
      <c r="G1151" s="1" t="s">
        <v>2630</v>
      </c>
      <c r="H1151" s="1" t="s">
        <v>2638</v>
      </c>
      <c r="I1151" s="1" t="s">
        <v>1009</v>
      </c>
      <c r="J1151" s="17" t="s">
        <v>553</v>
      </c>
    </row>
    <row r="1152" spans="1:10" hidden="1">
      <c r="A1152" s="1" t="s">
        <v>553</v>
      </c>
      <c r="B1152" s="17" t="s">
        <v>4163</v>
      </c>
      <c r="C1152" s="1" t="s">
        <v>2154</v>
      </c>
      <c r="D1152" s="1" t="s">
        <v>1301</v>
      </c>
      <c r="E1152" s="1" t="s">
        <v>4163</v>
      </c>
      <c r="F1152" s="1" t="s">
        <v>2154</v>
      </c>
      <c r="G1152" s="1" t="s">
        <v>2630</v>
      </c>
      <c r="H1152" s="1" t="s">
        <v>2638</v>
      </c>
      <c r="I1152" s="1" t="s">
        <v>1009</v>
      </c>
      <c r="J1152" s="17" t="s">
        <v>553</v>
      </c>
    </row>
    <row r="1153" spans="1:10" hidden="1">
      <c r="A1153" s="1" t="s">
        <v>553</v>
      </c>
      <c r="B1153" s="17" t="s">
        <v>4164</v>
      </c>
      <c r="C1153" s="1" t="s">
        <v>2154</v>
      </c>
      <c r="D1153" s="1" t="s">
        <v>1364</v>
      </c>
      <c r="E1153" s="1" t="s">
        <v>4164</v>
      </c>
      <c r="F1153" s="1" t="s">
        <v>2154</v>
      </c>
      <c r="G1153" s="1" t="s">
        <v>2630</v>
      </c>
      <c r="H1153" s="1" t="s">
        <v>2638</v>
      </c>
      <c r="I1153" s="1" t="s">
        <v>1009</v>
      </c>
      <c r="J1153" s="17" t="s">
        <v>553</v>
      </c>
    </row>
    <row r="1154" spans="1:10" hidden="1">
      <c r="A1154" s="1" t="s">
        <v>553</v>
      </c>
      <c r="B1154" s="17" t="s">
        <v>4165</v>
      </c>
      <c r="C1154" s="1" t="s">
        <v>2154</v>
      </c>
      <c r="D1154" s="1" t="s">
        <v>1419</v>
      </c>
      <c r="E1154" s="1" t="s">
        <v>4165</v>
      </c>
      <c r="F1154" s="1" t="s">
        <v>2154</v>
      </c>
      <c r="G1154" s="1" t="s">
        <v>2630</v>
      </c>
      <c r="H1154" s="1" t="s">
        <v>2638</v>
      </c>
      <c r="I1154" s="1" t="s">
        <v>1009</v>
      </c>
      <c r="J1154" s="17" t="s">
        <v>553</v>
      </c>
    </row>
    <row r="1155" spans="1:10" hidden="1">
      <c r="A1155" s="1" t="s">
        <v>553</v>
      </c>
      <c r="B1155" s="17" t="s">
        <v>4166</v>
      </c>
      <c r="C1155" s="1" t="s">
        <v>2154</v>
      </c>
      <c r="D1155" s="1" t="s">
        <v>1472</v>
      </c>
      <c r="E1155" s="1" t="s">
        <v>4166</v>
      </c>
      <c r="F1155" s="1" t="s">
        <v>2154</v>
      </c>
      <c r="G1155" s="1" t="s">
        <v>2630</v>
      </c>
      <c r="H1155" s="1" t="s">
        <v>2638</v>
      </c>
      <c r="I1155" s="1" t="s">
        <v>1009</v>
      </c>
      <c r="J1155" s="17" t="s">
        <v>553</v>
      </c>
    </row>
    <row r="1156" spans="1:10" hidden="1">
      <c r="A1156" s="1" t="s">
        <v>553</v>
      </c>
      <c r="B1156" s="17" t="s">
        <v>4167</v>
      </c>
      <c r="C1156" s="1" t="s">
        <v>2154</v>
      </c>
      <c r="D1156" s="1" t="s">
        <v>1517</v>
      </c>
      <c r="E1156" s="1" t="s">
        <v>4167</v>
      </c>
      <c r="F1156" s="1" t="s">
        <v>2154</v>
      </c>
      <c r="G1156" s="1" t="s">
        <v>2630</v>
      </c>
      <c r="H1156" s="1" t="s">
        <v>2638</v>
      </c>
      <c r="I1156" s="1" t="s">
        <v>1009</v>
      </c>
      <c r="J1156" s="17" t="s">
        <v>553</v>
      </c>
    </row>
    <row r="1157" spans="1:10" hidden="1">
      <c r="A1157" s="1" t="s">
        <v>553</v>
      </c>
      <c r="B1157" s="17" t="s">
        <v>4168</v>
      </c>
      <c r="C1157" s="1" t="s">
        <v>2154</v>
      </c>
      <c r="D1157" s="1" t="s">
        <v>1558</v>
      </c>
      <c r="E1157" s="1" t="s">
        <v>4168</v>
      </c>
      <c r="F1157" s="1" t="s">
        <v>2154</v>
      </c>
      <c r="G1157" s="1" t="s">
        <v>2630</v>
      </c>
      <c r="H1157" s="1" t="s">
        <v>2638</v>
      </c>
      <c r="I1157" s="1" t="s">
        <v>1009</v>
      </c>
      <c r="J1157" s="17" t="s">
        <v>553</v>
      </c>
    </row>
    <row r="1158" spans="1:10" hidden="1">
      <c r="A1158" s="1" t="s">
        <v>553</v>
      </c>
      <c r="B1158" s="17" t="s">
        <v>4169</v>
      </c>
      <c r="C1158" s="1" t="s">
        <v>2154</v>
      </c>
      <c r="D1158" s="1" t="s">
        <v>1595</v>
      </c>
      <c r="E1158" s="1" t="s">
        <v>4169</v>
      </c>
      <c r="F1158" s="1" t="s">
        <v>2154</v>
      </c>
      <c r="G1158" s="1" t="s">
        <v>2630</v>
      </c>
      <c r="H1158" s="1" t="s">
        <v>2638</v>
      </c>
      <c r="I1158" s="1" t="s">
        <v>1009</v>
      </c>
      <c r="J1158" s="17" t="s">
        <v>553</v>
      </c>
    </row>
    <row r="1159" spans="1:10" hidden="1">
      <c r="A1159" s="1" t="s">
        <v>553</v>
      </c>
      <c r="B1159" s="17" t="s">
        <v>4170</v>
      </c>
      <c r="C1159" s="1" t="s">
        <v>2154</v>
      </c>
      <c r="D1159" s="1" t="s">
        <v>1630</v>
      </c>
      <c r="E1159" s="1" t="s">
        <v>4170</v>
      </c>
      <c r="F1159" s="1" t="s">
        <v>2154</v>
      </c>
      <c r="G1159" s="1" t="s">
        <v>2630</v>
      </c>
      <c r="H1159" s="1" t="s">
        <v>2638</v>
      </c>
      <c r="I1159" s="1" t="s">
        <v>1009</v>
      </c>
      <c r="J1159" s="17" t="s">
        <v>553</v>
      </c>
    </row>
    <row r="1160" spans="1:10" hidden="1">
      <c r="A1160" s="1" t="s">
        <v>553</v>
      </c>
      <c r="B1160" s="17" t="s">
        <v>4171</v>
      </c>
      <c r="C1160" s="1" t="s">
        <v>2154</v>
      </c>
      <c r="D1160" s="1" t="s">
        <v>1664</v>
      </c>
      <c r="E1160" s="1" t="s">
        <v>4171</v>
      </c>
      <c r="F1160" s="1" t="s">
        <v>2154</v>
      </c>
      <c r="G1160" s="1" t="s">
        <v>2630</v>
      </c>
      <c r="H1160" s="1" t="s">
        <v>2638</v>
      </c>
      <c r="I1160" s="1" t="s">
        <v>1009</v>
      </c>
      <c r="J1160" s="17" t="s">
        <v>553</v>
      </c>
    </row>
    <row r="1161" spans="1:10" hidden="1">
      <c r="A1161" s="1" t="s">
        <v>553</v>
      </c>
      <c r="B1161" s="17" t="s">
        <v>4172</v>
      </c>
      <c r="C1161" s="1" t="s">
        <v>2154</v>
      </c>
      <c r="D1161" s="1" t="s">
        <v>1696</v>
      </c>
      <c r="E1161" s="1" t="s">
        <v>4172</v>
      </c>
      <c r="F1161" s="1" t="s">
        <v>2154</v>
      </c>
      <c r="G1161" s="1" t="s">
        <v>2630</v>
      </c>
      <c r="H1161" s="1" t="s">
        <v>2638</v>
      </c>
      <c r="I1161" s="1" t="s">
        <v>1009</v>
      </c>
      <c r="J1161" s="17" t="s">
        <v>553</v>
      </c>
    </row>
    <row r="1162" spans="1:10" hidden="1">
      <c r="A1162" s="1" t="s">
        <v>553</v>
      </c>
      <c r="B1162" s="17" t="s">
        <v>4173</v>
      </c>
      <c r="C1162" s="1" t="s">
        <v>2154</v>
      </c>
      <c r="D1162" s="1" t="s">
        <v>1726</v>
      </c>
      <c r="E1162" s="1" t="s">
        <v>4173</v>
      </c>
      <c r="F1162" s="1" t="s">
        <v>2154</v>
      </c>
      <c r="G1162" s="1" t="s">
        <v>2630</v>
      </c>
      <c r="H1162" s="1" t="s">
        <v>2638</v>
      </c>
      <c r="I1162" s="1" t="s">
        <v>1009</v>
      </c>
      <c r="J1162" s="17" t="s">
        <v>553</v>
      </c>
    </row>
    <row r="1163" spans="1:10" hidden="1">
      <c r="A1163" s="1" t="s">
        <v>553</v>
      </c>
      <c r="B1163" s="17" t="s">
        <v>4174</v>
      </c>
      <c r="C1163" s="1" t="s">
        <v>2154</v>
      </c>
      <c r="D1163" s="1" t="s">
        <v>1755</v>
      </c>
      <c r="E1163" s="1" t="s">
        <v>4174</v>
      </c>
      <c r="F1163" s="1" t="s">
        <v>2154</v>
      </c>
      <c r="G1163" s="1" t="s">
        <v>2630</v>
      </c>
      <c r="H1163" s="1" t="s">
        <v>2638</v>
      </c>
      <c r="I1163" s="1" t="s">
        <v>1009</v>
      </c>
      <c r="J1163" s="17" t="s">
        <v>553</v>
      </c>
    </row>
    <row r="1164" spans="1:10" hidden="1">
      <c r="A1164" s="1" t="s">
        <v>553</v>
      </c>
      <c r="B1164" s="17" t="s">
        <v>4175</v>
      </c>
      <c r="C1164" s="1" t="s">
        <v>2154</v>
      </c>
      <c r="D1164" s="1" t="s">
        <v>1781</v>
      </c>
      <c r="E1164" s="1" t="s">
        <v>4175</v>
      </c>
      <c r="F1164" s="1" t="s">
        <v>2154</v>
      </c>
      <c r="G1164" s="1" t="s">
        <v>2630</v>
      </c>
      <c r="H1164" s="1" t="s">
        <v>2638</v>
      </c>
      <c r="I1164" s="1" t="s">
        <v>1009</v>
      </c>
      <c r="J1164" s="17" t="s">
        <v>553</v>
      </c>
    </row>
    <row r="1165" spans="1:10" hidden="1">
      <c r="A1165" s="1" t="s">
        <v>553</v>
      </c>
      <c r="B1165" s="17" t="s">
        <v>4176</v>
      </c>
      <c r="C1165" s="1" t="s">
        <v>2154</v>
      </c>
      <c r="D1165" s="1" t="s">
        <v>1808</v>
      </c>
      <c r="E1165" s="1" t="s">
        <v>4176</v>
      </c>
      <c r="F1165" s="1" t="s">
        <v>2154</v>
      </c>
      <c r="G1165" s="1" t="s">
        <v>2630</v>
      </c>
      <c r="H1165" s="1" t="s">
        <v>2638</v>
      </c>
      <c r="I1165" s="1" t="s">
        <v>1009</v>
      </c>
      <c r="J1165" s="17" t="s">
        <v>553</v>
      </c>
    </row>
    <row r="1166" spans="1:10" hidden="1">
      <c r="A1166" s="1" t="s">
        <v>553</v>
      </c>
      <c r="B1166" s="17" t="s">
        <v>4177</v>
      </c>
      <c r="C1166" s="1" t="s">
        <v>2154</v>
      </c>
      <c r="D1166" s="1" t="s">
        <v>1831</v>
      </c>
      <c r="E1166" s="1" t="s">
        <v>4177</v>
      </c>
      <c r="F1166" s="1" t="s">
        <v>2154</v>
      </c>
      <c r="G1166" s="1" t="s">
        <v>2630</v>
      </c>
      <c r="H1166" s="1" t="s">
        <v>2638</v>
      </c>
      <c r="I1166" s="1" t="s">
        <v>1009</v>
      </c>
      <c r="J1166" s="17" t="s">
        <v>553</v>
      </c>
    </row>
    <row r="1167" spans="1:10" hidden="1">
      <c r="A1167" s="1" t="s">
        <v>553</v>
      </c>
      <c r="B1167" s="17" t="s">
        <v>4178</v>
      </c>
      <c r="C1167" s="1" t="s">
        <v>2154</v>
      </c>
      <c r="D1167" s="1" t="s">
        <v>1854</v>
      </c>
      <c r="E1167" s="1" t="s">
        <v>4178</v>
      </c>
      <c r="F1167" s="1" t="s">
        <v>2154</v>
      </c>
      <c r="G1167" s="1" t="s">
        <v>2630</v>
      </c>
      <c r="H1167" s="1" t="s">
        <v>2638</v>
      </c>
      <c r="I1167" s="1" t="s">
        <v>1009</v>
      </c>
      <c r="J1167" s="17" t="s">
        <v>553</v>
      </c>
    </row>
    <row r="1168" spans="1:10" hidden="1">
      <c r="A1168" s="1" t="s">
        <v>553</v>
      </c>
      <c r="B1168" s="17" t="s">
        <v>4179</v>
      </c>
      <c r="C1168" s="1" t="s">
        <v>2154</v>
      </c>
      <c r="D1168" s="1" t="s">
        <v>1874</v>
      </c>
      <c r="E1168" s="1" t="s">
        <v>4179</v>
      </c>
      <c r="F1168" s="1" t="s">
        <v>2154</v>
      </c>
      <c r="G1168" s="1" t="s">
        <v>2630</v>
      </c>
      <c r="H1168" s="1" t="s">
        <v>2638</v>
      </c>
      <c r="I1168" s="1" t="s">
        <v>1009</v>
      </c>
      <c r="J1168" s="17" t="s">
        <v>553</v>
      </c>
    </row>
    <row r="1169" spans="1:10" hidden="1">
      <c r="A1169" s="1" t="s">
        <v>553</v>
      </c>
      <c r="B1169" s="17" t="s">
        <v>4180</v>
      </c>
      <c r="C1169" s="1" t="s">
        <v>2154</v>
      </c>
      <c r="D1169" s="1" t="s">
        <v>1893</v>
      </c>
      <c r="E1169" s="1" t="s">
        <v>4180</v>
      </c>
      <c r="F1169" s="1" t="s">
        <v>2154</v>
      </c>
      <c r="G1169" s="1" t="s">
        <v>2630</v>
      </c>
      <c r="H1169" s="1" t="s">
        <v>2638</v>
      </c>
      <c r="I1169" s="1" t="s">
        <v>1009</v>
      </c>
      <c r="J1169" s="17" t="s">
        <v>553</v>
      </c>
    </row>
    <row r="1170" spans="1:10" hidden="1">
      <c r="A1170" s="1" t="s">
        <v>553</v>
      </c>
      <c r="B1170" s="17" t="s">
        <v>4181</v>
      </c>
      <c r="C1170" s="1" t="s">
        <v>2154</v>
      </c>
      <c r="D1170" s="1" t="s">
        <v>1912</v>
      </c>
      <c r="E1170" s="1" t="s">
        <v>4181</v>
      </c>
      <c r="F1170" s="1" t="s">
        <v>2154</v>
      </c>
      <c r="G1170" s="1" t="s">
        <v>2630</v>
      </c>
      <c r="H1170" s="1" t="s">
        <v>2638</v>
      </c>
      <c r="I1170" s="1" t="s">
        <v>1009</v>
      </c>
      <c r="J1170" s="17" t="s">
        <v>553</v>
      </c>
    </row>
    <row r="1171" spans="1:10" hidden="1">
      <c r="A1171" s="1" t="s">
        <v>553</v>
      </c>
      <c r="B1171" s="17" t="s">
        <v>4182</v>
      </c>
      <c r="C1171" s="1" t="s">
        <v>2154</v>
      </c>
      <c r="D1171" s="1" t="s">
        <v>1930</v>
      </c>
      <c r="E1171" s="1" t="s">
        <v>4182</v>
      </c>
      <c r="F1171" s="1" t="s">
        <v>2154</v>
      </c>
      <c r="G1171" s="1" t="s">
        <v>2630</v>
      </c>
      <c r="H1171" s="1" t="s">
        <v>2638</v>
      </c>
      <c r="I1171" s="1" t="s">
        <v>1009</v>
      </c>
      <c r="J1171" s="17" t="s">
        <v>553</v>
      </c>
    </row>
    <row r="1172" spans="1:10" hidden="1">
      <c r="A1172" s="1" t="s">
        <v>553</v>
      </c>
      <c r="B1172" s="17" t="s">
        <v>4183</v>
      </c>
      <c r="C1172" s="1" t="s">
        <v>2154</v>
      </c>
      <c r="D1172" s="1" t="s">
        <v>1948</v>
      </c>
      <c r="E1172" s="1" t="s">
        <v>4183</v>
      </c>
      <c r="F1172" s="1" t="s">
        <v>2154</v>
      </c>
      <c r="G1172" s="1" t="s">
        <v>2630</v>
      </c>
      <c r="H1172" s="1" t="s">
        <v>2638</v>
      </c>
      <c r="I1172" s="1" t="s">
        <v>1009</v>
      </c>
      <c r="J1172" s="17" t="s">
        <v>553</v>
      </c>
    </row>
    <row r="1173" spans="1:10" hidden="1">
      <c r="A1173" s="1" t="s">
        <v>553</v>
      </c>
      <c r="B1173" s="17" t="s">
        <v>4184</v>
      </c>
      <c r="C1173" s="1" t="s">
        <v>2154</v>
      </c>
      <c r="D1173" s="1" t="s">
        <v>1965</v>
      </c>
      <c r="E1173" s="1" t="s">
        <v>4184</v>
      </c>
      <c r="F1173" s="1" t="s">
        <v>2154</v>
      </c>
      <c r="G1173" s="1" t="s">
        <v>2630</v>
      </c>
      <c r="H1173" s="1" t="s">
        <v>2638</v>
      </c>
      <c r="I1173" s="1" t="s">
        <v>1009</v>
      </c>
      <c r="J1173" s="17" t="s">
        <v>553</v>
      </c>
    </row>
    <row r="1174" spans="1:10" hidden="1">
      <c r="A1174" s="1" t="s">
        <v>553</v>
      </c>
      <c r="B1174" s="17" t="s">
        <v>4185</v>
      </c>
      <c r="C1174" s="1" t="s">
        <v>2154</v>
      </c>
      <c r="D1174" s="1" t="s">
        <v>1982</v>
      </c>
      <c r="E1174" s="1" t="s">
        <v>4185</v>
      </c>
      <c r="F1174" s="1" t="s">
        <v>2154</v>
      </c>
      <c r="G1174" s="1" t="s">
        <v>2630</v>
      </c>
      <c r="H1174" s="1" t="s">
        <v>2638</v>
      </c>
      <c r="I1174" s="1" t="s">
        <v>1009</v>
      </c>
      <c r="J1174" s="17" t="s">
        <v>553</v>
      </c>
    </row>
    <row r="1175" spans="1:10" hidden="1">
      <c r="A1175" s="1" t="s">
        <v>553</v>
      </c>
      <c r="B1175" s="17" t="s">
        <v>4186</v>
      </c>
      <c r="C1175" s="1" t="s">
        <v>2154</v>
      </c>
      <c r="D1175" s="1" t="s">
        <v>1998</v>
      </c>
      <c r="E1175" s="1" t="s">
        <v>4186</v>
      </c>
      <c r="F1175" s="1" t="s">
        <v>2154</v>
      </c>
      <c r="G1175" s="1" t="s">
        <v>2630</v>
      </c>
      <c r="H1175" s="1" t="s">
        <v>2638</v>
      </c>
      <c r="I1175" s="1" t="s">
        <v>1009</v>
      </c>
      <c r="J1175" s="17" t="s">
        <v>553</v>
      </c>
    </row>
    <row r="1176" spans="1:10" hidden="1">
      <c r="A1176" s="1" t="s">
        <v>553</v>
      </c>
      <c r="B1176" s="17" t="s">
        <v>4187</v>
      </c>
      <c r="C1176" s="1" t="s">
        <v>2154</v>
      </c>
      <c r="D1176" s="1" t="s">
        <v>2013</v>
      </c>
      <c r="E1176" s="1" t="s">
        <v>4187</v>
      </c>
      <c r="F1176" s="1" t="s">
        <v>2154</v>
      </c>
      <c r="G1176" s="1" t="s">
        <v>2630</v>
      </c>
      <c r="H1176" s="1" t="s">
        <v>2638</v>
      </c>
      <c r="I1176" s="1" t="s">
        <v>1009</v>
      </c>
      <c r="J1176" s="17" t="s">
        <v>553</v>
      </c>
    </row>
    <row r="1177" spans="1:10" hidden="1">
      <c r="A1177" s="1" t="s">
        <v>553</v>
      </c>
      <c r="B1177" s="17" t="s">
        <v>4188</v>
      </c>
      <c r="C1177" s="1" t="s">
        <v>2154</v>
      </c>
      <c r="D1177" s="1" t="s">
        <v>2028</v>
      </c>
      <c r="E1177" s="1" t="s">
        <v>4188</v>
      </c>
      <c r="F1177" s="1" t="s">
        <v>2154</v>
      </c>
      <c r="G1177" s="1" t="s">
        <v>2630</v>
      </c>
      <c r="H1177" s="1" t="s">
        <v>2638</v>
      </c>
      <c r="I1177" s="1" t="s">
        <v>1009</v>
      </c>
      <c r="J1177" s="17" t="s">
        <v>553</v>
      </c>
    </row>
    <row r="1178" spans="1:10" hidden="1">
      <c r="A1178" s="1" t="s">
        <v>553</v>
      </c>
      <c r="B1178" s="17" t="s">
        <v>4189</v>
      </c>
      <c r="C1178" s="1" t="s">
        <v>2154</v>
      </c>
      <c r="D1178" s="1" t="s">
        <v>2043</v>
      </c>
      <c r="E1178" s="1" t="s">
        <v>4189</v>
      </c>
      <c r="F1178" s="1" t="s">
        <v>2154</v>
      </c>
      <c r="G1178" s="1" t="s">
        <v>2630</v>
      </c>
      <c r="H1178" s="1" t="s">
        <v>2638</v>
      </c>
      <c r="I1178" s="1" t="s">
        <v>1009</v>
      </c>
      <c r="J1178" s="17" t="s">
        <v>553</v>
      </c>
    </row>
    <row r="1179" spans="1:10" hidden="1">
      <c r="A1179" s="1" t="s">
        <v>553</v>
      </c>
      <c r="B1179" s="17" t="s">
        <v>4190</v>
      </c>
      <c r="C1179" s="1" t="s">
        <v>2154</v>
      </c>
      <c r="D1179" s="1" t="s">
        <v>2058</v>
      </c>
      <c r="E1179" s="1" t="s">
        <v>4190</v>
      </c>
      <c r="F1179" s="1" t="s">
        <v>2154</v>
      </c>
      <c r="G1179" s="1" t="s">
        <v>2630</v>
      </c>
      <c r="H1179" s="1" t="s">
        <v>2638</v>
      </c>
      <c r="I1179" s="1" t="s">
        <v>1009</v>
      </c>
      <c r="J1179" s="17" t="s">
        <v>553</v>
      </c>
    </row>
    <row r="1180" spans="1:10" hidden="1">
      <c r="A1180" s="1" t="s">
        <v>553</v>
      </c>
      <c r="B1180" s="17" t="s">
        <v>4191</v>
      </c>
      <c r="C1180" s="1" t="s">
        <v>2154</v>
      </c>
      <c r="D1180" s="1" t="s">
        <v>2073</v>
      </c>
      <c r="E1180" s="1" t="s">
        <v>4191</v>
      </c>
      <c r="F1180" s="1" t="s">
        <v>2154</v>
      </c>
      <c r="G1180" s="1" t="s">
        <v>2630</v>
      </c>
      <c r="H1180" s="1" t="s">
        <v>2638</v>
      </c>
      <c r="I1180" s="1" t="s">
        <v>1009</v>
      </c>
      <c r="J1180" s="17" t="s">
        <v>553</v>
      </c>
    </row>
    <row r="1181" spans="1:10" hidden="1">
      <c r="A1181" s="1" t="s">
        <v>553</v>
      </c>
      <c r="B1181" s="17" t="s">
        <v>4192</v>
      </c>
      <c r="C1181" s="1" t="s">
        <v>2154</v>
      </c>
      <c r="D1181" s="1" t="s">
        <v>2088</v>
      </c>
      <c r="E1181" s="1" t="s">
        <v>4192</v>
      </c>
      <c r="F1181" s="1" t="s">
        <v>2154</v>
      </c>
      <c r="G1181" s="1" t="s">
        <v>2630</v>
      </c>
      <c r="H1181" s="1" t="s">
        <v>2638</v>
      </c>
      <c r="I1181" s="1" t="s">
        <v>1009</v>
      </c>
      <c r="J1181" s="17" t="s">
        <v>553</v>
      </c>
    </row>
    <row r="1182" spans="1:10" hidden="1">
      <c r="A1182" s="1" t="s">
        <v>553</v>
      </c>
      <c r="B1182" s="17" t="s">
        <v>4193</v>
      </c>
      <c r="C1182" s="1" t="s">
        <v>2154</v>
      </c>
      <c r="D1182" s="1" t="s">
        <v>2103</v>
      </c>
      <c r="E1182" s="1" t="s">
        <v>4193</v>
      </c>
      <c r="F1182" s="1" t="s">
        <v>2154</v>
      </c>
      <c r="G1182" s="1" t="s">
        <v>2630</v>
      </c>
      <c r="H1182" s="1" t="s">
        <v>2638</v>
      </c>
      <c r="I1182" s="1" t="s">
        <v>1009</v>
      </c>
      <c r="J1182" s="17" t="s">
        <v>553</v>
      </c>
    </row>
    <row r="1183" spans="1:10" hidden="1">
      <c r="A1183" s="1" t="s">
        <v>553</v>
      </c>
      <c r="B1183" s="17" t="s">
        <v>4194</v>
      </c>
      <c r="C1183" s="1" t="s">
        <v>2154</v>
      </c>
      <c r="D1183" s="1" t="s">
        <v>2115</v>
      </c>
      <c r="E1183" s="1" t="s">
        <v>4194</v>
      </c>
      <c r="F1183" s="1" t="s">
        <v>2154</v>
      </c>
      <c r="G1183" s="1" t="s">
        <v>2630</v>
      </c>
      <c r="H1183" s="1" t="s">
        <v>2638</v>
      </c>
      <c r="I1183" s="1" t="s">
        <v>1009</v>
      </c>
      <c r="J1183" s="17" t="s">
        <v>553</v>
      </c>
    </row>
    <row r="1184" spans="1:10" hidden="1">
      <c r="A1184" s="1" t="s">
        <v>553</v>
      </c>
      <c r="B1184" s="17" t="s">
        <v>4195</v>
      </c>
      <c r="C1184" s="1" t="s">
        <v>2154</v>
      </c>
      <c r="D1184" s="1" t="s">
        <v>2129</v>
      </c>
      <c r="E1184" s="1" t="s">
        <v>4195</v>
      </c>
      <c r="F1184" s="1" t="s">
        <v>2154</v>
      </c>
      <c r="G1184" s="1" t="s">
        <v>2630</v>
      </c>
      <c r="H1184" s="1" t="s">
        <v>2638</v>
      </c>
      <c r="I1184" s="1" t="s">
        <v>1009</v>
      </c>
      <c r="J1184" s="17" t="s">
        <v>553</v>
      </c>
    </row>
    <row r="1185" spans="1:10" hidden="1">
      <c r="A1185" s="1" t="s">
        <v>553</v>
      </c>
      <c r="B1185" s="17" t="s">
        <v>4196</v>
      </c>
      <c r="C1185" s="1" t="s">
        <v>2154</v>
      </c>
      <c r="D1185" s="1" t="s">
        <v>2142</v>
      </c>
      <c r="E1185" s="1" t="s">
        <v>4196</v>
      </c>
      <c r="F1185" s="1" t="s">
        <v>2154</v>
      </c>
      <c r="G1185" s="1" t="s">
        <v>2630</v>
      </c>
      <c r="H1185" s="1" t="s">
        <v>2638</v>
      </c>
      <c r="I1185" s="1" t="s">
        <v>1009</v>
      </c>
      <c r="J1185" s="17" t="s">
        <v>553</v>
      </c>
    </row>
    <row r="1186" spans="1:10" hidden="1">
      <c r="A1186" s="1" t="s">
        <v>553</v>
      </c>
      <c r="B1186" s="17" t="s">
        <v>553</v>
      </c>
      <c r="C1186" s="1" t="s">
        <v>2154</v>
      </c>
      <c r="D1186" s="1" t="s">
        <v>2154</v>
      </c>
      <c r="E1186" s="1" t="s">
        <v>553</v>
      </c>
      <c r="F1186" s="1" t="s">
        <v>2154</v>
      </c>
      <c r="G1186" s="1" t="s">
        <v>2630</v>
      </c>
      <c r="H1186" s="1" t="s">
        <v>2638</v>
      </c>
      <c r="I1186" s="1" t="s">
        <v>1009</v>
      </c>
      <c r="J1186" s="17" t="s">
        <v>553</v>
      </c>
    </row>
    <row r="1187" spans="1:10" hidden="1">
      <c r="A1187" s="1" t="s">
        <v>553</v>
      </c>
      <c r="B1187" s="17" t="s">
        <v>4197</v>
      </c>
      <c r="C1187" s="1" t="s">
        <v>2154</v>
      </c>
      <c r="D1187" s="1" t="s">
        <v>2165</v>
      </c>
      <c r="E1187" s="1" t="s">
        <v>4197</v>
      </c>
      <c r="F1187" s="1" t="s">
        <v>2154</v>
      </c>
      <c r="G1187" s="1" t="s">
        <v>2630</v>
      </c>
      <c r="H1187" s="1" t="s">
        <v>2638</v>
      </c>
      <c r="I1187" s="1" t="s">
        <v>1009</v>
      </c>
      <c r="J1187" s="17" t="s">
        <v>553</v>
      </c>
    </row>
    <row r="1188" spans="1:10" hidden="1">
      <c r="A1188" s="1" t="s">
        <v>553</v>
      </c>
      <c r="B1188" s="17" t="s">
        <v>4198</v>
      </c>
      <c r="C1188" s="1" t="s">
        <v>2154</v>
      </c>
      <c r="D1188" s="1" t="s">
        <v>2176</v>
      </c>
      <c r="E1188" s="1" t="s">
        <v>4198</v>
      </c>
      <c r="F1188" s="1" t="s">
        <v>2154</v>
      </c>
      <c r="G1188" s="1" t="s">
        <v>2630</v>
      </c>
      <c r="H1188" s="1" t="s">
        <v>2638</v>
      </c>
      <c r="I1188" s="1" t="s">
        <v>1009</v>
      </c>
      <c r="J1188" s="17" t="s">
        <v>553</v>
      </c>
    </row>
    <row r="1189" spans="1:10" hidden="1">
      <c r="A1189" s="1" t="s">
        <v>553</v>
      </c>
      <c r="B1189" s="17" t="s">
        <v>4199</v>
      </c>
      <c r="C1189" s="1" t="s">
        <v>2154</v>
      </c>
      <c r="D1189" s="1" t="s">
        <v>2187</v>
      </c>
      <c r="E1189" s="1" t="s">
        <v>4199</v>
      </c>
      <c r="F1189" s="1" t="s">
        <v>2154</v>
      </c>
      <c r="G1189" s="1" t="s">
        <v>2630</v>
      </c>
      <c r="H1189" s="1" t="s">
        <v>2638</v>
      </c>
      <c r="I1189" s="1" t="s">
        <v>1009</v>
      </c>
      <c r="J1189" s="17" t="s">
        <v>553</v>
      </c>
    </row>
    <row r="1190" spans="1:10" hidden="1">
      <c r="A1190" s="1" t="s">
        <v>564</v>
      </c>
      <c r="B1190" s="17" t="s">
        <v>4200</v>
      </c>
      <c r="C1190" s="1" t="s">
        <v>1302</v>
      </c>
      <c r="D1190" s="1" t="s">
        <v>1120</v>
      </c>
      <c r="E1190" s="1" t="s">
        <v>4200</v>
      </c>
      <c r="F1190" s="1" t="s">
        <v>1302</v>
      </c>
      <c r="G1190" s="1" t="s">
        <v>2630</v>
      </c>
      <c r="H1190" s="1" t="s">
        <v>2793</v>
      </c>
      <c r="I1190" s="1" t="s">
        <v>1010</v>
      </c>
      <c r="J1190" s="17" t="s">
        <v>564</v>
      </c>
    </row>
    <row r="1191" spans="1:10" hidden="1">
      <c r="A1191" s="1" t="s">
        <v>564</v>
      </c>
      <c r="B1191" s="17" t="s">
        <v>4201</v>
      </c>
      <c r="C1191" s="1" t="s">
        <v>1302</v>
      </c>
      <c r="D1191" s="1" t="s">
        <v>1223</v>
      </c>
      <c r="E1191" s="1" t="s">
        <v>4201</v>
      </c>
      <c r="F1191" s="1" t="s">
        <v>1302</v>
      </c>
      <c r="G1191" s="1" t="s">
        <v>2630</v>
      </c>
      <c r="H1191" s="1" t="s">
        <v>2793</v>
      </c>
      <c r="I1191" s="1" t="s">
        <v>1010</v>
      </c>
      <c r="J1191" s="17" t="s">
        <v>564</v>
      </c>
    </row>
    <row r="1192" spans="1:10" hidden="1">
      <c r="A1192" s="1" t="s">
        <v>564</v>
      </c>
      <c r="B1192" s="17" t="s">
        <v>564</v>
      </c>
      <c r="C1192" s="1" t="s">
        <v>1302</v>
      </c>
      <c r="D1192" s="1" t="s">
        <v>1302</v>
      </c>
      <c r="E1192" s="1" t="s">
        <v>564</v>
      </c>
      <c r="F1192" s="1" t="s">
        <v>1302</v>
      </c>
      <c r="G1192" s="1" t="s">
        <v>2630</v>
      </c>
      <c r="H1192" s="1" t="s">
        <v>2793</v>
      </c>
      <c r="I1192" s="1" t="s">
        <v>1010</v>
      </c>
      <c r="J1192" s="17" t="s">
        <v>564</v>
      </c>
    </row>
    <row r="1193" spans="1:10" hidden="1">
      <c r="A1193" s="1" t="s">
        <v>568</v>
      </c>
      <c r="B1193" s="17" t="s">
        <v>569</v>
      </c>
      <c r="C1193" s="1" t="s">
        <v>1224</v>
      </c>
      <c r="D1193" s="1" t="s">
        <v>1121</v>
      </c>
      <c r="E1193" s="1" t="s">
        <v>569</v>
      </c>
      <c r="F1193" s="1" t="s">
        <v>1224</v>
      </c>
      <c r="G1193" s="1" t="s">
        <v>2648</v>
      </c>
      <c r="H1193" s="1" t="s">
        <v>4202</v>
      </c>
      <c r="I1193" s="1" t="s">
        <v>1011</v>
      </c>
      <c r="J1193" s="17" t="s">
        <v>568</v>
      </c>
    </row>
    <row r="1194" spans="1:10" hidden="1">
      <c r="A1194" s="1" t="s">
        <v>568</v>
      </c>
      <c r="B1194" s="17" t="s">
        <v>568</v>
      </c>
      <c r="C1194" s="1" t="s">
        <v>1224</v>
      </c>
      <c r="D1194" s="1" t="s">
        <v>1224</v>
      </c>
      <c r="E1194" s="1" t="s">
        <v>568</v>
      </c>
      <c r="F1194" s="1" t="s">
        <v>1224</v>
      </c>
      <c r="G1194" s="1" t="s">
        <v>2648</v>
      </c>
      <c r="H1194" s="1" t="s">
        <v>4202</v>
      </c>
      <c r="I1194" s="1" t="s">
        <v>1011</v>
      </c>
      <c r="J1194" s="17" t="s">
        <v>568</v>
      </c>
    </row>
    <row r="1195" spans="1:10" hidden="1">
      <c r="B1195" s="17" t="s">
        <v>6463</v>
      </c>
      <c r="C1195" s="1" t="s">
        <v>1224</v>
      </c>
      <c r="D1195" s="1" t="s">
        <v>6487</v>
      </c>
      <c r="E1195" s="17" t="s">
        <v>6463</v>
      </c>
      <c r="F1195" s="1" t="s">
        <v>1224</v>
      </c>
      <c r="G1195" s="1" t="s">
        <v>2648</v>
      </c>
      <c r="H1195" s="1" t="s">
        <v>4202</v>
      </c>
      <c r="I1195" s="1" t="s">
        <v>1011</v>
      </c>
    </row>
    <row r="1196" spans="1:10" hidden="1">
      <c r="A1196" s="1" t="s">
        <v>568</v>
      </c>
      <c r="B1196" s="17" t="s">
        <v>4203</v>
      </c>
      <c r="C1196" s="1" t="s">
        <v>1224</v>
      </c>
      <c r="D1196" s="1" t="s">
        <v>1303</v>
      </c>
      <c r="E1196" s="1" t="s">
        <v>4203</v>
      </c>
      <c r="F1196" s="1" t="s">
        <v>1224</v>
      </c>
      <c r="G1196" s="1" t="s">
        <v>2648</v>
      </c>
      <c r="H1196" s="1" t="s">
        <v>4202</v>
      </c>
      <c r="I1196" s="1" t="s">
        <v>1011</v>
      </c>
      <c r="J1196" s="17" t="s">
        <v>568</v>
      </c>
    </row>
    <row r="1197" spans="1:10" hidden="1">
      <c r="A1197" s="1" t="s">
        <v>7546</v>
      </c>
      <c r="B1197" s="1" t="s">
        <v>7546</v>
      </c>
      <c r="C1197" s="1" t="s">
        <v>7547</v>
      </c>
      <c r="D1197" s="1" t="s">
        <v>7547</v>
      </c>
      <c r="E1197" s="1" t="s">
        <v>7546</v>
      </c>
      <c r="F1197" s="1" t="s">
        <v>7547</v>
      </c>
      <c r="G1197" s="1" t="s">
        <v>2648</v>
      </c>
      <c r="H1197" s="1" t="s">
        <v>4205</v>
      </c>
      <c r="I1197" s="1" t="s">
        <v>1012</v>
      </c>
      <c r="J1197" s="1" t="s">
        <v>7546</v>
      </c>
    </row>
    <row r="1198" spans="1:10" hidden="1">
      <c r="A1198" s="1" t="s">
        <v>571</v>
      </c>
      <c r="B1198" s="17" t="s">
        <v>4204</v>
      </c>
      <c r="C1198" s="1" t="s">
        <v>1559</v>
      </c>
      <c r="D1198" s="1" t="s">
        <v>1122</v>
      </c>
      <c r="E1198" s="1" t="s">
        <v>4204</v>
      </c>
      <c r="F1198" s="1" t="s">
        <v>1559</v>
      </c>
      <c r="G1198" s="1" t="s">
        <v>2648</v>
      </c>
      <c r="H1198" s="1" t="s">
        <v>4205</v>
      </c>
      <c r="I1198" s="1" t="s">
        <v>1012</v>
      </c>
      <c r="J1198" s="17" t="s">
        <v>571</v>
      </c>
    </row>
    <row r="1199" spans="1:10" hidden="1">
      <c r="A1199" s="1" t="s">
        <v>571</v>
      </c>
      <c r="B1199" s="17" t="s">
        <v>4206</v>
      </c>
      <c r="C1199" s="1" t="s">
        <v>1225</v>
      </c>
      <c r="D1199" s="1" t="s">
        <v>1225</v>
      </c>
      <c r="E1199" s="1" t="s">
        <v>571</v>
      </c>
      <c r="F1199" s="1" t="s">
        <v>1225</v>
      </c>
      <c r="G1199" s="1" t="s">
        <v>2648</v>
      </c>
      <c r="H1199" s="1" t="s">
        <v>4205</v>
      </c>
      <c r="I1199" s="1" t="s">
        <v>1012</v>
      </c>
      <c r="J1199" s="17" t="s">
        <v>571</v>
      </c>
    </row>
    <row r="1200" spans="1:10" hidden="1">
      <c r="A1200" s="1" t="s">
        <v>571</v>
      </c>
      <c r="B1200" s="17" t="s">
        <v>4207</v>
      </c>
      <c r="C1200" s="1" t="s">
        <v>1559</v>
      </c>
      <c r="D1200" s="1" t="s">
        <v>1304</v>
      </c>
      <c r="E1200" s="1" t="s">
        <v>4207</v>
      </c>
      <c r="F1200" s="1" t="s">
        <v>1559</v>
      </c>
      <c r="G1200" s="1" t="s">
        <v>2648</v>
      </c>
      <c r="H1200" s="1" t="s">
        <v>4205</v>
      </c>
      <c r="I1200" s="1" t="s">
        <v>1012</v>
      </c>
      <c r="J1200" s="17" t="s">
        <v>571</v>
      </c>
    </row>
    <row r="1201" spans="1:10" hidden="1">
      <c r="A1201" s="1" t="s">
        <v>571</v>
      </c>
      <c r="B1201" s="17" t="s">
        <v>4208</v>
      </c>
      <c r="C1201" s="1" t="s">
        <v>1559</v>
      </c>
      <c r="D1201" s="1" t="s">
        <v>1365</v>
      </c>
      <c r="E1201" s="1" t="s">
        <v>4208</v>
      </c>
      <c r="F1201" s="1" t="s">
        <v>1559</v>
      </c>
      <c r="G1201" s="1" t="s">
        <v>2648</v>
      </c>
      <c r="H1201" s="1" t="s">
        <v>4205</v>
      </c>
      <c r="I1201" s="1" t="s">
        <v>1012</v>
      </c>
      <c r="J1201" s="17" t="s">
        <v>571</v>
      </c>
    </row>
    <row r="1202" spans="1:10" hidden="1">
      <c r="A1202" s="1" t="s">
        <v>571</v>
      </c>
      <c r="B1202" s="17" t="s">
        <v>4209</v>
      </c>
      <c r="C1202" s="1" t="s">
        <v>1559</v>
      </c>
      <c r="D1202" s="1" t="s">
        <v>1420</v>
      </c>
      <c r="E1202" s="1" t="s">
        <v>4209</v>
      </c>
      <c r="F1202" s="1" t="s">
        <v>1559</v>
      </c>
      <c r="G1202" s="1" t="s">
        <v>2648</v>
      </c>
      <c r="H1202" s="1" t="s">
        <v>4205</v>
      </c>
      <c r="I1202" s="1" t="s">
        <v>1012</v>
      </c>
      <c r="J1202" s="17" t="s">
        <v>571</v>
      </c>
    </row>
    <row r="1203" spans="1:10" hidden="1">
      <c r="A1203" s="1" t="s">
        <v>571</v>
      </c>
      <c r="B1203" s="17" t="s">
        <v>4210</v>
      </c>
      <c r="C1203" s="1" t="s">
        <v>1559</v>
      </c>
      <c r="D1203" s="1" t="s">
        <v>1473</v>
      </c>
      <c r="E1203" s="1" t="s">
        <v>4210</v>
      </c>
      <c r="F1203" s="1" t="s">
        <v>1559</v>
      </c>
      <c r="G1203" s="1" t="s">
        <v>2648</v>
      </c>
      <c r="H1203" s="1" t="s">
        <v>4205</v>
      </c>
      <c r="I1203" s="1" t="s">
        <v>1012</v>
      </c>
      <c r="J1203" s="17" t="s">
        <v>571</v>
      </c>
    </row>
    <row r="1204" spans="1:10" hidden="1">
      <c r="A1204" s="1" t="s">
        <v>571</v>
      </c>
      <c r="B1204" s="17" t="s">
        <v>4211</v>
      </c>
      <c r="C1204" s="1" t="s">
        <v>1559</v>
      </c>
      <c r="D1204" s="1" t="s">
        <v>1518</v>
      </c>
      <c r="E1204" s="1" t="s">
        <v>4211</v>
      </c>
      <c r="F1204" s="1" t="s">
        <v>1559</v>
      </c>
      <c r="G1204" s="1" t="s">
        <v>2648</v>
      </c>
      <c r="H1204" s="1" t="s">
        <v>4205</v>
      </c>
      <c r="I1204" s="1" t="s">
        <v>1012</v>
      </c>
      <c r="J1204" s="17" t="s">
        <v>571</v>
      </c>
    </row>
    <row r="1205" spans="1:10" hidden="1">
      <c r="A1205" s="1" t="s">
        <v>571</v>
      </c>
      <c r="B1205" s="17" t="s">
        <v>571</v>
      </c>
      <c r="C1205" s="1" t="s">
        <v>1559</v>
      </c>
      <c r="D1205" s="1" t="s">
        <v>1559</v>
      </c>
      <c r="E1205" s="1" t="s">
        <v>571</v>
      </c>
      <c r="F1205" s="1" t="s">
        <v>1559</v>
      </c>
      <c r="G1205" s="1" t="s">
        <v>2648</v>
      </c>
      <c r="H1205" s="1" t="s">
        <v>4205</v>
      </c>
      <c r="I1205" s="1" t="s">
        <v>1012</v>
      </c>
      <c r="J1205" s="17" t="s">
        <v>571</v>
      </c>
    </row>
    <row r="1206" spans="1:10" hidden="1">
      <c r="A1206" s="1" t="s">
        <v>571</v>
      </c>
      <c r="B1206" s="17" t="s">
        <v>4212</v>
      </c>
      <c r="C1206" s="1" t="s">
        <v>1559</v>
      </c>
      <c r="D1206" s="1" t="s">
        <v>1596</v>
      </c>
      <c r="E1206" s="1" t="s">
        <v>4212</v>
      </c>
      <c r="F1206" s="1" t="s">
        <v>1559</v>
      </c>
      <c r="G1206" s="1" t="s">
        <v>2648</v>
      </c>
      <c r="H1206" s="1" t="s">
        <v>4205</v>
      </c>
      <c r="I1206" s="1" t="s">
        <v>1012</v>
      </c>
      <c r="J1206" s="17" t="s">
        <v>571</v>
      </c>
    </row>
    <row r="1207" spans="1:10" hidden="1">
      <c r="A1207" s="1" t="s">
        <v>571</v>
      </c>
      <c r="B1207" s="17" t="s">
        <v>4213</v>
      </c>
      <c r="C1207" s="1" t="s">
        <v>1559</v>
      </c>
      <c r="D1207" s="1" t="s">
        <v>1631</v>
      </c>
      <c r="E1207" s="1" t="s">
        <v>4213</v>
      </c>
      <c r="F1207" s="1" t="s">
        <v>1559</v>
      </c>
      <c r="G1207" s="1" t="s">
        <v>2648</v>
      </c>
      <c r="H1207" s="1" t="s">
        <v>4205</v>
      </c>
      <c r="I1207" s="1" t="s">
        <v>1012</v>
      </c>
      <c r="J1207" s="17" t="s">
        <v>571</v>
      </c>
    </row>
    <row r="1208" spans="1:10" hidden="1">
      <c r="A1208" s="1" t="s">
        <v>571</v>
      </c>
      <c r="B1208" s="17" t="s">
        <v>4214</v>
      </c>
      <c r="C1208" s="1" t="s">
        <v>1559</v>
      </c>
      <c r="D1208" s="1" t="s">
        <v>1665</v>
      </c>
      <c r="E1208" s="1" t="s">
        <v>4214</v>
      </c>
      <c r="F1208" s="1" t="s">
        <v>1559</v>
      </c>
      <c r="G1208" s="1" t="s">
        <v>2648</v>
      </c>
      <c r="H1208" s="1" t="s">
        <v>4205</v>
      </c>
      <c r="I1208" s="1" t="s">
        <v>570</v>
      </c>
      <c r="J1208" s="17" t="s">
        <v>571</v>
      </c>
    </row>
    <row r="1209" spans="1:10" hidden="1">
      <c r="A1209" s="1" t="s">
        <v>575</v>
      </c>
      <c r="B1209" s="17" t="s">
        <v>4215</v>
      </c>
      <c r="C1209" s="1" t="s">
        <v>1983</v>
      </c>
      <c r="D1209" s="1" t="s">
        <v>1123</v>
      </c>
      <c r="E1209" s="1" t="s">
        <v>4215</v>
      </c>
      <c r="F1209" s="1" t="s">
        <v>1983</v>
      </c>
      <c r="G1209" s="1" t="s">
        <v>2648</v>
      </c>
      <c r="H1209" s="1" t="s">
        <v>2649</v>
      </c>
      <c r="I1209" s="1" t="s">
        <v>1013</v>
      </c>
      <c r="J1209" s="17" t="s">
        <v>575</v>
      </c>
    </row>
    <row r="1210" spans="1:10" hidden="1">
      <c r="A1210" s="1" t="s">
        <v>575</v>
      </c>
      <c r="B1210" s="17" t="s">
        <v>4216</v>
      </c>
      <c r="C1210" s="1" t="s">
        <v>1983</v>
      </c>
      <c r="D1210" s="1" t="s">
        <v>1226</v>
      </c>
      <c r="E1210" s="1" t="s">
        <v>4216</v>
      </c>
      <c r="F1210" s="1" t="s">
        <v>1983</v>
      </c>
      <c r="G1210" s="1" t="s">
        <v>2648</v>
      </c>
      <c r="H1210" s="1" t="s">
        <v>2649</v>
      </c>
      <c r="I1210" s="1" t="s">
        <v>1013</v>
      </c>
      <c r="J1210" s="17" t="s">
        <v>575</v>
      </c>
    </row>
    <row r="1211" spans="1:10" hidden="1">
      <c r="A1211" s="1" t="s">
        <v>575</v>
      </c>
      <c r="B1211" s="17" t="s">
        <v>4217</v>
      </c>
      <c r="C1211" s="1" t="s">
        <v>1983</v>
      </c>
      <c r="D1211" s="1" t="s">
        <v>1305</v>
      </c>
      <c r="E1211" s="1" t="s">
        <v>4217</v>
      </c>
      <c r="F1211" s="1" t="s">
        <v>1983</v>
      </c>
      <c r="G1211" s="1" t="s">
        <v>2648</v>
      </c>
      <c r="H1211" s="1" t="s">
        <v>2649</v>
      </c>
      <c r="I1211" s="1" t="s">
        <v>1013</v>
      </c>
      <c r="J1211" s="17" t="s">
        <v>575</v>
      </c>
    </row>
    <row r="1212" spans="1:10" hidden="1">
      <c r="A1212" s="1" t="s">
        <v>575</v>
      </c>
      <c r="B1212" s="17" t="s">
        <v>4218</v>
      </c>
      <c r="C1212" s="1" t="s">
        <v>1983</v>
      </c>
      <c r="D1212" s="1" t="s">
        <v>1366</v>
      </c>
      <c r="E1212" s="1" t="s">
        <v>4218</v>
      </c>
      <c r="F1212" s="1" t="s">
        <v>1983</v>
      </c>
      <c r="G1212" s="1" t="s">
        <v>2648</v>
      </c>
      <c r="H1212" s="1" t="s">
        <v>2649</v>
      </c>
      <c r="I1212" s="1" t="s">
        <v>1013</v>
      </c>
      <c r="J1212" s="17" t="s">
        <v>575</v>
      </c>
    </row>
    <row r="1213" spans="1:10" hidden="1">
      <c r="A1213" s="1" t="s">
        <v>575</v>
      </c>
      <c r="B1213" s="17" t="s">
        <v>4219</v>
      </c>
      <c r="C1213" s="1" t="s">
        <v>1983</v>
      </c>
      <c r="D1213" s="1" t="s">
        <v>1421</v>
      </c>
      <c r="E1213" s="1" t="s">
        <v>4219</v>
      </c>
      <c r="F1213" s="1" t="s">
        <v>1983</v>
      </c>
      <c r="G1213" s="1" t="s">
        <v>2648</v>
      </c>
      <c r="H1213" s="1" t="s">
        <v>2649</v>
      </c>
      <c r="I1213" s="1" t="s">
        <v>1013</v>
      </c>
      <c r="J1213" s="17" t="s">
        <v>575</v>
      </c>
    </row>
    <row r="1214" spans="1:10" hidden="1">
      <c r="A1214" s="1" t="s">
        <v>575</v>
      </c>
      <c r="B1214" s="17" t="s">
        <v>4220</v>
      </c>
      <c r="C1214" s="1" t="s">
        <v>1983</v>
      </c>
      <c r="D1214" s="1" t="s">
        <v>1474</v>
      </c>
      <c r="E1214" s="1" t="s">
        <v>4220</v>
      </c>
      <c r="F1214" s="1" t="s">
        <v>1983</v>
      </c>
      <c r="G1214" s="1" t="s">
        <v>2648</v>
      </c>
      <c r="H1214" s="1" t="s">
        <v>2649</v>
      </c>
      <c r="I1214" s="1" t="s">
        <v>1013</v>
      </c>
      <c r="J1214" s="17" t="s">
        <v>575</v>
      </c>
    </row>
    <row r="1215" spans="1:10" hidden="1">
      <c r="A1215" s="1" t="s">
        <v>575</v>
      </c>
      <c r="B1215" s="17" t="s">
        <v>4221</v>
      </c>
      <c r="C1215" s="1" t="s">
        <v>1983</v>
      </c>
      <c r="D1215" s="1" t="s">
        <v>1519</v>
      </c>
      <c r="E1215" s="1" t="s">
        <v>4221</v>
      </c>
      <c r="F1215" s="1" t="s">
        <v>1983</v>
      </c>
      <c r="G1215" s="1" t="s">
        <v>2648</v>
      </c>
      <c r="H1215" s="1" t="s">
        <v>2649</v>
      </c>
      <c r="I1215" s="1" t="s">
        <v>1013</v>
      </c>
      <c r="J1215" s="17" t="s">
        <v>575</v>
      </c>
    </row>
    <row r="1216" spans="1:10" hidden="1">
      <c r="A1216" s="1" t="s">
        <v>575</v>
      </c>
      <c r="B1216" s="17" t="s">
        <v>4222</v>
      </c>
      <c r="C1216" s="1" t="s">
        <v>1983</v>
      </c>
      <c r="D1216" s="1" t="s">
        <v>1560</v>
      </c>
      <c r="E1216" s="1" t="s">
        <v>4222</v>
      </c>
      <c r="F1216" s="1" t="s">
        <v>1983</v>
      </c>
      <c r="G1216" s="1" t="s">
        <v>2648</v>
      </c>
      <c r="H1216" s="1" t="s">
        <v>2649</v>
      </c>
      <c r="I1216" s="1" t="s">
        <v>1013</v>
      </c>
      <c r="J1216" s="17" t="s">
        <v>575</v>
      </c>
    </row>
    <row r="1217" spans="1:10" hidden="1">
      <c r="A1217" s="1" t="s">
        <v>575</v>
      </c>
      <c r="B1217" s="17" t="s">
        <v>4223</v>
      </c>
      <c r="C1217" s="1" t="s">
        <v>1983</v>
      </c>
      <c r="D1217" s="1" t="s">
        <v>1597</v>
      </c>
      <c r="E1217" s="1" t="s">
        <v>4223</v>
      </c>
      <c r="F1217" s="1" t="s">
        <v>1983</v>
      </c>
      <c r="G1217" s="1" t="s">
        <v>2648</v>
      </c>
      <c r="H1217" s="1" t="s">
        <v>2649</v>
      </c>
      <c r="I1217" s="1" t="s">
        <v>1013</v>
      </c>
      <c r="J1217" s="17" t="s">
        <v>575</v>
      </c>
    </row>
    <row r="1218" spans="1:10" hidden="1">
      <c r="A1218" s="1" t="s">
        <v>575</v>
      </c>
      <c r="B1218" s="17" t="s">
        <v>4224</v>
      </c>
      <c r="C1218" s="1" t="s">
        <v>1983</v>
      </c>
      <c r="D1218" s="1" t="s">
        <v>1632</v>
      </c>
      <c r="E1218" s="1" t="s">
        <v>4224</v>
      </c>
      <c r="F1218" s="1" t="s">
        <v>1983</v>
      </c>
      <c r="G1218" s="1" t="s">
        <v>2648</v>
      </c>
      <c r="H1218" s="1" t="s">
        <v>2649</v>
      </c>
      <c r="I1218" s="1" t="s">
        <v>1013</v>
      </c>
      <c r="J1218" s="17" t="s">
        <v>575</v>
      </c>
    </row>
    <row r="1219" spans="1:10" hidden="1">
      <c r="A1219" s="1" t="s">
        <v>575</v>
      </c>
      <c r="B1219" s="17" t="s">
        <v>4225</v>
      </c>
      <c r="C1219" s="1" t="s">
        <v>1983</v>
      </c>
      <c r="D1219" s="1" t="s">
        <v>1666</v>
      </c>
      <c r="E1219" s="1" t="s">
        <v>4225</v>
      </c>
      <c r="F1219" s="1" t="s">
        <v>1983</v>
      </c>
      <c r="G1219" s="1" t="s">
        <v>2648</v>
      </c>
      <c r="H1219" s="1" t="s">
        <v>2649</v>
      </c>
      <c r="I1219" s="1" t="s">
        <v>1013</v>
      </c>
      <c r="J1219" s="17" t="s">
        <v>575</v>
      </c>
    </row>
    <row r="1220" spans="1:10" hidden="1">
      <c r="A1220" s="1" t="s">
        <v>575</v>
      </c>
      <c r="B1220" s="17" t="s">
        <v>4226</v>
      </c>
      <c r="C1220" s="1" t="s">
        <v>1983</v>
      </c>
      <c r="D1220" s="1" t="s">
        <v>1697</v>
      </c>
      <c r="E1220" s="1" t="s">
        <v>4226</v>
      </c>
      <c r="F1220" s="1" t="s">
        <v>1983</v>
      </c>
      <c r="G1220" s="1" t="s">
        <v>2648</v>
      </c>
      <c r="H1220" s="1" t="s">
        <v>2649</v>
      </c>
      <c r="I1220" s="1" t="s">
        <v>1013</v>
      </c>
      <c r="J1220" s="17" t="s">
        <v>575</v>
      </c>
    </row>
    <row r="1221" spans="1:10" hidden="1">
      <c r="A1221" s="1" t="s">
        <v>575</v>
      </c>
      <c r="B1221" s="17" t="s">
        <v>4227</v>
      </c>
      <c r="C1221" s="1" t="s">
        <v>1983</v>
      </c>
      <c r="D1221" s="1" t="s">
        <v>1727</v>
      </c>
      <c r="E1221" s="1" t="s">
        <v>4227</v>
      </c>
      <c r="F1221" s="1" t="s">
        <v>1983</v>
      </c>
      <c r="G1221" s="1" t="s">
        <v>2648</v>
      </c>
      <c r="H1221" s="1" t="s">
        <v>2649</v>
      </c>
      <c r="I1221" s="1" t="s">
        <v>1013</v>
      </c>
      <c r="J1221" s="17" t="s">
        <v>575</v>
      </c>
    </row>
    <row r="1222" spans="1:10" hidden="1">
      <c r="A1222" s="1" t="s">
        <v>575</v>
      </c>
      <c r="B1222" s="17" t="s">
        <v>4228</v>
      </c>
      <c r="C1222" s="1" t="s">
        <v>1983</v>
      </c>
      <c r="D1222" s="1" t="s">
        <v>1756</v>
      </c>
      <c r="E1222" s="1" t="s">
        <v>4228</v>
      </c>
      <c r="F1222" s="1" t="s">
        <v>1983</v>
      </c>
      <c r="G1222" s="1" t="s">
        <v>2648</v>
      </c>
      <c r="H1222" s="1" t="s">
        <v>2649</v>
      </c>
      <c r="I1222" s="1" t="s">
        <v>1013</v>
      </c>
      <c r="J1222" s="17" t="s">
        <v>575</v>
      </c>
    </row>
    <row r="1223" spans="1:10" hidden="1">
      <c r="A1223" s="1" t="s">
        <v>575</v>
      </c>
      <c r="B1223" s="17" t="s">
        <v>4229</v>
      </c>
      <c r="C1223" s="1" t="s">
        <v>1983</v>
      </c>
      <c r="D1223" s="1" t="s">
        <v>1782</v>
      </c>
      <c r="E1223" s="1" t="s">
        <v>4229</v>
      </c>
      <c r="F1223" s="1" t="s">
        <v>1983</v>
      </c>
      <c r="G1223" s="1" t="s">
        <v>2648</v>
      </c>
      <c r="H1223" s="1" t="s">
        <v>2649</v>
      </c>
      <c r="I1223" s="1" t="s">
        <v>1013</v>
      </c>
      <c r="J1223" s="17" t="s">
        <v>575</v>
      </c>
    </row>
    <row r="1224" spans="1:10" hidden="1">
      <c r="A1224" s="1" t="s">
        <v>575</v>
      </c>
      <c r="B1224" s="17" t="s">
        <v>4230</v>
      </c>
      <c r="C1224" s="1" t="s">
        <v>1983</v>
      </c>
      <c r="D1224" s="1" t="s">
        <v>1809</v>
      </c>
      <c r="E1224" s="1" t="s">
        <v>4230</v>
      </c>
      <c r="F1224" s="1" t="s">
        <v>1983</v>
      </c>
      <c r="G1224" s="1" t="s">
        <v>2648</v>
      </c>
      <c r="H1224" s="1" t="s">
        <v>2649</v>
      </c>
      <c r="I1224" s="1" t="s">
        <v>1013</v>
      </c>
      <c r="J1224" s="17" t="s">
        <v>575</v>
      </c>
    </row>
    <row r="1225" spans="1:10" hidden="1">
      <c r="A1225" s="1" t="s">
        <v>575</v>
      </c>
      <c r="B1225" s="17" t="s">
        <v>4231</v>
      </c>
      <c r="C1225" s="1" t="s">
        <v>1983</v>
      </c>
      <c r="D1225" s="1" t="s">
        <v>1832</v>
      </c>
      <c r="E1225" s="1" t="s">
        <v>4231</v>
      </c>
      <c r="F1225" s="1" t="s">
        <v>1983</v>
      </c>
      <c r="G1225" s="1" t="s">
        <v>2648</v>
      </c>
      <c r="H1225" s="1" t="s">
        <v>2649</v>
      </c>
      <c r="I1225" s="1" t="s">
        <v>574</v>
      </c>
      <c r="J1225" s="17" t="s">
        <v>575</v>
      </c>
    </row>
    <row r="1226" spans="1:10" hidden="1">
      <c r="A1226" s="1" t="s">
        <v>575</v>
      </c>
      <c r="B1226" s="17" t="s">
        <v>4232</v>
      </c>
      <c r="C1226" s="1" t="s">
        <v>1983</v>
      </c>
      <c r="D1226" s="1" t="s">
        <v>1855</v>
      </c>
      <c r="E1226" s="1" t="s">
        <v>4232</v>
      </c>
      <c r="F1226" s="1" t="s">
        <v>1983</v>
      </c>
      <c r="G1226" s="1" t="s">
        <v>2648</v>
      </c>
      <c r="H1226" s="1" t="s">
        <v>2649</v>
      </c>
      <c r="I1226" s="1" t="s">
        <v>1013</v>
      </c>
      <c r="J1226" s="17" t="s">
        <v>575</v>
      </c>
    </row>
    <row r="1227" spans="1:10" hidden="1">
      <c r="A1227" s="1" t="s">
        <v>575</v>
      </c>
      <c r="B1227" s="17" t="s">
        <v>4233</v>
      </c>
      <c r="C1227" s="1" t="s">
        <v>1983</v>
      </c>
      <c r="D1227" s="1" t="s">
        <v>1875</v>
      </c>
      <c r="E1227" s="1" t="s">
        <v>4233</v>
      </c>
      <c r="F1227" s="1" t="s">
        <v>1983</v>
      </c>
      <c r="G1227" s="1" t="s">
        <v>2648</v>
      </c>
      <c r="H1227" s="1" t="s">
        <v>2649</v>
      </c>
      <c r="I1227" s="1" t="s">
        <v>574</v>
      </c>
      <c r="J1227" s="17" t="s">
        <v>575</v>
      </c>
    </row>
    <row r="1228" spans="1:10" hidden="1">
      <c r="A1228" s="1" t="s">
        <v>575</v>
      </c>
      <c r="B1228" s="17" t="s">
        <v>4234</v>
      </c>
      <c r="C1228" s="1" t="s">
        <v>1983</v>
      </c>
      <c r="D1228" s="1" t="s">
        <v>1894</v>
      </c>
      <c r="E1228" s="1" t="s">
        <v>4234</v>
      </c>
      <c r="F1228" s="1" t="s">
        <v>1983</v>
      </c>
      <c r="G1228" s="1" t="s">
        <v>2648</v>
      </c>
      <c r="H1228" s="1" t="s">
        <v>2649</v>
      </c>
      <c r="I1228" s="1" t="s">
        <v>1013</v>
      </c>
      <c r="J1228" s="17" t="s">
        <v>575</v>
      </c>
    </row>
    <row r="1229" spans="1:10" hidden="1">
      <c r="A1229" s="1" t="s">
        <v>575</v>
      </c>
      <c r="B1229" s="17" t="s">
        <v>4235</v>
      </c>
      <c r="C1229" s="1" t="s">
        <v>1983</v>
      </c>
      <c r="D1229" s="1" t="s">
        <v>1913</v>
      </c>
      <c r="E1229" s="1" t="s">
        <v>4235</v>
      </c>
      <c r="F1229" s="1" t="s">
        <v>1983</v>
      </c>
      <c r="G1229" s="1" t="s">
        <v>2648</v>
      </c>
      <c r="H1229" s="1" t="s">
        <v>2649</v>
      </c>
      <c r="I1229" s="1" t="s">
        <v>1013</v>
      </c>
      <c r="J1229" s="17" t="s">
        <v>575</v>
      </c>
    </row>
    <row r="1230" spans="1:10" hidden="1">
      <c r="A1230" s="1" t="s">
        <v>575</v>
      </c>
      <c r="B1230" s="17" t="s">
        <v>4236</v>
      </c>
      <c r="C1230" s="1" t="s">
        <v>1983</v>
      </c>
      <c r="D1230" s="1" t="s">
        <v>1931</v>
      </c>
      <c r="E1230" s="1" t="s">
        <v>4236</v>
      </c>
      <c r="F1230" s="1" t="s">
        <v>1983</v>
      </c>
      <c r="G1230" s="1" t="s">
        <v>2648</v>
      </c>
      <c r="H1230" s="1" t="s">
        <v>2649</v>
      </c>
      <c r="I1230" s="1" t="s">
        <v>1013</v>
      </c>
      <c r="J1230" s="17" t="s">
        <v>575</v>
      </c>
    </row>
    <row r="1231" spans="1:10" hidden="1">
      <c r="A1231" s="1" t="s">
        <v>4237</v>
      </c>
      <c r="B1231" s="17" t="s">
        <v>4238</v>
      </c>
      <c r="C1231" s="1" t="s">
        <v>2177</v>
      </c>
      <c r="D1231" s="1" t="s">
        <v>1949</v>
      </c>
      <c r="E1231" s="1" t="s">
        <v>4238</v>
      </c>
      <c r="F1231" s="1" t="s">
        <v>2177</v>
      </c>
      <c r="G1231" s="1" t="s">
        <v>2648</v>
      </c>
      <c r="H1231" s="1" t="s">
        <v>2649</v>
      </c>
      <c r="I1231" s="1" t="s">
        <v>1013</v>
      </c>
      <c r="J1231" s="17" t="s">
        <v>4237</v>
      </c>
    </row>
    <row r="1232" spans="1:10" hidden="1">
      <c r="A1232" s="1" t="s">
        <v>575</v>
      </c>
      <c r="B1232" s="17" t="s">
        <v>4239</v>
      </c>
      <c r="C1232" s="1" t="s">
        <v>1983</v>
      </c>
      <c r="D1232" s="1" t="s">
        <v>1966</v>
      </c>
      <c r="E1232" s="1" t="s">
        <v>4239</v>
      </c>
      <c r="F1232" s="1" t="s">
        <v>1983</v>
      </c>
      <c r="G1232" s="1" t="s">
        <v>2648</v>
      </c>
      <c r="H1232" s="1" t="s">
        <v>2649</v>
      </c>
      <c r="I1232" s="1" t="s">
        <v>1013</v>
      </c>
      <c r="J1232" s="17" t="s">
        <v>575</v>
      </c>
    </row>
    <row r="1233" spans="1:10" hidden="1">
      <c r="A1233" s="1" t="s">
        <v>575</v>
      </c>
      <c r="B1233" s="17" t="s">
        <v>575</v>
      </c>
      <c r="C1233" s="1" t="s">
        <v>1983</v>
      </c>
      <c r="D1233" s="1" t="s">
        <v>1983</v>
      </c>
      <c r="E1233" s="1" t="s">
        <v>575</v>
      </c>
      <c r="F1233" s="1" t="s">
        <v>1983</v>
      </c>
      <c r="G1233" s="1" t="s">
        <v>2648</v>
      </c>
      <c r="H1233" s="1" t="s">
        <v>2649</v>
      </c>
      <c r="I1233" s="1" t="s">
        <v>1013</v>
      </c>
      <c r="J1233" s="17" t="s">
        <v>575</v>
      </c>
    </row>
    <row r="1234" spans="1:10" hidden="1">
      <c r="A1234" s="1" t="s">
        <v>575</v>
      </c>
      <c r="B1234" s="17" t="s">
        <v>4240</v>
      </c>
      <c r="C1234" s="1" t="s">
        <v>1983</v>
      </c>
      <c r="D1234" s="1" t="s">
        <v>1999</v>
      </c>
      <c r="E1234" s="1" t="s">
        <v>4240</v>
      </c>
      <c r="F1234" s="1" t="s">
        <v>1983</v>
      </c>
      <c r="G1234" s="1" t="s">
        <v>2648</v>
      </c>
      <c r="H1234" s="1" t="s">
        <v>2649</v>
      </c>
      <c r="I1234" s="1" t="s">
        <v>1013</v>
      </c>
      <c r="J1234" s="17" t="s">
        <v>575</v>
      </c>
    </row>
    <row r="1235" spans="1:10" hidden="1">
      <c r="A1235" s="1" t="s">
        <v>575</v>
      </c>
      <c r="B1235" s="17" t="s">
        <v>4241</v>
      </c>
      <c r="C1235" s="1" t="s">
        <v>1983</v>
      </c>
      <c r="D1235" s="1" t="s">
        <v>2014</v>
      </c>
      <c r="E1235" s="1" t="s">
        <v>4241</v>
      </c>
      <c r="F1235" s="1" t="s">
        <v>1983</v>
      </c>
      <c r="G1235" s="1" t="s">
        <v>2648</v>
      </c>
      <c r="H1235" s="1" t="s">
        <v>2649</v>
      </c>
      <c r="I1235" s="1" t="s">
        <v>1013</v>
      </c>
      <c r="J1235" s="17" t="s">
        <v>575</v>
      </c>
    </row>
    <row r="1236" spans="1:10" hidden="1">
      <c r="A1236" s="1" t="s">
        <v>575</v>
      </c>
      <c r="B1236" s="17" t="s">
        <v>6441</v>
      </c>
      <c r="D1236" s="1" t="s">
        <v>6426</v>
      </c>
      <c r="E1236" s="17" t="s">
        <v>6441</v>
      </c>
      <c r="G1236" s="1" t="s">
        <v>2648</v>
      </c>
      <c r="H1236" s="1" t="s">
        <v>2649</v>
      </c>
      <c r="I1236" s="1" t="s">
        <v>1013</v>
      </c>
      <c r="J1236" s="17" t="s">
        <v>575</v>
      </c>
    </row>
    <row r="1237" spans="1:10" hidden="1">
      <c r="A1237" s="1" t="s">
        <v>575</v>
      </c>
      <c r="B1237" s="17" t="s">
        <v>4242</v>
      </c>
      <c r="C1237" s="1" t="s">
        <v>1983</v>
      </c>
      <c r="D1237" s="1" t="s">
        <v>2029</v>
      </c>
      <c r="E1237" s="1" t="s">
        <v>4242</v>
      </c>
      <c r="F1237" s="1" t="s">
        <v>1983</v>
      </c>
      <c r="G1237" s="1" t="s">
        <v>2648</v>
      </c>
      <c r="H1237" s="1" t="s">
        <v>2649</v>
      </c>
      <c r="I1237" s="1" t="s">
        <v>1013</v>
      </c>
      <c r="J1237" s="17" t="s">
        <v>575</v>
      </c>
    </row>
    <row r="1238" spans="1:10" s="17" customFormat="1" hidden="1">
      <c r="A1238" s="1" t="s">
        <v>575</v>
      </c>
      <c r="B1238" s="17" t="s">
        <v>4243</v>
      </c>
      <c r="C1238" s="17" t="s">
        <v>1983</v>
      </c>
      <c r="D1238" s="17" t="s">
        <v>2044</v>
      </c>
      <c r="E1238" s="17" t="s">
        <v>4243</v>
      </c>
      <c r="F1238" s="17" t="s">
        <v>1983</v>
      </c>
      <c r="G1238" s="17" t="s">
        <v>2648</v>
      </c>
      <c r="H1238" s="17" t="s">
        <v>2649</v>
      </c>
      <c r="I1238" s="17" t="s">
        <v>1013</v>
      </c>
      <c r="J1238" s="17" t="s">
        <v>4243</v>
      </c>
    </row>
    <row r="1239" spans="1:10" hidden="1">
      <c r="A1239" s="1" t="s">
        <v>575</v>
      </c>
      <c r="B1239" s="17" t="s">
        <v>4244</v>
      </c>
      <c r="C1239" s="1" t="s">
        <v>1983</v>
      </c>
      <c r="D1239" s="1" t="s">
        <v>2059</v>
      </c>
      <c r="E1239" s="1" t="s">
        <v>4244</v>
      </c>
      <c r="F1239" s="1" t="s">
        <v>1983</v>
      </c>
      <c r="G1239" s="1" t="s">
        <v>2648</v>
      </c>
      <c r="H1239" s="1" t="s">
        <v>2649</v>
      </c>
      <c r="I1239" s="1" t="s">
        <v>574</v>
      </c>
      <c r="J1239" s="17" t="s">
        <v>575</v>
      </c>
    </row>
    <row r="1240" spans="1:10" s="17" customFormat="1" hidden="1">
      <c r="A1240" s="1" t="s">
        <v>575</v>
      </c>
      <c r="B1240" s="17" t="s">
        <v>4245</v>
      </c>
      <c r="C1240" s="17" t="s">
        <v>1983</v>
      </c>
      <c r="D1240" s="17" t="s">
        <v>2074</v>
      </c>
      <c r="E1240" s="17" t="s">
        <v>4245</v>
      </c>
      <c r="F1240" s="17" t="s">
        <v>1983</v>
      </c>
      <c r="G1240" s="17" t="s">
        <v>2648</v>
      </c>
      <c r="H1240" s="17" t="s">
        <v>2649</v>
      </c>
      <c r="I1240" s="17" t="s">
        <v>1013</v>
      </c>
      <c r="J1240" s="17" t="s">
        <v>4245</v>
      </c>
    </row>
    <row r="1241" spans="1:10" hidden="1">
      <c r="A1241" s="1" t="s">
        <v>575</v>
      </c>
      <c r="B1241" s="17" t="s">
        <v>4246</v>
      </c>
      <c r="C1241" s="1" t="s">
        <v>1983</v>
      </c>
      <c r="D1241" s="1" t="s">
        <v>2089</v>
      </c>
      <c r="E1241" s="1" t="s">
        <v>4246</v>
      </c>
      <c r="F1241" s="1" t="s">
        <v>1983</v>
      </c>
      <c r="G1241" s="1" t="s">
        <v>2648</v>
      </c>
      <c r="H1241" s="1" t="s">
        <v>2649</v>
      </c>
      <c r="I1241" s="1" t="s">
        <v>1013</v>
      </c>
      <c r="J1241" s="17" t="s">
        <v>575</v>
      </c>
    </row>
    <row r="1242" spans="1:10" hidden="1">
      <c r="A1242" s="1" t="s">
        <v>575</v>
      </c>
      <c r="B1242" s="17" t="s">
        <v>4247</v>
      </c>
      <c r="C1242" s="1" t="s">
        <v>1983</v>
      </c>
      <c r="D1242" s="1" t="s">
        <v>2104</v>
      </c>
      <c r="E1242" s="1" t="s">
        <v>4247</v>
      </c>
      <c r="F1242" s="1" t="s">
        <v>1983</v>
      </c>
      <c r="G1242" s="1" t="s">
        <v>2648</v>
      </c>
      <c r="H1242" s="1" t="s">
        <v>2649</v>
      </c>
      <c r="I1242" s="1" t="s">
        <v>574</v>
      </c>
      <c r="J1242" s="17" t="s">
        <v>575</v>
      </c>
    </row>
    <row r="1243" spans="1:10" hidden="1">
      <c r="A1243" s="1" t="s">
        <v>575</v>
      </c>
      <c r="B1243" s="17" t="s">
        <v>4248</v>
      </c>
      <c r="C1243" s="1" t="s">
        <v>1983</v>
      </c>
      <c r="D1243" s="1" t="s">
        <v>2116</v>
      </c>
      <c r="E1243" s="1" t="s">
        <v>4248</v>
      </c>
      <c r="F1243" s="1" t="s">
        <v>1983</v>
      </c>
      <c r="G1243" s="1" t="s">
        <v>2648</v>
      </c>
      <c r="H1243" s="1" t="s">
        <v>2649</v>
      </c>
      <c r="I1243" s="1" t="s">
        <v>1013</v>
      </c>
      <c r="J1243" s="17" t="s">
        <v>575</v>
      </c>
    </row>
    <row r="1244" spans="1:10" hidden="1">
      <c r="A1244" s="1" t="s">
        <v>575</v>
      </c>
      <c r="B1244" s="17" t="s">
        <v>4249</v>
      </c>
      <c r="C1244" s="1" t="s">
        <v>1983</v>
      </c>
      <c r="D1244" s="1" t="s">
        <v>2130</v>
      </c>
      <c r="E1244" s="1" t="s">
        <v>4249</v>
      </c>
      <c r="F1244" s="1" t="s">
        <v>1983</v>
      </c>
      <c r="G1244" s="1" t="s">
        <v>2648</v>
      </c>
      <c r="H1244" s="1" t="s">
        <v>2649</v>
      </c>
      <c r="I1244" s="1" t="s">
        <v>1013</v>
      </c>
      <c r="J1244" s="17" t="s">
        <v>575</v>
      </c>
    </row>
    <row r="1245" spans="1:10" hidden="1">
      <c r="A1245" s="1" t="s">
        <v>575</v>
      </c>
      <c r="B1245" s="17" t="s">
        <v>4250</v>
      </c>
      <c r="C1245" s="1" t="s">
        <v>1983</v>
      </c>
      <c r="D1245" s="1" t="s">
        <v>2143</v>
      </c>
      <c r="E1245" s="1" t="s">
        <v>4250</v>
      </c>
      <c r="F1245" s="1" t="s">
        <v>1983</v>
      </c>
      <c r="G1245" s="1" t="s">
        <v>2648</v>
      </c>
      <c r="H1245" s="1" t="s">
        <v>2649</v>
      </c>
      <c r="I1245" s="1" t="s">
        <v>1013</v>
      </c>
      <c r="J1245" s="17" t="s">
        <v>575</v>
      </c>
    </row>
    <row r="1246" spans="1:10" hidden="1">
      <c r="A1246" s="1" t="s">
        <v>575</v>
      </c>
      <c r="B1246" s="17" t="s">
        <v>4251</v>
      </c>
      <c r="C1246" s="1" t="s">
        <v>1983</v>
      </c>
      <c r="D1246" s="1" t="s">
        <v>2155</v>
      </c>
      <c r="E1246" s="1" t="s">
        <v>4251</v>
      </c>
      <c r="F1246" s="1" t="s">
        <v>1983</v>
      </c>
      <c r="G1246" s="1" t="s">
        <v>2648</v>
      </c>
      <c r="H1246" s="1" t="s">
        <v>2649</v>
      </c>
      <c r="I1246" s="1" t="s">
        <v>1013</v>
      </c>
      <c r="J1246" s="17" t="s">
        <v>575</v>
      </c>
    </row>
    <row r="1247" spans="1:10" hidden="1">
      <c r="A1247" s="1" t="s">
        <v>575</v>
      </c>
      <c r="B1247" s="17" t="s">
        <v>4252</v>
      </c>
      <c r="C1247" s="1" t="s">
        <v>1983</v>
      </c>
      <c r="D1247" s="1" t="s">
        <v>2166</v>
      </c>
      <c r="E1247" s="1" t="s">
        <v>4252</v>
      </c>
      <c r="F1247" s="1" t="s">
        <v>1983</v>
      </c>
      <c r="G1247" s="1" t="s">
        <v>2648</v>
      </c>
      <c r="H1247" s="1" t="s">
        <v>2649</v>
      </c>
      <c r="I1247" s="1" t="s">
        <v>1013</v>
      </c>
      <c r="J1247" s="17" t="s">
        <v>575</v>
      </c>
    </row>
    <row r="1248" spans="1:10" hidden="1">
      <c r="A1248" s="1" t="s">
        <v>4237</v>
      </c>
      <c r="B1248" s="17" t="s">
        <v>4237</v>
      </c>
      <c r="C1248" s="1" t="s">
        <v>2177</v>
      </c>
      <c r="D1248" s="1" t="s">
        <v>2177</v>
      </c>
      <c r="E1248" s="1" t="s">
        <v>4237</v>
      </c>
      <c r="F1248" s="1" t="s">
        <v>2177</v>
      </c>
      <c r="G1248" s="1" t="s">
        <v>2648</v>
      </c>
      <c r="H1248" s="1" t="s">
        <v>2649</v>
      </c>
      <c r="I1248" s="1" t="s">
        <v>1013</v>
      </c>
      <c r="J1248" s="17" t="s">
        <v>4237</v>
      </c>
    </row>
    <row r="1249" spans="1:10" hidden="1">
      <c r="A1249" s="1" t="s">
        <v>575</v>
      </c>
      <c r="B1249" s="17" t="s">
        <v>4253</v>
      </c>
      <c r="C1249" s="1" t="s">
        <v>1983</v>
      </c>
      <c r="D1249" s="1" t="s">
        <v>2188</v>
      </c>
      <c r="E1249" s="1" t="s">
        <v>4253</v>
      </c>
      <c r="F1249" s="1" t="s">
        <v>1983</v>
      </c>
      <c r="G1249" s="1" t="s">
        <v>2648</v>
      </c>
      <c r="H1249" s="1" t="s">
        <v>2649</v>
      </c>
      <c r="I1249" s="1" t="s">
        <v>1013</v>
      </c>
      <c r="J1249" s="17" t="s">
        <v>575</v>
      </c>
    </row>
    <row r="1250" spans="1:10" hidden="1">
      <c r="A1250" s="1" t="s">
        <v>575</v>
      </c>
      <c r="B1250" s="17" t="s">
        <v>4254</v>
      </c>
      <c r="C1250" s="1" t="s">
        <v>1983</v>
      </c>
      <c r="D1250" s="1" t="s">
        <v>2198</v>
      </c>
      <c r="E1250" s="1" t="s">
        <v>4254</v>
      </c>
      <c r="F1250" s="1" t="s">
        <v>1983</v>
      </c>
      <c r="G1250" s="1" t="s">
        <v>2648</v>
      </c>
      <c r="H1250" s="1" t="s">
        <v>2649</v>
      </c>
      <c r="I1250" s="1" t="s">
        <v>1013</v>
      </c>
      <c r="J1250" s="17" t="s">
        <v>575</v>
      </c>
    </row>
    <row r="1251" spans="1:10" hidden="1">
      <c r="A1251" s="1" t="s">
        <v>575</v>
      </c>
      <c r="B1251" s="17" t="s">
        <v>4255</v>
      </c>
      <c r="C1251" s="1" t="s">
        <v>1983</v>
      </c>
      <c r="D1251" s="1" t="s">
        <v>2208</v>
      </c>
      <c r="E1251" s="1" t="s">
        <v>4255</v>
      </c>
      <c r="F1251" s="1" t="s">
        <v>1983</v>
      </c>
      <c r="G1251" s="1" t="s">
        <v>2648</v>
      </c>
      <c r="H1251" s="1" t="s">
        <v>2649</v>
      </c>
      <c r="I1251" s="1" t="s">
        <v>1013</v>
      </c>
      <c r="J1251" s="17" t="s">
        <v>575</v>
      </c>
    </row>
    <row r="1252" spans="1:10" hidden="1">
      <c r="A1252" s="1" t="s">
        <v>575</v>
      </c>
      <c r="B1252" s="17" t="s">
        <v>4256</v>
      </c>
      <c r="C1252" s="1" t="s">
        <v>1983</v>
      </c>
      <c r="D1252" s="1" t="s">
        <v>2218</v>
      </c>
      <c r="E1252" s="1" t="s">
        <v>4256</v>
      </c>
      <c r="F1252" s="1" t="s">
        <v>1983</v>
      </c>
      <c r="G1252" s="1" t="s">
        <v>2648</v>
      </c>
      <c r="H1252" s="1" t="s">
        <v>2649</v>
      </c>
      <c r="I1252" s="1" t="s">
        <v>1013</v>
      </c>
      <c r="J1252" s="17" t="s">
        <v>575</v>
      </c>
    </row>
    <row r="1253" spans="1:10" hidden="1">
      <c r="A1253" s="1" t="s">
        <v>575</v>
      </c>
      <c r="B1253" s="17" t="s">
        <v>4257</v>
      </c>
      <c r="C1253" s="1" t="s">
        <v>1983</v>
      </c>
      <c r="D1253" s="1" t="s">
        <v>2227</v>
      </c>
      <c r="E1253" s="1" t="s">
        <v>4257</v>
      </c>
      <c r="F1253" s="1" t="s">
        <v>1983</v>
      </c>
      <c r="G1253" s="1" t="s">
        <v>2648</v>
      </c>
      <c r="H1253" s="1" t="s">
        <v>2649</v>
      </c>
      <c r="I1253" s="1" t="s">
        <v>1013</v>
      </c>
      <c r="J1253" s="17" t="s">
        <v>575</v>
      </c>
    </row>
    <row r="1254" spans="1:10" hidden="1">
      <c r="A1254" s="1" t="s">
        <v>575</v>
      </c>
      <c r="B1254" s="17" t="s">
        <v>4258</v>
      </c>
      <c r="C1254" s="1" t="s">
        <v>1983</v>
      </c>
      <c r="D1254" s="1" t="s">
        <v>2236</v>
      </c>
      <c r="E1254" s="1" t="s">
        <v>4258</v>
      </c>
      <c r="F1254" s="1" t="s">
        <v>1983</v>
      </c>
      <c r="G1254" s="1" t="s">
        <v>2648</v>
      </c>
      <c r="H1254" s="1" t="s">
        <v>2649</v>
      </c>
      <c r="I1254" s="1" t="s">
        <v>1013</v>
      </c>
      <c r="J1254" s="17" t="s">
        <v>575</v>
      </c>
    </row>
    <row r="1255" spans="1:10" hidden="1">
      <c r="A1255" s="1" t="s">
        <v>575</v>
      </c>
      <c r="B1255" s="17" t="s">
        <v>4259</v>
      </c>
      <c r="C1255" s="1" t="s">
        <v>1983</v>
      </c>
      <c r="D1255" s="1" t="s">
        <v>2245</v>
      </c>
      <c r="E1255" s="1" t="s">
        <v>4259</v>
      </c>
      <c r="F1255" s="1" t="s">
        <v>1983</v>
      </c>
      <c r="G1255" s="1" t="s">
        <v>2648</v>
      </c>
      <c r="H1255" s="1" t="s">
        <v>2649</v>
      </c>
      <c r="I1255" s="1" t="s">
        <v>1013</v>
      </c>
      <c r="J1255" s="17" t="s">
        <v>575</v>
      </c>
    </row>
    <row r="1256" spans="1:10" hidden="1">
      <c r="A1256" s="1" t="s">
        <v>575</v>
      </c>
      <c r="B1256" s="17" t="s">
        <v>4260</v>
      </c>
      <c r="C1256" s="1" t="s">
        <v>1983</v>
      </c>
      <c r="D1256" s="1" t="s">
        <v>2253</v>
      </c>
      <c r="E1256" s="1" t="s">
        <v>4260</v>
      </c>
      <c r="F1256" s="1" t="s">
        <v>1983</v>
      </c>
      <c r="G1256" s="1" t="s">
        <v>2648</v>
      </c>
      <c r="H1256" s="1" t="s">
        <v>2649</v>
      </c>
      <c r="I1256" s="1" t="s">
        <v>1013</v>
      </c>
      <c r="J1256" s="17" t="s">
        <v>575</v>
      </c>
    </row>
    <row r="1257" spans="1:10" hidden="1">
      <c r="A1257" s="1" t="s">
        <v>575</v>
      </c>
      <c r="B1257" s="17" t="s">
        <v>4261</v>
      </c>
      <c r="C1257" s="1" t="s">
        <v>1983</v>
      </c>
      <c r="D1257" s="1" t="s">
        <v>2261</v>
      </c>
      <c r="E1257" s="1" t="s">
        <v>4261</v>
      </c>
      <c r="F1257" s="1" t="s">
        <v>1983</v>
      </c>
      <c r="G1257" s="1" t="s">
        <v>2648</v>
      </c>
      <c r="H1257" s="1" t="s">
        <v>2649</v>
      </c>
      <c r="I1257" s="1" t="s">
        <v>1013</v>
      </c>
      <c r="J1257" s="17" t="s">
        <v>575</v>
      </c>
    </row>
    <row r="1258" spans="1:10" hidden="1">
      <c r="A1258" s="1" t="s">
        <v>575</v>
      </c>
      <c r="B1258" s="17" t="s">
        <v>4262</v>
      </c>
      <c r="C1258" s="1" t="s">
        <v>1983</v>
      </c>
      <c r="D1258" s="1" t="s">
        <v>2269</v>
      </c>
      <c r="E1258" s="1" t="s">
        <v>4262</v>
      </c>
      <c r="F1258" s="1" t="s">
        <v>1983</v>
      </c>
      <c r="G1258" s="1" t="s">
        <v>2648</v>
      </c>
      <c r="H1258" s="1" t="s">
        <v>2649</v>
      </c>
      <c r="I1258" s="1" t="s">
        <v>1013</v>
      </c>
      <c r="J1258" s="17" t="s">
        <v>575</v>
      </c>
    </row>
    <row r="1259" spans="1:10" hidden="1">
      <c r="A1259" s="1" t="s">
        <v>575</v>
      </c>
      <c r="B1259" s="17" t="s">
        <v>4263</v>
      </c>
      <c r="C1259" s="1" t="s">
        <v>1983</v>
      </c>
      <c r="D1259" s="1" t="s">
        <v>2276</v>
      </c>
      <c r="E1259" s="1" t="s">
        <v>4263</v>
      </c>
      <c r="F1259" s="1" t="s">
        <v>1983</v>
      </c>
      <c r="G1259" s="1" t="s">
        <v>2648</v>
      </c>
      <c r="H1259" s="1" t="s">
        <v>2649</v>
      </c>
      <c r="I1259" s="1" t="s">
        <v>574</v>
      </c>
      <c r="J1259" s="17" t="s">
        <v>575</v>
      </c>
    </row>
    <row r="1260" spans="1:10" hidden="1">
      <c r="A1260" s="1" t="s">
        <v>575</v>
      </c>
      <c r="B1260" s="17" t="s">
        <v>4264</v>
      </c>
      <c r="C1260" s="1" t="s">
        <v>1983</v>
      </c>
      <c r="D1260" s="1" t="s">
        <v>2283</v>
      </c>
      <c r="E1260" s="1" t="s">
        <v>4264</v>
      </c>
      <c r="F1260" s="1" t="s">
        <v>1983</v>
      </c>
      <c r="G1260" s="1" t="s">
        <v>2648</v>
      </c>
      <c r="H1260" s="1" t="s">
        <v>2649</v>
      </c>
      <c r="I1260" s="1" t="s">
        <v>1013</v>
      </c>
      <c r="J1260" s="17" t="s">
        <v>575</v>
      </c>
    </row>
    <row r="1261" spans="1:10" hidden="1">
      <c r="A1261" s="1" t="s">
        <v>575</v>
      </c>
      <c r="B1261" s="17" t="s">
        <v>4265</v>
      </c>
      <c r="C1261" s="1" t="s">
        <v>1983</v>
      </c>
      <c r="D1261" s="1" t="s">
        <v>2290</v>
      </c>
      <c r="E1261" s="1" t="s">
        <v>4265</v>
      </c>
      <c r="F1261" s="1" t="s">
        <v>1983</v>
      </c>
      <c r="G1261" s="1" t="s">
        <v>2648</v>
      </c>
      <c r="H1261" s="1" t="s">
        <v>2649</v>
      </c>
      <c r="I1261" s="1" t="s">
        <v>1013</v>
      </c>
      <c r="J1261" s="17" t="s">
        <v>575</v>
      </c>
    </row>
    <row r="1262" spans="1:10" hidden="1">
      <c r="A1262" s="1" t="s">
        <v>4237</v>
      </c>
      <c r="B1262" s="17" t="s">
        <v>4266</v>
      </c>
      <c r="C1262" s="1" t="s">
        <v>2177</v>
      </c>
      <c r="D1262" s="1" t="s">
        <v>2296</v>
      </c>
      <c r="E1262" s="1" t="s">
        <v>4266</v>
      </c>
      <c r="F1262" s="1" t="s">
        <v>2177</v>
      </c>
      <c r="G1262" s="1" t="s">
        <v>2648</v>
      </c>
      <c r="H1262" s="1" t="s">
        <v>2649</v>
      </c>
      <c r="I1262" s="1" t="s">
        <v>1013</v>
      </c>
      <c r="J1262" s="17" t="s">
        <v>4237</v>
      </c>
    </row>
    <row r="1263" spans="1:10" hidden="1">
      <c r="A1263" s="1" t="s">
        <v>575</v>
      </c>
      <c r="B1263" s="17" t="s">
        <v>4267</v>
      </c>
      <c r="C1263" s="1" t="s">
        <v>1983</v>
      </c>
      <c r="D1263" s="1" t="s">
        <v>2302</v>
      </c>
      <c r="E1263" s="1" t="s">
        <v>4267</v>
      </c>
      <c r="F1263" s="1" t="s">
        <v>1983</v>
      </c>
      <c r="G1263" s="1" t="s">
        <v>2648</v>
      </c>
      <c r="H1263" s="1" t="s">
        <v>2649</v>
      </c>
      <c r="I1263" s="1" t="s">
        <v>1013</v>
      </c>
      <c r="J1263" s="17" t="s">
        <v>575</v>
      </c>
    </row>
    <row r="1264" spans="1:10" hidden="1">
      <c r="A1264" s="1" t="s">
        <v>575</v>
      </c>
      <c r="B1264" s="17" t="s">
        <v>4268</v>
      </c>
      <c r="C1264" s="1" t="s">
        <v>1983</v>
      </c>
      <c r="D1264" s="1" t="s">
        <v>2308</v>
      </c>
      <c r="E1264" s="1" t="s">
        <v>4268</v>
      </c>
      <c r="F1264" s="1" t="s">
        <v>1983</v>
      </c>
      <c r="G1264" s="1" t="s">
        <v>2648</v>
      </c>
      <c r="H1264" s="1" t="s">
        <v>2649</v>
      </c>
      <c r="I1264" s="1" t="s">
        <v>574</v>
      </c>
      <c r="J1264" s="17" t="s">
        <v>575</v>
      </c>
    </row>
    <row r="1265" spans="1:10" hidden="1">
      <c r="A1265" s="1" t="s">
        <v>4237</v>
      </c>
      <c r="B1265" s="17" t="s">
        <v>4269</v>
      </c>
      <c r="C1265" s="1" t="s">
        <v>2177</v>
      </c>
      <c r="D1265" s="1" t="s">
        <v>2314</v>
      </c>
      <c r="E1265" s="1" t="s">
        <v>4269</v>
      </c>
      <c r="F1265" s="1" t="s">
        <v>2177</v>
      </c>
      <c r="G1265" s="1" t="s">
        <v>2648</v>
      </c>
      <c r="H1265" s="1" t="s">
        <v>2649</v>
      </c>
      <c r="I1265" s="1" t="s">
        <v>1013</v>
      </c>
      <c r="J1265" s="17" t="s">
        <v>4237</v>
      </c>
    </row>
    <row r="1266" spans="1:10" hidden="1">
      <c r="A1266" s="1" t="s">
        <v>575</v>
      </c>
      <c r="B1266" s="17" t="s">
        <v>4270</v>
      </c>
      <c r="C1266" s="1" t="s">
        <v>1983</v>
      </c>
      <c r="D1266" s="1" t="s">
        <v>2320</v>
      </c>
      <c r="E1266" s="1" t="s">
        <v>4270</v>
      </c>
      <c r="F1266" s="1" t="s">
        <v>1983</v>
      </c>
      <c r="G1266" s="1" t="s">
        <v>2648</v>
      </c>
      <c r="H1266" s="1" t="s">
        <v>2649</v>
      </c>
      <c r="I1266" s="1" t="s">
        <v>1013</v>
      </c>
      <c r="J1266" s="17" t="s">
        <v>575</v>
      </c>
    </row>
    <row r="1267" spans="1:10" hidden="1">
      <c r="A1267" s="1" t="s">
        <v>575</v>
      </c>
      <c r="B1267" s="17" t="s">
        <v>4271</v>
      </c>
      <c r="C1267" s="1" t="s">
        <v>1983</v>
      </c>
      <c r="D1267" s="1" t="s">
        <v>2326</v>
      </c>
      <c r="E1267" s="1" t="s">
        <v>4271</v>
      </c>
      <c r="F1267" s="1" t="s">
        <v>1983</v>
      </c>
      <c r="G1267" s="1" t="s">
        <v>2648</v>
      </c>
      <c r="H1267" s="1" t="s">
        <v>2649</v>
      </c>
      <c r="I1267" s="1" t="s">
        <v>1013</v>
      </c>
      <c r="J1267" s="17" t="s">
        <v>575</v>
      </c>
    </row>
    <row r="1268" spans="1:10" hidden="1">
      <c r="A1268" s="1" t="s">
        <v>575</v>
      </c>
      <c r="B1268" s="17" t="s">
        <v>4272</v>
      </c>
      <c r="C1268" s="1" t="s">
        <v>1983</v>
      </c>
      <c r="D1268" s="1" t="s">
        <v>2332</v>
      </c>
      <c r="E1268" s="1" t="s">
        <v>4272</v>
      </c>
      <c r="F1268" s="1" t="s">
        <v>1983</v>
      </c>
      <c r="G1268" s="1" t="s">
        <v>2648</v>
      </c>
      <c r="H1268" s="1" t="s">
        <v>2649</v>
      </c>
      <c r="I1268" s="1" t="s">
        <v>1013</v>
      </c>
      <c r="J1268" s="17" t="s">
        <v>575</v>
      </c>
    </row>
    <row r="1269" spans="1:10" hidden="1">
      <c r="A1269" s="1" t="s">
        <v>575</v>
      </c>
      <c r="B1269" s="17" t="s">
        <v>4273</v>
      </c>
      <c r="C1269" s="1" t="s">
        <v>1983</v>
      </c>
      <c r="D1269" s="1" t="s">
        <v>2338</v>
      </c>
      <c r="E1269" s="1" t="s">
        <v>4273</v>
      </c>
      <c r="F1269" s="1" t="s">
        <v>1983</v>
      </c>
      <c r="G1269" s="1" t="s">
        <v>2648</v>
      </c>
      <c r="H1269" s="1" t="s">
        <v>2649</v>
      </c>
      <c r="I1269" s="1" t="s">
        <v>1013</v>
      </c>
      <c r="J1269" s="17" t="s">
        <v>575</v>
      </c>
    </row>
    <row r="1270" spans="1:10" hidden="1">
      <c r="A1270" s="1" t="s">
        <v>575</v>
      </c>
      <c r="B1270" s="17" t="s">
        <v>4274</v>
      </c>
      <c r="C1270" s="1" t="s">
        <v>1983</v>
      </c>
      <c r="D1270" s="1" t="s">
        <v>2344</v>
      </c>
      <c r="E1270" s="1" t="s">
        <v>4274</v>
      </c>
      <c r="F1270" s="1" t="s">
        <v>1983</v>
      </c>
      <c r="G1270" s="1" t="s">
        <v>2648</v>
      </c>
      <c r="H1270" s="1" t="s">
        <v>2649</v>
      </c>
      <c r="I1270" s="1" t="s">
        <v>1013</v>
      </c>
      <c r="J1270" s="17" t="s">
        <v>575</v>
      </c>
    </row>
    <row r="1271" spans="1:10" hidden="1">
      <c r="A1271" s="1" t="s">
        <v>575</v>
      </c>
      <c r="B1271" s="17" t="s">
        <v>4275</v>
      </c>
      <c r="C1271" s="1" t="s">
        <v>1983</v>
      </c>
      <c r="D1271" s="1" t="s">
        <v>2350</v>
      </c>
      <c r="E1271" s="1" t="s">
        <v>4275</v>
      </c>
      <c r="F1271" s="1" t="s">
        <v>1983</v>
      </c>
      <c r="G1271" s="1" t="s">
        <v>2648</v>
      </c>
      <c r="H1271" s="1" t="s">
        <v>2649</v>
      </c>
      <c r="I1271" s="1" t="s">
        <v>1013</v>
      </c>
      <c r="J1271" s="17" t="s">
        <v>575</v>
      </c>
    </row>
    <row r="1272" spans="1:10" hidden="1">
      <c r="A1272" s="1" t="s">
        <v>575</v>
      </c>
      <c r="B1272" s="17" t="s">
        <v>4276</v>
      </c>
      <c r="C1272" s="1" t="s">
        <v>1983</v>
      </c>
      <c r="D1272" s="1" t="s">
        <v>2356</v>
      </c>
      <c r="E1272" s="1" t="s">
        <v>4276</v>
      </c>
      <c r="F1272" s="1" t="s">
        <v>1983</v>
      </c>
      <c r="G1272" s="1" t="s">
        <v>2648</v>
      </c>
      <c r="H1272" s="1" t="s">
        <v>2649</v>
      </c>
      <c r="I1272" s="1" t="s">
        <v>1013</v>
      </c>
      <c r="J1272" s="17" t="s">
        <v>575</v>
      </c>
    </row>
    <row r="1273" spans="1:10" hidden="1">
      <c r="A1273" s="1" t="s">
        <v>575</v>
      </c>
      <c r="B1273" s="17" t="s">
        <v>4277</v>
      </c>
      <c r="C1273" s="1" t="s">
        <v>1983</v>
      </c>
      <c r="D1273" s="1" t="s">
        <v>2362</v>
      </c>
      <c r="E1273" s="1" t="s">
        <v>4277</v>
      </c>
      <c r="F1273" s="1" t="s">
        <v>1983</v>
      </c>
      <c r="G1273" s="1" t="s">
        <v>2648</v>
      </c>
      <c r="H1273" s="1" t="s">
        <v>2649</v>
      </c>
      <c r="I1273" s="1" t="s">
        <v>1013</v>
      </c>
      <c r="J1273" s="17" t="s">
        <v>575</v>
      </c>
    </row>
    <row r="1274" spans="1:10" hidden="1">
      <c r="A1274" s="1" t="s">
        <v>575</v>
      </c>
      <c r="B1274" s="17" t="s">
        <v>4278</v>
      </c>
      <c r="C1274" s="1" t="s">
        <v>1983</v>
      </c>
      <c r="D1274" s="1" t="s">
        <v>2368</v>
      </c>
      <c r="E1274" s="1" t="s">
        <v>4278</v>
      </c>
      <c r="F1274" s="1" t="s">
        <v>1983</v>
      </c>
      <c r="G1274" s="1" t="s">
        <v>2648</v>
      </c>
      <c r="H1274" s="1" t="s">
        <v>2649</v>
      </c>
      <c r="I1274" s="1" t="s">
        <v>1013</v>
      </c>
      <c r="J1274" s="17" t="s">
        <v>575</v>
      </c>
    </row>
    <row r="1275" spans="1:10" hidden="1">
      <c r="A1275" s="1" t="s">
        <v>575</v>
      </c>
      <c r="B1275" s="17" t="s">
        <v>4279</v>
      </c>
      <c r="C1275" s="1" t="s">
        <v>1983</v>
      </c>
      <c r="D1275" s="1" t="s">
        <v>2373</v>
      </c>
      <c r="E1275" s="1" t="s">
        <v>4279</v>
      </c>
      <c r="F1275" s="1" t="s">
        <v>1983</v>
      </c>
      <c r="G1275" s="1" t="s">
        <v>2648</v>
      </c>
      <c r="H1275" s="1" t="s">
        <v>2649</v>
      </c>
      <c r="I1275" s="1" t="s">
        <v>1013</v>
      </c>
      <c r="J1275" s="17" t="s">
        <v>575</v>
      </c>
    </row>
    <row r="1276" spans="1:10" hidden="1">
      <c r="A1276" s="1" t="s">
        <v>575</v>
      </c>
      <c r="B1276" s="17" t="s">
        <v>4280</v>
      </c>
      <c r="C1276" s="1" t="s">
        <v>1983</v>
      </c>
      <c r="D1276" s="1" t="s">
        <v>2378</v>
      </c>
      <c r="E1276" s="1" t="s">
        <v>4280</v>
      </c>
      <c r="F1276" s="1" t="s">
        <v>1983</v>
      </c>
      <c r="G1276" s="1" t="s">
        <v>2648</v>
      </c>
      <c r="H1276" s="1" t="s">
        <v>2649</v>
      </c>
      <c r="I1276" s="1" t="s">
        <v>1013</v>
      </c>
      <c r="J1276" s="17" t="s">
        <v>575</v>
      </c>
    </row>
    <row r="1277" spans="1:10" hidden="1">
      <c r="A1277" s="1" t="s">
        <v>575</v>
      </c>
      <c r="B1277" s="17" t="s">
        <v>4281</v>
      </c>
      <c r="C1277" s="1" t="s">
        <v>1983</v>
      </c>
      <c r="D1277" s="1" t="s">
        <v>2383</v>
      </c>
      <c r="E1277" s="1" t="s">
        <v>4281</v>
      </c>
      <c r="F1277" s="1" t="s">
        <v>1983</v>
      </c>
      <c r="G1277" s="1" t="s">
        <v>2648</v>
      </c>
      <c r="H1277" s="1" t="s">
        <v>2649</v>
      </c>
      <c r="I1277" s="1" t="s">
        <v>1013</v>
      </c>
      <c r="J1277" s="17" t="s">
        <v>575</v>
      </c>
    </row>
    <row r="1278" spans="1:10" hidden="1">
      <c r="A1278" s="1" t="s">
        <v>575</v>
      </c>
      <c r="B1278" s="17" t="s">
        <v>4282</v>
      </c>
      <c r="C1278" s="1" t="s">
        <v>1983</v>
      </c>
      <c r="D1278" s="1" t="s">
        <v>2388</v>
      </c>
      <c r="E1278" s="1" t="s">
        <v>4282</v>
      </c>
      <c r="F1278" s="1" t="s">
        <v>1983</v>
      </c>
      <c r="G1278" s="1" t="s">
        <v>2648</v>
      </c>
      <c r="H1278" s="1" t="s">
        <v>2649</v>
      </c>
      <c r="I1278" s="1" t="s">
        <v>1013</v>
      </c>
      <c r="J1278" s="17" t="s">
        <v>575</v>
      </c>
    </row>
    <row r="1279" spans="1:10" hidden="1">
      <c r="A1279" s="1" t="s">
        <v>575</v>
      </c>
      <c r="B1279" s="17" t="s">
        <v>4283</v>
      </c>
      <c r="C1279" s="1" t="s">
        <v>1983</v>
      </c>
      <c r="D1279" s="1" t="s">
        <v>2393</v>
      </c>
      <c r="E1279" s="1" t="s">
        <v>4283</v>
      </c>
      <c r="F1279" s="1" t="s">
        <v>1983</v>
      </c>
      <c r="G1279" s="1" t="s">
        <v>2648</v>
      </c>
      <c r="H1279" s="1" t="s">
        <v>2649</v>
      </c>
      <c r="I1279" s="1" t="s">
        <v>1013</v>
      </c>
      <c r="J1279" s="17" t="s">
        <v>575</v>
      </c>
    </row>
    <row r="1280" spans="1:10" hidden="1">
      <c r="A1280" s="1" t="s">
        <v>575</v>
      </c>
      <c r="B1280" s="17" t="s">
        <v>4284</v>
      </c>
      <c r="C1280" s="1" t="s">
        <v>1983</v>
      </c>
      <c r="D1280" s="1" t="s">
        <v>2397</v>
      </c>
      <c r="E1280" s="1" t="s">
        <v>4284</v>
      </c>
      <c r="F1280" s="1" t="s">
        <v>1983</v>
      </c>
      <c r="G1280" s="1" t="s">
        <v>2648</v>
      </c>
      <c r="H1280" s="1" t="s">
        <v>2649</v>
      </c>
      <c r="I1280" s="1" t="s">
        <v>1013</v>
      </c>
      <c r="J1280" s="17" t="s">
        <v>575</v>
      </c>
    </row>
    <row r="1281" spans="1:10" hidden="1">
      <c r="A1281" s="1" t="s">
        <v>575</v>
      </c>
      <c r="B1281" s="17" t="s">
        <v>4285</v>
      </c>
      <c r="C1281" s="1" t="s">
        <v>1983</v>
      </c>
      <c r="D1281" s="1" t="s">
        <v>2401</v>
      </c>
      <c r="E1281" s="1" t="s">
        <v>4285</v>
      </c>
      <c r="F1281" s="1" t="s">
        <v>1983</v>
      </c>
      <c r="G1281" s="1" t="s">
        <v>2648</v>
      </c>
      <c r="H1281" s="1" t="s">
        <v>2649</v>
      </c>
      <c r="I1281" s="1" t="s">
        <v>1013</v>
      </c>
      <c r="J1281" s="17" t="s">
        <v>575</v>
      </c>
    </row>
    <row r="1282" spans="1:10" hidden="1">
      <c r="A1282" s="1" t="s">
        <v>575</v>
      </c>
      <c r="B1282" s="17" t="s">
        <v>4286</v>
      </c>
      <c r="C1282" s="1" t="s">
        <v>1983</v>
      </c>
      <c r="D1282" s="1" t="s">
        <v>2405</v>
      </c>
      <c r="E1282" s="1" t="s">
        <v>4286</v>
      </c>
      <c r="F1282" s="1" t="s">
        <v>1983</v>
      </c>
      <c r="G1282" s="1" t="s">
        <v>2648</v>
      </c>
      <c r="H1282" s="1" t="s">
        <v>2649</v>
      </c>
      <c r="I1282" s="1" t="s">
        <v>1013</v>
      </c>
      <c r="J1282" s="17" t="s">
        <v>575</v>
      </c>
    </row>
    <row r="1283" spans="1:10" hidden="1">
      <c r="A1283" s="1" t="s">
        <v>575</v>
      </c>
      <c r="B1283" s="17" t="s">
        <v>4287</v>
      </c>
      <c r="C1283" s="1" t="s">
        <v>1983</v>
      </c>
      <c r="D1283" s="1" t="s">
        <v>2409</v>
      </c>
      <c r="E1283" s="1" t="s">
        <v>4287</v>
      </c>
      <c r="F1283" s="1" t="s">
        <v>1983</v>
      </c>
      <c r="G1283" s="1" t="s">
        <v>2648</v>
      </c>
      <c r="H1283" s="1" t="s">
        <v>2649</v>
      </c>
      <c r="I1283" s="1" t="s">
        <v>1013</v>
      </c>
      <c r="J1283" s="17" t="s">
        <v>575</v>
      </c>
    </row>
    <row r="1284" spans="1:10" hidden="1">
      <c r="A1284" s="1" t="s">
        <v>575</v>
      </c>
      <c r="B1284" s="17" t="s">
        <v>4288</v>
      </c>
      <c r="C1284" s="1" t="s">
        <v>1983</v>
      </c>
      <c r="D1284" s="1" t="s">
        <v>2413</v>
      </c>
      <c r="E1284" s="1" t="s">
        <v>4288</v>
      </c>
      <c r="F1284" s="1" t="s">
        <v>1983</v>
      </c>
      <c r="G1284" s="1" t="s">
        <v>2648</v>
      </c>
      <c r="H1284" s="1" t="s">
        <v>2649</v>
      </c>
      <c r="I1284" s="1" t="s">
        <v>1013</v>
      </c>
      <c r="J1284" s="17" t="s">
        <v>575</v>
      </c>
    </row>
    <row r="1285" spans="1:10" hidden="1">
      <c r="A1285" s="1" t="s">
        <v>582</v>
      </c>
      <c r="B1285" s="17" t="s">
        <v>582</v>
      </c>
      <c r="C1285" s="1" t="s">
        <v>1124</v>
      </c>
      <c r="D1285" s="1" t="s">
        <v>1124</v>
      </c>
      <c r="E1285" s="1" t="s">
        <v>582</v>
      </c>
      <c r="F1285" s="1" t="s">
        <v>1124</v>
      </c>
      <c r="G1285" s="1" t="s">
        <v>2675</v>
      </c>
      <c r="H1285" s="1" t="s">
        <v>2895</v>
      </c>
      <c r="I1285" s="1" t="s">
        <v>2576</v>
      </c>
      <c r="J1285" s="17" t="s">
        <v>582</v>
      </c>
    </row>
    <row r="1286" spans="1:10" hidden="1">
      <c r="A1286" s="1" t="s">
        <v>582</v>
      </c>
      <c r="B1286" s="17" t="s">
        <v>4289</v>
      </c>
      <c r="C1286" s="1" t="s">
        <v>1124</v>
      </c>
      <c r="D1286" s="1" t="s">
        <v>1227</v>
      </c>
      <c r="E1286" s="1" t="s">
        <v>4289</v>
      </c>
      <c r="F1286" s="1" t="s">
        <v>1124</v>
      </c>
      <c r="G1286" s="1" t="s">
        <v>2675</v>
      </c>
      <c r="H1286" s="1" t="s">
        <v>2895</v>
      </c>
      <c r="I1286" s="1" t="s">
        <v>2576</v>
      </c>
      <c r="J1286" s="17" t="s">
        <v>582</v>
      </c>
    </row>
    <row r="1287" spans="1:10" hidden="1">
      <c r="A1287" s="1" t="s">
        <v>4290</v>
      </c>
      <c r="B1287" s="17" t="s">
        <v>4290</v>
      </c>
      <c r="C1287" s="1" t="s">
        <v>1141</v>
      </c>
      <c r="D1287" s="1" t="s">
        <v>1141</v>
      </c>
      <c r="E1287" s="1" t="s">
        <v>4290</v>
      </c>
      <c r="F1287" s="1" t="s">
        <v>1141</v>
      </c>
      <c r="G1287" s="1" t="s">
        <v>2648</v>
      </c>
      <c r="H1287" s="1" t="s">
        <v>2654</v>
      </c>
      <c r="I1287" s="1" t="s">
        <v>1032</v>
      </c>
      <c r="J1287" s="17" t="s">
        <v>4290</v>
      </c>
    </row>
    <row r="1288" spans="1:10" hidden="1">
      <c r="A1288" s="1" t="s">
        <v>4291</v>
      </c>
      <c r="B1288" s="17" t="s">
        <v>4291</v>
      </c>
      <c r="C1288" s="1" t="s">
        <v>4292</v>
      </c>
      <c r="D1288" s="1" t="s">
        <v>4292</v>
      </c>
      <c r="E1288" s="1" t="s">
        <v>4291</v>
      </c>
      <c r="F1288" s="1" t="s">
        <v>4292</v>
      </c>
      <c r="G1288" s="1" t="s">
        <v>2685</v>
      </c>
      <c r="H1288" s="1" t="s">
        <v>2758</v>
      </c>
      <c r="I1288" s="1" t="s">
        <v>2577</v>
      </c>
      <c r="J1288" s="17" t="s">
        <v>4291</v>
      </c>
    </row>
    <row r="1289" spans="1:10" hidden="1">
      <c r="A1289" s="1" t="s">
        <v>4293</v>
      </c>
      <c r="B1289" s="17" t="s">
        <v>4294</v>
      </c>
      <c r="C1289" s="1" t="s">
        <v>4295</v>
      </c>
      <c r="D1289" s="1" t="s">
        <v>4296</v>
      </c>
      <c r="E1289" s="1" t="s">
        <v>4294</v>
      </c>
      <c r="F1289" s="1" t="s">
        <v>4295</v>
      </c>
      <c r="G1289" s="1" t="s">
        <v>2685</v>
      </c>
      <c r="H1289" s="1" t="s">
        <v>2758</v>
      </c>
      <c r="I1289" s="1" t="s">
        <v>2577</v>
      </c>
      <c r="J1289" s="17" t="s">
        <v>4293</v>
      </c>
    </row>
    <row r="1290" spans="1:10" hidden="1">
      <c r="A1290" s="1" t="s">
        <v>4297</v>
      </c>
      <c r="B1290" s="17" t="s">
        <v>4297</v>
      </c>
      <c r="C1290" s="1" t="s">
        <v>1239</v>
      </c>
      <c r="D1290" s="1" t="s">
        <v>1239</v>
      </c>
      <c r="E1290" s="1" t="s">
        <v>4297</v>
      </c>
      <c r="F1290" s="1" t="s">
        <v>1239</v>
      </c>
      <c r="G1290" s="1" t="s">
        <v>2648</v>
      </c>
      <c r="H1290" s="1" t="s">
        <v>2654</v>
      </c>
      <c r="I1290" s="1" t="s">
        <v>1032</v>
      </c>
      <c r="J1290" s="17" t="s">
        <v>4297</v>
      </c>
    </row>
    <row r="1291" spans="1:10" hidden="1">
      <c r="A1291" s="1" t="s">
        <v>4298</v>
      </c>
      <c r="B1291" s="17" t="s">
        <v>4298</v>
      </c>
      <c r="C1291" s="1" t="s">
        <v>1311</v>
      </c>
      <c r="D1291" s="1" t="s">
        <v>1311</v>
      </c>
      <c r="E1291" s="1" t="s">
        <v>4298</v>
      </c>
      <c r="F1291" s="1" t="s">
        <v>1311</v>
      </c>
      <c r="G1291" s="1" t="s">
        <v>2648</v>
      </c>
      <c r="H1291" s="1" t="s">
        <v>2654</v>
      </c>
      <c r="I1291" s="1" t="s">
        <v>1032</v>
      </c>
      <c r="J1291" s="17" t="s">
        <v>4298</v>
      </c>
    </row>
    <row r="1292" spans="1:10" hidden="1">
      <c r="A1292" s="1" t="s">
        <v>595</v>
      </c>
      <c r="B1292" s="17" t="s">
        <v>4299</v>
      </c>
      <c r="C1292" s="1" t="s">
        <v>1475</v>
      </c>
      <c r="D1292" s="1" t="s">
        <v>1125</v>
      </c>
      <c r="E1292" s="1" t="s">
        <v>4299</v>
      </c>
      <c r="F1292" s="1" t="s">
        <v>1475</v>
      </c>
      <c r="G1292" s="1" t="s">
        <v>2761</v>
      </c>
      <c r="H1292" s="1" t="s">
        <v>4300</v>
      </c>
      <c r="I1292" s="1" t="s">
        <v>1015</v>
      </c>
      <c r="J1292" s="17" t="s">
        <v>595</v>
      </c>
    </row>
    <row r="1293" spans="1:10" hidden="1">
      <c r="A1293" s="1" t="s">
        <v>595</v>
      </c>
      <c r="B1293" s="17" t="s">
        <v>4301</v>
      </c>
      <c r="C1293" s="1" t="s">
        <v>1475</v>
      </c>
      <c r="D1293" s="1" t="s">
        <v>1228</v>
      </c>
      <c r="E1293" s="1" t="s">
        <v>4301</v>
      </c>
      <c r="F1293" s="1" t="s">
        <v>1475</v>
      </c>
      <c r="G1293" s="1" t="s">
        <v>2761</v>
      </c>
      <c r="H1293" s="1" t="s">
        <v>4300</v>
      </c>
      <c r="I1293" s="1" t="s">
        <v>1015</v>
      </c>
      <c r="J1293" s="17" t="s">
        <v>595</v>
      </c>
    </row>
    <row r="1294" spans="1:10" hidden="1">
      <c r="A1294" s="1" t="s">
        <v>595</v>
      </c>
      <c r="B1294" s="17" t="s">
        <v>4302</v>
      </c>
      <c r="C1294" s="1" t="s">
        <v>1475</v>
      </c>
      <c r="D1294" s="1" t="s">
        <v>1306</v>
      </c>
      <c r="E1294" s="1" t="s">
        <v>4302</v>
      </c>
      <c r="F1294" s="1" t="s">
        <v>1475</v>
      </c>
      <c r="G1294" s="1" t="s">
        <v>2761</v>
      </c>
      <c r="H1294" s="1" t="s">
        <v>4300</v>
      </c>
      <c r="I1294" s="1" t="s">
        <v>1015</v>
      </c>
      <c r="J1294" s="17" t="s">
        <v>595</v>
      </c>
    </row>
    <row r="1295" spans="1:10" hidden="1">
      <c r="A1295" s="1" t="s">
        <v>595</v>
      </c>
      <c r="B1295" s="17" t="s">
        <v>4303</v>
      </c>
      <c r="C1295" s="1" t="s">
        <v>1475</v>
      </c>
      <c r="D1295" s="1" t="s">
        <v>1367</v>
      </c>
      <c r="E1295" s="1" t="s">
        <v>4303</v>
      </c>
      <c r="F1295" s="1" t="s">
        <v>1475</v>
      </c>
      <c r="G1295" s="1" t="s">
        <v>2761</v>
      </c>
      <c r="H1295" s="1" t="s">
        <v>4300</v>
      </c>
      <c r="I1295" s="1" t="s">
        <v>1015</v>
      </c>
      <c r="J1295" s="17" t="s">
        <v>595</v>
      </c>
    </row>
    <row r="1296" spans="1:10" hidden="1">
      <c r="A1296" s="1" t="s">
        <v>590</v>
      </c>
      <c r="B1296" s="17" t="s">
        <v>585</v>
      </c>
      <c r="C1296" s="1" t="s">
        <v>1783</v>
      </c>
      <c r="D1296" s="1" t="s">
        <v>1422</v>
      </c>
      <c r="E1296" s="1" t="s">
        <v>585</v>
      </c>
      <c r="F1296" s="1" t="s">
        <v>1783</v>
      </c>
      <c r="G1296" s="1" t="s">
        <v>2761</v>
      </c>
      <c r="H1296" s="1" t="s">
        <v>4300</v>
      </c>
      <c r="I1296" s="1" t="s">
        <v>1015</v>
      </c>
      <c r="J1296" s="17" t="s">
        <v>590</v>
      </c>
    </row>
    <row r="1297" spans="1:10" hidden="1">
      <c r="A1297" s="1" t="s">
        <v>595</v>
      </c>
      <c r="B1297" s="17" t="s">
        <v>595</v>
      </c>
      <c r="C1297" s="1" t="s">
        <v>1475</v>
      </c>
      <c r="D1297" s="1" t="s">
        <v>1475</v>
      </c>
      <c r="E1297" s="1" t="s">
        <v>595</v>
      </c>
      <c r="F1297" s="1" t="s">
        <v>1475</v>
      </c>
      <c r="G1297" s="1" t="s">
        <v>2761</v>
      </c>
      <c r="H1297" s="1" t="s">
        <v>4300</v>
      </c>
      <c r="I1297" s="1" t="s">
        <v>1015</v>
      </c>
      <c r="J1297" s="17" t="s">
        <v>595</v>
      </c>
    </row>
    <row r="1298" spans="1:10" hidden="1">
      <c r="A1298" s="1" t="s">
        <v>595</v>
      </c>
      <c r="B1298" s="17" t="s">
        <v>4304</v>
      </c>
      <c r="C1298" s="1" t="s">
        <v>1475</v>
      </c>
      <c r="D1298" s="1" t="s">
        <v>1520</v>
      </c>
      <c r="E1298" s="1" t="s">
        <v>4304</v>
      </c>
      <c r="F1298" s="1" t="s">
        <v>1475</v>
      </c>
      <c r="G1298" s="1" t="s">
        <v>2761</v>
      </c>
      <c r="H1298" s="1" t="s">
        <v>4300</v>
      </c>
      <c r="I1298" s="1" t="s">
        <v>1015</v>
      </c>
      <c r="J1298" s="17" t="s">
        <v>595</v>
      </c>
    </row>
    <row r="1299" spans="1:10" hidden="1">
      <c r="A1299" s="1" t="s">
        <v>595</v>
      </c>
      <c r="B1299" s="17" t="s">
        <v>4305</v>
      </c>
      <c r="C1299" s="1" t="s">
        <v>1475</v>
      </c>
      <c r="D1299" s="1" t="s">
        <v>1561</v>
      </c>
      <c r="E1299" s="1" t="s">
        <v>4305</v>
      </c>
      <c r="F1299" s="1" t="s">
        <v>1475</v>
      </c>
      <c r="G1299" s="1" t="s">
        <v>2761</v>
      </c>
      <c r="H1299" s="1" t="s">
        <v>4300</v>
      </c>
      <c r="I1299" s="1" t="s">
        <v>1015</v>
      </c>
      <c r="J1299" s="17" t="s">
        <v>595</v>
      </c>
    </row>
    <row r="1300" spans="1:10" hidden="1">
      <c r="A1300" s="1" t="s">
        <v>595</v>
      </c>
      <c r="B1300" s="17" t="s">
        <v>4306</v>
      </c>
      <c r="C1300" s="1" t="s">
        <v>1475</v>
      </c>
      <c r="D1300" s="1" t="s">
        <v>1598</v>
      </c>
      <c r="E1300" s="1" t="s">
        <v>4306</v>
      </c>
      <c r="F1300" s="1" t="s">
        <v>1475</v>
      </c>
      <c r="G1300" s="1" t="s">
        <v>2761</v>
      </c>
      <c r="H1300" s="1" t="s">
        <v>4300</v>
      </c>
      <c r="I1300" s="1" t="s">
        <v>1015</v>
      </c>
      <c r="J1300" s="17" t="s">
        <v>595</v>
      </c>
    </row>
    <row r="1301" spans="1:10" hidden="1">
      <c r="A1301" s="1" t="s">
        <v>595</v>
      </c>
      <c r="B1301" s="17" t="s">
        <v>4307</v>
      </c>
      <c r="C1301" s="1" t="s">
        <v>1475</v>
      </c>
      <c r="D1301" s="1" t="s">
        <v>1633</v>
      </c>
      <c r="E1301" s="1" t="s">
        <v>4307</v>
      </c>
      <c r="F1301" s="1" t="s">
        <v>1475</v>
      </c>
      <c r="G1301" s="1" t="s">
        <v>2761</v>
      </c>
      <c r="H1301" s="1" t="s">
        <v>4300</v>
      </c>
      <c r="I1301" s="1" t="s">
        <v>1015</v>
      </c>
      <c r="J1301" s="17" t="s">
        <v>595</v>
      </c>
    </row>
    <row r="1302" spans="1:10" hidden="1">
      <c r="A1302" s="1" t="s">
        <v>595</v>
      </c>
      <c r="B1302" s="17" t="s">
        <v>4308</v>
      </c>
      <c r="C1302" s="1" t="s">
        <v>1475</v>
      </c>
      <c r="D1302" s="1" t="s">
        <v>1667</v>
      </c>
      <c r="E1302" s="1" t="s">
        <v>4308</v>
      </c>
      <c r="F1302" s="1" t="s">
        <v>1475</v>
      </c>
      <c r="G1302" s="1" t="s">
        <v>2761</v>
      </c>
      <c r="H1302" s="1" t="s">
        <v>4300</v>
      </c>
      <c r="I1302" s="1" t="s">
        <v>1015</v>
      </c>
      <c r="J1302" s="17" t="s">
        <v>595</v>
      </c>
    </row>
    <row r="1303" spans="1:10" hidden="1">
      <c r="A1303" s="1" t="s">
        <v>595</v>
      </c>
      <c r="B1303" s="17" t="s">
        <v>4309</v>
      </c>
      <c r="C1303" s="1" t="s">
        <v>1475</v>
      </c>
      <c r="D1303" s="1" t="s">
        <v>1698</v>
      </c>
      <c r="E1303" s="1" t="s">
        <v>4309</v>
      </c>
      <c r="F1303" s="1" t="s">
        <v>1475</v>
      </c>
      <c r="G1303" s="1" t="s">
        <v>2761</v>
      </c>
      <c r="H1303" s="1" t="s">
        <v>4300</v>
      </c>
      <c r="I1303" s="1" t="s">
        <v>1015</v>
      </c>
      <c r="J1303" s="17" t="s">
        <v>595</v>
      </c>
    </row>
    <row r="1304" spans="1:10" hidden="1">
      <c r="A1304" s="1" t="s">
        <v>595</v>
      </c>
      <c r="B1304" s="17" t="s">
        <v>4310</v>
      </c>
      <c r="C1304" s="1" t="s">
        <v>1475</v>
      </c>
      <c r="D1304" s="1" t="s">
        <v>1728</v>
      </c>
      <c r="E1304" s="1" t="s">
        <v>4310</v>
      </c>
      <c r="F1304" s="1" t="s">
        <v>1475</v>
      </c>
      <c r="G1304" s="1" t="s">
        <v>2761</v>
      </c>
      <c r="H1304" s="1" t="s">
        <v>4300</v>
      </c>
      <c r="I1304" s="1" t="s">
        <v>1015</v>
      </c>
      <c r="J1304" s="17" t="s">
        <v>595</v>
      </c>
    </row>
    <row r="1305" spans="1:10" hidden="1">
      <c r="A1305" s="1" t="s">
        <v>595</v>
      </c>
      <c r="B1305" s="17" t="s">
        <v>4311</v>
      </c>
      <c r="C1305" s="1" t="s">
        <v>1475</v>
      </c>
      <c r="D1305" s="1" t="s">
        <v>1757</v>
      </c>
      <c r="E1305" s="1" t="s">
        <v>4311</v>
      </c>
      <c r="F1305" s="1" t="s">
        <v>1475</v>
      </c>
      <c r="G1305" s="1" t="s">
        <v>2761</v>
      </c>
      <c r="H1305" s="1" t="s">
        <v>4300</v>
      </c>
      <c r="I1305" s="1" t="s">
        <v>1015</v>
      </c>
      <c r="J1305" s="17" t="s">
        <v>595</v>
      </c>
    </row>
    <row r="1306" spans="1:10" hidden="1">
      <c r="A1306" s="1" t="s">
        <v>590</v>
      </c>
      <c r="B1306" s="17" t="s">
        <v>590</v>
      </c>
      <c r="C1306" s="1" t="s">
        <v>1783</v>
      </c>
      <c r="D1306" s="1" t="s">
        <v>1783</v>
      </c>
      <c r="E1306" s="1" t="s">
        <v>590</v>
      </c>
      <c r="F1306" s="1" t="s">
        <v>1783</v>
      </c>
      <c r="G1306" s="1" t="s">
        <v>2761</v>
      </c>
      <c r="H1306" s="1" t="s">
        <v>4300</v>
      </c>
      <c r="I1306" s="1" t="s">
        <v>1015</v>
      </c>
      <c r="J1306" s="17" t="s">
        <v>590</v>
      </c>
    </row>
    <row r="1307" spans="1:10" hidden="1">
      <c r="A1307" s="1" t="s">
        <v>595</v>
      </c>
      <c r="B1307" s="17" t="s">
        <v>4312</v>
      </c>
      <c r="C1307" s="1" t="s">
        <v>1475</v>
      </c>
      <c r="D1307" s="1" t="s">
        <v>1810</v>
      </c>
      <c r="E1307" s="1" t="s">
        <v>4312</v>
      </c>
      <c r="F1307" s="1" t="s">
        <v>1475</v>
      </c>
      <c r="G1307" s="1" t="s">
        <v>2761</v>
      </c>
      <c r="H1307" s="1" t="s">
        <v>4300</v>
      </c>
      <c r="I1307" s="1" t="s">
        <v>1015</v>
      </c>
      <c r="J1307" s="17" t="s">
        <v>595</v>
      </c>
    </row>
    <row r="1308" spans="1:10" hidden="1">
      <c r="A1308" s="1" t="s">
        <v>590</v>
      </c>
      <c r="B1308" s="17" t="s">
        <v>4313</v>
      </c>
      <c r="C1308" s="1" t="s">
        <v>1783</v>
      </c>
      <c r="D1308" s="1" t="s">
        <v>1833</v>
      </c>
      <c r="E1308" s="1" t="s">
        <v>4313</v>
      </c>
      <c r="F1308" s="1" t="s">
        <v>1783</v>
      </c>
      <c r="G1308" s="1" t="s">
        <v>2761</v>
      </c>
      <c r="H1308" s="1" t="s">
        <v>4300</v>
      </c>
      <c r="I1308" s="1" t="s">
        <v>1015</v>
      </c>
      <c r="J1308" s="17" t="s">
        <v>590</v>
      </c>
    </row>
    <row r="1309" spans="1:10" hidden="1">
      <c r="A1309" s="1" t="s">
        <v>595</v>
      </c>
      <c r="B1309" s="17" t="s">
        <v>4314</v>
      </c>
      <c r="C1309" s="1" t="s">
        <v>1475</v>
      </c>
      <c r="D1309" s="1" t="s">
        <v>1856</v>
      </c>
      <c r="E1309" s="1" t="s">
        <v>4314</v>
      </c>
      <c r="F1309" s="1" t="s">
        <v>1475</v>
      </c>
      <c r="G1309" s="1" t="s">
        <v>2761</v>
      </c>
      <c r="H1309" s="1" t="s">
        <v>4300</v>
      </c>
      <c r="I1309" s="1" t="s">
        <v>1015</v>
      </c>
      <c r="J1309" s="17" t="s">
        <v>595</v>
      </c>
    </row>
    <row r="1310" spans="1:10" hidden="1">
      <c r="A1310" s="1" t="s">
        <v>595</v>
      </c>
      <c r="B1310" s="17" t="s">
        <v>4315</v>
      </c>
      <c r="C1310" s="1" t="s">
        <v>1475</v>
      </c>
      <c r="D1310" s="1" t="s">
        <v>1876</v>
      </c>
      <c r="E1310" s="1" t="s">
        <v>4315</v>
      </c>
      <c r="F1310" s="1" t="s">
        <v>1475</v>
      </c>
      <c r="G1310" s="1" t="s">
        <v>2761</v>
      </c>
      <c r="H1310" s="1" t="s">
        <v>4300</v>
      </c>
      <c r="I1310" s="1" t="s">
        <v>1015</v>
      </c>
      <c r="J1310" s="17" t="s">
        <v>595</v>
      </c>
    </row>
    <row r="1311" spans="1:10" hidden="1">
      <c r="A1311" s="1" t="s">
        <v>595</v>
      </c>
      <c r="B1311" s="17" t="s">
        <v>4316</v>
      </c>
      <c r="C1311" s="1" t="s">
        <v>1475</v>
      </c>
      <c r="D1311" s="1" t="s">
        <v>1895</v>
      </c>
      <c r="E1311" s="1" t="s">
        <v>4316</v>
      </c>
      <c r="F1311" s="1" t="s">
        <v>1475</v>
      </c>
      <c r="G1311" s="1" t="s">
        <v>2761</v>
      </c>
      <c r="H1311" s="1" t="s">
        <v>4300</v>
      </c>
      <c r="I1311" s="1" t="s">
        <v>1015</v>
      </c>
      <c r="J1311" s="17" t="s">
        <v>595</v>
      </c>
    </row>
    <row r="1312" spans="1:10" hidden="1">
      <c r="A1312" s="1" t="s">
        <v>595</v>
      </c>
      <c r="B1312" s="17" t="s">
        <v>4317</v>
      </c>
      <c r="C1312" s="1" t="s">
        <v>1475</v>
      </c>
      <c r="D1312" s="1" t="s">
        <v>1914</v>
      </c>
      <c r="E1312" s="1" t="s">
        <v>4317</v>
      </c>
      <c r="F1312" s="1" t="s">
        <v>1475</v>
      </c>
      <c r="G1312" s="1" t="s">
        <v>2761</v>
      </c>
      <c r="H1312" s="1" t="s">
        <v>4300</v>
      </c>
      <c r="I1312" s="1" t="s">
        <v>1015</v>
      </c>
      <c r="J1312" s="17" t="s">
        <v>595</v>
      </c>
    </row>
    <row r="1313" spans="1:10" hidden="1">
      <c r="A1313" s="53" t="s">
        <v>4318</v>
      </c>
      <c r="B1313" s="17" t="s">
        <v>4318</v>
      </c>
      <c r="C1313" s="1" t="s">
        <v>1783</v>
      </c>
      <c r="D1313" s="1" t="s">
        <v>1932</v>
      </c>
      <c r="E1313" s="1" t="s">
        <v>4318</v>
      </c>
      <c r="F1313" s="1" t="s">
        <v>1783</v>
      </c>
      <c r="G1313" s="1" t="s">
        <v>2761</v>
      </c>
      <c r="H1313" s="1" t="s">
        <v>4300</v>
      </c>
      <c r="I1313" s="1" t="s">
        <v>1015</v>
      </c>
      <c r="J1313" s="17" t="s">
        <v>4318</v>
      </c>
    </row>
    <row r="1314" spans="1:10" hidden="1">
      <c r="A1314" s="53" t="s">
        <v>4319</v>
      </c>
      <c r="B1314" s="17" t="s">
        <v>4319</v>
      </c>
      <c r="C1314" s="1" t="s">
        <v>1783</v>
      </c>
      <c r="D1314" s="1" t="s">
        <v>1950</v>
      </c>
      <c r="E1314" s="1" t="s">
        <v>4319</v>
      </c>
      <c r="F1314" s="1" t="s">
        <v>1783</v>
      </c>
      <c r="G1314" s="1" t="s">
        <v>2761</v>
      </c>
      <c r="H1314" s="1" t="s">
        <v>4300</v>
      </c>
      <c r="I1314" s="1" t="s">
        <v>1015</v>
      </c>
      <c r="J1314" s="17" t="s">
        <v>4319</v>
      </c>
    </row>
    <row r="1315" spans="1:10" hidden="1">
      <c r="A1315" s="1" t="s">
        <v>595</v>
      </c>
      <c r="B1315" s="17" t="s">
        <v>4320</v>
      </c>
      <c r="C1315" s="1" t="s">
        <v>1475</v>
      </c>
      <c r="D1315" s="1" t="s">
        <v>1967</v>
      </c>
      <c r="E1315" s="1" t="s">
        <v>4320</v>
      </c>
      <c r="F1315" s="1" t="s">
        <v>1475</v>
      </c>
      <c r="G1315" s="1" t="s">
        <v>2761</v>
      </c>
      <c r="H1315" s="1" t="s">
        <v>4300</v>
      </c>
      <c r="I1315" s="1" t="s">
        <v>1015</v>
      </c>
      <c r="J1315" s="17" t="s">
        <v>595</v>
      </c>
    </row>
    <row r="1316" spans="1:10" hidden="1">
      <c r="A1316" s="1" t="s">
        <v>590</v>
      </c>
      <c r="B1316" s="17" t="s">
        <v>4321</v>
      </c>
      <c r="C1316" s="1" t="s">
        <v>1783</v>
      </c>
      <c r="D1316" s="1" t="s">
        <v>1984</v>
      </c>
      <c r="E1316" s="1" t="s">
        <v>4321</v>
      </c>
      <c r="F1316" s="1" t="s">
        <v>1783</v>
      </c>
      <c r="G1316" s="1" t="s">
        <v>2761</v>
      </c>
      <c r="H1316" s="1" t="s">
        <v>4300</v>
      </c>
      <c r="I1316" s="1" t="s">
        <v>1015</v>
      </c>
      <c r="J1316" s="17" t="s">
        <v>590</v>
      </c>
    </row>
    <row r="1317" spans="1:10" hidden="1">
      <c r="A1317" s="1" t="s">
        <v>590</v>
      </c>
      <c r="B1317" s="17" t="s">
        <v>4322</v>
      </c>
      <c r="C1317" s="1" t="s">
        <v>1783</v>
      </c>
      <c r="D1317" s="1" t="s">
        <v>2000</v>
      </c>
      <c r="E1317" s="1" t="s">
        <v>4322</v>
      </c>
      <c r="F1317" s="1" t="s">
        <v>1783</v>
      </c>
      <c r="G1317" s="1" t="s">
        <v>2761</v>
      </c>
      <c r="H1317" s="1" t="s">
        <v>4300</v>
      </c>
      <c r="I1317" s="1" t="s">
        <v>1015</v>
      </c>
      <c r="J1317" s="17" t="s">
        <v>590</v>
      </c>
    </row>
    <row r="1318" spans="1:10" hidden="1">
      <c r="A1318" s="1" t="s">
        <v>595</v>
      </c>
      <c r="B1318" s="17" t="s">
        <v>4323</v>
      </c>
      <c r="C1318" s="1" t="s">
        <v>1475</v>
      </c>
      <c r="D1318" s="1" t="s">
        <v>2015</v>
      </c>
      <c r="E1318" s="1" t="s">
        <v>4323</v>
      </c>
      <c r="F1318" s="1" t="s">
        <v>1475</v>
      </c>
      <c r="G1318" s="1" t="s">
        <v>2761</v>
      </c>
      <c r="H1318" s="1" t="s">
        <v>4300</v>
      </c>
      <c r="I1318" s="1" t="s">
        <v>1015</v>
      </c>
      <c r="J1318" s="17" t="s">
        <v>595</v>
      </c>
    </row>
    <row r="1319" spans="1:10" hidden="1">
      <c r="A1319" s="1" t="s">
        <v>595</v>
      </c>
      <c r="B1319" s="17" t="s">
        <v>4324</v>
      </c>
      <c r="C1319" s="1" t="s">
        <v>1475</v>
      </c>
      <c r="D1319" s="1" t="s">
        <v>2030</v>
      </c>
      <c r="E1319" s="1" t="s">
        <v>4324</v>
      </c>
      <c r="F1319" s="1" t="s">
        <v>1475</v>
      </c>
      <c r="G1319" s="1" t="s">
        <v>2761</v>
      </c>
      <c r="H1319" s="1" t="s">
        <v>4300</v>
      </c>
      <c r="I1319" s="1" t="s">
        <v>1015</v>
      </c>
      <c r="J1319" s="17" t="s">
        <v>595</v>
      </c>
    </row>
    <row r="1320" spans="1:10" hidden="1">
      <c r="A1320" s="1" t="s">
        <v>595</v>
      </c>
      <c r="B1320" s="17" t="s">
        <v>4325</v>
      </c>
      <c r="C1320" s="1" t="s">
        <v>1475</v>
      </c>
      <c r="D1320" s="1" t="s">
        <v>2045</v>
      </c>
      <c r="E1320" s="1" t="s">
        <v>4325</v>
      </c>
      <c r="F1320" s="1" t="s">
        <v>1475</v>
      </c>
      <c r="G1320" s="1" t="s">
        <v>2761</v>
      </c>
      <c r="H1320" s="1" t="s">
        <v>4300</v>
      </c>
      <c r="I1320" s="1" t="s">
        <v>1015</v>
      </c>
      <c r="J1320" s="17" t="s">
        <v>595</v>
      </c>
    </row>
    <row r="1321" spans="1:10" hidden="1">
      <c r="A1321" s="1" t="s">
        <v>595</v>
      </c>
      <c r="B1321" s="17" t="s">
        <v>4326</v>
      </c>
      <c r="C1321" s="1" t="s">
        <v>1475</v>
      </c>
      <c r="D1321" s="1" t="s">
        <v>2060</v>
      </c>
      <c r="E1321" s="1" t="s">
        <v>4326</v>
      </c>
      <c r="F1321" s="1" t="s">
        <v>1475</v>
      </c>
      <c r="G1321" s="1" t="s">
        <v>2761</v>
      </c>
      <c r="H1321" s="1" t="s">
        <v>4300</v>
      </c>
      <c r="I1321" s="1" t="s">
        <v>1015</v>
      </c>
      <c r="J1321" s="17" t="s">
        <v>595</v>
      </c>
    </row>
    <row r="1322" spans="1:10" hidden="1">
      <c r="A1322" s="1" t="s">
        <v>595</v>
      </c>
      <c r="B1322" s="17" t="s">
        <v>4327</v>
      </c>
      <c r="C1322" s="1" t="s">
        <v>1475</v>
      </c>
      <c r="D1322" s="1" t="s">
        <v>2075</v>
      </c>
      <c r="E1322" s="1" t="s">
        <v>4327</v>
      </c>
      <c r="F1322" s="1" t="s">
        <v>1475</v>
      </c>
      <c r="G1322" s="1" t="s">
        <v>2761</v>
      </c>
      <c r="H1322" s="1" t="s">
        <v>4300</v>
      </c>
      <c r="I1322" s="1" t="s">
        <v>1015</v>
      </c>
      <c r="J1322" s="17" t="s">
        <v>595</v>
      </c>
    </row>
    <row r="1323" spans="1:10" hidden="1">
      <c r="A1323" s="1" t="s">
        <v>595</v>
      </c>
      <c r="B1323" s="17" t="s">
        <v>4328</v>
      </c>
      <c r="C1323" s="1" t="s">
        <v>1475</v>
      </c>
      <c r="D1323" s="1" t="s">
        <v>2090</v>
      </c>
      <c r="E1323" s="1" t="s">
        <v>4328</v>
      </c>
      <c r="F1323" s="1" t="s">
        <v>1475</v>
      </c>
      <c r="G1323" s="1" t="s">
        <v>2761</v>
      </c>
      <c r="H1323" s="1" t="s">
        <v>4300</v>
      </c>
      <c r="I1323" s="1" t="s">
        <v>1015</v>
      </c>
      <c r="J1323" s="17" t="s">
        <v>595</v>
      </c>
    </row>
    <row r="1324" spans="1:10" hidden="1">
      <c r="A1324" s="53" t="s">
        <v>593</v>
      </c>
      <c r="B1324" s="17" t="s">
        <v>593</v>
      </c>
      <c r="C1324" s="1" t="s">
        <v>1783</v>
      </c>
      <c r="D1324" s="1" t="s">
        <v>2105</v>
      </c>
      <c r="E1324" s="1" t="s">
        <v>593</v>
      </c>
      <c r="F1324" s="1" t="s">
        <v>1783</v>
      </c>
      <c r="G1324" s="1" t="s">
        <v>2761</v>
      </c>
      <c r="H1324" s="1" t="s">
        <v>4300</v>
      </c>
      <c r="I1324" s="1" t="s">
        <v>1015</v>
      </c>
      <c r="J1324" s="17" t="s">
        <v>593</v>
      </c>
    </row>
    <row r="1325" spans="1:10" hidden="1">
      <c r="A1325" s="1" t="s">
        <v>595</v>
      </c>
      <c r="B1325" s="17" t="s">
        <v>4329</v>
      </c>
      <c r="C1325" s="1" t="s">
        <v>1475</v>
      </c>
      <c r="D1325" s="1" t="s">
        <v>2117</v>
      </c>
      <c r="E1325" s="1" t="s">
        <v>4329</v>
      </c>
      <c r="F1325" s="1" t="s">
        <v>1475</v>
      </c>
      <c r="G1325" s="1" t="s">
        <v>2761</v>
      </c>
      <c r="H1325" s="1" t="s">
        <v>4300</v>
      </c>
      <c r="I1325" s="1" t="s">
        <v>1015</v>
      </c>
      <c r="J1325" s="17" t="s">
        <v>595</v>
      </c>
    </row>
    <row r="1326" spans="1:10" hidden="1">
      <c r="A1326" s="1" t="s">
        <v>595</v>
      </c>
      <c r="B1326" s="17" t="s">
        <v>4330</v>
      </c>
      <c r="C1326" s="1" t="s">
        <v>1475</v>
      </c>
      <c r="D1326" s="1" t="s">
        <v>2131</v>
      </c>
      <c r="E1326" s="1" t="s">
        <v>4330</v>
      </c>
      <c r="F1326" s="1" t="s">
        <v>1475</v>
      </c>
      <c r="G1326" s="1" t="s">
        <v>2761</v>
      </c>
      <c r="H1326" s="1" t="s">
        <v>4300</v>
      </c>
      <c r="I1326" s="1" t="s">
        <v>1015</v>
      </c>
      <c r="J1326" s="17" t="s">
        <v>595</v>
      </c>
    </row>
    <row r="1327" spans="1:10" hidden="1">
      <c r="A1327" s="1" t="s">
        <v>590</v>
      </c>
      <c r="B1327" s="17" t="s">
        <v>4331</v>
      </c>
      <c r="C1327" s="1" t="s">
        <v>1783</v>
      </c>
      <c r="D1327" s="1" t="s">
        <v>2144</v>
      </c>
      <c r="E1327" s="1" t="s">
        <v>4331</v>
      </c>
      <c r="F1327" s="1" t="s">
        <v>1783</v>
      </c>
      <c r="G1327" s="1" t="s">
        <v>2761</v>
      </c>
      <c r="H1327" s="1" t="s">
        <v>4300</v>
      </c>
      <c r="I1327" s="1" t="s">
        <v>583</v>
      </c>
      <c r="J1327" s="17" t="s">
        <v>590</v>
      </c>
    </row>
    <row r="1328" spans="1:10" hidden="1">
      <c r="A1328" s="1" t="s">
        <v>595</v>
      </c>
      <c r="B1328" s="17" t="s">
        <v>4332</v>
      </c>
      <c r="C1328" s="1" t="s">
        <v>1475</v>
      </c>
      <c r="D1328" s="1" t="s">
        <v>2156</v>
      </c>
      <c r="E1328" s="1" t="s">
        <v>4332</v>
      </c>
      <c r="F1328" s="1" t="s">
        <v>1475</v>
      </c>
      <c r="G1328" s="1" t="s">
        <v>2761</v>
      </c>
      <c r="H1328" s="1" t="s">
        <v>4300</v>
      </c>
      <c r="I1328" s="1" t="s">
        <v>1015</v>
      </c>
      <c r="J1328" s="17" t="s">
        <v>595</v>
      </c>
    </row>
    <row r="1329" spans="1:10" hidden="1">
      <c r="A1329" s="1" t="s">
        <v>590</v>
      </c>
      <c r="B1329" s="17" t="s">
        <v>594</v>
      </c>
      <c r="C1329" s="1" t="s">
        <v>1783</v>
      </c>
      <c r="D1329" s="1" t="s">
        <v>2167</v>
      </c>
      <c r="E1329" s="1" t="s">
        <v>594</v>
      </c>
      <c r="F1329" s="1" t="s">
        <v>1783</v>
      </c>
      <c r="G1329" s="1" t="s">
        <v>2761</v>
      </c>
      <c r="H1329" s="1" t="s">
        <v>4300</v>
      </c>
      <c r="I1329" s="1" t="s">
        <v>1015</v>
      </c>
      <c r="J1329" s="17" t="s">
        <v>590</v>
      </c>
    </row>
    <row r="1330" spans="1:10" hidden="1">
      <c r="A1330" s="1" t="s">
        <v>595</v>
      </c>
      <c r="B1330" s="17" t="s">
        <v>4333</v>
      </c>
      <c r="C1330" s="1" t="s">
        <v>1475</v>
      </c>
      <c r="D1330" s="1" t="s">
        <v>2178</v>
      </c>
      <c r="E1330" s="1" t="s">
        <v>4333</v>
      </c>
      <c r="F1330" s="1" t="s">
        <v>1475</v>
      </c>
      <c r="G1330" s="1" t="s">
        <v>2761</v>
      </c>
      <c r="H1330" s="1" t="s">
        <v>4300</v>
      </c>
      <c r="I1330" s="1" t="s">
        <v>1015</v>
      </c>
      <c r="J1330" s="17" t="s">
        <v>595</v>
      </c>
    </row>
    <row r="1331" spans="1:10" hidden="1">
      <c r="A1331" s="1" t="s">
        <v>590</v>
      </c>
      <c r="B1331" s="17" t="s">
        <v>4334</v>
      </c>
      <c r="C1331" s="1" t="s">
        <v>1783</v>
      </c>
      <c r="D1331" s="1" t="s">
        <v>2189</v>
      </c>
      <c r="E1331" s="1" t="s">
        <v>4334</v>
      </c>
      <c r="F1331" s="1" t="s">
        <v>1783</v>
      </c>
      <c r="G1331" s="1" t="s">
        <v>2761</v>
      </c>
      <c r="H1331" s="1" t="s">
        <v>4300</v>
      </c>
      <c r="I1331" s="1" t="s">
        <v>583</v>
      </c>
      <c r="J1331" s="17" t="s">
        <v>590</v>
      </c>
    </row>
    <row r="1332" spans="1:10" hidden="1">
      <c r="A1332" s="1" t="s">
        <v>590</v>
      </c>
      <c r="B1332" s="17" t="s">
        <v>4335</v>
      </c>
      <c r="C1332" s="1" t="s">
        <v>1783</v>
      </c>
      <c r="D1332" s="1" t="s">
        <v>2199</v>
      </c>
      <c r="E1332" s="1" t="s">
        <v>4335</v>
      </c>
      <c r="F1332" s="1" t="s">
        <v>1783</v>
      </c>
      <c r="G1332" s="1" t="s">
        <v>2761</v>
      </c>
      <c r="H1332" s="1" t="s">
        <v>4300</v>
      </c>
      <c r="I1332" s="1" t="s">
        <v>1015</v>
      </c>
      <c r="J1332" s="17" t="s">
        <v>590</v>
      </c>
    </row>
    <row r="1333" spans="1:10" hidden="1">
      <c r="A1333" s="1" t="s">
        <v>595</v>
      </c>
      <c r="B1333" s="17" t="s">
        <v>4336</v>
      </c>
      <c r="C1333" s="1" t="s">
        <v>1475</v>
      </c>
      <c r="D1333" s="1" t="s">
        <v>2209</v>
      </c>
      <c r="E1333" s="1" t="s">
        <v>4336</v>
      </c>
      <c r="F1333" s="1" t="s">
        <v>1475</v>
      </c>
      <c r="G1333" s="1" t="s">
        <v>2761</v>
      </c>
      <c r="H1333" s="1" t="s">
        <v>4300</v>
      </c>
      <c r="I1333" s="1" t="s">
        <v>1015</v>
      </c>
      <c r="J1333" s="17" t="s">
        <v>595</v>
      </c>
    </row>
    <row r="1334" spans="1:10" hidden="1">
      <c r="A1334" s="1" t="s">
        <v>595</v>
      </c>
      <c r="B1334" s="17" t="s">
        <v>4337</v>
      </c>
      <c r="C1334" s="1" t="s">
        <v>1475</v>
      </c>
      <c r="D1334" s="1" t="s">
        <v>2219</v>
      </c>
      <c r="E1334" s="1" t="s">
        <v>4337</v>
      </c>
      <c r="F1334" s="1" t="s">
        <v>1475</v>
      </c>
      <c r="G1334" s="1" t="s">
        <v>2761</v>
      </c>
      <c r="H1334" s="1" t="s">
        <v>4300</v>
      </c>
      <c r="I1334" s="1" t="s">
        <v>1015</v>
      </c>
      <c r="J1334" s="17" t="s">
        <v>595</v>
      </c>
    </row>
    <row r="1335" spans="1:10" hidden="1">
      <c r="A1335" s="1" t="s">
        <v>595</v>
      </c>
      <c r="B1335" s="17" t="s">
        <v>4338</v>
      </c>
      <c r="C1335" s="1" t="s">
        <v>1475</v>
      </c>
      <c r="D1335" s="1" t="s">
        <v>2228</v>
      </c>
      <c r="E1335" s="1" t="s">
        <v>4338</v>
      </c>
      <c r="F1335" s="1" t="s">
        <v>1475</v>
      </c>
      <c r="G1335" s="1" t="s">
        <v>2761</v>
      </c>
      <c r="H1335" s="1" t="s">
        <v>4300</v>
      </c>
      <c r="I1335" s="1" t="s">
        <v>1015</v>
      </c>
      <c r="J1335" s="17" t="s">
        <v>595</v>
      </c>
    </row>
    <row r="1336" spans="1:10" hidden="1">
      <c r="A1336" s="1" t="s">
        <v>590</v>
      </c>
      <c r="B1336" s="17" t="s">
        <v>603</v>
      </c>
      <c r="C1336" s="1" t="s">
        <v>1783</v>
      </c>
      <c r="D1336" s="1" t="s">
        <v>2237</v>
      </c>
      <c r="E1336" s="1" t="s">
        <v>603</v>
      </c>
      <c r="F1336" s="1" t="s">
        <v>1783</v>
      </c>
      <c r="G1336" s="1" t="s">
        <v>2761</v>
      </c>
      <c r="H1336" s="1" t="s">
        <v>4300</v>
      </c>
      <c r="I1336" s="1" t="s">
        <v>1015</v>
      </c>
      <c r="J1336" s="17" t="s">
        <v>590</v>
      </c>
    </row>
    <row r="1337" spans="1:10" hidden="1">
      <c r="A1337" s="53" t="s">
        <v>4339</v>
      </c>
      <c r="B1337" s="17" t="s">
        <v>4339</v>
      </c>
      <c r="C1337" s="1" t="s">
        <v>1475</v>
      </c>
      <c r="D1337" s="53" t="s">
        <v>2246</v>
      </c>
      <c r="E1337" s="1" t="s">
        <v>4339</v>
      </c>
      <c r="F1337" s="1" t="s">
        <v>1475</v>
      </c>
      <c r="G1337" s="1" t="s">
        <v>2761</v>
      </c>
      <c r="H1337" s="1" t="s">
        <v>4300</v>
      </c>
      <c r="I1337" s="1" t="s">
        <v>1015</v>
      </c>
      <c r="J1337" s="17" t="s">
        <v>4339</v>
      </c>
    </row>
    <row r="1338" spans="1:10" hidden="1">
      <c r="A1338" s="1" t="s">
        <v>595</v>
      </c>
      <c r="B1338" s="17" t="s">
        <v>4340</v>
      </c>
      <c r="C1338" s="1" t="s">
        <v>1475</v>
      </c>
      <c r="D1338" s="1" t="s">
        <v>2254</v>
      </c>
      <c r="E1338" s="1" t="s">
        <v>4340</v>
      </c>
      <c r="F1338" s="1" t="s">
        <v>1475</v>
      </c>
      <c r="G1338" s="1" t="s">
        <v>2761</v>
      </c>
      <c r="H1338" s="1" t="s">
        <v>4300</v>
      </c>
      <c r="I1338" s="1" t="s">
        <v>1015</v>
      </c>
      <c r="J1338" s="17" t="s">
        <v>595</v>
      </c>
    </row>
    <row r="1339" spans="1:10" hidden="1">
      <c r="A1339" s="1" t="s">
        <v>595</v>
      </c>
      <c r="B1339" s="17" t="s">
        <v>4341</v>
      </c>
      <c r="C1339" s="1" t="s">
        <v>1475</v>
      </c>
      <c r="D1339" s="1" t="s">
        <v>2262</v>
      </c>
      <c r="E1339" s="1" t="s">
        <v>4341</v>
      </c>
      <c r="F1339" s="1" t="s">
        <v>1475</v>
      </c>
      <c r="G1339" s="1" t="s">
        <v>2761</v>
      </c>
      <c r="H1339" s="1" t="s">
        <v>4300</v>
      </c>
      <c r="I1339" s="1" t="s">
        <v>1015</v>
      </c>
      <c r="J1339" s="17" t="s">
        <v>595</v>
      </c>
    </row>
    <row r="1340" spans="1:10" hidden="1">
      <c r="A1340" s="1" t="s">
        <v>595</v>
      </c>
      <c r="B1340" s="17" t="s">
        <v>4342</v>
      </c>
      <c r="C1340" s="1" t="s">
        <v>1475</v>
      </c>
      <c r="D1340" s="1" t="s">
        <v>2270</v>
      </c>
      <c r="E1340" s="1" t="s">
        <v>4342</v>
      </c>
      <c r="F1340" s="1" t="s">
        <v>1475</v>
      </c>
      <c r="G1340" s="1" t="s">
        <v>2761</v>
      </c>
      <c r="H1340" s="1" t="s">
        <v>4300</v>
      </c>
      <c r="I1340" s="1" t="s">
        <v>1015</v>
      </c>
      <c r="J1340" s="17" t="s">
        <v>595</v>
      </c>
    </row>
    <row r="1341" spans="1:10" hidden="1">
      <c r="A1341" s="1" t="s">
        <v>590</v>
      </c>
      <c r="B1341" s="17" t="s">
        <v>4343</v>
      </c>
      <c r="C1341" s="1" t="s">
        <v>1783</v>
      </c>
      <c r="D1341" s="1" t="s">
        <v>2277</v>
      </c>
      <c r="E1341" s="1" t="s">
        <v>4343</v>
      </c>
      <c r="F1341" s="1" t="s">
        <v>1783</v>
      </c>
      <c r="G1341" s="1" t="s">
        <v>2761</v>
      </c>
      <c r="H1341" s="1" t="s">
        <v>4300</v>
      </c>
      <c r="I1341" s="1" t="s">
        <v>1015</v>
      </c>
      <c r="J1341" s="17" t="s">
        <v>590</v>
      </c>
    </row>
    <row r="1342" spans="1:10" hidden="1">
      <c r="A1342" s="53" t="s">
        <v>4344</v>
      </c>
      <c r="B1342" s="17" t="s">
        <v>4344</v>
      </c>
      <c r="C1342" s="1" t="s">
        <v>1783</v>
      </c>
      <c r="D1342" s="1" t="s">
        <v>2284</v>
      </c>
      <c r="E1342" s="1" t="s">
        <v>4344</v>
      </c>
      <c r="F1342" s="1" t="s">
        <v>1783</v>
      </c>
      <c r="G1342" s="1" t="s">
        <v>2761</v>
      </c>
      <c r="H1342" s="1" t="s">
        <v>4300</v>
      </c>
      <c r="I1342" s="1" t="s">
        <v>1015</v>
      </c>
      <c r="J1342" s="17" t="s">
        <v>4344</v>
      </c>
    </row>
    <row r="1343" spans="1:10" hidden="1">
      <c r="A1343" s="1" t="s">
        <v>608</v>
      </c>
      <c r="B1343" s="17" t="s">
        <v>4345</v>
      </c>
      <c r="C1343" s="1" t="s">
        <v>1229</v>
      </c>
      <c r="D1343" s="1" t="s">
        <v>1126</v>
      </c>
      <c r="E1343" s="1" t="s">
        <v>4345</v>
      </c>
      <c r="F1343" s="1" t="s">
        <v>1229</v>
      </c>
      <c r="G1343" s="1" t="s">
        <v>2630</v>
      </c>
      <c r="H1343" s="1" t="s">
        <v>2793</v>
      </c>
      <c r="I1343" s="1" t="s">
        <v>1016</v>
      </c>
      <c r="J1343" s="17" t="s">
        <v>608</v>
      </c>
    </row>
    <row r="1344" spans="1:10" hidden="1">
      <c r="A1344" s="1" t="s">
        <v>608</v>
      </c>
      <c r="B1344" s="17" t="s">
        <v>608</v>
      </c>
      <c r="C1344" s="1" t="s">
        <v>1229</v>
      </c>
      <c r="D1344" s="1" t="s">
        <v>1229</v>
      </c>
      <c r="E1344" s="1" t="s">
        <v>608</v>
      </c>
      <c r="F1344" s="1" t="s">
        <v>1229</v>
      </c>
      <c r="G1344" s="1" t="s">
        <v>2630</v>
      </c>
      <c r="H1344" s="1" t="s">
        <v>2793</v>
      </c>
      <c r="I1344" s="1" t="s">
        <v>1016</v>
      </c>
      <c r="J1344" s="17" t="s">
        <v>608</v>
      </c>
    </row>
    <row r="1345" spans="1:10" hidden="1">
      <c r="A1345" s="1" t="s">
        <v>786</v>
      </c>
      <c r="B1345" s="17" t="s">
        <v>4346</v>
      </c>
      <c r="C1345" s="1" t="s">
        <v>4347</v>
      </c>
      <c r="D1345" s="1" t="s">
        <v>4348</v>
      </c>
      <c r="E1345" s="1" t="s">
        <v>4346</v>
      </c>
      <c r="F1345" s="1" t="s">
        <v>4347</v>
      </c>
      <c r="G1345" s="1" t="s">
        <v>2648</v>
      </c>
      <c r="H1345" s="1" t="s">
        <v>2800</v>
      </c>
      <c r="I1345" s="1" t="s">
        <v>2578</v>
      </c>
      <c r="J1345" s="17" t="s">
        <v>786</v>
      </c>
    </row>
    <row r="1346" spans="1:10" hidden="1">
      <c r="A1346" s="1" t="s">
        <v>4349</v>
      </c>
      <c r="B1346" s="17" t="s">
        <v>4350</v>
      </c>
      <c r="C1346" s="1" t="s">
        <v>4351</v>
      </c>
      <c r="D1346" s="1" t="s">
        <v>4352</v>
      </c>
      <c r="E1346" s="1" t="s">
        <v>4350</v>
      </c>
      <c r="F1346" s="1" t="s">
        <v>4351</v>
      </c>
      <c r="G1346" s="1" t="s">
        <v>2675</v>
      </c>
      <c r="H1346" s="1" t="s">
        <v>3435</v>
      </c>
      <c r="I1346" s="1" t="s">
        <v>2579</v>
      </c>
      <c r="J1346" s="17" t="s">
        <v>4349</v>
      </c>
    </row>
    <row r="1347" spans="1:10" hidden="1">
      <c r="A1347" s="1" t="s">
        <v>4353</v>
      </c>
      <c r="B1347" s="17" t="s">
        <v>4353</v>
      </c>
      <c r="C1347" s="1" t="s">
        <v>4354</v>
      </c>
      <c r="D1347" s="1" t="s">
        <v>4354</v>
      </c>
      <c r="E1347" s="1" t="s">
        <v>4353</v>
      </c>
      <c r="F1347" s="1" t="s">
        <v>4354</v>
      </c>
      <c r="G1347" s="1" t="s">
        <v>2675</v>
      </c>
      <c r="H1347" s="1" t="s">
        <v>3435</v>
      </c>
      <c r="I1347" s="1" t="s">
        <v>2579</v>
      </c>
      <c r="J1347" s="17" t="s">
        <v>4353</v>
      </c>
    </row>
    <row r="1348" spans="1:10" hidden="1">
      <c r="A1348" s="1" t="s">
        <v>4349</v>
      </c>
      <c r="B1348" s="17" t="s">
        <v>4349</v>
      </c>
      <c r="C1348" s="1" t="s">
        <v>4351</v>
      </c>
      <c r="D1348" s="1" t="s">
        <v>4351</v>
      </c>
      <c r="E1348" s="1" t="s">
        <v>4349</v>
      </c>
      <c r="F1348" s="1" t="s">
        <v>4351</v>
      </c>
      <c r="G1348" s="1" t="s">
        <v>2675</v>
      </c>
      <c r="H1348" s="1" t="s">
        <v>3435</v>
      </c>
      <c r="I1348" s="1" t="s">
        <v>2579</v>
      </c>
      <c r="J1348" s="17" t="s">
        <v>4349</v>
      </c>
    </row>
    <row r="1349" spans="1:10" hidden="1">
      <c r="A1349" s="1" t="s">
        <v>4353</v>
      </c>
      <c r="B1349" s="17" t="s">
        <v>4355</v>
      </c>
      <c r="C1349" s="1" t="s">
        <v>4354</v>
      </c>
      <c r="D1349" s="1" t="s">
        <v>4356</v>
      </c>
      <c r="E1349" s="1" t="s">
        <v>4355</v>
      </c>
      <c r="F1349" s="1" t="s">
        <v>4354</v>
      </c>
      <c r="G1349" s="1" t="s">
        <v>2675</v>
      </c>
      <c r="H1349" s="1" t="s">
        <v>3435</v>
      </c>
      <c r="I1349" s="1" t="s">
        <v>2579</v>
      </c>
      <c r="J1349" s="17" t="s">
        <v>4353</v>
      </c>
    </row>
    <row r="1350" spans="1:10" hidden="1">
      <c r="A1350" s="1" t="s">
        <v>4349</v>
      </c>
      <c r="B1350" s="17" t="s">
        <v>4357</v>
      </c>
      <c r="C1350" s="1" t="s">
        <v>4351</v>
      </c>
      <c r="D1350" s="1" t="s">
        <v>4358</v>
      </c>
      <c r="E1350" s="1" t="s">
        <v>4357</v>
      </c>
      <c r="F1350" s="1" t="s">
        <v>4351</v>
      </c>
      <c r="G1350" s="1" t="s">
        <v>2675</v>
      </c>
      <c r="H1350" s="1" t="s">
        <v>3435</v>
      </c>
      <c r="I1350" s="1" t="s">
        <v>2579</v>
      </c>
      <c r="J1350" s="17" t="s">
        <v>4349</v>
      </c>
    </row>
    <row r="1351" spans="1:10" hidden="1">
      <c r="A1351" s="1" t="s">
        <v>617</v>
      </c>
      <c r="B1351" s="17" t="s">
        <v>617</v>
      </c>
      <c r="C1351" s="1" t="s">
        <v>1127</v>
      </c>
      <c r="D1351" s="1" t="s">
        <v>1127</v>
      </c>
      <c r="E1351" s="1" t="s">
        <v>617</v>
      </c>
      <c r="F1351" s="1" t="s">
        <v>1127</v>
      </c>
      <c r="G1351" s="1" t="s">
        <v>2630</v>
      </c>
      <c r="H1351" s="1" t="s">
        <v>2793</v>
      </c>
      <c r="I1351" s="1" t="s">
        <v>1017</v>
      </c>
      <c r="J1351" s="17" t="s">
        <v>617</v>
      </c>
    </row>
    <row r="1352" spans="1:10" hidden="1">
      <c r="A1352" s="1" t="s">
        <v>617</v>
      </c>
      <c r="B1352" s="17" t="s">
        <v>4359</v>
      </c>
      <c r="C1352" s="1" t="s">
        <v>1127</v>
      </c>
      <c r="D1352" s="1" t="s">
        <v>1230</v>
      </c>
      <c r="E1352" s="1" t="s">
        <v>4359</v>
      </c>
      <c r="F1352" s="1" t="s">
        <v>1127</v>
      </c>
      <c r="G1352" s="1" t="s">
        <v>2630</v>
      </c>
      <c r="H1352" s="1" t="s">
        <v>2793</v>
      </c>
      <c r="I1352" s="1" t="s">
        <v>1017</v>
      </c>
      <c r="J1352" s="17" t="s">
        <v>617</v>
      </c>
    </row>
    <row r="1353" spans="1:10" hidden="1">
      <c r="A1353" s="1" t="s">
        <v>617</v>
      </c>
      <c r="B1353" s="17" t="s">
        <v>4360</v>
      </c>
      <c r="C1353" s="1" t="s">
        <v>1127</v>
      </c>
      <c r="D1353" s="1" t="s">
        <v>1307</v>
      </c>
      <c r="E1353" s="1" t="s">
        <v>4360</v>
      </c>
      <c r="F1353" s="1" t="s">
        <v>1127</v>
      </c>
      <c r="G1353" s="1" t="s">
        <v>2630</v>
      </c>
      <c r="H1353" s="1" t="s">
        <v>2793</v>
      </c>
      <c r="I1353" s="1" t="s">
        <v>1017</v>
      </c>
      <c r="J1353" s="17" t="s">
        <v>617</v>
      </c>
    </row>
    <row r="1354" spans="1:10" hidden="1">
      <c r="A1354" s="1" t="s">
        <v>619</v>
      </c>
      <c r="B1354" s="17" t="s">
        <v>619</v>
      </c>
      <c r="C1354" s="1" t="s">
        <v>1128</v>
      </c>
      <c r="D1354" s="1" t="s">
        <v>1128</v>
      </c>
      <c r="E1354" s="1" t="s">
        <v>619</v>
      </c>
      <c r="F1354" s="1" t="s">
        <v>1128</v>
      </c>
      <c r="G1354" s="1" t="s">
        <v>2648</v>
      </c>
      <c r="H1354" s="1" t="s">
        <v>2800</v>
      </c>
      <c r="I1354" s="1" t="s">
        <v>1018</v>
      </c>
      <c r="J1354" s="17" t="s">
        <v>619</v>
      </c>
    </row>
    <row r="1355" spans="1:10" hidden="1">
      <c r="A1355" s="1" t="s">
        <v>627</v>
      </c>
      <c r="B1355" s="17" t="s">
        <v>4361</v>
      </c>
      <c r="C1355" s="1" t="s">
        <v>1231</v>
      </c>
      <c r="D1355" s="1" t="s">
        <v>1129</v>
      </c>
      <c r="E1355" s="1" t="s">
        <v>4361</v>
      </c>
      <c r="F1355" s="1" t="s">
        <v>1231</v>
      </c>
      <c r="G1355" s="1" t="s">
        <v>2648</v>
      </c>
      <c r="H1355" s="1" t="s">
        <v>2755</v>
      </c>
      <c r="I1355" s="1" t="s">
        <v>1019</v>
      </c>
      <c r="J1355" s="17" t="s">
        <v>627</v>
      </c>
    </row>
    <row r="1356" spans="1:10" hidden="1">
      <c r="A1356" s="1" t="s">
        <v>627</v>
      </c>
      <c r="B1356" s="17" t="s">
        <v>627</v>
      </c>
      <c r="C1356" s="1" t="s">
        <v>1231</v>
      </c>
      <c r="D1356" s="1" t="s">
        <v>1231</v>
      </c>
      <c r="E1356" s="1" t="s">
        <v>627</v>
      </c>
      <c r="F1356" s="1" t="s">
        <v>1231</v>
      </c>
      <c r="G1356" s="1" t="s">
        <v>2648</v>
      </c>
      <c r="H1356" s="1" t="s">
        <v>2755</v>
      </c>
      <c r="I1356" s="1" t="s">
        <v>1019</v>
      </c>
      <c r="J1356" s="17" t="s">
        <v>627</v>
      </c>
    </row>
    <row r="1357" spans="1:10" hidden="1">
      <c r="A1357" s="1" t="s">
        <v>4362</v>
      </c>
      <c r="B1357" s="17" t="s">
        <v>4362</v>
      </c>
      <c r="C1357" s="1" t="s">
        <v>4363</v>
      </c>
      <c r="D1357" s="1" t="s">
        <v>4363</v>
      </c>
      <c r="E1357" s="1" t="s">
        <v>4362</v>
      </c>
      <c r="F1357" s="1" t="s">
        <v>4363</v>
      </c>
      <c r="G1357" s="1" t="s">
        <v>2675</v>
      </c>
      <c r="H1357" s="1" t="s">
        <v>2849</v>
      </c>
      <c r="I1357" s="1" t="s">
        <v>2580</v>
      </c>
      <c r="J1357" s="17" t="s">
        <v>4362</v>
      </c>
    </row>
    <row r="1358" spans="1:10" hidden="1">
      <c r="A1358" s="1" t="s">
        <v>630</v>
      </c>
      <c r="B1358" s="17" t="s">
        <v>630</v>
      </c>
      <c r="C1358" s="1" t="s">
        <v>1130</v>
      </c>
      <c r="D1358" s="1" t="s">
        <v>1130</v>
      </c>
      <c r="E1358" s="1" t="s">
        <v>630</v>
      </c>
      <c r="F1358" s="1" t="s">
        <v>1130</v>
      </c>
      <c r="G1358" s="1" t="s">
        <v>2675</v>
      </c>
      <c r="H1358" s="1" t="s">
        <v>2895</v>
      </c>
      <c r="I1358" s="1" t="s">
        <v>1020</v>
      </c>
      <c r="J1358" s="17" t="s">
        <v>630</v>
      </c>
    </row>
    <row r="1359" spans="1:10" hidden="1">
      <c r="A1359" s="1" t="s">
        <v>632</v>
      </c>
      <c r="B1359" s="17" t="s">
        <v>4364</v>
      </c>
      <c r="C1359" s="1" t="s">
        <v>1308</v>
      </c>
      <c r="D1359" s="1" t="s">
        <v>1232</v>
      </c>
      <c r="E1359" s="1" t="s">
        <v>4364</v>
      </c>
      <c r="F1359" s="1" t="s">
        <v>1308</v>
      </c>
      <c r="G1359" s="1" t="s">
        <v>2648</v>
      </c>
      <c r="H1359" s="1" t="s">
        <v>2755</v>
      </c>
      <c r="I1359" s="1" t="s">
        <v>1021</v>
      </c>
      <c r="J1359" s="17" t="s">
        <v>632</v>
      </c>
    </row>
    <row r="1360" spans="1:10" hidden="1">
      <c r="A1360" s="1" t="s">
        <v>632</v>
      </c>
      <c r="B1360" s="17" t="s">
        <v>632</v>
      </c>
      <c r="C1360" s="1" t="s">
        <v>1308</v>
      </c>
      <c r="D1360" s="1" t="s">
        <v>1308</v>
      </c>
      <c r="E1360" s="1" t="s">
        <v>632</v>
      </c>
      <c r="F1360" s="1" t="s">
        <v>1308</v>
      </c>
      <c r="G1360" s="1" t="s">
        <v>2648</v>
      </c>
      <c r="H1360" s="1" t="s">
        <v>2755</v>
      </c>
      <c r="I1360" s="1" t="s">
        <v>1021</v>
      </c>
      <c r="J1360" s="17" t="s">
        <v>632</v>
      </c>
    </row>
    <row r="1361" spans="1:10" hidden="1">
      <c r="A1361" s="1" t="s">
        <v>632</v>
      </c>
      <c r="B1361" s="17" t="s">
        <v>4365</v>
      </c>
      <c r="C1361" s="1" t="s">
        <v>1308</v>
      </c>
      <c r="D1361" s="1" t="s">
        <v>1368</v>
      </c>
      <c r="E1361" s="1" t="s">
        <v>4365</v>
      </c>
      <c r="F1361" s="1" t="s">
        <v>1308</v>
      </c>
      <c r="G1361" s="1" t="s">
        <v>2648</v>
      </c>
      <c r="H1361" s="1" t="s">
        <v>2755</v>
      </c>
      <c r="I1361" s="1" t="s">
        <v>1021</v>
      </c>
      <c r="J1361" s="17" t="s">
        <v>632</v>
      </c>
    </row>
    <row r="1362" spans="1:10" hidden="1">
      <c r="A1362" s="1" t="s">
        <v>632</v>
      </c>
      <c r="B1362" s="17" t="s">
        <v>4366</v>
      </c>
      <c r="C1362" s="1" t="s">
        <v>1308</v>
      </c>
      <c r="D1362" s="1" t="s">
        <v>1423</v>
      </c>
      <c r="E1362" s="1" t="s">
        <v>4366</v>
      </c>
      <c r="F1362" s="1" t="s">
        <v>1308</v>
      </c>
      <c r="G1362" s="1" t="s">
        <v>2648</v>
      </c>
      <c r="H1362" s="1" t="s">
        <v>2755</v>
      </c>
      <c r="I1362" s="1" t="s">
        <v>1021</v>
      </c>
      <c r="J1362" s="17" t="s">
        <v>632</v>
      </c>
    </row>
    <row r="1363" spans="1:10" hidden="1">
      <c r="A1363" s="1" t="s">
        <v>636</v>
      </c>
      <c r="B1363" s="17" t="s">
        <v>636</v>
      </c>
      <c r="C1363" s="1" t="s">
        <v>1131</v>
      </c>
      <c r="D1363" s="1" t="s">
        <v>1131</v>
      </c>
      <c r="E1363" s="1" t="s">
        <v>636</v>
      </c>
      <c r="F1363" s="1" t="s">
        <v>1131</v>
      </c>
      <c r="G1363" s="1" t="s">
        <v>2648</v>
      </c>
      <c r="H1363" s="1" t="s">
        <v>2800</v>
      </c>
      <c r="I1363" s="1" t="s">
        <v>1022</v>
      </c>
      <c r="J1363" s="17" t="s">
        <v>636</v>
      </c>
    </row>
    <row r="1364" spans="1:10" hidden="1">
      <c r="A1364" s="1" t="s">
        <v>636</v>
      </c>
      <c r="B1364" s="17" t="s">
        <v>6442</v>
      </c>
      <c r="C1364" s="1" t="s">
        <v>7502</v>
      </c>
      <c r="D1364" s="1" t="s">
        <v>6427</v>
      </c>
      <c r="E1364" s="17" t="s">
        <v>6442</v>
      </c>
      <c r="F1364" s="1" t="s">
        <v>7502</v>
      </c>
      <c r="G1364" s="1" t="s">
        <v>2648</v>
      </c>
      <c r="H1364" s="1" t="s">
        <v>2800</v>
      </c>
      <c r="I1364" s="1" t="s">
        <v>1022</v>
      </c>
      <c r="J1364" s="17" t="s">
        <v>6442</v>
      </c>
    </row>
    <row r="1365" spans="1:10" hidden="1">
      <c r="A1365" s="1" t="s">
        <v>636</v>
      </c>
      <c r="B1365" s="17" t="s">
        <v>4367</v>
      </c>
      <c r="C1365" s="1" t="s">
        <v>1131</v>
      </c>
      <c r="D1365" s="1" t="s">
        <v>1233</v>
      </c>
      <c r="E1365" s="1" t="s">
        <v>4367</v>
      </c>
      <c r="F1365" s="1" t="s">
        <v>1131</v>
      </c>
      <c r="G1365" s="1" t="s">
        <v>2648</v>
      </c>
      <c r="H1365" s="1" t="s">
        <v>2800</v>
      </c>
      <c r="I1365" s="1" t="s">
        <v>1022</v>
      </c>
      <c r="J1365" s="17" t="s">
        <v>636</v>
      </c>
    </row>
    <row r="1366" spans="1:10" hidden="1">
      <c r="A1366" s="1" t="s">
        <v>4368</v>
      </c>
      <c r="B1366" s="17" t="s">
        <v>4368</v>
      </c>
      <c r="C1366" s="1" t="s">
        <v>4369</v>
      </c>
      <c r="D1366" s="1" t="s">
        <v>4369</v>
      </c>
      <c r="E1366" s="1" t="s">
        <v>4368</v>
      </c>
      <c r="F1366" s="1" t="s">
        <v>4369</v>
      </c>
      <c r="G1366" s="1" t="s">
        <v>2761</v>
      </c>
      <c r="H1366" s="1" t="s">
        <v>2997</v>
      </c>
      <c r="I1366" s="1" t="s">
        <v>2581</v>
      </c>
      <c r="J1366" s="17" t="s">
        <v>4368</v>
      </c>
    </row>
    <row r="1367" spans="1:10" hidden="1">
      <c r="A1367" s="1" t="s">
        <v>419</v>
      </c>
      <c r="B1367" s="17" t="s">
        <v>4370</v>
      </c>
      <c r="C1367" s="1" t="s">
        <v>1828</v>
      </c>
      <c r="D1367" s="1" t="s">
        <v>4371</v>
      </c>
      <c r="E1367" s="1" t="s">
        <v>4370</v>
      </c>
      <c r="F1367" s="1" t="s">
        <v>1828</v>
      </c>
      <c r="G1367" s="1" t="s">
        <v>2648</v>
      </c>
      <c r="H1367" s="1" t="s">
        <v>2649</v>
      </c>
      <c r="I1367" s="1" t="s">
        <v>2582</v>
      </c>
      <c r="J1367" s="17" t="s">
        <v>419</v>
      </c>
    </row>
    <row r="1368" spans="1:10" hidden="1">
      <c r="A1368" s="1" t="s">
        <v>639</v>
      </c>
      <c r="B1368" s="17" t="s">
        <v>639</v>
      </c>
      <c r="C1368" s="1" t="s">
        <v>1132</v>
      </c>
      <c r="D1368" s="1" t="s">
        <v>1132</v>
      </c>
      <c r="E1368" s="1" t="s">
        <v>639</v>
      </c>
      <c r="F1368" s="1" t="s">
        <v>1132</v>
      </c>
      <c r="G1368" s="1" t="s">
        <v>2675</v>
      </c>
      <c r="H1368" s="1" t="s">
        <v>2849</v>
      </c>
      <c r="I1368" s="1" t="s">
        <v>1023</v>
      </c>
      <c r="J1368" s="17" t="s">
        <v>639</v>
      </c>
    </row>
    <row r="1369" spans="1:10" hidden="1">
      <c r="A1369" s="1" t="s">
        <v>639</v>
      </c>
      <c r="B1369" s="17" t="s">
        <v>4372</v>
      </c>
      <c r="C1369" s="1" t="s">
        <v>1132</v>
      </c>
      <c r="D1369" s="1" t="s">
        <v>1234</v>
      </c>
      <c r="E1369" s="1" t="s">
        <v>4372</v>
      </c>
      <c r="F1369" s="1" t="s">
        <v>1132</v>
      </c>
      <c r="G1369" s="1" t="s">
        <v>2675</v>
      </c>
      <c r="H1369" s="1" t="s">
        <v>2849</v>
      </c>
      <c r="I1369" s="1" t="s">
        <v>1023</v>
      </c>
      <c r="J1369" s="17" t="s">
        <v>639</v>
      </c>
    </row>
    <row r="1370" spans="1:10" hidden="1">
      <c r="A1370" s="1" t="s">
        <v>639</v>
      </c>
      <c r="B1370" s="17" t="s">
        <v>4373</v>
      </c>
      <c r="C1370" s="1" t="s">
        <v>1132</v>
      </c>
      <c r="D1370" s="1" t="s">
        <v>1309</v>
      </c>
      <c r="E1370" s="1" t="s">
        <v>4373</v>
      </c>
      <c r="F1370" s="1" t="s">
        <v>1132</v>
      </c>
      <c r="G1370" s="1" t="s">
        <v>2675</v>
      </c>
      <c r="H1370" s="1" t="s">
        <v>2849</v>
      </c>
      <c r="I1370" s="1" t="s">
        <v>1023</v>
      </c>
      <c r="J1370" s="17" t="s">
        <v>639</v>
      </c>
    </row>
    <row r="1371" spans="1:10" hidden="1">
      <c r="A1371" s="1" t="s">
        <v>639</v>
      </c>
      <c r="B1371" s="17" t="s">
        <v>4374</v>
      </c>
      <c r="C1371" s="1" t="s">
        <v>1132</v>
      </c>
      <c r="D1371" s="1" t="s">
        <v>1369</v>
      </c>
      <c r="E1371" s="1" t="s">
        <v>4374</v>
      </c>
      <c r="F1371" s="1" t="s">
        <v>1132</v>
      </c>
      <c r="G1371" s="1" t="s">
        <v>2675</v>
      </c>
      <c r="H1371" s="1" t="s">
        <v>2849</v>
      </c>
      <c r="I1371" s="1" t="s">
        <v>1023</v>
      </c>
      <c r="J1371" s="17" t="s">
        <v>639</v>
      </c>
    </row>
    <row r="1372" spans="1:10" hidden="1">
      <c r="A1372" s="1" t="s">
        <v>639</v>
      </c>
      <c r="B1372" s="17" t="s">
        <v>4375</v>
      </c>
      <c r="C1372" s="1" t="s">
        <v>1132</v>
      </c>
      <c r="D1372" s="1" t="s">
        <v>1424</v>
      </c>
      <c r="E1372" s="1" t="s">
        <v>4375</v>
      </c>
      <c r="F1372" s="1" t="s">
        <v>1132</v>
      </c>
      <c r="G1372" s="1" t="s">
        <v>2675</v>
      </c>
      <c r="H1372" s="1" t="s">
        <v>2849</v>
      </c>
      <c r="I1372" s="1" t="s">
        <v>1023</v>
      </c>
      <c r="J1372" s="17" t="s">
        <v>639</v>
      </c>
    </row>
    <row r="1373" spans="1:10" hidden="1">
      <c r="A1373" s="1" t="s">
        <v>639</v>
      </c>
      <c r="B1373" s="17" t="s">
        <v>4376</v>
      </c>
      <c r="C1373" s="1" t="s">
        <v>1132</v>
      </c>
      <c r="D1373" s="1" t="s">
        <v>1476</v>
      </c>
      <c r="E1373" s="1" t="s">
        <v>4376</v>
      </c>
      <c r="F1373" s="1" t="s">
        <v>1132</v>
      </c>
      <c r="G1373" s="1" t="s">
        <v>2675</v>
      </c>
      <c r="H1373" s="1" t="s">
        <v>2849</v>
      </c>
      <c r="I1373" s="1" t="s">
        <v>1023</v>
      </c>
      <c r="J1373" s="17" t="s">
        <v>639</v>
      </c>
    </row>
    <row r="1374" spans="1:10" hidden="1">
      <c r="A1374" s="1" t="s">
        <v>639</v>
      </c>
      <c r="B1374" s="17" t="s">
        <v>4377</v>
      </c>
      <c r="C1374" s="1" t="s">
        <v>1132</v>
      </c>
      <c r="D1374" s="1" t="s">
        <v>1521</v>
      </c>
      <c r="E1374" s="1" t="s">
        <v>4377</v>
      </c>
      <c r="F1374" s="1" t="s">
        <v>1132</v>
      </c>
      <c r="G1374" s="1" t="s">
        <v>2675</v>
      </c>
      <c r="H1374" s="1" t="s">
        <v>2849</v>
      </c>
      <c r="I1374" s="1" t="s">
        <v>1023</v>
      </c>
      <c r="J1374" s="17" t="s">
        <v>639</v>
      </c>
    </row>
    <row r="1375" spans="1:10" hidden="1">
      <c r="A1375" s="1" t="s">
        <v>639</v>
      </c>
      <c r="B1375" s="17" t="s">
        <v>4378</v>
      </c>
      <c r="C1375" s="1" t="s">
        <v>1132</v>
      </c>
      <c r="D1375" s="1" t="s">
        <v>1562</v>
      </c>
      <c r="E1375" s="1" t="s">
        <v>4378</v>
      </c>
      <c r="F1375" s="1" t="s">
        <v>1132</v>
      </c>
      <c r="G1375" s="1" t="s">
        <v>2675</v>
      </c>
      <c r="H1375" s="1" t="s">
        <v>2849</v>
      </c>
      <c r="I1375" s="1" t="s">
        <v>1023</v>
      </c>
      <c r="J1375" s="17" t="s">
        <v>639</v>
      </c>
    </row>
    <row r="1376" spans="1:10" hidden="1">
      <c r="A1376" s="1" t="s">
        <v>642</v>
      </c>
      <c r="B1376" s="17" t="s">
        <v>4379</v>
      </c>
      <c r="C1376" s="1" t="s">
        <v>1235</v>
      </c>
      <c r="D1376" s="1" t="s">
        <v>1133</v>
      </c>
      <c r="E1376" s="1" t="s">
        <v>4379</v>
      </c>
      <c r="F1376" s="1" t="s">
        <v>1235</v>
      </c>
      <c r="G1376" s="1" t="s">
        <v>2675</v>
      </c>
      <c r="H1376" s="1" t="s">
        <v>2849</v>
      </c>
      <c r="I1376" s="1" t="s">
        <v>1024</v>
      </c>
      <c r="J1376" s="17" t="s">
        <v>642</v>
      </c>
    </row>
    <row r="1377" spans="1:10" hidden="1">
      <c r="A1377" s="1" t="s">
        <v>642</v>
      </c>
      <c r="B1377" s="17" t="s">
        <v>642</v>
      </c>
      <c r="C1377" s="1" t="s">
        <v>1235</v>
      </c>
      <c r="D1377" s="1" t="s">
        <v>1235</v>
      </c>
      <c r="E1377" s="1" t="s">
        <v>642</v>
      </c>
      <c r="F1377" s="1" t="s">
        <v>1235</v>
      </c>
      <c r="G1377" s="1" t="s">
        <v>2675</v>
      </c>
      <c r="H1377" s="1" t="s">
        <v>2849</v>
      </c>
      <c r="I1377" s="1" t="s">
        <v>1024</v>
      </c>
      <c r="J1377" s="17" t="s">
        <v>642</v>
      </c>
    </row>
    <row r="1378" spans="1:10" hidden="1">
      <c r="A1378" s="1" t="s">
        <v>651</v>
      </c>
      <c r="B1378" s="17" t="s">
        <v>4380</v>
      </c>
      <c r="C1378" s="1" t="s">
        <v>1425</v>
      </c>
      <c r="D1378" s="1" t="s">
        <v>1134</v>
      </c>
      <c r="E1378" s="1" t="s">
        <v>4380</v>
      </c>
      <c r="F1378" s="1" t="s">
        <v>1425</v>
      </c>
      <c r="G1378" s="1" t="s">
        <v>2761</v>
      </c>
      <c r="H1378" s="1" t="s">
        <v>2887</v>
      </c>
      <c r="I1378" s="1" t="s">
        <v>1025</v>
      </c>
      <c r="J1378" s="17" t="s">
        <v>651</v>
      </c>
    </row>
    <row r="1379" spans="1:10" hidden="1">
      <c r="A1379" s="1" t="s">
        <v>653</v>
      </c>
      <c r="B1379" s="17" t="s">
        <v>4381</v>
      </c>
      <c r="C1379" s="1" t="s">
        <v>4382</v>
      </c>
      <c r="D1379" s="1" t="s">
        <v>1236</v>
      </c>
      <c r="E1379" s="1" t="s">
        <v>4381</v>
      </c>
      <c r="F1379" s="1" t="s">
        <v>4382</v>
      </c>
      <c r="G1379" s="1" t="s">
        <v>2761</v>
      </c>
      <c r="H1379" s="1" t="s">
        <v>2887</v>
      </c>
      <c r="I1379" s="1" t="s">
        <v>1025</v>
      </c>
      <c r="J1379" s="17" t="s">
        <v>653</v>
      </c>
    </row>
    <row r="1380" spans="1:10" hidden="1">
      <c r="A1380" s="1" t="s">
        <v>651</v>
      </c>
      <c r="B1380" s="17" t="s">
        <v>4383</v>
      </c>
      <c r="C1380" s="1" t="s">
        <v>1425</v>
      </c>
      <c r="D1380" s="1" t="s">
        <v>1310</v>
      </c>
      <c r="E1380" s="1" t="s">
        <v>4383</v>
      </c>
      <c r="F1380" s="1" t="s">
        <v>1425</v>
      </c>
      <c r="G1380" s="1" t="s">
        <v>2761</v>
      </c>
      <c r="H1380" s="1" t="s">
        <v>2887</v>
      </c>
      <c r="I1380" s="1" t="s">
        <v>1025</v>
      </c>
      <c r="J1380" s="17" t="s">
        <v>651</v>
      </c>
    </row>
    <row r="1381" spans="1:10" hidden="1">
      <c r="A1381" s="1" t="s">
        <v>645</v>
      </c>
      <c r="B1381" s="17" t="s">
        <v>4384</v>
      </c>
      <c r="C1381" s="1" t="s">
        <v>1522</v>
      </c>
      <c r="D1381" s="1" t="s">
        <v>1370</v>
      </c>
      <c r="E1381" s="1" t="s">
        <v>4384</v>
      </c>
      <c r="F1381" s="1" t="s">
        <v>1522</v>
      </c>
      <c r="G1381" s="1" t="s">
        <v>2761</v>
      </c>
      <c r="H1381" s="1" t="s">
        <v>2887</v>
      </c>
      <c r="I1381" s="1" t="s">
        <v>1025</v>
      </c>
      <c r="J1381" s="17" t="s">
        <v>645</v>
      </c>
    </row>
    <row r="1382" spans="1:10" hidden="1">
      <c r="A1382" s="1" t="s">
        <v>651</v>
      </c>
      <c r="B1382" s="17" t="s">
        <v>651</v>
      </c>
      <c r="C1382" s="1" t="s">
        <v>1425</v>
      </c>
      <c r="D1382" s="1" t="s">
        <v>1425</v>
      </c>
      <c r="E1382" s="1" t="s">
        <v>651</v>
      </c>
      <c r="F1382" s="1" t="s">
        <v>1425</v>
      </c>
      <c r="G1382" s="1" t="s">
        <v>2761</v>
      </c>
      <c r="H1382" s="1" t="s">
        <v>2887</v>
      </c>
      <c r="I1382" s="1" t="s">
        <v>1025</v>
      </c>
      <c r="J1382" s="17" t="s">
        <v>651</v>
      </c>
    </row>
    <row r="1383" spans="1:10" hidden="1">
      <c r="A1383" s="1" t="s">
        <v>650</v>
      </c>
      <c r="B1383" s="17" t="s">
        <v>650</v>
      </c>
      <c r="C1383" s="1" t="s">
        <v>1477</v>
      </c>
      <c r="D1383" s="1" t="s">
        <v>1477</v>
      </c>
      <c r="E1383" s="1" t="s">
        <v>650</v>
      </c>
      <c r="F1383" s="1" t="s">
        <v>1477</v>
      </c>
      <c r="G1383" s="1" t="s">
        <v>2761</v>
      </c>
      <c r="H1383" s="1" t="s">
        <v>2887</v>
      </c>
      <c r="I1383" s="1" t="s">
        <v>1025</v>
      </c>
      <c r="J1383" s="17" t="s">
        <v>650</v>
      </c>
    </row>
    <row r="1384" spans="1:10" hidden="1">
      <c r="A1384" s="1" t="s">
        <v>645</v>
      </c>
      <c r="B1384" s="17" t="s">
        <v>645</v>
      </c>
      <c r="C1384" s="1" t="s">
        <v>1522</v>
      </c>
      <c r="D1384" s="1" t="s">
        <v>1522</v>
      </c>
      <c r="E1384" s="1" t="s">
        <v>645</v>
      </c>
      <c r="F1384" s="1" t="s">
        <v>1522</v>
      </c>
      <c r="G1384" s="1" t="s">
        <v>2761</v>
      </c>
      <c r="H1384" s="1" t="s">
        <v>2887</v>
      </c>
      <c r="I1384" s="1" t="s">
        <v>1025</v>
      </c>
      <c r="J1384" s="17" t="s">
        <v>645</v>
      </c>
    </row>
    <row r="1385" spans="1:10" hidden="1">
      <c r="A1385" s="1" t="s">
        <v>651</v>
      </c>
      <c r="B1385" s="17" t="s">
        <v>4385</v>
      </c>
      <c r="C1385" s="1" t="s">
        <v>1425</v>
      </c>
      <c r="D1385" s="1" t="s">
        <v>1563</v>
      </c>
      <c r="E1385" s="1" t="s">
        <v>4385</v>
      </c>
      <c r="F1385" s="1" t="s">
        <v>1425</v>
      </c>
      <c r="G1385" s="1" t="s">
        <v>2761</v>
      </c>
      <c r="H1385" s="1" t="s">
        <v>2887</v>
      </c>
      <c r="I1385" s="1" t="s">
        <v>1025</v>
      </c>
      <c r="J1385" s="17" t="s">
        <v>651</v>
      </c>
    </row>
    <row r="1386" spans="1:10" hidden="1">
      <c r="A1386" s="1" t="s">
        <v>651</v>
      </c>
      <c r="B1386" s="17" t="s">
        <v>4386</v>
      </c>
      <c r="C1386" s="1" t="s">
        <v>1425</v>
      </c>
      <c r="D1386" s="1" t="s">
        <v>1599</v>
      </c>
      <c r="E1386" s="1" t="s">
        <v>4386</v>
      </c>
      <c r="F1386" s="1" t="s">
        <v>1425</v>
      </c>
      <c r="G1386" s="1" t="s">
        <v>2761</v>
      </c>
      <c r="H1386" s="1" t="s">
        <v>2887</v>
      </c>
      <c r="I1386" s="1" t="s">
        <v>1025</v>
      </c>
      <c r="J1386" s="17" t="s">
        <v>651</v>
      </c>
    </row>
    <row r="1387" spans="1:10" hidden="1">
      <c r="A1387" s="1" t="s">
        <v>653</v>
      </c>
      <c r="B1387" s="17" t="s">
        <v>4387</v>
      </c>
      <c r="C1387" s="1" t="s">
        <v>4382</v>
      </c>
      <c r="D1387" s="1" t="s">
        <v>1634</v>
      </c>
      <c r="E1387" s="1" t="s">
        <v>4387</v>
      </c>
      <c r="F1387" s="1" t="s">
        <v>4382</v>
      </c>
      <c r="G1387" s="1" t="s">
        <v>2761</v>
      </c>
      <c r="H1387" s="1" t="s">
        <v>2887</v>
      </c>
      <c r="I1387" s="1" t="s">
        <v>1025</v>
      </c>
      <c r="J1387" s="17" t="s">
        <v>653</v>
      </c>
    </row>
    <row r="1388" spans="1:10" hidden="1">
      <c r="A1388" s="1" t="s">
        <v>652</v>
      </c>
      <c r="B1388" s="17" t="s">
        <v>652</v>
      </c>
      <c r="C1388" s="1" t="s">
        <v>1668</v>
      </c>
      <c r="D1388" s="1" t="s">
        <v>1668</v>
      </c>
      <c r="E1388" s="1" t="s">
        <v>652</v>
      </c>
      <c r="F1388" s="1" t="s">
        <v>1668</v>
      </c>
      <c r="G1388" s="1" t="s">
        <v>2761</v>
      </c>
      <c r="H1388" s="1" t="s">
        <v>2887</v>
      </c>
      <c r="I1388" s="1" t="s">
        <v>1025</v>
      </c>
      <c r="J1388" s="17" t="s">
        <v>652</v>
      </c>
    </row>
    <row r="1389" spans="1:10" hidden="1">
      <c r="A1389" s="1" t="s">
        <v>651</v>
      </c>
      <c r="B1389" s="17" t="s">
        <v>4388</v>
      </c>
      <c r="C1389" s="1" t="s">
        <v>1425</v>
      </c>
      <c r="D1389" s="1" t="s">
        <v>1699</v>
      </c>
      <c r="E1389" s="1" t="s">
        <v>4388</v>
      </c>
      <c r="F1389" s="1" t="s">
        <v>1425</v>
      </c>
      <c r="G1389" s="1" t="s">
        <v>2761</v>
      </c>
      <c r="H1389" s="1" t="s">
        <v>2887</v>
      </c>
      <c r="I1389" s="1" t="s">
        <v>1025</v>
      </c>
      <c r="J1389" s="17" t="s">
        <v>651</v>
      </c>
    </row>
    <row r="1390" spans="1:10" hidden="1">
      <c r="A1390" s="1" t="s">
        <v>652</v>
      </c>
      <c r="B1390" s="17" t="s">
        <v>4389</v>
      </c>
      <c r="C1390" s="1" t="s">
        <v>1668</v>
      </c>
      <c r="D1390" s="1" t="s">
        <v>1729</v>
      </c>
      <c r="E1390" s="1" t="s">
        <v>4389</v>
      </c>
      <c r="F1390" s="1" t="s">
        <v>1668</v>
      </c>
      <c r="G1390" s="1" t="s">
        <v>2761</v>
      </c>
      <c r="H1390" s="1" t="s">
        <v>2887</v>
      </c>
      <c r="I1390" s="1" t="s">
        <v>1025</v>
      </c>
      <c r="J1390" s="17" t="s">
        <v>652</v>
      </c>
    </row>
    <row r="1391" spans="1:10" hidden="1">
      <c r="A1391" s="1" t="s">
        <v>651</v>
      </c>
      <c r="B1391" s="17" t="s">
        <v>4390</v>
      </c>
      <c r="C1391" s="1" t="s">
        <v>1425</v>
      </c>
      <c r="D1391" s="1" t="s">
        <v>1758</v>
      </c>
      <c r="E1391" s="1" t="s">
        <v>4390</v>
      </c>
      <c r="F1391" s="1" t="s">
        <v>1425</v>
      </c>
      <c r="G1391" s="1" t="s">
        <v>2761</v>
      </c>
      <c r="H1391" s="1" t="s">
        <v>2887</v>
      </c>
      <c r="I1391" s="1" t="s">
        <v>1025</v>
      </c>
      <c r="J1391" s="17" t="s">
        <v>651</v>
      </c>
    </row>
    <row r="1392" spans="1:10" hidden="1">
      <c r="A1392" s="1" t="s">
        <v>651</v>
      </c>
      <c r="B1392" s="17" t="s">
        <v>4391</v>
      </c>
      <c r="C1392" s="1" t="s">
        <v>1425</v>
      </c>
      <c r="D1392" s="1" t="s">
        <v>1784</v>
      </c>
      <c r="E1392" s="1" t="s">
        <v>4391</v>
      </c>
      <c r="F1392" s="1" t="s">
        <v>1425</v>
      </c>
      <c r="G1392" s="1" t="s">
        <v>2761</v>
      </c>
      <c r="H1392" s="1" t="s">
        <v>2887</v>
      </c>
      <c r="I1392" s="1" t="s">
        <v>1025</v>
      </c>
      <c r="J1392" s="17" t="s">
        <v>651</v>
      </c>
    </row>
    <row r="1393" spans="1:10" hidden="1">
      <c r="A1393" s="1" t="s">
        <v>645</v>
      </c>
      <c r="B1393" s="17" t="s">
        <v>4392</v>
      </c>
      <c r="C1393" s="1" t="s">
        <v>1522</v>
      </c>
      <c r="D1393" s="1" t="s">
        <v>1811</v>
      </c>
      <c r="E1393" s="1" t="s">
        <v>4392</v>
      </c>
      <c r="F1393" s="1" t="s">
        <v>1522</v>
      </c>
      <c r="G1393" s="1" t="s">
        <v>2761</v>
      </c>
      <c r="H1393" s="1" t="s">
        <v>2887</v>
      </c>
      <c r="I1393" s="1" t="s">
        <v>1025</v>
      </c>
      <c r="J1393" s="17" t="s">
        <v>645</v>
      </c>
    </row>
    <row r="1394" spans="1:10" hidden="1">
      <c r="A1394" s="1" t="s">
        <v>653</v>
      </c>
      <c r="B1394" s="17" t="s">
        <v>4393</v>
      </c>
      <c r="C1394" s="1" t="s">
        <v>4382</v>
      </c>
      <c r="D1394" s="1" t="s">
        <v>1834</v>
      </c>
      <c r="E1394" s="1" t="s">
        <v>4393</v>
      </c>
      <c r="F1394" s="1" t="s">
        <v>4382</v>
      </c>
      <c r="G1394" s="1" t="s">
        <v>2761</v>
      </c>
      <c r="H1394" s="1" t="s">
        <v>2887</v>
      </c>
      <c r="I1394" s="1" t="s">
        <v>1025</v>
      </c>
      <c r="J1394" s="17" t="s">
        <v>653</v>
      </c>
    </row>
    <row r="1395" spans="1:10" hidden="1">
      <c r="A1395" s="1" t="s">
        <v>645</v>
      </c>
      <c r="B1395" s="17" t="s">
        <v>4394</v>
      </c>
      <c r="C1395" s="1" t="s">
        <v>1522</v>
      </c>
      <c r="D1395" s="1" t="s">
        <v>1857</v>
      </c>
      <c r="E1395" s="2" t="s">
        <v>4394</v>
      </c>
      <c r="F1395" s="1" t="s">
        <v>1522</v>
      </c>
      <c r="G1395" s="1" t="s">
        <v>2761</v>
      </c>
      <c r="H1395" s="1" t="s">
        <v>2887</v>
      </c>
      <c r="I1395" s="1" t="s">
        <v>1025</v>
      </c>
      <c r="J1395" s="17" t="s">
        <v>645</v>
      </c>
    </row>
    <row r="1396" spans="1:10" hidden="1">
      <c r="A1396" s="1" t="s">
        <v>6511</v>
      </c>
      <c r="B1396" s="17" t="s">
        <v>6511</v>
      </c>
      <c r="C1396" s="1" t="s">
        <v>6512</v>
      </c>
      <c r="D1396" s="1" t="s">
        <v>6512</v>
      </c>
      <c r="E1396" s="2" t="s">
        <v>6511</v>
      </c>
      <c r="F1396" s="1" t="s">
        <v>6512</v>
      </c>
      <c r="G1396" s="1" t="s">
        <v>2761</v>
      </c>
      <c r="H1396" s="1" t="s">
        <v>2887</v>
      </c>
      <c r="I1396" s="1" t="s">
        <v>1025</v>
      </c>
      <c r="J1396" s="17" t="s">
        <v>6511</v>
      </c>
    </row>
    <row r="1397" spans="1:10" hidden="1">
      <c r="A1397" s="1" t="s">
        <v>814</v>
      </c>
      <c r="B1397" s="17" t="s">
        <v>4395</v>
      </c>
      <c r="C1397" s="1" t="s">
        <v>1161</v>
      </c>
      <c r="D1397" s="1" t="s">
        <v>4396</v>
      </c>
      <c r="E1397" s="1" t="s">
        <v>4395</v>
      </c>
      <c r="F1397" s="1" t="s">
        <v>1161</v>
      </c>
      <c r="G1397" s="1" t="s">
        <v>2675</v>
      </c>
      <c r="H1397" s="1" t="s">
        <v>2946</v>
      </c>
      <c r="I1397" s="1" t="s">
        <v>2583</v>
      </c>
      <c r="J1397" s="17" t="s">
        <v>814</v>
      </c>
    </row>
    <row r="1398" spans="1:10" hidden="1">
      <c r="A1398" s="1" t="s">
        <v>814</v>
      </c>
      <c r="B1398" s="17" t="s">
        <v>4397</v>
      </c>
      <c r="C1398" s="1" t="s">
        <v>1161</v>
      </c>
      <c r="D1398" s="1" t="s">
        <v>4398</v>
      </c>
      <c r="E1398" s="1" t="s">
        <v>4397</v>
      </c>
      <c r="F1398" s="1" t="s">
        <v>1161</v>
      </c>
      <c r="G1398" s="1" t="s">
        <v>2675</v>
      </c>
      <c r="H1398" s="1" t="s">
        <v>2946</v>
      </c>
      <c r="I1398" s="1" t="s">
        <v>2583</v>
      </c>
      <c r="J1398" s="17" t="s">
        <v>814</v>
      </c>
    </row>
    <row r="1399" spans="1:10" hidden="1">
      <c r="A1399" s="17" t="s">
        <v>6530</v>
      </c>
      <c r="B1399" s="17" t="s">
        <v>6530</v>
      </c>
      <c r="C1399" s="1" t="s">
        <v>6532</v>
      </c>
      <c r="D1399" s="1" t="s">
        <v>6532</v>
      </c>
      <c r="E1399" s="17" t="s">
        <v>6530</v>
      </c>
      <c r="F1399" s="1" t="s">
        <v>6532</v>
      </c>
      <c r="G1399" s="1" t="s">
        <v>2675</v>
      </c>
      <c r="H1399" s="1" t="s">
        <v>2946</v>
      </c>
      <c r="I1399" s="1" t="s">
        <v>2583</v>
      </c>
      <c r="J1399" s="17" t="s">
        <v>6530</v>
      </c>
    </row>
    <row r="1400" spans="1:10" hidden="1">
      <c r="A1400" s="17" t="s">
        <v>6531</v>
      </c>
      <c r="B1400" s="17" t="s">
        <v>6531</v>
      </c>
      <c r="C1400" s="1" t="s">
        <v>6533</v>
      </c>
      <c r="D1400" s="1" t="s">
        <v>6533</v>
      </c>
      <c r="E1400" s="17" t="s">
        <v>6531</v>
      </c>
      <c r="F1400" s="1" t="s">
        <v>6533</v>
      </c>
      <c r="G1400" s="1" t="s">
        <v>2675</v>
      </c>
      <c r="H1400" s="1" t="s">
        <v>2946</v>
      </c>
      <c r="I1400" s="1" t="s">
        <v>2583</v>
      </c>
      <c r="J1400" s="17" t="s">
        <v>6531</v>
      </c>
    </row>
    <row r="1401" spans="1:10" hidden="1">
      <c r="A1401" s="1" t="s">
        <v>662</v>
      </c>
      <c r="B1401" s="17" t="s">
        <v>4399</v>
      </c>
      <c r="C1401" s="1" t="s">
        <v>4400</v>
      </c>
      <c r="D1401" s="1" t="s">
        <v>1135</v>
      </c>
      <c r="E1401" s="1" t="s">
        <v>4399</v>
      </c>
      <c r="F1401" s="1" t="s">
        <v>4400</v>
      </c>
      <c r="G1401" s="1" t="s">
        <v>2648</v>
      </c>
      <c r="H1401" s="1" t="s">
        <v>2649</v>
      </c>
      <c r="I1401" s="1" t="s">
        <v>1026</v>
      </c>
      <c r="J1401" s="17" t="s">
        <v>662</v>
      </c>
    </row>
    <row r="1402" spans="1:10" hidden="1">
      <c r="A1402" s="1" t="s">
        <v>664</v>
      </c>
      <c r="B1402" s="17" t="s">
        <v>664</v>
      </c>
      <c r="C1402" s="1" t="s">
        <v>1136</v>
      </c>
      <c r="D1402" s="1" t="s">
        <v>1136</v>
      </c>
      <c r="E1402" s="1" t="s">
        <v>664</v>
      </c>
      <c r="F1402" s="1" t="s">
        <v>1136</v>
      </c>
      <c r="G1402" s="1" t="s">
        <v>2648</v>
      </c>
      <c r="H1402" s="1" t="s">
        <v>3652</v>
      </c>
      <c r="I1402" s="1" t="s">
        <v>1027</v>
      </c>
      <c r="J1402" s="17" t="s">
        <v>664</v>
      </c>
    </row>
    <row r="1403" spans="1:10" hidden="1">
      <c r="A1403" s="1" t="s">
        <v>664</v>
      </c>
      <c r="B1403" s="17" t="s">
        <v>4401</v>
      </c>
      <c r="C1403" s="1" t="s">
        <v>1136</v>
      </c>
      <c r="D1403" s="1" t="s">
        <v>1237</v>
      </c>
      <c r="E1403" s="1" t="s">
        <v>4401</v>
      </c>
      <c r="F1403" s="1" t="s">
        <v>1136</v>
      </c>
      <c r="G1403" s="1" t="s">
        <v>2648</v>
      </c>
      <c r="H1403" s="1" t="s">
        <v>3652</v>
      </c>
      <c r="I1403" s="1" t="s">
        <v>1027</v>
      </c>
      <c r="J1403" s="17" t="s">
        <v>664</v>
      </c>
    </row>
    <row r="1404" spans="1:10" hidden="1">
      <c r="A1404" s="1" t="s">
        <v>670</v>
      </c>
      <c r="B1404" s="17" t="s">
        <v>4402</v>
      </c>
      <c r="C1404" s="1" t="s">
        <v>1238</v>
      </c>
      <c r="D1404" s="1" t="s">
        <v>1137</v>
      </c>
      <c r="E1404" s="1" t="s">
        <v>4402</v>
      </c>
      <c r="F1404" s="1" t="s">
        <v>1238</v>
      </c>
      <c r="G1404" s="1" t="s">
        <v>2675</v>
      </c>
      <c r="H1404" s="1" t="s">
        <v>2946</v>
      </c>
      <c r="I1404" s="1" t="s">
        <v>1028</v>
      </c>
      <c r="J1404" s="17" t="s">
        <v>670</v>
      </c>
    </row>
    <row r="1405" spans="1:10" hidden="1">
      <c r="A1405" s="1" t="s">
        <v>670</v>
      </c>
      <c r="B1405" s="17" t="s">
        <v>670</v>
      </c>
      <c r="C1405" s="1" t="s">
        <v>1238</v>
      </c>
      <c r="D1405" s="1" t="s">
        <v>1238</v>
      </c>
      <c r="E1405" s="1" t="s">
        <v>670</v>
      </c>
      <c r="F1405" s="1" t="s">
        <v>1238</v>
      </c>
      <c r="G1405" s="1" t="s">
        <v>2675</v>
      </c>
      <c r="H1405" s="1" t="s">
        <v>2946</v>
      </c>
      <c r="I1405" s="1" t="s">
        <v>1028</v>
      </c>
      <c r="J1405" s="17" t="s">
        <v>670</v>
      </c>
    </row>
    <row r="1406" spans="1:10" hidden="1">
      <c r="A1406" s="1" t="s">
        <v>679</v>
      </c>
      <c r="B1406" s="17" t="s">
        <v>679</v>
      </c>
      <c r="C1406" s="1" t="s">
        <v>1138</v>
      </c>
      <c r="D1406" s="1" t="s">
        <v>1138</v>
      </c>
      <c r="E1406" s="1" t="s">
        <v>679</v>
      </c>
      <c r="F1406" s="1" t="s">
        <v>1138</v>
      </c>
      <c r="G1406" s="1" t="s">
        <v>2675</v>
      </c>
      <c r="H1406" s="1" t="s">
        <v>2849</v>
      </c>
      <c r="I1406" s="1" t="s">
        <v>1029</v>
      </c>
      <c r="J1406" s="17" t="s">
        <v>679</v>
      </c>
    </row>
    <row r="1407" spans="1:10" hidden="1">
      <c r="A1407" s="1" t="s">
        <v>4403</v>
      </c>
      <c r="B1407" s="17" t="s">
        <v>4404</v>
      </c>
      <c r="C1407" s="1" t="s">
        <v>4405</v>
      </c>
      <c r="D1407" s="1" t="s">
        <v>4406</v>
      </c>
      <c r="E1407" s="1" t="s">
        <v>4404</v>
      </c>
      <c r="F1407" s="1" t="s">
        <v>4405</v>
      </c>
      <c r="G1407" s="1" t="s">
        <v>2685</v>
      </c>
      <c r="H1407" s="1" t="s">
        <v>2827</v>
      </c>
      <c r="I1407" s="1" t="s">
        <v>2584</v>
      </c>
      <c r="J1407" s="17" t="s">
        <v>4403</v>
      </c>
    </row>
    <row r="1408" spans="1:10" hidden="1">
      <c r="A1408" s="1" t="s">
        <v>6556</v>
      </c>
      <c r="B1408" s="1" t="s">
        <v>6556</v>
      </c>
      <c r="C1408" s="1" t="s">
        <v>6557</v>
      </c>
      <c r="D1408" s="1" t="s">
        <v>6557</v>
      </c>
      <c r="E1408" s="1" t="s">
        <v>6556</v>
      </c>
      <c r="F1408" s="1" t="s">
        <v>6557</v>
      </c>
      <c r="G1408" s="1" t="s">
        <v>2685</v>
      </c>
      <c r="H1408" s="1" t="s">
        <v>2827</v>
      </c>
      <c r="I1408" s="1" t="s">
        <v>2584</v>
      </c>
      <c r="J1408" s="1" t="s">
        <v>6556</v>
      </c>
    </row>
    <row r="1409" spans="1:10" hidden="1">
      <c r="A1409" s="1" t="s">
        <v>4403</v>
      </c>
      <c r="B1409" s="17" t="s">
        <v>4407</v>
      </c>
      <c r="C1409" s="1" t="s">
        <v>4405</v>
      </c>
      <c r="D1409" s="1" t="s">
        <v>4408</v>
      </c>
      <c r="E1409" s="1" t="s">
        <v>4407</v>
      </c>
      <c r="F1409" s="1" t="s">
        <v>4405</v>
      </c>
      <c r="G1409" s="1" t="s">
        <v>2685</v>
      </c>
      <c r="H1409" s="1" t="s">
        <v>2827</v>
      </c>
      <c r="I1409" s="1" t="s">
        <v>2584</v>
      </c>
      <c r="J1409" s="17" t="s">
        <v>4403</v>
      </c>
    </row>
    <row r="1410" spans="1:10" hidden="1">
      <c r="A1410" s="1" t="s">
        <v>4403</v>
      </c>
      <c r="B1410" s="17" t="s">
        <v>4409</v>
      </c>
      <c r="C1410" s="1" t="s">
        <v>4405</v>
      </c>
      <c r="D1410" s="1" t="s">
        <v>4410</v>
      </c>
      <c r="E1410" s="1" t="s">
        <v>4409</v>
      </c>
      <c r="F1410" s="1" t="s">
        <v>4405</v>
      </c>
      <c r="G1410" s="1" t="s">
        <v>2685</v>
      </c>
      <c r="H1410" s="1" t="s">
        <v>2827</v>
      </c>
      <c r="I1410" s="1" t="s">
        <v>2584</v>
      </c>
      <c r="J1410" s="17" t="s">
        <v>4403</v>
      </c>
    </row>
    <row r="1411" spans="1:10" hidden="1">
      <c r="A1411" s="1" t="s">
        <v>4403</v>
      </c>
      <c r="B1411" s="17" t="s">
        <v>4411</v>
      </c>
      <c r="C1411" s="1" t="s">
        <v>4405</v>
      </c>
      <c r="D1411" s="1" t="s">
        <v>4412</v>
      </c>
      <c r="E1411" s="1" t="s">
        <v>4411</v>
      </c>
      <c r="F1411" s="1" t="s">
        <v>4405</v>
      </c>
      <c r="G1411" s="1" t="s">
        <v>2685</v>
      </c>
      <c r="H1411" s="1" t="s">
        <v>2827</v>
      </c>
      <c r="I1411" s="1" t="s">
        <v>2584</v>
      </c>
      <c r="J1411" s="17" t="s">
        <v>4403</v>
      </c>
    </row>
    <row r="1412" spans="1:10" hidden="1">
      <c r="A1412" s="1" t="s">
        <v>4403</v>
      </c>
      <c r="B1412" s="17" t="s">
        <v>4413</v>
      </c>
      <c r="C1412" s="1" t="s">
        <v>4405</v>
      </c>
      <c r="D1412" s="1" t="s">
        <v>4414</v>
      </c>
      <c r="E1412" s="1" t="s">
        <v>4413</v>
      </c>
      <c r="F1412" s="1" t="s">
        <v>4405</v>
      </c>
      <c r="G1412" s="1" t="s">
        <v>2685</v>
      </c>
      <c r="H1412" s="1" t="s">
        <v>2827</v>
      </c>
      <c r="I1412" s="1" t="s">
        <v>2584</v>
      </c>
      <c r="J1412" s="17" t="s">
        <v>4403</v>
      </c>
    </row>
    <row r="1413" spans="1:10" hidden="1">
      <c r="A1413" s="1" t="s">
        <v>4403</v>
      </c>
      <c r="B1413" s="17" t="s">
        <v>4415</v>
      </c>
      <c r="C1413" s="1" t="s">
        <v>4405</v>
      </c>
      <c r="D1413" s="1" t="s">
        <v>4416</v>
      </c>
      <c r="E1413" s="1" t="s">
        <v>4415</v>
      </c>
      <c r="F1413" s="1" t="s">
        <v>4405</v>
      </c>
      <c r="G1413" s="1" t="s">
        <v>2685</v>
      </c>
      <c r="H1413" s="1" t="s">
        <v>2827</v>
      </c>
      <c r="I1413" s="1" t="s">
        <v>2584</v>
      </c>
      <c r="J1413" s="17" t="s">
        <v>4403</v>
      </c>
    </row>
    <row r="1414" spans="1:10" hidden="1">
      <c r="A1414" s="1" t="s">
        <v>4403</v>
      </c>
      <c r="B1414" s="17" t="s">
        <v>4417</v>
      </c>
      <c r="C1414" s="1" t="s">
        <v>4405</v>
      </c>
      <c r="D1414" s="1" t="s">
        <v>4418</v>
      </c>
      <c r="E1414" s="1" t="s">
        <v>4417</v>
      </c>
      <c r="F1414" s="1" t="s">
        <v>4405</v>
      </c>
      <c r="G1414" s="1" t="s">
        <v>2685</v>
      </c>
      <c r="H1414" s="1" t="s">
        <v>2827</v>
      </c>
      <c r="I1414" s="1" t="s">
        <v>2584</v>
      </c>
      <c r="J1414" s="17" t="s">
        <v>4403</v>
      </c>
    </row>
    <row r="1415" spans="1:10" hidden="1">
      <c r="A1415" s="1" t="s">
        <v>4403</v>
      </c>
      <c r="B1415" s="17" t="s">
        <v>4419</v>
      </c>
      <c r="C1415" s="1" t="s">
        <v>4405</v>
      </c>
      <c r="D1415" s="1" t="s">
        <v>4420</v>
      </c>
      <c r="E1415" s="1" t="s">
        <v>4419</v>
      </c>
      <c r="F1415" s="1" t="s">
        <v>4405</v>
      </c>
      <c r="G1415" s="1" t="s">
        <v>2685</v>
      </c>
      <c r="H1415" s="1" t="s">
        <v>2827</v>
      </c>
      <c r="I1415" s="1" t="s">
        <v>2584</v>
      </c>
      <c r="J1415" s="17" t="s">
        <v>4403</v>
      </c>
    </row>
    <row r="1416" spans="1:10" hidden="1">
      <c r="A1416" s="1" t="s">
        <v>4403</v>
      </c>
      <c r="B1416" s="17" t="s">
        <v>4421</v>
      </c>
      <c r="C1416" s="1" t="s">
        <v>4405</v>
      </c>
      <c r="D1416" s="1" t="s">
        <v>4422</v>
      </c>
      <c r="E1416" s="1" t="s">
        <v>4421</v>
      </c>
      <c r="F1416" s="1" t="s">
        <v>4405</v>
      </c>
      <c r="G1416" s="1" t="s">
        <v>2685</v>
      </c>
      <c r="H1416" s="1" t="s">
        <v>2827</v>
      </c>
      <c r="I1416" s="1" t="s">
        <v>2584</v>
      </c>
      <c r="J1416" s="17" t="s">
        <v>4403</v>
      </c>
    </row>
    <row r="1417" spans="1:10" hidden="1">
      <c r="A1417" s="1" t="s">
        <v>4403</v>
      </c>
      <c r="B1417" s="17" t="s">
        <v>4423</v>
      </c>
      <c r="C1417" s="1" t="s">
        <v>4405</v>
      </c>
      <c r="D1417" s="1" t="s">
        <v>4424</v>
      </c>
      <c r="E1417" s="1" t="s">
        <v>4423</v>
      </c>
      <c r="F1417" s="1" t="s">
        <v>4405</v>
      </c>
      <c r="G1417" s="1" t="s">
        <v>2685</v>
      </c>
      <c r="H1417" s="1" t="s">
        <v>2827</v>
      </c>
      <c r="I1417" s="1" t="s">
        <v>2584</v>
      </c>
      <c r="J1417" s="17" t="s">
        <v>4403</v>
      </c>
    </row>
    <row r="1418" spans="1:10" hidden="1">
      <c r="A1418" s="1" t="s">
        <v>4403</v>
      </c>
      <c r="B1418" s="17" t="s">
        <v>4425</v>
      </c>
      <c r="C1418" s="1" t="s">
        <v>4405</v>
      </c>
      <c r="D1418" s="1" t="s">
        <v>4426</v>
      </c>
      <c r="E1418" s="1" t="s">
        <v>4425</v>
      </c>
      <c r="F1418" s="1" t="s">
        <v>4405</v>
      </c>
      <c r="G1418" s="1" t="s">
        <v>2685</v>
      </c>
      <c r="H1418" s="1" t="s">
        <v>2827</v>
      </c>
      <c r="I1418" s="1" t="s">
        <v>2584</v>
      </c>
      <c r="J1418" s="17" t="s">
        <v>4403</v>
      </c>
    </row>
    <row r="1419" spans="1:10" hidden="1">
      <c r="A1419" s="1" t="s">
        <v>4403</v>
      </c>
      <c r="B1419" s="17" t="s">
        <v>4427</v>
      </c>
      <c r="C1419" s="1" t="s">
        <v>4405</v>
      </c>
      <c r="D1419" s="1" t="s">
        <v>4428</v>
      </c>
      <c r="E1419" s="1" t="s">
        <v>4427</v>
      </c>
      <c r="F1419" s="1" t="s">
        <v>4405</v>
      </c>
      <c r="G1419" s="1" t="s">
        <v>2685</v>
      </c>
      <c r="H1419" s="1" t="s">
        <v>2827</v>
      </c>
      <c r="I1419" s="1" t="s">
        <v>2584</v>
      </c>
      <c r="J1419" s="17" t="s">
        <v>4403</v>
      </c>
    </row>
    <row r="1420" spans="1:10" hidden="1">
      <c r="A1420" s="1" t="s">
        <v>4403</v>
      </c>
      <c r="B1420" s="17" t="s">
        <v>4429</v>
      </c>
      <c r="C1420" s="1" t="s">
        <v>4405</v>
      </c>
      <c r="D1420" s="1" t="s">
        <v>4430</v>
      </c>
      <c r="E1420" s="1" t="s">
        <v>4429</v>
      </c>
      <c r="F1420" s="1" t="s">
        <v>4405</v>
      </c>
      <c r="G1420" s="1" t="s">
        <v>2685</v>
      </c>
      <c r="H1420" s="1" t="s">
        <v>2827</v>
      </c>
      <c r="I1420" s="1" t="s">
        <v>2584</v>
      </c>
      <c r="J1420" s="17" t="s">
        <v>4403</v>
      </c>
    </row>
    <row r="1421" spans="1:10" hidden="1">
      <c r="A1421" s="1" t="s">
        <v>4403</v>
      </c>
      <c r="B1421" s="17" t="s">
        <v>4431</v>
      </c>
      <c r="C1421" s="1" t="s">
        <v>4405</v>
      </c>
      <c r="D1421" s="1" t="s">
        <v>4432</v>
      </c>
      <c r="E1421" s="1" t="s">
        <v>4431</v>
      </c>
      <c r="F1421" s="1" t="s">
        <v>4405</v>
      </c>
      <c r="G1421" s="1" t="s">
        <v>2685</v>
      </c>
      <c r="H1421" s="1" t="s">
        <v>2827</v>
      </c>
      <c r="I1421" s="1" t="s">
        <v>4433</v>
      </c>
      <c r="J1421" s="17" t="s">
        <v>4403</v>
      </c>
    </row>
    <row r="1422" spans="1:10" hidden="1">
      <c r="A1422" s="1" t="s">
        <v>4403</v>
      </c>
      <c r="B1422" s="17" t="s">
        <v>4434</v>
      </c>
      <c r="C1422" s="1" t="s">
        <v>4405</v>
      </c>
      <c r="D1422" s="1" t="s">
        <v>4435</v>
      </c>
      <c r="E1422" s="1" t="s">
        <v>4434</v>
      </c>
      <c r="F1422" s="1" t="s">
        <v>4405</v>
      </c>
      <c r="G1422" s="1" t="s">
        <v>2685</v>
      </c>
      <c r="H1422" s="1" t="s">
        <v>2827</v>
      </c>
      <c r="I1422" s="1" t="s">
        <v>2584</v>
      </c>
      <c r="J1422" s="17" t="s">
        <v>4403</v>
      </c>
    </row>
    <row r="1423" spans="1:10" hidden="1">
      <c r="A1423" s="1" t="s">
        <v>4403</v>
      </c>
      <c r="B1423" s="17" t="s">
        <v>4436</v>
      </c>
      <c r="C1423" s="1" t="s">
        <v>4405</v>
      </c>
      <c r="D1423" s="1" t="s">
        <v>4437</v>
      </c>
      <c r="E1423" s="1" t="s">
        <v>4436</v>
      </c>
      <c r="F1423" s="1" t="s">
        <v>4405</v>
      </c>
      <c r="G1423" s="1" t="s">
        <v>2685</v>
      </c>
      <c r="H1423" s="1" t="s">
        <v>2827</v>
      </c>
      <c r="I1423" s="1" t="s">
        <v>2584</v>
      </c>
      <c r="J1423" s="17" t="s">
        <v>4403</v>
      </c>
    </row>
    <row r="1424" spans="1:10" hidden="1">
      <c r="A1424" s="1" t="s">
        <v>4403</v>
      </c>
      <c r="B1424" s="17" t="s">
        <v>4438</v>
      </c>
      <c r="C1424" s="1" t="s">
        <v>4405</v>
      </c>
      <c r="D1424" s="1" t="s">
        <v>4439</v>
      </c>
      <c r="E1424" s="1" t="s">
        <v>4438</v>
      </c>
      <c r="F1424" s="1" t="s">
        <v>4405</v>
      </c>
      <c r="G1424" s="1" t="s">
        <v>2685</v>
      </c>
      <c r="H1424" s="1" t="s">
        <v>2827</v>
      </c>
      <c r="I1424" s="1" t="s">
        <v>2584</v>
      </c>
      <c r="J1424" s="17" t="s">
        <v>4403</v>
      </c>
    </row>
    <row r="1425" spans="1:10" hidden="1">
      <c r="A1425" s="1" t="s">
        <v>4403</v>
      </c>
      <c r="B1425" s="17" t="s">
        <v>4440</v>
      </c>
      <c r="C1425" s="1" t="s">
        <v>4405</v>
      </c>
      <c r="D1425" s="1" t="s">
        <v>4441</v>
      </c>
      <c r="E1425" s="1" t="s">
        <v>4440</v>
      </c>
      <c r="F1425" s="1" t="s">
        <v>4405</v>
      </c>
      <c r="G1425" s="1" t="s">
        <v>2685</v>
      </c>
      <c r="H1425" s="1" t="s">
        <v>2827</v>
      </c>
      <c r="I1425" s="1" t="s">
        <v>2584</v>
      </c>
      <c r="J1425" s="17" t="s">
        <v>4403</v>
      </c>
    </row>
    <row r="1426" spans="1:10" hidden="1">
      <c r="A1426" s="1" t="s">
        <v>4403</v>
      </c>
      <c r="B1426" s="17" t="s">
        <v>4442</v>
      </c>
      <c r="C1426" s="1" t="s">
        <v>4405</v>
      </c>
      <c r="D1426" s="1" t="s">
        <v>4443</v>
      </c>
      <c r="E1426" s="1" t="s">
        <v>4442</v>
      </c>
      <c r="F1426" s="1" t="s">
        <v>4405</v>
      </c>
      <c r="G1426" s="1" t="s">
        <v>2685</v>
      </c>
      <c r="H1426" s="1" t="s">
        <v>2827</v>
      </c>
      <c r="I1426" s="1" t="s">
        <v>2584</v>
      </c>
      <c r="J1426" s="17" t="s">
        <v>4403</v>
      </c>
    </row>
    <row r="1427" spans="1:10" hidden="1">
      <c r="A1427" s="1" t="s">
        <v>4403</v>
      </c>
      <c r="B1427" s="17" t="s">
        <v>4444</v>
      </c>
      <c r="C1427" s="1" t="s">
        <v>4405</v>
      </c>
      <c r="D1427" s="1" t="s">
        <v>4445</v>
      </c>
      <c r="E1427" s="1" t="s">
        <v>4444</v>
      </c>
      <c r="F1427" s="1" t="s">
        <v>4405</v>
      </c>
      <c r="G1427" s="1" t="s">
        <v>2685</v>
      </c>
      <c r="H1427" s="1" t="s">
        <v>2827</v>
      </c>
      <c r="I1427" s="1" t="s">
        <v>2584</v>
      </c>
      <c r="J1427" s="17" t="s">
        <v>4403</v>
      </c>
    </row>
    <row r="1428" spans="1:10" hidden="1">
      <c r="A1428" s="1" t="s">
        <v>4403</v>
      </c>
      <c r="B1428" s="17" t="s">
        <v>4446</v>
      </c>
      <c r="C1428" s="1" t="s">
        <v>4405</v>
      </c>
      <c r="D1428" s="1" t="s">
        <v>4447</v>
      </c>
      <c r="E1428" s="1" t="s">
        <v>4446</v>
      </c>
      <c r="F1428" s="1" t="s">
        <v>4405</v>
      </c>
      <c r="G1428" s="1" t="s">
        <v>2685</v>
      </c>
      <c r="H1428" s="1" t="s">
        <v>2827</v>
      </c>
      <c r="I1428" s="1" t="s">
        <v>2584</v>
      </c>
      <c r="J1428" s="17" t="s">
        <v>4403</v>
      </c>
    </row>
    <row r="1429" spans="1:10" hidden="1">
      <c r="A1429" s="1" t="s">
        <v>4403</v>
      </c>
      <c r="B1429" s="17" t="s">
        <v>4448</v>
      </c>
      <c r="C1429" s="1" t="s">
        <v>4405</v>
      </c>
      <c r="D1429" s="1" t="s">
        <v>4449</v>
      </c>
      <c r="E1429" s="1" t="s">
        <v>4448</v>
      </c>
      <c r="F1429" s="1" t="s">
        <v>4405</v>
      </c>
      <c r="G1429" s="1" t="s">
        <v>2685</v>
      </c>
      <c r="H1429" s="1" t="s">
        <v>2827</v>
      </c>
      <c r="I1429" s="1" t="s">
        <v>2584</v>
      </c>
      <c r="J1429" s="17" t="s">
        <v>4403</v>
      </c>
    </row>
    <row r="1430" spans="1:10" hidden="1">
      <c r="A1430" s="1" t="s">
        <v>4403</v>
      </c>
      <c r="B1430" s="17" t="s">
        <v>4450</v>
      </c>
      <c r="C1430" s="1" t="s">
        <v>4405</v>
      </c>
      <c r="D1430" s="1" t="s">
        <v>4451</v>
      </c>
      <c r="E1430" s="1" t="s">
        <v>4450</v>
      </c>
      <c r="F1430" s="1" t="s">
        <v>4405</v>
      </c>
      <c r="G1430" s="1" t="s">
        <v>2685</v>
      </c>
      <c r="H1430" s="1" t="s">
        <v>2827</v>
      </c>
      <c r="I1430" s="1" t="s">
        <v>2584</v>
      </c>
      <c r="J1430" s="17" t="s">
        <v>4403</v>
      </c>
    </row>
    <row r="1431" spans="1:10" hidden="1">
      <c r="A1431" s="1" t="s">
        <v>4403</v>
      </c>
      <c r="B1431" s="17" t="s">
        <v>4452</v>
      </c>
      <c r="C1431" s="1" t="s">
        <v>4405</v>
      </c>
      <c r="D1431" s="1" t="s">
        <v>4453</v>
      </c>
      <c r="E1431" s="1" t="s">
        <v>4452</v>
      </c>
      <c r="F1431" s="1" t="s">
        <v>4405</v>
      </c>
      <c r="G1431" s="1" t="s">
        <v>2685</v>
      </c>
      <c r="H1431" s="1" t="s">
        <v>2827</v>
      </c>
      <c r="I1431" s="1" t="s">
        <v>2584</v>
      </c>
      <c r="J1431" s="17" t="s">
        <v>4403</v>
      </c>
    </row>
    <row r="1432" spans="1:10" hidden="1">
      <c r="A1432" s="1" t="s">
        <v>4403</v>
      </c>
      <c r="B1432" s="17" t="s">
        <v>4454</v>
      </c>
      <c r="C1432" s="1" t="s">
        <v>4405</v>
      </c>
      <c r="D1432" s="1" t="s">
        <v>4455</v>
      </c>
      <c r="E1432" s="1" t="s">
        <v>4454</v>
      </c>
      <c r="F1432" s="1" t="s">
        <v>4405</v>
      </c>
      <c r="G1432" s="1" t="s">
        <v>2685</v>
      </c>
      <c r="H1432" s="1" t="s">
        <v>2827</v>
      </c>
      <c r="I1432" s="1" t="s">
        <v>2584</v>
      </c>
      <c r="J1432" s="17" t="s">
        <v>4403</v>
      </c>
    </row>
    <row r="1433" spans="1:10" hidden="1">
      <c r="A1433" s="1" t="s">
        <v>4403</v>
      </c>
      <c r="B1433" s="17" t="s">
        <v>4456</v>
      </c>
      <c r="C1433" s="1" t="s">
        <v>4405</v>
      </c>
      <c r="D1433" s="1" t="s">
        <v>4457</v>
      </c>
      <c r="E1433" s="1" t="s">
        <v>4456</v>
      </c>
      <c r="F1433" s="1" t="s">
        <v>4405</v>
      </c>
      <c r="G1433" s="1" t="s">
        <v>2685</v>
      </c>
      <c r="H1433" s="1" t="s">
        <v>2827</v>
      </c>
      <c r="I1433" s="1" t="s">
        <v>2584</v>
      </c>
      <c r="J1433" s="17" t="s">
        <v>4403</v>
      </c>
    </row>
    <row r="1434" spans="1:10" hidden="1">
      <c r="A1434" s="1" t="s">
        <v>4403</v>
      </c>
      <c r="B1434" s="17" t="s">
        <v>4458</v>
      </c>
      <c r="C1434" s="1" t="s">
        <v>4405</v>
      </c>
      <c r="D1434" s="1" t="s">
        <v>4459</v>
      </c>
      <c r="E1434" s="1" t="s">
        <v>4458</v>
      </c>
      <c r="F1434" s="1" t="s">
        <v>4405</v>
      </c>
      <c r="G1434" s="1" t="s">
        <v>2685</v>
      </c>
      <c r="H1434" s="1" t="s">
        <v>2827</v>
      </c>
      <c r="I1434" s="1" t="s">
        <v>2584</v>
      </c>
      <c r="J1434" s="17" t="s">
        <v>4403</v>
      </c>
    </row>
    <row r="1435" spans="1:10" hidden="1">
      <c r="A1435" s="1" t="s">
        <v>4403</v>
      </c>
      <c r="B1435" s="17" t="s">
        <v>4460</v>
      </c>
      <c r="C1435" s="1" t="s">
        <v>4405</v>
      </c>
      <c r="D1435" s="1" t="s">
        <v>4461</v>
      </c>
      <c r="E1435" s="1" t="s">
        <v>4460</v>
      </c>
      <c r="F1435" s="1" t="s">
        <v>4405</v>
      </c>
      <c r="G1435" s="1" t="s">
        <v>2685</v>
      </c>
      <c r="H1435" s="1" t="s">
        <v>2827</v>
      </c>
      <c r="I1435" s="1" t="s">
        <v>2584</v>
      </c>
      <c r="J1435" s="17" t="s">
        <v>4403</v>
      </c>
    </row>
    <row r="1436" spans="1:10" hidden="1">
      <c r="A1436" s="1" t="s">
        <v>4403</v>
      </c>
      <c r="B1436" s="17" t="s">
        <v>4462</v>
      </c>
      <c r="C1436" s="1" t="s">
        <v>4405</v>
      </c>
      <c r="D1436" s="1" t="s">
        <v>4463</v>
      </c>
      <c r="E1436" s="1" t="s">
        <v>4462</v>
      </c>
      <c r="F1436" s="1" t="s">
        <v>4405</v>
      </c>
      <c r="G1436" s="1" t="s">
        <v>2685</v>
      </c>
      <c r="H1436" s="1" t="s">
        <v>2827</v>
      </c>
      <c r="I1436" s="1" t="s">
        <v>2584</v>
      </c>
      <c r="J1436" s="17" t="s">
        <v>4403</v>
      </c>
    </row>
    <row r="1437" spans="1:10" hidden="1">
      <c r="A1437" s="1" t="s">
        <v>4403</v>
      </c>
      <c r="B1437" s="17" t="s">
        <v>4464</v>
      </c>
      <c r="C1437" s="1" t="s">
        <v>4405</v>
      </c>
      <c r="D1437" s="1" t="s">
        <v>4465</v>
      </c>
      <c r="E1437" s="1" t="s">
        <v>4464</v>
      </c>
      <c r="F1437" s="1" t="s">
        <v>4405</v>
      </c>
      <c r="G1437" s="1" t="s">
        <v>2685</v>
      </c>
      <c r="H1437" s="1" t="s">
        <v>2827</v>
      </c>
      <c r="I1437" s="1" t="s">
        <v>2584</v>
      </c>
      <c r="J1437" s="17" t="s">
        <v>4403</v>
      </c>
    </row>
    <row r="1438" spans="1:10" hidden="1">
      <c r="A1438" s="1" t="s">
        <v>4403</v>
      </c>
      <c r="B1438" s="17" t="s">
        <v>4466</v>
      </c>
      <c r="C1438" s="1" t="s">
        <v>4405</v>
      </c>
      <c r="D1438" s="1" t="s">
        <v>4467</v>
      </c>
      <c r="E1438" s="1" t="s">
        <v>4466</v>
      </c>
      <c r="F1438" s="1" t="s">
        <v>4405</v>
      </c>
      <c r="G1438" s="1" t="s">
        <v>2685</v>
      </c>
      <c r="H1438" s="1" t="s">
        <v>2827</v>
      </c>
      <c r="I1438" s="1" t="s">
        <v>2584</v>
      </c>
      <c r="J1438" s="17" t="s">
        <v>4403</v>
      </c>
    </row>
    <row r="1439" spans="1:10" hidden="1">
      <c r="A1439" s="1" t="s">
        <v>4403</v>
      </c>
      <c r="B1439" s="17" t="s">
        <v>4468</v>
      </c>
      <c r="C1439" s="1" t="s">
        <v>4405</v>
      </c>
      <c r="D1439" s="1" t="s">
        <v>4469</v>
      </c>
      <c r="E1439" s="1" t="s">
        <v>4468</v>
      </c>
      <c r="F1439" s="1" t="s">
        <v>4405</v>
      </c>
      <c r="G1439" s="1" t="s">
        <v>2685</v>
      </c>
      <c r="H1439" s="1" t="s">
        <v>2827</v>
      </c>
      <c r="I1439" s="1" t="s">
        <v>2584</v>
      </c>
      <c r="J1439" s="17" t="s">
        <v>4403</v>
      </c>
    </row>
    <row r="1440" spans="1:10" hidden="1">
      <c r="A1440" s="1" t="s">
        <v>4403</v>
      </c>
      <c r="B1440" s="17" t="s">
        <v>4470</v>
      </c>
      <c r="C1440" s="1" t="s">
        <v>4405</v>
      </c>
      <c r="D1440" s="1" t="s">
        <v>4471</v>
      </c>
      <c r="E1440" s="1" t="s">
        <v>4470</v>
      </c>
      <c r="F1440" s="1" t="s">
        <v>4405</v>
      </c>
      <c r="G1440" s="1" t="s">
        <v>2685</v>
      </c>
      <c r="H1440" s="1" t="s">
        <v>2827</v>
      </c>
      <c r="I1440" s="1" t="s">
        <v>2584</v>
      </c>
      <c r="J1440" s="17" t="s">
        <v>4403</v>
      </c>
    </row>
    <row r="1441" spans="1:10" hidden="1">
      <c r="A1441" s="1" t="s">
        <v>4403</v>
      </c>
      <c r="B1441" s="17" t="s">
        <v>4472</v>
      </c>
      <c r="C1441" s="1" t="s">
        <v>4405</v>
      </c>
      <c r="D1441" s="1" t="s">
        <v>4473</v>
      </c>
      <c r="E1441" s="1" t="s">
        <v>4472</v>
      </c>
      <c r="F1441" s="1" t="s">
        <v>4405</v>
      </c>
      <c r="G1441" s="1" t="s">
        <v>2685</v>
      </c>
      <c r="H1441" s="1" t="s">
        <v>2827</v>
      </c>
      <c r="I1441" s="1" t="s">
        <v>2584</v>
      </c>
      <c r="J1441" s="17" t="s">
        <v>4403</v>
      </c>
    </row>
    <row r="1442" spans="1:10" hidden="1">
      <c r="A1442" s="1" t="s">
        <v>4403</v>
      </c>
      <c r="B1442" s="17" t="s">
        <v>4474</v>
      </c>
      <c r="C1442" s="1" t="s">
        <v>4405</v>
      </c>
      <c r="D1442" s="1" t="s">
        <v>4475</v>
      </c>
      <c r="E1442" s="1" t="s">
        <v>4474</v>
      </c>
      <c r="F1442" s="1" t="s">
        <v>4405</v>
      </c>
      <c r="G1442" s="1" t="s">
        <v>2685</v>
      </c>
      <c r="H1442" s="1" t="s">
        <v>2827</v>
      </c>
      <c r="I1442" s="1" t="s">
        <v>2584</v>
      </c>
      <c r="J1442" s="17" t="s">
        <v>4403</v>
      </c>
    </row>
    <row r="1443" spans="1:10" hidden="1">
      <c r="A1443" s="1" t="s">
        <v>4403</v>
      </c>
      <c r="B1443" s="17" t="s">
        <v>4476</v>
      </c>
      <c r="C1443" s="1" t="s">
        <v>4405</v>
      </c>
      <c r="D1443" s="1" t="s">
        <v>4477</v>
      </c>
      <c r="E1443" s="1" t="s">
        <v>4476</v>
      </c>
      <c r="F1443" s="1" t="s">
        <v>4405</v>
      </c>
      <c r="G1443" s="1" t="s">
        <v>2685</v>
      </c>
      <c r="H1443" s="1" t="s">
        <v>2827</v>
      </c>
      <c r="I1443" s="1" t="s">
        <v>2584</v>
      </c>
      <c r="J1443" s="17" t="s">
        <v>4403</v>
      </c>
    </row>
    <row r="1444" spans="1:10" hidden="1">
      <c r="A1444" s="1" t="s">
        <v>4403</v>
      </c>
      <c r="B1444" s="17" t="s">
        <v>4478</v>
      </c>
      <c r="C1444" s="1" t="s">
        <v>4405</v>
      </c>
      <c r="D1444" s="1" t="s">
        <v>4479</v>
      </c>
      <c r="E1444" s="1" t="s">
        <v>4478</v>
      </c>
      <c r="F1444" s="1" t="s">
        <v>4405</v>
      </c>
      <c r="G1444" s="1" t="s">
        <v>2685</v>
      </c>
      <c r="H1444" s="1" t="s">
        <v>2827</v>
      </c>
      <c r="I1444" s="1" t="s">
        <v>4433</v>
      </c>
      <c r="J1444" s="17" t="s">
        <v>4403</v>
      </c>
    </row>
    <row r="1445" spans="1:10" hidden="1">
      <c r="A1445" s="1" t="s">
        <v>4403</v>
      </c>
      <c r="B1445" s="17" t="s">
        <v>4480</v>
      </c>
      <c r="C1445" s="1" t="s">
        <v>4405</v>
      </c>
      <c r="D1445" s="1" t="s">
        <v>4481</v>
      </c>
      <c r="E1445" s="1" t="s">
        <v>4480</v>
      </c>
      <c r="F1445" s="1" t="s">
        <v>4405</v>
      </c>
      <c r="G1445" s="1" t="s">
        <v>2685</v>
      </c>
      <c r="H1445" s="1" t="s">
        <v>2827</v>
      </c>
      <c r="I1445" s="1" t="s">
        <v>4433</v>
      </c>
      <c r="J1445" s="17" t="s">
        <v>4403</v>
      </c>
    </row>
    <row r="1446" spans="1:10" hidden="1">
      <c r="A1446" s="1" t="s">
        <v>684</v>
      </c>
      <c r="B1446" s="17" t="s">
        <v>684</v>
      </c>
      <c r="C1446" s="1" t="s">
        <v>1139</v>
      </c>
      <c r="D1446" s="1" t="s">
        <v>1139</v>
      </c>
      <c r="E1446" s="1" t="s">
        <v>684</v>
      </c>
      <c r="F1446" s="1" t="s">
        <v>1139</v>
      </c>
      <c r="G1446" s="1" t="s">
        <v>2761</v>
      </c>
      <c r="H1446" s="1" t="s">
        <v>2997</v>
      </c>
      <c r="I1446" s="1" t="s">
        <v>1030</v>
      </c>
      <c r="J1446" s="17" t="s">
        <v>684</v>
      </c>
    </row>
    <row r="1447" spans="1:10" hidden="1">
      <c r="A1447" s="1" t="s">
        <v>686</v>
      </c>
      <c r="B1447" s="17" t="s">
        <v>686</v>
      </c>
      <c r="C1447" s="1" t="s">
        <v>1140</v>
      </c>
      <c r="D1447" s="1" t="s">
        <v>1140</v>
      </c>
      <c r="E1447" s="1" t="s">
        <v>686</v>
      </c>
      <c r="F1447" s="1" t="s">
        <v>1140</v>
      </c>
      <c r="G1447" s="1" t="s">
        <v>2648</v>
      </c>
      <c r="H1447" s="1" t="s">
        <v>2649</v>
      </c>
      <c r="I1447" s="1" t="s">
        <v>1031</v>
      </c>
      <c r="J1447" s="17" t="s">
        <v>686</v>
      </c>
    </row>
    <row r="1448" spans="1:10" hidden="1">
      <c r="A1448" s="1" t="s">
        <v>689</v>
      </c>
      <c r="B1448" s="17" t="s">
        <v>4482</v>
      </c>
      <c r="C1448" s="1" t="s">
        <v>1426</v>
      </c>
      <c r="D1448" s="1" t="s">
        <v>1371</v>
      </c>
      <c r="E1448" s="1" t="s">
        <v>4482</v>
      </c>
      <c r="F1448" s="1" t="s">
        <v>1426</v>
      </c>
      <c r="G1448" s="1" t="s">
        <v>2648</v>
      </c>
      <c r="H1448" s="1" t="s">
        <v>2654</v>
      </c>
      <c r="I1448" s="1" t="s">
        <v>1032</v>
      </c>
      <c r="J1448" s="17" t="s">
        <v>689</v>
      </c>
    </row>
    <row r="1449" spans="1:10" hidden="1">
      <c r="A1449" s="1" t="s">
        <v>689</v>
      </c>
      <c r="B1449" s="17" t="s">
        <v>689</v>
      </c>
      <c r="C1449" s="1" t="s">
        <v>1426</v>
      </c>
      <c r="D1449" s="1" t="s">
        <v>1426</v>
      </c>
      <c r="E1449" s="1" t="s">
        <v>689</v>
      </c>
      <c r="F1449" s="1" t="s">
        <v>1426</v>
      </c>
      <c r="G1449" s="1" t="s">
        <v>2648</v>
      </c>
      <c r="H1449" s="1" t="s">
        <v>2654</v>
      </c>
      <c r="I1449" s="1" t="s">
        <v>1032</v>
      </c>
      <c r="J1449" s="17" t="s">
        <v>689</v>
      </c>
    </row>
    <row r="1450" spans="1:10" hidden="1">
      <c r="A1450" s="1" t="s">
        <v>4483</v>
      </c>
      <c r="B1450" s="17" t="s">
        <v>4483</v>
      </c>
      <c r="C1450" s="1" t="s">
        <v>1478</v>
      </c>
      <c r="D1450" s="1" t="s">
        <v>1478</v>
      </c>
      <c r="E1450" s="1" t="s">
        <v>4483</v>
      </c>
      <c r="F1450" s="1" t="s">
        <v>1426</v>
      </c>
      <c r="G1450" s="1" t="s">
        <v>2648</v>
      </c>
      <c r="H1450" s="1" t="s">
        <v>2654</v>
      </c>
      <c r="I1450" s="1" t="s">
        <v>1032</v>
      </c>
      <c r="J1450" s="17" t="s">
        <v>4483</v>
      </c>
    </row>
    <row r="1451" spans="1:10" hidden="1">
      <c r="A1451" s="1" t="s">
        <v>696</v>
      </c>
      <c r="B1451" s="17" t="s">
        <v>4484</v>
      </c>
      <c r="C1451" s="1" t="s">
        <v>1240</v>
      </c>
      <c r="D1451" s="1" t="s">
        <v>1142</v>
      </c>
      <c r="E1451" s="1" t="s">
        <v>4484</v>
      </c>
      <c r="F1451" s="1" t="s">
        <v>1240</v>
      </c>
      <c r="G1451" s="1" t="s">
        <v>2675</v>
      </c>
      <c r="H1451" s="1" t="s">
        <v>2849</v>
      </c>
      <c r="I1451" s="1" t="s">
        <v>1033</v>
      </c>
      <c r="J1451" s="17" t="s">
        <v>696</v>
      </c>
    </row>
    <row r="1452" spans="1:10" hidden="1">
      <c r="A1452" s="1" t="s">
        <v>696</v>
      </c>
      <c r="B1452" s="17" t="s">
        <v>696</v>
      </c>
      <c r="C1452" s="1" t="s">
        <v>1240</v>
      </c>
      <c r="D1452" s="1" t="s">
        <v>1240</v>
      </c>
      <c r="E1452" s="1" t="s">
        <v>696</v>
      </c>
      <c r="F1452" s="1" t="s">
        <v>1240</v>
      </c>
      <c r="G1452" s="1" t="s">
        <v>2675</v>
      </c>
      <c r="H1452" s="1" t="s">
        <v>2849</v>
      </c>
      <c r="I1452" s="1" t="s">
        <v>1033</v>
      </c>
      <c r="J1452" s="17" t="s">
        <v>696</v>
      </c>
    </row>
    <row r="1453" spans="1:10" hidden="1">
      <c r="A1453" s="1" t="s">
        <v>696</v>
      </c>
      <c r="B1453" s="17" t="s">
        <v>4485</v>
      </c>
      <c r="C1453" s="1" t="s">
        <v>1240</v>
      </c>
      <c r="D1453" s="1" t="s">
        <v>1312</v>
      </c>
      <c r="E1453" s="1" t="s">
        <v>4485</v>
      </c>
      <c r="F1453" s="1" t="s">
        <v>1240</v>
      </c>
      <c r="G1453" s="1" t="s">
        <v>2675</v>
      </c>
      <c r="H1453" s="1" t="s">
        <v>2849</v>
      </c>
      <c r="I1453" s="1" t="s">
        <v>1033</v>
      </c>
      <c r="J1453" s="17" t="s">
        <v>696</v>
      </c>
    </row>
    <row r="1454" spans="1:10" hidden="1">
      <c r="A1454" s="1" t="s">
        <v>696</v>
      </c>
      <c r="B1454" s="17" t="s">
        <v>4486</v>
      </c>
      <c r="C1454" s="1" t="s">
        <v>1240</v>
      </c>
      <c r="D1454" s="1" t="s">
        <v>1372</v>
      </c>
      <c r="E1454" s="1" t="s">
        <v>4486</v>
      </c>
      <c r="F1454" s="1" t="s">
        <v>1240</v>
      </c>
      <c r="G1454" s="1" t="s">
        <v>2675</v>
      </c>
      <c r="H1454" s="1" t="s">
        <v>2849</v>
      </c>
      <c r="I1454" s="1" t="s">
        <v>1033</v>
      </c>
      <c r="J1454" s="17" t="s">
        <v>696</v>
      </c>
    </row>
    <row r="1455" spans="1:10" hidden="1">
      <c r="A1455" s="1" t="s">
        <v>696</v>
      </c>
      <c r="B1455" s="17" t="s">
        <v>4487</v>
      </c>
      <c r="C1455" s="1" t="s">
        <v>1240</v>
      </c>
      <c r="D1455" s="1" t="s">
        <v>1427</v>
      </c>
      <c r="E1455" s="1" t="s">
        <v>4487</v>
      </c>
      <c r="F1455" s="1" t="s">
        <v>1240</v>
      </c>
      <c r="G1455" s="1" t="s">
        <v>2675</v>
      </c>
      <c r="H1455" s="1" t="s">
        <v>2849</v>
      </c>
      <c r="I1455" s="1" t="s">
        <v>1033</v>
      </c>
      <c r="J1455" s="17" t="s">
        <v>696</v>
      </c>
    </row>
    <row r="1456" spans="1:10" hidden="1">
      <c r="A1456" s="1" t="s">
        <v>698</v>
      </c>
      <c r="B1456" s="17" t="s">
        <v>4488</v>
      </c>
      <c r="C1456" s="1" t="s">
        <v>1241</v>
      </c>
      <c r="D1456" s="1" t="s">
        <v>1143</v>
      </c>
      <c r="E1456" s="1" t="s">
        <v>4488</v>
      </c>
      <c r="F1456" s="1" t="s">
        <v>1241</v>
      </c>
      <c r="G1456" s="1" t="s">
        <v>2761</v>
      </c>
      <c r="H1456" s="1" t="s">
        <v>2887</v>
      </c>
      <c r="I1456" s="1" t="s">
        <v>2585</v>
      </c>
      <c r="J1456" s="17" t="s">
        <v>698</v>
      </c>
    </row>
    <row r="1457" spans="1:10" hidden="1">
      <c r="A1457" s="1" t="s">
        <v>698</v>
      </c>
      <c r="B1457" s="17" t="s">
        <v>698</v>
      </c>
      <c r="C1457" s="1" t="s">
        <v>1241</v>
      </c>
      <c r="D1457" s="1" t="s">
        <v>1241</v>
      </c>
      <c r="E1457" s="1" t="s">
        <v>698</v>
      </c>
      <c r="F1457" s="1" t="s">
        <v>1241</v>
      </c>
      <c r="G1457" s="1" t="s">
        <v>2761</v>
      </c>
      <c r="H1457" s="1" t="s">
        <v>2887</v>
      </c>
      <c r="I1457" s="1" t="s">
        <v>2585</v>
      </c>
      <c r="J1457" s="17" t="s">
        <v>698</v>
      </c>
    </row>
    <row r="1458" spans="1:10" hidden="1">
      <c r="A1458" s="1" t="s">
        <v>6569</v>
      </c>
      <c r="B1458" s="1" t="s">
        <v>6569</v>
      </c>
      <c r="C1458" s="1" t="s">
        <v>6581</v>
      </c>
      <c r="D1458" s="1" t="s">
        <v>6581</v>
      </c>
      <c r="E1458" s="1" t="s">
        <v>6569</v>
      </c>
      <c r="F1458" s="1" t="s">
        <v>6581</v>
      </c>
      <c r="G1458" s="1" t="s">
        <v>2675</v>
      </c>
      <c r="H1458" s="1" t="s">
        <v>2849</v>
      </c>
      <c r="I1458" s="1" t="s">
        <v>1035</v>
      </c>
      <c r="J1458" s="17" t="s">
        <v>6569</v>
      </c>
    </row>
    <row r="1459" spans="1:10" hidden="1">
      <c r="A1459" s="1" t="s">
        <v>700</v>
      </c>
      <c r="B1459" s="17" t="s">
        <v>4489</v>
      </c>
      <c r="C1459" s="1" t="s">
        <v>1373</v>
      </c>
      <c r="D1459" s="1" t="s">
        <v>1144</v>
      </c>
      <c r="E1459" s="1" t="s">
        <v>4489</v>
      </c>
      <c r="F1459" s="1" t="s">
        <v>1373</v>
      </c>
      <c r="G1459" s="1" t="s">
        <v>2675</v>
      </c>
      <c r="H1459" s="1" t="s">
        <v>2849</v>
      </c>
      <c r="I1459" s="1" t="s">
        <v>1035</v>
      </c>
      <c r="J1459" s="17" t="s">
        <v>700</v>
      </c>
    </row>
    <row r="1460" spans="1:10" hidden="1">
      <c r="A1460" s="1" t="s">
        <v>700</v>
      </c>
      <c r="B1460" s="17" t="s">
        <v>4490</v>
      </c>
      <c r="C1460" s="1" t="s">
        <v>1373</v>
      </c>
      <c r="D1460" s="1" t="s">
        <v>1242</v>
      </c>
      <c r="E1460" s="1" t="s">
        <v>4490</v>
      </c>
      <c r="F1460" s="1" t="s">
        <v>1373</v>
      </c>
      <c r="G1460" s="1" t="s">
        <v>2675</v>
      </c>
      <c r="H1460" s="1" t="s">
        <v>2849</v>
      </c>
      <c r="I1460" s="1" t="s">
        <v>1035</v>
      </c>
      <c r="J1460" s="17" t="s">
        <v>700</v>
      </c>
    </row>
    <row r="1461" spans="1:10" hidden="1">
      <c r="A1461" s="1" t="s">
        <v>700</v>
      </c>
      <c r="B1461" s="17" t="s">
        <v>4491</v>
      </c>
      <c r="C1461" s="1" t="s">
        <v>1373</v>
      </c>
      <c r="D1461" s="1" t="s">
        <v>1313</v>
      </c>
      <c r="E1461" s="1" t="s">
        <v>4491</v>
      </c>
      <c r="F1461" s="1" t="s">
        <v>1373</v>
      </c>
      <c r="G1461" s="1" t="s">
        <v>2675</v>
      </c>
      <c r="H1461" s="1" t="s">
        <v>2849</v>
      </c>
      <c r="I1461" s="1" t="s">
        <v>1035</v>
      </c>
      <c r="J1461" s="17" t="s">
        <v>700</v>
      </c>
    </row>
    <row r="1462" spans="1:10" hidden="1">
      <c r="A1462" s="1" t="s">
        <v>700</v>
      </c>
      <c r="B1462" s="17" t="s">
        <v>700</v>
      </c>
      <c r="C1462" s="1" t="s">
        <v>1373</v>
      </c>
      <c r="D1462" s="1" t="s">
        <v>1373</v>
      </c>
      <c r="E1462" s="1" t="s">
        <v>700</v>
      </c>
      <c r="F1462" s="1" t="s">
        <v>1373</v>
      </c>
      <c r="G1462" s="1" t="s">
        <v>2675</v>
      </c>
      <c r="H1462" s="1" t="s">
        <v>2849</v>
      </c>
      <c r="I1462" s="1" t="s">
        <v>1035</v>
      </c>
      <c r="J1462" s="17" t="s">
        <v>700</v>
      </c>
    </row>
    <row r="1463" spans="1:10" hidden="1">
      <c r="A1463" s="1" t="s">
        <v>700</v>
      </c>
      <c r="B1463" s="17" t="s">
        <v>4492</v>
      </c>
      <c r="C1463" s="1" t="s">
        <v>1373</v>
      </c>
      <c r="D1463" s="1" t="s">
        <v>1428</v>
      </c>
      <c r="E1463" s="1" t="s">
        <v>4492</v>
      </c>
      <c r="F1463" s="1" t="s">
        <v>1373</v>
      </c>
      <c r="G1463" s="1" t="s">
        <v>2675</v>
      </c>
      <c r="H1463" s="1" t="s">
        <v>2849</v>
      </c>
      <c r="I1463" s="1" t="s">
        <v>1035</v>
      </c>
      <c r="J1463" s="17" t="s">
        <v>700</v>
      </c>
    </row>
    <row r="1464" spans="1:10" hidden="1">
      <c r="A1464" s="1" t="s">
        <v>534</v>
      </c>
      <c r="B1464" s="17" t="s">
        <v>4493</v>
      </c>
      <c r="C1464" s="1" t="s">
        <v>2295</v>
      </c>
      <c r="D1464" s="1" t="s">
        <v>1145</v>
      </c>
      <c r="E1464" s="1" t="s">
        <v>4493</v>
      </c>
      <c r="F1464" s="1" t="s">
        <v>2295</v>
      </c>
      <c r="G1464" s="1" t="s">
        <v>2630</v>
      </c>
      <c r="H1464" s="1" t="s">
        <v>2795</v>
      </c>
      <c r="I1464" s="1" t="s">
        <v>701</v>
      </c>
      <c r="J1464" s="17" t="s">
        <v>534</v>
      </c>
    </row>
    <row r="1465" spans="1:10" hidden="1">
      <c r="A1465" s="1" t="s">
        <v>702</v>
      </c>
      <c r="B1465" s="17" t="s">
        <v>702</v>
      </c>
      <c r="C1465" s="1" t="s">
        <v>1243</v>
      </c>
      <c r="D1465" s="1" t="s">
        <v>1243</v>
      </c>
      <c r="E1465" s="1" t="s">
        <v>702</v>
      </c>
      <c r="F1465" s="1" t="s">
        <v>1243</v>
      </c>
      <c r="G1465" s="1" t="s">
        <v>2630</v>
      </c>
      <c r="H1465" s="1" t="s">
        <v>2795</v>
      </c>
      <c r="I1465" s="1" t="s">
        <v>1036</v>
      </c>
      <c r="J1465" s="17" t="s">
        <v>702</v>
      </c>
    </row>
    <row r="1466" spans="1:10" hidden="1">
      <c r="A1466" s="1" t="s">
        <v>707</v>
      </c>
      <c r="B1466" s="17" t="s">
        <v>6424</v>
      </c>
      <c r="C1466" s="1" t="s">
        <v>1635</v>
      </c>
      <c r="D1466" s="1" t="s">
        <v>6423</v>
      </c>
      <c r="E1466" s="17" t="s">
        <v>6424</v>
      </c>
      <c r="G1466" s="1" t="s">
        <v>2648</v>
      </c>
      <c r="H1466" s="1" t="s">
        <v>2777</v>
      </c>
      <c r="I1466" s="1" t="s">
        <v>1037</v>
      </c>
      <c r="J1466" s="17" t="s">
        <v>707</v>
      </c>
    </row>
    <row r="1467" spans="1:10" hidden="1">
      <c r="A1467" s="1" t="s">
        <v>706</v>
      </c>
      <c r="B1467" s="17" t="s">
        <v>706</v>
      </c>
      <c r="C1467" s="1" t="s">
        <v>1785</v>
      </c>
      <c r="D1467" s="1" t="s">
        <v>1785</v>
      </c>
      <c r="E1467" s="1" t="s">
        <v>706</v>
      </c>
      <c r="F1467" s="1" t="s">
        <v>1785</v>
      </c>
      <c r="G1467" s="1" t="s">
        <v>2648</v>
      </c>
      <c r="H1467" s="1" t="s">
        <v>2777</v>
      </c>
      <c r="I1467" s="1" t="s">
        <v>1037</v>
      </c>
      <c r="J1467" s="17" t="s">
        <v>706</v>
      </c>
    </row>
    <row r="1468" spans="1:10" hidden="1">
      <c r="A1468" s="1" t="s">
        <v>709</v>
      </c>
      <c r="B1468" s="17" t="s">
        <v>709</v>
      </c>
      <c r="C1468" s="1" t="s">
        <v>1146</v>
      </c>
      <c r="D1468" s="1" t="s">
        <v>1146</v>
      </c>
      <c r="E1468" s="1" t="s">
        <v>709</v>
      </c>
      <c r="F1468" s="1" t="s">
        <v>1146</v>
      </c>
      <c r="G1468" s="1" t="s">
        <v>2761</v>
      </c>
      <c r="H1468" s="1" t="s">
        <v>2762</v>
      </c>
      <c r="I1468" s="1" t="s">
        <v>2586</v>
      </c>
      <c r="J1468" s="17" t="s">
        <v>709</v>
      </c>
    </row>
    <row r="1469" spans="1:10" hidden="1">
      <c r="A1469" s="1" t="s">
        <v>713</v>
      </c>
      <c r="B1469" s="17" t="s">
        <v>4494</v>
      </c>
      <c r="C1469" s="1" t="s">
        <v>1244</v>
      </c>
      <c r="D1469" s="1" t="s">
        <v>1147</v>
      </c>
      <c r="E1469" s="1" t="s">
        <v>4494</v>
      </c>
      <c r="F1469" s="1" t="s">
        <v>1244</v>
      </c>
      <c r="G1469" s="1" t="s">
        <v>2761</v>
      </c>
      <c r="H1469" s="1" t="s">
        <v>2762</v>
      </c>
      <c r="I1469" s="1" t="s">
        <v>2587</v>
      </c>
      <c r="J1469" s="17" t="s">
        <v>713</v>
      </c>
    </row>
    <row r="1470" spans="1:10" hidden="1">
      <c r="A1470" s="1" t="s">
        <v>713</v>
      </c>
      <c r="B1470" s="17" t="s">
        <v>713</v>
      </c>
      <c r="C1470" s="1" t="s">
        <v>1244</v>
      </c>
      <c r="D1470" s="1" t="s">
        <v>1244</v>
      </c>
      <c r="E1470" s="1" t="s">
        <v>713</v>
      </c>
      <c r="F1470" s="1" t="s">
        <v>1244</v>
      </c>
      <c r="G1470" s="1" t="s">
        <v>2761</v>
      </c>
      <c r="H1470" s="1" t="s">
        <v>2762</v>
      </c>
      <c r="I1470" s="1" t="s">
        <v>2587</v>
      </c>
      <c r="J1470" s="17" t="s">
        <v>713</v>
      </c>
    </row>
    <row r="1471" spans="1:10" hidden="1">
      <c r="A1471" s="1" t="s">
        <v>713</v>
      </c>
      <c r="B1471" s="17" t="s">
        <v>4495</v>
      </c>
      <c r="C1471" s="1" t="s">
        <v>1244</v>
      </c>
      <c r="D1471" s="1" t="s">
        <v>1314</v>
      </c>
      <c r="E1471" s="1" t="s">
        <v>4495</v>
      </c>
      <c r="F1471" s="1" t="s">
        <v>1244</v>
      </c>
      <c r="G1471" s="1" t="s">
        <v>2761</v>
      </c>
      <c r="H1471" s="1" t="s">
        <v>2762</v>
      </c>
      <c r="I1471" s="1" t="s">
        <v>2587</v>
      </c>
      <c r="J1471" s="17" t="s">
        <v>713</v>
      </c>
    </row>
    <row r="1472" spans="1:10" hidden="1">
      <c r="A1472" s="1" t="s">
        <v>713</v>
      </c>
      <c r="B1472" s="17" t="s">
        <v>4496</v>
      </c>
      <c r="C1472" s="1" t="s">
        <v>1244</v>
      </c>
      <c r="D1472" s="1" t="s">
        <v>1374</v>
      </c>
      <c r="E1472" s="1" t="s">
        <v>4496</v>
      </c>
      <c r="F1472" s="1" t="s">
        <v>1244</v>
      </c>
      <c r="G1472" s="1" t="s">
        <v>2761</v>
      </c>
      <c r="H1472" s="1" t="s">
        <v>2762</v>
      </c>
      <c r="I1472" s="1" t="s">
        <v>2587</v>
      </c>
      <c r="J1472" s="17" t="s">
        <v>713</v>
      </c>
    </row>
    <row r="1473" spans="1:10" hidden="1">
      <c r="A1473" s="1" t="s">
        <v>713</v>
      </c>
      <c r="B1473" s="17" t="s">
        <v>4497</v>
      </c>
      <c r="C1473" s="1" t="s">
        <v>1244</v>
      </c>
      <c r="D1473" s="1" t="s">
        <v>1429</v>
      </c>
      <c r="E1473" s="1" t="s">
        <v>4497</v>
      </c>
      <c r="F1473" s="1" t="s">
        <v>1244</v>
      </c>
      <c r="G1473" s="1" t="s">
        <v>2761</v>
      </c>
      <c r="H1473" s="1" t="s">
        <v>2762</v>
      </c>
      <c r="I1473" s="1" t="s">
        <v>2587</v>
      </c>
      <c r="J1473" s="17" t="s">
        <v>713</v>
      </c>
    </row>
    <row r="1474" spans="1:10" hidden="1">
      <c r="A1474" s="1" t="s">
        <v>713</v>
      </c>
      <c r="B1474" s="17" t="s">
        <v>4498</v>
      </c>
      <c r="C1474" s="1" t="s">
        <v>1244</v>
      </c>
      <c r="D1474" s="1" t="s">
        <v>1479</v>
      </c>
      <c r="E1474" s="1" t="s">
        <v>4498</v>
      </c>
      <c r="F1474" s="1" t="s">
        <v>1244</v>
      </c>
      <c r="G1474" s="1" t="s">
        <v>2761</v>
      </c>
      <c r="H1474" s="1" t="s">
        <v>2762</v>
      </c>
      <c r="I1474" s="1" t="s">
        <v>2587</v>
      </c>
      <c r="J1474" s="17" t="s">
        <v>713</v>
      </c>
    </row>
    <row r="1475" spans="1:10" hidden="1">
      <c r="A1475" s="1" t="s">
        <v>713</v>
      </c>
      <c r="B1475" s="17" t="s">
        <v>4499</v>
      </c>
      <c r="C1475" s="1" t="s">
        <v>1244</v>
      </c>
      <c r="D1475" s="1" t="s">
        <v>1523</v>
      </c>
      <c r="E1475" s="1" t="s">
        <v>4499</v>
      </c>
      <c r="F1475" s="1" t="s">
        <v>1244</v>
      </c>
      <c r="G1475" s="1" t="s">
        <v>2761</v>
      </c>
      <c r="H1475" s="1" t="s">
        <v>2762</v>
      </c>
      <c r="I1475" s="1" t="s">
        <v>2587</v>
      </c>
      <c r="J1475" s="17" t="s">
        <v>713</v>
      </c>
    </row>
    <row r="1476" spans="1:10" hidden="1">
      <c r="A1476" s="1" t="s">
        <v>713</v>
      </c>
      <c r="B1476" s="17" t="s">
        <v>4500</v>
      </c>
      <c r="C1476" s="1" t="s">
        <v>1244</v>
      </c>
      <c r="D1476" s="1" t="s">
        <v>1564</v>
      </c>
      <c r="E1476" s="1" t="s">
        <v>4500</v>
      </c>
      <c r="F1476" s="1" t="s">
        <v>1244</v>
      </c>
      <c r="G1476" s="1" t="s">
        <v>2761</v>
      </c>
      <c r="H1476" s="1" t="s">
        <v>2762</v>
      </c>
      <c r="I1476" s="1" t="s">
        <v>2587</v>
      </c>
      <c r="J1476" s="17" t="s">
        <v>713</v>
      </c>
    </row>
    <row r="1477" spans="1:10" hidden="1">
      <c r="A1477" s="1" t="s">
        <v>713</v>
      </c>
      <c r="B1477" s="17" t="s">
        <v>4501</v>
      </c>
      <c r="C1477" s="1" t="s">
        <v>1244</v>
      </c>
      <c r="D1477" s="1" t="s">
        <v>1600</v>
      </c>
      <c r="E1477" s="1" t="s">
        <v>4501</v>
      </c>
      <c r="F1477" s="1" t="s">
        <v>1244</v>
      </c>
      <c r="G1477" s="1" t="s">
        <v>2761</v>
      </c>
      <c r="H1477" s="1" t="s">
        <v>2762</v>
      </c>
      <c r="I1477" s="1" t="s">
        <v>2587</v>
      </c>
      <c r="J1477" s="17" t="s">
        <v>713</v>
      </c>
    </row>
    <row r="1478" spans="1:10" hidden="1">
      <c r="A1478" s="1" t="s">
        <v>730</v>
      </c>
      <c r="B1478" s="17" t="s">
        <v>4502</v>
      </c>
      <c r="C1478" s="1" t="s">
        <v>1247</v>
      </c>
      <c r="D1478" s="1" t="s">
        <v>1636</v>
      </c>
      <c r="E1478" s="1" t="s">
        <v>4502</v>
      </c>
      <c r="F1478" s="1" t="s">
        <v>1247</v>
      </c>
      <c r="G1478" s="1" t="s">
        <v>2630</v>
      </c>
      <c r="H1478" s="1" t="s">
        <v>2638</v>
      </c>
      <c r="I1478" s="1" t="s">
        <v>2587</v>
      </c>
      <c r="J1478" s="17" t="s">
        <v>730</v>
      </c>
    </row>
    <row r="1479" spans="1:10" hidden="1">
      <c r="A1479" s="1" t="s">
        <v>713</v>
      </c>
      <c r="B1479" s="17" t="s">
        <v>4503</v>
      </c>
      <c r="C1479" s="1" t="s">
        <v>1244</v>
      </c>
      <c r="D1479" s="1" t="s">
        <v>1669</v>
      </c>
      <c r="E1479" s="1" t="s">
        <v>4503</v>
      </c>
      <c r="F1479" s="1" t="s">
        <v>1244</v>
      </c>
      <c r="G1479" s="1" t="s">
        <v>2761</v>
      </c>
      <c r="H1479" s="1" t="s">
        <v>2762</v>
      </c>
      <c r="I1479" s="1" t="s">
        <v>2587</v>
      </c>
      <c r="J1479" s="17" t="s">
        <v>713</v>
      </c>
    </row>
    <row r="1480" spans="1:10" hidden="1">
      <c r="A1480" s="1" t="s">
        <v>713</v>
      </c>
      <c r="B1480" s="17" t="s">
        <v>4504</v>
      </c>
      <c r="C1480" s="1" t="s">
        <v>1244</v>
      </c>
      <c r="D1480" s="1" t="s">
        <v>1700</v>
      </c>
      <c r="E1480" s="1" t="s">
        <v>4504</v>
      </c>
      <c r="F1480" s="1" t="s">
        <v>1244</v>
      </c>
      <c r="G1480" s="1" t="s">
        <v>2761</v>
      </c>
      <c r="H1480" s="1" t="s">
        <v>2762</v>
      </c>
      <c r="I1480" s="1" t="s">
        <v>2587</v>
      </c>
      <c r="J1480" s="17" t="s">
        <v>713</v>
      </c>
    </row>
    <row r="1481" spans="1:10" hidden="1">
      <c r="A1481" s="1" t="s">
        <v>713</v>
      </c>
      <c r="B1481" s="17" t="s">
        <v>4505</v>
      </c>
      <c r="C1481" s="1" t="s">
        <v>1244</v>
      </c>
      <c r="D1481" s="1" t="s">
        <v>1730</v>
      </c>
      <c r="E1481" s="1" t="s">
        <v>4505</v>
      </c>
      <c r="F1481" s="1" t="s">
        <v>1244</v>
      </c>
      <c r="G1481" s="1" t="s">
        <v>2761</v>
      </c>
      <c r="H1481" s="1" t="s">
        <v>2762</v>
      </c>
      <c r="I1481" s="1" t="s">
        <v>2587</v>
      </c>
      <c r="J1481" s="17" t="s">
        <v>713</v>
      </c>
    </row>
    <row r="1482" spans="1:10" hidden="1">
      <c r="A1482" s="1" t="s">
        <v>713</v>
      </c>
      <c r="B1482" s="17" t="s">
        <v>4506</v>
      </c>
      <c r="C1482" s="1" t="s">
        <v>1244</v>
      </c>
      <c r="D1482" s="1" t="s">
        <v>1759</v>
      </c>
      <c r="E1482" s="1" t="s">
        <v>4506</v>
      </c>
      <c r="F1482" s="1" t="s">
        <v>1244</v>
      </c>
      <c r="G1482" s="1" t="s">
        <v>2761</v>
      </c>
      <c r="H1482" s="1" t="s">
        <v>2762</v>
      </c>
      <c r="I1482" s="1" t="s">
        <v>2587</v>
      </c>
      <c r="J1482" s="17" t="s">
        <v>713</v>
      </c>
    </row>
    <row r="1483" spans="1:10" hidden="1">
      <c r="A1483" s="1" t="s">
        <v>713</v>
      </c>
      <c r="B1483" s="17" t="s">
        <v>4507</v>
      </c>
      <c r="C1483" s="1" t="s">
        <v>1244</v>
      </c>
      <c r="D1483" s="1" t="s">
        <v>1786</v>
      </c>
      <c r="E1483" s="1" t="s">
        <v>4507</v>
      </c>
      <c r="F1483" s="1" t="s">
        <v>1244</v>
      </c>
      <c r="G1483" s="1" t="s">
        <v>2761</v>
      </c>
      <c r="H1483" s="1" t="s">
        <v>2762</v>
      </c>
      <c r="I1483" s="1" t="s">
        <v>2587</v>
      </c>
      <c r="J1483" s="17" t="s">
        <v>713</v>
      </c>
    </row>
    <row r="1484" spans="1:10" hidden="1">
      <c r="A1484" s="1" t="s">
        <v>713</v>
      </c>
      <c r="B1484" s="17" t="s">
        <v>4508</v>
      </c>
      <c r="C1484" s="1" t="s">
        <v>1244</v>
      </c>
      <c r="D1484" s="1" t="s">
        <v>1812</v>
      </c>
      <c r="E1484" s="1" t="s">
        <v>4508</v>
      </c>
      <c r="F1484" s="1" t="s">
        <v>1244</v>
      </c>
      <c r="G1484" s="1" t="s">
        <v>2761</v>
      </c>
      <c r="H1484" s="1" t="s">
        <v>2762</v>
      </c>
      <c r="I1484" s="1" t="s">
        <v>2587</v>
      </c>
      <c r="J1484" s="17" t="s">
        <v>713</v>
      </c>
    </row>
    <row r="1485" spans="1:10" hidden="1">
      <c r="A1485" s="1" t="s">
        <v>713</v>
      </c>
      <c r="B1485" s="17" t="s">
        <v>4509</v>
      </c>
      <c r="C1485" s="1" t="s">
        <v>1244</v>
      </c>
      <c r="D1485" s="1" t="s">
        <v>1835</v>
      </c>
      <c r="E1485" s="1" t="s">
        <v>4509</v>
      </c>
      <c r="F1485" s="1" t="s">
        <v>1244</v>
      </c>
      <c r="G1485" s="1" t="s">
        <v>2761</v>
      </c>
      <c r="H1485" s="1" t="s">
        <v>2762</v>
      </c>
      <c r="I1485" s="1" t="s">
        <v>2587</v>
      </c>
      <c r="J1485" s="17" t="s">
        <v>713</v>
      </c>
    </row>
    <row r="1486" spans="1:10" hidden="1">
      <c r="A1486" s="1" t="s">
        <v>730</v>
      </c>
      <c r="B1486" s="17" t="s">
        <v>4510</v>
      </c>
      <c r="C1486" s="1" t="s">
        <v>1247</v>
      </c>
      <c r="D1486" s="1" t="s">
        <v>1858</v>
      </c>
      <c r="E1486" s="1" t="s">
        <v>4510</v>
      </c>
      <c r="F1486" s="1" t="s">
        <v>1247</v>
      </c>
      <c r="G1486" s="1" t="s">
        <v>2630</v>
      </c>
      <c r="H1486" s="1" t="s">
        <v>2638</v>
      </c>
      <c r="I1486" s="1" t="s">
        <v>2587</v>
      </c>
      <c r="J1486" s="17" t="s">
        <v>730</v>
      </c>
    </row>
    <row r="1487" spans="1:10" hidden="1">
      <c r="A1487" s="1" t="s">
        <v>713</v>
      </c>
      <c r="B1487" s="17" t="s">
        <v>4511</v>
      </c>
      <c r="C1487" s="1" t="s">
        <v>1244</v>
      </c>
      <c r="D1487" s="1" t="s">
        <v>1877</v>
      </c>
      <c r="E1487" s="1" t="s">
        <v>4511</v>
      </c>
      <c r="F1487" s="1" t="s">
        <v>1244</v>
      </c>
      <c r="G1487" s="1" t="s">
        <v>2761</v>
      </c>
      <c r="H1487" s="1" t="s">
        <v>2762</v>
      </c>
      <c r="I1487" s="1" t="s">
        <v>2587</v>
      </c>
      <c r="J1487" s="17" t="s">
        <v>713</v>
      </c>
    </row>
    <row r="1488" spans="1:10" hidden="1">
      <c r="A1488" s="1" t="s">
        <v>713</v>
      </c>
      <c r="B1488" s="17" t="s">
        <v>4512</v>
      </c>
      <c r="C1488" s="1" t="s">
        <v>1244</v>
      </c>
      <c r="D1488" s="1" t="s">
        <v>1896</v>
      </c>
      <c r="E1488" s="1" t="s">
        <v>4512</v>
      </c>
      <c r="F1488" s="1" t="s">
        <v>1244</v>
      </c>
      <c r="G1488" s="1" t="s">
        <v>2761</v>
      </c>
      <c r="H1488" s="1" t="s">
        <v>2762</v>
      </c>
      <c r="I1488" s="1" t="s">
        <v>2587</v>
      </c>
      <c r="J1488" s="17" t="s">
        <v>713</v>
      </c>
    </row>
    <row r="1489" spans="1:10" hidden="1">
      <c r="A1489" s="1" t="s">
        <v>4513</v>
      </c>
      <c r="B1489" s="17" t="s">
        <v>4514</v>
      </c>
      <c r="C1489" s="1" t="s">
        <v>4515</v>
      </c>
      <c r="D1489" s="1" t="s">
        <v>4516</v>
      </c>
      <c r="E1489" s="1" t="s">
        <v>4514</v>
      </c>
      <c r="F1489" s="1" t="s">
        <v>4515</v>
      </c>
      <c r="G1489" s="1" t="s">
        <v>2685</v>
      </c>
      <c r="H1489" s="1" t="s">
        <v>2827</v>
      </c>
      <c r="I1489" s="1" t="s">
        <v>2588</v>
      </c>
      <c r="J1489" s="17" t="s">
        <v>4513</v>
      </c>
    </row>
    <row r="1490" spans="1:10" hidden="1">
      <c r="A1490" s="1" t="s">
        <v>6562</v>
      </c>
      <c r="B1490" s="1" t="s">
        <v>6562</v>
      </c>
      <c r="C1490" s="1" t="s">
        <v>6563</v>
      </c>
      <c r="D1490" s="1" t="s">
        <v>6563</v>
      </c>
      <c r="E1490" s="1" t="s">
        <v>6562</v>
      </c>
      <c r="F1490" s="1" t="s">
        <v>6563</v>
      </c>
      <c r="G1490" s="1" t="s">
        <v>2685</v>
      </c>
      <c r="H1490" s="1" t="s">
        <v>2827</v>
      </c>
      <c r="I1490" s="1" t="s">
        <v>2588</v>
      </c>
      <c r="J1490" s="1" t="s">
        <v>6562</v>
      </c>
    </row>
    <row r="1491" spans="1:10" hidden="1">
      <c r="A1491" s="1" t="s">
        <v>4513</v>
      </c>
      <c r="B1491" s="17" t="s">
        <v>4517</v>
      </c>
      <c r="C1491" s="1" t="s">
        <v>4515</v>
      </c>
      <c r="D1491" s="1" t="s">
        <v>4518</v>
      </c>
      <c r="E1491" s="1" t="s">
        <v>4517</v>
      </c>
      <c r="F1491" s="1" t="s">
        <v>4515</v>
      </c>
      <c r="G1491" s="1" t="s">
        <v>2685</v>
      </c>
      <c r="H1491" s="1" t="s">
        <v>2827</v>
      </c>
      <c r="I1491" s="1" t="s">
        <v>2588</v>
      </c>
      <c r="J1491" s="17" t="s">
        <v>4513</v>
      </c>
    </row>
    <row r="1492" spans="1:10" hidden="1">
      <c r="A1492" s="1" t="s">
        <v>4513</v>
      </c>
      <c r="B1492" s="17" t="s">
        <v>4519</v>
      </c>
      <c r="C1492" s="1" t="s">
        <v>4515</v>
      </c>
      <c r="D1492" s="1" t="s">
        <v>4520</v>
      </c>
      <c r="E1492" s="1" t="s">
        <v>4519</v>
      </c>
      <c r="F1492" s="1" t="s">
        <v>4515</v>
      </c>
      <c r="G1492" s="1" t="s">
        <v>2685</v>
      </c>
      <c r="H1492" s="1" t="s">
        <v>2827</v>
      </c>
      <c r="I1492" s="1" t="s">
        <v>2588</v>
      </c>
      <c r="J1492" s="17" t="s">
        <v>4513</v>
      </c>
    </row>
    <row r="1493" spans="1:10" hidden="1">
      <c r="A1493" s="1" t="s">
        <v>4513</v>
      </c>
      <c r="B1493" s="17" t="s">
        <v>4521</v>
      </c>
      <c r="C1493" s="1" t="s">
        <v>4515</v>
      </c>
      <c r="D1493" s="1" t="s">
        <v>4522</v>
      </c>
      <c r="E1493" s="1" t="s">
        <v>4521</v>
      </c>
      <c r="F1493" s="1" t="s">
        <v>4515</v>
      </c>
      <c r="G1493" s="1" t="s">
        <v>2685</v>
      </c>
      <c r="H1493" s="1" t="s">
        <v>2827</v>
      </c>
      <c r="I1493" s="1" t="s">
        <v>2588</v>
      </c>
      <c r="J1493" s="17" t="s">
        <v>4513</v>
      </c>
    </row>
    <row r="1494" spans="1:10" hidden="1">
      <c r="A1494" s="1" t="s">
        <v>4513</v>
      </c>
      <c r="B1494" s="17" t="s">
        <v>4523</v>
      </c>
      <c r="C1494" s="1" t="s">
        <v>4515</v>
      </c>
      <c r="D1494" s="1" t="s">
        <v>4524</v>
      </c>
      <c r="E1494" s="1" t="s">
        <v>4523</v>
      </c>
      <c r="F1494" s="1" t="s">
        <v>4515</v>
      </c>
      <c r="G1494" s="1" t="s">
        <v>2685</v>
      </c>
      <c r="H1494" s="1" t="s">
        <v>2827</v>
      </c>
      <c r="I1494" s="1" t="s">
        <v>2588</v>
      </c>
      <c r="J1494" s="17" t="s">
        <v>4513</v>
      </c>
    </row>
    <row r="1495" spans="1:10" hidden="1">
      <c r="A1495" s="1" t="s">
        <v>4513</v>
      </c>
      <c r="B1495" s="17" t="s">
        <v>4525</v>
      </c>
      <c r="C1495" s="1" t="s">
        <v>4515</v>
      </c>
      <c r="D1495" s="1" t="s">
        <v>4526</v>
      </c>
      <c r="E1495" s="1" t="s">
        <v>4525</v>
      </c>
      <c r="F1495" s="1" t="s">
        <v>4515</v>
      </c>
      <c r="G1495" s="1" t="s">
        <v>2685</v>
      </c>
      <c r="H1495" s="1" t="s">
        <v>2827</v>
      </c>
      <c r="I1495" s="1" t="s">
        <v>2588</v>
      </c>
      <c r="J1495" s="17" t="s">
        <v>4513</v>
      </c>
    </row>
    <row r="1496" spans="1:10" hidden="1">
      <c r="A1496" s="1" t="s">
        <v>4513</v>
      </c>
      <c r="B1496" s="17" t="s">
        <v>4527</v>
      </c>
      <c r="C1496" s="1" t="s">
        <v>4515</v>
      </c>
      <c r="D1496" s="1" t="s">
        <v>4528</v>
      </c>
      <c r="E1496" s="1" t="s">
        <v>4527</v>
      </c>
      <c r="F1496" s="1" t="s">
        <v>4515</v>
      </c>
      <c r="G1496" s="1" t="s">
        <v>2685</v>
      </c>
      <c r="H1496" s="1" t="s">
        <v>2827</v>
      </c>
      <c r="I1496" s="1" t="s">
        <v>2588</v>
      </c>
      <c r="J1496" s="17" t="s">
        <v>4513</v>
      </c>
    </row>
    <row r="1497" spans="1:10" hidden="1">
      <c r="A1497" s="1" t="s">
        <v>4513</v>
      </c>
      <c r="B1497" s="17" t="s">
        <v>4529</v>
      </c>
      <c r="C1497" s="1" t="s">
        <v>4515</v>
      </c>
      <c r="D1497" s="1" t="s">
        <v>4530</v>
      </c>
      <c r="E1497" s="1" t="s">
        <v>4529</v>
      </c>
      <c r="F1497" s="1" t="s">
        <v>4515</v>
      </c>
      <c r="G1497" s="1" t="s">
        <v>2685</v>
      </c>
      <c r="H1497" s="1" t="s">
        <v>2827</v>
      </c>
      <c r="I1497" s="1" t="s">
        <v>2588</v>
      </c>
      <c r="J1497" s="17" t="s">
        <v>4513</v>
      </c>
    </row>
    <row r="1498" spans="1:10" hidden="1">
      <c r="A1498" s="1" t="s">
        <v>4513</v>
      </c>
      <c r="B1498" s="17" t="s">
        <v>4531</v>
      </c>
      <c r="C1498" s="1" t="s">
        <v>4515</v>
      </c>
      <c r="D1498" s="1" t="s">
        <v>4532</v>
      </c>
      <c r="E1498" s="1" t="s">
        <v>4531</v>
      </c>
      <c r="F1498" s="1" t="s">
        <v>4515</v>
      </c>
      <c r="G1498" s="1" t="s">
        <v>2685</v>
      </c>
      <c r="H1498" s="1" t="s">
        <v>2827</v>
      </c>
      <c r="I1498" s="1" t="s">
        <v>2588</v>
      </c>
      <c r="J1498" s="17" t="s">
        <v>4513</v>
      </c>
    </row>
    <row r="1499" spans="1:10" hidden="1">
      <c r="A1499" s="1" t="s">
        <v>4513</v>
      </c>
      <c r="B1499" s="17" t="s">
        <v>4533</v>
      </c>
      <c r="C1499" s="1" t="s">
        <v>4515</v>
      </c>
      <c r="D1499" s="1" t="s">
        <v>4534</v>
      </c>
      <c r="E1499" s="1" t="s">
        <v>4533</v>
      </c>
      <c r="F1499" s="1" t="s">
        <v>4515</v>
      </c>
      <c r="G1499" s="1" t="s">
        <v>2685</v>
      </c>
      <c r="H1499" s="1" t="s">
        <v>2827</v>
      </c>
      <c r="I1499" s="1" t="s">
        <v>2588</v>
      </c>
      <c r="J1499" s="17" t="s">
        <v>4513</v>
      </c>
    </row>
    <row r="1500" spans="1:10" hidden="1">
      <c r="A1500" s="1" t="s">
        <v>4513</v>
      </c>
      <c r="B1500" s="17" t="s">
        <v>4535</v>
      </c>
      <c r="C1500" s="1" t="s">
        <v>4515</v>
      </c>
      <c r="D1500" s="1" t="s">
        <v>4536</v>
      </c>
      <c r="E1500" s="1" t="s">
        <v>4535</v>
      </c>
      <c r="F1500" s="1" t="s">
        <v>4515</v>
      </c>
      <c r="G1500" s="1" t="s">
        <v>2685</v>
      </c>
      <c r="H1500" s="1" t="s">
        <v>2827</v>
      </c>
      <c r="I1500" s="1" t="s">
        <v>2588</v>
      </c>
      <c r="J1500" s="17" t="s">
        <v>4513</v>
      </c>
    </row>
    <row r="1501" spans="1:10" hidden="1">
      <c r="A1501" s="1" t="s">
        <v>4513</v>
      </c>
      <c r="B1501" s="17" t="s">
        <v>4537</v>
      </c>
      <c r="C1501" s="1" t="s">
        <v>4515</v>
      </c>
      <c r="D1501" s="1" t="s">
        <v>4538</v>
      </c>
      <c r="E1501" s="1" t="s">
        <v>4537</v>
      </c>
      <c r="F1501" s="1" t="s">
        <v>4515</v>
      </c>
      <c r="G1501" s="1" t="s">
        <v>2685</v>
      </c>
      <c r="H1501" s="1" t="s">
        <v>2827</v>
      </c>
      <c r="I1501" s="1" t="s">
        <v>2588</v>
      </c>
      <c r="J1501" s="17" t="s">
        <v>4513</v>
      </c>
    </row>
    <row r="1502" spans="1:10" hidden="1">
      <c r="A1502" s="1" t="s">
        <v>4513</v>
      </c>
      <c r="B1502" s="17" t="s">
        <v>4539</v>
      </c>
      <c r="C1502" s="1" t="s">
        <v>4515</v>
      </c>
      <c r="D1502" s="1" t="s">
        <v>4540</v>
      </c>
      <c r="E1502" s="1" t="s">
        <v>4539</v>
      </c>
      <c r="F1502" s="1" t="s">
        <v>4515</v>
      </c>
      <c r="G1502" s="1" t="s">
        <v>2685</v>
      </c>
      <c r="H1502" s="1" t="s">
        <v>2827</v>
      </c>
      <c r="I1502" s="1" t="s">
        <v>2588</v>
      </c>
      <c r="J1502" s="17" t="s">
        <v>4513</v>
      </c>
    </row>
    <row r="1503" spans="1:10" hidden="1">
      <c r="A1503" s="1" t="s">
        <v>4513</v>
      </c>
      <c r="B1503" s="17" t="s">
        <v>4541</v>
      </c>
      <c r="C1503" s="1" t="s">
        <v>4515</v>
      </c>
      <c r="D1503" s="1" t="s">
        <v>4542</v>
      </c>
      <c r="E1503" s="1" t="s">
        <v>4541</v>
      </c>
      <c r="F1503" s="1" t="s">
        <v>4515</v>
      </c>
      <c r="G1503" s="1" t="s">
        <v>2685</v>
      </c>
      <c r="H1503" s="1" t="s">
        <v>2827</v>
      </c>
      <c r="I1503" s="1" t="s">
        <v>2588</v>
      </c>
      <c r="J1503" s="17" t="s">
        <v>4513</v>
      </c>
    </row>
    <row r="1504" spans="1:10" hidden="1">
      <c r="A1504" s="1" t="s">
        <v>4513</v>
      </c>
      <c r="B1504" s="17" t="s">
        <v>4543</v>
      </c>
      <c r="C1504" s="1" t="s">
        <v>4515</v>
      </c>
      <c r="D1504" s="1" t="s">
        <v>4544</v>
      </c>
      <c r="E1504" s="1" t="s">
        <v>4543</v>
      </c>
      <c r="F1504" s="1" t="s">
        <v>4515</v>
      </c>
      <c r="G1504" s="1" t="s">
        <v>2685</v>
      </c>
      <c r="H1504" s="1" t="s">
        <v>2827</v>
      </c>
      <c r="I1504" s="1" t="s">
        <v>2588</v>
      </c>
      <c r="J1504" s="17" t="s">
        <v>4513</v>
      </c>
    </row>
    <row r="1505" spans="1:10" hidden="1">
      <c r="A1505" s="1" t="s">
        <v>4513</v>
      </c>
      <c r="B1505" s="17" t="s">
        <v>4545</v>
      </c>
      <c r="C1505" s="1" t="s">
        <v>4515</v>
      </c>
      <c r="D1505" s="1" t="s">
        <v>4546</v>
      </c>
      <c r="E1505" s="1" t="s">
        <v>4545</v>
      </c>
      <c r="F1505" s="1" t="s">
        <v>4515</v>
      </c>
      <c r="G1505" s="1" t="s">
        <v>2685</v>
      </c>
      <c r="H1505" s="1" t="s">
        <v>2827</v>
      </c>
      <c r="I1505" s="1" t="s">
        <v>2588</v>
      </c>
      <c r="J1505" s="17" t="s">
        <v>4513</v>
      </c>
    </row>
    <row r="1506" spans="1:10" hidden="1">
      <c r="A1506" s="1" t="s">
        <v>4513</v>
      </c>
      <c r="B1506" s="17" t="s">
        <v>4547</v>
      </c>
      <c r="C1506" s="1" t="s">
        <v>4515</v>
      </c>
      <c r="D1506" s="1" t="s">
        <v>4548</v>
      </c>
      <c r="E1506" s="1" t="s">
        <v>4547</v>
      </c>
      <c r="F1506" s="1" t="s">
        <v>4515</v>
      </c>
      <c r="G1506" s="1" t="s">
        <v>2685</v>
      </c>
      <c r="H1506" s="1" t="s">
        <v>2827</v>
      </c>
      <c r="I1506" s="1" t="s">
        <v>2588</v>
      </c>
      <c r="J1506" s="17" t="s">
        <v>4513</v>
      </c>
    </row>
    <row r="1507" spans="1:10" hidden="1">
      <c r="A1507" s="1" t="s">
        <v>4513</v>
      </c>
      <c r="B1507" s="17" t="s">
        <v>4549</v>
      </c>
      <c r="C1507" s="1" t="s">
        <v>4515</v>
      </c>
      <c r="D1507" s="1" t="s">
        <v>4550</v>
      </c>
      <c r="E1507" s="1" t="s">
        <v>4549</v>
      </c>
      <c r="F1507" s="1" t="s">
        <v>4515</v>
      </c>
      <c r="G1507" s="1" t="s">
        <v>2685</v>
      </c>
      <c r="H1507" s="1" t="s">
        <v>2827</v>
      </c>
      <c r="I1507" s="1" t="s">
        <v>2588</v>
      </c>
      <c r="J1507" s="17" t="s">
        <v>4513</v>
      </c>
    </row>
    <row r="1508" spans="1:10" hidden="1">
      <c r="A1508" s="1" t="s">
        <v>4513</v>
      </c>
      <c r="B1508" s="17" t="s">
        <v>4551</v>
      </c>
      <c r="C1508" s="1" t="s">
        <v>4515</v>
      </c>
      <c r="D1508" s="1" t="s">
        <v>4552</v>
      </c>
      <c r="E1508" s="1" t="s">
        <v>4551</v>
      </c>
      <c r="F1508" s="1" t="s">
        <v>4515</v>
      </c>
      <c r="G1508" s="1" t="s">
        <v>2685</v>
      </c>
      <c r="H1508" s="1" t="s">
        <v>2827</v>
      </c>
      <c r="I1508" s="1" t="s">
        <v>2588</v>
      </c>
      <c r="J1508" s="17" t="s">
        <v>4513</v>
      </c>
    </row>
    <row r="1509" spans="1:10" hidden="1">
      <c r="A1509" s="1" t="s">
        <v>4513</v>
      </c>
      <c r="B1509" s="17" t="s">
        <v>4553</v>
      </c>
      <c r="C1509" s="1" t="s">
        <v>4515</v>
      </c>
      <c r="D1509" s="1" t="s">
        <v>4554</v>
      </c>
      <c r="E1509" s="1" t="s">
        <v>4553</v>
      </c>
      <c r="F1509" s="1" t="s">
        <v>4515</v>
      </c>
      <c r="G1509" s="1" t="s">
        <v>2685</v>
      </c>
      <c r="H1509" s="1" t="s">
        <v>2827</v>
      </c>
      <c r="I1509" s="1" t="s">
        <v>2588</v>
      </c>
      <c r="J1509" s="17" t="s">
        <v>4513</v>
      </c>
    </row>
    <row r="1510" spans="1:10" hidden="1">
      <c r="A1510" s="1" t="s">
        <v>4513</v>
      </c>
      <c r="B1510" s="17" t="s">
        <v>4513</v>
      </c>
      <c r="C1510" s="1" t="s">
        <v>4515</v>
      </c>
      <c r="D1510" s="1" t="s">
        <v>4515</v>
      </c>
      <c r="E1510" s="1" t="s">
        <v>4513</v>
      </c>
      <c r="F1510" s="1" t="s">
        <v>4515</v>
      </c>
      <c r="G1510" s="1" t="s">
        <v>2685</v>
      </c>
      <c r="H1510" s="1" t="s">
        <v>2827</v>
      </c>
      <c r="I1510" s="1" t="s">
        <v>2588</v>
      </c>
      <c r="J1510" s="17" t="s">
        <v>4513</v>
      </c>
    </row>
    <row r="1511" spans="1:10" hidden="1">
      <c r="A1511" s="1" t="s">
        <v>4513</v>
      </c>
      <c r="B1511" s="17" t="s">
        <v>4555</v>
      </c>
      <c r="C1511" s="1" t="s">
        <v>4515</v>
      </c>
      <c r="D1511" s="1" t="s">
        <v>4556</v>
      </c>
      <c r="E1511" s="1" t="s">
        <v>4555</v>
      </c>
      <c r="F1511" s="1" t="s">
        <v>4515</v>
      </c>
      <c r="G1511" s="1" t="s">
        <v>2685</v>
      </c>
      <c r="H1511" s="1" t="s">
        <v>2827</v>
      </c>
      <c r="I1511" s="1" t="s">
        <v>2588</v>
      </c>
      <c r="J1511" s="17" t="s">
        <v>4513</v>
      </c>
    </row>
    <row r="1512" spans="1:10" hidden="1">
      <c r="A1512" s="1" t="s">
        <v>4513</v>
      </c>
      <c r="B1512" s="17" t="s">
        <v>4557</v>
      </c>
      <c r="C1512" s="1" t="s">
        <v>4515</v>
      </c>
      <c r="D1512" s="1" t="s">
        <v>4558</v>
      </c>
      <c r="E1512" s="1" t="s">
        <v>4557</v>
      </c>
      <c r="F1512" s="1" t="s">
        <v>4515</v>
      </c>
      <c r="G1512" s="1" t="s">
        <v>2685</v>
      </c>
      <c r="H1512" s="1" t="s">
        <v>2827</v>
      </c>
      <c r="I1512" s="1" t="s">
        <v>2588</v>
      </c>
      <c r="J1512" s="17" t="s">
        <v>4513</v>
      </c>
    </row>
    <row r="1513" spans="1:10" hidden="1">
      <c r="A1513" s="1" t="s">
        <v>4513</v>
      </c>
      <c r="B1513" s="17" t="s">
        <v>4559</v>
      </c>
      <c r="C1513" s="1" t="s">
        <v>4515</v>
      </c>
      <c r="D1513" s="1" t="s">
        <v>4560</v>
      </c>
      <c r="E1513" s="1" t="s">
        <v>4559</v>
      </c>
      <c r="F1513" s="1" t="s">
        <v>4515</v>
      </c>
      <c r="G1513" s="1" t="s">
        <v>2685</v>
      </c>
      <c r="H1513" s="1" t="s">
        <v>2827</v>
      </c>
      <c r="I1513" s="1" t="s">
        <v>2588</v>
      </c>
      <c r="J1513" s="17" t="s">
        <v>4513</v>
      </c>
    </row>
    <row r="1514" spans="1:10" hidden="1">
      <c r="A1514" s="1" t="s">
        <v>4513</v>
      </c>
      <c r="B1514" s="17" t="s">
        <v>4561</v>
      </c>
      <c r="C1514" s="1" t="s">
        <v>4515</v>
      </c>
      <c r="D1514" s="1" t="s">
        <v>4562</v>
      </c>
      <c r="E1514" s="1" t="s">
        <v>4561</v>
      </c>
      <c r="F1514" s="1" t="s">
        <v>4515</v>
      </c>
      <c r="G1514" s="1" t="s">
        <v>2685</v>
      </c>
      <c r="H1514" s="1" t="s">
        <v>2827</v>
      </c>
      <c r="I1514" s="1" t="s">
        <v>2588</v>
      </c>
      <c r="J1514" s="17" t="s">
        <v>4513</v>
      </c>
    </row>
    <row r="1515" spans="1:10" hidden="1">
      <c r="A1515" s="1" t="s">
        <v>4513</v>
      </c>
      <c r="B1515" s="17" t="s">
        <v>4563</v>
      </c>
      <c r="C1515" s="1" t="s">
        <v>4515</v>
      </c>
      <c r="D1515" s="1" t="s">
        <v>4564</v>
      </c>
      <c r="E1515" s="1" t="s">
        <v>4563</v>
      </c>
      <c r="F1515" s="1" t="s">
        <v>4515</v>
      </c>
      <c r="G1515" s="1" t="s">
        <v>2685</v>
      </c>
      <c r="H1515" s="1" t="s">
        <v>2827</v>
      </c>
      <c r="I1515" s="1" t="s">
        <v>2588</v>
      </c>
      <c r="J1515" s="17" t="s">
        <v>4513</v>
      </c>
    </row>
    <row r="1516" spans="1:10" hidden="1">
      <c r="A1516" s="1" t="s">
        <v>4513</v>
      </c>
      <c r="B1516" s="17" t="s">
        <v>4565</v>
      </c>
      <c r="C1516" s="1" t="s">
        <v>4515</v>
      </c>
      <c r="D1516" s="1" t="s">
        <v>4566</v>
      </c>
      <c r="E1516" s="1" t="s">
        <v>4565</v>
      </c>
      <c r="F1516" s="1" t="s">
        <v>4515</v>
      </c>
      <c r="G1516" s="1" t="s">
        <v>2685</v>
      </c>
      <c r="H1516" s="1" t="s">
        <v>2827</v>
      </c>
      <c r="I1516" s="1" t="s">
        <v>2588</v>
      </c>
      <c r="J1516" s="17" t="s">
        <v>4513</v>
      </c>
    </row>
    <row r="1517" spans="1:10" hidden="1">
      <c r="A1517" s="1" t="s">
        <v>4513</v>
      </c>
      <c r="B1517" s="17" t="s">
        <v>4567</v>
      </c>
      <c r="C1517" s="1" t="s">
        <v>4515</v>
      </c>
      <c r="D1517" s="1" t="s">
        <v>4568</v>
      </c>
      <c r="E1517" s="1" t="s">
        <v>4567</v>
      </c>
      <c r="F1517" s="1" t="s">
        <v>4515</v>
      </c>
      <c r="G1517" s="1" t="s">
        <v>2685</v>
      </c>
      <c r="H1517" s="1" t="s">
        <v>2827</v>
      </c>
      <c r="I1517" s="1" t="s">
        <v>2588</v>
      </c>
      <c r="J1517" s="17" t="s">
        <v>4513</v>
      </c>
    </row>
    <row r="1518" spans="1:10" hidden="1">
      <c r="A1518" s="1" t="s">
        <v>4513</v>
      </c>
      <c r="B1518" s="17" t="s">
        <v>4569</v>
      </c>
      <c r="C1518" s="1" t="s">
        <v>4515</v>
      </c>
      <c r="D1518" s="1" t="s">
        <v>4570</v>
      </c>
      <c r="E1518" s="1" t="s">
        <v>4569</v>
      </c>
      <c r="F1518" s="1" t="s">
        <v>4515</v>
      </c>
      <c r="G1518" s="1" t="s">
        <v>2685</v>
      </c>
      <c r="H1518" s="1" t="s">
        <v>2827</v>
      </c>
      <c r="I1518" s="1" t="s">
        <v>2588</v>
      </c>
      <c r="J1518" s="17" t="s">
        <v>4513</v>
      </c>
    </row>
    <row r="1519" spans="1:10" hidden="1">
      <c r="A1519" s="1" t="s">
        <v>4513</v>
      </c>
      <c r="B1519" s="17" t="s">
        <v>4571</v>
      </c>
      <c r="C1519" s="1" t="s">
        <v>4515</v>
      </c>
      <c r="D1519" s="1" t="s">
        <v>4572</v>
      </c>
      <c r="E1519" s="1" t="s">
        <v>4571</v>
      </c>
      <c r="F1519" s="1" t="s">
        <v>4515</v>
      </c>
      <c r="G1519" s="1" t="s">
        <v>2685</v>
      </c>
      <c r="H1519" s="1" t="s">
        <v>2827</v>
      </c>
      <c r="I1519" s="1" t="s">
        <v>2588</v>
      </c>
      <c r="J1519" s="17" t="s">
        <v>4513</v>
      </c>
    </row>
    <row r="1520" spans="1:10" hidden="1">
      <c r="A1520" s="1" t="s">
        <v>4513</v>
      </c>
      <c r="B1520" s="17" t="s">
        <v>4573</v>
      </c>
      <c r="C1520" s="1" t="s">
        <v>4515</v>
      </c>
      <c r="D1520" s="1" t="s">
        <v>4574</v>
      </c>
      <c r="E1520" s="1" t="s">
        <v>4573</v>
      </c>
      <c r="F1520" s="1" t="s">
        <v>4515</v>
      </c>
      <c r="G1520" s="1" t="s">
        <v>2685</v>
      </c>
      <c r="H1520" s="1" t="s">
        <v>2827</v>
      </c>
      <c r="I1520" s="1" t="s">
        <v>2588</v>
      </c>
      <c r="J1520" s="17" t="s">
        <v>4513</v>
      </c>
    </row>
    <row r="1521" spans="1:10" hidden="1">
      <c r="A1521" s="1" t="s">
        <v>4513</v>
      </c>
      <c r="B1521" s="17" t="s">
        <v>4575</v>
      </c>
      <c r="C1521" s="1" t="s">
        <v>4515</v>
      </c>
      <c r="D1521" s="1" t="s">
        <v>4576</v>
      </c>
      <c r="E1521" s="1" t="s">
        <v>4575</v>
      </c>
      <c r="F1521" s="1" t="s">
        <v>4515</v>
      </c>
      <c r="G1521" s="1" t="s">
        <v>2685</v>
      </c>
      <c r="H1521" s="1" t="s">
        <v>2827</v>
      </c>
      <c r="I1521" s="1" t="s">
        <v>2588</v>
      </c>
      <c r="J1521" s="17" t="s">
        <v>4513</v>
      </c>
    </row>
    <row r="1522" spans="1:10" hidden="1">
      <c r="A1522" s="1" t="s">
        <v>4513</v>
      </c>
      <c r="B1522" s="17" t="s">
        <v>4577</v>
      </c>
      <c r="C1522" s="1" t="s">
        <v>4515</v>
      </c>
      <c r="D1522" s="1" t="s">
        <v>4578</v>
      </c>
      <c r="E1522" s="1" t="s">
        <v>4577</v>
      </c>
      <c r="F1522" s="1" t="s">
        <v>4515</v>
      </c>
      <c r="G1522" s="1" t="s">
        <v>2685</v>
      </c>
      <c r="H1522" s="1" t="s">
        <v>2827</v>
      </c>
      <c r="I1522" s="1" t="s">
        <v>2588</v>
      </c>
      <c r="J1522" s="17" t="s">
        <v>4513</v>
      </c>
    </row>
    <row r="1523" spans="1:10" hidden="1">
      <c r="A1523" s="1" t="s">
        <v>4513</v>
      </c>
      <c r="B1523" s="17" t="s">
        <v>4579</v>
      </c>
      <c r="C1523" s="1" t="s">
        <v>4515</v>
      </c>
      <c r="D1523" s="1" t="s">
        <v>4580</v>
      </c>
      <c r="E1523" s="1" t="s">
        <v>4579</v>
      </c>
      <c r="F1523" s="1" t="s">
        <v>4515</v>
      </c>
      <c r="G1523" s="1" t="s">
        <v>2685</v>
      </c>
      <c r="H1523" s="1" t="s">
        <v>2827</v>
      </c>
      <c r="I1523" s="1" t="s">
        <v>2588</v>
      </c>
      <c r="J1523" s="17" t="s">
        <v>4513</v>
      </c>
    </row>
    <row r="1524" spans="1:10" hidden="1">
      <c r="A1524" s="1" t="s">
        <v>4513</v>
      </c>
      <c r="B1524" s="17" t="s">
        <v>4581</v>
      </c>
      <c r="C1524" s="1" t="s">
        <v>4515</v>
      </c>
      <c r="D1524" s="1" t="s">
        <v>4582</v>
      </c>
      <c r="E1524" s="1" t="s">
        <v>4581</v>
      </c>
      <c r="F1524" s="1" t="s">
        <v>4515</v>
      </c>
      <c r="G1524" s="1" t="s">
        <v>2685</v>
      </c>
      <c r="H1524" s="1" t="s">
        <v>2827</v>
      </c>
      <c r="I1524" s="1" t="s">
        <v>2588</v>
      </c>
      <c r="J1524" s="17" t="s">
        <v>4513</v>
      </c>
    </row>
    <row r="1525" spans="1:10" hidden="1">
      <c r="A1525" s="1" t="s">
        <v>4513</v>
      </c>
      <c r="B1525" s="17" t="s">
        <v>4583</v>
      </c>
      <c r="C1525" s="1" t="s">
        <v>4515</v>
      </c>
      <c r="D1525" s="1" t="s">
        <v>4584</v>
      </c>
      <c r="E1525" s="1" t="s">
        <v>4583</v>
      </c>
      <c r="F1525" s="1" t="s">
        <v>4515</v>
      </c>
      <c r="G1525" s="1" t="s">
        <v>2685</v>
      </c>
      <c r="H1525" s="1" t="s">
        <v>2827</v>
      </c>
      <c r="I1525" s="1" t="s">
        <v>2588</v>
      </c>
      <c r="J1525" s="17" t="s">
        <v>4513</v>
      </c>
    </row>
    <row r="1526" spans="1:10" hidden="1">
      <c r="A1526" s="1" t="s">
        <v>4513</v>
      </c>
      <c r="B1526" s="17" t="s">
        <v>4585</v>
      </c>
      <c r="C1526" s="1" t="s">
        <v>4515</v>
      </c>
      <c r="D1526" s="1" t="s">
        <v>4586</v>
      </c>
      <c r="E1526" s="1" t="s">
        <v>4585</v>
      </c>
      <c r="F1526" s="1" t="s">
        <v>4515</v>
      </c>
      <c r="G1526" s="1" t="s">
        <v>2685</v>
      </c>
      <c r="H1526" s="1" t="s">
        <v>2827</v>
      </c>
      <c r="I1526" s="1" t="s">
        <v>2588</v>
      </c>
      <c r="J1526" s="17" t="s">
        <v>4513</v>
      </c>
    </row>
    <row r="1527" spans="1:10" hidden="1">
      <c r="A1527" s="1" t="s">
        <v>4513</v>
      </c>
      <c r="B1527" s="17" t="s">
        <v>4587</v>
      </c>
      <c r="C1527" s="1" t="s">
        <v>4515</v>
      </c>
      <c r="D1527" s="1" t="s">
        <v>4588</v>
      </c>
      <c r="E1527" s="1" t="s">
        <v>4587</v>
      </c>
      <c r="F1527" s="1" t="s">
        <v>4515</v>
      </c>
      <c r="G1527" s="1" t="s">
        <v>2685</v>
      </c>
      <c r="H1527" s="1" t="s">
        <v>2827</v>
      </c>
      <c r="I1527" s="1" t="s">
        <v>2588</v>
      </c>
      <c r="J1527" s="17" t="s">
        <v>4513</v>
      </c>
    </row>
    <row r="1528" spans="1:10" hidden="1">
      <c r="A1528" s="1" t="s">
        <v>4513</v>
      </c>
      <c r="B1528" s="17" t="s">
        <v>4589</v>
      </c>
      <c r="C1528" s="1" t="s">
        <v>4515</v>
      </c>
      <c r="D1528" s="1" t="s">
        <v>4590</v>
      </c>
      <c r="E1528" s="1" t="s">
        <v>4589</v>
      </c>
      <c r="F1528" s="1" t="s">
        <v>4515</v>
      </c>
      <c r="G1528" s="1" t="s">
        <v>2685</v>
      </c>
      <c r="H1528" s="1" t="s">
        <v>2827</v>
      </c>
      <c r="I1528" s="1" t="s">
        <v>2588</v>
      </c>
      <c r="J1528" s="17" t="s">
        <v>4513</v>
      </c>
    </row>
    <row r="1529" spans="1:10" hidden="1">
      <c r="A1529" s="1" t="s">
        <v>4513</v>
      </c>
      <c r="B1529" s="17" t="s">
        <v>4591</v>
      </c>
      <c r="C1529" s="1" t="s">
        <v>4515</v>
      </c>
      <c r="D1529" s="1" t="s">
        <v>4592</v>
      </c>
      <c r="E1529" s="1" t="s">
        <v>4591</v>
      </c>
      <c r="F1529" s="1" t="s">
        <v>4515</v>
      </c>
      <c r="G1529" s="1" t="s">
        <v>2685</v>
      </c>
      <c r="H1529" s="1" t="s">
        <v>2827</v>
      </c>
      <c r="I1529" s="1" t="s">
        <v>2588</v>
      </c>
      <c r="J1529" s="17" t="s">
        <v>4513</v>
      </c>
    </row>
    <row r="1530" spans="1:10" hidden="1">
      <c r="A1530" s="1" t="s">
        <v>4513</v>
      </c>
      <c r="B1530" s="17" t="s">
        <v>4593</v>
      </c>
      <c r="C1530" s="1" t="s">
        <v>4515</v>
      </c>
      <c r="D1530" s="1" t="s">
        <v>4594</v>
      </c>
      <c r="E1530" s="1" t="s">
        <v>4593</v>
      </c>
      <c r="F1530" s="1" t="s">
        <v>4515</v>
      </c>
      <c r="G1530" s="1" t="s">
        <v>2685</v>
      </c>
      <c r="H1530" s="1" t="s">
        <v>2827</v>
      </c>
      <c r="I1530" s="1" t="s">
        <v>2588</v>
      </c>
      <c r="J1530" s="17" t="s">
        <v>4513</v>
      </c>
    </row>
    <row r="1531" spans="1:10" hidden="1">
      <c r="A1531" s="1" t="s">
        <v>4513</v>
      </c>
      <c r="B1531" s="17" t="s">
        <v>4595</v>
      </c>
      <c r="C1531" s="1" t="s">
        <v>4515</v>
      </c>
      <c r="D1531" s="1" t="s">
        <v>4596</v>
      </c>
      <c r="E1531" s="1" t="s">
        <v>4595</v>
      </c>
      <c r="F1531" s="1" t="s">
        <v>4515</v>
      </c>
      <c r="G1531" s="1" t="s">
        <v>2685</v>
      </c>
      <c r="H1531" s="1" t="s">
        <v>2827</v>
      </c>
      <c r="I1531" s="1" t="s">
        <v>2588</v>
      </c>
      <c r="J1531" s="17" t="s">
        <v>4513</v>
      </c>
    </row>
    <row r="1532" spans="1:10" hidden="1">
      <c r="A1532" s="1" t="s">
        <v>4513</v>
      </c>
      <c r="B1532" s="17" t="s">
        <v>4597</v>
      </c>
      <c r="C1532" s="1" t="s">
        <v>4515</v>
      </c>
      <c r="D1532" s="1" t="s">
        <v>4598</v>
      </c>
      <c r="E1532" s="1" t="s">
        <v>4597</v>
      </c>
      <c r="F1532" s="1" t="s">
        <v>4515</v>
      </c>
      <c r="G1532" s="1" t="s">
        <v>2685</v>
      </c>
      <c r="H1532" s="1" t="s">
        <v>2827</v>
      </c>
      <c r="I1532" s="1" t="s">
        <v>2588</v>
      </c>
      <c r="J1532" s="17" t="s">
        <v>4513</v>
      </c>
    </row>
    <row r="1533" spans="1:10" hidden="1">
      <c r="A1533" s="1" t="s">
        <v>4513</v>
      </c>
      <c r="B1533" s="17" t="s">
        <v>4599</v>
      </c>
      <c r="C1533" s="1" t="s">
        <v>4515</v>
      </c>
      <c r="D1533" s="1" t="s">
        <v>4600</v>
      </c>
      <c r="E1533" s="1" t="s">
        <v>4599</v>
      </c>
      <c r="F1533" s="1" t="s">
        <v>4515</v>
      </c>
      <c r="G1533" s="1" t="s">
        <v>2685</v>
      </c>
      <c r="H1533" s="1" t="s">
        <v>2827</v>
      </c>
      <c r="I1533" s="1" t="s">
        <v>2588</v>
      </c>
      <c r="J1533" s="17" t="s">
        <v>4513</v>
      </c>
    </row>
    <row r="1534" spans="1:10" hidden="1">
      <c r="A1534" s="1" t="s">
        <v>156</v>
      </c>
      <c r="B1534" s="17" t="s">
        <v>4601</v>
      </c>
      <c r="C1534" s="1" t="s">
        <v>1085</v>
      </c>
      <c r="D1534" s="1" t="s">
        <v>4602</v>
      </c>
      <c r="E1534" s="1" t="s">
        <v>4601</v>
      </c>
      <c r="F1534" s="1" t="s">
        <v>1085</v>
      </c>
      <c r="G1534" s="1" t="s">
        <v>2675</v>
      </c>
      <c r="H1534" s="1" t="s">
        <v>2834</v>
      </c>
      <c r="I1534" s="1" t="s">
        <v>2589</v>
      </c>
      <c r="J1534" s="17" t="s">
        <v>156</v>
      </c>
    </row>
    <row r="1535" spans="1:10" hidden="1">
      <c r="A1535" s="1" t="s">
        <v>156</v>
      </c>
      <c r="B1535" s="17" t="s">
        <v>4603</v>
      </c>
      <c r="C1535" s="1" t="s">
        <v>1085</v>
      </c>
      <c r="D1535" s="1" t="s">
        <v>4604</v>
      </c>
      <c r="E1535" s="1" t="s">
        <v>4603</v>
      </c>
      <c r="F1535" s="1" t="s">
        <v>1085</v>
      </c>
      <c r="G1535" s="1" t="s">
        <v>2675</v>
      </c>
      <c r="H1535" s="1" t="s">
        <v>2834</v>
      </c>
      <c r="I1535" s="1" t="s">
        <v>2589</v>
      </c>
      <c r="J1535" s="17" t="s">
        <v>156</v>
      </c>
    </row>
    <row r="1536" spans="1:10" hidden="1">
      <c r="A1536" s="1" t="s">
        <v>156</v>
      </c>
      <c r="B1536" s="17" t="s">
        <v>4605</v>
      </c>
      <c r="C1536" s="1" t="s">
        <v>1085</v>
      </c>
      <c r="D1536" s="1" t="s">
        <v>4606</v>
      </c>
      <c r="E1536" s="1" t="s">
        <v>4605</v>
      </c>
      <c r="F1536" s="1" t="s">
        <v>1085</v>
      </c>
      <c r="G1536" s="1" t="s">
        <v>2675</v>
      </c>
      <c r="H1536" s="1" t="s">
        <v>2834</v>
      </c>
      <c r="I1536" s="1" t="s">
        <v>2589</v>
      </c>
      <c r="J1536" s="17" t="s">
        <v>156</v>
      </c>
    </row>
    <row r="1537" spans="1:10" hidden="1">
      <c r="A1537" s="1" t="s">
        <v>156</v>
      </c>
      <c r="B1537" s="17" t="s">
        <v>4607</v>
      </c>
      <c r="C1537" s="1" t="s">
        <v>1085</v>
      </c>
      <c r="D1537" s="1" t="s">
        <v>4608</v>
      </c>
      <c r="E1537" s="1" t="s">
        <v>4607</v>
      </c>
      <c r="F1537" s="1" t="s">
        <v>1085</v>
      </c>
      <c r="G1537" s="1" t="s">
        <v>2675</v>
      </c>
      <c r="H1537" s="1" t="s">
        <v>2834</v>
      </c>
      <c r="I1537" s="1" t="s">
        <v>2589</v>
      </c>
      <c r="J1537" s="17" t="s">
        <v>156</v>
      </c>
    </row>
    <row r="1538" spans="1:10" hidden="1">
      <c r="A1538" s="1" t="s">
        <v>156</v>
      </c>
      <c r="B1538" s="17" t="s">
        <v>4609</v>
      </c>
      <c r="C1538" s="1" t="s">
        <v>1085</v>
      </c>
      <c r="D1538" s="1" t="s">
        <v>4610</v>
      </c>
      <c r="E1538" s="1" t="s">
        <v>4609</v>
      </c>
      <c r="F1538" s="1" t="s">
        <v>1085</v>
      </c>
      <c r="G1538" s="1" t="s">
        <v>2675</v>
      </c>
      <c r="H1538" s="1" t="s">
        <v>2834</v>
      </c>
      <c r="I1538" s="1" t="s">
        <v>2589</v>
      </c>
      <c r="J1538" s="17" t="s">
        <v>156</v>
      </c>
    </row>
    <row r="1539" spans="1:10" hidden="1">
      <c r="A1539" s="1" t="s">
        <v>156</v>
      </c>
      <c r="B1539" s="17" t="s">
        <v>4611</v>
      </c>
      <c r="C1539" s="1" t="s">
        <v>1085</v>
      </c>
      <c r="D1539" s="1" t="s">
        <v>4612</v>
      </c>
      <c r="E1539" s="1" t="s">
        <v>4611</v>
      </c>
      <c r="F1539" s="1" t="s">
        <v>1085</v>
      </c>
      <c r="G1539" s="1" t="s">
        <v>2675</v>
      </c>
      <c r="H1539" s="1" t="s">
        <v>2834</v>
      </c>
      <c r="I1539" s="1" t="s">
        <v>2589</v>
      </c>
      <c r="J1539" s="17" t="s">
        <v>156</v>
      </c>
    </row>
    <row r="1540" spans="1:10" hidden="1">
      <c r="A1540" s="1" t="s">
        <v>156</v>
      </c>
      <c r="B1540" s="17" t="s">
        <v>4613</v>
      </c>
      <c r="C1540" s="1" t="s">
        <v>1085</v>
      </c>
      <c r="D1540" s="1" t="s">
        <v>4614</v>
      </c>
      <c r="E1540" s="1" t="s">
        <v>4613</v>
      </c>
      <c r="F1540" s="1" t="s">
        <v>1085</v>
      </c>
      <c r="G1540" s="1" t="s">
        <v>2675</v>
      </c>
      <c r="H1540" s="1" t="s">
        <v>2834</v>
      </c>
      <c r="I1540" s="1" t="s">
        <v>2589</v>
      </c>
      <c r="J1540" s="17" t="s">
        <v>156</v>
      </c>
    </row>
    <row r="1541" spans="1:10" hidden="1">
      <c r="A1541" s="1" t="s">
        <v>156</v>
      </c>
      <c r="B1541" s="17" t="s">
        <v>4615</v>
      </c>
      <c r="C1541" s="1" t="s">
        <v>1085</v>
      </c>
      <c r="D1541" s="1" t="s">
        <v>4616</v>
      </c>
      <c r="E1541" s="1" t="s">
        <v>4615</v>
      </c>
      <c r="F1541" s="1" t="s">
        <v>1085</v>
      </c>
      <c r="G1541" s="1" t="s">
        <v>2675</v>
      </c>
      <c r="H1541" s="1" t="s">
        <v>2834</v>
      </c>
      <c r="I1541" s="1" t="s">
        <v>2589</v>
      </c>
      <c r="J1541" s="17" t="s">
        <v>156</v>
      </c>
    </row>
    <row r="1542" spans="1:10" hidden="1">
      <c r="A1542" s="1" t="s">
        <v>156</v>
      </c>
      <c r="B1542" s="17" t="s">
        <v>4617</v>
      </c>
      <c r="C1542" s="1" t="s">
        <v>1085</v>
      </c>
      <c r="D1542" s="1" t="s">
        <v>4618</v>
      </c>
      <c r="E1542" s="1" t="s">
        <v>4617</v>
      </c>
      <c r="F1542" s="1" t="s">
        <v>1085</v>
      </c>
      <c r="G1542" s="1" t="s">
        <v>2675</v>
      </c>
      <c r="H1542" s="1" t="s">
        <v>2834</v>
      </c>
      <c r="I1542" s="1" t="s">
        <v>2589</v>
      </c>
      <c r="J1542" s="17" t="s">
        <v>156</v>
      </c>
    </row>
    <row r="1543" spans="1:10" hidden="1">
      <c r="A1543" s="1" t="s">
        <v>156</v>
      </c>
      <c r="B1543" s="17" t="s">
        <v>4619</v>
      </c>
      <c r="C1543" s="1" t="s">
        <v>1085</v>
      </c>
      <c r="D1543" s="1" t="s">
        <v>4620</v>
      </c>
      <c r="E1543" s="1" t="s">
        <v>4619</v>
      </c>
      <c r="F1543" s="1" t="s">
        <v>1085</v>
      </c>
      <c r="G1543" s="1" t="s">
        <v>2675</v>
      </c>
      <c r="H1543" s="1" t="s">
        <v>2834</v>
      </c>
      <c r="I1543" s="1" t="s">
        <v>2589</v>
      </c>
      <c r="J1543" s="17" t="s">
        <v>156</v>
      </c>
    </row>
    <row r="1544" spans="1:10" hidden="1">
      <c r="A1544" s="1" t="s">
        <v>6534</v>
      </c>
      <c r="B1544" s="1" t="s">
        <v>6534</v>
      </c>
      <c r="C1544" s="1" t="s">
        <v>6535</v>
      </c>
      <c r="D1544" s="1" t="s">
        <v>6535</v>
      </c>
      <c r="E1544" s="1" t="s">
        <v>6534</v>
      </c>
      <c r="F1544" s="1" t="s">
        <v>6535</v>
      </c>
      <c r="G1544" s="1" t="s">
        <v>2675</v>
      </c>
      <c r="H1544" s="1" t="s">
        <v>2834</v>
      </c>
      <c r="I1544" s="1" t="s">
        <v>2589</v>
      </c>
      <c r="J1544" s="1" t="s">
        <v>6534</v>
      </c>
    </row>
    <row r="1545" spans="1:10" hidden="1">
      <c r="A1545" s="1" t="s">
        <v>715</v>
      </c>
      <c r="B1545" s="17" t="s">
        <v>715</v>
      </c>
      <c r="C1545" s="1" t="s">
        <v>1148</v>
      </c>
      <c r="D1545" s="1" t="s">
        <v>1148</v>
      </c>
      <c r="E1545" s="1" t="s">
        <v>715</v>
      </c>
      <c r="F1545" s="1" t="s">
        <v>1148</v>
      </c>
      <c r="G1545" s="1" t="s">
        <v>2675</v>
      </c>
      <c r="H1545" s="1" t="s">
        <v>2834</v>
      </c>
      <c r="I1545" s="1" t="s">
        <v>1040</v>
      </c>
      <c r="J1545" s="17" t="s">
        <v>715</v>
      </c>
    </row>
    <row r="1546" spans="1:10" hidden="1">
      <c r="A1546" s="1" t="s">
        <v>715</v>
      </c>
      <c r="B1546" s="17" t="s">
        <v>4621</v>
      </c>
      <c r="C1546" s="1" t="s">
        <v>1148</v>
      </c>
      <c r="D1546" s="1" t="s">
        <v>1245</v>
      </c>
      <c r="E1546" s="1" t="s">
        <v>4621</v>
      </c>
      <c r="F1546" s="1" t="s">
        <v>1148</v>
      </c>
      <c r="G1546" s="1" t="s">
        <v>2675</v>
      </c>
      <c r="H1546" s="1" t="s">
        <v>2834</v>
      </c>
      <c r="I1546" s="1" t="s">
        <v>1040</v>
      </c>
      <c r="J1546" s="17" t="s">
        <v>715</v>
      </c>
    </row>
    <row r="1547" spans="1:10" hidden="1">
      <c r="A1547" s="1" t="s">
        <v>4513</v>
      </c>
      <c r="B1547" s="17" t="s">
        <v>4517</v>
      </c>
      <c r="C1547" s="1" t="s">
        <v>4515</v>
      </c>
      <c r="D1547" s="1" t="s">
        <v>4518</v>
      </c>
      <c r="E1547" s="1" t="s">
        <v>4517</v>
      </c>
      <c r="F1547" s="1" t="s">
        <v>4515</v>
      </c>
      <c r="G1547" s="1" t="s">
        <v>2685</v>
      </c>
      <c r="H1547" s="1" t="s">
        <v>2827</v>
      </c>
      <c r="I1547" s="1" t="s">
        <v>1040</v>
      </c>
      <c r="J1547" s="17" t="s">
        <v>4513</v>
      </c>
    </row>
    <row r="1548" spans="1:10" hidden="1">
      <c r="A1548" s="1" t="s">
        <v>4513</v>
      </c>
      <c r="B1548" s="17" t="s">
        <v>4519</v>
      </c>
      <c r="C1548" s="1" t="s">
        <v>4515</v>
      </c>
      <c r="D1548" s="1" t="s">
        <v>4520</v>
      </c>
      <c r="E1548" s="1" t="s">
        <v>4519</v>
      </c>
      <c r="F1548" s="1" t="s">
        <v>4515</v>
      </c>
      <c r="G1548" s="1" t="s">
        <v>2685</v>
      </c>
      <c r="H1548" s="1" t="s">
        <v>2827</v>
      </c>
      <c r="I1548" s="1" t="s">
        <v>1040</v>
      </c>
      <c r="J1548" s="17" t="s">
        <v>4513</v>
      </c>
    </row>
    <row r="1549" spans="1:10" hidden="1">
      <c r="A1549" s="1" t="s">
        <v>715</v>
      </c>
      <c r="B1549" s="17" t="s">
        <v>4622</v>
      </c>
      <c r="C1549" s="1" t="s">
        <v>1148</v>
      </c>
      <c r="D1549" s="1" t="s">
        <v>1315</v>
      </c>
      <c r="E1549" s="1" t="s">
        <v>4622</v>
      </c>
      <c r="F1549" s="1" t="s">
        <v>1148</v>
      </c>
      <c r="G1549" s="1" t="s">
        <v>2675</v>
      </c>
      <c r="H1549" s="1" t="s">
        <v>2834</v>
      </c>
      <c r="I1549" s="1" t="s">
        <v>1040</v>
      </c>
      <c r="J1549" s="17" t="s">
        <v>715</v>
      </c>
    </row>
    <row r="1550" spans="1:10" hidden="1">
      <c r="A1550" s="1" t="s">
        <v>715</v>
      </c>
      <c r="B1550" s="17" t="s">
        <v>720</v>
      </c>
      <c r="C1550" s="1" t="s">
        <v>1148</v>
      </c>
      <c r="D1550" s="1" t="s">
        <v>1375</v>
      </c>
      <c r="E1550" s="1" t="s">
        <v>720</v>
      </c>
      <c r="F1550" s="1" t="s">
        <v>1148</v>
      </c>
      <c r="G1550" s="1" t="s">
        <v>2675</v>
      </c>
      <c r="H1550" s="1" t="s">
        <v>2834</v>
      </c>
      <c r="I1550" s="1" t="s">
        <v>1040</v>
      </c>
      <c r="J1550" s="17" t="s">
        <v>715</v>
      </c>
    </row>
    <row r="1551" spans="1:10" hidden="1">
      <c r="A1551" s="1" t="s">
        <v>715</v>
      </c>
      <c r="B1551" s="17" t="s">
        <v>4623</v>
      </c>
      <c r="C1551" s="1" t="s">
        <v>1148</v>
      </c>
      <c r="D1551" s="1" t="s">
        <v>1430</v>
      </c>
      <c r="E1551" s="1" t="s">
        <v>4623</v>
      </c>
      <c r="F1551" s="1" t="s">
        <v>1148</v>
      </c>
      <c r="G1551" s="1" t="s">
        <v>2675</v>
      </c>
      <c r="H1551" s="1" t="s">
        <v>2834</v>
      </c>
      <c r="I1551" s="1" t="s">
        <v>1040</v>
      </c>
      <c r="J1551" s="17" t="s">
        <v>715</v>
      </c>
    </row>
    <row r="1552" spans="1:10" hidden="1">
      <c r="A1552" s="1" t="s">
        <v>715</v>
      </c>
      <c r="B1552" s="17" t="s">
        <v>721</v>
      </c>
      <c r="C1552" s="1" t="s">
        <v>1148</v>
      </c>
      <c r="D1552" s="1" t="s">
        <v>1480</v>
      </c>
      <c r="E1552" s="1" t="s">
        <v>721</v>
      </c>
      <c r="F1552" s="1" t="s">
        <v>1148</v>
      </c>
      <c r="G1552" s="1" t="s">
        <v>2675</v>
      </c>
      <c r="H1552" s="1" t="s">
        <v>2834</v>
      </c>
      <c r="I1552" s="1" t="s">
        <v>1040</v>
      </c>
      <c r="J1552" s="17" t="s">
        <v>715</v>
      </c>
    </row>
    <row r="1553" spans="1:10" hidden="1">
      <c r="A1553" s="1" t="s">
        <v>715</v>
      </c>
      <c r="B1553" s="17" t="s">
        <v>4624</v>
      </c>
      <c r="C1553" s="1" t="s">
        <v>1148</v>
      </c>
      <c r="D1553" s="1" t="s">
        <v>1524</v>
      </c>
      <c r="E1553" s="1" t="s">
        <v>4624</v>
      </c>
      <c r="F1553" s="1" t="s">
        <v>1148</v>
      </c>
      <c r="G1553" s="1" t="s">
        <v>2675</v>
      </c>
      <c r="H1553" s="1" t="s">
        <v>2834</v>
      </c>
      <c r="I1553" s="1" t="s">
        <v>1040</v>
      </c>
      <c r="J1553" s="17" t="s">
        <v>715</v>
      </c>
    </row>
    <row r="1554" spans="1:10" hidden="1">
      <c r="A1554" s="1" t="s">
        <v>715</v>
      </c>
      <c r="B1554" s="17" t="s">
        <v>4625</v>
      </c>
      <c r="C1554" s="1" t="s">
        <v>1148</v>
      </c>
      <c r="D1554" s="1" t="s">
        <v>1565</v>
      </c>
      <c r="E1554" s="1" t="s">
        <v>4625</v>
      </c>
      <c r="F1554" s="1" t="s">
        <v>1148</v>
      </c>
      <c r="G1554" s="1" t="s">
        <v>2675</v>
      </c>
      <c r="H1554" s="1" t="s">
        <v>2834</v>
      </c>
      <c r="I1554" s="1" t="s">
        <v>1040</v>
      </c>
      <c r="J1554" s="17" t="s">
        <v>715</v>
      </c>
    </row>
    <row r="1555" spans="1:10" hidden="1">
      <c r="A1555" s="1" t="s">
        <v>715</v>
      </c>
      <c r="B1555" s="17" t="s">
        <v>4626</v>
      </c>
      <c r="C1555" s="1" t="s">
        <v>1148</v>
      </c>
      <c r="D1555" s="1" t="s">
        <v>1601</v>
      </c>
      <c r="E1555" s="1" t="s">
        <v>4626</v>
      </c>
      <c r="F1555" s="1" t="s">
        <v>1148</v>
      </c>
      <c r="G1555" s="1" t="s">
        <v>2675</v>
      </c>
      <c r="H1555" s="1" t="s">
        <v>2834</v>
      </c>
      <c r="I1555" s="1" t="s">
        <v>1040</v>
      </c>
      <c r="J1555" s="17" t="s">
        <v>715</v>
      </c>
    </row>
    <row r="1556" spans="1:10" hidden="1">
      <c r="A1556" s="1" t="s">
        <v>726</v>
      </c>
      <c r="B1556" s="17" t="s">
        <v>4627</v>
      </c>
      <c r="C1556" s="1" t="s">
        <v>2001</v>
      </c>
      <c r="D1556" s="1" t="s">
        <v>1149</v>
      </c>
      <c r="E1556" s="1" t="s">
        <v>4627</v>
      </c>
      <c r="F1556" s="1" t="s">
        <v>2001</v>
      </c>
      <c r="G1556" s="1" t="s">
        <v>2648</v>
      </c>
      <c r="H1556" s="1" t="s">
        <v>3383</v>
      </c>
      <c r="I1556" s="1" t="s">
        <v>1041</v>
      </c>
      <c r="J1556" s="17" t="s">
        <v>726</v>
      </c>
    </row>
    <row r="1557" spans="1:10" hidden="1">
      <c r="A1557" s="1" t="s">
        <v>726</v>
      </c>
      <c r="B1557" s="17" t="s">
        <v>4628</v>
      </c>
      <c r="C1557" s="1" t="s">
        <v>2001</v>
      </c>
      <c r="D1557" s="1" t="s">
        <v>1246</v>
      </c>
      <c r="E1557" s="1" t="s">
        <v>4628</v>
      </c>
      <c r="F1557" s="1" t="s">
        <v>2001</v>
      </c>
      <c r="G1557" s="1" t="s">
        <v>2648</v>
      </c>
      <c r="H1557" s="1" t="s">
        <v>3383</v>
      </c>
      <c r="I1557" s="1" t="s">
        <v>1041</v>
      </c>
      <c r="J1557" s="17" t="s">
        <v>726</v>
      </c>
    </row>
    <row r="1558" spans="1:10" hidden="1">
      <c r="A1558" s="1" t="s">
        <v>726</v>
      </c>
      <c r="B1558" s="17" t="s">
        <v>4629</v>
      </c>
      <c r="C1558" s="1" t="s">
        <v>2001</v>
      </c>
      <c r="D1558" s="1" t="s">
        <v>1316</v>
      </c>
      <c r="E1558" s="1" t="s">
        <v>4629</v>
      </c>
      <c r="F1558" s="1" t="s">
        <v>2001</v>
      </c>
      <c r="G1558" s="1" t="s">
        <v>2648</v>
      </c>
      <c r="H1558" s="1" t="s">
        <v>3383</v>
      </c>
      <c r="I1558" s="1" t="s">
        <v>1041</v>
      </c>
      <c r="J1558" s="17" t="s">
        <v>726</v>
      </c>
    </row>
    <row r="1559" spans="1:10" hidden="1">
      <c r="A1559" s="1" t="s">
        <v>726</v>
      </c>
      <c r="B1559" s="17" t="s">
        <v>4630</v>
      </c>
      <c r="C1559" s="1" t="s">
        <v>2001</v>
      </c>
      <c r="D1559" s="1" t="s">
        <v>1376</v>
      </c>
      <c r="E1559" s="1" t="s">
        <v>4630</v>
      </c>
      <c r="F1559" s="1" t="s">
        <v>2001</v>
      </c>
      <c r="G1559" s="1" t="s">
        <v>2648</v>
      </c>
      <c r="H1559" s="1" t="s">
        <v>3383</v>
      </c>
      <c r="I1559" s="1" t="s">
        <v>1041</v>
      </c>
      <c r="J1559" s="17" t="s">
        <v>726</v>
      </c>
    </row>
    <row r="1560" spans="1:10" hidden="1">
      <c r="A1560" s="1" t="s">
        <v>726</v>
      </c>
      <c r="B1560" s="17" t="s">
        <v>4631</v>
      </c>
      <c r="C1560" s="1" t="s">
        <v>2001</v>
      </c>
      <c r="D1560" s="1" t="s">
        <v>1431</v>
      </c>
      <c r="E1560" s="1" t="s">
        <v>4631</v>
      </c>
      <c r="F1560" s="1" t="s">
        <v>2001</v>
      </c>
      <c r="G1560" s="1" t="s">
        <v>2648</v>
      </c>
      <c r="H1560" s="1" t="s">
        <v>3383</v>
      </c>
      <c r="I1560" s="1" t="s">
        <v>1041</v>
      </c>
      <c r="J1560" s="17" t="s">
        <v>726</v>
      </c>
    </row>
    <row r="1561" spans="1:10" hidden="1">
      <c r="A1561" s="1" t="s">
        <v>724</v>
      </c>
      <c r="B1561" s="17" t="s">
        <v>724</v>
      </c>
      <c r="C1561" s="1" t="s">
        <v>1481</v>
      </c>
      <c r="D1561" s="1" t="s">
        <v>1481</v>
      </c>
      <c r="E1561" s="1" t="s">
        <v>724</v>
      </c>
      <c r="F1561" s="1" t="s">
        <v>1481</v>
      </c>
      <c r="G1561" s="1" t="s">
        <v>2648</v>
      </c>
      <c r="H1561" s="1" t="s">
        <v>3383</v>
      </c>
      <c r="I1561" s="1" t="s">
        <v>1041</v>
      </c>
      <c r="J1561" s="17" t="s">
        <v>724</v>
      </c>
    </row>
    <row r="1562" spans="1:10" hidden="1">
      <c r="A1562" s="1" t="s">
        <v>726</v>
      </c>
      <c r="B1562" s="17" t="s">
        <v>4632</v>
      </c>
      <c r="C1562" s="1" t="s">
        <v>2001</v>
      </c>
      <c r="D1562" s="1" t="s">
        <v>1525</v>
      </c>
      <c r="E1562" s="1" t="s">
        <v>4632</v>
      </c>
      <c r="F1562" s="1" t="s">
        <v>2001</v>
      </c>
      <c r="G1562" s="1" t="s">
        <v>2648</v>
      </c>
      <c r="H1562" s="1" t="s">
        <v>3383</v>
      </c>
      <c r="I1562" s="1" t="s">
        <v>1041</v>
      </c>
      <c r="J1562" s="17" t="s">
        <v>726</v>
      </c>
    </row>
    <row r="1563" spans="1:10" hidden="1">
      <c r="A1563" s="1" t="s">
        <v>726</v>
      </c>
      <c r="B1563" s="17" t="s">
        <v>4633</v>
      </c>
      <c r="C1563" s="1" t="s">
        <v>2001</v>
      </c>
      <c r="D1563" s="1" t="s">
        <v>1566</v>
      </c>
      <c r="E1563" s="1" t="s">
        <v>4633</v>
      </c>
      <c r="F1563" s="1" t="s">
        <v>2001</v>
      </c>
      <c r="G1563" s="1" t="s">
        <v>2648</v>
      </c>
      <c r="H1563" s="1" t="s">
        <v>3383</v>
      </c>
      <c r="I1563" s="1" t="s">
        <v>1041</v>
      </c>
      <c r="J1563" s="17" t="s">
        <v>726</v>
      </c>
    </row>
    <row r="1564" spans="1:10" hidden="1">
      <c r="A1564" s="1" t="s">
        <v>726</v>
      </c>
      <c r="B1564" s="17" t="s">
        <v>4634</v>
      </c>
      <c r="C1564" s="1" t="s">
        <v>2001</v>
      </c>
      <c r="D1564" s="1" t="s">
        <v>1602</v>
      </c>
      <c r="E1564" s="1" t="s">
        <v>4634</v>
      </c>
      <c r="F1564" s="1" t="s">
        <v>2001</v>
      </c>
      <c r="G1564" s="1" t="s">
        <v>2648</v>
      </c>
      <c r="H1564" s="1" t="s">
        <v>3383</v>
      </c>
      <c r="I1564" s="1" t="s">
        <v>1041</v>
      </c>
      <c r="J1564" s="17" t="s">
        <v>726</v>
      </c>
    </row>
    <row r="1565" spans="1:10" hidden="1">
      <c r="A1565" s="1" t="s">
        <v>726</v>
      </c>
      <c r="B1565" s="17" t="s">
        <v>4635</v>
      </c>
      <c r="C1565" s="1" t="s">
        <v>2001</v>
      </c>
      <c r="D1565" s="1" t="s">
        <v>1637</v>
      </c>
      <c r="E1565" s="1" t="s">
        <v>4635</v>
      </c>
      <c r="F1565" s="1" t="s">
        <v>2001</v>
      </c>
      <c r="G1565" s="1" t="s">
        <v>2648</v>
      </c>
      <c r="H1565" s="1" t="s">
        <v>3383</v>
      </c>
      <c r="I1565" s="1" t="s">
        <v>1041</v>
      </c>
      <c r="J1565" s="17" t="s">
        <v>726</v>
      </c>
    </row>
    <row r="1566" spans="1:10" hidden="1">
      <c r="A1566" s="1" t="s">
        <v>726</v>
      </c>
      <c r="B1566" s="17" t="s">
        <v>4636</v>
      </c>
      <c r="C1566" s="1" t="s">
        <v>2001</v>
      </c>
      <c r="D1566" s="1" t="s">
        <v>1670</v>
      </c>
      <c r="E1566" s="1" t="s">
        <v>4636</v>
      </c>
      <c r="F1566" s="1" t="s">
        <v>2001</v>
      </c>
      <c r="G1566" s="1" t="s">
        <v>2648</v>
      </c>
      <c r="H1566" s="1" t="s">
        <v>3383</v>
      </c>
      <c r="I1566" s="1" t="s">
        <v>1041</v>
      </c>
      <c r="J1566" s="17" t="s">
        <v>726</v>
      </c>
    </row>
    <row r="1567" spans="1:10" hidden="1">
      <c r="A1567" s="1" t="s">
        <v>726</v>
      </c>
      <c r="B1567" s="17" t="s">
        <v>4637</v>
      </c>
      <c r="C1567" s="1" t="s">
        <v>2001</v>
      </c>
      <c r="D1567" s="1" t="s">
        <v>1701</v>
      </c>
      <c r="E1567" s="1" t="s">
        <v>4637</v>
      </c>
      <c r="F1567" s="1" t="s">
        <v>2001</v>
      </c>
      <c r="G1567" s="1" t="s">
        <v>2648</v>
      </c>
      <c r="H1567" s="1" t="s">
        <v>3383</v>
      </c>
      <c r="I1567" s="1" t="s">
        <v>1041</v>
      </c>
      <c r="J1567" s="17" t="s">
        <v>726</v>
      </c>
    </row>
    <row r="1568" spans="1:10" hidden="1">
      <c r="A1568" s="1" t="s">
        <v>726</v>
      </c>
      <c r="B1568" s="17" t="s">
        <v>4638</v>
      </c>
      <c r="C1568" s="1" t="s">
        <v>2001</v>
      </c>
      <c r="D1568" s="1" t="s">
        <v>1731</v>
      </c>
      <c r="E1568" s="1" t="s">
        <v>4638</v>
      </c>
      <c r="F1568" s="1" t="s">
        <v>2001</v>
      </c>
      <c r="G1568" s="1" t="s">
        <v>2648</v>
      </c>
      <c r="H1568" s="1" t="s">
        <v>3383</v>
      </c>
      <c r="I1568" s="1" t="s">
        <v>1041</v>
      </c>
      <c r="J1568" s="17" t="s">
        <v>726</v>
      </c>
    </row>
    <row r="1569" spans="1:10" hidden="1">
      <c r="A1569" s="1" t="s">
        <v>726</v>
      </c>
      <c r="B1569" s="17" t="s">
        <v>4639</v>
      </c>
      <c r="C1569" s="1" t="s">
        <v>2001</v>
      </c>
      <c r="D1569" s="1" t="s">
        <v>1760</v>
      </c>
      <c r="E1569" s="1" t="s">
        <v>4639</v>
      </c>
      <c r="F1569" s="1" t="s">
        <v>2001</v>
      </c>
      <c r="G1569" s="1" t="s">
        <v>2648</v>
      </c>
      <c r="H1569" s="1" t="s">
        <v>3383</v>
      </c>
      <c r="I1569" s="1" t="s">
        <v>1041</v>
      </c>
      <c r="J1569" s="17" t="s">
        <v>726</v>
      </c>
    </row>
    <row r="1570" spans="1:10" hidden="1">
      <c r="A1570" s="1" t="s">
        <v>726</v>
      </c>
      <c r="B1570" s="17" t="s">
        <v>4640</v>
      </c>
      <c r="C1570" s="1" t="s">
        <v>2001</v>
      </c>
      <c r="D1570" s="1" t="s">
        <v>1787</v>
      </c>
      <c r="E1570" s="1" t="s">
        <v>4640</v>
      </c>
      <c r="F1570" s="1" t="s">
        <v>2001</v>
      </c>
      <c r="G1570" s="1" t="s">
        <v>2648</v>
      </c>
      <c r="H1570" s="1" t="s">
        <v>3383</v>
      </c>
      <c r="I1570" s="1" t="s">
        <v>1041</v>
      </c>
      <c r="J1570" s="17" t="s">
        <v>726</v>
      </c>
    </row>
    <row r="1571" spans="1:10" hidden="1">
      <c r="A1571" s="1" t="s">
        <v>726</v>
      </c>
      <c r="B1571" s="17" t="s">
        <v>4641</v>
      </c>
      <c r="C1571" s="1" t="s">
        <v>2001</v>
      </c>
      <c r="D1571" s="1" t="s">
        <v>1813</v>
      </c>
      <c r="E1571" s="1" t="s">
        <v>4641</v>
      </c>
      <c r="F1571" s="1" t="s">
        <v>2001</v>
      </c>
      <c r="G1571" s="1" t="s">
        <v>2648</v>
      </c>
      <c r="H1571" s="1" t="s">
        <v>3383</v>
      </c>
      <c r="I1571" s="1" t="s">
        <v>1041</v>
      </c>
      <c r="J1571" s="17" t="s">
        <v>726</v>
      </c>
    </row>
    <row r="1572" spans="1:10" hidden="1">
      <c r="A1572" s="1" t="s">
        <v>726</v>
      </c>
      <c r="B1572" s="17" t="s">
        <v>4642</v>
      </c>
      <c r="C1572" s="1" t="s">
        <v>2001</v>
      </c>
      <c r="D1572" s="1" t="s">
        <v>1836</v>
      </c>
      <c r="E1572" s="1" t="s">
        <v>4642</v>
      </c>
      <c r="F1572" s="1" t="s">
        <v>2001</v>
      </c>
      <c r="G1572" s="1" t="s">
        <v>2648</v>
      </c>
      <c r="H1572" s="1" t="s">
        <v>3383</v>
      </c>
      <c r="I1572" s="1" t="s">
        <v>1041</v>
      </c>
      <c r="J1572" s="17" t="s">
        <v>726</v>
      </c>
    </row>
    <row r="1573" spans="1:10" hidden="1">
      <c r="A1573" s="1" t="s">
        <v>726</v>
      </c>
      <c r="B1573" s="17" t="s">
        <v>4643</v>
      </c>
      <c r="C1573" s="1" t="s">
        <v>2001</v>
      </c>
      <c r="D1573" s="1" t="s">
        <v>1859</v>
      </c>
      <c r="E1573" s="1" t="s">
        <v>4643</v>
      </c>
      <c r="F1573" s="1" t="s">
        <v>2001</v>
      </c>
      <c r="G1573" s="1" t="s">
        <v>2648</v>
      </c>
      <c r="H1573" s="1" t="s">
        <v>3383</v>
      </c>
      <c r="I1573" s="1" t="s">
        <v>1041</v>
      </c>
      <c r="J1573" s="17" t="s">
        <v>726</v>
      </c>
    </row>
    <row r="1574" spans="1:10" hidden="1">
      <c r="A1574" s="1" t="s">
        <v>726</v>
      </c>
      <c r="B1574" s="17" t="s">
        <v>4644</v>
      </c>
      <c r="C1574" s="1" t="s">
        <v>2001</v>
      </c>
      <c r="D1574" s="1" t="s">
        <v>1878</v>
      </c>
      <c r="E1574" s="1" t="s">
        <v>4644</v>
      </c>
      <c r="F1574" s="1" t="s">
        <v>2001</v>
      </c>
      <c r="G1574" s="1" t="s">
        <v>2648</v>
      </c>
      <c r="H1574" s="1" t="s">
        <v>3383</v>
      </c>
      <c r="I1574" s="1" t="s">
        <v>1041</v>
      </c>
      <c r="J1574" s="17" t="s">
        <v>726</v>
      </c>
    </row>
    <row r="1575" spans="1:10" hidden="1">
      <c r="A1575" s="1" t="s">
        <v>726</v>
      </c>
      <c r="B1575" s="17" t="s">
        <v>4645</v>
      </c>
      <c r="C1575" s="1" t="s">
        <v>2001</v>
      </c>
      <c r="D1575" s="1" t="s">
        <v>1897</v>
      </c>
      <c r="E1575" s="1" t="s">
        <v>4645</v>
      </c>
      <c r="F1575" s="1" t="s">
        <v>2001</v>
      </c>
      <c r="G1575" s="1" t="s">
        <v>2648</v>
      </c>
      <c r="H1575" s="1" t="s">
        <v>3383</v>
      </c>
      <c r="I1575" s="1" t="s">
        <v>1041</v>
      </c>
      <c r="J1575" s="17" t="s">
        <v>726</v>
      </c>
    </row>
    <row r="1576" spans="1:10" hidden="1">
      <c r="A1576" s="1" t="s">
        <v>726</v>
      </c>
      <c r="B1576" s="17" t="s">
        <v>4646</v>
      </c>
      <c r="C1576" s="1" t="s">
        <v>2001</v>
      </c>
      <c r="D1576" s="1" t="s">
        <v>1915</v>
      </c>
      <c r="E1576" s="1" t="s">
        <v>4646</v>
      </c>
      <c r="F1576" s="1" t="s">
        <v>2001</v>
      </c>
      <c r="G1576" s="1" t="s">
        <v>2648</v>
      </c>
      <c r="H1576" s="1" t="s">
        <v>3383</v>
      </c>
      <c r="I1576" s="1" t="s">
        <v>1041</v>
      </c>
      <c r="J1576" s="17" t="s">
        <v>726</v>
      </c>
    </row>
    <row r="1577" spans="1:10" hidden="1">
      <c r="A1577" s="1" t="s">
        <v>726</v>
      </c>
      <c r="B1577" s="17" t="s">
        <v>4647</v>
      </c>
      <c r="C1577" s="1" t="s">
        <v>2001</v>
      </c>
      <c r="D1577" s="1" t="s">
        <v>1933</v>
      </c>
      <c r="E1577" s="1" t="s">
        <v>4647</v>
      </c>
      <c r="F1577" s="1" t="s">
        <v>2001</v>
      </c>
      <c r="G1577" s="1" t="s">
        <v>2648</v>
      </c>
      <c r="H1577" s="1" t="s">
        <v>3383</v>
      </c>
      <c r="I1577" s="1" t="s">
        <v>1041</v>
      </c>
      <c r="J1577" s="17" t="s">
        <v>726</v>
      </c>
    </row>
    <row r="1578" spans="1:10" hidden="1">
      <c r="A1578" s="1" t="s">
        <v>726</v>
      </c>
      <c r="B1578" s="17" t="s">
        <v>4648</v>
      </c>
      <c r="C1578" s="1" t="s">
        <v>2001</v>
      </c>
      <c r="D1578" s="1" t="s">
        <v>1951</v>
      </c>
      <c r="E1578" s="1" t="s">
        <v>4648</v>
      </c>
      <c r="F1578" s="1" t="s">
        <v>2001</v>
      </c>
      <c r="G1578" s="1" t="s">
        <v>2648</v>
      </c>
      <c r="H1578" s="1" t="s">
        <v>3383</v>
      </c>
      <c r="I1578" s="1" t="s">
        <v>1041</v>
      </c>
      <c r="J1578" s="17" t="s">
        <v>726</v>
      </c>
    </row>
    <row r="1579" spans="1:10" hidden="1">
      <c r="A1579" s="1" t="s">
        <v>726</v>
      </c>
      <c r="B1579" s="17" t="s">
        <v>4649</v>
      </c>
      <c r="C1579" s="1" t="s">
        <v>2001</v>
      </c>
      <c r="D1579" s="1" t="s">
        <v>1968</v>
      </c>
      <c r="E1579" s="1" t="s">
        <v>4649</v>
      </c>
      <c r="F1579" s="1" t="s">
        <v>2001</v>
      </c>
      <c r="G1579" s="1" t="s">
        <v>2648</v>
      </c>
      <c r="H1579" s="1" t="s">
        <v>3383</v>
      </c>
      <c r="I1579" s="1" t="s">
        <v>1041</v>
      </c>
      <c r="J1579" s="17" t="s">
        <v>726</v>
      </c>
    </row>
    <row r="1580" spans="1:10" hidden="1">
      <c r="A1580" s="1" t="s">
        <v>726</v>
      </c>
      <c r="B1580" s="17" t="s">
        <v>4650</v>
      </c>
      <c r="C1580" s="1" t="s">
        <v>2001</v>
      </c>
      <c r="D1580" s="1" t="s">
        <v>1985</v>
      </c>
      <c r="E1580" s="1" t="s">
        <v>4650</v>
      </c>
      <c r="F1580" s="1" t="s">
        <v>2001</v>
      </c>
      <c r="G1580" s="1" t="s">
        <v>2648</v>
      </c>
      <c r="H1580" s="1" t="s">
        <v>3383</v>
      </c>
      <c r="I1580" s="1" t="s">
        <v>1041</v>
      </c>
      <c r="J1580" s="17" t="s">
        <v>726</v>
      </c>
    </row>
    <row r="1581" spans="1:10" hidden="1">
      <c r="A1581" s="1" t="s">
        <v>726</v>
      </c>
      <c r="B1581" s="17" t="s">
        <v>726</v>
      </c>
      <c r="C1581" s="1" t="s">
        <v>2001</v>
      </c>
      <c r="D1581" s="1" t="s">
        <v>2001</v>
      </c>
      <c r="E1581" s="1" t="s">
        <v>726</v>
      </c>
      <c r="F1581" s="1" t="s">
        <v>2001</v>
      </c>
      <c r="G1581" s="1" t="s">
        <v>2648</v>
      </c>
      <c r="H1581" s="1" t="s">
        <v>3383</v>
      </c>
      <c r="I1581" s="1" t="s">
        <v>1041</v>
      </c>
      <c r="J1581" s="17" t="s">
        <v>726</v>
      </c>
    </row>
    <row r="1582" spans="1:10" hidden="1">
      <c r="A1582" s="1" t="s">
        <v>726</v>
      </c>
      <c r="B1582" s="17" t="s">
        <v>4651</v>
      </c>
      <c r="C1582" s="1" t="s">
        <v>2001</v>
      </c>
      <c r="D1582" s="1" t="s">
        <v>2016</v>
      </c>
      <c r="E1582" s="1" t="s">
        <v>4651</v>
      </c>
      <c r="F1582" s="1" t="s">
        <v>2001</v>
      </c>
      <c r="G1582" s="1" t="s">
        <v>2648</v>
      </c>
      <c r="H1582" s="1" t="s">
        <v>3383</v>
      </c>
      <c r="I1582" s="1" t="s">
        <v>1041</v>
      </c>
      <c r="J1582" s="17" t="s">
        <v>726</v>
      </c>
    </row>
    <row r="1583" spans="1:10" hidden="1">
      <c r="A1583" s="1" t="s">
        <v>726</v>
      </c>
      <c r="B1583" s="17" t="s">
        <v>4652</v>
      </c>
      <c r="C1583" s="1" t="s">
        <v>2001</v>
      </c>
      <c r="D1583" s="1" t="s">
        <v>2031</v>
      </c>
      <c r="E1583" s="1" t="s">
        <v>4652</v>
      </c>
      <c r="F1583" s="1" t="s">
        <v>2001</v>
      </c>
      <c r="G1583" s="1" t="s">
        <v>2648</v>
      </c>
      <c r="H1583" s="1" t="s">
        <v>3383</v>
      </c>
      <c r="I1583" s="1" t="s">
        <v>1041</v>
      </c>
      <c r="J1583" s="17" t="s">
        <v>726</v>
      </c>
    </row>
    <row r="1584" spans="1:10" hidden="1">
      <c r="A1584" s="1" t="s">
        <v>726</v>
      </c>
      <c r="B1584" s="17" t="s">
        <v>4653</v>
      </c>
      <c r="C1584" s="1" t="s">
        <v>2001</v>
      </c>
      <c r="D1584" s="1" t="s">
        <v>2046</v>
      </c>
      <c r="E1584" s="1" t="s">
        <v>4653</v>
      </c>
      <c r="F1584" s="1" t="s">
        <v>2001</v>
      </c>
      <c r="G1584" s="1" t="s">
        <v>2648</v>
      </c>
      <c r="H1584" s="1" t="s">
        <v>3383</v>
      </c>
      <c r="I1584" s="1" t="s">
        <v>1041</v>
      </c>
      <c r="J1584" s="17" t="s">
        <v>726</v>
      </c>
    </row>
    <row r="1585" spans="1:10" hidden="1">
      <c r="A1585" s="1" t="s">
        <v>726</v>
      </c>
      <c r="B1585" s="17" t="s">
        <v>4654</v>
      </c>
      <c r="C1585" s="1" t="s">
        <v>2001</v>
      </c>
      <c r="D1585" s="1" t="s">
        <v>2061</v>
      </c>
      <c r="E1585" s="1" t="s">
        <v>4654</v>
      </c>
      <c r="F1585" s="1" t="s">
        <v>2001</v>
      </c>
      <c r="G1585" s="1" t="s">
        <v>2648</v>
      </c>
      <c r="H1585" s="1" t="s">
        <v>3383</v>
      </c>
      <c r="I1585" s="1" t="s">
        <v>1041</v>
      </c>
      <c r="J1585" s="17" t="s">
        <v>726</v>
      </c>
    </row>
    <row r="1586" spans="1:10" hidden="1">
      <c r="A1586" s="1" t="s">
        <v>726</v>
      </c>
      <c r="B1586" s="17" t="s">
        <v>4655</v>
      </c>
      <c r="C1586" s="1" t="s">
        <v>2001</v>
      </c>
      <c r="D1586" s="1" t="s">
        <v>2076</v>
      </c>
      <c r="E1586" s="1" t="s">
        <v>4655</v>
      </c>
      <c r="F1586" s="1" t="s">
        <v>2001</v>
      </c>
      <c r="G1586" s="1" t="s">
        <v>2648</v>
      </c>
      <c r="H1586" s="1" t="s">
        <v>3383</v>
      </c>
      <c r="I1586" s="1" t="s">
        <v>1041</v>
      </c>
      <c r="J1586" s="17" t="s">
        <v>726</v>
      </c>
    </row>
    <row r="1587" spans="1:10" hidden="1">
      <c r="A1587" s="1" t="s">
        <v>726</v>
      </c>
      <c r="B1587" s="17" t="s">
        <v>4656</v>
      </c>
      <c r="C1587" s="1" t="s">
        <v>2001</v>
      </c>
      <c r="D1587" s="1" t="s">
        <v>2091</v>
      </c>
      <c r="E1587" s="1" t="s">
        <v>4656</v>
      </c>
      <c r="F1587" s="1" t="s">
        <v>2001</v>
      </c>
      <c r="G1587" s="1" t="s">
        <v>2648</v>
      </c>
      <c r="H1587" s="1" t="s">
        <v>3383</v>
      </c>
      <c r="I1587" s="1" t="s">
        <v>1041</v>
      </c>
      <c r="J1587" s="17" t="s">
        <v>726</v>
      </c>
    </row>
    <row r="1588" spans="1:10" hidden="1">
      <c r="A1588" s="1" t="s">
        <v>726</v>
      </c>
      <c r="B1588" s="17" t="s">
        <v>4657</v>
      </c>
      <c r="C1588" s="1" t="s">
        <v>2001</v>
      </c>
      <c r="D1588" s="1" t="s">
        <v>2106</v>
      </c>
      <c r="E1588" s="1" t="s">
        <v>4657</v>
      </c>
      <c r="F1588" s="1" t="s">
        <v>2001</v>
      </c>
      <c r="G1588" s="1" t="s">
        <v>2648</v>
      </c>
      <c r="H1588" s="1" t="s">
        <v>3383</v>
      </c>
      <c r="I1588" s="1" t="s">
        <v>1041</v>
      </c>
      <c r="J1588" s="17" t="s">
        <v>726</v>
      </c>
    </row>
    <row r="1589" spans="1:10" hidden="1">
      <c r="A1589" s="1" t="s">
        <v>726</v>
      </c>
      <c r="B1589" s="17" t="s">
        <v>4658</v>
      </c>
      <c r="C1589" s="1" t="s">
        <v>2001</v>
      </c>
      <c r="D1589" s="1" t="s">
        <v>2118</v>
      </c>
      <c r="E1589" s="1" t="s">
        <v>4658</v>
      </c>
      <c r="F1589" s="1" t="s">
        <v>2001</v>
      </c>
      <c r="G1589" s="1" t="s">
        <v>2648</v>
      </c>
      <c r="H1589" s="1" t="s">
        <v>3383</v>
      </c>
      <c r="I1589" s="1" t="s">
        <v>1041</v>
      </c>
      <c r="J1589" s="17" t="s">
        <v>726</v>
      </c>
    </row>
    <row r="1590" spans="1:10" hidden="1">
      <c r="A1590" s="1" t="s">
        <v>726</v>
      </c>
      <c r="B1590" s="17" t="s">
        <v>4659</v>
      </c>
      <c r="C1590" s="1" t="s">
        <v>2001</v>
      </c>
      <c r="D1590" s="1" t="s">
        <v>2132</v>
      </c>
      <c r="E1590" s="1" t="s">
        <v>4659</v>
      </c>
      <c r="F1590" s="1" t="s">
        <v>2001</v>
      </c>
      <c r="G1590" s="1" t="s">
        <v>2648</v>
      </c>
      <c r="H1590" s="1" t="s">
        <v>3383</v>
      </c>
      <c r="I1590" s="1" t="s">
        <v>1041</v>
      </c>
      <c r="J1590" s="17" t="s">
        <v>726</v>
      </c>
    </row>
    <row r="1591" spans="1:10" hidden="1">
      <c r="A1591" s="1" t="s">
        <v>7517</v>
      </c>
      <c r="B1591" s="1" t="s">
        <v>7517</v>
      </c>
      <c r="C1591" s="1" t="s">
        <v>7518</v>
      </c>
      <c r="D1591" s="1" t="s">
        <v>7518</v>
      </c>
      <c r="E1591" s="1" t="s">
        <v>7517</v>
      </c>
      <c r="F1591" s="1" t="s">
        <v>7518</v>
      </c>
      <c r="G1591" s="1" t="s">
        <v>2685</v>
      </c>
      <c r="H1591" s="1" t="s">
        <v>2827</v>
      </c>
      <c r="I1591" s="1" t="s">
        <v>2591</v>
      </c>
      <c r="J1591" s="1" t="s">
        <v>7517</v>
      </c>
    </row>
    <row r="1592" spans="1:10" hidden="1">
      <c r="A1592" s="1" t="s">
        <v>4660</v>
      </c>
      <c r="B1592" s="17" t="s">
        <v>4661</v>
      </c>
      <c r="C1592" s="1" t="s">
        <v>4662</v>
      </c>
      <c r="D1592" s="1" t="s">
        <v>4663</v>
      </c>
      <c r="E1592" s="1" t="s">
        <v>4661</v>
      </c>
      <c r="F1592" s="1" t="s">
        <v>4662</v>
      </c>
      <c r="G1592" s="1" t="s">
        <v>2685</v>
      </c>
      <c r="H1592" s="1" t="s">
        <v>2758</v>
      </c>
      <c r="I1592" s="1" t="s">
        <v>2591</v>
      </c>
      <c r="J1592" s="17" t="s">
        <v>4660</v>
      </c>
    </row>
    <row r="1593" spans="1:10" hidden="1">
      <c r="A1593" s="1" t="s">
        <v>4660</v>
      </c>
      <c r="B1593" s="17" t="s">
        <v>4664</v>
      </c>
      <c r="C1593" s="1" t="s">
        <v>4662</v>
      </c>
      <c r="D1593" s="1" t="s">
        <v>4665</v>
      </c>
      <c r="E1593" s="1" t="s">
        <v>4664</v>
      </c>
      <c r="F1593" s="1" t="s">
        <v>4662</v>
      </c>
      <c r="G1593" s="1" t="s">
        <v>2685</v>
      </c>
      <c r="H1593" s="1" t="s">
        <v>2758</v>
      </c>
      <c r="I1593" s="1" t="s">
        <v>2591</v>
      </c>
      <c r="J1593" s="17" t="s">
        <v>4660</v>
      </c>
    </row>
    <row r="1594" spans="1:10" hidden="1">
      <c r="A1594" s="1" t="s">
        <v>4660</v>
      </c>
      <c r="B1594" s="17" t="s">
        <v>4666</v>
      </c>
      <c r="C1594" s="1" t="s">
        <v>4662</v>
      </c>
      <c r="D1594" s="1" t="s">
        <v>4667</v>
      </c>
      <c r="E1594" s="1" t="s">
        <v>4666</v>
      </c>
      <c r="F1594" s="1" t="s">
        <v>4662</v>
      </c>
      <c r="G1594" s="1" t="s">
        <v>2685</v>
      </c>
      <c r="H1594" s="1" t="s">
        <v>2758</v>
      </c>
      <c r="I1594" s="1" t="s">
        <v>2591</v>
      </c>
      <c r="J1594" s="17" t="s">
        <v>4660</v>
      </c>
    </row>
    <row r="1595" spans="1:10" hidden="1">
      <c r="A1595" s="1" t="s">
        <v>4660</v>
      </c>
      <c r="B1595" s="17" t="s">
        <v>4668</v>
      </c>
      <c r="C1595" s="1" t="s">
        <v>4662</v>
      </c>
      <c r="D1595" s="1" t="s">
        <v>4669</v>
      </c>
      <c r="E1595" s="1" t="s">
        <v>4668</v>
      </c>
      <c r="F1595" s="1" t="s">
        <v>4662</v>
      </c>
      <c r="G1595" s="1" t="s">
        <v>2685</v>
      </c>
      <c r="H1595" s="1" t="s">
        <v>2758</v>
      </c>
      <c r="I1595" s="1" t="s">
        <v>2591</v>
      </c>
      <c r="J1595" s="17" t="s">
        <v>4660</v>
      </c>
    </row>
    <row r="1596" spans="1:10" hidden="1">
      <c r="A1596" s="1" t="s">
        <v>730</v>
      </c>
      <c r="B1596" s="17" t="s">
        <v>4670</v>
      </c>
      <c r="C1596" s="1" t="s">
        <v>1247</v>
      </c>
      <c r="D1596" s="1" t="s">
        <v>1150</v>
      </c>
      <c r="E1596" s="1" t="s">
        <v>4670</v>
      </c>
      <c r="F1596" s="1" t="s">
        <v>1247</v>
      </c>
      <c r="G1596" s="1" t="s">
        <v>2630</v>
      </c>
      <c r="H1596" s="1" t="s">
        <v>2638</v>
      </c>
      <c r="I1596" s="1" t="s">
        <v>1042</v>
      </c>
      <c r="J1596" s="17" t="s">
        <v>730</v>
      </c>
    </row>
    <row r="1597" spans="1:10" hidden="1">
      <c r="A1597" s="1" t="s">
        <v>730</v>
      </c>
      <c r="B1597" s="17" t="s">
        <v>730</v>
      </c>
      <c r="C1597" s="1" t="s">
        <v>1247</v>
      </c>
      <c r="D1597" s="1" t="s">
        <v>1247</v>
      </c>
      <c r="E1597" s="1" t="s">
        <v>730</v>
      </c>
      <c r="F1597" s="1" t="s">
        <v>1247</v>
      </c>
      <c r="G1597" s="1" t="s">
        <v>2630</v>
      </c>
      <c r="H1597" s="1" t="s">
        <v>2638</v>
      </c>
      <c r="I1597" s="1" t="s">
        <v>1042</v>
      </c>
      <c r="J1597" s="17" t="s">
        <v>730</v>
      </c>
    </row>
    <row r="1598" spans="1:10" hidden="1">
      <c r="A1598" s="1" t="s">
        <v>730</v>
      </c>
      <c r="B1598" s="17" t="s">
        <v>4671</v>
      </c>
      <c r="C1598" s="1" t="s">
        <v>1247</v>
      </c>
      <c r="D1598" s="1" t="s">
        <v>1317</v>
      </c>
      <c r="E1598" s="1" t="s">
        <v>4671</v>
      </c>
      <c r="F1598" s="1" t="s">
        <v>1247</v>
      </c>
      <c r="G1598" s="1" t="s">
        <v>2630</v>
      </c>
      <c r="H1598" s="1" t="s">
        <v>2638</v>
      </c>
      <c r="I1598" s="1" t="s">
        <v>1042</v>
      </c>
      <c r="J1598" s="17" t="s">
        <v>730</v>
      </c>
    </row>
    <row r="1599" spans="1:10" hidden="1">
      <c r="A1599" s="1" t="s">
        <v>730</v>
      </c>
      <c r="B1599" s="17" t="s">
        <v>4672</v>
      </c>
      <c r="C1599" s="1" t="s">
        <v>1247</v>
      </c>
      <c r="D1599" s="1" t="s">
        <v>1377</v>
      </c>
      <c r="E1599" s="1" t="s">
        <v>4672</v>
      </c>
      <c r="F1599" s="1" t="s">
        <v>1247</v>
      </c>
      <c r="G1599" s="1" t="s">
        <v>2630</v>
      </c>
      <c r="H1599" s="1" t="s">
        <v>2638</v>
      </c>
      <c r="I1599" s="1" t="s">
        <v>1042</v>
      </c>
      <c r="J1599" s="17" t="s">
        <v>730</v>
      </c>
    </row>
    <row r="1600" spans="1:10" hidden="1">
      <c r="A1600" s="1" t="s">
        <v>6478</v>
      </c>
      <c r="B1600" s="17" t="s">
        <v>6478</v>
      </c>
      <c r="C1600" s="1" t="s">
        <v>6482</v>
      </c>
      <c r="D1600" s="1" t="s">
        <v>6483</v>
      </c>
      <c r="E1600" s="17" t="s">
        <v>6478</v>
      </c>
      <c r="F1600" s="1" t="s">
        <v>6482</v>
      </c>
      <c r="G1600" s="1" t="s">
        <v>2630</v>
      </c>
      <c r="H1600" s="1" t="s">
        <v>2638</v>
      </c>
      <c r="I1600" s="1" t="s">
        <v>1042</v>
      </c>
      <c r="J1600" s="17" t="s">
        <v>6478</v>
      </c>
    </row>
    <row r="1601" spans="1:10" hidden="1">
      <c r="A1601" s="1" t="s">
        <v>4660</v>
      </c>
      <c r="B1601" s="17" t="s">
        <v>4673</v>
      </c>
      <c r="C1601" s="1" t="s">
        <v>4662</v>
      </c>
      <c r="D1601" s="1" t="s">
        <v>4674</v>
      </c>
      <c r="E1601" s="1" t="s">
        <v>4673</v>
      </c>
      <c r="F1601" s="1" t="s">
        <v>4662</v>
      </c>
      <c r="G1601" s="1" t="s">
        <v>2685</v>
      </c>
      <c r="H1601" s="1" t="s">
        <v>2758</v>
      </c>
      <c r="I1601" s="1" t="s">
        <v>2591</v>
      </c>
      <c r="J1601" s="17" t="s">
        <v>4660</v>
      </c>
    </row>
    <row r="1602" spans="1:10" hidden="1">
      <c r="A1602" s="1" t="s">
        <v>730</v>
      </c>
      <c r="B1602" s="17" t="s">
        <v>4675</v>
      </c>
      <c r="C1602" s="1" t="s">
        <v>1247</v>
      </c>
      <c r="D1602" s="1" t="s">
        <v>1432</v>
      </c>
      <c r="E1602" s="1" t="s">
        <v>4675</v>
      </c>
      <c r="F1602" s="1" t="s">
        <v>1247</v>
      </c>
      <c r="G1602" s="1" t="s">
        <v>2630</v>
      </c>
      <c r="H1602" s="1" t="s">
        <v>2638</v>
      </c>
      <c r="I1602" s="1" t="s">
        <v>1042</v>
      </c>
      <c r="J1602" s="17" t="s">
        <v>730</v>
      </c>
    </row>
    <row r="1603" spans="1:10" hidden="1">
      <c r="A1603" s="1" t="s">
        <v>759</v>
      </c>
      <c r="B1603" s="17" t="s">
        <v>4676</v>
      </c>
      <c r="C1603" s="1" t="s">
        <v>1529</v>
      </c>
      <c r="D1603" s="1" t="s">
        <v>1156</v>
      </c>
      <c r="E1603" s="1" t="s">
        <v>4676</v>
      </c>
      <c r="F1603" s="1" t="s">
        <v>1529</v>
      </c>
      <c r="G1603" s="1" t="s">
        <v>2648</v>
      </c>
      <c r="H1603" s="1" t="s">
        <v>2654</v>
      </c>
      <c r="I1603" s="1" t="s">
        <v>2590</v>
      </c>
      <c r="J1603" s="17" t="s">
        <v>759</v>
      </c>
    </row>
    <row r="1604" spans="1:10" hidden="1">
      <c r="A1604" s="1" t="s">
        <v>733</v>
      </c>
      <c r="B1604" s="17" t="s">
        <v>4677</v>
      </c>
      <c r="C1604" s="1" t="s">
        <v>2644</v>
      </c>
      <c r="D1604" s="1" t="s">
        <v>1151</v>
      </c>
      <c r="E1604" s="1" t="s">
        <v>4677</v>
      </c>
      <c r="F1604" s="1" t="s">
        <v>2644</v>
      </c>
      <c r="G1604" s="1" t="s">
        <v>2630</v>
      </c>
      <c r="H1604" s="1" t="s">
        <v>2631</v>
      </c>
      <c r="I1604" s="1" t="s">
        <v>1043</v>
      </c>
      <c r="J1604" s="17" t="s">
        <v>733</v>
      </c>
    </row>
    <row r="1605" spans="1:10" hidden="1">
      <c r="A1605" s="1" t="s">
        <v>733</v>
      </c>
      <c r="B1605" s="17" t="s">
        <v>4678</v>
      </c>
      <c r="C1605" s="1" t="s">
        <v>2644</v>
      </c>
      <c r="D1605" s="1" t="s">
        <v>1248</v>
      </c>
      <c r="E1605" s="1" t="s">
        <v>4678</v>
      </c>
      <c r="F1605" s="1" t="s">
        <v>2644</v>
      </c>
      <c r="G1605" s="1" t="s">
        <v>2630</v>
      </c>
      <c r="H1605" s="1" t="s">
        <v>2631</v>
      </c>
      <c r="I1605" s="1" t="s">
        <v>1043</v>
      </c>
      <c r="J1605" s="17" t="s">
        <v>733</v>
      </c>
    </row>
    <row r="1606" spans="1:10" hidden="1">
      <c r="A1606" s="1" t="s">
        <v>733</v>
      </c>
      <c r="B1606" s="17" t="s">
        <v>4679</v>
      </c>
      <c r="C1606" s="1" t="s">
        <v>2644</v>
      </c>
      <c r="D1606" s="1" t="s">
        <v>1318</v>
      </c>
      <c r="E1606" s="1" t="s">
        <v>4679</v>
      </c>
      <c r="F1606" s="1" t="s">
        <v>2644</v>
      </c>
      <c r="G1606" s="1" t="s">
        <v>2630</v>
      </c>
      <c r="H1606" s="1" t="s">
        <v>2631</v>
      </c>
      <c r="I1606" s="1" t="s">
        <v>1043</v>
      </c>
      <c r="J1606" s="17" t="s">
        <v>733</v>
      </c>
    </row>
    <row r="1607" spans="1:10" hidden="1">
      <c r="A1607" s="1" t="s">
        <v>733</v>
      </c>
      <c r="B1607" s="17" t="s">
        <v>4680</v>
      </c>
      <c r="C1607" s="1" t="s">
        <v>2644</v>
      </c>
      <c r="D1607" s="1" t="s">
        <v>1378</v>
      </c>
      <c r="E1607" s="1" t="s">
        <v>4680</v>
      </c>
      <c r="F1607" s="1" t="s">
        <v>2644</v>
      </c>
      <c r="G1607" s="1" t="s">
        <v>2630</v>
      </c>
      <c r="H1607" s="1" t="s">
        <v>2631</v>
      </c>
      <c r="I1607" s="1" t="s">
        <v>1043</v>
      </c>
      <c r="J1607" s="17" t="s">
        <v>733</v>
      </c>
    </row>
    <row r="1608" spans="1:10" hidden="1">
      <c r="A1608" s="1" t="s">
        <v>734</v>
      </c>
      <c r="B1608" s="17" t="s">
        <v>734</v>
      </c>
      <c r="C1608" s="1" t="s">
        <v>1433</v>
      </c>
      <c r="D1608" s="1" t="s">
        <v>1433</v>
      </c>
      <c r="E1608" s="1" t="s">
        <v>734</v>
      </c>
      <c r="F1608" s="1" t="s">
        <v>1433</v>
      </c>
      <c r="G1608" s="1" t="s">
        <v>2630</v>
      </c>
      <c r="H1608" s="1" t="s">
        <v>2631</v>
      </c>
      <c r="I1608" s="1" t="s">
        <v>1043</v>
      </c>
      <c r="J1608" s="17" t="s">
        <v>734</v>
      </c>
    </row>
    <row r="1609" spans="1:10" hidden="1">
      <c r="A1609" s="1" t="s">
        <v>734</v>
      </c>
      <c r="B1609" s="17" t="s">
        <v>4681</v>
      </c>
      <c r="C1609" s="1" t="s">
        <v>1433</v>
      </c>
      <c r="D1609" s="1" t="s">
        <v>1482</v>
      </c>
      <c r="E1609" s="1" t="s">
        <v>4681</v>
      </c>
      <c r="F1609" s="1" t="s">
        <v>1433</v>
      </c>
      <c r="G1609" s="1" t="s">
        <v>2630</v>
      </c>
      <c r="H1609" s="1" t="s">
        <v>2631</v>
      </c>
      <c r="I1609" s="1" t="s">
        <v>1043</v>
      </c>
      <c r="J1609" s="17" t="s">
        <v>734</v>
      </c>
    </row>
    <row r="1610" spans="1:10" hidden="1">
      <c r="A1610" s="1" t="s">
        <v>733</v>
      </c>
      <c r="B1610" s="17" t="s">
        <v>4682</v>
      </c>
      <c r="C1610" s="1" t="s">
        <v>2644</v>
      </c>
      <c r="D1610" s="1" t="s">
        <v>1526</v>
      </c>
      <c r="E1610" s="1" t="s">
        <v>4682</v>
      </c>
      <c r="F1610" s="1" t="s">
        <v>2644</v>
      </c>
      <c r="G1610" s="1" t="s">
        <v>2630</v>
      </c>
      <c r="H1610" s="1" t="s">
        <v>2631</v>
      </c>
      <c r="I1610" s="1" t="s">
        <v>1043</v>
      </c>
      <c r="J1610" s="17" t="s">
        <v>733</v>
      </c>
    </row>
    <row r="1611" spans="1:10" hidden="1">
      <c r="A1611" s="1" t="s">
        <v>733</v>
      </c>
      <c r="B1611" s="17" t="s">
        <v>4683</v>
      </c>
      <c r="C1611" s="1" t="s">
        <v>2644</v>
      </c>
      <c r="D1611" s="1" t="s">
        <v>1567</v>
      </c>
      <c r="E1611" s="1" t="s">
        <v>4683</v>
      </c>
      <c r="F1611" s="1" t="s">
        <v>2644</v>
      </c>
      <c r="G1611" s="1" t="s">
        <v>2630</v>
      </c>
      <c r="H1611" s="1" t="s">
        <v>2631</v>
      </c>
      <c r="I1611" s="1" t="s">
        <v>1043</v>
      </c>
      <c r="J1611" s="17" t="s">
        <v>733</v>
      </c>
    </row>
    <row r="1612" spans="1:10" hidden="1">
      <c r="A1612" s="1" t="s">
        <v>734</v>
      </c>
      <c r="B1612" s="17" t="s">
        <v>4684</v>
      </c>
      <c r="C1612" s="1" t="s">
        <v>1433</v>
      </c>
      <c r="D1612" s="1" t="s">
        <v>1603</v>
      </c>
      <c r="E1612" s="1" t="s">
        <v>4684</v>
      </c>
      <c r="F1612" s="1" t="s">
        <v>1433</v>
      </c>
      <c r="G1612" s="1" t="s">
        <v>2630</v>
      </c>
      <c r="H1612" s="1" t="s">
        <v>2631</v>
      </c>
      <c r="I1612" s="1" t="s">
        <v>1043</v>
      </c>
      <c r="J1612" s="17" t="s">
        <v>734</v>
      </c>
    </row>
    <row r="1613" spans="1:10" hidden="1">
      <c r="A1613" s="1" t="s">
        <v>4660</v>
      </c>
      <c r="B1613" s="17" t="s">
        <v>4685</v>
      </c>
      <c r="C1613" s="1" t="s">
        <v>4662</v>
      </c>
      <c r="D1613" s="1" t="s">
        <v>4686</v>
      </c>
      <c r="E1613" s="1" t="s">
        <v>4685</v>
      </c>
      <c r="F1613" s="1" t="s">
        <v>4662</v>
      </c>
      <c r="G1613" s="1" t="s">
        <v>2685</v>
      </c>
      <c r="H1613" s="1" t="s">
        <v>2758</v>
      </c>
      <c r="I1613" s="1" t="s">
        <v>2591</v>
      </c>
      <c r="J1613" s="17" t="s">
        <v>4660</v>
      </c>
    </row>
    <row r="1614" spans="1:10" hidden="1">
      <c r="A1614" s="1" t="s">
        <v>4660</v>
      </c>
      <c r="B1614" s="17" t="s">
        <v>4687</v>
      </c>
      <c r="C1614" s="1" t="s">
        <v>4662</v>
      </c>
      <c r="D1614" s="1" t="s">
        <v>4688</v>
      </c>
      <c r="E1614" s="1" t="s">
        <v>4687</v>
      </c>
      <c r="F1614" s="1" t="s">
        <v>4662</v>
      </c>
      <c r="G1614" s="1" t="s">
        <v>2685</v>
      </c>
      <c r="H1614" s="1" t="s">
        <v>2758</v>
      </c>
      <c r="I1614" s="1" t="s">
        <v>2591</v>
      </c>
      <c r="J1614" s="17" t="s">
        <v>4660</v>
      </c>
    </row>
    <row r="1615" spans="1:10" hidden="1">
      <c r="A1615" s="1" t="s">
        <v>4660</v>
      </c>
      <c r="B1615" s="17" t="s">
        <v>4689</v>
      </c>
      <c r="C1615" s="1" t="s">
        <v>4662</v>
      </c>
      <c r="D1615" s="1" t="s">
        <v>4690</v>
      </c>
      <c r="E1615" s="1" t="s">
        <v>4689</v>
      </c>
      <c r="F1615" s="1" t="s">
        <v>4662</v>
      </c>
      <c r="G1615" s="1" t="s">
        <v>2685</v>
      </c>
      <c r="H1615" s="1" t="s">
        <v>2758</v>
      </c>
      <c r="I1615" s="1" t="s">
        <v>2591</v>
      </c>
      <c r="J1615" s="17" t="s">
        <v>4660</v>
      </c>
    </row>
    <row r="1616" spans="1:10" hidden="1">
      <c r="A1616" s="1" t="s">
        <v>4660</v>
      </c>
      <c r="B1616" s="17" t="s">
        <v>4691</v>
      </c>
      <c r="C1616" s="1" t="s">
        <v>4662</v>
      </c>
      <c r="D1616" s="1" t="s">
        <v>4692</v>
      </c>
      <c r="E1616" s="1" t="s">
        <v>4691</v>
      </c>
      <c r="F1616" s="1" t="s">
        <v>4662</v>
      </c>
      <c r="G1616" s="1" t="s">
        <v>2685</v>
      </c>
      <c r="H1616" s="1" t="s">
        <v>2758</v>
      </c>
      <c r="I1616" s="1" t="s">
        <v>2591</v>
      </c>
      <c r="J1616" s="17" t="s">
        <v>4660</v>
      </c>
    </row>
    <row r="1617" spans="1:10" hidden="1">
      <c r="A1617" s="1" t="s">
        <v>4693</v>
      </c>
      <c r="B1617" s="17" t="s">
        <v>4694</v>
      </c>
      <c r="C1617" s="1" t="s">
        <v>4695</v>
      </c>
      <c r="D1617" s="1" t="s">
        <v>4696</v>
      </c>
      <c r="E1617" s="1" t="s">
        <v>4694</v>
      </c>
      <c r="F1617" s="1" t="s">
        <v>4695</v>
      </c>
      <c r="G1617" s="1" t="s">
        <v>2685</v>
      </c>
      <c r="H1617" s="1" t="s">
        <v>2839</v>
      </c>
      <c r="I1617" s="1" t="s">
        <v>2591</v>
      </c>
      <c r="J1617" s="17" t="s">
        <v>4693</v>
      </c>
    </row>
    <row r="1618" spans="1:10" hidden="1">
      <c r="A1618" s="1" t="s">
        <v>4660</v>
      </c>
      <c r="B1618" s="17" t="s">
        <v>4697</v>
      </c>
      <c r="C1618" s="1" t="s">
        <v>4662</v>
      </c>
      <c r="D1618" s="1" t="s">
        <v>4698</v>
      </c>
      <c r="E1618" s="1" t="s">
        <v>4697</v>
      </c>
      <c r="F1618" s="1" t="s">
        <v>4662</v>
      </c>
      <c r="G1618" s="1" t="s">
        <v>2685</v>
      </c>
      <c r="H1618" s="1" t="s">
        <v>2758</v>
      </c>
      <c r="I1618" s="1" t="s">
        <v>2591</v>
      </c>
      <c r="J1618" s="17" t="s">
        <v>4660</v>
      </c>
    </row>
    <row r="1619" spans="1:10" hidden="1">
      <c r="A1619" s="1" t="s">
        <v>4660</v>
      </c>
      <c r="B1619" s="17" t="s">
        <v>4699</v>
      </c>
      <c r="C1619" s="1" t="s">
        <v>4662</v>
      </c>
      <c r="D1619" s="1" t="s">
        <v>4700</v>
      </c>
      <c r="E1619" s="1" t="s">
        <v>4699</v>
      </c>
      <c r="F1619" s="1" t="s">
        <v>4662</v>
      </c>
      <c r="G1619" s="1" t="s">
        <v>2685</v>
      </c>
      <c r="H1619" s="1" t="s">
        <v>2758</v>
      </c>
      <c r="I1619" s="1" t="s">
        <v>2591</v>
      </c>
      <c r="J1619" s="17" t="s">
        <v>4660</v>
      </c>
    </row>
    <row r="1620" spans="1:10" hidden="1">
      <c r="A1620" s="1" t="s">
        <v>4660</v>
      </c>
      <c r="B1620" s="17" t="s">
        <v>4701</v>
      </c>
      <c r="C1620" s="1" t="s">
        <v>4662</v>
      </c>
      <c r="D1620" s="1" t="s">
        <v>4702</v>
      </c>
      <c r="E1620" s="1" t="s">
        <v>4701</v>
      </c>
      <c r="F1620" s="1" t="s">
        <v>4662</v>
      </c>
      <c r="G1620" s="1" t="s">
        <v>2685</v>
      </c>
      <c r="H1620" s="1" t="s">
        <v>2758</v>
      </c>
      <c r="I1620" s="1" t="s">
        <v>2591</v>
      </c>
      <c r="J1620" s="17" t="s">
        <v>4660</v>
      </c>
    </row>
    <row r="1621" spans="1:10" hidden="1">
      <c r="A1621" s="1" t="s">
        <v>4660</v>
      </c>
      <c r="B1621" s="17" t="s">
        <v>4703</v>
      </c>
      <c r="C1621" s="1" t="s">
        <v>4662</v>
      </c>
      <c r="D1621" s="1" t="s">
        <v>4704</v>
      </c>
      <c r="E1621" s="1" t="s">
        <v>4703</v>
      </c>
      <c r="F1621" s="1" t="s">
        <v>4662</v>
      </c>
      <c r="G1621" s="1" t="s">
        <v>2685</v>
      </c>
      <c r="H1621" s="1" t="s">
        <v>2758</v>
      </c>
      <c r="I1621" s="1" t="s">
        <v>2591</v>
      </c>
      <c r="J1621" s="17" t="s">
        <v>4660</v>
      </c>
    </row>
    <row r="1622" spans="1:10" hidden="1">
      <c r="A1622" s="1" t="s">
        <v>4660</v>
      </c>
      <c r="B1622" s="17" t="s">
        <v>4705</v>
      </c>
      <c r="C1622" s="1" t="s">
        <v>4662</v>
      </c>
      <c r="D1622" s="1" t="s">
        <v>4706</v>
      </c>
      <c r="E1622" s="1" t="s">
        <v>4705</v>
      </c>
      <c r="F1622" s="1" t="s">
        <v>4662</v>
      </c>
      <c r="G1622" s="1" t="s">
        <v>2685</v>
      </c>
      <c r="H1622" s="1" t="s">
        <v>2758</v>
      </c>
      <c r="I1622" s="1" t="s">
        <v>2591</v>
      </c>
      <c r="J1622" s="17" t="s">
        <v>4660</v>
      </c>
    </row>
    <row r="1623" spans="1:10" hidden="1">
      <c r="A1623" s="1" t="s">
        <v>4660</v>
      </c>
      <c r="B1623" s="17" t="s">
        <v>4707</v>
      </c>
      <c r="C1623" s="1" t="s">
        <v>4662</v>
      </c>
      <c r="D1623" s="1" t="s">
        <v>4708</v>
      </c>
      <c r="E1623" s="1" t="s">
        <v>4707</v>
      </c>
      <c r="F1623" s="1" t="s">
        <v>4662</v>
      </c>
      <c r="G1623" s="1" t="s">
        <v>2685</v>
      </c>
      <c r="H1623" s="1" t="s">
        <v>2758</v>
      </c>
      <c r="I1623" s="1" t="s">
        <v>2591</v>
      </c>
      <c r="J1623" s="17" t="s">
        <v>4660</v>
      </c>
    </row>
    <row r="1624" spans="1:10" hidden="1">
      <c r="A1624" s="1" t="s">
        <v>4660</v>
      </c>
      <c r="B1624" s="17" t="s">
        <v>4709</v>
      </c>
      <c r="C1624" s="1" t="s">
        <v>4662</v>
      </c>
      <c r="D1624" s="1" t="s">
        <v>4710</v>
      </c>
      <c r="E1624" s="1" t="s">
        <v>4709</v>
      </c>
      <c r="F1624" s="1" t="s">
        <v>4662</v>
      </c>
      <c r="G1624" s="1" t="s">
        <v>2685</v>
      </c>
      <c r="H1624" s="1" t="s">
        <v>2758</v>
      </c>
      <c r="I1624" s="1" t="s">
        <v>2591</v>
      </c>
      <c r="J1624" s="17" t="s">
        <v>4660</v>
      </c>
    </row>
    <row r="1625" spans="1:10" hidden="1">
      <c r="A1625" s="1" t="s">
        <v>4660</v>
      </c>
      <c r="B1625" s="17" t="s">
        <v>4711</v>
      </c>
      <c r="C1625" s="1" t="s">
        <v>4662</v>
      </c>
      <c r="D1625" s="1" t="s">
        <v>4712</v>
      </c>
      <c r="E1625" s="1" t="s">
        <v>4711</v>
      </c>
      <c r="F1625" s="1" t="s">
        <v>4662</v>
      </c>
      <c r="G1625" s="1" t="s">
        <v>2685</v>
      </c>
      <c r="H1625" s="1" t="s">
        <v>2758</v>
      </c>
      <c r="I1625" s="1" t="s">
        <v>2591</v>
      </c>
      <c r="J1625" s="17" t="s">
        <v>4660</v>
      </c>
    </row>
    <row r="1626" spans="1:10" hidden="1">
      <c r="A1626" s="1" t="s">
        <v>4660</v>
      </c>
      <c r="B1626" s="17" t="s">
        <v>4713</v>
      </c>
      <c r="C1626" s="1" t="s">
        <v>4662</v>
      </c>
      <c r="D1626" s="1" t="s">
        <v>4714</v>
      </c>
      <c r="E1626" s="1" t="s">
        <v>4713</v>
      </c>
      <c r="F1626" s="1" t="s">
        <v>4662</v>
      </c>
      <c r="G1626" s="1" t="s">
        <v>2685</v>
      </c>
      <c r="H1626" s="1" t="s">
        <v>2758</v>
      </c>
      <c r="I1626" s="1" t="s">
        <v>2591</v>
      </c>
      <c r="J1626" s="17" t="s">
        <v>4660</v>
      </c>
    </row>
    <row r="1627" spans="1:10" hidden="1">
      <c r="A1627" s="1" t="s">
        <v>4660</v>
      </c>
      <c r="B1627" s="17" t="s">
        <v>4715</v>
      </c>
      <c r="C1627" s="1" t="s">
        <v>4662</v>
      </c>
      <c r="D1627" s="1" t="s">
        <v>4716</v>
      </c>
      <c r="E1627" s="1" t="s">
        <v>4715</v>
      </c>
      <c r="F1627" s="1" t="s">
        <v>4662</v>
      </c>
      <c r="G1627" s="1" t="s">
        <v>2685</v>
      </c>
      <c r="H1627" s="1" t="s">
        <v>2758</v>
      </c>
      <c r="I1627" s="1" t="s">
        <v>2591</v>
      </c>
      <c r="J1627" s="17" t="s">
        <v>4660</v>
      </c>
    </row>
    <row r="1628" spans="1:10" hidden="1">
      <c r="A1628" s="1" t="s">
        <v>4660</v>
      </c>
      <c r="B1628" s="17" t="s">
        <v>4717</v>
      </c>
      <c r="C1628" s="1" t="s">
        <v>4662</v>
      </c>
      <c r="D1628" s="1" t="s">
        <v>4718</v>
      </c>
      <c r="E1628" s="1" t="s">
        <v>4717</v>
      </c>
      <c r="F1628" s="1" t="s">
        <v>4662</v>
      </c>
      <c r="G1628" s="1" t="s">
        <v>2685</v>
      </c>
      <c r="H1628" s="1" t="s">
        <v>2758</v>
      </c>
      <c r="I1628" s="1" t="s">
        <v>2591</v>
      </c>
      <c r="J1628" s="17" t="s">
        <v>4660</v>
      </c>
    </row>
    <row r="1629" spans="1:10" hidden="1">
      <c r="A1629" s="1" t="s">
        <v>4660</v>
      </c>
      <c r="B1629" s="17" t="s">
        <v>4719</v>
      </c>
      <c r="C1629" s="1" t="s">
        <v>4662</v>
      </c>
      <c r="D1629" s="1" t="s">
        <v>4720</v>
      </c>
      <c r="E1629" s="1" t="s">
        <v>4719</v>
      </c>
      <c r="F1629" s="1" t="s">
        <v>4662</v>
      </c>
      <c r="G1629" s="1" t="s">
        <v>2685</v>
      </c>
      <c r="H1629" s="1" t="s">
        <v>2758</v>
      </c>
      <c r="I1629" s="1" t="s">
        <v>2591</v>
      </c>
      <c r="J1629" s="17" t="s">
        <v>4660</v>
      </c>
    </row>
    <row r="1630" spans="1:10" hidden="1">
      <c r="A1630" s="1" t="s">
        <v>4660</v>
      </c>
      <c r="B1630" s="17" t="s">
        <v>4721</v>
      </c>
      <c r="C1630" s="1" t="s">
        <v>4662</v>
      </c>
      <c r="D1630" s="1" t="s">
        <v>4722</v>
      </c>
      <c r="E1630" s="1" t="s">
        <v>4721</v>
      </c>
      <c r="F1630" s="1" t="s">
        <v>4662</v>
      </c>
      <c r="G1630" s="1" t="s">
        <v>2685</v>
      </c>
      <c r="H1630" s="1" t="s">
        <v>2758</v>
      </c>
      <c r="I1630" s="1" t="s">
        <v>2591</v>
      </c>
      <c r="J1630" s="17" t="s">
        <v>4660</v>
      </c>
    </row>
    <row r="1631" spans="1:10" hidden="1">
      <c r="A1631" s="1" t="s">
        <v>4660</v>
      </c>
      <c r="B1631" s="17" t="s">
        <v>4723</v>
      </c>
      <c r="C1631" s="1" t="s">
        <v>4662</v>
      </c>
      <c r="D1631" s="1" t="s">
        <v>4724</v>
      </c>
      <c r="E1631" s="1" t="s">
        <v>4723</v>
      </c>
      <c r="F1631" s="1" t="s">
        <v>4662</v>
      </c>
      <c r="G1631" s="1" t="s">
        <v>2685</v>
      </c>
      <c r="H1631" s="1" t="s">
        <v>2758</v>
      </c>
      <c r="I1631" s="1" t="s">
        <v>2591</v>
      </c>
      <c r="J1631" s="17" t="s">
        <v>4660</v>
      </c>
    </row>
    <row r="1632" spans="1:10" hidden="1">
      <c r="A1632" s="1" t="s">
        <v>4660</v>
      </c>
      <c r="B1632" s="17" t="s">
        <v>4725</v>
      </c>
      <c r="C1632" s="1" t="s">
        <v>4662</v>
      </c>
      <c r="D1632" s="1" t="s">
        <v>4726</v>
      </c>
      <c r="E1632" s="1" t="s">
        <v>4725</v>
      </c>
      <c r="F1632" s="1" t="s">
        <v>4662</v>
      </c>
      <c r="G1632" s="1" t="s">
        <v>2685</v>
      </c>
      <c r="H1632" s="1" t="s">
        <v>2758</v>
      </c>
      <c r="I1632" s="1" t="s">
        <v>2591</v>
      </c>
      <c r="J1632" s="17" t="s">
        <v>4660</v>
      </c>
    </row>
    <row r="1633" spans="1:10" hidden="1">
      <c r="A1633" s="1" t="s">
        <v>4660</v>
      </c>
      <c r="B1633" s="17" t="s">
        <v>4727</v>
      </c>
      <c r="C1633" s="1" t="s">
        <v>4662</v>
      </c>
      <c r="D1633" s="1" t="s">
        <v>4728</v>
      </c>
      <c r="E1633" s="1" t="s">
        <v>4727</v>
      </c>
      <c r="F1633" s="1" t="s">
        <v>4662</v>
      </c>
      <c r="G1633" s="1" t="s">
        <v>2685</v>
      </c>
      <c r="H1633" s="1" t="s">
        <v>2758</v>
      </c>
      <c r="I1633" s="1" t="s">
        <v>2591</v>
      </c>
      <c r="J1633" s="17" t="s">
        <v>4660</v>
      </c>
    </row>
    <row r="1634" spans="1:10" hidden="1">
      <c r="A1634" s="1" t="s">
        <v>4660</v>
      </c>
      <c r="B1634" s="17" t="s">
        <v>4729</v>
      </c>
      <c r="C1634" s="1" t="s">
        <v>4662</v>
      </c>
      <c r="D1634" s="1" t="s">
        <v>4730</v>
      </c>
      <c r="E1634" s="1" t="s">
        <v>4729</v>
      </c>
      <c r="F1634" s="1" t="s">
        <v>4662</v>
      </c>
      <c r="G1634" s="1" t="s">
        <v>2685</v>
      </c>
      <c r="H1634" s="1" t="s">
        <v>2758</v>
      </c>
      <c r="I1634" s="1" t="s">
        <v>2591</v>
      </c>
      <c r="J1634" s="17" t="s">
        <v>4660</v>
      </c>
    </row>
    <row r="1635" spans="1:10" hidden="1">
      <c r="A1635" s="1" t="s">
        <v>4660</v>
      </c>
      <c r="B1635" s="17" t="s">
        <v>4731</v>
      </c>
      <c r="C1635" s="1" t="s">
        <v>4662</v>
      </c>
      <c r="D1635" s="1" t="s">
        <v>4732</v>
      </c>
      <c r="E1635" s="1" t="s">
        <v>4731</v>
      </c>
      <c r="F1635" s="1" t="s">
        <v>4662</v>
      </c>
      <c r="G1635" s="1" t="s">
        <v>2685</v>
      </c>
      <c r="H1635" s="1" t="s">
        <v>2758</v>
      </c>
      <c r="I1635" s="1" t="s">
        <v>2591</v>
      </c>
      <c r="J1635" s="17" t="s">
        <v>4660</v>
      </c>
    </row>
    <row r="1636" spans="1:10" hidden="1">
      <c r="A1636" s="1" t="s">
        <v>4660</v>
      </c>
      <c r="B1636" s="17" t="s">
        <v>4733</v>
      </c>
      <c r="C1636" s="1" t="s">
        <v>4662</v>
      </c>
      <c r="D1636" s="1" t="s">
        <v>4734</v>
      </c>
      <c r="E1636" s="1" t="s">
        <v>4733</v>
      </c>
      <c r="F1636" s="1" t="s">
        <v>4662</v>
      </c>
      <c r="G1636" s="1" t="s">
        <v>2685</v>
      </c>
      <c r="H1636" s="1" t="s">
        <v>2758</v>
      </c>
      <c r="I1636" s="1" t="s">
        <v>2591</v>
      </c>
      <c r="J1636" s="17" t="s">
        <v>4660</v>
      </c>
    </row>
    <row r="1637" spans="1:10" hidden="1">
      <c r="A1637" s="1" t="s">
        <v>4660</v>
      </c>
      <c r="B1637" s="17" t="s">
        <v>4735</v>
      </c>
      <c r="C1637" s="1" t="s">
        <v>4662</v>
      </c>
      <c r="D1637" s="1" t="s">
        <v>4736</v>
      </c>
      <c r="E1637" s="1" t="s">
        <v>4735</v>
      </c>
      <c r="F1637" s="1" t="s">
        <v>4662</v>
      </c>
      <c r="G1637" s="1" t="s">
        <v>2685</v>
      </c>
      <c r="H1637" s="1" t="s">
        <v>2758</v>
      </c>
      <c r="I1637" s="1" t="s">
        <v>2591</v>
      </c>
      <c r="J1637" s="17" t="s">
        <v>4660</v>
      </c>
    </row>
    <row r="1638" spans="1:10" hidden="1">
      <c r="A1638" s="1" t="s">
        <v>4660</v>
      </c>
      <c r="B1638" s="17" t="s">
        <v>4737</v>
      </c>
      <c r="C1638" s="1" t="s">
        <v>4662</v>
      </c>
      <c r="D1638" s="1" t="s">
        <v>4738</v>
      </c>
      <c r="E1638" s="1" t="s">
        <v>4737</v>
      </c>
      <c r="F1638" s="1" t="s">
        <v>4662</v>
      </c>
      <c r="G1638" s="1" t="s">
        <v>2685</v>
      </c>
      <c r="H1638" s="1" t="s">
        <v>2758</v>
      </c>
      <c r="I1638" s="1" t="s">
        <v>2591</v>
      </c>
      <c r="J1638" s="17" t="s">
        <v>4660</v>
      </c>
    </row>
    <row r="1639" spans="1:10" hidden="1">
      <c r="A1639" s="1" t="s">
        <v>4660</v>
      </c>
      <c r="B1639" s="17" t="s">
        <v>4739</v>
      </c>
      <c r="C1639" s="1" t="s">
        <v>4662</v>
      </c>
      <c r="D1639" s="1" t="s">
        <v>4740</v>
      </c>
      <c r="E1639" s="1" t="s">
        <v>4739</v>
      </c>
      <c r="F1639" s="1" t="s">
        <v>4662</v>
      </c>
      <c r="G1639" s="1" t="s">
        <v>2685</v>
      </c>
      <c r="H1639" s="1" t="s">
        <v>2758</v>
      </c>
      <c r="I1639" s="1" t="s">
        <v>2591</v>
      </c>
      <c r="J1639" s="17" t="s">
        <v>4660</v>
      </c>
    </row>
    <row r="1640" spans="1:10" hidden="1">
      <c r="A1640" s="1" t="s">
        <v>4660</v>
      </c>
      <c r="B1640" s="17" t="s">
        <v>4741</v>
      </c>
      <c r="C1640" s="1" t="s">
        <v>4662</v>
      </c>
      <c r="D1640" s="1" t="s">
        <v>4742</v>
      </c>
      <c r="E1640" s="1" t="s">
        <v>4741</v>
      </c>
      <c r="F1640" s="1" t="s">
        <v>4662</v>
      </c>
      <c r="G1640" s="1" t="s">
        <v>2685</v>
      </c>
      <c r="H1640" s="1" t="s">
        <v>2758</v>
      </c>
      <c r="I1640" s="1" t="s">
        <v>2591</v>
      </c>
      <c r="J1640" s="17" t="s">
        <v>4660</v>
      </c>
    </row>
    <row r="1641" spans="1:10" hidden="1">
      <c r="A1641" s="1" t="s">
        <v>4660</v>
      </c>
      <c r="B1641" s="17" t="s">
        <v>4743</v>
      </c>
      <c r="C1641" s="1" t="s">
        <v>4662</v>
      </c>
      <c r="D1641" s="1" t="s">
        <v>4744</v>
      </c>
      <c r="E1641" s="1" t="s">
        <v>4743</v>
      </c>
      <c r="F1641" s="1" t="s">
        <v>4662</v>
      </c>
      <c r="G1641" s="1" t="s">
        <v>2685</v>
      </c>
      <c r="H1641" s="1" t="s">
        <v>2758</v>
      </c>
      <c r="I1641" s="1" t="s">
        <v>2591</v>
      </c>
      <c r="J1641" s="17" t="s">
        <v>4660</v>
      </c>
    </row>
    <row r="1642" spans="1:10" hidden="1">
      <c r="A1642" s="1" t="s">
        <v>4660</v>
      </c>
      <c r="B1642" s="17" t="s">
        <v>4745</v>
      </c>
      <c r="C1642" s="1" t="s">
        <v>4662</v>
      </c>
      <c r="D1642" s="1" t="s">
        <v>4746</v>
      </c>
      <c r="E1642" s="1" t="s">
        <v>4745</v>
      </c>
      <c r="F1642" s="1" t="s">
        <v>4662</v>
      </c>
      <c r="G1642" s="1" t="s">
        <v>2685</v>
      </c>
      <c r="H1642" s="1" t="s">
        <v>2758</v>
      </c>
      <c r="I1642" s="1" t="s">
        <v>2591</v>
      </c>
      <c r="J1642" s="17" t="s">
        <v>4660</v>
      </c>
    </row>
    <row r="1643" spans="1:10" hidden="1">
      <c r="A1643" s="1" t="s">
        <v>4660</v>
      </c>
      <c r="B1643" s="17" t="s">
        <v>4747</v>
      </c>
      <c r="C1643" s="1" t="s">
        <v>4662</v>
      </c>
      <c r="D1643" s="1" t="s">
        <v>4748</v>
      </c>
      <c r="E1643" s="1" t="s">
        <v>4747</v>
      </c>
      <c r="F1643" s="1" t="s">
        <v>4662</v>
      </c>
      <c r="G1643" s="1" t="s">
        <v>2685</v>
      </c>
      <c r="H1643" s="1" t="s">
        <v>2758</v>
      </c>
      <c r="I1643" s="1" t="s">
        <v>2591</v>
      </c>
      <c r="J1643" s="17" t="s">
        <v>4660</v>
      </c>
    </row>
    <row r="1644" spans="1:10" hidden="1">
      <c r="A1644" s="1" t="s">
        <v>4660</v>
      </c>
      <c r="B1644" s="17" t="s">
        <v>4749</v>
      </c>
      <c r="C1644" s="1" t="s">
        <v>4662</v>
      </c>
      <c r="D1644" s="1" t="s">
        <v>4750</v>
      </c>
      <c r="E1644" s="1" t="s">
        <v>4749</v>
      </c>
      <c r="F1644" s="1" t="s">
        <v>4662</v>
      </c>
      <c r="G1644" s="1" t="s">
        <v>2685</v>
      </c>
      <c r="H1644" s="1" t="s">
        <v>2758</v>
      </c>
      <c r="I1644" s="1" t="s">
        <v>2591</v>
      </c>
      <c r="J1644" s="17" t="s">
        <v>4660</v>
      </c>
    </row>
    <row r="1645" spans="1:10" hidden="1">
      <c r="A1645" s="1" t="s">
        <v>4660</v>
      </c>
      <c r="B1645" s="17" t="s">
        <v>4751</v>
      </c>
      <c r="C1645" s="1" t="s">
        <v>4662</v>
      </c>
      <c r="D1645" s="1" t="s">
        <v>4752</v>
      </c>
      <c r="E1645" s="1" t="s">
        <v>4751</v>
      </c>
      <c r="F1645" s="1" t="s">
        <v>4662</v>
      </c>
      <c r="G1645" s="1" t="s">
        <v>2685</v>
      </c>
      <c r="H1645" s="1" t="s">
        <v>2758</v>
      </c>
      <c r="I1645" s="1" t="s">
        <v>2591</v>
      </c>
      <c r="J1645" s="17" t="s">
        <v>4660</v>
      </c>
    </row>
    <row r="1646" spans="1:10" hidden="1">
      <c r="A1646" s="1" t="s">
        <v>4660</v>
      </c>
      <c r="B1646" s="17" t="s">
        <v>4753</v>
      </c>
      <c r="C1646" s="1" t="s">
        <v>4662</v>
      </c>
      <c r="D1646" s="1" t="s">
        <v>4754</v>
      </c>
      <c r="E1646" s="1" t="s">
        <v>4753</v>
      </c>
      <c r="F1646" s="1" t="s">
        <v>4662</v>
      </c>
      <c r="G1646" s="1" t="s">
        <v>2685</v>
      </c>
      <c r="H1646" s="1" t="s">
        <v>2758</v>
      </c>
      <c r="I1646" s="1" t="s">
        <v>2591</v>
      </c>
      <c r="J1646" s="17" t="s">
        <v>4660</v>
      </c>
    </row>
    <row r="1647" spans="1:10" hidden="1">
      <c r="A1647" s="1" t="s">
        <v>4660</v>
      </c>
      <c r="B1647" s="17" t="s">
        <v>4755</v>
      </c>
      <c r="C1647" s="1" t="s">
        <v>4662</v>
      </c>
      <c r="D1647" s="1" t="s">
        <v>4756</v>
      </c>
      <c r="E1647" s="1" t="s">
        <v>4755</v>
      </c>
      <c r="F1647" s="1" t="s">
        <v>4662</v>
      </c>
      <c r="G1647" s="1" t="s">
        <v>2685</v>
      </c>
      <c r="H1647" s="1" t="s">
        <v>2758</v>
      </c>
      <c r="I1647" s="1" t="s">
        <v>2591</v>
      </c>
      <c r="J1647" s="17" t="s">
        <v>4660</v>
      </c>
    </row>
    <row r="1648" spans="1:10" hidden="1">
      <c r="A1648" s="1" t="s">
        <v>4660</v>
      </c>
      <c r="B1648" s="17" t="s">
        <v>4757</v>
      </c>
      <c r="C1648" s="1" t="s">
        <v>4662</v>
      </c>
      <c r="D1648" s="1" t="s">
        <v>4758</v>
      </c>
      <c r="E1648" s="1" t="s">
        <v>4757</v>
      </c>
      <c r="F1648" s="1" t="s">
        <v>4662</v>
      </c>
      <c r="G1648" s="1" t="s">
        <v>2685</v>
      </c>
      <c r="H1648" s="1" t="s">
        <v>2758</v>
      </c>
      <c r="I1648" s="1" t="s">
        <v>2591</v>
      </c>
      <c r="J1648" s="17" t="s">
        <v>4660</v>
      </c>
    </row>
    <row r="1649" spans="1:10" hidden="1">
      <c r="A1649" s="1" t="s">
        <v>4660</v>
      </c>
      <c r="B1649" s="17" t="s">
        <v>4759</v>
      </c>
      <c r="C1649" s="1" t="s">
        <v>4662</v>
      </c>
      <c r="D1649" s="1" t="s">
        <v>4760</v>
      </c>
      <c r="E1649" s="1" t="s">
        <v>4759</v>
      </c>
      <c r="F1649" s="1" t="s">
        <v>4662</v>
      </c>
      <c r="G1649" s="1" t="s">
        <v>2685</v>
      </c>
      <c r="H1649" s="1" t="s">
        <v>2758</v>
      </c>
      <c r="I1649" s="1" t="s">
        <v>2591</v>
      </c>
      <c r="J1649" s="17" t="s">
        <v>4660</v>
      </c>
    </row>
    <row r="1650" spans="1:10" hidden="1">
      <c r="A1650" s="1" t="s">
        <v>4660</v>
      </c>
      <c r="B1650" s="17" t="s">
        <v>4761</v>
      </c>
      <c r="C1650" s="1" t="s">
        <v>4662</v>
      </c>
      <c r="D1650" s="1" t="s">
        <v>4762</v>
      </c>
      <c r="E1650" s="1" t="s">
        <v>4761</v>
      </c>
      <c r="F1650" s="1" t="s">
        <v>4662</v>
      </c>
      <c r="G1650" s="1" t="s">
        <v>2685</v>
      </c>
      <c r="H1650" s="1" t="s">
        <v>2758</v>
      </c>
      <c r="I1650" s="1" t="s">
        <v>2591</v>
      </c>
      <c r="J1650" s="17" t="s">
        <v>4660</v>
      </c>
    </row>
    <row r="1651" spans="1:10" hidden="1">
      <c r="A1651" s="1" t="s">
        <v>4660</v>
      </c>
      <c r="B1651" s="17" t="s">
        <v>4763</v>
      </c>
      <c r="C1651" s="1" t="s">
        <v>4662</v>
      </c>
      <c r="D1651" s="1" t="s">
        <v>4764</v>
      </c>
      <c r="E1651" s="1" t="s">
        <v>4763</v>
      </c>
      <c r="F1651" s="1" t="s">
        <v>4662</v>
      </c>
      <c r="G1651" s="1" t="s">
        <v>2685</v>
      </c>
      <c r="H1651" s="1" t="s">
        <v>2758</v>
      </c>
      <c r="I1651" s="1" t="s">
        <v>2591</v>
      </c>
      <c r="J1651" s="17" t="s">
        <v>4660</v>
      </c>
    </row>
    <row r="1652" spans="1:10" hidden="1">
      <c r="A1652" s="1" t="s">
        <v>4660</v>
      </c>
      <c r="B1652" s="17" t="s">
        <v>4765</v>
      </c>
      <c r="C1652" s="1" t="s">
        <v>4662</v>
      </c>
      <c r="D1652" s="1" t="s">
        <v>4766</v>
      </c>
      <c r="E1652" s="1" t="s">
        <v>4765</v>
      </c>
      <c r="F1652" s="1" t="s">
        <v>4662</v>
      </c>
      <c r="G1652" s="1" t="s">
        <v>2685</v>
      </c>
      <c r="H1652" s="1" t="s">
        <v>2758</v>
      </c>
      <c r="I1652" s="1" t="s">
        <v>2591</v>
      </c>
      <c r="J1652" s="17" t="s">
        <v>4660</v>
      </c>
    </row>
    <row r="1653" spans="1:10" hidden="1">
      <c r="A1653" s="1" t="s">
        <v>4660</v>
      </c>
      <c r="B1653" s="17" t="s">
        <v>4767</v>
      </c>
      <c r="C1653" s="1" t="s">
        <v>4662</v>
      </c>
      <c r="D1653" s="1" t="s">
        <v>4768</v>
      </c>
      <c r="E1653" s="1" t="s">
        <v>4767</v>
      </c>
      <c r="F1653" s="1" t="s">
        <v>4662</v>
      </c>
      <c r="G1653" s="1" t="s">
        <v>2685</v>
      </c>
      <c r="H1653" s="1" t="s">
        <v>2758</v>
      </c>
      <c r="I1653" s="1" t="s">
        <v>2591</v>
      </c>
      <c r="J1653" s="17" t="s">
        <v>4660</v>
      </c>
    </row>
    <row r="1654" spans="1:10" hidden="1">
      <c r="A1654" s="1" t="s">
        <v>4660</v>
      </c>
      <c r="B1654" s="17" t="s">
        <v>4769</v>
      </c>
      <c r="C1654" s="1" t="s">
        <v>4662</v>
      </c>
      <c r="D1654" s="1" t="s">
        <v>4770</v>
      </c>
      <c r="E1654" s="1" t="s">
        <v>4769</v>
      </c>
      <c r="F1654" s="1" t="s">
        <v>4662</v>
      </c>
      <c r="G1654" s="1" t="s">
        <v>2685</v>
      </c>
      <c r="H1654" s="1" t="s">
        <v>2758</v>
      </c>
      <c r="I1654" s="1" t="s">
        <v>2591</v>
      </c>
      <c r="J1654" s="17" t="s">
        <v>4660</v>
      </c>
    </row>
    <row r="1655" spans="1:10" hidden="1">
      <c r="A1655" s="1" t="s">
        <v>4660</v>
      </c>
      <c r="B1655" s="17" t="s">
        <v>4771</v>
      </c>
      <c r="C1655" s="1" t="s">
        <v>4662</v>
      </c>
      <c r="D1655" s="1" t="s">
        <v>4772</v>
      </c>
      <c r="E1655" s="1" t="s">
        <v>4771</v>
      </c>
      <c r="F1655" s="1" t="s">
        <v>4662</v>
      </c>
      <c r="G1655" s="1" t="s">
        <v>2685</v>
      </c>
      <c r="H1655" s="1" t="s">
        <v>2758</v>
      </c>
      <c r="I1655" s="1" t="s">
        <v>2591</v>
      </c>
      <c r="J1655" s="17" t="s">
        <v>4660</v>
      </c>
    </row>
    <row r="1656" spans="1:10" hidden="1">
      <c r="A1656" s="1" t="s">
        <v>4660</v>
      </c>
      <c r="B1656" s="17" t="s">
        <v>4773</v>
      </c>
      <c r="C1656" s="1" t="s">
        <v>4662</v>
      </c>
      <c r="D1656" s="1" t="s">
        <v>4774</v>
      </c>
      <c r="E1656" s="1" t="s">
        <v>4773</v>
      </c>
      <c r="F1656" s="1" t="s">
        <v>4662</v>
      </c>
      <c r="G1656" s="1" t="s">
        <v>2685</v>
      </c>
      <c r="H1656" s="1" t="s">
        <v>2758</v>
      </c>
      <c r="I1656" s="1" t="s">
        <v>2591</v>
      </c>
      <c r="J1656" s="17" t="s">
        <v>4660</v>
      </c>
    </row>
    <row r="1657" spans="1:10" hidden="1">
      <c r="A1657" s="1" t="s">
        <v>4660</v>
      </c>
      <c r="B1657" s="17" t="s">
        <v>4775</v>
      </c>
      <c r="C1657" s="1" t="s">
        <v>4662</v>
      </c>
      <c r="D1657" s="1" t="s">
        <v>4776</v>
      </c>
      <c r="E1657" s="1" t="s">
        <v>4775</v>
      </c>
      <c r="F1657" s="1" t="s">
        <v>4662</v>
      </c>
      <c r="G1657" s="1" t="s">
        <v>2685</v>
      </c>
      <c r="H1657" s="1" t="s">
        <v>2758</v>
      </c>
      <c r="I1657" s="1" t="s">
        <v>2591</v>
      </c>
      <c r="J1657" s="17" t="s">
        <v>4660</v>
      </c>
    </row>
    <row r="1658" spans="1:10" hidden="1">
      <c r="A1658" s="1" t="s">
        <v>4660</v>
      </c>
      <c r="B1658" s="17" t="s">
        <v>4777</v>
      </c>
      <c r="C1658" s="1" t="s">
        <v>4662</v>
      </c>
      <c r="D1658" s="1" t="s">
        <v>4778</v>
      </c>
      <c r="E1658" s="1" t="s">
        <v>4777</v>
      </c>
      <c r="F1658" s="1" t="s">
        <v>4662</v>
      </c>
      <c r="G1658" s="1" t="s">
        <v>2685</v>
      </c>
      <c r="H1658" s="1" t="s">
        <v>2758</v>
      </c>
      <c r="I1658" s="1" t="s">
        <v>2591</v>
      </c>
      <c r="J1658" s="17" t="s">
        <v>4660</v>
      </c>
    </row>
    <row r="1659" spans="1:10" hidden="1">
      <c r="A1659" s="1" t="s">
        <v>4660</v>
      </c>
      <c r="B1659" s="17" t="s">
        <v>4779</v>
      </c>
      <c r="C1659" s="1" t="s">
        <v>4662</v>
      </c>
      <c r="D1659" s="1" t="s">
        <v>4780</v>
      </c>
      <c r="E1659" s="1" t="s">
        <v>4779</v>
      </c>
      <c r="F1659" s="1" t="s">
        <v>4662</v>
      </c>
      <c r="G1659" s="1" t="s">
        <v>2685</v>
      </c>
      <c r="H1659" s="1" t="s">
        <v>2758</v>
      </c>
      <c r="I1659" s="1" t="s">
        <v>2591</v>
      </c>
      <c r="J1659" s="17" t="s">
        <v>4660</v>
      </c>
    </row>
    <row r="1660" spans="1:10" hidden="1">
      <c r="A1660" s="1" t="s">
        <v>4660</v>
      </c>
      <c r="B1660" s="17" t="s">
        <v>4781</v>
      </c>
      <c r="C1660" s="1" t="s">
        <v>4662</v>
      </c>
      <c r="D1660" s="1" t="s">
        <v>4782</v>
      </c>
      <c r="E1660" s="1" t="s">
        <v>4781</v>
      </c>
      <c r="F1660" s="1" t="s">
        <v>4662</v>
      </c>
      <c r="G1660" s="1" t="s">
        <v>2685</v>
      </c>
      <c r="H1660" s="1" t="s">
        <v>2758</v>
      </c>
      <c r="I1660" s="1" t="s">
        <v>2591</v>
      </c>
      <c r="J1660" s="17" t="s">
        <v>4660</v>
      </c>
    </row>
    <row r="1661" spans="1:10" hidden="1">
      <c r="A1661" s="1" t="s">
        <v>4660</v>
      </c>
      <c r="B1661" s="17" t="s">
        <v>4783</v>
      </c>
      <c r="C1661" s="1" t="s">
        <v>4662</v>
      </c>
      <c r="D1661" s="1" t="s">
        <v>4784</v>
      </c>
      <c r="E1661" s="1" t="s">
        <v>4783</v>
      </c>
      <c r="F1661" s="1" t="s">
        <v>4662</v>
      </c>
      <c r="G1661" s="1" t="s">
        <v>2685</v>
      </c>
      <c r="H1661" s="1" t="s">
        <v>2758</v>
      </c>
      <c r="I1661" s="1" t="s">
        <v>2591</v>
      </c>
      <c r="J1661" s="17" t="s">
        <v>4660</v>
      </c>
    </row>
    <row r="1662" spans="1:10" hidden="1">
      <c r="A1662" s="1" t="s">
        <v>4660</v>
      </c>
      <c r="B1662" s="17" t="s">
        <v>4785</v>
      </c>
      <c r="C1662" s="1" t="s">
        <v>4662</v>
      </c>
      <c r="D1662" s="1" t="s">
        <v>4786</v>
      </c>
      <c r="E1662" s="1" t="s">
        <v>4785</v>
      </c>
      <c r="F1662" s="1" t="s">
        <v>4662</v>
      </c>
      <c r="G1662" s="1" t="s">
        <v>2685</v>
      </c>
      <c r="H1662" s="1" t="s">
        <v>2758</v>
      </c>
      <c r="I1662" s="1" t="s">
        <v>2591</v>
      </c>
      <c r="J1662" s="17" t="s">
        <v>4660</v>
      </c>
    </row>
    <row r="1663" spans="1:10" hidden="1">
      <c r="A1663" s="1" t="s">
        <v>4660</v>
      </c>
      <c r="B1663" s="17" t="s">
        <v>4787</v>
      </c>
      <c r="C1663" s="1" t="s">
        <v>4662</v>
      </c>
      <c r="D1663" s="1" t="s">
        <v>4788</v>
      </c>
      <c r="E1663" s="1" t="s">
        <v>4787</v>
      </c>
      <c r="F1663" s="1" t="s">
        <v>4662</v>
      </c>
      <c r="G1663" s="1" t="s">
        <v>2685</v>
      </c>
      <c r="H1663" s="1" t="s">
        <v>2758</v>
      </c>
      <c r="I1663" s="1" t="s">
        <v>2591</v>
      </c>
      <c r="J1663" s="17" t="s">
        <v>4660</v>
      </c>
    </row>
    <row r="1664" spans="1:10" hidden="1">
      <c r="A1664" s="1" t="s">
        <v>4660</v>
      </c>
      <c r="B1664" s="17" t="s">
        <v>4789</v>
      </c>
      <c r="C1664" s="1" t="s">
        <v>4662</v>
      </c>
      <c r="D1664" s="1" t="s">
        <v>4790</v>
      </c>
      <c r="E1664" s="1" t="s">
        <v>4789</v>
      </c>
      <c r="F1664" s="1" t="s">
        <v>4662</v>
      </c>
      <c r="G1664" s="1" t="s">
        <v>2685</v>
      </c>
      <c r="H1664" s="1" t="s">
        <v>2758</v>
      </c>
      <c r="I1664" s="1" t="s">
        <v>2591</v>
      </c>
      <c r="J1664" s="17" t="s">
        <v>4660</v>
      </c>
    </row>
    <row r="1665" spans="1:10" hidden="1">
      <c r="A1665" s="1" t="s">
        <v>4660</v>
      </c>
      <c r="B1665" s="17" t="s">
        <v>4660</v>
      </c>
      <c r="C1665" s="1" t="s">
        <v>4662</v>
      </c>
      <c r="D1665" s="1" t="s">
        <v>4662</v>
      </c>
      <c r="E1665" s="1" t="s">
        <v>4660</v>
      </c>
      <c r="F1665" s="1" t="s">
        <v>4662</v>
      </c>
      <c r="G1665" s="1" t="s">
        <v>2685</v>
      </c>
      <c r="H1665" s="1" t="s">
        <v>2758</v>
      </c>
      <c r="I1665" s="1" t="s">
        <v>2591</v>
      </c>
      <c r="J1665" s="17" t="s">
        <v>4660</v>
      </c>
    </row>
    <row r="1666" spans="1:10" hidden="1">
      <c r="A1666" s="1" t="s">
        <v>4660</v>
      </c>
      <c r="B1666" s="17" t="s">
        <v>4791</v>
      </c>
      <c r="C1666" s="1" t="s">
        <v>4662</v>
      </c>
      <c r="D1666" s="1" t="s">
        <v>4792</v>
      </c>
      <c r="E1666" s="1" t="s">
        <v>4791</v>
      </c>
      <c r="F1666" s="1" t="s">
        <v>4662</v>
      </c>
      <c r="G1666" s="1" t="s">
        <v>2685</v>
      </c>
      <c r="H1666" s="1" t="s">
        <v>2758</v>
      </c>
      <c r="I1666" s="1" t="s">
        <v>2591</v>
      </c>
      <c r="J1666" s="17" t="s">
        <v>4660</v>
      </c>
    </row>
    <row r="1667" spans="1:10" hidden="1">
      <c r="A1667" s="1" t="s">
        <v>4660</v>
      </c>
      <c r="B1667" s="17" t="s">
        <v>4793</v>
      </c>
      <c r="C1667" s="1" t="s">
        <v>4662</v>
      </c>
      <c r="D1667" s="1" t="s">
        <v>4794</v>
      </c>
      <c r="E1667" s="1" t="s">
        <v>4793</v>
      </c>
      <c r="F1667" s="1" t="s">
        <v>4662</v>
      </c>
      <c r="G1667" s="1" t="s">
        <v>2685</v>
      </c>
      <c r="H1667" s="1" t="s">
        <v>2758</v>
      </c>
      <c r="I1667" s="1" t="s">
        <v>2591</v>
      </c>
      <c r="J1667" s="17" t="s">
        <v>4660</v>
      </c>
    </row>
    <row r="1668" spans="1:10" hidden="1">
      <c r="A1668" s="1" t="s">
        <v>4660</v>
      </c>
      <c r="B1668" s="17" t="s">
        <v>4795</v>
      </c>
      <c r="C1668" s="1" t="s">
        <v>4662</v>
      </c>
      <c r="D1668" s="1" t="s">
        <v>4796</v>
      </c>
      <c r="E1668" s="1" t="s">
        <v>4795</v>
      </c>
      <c r="F1668" s="1" t="s">
        <v>4662</v>
      </c>
      <c r="G1668" s="1" t="s">
        <v>2685</v>
      </c>
      <c r="H1668" s="1" t="s">
        <v>2758</v>
      </c>
      <c r="I1668" s="1" t="s">
        <v>2591</v>
      </c>
      <c r="J1668" s="17" t="s">
        <v>4660</v>
      </c>
    </row>
    <row r="1669" spans="1:10" hidden="1">
      <c r="A1669" s="1" t="s">
        <v>4660</v>
      </c>
      <c r="B1669" s="17" t="s">
        <v>4797</v>
      </c>
      <c r="C1669" s="1" t="s">
        <v>4662</v>
      </c>
      <c r="D1669" s="1" t="s">
        <v>4798</v>
      </c>
      <c r="E1669" s="1" t="s">
        <v>4797</v>
      </c>
      <c r="F1669" s="1" t="s">
        <v>4662</v>
      </c>
      <c r="G1669" s="1" t="s">
        <v>2685</v>
      </c>
      <c r="H1669" s="1" t="s">
        <v>2758</v>
      </c>
      <c r="I1669" s="1" t="s">
        <v>2591</v>
      </c>
      <c r="J1669" s="17" t="s">
        <v>4660</v>
      </c>
    </row>
    <row r="1670" spans="1:10" hidden="1">
      <c r="A1670" s="1" t="s">
        <v>4660</v>
      </c>
      <c r="B1670" s="17" t="s">
        <v>4799</v>
      </c>
      <c r="C1670" s="1" t="s">
        <v>4662</v>
      </c>
      <c r="D1670" s="1" t="s">
        <v>4800</v>
      </c>
      <c r="E1670" s="1" t="s">
        <v>4799</v>
      </c>
      <c r="F1670" s="1" t="s">
        <v>4662</v>
      </c>
      <c r="G1670" s="1" t="s">
        <v>2685</v>
      </c>
      <c r="H1670" s="1" t="s">
        <v>2758</v>
      </c>
      <c r="I1670" s="1" t="s">
        <v>2591</v>
      </c>
      <c r="J1670" s="17" t="s">
        <v>4660</v>
      </c>
    </row>
    <row r="1671" spans="1:10" hidden="1">
      <c r="A1671" s="1" t="s">
        <v>4660</v>
      </c>
      <c r="B1671" s="17" t="s">
        <v>4801</v>
      </c>
      <c r="C1671" s="1" t="s">
        <v>4662</v>
      </c>
      <c r="D1671" s="1" t="s">
        <v>4802</v>
      </c>
      <c r="E1671" s="1" t="s">
        <v>4801</v>
      </c>
      <c r="F1671" s="1" t="s">
        <v>4662</v>
      </c>
      <c r="G1671" s="1" t="s">
        <v>2685</v>
      </c>
      <c r="H1671" s="1" t="s">
        <v>2758</v>
      </c>
      <c r="I1671" s="1" t="s">
        <v>2591</v>
      </c>
      <c r="J1671" s="17" t="s">
        <v>4660</v>
      </c>
    </row>
    <row r="1672" spans="1:10" hidden="1">
      <c r="A1672" s="1" t="s">
        <v>4660</v>
      </c>
      <c r="B1672" s="17" t="s">
        <v>4803</v>
      </c>
      <c r="C1672" s="1" t="s">
        <v>4662</v>
      </c>
      <c r="D1672" s="1" t="s">
        <v>4804</v>
      </c>
      <c r="E1672" s="1" t="s">
        <v>4803</v>
      </c>
      <c r="F1672" s="1" t="s">
        <v>4662</v>
      </c>
      <c r="G1672" s="1" t="s">
        <v>2685</v>
      </c>
      <c r="H1672" s="1" t="s">
        <v>2758</v>
      </c>
      <c r="I1672" s="1" t="s">
        <v>2591</v>
      </c>
      <c r="J1672" s="17" t="s">
        <v>4660</v>
      </c>
    </row>
    <row r="1673" spans="1:10" hidden="1">
      <c r="A1673" s="1" t="s">
        <v>4660</v>
      </c>
      <c r="B1673" s="17" t="s">
        <v>4805</v>
      </c>
      <c r="C1673" s="1" t="s">
        <v>4662</v>
      </c>
      <c r="D1673" s="1" t="s">
        <v>4806</v>
      </c>
      <c r="E1673" s="1" t="s">
        <v>4805</v>
      </c>
      <c r="F1673" s="1" t="s">
        <v>4662</v>
      </c>
      <c r="G1673" s="1" t="s">
        <v>2685</v>
      </c>
      <c r="H1673" s="1" t="s">
        <v>2758</v>
      </c>
      <c r="I1673" s="1" t="s">
        <v>2591</v>
      </c>
      <c r="J1673" s="17" t="s">
        <v>4660</v>
      </c>
    </row>
    <row r="1674" spans="1:10" hidden="1">
      <c r="A1674" s="1" t="s">
        <v>4660</v>
      </c>
      <c r="B1674" s="17" t="s">
        <v>4807</v>
      </c>
      <c r="C1674" s="1" t="s">
        <v>4662</v>
      </c>
      <c r="D1674" s="1" t="s">
        <v>4808</v>
      </c>
      <c r="E1674" s="1" t="s">
        <v>4807</v>
      </c>
      <c r="F1674" s="1" t="s">
        <v>4662</v>
      </c>
      <c r="G1674" s="1" t="s">
        <v>2685</v>
      </c>
      <c r="H1674" s="1" t="s">
        <v>2758</v>
      </c>
      <c r="I1674" s="1" t="s">
        <v>2591</v>
      </c>
      <c r="J1674" s="17" t="s">
        <v>4660</v>
      </c>
    </row>
    <row r="1675" spans="1:10" hidden="1">
      <c r="A1675" s="1" t="s">
        <v>4660</v>
      </c>
      <c r="B1675" s="17" t="s">
        <v>4809</v>
      </c>
      <c r="C1675" s="1" t="s">
        <v>4662</v>
      </c>
      <c r="D1675" s="1" t="s">
        <v>4810</v>
      </c>
      <c r="E1675" s="1" t="s">
        <v>4809</v>
      </c>
      <c r="F1675" s="1" t="s">
        <v>4662</v>
      </c>
      <c r="G1675" s="1" t="s">
        <v>2685</v>
      </c>
      <c r="H1675" s="1" t="s">
        <v>2758</v>
      </c>
      <c r="I1675" s="1" t="s">
        <v>2591</v>
      </c>
      <c r="J1675" s="17" t="s">
        <v>4660</v>
      </c>
    </row>
    <row r="1676" spans="1:10" hidden="1">
      <c r="A1676" s="1" t="s">
        <v>4660</v>
      </c>
      <c r="B1676" s="17" t="s">
        <v>4811</v>
      </c>
      <c r="C1676" s="1" t="s">
        <v>4662</v>
      </c>
      <c r="D1676" s="1" t="s">
        <v>4812</v>
      </c>
      <c r="E1676" s="1" t="s">
        <v>4811</v>
      </c>
      <c r="F1676" s="1" t="s">
        <v>4662</v>
      </c>
      <c r="G1676" s="1" t="s">
        <v>2685</v>
      </c>
      <c r="H1676" s="1" t="s">
        <v>2758</v>
      </c>
      <c r="I1676" s="1" t="s">
        <v>2591</v>
      </c>
      <c r="J1676" s="17" t="s">
        <v>4660</v>
      </c>
    </row>
    <row r="1677" spans="1:10" hidden="1">
      <c r="A1677" s="1" t="s">
        <v>4660</v>
      </c>
      <c r="B1677" s="17" t="s">
        <v>4813</v>
      </c>
      <c r="C1677" s="1" t="s">
        <v>4662</v>
      </c>
      <c r="D1677" s="1" t="s">
        <v>4814</v>
      </c>
      <c r="E1677" s="1" t="s">
        <v>4813</v>
      </c>
      <c r="F1677" s="1" t="s">
        <v>4662</v>
      </c>
      <c r="G1677" s="1" t="s">
        <v>2685</v>
      </c>
      <c r="H1677" s="1" t="s">
        <v>2758</v>
      </c>
      <c r="I1677" s="1" t="s">
        <v>2591</v>
      </c>
      <c r="J1677" s="17" t="s">
        <v>4660</v>
      </c>
    </row>
    <row r="1678" spans="1:10" hidden="1">
      <c r="A1678" s="1" t="s">
        <v>4660</v>
      </c>
      <c r="B1678" s="17" t="s">
        <v>4815</v>
      </c>
      <c r="C1678" s="1" t="s">
        <v>4662</v>
      </c>
      <c r="D1678" s="1" t="s">
        <v>4816</v>
      </c>
      <c r="E1678" s="1" t="s">
        <v>4815</v>
      </c>
      <c r="F1678" s="1" t="s">
        <v>4662</v>
      </c>
      <c r="G1678" s="1" t="s">
        <v>2685</v>
      </c>
      <c r="H1678" s="1" t="s">
        <v>2758</v>
      </c>
      <c r="I1678" s="1" t="s">
        <v>2591</v>
      </c>
      <c r="J1678" s="17" t="s">
        <v>4660</v>
      </c>
    </row>
    <row r="1679" spans="1:10" hidden="1">
      <c r="A1679" s="1" t="s">
        <v>4660</v>
      </c>
      <c r="B1679" s="17" t="s">
        <v>4817</v>
      </c>
      <c r="C1679" s="1" t="s">
        <v>4662</v>
      </c>
      <c r="D1679" s="1" t="s">
        <v>4818</v>
      </c>
      <c r="E1679" s="1" t="s">
        <v>4817</v>
      </c>
      <c r="F1679" s="1" t="s">
        <v>4662</v>
      </c>
      <c r="G1679" s="1" t="s">
        <v>2685</v>
      </c>
      <c r="H1679" s="1" t="s">
        <v>2758</v>
      </c>
      <c r="I1679" s="1" t="s">
        <v>2591</v>
      </c>
      <c r="J1679" s="17" t="s">
        <v>4660</v>
      </c>
    </row>
    <row r="1680" spans="1:10" hidden="1">
      <c r="A1680" s="1" t="s">
        <v>4660</v>
      </c>
      <c r="B1680" s="17" t="s">
        <v>4819</v>
      </c>
      <c r="C1680" s="1" t="s">
        <v>4662</v>
      </c>
      <c r="D1680" s="1" t="s">
        <v>4820</v>
      </c>
      <c r="E1680" s="1" t="s">
        <v>4819</v>
      </c>
      <c r="F1680" s="1" t="s">
        <v>4662</v>
      </c>
      <c r="G1680" s="1" t="s">
        <v>2685</v>
      </c>
      <c r="H1680" s="1" t="s">
        <v>2758</v>
      </c>
      <c r="I1680" s="1" t="s">
        <v>2591</v>
      </c>
      <c r="J1680" s="17" t="s">
        <v>4660</v>
      </c>
    </row>
    <row r="1681" spans="1:10" hidden="1">
      <c r="A1681" s="1" t="s">
        <v>4660</v>
      </c>
      <c r="B1681" s="17" t="s">
        <v>4821</v>
      </c>
      <c r="C1681" s="1" t="s">
        <v>4662</v>
      </c>
      <c r="D1681" s="1" t="s">
        <v>4822</v>
      </c>
      <c r="E1681" s="1" t="s">
        <v>4821</v>
      </c>
      <c r="F1681" s="1" t="s">
        <v>4662</v>
      </c>
      <c r="G1681" s="1" t="s">
        <v>2685</v>
      </c>
      <c r="H1681" s="1" t="s">
        <v>2758</v>
      </c>
      <c r="I1681" s="1" t="s">
        <v>2591</v>
      </c>
      <c r="J1681" s="17" t="s">
        <v>4660</v>
      </c>
    </row>
    <row r="1682" spans="1:10" hidden="1">
      <c r="A1682" s="1" t="s">
        <v>4660</v>
      </c>
      <c r="B1682" s="17" t="s">
        <v>4823</v>
      </c>
      <c r="C1682" s="1" t="s">
        <v>4662</v>
      </c>
      <c r="D1682" s="1" t="s">
        <v>4824</v>
      </c>
      <c r="E1682" s="1" t="s">
        <v>4823</v>
      </c>
      <c r="F1682" s="1" t="s">
        <v>4662</v>
      </c>
      <c r="G1682" s="1" t="s">
        <v>2685</v>
      </c>
      <c r="H1682" s="1" t="s">
        <v>2758</v>
      </c>
      <c r="I1682" s="1" t="s">
        <v>2591</v>
      </c>
      <c r="J1682" s="17" t="s">
        <v>4660</v>
      </c>
    </row>
    <row r="1683" spans="1:10" hidden="1">
      <c r="A1683" s="1" t="s">
        <v>4660</v>
      </c>
      <c r="B1683" s="17" t="s">
        <v>4825</v>
      </c>
      <c r="C1683" s="1" t="s">
        <v>4662</v>
      </c>
      <c r="D1683" s="1" t="s">
        <v>4826</v>
      </c>
      <c r="E1683" s="1" t="s">
        <v>4825</v>
      </c>
      <c r="F1683" s="1" t="s">
        <v>4662</v>
      </c>
      <c r="G1683" s="1" t="s">
        <v>2685</v>
      </c>
      <c r="H1683" s="1" t="s">
        <v>2758</v>
      </c>
      <c r="I1683" s="1" t="s">
        <v>2591</v>
      </c>
      <c r="J1683" s="17" t="s">
        <v>4660</v>
      </c>
    </row>
    <row r="1684" spans="1:10" hidden="1">
      <c r="A1684" s="1" t="s">
        <v>4660</v>
      </c>
      <c r="B1684" s="17" t="s">
        <v>4827</v>
      </c>
      <c r="C1684" s="1" t="s">
        <v>4662</v>
      </c>
      <c r="D1684" s="1" t="s">
        <v>4828</v>
      </c>
      <c r="E1684" s="1" t="s">
        <v>4827</v>
      </c>
      <c r="F1684" s="1" t="s">
        <v>4662</v>
      </c>
      <c r="G1684" s="1" t="s">
        <v>2685</v>
      </c>
      <c r="H1684" s="1" t="s">
        <v>2758</v>
      </c>
      <c r="I1684" s="1" t="s">
        <v>2591</v>
      </c>
      <c r="J1684" s="17" t="s">
        <v>4660</v>
      </c>
    </row>
    <row r="1685" spans="1:10" hidden="1">
      <c r="A1685" s="1" t="s">
        <v>4660</v>
      </c>
      <c r="B1685" s="17" t="s">
        <v>4829</v>
      </c>
      <c r="C1685" s="1" t="s">
        <v>4662</v>
      </c>
      <c r="D1685" s="1" t="s">
        <v>4830</v>
      </c>
      <c r="E1685" s="1" t="s">
        <v>4829</v>
      </c>
      <c r="F1685" s="1" t="s">
        <v>4662</v>
      </c>
      <c r="G1685" s="1" t="s">
        <v>2685</v>
      </c>
      <c r="H1685" s="1" t="s">
        <v>2758</v>
      </c>
      <c r="I1685" s="1" t="s">
        <v>2591</v>
      </c>
      <c r="J1685" s="17" t="s">
        <v>4660</v>
      </c>
    </row>
    <row r="1686" spans="1:10" hidden="1">
      <c r="A1686" s="1" t="s">
        <v>4660</v>
      </c>
      <c r="B1686" s="17" t="s">
        <v>4831</v>
      </c>
      <c r="C1686" s="1" t="s">
        <v>4662</v>
      </c>
      <c r="D1686" s="1" t="s">
        <v>4832</v>
      </c>
      <c r="E1686" s="1" t="s">
        <v>4831</v>
      </c>
      <c r="F1686" s="1" t="s">
        <v>4662</v>
      </c>
      <c r="G1686" s="1" t="s">
        <v>2685</v>
      </c>
      <c r="H1686" s="1" t="s">
        <v>2758</v>
      </c>
      <c r="I1686" s="1" t="s">
        <v>2591</v>
      </c>
      <c r="J1686" s="17" t="s">
        <v>4660</v>
      </c>
    </row>
    <row r="1687" spans="1:10" hidden="1">
      <c r="A1687" s="1" t="s">
        <v>4660</v>
      </c>
      <c r="B1687" s="17" t="s">
        <v>4833</v>
      </c>
      <c r="C1687" s="1" t="s">
        <v>4662</v>
      </c>
      <c r="D1687" s="1" t="s">
        <v>4834</v>
      </c>
      <c r="E1687" s="1" t="s">
        <v>4833</v>
      </c>
      <c r="F1687" s="1" t="s">
        <v>4662</v>
      </c>
      <c r="G1687" s="1" t="s">
        <v>2685</v>
      </c>
      <c r="H1687" s="1" t="s">
        <v>2758</v>
      </c>
      <c r="I1687" s="1" t="s">
        <v>2591</v>
      </c>
      <c r="J1687" s="17" t="s">
        <v>4660</v>
      </c>
    </row>
    <row r="1688" spans="1:10" hidden="1">
      <c r="A1688" s="1" t="s">
        <v>4660</v>
      </c>
      <c r="B1688" s="17" t="s">
        <v>4835</v>
      </c>
      <c r="C1688" s="1" t="s">
        <v>4662</v>
      </c>
      <c r="D1688" s="1" t="s">
        <v>4836</v>
      </c>
      <c r="E1688" s="1" t="s">
        <v>4835</v>
      </c>
      <c r="F1688" s="1" t="s">
        <v>4662</v>
      </c>
      <c r="G1688" s="1" t="s">
        <v>2685</v>
      </c>
      <c r="H1688" s="1" t="s">
        <v>2758</v>
      </c>
      <c r="I1688" s="1" t="s">
        <v>2591</v>
      </c>
      <c r="J1688" s="17" t="s">
        <v>4660</v>
      </c>
    </row>
    <row r="1689" spans="1:10" hidden="1">
      <c r="A1689" s="1" t="s">
        <v>4660</v>
      </c>
      <c r="B1689" s="17" t="s">
        <v>4837</v>
      </c>
      <c r="C1689" s="1" t="s">
        <v>4662</v>
      </c>
      <c r="D1689" s="1" t="s">
        <v>4838</v>
      </c>
      <c r="E1689" s="1" t="s">
        <v>4837</v>
      </c>
      <c r="F1689" s="1" t="s">
        <v>4662</v>
      </c>
      <c r="G1689" s="1" t="s">
        <v>2685</v>
      </c>
      <c r="H1689" s="1" t="s">
        <v>2758</v>
      </c>
      <c r="I1689" s="1" t="s">
        <v>2591</v>
      </c>
      <c r="J1689" s="17" t="s">
        <v>4660</v>
      </c>
    </row>
    <row r="1690" spans="1:10" hidden="1">
      <c r="A1690" s="1" t="s">
        <v>4660</v>
      </c>
      <c r="B1690" s="17" t="s">
        <v>4839</v>
      </c>
      <c r="C1690" s="1" t="s">
        <v>4662</v>
      </c>
      <c r="D1690" s="1" t="s">
        <v>4840</v>
      </c>
      <c r="E1690" s="1" t="s">
        <v>4839</v>
      </c>
      <c r="F1690" s="1" t="s">
        <v>4662</v>
      </c>
      <c r="G1690" s="1" t="s">
        <v>2685</v>
      </c>
      <c r="H1690" s="1" t="s">
        <v>2758</v>
      </c>
      <c r="I1690" s="1" t="s">
        <v>2591</v>
      </c>
      <c r="J1690" s="17" t="s">
        <v>4660</v>
      </c>
    </row>
    <row r="1691" spans="1:10" hidden="1">
      <c r="A1691" s="1" t="s">
        <v>4660</v>
      </c>
      <c r="B1691" s="17" t="s">
        <v>4841</v>
      </c>
      <c r="C1691" s="1" t="s">
        <v>4662</v>
      </c>
      <c r="D1691" s="1" t="s">
        <v>4842</v>
      </c>
      <c r="E1691" s="1" t="s">
        <v>4841</v>
      </c>
      <c r="F1691" s="1" t="s">
        <v>4662</v>
      </c>
      <c r="G1691" s="1" t="s">
        <v>2685</v>
      </c>
      <c r="H1691" s="1" t="s">
        <v>2758</v>
      </c>
      <c r="I1691" s="1" t="s">
        <v>2591</v>
      </c>
      <c r="J1691" s="17" t="s">
        <v>4660</v>
      </c>
    </row>
    <row r="1692" spans="1:10" hidden="1">
      <c r="A1692" s="1" t="s">
        <v>4660</v>
      </c>
      <c r="B1692" s="17" t="s">
        <v>4843</v>
      </c>
      <c r="C1692" s="1" t="s">
        <v>4662</v>
      </c>
      <c r="D1692" s="1" t="s">
        <v>4844</v>
      </c>
      <c r="E1692" s="1" t="s">
        <v>4843</v>
      </c>
      <c r="F1692" s="1" t="s">
        <v>4662</v>
      </c>
      <c r="G1692" s="1" t="s">
        <v>2685</v>
      </c>
      <c r="H1692" s="1" t="s">
        <v>2758</v>
      </c>
      <c r="I1692" s="1" t="s">
        <v>2591</v>
      </c>
      <c r="J1692" s="17" t="s">
        <v>4660</v>
      </c>
    </row>
    <row r="1693" spans="1:10" hidden="1">
      <c r="A1693" s="1" t="s">
        <v>739</v>
      </c>
      <c r="B1693" s="17" t="s">
        <v>4845</v>
      </c>
      <c r="C1693" s="1" t="s">
        <v>1319</v>
      </c>
      <c r="D1693" s="1" t="s">
        <v>1152</v>
      </c>
      <c r="E1693" s="1" t="s">
        <v>4845</v>
      </c>
      <c r="F1693" s="1" t="s">
        <v>1319</v>
      </c>
      <c r="G1693" s="1" t="s">
        <v>2761</v>
      </c>
      <c r="H1693" s="1" t="s">
        <v>2762</v>
      </c>
      <c r="I1693" s="1" t="s">
        <v>2592</v>
      </c>
      <c r="J1693" s="17" t="s">
        <v>739</v>
      </c>
    </row>
    <row r="1694" spans="1:10" hidden="1">
      <c r="A1694" s="1" t="s">
        <v>736</v>
      </c>
      <c r="B1694" s="17" t="s">
        <v>736</v>
      </c>
      <c r="C1694" s="1" t="s">
        <v>1249</v>
      </c>
      <c r="D1694" s="1" t="s">
        <v>1249</v>
      </c>
      <c r="E1694" s="1" t="s">
        <v>736</v>
      </c>
      <c r="F1694" s="1" t="s">
        <v>1249</v>
      </c>
      <c r="G1694" s="1" t="s">
        <v>2761</v>
      </c>
      <c r="H1694" s="1" t="s">
        <v>2762</v>
      </c>
      <c r="I1694" s="1" t="s">
        <v>2592</v>
      </c>
      <c r="J1694" s="17" t="s">
        <v>736</v>
      </c>
    </row>
    <row r="1695" spans="1:10" hidden="1">
      <c r="A1695" s="1" t="s">
        <v>739</v>
      </c>
      <c r="B1695" s="17" t="s">
        <v>739</v>
      </c>
      <c r="C1695" s="1" t="s">
        <v>1319</v>
      </c>
      <c r="D1695" s="1" t="s">
        <v>1319</v>
      </c>
      <c r="E1695" s="1" t="s">
        <v>739</v>
      </c>
      <c r="F1695" s="1" t="s">
        <v>1319</v>
      </c>
      <c r="G1695" s="1" t="s">
        <v>2761</v>
      </c>
      <c r="H1695" s="1" t="s">
        <v>2762</v>
      </c>
      <c r="I1695" s="1" t="s">
        <v>2592</v>
      </c>
      <c r="J1695" s="17" t="s">
        <v>739</v>
      </c>
    </row>
    <row r="1696" spans="1:10" hidden="1">
      <c r="A1696" s="1" t="s">
        <v>740</v>
      </c>
      <c r="B1696" s="17" t="s">
        <v>740</v>
      </c>
      <c r="C1696" s="1" t="s">
        <v>1379</v>
      </c>
      <c r="D1696" s="1" t="s">
        <v>1379</v>
      </c>
      <c r="E1696" s="1" t="s">
        <v>740</v>
      </c>
      <c r="F1696" s="1" t="s">
        <v>1379</v>
      </c>
      <c r="G1696" s="1" t="s">
        <v>2761</v>
      </c>
      <c r="H1696" s="1" t="s">
        <v>2762</v>
      </c>
      <c r="I1696" s="1" t="s">
        <v>2592</v>
      </c>
      <c r="J1696" s="17" t="s">
        <v>740</v>
      </c>
    </row>
    <row r="1697" spans="1:10" hidden="1">
      <c r="A1697" s="1" t="s">
        <v>739</v>
      </c>
      <c r="B1697" s="17" t="s">
        <v>4846</v>
      </c>
      <c r="C1697" s="1" t="s">
        <v>1319</v>
      </c>
      <c r="D1697" s="1" t="s">
        <v>1434</v>
      </c>
      <c r="E1697" s="1" t="s">
        <v>4846</v>
      </c>
      <c r="F1697" s="1" t="s">
        <v>1319</v>
      </c>
      <c r="G1697" s="1" t="s">
        <v>2761</v>
      </c>
      <c r="H1697" s="1" t="s">
        <v>2762</v>
      </c>
      <c r="I1697" s="1" t="s">
        <v>2592</v>
      </c>
      <c r="J1697" s="17" t="s">
        <v>739</v>
      </c>
    </row>
    <row r="1698" spans="1:10" hidden="1">
      <c r="A1698" s="1" t="s">
        <v>741</v>
      </c>
      <c r="B1698" s="17" t="s">
        <v>741</v>
      </c>
      <c r="C1698" s="1" t="s">
        <v>1483</v>
      </c>
      <c r="D1698" s="1" t="s">
        <v>1483</v>
      </c>
      <c r="E1698" s="1" t="s">
        <v>741</v>
      </c>
      <c r="F1698" s="1" t="s">
        <v>1483</v>
      </c>
      <c r="G1698" s="1" t="s">
        <v>2761</v>
      </c>
      <c r="H1698" s="1" t="s">
        <v>2762</v>
      </c>
      <c r="I1698" s="1" t="s">
        <v>2592</v>
      </c>
      <c r="J1698" s="17" t="s">
        <v>741</v>
      </c>
    </row>
    <row r="1699" spans="1:10" hidden="1">
      <c r="A1699" s="1" t="s">
        <v>743</v>
      </c>
      <c r="B1699" s="17" t="s">
        <v>743</v>
      </c>
      <c r="C1699" s="1" t="s">
        <v>1153</v>
      </c>
      <c r="D1699" s="1" t="s">
        <v>1153</v>
      </c>
      <c r="E1699" s="1" t="s">
        <v>743</v>
      </c>
      <c r="F1699" s="1" t="s">
        <v>1153</v>
      </c>
      <c r="G1699" s="1" t="s">
        <v>2685</v>
      </c>
      <c r="H1699" s="1" t="s">
        <v>2686</v>
      </c>
      <c r="I1699" s="1" t="s">
        <v>1045</v>
      </c>
      <c r="J1699" s="17" t="s">
        <v>743</v>
      </c>
    </row>
    <row r="1700" spans="1:10" hidden="1">
      <c r="A1700" s="1" t="s">
        <v>743</v>
      </c>
      <c r="B1700" s="17" t="s">
        <v>4847</v>
      </c>
      <c r="C1700" s="1" t="s">
        <v>1153</v>
      </c>
      <c r="D1700" s="1" t="s">
        <v>1250</v>
      </c>
      <c r="E1700" s="1" t="s">
        <v>4847</v>
      </c>
      <c r="F1700" s="1" t="s">
        <v>1153</v>
      </c>
      <c r="G1700" s="1" t="s">
        <v>2685</v>
      </c>
      <c r="H1700" s="1" t="s">
        <v>2686</v>
      </c>
      <c r="I1700" s="1" t="s">
        <v>1045</v>
      </c>
      <c r="J1700" s="17" t="s">
        <v>743</v>
      </c>
    </row>
    <row r="1701" spans="1:10" hidden="1">
      <c r="A1701" s="1" t="s">
        <v>743</v>
      </c>
      <c r="B1701" s="17" t="s">
        <v>4848</v>
      </c>
      <c r="C1701" s="1" t="s">
        <v>1153</v>
      </c>
      <c r="D1701" s="1" t="s">
        <v>1320</v>
      </c>
      <c r="E1701" s="1" t="s">
        <v>4848</v>
      </c>
      <c r="F1701" s="1" t="s">
        <v>1153</v>
      </c>
      <c r="G1701" s="1" t="s">
        <v>2685</v>
      </c>
      <c r="H1701" s="1" t="s">
        <v>2686</v>
      </c>
      <c r="I1701" s="1" t="s">
        <v>1045</v>
      </c>
      <c r="J1701" s="17" t="s">
        <v>743</v>
      </c>
    </row>
    <row r="1702" spans="1:10" hidden="1">
      <c r="A1702" s="1" t="s">
        <v>743</v>
      </c>
      <c r="B1702" s="17" t="s">
        <v>4849</v>
      </c>
      <c r="C1702" s="1" t="s">
        <v>1153</v>
      </c>
      <c r="D1702" s="1" t="s">
        <v>1380</v>
      </c>
      <c r="E1702" s="1" t="s">
        <v>4849</v>
      </c>
      <c r="F1702" s="1" t="s">
        <v>1153</v>
      </c>
      <c r="G1702" s="1" t="s">
        <v>2685</v>
      </c>
      <c r="H1702" s="1" t="s">
        <v>2686</v>
      </c>
      <c r="I1702" s="1" t="s">
        <v>1045</v>
      </c>
      <c r="J1702" s="17" t="s">
        <v>743</v>
      </c>
    </row>
    <row r="1703" spans="1:10" hidden="1">
      <c r="A1703" s="1" t="s">
        <v>743</v>
      </c>
      <c r="B1703" s="17" t="s">
        <v>4850</v>
      </c>
      <c r="C1703" s="1" t="s">
        <v>1153</v>
      </c>
      <c r="D1703" s="1" t="s">
        <v>1435</v>
      </c>
      <c r="E1703" s="1" t="s">
        <v>4850</v>
      </c>
      <c r="F1703" s="1" t="s">
        <v>1153</v>
      </c>
      <c r="G1703" s="1" t="s">
        <v>2685</v>
      </c>
      <c r="H1703" s="1" t="s">
        <v>2686</v>
      </c>
      <c r="I1703" s="1" t="s">
        <v>1045</v>
      </c>
      <c r="J1703" s="17" t="s">
        <v>743</v>
      </c>
    </row>
    <row r="1704" spans="1:10" hidden="1">
      <c r="A1704" s="1" t="s">
        <v>743</v>
      </c>
      <c r="B1704" s="17" t="s">
        <v>4851</v>
      </c>
      <c r="C1704" s="1" t="s">
        <v>1153</v>
      </c>
      <c r="D1704" s="1" t="s">
        <v>1484</v>
      </c>
      <c r="E1704" s="1" t="s">
        <v>4851</v>
      </c>
      <c r="F1704" s="1" t="s">
        <v>1153</v>
      </c>
      <c r="G1704" s="1" t="s">
        <v>2685</v>
      </c>
      <c r="H1704" s="1" t="s">
        <v>2686</v>
      </c>
      <c r="I1704" s="1" t="s">
        <v>1045</v>
      </c>
      <c r="J1704" s="17" t="s">
        <v>743</v>
      </c>
    </row>
    <row r="1705" spans="1:10" hidden="1">
      <c r="A1705" s="1" t="s">
        <v>2949</v>
      </c>
      <c r="B1705" s="17" t="s">
        <v>4852</v>
      </c>
      <c r="C1705" s="1" t="s">
        <v>2951</v>
      </c>
      <c r="D1705" s="1" t="s">
        <v>4853</v>
      </c>
      <c r="E1705" s="1" t="s">
        <v>4852</v>
      </c>
      <c r="F1705" s="1" t="s">
        <v>2951</v>
      </c>
      <c r="G1705" s="1" t="s">
        <v>2685</v>
      </c>
      <c r="H1705" s="1" t="s">
        <v>2839</v>
      </c>
      <c r="I1705" s="1" t="s">
        <v>2593</v>
      </c>
      <c r="J1705" s="17" t="s">
        <v>2949</v>
      </c>
    </row>
    <row r="1706" spans="1:10" hidden="1">
      <c r="A1706" s="1" t="s">
        <v>4693</v>
      </c>
      <c r="B1706" s="17" t="s">
        <v>4693</v>
      </c>
      <c r="C1706" s="1" t="s">
        <v>4695</v>
      </c>
      <c r="D1706" s="1" t="s">
        <v>4695</v>
      </c>
      <c r="E1706" s="1" t="s">
        <v>4693</v>
      </c>
      <c r="F1706" s="1" t="s">
        <v>4695</v>
      </c>
      <c r="G1706" s="1" t="s">
        <v>2685</v>
      </c>
      <c r="H1706" s="1" t="s">
        <v>2839</v>
      </c>
      <c r="I1706" s="1" t="s">
        <v>2593</v>
      </c>
      <c r="J1706" s="17" t="s">
        <v>4693</v>
      </c>
    </row>
    <row r="1707" spans="1:10" hidden="1">
      <c r="A1707" s="1" t="s">
        <v>4693</v>
      </c>
      <c r="B1707" s="17" t="s">
        <v>4854</v>
      </c>
      <c r="C1707" s="1" t="s">
        <v>4695</v>
      </c>
      <c r="D1707" s="1" t="s">
        <v>4855</v>
      </c>
      <c r="E1707" s="1" t="s">
        <v>4854</v>
      </c>
      <c r="F1707" s="1" t="s">
        <v>4695</v>
      </c>
      <c r="G1707" s="1" t="s">
        <v>2685</v>
      </c>
      <c r="H1707" s="1" t="s">
        <v>2839</v>
      </c>
      <c r="I1707" s="1" t="s">
        <v>2593</v>
      </c>
      <c r="J1707" s="17" t="s">
        <v>4693</v>
      </c>
    </row>
    <row r="1708" spans="1:10" hidden="1">
      <c r="A1708" s="1" t="s">
        <v>4693</v>
      </c>
      <c r="B1708" s="17" t="s">
        <v>4856</v>
      </c>
      <c r="C1708" s="1" t="s">
        <v>4695</v>
      </c>
      <c r="D1708" s="1" t="s">
        <v>4857</v>
      </c>
      <c r="E1708" s="1" t="s">
        <v>4856</v>
      </c>
      <c r="F1708" s="1" t="s">
        <v>4695</v>
      </c>
      <c r="G1708" s="1" t="s">
        <v>2685</v>
      </c>
      <c r="H1708" s="1" t="s">
        <v>2839</v>
      </c>
      <c r="I1708" s="1" t="s">
        <v>2593</v>
      </c>
      <c r="J1708" s="17" t="s">
        <v>4693</v>
      </c>
    </row>
    <row r="1709" spans="1:10" hidden="1">
      <c r="A1709" s="1" t="s">
        <v>4693</v>
      </c>
      <c r="B1709" s="17" t="s">
        <v>4858</v>
      </c>
      <c r="C1709" s="1" t="s">
        <v>4695</v>
      </c>
      <c r="D1709" s="1" t="s">
        <v>4859</v>
      </c>
      <c r="E1709" s="1" t="s">
        <v>4858</v>
      </c>
      <c r="F1709" s="1" t="s">
        <v>4695</v>
      </c>
      <c r="G1709" s="1" t="s">
        <v>2685</v>
      </c>
      <c r="H1709" s="1" t="s">
        <v>2839</v>
      </c>
      <c r="I1709" s="1" t="s">
        <v>2593</v>
      </c>
      <c r="J1709" s="17" t="s">
        <v>4693</v>
      </c>
    </row>
    <row r="1710" spans="1:10" hidden="1">
      <c r="A1710" s="1" t="s">
        <v>4693</v>
      </c>
      <c r="B1710" s="17" t="s">
        <v>4860</v>
      </c>
      <c r="C1710" s="1" t="s">
        <v>4695</v>
      </c>
      <c r="D1710" s="1" t="s">
        <v>4861</v>
      </c>
      <c r="E1710" s="1" t="s">
        <v>4860</v>
      </c>
      <c r="F1710" s="1" t="s">
        <v>4695</v>
      </c>
      <c r="G1710" s="1" t="s">
        <v>2685</v>
      </c>
      <c r="H1710" s="1" t="s">
        <v>2839</v>
      </c>
      <c r="I1710" s="1" t="s">
        <v>2593</v>
      </c>
      <c r="J1710" s="17" t="s">
        <v>4693</v>
      </c>
    </row>
    <row r="1711" spans="1:10" hidden="1">
      <c r="A1711" s="1" t="s">
        <v>4693</v>
      </c>
      <c r="B1711" s="17" t="s">
        <v>4862</v>
      </c>
      <c r="C1711" s="1" t="s">
        <v>4695</v>
      </c>
      <c r="D1711" s="1" t="s">
        <v>4863</v>
      </c>
      <c r="E1711" s="1" t="s">
        <v>4862</v>
      </c>
      <c r="F1711" s="1" t="s">
        <v>4695</v>
      </c>
      <c r="G1711" s="1" t="s">
        <v>2685</v>
      </c>
      <c r="H1711" s="1" t="s">
        <v>2839</v>
      </c>
      <c r="I1711" s="1" t="s">
        <v>2593</v>
      </c>
      <c r="J1711" s="17" t="s">
        <v>4693</v>
      </c>
    </row>
    <row r="1712" spans="1:10" hidden="1">
      <c r="A1712" s="1" t="s">
        <v>4693</v>
      </c>
      <c r="B1712" s="17" t="s">
        <v>4864</v>
      </c>
      <c r="C1712" s="1" t="s">
        <v>4695</v>
      </c>
      <c r="D1712" s="1" t="s">
        <v>4865</v>
      </c>
      <c r="E1712" s="1" t="s">
        <v>4864</v>
      </c>
      <c r="F1712" s="1" t="s">
        <v>4695</v>
      </c>
      <c r="G1712" s="1" t="s">
        <v>2685</v>
      </c>
      <c r="H1712" s="1" t="s">
        <v>2839</v>
      </c>
      <c r="I1712" s="1" t="s">
        <v>2593</v>
      </c>
      <c r="J1712" s="17" t="s">
        <v>4693</v>
      </c>
    </row>
    <row r="1713" spans="1:10" hidden="1">
      <c r="A1713" s="1" t="s">
        <v>4693</v>
      </c>
      <c r="B1713" s="17" t="s">
        <v>4866</v>
      </c>
      <c r="C1713" s="1" t="s">
        <v>4695</v>
      </c>
      <c r="D1713" s="1" t="s">
        <v>4867</v>
      </c>
      <c r="E1713" s="1" t="s">
        <v>4866</v>
      </c>
      <c r="F1713" s="1" t="s">
        <v>4695</v>
      </c>
      <c r="G1713" s="1" t="s">
        <v>2685</v>
      </c>
      <c r="H1713" s="1" t="s">
        <v>2839</v>
      </c>
      <c r="I1713" s="1" t="s">
        <v>2593</v>
      </c>
      <c r="J1713" s="17" t="s">
        <v>4693</v>
      </c>
    </row>
    <row r="1714" spans="1:10" hidden="1">
      <c r="A1714" s="1" t="s">
        <v>4693</v>
      </c>
      <c r="B1714" s="17" t="s">
        <v>4868</v>
      </c>
      <c r="C1714" s="1" t="s">
        <v>4695</v>
      </c>
      <c r="D1714" s="1" t="s">
        <v>4869</v>
      </c>
      <c r="E1714" s="1" t="s">
        <v>4868</v>
      </c>
      <c r="F1714" s="1" t="s">
        <v>4695</v>
      </c>
      <c r="G1714" s="1" t="s">
        <v>2685</v>
      </c>
      <c r="H1714" s="1" t="s">
        <v>2839</v>
      </c>
      <c r="I1714" s="1" t="s">
        <v>2593</v>
      </c>
      <c r="J1714" s="17" t="s">
        <v>4693</v>
      </c>
    </row>
    <row r="1715" spans="1:10" hidden="1">
      <c r="A1715" s="1" t="s">
        <v>4693</v>
      </c>
      <c r="B1715" s="17" t="s">
        <v>4870</v>
      </c>
      <c r="C1715" s="1" t="s">
        <v>4695</v>
      </c>
      <c r="D1715" s="1" t="s">
        <v>4871</v>
      </c>
      <c r="E1715" s="1" t="s">
        <v>4870</v>
      </c>
      <c r="F1715" s="1" t="s">
        <v>4695</v>
      </c>
      <c r="G1715" s="1" t="s">
        <v>2685</v>
      </c>
      <c r="H1715" s="1" t="s">
        <v>2839</v>
      </c>
      <c r="I1715" s="1" t="s">
        <v>2593</v>
      </c>
      <c r="J1715" s="17" t="s">
        <v>4693</v>
      </c>
    </row>
    <row r="1716" spans="1:10" hidden="1">
      <c r="A1716" s="1" t="s">
        <v>4693</v>
      </c>
      <c r="B1716" s="17" t="s">
        <v>4872</v>
      </c>
      <c r="C1716" s="1" t="s">
        <v>4695</v>
      </c>
      <c r="D1716" s="1" t="s">
        <v>4873</v>
      </c>
      <c r="E1716" s="1" t="s">
        <v>4872</v>
      </c>
      <c r="F1716" s="1" t="s">
        <v>4695</v>
      </c>
      <c r="G1716" s="1" t="s">
        <v>2685</v>
      </c>
      <c r="H1716" s="1" t="s">
        <v>2839</v>
      </c>
      <c r="I1716" s="1" t="s">
        <v>2593</v>
      </c>
      <c r="J1716" s="17" t="s">
        <v>4693</v>
      </c>
    </row>
    <row r="1717" spans="1:10" hidden="1">
      <c r="A1717" s="1" t="s">
        <v>4693</v>
      </c>
      <c r="B1717" s="17" t="s">
        <v>4874</v>
      </c>
      <c r="C1717" s="1" t="s">
        <v>4695</v>
      </c>
      <c r="D1717" s="1" t="s">
        <v>4875</v>
      </c>
      <c r="E1717" s="1" t="s">
        <v>4874</v>
      </c>
      <c r="F1717" s="1" t="s">
        <v>4695</v>
      </c>
      <c r="G1717" s="1" t="s">
        <v>2685</v>
      </c>
      <c r="H1717" s="1" t="s">
        <v>2839</v>
      </c>
      <c r="I1717" s="1" t="s">
        <v>2593</v>
      </c>
      <c r="J1717" s="17" t="s">
        <v>4693</v>
      </c>
    </row>
    <row r="1718" spans="1:10" hidden="1">
      <c r="A1718" s="1" t="s">
        <v>4693</v>
      </c>
      <c r="B1718" s="17" t="s">
        <v>4876</v>
      </c>
      <c r="C1718" s="1" t="s">
        <v>4695</v>
      </c>
      <c r="D1718" s="1" t="s">
        <v>4877</v>
      </c>
      <c r="E1718" s="1" t="s">
        <v>4876</v>
      </c>
      <c r="F1718" s="1" t="s">
        <v>4695</v>
      </c>
      <c r="G1718" s="1" t="s">
        <v>2685</v>
      </c>
      <c r="H1718" s="1" t="s">
        <v>2839</v>
      </c>
      <c r="I1718" s="1" t="s">
        <v>2593</v>
      </c>
      <c r="J1718" s="17" t="s">
        <v>4693</v>
      </c>
    </row>
    <row r="1719" spans="1:10" hidden="1">
      <c r="A1719" s="1" t="s">
        <v>4693</v>
      </c>
      <c r="B1719" s="17" t="s">
        <v>4878</v>
      </c>
      <c r="C1719" s="1" t="s">
        <v>4695</v>
      </c>
      <c r="D1719" s="1" t="s">
        <v>4879</v>
      </c>
      <c r="E1719" s="1" t="s">
        <v>4878</v>
      </c>
      <c r="F1719" s="1" t="s">
        <v>4695</v>
      </c>
      <c r="G1719" s="1" t="s">
        <v>2685</v>
      </c>
      <c r="H1719" s="1" t="s">
        <v>2839</v>
      </c>
      <c r="I1719" s="1" t="s">
        <v>2593</v>
      </c>
      <c r="J1719" s="17" t="s">
        <v>4693</v>
      </c>
    </row>
    <row r="1720" spans="1:10" hidden="1">
      <c r="A1720" s="1" t="s">
        <v>4693</v>
      </c>
      <c r="B1720" s="17" t="s">
        <v>4880</v>
      </c>
      <c r="C1720" s="1" t="s">
        <v>4695</v>
      </c>
      <c r="D1720" s="1" t="s">
        <v>4881</v>
      </c>
      <c r="E1720" s="1" t="s">
        <v>4880</v>
      </c>
      <c r="F1720" s="1" t="s">
        <v>4695</v>
      </c>
      <c r="G1720" s="1" t="s">
        <v>2685</v>
      </c>
      <c r="H1720" s="1" t="s">
        <v>2839</v>
      </c>
      <c r="I1720" s="1" t="s">
        <v>2593</v>
      </c>
      <c r="J1720" s="17" t="s">
        <v>4693</v>
      </c>
    </row>
    <row r="1721" spans="1:10" hidden="1">
      <c r="A1721" s="1" t="s">
        <v>4693</v>
      </c>
      <c r="B1721" s="17" t="s">
        <v>4882</v>
      </c>
      <c r="C1721" s="1" t="s">
        <v>4695</v>
      </c>
      <c r="D1721" s="1" t="s">
        <v>4883</v>
      </c>
      <c r="E1721" s="1" t="s">
        <v>4882</v>
      </c>
      <c r="F1721" s="1" t="s">
        <v>4695</v>
      </c>
      <c r="G1721" s="1" t="s">
        <v>2685</v>
      </c>
      <c r="H1721" s="1" t="s">
        <v>2839</v>
      </c>
      <c r="I1721" s="1" t="s">
        <v>2593</v>
      </c>
      <c r="J1721" s="17" t="s">
        <v>4693</v>
      </c>
    </row>
    <row r="1722" spans="1:10" hidden="1">
      <c r="A1722" s="1" t="s">
        <v>4693</v>
      </c>
      <c r="B1722" s="17" t="s">
        <v>4884</v>
      </c>
      <c r="C1722" s="1" t="s">
        <v>4695</v>
      </c>
      <c r="D1722" s="1" t="s">
        <v>4885</v>
      </c>
      <c r="E1722" s="1" t="s">
        <v>4884</v>
      </c>
      <c r="F1722" s="1" t="s">
        <v>4695</v>
      </c>
      <c r="G1722" s="1" t="s">
        <v>2685</v>
      </c>
      <c r="H1722" s="1" t="s">
        <v>2839</v>
      </c>
      <c r="I1722" s="1" t="s">
        <v>2593</v>
      </c>
      <c r="J1722" s="17" t="s">
        <v>4693</v>
      </c>
    </row>
    <row r="1723" spans="1:10" hidden="1">
      <c r="A1723" s="1" t="s">
        <v>4693</v>
      </c>
      <c r="B1723" s="17" t="s">
        <v>4886</v>
      </c>
      <c r="C1723" s="1" t="s">
        <v>4695</v>
      </c>
      <c r="D1723" s="1" t="s">
        <v>4887</v>
      </c>
      <c r="E1723" s="1" t="s">
        <v>4886</v>
      </c>
      <c r="F1723" s="1" t="s">
        <v>4695</v>
      </c>
      <c r="G1723" s="1" t="s">
        <v>2685</v>
      </c>
      <c r="H1723" s="1" t="s">
        <v>2839</v>
      </c>
      <c r="I1723" s="1" t="s">
        <v>2593</v>
      </c>
      <c r="J1723" s="17" t="s">
        <v>4693</v>
      </c>
    </row>
    <row r="1724" spans="1:10" hidden="1">
      <c r="A1724" s="1" t="s">
        <v>6566</v>
      </c>
      <c r="B1724" s="17" t="s">
        <v>6566</v>
      </c>
      <c r="C1724" s="1" t="s">
        <v>6567</v>
      </c>
      <c r="D1724" s="1" t="s">
        <v>6567</v>
      </c>
      <c r="E1724" s="1" t="s">
        <v>6566</v>
      </c>
      <c r="F1724" s="1" t="s">
        <v>6567</v>
      </c>
      <c r="G1724" s="1" t="s">
        <v>2761</v>
      </c>
      <c r="H1724" s="1" t="s">
        <v>2887</v>
      </c>
      <c r="I1724" s="1" t="s">
        <v>1046</v>
      </c>
      <c r="J1724" s="1" t="s">
        <v>6566</v>
      </c>
    </row>
    <row r="1725" spans="1:10" hidden="1">
      <c r="A1725" s="1" t="s">
        <v>4888</v>
      </c>
      <c r="B1725" s="17" t="s">
        <v>4888</v>
      </c>
      <c r="C1725" s="1" t="s">
        <v>1154</v>
      </c>
      <c r="D1725" s="1" t="s">
        <v>1154</v>
      </c>
      <c r="E1725" s="1" t="s">
        <v>4888</v>
      </c>
      <c r="F1725" s="1" t="s">
        <v>1154</v>
      </c>
      <c r="G1725" s="1" t="s">
        <v>2761</v>
      </c>
      <c r="H1725" s="1" t="s">
        <v>2887</v>
      </c>
      <c r="I1725" s="1" t="s">
        <v>1046</v>
      </c>
      <c r="J1725" s="17" t="s">
        <v>4888</v>
      </c>
    </row>
    <row r="1726" spans="1:10" hidden="1">
      <c r="A1726" s="1" t="s">
        <v>745</v>
      </c>
      <c r="B1726" s="17" t="s">
        <v>745</v>
      </c>
      <c r="C1726" s="1" t="s">
        <v>1251</v>
      </c>
      <c r="D1726" s="1" t="s">
        <v>1251</v>
      </c>
      <c r="E1726" s="1" t="s">
        <v>745</v>
      </c>
      <c r="F1726" s="1" t="s">
        <v>1251</v>
      </c>
      <c r="G1726" s="1" t="s">
        <v>2761</v>
      </c>
      <c r="H1726" s="1" t="s">
        <v>2887</v>
      </c>
      <c r="I1726" s="1" t="s">
        <v>1046</v>
      </c>
      <c r="J1726" s="17" t="s">
        <v>745</v>
      </c>
    </row>
    <row r="1727" spans="1:10" hidden="1">
      <c r="A1727" s="1" t="s">
        <v>746</v>
      </c>
      <c r="B1727" s="17" t="s">
        <v>4889</v>
      </c>
      <c r="C1727" s="1" t="s">
        <v>1485</v>
      </c>
      <c r="D1727" s="1" t="s">
        <v>1321</v>
      </c>
      <c r="E1727" s="1" t="s">
        <v>4889</v>
      </c>
      <c r="F1727" s="1" t="s">
        <v>1485</v>
      </c>
      <c r="G1727" s="1" t="s">
        <v>2761</v>
      </c>
      <c r="H1727" s="1" t="s">
        <v>2887</v>
      </c>
      <c r="I1727" s="1" t="s">
        <v>1046</v>
      </c>
      <c r="J1727" s="17" t="s">
        <v>746</v>
      </c>
    </row>
    <row r="1728" spans="1:10" hidden="1">
      <c r="A1728" s="1" t="s">
        <v>747</v>
      </c>
      <c r="B1728" s="17" t="s">
        <v>4890</v>
      </c>
      <c r="C1728" s="1" t="s">
        <v>1638</v>
      </c>
      <c r="D1728" s="1" t="s">
        <v>1381</v>
      </c>
      <c r="E1728" s="1" t="s">
        <v>4890</v>
      </c>
      <c r="F1728" s="1" t="s">
        <v>1638</v>
      </c>
      <c r="G1728" s="1" t="s">
        <v>2761</v>
      </c>
      <c r="H1728" s="1" t="s">
        <v>2887</v>
      </c>
      <c r="I1728" s="1" t="s">
        <v>1046</v>
      </c>
      <c r="J1728" s="17" t="s">
        <v>747</v>
      </c>
    </row>
    <row r="1729" spans="1:10" hidden="1">
      <c r="A1729" s="1" t="s">
        <v>747</v>
      </c>
      <c r="B1729" s="17" t="s">
        <v>4891</v>
      </c>
      <c r="C1729" s="1" t="s">
        <v>1638</v>
      </c>
      <c r="D1729" s="1" t="s">
        <v>1436</v>
      </c>
      <c r="E1729" s="1" t="s">
        <v>4891</v>
      </c>
      <c r="F1729" s="1" t="s">
        <v>1638</v>
      </c>
      <c r="G1729" s="1" t="s">
        <v>2761</v>
      </c>
      <c r="H1729" s="1" t="s">
        <v>2887</v>
      </c>
      <c r="I1729" s="1" t="s">
        <v>1046</v>
      </c>
      <c r="J1729" s="17" t="s">
        <v>747</v>
      </c>
    </row>
    <row r="1730" spans="1:10" hidden="1">
      <c r="A1730" s="1" t="s">
        <v>746</v>
      </c>
      <c r="B1730" s="17" t="s">
        <v>746</v>
      </c>
      <c r="C1730" s="1" t="s">
        <v>1485</v>
      </c>
      <c r="D1730" s="1" t="s">
        <v>1485</v>
      </c>
      <c r="E1730" s="1" t="s">
        <v>746</v>
      </c>
      <c r="F1730" s="1" t="s">
        <v>1485</v>
      </c>
      <c r="G1730" s="1" t="s">
        <v>2761</v>
      </c>
      <c r="H1730" s="1" t="s">
        <v>2887</v>
      </c>
      <c r="I1730" s="1" t="s">
        <v>1046</v>
      </c>
      <c r="J1730" s="17" t="s">
        <v>746</v>
      </c>
    </row>
    <row r="1731" spans="1:10" hidden="1">
      <c r="A1731" s="1" t="s">
        <v>748</v>
      </c>
      <c r="B1731" s="17" t="s">
        <v>4892</v>
      </c>
      <c r="C1731" s="1" t="s">
        <v>1702</v>
      </c>
      <c r="D1731" s="1" t="s">
        <v>1527</v>
      </c>
      <c r="E1731" s="1" t="s">
        <v>4892</v>
      </c>
      <c r="F1731" s="1" t="s">
        <v>1702</v>
      </c>
      <c r="G1731" s="1" t="s">
        <v>2761</v>
      </c>
      <c r="H1731" s="1" t="s">
        <v>2887</v>
      </c>
      <c r="I1731" s="1" t="s">
        <v>1046</v>
      </c>
      <c r="J1731" s="17" t="s">
        <v>748</v>
      </c>
    </row>
    <row r="1732" spans="1:10" hidden="1">
      <c r="A1732" s="1" t="s">
        <v>748</v>
      </c>
      <c r="B1732" s="17" t="s">
        <v>4893</v>
      </c>
      <c r="C1732" s="1" t="s">
        <v>1702</v>
      </c>
      <c r="D1732" s="1" t="s">
        <v>1568</v>
      </c>
      <c r="E1732" s="1" t="s">
        <v>4893</v>
      </c>
      <c r="F1732" s="1" t="s">
        <v>1702</v>
      </c>
      <c r="G1732" s="1" t="s">
        <v>2761</v>
      </c>
      <c r="H1732" s="1" t="s">
        <v>2887</v>
      </c>
      <c r="I1732" s="1" t="s">
        <v>1046</v>
      </c>
      <c r="J1732" s="17" t="s">
        <v>748</v>
      </c>
    </row>
    <row r="1733" spans="1:10" hidden="1">
      <c r="A1733" s="1" t="s">
        <v>747</v>
      </c>
      <c r="B1733" s="17" t="s">
        <v>4894</v>
      </c>
      <c r="C1733" s="1" t="s">
        <v>1638</v>
      </c>
      <c r="D1733" s="1" t="s">
        <v>1604</v>
      </c>
      <c r="E1733" s="1" t="s">
        <v>4894</v>
      </c>
      <c r="F1733" s="1" t="s">
        <v>1638</v>
      </c>
      <c r="G1733" s="1" t="s">
        <v>2761</v>
      </c>
      <c r="H1733" s="1" t="s">
        <v>2887</v>
      </c>
      <c r="I1733" s="1" t="s">
        <v>1046</v>
      </c>
      <c r="J1733" s="17" t="s">
        <v>747</v>
      </c>
    </row>
    <row r="1734" spans="1:10" hidden="1">
      <c r="A1734" s="1" t="s">
        <v>747</v>
      </c>
      <c r="B1734" s="17" t="s">
        <v>747</v>
      </c>
      <c r="C1734" s="1" t="s">
        <v>1638</v>
      </c>
      <c r="D1734" s="1" t="s">
        <v>1638</v>
      </c>
      <c r="E1734" s="1" t="s">
        <v>747</v>
      </c>
      <c r="F1734" s="1" t="s">
        <v>1638</v>
      </c>
      <c r="G1734" s="1" t="s">
        <v>2761</v>
      </c>
      <c r="H1734" s="1" t="s">
        <v>2887</v>
      </c>
      <c r="I1734" s="1" t="s">
        <v>1046</v>
      </c>
      <c r="J1734" s="17" t="s">
        <v>747</v>
      </c>
    </row>
    <row r="1735" spans="1:10" hidden="1">
      <c r="A1735" s="1" t="s">
        <v>747</v>
      </c>
      <c r="B1735" s="17" t="s">
        <v>4895</v>
      </c>
      <c r="C1735" s="1" t="s">
        <v>1638</v>
      </c>
      <c r="D1735" s="1" t="s">
        <v>1671</v>
      </c>
      <c r="E1735" s="1" t="s">
        <v>4895</v>
      </c>
      <c r="F1735" s="1" t="s">
        <v>1638</v>
      </c>
      <c r="G1735" s="1" t="s">
        <v>2761</v>
      </c>
      <c r="H1735" s="1" t="s">
        <v>2887</v>
      </c>
      <c r="I1735" s="1" t="s">
        <v>1046</v>
      </c>
      <c r="J1735" s="17" t="s">
        <v>747</v>
      </c>
    </row>
    <row r="1736" spans="1:10" hidden="1">
      <c r="A1736" s="1" t="s">
        <v>748</v>
      </c>
      <c r="B1736" s="17" t="s">
        <v>748</v>
      </c>
      <c r="C1736" s="1" t="s">
        <v>1702</v>
      </c>
      <c r="D1736" s="1" t="s">
        <v>1702</v>
      </c>
      <c r="E1736" s="1" t="s">
        <v>748</v>
      </c>
      <c r="F1736" s="1" t="s">
        <v>1702</v>
      </c>
      <c r="G1736" s="1" t="s">
        <v>2761</v>
      </c>
      <c r="H1736" s="1" t="s">
        <v>2887</v>
      </c>
      <c r="I1736" s="1" t="s">
        <v>1046</v>
      </c>
      <c r="J1736" s="17" t="s">
        <v>748</v>
      </c>
    </row>
    <row r="1737" spans="1:10" hidden="1">
      <c r="A1737" s="1" t="s">
        <v>747</v>
      </c>
      <c r="B1737" s="17" t="s">
        <v>4896</v>
      </c>
      <c r="C1737" s="1" t="s">
        <v>1638</v>
      </c>
      <c r="D1737" s="1" t="s">
        <v>1732</v>
      </c>
      <c r="E1737" s="1" t="s">
        <v>4896</v>
      </c>
      <c r="F1737" s="1" t="s">
        <v>1638</v>
      </c>
      <c r="G1737" s="1" t="s">
        <v>2761</v>
      </c>
      <c r="H1737" s="1" t="s">
        <v>2887</v>
      </c>
      <c r="I1737" s="1" t="s">
        <v>1046</v>
      </c>
      <c r="J1737" s="17" t="s">
        <v>747</v>
      </c>
    </row>
    <row r="1738" spans="1:10" hidden="1">
      <c r="A1738" s="1" t="s">
        <v>747</v>
      </c>
      <c r="B1738" s="17" t="s">
        <v>4897</v>
      </c>
      <c r="C1738" s="1" t="s">
        <v>1638</v>
      </c>
      <c r="D1738" s="1" t="s">
        <v>1761</v>
      </c>
      <c r="E1738" s="1" t="s">
        <v>4897</v>
      </c>
      <c r="F1738" s="1" t="s">
        <v>1638</v>
      </c>
      <c r="G1738" s="1" t="s">
        <v>2761</v>
      </c>
      <c r="H1738" s="1" t="s">
        <v>2887</v>
      </c>
      <c r="I1738" s="1" t="s">
        <v>1046</v>
      </c>
      <c r="J1738" s="17" t="s">
        <v>747</v>
      </c>
    </row>
    <row r="1739" spans="1:10" hidden="1">
      <c r="A1739" s="1" t="s">
        <v>747</v>
      </c>
      <c r="B1739" s="17" t="s">
        <v>4898</v>
      </c>
      <c r="C1739" s="1" t="s">
        <v>1638</v>
      </c>
      <c r="D1739" s="1" t="s">
        <v>1788</v>
      </c>
      <c r="E1739" s="1" t="s">
        <v>4898</v>
      </c>
      <c r="F1739" s="1" t="s">
        <v>1638</v>
      </c>
      <c r="G1739" s="1" t="s">
        <v>2761</v>
      </c>
      <c r="H1739" s="1" t="s">
        <v>2887</v>
      </c>
      <c r="I1739" s="1" t="s">
        <v>1046</v>
      </c>
      <c r="J1739" s="17" t="s">
        <v>747</v>
      </c>
    </row>
    <row r="1740" spans="1:10" hidden="1">
      <c r="A1740" s="1" t="s">
        <v>4899</v>
      </c>
      <c r="B1740" s="17" t="s">
        <v>4900</v>
      </c>
      <c r="C1740" s="1" t="s">
        <v>4901</v>
      </c>
      <c r="D1740" s="1" t="s">
        <v>4902</v>
      </c>
      <c r="E1740" s="1" t="s">
        <v>4900</v>
      </c>
      <c r="F1740" s="1" t="s">
        <v>7515</v>
      </c>
      <c r="G1740" s="1" t="s">
        <v>2685</v>
      </c>
      <c r="H1740" s="1" t="s">
        <v>2758</v>
      </c>
      <c r="I1740" s="3" t="s">
        <v>7514</v>
      </c>
      <c r="J1740" s="17" t="s">
        <v>4899</v>
      </c>
    </row>
    <row r="1741" spans="1:10" hidden="1">
      <c r="A1741" s="1" t="s">
        <v>4899</v>
      </c>
      <c r="B1741" s="17" t="s">
        <v>4903</v>
      </c>
      <c r="C1741" s="1" t="s">
        <v>4901</v>
      </c>
      <c r="D1741" s="1" t="s">
        <v>4904</v>
      </c>
      <c r="E1741" s="1" t="s">
        <v>4903</v>
      </c>
      <c r="F1741" s="1" t="s">
        <v>7515</v>
      </c>
      <c r="G1741" s="1" t="s">
        <v>2685</v>
      </c>
      <c r="H1741" s="1" t="s">
        <v>2758</v>
      </c>
      <c r="I1741" s="3" t="s">
        <v>7514</v>
      </c>
      <c r="J1741" s="17" t="s">
        <v>4899</v>
      </c>
    </row>
    <row r="1742" spans="1:10" hidden="1">
      <c r="A1742" s="1" t="s">
        <v>754</v>
      </c>
      <c r="B1742" s="17" t="s">
        <v>4905</v>
      </c>
      <c r="C1742" s="1" t="s">
        <v>1252</v>
      </c>
      <c r="D1742" s="1" t="s">
        <v>4906</v>
      </c>
      <c r="E1742" s="1" t="s">
        <v>4905</v>
      </c>
      <c r="F1742" s="1" t="s">
        <v>1252</v>
      </c>
      <c r="G1742" s="1" t="s">
        <v>2648</v>
      </c>
      <c r="H1742" s="1" t="s">
        <v>2800</v>
      </c>
      <c r="I1742" s="1" t="s">
        <v>1047</v>
      </c>
      <c r="J1742" s="17" t="s">
        <v>754</v>
      </c>
    </row>
    <row r="1743" spans="1:10" hidden="1">
      <c r="A1743" s="1" t="s">
        <v>4899</v>
      </c>
      <c r="B1743" s="17" t="s">
        <v>4907</v>
      </c>
      <c r="C1743" s="1" t="s">
        <v>4901</v>
      </c>
      <c r="D1743" s="1" t="s">
        <v>4908</v>
      </c>
      <c r="E1743" s="1" t="s">
        <v>4907</v>
      </c>
      <c r="F1743" s="1" t="s">
        <v>7515</v>
      </c>
      <c r="G1743" s="1" t="s">
        <v>2685</v>
      </c>
      <c r="H1743" s="1" t="s">
        <v>2758</v>
      </c>
      <c r="I1743" s="3" t="s">
        <v>7514</v>
      </c>
      <c r="J1743" s="17" t="s">
        <v>4899</v>
      </c>
    </row>
    <row r="1744" spans="1:10" hidden="1">
      <c r="A1744" s="1" t="s">
        <v>4899</v>
      </c>
      <c r="B1744" s="17" t="s">
        <v>4909</v>
      </c>
      <c r="C1744" s="1" t="s">
        <v>4901</v>
      </c>
      <c r="D1744" s="1" t="s">
        <v>4910</v>
      </c>
      <c r="E1744" s="1" t="s">
        <v>4909</v>
      </c>
      <c r="F1744" s="1" t="s">
        <v>7515</v>
      </c>
      <c r="G1744" s="1" t="s">
        <v>2685</v>
      </c>
      <c r="H1744" s="1" t="s">
        <v>2758</v>
      </c>
      <c r="I1744" s="3" t="s">
        <v>7514</v>
      </c>
      <c r="J1744" s="17" t="s">
        <v>4899</v>
      </c>
    </row>
    <row r="1745" spans="1:10" hidden="1">
      <c r="A1745" s="1" t="s">
        <v>4899</v>
      </c>
      <c r="B1745" s="17" t="s">
        <v>4911</v>
      </c>
      <c r="C1745" s="1" t="s">
        <v>4901</v>
      </c>
      <c r="D1745" s="1" t="s">
        <v>4912</v>
      </c>
      <c r="E1745" s="1" t="s">
        <v>4911</v>
      </c>
      <c r="F1745" s="1" t="s">
        <v>7515</v>
      </c>
      <c r="G1745" s="1" t="s">
        <v>2685</v>
      </c>
      <c r="H1745" s="1" t="s">
        <v>2758</v>
      </c>
      <c r="I1745" s="3" t="s">
        <v>7514</v>
      </c>
      <c r="J1745" s="17" t="s">
        <v>4899</v>
      </c>
    </row>
    <row r="1746" spans="1:10" hidden="1">
      <c r="A1746" s="1" t="s">
        <v>754</v>
      </c>
      <c r="B1746" s="17" t="s">
        <v>4913</v>
      </c>
      <c r="C1746" s="1" t="s">
        <v>1252</v>
      </c>
      <c r="D1746" s="1" t="s">
        <v>1155</v>
      </c>
      <c r="E1746" s="1" t="s">
        <v>4913</v>
      </c>
      <c r="F1746" s="1" t="s">
        <v>1252</v>
      </c>
      <c r="G1746" s="1" t="s">
        <v>2648</v>
      </c>
      <c r="H1746" s="1" t="s">
        <v>2800</v>
      </c>
      <c r="I1746" s="1" t="s">
        <v>1047</v>
      </c>
      <c r="J1746" s="17" t="s">
        <v>754</v>
      </c>
    </row>
    <row r="1747" spans="1:10" hidden="1">
      <c r="A1747" s="1" t="s">
        <v>4899</v>
      </c>
      <c r="B1747" s="17" t="s">
        <v>4914</v>
      </c>
      <c r="C1747" s="1" t="s">
        <v>4901</v>
      </c>
      <c r="D1747" s="1" t="s">
        <v>4915</v>
      </c>
      <c r="E1747" s="1" t="s">
        <v>4914</v>
      </c>
      <c r="F1747" s="1" t="s">
        <v>7515</v>
      </c>
      <c r="G1747" s="1" t="s">
        <v>2685</v>
      </c>
      <c r="H1747" s="1" t="s">
        <v>2758</v>
      </c>
      <c r="I1747" s="3" t="s">
        <v>7514</v>
      </c>
      <c r="J1747" s="17" t="s">
        <v>4899</v>
      </c>
    </row>
    <row r="1748" spans="1:10" hidden="1">
      <c r="A1748" s="1" t="s">
        <v>754</v>
      </c>
      <c r="B1748" s="17" t="s">
        <v>754</v>
      </c>
      <c r="C1748" s="1" t="s">
        <v>1252</v>
      </c>
      <c r="D1748" s="1" t="s">
        <v>1252</v>
      </c>
      <c r="E1748" s="1" t="s">
        <v>754</v>
      </c>
      <c r="F1748" s="1" t="s">
        <v>1252</v>
      </c>
      <c r="G1748" s="1" t="s">
        <v>2648</v>
      </c>
      <c r="H1748" s="1" t="s">
        <v>2800</v>
      </c>
      <c r="I1748" s="1" t="s">
        <v>1047</v>
      </c>
      <c r="J1748" s="17" t="s">
        <v>754</v>
      </c>
    </row>
    <row r="1749" spans="1:10" hidden="1">
      <c r="A1749" s="1" t="s">
        <v>754</v>
      </c>
      <c r="B1749" s="17" t="s">
        <v>4916</v>
      </c>
      <c r="C1749" s="1" t="s">
        <v>1252</v>
      </c>
      <c r="D1749" s="1" t="s">
        <v>1322</v>
      </c>
      <c r="E1749" s="1" t="s">
        <v>4916</v>
      </c>
      <c r="F1749" s="1" t="s">
        <v>1252</v>
      </c>
      <c r="G1749" s="1" t="s">
        <v>2648</v>
      </c>
      <c r="H1749" s="1" t="s">
        <v>2800</v>
      </c>
      <c r="I1749" s="1" t="s">
        <v>1047</v>
      </c>
      <c r="J1749" s="17" t="s">
        <v>754</v>
      </c>
    </row>
    <row r="1750" spans="1:10" hidden="1">
      <c r="A1750" s="1" t="s">
        <v>754</v>
      </c>
      <c r="B1750" s="17" t="s">
        <v>4917</v>
      </c>
      <c r="C1750" s="1" t="s">
        <v>1252</v>
      </c>
      <c r="D1750" s="1" t="s">
        <v>1382</v>
      </c>
      <c r="E1750" s="1" t="s">
        <v>4917</v>
      </c>
      <c r="F1750" s="1" t="s">
        <v>1252</v>
      </c>
      <c r="G1750" s="1" t="s">
        <v>2648</v>
      </c>
      <c r="H1750" s="1" t="s">
        <v>2800</v>
      </c>
      <c r="I1750" s="1" t="s">
        <v>1047</v>
      </c>
      <c r="J1750" s="17" t="s">
        <v>754</v>
      </c>
    </row>
    <row r="1751" spans="1:10" hidden="1">
      <c r="A1751" s="1" t="s">
        <v>4899</v>
      </c>
      <c r="B1751" s="17" t="s">
        <v>4918</v>
      </c>
      <c r="C1751" s="1" t="s">
        <v>4901</v>
      </c>
      <c r="D1751" s="1" t="s">
        <v>4919</v>
      </c>
      <c r="E1751" s="1" t="s">
        <v>4918</v>
      </c>
      <c r="F1751" s="1" t="s">
        <v>7515</v>
      </c>
      <c r="G1751" s="1" t="s">
        <v>2685</v>
      </c>
      <c r="H1751" s="1" t="s">
        <v>2758</v>
      </c>
      <c r="I1751" s="3" t="s">
        <v>7514</v>
      </c>
      <c r="J1751" s="17" t="s">
        <v>4899</v>
      </c>
    </row>
    <row r="1752" spans="1:10" hidden="1">
      <c r="A1752" s="1" t="s">
        <v>4899</v>
      </c>
      <c r="B1752" s="17" t="s">
        <v>4920</v>
      </c>
      <c r="C1752" s="1" t="s">
        <v>4901</v>
      </c>
      <c r="D1752" s="1" t="s">
        <v>4921</v>
      </c>
      <c r="E1752" s="1" t="s">
        <v>4920</v>
      </c>
      <c r="F1752" s="1" t="s">
        <v>7515</v>
      </c>
      <c r="G1752" s="1" t="s">
        <v>2685</v>
      </c>
      <c r="H1752" s="1" t="s">
        <v>2758</v>
      </c>
      <c r="I1752" s="3" t="s">
        <v>7514</v>
      </c>
      <c r="J1752" s="17" t="s">
        <v>4899</v>
      </c>
    </row>
    <row r="1753" spans="1:10" hidden="1">
      <c r="A1753" s="1" t="s">
        <v>4899</v>
      </c>
      <c r="B1753" s="17" t="s">
        <v>4922</v>
      </c>
      <c r="C1753" s="1" t="s">
        <v>4901</v>
      </c>
      <c r="D1753" s="1" t="s">
        <v>4923</v>
      </c>
      <c r="E1753" s="1" t="s">
        <v>4922</v>
      </c>
      <c r="F1753" s="1" t="s">
        <v>7515</v>
      </c>
      <c r="G1753" s="1" t="s">
        <v>2685</v>
      </c>
      <c r="H1753" s="1" t="s">
        <v>2758</v>
      </c>
      <c r="I1753" s="3" t="s">
        <v>7514</v>
      </c>
      <c r="J1753" s="17" t="s">
        <v>4899</v>
      </c>
    </row>
    <row r="1754" spans="1:10" hidden="1">
      <c r="A1754" s="1" t="s">
        <v>754</v>
      </c>
      <c r="B1754" s="17" t="s">
        <v>4924</v>
      </c>
      <c r="C1754" s="1" t="s">
        <v>1252</v>
      </c>
      <c r="D1754" s="1" t="s">
        <v>1437</v>
      </c>
      <c r="E1754" s="1" t="s">
        <v>4924</v>
      </c>
      <c r="F1754" s="1" t="s">
        <v>1252</v>
      </c>
      <c r="G1754" s="1" t="s">
        <v>2648</v>
      </c>
      <c r="H1754" s="1" t="s">
        <v>2800</v>
      </c>
      <c r="I1754" s="1" t="s">
        <v>1047</v>
      </c>
      <c r="J1754" s="17" t="s">
        <v>754</v>
      </c>
    </row>
    <row r="1755" spans="1:10" hidden="1">
      <c r="A1755" s="1" t="s">
        <v>754</v>
      </c>
      <c r="B1755" s="17" t="s">
        <v>4925</v>
      </c>
      <c r="C1755" s="1" t="s">
        <v>1252</v>
      </c>
      <c r="D1755" s="1" t="s">
        <v>1486</v>
      </c>
      <c r="E1755" s="1" t="s">
        <v>4925</v>
      </c>
      <c r="F1755" s="1" t="s">
        <v>1252</v>
      </c>
      <c r="G1755" s="1" t="s">
        <v>2648</v>
      </c>
      <c r="H1755" s="1" t="s">
        <v>2800</v>
      </c>
      <c r="I1755" s="1" t="s">
        <v>1047</v>
      </c>
      <c r="J1755" s="17" t="s">
        <v>754</v>
      </c>
    </row>
    <row r="1756" spans="1:10" hidden="1">
      <c r="A1756" s="1" t="s">
        <v>754</v>
      </c>
      <c r="B1756" s="17" t="s">
        <v>4926</v>
      </c>
      <c r="C1756" s="1" t="s">
        <v>1252</v>
      </c>
      <c r="D1756" s="1" t="s">
        <v>1528</v>
      </c>
      <c r="E1756" s="1" t="s">
        <v>4926</v>
      </c>
      <c r="F1756" s="1" t="s">
        <v>1252</v>
      </c>
      <c r="G1756" s="1" t="s">
        <v>2648</v>
      </c>
      <c r="H1756" s="1" t="s">
        <v>2800</v>
      </c>
      <c r="I1756" s="1" t="s">
        <v>1047</v>
      </c>
      <c r="J1756" s="17" t="s">
        <v>754</v>
      </c>
    </row>
    <row r="1757" spans="1:10" hidden="1">
      <c r="A1757" s="1" t="s">
        <v>754</v>
      </c>
      <c r="B1757" s="17" t="s">
        <v>4927</v>
      </c>
      <c r="C1757" s="1" t="s">
        <v>1252</v>
      </c>
      <c r="D1757" s="1" t="s">
        <v>1569</v>
      </c>
      <c r="E1757" s="1" t="s">
        <v>4927</v>
      </c>
      <c r="F1757" s="1" t="s">
        <v>1252</v>
      </c>
      <c r="G1757" s="1" t="s">
        <v>2648</v>
      </c>
      <c r="H1757" s="1" t="s">
        <v>2800</v>
      </c>
      <c r="I1757" s="1" t="s">
        <v>1047</v>
      </c>
      <c r="J1757" s="17" t="s">
        <v>754</v>
      </c>
    </row>
    <row r="1758" spans="1:10" hidden="1">
      <c r="A1758" s="1" t="s">
        <v>754</v>
      </c>
      <c r="B1758" s="17" t="s">
        <v>4928</v>
      </c>
      <c r="C1758" s="1" t="s">
        <v>1252</v>
      </c>
      <c r="D1758" s="1" t="s">
        <v>1605</v>
      </c>
      <c r="E1758" s="1" t="s">
        <v>4928</v>
      </c>
      <c r="F1758" s="1" t="s">
        <v>1252</v>
      </c>
      <c r="G1758" s="1" t="s">
        <v>2648</v>
      </c>
      <c r="H1758" s="1" t="s">
        <v>2800</v>
      </c>
      <c r="I1758" s="1" t="s">
        <v>1047</v>
      </c>
      <c r="J1758" s="17" t="s">
        <v>754</v>
      </c>
    </row>
    <row r="1759" spans="1:10" hidden="1">
      <c r="A1759" s="1" t="s">
        <v>754</v>
      </c>
      <c r="B1759" s="17" t="s">
        <v>4929</v>
      </c>
      <c r="C1759" s="1" t="s">
        <v>1252</v>
      </c>
      <c r="D1759" s="1" t="s">
        <v>1639</v>
      </c>
      <c r="E1759" s="1" t="s">
        <v>4929</v>
      </c>
      <c r="F1759" s="1" t="s">
        <v>1252</v>
      </c>
      <c r="G1759" s="1" t="s">
        <v>2648</v>
      </c>
      <c r="H1759" s="1" t="s">
        <v>2800</v>
      </c>
      <c r="I1759" s="1" t="s">
        <v>1047</v>
      </c>
      <c r="J1759" s="17" t="s">
        <v>754</v>
      </c>
    </row>
    <row r="1760" spans="1:10" hidden="1">
      <c r="A1760" s="1" t="s">
        <v>754</v>
      </c>
      <c r="B1760" s="17" t="s">
        <v>4930</v>
      </c>
      <c r="C1760" s="1" t="s">
        <v>1252</v>
      </c>
      <c r="D1760" s="1" t="s">
        <v>1672</v>
      </c>
      <c r="E1760" s="1" t="s">
        <v>4930</v>
      </c>
      <c r="F1760" s="1" t="s">
        <v>1252</v>
      </c>
      <c r="G1760" s="1" t="s">
        <v>2648</v>
      </c>
      <c r="H1760" s="1" t="s">
        <v>2800</v>
      </c>
      <c r="I1760" s="1" t="s">
        <v>1047</v>
      </c>
      <c r="J1760" s="17" t="s">
        <v>754</v>
      </c>
    </row>
    <row r="1761" spans="1:10" hidden="1">
      <c r="A1761" s="1" t="s">
        <v>4899</v>
      </c>
      <c r="B1761" s="17" t="s">
        <v>4931</v>
      </c>
      <c r="C1761" s="1" t="s">
        <v>4901</v>
      </c>
      <c r="D1761" s="1" t="s">
        <v>4932</v>
      </c>
      <c r="E1761" s="1" t="s">
        <v>4931</v>
      </c>
      <c r="F1761" s="1" t="s">
        <v>7515</v>
      </c>
      <c r="G1761" s="1" t="s">
        <v>2685</v>
      </c>
      <c r="H1761" s="1" t="s">
        <v>2758</v>
      </c>
      <c r="I1761" s="3" t="s">
        <v>7514</v>
      </c>
      <c r="J1761" s="17" t="s">
        <v>4899</v>
      </c>
    </row>
    <row r="1762" spans="1:10" hidden="1">
      <c r="A1762" s="1" t="s">
        <v>754</v>
      </c>
      <c r="B1762" s="17" t="s">
        <v>4933</v>
      </c>
      <c r="C1762" s="1" t="s">
        <v>1252</v>
      </c>
      <c r="D1762" s="1" t="s">
        <v>1703</v>
      </c>
      <c r="E1762" s="1" t="s">
        <v>4933</v>
      </c>
      <c r="F1762" s="1" t="s">
        <v>1252</v>
      </c>
      <c r="G1762" s="1" t="s">
        <v>2648</v>
      </c>
      <c r="H1762" s="1" t="s">
        <v>2800</v>
      </c>
      <c r="I1762" s="1" t="s">
        <v>1047</v>
      </c>
      <c r="J1762" s="17" t="s">
        <v>754</v>
      </c>
    </row>
    <row r="1763" spans="1:10" hidden="1">
      <c r="A1763" s="1" t="s">
        <v>4899</v>
      </c>
      <c r="B1763" s="17" t="s">
        <v>4934</v>
      </c>
      <c r="C1763" s="1" t="s">
        <v>4901</v>
      </c>
      <c r="D1763" s="1" t="s">
        <v>4935</v>
      </c>
      <c r="E1763" s="1" t="s">
        <v>4934</v>
      </c>
      <c r="F1763" s="1" t="s">
        <v>7515</v>
      </c>
      <c r="G1763" s="1" t="s">
        <v>2685</v>
      </c>
      <c r="H1763" s="1" t="s">
        <v>2758</v>
      </c>
      <c r="I1763" s="3" t="s">
        <v>7514</v>
      </c>
      <c r="J1763" s="17" t="s">
        <v>4899</v>
      </c>
    </row>
    <row r="1764" spans="1:10" hidden="1">
      <c r="A1764" s="1" t="s">
        <v>4899</v>
      </c>
      <c r="B1764" s="17" t="s">
        <v>4936</v>
      </c>
      <c r="C1764" s="1" t="s">
        <v>4901</v>
      </c>
      <c r="D1764" s="1" t="s">
        <v>4937</v>
      </c>
      <c r="E1764" s="1" t="s">
        <v>4936</v>
      </c>
      <c r="F1764" s="1" t="s">
        <v>7515</v>
      </c>
      <c r="G1764" s="1" t="s">
        <v>2685</v>
      </c>
      <c r="H1764" s="1" t="s">
        <v>2758</v>
      </c>
      <c r="I1764" s="3" t="s">
        <v>7514</v>
      </c>
      <c r="J1764" s="17" t="s">
        <v>4899</v>
      </c>
    </row>
    <row r="1765" spans="1:10" hidden="1">
      <c r="A1765" s="1" t="s">
        <v>754</v>
      </c>
      <c r="B1765" s="17" t="s">
        <v>4938</v>
      </c>
      <c r="C1765" s="1" t="s">
        <v>1252</v>
      </c>
      <c r="D1765" s="1" t="s">
        <v>1733</v>
      </c>
      <c r="E1765" s="1" t="s">
        <v>4938</v>
      </c>
      <c r="F1765" s="1" t="s">
        <v>1252</v>
      </c>
      <c r="G1765" s="1" t="s">
        <v>2648</v>
      </c>
      <c r="H1765" s="1" t="s">
        <v>2800</v>
      </c>
      <c r="I1765" s="1" t="s">
        <v>1047</v>
      </c>
      <c r="J1765" s="17" t="s">
        <v>754</v>
      </c>
    </row>
    <row r="1766" spans="1:10" hidden="1">
      <c r="A1766" s="1" t="s">
        <v>754</v>
      </c>
      <c r="B1766" s="17" t="s">
        <v>4939</v>
      </c>
      <c r="C1766" s="1" t="s">
        <v>1252</v>
      </c>
      <c r="D1766" s="1" t="s">
        <v>1762</v>
      </c>
      <c r="E1766" s="1" t="s">
        <v>4939</v>
      </c>
      <c r="F1766" s="1" t="s">
        <v>1252</v>
      </c>
      <c r="G1766" s="1" t="s">
        <v>2648</v>
      </c>
      <c r="H1766" s="1" t="s">
        <v>2800</v>
      </c>
      <c r="I1766" s="1" t="s">
        <v>753</v>
      </c>
      <c r="J1766" s="17" t="s">
        <v>754</v>
      </c>
    </row>
    <row r="1767" spans="1:10" hidden="1">
      <c r="A1767" s="1" t="s">
        <v>4899</v>
      </c>
      <c r="B1767" s="17" t="s">
        <v>4940</v>
      </c>
      <c r="C1767" s="1" t="s">
        <v>4901</v>
      </c>
      <c r="D1767" s="1" t="s">
        <v>4941</v>
      </c>
      <c r="E1767" s="1" t="s">
        <v>4940</v>
      </c>
      <c r="F1767" s="1" t="s">
        <v>7515</v>
      </c>
      <c r="G1767" s="1" t="s">
        <v>2685</v>
      </c>
      <c r="H1767" s="1" t="s">
        <v>2758</v>
      </c>
      <c r="I1767" s="3" t="s">
        <v>7514</v>
      </c>
      <c r="J1767" s="17" t="s">
        <v>4899</v>
      </c>
    </row>
    <row r="1768" spans="1:10" hidden="1">
      <c r="A1768" s="1" t="s">
        <v>754</v>
      </c>
      <c r="B1768" s="17" t="s">
        <v>4942</v>
      </c>
      <c r="C1768" s="1" t="s">
        <v>1252</v>
      </c>
      <c r="D1768" s="1" t="s">
        <v>1789</v>
      </c>
      <c r="E1768" s="1" t="s">
        <v>4942</v>
      </c>
      <c r="F1768" s="1" t="s">
        <v>1252</v>
      </c>
      <c r="G1768" s="1" t="s">
        <v>2648</v>
      </c>
      <c r="H1768" s="1" t="s">
        <v>2800</v>
      </c>
      <c r="I1768" s="1" t="s">
        <v>753</v>
      </c>
      <c r="J1768" s="17" t="s">
        <v>754</v>
      </c>
    </row>
    <row r="1769" spans="1:10" hidden="1">
      <c r="A1769" s="1" t="s">
        <v>4899</v>
      </c>
      <c r="B1769" s="17" t="s">
        <v>4943</v>
      </c>
      <c r="C1769" s="1" t="s">
        <v>4901</v>
      </c>
      <c r="D1769" s="1" t="s">
        <v>4944</v>
      </c>
      <c r="E1769" s="1" t="s">
        <v>4943</v>
      </c>
      <c r="F1769" s="1" t="s">
        <v>7515</v>
      </c>
      <c r="G1769" s="1" t="s">
        <v>2685</v>
      </c>
      <c r="H1769" s="1" t="s">
        <v>2758</v>
      </c>
      <c r="I1769" s="3" t="s">
        <v>7514</v>
      </c>
      <c r="J1769" s="17" t="s">
        <v>4899</v>
      </c>
    </row>
    <row r="1770" spans="1:10" hidden="1">
      <c r="A1770" s="1" t="s">
        <v>754</v>
      </c>
      <c r="B1770" s="17" t="s">
        <v>4945</v>
      </c>
      <c r="C1770" s="1" t="s">
        <v>1252</v>
      </c>
      <c r="D1770" s="1" t="s">
        <v>1814</v>
      </c>
      <c r="E1770" s="1" t="s">
        <v>4945</v>
      </c>
      <c r="F1770" s="1" t="s">
        <v>1252</v>
      </c>
      <c r="G1770" s="1" t="s">
        <v>2648</v>
      </c>
      <c r="H1770" s="1" t="s">
        <v>2800</v>
      </c>
      <c r="I1770" s="1" t="s">
        <v>1047</v>
      </c>
      <c r="J1770" s="17" t="s">
        <v>754</v>
      </c>
    </row>
    <row r="1771" spans="1:10" hidden="1">
      <c r="A1771" s="1" t="s">
        <v>754</v>
      </c>
      <c r="B1771" s="17" t="s">
        <v>4946</v>
      </c>
      <c r="C1771" s="1" t="s">
        <v>1252</v>
      </c>
      <c r="D1771" s="1" t="s">
        <v>1837</v>
      </c>
      <c r="E1771" s="1" t="s">
        <v>4946</v>
      </c>
      <c r="F1771" s="1" t="s">
        <v>1252</v>
      </c>
      <c r="G1771" s="1" t="s">
        <v>2648</v>
      </c>
      <c r="H1771" s="1" t="s">
        <v>2800</v>
      </c>
      <c r="I1771" s="1" t="s">
        <v>1047</v>
      </c>
      <c r="J1771" s="17" t="s">
        <v>754</v>
      </c>
    </row>
    <row r="1772" spans="1:10" hidden="1">
      <c r="A1772" s="1" t="s">
        <v>754</v>
      </c>
      <c r="B1772" s="17" t="s">
        <v>4947</v>
      </c>
      <c r="C1772" s="1" t="s">
        <v>1252</v>
      </c>
      <c r="D1772" s="1" t="s">
        <v>1860</v>
      </c>
      <c r="E1772" s="1" t="s">
        <v>4947</v>
      </c>
      <c r="F1772" s="1" t="s">
        <v>1252</v>
      </c>
      <c r="G1772" s="1" t="s">
        <v>2648</v>
      </c>
      <c r="H1772" s="1" t="s">
        <v>2800</v>
      </c>
      <c r="I1772" s="1" t="s">
        <v>1047</v>
      </c>
      <c r="J1772" s="17" t="s">
        <v>754</v>
      </c>
    </row>
    <row r="1773" spans="1:10" hidden="1">
      <c r="A1773" s="1" t="s">
        <v>754</v>
      </c>
      <c r="B1773" s="17" t="s">
        <v>4948</v>
      </c>
      <c r="C1773" s="1" t="s">
        <v>1252</v>
      </c>
      <c r="D1773" s="1" t="s">
        <v>1879</v>
      </c>
      <c r="E1773" s="1" t="s">
        <v>4948</v>
      </c>
      <c r="F1773" s="1" t="s">
        <v>1252</v>
      </c>
      <c r="G1773" s="1" t="s">
        <v>2648</v>
      </c>
      <c r="H1773" s="1" t="s">
        <v>2800</v>
      </c>
      <c r="I1773" s="1" t="s">
        <v>1047</v>
      </c>
      <c r="J1773" s="17" t="s">
        <v>754</v>
      </c>
    </row>
    <row r="1774" spans="1:10" hidden="1">
      <c r="A1774" s="1" t="s">
        <v>754</v>
      </c>
      <c r="B1774" s="17" t="s">
        <v>4949</v>
      </c>
      <c r="C1774" s="1" t="s">
        <v>1252</v>
      </c>
      <c r="D1774" s="1" t="s">
        <v>1898</v>
      </c>
      <c r="E1774" s="1" t="s">
        <v>4949</v>
      </c>
      <c r="F1774" s="1" t="s">
        <v>1252</v>
      </c>
      <c r="G1774" s="1" t="s">
        <v>2648</v>
      </c>
      <c r="H1774" s="1" t="s">
        <v>2800</v>
      </c>
      <c r="I1774" s="1" t="s">
        <v>1047</v>
      </c>
      <c r="J1774" s="17" t="s">
        <v>754</v>
      </c>
    </row>
    <row r="1775" spans="1:10" hidden="1">
      <c r="A1775" s="1" t="s">
        <v>754</v>
      </c>
      <c r="B1775" s="17" t="s">
        <v>4950</v>
      </c>
      <c r="C1775" s="1" t="s">
        <v>1252</v>
      </c>
      <c r="D1775" s="1" t="s">
        <v>1916</v>
      </c>
      <c r="E1775" s="1" t="s">
        <v>4950</v>
      </c>
      <c r="F1775" s="1" t="s">
        <v>1252</v>
      </c>
      <c r="G1775" s="1" t="s">
        <v>2648</v>
      </c>
      <c r="H1775" s="1" t="s">
        <v>2800</v>
      </c>
      <c r="I1775" s="1" t="s">
        <v>1047</v>
      </c>
      <c r="J1775" s="17" t="s">
        <v>754</v>
      </c>
    </row>
    <row r="1776" spans="1:10" hidden="1">
      <c r="A1776" s="1" t="s">
        <v>754</v>
      </c>
      <c r="B1776" s="17" t="s">
        <v>4951</v>
      </c>
      <c r="C1776" s="1" t="s">
        <v>1252</v>
      </c>
      <c r="D1776" s="1" t="s">
        <v>1934</v>
      </c>
      <c r="E1776" s="1" t="s">
        <v>4951</v>
      </c>
      <c r="F1776" s="1" t="s">
        <v>1252</v>
      </c>
      <c r="G1776" s="1" t="s">
        <v>2648</v>
      </c>
      <c r="H1776" s="1" t="s">
        <v>2800</v>
      </c>
      <c r="I1776" s="1" t="s">
        <v>1047</v>
      </c>
      <c r="J1776" s="17" t="s">
        <v>754</v>
      </c>
    </row>
    <row r="1777" spans="1:10" hidden="1">
      <c r="A1777" s="1" t="s">
        <v>754</v>
      </c>
      <c r="B1777" s="17" t="s">
        <v>4952</v>
      </c>
      <c r="C1777" s="1" t="s">
        <v>1252</v>
      </c>
      <c r="D1777" s="1" t="s">
        <v>1952</v>
      </c>
      <c r="E1777" s="1" t="s">
        <v>4952</v>
      </c>
      <c r="F1777" s="1" t="s">
        <v>1252</v>
      </c>
      <c r="G1777" s="1" t="s">
        <v>2648</v>
      </c>
      <c r="H1777" s="1" t="s">
        <v>2800</v>
      </c>
      <c r="I1777" s="1" t="s">
        <v>1047</v>
      </c>
      <c r="J1777" s="17" t="s">
        <v>754</v>
      </c>
    </row>
    <row r="1778" spans="1:10" hidden="1">
      <c r="A1778" s="1" t="s">
        <v>754</v>
      </c>
      <c r="B1778" s="17" t="s">
        <v>4953</v>
      </c>
      <c r="C1778" s="1" t="s">
        <v>1252</v>
      </c>
      <c r="D1778" s="1" t="s">
        <v>1969</v>
      </c>
      <c r="E1778" s="1" t="s">
        <v>4953</v>
      </c>
      <c r="F1778" s="1" t="s">
        <v>1252</v>
      </c>
      <c r="G1778" s="1" t="s">
        <v>2648</v>
      </c>
      <c r="H1778" s="1" t="s">
        <v>2800</v>
      </c>
      <c r="I1778" s="1" t="s">
        <v>1047</v>
      </c>
      <c r="J1778" s="17" t="s">
        <v>754</v>
      </c>
    </row>
    <row r="1779" spans="1:10" hidden="1">
      <c r="A1779" s="1" t="s">
        <v>754</v>
      </c>
      <c r="B1779" s="17" t="s">
        <v>4954</v>
      </c>
      <c r="C1779" s="1" t="s">
        <v>1252</v>
      </c>
      <c r="D1779" s="1" t="s">
        <v>1986</v>
      </c>
      <c r="E1779" s="1" t="s">
        <v>4954</v>
      </c>
      <c r="F1779" s="1" t="s">
        <v>1252</v>
      </c>
      <c r="G1779" s="1" t="s">
        <v>2648</v>
      </c>
      <c r="H1779" s="1" t="s">
        <v>2800</v>
      </c>
      <c r="I1779" s="1" t="s">
        <v>1047</v>
      </c>
      <c r="J1779" s="17" t="s">
        <v>754</v>
      </c>
    </row>
    <row r="1780" spans="1:10" hidden="1">
      <c r="A1780" s="1" t="s">
        <v>762</v>
      </c>
      <c r="B1780" s="17" t="s">
        <v>4955</v>
      </c>
      <c r="C1780" s="1" t="s">
        <v>1570</v>
      </c>
      <c r="D1780" s="1" t="s">
        <v>1253</v>
      </c>
      <c r="E1780" s="1" t="s">
        <v>4955</v>
      </c>
      <c r="F1780" s="1" t="s">
        <v>1570</v>
      </c>
      <c r="G1780" s="1" t="s">
        <v>2648</v>
      </c>
      <c r="H1780" s="1" t="s">
        <v>2654</v>
      </c>
      <c r="I1780" s="1" t="s">
        <v>1048</v>
      </c>
      <c r="J1780" s="17" t="s">
        <v>762</v>
      </c>
    </row>
    <row r="1781" spans="1:10" hidden="1">
      <c r="A1781" s="1" t="s">
        <v>4956</v>
      </c>
      <c r="B1781" s="17" t="s">
        <v>4957</v>
      </c>
      <c r="C1781" s="1" t="s">
        <v>1383</v>
      </c>
      <c r="D1781" s="1" t="s">
        <v>1323</v>
      </c>
      <c r="E1781" s="1" t="s">
        <v>4957</v>
      </c>
      <c r="F1781" s="1" t="s">
        <v>1383</v>
      </c>
      <c r="G1781" s="1" t="s">
        <v>2648</v>
      </c>
      <c r="H1781" s="1" t="s">
        <v>2654</v>
      </c>
      <c r="I1781" s="1" t="s">
        <v>1048</v>
      </c>
      <c r="J1781" s="17" t="s">
        <v>4956</v>
      </c>
    </row>
    <row r="1782" spans="1:10" hidden="1">
      <c r="A1782" s="1" t="s">
        <v>4956</v>
      </c>
      <c r="B1782" s="17" t="s">
        <v>4956</v>
      </c>
      <c r="C1782" s="1" t="s">
        <v>1383</v>
      </c>
      <c r="D1782" s="1" t="s">
        <v>1383</v>
      </c>
      <c r="E1782" s="1" t="s">
        <v>4956</v>
      </c>
      <c r="F1782" s="1" t="s">
        <v>1383</v>
      </c>
      <c r="G1782" s="1" t="s">
        <v>2648</v>
      </c>
      <c r="H1782" s="1" t="s">
        <v>2654</v>
      </c>
      <c r="I1782" s="1" t="s">
        <v>1048</v>
      </c>
      <c r="J1782" s="17" t="s">
        <v>4956</v>
      </c>
    </row>
    <row r="1783" spans="1:10" hidden="1">
      <c r="A1783" s="1" t="s">
        <v>4956</v>
      </c>
      <c r="B1783" s="17" t="s">
        <v>4958</v>
      </c>
      <c r="C1783" s="1" t="s">
        <v>1383</v>
      </c>
      <c r="D1783" s="1" t="s">
        <v>1438</v>
      </c>
      <c r="E1783" s="1" t="s">
        <v>4958</v>
      </c>
      <c r="F1783" s="1" t="s">
        <v>1383</v>
      </c>
      <c r="G1783" s="1" t="s">
        <v>2648</v>
      </c>
      <c r="H1783" s="1" t="s">
        <v>2654</v>
      </c>
      <c r="I1783" s="1" t="s">
        <v>1048</v>
      </c>
      <c r="J1783" s="17" t="s">
        <v>4956</v>
      </c>
    </row>
    <row r="1784" spans="1:10" hidden="1">
      <c r="A1784" s="1" t="s">
        <v>4956</v>
      </c>
      <c r="B1784" s="17" t="s">
        <v>4959</v>
      </c>
      <c r="C1784" s="1" t="s">
        <v>1383</v>
      </c>
      <c r="D1784" s="1" t="s">
        <v>1487</v>
      </c>
      <c r="E1784" s="1" t="s">
        <v>4959</v>
      </c>
      <c r="F1784" s="1" t="s">
        <v>1383</v>
      </c>
      <c r="G1784" s="1" t="s">
        <v>2648</v>
      </c>
      <c r="H1784" s="1" t="s">
        <v>2654</v>
      </c>
      <c r="I1784" s="1" t="s">
        <v>1048</v>
      </c>
      <c r="J1784" s="17" t="s">
        <v>4956</v>
      </c>
    </row>
    <row r="1785" spans="1:10" hidden="1">
      <c r="A1785" s="1" t="s">
        <v>759</v>
      </c>
      <c r="B1785" s="17" t="s">
        <v>759</v>
      </c>
      <c r="C1785" s="1" t="s">
        <v>1529</v>
      </c>
      <c r="D1785" s="1" t="s">
        <v>1529</v>
      </c>
      <c r="E1785" s="1" t="s">
        <v>759</v>
      </c>
      <c r="F1785" s="1" t="s">
        <v>1529</v>
      </c>
      <c r="G1785" s="1" t="s">
        <v>2648</v>
      </c>
      <c r="H1785" s="1" t="s">
        <v>2654</v>
      </c>
      <c r="I1785" s="1" t="s">
        <v>1048</v>
      </c>
      <c r="J1785" s="17" t="s">
        <v>759</v>
      </c>
    </row>
    <row r="1786" spans="1:10" hidden="1">
      <c r="A1786" s="1" t="s">
        <v>762</v>
      </c>
      <c r="B1786" s="17" t="s">
        <v>762</v>
      </c>
      <c r="C1786" s="1" t="s">
        <v>1570</v>
      </c>
      <c r="D1786" s="1" t="s">
        <v>1570</v>
      </c>
      <c r="E1786" s="1" t="s">
        <v>762</v>
      </c>
      <c r="F1786" s="1" t="s">
        <v>1570</v>
      </c>
      <c r="G1786" s="1" t="s">
        <v>2648</v>
      </c>
      <c r="H1786" s="1" t="s">
        <v>2654</v>
      </c>
      <c r="I1786" s="1" t="s">
        <v>1048</v>
      </c>
      <c r="J1786" s="17" t="s">
        <v>762</v>
      </c>
    </row>
    <row r="1787" spans="1:10" hidden="1">
      <c r="A1787" s="1" t="s">
        <v>762</v>
      </c>
      <c r="B1787" s="17" t="s">
        <v>4960</v>
      </c>
      <c r="C1787" s="1" t="s">
        <v>1570</v>
      </c>
      <c r="D1787" s="1" t="s">
        <v>1606</v>
      </c>
      <c r="E1787" s="1" t="s">
        <v>4960</v>
      </c>
      <c r="F1787" s="1" t="s">
        <v>1570</v>
      </c>
      <c r="G1787" s="1" t="s">
        <v>2648</v>
      </c>
      <c r="H1787" s="1" t="s">
        <v>2654</v>
      </c>
      <c r="I1787" s="1" t="s">
        <v>1048</v>
      </c>
      <c r="J1787" s="17" t="s">
        <v>762</v>
      </c>
    </row>
    <row r="1788" spans="1:10" hidden="1">
      <c r="A1788" s="1" t="s">
        <v>4956</v>
      </c>
      <c r="B1788" s="17" t="s">
        <v>4961</v>
      </c>
      <c r="C1788" s="1" t="s">
        <v>1383</v>
      </c>
      <c r="D1788" s="1" t="s">
        <v>1640</v>
      </c>
      <c r="E1788" s="1" t="s">
        <v>4961</v>
      </c>
      <c r="F1788" s="1" t="s">
        <v>1383</v>
      </c>
      <c r="G1788" s="1" t="s">
        <v>2648</v>
      </c>
      <c r="H1788" s="1" t="s">
        <v>2654</v>
      </c>
      <c r="I1788" s="1" t="s">
        <v>1048</v>
      </c>
      <c r="J1788" s="17" t="s">
        <v>4956</v>
      </c>
    </row>
    <row r="1789" spans="1:10" hidden="1">
      <c r="A1789" s="1" t="s">
        <v>4956</v>
      </c>
      <c r="B1789" s="17" t="s">
        <v>4962</v>
      </c>
      <c r="C1789" s="1" t="s">
        <v>1383</v>
      </c>
      <c r="D1789" s="1" t="s">
        <v>1673</v>
      </c>
      <c r="E1789" s="1" t="s">
        <v>4962</v>
      </c>
      <c r="F1789" s="1" t="s">
        <v>1383</v>
      </c>
      <c r="G1789" s="1" t="s">
        <v>2648</v>
      </c>
      <c r="H1789" s="1" t="s">
        <v>2654</v>
      </c>
      <c r="I1789" s="1" t="s">
        <v>1048</v>
      </c>
      <c r="J1789" s="17" t="s">
        <v>4956</v>
      </c>
    </row>
    <row r="1790" spans="1:10" hidden="1">
      <c r="A1790" s="1" t="s">
        <v>759</v>
      </c>
      <c r="B1790" s="17" t="s">
        <v>4963</v>
      </c>
      <c r="C1790" s="1" t="s">
        <v>1529</v>
      </c>
      <c r="D1790" s="1" t="s">
        <v>1704</v>
      </c>
      <c r="E1790" s="1" t="s">
        <v>4963</v>
      </c>
      <c r="F1790" s="1" t="s">
        <v>1529</v>
      </c>
      <c r="G1790" s="1" t="s">
        <v>2648</v>
      </c>
      <c r="H1790" s="1" t="s">
        <v>2654</v>
      </c>
      <c r="I1790" s="1" t="s">
        <v>1048</v>
      </c>
      <c r="J1790" s="17" t="s">
        <v>759</v>
      </c>
    </row>
    <row r="1791" spans="1:10" hidden="1">
      <c r="A1791" s="1" t="s">
        <v>4956</v>
      </c>
      <c r="B1791" s="17" t="s">
        <v>4964</v>
      </c>
      <c r="C1791" s="1" t="s">
        <v>1383</v>
      </c>
      <c r="D1791" s="1" t="s">
        <v>1734</v>
      </c>
      <c r="E1791" s="1" t="s">
        <v>4964</v>
      </c>
      <c r="F1791" s="1" t="s">
        <v>1383</v>
      </c>
      <c r="G1791" s="1" t="s">
        <v>2648</v>
      </c>
      <c r="H1791" s="1" t="s">
        <v>2654</v>
      </c>
      <c r="I1791" s="1" t="s">
        <v>1048</v>
      </c>
      <c r="J1791" s="17" t="s">
        <v>4956</v>
      </c>
    </row>
    <row r="1792" spans="1:10" hidden="1">
      <c r="A1792" s="1" t="s">
        <v>762</v>
      </c>
      <c r="B1792" s="17" t="s">
        <v>4965</v>
      </c>
      <c r="C1792" s="1" t="s">
        <v>1570</v>
      </c>
      <c r="D1792" s="1" t="s">
        <v>1763</v>
      </c>
      <c r="E1792" s="1" t="s">
        <v>4965</v>
      </c>
      <c r="F1792" s="1" t="s">
        <v>1570</v>
      </c>
      <c r="G1792" s="1" t="s">
        <v>2648</v>
      </c>
      <c r="H1792" s="1" t="s">
        <v>2654</v>
      </c>
      <c r="I1792" s="1" t="s">
        <v>1048</v>
      </c>
      <c r="J1792" s="17" t="s">
        <v>762</v>
      </c>
    </row>
    <row r="1793" spans="1:10" hidden="1">
      <c r="A1793" s="1" t="s">
        <v>762</v>
      </c>
      <c r="B1793" s="17" t="s">
        <v>4966</v>
      </c>
      <c r="C1793" s="1" t="s">
        <v>1570</v>
      </c>
      <c r="D1793" s="1" t="s">
        <v>1790</v>
      </c>
      <c r="E1793" s="1" t="s">
        <v>4966</v>
      </c>
      <c r="F1793" s="1" t="s">
        <v>1570</v>
      </c>
      <c r="G1793" s="1" t="s">
        <v>2648</v>
      </c>
      <c r="H1793" s="1" t="s">
        <v>2654</v>
      </c>
      <c r="I1793" s="1" t="s">
        <v>1048</v>
      </c>
      <c r="J1793" s="17" t="s">
        <v>762</v>
      </c>
    </row>
    <row r="1794" spans="1:10" hidden="1">
      <c r="A1794" s="1" t="s">
        <v>4956</v>
      </c>
      <c r="B1794" s="17" t="s">
        <v>4967</v>
      </c>
      <c r="C1794" s="1" t="s">
        <v>1383</v>
      </c>
      <c r="D1794" s="1" t="s">
        <v>1815</v>
      </c>
      <c r="E1794" s="1" t="s">
        <v>4967</v>
      </c>
      <c r="F1794" s="1" t="s">
        <v>1383</v>
      </c>
      <c r="G1794" s="1" t="s">
        <v>2648</v>
      </c>
      <c r="H1794" s="1" t="s">
        <v>2654</v>
      </c>
      <c r="I1794" s="1" t="s">
        <v>1048</v>
      </c>
      <c r="J1794" s="17" t="s">
        <v>4956</v>
      </c>
    </row>
    <row r="1795" spans="1:10" hidden="1">
      <c r="A1795" s="1" t="s">
        <v>4899</v>
      </c>
      <c r="B1795" s="17" t="s">
        <v>4968</v>
      </c>
      <c r="C1795" s="1" t="s">
        <v>4901</v>
      </c>
      <c r="D1795" s="1" t="s">
        <v>4969</v>
      </c>
      <c r="E1795" s="1" t="s">
        <v>4968</v>
      </c>
      <c r="F1795" s="1" t="s">
        <v>7515</v>
      </c>
      <c r="G1795" s="1" t="s">
        <v>2685</v>
      </c>
      <c r="H1795" s="1" t="s">
        <v>2758</v>
      </c>
      <c r="I1795" s="3" t="s">
        <v>7514</v>
      </c>
      <c r="J1795" s="17" t="s">
        <v>4899</v>
      </c>
    </row>
    <row r="1796" spans="1:10" hidden="1">
      <c r="A1796" s="1" t="s">
        <v>4899</v>
      </c>
      <c r="B1796" s="17" t="s">
        <v>4970</v>
      </c>
      <c r="C1796" s="1" t="s">
        <v>4901</v>
      </c>
      <c r="D1796" s="1" t="s">
        <v>4971</v>
      </c>
      <c r="E1796" s="1" t="s">
        <v>4970</v>
      </c>
      <c r="F1796" s="1" t="s">
        <v>7515</v>
      </c>
      <c r="G1796" s="1" t="s">
        <v>2685</v>
      </c>
      <c r="H1796" s="1" t="s">
        <v>2758</v>
      </c>
      <c r="I1796" s="3" t="s">
        <v>7514</v>
      </c>
      <c r="J1796" s="17" t="s">
        <v>4899</v>
      </c>
    </row>
    <row r="1797" spans="1:10" hidden="1">
      <c r="A1797" s="1" t="s">
        <v>4899</v>
      </c>
      <c r="B1797" s="17" t="s">
        <v>4972</v>
      </c>
      <c r="C1797" s="1" t="s">
        <v>4901</v>
      </c>
      <c r="D1797" s="1" t="s">
        <v>4973</v>
      </c>
      <c r="E1797" s="1" t="s">
        <v>4972</v>
      </c>
      <c r="F1797" s="1" t="s">
        <v>7515</v>
      </c>
      <c r="G1797" s="1" t="s">
        <v>2685</v>
      </c>
      <c r="H1797" s="1" t="s">
        <v>2758</v>
      </c>
      <c r="I1797" s="3" t="s">
        <v>7514</v>
      </c>
      <c r="J1797" s="17" t="s">
        <v>4899</v>
      </c>
    </row>
    <row r="1798" spans="1:10" hidden="1">
      <c r="A1798" s="1" t="s">
        <v>4899</v>
      </c>
      <c r="B1798" s="17" t="s">
        <v>4974</v>
      </c>
      <c r="C1798" s="1" t="s">
        <v>4901</v>
      </c>
      <c r="D1798" s="1" t="s">
        <v>4975</v>
      </c>
      <c r="E1798" s="1" t="s">
        <v>4974</v>
      </c>
      <c r="F1798" s="1" t="s">
        <v>7515</v>
      </c>
      <c r="G1798" s="1" t="s">
        <v>2685</v>
      </c>
      <c r="H1798" s="1" t="s">
        <v>2758</v>
      </c>
      <c r="I1798" s="3" t="s">
        <v>7514</v>
      </c>
      <c r="J1798" s="17" t="s">
        <v>4899</v>
      </c>
    </row>
    <row r="1799" spans="1:10" hidden="1">
      <c r="A1799" s="1" t="s">
        <v>4899</v>
      </c>
      <c r="B1799" s="17" t="s">
        <v>4899</v>
      </c>
      <c r="C1799" s="1" t="s">
        <v>4901</v>
      </c>
      <c r="D1799" s="1" t="s">
        <v>4901</v>
      </c>
      <c r="E1799" s="1" t="s">
        <v>4899</v>
      </c>
      <c r="F1799" s="1" t="s">
        <v>7515</v>
      </c>
      <c r="G1799" s="1" t="s">
        <v>2685</v>
      </c>
      <c r="H1799" s="1" t="s">
        <v>2758</v>
      </c>
      <c r="I1799" s="3" t="s">
        <v>7514</v>
      </c>
      <c r="J1799" s="17" t="s">
        <v>4899</v>
      </c>
    </row>
    <row r="1800" spans="1:10" hidden="1">
      <c r="A1800" s="1" t="s">
        <v>4899</v>
      </c>
      <c r="B1800" s="17" t="s">
        <v>4976</v>
      </c>
      <c r="C1800" s="1" t="s">
        <v>4901</v>
      </c>
      <c r="D1800" s="1" t="s">
        <v>4977</v>
      </c>
      <c r="E1800" s="1" t="s">
        <v>4976</v>
      </c>
      <c r="F1800" s="1" t="s">
        <v>7515</v>
      </c>
      <c r="G1800" s="1" t="s">
        <v>2685</v>
      </c>
      <c r="H1800" s="1" t="s">
        <v>2758</v>
      </c>
      <c r="I1800" s="3" t="s">
        <v>7514</v>
      </c>
      <c r="J1800" s="17" t="s">
        <v>4899</v>
      </c>
    </row>
    <row r="1801" spans="1:10" hidden="1">
      <c r="A1801" s="1" t="s">
        <v>4899</v>
      </c>
      <c r="B1801" s="17" t="s">
        <v>4978</v>
      </c>
      <c r="C1801" s="1" t="s">
        <v>4901</v>
      </c>
      <c r="D1801" s="1" t="s">
        <v>4979</v>
      </c>
      <c r="E1801" s="1" t="s">
        <v>4978</v>
      </c>
      <c r="F1801" s="1" t="s">
        <v>7515</v>
      </c>
      <c r="G1801" s="1" t="s">
        <v>2685</v>
      </c>
      <c r="H1801" s="1" t="s">
        <v>2758</v>
      </c>
      <c r="I1801" s="3" t="s">
        <v>7514</v>
      </c>
      <c r="J1801" s="17" t="s">
        <v>4899</v>
      </c>
    </row>
    <row r="1802" spans="1:10" hidden="1">
      <c r="A1802" s="1" t="s">
        <v>4899</v>
      </c>
      <c r="B1802" s="17" t="s">
        <v>4980</v>
      </c>
      <c r="C1802" s="1" t="s">
        <v>4901</v>
      </c>
      <c r="D1802" s="1" t="s">
        <v>4981</v>
      </c>
      <c r="E1802" s="1" t="s">
        <v>4980</v>
      </c>
      <c r="F1802" s="1" t="s">
        <v>7515</v>
      </c>
      <c r="G1802" s="1" t="s">
        <v>2685</v>
      </c>
      <c r="H1802" s="1" t="s">
        <v>2758</v>
      </c>
      <c r="I1802" s="3" t="s">
        <v>7514</v>
      </c>
      <c r="J1802" s="17" t="s">
        <v>4899</v>
      </c>
    </row>
    <row r="1803" spans="1:10" hidden="1">
      <c r="A1803" s="1" t="s">
        <v>4899</v>
      </c>
      <c r="B1803" s="17" t="s">
        <v>4982</v>
      </c>
      <c r="C1803" s="1" t="s">
        <v>4901</v>
      </c>
      <c r="D1803" s="1" t="s">
        <v>4983</v>
      </c>
      <c r="E1803" s="1" t="s">
        <v>4982</v>
      </c>
      <c r="F1803" s="1" t="s">
        <v>7515</v>
      </c>
      <c r="G1803" s="1" t="s">
        <v>2685</v>
      </c>
      <c r="H1803" s="1" t="s">
        <v>2758</v>
      </c>
      <c r="I1803" s="3" t="s">
        <v>7514</v>
      </c>
      <c r="J1803" s="17" t="s">
        <v>4899</v>
      </c>
    </row>
    <row r="1804" spans="1:10" hidden="1">
      <c r="A1804" s="1" t="s">
        <v>6479</v>
      </c>
      <c r="B1804" s="17" t="s">
        <v>6479</v>
      </c>
      <c r="C1804" s="1" t="s">
        <v>6481</v>
      </c>
      <c r="D1804" s="1" t="s">
        <v>6481</v>
      </c>
      <c r="E1804" s="17" t="s">
        <v>6479</v>
      </c>
      <c r="F1804" s="1" t="s">
        <v>6481</v>
      </c>
      <c r="G1804" s="1" t="s">
        <v>2630</v>
      </c>
      <c r="H1804" s="1" t="s">
        <v>2638</v>
      </c>
      <c r="I1804" s="1" t="s">
        <v>1049</v>
      </c>
      <c r="J1804" s="17" t="s">
        <v>6479</v>
      </c>
    </row>
    <row r="1805" spans="1:10" hidden="1">
      <c r="A1805" s="1" t="s">
        <v>765</v>
      </c>
      <c r="B1805" s="17" t="s">
        <v>765</v>
      </c>
      <c r="C1805" s="1" t="s">
        <v>1157</v>
      </c>
      <c r="D1805" s="1" t="s">
        <v>1157</v>
      </c>
      <c r="E1805" s="1" t="s">
        <v>765</v>
      </c>
      <c r="F1805" s="1" t="s">
        <v>1157</v>
      </c>
      <c r="G1805" s="1" t="s">
        <v>2630</v>
      </c>
      <c r="H1805" s="1" t="s">
        <v>2638</v>
      </c>
      <c r="I1805" s="1" t="s">
        <v>1049</v>
      </c>
      <c r="J1805" s="17" t="s">
        <v>765</v>
      </c>
    </row>
    <row r="1806" spans="1:10" hidden="1">
      <c r="A1806" s="1" t="s">
        <v>765</v>
      </c>
      <c r="B1806" s="17" t="s">
        <v>4984</v>
      </c>
      <c r="C1806" s="1" t="s">
        <v>1157</v>
      </c>
      <c r="D1806" s="1" t="s">
        <v>1254</v>
      </c>
      <c r="E1806" s="1" t="s">
        <v>4984</v>
      </c>
      <c r="F1806" s="1" t="s">
        <v>1157</v>
      </c>
      <c r="G1806" s="1" t="s">
        <v>2630</v>
      </c>
      <c r="H1806" s="1" t="s">
        <v>2638</v>
      </c>
      <c r="I1806" s="1" t="s">
        <v>1049</v>
      </c>
      <c r="J1806" s="17" t="s">
        <v>765</v>
      </c>
    </row>
    <row r="1807" spans="1:10" hidden="1">
      <c r="A1807" s="1" t="s">
        <v>765</v>
      </c>
      <c r="B1807" s="17" t="s">
        <v>4985</v>
      </c>
      <c r="C1807" s="1" t="s">
        <v>1157</v>
      </c>
      <c r="D1807" s="1" t="s">
        <v>1324</v>
      </c>
      <c r="E1807" s="1" t="s">
        <v>4985</v>
      </c>
      <c r="F1807" s="1" t="s">
        <v>1157</v>
      </c>
      <c r="G1807" s="1" t="s">
        <v>2630</v>
      </c>
      <c r="H1807" s="1" t="s">
        <v>2638</v>
      </c>
      <c r="I1807" s="1" t="s">
        <v>1049</v>
      </c>
      <c r="J1807" s="17" t="s">
        <v>765</v>
      </c>
    </row>
    <row r="1808" spans="1:10" hidden="1">
      <c r="A1808" s="1" t="s">
        <v>765</v>
      </c>
      <c r="B1808" s="17" t="s">
        <v>4986</v>
      </c>
      <c r="C1808" s="1" t="s">
        <v>1157</v>
      </c>
      <c r="D1808" s="1" t="s">
        <v>1384</v>
      </c>
      <c r="E1808" s="1" t="s">
        <v>4986</v>
      </c>
      <c r="F1808" s="1" t="s">
        <v>1157</v>
      </c>
      <c r="G1808" s="1" t="s">
        <v>2630</v>
      </c>
      <c r="H1808" s="1" t="s">
        <v>2638</v>
      </c>
      <c r="I1808" s="1" t="s">
        <v>1049</v>
      </c>
      <c r="J1808" s="17" t="s">
        <v>765</v>
      </c>
    </row>
    <row r="1809" spans="1:10" hidden="1">
      <c r="A1809" s="1" t="s">
        <v>765</v>
      </c>
      <c r="B1809" s="17" t="s">
        <v>4987</v>
      </c>
      <c r="C1809" s="1" t="s">
        <v>1157</v>
      </c>
      <c r="D1809" s="1" t="s">
        <v>1439</v>
      </c>
      <c r="E1809" s="1" t="s">
        <v>4987</v>
      </c>
      <c r="F1809" s="1" t="s">
        <v>1157</v>
      </c>
      <c r="G1809" s="1" t="s">
        <v>2630</v>
      </c>
      <c r="H1809" s="1" t="s">
        <v>2638</v>
      </c>
      <c r="I1809" s="1" t="s">
        <v>1049</v>
      </c>
      <c r="J1809" s="17" t="s">
        <v>765</v>
      </c>
    </row>
    <row r="1810" spans="1:10" hidden="1">
      <c r="A1810" s="1" t="s">
        <v>769</v>
      </c>
      <c r="B1810" s="17" t="s">
        <v>769</v>
      </c>
      <c r="C1810" s="1" t="s">
        <v>1158</v>
      </c>
      <c r="D1810" s="1" t="s">
        <v>1158</v>
      </c>
      <c r="E1810" s="1" t="s">
        <v>769</v>
      </c>
      <c r="F1810" s="1" t="s">
        <v>1158</v>
      </c>
      <c r="G1810" s="1" t="s">
        <v>2648</v>
      </c>
      <c r="H1810" s="1" t="s">
        <v>3652</v>
      </c>
      <c r="I1810" s="1" t="s">
        <v>1050</v>
      </c>
      <c r="J1810" s="17" t="s">
        <v>769</v>
      </c>
    </row>
    <row r="1811" spans="1:10" hidden="1">
      <c r="A1811" s="1" t="s">
        <v>4988</v>
      </c>
      <c r="B1811" s="17" t="s">
        <v>4989</v>
      </c>
      <c r="C1811" s="1" t="s">
        <v>4990</v>
      </c>
      <c r="D1811" s="1" t="s">
        <v>4991</v>
      </c>
      <c r="E1811" s="1" t="s">
        <v>4989</v>
      </c>
      <c r="F1811" s="1" t="s">
        <v>4990</v>
      </c>
      <c r="G1811" s="1" t="s">
        <v>2648</v>
      </c>
      <c r="H1811" s="1" t="s">
        <v>2755</v>
      </c>
      <c r="I1811" s="1" t="s">
        <v>2595</v>
      </c>
      <c r="J1811" s="17" t="s">
        <v>4988</v>
      </c>
    </row>
    <row r="1812" spans="1:10" hidden="1">
      <c r="A1812" s="1" t="s">
        <v>4988</v>
      </c>
      <c r="B1812" s="17" t="s">
        <v>4992</v>
      </c>
      <c r="C1812" s="1" t="s">
        <v>4990</v>
      </c>
      <c r="D1812" s="1" t="s">
        <v>4993</v>
      </c>
      <c r="E1812" s="1" t="s">
        <v>4992</v>
      </c>
      <c r="F1812" s="1" t="s">
        <v>4990</v>
      </c>
      <c r="G1812" s="1" t="s">
        <v>2648</v>
      </c>
      <c r="H1812" s="1" t="s">
        <v>2755</v>
      </c>
      <c r="I1812" s="1" t="s">
        <v>2595</v>
      </c>
      <c r="J1812" s="17" t="s">
        <v>4988</v>
      </c>
    </row>
    <row r="1813" spans="1:10" hidden="1">
      <c r="A1813" s="1" t="s">
        <v>4988</v>
      </c>
      <c r="B1813" s="17" t="s">
        <v>4994</v>
      </c>
      <c r="C1813" s="1" t="s">
        <v>4990</v>
      </c>
      <c r="D1813" s="1" t="s">
        <v>4995</v>
      </c>
      <c r="E1813" s="1" t="s">
        <v>4994</v>
      </c>
      <c r="F1813" s="1" t="s">
        <v>4990</v>
      </c>
      <c r="G1813" s="1" t="s">
        <v>2648</v>
      </c>
      <c r="H1813" s="1" t="s">
        <v>2755</v>
      </c>
      <c r="I1813" s="1" t="s">
        <v>2595</v>
      </c>
      <c r="J1813" s="17" t="s">
        <v>4988</v>
      </c>
    </row>
    <row r="1814" spans="1:10" hidden="1">
      <c r="A1814" s="1" t="s">
        <v>4988</v>
      </c>
      <c r="B1814" s="17" t="s">
        <v>4996</v>
      </c>
      <c r="C1814" s="1" t="s">
        <v>4990</v>
      </c>
      <c r="D1814" s="1" t="s">
        <v>4997</v>
      </c>
      <c r="E1814" s="1" t="s">
        <v>4996</v>
      </c>
      <c r="F1814" s="1" t="s">
        <v>4990</v>
      </c>
      <c r="G1814" s="1" t="s">
        <v>2648</v>
      </c>
      <c r="H1814" s="1" t="s">
        <v>2755</v>
      </c>
      <c r="I1814" s="1" t="s">
        <v>2595</v>
      </c>
      <c r="J1814" s="17" t="s">
        <v>4988</v>
      </c>
    </row>
    <row r="1815" spans="1:10" hidden="1">
      <c r="A1815" s="1" t="s">
        <v>4988</v>
      </c>
      <c r="B1815" s="17" t="s">
        <v>4998</v>
      </c>
      <c r="C1815" s="1" t="s">
        <v>4990</v>
      </c>
      <c r="D1815" s="1" t="s">
        <v>4999</v>
      </c>
      <c r="E1815" s="1" t="s">
        <v>4998</v>
      </c>
      <c r="F1815" s="1" t="s">
        <v>4990</v>
      </c>
      <c r="G1815" s="1" t="s">
        <v>2648</v>
      </c>
      <c r="H1815" s="1" t="s">
        <v>2755</v>
      </c>
      <c r="I1815" s="1" t="s">
        <v>2595</v>
      </c>
      <c r="J1815" s="17" t="s">
        <v>4988</v>
      </c>
    </row>
    <row r="1816" spans="1:10" hidden="1">
      <c r="A1816" s="1" t="s">
        <v>4988</v>
      </c>
      <c r="B1816" s="17" t="s">
        <v>5000</v>
      </c>
      <c r="C1816" s="1" t="s">
        <v>4990</v>
      </c>
      <c r="D1816" s="1" t="s">
        <v>5001</v>
      </c>
      <c r="E1816" s="1" t="s">
        <v>5000</v>
      </c>
      <c r="F1816" s="1" t="s">
        <v>4990</v>
      </c>
      <c r="G1816" s="1" t="s">
        <v>2648</v>
      </c>
      <c r="H1816" s="1" t="s">
        <v>2755</v>
      </c>
      <c r="I1816" s="1" t="s">
        <v>2595</v>
      </c>
      <c r="J1816" s="17" t="s">
        <v>4988</v>
      </c>
    </row>
    <row r="1817" spans="1:10" hidden="1">
      <c r="A1817" s="1" t="s">
        <v>4988</v>
      </c>
      <c r="B1817" s="17" t="s">
        <v>4988</v>
      </c>
      <c r="C1817" s="1" t="s">
        <v>4990</v>
      </c>
      <c r="D1817" s="1" t="s">
        <v>4990</v>
      </c>
      <c r="E1817" s="1" t="s">
        <v>4988</v>
      </c>
      <c r="F1817" s="1" t="s">
        <v>4990</v>
      </c>
      <c r="G1817" s="1" t="s">
        <v>2648</v>
      </c>
      <c r="H1817" s="1" t="s">
        <v>2755</v>
      </c>
      <c r="I1817" s="1" t="s">
        <v>2595</v>
      </c>
      <c r="J1817" s="17" t="s">
        <v>4988</v>
      </c>
    </row>
    <row r="1818" spans="1:10" hidden="1">
      <c r="A1818" s="1" t="s">
        <v>4988</v>
      </c>
      <c r="B1818" s="17" t="s">
        <v>5002</v>
      </c>
      <c r="C1818" s="1" t="s">
        <v>4990</v>
      </c>
      <c r="D1818" s="1" t="s">
        <v>5003</v>
      </c>
      <c r="E1818" s="1" t="s">
        <v>5002</v>
      </c>
      <c r="F1818" s="1" t="s">
        <v>4990</v>
      </c>
      <c r="G1818" s="1" t="s">
        <v>2648</v>
      </c>
      <c r="H1818" s="1" t="s">
        <v>2755</v>
      </c>
      <c r="I1818" s="1" t="s">
        <v>2595</v>
      </c>
      <c r="J1818" s="17" t="s">
        <v>4988</v>
      </c>
    </row>
    <row r="1819" spans="1:10" hidden="1">
      <c r="A1819" s="1" t="s">
        <v>4988</v>
      </c>
      <c r="B1819" s="17" t="s">
        <v>5004</v>
      </c>
      <c r="C1819" s="1" t="s">
        <v>4990</v>
      </c>
      <c r="D1819" s="1" t="s">
        <v>5005</v>
      </c>
      <c r="E1819" s="1" t="s">
        <v>5004</v>
      </c>
      <c r="F1819" s="1" t="s">
        <v>4990</v>
      </c>
      <c r="G1819" s="1" t="s">
        <v>2648</v>
      </c>
      <c r="H1819" s="1" t="s">
        <v>2755</v>
      </c>
      <c r="I1819" s="1" t="s">
        <v>2595</v>
      </c>
      <c r="J1819" s="17" t="s">
        <v>4988</v>
      </c>
    </row>
    <row r="1820" spans="1:10" hidden="1">
      <c r="A1820" s="1" t="s">
        <v>4988</v>
      </c>
      <c r="B1820" s="17" t="s">
        <v>5006</v>
      </c>
      <c r="C1820" s="1" t="s">
        <v>4990</v>
      </c>
      <c r="D1820" s="1" t="s">
        <v>5007</v>
      </c>
      <c r="E1820" s="1" t="s">
        <v>5006</v>
      </c>
      <c r="F1820" s="1" t="s">
        <v>4990</v>
      </c>
      <c r="G1820" s="1" t="s">
        <v>2648</v>
      </c>
      <c r="H1820" s="1" t="s">
        <v>2755</v>
      </c>
      <c r="I1820" s="1" t="s">
        <v>2595</v>
      </c>
      <c r="J1820" s="17" t="s">
        <v>4988</v>
      </c>
    </row>
    <row r="1821" spans="1:10" hidden="1">
      <c r="A1821" s="1" t="s">
        <v>4988</v>
      </c>
      <c r="B1821" s="17" t="s">
        <v>5008</v>
      </c>
      <c r="C1821" s="1" t="s">
        <v>4990</v>
      </c>
      <c r="D1821" s="1" t="s">
        <v>5009</v>
      </c>
      <c r="E1821" s="1" t="s">
        <v>5008</v>
      </c>
      <c r="F1821" s="1" t="s">
        <v>4990</v>
      </c>
      <c r="G1821" s="1" t="s">
        <v>2648</v>
      </c>
      <c r="H1821" s="1" t="s">
        <v>2755</v>
      </c>
      <c r="I1821" s="1" t="s">
        <v>2595</v>
      </c>
      <c r="J1821" s="17" t="s">
        <v>4988</v>
      </c>
    </row>
    <row r="1822" spans="1:10" hidden="1">
      <c r="A1822" s="1" t="s">
        <v>4988</v>
      </c>
      <c r="B1822" s="17" t="s">
        <v>5010</v>
      </c>
      <c r="C1822" s="1" t="s">
        <v>4990</v>
      </c>
      <c r="D1822" s="1" t="s">
        <v>5011</v>
      </c>
      <c r="E1822" s="1" t="s">
        <v>5010</v>
      </c>
      <c r="F1822" s="1" t="s">
        <v>4990</v>
      </c>
      <c r="G1822" s="1" t="s">
        <v>2648</v>
      </c>
      <c r="H1822" s="1" t="s">
        <v>2755</v>
      </c>
      <c r="I1822" s="1" t="s">
        <v>2595</v>
      </c>
      <c r="J1822" s="17" t="s">
        <v>4988</v>
      </c>
    </row>
    <row r="1823" spans="1:10" hidden="1">
      <c r="A1823" s="1" t="s">
        <v>4988</v>
      </c>
      <c r="B1823" s="17" t="s">
        <v>5012</v>
      </c>
      <c r="C1823" s="1" t="s">
        <v>4990</v>
      </c>
      <c r="D1823" s="1" t="s">
        <v>5013</v>
      </c>
      <c r="E1823" s="1" t="s">
        <v>5012</v>
      </c>
      <c r="F1823" s="1" t="s">
        <v>4990</v>
      </c>
      <c r="G1823" s="1" t="s">
        <v>2648</v>
      </c>
      <c r="H1823" s="1" t="s">
        <v>2755</v>
      </c>
      <c r="I1823" s="1" t="s">
        <v>2595</v>
      </c>
      <c r="J1823" s="17" t="s">
        <v>4988</v>
      </c>
    </row>
    <row r="1824" spans="1:10" hidden="1">
      <c r="A1824" s="1" t="s">
        <v>4988</v>
      </c>
      <c r="B1824" s="17" t="s">
        <v>5014</v>
      </c>
      <c r="C1824" s="1" t="s">
        <v>4990</v>
      </c>
      <c r="D1824" s="1" t="s">
        <v>5015</v>
      </c>
      <c r="E1824" s="1" t="s">
        <v>5014</v>
      </c>
      <c r="F1824" s="1" t="s">
        <v>4990</v>
      </c>
      <c r="G1824" s="1" t="s">
        <v>2648</v>
      </c>
      <c r="H1824" s="1" t="s">
        <v>2755</v>
      </c>
      <c r="I1824" s="1" t="s">
        <v>2595</v>
      </c>
      <c r="J1824" s="17" t="s">
        <v>4988</v>
      </c>
    </row>
    <row r="1825" spans="1:10" hidden="1">
      <c r="A1825" s="1" t="s">
        <v>4988</v>
      </c>
      <c r="B1825" s="17" t="s">
        <v>5016</v>
      </c>
      <c r="C1825" s="1" t="s">
        <v>4990</v>
      </c>
      <c r="D1825" s="1" t="s">
        <v>5017</v>
      </c>
      <c r="E1825" s="1" t="s">
        <v>5016</v>
      </c>
      <c r="F1825" s="1" t="s">
        <v>4990</v>
      </c>
      <c r="G1825" s="1" t="s">
        <v>2648</v>
      </c>
      <c r="H1825" s="1" t="s">
        <v>2755</v>
      </c>
      <c r="I1825" s="1" t="s">
        <v>2595</v>
      </c>
      <c r="J1825" s="17" t="s">
        <v>4988</v>
      </c>
    </row>
    <row r="1826" spans="1:10" hidden="1">
      <c r="A1826" s="1" t="s">
        <v>4988</v>
      </c>
      <c r="B1826" s="17" t="s">
        <v>5018</v>
      </c>
      <c r="C1826" s="1" t="s">
        <v>4990</v>
      </c>
      <c r="D1826" s="1" t="s">
        <v>5019</v>
      </c>
      <c r="E1826" s="1" t="s">
        <v>5018</v>
      </c>
      <c r="F1826" s="1" t="s">
        <v>4990</v>
      </c>
      <c r="G1826" s="1" t="s">
        <v>2648</v>
      </c>
      <c r="H1826" s="1" t="s">
        <v>2755</v>
      </c>
      <c r="I1826" s="1" t="s">
        <v>2595</v>
      </c>
      <c r="J1826" s="17" t="s">
        <v>4988</v>
      </c>
    </row>
    <row r="1827" spans="1:10" hidden="1">
      <c r="A1827" s="1" t="s">
        <v>4988</v>
      </c>
      <c r="B1827" s="17" t="s">
        <v>5020</v>
      </c>
      <c r="C1827" s="1" t="s">
        <v>4990</v>
      </c>
      <c r="D1827" s="1" t="s">
        <v>5021</v>
      </c>
      <c r="E1827" s="1" t="s">
        <v>5020</v>
      </c>
      <c r="F1827" s="1" t="s">
        <v>4990</v>
      </c>
      <c r="G1827" s="1" t="s">
        <v>2648</v>
      </c>
      <c r="H1827" s="1" t="s">
        <v>2755</v>
      </c>
      <c r="I1827" s="1" t="s">
        <v>2595</v>
      </c>
      <c r="J1827" s="17" t="s">
        <v>4988</v>
      </c>
    </row>
    <row r="1828" spans="1:10" hidden="1">
      <c r="A1828" s="1" t="s">
        <v>6552</v>
      </c>
      <c r="B1828" s="17" t="s">
        <v>6552</v>
      </c>
      <c r="C1828" s="1" t="s">
        <v>6553</v>
      </c>
      <c r="D1828" s="1" t="s">
        <v>6553</v>
      </c>
      <c r="E1828" s="17" t="s">
        <v>6552</v>
      </c>
      <c r="F1828" s="1" t="s">
        <v>6553</v>
      </c>
      <c r="G1828" s="1" t="s">
        <v>2648</v>
      </c>
      <c r="H1828" s="1" t="s">
        <v>2755</v>
      </c>
      <c r="I1828" s="1" t="s">
        <v>2595</v>
      </c>
      <c r="J1828" s="17" t="s">
        <v>6552</v>
      </c>
    </row>
    <row r="1829" spans="1:10" hidden="1">
      <c r="A1829" s="1" t="s">
        <v>5022</v>
      </c>
      <c r="B1829" s="17" t="s">
        <v>5023</v>
      </c>
      <c r="C1829" s="1" t="s">
        <v>2157</v>
      </c>
      <c r="D1829" s="1" t="s">
        <v>1159</v>
      </c>
      <c r="E1829" s="1" t="s">
        <v>5023</v>
      </c>
      <c r="F1829" s="1" t="s">
        <v>2157</v>
      </c>
      <c r="G1829" s="1" t="s">
        <v>2648</v>
      </c>
      <c r="H1829" s="1" t="s">
        <v>2800</v>
      </c>
      <c r="I1829" s="1" t="s">
        <v>1051</v>
      </c>
      <c r="J1829" s="17" t="s">
        <v>5022</v>
      </c>
    </row>
    <row r="1830" spans="1:10" hidden="1">
      <c r="A1830" s="1" t="s">
        <v>5024</v>
      </c>
      <c r="B1830" s="17" t="s">
        <v>5024</v>
      </c>
      <c r="C1830" s="1" t="s">
        <v>1255</v>
      </c>
      <c r="D1830" s="1" t="s">
        <v>1255</v>
      </c>
      <c r="E1830" s="1" t="s">
        <v>5024</v>
      </c>
      <c r="F1830" s="1" t="s">
        <v>1255</v>
      </c>
      <c r="G1830" s="1" t="s">
        <v>2648</v>
      </c>
      <c r="H1830" s="1" t="s">
        <v>2800</v>
      </c>
      <c r="I1830" s="1" t="s">
        <v>1051</v>
      </c>
      <c r="J1830" s="17" t="s">
        <v>5024</v>
      </c>
    </row>
    <row r="1831" spans="1:10" hidden="1">
      <c r="A1831" s="1" t="s">
        <v>801</v>
      </c>
      <c r="B1831" s="17" t="s">
        <v>5025</v>
      </c>
      <c r="C1831" s="1" t="e">
        <v>#N/A</v>
      </c>
      <c r="D1831" s="1" t="s">
        <v>1325</v>
      </c>
      <c r="E1831" s="1" t="s">
        <v>5025</v>
      </c>
      <c r="F1831" s="1" t="e">
        <v>#N/A</v>
      </c>
      <c r="G1831" s="1" t="s">
        <v>2648</v>
      </c>
      <c r="H1831" s="1" t="s">
        <v>2800</v>
      </c>
      <c r="I1831" s="1" t="s">
        <v>1051</v>
      </c>
      <c r="J1831" s="17" t="s">
        <v>801</v>
      </c>
    </row>
    <row r="1832" spans="1:10" hidden="1">
      <c r="A1832" s="1" t="s">
        <v>792</v>
      </c>
      <c r="B1832" s="17" t="s">
        <v>5026</v>
      </c>
      <c r="C1832" s="1" t="s">
        <v>5027</v>
      </c>
      <c r="D1832" s="1" t="s">
        <v>1385</v>
      </c>
      <c r="E1832" s="1" t="s">
        <v>5026</v>
      </c>
      <c r="F1832" s="1" t="s">
        <v>5027</v>
      </c>
      <c r="G1832" s="1" t="s">
        <v>2648</v>
      </c>
      <c r="H1832" s="1" t="s">
        <v>2800</v>
      </c>
      <c r="I1832" s="1" t="s">
        <v>1051</v>
      </c>
      <c r="J1832" s="17" t="s">
        <v>792</v>
      </c>
    </row>
    <row r="1833" spans="1:10" hidden="1">
      <c r="A1833" s="1" t="s">
        <v>5022</v>
      </c>
      <c r="B1833" s="17" t="s">
        <v>5028</v>
      </c>
      <c r="C1833" s="1" t="s">
        <v>2157</v>
      </c>
      <c r="D1833" s="1" t="s">
        <v>1440</v>
      </c>
      <c r="E1833" s="1" t="s">
        <v>5028</v>
      </c>
      <c r="F1833" s="1" t="s">
        <v>2157</v>
      </c>
      <c r="G1833" s="1" t="s">
        <v>2648</v>
      </c>
      <c r="H1833" s="1" t="s">
        <v>2800</v>
      </c>
      <c r="I1833" s="1" t="s">
        <v>1051</v>
      </c>
      <c r="J1833" s="17" t="s">
        <v>5022</v>
      </c>
    </row>
    <row r="1834" spans="1:10" hidden="1">
      <c r="A1834" s="1" t="s">
        <v>5022</v>
      </c>
      <c r="B1834" s="17" t="s">
        <v>5029</v>
      </c>
      <c r="C1834" s="1" t="s">
        <v>2157</v>
      </c>
      <c r="D1834" s="1" t="s">
        <v>1488</v>
      </c>
      <c r="E1834" s="1" t="s">
        <v>5029</v>
      </c>
      <c r="F1834" s="1" t="s">
        <v>2157</v>
      </c>
      <c r="G1834" s="1" t="s">
        <v>2648</v>
      </c>
      <c r="H1834" s="1" t="s">
        <v>2800</v>
      </c>
      <c r="I1834" s="1" t="s">
        <v>1051</v>
      </c>
      <c r="J1834" s="17" t="s">
        <v>5022</v>
      </c>
    </row>
    <row r="1835" spans="1:10" hidden="1">
      <c r="A1835" s="1" t="s">
        <v>5022</v>
      </c>
      <c r="B1835" s="17" t="s">
        <v>5030</v>
      </c>
      <c r="C1835" s="1" t="s">
        <v>2157</v>
      </c>
      <c r="D1835" s="1" t="s">
        <v>1530</v>
      </c>
      <c r="E1835" s="1" t="s">
        <v>5030</v>
      </c>
      <c r="F1835" s="1" t="s">
        <v>2157</v>
      </c>
      <c r="G1835" s="1" t="s">
        <v>2648</v>
      </c>
      <c r="H1835" s="1" t="s">
        <v>2800</v>
      </c>
      <c r="I1835" s="1" t="s">
        <v>1051</v>
      </c>
      <c r="J1835" s="17" t="s">
        <v>5022</v>
      </c>
    </row>
    <row r="1836" spans="1:10" hidden="1">
      <c r="A1836" s="1" t="s">
        <v>801</v>
      </c>
      <c r="B1836" s="17" t="s">
        <v>5031</v>
      </c>
      <c r="C1836" s="1" t="e">
        <v>#N/A</v>
      </c>
      <c r="D1836" s="1" t="s">
        <v>1571</v>
      </c>
      <c r="E1836" s="1" t="s">
        <v>5031</v>
      </c>
      <c r="F1836" s="1" t="e">
        <v>#N/A</v>
      </c>
      <c r="G1836" s="1" t="s">
        <v>2648</v>
      </c>
      <c r="H1836" s="1" t="s">
        <v>2800</v>
      </c>
      <c r="I1836" s="1" t="s">
        <v>1051</v>
      </c>
      <c r="J1836" s="17" t="s">
        <v>801</v>
      </c>
    </row>
    <row r="1837" spans="1:10" hidden="1">
      <c r="A1837" s="1" t="s">
        <v>5032</v>
      </c>
      <c r="B1837" s="17" t="s">
        <v>5032</v>
      </c>
      <c r="C1837" s="1" t="s">
        <v>1607</v>
      </c>
      <c r="D1837" s="1" t="s">
        <v>1607</v>
      </c>
      <c r="E1837" s="1" t="s">
        <v>5032</v>
      </c>
      <c r="F1837" s="1" t="s">
        <v>1607</v>
      </c>
      <c r="G1837" s="1" t="s">
        <v>2648</v>
      </c>
      <c r="H1837" s="1" t="s">
        <v>2755</v>
      </c>
      <c r="I1837" s="1" t="s">
        <v>1051</v>
      </c>
      <c r="J1837" s="17" t="s">
        <v>5032</v>
      </c>
    </row>
    <row r="1838" spans="1:10" hidden="1">
      <c r="A1838" s="1" t="s">
        <v>801</v>
      </c>
      <c r="B1838" s="17" t="s">
        <v>5033</v>
      </c>
      <c r="C1838" s="1" t="e">
        <v>#N/A</v>
      </c>
      <c r="D1838" s="1" t="s">
        <v>1641</v>
      </c>
      <c r="E1838" s="1" t="s">
        <v>5033</v>
      </c>
      <c r="F1838" s="1" t="e">
        <v>#N/A</v>
      </c>
      <c r="G1838" s="1" t="s">
        <v>2648</v>
      </c>
      <c r="H1838" s="1" t="s">
        <v>2800</v>
      </c>
      <c r="I1838" s="1" t="s">
        <v>1051</v>
      </c>
      <c r="J1838" s="17" t="s">
        <v>801</v>
      </c>
    </row>
    <row r="1839" spans="1:10" hidden="1">
      <c r="A1839" s="1" t="s">
        <v>5022</v>
      </c>
      <c r="B1839" s="17" t="s">
        <v>5034</v>
      </c>
      <c r="C1839" s="1" t="s">
        <v>2157</v>
      </c>
      <c r="D1839" s="1" t="s">
        <v>1674</v>
      </c>
      <c r="E1839" s="1" t="s">
        <v>5034</v>
      </c>
      <c r="F1839" s="1" t="s">
        <v>2157</v>
      </c>
      <c r="G1839" s="1" t="s">
        <v>2648</v>
      </c>
      <c r="H1839" s="1" t="s">
        <v>2800</v>
      </c>
      <c r="I1839" s="1" t="s">
        <v>1051</v>
      </c>
      <c r="J1839" s="17" t="s">
        <v>5022</v>
      </c>
    </row>
    <row r="1840" spans="1:10" hidden="1">
      <c r="A1840" s="1" t="s">
        <v>5035</v>
      </c>
      <c r="B1840" s="17" t="s">
        <v>5036</v>
      </c>
      <c r="C1840" s="1" t="s">
        <v>2032</v>
      </c>
      <c r="D1840" s="1" t="s">
        <v>1705</v>
      </c>
      <c r="E1840" s="1" t="s">
        <v>5036</v>
      </c>
      <c r="F1840" s="1" t="s">
        <v>2032</v>
      </c>
      <c r="G1840" s="1" t="s">
        <v>2648</v>
      </c>
      <c r="H1840" s="1" t="s">
        <v>2800</v>
      </c>
      <c r="I1840" s="1" t="s">
        <v>1051</v>
      </c>
      <c r="J1840" s="17" t="s">
        <v>5035</v>
      </c>
    </row>
    <row r="1841" spans="1:10" hidden="1">
      <c r="A1841" s="1" t="s">
        <v>774</v>
      </c>
      <c r="B1841" s="17" t="s">
        <v>774</v>
      </c>
      <c r="C1841" s="1" t="s">
        <v>1735</v>
      </c>
      <c r="D1841" s="1" t="s">
        <v>1735</v>
      </c>
      <c r="E1841" s="1" t="s">
        <v>774</v>
      </c>
      <c r="F1841" s="1" t="s">
        <v>1735</v>
      </c>
      <c r="G1841" s="1" t="s">
        <v>2648</v>
      </c>
      <c r="H1841" s="1" t="s">
        <v>2800</v>
      </c>
      <c r="I1841" s="1" t="s">
        <v>1051</v>
      </c>
      <c r="J1841" s="17" t="s">
        <v>774</v>
      </c>
    </row>
    <row r="1842" spans="1:10" hidden="1">
      <c r="A1842" s="1" t="s">
        <v>5035</v>
      </c>
      <c r="B1842" s="17" t="s">
        <v>5037</v>
      </c>
      <c r="C1842" s="1" t="s">
        <v>2032</v>
      </c>
      <c r="D1842" s="1" t="s">
        <v>1764</v>
      </c>
      <c r="E1842" s="1" t="s">
        <v>5037</v>
      </c>
      <c r="F1842" s="1" t="s">
        <v>2032</v>
      </c>
      <c r="G1842" s="1" t="s">
        <v>2648</v>
      </c>
      <c r="H1842" s="1" t="s">
        <v>2800</v>
      </c>
      <c r="I1842" s="1" t="s">
        <v>1051</v>
      </c>
      <c r="J1842" s="17" t="s">
        <v>5035</v>
      </c>
    </row>
    <row r="1843" spans="1:10" hidden="1">
      <c r="A1843" s="1" t="s">
        <v>5022</v>
      </c>
      <c r="B1843" s="17" t="s">
        <v>5038</v>
      </c>
      <c r="C1843" s="1" t="s">
        <v>2157</v>
      </c>
      <c r="D1843" s="1" t="s">
        <v>1791</v>
      </c>
      <c r="E1843" s="1" t="s">
        <v>5038</v>
      </c>
      <c r="F1843" s="1" t="s">
        <v>2157</v>
      </c>
      <c r="G1843" s="1" t="s">
        <v>2648</v>
      </c>
      <c r="H1843" s="1" t="s">
        <v>2800</v>
      </c>
      <c r="I1843" s="1" t="s">
        <v>1051</v>
      </c>
      <c r="J1843" s="17" t="s">
        <v>5022</v>
      </c>
    </row>
    <row r="1844" spans="1:10" hidden="1">
      <c r="A1844" s="1" t="s">
        <v>801</v>
      </c>
      <c r="B1844" s="17" t="s">
        <v>5039</v>
      </c>
      <c r="C1844" s="1" t="e">
        <v>#N/A</v>
      </c>
      <c r="D1844" s="1" t="s">
        <v>1816</v>
      </c>
      <c r="E1844" s="1" t="s">
        <v>5039</v>
      </c>
      <c r="F1844" s="1" t="e">
        <v>#N/A</v>
      </c>
      <c r="G1844" s="1" t="s">
        <v>2648</v>
      </c>
      <c r="H1844" s="1" t="s">
        <v>2800</v>
      </c>
      <c r="I1844" s="1" t="s">
        <v>1051</v>
      </c>
      <c r="J1844" s="17" t="s">
        <v>801</v>
      </c>
    </row>
    <row r="1845" spans="1:10" hidden="1">
      <c r="A1845" s="1" t="s">
        <v>800</v>
      </c>
      <c r="B1845" s="17" t="s">
        <v>5040</v>
      </c>
      <c r="C1845" s="1" t="s">
        <v>1880</v>
      </c>
      <c r="D1845" s="1" t="s">
        <v>1838</v>
      </c>
      <c r="E1845" s="1" t="s">
        <v>5040</v>
      </c>
      <c r="F1845" s="1" t="s">
        <v>1880</v>
      </c>
      <c r="G1845" s="1" t="s">
        <v>2648</v>
      </c>
      <c r="H1845" s="1" t="s">
        <v>2800</v>
      </c>
      <c r="I1845" s="1" t="s">
        <v>1051</v>
      </c>
      <c r="J1845" s="17" t="s">
        <v>800</v>
      </c>
    </row>
    <row r="1846" spans="1:10" hidden="1">
      <c r="A1846" s="1" t="s">
        <v>5022</v>
      </c>
      <c r="B1846" s="17" t="s">
        <v>5041</v>
      </c>
      <c r="C1846" s="1" t="s">
        <v>2157</v>
      </c>
      <c r="D1846" s="1" t="s">
        <v>1861</v>
      </c>
      <c r="E1846" s="1" t="s">
        <v>5041</v>
      </c>
      <c r="F1846" s="1" t="s">
        <v>2157</v>
      </c>
      <c r="G1846" s="1" t="s">
        <v>2648</v>
      </c>
      <c r="H1846" s="1" t="s">
        <v>2800</v>
      </c>
      <c r="I1846" s="1" t="s">
        <v>1051</v>
      </c>
      <c r="J1846" s="17" t="s">
        <v>5022</v>
      </c>
    </row>
    <row r="1847" spans="1:10" hidden="1">
      <c r="A1847" s="1" t="s">
        <v>800</v>
      </c>
      <c r="B1847" s="17" t="s">
        <v>800</v>
      </c>
      <c r="C1847" s="1" t="s">
        <v>1880</v>
      </c>
      <c r="D1847" s="1" t="s">
        <v>1880</v>
      </c>
      <c r="E1847" s="1" t="s">
        <v>800</v>
      </c>
      <c r="F1847" s="1" t="s">
        <v>1880</v>
      </c>
      <c r="G1847" s="1" t="s">
        <v>2648</v>
      </c>
      <c r="H1847" s="1" t="s">
        <v>2800</v>
      </c>
      <c r="I1847" s="1" t="s">
        <v>1051</v>
      </c>
      <c r="J1847" s="17" t="s">
        <v>800</v>
      </c>
    </row>
    <row r="1848" spans="1:10" hidden="1">
      <c r="A1848" s="1" t="s">
        <v>5035</v>
      </c>
      <c r="B1848" s="17" t="s">
        <v>5042</v>
      </c>
      <c r="C1848" s="1" t="s">
        <v>2032</v>
      </c>
      <c r="D1848" s="1" t="s">
        <v>1899</v>
      </c>
      <c r="E1848" s="1" t="s">
        <v>5042</v>
      </c>
      <c r="F1848" s="1" t="s">
        <v>2032</v>
      </c>
      <c r="G1848" s="1" t="s">
        <v>2648</v>
      </c>
      <c r="H1848" s="1" t="s">
        <v>2800</v>
      </c>
      <c r="I1848" s="1" t="s">
        <v>1051</v>
      </c>
      <c r="J1848" s="17" t="s">
        <v>5035</v>
      </c>
    </row>
    <row r="1849" spans="1:10" hidden="1">
      <c r="A1849" s="1" t="s">
        <v>5022</v>
      </c>
      <c r="B1849" s="17" t="s">
        <v>5043</v>
      </c>
      <c r="C1849" s="1" t="s">
        <v>2157</v>
      </c>
      <c r="D1849" s="1" t="s">
        <v>1917</v>
      </c>
      <c r="E1849" s="1" t="s">
        <v>5043</v>
      </c>
      <c r="F1849" s="1" t="s">
        <v>2157</v>
      </c>
      <c r="G1849" s="1" t="s">
        <v>2648</v>
      </c>
      <c r="H1849" s="1" t="s">
        <v>2800</v>
      </c>
      <c r="I1849" s="1" t="s">
        <v>1051</v>
      </c>
      <c r="J1849" s="17" t="s">
        <v>5022</v>
      </c>
    </row>
    <row r="1850" spans="1:10" hidden="1">
      <c r="A1850" s="1" t="s">
        <v>786</v>
      </c>
      <c r="B1850" s="17" t="s">
        <v>5044</v>
      </c>
      <c r="C1850" s="1" t="s">
        <v>4347</v>
      </c>
      <c r="D1850" s="1" t="s">
        <v>1935</v>
      </c>
      <c r="E1850" s="1" t="s">
        <v>5044</v>
      </c>
      <c r="F1850" s="1" t="s">
        <v>4347</v>
      </c>
      <c r="G1850" s="1" t="s">
        <v>2648</v>
      </c>
      <c r="H1850" s="1" t="s">
        <v>2800</v>
      </c>
      <c r="I1850" s="1" t="s">
        <v>1051</v>
      </c>
      <c r="J1850" s="17" t="s">
        <v>786</v>
      </c>
    </row>
    <row r="1851" spans="1:10" hidden="1">
      <c r="A1851" s="1" t="s">
        <v>5022</v>
      </c>
      <c r="B1851" s="17" t="s">
        <v>5045</v>
      </c>
      <c r="C1851" s="1" t="s">
        <v>2157</v>
      </c>
      <c r="D1851" s="1" t="s">
        <v>1953</v>
      </c>
      <c r="E1851" s="1" t="s">
        <v>5045</v>
      </c>
      <c r="F1851" s="1" t="s">
        <v>2157</v>
      </c>
      <c r="G1851" s="1" t="s">
        <v>2648</v>
      </c>
      <c r="H1851" s="1" t="s">
        <v>2800</v>
      </c>
      <c r="I1851" s="1" t="s">
        <v>1051</v>
      </c>
      <c r="J1851" s="17" t="s">
        <v>5022</v>
      </c>
    </row>
    <row r="1852" spans="1:10" hidden="1">
      <c r="A1852" s="1" t="s">
        <v>5046</v>
      </c>
      <c r="B1852" s="17" t="s">
        <v>5046</v>
      </c>
      <c r="C1852" s="1" t="s">
        <v>1970</v>
      </c>
      <c r="D1852" s="1" t="s">
        <v>1970</v>
      </c>
      <c r="E1852" s="1" t="s">
        <v>5046</v>
      </c>
      <c r="F1852" s="1" t="s">
        <v>1970</v>
      </c>
      <c r="G1852" s="1" t="s">
        <v>2648</v>
      </c>
      <c r="H1852" s="1" t="s">
        <v>2800</v>
      </c>
      <c r="I1852" s="1" t="s">
        <v>1051</v>
      </c>
      <c r="J1852" s="17" t="s">
        <v>5046</v>
      </c>
    </row>
    <row r="1853" spans="1:10" hidden="1">
      <c r="A1853" s="1" t="s">
        <v>5047</v>
      </c>
      <c r="B1853" s="17" t="s">
        <v>5048</v>
      </c>
      <c r="C1853" s="1" t="s">
        <v>5049</v>
      </c>
      <c r="D1853" s="1" t="s">
        <v>1987</v>
      </c>
      <c r="E1853" s="1" t="s">
        <v>5048</v>
      </c>
      <c r="F1853" s="1" t="s">
        <v>5049</v>
      </c>
      <c r="G1853" s="1" t="s">
        <v>2648</v>
      </c>
      <c r="H1853" s="1" t="s">
        <v>2800</v>
      </c>
      <c r="I1853" s="1" t="s">
        <v>1051</v>
      </c>
      <c r="J1853" s="17" t="s">
        <v>5047</v>
      </c>
    </row>
    <row r="1854" spans="1:10" hidden="1">
      <c r="A1854" s="1" t="s">
        <v>786</v>
      </c>
      <c r="B1854" s="17" t="s">
        <v>5050</v>
      </c>
      <c r="C1854" s="1" t="s">
        <v>4347</v>
      </c>
      <c r="D1854" s="1" t="s">
        <v>2002</v>
      </c>
      <c r="E1854" s="1" t="s">
        <v>5050</v>
      </c>
      <c r="F1854" s="1" t="s">
        <v>4347</v>
      </c>
      <c r="G1854" s="1" t="s">
        <v>2648</v>
      </c>
      <c r="H1854" s="1" t="s">
        <v>2800</v>
      </c>
      <c r="I1854" s="1" t="s">
        <v>1051</v>
      </c>
      <c r="J1854" s="17" t="s">
        <v>786</v>
      </c>
    </row>
    <row r="1855" spans="1:10" hidden="1">
      <c r="A1855" s="1" t="s">
        <v>786</v>
      </c>
      <c r="B1855" s="17" t="s">
        <v>5051</v>
      </c>
      <c r="C1855" s="1" t="s">
        <v>4347</v>
      </c>
      <c r="D1855" s="1" t="s">
        <v>2017</v>
      </c>
      <c r="E1855" s="1" t="s">
        <v>5051</v>
      </c>
      <c r="F1855" s="1" t="s">
        <v>4347</v>
      </c>
      <c r="G1855" s="1" t="s">
        <v>2648</v>
      </c>
      <c r="H1855" s="1" t="s">
        <v>2800</v>
      </c>
      <c r="I1855" s="1" t="s">
        <v>1051</v>
      </c>
      <c r="J1855" s="17" t="s">
        <v>786</v>
      </c>
    </row>
    <row r="1856" spans="1:10" hidden="1">
      <c r="A1856" s="1" t="s">
        <v>5035</v>
      </c>
      <c r="B1856" s="17" t="s">
        <v>5035</v>
      </c>
      <c r="C1856" s="1" t="s">
        <v>2032</v>
      </c>
      <c r="D1856" s="1" t="s">
        <v>2032</v>
      </c>
      <c r="E1856" s="1" t="s">
        <v>5035</v>
      </c>
      <c r="F1856" s="1" t="s">
        <v>2032</v>
      </c>
      <c r="G1856" s="1" t="s">
        <v>2648</v>
      </c>
      <c r="H1856" s="1" t="s">
        <v>2800</v>
      </c>
      <c r="I1856" s="1" t="s">
        <v>1051</v>
      </c>
      <c r="J1856" s="17" t="s">
        <v>5035</v>
      </c>
    </row>
    <row r="1857" spans="1:10" hidden="1">
      <c r="A1857" s="1" t="s">
        <v>786</v>
      </c>
      <c r="B1857" s="17" t="s">
        <v>5052</v>
      </c>
      <c r="C1857" s="1" t="s">
        <v>4347</v>
      </c>
      <c r="D1857" s="1" t="s">
        <v>2047</v>
      </c>
      <c r="E1857" s="1" t="s">
        <v>5052</v>
      </c>
      <c r="F1857" s="1" t="s">
        <v>4347</v>
      </c>
      <c r="G1857" s="1" t="s">
        <v>2648</v>
      </c>
      <c r="H1857" s="1" t="s">
        <v>2800</v>
      </c>
      <c r="I1857" s="1" t="s">
        <v>1051</v>
      </c>
      <c r="J1857" s="17" t="s">
        <v>786</v>
      </c>
    </row>
    <row r="1858" spans="1:10" hidden="1">
      <c r="A1858" s="1" t="s">
        <v>5035</v>
      </c>
      <c r="B1858" s="17" t="s">
        <v>5053</v>
      </c>
      <c r="C1858" s="1" t="s">
        <v>2032</v>
      </c>
      <c r="D1858" s="1" t="s">
        <v>2062</v>
      </c>
      <c r="E1858" s="1" t="s">
        <v>5053</v>
      </c>
      <c r="F1858" s="1" t="s">
        <v>2032</v>
      </c>
      <c r="G1858" s="1" t="s">
        <v>2648</v>
      </c>
      <c r="H1858" s="1" t="s">
        <v>2800</v>
      </c>
      <c r="I1858" s="1" t="s">
        <v>1051</v>
      </c>
      <c r="J1858" s="17" t="s">
        <v>5035</v>
      </c>
    </row>
    <row r="1859" spans="1:10" hidden="1">
      <c r="A1859" s="1" t="s">
        <v>5022</v>
      </c>
      <c r="B1859" s="17" t="s">
        <v>5054</v>
      </c>
      <c r="C1859" s="1" t="s">
        <v>2157</v>
      </c>
      <c r="D1859" s="1" t="s">
        <v>2077</v>
      </c>
      <c r="E1859" s="1" t="s">
        <v>5054</v>
      </c>
      <c r="F1859" s="1" t="s">
        <v>2157</v>
      </c>
      <c r="G1859" s="1" t="s">
        <v>2648</v>
      </c>
      <c r="H1859" s="1" t="s">
        <v>2800</v>
      </c>
      <c r="I1859" s="1" t="s">
        <v>1051</v>
      </c>
      <c r="J1859" s="17" t="s">
        <v>5022</v>
      </c>
    </row>
    <row r="1860" spans="1:10" hidden="1">
      <c r="A1860" s="1" t="s">
        <v>5047</v>
      </c>
      <c r="B1860" s="17" t="s">
        <v>5055</v>
      </c>
      <c r="C1860" s="1" t="s">
        <v>5049</v>
      </c>
      <c r="D1860" s="1" t="s">
        <v>2092</v>
      </c>
      <c r="E1860" s="1" t="s">
        <v>5055</v>
      </c>
      <c r="F1860" s="1" t="s">
        <v>5049</v>
      </c>
      <c r="G1860" s="1" t="s">
        <v>2648</v>
      </c>
      <c r="H1860" s="1" t="s">
        <v>2800</v>
      </c>
      <c r="I1860" s="1" t="s">
        <v>1051</v>
      </c>
      <c r="J1860" s="17" t="s">
        <v>5047</v>
      </c>
    </row>
    <row r="1861" spans="1:10" hidden="1">
      <c r="A1861" s="1" t="s">
        <v>5035</v>
      </c>
      <c r="B1861" s="17" t="s">
        <v>5056</v>
      </c>
      <c r="C1861" s="1" t="s">
        <v>2032</v>
      </c>
      <c r="D1861" s="1" t="s">
        <v>2107</v>
      </c>
      <c r="E1861" s="1" t="s">
        <v>5056</v>
      </c>
      <c r="F1861" s="1" t="s">
        <v>2032</v>
      </c>
      <c r="G1861" s="1" t="s">
        <v>2648</v>
      </c>
      <c r="H1861" s="1" t="s">
        <v>2800</v>
      </c>
      <c r="I1861" s="1" t="s">
        <v>1051</v>
      </c>
      <c r="J1861" s="17" t="s">
        <v>5035</v>
      </c>
    </row>
    <row r="1862" spans="1:10" hidden="1">
      <c r="A1862" s="1" t="s">
        <v>5022</v>
      </c>
      <c r="B1862" s="17" t="s">
        <v>5057</v>
      </c>
      <c r="C1862" s="1" t="s">
        <v>2157</v>
      </c>
      <c r="D1862" s="1" t="s">
        <v>2119</v>
      </c>
      <c r="E1862" s="1" t="s">
        <v>5057</v>
      </c>
      <c r="F1862" s="1" t="s">
        <v>2157</v>
      </c>
      <c r="G1862" s="1" t="s">
        <v>2648</v>
      </c>
      <c r="H1862" s="1" t="s">
        <v>2800</v>
      </c>
      <c r="I1862" s="1" t="s">
        <v>1051</v>
      </c>
      <c r="J1862" s="17" t="s">
        <v>5022</v>
      </c>
    </row>
    <row r="1863" spans="1:10" hidden="1">
      <c r="A1863" s="1" t="s">
        <v>5035</v>
      </c>
      <c r="B1863" s="17" t="s">
        <v>5058</v>
      </c>
      <c r="C1863" s="1" t="s">
        <v>2032</v>
      </c>
      <c r="D1863" s="1" t="s">
        <v>2133</v>
      </c>
      <c r="E1863" s="1" t="s">
        <v>5058</v>
      </c>
      <c r="F1863" s="1" t="s">
        <v>2032</v>
      </c>
      <c r="G1863" s="1" t="s">
        <v>2648</v>
      </c>
      <c r="H1863" s="1" t="s">
        <v>2800</v>
      </c>
      <c r="I1863" s="1" t="s">
        <v>1051</v>
      </c>
      <c r="J1863" s="17" t="s">
        <v>5035</v>
      </c>
    </row>
    <row r="1864" spans="1:10" hidden="1">
      <c r="A1864" s="1" t="s">
        <v>792</v>
      </c>
      <c r="B1864" s="17" t="s">
        <v>5059</v>
      </c>
      <c r="C1864" s="1" t="s">
        <v>5027</v>
      </c>
      <c r="D1864" s="1" t="s">
        <v>2145</v>
      </c>
      <c r="E1864" s="1" t="s">
        <v>5059</v>
      </c>
      <c r="F1864" s="1" t="s">
        <v>5027</v>
      </c>
      <c r="G1864" s="1" t="s">
        <v>2648</v>
      </c>
      <c r="H1864" s="1" t="s">
        <v>2800</v>
      </c>
      <c r="I1864" s="1" t="s">
        <v>1051</v>
      </c>
      <c r="J1864" s="17" t="s">
        <v>792</v>
      </c>
    </row>
    <row r="1865" spans="1:10" hidden="1">
      <c r="A1865" s="1" t="s">
        <v>5022</v>
      </c>
      <c r="B1865" s="17" t="s">
        <v>5022</v>
      </c>
      <c r="C1865" s="1" t="s">
        <v>2157</v>
      </c>
      <c r="D1865" s="1" t="s">
        <v>2157</v>
      </c>
      <c r="E1865" s="1" t="s">
        <v>5022</v>
      </c>
      <c r="F1865" s="1" t="s">
        <v>2157</v>
      </c>
      <c r="G1865" s="1" t="s">
        <v>2648</v>
      </c>
      <c r="H1865" s="1" t="s">
        <v>2800</v>
      </c>
      <c r="I1865" s="1" t="s">
        <v>1051</v>
      </c>
      <c r="J1865" s="17" t="s">
        <v>5022</v>
      </c>
    </row>
    <row r="1866" spans="1:10" hidden="1">
      <c r="A1866" s="1" t="s">
        <v>5022</v>
      </c>
      <c r="B1866" s="17" t="s">
        <v>5060</v>
      </c>
      <c r="C1866" s="1" t="s">
        <v>2157</v>
      </c>
      <c r="D1866" s="1" t="s">
        <v>2168</v>
      </c>
      <c r="E1866" s="1" t="s">
        <v>5060</v>
      </c>
      <c r="F1866" s="1" t="s">
        <v>2157</v>
      </c>
      <c r="G1866" s="1" t="s">
        <v>2648</v>
      </c>
      <c r="H1866" s="1" t="s">
        <v>2800</v>
      </c>
      <c r="I1866" s="1" t="s">
        <v>1051</v>
      </c>
      <c r="J1866" s="17" t="s">
        <v>5022</v>
      </c>
    </row>
    <row r="1867" spans="1:10" hidden="1">
      <c r="A1867" s="1" t="s">
        <v>5035</v>
      </c>
      <c r="B1867" s="17" t="s">
        <v>5061</v>
      </c>
      <c r="C1867" s="1" t="s">
        <v>2032</v>
      </c>
      <c r="D1867" s="1" t="s">
        <v>2179</v>
      </c>
      <c r="E1867" s="1" t="s">
        <v>5061</v>
      </c>
      <c r="F1867" s="1" t="s">
        <v>2032</v>
      </c>
      <c r="G1867" s="1" t="s">
        <v>2648</v>
      </c>
      <c r="H1867" s="1" t="s">
        <v>2800</v>
      </c>
      <c r="I1867" s="1" t="s">
        <v>1051</v>
      </c>
      <c r="J1867" s="17" t="s">
        <v>5035</v>
      </c>
    </row>
    <row r="1868" spans="1:10" hidden="1">
      <c r="A1868" s="1" t="s">
        <v>5047</v>
      </c>
      <c r="B1868" s="17" t="s">
        <v>5062</v>
      </c>
      <c r="C1868" s="1" t="s">
        <v>5049</v>
      </c>
      <c r="D1868" s="1" t="s">
        <v>2190</v>
      </c>
      <c r="E1868" s="1" t="s">
        <v>5062</v>
      </c>
      <c r="F1868" s="1" t="s">
        <v>5049</v>
      </c>
      <c r="G1868" s="1" t="s">
        <v>2648</v>
      </c>
      <c r="H1868" s="1" t="s">
        <v>2800</v>
      </c>
      <c r="I1868" s="1" t="s">
        <v>1051</v>
      </c>
      <c r="J1868" s="17" t="s">
        <v>5047</v>
      </c>
    </row>
    <row r="1869" spans="1:10" hidden="1">
      <c r="A1869" s="1" t="s">
        <v>5046</v>
      </c>
      <c r="B1869" s="17" t="s">
        <v>5063</v>
      </c>
      <c r="C1869" s="1" t="s">
        <v>1970</v>
      </c>
      <c r="D1869" s="1" t="s">
        <v>2200</v>
      </c>
      <c r="E1869" s="1" t="s">
        <v>5063</v>
      </c>
      <c r="F1869" s="1" t="s">
        <v>1970</v>
      </c>
      <c r="G1869" s="1" t="s">
        <v>2648</v>
      </c>
      <c r="H1869" s="1" t="s">
        <v>2800</v>
      </c>
      <c r="I1869" s="1" t="s">
        <v>1051</v>
      </c>
      <c r="J1869" s="17" t="s">
        <v>5046</v>
      </c>
    </row>
    <row r="1870" spans="1:10" hidden="1">
      <c r="A1870" s="1" t="s">
        <v>5035</v>
      </c>
      <c r="B1870" s="17" t="s">
        <v>5064</v>
      </c>
      <c r="C1870" s="1" t="s">
        <v>2032</v>
      </c>
      <c r="D1870" s="1" t="s">
        <v>2210</v>
      </c>
      <c r="E1870" s="1" t="s">
        <v>5064</v>
      </c>
      <c r="F1870" s="1" t="s">
        <v>2032</v>
      </c>
      <c r="G1870" s="1" t="s">
        <v>2648</v>
      </c>
      <c r="H1870" s="1" t="s">
        <v>2800</v>
      </c>
      <c r="I1870" s="1" t="s">
        <v>1051</v>
      </c>
      <c r="J1870" s="17" t="s">
        <v>5035</v>
      </c>
    </row>
    <row r="1871" spans="1:10" hidden="1">
      <c r="A1871" s="1" t="s">
        <v>5035</v>
      </c>
      <c r="B1871" s="17" t="s">
        <v>5065</v>
      </c>
      <c r="C1871" s="1" t="s">
        <v>2032</v>
      </c>
      <c r="D1871" s="1" t="s">
        <v>2220</v>
      </c>
      <c r="E1871" s="1" t="s">
        <v>5065</v>
      </c>
      <c r="F1871" s="1" t="s">
        <v>2032</v>
      </c>
      <c r="G1871" s="1" t="s">
        <v>2648</v>
      </c>
      <c r="H1871" s="1" t="s">
        <v>2800</v>
      </c>
      <c r="I1871" s="1" t="s">
        <v>1051</v>
      </c>
      <c r="J1871" s="17" t="s">
        <v>5035</v>
      </c>
    </row>
    <row r="1872" spans="1:10" hidden="1">
      <c r="A1872" s="1" t="s">
        <v>786</v>
      </c>
      <c r="B1872" s="17" t="s">
        <v>5066</v>
      </c>
      <c r="C1872" s="1" t="s">
        <v>4347</v>
      </c>
      <c r="D1872" s="1" t="s">
        <v>2229</v>
      </c>
      <c r="E1872" s="1" t="s">
        <v>5066</v>
      </c>
      <c r="F1872" s="1" t="s">
        <v>4347</v>
      </c>
      <c r="G1872" s="1" t="s">
        <v>2648</v>
      </c>
      <c r="H1872" s="1" t="s">
        <v>2800</v>
      </c>
      <c r="I1872" s="1" t="s">
        <v>1051</v>
      </c>
      <c r="J1872" s="17" t="s">
        <v>786</v>
      </c>
    </row>
    <row r="1873" spans="1:10" hidden="1">
      <c r="A1873" s="1" t="s">
        <v>5047</v>
      </c>
      <c r="B1873" s="17" t="s">
        <v>5067</v>
      </c>
      <c r="C1873" s="1" t="s">
        <v>5049</v>
      </c>
      <c r="D1873" s="1" t="s">
        <v>2238</v>
      </c>
      <c r="E1873" s="1" t="s">
        <v>5067</v>
      </c>
      <c r="F1873" s="1" t="s">
        <v>5049</v>
      </c>
      <c r="G1873" s="1" t="s">
        <v>2648</v>
      </c>
      <c r="H1873" s="1" t="s">
        <v>2800</v>
      </c>
      <c r="I1873" s="1" t="s">
        <v>1051</v>
      </c>
      <c r="J1873" s="17" t="s">
        <v>5047</v>
      </c>
    </row>
    <row r="1874" spans="1:10" hidden="1">
      <c r="A1874" s="1" t="s">
        <v>786</v>
      </c>
      <c r="B1874" s="17" t="s">
        <v>5068</v>
      </c>
      <c r="C1874" s="1" t="s">
        <v>4347</v>
      </c>
      <c r="D1874" s="1" t="s">
        <v>2247</v>
      </c>
      <c r="E1874" s="17" t="s">
        <v>5068</v>
      </c>
      <c r="F1874" s="1" t="s">
        <v>4347</v>
      </c>
      <c r="G1874" s="1" t="s">
        <v>2648</v>
      </c>
      <c r="H1874" s="1" t="s">
        <v>2800</v>
      </c>
      <c r="I1874" s="1" t="s">
        <v>1051</v>
      </c>
      <c r="J1874" s="17" t="s">
        <v>786</v>
      </c>
    </row>
    <row r="1875" spans="1:10" hidden="1">
      <c r="A1875" s="1" t="s">
        <v>786</v>
      </c>
      <c r="B1875" s="17" t="s">
        <v>5069</v>
      </c>
      <c r="C1875" s="1" t="s">
        <v>4347</v>
      </c>
      <c r="D1875" s="1" t="s">
        <v>2255</v>
      </c>
      <c r="E1875" s="1" t="s">
        <v>5069</v>
      </c>
      <c r="F1875" s="1" t="s">
        <v>4347</v>
      </c>
      <c r="G1875" s="1" t="s">
        <v>2648</v>
      </c>
      <c r="H1875" s="1" t="s">
        <v>2800</v>
      </c>
      <c r="I1875" s="1" t="s">
        <v>1051</v>
      </c>
      <c r="J1875" s="17" t="s">
        <v>786</v>
      </c>
    </row>
    <row r="1876" spans="1:10" hidden="1">
      <c r="A1876" s="1" t="s">
        <v>794</v>
      </c>
      <c r="B1876" s="17" t="s">
        <v>794</v>
      </c>
      <c r="C1876" s="1" t="s">
        <v>2263</v>
      </c>
      <c r="D1876" s="1" t="s">
        <v>2263</v>
      </c>
      <c r="E1876" s="17" t="s">
        <v>794</v>
      </c>
      <c r="F1876" s="1" t="s">
        <v>2263</v>
      </c>
      <c r="G1876" s="1" t="s">
        <v>2648</v>
      </c>
      <c r="H1876" s="1" t="s">
        <v>2800</v>
      </c>
      <c r="I1876" s="1" t="s">
        <v>1051</v>
      </c>
      <c r="J1876" s="17" t="s">
        <v>794</v>
      </c>
    </row>
    <row r="1877" spans="1:10" hidden="1">
      <c r="A1877" s="1" t="s">
        <v>5047</v>
      </c>
      <c r="B1877" s="17" t="s">
        <v>5070</v>
      </c>
      <c r="C1877" s="1" t="s">
        <v>5049</v>
      </c>
      <c r="D1877" s="1" t="s">
        <v>2271</v>
      </c>
      <c r="E1877" s="1" t="s">
        <v>5070</v>
      </c>
      <c r="F1877" s="1" t="s">
        <v>5049</v>
      </c>
      <c r="G1877" s="1" t="s">
        <v>2648</v>
      </c>
      <c r="H1877" s="1" t="s">
        <v>2800</v>
      </c>
      <c r="I1877" s="1" t="s">
        <v>1051</v>
      </c>
      <c r="J1877" s="17" t="s">
        <v>5047</v>
      </c>
    </row>
    <row r="1878" spans="1:10" hidden="1">
      <c r="A1878" s="1" t="s">
        <v>792</v>
      </c>
      <c r="B1878" s="17" t="s">
        <v>5071</v>
      </c>
      <c r="C1878" s="1" t="s">
        <v>5027</v>
      </c>
      <c r="D1878" s="1" t="s">
        <v>2278</v>
      </c>
      <c r="E1878" s="1" t="s">
        <v>5071</v>
      </c>
      <c r="F1878" s="1" t="s">
        <v>5027</v>
      </c>
      <c r="G1878" s="1" t="s">
        <v>2648</v>
      </c>
      <c r="H1878" s="1" t="s">
        <v>2800</v>
      </c>
      <c r="I1878" s="1" t="s">
        <v>1051</v>
      </c>
      <c r="J1878" s="17" t="s">
        <v>792</v>
      </c>
    </row>
    <row r="1879" spans="1:10" hidden="1">
      <c r="A1879" s="1" t="s">
        <v>5035</v>
      </c>
      <c r="B1879" s="17" t="s">
        <v>5072</v>
      </c>
      <c r="C1879" s="1" t="s">
        <v>2032</v>
      </c>
      <c r="D1879" s="1" t="s">
        <v>2285</v>
      </c>
      <c r="E1879" s="1" t="s">
        <v>5072</v>
      </c>
      <c r="F1879" s="1" t="s">
        <v>2032</v>
      </c>
      <c r="G1879" s="1" t="s">
        <v>2648</v>
      </c>
      <c r="H1879" s="1" t="s">
        <v>2800</v>
      </c>
      <c r="I1879" s="1" t="s">
        <v>1051</v>
      </c>
      <c r="J1879" s="17" t="s">
        <v>5035</v>
      </c>
    </row>
    <row r="1880" spans="1:10" hidden="1">
      <c r="A1880" s="1" t="s">
        <v>5022</v>
      </c>
      <c r="B1880" s="17" t="s">
        <v>5073</v>
      </c>
      <c r="C1880" s="1" t="s">
        <v>2157</v>
      </c>
      <c r="D1880" s="1" t="s">
        <v>2291</v>
      </c>
      <c r="E1880" s="1" t="s">
        <v>5073</v>
      </c>
      <c r="F1880" s="1" t="s">
        <v>2157</v>
      </c>
      <c r="G1880" s="1" t="s">
        <v>2648</v>
      </c>
      <c r="H1880" s="1" t="s">
        <v>2800</v>
      </c>
      <c r="I1880" s="1" t="s">
        <v>1051</v>
      </c>
      <c r="J1880" s="17" t="s">
        <v>5022</v>
      </c>
    </row>
    <row r="1881" spans="1:10" hidden="1">
      <c r="A1881" s="1" t="s">
        <v>5035</v>
      </c>
      <c r="B1881" s="17" t="s">
        <v>5074</v>
      </c>
      <c r="C1881" s="1" t="s">
        <v>2032</v>
      </c>
      <c r="D1881" s="1" t="s">
        <v>2297</v>
      </c>
      <c r="E1881" s="1" t="s">
        <v>5074</v>
      </c>
      <c r="F1881" s="1" t="s">
        <v>2032</v>
      </c>
      <c r="G1881" s="1" t="s">
        <v>2648</v>
      </c>
      <c r="H1881" s="1" t="s">
        <v>2800</v>
      </c>
      <c r="I1881" s="1" t="s">
        <v>1051</v>
      </c>
      <c r="J1881" s="17" t="s">
        <v>5035</v>
      </c>
    </row>
    <row r="1882" spans="1:10" hidden="1">
      <c r="A1882" s="1" t="s">
        <v>5047</v>
      </c>
      <c r="B1882" s="17" t="s">
        <v>5075</v>
      </c>
      <c r="C1882" s="1" t="s">
        <v>5049</v>
      </c>
      <c r="D1882" s="1" t="s">
        <v>2303</v>
      </c>
      <c r="E1882" s="1" t="s">
        <v>5075</v>
      </c>
      <c r="F1882" s="1" t="s">
        <v>5049</v>
      </c>
      <c r="G1882" s="1" t="s">
        <v>2648</v>
      </c>
      <c r="H1882" s="1" t="s">
        <v>2800</v>
      </c>
      <c r="I1882" s="1" t="s">
        <v>1051</v>
      </c>
      <c r="J1882" s="17" t="s">
        <v>5047</v>
      </c>
    </row>
    <row r="1883" spans="1:10" hidden="1">
      <c r="A1883" s="1" t="s">
        <v>5047</v>
      </c>
      <c r="B1883" s="17" t="s">
        <v>5076</v>
      </c>
      <c r="C1883" s="1" t="s">
        <v>5049</v>
      </c>
      <c r="D1883" s="1" t="s">
        <v>2309</v>
      </c>
      <c r="E1883" s="1" t="s">
        <v>5076</v>
      </c>
      <c r="F1883" s="1" t="s">
        <v>5049</v>
      </c>
      <c r="G1883" s="1" t="s">
        <v>2648</v>
      </c>
      <c r="H1883" s="1" t="s">
        <v>2800</v>
      </c>
      <c r="I1883" s="1" t="s">
        <v>1051</v>
      </c>
      <c r="J1883" s="17" t="s">
        <v>5047</v>
      </c>
    </row>
    <row r="1884" spans="1:10" hidden="1">
      <c r="A1884" s="1" t="s">
        <v>5022</v>
      </c>
      <c r="B1884" s="17" t="s">
        <v>5077</v>
      </c>
      <c r="C1884" s="1" t="s">
        <v>2157</v>
      </c>
      <c r="D1884" s="1" t="s">
        <v>2315</v>
      </c>
      <c r="E1884" s="1" t="s">
        <v>5077</v>
      </c>
      <c r="F1884" s="1" t="s">
        <v>2157</v>
      </c>
      <c r="G1884" s="1" t="s">
        <v>2648</v>
      </c>
      <c r="H1884" s="1" t="s">
        <v>2800</v>
      </c>
      <c r="I1884" s="1" t="s">
        <v>1051</v>
      </c>
      <c r="J1884" s="17" t="s">
        <v>5022</v>
      </c>
    </row>
    <row r="1885" spans="1:10" hidden="1">
      <c r="A1885" s="1" t="s">
        <v>5035</v>
      </c>
      <c r="B1885" s="17" t="s">
        <v>5078</v>
      </c>
      <c r="C1885" s="1" t="s">
        <v>2032</v>
      </c>
      <c r="D1885" s="1" t="s">
        <v>2321</v>
      </c>
      <c r="E1885" s="1" t="s">
        <v>5078</v>
      </c>
      <c r="F1885" s="1" t="s">
        <v>2032</v>
      </c>
      <c r="G1885" s="1" t="s">
        <v>2648</v>
      </c>
      <c r="H1885" s="1" t="s">
        <v>2800</v>
      </c>
      <c r="I1885" s="1" t="s">
        <v>1051</v>
      </c>
      <c r="J1885" s="17" t="s">
        <v>5035</v>
      </c>
    </row>
    <row r="1886" spans="1:10" hidden="1">
      <c r="A1886" s="1" t="s">
        <v>801</v>
      </c>
      <c r="B1886" s="17" t="s">
        <v>5079</v>
      </c>
      <c r="C1886" s="1" t="e">
        <v>#N/A</v>
      </c>
      <c r="D1886" s="1" t="s">
        <v>2327</v>
      </c>
      <c r="E1886" s="1" t="s">
        <v>5079</v>
      </c>
      <c r="F1886" s="1" t="e">
        <v>#N/A</v>
      </c>
      <c r="G1886" s="1" t="s">
        <v>2648</v>
      </c>
      <c r="H1886" s="1" t="s">
        <v>2800</v>
      </c>
      <c r="I1886" s="1" t="s">
        <v>1051</v>
      </c>
      <c r="J1886" s="17" t="s">
        <v>801</v>
      </c>
    </row>
    <row r="1887" spans="1:10" hidden="1">
      <c r="A1887" s="1" t="s">
        <v>799</v>
      </c>
      <c r="B1887" s="17" t="s">
        <v>799</v>
      </c>
      <c r="C1887" s="1" t="s">
        <v>2333</v>
      </c>
      <c r="D1887" s="1" t="s">
        <v>2333</v>
      </c>
      <c r="E1887" s="17" t="s">
        <v>799</v>
      </c>
      <c r="F1887" s="1" t="s">
        <v>2333</v>
      </c>
      <c r="G1887" s="1" t="s">
        <v>2648</v>
      </c>
      <c r="H1887" s="1" t="s">
        <v>2800</v>
      </c>
      <c r="I1887" s="1" t="s">
        <v>1051</v>
      </c>
      <c r="J1887" s="17" t="s">
        <v>799</v>
      </c>
    </row>
    <row r="1888" spans="1:10" hidden="1">
      <c r="A1888" s="1" t="s">
        <v>801</v>
      </c>
      <c r="B1888" s="17" t="s">
        <v>5080</v>
      </c>
      <c r="C1888" s="1" t="e">
        <v>#N/A</v>
      </c>
      <c r="D1888" s="1" t="s">
        <v>2339</v>
      </c>
      <c r="E1888" s="1" t="s">
        <v>5080</v>
      </c>
      <c r="F1888" s="1" t="e">
        <v>#N/A</v>
      </c>
      <c r="G1888" s="1" t="s">
        <v>2648</v>
      </c>
      <c r="H1888" s="1" t="s">
        <v>2800</v>
      </c>
      <c r="I1888" s="1" t="s">
        <v>1051</v>
      </c>
      <c r="J1888" s="17" t="s">
        <v>801</v>
      </c>
    </row>
    <row r="1889" spans="1:10" hidden="1">
      <c r="A1889" s="1" t="s">
        <v>5035</v>
      </c>
      <c r="B1889" s="17" t="s">
        <v>5081</v>
      </c>
      <c r="C1889" s="1" t="s">
        <v>2032</v>
      </c>
      <c r="D1889" s="1" t="s">
        <v>2345</v>
      </c>
      <c r="E1889" s="1" t="s">
        <v>5081</v>
      </c>
      <c r="F1889" s="1" t="s">
        <v>2032</v>
      </c>
      <c r="G1889" s="1" t="s">
        <v>2648</v>
      </c>
      <c r="H1889" s="1" t="s">
        <v>2800</v>
      </c>
      <c r="I1889" s="1" t="s">
        <v>1051</v>
      </c>
      <c r="J1889" s="17" t="s">
        <v>5035</v>
      </c>
    </row>
    <row r="1890" spans="1:10" hidden="1">
      <c r="A1890" s="1" t="s">
        <v>5082</v>
      </c>
      <c r="B1890" s="17" t="s">
        <v>5082</v>
      </c>
      <c r="C1890" s="1" t="s">
        <v>2351</v>
      </c>
      <c r="D1890" s="1" t="s">
        <v>2351</v>
      </c>
      <c r="E1890" s="1" t="s">
        <v>5082</v>
      </c>
      <c r="F1890" s="1" t="s">
        <v>2351</v>
      </c>
      <c r="G1890" s="1" t="s">
        <v>2648</v>
      </c>
      <c r="H1890" s="1" t="s">
        <v>2800</v>
      </c>
      <c r="I1890" s="1" t="s">
        <v>1051</v>
      </c>
      <c r="J1890" s="17" t="s">
        <v>5082</v>
      </c>
    </row>
    <row r="1891" spans="1:10" hidden="1">
      <c r="A1891" s="1" t="s">
        <v>802</v>
      </c>
      <c r="B1891" s="17" t="s">
        <v>802</v>
      </c>
      <c r="C1891" s="1" t="s">
        <v>2357</v>
      </c>
      <c r="D1891" s="1" t="s">
        <v>2357</v>
      </c>
      <c r="E1891" s="1" t="s">
        <v>802</v>
      </c>
      <c r="F1891" s="1" t="s">
        <v>2357</v>
      </c>
      <c r="G1891" s="1" t="s">
        <v>2648</v>
      </c>
      <c r="H1891" s="1" t="s">
        <v>2800</v>
      </c>
      <c r="I1891" s="1" t="s">
        <v>1051</v>
      </c>
      <c r="J1891" s="17" t="s">
        <v>802</v>
      </c>
    </row>
    <row r="1892" spans="1:10" hidden="1">
      <c r="A1892" s="1" t="s">
        <v>5047</v>
      </c>
      <c r="B1892" s="17" t="s">
        <v>5083</v>
      </c>
      <c r="C1892" s="1" t="s">
        <v>5049</v>
      </c>
      <c r="D1892" s="1" t="s">
        <v>2363</v>
      </c>
      <c r="E1892" s="1" t="s">
        <v>5083</v>
      </c>
      <c r="F1892" s="1" t="s">
        <v>5049</v>
      </c>
      <c r="G1892" s="1" t="s">
        <v>2648</v>
      </c>
      <c r="H1892" s="1" t="s">
        <v>2800</v>
      </c>
      <c r="I1892" s="1" t="s">
        <v>1051</v>
      </c>
      <c r="J1892" s="17" t="s">
        <v>5047</v>
      </c>
    </row>
    <row r="1893" spans="1:10" hidden="1">
      <c r="A1893" s="1" t="s">
        <v>5084</v>
      </c>
      <c r="B1893" s="17" t="s">
        <v>5085</v>
      </c>
      <c r="C1893" s="1" t="s">
        <v>5086</v>
      </c>
      <c r="D1893" s="1" t="s">
        <v>5087</v>
      </c>
      <c r="E1893" s="1" t="s">
        <v>5085</v>
      </c>
      <c r="F1893" s="1" t="s">
        <v>5086</v>
      </c>
      <c r="G1893" s="1" t="s">
        <v>2675</v>
      </c>
      <c r="H1893" s="1" t="s">
        <v>3435</v>
      </c>
      <c r="I1893" s="1" t="s">
        <v>2596</v>
      </c>
      <c r="J1893" s="17" t="s">
        <v>5084</v>
      </c>
    </row>
    <row r="1894" spans="1:10" hidden="1">
      <c r="A1894" s="1" t="s">
        <v>804</v>
      </c>
      <c r="B1894" s="17" t="s">
        <v>5088</v>
      </c>
      <c r="C1894" s="1" t="s">
        <v>1326</v>
      </c>
      <c r="D1894" s="1" t="s">
        <v>1160</v>
      </c>
      <c r="E1894" s="1" t="s">
        <v>5088</v>
      </c>
      <c r="F1894" s="1" t="s">
        <v>1326</v>
      </c>
      <c r="G1894" s="1" t="s">
        <v>2630</v>
      </c>
      <c r="H1894" s="1" t="s">
        <v>2793</v>
      </c>
      <c r="I1894" s="1" t="s">
        <v>2597</v>
      </c>
      <c r="J1894" s="17" t="s">
        <v>804</v>
      </c>
    </row>
    <row r="1895" spans="1:10" hidden="1">
      <c r="A1895" s="1" t="s">
        <v>804</v>
      </c>
      <c r="B1895" s="17" t="s">
        <v>5089</v>
      </c>
      <c r="C1895" s="1" t="s">
        <v>1326</v>
      </c>
      <c r="D1895" s="1" t="s">
        <v>1256</v>
      </c>
      <c r="E1895" s="1" t="s">
        <v>5089</v>
      </c>
      <c r="F1895" s="1" t="s">
        <v>1326</v>
      </c>
      <c r="G1895" s="1" t="s">
        <v>2630</v>
      </c>
      <c r="H1895" s="1" t="s">
        <v>2793</v>
      </c>
      <c r="I1895" s="1" t="s">
        <v>2597</v>
      </c>
      <c r="J1895" s="17" t="s">
        <v>804</v>
      </c>
    </row>
    <row r="1896" spans="1:10" hidden="1">
      <c r="A1896" s="1" t="s">
        <v>804</v>
      </c>
      <c r="B1896" s="17" t="s">
        <v>804</v>
      </c>
      <c r="C1896" s="1" t="s">
        <v>1326</v>
      </c>
      <c r="D1896" s="1" t="s">
        <v>1326</v>
      </c>
      <c r="E1896" s="1" t="s">
        <v>804</v>
      </c>
      <c r="F1896" s="1" t="s">
        <v>1326</v>
      </c>
      <c r="G1896" s="1" t="s">
        <v>2630</v>
      </c>
      <c r="H1896" s="1" t="s">
        <v>2793</v>
      </c>
      <c r="I1896" s="1" t="s">
        <v>2597</v>
      </c>
      <c r="J1896" s="17" t="s">
        <v>804</v>
      </c>
    </row>
    <row r="1897" spans="1:10" hidden="1">
      <c r="A1897" s="1" t="s">
        <v>811</v>
      </c>
      <c r="B1897" s="17" t="s">
        <v>811</v>
      </c>
      <c r="C1897" s="1" t="s">
        <v>1386</v>
      </c>
      <c r="D1897" s="1" t="s">
        <v>1386</v>
      </c>
      <c r="E1897" s="1" t="s">
        <v>811</v>
      </c>
      <c r="F1897" s="1" t="s">
        <v>1386</v>
      </c>
      <c r="G1897" s="1" t="s">
        <v>2630</v>
      </c>
      <c r="H1897" s="1" t="s">
        <v>2793</v>
      </c>
      <c r="I1897" s="1" t="s">
        <v>2597</v>
      </c>
      <c r="J1897" s="17" t="s">
        <v>811</v>
      </c>
    </row>
    <row r="1898" spans="1:10" hidden="1">
      <c r="A1898" s="1" t="s">
        <v>811</v>
      </c>
      <c r="B1898" s="17" t="s">
        <v>5090</v>
      </c>
      <c r="C1898" s="1" t="s">
        <v>1386</v>
      </c>
      <c r="D1898" s="1" t="s">
        <v>1441</v>
      </c>
      <c r="E1898" s="1" t="s">
        <v>5090</v>
      </c>
      <c r="F1898" s="1" t="s">
        <v>1386</v>
      </c>
      <c r="G1898" s="1" t="s">
        <v>2630</v>
      </c>
      <c r="H1898" s="1" t="s">
        <v>2793</v>
      </c>
      <c r="I1898" s="1" t="s">
        <v>2597</v>
      </c>
      <c r="J1898" s="17" t="s">
        <v>811</v>
      </c>
    </row>
    <row r="1899" spans="1:10" hidden="1">
      <c r="A1899" s="1" t="s">
        <v>812</v>
      </c>
      <c r="B1899" s="17" t="s">
        <v>812</v>
      </c>
      <c r="C1899" s="1" t="s">
        <v>1489</v>
      </c>
      <c r="D1899" s="1" t="s">
        <v>1489</v>
      </c>
      <c r="E1899" s="1" t="s">
        <v>812</v>
      </c>
      <c r="F1899" s="1" t="s">
        <v>1489</v>
      </c>
      <c r="G1899" s="1" t="s">
        <v>2630</v>
      </c>
      <c r="H1899" s="1" t="s">
        <v>2793</v>
      </c>
      <c r="I1899" s="1" t="s">
        <v>2597</v>
      </c>
      <c r="J1899" s="17" t="s">
        <v>812</v>
      </c>
    </row>
    <row r="1900" spans="1:10" hidden="1">
      <c r="A1900" s="1" t="s">
        <v>811</v>
      </c>
      <c r="B1900" s="17" t="s">
        <v>5091</v>
      </c>
      <c r="C1900" s="1" t="s">
        <v>1386</v>
      </c>
      <c r="D1900" s="1" t="s">
        <v>1531</v>
      </c>
      <c r="E1900" s="1" t="s">
        <v>5091</v>
      </c>
      <c r="F1900" s="1" t="s">
        <v>1386</v>
      </c>
      <c r="G1900" s="1" t="s">
        <v>2630</v>
      </c>
      <c r="H1900" s="1" t="s">
        <v>2793</v>
      </c>
      <c r="I1900" s="1" t="s">
        <v>2597</v>
      </c>
      <c r="J1900" s="17" t="s">
        <v>811</v>
      </c>
    </row>
    <row r="1901" spans="1:10" hidden="1">
      <c r="A1901" s="1" t="s">
        <v>814</v>
      </c>
      <c r="B1901" s="17" t="s">
        <v>814</v>
      </c>
      <c r="C1901" s="1" t="s">
        <v>1161</v>
      </c>
      <c r="D1901" s="1" t="s">
        <v>1161</v>
      </c>
      <c r="E1901" s="1" t="s">
        <v>814</v>
      </c>
      <c r="F1901" s="1" t="s">
        <v>1161</v>
      </c>
      <c r="G1901" s="1" t="s">
        <v>2675</v>
      </c>
      <c r="H1901" s="1" t="s">
        <v>2946</v>
      </c>
      <c r="I1901" s="1" t="s">
        <v>1053</v>
      </c>
      <c r="J1901" s="17" t="s">
        <v>814</v>
      </c>
    </row>
    <row r="1902" spans="1:10" hidden="1">
      <c r="A1902" s="1" t="s">
        <v>814</v>
      </c>
      <c r="B1902" s="17" t="s">
        <v>5092</v>
      </c>
      <c r="C1902" s="1" t="s">
        <v>1161</v>
      </c>
      <c r="D1902" s="1" t="s">
        <v>1257</v>
      </c>
      <c r="E1902" s="1" t="s">
        <v>5092</v>
      </c>
      <c r="F1902" s="1" t="s">
        <v>1161</v>
      </c>
      <c r="G1902" s="1" t="s">
        <v>2675</v>
      </c>
      <c r="H1902" s="1" t="s">
        <v>2946</v>
      </c>
      <c r="I1902" s="1" t="s">
        <v>1053</v>
      </c>
      <c r="J1902" s="17" t="s">
        <v>814</v>
      </c>
    </row>
    <row r="1903" spans="1:10" hidden="1">
      <c r="A1903" s="1" t="s">
        <v>5093</v>
      </c>
      <c r="B1903" s="17" t="s">
        <v>5093</v>
      </c>
      <c r="C1903" s="1" t="s">
        <v>5094</v>
      </c>
      <c r="D1903" s="1" t="s">
        <v>5094</v>
      </c>
      <c r="E1903" s="1" t="s">
        <v>5093</v>
      </c>
      <c r="F1903" s="1" t="s">
        <v>5094</v>
      </c>
      <c r="G1903" s="1" t="s">
        <v>2648</v>
      </c>
      <c r="H1903" s="1" t="s">
        <v>2649</v>
      </c>
      <c r="I1903" s="1" t="s">
        <v>2598</v>
      </c>
      <c r="J1903" s="17" t="s">
        <v>5093</v>
      </c>
    </row>
    <row r="1904" spans="1:10" hidden="1">
      <c r="A1904" s="1" t="s">
        <v>5093</v>
      </c>
      <c r="B1904" s="17" t="s">
        <v>5095</v>
      </c>
      <c r="C1904" s="1" t="s">
        <v>5094</v>
      </c>
      <c r="D1904" s="1" t="s">
        <v>5096</v>
      </c>
      <c r="E1904" s="1" t="s">
        <v>5095</v>
      </c>
      <c r="F1904" s="1" t="s">
        <v>5094</v>
      </c>
      <c r="G1904" s="1" t="s">
        <v>2648</v>
      </c>
      <c r="H1904" s="1" t="s">
        <v>2649</v>
      </c>
      <c r="I1904" s="1" t="s">
        <v>2598</v>
      </c>
      <c r="J1904" s="17" t="s">
        <v>5093</v>
      </c>
    </row>
    <row r="1905" spans="1:10" hidden="1">
      <c r="A1905" s="1" t="s">
        <v>5093</v>
      </c>
      <c r="B1905" s="17" t="s">
        <v>5097</v>
      </c>
      <c r="C1905" s="1" t="s">
        <v>5094</v>
      </c>
      <c r="D1905" s="1" t="s">
        <v>5098</v>
      </c>
      <c r="E1905" s="1" t="s">
        <v>5097</v>
      </c>
      <c r="F1905" s="1" t="s">
        <v>5094</v>
      </c>
      <c r="G1905" s="1" t="s">
        <v>2648</v>
      </c>
      <c r="H1905" s="1" t="s">
        <v>2649</v>
      </c>
      <c r="I1905" s="1" t="s">
        <v>2598</v>
      </c>
      <c r="J1905" s="17" t="s">
        <v>5093</v>
      </c>
    </row>
    <row r="1906" spans="1:10" hidden="1">
      <c r="A1906" s="1" t="s">
        <v>820</v>
      </c>
      <c r="B1906" s="17" t="s">
        <v>820</v>
      </c>
      <c r="C1906" s="1" t="s">
        <v>1162</v>
      </c>
      <c r="D1906" s="1" t="s">
        <v>1162</v>
      </c>
      <c r="E1906" s="1" t="s">
        <v>820</v>
      </c>
      <c r="F1906" s="1" t="s">
        <v>1162</v>
      </c>
      <c r="G1906" s="1" t="s">
        <v>2675</v>
      </c>
      <c r="H1906" s="1" t="s">
        <v>2849</v>
      </c>
      <c r="I1906" s="1" t="s">
        <v>1054</v>
      </c>
      <c r="J1906" s="17" t="s">
        <v>820</v>
      </c>
    </row>
    <row r="1907" spans="1:10" hidden="1">
      <c r="A1907" s="1" t="s">
        <v>824</v>
      </c>
      <c r="B1907" s="17" t="s">
        <v>824</v>
      </c>
      <c r="C1907" s="1" t="s">
        <v>1163</v>
      </c>
      <c r="D1907" s="1" t="s">
        <v>1163</v>
      </c>
      <c r="E1907" s="1" t="s">
        <v>824</v>
      </c>
      <c r="F1907" s="1" t="s">
        <v>1163</v>
      </c>
      <c r="G1907" s="1" t="s">
        <v>2675</v>
      </c>
      <c r="H1907" s="1" t="s">
        <v>2895</v>
      </c>
      <c r="I1907" s="1" t="s">
        <v>2599</v>
      </c>
      <c r="J1907" s="17" t="s">
        <v>824</v>
      </c>
    </row>
    <row r="1908" spans="1:10" hidden="1">
      <c r="A1908" s="1" t="s">
        <v>826</v>
      </c>
      <c r="B1908" s="17" t="s">
        <v>826</v>
      </c>
      <c r="C1908" s="1" t="s">
        <v>1164</v>
      </c>
      <c r="D1908" s="1" t="s">
        <v>1164</v>
      </c>
      <c r="E1908" s="1" t="s">
        <v>826</v>
      </c>
      <c r="F1908" s="1" t="s">
        <v>1164</v>
      </c>
      <c r="G1908" s="1" t="s">
        <v>2761</v>
      </c>
      <c r="H1908" s="1" t="s">
        <v>2887</v>
      </c>
      <c r="I1908" s="1" t="s">
        <v>1056</v>
      </c>
      <c r="J1908" s="17" t="s">
        <v>826</v>
      </c>
    </row>
    <row r="1909" spans="1:10" hidden="1">
      <c r="A1909" s="1" t="s">
        <v>831</v>
      </c>
      <c r="B1909" s="17" t="s">
        <v>831</v>
      </c>
      <c r="C1909" s="1" t="s">
        <v>1165</v>
      </c>
      <c r="D1909" s="1" t="s">
        <v>1165</v>
      </c>
      <c r="E1909" s="1" t="s">
        <v>831</v>
      </c>
      <c r="F1909" s="1" t="s">
        <v>1165</v>
      </c>
      <c r="G1909" s="1" t="s">
        <v>2648</v>
      </c>
      <c r="H1909" s="1" t="s">
        <v>2800</v>
      </c>
      <c r="I1909" s="1" t="s">
        <v>1057</v>
      </c>
      <c r="J1909" s="17" t="s">
        <v>831</v>
      </c>
    </row>
    <row r="1910" spans="1:10" hidden="1">
      <c r="A1910" s="1" t="s">
        <v>831</v>
      </c>
      <c r="B1910" s="17" t="s">
        <v>5099</v>
      </c>
      <c r="C1910" s="1" t="s">
        <v>1165</v>
      </c>
      <c r="D1910" s="1" t="s">
        <v>1258</v>
      </c>
      <c r="E1910" s="1" t="s">
        <v>5099</v>
      </c>
      <c r="F1910" s="1" t="s">
        <v>1165</v>
      </c>
      <c r="G1910" s="1" t="s">
        <v>2648</v>
      </c>
      <c r="H1910" s="1" t="s">
        <v>2800</v>
      </c>
      <c r="I1910" s="1" t="s">
        <v>1057</v>
      </c>
      <c r="J1910" s="17" t="s">
        <v>831</v>
      </c>
    </row>
    <row r="1911" spans="1:10" hidden="1">
      <c r="A1911" s="1" t="s">
        <v>831</v>
      </c>
      <c r="B1911" s="17" t="s">
        <v>5100</v>
      </c>
      <c r="C1911" s="1" t="s">
        <v>1165</v>
      </c>
      <c r="D1911" s="1" t="s">
        <v>1327</v>
      </c>
      <c r="E1911" s="1" t="s">
        <v>5100</v>
      </c>
      <c r="F1911" s="1" t="s">
        <v>1165</v>
      </c>
      <c r="G1911" s="1" t="s">
        <v>2648</v>
      </c>
      <c r="H1911" s="1" t="s">
        <v>2800</v>
      </c>
      <c r="I1911" s="1" t="s">
        <v>1057</v>
      </c>
      <c r="J1911" s="17" t="s">
        <v>831</v>
      </c>
    </row>
    <row r="1912" spans="1:10" hidden="1">
      <c r="A1912" s="1" t="s">
        <v>831</v>
      </c>
      <c r="B1912" s="17" t="s">
        <v>6443</v>
      </c>
      <c r="D1912" s="1" t="s">
        <v>6428</v>
      </c>
      <c r="E1912" s="17" t="s">
        <v>6443</v>
      </c>
      <c r="G1912" s="1" t="s">
        <v>2648</v>
      </c>
      <c r="H1912" s="1" t="s">
        <v>2800</v>
      </c>
      <c r="I1912" s="1" t="s">
        <v>1057</v>
      </c>
      <c r="J1912" s="17" t="s">
        <v>831</v>
      </c>
    </row>
    <row r="1913" spans="1:10" hidden="1">
      <c r="A1913" s="1" t="s">
        <v>831</v>
      </c>
      <c r="B1913" s="17" t="s">
        <v>5101</v>
      </c>
      <c r="C1913" s="1" t="s">
        <v>1165</v>
      </c>
      <c r="D1913" s="1" t="s">
        <v>1387</v>
      </c>
      <c r="E1913" s="1" t="s">
        <v>5101</v>
      </c>
      <c r="F1913" s="1" t="s">
        <v>1165</v>
      </c>
      <c r="G1913" s="1" t="s">
        <v>2648</v>
      </c>
      <c r="H1913" s="1" t="s">
        <v>2800</v>
      </c>
      <c r="I1913" s="1" t="s">
        <v>1057</v>
      </c>
      <c r="J1913" s="17" t="s">
        <v>831</v>
      </c>
    </row>
    <row r="1914" spans="1:10" hidden="1">
      <c r="A1914" s="1" t="s">
        <v>835</v>
      </c>
      <c r="B1914" s="17" t="s">
        <v>835</v>
      </c>
      <c r="C1914" s="1" t="s">
        <v>1166</v>
      </c>
      <c r="D1914" s="1" t="s">
        <v>1166</v>
      </c>
      <c r="E1914" s="1" t="s">
        <v>835</v>
      </c>
      <c r="F1914" s="1" t="s">
        <v>1166</v>
      </c>
      <c r="G1914" s="1" t="s">
        <v>2648</v>
      </c>
      <c r="H1914" s="1" t="s">
        <v>2649</v>
      </c>
      <c r="I1914" s="1" t="s">
        <v>1058</v>
      </c>
      <c r="J1914" s="17" t="s">
        <v>835</v>
      </c>
    </row>
    <row r="1915" spans="1:10" hidden="1">
      <c r="A1915" s="1" t="s">
        <v>833</v>
      </c>
      <c r="B1915" s="17" t="s">
        <v>5102</v>
      </c>
      <c r="C1915" s="1" t="s">
        <v>1388</v>
      </c>
      <c r="D1915" s="1" t="s">
        <v>1259</v>
      </c>
      <c r="E1915" s="1" t="s">
        <v>5102</v>
      </c>
      <c r="F1915" s="1" t="s">
        <v>1388</v>
      </c>
      <c r="G1915" s="1" t="s">
        <v>2648</v>
      </c>
      <c r="H1915" s="1" t="s">
        <v>2649</v>
      </c>
      <c r="I1915" s="1" t="s">
        <v>1058</v>
      </c>
      <c r="J1915" s="17" t="s">
        <v>833</v>
      </c>
    </row>
    <row r="1916" spans="1:10" hidden="1">
      <c r="A1916" s="1" t="s">
        <v>834</v>
      </c>
      <c r="B1916" s="17" t="s">
        <v>5103</v>
      </c>
      <c r="C1916" s="1" t="s">
        <v>1442</v>
      </c>
      <c r="D1916" s="1" t="s">
        <v>1328</v>
      </c>
      <c r="E1916" s="1" t="s">
        <v>5103</v>
      </c>
      <c r="F1916" s="1" t="s">
        <v>1442</v>
      </c>
      <c r="G1916" s="1" t="s">
        <v>2648</v>
      </c>
      <c r="H1916" s="1" t="s">
        <v>2649</v>
      </c>
      <c r="I1916" s="1" t="s">
        <v>1058</v>
      </c>
      <c r="J1916" s="17" t="s">
        <v>834</v>
      </c>
    </row>
    <row r="1917" spans="1:10" hidden="1">
      <c r="A1917" s="1" t="s">
        <v>833</v>
      </c>
      <c r="B1917" s="17" t="s">
        <v>833</v>
      </c>
      <c r="C1917" s="1" t="s">
        <v>1388</v>
      </c>
      <c r="D1917" s="1" t="s">
        <v>1388</v>
      </c>
      <c r="E1917" s="1" t="s">
        <v>833</v>
      </c>
      <c r="F1917" s="1" t="s">
        <v>1388</v>
      </c>
      <c r="G1917" s="1" t="s">
        <v>2648</v>
      </c>
      <c r="H1917" s="1" t="s">
        <v>2649</v>
      </c>
      <c r="I1917" s="1" t="s">
        <v>1058</v>
      </c>
      <c r="J1917" s="17" t="s">
        <v>833</v>
      </c>
    </row>
    <row r="1918" spans="1:10" hidden="1">
      <c r="A1918" s="1" t="s">
        <v>834</v>
      </c>
      <c r="B1918" s="17" t="s">
        <v>834</v>
      </c>
      <c r="C1918" s="1" t="s">
        <v>1442</v>
      </c>
      <c r="D1918" s="1" t="s">
        <v>1442</v>
      </c>
      <c r="E1918" s="1" t="s">
        <v>834</v>
      </c>
      <c r="F1918" s="1" t="s">
        <v>1442</v>
      </c>
      <c r="G1918" s="1" t="s">
        <v>2648</v>
      </c>
      <c r="H1918" s="1" t="s">
        <v>2649</v>
      </c>
      <c r="I1918" s="1" t="s">
        <v>1058</v>
      </c>
      <c r="J1918" s="17" t="s">
        <v>834</v>
      </c>
    </row>
    <row r="1919" spans="1:10" hidden="1">
      <c r="A1919" s="1" t="s">
        <v>5104</v>
      </c>
      <c r="B1919" s="17" t="s">
        <v>5104</v>
      </c>
      <c r="C1919" s="1" t="s">
        <v>5105</v>
      </c>
      <c r="D1919" s="1" t="s">
        <v>5105</v>
      </c>
      <c r="E1919" s="1" t="s">
        <v>5104</v>
      </c>
      <c r="F1919" s="1" t="s">
        <v>5105</v>
      </c>
      <c r="G1919" s="1" t="s">
        <v>2675</v>
      </c>
      <c r="H1919" s="1" t="s">
        <v>2849</v>
      </c>
      <c r="I1919" s="1" t="s">
        <v>2600</v>
      </c>
      <c r="J1919" s="17" t="s">
        <v>5104</v>
      </c>
    </row>
    <row r="1920" spans="1:10" hidden="1">
      <c r="A1920" s="1" t="s">
        <v>5106</v>
      </c>
      <c r="B1920" s="17" t="s">
        <v>5106</v>
      </c>
      <c r="C1920" s="1" t="s">
        <v>5107</v>
      </c>
      <c r="D1920" s="1" t="s">
        <v>5107</v>
      </c>
      <c r="E1920" s="1" t="s">
        <v>5106</v>
      </c>
      <c r="F1920" s="1" t="s">
        <v>5107</v>
      </c>
      <c r="G1920" s="1" t="s">
        <v>2675</v>
      </c>
      <c r="H1920" s="1" t="s">
        <v>2849</v>
      </c>
      <c r="I1920" s="1" t="s">
        <v>5108</v>
      </c>
      <c r="J1920" s="17" t="s">
        <v>5106</v>
      </c>
    </row>
    <row r="1921" spans="1:10" hidden="1">
      <c r="A1921" s="1" t="s">
        <v>610</v>
      </c>
      <c r="B1921" s="17" t="s">
        <v>5109</v>
      </c>
      <c r="C1921" s="1" t="s">
        <v>1675</v>
      </c>
      <c r="D1921" s="1" t="s">
        <v>1167</v>
      </c>
      <c r="E1921" s="1" t="s">
        <v>5109</v>
      </c>
      <c r="F1921" s="1" t="s">
        <v>1675</v>
      </c>
      <c r="G1921" s="1" t="s">
        <v>2761</v>
      </c>
      <c r="H1921" s="1" t="s">
        <v>4300</v>
      </c>
      <c r="I1921" s="1" t="s">
        <v>5110</v>
      </c>
      <c r="J1921" s="17" t="s">
        <v>610</v>
      </c>
    </row>
    <row r="1922" spans="1:10" hidden="1">
      <c r="A1922" s="1" t="s">
        <v>610</v>
      </c>
      <c r="B1922" s="17" t="s">
        <v>5111</v>
      </c>
      <c r="C1922" s="1" t="s">
        <v>1675</v>
      </c>
      <c r="D1922" s="1" t="s">
        <v>1260</v>
      </c>
      <c r="E1922" s="1" t="s">
        <v>5111</v>
      </c>
      <c r="F1922" s="1" t="s">
        <v>1675</v>
      </c>
      <c r="G1922" s="1" t="s">
        <v>2761</v>
      </c>
      <c r="H1922" s="1" t="s">
        <v>4300</v>
      </c>
      <c r="I1922" s="1" t="s">
        <v>5112</v>
      </c>
      <c r="J1922" s="17" t="s">
        <v>610</v>
      </c>
    </row>
    <row r="1923" spans="1:10" hidden="1">
      <c r="A1923" s="1" t="s">
        <v>610</v>
      </c>
      <c r="B1923" s="17" t="s">
        <v>5113</v>
      </c>
      <c r="C1923" s="1" t="s">
        <v>1675</v>
      </c>
      <c r="D1923" s="1" t="s">
        <v>1329</v>
      </c>
      <c r="E1923" s="1" t="s">
        <v>5113</v>
      </c>
      <c r="F1923" s="1" t="s">
        <v>1675</v>
      </c>
      <c r="G1923" s="1" t="s">
        <v>2761</v>
      </c>
      <c r="H1923" s="1" t="s">
        <v>4300</v>
      </c>
      <c r="I1923" s="1" t="s">
        <v>5110</v>
      </c>
      <c r="J1923" s="17" t="s">
        <v>610</v>
      </c>
    </row>
    <row r="1924" spans="1:10" hidden="1">
      <c r="A1924" s="1" t="s">
        <v>610</v>
      </c>
      <c r="B1924" s="17" t="s">
        <v>5114</v>
      </c>
      <c r="C1924" s="1" t="s">
        <v>1675</v>
      </c>
      <c r="D1924" s="1" t="s">
        <v>1389</v>
      </c>
      <c r="E1924" s="1" t="s">
        <v>5114</v>
      </c>
      <c r="F1924" s="1" t="s">
        <v>1675</v>
      </c>
      <c r="G1924" s="1" t="s">
        <v>2761</v>
      </c>
      <c r="H1924" s="1" t="s">
        <v>4300</v>
      </c>
      <c r="I1924" s="1" t="s">
        <v>5110</v>
      </c>
      <c r="J1924" s="17" t="s">
        <v>610</v>
      </c>
    </row>
    <row r="1925" spans="1:10" hidden="1">
      <c r="A1925" s="1" t="s">
        <v>610</v>
      </c>
      <c r="B1925" s="17" t="s">
        <v>5115</v>
      </c>
      <c r="C1925" s="1" t="s">
        <v>1675</v>
      </c>
      <c r="D1925" s="1" t="s">
        <v>1443</v>
      </c>
      <c r="E1925" s="1" t="s">
        <v>5115</v>
      </c>
      <c r="F1925" s="1" t="s">
        <v>1675</v>
      </c>
      <c r="G1925" s="1" t="s">
        <v>2761</v>
      </c>
      <c r="H1925" s="1" t="s">
        <v>4300</v>
      </c>
      <c r="I1925" s="1" t="s">
        <v>5112</v>
      </c>
      <c r="J1925" s="17" t="s">
        <v>610</v>
      </c>
    </row>
    <row r="1926" spans="1:10" hidden="1">
      <c r="A1926" s="1" t="s">
        <v>610</v>
      </c>
      <c r="B1926" s="17" t="s">
        <v>5116</v>
      </c>
      <c r="C1926" s="1" t="s">
        <v>1675</v>
      </c>
      <c r="D1926" s="1" t="s">
        <v>1490</v>
      </c>
      <c r="E1926" s="1" t="s">
        <v>5116</v>
      </c>
      <c r="F1926" s="1" t="s">
        <v>1675</v>
      </c>
      <c r="G1926" s="1" t="s">
        <v>2761</v>
      </c>
      <c r="H1926" s="1" t="s">
        <v>4300</v>
      </c>
      <c r="I1926" s="1" t="s">
        <v>5110</v>
      </c>
      <c r="J1926" s="17" t="s">
        <v>610</v>
      </c>
    </row>
    <row r="1927" spans="1:10" hidden="1">
      <c r="A1927" s="1" t="s">
        <v>610</v>
      </c>
      <c r="B1927" s="17" t="s">
        <v>5117</v>
      </c>
      <c r="C1927" s="1" t="s">
        <v>1675</v>
      </c>
      <c r="D1927" s="1" t="s">
        <v>1532</v>
      </c>
      <c r="E1927" s="1" t="s">
        <v>5117</v>
      </c>
      <c r="F1927" s="1" t="s">
        <v>1675</v>
      </c>
      <c r="G1927" s="1" t="s">
        <v>2761</v>
      </c>
      <c r="H1927" s="1" t="s">
        <v>4300</v>
      </c>
      <c r="I1927" s="1" t="s">
        <v>5110</v>
      </c>
      <c r="J1927" s="17" t="s">
        <v>610</v>
      </c>
    </row>
    <row r="1928" spans="1:10" hidden="1">
      <c r="A1928" s="1" t="s">
        <v>610</v>
      </c>
      <c r="B1928" s="17" t="s">
        <v>5118</v>
      </c>
      <c r="C1928" s="1" t="s">
        <v>1675</v>
      </c>
      <c r="D1928" s="1" t="s">
        <v>1572</v>
      </c>
      <c r="E1928" s="1" t="s">
        <v>5118</v>
      </c>
      <c r="F1928" s="1" t="s">
        <v>1675</v>
      </c>
      <c r="G1928" s="1" t="s">
        <v>2761</v>
      </c>
      <c r="H1928" s="1" t="s">
        <v>4300</v>
      </c>
      <c r="I1928" s="1" t="s">
        <v>5110</v>
      </c>
      <c r="J1928" s="17" t="s">
        <v>610</v>
      </c>
    </row>
    <row r="1929" spans="1:10" hidden="1">
      <c r="A1929" s="1" t="s">
        <v>610</v>
      </c>
      <c r="B1929" s="17" t="s">
        <v>5119</v>
      </c>
      <c r="C1929" s="1" t="s">
        <v>1675</v>
      </c>
      <c r="D1929" s="1" t="s">
        <v>1608</v>
      </c>
      <c r="E1929" s="1" t="s">
        <v>5119</v>
      </c>
      <c r="F1929" s="1" t="s">
        <v>1675</v>
      </c>
      <c r="G1929" s="1" t="s">
        <v>2761</v>
      </c>
      <c r="H1929" s="1" t="s">
        <v>4300</v>
      </c>
      <c r="I1929" s="1" t="s">
        <v>5110</v>
      </c>
      <c r="J1929" s="17" t="s">
        <v>610</v>
      </c>
    </row>
    <row r="1930" spans="1:10" hidden="1">
      <c r="A1930" s="1" t="s">
        <v>610</v>
      </c>
      <c r="B1930" s="17" t="s">
        <v>5120</v>
      </c>
      <c r="C1930" s="1" t="s">
        <v>1675</v>
      </c>
      <c r="D1930" s="1" t="s">
        <v>1642</v>
      </c>
      <c r="E1930" s="1" t="s">
        <v>5120</v>
      </c>
      <c r="F1930" s="1" t="s">
        <v>1675</v>
      </c>
      <c r="G1930" s="1" t="s">
        <v>2761</v>
      </c>
      <c r="H1930" s="1" t="s">
        <v>4300</v>
      </c>
      <c r="I1930" s="1" t="s">
        <v>5110</v>
      </c>
      <c r="J1930" s="17" t="s">
        <v>610</v>
      </c>
    </row>
    <row r="1931" spans="1:10" hidden="1">
      <c r="A1931" s="1" t="s">
        <v>610</v>
      </c>
      <c r="B1931" s="17" t="s">
        <v>610</v>
      </c>
      <c r="C1931" s="1" t="s">
        <v>1675</v>
      </c>
      <c r="D1931" s="1" t="s">
        <v>1675</v>
      </c>
      <c r="E1931" s="1" t="s">
        <v>610</v>
      </c>
      <c r="F1931" s="1" t="s">
        <v>1675</v>
      </c>
      <c r="G1931" s="1" t="s">
        <v>2761</v>
      </c>
      <c r="H1931" s="1" t="s">
        <v>4300</v>
      </c>
      <c r="I1931" s="1" t="s">
        <v>5110</v>
      </c>
      <c r="J1931" s="17" t="s">
        <v>610</v>
      </c>
    </row>
    <row r="1932" spans="1:10" hidden="1">
      <c r="A1932" s="1" t="s">
        <v>610</v>
      </c>
      <c r="B1932" s="17" t="s">
        <v>5121</v>
      </c>
      <c r="C1932" s="1" t="s">
        <v>1675</v>
      </c>
      <c r="D1932" s="1" t="s">
        <v>1706</v>
      </c>
      <c r="E1932" s="1" t="s">
        <v>5121</v>
      </c>
      <c r="F1932" s="1" t="s">
        <v>1675</v>
      </c>
      <c r="G1932" s="1" t="s">
        <v>2761</v>
      </c>
      <c r="H1932" s="1" t="s">
        <v>4300</v>
      </c>
      <c r="I1932" s="1" t="s">
        <v>5110</v>
      </c>
      <c r="J1932" s="17" t="s">
        <v>610</v>
      </c>
    </row>
    <row r="1933" spans="1:10" hidden="1">
      <c r="A1933" s="1" t="s">
        <v>848</v>
      </c>
      <c r="B1933" s="17" t="s">
        <v>5122</v>
      </c>
      <c r="C1933" s="1" t="s">
        <v>1533</v>
      </c>
      <c r="D1933" s="1" t="s">
        <v>1168</v>
      </c>
      <c r="E1933" s="1" t="s">
        <v>5122</v>
      </c>
      <c r="F1933" s="1" t="s">
        <v>1533</v>
      </c>
      <c r="G1933" s="1" t="s">
        <v>2675</v>
      </c>
      <c r="H1933" s="1" t="s">
        <v>2849</v>
      </c>
      <c r="I1933" s="1" t="s">
        <v>2601</v>
      </c>
      <c r="J1933" s="17" t="s">
        <v>848</v>
      </c>
    </row>
    <row r="1934" spans="1:10" hidden="1">
      <c r="A1934" s="1" t="s">
        <v>839</v>
      </c>
      <c r="B1934" s="17" t="s">
        <v>839</v>
      </c>
      <c r="C1934" s="1" t="s">
        <v>1261</v>
      </c>
      <c r="D1934" s="1" t="s">
        <v>1261</v>
      </c>
      <c r="E1934" s="1" t="s">
        <v>839</v>
      </c>
      <c r="F1934" s="1" t="s">
        <v>1261</v>
      </c>
      <c r="G1934" s="1" t="s">
        <v>2675</v>
      </c>
      <c r="H1934" s="1" t="s">
        <v>2849</v>
      </c>
      <c r="I1934" s="1" t="s">
        <v>2601</v>
      </c>
      <c r="J1934" s="17" t="s">
        <v>839</v>
      </c>
    </row>
    <row r="1935" spans="1:10" hidden="1">
      <c r="A1935" s="1" t="s">
        <v>842</v>
      </c>
      <c r="B1935" s="17" t="s">
        <v>842</v>
      </c>
      <c r="C1935" s="1" t="s">
        <v>1330</v>
      </c>
      <c r="D1935" s="1" t="s">
        <v>1330</v>
      </c>
      <c r="E1935" s="1" t="s">
        <v>842</v>
      </c>
      <c r="F1935" s="1" t="s">
        <v>1330</v>
      </c>
      <c r="G1935" s="1" t="s">
        <v>2675</v>
      </c>
      <c r="H1935" s="1" t="s">
        <v>2849</v>
      </c>
      <c r="I1935" s="1" t="s">
        <v>2601</v>
      </c>
      <c r="J1935" s="17" t="s">
        <v>842</v>
      </c>
    </row>
    <row r="1936" spans="1:10" hidden="1">
      <c r="A1936" s="1" t="s">
        <v>847</v>
      </c>
      <c r="B1936" s="17" t="s">
        <v>847</v>
      </c>
      <c r="C1936" s="1" t="s">
        <v>1390</v>
      </c>
      <c r="D1936" s="1" t="s">
        <v>1390</v>
      </c>
      <c r="E1936" s="1" t="s">
        <v>847</v>
      </c>
      <c r="F1936" s="1" t="s">
        <v>1390</v>
      </c>
      <c r="G1936" s="1" t="s">
        <v>2675</v>
      </c>
      <c r="H1936" s="1" t="s">
        <v>2849</v>
      </c>
      <c r="I1936" s="1" t="s">
        <v>2601</v>
      </c>
      <c r="J1936" s="17" t="s">
        <v>847</v>
      </c>
    </row>
    <row r="1937" spans="1:10" hidden="1">
      <c r="A1937" s="1" t="s">
        <v>850</v>
      </c>
      <c r="B1937" s="17" t="s">
        <v>847</v>
      </c>
      <c r="C1937" s="1" t="s">
        <v>1707</v>
      </c>
      <c r="D1937" s="1" t="s">
        <v>1390</v>
      </c>
      <c r="E1937" s="1" t="s">
        <v>847</v>
      </c>
      <c r="F1937" s="1" t="s">
        <v>1707</v>
      </c>
      <c r="G1937" s="1" t="s">
        <v>2675</v>
      </c>
      <c r="H1937" s="1" t="s">
        <v>2849</v>
      </c>
      <c r="I1937" s="1" t="s">
        <v>2601</v>
      </c>
      <c r="J1937" s="17" t="s">
        <v>850</v>
      </c>
    </row>
    <row r="1938" spans="1:10" hidden="1">
      <c r="A1938" s="1" t="s">
        <v>850</v>
      </c>
      <c r="B1938" s="17" t="s">
        <v>5123</v>
      </c>
      <c r="C1938" s="1" t="s">
        <v>1707</v>
      </c>
      <c r="D1938" s="1" t="s">
        <v>1491</v>
      </c>
      <c r="E1938" s="1" t="s">
        <v>5123</v>
      </c>
      <c r="F1938" s="1" t="s">
        <v>1707</v>
      </c>
      <c r="G1938" s="1" t="s">
        <v>2675</v>
      </c>
      <c r="H1938" s="1" t="s">
        <v>2849</v>
      </c>
      <c r="I1938" s="1" t="s">
        <v>2601</v>
      </c>
      <c r="J1938" s="17" t="s">
        <v>850</v>
      </c>
    </row>
    <row r="1939" spans="1:10" hidden="1">
      <c r="A1939" s="1" t="s">
        <v>848</v>
      </c>
      <c r="B1939" s="17" t="s">
        <v>848</v>
      </c>
      <c r="C1939" s="1" t="s">
        <v>1533</v>
      </c>
      <c r="D1939" s="1" t="s">
        <v>1533</v>
      </c>
      <c r="E1939" s="1" t="s">
        <v>848</v>
      </c>
      <c r="F1939" s="1" t="s">
        <v>1533</v>
      </c>
      <c r="G1939" s="1" t="s">
        <v>2675</v>
      </c>
      <c r="H1939" s="1" t="s">
        <v>2849</v>
      </c>
      <c r="I1939" s="1" t="s">
        <v>2601</v>
      </c>
      <c r="J1939" s="17" t="s">
        <v>848</v>
      </c>
    </row>
    <row r="1940" spans="1:10" hidden="1">
      <c r="A1940" s="1" t="s">
        <v>850</v>
      </c>
      <c r="B1940" s="17" t="s">
        <v>5124</v>
      </c>
      <c r="C1940" s="1" t="s">
        <v>1707</v>
      </c>
      <c r="D1940" s="1" t="s">
        <v>1573</v>
      </c>
      <c r="E1940" s="1" t="s">
        <v>5124</v>
      </c>
      <c r="F1940" s="1" t="s">
        <v>1707</v>
      </c>
      <c r="G1940" s="1" t="s">
        <v>2675</v>
      </c>
      <c r="H1940" s="1" t="s">
        <v>2849</v>
      </c>
      <c r="I1940" s="1" t="s">
        <v>838</v>
      </c>
      <c r="J1940" s="17" t="s">
        <v>850</v>
      </c>
    </row>
    <row r="1941" spans="1:10" hidden="1">
      <c r="A1941" s="1" t="s">
        <v>848</v>
      </c>
      <c r="B1941" s="17" t="s">
        <v>5125</v>
      </c>
      <c r="C1941" s="1" t="s">
        <v>1533</v>
      </c>
      <c r="D1941" s="1" t="s">
        <v>1609</v>
      </c>
      <c r="E1941" s="1" t="s">
        <v>5125</v>
      </c>
      <c r="F1941" s="1" t="s">
        <v>1533</v>
      </c>
      <c r="G1941" s="1" t="s">
        <v>2675</v>
      </c>
      <c r="H1941" s="1" t="s">
        <v>2849</v>
      </c>
      <c r="I1941" s="1" t="s">
        <v>2601</v>
      </c>
      <c r="J1941" s="17" t="s">
        <v>848</v>
      </c>
    </row>
    <row r="1942" spans="1:10" hidden="1">
      <c r="A1942" s="1" t="s">
        <v>848</v>
      </c>
      <c r="B1942" s="17" t="s">
        <v>5126</v>
      </c>
      <c r="C1942" s="1" t="s">
        <v>1533</v>
      </c>
      <c r="D1942" s="1" t="s">
        <v>1643</v>
      </c>
      <c r="E1942" s="1" t="s">
        <v>5126</v>
      </c>
      <c r="F1942" s="1" t="s">
        <v>1533</v>
      </c>
      <c r="G1942" s="1" t="s">
        <v>2675</v>
      </c>
      <c r="H1942" s="1" t="s">
        <v>2849</v>
      </c>
      <c r="I1942" s="1" t="s">
        <v>2601</v>
      </c>
      <c r="J1942" s="17" t="s">
        <v>848</v>
      </c>
    </row>
    <row r="1943" spans="1:10" hidden="1">
      <c r="A1943" s="1" t="s">
        <v>848</v>
      </c>
      <c r="B1943" s="17" t="s">
        <v>5127</v>
      </c>
      <c r="C1943" s="1" t="s">
        <v>1533</v>
      </c>
      <c r="D1943" s="1" t="s">
        <v>1676</v>
      </c>
      <c r="E1943" s="1" t="s">
        <v>5127</v>
      </c>
      <c r="F1943" s="1" t="s">
        <v>1533</v>
      </c>
      <c r="G1943" s="1" t="s">
        <v>2675</v>
      </c>
      <c r="H1943" s="1" t="s">
        <v>2849</v>
      </c>
      <c r="I1943" s="1" t="s">
        <v>2601</v>
      </c>
      <c r="J1943" s="17" t="s">
        <v>848</v>
      </c>
    </row>
    <row r="1944" spans="1:10" hidden="1">
      <c r="A1944" s="1" t="s">
        <v>850</v>
      </c>
      <c r="B1944" s="17" t="s">
        <v>850</v>
      </c>
      <c r="C1944" s="1" t="s">
        <v>1707</v>
      </c>
      <c r="D1944" s="1" t="s">
        <v>1707</v>
      </c>
      <c r="E1944" s="1" t="s">
        <v>850</v>
      </c>
      <c r="F1944" s="1" t="s">
        <v>1707</v>
      </c>
      <c r="G1944" s="1" t="s">
        <v>2675</v>
      </c>
      <c r="H1944" s="1" t="s">
        <v>2849</v>
      </c>
      <c r="I1944" s="1" t="s">
        <v>2601</v>
      </c>
      <c r="J1944" s="17" t="s">
        <v>850</v>
      </c>
    </row>
    <row r="1945" spans="1:10" hidden="1">
      <c r="A1945" s="1" t="s">
        <v>848</v>
      </c>
      <c r="B1945" s="17" t="s">
        <v>5128</v>
      </c>
      <c r="C1945" s="1" t="s">
        <v>1533</v>
      </c>
      <c r="D1945" s="1" t="s">
        <v>1737</v>
      </c>
      <c r="E1945" s="1" t="s">
        <v>5128</v>
      </c>
      <c r="F1945" s="1" t="s">
        <v>1533</v>
      </c>
      <c r="G1945" s="1" t="s">
        <v>2675</v>
      </c>
      <c r="H1945" s="1" t="s">
        <v>2849</v>
      </c>
      <c r="I1945" s="1" t="s">
        <v>2601</v>
      </c>
      <c r="J1945" s="17" t="s">
        <v>848</v>
      </c>
    </row>
    <row r="1946" spans="1:10" hidden="1">
      <c r="A1946" s="1" t="s">
        <v>610</v>
      </c>
      <c r="B1946" s="17" t="s">
        <v>5129</v>
      </c>
      <c r="C1946" s="1" t="s">
        <v>1675</v>
      </c>
      <c r="D1946" s="1" t="s">
        <v>1736</v>
      </c>
      <c r="E1946" s="1" t="s">
        <v>5129</v>
      </c>
      <c r="F1946" s="1" t="s">
        <v>1675</v>
      </c>
      <c r="G1946" s="1" t="s">
        <v>2761</v>
      </c>
      <c r="H1946" s="1" t="s">
        <v>4300</v>
      </c>
      <c r="I1946" s="1" t="s">
        <v>2601</v>
      </c>
      <c r="J1946" s="17" t="s">
        <v>610</v>
      </c>
    </row>
    <row r="1947" spans="1:10" hidden="1">
      <c r="A1947" s="1" t="s">
        <v>856</v>
      </c>
      <c r="B1947" s="17" t="s">
        <v>856</v>
      </c>
      <c r="C1947" s="1" t="s">
        <v>1169</v>
      </c>
      <c r="D1947" s="1" t="s">
        <v>1169</v>
      </c>
      <c r="E1947" s="1" t="s">
        <v>856</v>
      </c>
      <c r="F1947" s="1" t="s">
        <v>1169</v>
      </c>
      <c r="G1947" s="1" t="s">
        <v>2648</v>
      </c>
      <c r="H1947" s="1" t="s">
        <v>2654</v>
      </c>
      <c r="I1947" s="1" t="s">
        <v>1061</v>
      </c>
      <c r="J1947" s="17" t="s">
        <v>856</v>
      </c>
    </row>
    <row r="1948" spans="1:10" hidden="1">
      <c r="A1948" s="1" t="s">
        <v>856</v>
      </c>
      <c r="B1948" s="17" t="s">
        <v>7722</v>
      </c>
      <c r="C1948" s="1" t="s">
        <v>1169</v>
      </c>
      <c r="D1948" s="1" t="s">
        <v>7877</v>
      </c>
      <c r="E1948" s="1" t="s">
        <v>7722</v>
      </c>
      <c r="F1948" s="1" t="s">
        <v>1169</v>
      </c>
      <c r="G1948" s="1" t="s">
        <v>2648</v>
      </c>
      <c r="H1948" s="1" t="s">
        <v>2654</v>
      </c>
      <c r="I1948" s="1" t="s">
        <v>1061</v>
      </c>
      <c r="J1948" s="17" t="s">
        <v>856</v>
      </c>
    </row>
    <row r="1949" spans="1:10" hidden="1">
      <c r="A1949" s="1" t="s">
        <v>856</v>
      </c>
      <c r="B1949" s="17" t="s">
        <v>5130</v>
      </c>
      <c r="C1949" s="1" t="s">
        <v>1169</v>
      </c>
      <c r="D1949" s="1" t="s">
        <v>1262</v>
      </c>
      <c r="E1949" s="1" t="s">
        <v>5130</v>
      </c>
      <c r="F1949" s="1" t="s">
        <v>1169</v>
      </c>
      <c r="G1949" s="1" t="s">
        <v>2648</v>
      </c>
      <c r="H1949" s="1" t="s">
        <v>2654</v>
      </c>
      <c r="I1949" s="1" t="s">
        <v>1061</v>
      </c>
      <c r="J1949" s="17" t="s">
        <v>5130</v>
      </c>
    </row>
    <row r="1950" spans="1:10" hidden="1">
      <c r="A1950" s="1" t="s">
        <v>856</v>
      </c>
      <c r="B1950" s="17" t="s">
        <v>855</v>
      </c>
      <c r="C1950" s="1" t="s">
        <v>1169</v>
      </c>
      <c r="D1950" s="1" t="s">
        <v>1331</v>
      </c>
      <c r="E1950" s="1" t="s">
        <v>855</v>
      </c>
      <c r="F1950" s="1" t="s">
        <v>1169</v>
      </c>
      <c r="G1950" s="1" t="s">
        <v>2648</v>
      </c>
      <c r="H1950" s="1" t="s">
        <v>2654</v>
      </c>
      <c r="I1950" s="1" t="s">
        <v>1061</v>
      </c>
      <c r="J1950" s="17" t="s">
        <v>856</v>
      </c>
    </row>
    <row r="1951" spans="1:10" hidden="1">
      <c r="A1951" s="1" t="s">
        <v>856</v>
      </c>
      <c r="B1951" s="17" t="s">
        <v>5131</v>
      </c>
      <c r="C1951" s="1" t="s">
        <v>1169</v>
      </c>
      <c r="D1951" s="1" t="s">
        <v>1391</v>
      </c>
      <c r="E1951" s="1" t="s">
        <v>5131</v>
      </c>
      <c r="F1951" s="1" t="s">
        <v>1169</v>
      </c>
      <c r="G1951" s="1" t="s">
        <v>2648</v>
      </c>
      <c r="H1951" s="1" t="s">
        <v>2654</v>
      </c>
      <c r="I1951" s="1" t="s">
        <v>1061</v>
      </c>
      <c r="J1951" s="17" t="s">
        <v>856</v>
      </c>
    </row>
    <row r="1952" spans="1:10" hidden="1">
      <c r="A1952" s="1" t="s">
        <v>876</v>
      </c>
      <c r="B1952" s="17" t="s">
        <v>5132</v>
      </c>
      <c r="C1952" s="1" t="s">
        <v>1765</v>
      </c>
      <c r="D1952" s="1" t="s">
        <v>1444</v>
      </c>
      <c r="E1952" s="1" t="s">
        <v>5132</v>
      </c>
      <c r="F1952" s="1" t="s">
        <v>1765</v>
      </c>
      <c r="G1952" s="1" t="s">
        <v>2648</v>
      </c>
      <c r="H1952" s="1" t="s">
        <v>2654</v>
      </c>
      <c r="I1952" s="1" t="s">
        <v>1061</v>
      </c>
      <c r="J1952" s="1" t="s">
        <v>876</v>
      </c>
    </row>
    <row r="1953" spans="1:10" hidden="1">
      <c r="A1953" s="1" t="s">
        <v>856</v>
      </c>
      <c r="B1953" s="17" t="s">
        <v>857</v>
      </c>
      <c r="C1953" s="1" t="s">
        <v>1169</v>
      </c>
      <c r="D1953" s="1" t="s">
        <v>1492</v>
      </c>
      <c r="E1953" s="1" t="s">
        <v>857</v>
      </c>
      <c r="F1953" s="1" t="s">
        <v>1169</v>
      </c>
      <c r="G1953" s="1" t="s">
        <v>2648</v>
      </c>
      <c r="H1953" s="1" t="s">
        <v>2654</v>
      </c>
      <c r="I1953" s="1" t="s">
        <v>1061</v>
      </c>
      <c r="J1953" s="17" t="s">
        <v>856</v>
      </c>
    </row>
    <row r="1954" spans="1:10" hidden="1">
      <c r="A1954" s="1" t="s">
        <v>856</v>
      </c>
      <c r="B1954" s="17" t="s">
        <v>7866</v>
      </c>
      <c r="C1954" s="1" t="s">
        <v>7867</v>
      </c>
      <c r="D1954" s="1" t="s">
        <v>7867</v>
      </c>
      <c r="E1954" s="1" t="s">
        <v>876</v>
      </c>
      <c r="F1954" s="1" t="s">
        <v>1169</v>
      </c>
      <c r="G1954" s="1" t="s">
        <v>2648</v>
      </c>
      <c r="H1954" s="1" t="s">
        <v>2654</v>
      </c>
      <c r="I1954" s="1" t="s">
        <v>1061</v>
      </c>
      <c r="J1954" s="17" t="s">
        <v>856</v>
      </c>
    </row>
    <row r="1955" spans="1:10" hidden="1">
      <c r="A1955" s="1" t="s">
        <v>856</v>
      </c>
      <c r="B1955" s="17" t="s">
        <v>861</v>
      </c>
      <c r="C1955" s="1" t="s">
        <v>1169</v>
      </c>
      <c r="D1955" s="1" t="s">
        <v>1534</v>
      </c>
      <c r="E1955" s="1" t="s">
        <v>861</v>
      </c>
      <c r="F1955" s="1" t="s">
        <v>1169</v>
      </c>
      <c r="G1955" s="1" t="s">
        <v>2648</v>
      </c>
      <c r="H1955" s="1" t="s">
        <v>2654</v>
      </c>
      <c r="I1955" s="1" t="s">
        <v>1061</v>
      </c>
      <c r="J1955" s="17" t="s">
        <v>856</v>
      </c>
    </row>
    <row r="1956" spans="1:10" hidden="1">
      <c r="A1956" s="1" t="s">
        <v>856</v>
      </c>
      <c r="B1956" s="17" t="s">
        <v>5133</v>
      </c>
      <c r="C1956" s="1" t="s">
        <v>1169</v>
      </c>
      <c r="D1956" s="1" t="s">
        <v>1574</v>
      </c>
      <c r="E1956" s="1" t="s">
        <v>5133</v>
      </c>
      <c r="F1956" s="1" t="s">
        <v>1169</v>
      </c>
      <c r="G1956" s="1" t="s">
        <v>2648</v>
      </c>
      <c r="H1956" s="1" t="s">
        <v>2654</v>
      </c>
      <c r="I1956" s="1" t="s">
        <v>1061</v>
      </c>
      <c r="J1956" s="17" t="s">
        <v>856</v>
      </c>
    </row>
    <row r="1957" spans="1:10" hidden="1">
      <c r="A1957" s="1" t="s">
        <v>856</v>
      </c>
      <c r="B1957" s="17" t="s">
        <v>863</v>
      </c>
      <c r="C1957" s="1" t="s">
        <v>1169</v>
      </c>
      <c r="D1957" s="1" t="s">
        <v>1610</v>
      </c>
      <c r="E1957" s="1" t="s">
        <v>863</v>
      </c>
      <c r="F1957" s="1" t="s">
        <v>1169</v>
      </c>
      <c r="G1957" s="1" t="s">
        <v>2648</v>
      </c>
      <c r="H1957" s="1" t="s">
        <v>2654</v>
      </c>
      <c r="I1957" s="1" t="s">
        <v>1061</v>
      </c>
      <c r="J1957" s="17" t="s">
        <v>856</v>
      </c>
    </row>
    <row r="1958" spans="1:10" hidden="1">
      <c r="A1958" s="1" t="s">
        <v>876</v>
      </c>
      <c r="B1958" s="17" t="s">
        <v>5134</v>
      </c>
      <c r="C1958" s="1" t="s">
        <v>1765</v>
      </c>
      <c r="D1958" s="1" t="s">
        <v>1644</v>
      </c>
      <c r="E1958" s="1" t="s">
        <v>5134</v>
      </c>
      <c r="F1958" s="1" t="s">
        <v>1765</v>
      </c>
      <c r="G1958" s="1" t="s">
        <v>2648</v>
      </c>
      <c r="H1958" s="1" t="s">
        <v>2654</v>
      </c>
      <c r="I1958" s="1" t="s">
        <v>1061</v>
      </c>
      <c r="J1958" s="1" t="s">
        <v>876</v>
      </c>
    </row>
    <row r="1959" spans="1:10" hidden="1">
      <c r="A1959" s="1" t="s">
        <v>856</v>
      </c>
      <c r="B1959" s="17" t="s">
        <v>5135</v>
      </c>
      <c r="C1959" s="1" t="s">
        <v>1169</v>
      </c>
      <c r="D1959" s="1" t="s">
        <v>1677</v>
      </c>
      <c r="E1959" s="1" t="s">
        <v>5135</v>
      </c>
      <c r="F1959" s="1" t="s">
        <v>1169</v>
      </c>
      <c r="G1959" s="1" t="s">
        <v>2648</v>
      </c>
      <c r="H1959" s="1" t="s">
        <v>2654</v>
      </c>
      <c r="I1959" s="1" t="s">
        <v>1061</v>
      </c>
      <c r="J1959" s="17" t="s">
        <v>5135</v>
      </c>
    </row>
    <row r="1960" spans="1:10" hidden="1">
      <c r="A1960" s="1" t="s">
        <v>856</v>
      </c>
      <c r="B1960" s="17" t="s">
        <v>5136</v>
      </c>
      <c r="C1960" s="1" t="s">
        <v>1169</v>
      </c>
      <c r="D1960" s="1" t="s">
        <v>1708</v>
      </c>
      <c r="E1960" s="17" t="s">
        <v>5136</v>
      </c>
      <c r="F1960" s="1" t="s">
        <v>1169</v>
      </c>
      <c r="G1960" s="1" t="s">
        <v>2648</v>
      </c>
      <c r="H1960" s="1" t="s">
        <v>2654</v>
      </c>
      <c r="I1960" s="1" t="s">
        <v>1061</v>
      </c>
      <c r="J1960" s="17" t="s">
        <v>856</v>
      </c>
    </row>
    <row r="1961" spans="1:10" hidden="1">
      <c r="A1961" s="1" t="s">
        <v>856</v>
      </c>
      <c r="B1961" s="17" t="s">
        <v>5137</v>
      </c>
      <c r="C1961" s="1" t="s">
        <v>1169</v>
      </c>
      <c r="D1961" s="1" t="s">
        <v>1738</v>
      </c>
      <c r="E1961" s="1" t="s">
        <v>5137</v>
      </c>
      <c r="F1961" s="1" t="s">
        <v>1169</v>
      </c>
      <c r="G1961" s="1" t="s">
        <v>2648</v>
      </c>
      <c r="H1961" s="1" t="s">
        <v>2654</v>
      </c>
      <c r="I1961" s="1" t="s">
        <v>854</v>
      </c>
      <c r="J1961" s="17" t="s">
        <v>856</v>
      </c>
    </row>
    <row r="1962" spans="1:10" hidden="1">
      <c r="A1962" s="17" t="s">
        <v>876</v>
      </c>
      <c r="B1962" s="17" t="s">
        <v>876</v>
      </c>
      <c r="C1962" s="1" t="s">
        <v>1765</v>
      </c>
      <c r="D1962" s="1" t="s">
        <v>1765</v>
      </c>
      <c r="E1962" s="1" t="s">
        <v>876</v>
      </c>
      <c r="F1962" s="1" t="s">
        <v>1765</v>
      </c>
      <c r="G1962" s="1" t="s">
        <v>2648</v>
      </c>
      <c r="H1962" s="1" t="s">
        <v>2654</v>
      </c>
      <c r="I1962" s="1" t="s">
        <v>1061</v>
      </c>
      <c r="J1962" s="17" t="s">
        <v>876</v>
      </c>
    </row>
    <row r="1963" spans="1:10" hidden="1">
      <c r="A1963" s="1" t="s">
        <v>856</v>
      </c>
      <c r="B1963" s="17" t="s">
        <v>869</v>
      </c>
      <c r="C1963" s="1" t="s">
        <v>1169</v>
      </c>
      <c r="D1963" s="1" t="s">
        <v>1792</v>
      </c>
      <c r="E1963" s="1" t="s">
        <v>869</v>
      </c>
      <c r="F1963" s="1" t="s">
        <v>1169</v>
      </c>
      <c r="G1963" s="1" t="s">
        <v>2648</v>
      </c>
      <c r="H1963" s="1" t="s">
        <v>2654</v>
      </c>
      <c r="I1963" s="1" t="s">
        <v>1061</v>
      </c>
      <c r="J1963" s="17" t="s">
        <v>856</v>
      </c>
    </row>
    <row r="1964" spans="1:10" hidden="1">
      <c r="A1964" s="1" t="s">
        <v>856</v>
      </c>
      <c r="B1964" s="17" t="s">
        <v>5138</v>
      </c>
      <c r="C1964" s="1" t="s">
        <v>1169</v>
      </c>
      <c r="D1964" s="1" t="s">
        <v>1817</v>
      </c>
      <c r="E1964" s="1" t="s">
        <v>5138</v>
      </c>
      <c r="F1964" s="1" t="s">
        <v>1169</v>
      </c>
      <c r="G1964" s="1" t="s">
        <v>2648</v>
      </c>
      <c r="H1964" s="1" t="s">
        <v>2654</v>
      </c>
      <c r="I1964" s="1" t="s">
        <v>854</v>
      </c>
      <c r="J1964" s="17" t="s">
        <v>856</v>
      </c>
    </row>
    <row r="1965" spans="1:10" hidden="1">
      <c r="A1965" s="1" t="s">
        <v>856</v>
      </c>
      <c r="B1965" s="17" t="s">
        <v>867</v>
      </c>
      <c r="C1965" s="1" t="s">
        <v>1169</v>
      </c>
      <c r="D1965" s="1" t="s">
        <v>1839</v>
      </c>
      <c r="E1965" s="1" t="s">
        <v>867</v>
      </c>
      <c r="F1965" s="1" t="s">
        <v>1169</v>
      </c>
      <c r="G1965" s="1" t="s">
        <v>2648</v>
      </c>
      <c r="H1965" s="1" t="s">
        <v>2654</v>
      </c>
      <c r="I1965" s="1" t="s">
        <v>1061</v>
      </c>
      <c r="J1965" s="17" t="s">
        <v>856</v>
      </c>
    </row>
    <row r="1966" spans="1:10" hidden="1">
      <c r="A1966" s="1" t="s">
        <v>870</v>
      </c>
      <c r="B1966" s="17" t="s">
        <v>870</v>
      </c>
      <c r="C1966" s="1" t="s">
        <v>1862</v>
      </c>
      <c r="D1966" s="1" t="s">
        <v>1862</v>
      </c>
      <c r="E1966" s="1" t="s">
        <v>870</v>
      </c>
      <c r="F1966" s="1" t="s">
        <v>1862</v>
      </c>
      <c r="G1966" s="1" t="s">
        <v>2648</v>
      </c>
      <c r="H1966" s="1" t="s">
        <v>2654</v>
      </c>
      <c r="I1966" s="1" t="s">
        <v>1061</v>
      </c>
      <c r="J1966" s="17" t="s">
        <v>870</v>
      </c>
    </row>
    <row r="1967" spans="1:10" hidden="1">
      <c r="A1967" s="1" t="s">
        <v>856</v>
      </c>
      <c r="B1967" s="17" t="s">
        <v>5139</v>
      </c>
      <c r="C1967" s="1" t="s">
        <v>1169</v>
      </c>
      <c r="D1967" s="1" t="s">
        <v>1881</v>
      </c>
      <c r="E1967" s="1" t="s">
        <v>5139</v>
      </c>
      <c r="F1967" s="1" t="s">
        <v>1169</v>
      </c>
      <c r="G1967" s="1" t="s">
        <v>2648</v>
      </c>
      <c r="H1967" s="1" t="s">
        <v>2654</v>
      </c>
      <c r="I1967" s="1" t="s">
        <v>1061</v>
      </c>
      <c r="J1967" s="17" t="s">
        <v>856</v>
      </c>
    </row>
    <row r="1968" spans="1:10" hidden="1">
      <c r="A1968" s="1" t="s">
        <v>856</v>
      </c>
      <c r="B1968" s="17" t="s">
        <v>5140</v>
      </c>
      <c r="C1968" s="1" t="s">
        <v>1169</v>
      </c>
      <c r="D1968" s="1" t="s">
        <v>1900</v>
      </c>
      <c r="E1968" s="1" t="s">
        <v>5140</v>
      </c>
      <c r="F1968" s="1" t="s">
        <v>1169</v>
      </c>
      <c r="G1968" s="1" t="s">
        <v>2648</v>
      </c>
      <c r="H1968" s="1" t="s">
        <v>2654</v>
      </c>
      <c r="I1968" s="1" t="s">
        <v>854</v>
      </c>
      <c r="J1968" s="17" t="s">
        <v>856</v>
      </c>
    </row>
    <row r="1969" spans="1:10" hidden="1">
      <c r="A1969" s="1" t="s">
        <v>856</v>
      </c>
      <c r="B1969" s="17" t="s">
        <v>5141</v>
      </c>
      <c r="C1969" s="1" t="s">
        <v>1169</v>
      </c>
      <c r="D1969" s="1" t="s">
        <v>1918</v>
      </c>
      <c r="E1969" s="1" t="s">
        <v>5141</v>
      </c>
      <c r="F1969" s="1" t="s">
        <v>1169</v>
      </c>
      <c r="G1969" s="1" t="s">
        <v>2648</v>
      </c>
      <c r="H1969" s="1" t="s">
        <v>2654</v>
      </c>
      <c r="I1969" s="1" t="s">
        <v>1061</v>
      </c>
      <c r="J1969" s="17" t="s">
        <v>856</v>
      </c>
    </row>
    <row r="1970" spans="1:10" hidden="1">
      <c r="A1970" s="1" t="s">
        <v>856</v>
      </c>
      <c r="B1970" s="17" t="s">
        <v>5142</v>
      </c>
      <c r="C1970" s="1" t="s">
        <v>1169</v>
      </c>
      <c r="D1970" s="1" t="s">
        <v>1936</v>
      </c>
      <c r="E1970" s="1" t="s">
        <v>5142</v>
      </c>
      <c r="F1970" s="1" t="s">
        <v>1169</v>
      </c>
      <c r="G1970" s="1" t="s">
        <v>2648</v>
      </c>
      <c r="H1970" s="1" t="s">
        <v>2654</v>
      </c>
      <c r="I1970" s="1" t="s">
        <v>854</v>
      </c>
      <c r="J1970" s="17" t="s">
        <v>856</v>
      </c>
    </row>
    <row r="1971" spans="1:10" hidden="1">
      <c r="A1971" s="1" t="s">
        <v>856</v>
      </c>
      <c r="B1971" s="17" t="s">
        <v>5143</v>
      </c>
      <c r="C1971" s="1" t="s">
        <v>1169</v>
      </c>
      <c r="D1971" s="1" t="s">
        <v>1954</v>
      </c>
      <c r="E1971" s="1" t="s">
        <v>5143</v>
      </c>
      <c r="F1971" s="1" t="s">
        <v>1169</v>
      </c>
      <c r="G1971" s="1" t="s">
        <v>2648</v>
      </c>
      <c r="H1971" s="1" t="s">
        <v>2654</v>
      </c>
      <c r="I1971" s="1" t="s">
        <v>1061</v>
      </c>
      <c r="J1971" s="17" t="s">
        <v>856</v>
      </c>
    </row>
    <row r="1972" spans="1:10" hidden="1">
      <c r="A1972" s="1" t="s">
        <v>856</v>
      </c>
      <c r="B1972" s="17" t="s">
        <v>5144</v>
      </c>
      <c r="C1972" s="1" t="s">
        <v>1169</v>
      </c>
      <c r="D1972" s="1" t="s">
        <v>1971</v>
      </c>
      <c r="E1972" s="1" t="s">
        <v>5144</v>
      </c>
      <c r="F1972" s="1" t="s">
        <v>1169</v>
      </c>
      <c r="G1972" s="1" t="s">
        <v>2648</v>
      </c>
      <c r="H1972" s="1" t="s">
        <v>2654</v>
      </c>
      <c r="I1972" s="1" t="s">
        <v>854</v>
      </c>
      <c r="J1972" s="17" t="s">
        <v>856</v>
      </c>
    </row>
    <row r="1973" spans="1:10" hidden="1">
      <c r="A1973" s="1" t="s">
        <v>856</v>
      </c>
      <c r="B1973" s="17" t="s">
        <v>5145</v>
      </c>
      <c r="C1973" s="1" t="s">
        <v>1169</v>
      </c>
      <c r="D1973" s="1" t="s">
        <v>1988</v>
      </c>
      <c r="E1973" s="1" t="s">
        <v>5145</v>
      </c>
      <c r="F1973" s="1" t="s">
        <v>1169</v>
      </c>
      <c r="G1973" s="1" t="s">
        <v>2648</v>
      </c>
      <c r="H1973" s="1" t="s">
        <v>2654</v>
      </c>
      <c r="I1973" s="1" t="s">
        <v>1061</v>
      </c>
      <c r="J1973" s="17" t="s">
        <v>856</v>
      </c>
    </row>
    <row r="1974" spans="1:10" hidden="1">
      <c r="A1974" s="1" t="s">
        <v>856</v>
      </c>
      <c r="B1974" s="17" t="s">
        <v>5146</v>
      </c>
      <c r="C1974" s="1" t="s">
        <v>1169</v>
      </c>
      <c r="D1974" s="1" t="s">
        <v>2003</v>
      </c>
      <c r="E1974" s="1" t="s">
        <v>5146</v>
      </c>
      <c r="F1974" s="1" t="s">
        <v>1169</v>
      </c>
      <c r="G1974" s="1" t="s">
        <v>2648</v>
      </c>
      <c r="H1974" s="1" t="s">
        <v>2654</v>
      </c>
      <c r="I1974" s="1" t="s">
        <v>1061</v>
      </c>
      <c r="J1974" s="17" t="s">
        <v>856</v>
      </c>
    </row>
    <row r="1975" spans="1:10" hidden="1">
      <c r="A1975" s="1" t="s">
        <v>856</v>
      </c>
      <c r="B1975" s="17" t="s">
        <v>5147</v>
      </c>
      <c r="C1975" s="1" t="s">
        <v>1169</v>
      </c>
      <c r="D1975" s="1" t="s">
        <v>2018</v>
      </c>
      <c r="E1975" s="1" t="s">
        <v>5147</v>
      </c>
      <c r="F1975" s="1" t="s">
        <v>1169</v>
      </c>
      <c r="G1975" s="1" t="s">
        <v>2648</v>
      </c>
      <c r="H1975" s="1" t="s">
        <v>2654</v>
      </c>
      <c r="I1975" s="1" t="s">
        <v>1061</v>
      </c>
      <c r="J1975" s="17" t="s">
        <v>856</v>
      </c>
    </row>
    <row r="1976" spans="1:10" hidden="1">
      <c r="A1976" s="1" t="s">
        <v>856</v>
      </c>
      <c r="B1976" s="17" t="s">
        <v>873</v>
      </c>
      <c r="C1976" s="1" t="s">
        <v>1169</v>
      </c>
      <c r="D1976" s="1" t="s">
        <v>2033</v>
      </c>
      <c r="E1976" s="1" t="s">
        <v>873</v>
      </c>
      <c r="F1976" s="1" t="s">
        <v>1169</v>
      </c>
      <c r="G1976" s="1" t="s">
        <v>2648</v>
      </c>
      <c r="H1976" s="1" t="s">
        <v>2654</v>
      </c>
      <c r="I1976" s="1" t="s">
        <v>1061</v>
      </c>
      <c r="J1976" s="17" t="s">
        <v>856</v>
      </c>
    </row>
    <row r="1977" spans="1:10" hidden="1">
      <c r="A1977" s="1" t="s">
        <v>856</v>
      </c>
      <c r="B1977" s="17" t="s">
        <v>874</v>
      </c>
      <c r="C1977" s="1" t="s">
        <v>1169</v>
      </c>
      <c r="D1977" s="1" t="s">
        <v>2048</v>
      </c>
      <c r="E1977" s="1" t="s">
        <v>874</v>
      </c>
      <c r="F1977" s="1" t="s">
        <v>1169</v>
      </c>
      <c r="G1977" s="1" t="s">
        <v>2648</v>
      </c>
      <c r="H1977" s="1" t="s">
        <v>2654</v>
      </c>
      <c r="I1977" s="1" t="s">
        <v>1061</v>
      </c>
      <c r="J1977" s="17" t="s">
        <v>856</v>
      </c>
    </row>
    <row r="1978" spans="1:10" hidden="1">
      <c r="A1978" s="1" t="s">
        <v>856</v>
      </c>
      <c r="B1978" s="17" t="s">
        <v>5148</v>
      </c>
      <c r="C1978" s="1" t="s">
        <v>1169</v>
      </c>
      <c r="D1978" s="1" t="s">
        <v>2063</v>
      </c>
      <c r="E1978" s="1" t="s">
        <v>5148</v>
      </c>
      <c r="F1978" s="1" t="s">
        <v>1169</v>
      </c>
      <c r="G1978" s="1" t="s">
        <v>2648</v>
      </c>
      <c r="H1978" s="1" t="s">
        <v>2654</v>
      </c>
      <c r="I1978" s="1" t="s">
        <v>1061</v>
      </c>
      <c r="J1978" s="17" t="s">
        <v>856</v>
      </c>
    </row>
    <row r="1979" spans="1:10" hidden="1">
      <c r="A1979" s="1" t="s">
        <v>856</v>
      </c>
      <c r="B1979" s="17" t="s">
        <v>875</v>
      </c>
      <c r="C1979" s="1" t="s">
        <v>1169</v>
      </c>
      <c r="D1979" s="1" t="s">
        <v>2078</v>
      </c>
      <c r="E1979" s="1" t="s">
        <v>875</v>
      </c>
      <c r="F1979" s="1" t="s">
        <v>1169</v>
      </c>
      <c r="G1979" s="1" t="s">
        <v>2648</v>
      </c>
      <c r="H1979" s="1" t="s">
        <v>2654</v>
      </c>
      <c r="I1979" s="1" t="s">
        <v>1061</v>
      </c>
      <c r="J1979" s="17" t="s">
        <v>856</v>
      </c>
    </row>
    <row r="1980" spans="1:10" hidden="1">
      <c r="A1980" s="1" t="s">
        <v>876</v>
      </c>
      <c r="B1980" s="17" t="s">
        <v>5149</v>
      </c>
      <c r="C1980" s="1" t="s">
        <v>1765</v>
      </c>
      <c r="D1980" s="1" t="s">
        <v>2093</v>
      </c>
      <c r="E1980" s="1" t="s">
        <v>5149</v>
      </c>
      <c r="F1980" s="1" t="s">
        <v>1765</v>
      </c>
      <c r="G1980" s="1" t="s">
        <v>2648</v>
      </c>
      <c r="H1980" s="1" t="s">
        <v>2654</v>
      </c>
      <c r="I1980" s="1" t="s">
        <v>1061</v>
      </c>
      <c r="J1980" s="1" t="s">
        <v>876</v>
      </c>
    </row>
    <row r="1981" spans="1:10" hidden="1">
      <c r="A1981" s="1" t="s">
        <v>856</v>
      </c>
      <c r="B1981" s="17" t="s">
        <v>7878</v>
      </c>
      <c r="C1981" s="1" t="s">
        <v>1169</v>
      </c>
      <c r="D1981" s="1" t="s">
        <v>7879</v>
      </c>
      <c r="E1981" s="1" t="s">
        <v>7878</v>
      </c>
      <c r="F1981" s="1" t="s">
        <v>1169</v>
      </c>
      <c r="G1981" s="1" t="s">
        <v>2648</v>
      </c>
      <c r="H1981" s="1" t="s">
        <v>2654</v>
      </c>
      <c r="I1981" s="1" t="s">
        <v>1061</v>
      </c>
      <c r="J1981" s="17" t="s">
        <v>5149</v>
      </c>
    </row>
    <row r="1982" spans="1:10" hidden="1">
      <c r="A1982" s="1" t="s">
        <v>856</v>
      </c>
      <c r="B1982" s="17" t="s">
        <v>5150</v>
      </c>
      <c r="C1982" s="1" t="s">
        <v>1169</v>
      </c>
      <c r="D1982" s="1" t="s">
        <v>2120</v>
      </c>
      <c r="E1982" s="1" t="s">
        <v>5150</v>
      </c>
      <c r="F1982" s="1" t="s">
        <v>1169</v>
      </c>
      <c r="G1982" s="1" t="s">
        <v>2648</v>
      </c>
      <c r="H1982" s="1" t="s">
        <v>2654</v>
      </c>
      <c r="I1982" s="1" t="s">
        <v>1061</v>
      </c>
      <c r="J1982" s="17" t="s">
        <v>856</v>
      </c>
    </row>
    <row r="1983" spans="1:10" hidden="1">
      <c r="A1983" s="1" t="s">
        <v>856</v>
      </c>
      <c r="B1983" s="17" t="s">
        <v>5151</v>
      </c>
      <c r="C1983" s="1" t="s">
        <v>1169</v>
      </c>
      <c r="D1983" s="1" t="s">
        <v>2134</v>
      </c>
      <c r="E1983" s="1" t="s">
        <v>5151</v>
      </c>
      <c r="F1983" s="1" t="s">
        <v>1169</v>
      </c>
      <c r="G1983" s="1" t="s">
        <v>2648</v>
      </c>
      <c r="H1983" s="1" t="s">
        <v>2654</v>
      </c>
      <c r="I1983" s="1" t="s">
        <v>854</v>
      </c>
      <c r="J1983" s="17" t="s">
        <v>856</v>
      </c>
    </row>
    <row r="1984" spans="1:10" hidden="1">
      <c r="A1984" s="1" t="s">
        <v>876</v>
      </c>
      <c r="B1984" s="17" t="s">
        <v>877</v>
      </c>
      <c r="C1984" s="1" t="s">
        <v>1765</v>
      </c>
      <c r="D1984" s="1" t="s">
        <v>2146</v>
      </c>
      <c r="E1984" s="1" t="s">
        <v>877</v>
      </c>
      <c r="F1984" s="1" t="s">
        <v>1765</v>
      </c>
      <c r="G1984" s="1" t="s">
        <v>2648</v>
      </c>
      <c r="H1984" s="1" t="s">
        <v>2654</v>
      </c>
      <c r="I1984" s="1" t="s">
        <v>1061</v>
      </c>
      <c r="J1984" s="1" t="s">
        <v>876</v>
      </c>
    </row>
    <row r="1985" spans="1:10" hidden="1">
      <c r="A1985" s="1" t="s">
        <v>879</v>
      </c>
      <c r="B1985" s="17" t="s">
        <v>879</v>
      </c>
      <c r="C1985" s="1" t="s">
        <v>1170</v>
      </c>
      <c r="D1985" s="1" t="s">
        <v>1170</v>
      </c>
      <c r="E1985" s="1" t="s">
        <v>879</v>
      </c>
      <c r="F1985" s="1" t="s">
        <v>1170</v>
      </c>
      <c r="G1985" s="1" t="s">
        <v>2630</v>
      </c>
      <c r="H1985" s="1" t="s">
        <v>2795</v>
      </c>
      <c r="I1985" s="1" t="s">
        <v>2602</v>
      </c>
      <c r="J1985" s="17" t="s">
        <v>879</v>
      </c>
    </row>
    <row r="1986" spans="1:10" hidden="1">
      <c r="A1986" s="1" t="s">
        <v>879</v>
      </c>
      <c r="B1986" s="17" t="s">
        <v>5152</v>
      </c>
      <c r="C1986" s="1" t="s">
        <v>1170</v>
      </c>
      <c r="D1986" s="1" t="s">
        <v>1263</v>
      </c>
      <c r="E1986" s="1" t="s">
        <v>5152</v>
      </c>
      <c r="F1986" s="1" t="s">
        <v>1170</v>
      </c>
      <c r="G1986" s="1" t="s">
        <v>2630</v>
      </c>
      <c r="H1986" s="1" t="s">
        <v>2795</v>
      </c>
      <c r="I1986" s="1" t="s">
        <v>2602</v>
      </c>
      <c r="J1986" s="17" t="s">
        <v>879</v>
      </c>
    </row>
    <row r="1987" spans="1:10" hidden="1">
      <c r="A1987" s="1" t="s">
        <v>879</v>
      </c>
      <c r="B1987" s="17" t="s">
        <v>5153</v>
      </c>
      <c r="C1987" s="1" t="s">
        <v>1170</v>
      </c>
      <c r="D1987" s="1" t="s">
        <v>1332</v>
      </c>
      <c r="E1987" s="1" t="s">
        <v>5153</v>
      </c>
      <c r="F1987" s="1" t="s">
        <v>1170</v>
      </c>
      <c r="G1987" s="1" t="s">
        <v>2630</v>
      </c>
      <c r="H1987" s="1" t="s">
        <v>2795</v>
      </c>
      <c r="I1987" s="1" t="s">
        <v>2602</v>
      </c>
      <c r="J1987" s="17" t="s">
        <v>879</v>
      </c>
    </row>
    <row r="1988" spans="1:10" hidden="1">
      <c r="A1988" s="1" t="s">
        <v>879</v>
      </c>
      <c r="B1988" s="17" t="s">
        <v>5154</v>
      </c>
      <c r="C1988" s="1" t="s">
        <v>1170</v>
      </c>
      <c r="D1988" s="1" t="s">
        <v>1392</v>
      </c>
      <c r="E1988" s="1" t="s">
        <v>5154</v>
      </c>
      <c r="F1988" s="1" t="s">
        <v>1170</v>
      </c>
      <c r="G1988" s="1" t="s">
        <v>2630</v>
      </c>
      <c r="H1988" s="1" t="s">
        <v>2795</v>
      </c>
      <c r="I1988" s="1" t="s">
        <v>2602</v>
      </c>
      <c r="J1988" s="17" t="s">
        <v>879</v>
      </c>
    </row>
    <row r="1989" spans="1:10" hidden="1">
      <c r="A1989" s="1" t="s">
        <v>879</v>
      </c>
      <c r="B1989" s="17" t="s">
        <v>5155</v>
      </c>
      <c r="C1989" s="1" t="s">
        <v>1170</v>
      </c>
      <c r="D1989" s="1" t="s">
        <v>1445</v>
      </c>
      <c r="E1989" s="1" t="s">
        <v>5155</v>
      </c>
      <c r="F1989" s="1" t="s">
        <v>1170</v>
      </c>
      <c r="G1989" s="1" t="s">
        <v>2630</v>
      </c>
      <c r="H1989" s="1" t="s">
        <v>2795</v>
      </c>
      <c r="I1989" s="1" t="s">
        <v>2602</v>
      </c>
      <c r="J1989" s="17" t="s">
        <v>879</v>
      </c>
    </row>
    <row r="1990" spans="1:10" hidden="1">
      <c r="A1990" s="1" t="s">
        <v>879</v>
      </c>
      <c r="B1990" s="17" t="s">
        <v>5156</v>
      </c>
      <c r="C1990" s="1" t="s">
        <v>1170</v>
      </c>
      <c r="D1990" s="1" t="s">
        <v>1493</v>
      </c>
      <c r="E1990" s="1" t="s">
        <v>5156</v>
      </c>
      <c r="F1990" s="1" t="s">
        <v>1170</v>
      </c>
      <c r="G1990" s="1" t="s">
        <v>2630</v>
      </c>
      <c r="H1990" s="1" t="s">
        <v>2795</v>
      </c>
      <c r="I1990" s="1" t="s">
        <v>2602</v>
      </c>
      <c r="J1990" s="17" t="s">
        <v>879</v>
      </c>
    </row>
    <row r="1991" spans="1:10" hidden="1">
      <c r="A1991" s="1" t="s">
        <v>879</v>
      </c>
      <c r="B1991" s="17" t="s">
        <v>5157</v>
      </c>
      <c r="C1991" s="1" t="s">
        <v>1170</v>
      </c>
      <c r="D1991" s="1" t="s">
        <v>1535</v>
      </c>
      <c r="E1991" s="1" t="s">
        <v>5157</v>
      </c>
      <c r="F1991" s="1" t="s">
        <v>1170</v>
      </c>
      <c r="G1991" s="1" t="s">
        <v>2630</v>
      </c>
      <c r="H1991" s="1" t="s">
        <v>2795</v>
      </c>
      <c r="I1991" s="1" t="s">
        <v>2602</v>
      </c>
      <c r="J1991" s="17" t="s">
        <v>879</v>
      </c>
    </row>
    <row r="1992" spans="1:10" hidden="1">
      <c r="A1992" s="1" t="s">
        <v>879</v>
      </c>
      <c r="B1992" s="17" t="s">
        <v>5158</v>
      </c>
      <c r="C1992" s="1" t="s">
        <v>1170</v>
      </c>
      <c r="D1992" s="1" t="s">
        <v>1575</v>
      </c>
      <c r="E1992" s="1" t="s">
        <v>5158</v>
      </c>
      <c r="F1992" s="1" t="s">
        <v>1170</v>
      </c>
      <c r="G1992" s="1" t="s">
        <v>2630</v>
      </c>
      <c r="H1992" s="1" t="s">
        <v>2795</v>
      </c>
      <c r="I1992" s="1" t="s">
        <v>2602</v>
      </c>
      <c r="J1992" s="17" t="s">
        <v>879</v>
      </c>
    </row>
    <row r="1993" spans="1:10" hidden="1">
      <c r="A1993" s="1" t="s">
        <v>5159</v>
      </c>
      <c r="B1993" s="17" t="s">
        <v>5160</v>
      </c>
      <c r="C1993" s="1" t="s">
        <v>5161</v>
      </c>
      <c r="D1993" s="1" t="s">
        <v>5162</v>
      </c>
      <c r="E1993" s="1" t="s">
        <v>5160</v>
      </c>
      <c r="F1993" s="1" t="s">
        <v>5161</v>
      </c>
      <c r="G1993" s="1" t="s">
        <v>2685</v>
      </c>
      <c r="H1993" s="1" t="s">
        <v>2758</v>
      </c>
      <c r="I1993" s="1" t="s">
        <v>2603</v>
      </c>
      <c r="J1993" s="17" t="s">
        <v>5159</v>
      </c>
    </row>
    <row r="1994" spans="1:10" hidden="1">
      <c r="A1994" s="1" t="s">
        <v>5159</v>
      </c>
      <c r="B1994" s="17" t="s">
        <v>5163</v>
      </c>
      <c r="C1994" s="1" t="s">
        <v>5161</v>
      </c>
      <c r="D1994" s="1" t="s">
        <v>5164</v>
      </c>
      <c r="E1994" s="1" t="s">
        <v>5163</v>
      </c>
      <c r="F1994" s="1" t="s">
        <v>5161</v>
      </c>
      <c r="G1994" s="1" t="s">
        <v>2685</v>
      </c>
      <c r="H1994" s="1" t="s">
        <v>2758</v>
      </c>
      <c r="I1994" s="1" t="s">
        <v>2603</v>
      </c>
      <c r="J1994" s="17" t="s">
        <v>5159</v>
      </c>
    </row>
    <row r="1995" spans="1:10" hidden="1">
      <c r="A1995" s="1" t="s">
        <v>2900</v>
      </c>
      <c r="B1995" s="17" t="s">
        <v>5165</v>
      </c>
      <c r="C1995" s="1" t="s">
        <v>2902</v>
      </c>
      <c r="D1995" s="1" t="s">
        <v>5166</v>
      </c>
      <c r="E1995" s="1" t="s">
        <v>5165</v>
      </c>
      <c r="F1995" s="1" t="s">
        <v>2902</v>
      </c>
      <c r="G1995" s="1" t="s">
        <v>2904</v>
      </c>
      <c r="H1995" s="1" t="s">
        <v>2905</v>
      </c>
      <c r="I1995" s="1" t="s">
        <v>2604</v>
      </c>
      <c r="J1995" s="17" t="s">
        <v>2900</v>
      </c>
    </row>
    <row r="1996" spans="1:10" hidden="1">
      <c r="A1996" s="1" t="s">
        <v>5167</v>
      </c>
      <c r="B1996" s="17" t="s">
        <v>5168</v>
      </c>
      <c r="C1996" s="1" t="s">
        <v>5169</v>
      </c>
      <c r="D1996" s="1" t="s">
        <v>5170</v>
      </c>
      <c r="E1996" s="1" t="s">
        <v>5168</v>
      </c>
      <c r="F1996" s="1" t="s">
        <v>5169</v>
      </c>
      <c r="G1996" s="1" t="s">
        <v>2675</v>
      </c>
      <c r="H1996" s="1" t="s">
        <v>3435</v>
      </c>
      <c r="I1996" s="1" t="s">
        <v>2605</v>
      </c>
      <c r="J1996" s="17" t="s">
        <v>5167</v>
      </c>
    </row>
    <row r="1997" spans="1:10" hidden="1">
      <c r="A1997" s="1" t="s">
        <v>5167</v>
      </c>
      <c r="B1997" s="17" t="s">
        <v>5167</v>
      </c>
      <c r="C1997" s="1" t="s">
        <v>5169</v>
      </c>
      <c r="D1997" s="1" t="s">
        <v>5169</v>
      </c>
      <c r="E1997" s="1" t="s">
        <v>5167</v>
      </c>
      <c r="F1997" s="1" t="s">
        <v>5169</v>
      </c>
      <c r="G1997" s="1" t="s">
        <v>2675</v>
      </c>
      <c r="H1997" s="1" t="s">
        <v>3435</v>
      </c>
      <c r="I1997" s="1" t="s">
        <v>2605</v>
      </c>
      <c r="J1997" s="17" t="s">
        <v>5167</v>
      </c>
    </row>
    <row r="1998" spans="1:10" hidden="1">
      <c r="A1998" s="1" t="s">
        <v>5171</v>
      </c>
      <c r="B1998" s="17" t="s">
        <v>5171</v>
      </c>
      <c r="C1998" s="1" t="s">
        <v>5172</v>
      </c>
      <c r="D1998" s="1" t="s">
        <v>5172</v>
      </c>
      <c r="E1998" s="1" t="s">
        <v>5171</v>
      </c>
      <c r="F1998" s="1" t="s">
        <v>5172</v>
      </c>
      <c r="G1998" s="1" t="s">
        <v>2685</v>
      </c>
      <c r="H1998" s="1" t="s">
        <v>2758</v>
      </c>
      <c r="I1998" s="1" t="s">
        <v>2606</v>
      </c>
      <c r="J1998" s="17" t="s">
        <v>5171</v>
      </c>
    </row>
    <row r="1999" spans="1:10" hidden="1">
      <c r="A1999" s="1" t="s">
        <v>5171</v>
      </c>
      <c r="B1999" s="17" t="s">
        <v>5173</v>
      </c>
      <c r="C1999" s="1" t="s">
        <v>5172</v>
      </c>
      <c r="D1999" s="1" t="s">
        <v>5174</v>
      </c>
      <c r="E1999" s="1" t="s">
        <v>5173</v>
      </c>
      <c r="F1999" s="1" t="s">
        <v>5172</v>
      </c>
      <c r="G1999" s="1" t="s">
        <v>2685</v>
      </c>
      <c r="H1999" s="1" t="s">
        <v>2758</v>
      </c>
      <c r="I1999" s="1" t="s">
        <v>2606</v>
      </c>
      <c r="J1999" s="17" t="s">
        <v>5171</v>
      </c>
    </row>
    <row r="2000" spans="1:10" hidden="1">
      <c r="A2000" s="1" t="s">
        <v>5175</v>
      </c>
      <c r="B2000" s="17" t="s">
        <v>5176</v>
      </c>
      <c r="C2000" s="1" t="s">
        <v>5177</v>
      </c>
      <c r="D2000" s="1" t="s">
        <v>5178</v>
      </c>
      <c r="E2000" s="1" t="s">
        <v>5176</v>
      </c>
      <c r="F2000" s="1" t="s">
        <v>5177</v>
      </c>
      <c r="G2000" s="1" t="s">
        <v>2675</v>
      </c>
      <c r="H2000" s="1" t="s">
        <v>2849</v>
      </c>
      <c r="I2000" s="1" t="s">
        <v>2607</v>
      </c>
      <c r="J2000" s="17" t="s">
        <v>5175</v>
      </c>
    </row>
    <row r="2001" spans="1:10" hidden="1">
      <c r="A2001" s="1" t="s">
        <v>5175</v>
      </c>
      <c r="B2001" s="17" t="s">
        <v>5179</v>
      </c>
      <c r="C2001" s="1" t="s">
        <v>5177</v>
      </c>
      <c r="D2001" s="1" t="s">
        <v>5180</v>
      </c>
      <c r="E2001" s="1" t="s">
        <v>5179</v>
      </c>
      <c r="F2001" s="1" t="s">
        <v>5177</v>
      </c>
      <c r="G2001" s="1" t="s">
        <v>2675</v>
      </c>
      <c r="H2001" s="1" t="s">
        <v>2849</v>
      </c>
      <c r="I2001" s="1" t="s">
        <v>2607</v>
      </c>
      <c r="J2001" s="17" t="s">
        <v>5175</v>
      </c>
    </row>
    <row r="2002" spans="1:10" hidden="1">
      <c r="A2002" s="1" t="s">
        <v>5175</v>
      </c>
      <c r="B2002" s="17" t="s">
        <v>5181</v>
      </c>
      <c r="C2002" s="1" t="s">
        <v>5177</v>
      </c>
      <c r="D2002" s="1" t="s">
        <v>5182</v>
      </c>
      <c r="E2002" s="1" t="s">
        <v>5181</v>
      </c>
      <c r="F2002" s="1" t="s">
        <v>5177</v>
      </c>
      <c r="G2002" s="1" t="s">
        <v>2675</v>
      </c>
      <c r="H2002" s="1" t="s">
        <v>2849</v>
      </c>
      <c r="I2002" s="1" t="s">
        <v>2607</v>
      </c>
      <c r="J2002" s="17" t="s">
        <v>5175</v>
      </c>
    </row>
    <row r="2003" spans="1:10" hidden="1">
      <c r="A2003" s="1" t="s">
        <v>5175</v>
      </c>
      <c r="B2003" s="17" t="s">
        <v>5175</v>
      </c>
      <c r="C2003" s="1" t="s">
        <v>5177</v>
      </c>
      <c r="D2003" s="1" t="s">
        <v>5177</v>
      </c>
      <c r="E2003" s="1" t="s">
        <v>5175</v>
      </c>
      <c r="F2003" s="1" t="s">
        <v>5177</v>
      </c>
      <c r="G2003" s="1" t="s">
        <v>2675</v>
      </c>
      <c r="H2003" s="1" t="s">
        <v>2849</v>
      </c>
      <c r="I2003" s="1" t="s">
        <v>2607</v>
      </c>
      <c r="J2003" s="17" t="s">
        <v>5175</v>
      </c>
    </row>
    <row r="2004" spans="1:10" hidden="1">
      <c r="A2004" s="1" t="s">
        <v>5175</v>
      </c>
      <c r="B2004" s="17" t="s">
        <v>5183</v>
      </c>
      <c r="C2004" s="1" t="s">
        <v>5177</v>
      </c>
      <c r="D2004" s="1" t="s">
        <v>5184</v>
      </c>
      <c r="E2004" s="1" t="s">
        <v>5183</v>
      </c>
      <c r="F2004" s="1" t="s">
        <v>5177</v>
      </c>
      <c r="G2004" s="1" t="s">
        <v>2675</v>
      </c>
      <c r="H2004" s="1" t="s">
        <v>2849</v>
      </c>
      <c r="I2004" s="1" t="s">
        <v>2607</v>
      </c>
      <c r="J2004" s="17" t="s">
        <v>5175</v>
      </c>
    </row>
    <row r="2005" spans="1:10" hidden="1">
      <c r="A2005" s="1" t="s">
        <v>884</v>
      </c>
      <c r="B2005" s="17" t="s">
        <v>5185</v>
      </c>
      <c r="C2005" s="1" t="s">
        <v>1576</v>
      </c>
      <c r="D2005" s="1" t="s">
        <v>1171</v>
      </c>
      <c r="E2005" s="1" t="s">
        <v>5185</v>
      </c>
      <c r="F2005" s="1" t="s">
        <v>1576</v>
      </c>
      <c r="G2005" s="1" t="s">
        <v>2648</v>
      </c>
      <c r="H2005" s="1" t="s">
        <v>3383</v>
      </c>
      <c r="I2005" s="1" t="s">
        <v>1063</v>
      </c>
      <c r="J2005" s="17" t="s">
        <v>884</v>
      </c>
    </row>
    <row r="2006" spans="1:10" hidden="1">
      <c r="A2006" s="1" t="s">
        <v>884</v>
      </c>
      <c r="B2006" s="17" t="s">
        <v>5186</v>
      </c>
      <c r="C2006" s="1" t="s">
        <v>1576</v>
      </c>
      <c r="D2006" s="1" t="s">
        <v>1264</v>
      </c>
      <c r="E2006" s="1" t="s">
        <v>5186</v>
      </c>
      <c r="F2006" s="1" t="s">
        <v>1576</v>
      </c>
      <c r="G2006" s="1" t="s">
        <v>2648</v>
      </c>
      <c r="H2006" s="1" t="s">
        <v>3383</v>
      </c>
      <c r="I2006" s="1" t="s">
        <v>1063</v>
      </c>
      <c r="J2006" s="17" t="s">
        <v>884</v>
      </c>
    </row>
    <row r="2007" spans="1:10" hidden="1">
      <c r="A2007" s="1" t="s">
        <v>884</v>
      </c>
      <c r="B2007" s="17" t="s">
        <v>5187</v>
      </c>
      <c r="C2007" s="1" t="s">
        <v>1576</v>
      </c>
      <c r="D2007" s="1" t="s">
        <v>1333</v>
      </c>
      <c r="E2007" s="1" t="s">
        <v>5187</v>
      </c>
      <c r="F2007" s="1" t="s">
        <v>1576</v>
      </c>
      <c r="G2007" s="1" t="s">
        <v>2648</v>
      </c>
      <c r="H2007" s="1" t="s">
        <v>3383</v>
      </c>
      <c r="I2007" s="1" t="s">
        <v>1063</v>
      </c>
      <c r="J2007" s="17" t="s">
        <v>884</v>
      </c>
    </row>
    <row r="2008" spans="1:10" hidden="1">
      <c r="A2008" s="1" t="s">
        <v>884</v>
      </c>
      <c r="B2008" s="17" t="s">
        <v>5188</v>
      </c>
      <c r="C2008" s="1" t="s">
        <v>1576</v>
      </c>
      <c r="D2008" s="1" t="s">
        <v>1393</v>
      </c>
      <c r="E2008" s="1" t="s">
        <v>5188</v>
      </c>
      <c r="F2008" s="1" t="s">
        <v>1576</v>
      </c>
      <c r="G2008" s="1" t="s">
        <v>2648</v>
      </c>
      <c r="H2008" s="1" t="s">
        <v>3383</v>
      </c>
      <c r="I2008" s="1" t="s">
        <v>1063</v>
      </c>
      <c r="J2008" s="17" t="s">
        <v>884</v>
      </c>
    </row>
    <row r="2009" spans="1:10" hidden="1">
      <c r="A2009" s="1" t="s">
        <v>884</v>
      </c>
      <c r="B2009" s="17" t="s">
        <v>5189</v>
      </c>
      <c r="C2009" s="1" t="s">
        <v>1576</v>
      </c>
      <c r="D2009" s="1" t="s">
        <v>1446</v>
      </c>
      <c r="E2009" s="1" t="s">
        <v>5189</v>
      </c>
      <c r="F2009" s="1" t="s">
        <v>1576</v>
      </c>
      <c r="G2009" s="1" t="s">
        <v>2648</v>
      </c>
      <c r="H2009" s="1" t="s">
        <v>3383</v>
      </c>
      <c r="I2009" s="1" t="s">
        <v>1063</v>
      </c>
      <c r="J2009" s="17" t="s">
        <v>884</v>
      </c>
    </row>
    <row r="2010" spans="1:10" hidden="1">
      <c r="A2010" s="1" t="s">
        <v>884</v>
      </c>
      <c r="B2010" s="17" t="s">
        <v>5190</v>
      </c>
      <c r="C2010" s="1" t="s">
        <v>1576</v>
      </c>
      <c r="D2010" s="1" t="s">
        <v>1494</v>
      </c>
      <c r="E2010" s="1" t="s">
        <v>5190</v>
      </c>
      <c r="F2010" s="1" t="s">
        <v>1576</v>
      </c>
      <c r="G2010" s="1" t="s">
        <v>2648</v>
      </c>
      <c r="H2010" s="1" t="s">
        <v>3383</v>
      </c>
      <c r="I2010" s="1" t="s">
        <v>1063</v>
      </c>
      <c r="J2010" s="17" t="s">
        <v>884</v>
      </c>
    </row>
    <row r="2011" spans="1:10" hidden="1">
      <c r="A2011" s="1" t="s">
        <v>884</v>
      </c>
      <c r="B2011" s="17" t="s">
        <v>5191</v>
      </c>
      <c r="C2011" s="1" t="s">
        <v>1576</v>
      </c>
      <c r="D2011" s="1" t="s">
        <v>1536</v>
      </c>
      <c r="E2011" s="1" t="s">
        <v>5191</v>
      </c>
      <c r="F2011" s="1" t="s">
        <v>1576</v>
      </c>
      <c r="G2011" s="1" t="s">
        <v>2648</v>
      </c>
      <c r="H2011" s="1" t="s">
        <v>3383</v>
      </c>
      <c r="I2011" s="1" t="s">
        <v>1063</v>
      </c>
      <c r="J2011" s="17" t="s">
        <v>884</v>
      </c>
    </row>
    <row r="2012" spans="1:10" hidden="1">
      <c r="A2012" s="1" t="s">
        <v>884</v>
      </c>
      <c r="B2012" s="17" t="s">
        <v>884</v>
      </c>
      <c r="C2012" s="1" t="s">
        <v>1576</v>
      </c>
      <c r="D2012" s="1" t="s">
        <v>1576</v>
      </c>
      <c r="E2012" s="1" t="s">
        <v>884</v>
      </c>
      <c r="F2012" s="1" t="s">
        <v>1576</v>
      </c>
      <c r="G2012" s="1" t="s">
        <v>2648</v>
      </c>
      <c r="H2012" s="1" t="s">
        <v>3383</v>
      </c>
      <c r="I2012" s="1" t="s">
        <v>1063</v>
      </c>
      <c r="J2012" s="17" t="s">
        <v>884</v>
      </c>
    </row>
    <row r="2013" spans="1:10" hidden="1">
      <c r="A2013" s="1" t="s">
        <v>884</v>
      </c>
      <c r="B2013" s="17" t="s">
        <v>5192</v>
      </c>
      <c r="C2013" s="1" t="s">
        <v>1576</v>
      </c>
      <c r="D2013" s="1" t="s">
        <v>1611</v>
      </c>
      <c r="E2013" s="1" t="s">
        <v>5192</v>
      </c>
      <c r="F2013" s="1" t="s">
        <v>1576</v>
      </c>
      <c r="G2013" s="1" t="s">
        <v>2648</v>
      </c>
      <c r="H2013" s="1" t="s">
        <v>3383</v>
      </c>
      <c r="I2013" s="1" t="s">
        <v>1063</v>
      </c>
      <c r="J2013" s="17" t="s">
        <v>884</v>
      </c>
    </row>
    <row r="2014" spans="1:10" hidden="1">
      <c r="A2014" s="1" t="s">
        <v>884</v>
      </c>
      <c r="B2014" s="17" t="s">
        <v>882</v>
      </c>
      <c r="C2014" s="1" t="s">
        <v>1576</v>
      </c>
      <c r="D2014" s="1" t="s">
        <v>1645</v>
      </c>
      <c r="E2014" s="1" t="s">
        <v>882</v>
      </c>
      <c r="F2014" s="1" t="s">
        <v>1576</v>
      </c>
      <c r="G2014" s="1" t="s">
        <v>2648</v>
      </c>
      <c r="H2014" s="1" t="s">
        <v>3383</v>
      </c>
      <c r="I2014" s="1" t="s">
        <v>1063</v>
      </c>
      <c r="J2014" s="17" t="s">
        <v>884</v>
      </c>
    </row>
    <row r="2015" spans="1:10" hidden="1">
      <c r="A2015" s="1" t="s">
        <v>884</v>
      </c>
      <c r="B2015" s="17" t="s">
        <v>5193</v>
      </c>
      <c r="C2015" s="1" t="s">
        <v>1576</v>
      </c>
      <c r="D2015" s="1" t="s">
        <v>1678</v>
      </c>
      <c r="E2015" s="1" t="s">
        <v>5193</v>
      </c>
      <c r="F2015" s="1" t="s">
        <v>1576</v>
      </c>
      <c r="G2015" s="1" t="s">
        <v>2648</v>
      </c>
      <c r="H2015" s="1" t="s">
        <v>3383</v>
      </c>
      <c r="I2015" s="1" t="s">
        <v>1063</v>
      </c>
      <c r="J2015" s="17" t="s">
        <v>884</v>
      </c>
    </row>
    <row r="2016" spans="1:10" hidden="1">
      <c r="A2016" s="1" t="s">
        <v>884</v>
      </c>
      <c r="B2016" s="17" t="s">
        <v>5194</v>
      </c>
      <c r="C2016" s="1" t="s">
        <v>1576</v>
      </c>
      <c r="D2016" s="1" t="s">
        <v>1709</v>
      </c>
      <c r="E2016" s="1" t="s">
        <v>5194</v>
      </c>
      <c r="F2016" s="1" t="s">
        <v>1576</v>
      </c>
      <c r="G2016" s="1" t="s">
        <v>2648</v>
      </c>
      <c r="H2016" s="1" t="s">
        <v>3383</v>
      </c>
      <c r="I2016" s="1" t="s">
        <v>1063</v>
      </c>
      <c r="J2016" s="17" t="s">
        <v>884</v>
      </c>
    </row>
    <row r="2017" spans="1:10" hidden="1">
      <c r="A2017" s="1" t="s">
        <v>884</v>
      </c>
      <c r="B2017" s="17" t="s">
        <v>5195</v>
      </c>
      <c r="C2017" s="1" t="s">
        <v>1576</v>
      </c>
      <c r="D2017" s="1" t="s">
        <v>1739</v>
      </c>
      <c r="E2017" s="1" t="s">
        <v>5195</v>
      </c>
      <c r="F2017" s="1" t="s">
        <v>1576</v>
      </c>
      <c r="G2017" s="1" t="s">
        <v>2648</v>
      </c>
      <c r="H2017" s="1" t="s">
        <v>3383</v>
      </c>
      <c r="I2017" s="1" t="s">
        <v>1063</v>
      </c>
      <c r="J2017" s="17" t="s">
        <v>884</v>
      </c>
    </row>
    <row r="2018" spans="1:10" hidden="1">
      <c r="A2018" s="1" t="s">
        <v>884</v>
      </c>
      <c r="B2018" s="17" t="s">
        <v>5196</v>
      </c>
      <c r="C2018" s="1" t="s">
        <v>1576</v>
      </c>
      <c r="D2018" s="1" t="s">
        <v>1766</v>
      </c>
      <c r="E2018" s="1" t="s">
        <v>5196</v>
      </c>
      <c r="F2018" s="1" t="s">
        <v>1576</v>
      </c>
      <c r="G2018" s="1" t="s">
        <v>2648</v>
      </c>
      <c r="H2018" s="1" t="s">
        <v>3383</v>
      </c>
      <c r="I2018" s="1" t="s">
        <v>1063</v>
      </c>
      <c r="J2018" s="17" t="s">
        <v>884</v>
      </c>
    </row>
    <row r="2019" spans="1:10" hidden="1">
      <c r="A2019" s="1" t="s">
        <v>882</v>
      </c>
      <c r="B2019" s="17" t="s">
        <v>5197</v>
      </c>
      <c r="C2019" s="1" t="s">
        <v>1645</v>
      </c>
      <c r="D2019" s="1" t="s">
        <v>1793</v>
      </c>
      <c r="E2019" s="1" t="s">
        <v>5197</v>
      </c>
      <c r="F2019" s="1" t="s">
        <v>1645</v>
      </c>
      <c r="G2019" s="1" t="s">
        <v>2648</v>
      </c>
      <c r="H2019" s="1" t="s">
        <v>3383</v>
      </c>
      <c r="I2019" s="1" t="s">
        <v>881</v>
      </c>
      <c r="J2019" s="17" t="s">
        <v>882</v>
      </c>
    </row>
    <row r="2020" spans="1:10" hidden="1">
      <c r="A2020" s="1" t="s">
        <v>884</v>
      </c>
      <c r="B2020" s="17" t="s">
        <v>5197</v>
      </c>
      <c r="C2020" s="1" t="s">
        <v>1576</v>
      </c>
      <c r="D2020" s="1" t="s">
        <v>1793</v>
      </c>
      <c r="E2020" s="1" t="s">
        <v>5197</v>
      </c>
      <c r="F2020" s="1" t="s">
        <v>1576</v>
      </c>
      <c r="G2020" s="1" t="s">
        <v>2648</v>
      </c>
      <c r="H2020" s="1" t="s">
        <v>3383</v>
      </c>
      <c r="I2020" s="1" t="s">
        <v>881</v>
      </c>
      <c r="J2020" s="17" t="s">
        <v>884</v>
      </c>
    </row>
    <row r="2021" spans="1:10" hidden="1">
      <c r="A2021" s="1" t="s">
        <v>884</v>
      </c>
      <c r="B2021" s="17" t="s">
        <v>5198</v>
      </c>
      <c r="C2021" s="1" t="s">
        <v>1576</v>
      </c>
      <c r="D2021" s="1" t="s">
        <v>1840</v>
      </c>
      <c r="E2021" s="1" t="s">
        <v>5198</v>
      </c>
      <c r="F2021" s="1" t="s">
        <v>1576</v>
      </c>
      <c r="G2021" s="1" t="s">
        <v>2648</v>
      </c>
      <c r="H2021" s="1" t="s">
        <v>3383</v>
      </c>
      <c r="I2021" s="1" t="s">
        <v>881</v>
      </c>
      <c r="J2021" s="17" t="s">
        <v>884</v>
      </c>
    </row>
    <row r="2022" spans="1:10" hidden="1">
      <c r="A2022" s="1" t="s">
        <v>884</v>
      </c>
      <c r="B2022" s="17" t="s">
        <v>5199</v>
      </c>
      <c r="C2022" s="1" t="s">
        <v>1576</v>
      </c>
      <c r="D2022" s="1" t="s">
        <v>1863</v>
      </c>
      <c r="E2022" s="1" t="s">
        <v>5199</v>
      </c>
      <c r="F2022" s="1" t="s">
        <v>1576</v>
      </c>
      <c r="G2022" s="1" t="s">
        <v>2648</v>
      </c>
      <c r="H2022" s="1" t="s">
        <v>3383</v>
      </c>
      <c r="I2022" s="1" t="s">
        <v>1063</v>
      </c>
      <c r="J2022" s="17" t="s">
        <v>884</v>
      </c>
    </row>
    <row r="2023" spans="1:10" hidden="1">
      <c r="A2023" s="1" t="s">
        <v>884</v>
      </c>
      <c r="B2023" s="17" t="s">
        <v>5200</v>
      </c>
      <c r="C2023" s="1" t="s">
        <v>1576</v>
      </c>
      <c r="D2023" s="1" t="s">
        <v>1882</v>
      </c>
      <c r="E2023" s="1" t="s">
        <v>5200</v>
      </c>
      <c r="F2023" s="1" t="s">
        <v>1576</v>
      </c>
      <c r="G2023" s="1" t="s">
        <v>2648</v>
      </c>
      <c r="H2023" s="1" t="s">
        <v>3383</v>
      </c>
      <c r="I2023" s="1" t="s">
        <v>1063</v>
      </c>
      <c r="J2023" s="17" t="s">
        <v>884</v>
      </c>
    </row>
    <row r="2024" spans="1:10" hidden="1">
      <c r="A2024" s="1" t="s">
        <v>884</v>
      </c>
      <c r="B2024" s="17" t="s">
        <v>5201</v>
      </c>
      <c r="C2024" s="1" t="s">
        <v>1576</v>
      </c>
      <c r="D2024" s="1" t="s">
        <v>1901</v>
      </c>
      <c r="E2024" s="1" t="s">
        <v>5201</v>
      </c>
      <c r="F2024" s="1" t="s">
        <v>1576</v>
      </c>
      <c r="G2024" s="1" t="s">
        <v>2648</v>
      </c>
      <c r="H2024" s="1" t="s">
        <v>3383</v>
      </c>
      <c r="I2024" s="1" t="s">
        <v>1063</v>
      </c>
      <c r="J2024" s="17" t="s">
        <v>884</v>
      </c>
    </row>
    <row r="2025" spans="1:10" hidden="1">
      <c r="A2025" s="1" t="s">
        <v>884</v>
      </c>
      <c r="B2025" s="17" t="s">
        <v>5202</v>
      </c>
      <c r="C2025" s="1" t="s">
        <v>1576</v>
      </c>
      <c r="D2025" s="1" t="s">
        <v>1919</v>
      </c>
      <c r="E2025" s="1" t="s">
        <v>5202</v>
      </c>
      <c r="F2025" s="1" t="s">
        <v>1576</v>
      </c>
      <c r="G2025" s="1" t="s">
        <v>2648</v>
      </c>
      <c r="H2025" s="1" t="s">
        <v>3383</v>
      </c>
      <c r="I2025" s="1" t="s">
        <v>1063</v>
      </c>
      <c r="J2025" s="17" t="s">
        <v>884</v>
      </c>
    </row>
    <row r="2026" spans="1:10" hidden="1">
      <c r="A2026" s="1" t="s">
        <v>884</v>
      </c>
      <c r="B2026" s="17" t="s">
        <v>5203</v>
      </c>
      <c r="C2026" s="1" t="s">
        <v>1576</v>
      </c>
      <c r="D2026" s="1" t="s">
        <v>1937</v>
      </c>
      <c r="E2026" s="1" t="s">
        <v>5203</v>
      </c>
      <c r="F2026" s="1" t="s">
        <v>1576</v>
      </c>
      <c r="G2026" s="1" t="s">
        <v>2648</v>
      </c>
      <c r="H2026" s="1" t="s">
        <v>3383</v>
      </c>
      <c r="I2026" s="1" t="s">
        <v>1063</v>
      </c>
      <c r="J2026" s="17" t="s">
        <v>884</v>
      </c>
    </row>
    <row r="2027" spans="1:10" hidden="1">
      <c r="A2027" s="1" t="s">
        <v>884</v>
      </c>
      <c r="B2027" s="17" t="s">
        <v>5204</v>
      </c>
      <c r="C2027" s="1" t="s">
        <v>1576</v>
      </c>
      <c r="D2027" s="1" t="s">
        <v>1955</v>
      </c>
      <c r="E2027" s="1" t="s">
        <v>5204</v>
      </c>
      <c r="F2027" s="1" t="s">
        <v>1576</v>
      </c>
      <c r="G2027" s="1" t="s">
        <v>2648</v>
      </c>
      <c r="H2027" s="1" t="s">
        <v>3383</v>
      </c>
      <c r="I2027" s="1" t="s">
        <v>1063</v>
      </c>
      <c r="J2027" s="17" t="s">
        <v>884</v>
      </c>
    </row>
    <row r="2028" spans="1:10" hidden="1">
      <c r="A2028" s="1" t="s">
        <v>884</v>
      </c>
      <c r="B2028" s="17" t="s">
        <v>5205</v>
      </c>
      <c r="C2028" s="1" t="s">
        <v>1576</v>
      </c>
      <c r="D2028" s="1" t="s">
        <v>1972</v>
      </c>
      <c r="E2028" s="1" t="s">
        <v>5205</v>
      </c>
      <c r="F2028" s="1" t="s">
        <v>1576</v>
      </c>
      <c r="G2028" s="1" t="s">
        <v>2648</v>
      </c>
      <c r="H2028" s="1" t="s">
        <v>3383</v>
      </c>
      <c r="I2028" s="1" t="s">
        <v>1063</v>
      </c>
      <c r="J2028" s="17" t="s">
        <v>884</v>
      </c>
    </row>
    <row r="2029" spans="1:10" hidden="1">
      <c r="A2029" s="1" t="s">
        <v>884</v>
      </c>
      <c r="B2029" s="17" t="s">
        <v>5206</v>
      </c>
      <c r="C2029" s="1" t="s">
        <v>1576</v>
      </c>
      <c r="D2029" s="1" t="s">
        <v>1989</v>
      </c>
      <c r="E2029" s="1" t="s">
        <v>5206</v>
      </c>
      <c r="F2029" s="1" t="s">
        <v>1576</v>
      </c>
      <c r="G2029" s="1" t="s">
        <v>2648</v>
      </c>
      <c r="H2029" s="1" t="s">
        <v>3383</v>
      </c>
      <c r="I2029" s="1" t="s">
        <v>1063</v>
      </c>
      <c r="J2029" s="17" t="s">
        <v>884</v>
      </c>
    </row>
    <row r="2030" spans="1:10" hidden="1">
      <c r="A2030" s="1" t="s">
        <v>884</v>
      </c>
      <c r="B2030" s="17" t="s">
        <v>5207</v>
      </c>
      <c r="C2030" s="1" t="s">
        <v>1576</v>
      </c>
      <c r="D2030" s="1" t="s">
        <v>2004</v>
      </c>
      <c r="E2030" s="1" t="s">
        <v>5207</v>
      </c>
      <c r="F2030" s="1" t="s">
        <v>1576</v>
      </c>
      <c r="G2030" s="1" t="s">
        <v>2648</v>
      </c>
      <c r="H2030" s="1" t="s">
        <v>3383</v>
      </c>
      <c r="I2030" s="1" t="s">
        <v>1063</v>
      </c>
      <c r="J2030" s="17" t="s">
        <v>884</v>
      </c>
    </row>
    <row r="2031" spans="1:10" hidden="1">
      <c r="A2031" s="1" t="s">
        <v>884</v>
      </c>
      <c r="B2031" s="17" t="s">
        <v>5208</v>
      </c>
      <c r="C2031" s="1" t="s">
        <v>1576</v>
      </c>
      <c r="D2031" s="1" t="s">
        <v>2019</v>
      </c>
      <c r="E2031" s="1" t="s">
        <v>5208</v>
      </c>
      <c r="F2031" s="1" t="s">
        <v>1576</v>
      </c>
      <c r="G2031" s="1" t="s">
        <v>2648</v>
      </c>
      <c r="H2031" s="1" t="s">
        <v>3383</v>
      </c>
      <c r="I2031" s="1" t="s">
        <v>881</v>
      </c>
      <c r="J2031" s="17" t="s">
        <v>884</v>
      </c>
    </row>
    <row r="2032" spans="1:10" hidden="1">
      <c r="A2032" s="1" t="s">
        <v>884</v>
      </c>
      <c r="B2032" s="17" t="s">
        <v>5209</v>
      </c>
      <c r="C2032" s="1" t="s">
        <v>1576</v>
      </c>
      <c r="D2032" s="1" t="s">
        <v>2034</v>
      </c>
      <c r="E2032" s="1" t="s">
        <v>5209</v>
      </c>
      <c r="F2032" s="1" t="s">
        <v>1576</v>
      </c>
      <c r="G2032" s="1" t="s">
        <v>2648</v>
      </c>
      <c r="H2032" s="1" t="s">
        <v>3383</v>
      </c>
      <c r="I2032" s="1" t="s">
        <v>1063</v>
      </c>
      <c r="J2032" s="17" t="s">
        <v>884</v>
      </c>
    </row>
    <row r="2033" spans="1:10" hidden="1">
      <c r="A2033" s="1" t="s">
        <v>884</v>
      </c>
      <c r="B2033" s="17" t="s">
        <v>5210</v>
      </c>
      <c r="C2033" s="1" t="s">
        <v>1576</v>
      </c>
      <c r="D2033" s="1" t="s">
        <v>2049</v>
      </c>
      <c r="E2033" s="1" t="s">
        <v>5210</v>
      </c>
      <c r="F2033" s="1" t="s">
        <v>1576</v>
      </c>
      <c r="G2033" s="1" t="s">
        <v>2648</v>
      </c>
      <c r="H2033" s="1" t="s">
        <v>3383</v>
      </c>
      <c r="I2033" s="1" t="s">
        <v>1063</v>
      </c>
      <c r="J2033" s="17" t="s">
        <v>884</v>
      </c>
    </row>
    <row r="2034" spans="1:10" hidden="1">
      <c r="A2034" s="1" t="s">
        <v>884</v>
      </c>
      <c r="B2034" s="17" t="s">
        <v>5211</v>
      </c>
      <c r="C2034" s="1" t="s">
        <v>1576</v>
      </c>
      <c r="D2034" s="1" t="s">
        <v>2064</v>
      </c>
      <c r="E2034" s="1" t="s">
        <v>5211</v>
      </c>
      <c r="F2034" s="1" t="s">
        <v>1576</v>
      </c>
      <c r="G2034" s="1" t="s">
        <v>2648</v>
      </c>
      <c r="H2034" s="1" t="s">
        <v>3383</v>
      </c>
      <c r="I2034" s="1" t="s">
        <v>1063</v>
      </c>
      <c r="J2034" s="17" t="s">
        <v>884</v>
      </c>
    </row>
    <row r="2035" spans="1:10" hidden="1">
      <c r="A2035" s="1" t="s">
        <v>884</v>
      </c>
      <c r="B2035" s="17" t="s">
        <v>5212</v>
      </c>
      <c r="C2035" s="1" t="s">
        <v>1576</v>
      </c>
      <c r="D2035" s="1" t="s">
        <v>2079</v>
      </c>
      <c r="E2035" s="1" t="s">
        <v>5212</v>
      </c>
      <c r="F2035" s="1" t="s">
        <v>1576</v>
      </c>
      <c r="G2035" s="1" t="s">
        <v>2648</v>
      </c>
      <c r="H2035" s="1" t="s">
        <v>3383</v>
      </c>
      <c r="I2035" s="1" t="s">
        <v>1063</v>
      </c>
      <c r="J2035" s="17" t="s">
        <v>884</v>
      </c>
    </row>
    <row r="2036" spans="1:10" hidden="1">
      <c r="A2036" s="1" t="s">
        <v>884</v>
      </c>
      <c r="B2036" s="17" t="s">
        <v>5213</v>
      </c>
      <c r="C2036" s="1" t="s">
        <v>1576</v>
      </c>
      <c r="D2036" s="1" t="s">
        <v>2094</v>
      </c>
      <c r="E2036" s="1" t="s">
        <v>5213</v>
      </c>
      <c r="F2036" s="1" t="s">
        <v>1576</v>
      </c>
      <c r="G2036" s="1" t="s">
        <v>2648</v>
      </c>
      <c r="H2036" s="1" t="s">
        <v>3383</v>
      </c>
      <c r="I2036" s="1" t="s">
        <v>1063</v>
      </c>
      <c r="J2036" s="17" t="s">
        <v>884</v>
      </c>
    </row>
    <row r="2037" spans="1:10" hidden="1">
      <c r="A2037" s="1" t="s">
        <v>888</v>
      </c>
      <c r="B2037" s="17" t="s">
        <v>5214</v>
      </c>
      <c r="C2037" s="1" t="s">
        <v>1740</v>
      </c>
      <c r="D2037" s="1" t="s">
        <v>1172</v>
      </c>
      <c r="E2037" s="1" t="s">
        <v>5214</v>
      </c>
      <c r="F2037" s="1" t="s">
        <v>1740</v>
      </c>
      <c r="G2037" s="1" t="s">
        <v>2648</v>
      </c>
      <c r="H2037" s="1" t="s">
        <v>2777</v>
      </c>
      <c r="I2037" s="1" t="s">
        <v>1064</v>
      </c>
      <c r="J2037" s="17" t="s">
        <v>888</v>
      </c>
    </row>
    <row r="2038" spans="1:10" hidden="1">
      <c r="A2038" s="1" t="s">
        <v>888</v>
      </c>
      <c r="B2038" s="17" t="s">
        <v>5215</v>
      </c>
      <c r="C2038" s="1" t="s">
        <v>1740</v>
      </c>
      <c r="D2038" s="1" t="s">
        <v>1495</v>
      </c>
      <c r="E2038" s="1" t="s">
        <v>5215</v>
      </c>
      <c r="F2038" s="1" t="s">
        <v>1740</v>
      </c>
      <c r="G2038" s="1" t="s">
        <v>2648</v>
      </c>
      <c r="H2038" s="1" t="s">
        <v>2777</v>
      </c>
      <c r="I2038" s="1" t="s">
        <v>1064</v>
      </c>
      <c r="J2038" s="17" t="s">
        <v>888</v>
      </c>
    </row>
    <row r="2039" spans="1:10" hidden="1">
      <c r="A2039" s="1" t="s">
        <v>888</v>
      </c>
      <c r="B2039" s="17" t="s">
        <v>6454</v>
      </c>
      <c r="C2039" s="1" t="s">
        <v>1740</v>
      </c>
      <c r="D2039" s="1" t="s">
        <v>6455</v>
      </c>
      <c r="E2039" s="17" t="s">
        <v>6454</v>
      </c>
      <c r="F2039" s="1" t="s">
        <v>1740</v>
      </c>
      <c r="G2039" s="1" t="s">
        <v>2648</v>
      </c>
      <c r="H2039" s="1" t="s">
        <v>2777</v>
      </c>
      <c r="I2039" s="1" t="s">
        <v>1064</v>
      </c>
      <c r="J2039" s="17" t="s">
        <v>888</v>
      </c>
    </row>
    <row r="2040" spans="1:10" hidden="1">
      <c r="A2040" s="1" t="s">
        <v>888</v>
      </c>
      <c r="B2040" s="17" t="s">
        <v>888</v>
      </c>
      <c r="C2040" s="1" t="s">
        <v>1740</v>
      </c>
      <c r="D2040" s="1" t="s">
        <v>1740</v>
      </c>
      <c r="E2040" s="1" t="s">
        <v>888</v>
      </c>
      <c r="F2040" s="1" t="s">
        <v>1740</v>
      </c>
      <c r="G2040" s="1" t="s">
        <v>2648</v>
      </c>
      <c r="H2040" s="1" t="s">
        <v>2777</v>
      </c>
      <c r="I2040" s="1" t="s">
        <v>1064</v>
      </c>
      <c r="J2040" s="17" t="s">
        <v>888</v>
      </c>
    </row>
    <row r="2041" spans="1:10" hidden="1">
      <c r="A2041" s="1" t="s">
        <v>890</v>
      </c>
      <c r="B2041" s="17" t="s">
        <v>890</v>
      </c>
      <c r="C2041" s="1" t="s">
        <v>1173</v>
      </c>
      <c r="D2041" s="1" t="s">
        <v>1173</v>
      </c>
      <c r="E2041" s="1" t="s">
        <v>890</v>
      </c>
      <c r="F2041" s="1" t="s">
        <v>1173</v>
      </c>
      <c r="G2041" s="1" t="s">
        <v>2648</v>
      </c>
      <c r="H2041" s="1" t="s">
        <v>4205</v>
      </c>
      <c r="I2041" s="1" t="s">
        <v>1065</v>
      </c>
      <c r="J2041" s="17" t="s">
        <v>890</v>
      </c>
    </row>
    <row r="2042" spans="1:10" hidden="1">
      <c r="A2042" s="1" t="s">
        <v>5175</v>
      </c>
      <c r="B2042" s="17" t="s">
        <v>5179</v>
      </c>
      <c r="C2042" s="1" t="s">
        <v>5177</v>
      </c>
      <c r="D2042" s="1" t="s">
        <v>5180</v>
      </c>
      <c r="E2042" s="1" t="s">
        <v>5179</v>
      </c>
      <c r="F2042" s="1" t="s">
        <v>5177</v>
      </c>
      <c r="G2042" s="1" t="s">
        <v>2675</v>
      </c>
      <c r="H2042" s="1" t="s">
        <v>2849</v>
      </c>
      <c r="I2042" s="1" t="s">
        <v>1065</v>
      </c>
      <c r="J2042" s="17" t="s">
        <v>5175</v>
      </c>
    </row>
    <row r="2043" spans="1:10" hidden="1">
      <c r="A2043" s="1" t="s">
        <v>5175</v>
      </c>
      <c r="B2043" s="17" t="s">
        <v>5175</v>
      </c>
      <c r="C2043" s="1" t="s">
        <v>5177</v>
      </c>
      <c r="D2043" s="1" t="s">
        <v>5177</v>
      </c>
      <c r="E2043" s="1" t="s">
        <v>5175</v>
      </c>
      <c r="F2043" s="1" t="s">
        <v>5177</v>
      </c>
      <c r="G2043" s="1" t="s">
        <v>2675</v>
      </c>
      <c r="H2043" s="1" t="s">
        <v>2849</v>
      </c>
      <c r="I2043" s="1" t="s">
        <v>1065</v>
      </c>
      <c r="J2043" s="17" t="s">
        <v>5175</v>
      </c>
    </row>
    <row r="2044" spans="1:10" hidden="1">
      <c r="A2044" s="1" t="s">
        <v>890</v>
      </c>
      <c r="B2044" s="17" t="s">
        <v>5216</v>
      </c>
      <c r="C2044" s="1" t="s">
        <v>1173</v>
      </c>
      <c r="D2044" s="1" t="s">
        <v>1265</v>
      </c>
      <c r="E2044" s="1" t="s">
        <v>5216</v>
      </c>
      <c r="F2044" s="1" t="s">
        <v>1173</v>
      </c>
      <c r="G2044" s="1" t="s">
        <v>2648</v>
      </c>
      <c r="H2044" s="1" t="s">
        <v>4205</v>
      </c>
      <c r="I2044" s="1" t="s">
        <v>1065</v>
      </c>
      <c r="J2044" s="17" t="s">
        <v>890</v>
      </c>
    </row>
    <row r="2045" spans="1:10" hidden="1">
      <c r="A2045" s="1" t="s">
        <v>894</v>
      </c>
      <c r="B2045" s="17" t="s">
        <v>894</v>
      </c>
      <c r="C2045" s="1" t="s">
        <v>1174</v>
      </c>
      <c r="D2045" s="1" t="s">
        <v>1174</v>
      </c>
      <c r="E2045" s="1" t="s">
        <v>894</v>
      </c>
      <c r="F2045" s="1" t="s">
        <v>1174</v>
      </c>
      <c r="G2045" s="1" t="s">
        <v>2761</v>
      </c>
      <c r="H2045" s="1" t="s">
        <v>2997</v>
      </c>
      <c r="I2045" s="1" t="s">
        <v>1066</v>
      </c>
      <c r="J2045" s="17" t="s">
        <v>894</v>
      </c>
    </row>
    <row r="2046" spans="1:10" hidden="1">
      <c r="A2046" s="1" t="s">
        <v>895</v>
      </c>
      <c r="B2046" s="17" t="s">
        <v>895</v>
      </c>
      <c r="C2046" s="1" t="s">
        <v>1266</v>
      </c>
      <c r="D2046" s="1" t="s">
        <v>1266</v>
      </c>
      <c r="E2046" s="1" t="s">
        <v>895</v>
      </c>
      <c r="F2046" s="1" t="s">
        <v>1266</v>
      </c>
      <c r="G2046" s="1" t="s">
        <v>2761</v>
      </c>
      <c r="H2046" s="1" t="s">
        <v>2997</v>
      </c>
      <c r="I2046" s="1" t="s">
        <v>1066</v>
      </c>
      <c r="J2046" s="17" t="s">
        <v>895</v>
      </c>
    </row>
    <row r="2047" spans="1:10" hidden="1">
      <c r="A2047" s="1" t="s">
        <v>895</v>
      </c>
      <c r="B2047" s="17" t="s">
        <v>5217</v>
      </c>
      <c r="C2047" s="1" t="s">
        <v>1266</v>
      </c>
      <c r="D2047" s="1" t="s">
        <v>1334</v>
      </c>
      <c r="E2047" s="1" t="s">
        <v>5217</v>
      </c>
      <c r="F2047" s="1" t="s">
        <v>1266</v>
      </c>
      <c r="G2047" s="1" t="s">
        <v>2761</v>
      </c>
      <c r="H2047" s="1" t="s">
        <v>2997</v>
      </c>
      <c r="I2047" s="1" t="s">
        <v>1066</v>
      </c>
      <c r="J2047" s="17" t="s">
        <v>895</v>
      </c>
    </row>
    <row r="2048" spans="1:10" hidden="1">
      <c r="A2048" s="1" t="s">
        <v>895</v>
      </c>
      <c r="B2048" s="17" t="s">
        <v>5218</v>
      </c>
      <c r="C2048" s="1" t="s">
        <v>1266</v>
      </c>
      <c r="D2048" s="1" t="s">
        <v>1394</v>
      </c>
      <c r="E2048" s="1" t="s">
        <v>5218</v>
      </c>
      <c r="F2048" s="1" t="s">
        <v>1266</v>
      </c>
      <c r="G2048" s="1" t="s">
        <v>2761</v>
      </c>
      <c r="H2048" s="1" t="s">
        <v>2997</v>
      </c>
      <c r="I2048" s="1" t="s">
        <v>1066</v>
      </c>
      <c r="J2048" s="17" t="s">
        <v>895</v>
      </c>
    </row>
    <row r="2049" spans="1:10" hidden="1">
      <c r="A2049" s="1" t="s">
        <v>895</v>
      </c>
      <c r="B2049" s="17" t="s">
        <v>5219</v>
      </c>
      <c r="C2049" s="1" t="s">
        <v>1266</v>
      </c>
      <c r="D2049" s="1" t="s">
        <v>1447</v>
      </c>
      <c r="E2049" s="1" t="s">
        <v>5219</v>
      </c>
      <c r="F2049" s="1" t="s">
        <v>1266</v>
      </c>
      <c r="G2049" s="1" t="s">
        <v>2761</v>
      </c>
      <c r="H2049" s="1" t="s">
        <v>2997</v>
      </c>
      <c r="I2049" s="1" t="s">
        <v>1066</v>
      </c>
      <c r="J2049" s="17" t="s">
        <v>895</v>
      </c>
    </row>
    <row r="2050" spans="1:10" hidden="1">
      <c r="A2050" s="1" t="s">
        <v>5084</v>
      </c>
      <c r="B2050" s="17" t="s">
        <v>5220</v>
      </c>
      <c r="C2050" s="1" t="s">
        <v>5086</v>
      </c>
      <c r="D2050" s="1" t="s">
        <v>5221</v>
      </c>
      <c r="E2050" s="1" t="s">
        <v>5220</v>
      </c>
      <c r="F2050" s="1" t="s">
        <v>5086</v>
      </c>
      <c r="G2050" s="1" t="s">
        <v>2675</v>
      </c>
      <c r="H2050" s="1" t="s">
        <v>3435</v>
      </c>
      <c r="I2050" s="1" t="s">
        <v>2608</v>
      </c>
      <c r="J2050" s="17" t="s">
        <v>5084</v>
      </c>
    </row>
    <row r="2051" spans="1:10" hidden="1">
      <c r="A2051" s="1" t="s">
        <v>5084</v>
      </c>
      <c r="B2051" s="17" t="s">
        <v>5084</v>
      </c>
      <c r="C2051" s="1" t="s">
        <v>5086</v>
      </c>
      <c r="D2051" s="1" t="s">
        <v>5086</v>
      </c>
      <c r="E2051" s="1" t="s">
        <v>5084</v>
      </c>
      <c r="F2051" s="1" t="s">
        <v>5086</v>
      </c>
      <c r="G2051" s="1" t="s">
        <v>2675</v>
      </c>
      <c r="H2051" s="1" t="s">
        <v>3435</v>
      </c>
      <c r="I2051" s="1" t="s">
        <v>2608</v>
      </c>
      <c r="J2051" s="17" t="s">
        <v>5084</v>
      </c>
    </row>
    <row r="2052" spans="1:10" hidden="1">
      <c r="A2052" s="1" t="s">
        <v>5084</v>
      </c>
      <c r="B2052" s="17" t="s">
        <v>5222</v>
      </c>
      <c r="C2052" s="1" t="s">
        <v>5086</v>
      </c>
      <c r="D2052" s="1" t="s">
        <v>5223</v>
      </c>
      <c r="E2052" s="1" t="s">
        <v>5222</v>
      </c>
      <c r="F2052" s="1" t="s">
        <v>5086</v>
      </c>
      <c r="G2052" s="1" t="s">
        <v>2675</v>
      </c>
      <c r="H2052" s="1" t="s">
        <v>3435</v>
      </c>
      <c r="I2052" s="1" t="s">
        <v>2608</v>
      </c>
      <c r="J2052" s="17" t="s">
        <v>5084</v>
      </c>
    </row>
    <row r="2053" spans="1:10" hidden="1">
      <c r="A2053" s="1" t="s">
        <v>5084</v>
      </c>
      <c r="B2053" s="17" t="s">
        <v>5224</v>
      </c>
      <c r="C2053" s="1" t="s">
        <v>5086</v>
      </c>
      <c r="D2053" s="1" t="s">
        <v>5225</v>
      </c>
      <c r="E2053" s="1" t="s">
        <v>5224</v>
      </c>
      <c r="F2053" s="1" t="s">
        <v>5086</v>
      </c>
      <c r="G2053" s="1" t="s">
        <v>2675</v>
      </c>
      <c r="H2053" s="1" t="s">
        <v>3435</v>
      </c>
      <c r="I2053" s="1" t="s">
        <v>2608</v>
      </c>
      <c r="J2053" s="17" t="s">
        <v>5084</v>
      </c>
    </row>
    <row r="2054" spans="1:10" hidden="1">
      <c r="A2054" s="1" t="s">
        <v>5084</v>
      </c>
      <c r="B2054" s="17" t="s">
        <v>5226</v>
      </c>
      <c r="C2054" s="1" t="s">
        <v>5086</v>
      </c>
      <c r="D2054" s="1" t="s">
        <v>5227</v>
      </c>
      <c r="E2054" s="1" t="s">
        <v>5226</v>
      </c>
      <c r="F2054" s="1" t="s">
        <v>5086</v>
      </c>
      <c r="G2054" s="1" t="s">
        <v>2675</v>
      </c>
      <c r="H2054" s="1" t="s">
        <v>3435</v>
      </c>
      <c r="I2054" s="1" t="s">
        <v>2608</v>
      </c>
      <c r="J2054" s="17" t="s">
        <v>5084</v>
      </c>
    </row>
    <row r="2055" spans="1:10" hidden="1">
      <c r="A2055" s="1" t="s">
        <v>5228</v>
      </c>
      <c r="B2055" s="17" t="s">
        <v>5228</v>
      </c>
      <c r="C2055" s="1" t="s">
        <v>5229</v>
      </c>
      <c r="D2055" s="1" t="s">
        <v>5229</v>
      </c>
      <c r="E2055" s="1" t="s">
        <v>5228</v>
      </c>
      <c r="F2055" s="1" t="s">
        <v>5229</v>
      </c>
      <c r="G2055" s="1" t="s">
        <v>2675</v>
      </c>
      <c r="H2055" s="1" t="s">
        <v>3435</v>
      </c>
      <c r="I2055" s="1" t="s">
        <v>2608</v>
      </c>
      <c r="J2055" s="17" t="s">
        <v>5228</v>
      </c>
    </row>
    <row r="2056" spans="1:10" hidden="1">
      <c r="A2056" s="1" t="s">
        <v>901</v>
      </c>
      <c r="B2056" s="17" t="s">
        <v>5230</v>
      </c>
      <c r="C2056" s="1" t="s">
        <v>5231</v>
      </c>
      <c r="D2056" s="1" t="s">
        <v>1175</v>
      </c>
      <c r="E2056" s="1" t="s">
        <v>5230</v>
      </c>
      <c r="F2056" s="1" t="s">
        <v>5231</v>
      </c>
      <c r="G2056" s="1" t="s">
        <v>2761</v>
      </c>
      <c r="H2056" s="1" t="s">
        <v>2887</v>
      </c>
      <c r="I2056" s="1" t="s">
        <v>1067</v>
      </c>
      <c r="J2056" s="17" t="s">
        <v>901</v>
      </c>
    </row>
    <row r="2057" spans="1:10" hidden="1">
      <c r="A2057" s="1" t="s">
        <v>901</v>
      </c>
      <c r="B2057" s="17" t="s">
        <v>5232</v>
      </c>
      <c r="C2057" s="1" t="s">
        <v>5231</v>
      </c>
      <c r="D2057" s="1" t="s">
        <v>1267</v>
      </c>
      <c r="E2057" s="1" t="s">
        <v>5232</v>
      </c>
      <c r="F2057" s="1" t="s">
        <v>5231</v>
      </c>
      <c r="G2057" s="1" t="s">
        <v>2761</v>
      </c>
      <c r="H2057" s="1" t="s">
        <v>2887</v>
      </c>
      <c r="I2057" s="1" t="s">
        <v>1067</v>
      </c>
      <c r="J2057" s="17" t="s">
        <v>901</v>
      </c>
    </row>
    <row r="2058" spans="1:10" hidden="1">
      <c r="A2058" s="1" t="s">
        <v>898</v>
      </c>
      <c r="B2058" s="17" t="s">
        <v>898</v>
      </c>
      <c r="C2058" s="1" t="s">
        <v>1335</v>
      </c>
      <c r="D2058" s="1" t="s">
        <v>1335</v>
      </c>
      <c r="E2058" s="1" t="s">
        <v>898</v>
      </c>
      <c r="F2058" s="1" t="s">
        <v>1335</v>
      </c>
      <c r="G2058" s="1" t="s">
        <v>2761</v>
      </c>
      <c r="H2058" s="1" t="s">
        <v>2887</v>
      </c>
      <c r="I2058" s="1" t="s">
        <v>1067</v>
      </c>
      <c r="J2058" s="17" t="s">
        <v>898</v>
      </c>
    </row>
    <row r="2059" spans="1:10" hidden="1">
      <c r="A2059" s="1" t="s">
        <v>898</v>
      </c>
      <c r="B2059" s="17" t="s">
        <v>5233</v>
      </c>
      <c r="C2059" s="1" t="s">
        <v>1335</v>
      </c>
      <c r="D2059" s="1" t="s">
        <v>1395</v>
      </c>
      <c r="E2059" s="1" t="s">
        <v>5233</v>
      </c>
      <c r="F2059" s="1" t="s">
        <v>1335</v>
      </c>
      <c r="G2059" s="1" t="s">
        <v>2761</v>
      </c>
      <c r="H2059" s="1" t="s">
        <v>2887</v>
      </c>
      <c r="I2059" s="1" t="s">
        <v>1067</v>
      </c>
      <c r="J2059" s="17" t="s">
        <v>898</v>
      </c>
    </row>
    <row r="2060" spans="1:10" hidden="1">
      <c r="A2060" s="1" t="s">
        <v>898</v>
      </c>
      <c r="B2060" s="17" t="s">
        <v>5234</v>
      </c>
      <c r="C2060" s="1" t="s">
        <v>1335</v>
      </c>
      <c r="D2060" s="1" t="s">
        <v>1448</v>
      </c>
      <c r="E2060" s="1" t="s">
        <v>5234</v>
      </c>
      <c r="F2060" s="1" t="s">
        <v>1335</v>
      </c>
      <c r="G2060" s="1" t="s">
        <v>2761</v>
      </c>
      <c r="H2060" s="1" t="s">
        <v>2887</v>
      </c>
      <c r="I2060" s="1" t="s">
        <v>1067</v>
      </c>
      <c r="J2060" s="17" t="s">
        <v>898</v>
      </c>
    </row>
    <row r="2061" spans="1:10" hidden="1">
      <c r="A2061" s="1" t="s">
        <v>898</v>
      </c>
      <c r="B2061" s="17" t="s">
        <v>5235</v>
      </c>
      <c r="C2061" s="1" t="s">
        <v>1335</v>
      </c>
      <c r="D2061" s="1" t="s">
        <v>1496</v>
      </c>
      <c r="E2061" s="1" t="s">
        <v>5235</v>
      </c>
      <c r="F2061" s="1" t="s">
        <v>1335</v>
      </c>
      <c r="G2061" s="1" t="s">
        <v>2761</v>
      </c>
      <c r="H2061" s="1" t="s">
        <v>2887</v>
      </c>
      <c r="I2061" s="1" t="s">
        <v>1067</v>
      </c>
      <c r="J2061" s="17" t="s">
        <v>898</v>
      </c>
    </row>
    <row r="2062" spans="1:10" hidden="1">
      <c r="A2062" s="1" t="s">
        <v>901</v>
      </c>
      <c r="B2062" s="17" t="s">
        <v>5236</v>
      </c>
      <c r="C2062" s="1" t="s">
        <v>5231</v>
      </c>
      <c r="D2062" s="1" t="s">
        <v>1537</v>
      </c>
      <c r="E2062" s="1" t="s">
        <v>5236</v>
      </c>
      <c r="F2062" s="1" t="s">
        <v>5231</v>
      </c>
      <c r="G2062" s="1" t="s">
        <v>2761</v>
      </c>
      <c r="H2062" s="1" t="s">
        <v>2887</v>
      </c>
      <c r="I2062" s="1" t="s">
        <v>1067</v>
      </c>
      <c r="J2062" s="17" t="s">
        <v>901</v>
      </c>
    </row>
    <row r="2063" spans="1:10" hidden="1">
      <c r="A2063" s="1" t="s">
        <v>898</v>
      </c>
      <c r="B2063" s="17" t="s">
        <v>5237</v>
      </c>
      <c r="C2063" s="1" t="s">
        <v>1335</v>
      </c>
      <c r="D2063" s="1" t="s">
        <v>1577</v>
      </c>
      <c r="E2063" s="1" t="s">
        <v>5237</v>
      </c>
      <c r="F2063" s="1" t="s">
        <v>1335</v>
      </c>
      <c r="G2063" s="1" t="s">
        <v>2761</v>
      </c>
      <c r="H2063" s="1" t="s">
        <v>2887</v>
      </c>
      <c r="I2063" s="1" t="s">
        <v>1067</v>
      </c>
      <c r="J2063" s="17" t="s">
        <v>898</v>
      </c>
    </row>
    <row r="2064" spans="1:10" hidden="1">
      <c r="A2064" s="1" t="s">
        <v>898</v>
      </c>
      <c r="B2064" s="17" t="s">
        <v>5238</v>
      </c>
      <c r="C2064" s="1" t="s">
        <v>1335</v>
      </c>
      <c r="D2064" s="1" t="s">
        <v>1612</v>
      </c>
      <c r="E2064" s="1" t="s">
        <v>5238</v>
      </c>
      <c r="F2064" s="1" t="s">
        <v>1335</v>
      </c>
      <c r="G2064" s="1" t="s">
        <v>2761</v>
      </c>
      <c r="H2064" s="1" t="s">
        <v>2887</v>
      </c>
      <c r="I2064" s="1" t="s">
        <v>1067</v>
      </c>
      <c r="J2064" s="17" t="s">
        <v>898</v>
      </c>
    </row>
    <row r="2065" spans="1:10" hidden="1">
      <c r="A2065" s="1" t="s">
        <v>898</v>
      </c>
      <c r="B2065" s="17" t="s">
        <v>5239</v>
      </c>
      <c r="C2065" s="1" t="s">
        <v>1335</v>
      </c>
      <c r="D2065" s="1" t="s">
        <v>1646</v>
      </c>
      <c r="E2065" s="1" t="s">
        <v>5239</v>
      </c>
      <c r="F2065" s="1" t="s">
        <v>1335</v>
      </c>
      <c r="G2065" s="1" t="s">
        <v>2761</v>
      </c>
      <c r="H2065" s="1" t="s">
        <v>2887</v>
      </c>
      <c r="I2065" s="1" t="s">
        <v>1067</v>
      </c>
      <c r="J2065" s="17" t="s">
        <v>898</v>
      </c>
    </row>
    <row r="2066" spans="1:10" hidden="1">
      <c r="A2066" s="1" t="s">
        <v>898</v>
      </c>
      <c r="B2066" s="17" t="s">
        <v>5240</v>
      </c>
      <c r="C2066" s="1" t="s">
        <v>1335</v>
      </c>
      <c r="D2066" s="1" t="s">
        <v>1679</v>
      </c>
      <c r="E2066" s="1" t="s">
        <v>5240</v>
      </c>
      <c r="F2066" s="1" t="s">
        <v>1335</v>
      </c>
      <c r="G2066" s="1" t="s">
        <v>2761</v>
      </c>
      <c r="H2066" s="1" t="s">
        <v>2887</v>
      </c>
      <c r="I2066" s="1" t="s">
        <v>1067</v>
      </c>
      <c r="J2066" s="17" t="s">
        <v>898</v>
      </c>
    </row>
    <row r="2067" spans="1:10" hidden="1">
      <c r="A2067" s="1" t="s">
        <v>898</v>
      </c>
      <c r="B2067" s="17" t="s">
        <v>5241</v>
      </c>
      <c r="C2067" s="1" t="s">
        <v>1335</v>
      </c>
      <c r="D2067" s="1" t="s">
        <v>1710</v>
      </c>
      <c r="E2067" s="1" t="s">
        <v>5241</v>
      </c>
      <c r="F2067" s="1" t="s">
        <v>1335</v>
      </c>
      <c r="G2067" s="1" t="s">
        <v>2761</v>
      </c>
      <c r="H2067" s="1" t="s">
        <v>2887</v>
      </c>
      <c r="I2067" s="1" t="s">
        <v>1067</v>
      </c>
      <c r="J2067" s="17" t="s">
        <v>898</v>
      </c>
    </row>
    <row r="2068" spans="1:10" hidden="1">
      <c r="A2068" s="1" t="s">
        <v>898</v>
      </c>
      <c r="B2068" s="17" t="s">
        <v>5242</v>
      </c>
      <c r="C2068" s="1" t="s">
        <v>1335</v>
      </c>
      <c r="D2068" s="1" t="s">
        <v>1741</v>
      </c>
      <c r="E2068" s="1" t="s">
        <v>5242</v>
      </c>
      <c r="F2068" s="1" t="s">
        <v>1335</v>
      </c>
      <c r="G2068" s="1" t="s">
        <v>2761</v>
      </c>
      <c r="H2068" s="1" t="s">
        <v>2887</v>
      </c>
      <c r="I2068" s="1" t="s">
        <v>1067</v>
      </c>
      <c r="J2068" s="17" t="s">
        <v>898</v>
      </c>
    </row>
    <row r="2069" spans="1:10" hidden="1">
      <c r="A2069" s="1" t="s">
        <v>901</v>
      </c>
      <c r="B2069" s="17" t="s">
        <v>5243</v>
      </c>
      <c r="C2069" s="1" t="s">
        <v>5231</v>
      </c>
      <c r="D2069" s="1" t="s">
        <v>1767</v>
      </c>
      <c r="E2069" s="1" t="s">
        <v>5243</v>
      </c>
      <c r="F2069" s="1" t="s">
        <v>5231</v>
      </c>
      <c r="G2069" s="1" t="s">
        <v>2761</v>
      </c>
      <c r="H2069" s="1" t="s">
        <v>2887</v>
      </c>
      <c r="I2069" s="1" t="s">
        <v>1067</v>
      </c>
      <c r="J2069" s="17" t="s">
        <v>901</v>
      </c>
    </row>
    <row r="2070" spans="1:10" hidden="1">
      <c r="A2070" s="1" t="s">
        <v>898</v>
      </c>
      <c r="B2070" s="17" t="s">
        <v>5244</v>
      </c>
      <c r="C2070" s="1" t="s">
        <v>1335</v>
      </c>
      <c r="D2070" s="1" t="s">
        <v>1794</v>
      </c>
      <c r="E2070" s="1" t="s">
        <v>5244</v>
      </c>
      <c r="F2070" s="1" t="s">
        <v>1335</v>
      </c>
      <c r="G2070" s="1" t="s">
        <v>2761</v>
      </c>
      <c r="H2070" s="1" t="s">
        <v>2887</v>
      </c>
      <c r="I2070" s="1" t="s">
        <v>1067</v>
      </c>
      <c r="J2070" s="17" t="s">
        <v>898</v>
      </c>
    </row>
    <row r="2071" spans="1:10" hidden="1">
      <c r="A2071" s="1" t="s">
        <v>898</v>
      </c>
      <c r="B2071" s="17" t="s">
        <v>5245</v>
      </c>
      <c r="C2071" s="1" t="s">
        <v>1335</v>
      </c>
      <c r="D2071" s="1" t="s">
        <v>1818</v>
      </c>
      <c r="E2071" s="1" t="s">
        <v>5245</v>
      </c>
      <c r="F2071" s="1" t="s">
        <v>1335</v>
      </c>
      <c r="G2071" s="1" t="s">
        <v>2761</v>
      </c>
      <c r="H2071" s="1" t="s">
        <v>2887</v>
      </c>
      <c r="I2071" s="1" t="s">
        <v>1067</v>
      </c>
      <c r="J2071" s="17" t="s">
        <v>898</v>
      </c>
    </row>
    <row r="2072" spans="1:10" hidden="1">
      <c r="A2072" s="1" t="s">
        <v>898</v>
      </c>
      <c r="B2072" s="17" t="s">
        <v>5246</v>
      </c>
      <c r="C2072" s="1" t="s">
        <v>1335</v>
      </c>
      <c r="D2072" s="1" t="s">
        <v>1841</v>
      </c>
      <c r="E2072" s="1" t="s">
        <v>5246</v>
      </c>
      <c r="F2072" s="1" t="s">
        <v>1335</v>
      </c>
      <c r="G2072" s="1" t="s">
        <v>2761</v>
      </c>
      <c r="H2072" s="1" t="s">
        <v>2887</v>
      </c>
      <c r="I2072" s="1" t="s">
        <v>1067</v>
      </c>
      <c r="J2072" s="17" t="s">
        <v>898</v>
      </c>
    </row>
    <row r="2073" spans="1:10" hidden="1">
      <c r="A2073" s="1" t="s">
        <v>5247</v>
      </c>
      <c r="B2073" s="17" t="s">
        <v>5247</v>
      </c>
      <c r="C2073" s="1" t="s">
        <v>5248</v>
      </c>
      <c r="D2073" s="1" t="s">
        <v>5248</v>
      </c>
      <c r="E2073" s="1" t="s">
        <v>5247</v>
      </c>
      <c r="F2073" s="1" t="s">
        <v>5248</v>
      </c>
      <c r="G2073" s="1" t="s">
        <v>2761</v>
      </c>
      <c r="H2073" s="1" t="s">
        <v>2762</v>
      </c>
      <c r="I2073" s="1" t="s">
        <v>2609</v>
      </c>
      <c r="J2073" s="17" t="s">
        <v>5247</v>
      </c>
    </row>
    <row r="2074" spans="1:10" hidden="1">
      <c r="A2074" s="1" t="s">
        <v>908</v>
      </c>
      <c r="B2074" s="17" t="s">
        <v>908</v>
      </c>
      <c r="C2074" s="1" t="s">
        <v>1176</v>
      </c>
      <c r="D2074" s="1" t="s">
        <v>1176</v>
      </c>
      <c r="E2074" s="1" t="s">
        <v>908</v>
      </c>
      <c r="F2074" s="1" t="s">
        <v>1176</v>
      </c>
      <c r="G2074" s="1" t="s">
        <v>2675</v>
      </c>
      <c r="H2074" s="1" t="s">
        <v>2834</v>
      </c>
      <c r="I2074" s="1" t="s">
        <v>1068</v>
      </c>
      <c r="J2074" s="17" t="s">
        <v>908</v>
      </c>
    </row>
    <row r="2075" spans="1:10" hidden="1">
      <c r="A2075" s="1" t="s">
        <v>5159</v>
      </c>
      <c r="B2075" s="17" t="s">
        <v>5249</v>
      </c>
      <c r="C2075" s="1" t="s">
        <v>5161</v>
      </c>
      <c r="D2075" s="1" t="s">
        <v>5250</v>
      </c>
      <c r="E2075" s="1" t="s">
        <v>5249</v>
      </c>
      <c r="F2075" s="1" t="s">
        <v>5161</v>
      </c>
      <c r="G2075" s="1" t="s">
        <v>2685</v>
      </c>
      <c r="H2075" s="1" t="s">
        <v>2758</v>
      </c>
      <c r="I2075" s="1" t="s">
        <v>2610</v>
      </c>
      <c r="J2075" s="17" t="s">
        <v>5159</v>
      </c>
    </row>
    <row r="2076" spans="1:10" hidden="1">
      <c r="A2076" s="1" t="s">
        <v>5159</v>
      </c>
      <c r="B2076" s="17" t="s">
        <v>5159</v>
      </c>
      <c r="C2076" s="1" t="s">
        <v>5161</v>
      </c>
      <c r="D2076" s="1" t="s">
        <v>5161</v>
      </c>
      <c r="E2076" s="1" t="s">
        <v>5159</v>
      </c>
      <c r="F2076" s="1" t="s">
        <v>5161</v>
      </c>
      <c r="G2076" s="1" t="s">
        <v>2685</v>
      </c>
      <c r="H2076" s="1" t="s">
        <v>2758</v>
      </c>
      <c r="I2076" s="1" t="s">
        <v>2610</v>
      </c>
      <c r="J2076" s="17" t="s">
        <v>5159</v>
      </c>
    </row>
    <row r="2077" spans="1:10" hidden="1">
      <c r="A2077" s="1" t="s">
        <v>916</v>
      </c>
      <c r="B2077" s="17" t="s">
        <v>5251</v>
      </c>
      <c r="C2077" s="1" t="s">
        <v>1449</v>
      </c>
      <c r="D2077" s="1" t="s">
        <v>1177</v>
      </c>
      <c r="E2077" s="1" t="s">
        <v>5251</v>
      </c>
      <c r="F2077" s="1" t="s">
        <v>1449</v>
      </c>
      <c r="G2077" s="1" t="s">
        <v>2648</v>
      </c>
      <c r="H2077" s="1" t="s">
        <v>2654</v>
      </c>
      <c r="I2077" s="1" t="s">
        <v>1069</v>
      </c>
      <c r="J2077" s="17" t="s">
        <v>916</v>
      </c>
    </row>
    <row r="2078" spans="1:10" hidden="1">
      <c r="A2078" s="1" t="s">
        <v>916</v>
      </c>
      <c r="B2078" s="17" t="s">
        <v>5252</v>
      </c>
      <c r="C2078" s="1" t="s">
        <v>1449</v>
      </c>
      <c r="D2078" s="1" t="s">
        <v>1268</v>
      </c>
      <c r="E2078" s="1" t="s">
        <v>5252</v>
      </c>
      <c r="F2078" s="1" t="s">
        <v>1449</v>
      </c>
      <c r="G2078" s="1" t="s">
        <v>2648</v>
      </c>
      <c r="H2078" s="1" t="s">
        <v>2654</v>
      </c>
      <c r="I2078" s="1" t="s">
        <v>1069</v>
      </c>
      <c r="J2078" s="17" t="s">
        <v>916</v>
      </c>
    </row>
    <row r="2079" spans="1:10" hidden="1">
      <c r="A2079" s="1" t="s">
        <v>916</v>
      </c>
      <c r="B2079" s="17" t="s">
        <v>5253</v>
      </c>
      <c r="C2079" s="1" t="s">
        <v>1449</v>
      </c>
      <c r="D2079" s="1" t="s">
        <v>1336</v>
      </c>
      <c r="E2079" s="1" t="s">
        <v>5253</v>
      </c>
      <c r="F2079" s="1" t="s">
        <v>1449</v>
      </c>
      <c r="G2079" s="1" t="s">
        <v>2648</v>
      </c>
      <c r="H2079" s="1" t="s">
        <v>2654</v>
      </c>
      <c r="I2079" s="1" t="s">
        <v>1069</v>
      </c>
      <c r="J2079" s="17" t="s">
        <v>916</v>
      </c>
    </row>
    <row r="2080" spans="1:10" hidden="1">
      <c r="A2080" s="1" t="s">
        <v>916</v>
      </c>
      <c r="B2080" s="17" t="s">
        <v>5254</v>
      </c>
      <c r="C2080" s="1" t="s">
        <v>1449</v>
      </c>
      <c r="D2080" s="1" t="s">
        <v>1396</v>
      </c>
      <c r="E2080" s="1" t="s">
        <v>5254</v>
      </c>
      <c r="F2080" s="1" t="s">
        <v>1449</v>
      </c>
      <c r="G2080" s="1" t="s">
        <v>2648</v>
      </c>
      <c r="H2080" s="1" t="s">
        <v>2654</v>
      </c>
      <c r="I2080" s="1" t="s">
        <v>1069</v>
      </c>
      <c r="J2080" s="17" t="s">
        <v>916</v>
      </c>
    </row>
    <row r="2081" spans="1:10" hidden="1">
      <c r="A2081" s="1" t="s">
        <v>916</v>
      </c>
      <c r="B2081" s="17" t="s">
        <v>916</v>
      </c>
      <c r="C2081" s="1" t="s">
        <v>1449</v>
      </c>
      <c r="D2081" s="1" t="s">
        <v>1449</v>
      </c>
      <c r="E2081" s="1" t="s">
        <v>916</v>
      </c>
      <c r="F2081" s="1" t="s">
        <v>1449</v>
      </c>
      <c r="G2081" s="1" t="s">
        <v>2648</v>
      </c>
      <c r="H2081" s="1" t="s">
        <v>2654</v>
      </c>
      <c r="I2081" s="1" t="s">
        <v>1069</v>
      </c>
      <c r="J2081" s="17" t="s">
        <v>916</v>
      </c>
    </row>
    <row r="2082" spans="1:10" hidden="1">
      <c r="A2082" s="1" t="s">
        <v>7548</v>
      </c>
      <c r="B2082" s="1" t="s">
        <v>7548</v>
      </c>
      <c r="C2082" s="1" t="s">
        <v>7549</v>
      </c>
      <c r="D2082" s="1" t="s">
        <v>7549</v>
      </c>
      <c r="E2082" s="1" t="s">
        <v>7548</v>
      </c>
      <c r="F2082" s="1" t="s">
        <v>7549</v>
      </c>
      <c r="G2082" s="1" t="s">
        <v>2648</v>
      </c>
      <c r="H2082" s="1" t="s">
        <v>4205</v>
      </c>
      <c r="I2082" s="1" t="s">
        <v>1070</v>
      </c>
      <c r="J2082" s="1" t="s">
        <v>7548</v>
      </c>
    </row>
    <row r="2083" spans="1:10" hidden="1">
      <c r="A2083" s="1" t="s">
        <v>927</v>
      </c>
      <c r="B2083" s="17" t="s">
        <v>5255</v>
      </c>
      <c r="C2083" s="1" t="s">
        <v>2158</v>
      </c>
      <c r="D2083" s="1" t="s">
        <v>1178</v>
      </c>
      <c r="E2083" s="1" t="s">
        <v>5255</v>
      </c>
      <c r="F2083" s="1" t="s">
        <v>2158</v>
      </c>
      <c r="G2083" s="1" t="s">
        <v>2648</v>
      </c>
      <c r="H2083" s="1" t="s">
        <v>4205</v>
      </c>
      <c r="I2083" s="1" t="s">
        <v>1070</v>
      </c>
      <c r="J2083" s="17" t="s">
        <v>927</v>
      </c>
    </row>
    <row r="2084" spans="1:10" hidden="1">
      <c r="A2084" s="1" t="s">
        <v>926</v>
      </c>
      <c r="B2084" s="17" t="s">
        <v>5256</v>
      </c>
      <c r="C2084" s="1" t="s">
        <v>2020</v>
      </c>
      <c r="D2084" s="1" t="s">
        <v>1269</v>
      </c>
      <c r="E2084" s="1" t="s">
        <v>5256</v>
      </c>
      <c r="F2084" s="1" t="s">
        <v>2020</v>
      </c>
      <c r="G2084" s="1" t="s">
        <v>2648</v>
      </c>
      <c r="H2084" s="1" t="s">
        <v>4205</v>
      </c>
      <c r="I2084" s="1" t="s">
        <v>1070</v>
      </c>
      <c r="J2084" s="17" t="s">
        <v>926</v>
      </c>
    </row>
    <row r="2085" spans="1:10" hidden="1">
      <c r="A2085" s="1" t="s">
        <v>926</v>
      </c>
      <c r="B2085" s="17" t="s">
        <v>5257</v>
      </c>
      <c r="C2085" s="1" t="s">
        <v>2020</v>
      </c>
      <c r="D2085" s="1" t="s">
        <v>1337</v>
      </c>
      <c r="E2085" s="1" t="s">
        <v>5257</v>
      </c>
      <c r="F2085" s="1" t="s">
        <v>2020</v>
      </c>
      <c r="G2085" s="1" t="s">
        <v>2648</v>
      </c>
      <c r="H2085" s="1" t="s">
        <v>4205</v>
      </c>
      <c r="I2085" s="1" t="s">
        <v>921</v>
      </c>
      <c r="J2085" s="17" t="s">
        <v>926</v>
      </c>
    </row>
    <row r="2086" spans="1:10" hidden="1">
      <c r="A2086" s="1" t="s">
        <v>922</v>
      </c>
      <c r="B2086" s="17" t="s">
        <v>922</v>
      </c>
      <c r="C2086" s="1" t="s">
        <v>1397</v>
      </c>
      <c r="D2086" s="1" t="s">
        <v>1397</v>
      </c>
      <c r="E2086" s="1" t="s">
        <v>922</v>
      </c>
      <c r="F2086" s="1" t="s">
        <v>1397</v>
      </c>
      <c r="G2086" s="1" t="s">
        <v>2648</v>
      </c>
      <c r="H2086" s="1" t="s">
        <v>4205</v>
      </c>
      <c r="I2086" s="1" t="s">
        <v>1070</v>
      </c>
      <c r="J2086" s="17" t="s">
        <v>922</v>
      </c>
    </row>
    <row r="2087" spans="1:10" hidden="1">
      <c r="A2087" s="1" t="s">
        <v>923</v>
      </c>
      <c r="B2087" s="17" t="s">
        <v>5258</v>
      </c>
      <c r="C2087" s="1" t="s">
        <v>1920</v>
      </c>
      <c r="D2087" s="1" t="s">
        <v>1450</v>
      </c>
      <c r="E2087" s="1" t="s">
        <v>5258</v>
      </c>
      <c r="F2087" s="1" t="s">
        <v>1920</v>
      </c>
      <c r="G2087" s="1" t="s">
        <v>2648</v>
      </c>
      <c r="H2087" s="1" t="s">
        <v>4205</v>
      </c>
      <c r="I2087" s="1" t="s">
        <v>1070</v>
      </c>
      <c r="J2087" s="17" t="s">
        <v>923</v>
      </c>
    </row>
    <row r="2088" spans="1:10" hidden="1">
      <c r="A2088" s="1" t="s">
        <v>927</v>
      </c>
      <c r="B2088" s="17" t="s">
        <v>5259</v>
      </c>
      <c r="C2088" s="1" t="s">
        <v>2158</v>
      </c>
      <c r="D2088" s="1" t="s">
        <v>1497</v>
      </c>
      <c r="E2088" s="1" t="s">
        <v>5259</v>
      </c>
      <c r="F2088" s="1" t="s">
        <v>2158</v>
      </c>
      <c r="G2088" s="1" t="s">
        <v>2648</v>
      </c>
      <c r="H2088" s="1" t="s">
        <v>4205</v>
      </c>
      <c r="I2088" s="1" t="s">
        <v>1070</v>
      </c>
      <c r="J2088" s="17" t="s">
        <v>927</v>
      </c>
    </row>
    <row r="2089" spans="1:10" hidden="1">
      <c r="A2089" s="1" t="s">
        <v>925</v>
      </c>
      <c r="B2089" s="17" t="s">
        <v>5260</v>
      </c>
      <c r="C2089" s="1" t="s">
        <v>2005</v>
      </c>
      <c r="D2089" s="1" t="s">
        <v>1538</v>
      </c>
      <c r="E2089" s="1" t="s">
        <v>5260</v>
      </c>
      <c r="F2089" s="1" t="s">
        <v>2005</v>
      </c>
      <c r="G2089" s="1" t="s">
        <v>2648</v>
      </c>
      <c r="H2089" s="1" t="s">
        <v>4205</v>
      </c>
      <c r="I2089" s="1" t="s">
        <v>921</v>
      </c>
      <c r="J2089" s="17" t="s">
        <v>925</v>
      </c>
    </row>
    <row r="2090" spans="1:10" hidden="1">
      <c r="A2090" s="1" t="s">
        <v>922</v>
      </c>
      <c r="B2090" s="17" t="s">
        <v>5261</v>
      </c>
      <c r="C2090" s="1" t="s">
        <v>1397</v>
      </c>
      <c r="D2090" s="1" t="s">
        <v>1578</v>
      </c>
      <c r="E2090" s="1" t="s">
        <v>5261</v>
      </c>
      <c r="F2090" s="1" t="s">
        <v>1397</v>
      </c>
      <c r="G2090" s="1" t="s">
        <v>2648</v>
      </c>
      <c r="H2090" s="1" t="s">
        <v>4205</v>
      </c>
      <c r="I2090" s="1" t="s">
        <v>921</v>
      </c>
      <c r="J2090" s="17" t="s">
        <v>922</v>
      </c>
    </row>
    <row r="2091" spans="1:10" hidden="1">
      <c r="A2091" s="1" t="s">
        <v>926</v>
      </c>
      <c r="B2091" s="17" t="s">
        <v>5262</v>
      </c>
      <c r="C2091" s="1" t="s">
        <v>2020</v>
      </c>
      <c r="D2091" s="1" t="s">
        <v>1613</v>
      </c>
      <c r="E2091" s="1" t="s">
        <v>5262</v>
      </c>
      <c r="F2091" s="1" t="s">
        <v>2020</v>
      </c>
      <c r="G2091" s="1" t="s">
        <v>2648</v>
      </c>
      <c r="H2091" s="1" t="s">
        <v>4205</v>
      </c>
      <c r="I2091" s="1" t="s">
        <v>1070</v>
      </c>
      <c r="J2091" s="17" t="s">
        <v>926</v>
      </c>
    </row>
    <row r="2092" spans="1:10" hidden="1">
      <c r="A2092" s="1" t="s">
        <v>923</v>
      </c>
      <c r="B2092" s="17" t="s">
        <v>5263</v>
      </c>
      <c r="C2092" s="1" t="s">
        <v>1920</v>
      </c>
      <c r="D2092" s="1" t="s">
        <v>1647</v>
      </c>
      <c r="E2092" s="1" t="s">
        <v>5263</v>
      </c>
      <c r="F2092" s="1" t="s">
        <v>1920</v>
      </c>
      <c r="G2092" s="1" t="s">
        <v>2648</v>
      </c>
      <c r="H2092" s="1" t="s">
        <v>4205</v>
      </c>
      <c r="I2092" s="1" t="s">
        <v>1070</v>
      </c>
      <c r="J2092" s="17" t="s">
        <v>923</v>
      </c>
    </row>
    <row r="2093" spans="1:10" hidden="1">
      <c r="A2093" s="1" t="s">
        <v>925</v>
      </c>
      <c r="B2093" s="17" t="s">
        <v>5264</v>
      </c>
      <c r="C2093" s="1" t="s">
        <v>2005</v>
      </c>
      <c r="D2093" s="1" t="s">
        <v>1680</v>
      </c>
      <c r="E2093" s="1" t="s">
        <v>5264</v>
      </c>
      <c r="F2093" s="1" t="s">
        <v>2005</v>
      </c>
      <c r="G2093" s="1" t="s">
        <v>2648</v>
      </c>
      <c r="H2093" s="1" t="s">
        <v>4205</v>
      </c>
      <c r="I2093" s="1" t="s">
        <v>921</v>
      </c>
      <c r="J2093" s="17" t="s">
        <v>925</v>
      </c>
    </row>
    <row r="2094" spans="1:10" hidden="1">
      <c r="A2094" s="1" t="s">
        <v>922</v>
      </c>
      <c r="B2094" s="17" t="s">
        <v>5265</v>
      </c>
      <c r="C2094" s="1" t="s">
        <v>1397</v>
      </c>
      <c r="D2094" s="1" t="s">
        <v>1711</v>
      </c>
      <c r="E2094" s="1" t="s">
        <v>5265</v>
      </c>
      <c r="F2094" s="1" t="s">
        <v>1397</v>
      </c>
      <c r="G2094" s="1" t="s">
        <v>2648</v>
      </c>
      <c r="H2094" s="1" t="s">
        <v>4205</v>
      </c>
      <c r="I2094" s="1" t="s">
        <v>1070</v>
      </c>
      <c r="J2094" s="17" t="s">
        <v>922</v>
      </c>
    </row>
    <row r="2095" spans="1:10" hidden="1">
      <c r="A2095" s="1" t="s">
        <v>923</v>
      </c>
      <c r="B2095" s="17" t="s">
        <v>5266</v>
      </c>
      <c r="C2095" s="1" t="s">
        <v>1920</v>
      </c>
      <c r="D2095" s="1" t="s">
        <v>1742</v>
      </c>
      <c r="E2095" s="1" t="s">
        <v>5266</v>
      </c>
      <c r="F2095" s="1" t="s">
        <v>1920</v>
      </c>
      <c r="G2095" s="1" t="s">
        <v>2648</v>
      </c>
      <c r="H2095" s="1" t="s">
        <v>4205</v>
      </c>
      <c r="I2095" s="1" t="s">
        <v>1070</v>
      </c>
      <c r="J2095" s="17" t="s">
        <v>923</v>
      </c>
    </row>
    <row r="2096" spans="1:10" hidden="1">
      <c r="A2096" s="1" t="s">
        <v>923</v>
      </c>
      <c r="B2096" s="17" t="s">
        <v>5267</v>
      </c>
      <c r="C2096" s="1" t="s">
        <v>1920</v>
      </c>
      <c r="D2096" s="1" t="s">
        <v>1768</v>
      </c>
      <c r="E2096" s="1" t="s">
        <v>5267</v>
      </c>
      <c r="F2096" s="1" t="s">
        <v>1920</v>
      </c>
      <c r="G2096" s="1" t="s">
        <v>2648</v>
      </c>
      <c r="H2096" s="1" t="s">
        <v>4205</v>
      </c>
      <c r="I2096" s="1" t="s">
        <v>921</v>
      </c>
      <c r="J2096" s="17" t="s">
        <v>923</v>
      </c>
    </row>
    <row r="2097" spans="1:10" hidden="1">
      <c r="A2097" s="1" t="s">
        <v>922</v>
      </c>
      <c r="B2097" s="17" t="s">
        <v>5268</v>
      </c>
      <c r="C2097" s="1" t="s">
        <v>1397</v>
      </c>
      <c r="D2097" s="1" t="s">
        <v>1795</v>
      </c>
      <c r="E2097" s="1" t="s">
        <v>5268</v>
      </c>
      <c r="F2097" s="1" t="s">
        <v>1397</v>
      </c>
      <c r="G2097" s="1" t="s">
        <v>2648</v>
      </c>
      <c r="H2097" s="1" t="s">
        <v>4205</v>
      </c>
      <c r="I2097" s="1" t="s">
        <v>1070</v>
      </c>
      <c r="J2097" s="17" t="s">
        <v>922</v>
      </c>
    </row>
    <row r="2098" spans="1:10" hidden="1">
      <c r="A2098" s="1" t="s">
        <v>922</v>
      </c>
      <c r="B2098" s="17" t="s">
        <v>5269</v>
      </c>
      <c r="C2098" s="1" t="s">
        <v>1397</v>
      </c>
      <c r="D2098" s="1" t="s">
        <v>1819</v>
      </c>
      <c r="E2098" s="1" t="s">
        <v>5269</v>
      </c>
      <c r="F2098" s="1" t="s">
        <v>1397</v>
      </c>
      <c r="G2098" s="1" t="s">
        <v>2648</v>
      </c>
      <c r="H2098" s="1" t="s">
        <v>4205</v>
      </c>
      <c r="I2098" s="1" t="s">
        <v>921</v>
      </c>
      <c r="J2098" s="17" t="s">
        <v>922</v>
      </c>
    </row>
    <row r="2099" spans="1:10" hidden="1">
      <c r="A2099" s="1" t="s">
        <v>926</v>
      </c>
      <c r="B2099" s="17" t="s">
        <v>5270</v>
      </c>
      <c r="C2099" s="1" t="s">
        <v>2020</v>
      </c>
      <c r="D2099" s="1" t="s">
        <v>1842</v>
      </c>
      <c r="E2099" s="1" t="s">
        <v>5270</v>
      </c>
      <c r="F2099" s="1" t="s">
        <v>2020</v>
      </c>
      <c r="G2099" s="1" t="s">
        <v>2648</v>
      </c>
      <c r="H2099" s="1" t="s">
        <v>4205</v>
      </c>
      <c r="I2099" s="1" t="s">
        <v>1070</v>
      </c>
      <c r="J2099" s="17" t="s">
        <v>926</v>
      </c>
    </row>
    <row r="2100" spans="1:10" hidden="1">
      <c r="A2100" s="1" t="s">
        <v>925</v>
      </c>
      <c r="B2100" s="17" t="s">
        <v>5271</v>
      </c>
      <c r="C2100" s="1" t="s">
        <v>2005</v>
      </c>
      <c r="D2100" s="1" t="s">
        <v>1864</v>
      </c>
      <c r="E2100" s="1" t="s">
        <v>5271</v>
      </c>
      <c r="F2100" s="1" t="s">
        <v>2005</v>
      </c>
      <c r="G2100" s="1" t="s">
        <v>2648</v>
      </c>
      <c r="H2100" s="1" t="s">
        <v>4205</v>
      </c>
      <c r="I2100" s="1" t="s">
        <v>1070</v>
      </c>
      <c r="J2100" s="17" t="s">
        <v>925</v>
      </c>
    </row>
    <row r="2101" spans="1:10" hidden="1">
      <c r="A2101" s="1" t="s">
        <v>922</v>
      </c>
      <c r="B2101" s="17" t="s">
        <v>5272</v>
      </c>
      <c r="C2101" s="1" t="s">
        <v>1397</v>
      </c>
      <c r="D2101" s="1" t="s">
        <v>1883</v>
      </c>
      <c r="E2101" s="1" t="s">
        <v>5272</v>
      </c>
      <c r="F2101" s="1" t="s">
        <v>1397</v>
      </c>
      <c r="G2101" s="1" t="s">
        <v>2648</v>
      </c>
      <c r="H2101" s="1" t="s">
        <v>4205</v>
      </c>
      <c r="I2101" s="1" t="s">
        <v>921</v>
      </c>
      <c r="J2101" s="17" t="s">
        <v>922</v>
      </c>
    </row>
    <row r="2102" spans="1:10" hidden="1">
      <c r="A2102" s="1" t="s">
        <v>925</v>
      </c>
      <c r="B2102" s="17" t="s">
        <v>5273</v>
      </c>
      <c r="C2102" s="1" t="s">
        <v>2005</v>
      </c>
      <c r="D2102" s="1" t="s">
        <v>1902</v>
      </c>
      <c r="E2102" s="1" t="s">
        <v>5273</v>
      </c>
      <c r="F2102" s="1" t="s">
        <v>2005</v>
      </c>
      <c r="G2102" s="1" t="s">
        <v>2648</v>
      </c>
      <c r="H2102" s="1" t="s">
        <v>4205</v>
      </c>
      <c r="I2102" s="1" t="s">
        <v>1070</v>
      </c>
      <c r="J2102" s="17" t="s">
        <v>925</v>
      </c>
    </row>
    <row r="2103" spans="1:10" hidden="1">
      <c r="A2103" s="1" t="s">
        <v>923</v>
      </c>
      <c r="B2103" s="17" t="s">
        <v>923</v>
      </c>
      <c r="C2103" s="1" t="s">
        <v>1920</v>
      </c>
      <c r="D2103" s="1" t="s">
        <v>1920</v>
      </c>
      <c r="E2103" s="1" t="s">
        <v>923</v>
      </c>
      <c r="F2103" s="1" t="s">
        <v>1920</v>
      </c>
      <c r="G2103" s="1" t="s">
        <v>2648</v>
      </c>
      <c r="H2103" s="1" t="s">
        <v>4205</v>
      </c>
      <c r="I2103" s="1" t="s">
        <v>1070</v>
      </c>
      <c r="J2103" s="17" t="s">
        <v>923</v>
      </c>
    </row>
    <row r="2104" spans="1:10" hidden="1">
      <c r="A2104" s="1" t="s">
        <v>925</v>
      </c>
      <c r="B2104" s="17" t="s">
        <v>5274</v>
      </c>
      <c r="C2104" s="1" t="s">
        <v>2005</v>
      </c>
      <c r="D2104" s="1" t="s">
        <v>1938</v>
      </c>
      <c r="E2104" s="1" t="s">
        <v>5274</v>
      </c>
      <c r="F2104" s="1" t="s">
        <v>2005</v>
      </c>
      <c r="G2104" s="1" t="s">
        <v>2648</v>
      </c>
      <c r="H2104" s="1" t="s">
        <v>4205</v>
      </c>
      <c r="I2104" s="1" t="s">
        <v>1070</v>
      </c>
      <c r="J2104" s="17" t="s">
        <v>925</v>
      </c>
    </row>
    <row r="2105" spans="1:10" hidden="1">
      <c r="A2105" s="1" t="s">
        <v>925</v>
      </c>
      <c r="B2105" s="17" t="s">
        <v>5275</v>
      </c>
      <c r="C2105" s="1" t="s">
        <v>2005</v>
      </c>
      <c r="D2105" s="1" t="s">
        <v>1956</v>
      </c>
      <c r="E2105" s="1" t="s">
        <v>5275</v>
      </c>
      <c r="F2105" s="1" t="s">
        <v>2005</v>
      </c>
      <c r="G2105" s="1" t="s">
        <v>2648</v>
      </c>
      <c r="H2105" s="1" t="s">
        <v>4205</v>
      </c>
      <c r="I2105" s="1" t="s">
        <v>1070</v>
      </c>
      <c r="J2105" s="17" t="s">
        <v>925</v>
      </c>
    </row>
    <row r="2106" spans="1:10" hidden="1">
      <c r="A2106" s="1" t="s">
        <v>922</v>
      </c>
      <c r="B2106" s="17" t="s">
        <v>5276</v>
      </c>
      <c r="C2106" s="1" t="s">
        <v>1397</v>
      </c>
      <c r="D2106" s="1" t="s">
        <v>1973</v>
      </c>
      <c r="E2106" s="1" t="s">
        <v>5276</v>
      </c>
      <c r="F2106" s="1" t="s">
        <v>1397</v>
      </c>
      <c r="G2106" s="1" t="s">
        <v>2648</v>
      </c>
      <c r="H2106" s="1" t="s">
        <v>4205</v>
      </c>
      <c r="I2106" s="1" t="s">
        <v>921</v>
      </c>
      <c r="J2106" s="17" t="s">
        <v>922</v>
      </c>
    </row>
    <row r="2107" spans="1:10" hidden="1">
      <c r="A2107" s="1" t="s">
        <v>924</v>
      </c>
      <c r="B2107" s="17" t="s">
        <v>924</v>
      </c>
      <c r="C2107" s="1" t="s">
        <v>1990</v>
      </c>
      <c r="D2107" s="1" t="s">
        <v>1990</v>
      </c>
      <c r="E2107" s="1" t="s">
        <v>924</v>
      </c>
      <c r="F2107" s="1" t="s">
        <v>1990</v>
      </c>
      <c r="G2107" s="1" t="s">
        <v>2648</v>
      </c>
      <c r="H2107" s="1" t="s">
        <v>4205</v>
      </c>
      <c r="I2107" s="1" t="s">
        <v>1070</v>
      </c>
      <c r="J2107" s="17" t="s">
        <v>924</v>
      </c>
    </row>
    <row r="2108" spans="1:10" hidden="1">
      <c r="A2108" s="1" t="s">
        <v>925</v>
      </c>
      <c r="B2108" s="17" t="s">
        <v>925</v>
      </c>
      <c r="C2108" s="1" t="s">
        <v>2005</v>
      </c>
      <c r="D2108" s="1" t="s">
        <v>2005</v>
      </c>
      <c r="E2108" s="1" t="s">
        <v>925</v>
      </c>
      <c r="F2108" s="1" t="s">
        <v>2005</v>
      </c>
      <c r="G2108" s="1" t="s">
        <v>2648</v>
      </c>
      <c r="H2108" s="1" t="s">
        <v>4205</v>
      </c>
      <c r="I2108" s="1" t="s">
        <v>1070</v>
      </c>
      <c r="J2108" s="17" t="s">
        <v>925</v>
      </c>
    </row>
    <row r="2109" spans="1:10" hidden="1">
      <c r="A2109" s="1" t="s">
        <v>926</v>
      </c>
      <c r="B2109" s="17" t="s">
        <v>926</v>
      </c>
      <c r="C2109" s="1" t="s">
        <v>2020</v>
      </c>
      <c r="D2109" s="1" t="s">
        <v>2020</v>
      </c>
      <c r="E2109" s="1" t="s">
        <v>926</v>
      </c>
      <c r="F2109" s="1" t="s">
        <v>2020</v>
      </c>
      <c r="G2109" s="1" t="s">
        <v>2648</v>
      </c>
      <c r="H2109" s="1" t="s">
        <v>4205</v>
      </c>
      <c r="I2109" s="1" t="s">
        <v>1070</v>
      </c>
      <c r="J2109" s="17" t="s">
        <v>926</v>
      </c>
    </row>
    <row r="2110" spans="1:10" hidden="1">
      <c r="A2110" s="1" t="s">
        <v>925</v>
      </c>
      <c r="B2110" s="17" t="s">
        <v>5277</v>
      </c>
      <c r="C2110" s="1" t="s">
        <v>2005</v>
      </c>
      <c r="D2110" s="1" t="s">
        <v>2035</v>
      </c>
      <c r="E2110" s="1" t="s">
        <v>5277</v>
      </c>
      <c r="F2110" s="1" t="s">
        <v>2005</v>
      </c>
      <c r="G2110" s="1" t="s">
        <v>2648</v>
      </c>
      <c r="H2110" s="1" t="s">
        <v>4205</v>
      </c>
      <c r="I2110" s="1" t="s">
        <v>1070</v>
      </c>
      <c r="J2110" s="17" t="s">
        <v>925</v>
      </c>
    </row>
    <row r="2111" spans="1:10" hidden="1">
      <c r="A2111" s="1" t="s">
        <v>925</v>
      </c>
      <c r="B2111" s="17" t="s">
        <v>5278</v>
      </c>
      <c r="C2111" s="1" t="s">
        <v>2005</v>
      </c>
      <c r="D2111" s="1" t="s">
        <v>2050</v>
      </c>
      <c r="E2111" s="1" t="s">
        <v>5278</v>
      </c>
      <c r="F2111" s="1" t="s">
        <v>2005</v>
      </c>
      <c r="G2111" s="1" t="s">
        <v>2648</v>
      </c>
      <c r="H2111" s="1" t="s">
        <v>4205</v>
      </c>
      <c r="I2111" s="1" t="s">
        <v>1070</v>
      </c>
      <c r="J2111" s="17" t="s">
        <v>925</v>
      </c>
    </row>
    <row r="2112" spans="1:10" hidden="1">
      <c r="A2112" s="1" t="s">
        <v>927</v>
      </c>
      <c r="B2112" s="17" t="s">
        <v>5279</v>
      </c>
      <c r="C2112" s="1" t="s">
        <v>2158</v>
      </c>
      <c r="D2112" s="1" t="s">
        <v>2065</v>
      </c>
      <c r="E2112" s="1" t="s">
        <v>5279</v>
      </c>
      <c r="F2112" s="1" t="s">
        <v>2158</v>
      </c>
      <c r="G2112" s="1" t="s">
        <v>2648</v>
      </c>
      <c r="H2112" s="1" t="s">
        <v>4205</v>
      </c>
      <c r="I2112" s="1" t="s">
        <v>1070</v>
      </c>
      <c r="J2112" s="17" t="s">
        <v>927</v>
      </c>
    </row>
    <row r="2113" spans="1:10" hidden="1">
      <c r="A2113" s="1" t="s">
        <v>927</v>
      </c>
      <c r="B2113" s="17" t="s">
        <v>5280</v>
      </c>
      <c r="C2113" s="1" t="s">
        <v>2158</v>
      </c>
      <c r="D2113" s="1" t="s">
        <v>2080</v>
      </c>
      <c r="E2113" s="1" t="s">
        <v>5280</v>
      </c>
      <c r="F2113" s="1" t="s">
        <v>2158</v>
      </c>
      <c r="G2113" s="1" t="s">
        <v>2648</v>
      </c>
      <c r="H2113" s="1" t="s">
        <v>4205</v>
      </c>
      <c r="I2113" s="1" t="s">
        <v>1070</v>
      </c>
      <c r="J2113" s="17" t="s">
        <v>927</v>
      </c>
    </row>
    <row r="2114" spans="1:10" hidden="1">
      <c r="A2114" s="1" t="s">
        <v>927</v>
      </c>
      <c r="B2114" s="17" t="s">
        <v>5281</v>
      </c>
      <c r="C2114" s="1" t="s">
        <v>2158</v>
      </c>
      <c r="D2114" s="1" t="s">
        <v>2095</v>
      </c>
      <c r="E2114" s="1" t="s">
        <v>5281</v>
      </c>
      <c r="F2114" s="1" t="s">
        <v>2158</v>
      </c>
      <c r="G2114" s="1" t="s">
        <v>2648</v>
      </c>
      <c r="H2114" s="1" t="s">
        <v>4205</v>
      </c>
      <c r="I2114" s="1" t="s">
        <v>1070</v>
      </c>
      <c r="J2114" s="17" t="s">
        <v>927</v>
      </c>
    </row>
    <row r="2115" spans="1:10" hidden="1">
      <c r="A2115" s="1" t="s">
        <v>926</v>
      </c>
      <c r="B2115" s="17" t="s">
        <v>5282</v>
      </c>
      <c r="C2115" s="1" t="s">
        <v>2020</v>
      </c>
      <c r="D2115" s="1" t="s">
        <v>2108</v>
      </c>
      <c r="E2115" s="1" t="s">
        <v>5282</v>
      </c>
      <c r="F2115" s="1" t="s">
        <v>2020</v>
      </c>
      <c r="G2115" s="1" t="s">
        <v>2648</v>
      </c>
      <c r="H2115" s="1" t="s">
        <v>4205</v>
      </c>
      <c r="I2115" s="1" t="s">
        <v>921</v>
      </c>
      <c r="J2115" s="17" t="s">
        <v>926</v>
      </c>
    </row>
    <row r="2116" spans="1:10" hidden="1">
      <c r="A2116" s="1" t="s">
        <v>923</v>
      </c>
      <c r="B2116" s="17" t="s">
        <v>5283</v>
      </c>
      <c r="C2116" s="1" t="s">
        <v>1920</v>
      </c>
      <c r="D2116" s="1" t="s">
        <v>2121</v>
      </c>
      <c r="E2116" s="1" t="s">
        <v>5283</v>
      </c>
      <c r="F2116" s="1" t="s">
        <v>1920</v>
      </c>
      <c r="G2116" s="1" t="s">
        <v>2648</v>
      </c>
      <c r="H2116" s="1" t="s">
        <v>4205</v>
      </c>
      <c r="I2116" s="1" t="s">
        <v>1070</v>
      </c>
      <c r="J2116" s="17" t="s">
        <v>923</v>
      </c>
    </row>
    <row r="2117" spans="1:10" hidden="1">
      <c r="A2117" s="1" t="s">
        <v>927</v>
      </c>
      <c r="B2117" s="17" t="s">
        <v>5284</v>
      </c>
      <c r="C2117" s="1" t="s">
        <v>2158</v>
      </c>
      <c r="D2117" s="1" t="s">
        <v>2135</v>
      </c>
      <c r="E2117" s="1" t="s">
        <v>5284</v>
      </c>
      <c r="F2117" s="1" t="s">
        <v>2158</v>
      </c>
      <c r="G2117" s="1" t="s">
        <v>2648</v>
      </c>
      <c r="H2117" s="1" t="s">
        <v>4205</v>
      </c>
      <c r="I2117" s="1" t="s">
        <v>1070</v>
      </c>
      <c r="J2117" s="17" t="s">
        <v>927</v>
      </c>
    </row>
    <row r="2118" spans="1:10" hidden="1">
      <c r="A2118" s="1" t="s">
        <v>922</v>
      </c>
      <c r="B2118" s="17" t="s">
        <v>5285</v>
      </c>
      <c r="C2118" s="1" t="s">
        <v>1397</v>
      </c>
      <c r="D2118" s="1" t="s">
        <v>2147</v>
      </c>
      <c r="E2118" s="1" t="s">
        <v>5285</v>
      </c>
      <c r="F2118" s="1" t="s">
        <v>1397</v>
      </c>
      <c r="G2118" s="1" t="s">
        <v>2648</v>
      </c>
      <c r="H2118" s="1" t="s">
        <v>4205</v>
      </c>
      <c r="I2118" s="1" t="s">
        <v>921</v>
      </c>
      <c r="J2118" s="17" t="s">
        <v>922</v>
      </c>
    </row>
    <row r="2119" spans="1:10" hidden="1">
      <c r="A2119" s="1" t="s">
        <v>927</v>
      </c>
      <c r="B2119" s="17" t="s">
        <v>927</v>
      </c>
      <c r="C2119" s="1" t="s">
        <v>2158</v>
      </c>
      <c r="D2119" s="1" t="s">
        <v>2158</v>
      </c>
      <c r="E2119" s="1" t="s">
        <v>927</v>
      </c>
      <c r="F2119" s="1" t="s">
        <v>2158</v>
      </c>
      <c r="G2119" s="1" t="s">
        <v>2648</v>
      </c>
      <c r="H2119" s="1" t="s">
        <v>4205</v>
      </c>
      <c r="I2119" s="1" t="s">
        <v>1070</v>
      </c>
      <c r="J2119" s="17" t="s">
        <v>927</v>
      </c>
    </row>
    <row r="2120" spans="1:10" hidden="1">
      <c r="A2120" s="1" t="s">
        <v>925</v>
      </c>
      <c r="B2120" s="17" t="s">
        <v>5286</v>
      </c>
      <c r="C2120" s="1" t="s">
        <v>2005</v>
      </c>
      <c r="D2120" s="1" t="s">
        <v>2169</v>
      </c>
      <c r="E2120" s="1" t="s">
        <v>5286</v>
      </c>
      <c r="F2120" s="1" t="s">
        <v>2005</v>
      </c>
      <c r="G2120" s="1" t="s">
        <v>2648</v>
      </c>
      <c r="H2120" s="1" t="s">
        <v>4205</v>
      </c>
      <c r="I2120" s="1" t="s">
        <v>921</v>
      </c>
      <c r="J2120" s="17" t="s">
        <v>925</v>
      </c>
    </row>
    <row r="2121" spans="1:10" hidden="1">
      <c r="A2121" s="1" t="s">
        <v>922</v>
      </c>
      <c r="B2121" s="17" t="s">
        <v>5287</v>
      </c>
      <c r="C2121" s="1" t="s">
        <v>1397</v>
      </c>
      <c r="D2121" s="1" t="s">
        <v>2180</v>
      </c>
      <c r="E2121" s="1" t="s">
        <v>5287</v>
      </c>
      <c r="F2121" s="1" t="s">
        <v>1397</v>
      </c>
      <c r="G2121" s="1" t="s">
        <v>2648</v>
      </c>
      <c r="H2121" s="1" t="s">
        <v>4205</v>
      </c>
      <c r="I2121" s="1" t="s">
        <v>1070</v>
      </c>
      <c r="J2121" s="17" t="s">
        <v>922</v>
      </c>
    </row>
    <row r="2122" spans="1:10" hidden="1">
      <c r="A2122" s="1" t="s">
        <v>922</v>
      </c>
      <c r="B2122" s="17" t="s">
        <v>5288</v>
      </c>
      <c r="C2122" s="1" t="s">
        <v>1397</v>
      </c>
      <c r="D2122" s="1" t="s">
        <v>2191</v>
      </c>
      <c r="E2122" s="1" t="s">
        <v>5288</v>
      </c>
      <c r="F2122" s="1" t="s">
        <v>1397</v>
      </c>
      <c r="G2122" s="1" t="s">
        <v>2648</v>
      </c>
      <c r="H2122" s="1" t="s">
        <v>4205</v>
      </c>
      <c r="I2122" s="1" t="s">
        <v>921</v>
      </c>
      <c r="J2122" s="17" t="s">
        <v>922</v>
      </c>
    </row>
    <row r="2123" spans="1:10" hidden="1">
      <c r="A2123" s="1" t="s">
        <v>922</v>
      </c>
      <c r="B2123" s="17" t="s">
        <v>5289</v>
      </c>
      <c r="C2123" s="1" t="s">
        <v>1397</v>
      </c>
      <c r="D2123" s="1" t="s">
        <v>2201</v>
      </c>
      <c r="E2123" s="1" t="s">
        <v>5289</v>
      </c>
      <c r="F2123" s="1" t="s">
        <v>1397</v>
      </c>
      <c r="G2123" s="1" t="s">
        <v>2648</v>
      </c>
      <c r="H2123" s="1" t="s">
        <v>4205</v>
      </c>
      <c r="I2123" s="1" t="s">
        <v>1070</v>
      </c>
      <c r="J2123" s="17" t="s">
        <v>922</v>
      </c>
    </row>
    <row r="2124" spans="1:10" hidden="1">
      <c r="A2124" s="1" t="s">
        <v>922</v>
      </c>
      <c r="B2124" s="17" t="s">
        <v>5290</v>
      </c>
      <c r="C2124" s="1" t="s">
        <v>1397</v>
      </c>
      <c r="D2124" s="1" t="s">
        <v>2211</v>
      </c>
      <c r="E2124" s="1" t="s">
        <v>5290</v>
      </c>
      <c r="F2124" s="1" t="s">
        <v>1397</v>
      </c>
      <c r="G2124" s="1" t="s">
        <v>2648</v>
      </c>
      <c r="H2124" s="1" t="s">
        <v>4205</v>
      </c>
      <c r="I2124" s="1" t="s">
        <v>921</v>
      </c>
      <c r="J2124" s="17" t="s">
        <v>922</v>
      </c>
    </row>
    <row r="2125" spans="1:10" hidden="1">
      <c r="A2125" s="1" t="s">
        <v>922</v>
      </c>
      <c r="B2125" s="17" t="s">
        <v>5291</v>
      </c>
      <c r="C2125" s="1" t="s">
        <v>1397</v>
      </c>
      <c r="D2125" s="1" t="s">
        <v>2221</v>
      </c>
      <c r="E2125" s="1" t="s">
        <v>5291</v>
      </c>
      <c r="F2125" s="1" t="s">
        <v>1397</v>
      </c>
      <c r="G2125" s="1" t="s">
        <v>2648</v>
      </c>
      <c r="H2125" s="1" t="s">
        <v>4205</v>
      </c>
      <c r="I2125" s="1" t="s">
        <v>1070</v>
      </c>
      <c r="J2125" s="17" t="s">
        <v>922</v>
      </c>
    </row>
    <row r="2126" spans="1:10" hidden="1">
      <c r="A2126" s="1" t="s">
        <v>925</v>
      </c>
      <c r="B2126" s="17" t="s">
        <v>5292</v>
      </c>
      <c r="C2126" s="1" t="s">
        <v>2005</v>
      </c>
      <c r="D2126" s="1" t="s">
        <v>2230</v>
      </c>
      <c r="E2126" s="1" t="s">
        <v>5292</v>
      </c>
      <c r="F2126" s="1" t="s">
        <v>2005</v>
      </c>
      <c r="G2126" s="1" t="s">
        <v>2648</v>
      </c>
      <c r="H2126" s="1" t="s">
        <v>4205</v>
      </c>
      <c r="I2126" s="1" t="s">
        <v>1070</v>
      </c>
      <c r="J2126" s="17" t="s">
        <v>925</v>
      </c>
    </row>
    <row r="2127" spans="1:10" hidden="1">
      <c r="A2127" s="1" t="s">
        <v>923</v>
      </c>
      <c r="B2127" s="17" t="s">
        <v>5293</v>
      </c>
      <c r="C2127" s="1" t="s">
        <v>1920</v>
      </c>
      <c r="D2127" s="1" t="s">
        <v>2239</v>
      </c>
      <c r="E2127" s="1" t="s">
        <v>5293</v>
      </c>
      <c r="F2127" s="1" t="s">
        <v>1920</v>
      </c>
      <c r="G2127" s="1" t="s">
        <v>2648</v>
      </c>
      <c r="H2127" s="1" t="s">
        <v>4205</v>
      </c>
      <c r="I2127" s="1" t="s">
        <v>1070</v>
      </c>
      <c r="J2127" s="17" t="s">
        <v>923</v>
      </c>
    </row>
    <row r="2128" spans="1:10" hidden="1">
      <c r="A2128" s="1" t="s">
        <v>925</v>
      </c>
      <c r="B2128" s="17" t="s">
        <v>5294</v>
      </c>
      <c r="C2128" s="1" t="s">
        <v>2005</v>
      </c>
      <c r="D2128" s="1" t="s">
        <v>2248</v>
      </c>
      <c r="E2128" s="1" t="s">
        <v>5294</v>
      </c>
      <c r="F2128" s="1" t="s">
        <v>2005</v>
      </c>
      <c r="G2128" s="1" t="s">
        <v>2648</v>
      </c>
      <c r="H2128" s="1" t="s">
        <v>4205</v>
      </c>
      <c r="I2128" s="1" t="s">
        <v>1070</v>
      </c>
      <c r="J2128" s="17" t="s">
        <v>925</v>
      </c>
    </row>
    <row r="2129" spans="1:10" hidden="1">
      <c r="A2129" s="1" t="s">
        <v>922</v>
      </c>
      <c r="B2129" s="17" t="s">
        <v>5295</v>
      </c>
      <c r="C2129" s="1" t="s">
        <v>1397</v>
      </c>
      <c r="D2129" s="1" t="s">
        <v>2256</v>
      </c>
      <c r="E2129" s="1" t="s">
        <v>5295</v>
      </c>
      <c r="F2129" s="1" t="s">
        <v>1397</v>
      </c>
      <c r="G2129" s="1" t="s">
        <v>2648</v>
      </c>
      <c r="H2129" s="1" t="s">
        <v>4205</v>
      </c>
      <c r="I2129" s="1" t="s">
        <v>921</v>
      </c>
      <c r="J2129" s="17" t="s">
        <v>922</v>
      </c>
    </row>
    <row r="2130" spans="1:10" hidden="1">
      <c r="A2130" s="1" t="s">
        <v>922</v>
      </c>
      <c r="B2130" s="17" t="s">
        <v>5296</v>
      </c>
      <c r="C2130" s="1" t="s">
        <v>1397</v>
      </c>
      <c r="D2130" s="1" t="s">
        <v>2264</v>
      </c>
      <c r="E2130" s="1" t="s">
        <v>5296</v>
      </c>
      <c r="F2130" s="1" t="s">
        <v>1397</v>
      </c>
      <c r="G2130" s="1" t="s">
        <v>2648</v>
      </c>
      <c r="H2130" s="1" t="s">
        <v>4205</v>
      </c>
      <c r="I2130" s="1" t="s">
        <v>921</v>
      </c>
      <c r="J2130" s="17" t="s">
        <v>922</v>
      </c>
    </row>
    <row r="2131" spans="1:10" hidden="1">
      <c r="A2131" s="1" t="s">
        <v>5297</v>
      </c>
      <c r="B2131" s="17" t="s">
        <v>5298</v>
      </c>
      <c r="C2131" s="1" t="s">
        <v>5299</v>
      </c>
      <c r="D2131" s="1" t="s">
        <v>5300</v>
      </c>
      <c r="E2131" s="1" t="s">
        <v>5298</v>
      </c>
      <c r="F2131" s="1" t="s">
        <v>5299</v>
      </c>
      <c r="G2131" s="1" t="s">
        <v>2675</v>
      </c>
      <c r="H2131" s="1" t="s">
        <v>3435</v>
      </c>
      <c r="I2131" s="1" t="s">
        <v>2611</v>
      </c>
      <c r="J2131" s="17" t="s">
        <v>5297</v>
      </c>
    </row>
    <row r="2132" spans="1:10" hidden="1">
      <c r="A2132" s="1" t="s">
        <v>5297</v>
      </c>
      <c r="B2132" s="17" t="s">
        <v>5301</v>
      </c>
      <c r="C2132" s="1" t="s">
        <v>5299</v>
      </c>
      <c r="D2132" s="1" t="s">
        <v>5302</v>
      </c>
      <c r="E2132" s="1" t="s">
        <v>5301</v>
      </c>
      <c r="F2132" s="1" t="s">
        <v>5299</v>
      </c>
      <c r="G2132" s="1" t="s">
        <v>2675</v>
      </c>
      <c r="H2132" s="1" t="s">
        <v>3435</v>
      </c>
      <c r="I2132" s="1" t="s">
        <v>2611</v>
      </c>
      <c r="J2132" s="17" t="s">
        <v>5297</v>
      </c>
    </row>
    <row r="2133" spans="1:10" hidden="1">
      <c r="A2133" s="1" t="s">
        <v>5297</v>
      </c>
      <c r="B2133" s="17" t="s">
        <v>5297</v>
      </c>
      <c r="C2133" s="1" t="s">
        <v>5299</v>
      </c>
      <c r="D2133" s="1" t="s">
        <v>5299</v>
      </c>
      <c r="E2133" s="1" t="s">
        <v>5297</v>
      </c>
      <c r="F2133" s="1" t="s">
        <v>5299</v>
      </c>
      <c r="G2133" s="1" t="s">
        <v>2675</v>
      </c>
      <c r="H2133" s="1" t="s">
        <v>3435</v>
      </c>
      <c r="I2133" s="1" t="s">
        <v>2611</v>
      </c>
      <c r="J2133" s="17" t="s">
        <v>5297</v>
      </c>
    </row>
    <row r="2134" spans="1:10" hidden="1">
      <c r="A2134" s="1" t="s">
        <v>5297</v>
      </c>
      <c r="B2134" s="17" t="s">
        <v>5303</v>
      </c>
      <c r="C2134" s="1" t="s">
        <v>5299</v>
      </c>
      <c r="D2134" s="1" t="s">
        <v>5304</v>
      </c>
      <c r="E2134" s="1" t="s">
        <v>5303</v>
      </c>
      <c r="F2134" s="1" t="s">
        <v>5299</v>
      </c>
      <c r="G2134" s="1" t="s">
        <v>2675</v>
      </c>
      <c r="H2134" s="1" t="s">
        <v>3435</v>
      </c>
      <c r="I2134" s="1" t="s">
        <v>2611</v>
      </c>
      <c r="J2134" s="17" t="s">
        <v>5297</v>
      </c>
    </row>
    <row r="2135" spans="1:10" hidden="1">
      <c r="A2135" s="1" t="s">
        <v>929</v>
      </c>
      <c r="B2135" s="17" t="s">
        <v>5305</v>
      </c>
      <c r="C2135" s="1" t="s">
        <v>5306</v>
      </c>
      <c r="D2135" s="1" t="s">
        <v>1179</v>
      </c>
      <c r="E2135" s="1" t="s">
        <v>5305</v>
      </c>
      <c r="F2135" s="1" t="s">
        <v>5306</v>
      </c>
      <c r="G2135" s="1" t="s">
        <v>2648</v>
      </c>
      <c r="H2135" s="1" t="s">
        <v>2755</v>
      </c>
      <c r="I2135" s="1" t="s">
        <v>1071</v>
      </c>
      <c r="J2135" s="17" t="s">
        <v>929</v>
      </c>
    </row>
    <row r="2136" spans="1:10" hidden="1">
      <c r="A2136" s="1" t="s">
        <v>6431</v>
      </c>
      <c r="B2136" s="17" t="s">
        <v>6431</v>
      </c>
      <c r="C2136" s="1" t="s">
        <v>6444</v>
      </c>
      <c r="D2136" s="1" t="s">
        <v>6432</v>
      </c>
      <c r="E2136" s="17" t="s">
        <v>6431</v>
      </c>
      <c r="F2136" s="1" t="s">
        <v>6432</v>
      </c>
      <c r="G2136" s="1" t="s">
        <v>2648</v>
      </c>
      <c r="H2136" s="1" t="s">
        <v>2755</v>
      </c>
      <c r="I2136" s="1" t="s">
        <v>1071</v>
      </c>
      <c r="J2136" s="17" t="s">
        <v>6431</v>
      </c>
    </row>
    <row r="2137" spans="1:10" hidden="1">
      <c r="A2137" s="1" t="s">
        <v>929</v>
      </c>
      <c r="B2137" s="17" t="s">
        <v>5309</v>
      </c>
      <c r="C2137" s="1" t="s">
        <v>5306</v>
      </c>
      <c r="D2137" s="1" t="s">
        <v>6340</v>
      </c>
      <c r="E2137" s="1" t="s">
        <v>5309</v>
      </c>
      <c r="F2137" s="1" t="s">
        <v>5306</v>
      </c>
      <c r="G2137" s="1" t="s">
        <v>2648</v>
      </c>
      <c r="H2137" s="1" t="s">
        <v>2755</v>
      </c>
      <c r="I2137" s="1" t="s">
        <v>1071</v>
      </c>
      <c r="J2137" s="17" t="s">
        <v>929</v>
      </c>
    </row>
    <row r="2138" spans="1:10" hidden="1">
      <c r="A2138" s="1" t="s">
        <v>931</v>
      </c>
      <c r="B2138" s="17" t="s">
        <v>5310</v>
      </c>
      <c r="C2138" s="1" t="s">
        <v>1398</v>
      </c>
      <c r="D2138" s="1" t="s">
        <v>967</v>
      </c>
      <c r="E2138" s="1" t="s">
        <v>5310</v>
      </c>
      <c r="F2138" s="1" t="s">
        <v>1398</v>
      </c>
      <c r="G2138" s="1" t="s">
        <v>2630</v>
      </c>
      <c r="H2138" s="1" t="s">
        <v>2638</v>
      </c>
      <c r="I2138" s="1" t="s">
        <v>2612</v>
      </c>
      <c r="J2138" s="17" t="s">
        <v>931</v>
      </c>
    </row>
    <row r="2139" spans="1:10" hidden="1">
      <c r="A2139" s="1" t="s">
        <v>931</v>
      </c>
      <c r="B2139" s="17" t="s">
        <v>5311</v>
      </c>
      <c r="C2139" s="1" t="s">
        <v>1398</v>
      </c>
      <c r="D2139" s="1" t="s">
        <v>1270</v>
      </c>
      <c r="E2139" s="1" t="s">
        <v>5311</v>
      </c>
      <c r="F2139" s="1" t="s">
        <v>1398</v>
      </c>
      <c r="G2139" s="1" t="s">
        <v>2630</v>
      </c>
      <c r="H2139" s="1" t="s">
        <v>2638</v>
      </c>
      <c r="I2139" s="1" t="s">
        <v>2612</v>
      </c>
      <c r="J2139" s="17" t="s">
        <v>931</v>
      </c>
    </row>
    <row r="2140" spans="1:10" hidden="1">
      <c r="A2140" s="1" t="s">
        <v>931</v>
      </c>
      <c r="B2140" s="17" t="s">
        <v>5312</v>
      </c>
      <c r="C2140" s="1" t="s">
        <v>1398</v>
      </c>
      <c r="D2140" s="1" t="s">
        <v>1338</v>
      </c>
      <c r="E2140" s="1" t="s">
        <v>5312</v>
      </c>
      <c r="F2140" s="1" t="s">
        <v>1398</v>
      </c>
      <c r="G2140" s="1" t="s">
        <v>2630</v>
      </c>
      <c r="H2140" s="1" t="s">
        <v>2638</v>
      </c>
      <c r="I2140" s="1" t="s">
        <v>2612</v>
      </c>
      <c r="J2140" s="17" t="s">
        <v>931</v>
      </c>
    </row>
    <row r="2141" spans="1:10" hidden="1">
      <c r="A2141" s="1" t="s">
        <v>931</v>
      </c>
      <c r="B2141" s="17" t="s">
        <v>931</v>
      </c>
      <c r="C2141" s="1" t="s">
        <v>1398</v>
      </c>
      <c r="D2141" s="1" t="s">
        <v>1398</v>
      </c>
      <c r="E2141" s="1" t="s">
        <v>931</v>
      </c>
      <c r="F2141" s="1" t="s">
        <v>1398</v>
      </c>
      <c r="G2141" s="1" t="s">
        <v>2630</v>
      </c>
      <c r="H2141" s="1" t="s">
        <v>2638</v>
      </c>
      <c r="I2141" s="1" t="s">
        <v>2612</v>
      </c>
      <c r="J2141" s="17" t="s">
        <v>931</v>
      </c>
    </row>
    <row r="2142" spans="1:10" hidden="1">
      <c r="A2142" s="1" t="s">
        <v>931</v>
      </c>
      <c r="B2142" s="17" t="s">
        <v>5313</v>
      </c>
      <c r="C2142" s="1" t="s">
        <v>1398</v>
      </c>
      <c r="D2142" s="1" t="s">
        <v>1451</v>
      </c>
      <c r="E2142" s="1" t="s">
        <v>5313</v>
      </c>
      <c r="F2142" s="1" t="s">
        <v>1398</v>
      </c>
      <c r="G2142" s="1" t="s">
        <v>2630</v>
      </c>
      <c r="H2142" s="1" t="s">
        <v>2638</v>
      </c>
      <c r="I2142" s="1" t="s">
        <v>2612</v>
      </c>
      <c r="J2142" s="17" t="s">
        <v>931</v>
      </c>
    </row>
    <row r="2143" spans="1:10" hidden="1">
      <c r="A2143" s="1" t="s">
        <v>931</v>
      </c>
      <c r="B2143" s="17" t="s">
        <v>5314</v>
      </c>
      <c r="C2143" s="1" t="s">
        <v>1398</v>
      </c>
      <c r="D2143" s="1" t="s">
        <v>1498</v>
      </c>
      <c r="E2143" s="1" t="s">
        <v>5314</v>
      </c>
      <c r="F2143" s="1" t="s">
        <v>1398</v>
      </c>
      <c r="G2143" s="1" t="s">
        <v>2630</v>
      </c>
      <c r="H2143" s="1" t="s">
        <v>2638</v>
      </c>
      <c r="I2143" s="1" t="s">
        <v>2612</v>
      </c>
      <c r="J2143" s="17" t="s">
        <v>931</v>
      </c>
    </row>
    <row r="2144" spans="1:10" hidden="1">
      <c r="A2144" s="1" t="s">
        <v>931</v>
      </c>
      <c r="B2144" s="17" t="s">
        <v>5315</v>
      </c>
      <c r="C2144" s="1" t="s">
        <v>1398</v>
      </c>
      <c r="D2144" s="1" t="s">
        <v>1539</v>
      </c>
      <c r="E2144" s="1" t="s">
        <v>5315</v>
      </c>
      <c r="F2144" s="1" t="s">
        <v>1398</v>
      </c>
      <c r="G2144" s="1" t="s">
        <v>2630</v>
      </c>
      <c r="H2144" s="1" t="s">
        <v>2638</v>
      </c>
      <c r="I2144" s="1" t="s">
        <v>2612</v>
      </c>
      <c r="J2144" s="17" t="s">
        <v>931</v>
      </c>
    </row>
    <row r="2145" spans="1:10" hidden="1">
      <c r="A2145" s="1" t="s">
        <v>931</v>
      </c>
      <c r="B2145" s="17" t="s">
        <v>5316</v>
      </c>
      <c r="C2145" s="1" t="s">
        <v>1398</v>
      </c>
      <c r="D2145" s="1" t="s">
        <v>1579</v>
      </c>
      <c r="E2145" s="1" t="s">
        <v>5316</v>
      </c>
      <c r="F2145" s="1" t="s">
        <v>1398</v>
      </c>
      <c r="G2145" s="1" t="s">
        <v>2630</v>
      </c>
      <c r="H2145" s="1" t="s">
        <v>2638</v>
      </c>
      <c r="I2145" s="1" t="s">
        <v>2612</v>
      </c>
      <c r="J2145" s="17" t="s">
        <v>931</v>
      </c>
    </row>
    <row r="2146" spans="1:10" hidden="1">
      <c r="A2146" s="1" t="s">
        <v>931</v>
      </c>
      <c r="B2146" s="17" t="s">
        <v>5317</v>
      </c>
      <c r="C2146" s="1" t="s">
        <v>1398</v>
      </c>
      <c r="D2146" s="1" t="s">
        <v>1614</v>
      </c>
      <c r="E2146" s="1" t="s">
        <v>5317</v>
      </c>
      <c r="F2146" s="1" t="s">
        <v>1398</v>
      </c>
      <c r="G2146" s="1" t="s">
        <v>2630</v>
      </c>
      <c r="H2146" s="1" t="s">
        <v>2638</v>
      </c>
      <c r="I2146" s="1" t="s">
        <v>2612</v>
      </c>
      <c r="J2146" s="17" t="s">
        <v>931</v>
      </c>
    </row>
    <row r="2147" spans="1:10" hidden="1">
      <c r="A2147" s="1" t="s">
        <v>931</v>
      </c>
      <c r="B2147" s="17" t="s">
        <v>5318</v>
      </c>
      <c r="C2147" s="1" t="s">
        <v>1398</v>
      </c>
      <c r="D2147" s="1" t="s">
        <v>1648</v>
      </c>
      <c r="E2147" s="1" t="s">
        <v>5318</v>
      </c>
      <c r="F2147" s="1" t="s">
        <v>1398</v>
      </c>
      <c r="G2147" s="1" t="s">
        <v>2630</v>
      </c>
      <c r="H2147" s="1" t="s">
        <v>2638</v>
      </c>
      <c r="I2147" s="1" t="s">
        <v>2612</v>
      </c>
      <c r="J2147" s="17" t="s">
        <v>931</v>
      </c>
    </row>
    <row r="2148" spans="1:10" hidden="1">
      <c r="A2148" s="1" t="s">
        <v>6477</v>
      </c>
      <c r="B2148" s="17" t="s">
        <v>6477</v>
      </c>
      <c r="C2148" s="1" t="s">
        <v>6480</v>
      </c>
      <c r="D2148" s="1" t="s">
        <v>6480</v>
      </c>
      <c r="E2148" s="17" t="s">
        <v>6477</v>
      </c>
      <c r="F2148" s="1" t="s">
        <v>6480</v>
      </c>
      <c r="G2148" s="1" t="s">
        <v>2630</v>
      </c>
      <c r="H2148" s="1" t="s">
        <v>2638</v>
      </c>
      <c r="I2148" s="1" t="s">
        <v>2612</v>
      </c>
      <c r="J2148" s="17" t="s">
        <v>6477</v>
      </c>
    </row>
    <row r="2149" spans="1:10" hidden="1">
      <c r="A2149" s="1" t="s">
        <v>6412</v>
      </c>
      <c r="B2149" s="17" t="s">
        <v>6412</v>
      </c>
      <c r="C2149" s="1" t="s">
        <v>6413</v>
      </c>
      <c r="D2149" s="1" t="s">
        <v>6413</v>
      </c>
      <c r="E2149" s="1" t="s">
        <v>6412</v>
      </c>
      <c r="F2149" s="1" t="s">
        <v>6413</v>
      </c>
      <c r="G2149" s="1" t="s">
        <v>2648</v>
      </c>
      <c r="H2149" s="1" t="s">
        <v>4202</v>
      </c>
      <c r="I2149" s="1" t="s">
        <v>2613</v>
      </c>
      <c r="J2149" s="17" t="s">
        <v>6412</v>
      </c>
    </row>
    <row r="2150" spans="1:10" hidden="1">
      <c r="A2150" s="1" t="s">
        <v>938</v>
      </c>
      <c r="B2150" s="17" t="s">
        <v>5319</v>
      </c>
      <c r="C2150" s="1" t="s">
        <v>2122</v>
      </c>
      <c r="D2150" s="1" t="s">
        <v>1180</v>
      </c>
      <c r="E2150" s="1" t="s">
        <v>5319</v>
      </c>
      <c r="F2150" s="1" t="s">
        <v>2122</v>
      </c>
      <c r="G2150" s="1" t="s">
        <v>2648</v>
      </c>
      <c r="H2150" s="1" t="s">
        <v>4202</v>
      </c>
      <c r="I2150" s="1" t="s">
        <v>2613</v>
      </c>
      <c r="J2150" s="17" t="s">
        <v>938</v>
      </c>
    </row>
    <row r="2151" spans="1:10" hidden="1">
      <c r="A2151" s="1" t="s">
        <v>938</v>
      </c>
      <c r="B2151" s="17" t="s">
        <v>5320</v>
      </c>
      <c r="C2151" s="1" t="s">
        <v>2122</v>
      </c>
      <c r="D2151" s="1" t="s">
        <v>1271</v>
      </c>
      <c r="E2151" s="1" t="s">
        <v>5320</v>
      </c>
      <c r="F2151" s="1" t="s">
        <v>2122</v>
      </c>
      <c r="G2151" s="1" t="s">
        <v>2648</v>
      </c>
      <c r="H2151" s="1" t="s">
        <v>4202</v>
      </c>
      <c r="I2151" s="1" t="s">
        <v>2613</v>
      </c>
      <c r="J2151" s="17" t="s">
        <v>938</v>
      </c>
    </row>
    <row r="2152" spans="1:10" hidden="1">
      <c r="A2152" s="1" t="s">
        <v>938</v>
      </c>
      <c r="B2152" s="17" t="s">
        <v>5321</v>
      </c>
      <c r="C2152" s="1" t="s">
        <v>2122</v>
      </c>
      <c r="D2152" s="1" t="s">
        <v>1339</v>
      </c>
      <c r="E2152" s="1" t="s">
        <v>5321</v>
      </c>
      <c r="F2152" s="1" t="s">
        <v>2122</v>
      </c>
      <c r="G2152" s="1" t="s">
        <v>2648</v>
      </c>
      <c r="H2152" s="1" t="s">
        <v>4202</v>
      </c>
      <c r="I2152" s="1" t="s">
        <v>2613</v>
      </c>
      <c r="J2152" s="17" t="s">
        <v>938</v>
      </c>
    </row>
    <row r="2153" spans="1:10" hidden="1">
      <c r="A2153" s="1" t="s">
        <v>938</v>
      </c>
      <c r="B2153" s="17" t="s">
        <v>5322</v>
      </c>
      <c r="C2153" s="1" t="s">
        <v>2122</v>
      </c>
      <c r="D2153" s="1" t="s">
        <v>1399</v>
      </c>
      <c r="E2153" s="1" t="s">
        <v>5322</v>
      </c>
      <c r="F2153" s="1" t="s">
        <v>2122</v>
      </c>
      <c r="G2153" s="1" t="s">
        <v>2648</v>
      </c>
      <c r="H2153" s="1" t="s">
        <v>4202</v>
      </c>
      <c r="I2153" s="1" t="s">
        <v>2613</v>
      </c>
      <c r="J2153" s="17" t="s">
        <v>938</v>
      </c>
    </row>
    <row r="2154" spans="1:10" hidden="1">
      <c r="A2154" s="1" t="s">
        <v>938</v>
      </c>
      <c r="B2154" s="17" t="s">
        <v>5323</v>
      </c>
      <c r="C2154" s="1" t="s">
        <v>2122</v>
      </c>
      <c r="D2154" s="1" t="s">
        <v>1452</v>
      </c>
      <c r="E2154" s="1" t="s">
        <v>5323</v>
      </c>
      <c r="F2154" s="1" t="s">
        <v>2122</v>
      </c>
      <c r="G2154" s="1" t="s">
        <v>2648</v>
      </c>
      <c r="H2154" s="1" t="s">
        <v>4202</v>
      </c>
      <c r="I2154" s="1" t="s">
        <v>2613</v>
      </c>
      <c r="J2154" s="17" t="s">
        <v>938</v>
      </c>
    </row>
    <row r="2155" spans="1:10" hidden="1">
      <c r="A2155" s="1" t="s">
        <v>938</v>
      </c>
      <c r="B2155" s="17" t="s">
        <v>5324</v>
      </c>
      <c r="C2155" s="1" t="s">
        <v>2122</v>
      </c>
      <c r="D2155" s="1" t="s">
        <v>1499</v>
      </c>
      <c r="E2155" s="1" t="s">
        <v>5324</v>
      </c>
      <c r="F2155" s="1" t="s">
        <v>2122</v>
      </c>
      <c r="G2155" s="1" t="s">
        <v>2648</v>
      </c>
      <c r="H2155" s="1" t="s">
        <v>4202</v>
      </c>
      <c r="I2155" s="1" t="s">
        <v>2613</v>
      </c>
      <c r="J2155" s="17" t="s">
        <v>938</v>
      </c>
    </row>
    <row r="2156" spans="1:10" hidden="1">
      <c r="A2156" s="1" t="s">
        <v>938</v>
      </c>
      <c r="B2156" s="17" t="s">
        <v>5325</v>
      </c>
      <c r="C2156" s="1" t="s">
        <v>2122</v>
      </c>
      <c r="D2156" s="1" t="s">
        <v>1540</v>
      </c>
      <c r="E2156" s="1" t="s">
        <v>5325</v>
      </c>
      <c r="F2156" s="1" t="s">
        <v>2122</v>
      </c>
      <c r="G2156" s="1" t="s">
        <v>2648</v>
      </c>
      <c r="H2156" s="1" t="s">
        <v>4202</v>
      </c>
      <c r="I2156" s="1" t="s">
        <v>2613</v>
      </c>
      <c r="J2156" s="17" t="s">
        <v>938</v>
      </c>
    </row>
    <row r="2157" spans="1:10" hidden="1">
      <c r="A2157" s="1" t="s">
        <v>938</v>
      </c>
      <c r="B2157" s="17" t="s">
        <v>5326</v>
      </c>
      <c r="C2157" s="1" t="s">
        <v>2122</v>
      </c>
      <c r="D2157" s="1" t="s">
        <v>1580</v>
      </c>
      <c r="E2157" s="1" t="s">
        <v>5326</v>
      </c>
      <c r="F2157" s="1" t="s">
        <v>2122</v>
      </c>
      <c r="G2157" s="1" t="s">
        <v>2648</v>
      </c>
      <c r="H2157" s="1" t="s">
        <v>4202</v>
      </c>
      <c r="I2157" s="1" t="s">
        <v>934</v>
      </c>
      <c r="J2157" s="17" t="s">
        <v>938</v>
      </c>
    </row>
    <row r="2158" spans="1:10" hidden="1">
      <c r="A2158" s="1" t="s">
        <v>935</v>
      </c>
      <c r="B2158" s="17" t="s">
        <v>935</v>
      </c>
      <c r="C2158" s="1" t="s">
        <v>1615</v>
      </c>
      <c r="D2158" s="1" t="s">
        <v>1615</v>
      </c>
      <c r="E2158" s="1" t="s">
        <v>935</v>
      </c>
      <c r="F2158" s="1" t="s">
        <v>1615</v>
      </c>
      <c r="G2158" s="1" t="s">
        <v>2648</v>
      </c>
      <c r="H2158" s="1" t="s">
        <v>4202</v>
      </c>
      <c r="I2158" s="1" t="s">
        <v>2613</v>
      </c>
      <c r="J2158" s="17" t="s">
        <v>935</v>
      </c>
    </row>
    <row r="2159" spans="1:10" hidden="1">
      <c r="A2159" s="1" t="s">
        <v>938</v>
      </c>
      <c r="B2159" s="17" t="s">
        <v>5327</v>
      </c>
      <c r="C2159" s="1" t="s">
        <v>2122</v>
      </c>
      <c r="D2159" s="1" t="s">
        <v>1649</v>
      </c>
      <c r="E2159" s="1" t="s">
        <v>5327</v>
      </c>
      <c r="F2159" s="1" t="s">
        <v>2122</v>
      </c>
      <c r="G2159" s="1" t="s">
        <v>2648</v>
      </c>
      <c r="H2159" s="1" t="s">
        <v>4202</v>
      </c>
      <c r="I2159" s="1" t="s">
        <v>2613</v>
      </c>
      <c r="J2159" s="17" t="s">
        <v>938</v>
      </c>
    </row>
    <row r="2160" spans="1:10" hidden="1">
      <c r="A2160" s="1" t="s">
        <v>938</v>
      </c>
      <c r="B2160" s="17" t="s">
        <v>5328</v>
      </c>
      <c r="C2160" s="1" t="s">
        <v>2122</v>
      </c>
      <c r="D2160" s="1" t="s">
        <v>1681</v>
      </c>
      <c r="E2160" s="1" t="s">
        <v>5328</v>
      </c>
      <c r="F2160" s="1" t="s">
        <v>2122</v>
      </c>
      <c r="G2160" s="1" t="s">
        <v>2648</v>
      </c>
      <c r="H2160" s="1" t="s">
        <v>4202</v>
      </c>
      <c r="I2160" s="1" t="s">
        <v>2613</v>
      </c>
      <c r="J2160" s="17" t="s">
        <v>938</v>
      </c>
    </row>
    <row r="2161" spans="1:10" hidden="1">
      <c r="A2161" s="1" t="s">
        <v>938</v>
      </c>
      <c r="B2161" s="17" t="s">
        <v>5329</v>
      </c>
      <c r="C2161" s="1" t="s">
        <v>2122</v>
      </c>
      <c r="D2161" s="1" t="s">
        <v>1712</v>
      </c>
      <c r="E2161" s="1" t="s">
        <v>5329</v>
      </c>
      <c r="F2161" s="1" t="s">
        <v>2122</v>
      </c>
      <c r="G2161" s="1" t="s">
        <v>2648</v>
      </c>
      <c r="H2161" s="1" t="s">
        <v>4202</v>
      </c>
      <c r="I2161" s="1" t="s">
        <v>934</v>
      </c>
      <c r="J2161" s="17" t="s">
        <v>938</v>
      </c>
    </row>
    <row r="2162" spans="1:10" hidden="1">
      <c r="A2162" s="1" t="s">
        <v>938</v>
      </c>
      <c r="B2162" s="17" t="s">
        <v>5330</v>
      </c>
      <c r="C2162" s="1" t="s">
        <v>2122</v>
      </c>
      <c r="D2162" s="1" t="s">
        <v>1743</v>
      </c>
      <c r="E2162" s="1" t="s">
        <v>5330</v>
      </c>
      <c r="F2162" s="1" t="s">
        <v>2122</v>
      </c>
      <c r="G2162" s="1" t="s">
        <v>2648</v>
      </c>
      <c r="H2162" s="1" t="s">
        <v>4202</v>
      </c>
      <c r="I2162" s="1" t="s">
        <v>2613</v>
      </c>
      <c r="J2162" s="17" t="s">
        <v>938</v>
      </c>
    </row>
    <row r="2163" spans="1:10" hidden="1">
      <c r="A2163" s="1" t="s">
        <v>938</v>
      </c>
      <c r="B2163" s="17" t="s">
        <v>5331</v>
      </c>
      <c r="C2163" s="1" t="s">
        <v>2122</v>
      </c>
      <c r="D2163" s="1" t="s">
        <v>1769</v>
      </c>
      <c r="E2163" s="1" t="s">
        <v>5331</v>
      </c>
      <c r="F2163" s="1" t="s">
        <v>2122</v>
      </c>
      <c r="G2163" s="1" t="s">
        <v>2648</v>
      </c>
      <c r="H2163" s="1" t="s">
        <v>4202</v>
      </c>
      <c r="I2163" s="1" t="s">
        <v>2613</v>
      </c>
      <c r="J2163" s="17" t="s">
        <v>938</v>
      </c>
    </row>
    <row r="2164" spans="1:10" hidden="1">
      <c r="A2164" s="1" t="s">
        <v>938</v>
      </c>
      <c r="B2164" s="17" t="s">
        <v>5332</v>
      </c>
      <c r="C2164" s="1" t="s">
        <v>2122</v>
      </c>
      <c r="D2164" s="1" t="s">
        <v>1796</v>
      </c>
      <c r="E2164" s="1" t="s">
        <v>5332</v>
      </c>
      <c r="F2164" s="1" t="s">
        <v>2122</v>
      </c>
      <c r="G2164" s="1" t="s">
        <v>2648</v>
      </c>
      <c r="H2164" s="1" t="s">
        <v>4202</v>
      </c>
      <c r="I2164" s="1" t="s">
        <v>2613</v>
      </c>
      <c r="J2164" s="17" t="s">
        <v>938</v>
      </c>
    </row>
    <row r="2165" spans="1:10" hidden="1">
      <c r="A2165" s="1" t="s">
        <v>938</v>
      </c>
      <c r="B2165" s="17" t="s">
        <v>5333</v>
      </c>
      <c r="C2165" s="1" t="s">
        <v>2122</v>
      </c>
      <c r="D2165" s="1" t="s">
        <v>1820</v>
      </c>
      <c r="E2165" s="1" t="s">
        <v>5333</v>
      </c>
      <c r="F2165" s="1" t="s">
        <v>2122</v>
      </c>
      <c r="G2165" s="1" t="s">
        <v>2648</v>
      </c>
      <c r="H2165" s="1" t="s">
        <v>4202</v>
      </c>
      <c r="I2165" s="1" t="s">
        <v>2613</v>
      </c>
      <c r="J2165" s="17" t="s">
        <v>938</v>
      </c>
    </row>
    <row r="2166" spans="1:10" hidden="1">
      <c r="A2166" s="1" t="s">
        <v>938</v>
      </c>
      <c r="B2166" s="17" t="s">
        <v>5334</v>
      </c>
      <c r="C2166" s="1" t="s">
        <v>2122</v>
      </c>
      <c r="D2166" s="1" t="s">
        <v>1843</v>
      </c>
      <c r="E2166" s="1" t="s">
        <v>5334</v>
      </c>
      <c r="F2166" s="1" t="s">
        <v>2122</v>
      </c>
      <c r="G2166" s="1" t="s">
        <v>2648</v>
      </c>
      <c r="H2166" s="1" t="s">
        <v>4202</v>
      </c>
      <c r="I2166" s="1" t="s">
        <v>2613</v>
      </c>
      <c r="J2166" s="17" t="s">
        <v>938</v>
      </c>
    </row>
    <row r="2167" spans="1:10" hidden="1">
      <c r="A2167" s="1" t="s">
        <v>938</v>
      </c>
      <c r="B2167" s="17" t="s">
        <v>5335</v>
      </c>
      <c r="C2167" s="1" t="s">
        <v>2122</v>
      </c>
      <c r="D2167" s="1" t="s">
        <v>1865</v>
      </c>
      <c r="E2167" s="1" t="s">
        <v>5335</v>
      </c>
      <c r="F2167" s="1" t="s">
        <v>2122</v>
      </c>
      <c r="G2167" s="1" t="s">
        <v>2648</v>
      </c>
      <c r="H2167" s="1" t="s">
        <v>4202</v>
      </c>
      <c r="I2167" s="1" t="s">
        <v>2613</v>
      </c>
      <c r="J2167" s="17" t="s">
        <v>938</v>
      </c>
    </row>
    <row r="2168" spans="1:10" hidden="1">
      <c r="A2168" s="1" t="s">
        <v>938</v>
      </c>
      <c r="B2168" s="17" t="s">
        <v>5336</v>
      </c>
      <c r="C2168" s="1" t="s">
        <v>2122</v>
      </c>
      <c r="D2168" s="1" t="s">
        <v>1884</v>
      </c>
      <c r="E2168" s="1" t="s">
        <v>5336</v>
      </c>
      <c r="F2168" s="1" t="s">
        <v>2122</v>
      </c>
      <c r="G2168" s="1" t="s">
        <v>2648</v>
      </c>
      <c r="H2168" s="1" t="s">
        <v>4202</v>
      </c>
      <c r="I2168" s="1" t="s">
        <v>2613</v>
      </c>
      <c r="J2168" s="17" t="s">
        <v>938</v>
      </c>
    </row>
    <row r="2169" spans="1:10" hidden="1">
      <c r="A2169" s="1" t="s">
        <v>938</v>
      </c>
      <c r="B2169" s="17" t="s">
        <v>5337</v>
      </c>
      <c r="C2169" s="1" t="s">
        <v>2122</v>
      </c>
      <c r="D2169" s="1" t="s">
        <v>1903</v>
      </c>
      <c r="E2169" s="1" t="s">
        <v>5337</v>
      </c>
      <c r="F2169" s="1" t="s">
        <v>2122</v>
      </c>
      <c r="G2169" s="1" t="s">
        <v>2648</v>
      </c>
      <c r="H2169" s="1" t="s">
        <v>4202</v>
      </c>
      <c r="I2169" s="1" t="s">
        <v>934</v>
      </c>
      <c r="J2169" s="17" t="s">
        <v>938</v>
      </c>
    </row>
    <row r="2170" spans="1:10" hidden="1">
      <c r="A2170" s="1" t="s">
        <v>938</v>
      </c>
      <c r="B2170" s="17" t="s">
        <v>5338</v>
      </c>
      <c r="C2170" s="1" t="s">
        <v>2122</v>
      </c>
      <c r="D2170" s="1" t="s">
        <v>1921</v>
      </c>
      <c r="E2170" s="1" t="s">
        <v>5338</v>
      </c>
      <c r="F2170" s="1" t="s">
        <v>2122</v>
      </c>
      <c r="G2170" s="1" t="s">
        <v>2648</v>
      </c>
      <c r="H2170" s="1" t="s">
        <v>4202</v>
      </c>
      <c r="I2170" s="1" t="s">
        <v>2613</v>
      </c>
      <c r="J2170" s="17" t="s">
        <v>938</v>
      </c>
    </row>
    <row r="2171" spans="1:10" hidden="1">
      <c r="A2171" s="1" t="s">
        <v>938</v>
      </c>
      <c r="B2171" s="17" t="s">
        <v>5339</v>
      </c>
      <c r="C2171" s="1" t="s">
        <v>2122</v>
      </c>
      <c r="D2171" s="1" t="s">
        <v>1939</v>
      </c>
      <c r="E2171" s="1" t="s">
        <v>5339</v>
      </c>
      <c r="F2171" s="1" t="s">
        <v>2122</v>
      </c>
      <c r="G2171" s="1" t="s">
        <v>2648</v>
      </c>
      <c r="H2171" s="1" t="s">
        <v>4202</v>
      </c>
      <c r="I2171" s="1" t="s">
        <v>2613</v>
      </c>
      <c r="J2171" s="17" t="s">
        <v>938</v>
      </c>
    </row>
    <row r="2172" spans="1:10" hidden="1">
      <c r="A2172" s="1" t="s">
        <v>938</v>
      </c>
      <c r="B2172" s="17" t="s">
        <v>5340</v>
      </c>
      <c r="C2172" s="1" t="s">
        <v>2122</v>
      </c>
      <c r="D2172" s="1" t="s">
        <v>1957</v>
      </c>
      <c r="E2172" s="1" t="s">
        <v>5340</v>
      </c>
      <c r="F2172" s="1" t="s">
        <v>2122</v>
      </c>
      <c r="G2172" s="1" t="s">
        <v>2648</v>
      </c>
      <c r="H2172" s="1" t="s">
        <v>4202</v>
      </c>
      <c r="I2172" s="1" t="s">
        <v>2613</v>
      </c>
      <c r="J2172" s="17" t="s">
        <v>938</v>
      </c>
    </row>
    <row r="2173" spans="1:10" hidden="1">
      <c r="A2173" s="1" t="s">
        <v>938</v>
      </c>
      <c r="B2173" s="17" t="s">
        <v>5341</v>
      </c>
      <c r="C2173" s="1" t="s">
        <v>2122</v>
      </c>
      <c r="D2173" s="1" t="s">
        <v>1974</v>
      </c>
      <c r="E2173" s="1" t="s">
        <v>5341</v>
      </c>
      <c r="F2173" s="1" t="s">
        <v>2122</v>
      </c>
      <c r="G2173" s="1" t="s">
        <v>2648</v>
      </c>
      <c r="H2173" s="1" t="s">
        <v>4202</v>
      </c>
      <c r="I2173" s="1" t="s">
        <v>2613</v>
      </c>
      <c r="J2173" s="17" t="s">
        <v>938</v>
      </c>
    </row>
    <row r="2174" spans="1:10" hidden="1">
      <c r="A2174" s="1" t="s">
        <v>938</v>
      </c>
      <c r="B2174" s="17" t="s">
        <v>5342</v>
      </c>
      <c r="C2174" s="1" t="s">
        <v>2122</v>
      </c>
      <c r="D2174" s="1" t="s">
        <v>1991</v>
      </c>
      <c r="E2174" s="1" t="s">
        <v>5342</v>
      </c>
      <c r="F2174" s="1" t="s">
        <v>2122</v>
      </c>
      <c r="G2174" s="1" t="s">
        <v>2648</v>
      </c>
      <c r="H2174" s="1" t="s">
        <v>4202</v>
      </c>
      <c r="I2174" s="1" t="s">
        <v>934</v>
      </c>
      <c r="J2174" s="17" t="s">
        <v>938</v>
      </c>
    </row>
    <row r="2175" spans="1:10" hidden="1">
      <c r="A2175" s="1" t="s">
        <v>938</v>
      </c>
      <c r="B2175" s="17" t="s">
        <v>5343</v>
      </c>
      <c r="C2175" s="1" t="s">
        <v>2122</v>
      </c>
      <c r="D2175" s="1" t="s">
        <v>2006</v>
      </c>
      <c r="E2175" s="1" t="s">
        <v>5343</v>
      </c>
      <c r="F2175" s="1" t="s">
        <v>2122</v>
      </c>
      <c r="G2175" s="1" t="s">
        <v>2648</v>
      </c>
      <c r="H2175" s="1" t="s">
        <v>4202</v>
      </c>
      <c r="I2175" s="1" t="s">
        <v>2613</v>
      </c>
      <c r="J2175" s="17" t="s">
        <v>938</v>
      </c>
    </row>
    <row r="2176" spans="1:10" hidden="1">
      <c r="A2176" s="1" t="s">
        <v>938</v>
      </c>
      <c r="B2176" s="17" t="s">
        <v>5344</v>
      </c>
      <c r="C2176" s="1" t="s">
        <v>2122</v>
      </c>
      <c r="D2176" s="1" t="s">
        <v>2021</v>
      </c>
      <c r="E2176" s="1" t="s">
        <v>5344</v>
      </c>
      <c r="F2176" s="1" t="s">
        <v>2122</v>
      </c>
      <c r="G2176" s="1" t="s">
        <v>2648</v>
      </c>
      <c r="H2176" s="1" t="s">
        <v>4202</v>
      </c>
      <c r="I2176" s="1" t="s">
        <v>2613</v>
      </c>
      <c r="J2176" s="17" t="s">
        <v>938</v>
      </c>
    </row>
    <row r="2177" spans="1:10" hidden="1">
      <c r="A2177" s="1" t="s">
        <v>938</v>
      </c>
      <c r="B2177" s="17" t="s">
        <v>5345</v>
      </c>
      <c r="C2177" s="1" t="s">
        <v>2122</v>
      </c>
      <c r="D2177" s="1" t="s">
        <v>2036</v>
      </c>
      <c r="E2177" s="1" t="s">
        <v>5345</v>
      </c>
      <c r="F2177" s="1" t="s">
        <v>2122</v>
      </c>
      <c r="G2177" s="1" t="s">
        <v>2648</v>
      </c>
      <c r="H2177" s="1" t="s">
        <v>4202</v>
      </c>
      <c r="I2177" s="1" t="s">
        <v>2613</v>
      </c>
      <c r="J2177" s="17" t="s">
        <v>938</v>
      </c>
    </row>
    <row r="2178" spans="1:10" hidden="1">
      <c r="A2178" s="1" t="s">
        <v>938</v>
      </c>
      <c r="B2178" s="17" t="s">
        <v>5346</v>
      </c>
      <c r="C2178" s="1" t="s">
        <v>2122</v>
      </c>
      <c r="D2178" s="1" t="s">
        <v>2051</v>
      </c>
      <c r="E2178" s="1" t="s">
        <v>5346</v>
      </c>
      <c r="F2178" s="1" t="s">
        <v>2122</v>
      </c>
      <c r="G2178" s="1" t="s">
        <v>2648</v>
      </c>
      <c r="H2178" s="1" t="s">
        <v>4202</v>
      </c>
      <c r="I2178" s="1" t="s">
        <v>934</v>
      </c>
      <c r="J2178" s="17" t="s">
        <v>938</v>
      </c>
    </row>
    <row r="2179" spans="1:10" hidden="1">
      <c r="A2179" s="1" t="s">
        <v>938</v>
      </c>
      <c r="B2179" s="17" t="s">
        <v>5347</v>
      </c>
      <c r="C2179" s="1" t="s">
        <v>2122</v>
      </c>
      <c r="D2179" s="1" t="s">
        <v>2066</v>
      </c>
      <c r="E2179" s="1" t="s">
        <v>5347</v>
      </c>
      <c r="F2179" s="1" t="s">
        <v>2122</v>
      </c>
      <c r="G2179" s="1" t="s">
        <v>2648</v>
      </c>
      <c r="H2179" s="1" t="s">
        <v>4202</v>
      </c>
      <c r="I2179" s="1" t="s">
        <v>934</v>
      </c>
      <c r="J2179" s="17" t="s">
        <v>938</v>
      </c>
    </row>
    <row r="2180" spans="1:10" hidden="1">
      <c r="A2180" s="1" t="s">
        <v>938</v>
      </c>
      <c r="B2180" s="17" t="s">
        <v>5348</v>
      </c>
      <c r="C2180" s="1" t="s">
        <v>2122</v>
      </c>
      <c r="D2180" s="1" t="s">
        <v>2081</v>
      </c>
      <c r="E2180" s="1" t="s">
        <v>5348</v>
      </c>
      <c r="F2180" s="1" t="s">
        <v>2122</v>
      </c>
      <c r="G2180" s="1" t="s">
        <v>2648</v>
      </c>
      <c r="H2180" s="1" t="s">
        <v>4202</v>
      </c>
      <c r="I2180" s="1" t="s">
        <v>2613</v>
      </c>
      <c r="J2180" s="17" t="s">
        <v>938</v>
      </c>
    </row>
    <row r="2181" spans="1:10" hidden="1">
      <c r="A2181" s="1" t="s">
        <v>938</v>
      </c>
      <c r="B2181" s="17" t="s">
        <v>5349</v>
      </c>
      <c r="C2181" s="1" t="s">
        <v>2122</v>
      </c>
      <c r="D2181" s="1" t="s">
        <v>2096</v>
      </c>
      <c r="E2181" s="1" t="s">
        <v>5349</v>
      </c>
      <c r="F2181" s="1" t="s">
        <v>2122</v>
      </c>
      <c r="G2181" s="1" t="s">
        <v>2648</v>
      </c>
      <c r="H2181" s="1" t="s">
        <v>4202</v>
      </c>
      <c r="I2181" s="1" t="s">
        <v>2613</v>
      </c>
      <c r="J2181" s="17" t="s">
        <v>938</v>
      </c>
    </row>
    <row r="2182" spans="1:10" hidden="1">
      <c r="A2182" s="1" t="s">
        <v>938</v>
      </c>
      <c r="B2182" s="17" t="s">
        <v>5350</v>
      </c>
      <c r="C2182" s="1" t="s">
        <v>2122</v>
      </c>
      <c r="D2182" s="1" t="s">
        <v>2109</v>
      </c>
      <c r="E2182" s="1" t="s">
        <v>5350</v>
      </c>
      <c r="F2182" s="1" t="s">
        <v>2122</v>
      </c>
      <c r="G2182" s="1" t="s">
        <v>2648</v>
      </c>
      <c r="H2182" s="1" t="s">
        <v>4202</v>
      </c>
      <c r="I2182" s="1" t="s">
        <v>2613</v>
      </c>
      <c r="J2182" s="17" t="s">
        <v>938</v>
      </c>
    </row>
    <row r="2183" spans="1:10" hidden="1">
      <c r="A2183" s="1" t="s">
        <v>938</v>
      </c>
      <c r="B2183" s="17" t="s">
        <v>938</v>
      </c>
      <c r="C2183" s="1" t="s">
        <v>2122</v>
      </c>
      <c r="D2183" s="1" t="s">
        <v>2122</v>
      </c>
      <c r="E2183" s="1" t="s">
        <v>938</v>
      </c>
      <c r="F2183" s="1" t="s">
        <v>2122</v>
      </c>
      <c r="G2183" s="1" t="s">
        <v>2648</v>
      </c>
      <c r="H2183" s="1" t="s">
        <v>4202</v>
      </c>
      <c r="I2183" s="1" t="s">
        <v>2613</v>
      </c>
      <c r="J2183" s="17" t="s">
        <v>938</v>
      </c>
    </row>
    <row r="2184" spans="1:10" hidden="1">
      <c r="A2184" s="1" t="s">
        <v>938</v>
      </c>
      <c r="B2184" s="17" t="s">
        <v>5351</v>
      </c>
      <c r="C2184" s="1" t="s">
        <v>2122</v>
      </c>
      <c r="D2184" s="1" t="s">
        <v>2136</v>
      </c>
      <c r="E2184" s="1" t="s">
        <v>5351</v>
      </c>
      <c r="F2184" s="1" t="s">
        <v>2122</v>
      </c>
      <c r="G2184" s="1" t="s">
        <v>2648</v>
      </c>
      <c r="H2184" s="1" t="s">
        <v>4202</v>
      </c>
      <c r="I2184" s="1" t="s">
        <v>934</v>
      </c>
      <c r="J2184" s="17" t="s">
        <v>938</v>
      </c>
    </row>
    <row r="2185" spans="1:10" hidden="1">
      <c r="A2185" s="1" t="s">
        <v>938</v>
      </c>
      <c r="B2185" s="17" t="s">
        <v>5352</v>
      </c>
      <c r="C2185" s="1" t="s">
        <v>2122</v>
      </c>
      <c r="D2185" s="1" t="s">
        <v>2148</v>
      </c>
      <c r="E2185" s="1" t="s">
        <v>5352</v>
      </c>
      <c r="F2185" s="1" t="s">
        <v>2122</v>
      </c>
      <c r="G2185" s="1" t="s">
        <v>2648</v>
      </c>
      <c r="H2185" s="1" t="s">
        <v>4202</v>
      </c>
      <c r="I2185" s="1" t="s">
        <v>2613</v>
      </c>
      <c r="J2185" s="17" t="s">
        <v>938</v>
      </c>
    </row>
    <row r="2186" spans="1:10" hidden="1">
      <c r="A2186" s="1" t="s">
        <v>938</v>
      </c>
      <c r="B2186" s="17" t="s">
        <v>5353</v>
      </c>
      <c r="C2186" s="1" t="s">
        <v>2122</v>
      </c>
      <c r="D2186" s="1" t="s">
        <v>2159</v>
      </c>
      <c r="E2186" s="1" t="s">
        <v>5353</v>
      </c>
      <c r="F2186" s="1" t="s">
        <v>2122</v>
      </c>
      <c r="G2186" s="1" t="s">
        <v>2648</v>
      </c>
      <c r="H2186" s="1" t="s">
        <v>4202</v>
      </c>
      <c r="I2186" s="1" t="s">
        <v>2613</v>
      </c>
      <c r="J2186" s="17" t="s">
        <v>938</v>
      </c>
    </row>
    <row r="2187" spans="1:10" hidden="1">
      <c r="A2187" s="1" t="s">
        <v>938</v>
      </c>
      <c r="B2187" s="17" t="s">
        <v>5354</v>
      </c>
      <c r="C2187" s="1" t="s">
        <v>2122</v>
      </c>
      <c r="D2187" s="1" t="s">
        <v>2170</v>
      </c>
      <c r="E2187" s="1" t="s">
        <v>5354</v>
      </c>
      <c r="F2187" s="1" t="s">
        <v>2122</v>
      </c>
      <c r="G2187" s="1" t="s">
        <v>2648</v>
      </c>
      <c r="H2187" s="1" t="s">
        <v>4202</v>
      </c>
      <c r="I2187" s="1" t="s">
        <v>2613</v>
      </c>
      <c r="J2187" s="17" t="s">
        <v>938</v>
      </c>
    </row>
    <row r="2188" spans="1:10" hidden="1">
      <c r="A2188" s="1" t="s">
        <v>938</v>
      </c>
      <c r="B2188" s="17" t="s">
        <v>5355</v>
      </c>
      <c r="C2188" s="1" t="s">
        <v>2122</v>
      </c>
      <c r="D2188" s="1" t="s">
        <v>2181</v>
      </c>
      <c r="E2188" s="1" t="s">
        <v>5355</v>
      </c>
      <c r="F2188" s="1" t="s">
        <v>2122</v>
      </c>
      <c r="G2188" s="1" t="s">
        <v>2648</v>
      </c>
      <c r="H2188" s="1" t="s">
        <v>4202</v>
      </c>
      <c r="I2188" s="1" t="s">
        <v>2613</v>
      </c>
      <c r="J2188" s="17" t="s">
        <v>938</v>
      </c>
    </row>
    <row r="2189" spans="1:10" hidden="1">
      <c r="A2189" s="1" t="s">
        <v>938</v>
      </c>
      <c r="B2189" s="17" t="s">
        <v>5356</v>
      </c>
      <c r="C2189" s="1" t="s">
        <v>2122</v>
      </c>
      <c r="D2189" s="1" t="s">
        <v>2192</v>
      </c>
      <c r="E2189" s="1" t="s">
        <v>5356</v>
      </c>
      <c r="F2189" s="1" t="s">
        <v>2122</v>
      </c>
      <c r="G2189" s="1" t="s">
        <v>2648</v>
      </c>
      <c r="H2189" s="1" t="s">
        <v>4202</v>
      </c>
      <c r="I2189" s="1" t="s">
        <v>2613</v>
      </c>
      <c r="J2189" s="17" t="s">
        <v>938</v>
      </c>
    </row>
    <row r="2190" spans="1:10" hidden="1">
      <c r="A2190" s="1" t="s">
        <v>938</v>
      </c>
      <c r="B2190" s="17" t="s">
        <v>5357</v>
      </c>
      <c r="C2190" s="1" t="s">
        <v>2122</v>
      </c>
      <c r="D2190" s="1" t="s">
        <v>2202</v>
      </c>
      <c r="E2190" s="1" t="s">
        <v>5357</v>
      </c>
      <c r="F2190" s="1" t="s">
        <v>2122</v>
      </c>
      <c r="G2190" s="1" t="s">
        <v>2648</v>
      </c>
      <c r="H2190" s="1" t="s">
        <v>4202</v>
      </c>
      <c r="I2190" s="1" t="s">
        <v>934</v>
      </c>
      <c r="J2190" s="17" t="s">
        <v>938</v>
      </c>
    </row>
    <row r="2191" spans="1:10" hidden="1">
      <c r="A2191" s="1" t="s">
        <v>938</v>
      </c>
      <c r="B2191" s="17" t="s">
        <v>5358</v>
      </c>
      <c r="C2191" s="1" t="s">
        <v>2122</v>
      </c>
      <c r="D2191" s="1" t="s">
        <v>2212</v>
      </c>
      <c r="E2191" s="1" t="s">
        <v>5358</v>
      </c>
      <c r="F2191" s="1" t="s">
        <v>2122</v>
      </c>
      <c r="G2191" s="1" t="s">
        <v>2648</v>
      </c>
      <c r="H2191" s="1" t="s">
        <v>4202</v>
      </c>
      <c r="I2191" s="1" t="s">
        <v>2613</v>
      </c>
      <c r="J2191" s="17" t="s">
        <v>938</v>
      </c>
    </row>
    <row r="2192" spans="1:10" hidden="1">
      <c r="A2192" s="1" t="s">
        <v>938</v>
      </c>
      <c r="B2192" s="17" t="s">
        <v>5359</v>
      </c>
      <c r="C2192" s="1" t="s">
        <v>2122</v>
      </c>
      <c r="D2192" s="1" t="s">
        <v>2222</v>
      </c>
      <c r="E2192" s="1" t="s">
        <v>5359</v>
      </c>
      <c r="F2192" s="1" t="s">
        <v>2122</v>
      </c>
      <c r="G2192" s="1" t="s">
        <v>2648</v>
      </c>
      <c r="H2192" s="1" t="s">
        <v>4202</v>
      </c>
      <c r="I2192" s="1" t="s">
        <v>2613</v>
      </c>
      <c r="J2192" s="17" t="s">
        <v>938</v>
      </c>
    </row>
    <row r="2193" spans="1:10" hidden="1">
      <c r="A2193" s="1" t="s">
        <v>938</v>
      </c>
      <c r="B2193" s="17" t="s">
        <v>5360</v>
      </c>
      <c r="C2193" s="1" t="s">
        <v>2122</v>
      </c>
      <c r="D2193" s="1" t="s">
        <v>2231</v>
      </c>
      <c r="E2193" s="1" t="s">
        <v>5360</v>
      </c>
      <c r="F2193" s="1" t="s">
        <v>2122</v>
      </c>
      <c r="G2193" s="1" t="s">
        <v>2648</v>
      </c>
      <c r="H2193" s="1" t="s">
        <v>4202</v>
      </c>
      <c r="I2193" s="1" t="s">
        <v>2613</v>
      </c>
      <c r="J2193" s="17" t="s">
        <v>938</v>
      </c>
    </row>
    <row r="2194" spans="1:10" hidden="1">
      <c r="A2194" s="1" t="s">
        <v>938</v>
      </c>
      <c r="B2194" s="17" t="s">
        <v>5361</v>
      </c>
      <c r="C2194" s="1" t="s">
        <v>2122</v>
      </c>
      <c r="D2194" s="1" t="s">
        <v>2240</v>
      </c>
      <c r="E2194" s="1" t="s">
        <v>5361</v>
      </c>
      <c r="F2194" s="1" t="s">
        <v>2122</v>
      </c>
      <c r="G2194" s="1" t="s">
        <v>2648</v>
      </c>
      <c r="H2194" s="1" t="s">
        <v>4202</v>
      </c>
      <c r="I2194" s="1" t="s">
        <v>934</v>
      </c>
      <c r="J2194" s="17" t="s">
        <v>938</v>
      </c>
    </row>
    <row r="2195" spans="1:10" hidden="1">
      <c r="A2195" s="1" t="s">
        <v>938</v>
      </c>
      <c r="B2195" s="17" t="s">
        <v>5362</v>
      </c>
      <c r="C2195" s="1" t="s">
        <v>2122</v>
      </c>
      <c r="D2195" s="1" t="s">
        <v>2249</v>
      </c>
      <c r="E2195" s="1" t="s">
        <v>5362</v>
      </c>
      <c r="F2195" s="1" t="s">
        <v>2122</v>
      </c>
      <c r="G2195" s="1" t="s">
        <v>2648</v>
      </c>
      <c r="H2195" s="1" t="s">
        <v>4202</v>
      </c>
      <c r="I2195" s="1" t="s">
        <v>2613</v>
      </c>
      <c r="J2195" s="17" t="s">
        <v>938</v>
      </c>
    </row>
    <row r="2196" spans="1:10" hidden="1">
      <c r="A2196" s="1" t="s">
        <v>938</v>
      </c>
      <c r="B2196" s="17" t="s">
        <v>5363</v>
      </c>
      <c r="C2196" s="1" t="s">
        <v>2122</v>
      </c>
      <c r="D2196" s="1" t="s">
        <v>2257</v>
      </c>
      <c r="E2196" s="1" t="s">
        <v>5363</v>
      </c>
      <c r="F2196" s="1" t="s">
        <v>2122</v>
      </c>
      <c r="G2196" s="1" t="s">
        <v>2648</v>
      </c>
      <c r="H2196" s="1" t="s">
        <v>4202</v>
      </c>
      <c r="I2196" s="1" t="s">
        <v>2613</v>
      </c>
      <c r="J2196" s="17" t="s">
        <v>938</v>
      </c>
    </row>
    <row r="2197" spans="1:10" hidden="1">
      <c r="A2197" s="1" t="s">
        <v>938</v>
      </c>
      <c r="B2197" s="17" t="s">
        <v>5364</v>
      </c>
      <c r="C2197" s="1" t="s">
        <v>2122</v>
      </c>
      <c r="D2197" s="1" t="s">
        <v>2265</v>
      </c>
      <c r="E2197" s="1" t="s">
        <v>5364</v>
      </c>
      <c r="F2197" s="1" t="s">
        <v>2122</v>
      </c>
      <c r="G2197" s="1" t="s">
        <v>2648</v>
      </c>
      <c r="H2197" s="1" t="s">
        <v>4202</v>
      </c>
      <c r="I2197" s="1" t="s">
        <v>934</v>
      </c>
      <c r="J2197" s="17" t="s">
        <v>938</v>
      </c>
    </row>
    <row r="2198" spans="1:10" hidden="1">
      <c r="A2198" s="1" t="s">
        <v>938</v>
      </c>
      <c r="B2198" s="17" t="s">
        <v>5365</v>
      </c>
      <c r="C2198" s="1" t="s">
        <v>2122</v>
      </c>
      <c r="D2198" s="1" t="s">
        <v>2272</v>
      </c>
      <c r="E2198" s="1" t="s">
        <v>5365</v>
      </c>
      <c r="F2198" s="1" t="s">
        <v>2122</v>
      </c>
      <c r="G2198" s="1" t="s">
        <v>2648</v>
      </c>
      <c r="H2198" s="1" t="s">
        <v>4202</v>
      </c>
      <c r="I2198" s="1" t="s">
        <v>2613</v>
      </c>
      <c r="J2198" s="17" t="s">
        <v>938</v>
      </c>
    </row>
    <row r="2199" spans="1:10" hidden="1">
      <c r="A2199" s="1" t="s">
        <v>938</v>
      </c>
      <c r="B2199" s="17" t="s">
        <v>5366</v>
      </c>
      <c r="C2199" s="1" t="s">
        <v>2122</v>
      </c>
      <c r="D2199" s="1" t="s">
        <v>2279</v>
      </c>
      <c r="E2199" s="1" t="s">
        <v>5366</v>
      </c>
      <c r="F2199" s="1" t="s">
        <v>2122</v>
      </c>
      <c r="G2199" s="1" t="s">
        <v>2648</v>
      </c>
      <c r="H2199" s="1" t="s">
        <v>4202</v>
      </c>
      <c r="I2199" s="1" t="s">
        <v>2613</v>
      </c>
      <c r="J2199" s="17" t="s">
        <v>938</v>
      </c>
    </row>
    <row r="2200" spans="1:10" hidden="1">
      <c r="A2200" s="1" t="s">
        <v>938</v>
      </c>
      <c r="B2200" s="17" t="s">
        <v>5367</v>
      </c>
      <c r="C2200" s="1" t="s">
        <v>2122</v>
      </c>
      <c r="D2200" s="1" t="s">
        <v>2286</v>
      </c>
      <c r="E2200" s="1" t="s">
        <v>5367</v>
      </c>
      <c r="F2200" s="1" t="s">
        <v>2122</v>
      </c>
      <c r="G2200" s="1" t="s">
        <v>2648</v>
      </c>
      <c r="H2200" s="1" t="s">
        <v>4202</v>
      </c>
      <c r="I2200" s="1" t="s">
        <v>2613</v>
      </c>
      <c r="J2200" s="17" t="s">
        <v>938</v>
      </c>
    </row>
    <row r="2201" spans="1:10" hidden="1">
      <c r="A2201" s="1" t="s">
        <v>938</v>
      </c>
      <c r="B2201" s="17" t="s">
        <v>5368</v>
      </c>
      <c r="C2201" s="1" t="s">
        <v>2122</v>
      </c>
      <c r="D2201" s="1" t="s">
        <v>2292</v>
      </c>
      <c r="E2201" s="1" t="s">
        <v>5368</v>
      </c>
      <c r="F2201" s="1" t="s">
        <v>2122</v>
      </c>
      <c r="G2201" s="1" t="s">
        <v>2648</v>
      </c>
      <c r="H2201" s="1" t="s">
        <v>4202</v>
      </c>
      <c r="I2201" s="1" t="s">
        <v>2613</v>
      </c>
      <c r="J2201" s="17" t="s">
        <v>938</v>
      </c>
    </row>
    <row r="2202" spans="1:10" hidden="1">
      <c r="A2202" s="1" t="s">
        <v>938</v>
      </c>
      <c r="B2202" s="17" t="s">
        <v>5369</v>
      </c>
      <c r="C2202" s="1" t="s">
        <v>2122</v>
      </c>
      <c r="D2202" s="1" t="s">
        <v>2298</v>
      </c>
      <c r="E2202" s="1" t="s">
        <v>5369</v>
      </c>
      <c r="F2202" s="1" t="s">
        <v>2122</v>
      </c>
      <c r="G2202" s="1" t="s">
        <v>2648</v>
      </c>
      <c r="H2202" s="1" t="s">
        <v>4202</v>
      </c>
      <c r="I2202" s="1" t="s">
        <v>2613</v>
      </c>
      <c r="J2202" s="17" t="s">
        <v>938</v>
      </c>
    </row>
    <row r="2203" spans="1:10" hidden="1">
      <c r="A2203" s="1" t="s">
        <v>938</v>
      </c>
      <c r="B2203" s="17" t="s">
        <v>5370</v>
      </c>
      <c r="C2203" s="1" t="s">
        <v>2122</v>
      </c>
      <c r="D2203" s="1" t="s">
        <v>2304</v>
      </c>
      <c r="E2203" s="1" t="s">
        <v>5370</v>
      </c>
      <c r="F2203" s="1" t="s">
        <v>2122</v>
      </c>
      <c r="G2203" s="1" t="s">
        <v>2648</v>
      </c>
      <c r="H2203" s="1" t="s">
        <v>4202</v>
      </c>
      <c r="I2203" s="1" t="s">
        <v>2613</v>
      </c>
      <c r="J2203" s="17" t="s">
        <v>938</v>
      </c>
    </row>
    <row r="2204" spans="1:10" hidden="1">
      <c r="A2204" s="1" t="s">
        <v>938</v>
      </c>
      <c r="B2204" s="17" t="s">
        <v>5371</v>
      </c>
      <c r="C2204" s="1" t="s">
        <v>2122</v>
      </c>
      <c r="D2204" s="1" t="s">
        <v>2310</v>
      </c>
      <c r="E2204" s="1" t="s">
        <v>5371</v>
      </c>
      <c r="F2204" s="1" t="s">
        <v>2122</v>
      </c>
      <c r="G2204" s="1" t="s">
        <v>2648</v>
      </c>
      <c r="H2204" s="1" t="s">
        <v>4202</v>
      </c>
      <c r="I2204" s="1" t="s">
        <v>934</v>
      </c>
      <c r="J2204" s="17" t="s">
        <v>938</v>
      </c>
    </row>
    <row r="2205" spans="1:10" hidden="1">
      <c r="A2205" s="1" t="s">
        <v>5372</v>
      </c>
      <c r="B2205" s="17" t="s">
        <v>5372</v>
      </c>
      <c r="C2205" s="1" t="s">
        <v>2122</v>
      </c>
      <c r="D2205" s="1" t="s">
        <v>2316</v>
      </c>
      <c r="E2205" s="1" t="s">
        <v>5372</v>
      </c>
      <c r="F2205" s="1" t="s">
        <v>2316</v>
      </c>
      <c r="G2205" s="1" t="s">
        <v>2648</v>
      </c>
      <c r="H2205" s="1" t="s">
        <v>4202</v>
      </c>
      <c r="I2205" s="1" t="s">
        <v>2613</v>
      </c>
      <c r="J2205" s="17" t="s">
        <v>5372</v>
      </c>
    </row>
    <row r="2206" spans="1:10" hidden="1">
      <c r="A2206" s="1" t="s">
        <v>938</v>
      </c>
      <c r="B2206" s="17" t="s">
        <v>5373</v>
      </c>
      <c r="C2206" s="1" t="s">
        <v>2122</v>
      </c>
      <c r="D2206" s="1" t="s">
        <v>2322</v>
      </c>
      <c r="E2206" s="1" t="s">
        <v>5373</v>
      </c>
      <c r="F2206" s="1" t="s">
        <v>2122</v>
      </c>
      <c r="G2206" s="1" t="s">
        <v>2648</v>
      </c>
      <c r="H2206" s="1" t="s">
        <v>4202</v>
      </c>
      <c r="I2206" s="1" t="s">
        <v>2613</v>
      </c>
      <c r="J2206" s="17" t="s">
        <v>938</v>
      </c>
    </row>
    <row r="2207" spans="1:10" hidden="1">
      <c r="A2207" s="1" t="s">
        <v>938</v>
      </c>
      <c r="B2207" s="17" t="s">
        <v>5374</v>
      </c>
      <c r="C2207" s="1" t="s">
        <v>2122</v>
      </c>
      <c r="D2207" s="1" t="s">
        <v>2328</v>
      </c>
      <c r="E2207" s="1" t="s">
        <v>5374</v>
      </c>
      <c r="F2207" s="1" t="s">
        <v>2122</v>
      </c>
      <c r="G2207" s="1" t="s">
        <v>2648</v>
      </c>
      <c r="H2207" s="1" t="s">
        <v>4202</v>
      </c>
      <c r="I2207" s="1" t="s">
        <v>2613</v>
      </c>
      <c r="J2207" s="17" t="s">
        <v>938</v>
      </c>
    </row>
    <row r="2208" spans="1:10" hidden="1">
      <c r="A2208" s="1" t="s">
        <v>938</v>
      </c>
      <c r="B2208" s="17" t="s">
        <v>5375</v>
      </c>
      <c r="C2208" s="1" t="s">
        <v>2122</v>
      </c>
      <c r="D2208" s="1" t="s">
        <v>2334</v>
      </c>
      <c r="E2208" s="1" t="s">
        <v>5375</v>
      </c>
      <c r="F2208" s="1" t="s">
        <v>2122</v>
      </c>
      <c r="G2208" s="1" t="s">
        <v>2648</v>
      </c>
      <c r="H2208" s="1" t="s">
        <v>4202</v>
      </c>
      <c r="I2208" s="1" t="s">
        <v>2613</v>
      </c>
      <c r="J2208" s="17" t="s">
        <v>938</v>
      </c>
    </row>
    <row r="2209" spans="1:10" hidden="1">
      <c r="A2209" s="1" t="s">
        <v>938</v>
      </c>
      <c r="B2209" s="17" t="s">
        <v>5376</v>
      </c>
      <c r="C2209" s="1" t="s">
        <v>2122</v>
      </c>
      <c r="D2209" s="1" t="s">
        <v>2340</v>
      </c>
      <c r="E2209" s="1" t="s">
        <v>5376</v>
      </c>
      <c r="F2209" s="1" t="s">
        <v>2122</v>
      </c>
      <c r="G2209" s="1" t="s">
        <v>2648</v>
      </c>
      <c r="H2209" s="1" t="s">
        <v>4202</v>
      </c>
      <c r="I2209" s="1" t="s">
        <v>934</v>
      </c>
      <c r="J2209" s="17" t="s">
        <v>938</v>
      </c>
    </row>
    <row r="2210" spans="1:10" hidden="1">
      <c r="A2210" s="1" t="s">
        <v>938</v>
      </c>
      <c r="B2210" s="17" t="s">
        <v>5377</v>
      </c>
      <c r="C2210" s="1" t="s">
        <v>2122</v>
      </c>
      <c r="D2210" s="1" t="s">
        <v>2346</v>
      </c>
      <c r="E2210" s="1" t="s">
        <v>5377</v>
      </c>
      <c r="F2210" s="1" t="s">
        <v>2122</v>
      </c>
      <c r="G2210" s="1" t="s">
        <v>2648</v>
      </c>
      <c r="H2210" s="1" t="s">
        <v>4202</v>
      </c>
      <c r="I2210" s="1" t="s">
        <v>2613</v>
      </c>
      <c r="J2210" s="17" t="s">
        <v>938</v>
      </c>
    </row>
    <row r="2211" spans="1:10" hidden="1">
      <c r="A2211" s="1" t="s">
        <v>938</v>
      </c>
      <c r="B2211" s="17" t="s">
        <v>5378</v>
      </c>
      <c r="C2211" s="1" t="s">
        <v>2122</v>
      </c>
      <c r="D2211" s="1" t="s">
        <v>2352</v>
      </c>
      <c r="E2211" s="1" t="s">
        <v>5378</v>
      </c>
      <c r="F2211" s="1" t="s">
        <v>2122</v>
      </c>
      <c r="G2211" s="1" t="s">
        <v>2648</v>
      </c>
      <c r="H2211" s="1" t="s">
        <v>4202</v>
      </c>
      <c r="I2211" s="1" t="s">
        <v>2613</v>
      </c>
      <c r="J2211" s="17" t="s">
        <v>938</v>
      </c>
    </row>
    <row r="2212" spans="1:10" hidden="1">
      <c r="A2212" s="1" t="s">
        <v>938</v>
      </c>
      <c r="B2212" s="17" t="s">
        <v>5379</v>
      </c>
      <c r="C2212" s="1" t="s">
        <v>2122</v>
      </c>
      <c r="D2212" s="1" t="s">
        <v>2358</v>
      </c>
      <c r="E2212" s="1" t="s">
        <v>5379</v>
      </c>
      <c r="F2212" s="1" t="s">
        <v>2122</v>
      </c>
      <c r="G2212" s="1" t="s">
        <v>2648</v>
      </c>
      <c r="H2212" s="1" t="s">
        <v>4202</v>
      </c>
      <c r="I2212" s="1" t="s">
        <v>2613</v>
      </c>
      <c r="J2212" s="17" t="s">
        <v>938</v>
      </c>
    </row>
    <row r="2213" spans="1:10" hidden="1">
      <c r="A2213" s="1" t="s">
        <v>938</v>
      </c>
      <c r="B2213" s="17" t="s">
        <v>5380</v>
      </c>
      <c r="C2213" s="1" t="s">
        <v>2122</v>
      </c>
      <c r="D2213" s="1" t="s">
        <v>2364</v>
      </c>
      <c r="E2213" s="1" t="s">
        <v>5380</v>
      </c>
      <c r="F2213" s="1" t="s">
        <v>2122</v>
      </c>
      <c r="G2213" s="1" t="s">
        <v>2648</v>
      </c>
      <c r="H2213" s="1" t="s">
        <v>4202</v>
      </c>
      <c r="I2213" s="1" t="s">
        <v>2613</v>
      </c>
      <c r="J2213" s="17" t="s">
        <v>938</v>
      </c>
    </row>
    <row r="2214" spans="1:10" hidden="1">
      <c r="A2214" s="1" t="s">
        <v>938</v>
      </c>
      <c r="B2214" s="17" t="s">
        <v>5381</v>
      </c>
      <c r="C2214" s="1" t="s">
        <v>2122</v>
      </c>
      <c r="D2214" s="1" t="s">
        <v>2369</v>
      </c>
      <c r="E2214" s="1" t="s">
        <v>5381</v>
      </c>
      <c r="F2214" s="1" t="s">
        <v>2122</v>
      </c>
      <c r="G2214" s="1" t="s">
        <v>2648</v>
      </c>
      <c r="H2214" s="1" t="s">
        <v>4202</v>
      </c>
      <c r="I2214" s="1" t="s">
        <v>2613</v>
      </c>
      <c r="J2214" s="17" t="s">
        <v>938</v>
      </c>
    </row>
    <row r="2215" spans="1:10" hidden="1">
      <c r="A2215" s="1" t="s">
        <v>938</v>
      </c>
      <c r="B2215" s="17" t="s">
        <v>5382</v>
      </c>
      <c r="C2215" s="1" t="s">
        <v>2122</v>
      </c>
      <c r="D2215" s="1" t="s">
        <v>2374</v>
      </c>
      <c r="E2215" s="1" t="s">
        <v>5382</v>
      </c>
      <c r="F2215" s="1" t="s">
        <v>2122</v>
      </c>
      <c r="G2215" s="1" t="s">
        <v>2648</v>
      </c>
      <c r="H2215" s="1" t="s">
        <v>4202</v>
      </c>
      <c r="I2215" s="1" t="s">
        <v>2613</v>
      </c>
      <c r="J2215" s="17" t="s">
        <v>938</v>
      </c>
    </row>
    <row r="2216" spans="1:10" hidden="1">
      <c r="A2216" s="1" t="s">
        <v>938</v>
      </c>
      <c r="B2216" s="17" t="s">
        <v>5383</v>
      </c>
      <c r="C2216" s="1" t="s">
        <v>2122</v>
      </c>
      <c r="D2216" s="1" t="s">
        <v>2379</v>
      </c>
      <c r="E2216" s="1" t="s">
        <v>5383</v>
      </c>
      <c r="F2216" s="1" t="s">
        <v>2122</v>
      </c>
      <c r="G2216" s="1" t="s">
        <v>2648</v>
      </c>
      <c r="H2216" s="1" t="s">
        <v>4202</v>
      </c>
      <c r="I2216" s="1" t="s">
        <v>934</v>
      </c>
      <c r="J2216" s="17" t="s">
        <v>938</v>
      </c>
    </row>
    <row r="2217" spans="1:10" hidden="1">
      <c r="A2217" s="1" t="s">
        <v>938</v>
      </c>
      <c r="B2217" s="17" t="s">
        <v>5384</v>
      </c>
      <c r="C2217" s="1" t="s">
        <v>2122</v>
      </c>
      <c r="D2217" s="1" t="s">
        <v>2384</v>
      </c>
      <c r="E2217" s="1" t="s">
        <v>5384</v>
      </c>
      <c r="F2217" s="1" t="s">
        <v>2122</v>
      </c>
      <c r="G2217" s="1" t="s">
        <v>2648</v>
      </c>
      <c r="H2217" s="1" t="s">
        <v>4202</v>
      </c>
      <c r="I2217" s="1" t="s">
        <v>2613</v>
      </c>
      <c r="J2217" s="17" t="s">
        <v>938</v>
      </c>
    </row>
    <row r="2218" spans="1:10" hidden="1">
      <c r="A2218" s="1" t="s">
        <v>938</v>
      </c>
      <c r="B2218" s="17" t="s">
        <v>5385</v>
      </c>
      <c r="C2218" s="1" t="s">
        <v>2122</v>
      </c>
      <c r="D2218" s="1" t="s">
        <v>2389</v>
      </c>
      <c r="E2218" s="1" t="s">
        <v>5385</v>
      </c>
      <c r="F2218" s="1" t="s">
        <v>2122</v>
      </c>
      <c r="G2218" s="1" t="s">
        <v>2648</v>
      </c>
      <c r="H2218" s="1" t="s">
        <v>4202</v>
      </c>
      <c r="I2218" s="1" t="s">
        <v>934</v>
      </c>
      <c r="J2218" s="17" t="s">
        <v>938</v>
      </c>
    </row>
    <row r="2219" spans="1:10" hidden="1">
      <c r="A2219" s="1" t="s">
        <v>938</v>
      </c>
      <c r="B2219" s="17" t="s">
        <v>5386</v>
      </c>
      <c r="C2219" s="1" t="s">
        <v>2122</v>
      </c>
      <c r="D2219" s="1" t="s">
        <v>2394</v>
      </c>
      <c r="E2219" s="1" t="s">
        <v>5386</v>
      </c>
      <c r="F2219" s="1" t="s">
        <v>2122</v>
      </c>
      <c r="G2219" s="1" t="s">
        <v>2648</v>
      </c>
      <c r="H2219" s="1" t="s">
        <v>4202</v>
      </c>
      <c r="I2219" s="1" t="s">
        <v>2613</v>
      </c>
      <c r="J2219" s="17" t="s">
        <v>938</v>
      </c>
    </row>
    <row r="2220" spans="1:10" hidden="1">
      <c r="A2220" s="1" t="s">
        <v>938</v>
      </c>
      <c r="B2220" s="17" t="s">
        <v>5387</v>
      </c>
      <c r="C2220" s="1" t="s">
        <v>2122</v>
      </c>
      <c r="D2220" s="1" t="s">
        <v>2398</v>
      </c>
      <c r="E2220" s="1" t="s">
        <v>5387</v>
      </c>
      <c r="F2220" s="1" t="s">
        <v>2122</v>
      </c>
      <c r="G2220" s="1" t="s">
        <v>2648</v>
      </c>
      <c r="H2220" s="1" t="s">
        <v>4202</v>
      </c>
      <c r="I2220" s="1" t="s">
        <v>934</v>
      </c>
      <c r="J2220" s="17" t="s">
        <v>938</v>
      </c>
    </row>
    <row r="2221" spans="1:10" hidden="1">
      <c r="A2221" s="1" t="s">
        <v>938</v>
      </c>
      <c r="B2221" s="17" t="s">
        <v>5388</v>
      </c>
      <c r="C2221" s="1" t="s">
        <v>2122</v>
      </c>
      <c r="D2221" s="1" t="s">
        <v>2402</v>
      </c>
      <c r="E2221" s="1" t="s">
        <v>5388</v>
      </c>
      <c r="F2221" s="1" t="s">
        <v>2122</v>
      </c>
      <c r="G2221" s="1" t="s">
        <v>2648</v>
      </c>
      <c r="H2221" s="1" t="s">
        <v>4202</v>
      </c>
      <c r="I2221" s="1" t="s">
        <v>2613</v>
      </c>
      <c r="J2221" s="17" t="s">
        <v>938</v>
      </c>
    </row>
    <row r="2222" spans="1:10" hidden="1">
      <c r="A2222" s="1" t="s">
        <v>938</v>
      </c>
      <c r="B2222" s="17" t="s">
        <v>5389</v>
      </c>
      <c r="C2222" s="1" t="s">
        <v>2122</v>
      </c>
      <c r="D2222" s="1" t="s">
        <v>2406</v>
      </c>
      <c r="E2222" s="1" t="s">
        <v>5389</v>
      </c>
      <c r="F2222" s="1" t="s">
        <v>2122</v>
      </c>
      <c r="G2222" s="1" t="s">
        <v>2648</v>
      </c>
      <c r="H2222" s="1" t="s">
        <v>4202</v>
      </c>
      <c r="I2222" s="1" t="s">
        <v>2613</v>
      </c>
      <c r="J2222" s="17" t="s">
        <v>938</v>
      </c>
    </row>
    <row r="2223" spans="1:10" hidden="1">
      <c r="A2223" s="1" t="s">
        <v>938</v>
      </c>
      <c r="B2223" s="17" t="s">
        <v>5390</v>
      </c>
      <c r="C2223" s="1" t="s">
        <v>2122</v>
      </c>
      <c r="D2223" s="1" t="s">
        <v>2410</v>
      </c>
      <c r="E2223" s="1" t="s">
        <v>5390</v>
      </c>
      <c r="F2223" s="1" t="s">
        <v>2122</v>
      </c>
      <c r="G2223" s="1" t="s">
        <v>2648</v>
      </c>
      <c r="H2223" s="1" t="s">
        <v>4202</v>
      </c>
      <c r="I2223" s="1" t="s">
        <v>2613</v>
      </c>
      <c r="J2223" s="17" t="s">
        <v>938</v>
      </c>
    </row>
    <row r="2224" spans="1:10" hidden="1">
      <c r="A2224" s="1" t="s">
        <v>938</v>
      </c>
      <c r="B2224" s="17" t="s">
        <v>5391</v>
      </c>
      <c r="C2224" s="1" t="s">
        <v>2122</v>
      </c>
      <c r="D2224" s="1" t="s">
        <v>2414</v>
      </c>
      <c r="E2224" s="1" t="s">
        <v>5391</v>
      </c>
      <c r="F2224" s="1" t="s">
        <v>2122</v>
      </c>
      <c r="G2224" s="1" t="s">
        <v>2648</v>
      </c>
      <c r="H2224" s="1" t="s">
        <v>4202</v>
      </c>
      <c r="I2224" s="1" t="s">
        <v>934</v>
      </c>
      <c r="J2224" s="17" t="s">
        <v>938</v>
      </c>
    </row>
    <row r="2225" spans="1:10" hidden="1">
      <c r="A2225" s="1" t="s">
        <v>938</v>
      </c>
      <c r="B2225" s="17" t="s">
        <v>5392</v>
      </c>
      <c r="C2225" s="1" t="s">
        <v>2122</v>
      </c>
      <c r="D2225" s="1" t="s">
        <v>2417</v>
      </c>
      <c r="E2225" s="1" t="s">
        <v>5392</v>
      </c>
      <c r="F2225" s="1" t="s">
        <v>2122</v>
      </c>
      <c r="G2225" s="1" t="s">
        <v>2648</v>
      </c>
      <c r="H2225" s="1" t="s">
        <v>4202</v>
      </c>
      <c r="I2225" s="1" t="s">
        <v>2613</v>
      </c>
      <c r="J2225" s="17" t="s">
        <v>938</v>
      </c>
    </row>
    <row r="2226" spans="1:10" hidden="1">
      <c r="A2226" s="1" t="s">
        <v>938</v>
      </c>
      <c r="B2226" s="17" t="s">
        <v>5393</v>
      </c>
      <c r="C2226" s="1" t="s">
        <v>2122</v>
      </c>
      <c r="D2226" s="1" t="s">
        <v>2420</v>
      </c>
      <c r="E2226" s="1" t="s">
        <v>5393</v>
      </c>
      <c r="F2226" s="1" t="s">
        <v>2122</v>
      </c>
      <c r="G2226" s="1" t="s">
        <v>2648</v>
      </c>
      <c r="H2226" s="1" t="s">
        <v>4202</v>
      </c>
      <c r="I2226" s="1" t="s">
        <v>2613</v>
      </c>
      <c r="J2226" s="17" t="s">
        <v>938</v>
      </c>
    </row>
    <row r="2227" spans="1:10" hidden="1">
      <c r="A2227" s="1" t="s">
        <v>938</v>
      </c>
      <c r="B2227" s="17" t="s">
        <v>5394</v>
      </c>
      <c r="C2227" s="1" t="s">
        <v>2122</v>
      </c>
      <c r="D2227" s="1" t="s">
        <v>2423</v>
      </c>
      <c r="E2227" s="1" t="s">
        <v>5394</v>
      </c>
      <c r="F2227" s="1" t="s">
        <v>2122</v>
      </c>
      <c r="G2227" s="1" t="s">
        <v>2648</v>
      </c>
      <c r="H2227" s="1" t="s">
        <v>4202</v>
      </c>
      <c r="I2227" s="1" t="s">
        <v>2613</v>
      </c>
      <c r="J2227" s="17" t="s">
        <v>938</v>
      </c>
    </row>
    <row r="2228" spans="1:10" hidden="1">
      <c r="A2228" s="1" t="s">
        <v>938</v>
      </c>
      <c r="B2228" s="17" t="s">
        <v>5395</v>
      </c>
      <c r="C2228" s="1" t="s">
        <v>2122</v>
      </c>
      <c r="D2228" s="1" t="s">
        <v>2426</v>
      </c>
      <c r="E2228" s="1" t="s">
        <v>5395</v>
      </c>
      <c r="F2228" s="1" t="s">
        <v>2122</v>
      </c>
      <c r="G2228" s="1" t="s">
        <v>2648</v>
      </c>
      <c r="H2228" s="1" t="s">
        <v>4202</v>
      </c>
      <c r="I2228" s="1" t="s">
        <v>2613</v>
      </c>
      <c r="J2228" s="17" t="s">
        <v>938</v>
      </c>
    </row>
    <row r="2229" spans="1:10" hidden="1">
      <c r="A2229" s="1" t="s">
        <v>938</v>
      </c>
      <c r="B2229" s="17" t="s">
        <v>5396</v>
      </c>
      <c r="C2229" s="1" t="s">
        <v>2122</v>
      </c>
      <c r="D2229" s="1" t="s">
        <v>2429</v>
      </c>
      <c r="E2229" s="1" t="s">
        <v>5396</v>
      </c>
      <c r="F2229" s="1" t="s">
        <v>2122</v>
      </c>
      <c r="G2229" s="1" t="s">
        <v>2648</v>
      </c>
      <c r="H2229" s="1" t="s">
        <v>4202</v>
      </c>
      <c r="I2229" s="1" t="s">
        <v>2613</v>
      </c>
      <c r="J2229" s="17" t="s">
        <v>938</v>
      </c>
    </row>
    <row r="2230" spans="1:10" hidden="1">
      <c r="A2230" s="1" t="s">
        <v>938</v>
      </c>
      <c r="B2230" s="17" t="s">
        <v>5397</v>
      </c>
      <c r="C2230" s="1" t="s">
        <v>2122</v>
      </c>
      <c r="D2230" s="1" t="s">
        <v>2432</v>
      </c>
      <c r="E2230" s="1" t="s">
        <v>5397</v>
      </c>
      <c r="F2230" s="1" t="s">
        <v>2122</v>
      </c>
      <c r="G2230" s="1" t="s">
        <v>2648</v>
      </c>
      <c r="H2230" s="1" t="s">
        <v>4202</v>
      </c>
      <c r="I2230" s="1" t="s">
        <v>2613</v>
      </c>
      <c r="J2230" s="17" t="s">
        <v>938</v>
      </c>
    </row>
    <row r="2231" spans="1:10" hidden="1">
      <c r="A2231" s="1" t="s">
        <v>938</v>
      </c>
      <c r="B2231" s="17" t="s">
        <v>5398</v>
      </c>
      <c r="C2231" s="1" t="s">
        <v>2122</v>
      </c>
      <c r="D2231" s="1" t="s">
        <v>2435</v>
      </c>
      <c r="E2231" s="1" t="s">
        <v>5398</v>
      </c>
      <c r="F2231" s="1" t="s">
        <v>2122</v>
      </c>
      <c r="G2231" s="1" t="s">
        <v>2648</v>
      </c>
      <c r="H2231" s="1" t="s">
        <v>4202</v>
      </c>
      <c r="I2231" s="1" t="s">
        <v>2613</v>
      </c>
      <c r="J2231" s="17" t="s">
        <v>938</v>
      </c>
    </row>
    <row r="2232" spans="1:10" hidden="1">
      <c r="A2232" s="1" t="s">
        <v>938</v>
      </c>
      <c r="B2232" s="17" t="s">
        <v>5399</v>
      </c>
      <c r="C2232" s="1" t="s">
        <v>2122</v>
      </c>
      <c r="D2232" s="1" t="s">
        <v>2438</v>
      </c>
      <c r="E2232" s="1" t="s">
        <v>5399</v>
      </c>
      <c r="F2232" s="1" t="s">
        <v>2122</v>
      </c>
      <c r="G2232" s="1" t="s">
        <v>2648</v>
      </c>
      <c r="H2232" s="1" t="s">
        <v>4202</v>
      </c>
      <c r="I2232" s="1" t="s">
        <v>2613</v>
      </c>
      <c r="J2232" s="17" t="s">
        <v>938</v>
      </c>
    </row>
    <row r="2233" spans="1:10" hidden="1">
      <c r="A2233" s="1" t="s">
        <v>938</v>
      </c>
      <c r="B2233" s="17" t="s">
        <v>5400</v>
      </c>
      <c r="C2233" s="1" t="s">
        <v>2122</v>
      </c>
      <c r="D2233" s="1" t="s">
        <v>2442</v>
      </c>
      <c r="E2233" s="1" t="s">
        <v>5400</v>
      </c>
      <c r="F2233" s="1" t="s">
        <v>2122</v>
      </c>
      <c r="G2233" s="1" t="s">
        <v>2648</v>
      </c>
      <c r="H2233" s="1" t="s">
        <v>4202</v>
      </c>
      <c r="I2233" s="1" t="s">
        <v>2613</v>
      </c>
      <c r="J2233" s="17" t="s">
        <v>938</v>
      </c>
    </row>
    <row r="2234" spans="1:10" hidden="1">
      <c r="A2234" s="1" t="s">
        <v>938</v>
      </c>
      <c r="B2234" s="19" t="s">
        <v>5401</v>
      </c>
      <c r="C2234" s="1" t="s">
        <v>2122</v>
      </c>
      <c r="D2234" s="1" t="s">
        <v>2445</v>
      </c>
      <c r="E2234" s="1" t="s">
        <v>5401</v>
      </c>
      <c r="F2234" s="1" t="s">
        <v>2122</v>
      </c>
      <c r="G2234" s="1" t="s">
        <v>2648</v>
      </c>
      <c r="H2234" s="1" t="s">
        <v>4202</v>
      </c>
      <c r="I2234" s="1" t="s">
        <v>2613</v>
      </c>
      <c r="J2234" s="17" t="s">
        <v>938</v>
      </c>
    </row>
    <row r="2235" spans="1:10" hidden="1">
      <c r="A2235" s="1" t="s">
        <v>938</v>
      </c>
      <c r="B2235" s="17" t="s">
        <v>5402</v>
      </c>
      <c r="C2235" s="1" t="s">
        <v>2122</v>
      </c>
      <c r="D2235" s="1" t="s">
        <v>2448</v>
      </c>
      <c r="E2235" s="1" t="s">
        <v>5402</v>
      </c>
      <c r="F2235" s="1" t="s">
        <v>2122</v>
      </c>
      <c r="G2235" s="1" t="s">
        <v>2648</v>
      </c>
      <c r="H2235" s="1" t="s">
        <v>4202</v>
      </c>
      <c r="I2235" s="1" t="s">
        <v>2613</v>
      </c>
      <c r="J2235" s="17" t="s">
        <v>938</v>
      </c>
    </row>
    <row r="2236" spans="1:10" hidden="1">
      <c r="A2236" s="1" t="s">
        <v>938</v>
      </c>
      <c r="B2236" s="17" t="s">
        <v>5403</v>
      </c>
      <c r="C2236" s="1" t="s">
        <v>2122</v>
      </c>
      <c r="D2236" s="1" t="s">
        <v>2451</v>
      </c>
      <c r="E2236" s="1" t="s">
        <v>5403</v>
      </c>
      <c r="F2236" s="1" t="s">
        <v>2122</v>
      </c>
      <c r="G2236" s="1" t="s">
        <v>2648</v>
      </c>
      <c r="H2236" s="1" t="s">
        <v>4202</v>
      </c>
      <c r="I2236" s="1" t="s">
        <v>2613</v>
      </c>
      <c r="J2236" s="17" t="s">
        <v>938</v>
      </c>
    </row>
    <row r="2237" spans="1:10" hidden="1">
      <c r="A2237" s="1" t="s">
        <v>938</v>
      </c>
      <c r="B2237" s="17" t="s">
        <v>5404</v>
      </c>
      <c r="C2237" s="1" t="s">
        <v>2122</v>
      </c>
      <c r="D2237" s="1" t="s">
        <v>2454</v>
      </c>
      <c r="E2237" s="1" t="s">
        <v>5404</v>
      </c>
      <c r="F2237" s="1" t="s">
        <v>2122</v>
      </c>
      <c r="G2237" s="1" t="s">
        <v>2648</v>
      </c>
      <c r="H2237" s="1" t="s">
        <v>4202</v>
      </c>
      <c r="I2237" s="1" t="s">
        <v>934</v>
      </c>
      <c r="J2237" s="17" t="s">
        <v>938</v>
      </c>
    </row>
    <row r="2238" spans="1:10" hidden="1">
      <c r="A2238" s="1" t="s">
        <v>938</v>
      </c>
      <c r="B2238" s="17" t="s">
        <v>5405</v>
      </c>
      <c r="C2238" s="1" t="s">
        <v>2122</v>
      </c>
      <c r="D2238" s="1" t="s">
        <v>2457</v>
      </c>
      <c r="E2238" s="1" t="s">
        <v>5405</v>
      </c>
      <c r="F2238" s="1" t="s">
        <v>2122</v>
      </c>
      <c r="G2238" s="1" t="s">
        <v>2648</v>
      </c>
      <c r="H2238" s="1" t="s">
        <v>4202</v>
      </c>
      <c r="I2238" s="1" t="s">
        <v>2613</v>
      </c>
      <c r="J2238" s="17" t="s">
        <v>938</v>
      </c>
    </row>
    <row r="2239" spans="1:10" hidden="1">
      <c r="A2239" s="1" t="s">
        <v>5406</v>
      </c>
      <c r="B2239" s="17" t="s">
        <v>5406</v>
      </c>
      <c r="C2239" s="1" t="s">
        <v>2122</v>
      </c>
      <c r="D2239" s="1" t="s">
        <v>2460</v>
      </c>
      <c r="E2239" s="1" t="s">
        <v>5406</v>
      </c>
      <c r="F2239" s="1" t="s">
        <v>2122</v>
      </c>
      <c r="G2239" s="1" t="s">
        <v>2648</v>
      </c>
      <c r="H2239" s="1" t="s">
        <v>4202</v>
      </c>
      <c r="I2239" s="1" t="s">
        <v>2613</v>
      </c>
      <c r="J2239" s="1" t="s">
        <v>5406</v>
      </c>
    </row>
    <row r="2240" spans="1:10" hidden="1">
      <c r="A2240" s="1" t="s">
        <v>938</v>
      </c>
      <c r="B2240" s="17" t="s">
        <v>5407</v>
      </c>
      <c r="C2240" s="1" t="s">
        <v>2122</v>
      </c>
      <c r="D2240" s="1" t="s">
        <v>2463</v>
      </c>
      <c r="E2240" s="1" t="s">
        <v>5407</v>
      </c>
      <c r="F2240" s="1" t="s">
        <v>2122</v>
      </c>
      <c r="G2240" s="1" t="s">
        <v>2648</v>
      </c>
      <c r="H2240" s="1" t="s">
        <v>4202</v>
      </c>
      <c r="I2240" s="1" t="s">
        <v>2613</v>
      </c>
      <c r="J2240" s="17" t="s">
        <v>938</v>
      </c>
    </row>
    <row r="2241" spans="1:10" hidden="1">
      <c r="A2241" s="1" t="s">
        <v>938</v>
      </c>
      <c r="B2241" s="17" t="s">
        <v>5408</v>
      </c>
      <c r="C2241" s="1" t="s">
        <v>2122</v>
      </c>
      <c r="D2241" s="1" t="s">
        <v>2466</v>
      </c>
      <c r="E2241" s="1" t="s">
        <v>5408</v>
      </c>
      <c r="F2241" s="1" t="s">
        <v>2122</v>
      </c>
      <c r="G2241" s="1" t="s">
        <v>2648</v>
      </c>
      <c r="H2241" s="1" t="s">
        <v>4202</v>
      </c>
      <c r="I2241" s="1" t="s">
        <v>2613</v>
      </c>
      <c r="J2241" s="17" t="s">
        <v>938</v>
      </c>
    </row>
    <row r="2242" spans="1:10" hidden="1">
      <c r="A2242" s="1" t="s">
        <v>938</v>
      </c>
      <c r="B2242" s="17" t="s">
        <v>5409</v>
      </c>
      <c r="C2242" s="1" t="s">
        <v>2122</v>
      </c>
      <c r="D2242" s="1" t="s">
        <v>2469</v>
      </c>
      <c r="E2242" s="1" t="s">
        <v>5409</v>
      </c>
      <c r="F2242" s="1" t="s">
        <v>2122</v>
      </c>
      <c r="G2242" s="1" t="s">
        <v>2648</v>
      </c>
      <c r="H2242" s="1" t="s">
        <v>4202</v>
      </c>
      <c r="I2242" s="1" t="s">
        <v>2613</v>
      </c>
      <c r="J2242" s="17" t="s">
        <v>938</v>
      </c>
    </row>
    <row r="2243" spans="1:10" hidden="1">
      <c r="A2243" s="1" t="s">
        <v>938</v>
      </c>
      <c r="B2243" s="17" t="s">
        <v>5410</v>
      </c>
      <c r="C2243" s="1" t="s">
        <v>2122</v>
      </c>
      <c r="D2243" s="1" t="s">
        <v>2472</v>
      </c>
      <c r="E2243" s="1" t="s">
        <v>5410</v>
      </c>
      <c r="F2243" s="1" t="s">
        <v>2122</v>
      </c>
      <c r="G2243" s="1" t="s">
        <v>2648</v>
      </c>
      <c r="H2243" s="1" t="s">
        <v>4202</v>
      </c>
      <c r="I2243" s="1" t="s">
        <v>2613</v>
      </c>
      <c r="J2243" s="17" t="s">
        <v>938</v>
      </c>
    </row>
    <row r="2244" spans="1:10" hidden="1">
      <c r="A2244" s="1" t="s">
        <v>938</v>
      </c>
      <c r="B2244" s="17" t="s">
        <v>5411</v>
      </c>
      <c r="C2244" s="1" t="s">
        <v>2122</v>
      </c>
      <c r="D2244" s="1" t="s">
        <v>2475</v>
      </c>
      <c r="E2244" s="1" t="s">
        <v>5411</v>
      </c>
      <c r="F2244" s="1" t="s">
        <v>2122</v>
      </c>
      <c r="G2244" s="1" t="s">
        <v>2648</v>
      </c>
      <c r="H2244" s="1" t="s">
        <v>4202</v>
      </c>
      <c r="I2244" s="1" t="s">
        <v>2613</v>
      </c>
      <c r="J2244" s="17" t="s">
        <v>938</v>
      </c>
    </row>
    <row r="2245" spans="1:10" hidden="1">
      <c r="A2245" s="1" t="s">
        <v>938</v>
      </c>
      <c r="B2245" s="17" t="s">
        <v>5412</v>
      </c>
      <c r="C2245" s="1" t="s">
        <v>2122</v>
      </c>
      <c r="D2245" s="1" t="s">
        <v>2478</v>
      </c>
      <c r="E2245" s="1" t="s">
        <v>5412</v>
      </c>
      <c r="F2245" s="1" t="s">
        <v>2122</v>
      </c>
      <c r="G2245" s="1" t="s">
        <v>2648</v>
      </c>
      <c r="H2245" s="1" t="s">
        <v>4202</v>
      </c>
      <c r="I2245" s="1" t="s">
        <v>934</v>
      </c>
      <c r="J2245" s="17" t="s">
        <v>938</v>
      </c>
    </row>
    <row r="2246" spans="1:10" hidden="1">
      <c r="A2246" s="1" t="s">
        <v>938</v>
      </c>
      <c r="B2246" s="17" t="s">
        <v>5413</v>
      </c>
      <c r="C2246" s="1" t="s">
        <v>2122</v>
      </c>
      <c r="D2246" s="1" t="s">
        <v>2481</v>
      </c>
      <c r="E2246" s="1" t="s">
        <v>5413</v>
      </c>
      <c r="F2246" s="1" t="s">
        <v>2122</v>
      </c>
      <c r="G2246" s="1" t="s">
        <v>2648</v>
      </c>
      <c r="H2246" s="1" t="s">
        <v>4202</v>
      </c>
      <c r="I2246" s="1" t="s">
        <v>934</v>
      </c>
      <c r="J2246" s="17" t="s">
        <v>938</v>
      </c>
    </row>
    <row r="2247" spans="1:10" hidden="1">
      <c r="A2247" s="1" t="s">
        <v>938</v>
      </c>
      <c r="B2247" s="17" t="s">
        <v>5414</v>
      </c>
      <c r="C2247" s="1" t="s">
        <v>2122</v>
      </c>
      <c r="D2247" s="1" t="s">
        <v>2484</v>
      </c>
      <c r="E2247" s="1" t="s">
        <v>5414</v>
      </c>
      <c r="F2247" s="1" t="s">
        <v>2122</v>
      </c>
      <c r="G2247" s="1" t="s">
        <v>2648</v>
      </c>
      <c r="H2247" s="1" t="s">
        <v>4202</v>
      </c>
      <c r="I2247" s="1" t="s">
        <v>2613</v>
      </c>
      <c r="J2247" s="17" t="s">
        <v>938</v>
      </c>
    </row>
    <row r="2248" spans="1:10" hidden="1">
      <c r="A2248" s="1" t="s">
        <v>938</v>
      </c>
      <c r="B2248" s="17" t="s">
        <v>5415</v>
      </c>
      <c r="C2248" s="1" t="s">
        <v>2122</v>
      </c>
      <c r="D2248" s="1" t="s">
        <v>2486</v>
      </c>
      <c r="E2248" s="1" t="s">
        <v>5415</v>
      </c>
      <c r="F2248" s="1" t="s">
        <v>2122</v>
      </c>
      <c r="G2248" s="1" t="s">
        <v>2648</v>
      </c>
      <c r="H2248" s="1" t="s">
        <v>4202</v>
      </c>
      <c r="I2248" s="1" t="s">
        <v>2613</v>
      </c>
      <c r="J2248" s="17" t="s">
        <v>938</v>
      </c>
    </row>
    <row r="2249" spans="1:10" hidden="1">
      <c r="A2249" s="1" t="s">
        <v>938</v>
      </c>
      <c r="B2249" s="17" t="s">
        <v>5416</v>
      </c>
      <c r="C2249" s="1" t="s">
        <v>2122</v>
      </c>
      <c r="D2249" s="1" t="s">
        <v>2488</v>
      </c>
      <c r="E2249" s="1" t="s">
        <v>5416</v>
      </c>
      <c r="F2249" s="1" t="s">
        <v>2122</v>
      </c>
      <c r="G2249" s="1" t="s">
        <v>2648</v>
      </c>
      <c r="H2249" s="1" t="s">
        <v>4202</v>
      </c>
      <c r="I2249" s="1" t="s">
        <v>2613</v>
      </c>
      <c r="J2249" s="17" t="s">
        <v>938</v>
      </c>
    </row>
    <row r="2250" spans="1:10" hidden="1">
      <c r="A2250" s="1" t="s">
        <v>938</v>
      </c>
      <c r="B2250" s="17" t="s">
        <v>5417</v>
      </c>
      <c r="C2250" s="1" t="s">
        <v>2122</v>
      </c>
      <c r="D2250" s="1" t="s">
        <v>2490</v>
      </c>
      <c r="E2250" s="1" t="s">
        <v>5417</v>
      </c>
      <c r="F2250" s="1" t="s">
        <v>2122</v>
      </c>
      <c r="G2250" s="1" t="s">
        <v>2648</v>
      </c>
      <c r="H2250" s="1" t="s">
        <v>4202</v>
      </c>
      <c r="I2250" s="1" t="s">
        <v>2613</v>
      </c>
      <c r="J2250" s="17" t="s">
        <v>938</v>
      </c>
    </row>
    <row r="2251" spans="1:10" hidden="1">
      <c r="A2251" s="1" t="s">
        <v>5418</v>
      </c>
      <c r="B2251" s="17" t="s">
        <v>5419</v>
      </c>
      <c r="C2251" s="1" t="s">
        <v>5420</v>
      </c>
      <c r="D2251" s="1" t="s">
        <v>5421</v>
      </c>
      <c r="E2251" s="1" t="s">
        <v>5419</v>
      </c>
      <c r="F2251" s="1" t="s">
        <v>5420</v>
      </c>
      <c r="G2251" s="1" t="s">
        <v>2904</v>
      </c>
      <c r="H2251" s="1" t="s">
        <v>2905</v>
      </c>
      <c r="I2251" s="1" t="s">
        <v>2614</v>
      </c>
      <c r="J2251" s="17" t="s">
        <v>5418</v>
      </c>
    </row>
    <row r="2252" spans="1:10" hidden="1">
      <c r="A2252" s="1" t="s">
        <v>5422</v>
      </c>
      <c r="B2252" s="17" t="s">
        <v>5423</v>
      </c>
      <c r="C2252" s="1" t="s">
        <v>5424</v>
      </c>
      <c r="D2252" s="1" t="s">
        <v>5425</v>
      </c>
      <c r="E2252" s="1" t="s">
        <v>5423</v>
      </c>
      <c r="F2252" s="1" t="s">
        <v>5424</v>
      </c>
      <c r="G2252" s="1" t="s">
        <v>2904</v>
      </c>
      <c r="H2252" s="1" t="s">
        <v>2905</v>
      </c>
      <c r="I2252" s="1" t="s">
        <v>2614</v>
      </c>
      <c r="J2252" s="17" t="s">
        <v>5422</v>
      </c>
    </row>
    <row r="2253" spans="1:10" hidden="1">
      <c r="A2253" s="1" t="s">
        <v>5426</v>
      </c>
      <c r="B2253" s="17" t="s">
        <v>5427</v>
      </c>
      <c r="C2253" s="1" t="s">
        <v>5428</v>
      </c>
      <c r="D2253" s="1" t="s">
        <v>5429</v>
      </c>
      <c r="E2253" s="1" t="s">
        <v>5427</v>
      </c>
      <c r="F2253" s="1" t="s">
        <v>5428</v>
      </c>
      <c r="G2253" s="1" t="s">
        <v>2904</v>
      </c>
      <c r="H2253" s="1" t="s">
        <v>2905</v>
      </c>
      <c r="I2253" s="1" t="s">
        <v>2614</v>
      </c>
      <c r="J2253" s="17" t="s">
        <v>5426</v>
      </c>
    </row>
    <row r="2254" spans="1:10" hidden="1">
      <c r="A2254" s="1" t="s">
        <v>5430</v>
      </c>
      <c r="B2254" s="17" t="s">
        <v>5427</v>
      </c>
      <c r="C2254" s="1" t="s">
        <v>5431</v>
      </c>
      <c r="D2254" s="1" t="s">
        <v>5429</v>
      </c>
      <c r="E2254" s="1" t="s">
        <v>5427</v>
      </c>
      <c r="F2254" s="1" t="s">
        <v>5431</v>
      </c>
      <c r="G2254" s="1" t="s">
        <v>2904</v>
      </c>
      <c r="H2254" s="1" t="s">
        <v>2905</v>
      </c>
      <c r="I2254" s="1" t="s">
        <v>2614</v>
      </c>
      <c r="J2254" s="17" t="s">
        <v>5430</v>
      </c>
    </row>
    <row r="2255" spans="1:10" hidden="1">
      <c r="A2255" s="1" t="s">
        <v>5432</v>
      </c>
      <c r="B2255" s="17" t="s">
        <v>5433</v>
      </c>
      <c r="C2255" s="1" t="s">
        <v>5434</v>
      </c>
      <c r="D2255" s="1" t="s">
        <v>5435</v>
      </c>
      <c r="E2255" s="1" t="s">
        <v>5433</v>
      </c>
      <c r="F2255" s="1" t="s">
        <v>5434</v>
      </c>
      <c r="G2255" s="1" t="s">
        <v>2904</v>
      </c>
      <c r="H2255" s="1" t="s">
        <v>2905</v>
      </c>
      <c r="I2255" s="1" t="s">
        <v>2614</v>
      </c>
      <c r="J2255" s="17" t="s">
        <v>5432</v>
      </c>
    </row>
    <row r="2256" spans="1:10" hidden="1">
      <c r="A2256" s="1" t="s">
        <v>5422</v>
      </c>
      <c r="B2256" s="17" t="s">
        <v>5436</v>
      </c>
      <c r="C2256" s="1" t="s">
        <v>5424</v>
      </c>
      <c r="D2256" s="1" t="s">
        <v>5437</v>
      </c>
      <c r="E2256" s="1" t="s">
        <v>5436</v>
      </c>
      <c r="F2256" s="1" t="s">
        <v>5424</v>
      </c>
      <c r="G2256" s="1" t="s">
        <v>2904</v>
      </c>
      <c r="H2256" s="1" t="s">
        <v>2905</v>
      </c>
      <c r="I2256" s="1" t="s">
        <v>2614</v>
      </c>
      <c r="J2256" s="17" t="s">
        <v>5422</v>
      </c>
    </row>
    <row r="2257" spans="1:10" hidden="1">
      <c r="A2257" s="1" t="s">
        <v>5438</v>
      </c>
      <c r="B2257" s="17" t="s">
        <v>5436</v>
      </c>
      <c r="C2257" s="1" t="s">
        <v>5439</v>
      </c>
      <c r="D2257" s="1" t="s">
        <v>5437</v>
      </c>
      <c r="E2257" s="1" t="s">
        <v>5436</v>
      </c>
      <c r="F2257" s="1" t="s">
        <v>5439</v>
      </c>
      <c r="G2257" s="1" t="s">
        <v>2904</v>
      </c>
      <c r="H2257" s="1" t="s">
        <v>2905</v>
      </c>
      <c r="I2257" s="1" t="s">
        <v>2614</v>
      </c>
      <c r="J2257" s="17" t="s">
        <v>5438</v>
      </c>
    </row>
    <row r="2258" spans="1:10" hidden="1">
      <c r="A2258" s="1" t="s">
        <v>5430</v>
      </c>
      <c r="B2258" s="17" t="s">
        <v>5436</v>
      </c>
      <c r="C2258" s="1" t="s">
        <v>5431</v>
      </c>
      <c r="D2258" s="1" t="s">
        <v>5437</v>
      </c>
      <c r="E2258" s="1" t="s">
        <v>5436</v>
      </c>
      <c r="F2258" s="1" t="s">
        <v>5431</v>
      </c>
      <c r="G2258" s="1" t="s">
        <v>2904</v>
      </c>
      <c r="H2258" s="1" t="s">
        <v>2905</v>
      </c>
      <c r="I2258" s="1" t="s">
        <v>2614</v>
      </c>
      <c r="J2258" s="17" t="s">
        <v>5430</v>
      </c>
    </row>
    <row r="2259" spans="1:10" hidden="1">
      <c r="A2259" s="1" t="s">
        <v>5440</v>
      </c>
      <c r="B2259" s="17" t="s">
        <v>5436</v>
      </c>
      <c r="C2259" s="1" t="s">
        <v>5441</v>
      </c>
      <c r="D2259" s="1" t="s">
        <v>5437</v>
      </c>
      <c r="E2259" s="1" t="s">
        <v>5436</v>
      </c>
      <c r="F2259" s="1" t="s">
        <v>5441</v>
      </c>
      <c r="G2259" s="1" t="s">
        <v>2904</v>
      </c>
      <c r="H2259" s="1" t="s">
        <v>2905</v>
      </c>
      <c r="I2259" s="1" t="s">
        <v>2614</v>
      </c>
      <c r="J2259" s="17" t="s">
        <v>5440</v>
      </c>
    </row>
    <row r="2260" spans="1:10" hidden="1">
      <c r="A2260" s="1" t="s">
        <v>5418</v>
      </c>
      <c r="B2260" s="17" t="s">
        <v>5436</v>
      </c>
      <c r="C2260" s="1" t="s">
        <v>5420</v>
      </c>
      <c r="D2260" s="1" t="s">
        <v>5437</v>
      </c>
      <c r="E2260" s="1" t="s">
        <v>5436</v>
      </c>
      <c r="F2260" s="1" t="s">
        <v>5420</v>
      </c>
      <c r="G2260" s="1" t="s">
        <v>2904</v>
      </c>
      <c r="H2260" s="1" t="s">
        <v>2905</v>
      </c>
      <c r="I2260" s="1" t="s">
        <v>2614</v>
      </c>
      <c r="J2260" s="17" t="s">
        <v>5418</v>
      </c>
    </row>
    <row r="2261" spans="1:10" hidden="1">
      <c r="A2261" s="1" t="s">
        <v>5432</v>
      </c>
      <c r="B2261" s="17" t="s">
        <v>5442</v>
      </c>
      <c r="C2261" s="1" t="s">
        <v>5434</v>
      </c>
      <c r="D2261" s="1" t="s">
        <v>5443</v>
      </c>
      <c r="E2261" s="1" t="s">
        <v>5442</v>
      </c>
      <c r="F2261" s="1" t="s">
        <v>5434</v>
      </c>
      <c r="G2261" s="1" t="s">
        <v>2904</v>
      </c>
      <c r="H2261" s="1" t="s">
        <v>2905</v>
      </c>
      <c r="I2261" s="1" t="s">
        <v>2614</v>
      </c>
      <c r="J2261" s="17" t="s">
        <v>5432</v>
      </c>
    </row>
    <row r="2262" spans="1:10" hidden="1">
      <c r="A2262" s="1" t="s">
        <v>5422</v>
      </c>
      <c r="B2262" s="17" t="s">
        <v>5444</v>
      </c>
      <c r="C2262" s="1" t="s">
        <v>5424</v>
      </c>
      <c r="D2262" s="1" t="s">
        <v>5445</v>
      </c>
      <c r="E2262" s="1" t="s">
        <v>5444</v>
      </c>
      <c r="F2262" s="1" t="s">
        <v>5424</v>
      </c>
      <c r="G2262" s="1" t="s">
        <v>2904</v>
      </c>
      <c r="H2262" s="1" t="s">
        <v>2905</v>
      </c>
      <c r="I2262" s="1" t="s">
        <v>2614</v>
      </c>
      <c r="J2262" s="17" t="s">
        <v>5422</v>
      </c>
    </row>
    <row r="2263" spans="1:10" hidden="1">
      <c r="A2263" s="1" t="s">
        <v>5438</v>
      </c>
      <c r="B2263" s="17" t="s">
        <v>5444</v>
      </c>
      <c r="C2263" s="1" t="s">
        <v>5439</v>
      </c>
      <c r="D2263" s="1" t="s">
        <v>5445</v>
      </c>
      <c r="E2263" s="1" t="s">
        <v>5444</v>
      </c>
      <c r="F2263" s="1" t="s">
        <v>5439</v>
      </c>
      <c r="G2263" s="1" t="s">
        <v>2904</v>
      </c>
      <c r="H2263" s="1" t="s">
        <v>2905</v>
      </c>
      <c r="I2263" s="1" t="s">
        <v>2614</v>
      </c>
      <c r="J2263" s="17" t="s">
        <v>5438</v>
      </c>
    </row>
    <row r="2264" spans="1:10" hidden="1">
      <c r="A2264" s="1" t="s">
        <v>5426</v>
      </c>
      <c r="B2264" s="17" t="s">
        <v>5444</v>
      </c>
      <c r="C2264" s="1" t="s">
        <v>5428</v>
      </c>
      <c r="D2264" s="1" t="s">
        <v>5445</v>
      </c>
      <c r="E2264" s="1" t="s">
        <v>5444</v>
      </c>
      <c r="F2264" s="1" t="s">
        <v>5428</v>
      </c>
      <c r="G2264" s="1" t="s">
        <v>2904</v>
      </c>
      <c r="H2264" s="1" t="s">
        <v>2905</v>
      </c>
      <c r="I2264" s="1" t="s">
        <v>2614</v>
      </c>
      <c r="J2264" s="17" t="s">
        <v>5426</v>
      </c>
    </row>
    <row r="2265" spans="1:10" hidden="1">
      <c r="A2265" s="1" t="s">
        <v>5430</v>
      </c>
      <c r="B2265" s="17" t="s">
        <v>5444</v>
      </c>
      <c r="C2265" s="1" t="s">
        <v>5431</v>
      </c>
      <c r="D2265" s="1" t="s">
        <v>5445</v>
      </c>
      <c r="E2265" s="1" t="s">
        <v>5444</v>
      </c>
      <c r="F2265" s="1" t="s">
        <v>5431</v>
      </c>
      <c r="G2265" s="1" t="s">
        <v>2904</v>
      </c>
      <c r="H2265" s="1" t="s">
        <v>2905</v>
      </c>
      <c r="I2265" s="1" t="s">
        <v>2614</v>
      </c>
      <c r="J2265" s="17" t="s">
        <v>5430</v>
      </c>
    </row>
    <row r="2266" spans="1:10" hidden="1">
      <c r="A2266" s="1" t="s">
        <v>5446</v>
      </c>
      <c r="B2266" s="17" t="s">
        <v>5444</v>
      </c>
      <c r="C2266" s="1" t="s">
        <v>5447</v>
      </c>
      <c r="D2266" s="1" t="s">
        <v>5445</v>
      </c>
      <c r="E2266" s="1" t="s">
        <v>5444</v>
      </c>
      <c r="F2266" s="1" t="s">
        <v>5447</v>
      </c>
      <c r="G2266" s="1" t="s">
        <v>2904</v>
      </c>
      <c r="H2266" s="1" t="s">
        <v>2905</v>
      </c>
      <c r="I2266" s="1" t="s">
        <v>2614</v>
      </c>
      <c r="J2266" s="17" t="s">
        <v>5446</v>
      </c>
    </row>
    <row r="2267" spans="1:10" hidden="1">
      <c r="A2267" s="1" t="s">
        <v>5448</v>
      </c>
      <c r="B2267" s="17" t="s">
        <v>5444</v>
      </c>
      <c r="C2267" s="1" t="s">
        <v>5449</v>
      </c>
      <c r="D2267" s="1" t="s">
        <v>5445</v>
      </c>
      <c r="E2267" s="1" t="s">
        <v>5444</v>
      </c>
      <c r="F2267" s="1" t="s">
        <v>5449</v>
      </c>
      <c r="G2267" s="1" t="s">
        <v>2904</v>
      </c>
      <c r="H2267" s="1" t="s">
        <v>2905</v>
      </c>
      <c r="I2267" s="1" t="s">
        <v>2614</v>
      </c>
      <c r="J2267" s="17" t="s">
        <v>5448</v>
      </c>
    </row>
    <row r="2268" spans="1:10" hidden="1">
      <c r="A2268" s="1" t="s">
        <v>5418</v>
      </c>
      <c r="B2268" s="17" t="s">
        <v>5444</v>
      </c>
      <c r="C2268" s="1" t="s">
        <v>5420</v>
      </c>
      <c r="D2268" s="1" t="s">
        <v>5445</v>
      </c>
      <c r="E2268" s="1" t="s">
        <v>5444</v>
      </c>
      <c r="F2268" s="1" t="s">
        <v>5420</v>
      </c>
      <c r="G2268" s="1" t="s">
        <v>2904</v>
      </c>
      <c r="H2268" s="1" t="s">
        <v>2905</v>
      </c>
      <c r="I2268" s="1" t="s">
        <v>2614</v>
      </c>
      <c r="J2268" s="17" t="s">
        <v>5418</v>
      </c>
    </row>
    <row r="2269" spans="1:10" hidden="1">
      <c r="A2269" s="1" t="s">
        <v>5450</v>
      </c>
      <c r="B2269" s="17" t="s">
        <v>5450</v>
      </c>
      <c r="C2269" s="1" t="s">
        <v>5451</v>
      </c>
      <c r="D2269" s="1" t="s">
        <v>5451</v>
      </c>
      <c r="E2269" s="1" t="s">
        <v>5450</v>
      </c>
      <c r="F2269" s="1" t="s">
        <v>5451</v>
      </c>
      <c r="G2269" s="1" t="s">
        <v>2904</v>
      </c>
      <c r="H2269" s="1" t="s">
        <v>2905</v>
      </c>
      <c r="I2269" s="1" t="s">
        <v>2614</v>
      </c>
      <c r="J2269" s="17" t="s">
        <v>5450</v>
      </c>
    </row>
    <row r="2270" spans="1:10" hidden="1">
      <c r="A2270" s="1" t="s">
        <v>5430</v>
      </c>
      <c r="B2270" s="17" t="s">
        <v>5450</v>
      </c>
      <c r="C2270" s="1" t="s">
        <v>5431</v>
      </c>
      <c r="D2270" s="1" t="s">
        <v>5451</v>
      </c>
      <c r="E2270" s="1" t="s">
        <v>5450</v>
      </c>
      <c r="F2270" s="1" t="s">
        <v>5431</v>
      </c>
      <c r="G2270" s="1" t="s">
        <v>2904</v>
      </c>
      <c r="H2270" s="1" t="s">
        <v>2905</v>
      </c>
      <c r="I2270" s="1" t="s">
        <v>2614</v>
      </c>
      <c r="J2270" s="17" t="s">
        <v>5430</v>
      </c>
    </row>
    <row r="2271" spans="1:10" hidden="1">
      <c r="A2271" s="1" t="s">
        <v>5418</v>
      </c>
      <c r="B2271" s="17" t="s">
        <v>5450</v>
      </c>
      <c r="C2271" s="1" t="s">
        <v>5420</v>
      </c>
      <c r="D2271" s="1" t="s">
        <v>5451</v>
      </c>
      <c r="E2271" s="1" t="s">
        <v>5450</v>
      </c>
      <c r="F2271" s="1" t="s">
        <v>5420</v>
      </c>
      <c r="G2271" s="1" t="s">
        <v>2904</v>
      </c>
      <c r="H2271" s="1" t="s">
        <v>2905</v>
      </c>
      <c r="I2271" s="1" t="s">
        <v>2614</v>
      </c>
      <c r="J2271" s="17" t="s">
        <v>5418</v>
      </c>
    </row>
    <row r="2272" spans="1:10" hidden="1">
      <c r="A2272" s="1" t="s">
        <v>5438</v>
      </c>
      <c r="B2272" s="17" t="s">
        <v>5452</v>
      </c>
      <c r="C2272" s="1" t="s">
        <v>5439</v>
      </c>
      <c r="D2272" s="1" t="s">
        <v>5453</v>
      </c>
      <c r="E2272" s="1" t="s">
        <v>5452</v>
      </c>
      <c r="F2272" s="1" t="s">
        <v>5439</v>
      </c>
      <c r="G2272" s="1" t="s">
        <v>2904</v>
      </c>
      <c r="H2272" s="1" t="s">
        <v>2905</v>
      </c>
      <c r="I2272" s="1" t="s">
        <v>2614</v>
      </c>
      <c r="J2272" s="17" t="s">
        <v>5438</v>
      </c>
    </row>
    <row r="2273" spans="1:10" hidden="1">
      <c r="A2273" s="1" t="s">
        <v>5426</v>
      </c>
      <c r="B2273" s="17" t="s">
        <v>5452</v>
      </c>
      <c r="C2273" s="1" t="s">
        <v>5428</v>
      </c>
      <c r="D2273" s="1" t="s">
        <v>5453</v>
      </c>
      <c r="E2273" s="1" t="s">
        <v>5452</v>
      </c>
      <c r="F2273" s="1" t="s">
        <v>5428</v>
      </c>
      <c r="G2273" s="1" t="s">
        <v>2904</v>
      </c>
      <c r="H2273" s="1" t="s">
        <v>2905</v>
      </c>
      <c r="I2273" s="1" t="s">
        <v>2614</v>
      </c>
      <c r="J2273" s="17" t="s">
        <v>5426</v>
      </c>
    </row>
    <row r="2274" spans="1:10" hidden="1">
      <c r="A2274" s="1" t="s">
        <v>5430</v>
      </c>
      <c r="B2274" s="17" t="s">
        <v>5452</v>
      </c>
      <c r="C2274" s="1" t="s">
        <v>5431</v>
      </c>
      <c r="D2274" s="1" t="s">
        <v>5453</v>
      </c>
      <c r="E2274" s="1" t="s">
        <v>5452</v>
      </c>
      <c r="F2274" s="1" t="s">
        <v>5431</v>
      </c>
      <c r="G2274" s="1" t="s">
        <v>2904</v>
      </c>
      <c r="H2274" s="1" t="s">
        <v>2905</v>
      </c>
      <c r="I2274" s="1" t="s">
        <v>2614</v>
      </c>
      <c r="J2274" s="17" t="s">
        <v>5430</v>
      </c>
    </row>
    <row r="2275" spans="1:10" hidden="1">
      <c r="A2275" s="1" t="s">
        <v>5418</v>
      </c>
      <c r="B2275" s="17" t="s">
        <v>5452</v>
      </c>
      <c r="C2275" s="1" t="s">
        <v>5420</v>
      </c>
      <c r="D2275" s="1" t="s">
        <v>5453</v>
      </c>
      <c r="E2275" s="1" t="s">
        <v>5452</v>
      </c>
      <c r="F2275" s="1" t="s">
        <v>5420</v>
      </c>
      <c r="G2275" s="1" t="s">
        <v>2904</v>
      </c>
      <c r="H2275" s="1" t="s">
        <v>2905</v>
      </c>
      <c r="I2275" s="1" t="s">
        <v>2614</v>
      </c>
      <c r="J2275" s="17" t="s">
        <v>5418</v>
      </c>
    </row>
    <row r="2276" spans="1:10" hidden="1">
      <c r="A2276" s="1" t="s">
        <v>5430</v>
      </c>
      <c r="B2276" s="17" t="s">
        <v>5454</v>
      </c>
      <c r="C2276" s="1" t="s">
        <v>5431</v>
      </c>
      <c r="D2276" s="1" t="s">
        <v>5455</v>
      </c>
      <c r="E2276" s="1" t="s">
        <v>5454</v>
      </c>
      <c r="F2276" s="1" t="s">
        <v>5431</v>
      </c>
      <c r="G2276" s="1" t="s">
        <v>2904</v>
      </c>
      <c r="H2276" s="1" t="s">
        <v>2905</v>
      </c>
      <c r="I2276" s="1" t="s">
        <v>2614</v>
      </c>
      <c r="J2276" s="17" t="s">
        <v>5430</v>
      </c>
    </row>
    <row r="2277" spans="1:10" hidden="1">
      <c r="A2277" s="1" t="s">
        <v>5456</v>
      </c>
      <c r="B2277" s="17" t="s">
        <v>5454</v>
      </c>
      <c r="C2277" s="1" t="s">
        <v>5457</v>
      </c>
      <c r="D2277" s="1" t="s">
        <v>5455</v>
      </c>
      <c r="E2277" s="1" t="s">
        <v>5454</v>
      </c>
      <c r="F2277" s="1" t="s">
        <v>5457</v>
      </c>
      <c r="G2277" s="1" t="s">
        <v>2904</v>
      </c>
      <c r="H2277" s="1" t="s">
        <v>2905</v>
      </c>
      <c r="I2277" s="1" t="s">
        <v>2614</v>
      </c>
      <c r="J2277" s="17" t="s">
        <v>5456</v>
      </c>
    </row>
    <row r="2278" spans="1:10" hidden="1">
      <c r="A2278" s="1" t="s">
        <v>5422</v>
      </c>
      <c r="B2278" s="17" t="s">
        <v>5458</v>
      </c>
      <c r="C2278" s="1" t="s">
        <v>5424</v>
      </c>
      <c r="D2278" s="1" t="s">
        <v>5459</v>
      </c>
      <c r="E2278" s="1" t="s">
        <v>5458</v>
      </c>
      <c r="F2278" s="1" t="s">
        <v>5424</v>
      </c>
      <c r="G2278" s="1" t="s">
        <v>2904</v>
      </c>
      <c r="H2278" s="1" t="s">
        <v>2905</v>
      </c>
      <c r="I2278" s="1" t="s">
        <v>2614</v>
      </c>
      <c r="J2278" s="17" t="s">
        <v>5422</v>
      </c>
    </row>
    <row r="2279" spans="1:10" hidden="1">
      <c r="A2279" s="1" t="s">
        <v>5438</v>
      </c>
      <c r="B2279" s="17" t="s">
        <v>5458</v>
      </c>
      <c r="C2279" s="1" t="s">
        <v>5439</v>
      </c>
      <c r="D2279" s="1" t="s">
        <v>5459</v>
      </c>
      <c r="E2279" s="1" t="s">
        <v>5458</v>
      </c>
      <c r="F2279" s="1" t="s">
        <v>5439</v>
      </c>
      <c r="G2279" s="1" t="s">
        <v>2904</v>
      </c>
      <c r="H2279" s="1" t="s">
        <v>2905</v>
      </c>
      <c r="I2279" s="1" t="s">
        <v>2614</v>
      </c>
      <c r="J2279" s="17" t="s">
        <v>5438</v>
      </c>
    </row>
    <row r="2280" spans="1:10" hidden="1">
      <c r="A2280" s="1" t="s">
        <v>5430</v>
      </c>
      <c r="B2280" s="17" t="s">
        <v>5460</v>
      </c>
      <c r="C2280" s="1" t="s">
        <v>5431</v>
      </c>
      <c r="D2280" s="1" t="s">
        <v>5461</v>
      </c>
      <c r="E2280" s="1" t="s">
        <v>5460</v>
      </c>
      <c r="F2280" s="1" t="s">
        <v>5431</v>
      </c>
      <c r="G2280" s="1" t="s">
        <v>2904</v>
      </c>
      <c r="H2280" s="1" t="s">
        <v>2905</v>
      </c>
      <c r="I2280" s="1" t="s">
        <v>2614</v>
      </c>
      <c r="J2280" s="17" t="s">
        <v>5430</v>
      </c>
    </row>
    <row r="2281" spans="1:10" hidden="1">
      <c r="A2281" s="1" t="s">
        <v>5462</v>
      </c>
      <c r="B2281" s="17" t="s">
        <v>5460</v>
      </c>
      <c r="C2281" s="1" t="s">
        <v>5463</v>
      </c>
      <c r="D2281" s="1" t="s">
        <v>5461</v>
      </c>
      <c r="E2281" s="1" t="s">
        <v>5460</v>
      </c>
      <c r="F2281" s="1" t="s">
        <v>5463</v>
      </c>
      <c r="G2281" s="1" t="s">
        <v>2904</v>
      </c>
      <c r="H2281" s="1" t="s">
        <v>2905</v>
      </c>
      <c r="I2281" s="1" t="s">
        <v>2614</v>
      </c>
      <c r="J2281" s="17" t="s">
        <v>5462</v>
      </c>
    </row>
    <row r="2282" spans="1:10" hidden="1">
      <c r="A2282" s="1" t="s">
        <v>5426</v>
      </c>
      <c r="B2282" s="17" t="s">
        <v>5464</v>
      </c>
      <c r="C2282" s="1" t="s">
        <v>5428</v>
      </c>
      <c r="D2282" s="1" t="s">
        <v>5465</v>
      </c>
      <c r="E2282" s="1" t="s">
        <v>5464</v>
      </c>
      <c r="F2282" s="1" t="s">
        <v>5428</v>
      </c>
      <c r="G2282" s="1" t="s">
        <v>2904</v>
      </c>
      <c r="H2282" s="1" t="s">
        <v>2905</v>
      </c>
      <c r="I2282" s="1" t="s">
        <v>2614</v>
      </c>
      <c r="J2282" s="17" t="s">
        <v>5426</v>
      </c>
    </row>
    <row r="2283" spans="1:10" hidden="1">
      <c r="A2283" s="1" t="s">
        <v>5430</v>
      </c>
      <c r="B2283" s="17" t="s">
        <v>5464</v>
      </c>
      <c r="C2283" s="1" t="s">
        <v>5431</v>
      </c>
      <c r="D2283" s="1" t="s">
        <v>5465</v>
      </c>
      <c r="E2283" s="1" t="s">
        <v>5464</v>
      </c>
      <c r="F2283" s="1" t="s">
        <v>5431</v>
      </c>
      <c r="G2283" s="1" t="s">
        <v>2904</v>
      </c>
      <c r="H2283" s="1" t="s">
        <v>2905</v>
      </c>
      <c r="I2283" s="1" t="s">
        <v>2614</v>
      </c>
      <c r="J2283" s="17" t="s">
        <v>5430</v>
      </c>
    </row>
    <row r="2284" spans="1:10" hidden="1">
      <c r="A2284" s="1" t="s">
        <v>5462</v>
      </c>
      <c r="B2284" s="17" t="s">
        <v>5466</v>
      </c>
      <c r="C2284" s="1" t="s">
        <v>5463</v>
      </c>
      <c r="D2284" s="1" t="s">
        <v>5467</v>
      </c>
      <c r="E2284" s="1" t="s">
        <v>5466</v>
      </c>
      <c r="F2284" s="1" t="s">
        <v>5463</v>
      </c>
      <c r="G2284" s="1" t="s">
        <v>2904</v>
      </c>
      <c r="H2284" s="1" t="s">
        <v>2905</v>
      </c>
      <c r="I2284" s="1" t="s">
        <v>2614</v>
      </c>
      <c r="J2284" s="17" t="s">
        <v>5462</v>
      </c>
    </row>
    <row r="2285" spans="1:10" hidden="1">
      <c r="A2285" s="1" t="s">
        <v>5430</v>
      </c>
      <c r="B2285" s="17" t="s">
        <v>5468</v>
      </c>
      <c r="C2285" s="1" t="s">
        <v>5431</v>
      </c>
      <c r="D2285" s="1" t="s">
        <v>5469</v>
      </c>
      <c r="E2285" s="1" t="s">
        <v>5468</v>
      </c>
      <c r="F2285" s="1" t="s">
        <v>5431</v>
      </c>
      <c r="G2285" s="1" t="s">
        <v>2904</v>
      </c>
      <c r="H2285" s="1" t="s">
        <v>2905</v>
      </c>
      <c r="I2285" s="1" t="s">
        <v>2614</v>
      </c>
      <c r="J2285" s="17" t="s">
        <v>5430</v>
      </c>
    </row>
    <row r="2286" spans="1:10" hidden="1">
      <c r="A2286" s="1" t="s">
        <v>5418</v>
      </c>
      <c r="B2286" s="17" t="s">
        <v>5468</v>
      </c>
      <c r="C2286" s="1" t="s">
        <v>5420</v>
      </c>
      <c r="D2286" s="1" t="s">
        <v>5469</v>
      </c>
      <c r="E2286" s="1" t="s">
        <v>5468</v>
      </c>
      <c r="F2286" s="1" t="s">
        <v>5420</v>
      </c>
      <c r="G2286" s="1" t="s">
        <v>2904</v>
      </c>
      <c r="H2286" s="1" t="s">
        <v>2905</v>
      </c>
      <c r="I2286" s="1" t="s">
        <v>2614</v>
      </c>
      <c r="J2286" s="17" t="s">
        <v>5418</v>
      </c>
    </row>
    <row r="2287" spans="1:10" hidden="1">
      <c r="A2287" s="1" t="s">
        <v>5422</v>
      </c>
      <c r="B2287" s="17" t="s">
        <v>5426</v>
      </c>
      <c r="C2287" s="1" t="s">
        <v>5424</v>
      </c>
      <c r="D2287" s="1" t="s">
        <v>5428</v>
      </c>
      <c r="E2287" s="1" t="s">
        <v>5426</v>
      </c>
      <c r="F2287" s="1" t="s">
        <v>5424</v>
      </c>
      <c r="G2287" s="1" t="s">
        <v>2904</v>
      </c>
      <c r="H2287" s="1" t="s">
        <v>2905</v>
      </c>
      <c r="I2287" s="1" t="s">
        <v>2614</v>
      </c>
      <c r="J2287" s="17" t="s">
        <v>5422</v>
      </c>
    </row>
    <row r="2288" spans="1:10" hidden="1">
      <c r="A2288" s="1" t="s">
        <v>5438</v>
      </c>
      <c r="B2288" s="17" t="s">
        <v>5426</v>
      </c>
      <c r="C2288" s="1" t="s">
        <v>5439</v>
      </c>
      <c r="D2288" s="1" t="s">
        <v>5428</v>
      </c>
      <c r="E2288" s="1" t="s">
        <v>5426</v>
      </c>
      <c r="F2288" s="1" t="s">
        <v>5439</v>
      </c>
      <c r="G2288" s="1" t="s">
        <v>2904</v>
      </c>
      <c r="H2288" s="1" t="s">
        <v>2905</v>
      </c>
      <c r="I2288" s="1" t="s">
        <v>2614</v>
      </c>
      <c r="J2288" s="17" t="s">
        <v>5438</v>
      </c>
    </row>
    <row r="2289" spans="1:10" hidden="1">
      <c r="A2289" s="1" t="s">
        <v>5430</v>
      </c>
      <c r="B2289" s="17" t="s">
        <v>5426</v>
      </c>
      <c r="C2289" s="1" t="s">
        <v>5431</v>
      </c>
      <c r="D2289" s="1" t="s">
        <v>5428</v>
      </c>
      <c r="E2289" s="1" t="s">
        <v>5426</v>
      </c>
      <c r="F2289" s="1" t="s">
        <v>5431</v>
      </c>
      <c r="G2289" s="1" t="s">
        <v>2904</v>
      </c>
      <c r="H2289" s="1" t="s">
        <v>2905</v>
      </c>
      <c r="I2289" s="1" t="s">
        <v>2614</v>
      </c>
      <c r="J2289" s="17" t="s">
        <v>5430</v>
      </c>
    </row>
    <row r="2290" spans="1:10" hidden="1">
      <c r="A2290" s="1" t="s">
        <v>5470</v>
      </c>
      <c r="B2290" s="17" t="s">
        <v>5426</v>
      </c>
      <c r="C2290" s="1" t="s">
        <v>5471</v>
      </c>
      <c r="D2290" s="1" t="s">
        <v>5428</v>
      </c>
      <c r="E2290" s="1" t="s">
        <v>5426</v>
      </c>
      <c r="F2290" s="1" t="s">
        <v>5471</v>
      </c>
      <c r="G2290" s="1" t="s">
        <v>2904</v>
      </c>
      <c r="H2290" s="1" t="s">
        <v>2905</v>
      </c>
      <c r="I2290" s="1" t="s">
        <v>2614</v>
      </c>
      <c r="J2290" s="17" t="s">
        <v>5470</v>
      </c>
    </row>
    <row r="2291" spans="1:10" hidden="1">
      <c r="A2291" s="1" t="s">
        <v>5418</v>
      </c>
      <c r="B2291" s="17" t="s">
        <v>5426</v>
      </c>
      <c r="C2291" s="1" t="s">
        <v>5420</v>
      </c>
      <c r="D2291" s="1" t="s">
        <v>5428</v>
      </c>
      <c r="E2291" s="1" t="s">
        <v>5426</v>
      </c>
      <c r="F2291" s="1" t="s">
        <v>5420</v>
      </c>
      <c r="G2291" s="1" t="s">
        <v>2904</v>
      </c>
      <c r="H2291" s="1" t="s">
        <v>2905</v>
      </c>
      <c r="I2291" s="1" t="s">
        <v>2614</v>
      </c>
      <c r="J2291" s="17" t="s">
        <v>5418</v>
      </c>
    </row>
    <row r="2292" spans="1:10" hidden="1">
      <c r="A2292" s="1" t="s">
        <v>5426</v>
      </c>
      <c r="B2292" s="17" t="s">
        <v>5472</v>
      </c>
      <c r="C2292" s="1" t="s">
        <v>5428</v>
      </c>
      <c r="D2292" s="1" t="s">
        <v>5473</v>
      </c>
      <c r="E2292" s="1" t="s">
        <v>5472</v>
      </c>
      <c r="F2292" s="1" t="s">
        <v>5428</v>
      </c>
      <c r="G2292" s="1" t="s">
        <v>2904</v>
      </c>
      <c r="H2292" s="1" t="s">
        <v>2905</v>
      </c>
      <c r="I2292" s="1" t="s">
        <v>2614</v>
      </c>
      <c r="J2292" s="17" t="s">
        <v>5426</v>
      </c>
    </row>
    <row r="2293" spans="1:10" hidden="1">
      <c r="A2293" s="1" t="s">
        <v>5430</v>
      </c>
      <c r="B2293" s="17" t="s">
        <v>5472</v>
      </c>
      <c r="C2293" s="1" t="s">
        <v>5431</v>
      </c>
      <c r="D2293" s="1" t="s">
        <v>5473</v>
      </c>
      <c r="E2293" s="1" t="s">
        <v>5472</v>
      </c>
      <c r="F2293" s="1" t="s">
        <v>5431</v>
      </c>
      <c r="G2293" s="1" t="s">
        <v>2904</v>
      </c>
      <c r="H2293" s="1" t="s">
        <v>2905</v>
      </c>
      <c r="I2293" s="1" t="s">
        <v>2614</v>
      </c>
      <c r="J2293" s="17" t="s">
        <v>5430</v>
      </c>
    </row>
    <row r="2294" spans="1:10" hidden="1">
      <c r="A2294" s="1" t="s">
        <v>5422</v>
      </c>
      <c r="B2294" s="17" t="s">
        <v>5430</v>
      </c>
      <c r="C2294" s="1" t="s">
        <v>5424</v>
      </c>
      <c r="D2294" s="1" t="s">
        <v>5431</v>
      </c>
      <c r="E2294" s="1" t="s">
        <v>5430</v>
      </c>
      <c r="F2294" s="1" t="s">
        <v>5424</v>
      </c>
      <c r="G2294" s="1" t="s">
        <v>2904</v>
      </c>
      <c r="H2294" s="1" t="s">
        <v>2905</v>
      </c>
      <c r="I2294" s="1" t="s">
        <v>2614</v>
      </c>
      <c r="J2294" s="17" t="s">
        <v>5422</v>
      </c>
    </row>
    <row r="2295" spans="1:10" hidden="1">
      <c r="A2295" s="1" t="s">
        <v>5438</v>
      </c>
      <c r="B2295" s="17" t="s">
        <v>5430</v>
      </c>
      <c r="C2295" s="1" t="s">
        <v>5439</v>
      </c>
      <c r="D2295" s="1" t="s">
        <v>5431</v>
      </c>
      <c r="E2295" s="1" t="s">
        <v>5430</v>
      </c>
      <c r="F2295" s="1" t="s">
        <v>5439</v>
      </c>
      <c r="G2295" s="1" t="s">
        <v>2904</v>
      </c>
      <c r="H2295" s="1" t="s">
        <v>2905</v>
      </c>
      <c r="I2295" s="1" t="s">
        <v>2614</v>
      </c>
      <c r="J2295" s="17" t="s">
        <v>5438</v>
      </c>
    </row>
    <row r="2296" spans="1:10" hidden="1">
      <c r="A2296" s="1" t="s">
        <v>5430</v>
      </c>
      <c r="B2296" s="17" t="s">
        <v>5430</v>
      </c>
      <c r="C2296" s="1" t="s">
        <v>5431</v>
      </c>
      <c r="D2296" s="1" t="s">
        <v>5431</v>
      </c>
      <c r="E2296" s="1" t="s">
        <v>5430</v>
      </c>
      <c r="F2296" s="1" t="s">
        <v>5431</v>
      </c>
      <c r="G2296" s="1" t="s">
        <v>2904</v>
      </c>
      <c r="H2296" s="1" t="s">
        <v>2905</v>
      </c>
      <c r="I2296" s="1" t="s">
        <v>2614</v>
      </c>
      <c r="J2296" s="17" t="s">
        <v>5430</v>
      </c>
    </row>
    <row r="2297" spans="1:10" hidden="1">
      <c r="A2297" s="1" t="s">
        <v>5418</v>
      </c>
      <c r="B2297" s="17" t="s">
        <v>5430</v>
      </c>
      <c r="C2297" s="1" t="s">
        <v>5420</v>
      </c>
      <c r="D2297" s="1" t="s">
        <v>5431</v>
      </c>
      <c r="E2297" s="1" t="s">
        <v>5430</v>
      </c>
      <c r="F2297" s="1" t="s">
        <v>5420</v>
      </c>
      <c r="G2297" s="1" t="s">
        <v>2904</v>
      </c>
      <c r="H2297" s="1" t="s">
        <v>2905</v>
      </c>
      <c r="I2297" s="1" t="s">
        <v>2614</v>
      </c>
      <c r="J2297" s="17" t="s">
        <v>5418</v>
      </c>
    </row>
    <row r="2298" spans="1:10" hidden="1">
      <c r="A2298" s="1" t="s">
        <v>5426</v>
      </c>
      <c r="B2298" s="17" t="s">
        <v>5474</v>
      </c>
      <c r="C2298" s="1" t="s">
        <v>5428</v>
      </c>
      <c r="D2298" s="1" t="s">
        <v>5475</v>
      </c>
      <c r="E2298" s="1" t="s">
        <v>5474</v>
      </c>
      <c r="F2298" s="1" t="s">
        <v>5428</v>
      </c>
      <c r="G2298" s="1" t="s">
        <v>2904</v>
      </c>
      <c r="H2298" s="1" t="s">
        <v>2905</v>
      </c>
      <c r="I2298" s="1" t="s">
        <v>2614</v>
      </c>
      <c r="J2298" s="17" t="s">
        <v>5426</v>
      </c>
    </row>
    <row r="2299" spans="1:10" hidden="1">
      <c r="A2299" s="1" t="s">
        <v>5430</v>
      </c>
      <c r="B2299" s="17" t="s">
        <v>5474</v>
      </c>
      <c r="C2299" s="1" t="s">
        <v>5431</v>
      </c>
      <c r="D2299" s="1" t="s">
        <v>5475</v>
      </c>
      <c r="E2299" s="1" t="s">
        <v>5474</v>
      </c>
      <c r="F2299" s="1" t="s">
        <v>5431</v>
      </c>
      <c r="G2299" s="1" t="s">
        <v>2904</v>
      </c>
      <c r="H2299" s="1" t="s">
        <v>2905</v>
      </c>
      <c r="I2299" s="1" t="s">
        <v>2614</v>
      </c>
      <c r="J2299" s="17" t="s">
        <v>5430</v>
      </c>
    </row>
    <row r="2300" spans="1:10" hidden="1">
      <c r="A2300" s="1" t="s">
        <v>5422</v>
      </c>
      <c r="B2300" s="17" t="s">
        <v>5476</v>
      </c>
      <c r="C2300" s="1" t="s">
        <v>5424</v>
      </c>
      <c r="D2300" s="1" t="s">
        <v>5477</v>
      </c>
      <c r="E2300" s="1" t="s">
        <v>5476</v>
      </c>
      <c r="F2300" s="1" t="s">
        <v>5424</v>
      </c>
      <c r="G2300" s="1" t="s">
        <v>2904</v>
      </c>
      <c r="H2300" s="1" t="s">
        <v>2905</v>
      </c>
      <c r="I2300" s="1" t="s">
        <v>2614</v>
      </c>
      <c r="J2300" s="17" t="s">
        <v>5422</v>
      </c>
    </row>
    <row r="2301" spans="1:10" hidden="1">
      <c r="A2301" s="1" t="s">
        <v>5438</v>
      </c>
      <c r="B2301" s="17" t="s">
        <v>5476</v>
      </c>
      <c r="C2301" s="1" t="s">
        <v>5439</v>
      </c>
      <c r="D2301" s="1" t="s">
        <v>5477</v>
      </c>
      <c r="E2301" s="1" t="s">
        <v>5476</v>
      </c>
      <c r="F2301" s="1" t="s">
        <v>5439</v>
      </c>
      <c r="G2301" s="1" t="s">
        <v>2904</v>
      </c>
      <c r="H2301" s="1" t="s">
        <v>2905</v>
      </c>
      <c r="I2301" s="1" t="s">
        <v>2614</v>
      </c>
      <c r="J2301" s="17" t="s">
        <v>5438</v>
      </c>
    </row>
    <row r="2302" spans="1:10" hidden="1">
      <c r="A2302" s="1" t="s">
        <v>5450</v>
      </c>
      <c r="B2302" s="17" t="s">
        <v>5476</v>
      </c>
      <c r="C2302" s="1" t="s">
        <v>5451</v>
      </c>
      <c r="D2302" s="1" t="s">
        <v>5477</v>
      </c>
      <c r="E2302" s="1" t="s">
        <v>5476</v>
      </c>
      <c r="F2302" s="1" t="s">
        <v>5451</v>
      </c>
      <c r="G2302" s="1" t="s">
        <v>2904</v>
      </c>
      <c r="H2302" s="1" t="s">
        <v>2905</v>
      </c>
      <c r="I2302" s="1" t="s">
        <v>2614</v>
      </c>
      <c r="J2302" s="17" t="s">
        <v>5450</v>
      </c>
    </row>
    <row r="2303" spans="1:10" hidden="1">
      <c r="A2303" s="1" t="s">
        <v>5432</v>
      </c>
      <c r="B2303" s="17" t="s">
        <v>5476</v>
      </c>
      <c r="C2303" s="1" t="s">
        <v>5434</v>
      </c>
      <c r="D2303" s="1" t="s">
        <v>5477</v>
      </c>
      <c r="E2303" s="1" t="s">
        <v>5476</v>
      </c>
      <c r="F2303" s="1" t="s">
        <v>5434</v>
      </c>
      <c r="G2303" s="1" t="s">
        <v>2904</v>
      </c>
      <c r="H2303" s="1" t="s">
        <v>2905</v>
      </c>
      <c r="I2303" s="1" t="s">
        <v>2614</v>
      </c>
      <c r="J2303" s="17" t="s">
        <v>5432</v>
      </c>
    </row>
    <row r="2304" spans="1:10" hidden="1">
      <c r="A2304" s="1" t="s">
        <v>5478</v>
      </c>
      <c r="B2304" s="17" t="s">
        <v>5476</v>
      </c>
      <c r="C2304" s="1" t="s">
        <v>5479</v>
      </c>
      <c r="D2304" s="1" t="s">
        <v>5477</v>
      </c>
      <c r="E2304" s="1" t="s">
        <v>5476</v>
      </c>
      <c r="F2304" s="1" t="s">
        <v>5479</v>
      </c>
      <c r="G2304" s="1" t="s">
        <v>2904</v>
      </c>
      <c r="H2304" s="1" t="s">
        <v>2905</v>
      </c>
      <c r="I2304" s="1" t="s">
        <v>2614</v>
      </c>
      <c r="J2304" s="17" t="s">
        <v>5478</v>
      </c>
    </row>
    <row r="2305" spans="1:10" hidden="1">
      <c r="A2305" s="1" t="s">
        <v>5430</v>
      </c>
      <c r="B2305" s="17" t="s">
        <v>5476</v>
      </c>
      <c r="C2305" s="1" t="s">
        <v>5431</v>
      </c>
      <c r="D2305" s="1" t="s">
        <v>5477</v>
      </c>
      <c r="E2305" s="1" t="s">
        <v>5476</v>
      </c>
      <c r="F2305" s="1" t="s">
        <v>5431</v>
      </c>
      <c r="G2305" s="1" t="s">
        <v>2904</v>
      </c>
      <c r="H2305" s="1" t="s">
        <v>2905</v>
      </c>
      <c r="I2305" s="1" t="s">
        <v>2614</v>
      </c>
      <c r="J2305" s="17" t="s">
        <v>5430</v>
      </c>
    </row>
    <row r="2306" spans="1:10" hidden="1">
      <c r="A2306" s="1" t="s">
        <v>5480</v>
      </c>
      <c r="B2306" s="17" t="s">
        <v>5476</v>
      </c>
      <c r="C2306" s="1" t="s">
        <v>5481</v>
      </c>
      <c r="D2306" s="1" t="s">
        <v>5477</v>
      </c>
      <c r="E2306" s="1" t="s">
        <v>5476</v>
      </c>
      <c r="F2306" s="1" t="s">
        <v>5481</v>
      </c>
      <c r="G2306" s="1" t="s">
        <v>2904</v>
      </c>
      <c r="H2306" s="1" t="s">
        <v>2905</v>
      </c>
      <c r="I2306" s="1" t="s">
        <v>2614</v>
      </c>
      <c r="J2306" s="17" t="s">
        <v>5480</v>
      </c>
    </row>
    <row r="2307" spans="1:10" hidden="1">
      <c r="A2307" s="1" t="s">
        <v>5418</v>
      </c>
      <c r="B2307" s="17" t="s">
        <v>5476</v>
      </c>
      <c r="C2307" s="1" t="s">
        <v>5420</v>
      </c>
      <c r="D2307" s="1" t="s">
        <v>5477</v>
      </c>
      <c r="E2307" s="1" t="s">
        <v>5476</v>
      </c>
      <c r="F2307" s="1" t="s">
        <v>5420</v>
      </c>
      <c r="G2307" s="1" t="s">
        <v>2904</v>
      </c>
      <c r="H2307" s="1" t="s">
        <v>2905</v>
      </c>
      <c r="I2307" s="1" t="s">
        <v>2614</v>
      </c>
      <c r="J2307" s="17" t="s">
        <v>5418</v>
      </c>
    </row>
    <row r="2308" spans="1:10" hidden="1">
      <c r="A2308" s="1" t="s">
        <v>5422</v>
      </c>
      <c r="B2308" s="17" t="s">
        <v>5482</v>
      </c>
      <c r="C2308" s="1" t="s">
        <v>5424</v>
      </c>
      <c r="D2308" s="1" t="s">
        <v>5483</v>
      </c>
      <c r="E2308" s="1" t="s">
        <v>5482</v>
      </c>
      <c r="F2308" s="1" t="s">
        <v>5424</v>
      </c>
      <c r="G2308" s="1" t="s">
        <v>2904</v>
      </c>
      <c r="H2308" s="1" t="s">
        <v>2905</v>
      </c>
      <c r="I2308" s="1" t="s">
        <v>2614</v>
      </c>
      <c r="J2308" s="17" t="s">
        <v>5422</v>
      </c>
    </row>
    <row r="2309" spans="1:10" hidden="1">
      <c r="A2309" s="1" t="s">
        <v>5438</v>
      </c>
      <c r="B2309" s="17" t="s">
        <v>5482</v>
      </c>
      <c r="C2309" s="1" t="s">
        <v>5439</v>
      </c>
      <c r="D2309" s="1" t="s">
        <v>5483</v>
      </c>
      <c r="E2309" s="1" t="s">
        <v>5482</v>
      </c>
      <c r="F2309" s="1" t="s">
        <v>5439</v>
      </c>
      <c r="G2309" s="1" t="s">
        <v>2904</v>
      </c>
      <c r="H2309" s="1" t="s">
        <v>2905</v>
      </c>
      <c r="I2309" s="1" t="s">
        <v>2614</v>
      </c>
      <c r="J2309" s="17" t="s">
        <v>5438</v>
      </c>
    </row>
    <row r="2310" spans="1:10" hidden="1">
      <c r="A2310" s="1" t="s">
        <v>5430</v>
      </c>
      <c r="B2310" s="17" t="s">
        <v>5482</v>
      </c>
      <c r="C2310" s="1" t="s">
        <v>5431</v>
      </c>
      <c r="D2310" s="1" t="s">
        <v>5483</v>
      </c>
      <c r="E2310" s="1" t="s">
        <v>5482</v>
      </c>
      <c r="F2310" s="1" t="s">
        <v>5431</v>
      </c>
      <c r="G2310" s="1" t="s">
        <v>2904</v>
      </c>
      <c r="H2310" s="1" t="s">
        <v>2905</v>
      </c>
      <c r="I2310" s="1" t="s">
        <v>2614</v>
      </c>
      <c r="J2310" s="17" t="s">
        <v>5430</v>
      </c>
    </row>
    <row r="2311" spans="1:10" hidden="1">
      <c r="A2311" s="1" t="s">
        <v>5418</v>
      </c>
      <c r="B2311" s="17" t="s">
        <v>5482</v>
      </c>
      <c r="C2311" s="1" t="s">
        <v>5420</v>
      </c>
      <c r="D2311" s="1" t="s">
        <v>5483</v>
      </c>
      <c r="E2311" s="1" t="s">
        <v>5482</v>
      </c>
      <c r="F2311" s="1" t="s">
        <v>5420</v>
      </c>
      <c r="G2311" s="1" t="s">
        <v>2904</v>
      </c>
      <c r="H2311" s="1" t="s">
        <v>2905</v>
      </c>
      <c r="I2311" s="1" t="s">
        <v>2614</v>
      </c>
      <c r="J2311" s="17" t="s">
        <v>5418</v>
      </c>
    </row>
    <row r="2312" spans="1:10" hidden="1">
      <c r="A2312" s="1" t="s">
        <v>5480</v>
      </c>
      <c r="B2312" s="17" t="s">
        <v>5484</v>
      </c>
      <c r="C2312" s="1" t="s">
        <v>5481</v>
      </c>
      <c r="D2312" s="1" t="s">
        <v>5485</v>
      </c>
      <c r="E2312" s="1" t="s">
        <v>5484</v>
      </c>
      <c r="F2312" s="1" t="s">
        <v>5481</v>
      </c>
      <c r="G2312" s="1" t="s">
        <v>2904</v>
      </c>
      <c r="H2312" s="1" t="s">
        <v>2905</v>
      </c>
      <c r="I2312" s="1" t="s">
        <v>2614</v>
      </c>
      <c r="J2312" s="17" t="s">
        <v>5480</v>
      </c>
    </row>
    <row r="2313" spans="1:10" hidden="1">
      <c r="A2313" s="1" t="s">
        <v>5422</v>
      </c>
      <c r="B2313" s="17" t="s">
        <v>5486</v>
      </c>
      <c r="C2313" s="1" t="s">
        <v>5424</v>
      </c>
      <c r="D2313" s="1" t="s">
        <v>5487</v>
      </c>
      <c r="E2313" s="1" t="s">
        <v>5486</v>
      </c>
      <c r="F2313" s="1" t="s">
        <v>5424</v>
      </c>
      <c r="G2313" s="1" t="s">
        <v>2904</v>
      </c>
      <c r="H2313" s="1" t="s">
        <v>2905</v>
      </c>
      <c r="I2313" s="1" t="s">
        <v>2614</v>
      </c>
      <c r="J2313" s="17" t="s">
        <v>5422</v>
      </c>
    </row>
    <row r="2314" spans="1:10" hidden="1">
      <c r="A2314" s="1" t="s">
        <v>5438</v>
      </c>
      <c r="B2314" s="17" t="s">
        <v>5486</v>
      </c>
      <c r="C2314" s="1" t="s">
        <v>5439</v>
      </c>
      <c r="D2314" s="1" t="s">
        <v>5487</v>
      </c>
      <c r="E2314" s="1" t="s">
        <v>5486</v>
      </c>
      <c r="F2314" s="1" t="s">
        <v>5439</v>
      </c>
      <c r="G2314" s="1" t="s">
        <v>2904</v>
      </c>
      <c r="H2314" s="1" t="s">
        <v>2905</v>
      </c>
      <c r="I2314" s="1" t="s">
        <v>2614</v>
      </c>
      <c r="J2314" s="17" t="s">
        <v>5438</v>
      </c>
    </row>
    <row r="2315" spans="1:10" hidden="1">
      <c r="A2315" s="1" t="s">
        <v>5430</v>
      </c>
      <c r="B2315" s="17" t="s">
        <v>5486</v>
      </c>
      <c r="C2315" s="1" t="s">
        <v>5431</v>
      </c>
      <c r="D2315" s="1" t="s">
        <v>5487</v>
      </c>
      <c r="E2315" s="1" t="s">
        <v>5486</v>
      </c>
      <c r="F2315" s="1" t="s">
        <v>5431</v>
      </c>
      <c r="G2315" s="1" t="s">
        <v>2904</v>
      </c>
      <c r="H2315" s="1" t="s">
        <v>2905</v>
      </c>
      <c r="I2315" s="1" t="s">
        <v>2614</v>
      </c>
      <c r="J2315" s="17" t="s">
        <v>5430</v>
      </c>
    </row>
    <row r="2316" spans="1:10" hidden="1">
      <c r="A2316" s="1" t="s">
        <v>5418</v>
      </c>
      <c r="B2316" s="17" t="s">
        <v>5486</v>
      </c>
      <c r="C2316" s="1" t="s">
        <v>5420</v>
      </c>
      <c r="D2316" s="1" t="s">
        <v>5487</v>
      </c>
      <c r="E2316" s="1" t="s">
        <v>5486</v>
      </c>
      <c r="F2316" s="1" t="s">
        <v>5420</v>
      </c>
      <c r="G2316" s="1" t="s">
        <v>2904</v>
      </c>
      <c r="H2316" s="1" t="s">
        <v>2905</v>
      </c>
      <c r="I2316" s="1" t="s">
        <v>2614</v>
      </c>
      <c r="J2316" s="17" t="s">
        <v>5418</v>
      </c>
    </row>
    <row r="2317" spans="1:10" hidden="1">
      <c r="A2317" s="1" t="s">
        <v>5488</v>
      </c>
      <c r="B2317" s="17" t="s">
        <v>5489</v>
      </c>
      <c r="C2317" s="1" t="s">
        <v>5490</v>
      </c>
      <c r="D2317" s="1" t="s">
        <v>5491</v>
      </c>
      <c r="E2317" s="1" t="s">
        <v>5489</v>
      </c>
      <c r="F2317" s="1" t="s">
        <v>5490</v>
      </c>
      <c r="G2317" s="1" t="s">
        <v>2904</v>
      </c>
      <c r="H2317" s="1" t="s">
        <v>2905</v>
      </c>
      <c r="I2317" s="1" t="s">
        <v>2614</v>
      </c>
      <c r="J2317" s="17" t="s">
        <v>5488</v>
      </c>
    </row>
    <row r="2318" spans="1:10" hidden="1">
      <c r="A2318" s="1" t="s">
        <v>5422</v>
      </c>
      <c r="B2318" s="17" t="s">
        <v>5492</v>
      </c>
      <c r="C2318" s="1" t="s">
        <v>5424</v>
      </c>
      <c r="D2318" s="1" t="s">
        <v>5493</v>
      </c>
      <c r="E2318" s="1" t="s">
        <v>5492</v>
      </c>
      <c r="F2318" s="1" t="s">
        <v>5424</v>
      </c>
      <c r="G2318" s="1" t="s">
        <v>2904</v>
      </c>
      <c r="H2318" s="1" t="s">
        <v>2905</v>
      </c>
      <c r="I2318" s="1" t="s">
        <v>2614</v>
      </c>
      <c r="J2318" s="17" t="s">
        <v>5422</v>
      </c>
    </row>
    <row r="2319" spans="1:10" hidden="1">
      <c r="A2319" s="1" t="s">
        <v>5438</v>
      </c>
      <c r="B2319" s="17" t="s">
        <v>5492</v>
      </c>
      <c r="C2319" s="1" t="s">
        <v>5439</v>
      </c>
      <c r="D2319" s="1" t="s">
        <v>5493</v>
      </c>
      <c r="E2319" s="1" t="s">
        <v>5492</v>
      </c>
      <c r="F2319" s="1" t="s">
        <v>5439</v>
      </c>
      <c r="G2319" s="1" t="s">
        <v>2904</v>
      </c>
      <c r="H2319" s="1" t="s">
        <v>2905</v>
      </c>
      <c r="I2319" s="1" t="s">
        <v>2614</v>
      </c>
      <c r="J2319" s="17" t="s">
        <v>5438</v>
      </c>
    </row>
    <row r="2320" spans="1:10" hidden="1">
      <c r="A2320" s="1" t="s">
        <v>5430</v>
      </c>
      <c r="B2320" s="17" t="s">
        <v>5492</v>
      </c>
      <c r="C2320" s="1" t="s">
        <v>5431</v>
      </c>
      <c r="D2320" s="1" t="s">
        <v>5493</v>
      </c>
      <c r="E2320" s="1" t="s">
        <v>5492</v>
      </c>
      <c r="F2320" s="1" t="s">
        <v>5431</v>
      </c>
      <c r="G2320" s="1" t="s">
        <v>2904</v>
      </c>
      <c r="H2320" s="1" t="s">
        <v>2905</v>
      </c>
      <c r="I2320" s="1" t="s">
        <v>2614</v>
      </c>
      <c r="J2320" s="17" t="s">
        <v>5430</v>
      </c>
    </row>
    <row r="2321" spans="1:10" hidden="1">
      <c r="A2321" s="1" t="s">
        <v>5418</v>
      </c>
      <c r="B2321" s="17" t="s">
        <v>5492</v>
      </c>
      <c r="C2321" s="1" t="s">
        <v>5420</v>
      </c>
      <c r="D2321" s="1" t="s">
        <v>5493</v>
      </c>
      <c r="E2321" s="1" t="s">
        <v>5492</v>
      </c>
      <c r="F2321" s="1" t="s">
        <v>5420</v>
      </c>
      <c r="G2321" s="1" t="s">
        <v>2904</v>
      </c>
      <c r="H2321" s="1" t="s">
        <v>2905</v>
      </c>
      <c r="I2321" s="1" t="s">
        <v>2614</v>
      </c>
      <c r="J2321" s="17" t="s">
        <v>5418</v>
      </c>
    </row>
    <row r="2322" spans="1:10" hidden="1">
      <c r="A2322" s="1" t="s">
        <v>5430</v>
      </c>
      <c r="B2322" s="17" t="s">
        <v>5494</v>
      </c>
      <c r="C2322" s="1" t="s">
        <v>5431</v>
      </c>
      <c r="D2322" s="1" t="s">
        <v>5495</v>
      </c>
      <c r="E2322" s="1" t="s">
        <v>5494</v>
      </c>
      <c r="F2322" s="1" t="s">
        <v>5431</v>
      </c>
      <c r="G2322" s="1" t="s">
        <v>2904</v>
      </c>
      <c r="H2322" s="1" t="s">
        <v>2905</v>
      </c>
      <c r="I2322" s="1" t="s">
        <v>2614</v>
      </c>
      <c r="J2322" s="17" t="s">
        <v>5430</v>
      </c>
    </row>
    <row r="2323" spans="1:10" hidden="1">
      <c r="A2323" s="1" t="s">
        <v>5418</v>
      </c>
      <c r="B2323" s="17" t="s">
        <v>5494</v>
      </c>
      <c r="C2323" s="1" t="s">
        <v>5420</v>
      </c>
      <c r="D2323" s="1" t="s">
        <v>5495</v>
      </c>
      <c r="E2323" s="1" t="s">
        <v>5494</v>
      </c>
      <c r="F2323" s="1" t="s">
        <v>5420</v>
      </c>
      <c r="G2323" s="1" t="s">
        <v>2904</v>
      </c>
      <c r="H2323" s="1" t="s">
        <v>2905</v>
      </c>
      <c r="I2323" s="1" t="s">
        <v>2614</v>
      </c>
      <c r="J2323" s="17" t="s">
        <v>5418</v>
      </c>
    </row>
    <row r="2324" spans="1:10" hidden="1">
      <c r="A2324" s="1" t="s">
        <v>5480</v>
      </c>
      <c r="B2324" s="17" t="s">
        <v>5496</v>
      </c>
      <c r="C2324" s="1" t="s">
        <v>5481</v>
      </c>
      <c r="D2324" s="1" t="s">
        <v>5497</v>
      </c>
      <c r="E2324" s="1" t="s">
        <v>5496</v>
      </c>
      <c r="F2324" s="1" t="s">
        <v>5481</v>
      </c>
      <c r="G2324" s="1" t="s">
        <v>2904</v>
      </c>
      <c r="H2324" s="1" t="s">
        <v>2905</v>
      </c>
      <c r="I2324" s="1" t="s">
        <v>2614</v>
      </c>
      <c r="J2324" s="17" t="s">
        <v>5480</v>
      </c>
    </row>
    <row r="2325" spans="1:10" hidden="1">
      <c r="A2325" s="1" t="s">
        <v>5430</v>
      </c>
      <c r="B2325" s="17" t="s">
        <v>5498</v>
      </c>
      <c r="C2325" s="1" t="s">
        <v>5431</v>
      </c>
      <c r="D2325" s="1" t="s">
        <v>5499</v>
      </c>
      <c r="E2325" s="1" t="s">
        <v>5498</v>
      </c>
      <c r="F2325" s="1" t="s">
        <v>5431</v>
      </c>
      <c r="G2325" s="1" t="s">
        <v>2904</v>
      </c>
      <c r="H2325" s="1" t="s">
        <v>2905</v>
      </c>
      <c r="I2325" s="1" t="s">
        <v>2614</v>
      </c>
      <c r="J2325" s="17" t="s">
        <v>5430</v>
      </c>
    </row>
    <row r="2326" spans="1:10" hidden="1">
      <c r="A2326" s="1" t="s">
        <v>5418</v>
      </c>
      <c r="B2326" s="17" t="s">
        <v>5498</v>
      </c>
      <c r="C2326" s="1" t="s">
        <v>5420</v>
      </c>
      <c r="D2326" s="1" t="s">
        <v>5499</v>
      </c>
      <c r="E2326" s="1" t="s">
        <v>5498</v>
      </c>
      <c r="F2326" s="1" t="s">
        <v>5420</v>
      </c>
      <c r="G2326" s="1" t="s">
        <v>2904</v>
      </c>
      <c r="H2326" s="1" t="s">
        <v>2905</v>
      </c>
      <c r="I2326" s="1" t="s">
        <v>2614</v>
      </c>
      <c r="J2326" s="17" t="s">
        <v>5418</v>
      </c>
    </row>
    <row r="2327" spans="1:10" hidden="1">
      <c r="A2327" s="1" t="s">
        <v>5450</v>
      </c>
      <c r="B2327" s="17" t="s">
        <v>5500</v>
      </c>
      <c r="C2327" s="1" t="s">
        <v>5451</v>
      </c>
      <c r="D2327" s="1" t="s">
        <v>5501</v>
      </c>
      <c r="E2327" s="1" t="s">
        <v>5500</v>
      </c>
      <c r="F2327" s="1" t="s">
        <v>5451</v>
      </c>
      <c r="G2327" s="1" t="s">
        <v>2904</v>
      </c>
      <c r="H2327" s="1" t="s">
        <v>2905</v>
      </c>
      <c r="I2327" s="1" t="s">
        <v>2614</v>
      </c>
      <c r="J2327" s="17" t="s">
        <v>5450</v>
      </c>
    </row>
    <row r="2328" spans="1:10" hidden="1">
      <c r="A2328" s="1" t="s">
        <v>5430</v>
      </c>
      <c r="B2328" s="17" t="s">
        <v>5500</v>
      </c>
      <c r="C2328" s="1" t="s">
        <v>5431</v>
      </c>
      <c r="D2328" s="1" t="s">
        <v>5501</v>
      </c>
      <c r="E2328" s="1" t="s">
        <v>5500</v>
      </c>
      <c r="F2328" s="1" t="s">
        <v>5431</v>
      </c>
      <c r="G2328" s="1" t="s">
        <v>2904</v>
      </c>
      <c r="H2328" s="1" t="s">
        <v>2905</v>
      </c>
      <c r="I2328" s="1" t="s">
        <v>2614</v>
      </c>
      <c r="J2328" s="17" t="s">
        <v>5430</v>
      </c>
    </row>
    <row r="2329" spans="1:10" hidden="1">
      <c r="A2329" s="1" t="s">
        <v>5502</v>
      </c>
      <c r="B2329" s="17" t="s">
        <v>5500</v>
      </c>
      <c r="C2329" s="1" t="s">
        <v>5503</v>
      </c>
      <c r="D2329" s="1" t="s">
        <v>5501</v>
      </c>
      <c r="E2329" s="1" t="s">
        <v>5500</v>
      </c>
      <c r="F2329" s="1" t="s">
        <v>5503</v>
      </c>
      <c r="G2329" s="1" t="s">
        <v>2904</v>
      </c>
      <c r="H2329" s="1" t="s">
        <v>2905</v>
      </c>
      <c r="I2329" s="1" t="s">
        <v>2614</v>
      </c>
      <c r="J2329" s="17" t="s">
        <v>5502</v>
      </c>
    </row>
    <row r="2330" spans="1:10" hidden="1">
      <c r="A2330" s="1" t="s">
        <v>5480</v>
      </c>
      <c r="B2330" s="17" t="s">
        <v>5500</v>
      </c>
      <c r="C2330" s="1" t="s">
        <v>5481</v>
      </c>
      <c r="D2330" s="1" t="s">
        <v>5501</v>
      </c>
      <c r="E2330" s="1" t="s">
        <v>5500</v>
      </c>
      <c r="F2330" s="1" t="s">
        <v>5481</v>
      </c>
      <c r="G2330" s="1" t="s">
        <v>2904</v>
      </c>
      <c r="H2330" s="1" t="s">
        <v>2905</v>
      </c>
      <c r="I2330" s="1" t="s">
        <v>2614</v>
      </c>
      <c r="J2330" s="17" t="s">
        <v>5480</v>
      </c>
    </row>
    <row r="2331" spans="1:10" hidden="1">
      <c r="A2331" s="1" t="s">
        <v>5418</v>
      </c>
      <c r="B2331" s="17" t="s">
        <v>5500</v>
      </c>
      <c r="C2331" s="1" t="s">
        <v>5420</v>
      </c>
      <c r="D2331" s="1" t="s">
        <v>5501</v>
      </c>
      <c r="E2331" s="1" t="s">
        <v>5500</v>
      </c>
      <c r="F2331" s="1" t="s">
        <v>5420</v>
      </c>
      <c r="G2331" s="1" t="s">
        <v>2904</v>
      </c>
      <c r="H2331" s="1" t="s">
        <v>2905</v>
      </c>
      <c r="I2331" s="1" t="s">
        <v>2614</v>
      </c>
      <c r="J2331" s="17" t="s">
        <v>5418</v>
      </c>
    </row>
    <row r="2332" spans="1:10" hidden="1">
      <c r="A2332" s="1" t="s">
        <v>5430</v>
      </c>
      <c r="B2332" s="17" t="s">
        <v>5504</v>
      </c>
      <c r="C2332" s="1" t="s">
        <v>5431</v>
      </c>
      <c r="D2332" s="1" t="s">
        <v>5505</v>
      </c>
      <c r="E2332" s="1" t="s">
        <v>5504</v>
      </c>
      <c r="F2332" s="1" t="s">
        <v>5431</v>
      </c>
      <c r="G2332" s="1" t="s">
        <v>2904</v>
      </c>
      <c r="H2332" s="1" t="s">
        <v>2905</v>
      </c>
      <c r="I2332" s="1" t="s">
        <v>2614</v>
      </c>
      <c r="J2332" s="17" t="s">
        <v>5430</v>
      </c>
    </row>
    <row r="2333" spans="1:10" hidden="1">
      <c r="A2333" s="1" t="s">
        <v>5418</v>
      </c>
      <c r="B2333" s="17" t="s">
        <v>5504</v>
      </c>
      <c r="C2333" s="1" t="s">
        <v>5420</v>
      </c>
      <c r="D2333" s="1" t="s">
        <v>5505</v>
      </c>
      <c r="E2333" s="1" t="s">
        <v>5504</v>
      </c>
      <c r="F2333" s="1" t="s">
        <v>5420</v>
      </c>
      <c r="G2333" s="1" t="s">
        <v>2904</v>
      </c>
      <c r="H2333" s="1" t="s">
        <v>2905</v>
      </c>
      <c r="I2333" s="1" t="s">
        <v>2614</v>
      </c>
      <c r="J2333" s="17" t="s">
        <v>5418</v>
      </c>
    </row>
    <row r="2334" spans="1:10" hidden="1">
      <c r="A2334" s="1" t="s">
        <v>5418</v>
      </c>
      <c r="B2334" s="17" t="s">
        <v>5506</v>
      </c>
      <c r="C2334" s="1" t="s">
        <v>5420</v>
      </c>
      <c r="D2334" s="1" t="s">
        <v>5507</v>
      </c>
      <c r="E2334" s="1" t="s">
        <v>5506</v>
      </c>
      <c r="F2334" s="1" t="s">
        <v>5420</v>
      </c>
      <c r="G2334" s="1" t="s">
        <v>2904</v>
      </c>
      <c r="H2334" s="1" t="s">
        <v>2905</v>
      </c>
      <c r="I2334" s="1" t="s">
        <v>2614</v>
      </c>
      <c r="J2334" s="17" t="s">
        <v>5418</v>
      </c>
    </row>
    <row r="2335" spans="1:10" hidden="1">
      <c r="A2335" s="1" t="s">
        <v>5430</v>
      </c>
      <c r="B2335" s="17" t="s">
        <v>5508</v>
      </c>
      <c r="C2335" s="1" t="s">
        <v>5431</v>
      </c>
      <c r="D2335" s="1" t="s">
        <v>5509</v>
      </c>
      <c r="E2335" s="1" t="s">
        <v>5508</v>
      </c>
      <c r="F2335" s="1" t="s">
        <v>5431</v>
      </c>
      <c r="G2335" s="1" t="s">
        <v>2904</v>
      </c>
      <c r="H2335" s="1" t="s">
        <v>2905</v>
      </c>
      <c r="I2335" s="1" t="s">
        <v>2614</v>
      </c>
      <c r="J2335" s="17" t="s">
        <v>5430</v>
      </c>
    </row>
    <row r="2336" spans="1:10" hidden="1">
      <c r="A2336" s="1" t="s">
        <v>5418</v>
      </c>
      <c r="B2336" s="17" t="s">
        <v>5508</v>
      </c>
      <c r="C2336" s="1" t="s">
        <v>5420</v>
      </c>
      <c r="D2336" s="1" t="s">
        <v>5509</v>
      </c>
      <c r="E2336" s="1" t="s">
        <v>5508</v>
      </c>
      <c r="F2336" s="1" t="s">
        <v>5420</v>
      </c>
      <c r="G2336" s="1" t="s">
        <v>2904</v>
      </c>
      <c r="H2336" s="1" t="s">
        <v>2905</v>
      </c>
      <c r="I2336" s="1" t="s">
        <v>2614</v>
      </c>
      <c r="J2336" s="17" t="s">
        <v>5418</v>
      </c>
    </row>
    <row r="2337" spans="1:10" hidden="1">
      <c r="A2337" s="1" t="s">
        <v>5450</v>
      </c>
      <c r="B2337" s="17" t="s">
        <v>5510</v>
      </c>
      <c r="C2337" s="1" t="s">
        <v>5451</v>
      </c>
      <c r="D2337" s="1" t="s">
        <v>5511</v>
      </c>
      <c r="E2337" s="1" t="s">
        <v>5510</v>
      </c>
      <c r="F2337" s="1" t="s">
        <v>5451</v>
      </c>
      <c r="G2337" s="1" t="s">
        <v>2904</v>
      </c>
      <c r="H2337" s="1" t="s">
        <v>2905</v>
      </c>
      <c r="I2337" s="1" t="s">
        <v>2614</v>
      </c>
      <c r="J2337" s="17" t="s">
        <v>5450</v>
      </c>
    </row>
    <row r="2338" spans="1:10" hidden="1">
      <c r="A2338" s="1" t="s">
        <v>5430</v>
      </c>
      <c r="B2338" s="17" t="s">
        <v>5510</v>
      </c>
      <c r="C2338" s="1" t="s">
        <v>5431</v>
      </c>
      <c r="D2338" s="1" t="s">
        <v>5511</v>
      </c>
      <c r="E2338" s="1" t="s">
        <v>5510</v>
      </c>
      <c r="F2338" s="1" t="s">
        <v>5431</v>
      </c>
      <c r="G2338" s="1" t="s">
        <v>2904</v>
      </c>
      <c r="H2338" s="1" t="s">
        <v>2905</v>
      </c>
      <c r="I2338" s="1" t="s">
        <v>2614</v>
      </c>
      <c r="J2338" s="17" t="s">
        <v>5430</v>
      </c>
    </row>
    <row r="2339" spans="1:10" hidden="1">
      <c r="A2339" s="1" t="s">
        <v>5480</v>
      </c>
      <c r="B2339" s="17" t="s">
        <v>5510</v>
      </c>
      <c r="C2339" s="1" t="s">
        <v>5481</v>
      </c>
      <c r="D2339" s="1" t="s">
        <v>5511</v>
      </c>
      <c r="E2339" s="1" t="s">
        <v>5510</v>
      </c>
      <c r="F2339" s="1" t="s">
        <v>5481</v>
      </c>
      <c r="G2339" s="1" t="s">
        <v>2904</v>
      </c>
      <c r="H2339" s="1" t="s">
        <v>2905</v>
      </c>
      <c r="I2339" s="1" t="s">
        <v>2614</v>
      </c>
      <c r="J2339" s="17" t="s">
        <v>5480</v>
      </c>
    </row>
    <row r="2340" spans="1:10" hidden="1">
      <c r="A2340" s="1" t="s">
        <v>5418</v>
      </c>
      <c r="B2340" s="17" t="s">
        <v>5510</v>
      </c>
      <c r="C2340" s="1" t="s">
        <v>5420</v>
      </c>
      <c r="D2340" s="1" t="s">
        <v>5511</v>
      </c>
      <c r="E2340" s="1" t="s">
        <v>5510</v>
      </c>
      <c r="F2340" s="1" t="s">
        <v>5420</v>
      </c>
      <c r="G2340" s="1" t="s">
        <v>2904</v>
      </c>
      <c r="H2340" s="1" t="s">
        <v>2905</v>
      </c>
      <c r="I2340" s="1" t="s">
        <v>2614</v>
      </c>
      <c r="J2340" s="17" t="s">
        <v>5418</v>
      </c>
    </row>
    <row r="2341" spans="1:10" hidden="1">
      <c r="A2341" s="1" t="s">
        <v>5422</v>
      </c>
      <c r="B2341" s="17" t="s">
        <v>5512</v>
      </c>
      <c r="C2341" s="1" t="s">
        <v>5424</v>
      </c>
      <c r="D2341" s="1" t="s">
        <v>5513</v>
      </c>
      <c r="E2341" s="1" t="s">
        <v>5512</v>
      </c>
      <c r="F2341" s="1" t="s">
        <v>5424</v>
      </c>
      <c r="G2341" s="1" t="s">
        <v>2904</v>
      </c>
      <c r="H2341" s="1" t="s">
        <v>2905</v>
      </c>
      <c r="I2341" s="1" t="s">
        <v>2614</v>
      </c>
      <c r="J2341" s="17" t="s">
        <v>5422</v>
      </c>
    </row>
    <row r="2342" spans="1:10" hidden="1">
      <c r="A2342" s="1" t="s">
        <v>5438</v>
      </c>
      <c r="B2342" s="17" t="s">
        <v>5512</v>
      </c>
      <c r="C2342" s="1" t="s">
        <v>5439</v>
      </c>
      <c r="D2342" s="1" t="s">
        <v>5513</v>
      </c>
      <c r="E2342" s="1" t="s">
        <v>5512</v>
      </c>
      <c r="F2342" s="1" t="s">
        <v>5439</v>
      </c>
      <c r="G2342" s="1" t="s">
        <v>2904</v>
      </c>
      <c r="H2342" s="1" t="s">
        <v>2905</v>
      </c>
      <c r="I2342" s="1" t="s">
        <v>2614</v>
      </c>
      <c r="J2342" s="17" t="s">
        <v>5438</v>
      </c>
    </row>
    <row r="2343" spans="1:10" hidden="1">
      <c r="A2343" s="1" t="s">
        <v>5432</v>
      </c>
      <c r="B2343" s="17" t="s">
        <v>5512</v>
      </c>
      <c r="C2343" s="1" t="s">
        <v>5434</v>
      </c>
      <c r="D2343" s="1" t="s">
        <v>5513</v>
      </c>
      <c r="E2343" s="1" t="s">
        <v>5512</v>
      </c>
      <c r="F2343" s="1" t="s">
        <v>5434</v>
      </c>
      <c r="G2343" s="1" t="s">
        <v>2904</v>
      </c>
      <c r="H2343" s="1" t="s">
        <v>2905</v>
      </c>
      <c r="I2343" s="1" t="s">
        <v>2614</v>
      </c>
      <c r="J2343" s="17" t="s">
        <v>5432</v>
      </c>
    </row>
    <row r="2344" spans="1:10" hidden="1">
      <c r="A2344" s="1" t="s">
        <v>5430</v>
      </c>
      <c r="B2344" s="17" t="s">
        <v>5512</v>
      </c>
      <c r="C2344" s="1" t="s">
        <v>5431</v>
      </c>
      <c r="D2344" s="1" t="s">
        <v>5513</v>
      </c>
      <c r="E2344" s="1" t="s">
        <v>5512</v>
      </c>
      <c r="F2344" s="1" t="s">
        <v>5431</v>
      </c>
      <c r="G2344" s="1" t="s">
        <v>2904</v>
      </c>
      <c r="H2344" s="1" t="s">
        <v>2905</v>
      </c>
      <c r="I2344" s="1" t="s">
        <v>2614</v>
      </c>
      <c r="J2344" s="17" t="s">
        <v>5430</v>
      </c>
    </row>
    <row r="2345" spans="1:10" hidden="1">
      <c r="A2345" s="1" t="s">
        <v>5418</v>
      </c>
      <c r="B2345" s="17" t="s">
        <v>5512</v>
      </c>
      <c r="C2345" s="1" t="s">
        <v>5420</v>
      </c>
      <c r="D2345" s="1" t="s">
        <v>5513</v>
      </c>
      <c r="E2345" s="1" t="s">
        <v>5512</v>
      </c>
      <c r="F2345" s="1" t="s">
        <v>5420</v>
      </c>
      <c r="G2345" s="1" t="s">
        <v>2904</v>
      </c>
      <c r="H2345" s="1" t="s">
        <v>2905</v>
      </c>
      <c r="I2345" s="1" t="s">
        <v>2614</v>
      </c>
      <c r="J2345" s="17" t="s">
        <v>5418</v>
      </c>
    </row>
    <row r="2346" spans="1:10" hidden="1">
      <c r="A2346" s="1" t="s">
        <v>5426</v>
      </c>
      <c r="B2346" s="17" t="s">
        <v>5514</v>
      </c>
      <c r="C2346" s="1" t="s">
        <v>5428</v>
      </c>
      <c r="D2346" s="1" t="s">
        <v>5515</v>
      </c>
      <c r="E2346" s="1" t="s">
        <v>5514</v>
      </c>
      <c r="F2346" s="1" t="s">
        <v>5428</v>
      </c>
      <c r="G2346" s="1" t="s">
        <v>2904</v>
      </c>
      <c r="H2346" s="1" t="s">
        <v>2905</v>
      </c>
      <c r="I2346" s="1" t="s">
        <v>2614</v>
      </c>
      <c r="J2346" s="17" t="s">
        <v>5426</v>
      </c>
    </row>
    <row r="2347" spans="1:10" hidden="1">
      <c r="A2347" s="1" t="s">
        <v>5430</v>
      </c>
      <c r="B2347" s="17" t="s">
        <v>5514</v>
      </c>
      <c r="C2347" s="1" t="s">
        <v>5431</v>
      </c>
      <c r="D2347" s="1" t="s">
        <v>5515</v>
      </c>
      <c r="E2347" s="1" t="s">
        <v>5514</v>
      </c>
      <c r="F2347" s="1" t="s">
        <v>5431</v>
      </c>
      <c r="G2347" s="1" t="s">
        <v>2904</v>
      </c>
      <c r="H2347" s="1" t="s">
        <v>2905</v>
      </c>
      <c r="I2347" s="1" t="s">
        <v>2614</v>
      </c>
      <c r="J2347" s="17" t="s">
        <v>5430</v>
      </c>
    </row>
    <row r="2348" spans="1:10" hidden="1">
      <c r="A2348" s="1" t="s">
        <v>5450</v>
      </c>
      <c r="B2348" s="17" t="s">
        <v>5516</v>
      </c>
      <c r="C2348" s="1" t="s">
        <v>5451</v>
      </c>
      <c r="D2348" s="1" t="s">
        <v>5517</v>
      </c>
      <c r="E2348" s="1" t="s">
        <v>5516</v>
      </c>
      <c r="F2348" s="1" t="s">
        <v>5451</v>
      </c>
      <c r="G2348" s="1" t="s">
        <v>2904</v>
      </c>
      <c r="H2348" s="1" t="s">
        <v>2905</v>
      </c>
      <c r="I2348" s="1" t="s">
        <v>2614</v>
      </c>
      <c r="J2348" s="17" t="s">
        <v>5450</v>
      </c>
    </row>
    <row r="2349" spans="1:10" hidden="1">
      <c r="A2349" s="1" t="s">
        <v>5430</v>
      </c>
      <c r="B2349" s="17" t="s">
        <v>5516</v>
      </c>
      <c r="C2349" s="1" t="s">
        <v>5431</v>
      </c>
      <c r="D2349" s="1" t="s">
        <v>5517</v>
      </c>
      <c r="E2349" s="1" t="s">
        <v>5516</v>
      </c>
      <c r="F2349" s="1" t="s">
        <v>5431</v>
      </c>
      <c r="G2349" s="1" t="s">
        <v>2904</v>
      </c>
      <c r="H2349" s="1" t="s">
        <v>2905</v>
      </c>
      <c r="I2349" s="1" t="s">
        <v>2614</v>
      </c>
      <c r="J2349" s="17" t="s">
        <v>5430</v>
      </c>
    </row>
    <row r="2350" spans="1:10" hidden="1">
      <c r="A2350" s="1" t="s">
        <v>5480</v>
      </c>
      <c r="B2350" s="17" t="s">
        <v>5516</v>
      </c>
      <c r="C2350" s="1" t="s">
        <v>5481</v>
      </c>
      <c r="D2350" s="1" t="s">
        <v>5517</v>
      </c>
      <c r="E2350" s="1" t="s">
        <v>5516</v>
      </c>
      <c r="F2350" s="1" t="s">
        <v>5481</v>
      </c>
      <c r="G2350" s="1" t="s">
        <v>2904</v>
      </c>
      <c r="H2350" s="1" t="s">
        <v>2905</v>
      </c>
      <c r="I2350" s="1" t="s">
        <v>2614</v>
      </c>
      <c r="J2350" s="17" t="s">
        <v>5480</v>
      </c>
    </row>
    <row r="2351" spans="1:10" hidden="1">
      <c r="A2351" s="1" t="s">
        <v>5418</v>
      </c>
      <c r="B2351" s="17" t="s">
        <v>5516</v>
      </c>
      <c r="C2351" s="1" t="s">
        <v>5420</v>
      </c>
      <c r="D2351" s="1" t="s">
        <v>5517</v>
      </c>
      <c r="E2351" s="1" t="s">
        <v>5516</v>
      </c>
      <c r="F2351" s="1" t="s">
        <v>5420</v>
      </c>
      <c r="G2351" s="1" t="s">
        <v>2904</v>
      </c>
      <c r="H2351" s="1" t="s">
        <v>2905</v>
      </c>
      <c r="I2351" s="1" t="s">
        <v>2614</v>
      </c>
      <c r="J2351" s="17" t="s">
        <v>5418</v>
      </c>
    </row>
    <row r="2352" spans="1:10" hidden="1">
      <c r="A2352" s="1" t="s">
        <v>5430</v>
      </c>
      <c r="B2352" s="17" t="s">
        <v>5518</v>
      </c>
      <c r="C2352" s="1" t="s">
        <v>5431</v>
      </c>
      <c r="D2352" s="1" t="s">
        <v>5519</v>
      </c>
      <c r="E2352" s="1" t="s">
        <v>5518</v>
      </c>
      <c r="F2352" s="1" t="s">
        <v>5431</v>
      </c>
      <c r="G2352" s="1" t="s">
        <v>2904</v>
      </c>
      <c r="H2352" s="1" t="s">
        <v>2905</v>
      </c>
      <c r="I2352" s="1" t="s">
        <v>2614</v>
      </c>
      <c r="J2352" s="17" t="s">
        <v>5430</v>
      </c>
    </row>
    <row r="2353" spans="1:10" hidden="1">
      <c r="A2353" s="1" t="s">
        <v>5418</v>
      </c>
      <c r="B2353" s="17" t="s">
        <v>5518</v>
      </c>
      <c r="C2353" s="1" t="s">
        <v>5420</v>
      </c>
      <c r="D2353" s="1" t="s">
        <v>5519</v>
      </c>
      <c r="E2353" s="1" t="s">
        <v>5518</v>
      </c>
      <c r="F2353" s="1" t="s">
        <v>5420</v>
      </c>
      <c r="G2353" s="1" t="s">
        <v>2904</v>
      </c>
      <c r="H2353" s="1" t="s">
        <v>2905</v>
      </c>
      <c r="I2353" s="1" t="s">
        <v>2614</v>
      </c>
      <c r="J2353" s="17" t="s">
        <v>5418</v>
      </c>
    </row>
    <row r="2354" spans="1:10" hidden="1">
      <c r="A2354" s="1" t="s">
        <v>5438</v>
      </c>
      <c r="B2354" s="17" t="s">
        <v>5520</v>
      </c>
      <c r="C2354" s="1" t="s">
        <v>5439</v>
      </c>
      <c r="D2354" s="1" t="s">
        <v>5521</v>
      </c>
      <c r="E2354" s="1" t="s">
        <v>5520</v>
      </c>
      <c r="F2354" s="1" t="s">
        <v>5439</v>
      </c>
      <c r="G2354" s="1" t="s">
        <v>2904</v>
      </c>
      <c r="H2354" s="1" t="s">
        <v>2905</v>
      </c>
      <c r="I2354" s="1" t="s">
        <v>2614</v>
      </c>
      <c r="J2354" s="17" t="s">
        <v>5438</v>
      </c>
    </row>
    <row r="2355" spans="1:10" hidden="1">
      <c r="A2355" s="1" t="s">
        <v>5430</v>
      </c>
      <c r="B2355" s="17" t="s">
        <v>5520</v>
      </c>
      <c r="C2355" s="1" t="s">
        <v>5431</v>
      </c>
      <c r="D2355" s="1" t="s">
        <v>5521</v>
      </c>
      <c r="E2355" s="1" t="s">
        <v>5520</v>
      </c>
      <c r="F2355" s="1" t="s">
        <v>5431</v>
      </c>
      <c r="G2355" s="1" t="s">
        <v>2904</v>
      </c>
      <c r="H2355" s="1" t="s">
        <v>2905</v>
      </c>
      <c r="I2355" s="1" t="s">
        <v>2614</v>
      </c>
      <c r="J2355" s="17" t="s">
        <v>5430</v>
      </c>
    </row>
    <row r="2356" spans="1:10" hidden="1">
      <c r="A2356" s="1" t="s">
        <v>5418</v>
      </c>
      <c r="B2356" s="17" t="s">
        <v>5520</v>
      </c>
      <c r="C2356" s="1" t="s">
        <v>5420</v>
      </c>
      <c r="D2356" s="1" t="s">
        <v>5521</v>
      </c>
      <c r="E2356" s="1" t="s">
        <v>5520</v>
      </c>
      <c r="F2356" s="1" t="s">
        <v>5420</v>
      </c>
      <c r="G2356" s="1" t="s">
        <v>2904</v>
      </c>
      <c r="H2356" s="1" t="s">
        <v>2905</v>
      </c>
      <c r="I2356" s="1" t="s">
        <v>2614</v>
      </c>
      <c r="J2356" s="17" t="s">
        <v>5418</v>
      </c>
    </row>
    <row r="2357" spans="1:10" hidden="1">
      <c r="A2357" s="1" t="s">
        <v>5438</v>
      </c>
      <c r="B2357" s="17" t="s">
        <v>5522</v>
      </c>
      <c r="C2357" s="1" t="s">
        <v>5439</v>
      </c>
      <c r="D2357" s="1" t="s">
        <v>5523</v>
      </c>
      <c r="E2357" s="1" t="s">
        <v>5522</v>
      </c>
      <c r="F2357" s="1" t="s">
        <v>5439</v>
      </c>
      <c r="G2357" s="1" t="s">
        <v>2904</v>
      </c>
      <c r="H2357" s="1" t="s">
        <v>2905</v>
      </c>
      <c r="I2357" s="1" t="s">
        <v>2614</v>
      </c>
      <c r="J2357" s="17" t="s">
        <v>5438</v>
      </c>
    </row>
    <row r="2358" spans="1:10" hidden="1">
      <c r="A2358" s="1" t="s">
        <v>5450</v>
      </c>
      <c r="B2358" s="17" t="s">
        <v>5522</v>
      </c>
      <c r="C2358" s="1" t="s">
        <v>5451</v>
      </c>
      <c r="D2358" s="1" t="s">
        <v>5523</v>
      </c>
      <c r="E2358" s="1" t="s">
        <v>5522</v>
      </c>
      <c r="F2358" s="1" t="s">
        <v>5451</v>
      </c>
      <c r="G2358" s="1" t="s">
        <v>2904</v>
      </c>
      <c r="H2358" s="1" t="s">
        <v>2905</v>
      </c>
      <c r="I2358" s="1" t="s">
        <v>2614</v>
      </c>
      <c r="J2358" s="17" t="s">
        <v>5450</v>
      </c>
    </row>
    <row r="2359" spans="1:10" hidden="1">
      <c r="A2359" s="1" t="s">
        <v>5488</v>
      </c>
      <c r="B2359" s="17" t="s">
        <v>5524</v>
      </c>
      <c r="C2359" s="1" t="s">
        <v>5490</v>
      </c>
      <c r="D2359" s="1" t="s">
        <v>5525</v>
      </c>
      <c r="E2359" s="1" t="s">
        <v>5524</v>
      </c>
      <c r="F2359" s="1" t="s">
        <v>5490</v>
      </c>
      <c r="G2359" s="1" t="s">
        <v>2904</v>
      </c>
      <c r="H2359" s="1" t="s">
        <v>2905</v>
      </c>
      <c r="I2359" s="1" t="s">
        <v>2614</v>
      </c>
      <c r="J2359" s="17" t="s">
        <v>5488</v>
      </c>
    </row>
    <row r="2360" spans="1:10" hidden="1">
      <c r="A2360" s="1" t="s">
        <v>5450</v>
      </c>
      <c r="B2360" s="17" t="s">
        <v>5526</v>
      </c>
      <c r="C2360" s="1" t="s">
        <v>5451</v>
      </c>
      <c r="D2360" s="1" t="s">
        <v>5527</v>
      </c>
      <c r="E2360" s="1" t="s">
        <v>5526</v>
      </c>
      <c r="F2360" s="1" t="s">
        <v>5451</v>
      </c>
      <c r="G2360" s="1" t="s">
        <v>2904</v>
      </c>
      <c r="H2360" s="1" t="s">
        <v>2905</v>
      </c>
      <c r="I2360" s="1" t="s">
        <v>2614</v>
      </c>
      <c r="J2360" s="17" t="s">
        <v>5450</v>
      </c>
    </row>
    <row r="2361" spans="1:10" hidden="1">
      <c r="A2361" s="1" t="s">
        <v>5430</v>
      </c>
      <c r="B2361" s="17" t="s">
        <v>5526</v>
      </c>
      <c r="C2361" s="1" t="s">
        <v>5431</v>
      </c>
      <c r="D2361" s="1" t="s">
        <v>5527</v>
      </c>
      <c r="E2361" s="1" t="s">
        <v>5526</v>
      </c>
      <c r="F2361" s="1" t="s">
        <v>5431</v>
      </c>
      <c r="G2361" s="1" t="s">
        <v>2904</v>
      </c>
      <c r="H2361" s="1" t="s">
        <v>2905</v>
      </c>
      <c r="I2361" s="1" t="s">
        <v>2614</v>
      </c>
      <c r="J2361" s="17" t="s">
        <v>5430</v>
      </c>
    </row>
    <row r="2362" spans="1:10" hidden="1">
      <c r="A2362" s="1" t="s">
        <v>5480</v>
      </c>
      <c r="B2362" s="17" t="s">
        <v>5526</v>
      </c>
      <c r="C2362" s="1" t="s">
        <v>5481</v>
      </c>
      <c r="D2362" s="1" t="s">
        <v>5527</v>
      </c>
      <c r="E2362" s="1" t="s">
        <v>5526</v>
      </c>
      <c r="F2362" s="1" t="s">
        <v>5481</v>
      </c>
      <c r="G2362" s="1" t="s">
        <v>2904</v>
      </c>
      <c r="H2362" s="1" t="s">
        <v>2905</v>
      </c>
      <c r="I2362" s="1" t="s">
        <v>2614</v>
      </c>
      <c r="J2362" s="17" t="s">
        <v>5480</v>
      </c>
    </row>
    <row r="2363" spans="1:10" hidden="1">
      <c r="A2363" s="1" t="s">
        <v>5418</v>
      </c>
      <c r="B2363" s="17" t="s">
        <v>5526</v>
      </c>
      <c r="C2363" s="1" t="s">
        <v>5420</v>
      </c>
      <c r="D2363" s="1" t="s">
        <v>5527</v>
      </c>
      <c r="E2363" s="1" t="s">
        <v>5526</v>
      </c>
      <c r="F2363" s="1" t="s">
        <v>5420</v>
      </c>
      <c r="G2363" s="1" t="s">
        <v>2904</v>
      </c>
      <c r="H2363" s="1" t="s">
        <v>2905</v>
      </c>
      <c r="I2363" s="1" t="s">
        <v>2614</v>
      </c>
      <c r="J2363" s="17" t="s">
        <v>5418</v>
      </c>
    </row>
    <row r="2364" spans="1:10" hidden="1">
      <c r="A2364" s="1" t="s">
        <v>5426</v>
      </c>
      <c r="B2364" s="17" t="s">
        <v>5528</v>
      </c>
      <c r="C2364" s="1" t="s">
        <v>5428</v>
      </c>
      <c r="D2364" s="1" t="s">
        <v>5529</v>
      </c>
      <c r="E2364" s="1" t="s">
        <v>5528</v>
      </c>
      <c r="F2364" s="1" t="s">
        <v>5428</v>
      </c>
      <c r="G2364" s="1" t="s">
        <v>2904</v>
      </c>
      <c r="H2364" s="1" t="s">
        <v>2905</v>
      </c>
      <c r="I2364" s="1" t="s">
        <v>2614</v>
      </c>
      <c r="J2364" s="17" t="s">
        <v>5426</v>
      </c>
    </row>
    <row r="2365" spans="1:10" hidden="1">
      <c r="A2365" s="1" t="s">
        <v>5430</v>
      </c>
      <c r="B2365" s="17" t="s">
        <v>5528</v>
      </c>
      <c r="C2365" s="1" t="s">
        <v>5431</v>
      </c>
      <c r="D2365" s="1" t="s">
        <v>5529</v>
      </c>
      <c r="E2365" s="1" t="s">
        <v>5528</v>
      </c>
      <c r="F2365" s="1" t="s">
        <v>5431</v>
      </c>
      <c r="G2365" s="1" t="s">
        <v>2904</v>
      </c>
      <c r="H2365" s="1" t="s">
        <v>2905</v>
      </c>
      <c r="I2365" s="1" t="s">
        <v>2614</v>
      </c>
      <c r="J2365" s="17" t="s">
        <v>5430</v>
      </c>
    </row>
    <row r="2366" spans="1:10" hidden="1">
      <c r="A2366" s="1" t="s">
        <v>5422</v>
      </c>
      <c r="B2366" s="17" t="s">
        <v>5530</v>
      </c>
      <c r="C2366" s="1" t="s">
        <v>5424</v>
      </c>
      <c r="D2366" s="1" t="s">
        <v>5531</v>
      </c>
      <c r="E2366" s="1" t="s">
        <v>5530</v>
      </c>
      <c r="F2366" s="1" t="s">
        <v>5424</v>
      </c>
      <c r="G2366" s="1" t="s">
        <v>2904</v>
      </c>
      <c r="H2366" s="1" t="s">
        <v>2905</v>
      </c>
      <c r="I2366" s="1" t="s">
        <v>2614</v>
      </c>
      <c r="J2366" s="17" t="s">
        <v>5422</v>
      </c>
    </row>
    <row r="2367" spans="1:10" hidden="1">
      <c r="A2367" s="1" t="s">
        <v>5430</v>
      </c>
      <c r="B2367" s="17" t="s">
        <v>5532</v>
      </c>
      <c r="C2367" s="1" t="s">
        <v>5431</v>
      </c>
      <c r="D2367" s="1" t="s">
        <v>5533</v>
      </c>
      <c r="E2367" s="1" t="s">
        <v>5532</v>
      </c>
      <c r="F2367" s="1" t="s">
        <v>5431</v>
      </c>
      <c r="G2367" s="1" t="s">
        <v>2904</v>
      </c>
      <c r="H2367" s="1" t="s">
        <v>2905</v>
      </c>
      <c r="I2367" s="1" t="s">
        <v>2614</v>
      </c>
      <c r="J2367" s="17" t="s">
        <v>5430</v>
      </c>
    </row>
    <row r="2368" spans="1:10" hidden="1">
      <c r="A2368" s="1" t="s">
        <v>5418</v>
      </c>
      <c r="B2368" s="17" t="s">
        <v>5532</v>
      </c>
      <c r="C2368" s="1" t="s">
        <v>5420</v>
      </c>
      <c r="D2368" s="1" t="s">
        <v>5533</v>
      </c>
      <c r="E2368" s="1" t="s">
        <v>5532</v>
      </c>
      <c r="F2368" s="1" t="s">
        <v>5420</v>
      </c>
      <c r="G2368" s="1" t="s">
        <v>2904</v>
      </c>
      <c r="H2368" s="1" t="s">
        <v>2905</v>
      </c>
      <c r="I2368" s="1" t="s">
        <v>2614</v>
      </c>
      <c r="J2368" s="17" t="s">
        <v>5418</v>
      </c>
    </row>
    <row r="2369" spans="1:10" hidden="1">
      <c r="A2369" s="1" t="s">
        <v>5422</v>
      </c>
      <c r="B2369" s="17" t="s">
        <v>5534</v>
      </c>
      <c r="C2369" s="1" t="s">
        <v>5424</v>
      </c>
      <c r="D2369" s="1" t="s">
        <v>5535</v>
      </c>
      <c r="E2369" s="1" t="s">
        <v>5534</v>
      </c>
      <c r="F2369" s="1" t="s">
        <v>5424</v>
      </c>
      <c r="G2369" s="1" t="s">
        <v>2904</v>
      </c>
      <c r="H2369" s="1" t="s">
        <v>2905</v>
      </c>
      <c r="I2369" s="1" t="s">
        <v>2614</v>
      </c>
      <c r="J2369" s="17" t="s">
        <v>5422</v>
      </c>
    </row>
    <row r="2370" spans="1:10" hidden="1">
      <c r="A2370" s="1" t="s">
        <v>5430</v>
      </c>
      <c r="B2370" s="17" t="s">
        <v>5534</v>
      </c>
      <c r="C2370" s="1" t="s">
        <v>5431</v>
      </c>
      <c r="D2370" s="1" t="s">
        <v>5535</v>
      </c>
      <c r="E2370" s="1" t="s">
        <v>5534</v>
      </c>
      <c r="F2370" s="1" t="s">
        <v>5431</v>
      </c>
      <c r="G2370" s="1" t="s">
        <v>2904</v>
      </c>
      <c r="H2370" s="1" t="s">
        <v>2905</v>
      </c>
      <c r="I2370" s="1" t="s">
        <v>2614</v>
      </c>
      <c r="J2370" s="17" t="s">
        <v>5430</v>
      </c>
    </row>
    <row r="2371" spans="1:10" hidden="1">
      <c r="A2371" s="1" t="s">
        <v>5418</v>
      </c>
      <c r="B2371" s="17" t="s">
        <v>5534</v>
      </c>
      <c r="C2371" s="1" t="s">
        <v>5420</v>
      </c>
      <c r="D2371" s="1" t="s">
        <v>5535</v>
      </c>
      <c r="E2371" s="1" t="s">
        <v>5534</v>
      </c>
      <c r="F2371" s="1" t="s">
        <v>5420</v>
      </c>
      <c r="G2371" s="1" t="s">
        <v>2904</v>
      </c>
      <c r="H2371" s="1" t="s">
        <v>2905</v>
      </c>
      <c r="I2371" s="1" t="s">
        <v>2614</v>
      </c>
      <c r="J2371" s="17" t="s">
        <v>5418</v>
      </c>
    </row>
    <row r="2372" spans="1:10" hidden="1">
      <c r="A2372" s="1" t="s">
        <v>5422</v>
      </c>
      <c r="B2372" s="17" t="s">
        <v>5536</v>
      </c>
      <c r="C2372" s="1" t="s">
        <v>5424</v>
      </c>
      <c r="D2372" s="1" t="s">
        <v>5537</v>
      </c>
      <c r="E2372" s="1" t="s">
        <v>5536</v>
      </c>
      <c r="F2372" s="1" t="s">
        <v>5424</v>
      </c>
      <c r="G2372" s="1" t="s">
        <v>2904</v>
      </c>
      <c r="H2372" s="1" t="s">
        <v>2905</v>
      </c>
      <c r="I2372" s="1" t="s">
        <v>2614</v>
      </c>
      <c r="J2372" s="17" t="s">
        <v>5422</v>
      </c>
    </row>
    <row r="2373" spans="1:10" hidden="1">
      <c r="A2373" s="1" t="s">
        <v>5430</v>
      </c>
      <c r="B2373" s="17" t="s">
        <v>5536</v>
      </c>
      <c r="C2373" s="1" t="s">
        <v>5431</v>
      </c>
      <c r="D2373" s="1" t="s">
        <v>5537</v>
      </c>
      <c r="E2373" s="1" t="s">
        <v>5536</v>
      </c>
      <c r="F2373" s="1" t="s">
        <v>5431</v>
      </c>
      <c r="G2373" s="1" t="s">
        <v>2904</v>
      </c>
      <c r="H2373" s="1" t="s">
        <v>2905</v>
      </c>
      <c r="I2373" s="1" t="s">
        <v>2614</v>
      </c>
      <c r="J2373" s="17" t="s">
        <v>5430</v>
      </c>
    </row>
    <row r="2374" spans="1:10" hidden="1">
      <c r="A2374" s="1" t="s">
        <v>5418</v>
      </c>
      <c r="B2374" s="17" t="s">
        <v>5536</v>
      </c>
      <c r="C2374" s="1" t="s">
        <v>5420</v>
      </c>
      <c r="D2374" s="1" t="s">
        <v>5537</v>
      </c>
      <c r="E2374" s="1" t="s">
        <v>5536</v>
      </c>
      <c r="F2374" s="1" t="s">
        <v>5420</v>
      </c>
      <c r="G2374" s="1" t="s">
        <v>2904</v>
      </c>
      <c r="H2374" s="1" t="s">
        <v>2905</v>
      </c>
      <c r="I2374" s="1" t="s">
        <v>2614</v>
      </c>
      <c r="J2374" s="17" t="s">
        <v>5418</v>
      </c>
    </row>
    <row r="2375" spans="1:10" hidden="1">
      <c r="A2375" s="1" t="s">
        <v>5422</v>
      </c>
      <c r="B2375" s="17" t="s">
        <v>5538</v>
      </c>
      <c r="C2375" s="1" t="s">
        <v>5424</v>
      </c>
      <c r="D2375" s="1" t="s">
        <v>5539</v>
      </c>
      <c r="E2375" s="1" t="s">
        <v>5538</v>
      </c>
      <c r="F2375" s="1" t="s">
        <v>5424</v>
      </c>
      <c r="G2375" s="1" t="s">
        <v>2904</v>
      </c>
      <c r="H2375" s="1" t="s">
        <v>2905</v>
      </c>
      <c r="I2375" s="1" t="s">
        <v>2614</v>
      </c>
      <c r="J2375" s="17" t="s">
        <v>5422</v>
      </c>
    </row>
    <row r="2376" spans="1:10" hidden="1">
      <c r="A2376" s="1" t="s">
        <v>5430</v>
      </c>
      <c r="B2376" s="17" t="s">
        <v>5540</v>
      </c>
      <c r="C2376" s="1" t="s">
        <v>5431</v>
      </c>
      <c r="D2376" s="1" t="s">
        <v>5541</v>
      </c>
      <c r="E2376" s="1" t="s">
        <v>5540</v>
      </c>
      <c r="F2376" s="1" t="s">
        <v>5431</v>
      </c>
      <c r="G2376" s="1" t="s">
        <v>2904</v>
      </c>
      <c r="H2376" s="1" t="s">
        <v>2905</v>
      </c>
      <c r="I2376" s="1" t="s">
        <v>2614</v>
      </c>
      <c r="J2376" s="17" t="s">
        <v>5430</v>
      </c>
    </row>
    <row r="2377" spans="1:10" hidden="1">
      <c r="A2377" s="1" t="s">
        <v>5418</v>
      </c>
      <c r="B2377" s="17" t="s">
        <v>5540</v>
      </c>
      <c r="C2377" s="1" t="s">
        <v>5420</v>
      </c>
      <c r="D2377" s="1" t="s">
        <v>5541</v>
      </c>
      <c r="E2377" s="1" t="s">
        <v>5540</v>
      </c>
      <c r="F2377" s="1" t="s">
        <v>5420</v>
      </c>
      <c r="G2377" s="1" t="s">
        <v>2904</v>
      </c>
      <c r="H2377" s="1" t="s">
        <v>2905</v>
      </c>
      <c r="I2377" s="1" t="s">
        <v>2614</v>
      </c>
      <c r="J2377" s="17" t="s">
        <v>5418</v>
      </c>
    </row>
    <row r="2378" spans="1:10" hidden="1">
      <c r="A2378" s="1" t="s">
        <v>5430</v>
      </c>
      <c r="B2378" s="17" t="s">
        <v>5542</v>
      </c>
      <c r="C2378" s="1" t="s">
        <v>5431</v>
      </c>
      <c r="D2378" s="1" t="s">
        <v>5543</v>
      </c>
      <c r="E2378" s="1" t="s">
        <v>5542</v>
      </c>
      <c r="F2378" s="1" t="s">
        <v>5431</v>
      </c>
      <c r="G2378" s="1" t="s">
        <v>2904</v>
      </c>
      <c r="H2378" s="1" t="s">
        <v>2905</v>
      </c>
      <c r="I2378" s="1" t="s">
        <v>2614</v>
      </c>
      <c r="J2378" s="17" t="s">
        <v>5430</v>
      </c>
    </row>
    <row r="2379" spans="1:10" hidden="1">
      <c r="A2379" s="1" t="s">
        <v>5542</v>
      </c>
      <c r="B2379" s="17" t="s">
        <v>5542</v>
      </c>
      <c r="C2379" s="1" t="s">
        <v>5543</v>
      </c>
      <c r="D2379" s="1" t="s">
        <v>5543</v>
      </c>
      <c r="E2379" s="1" t="s">
        <v>5542</v>
      </c>
      <c r="F2379" s="1" t="s">
        <v>5543</v>
      </c>
      <c r="G2379" s="1" t="s">
        <v>2904</v>
      </c>
      <c r="H2379" s="1" t="s">
        <v>2905</v>
      </c>
      <c r="I2379" s="1" t="s">
        <v>2614</v>
      </c>
      <c r="J2379" s="17" t="s">
        <v>5542</v>
      </c>
    </row>
    <row r="2380" spans="1:10" hidden="1">
      <c r="A2380" s="1" t="s">
        <v>5418</v>
      </c>
      <c r="B2380" s="17" t="s">
        <v>5542</v>
      </c>
      <c r="C2380" s="1" t="s">
        <v>5420</v>
      </c>
      <c r="D2380" s="1" t="s">
        <v>5543</v>
      </c>
      <c r="E2380" s="1" t="s">
        <v>5542</v>
      </c>
      <c r="F2380" s="1" t="s">
        <v>5420</v>
      </c>
      <c r="G2380" s="1" t="s">
        <v>2904</v>
      </c>
      <c r="H2380" s="1" t="s">
        <v>2905</v>
      </c>
      <c r="I2380" s="1" t="s">
        <v>2614</v>
      </c>
      <c r="J2380" s="17" t="s">
        <v>5418</v>
      </c>
    </row>
    <row r="2381" spans="1:10" hidden="1">
      <c r="A2381" s="1" t="s">
        <v>5430</v>
      </c>
      <c r="B2381" s="17" t="s">
        <v>5544</v>
      </c>
      <c r="C2381" s="1" t="s">
        <v>5431</v>
      </c>
      <c r="D2381" s="1" t="s">
        <v>5545</v>
      </c>
      <c r="E2381" s="1" t="s">
        <v>5544</v>
      </c>
      <c r="F2381" s="1" t="s">
        <v>5431</v>
      </c>
      <c r="G2381" s="1" t="s">
        <v>2904</v>
      </c>
      <c r="H2381" s="1" t="s">
        <v>2905</v>
      </c>
      <c r="I2381" s="1" t="s">
        <v>2614</v>
      </c>
      <c r="J2381" s="17" t="s">
        <v>5430</v>
      </c>
    </row>
    <row r="2382" spans="1:10" hidden="1">
      <c r="A2382" s="1" t="s">
        <v>5546</v>
      </c>
      <c r="B2382" s="17" t="s">
        <v>5544</v>
      </c>
      <c r="C2382" s="1" t="s">
        <v>5547</v>
      </c>
      <c r="D2382" s="1" t="s">
        <v>5545</v>
      </c>
      <c r="E2382" s="1" t="s">
        <v>5544</v>
      </c>
      <c r="F2382" s="1" t="s">
        <v>5547</v>
      </c>
      <c r="G2382" s="1" t="s">
        <v>2904</v>
      </c>
      <c r="H2382" s="1" t="s">
        <v>2905</v>
      </c>
      <c r="I2382" s="1" t="s">
        <v>2614</v>
      </c>
      <c r="J2382" s="17" t="s">
        <v>5546</v>
      </c>
    </row>
    <row r="2383" spans="1:10" hidden="1">
      <c r="A2383" s="1" t="s">
        <v>5430</v>
      </c>
      <c r="B2383" s="17" t="s">
        <v>5546</v>
      </c>
      <c r="C2383" s="1" t="s">
        <v>5431</v>
      </c>
      <c r="D2383" s="1" t="s">
        <v>5547</v>
      </c>
      <c r="E2383" s="1" t="s">
        <v>5546</v>
      </c>
      <c r="F2383" s="1" t="s">
        <v>5431</v>
      </c>
      <c r="G2383" s="1" t="s">
        <v>2904</v>
      </c>
      <c r="H2383" s="1" t="s">
        <v>2905</v>
      </c>
      <c r="I2383" s="1" t="s">
        <v>2614</v>
      </c>
      <c r="J2383" s="17" t="s">
        <v>5430</v>
      </c>
    </row>
    <row r="2384" spans="1:10" hidden="1">
      <c r="A2384" s="1" t="s">
        <v>5546</v>
      </c>
      <c r="B2384" s="17" t="s">
        <v>5546</v>
      </c>
      <c r="C2384" s="1" t="s">
        <v>5547</v>
      </c>
      <c r="D2384" s="1" t="s">
        <v>5547</v>
      </c>
      <c r="E2384" s="1" t="s">
        <v>5546</v>
      </c>
      <c r="F2384" s="1" t="s">
        <v>5547</v>
      </c>
      <c r="G2384" s="1" t="s">
        <v>2904</v>
      </c>
      <c r="H2384" s="1" t="s">
        <v>2905</v>
      </c>
      <c r="I2384" s="1" t="s">
        <v>2614</v>
      </c>
      <c r="J2384" s="17" t="s">
        <v>5546</v>
      </c>
    </row>
    <row r="2385" spans="1:10" hidden="1">
      <c r="A2385" s="1" t="s">
        <v>5450</v>
      </c>
      <c r="B2385" s="17" t="s">
        <v>5548</v>
      </c>
      <c r="C2385" s="1" t="s">
        <v>5451</v>
      </c>
      <c r="D2385" s="1" t="s">
        <v>5549</v>
      </c>
      <c r="E2385" s="1" t="s">
        <v>5548</v>
      </c>
      <c r="F2385" s="1" t="s">
        <v>5451</v>
      </c>
      <c r="G2385" s="1" t="s">
        <v>2904</v>
      </c>
      <c r="H2385" s="1" t="s">
        <v>2905</v>
      </c>
      <c r="I2385" s="1" t="s">
        <v>2614</v>
      </c>
      <c r="J2385" s="17" t="s">
        <v>5450</v>
      </c>
    </row>
    <row r="2386" spans="1:10" hidden="1">
      <c r="A2386" s="1" t="s">
        <v>5426</v>
      </c>
      <c r="B2386" s="17" t="s">
        <v>5548</v>
      </c>
      <c r="C2386" s="1" t="s">
        <v>5428</v>
      </c>
      <c r="D2386" s="1" t="s">
        <v>5549</v>
      </c>
      <c r="E2386" s="1" t="s">
        <v>5548</v>
      </c>
      <c r="F2386" s="1" t="s">
        <v>5428</v>
      </c>
      <c r="G2386" s="1" t="s">
        <v>2904</v>
      </c>
      <c r="H2386" s="1" t="s">
        <v>2905</v>
      </c>
      <c r="I2386" s="1" t="s">
        <v>2614</v>
      </c>
      <c r="J2386" s="17" t="s">
        <v>5426</v>
      </c>
    </row>
    <row r="2387" spans="1:10" hidden="1">
      <c r="A2387" s="1" t="s">
        <v>5430</v>
      </c>
      <c r="B2387" s="17" t="s">
        <v>5548</v>
      </c>
      <c r="C2387" s="1" t="s">
        <v>5431</v>
      </c>
      <c r="D2387" s="1" t="s">
        <v>5549</v>
      </c>
      <c r="E2387" s="1" t="s">
        <v>5548</v>
      </c>
      <c r="F2387" s="1" t="s">
        <v>5431</v>
      </c>
      <c r="G2387" s="1" t="s">
        <v>2904</v>
      </c>
      <c r="H2387" s="1" t="s">
        <v>2905</v>
      </c>
      <c r="I2387" s="1" t="s">
        <v>2614</v>
      </c>
      <c r="J2387" s="17" t="s">
        <v>5430</v>
      </c>
    </row>
    <row r="2388" spans="1:10" hidden="1">
      <c r="A2388" s="1" t="s">
        <v>5480</v>
      </c>
      <c r="B2388" s="17" t="s">
        <v>5548</v>
      </c>
      <c r="C2388" s="1" t="s">
        <v>5481</v>
      </c>
      <c r="D2388" s="1" t="s">
        <v>5549</v>
      </c>
      <c r="E2388" s="1" t="s">
        <v>5548</v>
      </c>
      <c r="F2388" s="1" t="s">
        <v>5481</v>
      </c>
      <c r="G2388" s="1" t="s">
        <v>2904</v>
      </c>
      <c r="H2388" s="1" t="s">
        <v>2905</v>
      </c>
      <c r="I2388" s="1" t="s">
        <v>2614</v>
      </c>
      <c r="J2388" s="17" t="s">
        <v>5480</v>
      </c>
    </row>
    <row r="2389" spans="1:10" hidden="1">
      <c r="A2389" s="1" t="s">
        <v>5550</v>
      </c>
      <c r="B2389" s="17" t="s">
        <v>5548</v>
      </c>
      <c r="C2389" s="1" t="s">
        <v>5551</v>
      </c>
      <c r="D2389" s="1" t="s">
        <v>5549</v>
      </c>
      <c r="E2389" s="1" t="s">
        <v>5548</v>
      </c>
      <c r="F2389" s="1" t="s">
        <v>5551</v>
      </c>
      <c r="G2389" s="1" t="s">
        <v>2904</v>
      </c>
      <c r="H2389" s="1" t="s">
        <v>2905</v>
      </c>
      <c r="I2389" s="1" t="s">
        <v>2614</v>
      </c>
      <c r="J2389" s="17" t="s">
        <v>5550</v>
      </c>
    </row>
    <row r="2390" spans="1:10" hidden="1">
      <c r="A2390" s="1" t="s">
        <v>5418</v>
      </c>
      <c r="B2390" s="17" t="s">
        <v>5548</v>
      </c>
      <c r="C2390" s="1" t="s">
        <v>5420</v>
      </c>
      <c r="D2390" s="1" t="s">
        <v>5549</v>
      </c>
      <c r="E2390" s="1" t="s">
        <v>5548</v>
      </c>
      <c r="F2390" s="1" t="s">
        <v>5420</v>
      </c>
      <c r="G2390" s="1" t="s">
        <v>2904</v>
      </c>
      <c r="H2390" s="1" t="s">
        <v>2905</v>
      </c>
      <c r="I2390" s="1" t="s">
        <v>2614</v>
      </c>
      <c r="J2390" s="17" t="s">
        <v>5418</v>
      </c>
    </row>
    <row r="2391" spans="1:10" hidden="1">
      <c r="A2391" s="1" t="s">
        <v>5422</v>
      </c>
      <c r="B2391" s="17" t="s">
        <v>5552</v>
      </c>
      <c r="C2391" s="1" t="s">
        <v>5424</v>
      </c>
      <c r="D2391" s="1" t="s">
        <v>5553</v>
      </c>
      <c r="E2391" s="1" t="s">
        <v>5552</v>
      </c>
      <c r="F2391" s="1" t="s">
        <v>5424</v>
      </c>
      <c r="G2391" s="1" t="s">
        <v>2904</v>
      </c>
      <c r="H2391" s="1" t="s">
        <v>2905</v>
      </c>
      <c r="I2391" s="1" t="s">
        <v>2614</v>
      </c>
      <c r="J2391" s="17" t="s">
        <v>5422</v>
      </c>
    </row>
    <row r="2392" spans="1:10" hidden="1">
      <c r="A2392" s="1" t="s">
        <v>5430</v>
      </c>
      <c r="B2392" s="17" t="s">
        <v>5552</v>
      </c>
      <c r="C2392" s="1" t="s">
        <v>5431</v>
      </c>
      <c r="D2392" s="1" t="s">
        <v>5553</v>
      </c>
      <c r="E2392" s="1" t="s">
        <v>5552</v>
      </c>
      <c r="F2392" s="1" t="s">
        <v>5431</v>
      </c>
      <c r="G2392" s="1" t="s">
        <v>2904</v>
      </c>
      <c r="H2392" s="1" t="s">
        <v>2905</v>
      </c>
      <c r="I2392" s="1" t="s">
        <v>2614</v>
      </c>
      <c r="J2392" s="17" t="s">
        <v>5430</v>
      </c>
    </row>
    <row r="2393" spans="1:10" hidden="1">
      <c r="A2393" s="1" t="s">
        <v>5418</v>
      </c>
      <c r="B2393" s="17" t="s">
        <v>5552</v>
      </c>
      <c r="C2393" s="1" t="s">
        <v>5420</v>
      </c>
      <c r="D2393" s="1" t="s">
        <v>5553</v>
      </c>
      <c r="E2393" s="1" t="s">
        <v>5552</v>
      </c>
      <c r="F2393" s="1" t="s">
        <v>5420</v>
      </c>
      <c r="G2393" s="1" t="s">
        <v>2904</v>
      </c>
      <c r="H2393" s="1" t="s">
        <v>2905</v>
      </c>
      <c r="I2393" s="1" t="s">
        <v>2614</v>
      </c>
      <c r="J2393" s="17" t="s">
        <v>5418</v>
      </c>
    </row>
    <row r="2394" spans="1:10" hidden="1">
      <c r="A2394" s="1" t="s">
        <v>5438</v>
      </c>
      <c r="B2394" s="17" t="s">
        <v>5554</v>
      </c>
      <c r="C2394" s="1" t="s">
        <v>5439</v>
      </c>
      <c r="D2394" s="1" t="s">
        <v>5555</v>
      </c>
      <c r="E2394" s="1" t="s">
        <v>5554</v>
      </c>
      <c r="F2394" s="1" t="s">
        <v>5439</v>
      </c>
      <c r="G2394" s="1" t="s">
        <v>2904</v>
      </c>
      <c r="H2394" s="1" t="s">
        <v>2905</v>
      </c>
      <c r="I2394" s="1" t="s">
        <v>2614</v>
      </c>
      <c r="J2394" s="17" t="s">
        <v>5438</v>
      </c>
    </row>
    <row r="2395" spans="1:10" hidden="1">
      <c r="A2395" s="1" t="s">
        <v>5430</v>
      </c>
      <c r="B2395" s="17" t="s">
        <v>5554</v>
      </c>
      <c r="C2395" s="1" t="s">
        <v>5431</v>
      </c>
      <c r="D2395" s="1" t="s">
        <v>5555</v>
      </c>
      <c r="E2395" s="1" t="s">
        <v>5554</v>
      </c>
      <c r="F2395" s="1" t="s">
        <v>5431</v>
      </c>
      <c r="G2395" s="1" t="s">
        <v>2904</v>
      </c>
      <c r="H2395" s="1" t="s">
        <v>2905</v>
      </c>
      <c r="I2395" s="1" t="s">
        <v>2614</v>
      </c>
      <c r="J2395" s="17" t="s">
        <v>5430</v>
      </c>
    </row>
    <row r="2396" spans="1:10" hidden="1">
      <c r="A2396" s="1" t="s">
        <v>5418</v>
      </c>
      <c r="B2396" s="17" t="s">
        <v>5554</v>
      </c>
      <c r="C2396" s="1" t="s">
        <v>5420</v>
      </c>
      <c r="D2396" s="1" t="s">
        <v>5555</v>
      </c>
      <c r="E2396" s="1" t="s">
        <v>5554</v>
      </c>
      <c r="F2396" s="1" t="s">
        <v>5420</v>
      </c>
      <c r="G2396" s="1" t="s">
        <v>2904</v>
      </c>
      <c r="H2396" s="1" t="s">
        <v>2905</v>
      </c>
      <c r="I2396" s="1" t="s">
        <v>2614</v>
      </c>
      <c r="J2396" s="17" t="s">
        <v>5418</v>
      </c>
    </row>
    <row r="2397" spans="1:10" hidden="1">
      <c r="A2397" s="1" t="s">
        <v>5422</v>
      </c>
      <c r="B2397" s="17" t="s">
        <v>5556</v>
      </c>
      <c r="C2397" s="1" t="s">
        <v>5424</v>
      </c>
      <c r="D2397" s="1" t="s">
        <v>5557</v>
      </c>
      <c r="E2397" s="1" t="s">
        <v>5556</v>
      </c>
      <c r="F2397" s="1" t="s">
        <v>5424</v>
      </c>
      <c r="G2397" s="1" t="s">
        <v>2904</v>
      </c>
      <c r="H2397" s="1" t="s">
        <v>2905</v>
      </c>
      <c r="I2397" s="1" t="s">
        <v>2614</v>
      </c>
      <c r="J2397" s="17" t="s">
        <v>5422</v>
      </c>
    </row>
    <row r="2398" spans="1:10" hidden="1">
      <c r="A2398" s="1" t="s">
        <v>5438</v>
      </c>
      <c r="B2398" s="17" t="s">
        <v>5556</v>
      </c>
      <c r="C2398" s="1" t="s">
        <v>5439</v>
      </c>
      <c r="D2398" s="1" t="s">
        <v>5557</v>
      </c>
      <c r="E2398" s="1" t="s">
        <v>5556</v>
      </c>
      <c r="F2398" s="1" t="s">
        <v>5439</v>
      </c>
      <c r="G2398" s="1" t="s">
        <v>2904</v>
      </c>
      <c r="H2398" s="1" t="s">
        <v>2905</v>
      </c>
      <c r="I2398" s="1" t="s">
        <v>2614</v>
      </c>
      <c r="J2398" s="17" t="s">
        <v>5438</v>
      </c>
    </row>
    <row r="2399" spans="1:10" hidden="1">
      <c r="A2399" s="1" t="s">
        <v>5426</v>
      </c>
      <c r="B2399" s="17" t="s">
        <v>5556</v>
      </c>
      <c r="C2399" s="1" t="s">
        <v>5428</v>
      </c>
      <c r="D2399" s="1" t="s">
        <v>5557</v>
      </c>
      <c r="E2399" s="1" t="s">
        <v>5556</v>
      </c>
      <c r="F2399" s="1" t="s">
        <v>5428</v>
      </c>
      <c r="G2399" s="1" t="s">
        <v>2904</v>
      </c>
      <c r="H2399" s="1" t="s">
        <v>2905</v>
      </c>
      <c r="I2399" s="1" t="s">
        <v>2614</v>
      </c>
      <c r="J2399" s="17" t="s">
        <v>5426</v>
      </c>
    </row>
    <row r="2400" spans="1:10" hidden="1">
      <c r="A2400" s="1" t="s">
        <v>5430</v>
      </c>
      <c r="B2400" s="17" t="s">
        <v>5556</v>
      </c>
      <c r="C2400" s="1" t="s">
        <v>5431</v>
      </c>
      <c r="D2400" s="1" t="s">
        <v>5557</v>
      </c>
      <c r="E2400" s="1" t="s">
        <v>5556</v>
      </c>
      <c r="F2400" s="1" t="s">
        <v>5431</v>
      </c>
      <c r="G2400" s="1" t="s">
        <v>2904</v>
      </c>
      <c r="H2400" s="1" t="s">
        <v>2905</v>
      </c>
      <c r="I2400" s="1" t="s">
        <v>2614</v>
      </c>
      <c r="J2400" s="17" t="s">
        <v>5430</v>
      </c>
    </row>
    <row r="2401" spans="1:10" hidden="1">
      <c r="A2401" s="1" t="s">
        <v>5488</v>
      </c>
      <c r="B2401" s="17" t="s">
        <v>5556</v>
      </c>
      <c r="C2401" s="1" t="s">
        <v>5490</v>
      </c>
      <c r="D2401" s="1" t="s">
        <v>5557</v>
      </c>
      <c r="E2401" s="1" t="s">
        <v>5556</v>
      </c>
      <c r="F2401" s="1" t="s">
        <v>5490</v>
      </c>
      <c r="G2401" s="1" t="s">
        <v>2904</v>
      </c>
      <c r="H2401" s="1" t="s">
        <v>2905</v>
      </c>
      <c r="I2401" s="1" t="s">
        <v>2614</v>
      </c>
      <c r="J2401" s="17" t="s">
        <v>5488</v>
      </c>
    </row>
    <row r="2402" spans="1:10" hidden="1">
      <c r="A2402" s="1" t="s">
        <v>5418</v>
      </c>
      <c r="B2402" s="17" t="s">
        <v>5556</v>
      </c>
      <c r="C2402" s="1" t="s">
        <v>5420</v>
      </c>
      <c r="D2402" s="1" t="s">
        <v>5557</v>
      </c>
      <c r="E2402" s="1" t="s">
        <v>5556</v>
      </c>
      <c r="F2402" s="1" t="s">
        <v>5420</v>
      </c>
      <c r="G2402" s="1" t="s">
        <v>2904</v>
      </c>
      <c r="H2402" s="1" t="s">
        <v>2905</v>
      </c>
      <c r="I2402" s="1" t="s">
        <v>2614</v>
      </c>
      <c r="J2402" s="17" t="s">
        <v>5418</v>
      </c>
    </row>
    <row r="2403" spans="1:10" hidden="1">
      <c r="A2403" s="1" t="s">
        <v>5430</v>
      </c>
      <c r="B2403" s="17" t="s">
        <v>5558</v>
      </c>
      <c r="C2403" s="1" t="s">
        <v>5431</v>
      </c>
      <c r="D2403" s="1" t="s">
        <v>5559</v>
      </c>
      <c r="E2403" s="1" t="s">
        <v>5558</v>
      </c>
      <c r="F2403" s="1" t="s">
        <v>5431</v>
      </c>
      <c r="G2403" s="1" t="s">
        <v>2904</v>
      </c>
      <c r="H2403" s="1" t="s">
        <v>2905</v>
      </c>
      <c r="I2403" s="1" t="s">
        <v>2614</v>
      </c>
      <c r="J2403" s="17" t="s">
        <v>5430</v>
      </c>
    </row>
    <row r="2404" spans="1:10" hidden="1">
      <c r="A2404" s="1" t="s">
        <v>5546</v>
      </c>
      <c r="B2404" s="17" t="s">
        <v>5558</v>
      </c>
      <c r="C2404" s="1" t="s">
        <v>5547</v>
      </c>
      <c r="D2404" s="1" t="s">
        <v>5559</v>
      </c>
      <c r="E2404" s="1" t="s">
        <v>5558</v>
      </c>
      <c r="F2404" s="1" t="s">
        <v>5547</v>
      </c>
      <c r="G2404" s="1" t="s">
        <v>2904</v>
      </c>
      <c r="H2404" s="1" t="s">
        <v>2905</v>
      </c>
      <c r="I2404" s="1" t="s">
        <v>2614</v>
      </c>
      <c r="J2404" s="17" t="s">
        <v>5546</v>
      </c>
    </row>
    <row r="2405" spans="1:10" hidden="1">
      <c r="A2405" s="1" t="s">
        <v>5450</v>
      </c>
      <c r="B2405" s="17" t="s">
        <v>5560</v>
      </c>
      <c r="C2405" s="1" t="s">
        <v>5451</v>
      </c>
      <c r="D2405" s="1" t="s">
        <v>5561</v>
      </c>
      <c r="E2405" s="1" t="s">
        <v>5560</v>
      </c>
      <c r="F2405" s="1" t="s">
        <v>5451</v>
      </c>
      <c r="G2405" s="1" t="s">
        <v>2904</v>
      </c>
      <c r="H2405" s="1" t="s">
        <v>2905</v>
      </c>
      <c r="I2405" s="1" t="s">
        <v>2614</v>
      </c>
      <c r="J2405" s="17" t="s">
        <v>5450</v>
      </c>
    </row>
    <row r="2406" spans="1:10" hidden="1">
      <c r="A2406" s="1" t="s">
        <v>5562</v>
      </c>
      <c r="B2406" s="17" t="s">
        <v>5560</v>
      </c>
      <c r="C2406" s="1" t="s">
        <v>5563</v>
      </c>
      <c r="D2406" s="1" t="s">
        <v>5561</v>
      </c>
      <c r="E2406" s="1" t="s">
        <v>5560</v>
      </c>
      <c r="F2406" s="1" t="s">
        <v>5563</v>
      </c>
      <c r="G2406" s="1" t="s">
        <v>2904</v>
      </c>
      <c r="H2406" s="1" t="s">
        <v>2905</v>
      </c>
      <c r="I2406" s="1" t="s">
        <v>2614</v>
      </c>
      <c r="J2406" s="17" t="s">
        <v>5562</v>
      </c>
    </row>
    <row r="2407" spans="1:10" hidden="1">
      <c r="A2407" s="1" t="s">
        <v>5430</v>
      </c>
      <c r="B2407" s="17" t="s">
        <v>5560</v>
      </c>
      <c r="C2407" s="1" t="s">
        <v>5431</v>
      </c>
      <c r="D2407" s="1" t="s">
        <v>5561</v>
      </c>
      <c r="E2407" s="1" t="s">
        <v>5560</v>
      </c>
      <c r="F2407" s="1" t="s">
        <v>5431</v>
      </c>
      <c r="G2407" s="1" t="s">
        <v>2904</v>
      </c>
      <c r="H2407" s="1" t="s">
        <v>2905</v>
      </c>
      <c r="I2407" s="1" t="s">
        <v>2614</v>
      </c>
      <c r="J2407" s="17" t="s">
        <v>5430</v>
      </c>
    </row>
    <row r="2408" spans="1:10" hidden="1">
      <c r="A2408" s="1" t="s">
        <v>5418</v>
      </c>
      <c r="B2408" s="17" t="s">
        <v>5560</v>
      </c>
      <c r="C2408" s="1" t="s">
        <v>5420</v>
      </c>
      <c r="D2408" s="1" t="s">
        <v>5561</v>
      </c>
      <c r="E2408" s="1" t="s">
        <v>5560</v>
      </c>
      <c r="F2408" s="1" t="s">
        <v>5420</v>
      </c>
      <c r="G2408" s="1" t="s">
        <v>2904</v>
      </c>
      <c r="H2408" s="1" t="s">
        <v>2905</v>
      </c>
      <c r="I2408" s="1" t="s">
        <v>2614</v>
      </c>
      <c r="J2408" s="17" t="s">
        <v>5418</v>
      </c>
    </row>
    <row r="2409" spans="1:10" hidden="1">
      <c r="A2409" s="1" t="s">
        <v>5422</v>
      </c>
      <c r="B2409" s="17" t="s">
        <v>5564</v>
      </c>
      <c r="C2409" s="1" t="s">
        <v>5424</v>
      </c>
      <c r="D2409" s="1" t="s">
        <v>5565</v>
      </c>
      <c r="E2409" s="1" t="s">
        <v>5564</v>
      </c>
      <c r="F2409" s="1" t="s">
        <v>5424</v>
      </c>
      <c r="G2409" s="1" t="s">
        <v>2904</v>
      </c>
      <c r="H2409" s="1" t="s">
        <v>2905</v>
      </c>
      <c r="I2409" s="1" t="s">
        <v>2614</v>
      </c>
      <c r="J2409" s="17" t="s">
        <v>5422</v>
      </c>
    </row>
    <row r="2410" spans="1:10" hidden="1">
      <c r="A2410" s="1" t="s">
        <v>5438</v>
      </c>
      <c r="B2410" s="17" t="s">
        <v>5564</v>
      </c>
      <c r="C2410" s="1" t="s">
        <v>5439</v>
      </c>
      <c r="D2410" s="1" t="s">
        <v>5565</v>
      </c>
      <c r="E2410" s="1" t="s">
        <v>5564</v>
      </c>
      <c r="F2410" s="1" t="s">
        <v>5439</v>
      </c>
      <c r="G2410" s="1" t="s">
        <v>2904</v>
      </c>
      <c r="H2410" s="1" t="s">
        <v>2905</v>
      </c>
      <c r="I2410" s="1" t="s">
        <v>2614</v>
      </c>
      <c r="J2410" s="17" t="s">
        <v>5438</v>
      </c>
    </row>
    <row r="2411" spans="1:10" hidden="1">
      <c r="A2411" s="1" t="s">
        <v>5450</v>
      </c>
      <c r="B2411" s="17" t="s">
        <v>5564</v>
      </c>
      <c r="C2411" s="1" t="s">
        <v>5451</v>
      </c>
      <c r="D2411" s="1" t="s">
        <v>5565</v>
      </c>
      <c r="E2411" s="1" t="s">
        <v>5564</v>
      </c>
      <c r="F2411" s="1" t="s">
        <v>5451</v>
      </c>
      <c r="G2411" s="1" t="s">
        <v>2904</v>
      </c>
      <c r="H2411" s="1" t="s">
        <v>2905</v>
      </c>
      <c r="I2411" s="1" t="s">
        <v>2614</v>
      </c>
      <c r="J2411" s="17" t="s">
        <v>5450</v>
      </c>
    </row>
    <row r="2412" spans="1:10" hidden="1">
      <c r="A2412" s="1" t="s">
        <v>5562</v>
      </c>
      <c r="B2412" s="17" t="s">
        <v>5564</v>
      </c>
      <c r="C2412" s="1" t="s">
        <v>5563</v>
      </c>
      <c r="D2412" s="1" t="s">
        <v>5565</v>
      </c>
      <c r="E2412" s="1" t="s">
        <v>5564</v>
      </c>
      <c r="F2412" s="1" t="s">
        <v>5563</v>
      </c>
      <c r="G2412" s="1" t="s">
        <v>2904</v>
      </c>
      <c r="H2412" s="1" t="s">
        <v>2905</v>
      </c>
      <c r="I2412" s="1" t="s">
        <v>2614</v>
      </c>
      <c r="J2412" s="17" t="s">
        <v>5562</v>
      </c>
    </row>
    <row r="2413" spans="1:10" hidden="1">
      <c r="A2413" s="1" t="s">
        <v>5432</v>
      </c>
      <c r="B2413" s="17" t="s">
        <v>5564</v>
      </c>
      <c r="C2413" s="1" t="s">
        <v>5434</v>
      </c>
      <c r="D2413" s="1" t="s">
        <v>5565</v>
      </c>
      <c r="E2413" s="1" t="s">
        <v>5564</v>
      </c>
      <c r="F2413" s="1" t="s">
        <v>5434</v>
      </c>
      <c r="G2413" s="1" t="s">
        <v>2904</v>
      </c>
      <c r="H2413" s="1" t="s">
        <v>2905</v>
      </c>
      <c r="I2413" s="1" t="s">
        <v>2614</v>
      </c>
      <c r="J2413" s="17" t="s">
        <v>5432</v>
      </c>
    </row>
    <row r="2414" spans="1:10" hidden="1">
      <c r="A2414" s="1" t="s">
        <v>5430</v>
      </c>
      <c r="B2414" s="17" t="s">
        <v>5564</v>
      </c>
      <c r="C2414" s="1" t="s">
        <v>5431</v>
      </c>
      <c r="D2414" s="1" t="s">
        <v>5565</v>
      </c>
      <c r="E2414" s="1" t="s">
        <v>5564</v>
      </c>
      <c r="F2414" s="1" t="s">
        <v>5431</v>
      </c>
      <c r="G2414" s="1" t="s">
        <v>2904</v>
      </c>
      <c r="H2414" s="1" t="s">
        <v>2905</v>
      </c>
      <c r="I2414" s="1" t="s">
        <v>2614</v>
      </c>
      <c r="J2414" s="17" t="s">
        <v>5430</v>
      </c>
    </row>
    <row r="2415" spans="1:10" hidden="1">
      <c r="A2415" s="1" t="s">
        <v>5502</v>
      </c>
      <c r="B2415" s="17" t="s">
        <v>5564</v>
      </c>
      <c r="C2415" s="1" t="s">
        <v>5503</v>
      </c>
      <c r="D2415" s="1" t="s">
        <v>5565</v>
      </c>
      <c r="E2415" s="1" t="s">
        <v>5564</v>
      </c>
      <c r="F2415" s="1" t="s">
        <v>5503</v>
      </c>
      <c r="G2415" s="1" t="s">
        <v>2904</v>
      </c>
      <c r="H2415" s="1" t="s">
        <v>2905</v>
      </c>
      <c r="I2415" s="1" t="s">
        <v>2614</v>
      </c>
      <c r="J2415" s="17" t="s">
        <v>5502</v>
      </c>
    </row>
    <row r="2416" spans="1:10" hidden="1">
      <c r="A2416" s="1" t="s">
        <v>5480</v>
      </c>
      <c r="B2416" s="17" t="s">
        <v>5564</v>
      </c>
      <c r="C2416" s="1" t="s">
        <v>5481</v>
      </c>
      <c r="D2416" s="1" t="s">
        <v>5565</v>
      </c>
      <c r="E2416" s="1" t="s">
        <v>5564</v>
      </c>
      <c r="F2416" s="1" t="s">
        <v>5481</v>
      </c>
      <c r="G2416" s="1" t="s">
        <v>2904</v>
      </c>
      <c r="H2416" s="1" t="s">
        <v>2905</v>
      </c>
      <c r="I2416" s="1" t="s">
        <v>2614</v>
      </c>
      <c r="J2416" s="17" t="s">
        <v>5480</v>
      </c>
    </row>
    <row r="2417" spans="1:10" hidden="1">
      <c r="A2417" s="1" t="s">
        <v>5564</v>
      </c>
      <c r="B2417" s="17" t="s">
        <v>5564</v>
      </c>
      <c r="C2417" s="1" t="s">
        <v>5565</v>
      </c>
      <c r="D2417" s="1" t="s">
        <v>5565</v>
      </c>
      <c r="E2417" s="1" t="s">
        <v>5564</v>
      </c>
      <c r="F2417" s="1" t="s">
        <v>5565</v>
      </c>
      <c r="G2417" s="1" t="s">
        <v>2904</v>
      </c>
      <c r="H2417" s="1" t="s">
        <v>2905</v>
      </c>
      <c r="I2417" s="1" t="s">
        <v>2614</v>
      </c>
      <c r="J2417" s="17" t="s">
        <v>5564</v>
      </c>
    </row>
    <row r="2418" spans="1:10" hidden="1">
      <c r="A2418" s="1" t="s">
        <v>5418</v>
      </c>
      <c r="B2418" s="17" t="s">
        <v>5564</v>
      </c>
      <c r="C2418" s="1" t="s">
        <v>5420</v>
      </c>
      <c r="D2418" s="1" t="s">
        <v>5565</v>
      </c>
      <c r="E2418" s="1" t="s">
        <v>5564</v>
      </c>
      <c r="F2418" s="1" t="s">
        <v>5420</v>
      </c>
      <c r="G2418" s="1" t="s">
        <v>2904</v>
      </c>
      <c r="H2418" s="1" t="s">
        <v>2905</v>
      </c>
      <c r="I2418" s="1" t="s">
        <v>2614</v>
      </c>
      <c r="J2418" s="17" t="s">
        <v>5418</v>
      </c>
    </row>
    <row r="2419" spans="1:10" hidden="1">
      <c r="A2419" s="1" t="s">
        <v>5430</v>
      </c>
      <c r="B2419" s="17" t="s">
        <v>5566</v>
      </c>
      <c r="C2419" s="1" t="s">
        <v>5431</v>
      </c>
      <c r="D2419" s="1" t="s">
        <v>5567</v>
      </c>
      <c r="E2419" s="1" t="s">
        <v>5566</v>
      </c>
      <c r="F2419" s="1" t="s">
        <v>5431</v>
      </c>
      <c r="G2419" s="1" t="s">
        <v>2904</v>
      </c>
      <c r="H2419" s="1" t="s">
        <v>2905</v>
      </c>
      <c r="I2419" s="1" t="s">
        <v>2614</v>
      </c>
      <c r="J2419" s="17" t="s">
        <v>5430</v>
      </c>
    </row>
    <row r="2420" spans="1:10" hidden="1">
      <c r="A2420" s="1" t="s">
        <v>5546</v>
      </c>
      <c r="B2420" s="17" t="s">
        <v>5566</v>
      </c>
      <c r="C2420" s="1" t="s">
        <v>5547</v>
      </c>
      <c r="D2420" s="1" t="s">
        <v>5567</v>
      </c>
      <c r="E2420" s="1" t="s">
        <v>5566</v>
      </c>
      <c r="F2420" s="1" t="s">
        <v>5547</v>
      </c>
      <c r="G2420" s="1" t="s">
        <v>2904</v>
      </c>
      <c r="H2420" s="1" t="s">
        <v>2905</v>
      </c>
      <c r="I2420" s="1" t="s">
        <v>2614</v>
      </c>
      <c r="J2420" s="17" t="s">
        <v>5546</v>
      </c>
    </row>
    <row r="2421" spans="1:10" hidden="1">
      <c r="A2421" s="1" t="s">
        <v>5430</v>
      </c>
      <c r="B2421" s="17" t="s">
        <v>5568</v>
      </c>
      <c r="C2421" s="1" t="s">
        <v>5431</v>
      </c>
      <c r="D2421" s="1" t="s">
        <v>5569</v>
      </c>
      <c r="E2421" s="1" t="s">
        <v>5568</v>
      </c>
      <c r="F2421" s="1" t="s">
        <v>5431</v>
      </c>
      <c r="G2421" s="1" t="s">
        <v>2904</v>
      </c>
      <c r="H2421" s="1" t="s">
        <v>2905</v>
      </c>
      <c r="I2421" s="1" t="s">
        <v>2614</v>
      </c>
      <c r="J2421" s="17" t="s">
        <v>5430</v>
      </c>
    </row>
    <row r="2422" spans="1:10" hidden="1">
      <c r="A2422" s="1" t="s">
        <v>5418</v>
      </c>
      <c r="B2422" s="17" t="s">
        <v>5568</v>
      </c>
      <c r="C2422" s="1" t="s">
        <v>5420</v>
      </c>
      <c r="D2422" s="1" t="s">
        <v>5569</v>
      </c>
      <c r="E2422" s="1" t="s">
        <v>5568</v>
      </c>
      <c r="F2422" s="1" t="s">
        <v>5420</v>
      </c>
      <c r="G2422" s="1" t="s">
        <v>2904</v>
      </c>
      <c r="H2422" s="1" t="s">
        <v>2905</v>
      </c>
      <c r="I2422" s="1" t="s">
        <v>2614</v>
      </c>
      <c r="J2422" s="17" t="s">
        <v>5418</v>
      </c>
    </row>
    <row r="2423" spans="1:10" hidden="1">
      <c r="A2423" s="1" t="s">
        <v>5430</v>
      </c>
      <c r="B2423" s="17" t="s">
        <v>5570</v>
      </c>
      <c r="C2423" s="1" t="s">
        <v>5431</v>
      </c>
      <c r="D2423" s="1" t="s">
        <v>5571</v>
      </c>
      <c r="E2423" s="1" t="s">
        <v>5570</v>
      </c>
      <c r="F2423" s="1" t="s">
        <v>5431</v>
      </c>
      <c r="G2423" s="1" t="s">
        <v>2904</v>
      </c>
      <c r="H2423" s="1" t="s">
        <v>2905</v>
      </c>
      <c r="I2423" s="1" t="s">
        <v>2614</v>
      </c>
      <c r="J2423" s="17" t="s">
        <v>5430</v>
      </c>
    </row>
    <row r="2424" spans="1:10" hidden="1">
      <c r="A2424" s="1" t="s">
        <v>5418</v>
      </c>
      <c r="B2424" s="17" t="s">
        <v>5570</v>
      </c>
      <c r="C2424" s="1" t="s">
        <v>5420</v>
      </c>
      <c r="D2424" s="1" t="s">
        <v>5571</v>
      </c>
      <c r="E2424" s="1" t="s">
        <v>5570</v>
      </c>
      <c r="F2424" s="1" t="s">
        <v>5420</v>
      </c>
      <c r="G2424" s="1" t="s">
        <v>2904</v>
      </c>
      <c r="H2424" s="1" t="s">
        <v>2905</v>
      </c>
      <c r="I2424" s="1" t="s">
        <v>2614</v>
      </c>
      <c r="J2424" s="17" t="s">
        <v>5418</v>
      </c>
    </row>
    <row r="2425" spans="1:10" hidden="1">
      <c r="A2425" s="1" t="s">
        <v>5438</v>
      </c>
      <c r="B2425" s="17" t="s">
        <v>5572</v>
      </c>
      <c r="C2425" s="1" t="s">
        <v>5439</v>
      </c>
      <c r="D2425" s="1" t="s">
        <v>5573</v>
      </c>
      <c r="E2425" s="1" t="s">
        <v>5572</v>
      </c>
      <c r="F2425" s="1" t="s">
        <v>5439</v>
      </c>
      <c r="G2425" s="1" t="s">
        <v>2904</v>
      </c>
      <c r="H2425" s="1" t="s">
        <v>2905</v>
      </c>
      <c r="I2425" s="1" t="s">
        <v>2614</v>
      </c>
      <c r="J2425" s="17" t="s">
        <v>5438</v>
      </c>
    </row>
    <row r="2426" spans="1:10" hidden="1">
      <c r="A2426" s="1" t="s">
        <v>5430</v>
      </c>
      <c r="B2426" s="17" t="s">
        <v>5574</v>
      </c>
      <c r="C2426" s="1" t="s">
        <v>5431</v>
      </c>
      <c r="D2426" s="1" t="s">
        <v>5575</v>
      </c>
      <c r="E2426" s="1" t="s">
        <v>5574</v>
      </c>
      <c r="F2426" s="1" t="s">
        <v>5431</v>
      </c>
      <c r="G2426" s="1" t="s">
        <v>2904</v>
      </c>
      <c r="H2426" s="1" t="s">
        <v>2905</v>
      </c>
      <c r="I2426" s="1" t="s">
        <v>2614</v>
      </c>
      <c r="J2426" s="17" t="s">
        <v>5430</v>
      </c>
    </row>
    <row r="2427" spans="1:10" hidden="1">
      <c r="A2427" s="1" t="s">
        <v>5418</v>
      </c>
      <c r="B2427" s="17" t="s">
        <v>5574</v>
      </c>
      <c r="C2427" s="1" t="s">
        <v>5420</v>
      </c>
      <c r="D2427" s="1" t="s">
        <v>5575</v>
      </c>
      <c r="E2427" s="1" t="s">
        <v>5574</v>
      </c>
      <c r="F2427" s="1" t="s">
        <v>5420</v>
      </c>
      <c r="G2427" s="1" t="s">
        <v>2904</v>
      </c>
      <c r="H2427" s="1" t="s">
        <v>2905</v>
      </c>
      <c r="I2427" s="1" t="s">
        <v>2614</v>
      </c>
      <c r="J2427" s="17" t="s">
        <v>5418</v>
      </c>
    </row>
    <row r="2428" spans="1:10" hidden="1">
      <c r="A2428" s="1" t="s">
        <v>5426</v>
      </c>
      <c r="B2428" s="17" t="s">
        <v>5576</v>
      </c>
      <c r="C2428" s="1" t="s">
        <v>5428</v>
      </c>
      <c r="D2428" s="1" t="s">
        <v>5577</v>
      </c>
      <c r="E2428" s="1" t="s">
        <v>5576</v>
      </c>
      <c r="F2428" s="1" t="s">
        <v>5428</v>
      </c>
      <c r="G2428" s="1" t="s">
        <v>2904</v>
      </c>
      <c r="H2428" s="1" t="s">
        <v>2905</v>
      </c>
      <c r="I2428" s="1" t="s">
        <v>2614</v>
      </c>
      <c r="J2428" s="17" t="s">
        <v>5426</v>
      </c>
    </row>
    <row r="2429" spans="1:10" hidden="1">
      <c r="A2429" s="1" t="s">
        <v>5430</v>
      </c>
      <c r="B2429" s="17" t="s">
        <v>5576</v>
      </c>
      <c r="C2429" s="1" t="s">
        <v>5431</v>
      </c>
      <c r="D2429" s="1" t="s">
        <v>5577</v>
      </c>
      <c r="E2429" s="1" t="s">
        <v>5576</v>
      </c>
      <c r="F2429" s="1" t="s">
        <v>5431</v>
      </c>
      <c r="G2429" s="1" t="s">
        <v>2904</v>
      </c>
      <c r="H2429" s="1" t="s">
        <v>2905</v>
      </c>
      <c r="I2429" s="1" t="s">
        <v>2614</v>
      </c>
      <c r="J2429" s="17" t="s">
        <v>5430</v>
      </c>
    </row>
    <row r="2430" spans="1:10" hidden="1">
      <c r="A2430" s="1" t="s">
        <v>5426</v>
      </c>
      <c r="B2430" s="17" t="s">
        <v>5578</v>
      </c>
      <c r="C2430" s="1" t="s">
        <v>5428</v>
      </c>
      <c r="D2430" s="1" t="s">
        <v>5579</v>
      </c>
      <c r="E2430" s="1" t="s">
        <v>5578</v>
      </c>
      <c r="F2430" s="1" t="s">
        <v>5428</v>
      </c>
      <c r="G2430" s="1" t="s">
        <v>2904</v>
      </c>
      <c r="H2430" s="1" t="s">
        <v>2905</v>
      </c>
      <c r="I2430" s="1" t="s">
        <v>2614</v>
      </c>
      <c r="J2430" s="17" t="s">
        <v>5426</v>
      </c>
    </row>
    <row r="2431" spans="1:10" hidden="1">
      <c r="A2431" s="1" t="s">
        <v>5430</v>
      </c>
      <c r="B2431" s="17" t="s">
        <v>5578</v>
      </c>
      <c r="C2431" s="1" t="s">
        <v>5431</v>
      </c>
      <c r="D2431" s="1" t="s">
        <v>5579</v>
      </c>
      <c r="E2431" s="1" t="s">
        <v>5578</v>
      </c>
      <c r="F2431" s="1" t="s">
        <v>5431</v>
      </c>
      <c r="G2431" s="1" t="s">
        <v>2904</v>
      </c>
      <c r="H2431" s="1" t="s">
        <v>2905</v>
      </c>
      <c r="I2431" s="1" t="s">
        <v>2614</v>
      </c>
      <c r="J2431" s="17" t="s">
        <v>5430</v>
      </c>
    </row>
    <row r="2432" spans="1:10" hidden="1">
      <c r="A2432" s="1" t="s">
        <v>5418</v>
      </c>
      <c r="B2432" s="17" t="s">
        <v>5578</v>
      </c>
      <c r="C2432" s="1" t="s">
        <v>5420</v>
      </c>
      <c r="D2432" s="1" t="s">
        <v>5579</v>
      </c>
      <c r="E2432" s="1" t="s">
        <v>5578</v>
      </c>
      <c r="F2432" s="1" t="s">
        <v>5420</v>
      </c>
      <c r="G2432" s="1" t="s">
        <v>2904</v>
      </c>
      <c r="H2432" s="1" t="s">
        <v>2905</v>
      </c>
      <c r="I2432" s="1" t="s">
        <v>2614</v>
      </c>
      <c r="J2432" s="17" t="s">
        <v>5418</v>
      </c>
    </row>
    <row r="2433" spans="1:10" hidden="1">
      <c r="A2433" s="1" t="s">
        <v>5580</v>
      </c>
      <c r="B2433" s="17" t="s">
        <v>5578</v>
      </c>
      <c r="C2433" s="1" t="s">
        <v>5581</v>
      </c>
      <c r="D2433" s="1" t="s">
        <v>5579</v>
      </c>
      <c r="E2433" s="1" t="s">
        <v>5578</v>
      </c>
      <c r="F2433" s="1" t="s">
        <v>5581</v>
      </c>
      <c r="G2433" s="1" t="s">
        <v>2904</v>
      </c>
      <c r="H2433" s="1" t="s">
        <v>2905</v>
      </c>
      <c r="I2433" s="1" t="s">
        <v>2614</v>
      </c>
      <c r="J2433" s="17" t="s">
        <v>5580</v>
      </c>
    </row>
    <row r="2434" spans="1:10" hidden="1">
      <c r="A2434" s="1" t="s">
        <v>5430</v>
      </c>
      <c r="B2434" s="17" t="s">
        <v>5582</v>
      </c>
      <c r="C2434" s="1" t="s">
        <v>5431</v>
      </c>
      <c r="D2434" s="1" t="s">
        <v>5583</v>
      </c>
      <c r="E2434" s="1" t="s">
        <v>5582</v>
      </c>
      <c r="F2434" s="1" t="s">
        <v>5431</v>
      </c>
      <c r="G2434" s="1" t="s">
        <v>2904</v>
      </c>
      <c r="H2434" s="1" t="s">
        <v>2905</v>
      </c>
      <c r="I2434" s="1" t="s">
        <v>2614</v>
      </c>
      <c r="J2434" s="17" t="s">
        <v>5430</v>
      </c>
    </row>
    <row r="2435" spans="1:10" hidden="1">
      <c r="A2435" s="1" t="s">
        <v>5502</v>
      </c>
      <c r="B2435" s="17" t="s">
        <v>5582</v>
      </c>
      <c r="C2435" s="1" t="s">
        <v>5503</v>
      </c>
      <c r="D2435" s="1" t="s">
        <v>5583</v>
      </c>
      <c r="E2435" s="1" t="s">
        <v>5582</v>
      </c>
      <c r="F2435" s="1" t="s">
        <v>5503</v>
      </c>
      <c r="G2435" s="1" t="s">
        <v>2904</v>
      </c>
      <c r="H2435" s="1" t="s">
        <v>2905</v>
      </c>
      <c r="I2435" s="1" t="s">
        <v>2614</v>
      </c>
      <c r="J2435" s="17" t="s">
        <v>5502</v>
      </c>
    </row>
    <row r="2436" spans="1:10" hidden="1">
      <c r="A2436" s="1" t="s">
        <v>5418</v>
      </c>
      <c r="B2436" s="17" t="s">
        <v>5582</v>
      </c>
      <c r="C2436" s="1" t="s">
        <v>5420</v>
      </c>
      <c r="D2436" s="1" t="s">
        <v>5583</v>
      </c>
      <c r="E2436" s="1" t="s">
        <v>5582</v>
      </c>
      <c r="F2436" s="1" t="s">
        <v>5420</v>
      </c>
      <c r="G2436" s="1" t="s">
        <v>2904</v>
      </c>
      <c r="H2436" s="1" t="s">
        <v>2905</v>
      </c>
      <c r="I2436" s="1" t="s">
        <v>2614</v>
      </c>
      <c r="J2436" s="17" t="s">
        <v>5418</v>
      </c>
    </row>
    <row r="2437" spans="1:10" hidden="1">
      <c r="A2437" s="1" t="s">
        <v>5430</v>
      </c>
      <c r="B2437" s="17" t="s">
        <v>5584</v>
      </c>
      <c r="C2437" s="1" t="s">
        <v>5431</v>
      </c>
      <c r="D2437" s="1" t="s">
        <v>5585</v>
      </c>
      <c r="E2437" s="1" t="s">
        <v>5584</v>
      </c>
      <c r="F2437" s="1" t="s">
        <v>5431</v>
      </c>
      <c r="G2437" s="1" t="s">
        <v>2904</v>
      </c>
      <c r="H2437" s="1" t="s">
        <v>2905</v>
      </c>
      <c r="I2437" s="1" t="s">
        <v>2614</v>
      </c>
      <c r="J2437" s="17" t="s">
        <v>5430</v>
      </c>
    </row>
    <row r="2438" spans="1:10" hidden="1">
      <c r="A2438" s="1" t="s">
        <v>5418</v>
      </c>
      <c r="B2438" s="17" t="s">
        <v>5584</v>
      </c>
      <c r="C2438" s="1" t="s">
        <v>5420</v>
      </c>
      <c r="D2438" s="1" t="s">
        <v>5585</v>
      </c>
      <c r="E2438" s="1" t="s">
        <v>5584</v>
      </c>
      <c r="F2438" s="1" t="s">
        <v>5420</v>
      </c>
      <c r="G2438" s="1" t="s">
        <v>2904</v>
      </c>
      <c r="H2438" s="1" t="s">
        <v>2905</v>
      </c>
      <c r="I2438" s="1" t="s">
        <v>2614</v>
      </c>
      <c r="J2438" s="17" t="s">
        <v>5418</v>
      </c>
    </row>
    <row r="2439" spans="1:10" hidden="1">
      <c r="A2439" s="1" t="s">
        <v>5438</v>
      </c>
      <c r="B2439" s="17" t="s">
        <v>5586</v>
      </c>
      <c r="C2439" s="1" t="s">
        <v>5439</v>
      </c>
      <c r="D2439" s="1" t="s">
        <v>5587</v>
      </c>
      <c r="E2439" s="1" t="s">
        <v>5586</v>
      </c>
      <c r="F2439" s="1" t="s">
        <v>5439</v>
      </c>
      <c r="G2439" s="1" t="s">
        <v>2904</v>
      </c>
      <c r="H2439" s="1" t="s">
        <v>2905</v>
      </c>
      <c r="I2439" s="1" t="s">
        <v>2614</v>
      </c>
      <c r="J2439" s="17" t="s">
        <v>5438</v>
      </c>
    </row>
    <row r="2440" spans="1:10" hidden="1">
      <c r="A2440" s="1" t="s">
        <v>5426</v>
      </c>
      <c r="B2440" s="17" t="s">
        <v>5588</v>
      </c>
      <c r="C2440" s="1" t="s">
        <v>5428</v>
      </c>
      <c r="D2440" s="1" t="s">
        <v>5589</v>
      </c>
      <c r="E2440" s="1" t="s">
        <v>5588</v>
      </c>
      <c r="F2440" s="1" t="s">
        <v>5428</v>
      </c>
      <c r="G2440" s="1" t="s">
        <v>2904</v>
      </c>
      <c r="H2440" s="1" t="s">
        <v>2905</v>
      </c>
      <c r="I2440" s="1" t="s">
        <v>2614</v>
      </c>
      <c r="J2440" s="17" t="s">
        <v>5426</v>
      </c>
    </row>
    <row r="2441" spans="1:10" hidden="1">
      <c r="A2441" s="1" t="s">
        <v>5430</v>
      </c>
      <c r="B2441" s="17" t="s">
        <v>5588</v>
      </c>
      <c r="C2441" s="1" t="s">
        <v>5431</v>
      </c>
      <c r="D2441" s="1" t="s">
        <v>5589</v>
      </c>
      <c r="E2441" s="1" t="s">
        <v>5588</v>
      </c>
      <c r="F2441" s="1" t="s">
        <v>5431</v>
      </c>
      <c r="G2441" s="1" t="s">
        <v>2904</v>
      </c>
      <c r="H2441" s="1" t="s">
        <v>2905</v>
      </c>
      <c r="I2441" s="1" t="s">
        <v>2614</v>
      </c>
      <c r="J2441" s="17" t="s">
        <v>5430</v>
      </c>
    </row>
    <row r="2442" spans="1:10" hidden="1">
      <c r="A2442" s="1" t="s">
        <v>5480</v>
      </c>
      <c r="B2442" s="17" t="s">
        <v>5588</v>
      </c>
      <c r="C2442" s="1" t="s">
        <v>5481</v>
      </c>
      <c r="D2442" s="1" t="s">
        <v>5589</v>
      </c>
      <c r="E2442" s="1" t="s">
        <v>5588</v>
      </c>
      <c r="F2442" s="1" t="s">
        <v>5481</v>
      </c>
      <c r="G2442" s="1" t="s">
        <v>2904</v>
      </c>
      <c r="H2442" s="1" t="s">
        <v>2905</v>
      </c>
      <c r="I2442" s="1" t="s">
        <v>2614</v>
      </c>
      <c r="J2442" s="17" t="s">
        <v>5480</v>
      </c>
    </row>
    <row r="2443" spans="1:10" hidden="1">
      <c r="A2443" s="1" t="s">
        <v>5462</v>
      </c>
      <c r="B2443" s="17" t="s">
        <v>5588</v>
      </c>
      <c r="C2443" s="1" t="s">
        <v>5463</v>
      </c>
      <c r="D2443" s="1" t="s">
        <v>5589</v>
      </c>
      <c r="E2443" s="1" t="s">
        <v>5588</v>
      </c>
      <c r="F2443" s="1" t="s">
        <v>5463</v>
      </c>
      <c r="G2443" s="1" t="s">
        <v>2904</v>
      </c>
      <c r="H2443" s="1" t="s">
        <v>2905</v>
      </c>
      <c r="I2443" s="1" t="s">
        <v>2614</v>
      </c>
      <c r="J2443" s="17" t="s">
        <v>5462</v>
      </c>
    </row>
    <row r="2444" spans="1:10" hidden="1">
      <c r="A2444" s="1" t="s">
        <v>5446</v>
      </c>
      <c r="B2444" s="17" t="s">
        <v>5588</v>
      </c>
      <c r="C2444" s="1" t="s">
        <v>5447</v>
      </c>
      <c r="D2444" s="1" t="s">
        <v>5589</v>
      </c>
      <c r="E2444" s="1" t="s">
        <v>5588</v>
      </c>
      <c r="F2444" s="1" t="s">
        <v>5447</v>
      </c>
      <c r="G2444" s="1" t="s">
        <v>2904</v>
      </c>
      <c r="H2444" s="1" t="s">
        <v>2905</v>
      </c>
      <c r="I2444" s="1" t="s">
        <v>2614</v>
      </c>
      <c r="J2444" s="17" t="s">
        <v>5446</v>
      </c>
    </row>
    <row r="2445" spans="1:10" hidden="1">
      <c r="A2445" s="1" t="s">
        <v>5450</v>
      </c>
      <c r="B2445" s="17" t="s">
        <v>5590</v>
      </c>
      <c r="C2445" s="1" t="s">
        <v>5451</v>
      </c>
      <c r="D2445" s="1" t="s">
        <v>5591</v>
      </c>
      <c r="E2445" s="1" t="s">
        <v>5590</v>
      </c>
      <c r="F2445" s="1" t="s">
        <v>5451</v>
      </c>
      <c r="G2445" s="1" t="s">
        <v>2904</v>
      </c>
      <c r="H2445" s="1" t="s">
        <v>2905</v>
      </c>
      <c r="I2445" s="1" t="s">
        <v>2614</v>
      </c>
      <c r="J2445" s="17" t="s">
        <v>5450</v>
      </c>
    </row>
    <row r="2446" spans="1:10" hidden="1">
      <c r="A2446" s="1" t="s">
        <v>5562</v>
      </c>
      <c r="B2446" s="17" t="s">
        <v>5590</v>
      </c>
      <c r="C2446" s="1" t="s">
        <v>5563</v>
      </c>
      <c r="D2446" s="1" t="s">
        <v>5591</v>
      </c>
      <c r="E2446" s="1" t="s">
        <v>5590</v>
      </c>
      <c r="F2446" s="1" t="s">
        <v>5563</v>
      </c>
      <c r="G2446" s="1" t="s">
        <v>2904</v>
      </c>
      <c r="H2446" s="1" t="s">
        <v>2905</v>
      </c>
      <c r="I2446" s="1" t="s">
        <v>2614</v>
      </c>
      <c r="J2446" s="17" t="s">
        <v>5562</v>
      </c>
    </row>
    <row r="2447" spans="1:10" hidden="1">
      <c r="A2447" s="1" t="s">
        <v>5426</v>
      </c>
      <c r="B2447" s="17" t="s">
        <v>5590</v>
      </c>
      <c r="C2447" s="1" t="s">
        <v>5428</v>
      </c>
      <c r="D2447" s="1" t="s">
        <v>5591</v>
      </c>
      <c r="E2447" s="1" t="s">
        <v>5590</v>
      </c>
      <c r="F2447" s="1" t="s">
        <v>5428</v>
      </c>
      <c r="G2447" s="1" t="s">
        <v>2904</v>
      </c>
      <c r="H2447" s="1" t="s">
        <v>2905</v>
      </c>
      <c r="I2447" s="1" t="s">
        <v>2614</v>
      </c>
      <c r="J2447" s="17" t="s">
        <v>5426</v>
      </c>
    </row>
    <row r="2448" spans="1:10" hidden="1">
      <c r="A2448" s="1" t="s">
        <v>5430</v>
      </c>
      <c r="B2448" s="17" t="s">
        <v>5590</v>
      </c>
      <c r="C2448" s="1" t="s">
        <v>5431</v>
      </c>
      <c r="D2448" s="1" t="s">
        <v>5591</v>
      </c>
      <c r="E2448" s="1" t="s">
        <v>5590</v>
      </c>
      <c r="F2448" s="1" t="s">
        <v>5431</v>
      </c>
      <c r="G2448" s="1" t="s">
        <v>2904</v>
      </c>
      <c r="H2448" s="1" t="s">
        <v>2905</v>
      </c>
      <c r="I2448" s="1" t="s">
        <v>2614</v>
      </c>
      <c r="J2448" s="17" t="s">
        <v>5430</v>
      </c>
    </row>
    <row r="2449" spans="1:10" hidden="1">
      <c r="A2449" s="1" t="s">
        <v>5480</v>
      </c>
      <c r="B2449" s="17" t="s">
        <v>5590</v>
      </c>
      <c r="C2449" s="1" t="s">
        <v>5481</v>
      </c>
      <c r="D2449" s="1" t="s">
        <v>5591</v>
      </c>
      <c r="E2449" s="1" t="s">
        <v>5590</v>
      </c>
      <c r="F2449" s="1" t="s">
        <v>5481</v>
      </c>
      <c r="G2449" s="1" t="s">
        <v>2904</v>
      </c>
      <c r="H2449" s="1" t="s">
        <v>2905</v>
      </c>
      <c r="I2449" s="1" t="s">
        <v>2614</v>
      </c>
      <c r="J2449" s="17" t="s">
        <v>5480</v>
      </c>
    </row>
    <row r="2450" spans="1:10" hidden="1">
      <c r="A2450" s="1" t="s">
        <v>5462</v>
      </c>
      <c r="B2450" s="17" t="s">
        <v>5590</v>
      </c>
      <c r="C2450" s="1" t="s">
        <v>5463</v>
      </c>
      <c r="D2450" s="1" t="s">
        <v>5591</v>
      </c>
      <c r="E2450" s="1" t="s">
        <v>5590</v>
      </c>
      <c r="F2450" s="1" t="s">
        <v>5463</v>
      </c>
      <c r="G2450" s="1" t="s">
        <v>2904</v>
      </c>
      <c r="H2450" s="1" t="s">
        <v>2905</v>
      </c>
      <c r="I2450" s="1" t="s">
        <v>2614</v>
      </c>
      <c r="J2450" s="17" t="s">
        <v>5462</v>
      </c>
    </row>
    <row r="2451" spans="1:10" hidden="1">
      <c r="A2451" s="1" t="s">
        <v>5446</v>
      </c>
      <c r="B2451" s="17" t="s">
        <v>5590</v>
      </c>
      <c r="C2451" s="1" t="s">
        <v>5447</v>
      </c>
      <c r="D2451" s="1" t="s">
        <v>5591</v>
      </c>
      <c r="E2451" s="1" t="s">
        <v>5590</v>
      </c>
      <c r="F2451" s="1" t="s">
        <v>5447</v>
      </c>
      <c r="G2451" s="1" t="s">
        <v>2904</v>
      </c>
      <c r="H2451" s="1" t="s">
        <v>2905</v>
      </c>
      <c r="I2451" s="1" t="s">
        <v>2614</v>
      </c>
      <c r="J2451" s="17" t="s">
        <v>5446</v>
      </c>
    </row>
    <row r="2452" spans="1:10" hidden="1">
      <c r="A2452" s="1" t="s">
        <v>5422</v>
      </c>
      <c r="B2452" s="17" t="s">
        <v>5592</v>
      </c>
      <c r="C2452" s="1" t="s">
        <v>5424</v>
      </c>
      <c r="D2452" s="1" t="s">
        <v>5593</v>
      </c>
      <c r="E2452" s="1" t="s">
        <v>5592</v>
      </c>
      <c r="F2452" s="1" t="s">
        <v>5424</v>
      </c>
      <c r="G2452" s="1" t="s">
        <v>2904</v>
      </c>
      <c r="H2452" s="1" t="s">
        <v>2905</v>
      </c>
      <c r="I2452" s="1" t="s">
        <v>2614</v>
      </c>
      <c r="J2452" s="17" t="s">
        <v>5422</v>
      </c>
    </row>
    <row r="2453" spans="1:10" hidden="1">
      <c r="A2453" s="1" t="s">
        <v>5438</v>
      </c>
      <c r="B2453" s="17" t="s">
        <v>5592</v>
      </c>
      <c r="C2453" s="1" t="s">
        <v>5439</v>
      </c>
      <c r="D2453" s="1" t="s">
        <v>5593</v>
      </c>
      <c r="E2453" s="1" t="s">
        <v>5592</v>
      </c>
      <c r="F2453" s="1" t="s">
        <v>5439</v>
      </c>
      <c r="G2453" s="1" t="s">
        <v>2904</v>
      </c>
      <c r="H2453" s="1" t="s">
        <v>2905</v>
      </c>
      <c r="I2453" s="1" t="s">
        <v>2614</v>
      </c>
      <c r="J2453" s="17" t="s">
        <v>5438</v>
      </c>
    </row>
    <row r="2454" spans="1:10" hidden="1">
      <c r="A2454" s="1" t="s">
        <v>5430</v>
      </c>
      <c r="B2454" s="17" t="s">
        <v>5592</v>
      </c>
      <c r="C2454" s="1" t="s">
        <v>5431</v>
      </c>
      <c r="D2454" s="1" t="s">
        <v>5593</v>
      </c>
      <c r="E2454" s="1" t="s">
        <v>5592</v>
      </c>
      <c r="F2454" s="1" t="s">
        <v>5431</v>
      </c>
      <c r="G2454" s="1" t="s">
        <v>2904</v>
      </c>
      <c r="H2454" s="1" t="s">
        <v>2905</v>
      </c>
      <c r="I2454" s="1" t="s">
        <v>2614</v>
      </c>
      <c r="J2454" s="17" t="s">
        <v>5430</v>
      </c>
    </row>
    <row r="2455" spans="1:10" hidden="1">
      <c r="A2455" s="1" t="s">
        <v>5418</v>
      </c>
      <c r="B2455" s="17" t="s">
        <v>5592</v>
      </c>
      <c r="C2455" s="1" t="s">
        <v>5420</v>
      </c>
      <c r="D2455" s="1" t="s">
        <v>5593</v>
      </c>
      <c r="E2455" s="1" t="s">
        <v>5592</v>
      </c>
      <c r="F2455" s="1" t="s">
        <v>5420</v>
      </c>
      <c r="G2455" s="1" t="s">
        <v>2904</v>
      </c>
      <c r="H2455" s="1" t="s">
        <v>2905</v>
      </c>
      <c r="I2455" s="1" t="s">
        <v>2614</v>
      </c>
      <c r="J2455" s="17" t="s">
        <v>5418</v>
      </c>
    </row>
    <row r="2456" spans="1:10" hidden="1">
      <c r="A2456" s="1" t="s">
        <v>5450</v>
      </c>
      <c r="B2456" s="17" t="s">
        <v>5594</v>
      </c>
      <c r="C2456" s="1" t="s">
        <v>5451</v>
      </c>
      <c r="D2456" s="1" t="s">
        <v>5595</v>
      </c>
      <c r="E2456" s="1" t="s">
        <v>5594</v>
      </c>
      <c r="F2456" s="1" t="s">
        <v>5451</v>
      </c>
      <c r="G2456" s="1" t="s">
        <v>2904</v>
      </c>
      <c r="H2456" s="1" t="s">
        <v>2905</v>
      </c>
      <c r="I2456" s="1" t="s">
        <v>2614</v>
      </c>
      <c r="J2456" s="17" t="s">
        <v>5450</v>
      </c>
    </row>
    <row r="2457" spans="1:10" hidden="1">
      <c r="A2457" s="1" t="s">
        <v>5480</v>
      </c>
      <c r="B2457" s="17" t="s">
        <v>5594</v>
      </c>
      <c r="C2457" s="1" t="s">
        <v>5481</v>
      </c>
      <c r="D2457" s="1" t="s">
        <v>5595</v>
      </c>
      <c r="E2457" s="1" t="s">
        <v>5594</v>
      </c>
      <c r="F2457" s="1" t="s">
        <v>5481</v>
      </c>
      <c r="G2457" s="1" t="s">
        <v>2904</v>
      </c>
      <c r="H2457" s="1" t="s">
        <v>2905</v>
      </c>
      <c r="I2457" s="1" t="s">
        <v>2614</v>
      </c>
      <c r="J2457" s="17" t="s">
        <v>5480</v>
      </c>
    </row>
    <row r="2458" spans="1:10" hidden="1">
      <c r="A2458" s="1" t="s">
        <v>5438</v>
      </c>
      <c r="B2458" s="17" t="s">
        <v>5596</v>
      </c>
      <c r="C2458" s="1" t="s">
        <v>5439</v>
      </c>
      <c r="D2458" s="1" t="s">
        <v>5597</v>
      </c>
      <c r="E2458" s="1" t="s">
        <v>5596</v>
      </c>
      <c r="F2458" s="1" t="s">
        <v>5439</v>
      </c>
      <c r="G2458" s="1" t="s">
        <v>2904</v>
      </c>
      <c r="H2458" s="1" t="s">
        <v>2905</v>
      </c>
      <c r="I2458" s="1" t="s">
        <v>2614</v>
      </c>
      <c r="J2458" s="17" t="s">
        <v>5438</v>
      </c>
    </row>
    <row r="2459" spans="1:10" hidden="1">
      <c r="A2459" s="1" t="s">
        <v>5542</v>
      </c>
      <c r="B2459" s="17" t="s">
        <v>5598</v>
      </c>
      <c r="C2459" s="1" t="s">
        <v>5543</v>
      </c>
      <c r="D2459" s="1" t="s">
        <v>5599</v>
      </c>
      <c r="E2459" s="1" t="s">
        <v>5598</v>
      </c>
      <c r="F2459" s="1" t="s">
        <v>5543</v>
      </c>
      <c r="G2459" s="1" t="s">
        <v>2904</v>
      </c>
      <c r="H2459" s="1" t="s">
        <v>2905</v>
      </c>
      <c r="I2459" s="1" t="s">
        <v>2614</v>
      </c>
      <c r="J2459" s="17" t="s">
        <v>5542</v>
      </c>
    </row>
    <row r="2460" spans="1:10" hidden="1">
      <c r="A2460" s="1" t="s">
        <v>5430</v>
      </c>
      <c r="B2460" s="17" t="s">
        <v>5600</v>
      </c>
      <c r="C2460" s="1" t="s">
        <v>5431</v>
      </c>
      <c r="D2460" s="1" t="s">
        <v>5601</v>
      </c>
      <c r="E2460" s="1" t="s">
        <v>5600</v>
      </c>
      <c r="F2460" s="1" t="s">
        <v>5431</v>
      </c>
      <c r="G2460" s="1" t="s">
        <v>2904</v>
      </c>
      <c r="H2460" s="1" t="s">
        <v>2905</v>
      </c>
      <c r="I2460" s="1" t="s">
        <v>2614</v>
      </c>
      <c r="J2460" s="17" t="s">
        <v>5430</v>
      </c>
    </row>
    <row r="2461" spans="1:10" hidden="1">
      <c r="A2461" s="1" t="s">
        <v>5418</v>
      </c>
      <c r="B2461" s="17" t="s">
        <v>5600</v>
      </c>
      <c r="C2461" s="1" t="s">
        <v>5420</v>
      </c>
      <c r="D2461" s="1" t="s">
        <v>5601</v>
      </c>
      <c r="E2461" s="1" t="s">
        <v>5600</v>
      </c>
      <c r="F2461" s="1" t="s">
        <v>5420</v>
      </c>
      <c r="G2461" s="1" t="s">
        <v>2904</v>
      </c>
      <c r="H2461" s="1" t="s">
        <v>2905</v>
      </c>
      <c r="I2461" s="1" t="s">
        <v>2614</v>
      </c>
      <c r="J2461" s="17" t="s">
        <v>5418</v>
      </c>
    </row>
    <row r="2462" spans="1:10" hidden="1">
      <c r="A2462" s="1" t="s">
        <v>5422</v>
      </c>
      <c r="B2462" s="17" t="s">
        <v>5602</v>
      </c>
      <c r="C2462" s="1" t="s">
        <v>5424</v>
      </c>
      <c r="D2462" s="1" t="s">
        <v>5603</v>
      </c>
      <c r="E2462" s="1" t="s">
        <v>5602</v>
      </c>
      <c r="F2462" s="1" t="s">
        <v>5424</v>
      </c>
      <c r="G2462" s="1" t="s">
        <v>2904</v>
      </c>
      <c r="H2462" s="1" t="s">
        <v>2905</v>
      </c>
      <c r="I2462" s="1" t="s">
        <v>2614</v>
      </c>
      <c r="J2462" s="17" t="s">
        <v>5422</v>
      </c>
    </row>
    <row r="2463" spans="1:10" hidden="1">
      <c r="A2463" s="1" t="s">
        <v>5438</v>
      </c>
      <c r="B2463" s="17" t="s">
        <v>5602</v>
      </c>
      <c r="C2463" s="1" t="s">
        <v>5439</v>
      </c>
      <c r="D2463" s="1" t="s">
        <v>5603</v>
      </c>
      <c r="E2463" s="1" t="s">
        <v>5602</v>
      </c>
      <c r="F2463" s="1" t="s">
        <v>5439</v>
      </c>
      <c r="G2463" s="1" t="s">
        <v>2904</v>
      </c>
      <c r="H2463" s="1" t="s">
        <v>2905</v>
      </c>
      <c r="I2463" s="1" t="s">
        <v>2614</v>
      </c>
      <c r="J2463" s="17" t="s">
        <v>5438</v>
      </c>
    </row>
    <row r="2464" spans="1:10" hidden="1">
      <c r="A2464" s="1" t="s">
        <v>5432</v>
      </c>
      <c r="B2464" s="17" t="s">
        <v>5602</v>
      </c>
      <c r="C2464" s="1" t="s">
        <v>5434</v>
      </c>
      <c r="D2464" s="1" t="s">
        <v>5603</v>
      </c>
      <c r="E2464" s="1" t="s">
        <v>5602</v>
      </c>
      <c r="F2464" s="1" t="s">
        <v>5434</v>
      </c>
      <c r="G2464" s="1" t="s">
        <v>2904</v>
      </c>
      <c r="H2464" s="1" t="s">
        <v>2905</v>
      </c>
      <c r="I2464" s="1" t="s">
        <v>2614</v>
      </c>
      <c r="J2464" s="17" t="s">
        <v>5432</v>
      </c>
    </row>
    <row r="2465" spans="1:10" hidden="1">
      <c r="A2465" s="1" t="s">
        <v>5430</v>
      </c>
      <c r="B2465" s="17" t="s">
        <v>5602</v>
      </c>
      <c r="C2465" s="1" t="s">
        <v>5431</v>
      </c>
      <c r="D2465" s="1" t="s">
        <v>5603</v>
      </c>
      <c r="E2465" s="1" t="s">
        <v>5602</v>
      </c>
      <c r="F2465" s="1" t="s">
        <v>5431</v>
      </c>
      <c r="G2465" s="1" t="s">
        <v>2904</v>
      </c>
      <c r="H2465" s="1" t="s">
        <v>2905</v>
      </c>
      <c r="I2465" s="1" t="s">
        <v>2614</v>
      </c>
      <c r="J2465" s="17" t="s">
        <v>5430</v>
      </c>
    </row>
    <row r="2466" spans="1:10" hidden="1">
      <c r="A2466" s="1" t="s">
        <v>5440</v>
      </c>
      <c r="B2466" s="17" t="s">
        <v>5602</v>
      </c>
      <c r="C2466" s="1" t="s">
        <v>5441</v>
      </c>
      <c r="D2466" s="1" t="s">
        <v>5603</v>
      </c>
      <c r="E2466" s="1" t="s">
        <v>5602</v>
      </c>
      <c r="F2466" s="1" t="s">
        <v>5441</v>
      </c>
      <c r="G2466" s="1" t="s">
        <v>2904</v>
      </c>
      <c r="H2466" s="1" t="s">
        <v>2905</v>
      </c>
      <c r="I2466" s="1" t="s">
        <v>2614</v>
      </c>
      <c r="J2466" s="17" t="s">
        <v>5440</v>
      </c>
    </row>
    <row r="2467" spans="1:10" hidden="1">
      <c r="A2467" s="1" t="s">
        <v>5418</v>
      </c>
      <c r="B2467" s="17" t="s">
        <v>5602</v>
      </c>
      <c r="C2467" s="1" t="s">
        <v>5420</v>
      </c>
      <c r="D2467" s="1" t="s">
        <v>5603</v>
      </c>
      <c r="E2467" s="1" t="s">
        <v>5602</v>
      </c>
      <c r="F2467" s="1" t="s">
        <v>5420</v>
      </c>
      <c r="G2467" s="1" t="s">
        <v>2904</v>
      </c>
      <c r="H2467" s="1" t="s">
        <v>2905</v>
      </c>
      <c r="I2467" s="1" t="s">
        <v>2614</v>
      </c>
      <c r="J2467" s="17" t="s">
        <v>5418</v>
      </c>
    </row>
    <row r="2468" spans="1:10" hidden="1">
      <c r="A2468" s="1" t="s">
        <v>5444</v>
      </c>
      <c r="B2468" s="17" t="s">
        <v>5448</v>
      </c>
      <c r="C2468" s="1" t="s">
        <v>5445</v>
      </c>
      <c r="D2468" s="1" t="s">
        <v>5449</v>
      </c>
      <c r="E2468" s="1" t="s">
        <v>5448</v>
      </c>
      <c r="F2468" s="1" t="s">
        <v>5445</v>
      </c>
      <c r="G2468" s="1" t="s">
        <v>2904</v>
      </c>
      <c r="H2468" s="1" t="s">
        <v>2905</v>
      </c>
      <c r="I2468" s="1" t="s">
        <v>2614</v>
      </c>
      <c r="J2468" s="17" t="s">
        <v>5444</v>
      </c>
    </row>
    <row r="2469" spans="1:10" hidden="1">
      <c r="A2469" s="1" t="s">
        <v>5426</v>
      </c>
      <c r="B2469" s="17" t="s">
        <v>5448</v>
      </c>
      <c r="C2469" s="1" t="s">
        <v>5428</v>
      </c>
      <c r="D2469" s="1" t="s">
        <v>5449</v>
      </c>
      <c r="E2469" s="1" t="s">
        <v>5448</v>
      </c>
      <c r="F2469" s="1" t="s">
        <v>5428</v>
      </c>
      <c r="G2469" s="1" t="s">
        <v>2904</v>
      </c>
      <c r="H2469" s="1" t="s">
        <v>2905</v>
      </c>
      <c r="I2469" s="1" t="s">
        <v>2614</v>
      </c>
      <c r="J2469" s="17" t="s">
        <v>5426</v>
      </c>
    </row>
    <row r="2470" spans="1:10" hidden="1">
      <c r="A2470" s="1" t="s">
        <v>5430</v>
      </c>
      <c r="B2470" s="17" t="s">
        <v>5448</v>
      </c>
      <c r="C2470" s="1" t="s">
        <v>5431</v>
      </c>
      <c r="D2470" s="1" t="s">
        <v>5449</v>
      </c>
      <c r="E2470" s="1" t="s">
        <v>5448</v>
      </c>
      <c r="F2470" s="1" t="s">
        <v>5431</v>
      </c>
      <c r="G2470" s="1" t="s">
        <v>2904</v>
      </c>
      <c r="H2470" s="1" t="s">
        <v>2905</v>
      </c>
      <c r="I2470" s="1" t="s">
        <v>2614</v>
      </c>
      <c r="J2470" s="17" t="s">
        <v>5430</v>
      </c>
    </row>
    <row r="2471" spans="1:10" hidden="1">
      <c r="A2471" s="1" t="s">
        <v>5470</v>
      </c>
      <c r="B2471" s="17" t="s">
        <v>5448</v>
      </c>
      <c r="C2471" s="1" t="s">
        <v>5471</v>
      </c>
      <c r="D2471" s="1" t="s">
        <v>5449</v>
      </c>
      <c r="E2471" s="1" t="s">
        <v>5448</v>
      </c>
      <c r="F2471" s="1" t="s">
        <v>5471</v>
      </c>
      <c r="G2471" s="1" t="s">
        <v>2904</v>
      </c>
      <c r="H2471" s="1" t="s">
        <v>2905</v>
      </c>
      <c r="I2471" s="1" t="s">
        <v>2614</v>
      </c>
      <c r="J2471" s="17" t="s">
        <v>5470</v>
      </c>
    </row>
    <row r="2472" spans="1:10" hidden="1">
      <c r="A2472" s="1" t="s">
        <v>5488</v>
      </c>
      <c r="B2472" s="17" t="s">
        <v>5448</v>
      </c>
      <c r="C2472" s="1" t="s">
        <v>5490</v>
      </c>
      <c r="D2472" s="1" t="s">
        <v>5449</v>
      </c>
      <c r="E2472" s="1" t="s">
        <v>5448</v>
      </c>
      <c r="F2472" s="1" t="s">
        <v>5490</v>
      </c>
      <c r="G2472" s="1" t="s">
        <v>2904</v>
      </c>
      <c r="H2472" s="1" t="s">
        <v>2905</v>
      </c>
      <c r="I2472" s="1" t="s">
        <v>2614</v>
      </c>
      <c r="J2472" s="17" t="s">
        <v>5488</v>
      </c>
    </row>
    <row r="2473" spans="1:10" hidden="1">
      <c r="A2473" s="1" t="s">
        <v>5418</v>
      </c>
      <c r="B2473" s="17" t="s">
        <v>5448</v>
      </c>
      <c r="C2473" s="1" t="s">
        <v>5420</v>
      </c>
      <c r="D2473" s="1" t="s">
        <v>5449</v>
      </c>
      <c r="E2473" s="1" t="s">
        <v>5448</v>
      </c>
      <c r="F2473" s="1" t="s">
        <v>5420</v>
      </c>
      <c r="G2473" s="1" t="s">
        <v>2904</v>
      </c>
      <c r="H2473" s="1" t="s">
        <v>2905</v>
      </c>
      <c r="I2473" s="1" t="s">
        <v>2614</v>
      </c>
      <c r="J2473" s="17" t="s">
        <v>5418</v>
      </c>
    </row>
    <row r="2474" spans="1:10" hidden="1">
      <c r="A2474" s="1" t="s">
        <v>5430</v>
      </c>
      <c r="B2474" s="17" t="s">
        <v>5604</v>
      </c>
      <c r="C2474" s="1" t="s">
        <v>5431</v>
      </c>
      <c r="D2474" s="1" t="s">
        <v>5605</v>
      </c>
      <c r="E2474" s="1" t="s">
        <v>5604</v>
      </c>
      <c r="F2474" s="1" t="s">
        <v>5431</v>
      </c>
      <c r="G2474" s="1" t="s">
        <v>2904</v>
      </c>
      <c r="H2474" s="1" t="s">
        <v>2905</v>
      </c>
      <c r="I2474" s="1" t="s">
        <v>2614</v>
      </c>
      <c r="J2474" s="17" t="s">
        <v>5430</v>
      </c>
    </row>
    <row r="2475" spans="1:10" hidden="1">
      <c r="A2475" s="1" t="s">
        <v>5418</v>
      </c>
      <c r="B2475" s="17" t="s">
        <v>5604</v>
      </c>
      <c r="C2475" s="1" t="s">
        <v>5420</v>
      </c>
      <c r="D2475" s="1" t="s">
        <v>5605</v>
      </c>
      <c r="E2475" s="1" t="s">
        <v>5604</v>
      </c>
      <c r="F2475" s="1" t="s">
        <v>5420</v>
      </c>
      <c r="G2475" s="1" t="s">
        <v>2904</v>
      </c>
      <c r="H2475" s="1" t="s">
        <v>2905</v>
      </c>
      <c r="I2475" s="1" t="s">
        <v>2614</v>
      </c>
      <c r="J2475" s="17" t="s">
        <v>5418</v>
      </c>
    </row>
    <row r="2476" spans="1:10" hidden="1">
      <c r="A2476" s="1" t="s">
        <v>5430</v>
      </c>
      <c r="B2476" s="17" t="s">
        <v>5606</v>
      </c>
      <c r="C2476" s="1" t="s">
        <v>5431</v>
      </c>
      <c r="D2476" s="1" t="s">
        <v>5607</v>
      </c>
      <c r="E2476" s="1" t="s">
        <v>5606</v>
      </c>
      <c r="F2476" s="1" t="s">
        <v>5431</v>
      </c>
      <c r="G2476" s="1" t="s">
        <v>2904</v>
      </c>
      <c r="H2476" s="1" t="s">
        <v>2905</v>
      </c>
      <c r="I2476" s="1" t="s">
        <v>2614</v>
      </c>
      <c r="J2476" s="17" t="s">
        <v>5430</v>
      </c>
    </row>
    <row r="2477" spans="1:10" hidden="1">
      <c r="A2477" s="1" t="s">
        <v>5418</v>
      </c>
      <c r="B2477" s="17" t="s">
        <v>5606</v>
      </c>
      <c r="C2477" s="1" t="s">
        <v>5420</v>
      </c>
      <c r="D2477" s="1" t="s">
        <v>5607</v>
      </c>
      <c r="E2477" s="1" t="s">
        <v>5606</v>
      </c>
      <c r="F2477" s="1" t="s">
        <v>5420</v>
      </c>
      <c r="G2477" s="1" t="s">
        <v>2904</v>
      </c>
      <c r="H2477" s="1" t="s">
        <v>2905</v>
      </c>
      <c r="I2477" s="1" t="s">
        <v>2614</v>
      </c>
      <c r="J2477" s="17" t="s">
        <v>5418</v>
      </c>
    </row>
    <row r="2478" spans="1:10" hidden="1">
      <c r="A2478" s="1" t="s">
        <v>5450</v>
      </c>
      <c r="B2478" s="17" t="s">
        <v>5608</v>
      </c>
      <c r="C2478" s="1" t="s">
        <v>5451</v>
      </c>
      <c r="D2478" s="1" t="s">
        <v>5609</v>
      </c>
      <c r="E2478" s="1" t="s">
        <v>5608</v>
      </c>
      <c r="F2478" s="1" t="s">
        <v>5451</v>
      </c>
      <c r="G2478" s="1" t="s">
        <v>2904</v>
      </c>
      <c r="H2478" s="1" t="s">
        <v>2905</v>
      </c>
      <c r="I2478" s="1" t="s">
        <v>2614</v>
      </c>
      <c r="J2478" s="17" t="s">
        <v>5450</v>
      </c>
    </row>
    <row r="2479" spans="1:10" hidden="1">
      <c r="A2479" s="1" t="s">
        <v>5432</v>
      </c>
      <c r="B2479" s="17" t="s">
        <v>5608</v>
      </c>
      <c r="C2479" s="1" t="s">
        <v>5434</v>
      </c>
      <c r="D2479" s="1" t="s">
        <v>5609</v>
      </c>
      <c r="E2479" s="1" t="s">
        <v>5608</v>
      </c>
      <c r="F2479" s="1" t="s">
        <v>5434</v>
      </c>
      <c r="G2479" s="1" t="s">
        <v>2904</v>
      </c>
      <c r="H2479" s="1" t="s">
        <v>2905</v>
      </c>
      <c r="I2479" s="1" t="s">
        <v>2614</v>
      </c>
      <c r="J2479" s="17" t="s">
        <v>5432</v>
      </c>
    </row>
    <row r="2480" spans="1:10" hidden="1">
      <c r="A2480" s="1" t="s">
        <v>5430</v>
      </c>
      <c r="B2480" s="17" t="s">
        <v>5608</v>
      </c>
      <c r="C2480" s="1" t="s">
        <v>5431</v>
      </c>
      <c r="D2480" s="1" t="s">
        <v>5609</v>
      </c>
      <c r="E2480" s="1" t="s">
        <v>5608</v>
      </c>
      <c r="F2480" s="1" t="s">
        <v>5431</v>
      </c>
      <c r="G2480" s="1" t="s">
        <v>2904</v>
      </c>
      <c r="H2480" s="1" t="s">
        <v>2905</v>
      </c>
      <c r="I2480" s="1" t="s">
        <v>2614</v>
      </c>
      <c r="J2480" s="17" t="s">
        <v>5430</v>
      </c>
    </row>
    <row r="2481" spans="1:10" hidden="1">
      <c r="A2481" s="1" t="s">
        <v>5418</v>
      </c>
      <c r="B2481" s="17" t="s">
        <v>5608</v>
      </c>
      <c r="C2481" s="1" t="s">
        <v>5420</v>
      </c>
      <c r="D2481" s="1" t="s">
        <v>5609</v>
      </c>
      <c r="E2481" s="1" t="s">
        <v>5608</v>
      </c>
      <c r="F2481" s="1" t="s">
        <v>5420</v>
      </c>
      <c r="G2481" s="1" t="s">
        <v>2904</v>
      </c>
      <c r="H2481" s="1" t="s">
        <v>2905</v>
      </c>
      <c r="I2481" s="1" t="s">
        <v>2614</v>
      </c>
      <c r="J2481" s="17" t="s">
        <v>5418</v>
      </c>
    </row>
    <row r="2482" spans="1:10" hidden="1">
      <c r="A2482" s="1" t="s">
        <v>5438</v>
      </c>
      <c r="B2482" s="17" t="s">
        <v>5610</v>
      </c>
      <c r="C2482" s="1" t="s">
        <v>5439</v>
      </c>
      <c r="D2482" s="1" t="s">
        <v>5611</v>
      </c>
      <c r="E2482" s="1" t="s">
        <v>5610</v>
      </c>
      <c r="F2482" s="1" t="s">
        <v>5439</v>
      </c>
      <c r="G2482" s="1" t="s">
        <v>2904</v>
      </c>
      <c r="H2482" s="1" t="s">
        <v>2905</v>
      </c>
      <c r="I2482" s="1" t="s">
        <v>2614</v>
      </c>
      <c r="J2482" s="17" t="s">
        <v>5438</v>
      </c>
    </row>
    <row r="2483" spans="1:10" hidden="1">
      <c r="A2483" s="1" t="s">
        <v>5430</v>
      </c>
      <c r="B2483" s="17" t="s">
        <v>5610</v>
      </c>
      <c r="C2483" s="1" t="s">
        <v>5431</v>
      </c>
      <c r="D2483" s="1" t="s">
        <v>5611</v>
      </c>
      <c r="E2483" s="1" t="s">
        <v>5610</v>
      </c>
      <c r="F2483" s="1" t="s">
        <v>5431</v>
      </c>
      <c r="G2483" s="1" t="s">
        <v>2904</v>
      </c>
      <c r="H2483" s="1" t="s">
        <v>2905</v>
      </c>
      <c r="I2483" s="1" t="s">
        <v>2614</v>
      </c>
      <c r="J2483" s="17" t="s">
        <v>5430</v>
      </c>
    </row>
    <row r="2484" spans="1:10" hidden="1">
      <c r="A2484" s="1" t="s">
        <v>5470</v>
      </c>
      <c r="B2484" s="17" t="s">
        <v>5610</v>
      </c>
      <c r="C2484" s="1" t="s">
        <v>5471</v>
      </c>
      <c r="D2484" s="1" t="s">
        <v>5611</v>
      </c>
      <c r="E2484" s="1" t="s">
        <v>5610</v>
      </c>
      <c r="F2484" s="1" t="s">
        <v>5471</v>
      </c>
      <c r="G2484" s="1" t="s">
        <v>2904</v>
      </c>
      <c r="H2484" s="1" t="s">
        <v>2905</v>
      </c>
      <c r="I2484" s="1" t="s">
        <v>2614</v>
      </c>
      <c r="J2484" s="17" t="s">
        <v>5470</v>
      </c>
    </row>
    <row r="2485" spans="1:10" hidden="1">
      <c r="A2485" s="1" t="s">
        <v>5564</v>
      </c>
      <c r="B2485" s="17" t="s">
        <v>5610</v>
      </c>
      <c r="C2485" s="1" t="s">
        <v>5565</v>
      </c>
      <c r="D2485" s="1" t="s">
        <v>5611</v>
      </c>
      <c r="E2485" s="1" t="s">
        <v>5610</v>
      </c>
      <c r="F2485" s="1" t="s">
        <v>5565</v>
      </c>
      <c r="G2485" s="1" t="s">
        <v>2904</v>
      </c>
      <c r="H2485" s="1" t="s">
        <v>2905</v>
      </c>
      <c r="I2485" s="1" t="s">
        <v>2614</v>
      </c>
      <c r="J2485" s="17" t="s">
        <v>5564</v>
      </c>
    </row>
    <row r="2486" spans="1:10" hidden="1">
      <c r="A2486" s="1" t="s">
        <v>5418</v>
      </c>
      <c r="B2486" s="17" t="s">
        <v>5610</v>
      </c>
      <c r="C2486" s="1" t="s">
        <v>5420</v>
      </c>
      <c r="D2486" s="1" t="s">
        <v>5611</v>
      </c>
      <c r="E2486" s="1" t="s">
        <v>5610</v>
      </c>
      <c r="F2486" s="1" t="s">
        <v>5420</v>
      </c>
      <c r="G2486" s="1" t="s">
        <v>2904</v>
      </c>
      <c r="H2486" s="1" t="s">
        <v>2905</v>
      </c>
      <c r="I2486" s="1" t="s">
        <v>2614</v>
      </c>
      <c r="J2486" s="17" t="s">
        <v>5418</v>
      </c>
    </row>
    <row r="2487" spans="1:10" hidden="1">
      <c r="A2487" s="1" t="s">
        <v>5438</v>
      </c>
      <c r="B2487" s="17" t="s">
        <v>5612</v>
      </c>
      <c r="C2487" s="1" t="s">
        <v>5439</v>
      </c>
      <c r="D2487" s="1" t="s">
        <v>5613</v>
      </c>
      <c r="E2487" s="1" t="s">
        <v>5612</v>
      </c>
      <c r="F2487" s="1" t="s">
        <v>5439</v>
      </c>
      <c r="G2487" s="1" t="s">
        <v>2904</v>
      </c>
      <c r="H2487" s="1" t="s">
        <v>2905</v>
      </c>
      <c r="I2487" s="1" t="s">
        <v>2614</v>
      </c>
      <c r="J2487" s="17" t="s">
        <v>5438</v>
      </c>
    </row>
    <row r="2488" spans="1:10" hidden="1">
      <c r="A2488" s="1" t="s">
        <v>5430</v>
      </c>
      <c r="B2488" s="17" t="s">
        <v>5612</v>
      </c>
      <c r="C2488" s="1" t="s">
        <v>5431</v>
      </c>
      <c r="D2488" s="1" t="s">
        <v>5613</v>
      </c>
      <c r="E2488" s="1" t="s">
        <v>5612</v>
      </c>
      <c r="F2488" s="1" t="s">
        <v>5431</v>
      </c>
      <c r="G2488" s="1" t="s">
        <v>2904</v>
      </c>
      <c r="H2488" s="1" t="s">
        <v>2905</v>
      </c>
      <c r="I2488" s="1" t="s">
        <v>2614</v>
      </c>
      <c r="J2488" s="17" t="s">
        <v>5430</v>
      </c>
    </row>
    <row r="2489" spans="1:10" hidden="1">
      <c r="A2489" s="1" t="s">
        <v>5418</v>
      </c>
      <c r="B2489" s="17" t="s">
        <v>5612</v>
      </c>
      <c r="C2489" s="1" t="s">
        <v>5420</v>
      </c>
      <c r="D2489" s="1" t="s">
        <v>5613</v>
      </c>
      <c r="E2489" s="1" t="s">
        <v>5612</v>
      </c>
      <c r="F2489" s="1" t="s">
        <v>5420</v>
      </c>
      <c r="G2489" s="1" t="s">
        <v>2904</v>
      </c>
      <c r="H2489" s="1" t="s">
        <v>2905</v>
      </c>
      <c r="I2489" s="1" t="s">
        <v>2614</v>
      </c>
      <c r="J2489" s="17" t="s">
        <v>5418</v>
      </c>
    </row>
    <row r="2490" spans="1:10" hidden="1">
      <c r="A2490" s="1" t="s">
        <v>5430</v>
      </c>
      <c r="B2490" s="17" t="s">
        <v>5614</v>
      </c>
      <c r="C2490" s="1" t="s">
        <v>5431</v>
      </c>
      <c r="D2490" s="1" t="s">
        <v>5615</v>
      </c>
      <c r="E2490" s="1" t="s">
        <v>5614</v>
      </c>
      <c r="F2490" s="1" t="s">
        <v>5431</v>
      </c>
      <c r="G2490" s="1" t="s">
        <v>2904</v>
      </c>
      <c r="H2490" s="1" t="s">
        <v>2905</v>
      </c>
      <c r="I2490" s="1" t="s">
        <v>2614</v>
      </c>
      <c r="J2490" s="17" t="s">
        <v>5430</v>
      </c>
    </row>
    <row r="2491" spans="1:10" hidden="1">
      <c r="A2491" s="1" t="s">
        <v>5546</v>
      </c>
      <c r="B2491" s="17" t="s">
        <v>5614</v>
      </c>
      <c r="C2491" s="1" t="s">
        <v>5547</v>
      </c>
      <c r="D2491" s="1" t="s">
        <v>5615</v>
      </c>
      <c r="E2491" s="1" t="s">
        <v>5614</v>
      </c>
      <c r="F2491" s="1" t="s">
        <v>5547</v>
      </c>
      <c r="G2491" s="1" t="s">
        <v>2904</v>
      </c>
      <c r="H2491" s="1" t="s">
        <v>2905</v>
      </c>
      <c r="I2491" s="1" t="s">
        <v>2614</v>
      </c>
      <c r="J2491" s="17" t="s">
        <v>5546</v>
      </c>
    </row>
    <row r="2492" spans="1:10" hidden="1">
      <c r="A2492" s="1" t="s">
        <v>5422</v>
      </c>
      <c r="B2492" s="17" t="s">
        <v>5616</v>
      </c>
      <c r="C2492" s="1" t="s">
        <v>5424</v>
      </c>
      <c r="D2492" s="1" t="s">
        <v>5617</v>
      </c>
      <c r="E2492" s="1" t="s">
        <v>5616</v>
      </c>
      <c r="F2492" s="1" t="s">
        <v>5424</v>
      </c>
      <c r="G2492" s="1" t="s">
        <v>2904</v>
      </c>
      <c r="H2492" s="1" t="s">
        <v>2905</v>
      </c>
      <c r="I2492" s="1" t="s">
        <v>2614</v>
      </c>
      <c r="J2492" s="17" t="s">
        <v>5422</v>
      </c>
    </row>
    <row r="2493" spans="1:10" hidden="1">
      <c r="A2493" s="1" t="s">
        <v>5438</v>
      </c>
      <c r="B2493" s="17" t="s">
        <v>5616</v>
      </c>
      <c r="C2493" s="1" t="s">
        <v>5439</v>
      </c>
      <c r="D2493" s="1" t="s">
        <v>5617</v>
      </c>
      <c r="E2493" s="1" t="s">
        <v>5616</v>
      </c>
      <c r="F2493" s="1" t="s">
        <v>5439</v>
      </c>
      <c r="G2493" s="1" t="s">
        <v>2904</v>
      </c>
      <c r="H2493" s="1" t="s">
        <v>2905</v>
      </c>
      <c r="I2493" s="1" t="s">
        <v>2614</v>
      </c>
      <c r="J2493" s="17" t="s">
        <v>5438</v>
      </c>
    </row>
    <row r="2494" spans="1:10" hidden="1">
      <c r="A2494" s="1" t="s">
        <v>5450</v>
      </c>
      <c r="B2494" s="17" t="s">
        <v>5616</v>
      </c>
      <c r="C2494" s="1" t="s">
        <v>5451</v>
      </c>
      <c r="D2494" s="1" t="s">
        <v>5617</v>
      </c>
      <c r="E2494" s="1" t="s">
        <v>5616</v>
      </c>
      <c r="F2494" s="1" t="s">
        <v>5451</v>
      </c>
      <c r="G2494" s="1" t="s">
        <v>2904</v>
      </c>
      <c r="H2494" s="1" t="s">
        <v>2905</v>
      </c>
      <c r="I2494" s="1" t="s">
        <v>2614</v>
      </c>
      <c r="J2494" s="17" t="s">
        <v>5450</v>
      </c>
    </row>
    <row r="2495" spans="1:10" hidden="1">
      <c r="A2495" s="1" t="s">
        <v>5432</v>
      </c>
      <c r="B2495" s="17" t="s">
        <v>5616</v>
      </c>
      <c r="C2495" s="1" t="s">
        <v>5434</v>
      </c>
      <c r="D2495" s="1" t="s">
        <v>5617</v>
      </c>
      <c r="E2495" s="1" t="s">
        <v>5616</v>
      </c>
      <c r="F2495" s="1" t="s">
        <v>5434</v>
      </c>
      <c r="G2495" s="1" t="s">
        <v>2904</v>
      </c>
      <c r="H2495" s="1" t="s">
        <v>2905</v>
      </c>
      <c r="I2495" s="1" t="s">
        <v>2614</v>
      </c>
      <c r="J2495" s="17" t="s">
        <v>5432</v>
      </c>
    </row>
    <row r="2496" spans="1:10" hidden="1">
      <c r="A2496" s="1" t="s">
        <v>5426</v>
      </c>
      <c r="B2496" s="17" t="s">
        <v>5616</v>
      </c>
      <c r="C2496" s="1" t="s">
        <v>5428</v>
      </c>
      <c r="D2496" s="1" t="s">
        <v>5617</v>
      </c>
      <c r="E2496" s="1" t="s">
        <v>5616</v>
      </c>
      <c r="F2496" s="1" t="s">
        <v>5428</v>
      </c>
      <c r="G2496" s="1" t="s">
        <v>2904</v>
      </c>
      <c r="H2496" s="1" t="s">
        <v>2905</v>
      </c>
      <c r="I2496" s="1" t="s">
        <v>2614</v>
      </c>
      <c r="J2496" s="17" t="s">
        <v>5426</v>
      </c>
    </row>
    <row r="2497" spans="1:10" hidden="1">
      <c r="A2497" s="1" t="s">
        <v>5430</v>
      </c>
      <c r="B2497" s="17" t="s">
        <v>5616</v>
      </c>
      <c r="C2497" s="1" t="s">
        <v>5431</v>
      </c>
      <c r="D2497" s="1" t="s">
        <v>5617</v>
      </c>
      <c r="E2497" s="1" t="s">
        <v>5616</v>
      </c>
      <c r="F2497" s="1" t="s">
        <v>5431</v>
      </c>
      <c r="G2497" s="1" t="s">
        <v>2904</v>
      </c>
      <c r="H2497" s="1" t="s">
        <v>2905</v>
      </c>
      <c r="I2497" s="1" t="s">
        <v>2614</v>
      </c>
      <c r="J2497" s="17" t="s">
        <v>5430</v>
      </c>
    </row>
    <row r="2498" spans="1:10" hidden="1">
      <c r="A2498" s="1" t="s">
        <v>5502</v>
      </c>
      <c r="B2498" s="17" t="s">
        <v>5616</v>
      </c>
      <c r="C2498" s="1" t="s">
        <v>5503</v>
      </c>
      <c r="D2498" s="1" t="s">
        <v>5617</v>
      </c>
      <c r="E2498" s="1" t="s">
        <v>5616</v>
      </c>
      <c r="F2498" s="1" t="s">
        <v>5503</v>
      </c>
      <c r="G2498" s="1" t="s">
        <v>2904</v>
      </c>
      <c r="H2498" s="1" t="s">
        <v>2905</v>
      </c>
      <c r="I2498" s="1" t="s">
        <v>2614</v>
      </c>
      <c r="J2498" s="17" t="s">
        <v>5502</v>
      </c>
    </row>
    <row r="2499" spans="1:10" hidden="1">
      <c r="A2499" s="1" t="s">
        <v>5480</v>
      </c>
      <c r="B2499" s="17" t="s">
        <v>5616</v>
      </c>
      <c r="C2499" s="1" t="s">
        <v>5481</v>
      </c>
      <c r="D2499" s="1" t="s">
        <v>5617</v>
      </c>
      <c r="E2499" s="1" t="s">
        <v>5616</v>
      </c>
      <c r="F2499" s="1" t="s">
        <v>5481</v>
      </c>
      <c r="G2499" s="1" t="s">
        <v>2904</v>
      </c>
      <c r="H2499" s="1" t="s">
        <v>2905</v>
      </c>
      <c r="I2499" s="1" t="s">
        <v>2614</v>
      </c>
      <c r="J2499" s="17" t="s">
        <v>5480</v>
      </c>
    </row>
    <row r="2500" spans="1:10" hidden="1">
      <c r="A2500" s="1" t="s">
        <v>5418</v>
      </c>
      <c r="B2500" s="17" t="s">
        <v>5616</v>
      </c>
      <c r="C2500" s="1" t="s">
        <v>5420</v>
      </c>
      <c r="D2500" s="1" t="s">
        <v>5617</v>
      </c>
      <c r="E2500" s="1" t="s">
        <v>5616</v>
      </c>
      <c r="F2500" s="1" t="s">
        <v>5420</v>
      </c>
      <c r="G2500" s="1" t="s">
        <v>2904</v>
      </c>
      <c r="H2500" s="1" t="s">
        <v>2905</v>
      </c>
      <c r="I2500" s="1" t="s">
        <v>2614</v>
      </c>
      <c r="J2500" s="17" t="s">
        <v>5418</v>
      </c>
    </row>
    <row r="2501" spans="1:10" hidden="1">
      <c r="A2501" s="1" t="s">
        <v>5426</v>
      </c>
      <c r="B2501" s="17" t="s">
        <v>5618</v>
      </c>
      <c r="C2501" s="1" t="s">
        <v>5428</v>
      </c>
      <c r="D2501" s="1" t="s">
        <v>5619</v>
      </c>
      <c r="E2501" s="1" t="s">
        <v>5618</v>
      </c>
      <c r="F2501" s="1" t="s">
        <v>5428</v>
      </c>
      <c r="G2501" s="1" t="s">
        <v>2904</v>
      </c>
      <c r="H2501" s="1" t="s">
        <v>2905</v>
      </c>
      <c r="I2501" s="1" t="s">
        <v>2614</v>
      </c>
      <c r="J2501" s="17" t="s">
        <v>5426</v>
      </c>
    </row>
    <row r="2502" spans="1:10" hidden="1">
      <c r="A2502" s="1" t="s">
        <v>5426</v>
      </c>
      <c r="B2502" s="17" t="s">
        <v>5620</v>
      </c>
      <c r="C2502" s="1" t="s">
        <v>5428</v>
      </c>
      <c r="D2502" s="1" t="s">
        <v>5621</v>
      </c>
      <c r="E2502" s="1" t="s">
        <v>5620</v>
      </c>
      <c r="F2502" s="1" t="s">
        <v>5428</v>
      </c>
      <c r="G2502" s="1" t="s">
        <v>2904</v>
      </c>
      <c r="H2502" s="1" t="s">
        <v>2905</v>
      </c>
      <c r="I2502" s="1" t="s">
        <v>2614</v>
      </c>
      <c r="J2502" s="17" t="s">
        <v>5426</v>
      </c>
    </row>
    <row r="2503" spans="1:10" hidden="1">
      <c r="A2503" s="1" t="s">
        <v>5422</v>
      </c>
      <c r="B2503" s="17" t="s">
        <v>5622</v>
      </c>
      <c r="C2503" s="1" t="s">
        <v>5424</v>
      </c>
      <c r="D2503" s="1" t="s">
        <v>5623</v>
      </c>
      <c r="E2503" s="1" t="s">
        <v>5622</v>
      </c>
      <c r="F2503" s="1" t="s">
        <v>5424</v>
      </c>
      <c r="G2503" s="1" t="s">
        <v>2904</v>
      </c>
      <c r="H2503" s="1" t="s">
        <v>2905</v>
      </c>
      <c r="I2503" s="1" t="s">
        <v>2614</v>
      </c>
      <c r="J2503" s="17" t="s">
        <v>5422</v>
      </c>
    </row>
    <row r="2504" spans="1:10" hidden="1">
      <c r="A2504" s="1" t="s">
        <v>5438</v>
      </c>
      <c r="B2504" s="17" t="s">
        <v>5622</v>
      </c>
      <c r="C2504" s="1" t="s">
        <v>5439</v>
      </c>
      <c r="D2504" s="1" t="s">
        <v>5623</v>
      </c>
      <c r="E2504" s="1" t="s">
        <v>5622</v>
      </c>
      <c r="F2504" s="1" t="s">
        <v>5439</v>
      </c>
      <c r="G2504" s="1" t="s">
        <v>2904</v>
      </c>
      <c r="H2504" s="1" t="s">
        <v>2905</v>
      </c>
      <c r="I2504" s="1" t="s">
        <v>2614</v>
      </c>
      <c r="J2504" s="17" t="s">
        <v>5438</v>
      </c>
    </row>
    <row r="2505" spans="1:10" hidden="1">
      <c r="A2505" s="1" t="s">
        <v>5430</v>
      </c>
      <c r="B2505" s="17" t="s">
        <v>5622</v>
      </c>
      <c r="C2505" s="1" t="s">
        <v>5431</v>
      </c>
      <c r="D2505" s="1" t="s">
        <v>5623</v>
      </c>
      <c r="E2505" s="1" t="s">
        <v>5622</v>
      </c>
      <c r="F2505" s="1" t="s">
        <v>5431</v>
      </c>
      <c r="G2505" s="1" t="s">
        <v>2904</v>
      </c>
      <c r="H2505" s="1" t="s">
        <v>2905</v>
      </c>
      <c r="I2505" s="1" t="s">
        <v>2614</v>
      </c>
      <c r="J2505" s="17" t="s">
        <v>5430</v>
      </c>
    </row>
    <row r="2506" spans="1:10" hidden="1">
      <c r="A2506" s="1" t="s">
        <v>5624</v>
      </c>
      <c r="B2506" s="17" t="s">
        <v>5622</v>
      </c>
      <c r="C2506" s="1" t="s">
        <v>5625</v>
      </c>
      <c r="D2506" s="1" t="s">
        <v>5623</v>
      </c>
      <c r="E2506" s="1" t="s">
        <v>5622</v>
      </c>
      <c r="F2506" s="1" t="s">
        <v>5625</v>
      </c>
      <c r="G2506" s="1" t="s">
        <v>2904</v>
      </c>
      <c r="H2506" s="1" t="s">
        <v>2905</v>
      </c>
      <c r="I2506" s="1" t="s">
        <v>2614</v>
      </c>
      <c r="J2506" s="17" t="s">
        <v>5624</v>
      </c>
    </row>
    <row r="2507" spans="1:10" hidden="1">
      <c r="A2507" s="1" t="s">
        <v>5626</v>
      </c>
      <c r="B2507" s="17" t="s">
        <v>5622</v>
      </c>
      <c r="C2507" s="1" t="s">
        <v>5627</v>
      </c>
      <c r="D2507" s="1" t="s">
        <v>5623</v>
      </c>
      <c r="E2507" s="1" t="s">
        <v>5622</v>
      </c>
      <c r="F2507" s="1" t="s">
        <v>5627</v>
      </c>
      <c r="G2507" s="1" t="s">
        <v>2904</v>
      </c>
      <c r="H2507" s="1" t="s">
        <v>2905</v>
      </c>
      <c r="I2507" s="1" t="s">
        <v>2614</v>
      </c>
      <c r="J2507" s="17" t="s">
        <v>5626</v>
      </c>
    </row>
    <row r="2508" spans="1:10" hidden="1">
      <c r="A2508" s="1" t="s">
        <v>5456</v>
      </c>
      <c r="B2508" s="17" t="s">
        <v>5622</v>
      </c>
      <c r="C2508" s="1" t="s">
        <v>5457</v>
      </c>
      <c r="D2508" s="1" t="s">
        <v>5623</v>
      </c>
      <c r="E2508" s="1" t="s">
        <v>5622</v>
      </c>
      <c r="F2508" s="1" t="s">
        <v>5457</v>
      </c>
      <c r="G2508" s="1" t="s">
        <v>2904</v>
      </c>
      <c r="H2508" s="1" t="s">
        <v>2905</v>
      </c>
      <c r="I2508" s="1" t="s">
        <v>2614</v>
      </c>
      <c r="J2508" s="17" t="s">
        <v>5456</v>
      </c>
    </row>
    <row r="2509" spans="1:10" hidden="1">
      <c r="A2509" s="1" t="s">
        <v>5418</v>
      </c>
      <c r="B2509" s="17" t="s">
        <v>5622</v>
      </c>
      <c r="C2509" s="1" t="s">
        <v>5420</v>
      </c>
      <c r="D2509" s="1" t="s">
        <v>5623</v>
      </c>
      <c r="E2509" s="1" t="s">
        <v>5622</v>
      </c>
      <c r="F2509" s="1" t="s">
        <v>5420</v>
      </c>
      <c r="G2509" s="1" t="s">
        <v>2904</v>
      </c>
      <c r="H2509" s="1" t="s">
        <v>2905</v>
      </c>
      <c r="I2509" s="1" t="s">
        <v>2614</v>
      </c>
      <c r="J2509" s="17" t="s">
        <v>5418</v>
      </c>
    </row>
    <row r="2510" spans="1:10" hidden="1">
      <c r="A2510" s="1" t="s">
        <v>5426</v>
      </c>
      <c r="B2510" s="17" t="s">
        <v>5628</v>
      </c>
      <c r="C2510" s="1" t="s">
        <v>5428</v>
      </c>
      <c r="D2510" s="1" t="s">
        <v>5629</v>
      </c>
      <c r="E2510" s="1" t="s">
        <v>5628</v>
      </c>
      <c r="F2510" s="1" t="s">
        <v>5428</v>
      </c>
      <c r="G2510" s="1" t="s">
        <v>2904</v>
      </c>
      <c r="H2510" s="1" t="s">
        <v>2905</v>
      </c>
      <c r="I2510" s="1" t="s">
        <v>2614</v>
      </c>
      <c r="J2510" s="17" t="s">
        <v>5426</v>
      </c>
    </row>
    <row r="2511" spans="1:10" hidden="1">
      <c r="A2511" s="1" t="s">
        <v>5430</v>
      </c>
      <c r="B2511" s="17" t="s">
        <v>5628</v>
      </c>
      <c r="C2511" s="1" t="s">
        <v>5431</v>
      </c>
      <c r="D2511" s="1" t="s">
        <v>5629</v>
      </c>
      <c r="E2511" s="1" t="s">
        <v>5628</v>
      </c>
      <c r="F2511" s="1" t="s">
        <v>5431</v>
      </c>
      <c r="G2511" s="1" t="s">
        <v>2904</v>
      </c>
      <c r="H2511" s="1" t="s">
        <v>2905</v>
      </c>
      <c r="I2511" s="1" t="s">
        <v>2614</v>
      </c>
      <c r="J2511" s="17" t="s">
        <v>5430</v>
      </c>
    </row>
    <row r="2512" spans="1:10" hidden="1">
      <c r="A2512" s="1" t="s">
        <v>5430</v>
      </c>
      <c r="B2512" s="17" t="s">
        <v>5630</v>
      </c>
      <c r="C2512" s="1" t="s">
        <v>5431</v>
      </c>
      <c r="D2512" s="1" t="s">
        <v>5631</v>
      </c>
      <c r="E2512" s="1" t="s">
        <v>5630</v>
      </c>
      <c r="F2512" s="1" t="s">
        <v>5431</v>
      </c>
      <c r="G2512" s="1" t="s">
        <v>2904</v>
      </c>
      <c r="H2512" s="1" t="s">
        <v>2905</v>
      </c>
      <c r="I2512" s="1" t="s">
        <v>2614</v>
      </c>
      <c r="J2512" s="17" t="s">
        <v>5430</v>
      </c>
    </row>
    <row r="2513" spans="1:10" hidden="1">
      <c r="A2513" s="1" t="s">
        <v>5438</v>
      </c>
      <c r="B2513" s="17" t="s">
        <v>5632</v>
      </c>
      <c r="C2513" s="1" t="s">
        <v>5439</v>
      </c>
      <c r="D2513" s="1" t="s">
        <v>5633</v>
      </c>
      <c r="E2513" s="1" t="s">
        <v>5632</v>
      </c>
      <c r="F2513" s="1" t="s">
        <v>5439</v>
      </c>
      <c r="G2513" s="1" t="s">
        <v>2904</v>
      </c>
      <c r="H2513" s="1" t="s">
        <v>2905</v>
      </c>
      <c r="I2513" s="1" t="s">
        <v>2614</v>
      </c>
      <c r="J2513" s="17" t="s">
        <v>5438</v>
      </c>
    </row>
    <row r="2514" spans="1:10" hidden="1">
      <c r="A2514" s="1" t="s">
        <v>5444</v>
      </c>
      <c r="B2514" s="17" t="s">
        <v>5634</v>
      </c>
      <c r="C2514" s="1" t="s">
        <v>5445</v>
      </c>
      <c r="D2514" s="1" t="s">
        <v>5635</v>
      </c>
      <c r="E2514" s="1" t="s">
        <v>5634</v>
      </c>
      <c r="F2514" s="1" t="s">
        <v>5445</v>
      </c>
      <c r="G2514" s="1" t="s">
        <v>2904</v>
      </c>
      <c r="H2514" s="1" t="s">
        <v>2905</v>
      </c>
      <c r="I2514" s="1" t="s">
        <v>2614</v>
      </c>
      <c r="J2514" s="17" t="s">
        <v>5444</v>
      </c>
    </row>
    <row r="2515" spans="1:10" hidden="1">
      <c r="A2515" s="1" t="s">
        <v>5450</v>
      </c>
      <c r="B2515" s="17" t="s">
        <v>5634</v>
      </c>
      <c r="C2515" s="1" t="s">
        <v>5451</v>
      </c>
      <c r="D2515" s="1" t="s">
        <v>5635</v>
      </c>
      <c r="E2515" s="1" t="s">
        <v>5634</v>
      </c>
      <c r="F2515" s="1" t="s">
        <v>5451</v>
      </c>
      <c r="G2515" s="1" t="s">
        <v>2904</v>
      </c>
      <c r="H2515" s="1" t="s">
        <v>2905</v>
      </c>
      <c r="I2515" s="1" t="s">
        <v>2614</v>
      </c>
      <c r="J2515" s="17" t="s">
        <v>5450</v>
      </c>
    </row>
    <row r="2516" spans="1:10" hidden="1">
      <c r="A2516" s="1" t="s">
        <v>5426</v>
      </c>
      <c r="B2516" s="17" t="s">
        <v>5634</v>
      </c>
      <c r="C2516" s="1" t="s">
        <v>5428</v>
      </c>
      <c r="D2516" s="1" t="s">
        <v>5635</v>
      </c>
      <c r="E2516" s="1" t="s">
        <v>5634</v>
      </c>
      <c r="F2516" s="1" t="s">
        <v>5428</v>
      </c>
      <c r="G2516" s="1" t="s">
        <v>2904</v>
      </c>
      <c r="H2516" s="1" t="s">
        <v>2905</v>
      </c>
      <c r="I2516" s="1" t="s">
        <v>2614</v>
      </c>
      <c r="J2516" s="17" t="s">
        <v>5426</v>
      </c>
    </row>
    <row r="2517" spans="1:10" hidden="1">
      <c r="A2517" s="1" t="s">
        <v>5430</v>
      </c>
      <c r="B2517" s="17" t="s">
        <v>5634</v>
      </c>
      <c r="C2517" s="1" t="s">
        <v>5431</v>
      </c>
      <c r="D2517" s="1" t="s">
        <v>5635</v>
      </c>
      <c r="E2517" s="1" t="s">
        <v>5634</v>
      </c>
      <c r="F2517" s="1" t="s">
        <v>5431</v>
      </c>
      <c r="G2517" s="1" t="s">
        <v>2904</v>
      </c>
      <c r="H2517" s="1" t="s">
        <v>2905</v>
      </c>
      <c r="I2517" s="1" t="s">
        <v>2614</v>
      </c>
      <c r="J2517" s="17" t="s">
        <v>5430</v>
      </c>
    </row>
    <row r="2518" spans="1:10" hidden="1">
      <c r="A2518" s="1" t="s">
        <v>5480</v>
      </c>
      <c r="B2518" s="17" t="s">
        <v>5634</v>
      </c>
      <c r="C2518" s="1" t="s">
        <v>5481</v>
      </c>
      <c r="D2518" s="1" t="s">
        <v>5635</v>
      </c>
      <c r="E2518" s="1" t="s">
        <v>5634</v>
      </c>
      <c r="F2518" s="1" t="s">
        <v>5481</v>
      </c>
      <c r="G2518" s="1" t="s">
        <v>2904</v>
      </c>
      <c r="H2518" s="1" t="s">
        <v>2905</v>
      </c>
      <c r="I2518" s="1" t="s">
        <v>2614</v>
      </c>
      <c r="J2518" s="17" t="s">
        <v>5480</v>
      </c>
    </row>
    <row r="2519" spans="1:10" hidden="1">
      <c r="A2519" s="1" t="s">
        <v>5462</v>
      </c>
      <c r="B2519" s="17" t="s">
        <v>5634</v>
      </c>
      <c r="C2519" s="1" t="s">
        <v>5463</v>
      </c>
      <c r="D2519" s="1" t="s">
        <v>5635</v>
      </c>
      <c r="E2519" s="1" t="s">
        <v>5634</v>
      </c>
      <c r="F2519" s="1" t="s">
        <v>5463</v>
      </c>
      <c r="G2519" s="1" t="s">
        <v>2904</v>
      </c>
      <c r="H2519" s="1" t="s">
        <v>2905</v>
      </c>
      <c r="I2519" s="1" t="s">
        <v>2614</v>
      </c>
      <c r="J2519" s="17" t="s">
        <v>5462</v>
      </c>
    </row>
    <row r="2520" spans="1:10" hidden="1">
      <c r="A2520" s="1" t="s">
        <v>5418</v>
      </c>
      <c r="B2520" s="17" t="s">
        <v>5634</v>
      </c>
      <c r="C2520" s="1" t="s">
        <v>5420</v>
      </c>
      <c r="D2520" s="1" t="s">
        <v>5635</v>
      </c>
      <c r="E2520" s="1" t="s">
        <v>5634</v>
      </c>
      <c r="F2520" s="1" t="s">
        <v>5420</v>
      </c>
      <c r="G2520" s="1" t="s">
        <v>2904</v>
      </c>
      <c r="H2520" s="1" t="s">
        <v>2905</v>
      </c>
      <c r="I2520" s="1" t="s">
        <v>2614</v>
      </c>
      <c r="J2520" s="17" t="s">
        <v>5418</v>
      </c>
    </row>
    <row r="2521" spans="1:10" hidden="1">
      <c r="A2521" s="1" t="s">
        <v>5580</v>
      </c>
      <c r="B2521" s="17" t="s">
        <v>5634</v>
      </c>
      <c r="C2521" s="1" t="s">
        <v>5581</v>
      </c>
      <c r="D2521" s="1" t="s">
        <v>5635</v>
      </c>
      <c r="E2521" s="1" t="s">
        <v>5634</v>
      </c>
      <c r="F2521" s="1" t="s">
        <v>5581</v>
      </c>
      <c r="G2521" s="1" t="s">
        <v>2904</v>
      </c>
      <c r="H2521" s="1" t="s">
        <v>2905</v>
      </c>
      <c r="I2521" s="1" t="s">
        <v>2614</v>
      </c>
      <c r="J2521" s="17" t="s">
        <v>5580</v>
      </c>
    </row>
    <row r="2522" spans="1:10" hidden="1">
      <c r="A2522" s="1" t="s">
        <v>5450</v>
      </c>
      <c r="B2522" s="17" t="s">
        <v>5636</v>
      </c>
      <c r="C2522" s="1" t="s">
        <v>5451</v>
      </c>
      <c r="D2522" s="1" t="s">
        <v>5637</v>
      </c>
      <c r="E2522" s="1" t="s">
        <v>5636</v>
      </c>
      <c r="F2522" s="1" t="s">
        <v>5451</v>
      </c>
      <c r="G2522" s="1" t="s">
        <v>2904</v>
      </c>
      <c r="H2522" s="1" t="s">
        <v>2905</v>
      </c>
      <c r="I2522" s="1" t="s">
        <v>2614</v>
      </c>
      <c r="J2522" s="17" t="s">
        <v>5450</v>
      </c>
    </row>
    <row r="2523" spans="1:10" hidden="1">
      <c r="A2523" s="1" t="s">
        <v>5430</v>
      </c>
      <c r="B2523" s="17" t="s">
        <v>5636</v>
      </c>
      <c r="C2523" s="1" t="s">
        <v>5431</v>
      </c>
      <c r="D2523" s="1" t="s">
        <v>5637</v>
      </c>
      <c r="E2523" s="1" t="s">
        <v>5636</v>
      </c>
      <c r="F2523" s="1" t="s">
        <v>5431</v>
      </c>
      <c r="G2523" s="1" t="s">
        <v>2904</v>
      </c>
      <c r="H2523" s="1" t="s">
        <v>2905</v>
      </c>
      <c r="I2523" s="1" t="s">
        <v>2614</v>
      </c>
      <c r="J2523" s="17" t="s">
        <v>5430</v>
      </c>
    </row>
    <row r="2524" spans="1:10" hidden="1">
      <c r="A2524" s="1" t="s">
        <v>5418</v>
      </c>
      <c r="B2524" s="17" t="s">
        <v>5636</v>
      </c>
      <c r="C2524" s="1" t="s">
        <v>5420</v>
      </c>
      <c r="D2524" s="1" t="s">
        <v>5637</v>
      </c>
      <c r="E2524" s="1" t="s">
        <v>5636</v>
      </c>
      <c r="F2524" s="1" t="s">
        <v>5420</v>
      </c>
      <c r="G2524" s="1" t="s">
        <v>2904</v>
      </c>
      <c r="H2524" s="1" t="s">
        <v>2905</v>
      </c>
      <c r="I2524" s="1" t="s">
        <v>2614</v>
      </c>
      <c r="J2524" s="17" t="s">
        <v>5418</v>
      </c>
    </row>
    <row r="2525" spans="1:10" hidden="1">
      <c r="A2525" s="1" t="s">
        <v>5438</v>
      </c>
      <c r="B2525" s="17" t="s">
        <v>5638</v>
      </c>
      <c r="C2525" s="1" t="s">
        <v>5439</v>
      </c>
      <c r="D2525" s="1" t="s">
        <v>5639</v>
      </c>
      <c r="E2525" s="1" t="s">
        <v>5638</v>
      </c>
      <c r="F2525" s="1" t="s">
        <v>5439</v>
      </c>
      <c r="G2525" s="1" t="s">
        <v>2904</v>
      </c>
      <c r="H2525" s="1" t="s">
        <v>2905</v>
      </c>
      <c r="I2525" s="1" t="s">
        <v>2614</v>
      </c>
      <c r="J2525" s="17" t="s">
        <v>5438</v>
      </c>
    </row>
    <row r="2526" spans="1:10" hidden="1">
      <c r="A2526" s="1" t="s">
        <v>5430</v>
      </c>
      <c r="B2526" s="17" t="s">
        <v>5640</v>
      </c>
      <c r="C2526" s="1" t="s">
        <v>5431</v>
      </c>
      <c r="D2526" s="1" t="s">
        <v>5641</v>
      </c>
      <c r="E2526" s="1" t="s">
        <v>5640</v>
      </c>
      <c r="F2526" s="1" t="s">
        <v>5431</v>
      </c>
      <c r="G2526" s="1" t="s">
        <v>2904</v>
      </c>
      <c r="H2526" s="1" t="s">
        <v>2905</v>
      </c>
      <c r="I2526" s="1" t="s">
        <v>2614</v>
      </c>
      <c r="J2526" s="17" t="s">
        <v>5430</v>
      </c>
    </row>
    <row r="2527" spans="1:10" hidden="1">
      <c r="A2527" s="1" t="s">
        <v>5430</v>
      </c>
      <c r="B2527" s="17" t="s">
        <v>5642</v>
      </c>
      <c r="C2527" s="1" t="s">
        <v>5431</v>
      </c>
      <c r="D2527" s="1" t="s">
        <v>5643</v>
      </c>
      <c r="E2527" s="1" t="s">
        <v>5642</v>
      </c>
      <c r="F2527" s="1" t="s">
        <v>5431</v>
      </c>
      <c r="G2527" s="1" t="s">
        <v>2904</v>
      </c>
      <c r="H2527" s="1" t="s">
        <v>2905</v>
      </c>
      <c r="I2527" s="1" t="s">
        <v>2614</v>
      </c>
      <c r="J2527" s="17" t="s">
        <v>5430</v>
      </c>
    </row>
    <row r="2528" spans="1:10" hidden="1">
      <c r="A2528" s="1" t="s">
        <v>5418</v>
      </c>
      <c r="B2528" s="17" t="s">
        <v>5642</v>
      </c>
      <c r="C2528" s="1" t="s">
        <v>5420</v>
      </c>
      <c r="D2528" s="1" t="s">
        <v>5643</v>
      </c>
      <c r="E2528" s="1" t="s">
        <v>5642</v>
      </c>
      <c r="F2528" s="1" t="s">
        <v>5420</v>
      </c>
      <c r="G2528" s="1" t="s">
        <v>2904</v>
      </c>
      <c r="H2528" s="1" t="s">
        <v>2905</v>
      </c>
      <c r="I2528" s="1" t="s">
        <v>2614</v>
      </c>
      <c r="J2528" s="17" t="s">
        <v>5418</v>
      </c>
    </row>
    <row r="2529" spans="1:10" hidden="1">
      <c r="A2529" s="1" t="s">
        <v>5542</v>
      </c>
      <c r="B2529" s="17" t="s">
        <v>5644</v>
      </c>
      <c r="C2529" s="1" t="s">
        <v>5543</v>
      </c>
      <c r="D2529" s="1" t="s">
        <v>5645</v>
      </c>
      <c r="E2529" s="1" t="s">
        <v>5644</v>
      </c>
      <c r="F2529" s="1" t="s">
        <v>5543</v>
      </c>
      <c r="G2529" s="1" t="s">
        <v>2904</v>
      </c>
      <c r="H2529" s="1" t="s">
        <v>2905</v>
      </c>
      <c r="I2529" s="1" t="s">
        <v>2614</v>
      </c>
      <c r="J2529" s="17" t="s">
        <v>5542</v>
      </c>
    </row>
    <row r="2530" spans="1:10" hidden="1">
      <c r="A2530" s="1" t="s">
        <v>5422</v>
      </c>
      <c r="B2530" s="17" t="s">
        <v>5646</v>
      </c>
      <c r="C2530" s="1" t="s">
        <v>5424</v>
      </c>
      <c r="D2530" s="1" t="s">
        <v>5647</v>
      </c>
      <c r="E2530" s="1" t="s">
        <v>5646</v>
      </c>
      <c r="F2530" s="1" t="s">
        <v>5424</v>
      </c>
      <c r="G2530" s="1" t="s">
        <v>2904</v>
      </c>
      <c r="H2530" s="1" t="s">
        <v>2905</v>
      </c>
      <c r="I2530" s="1" t="s">
        <v>2614</v>
      </c>
      <c r="J2530" s="17" t="s">
        <v>5422</v>
      </c>
    </row>
    <row r="2531" spans="1:10" hidden="1">
      <c r="A2531" s="1" t="s">
        <v>5438</v>
      </c>
      <c r="B2531" s="17" t="s">
        <v>5646</v>
      </c>
      <c r="C2531" s="1" t="s">
        <v>5439</v>
      </c>
      <c r="D2531" s="1" t="s">
        <v>5647</v>
      </c>
      <c r="E2531" s="1" t="s">
        <v>5646</v>
      </c>
      <c r="F2531" s="1" t="s">
        <v>5439</v>
      </c>
      <c r="G2531" s="1" t="s">
        <v>2904</v>
      </c>
      <c r="H2531" s="1" t="s">
        <v>2905</v>
      </c>
      <c r="I2531" s="1" t="s">
        <v>2614</v>
      </c>
      <c r="J2531" s="17" t="s">
        <v>5438</v>
      </c>
    </row>
    <row r="2532" spans="1:10" hidden="1">
      <c r="A2532" s="1" t="s">
        <v>5426</v>
      </c>
      <c r="B2532" s="17" t="s">
        <v>5646</v>
      </c>
      <c r="C2532" s="1" t="s">
        <v>5428</v>
      </c>
      <c r="D2532" s="1" t="s">
        <v>5647</v>
      </c>
      <c r="E2532" s="1" t="s">
        <v>5646</v>
      </c>
      <c r="F2532" s="1" t="s">
        <v>5428</v>
      </c>
      <c r="G2532" s="1" t="s">
        <v>2904</v>
      </c>
      <c r="H2532" s="1" t="s">
        <v>2905</v>
      </c>
      <c r="I2532" s="1" t="s">
        <v>2614</v>
      </c>
      <c r="J2532" s="17" t="s">
        <v>5426</v>
      </c>
    </row>
    <row r="2533" spans="1:10" hidden="1">
      <c r="A2533" s="1" t="s">
        <v>5430</v>
      </c>
      <c r="B2533" s="17" t="s">
        <v>5646</v>
      </c>
      <c r="C2533" s="1" t="s">
        <v>5431</v>
      </c>
      <c r="D2533" s="1" t="s">
        <v>5647</v>
      </c>
      <c r="E2533" s="1" t="s">
        <v>5646</v>
      </c>
      <c r="F2533" s="1" t="s">
        <v>5431</v>
      </c>
      <c r="G2533" s="1" t="s">
        <v>2904</v>
      </c>
      <c r="H2533" s="1" t="s">
        <v>2905</v>
      </c>
      <c r="I2533" s="1" t="s">
        <v>2614</v>
      </c>
      <c r="J2533" s="17" t="s">
        <v>5430</v>
      </c>
    </row>
    <row r="2534" spans="1:10" hidden="1">
      <c r="A2534" s="1" t="s">
        <v>5418</v>
      </c>
      <c r="B2534" s="17" t="s">
        <v>5646</v>
      </c>
      <c r="C2534" s="1" t="s">
        <v>5420</v>
      </c>
      <c r="D2534" s="1" t="s">
        <v>5647</v>
      </c>
      <c r="E2534" s="1" t="s">
        <v>5646</v>
      </c>
      <c r="F2534" s="1" t="s">
        <v>5420</v>
      </c>
      <c r="G2534" s="1" t="s">
        <v>2904</v>
      </c>
      <c r="H2534" s="1" t="s">
        <v>2905</v>
      </c>
      <c r="I2534" s="1" t="s">
        <v>2614</v>
      </c>
      <c r="J2534" s="17" t="s">
        <v>5418</v>
      </c>
    </row>
    <row r="2535" spans="1:10" hidden="1">
      <c r="A2535" s="1" t="s">
        <v>5430</v>
      </c>
      <c r="B2535" s="17" t="s">
        <v>5648</v>
      </c>
      <c r="C2535" s="1" t="s">
        <v>5431</v>
      </c>
      <c r="D2535" s="1" t="s">
        <v>5649</v>
      </c>
      <c r="E2535" s="1" t="s">
        <v>5648</v>
      </c>
      <c r="F2535" s="1" t="s">
        <v>5431</v>
      </c>
      <c r="G2535" s="1" t="s">
        <v>2904</v>
      </c>
      <c r="H2535" s="1" t="s">
        <v>2905</v>
      </c>
      <c r="I2535" s="1" t="s">
        <v>2614</v>
      </c>
      <c r="J2535" s="17" t="s">
        <v>5430</v>
      </c>
    </row>
    <row r="2536" spans="1:10" hidden="1">
      <c r="A2536" s="1" t="s">
        <v>5418</v>
      </c>
      <c r="B2536" s="17" t="s">
        <v>5648</v>
      </c>
      <c r="C2536" s="1" t="s">
        <v>5420</v>
      </c>
      <c r="D2536" s="1" t="s">
        <v>5649</v>
      </c>
      <c r="E2536" s="1" t="s">
        <v>5648</v>
      </c>
      <c r="F2536" s="1" t="s">
        <v>5420</v>
      </c>
      <c r="G2536" s="1" t="s">
        <v>2904</v>
      </c>
      <c r="H2536" s="1" t="s">
        <v>2905</v>
      </c>
      <c r="I2536" s="1" t="s">
        <v>2614</v>
      </c>
      <c r="J2536" s="17" t="s">
        <v>5418</v>
      </c>
    </row>
    <row r="2537" spans="1:10" hidden="1">
      <c r="A2537" s="1" t="s">
        <v>5422</v>
      </c>
      <c r="B2537" s="17" t="s">
        <v>5650</v>
      </c>
      <c r="C2537" s="1" t="s">
        <v>5424</v>
      </c>
      <c r="D2537" s="1" t="s">
        <v>5651</v>
      </c>
      <c r="E2537" s="1" t="s">
        <v>5650</v>
      </c>
      <c r="F2537" s="1" t="s">
        <v>5424</v>
      </c>
      <c r="G2537" s="1" t="s">
        <v>2904</v>
      </c>
      <c r="H2537" s="1" t="s">
        <v>2905</v>
      </c>
      <c r="I2537" s="1" t="s">
        <v>2614</v>
      </c>
      <c r="J2537" s="17" t="s">
        <v>5422</v>
      </c>
    </row>
    <row r="2538" spans="1:10" hidden="1">
      <c r="A2538" s="1" t="s">
        <v>5430</v>
      </c>
      <c r="B2538" s="17" t="s">
        <v>5650</v>
      </c>
      <c r="C2538" s="1" t="s">
        <v>5431</v>
      </c>
      <c r="D2538" s="1" t="s">
        <v>5651</v>
      </c>
      <c r="E2538" s="1" t="s">
        <v>5650</v>
      </c>
      <c r="F2538" s="1" t="s">
        <v>5431</v>
      </c>
      <c r="G2538" s="1" t="s">
        <v>2904</v>
      </c>
      <c r="H2538" s="1" t="s">
        <v>2905</v>
      </c>
      <c r="I2538" s="1" t="s">
        <v>2614</v>
      </c>
      <c r="J2538" s="17" t="s">
        <v>5430</v>
      </c>
    </row>
    <row r="2539" spans="1:10" hidden="1">
      <c r="A2539" s="1" t="s">
        <v>5418</v>
      </c>
      <c r="B2539" s="17" t="s">
        <v>5650</v>
      </c>
      <c r="C2539" s="1" t="s">
        <v>5420</v>
      </c>
      <c r="D2539" s="1" t="s">
        <v>5651</v>
      </c>
      <c r="E2539" s="1" t="s">
        <v>5650</v>
      </c>
      <c r="F2539" s="1" t="s">
        <v>5420</v>
      </c>
      <c r="G2539" s="1" t="s">
        <v>2904</v>
      </c>
      <c r="H2539" s="1" t="s">
        <v>2905</v>
      </c>
      <c r="I2539" s="1" t="s">
        <v>2614</v>
      </c>
      <c r="J2539" s="17" t="s">
        <v>5418</v>
      </c>
    </row>
    <row r="2540" spans="1:10" hidden="1">
      <c r="A2540" s="1" t="s">
        <v>5426</v>
      </c>
      <c r="B2540" s="17" t="s">
        <v>5652</v>
      </c>
      <c r="C2540" s="1" t="s">
        <v>5428</v>
      </c>
      <c r="D2540" s="1" t="s">
        <v>5653</v>
      </c>
      <c r="E2540" s="1" t="s">
        <v>5652</v>
      </c>
      <c r="F2540" s="1" t="s">
        <v>5428</v>
      </c>
      <c r="G2540" s="1" t="s">
        <v>2904</v>
      </c>
      <c r="H2540" s="1" t="s">
        <v>2905</v>
      </c>
      <c r="I2540" s="1" t="s">
        <v>2614</v>
      </c>
      <c r="J2540" s="17" t="s">
        <v>5426</v>
      </c>
    </row>
    <row r="2541" spans="1:10" hidden="1">
      <c r="A2541" s="1" t="s">
        <v>5430</v>
      </c>
      <c r="B2541" s="17" t="s">
        <v>5652</v>
      </c>
      <c r="C2541" s="1" t="s">
        <v>5431</v>
      </c>
      <c r="D2541" s="1" t="s">
        <v>5653</v>
      </c>
      <c r="E2541" s="1" t="s">
        <v>5652</v>
      </c>
      <c r="F2541" s="1" t="s">
        <v>5431</v>
      </c>
      <c r="G2541" s="1" t="s">
        <v>2904</v>
      </c>
      <c r="H2541" s="1" t="s">
        <v>2905</v>
      </c>
      <c r="I2541" s="1" t="s">
        <v>2614</v>
      </c>
      <c r="J2541" s="17" t="s">
        <v>5430</v>
      </c>
    </row>
    <row r="2542" spans="1:10" hidden="1">
      <c r="A2542" s="1" t="s">
        <v>5418</v>
      </c>
      <c r="B2542" s="17" t="s">
        <v>5652</v>
      </c>
      <c r="C2542" s="1" t="s">
        <v>5420</v>
      </c>
      <c r="D2542" s="1" t="s">
        <v>5653</v>
      </c>
      <c r="E2542" s="1" t="s">
        <v>5652</v>
      </c>
      <c r="F2542" s="1" t="s">
        <v>5420</v>
      </c>
      <c r="G2542" s="1" t="s">
        <v>2904</v>
      </c>
      <c r="H2542" s="1" t="s">
        <v>2905</v>
      </c>
      <c r="I2542" s="1" t="s">
        <v>2614</v>
      </c>
      <c r="J2542" s="17" t="s">
        <v>5418</v>
      </c>
    </row>
    <row r="2543" spans="1:10" hidden="1">
      <c r="A2543" s="1" t="s">
        <v>5426</v>
      </c>
      <c r="B2543" s="17" t="s">
        <v>5654</v>
      </c>
      <c r="C2543" s="1" t="s">
        <v>5428</v>
      </c>
      <c r="D2543" s="1" t="s">
        <v>5655</v>
      </c>
      <c r="E2543" s="1" t="s">
        <v>5654</v>
      </c>
      <c r="F2543" s="1" t="s">
        <v>5428</v>
      </c>
      <c r="G2543" s="1" t="s">
        <v>2904</v>
      </c>
      <c r="H2543" s="1" t="s">
        <v>2905</v>
      </c>
      <c r="I2543" s="1" t="s">
        <v>2614</v>
      </c>
      <c r="J2543" s="17" t="s">
        <v>5426</v>
      </c>
    </row>
    <row r="2544" spans="1:10" hidden="1">
      <c r="A2544" s="1" t="s">
        <v>5430</v>
      </c>
      <c r="B2544" s="17" t="s">
        <v>5654</v>
      </c>
      <c r="C2544" s="1" t="s">
        <v>5431</v>
      </c>
      <c r="D2544" s="1" t="s">
        <v>5655</v>
      </c>
      <c r="E2544" s="1" t="s">
        <v>5654</v>
      </c>
      <c r="F2544" s="1" t="s">
        <v>5431</v>
      </c>
      <c r="G2544" s="1" t="s">
        <v>2904</v>
      </c>
      <c r="H2544" s="1" t="s">
        <v>2905</v>
      </c>
      <c r="I2544" s="1" t="s">
        <v>2614</v>
      </c>
      <c r="J2544" s="17" t="s">
        <v>5430</v>
      </c>
    </row>
    <row r="2545" spans="1:10" hidden="1">
      <c r="A2545" s="1" t="s">
        <v>5450</v>
      </c>
      <c r="B2545" s="17" t="s">
        <v>5440</v>
      </c>
      <c r="C2545" s="1" t="s">
        <v>5451</v>
      </c>
      <c r="D2545" s="1" t="s">
        <v>5441</v>
      </c>
      <c r="E2545" s="1" t="s">
        <v>5440</v>
      </c>
      <c r="F2545" s="1" t="s">
        <v>5451</v>
      </c>
      <c r="G2545" s="1" t="s">
        <v>2904</v>
      </c>
      <c r="H2545" s="1" t="s">
        <v>2905</v>
      </c>
      <c r="I2545" s="1" t="s">
        <v>2614</v>
      </c>
      <c r="J2545" s="17" t="s">
        <v>5450</v>
      </c>
    </row>
    <row r="2546" spans="1:10" hidden="1">
      <c r="A2546" s="1" t="s">
        <v>5426</v>
      </c>
      <c r="B2546" s="17" t="s">
        <v>5440</v>
      </c>
      <c r="C2546" s="1" t="s">
        <v>5428</v>
      </c>
      <c r="D2546" s="1" t="s">
        <v>5441</v>
      </c>
      <c r="E2546" s="1" t="s">
        <v>5440</v>
      </c>
      <c r="F2546" s="1" t="s">
        <v>5428</v>
      </c>
      <c r="G2546" s="1" t="s">
        <v>2904</v>
      </c>
      <c r="H2546" s="1" t="s">
        <v>2905</v>
      </c>
      <c r="I2546" s="1" t="s">
        <v>2614</v>
      </c>
      <c r="J2546" s="17" t="s">
        <v>5426</v>
      </c>
    </row>
    <row r="2547" spans="1:10" hidden="1">
      <c r="A2547" s="1" t="s">
        <v>5430</v>
      </c>
      <c r="B2547" s="17" t="s">
        <v>5440</v>
      </c>
      <c r="C2547" s="1" t="s">
        <v>5431</v>
      </c>
      <c r="D2547" s="1" t="s">
        <v>5441</v>
      </c>
      <c r="E2547" s="1" t="s">
        <v>5440</v>
      </c>
      <c r="F2547" s="1" t="s">
        <v>5431</v>
      </c>
      <c r="G2547" s="1" t="s">
        <v>2904</v>
      </c>
      <c r="H2547" s="1" t="s">
        <v>2905</v>
      </c>
      <c r="I2547" s="1" t="s">
        <v>2614</v>
      </c>
      <c r="J2547" s="17" t="s">
        <v>5430</v>
      </c>
    </row>
    <row r="2548" spans="1:10" hidden="1">
      <c r="A2548" s="1" t="s">
        <v>5480</v>
      </c>
      <c r="B2548" s="17" t="s">
        <v>5440</v>
      </c>
      <c r="C2548" s="1" t="s">
        <v>5481</v>
      </c>
      <c r="D2548" s="1" t="s">
        <v>5441</v>
      </c>
      <c r="E2548" s="1" t="s">
        <v>5440</v>
      </c>
      <c r="F2548" s="1" t="s">
        <v>5481</v>
      </c>
      <c r="G2548" s="1" t="s">
        <v>2904</v>
      </c>
      <c r="H2548" s="1" t="s">
        <v>2905</v>
      </c>
      <c r="I2548" s="1" t="s">
        <v>2614</v>
      </c>
      <c r="J2548" s="17" t="s">
        <v>5480</v>
      </c>
    </row>
    <row r="2549" spans="1:10" hidden="1">
      <c r="A2549" s="1" t="s">
        <v>5440</v>
      </c>
      <c r="B2549" s="17" t="s">
        <v>5440</v>
      </c>
      <c r="C2549" s="1" t="s">
        <v>5441</v>
      </c>
      <c r="D2549" s="1" t="s">
        <v>5441</v>
      </c>
      <c r="E2549" s="1" t="s">
        <v>5440</v>
      </c>
      <c r="F2549" s="1" t="s">
        <v>5441</v>
      </c>
      <c r="G2549" s="1" t="s">
        <v>2904</v>
      </c>
      <c r="H2549" s="1" t="s">
        <v>2905</v>
      </c>
      <c r="I2549" s="1" t="s">
        <v>2614</v>
      </c>
      <c r="J2549" s="17" t="s">
        <v>5440</v>
      </c>
    </row>
    <row r="2550" spans="1:10" hidden="1">
      <c r="A2550" s="1" t="s">
        <v>5418</v>
      </c>
      <c r="B2550" s="17" t="s">
        <v>5440</v>
      </c>
      <c r="C2550" s="1" t="s">
        <v>5420</v>
      </c>
      <c r="D2550" s="1" t="s">
        <v>5441</v>
      </c>
      <c r="E2550" s="1" t="s">
        <v>5440</v>
      </c>
      <c r="F2550" s="1" t="s">
        <v>5420</v>
      </c>
      <c r="G2550" s="1" t="s">
        <v>2904</v>
      </c>
      <c r="H2550" s="1" t="s">
        <v>2905</v>
      </c>
      <c r="I2550" s="1" t="s">
        <v>2614</v>
      </c>
      <c r="J2550" s="17" t="s">
        <v>5418</v>
      </c>
    </row>
    <row r="2551" spans="1:10" hidden="1">
      <c r="A2551" s="1" t="s">
        <v>5418</v>
      </c>
      <c r="B2551" s="17" t="s">
        <v>5656</v>
      </c>
      <c r="C2551" s="1" t="s">
        <v>5420</v>
      </c>
      <c r="D2551" s="1" t="s">
        <v>5657</v>
      </c>
      <c r="E2551" s="1" t="s">
        <v>5656</v>
      </c>
      <c r="F2551" s="1" t="s">
        <v>5420</v>
      </c>
      <c r="G2551" s="1" t="s">
        <v>2904</v>
      </c>
      <c r="H2551" s="1" t="s">
        <v>2905</v>
      </c>
      <c r="I2551" s="1" t="s">
        <v>2614</v>
      </c>
      <c r="J2551" s="17" t="s">
        <v>5418</v>
      </c>
    </row>
    <row r="2552" spans="1:10" hidden="1">
      <c r="A2552" s="1" t="s">
        <v>5426</v>
      </c>
      <c r="B2552" s="17" t="s">
        <v>5658</v>
      </c>
      <c r="C2552" s="1" t="s">
        <v>5428</v>
      </c>
      <c r="D2552" s="1" t="s">
        <v>5659</v>
      </c>
      <c r="E2552" s="1" t="s">
        <v>5658</v>
      </c>
      <c r="F2552" s="1" t="s">
        <v>5428</v>
      </c>
      <c r="G2552" s="1" t="s">
        <v>2904</v>
      </c>
      <c r="H2552" s="1" t="s">
        <v>2905</v>
      </c>
      <c r="I2552" s="1" t="s">
        <v>2614</v>
      </c>
      <c r="J2552" s="17" t="s">
        <v>5426</v>
      </c>
    </row>
    <row r="2553" spans="1:10" hidden="1">
      <c r="A2553" s="1" t="s">
        <v>5430</v>
      </c>
      <c r="B2553" s="17" t="s">
        <v>5658</v>
      </c>
      <c r="C2553" s="1" t="s">
        <v>5431</v>
      </c>
      <c r="D2553" s="1" t="s">
        <v>5659</v>
      </c>
      <c r="E2553" s="1" t="s">
        <v>5658</v>
      </c>
      <c r="F2553" s="1" t="s">
        <v>5431</v>
      </c>
      <c r="G2553" s="1" t="s">
        <v>2904</v>
      </c>
      <c r="H2553" s="1" t="s">
        <v>2905</v>
      </c>
      <c r="I2553" s="1" t="s">
        <v>2614</v>
      </c>
      <c r="J2553" s="17" t="s">
        <v>5430</v>
      </c>
    </row>
    <row r="2554" spans="1:10" hidden="1">
      <c r="A2554" s="1" t="s">
        <v>5418</v>
      </c>
      <c r="B2554" s="17" t="s">
        <v>5660</v>
      </c>
      <c r="C2554" s="1" t="s">
        <v>5420</v>
      </c>
      <c r="D2554" s="1" t="s">
        <v>5661</v>
      </c>
      <c r="E2554" s="1" t="s">
        <v>5660</v>
      </c>
      <c r="F2554" s="1" t="s">
        <v>5420</v>
      </c>
      <c r="G2554" s="1" t="s">
        <v>2904</v>
      </c>
      <c r="H2554" s="1" t="s">
        <v>2905</v>
      </c>
      <c r="I2554" s="1" t="s">
        <v>2614</v>
      </c>
      <c r="J2554" s="17" t="s">
        <v>5418</v>
      </c>
    </row>
    <row r="2555" spans="1:10" hidden="1">
      <c r="A2555" s="1" t="s">
        <v>5418</v>
      </c>
      <c r="B2555" s="17" t="s">
        <v>5662</v>
      </c>
      <c r="C2555" s="1" t="s">
        <v>5420</v>
      </c>
      <c r="D2555" s="1" t="s">
        <v>5663</v>
      </c>
      <c r="E2555" s="1" t="s">
        <v>5662</v>
      </c>
      <c r="F2555" s="1" t="s">
        <v>5420</v>
      </c>
      <c r="G2555" s="1" t="s">
        <v>2904</v>
      </c>
      <c r="H2555" s="1" t="s">
        <v>2905</v>
      </c>
      <c r="I2555" s="1" t="s">
        <v>2614</v>
      </c>
      <c r="J2555" s="17" t="s">
        <v>5418</v>
      </c>
    </row>
    <row r="2556" spans="1:10" hidden="1">
      <c r="A2556" s="1" t="s">
        <v>5450</v>
      </c>
      <c r="B2556" s="17" t="s">
        <v>5664</v>
      </c>
      <c r="C2556" s="1" t="s">
        <v>5451</v>
      </c>
      <c r="D2556" s="1" t="s">
        <v>5665</v>
      </c>
      <c r="E2556" s="1" t="s">
        <v>5664</v>
      </c>
      <c r="F2556" s="1" t="s">
        <v>5451</v>
      </c>
      <c r="G2556" s="1" t="s">
        <v>2904</v>
      </c>
      <c r="H2556" s="1" t="s">
        <v>2905</v>
      </c>
      <c r="I2556" s="1" t="s">
        <v>2614</v>
      </c>
      <c r="J2556" s="17" t="s">
        <v>5450</v>
      </c>
    </row>
    <row r="2557" spans="1:10" hidden="1">
      <c r="A2557" s="1" t="s">
        <v>5666</v>
      </c>
      <c r="B2557" s="17" t="s">
        <v>5667</v>
      </c>
      <c r="C2557" s="1" t="s">
        <v>5668</v>
      </c>
      <c r="D2557" s="1" t="s">
        <v>5669</v>
      </c>
      <c r="E2557" s="1" t="s">
        <v>5667</v>
      </c>
      <c r="F2557" s="1" t="s">
        <v>5668</v>
      </c>
      <c r="G2557" s="1" t="s">
        <v>2904</v>
      </c>
      <c r="H2557" s="1" t="s">
        <v>2905</v>
      </c>
      <c r="I2557" s="1" t="s">
        <v>2614</v>
      </c>
      <c r="J2557" s="17" t="s">
        <v>5666</v>
      </c>
    </row>
    <row r="2558" spans="1:10" hidden="1">
      <c r="A2558" s="1" t="s">
        <v>5480</v>
      </c>
      <c r="B2558" s="17" t="s">
        <v>5670</v>
      </c>
      <c r="C2558" s="1" t="s">
        <v>5481</v>
      </c>
      <c r="D2558" s="1" t="s">
        <v>5671</v>
      </c>
      <c r="E2558" s="1" t="s">
        <v>5670</v>
      </c>
      <c r="F2558" s="1" t="s">
        <v>5481</v>
      </c>
      <c r="G2558" s="1" t="s">
        <v>2904</v>
      </c>
      <c r="H2558" s="1" t="s">
        <v>2905</v>
      </c>
      <c r="I2558" s="1" t="s">
        <v>2614</v>
      </c>
      <c r="J2558" s="17" t="s">
        <v>5480</v>
      </c>
    </row>
    <row r="2559" spans="1:10" hidden="1">
      <c r="A2559" s="1" t="s">
        <v>5430</v>
      </c>
      <c r="B2559" s="17" t="s">
        <v>5672</v>
      </c>
      <c r="C2559" s="1" t="s">
        <v>5431</v>
      </c>
      <c r="D2559" s="1" t="s">
        <v>5673</v>
      </c>
      <c r="E2559" s="1" t="s">
        <v>5672</v>
      </c>
      <c r="F2559" s="1" t="s">
        <v>5431</v>
      </c>
      <c r="G2559" s="1" t="s">
        <v>2904</v>
      </c>
      <c r="H2559" s="1" t="s">
        <v>2905</v>
      </c>
      <c r="I2559" s="1" t="s">
        <v>2614</v>
      </c>
      <c r="J2559" s="17" t="s">
        <v>5430</v>
      </c>
    </row>
    <row r="2560" spans="1:10" hidden="1">
      <c r="A2560" s="1" t="s">
        <v>5418</v>
      </c>
      <c r="B2560" s="17" t="s">
        <v>5672</v>
      </c>
      <c r="C2560" s="1" t="s">
        <v>5420</v>
      </c>
      <c r="D2560" s="1" t="s">
        <v>5673</v>
      </c>
      <c r="E2560" s="1" t="s">
        <v>5672</v>
      </c>
      <c r="F2560" s="1" t="s">
        <v>5420</v>
      </c>
      <c r="G2560" s="1" t="s">
        <v>2904</v>
      </c>
      <c r="H2560" s="1" t="s">
        <v>2905</v>
      </c>
      <c r="I2560" s="1" t="s">
        <v>2614</v>
      </c>
      <c r="J2560" s="17" t="s">
        <v>5418</v>
      </c>
    </row>
    <row r="2561" spans="1:10" hidden="1">
      <c r="A2561" s="1" t="s">
        <v>5422</v>
      </c>
      <c r="B2561" s="17" t="s">
        <v>5674</v>
      </c>
      <c r="C2561" s="1" t="s">
        <v>5424</v>
      </c>
      <c r="D2561" s="1" t="s">
        <v>5675</v>
      </c>
      <c r="E2561" s="1" t="s">
        <v>5674</v>
      </c>
      <c r="F2561" s="1" t="s">
        <v>5424</v>
      </c>
      <c r="G2561" s="1" t="s">
        <v>2904</v>
      </c>
      <c r="H2561" s="1" t="s">
        <v>2905</v>
      </c>
      <c r="I2561" s="1" t="s">
        <v>2614</v>
      </c>
      <c r="J2561" s="17" t="s">
        <v>5422</v>
      </c>
    </row>
    <row r="2562" spans="1:10" hidden="1">
      <c r="A2562" s="1" t="s">
        <v>5438</v>
      </c>
      <c r="B2562" s="17" t="s">
        <v>5674</v>
      </c>
      <c r="C2562" s="1" t="s">
        <v>5439</v>
      </c>
      <c r="D2562" s="1" t="s">
        <v>5675</v>
      </c>
      <c r="E2562" s="1" t="s">
        <v>5674</v>
      </c>
      <c r="F2562" s="1" t="s">
        <v>5439</v>
      </c>
      <c r="G2562" s="1" t="s">
        <v>2904</v>
      </c>
      <c r="H2562" s="1" t="s">
        <v>2905</v>
      </c>
      <c r="I2562" s="1" t="s">
        <v>2614</v>
      </c>
      <c r="J2562" s="17" t="s">
        <v>5438</v>
      </c>
    </row>
    <row r="2563" spans="1:10" hidden="1">
      <c r="A2563" s="1" t="s">
        <v>5450</v>
      </c>
      <c r="B2563" s="17" t="s">
        <v>5674</v>
      </c>
      <c r="C2563" s="1" t="s">
        <v>5451</v>
      </c>
      <c r="D2563" s="1" t="s">
        <v>5675</v>
      </c>
      <c r="E2563" s="1" t="s">
        <v>5674</v>
      </c>
      <c r="F2563" s="1" t="s">
        <v>5451</v>
      </c>
      <c r="G2563" s="1" t="s">
        <v>2904</v>
      </c>
      <c r="H2563" s="1" t="s">
        <v>2905</v>
      </c>
      <c r="I2563" s="1" t="s">
        <v>2614</v>
      </c>
      <c r="J2563" s="17" t="s">
        <v>5450</v>
      </c>
    </row>
    <row r="2564" spans="1:10" hidden="1">
      <c r="A2564" s="1" t="s">
        <v>5430</v>
      </c>
      <c r="B2564" s="17" t="s">
        <v>5674</v>
      </c>
      <c r="C2564" s="1" t="s">
        <v>5431</v>
      </c>
      <c r="D2564" s="1" t="s">
        <v>5675</v>
      </c>
      <c r="E2564" s="1" t="s">
        <v>5674</v>
      </c>
      <c r="F2564" s="1" t="s">
        <v>5431</v>
      </c>
      <c r="G2564" s="1" t="s">
        <v>2904</v>
      </c>
      <c r="H2564" s="1" t="s">
        <v>2905</v>
      </c>
      <c r="I2564" s="1" t="s">
        <v>2614</v>
      </c>
      <c r="J2564" s="17" t="s">
        <v>5430</v>
      </c>
    </row>
    <row r="2565" spans="1:10" hidden="1">
      <c r="A2565" s="1" t="s">
        <v>5480</v>
      </c>
      <c r="B2565" s="17" t="s">
        <v>5674</v>
      </c>
      <c r="C2565" s="1" t="s">
        <v>5481</v>
      </c>
      <c r="D2565" s="1" t="s">
        <v>5675</v>
      </c>
      <c r="E2565" s="1" t="s">
        <v>5674</v>
      </c>
      <c r="F2565" s="1" t="s">
        <v>5481</v>
      </c>
      <c r="G2565" s="1" t="s">
        <v>2904</v>
      </c>
      <c r="H2565" s="1" t="s">
        <v>2905</v>
      </c>
      <c r="I2565" s="1" t="s">
        <v>2614</v>
      </c>
      <c r="J2565" s="17" t="s">
        <v>5480</v>
      </c>
    </row>
    <row r="2566" spans="1:10" hidden="1">
      <c r="A2566" s="1" t="s">
        <v>5418</v>
      </c>
      <c r="B2566" s="17" t="s">
        <v>5674</v>
      </c>
      <c r="C2566" s="1" t="s">
        <v>5420</v>
      </c>
      <c r="D2566" s="1" t="s">
        <v>5675</v>
      </c>
      <c r="E2566" s="1" t="s">
        <v>5674</v>
      </c>
      <c r="F2566" s="1" t="s">
        <v>5420</v>
      </c>
      <c r="G2566" s="1" t="s">
        <v>2904</v>
      </c>
      <c r="H2566" s="1" t="s">
        <v>2905</v>
      </c>
      <c r="I2566" s="1" t="s">
        <v>2614</v>
      </c>
      <c r="J2566" s="17" t="s">
        <v>5418</v>
      </c>
    </row>
    <row r="2567" spans="1:10" hidden="1">
      <c r="A2567" s="1" t="s">
        <v>5430</v>
      </c>
      <c r="B2567" s="17" t="s">
        <v>5676</v>
      </c>
      <c r="C2567" s="1" t="s">
        <v>5431</v>
      </c>
      <c r="D2567" s="1" t="s">
        <v>5677</v>
      </c>
      <c r="E2567" s="1" t="s">
        <v>5676</v>
      </c>
      <c r="F2567" s="1" t="s">
        <v>5431</v>
      </c>
      <c r="G2567" s="1" t="s">
        <v>2904</v>
      </c>
      <c r="H2567" s="1" t="s">
        <v>2905</v>
      </c>
      <c r="I2567" s="1" t="s">
        <v>2614</v>
      </c>
      <c r="J2567" s="17" t="s">
        <v>5430</v>
      </c>
    </row>
    <row r="2568" spans="1:10" hidden="1">
      <c r="A2568" s="1" t="s">
        <v>5418</v>
      </c>
      <c r="B2568" s="17" t="s">
        <v>5676</v>
      </c>
      <c r="C2568" s="1" t="s">
        <v>5420</v>
      </c>
      <c r="D2568" s="1" t="s">
        <v>5677</v>
      </c>
      <c r="E2568" s="1" t="s">
        <v>5676</v>
      </c>
      <c r="F2568" s="1" t="s">
        <v>5420</v>
      </c>
      <c r="G2568" s="1" t="s">
        <v>2904</v>
      </c>
      <c r="H2568" s="1" t="s">
        <v>2905</v>
      </c>
      <c r="I2568" s="1" t="s">
        <v>2614</v>
      </c>
      <c r="J2568" s="17" t="s">
        <v>5418</v>
      </c>
    </row>
    <row r="2569" spans="1:10" hidden="1">
      <c r="A2569" s="1" t="s">
        <v>5430</v>
      </c>
      <c r="B2569" s="17" t="s">
        <v>5678</v>
      </c>
      <c r="C2569" s="1" t="s">
        <v>5431</v>
      </c>
      <c r="D2569" s="1" t="s">
        <v>5679</v>
      </c>
      <c r="E2569" s="1" t="s">
        <v>5678</v>
      </c>
      <c r="F2569" s="1" t="s">
        <v>5431</v>
      </c>
      <c r="G2569" s="1" t="s">
        <v>2904</v>
      </c>
      <c r="H2569" s="1" t="s">
        <v>2905</v>
      </c>
      <c r="I2569" s="1" t="s">
        <v>2614</v>
      </c>
      <c r="J2569" s="17" t="s">
        <v>5430</v>
      </c>
    </row>
    <row r="2570" spans="1:10" hidden="1">
      <c r="A2570" s="1" t="s">
        <v>5480</v>
      </c>
      <c r="B2570" s="17" t="s">
        <v>5678</v>
      </c>
      <c r="C2570" s="1" t="s">
        <v>5481</v>
      </c>
      <c r="D2570" s="1" t="s">
        <v>5679</v>
      </c>
      <c r="E2570" s="1" t="s">
        <v>5678</v>
      </c>
      <c r="F2570" s="1" t="s">
        <v>5481</v>
      </c>
      <c r="G2570" s="1" t="s">
        <v>2904</v>
      </c>
      <c r="H2570" s="1" t="s">
        <v>2905</v>
      </c>
      <c r="I2570" s="1" t="s">
        <v>2614</v>
      </c>
      <c r="J2570" s="17" t="s">
        <v>5480</v>
      </c>
    </row>
    <row r="2571" spans="1:10" hidden="1">
      <c r="A2571" s="1" t="s">
        <v>5418</v>
      </c>
      <c r="B2571" s="17" t="s">
        <v>5678</v>
      </c>
      <c r="C2571" s="1" t="s">
        <v>5420</v>
      </c>
      <c r="D2571" s="1" t="s">
        <v>5679</v>
      </c>
      <c r="E2571" s="1" t="s">
        <v>5678</v>
      </c>
      <c r="F2571" s="1" t="s">
        <v>5420</v>
      </c>
      <c r="G2571" s="1" t="s">
        <v>2904</v>
      </c>
      <c r="H2571" s="1" t="s">
        <v>2905</v>
      </c>
      <c r="I2571" s="1" t="s">
        <v>2614</v>
      </c>
      <c r="J2571" s="17" t="s">
        <v>5418</v>
      </c>
    </row>
    <row r="2572" spans="1:10" hidden="1">
      <c r="A2572" s="1" t="s">
        <v>5430</v>
      </c>
      <c r="B2572" s="17" t="s">
        <v>5680</v>
      </c>
      <c r="C2572" s="1" t="s">
        <v>5431</v>
      </c>
      <c r="D2572" s="1" t="s">
        <v>5681</v>
      </c>
      <c r="E2572" s="1" t="s">
        <v>5680</v>
      </c>
      <c r="F2572" s="1" t="s">
        <v>5431</v>
      </c>
      <c r="G2572" s="1" t="s">
        <v>2904</v>
      </c>
      <c r="H2572" s="1" t="s">
        <v>2905</v>
      </c>
      <c r="I2572" s="1" t="s">
        <v>2614</v>
      </c>
      <c r="J2572" s="17" t="s">
        <v>5430</v>
      </c>
    </row>
    <row r="2573" spans="1:10" hidden="1">
      <c r="A2573" s="1" t="s">
        <v>5480</v>
      </c>
      <c r="B2573" s="17" t="s">
        <v>5680</v>
      </c>
      <c r="C2573" s="1" t="s">
        <v>5481</v>
      </c>
      <c r="D2573" s="1" t="s">
        <v>5681</v>
      </c>
      <c r="E2573" s="1" t="s">
        <v>5680</v>
      </c>
      <c r="F2573" s="1" t="s">
        <v>5481</v>
      </c>
      <c r="G2573" s="1" t="s">
        <v>2904</v>
      </c>
      <c r="H2573" s="1" t="s">
        <v>2905</v>
      </c>
      <c r="I2573" s="1" t="s">
        <v>2614</v>
      </c>
      <c r="J2573" s="17" t="s">
        <v>5480</v>
      </c>
    </row>
    <row r="2574" spans="1:10" hidden="1">
      <c r="A2574" s="1" t="s">
        <v>5418</v>
      </c>
      <c r="B2574" s="17" t="s">
        <v>5680</v>
      </c>
      <c r="C2574" s="1" t="s">
        <v>5420</v>
      </c>
      <c r="D2574" s="1" t="s">
        <v>5681</v>
      </c>
      <c r="E2574" s="1" t="s">
        <v>5680</v>
      </c>
      <c r="F2574" s="1" t="s">
        <v>5420</v>
      </c>
      <c r="G2574" s="1" t="s">
        <v>2904</v>
      </c>
      <c r="H2574" s="1" t="s">
        <v>2905</v>
      </c>
      <c r="I2574" s="1" t="s">
        <v>2614</v>
      </c>
      <c r="J2574" s="17" t="s">
        <v>5418</v>
      </c>
    </row>
    <row r="2575" spans="1:10" hidden="1">
      <c r="A2575" s="1" t="s">
        <v>5450</v>
      </c>
      <c r="B2575" s="17" t="s">
        <v>5682</v>
      </c>
      <c r="C2575" s="1" t="s">
        <v>5451</v>
      </c>
      <c r="D2575" s="1" t="s">
        <v>5683</v>
      </c>
      <c r="E2575" s="1" t="s">
        <v>5682</v>
      </c>
      <c r="F2575" s="1" t="s">
        <v>5451</v>
      </c>
      <c r="G2575" s="1" t="s">
        <v>2904</v>
      </c>
      <c r="H2575" s="1" t="s">
        <v>2905</v>
      </c>
      <c r="I2575" s="1" t="s">
        <v>2614</v>
      </c>
      <c r="J2575" s="17" t="s">
        <v>5450</v>
      </c>
    </row>
    <row r="2576" spans="1:10" hidden="1">
      <c r="A2576" s="1" t="s">
        <v>5430</v>
      </c>
      <c r="B2576" s="17" t="s">
        <v>5684</v>
      </c>
      <c r="C2576" s="1" t="s">
        <v>5431</v>
      </c>
      <c r="D2576" s="1" t="s">
        <v>5685</v>
      </c>
      <c r="E2576" s="1" t="s">
        <v>5684</v>
      </c>
      <c r="F2576" s="1" t="s">
        <v>5431</v>
      </c>
      <c r="G2576" s="1" t="s">
        <v>2904</v>
      </c>
      <c r="H2576" s="1" t="s">
        <v>2905</v>
      </c>
      <c r="I2576" s="1" t="s">
        <v>2614</v>
      </c>
      <c r="J2576" s="17" t="s">
        <v>5430</v>
      </c>
    </row>
    <row r="2577" spans="1:10" hidden="1">
      <c r="A2577" s="1" t="s">
        <v>5418</v>
      </c>
      <c r="B2577" s="17" t="s">
        <v>5684</v>
      </c>
      <c r="C2577" s="1" t="s">
        <v>5420</v>
      </c>
      <c r="D2577" s="1" t="s">
        <v>5685</v>
      </c>
      <c r="E2577" s="1" t="s">
        <v>5684</v>
      </c>
      <c r="F2577" s="1" t="s">
        <v>5420</v>
      </c>
      <c r="G2577" s="1" t="s">
        <v>2904</v>
      </c>
      <c r="H2577" s="1" t="s">
        <v>2905</v>
      </c>
      <c r="I2577" s="1" t="s">
        <v>2614</v>
      </c>
      <c r="J2577" s="17" t="s">
        <v>5418</v>
      </c>
    </row>
    <row r="2578" spans="1:10" hidden="1">
      <c r="A2578" s="1" t="s">
        <v>5422</v>
      </c>
      <c r="B2578" s="17" t="s">
        <v>5418</v>
      </c>
      <c r="C2578" s="1" t="s">
        <v>5424</v>
      </c>
      <c r="D2578" s="1" t="s">
        <v>5420</v>
      </c>
      <c r="E2578" s="1" t="s">
        <v>5418</v>
      </c>
      <c r="F2578" s="1" t="s">
        <v>5424</v>
      </c>
      <c r="G2578" s="1" t="s">
        <v>2904</v>
      </c>
      <c r="H2578" s="1" t="s">
        <v>2905</v>
      </c>
      <c r="I2578" s="1" t="s">
        <v>2614</v>
      </c>
      <c r="J2578" s="17" t="s">
        <v>5422</v>
      </c>
    </row>
    <row r="2579" spans="1:10" hidden="1">
      <c r="A2579" s="1" t="s">
        <v>5438</v>
      </c>
      <c r="B2579" s="17" t="s">
        <v>5418</v>
      </c>
      <c r="C2579" s="1" t="s">
        <v>5439</v>
      </c>
      <c r="D2579" s="1" t="s">
        <v>5420</v>
      </c>
      <c r="E2579" s="1" t="s">
        <v>5418</v>
      </c>
      <c r="F2579" s="1" t="s">
        <v>5439</v>
      </c>
      <c r="G2579" s="1" t="s">
        <v>2904</v>
      </c>
      <c r="H2579" s="1" t="s">
        <v>2905</v>
      </c>
      <c r="I2579" s="1" t="s">
        <v>2614</v>
      </c>
      <c r="J2579" s="17" t="s">
        <v>5438</v>
      </c>
    </row>
    <row r="2580" spans="1:10" hidden="1">
      <c r="A2580" s="1" t="s">
        <v>5562</v>
      </c>
      <c r="B2580" s="17" t="s">
        <v>5418</v>
      </c>
      <c r="C2580" s="1" t="s">
        <v>5563</v>
      </c>
      <c r="D2580" s="1" t="s">
        <v>5420</v>
      </c>
      <c r="E2580" s="1" t="s">
        <v>5418</v>
      </c>
      <c r="F2580" s="1" t="s">
        <v>5563</v>
      </c>
      <c r="G2580" s="1" t="s">
        <v>2904</v>
      </c>
      <c r="H2580" s="1" t="s">
        <v>2905</v>
      </c>
      <c r="I2580" s="1" t="s">
        <v>2614</v>
      </c>
      <c r="J2580" s="17" t="s">
        <v>5562</v>
      </c>
    </row>
    <row r="2581" spans="1:10" hidden="1">
      <c r="A2581" s="1" t="s">
        <v>5426</v>
      </c>
      <c r="B2581" s="17" t="s">
        <v>5418</v>
      </c>
      <c r="C2581" s="1" t="s">
        <v>5428</v>
      </c>
      <c r="D2581" s="1" t="s">
        <v>5420</v>
      </c>
      <c r="E2581" s="1" t="s">
        <v>5418</v>
      </c>
      <c r="F2581" s="1" t="s">
        <v>5428</v>
      </c>
      <c r="G2581" s="1" t="s">
        <v>2904</v>
      </c>
      <c r="H2581" s="1" t="s">
        <v>2905</v>
      </c>
      <c r="I2581" s="1" t="s">
        <v>2614</v>
      </c>
      <c r="J2581" s="17" t="s">
        <v>5426</v>
      </c>
    </row>
    <row r="2582" spans="1:10" hidden="1">
      <c r="A2582" s="1" t="s">
        <v>5430</v>
      </c>
      <c r="B2582" s="17" t="s">
        <v>5418</v>
      </c>
      <c r="C2582" s="1" t="s">
        <v>5431</v>
      </c>
      <c r="D2582" s="1" t="s">
        <v>5420</v>
      </c>
      <c r="E2582" s="1" t="s">
        <v>5418</v>
      </c>
      <c r="F2582" s="1" t="s">
        <v>5431</v>
      </c>
      <c r="G2582" s="1" t="s">
        <v>2904</v>
      </c>
      <c r="H2582" s="1" t="s">
        <v>2905</v>
      </c>
      <c r="I2582" s="1" t="s">
        <v>2614</v>
      </c>
      <c r="J2582" s="17" t="s">
        <v>5430</v>
      </c>
    </row>
    <row r="2583" spans="1:10" hidden="1">
      <c r="A2583" s="1" t="s">
        <v>5418</v>
      </c>
      <c r="B2583" s="17" t="s">
        <v>5418</v>
      </c>
      <c r="C2583" s="1" t="s">
        <v>5420</v>
      </c>
      <c r="D2583" s="1" t="s">
        <v>5420</v>
      </c>
      <c r="E2583" s="1" t="s">
        <v>5418</v>
      </c>
      <c r="F2583" s="1" t="s">
        <v>5420</v>
      </c>
      <c r="G2583" s="1" t="s">
        <v>2904</v>
      </c>
      <c r="H2583" s="1" t="s">
        <v>2905</v>
      </c>
      <c r="I2583" s="1" t="s">
        <v>2614</v>
      </c>
      <c r="J2583" s="17" t="s">
        <v>5418</v>
      </c>
    </row>
    <row r="2584" spans="1:10" hidden="1">
      <c r="A2584" s="1" t="s">
        <v>5430</v>
      </c>
      <c r="B2584" s="17" t="s">
        <v>5686</v>
      </c>
      <c r="C2584" s="1" t="s">
        <v>5431</v>
      </c>
      <c r="D2584" s="1" t="s">
        <v>5687</v>
      </c>
      <c r="E2584" s="1" t="s">
        <v>5686</v>
      </c>
      <c r="F2584" s="1" t="s">
        <v>5431</v>
      </c>
      <c r="G2584" s="1" t="s">
        <v>2904</v>
      </c>
      <c r="H2584" s="1" t="s">
        <v>2905</v>
      </c>
      <c r="I2584" s="1" t="s">
        <v>2614</v>
      </c>
      <c r="J2584" s="17" t="s">
        <v>5430</v>
      </c>
    </row>
    <row r="2585" spans="1:10" hidden="1">
      <c r="A2585" s="1" t="s">
        <v>5418</v>
      </c>
      <c r="B2585" s="17" t="s">
        <v>5686</v>
      </c>
      <c r="C2585" s="1" t="s">
        <v>5420</v>
      </c>
      <c r="D2585" s="1" t="s">
        <v>5687</v>
      </c>
      <c r="E2585" s="1" t="s">
        <v>5686</v>
      </c>
      <c r="F2585" s="1" t="s">
        <v>5420</v>
      </c>
      <c r="G2585" s="1" t="s">
        <v>2904</v>
      </c>
      <c r="H2585" s="1" t="s">
        <v>2905</v>
      </c>
      <c r="I2585" s="1" t="s">
        <v>2614</v>
      </c>
      <c r="J2585" s="17" t="s">
        <v>5418</v>
      </c>
    </row>
    <row r="2586" spans="1:10" hidden="1">
      <c r="A2586" s="1" t="s">
        <v>5450</v>
      </c>
      <c r="B2586" s="17" t="s">
        <v>5688</v>
      </c>
      <c r="C2586" s="1" t="s">
        <v>5451</v>
      </c>
      <c r="D2586" s="1" t="s">
        <v>5689</v>
      </c>
      <c r="E2586" s="1" t="s">
        <v>5688</v>
      </c>
      <c r="F2586" s="1" t="s">
        <v>5451</v>
      </c>
      <c r="G2586" s="1" t="s">
        <v>2904</v>
      </c>
      <c r="H2586" s="1" t="s">
        <v>2905</v>
      </c>
      <c r="I2586" s="1" t="s">
        <v>2614</v>
      </c>
      <c r="J2586" s="17" t="s">
        <v>5450</v>
      </c>
    </row>
    <row r="2587" spans="1:10" hidden="1">
      <c r="A2587" s="1" t="s">
        <v>5426</v>
      </c>
      <c r="B2587" s="17" t="s">
        <v>5688</v>
      </c>
      <c r="C2587" s="1" t="s">
        <v>5428</v>
      </c>
      <c r="D2587" s="1" t="s">
        <v>5689</v>
      </c>
      <c r="E2587" s="1" t="s">
        <v>5688</v>
      </c>
      <c r="F2587" s="1" t="s">
        <v>5428</v>
      </c>
      <c r="G2587" s="1" t="s">
        <v>2904</v>
      </c>
      <c r="H2587" s="1" t="s">
        <v>2905</v>
      </c>
      <c r="I2587" s="1" t="s">
        <v>2614</v>
      </c>
      <c r="J2587" s="17" t="s">
        <v>5426</v>
      </c>
    </row>
    <row r="2588" spans="1:10" hidden="1">
      <c r="A2588" s="1" t="s">
        <v>5430</v>
      </c>
      <c r="B2588" s="17" t="s">
        <v>5688</v>
      </c>
      <c r="C2588" s="1" t="s">
        <v>5431</v>
      </c>
      <c r="D2588" s="1" t="s">
        <v>5689</v>
      </c>
      <c r="E2588" s="1" t="s">
        <v>5688</v>
      </c>
      <c r="F2588" s="1" t="s">
        <v>5431</v>
      </c>
      <c r="G2588" s="1" t="s">
        <v>2904</v>
      </c>
      <c r="H2588" s="1" t="s">
        <v>2905</v>
      </c>
      <c r="I2588" s="1" t="s">
        <v>2614</v>
      </c>
      <c r="J2588" s="17" t="s">
        <v>5430</v>
      </c>
    </row>
    <row r="2589" spans="1:10" hidden="1">
      <c r="A2589" s="1" t="s">
        <v>5480</v>
      </c>
      <c r="B2589" s="17" t="s">
        <v>5688</v>
      </c>
      <c r="C2589" s="1" t="s">
        <v>5481</v>
      </c>
      <c r="D2589" s="1" t="s">
        <v>5689</v>
      </c>
      <c r="E2589" s="1" t="s">
        <v>5688</v>
      </c>
      <c r="F2589" s="1" t="s">
        <v>5481</v>
      </c>
      <c r="G2589" s="1" t="s">
        <v>2904</v>
      </c>
      <c r="H2589" s="1" t="s">
        <v>2905</v>
      </c>
      <c r="I2589" s="1" t="s">
        <v>2614</v>
      </c>
      <c r="J2589" s="17" t="s">
        <v>5480</v>
      </c>
    </row>
    <row r="2590" spans="1:10" hidden="1">
      <c r="A2590" s="1" t="s">
        <v>5462</v>
      </c>
      <c r="B2590" s="17" t="s">
        <v>5688</v>
      </c>
      <c r="C2590" s="1" t="s">
        <v>5463</v>
      </c>
      <c r="D2590" s="1" t="s">
        <v>5689</v>
      </c>
      <c r="E2590" s="1" t="s">
        <v>5688</v>
      </c>
      <c r="F2590" s="1" t="s">
        <v>5463</v>
      </c>
      <c r="G2590" s="1" t="s">
        <v>2904</v>
      </c>
      <c r="H2590" s="1" t="s">
        <v>2905</v>
      </c>
      <c r="I2590" s="1" t="s">
        <v>2614</v>
      </c>
      <c r="J2590" s="17" t="s">
        <v>5462</v>
      </c>
    </row>
    <row r="2591" spans="1:10" hidden="1">
      <c r="A2591" s="1" t="s">
        <v>5418</v>
      </c>
      <c r="B2591" s="17" t="s">
        <v>5688</v>
      </c>
      <c r="C2591" s="1" t="s">
        <v>5420</v>
      </c>
      <c r="D2591" s="1" t="s">
        <v>5689</v>
      </c>
      <c r="E2591" s="1" t="s">
        <v>5688</v>
      </c>
      <c r="F2591" s="1" t="s">
        <v>5420</v>
      </c>
      <c r="G2591" s="1" t="s">
        <v>2904</v>
      </c>
      <c r="H2591" s="1" t="s">
        <v>2905</v>
      </c>
      <c r="I2591" s="1" t="s">
        <v>2614</v>
      </c>
      <c r="J2591" s="17" t="s">
        <v>5418</v>
      </c>
    </row>
    <row r="2592" spans="1:10" hidden="1">
      <c r="A2592" s="1" t="s">
        <v>5418</v>
      </c>
      <c r="B2592" s="17" t="s">
        <v>5690</v>
      </c>
      <c r="C2592" s="1" t="s">
        <v>5420</v>
      </c>
      <c r="D2592" s="1" t="s">
        <v>5691</v>
      </c>
      <c r="E2592" s="1" t="s">
        <v>5690</v>
      </c>
      <c r="F2592" s="1" t="s">
        <v>5420</v>
      </c>
      <c r="G2592" s="1" t="s">
        <v>2904</v>
      </c>
      <c r="H2592" s="1" t="s">
        <v>2905</v>
      </c>
      <c r="I2592" s="1" t="s">
        <v>2614</v>
      </c>
      <c r="J2592" s="17" t="s">
        <v>5418</v>
      </c>
    </row>
    <row r="2593" spans="1:10" hidden="1">
      <c r="A2593" s="1" t="s">
        <v>5422</v>
      </c>
      <c r="B2593" s="17" t="s">
        <v>5692</v>
      </c>
      <c r="C2593" s="1" t="s">
        <v>5424</v>
      </c>
      <c r="D2593" s="1" t="s">
        <v>5693</v>
      </c>
      <c r="E2593" s="1" t="s">
        <v>5692</v>
      </c>
      <c r="F2593" s="1" t="s">
        <v>5424</v>
      </c>
      <c r="G2593" s="1" t="s">
        <v>2904</v>
      </c>
      <c r="H2593" s="1" t="s">
        <v>2905</v>
      </c>
      <c r="I2593" s="1" t="s">
        <v>2614</v>
      </c>
      <c r="J2593" s="17" t="s">
        <v>5422</v>
      </c>
    </row>
    <row r="2594" spans="1:10" hidden="1">
      <c r="A2594" s="1" t="s">
        <v>5430</v>
      </c>
      <c r="B2594" s="17" t="s">
        <v>5692</v>
      </c>
      <c r="C2594" s="1" t="s">
        <v>5431</v>
      </c>
      <c r="D2594" s="1" t="s">
        <v>5693</v>
      </c>
      <c r="E2594" s="1" t="s">
        <v>5692</v>
      </c>
      <c r="F2594" s="1" t="s">
        <v>5431</v>
      </c>
      <c r="G2594" s="1" t="s">
        <v>2904</v>
      </c>
      <c r="H2594" s="1" t="s">
        <v>2905</v>
      </c>
      <c r="I2594" s="1" t="s">
        <v>2614</v>
      </c>
      <c r="J2594" s="17" t="s">
        <v>5430</v>
      </c>
    </row>
    <row r="2595" spans="1:10" hidden="1">
      <c r="A2595" s="1" t="s">
        <v>5418</v>
      </c>
      <c r="B2595" s="17" t="s">
        <v>5692</v>
      </c>
      <c r="C2595" s="1" t="s">
        <v>5420</v>
      </c>
      <c r="D2595" s="1" t="s">
        <v>5693</v>
      </c>
      <c r="E2595" s="1" t="s">
        <v>5692</v>
      </c>
      <c r="F2595" s="1" t="s">
        <v>5420</v>
      </c>
      <c r="G2595" s="1" t="s">
        <v>2904</v>
      </c>
      <c r="H2595" s="1" t="s">
        <v>2905</v>
      </c>
      <c r="I2595" s="1" t="s">
        <v>2614</v>
      </c>
      <c r="J2595" s="17" t="s">
        <v>5418</v>
      </c>
    </row>
    <row r="2596" spans="1:10" hidden="1">
      <c r="A2596" s="1" t="s">
        <v>5438</v>
      </c>
      <c r="B2596" s="17" t="s">
        <v>5694</v>
      </c>
      <c r="C2596" s="1" t="s">
        <v>5439</v>
      </c>
      <c r="D2596" s="1" t="s">
        <v>5695</v>
      </c>
      <c r="E2596" s="1" t="s">
        <v>5694</v>
      </c>
      <c r="F2596" s="1" t="s">
        <v>5439</v>
      </c>
      <c r="G2596" s="1" t="s">
        <v>2904</v>
      </c>
      <c r="H2596" s="1" t="s">
        <v>2905</v>
      </c>
      <c r="I2596" s="1" t="s">
        <v>2614</v>
      </c>
      <c r="J2596" s="17" t="s">
        <v>5438</v>
      </c>
    </row>
    <row r="2597" spans="1:10" hidden="1">
      <c r="A2597" s="1" t="s">
        <v>5450</v>
      </c>
      <c r="B2597" s="17" t="s">
        <v>5696</v>
      </c>
      <c r="C2597" s="1" t="s">
        <v>5451</v>
      </c>
      <c r="D2597" s="1" t="s">
        <v>5697</v>
      </c>
      <c r="E2597" s="1" t="s">
        <v>5696</v>
      </c>
      <c r="F2597" s="1" t="s">
        <v>5451</v>
      </c>
      <c r="G2597" s="1" t="s">
        <v>2904</v>
      </c>
      <c r="H2597" s="1" t="s">
        <v>2905</v>
      </c>
      <c r="I2597" s="1" t="s">
        <v>2614</v>
      </c>
      <c r="J2597" s="17" t="s">
        <v>5450</v>
      </c>
    </row>
    <row r="2598" spans="1:10" hidden="1">
      <c r="A2598" s="1" t="s">
        <v>5470</v>
      </c>
      <c r="B2598" s="17" t="s">
        <v>5698</v>
      </c>
      <c r="C2598" s="1" t="s">
        <v>5471</v>
      </c>
      <c r="D2598" s="1" t="s">
        <v>5699</v>
      </c>
      <c r="E2598" s="1" t="s">
        <v>5698</v>
      </c>
      <c r="F2598" s="1" t="s">
        <v>5471</v>
      </c>
      <c r="G2598" s="1" t="s">
        <v>2904</v>
      </c>
      <c r="H2598" s="1" t="s">
        <v>2905</v>
      </c>
      <c r="I2598" s="1" t="s">
        <v>2614</v>
      </c>
      <c r="J2598" s="17" t="s">
        <v>5470</v>
      </c>
    </row>
    <row r="2599" spans="1:10" hidden="1">
      <c r="A2599" s="1" t="s">
        <v>5438</v>
      </c>
      <c r="B2599" s="17" t="s">
        <v>5700</v>
      </c>
      <c r="C2599" s="1" t="s">
        <v>5439</v>
      </c>
      <c r="D2599" s="1" t="s">
        <v>5701</v>
      </c>
      <c r="E2599" s="1" t="s">
        <v>5700</v>
      </c>
      <c r="F2599" s="1" t="s">
        <v>5439</v>
      </c>
      <c r="G2599" s="1" t="s">
        <v>2904</v>
      </c>
      <c r="H2599" s="1" t="s">
        <v>2905</v>
      </c>
      <c r="I2599" s="1" t="s">
        <v>2614</v>
      </c>
      <c r="J2599" s="17" t="s">
        <v>5438</v>
      </c>
    </row>
    <row r="2600" spans="1:10" hidden="1">
      <c r="A2600" s="1" t="s">
        <v>5426</v>
      </c>
      <c r="B2600" s="17" t="s">
        <v>5702</v>
      </c>
      <c r="C2600" s="1" t="s">
        <v>5428</v>
      </c>
      <c r="D2600" s="1" t="s">
        <v>5703</v>
      </c>
      <c r="E2600" s="1" t="s">
        <v>5702</v>
      </c>
      <c r="F2600" s="1" t="s">
        <v>5428</v>
      </c>
      <c r="G2600" s="1" t="s">
        <v>2904</v>
      </c>
      <c r="H2600" s="1" t="s">
        <v>2905</v>
      </c>
      <c r="I2600" s="1" t="s">
        <v>2614</v>
      </c>
      <c r="J2600" s="17" t="s">
        <v>5426</v>
      </c>
    </row>
    <row r="2601" spans="1:10" hidden="1">
      <c r="A2601" s="1" t="s">
        <v>5430</v>
      </c>
      <c r="B2601" s="17" t="s">
        <v>5702</v>
      </c>
      <c r="C2601" s="1" t="s">
        <v>5431</v>
      </c>
      <c r="D2601" s="1" t="s">
        <v>5703</v>
      </c>
      <c r="E2601" s="1" t="s">
        <v>5702</v>
      </c>
      <c r="F2601" s="1" t="s">
        <v>5431</v>
      </c>
      <c r="G2601" s="1" t="s">
        <v>2904</v>
      </c>
      <c r="H2601" s="1" t="s">
        <v>2905</v>
      </c>
      <c r="I2601" s="1" t="s">
        <v>2614</v>
      </c>
      <c r="J2601" s="17" t="s">
        <v>5430</v>
      </c>
    </row>
    <row r="2602" spans="1:10" hidden="1">
      <c r="A2602" s="1" t="s">
        <v>5418</v>
      </c>
      <c r="B2602" s="17" t="s">
        <v>5702</v>
      </c>
      <c r="C2602" s="1" t="s">
        <v>5420</v>
      </c>
      <c r="D2602" s="1" t="s">
        <v>5703</v>
      </c>
      <c r="E2602" s="1" t="s">
        <v>5702</v>
      </c>
      <c r="F2602" s="1" t="s">
        <v>5420</v>
      </c>
      <c r="G2602" s="1" t="s">
        <v>2904</v>
      </c>
      <c r="H2602" s="1" t="s">
        <v>2905</v>
      </c>
      <c r="I2602" s="1" t="s">
        <v>2614</v>
      </c>
      <c r="J2602" s="17" t="s">
        <v>5418</v>
      </c>
    </row>
    <row r="2603" spans="1:10" hidden="1">
      <c r="A2603" s="1" t="s">
        <v>5430</v>
      </c>
      <c r="B2603" s="17" t="s">
        <v>5704</v>
      </c>
      <c r="C2603" s="1" t="s">
        <v>5431</v>
      </c>
      <c r="D2603" s="1" t="s">
        <v>5705</v>
      </c>
      <c r="E2603" s="1" t="s">
        <v>5704</v>
      </c>
      <c r="F2603" s="1" t="s">
        <v>5431</v>
      </c>
      <c r="G2603" s="1" t="s">
        <v>2904</v>
      </c>
      <c r="H2603" s="1" t="s">
        <v>2905</v>
      </c>
      <c r="I2603" s="1" t="s">
        <v>2614</v>
      </c>
      <c r="J2603" s="17" t="s">
        <v>5430</v>
      </c>
    </row>
    <row r="2604" spans="1:10" hidden="1">
      <c r="A2604" s="1" t="s">
        <v>5418</v>
      </c>
      <c r="B2604" s="17" t="s">
        <v>5704</v>
      </c>
      <c r="C2604" s="1" t="s">
        <v>5420</v>
      </c>
      <c r="D2604" s="1" t="s">
        <v>5705</v>
      </c>
      <c r="E2604" s="1" t="s">
        <v>5704</v>
      </c>
      <c r="F2604" s="1" t="s">
        <v>5420</v>
      </c>
      <c r="G2604" s="1" t="s">
        <v>2904</v>
      </c>
      <c r="H2604" s="1" t="s">
        <v>2905</v>
      </c>
      <c r="I2604" s="1" t="s">
        <v>2614</v>
      </c>
      <c r="J2604" s="17" t="s">
        <v>5418</v>
      </c>
    </row>
    <row r="2605" spans="1:10" hidden="1">
      <c r="A2605" s="1" t="s">
        <v>5438</v>
      </c>
      <c r="B2605" s="17" t="s">
        <v>5706</v>
      </c>
      <c r="C2605" s="1" t="s">
        <v>5439</v>
      </c>
      <c r="D2605" s="1" t="s">
        <v>5707</v>
      </c>
      <c r="E2605" s="1" t="s">
        <v>5706</v>
      </c>
      <c r="F2605" s="1" t="s">
        <v>5439</v>
      </c>
      <c r="G2605" s="1" t="s">
        <v>2904</v>
      </c>
      <c r="H2605" s="1" t="s">
        <v>2905</v>
      </c>
      <c r="I2605" s="1" t="s">
        <v>2614</v>
      </c>
      <c r="J2605" s="17" t="s">
        <v>5438</v>
      </c>
    </row>
    <row r="2606" spans="1:10" hidden="1">
      <c r="A2606" s="1" t="s">
        <v>5430</v>
      </c>
      <c r="B2606" s="17" t="s">
        <v>5706</v>
      </c>
      <c r="C2606" s="1" t="s">
        <v>5431</v>
      </c>
      <c r="D2606" s="1" t="s">
        <v>5707</v>
      </c>
      <c r="E2606" s="1" t="s">
        <v>5706</v>
      </c>
      <c r="F2606" s="1" t="s">
        <v>5431</v>
      </c>
      <c r="G2606" s="1" t="s">
        <v>2904</v>
      </c>
      <c r="H2606" s="1" t="s">
        <v>2905</v>
      </c>
      <c r="I2606" s="1" t="s">
        <v>2614</v>
      </c>
      <c r="J2606" s="17" t="s">
        <v>5430</v>
      </c>
    </row>
    <row r="2607" spans="1:10" hidden="1">
      <c r="A2607" s="1" t="s">
        <v>5418</v>
      </c>
      <c r="B2607" s="17" t="s">
        <v>5706</v>
      </c>
      <c r="C2607" s="1" t="s">
        <v>5420</v>
      </c>
      <c r="D2607" s="1" t="s">
        <v>5707</v>
      </c>
      <c r="E2607" s="1" t="s">
        <v>5706</v>
      </c>
      <c r="F2607" s="1" t="s">
        <v>5420</v>
      </c>
      <c r="G2607" s="1" t="s">
        <v>2904</v>
      </c>
      <c r="H2607" s="1" t="s">
        <v>2905</v>
      </c>
      <c r="I2607" s="1" t="s">
        <v>2614</v>
      </c>
      <c r="J2607" s="17" t="s">
        <v>5418</v>
      </c>
    </row>
    <row r="2608" spans="1:10" hidden="1">
      <c r="A2608" s="1" t="s">
        <v>5426</v>
      </c>
      <c r="B2608" s="17" t="s">
        <v>5708</v>
      </c>
      <c r="C2608" s="1" t="s">
        <v>5428</v>
      </c>
      <c r="D2608" s="1" t="s">
        <v>5709</v>
      </c>
      <c r="E2608" s="1" t="s">
        <v>5708</v>
      </c>
      <c r="F2608" s="1" t="s">
        <v>5428</v>
      </c>
      <c r="G2608" s="1" t="s">
        <v>2904</v>
      </c>
      <c r="H2608" s="1" t="s">
        <v>2905</v>
      </c>
      <c r="I2608" s="1" t="s">
        <v>2614</v>
      </c>
      <c r="J2608" s="17" t="s">
        <v>5426</v>
      </c>
    </row>
    <row r="2609" spans="1:10" hidden="1">
      <c r="A2609" s="1" t="s">
        <v>5430</v>
      </c>
      <c r="B2609" s="17" t="s">
        <v>5708</v>
      </c>
      <c r="C2609" s="1" t="s">
        <v>5431</v>
      </c>
      <c r="D2609" s="1" t="s">
        <v>5709</v>
      </c>
      <c r="E2609" s="1" t="s">
        <v>5708</v>
      </c>
      <c r="F2609" s="1" t="s">
        <v>5431</v>
      </c>
      <c r="G2609" s="1" t="s">
        <v>2904</v>
      </c>
      <c r="H2609" s="1" t="s">
        <v>2905</v>
      </c>
      <c r="I2609" s="1" t="s">
        <v>2614</v>
      </c>
      <c r="J2609" s="17" t="s">
        <v>5430</v>
      </c>
    </row>
    <row r="2610" spans="1:10" hidden="1">
      <c r="A2610" s="1" t="s">
        <v>5430</v>
      </c>
      <c r="B2610" s="17" t="s">
        <v>5710</v>
      </c>
      <c r="C2610" s="1" t="s">
        <v>5431</v>
      </c>
      <c r="D2610" s="1" t="s">
        <v>5711</v>
      </c>
      <c r="E2610" s="1" t="s">
        <v>5710</v>
      </c>
      <c r="F2610" s="1" t="s">
        <v>5431</v>
      </c>
      <c r="G2610" s="1" t="s">
        <v>2904</v>
      </c>
      <c r="H2610" s="1" t="s">
        <v>2905</v>
      </c>
      <c r="I2610" s="1" t="s">
        <v>2614</v>
      </c>
      <c r="J2610" s="17" t="s">
        <v>5430</v>
      </c>
    </row>
    <row r="2611" spans="1:10" hidden="1">
      <c r="A2611" s="1" t="s">
        <v>5418</v>
      </c>
      <c r="B2611" s="17" t="s">
        <v>5710</v>
      </c>
      <c r="C2611" s="1" t="s">
        <v>5420</v>
      </c>
      <c r="D2611" s="1" t="s">
        <v>5711</v>
      </c>
      <c r="E2611" s="1" t="s">
        <v>5710</v>
      </c>
      <c r="F2611" s="1" t="s">
        <v>5420</v>
      </c>
      <c r="G2611" s="1" t="s">
        <v>2904</v>
      </c>
      <c r="H2611" s="1" t="s">
        <v>2905</v>
      </c>
      <c r="I2611" s="1" t="s">
        <v>2614</v>
      </c>
      <c r="J2611" s="17" t="s">
        <v>5418</v>
      </c>
    </row>
    <row r="2612" spans="1:10" hidden="1">
      <c r="A2612" s="1" t="s">
        <v>5422</v>
      </c>
      <c r="B2612" s="17" t="s">
        <v>5712</v>
      </c>
      <c r="C2612" s="1" t="s">
        <v>5424</v>
      </c>
      <c r="D2612" s="1" t="s">
        <v>5713</v>
      </c>
      <c r="E2612" s="1" t="s">
        <v>5712</v>
      </c>
      <c r="F2612" s="1" t="s">
        <v>5424</v>
      </c>
      <c r="G2612" s="1" t="s">
        <v>2904</v>
      </c>
      <c r="H2612" s="1" t="s">
        <v>2905</v>
      </c>
      <c r="I2612" s="1" t="s">
        <v>2614</v>
      </c>
      <c r="J2612" s="17" t="s">
        <v>5422</v>
      </c>
    </row>
    <row r="2613" spans="1:10" hidden="1">
      <c r="A2613" s="1" t="s">
        <v>5430</v>
      </c>
      <c r="B2613" s="17" t="s">
        <v>5714</v>
      </c>
      <c r="C2613" s="1" t="s">
        <v>5431</v>
      </c>
      <c r="D2613" s="1" t="s">
        <v>5715</v>
      </c>
      <c r="E2613" s="1" t="s">
        <v>5714</v>
      </c>
      <c r="F2613" s="1" t="s">
        <v>5431</v>
      </c>
      <c r="G2613" s="1" t="s">
        <v>2904</v>
      </c>
      <c r="H2613" s="1" t="s">
        <v>2905</v>
      </c>
      <c r="I2613" s="1" t="s">
        <v>2614</v>
      </c>
      <c r="J2613" s="17" t="s">
        <v>5430</v>
      </c>
    </row>
    <row r="2614" spans="1:10" hidden="1">
      <c r="A2614" s="1" t="s">
        <v>5418</v>
      </c>
      <c r="B2614" s="17" t="s">
        <v>5714</v>
      </c>
      <c r="C2614" s="1" t="s">
        <v>5420</v>
      </c>
      <c r="D2614" s="1" t="s">
        <v>5715</v>
      </c>
      <c r="E2614" s="1" t="s">
        <v>5714</v>
      </c>
      <c r="F2614" s="1" t="s">
        <v>5420</v>
      </c>
      <c r="G2614" s="1" t="s">
        <v>2904</v>
      </c>
      <c r="H2614" s="1" t="s">
        <v>2905</v>
      </c>
      <c r="I2614" s="1" t="s">
        <v>2614</v>
      </c>
      <c r="J2614" s="17" t="s">
        <v>5418</v>
      </c>
    </row>
    <row r="2615" spans="1:10" hidden="1">
      <c r="A2615" s="1" t="s">
        <v>5422</v>
      </c>
      <c r="B2615" s="17" t="s">
        <v>5716</v>
      </c>
      <c r="C2615" s="1" t="s">
        <v>5424</v>
      </c>
      <c r="D2615" s="1" t="s">
        <v>5717</v>
      </c>
      <c r="E2615" s="1" t="s">
        <v>5716</v>
      </c>
      <c r="F2615" s="1" t="s">
        <v>5424</v>
      </c>
      <c r="G2615" s="1" t="s">
        <v>2904</v>
      </c>
      <c r="H2615" s="1" t="s">
        <v>2905</v>
      </c>
      <c r="I2615" s="1" t="s">
        <v>2614</v>
      </c>
      <c r="J2615" s="17" t="s">
        <v>5422</v>
      </c>
    </row>
    <row r="2616" spans="1:10" hidden="1">
      <c r="A2616" s="1" t="s">
        <v>5430</v>
      </c>
      <c r="B2616" s="17" t="s">
        <v>5718</v>
      </c>
      <c r="C2616" s="1" t="s">
        <v>5431</v>
      </c>
      <c r="D2616" s="1" t="s">
        <v>5719</v>
      </c>
      <c r="E2616" s="1" t="s">
        <v>5718</v>
      </c>
      <c r="F2616" s="1" t="s">
        <v>5431</v>
      </c>
      <c r="G2616" s="1" t="s">
        <v>2904</v>
      </c>
      <c r="H2616" s="1" t="s">
        <v>2905</v>
      </c>
      <c r="I2616" s="1" t="s">
        <v>2614</v>
      </c>
      <c r="J2616" s="17" t="s">
        <v>5430</v>
      </c>
    </row>
    <row r="2617" spans="1:10" hidden="1">
      <c r="A2617" s="1" t="s">
        <v>5418</v>
      </c>
      <c r="B2617" s="17" t="s">
        <v>5718</v>
      </c>
      <c r="C2617" s="1" t="s">
        <v>5420</v>
      </c>
      <c r="D2617" s="1" t="s">
        <v>5719</v>
      </c>
      <c r="E2617" s="1" t="s">
        <v>5718</v>
      </c>
      <c r="F2617" s="1" t="s">
        <v>5420</v>
      </c>
      <c r="G2617" s="1" t="s">
        <v>2904</v>
      </c>
      <c r="H2617" s="1" t="s">
        <v>2905</v>
      </c>
      <c r="I2617" s="1" t="s">
        <v>2614</v>
      </c>
      <c r="J2617" s="17" t="s">
        <v>5418</v>
      </c>
    </row>
    <row r="2618" spans="1:10" hidden="1">
      <c r="A2618" s="1" t="s">
        <v>5450</v>
      </c>
      <c r="B2618" s="17" t="s">
        <v>5720</v>
      </c>
      <c r="C2618" s="1" t="s">
        <v>5451</v>
      </c>
      <c r="D2618" s="1" t="s">
        <v>5721</v>
      </c>
      <c r="E2618" s="1" t="s">
        <v>5720</v>
      </c>
      <c r="F2618" s="1" t="s">
        <v>5451</v>
      </c>
      <c r="G2618" s="1" t="s">
        <v>2904</v>
      </c>
      <c r="H2618" s="1" t="s">
        <v>2905</v>
      </c>
      <c r="I2618" s="1" t="s">
        <v>2614</v>
      </c>
      <c r="J2618" s="17" t="s">
        <v>5450</v>
      </c>
    </row>
    <row r="2619" spans="1:10" hidden="1">
      <c r="A2619" s="1" t="s">
        <v>5480</v>
      </c>
      <c r="B2619" s="17" t="s">
        <v>5722</v>
      </c>
      <c r="C2619" s="1" t="s">
        <v>5481</v>
      </c>
      <c r="D2619" s="1" t="s">
        <v>5723</v>
      </c>
      <c r="E2619" s="1" t="s">
        <v>5722</v>
      </c>
      <c r="F2619" s="1" t="s">
        <v>5481</v>
      </c>
      <c r="G2619" s="1" t="s">
        <v>2904</v>
      </c>
      <c r="H2619" s="1" t="s">
        <v>2905</v>
      </c>
      <c r="I2619" s="1" t="s">
        <v>2614</v>
      </c>
      <c r="J2619" s="17" t="s">
        <v>5480</v>
      </c>
    </row>
    <row r="2620" spans="1:10" hidden="1">
      <c r="A2620" s="1" t="s">
        <v>5430</v>
      </c>
      <c r="B2620" s="17" t="s">
        <v>5580</v>
      </c>
      <c r="C2620" s="1" t="s">
        <v>5431</v>
      </c>
      <c r="D2620" s="1" t="s">
        <v>5581</v>
      </c>
      <c r="E2620" s="1" t="s">
        <v>5580</v>
      </c>
      <c r="F2620" s="1" t="s">
        <v>5431</v>
      </c>
      <c r="G2620" s="1" t="s">
        <v>2904</v>
      </c>
      <c r="H2620" s="1" t="s">
        <v>2905</v>
      </c>
      <c r="I2620" s="1" t="s">
        <v>2614</v>
      </c>
      <c r="J2620" s="17" t="s">
        <v>5430</v>
      </c>
    </row>
    <row r="2621" spans="1:10" hidden="1">
      <c r="A2621" s="1" t="s">
        <v>5418</v>
      </c>
      <c r="B2621" s="17" t="s">
        <v>5580</v>
      </c>
      <c r="C2621" s="1" t="s">
        <v>5420</v>
      </c>
      <c r="D2621" s="1" t="s">
        <v>5581</v>
      </c>
      <c r="E2621" s="1" t="s">
        <v>5580</v>
      </c>
      <c r="F2621" s="1" t="s">
        <v>5420</v>
      </c>
      <c r="G2621" s="1" t="s">
        <v>2904</v>
      </c>
      <c r="H2621" s="1" t="s">
        <v>2905</v>
      </c>
      <c r="I2621" s="1" t="s">
        <v>2614</v>
      </c>
      <c r="J2621" s="17" t="s">
        <v>5418</v>
      </c>
    </row>
    <row r="2622" spans="1:10" hidden="1">
      <c r="A2622" s="1" t="s">
        <v>5580</v>
      </c>
      <c r="B2622" s="17" t="s">
        <v>5580</v>
      </c>
      <c r="C2622" s="1" t="s">
        <v>5581</v>
      </c>
      <c r="D2622" s="1" t="s">
        <v>5581</v>
      </c>
      <c r="E2622" s="1" t="s">
        <v>5580</v>
      </c>
      <c r="F2622" s="1" t="s">
        <v>5581</v>
      </c>
      <c r="G2622" s="1" t="s">
        <v>2904</v>
      </c>
      <c r="H2622" s="1" t="s">
        <v>2905</v>
      </c>
      <c r="I2622" s="1" t="s">
        <v>2614</v>
      </c>
      <c r="J2622" s="17" t="s">
        <v>5580</v>
      </c>
    </row>
    <row r="2623" spans="1:10" hidden="1">
      <c r="A2623" s="1" t="s">
        <v>5430</v>
      </c>
      <c r="B2623" s="17" t="s">
        <v>5724</v>
      </c>
      <c r="C2623" s="1" t="s">
        <v>5431</v>
      </c>
      <c r="D2623" s="1" t="s">
        <v>5725</v>
      </c>
      <c r="E2623" s="1" t="s">
        <v>5724</v>
      </c>
      <c r="F2623" s="1" t="s">
        <v>5431</v>
      </c>
      <c r="G2623" s="1" t="s">
        <v>2904</v>
      </c>
      <c r="H2623" s="1" t="s">
        <v>2905</v>
      </c>
      <c r="I2623" s="1" t="s">
        <v>2614</v>
      </c>
      <c r="J2623" s="17" t="s">
        <v>5430</v>
      </c>
    </row>
    <row r="2624" spans="1:10" hidden="1">
      <c r="A2624" s="1" t="s">
        <v>5418</v>
      </c>
      <c r="B2624" s="17" t="s">
        <v>5724</v>
      </c>
      <c r="C2624" s="1" t="s">
        <v>5420</v>
      </c>
      <c r="D2624" s="1" t="s">
        <v>5725</v>
      </c>
      <c r="E2624" s="1" t="s">
        <v>5724</v>
      </c>
      <c r="F2624" s="1" t="s">
        <v>5420</v>
      </c>
      <c r="G2624" s="1" t="s">
        <v>2904</v>
      </c>
      <c r="H2624" s="1" t="s">
        <v>2905</v>
      </c>
      <c r="I2624" s="1" t="s">
        <v>2614</v>
      </c>
      <c r="J2624" s="17" t="s">
        <v>5418</v>
      </c>
    </row>
    <row r="2625" spans="1:10" hidden="1">
      <c r="A2625" s="1" t="s">
        <v>5426</v>
      </c>
      <c r="B2625" s="17" t="s">
        <v>5726</v>
      </c>
      <c r="C2625" s="1" t="s">
        <v>5428</v>
      </c>
      <c r="D2625" s="1" t="s">
        <v>5727</v>
      </c>
      <c r="E2625" s="1" t="s">
        <v>5726</v>
      </c>
      <c r="F2625" s="1" t="s">
        <v>5428</v>
      </c>
      <c r="G2625" s="1" t="s">
        <v>2904</v>
      </c>
      <c r="H2625" s="1" t="s">
        <v>2905</v>
      </c>
      <c r="I2625" s="1" t="s">
        <v>2614</v>
      </c>
      <c r="J2625" s="17" t="s">
        <v>5426</v>
      </c>
    </row>
    <row r="2626" spans="1:10" hidden="1">
      <c r="A2626" s="1" t="s">
        <v>5430</v>
      </c>
      <c r="B2626" s="17" t="s">
        <v>5726</v>
      </c>
      <c r="C2626" s="1" t="s">
        <v>5431</v>
      </c>
      <c r="D2626" s="1" t="s">
        <v>5727</v>
      </c>
      <c r="E2626" s="1" t="s">
        <v>5726</v>
      </c>
      <c r="F2626" s="1" t="s">
        <v>5431</v>
      </c>
      <c r="G2626" s="1" t="s">
        <v>2904</v>
      </c>
      <c r="H2626" s="1" t="s">
        <v>2905</v>
      </c>
      <c r="I2626" s="1" t="s">
        <v>2614</v>
      </c>
      <c r="J2626" s="17" t="s">
        <v>5430</v>
      </c>
    </row>
    <row r="2627" spans="1:10" hidden="1">
      <c r="A2627" s="1" t="s">
        <v>5418</v>
      </c>
      <c r="B2627" s="17" t="s">
        <v>5726</v>
      </c>
      <c r="C2627" s="1" t="s">
        <v>5420</v>
      </c>
      <c r="D2627" s="1" t="s">
        <v>5727</v>
      </c>
      <c r="E2627" s="1" t="s">
        <v>5726</v>
      </c>
      <c r="F2627" s="1" t="s">
        <v>5420</v>
      </c>
      <c r="G2627" s="1" t="s">
        <v>2904</v>
      </c>
      <c r="H2627" s="1" t="s">
        <v>2905</v>
      </c>
      <c r="I2627" s="1" t="s">
        <v>2614</v>
      </c>
      <c r="J2627" s="17" t="s">
        <v>5418</v>
      </c>
    </row>
    <row r="2628" spans="1:10" hidden="1">
      <c r="A2628" s="1" t="s">
        <v>5438</v>
      </c>
      <c r="B2628" s="17" t="s">
        <v>5728</v>
      </c>
      <c r="C2628" s="1" t="s">
        <v>5439</v>
      </c>
      <c r="D2628" s="1" t="s">
        <v>5729</v>
      </c>
      <c r="E2628" s="1" t="s">
        <v>5728</v>
      </c>
      <c r="F2628" s="1" t="s">
        <v>5439</v>
      </c>
      <c r="G2628" s="1" t="s">
        <v>2904</v>
      </c>
      <c r="H2628" s="1" t="s">
        <v>2905</v>
      </c>
      <c r="I2628" s="1" t="s">
        <v>2614</v>
      </c>
      <c r="J2628" s="17" t="s">
        <v>5438</v>
      </c>
    </row>
    <row r="2629" spans="1:10" hidden="1">
      <c r="A2629" s="1" t="s">
        <v>940</v>
      </c>
      <c r="B2629" s="17" t="s">
        <v>940</v>
      </c>
      <c r="C2629" s="1" t="s">
        <v>1181</v>
      </c>
      <c r="D2629" s="1" t="s">
        <v>1181</v>
      </c>
      <c r="E2629" s="1" t="s">
        <v>940</v>
      </c>
      <c r="F2629" s="1" t="s">
        <v>1181</v>
      </c>
      <c r="G2629" s="1" t="s">
        <v>2685</v>
      </c>
      <c r="H2629" s="1" t="s">
        <v>2686</v>
      </c>
      <c r="I2629" s="1" t="s">
        <v>1073</v>
      </c>
      <c r="J2629" s="17" t="s">
        <v>940</v>
      </c>
    </row>
    <row r="2630" spans="1:10" hidden="1">
      <c r="A2630" s="1" t="s">
        <v>786</v>
      </c>
      <c r="B2630" s="17" t="s">
        <v>5730</v>
      </c>
      <c r="C2630" s="1" t="s">
        <v>4347</v>
      </c>
      <c r="D2630" s="1" t="s">
        <v>5731</v>
      </c>
      <c r="E2630" s="1" t="s">
        <v>5730</v>
      </c>
      <c r="F2630" s="1" t="s">
        <v>4347</v>
      </c>
      <c r="G2630" s="1" t="s">
        <v>2648</v>
      </c>
      <c r="H2630" s="1" t="s">
        <v>2800</v>
      </c>
      <c r="I2630" s="1" t="s">
        <v>2615</v>
      </c>
      <c r="J2630" s="17" t="s">
        <v>786</v>
      </c>
    </row>
    <row r="2631" spans="1:10" hidden="1">
      <c r="A2631" s="1" t="s">
        <v>5732</v>
      </c>
      <c r="B2631" s="17" t="s">
        <v>5733</v>
      </c>
      <c r="C2631" s="1" t="s">
        <v>5734</v>
      </c>
      <c r="D2631" s="1" t="s">
        <v>5735</v>
      </c>
      <c r="E2631" s="1" t="s">
        <v>5733</v>
      </c>
      <c r="F2631" s="1" t="s">
        <v>5734</v>
      </c>
      <c r="G2631" s="1" t="s">
        <v>2685</v>
      </c>
      <c r="H2631" s="1" t="s">
        <v>2758</v>
      </c>
      <c r="I2631" s="1" t="s">
        <v>2616</v>
      </c>
      <c r="J2631" s="17" t="s">
        <v>5732</v>
      </c>
    </row>
    <row r="2632" spans="1:10" hidden="1">
      <c r="A2632" s="1" t="s">
        <v>5732</v>
      </c>
      <c r="B2632" s="17" t="s">
        <v>5736</v>
      </c>
      <c r="C2632" s="1" t="s">
        <v>5734</v>
      </c>
      <c r="D2632" s="1" t="s">
        <v>5737</v>
      </c>
      <c r="E2632" s="1" t="s">
        <v>5736</v>
      </c>
      <c r="F2632" s="1" t="s">
        <v>5734</v>
      </c>
      <c r="G2632" s="1" t="s">
        <v>2685</v>
      </c>
      <c r="H2632" s="1" t="s">
        <v>2758</v>
      </c>
      <c r="I2632" s="1" t="s">
        <v>2616</v>
      </c>
      <c r="J2632" s="17" t="s">
        <v>5732</v>
      </c>
    </row>
    <row r="2633" spans="1:10" hidden="1">
      <c r="A2633" s="1" t="s">
        <v>5732</v>
      </c>
      <c r="B2633" s="17" t="s">
        <v>5738</v>
      </c>
      <c r="C2633" s="1" t="s">
        <v>5734</v>
      </c>
      <c r="D2633" s="1" t="s">
        <v>5739</v>
      </c>
      <c r="E2633" s="1" t="s">
        <v>5738</v>
      </c>
      <c r="F2633" s="1" t="s">
        <v>5734</v>
      </c>
      <c r="G2633" s="1" t="s">
        <v>2685</v>
      </c>
      <c r="H2633" s="1" t="s">
        <v>2758</v>
      </c>
      <c r="I2633" s="1" t="s">
        <v>2616</v>
      </c>
      <c r="J2633" s="17" t="s">
        <v>5732</v>
      </c>
    </row>
    <row r="2634" spans="1:10" hidden="1">
      <c r="A2634" s="1" t="s">
        <v>5732</v>
      </c>
      <c r="B2634" s="17" t="s">
        <v>5732</v>
      </c>
      <c r="C2634" s="1" t="s">
        <v>5734</v>
      </c>
      <c r="D2634" s="1" t="s">
        <v>5734</v>
      </c>
      <c r="E2634" s="1" t="s">
        <v>5732</v>
      </c>
      <c r="F2634" s="1" t="s">
        <v>5734</v>
      </c>
      <c r="G2634" s="1" t="s">
        <v>2685</v>
      </c>
      <c r="H2634" s="1" t="s">
        <v>2758</v>
      </c>
      <c r="I2634" s="1" t="s">
        <v>2616</v>
      </c>
      <c r="J2634" s="17" t="s">
        <v>5732</v>
      </c>
    </row>
    <row r="2635" spans="1:10" hidden="1">
      <c r="A2635" s="1" t="s">
        <v>5732</v>
      </c>
      <c r="B2635" s="17" t="s">
        <v>5740</v>
      </c>
      <c r="C2635" s="1" t="s">
        <v>5734</v>
      </c>
      <c r="D2635" s="1" t="s">
        <v>5741</v>
      </c>
      <c r="E2635" s="1" t="s">
        <v>5740</v>
      </c>
      <c r="F2635" s="1" t="s">
        <v>5734</v>
      </c>
      <c r="G2635" s="1" t="s">
        <v>2685</v>
      </c>
      <c r="H2635" s="1" t="s">
        <v>2758</v>
      </c>
      <c r="I2635" s="1" t="s">
        <v>2616</v>
      </c>
      <c r="J2635" s="17" t="s">
        <v>5732</v>
      </c>
    </row>
    <row r="2636" spans="1:10" hidden="1">
      <c r="A2636" s="1" t="s">
        <v>5732</v>
      </c>
      <c r="B2636" s="17" t="s">
        <v>5742</v>
      </c>
      <c r="C2636" s="1" t="s">
        <v>5734</v>
      </c>
      <c r="D2636" s="1" t="s">
        <v>5743</v>
      </c>
      <c r="E2636" s="1" t="s">
        <v>5742</v>
      </c>
      <c r="F2636" s="1" t="s">
        <v>5734</v>
      </c>
      <c r="G2636" s="1" t="s">
        <v>2685</v>
      </c>
      <c r="H2636" s="1" t="s">
        <v>2758</v>
      </c>
      <c r="I2636" s="1" t="s">
        <v>2616</v>
      </c>
      <c r="J2636" s="17" t="s">
        <v>5732</v>
      </c>
    </row>
    <row r="2637" spans="1:10" hidden="1">
      <c r="A2637" s="1" t="s">
        <v>5732</v>
      </c>
      <c r="B2637" s="17" t="s">
        <v>5744</v>
      </c>
      <c r="C2637" s="1" t="s">
        <v>5734</v>
      </c>
      <c r="D2637" s="1" t="s">
        <v>5745</v>
      </c>
      <c r="E2637" s="1" t="s">
        <v>5744</v>
      </c>
      <c r="F2637" s="1" t="s">
        <v>5734</v>
      </c>
      <c r="G2637" s="1" t="s">
        <v>2685</v>
      </c>
      <c r="H2637" s="1" t="s">
        <v>2758</v>
      </c>
      <c r="I2637" s="1" t="s">
        <v>2616</v>
      </c>
      <c r="J2637" s="17" t="s">
        <v>5732</v>
      </c>
    </row>
    <row r="2638" spans="1:10" hidden="1">
      <c r="A2638" s="1" t="s">
        <v>5732</v>
      </c>
      <c r="B2638" s="17" t="s">
        <v>5746</v>
      </c>
      <c r="C2638" s="1" t="s">
        <v>5734</v>
      </c>
      <c r="D2638" s="1" t="s">
        <v>5747</v>
      </c>
      <c r="E2638" s="1" t="s">
        <v>5746</v>
      </c>
      <c r="F2638" s="1" t="s">
        <v>5734</v>
      </c>
      <c r="G2638" s="1" t="s">
        <v>2685</v>
      </c>
      <c r="H2638" s="1" t="s">
        <v>2758</v>
      </c>
      <c r="I2638" s="1" t="s">
        <v>2616</v>
      </c>
      <c r="J2638" s="17" t="s">
        <v>5732</v>
      </c>
    </row>
    <row r="2639" spans="1:10" hidden="1">
      <c r="A2639" s="1" t="s">
        <v>5732</v>
      </c>
      <c r="B2639" s="17" t="s">
        <v>5748</v>
      </c>
      <c r="C2639" s="1" t="s">
        <v>5734</v>
      </c>
      <c r="D2639" s="1" t="s">
        <v>5749</v>
      </c>
      <c r="E2639" s="1" t="s">
        <v>5748</v>
      </c>
      <c r="F2639" s="1" t="s">
        <v>5734</v>
      </c>
      <c r="G2639" s="1" t="s">
        <v>2685</v>
      </c>
      <c r="H2639" s="1" t="s">
        <v>2758</v>
      </c>
      <c r="I2639" s="1" t="s">
        <v>2616</v>
      </c>
      <c r="J2639" s="17" t="s">
        <v>5732</v>
      </c>
    </row>
    <row r="2640" spans="1:10" hidden="1">
      <c r="A2640" s="1" t="s">
        <v>5732</v>
      </c>
      <c r="B2640" s="17" t="s">
        <v>5750</v>
      </c>
      <c r="C2640" s="1" t="s">
        <v>5734</v>
      </c>
      <c r="D2640" s="1" t="s">
        <v>5751</v>
      </c>
      <c r="E2640" s="1" t="s">
        <v>5750</v>
      </c>
      <c r="F2640" s="1" t="s">
        <v>5734</v>
      </c>
      <c r="G2640" s="1" t="s">
        <v>2685</v>
      </c>
      <c r="H2640" s="1" t="s">
        <v>2758</v>
      </c>
      <c r="I2640" s="1" t="s">
        <v>2616</v>
      </c>
      <c r="J2640" s="17" t="s">
        <v>5732</v>
      </c>
    </row>
    <row r="2641" spans="1:10" hidden="1">
      <c r="A2641" s="1" t="s">
        <v>950</v>
      </c>
      <c r="B2641" s="17" t="s">
        <v>5752</v>
      </c>
      <c r="C2641" s="1" t="s">
        <v>1581</v>
      </c>
      <c r="D2641" s="1" t="s">
        <v>1182</v>
      </c>
      <c r="E2641" s="1" t="s">
        <v>5752</v>
      </c>
      <c r="F2641" s="1" t="s">
        <v>1581</v>
      </c>
      <c r="G2641" s="1" t="s">
        <v>2761</v>
      </c>
      <c r="H2641" s="1" t="s">
        <v>4136</v>
      </c>
      <c r="I2641" s="1" t="s">
        <v>1074</v>
      </c>
      <c r="J2641" s="17" t="s">
        <v>950</v>
      </c>
    </row>
    <row r="2642" spans="1:10" hidden="1">
      <c r="A2642" s="1" t="s">
        <v>951</v>
      </c>
      <c r="B2642" s="17" t="s">
        <v>5753</v>
      </c>
      <c r="C2642" s="1" t="s">
        <v>1682</v>
      </c>
      <c r="D2642" s="1" t="s">
        <v>1272</v>
      </c>
      <c r="E2642" s="1" t="s">
        <v>5753</v>
      </c>
      <c r="F2642" s="1" t="s">
        <v>1682</v>
      </c>
      <c r="G2642" s="1" t="s">
        <v>2761</v>
      </c>
      <c r="H2642" s="1" t="s">
        <v>4136</v>
      </c>
      <c r="I2642" s="1" t="s">
        <v>1074</v>
      </c>
      <c r="J2642" s="17" t="s">
        <v>951</v>
      </c>
    </row>
    <row r="2643" spans="1:10" hidden="1">
      <c r="A2643" s="1" t="s">
        <v>951</v>
      </c>
      <c r="B2643" s="17" t="s">
        <v>5754</v>
      </c>
      <c r="C2643" s="1" t="s">
        <v>1682</v>
      </c>
      <c r="D2643" s="1" t="s">
        <v>1340</v>
      </c>
      <c r="E2643" s="1" t="s">
        <v>5754</v>
      </c>
      <c r="F2643" s="1" t="s">
        <v>1682</v>
      </c>
      <c r="G2643" s="1" t="s">
        <v>2761</v>
      </c>
      <c r="H2643" s="1" t="s">
        <v>4136</v>
      </c>
      <c r="I2643" s="1" t="s">
        <v>1074</v>
      </c>
      <c r="J2643" s="17" t="s">
        <v>951</v>
      </c>
    </row>
    <row r="2644" spans="1:10" hidden="1">
      <c r="A2644" s="1" t="s">
        <v>950</v>
      </c>
      <c r="B2644" s="17" t="s">
        <v>5755</v>
      </c>
      <c r="C2644" s="1" t="s">
        <v>1581</v>
      </c>
      <c r="D2644" s="1" t="s">
        <v>1400</v>
      </c>
      <c r="E2644" s="1" t="s">
        <v>5755</v>
      </c>
      <c r="F2644" s="1" t="s">
        <v>1581</v>
      </c>
      <c r="G2644" s="1" t="s">
        <v>2761</v>
      </c>
      <c r="H2644" s="1" t="s">
        <v>4136</v>
      </c>
      <c r="I2644" s="1" t="s">
        <v>1074</v>
      </c>
      <c r="J2644" s="17" t="s">
        <v>950</v>
      </c>
    </row>
    <row r="2645" spans="1:10" hidden="1">
      <c r="A2645" s="1" t="s">
        <v>951</v>
      </c>
      <c r="B2645" s="17" t="s">
        <v>5756</v>
      </c>
      <c r="C2645" s="1" t="s">
        <v>1682</v>
      </c>
      <c r="D2645" s="1" t="s">
        <v>1453</v>
      </c>
      <c r="E2645" s="1" t="s">
        <v>5756</v>
      </c>
      <c r="F2645" s="1" t="s">
        <v>1682</v>
      </c>
      <c r="G2645" s="1" t="s">
        <v>2761</v>
      </c>
      <c r="H2645" s="1" t="s">
        <v>4136</v>
      </c>
      <c r="I2645" s="1" t="s">
        <v>1074</v>
      </c>
      <c r="J2645" s="17" t="s">
        <v>951</v>
      </c>
    </row>
    <row r="2646" spans="1:10" hidden="1">
      <c r="A2646" s="1" t="s">
        <v>951</v>
      </c>
      <c r="B2646" s="17" t="s">
        <v>5757</v>
      </c>
      <c r="C2646" s="1" t="s">
        <v>1682</v>
      </c>
      <c r="D2646" s="1" t="s">
        <v>1500</v>
      </c>
      <c r="E2646" s="1" t="s">
        <v>5757</v>
      </c>
      <c r="F2646" s="1" t="s">
        <v>1682</v>
      </c>
      <c r="G2646" s="1" t="s">
        <v>2761</v>
      </c>
      <c r="H2646" s="1" t="s">
        <v>4136</v>
      </c>
      <c r="I2646" s="1" t="s">
        <v>1074</v>
      </c>
      <c r="J2646" s="17" t="s">
        <v>951</v>
      </c>
    </row>
    <row r="2647" spans="1:10" hidden="1">
      <c r="A2647" s="1" t="s">
        <v>942</v>
      </c>
      <c r="B2647" s="17" t="s">
        <v>942</v>
      </c>
      <c r="C2647" s="1" t="s">
        <v>1541</v>
      </c>
      <c r="D2647" s="1" t="s">
        <v>1541</v>
      </c>
      <c r="E2647" s="1" t="s">
        <v>942</v>
      </c>
      <c r="F2647" s="1" t="s">
        <v>1541</v>
      </c>
      <c r="G2647" s="1" t="s">
        <v>2761</v>
      </c>
      <c r="H2647" s="1" t="s">
        <v>4136</v>
      </c>
      <c r="I2647" s="1" t="s">
        <v>1074</v>
      </c>
      <c r="J2647" s="17" t="s">
        <v>942</v>
      </c>
    </row>
    <row r="2648" spans="1:10" hidden="1">
      <c r="A2648" s="1" t="s">
        <v>950</v>
      </c>
      <c r="B2648" s="17" t="s">
        <v>950</v>
      </c>
      <c r="C2648" s="1" t="s">
        <v>1581</v>
      </c>
      <c r="D2648" s="1" t="s">
        <v>1581</v>
      </c>
      <c r="E2648" s="1" t="s">
        <v>950</v>
      </c>
      <c r="F2648" s="1" t="s">
        <v>1581</v>
      </c>
      <c r="G2648" s="1" t="s">
        <v>2761</v>
      </c>
      <c r="H2648" s="1" t="s">
        <v>4136</v>
      </c>
      <c r="I2648" s="1" t="s">
        <v>1074</v>
      </c>
      <c r="J2648" s="17" t="s">
        <v>950</v>
      </c>
    </row>
    <row r="2649" spans="1:10" hidden="1">
      <c r="A2649" s="1" t="s">
        <v>955</v>
      </c>
      <c r="B2649" s="17" t="s">
        <v>955</v>
      </c>
      <c r="C2649" s="1" t="s">
        <v>1616</v>
      </c>
      <c r="D2649" s="1" t="s">
        <v>1616</v>
      </c>
      <c r="E2649" s="1" t="s">
        <v>955</v>
      </c>
      <c r="F2649" s="1" t="s">
        <v>1616</v>
      </c>
      <c r="G2649" s="1" t="s">
        <v>2761</v>
      </c>
      <c r="H2649" s="1" t="s">
        <v>4136</v>
      </c>
      <c r="I2649" s="1" t="s">
        <v>1074</v>
      </c>
      <c r="J2649" s="17" t="s">
        <v>955</v>
      </c>
    </row>
    <row r="2650" spans="1:10" hidden="1">
      <c r="A2650" s="1" t="s">
        <v>951</v>
      </c>
      <c r="B2650" s="17" t="s">
        <v>5758</v>
      </c>
      <c r="C2650" s="1" t="s">
        <v>1682</v>
      </c>
      <c r="D2650" s="1" t="s">
        <v>1650</v>
      </c>
      <c r="E2650" s="1" t="s">
        <v>5758</v>
      </c>
      <c r="F2650" s="1" t="s">
        <v>1682</v>
      </c>
      <c r="G2650" s="1" t="s">
        <v>2761</v>
      </c>
      <c r="H2650" s="1" t="s">
        <v>4136</v>
      </c>
      <c r="I2650" s="1" t="s">
        <v>1074</v>
      </c>
      <c r="J2650" s="17" t="s">
        <v>951</v>
      </c>
    </row>
    <row r="2651" spans="1:10" hidden="1">
      <c r="A2651" s="1" t="s">
        <v>951</v>
      </c>
      <c r="B2651" s="17" t="s">
        <v>951</v>
      </c>
      <c r="C2651" s="1" t="s">
        <v>1682</v>
      </c>
      <c r="D2651" s="1" t="s">
        <v>1682</v>
      </c>
      <c r="E2651" s="1" t="s">
        <v>951</v>
      </c>
      <c r="F2651" s="1" t="s">
        <v>1682</v>
      </c>
      <c r="G2651" s="1" t="s">
        <v>2761</v>
      </c>
      <c r="H2651" s="1" t="s">
        <v>4136</v>
      </c>
      <c r="I2651" s="1" t="s">
        <v>1074</v>
      </c>
      <c r="J2651" s="17" t="s">
        <v>951</v>
      </c>
    </row>
    <row r="2652" spans="1:10" hidden="1">
      <c r="A2652" s="1" t="s">
        <v>951</v>
      </c>
      <c r="B2652" s="17" t="s">
        <v>5759</v>
      </c>
      <c r="C2652" s="1" t="s">
        <v>1682</v>
      </c>
      <c r="D2652" s="1" t="s">
        <v>1713</v>
      </c>
      <c r="E2652" s="1" t="s">
        <v>5759</v>
      </c>
      <c r="F2652" s="1" t="s">
        <v>1682</v>
      </c>
      <c r="G2652" s="1" t="s">
        <v>2761</v>
      </c>
      <c r="H2652" s="1" t="s">
        <v>4136</v>
      </c>
      <c r="I2652" s="1" t="s">
        <v>1074</v>
      </c>
      <c r="J2652" s="17" t="s">
        <v>951</v>
      </c>
    </row>
    <row r="2653" spans="1:10" hidden="1">
      <c r="A2653" s="1" t="s">
        <v>951</v>
      </c>
      <c r="B2653" s="17" t="s">
        <v>5760</v>
      </c>
      <c r="C2653" s="1" t="s">
        <v>1682</v>
      </c>
      <c r="D2653" s="1" t="s">
        <v>1744</v>
      </c>
      <c r="E2653" s="1" t="s">
        <v>5760</v>
      </c>
      <c r="F2653" s="1" t="s">
        <v>1682</v>
      </c>
      <c r="G2653" s="1" t="s">
        <v>2761</v>
      </c>
      <c r="H2653" s="1" t="s">
        <v>4136</v>
      </c>
      <c r="I2653" s="1" t="s">
        <v>1074</v>
      </c>
      <c r="J2653" s="17" t="s">
        <v>951</v>
      </c>
    </row>
    <row r="2654" spans="1:10" hidden="1">
      <c r="A2654" s="17" t="s">
        <v>5761</v>
      </c>
      <c r="B2654" s="17" t="s">
        <v>5761</v>
      </c>
      <c r="C2654" s="1" t="s">
        <v>1770</v>
      </c>
      <c r="D2654" s="1" t="s">
        <v>1770</v>
      </c>
      <c r="E2654" s="1" t="s">
        <v>5761</v>
      </c>
      <c r="F2654" s="1" t="s">
        <v>1770</v>
      </c>
      <c r="G2654" s="1" t="s">
        <v>2761</v>
      </c>
      <c r="H2654" s="1" t="s">
        <v>4136</v>
      </c>
      <c r="I2654" s="1" t="s">
        <v>1074</v>
      </c>
      <c r="J2654" s="17" t="s">
        <v>5761</v>
      </c>
    </row>
    <row r="2655" spans="1:10" hidden="1">
      <c r="A2655" s="1" t="s">
        <v>951</v>
      </c>
      <c r="B2655" s="17" t="s">
        <v>5762</v>
      </c>
      <c r="C2655" s="1" t="s">
        <v>1682</v>
      </c>
      <c r="D2655" s="1" t="s">
        <v>1797</v>
      </c>
      <c r="E2655" s="1" t="s">
        <v>5762</v>
      </c>
      <c r="F2655" s="1" t="s">
        <v>1682</v>
      </c>
      <c r="G2655" s="1" t="s">
        <v>2761</v>
      </c>
      <c r="H2655" s="1" t="s">
        <v>4136</v>
      </c>
      <c r="I2655" s="1" t="s">
        <v>1074</v>
      </c>
      <c r="J2655" s="17" t="s">
        <v>951</v>
      </c>
    </row>
    <row r="2656" spans="1:10" hidden="1">
      <c r="A2656" s="1" t="s">
        <v>958</v>
      </c>
      <c r="B2656" s="17" t="s">
        <v>958</v>
      </c>
      <c r="C2656" s="1" t="s">
        <v>1183</v>
      </c>
      <c r="D2656" s="1" t="s">
        <v>1183</v>
      </c>
      <c r="E2656" s="1" t="s">
        <v>958</v>
      </c>
      <c r="F2656" s="1" t="s">
        <v>1183</v>
      </c>
      <c r="G2656" s="1" t="s">
        <v>2630</v>
      </c>
      <c r="H2656" s="1" t="s">
        <v>2793</v>
      </c>
      <c r="I2656" s="1" t="s">
        <v>1075</v>
      </c>
      <c r="J2656" s="17" t="s">
        <v>958</v>
      </c>
    </row>
    <row r="2657" spans="1:10" hidden="1">
      <c r="A2657" s="1" t="s">
        <v>959</v>
      </c>
      <c r="B2657" s="17" t="s">
        <v>959</v>
      </c>
      <c r="C2657" s="1" t="s">
        <v>1273</v>
      </c>
      <c r="D2657" s="1" t="s">
        <v>1273</v>
      </c>
      <c r="E2657" s="1" t="s">
        <v>959</v>
      </c>
      <c r="F2657" s="1" t="s">
        <v>1273</v>
      </c>
      <c r="G2657" s="1" t="s">
        <v>2630</v>
      </c>
      <c r="H2657" s="1" t="s">
        <v>2793</v>
      </c>
      <c r="I2657" s="1" t="s">
        <v>1075</v>
      </c>
      <c r="J2657" s="17" t="s">
        <v>959</v>
      </c>
    </row>
    <row r="2658" spans="1:10" hidden="1">
      <c r="A2658" s="1" t="s">
        <v>961</v>
      </c>
      <c r="B2658" s="17" t="s">
        <v>5763</v>
      </c>
      <c r="C2658" s="1" t="s">
        <v>1274</v>
      </c>
      <c r="D2658" s="1" t="s">
        <v>1184</v>
      </c>
      <c r="E2658" s="1" t="s">
        <v>5763</v>
      </c>
      <c r="F2658" s="1" t="s">
        <v>1274</v>
      </c>
      <c r="G2658" s="1" t="s">
        <v>2675</v>
      </c>
      <c r="H2658" s="1" t="s">
        <v>2849</v>
      </c>
      <c r="I2658" s="1" t="s">
        <v>1076</v>
      </c>
      <c r="J2658" s="17" t="s">
        <v>961</v>
      </c>
    </row>
    <row r="2659" spans="1:10" hidden="1">
      <c r="A2659" s="1" t="s">
        <v>961</v>
      </c>
      <c r="B2659" s="17" t="s">
        <v>961</v>
      </c>
      <c r="C2659" s="1" t="s">
        <v>1274</v>
      </c>
      <c r="D2659" s="1" t="s">
        <v>1274</v>
      </c>
      <c r="E2659" s="1" t="s">
        <v>961</v>
      </c>
      <c r="F2659" s="1" t="s">
        <v>1274</v>
      </c>
      <c r="G2659" s="1" t="s">
        <v>2675</v>
      </c>
      <c r="H2659" s="1" t="s">
        <v>2849</v>
      </c>
      <c r="I2659" s="1" t="s">
        <v>1076</v>
      </c>
      <c r="J2659" s="17" t="s">
        <v>961</v>
      </c>
    </row>
    <row r="2660" spans="1:10" hidden="1">
      <c r="A2660" s="1" t="s">
        <v>961</v>
      </c>
      <c r="B2660" s="17" t="s">
        <v>5764</v>
      </c>
      <c r="C2660" s="1" t="s">
        <v>1274</v>
      </c>
      <c r="D2660" s="1" t="s">
        <v>1341</v>
      </c>
      <c r="E2660" s="1" t="s">
        <v>5764</v>
      </c>
      <c r="F2660" s="1" t="s">
        <v>1274</v>
      </c>
      <c r="G2660" s="1" t="s">
        <v>2675</v>
      </c>
      <c r="H2660" s="1" t="s">
        <v>2849</v>
      </c>
      <c r="I2660" s="1" t="s">
        <v>1076</v>
      </c>
      <c r="J2660" s="17" t="s">
        <v>961</v>
      </c>
    </row>
    <row r="2661" spans="1:10" hidden="1">
      <c r="A2661" s="1" t="s">
        <v>964</v>
      </c>
      <c r="B2661" s="17" t="s">
        <v>5765</v>
      </c>
      <c r="C2661" s="1" t="s">
        <v>1401</v>
      </c>
      <c r="D2661" s="1" t="s">
        <v>1185</v>
      </c>
      <c r="E2661" s="1" t="s">
        <v>5765</v>
      </c>
      <c r="F2661" s="1" t="s">
        <v>1401</v>
      </c>
      <c r="G2661" s="1" t="s">
        <v>2675</v>
      </c>
      <c r="H2661" s="1" t="s">
        <v>2849</v>
      </c>
      <c r="I2661" s="1" t="s">
        <v>1077</v>
      </c>
      <c r="J2661" s="17" t="s">
        <v>964</v>
      </c>
    </row>
    <row r="2662" spans="1:10" hidden="1">
      <c r="A2662" s="1" t="s">
        <v>964</v>
      </c>
      <c r="B2662" s="17" t="s">
        <v>5766</v>
      </c>
      <c r="C2662" s="1" t="s">
        <v>1401</v>
      </c>
      <c r="D2662" s="1" t="s">
        <v>1275</v>
      </c>
      <c r="E2662" s="1" t="s">
        <v>5766</v>
      </c>
      <c r="F2662" s="1" t="s">
        <v>1401</v>
      </c>
      <c r="G2662" s="1" t="s">
        <v>2675</v>
      </c>
      <c r="H2662" s="1" t="s">
        <v>2849</v>
      </c>
      <c r="I2662" s="1" t="s">
        <v>1077</v>
      </c>
      <c r="J2662" s="17" t="s">
        <v>964</v>
      </c>
    </row>
    <row r="2663" spans="1:10" hidden="1">
      <c r="A2663" s="1" t="s">
        <v>964</v>
      </c>
      <c r="B2663" s="17" t="s">
        <v>5767</v>
      </c>
      <c r="C2663" s="1" t="s">
        <v>1401</v>
      </c>
      <c r="D2663" s="1" t="s">
        <v>1342</v>
      </c>
      <c r="E2663" s="1" t="s">
        <v>5767</v>
      </c>
      <c r="F2663" s="1" t="s">
        <v>1401</v>
      </c>
      <c r="G2663" s="1" t="s">
        <v>2675</v>
      </c>
      <c r="H2663" s="1" t="s">
        <v>2849</v>
      </c>
      <c r="I2663" s="1" t="s">
        <v>1077</v>
      </c>
      <c r="J2663" s="17" t="s">
        <v>964</v>
      </c>
    </row>
    <row r="2664" spans="1:10" hidden="1">
      <c r="A2664" s="1" t="s">
        <v>964</v>
      </c>
      <c r="B2664" s="17" t="s">
        <v>964</v>
      </c>
      <c r="C2664" s="1" t="s">
        <v>1401</v>
      </c>
      <c r="D2664" s="1" t="s">
        <v>1401</v>
      </c>
      <c r="E2664" s="1" t="s">
        <v>964</v>
      </c>
      <c r="F2664" s="1" t="s">
        <v>1401</v>
      </c>
      <c r="G2664" s="1" t="s">
        <v>2675</v>
      </c>
      <c r="H2664" s="1" t="s">
        <v>2849</v>
      </c>
      <c r="I2664" s="1" t="s">
        <v>1077</v>
      </c>
      <c r="J2664" s="17" t="s">
        <v>964</v>
      </c>
    </row>
    <row r="2665" spans="1:10" hidden="1">
      <c r="A2665" s="1" t="s">
        <v>964</v>
      </c>
      <c r="B2665" s="17" t="s">
        <v>5768</v>
      </c>
      <c r="C2665" s="1" t="s">
        <v>1401</v>
      </c>
      <c r="D2665" s="1" t="s">
        <v>1454</v>
      </c>
      <c r="E2665" s="1" t="s">
        <v>5768</v>
      </c>
      <c r="F2665" s="1" t="s">
        <v>1401</v>
      </c>
      <c r="G2665" s="1" t="s">
        <v>2675</v>
      </c>
      <c r="H2665" s="1" t="s">
        <v>2849</v>
      </c>
      <c r="I2665" s="1" t="s">
        <v>1077</v>
      </c>
      <c r="J2665" s="17" t="s">
        <v>964</v>
      </c>
    </row>
    <row r="2666" spans="1:10" hidden="1">
      <c r="A2666" s="1" t="s">
        <v>964</v>
      </c>
      <c r="B2666" s="17" t="s">
        <v>5769</v>
      </c>
      <c r="C2666" s="1" t="s">
        <v>1401</v>
      </c>
      <c r="D2666" s="1" t="s">
        <v>1501</v>
      </c>
      <c r="E2666" s="1" t="s">
        <v>5769</v>
      </c>
      <c r="F2666" s="1" t="s">
        <v>1401</v>
      </c>
      <c r="G2666" s="1" t="s">
        <v>2675</v>
      </c>
      <c r="H2666" s="1" t="s">
        <v>2849</v>
      </c>
      <c r="I2666" s="1" t="s">
        <v>1077</v>
      </c>
      <c r="J2666" s="17" t="s">
        <v>964</v>
      </c>
    </row>
    <row r="2667" spans="1:10" hidden="1">
      <c r="A2667" s="1" t="s">
        <v>964</v>
      </c>
      <c r="B2667" s="17" t="s">
        <v>5770</v>
      </c>
      <c r="C2667" s="1" t="s">
        <v>1401</v>
      </c>
      <c r="D2667" s="1" t="s">
        <v>1542</v>
      </c>
      <c r="E2667" s="1" t="s">
        <v>5770</v>
      </c>
      <c r="F2667" s="1" t="s">
        <v>1401</v>
      </c>
      <c r="G2667" s="1" t="s">
        <v>2675</v>
      </c>
      <c r="H2667" s="1" t="s">
        <v>2849</v>
      </c>
      <c r="I2667" s="1" t="s">
        <v>1077</v>
      </c>
      <c r="J2667" s="17" t="s">
        <v>964</v>
      </c>
    </row>
    <row r="2668" spans="1:10" hidden="1">
      <c r="A2668" s="1" t="s">
        <v>964</v>
      </c>
      <c r="B2668" s="17" t="s">
        <v>5771</v>
      </c>
      <c r="C2668" s="1" t="s">
        <v>1401</v>
      </c>
      <c r="D2668" s="1" t="s">
        <v>1582</v>
      </c>
      <c r="E2668" s="1" t="s">
        <v>5771</v>
      </c>
      <c r="F2668" s="1" t="s">
        <v>1401</v>
      </c>
      <c r="G2668" s="1" t="s">
        <v>2675</v>
      </c>
      <c r="H2668" s="1" t="s">
        <v>2849</v>
      </c>
      <c r="I2668" s="1" t="s">
        <v>1077</v>
      </c>
      <c r="J2668" s="17" t="s">
        <v>964</v>
      </c>
    </row>
    <row r="2669" spans="1:10" hidden="1">
      <c r="A2669" s="1" t="s">
        <v>964</v>
      </c>
      <c r="B2669" s="17" t="s">
        <v>5772</v>
      </c>
      <c r="C2669" s="1" t="s">
        <v>1401</v>
      </c>
      <c r="D2669" s="1" t="s">
        <v>1617</v>
      </c>
      <c r="E2669" s="1" t="s">
        <v>5772</v>
      </c>
      <c r="F2669" s="1" t="s">
        <v>1401</v>
      </c>
      <c r="G2669" s="1" t="s">
        <v>2675</v>
      </c>
      <c r="H2669" s="1" t="s">
        <v>2849</v>
      </c>
      <c r="I2669" s="1" t="s">
        <v>1077</v>
      </c>
      <c r="J2669" s="17" t="s">
        <v>964</v>
      </c>
    </row>
    <row r="2670" spans="1:10" hidden="1">
      <c r="A2670" s="1" t="s">
        <v>964</v>
      </c>
      <c r="B2670" s="17" t="s">
        <v>5773</v>
      </c>
      <c r="C2670" s="1" t="s">
        <v>1401</v>
      </c>
      <c r="D2670" s="1" t="s">
        <v>1651</v>
      </c>
      <c r="E2670" s="1" t="s">
        <v>5773</v>
      </c>
      <c r="F2670" s="1" t="s">
        <v>1401</v>
      </c>
      <c r="G2670" s="1" t="s">
        <v>2675</v>
      </c>
      <c r="H2670" s="1" t="s">
        <v>2849</v>
      </c>
      <c r="I2670" s="1" t="s">
        <v>1077</v>
      </c>
      <c r="J2670" s="17" t="s">
        <v>964</v>
      </c>
    </row>
    <row r="2671" spans="1:10" hidden="1">
      <c r="A2671" s="1" t="s">
        <v>964</v>
      </c>
      <c r="B2671" s="17" t="s">
        <v>5774</v>
      </c>
      <c r="C2671" s="1" t="s">
        <v>1401</v>
      </c>
      <c r="D2671" s="1" t="s">
        <v>1683</v>
      </c>
      <c r="E2671" s="1" t="s">
        <v>5774</v>
      </c>
      <c r="F2671" s="1" t="s">
        <v>1401</v>
      </c>
      <c r="G2671" s="1" t="s">
        <v>2675</v>
      </c>
      <c r="H2671" s="1" t="s">
        <v>2849</v>
      </c>
      <c r="I2671" s="1" t="s">
        <v>1077</v>
      </c>
      <c r="J2671" s="17" t="s">
        <v>964</v>
      </c>
    </row>
    <row r="2672" spans="1:10" hidden="1">
      <c r="A2672" s="1" t="s">
        <v>4988</v>
      </c>
      <c r="C2672" s="1" t="s">
        <v>5779</v>
      </c>
      <c r="D2672" s="1" t="s">
        <v>5779</v>
      </c>
      <c r="E2672" s="1" t="s">
        <v>4988</v>
      </c>
      <c r="F2672" s="1" t="s">
        <v>5779</v>
      </c>
      <c r="J2672" s="17" t="s">
        <v>4988</v>
      </c>
    </row>
    <row r="2673" spans="1:10" hidden="1">
      <c r="A2673" s="1" t="s">
        <v>6499</v>
      </c>
      <c r="B2673" s="1" t="s">
        <v>6499</v>
      </c>
      <c r="C2673" s="1" t="s">
        <v>6494</v>
      </c>
      <c r="D2673" s="1" t="s">
        <v>6494</v>
      </c>
      <c r="E2673" s="1" t="s">
        <v>6499</v>
      </c>
      <c r="F2673" s="1" t="s">
        <v>6494</v>
      </c>
      <c r="G2673" s="1" t="s">
        <v>2630</v>
      </c>
      <c r="H2673" s="1" t="s">
        <v>2631</v>
      </c>
      <c r="I2673" s="1" t="s">
        <v>2543</v>
      </c>
      <c r="J2673" s="1" t="s">
        <v>6499</v>
      </c>
    </row>
    <row r="2674" spans="1:10" hidden="1">
      <c r="A2674" s="1" t="s">
        <v>6499</v>
      </c>
      <c r="B2674" s="1" t="s">
        <v>2643</v>
      </c>
      <c r="C2674" s="1" t="s">
        <v>6494</v>
      </c>
      <c r="D2674" s="1" t="s">
        <v>6495</v>
      </c>
      <c r="E2674" s="1" t="s">
        <v>6499</v>
      </c>
      <c r="F2674" s="1" t="s">
        <v>6494</v>
      </c>
      <c r="G2674" s="1" t="s">
        <v>2630</v>
      </c>
      <c r="H2674" s="1" t="s">
        <v>2631</v>
      </c>
      <c r="I2674" s="1" t="s">
        <v>2543</v>
      </c>
      <c r="J2674" s="1" t="s">
        <v>6499</v>
      </c>
    </row>
    <row r="2675" spans="1:10" hidden="1">
      <c r="A2675" s="1" t="s">
        <v>6499</v>
      </c>
      <c r="B2675" s="1" t="s">
        <v>6500</v>
      </c>
      <c r="C2675" s="1" t="s">
        <v>6494</v>
      </c>
      <c r="D2675" s="1" t="s">
        <v>6496</v>
      </c>
      <c r="E2675" s="1" t="s">
        <v>6499</v>
      </c>
      <c r="F2675" s="1" t="s">
        <v>6494</v>
      </c>
      <c r="G2675" s="1" t="s">
        <v>2630</v>
      </c>
      <c r="H2675" s="1" t="s">
        <v>2631</v>
      </c>
      <c r="I2675" s="1" t="s">
        <v>2543</v>
      </c>
      <c r="J2675" s="1" t="s">
        <v>6499</v>
      </c>
    </row>
    <row r="2676" spans="1:10" hidden="1">
      <c r="A2676" s="1" t="s">
        <v>6499</v>
      </c>
      <c r="B2676" s="17" t="s">
        <v>2641</v>
      </c>
      <c r="C2676" s="1" t="s">
        <v>6494</v>
      </c>
      <c r="D2676" s="1" t="s">
        <v>6497</v>
      </c>
      <c r="E2676" s="1" t="s">
        <v>6499</v>
      </c>
      <c r="F2676" s="1" t="s">
        <v>6494</v>
      </c>
      <c r="G2676" s="1" t="s">
        <v>2630</v>
      </c>
      <c r="H2676" s="1" t="s">
        <v>2631</v>
      </c>
      <c r="I2676" s="1" t="s">
        <v>2543</v>
      </c>
      <c r="J2676" s="1" t="s">
        <v>6499</v>
      </c>
    </row>
    <row r="2677" spans="1:10" hidden="1">
      <c r="A2677" s="1" t="s">
        <v>6499</v>
      </c>
      <c r="B2677" s="17" t="s">
        <v>2639</v>
      </c>
      <c r="C2677" s="1" t="s">
        <v>6494</v>
      </c>
      <c r="D2677" s="1" t="s">
        <v>6498</v>
      </c>
      <c r="E2677" s="1" t="s">
        <v>6499</v>
      </c>
      <c r="F2677" s="1" t="s">
        <v>6494</v>
      </c>
      <c r="G2677" s="1" t="s">
        <v>2630</v>
      </c>
      <c r="H2677" s="1" t="s">
        <v>2631</v>
      </c>
      <c r="I2677" s="1" t="s">
        <v>2543</v>
      </c>
      <c r="J2677" s="1" t="s">
        <v>6499</v>
      </c>
    </row>
    <row r="2678" spans="1:10" hidden="1">
      <c r="A2678" s="1" t="s">
        <v>6513</v>
      </c>
      <c r="B2678" s="17" t="s">
        <v>6513</v>
      </c>
      <c r="C2678" s="1" t="s">
        <v>6514</v>
      </c>
      <c r="D2678" s="1" t="s">
        <v>6514</v>
      </c>
      <c r="E2678" s="17" t="s">
        <v>6513</v>
      </c>
      <c r="F2678" s="1" t="s">
        <v>6514</v>
      </c>
      <c r="G2678" s="1" t="s">
        <v>2685</v>
      </c>
      <c r="H2678" s="1" t="s">
        <v>2758</v>
      </c>
      <c r="I2678" s="1" t="s">
        <v>3148</v>
      </c>
      <c r="J2678" s="17" t="s">
        <v>6513</v>
      </c>
    </row>
    <row r="2679" spans="1:10" hidden="1">
      <c r="A2679" s="3" t="s">
        <v>6517</v>
      </c>
      <c r="B2679" s="3" t="s">
        <v>6517</v>
      </c>
      <c r="C2679" s="1" t="s">
        <v>6522</v>
      </c>
      <c r="D2679" s="1" t="s">
        <v>6522</v>
      </c>
      <c r="E2679" s="3" t="s">
        <v>6517</v>
      </c>
      <c r="F2679" s="1" t="s">
        <v>6522</v>
      </c>
      <c r="G2679" s="1" t="s">
        <v>2675</v>
      </c>
      <c r="H2679" s="1" t="s">
        <v>2849</v>
      </c>
      <c r="I2679" s="1" t="s">
        <v>1077</v>
      </c>
      <c r="J2679" s="3" t="s">
        <v>6517</v>
      </c>
    </row>
    <row r="2680" spans="1:10" hidden="1">
      <c r="A2680" s="3" t="s">
        <v>6518</v>
      </c>
      <c r="B2680" s="3" t="s">
        <v>6518</v>
      </c>
      <c r="C2680" s="1" t="s">
        <v>6523</v>
      </c>
      <c r="D2680" s="1" t="s">
        <v>6523</v>
      </c>
      <c r="E2680" s="3" t="s">
        <v>6518</v>
      </c>
      <c r="F2680" s="1" t="s">
        <v>6523</v>
      </c>
      <c r="G2680" s="1" t="s">
        <v>2675</v>
      </c>
      <c r="H2680" s="1" t="s">
        <v>2849</v>
      </c>
      <c r="I2680" s="1" t="s">
        <v>1076</v>
      </c>
      <c r="J2680" s="3" t="s">
        <v>6518</v>
      </c>
    </row>
    <row r="2681" spans="1:10" hidden="1">
      <c r="A2681" s="54" t="s">
        <v>6519</v>
      </c>
      <c r="B2681" s="54" t="s">
        <v>6519</v>
      </c>
      <c r="C2681" s="1" t="s">
        <v>6524</v>
      </c>
      <c r="D2681" s="1" t="s">
        <v>6524</v>
      </c>
      <c r="E2681" s="54" t="s">
        <v>6519</v>
      </c>
      <c r="F2681" s="1" t="s">
        <v>6524</v>
      </c>
      <c r="G2681" s="1" t="s">
        <v>2675</v>
      </c>
      <c r="H2681" s="1" t="s">
        <v>2849</v>
      </c>
      <c r="I2681" s="1" t="s">
        <v>2601</v>
      </c>
      <c r="J2681" s="54" t="s">
        <v>6519</v>
      </c>
    </row>
    <row r="2682" spans="1:10" hidden="1">
      <c r="A2682" s="3" t="s">
        <v>6520</v>
      </c>
      <c r="B2682" s="3" t="s">
        <v>6520</v>
      </c>
      <c r="C2682" s="1" t="s">
        <v>6525</v>
      </c>
      <c r="D2682" s="1" t="s">
        <v>6525</v>
      </c>
      <c r="E2682" s="3" t="s">
        <v>6520</v>
      </c>
      <c r="F2682" s="1" t="s">
        <v>6525</v>
      </c>
      <c r="G2682" s="1" t="s">
        <v>2675</v>
      </c>
      <c r="H2682" s="1" t="s">
        <v>2849</v>
      </c>
      <c r="I2682" s="1" t="s">
        <v>1033</v>
      </c>
      <c r="J2682" s="3" t="s">
        <v>6520</v>
      </c>
    </row>
    <row r="2683" spans="1:10" hidden="1">
      <c r="A2683" s="3" t="s">
        <v>6521</v>
      </c>
      <c r="B2683" s="3" t="s">
        <v>6521</v>
      </c>
      <c r="C2683" s="1" t="s">
        <v>6526</v>
      </c>
      <c r="D2683" s="1" t="s">
        <v>6526</v>
      </c>
      <c r="E2683" s="3" t="s">
        <v>6521</v>
      </c>
      <c r="F2683" s="1" t="s">
        <v>6526</v>
      </c>
      <c r="G2683" s="1" t="s">
        <v>2675</v>
      </c>
      <c r="H2683" s="1" t="s">
        <v>2849</v>
      </c>
      <c r="I2683" s="1" t="s">
        <v>1024</v>
      </c>
      <c r="J2683" s="3" t="s">
        <v>6521</v>
      </c>
    </row>
    <row r="2684" spans="1:10" hidden="1">
      <c r="A2684" s="1" t="s">
        <v>6543</v>
      </c>
      <c r="B2684" s="17" t="s">
        <v>6543</v>
      </c>
      <c r="C2684" s="1" t="s">
        <v>6542</v>
      </c>
      <c r="D2684" s="1" t="s">
        <v>6542</v>
      </c>
      <c r="E2684" s="1" t="s">
        <v>6543</v>
      </c>
      <c r="F2684" s="1" t="s">
        <v>6542</v>
      </c>
      <c r="G2684" s="1" t="s">
        <v>2630</v>
      </c>
      <c r="H2684" s="1" t="s">
        <v>2793</v>
      </c>
      <c r="I2684" s="1" t="s">
        <v>1017</v>
      </c>
      <c r="J2684" s="17" t="s">
        <v>6543</v>
      </c>
    </row>
    <row r="2685" spans="1:10" hidden="1">
      <c r="A2685" s="1" t="s">
        <v>6544</v>
      </c>
      <c r="B2685" s="17" t="s">
        <v>6544</v>
      </c>
      <c r="C2685" s="1" t="s">
        <v>6545</v>
      </c>
      <c r="D2685" s="1" t="s">
        <v>6545</v>
      </c>
      <c r="E2685" s="1" t="s">
        <v>6544</v>
      </c>
      <c r="F2685" s="1" t="s">
        <v>6545</v>
      </c>
      <c r="G2685" s="1" t="s">
        <v>2630</v>
      </c>
      <c r="H2685" s="1" t="s">
        <v>2793</v>
      </c>
      <c r="I2685" s="1" t="s">
        <v>1016</v>
      </c>
      <c r="J2685" s="17" t="s">
        <v>6544</v>
      </c>
    </row>
    <row r="2686" spans="1:10" hidden="1">
      <c r="A2686" s="1" t="s">
        <v>6546</v>
      </c>
      <c r="B2686" s="17" t="s">
        <v>6546</v>
      </c>
      <c r="C2686" s="1" t="s">
        <v>6547</v>
      </c>
      <c r="D2686" s="1" t="s">
        <v>6547</v>
      </c>
      <c r="E2686" s="1" t="s">
        <v>6546</v>
      </c>
      <c r="F2686" s="1" t="s">
        <v>6547</v>
      </c>
      <c r="G2686" s="1" t="s">
        <v>2630</v>
      </c>
      <c r="H2686" s="1" t="s">
        <v>2793</v>
      </c>
      <c r="I2686" s="1" t="s">
        <v>973</v>
      </c>
      <c r="J2686" s="17" t="s">
        <v>6546</v>
      </c>
    </row>
    <row r="2687" spans="1:10" hidden="1">
      <c r="A2687" s="1" t="s">
        <v>6554</v>
      </c>
      <c r="B2687" s="1" t="s">
        <v>6554</v>
      </c>
      <c r="C2687" s="1" t="s">
        <v>6555</v>
      </c>
      <c r="D2687" s="1" t="s">
        <v>6555</v>
      </c>
      <c r="E2687" s="1" t="s">
        <v>6554</v>
      </c>
      <c r="F2687" s="1" t="s">
        <v>6555</v>
      </c>
      <c r="G2687" s="1" t="s">
        <v>2761</v>
      </c>
      <c r="H2687" s="1" t="s">
        <v>2764</v>
      </c>
      <c r="I2687" s="1" t="s">
        <v>983</v>
      </c>
      <c r="J2687" s="1" t="s">
        <v>6554</v>
      </c>
    </row>
    <row r="2688" spans="1:10" ht="15" hidden="1">
      <c r="A2688" s="1" t="s">
        <v>7717</v>
      </c>
      <c r="B2688" s="1" t="s">
        <v>7717</v>
      </c>
      <c r="C2688" s="62" t="s">
        <v>7718</v>
      </c>
      <c r="D2688" s="62" t="s">
        <v>7718</v>
      </c>
      <c r="E2688" s="1" t="s">
        <v>7717</v>
      </c>
      <c r="F2688" s="62" t="s">
        <v>7718</v>
      </c>
      <c r="G2688" s="1" t="s">
        <v>2630</v>
      </c>
      <c r="H2688" s="1" t="s">
        <v>2795</v>
      </c>
      <c r="I2688" s="1" t="s">
        <v>1007</v>
      </c>
      <c r="J2688" s="1" t="s">
        <v>7717</v>
      </c>
    </row>
    <row r="2689" spans="1:10" ht="15" hidden="1">
      <c r="A2689" s="1" t="s">
        <v>489</v>
      </c>
      <c r="B2689" s="1" t="s">
        <v>521</v>
      </c>
      <c r="C2689" s="1" t="s">
        <v>1829</v>
      </c>
      <c r="D2689" s="62" t="s">
        <v>7715</v>
      </c>
      <c r="E2689" s="1" t="s">
        <v>489</v>
      </c>
      <c r="F2689" s="1" t="s">
        <v>1829</v>
      </c>
      <c r="G2689" s="1" t="s">
        <v>2630</v>
      </c>
      <c r="H2689" s="1" t="s">
        <v>2795</v>
      </c>
      <c r="I2689" s="1" t="s">
        <v>1007</v>
      </c>
      <c r="J2689" s="17" t="s">
        <v>521</v>
      </c>
    </row>
    <row r="2690" spans="1:10" hidden="1">
      <c r="A2690" s="1" t="s">
        <v>842</v>
      </c>
      <c r="B2690" s="17" t="s">
        <v>842</v>
      </c>
      <c r="C2690" s="1" t="s">
        <v>1330</v>
      </c>
      <c r="D2690" s="1" t="s">
        <v>6583</v>
      </c>
      <c r="E2690" s="1" t="s">
        <v>844</v>
      </c>
      <c r="F2690" s="1" t="s">
        <v>1330</v>
      </c>
      <c r="G2690" s="1" t="s">
        <v>2675</v>
      </c>
      <c r="H2690" s="1" t="s">
        <v>2849</v>
      </c>
      <c r="I2690" s="1" t="s">
        <v>2601</v>
      </c>
      <c r="J2690" s="17" t="s">
        <v>842</v>
      </c>
    </row>
    <row r="2691" spans="1:10" hidden="1">
      <c r="A2691" s="1" t="s">
        <v>842</v>
      </c>
      <c r="B2691" s="17" t="s">
        <v>842</v>
      </c>
      <c r="C2691" s="1" t="s">
        <v>1330</v>
      </c>
      <c r="D2691" s="1" t="s">
        <v>6584</v>
      </c>
      <c r="E2691" s="1" t="s">
        <v>845</v>
      </c>
      <c r="F2691" s="1" t="s">
        <v>1330</v>
      </c>
      <c r="G2691" s="1" t="s">
        <v>2675</v>
      </c>
      <c r="H2691" s="1" t="s">
        <v>2849</v>
      </c>
      <c r="I2691" s="1" t="s">
        <v>2601</v>
      </c>
      <c r="J2691" s="17" t="s">
        <v>842</v>
      </c>
    </row>
    <row r="2692" spans="1:10" hidden="1">
      <c r="A2692" s="1" t="s">
        <v>842</v>
      </c>
      <c r="B2692" s="17" t="s">
        <v>842</v>
      </c>
      <c r="C2692" s="1" t="s">
        <v>1330</v>
      </c>
      <c r="D2692" s="1" t="s">
        <v>6585</v>
      </c>
      <c r="E2692" s="1" t="s">
        <v>846</v>
      </c>
      <c r="F2692" s="1" t="s">
        <v>1330</v>
      </c>
      <c r="G2692" s="1" t="s">
        <v>2675</v>
      </c>
      <c r="H2692" s="1" t="s">
        <v>2849</v>
      </c>
      <c r="I2692" s="1" t="s">
        <v>2601</v>
      </c>
      <c r="J2692" s="17" t="s">
        <v>842</v>
      </c>
    </row>
    <row r="2693" spans="1:10" hidden="1">
      <c r="A2693" s="1" t="s">
        <v>839</v>
      </c>
      <c r="B2693" s="17" t="s">
        <v>839</v>
      </c>
      <c r="C2693" s="1" t="s">
        <v>1261</v>
      </c>
      <c r="D2693" s="1" t="s">
        <v>6586</v>
      </c>
      <c r="E2693" s="1" t="s">
        <v>840</v>
      </c>
      <c r="F2693" s="1" t="s">
        <v>1261</v>
      </c>
      <c r="G2693" s="1" t="s">
        <v>2675</v>
      </c>
      <c r="H2693" s="1" t="s">
        <v>2849</v>
      </c>
      <c r="I2693" s="1" t="s">
        <v>2601</v>
      </c>
      <c r="J2693" s="17" t="s">
        <v>839</v>
      </c>
    </row>
    <row r="2694" spans="1:10" hidden="1">
      <c r="A2694" s="1" t="s">
        <v>839</v>
      </c>
      <c r="B2694" s="17" t="s">
        <v>839</v>
      </c>
      <c r="C2694" s="1" t="s">
        <v>1261</v>
      </c>
      <c r="D2694" s="1" t="s">
        <v>6587</v>
      </c>
      <c r="E2694" s="1" t="s">
        <v>841</v>
      </c>
      <c r="F2694" s="1" t="s">
        <v>1261</v>
      </c>
      <c r="G2694" s="1" t="s">
        <v>2675</v>
      </c>
      <c r="H2694" s="1" t="s">
        <v>2849</v>
      </c>
      <c r="I2694" s="1" t="s">
        <v>2601</v>
      </c>
      <c r="J2694" s="17" t="s">
        <v>839</v>
      </c>
    </row>
    <row r="2695" spans="1:10" hidden="1">
      <c r="A2695" s="1" t="s">
        <v>774</v>
      </c>
      <c r="B2695" s="17" t="s">
        <v>774</v>
      </c>
      <c r="C2695" s="1" t="s">
        <v>1735</v>
      </c>
      <c r="D2695" s="1" t="s">
        <v>6588</v>
      </c>
      <c r="E2695" s="1" t="s">
        <v>778</v>
      </c>
      <c r="F2695" s="1" t="s">
        <v>1735</v>
      </c>
      <c r="G2695" s="1" t="s">
        <v>2648</v>
      </c>
      <c r="H2695" s="1" t="s">
        <v>2800</v>
      </c>
      <c r="I2695" s="1" t="s">
        <v>1051</v>
      </c>
      <c r="J2695" s="17" t="s">
        <v>774</v>
      </c>
    </row>
    <row r="2696" spans="1:10" hidden="1">
      <c r="A2696" s="1" t="s">
        <v>792</v>
      </c>
      <c r="B2696" s="17" t="s">
        <v>5059</v>
      </c>
      <c r="C2696" s="1" t="s">
        <v>5027</v>
      </c>
      <c r="D2696" s="1" t="s">
        <v>6589</v>
      </c>
      <c r="E2696" s="1" t="s">
        <v>788</v>
      </c>
      <c r="F2696" s="1" t="s">
        <v>5027</v>
      </c>
      <c r="G2696" s="1" t="s">
        <v>2648</v>
      </c>
      <c r="H2696" s="1" t="s">
        <v>2800</v>
      </c>
      <c r="I2696" s="1" t="s">
        <v>1051</v>
      </c>
      <c r="J2696" s="17" t="s">
        <v>792</v>
      </c>
    </row>
    <row r="2697" spans="1:10" hidden="1">
      <c r="A2697" s="1" t="s">
        <v>792</v>
      </c>
      <c r="B2697" s="17" t="s">
        <v>5059</v>
      </c>
      <c r="C2697" s="1" t="s">
        <v>5027</v>
      </c>
      <c r="D2697" s="1" t="s">
        <v>6590</v>
      </c>
      <c r="E2697" s="1" t="s">
        <v>791</v>
      </c>
      <c r="F2697" s="1" t="s">
        <v>5027</v>
      </c>
      <c r="G2697" s="1" t="s">
        <v>2648</v>
      </c>
      <c r="H2697" s="1" t="s">
        <v>2800</v>
      </c>
      <c r="I2697" s="1" t="s">
        <v>1051</v>
      </c>
      <c r="J2697" s="17" t="s">
        <v>792</v>
      </c>
    </row>
    <row r="2698" spans="1:10" hidden="1">
      <c r="A2698" s="1" t="s">
        <v>792</v>
      </c>
      <c r="B2698" s="17" t="s">
        <v>5059</v>
      </c>
      <c r="C2698" s="1" t="s">
        <v>5027</v>
      </c>
      <c r="D2698" s="1" t="s">
        <v>6591</v>
      </c>
      <c r="E2698" s="1" t="s">
        <v>792</v>
      </c>
      <c r="F2698" s="1" t="s">
        <v>5027</v>
      </c>
      <c r="G2698" s="1" t="s">
        <v>2648</v>
      </c>
      <c r="H2698" s="1" t="s">
        <v>2800</v>
      </c>
      <c r="I2698" s="1" t="s">
        <v>1051</v>
      </c>
      <c r="J2698" s="17" t="s">
        <v>792</v>
      </c>
    </row>
    <row r="2699" spans="1:10" hidden="1">
      <c r="A2699" s="1" t="s">
        <v>6592</v>
      </c>
      <c r="B2699" s="1" t="s">
        <v>6592</v>
      </c>
      <c r="C2699" s="1" t="s">
        <v>6593</v>
      </c>
      <c r="D2699" s="1" t="s">
        <v>6593</v>
      </c>
      <c r="E2699" s="1" t="s">
        <v>6592</v>
      </c>
      <c r="F2699" s="1" t="s">
        <v>6593</v>
      </c>
      <c r="G2699" s="1" t="s">
        <v>2761</v>
      </c>
      <c r="H2699" s="1" t="s">
        <v>2764</v>
      </c>
      <c r="I2699" s="1" t="s">
        <v>1066</v>
      </c>
      <c r="J2699" s="1" t="s">
        <v>6592</v>
      </c>
    </row>
    <row r="2700" spans="1:10" hidden="1">
      <c r="A2700" s="1" t="s">
        <v>6601</v>
      </c>
      <c r="B2700" s="17" t="s">
        <v>6607</v>
      </c>
      <c r="C2700" s="1" t="s">
        <v>6608</v>
      </c>
      <c r="D2700" s="1" t="s">
        <v>6609</v>
      </c>
      <c r="E2700" s="1" t="s">
        <v>6601</v>
      </c>
      <c r="F2700" s="1" t="s">
        <v>6609</v>
      </c>
      <c r="G2700" s="1" t="s">
        <v>2904</v>
      </c>
      <c r="H2700" s="1" t="s">
        <v>2904</v>
      </c>
      <c r="I2700" s="1" t="s">
        <v>6610</v>
      </c>
      <c r="J2700" s="17" t="s">
        <v>6601</v>
      </c>
    </row>
    <row r="2701" spans="1:10" hidden="1">
      <c r="A2701" s="1" t="s">
        <v>6601</v>
      </c>
      <c r="B2701" s="17" t="s">
        <v>6611</v>
      </c>
      <c r="C2701" s="1" t="s">
        <v>6608</v>
      </c>
      <c r="D2701" s="1" t="s">
        <v>6612</v>
      </c>
      <c r="E2701" s="1" t="s">
        <v>6601</v>
      </c>
      <c r="F2701" s="1" t="s">
        <v>6612</v>
      </c>
      <c r="G2701" s="1" t="s">
        <v>2904</v>
      </c>
      <c r="H2701" s="1" t="s">
        <v>2904</v>
      </c>
      <c r="I2701" s="1" t="s">
        <v>6610</v>
      </c>
      <c r="J2701" s="17" t="s">
        <v>6601</v>
      </c>
    </row>
    <row r="2702" spans="1:10" hidden="1">
      <c r="A2702" s="1" t="s">
        <v>6601</v>
      </c>
      <c r="B2702" s="17" t="s">
        <v>6613</v>
      </c>
      <c r="C2702" s="1" t="s">
        <v>6608</v>
      </c>
      <c r="D2702" s="1" t="s">
        <v>6614</v>
      </c>
      <c r="E2702" s="1" t="s">
        <v>6601</v>
      </c>
      <c r="F2702" s="1" t="s">
        <v>6614</v>
      </c>
      <c r="G2702" s="1" t="s">
        <v>2904</v>
      </c>
      <c r="H2702" s="1" t="s">
        <v>2904</v>
      </c>
      <c r="I2702" s="1" t="s">
        <v>6610</v>
      </c>
      <c r="J2702" s="17" t="s">
        <v>6601</v>
      </c>
    </row>
    <row r="2703" spans="1:10" hidden="1">
      <c r="A2703" s="1" t="s">
        <v>6601</v>
      </c>
      <c r="B2703" s="17" t="s">
        <v>6615</v>
      </c>
      <c r="C2703" s="1" t="s">
        <v>6608</v>
      </c>
      <c r="D2703" s="1" t="s">
        <v>6616</v>
      </c>
      <c r="E2703" s="1" t="s">
        <v>6601</v>
      </c>
      <c r="F2703" s="1" t="s">
        <v>6616</v>
      </c>
      <c r="G2703" s="1" t="s">
        <v>2904</v>
      </c>
      <c r="H2703" s="1" t="s">
        <v>2904</v>
      </c>
      <c r="I2703" s="1" t="s">
        <v>6610</v>
      </c>
      <c r="J2703" s="17" t="s">
        <v>6601</v>
      </c>
    </row>
    <row r="2704" spans="1:10" hidden="1">
      <c r="A2704" s="1" t="s">
        <v>6601</v>
      </c>
      <c r="B2704" s="17" t="s">
        <v>6617</v>
      </c>
      <c r="C2704" s="1" t="s">
        <v>6608</v>
      </c>
      <c r="D2704" s="1" t="s">
        <v>6618</v>
      </c>
      <c r="E2704" s="1" t="s">
        <v>6601</v>
      </c>
      <c r="F2704" s="1" t="s">
        <v>6618</v>
      </c>
      <c r="G2704" s="1" t="s">
        <v>2904</v>
      </c>
      <c r="H2704" s="1" t="s">
        <v>2904</v>
      </c>
      <c r="I2704" s="1" t="s">
        <v>6610</v>
      </c>
      <c r="J2704" s="17" t="s">
        <v>6601</v>
      </c>
    </row>
    <row r="2705" spans="1:10" hidden="1">
      <c r="A2705" s="1" t="s">
        <v>6601</v>
      </c>
      <c r="B2705" s="17" t="s">
        <v>6619</v>
      </c>
      <c r="C2705" s="1" t="s">
        <v>6608</v>
      </c>
      <c r="D2705" s="1" t="s">
        <v>6620</v>
      </c>
      <c r="E2705" s="1" t="s">
        <v>6601</v>
      </c>
      <c r="F2705" s="1" t="s">
        <v>6620</v>
      </c>
      <c r="G2705" s="1" t="s">
        <v>2904</v>
      </c>
      <c r="H2705" s="1" t="s">
        <v>2904</v>
      </c>
      <c r="I2705" s="1" t="s">
        <v>6610</v>
      </c>
      <c r="J2705" s="17" t="s">
        <v>6601</v>
      </c>
    </row>
    <row r="2706" spans="1:10" hidden="1">
      <c r="A2706" s="1" t="s">
        <v>6601</v>
      </c>
      <c r="B2706" s="17" t="s">
        <v>6621</v>
      </c>
      <c r="C2706" s="1" t="s">
        <v>6608</v>
      </c>
      <c r="D2706" s="1" t="s">
        <v>6622</v>
      </c>
      <c r="E2706" s="1" t="s">
        <v>6601</v>
      </c>
      <c r="F2706" s="1" t="s">
        <v>6622</v>
      </c>
      <c r="G2706" s="1" t="s">
        <v>2904</v>
      </c>
      <c r="H2706" s="1" t="s">
        <v>2904</v>
      </c>
      <c r="I2706" s="1" t="s">
        <v>6610</v>
      </c>
      <c r="J2706" s="17" t="s">
        <v>6601</v>
      </c>
    </row>
    <row r="2707" spans="1:10" hidden="1">
      <c r="A2707" s="1" t="s">
        <v>6601</v>
      </c>
      <c r="B2707" s="17" t="s">
        <v>6623</v>
      </c>
      <c r="C2707" s="1" t="s">
        <v>6608</v>
      </c>
      <c r="D2707" s="1" t="s">
        <v>6624</v>
      </c>
      <c r="E2707" s="1" t="s">
        <v>6601</v>
      </c>
      <c r="F2707" s="1" t="s">
        <v>6624</v>
      </c>
      <c r="G2707" s="1" t="s">
        <v>2904</v>
      </c>
      <c r="H2707" s="1" t="s">
        <v>2904</v>
      </c>
      <c r="I2707" s="1" t="s">
        <v>6610</v>
      </c>
      <c r="J2707" s="17" t="s">
        <v>6601</v>
      </c>
    </row>
    <row r="2708" spans="1:10" hidden="1">
      <c r="A2708" s="1" t="s">
        <v>6601</v>
      </c>
      <c r="B2708" s="17" t="s">
        <v>6625</v>
      </c>
      <c r="C2708" s="1" t="s">
        <v>6608</v>
      </c>
      <c r="D2708" s="1" t="s">
        <v>6626</v>
      </c>
      <c r="E2708" s="1" t="s">
        <v>6601</v>
      </c>
      <c r="F2708" s="1" t="s">
        <v>6626</v>
      </c>
      <c r="G2708" s="1" t="s">
        <v>2904</v>
      </c>
      <c r="H2708" s="1" t="s">
        <v>2904</v>
      </c>
      <c r="I2708" s="1" t="s">
        <v>6610</v>
      </c>
      <c r="J2708" s="17" t="s">
        <v>6601</v>
      </c>
    </row>
    <row r="2709" spans="1:10" hidden="1">
      <c r="A2709" s="1" t="s">
        <v>6601</v>
      </c>
      <c r="B2709" s="17" t="s">
        <v>6627</v>
      </c>
      <c r="C2709" s="1" t="s">
        <v>6608</v>
      </c>
      <c r="D2709" s="1" t="s">
        <v>6628</v>
      </c>
      <c r="E2709" s="1" t="s">
        <v>6601</v>
      </c>
      <c r="F2709" s="1" t="s">
        <v>6628</v>
      </c>
      <c r="G2709" s="1" t="s">
        <v>2904</v>
      </c>
      <c r="H2709" s="1" t="s">
        <v>2904</v>
      </c>
      <c r="I2709" s="1" t="s">
        <v>6610</v>
      </c>
      <c r="J2709" s="17" t="s">
        <v>6601</v>
      </c>
    </row>
    <row r="2710" spans="1:10" hidden="1">
      <c r="A2710" s="1" t="s">
        <v>6601</v>
      </c>
      <c r="B2710" s="17" t="s">
        <v>6629</v>
      </c>
      <c r="C2710" s="1" t="s">
        <v>6608</v>
      </c>
      <c r="D2710" s="1" t="s">
        <v>6630</v>
      </c>
      <c r="E2710" s="1" t="s">
        <v>6601</v>
      </c>
      <c r="F2710" s="1" t="s">
        <v>6630</v>
      </c>
      <c r="G2710" s="1" t="s">
        <v>2904</v>
      </c>
      <c r="H2710" s="1" t="s">
        <v>2904</v>
      </c>
      <c r="I2710" s="1" t="s">
        <v>6610</v>
      </c>
      <c r="J2710" s="17" t="s">
        <v>6601</v>
      </c>
    </row>
    <row r="2711" spans="1:10" hidden="1">
      <c r="A2711" s="1" t="s">
        <v>6601</v>
      </c>
      <c r="B2711" s="17" t="s">
        <v>6631</v>
      </c>
      <c r="C2711" s="1" t="s">
        <v>6608</v>
      </c>
      <c r="D2711" s="1" t="s">
        <v>6632</v>
      </c>
      <c r="E2711" s="1" t="s">
        <v>6601</v>
      </c>
      <c r="F2711" s="1" t="s">
        <v>6632</v>
      </c>
      <c r="G2711" s="1" t="s">
        <v>2904</v>
      </c>
      <c r="H2711" s="1" t="s">
        <v>2904</v>
      </c>
      <c r="I2711" s="1" t="s">
        <v>6610</v>
      </c>
      <c r="J2711" s="17" t="s">
        <v>6601</v>
      </c>
    </row>
    <row r="2712" spans="1:10" hidden="1">
      <c r="A2712" s="1" t="s">
        <v>6601</v>
      </c>
      <c r="B2712" s="17" t="s">
        <v>6633</v>
      </c>
      <c r="C2712" s="1" t="s">
        <v>6608</v>
      </c>
      <c r="D2712" s="1" t="s">
        <v>6634</v>
      </c>
      <c r="E2712" s="1" t="s">
        <v>6601</v>
      </c>
      <c r="F2712" s="1" t="s">
        <v>6634</v>
      </c>
      <c r="G2712" s="1" t="s">
        <v>2904</v>
      </c>
      <c r="H2712" s="1" t="s">
        <v>2904</v>
      </c>
      <c r="I2712" s="1" t="s">
        <v>6610</v>
      </c>
      <c r="J2712" s="17" t="s">
        <v>6601</v>
      </c>
    </row>
    <row r="2713" spans="1:10" hidden="1">
      <c r="A2713" s="1" t="s">
        <v>6602</v>
      </c>
      <c r="B2713" s="17" t="s">
        <v>6635</v>
      </c>
      <c r="C2713" s="1" t="s">
        <v>6636</v>
      </c>
      <c r="D2713" s="1" t="s">
        <v>6637</v>
      </c>
      <c r="E2713" s="1" t="s">
        <v>6602</v>
      </c>
      <c r="F2713" s="1" t="s">
        <v>6637</v>
      </c>
      <c r="G2713" s="1" t="s">
        <v>2904</v>
      </c>
      <c r="H2713" s="1" t="s">
        <v>2904</v>
      </c>
      <c r="I2713" s="1" t="s">
        <v>6610</v>
      </c>
      <c r="J2713" s="17" t="s">
        <v>6602</v>
      </c>
    </row>
    <row r="2714" spans="1:10" hidden="1">
      <c r="A2714" s="1" t="s">
        <v>6602</v>
      </c>
      <c r="B2714" s="17" t="s">
        <v>6638</v>
      </c>
      <c r="C2714" s="1" t="s">
        <v>6636</v>
      </c>
      <c r="D2714" s="1" t="s">
        <v>6639</v>
      </c>
      <c r="E2714" s="1" t="s">
        <v>6602</v>
      </c>
      <c r="F2714" s="1" t="s">
        <v>6639</v>
      </c>
      <c r="G2714" s="1" t="s">
        <v>2904</v>
      </c>
      <c r="H2714" s="1" t="s">
        <v>2904</v>
      </c>
      <c r="I2714" s="1" t="s">
        <v>6610</v>
      </c>
      <c r="J2714" s="17" t="s">
        <v>6602</v>
      </c>
    </row>
    <row r="2715" spans="1:10" hidden="1">
      <c r="A2715" s="1" t="s">
        <v>6602</v>
      </c>
      <c r="B2715" s="17" t="s">
        <v>6640</v>
      </c>
      <c r="C2715" s="1" t="s">
        <v>6636</v>
      </c>
      <c r="D2715" s="1" t="s">
        <v>6641</v>
      </c>
      <c r="E2715" s="1" t="s">
        <v>6602</v>
      </c>
      <c r="F2715" s="1" t="s">
        <v>6641</v>
      </c>
      <c r="G2715" s="1" t="s">
        <v>2904</v>
      </c>
      <c r="H2715" s="1" t="s">
        <v>2904</v>
      </c>
      <c r="I2715" s="1" t="s">
        <v>6610</v>
      </c>
      <c r="J2715" s="17" t="s">
        <v>6602</v>
      </c>
    </row>
    <row r="2716" spans="1:10" hidden="1">
      <c r="A2716" s="1" t="s">
        <v>6602</v>
      </c>
      <c r="B2716" s="17" t="s">
        <v>6642</v>
      </c>
      <c r="C2716" s="1" t="s">
        <v>6636</v>
      </c>
      <c r="D2716" s="1" t="s">
        <v>6643</v>
      </c>
      <c r="E2716" s="1" t="s">
        <v>6602</v>
      </c>
      <c r="F2716" s="1" t="s">
        <v>6643</v>
      </c>
      <c r="G2716" s="1" t="s">
        <v>2904</v>
      </c>
      <c r="H2716" s="1" t="s">
        <v>2904</v>
      </c>
      <c r="I2716" s="1" t="s">
        <v>6610</v>
      </c>
      <c r="J2716" s="17" t="s">
        <v>6602</v>
      </c>
    </row>
    <row r="2717" spans="1:10" hidden="1">
      <c r="A2717" s="1" t="s">
        <v>6602</v>
      </c>
      <c r="B2717" s="17" t="s">
        <v>6644</v>
      </c>
      <c r="C2717" s="1" t="s">
        <v>6636</v>
      </c>
      <c r="D2717" s="1" t="s">
        <v>6645</v>
      </c>
      <c r="E2717" s="1" t="s">
        <v>6602</v>
      </c>
      <c r="F2717" s="1" t="s">
        <v>6645</v>
      </c>
      <c r="G2717" s="1" t="s">
        <v>2904</v>
      </c>
      <c r="H2717" s="1" t="s">
        <v>2904</v>
      </c>
      <c r="I2717" s="1" t="s">
        <v>6610</v>
      </c>
      <c r="J2717" s="17" t="s">
        <v>6602</v>
      </c>
    </row>
    <row r="2718" spans="1:10" hidden="1">
      <c r="A2718" s="1" t="s">
        <v>6602</v>
      </c>
      <c r="B2718" s="17" t="s">
        <v>6646</v>
      </c>
      <c r="C2718" s="1" t="s">
        <v>6636</v>
      </c>
      <c r="D2718" s="1" t="s">
        <v>6647</v>
      </c>
      <c r="E2718" s="1" t="s">
        <v>6602</v>
      </c>
      <c r="F2718" s="1" t="s">
        <v>6647</v>
      </c>
      <c r="G2718" s="1" t="s">
        <v>2904</v>
      </c>
      <c r="H2718" s="1" t="s">
        <v>2904</v>
      </c>
      <c r="I2718" s="1" t="s">
        <v>6610</v>
      </c>
      <c r="J2718" s="17" t="s">
        <v>6602</v>
      </c>
    </row>
    <row r="2719" spans="1:10" hidden="1">
      <c r="A2719" s="1" t="s">
        <v>6603</v>
      </c>
      <c r="B2719" s="17" t="s">
        <v>6648</v>
      </c>
      <c r="C2719" s="1" t="s">
        <v>6649</v>
      </c>
      <c r="D2719" s="1" t="s">
        <v>6650</v>
      </c>
      <c r="E2719" s="1" t="s">
        <v>6603</v>
      </c>
      <c r="F2719" s="1" t="s">
        <v>6650</v>
      </c>
      <c r="G2719" s="1" t="s">
        <v>2904</v>
      </c>
      <c r="H2719" s="1" t="s">
        <v>2904</v>
      </c>
      <c r="I2719" s="1" t="s">
        <v>6610</v>
      </c>
      <c r="J2719" s="17" t="s">
        <v>6603</v>
      </c>
    </row>
    <row r="2720" spans="1:10" hidden="1">
      <c r="A2720" s="1" t="s">
        <v>6603</v>
      </c>
      <c r="B2720" s="17" t="s">
        <v>6651</v>
      </c>
      <c r="C2720" s="1" t="s">
        <v>6649</v>
      </c>
      <c r="D2720" s="1" t="s">
        <v>6652</v>
      </c>
      <c r="E2720" s="1" t="s">
        <v>6603</v>
      </c>
      <c r="F2720" s="1" t="s">
        <v>6652</v>
      </c>
      <c r="G2720" s="1" t="s">
        <v>2904</v>
      </c>
      <c r="H2720" s="1" t="s">
        <v>2904</v>
      </c>
      <c r="I2720" s="1" t="s">
        <v>6610</v>
      </c>
      <c r="J2720" s="17" t="s">
        <v>6603</v>
      </c>
    </row>
    <row r="2721" spans="1:10" hidden="1">
      <c r="A2721" s="1" t="s">
        <v>6603</v>
      </c>
      <c r="B2721" s="17" t="s">
        <v>6653</v>
      </c>
      <c r="C2721" s="1" t="s">
        <v>6649</v>
      </c>
      <c r="D2721" s="1" t="s">
        <v>6654</v>
      </c>
      <c r="E2721" s="1" t="s">
        <v>6603</v>
      </c>
      <c r="F2721" s="1" t="s">
        <v>6654</v>
      </c>
      <c r="G2721" s="1" t="s">
        <v>2904</v>
      </c>
      <c r="H2721" s="1" t="s">
        <v>2904</v>
      </c>
      <c r="I2721" s="1" t="s">
        <v>6610</v>
      </c>
      <c r="J2721" s="17" t="s">
        <v>6603</v>
      </c>
    </row>
    <row r="2722" spans="1:10" hidden="1">
      <c r="A2722" s="1" t="s">
        <v>6603</v>
      </c>
      <c r="B2722" s="17" t="s">
        <v>6655</v>
      </c>
      <c r="C2722" s="1" t="s">
        <v>6649</v>
      </c>
      <c r="D2722" s="1" t="s">
        <v>6656</v>
      </c>
      <c r="E2722" s="1" t="s">
        <v>6603</v>
      </c>
      <c r="F2722" s="1" t="s">
        <v>6656</v>
      </c>
      <c r="G2722" s="1" t="s">
        <v>2904</v>
      </c>
      <c r="H2722" s="1" t="s">
        <v>2904</v>
      </c>
      <c r="I2722" s="1" t="s">
        <v>6610</v>
      </c>
      <c r="J2722" s="17" t="s">
        <v>6603</v>
      </c>
    </row>
    <row r="2723" spans="1:10" hidden="1">
      <c r="A2723" s="1" t="s">
        <v>6603</v>
      </c>
      <c r="B2723" s="17" t="s">
        <v>6657</v>
      </c>
      <c r="C2723" s="1" t="s">
        <v>6649</v>
      </c>
      <c r="D2723" s="1" t="s">
        <v>6658</v>
      </c>
      <c r="E2723" s="1" t="s">
        <v>6603</v>
      </c>
      <c r="F2723" s="1" t="s">
        <v>6658</v>
      </c>
      <c r="G2723" s="1" t="s">
        <v>2904</v>
      </c>
      <c r="H2723" s="1" t="s">
        <v>2904</v>
      </c>
      <c r="I2723" s="1" t="s">
        <v>6610</v>
      </c>
      <c r="J2723" s="17" t="s">
        <v>6603</v>
      </c>
    </row>
    <row r="2724" spans="1:10" hidden="1">
      <c r="A2724" s="1" t="s">
        <v>6604</v>
      </c>
      <c r="B2724" s="17" t="s">
        <v>6659</v>
      </c>
      <c r="C2724" s="1" t="s">
        <v>6660</v>
      </c>
      <c r="D2724" s="1" t="s">
        <v>6661</v>
      </c>
      <c r="E2724" s="1" t="s">
        <v>6604</v>
      </c>
      <c r="F2724" s="1" t="s">
        <v>6661</v>
      </c>
      <c r="G2724" s="1" t="s">
        <v>2904</v>
      </c>
      <c r="H2724" s="1" t="s">
        <v>2904</v>
      </c>
      <c r="I2724" s="1" t="s">
        <v>6610</v>
      </c>
      <c r="J2724" s="17" t="s">
        <v>6604</v>
      </c>
    </row>
    <row r="2725" spans="1:10" hidden="1">
      <c r="A2725" s="1" t="s">
        <v>6604</v>
      </c>
      <c r="B2725" s="17" t="s">
        <v>6662</v>
      </c>
      <c r="C2725" s="1" t="s">
        <v>6660</v>
      </c>
      <c r="D2725" s="1" t="s">
        <v>6663</v>
      </c>
      <c r="E2725" s="1" t="s">
        <v>6604</v>
      </c>
      <c r="F2725" s="1" t="s">
        <v>6663</v>
      </c>
      <c r="G2725" s="1" t="s">
        <v>2904</v>
      </c>
      <c r="H2725" s="1" t="s">
        <v>2904</v>
      </c>
      <c r="I2725" s="1" t="s">
        <v>6610</v>
      </c>
      <c r="J2725" s="17" t="s">
        <v>6604</v>
      </c>
    </row>
    <row r="2726" spans="1:10" hidden="1">
      <c r="A2726" s="1" t="s">
        <v>6603</v>
      </c>
      <c r="B2726" s="17" t="s">
        <v>6664</v>
      </c>
      <c r="C2726" s="1" t="s">
        <v>6649</v>
      </c>
      <c r="D2726" s="1" t="s">
        <v>6665</v>
      </c>
      <c r="E2726" s="1" t="s">
        <v>6603</v>
      </c>
      <c r="F2726" s="1" t="s">
        <v>6665</v>
      </c>
      <c r="G2726" s="1" t="s">
        <v>2904</v>
      </c>
      <c r="H2726" s="1" t="s">
        <v>2904</v>
      </c>
      <c r="I2726" s="1" t="s">
        <v>6610</v>
      </c>
      <c r="J2726" s="17" t="s">
        <v>6603</v>
      </c>
    </row>
    <row r="2727" spans="1:10" hidden="1">
      <c r="A2727" s="1" t="s">
        <v>6603</v>
      </c>
      <c r="B2727" s="17" t="s">
        <v>6666</v>
      </c>
      <c r="C2727" s="1" t="s">
        <v>6649</v>
      </c>
      <c r="D2727" s="1" t="s">
        <v>6667</v>
      </c>
      <c r="E2727" s="1" t="s">
        <v>6603</v>
      </c>
      <c r="F2727" s="1" t="s">
        <v>6667</v>
      </c>
      <c r="G2727" s="1" t="s">
        <v>2904</v>
      </c>
      <c r="H2727" s="1" t="s">
        <v>2904</v>
      </c>
      <c r="I2727" s="1" t="s">
        <v>6610</v>
      </c>
      <c r="J2727" s="17" t="s">
        <v>6603</v>
      </c>
    </row>
    <row r="2728" spans="1:10" hidden="1">
      <c r="A2728" s="1" t="s">
        <v>6603</v>
      </c>
      <c r="B2728" s="17" t="s">
        <v>6668</v>
      </c>
      <c r="C2728" s="1" t="s">
        <v>6649</v>
      </c>
      <c r="D2728" s="1" t="s">
        <v>6669</v>
      </c>
      <c r="E2728" s="1" t="s">
        <v>6603</v>
      </c>
      <c r="F2728" s="1" t="s">
        <v>6669</v>
      </c>
      <c r="G2728" s="1" t="s">
        <v>2904</v>
      </c>
      <c r="H2728" s="1" t="s">
        <v>2904</v>
      </c>
      <c r="I2728" s="1" t="s">
        <v>6610</v>
      </c>
      <c r="J2728" s="17" t="s">
        <v>6603</v>
      </c>
    </row>
    <row r="2729" spans="1:10" hidden="1">
      <c r="A2729" s="1" t="s">
        <v>6603</v>
      </c>
      <c r="B2729" s="17" t="s">
        <v>6670</v>
      </c>
      <c r="C2729" s="1" t="s">
        <v>6649</v>
      </c>
      <c r="D2729" s="1" t="s">
        <v>6671</v>
      </c>
      <c r="E2729" s="1" t="s">
        <v>6603</v>
      </c>
      <c r="F2729" s="1" t="s">
        <v>6671</v>
      </c>
      <c r="G2729" s="1" t="s">
        <v>2904</v>
      </c>
      <c r="H2729" s="1" t="s">
        <v>2904</v>
      </c>
      <c r="I2729" s="1" t="s">
        <v>6610</v>
      </c>
      <c r="J2729" s="17" t="s">
        <v>6603</v>
      </c>
    </row>
    <row r="2730" spans="1:10" hidden="1">
      <c r="A2730" s="1" t="s">
        <v>6603</v>
      </c>
      <c r="B2730" s="17" t="s">
        <v>6672</v>
      </c>
      <c r="C2730" s="1" t="s">
        <v>6649</v>
      </c>
      <c r="D2730" s="1" t="s">
        <v>6673</v>
      </c>
      <c r="E2730" s="1" t="s">
        <v>6603</v>
      </c>
      <c r="F2730" s="1" t="s">
        <v>6673</v>
      </c>
      <c r="G2730" s="1" t="s">
        <v>2904</v>
      </c>
      <c r="H2730" s="1" t="s">
        <v>2904</v>
      </c>
      <c r="I2730" s="1" t="s">
        <v>6610</v>
      </c>
      <c r="J2730" s="17" t="s">
        <v>6603</v>
      </c>
    </row>
    <row r="2731" spans="1:10" hidden="1">
      <c r="A2731" s="1" t="s">
        <v>6603</v>
      </c>
      <c r="B2731" s="17" t="s">
        <v>6674</v>
      </c>
      <c r="C2731" s="1" t="s">
        <v>6649</v>
      </c>
      <c r="D2731" s="1" t="s">
        <v>6675</v>
      </c>
      <c r="E2731" s="1" t="s">
        <v>6603</v>
      </c>
      <c r="F2731" s="1" t="s">
        <v>6675</v>
      </c>
      <c r="G2731" s="1" t="s">
        <v>2904</v>
      </c>
      <c r="H2731" s="1" t="s">
        <v>2904</v>
      </c>
      <c r="I2731" s="1" t="s">
        <v>6610</v>
      </c>
      <c r="J2731" s="17" t="s">
        <v>6603</v>
      </c>
    </row>
    <row r="2732" spans="1:10" hidden="1">
      <c r="A2732" s="1" t="s">
        <v>6603</v>
      </c>
      <c r="B2732" s="17" t="s">
        <v>6676</v>
      </c>
      <c r="C2732" s="1" t="s">
        <v>6649</v>
      </c>
      <c r="D2732" s="1" t="s">
        <v>6677</v>
      </c>
      <c r="E2732" s="1" t="s">
        <v>6603</v>
      </c>
      <c r="F2732" s="1" t="s">
        <v>6677</v>
      </c>
      <c r="G2732" s="1" t="s">
        <v>2904</v>
      </c>
      <c r="H2732" s="1" t="s">
        <v>2904</v>
      </c>
      <c r="I2732" s="1" t="s">
        <v>6610</v>
      </c>
      <c r="J2732" s="17" t="s">
        <v>6603</v>
      </c>
    </row>
    <row r="2733" spans="1:10" hidden="1">
      <c r="A2733" s="1" t="s">
        <v>6603</v>
      </c>
      <c r="B2733" s="17" t="s">
        <v>6678</v>
      </c>
      <c r="C2733" s="1" t="s">
        <v>6649</v>
      </c>
      <c r="D2733" s="1" t="s">
        <v>6679</v>
      </c>
      <c r="E2733" s="1" t="s">
        <v>6603</v>
      </c>
      <c r="F2733" s="1" t="s">
        <v>6679</v>
      </c>
      <c r="G2733" s="1" t="s">
        <v>2904</v>
      </c>
      <c r="H2733" s="1" t="s">
        <v>2904</v>
      </c>
      <c r="I2733" s="1" t="s">
        <v>6610</v>
      </c>
      <c r="J2733" s="17" t="s">
        <v>6603</v>
      </c>
    </row>
    <row r="2734" spans="1:10" hidden="1">
      <c r="A2734" s="1" t="s">
        <v>6603</v>
      </c>
      <c r="B2734" s="17" t="s">
        <v>6680</v>
      </c>
      <c r="C2734" s="1" t="s">
        <v>6649</v>
      </c>
      <c r="D2734" s="1" t="s">
        <v>6681</v>
      </c>
      <c r="E2734" s="1" t="s">
        <v>6603</v>
      </c>
      <c r="F2734" s="1" t="s">
        <v>6681</v>
      </c>
      <c r="G2734" s="1" t="s">
        <v>2904</v>
      </c>
      <c r="H2734" s="1" t="s">
        <v>2904</v>
      </c>
      <c r="I2734" s="1" t="s">
        <v>6610</v>
      </c>
      <c r="J2734" s="17" t="s">
        <v>6603</v>
      </c>
    </row>
    <row r="2735" spans="1:10" hidden="1">
      <c r="A2735" s="1" t="s">
        <v>6603</v>
      </c>
      <c r="B2735" s="17" t="s">
        <v>6682</v>
      </c>
      <c r="C2735" s="1" t="s">
        <v>6649</v>
      </c>
      <c r="D2735" s="1" t="s">
        <v>6683</v>
      </c>
      <c r="E2735" s="1" t="s">
        <v>6603</v>
      </c>
      <c r="F2735" s="1" t="s">
        <v>6683</v>
      </c>
      <c r="G2735" s="1" t="s">
        <v>2904</v>
      </c>
      <c r="H2735" s="1" t="s">
        <v>2904</v>
      </c>
      <c r="I2735" s="1" t="s">
        <v>6610</v>
      </c>
      <c r="J2735" s="17" t="s">
        <v>6603</v>
      </c>
    </row>
    <row r="2736" spans="1:10" hidden="1">
      <c r="A2736" s="1" t="s">
        <v>6603</v>
      </c>
      <c r="B2736" s="17" t="s">
        <v>6684</v>
      </c>
      <c r="C2736" s="1" t="s">
        <v>6649</v>
      </c>
      <c r="D2736" s="1" t="s">
        <v>6685</v>
      </c>
      <c r="E2736" s="1" t="s">
        <v>6603</v>
      </c>
      <c r="F2736" s="1" t="s">
        <v>6685</v>
      </c>
      <c r="G2736" s="1" t="s">
        <v>2904</v>
      </c>
      <c r="H2736" s="1" t="s">
        <v>2904</v>
      </c>
      <c r="I2736" s="1" t="s">
        <v>6610</v>
      </c>
      <c r="J2736" s="17" t="s">
        <v>6603</v>
      </c>
    </row>
    <row r="2737" spans="1:10" hidden="1">
      <c r="A2737" s="1" t="s">
        <v>6603</v>
      </c>
      <c r="B2737" s="17" t="s">
        <v>6686</v>
      </c>
      <c r="C2737" s="1" t="s">
        <v>6649</v>
      </c>
      <c r="D2737" s="1" t="s">
        <v>6687</v>
      </c>
      <c r="E2737" s="1" t="s">
        <v>6603</v>
      </c>
      <c r="F2737" s="1" t="s">
        <v>6687</v>
      </c>
      <c r="G2737" s="1" t="s">
        <v>2904</v>
      </c>
      <c r="H2737" s="1" t="s">
        <v>2904</v>
      </c>
      <c r="I2737" s="1" t="s">
        <v>6610</v>
      </c>
      <c r="J2737" s="17" t="s">
        <v>6603</v>
      </c>
    </row>
    <row r="2738" spans="1:10" hidden="1">
      <c r="A2738" s="1" t="s">
        <v>6603</v>
      </c>
      <c r="B2738" s="17" t="s">
        <v>6688</v>
      </c>
      <c r="C2738" s="1" t="s">
        <v>6649</v>
      </c>
      <c r="D2738" s="1" t="s">
        <v>6689</v>
      </c>
      <c r="E2738" s="1" t="s">
        <v>6603</v>
      </c>
      <c r="F2738" s="1" t="s">
        <v>6689</v>
      </c>
      <c r="G2738" s="1" t="s">
        <v>2904</v>
      </c>
      <c r="H2738" s="1" t="s">
        <v>2904</v>
      </c>
      <c r="I2738" s="1" t="s">
        <v>6610</v>
      </c>
      <c r="J2738" s="17" t="s">
        <v>6603</v>
      </c>
    </row>
    <row r="2739" spans="1:10" hidden="1">
      <c r="A2739" s="1" t="s">
        <v>6603</v>
      </c>
      <c r="B2739" s="17" t="s">
        <v>6690</v>
      </c>
      <c r="C2739" s="1" t="s">
        <v>6649</v>
      </c>
      <c r="D2739" s="1" t="s">
        <v>6691</v>
      </c>
      <c r="E2739" s="1" t="s">
        <v>6603</v>
      </c>
      <c r="F2739" s="1" t="s">
        <v>6691</v>
      </c>
      <c r="G2739" s="1" t="s">
        <v>2904</v>
      </c>
      <c r="H2739" s="1" t="s">
        <v>2904</v>
      </c>
      <c r="I2739" s="1" t="s">
        <v>6610</v>
      </c>
      <c r="J2739" s="17" t="s">
        <v>6603</v>
      </c>
    </row>
    <row r="2740" spans="1:10" hidden="1">
      <c r="A2740" s="1" t="s">
        <v>6603</v>
      </c>
      <c r="B2740" s="17" t="s">
        <v>6692</v>
      </c>
      <c r="C2740" s="1" t="s">
        <v>6649</v>
      </c>
      <c r="D2740" s="1" t="s">
        <v>6693</v>
      </c>
      <c r="E2740" s="1" t="s">
        <v>6603</v>
      </c>
      <c r="F2740" s="1" t="s">
        <v>6693</v>
      </c>
      <c r="G2740" s="1" t="s">
        <v>2904</v>
      </c>
      <c r="H2740" s="1" t="s">
        <v>2904</v>
      </c>
      <c r="I2740" s="1" t="s">
        <v>6610</v>
      </c>
      <c r="J2740" s="17" t="s">
        <v>6603</v>
      </c>
    </row>
    <row r="2741" spans="1:10" hidden="1">
      <c r="A2741" s="1" t="s">
        <v>6603</v>
      </c>
      <c r="B2741" s="17" t="s">
        <v>6694</v>
      </c>
      <c r="C2741" s="1" t="s">
        <v>6649</v>
      </c>
      <c r="D2741" s="1" t="s">
        <v>6695</v>
      </c>
      <c r="E2741" s="1" t="s">
        <v>6603</v>
      </c>
      <c r="F2741" s="1" t="s">
        <v>6695</v>
      </c>
      <c r="G2741" s="1" t="s">
        <v>2904</v>
      </c>
      <c r="H2741" s="1" t="s">
        <v>2904</v>
      </c>
      <c r="I2741" s="1" t="s">
        <v>6610</v>
      </c>
      <c r="J2741" s="17" t="s">
        <v>6603</v>
      </c>
    </row>
    <row r="2742" spans="1:10" hidden="1">
      <c r="A2742" s="1" t="s">
        <v>6603</v>
      </c>
      <c r="B2742" s="17" t="s">
        <v>6696</v>
      </c>
      <c r="C2742" s="1" t="s">
        <v>6649</v>
      </c>
      <c r="D2742" s="1" t="s">
        <v>6697</v>
      </c>
      <c r="E2742" s="1" t="s">
        <v>6603</v>
      </c>
      <c r="F2742" s="1" t="s">
        <v>6697</v>
      </c>
      <c r="G2742" s="1" t="s">
        <v>2904</v>
      </c>
      <c r="H2742" s="1" t="s">
        <v>2904</v>
      </c>
      <c r="I2742" s="1" t="s">
        <v>6610</v>
      </c>
      <c r="J2742" s="17" t="s">
        <v>6603</v>
      </c>
    </row>
    <row r="2743" spans="1:10" hidden="1">
      <c r="A2743" s="1" t="s">
        <v>6603</v>
      </c>
      <c r="B2743" s="17" t="s">
        <v>6698</v>
      </c>
      <c r="C2743" s="1" t="s">
        <v>6649</v>
      </c>
      <c r="D2743" s="1" t="s">
        <v>6699</v>
      </c>
      <c r="E2743" s="1" t="s">
        <v>6603</v>
      </c>
      <c r="F2743" s="1" t="s">
        <v>6699</v>
      </c>
      <c r="G2743" s="1" t="s">
        <v>2904</v>
      </c>
      <c r="H2743" s="1" t="s">
        <v>2904</v>
      </c>
      <c r="I2743" s="1" t="s">
        <v>6610</v>
      </c>
      <c r="J2743" s="17" t="s">
        <v>6603</v>
      </c>
    </row>
    <row r="2744" spans="1:10" hidden="1">
      <c r="A2744" s="1" t="s">
        <v>6603</v>
      </c>
      <c r="B2744" s="17" t="s">
        <v>6700</v>
      </c>
      <c r="C2744" s="1" t="s">
        <v>6649</v>
      </c>
      <c r="D2744" s="1" t="s">
        <v>6701</v>
      </c>
      <c r="E2744" s="1" t="s">
        <v>6603</v>
      </c>
      <c r="F2744" s="1" t="s">
        <v>6701</v>
      </c>
      <c r="G2744" s="1" t="s">
        <v>2904</v>
      </c>
      <c r="H2744" s="1" t="s">
        <v>2904</v>
      </c>
      <c r="I2744" s="1" t="s">
        <v>6610</v>
      </c>
      <c r="J2744" s="17" t="s">
        <v>6603</v>
      </c>
    </row>
    <row r="2745" spans="1:10" hidden="1">
      <c r="A2745" s="1" t="s">
        <v>6603</v>
      </c>
      <c r="B2745" s="17" t="s">
        <v>6702</v>
      </c>
      <c r="C2745" s="1" t="s">
        <v>6649</v>
      </c>
      <c r="D2745" s="1" t="s">
        <v>6703</v>
      </c>
      <c r="E2745" s="1" t="s">
        <v>6603</v>
      </c>
      <c r="F2745" s="1" t="s">
        <v>6703</v>
      </c>
      <c r="G2745" s="1" t="s">
        <v>2904</v>
      </c>
      <c r="H2745" s="1" t="s">
        <v>2904</v>
      </c>
      <c r="I2745" s="1" t="s">
        <v>6610</v>
      </c>
      <c r="J2745" s="17" t="s">
        <v>6603</v>
      </c>
    </row>
    <row r="2746" spans="1:10" hidden="1">
      <c r="A2746" s="1" t="s">
        <v>6603</v>
      </c>
      <c r="B2746" s="17" t="s">
        <v>6704</v>
      </c>
      <c r="C2746" s="1" t="s">
        <v>6649</v>
      </c>
      <c r="D2746" s="1" t="s">
        <v>6705</v>
      </c>
      <c r="E2746" s="1" t="s">
        <v>6603</v>
      </c>
      <c r="F2746" s="1" t="s">
        <v>6705</v>
      </c>
      <c r="G2746" s="1" t="s">
        <v>2904</v>
      </c>
      <c r="H2746" s="1" t="s">
        <v>2904</v>
      </c>
      <c r="I2746" s="1" t="s">
        <v>6610</v>
      </c>
      <c r="J2746" s="17" t="s">
        <v>6603</v>
      </c>
    </row>
    <row r="2747" spans="1:10" hidden="1">
      <c r="A2747" s="1" t="s">
        <v>6603</v>
      </c>
      <c r="B2747" s="17" t="s">
        <v>6706</v>
      </c>
      <c r="C2747" s="1" t="s">
        <v>6649</v>
      </c>
      <c r="D2747" s="1" t="s">
        <v>6707</v>
      </c>
      <c r="E2747" s="1" t="s">
        <v>6603</v>
      </c>
      <c r="F2747" s="1" t="s">
        <v>6707</v>
      </c>
      <c r="G2747" s="1" t="s">
        <v>2904</v>
      </c>
      <c r="H2747" s="1" t="s">
        <v>2904</v>
      </c>
      <c r="I2747" s="1" t="s">
        <v>6610</v>
      </c>
      <c r="J2747" s="17" t="s">
        <v>6603</v>
      </c>
    </row>
    <row r="2748" spans="1:10" hidden="1">
      <c r="A2748" s="1" t="s">
        <v>6603</v>
      </c>
      <c r="B2748" s="17" t="s">
        <v>6708</v>
      </c>
      <c r="C2748" s="1" t="s">
        <v>6649</v>
      </c>
      <c r="D2748" s="1" t="s">
        <v>6709</v>
      </c>
      <c r="E2748" s="1" t="s">
        <v>6603</v>
      </c>
      <c r="F2748" s="1" t="s">
        <v>6709</v>
      </c>
      <c r="G2748" s="1" t="s">
        <v>2904</v>
      </c>
      <c r="H2748" s="1" t="s">
        <v>2904</v>
      </c>
      <c r="I2748" s="1" t="s">
        <v>6610</v>
      </c>
      <c r="J2748" s="17" t="s">
        <v>6603</v>
      </c>
    </row>
    <row r="2749" spans="1:10" hidden="1">
      <c r="A2749" s="1" t="s">
        <v>6603</v>
      </c>
      <c r="B2749" s="17" t="s">
        <v>6710</v>
      </c>
      <c r="C2749" s="1" t="s">
        <v>6649</v>
      </c>
      <c r="D2749" s="1" t="s">
        <v>6711</v>
      </c>
      <c r="E2749" s="1" t="s">
        <v>6603</v>
      </c>
      <c r="F2749" s="1" t="s">
        <v>6711</v>
      </c>
      <c r="G2749" s="1" t="s">
        <v>2904</v>
      </c>
      <c r="H2749" s="1" t="s">
        <v>2904</v>
      </c>
      <c r="I2749" s="1" t="s">
        <v>6610</v>
      </c>
      <c r="J2749" s="17" t="s">
        <v>6603</v>
      </c>
    </row>
    <row r="2750" spans="1:10" hidden="1">
      <c r="A2750" s="1" t="s">
        <v>6603</v>
      </c>
      <c r="B2750" s="17" t="s">
        <v>6712</v>
      </c>
      <c r="C2750" s="1" t="s">
        <v>6649</v>
      </c>
      <c r="D2750" s="1" t="s">
        <v>6713</v>
      </c>
      <c r="E2750" s="1" t="s">
        <v>6603</v>
      </c>
      <c r="F2750" s="1" t="s">
        <v>6713</v>
      </c>
      <c r="G2750" s="1" t="s">
        <v>2904</v>
      </c>
      <c r="H2750" s="1" t="s">
        <v>2904</v>
      </c>
      <c r="I2750" s="1" t="s">
        <v>6610</v>
      </c>
      <c r="J2750" s="17" t="s">
        <v>6603</v>
      </c>
    </row>
    <row r="2751" spans="1:10" hidden="1">
      <c r="A2751" s="1" t="s">
        <v>6603</v>
      </c>
      <c r="B2751" s="17" t="s">
        <v>6714</v>
      </c>
      <c r="C2751" s="1" t="s">
        <v>6649</v>
      </c>
      <c r="D2751" s="1" t="s">
        <v>6715</v>
      </c>
      <c r="E2751" s="1" t="s">
        <v>6603</v>
      </c>
      <c r="F2751" s="1" t="s">
        <v>6715</v>
      </c>
      <c r="G2751" s="1" t="s">
        <v>2904</v>
      </c>
      <c r="H2751" s="1" t="s">
        <v>2904</v>
      </c>
      <c r="I2751" s="1" t="s">
        <v>6610</v>
      </c>
      <c r="J2751" s="17" t="s">
        <v>6603</v>
      </c>
    </row>
    <row r="2752" spans="1:10" hidden="1">
      <c r="A2752" s="1" t="s">
        <v>6603</v>
      </c>
      <c r="B2752" s="17" t="s">
        <v>6716</v>
      </c>
      <c r="C2752" s="1" t="s">
        <v>6649</v>
      </c>
      <c r="D2752" s="1" t="s">
        <v>6717</v>
      </c>
      <c r="E2752" s="1" t="s">
        <v>6603</v>
      </c>
      <c r="F2752" s="1" t="s">
        <v>6717</v>
      </c>
      <c r="G2752" s="1" t="s">
        <v>2904</v>
      </c>
      <c r="H2752" s="1" t="s">
        <v>2904</v>
      </c>
      <c r="I2752" s="1" t="s">
        <v>6610</v>
      </c>
      <c r="J2752" s="17" t="s">
        <v>6603</v>
      </c>
    </row>
    <row r="2753" spans="1:10" hidden="1">
      <c r="A2753" s="1" t="s">
        <v>6603</v>
      </c>
      <c r="B2753" s="17" t="s">
        <v>6718</v>
      </c>
      <c r="C2753" s="1" t="s">
        <v>6649</v>
      </c>
      <c r="D2753" s="1" t="s">
        <v>6719</v>
      </c>
      <c r="E2753" s="1" t="s">
        <v>6603</v>
      </c>
      <c r="F2753" s="1" t="s">
        <v>6719</v>
      </c>
      <c r="G2753" s="1" t="s">
        <v>2904</v>
      </c>
      <c r="H2753" s="1" t="s">
        <v>2904</v>
      </c>
      <c r="I2753" s="1" t="s">
        <v>6610</v>
      </c>
      <c r="J2753" s="17" t="s">
        <v>6603</v>
      </c>
    </row>
    <row r="2754" spans="1:10" hidden="1">
      <c r="A2754" s="1" t="s">
        <v>6603</v>
      </c>
      <c r="B2754" s="17" t="s">
        <v>6720</v>
      </c>
      <c r="C2754" s="1" t="s">
        <v>6649</v>
      </c>
      <c r="D2754" s="1" t="s">
        <v>6721</v>
      </c>
      <c r="E2754" s="1" t="s">
        <v>6603</v>
      </c>
      <c r="F2754" s="1" t="s">
        <v>6721</v>
      </c>
      <c r="G2754" s="1" t="s">
        <v>2904</v>
      </c>
      <c r="H2754" s="1" t="s">
        <v>2904</v>
      </c>
      <c r="I2754" s="1" t="s">
        <v>6610</v>
      </c>
      <c r="J2754" s="17" t="s">
        <v>6603</v>
      </c>
    </row>
    <row r="2755" spans="1:10" hidden="1">
      <c r="A2755" s="1" t="s">
        <v>6603</v>
      </c>
      <c r="B2755" s="17" t="s">
        <v>6722</v>
      </c>
      <c r="C2755" s="1" t="s">
        <v>6649</v>
      </c>
      <c r="D2755" s="1" t="s">
        <v>6723</v>
      </c>
      <c r="E2755" s="1" t="s">
        <v>6603</v>
      </c>
      <c r="F2755" s="1" t="s">
        <v>6723</v>
      </c>
      <c r="G2755" s="1" t="s">
        <v>2904</v>
      </c>
      <c r="H2755" s="1" t="s">
        <v>2904</v>
      </c>
      <c r="I2755" s="1" t="s">
        <v>6610</v>
      </c>
      <c r="J2755" s="17" t="s">
        <v>6603</v>
      </c>
    </row>
    <row r="2756" spans="1:10" hidden="1">
      <c r="A2756" s="1" t="s">
        <v>6603</v>
      </c>
      <c r="B2756" s="17" t="s">
        <v>6724</v>
      </c>
      <c r="C2756" s="1" t="s">
        <v>6649</v>
      </c>
      <c r="D2756" s="1" t="s">
        <v>6725</v>
      </c>
      <c r="E2756" s="1" t="s">
        <v>6603</v>
      </c>
      <c r="F2756" s="1" t="s">
        <v>6725</v>
      </c>
      <c r="G2756" s="1" t="s">
        <v>2904</v>
      </c>
      <c r="H2756" s="1" t="s">
        <v>2904</v>
      </c>
      <c r="I2756" s="1" t="s">
        <v>6610</v>
      </c>
      <c r="J2756" s="17" t="s">
        <v>6603</v>
      </c>
    </row>
    <row r="2757" spans="1:10" hidden="1">
      <c r="A2757" s="1" t="s">
        <v>6603</v>
      </c>
      <c r="B2757" s="17" t="s">
        <v>6726</v>
      </c>
      <c r="C2757" s="1" t="s">
        <v>6649</v>
      </c>
      <c r="D2757" s="1" t="s">
        <v>6727</v>
      </c>
      <c r="E2757" s="1" t="s">
        <v>6603</v>
      </c>
      <c r="F2757" s="1" t="s">
        <v>6727</v>
      </c>
      <c r="G2757" s="1" t="s">
        <v>2904</v>
      </c>
      <c r="H2757" s="1" t="s">
        <v>2904</v>
      </c>
      <c r="I2757" s="1" t="s">
        <v>6610</v>
      </c>
      <c r="J2757" s="17" t="s">
        <v>6603</v>
      </c>
    </row>
    <row r="2758" spans="1:10" hidden="1">
      <c r="A2758" s="1" t="s">
        <v>6603</v>
      </c>
      <c r="B2758" s="17" t="s">
        <v>6728</v>
      </c>
      <c r="C2758" s="1" t="s">
        <v>6649</v>
      </c>
      <c r="D2758" s="1" t="s">
        <v>6729</v>
      </c>
      <c r="E2758" s="1" t="s">
        <v>6603</v>
      </c>
      <c r="F2758" s="1" t="s">
        <v>6729</v>
      </c>
      <c r="G2758" s="1" t="s">
        <v>2904</v>
      </c>
      <c r="H2758" s="1" t="s">
        <v>2904</v>
      </c>
      <c r="I2758" s="1" t="s">
        <v>6610</v>
      </c>
      <c r="J2758" s="17" t="s">
        <v>6603</v>
      </c>
    </row>
    <row r="2759" spans="1:10" hidden="1">
      <c r="A2759" s="1" t="s">
        <v>6603</v>
      </c>
      <c r="B2759" s="17" t="s">
        <v>5462</v>
      </c>
      <c r="C2759" s="1" t="s">
        <v>6649</v>
      </c>
      <c r="D2759" s="1" t="s">
        <v>6730</v>
      </c>
      <c r="E2759" s="1" t="s">
        <v>6603</v>
      </c>
      <c r="F2759" s="1" t="s">
        <v>6730</v>
      </c>
      <c r="G2759" s="1" t="s">
        <v>2904</v>
      </c>
      <c r="H2759" s="1" t="s">
        <v>2904</v>
      </c>
      <c r="I2759" s="1" t="s">
        <v>6610</v>
      </c>
      <c r="J2759" s="17" t="s">
        <v>6603</v>
      </c>
    </row>
    <row r="2760" spans="1:10" hidden="1">
      <c r="A2760" s="1" t="s">
        <v>6603</v>
      </c>
      <c r="B2760" s="17" t="s">
        <v>6731</v>
      </c>
      <c r="C2760" s="1" t="s">
        <v>6649</v>
      </c>
      <c r="D2760" s="1" t="s">
        <v>6732</v>
      </c>
      <c r="E2760" s="1" t="s">
        <v>6603</v>
      </c>
      <c r="F2760" s="1" t="s">
        <v>6732</v>
      </c>
      <c r="G2760" s="1" t="s">
        <v>2904</v>
      </c>
      <c r="H2760" s="1" t="s">
        <v>2904</v>
      </c>
      <c r="I2760" s="1" t="s">
        <v>6610</v>
      </c>
      <c r="J2760" s="17" t="s">
        <v>6603</v>
      </c>
    </row>
    <row r="2761" spans="1:10" hidden="1">
      <c r="A2761" s="1" t="s">
        <v>6603</v>
      </c>
      <c r="B2761" s="17" t="s">
        <v>6733</v>
      </c>
      <c r="C2761" s="1" t="s">
        <v>6649</v>
      </c>
      <c r="D2761" s="1" t="s">
        <v>6734</v>
      </c>
      <c r="E2761" s="1" t="s">
        <v>6603</v>
      </c>
      <c r="F2761" s="1" t="s">
        <v>6734</v>
      </c>
      <c r="G2761" s="1" t="s">
        <v>2904</v>
      </c>
      <c r="H2761" s="1" t="s">
        <v>2904</v>
      </c>
      <c r="I2761" s="1" t="s">
        <v>6610</v>
      </c>
      <c r="J2761" s="17" t="s">
        <v>6603</v>
      </c>
    </row>
    <row r="2762" spans="1:10" hidden="1">
      <c r="A2762" s="1" t="s">
        <v>6603</v>
      </c>
      <c r="B2762" s="17" t="s">
        <v>6735</v>
      </c>
      <c r="C2762" s="1" t="s">
        <v>6649</v>
      </c>
      <c r="D2762" s="1" t="s">
        <v>6736</v>
      </c>
      <c r="E2762" s="1" t="s">
        <v>6603</v>
      </c>
      <c r="F2762" s="1" t="s">
        <v>6736</v>
      </c>
      <c r="G2762" s="1" t="s">
        <v>2904</v>
      </c>
      <c r="H2762" s="1" t="s">
        <v>2904</v>
      </c>
      <c r="I2762" s="1" t="s">
        <v>6610</v>
      </c>
      <c r="J2762" s="17" t="s">
        <v>6603</v>
      </c>
    </row>
    <row r="2763" spans="1:10" hidden="1">
      <c r="A2763" s="1" t="s">
        <v>6603</v>
      </c>
      <c r="B2763" s="17" t="s">
        <v>6737</v>
      </c>
      <c r="C2763" s="1" t="s">
        <v>6649</v>
      </c>
      <c r="D2763" s="1" t="s">
        <v>6738</v>
      </c>
      <c r="E2763" s="1" t="s">
        <v>6603</v>
      </c>
      <c r="F2763" s="1" t="s">
        <v>6738</v>
      </c>
      <c r="G2763" s="1" t="s">
        <v>2904</v>
      </c>
      <c r="H2763" s="1" t="s">
        <v>2904</v>
      </c>
      <c r="I2763" s="1" t="s">
        <v>6610</v>
      </c>
      <c r="J2763" s="17" t="s">
        <v>6603</v>
      </c>
    </row>
    <row r="2764" spans="1:10" hidden="1">
      <c r="A2764" s="1" t="s">
        <v>6603</v>
      </c>
      <c r="B2764" s="17" t="s">
        <v>6739</v>
      </c>
      <c r="C2764" s="1" t="s">
        <v>6649</v>
      </c>
      <c r="D2764" s="1" t="s">
        <v>6740</v>
      </c>
      <c r="E2764" s="1" t="s">
        <v>6603</v>
      </c>
      <c r="F2764" s="1" t="s">
        <v>6740</v>
      </c>
      <c r="G2764" s="1" t="s">
        <v>2904</v>
      </c>
      <c r="H2764" s="1" t="s">
        <v>2904</v>
      </c>
      <c r="I2764" s="1" t="s">
        <v>6610</v>
      </c>
      <c r="J2764" s="17" t="s">
        <v>6603</v>
      </c>
    </row>
    <row r="2765" spans="1:10" hidden="1">
      <c r="A2765" s="1" t="s">
        <v>6603</v>
      </c>
      <c r="B2765" s="17" t="s">
        <v>6741</v>
      </c>
      <c r="C2765" s="1" t="s">
        <v>6649</v>
      </c>
      <c r="D2765" s="1" t="s">
        <v>6742</v>
      </c>
      <c r="E2765" s="1" t="s">
        <v>6603</v>
      </c>
      <c r="F2765" s="1" t="s">
        <v>6742</v>
      </c>
      <c r="G2765" s="1" t="s">
        <v>2904</v>
      </c>
      <c r="H2765" s="1" t="s">
        <v>2904</v>
      </c>
      <c r="I2765" s="1" t="s">
        <v>6610</v>
      </c>
      <c r="J2765" s="17" t="s">
        <v>6603</v>
      </c>
    </row>
    <row r="2766" spans="1:10" hidden="1">
      <c r="A2766" s="1" t="s">
        <v>6603</v>
      </c>
      <c r="B2766" s="17" t="s">
        <v>6743</v>
      </c>
      <c r="C2766" s="1" t="s">
        <v>6649</v>
      </c>
      <c r="D2766" s="1" t="s">
        <v>6744</v>
      </c>
      <c r="E2766" s="1" t="s">
        <v>6603</v>
      </c>
      <c r="F2766" s="1" t="s">
        <v>6744</v>
      </c>
      <c r="G2766" s="1" t="s">
        <v>2904</v>
      </c>
      <c r="H2766" s="1" t="s">
        <v>2904</v>
      </c>
      <c r="I2766" s="1" t="s">
        <v>6610</v>
      </c>
      <c r="J2766" s="17" t="s">
        <v>6603</v>
      </c>
    </row>
    <row r="2767" spans="1:10" hidden="1">
      <c r="A2767" s="1" t="s">
        <v>6603</v>
      </c>
      <c r="B2767" s="17" t="s">
        <v>5446</v>
      </c>
      <c r="C2767" s="1" t="s">
        <v>6649</v>
      </c>
      <c r="D2767" s="1" t="s">
        <v>6745</v>
      </c>
      <c r="E2767" s="1" t="s">
        <v>6603</v>
      </c>
      <c r="F2767" s="1" t="s">
        <v>6745</v>
      </c>
      <c r="G2767" s="1" t="s">
        <v>2904</v>
      </c>
      <c r="H2767" s="1" t="s">
        <v>2904</v>
      </c>
      <c r="I2767" s="1" t="s">
        <v>6610</v>
      </c>
      <c r="J2767" s="17" t="s">
        <v>6603</v>
      </c>
    </row>
    <row r="2768" spans="1:10" hidden="1">
      <c r="A2768" s="1" t="s">
        <v>6603</v>
      </c>
      <c r="B2768" s="17" t="s">
        <v>6746</v>
      </c>
      <c r="C2768" s="1" t="s">
        <v>6649</v>
      </c>
      <c r="D2768" s="1" t="s">
        <v>6747</v>
      </c>
      <c r="E2768" s="1" t="s">
        <v>6603</v>
      </c>
      <c r="F2768" s="1" t="s">
        <v>6747</v>
      </c>
      <c r="G2768" s="1" t="s">
        <v>2904</v>
      </c>
      <c r="H2768" s="1" t="s">
        <v>2904</v>
      </c>
      <c r="I2768" s="1" t="s">
        <v>6610</v>
      </c>
      <c r="J2768" s="17" t="s">
        <v>6603</v>
      </c>
    </row>
    <row r="2769" spans="1:10" hidden="1">
      <c r="A2769" s="1" t="s">
        <v>6603</v>
      </c>
      <c r="B2769" s="17" t="s">
        <v>6748</v>
      </c>
      <c r="C2769" s="1" t="s">
        <v>6649</v>
      </c>
      <c r="D2769" s="1" t="s">
        <v>6749</v>
      </c>
      <c r="E2769" s="1" t="s">
        <v>6603</v>
      </c>
      <c r="F2769" s="1" t="s">
        <v>6749</v>
      </c>
      <c r="G2769" s="1" t="s">
        <v>2904</v>
      </c>
      <c r="H2769" s="1" t="s">
        <v>2904</v>
      </c>
      <c r="I2769" s="1" t="s">
        <v>6610</v>
      </c>
      <c r="J2769" s="17" t="s">
        <v>6603</v>
      </c>
    </row>
    <row r="2770" spans="1:10" hidden="1">
      <c r="A2770" s="1" t="s">
        <v>6603</v>
      </c>
      <c r="B2770" s="17" t="s">
        <v>6750</v>
      </c>
      <c r="C2770" s="1" t="s">
        <v>6649</v>
      </c>
      <c r="D2770" s="1" t="s">
        <v>6751</v>
      </c>
      <c r="E2770" s="1" t="s">
        <v>6603</v>
      </c>
      <c r="F2770" s="1" t="s">
        <v>6751</v>
      </c>
      <c r="G2770" s="1" t="s">
        <v>2904</v>
      </c>
      <c r="H2770" s="1" t="s">
        <v>2904</v>
      </c>
      <c r="I2770" s="1" t="s">
        <v>6610</v>
      </c>
      <c r="J2770" s="17" t="s">
        <v>6603</v>
      </c>
    </row>
    <row r="2771" spans="1:10" hidden="1">
      <c r="A2771" s="1" t="s">
        <v>6603</v>
      </c>
      <c r="B2771" s="17" t="s">
        <v>6752</v>
      </c>
      <c r="C2771" s="1" t="s">
        <v>6649</v>
      </c>
      <c r="D2771" s="1" t="s">
        <v>6753</v>
      </c>
      <c r="E2771" s="1" t="s">
        <v>6603</v>
      </c>
      <c r="F2771" s="1" t="s">
        <v>6753</v>
      </c>
      <c r="G2771" s="1" t="s">
        <v>2904</v>
      </c>
      <c r="H2771" s="1" t="s">
        <v>2904</v>
      </c>
      <c r="I2771" s="1" t="s">
        <v>6610</v>
      </c>
      <c r="J2771" s="17" t="s">
        <v>6603</v>
      </c>
    </row>
    <row r="2772" spans="1:10" hidden="1">
      <c r="A2772" s="1" t="s">
        <v>6603</v>
      </c>
      <c r="B2772" s="17" t="s">
        <v>6754</v>
      </c>
      <c r="C2772" s="1" t="s">
        <v>6649</v>
      </c>
      <c r="D2772" s="1" t="s">
        <v>6755</v>
      </c>
      <c r="E2772" s="1" t="s">
        <v>6603</v>
      </c>
      <c r="F2772" s="1" t="s">
        <v>6755</v>
      </c>
      <c r="G2772" s="1" t="s">
        <v>2904</v>
      </c>
      <c r="H2772" s="1" t="s">
        <v>2904</v>
      </c>
      <c r="I2772" s="1" t="s">
        <v>6610</v>
      </c>
      <c r="J2772" s="17" t="s">
        <v>6603</v>
      </c>
    </row>
    <row r="2773" spans="1:10" hidden="1">
      <c r="A2773" s="1" t="s">
        <v>6603</v>
      </c>
      <c r="B2773" s="17" t="s">
        <v>6756</v>
      </c>
      <c r="C2773" s="1" t="s">
        <v>6649</v>
      </c>
      <c r="D2773" s="1" t="s">
        <v>6757</v>
      </c>
      <c r="E2773" s="1" t="s">
        <v>6603</v>
      </c>
      <c r="F2773" s="1" t="s">
        <v>6757</v>
      </c>
      <c r="G2773" s="1" t="s">
        <v>2904</v>
      </c>
      <c r="H2773" s="1" t="s">
        <v>2904</v>
      </c>
      <c r="I2773" s="1" t="s">
        <v>6610</v>
      </c>
      <c r="J2773" s="17" t="s">
        <v>6603</v>
      </c>
    </row>
    <row r="2774" spans="1:10" hidden="1">
      <c r="A2774" s="1" t="s">
        <v>6603</v>
      </c>
      <c r="B2774" s="17" t="s">
        <v>6758</v>
      </c>
      <c r="C2774" s="1" t="s">
        <v>6649</v>
      </c>
      <c r="D2774" s="1" t="s">
        <v>6759</v>
      </c>
      <c r="E2774" s="1" t="s">
        <v>6603</v>
      </c>
      <c r="F2774" s="1" t="s">
        <v>6759</v>
      </c>
      <c r="G2774" s="1" t="s">
        <v>2904</v>
      </c>
      <c r="H2774" s="1" t="s">
        <v>2904</v>
      </c>
      <c r="I2774" s="1" t="s">
        <v>6610</v>
      </c>
      <c r="J2774" s="17" t="s">
        <v>6603</v>
      </c>
    </row>
    <row r="2775" spans="1:10" hidden="1">
      <c r="A2775" s="1" t="s">
        <v>6603</v>
      </c>
      <c r="B2775" s="17" t="s">
        <v>6760</v>
      </c>
      <c r="C2775" s="1" t="s">
        <v>6649</v>
      </c>
      <c r="D2775" s="1" t="s">
        <v>6761</v>
      </c>
      <c r="E2775" s="1" t="s">
        <v>6603</v>
      </c>
      <c r="F2775" s="1" t="s">
        <v>6761</v>
      </c>
      <c r="G2775" s="1" t="s">
        <v>2904</v>
      </c>
      <c r="H2775" s="1" t="s">
        <v>2904</v>
      </c>
      <c r="I2775" s="1" t="s">
        <v>6610</v>
      </c>
      <c r="J2775" s="17" t="s">
        <v>6603</v>
      </c>
    </row>
    <row r="2776" spans="1:10" hidden="1">
      <c r="A2776" s="1" t="s">
        <v>6603</v>
      </c>
      <c r="B2776" s="17" t="s">
        <v>6762</v>
      </c>
      <c r="C2776" s="1" t="s">
        <v>6649</v>
      </c>
      <c r="D2776" s="1" t="s">
        <v>6763</v>
      </c>
      <c r="E2776" s="1" t="s">
        <v>6603</v>
      </c>
      <c r="F2776" s="1" t="s">
        <v>6763</v>
      </c>
      <c r="G2776" s="1" t="s">
        <v>2904</v>
      </c>
      <c r="H2776" s="1" t="s">
        <v>2904</v>
      </c>
      <c r="I2776" s="1" t="s">
        <v>6610</v>
      </c>
      <c r="J2776" s="17" t="s">
        <v>6603</v>
      </c>
    </row>
    <row r="2777" spans="1:10" hidden="1">
      <c r="A2777" s="1" t="s">
        <v>6603</v>
      </c>
      <c r="B2777" s="17" t="s">
        <v>6764</v>
      </c>
      <c r="C2777" s="1" t="s">
        <v>6649</v>
      </c>
      <c r="D2777" s="1" t="s">
        <v>6765</v>
      </c>
      <c r="E2777" s="1" t="s">
        <v>6603</v>
      </c>
      <c r="F2777" s="1" t="s">
        <v>6765</v>
      </c>
      <c r="G2777" s="1" t="s">
        <v>2904</v>
      </c>
      <c r="H2777" s="1" t="s">
        <v>2904</v>
      </c>
      <c r="I2777" s="1" t="s">
        <v>6610</v>
      </c>
      <c r="J2777" s="17" t="s">
        <v>6603</v>
      </c>
    </row>
    <row r="2778" spans="1:10" hidden="1">
      <c r="A2778" s="1" t="s">
        <v>6603</v>
      </c>
      <c r="B2778" s="17" t="s">
        <v>6766</v>
      </c>
      <c r="C2778" s="1" t="s">
        <v>6649</v>
      </c>
      <c r="D2778" s="1" t="s">
        <v>6767</v>
      </c>
      <c r="E2778" s="1" t="s">
        <v>6603</v>
      </c>
      <c r="F2778" s="1" t="s">
        <v>6767</v>
      </c>
      <c r="G2778" s="1" t="s">
        <v>2904</v>
      </c>
      <c r="H2778" s="1" t="s">
        <v>2904</v>
      </c>
      <c r="I2778" s="1" t="s">
        <v>6610</v>
      </c>
      <c r="J2778" s="17" t="s">
        <v>6603</v>
      </c>
    </row>
    <row r="2779" spans="1:10" hidden="1">
      <c r="A2779" s="1" t="s">
        <v>6603</v>
      </c>
      <c r="B2779" s="17" t="s">
        <v>6768</v>
      </c>
      <c r="C2779" s="1" t="s">
        <v>6649</v>
      </c>
      <c r="D2779" s="1" t="s">
        <v>6769</v>
      </c>
      <c r="E2779" s="1" t="s">
        <v>6603</v>
      </c>
      <c r="F2779" s="1" t="s">
        <v>6769</v>
      </c>
      <c r="G2779" s="1" t="s">
        <v>2904</v>
      </c>
      <c r="H2779" s="1" t="s">
        <v>2904</v>
      </c>
      <c r="I2779" s="1" t="s">
        <v>6610</v>
      </c>
      <c r="J2779" s="17" t="s">
        <v>6603</v>
      </c>
    </row>
    <row r="2780" spans="1:10" hidden="1">
      <c r="A2780" s="1" t="s">
        <v>6603</v>
      </c>
      <c r="B2780" s="17" t="s">
        <v>6770</v>
      </c>
      <c r="C2780" s="1" t="s">
        <v>6649</v>
      </c>
      <c r="D2780" s="1" t="s">
        <v>6771</v>
      </c>
      <c r="E2780" s="1" t="s">
        <v>6603</v>
      </c>
      <c r="F2780" s="1" t="s">
        <v>6771</v>
      </c>
      <c r="G2780" s="1" t="s">
        <v>2904</v>
      </c>
      <c r="H2780" s="1" t="s">
        <v>2904</v>
      </c>
      <c r="I2780" s="1" t="s">
        <v>6610</v>
      </c>
      <c r="J2780" s="17" t="s">
        <v>6603</v>
      </c>
    </row>
    <row r="2781" spans="1:10" hidden="1">
      <c r="A2781" s="1" t="s">
        <v>6605</v>
      </c>
      <c r="B2781" s="17" t="s">
        <v>6772</v>
      </c>
      <c r="C2781" s="1" t="s">
        <v>6773</v>
      </c>
      <c r="D2781" s="1" t="s">
        <v>6774</v>
      </c>
      <c r="E2781" s="1" t="s">
        <v>6605</v>
      </c>
      <c r="F2781" s="1" t="s">
        <v>6774</v>
      </c>
      <c r="G2781" s="1" t="s">
        <v>2904</v>
      </c>
      <c r="H2781" s="1" t="s">
        <v>2904</v>
      </c>
      <c r="I2781" s="1" t="s">
        <v>6610</v>
      </c>
      <c r="J2781" s="17" t="s">
        <v>6605</v>
      </c>
    </row>
    <row r="2782" spans="1:10" hidden="1">
      <c r="A2782" s="1" t="s">
        <v>6605</v>
      </c>
      <c r="B2782" s="17" t="s">
        <v>5480</v>
      </c>
      <c r="C2782" s="1" t="s">
        <v>6773</v>
      </c>
      <c r="D2782" s="1" t="s">
        <v>6775</v>
      </c>
      <c r="E2782" s="1" t="s">
        <v>6605</v>
      </c>
      <c r="F2782" s="1" t="s">
        <v>6775</v>
      </c>
      <c r="G2782" s="1" t="s">
        <v>2904</v>
      </c>
      <c r="H2782" s="1" t="s">
        <v>2904</v>
      </c>
      <c r="I2782" s="1" t="s">
        <v>6610</v>
      </c>
      <c r="J2782" s="17" t="s">
        <v>6605</v>
      </c>
    </row>
    <row r="2783" spans="1:10" hidden="1">
      <c r="A2783" s="1" t="s">
        <v>6605</v>
      </c>
      <c r="B2783" s="17" t="s">
        <v>6776</v>
      </c>
      <c r="C2783" s="1" t="s">
        <v>6773</v>
      </c>
      <c r="D2783" s="1" t="s">
        <v>6777</v>
      </c>
      <c r="E2783" s="1" t="s">
        <v>6605</v>
      </c>
      <c r="F2783" s="1" t="s">
        <v>6777</v>
      </c>
      <c r="G2783" s="1" t="s">
        <v>2904</v>
      </c>
      <c r="H2783" s="1" t="s">
        <v>2904</v>
      </c>
      <c r="I2783" s="1" t="s">
        <v>6610</v>
      </c>
      <c r="J2783" s="17" t="s">
        <v>6605</v>
      </c>
    </row>
    <row r="2784" spans="1:10" hidden="1">
      <c r="A2784" s="1" t="s">
        <v>6605</v>
      </c>
      <c r="B2784" s="17" t="s">
        <v>6778</v>
      </c>
      <c r="C2784" s="1" t="s">
        <v>6773</v>
      </c>
      <c r="D2784" s="1" t="s">
        <v>6779</v>
      </c>
      <c r="E2784" s="1" t="s">
        <v>6605</v>
      </c>
      <c r="F2784" s="1" t="s">
        <v>6779</v>
      </c>
      <c r="G2784" s="1" t="s">
        <v>2904</v>
      </c>
      <c r="H2784" s="1" t="s">
        <v>2904</v>
      </c>
      <c r="I2784" s="1" t="s">
        <v>6610</v>
      </c>
      <c r="J2784" s="17" t="s">
        <v>6605</v>
      </c>
    </row>
    <row r="2785" spans="1:10" hidden="1">
      <c r="A2785" s="1" t="s">
        <v>6605</v>
      </c>
      <c r="B2785" s="17" t="s">
        <v>6780</v>
      </c>
      <c r="C2785" s="1" t="s">
        <v>6773</v>
      </c>
      <c r="D2785" s="1" t="s">
        <v>6781</v>
      </c>
      <c r="E2785" s="1" t="s">
        <v>6605</v>
      </c>
      <c r="F2785" s="1" t="s">
        <v>6781</v>
      </c>
      <c r="G2785" s="1" t="s">
        <v>2904</v>
      </c>
      <c r="H2785" s="1" t="s">
        <v>2904</v>
      </c>
      <c r="I2785" s="1" t="s">
        <v>6610</v>
      </c>
      <c r="J2785" s="17" t="s">
        <v>6605</v>
      </c>
    </row>
    <row r="2786" spans="1:10" hidden="1">
      <c r="A2786" s="1" t="s">
        <v>6605</v>
      </c>
      <c r="B2786" s="17" t="s">
        <v>6782</v>
      </c>
      <c r="C2786" s="1" t="s">
        <v>6773</v>
      </c>
      <c r="D2786" s="1" t="s">
        <v>6783</v>
      </c>
      <c r="E2786" s="1" t="s">
        <v>6605</v>
      </c>
      <c r="F2786" s="1" t="s">
        <v>6783</v>
      </c>
      <c r="G2786" s="1" t="s">
        <v>2904</v>
      </c>
      <c r="H2786" s="1" t="s">
        <v>2904</v>
      </c>
      <c r="I2786" s="1" t="s">
        <v>6610</v>
      </c>
      <c r="J2786" s="17" t="s">
        <v>6605</v>
      </c>
    </row>
    <row r="2787" spans="1:10" hidden="1">
      <c r="A2787" s="1" t="s">
        <v>6601</v>
      </c>
      <c r="B2787" s="17" t="s">
        <v>6784</v>
      </c>
      <c r="C2787" s="1" t="s">
        <v>6608</v>
      </c>
      <c r="D2787" s="1" t="s">
        <v>6785</v>
      </c>
      <c r="E2787" s="1" t="s">
        <v>6601</v>
      </c>
      <c r="F2787" s="1" t="s">
        <v>6785</v>
      </c>
      <c r="G2787" s="1" t="s">
        <v>2904</v>
      </c>
      <c r="H2787" s="1" t="s">
        <v>2904</v>
      </c>
      <c r="I2787" s="1" t="s">
        <v>6610</v>
      </c>
      <c r="J2787" s="17" t="s">
        <v>6601</v>
      </c>
    </row>
    <row r="2788" spans="1:10" hidden="1">
      <c r="A2788" s="1" t="s">
        <v>6601</v>
      </c>
      <c r="B2788" s="17" t="s">
        <v>6786</v>
      </c>
      <c r="C2788" s="1" t="s">
        <v>6608</v>
      </c>
      <c r="D2788" s="1" t="s">
        <v>6787</v>
      </c>
      <c r="E2788" s="1" t="s">
        <v>6601</v>
      </c>
      <c r="F2788" s="1" t="s">
        <v>6787</v>
      </c>
      <c r="G2788" s="1" t="s">
        <v>2904</v>
      </c>
      <c r="H2788" s="1" t="s">
        <v>2904</v>
      </c>
      <c r="I2788" s="1" t="s">
        <v>6610</v>
      </c>
      <c r="J2788" s="17" t="s">
        <v>6601</v>
      </c>
    </row>
    <row r="2789" spans="1:10" hidden="1">
      <c r="A2789" s="1" t="s">
        <v>6601</v>
      </c>
      <c r="B2789" s="17" t="s">
        <v>6788</v>
      </c>
      <c r="C2789" s="1" t="s">
        <v>6608</v>
      </c>
      <c r="D2789" s="1" t="s">
        <v>6789</v>
      </c>
      <c r="E2789" s="1" t="s">
        <v>6601</v>
      </c>
      <c r="F2789" s="1" t="s">
        <v>6789</v>
      </c>
      <c r="G2789" s="1" t="s">
        <v>2904</v>
      </c>
      <c r="H2789" s="1" t="s">
        <v>2904</v>
      </c>
      <c r="I2789" s="1" t="s">
        <v>6610</v>
      </c>
      <c r="J2789" s="17" t="s">
        <v>6601</v>
      </c>
    </row>
    <row r="2790" spans="1:10" hidden="1">
      <c r="A2790" s="1" t="s">
        <v>6601</v>
      </c>
      <c r="B2790" s="17" t="s">
        <v>6790</v>
      </c>
      <c r="C2790" s="1" t="s">
        <v>6608</v>
      </c>
      <c r="D2790" s="1" t="s">
        <v>6791</v>
      </c>
      <c r="E2790" s="1" t="s">
        <v>6601</v>
      </c>
      <c r="F2790" s="1" t="s">
        <v>6791</v>
      </c>
      <c r="G2790" s="1" t="s">
        <v>2904</v>
      </c>
      <c r="H2790" s="1" t="s">
        <v>2904</v>
      </c>
      <c r="I2790" s="1" t="s">
        <v>6610</v>
      </c>
      <c r="J2790" s="17" t="s">
        <v>6601</v>
      </c>
    </row>
    <row r="2791" spans="1:10" hidden="1">
      <c r="A2791" s="1" t="s">
        <v>6601</v>
      </c>
      <c r="B2791" s="17" t="s">
        <v>6792</v>
      </c>
      <c r="C2791" s="1" t="s">
        <v>6608</v>
      </c>
      <c r="D2791" s="1" t="s">
        <v>6793</v>
      </c>
      <c r="E2791" s="1" t="s">
        <v>6601</v>
      </c>
      <c r="F2791" s="1" t="s">
        <v>6793</v>
      </c>
      <c r="G2791" s="1" t="s">
        <v>2904</v>
      </c>
      <c r="H2791" s="1" t="s">
        <v>2904</v>
      </c>
      <c r="I2791" s="1" t="s">
        <v>6610</v>
      </c>
      <c r="J2791" s="17" t="s">
        <v>6601</v>
      </c>
    </row>
    <row r="2792" spans="1:10" hidden="1">
      <c r="A2792" s="1" t="s">
        <v>6601</v>
      </c>
      <c r="B2792" s="17" t="s">
        <v>6794</v>
      </c>
      <c r="C2792" s="1" t="s">
        <v>6608</v>
      </c>
      <c r="D2792" s="1" t="s">
        <v>6795</v>
      </c>
      <c r="E2792" s="1" t="s">
        <v>6601</v>
      </c>
      <c r="F2792" s="1" t="s">
        <v>6795</v>
      </c>
      <c r="G2792" s="1" t="s">
        <v>2904</v>
      </c>
      <c r="H2792" s="1" t="s">
        <v>2904</v>
      </c>
      <c r="I2792" s="1" t="s">
        <v>6610</v>
      </c>
      <c r="J2792" s="17" t="s">
        <v>6601</v>
      </c>
    </row>
    <row r="2793" spans="1:10" hidden="1">
      <c r="A2793" s="1" t="s">
        <v>6601</v>
      </c>
      <c r="B2793" s="17" t="s">
        <v>6796</v>
      </c>
      <c r="C2793" s="1" t="s">
        <v>6608</v>
      </c>
      <c r="D2793" s="1" t="s">
        <v>6797</v>
      </c>
      <c r="E2793" s="1" t="s">
        <v>6601</v>
      </c>
      <c r="F2793" s="1" t="s">
        <v>6797</v>
      </c>
      <c r="G2793" s="1" t="s">
        <v>2904</v>
      </c>
      <c r="H2793" s="1" t="s">
        <v>2904</v>
      </c>
      <c r="I2793" s="1" t="s">
        <v>6610</v>
      </c>
      <c r="J2793" s="17" t="s">
        <v>6601</v>
      </c>
    </row>
    <row r="2794" spans="1:10" hidden="1">
      <c r="A2794" s="1" t="s">
        <v>6601</v>
      </c>
      <c r="B2794" s="17" t="s">
        <v>6798</v>
      </c>
      <c r="C2794" s="1" t="s">
        <v>6608</v>
      </c>
      <c r="D2794" s="1" t="s">
        <v>6799</v>
      </c>
      <c r="E2794" s="1" t="s">
        <v>6601</v>
      </c>
      <c r="F2794" s="1" t="s">
        <v>6799</v>
      </c>
      <c r="G2794" s="1" t="s">
        <v>2904</v>
      </c>
      <c r="H2794" s="1" t="s">
        <v>2904</v>
      </c>
      <c r="I2794" s="1" t="s">
        <v>6610</v>
      </c>
      <c r="J2794" s="17" t="s">
        <v>6601</v>
      </c>
    </row>
    <row r="2795" spans="1:10" hidden="1">
      <c r="A2795" s="1" t="s">
        <v>6601</v>
      </c>
      <c r="B2795" s="17" t="s">
        <v>6800</v>
      </c>
      <c r="C2795" s="1" t="s">
        <v>6608</v>
      </c>
      <c r="D2795" s="1" t="s">
        <v>6801</v>
      </c>
      <c r="E2795" s="1" t="s">
        <v>6601</v>
      </c>
      <c r="F2795" s="1" t="s">
        <v>6801</v>
      </c>
      <c r="G2795" s="1" t="s">
        <v>2904</v>
      </c>
      <c r="H2795" s="1" t="s">
        <v>2904</v>
      </c>
      <c r="I2795" s="1" t="s">
        <v>6610</v>
      </c>
      <c r="J2795" s="17" t="s">
        <v>6601</v>
      </c>
    </row>
    <row r="2796" spans="1:10" hidden="1">
      <c r="A2796" s="1" t="s">
        <v>6601</v>
      </c>
      <c r="B2796" s="17" t="s">
        <v>6802</v>
      </c>
      <c r="C2796" s="1" t="s">
        <v>6608</v>
      </c>
      <c r="D2796" s="1" t="s">
        <v>6803</v>
      </c>
      <c r="E2796" s="1" t="s">
        <v>6601</v>
      </c>
      <c r="F2796" s="1" t="s">
        <v>6803</v>
      </c>
      <c r="G2796" s="1" t="s">
        <v>2904</v>
      </c>
      <c r="H2796" s="1" t="s">
        <v>2904</v>
      </c>
      <c r="I2796" s="1" t="s">
        <v>6610</v>
      </c>
      <c r="J2796" s="17" t="s">
        <v>6601</v>
      </c>
    </row>
    <row r="2797" spans="1:10" hidden="1">
      <c r="A2797" s="1" t="s">
        <v>6601</v>
      </c>
      <c r="B2797" s="17" t="s">
        <v>6804</v>
      </c>
      <c r="C2797" s="1" t="s">
        <v>6608</v>
      </c>
      <c r="D2797" s="1" t="s">
        <v>6805</v>
      </c>
      <c r="E2797" s="1" t="s">
        <v>6601</v>
      </c>
      <c r="F2797" s="1" t="s">
        <v>6805</v>
      </c>
      <c r="G2797" s="1" t="s">
        <v>2904</v>
      </c>
      <c r="H2797" s="1" t="s">
        <v>2904</v>
      </c>
      <c r="I2797" s="1" t="s">
        <v>6610</v>
      </c>
      <c r="J2797" s="17" t="s">
        <v>6601</v>
      </c>
    </row>
    <row r="2798" spans="1:10" hidden="1">
      <c r="A2798" s="1" t="s">
        <v>6601</v>
      </c>
      <c r="B2798" s="17" t="s">
        <v>6806</v>
      </c>
      <c r="C2798" s="1" t="s">
        <v>6608</v>
      </c>
      <c r="D2798" s="1" t="s">
        <v>6807</v>
      </c>
      <c r="E2798" s="1" t="s">
        <v>6601</v>
      </c>
      <c r="F2798" s="1" t="s">
        <v>6807</v>
      </c>
      <c r="G2798" s="1" t="s">
        <v>2904</v>
      </c>
      <c r="H2798" s="1" t="s">
        <v>2904</v>
      </c>
      <c r="I2798" s="1" t="s">
        <v>6610</v>
      </c>
      <c r="J2798" s="17" t="s">
        <v>6601</v>
      </c>
    </row>
    <row r="2799" spans="1:10" hidden="1">
      <c r="A2799" s="1" t="s">
        <v>6601</v>
      </c>
      <c r="B2799" s="17" t="s">
        <v>6808</v>
      </c>
      <c r="C2799" s="1" t="s">
        <v>6608</v>
      </c>
      <c r="D2799" s="1" t="s">
        <v>6809</v>
      </c>
      <c r="E2799" s="1" t="s">
        <v>6601</v>
      </c>
      <c r="F2799" s="1" t="s">
        <v>6809</v>
      </c>
      <c r="G2799" s="1" t="s">
        <v>2904</v>
      </c>
      <c r="H2799" s="1" t="s">
        <v>2904</v>
      </c>
      <c r="I2799" s="1" t="s">
        <v>6610</v>
      </c>
      <c r="J2799" s="17" t="s">
        <v>6601</v>
      </c>
    </row>
    <row r="2800" spans="1:10" hidden="1">
      <c r="A2800" s="1" t="s">
        <v>6601</v>
      </c>
      <c r="B2800" s="17" t="s">
        <v>6810</v>
      </c>
      <c r="C2800" s="1" t="s">
        <v>6608</v>
      </c>
      <c r="D2800" s="1" t="s">
        <v>6811</v>
      </c>
      <c r="E2800" s="1" t="s">
        <v>6601</v>
      </c>
      <c r="F2800" s="1" t="s">
        <v>6811</v>
      </c>
      <c r="G2800" s="1" t="s">
        <v>2904</v>
      </c>
      <c r="H2800" s="1" t="s">
        <v>2904</v>
      </c>
      <c r="I2800" s="1" t="s">
        <v>6610</v>
      </c>
      <c r="J2800" s="17" t="s">
        <v>6601</v>
      </c>
    </row>
    <row r="2801" spans="1:10" hidden="1">
      <c r="A2801" s="1" t="s">
        <v>6601</v>
      </c>
      <c r="B2801" s="17" t="s">
        <v>6812</v>
      </c>
      <c r="C2801" s="1" t="s">
        <v>6608</v>
      </c>
      <c r="D2801" s="1" t="s">
        <v>6813</v>
      </c>
      <c r="E2801" s="1" t="s">
        <v>6601</v>
      </c>
      <c r="F2801" s="1" t="s">
        <v>6813</v>
      </c>
      <c r="G2801" s="1" t="s">
        <v>2904</v>
      </c>
      <c r="H2801" s="1" t="s">
        <v>2904</v>
      </c>
      <c r="I2801" s="1" t="s">
        <v>6610</v>
      </c>
      <c r="J2801" s="17" t="s">
        <v>6601</v>
      </c>
    </row>
    <row r="2802" spans="1:10" hidden="1">
      <c r="A2802" s="1" t="s">
        <v>6601</v>
      </c>
      <c r="B2802" s="17" t="s">
        <v>6814</v>
      </c>
      <c r="C2802" s="1" t="s">
        <v>6608</v>
      </c>
      <c r="D2802" s="1" t="s">
        <v>6815</v>
      </c>
      <c r="E2802" s="1" t="s">
        <v>6601</v>
      </c>
      <c r="F2802" s="1" t="s">
        <v>6815</v>
      </c>
      <c r="G2802" s="1" t="s">
        <v>2904</v>
      </c>
      <c r="H2802" s="1" t="s">
        <v>2904</v>
      </c>
      <c r="I2802" s="1" t="s">
        <v>6610</v>
      </c>
      <c r="J2802" s="17" t="s">
        <v>6601</v>
      </c>
    </row>
    <row r="2803" spans="1:10" hidden="1">
      <c r="A2803" s="1" t="s">
        <v>6601</v>
      </c>
      <c r="B2803" s="17" t="s">
        <v>5488</v>
      </c>
      <c r="C2803" s="1" t="s">
        <v>6608</v>
      </c>
      <c r="D2803" s="1" t="s">
        <v>6816</v>
      </c>
      <c r="E2803" s="1" t="s">
        <v>6601</v>
      </c>
      <c r="F2803" s="1" t="s">
        <v>6816</v>
      </c>
      <c r="G2803" s="1" t="s">
        <v>2904</v>
      </c>
      <c r="H2803" s="1" t="s">
        <v>2904</v>
      </c>
      <c r="I2803" s="1" t="s">
        <v>6610</v>
      </c>
      <c r="J2803" s="17" t="s">
        <v>6601</v>
      </c>
    </row>
    <row r="2804" spans="1:10" hidden="1">
      <c r="A2804" s="1" t="s">
        <v>6601</v>
      </c>
      <c r="B2804" s="17" t="s">
        <v>6817</v>
      </c>
      <c r="C2804" s="1" t="s">
        <v>6608</v>
      </c>
      <c r="D2804" s="1" t="s">
        <v>6818</v>
      </c>
      <c r="E2804" s="1" t="s">
        <v>6601</v>
      </c>
      <c r="F2804" s="1" t="s">
        <v>6818</v>
      </c>
      <c r="G2804" s="1" t="s">
        <v>2904</v>
      </c>
      <c r="H2804" s="1" t="s">
        <v>2904</v>
      </c>
      <c r="I2804" s="1" t="s">
        <v>6610</v>
      </c>
      <c r="J2804" s="17" t="s">
        <v>6601</v>
      </c>
    </row>
    <row r="2805" spans="1:10" hidden="1">
      <c r="A2805" s="1" t="s">
        <v>6601</v>
      </c>
      <c r="B2805" s="17" t="s">
        <v>6819</v>
      </c>
      <c r="C2805" s="1" t="s">
        <v>6608</v>
      </c>
      <c r="D2805" s="1" t="s">
        <v>6820</v>
      </c>
      <c r="E2805" s="1" t="s">
        <v>6601</v>
      </c>
      <c r="F2805" s="1" t="s">
        <v>6820</v>
      </c>
      <c r="G2805" s="1" t="s">
        <v>2904</v>
      </c>
      <c r="H2805" s="1" t="s">
        <v>2904</v>
      </c>
      <c r="I2805" s="1" t="s">
        <v>6610</v>
      </c>
      <c r="J2805" s="17" t="s">
        <v>6601</v>
      </c>
    </row>
    <row r="2806" spans="1:10" hidden="1">
      <c r="A2806" s="1" t="s">
        <v>6601</v>
      </c>
      <c r="B2806" s="17" t="s">
        <v>6821</v>
      </c>
      <c r="C2806" s="1" t="s">
        <v>6608</v>
      </c>
      <c r="D2806" s="1" t="s">
        <v>6822</v>
      </c>
      <c r="E2806" s="1" t="s">
        <v>6601</v>
      </c>
      <c r="F2806" s="1" t="s">
        <v>6822</v>
      </c>
      <c r="G2806" s="1" t="s">
        <v>2904</v>
      </c>
      <c r="H2806" s="1" t="s">
        <v>2904</v>
      </c>
      <c r="I2806" s="1" t="s">
        <v>6610</v>
      </c>
      <c r="J2806" s="17" t="s">
        <v>6601</v>
      </c>
    </row>
    <row r="2807" spans="1:10" hidden="1">
      <c r="A2807" s="1" t="s">
        <v>6601</v>
      </c>
      <c r="B2807" s="17" t="s">
        <v>6823</v>
      </c>
      <c r="C2807" s="1" t="s">
        <v>6608</v>
      </c>
      <c r="D2807" s="1" t="s">
        <v>6824</v>
      </c>
      <c r="E2807" s="1" t="s">
        <v>6601</v>
      </c>
      <c r="F2807" s="1" t="s">
        <v>6824</v>
      </c>
      <c r="G2807" s="1" t="s">
        <v>2904</v>
      </c>
      <c r="H2807" s="1" t="s">
        <v>2904</v>
      </c>
      <c r="I2807" s="1" t="s">
        <v>6610</v>
      </c>
      <c r="J2807" s="17" t="s">
        <v>6601</v>
      </c>
    </row>
    <row r="2808" spans="1:10" hidden="1">
      <c r="A2808" s="1" t="s">
        <v>6601</v>
      </c>
      <c r="B2808" s="17" t="s">
        <v>6825</v>
      </c>
      <c r="C2808" s="1" t="s">
        <v>6608</v>
      </c>
      <c r="D2808" s="1" t="s">
        <v>6826</v>
      </c>
      <c r="E2808" s="1" t="s">
        <v>6601</v>
      </c>
      <c r="F2808" s="1" t="s">
        <v>6826</v>
      </c>
      <c r="G2808" s="1" t="s">
        <v>2904</v>
      </c>
      <c r="H2808" s="1" t="s">
        <v>2904</v>
      </c>
      <c r="I2808" s="1" t="s">
        <v>6610</v>
      </c>
      <c r="J2808" s="17" t="s">
        <v>6601</v>
      </c>
    </row>
    <row r="2809" spans="1:10" hidden="1">
      <c r="A2809" s="1" t="s">
        <v>6601</v>
      </c>
      <c r="B2809" s="17" t="s">
        <v>6827</v>
      </c>
      <c r="C2809" s="1" t="s">
        <v>6608</v>
      </c>
      <c r="D2809" s="1" t="s">
        <v>6828</v>
      </c>
      <c r="E2809" s="1" t="s">
        <v>6601</v>
      </c>
      <c r="F2809" s="1" t="s">
        <v>6828</v>
      </c>
      <c r="G2809" s="1" t="s">
        <v>2904</v>
      </c>
      <c r="H2809" s="1" t="s">
        <v>2904</v>
      </c>
      <c r="I2809" s="1" t="s">
        <v>6610</v>
      </c>
      <c r="J2809" s="17" t="s">
        <v>6601</v>
      </c>
    </row>
    <row r="2810" spans="1:10" hidden="1">
      <c r="A2810" s="1" t="s">
        <v>6601</v>
      </c>
      <c r="B2810" s="17" t="s">
        <v>6829</v>
      </c>
      <c r="C2810" s="1" t="s">
        <v>6608</v>
      </c>
      <c r="D2810" s="1" t="s">
        <v>6830</v>
      </c>
      <c r="E2810" s="1" t="s">
        <v>6601</v>
      </c>
      <c r="F2810" s="1" t="s">
        <v>6830</v>
      </c>
      <c r="G2810" s="1" t="s">
        <v>2904</v>
      </c>
      <c r="H2810" s="1" t="s">
        <v>2904</v>
      </c>
      <c r="I2810" s="1" t="s">
        <v>6610</v>
      </c>
      <c r="J2810" s="17" t="s">
        <v>6601</v>
      </c>
    </row>
    <row r="2811" spans="1:10" hidden="1">
      <c r="A2811" s="1" t="s">
        <v>6601</v>
      </c>
      <c r="B2811" s="17" t="s">
        <v>6831</v>
      </c>
      <c r="C2811" s="1" t="s">
        <v>6608</v>
      </c>
      <c r="D2811" s="1" t="s">
        <v>6832</v>
      </c>
      <c r="E2811" s="1" t="s">
        <v>6601</v>
      </c>
      <c r="F2811" s="1" t="s">
        <v>6832</v>
      </c>
      <c r="G2811" s="1" t="s">
        <v>2904</v>
      </c>
      <c r="H2811" s="1" t="s">
        <v>2904</v>
      </c>
      <c r="I2811" s="1" t="s">
        <v>6610</v>
      </c>
      <c r="J2811" s="17" t="s">
        <v>6601</v>
      </c>
    </row>
    <row r="2812" spans="1:10" hidden="1">
      <c r="A2812" s="1" t="s">
        <v>6601</v>
      </c>
      <c r="B2812" s="17" t="s">
        <v>6833</v>
      </c>
      <c r="C2812" s="1" t="s">
        <v>6608</v>
      </c>
      <c r="D2812" s="1" t="s">
        <v>6834</v>
      </c>
      <c r="E2812" s="1" t="s">
        <v>6601</v>
      </c>
      <c r="F2812" s="1" t="s">
        <v>6834</v>
      </c>
      <c r="G2812" s="1" t="s">
        <v>2904</v>
      </c>
      <c r="H2812" s="1" t="s">
        <v>2904</v>
      </c>
      <c r="I2812" s="1" t="s">
        <v>6610</v>
      </c>
      <c r="J2812" s="17" t="s">
        <v>6601</v>
      </c>
    </row>
    <row r="2813" spans="1:10" hidden="1">
      <c r="A2813" s="1" t="s">
        <v>6601</v>
      </c>
      <c r="B2813" s="17" t="s">
        <v>6835</v>
      </c>
      <c r="C2813" s="1" t="s">
        <v>6608</v>
      </c>
      <c r="D2813" s="1" t="s">
        <v>6836</v>
      </c>
      <c r="E2813" s="1" t="s">
        <v>6601</v>
      </c>
      <c r="F2813" s="1" t="s">
        <v>6836</v>
      </c>
      <c r="G2813" s="1" t="s">
        <v>2904</v>
      </c>
      <c r="H2813" s="1" t="s">
        <v>2904</v>
      </c>
      <c r="I2813" s="1" t="s">
        <v>6610</v>
      </c>
      <c r="J2813" s="17" t="s">
        <v>6601</v>
      </c>
    </row>
    <row r="2814" spans="1:10" hidden="1">
      <c r="A2814" s="1" t="s">
        <v>6601</v>
      </c>
      <c r="B2814" s="17" t="s">
        <v>6837</v>
      </c>
      <c r="C2814" s="1" t="s">
        <v>6608</v>
      </c>
      <c r="D2814" s="1" t="s">
        <v>6838</v>
      </c>
      <c r="E2814" s="1" t="s">
        <v>6601</v>
      </c>
      <c r="F2814" s="1" t="s">
        <v>6838</v>
      </c>
      <c r="G2814" s="1" t="s">
        <v>2904</v>
      </c>
      <c r="H2814" s="1" t="s">
        <v>2904</v>
      </c>
      <c r="I2814" s="1" t="s">
        <v>6610</v>
      </c>
      <c r="J2814" s="17" t="s">
        <v>6601</v>
      </c>
    </row>
    <row r="2815" spans="1:10" hidden="1">
      <c r="A2815" s="1" t="s">
        <v>6601</v>
      </c>
      <c r="B2815" s="17" t="s">
        <v>5422</v>
      </c>
      <c r="C2815" s="1" t="s">
        <v>6608</v>
      </c>
      <c r="D2815" s="1" t="s">
        <v>6839</v>
      </c>
      <c r="E2815" s="1" t="s">
        <v>6601</v>
      </c>
      <c r="F2815" s="1" t="s">
        <v>6839</v>
      </c>
      <c r="G2815" s="1" t="s">
        <v>2904</v>
      </c>
      <c r="H2815" s="1" t="s">
        <v>2904</v>
      </c>
      <c r="I2815" s="1" t="s">
        <v>6610</v>
      </c>
      <c r="J2815" s="17" t="s">
        <v>6601</v>
      </c>
    </row>
    <row r="2816" spans="1:10" hidden="1">
      <c r="A2816" s="1" t="s">
        <v>6601</v>
      </c>
      <c r="B2816" s="17" t="s">
        <v>6840</v>
      </c>
      <c r="C2816" s="1" t="s">
        <v>6608</v>
      </c>
      <c r="D2816" s="1" t="s">
        <v>6841</v>
      </c>
      <c r="E2816" s="1" t="s">
        <v>6601</v>
      </c>
      <c r="F2816" s="1" t="s">
        <v>6841</v>
      </c>
      <c r="G2816" s="1" t="s">
        <v>2904</v>
      </c>
      <c r="H2816" s="1" t="s">
        <v>2904</v>
      </c>
      <c r="I2816" s="1" t="s">
        <v>6610</v>
      </c>
      <c r="J2816" s="17" t="s">
        <v>6601</v>
      </c>
    </row>
    <row r="2817" spans="1:10" hidden="1">
      <c r="A2817" s="1" t="s">
        <v>6601</v>
      </c>
      <c r="B2817" s="17" t="s">
        <v>6842</v>
      </c>
      <c r="C2817" s="1" t="s">
        <v>6608</v>
      </c>
      <c r="D2817" s="1" t="s">
        <v>6843</v>
      </c>
      <c r="E2817" s="1" t="s">
        <v>6601</v>
      </c>
      <c r="F2817" s="1" t="s">
        <v>6843</v>
      </c>
      <c r="G2817" s="1" t="s">
        <v>2904</v>
      </c>
      <c r="H2817" s="1" t="s">
        <v>2904</v>
      </c>
      <c r="I2817" s="1" t="s">
        <v>6610</v>
      </c>
      <c r="J2817" s="17" t="s">
        <v>6601</v>
      </c>
    </row>
    <row r="2818" spans="1:10" hidden="1">
      <c r="A2818" s="1" t="s">
        <v>6601</v>
      </c>
      <c r="B2818" s="17" t="s">
        <v>5438</v>
      </c>
      <c r="C2818" s="1" t="s">
        <v>6608</v>
      </c>
      <c r="D2818" s="1" t="s">
        <v>6844</v>
      </c>
      <c r="E2818" s="1" t="s">
        <v>6601</v>
      </c>
      <c r="F2818" s="1" t="s">
        <v>6844</v>
      </c>
      <c r="G2818" s="1" t="s">
        <v>2904</v>
      </c>
      <c r="H2818" s="1" t="s">
        <v>2904</v>
      </c>
      <c r="I2818" s="1" t="s">
        <v>6610</v>
      </c>
      <c r="J2818" s="17" t="s">
        <v>6601</v>
      </c>
    </row>
    <row r="2819" spans="1:10" hidden="1">
      <c r="A2819" s="1" t="s">
        <v>6601</v>
      </c>
      <c r="B2819" s="17" t="s">
        <v>6845</v>
      </c>
      <c r="C2819" s="1" t="s">
        <v>6608</v>
      </c>
      <c r="D2819" s="1" t="s">
        <v>6846</v>
      </c>
      <c r="E2819" s="1" t="s">
        <v>6601</v>
      </c>
      <c r="F2819" s="1" t="s">
        <v>6846</v>
      </c>
      <c r="G2819" s="1" t="s">
        <v>2904</v>
      </c>
      <c r="H2819" s="1" t="s">
        <v>2904</v>
      </c>
      <c r="I2819" s="1" t="s">
        <v>6610</v>
      </c>
      <c r="J2819" s="17" t="s">
        <v>6601</v>
      </c>
    </row>
    <row r="2820" spans="1:10" hidden="1">
      <c r="A2820" s="1" t="s">
        <v>6601</v>
      </c>
      <c r="B2820" s="17" t="s">
        <v>6847</v>
      </c>
      <c r="C2820" s="1" t="s">
        <v>6608</v>
      </c>
      <c r="D2820" s="1" t="s">
        <v>6848</v>
      </c>
      <c r="E2820" s="1" t="s">
        <v>6601</v>
      </c>
      <c r="F2820" s="1" t="s">
        <v>6848</v>
      </c>
      <c r="G2820" s="1" t="s">
        <v>2904</v>
      </c>
      <c r="H2820" s="1" t="s">
        <v>2904</v>
      </c>
      <c r="I2820" s="1" t="s">
        <v>6610</v>
      </c>
      <c r="J2820" s="17" t="s">
        <v>6601</v>
      </c>
    </row>
    <row r="2821" spans="1:10" hidden="1">
      <c r="A2821" s="1" t="s">
        <v>6601</v>
      </c>
      <c r="B2821" s="17" t="s">
        <v>6849</v>
      </c>
      <c r="C2821" s="1" t="s">
        <v>6608</v>
      </c>
      <c r="D2821" s="1" t="s">
        <v>6850</v>
      </c>
      <c r="E2821" s="1" t="s">
        <v>6601</v>
      </c>
      <c r="F2821" s="1" t="s">
        <v>6850</v>
      </c>
      <c r="G2821" s="1" t="s">
        <v>2904</v>
      </c>
      <c r="H2821" s="1" t="s">
        <v>2904</v>
      </c>
      <c r="I2821" s="1" t="s">
        <v>6610</v>
      </c>
      <c r="J2821" s="17" t="s">
        <v>6601</v>
      </c>
    </row>
    <row r="2822" spans="1:10" hidden="1">
      <c r="A2822" s="1" t="s">
        <v>6601</v>
      </c>
      <c r="B2822" s="17" t="s">
        <v>6851</v>
      </c>
      <c r="C2822" s="1" t="s">
        <v>6608</v>
      </c>
      <c r="D2822" s="1" t="s">
        <v>6852</v>
      </c>
      <c r="E2822" s="1" t="s">
        <v>6601</v>
      </c>
      <c r="F2822" s="1" t="s">
        <v>6852</v>
      </c>
      <c r="G2822" s="1" t="s">
        <v>2904</v>
      </c>
      <c r="H2822" s="1" t="s">
        <v>2904</v>
      </c>
      <c r="I2822" s="1" t="s">
        <v>6610</v>
      </c>
      <c r="J2822" s="17" t="s">
        <v>6601</v>
      </c>
    </row>
    <row r="2823" spans="1:10" hidden="1">
      <c r="A2823" s="1" t="s">
        <v>6601</v>
      </c>
      <c r="B2823" s="17" t="s">
        <v>6853</v>
      </c>
      <c r="C2823" s="1" t="s">
        <v>6608</v>
      </c>
      <c r="D2823" s="1" t="s">
        <v>6854</v>
      </c>
      <c r="E2823" s="1" t="s">
        <v>6601</v>
      </c>
      <c r="F2823" s="1" t="s">
        <v>6854</v>
      </c>
      <c r="G2823" s="1" t="s">
        <v>2904</v>
      </c>
      <c r="H2823" s="1" t="s">
        <v>2904</v>
      </c>
      <c r="I2823" s="1" t="s">
        <v>6610</v>
      </c>
      <c r="J2823" s="17" t="s">
        <v>6601</v>
      </c>
    </row>
    <row r="2824" spans="1:10" hidden="1">
      <c r="A2824" s="1" t="s">
        <v>6601</v>
      </c>
      <c r="B2824" s="17" t="s">
        <v>6855</v>
      </c>
      <c r="C2824" s="1" t="s">
        <v>6608</v>
      </c>
      <c r="D2824" s="1" t="s">
        <v>6856</v>
      </c>
      <c r="E2824" s="1" t="s">
        <v>6601</v>
      </c>
      <c r="F2824" s="1" t="s">
        <v>6856</v>
      </c>
      <c r="G2824" s="1" t="s">
        <v>2904</v>
      </c>
      <c r="H2824" s="1" t="s">
        <v>2904</v>
      </c>
      <c r="I2824" s="1" t="s">
        <v>6610</v>
      </c>
      <c r="J2824" s="17" t="s">
        <v>6601</v>
      </c>
    </row>
    <row r="2825" spans="1:10" hidden="1">
      <c r="A2825" s="1" t="s">
        <v>6601</v>
      </c>
      <c r="B2825" s="17" t="s">
        <v>6857</v>
      </c>
      <c r="C2825" s="1" t="s">
        <v>6608</v>
      </c>
      <c r="D2825" s="1" t="s">
        <v>6858</v>
      </c>
      <c r="E2825" s="1" t="s">
        <v>6601</v>
      </c>
      <c r="F2825" s="1" t="s">
        <v>6858</v>
      </c>
      <c r="G2825" s="1" t="s">
        <v>2904</v>
      </c>
      <c r="H2825" s="1" t="s">
        <v>2904</v>
      </c>
      <c r="I2825" s="1" t="s">
        <v>6610</v>
      </c>
      <c r="J2825" s="17" t="s">
        <v>6601</v>
      </c>
    </row>
    <row r="2826" spans="1:10" hidden="1">
      <c r="A2826" s="1" t="s">
        <v>6601</v>
      </c>
      <c r="B2826" s="17" t="s">
        <v>6859</v>
      </c>
      <c r="C2826" s="1" t="s">
        <v>6608</v>
      </c>
      <c r="D2826" s="1" t="s">
        <v>6860</v>
      </c>
      <c r="E2826" s="1" t="s">
        <v>6601</v>
      </c>
      <c r="F2826" s="1" t="s">
        <v>6860</v>
      </c>
      <c r="G2826" s="1" t="s">
        <v>2904</v>
      </c>
      <c r="H2826" s="1" t="s">
        <v>2904</v>
      </c>
      <c r="I2826" s="1" t="s">
        <v>6610</v>
      </c>
      <c r="J2826" s="17" t="s">
        <v>6601</v>
      </c>
    </row>
    <row r="2827" spans="1:10" hidden="1">
      <c r="A2827" s="1" t="s">
        <v>6601</v>
      </c>
      <c r="B2827" s="17" t="s">
        <v>6861</v>
      </c>
      <c r="C2827" s="1" t="s">
        <v>6608</v>
      </c>
      <c r="D2827" s="1" t="s">
        <v>6862</v>
      </c>
      <c r="E2827" s="1" t="s">
        <v>6601</v>
      </c>
      <c r="F2827" s="1" t="s">
        <v>6862</v>
      </c>
      <c r="G2827" s="1" t="s">
        <v>2904</v>
      </c>
      <c r="H2827" s="1" t="s">
        <v>2904</v>
      </c>
      <c r="I2827" s="1" t="s">
        <v>6610</v>
      </c>
      <c r="J2827" s="17" t="s">
        <v>6601</v>
      </c>
    </row>
    <row r="2828" spans="1:10" hidden="1">
      <c r="A2828" s="1" t="s">
        <v>6601</v>
      </c>
      <c r="B2828" s="17" t="s">
        <v>6863</v>
      </c>
      <c r="C2828" s="1" t="s">
        <v>6608</v>
      </c>
      <c r="D2828" s="1" t="s">
        <v>6864</v>
      </c>
      <c r="E2828" s="1" t="s">
        <v>6601</v>
      </c>
      <c r="F2828" s="1" t="s">
        <v>6864</v>
      </c>
      <c r="G2828" s="1" t="s">
        <v>2904</v>
      </c>
      <c r="H2828" s="1" t="s">
        <v>2904</v>
      </c>
      <c r="I2828" s="1" t="s">
        <v>6610</v>
      </c>
      <c r="J2828" s="17" t="s">
        <v>6601</v>
      </c>
    </row>
    <row r="2829" spans="1:10" hidden="1">
      <c r="A2829" s="1" t="s">
        <v>6601</v>
      </c>
      <c r="B2829" s="17" t="s">
        <v>6865</v>
      </c>
      <c r="C2829" s="1" t="s">
        <v>6608</v>
      </c>
      <c r="D2829" s="1" t="s">
        <v>6866</v>
      </c>
      <c r="E2829" s="1" t="s">
        <v>6601</v>
      </c>
      <c r="F2829" s="1" t="s">
        <v>6866</v>
      </c>
      <c r="G2829" s="1" t="s">
        <v>2904</v>
      </c>
      <c r="H2829" s="1" t="s">
        <v>2904</v>
      </c>
      <c r="I2829" s="1" t="s">
        <v>6610</v>
      </c>
      <c r="J2829" s="17" t="s">
        <v>6601</v>
      </c>
    </row>
    <row r="2830" spans="1:10" hidden="1">
      <c r="A2830" s="1" t="s">
        <v>6605</v>
      </c>
      <c r="B2830" s="17" t="s">
        <v>6867</v>
      </c>
      <c r="C2830" s="1" t="s">
        <v>6773</v>
      </c>
      <c r="D2830" s="1" t="s">
        <v>6868</v>
      </c>
      <c r="E2830" s="1" t="s">
        <v>6605</v>
      </c>
      <c r="F2830" s="1" t="s">
        <v>6868</v>
      </c>
      <c r="G2830" s="1" t="s">
        <v>2904</v>
      </c>
      <c r="H2830" s="1" t="s">
        <v>2904</v>
      </c>
      <c r="I2830" s="1" t="s">
        <v>6610</v>
      </c>
      <c r="J2830" s="17" t="s">
        <v>6605</v>
      </c>
    </row>
    <row r="2831" spans="1:10" hidden="1">
      <c r="A2831" s="1" t="s">
        <v>6605</v>
      </c>
      <c r="B2831" s="17" t="s">
        <v>6869</v>
      </c>
      <c r="C2831" s="1" t="s">
        <v>6773</v>
      </c>
      <c r="D2831" s="1" t="s">
        <v>6870</v>
      </c>
      <c r="E2831" s="1" t="s">
        <v>6605</v>
      </c>
      <c r="F2831" s="1" t="s">
        <v>6870</v>
      </c>
      <c r="G2831" s="1" t="s">
        <v>2904</v>
      </c>
      <c r="H2831" s="1" t="s">
        <v>2904</v>
      </c>
      <c r="I2831" s="1" t="s">
        <v>6610</v>
      </c>
      <c r="J2831" s="17" t="s">
        <v>6605</v>
      </c>
    </row>
    <row r="2832" spans="1:10" hidden="1">
      <c r="A2832" s="1" t="s">
        <v>6605</v>
      </c>
      <c r="B2832" s="17" t="s">
        <v>6871</v>
      </c>
      <c r="C2832" s="1" t="s">
        <v>6773</v>
      </c>
      <c r="D2832" s="1" t="s">
        <v>6872</v>
      </c>
      <c r="E2832" s="1" t="s">
        <v>6605</v>
      </c>
      <c r="F2832" s="1" t="s">
        <v>6872</v>
      </c>
      <c r="G2832" s="1" t="s">
        <v>2904</v>
      </c>
      <c r="H2832" s="1" t="s">
        <v>2904</v>
      </c>
      <c r="I2832" s="1" t="s">
        <v>6610</v>
      </c>
      <c r="J2832" s="17" t="s">
        <v>6605</v>
      </c>
    </row>
    <row r="2833" spans="1:10" hidden="1">
      <c r="A2833" s="1" t="s">
        <v>6605</v>
      </c>
      <c r="B2833" s="17" t="s">
        <v>6873</v>
      </c>
      <c r="C2833" s="1" t="s">
        <v>6773</v>
      </c>
      <c r="D2833" s="1" t="s">
        <v>6874</v>
      </c>
      <c r="E2833" s="1" t="s">
        <v>6605</v>
      </c>
      <c r="F2833" s="1" t="s">
        <v>6874</v>
      </c>
      <c r="G2833" s="1" t="s">
        <v>2904</v>
      </c>
      <c r="H2833" s="1" t="s">
        <v>2904</v>
      </c>
      <c r="I2833" s="1" t="s">
        <v>6610</v>
      </c>
      <c r="J2833" s="17" t="s">
        <v>6605</v>
      </c>
    </row>
    <row r="2834" spans="1:10" hidden="1">
      <c r="A2834" s="1" t="s">
        <v>6605</v>
      </c>
      <c r="B2834" s="17" t="s">
        <v>6875</v>
      </c>
      <c r="C2834" s="1" t="s">
        <v>6773</v>
      </c>
      <c r="D2834" s="1" t="s">
        <v>6876</v>
      </c>
      <c r="E2834" s="1" t="s">
        <v>6605</v>
      </c>
      <c r="F2834" s="1" t="s">
        <v>6876</v>
      </c>
      <c r="G2834" s="1" t="s">
        <v>2904</v>
      </c>
      <c r="H2834" s="1" t="s">
        <v>2904</v>
      </c>
      <c r="I2834" s="1" t="s">
        <v>6610</v>
      </c>
      <c r="J2834" s="17" t="s">
        <v>6605</v>
      </c>
    </row>
    <row r="2835" spans="1:10" hidden="1">
      <c r="A2835" s="1" t="s">
        <v>6605</v>
      </c>
      <c r="B2835" s="17" t="s">
        <v>6877</v>
      </c>
      <c r="C2835" s="1" t="s">
        <v>6773</v>
      </c>
      <c r="D2835" s="1" t="s">
        <v>6878</v>
      </c>
      <c r="E2835" s="1" t="s">
        <v>6605</v>
      </c>
      <c r="F2835" s="1" t="s">
        <v>6878</v>
      </c>
      <c r="G2835" s="1" t="s">
        <v>2904</v>
      </c>
      <c r="H2835" s="1" t="s">
        <v>2904</v>
      </c>
      <c r="I2835" s="1" t="s">
        <v>6610</v>
      </c>
      <c r="J2835" s="17" t="s">
        <v>6605</v>
      </c>
    </row>
    <row r="2836" spans="1:10" hidden="1">
      <c r="A2836" s="1" t="s">
        <v>6605</v>
      </c>
      <c r="B2836" s="17" t="s">
        <v>6879</v>
      </c>
      <c r="C2836" s="1" t="s">
        <v>6773</v>
      </c>
      <c r="D2836" s="1" t="s">
        <v>6880</v>
      </c>
      <c r="E2836" s="1" t="s">
        <v>6605</v>
      </c>
      <c r="F2836" s="1" t="s">
        <v>6880</v>
      </c>
      <c r="G2836" s="1" t="s">
        <v>2904</v>
      </c>
      <c r="H2836" s="1" t="s">
        <v>2904</v>
      </c>
      <c r="I2836" s="1" t="s">
        <v>6610</v>
      </c>
      <c r="J2836" s="17" t="s">
        <v>6605</v>
      </c>
    </row>
    <row r="2837" spans="1:10" hidden="1">
      <c r="A2837" s="1" t="s">
        <v>6605</v>
      </c>
      <c r="B2837" s="17" t="s">
        <v>6881</v>
      </c>
      <c r="C2837" s="1" t="s">
        <v>6773</v>
      </c>
      <c r="D2837" s="1" t="s">
        <v>6882</v>
      </c>
      <c r="E2837" s="1" t="s">
        <v>6605</v>
      </c>
      <c r="F2837" s="1" t="s">
        <v>6882</v>
      </c>
      <c r="G2837" s="1" t="s">
        <v>2904</v>
      </c>
      <c r="H2837" s="1" t="s">
        <v>2904</v>
      </c>
      <c r="I2837" s="1" t="s">
        <v>6610</v>
      </c>
      <c r="J2837" s="17" t="s">
        <v>6605</v>
      </c>
    </row>
    <row r="2838" spans="1:10" hidden="1">
      <c r="A2838" s="1" t="s">
        <v>6605</v>
      </c>
      <c r="B2838" s="17" t="s">
        <v>6883</v>
      </c>
      <c r="C2838" s="1" t="s">
        <v>6773</v>
      </c>
      <c r="D2838" s="1" t="s">
        <v>6884</v>
      </c>
      <c r="E2838" s="1" t="s">
        <v>6605</v>
      </c>
      <c r="F2838" s="1" t="s">
        <v>6884</v>
      </c>
      <c r="G2838" s="1" t="s">
        <v>2904</v>
      </c>
      <c r="H2838" s="1" t="s">
        <v>2904</v>
      </c>
      <c r="I2838" s="1" t="s">
        <v>6610</v>
      </c>
      <c r="J2838" s="17" t="s">
        <v>6605</v>
      </c>
    </row>
    <row r="2839" spans="1:10" hidden="1">
      <c r="A2839" s="1" t="s">
        <v>6605</v>
      </c>
      <c r="B2839" s="17" t="s">
        <v>6885</v>
      </c>
      <c r="C2839" s="1" t="s">
        <v>6773</v>
      </c>
      <c r="D2839" s="1" t="s">
        <v>6886</v>
      </c>
      <c r="E2839" s="1" t="s">
        <v>6605</v>
      </c>
      <c r="F2839" s="1" t="s">
        <v>6886</v>
      </c>
      <c r="G2839" s="1" t="s">
        <v>2904</v>
      </c>
      <c r="H2839" s="1" t="s">
        <v>2904</v>
      </c>
      <c r="I2839" s="1" t="s">
        <v>6610</v>
      </c>
      <c r="J2839" s="17" t="s">
        <v>6605</v>
      </c>
    </row>
    <row r="2840" spans="1:10" hidden="1">
      <c r="A2840" s="1" t="s">
        <v>6605</v>
      </c>
      <c r="B2840" s="17" t="s">
        <v>6887</v>
      </c>
      <c r="C2840" s="1" t="s">
        <v>6773</v>
      </c>
      <c r="D2840" s="1" t="s">
        <v>6888</v>
      </c>
      <c r="E2840" s="1" t="s">
        <v>6605</v>
      </c>
      <c r="F2840" s="1" t="s">
        <v>6888</v>
      </c>
      <c r="G2840" s="1" t="s">
        <v>2904</v>
      </c>
      <c r="H2840" s="1" t="s">
        <v>2904</v>
      </c>
      <c r="I2840" s="1" t="s">
        <v>6610</v>
      </c>
      <c r="J2840" s="17" t="s">
        <v>6605</v>
      </c>
    </row>
    <row r="2841" spans="1:10" hidden="1">
      <c r="A2841" s="1" t="s">
        <v>6605</v>
      </c>
      <c r="B2841" s="17" t="s">
        <v>6889</v>
      </c>
      <c r="C2841" s="1" t="s">
        <v>6773</v>
      </c>
      <c r="D2841" s="1" t="s">
        <v>6890</v>
      </c>
      <c r="E2841" s="1" t="s">
        <v>6605</v>
      </c>
      <c r="F2841" s="1" t="s">
        <v>6890</v>
      </c>
      <c r="G2841" s="1" t="s">
        <v>2904</v>
      </c>
      <c r="H2841" s="1" t="s">
        <v>2904</v>
      </c>
      <c r="I2841" s="1" t="s">
        <v>6610</v>
      </c>
      <c r="J2841" s="17" t="s">
        <v>6605</v>
      </c>
    </row>
    <row r="2842" spans="1:10" hidden="1">
      <c r="A2842" s="1" t="s">
        <v>6605</v>
      </c>
      <c r="B2842" s="17" t="s">
        <v>6891</v>
      </c>
      <c r="C2842" s="1" t="s">
        <v>6773</v>
      </c>
      <c r="D2842" s="1" t="s">
        <v>6892</v>
      </c>
      <c r="E2842" s="1" t="s">
        <v>6605</v>
      </c>
      <c r="F2842" s="1" t="s">
        <v>6892</v>
      </c>
      <c r="G2842" s="1" t="s">
        <v>2904</v>
      </c>
      <c r="H2842" s="1" t="s">
        <v>2904</v>
      </c>
      <c r="I2842" s="1" t="s">
        <v>6610</v>
      </c>
      <c r="J2842" s="17" t="s">
        <v>6605</v>
      </c>
    </row>
    <row r="2843" spans="1:10" hidden="1">
      <c r="A2843" s="1" t="s">
        <v>6605</v>
      </c>
      <c r="B2843" s="17" t="s">
        <v>5432</v>
      </c>
      <c r="C2843" s="1" t="s">
        <v>6773</v>
      </c>
      <c r="D2843" s="1" t="s">
        <v>6893</v>
      </c>
      <c r="E2843" s="1" t="s">
        <v>6605</v>
      </c>
      <c r="F2843" s="1" t="s">
        <v>6893</v>
      </c>
      <c r="G2843" s="1" t="s">
        <v>2904</v>
      </c>
      <c r="H2843" s="1" t="s">
        <v>2904</v>
      </c>
      <c r="I2843" s="1" t="s">
        <v>6610</v>
      </c>
      <c r="J2843" s="17" t="s">
        <v>6605</v>
      </c>
    </row>
    <row r="2844" spans="1:10" hidden="1">
      <c r="A2844" s="1" t="s">
        <v>6605</v>
      </c>
      <c r="B2844" s="17" t="s">
        <v>5478</v>
      </c>
      <c r="C2844" s="1" t="s">
        <v>6773</v>
      </c>
      <c r="D2844" s="1" t="s">
        <v>6894</v>
      </c>
      <c r="E2844" s="1" t="s">
        <v>6605</v>
      </c>
      <c r="F2844" s="1" t="s">
        <v>6894</v>
      </c>
      <c r="G2844" s="1" t="s">
        <v>2904</v>
      </c>
      <c r="H2844" s="1" t="s">
        <v>2904</v>
      </c>
      <c r="I2844" s="1" t="s">
        <v>6610</v>
      </c>
      <c r="J2844" s="17" t="s">
        <v>6605</v>
      </c>
    </row>
    <row r="2845" spans="1:10" hidden="1">
      <c r="A2845" s="1" t="s">
        <v>6605</v>
      </c>
      <c r="B2845" s="17" t="s">
        <v>6895</v>
      </c>
      <c r="C2845" s="1" t="s">
        <v>6773</v>
      </c>
      <c r="D2845" s="1" t="s">
        <v>6896</v>
      </c>
      <c r="E2845" s="1" t="s">
        <v>6605</v>
      </c>
      <c r="F2845" s="1" t="s">
        <v>6896</v>
      </c>
      <c r="G2845" s="1" t="s">
        <v>2904</v>
      </c>
      <c r="H2845" s="1" t="s">
        <v>2904</v>
      </c>
      <c r="I2845" s="1" t="s">
        <v>6610</v>
      </c>
      <c r="J2845" s="17" t="s">
        <v>6605</v>
      </c>
    </row>
    <row r="2846" spans="1:10" hidden="1">
      <c r="A2846" s="1" t="s">
        <v>6605</v>
      </c>
      <c r="B2846" s="17" t="s">
        <v>6897</v>
      </c>
      <c r="C2846" s="1" t="s">
        <v>6773</v>
      </c>
      <c r="D2846" s="1" t="s">
        <v>6898</v>
      </c>
      <c r="E2846" s="1" t="s">
        <v>6605</v>
      </c>
      <c r="F2846" s="1" t="s">
        <v>6898</v>
      </c>
      <c r="G2846" s="1" t="s">
        <v>2904</v>
      </c>
      <c r="H2846" s="1" t="s">
        <v>2904</v>
      </c>
      <c r="I2846" s="1" t="s">
        <v>6610</v>
      </c>
      <c r="J2846" s="17" t="s">
        <v>6605</v>
      </c>
    </row>
    <row r="2847" spans="1:10" hidden="1">
      <c r="A2847" s="1" t="s">
        <v>6605</v>
      </c>
      <c r="B2847" s="17" t="s">
        <v>6899</v>
      </c>
      <c r="C2847" s="1" t="s">
        <v>6773</v>
      </c>
      <c r="D2847" s="1" t="s">
        <v>6900</v>
      </c>
      <c r="E2847" s="1" t="s">
        <v>6605</v>
      </c>
      <c r="F2847" s="1" t="s">
        <v>6900</v>
      </c>
      <c r="G2847" s="1" t="s">
        <v>2904</v>
      </c>
      <c r="H2847" s="1" t="s">
        <v>2904</v>
      </c>
      <c r="I2847" s="1" t="s">
        <v>6610</v>
      </c>
      <c r="J2847" s="17" t="s">
        <v>6605</v>
      </c>
    </row>
    <row r="2848" spans="1:10" hidden="1">
      <c r="A2848" s="1" t="s">
        <v>6605</v>
      </c>
      <c r="B2848" s="17" t="s">
        <v>6901</v>
      </c>
      <c r="C2848" s="1" t="s">
        <v>6773</v>
      </c>
      <c r="D2848" s="1" t="s">
        <v>6902</v>
      </c>
      <c r="E2848" s="1" t="s">
        <v>6605</v>
      </c>
      <c r="F2848" s="1" t="s">
        <v>6902</v>
      </c>
      <c r="G2848" s="1" t="s">
        <v>2904</v>
      </c>
      <c r="H2848" s="1" t="s">
        <v>2904</v>
      </c>
      <c r="I2848" s="1" t="s">
        <v>6610</v>
      </c>
      <c r="J2848" s="17" t="s">
        <v>6605</v>
      </c>
    </row>
    <row r="2849" spans="1:10" hidden="1">
      <c r="A2849" s="1" t="s">
        <v>6605</v>
      </c>
      <c r="B2849" s="17" t="s">
        <v>6903</v>
      </c>
      <c r="C2849" s="1" t="s">
        <v>6773</v>
      </c>
      <c r="D2849" s="1" t="s">
        <v>6904</v>
      </c>
      <c r="E2849" s="1" t="s">
        <v>6605</v>
      </c>
      <c r="F2849" s="1" t="s">
        <v>6904</v>
      </c>
      <c r="G2849" s="1" t="s">
        <v>2904</v>
      </c>
      <c r="H2849" s="1" t="s">
        <v>2904</v>
      </c>
      <c r="I2849" s="1" t="s">
        <v>6610</v>
      </c>
      <c r="J2849" s="17" t="s">
        <v>6605</v>
      </c>
    </row>
    <row r="2850" spans="1:10" hidden="1">
      <c r="A2850" s="1" t="s">
        <v>6605</v>
      </c>
      <c r="B2850" s="17" t="s">
        <v>6905</v>
      </c>
      <c r="C2850" s="1" t="s">
        <v>6773</v>
      </c>
      <c r="D2850" s="1" t="s">
        <v>6906</v>
      </c>
      <c r="E2850" s="1" t="s">
        <v>6605</v>
      </c>
      <c r="F2850" s="1" t="s">
        <v>6906</v>
      </c>
      <c r="G2850" s="1" t="s">
        <v>2904</v>
      </c>
      <c r="H2850" s="1" t="s">
        <v>2904</v>
      </c>
      <c r="I2850" s="1" t="s">
        <v>6610</v>
      </c>
      <c r="J2850" s="17" t="s">
        <v>6605</v>
      </c>
    </row>
    <row r="2851" spans="1:10" hidden="1">
      <c r="A2851" s="1" t="s">
        <v>6605</v>
      </c>
      <c r="B2851" s="17" t="s">
        <v>6907</v>
      </c>
      <c r="C2851" s="1" t="s">
        <v>6773</v>
      </c>
      <c r="D2851" s="1" t="s">
        <v>6908</v>
      </c>
      <c r="E2851" s="1" t="s">
        <v>6605</v>
      </c>
      <c r="F2851" s="1" t="s">
        <v>6908</v>
      </c>
      <c r="G2851" s="1" t="s">
        <v>2904</v>
      </c>
      <c r="H2851" s="1" t="s">
        <v>2904</v>
      </c>
      <c r="I2851" s="1" t="s">
        <v>6610</v>
      </c>
      <c r="J2851" s="17" t="s">
        <v>6605</v>
      </c>
    </row>
    <row r="2852" spans="1:10" hidden="1">
      <c r="A2852" s="1" t="s">
        <v>6605</v>
      </c>
      <c r="B2852" s="17" t="s">
        <v>6909</v>
      </c>
      <c r="C2852" s="1" t="s">
        <v>6773</v>
      </c>
      <c r="D2852" s="1" t="s">
        <v>6910</v>
      </c>
      <c r="E2852" s="1" t="s">
        <v>6605</v>
      </c>
      <c r="F2852" s="1" t="s">
        <v>6910</v>
      </c>
      <c r="G2852" s="1" t="s">
        <v>2904</v>
      </c>
      <c r="H2852" s="1" t="s">
        <v>2904</v>
      </c>
      <c r="I2852" s="1" t="s">
        <v>6610</v>
      </c>
      <c r="J2852" s="17" t="s">
        <v>6605</v>
      </c>
    </row>
    <row r="2853" spans="1:10" hidden="1">
      <c r="A2853" s="1" t="s">
        <v>6605</v>
      </c>
      <c r="B2853" s="17" t="s">
        <v>6911</v>
      </c>
      <c r="C2853" s="1" t="s">
        <v>6773</v>
      </c>
      <c r="D2853" s="1" t="s">
        <v>6912</v>
      </c>
      <c r="E2853" s="1" t="s">
        <v>6605</v>
      </c>
      <c r="F2853" s="1" t="s">
        <v>6912</v>
      </c>
      <c r="G2853" s="1" t="s">
        <v>2904</v>
      </c>
      <c r="H2853" s="1" t="s">
        <v>2904</v>
      </c>
      <c r="I2853" s="1" t="s">
        <v>6610</v>
      </c>
      <c r="J2853" s="17" t="s">
        <v>6605</v>
      </c>
    </row>
    <row r="2854" spans="1:10" hidden="1">
      <c r="A2854" s="1" t="s">
        <v>6605</v>
      </c>
      <c r="B2854" s="17" t="s">
        <v>6913</v>
      </c>
      <c r="C2854" s="1" t="s">
        <v>6773</v>
      </c>
      <c r="D2854" s="1" t="s">
        <v>6914</v>
      </c>
      <c r="E2854" s="1" t="s">
        <v>6605</v>
      </c>
      <c r="F2854" s="1" t="s">
        <v>6914</v>
      </c>
      <c r="G2854" s="1" t="s">
        <v>2904</v>
      </c>
      <c r="H2854" s="1" t="s">
        <v>2904</v>
      </c>
      <c r="I2854" s="1" t="s">
        <v>6610</v>
      </c>
      <c r="J2854" s="17" t="s">
        <v>6605</v>
      </c>
    </row>
    <row r="2855" spans="1:10" hidden="1">
      <c r="A2855" s="1" t="s">
        <v>6605</v>
      </c>
      <c r="B2855" s="17" t="s">
        <v>6915</v>
      </c>
      <c r="C2855" s="1" t="s">
        <v>6773</v>
      </c>
      <c r="D2855" s="1" t="s">
        <v>6916</v>
      </c>
      <c r="E2855" s="1" t="s">
        <v>6605</v>
      </c>
      <c r="F2855" s="1" t="s">
        <v>6916</v>
      </c>
      <c r="G2855" s="1" t="s">
        <v>2904</v>
      </c>
      <c r="H2855" s="1" t="s">
        <v>2904</v>
      </c>
      <c r="I2855" s="1" t="s">
        <v>6610</v>
      </c>
      <c r="J2855" s="17" t="s">
        <v>6605</v>
      </c>
    </row>
    <row r="2856" spans="1:10" hidden="1">
      <c r="A2856" s="1" t="s">
        <v>6605</v>
      </c>
      <c r="B2856" s="17" t="s">
        <v>6917</v>
      </c>
      <c r="C2856" s="1" t="s">
        <v>6773</v>
      </c>
      <c r="D2856" s="1" t="s">
        <v>6918</v>
      </c>
      <c r="E2856" s="1" t="s">
        <v>6605</v>
      </c>
      <c r="F2856" s="1" t="s">
        <v>6918</v>
      </c>
      <c r="G2856" s="1" t="s">
        <v>2904</v>
      </c>
      <c r="H2856" s="1" t="s">
        <v>2904</v>
      </c>
      <c r="I2856" s="1" t="s">
        <v>6610</v>
      </c>
      <c r="J2856" s="17" t="s">
        <v>6605</v>
      </c>
    </row>
    <row r="2857" spans="1:10" hidden="1">
      <c r="A2857" s="1" t="s">
        <v>6605</v>
      </c>
      <c r="B2857" s="17" t="s">
        <v>6919</v>
      </c>
      <c r="C2857" s="1" t="s">
        <v>6773</v>
      </c>
      <c r="D2857" s="1" t="s">
        <v>6920</v>
      </c>
      <c r="E2857" s="1" t="s">
        <v>6605</v>
      </c>
      <c r="F2857" s="1" t="s">
        <v>6920</v>
      </c>
      <c r="G2857" s="1" t="s">
        <v>2904</v>
      </c>
      <c r="H2857" s="1" t="s">
        <v>2904</v>
      </c>
      <c r="I2857" s="1" t="s">
        <v>6610</v>
      </c>
      <c r="J2857" s="17" t="s">
        <v>6605</v>
      </c>
    </row>
    <row r="2858" spans="1:10" hidden="1">
      <c r="A2858" s="1" t="s">
        <v>6605</v>
      </c>
      <c r="B2858" s="17" t="s">
        <v>6921</v>
      </c>
      <c r="C2858" s="1" t="s">
        <v>6773</v>
      </c>
      <c r="D2858" s="1" t="s">
        <v>6922</v>
      </c>
      <c r="E2858" s="1" t="s">
        <v>6605</v>
      </c>
      <c r="F2858" s="1" t="s">
        <v>6922</v>
      </c>
      <c r="G2858" s="1" t="s">
        <v>2904</v>
      </c>
      <c r="H2858" s="1" t="s">
        <v>2904</v>
      </c>
      <c r="I2858" s="1" t="s">
        <v>6610</v>
      </c>
      <c r="J2858" s="17" t="s">
        <v>6605</v>
      </c>
    </row>
    <row r="2859" spans="1:10" hidden="1">
      <c r="A2859" s="1" t="s">
        <v>6605</v>
      </c>
      <c r="B2859" s="17" t="s">
        <v>6923</v>
      </c>
      <c r="C2859" s="1" t="s">
        <v>6773</v>
      </c>
      <c r="D2859" s="1" t="s">
        <v>6924</v>
      </c>
      <c r="E2859" s="1" t="s">
        <v>6605</v>
      </c>
      <c r="F2859" s="1" t="s">
        <v>6924</v>
      </c>
      <c r="G2859" s="1" t="s">
        <v>2904</v>
      </c>
      <c r="H2859" s="1" t="s">
        <v>2904</v>
      </c>
      <c r="I2859" s="1" t="s">
        <v>6610</v>
      </c>
      <c r="J2859" s="17" t="s">
        <v>6605</v>
      </c>
    </row>
    <row r="2860" spans="1:10" hidden="1">
      <c r="A2860" s="1" t="s">
        <v>6605</v>
      </c>
      <c r="B2860" s="17" t="s">
        <v>6925</v>
      </c>
      <c r="C2860" s="1" t="s">
        <v>6773</v>
      </c>
      <c r="D2860" s="1" t="s">
        <v>6926</v>
      </c>
      <c r="E2860" s="1" t="s">
        <v>6605</v>
      </c>
      <c r="F2860" s="1" t="s">
        <v>6926</v>
      </c>
      <c r="G2860" s="1" t="s">
        <v>2904</v>
      </c>
      <c r="H2860" s="1" t="s">
        <v>2904</v>
      </c>
      <c r="I2860" s="1" t="s">
        <v>6610</v>
      </c>
      <c r="J2860" s="17" t="s">
        <v>6605</v>
      </c>
    </row>
    <row r="2861" spans="1:10" hidden="1">
      <c r="A2861" s="1" t="s">
        <v>6605</v>
      </c>
      <c r="B2861" s="17" t="s">
        <v>6927</v>
      </c>
      <c r="C2861" s="1" t="s">
        <v>6773</v>
      </c>
      <c r="D2861" s="1" t="s">
        <v>6928</v>
      </c>
      <c r="E2861" s="1" t="s">
        <v>6605</v>
      </c>
      <c r="F2861" s="1" t="s">
        <v>6928</v>
      </c>
      <c r="G2861" s="1" t="s">
        <v>2904</v>
      </c>
      <c r="H2861" s="1" t="s">
        <v>2904</v>
      </c>
      <c r="I2861" s="1" t="s">
        <v>6610</v>
      </c>
      <c r="J2861" s="17" t="s">
        <v>6605</v>
      </c>
    </row>
    <row r="2862" spans="1:10" hidden="1">
      <c r="A2862" s="1" t="s">
        <v>6605</v>
      </c>
      <c r="B2862" s="17" t="s">
        <v>6929</v>
      </c>
      <c r="C2862" s="1" t="s">
        <v>6773</v>
      </c>
      <c r="D2862" s="1" t="s">
        <v>6930</v>
      </c>
      <c r="E2862" s="1" t="s">
        <v>6605</v>
      </c>
      <c r="F2862" s="1" t="s">
        <v>6930</v>
      </c>
      <c r="G2862" s="1" t="s">
        <v>2904</v>
      </c>
      <c r="H2862" s="1" t="s">
        <v>2904</v>
      </c>
      <c r="I2862" s="1" t="s">
        <v>6610</v>
      </c>
      <c r="J2862" s="17" t="s">
        <v>6605</v>
      </c>
    </row>
    <row r="2863" spans="1:10" hidden="1">
      <c r="A2863" s="1" t="s">
        <v>6605</v>
      </c>
      <c r="B2863" s="17" t="s">
        <v>6931</v>
      </c>
      <c r="C2863" s="1" t="s">
        <v>6773</v>
      </c>
      <c r="D2863" s="1" t="s">
        <v>6932</v>
      </c>
      <c r="E2863" s="1" t="s">
        <v>6605</v>
      </c>
      <c r="F2863" s="1" t="s">
        <v>6932</v>
      </c>
      <c r="G2863" s="1" t="s">
        <v>2904</v>
      </c>
      <c r="H2863" s="1" t="s">
        <v>2904</v>
      </c>
      <c r="I2863" s="1" t="s">
        <v>6610</v>
      </c>
      <c r="J2863" s="17" t="s">
        <v>6605</v>
      </c>
    </row>
    <row r="2864" spans="1:10" hidden="1">
      <c r="A2864" s="1" t="s">
        <v>6605</v>
      </c>
      <c r="B2864" s="17" t="s">
        <v>6933</v>
      </c>
      <c r="C2864" s="1" t="s">
        <v>6773</v>
      </c>
      <c r="D2864" s="1" t="s">
        <v>6934</v>
      </c>
      <c r="E2864" s="1" t="s">
        <v>6605</v>
      </c>
      <c r="F2864" s="1" t="s">
        <v>6934</v>
      </c>
      <c r="G2864" s="1" t="s">
        <v>2904</v>
      </c>
      <c r="H2864" s="1" t="s">
        <v>2904</v>
      </c>
      <c r="I2864" s="1" t="s">
        <v>6610</v>
      </c>
      <c r="J2864" s="17" t="s">
        <v>6605</v>
      </c>
    </row>
    <row r="2865" spans="1:10" hidden="1">
      <c r="A2865" s="1" t="s">
        <v>6605</v>
      </c>
      <c r="B2865" s="17" t="s">
        <v>6935</v>
      </c>
      <c r="C2865" s="1" t="s">
        <v>6773</v>
      </c>
      <c r="D2865" s="1" t="s">
        <v>6936</v>
      </c>
      <c r="E2865" s="1" t="s">
        <v>6605</v>
      </c>
      <c r="F2865" s="1" t="s">
        <v>6936</v>
      </c>
      <c r="G2865" s="1" t="s">
        <v>2904</v>
      </c>
      <c r="H2865" s="1" t="s">
        <v>2904</v>
      </c>
      <c r="I2865" s="1" t="s">
        <v>6610</v>
      </c>
      <c r="J2865" s="17" t="s">
        <v>6605</v>
      </c>
    </row>
    <row r="2866" spans="1:10" hidden="1">
      <c r="A2866" s="1" t="s">
        <v>6605</v>
      </c>
      <c r="B2866" s="17" t="s">
        <v>6937</v>
      </c>
      <c r="C2866" s="1" t="s">
        <v>6773</v>
      </c>
      <c r="D2866" s="1" t="s">
        <v>6938</v>
      </c>
      <c r="E2866" s="1" t="s">
        <v>6605</v>
      </c>
      <c r="F2866" s="1" t="s">
        <v>6938</v>
      </c>
      <c r="G2866" s="1" t="s">
        <v>2904</v>
      </c>
      <c r="H2866" s="1" t="s">
        <v>2904</v>
      </c>
      <c r="I2866" s="1" t="s">
        <v>6610</v>
      </c>
      <c r="J2866" s="17" t="s">
        <v>6605</v>
      </c>
    </row>
    <row r="2867" spans="1:10" hidden="1">
      <c r="A2867" s="1" t="s">
        <v>6605</v>
      </c>
      <c r="B2867" s="17" t="s">
        <v>6939</v>
      </c>
      <c r="C2867" s="1" t="s">
        <v>6773</v>
      </c>
      <c r="D2867" s="1" t="s">
        <v>6940</v>
      </c>
      <c r="E2867" s="1" t="s">
        <v>6605</v>
      </c>
      <c r="F2867" s="1" t="s">
        <v>6940</v>
      </c>
      <c r="G2867" s="1" t="s">
        <v>2904</v>
      </c>
      <c r="H2867" s="1" t="s">
        <v>2904</v>
      </c>
      <c r="I2867" s="1" t="s">
        <v>6610</v>
      </c>
      <c r="J2867" s="17" t="s">
        <v>6605</v>
      </c>
    </row>
    <row r="2868" spans="1:10" hidden="1">
      <c r="A2868" s="1" t="s">
        <v>6605</v>
      </c>
      <c r="B2868" s="17" t="s">
        <v>6941</v>
      </c>
      <c r="C2868" s="1" t="s">
        <v>6773</v>
      </c>
      <c r="D2868" s="1" t="s">
        <v>6942</v>
      </c>
      <c r="E2868" s="1" t="s">
        <v>6605</v>
      </c>
      <c r="F2868" s="1" t="s">
        <v>6942</v>
      </c>
      <c r="G2868" s="1" t="s">
        <v>2904</v>
      </c>
      <c r="H2868" s="1" t="s">
        <v>2904</v>
      </c>
      <c r="I2868" s="1" t="s">
        <v>6610</v>
      </c>
      <c r="J2868" s="17" t="s">
        <v>6605</v>
      </c>
    </row>
    <row r="2869" spans="1:10" hidden="1">
      <c r="A2869" s="1" t="s">
        <v>6605</v>
      </c>
      <c r="B2869" s="17" t="s">
        <v>6943</v>
      </c>
      <c r="C2869" s="1" t="s">
        <v>6773</v>
      </c>
      <c r="D2869" s="1" t="s">
        <v>6944</v>
      </c>
      <c r="E2869" s="1" t="s">
        <v>6605</v>
      </c>
      <c r="F2869" s="1" t="s">
        <v>6944</v>
      </c>
      <c r="G2869" s="1" t="s">
        <v>2904</v>
      </c>
      <c r="H2869" s="1" t="s">
        <v>2904</v>
      </c>
      <c r="I2869" s="1" t="s">
        <v>6610</v>
      </c>
      <c r="J2869" s="17" t="s">
        <v>6605</v>
      </c>
    </row>
    <row r="2870" spans="1:10" hidden="1">
      <c r="A2870" s="1" t="s">
        <v>6605</v>
      </c>
      <c r="B2870" s="17" t="s">
        <v>6945</v>
      </c>
      <c r="C2870" s="1" t="s">
        <v>6773</v>
      </c>
      <c r="D2870" s="1" t="s">
        <v>6946</v>
      </c>
      <c r="E2870" s="1" t="s">
        <v>6605</v>
      </c>
      <c r="F2870" s="1" t="s">
        <v>6946</v>
      </c>
      <c r="G2870" s="1" t="s">
        <v>2904</v>
      </c>
      <c r="H2870" s="1" t="s">
        <v>2904</v>
      </c>
      <c r="I2870" s="1" t="s">
        <v>6610</v>
      </c>
      <c r="J2870" s="17" t="s">
        <v>6605</v>
      </c>
    </row>
    <row r="2871" spans="1:10" hidden="1">
      <c r="A2871" s="1" t="s">
        <v>6605</v>
      </c>
      <c r="B2871" s="17" t="s">
        <v>6947</v>
      </c>
      <c r="C2871" s="1" t="s">
        <v>6773</v>
      </c>
      <c r="D2871" s="1" t="s">
        <v>6948</v>
      </c>
      <c r="E2871" s="1" t="s">
        <v>6605</v>
      </c>
      <c r="F2871" s="1" t="s">
        <v>6948</v>
      </c>
      <c r="G2871" s="1" t="s">
        <v>2904</v>
      </c>
      <c r="H2871" s="1" t="s">
        <v>2904</v>
      </c>
      <c r="I2871" s="1" t="s">
        <v>6610</v>
      </c>
      <c r="J2871" s="17" t="s">
        <v>6605</v>
      </c>
    </row>
    <row r="2872" spans="1:10" hidden="1">
      <c r="A2872" s="1" t="s">
        <v>6605</v>
      </c>
      <c r="B2872" s="17" t="s">
        <v>6949</v>
      </c>
      <c r="C2872" s="1" t="s">
        <v>6773</v>
      </c>
      <c r="D2872" s="1" t="s">
        <v>6950</v>
      </c>
      <c r="E2872" s="1" t="s">
        <v>6605</v>
      </c>
      <c r="F2872" s="1" t="s">
        <v>6950</v>
      </c>
      <c r="G2872" s="1" t="s">
        <v>2904</v>
      </c>
      <c r="H2872" s="1" t="s">
        <v>2904</v>
      </c>
      <c r="I2872" s="1" t="s">
        <v>6610</v>
      </c>
      <c r="J2872" s="17" t="s">
        <v>6605</v>
      </c>
    </row>
    <row r="2873" spans="1:10" hidden="1">
      <c r="A2873" s="1" t="s">
        <v>6605</v>
      </c>
      <c r="B2873" s="17" t="s">
        <v>6951</v>
      </c>
      <c r="C2873" s="1" t="s">
        <v>6773</v>
      </c>
      <c r="D2873" s="1" t="s">
        <v>6952</v>
      </c>
      <c r="E2873" s="1" t="s">
        <v>6605</v>
      </c>
      <c r="F2873" s="1" t="s">
        <v>6952</v>
      </c>
      <c r="G2873" s="1" t="s">
        <v>2904</v>
      </c>
      <c r="H2873" s="1" t="s">
        <v>2904</v>
      </c>
      <c r="I2873" s="1" t="s">
        <v>6610</v>
      </c>
      <c r="J2873" s="17" t="s">
        <v>6605</v>
      </c>
    </row>
    <row r="2874" spans="1:10" hidden="1">
      <c r="A2874" s="1" t="s">
        <v>6605</v>
      </c>
      <c r="B2874" s="17" t="s">
        <v>6953</v>
      </c>
      <c r="C2874" s="1" t="s">
        <v>6773</v>
      </c>
      <c r="D2874" s="1" t="s">
        <v>6954</v>
      </c>
      <c r="E2874" s="1" t="s">
        <v>6605</v>
      </c>
      <c r="F2874" s="1" t="s">
        <v>6954</v>
      </c>
      <c r="G2874" s="1" t="s">
        <v>2904</v>
      </c>
      <c r="H2874" s="1" t="s">
        <v>2904</v>
      </c>
      <c r="I2874" s="1" t="s">
        <v>6610</v>
      </c>
      <c r="J2874" s="17" t="s">
        <v>6605</v>
      </c>
    </row>
    <row r="2875" spans="1:10" hidden="1">
      <c r="A2875" s="1" t="s">
        <v>6605</v>
      </c>
      <c r="B2875" s="17" t="s">
        <v>6955</v>
      </c>
      <c r="C2875" s="1" t="s">
        <v>6773</v>
      </c>
      <c r="D2875" s="1" t="s">
        <v>6956</v>
      </c>
      <c r="E2875" s="1" t="s">
        <v>6605</v>
      </c>
      <c r="F2875" s="1" t="s">
        <v>6956</v>
      </c>
      <c r="G2875" s="1" t="s">
        <v>2904</v>
      </c>
      <c r="H2875" s="1" t="s">
        <v>2904</v>
      </c>
      <c r="I2875" s="1" t="s">
        <v>6610</v>
      </c>
      <c r="J2875" s="17" t="s">
        <v>6605</v>
      </c>
    </row>
    <row r="2876" spans="1:10" hidden="1">
      <c r="A2876" s="1" t="s">
        <v>6605</v>
      </c>
      <c r="B2876" s="17" t="s">
        <v>6957</v>
      </c>
      <c r="C2876" s="1" t="s">
        <v>6773</v>
      </c>
      <c r="D2876" s="1" t="s">
        <v>6958</v>
      </c>
      <c r="E2876" s="1" t="s">
        <v>6605</v>
      </c>
      <c r="F2876" s="1" t="s">
        <v>6958</v>
      </c>
      <c r="G2876" s="1" t="s">
        <v>2904</v>
      </c>
      <c r="H2876" s="1" t="s">
        <v>2904</v>
      </c>
      <c r="I2876" s="1" t="s">
        <v>6610</v>
      </c>
      <c r="J2876" s="17" t="s">
        <v>6605</v>
      </c>
    </row>
    <row r="2877" spans="1:10" hidden="1">
      <c r="A2877" s="1" t="s">
        <v>6605</v>
      </c>
      <c r="B2877" s="17" t="s">
        <v>6959</v>
      </c>
      <c r="C2877" s="1" t="s">
        <v>6773</v>
      </c>
      <c r="D2877" s="1" t="s">
        <v>6960</v>
      </c>
      <c r="E2877" s="1" t="s">
        <v>6605</v>
      </c>
      <c r="F2877" s="1" t="s">
        <v>6960</v>
      </c>
      <c r="G2877" s="1" t="s">
        <v>2904</v>
      </c>
      <c r="H2877" s="1" t="s">
        <v>2904</v>
      </c>
      <c r="I2877" s="1" t="s">
        <v>6610</v>
      </c>
      <c r="J2877" s="17" t="s">
        <v>6605</v>
      </c>
    </row>
    <row r="2878" spans="1:10" hidden="1">
      <c r="A2878" s="1" t="s">
        <v>6605</v>
      </c>
      <c r="B2878" s="17" t="s">
        <v>6961</v>
      </c>
      <c r="C2878" s="1" t="s">
        <v>6773</v>
      </c>
      <c r="D2878" s="1" t="s">
        <v>6962</v>
      </c>
      <c r="E2878" s="1" t="s">
        <v>6605</v>
      </c>
      <c r="F2878" s="1" t="s">
        <v>6962</v>
      </c>
      <c r="G2878" s="1" t="s">
        <v>2904</v>
      </c>
      <c r="H2878" s="1" t="s">
        <v>2904</v>
      </c>
      <c r="I2878" s="1" t="s">
        <v>6610</v>
      </c>
      <c r="J2878" s="17" t="s">
        <v>6605</v>
      </c>
    </row>
    <row r="2879" spans="1:10" hidden="1">
      <c r="A2879" s="1" t="s">
        <v>6605</v>
      </c>
      <c r="B2879" s="17" t="s">
        <v>6963</v>
      </c>
      <c r="C2879" s="1" t="s">
        <v>6773</v>
      </c>
      <c r="D2879" s="1" t="s">
        <v>6964</v>
      </c>
      <c r="E2879" s="1" t="s">
        <v>6605</v>
      </c>
      <c r="F2879" s="1" t="s">
        <v>6964</v>
      </c>
      <c r="G2879" s="1" t="s">
        <v>2904</v>
      </c>
      <c r="H2879" s="1" t="s">
        <v>2904</v>
      </c>
      <c r="I2879" s="1" t="s">
        <v>6610</v>
      </c>
      <c r="J2879" s="17" t="s">
        <v>6605</v>
      </c>
    </row>
    <row r="2880" spans="1:10" hidden="1">
      <c r="A2880" s="1" t="s">
        <v>6605</v>
      </c>
      <c r="B2880" s="17" t="s">
        <v>6965</v>
      </c>
      <c r="C2880" s="1" t="s">
        <v>6773</v>
      </c>
      <c r="D2880" s="1" t="s">
        <v>6966</v>
      </c>
      <c r="E2880" s="1" t="s">
        <v>6605</v>
      </c>
      <c r="F2880" s="1" t="s">
        <v>6966</v>
      </c>
      <c r="G2880" s="1" t="s">
        <v>2904</v>
      </c>
      <c r="H2880" s="1" t="s">
        <v>2904</v>
      </c>
      <c r="I2880" s="1" t="s">
        <v>6610</v>
      </c>
      <c r="J2880" s="17" t="s">
        <v>6605</v>
      </c>
    </row>
    <row r="2881" spans="1:10" hidden="1">
      <c r="A2881" s="1" t="s">
        <v>6605</v>
      </c>
      <c r="B2881" s="17" t="s">
        <v>6967</v>
      </c>
      <c r="C2881" s="1" t="s">
        <v>6773</v>
      </c>
      <c r="D2881" s="1" t="s">
        <v>6968</v>
      </c>
      <c r="E2881" s="1" t="s">
        <v>6605</v>
      </c>
      <c r="F2881" s="1" t="s">
        <v>6968</v>
      </c>
      <c r="G2881" s="1" t="s">
        <v>2904</v>
      </c>
      <c r="H2881" s="1" t="s">
        <v>2904</v>
      </c>
      <c r="I2881" s="1" t="s">
        <v>6610</v>
      </c>
      <c r="J2881" s="17" t="s">
        <v>6605</v>
      </c>
    </row>
    <row r="2882" spans="1:10" hidden="1">
      <c r="A2882" s="1" t="s">
        <v>6605</v>
      </c>
      <c r="B2882" s="17" t="s">
        <v>6969</v>
      </c>
      <c r="C2882" s="1" t="s">
        <v>6773</v>
      </c>
      <c r="D2882" s="1" t="s">
        <v>6970</v>
      </c>
      <c r="E2882" s="1" t="s">
        <v>6605</v>
      </c>
      <c r="F2882" s="1" t="s">
        <v>6970</v>
      </c>
      <c r="G2882" s="1" t="s">
        <v>2904</v>
      </c>
      <c r="H2882" s="1" t="s">
        <v>2904</v>
      </c>
      <c r="I2882" s="1" t="s">
        <v>6610</v>
      </c>
      <c r="J2882" s="17" t="s">
        <v>6605</v>
      </c>
    </row>
    <row r="2883" spans="1:10" hidden="1">
      <c r="A2883" s="1" t="s">
        <v>6604</v>
      </c>
      <c r="B2883" s="17" t="s">
        <v>6971</v>
      </c>
      <c r="C2883" s="1" t="s">
        <v>6660</v>
      </c>
      <c r="D2883" s="1" t="s">
        <v>6972</v>
      </c>
      <c r="E2883" s="1" t="s">
        <v>6604</v>
      </c>
      <c r="F2883" s="1" t="s">
        <v>6972</v>
      </c>
      <c r="G2883" s="1" t="s">
        <v>2904</v>
      </c>
      <c r="H2883" s="1" t="s">
        <v>2904</v>
      </c>
      <c r="I2883" s="1" t="s">
        <v>6610</v>
      </c>
      <c r="J2883" s="17" t="s">
        <v>6604</v>
      </c>
    </row>
    <row r="2884" spans="1:10" hidden="1">
      <c r="A2884" s="1" t="s">
        <v>6604</v>
      </c>
      <c r="B2884" s="17" t="s">
        <v>6973</v>
      </c>
      <c r="C2884" s="1" t="s">
        <v>6660</v>
      </c>
      <c r="D2884" s="1" t="s">
        <v>6974</v>
      </c>
      <c r="E2884" s="1" t="s">
        <v>6604</v>
      </c>
      <c r="F2884" s="1" t="s">
        <v>6974</v>
      </c>
      <c r="G2884" s="1" t="s">
        <v>2904</v>
      </c>
      <c r="H2884" s="1" t="s">
        <v>2904</v>
      </c>
      <c r="I2884" s="1" t="s">
        <v>6610</v>
      </c>
      <c r="J2884" s="17" t="s">
        <v>6604</v>
      </c>
    </row>
    <row r="2885" spans="1:10" hidden="1">
      <c r="A2885" s="1" t="s">
        <v>6604</v>
      </c>
      <c r="B2885" s="17" t="s">
        <v>6975</v>
      </c>
      <c r="C2885" s="1" t="s">
        <v>6660</v>
      </c>
      <c r="D2885" s="1" t="s">
        <v>6976</v>
      </c>
      <c r="E2885" s="1" t="s">
        <v>6604</v>
      </c>
      <c r="F2885" s="1" t="s">
        <v>6976</v>
      </c>
      <c r="G2885" s="1" t="s">
        <v>2904</v>
      </c>
      <c r="H2885" s="1" t="s">
        <v>2904</v>
      </c>
      <c r="I2885" s="1" t="s">
        <v>6610</v>
      </c>
      <c r="J2885" s="17" t="s">
        <v>6604</v>
      </c>
    </row>
    <row r="2886" spans="1:10" hidden="1">
      <c r="A2886" s="1" t="s">
        <v>6604</v>
      </c>
      <c r="B2886" s="17" t="s">
        <v>6977</v>
      </c>
      <c r="C2886" s="1" t="s">
        <v>6660</v>
      </c>
      <c r="D2886" s="1" t="s">
        <v>6978</v>
      </c>
      <c r="E2886" s="1" t="s">
        <v>6604</v>
      </c>
      <c r="F2886" s="1" t="s">
        <v>6978</v>
      </c>
      <c r="G2886" s="1" t="s">
        <v>2904</v>
      </c>
      <c r="H2886" s="1" t="s">
        <v>2904</v>
      </c>
      <c r="I2886" s="1" t="s">
        <v>6610</v>
      </c>
      <c r="J2886" s="17" t="s">
        <v>6604</v>
      </c>
    </row>
    <row r="2887" spans="1:10" hidden="1">
      <c r="A2887" s="1" t="s">
        <v>6604</v>
      </c>
      <c r="B2887" s="17" t="s">
        <v>6979</v>
      </c>
      <c r="C2887" s="1" t="s">
        <v>6660</v>
      </c>
      <c r="D2887" s="1" t="s">
        <v>6980</v>
      </c>
      <c r="E2887" s="1" t="s">
        <v>6604</v>
      </c>
      <c r="F2887" s="1" t="s">
        <v>6980</v>
      </c>
      <c r="G2887" s="1" t="s">
        <v>2904</v>
      </c>
      <c r="H2887" s="1" t="s">
        <v>2904</v>
      </c>
      <c r="I2887" s="1" t="s">
        <v>6610</v>
      </c>
      <c r="J2887" s="17" t="s">
        <v>6604</v>
      </c>
    </row>
    <row r="2888" spans="1:10" hidden="1">
      <c r="A2888" s="1" t="s">
        <v>6604</v>
      </c>
      <c r="B2888" s="17" t="s">
        <v>6981</v>
      </c>
      <c r="C2888" s="1" t="s">
        <v>6660</v>
      </c>
      <c r="D2888" s="1" t="s">
        <v>6982</v>
      </c>
      <c r="E2888" s="1" t="s">
        <v>6604</v>
      </c>
      <c r="F2888" s="1" t="s">
        <v>6982</v>
      </c>
      <c r="G2888" s="1" t="s">
        <v>2904</v>
      </c>
      <c r="H2888" s="1" t="s">
        <v>2904</v>
      </c>
      <c r="I2888" s="1" t="s">
        <v>6610</v>
      </c>
      <c r="J2888" s="17" t="s">
        <v>6604</v>
      </c>
    </row>
    <row r="2889" spans="1:10" hidden="1">
      <c r="A2889" s="1" t="s">
        <v>6604</v>
      </c>
      <c r="B2889" s="17" t="s">
        <v>6983</v>
      </c>
      <c r="C2889" s="1" t="s">
        <v>6660</v>
      </c>
      <c r="D2889" s="1" t="s">
        <v>6984</v>
      </c>
      <c r="E2889" s="1" t="s">
        <v>6604</v>
      </c>
      <c r="F2889" s="1" t="s">
        <v>6984</v>
      </c>
      <c r="G2889" s="1" t="s">
        <v>2904</v>
      </c>
      <c r="H2889" s="1" t="s">
        <v>2904</v>
      </c>
      <c r="I2889" s="1" t="s">
        <v>6610</v>
      </c>
      <c r="J2889" s="17" t="s">
        <v>6604</v>
      </c>
    </row>
    <row r="2890" spans="1:10" hidden="1">
      <c r="A2890" s="1" t="s">
        <v>6604</v>
      </c>
      <c r="B2890" s="17" t="s">
        <v>6985</v>
      </c>
      <c r="C2890" s="1" t="s">
        <v>6660</v>
      </c>
      <c r="D2890" s="1" t="s">
        <v>6986</v>
      </c>
      <c r="E2890" s="1" t="s">
        <v>6604</v>
      </c>
      <c r="F2890" s="1" t="s">
        <v>6986</v>
      </c>
      <c r="G2890" s="1" t="s">
        <v>2904</v>
      </c>
      <c r="H2890" s="1" t="s">
        <v>2904</v>
      </c>
      <c r="I2890" s="1" t="s">
        <v>6610</v>
      </c>
      <c r="J2890" s="17" t="s">
        <v>6604</v>
      </c>
    </row>
    <row r="2891" spans="1:10" hidden="1">
      <c r="A2891" s="1" t="s">
        <v>6604</v>
      </c>
      <c r="B2891" s="17" t="s">
        <v>6987</v>
      </c>
      <c r="C2891" s="1" t="s">
        <v>6660</v>
      </c>
      <c r="D2891" s="1" t="s">
        <v>6988</v>
      </c>
      <c r="E2891" s="1" t="s">
        <v>6604</v>
      </c>
      <c r="F2891" s="1" t="s">
        <v>6988</v>
      </c>
      <c r="G2891" s="1" t="s">
        <v>2904</v>
      </c>
      <c r="H2891" s="1" t="s">
        <v>2904</v>
      </c>
      <c r="I2891" s="1" t="s">
        <v>6610</v>
      </c>
      <c r="J2891" s="17" t="s">
        <v>6604</v>
      </c>
    </row>
    <row r="2892" spans="1:10" hidden="1">
      <c r="A2892" s="1" t="s">
        <v>6604</v>
      </c>
      <c r="B2892" s="17" t="s">
        <v>6989</v>
      </c>
      <c r="C2892" s="1" t="s">
        <v>6660</v>
      </c>
      <c r="D2892" s="1" t="s">
        <v>6990</v>
      </c>
      <c r="E2892" s="1" t="s">
        <v>6604</v>
      </c>
      <c r="F2892" s="1" t="s">
        <v>6990</v>
      </c>
      <c r="G2892" s="1" t="s">
        <v>2904</v>
      </c>
      <c r="H2892" s="1" t="s">
        <v>2904</v>
      </c>
      <c r="I2892" s="1" t="s">
        <v>6610</v>
      </c>
      <c r="J2892" s="17" t="s">
        <v>6604</v>
      </c>
    </row>
    <row r="2893" spans="1:10" hidden="1">
      <c r="A2893" s="1" t="s">
        <v>6604</v>
      </c>
      <c r="B2893" s="17" t="s">
        <v>6991</v>
      </c>
      <c r="C2893" s="1" t="s">
        <v>6660</v>
      </c>
      <c r="D2893" s="1" t="s">
        <v>6992</v>
      </c>
      <c r="E2893" s="1" t="s">
        <v>6604</v>
      </c>
      <c r="F2893" s="1" t="s">
        <v>6992</v>
      </c>
      <c r="G2893" s="1" t="s">
        <v>2904</v>
      </c>
      <c r="H2893" s="1" t="s">
        <v>2904</v>
      </c>
      <c r="I2893" s="1" t="s">
        <v>6610</v>
      </c>
      <c r="J2893" s="17" t="s">
        <v>6604</v>
      </c>
    </row>
    <row r="2894" spans="1:10" hidden="1">
      <c r="A2894" s="1" t="s">
        <v>6604</v>
      </c>
      <c r="B2894" s="17" t="s">
        <v>6993</v>
      </c>
      <c r="C2894" s="1" t="s">
        <v>6660</v>
      </c>
      <c r="D2894" s="1" t="s">
        <v>6994</v>
      </c>
      <c r="E2894" s="1" t="s">
        <v>6604</v>
      </c>
      <c r="F2894" s="1" t="s">
        <v>6994</v>
      </c>
      <c r="G2894" s="1" t="s">
        <v>2904</v>
      </c>
      <c r="H2894" s="1" t="s">
        <v>2904</v>
      </c>
      <c r="I2894" s="1" t="s">
        <v>6610</v>
      </c>
      <c r="J2894" s="17" t="s">
        <v>6604</v>
      </c>
    </row>
    <row r="2895" spans="1:10" hidden="1">
      <c r="A2895" s="1" t="s">
        <v>6606</v>
      </c>
      <c r="B2895" s="17" t="s">
        <v>6995</v>
      </c>
      <c r="C2895" s="1" t="s">
        <v>6996</v>
      </c>
      <c r="D2895" s="1" t="s">
        <v>6997</v>
      </c>
      <c r="E2895" s="1" t="s">
        <v>6606</v>
      </c>
      <c r="F2895" s="1" t="s">
        <v>6997</v>
      </c>
      <c r="G2895" s="1" t="s">
        <v>2904</v>
      </c>
      <c r="H2895" s="1" t="s">
        <v>2904</v>
      </c>
      <c r="I2895" s="1" t="s">
        <v>6610</v>
      </c>
      <c r="J2895" s="17" t="s">
        <v>6606</v>
      </c>
    </row>
    <row r="2896" spans="1:10" hidden="1">
      <c r="A2896" s="1" t="s">
        <v>6606</v>
      </c>
      <c r="B2896" s="17" t="s">
        <v>6998</v>
      </c>
      <c r="C2896" s="1" t="s">
        <v>6996</v>
      </c>
      <c r="D2896" s="1" t="s">
        <v>6999</v>
      </c>
      <c r="E2896" s="1" t="s">
        <v>6606</v>
      </c>
      <c r="F2896" s="1" t="s">
        <v>6999</v>
      </c>
      <c r="G2896" s="1" t="s">
        <v>2904</v>
      </c>
      <c r="H2896" s="1" t="s">
        <v>2904</v>
      </c>
      <c r="I2896" s="1" t="s">
        <v>6610</v>
      </c>
      <c r="J2896" s="17" t="s">
        <v>6606</v>
      </c>
    </row>
    <row r="2897" spans="1:10" hidden="1">
      <c r="A2897" s="1" t="s">
        <v>6606</v>
      </c>
      <c r="B2897" s="17" t="s">
        <v>7000</v>
      </c>
      <c r="C2897" s="1" t="s">
        <v>6996</v>
      </c>
      <c r="D2897" s="1" t="s">
        <v>7001</v>
      </c>
      <c r="E2897" s="1" t="s">
        <v>6606</v>
      </c>
      <c r="F2897" s="1" t="s">
        <v>7001</v>
      </c>
      <c r="G2897" s="1" t="s">
        <v>2904</v>
      </c>
      <c r="H2897" s="1" t="s">
        <v>2904</v>
      </c>
      <c r="I2897" s="1" t="s">
        <v>6610</v>
      </c>
      <c r="J2897" s="17" t="s">
        <v>6606</v>
      </c>
    </row>
    <row r="2898" spans="1:10" hidden="1">
      <c r="A2898" s="1" t="s">
        <v>6606</v>
      </c>
      <c r="B2898" s="17" t="s">
        <v>7002</v>
      </c>
      <c r="C2898" s="1" t="s">
        <v>6996</v>
      </c>
      <c r="D2898" s="1" t="s">
        <v>7003</v>
      </c>
      <c r="E2898" s="1" t="s">
        <v>6606</v>
      </c>
      <c r="F2898" s="1" t="s">
        <v>7003</v>
      </c>
      <c r="G2898" s="1" t="s">
        <v>2904</v>
      </c>
      <c r="H2898" s="1" t="s">
        <v>2904</v>
      </c>
      <c r="I2898" s="1" t="s">
        <v>6610</v>
      </c>
      <c r="J2898" s="17" t="s">
        <v>6606</v>
      </c>
    </row>
    <row r="2899" spans="1:10" hidden="1">
      <c r="A2899" s="1" t="s">
        <v>6606</v>
      </c>
      <c r="B2899" s="17" t="s">
        <v>7004</v>
      </c>
      <c r="C2899" s="1" t="s">
        <v>6996</v>
      </c>
      <c r="D2899" s="1" t="s">
        <v>7005</v>
      </c>
      <c r="E2899" s="1" t="s">
        <v>6606</v>
      </c>
      <c r="F2899" s="1" t="s">
        <v>7005</v>
      </c>
      <c r="G2899" s="1" t="s">
        <v>2904</v>
      </c>
      <c r="H2899" s="1" t="s">
        <v>2904</v>
      </c>
      <c r="I2899" s="1" t="s">
        <v>6610</v>
      </c>
      <c r="J2899" s="17" t="s">
        <v>6606</v>
      </c>
    </row>
    <row r="2900" spans="1:10" hidden="1">
      <c r="A2900" s="1" t="s">
        <v>6606</v>
      </c>
      <c r="B2900" s="17" t="s">
        <v>7006</v>
      </c>
      <c r="C2900" s="1" t="s">
        <v>6996</v>
      </c>
      <c r="D2900" s="1" t="s">
        <v>7007</v>
      </c>
      <c r="E2900" s="1" t="s">
        <v>6606</v>
      </c>
      <c r="F2900" s="1" t="s">
        <v>7007</v>
      </c>
      <c r="G2900" s="1" t="s">
        <v>2904</v>
      </c>
      <c r="H2900" s="1" t="s">
        <v>2904</v>
      </c>
      <c r="I2900" s="1" t="s">
        <v>6610</v>
      </c>
      <c r="J2900" s="17" t="s">
        <v>6606</v>
      </c>
    </row>
    <row r="2901" spans="1:10" hidden="1">
      <c r="A2901" s="1" t="s">
        <v>6606</v>
      </c>
      <c r="B2901" s="17" t="s">
        <v>7008</v>
      </c>
      <c r="C2901" s="1" t="s">
        <v>6996</v>
      </c>
      <c r="D2901" s="1" t="s">
        <v>7009</v>
      </c>
      <c r="E2901" s="1" t="s">
        <v>6606</v>
      </c>
      <c r="F2901" s="1" t="s">
        <v>7009</v>
      </c>
      <c r="G2901" s="1" t="s">
        <v>2904</v>
      </c>
      <c r="H2901" s="1" t="s">
        <v>2904</v>
      </c>
      <c r="I2901" s="1" t="s">
        <v>6610</v>
      </c>
      <c r="J2901" s="17" t="s">
        <v>6606</v>
      </c>
    </row>
    <row r="2902" spans="1:10" hidden="1">
      <c r="A2902" s="1" t="s">
        <v>6606</v>
      </c>
      <c r="B2902" s="17" t="s">
        <v>7010</v>
      </c>
      <c r="C2902" s="1" t="s">
        <v>6996</v>
      </c>
      <c r="D2902" s="1" t="s">
        <v>7011</v>
      </c>
      <c r="E2902" s="1" t="s">
        <v>6606</v>
      </c>
      <c r="F2902" s="1" t="s">
        <v>7011</v>
      </c>
      <c r="G2902" s="1" t="s">
        <v>2904</v>
      </c>
      <c r="H2902" s="1" t="s">
        <v>2904</v>
      </c>
      <c r="I2902" s="1" t="s">
        <v>6610</v>
      </c>
      <c r="J2902" s="17" t="s">
        <v>6606</v>
      </c>
    </row>
    <row r="2903" spans="1:10" hidden="1">
      <c r="A2903" s="1" t="s">
        <v>6606</v>
      </c>
      <c r="B2903" s="17" t="s">
        <v>7012</v>
      </c>
      <c r="C2903" s="1" t="s">
        <v>6996</v>
      </c>
      <c r="D2903" s="1" t="s">
        <v>7013</v>
      </c>
      <c r="E2903" s="1" t="s">
        <v>6606</v>
      </c>
      <c r="F2903" s="1" t="s">
        <v>7013</v>
      </c>
      <c r="G2903" s="1" t="s">
        <v>2904</v>
      </c>
      <c r="H2903" s="1" t="s">
        <v>2904</v>
      </c>
      <c r="I2903" s="1" t="s">
        <v>6610</v>
      </c>
      <c r="J2903" s="17" t="s">
        <v>6606</v>
      </c>
    </row>
    <row r="2904" spans="1:10" hidden="1">
      <c r="A2904" s="1" t="s">
        <v>6606</v>
      </c>
      <c r="B2904" s="17" t="s">
        <v>7014</v>
      </c>
      <c r="C2904" s="1" t="s">
        <v>6996</v>
      </c>
      <c r="D2904" s="1" t="s">
        <v>7015</v>
      </c>
      <c r="E2904" s="1" t="s">
        <v>6606</v>
      </c>
      <c r="F2904" s="1" t="s">
        <v>7015</v>
      </c>
      <c r="G2904" s="1" t="s">
        <v>2904</v>
      </c>
      <c r="H2904" s="1" t="s">
        <v>2904</v>
      </c>
      <c r="I2904" s="1" t="s">
        <v>6610</v>
      </c>
      <c r="J2904" s="17" t="s">
        <v>6606</v>
      </c>
    </row>
    <row r="2905" spans="1:10" hidden="1">
      <c r="A2905" s="1" t="s">
        <v>6606</v>
      </c>
      <c r="B2905" s="17" t="s">
        <v>7016</v>
      </c>
      <c r="C2905" s="1" t="s">
        <v>6996</v>
      </c>
      <c r="D2905" s="1" t="s">
        <v>7017</v>
      </c>
      <c r="E2905" s="1" t="s">
        <v>6606</v>
      </c>
      <c r="F2905" s="1" t="s">
        <v>7017</v>
      </c>
      <c r="G2905" s="1" t="s">
        <v>2904</v>
      </c>
      <c r="H2905" s="1" t="s">
        <v>2904</v>
      </c>
      <c r="I2905" s="1" t="s">
        <v>6610</v>
      </c>
      <c r="J2905" s="17" t="s">
        <v>6606</v>
      </c>
    </row>
    <row r="2906" spans="1:10" hidden="1">
      <c r="A2906" s="1" t="s">
        <v>6606</v>
      </c>
      <c r="B2906" s="17" t="s">
        <v>7018</v>
      </c>
      <c r="C2906" s="1" t="s">
        <v>6996</v>
      </c>
      <c r="D2906" s="1" t="s">
        <v>7019</v>
      </c>
      <c r="E2906" s="1" t="s">
        <v>6606</v>
      </c>
      <c r="F2906" s="1" t="s">
        <v>7019</v>
      </c>
      <c r="G2906" s="1" t="s">
        <v>2904</v>
      </c>
      <c r="H2906" s="1" t="s">
        <v>2904</v>
      </c>
      <c r="I2906" s="1" t="s">
        <v>6610</v>
      </c>
      <c r="J2906" s="17" t="s">
        <v>6606</v>
      </c>
    </row>
    <row r="2907" spans="1:10" hidden="1">
      <c r="A2907" s="1" t="s">
        <v>6606</v>
      </c>
      <c r="B2907" s="17" t="s">
        <v>7020</v>
      </c>
      <c r="C2907" s="1" t="s">
        <v>6996</v>
      </c>
      <c r="D2907" s="1" t="s">
        <v>7021</v>
      </c>
      <c r="E2907" s="1" t="s">
        <v>6606</v>
      </c>
      <c r="F2907" s="1" t="s">
        <v>7021</v>
      </c>
      <c r="G2907" s="1" t="s">
        <v>2904</v>
      </c>
      <c r="H2907" s="1" t="s">
        <v>2904</v>
      </c>
      <c r="I2907" s="1" t="s">
        <v>6610</v>
      </c>
      <c r="J2907" s="17" t="s">
        <v>6606</v>
      </c>
    </row>
    <row r="2908" spans="1:10" hidden="1">
      <c r="A2908" s="1" t="s">
        <v>6606</v>
      </c>
      <c r="B2908" s="17" t="s">
        <v>7022</v>
      </c>
      <c r="C2908" s="1" t="s">
        <v>6996</v>
      </c>
      <c r="D2908" s="1" t="s">
        <v>7023</v>
      </c>
      <c r="E2908" s="1" t="s">
        <v>6606</v>
      </c>
      <c r="F2908" s="1" t="s">
        <v>7023</v>
      </c>
      <c r="G2908" s="1" t="s">
        <v>2904</v>
      </c>
      <c r="H2908" s="1" t="s">
        <v>2904</v>
      </c>
      <c r="I2908" s="1" t="s">
        <v>6610</v>
      </c>
      <c r="J2908" s="17" t="s">
        <v>6606</v>
      </c>
    </row>
    <row r="2909" spans="1:10" hidden="1">
      <c r="A2909" s="1" t="s">
        <v>6606</v>
      </c>
      <c r="B2909" s="17" t="s">
        <v>7024</v>
      </c>
      <c r="C2909" s="1" t="s">
        <v>6996</v>
      </c>
      <c r="D2909" s="1" t="s">
        <v>7025</v>
      </c>
      <c r="E2909" s="1" t="s">
        <v>6606</v>
      </c>
      <c r="F2909" s="1" t="s">
        <v>7025</v>
      </c>
      <c r="G2909" s="1" t="s">
        <v>2904</v>
      </c>
      <c r="H2909" s="1" t="s">
        <v>2904</v>
      </c>
      <c r="I2909" s="1" t="s">
        <v>6610</v>
      </c>
      <c r="J2909" s="17" t="s">
        <v>6606</v>
      </c>
    </row>
    <row r="2910" spans="1:10" hidden="1">
      <c r="A2910" s="1" t="s">
        <v>6606</v>
      </c>
      <c r="B2910" s="17" t="s">
        <v>7026</v>
      </c>
      <c r="C2910" s="1" t="s">
        <v>6996</v>
      </c>
      <c r="D2910" s="1" t="s">
        <v>7027</v>
      </c>
      <c r="E2910" s="1" t="s">
        <v>6606</v>
      </c>
      <c r="F2910" s="1" t="s">
        <v>7027</v>
      </c>
      <c r="G2910" s="1" t="s">
        <v>2904</v>
      </c>
      <c r="H2910" s="1" t="s">
        <v>2904</v>
      </c>
      <c r="I2910" s="1" t="s">
        <v>6610</v>
      </c>
      <c r="J2910" s="17" t="s">
        <v>6606</v>
      </c>
    </row>
    <row r="2911" spans="1:10" hidden="1">
      <c r="A2911" s="1" t="s">
        <v>6606</v>
      </c>
      <c r="B2911" s="17" t="s">
        <v>7028</v>
      </c>
      <c r="C2911" s="1" t="s">
        <v>6996</v>
      </c>
      <c r="D2911" s="1" t="s">
        <v>7029</v>
      </c>
      <c r="E2911" s="1" t="s">
        <v>6606</v>
      </c>
      <c r="F2911" s="1" t="s">
        <v>7029</v>
      </c>
      <c r="G2911" s="1" t="s">
        <v>2904</v>
      </c>
      <c r="H2911" s="1" t="s">
        <v>2904</v>
      </c>
      <c r="I2911" s="1" t="s">
        <v>6610</v>
      </c>
      <c r="J2911" s="17" t="s">
        <v>6606</v>
      </c>
    </row>
    <row r="2912" spans="1:10" hidden="1">
      <c r="A2912" s="1" t="s">
        <v>6606</v>
      </c>
      <c r="B2912" s="17" t="s">
        <v>7030</v>
      </c>
      <c r="C2912" s="1" t="s">
        <v>6996</v>
      </c>
      <c r="D2912" s="1" t="s">
        <v>7031</v>
      </c>
      <c r="E2912" s="1" t="s">
        <v>6606</v>
      </c>
      <c r="F2912" s="1" t="s">
        <v>7031</v>
      </c>
      <c r="G2912" s="1" t="s">
        <v>2904</v>
      </c>
      <c r="H2912" s="1" t="s">
        <v>2904</v>
      </c>
      <c r="I2912" s="1" t="s">
        <v>6610</v>
      </c>
      <c r="J2912" s="17" t="s">
        <v>6606</v>
      </c>
    </row>
    <row r="2913" spans="1:10" hidden="1">
      <c r="A2913" s="1" t="s">
        <v>6606</v>
      </c>
      <c r="B2913" s="17" t="s">
        <v>7032</v>
      </c>
      <c r="C2913" s="1" t="s">
        <v>6996</v>
      </c>
      <c r="D2913" s="1" t="s">
        <v>7033</v>
      </c>
      <c r="E2913" s="1" t="s">
        <v>6606</v>
      </c>
      <c r="F2913" s="1" t="s">
        <v>7033</v>
      </c>
      <c r="G2913" s="1" t="s">
        <v>2904</v>
      </c>
      <c r="H2913" s="1" t="s">
        <v>2904</v>
      </c>
      <c r="I2913" s="1" t="s">
        <v>6610</v>
      </c>
      <c r="J2913" s="17" t="s">
        <v>6606</v>
      </c>
    </row>
    <row r="2914" spans="1:10" hidden="1">
      <c r="A2914" s="1" t="s">
        <v>6605</v>
      </c>
      <c r="B2914" s="17" t="s">
        <v>7034</v>
      </c>
      <c r="C2914" s="1" t="s">
        <v>6773</v>
      </c>
      <c r="D2914" s="1" t="s">
        <v>7035</v>
      </c>
      <c r="E2914" s="1" t="s">
        <v>6605</v>
      </c>
      <c r="F2914" s="1" t="s">
        <v>7035</v>
      </c>
      <c r="G2914" s="1" t="s">
        <v>2904</v>
      </c>
      <c r="H2914" s="1" t="s">
        <v>2904</v>
      </c>
      <c r="I2914" s="1" t="s">
        <v>6610</v>
      </c>
      <c r="J2914" s="17" t="s">
        <v>6605</v>
      </c>
    </row>
    <row r="2915" spans="1:10" hidden="1">
      <c r="A2915" s="1" t="s">
        <v>6605</v>
      </c>
      <c r="B2915" s="17" t="s">
        <v>7036</v>
      </c>
      <c r="C2915" s="1" t="s">
        <v>6773</v>
      </c>
      <c r="D2915" s="1" t="s">
        <v>7037</v>
      </c>
      <c r="E2915" s="1" t="s">
        <v>6605</v>
      </c>
      <c r="F2915" s="1" t="s">
        <v>7037</v>
      </c>
      <c r="G2915" s="1" t="s">
        <v>2904</v>
      </c>
      <c r="H2915" s="1" t="s">
        <v>2904</v>
      </c>
      <c r="I2915" s="1" t="s">
        <v>6610</v>
      </c>
      <c r="J2915" s="17" t="s">
        <v>6605</v>
      </c>
    </row>
    <row r="2916" spans="1:10" hidden="1">
      <c r="A2916" s="1" t="s">
        <v>6605</v>
      </c>
      <c r="B2916" s="17" t="s">
        <v>7038</v>
      </c>
      <c r="C2916" s="1" t="s">
        <v>6773</v>
      </c>
      <c r="D2916" s="1" t="s">
        <v>7039</v>
      </c>
      <c r="E2916" s="1" t="s">
        <v>6605</v>
      </c>
      <c r="F2916" s="1" t="s">
        <v>7039</v>
      </c>
      <c r="G2916" s="1" t="s">
        <v>2904</v>
      </c>
      <c r="H2916" s="1" t="s">
        <v>2904</v>
      </c>
      <c r="I2916" s="1" t="s">
        <v>6610</v>
      </c>
      <c r="J2916" s="17" t="s">
        <v>6605</v>
      </c>
    </row>
    <row r="2917" spans="1:10" hidden="1">
      <c r="A2917" s="1" t="s">
        <v>6605</v>
      </c>
      <c r="B2917" s="17" t="s">
        <v>7040</v>
      </c>
      <c r="C2917" s="1" t="s">
        <v>6773</v>
      </c>
      <c r="D2917" s="1" t="s">
        <v>7041</v>
      </c>
      <c r="E2917" s="1" t="s">
        <v>6605</v>
      </c>
      <c r="F2917" s="1" t="s">
        <v>7041</v>
      </c>
      <c r="G2917" s="1" t="s">
        <v>2904</v>
      </c>
      <c r="H2917" s="1" t="s">
        <v>2904</v>
      </c>
      <c r="I2917" s="1" t="s">
        <v>6610</v>
      </c>
      <c r="J2917" s="17" t="s">
        <v>6605</v>
      </c>
    </row>
    <row r="2918" spans="1:10" hidden="1">
      <c r="A2918" s="1" t="s">
        <v>6605</v>
      </c>
      <c r="B2918" s="17" t="s">
        <v>7042</v>
      </c>
      <c r="C2918" s="1" t="s">
        <v>6773</v>
      </c>
      <c r="D2918" s="1" t="s">
        <v>7043</v>
      </c>
      <c r="E2918" s="1" t="s">
        <v>6605</v>
      </c>
      <c r="F2918" s="1" t="s">
        <v>7043</v>
      </c>
      <c r="G2918" s="1" t="s">
        <v>2904</v>
      </c>
      <c r="H2918" s="1" t="s">
        <v>2904</v>
      </c>
      <c r="I2918" s="1" t="s">
        <v>6610</v>
      </c>
      <c r="J2918" s="17" t="s">
        <v>6605</v>
      </c>
    </row>
    <row r="2919" spans="1:10" hidden="1">
      <c r="A2919" s="1" t="s">
        <v>6605</v>
      </c>
      <c r="B2919" s="17" t="s">
        <v>7044</v>
      </c>
      <c r="C2919" s="1" t="s">
        <v>6773</v>
      </c>
      <c r="D2919" s="1" t="s">
        <v>7045</v>
      </c>
      <c r="E2919" s="1" t="s">
        <v>6605</v>
      </c>
      <c r="F2919" s="1" t="s">
        <v>7045</v>
      </c>
      <c r="G2919" s="1" t="s">
        <v>2904</v>
      </c>
      <c r="H2919" s="1" t="s">
        <v>2904</v>
      </c>
      <c r="I2919" s="1" t="s">
        <v>6610</v>
      </c>
      <c r="J2919" s="17" t="s">
        <v>6605</v>
      </c>
    </row>
    <row r="2920" spans="1:10" hidden="1">
      <c r="A2920" s="1" t="s">
        <v>6605</v>
      </c>
      <c r="B2920" s="17" t="s">
        <v>7046</v>
      </c>
      <c r="C2920" s="1" t="s">
        <v>6773</v>
      </c>
      <c r="D2920" s="1" t="s">
        <v>7047</v>
      </c>
      <c r="E2920" s="1" t="s">
        <v>6605</v>
      </c>
      <c r="F2920" s="1" t="s">
        <v>7047</v>
      </c>
      <c r="G2920" s="1" t="s">
        <v>2904</v>
      </c>
      <c r="H2920" s="1" t="s">
        <v>2904</v>
      </c>
      <c r="I2920" s="1" t="s">
        <v>6610</v>
      </c>
      <c r="J2920" s="17" t="s">
        <v>6605</v>
      </c>
    </row>
    <row r="2921" spans="1:10" hidden="1">
      <c r="A2921" s="1" t="s">
        <v>6605</v>
      </c>
      <c r="B2921" s="17" t="s">
        <v>7048</v>
      </c>
      <c r="C2921" s="1" t="s">
        <v>6773</v>
      </c>
      <c r="D2921" s="1" t="s">
        <v>7049</v>
      </c>
      <c r="E2921" s="1" t="s">
        <v>6605</v>
      </c>
      <c r="F2921" s="1" t="s">
        <v>7049</v>
      </c>
      <c r="G2921" s="1" t="s">
        <v>2904</v>
      </c>
      <c r="H2921" s="1" t="s">
        <v>2904</v>
      </c>
      <c r="I2921" s="1" t="s">
        <v>6610</v>
      </c>
      <c r="J2921" s="17" t="s">
        <v>6605</v>
      </c>
    </row>
    <row r="2922" spans="1:10" hidden="1">
      <c r="A2922" s="1" t="s">
        <v>6605</v>
      </c>
      <c r="B2922" s="17" t="s">
        <v>7050</v>
      </c>
      <c r="C2922" s="1" t="s">
        <v>6773</v>
      </c>
      <c r="D2922" s="1" t="s">
        <v>7051</v>
      </c>
      <c r="E2922" s="1" t="s">
        <v>6605</v>
      </c>
      <c r="F2922" s="1" t="s">
        <v>7051</v>
      </c>
      <c r="G2922" s="1" t="s">
        <v>2904</v>
      </c>
      <c r="H2922" s="1" t="s">
        <v>2904</v>
      </c>
      <c r="I2922" s="1" t="s">
        <v>6610</v>
      </c>
      <c r="J2922" s="17" t="s">
        <v>6605</v>
      </c>
    </row>
    <row r="2923" spans="1:10" hidden="1">
      <c r="A2923" s="1" t="s">
        <v>6605</v>
      </c>
      <c r="B2923" s="17" t="s">
        <v>7052</v>
      </c>
      <c r="C2923" s="1" t="s">
        <v>6773</v>
      </c>
      <c r="D2923" s="1" t="s">
        <v>7053</v>
      </c>
      <c r="E2923" s="1" t="s">
        <v>6605</v>
      </c>
      <c r="F2923" s="1" t="s">
        <v>7053</v>
      </c>
      <c r="G2923" s="1" t="s">
        <v>2904</v>
      </c>
      <c r="H2923" s="1" t="s">
        <v>2904</v>
      </c>
      <c r="I2923" s="1" t="s">
        <v>6610</v>
      </c>
      <c r="J2923" s="17" t="s">
        <v>6605</v>
      </c>
    </row>
    <row r="2924" spans="1:10" hidden="1">
      <c r="A2924" s="1" t="s">
        <v>6605</v>
      </c>
      <c r="B2924" s="17" t="s">
        <v>7054</v>
      </c>
      <c r="C2924" s="1" t="s">
        <v>6773</v>
      </c>
      <c r="D2924" s="1" t="s">
        <v>7055</v>
      </c>
      <c r="E2924" s="1" t="s">
        <v>6605</v>
      </c>
      <c r="F2924" s="1" t="s">
        <v>7055</v>
      </c>
      <c r="G2924" s="1" t="s">
        <v>2904</v>
      </c>
      <c r="H2924" s="1" t="s">
        <v>2904</v>
      </c>
      <c r="I2924" s="1" t="s">
        <v>6610</v>
      </c>
      <c r="J2924" s="17" t="s">
        <v>6605</v>
      </c>
    </row>
    <row r="2925" spans="1:10" hidden="1">
      <c r="A2925" s="1" t="s">
        <v>6605</v>
      </c>
      <c r="B2925" s="17" t="s">
        <v>7056</v>
      </c>
      <c r="C2925" s="1" t="s">
        <v>6773</v>
      </c>
      <c r="D2925" s="1" t="s">
        <v>7057</v>
      </c>
      <c r="E2925" s="1" t="s">
        <v>6605</v>
      </c>
      <c r="F2925" s="1" t="s">
        <v>7057</v>
      </c>
      <c r="G2925" s="1" t="s">
        <v>2904</v>
      </c>
      <c r="H2925" s="1" t="s">
        <v>2904</v>
      </c>
      <c r="I2925" s="1" t="s">
        <v>6610</v>
      </c>
      <c r="J2925" s="17" t="s">
        <v>6605</v>
      </c>
    </row>
    <row r="2926" spans="1:10" hidden="1">
      <c r="A2926" s="1" t="s">
        <v>6605</v>
      </c>
      <c r="B2926" s="17" t="s">
        <v>7058</v>
      </c>
      <c r="C2926" s="1" t="s">
        <v>6773</v>
      </c>
      <c r="D2926" s="1" t="s">
        <v>7059</v>
      </c>
      <c r="E2926" s="1" t="s">
        <v>6605</v>
      </c>
      <c r="F2926" s="1" t="s">
        <v>7059</v>
      </c>
      <c r="G2926" s="1" t="s">
        <v>2904</v>
      </c>
      <c r="H2926" s="1" t="s">
        <v>2904</v>
      </c>
      <c r="I2926" s="1" t="s">
        <v>6610</v>
      </c>
      <c r="J2926" s="17" t="s">
        <v>6605</v>
      </c>
    </row>
    <row r="2927" spans="1:10" hidden="1">
      <c r="A2927" s="1" t="s">
        <v>6605</v>
      </c>
      <c r="B2927" s="17" t="s">
        <v>7060</v>
      </c>
      <c r="C2927" s="1" t="s">
        <v>6773</v>
      </c>
      <c r="D2927" s="1" t="s">
        <v>7061</v>
      </c>
      <c r="E2927" s="1" t="s">
        <v>6605</v>
      </c>
      <c r="F2927" s="1" t="s">
        <v>7061</v>
      </c>
      <c r="G2927" s="1" t="s">
        <v>2904</v>
      </c>
      <c r="H2927" s="1" t="s">
        <v>2904</v>
      </c>
      <c r="I2927" s="1" t="s">
        <v>6610</v>
      </c>
      <c r="J2927" s="17" t="s">
        <v>6605</v>
      </c>
    </row>
    <row r="2928" spans="1:10" hidden="1">
      <c r="A2928" s="1" t="s">
        <v>6605</v>
      </c>
      <c r="B2928" s="17" t="s">
        <v>7062</v>
      </c>
      <c r="C2928" s="1" t="s">
        <v>6773</v>
      </c>
      <c r="D2928" s="1" t="s">
        <v>7063</v>
      </c>
      <c r="E2928" s="1" t="s">
        <v>6605</v>
      </c>
      <c r="F2928" s="1" t="s">
        <v>7063</v>
      </c>
      <c r="G2928" s="1" t="s">
        <v>2904</v>
      </c>
      <c r="H2928" s="1" t="s">
        <v>2904</v>
      </c>
      <c r="I2928" s="1" t="s">
        <v>6610</v>
      </c>
      <c r="J2928" s="17" t="s">
        <v>6605</v>
      </c>
    </row>
    <row r="2929" spans="1:10" hidden="1">
      <c r="A2929" s="1" t="s">
        <v>6605</v>
      </c>
      <c r="B2929" s="17" t="s">
        <v>7064</v>
      </c>
      <c r="C2929" s="1" t="s">
        <v>6773</v>
      </c>
      <c r="D2929" s="1" t="s">
        <v>7065</v>
      </c>
      <c r="E2929" s="1" t="s">
        <v>6605</v>
      </c>
      <c r="F2929" s="1" t="s">
        <v>7065</v>
      </c>
      <c r="G2929" s="1" t="s">
        <v>2904</v>
      </c>
      <c r="H2929" s="1" t="s">
        <v>2904</v>
      </c>
      <c r="I2929" s="1" t="s">
        <v>6610</v>
      </c>
      <c r="J2929" s="17" t="s">
        <v>6605</v>
      </c>
    </row>
    <row r="2930" spans="1:10" hidden="1">
      <c r="A2930" s="1" t="s">
        <v>6605</v>
      </c>
      <c r="B2930" s="17" t="s">
        <v>7066</v>
      </c>
      <c r="C2930" s="1" t="s">
        <v>6773</v>
      </c>
      <c r="D2930" s="1" t="s">
        <v>7067</v>
      </c>
      <c r="E2930" s="1" t="s">
        <v>6605</v>
      </c>
      <c r="F2930" s="1" t="s">
        <v>7067</v>
      </c>
      <c r="G2930" s="1" t="s">
        <v>2904</v>
      </c>
      <c r="H2930" s="1" t="s">
        <v>2904</v>
      </c>
      <c r="I2930" s="1" t="s">
        <v>6610</v>
      </c>
      <c r="J2930" s="17" t="s">
        <v>6605</v>
      </c>
    </row>
    <row r="2931" spans="1:10" hidden="1">
      <c r="A2931" s="1" t="s">
        <v>6605</v>
      </c>
      <c r="B2931" s="17" t="s">
        <v>7068</v>
      </c>
      <c r="C2931" s="1" t="s">
        <v>6773</v>
      </c>
      <c r="D2931" s="1" t="s">
        <v>7069</v>
      </c>
      <c r="E2931" s="1" t="s">
        <v>6605</v>
      </c>
      <c r="F2931" s="1" t="s">
        <v>7069</v>
      </c>
      <c r="G2931" s="1" t="s">
        <v>2904</v>
      </c>
      <c r="H2931" s="1" t="s">
        <v>2904</v>
      </c>
      <c r="I2931" s="1" t="s">
        <v>6610</v>
      </c>
      <c r="J2931" s="17" t="s">
        <v>6605</v>
      </c>
    </row>
    <row r="2932" spans="1:10" hidden="1">
      <c r="A2932" s="1" t="s">
        <v>6605</v>
      </c>
      <c r="B2932" s="17" t="s">
        <v>7070</v>
      </c>
      <c r="C2932" s="1" t="s">
        <v>6773</v>
      </c>
      <c r="D2932" s="1" t="s">
        <v>7071</v>
      </c>
      <c r="E2932" s="1" t="s">
        <v>6605</v>
      </c>
      <c r="F2932" s="1" t="s">
        <v>7071</v>
      </c>
      <c r="G2932" s="1" t="s">
        <v>2904</v>
      </c>
      <c r="H2932" s="1" t="s">
        <v>2904</v>
      </c>
      <c r="I2932" s="1" t="s">
        <v>6610</v>
      </c>
      <c r="J2932" s="17" t="s">
        <v>6605</v>
      </c>
    </row>
    <row r="2933" spans="1:10" hidden="1">
      <c r="A2933" s="1" t="s">
        <v>6605</v>
      </c>
      <c r="B2933" s="17" t="s">
        <v>7072</v>
      </c>
      <c r="C2933" s="1" t="s">
        <v>6773</v>
      </c>
      <c r="D2933" s="1" t="s">
        <v>7073</v>
      </c>
      <c r="E2933" s="1" t="s">
        <v>6605</v>
      </c>
      <c r="F2933" s="1" t="s">
        <v>7073</v>
      </c>
      <c r="G2933" s="1" t="s">
        <v>2904</v>
      </c>
      <c r="H2933" s="1" t="s">
        <v>2904</v>
      </c>
      <c r="I2933" s="1" t="s">
        <v>6610</v>
      </c>
      <c r="J2933" s="17" t="s">
        <v>6605</v>
      </c>
    </row>
    <row r="2934" spans="1:10" hidden="1">
      <c r="A2934" s="1" t="s">
        <v>6605</v>
      </c>
      <c r="B2934" s="17" t="s">
        <v>7074</v>
      </c>
      <c r="C2934" s="1" t="s">
        <v>6773</v>
      </c>
      <c r="D2934" s="1" t="s">
        <v>7075</v>
      </c>
      <c r="E2934" s="1" t="s">
        <v>6605</v>
      </c>
      <c r="F2934" s="1" t="s">
        <v>7075</v>
      </c>
      <c r="G2934" s="1" t="s">
        <v>2904</v>
      </c>
      <c r="H2934" s="1" t="s">
        <v>2904</v>
      </c>
      <c r="I2934" s="1" t="s">
        <v>6610</v>
      </c>
      <c r="J2934" s="17" t="s">
        <v>6605</v>
      </c>
    </row>
    <row r="2935" spans="1:10" hidden="1">
      <c r="A2935" s="1" t="s">
        <v>6605</v>
      </c>
      <c r="B2935" s="17" t="s">
        <v>7076</v>
      </c>
      <c r="C2935" s="1" t="s">
        <v>6773</v>
      </c>
      <c r="D2935" s="1" t="s">
        <v>7077</v>
      </c>
      <c r="E2935" s="1" t="s">
        <v>6605</v>
      </c>
      <c r="F2935" s="1" t="s">
        <v>7077</v>
      </c>
      <c r="G2935" s="1" t="s">
        <v>2904</v>
      </c>
      <c r="H2935" s="1" t="s">
        <v>2904</v>
      </c>
      <c r="I2935" s="1" t="s">
        <v>6610</v>
      </c>
      <c r="J2935" s="17" t="s">
        <v>6605</v>
      </c>
    </row>
    <row r="2936" spans="1:10" hidden="1">
      <c r="A2936" s="1" t="s">
        <v>6605</v>
      </c>
      <c r="B2936" s="17" t="s">
        <v>7078</v>
      </c>
      <c r="C2936" s="1" t="s">
        <v>6773</v>
      </c>
      <c r="D2936" s="1" t="s">
        <v>7079</v>
      </c>
      <c r="E2936" s="1" t="s">
        <v>6605</v>
      </c>
      <c r="F2936" s="1" t="s">
        <v>7079</v>
      </c>
      <c r="G2936" s="1" t="s">
        <v>2904</v>
      </c>
      <c r="H2936" s="1" t="s">
        <v>2904</v>
      </c>
      <c r="I2936" s="1" t="s">
        <v>6610</v>
      </c>
      <c r="J2936" s="17" t="s">
        <v>6605</v>
      </c>
    </row>
    <row r="2937" spans="1:10" hidden="1">
      <c r="A2937" s="1" t="s">
        <v>6605</v>
      </c>
      <c r="B2937" s="17" t="s">
        <v>7080</v>
      </c>
      <c r="C2937" s="1" t="s">
        <v>6773</v>
      </c>
      <c r="D2937" s="1" t="s">
        <v>7081</v>
      </c>
      <c r="E2937" s="1" t="s">
        <v>6605</v>
      </c>
      <c r="F2937" s="1" t="s">
        <v>7081</v>
      </c>
      <c r="G2937" s="1" t="s">
        <v>2904</v>
      </c>
      <c r="H2937" s="1" t="s">
        <v>2904</v>
      </c>
      <c r="I2937" s="1" t="s">
        <v>6610</v>
      </c>
      <c r="J2937" s="17" t="s">
        <v>6605</v>
      </c>
    </row>
    <row r="2938" spans="1:10" hidden="1">
      <c r="A2938" s="1" t="s">
        <v>6605</v>
      </c>
      <c r="B2938" s="17" t="s">
        <v>7082</v>
      </c>
      <c r="C2938" s="1" t="s">
        <v>6773</v>
      </c>
      <c r="D2938" s="1" t="s">
        <v>7083</v>
      </c>
      <c r="E2938" s="1" t="s">
        <v>6605</v>
      </c>
      <c r="F2938" s="1" t="s">
        <v>7083</v>
      </c>
      <c r="G2938" s="1" t="s">
        <v>2904</v>
      </c>
      <c r="H2938" s="1" t="s">
        <v>2904</v>
      </c>
      <c r="I2938" s="1" t="s">
        <v>6610</v>
      </c>
      <c r="J2938" s="17" t="s">
        <v>6605</v>
      </c>
    </row>
    <row r="2939" spans="1:10" hidden="1">
      <c r="A2939" s="1" t="s">
        <v>6605</v>
      </c>
      <c r="B2939" s="17" t="s">
        <v>7084</v>
      </c>
      <c r="C2939" s="1" t="s">
        <v>6773</v>
      </c>
      <c r="D2939" s="1" t="s">
        <v>7085</v>
      </c>
      <c r="E2939" s="1" t="s">
        <v>6605</v>
      </c>
      <c r="F2939" s="1" t="s">
        <v>7085</v>
      </c>
      <c r="G2939" s="1" t="s">
        <v>2904</v>
      </c>
      <c r="H2939" s="1" t="s">
        <v>2904</v>
      </c>
      <c r="I2939" s="1" t="s">
        <v>6610</v>
      </c>
      <c r="J2939" s="17" t="s">
        <v>6605</v>
      </c>
    </row>
    <row r="2940" spans="1:10" hidden="1">
      <c r="A2940" s="1" t="s">
        <v>6605</v>
      </c>
      <c r="B2940" s="17" t="s">
        <v>7086</v>
      </c>
      <c r="C2940" s="1" t="s">
        <v>6773</v>
      </c>
      <c r="D2940" s="1" t="s">
        <v>7087</v>
      </c>
      <c r="E2940" s="1" t="s">
        <v>6605</v>
      </c>
      <c r="F2940" s="1" t="s">
        <v>7087</v>
      </c>
      <c r="G2940" s="1" t="s">
        <v>2904</v>
      </c>
      <c r="H2940" s="1" t="s">
        <v>2904</v>
      </c>
      <c r="I2940" s="1" t="s">
        <v>6610</v>
      </c>
      <c r="J2940" s="17" t="s">
        <v>6605</v>
      </c>
    </row>
    <row r="2941" spans="1:10" hidden="1">
      <c r="A2941" s="1" t="s">
        <v>6605</v>
      </c>
      <c r="B2941" s="17" t="s">
        <v>7088</v>
      </c>
      <c r="C2941" s="1" t="s">
        <v>6773</v>
      </c>
      <c r="D2941" s="1" t="s">
        <v>7089</v>
      </c>
      <c r="E2941" s="1" t="s">
        <v>6605</v>
      </c>
      <c r="F2941" s="1" t="s">
        <v>7089</v>
      </c>
      <c r="G2941" s="1" t="s">
        <v>2904</v>
      </c>
      <c r="H2941" s="1" t="s">
        <v>2904</v>
      </c>
      <c r="I2941" s="1" t="s">
        <v>6610</v>
      </c>
      <c r="J2941" s="17" t="s">
        <v>6605</v>
      </c>
    </row>
    <row r="2942" spans="1:10" hidden="1">
      <c r="A2942" s="1" t="s">
        <v>6605</v>
      </c>
      <c r="B2942" s="17" t="s">
        <v>7090</v>
      </c>
      <c r="C2942" s="1" t="s">
        <v>6773</v>
      </c>
      <c r="D2942" s="1" t="s">
        <v>7091</v>
      </c>
      <c r="E2942" s="1" t="s">
        <v>6605</v>
      </c>
      <c r="F2942" s="1" t="s">
        <v>7091</v>
      </c>
      <c r="G2942" s="1" t="s">
        <v>2904</v>
      </c>
      <c r="H2942" s="1" t="s">
        <v>2904</v>
      </c>
      <c r="I2942" s="1" t="s">
        <v>6610</v>
      </c>
      <c r="J2942" s="17" t="s">
        <v>6605</v>
      </c>
    </row>
    <row r="2943" spans="1:10" hidden="1">
      <c r="A2943" s="1" t="s">
        <v>6605</v>
      </c>
      <c r="B2943" s="17" t="s">
        <v>7092</v>
      </c>
      <c r="C2943" s="1" t="s">
        <v>6773</v>
      </c>
      <c r="D2943" s="1" t="s">
        <v>7093</v>
      </c>
      <c r="E2943" s="1" t="s">
        <v>6605</v>
      </c>
      <c r="F2943" s="1" t="s">
        <v>7093</v>
      </c>
      <c r="G2943" s="1" t="s">
        <v>2904</v>
      </c>
      <c r="H2943" s="1" t="s">
        <v>2904</v>
      </c>
      <c r="I2943" s="1" t="s">
        <v>6610</v>
      </c>
      <c r="J2943" s="17" t="s">
        <v>6605</v>
      </c>
    </row>
    <row r="2944" spans="1:10" hidden="1">
      <c r="A2944" s="1" t="s">
        <v>6605</v>
      </c>
      <c r="B2944" s="17" t="s">
        <v>7094</v>
      </c>
      <c r="C2944" s="1" t="s">
        <v>6773</v>
      </c>
      <c r="D2944" s="1" t="s">
        <v>7095</v>
      </c>
      <c r="E2944" s="1" t="s">
        <v>6605</v>
      </c>
      <c r="F2944" s="1" t="s">
        <v>7095</v>
      </c>
      <c r="G2944" s="1" t="s">
        <v>2904</v>
      </c>
      <c r="H2944" s="1" t="s">
        <v>2904</v>
      </c>
      <c r="I2944" s="1" t="s">
        <v>6610</v>
      </c>
      <c r="J2944" s="17" t="s">
        <v>6605</v>
      </c>
    </row>
    <row r="2945" spans="1:10" hidden="1">
      <c r="A2945" s="1" t="s">
        <v>6605</v>
      </c>
      <c r="B2945" s="17" t="s">
        <v>7096</v>
      </c>
      <c r="C2945" s="1" t="s">
        <v>6773</v>
      </c>
      <c r="D2945" s="1" t="s">
        <v>7097</v>
      </c>
      <c r="E2945" s="1" t="s">
        <v>6605</v>
      </c>
      <c r="F2945" s="1" t="s">
        <v>7097</v>
      </c>
      <c r="G2945" s="1" t="s">
        <v>2904</v>
      </c>
      <c r="H2945" s="1" t="s">
        <v>2904</v>
      </c>
      <c r="I2945" s="1" t="s">
        <v>6610</v>
      </c>
      <c r="J2945" s="17" t="s">
        <v>6605</v>
      </c>
    </row>
    <row r="2946" spans="1:10" hidden="1">
      <c r="A2946" s="1" t="s">
        <v>6605</v>
      </c>
      <c r="B2946" s="17" t="s">
        <v>7098</v>
      </c>
      <c r="C2946" s="1" t="s">
        <v>6773</v>
      </c>
      <c r="D2946" s="1" t="s">
        <v>7099</v>
      </c>
      <c r="E2946" s="1" t="s">
        <v>6605</v>
      </c>
      <c r="F2946" s="1" t="s">
        <v>7099</v>
      </c>
      <c r="G2946" s="1" t="s">
        <v>2904</v>
      </c>
      <c r="H2946" s="1" t="s">
        <v>2904</v>
      </c>
      <c r="I2946" s="1" t="s">
        <v>6610</v>
      </c>
      <c r="J2946" s="17" t="s">
        <v>6605</v>
      </c>
    </row>
    <row r="2947" spans="1:10" hidden="1">
      <c r="A2947" s="1" t="s">
        <v>6605</v>
      </c>
      <c r="B2947" s="17" t="s">
        <v>7100</v>
      </c>
      <c r="C2947" s="1" t="s">
        <v>6773</v>
      </c>
      <c r="D2947" s="1" t="s">
        <v>7101</v>
      </c>
      <c r="E2947" s="1" t="s">
        <v>6605</v>
      </c>
      <c r="F2947" s="1" t="s">
        <v>7101</v>
      </c>
      <c r="G2947" s="1" t="s">
        <v>2904</v>
      </c>
      <c r="H2947" s="1" t="s">
        <v>2904</v>
      </c>
      <c r="I2947" s="1" t="s">
        <v>6610</v>
      </c>
      <c r="J2947" s="17" t="s">
        <v>6605</v>
      </c>
    </row>
    <row r="2948" spans="1:10" hidden="1">
      <c r="A2948" s="1" t="s">
        <v>6605</v>
      </c>
      <c r="B2948" s="17" t="s">
        <v>7102</v>
      </c>
      <c r="C2948" s="1" t="s">
        <v>6773</v>
      </c>
      <c r="D2948" s="1" t="s">
        <v>7103</v>
      </c>
      <c r="E2948" s="1" t="s">
        <v>6605</v>
      </c>
      <c r="F2948" s="1" t="s">
        <v>7103</v>
      </c>
      <c r="G2948" s="1" t="s">
        <v>2904</v>
      </c>
      <c r="H2948" s="1" t="s">
        <v>2904</v>
      </c>
      <c r="I2948" s="1" t="s">
        <v>6610</v>
      </c>
      <c r="J2948" s="17" t="s">
        <v>6605</v>
      </c>
    </row>
    <row r="2949" spans="1:10" hidden="1">
      <c r="A2949" s="1" t="s">
        <v>6606</v>
      </c>
      <c r="B2949" s="17" t="s">
        <v>7104</v>
      </c>
      <c r="C2949" s="1" t="s">
        <v>6996</v>
      </c>
      <c r="D2949" s="1" t="s">
        <v>7105</v>
      </c>
      <c r="E2949" s="1" t="s">
        <v>6606</v>
      </c>
      <c r="F2949" s="1" t="s">
        <v>7105</v>
      </c>
      <c r="G2949" s="1" t="s">
        <v>2904</v>
      </c>
      <c r="H2949" s="1" t="s">
        <v>2904</v>
      </c>
      <c r="I2949" s="1" t="s">
        <v>6610</v>
      </c>
      <c r="J2949" s="17" t="s">
        <v>6606</v>
      </c>
    </row>
    <row r="2950" spans="1:10" hidden="1">
      <c r="A2950" s="1" t="s">
        <v>6606</v>
      </c>
      <c r="B2950" s="17" t="s">
        <v>7106</v>
      </c>
      <c r="C2950" s="1" t="s">
        <v>6996</v>
      </c>
      <c r="D2950" s="1" t="s">
        <v>7107</v>
      </c>
      <c r="E2950" s="1" t="s">
        <v>6606</v>
      </c>
      <c r="F2950" s="1" t="s">
        <v>7107</v>
      </c>
      <c r="G2950" s="1" t="s">
        <v>2904</v>
      </c>
      <c r="H2950" s="1" t="s">
        <v>2904</v>
      </c>
      <c r="I2950" s="1" t="s">
        <v>6610</v>
      </c>
      <c r="J2950" s="17" t="s">
        <v>6606</v>
      </c>
    </row>
    <row r="2951" spans="1:10" hidden="1">
      <c r="A2951" s="1" t="s">
        <v>6606</v>
      </c>
      <c r="B2951" s="17" t="s">
        <v>7108</v>
      </c>
      <c r="C2951" s="1" t="s">
        <v>6996</v>
      </c>
      <c r="D2951" s="1" t="s">
        <v>7109</v>
      </c>
      <c r="E2951" s="1" t="s">
        <v>6606</v>
      </c>
      <c r="F2951" s="1" t="s">
        <v>7109</v>
      </c>
      <c r="G2951" s="1" t="s">
        <v>2904</v>
      </c>
      <c r="H2951" s="1" t="s">
        <v>2904</v>
      </c>
      <c r="I2951" s="1" t="s">
        <v>6610</v>
      </c>
      <c r="J2951" s="17" t="s">
        <v>6606</v>
      </c>
    </row>
    <row r="2952" spans="1:10" hidden="1">
      <c r="A2952" s="1" t="s">
        <v>6606</v>
      </c>
      <c r="B2952" s="17" t="s">
        <v>7110</v>
      </c>
      <c r="C2952" s="1" t="s">
        <v>6996</v>
      </c>
      <c r="D2952" s="1" t="s">
        <v>7111</v>
      </c>
      <c r="E2952" s="1" t="s">
        <v>6606</v>
      </c>
      <c r="F2952" s="1" t="s">
        <v>7111</v>
      </c>
      <c r="G2952" s="1" t="s">
        <v>2904</v>
      </c>
      <c r="H2952" s="1" t="s">
        <v>2904</v>
      </c>
      <c r="I2952" s="1" t="s">
        <v>6610</v>
      </c>
      <c r="J2952" s="17" t="s">
        <v>6606</v>
      </c>
    </row>
    <row r="2953" spans="1:10" hidden="1">
      <c r="A2953" s="1" t="s">
        <v>6606</v>
      </c>
      <c r="B2953" s="17" t="s">
        <v>7112</v>
      </c>
      <c r="C2953" s="1" t="s">
        <v>6996</v>
      </c>
      <c r="D2953" s="1" t="s">
        <v>7113</v>
      </c>
      <c r="E2953" s="1" t="s">
        <v>6606</v>
      </c>
      <c r="F2953" s="1" t="s">
        <v>7113</v>
      </c>
      <c r="G2953" s="1" t="s">
        <v>2904</v>
      </c>
      <c r="H2953" s="1" t="s">
        <v>2904</v>
      </c>
      <c r="I2953" s="1" t="s">
        <v>6610</v>
      </c>
      <c r="J2953" s="17" t="s">
        <v>6606</v>
      </c>
    </row>
    <row r="2954" spans="1:10" hidden="1">
      <c r="A2954" s="1" t="s">
        <v>6606</v>
      </c>
      <c r="B2954" s="17" t="s">
        <v>7114</v>
      </c>
      <c r="C2954" s="1" t="s">
        <v>6996</v>
      </c>
      <c r="D2954" s="1" t="s">
        <v>7115</v>
      </c>
      <c r="E2954" s="1" t="s">
        <v>6606</v>
      </c>
      <c r="F2954" s="1" t="s">
        <v>7115</v>
      </c>
      <c r="G2954" s="1" t="s">
        <v>2904</v>
      </c>
      <c r="H2954" s="1" t="s">
        <v>2904</v>
      </c>
      <c r="I2954" s="1" t="s">
        <v>6610</v>
      </c>
      <c r="J2954" s="17" t="s">
        <v>6606</v>
      </c>
    </row>
    <row r="2955" spans="1:10" hidden="1">
      <c r="A2955" s="1" t="s">
        <v>6606</v>
      </c>
      <c r="B2955" s="17" t="s">
        <v>7116</v>
      </c>
      <c r="C2955" s="1" t="s">
        <v>6996</v>
      </c>
      <c r="D2955" s="1" t="s">
        <v>7117</v>
      </c>
      <c r="E2955" s="1" t="s">
        <v>6606</v>
      </c>
      <c r="F2955" s="1" t="s">
        <v>7117</v>
      </c>
      <c r="G2955" s="1" t="s">
        <v>2904</v>
      </c>
      <c r="H2955" s="1" t="s">
        <v>2904</v>
      </c>
      <c r="I2955" s="1" t="s">
        <v>6610</v>
      </c>
      <c r="J2955" s="17" t="s">
        <v>6606</v>
      </c>
    </row>
    <row r="2956" spans="1:10" hidden="1">
      <c r="A2956" s="1" t="s">
        <v>6606</v>
      </c>
      <c r="B2956" s="17" t="s">
        <v>7118</v>
      </c>
      <c r="C2956" s="1" t="s">
        <v>6996</v>
      </c>
      <c r="D2956" s="1" t="s">
        <v>7119</v>
      </c>
      <c r="E2956" s="1" t="s">
        <v>6606</v>
      </c>
      <c r="F2956" s="1" t="s">
        <v>7119</v>
      </c>
      <c r="G2956" s="1" t="s">
        <v>2904</v>
      </c>
      <c r="H2956" s="1" t="s">
        <v>2904</v>
      </c>
      <c r="I2956" s="1" t="s">
        <v>6610</v>
      </c>
      <c r="J2956" s="17" t="s">
        <v>6606</v>
      </c>
    </row>
    <row r="2957" spans="1:10" hidden="1">
      <c r="A2957" s="1" t="s">
        <v>6606</v>
      </c>
      <c r="B2957" s="17" t="s">
        <v>5624</v>
      </c>
      <c r="C2957" s="1" t="s">
        <v>6996</v>
      </c>
      <c r="D2957" s="1" t="s">
        <v>7120</v>
      </c>
      <c r="E2957" s="1" t="s">
        <v>6606</v>
      </c>
      <c r="F2957" s="1" t="s">
        <v>7120</v>
      </c>
      <c r="G2957" s="1" t="s">
        <v>2904</v>
      </c>
      <c r="H2957" s="1" t="s">
        <v>2904</v>
      </c>
      <c r="I2957" s="1" t="s">
        <v>6610</v>
      </c>
      <c r="J2957" s="17" t="s">
        <v>6606</v>
      </c>
    </row>
    <row r="2958" spans="1:10" hidden="1">
      <c r="A2958" s="1" t="s">
        <v>6606</v>
      </c>
      <c r="B2958" s="17" t="s">
        <v>5626</v>
      </c>
      <c r="C2958" s="1" t="s">
        <v>6996</v>
      </c>
      <c r="D2958" s="1" t="s">
        <v>7121</v>
      </c>
      <c r="E2958" s="1" t="s">
        <v>6606</v>
      </c>
      <c r="F2958" s="1" t="s">
        <v>7121</v>
      </c>
      <c r="G2958" s="1" t="s">
        <v>2904</v>
      </c>
      <c r="H2958" s="1" t="s">
        <v>2904</v>
      </c>
      <c r="I2958" s="1" t="s">
        <v>6610</v>
      </c>
      <c r="J2958" s="17" t="s">
        <v>6606</v>
      </c>
    </row>
    <row r="2959" spans="1:10" hidden="1">
      <c r="A2959" s="1" t="s">
        <v>6606</v>
      </c>
      <c r="B2959" s="17" t="s">
        <v>5456</v>
      </c>
      <c r="C2959" s="1" t="s">
        <v>6996</v>
      </c>
      <c r="D2959" s="1" t="s">
        <v>7122</v>
      </c>
      <c r="E2959" s="1" t="s">
        <v>6606</v>
      </c>
      <c r="F2959" s="1" t="s">
        <v>7122</v>
      </c>
      <c r="G2959" s="1" t="s">
        <v>2904</v>
      </c>
      <c r="H2959" s="1" t="s">
        <v>2904</v>
      </c>
      <c r="I2959" s="1" t="s">
        <v>6610</v>
      </c>
      <c r="J2959" s="17" t="s">
        <v>6606</v>
      </c>
    </row>
    <row r="2960" spans="1:10" hidden="1">
      <c r="A2960" s="1" t="s">
        <v>6606</v>
      </c>
      <c r="B2960" s="17" t="s">
        <v>7123</v>
      </c>
      <c r="C2960" s="1" t="s">
        <v>6996</v>
      </c>
      <c r="D2960" s="1" t="s">
        <v>7124</v>
      </c>
      <c r="E2960" s="1" t="s">
        <v>6606</v>
      </c>
      <c r="F2960" s="1" t="s">
        <v>7124</v>
      </c>
      <c r="G2960" s="1" t="s">
        <v>2904</v>
      </c>
      <c r="H2960" s="1" t="s">
        <v>2904</v>
      </c>
      <c r="I2960" s="1" t="s">
        <v>6610</v>
      </c>
      <c r="J2960" s="17" t="s">
        <v>6606</v>
      </c>
    </row>
    <row r="2961" spans="1:10" hidden="1">
      <c r="A2961" s="1" t="s">
        <v>6606</v>
      </c>
      <c r="B2961" s="17" t="s">
        <v>7125</v>
      </c>
      <c r="C2961" s="1" t="s">
        <v>6996</v>
      </c>
      <c r="D2961" s="1" t="s">
        <v>7126</v>
      </c>
      <c r="E2961" s="1" t="s">
        <v>6606</v>
      </c>
      <c r="F2961" s="1" t="s">
        <v>7126</v>
      </c>
      <c r="G2961" s="1" t="s">
        <v>2904</v>
      </c>
      <c r="H2961" s="1" t="s">
        <v>2904</v>
      </c>
      <c r="I2961" s="1" t="s">
        <v>6610</v>
      </c>
      <c r="J2961" s="17" t="s">
        <v>6606</v>
      </c>
    </row>
    <row r="2962" spans="1:10" hidden="1">
      <c r="A2962" s="1" t="s">
        <v>6606</v>
      </c>
      <c r="B2962" s="17" t="s">
        <v>7127</v>
      </c>
      <c r="C2962" s="1" t="s">
        <v>6996</v>
      </c>
      <c r="D2962" s="1" t="s">
        <v>7128</v>
      </c>
      <c r="E2962" s="1" t="s">
        <v>6606</v>
      </c>
      <c r="F2962" s="1" t="s">
        <v>7128</v>
      </c>
      <c r="G2962" s="1" t="s">
        <v>2904</v>
      </c>
      <c r="H2962" s="1" t="s">
        <v>2904</v>
      </c>
      <c r="I2962" s="1" t="s">
        <v>6610</v>
      </c>
      <c r="J2962" s="17" t="s">
        <v>6606</v>
      </c>
    </row>
    <row r="2963" spans="1:10" hidden="1">
      <c r="A2963" s="1" t="s">
        <v>6606</v>
      </c>
      <c r="B2963" s="17" t="s">
        <v>7129</v>
      </c>
      <c r="C2963" s="1" t="s">
        <v>6996</v>
      </c>
      <c r="D2963" s="1" t="s">
        <v>7130</v>
      </c>
      <c r="E2963" s="1" t="s">
        <v>6606</v>
      </c>
      <c r="F2963" s="1" t="s">
        <v>7130</v>
      </c>
      <c r="G2963" s="1" t="s">
        <v>2904</v>
      </c>
      <c r="H2963" s="1" t="s">
        <v>2904</v>
      </c>
      <c r="I2963" s="1" t="s">
        <v>6610</v>
      </c>
      <c r="J2963" s="17" t="s">
        <v>6606</v>
      </c>
    </row>
    <row r="2964" spans="1:10" hidden="1">
      <c r="A2964" s="1" t="s">
        <v>6606</v>
      </c>
      <c r="B2964" s="17" t="s">
        <v>7131</v>
      </c>
      <c r="C2964" s="1" t="s">
        <v>6996</v>
      </c>
      <c r="D2964" s="1" t="s">
        <v>7132</v>
      </c>
      <c r="E2964" s="1" t="s">
        <v>6606</v>
      </c>
      <c r="F2964" s="1" t="s">
        <v>7132</v>
      </c>
      <c r="G2964" s="1" t="s">
        <v>2904</v>
      </c>
      <c r="H2964" s="1" t="s">
        <v>2904</v>
      </c>
      <c r="I2964" s="1" t="s">
        <v>6610</v>
      </c>
      <c r="J2964" s="17" t="s">
        <v>6606</v>
      </c>
    </row>
    <row r="2965" spans="1:10" hidden="1">
      <c r="A2965" s="1" t="s">
        <v>6606</v>
      </c>
      <c r="B2965" s="17" t="s">
        <v>7133</v>
      </c>
      <c r="C2965" s="1" t="s">
        <v>6996</v>
      </c>
      <c r="D2965" s="1" t="s">
        <v>7134</v>
      </c>
      <c r="E2965" s="1" t="s">
        <v>6606</v>
      </c>
      <c r="F2965" s="1" t="s">
        <v>7134</v>
      </c>
      <c r="G2965" s="1" t="s">
        <v>2904</v>
      </c>
      <c r="H2965" s="1" t="s">
        <v>2904</v>
      </c>
      <c r="I2965" s="1" t="s">
        <v>6610</v>
      </c>
      <c r="J2965" s="17" t="s">
        <v>6606</v>
      </c>
    </row>
    <row r="2966" spans="1:10" hidden="1">
      <c r="A2966" s="1" t="s">
        <v>6606</v>
      </c>
      <c r="B2966" s="17" t="s">
        <v>7135</v>
      </c>
      <c r="C2966" s="1" t="s">
        <v>6996</v>
      </c>
      <c r="D2966" s="1" t="s">
        <v>7136</v>
      </c>
      <c r="E2966" s="1" t="s">
        <v>6606</v>
      </c>
      <c r="F2966" s="1" t="s">
        <v>7136</v>
      </c>
      <c r="G2966" s="1" t="s">
        <v>2904</v>
      </c>
      <c r="H2966" s="1" t="s">
        <v>2904</v>
      </c>
      <c r="I2966" s="1" t="s">
        <v>6610</v>
      </c>
      <c r="J2966" s="17" t="s">
        <v>6606</v>
      </c>
    </row>
    <row r="2967" spans="1:10" hidden="1">
      <c r="A2967" s="1" t="s">
        <v>6606</v>
      </c>
      <c r="B2967" s="17" t="s">
        <v>7137</v>
      </c>
      <c r="C2967" s="1" t="s">
        <v>6996</v>
      </c>
      <c r="D2967" s="1" t="s">
        <v>7138</v>
      </c>
      <c r="E2967" s="1" t="s">
        <v>6606</v>
      </c>
      <c r="F2967" s="1" t="s">
        <v>7138</v>
      </c>
      <c r="G2967" s="1" t="s">
        <v>2904</v>
      </c>
      <c r="H2967" s="1" t="s">
        <v>2904</v>
      </c>
      <c r="I2967" s="1" t="s">
        <v>6610</v>
      </c>
      <c r="J2967" s="17" t="s">
        <v>6606</v>
      </c>
    </row>
    <row r="2968" spans="1:10" hidden="1">
      <c r="A2968" s="1" t="s">
        <v>6606</v>
      </c>
      <c r="B2968" s="17" t="s">
        <v>5562</v>
      </c>
      <c r="C2968" s="1" t="s">
        <v>6996</v>
      </c>
      <c r="D2968" s="1" t="s">
        <v>7139</v>
      </c>
      <c r="E2968" s="1" t="s">
        <v>6606</v>
      </c>
      <c r="F2968" s="1" t="s">
        <v>7139</v>
      </c>
      <c r="G2968" s="1" t="s">
        <v>2904</v>
      </c>
      <c r="H2968" s="1" t="s">
        <v>2904</v>
      </c>
      <c r="I2968" s="1" t="s">
        <v>6610</v>
      </c>
      <c r="J2968" s="17" t="s">
        <v>6606</v>
      </c>
    </row>
    <row r="2969" spans="1:10" hidden="1">
      <c r="A2969" s="1" t="s">
        <v>6606</v>
      </c>
      <c r="B2969" s="17" t="s">
        <v>7140</v>
      </c>
      <c r="C2969" s="1" t="s">
        <v>6996</v>
      </c>
      <c r="D2969" s="1" t="s">
        <v>7141</v>
      </c>
      <c r="E2969" s="1" t="s">
        <v>6606</v>
      </c>
      <c r="F2969" s="1" t="s">
        <v>7141</v>
      </c>
      <c r="G2969" s="1" t="s">
        <v>2904</v>
      </c>
      <c r="H2969" s="1" t="s">
        <v>2904</v>
      </c>
      <c r="I2969" s="1" t="s">
        <v>6610</v>
      </c>
      <c r="J2969" s="17" t="s">
        <v>6606</v>
      </c>
    </row>
    <row r="2970" spans="1:10" hidden="1">
      <c r="A2970" s="1" t="s">
        <v>6606</v>
      </c>
      <c r="B2970" s="17" t="s">
        <v>7142</v>
      </c>
      <c r="C2970" s="1" t="s">
        <v>6996</v>
      </c>
      <c r="D2970" s="1" t="s">
        <v>7143</v>
      </c>
      <c r="E2970" s="1" t="s">
        <v>6606</v>
      </c>
      <c r="F2970" s="1" t="s">
        <v>7143</v>
      </c>
      <c r="G2970" s="1" t="s">
        <v>2904</v>
      </c>
      <c r="H2970" s="1" t="s">
        <v>2904</v>
      </c>
      <c r="I2970" s="1" t="s">
        <v>6610</v>
      </c>
      <c r="J2970" s="17" t="s">
        <v>6606</v>
      </c>
    </row>
    <row r="2971" spans="1:10" hidden="1">
      <c r="A2971" s="1" t="s">
        <v>6606</v>
      </c>
      <c r="B2971" s="17" t="s">
        <v>7144</v>
      </c>
      <c r="C2971" s="1" t="s">
        <v>6996</v>
      </c>
      <c r="D2971" s="1" t="s">
        <v>7145</v>
      </c>
      <c r="E2971" s="1" t="s">
        <v>6606</v>
      </c>
      <c r="F2971" s="1" t="s">
        <v>7145</v>
      </c>
      <c r="G2971" s="1" t="s">
        <v>2904</v>
      </c>
      <c r="H2971" s="1" t="s">
        <v>2904</v>
      </c>
      <c r="I2971" s="1" t="s">
        <v>6610</v>
      </c>
      <c r="J2971" s="17" t="s">
        <v>6606</v>
      </c>
    </row>
    <row r="2972" spans="1:10" hidden="1">
      <c r="A2972" s="1" t="s">
        <v>6606</v>
      </c>
      <c r="B2972" s="17" t="s">
        <v>7146</v>
      </c>
      <c r="C2972" s="1" t="s">
        <v>6996</v>
      </c>
      <c r="D2972" s="1" t="s">
        <v>7147</v>
      </c>
      <c r="E2972" s="1" t="s">
        <v>6606</v>
      </c>
      <c r="F2972" s="1" t="s">
        <v>7147</v>
      </c>
      <c r="G2972" s="1" t="s">
        <v>2904</v>
      </c>
      <c r="H2972" s="1" t="s">
        <v>2904</v>
      </c>
      <c r="I2972" s="1" t="s">
        <v>6610</v>
      </c>
      <c r="J2972" s="17" t="s">
        <v>6606</v>
      </c>
    </row>
    <row r="2973" spans="1:10" hidden="1">
      <c r="A2973" s="1" t="s">
        <v>6606</v>
      </c>
      <c r="B2973" s="17" t="s">
        <v>7148</v>
      </c>
      <c r="C2973" s="1" t="s">
        <v>6996</v>
      </c>
      <c r="D2973" s="1" t="s">
        <v>7149</v>
      </c>
      <c r="E2973" s="1" t="s">
        <v>6606</v>
      </c>
      <c r="F2973" s="1" t="s">
        <v>7149</v>
      </c>
      <c r="G2973" s="1" t="s">
        <v>2904</v>
      </c>
      <c r="H2973" s="1" t="s">
        <v>2904</v>
      </c>
      <c r="I2973" s="1" t="s">
        <v>6610</v>
      </c>
      <c r="J2973" s="17" t="s">
        <v>6606</v>
      </c>
    </row>
    <row r="2974" spans="1:10" hidden="1">
      <c r="A2974" s="1" t="s">
        <v>6606</v>
      </c>
      <c r="B2974" s="17" t="s">
        <v>7150</v>
      </c>
      <c r="C2974" s="1" t="s">
        <v>6996</v>
      </c>
      <c r="D2974" s="1" t="s">
        <v>7151</v>
      </c>
      <c r="E2974" s="1" t="s">
        <v>6606</v>
      </c>
      <c r="F2974" s="1" t="s">
        <v>7151</v>
      </c>
      <c r="G2974" s="1" t="s">
        <v>2904</v>
      </c>
      <c r="H2974" s="1" t="s">
        <v>2904</v>
      </c>
      <c r="I2974" s="1" t="s">
        <v>6610</v>
      </c>
      <c r="J2974" s="17" t="s">
        <v>6606</v>
      </c>
    </row>
    <row r="2975" spans="1:10" hidden="1">
      <c r="A2975" s="1" t="s">
        <v>6601</v>
      </c>
      <c r="B2975" s="17" t="s">
        <v>7152</v>
      </c>
      <c r="C2975" s="1" t="s">
        <v>6608</v>
      </c>
      <c r="D2975" s="1" t="s">
        <v>7153</v>
      </c>
      <c r="E2975" s="1" t="s">
        <v>6601</v>
      </c>
      <c r="F2975" s="1" t="s">
        <v>7153</v>
      </c>
      <c r="G2975" s="1" t="s">
        <v>2904</v>
      </c>
      <c r="H2975" s="1" t="s">
        <v>2904</v>
      </c>
      <c r="I2975" s="1" t="s">
        <v>6610</v>
      </c>
      <c r="J2975" s="17" t="s">
        <v>6601</v>
      </c>
    </row>
    <row r="2976" spans="1:10" hidden="1">
      <c r="A2976" s="1" t="s">
        <v>6601</v>
      </c>
      <c r="B2976" s="17" t="s">
        <v>7154</v>
      </c>
      <c r="C2976" s="1" t="s">
        <v>6608</v>
      </c>
      <c r="D2976" s="1" t="s">
        <v>7155</v>
      </c>
      <c r="E2976" s="1" t="s">
        <v>6601</v>
      </c>
      <c r="F2976" s="1" t="s">
        <v>7155</v>
      </c>
      <c r="G2976" s="1" t="s">
        <v>2904</v>
      </c>
      <c r="H2976" s="1" t="s">
        <v>2904</v>
      </c>
      <c r="I2976" s="1" t="s">
        <v>6610</v>
      </c>
      <c r="J2976" s="17" t="s">
        <v>6601</v>
      </c>
    </row>
    <row r="2977" spans="1:10" hidden="1">
      <c r="A2977" s="1" t="s">
        <v>6601</v>
      </c>
      <c r="B2977" s="17" t="s">
        <v>7156</v>
      </c>
      <c r="C2977" s="1" t="s">
        <v>6608</v>
      </c>
      <c r="D2977" s="1" t="s">
        <v>7157</v>
      </c>
      <c r="E2977" s="1" t="s">
        <v>6601</v>
      </c>
      <c r="F2977" s="1" t="s">
        <v>7157</v>
      </c>
      <c r="G2977" s="1" t="s">
        <v>2904</v>
      </c>
      <c r="H2977" s="1" t="s">
        <v>2904</v>
      </c>
      <c r="I2977" s="1" t="s">
        <v>6610</v>
      </c>
      <c r="J2977" s="17" t="s">
        <v>6601</v>
      </c>
    </row>
    <row r="2978" spans="1:10" hidden="1">
      <c r="A2978" s="1" t="s">
        <v>6601</v>
      </c>
      <c r="B2978" s="17" t="s">
        <v>7158</v>
      </c>
      <c r="C2978" s="1" t="s">
        <v>6608</v>
      </c>
      <c r="D2978" s="1" t="s">
        <v>7159</v>
      </c>
      <c r="E2978" s="1" t="s">
        <v>6601</v>
      </c>
      <c r="F2978" s="1" t="s">
        <v>7159</v>
      </c>
      <c r="G2978" s="1" t="s">
        <v>2904</v>
      </c>
      <c r="H2978" s="1" t="s">
        <v>2904</v>
      </c>
      <c r="I2978" s="1" t="s">
        <v>6610</v>
      </c>
      <c r="J2978" s="17" t="s">
        <v>6601</v>
      </c>
    </row>
    <row r="2979" spans="1:10" hidden="1">
      <c r="A2979" s="1" t="s">
        <v>6601</v>
      </c>
      <c r="B2979" s="17" t="s">
        <v>7160</v>
      </c>
      <c r="C2979" s="1" t="s">
        <v>6608</v>
      </c>
      <c r="D2979" s="1" t="s">
        <v>7161</v>
      </c>
      <c r="E2979" s="1" t="s">
        <v>6601</v>
      </c>
      <c r="F2979" s="1" t="s">
        <v>7161</v>
      </c>
      <c r="G2979" s="1" t="s">
        <v>2904</v>
      </c>
      <c r="H2979" s="1" t="s">
        <v>2904</v>
      </c>
      <c r="I2979" s="1" t="s">
        <v>6610</v>
      </c>
      <c r="J2979" s="17" t="s">
        <v>6601</v>
      </c>
    </row>
    <row r="2980" spans="1:10" hidden="1">
      <c r="A2980" s="1" t="s">
        <v>6601</v>
      </c>
      <c r="B2980" s="17" t="s">
        <v>7162</v>
      </c>
      <c r="C2980" s="1" t="s">
        <v>6608</v>
      </c>
      <c r="D2980" s="1" t="s">
        <v>7163</v>
      </c>
      <c r="E2980" s="1" t="s">
        <v>6601</v>
      </c>
      <c r="F2980" s="1" t="s">
        <v>7163</v>
      </c>
      <c r="G2980" s="1" t="s">
        <v>2904</v>
      </c>
      <c r="H2980" s="1" t="s">
        <v>2904</v>
      </c>
      <c r="I2980" s="1" t="s">
        <v>6610</v>
      </c>
      <c r="J2980" s="17" t="s">
        <v>6601</v>
      </c>
    </row>
    <row r="2981" spans="1:10" hidden="1">
      <c r="A2981" s="1" t="s">
        <v>6601</v>
      </c>
      <c r="B2981" s="17" t="s">
        <v>7164</v>
      </c>
      <c r="C2981" s="1" t="s">
        <v>6608</v>
      </c>
      <c r="D2981" s="1" t="s">
        <v>7165</v>
      </c>
      <c r="E2981" s="1" t="s">
        <v>6601</v>
      </c>
      <c r="F2981" s="1" t="s">
        <v>7165</v>
      </c>
      <c r="G2981" s="1" t="s">
        <v>2904</v>
      </c>
      <c r="H2981" s="1" t="s">
        <v>2904</v>
      </c>
      <c r="I2981" s="1" t="s">
        <v>6610</v>
      </c>
      <c r="J2981" s="17" t="s">
        <v>6601</v>
      </c>
    </row>
    <row r="2982" spans="1:10" hidden="1">
      <c r="A2982" s="1" t="s">
        <v>6605</v>
      </c>
      <c r="B2982" s="17" t="s">
        <v>7166</v>
      </c>
      <c r="C2982" s="1" t="s">
        <v>6773</v>
      </c>
      <c r="D2982" s="1" t="s">
        <v>7167</v>
      </c>
      <c r="E2982" s="1" t="s">
        <v>6605</v>
      </c>
      <c r="F2982" s="1" t="s">
        <v>7167</v>
      </c>
      <c r="G2982" s="1" t="s">
        <v>2904</v>
      </c>
      <c r="H2982" s="1" t="s">
        <v>2904</v>
      </c>
      <c r="I2982" s="1" t="s">
        <v>6610</v>
      </c>
      <c r="J2982" s="17" t="s">
        <v>6605</v>
      </c>
    </row>
    <row r="2983" spans="1:10" hidden="1">
      <c r="A2983" s="1" t="s">
        <v>6605</v>
      </c>
      <c r="B2983" s="17" t="s">
        <v>7168</v>
      </c>
      <c r="C2983" s="1" t="s">
        <v>6773</v>
      </c>
      <c r="D2983" s="1" t="s">
        <v>7169</v>
      </c>
      <c r="E2983" s="1" t="s">
        <v>6605</v>
      </c>
      <c r="F2983" s="1" t="s">
        <v>7169</v>
      </c>
      <c r="G2983" s="1" t="s">
        <v>2904</v>
      </c>
      <c r="H2983" s="1" t="s">
        <v>2904</v>
      </c>
      <c r="I2983" s="1" t="s">
        <v>6610</v>
      </c>
      <c r="J2983" s="17" t="s">
        <v>6605</v>
      </c>
    </row>
    <row r="2984" spans="1:10" hidden="1">
      <c r="A2984" s="1" t="s">
        <v>6605</v>
      </c>
      <c r="B2984" s="17" t="s">
        <v>7170</v>
      </c>
      <c r="C2984" s="1" t="s">
        <v>6773</v>
      </c>
      <c r="D2984" s="1" t="s">
        <v>7171</v>
      </c>
      <c r="E2984" s="1" t="s">
        <v>6605</v>
      </c>
      <c r="F2984" s="1" t="s">
        <v>7171</v>
      </c>
      <c r="G2984" s="1" t="s">
        <v>2904</v>
      </c>
      <c r="H2984" s="1" t="s">
        <v>2904</v>
      </c>
      <c r="I2984" s="1" t="s">
        <v>6610</v>
      </c>
      <c r="J2984" s="17" t="s">
        <v>6605</v>
      </c>
    </row>
    <row r="2985" spans="1:10" hidden="1">
      <c r="A2985" s="1" t="s">
        <v>6605</v>
      </c>
      <c r="B2985" s="17" t="s">
        <v>7172</v>
      </c>
      <c r="C2985" s="1" t="s">
        <v>6773</v>
      </c>
      <c r="D2985" s="1" t="s">
        <v>7173</v>
      </c>
      <c r="E2985" s="1" t="s">
        <v>6605</v>
      </c>
      <c r="F2985" s="1" t="s">
        <v>7173</v>
      </c>
      <c r="G2985" s="1" t="s">
        <v>2904</v>
      </c>
      <c r="H2985" s="1" t="s">
        <v>2904</v>
      </c>
      <c r="I2985" s="1" t="s">
        <v>6610</v>
      </c>
      <c r="J2985" s="17" t="s">
        <v>6605</v>
      </c>
    </row>
    <row r="2986" spans="1:10" hidden="1">
      <c r="A2986" s="1" t="s">
        <v>6605</v>
      </c>
      <c r="B2986" s="17" t="s">
        <v>7174</v>
      </c>
      <c r="C2986" s="1" t="s">
        <v>6773</v>
      </c>
      <c r="D2986" s="1" t="s">
        <v>7175</v>
      </c>
      <c r="E2986" s="1" t="s">
        <v>6605</v>
      </c>
      <c r="F2986" s="1" t="s">
        <v>7175</v>
      </c>
      <c r="G2986" s="1" t="s">
        <v>2904</v>
      </c>
      <c r="H2986" s="1" t="s">
        <v>2904</v>
      </c>
      <c r="I2986" s="1" t="s">
        <v>6610</v>
      </c>
      <c r="J2986" s="17" t="s">
        <v>6605</v>
      </c>
    </row>
    <row r="2987" spans="1:10" hidden="1">
      <c r="A2987" s="1" t="s">
        <v>6605</v>
      </c>
      <c r="B2987" s="17" t="s">
        <v>7176</v>
      </c>
      <c r="C2987" s="1" t="s">
        <v>6773</v>
      </c>
      <c r="D2987" s="1" t="s">
        <v>7177</v>
      </c>
      <c r="E2987" s="1" t="s">
        <v>6605</v>
      </c>
      <c r="F2987" s="1" t="s">
        <v>7177</v>
      </c>
      <c r="G2987" s="1" t="s">
        <v>2904</v>
      </c>
      <c r="H2987" s="1" t="s">
        <v>2904</v>
      </c>
      <c r="I2987" s="1" t="s">
        <v>6610</v>
      </c>
      <c r="J2987" s="17" t="s">
        <v>6605</v>
      </c>
    </row>
    <row r="2988" spans="1:10" hidden="1">
      <c r="A2988" s="1" t="s">
        <v>6605</v>
      </c>
      <c r="B2988" s="17" t="s">
        <v>7178</v>
      </c>
      <c r="C2988" s="1" t="s">
        <v>6773</v>
      </c>
      <c r="D2988" s="1" t="s">
        <v>7179</v>
      </c>
      <c r="E2988" s="1" t="s">
        <v>6605</v>
      </c>
      <c r="F2988" s="1" t="s">
        <v>7179</v>
      </c>
      <c r="G2988" s="1" t="s">
        <v>2904</v>
      </c>
      <c r="H2988" s="1" t="s">
        <v>2904</v>
      </c>
      <c r="I2988" s="1" t="s">
        <v>6610</v>
      </c>
      <c r="J2988" s="17" t="s">
        <v>6605</v>
      </c>
    </row>
    <row r="2989" spans="1:10" hidden="1">
      <c r="A2989" s="1" t="s">
        <v>6605</v>
      </c>
      <c r="B2989" s="17" t="s">
        <v>7180</v>
      </c>
      <c r="C2989" s="1" t="s">
        <v>6773</v>
      </c>
      <c r="D2989" s="1" t="s">
        <v>7181</v>
      </c>
      <c r="E2989" s="1" t="s">
        <v>6605</v>
      </c>
      <c r="F2989" s="1" t="s">
        <v>7181</v>
      </c>
      <c r="G2989" s="1" t="s">
        <v>2904</v>
      </c>
      <c r="H2989" s="1" t="s">
        <v>2904</v>
      </c>
      <c r="I2989" s="1" t="s">
        <v>6610</v>
      </c>
      <c r="J2989" s="17" t="s">
        <v>6605</v>
      </c>
    </row>
    <row r="2990" spans="1:10" hidden="1">
      <c r="A2990" s="1" t="s">
        <v>6605</v>
      </c>
      <c r="B2990" s="17" t="s">
        <v>7182</v>
      </c>
      <c r="C2990" s="1" t="s">
        <v>6773</v>
      </c>
      <c r="D2990" s="1" t="s">
        <v>7183</v>
      </c>
      <c r="E2990" s="1" t="s">
        <v>6605</v>
      </c>
      <c r="F2990" s="1" t="s">
        <v>7183</v>
      </c>
      <c r="G2990" s="1" t="s">
        <v>2904</v>
      </c>
      <c r="H2990" s="1" t="s">
        <v>2904</v>
      </c>
      <c r="I2990" s="1" t="s">
        <v>6610</v>
      </c>
      <c r="J2990" s="17" t="s">
        <v>6605</v>
      </c>
    </row>
    <row r="2991" spans="1:10" hidden="1">
      <c r="A2991" s="1" t="s">
        <v>6605</v>
      </c>
      <c r="B2991" s="17" t="s">
        <v>7184</v>
      </c>
      <c r="C2991" s="1" t="s">
        <v>6773</v>
      </c>
      <c r="D2991" s="1" t="s">
        <v>7185</v>
      </c>
      <c r="E2991" s="1" t="s">
        <v>6605</v>
      </c>
      <c r="F2991" s="1" t="s">
        <v>7185</v>
      </c>
      <c r="G2991" s="1" t="s">
        <v>2904</v>
      </c>
      <c r="H2991" s="1" t="s">
        <v>2904</v>
      </c>
      <c r="I2991" s="1" t="s">
        <v>6610</v>
      </c>
      <c r="J2991" s="17" t="s">
        <v>6605</v>
      </c>
    </row>
    <row r="2992" spans="1:10" hidden="1">
      <c r="A2992" s="1" t="s">
        <v>6605</v>
      </c>
      <c r="B2992" s="17" t="s">
        <v>7186</v>
      </c>
      <c r="C2992" s="1" t="s">
        <v>6773</v>
      </c>
      <c r="D2992" s="1" t="s">
        <v>7187</v>
      </c>
      <c r="E2992" s="1" t="s">
        <v>6605</v>
      </c>
      <c r="F2992" s="1" t="s">
        <v>7187</v>
      </c>
      <c r="G2992" s="1" t="s">
        <v>2904</v>
      </c>
      <c r="H2992" s="1" t="s">
        <v>2904</v>
      </c>
      <c r="I2992" s="1" t="s">
        <v>6610</v>
      </c>
      <c r="J2992" s="17" t="s">
        <v>6605</v>
      </c>
    </row>
    <row r="2993" spans="1:10" hidden="1">
      <c r="A2993" s="1" t="s">
        <v>6605</v>
      </c>
      <c r="B2993" s="17" t="s">
        <v>7188</v>
      </c>
      <c r="C2993" s="1" t="s">
        <v>6773</v>
      </c>
      <c r="D2993" s="1" t="s">
        <v>7189</v>
      </c>
      <c r="E2993" s="1" t="s">
        <v>6605</v>
      </c>
      <c r="F2993" s="1" t="s">
        <v>7189</v>
      </c>
      <c r="G2993" s="1" t="s">
        <v>2904</v>
      </c>
      <c r="H2993" s="1" t="s">
        <v>2904</v>
      </c>
      <c r="I2993" s="1" t="s">
        <v>6610</v>
      </c>
      <c r="J2993" s="17" t="s">
        <v>6605</v>
      </c>
    </row>
    <row r="2994" spans="1:10" hidden="1">
      <c r="A2994" s="1" t="s">
        <v>6605</v>
      </c>
      <c r="B2994" s="17" t="s">
        <v>7190</v>
      </c>
      <c r="C2994" s="1" t="s">
        <v>6773</v>
      </c>
      <c r="D2994" s="1" t="s">
        <v>7191</v>
      </c>
      <c r="E2994" s="1" t="s">
        <v>6605</v>
      </c>
      <c r="F2994" s="1" t="s">
        <v>7191</v>
      </c>
      <c r="G2994" s="1" t="s">
        <v>2904</v>
      </c>
      <c r="H2994" s="1" t="s">
        <v>2904</v>
      </c>
      <c r="I2994" s="1" t="s">
        <v>6610</v>
      </c>
      <c r="J2994" s="17" t="s">
        <v>6605</v>
      </c>
    </row>
    <row r="2995" spans="1:10" hidden="1">
      <c r="A2995" s="1" t="s">
        <v>6605</v>
      </c>
      <c r="B2995" s="17" t="s">
        <v>7192</v>
      </c>
      <c r="C2995" s="1" t="s">
        <v>6773</v>
      </c>
      <c r="D2995" s="1" t="s">
        <v>7193</v>
      </c>
      <c r="E2995" s="1" t="s">
        <v>6605</v>
      </c>
      <c r="F2995" s="1" t="s">
        <v>7193</v>
      </c>
      <c r="G2995" s="1" t="s">
        <v>2904</v>
      </c>
      <c r="H2995" s="1" t="s">
        <v>2904</v>
      </c>
      <c r="I2995" s="1" t="s">
        <v>6610</v>
      </c>
      <c r="J2995" s="17" t="s">
        <v>6605</v>
      </c>
    </row>
    <row r="2996" spans="1:10" hidden="1">
      <c r="A2996" s="1" t="s">
        <v>6605</v>
      </c>
      <c r="B2996" s="17" t="s">
        <v>7194</v>
      </c>
      <c r="C2996" s="1" t="s">
        <v>6773</v>
      </c>
      <c r="D2996" s="1" t="s">
        <v>7195</v>
      </c>
      <c r="E2996" s="1" t="s">
        <v>6605</v>
      </c>
      <c r="F2996" s="1" t="s">
        <v>7195</v>
      </c>
      <c r="G2996" s="1" t="s">
        <v>2904</v>
      </c>
      <c r="H2996" s="1" t="s">
        <v>2904</v>
      </c>
      <c r="I2996" s="1" t="s">
        <v>6610</v>
      </c>
      <c r="J2996" s="17" t="s">
        <v>6605</v>
      </c>
    </row>
    <row r="2997" spans="1:10" hidden="1">
      <c r="A2997" s="1" t="s">
        <v>6605</v>
      </c>
      <c r="B2997" s="17" t="s">
        <v>7196</v>
      </c>
      <c r="C2997" s="1" t="s">
        <v>6773</v>
      </c>
      <c r="D2997" s="1" t="s">
        <v>7197</v>
      </c>
      <c r="E2997" s="1" t="s">
        <v>6605</v>
      </c>
      <c r="F2997" s="1" t="s">
        <v>7197</v>
      </c>
      <c r="G2997" s="1" t="s">
        <v>2904</v>
      </c>
      <c r="H2997" s="1" t="s">
        <v>2904</v>
      </c>
      <c r="I2997" s="1" t="s">
        <v>6610</v>
      </c>
      <c r="J2997" s="17" t="s">
        <v>6605</v>
      </c>
    </row>
    <row r="2998" spans="1:10" hidden="1">
      <c r="A2998" s="1" t="s">
        <v>6605</v>
      </c>
      <c r="B2998" s="17" t="s">
        <v>7198</v>
      </c>
      <c r="C2998" s="1" t="s">
        <v>6773</v>
      </c>
      <c r="D2998" s="1" t="s">
        <v>7199</v>
      </c>
      <c r="E2998" s="1" t="s">
        <v>6605</v>
      </c>
      <c r="F2998" s="1" t="s">
        <v>7199</v>
      </c>
      <c r="G2998" s="1" t="s">
        <v>2904</v>
      </c>
      <c r="H2998" s="1" t="s">
        <v>2904</v>
      </c>
      <c r="I2998" s="1" t="s">
        <v>6610</v>
      </c>
      <c r="J2998" s="17" t="s">
        <v>6605</v>
      </c>
    </row>
    <row r="2999" spans="1:10" hidden="1">
      <c r="A2999" s="1" t="s">
        <v>6605</v>
      </c>
      <c r="B2999" s="17" t="s">
        <v>7200</v>
      </c>
      <c r="C2999" s="1" t="s">
        <v>6773</v>
      </c>
      <c r="D2999" s="1" t="s">
        <v>7201</v>
      </c>
      <c r="E2999" s="1" t="s">
        <v>6605</v>
      </c>
      <c r="F2999" s="1" t="s">
        <v>7201</v>
      </c>
      <c r="G2999" s="1" t="s">
        <v>2904</v>
      </c>
      <c r="H2999" s="1" t="s">
        <v>2904</v>
      </c>
      <c r="I2999" s="1" t="s">
        <v>6610</v>
      </c>
      <c r="J2999" s="17" t="s">
        <v>6605</v>
      </c>
    </row>
    <row r="3000" spans="1:10" hidden="1">
      <c r="A3000" s="1" t="s">
        <v>6605</v>
      </c>
      <c r="B3000" s="17" t="s">
        <v>7202</v>
      </c>
      <c r="C3000" s="1" t="s">
        <v>6773</v>
      </c>
      <c r="D3000" s="1" t="s">
        <v>7203</v>
      </c>
      <c r="E3000" s="1" t="s">
        <v>6605</v>
      </c>
      <c r="F3000" s="1" t="s">
        <v>7203</v>
      </c>
      <c r="G3000" s="1" t="s">
        <v>2904</v>
      </c>
      <c r="H3000" s="1" t="s">
        <v>2904</v>
      </c>
      <c r="I3000" s="1" t="s">
        <v>6610</v>
      </c>
      <c r="J3000" s="17" t="s">
        <v>6605</v>
      </c>
    </row>
    <row r="3001" spans="1:10" hidden="1">
      <c r="A3001" s="1" t="s">
        <v>6602</v>
      </c>
      <c r="B3001" s="17" t="s">
        <v>7204</v>
      </c>
      <c r="C3001" s="1" t="s">
        <v>6636</v>
      </c>
      <c r="D3001" s="1" t="s">
        <v>7205</v>
      </c>
      <c r="E3001" s="1" t="s">
        <v>6602</v>
      </c>
      <c r="F3001" s="1" t="s">
        <v>7205</v>
      </c>
      <c r="G3001" s="1" t="s">
        <v>2904</v>
      </c>
      <c r="H3001" s="1" t="s">
        <v>2904</v>
      </c>
      <c r="I3001" s="1" t="s">
        <v>6610</v>
      </c>
      <c r="J3001" s="17" t="s">
        <v>6602</v>
      </c>
    </row>
    <row r="3002" spans="1:10" hidden="1">
      <c r="A3002" s="1" t="s">
        <v>6602</v>
      </c>
      <c r="B3002" s="17" t="s">
        <v>7206</v>
      </c>
      <c r="C3002" s="1" t="s">
        <v>6636</v>
      </c>
      <c r="D3002" s="1" t="s">
        <v>7207</v>
      </c>
      <c r="E3002" s="1" t="s">
        <v>6602</v>
      </c>
      <c r="F3002" s="1" t="s">
        <v>7207</v>
      </c>
      <c r="G3002" s="1" t="s">
        <v>2904</v>
      </c>
      <c r="H3002" s="1" t="s">
        <v>2904</v>
      </c>
      <c r="I3002" s="1" t="s">
        <v>6610</v>
      </c>
      <c r="J3002" s="17" t="s">
        <v>6602</v>
      </c>
    </row>
    <row r="3003" spans="1:10" hidden="1">
      <c r="A3003" s="1" t="s">
        <v>6602</v>
      </c>
      <c r="B3003" s="17" t="s">
        <v>7208</v>
      </c>
      <c r="C3003" s="1" t="s">
        <v>6636</v>
      </c>
      <c r="D3003" s="1" t="s">
        <v>7209</v>
      </c>
      <c r="E3003" s="1" t="s">
        <v>6602</v>
      </c>
      <c r="F3003" s="1" t="s">
        <v>7209</v>
      </c>
      <c r="G3003" s="1" t="s">
        <v>2904</v>
      </c>
      <c r="H3003" s="1" t="s">
        <v>2904</v>
      </c>
      <c r="I3003" s="1" t="s">
        <v>6610</v>
      </c>
      <c r="J3003" s="17" t="s">
        <v>6602</v>
      </c>
    </row>
    <row r="3004" spans="1:10" hidden="1">
      <c r="A3004" s="1" t="s">
        <v>6602</v>
      </c>
      <c r="B3004" s="17" t="s">
        <v>7210</v>
      </c>
      <c r="C3004" s="1" t="s">
        <v>6636</v>
      </c>
      <c r="D3004" s="1" t="s">
        <v>7211</v>
      </c>
      <c r="E3004" s="1" t="s">
        <v>6602</v>
      </c>
      <c r="F3004" s="1" t="s">
        <v>7211</v>
      </c>
      <c r="G3004" s="1" t="s">
        <v>2904</v>
      </c>
      <c r="H3004" s="1" t="s">
        <v>2904</v>
      </c>
      <c r="I3004" s="1" t="s">
        <v>6610</v>
      </c>
      <c r="J3004" s="17" t="s">
        <v>6602</v>
      </c>
    </row>
    <row r="3005" spans="1:10" hidden="1">
      <c r="A3005" s="1" t="s">
        <v>6602</v>
      </c>
      <c r="B3005" s="17" t="s">
        <v>7212</v>
      </c>
      <c r="C3005" s="1" t="s">
        <v>6636</v>
      </c>
      <c r="D3005" s="1" t="s">
        <v>7213</v>
      </c>
      <c r="E3005" s="1" t="s">
        <v>6602</v>
      </c>
      <c r="F3005" s="1" t="s">
        <v>7213</v>
      </c>
      <c r="G3005" s="1" t="s">
        <v>2904</v>
      </c>
      <c r="H3005" s="1" t="s">
        <v>2904</v>
      </c>
      <c r="I3005" s="1" t="s">
        <v>6610</v>
      </c>
      <c r="J3005" s="17" t="s">
        <v>6602</v>
      </c>
    </row>
    <row r="3006" spans="1:10" hidden="1">
      <c r="A3006" s="1" t="s">
        <v>6602</v>
      </c>
      <c r="B3006" s="17" t="s">
        <v>7214</v>
      </c>
      <c r="C3006" s="1" t="s">
        <v>6636</v>
      </c>
      <c r="D3006" s="1" t="s">
        <v>7215</v>
      </c>
      <c r="E3006" s="1" t="s">
        <v>6602</v>
      </c>
      <c r="F3006" s="1" t="s">
        <v>7215</v>
      </c>
      <c r="G3006" s="1" t="s">
        <v>2904</v>
      </c>
      <c r="H3006" s="1" t="s">
        <v>2904</v>
      </c>
      <c r="I3006" s="1" t="s">
        <v>6610</v>
      </c>
      <c r="J3006" s="17" t="s">
        <v>6602</v>
      </c>
    </row>
    <row r="3007" spans="1:10" hidden="1">
      <c r="A3007" s="1" t="s">
        <v>6602</v>
      </c>
      <c r="B3007" s="17" t="s">
        <v>7216</v>
      </c>
      <c r="C3007" s="1" t="s">
        <v>6636</v>
      </c>
      <c r="D3007" s="1" t="s">
        <v>7217</v>
      </c>
      <c r="E3007" s="1" t="s">
        <v>6602</v>
      </c>
      <c r="F3007" s="1" t="s">
        <v>7217</v>
      </c>
      <c r="G3007" s="1" t="s">
        <v>2904</v>
      </c>
      <c r="H3007" s="1" t="s">
        <v>2904</v>
      </c>
      <c r="I3007" s="1" t="s">
        <v>6610</v>
      </c>
      <c r="J3007" s="17" t="s">
        <v>6602</v>
      </c>
    </row>
    <row r="3008" spans="1:10" hidden="1">
      <c r="A3008" s="1" t="s">
        <v>6602</v>
      </c>
      <c r="B3008" s="17" t="s">
        <v>7218</v>
      </c>
      <c r="C3008" s="1" t="s">
        <v>6636</v>
      </c>
      <c r="D3008" s="1" t="s">
        <v>7219</v>
      </c>
      <c r="E3008" s="1" t="s">
        <v>6602</v>
      </c>
      <c r="F3008" s="1" t="s">
        <v>7219</v>
      </c>
      <c r="G3008" s="1" t="s">
        <v>2904</v>
      </c>
      <c r="H3008" s="1" t="s">
        <v>2904</v>
      </c>
      <c r="I3008" s="1" t="s">
        <v>6610</v>
      </c>
      <c r="J3008" s="17" t="s">
        <v>6602</v>
      </c>
    </row>
    <row r="3009" spans="1:10" hidden="1">
      <c r="A3009" s="1" t="s">
        <v>6606</v>
      </c>
      <c r="B3009" s="17" t="s">
        <v>7220</v>
      </c>
      <c r="C3009" s="1" t="s">
        <v>6996</v>
      </c>
      <c r="D3009" s="1" t="s">
        <v>7221</v>
      </c>
      <c r="E3009" s="1" t="s">
        <v>6606</v>
      </c>
      <c r="F3009" s="1" t="s">
        <v>7221</v>
      </c>
      <c r="G3009" s="1" t="s">
        <v>2904</v>
      </c>
      <c r="H3009" s="1" t="s">
        <v>2904</v>
      </c>
      <c r="I3009" s="1" t="s">
        <v>6610</v>
      </c>
      <c r="J3009" s="17" t="s">
        <v>6606</v>
      </c>
    </row>
    <row r="3010" spans="1:10" hidden="1">
      <c r="A3010" s="1" t="s">
        <v>6606</v>
      </c>
      <c r="B3010" s="17" t="s">
        <v>7222</v>
      </c>
      <c r="C3010" s="1" t="s">
        <v>6996</v>
      </c>
      <c r="D3010" s="1" t="s">
        <v>7223</v>
      </c>
      <c r="E3010" s="1" t="s">
        <v>6606</v>
      </c>
      <c r="F3010" s="1" t="s">
        <v>7223</v>
      </c>
      <c r="G3010" s="1" t="s">
        <v>2904</v>
      </c>
      <c r="H3010" s="1" t="s">
        <v>2904</v>
      </c>
      <c r="I3010" s="1" t="s">
        <v>6610</v>
      </c>
      <c r="J3010" s="17" t="s">
        <v>6606</v>
      </c>
    </row>
    <row r="3011" spans="1:10" hidden="1">
      <c r="A3011" s="1" t="s">
        <v>6606</v>
      </c>
      <c r="B3011" s="17" t="s">
        <v>7224</v>
      </c>
      <c r="C3011" s="1" t="s">
        <v>6996</v>
      </c>
      <c r="D3011" s="1" t="s">
        <v>7225</v>
      </c>
      <c r="E3011" s="1" t="s">
        <v>6606</v>
      </c>
      <c r="F3011" s="1" t="s">
        <v>7225</v>
      </c>
      <c r="G3011" s="1" t="s">
        <v>2904</v>
      </c>
      <c r="H3011" s="1" t="s">
        <v>2904</v>
      </c>
      <c r="I3011" s="1" t="s">
        <v>6610</v>
      </c>
      <c r="J3011" s="17" t="s">
        <v>6606</v>
      </c>
    </row>
    <row r="3012" spans="1:10" hidden="1">
      <c r="A3012" s="1" t="s">
        <v>6606</v>
      </c>
      <c r="B3012" s="17" t="s">
        <v>7226</v>
      </c>
      <c r="C3012" s="1" t="s">
        <v>6996</v>
      </c>
      <c r="D3012" s="1" t="s">
        <v>7227</v>
      </c>
      <c r="E3012" s="1" t="s">
        <v>6606</v>
      </c>
      <c r="F3012" s="1" t="s">
        <v>7227</v>
      </c>
      <c r="G3012" s="1" t="s">
        <v>2904</v>
      </c>
      <c r="H3012" s="1" t="s">
        <v>2904</v>
      </c>
      <c r="I3012" s="1" t="s">
        <v>6610</v>
      </c>
      <c r="J3012" s="17" t="s">
        <v>6606</v>
      </c>
    </row>
    <row r="3013" spans="1:10" hidden="1">
      <c r="A3013" s="1" t="s">
        <v>6606</v>
      </c>
      <c r="B3013" s="17" t="s">
        <v>7228</v>
      </c>
      <c r="C3013" s="1" t="s">
        <v>6996</v>
      </c>
      <c r="D3013" s="1" t="s">
        <v>7229</v>
      </c>
      <c r="E3013" s="1" t="s">
        <v>6606</v>
      </c>
      <c r="F3013" s="1" t="s">
        <v>7229</v>
      </c>
      <c r="G3013" s="1" t="s">
        <v>2904</v>
      </c>
      <c r="H3013" s="1" t="s">
        <v>2904</v>
      </c>
      <c r="I3013" s="1" t="s">
        <v>6610</v>
      </c>
      <c r="J3013" s="17" t="s">
        <v>6606</v>
      </c>
    </row>
    <row r="3014" spans="1:10" hidden="1">
      <c r="A3014" s="1" t="s">
        <v>6606</v>
      </c>
      <c r="B3014" s="17" t="s">
        <v>7230</v>
      </c>
      <c r="C3014" s="1" t="s">
        <v>6996</v>
      </c>
      <c r="D3014" s="1" t="s">
        <v>7231</v>
      </c>
      <c r="E3014" s="1" t="s">
        <v>6606</v>
      </c>
      <c r="F3014" s="1" t="s">
        <v>7231</v>
      </c>
      <c r="G3014" s="1" t="s">
        <v>2904</v>
      </c>
      <c r="H3014" s="1" t="s">
        <v>2904</v>
      </c>
      <c r="I3014" s="1" t="s">
        <v>6610</v>
      </c>
      <c r="J3014" s="17" t="s">
        <v>6606</v>
      </c>
    </row>
    <row r="3015" spans="1:10" hidden="1">
      <c r="A3015" s="1" t="s">
        <v>6606</v>
      </c>
      <c r="B3015" s="17" t="s">
        <v>7232</v>
      </c>
      <c r="C3015" s="1" t="s">
        <v>6996</v>
      </c>
      <c r="D3015" s="1" t="s">
        <v>7233</v>
      </c>
      <c r="E3015" s="1" t="s">
        <v>6606</v>
      </c>
      <c r="F3015" s="1" t="s">
        <v>7233</v>
      </c>
      <c r="G3015" s="1" t="s">
        <v>2904</v>
      </c>
      <c r="H3015" s="1" t="s">
        <v>2904</v>
      </c>
      <c r="I3015" s="1" t="s">
        <v>6610</v>
      </c>
      <c r="J3015" s="17" t="s">
        <v>6606</v>
      </c>
    </row>
    <row r="3016" spans="1:10" hidden="1">
      <c r="A3016" s="1" t="s">
        <v>6606</v>
      </c>
      <c r="B3016" s="17" t="s">
        <v>7234</v>
      </c>
      <c r="C3016" s="1" t="s">
        <v>6996</v>
      </c>
      <c r="D3016" s="1" t="s">
        <v>7235</v>
      </c>
      <c r="E3016" s="1" t="s">
        <v>6606</v>
      </c>
      <c r="F3016" s="1" t="s">
        <v>7235</v>
      </c>
      <c r="G3016" s="1" t="s">
        <v>2904</v>
      </c>
      <c r="H3016" s="1" t="s">
        <v>2904</v>
      </c>
      <c r="I3016" s="1" t="s">
        <v>6610</v>
      </c>
      <c r="J3016" s="17" t="s">
        <v>6606</v>
      </c>
    </row>
    <row r="3017" spans="1:10" hidden="1">
      <c r="A3017" s="1" t="s">
        <v>6606</v>
      </c>
      <c r="B3017" s="17" t="s">
        <v>7236</v>
      </c>
      <c r="C3017" s="1" t="s">
        <v>6996</v>
      </c>
      <c r="D3017" s="1" t="s">
        <v>7237</v>
      </c>
      <c r="E3017" s="1" t="s">
        <v>6606</v>
      </c>
      <c r="F3017" s="1" t="s">
        <v>7237</v>
      </c>
      <c r="G3017" s="1" t="s">
        <v>2904</v>
      </c>
      <c r="H3017" s="1" t="s">
        <v>2904</v>
      </c>
      <c r="I3017" s="1" t="s">
        <v>6610</v>
      </c>
      <c r="J3017" s="17" t="s">
        <v>6606</v>
      </c>
    </row>
    <row r="3018" spans="1:10" hidden="1">
      <c r="A3018" s="1" t="s">
        <v>6606</v>
      </c>
      <c r="B3018" s="17" t="s">
        <v>7238</v>
      </c>
      <c r="C3018" s="1" t="s">
        <v>6996</v>
      </c>
      <c r="D3018" s="1" t="s">
        <v>7239</v>
      </c>
      <c r="E3018" s="1" t="s">
        <v>6606</v>
      </c>
      <c r="F3018" s="1" t="s">
        <v>7239</v>
      </c>
      <c r="G3018" s="1" t="s">
        <v>2904</v>
      </c>
      <c r="H3018" s="1" t="s">
        <v>2904</v>
      </c>
      <c r="I3018" s="1" t="s">
        <v>6610</v>
      </c>
      <c r="J3018" s="17" t="s">
        <v>6606</v>
      </c>
    </row>
    <row r="3019" spans="1:10" hidden="1">
      <c r="A3019" s="1" t="s">
        <v>6606</v>
      </c>
      <c r="B3019" s="17" t="s">
        <v>7240</v>
      </c>
      <c r="C3019" s="1" t="s">
        <v>6996</v>
      </c>
      <c r="D3019" s="1" t="s">
        <v>7241</v>
      </c>
      <c r="E3019" s="1" t="s">
        <v>6606</v>
      </c>
      <c r="F3019" s="1" t="s">
        <v>7241</v>
      </c>
      <c r="G3019" s="1" t="s">
        <v>2904</v>
      </c>
      <c r="H3019" s="1" t="s">
        <v>2904</v>
      </c>
      <c r="I3019" s="1" t="s">
        <v>6610</v>
      </c>
      <c r="J3019" s="17" t="s">
        <v>6606</v>
      </c>
    </row>
    <row r="3020" spans="1:10" hidden="1">
      <c r="A3020" s="1" t="s">
        <v>6606</v>
      </c>
      <c r="B3020" s="17" t="s">
        <v>7242</v>
      </c>
      <c r="C3020" s="1" t="s">
        <v>6996</v>
      </c>
      <c r="D3020" s="1" t="s">
        <v>7235</v>
      </c>
      <c r="E3020" s="1" t="s">
        <v>6606</v>
      </c>
      <c r="F3020" s="1" t="s">
        <v>7235</v>
      </c>
      <c r="G3020" s="1" t="s">
        <v>2904</v>
      </c>
      <c r="H3020" s="1" t="s">
        <v>2904</v>
      </c>
      <c r="I3020" s="1" t="s">
        <v>6610</v>
      </c>
      <c r="J3020" s="17" t="s">
        <v>6606</v>
      </c>
    </row>
    <row r="3021" spans="1:10" hidden="1">
      <c r="A3021" s="1" t="s">
        <v>6606</v>
      </c>
      <c r="B3021" s="17" t="s">
        <v>7243</v>
      </c>
      <c r="C3021" s="1" t="s">
        <v>6996</v>
      </c>
      <c r="D3021" s="1" t="s">
        <v>7244</v>
      </c>
      <c r="E3021" s="1" t="s">
        <v>6606</v>
      </c>
      <c r="F3021" s="1" t="s">
        <v>7244</v>
      </c>
      <c r="G3021" s="1" t="s">
        <v>2904</v>
      </c>
      <c r="H3021" s="1" t="s">
        <v>2904</v>
      </c>
      <c r="I3021" s="1" t="s">
        <v>6610</v>
      </c>
      <c r="J3021" s="17" t="s">
        <v>6606</v>
      </c>
    </row>
    <row r="3022" spans="1:10" hidden="1">
      <c r="A3022" s="1" t="s">
        <v>6606</v>
      </c>
      <c r="B3022" s="17" t="s">
        <v>7245</v>
      </c>
      <c r="C3022" s="1" t="s">
        <v>6996</v>
      </c>
      <c r="D3022" s="1" t="s">
        <v>7246</v>
      </c>
      <c r="E3022" s="1" t="s">
        <v>6606</v>
      </c>
      <c r="F3022" s="1" t="s">
        <v>7246</v>
      </c>
      <c r="G3022" s="1" t="s">
        <v>2904</v>
      </c>
      <c r="H3022" s="1" t="s">
        <v>2904</v>
      </c>
      <c r="I3022" s="1" t="s">
        <v>6610</v>
      </c>
      <c r="J3022" s="17" t="s">
        <v>6606</v>
      </c>
    </row>
    <row r="3023" spans="1:10" hidden="1">
      <c r="A3023" s="1" t="s">
        <v>6606</v>
      </c>
      <c r="B3023" s="17" t="s">
        <v>7247</v>
      </c>
      <c r="C3023" s="1" t="s">
        <v>6996</v>
      </c>
      <c r="D3023" s="1" t="s">
        <v>7248</v>
      </c>
      <c r="E3023" s="1" t="s">
        <v>6606</v>
      </c>
      <c r="F3023" s="1" t="s">
        <v>7248</v>
      </c>
      <c r="G3023" s="1" t="s">
        <v>2904</v>
      </c>
      <c r="H3023" s="1" t="s">
        <v>2904</v>
      </c>
      <c r="I3023" s="1" t="s">
        <v>6610</v>
      </c>
      <c r="J3023" s="17" t="s">
        <v>6606</v>
      </c>
    </row>
    <row r="3024" spans="1:10" hidden="1">
      <c r="A3024" s="1" t="s">
        <v>6601</v>
      </c>
      <c r="B3024" s="17" t="s">
        <v>7249</v>
      </c>
      <c r="C3024" s="1" t="s">
        <v>6608</v>
      </c>
      <c r="D3024" s="1" t="s">
        <v>7250</v>
      </c>
      <c r="E3024" s="1" t="s">
        <v>6601</v>
      </c>
      <c r="F3024" s="1" t="s">
        <v>7250</v>
      </c>
      <c r="G3024" s="1" t="s">
        <v>2904</v>
      </c>
      <c r="H3024" s="1" t="s">
        <v>2904</v>
      </c>
      <c r="I3024" s="1" t="s">
        <v>6610</v>
      </c>
      <c r="J3024" s="17" t="s">
        <v>6601</v>
      </c>
    </row>
    <row r="3025" spans="1:10" hidden="1">
      <c r="A3025" s="1" t="s">
        <v>6601</v>
      </c>
      <c r="B3025" s="17" t="s">
        <v>7251</v>
      </c>
      <c r="C3025" s="1" t="s">
        <v>6608</v>
      </c>
      <c r="D3025" s="1" t="s">
        <v>7252</v>
      </c>
      <c r="E3025" s="1" t="s">
        <v>6601</v>
      </c>
      <c r="F3025" s="1" t="s">
        <v>7252</v>
      </c>
      <c r="G3025" s="1" t="s">
        <v>2904</v>
      </c>
      <c r="H3025" s="1" t="s">
        <v>2904</v>
      </c>
      <c r="I3025" s="1" t="s">
        <v>6610</v>
      </c>
      <c r="J3025" s="17" t="s">
        <v>6601</v>
      </c>
    </row>
    <row r="3026" spans="1:10" hidden="1">
      <c r="A3026" s="1" t="s">
        <v>6601</v>
      </c>
      <c r="B3026" s="17" t="s">
        <v>7253</v>
      </c>
      <c r="C3026" s="1" t="s">
        <v>6608</v>
      </c>
      <c r="D3026" s="1" t="s">
        <v>7254</v>
      </c>
      <c r="E3026" s="1" t="s">
        <v>6601</v>
      </c>
      <c r="F3026" s="1" t="s">
        <v>7254</v>
      </c>
      <c r="G3026" s="1" t="s">
        <v>2904</v>
      </c>
      <c r="H3026" s="1" t="s">
        <v>2904</v>
      </c>
      <c r="I3026" s="1" t="s">
        <v>6610</v>
      </c>
      <c r="J3026" s="17" t="s">
        <v>6601</v>
      </c>
    </row>
    <row r="3027" spans="1:10" hidden="1">
      <c r="A3027" s="1" t="s">
        <v>6601</v>
      </c>
      <c r="B3027" s="17" t="s">
        <v>7255</v>
      </c>
      <c r="C3027" s="1" t="s">
        <v>6608</v>
      </c>
      <c r="D3027" s="1" t="s">
        <v>7256</v>
      </c>
      <c r="E3027" s="1" t="s">
        <v>6601</v>
      </c>
      <c r="F3027" s="1" t="s">
        <v>7256</v>
      </c>
      <c r="G3027" s="1" t="s">
        <v>2904</v>
      </c>
      <c r="H3027" s="1" t="s">
        <v>2904</v>
      </c>
      <c r="I3027" s="1" t="s">
        <v>6610</v>
      </c>
      <c r="J3027" s="17" t="s">
        <v>6601</v>
      </c>
    </row>
    <row r="3028" spans="1:10" hidden="1">
      <c r="A3028" s="1" t="s">
        <v>6601</v>
      </c>
      <c r="B3028" s="17" t="s">
        <v>7257</v>
      </c>
      <c r="C3028" s="1" t="s">
        <v>6608</v>
      </c>
      <c r="D3028" s="1" t="s">
        <v>7258</v>
      </c>
      <c r="E3028" s="1" t="s">
        <v>6601</v>
      </c>
      <c r="F3028" s="1" t="s">
        <v>7258</v>
      </c>
      <c r="G3028" s="1" t="s">
        <v>2904</v>
      </c>
      <c r="H3028" s="1" t="s">
        <v>2904</v>
      </c>
      <c r="I3028" s="1" t="s">
        <v>6610</v>
      </c>
      <c r="J3028" s="17" t="s">
        <v>6601</v>
      </c>
    </row>
    <row r="3029" spans="1:10" hidden="1">
      <c r="A3029" s="1" t="s">
        <v>6601</v>
      </c>
      <c r="B3029" s="17" t="s">
        <v>7259</v>
      </c>
      <c r="C3029" s="1" t="s">
        <v>6608</v>
      </c>
      <c r="D3029" s="1" t="s">
        <v>7260</v>
      </c>
      <c r="E3029" s="1" t="s">
        <v>6601</v>
      </c>
      <c r="F3029" s="1" t="s">
        <v>7260</v>
      </c>
      <c r="G3029" s="1" t="s">
        <v>2904</v>
      </c>
      <c r="H3029" s="1" t="s">
        <v>2904</v>
      </c>
      <c r="I3029" s="1" t="s">
        <v>6610</v>
      </c>
      <c r="J3029" s="17" t="s">
        <v>6601</v>
      </c>
    </row>
    <row r="3030" spans="1:10" hidden="1">
      <c r="A3030" s="1" t="s">
        <v>6601</v>
      </c>
      <c r="B3030" s="17" t="s">
        <v>7261</v>
      </c>
      <c r="C3030" s="1" t="s">
        <v>6608</v>
      </c>
      <c r="D3030" s="1" t="s">
        <v>7262</v>
      </c>
      <c r="E3030" s="1" t="s">
        <v>6601</v>
      </c>
      <c r="F3030" s="1" t="s">
        <v>7262</v>
      </c>
      <c r="G3030" s="1" t="s">
        <v>2904</v>
      </c>
      <c r="H3030" s="1" t="s">
        <v>2904</v>
      </c>
      <c r="I3030" s="1" t="s">
        <v>6610</v>
      </c>
      <c r="J3030" s="17" t="s">
        <v>6601</v>
      </c>
    </row>
    <row r="3031" spans="1:10" hidden="1">
      <c r="A3031" s="1" t="s">
        <v>6601</v>
      </c>
      <c r="B3031" s="17" t="s">
        <v>7263</v>
      </c>
      <c r="C3031" s="1" t="s">
        <v>6608</v>
      </c>
      <c r="D3031" s="1" t="s">
        <v>7264</v>
      </c>
      <c r="E3031" s="1" t="s">
        <v>6601</v>
      </c>
      <c r="F3031" s="1" t="s">
        <v>7264</v>
      </c>
      <c r="G3031" s="1" t="s">
        <v>2904</v>
      </c>
      <c r="H3031" s="1" t="s">
        <v>2904</v>
      </c>
      <c r="I3031" s="1" t="s">
        <v>6610</v>
      </c>
      <c r="J3031" s="17" t="s">
        <v>6601</v>
      </c>
    </row>
    <row r="3032" spans="1:10" hidden="1">
      <c r="A3032" s="1" t="s">
        <v>6601</v>
      </c>
      <c r="B3032" s="17" t="s">
        <v>7265</v>
      </c>
      <c r="C3032" s="1" t="s">
        <v>6608</v>
      </c>
      <c r="D3032" s="1" t="s">
        <v>7266</v>
      </c>
      <c r="E3032" s="1" t="s">
        <v>6601</v>
      </c>
      <c r="F3032" s="1" t="s">
        <v>7266</v>
      </c>
      <c r="G3032" s="1" t="s">
        <v>2904</v>
      </c>
      <c r="H3032" s="1" t="s">
        <v>2904</v>
      </c>
      <c r="I3032" s="1" t="s">
        <v>6610</v>
      </c>
      <c r="J3032" s="17" t="s">
        <v>6601</v>
      </c>
    </row>
    <row r="3033" spans="1:10" hidden="1">
      <c r="A3033" s="1" t="s">
        <v>6601</v>
      </c>
      <c r="B3033" s="17" t="s">
        <v>7267</v>
      </c>
      <c r="C3033" s="1" t="s">
        <v>6608</v>
      </c>
      <c r="D3033" s="1" t="s">
        <v>7268</v>
      </c>
      <c r="E3033" s="1" t="s">
        <v>6601</v>
      </c>
      <c r="F3033" s="1" t="s">
        <v>7268</v>
      </c>
      <c r="G3033" s="1" t="s">
        <v>2904</v>
      </c>
      <c r="H3033" s="1" t="s">
        <v>2904</v>
      </c>
      <c r="I3033" s="1" t="s">
        <v>6610</v>
      </c>
      <c r="J3033" s="17" t="s">
        <v>6601</v>
      </c>
    </row>
    <row r="3034" spans="1:10" hidden="1">
      <c r="A3034" s="1" t="s">
        <v>6601</v>
      </c>
      <c r="B3034" s="17" t="s">
        <v>7269</v>
      </c>
      <c r="C3034" s="1" t="s">
        <v>6608</v>
      </c>
      <c r="D3034" s="1" t="s">
        <v>7270</v>
      </c>
      <c r="E3034" s="1" t="s">
        <v>6601</v>
      </c>
      <c r="F3034" s="1" t="s">
        <v>7270</v>
      </c>
      <c r="G3034" s="1" t="s">
        <v>2904</v>
      </c>
      <c r="H3034" s="1" t="s">
        <v>2904</v>
      </c>
      <c r="I3034" s="1" t="s">
        <v>6610</v>
      </c>
      <c r="J3034" s="17" t="s">
        <v>6601</v>
      </c>
    </row>
    <row r="3035" spans="1:10" hidden="1">
      <c r="A3035" s="1" t="s">
        <v>6601</v>
      </c>
      <c r="B3035" s="17" t="s">
        <v>7271</v>
      </c>
      <c r="C3035" s="1" t="s">
        <v>6608</v>
      </c>
      <c r="D3035" s="1" t="s">
        <v>7272</v>
      </c>
      <c r="E3035" s="1" t="s">
        <v>6601</v>
      </c>
      <c r="F3035" s="1" t="s">
        <v>7272</v>
      </c>
      <c r="G3035" s="1" t="s">
        <v>2904</v>
      </c>
      <c r="H3035" s="1" t="s">
        <v>2904</v>
      </c>
      <c r="I3035" s="1" t="s">
        <v>6610</v>
      </c>
      <c r="J3035" s="17" t="s">
        <v>6601</v>
      </c>
    </row>
    <row r="3036" spans="1:10" hidden="1">
      <c r="A3036" s="1" t="s">
        <v>6601</v>
      </c>
      <c r="B3036" s="17" t="s">
        <v>7273</v>
      </c>
      <c r="C3036" s="1" t="s">
        <v>6608</v>
      </c>
      <c r="D3036" s="1" t="s">
        <v>7274</v>
      </c>
      <c r="E3036" s="1" t="s">
        <v>6601</v>
      </c>
      <c r="F3036" s="1" t="s">
        <v>7274</v>
      </c>
      <c r="G3036" s="1" t="s">
        <v>2904</v>
      </c>
      <c r="H3036" s="1" t="s">
        <v>2904</v>
      </c>
      <c r="I3036" s="1" t="s">
        <v>6610</v>
      </c>
      <c r="J3036" s="17" t="s">
        <v>6601</v>
      </c>
    </row>
    <row r="3037" spans="1:10" hidden="1">
      <c r="A3037" s="1" t="s">
        <v>6601</v>
      </c>
      <c r="B3037" s="17" t="s">
        <v>7275</v>
      </c>
      <c r="C3037" s="1" t="s">
        <v>6608</v>
      </c>
      <c r="D3037" s="1" t="s">
        <v>7276</v>
      </c>
      <c r="E3037" s="1" t="s">
        <v>6601</v>
      </c>
      <c r="F3037" s="1" t="s">
        <v>7276</v>
      </c>
      <c r="G3037" s="1" t="s">
        <v>2904</v>
      </c>
      <c r="H3037" s="1" t="s">
        <v>2904</v>
      </c>
      <c r="I3037" s="1" t="s">
        <v>6610</v>
      </c>
      <c r="J3037" s="17" t="s">
        <v>6601</v>
      </c>
    </row>
    <row r="3038" spans="1:10" hidden="1">
      <c r="A3038" s="1" t="s">
        <v>6601</v>
      </c>
      <c r="B3038" s="17" t="s">
        <v>7277</v>
      </c>
      <c r="C3038" s="1" t="s">
        <v>6608</v>
      </c>
      <c r="D3038" s="1" t="s">
        <v>7278</v>
      </c>
      <c r="E3038" s="1" t="s">
        <v>6601</v>
      </c>
      <c r="F3038" s="1" t="s">
        <v>7278</v>
      </c>
      <c r="G3038" s="1" t="s">
        <v>2904</v>
      </c>
      <c r="H3038" s="1" t="s">
        <v>2904</v>
      </c>
      <c r="I3038" s="1" t="s">
        <v>6610</v>
      </c>
      <c r="J3038" s="17" t="s">
        <v>6601</v>
      </c>
    </row>
    <row r="3039" spans="1:10" hidden="1">
      <c r="A3039" s="1" t="s">
        <v>6601</v>
      </c>
      <c r="B3039" s="17" t="s">
        <v>7279</v>
      </c>
      <c r="C3039" s="1" t="s">
        <v>6608</v>
      </c>
      <c r="D3039" s="1" t="s">
        <v>7280</v>
      </c>
      <c r="E3039" s="1" t="s">
        <v>6601</v>
      </c>
      <c r="F3039" s="1" t="s">
        <v>7280</v>
      </c>
      <c r="G3039" s="1" t="s">
        <v>2904</v>
      </c>
      <c r="H3039" s="1" t="s">
        <v>2904</v>
      </c>
      <c r="I3039" s="1" t="s">
        <v>6610</v>
      </c>
      <c r="J3039" s="17" t="s">
        <v>6601</v>
      </c>
    </row>
    <row r="3040" spans="1:10" hidden="1">
      <c r="A3040" s="1" t="s">
        <v>6601</v>
      </c>
      <c r="B3040" s="17" t="s">
        <v>7281</v>
      </c>
      <c r="C3040" s="1" t="s">
        <v>6608</v>
      </c>
      <c r="D3040" s="1" t="s">
        <v>7282</v>
      </c>
      <c r="E3040" s="1" t="s">
        <v>6601</v>
      </c>
      <c r="F3040" s="1" t="s">
        <v>7282</v>
      </c>
      <c r="G3040" s="1" t="s">
        <v>2904</v>
      </c>
      <c r="H3040" s="1" t="s">
        <v>2904</v>
      </c>
      <c r="I3040" s="1" t="s">
        <v>6610</v>
      </c>
      <c r="J3040" s="17" t="s">
        <v>6601</v>
      </c>
    </row>
    <row r="3041" spans="1:10" hidden="1">
      <c r="A3041" s="1" t="s">
        <v>6601</v>
      </c>
      <c r="B3041" s="17" t="s">
        <v>7283</v>
      </c>
      <c r="C3041" s="1" t="s">
        <v>6608</v>
      </c>
      <c r="D3041" s="1" t="s">
        <v>7284</v>
      </c>
      <c r="E3041" s="1" t="s">
        <v>6601</v>
      </c>
      <c r="F3041" s="1" t="s">
        <v>7284</v>
      </c>
      <c r="G3041" s="1" t="s">
        <v>2904</v>
      </c>
      <c r="H3041" s="1" t="s">
        <v>2904</v>
      </c>
      <c r="I3041" s="1" t="s">
        <v>6610</v>
      </c>
      <c r="J3041" s="17" t="s">
        <v>6601</v>
      </c>
    </row>
    <row r="3042" spans="1:10" hidden="1">
      <c r="A3042" s="1" t="s">
        <v>6601</v>
      </c>
      <c r="B3042" s="17" t="s">
        <v>7285</v>
      </c>
      <c r="C3042" s="1" t="s">
        <v>6608</v>
      </c>
      <c r="D3042" s="1" t="s">
        <v>7286</v>
      </c>
      <c r="E3042" s="1" t="s">
        <v>6601</v>
      </c>
      <c r="F3042" s="1" t="s">
        <v>7286</v>
      </c>
      <c r="G3042" s="1" t="s">
        <v>2904</v>
      </c>
      <c r="H3042" s="1" t="s">
        <v>2904</v>
      </c>
      <c r="I3042" s="1" t="s">
        <v>6610</v>
      </c>
      <c r="J3042" s="17" t="s">
        <v>6601</v>
      </c>
    </row>
    <row r="3043" spans="1:10" hidden="1">
      <c r="A3043" s="1" t="s">
        <v>6601</v>
      </c>
      <c r="B3043" s="17" t="s">
        <v>7287</v>
      </c>
      <c r="C3043" s="1" t="s">
        <v>6608</v>
      </c>
      <c r="D3043" s="1" t="s">
        <v>7288</v>
      </c>
      <c r="E3043" s="1" t="s">
        <v>6601</v>
      </c>
      <c r="F3043" s="1" t="s">
        <v>7288</v>
      </c>
      <c r="G3043" s="1" t="s">
        <v>2904</v>
      </c>
      <c r="H3043" s="1" t="s">
        <v>2904</v>
      </c>
      <c r="I3043" s="1" t="s">
        <v>6610</v>
      </c>
      <c r="J3043" s="17" t="s">
        <v>6601</v>
      </c>
    </row>
    <row r="3044" spans="1:10" hidden="1">
      <c r="A3044" s="1" t="s">
        <v>6601</v>
      </c>
      <c r="B3044" s="17" t="s">
        <v>7289</v>
      </c>
      <c r="C3044" s="1" t="s">
        <v>6608</v>
      </c>
      <c r="D3044" s="1" t="s">
        <v>7290</v>
      </c>
      <c r="E3044" s="1" t="s">
        <v>6601</v>
      </c>
      <c r="F3044" s="1" t="s">
        <v>7290</v>
      </c>
      <c r="G3044" s="1" t="s">
        <v>2904</v>
      </c>
      <c r="H3044" s="1" t="s">
        <v>2904</v>
      </c>
      <c r="I3044" s="1" t="s">
        <v>6610</v>
      </c>
      <c r="J3044" s="17" t="s">
        <v>6601</v>
      </c>
    </row>
    <row r="3045" spans="1:10" hidden="1">
      <c r="A3045" s="1" t="s">
        <v>6601</v>
      </c>
      <c r="B3045" s="17" t="s">
        <v>7291</v>
      </c>
      <c r="C3045" s="1" t="s">
        <v>6608</v>
      </c>
      <c r="D3045" s="1" t="s">
        <v>7292</v>
      </c>
      <c r="E3045" s="1" t="s">
        <v>6601</v>
      </c>
      <c r="F3045" s="1" t="s">
        <v>7292</v>
      </c>
      <c r="G3045" s="1" t="s">
        <v>2904</v>
      </c>
      <c r="H3045" s="1" t="s">
        <v>2904</v>
      </c>
      <c r="I3045" s="1" t="s">
        <v>6610</v>
      </c>
      <c r="J3045" s="17" t="s">
        <v>6601</v>
      </c>
    </row>
    <row r="3046" spans="1:10" hidden="1">
      <c r="A3046" s="1" t="s">
        <v>6604</v>
      </c>
      <c r="B3046" s="17" t="s">
        <v>7293</v>
      </c>
      <c r="C3046" s="1" t="s">
        <v>6660</v>
      </c>
      <c r="D3046" s="1" t="s">
        <v>7294</v>
      </c>
      <c r="E3046" s="1" t="s">
        <v>6604</v>
      </c>
      <c r="F3046" s="1" t="s">
        <v>7294</v>
      </c>
      <c r="G3046" s="1" t="s">
        <v>2904</v>
      </c>
      <c r="H3046" s="1" t="s">
        <v>2904</v>
      </c>
      <c r="I3046" s="1" t="s">
        <v>6610</v>
      </c>
      <c r="J3046" s="17" t="s">
        <v>6604</v>
      </c>
    </row>
    <row r="3047" spans="1:10" hidden="1">
      <c r="A3047" s="1" t="s">
        <v>6604</v>
      </c>
      <c r="B3047" s="17" t="s">
        <v>7295</v>
      </c>
      <c r="C3047" s="1" t="s">
        <v>6660</v>
      </c>
      <c r="D3047" s="1" t="s">
        <v>7296</v>
      </c>
      <c r="E3047" s="1" t="s">
        <v>6604</v>
      </c>
      <c r="F3047" s="1" t="s">
        <v>7296</v>
      </c>
      <c r="G3047" s="1" t="s">
        <v>2904</v>
      </c>
      <c r="H3047" s="1" t="s">
        <v>2904</v>
      </c>
      <c r="I3047" s="1" t="s">
        <v>6610</v>
      </c>
      <c r="J3047" s="17" t="s">
        <v>6604</v>
      </c>
    </row>
    <row r="3048" spans="1:10" hidden="1">
      <c r="A3048" s="1" t="s">
        <v>6604</v>
      </c>
      <c r="B3048" s="17" t="s">
        <v>7297</v>
      </c>
      <c r="C3048" s="1" t="s">
        <v>6660</v>
      </c>
      <c r="D3048" s="1" t="s">
        <v>7298</v>
      </c>
      <c r="E3048" s="1" t="s">
        <v>6604</v>
      </c>
      <c r="F3048" s="1" t="s">
        <v>7298</v>
      </c>
      <c r="G3048" s="1" t="s">
        <v>2904</v>
      </c>
      <c r="H3048" s="1" t="s">
        <v>2904</v>
      </c>
      <c r="I3048" s="1" t="s">
        <v>6610</v>
      </c>
      <c r="J3048" s="17" t="s">
        <v>6604</v>
      </c>
    </row>
    <row r="3049" spans="1:10" hidden="1">
      <c r="A3049" s="1" t="s">
        <v>6604</v>
      </c>
      <c r="B3049" s="17" t="s">
        <v>7299</v>
      </c>
      <c r="C3049" s="1" t="s">
        <v>6660</v>
      </c>
      <c r="D3049" s="1" t="s">
        <v>7300</v>
      </c>
      <c r="E3049" s="1" t="s">
        <v>6604</v>
      </c>
      <c r="F3049" s="1" t="s">
        <v>7300</v>
      </c>
      <c r="G3049" s="1" t="s">
        <v>2904</v>
      </c>
      <c r="H3049" s="1" t="s">
        <v>2904</v>
      </c>
      <c r="I3049" s="1" t="s">
        <v>6610</v>
      </c>
      <c r="J3049" s="17" t="s">
        <v>6604</v>
      </c>
    </row>
    <row r="3050" spans="1:10" hidden="1">
      <c r="A3050" s="1" t="s">
        <v>6604</v>
      </c>
      <c r="B3050" s="17" t="s">
        <v>7301</v>
      </c>
      <c r="C3050" s="1" t="s">
        <v>6660</v>
      </c>
      <c r="D3050" s="1" t="s">
        <v>7302</v>
      </c>
      <c r="E3050" s="1" t="s">
        <v>6604</v>
      </c>
      <c r="F3050" s="1" t="s">
        <v>7302</v>
      </c>
      <c r="G3050" s="1" t="s">
        <v>2904</v>
      </c>
      <c r="H3050" s="1" t="s">
        <v>2904</v>
      </c>
      <c r="I3050" s="1" t="s">
        <v>6610</v>
      </c>
      <c r="J3050" s="17" t="s">
        <v>6604</v>
      </c>
    </row>
    <row r="3051" spans="1:10" hidden="1">
      <c r="A3051" s="1" t="s">
        <v>6604</v>
      </c>
      <c r="B3051" s="17" t="s">
        <v>7303</v>
      </c>
      <c r="C3051" s="1" t="s">
        <v>6660</v>
      </c>
      <c r="D3051" s="1" t="s">
        <v>7304</v>
      </c>
      <c r="E3051" s="1" t="s">
        <v>6604</v>
      </c>
      <c r="F3051" s="1" t="s">
        <v>7304</v>
      </c>
      <c r="G3051" s="1" t="s">
        <v>2904</v>
      </c>
      <c r="H3051" s="1" t="s">
        <v>2904</v>
      </c>
      <c r="I3051" s="1" t="s">
        <v>6610</v>
      </c>
      <c r="J3051" s="17" t="s">
        <v>6604</v>
      </c>
    </row>
    <row r="3052" spans="1:10" hidden="1">
      <c r="A3052" s="1" t="s">
        <v>6604</v>
      </c>
      <c r="B3052" s="17" t="s">
        <v>7305</v>
      </c>
      <c r="C3052" s="1" t="s">
        <v>6660</v>
      </c>
      <c r="D3052" s="1" t="s">
        <v>7306</v>
      </c>
      <c r="E3052" s="1" t="s">
        <v>6604</v>
      </c>
      <c r="F3052" s="1" t="s">
        <v>7306</v>
      </c>
      <c r="G3052" s="1" t="s">
        <v>2904</v>
      </c>
      <c r="H3052" s="1" t="s">
        <v>2904</v>
      </c>
      <c r="I3052" s="1" t="s">
        <v>6610</v>
      </c>
      <c r="J3052" s="17" t="s">
        <v>6604</v>
      </c>
    </row>
    <row r="3053" spans="1:10" hidden="1">
      <c r="A3053" s="1" t="s">
        <v>6604</v>
      </c>
      <c r="B3053" s="17" t="s">
        <v>7307</v>
      </c>
      <c r="C3053" s="1" t="s">
        <v>6660</v>
      </c>
      <c r="D3053" s="1" t="s">
        <v>7308</v>
      </c>
      <c r="E3053" s="1" t="s">
        <v>6604</v>
      </c>
      <c r="F3053" s="1" t="s">
        <v>7308</v>
      </c>
      <c r="G3053" s="1" t="s">
        <v>2904</v>
      </c>
      <c r="H3053" s="1" t="s">
        <v>2904</v>
      </c>
      <c r="I3053" s="1" t="s">
        <v>6610</v>
      </c>
      <c r="J3053" s="17" t="s">
        <v>6604</v>
      </c>
    </row>
    <row r="3054" spans="1:10" hidden="1">
      <c r="A3054" s="1" t="s">
        <v>6604</v>
      </c>
      <c r="B3054" s="17" t="s">
        <v>7309</v>
      </c>
      <c r="C3054" s="1" t="s">
        <v>6660</v>
      </c>
      <c r="D3054" s="1" t="s">
        <v>7310</v>
      </c>
      <c r="E3054" s="1" t="s">
        <v>6604</v>
      </c>
      <c r="F3054" s="1" t="s">
        <v>7310</v>
      </c>
      <c r="G3054" s="1" t="s">
        <v>2904</v>
      </c>
      <c r="H3054" s="1" t="s">
        <v>2904</v>
      </c>
      <c r="I3054" s="1" t="s">
        <v>6610</v>
      </c>
      <c r="J3054" s="17" t="s">
        <v>6604</v>
      </c>
    </row>
    <row r="3055" spans="1:10" hidden="1">
      <c r="A3055" s="1" t="s">
        <v>6604</v>
      </c>
      <c r="B3055" s="17" t="s">
        <v>7311</v>
      </c>
      <c r="C3055" s="1" t="s">
        <v>6660</v>
      </c>
      <c r="D3055" s="1" t="s">
        <v>7312</v>
      </c>
      <c r="E3055" s="1" t="s">
        <v>6604</v>
      </c>
      <c r="F3055" s="1" t="s">
        <v>7312</v>
      </c>
      <c r="G3055" s="1" t="s">
        <v>2904</v>
      </c>
      <c r="H3055" s="1" t="s">
        <v>2904</v>
      </c>
      <c r="I3055" s="1" t="s">
        <v>6610</v>
      </c>
      <c r="J3055" s="17" t="s">
        <v>6604</v>
      </c>
    </row>
    <row r="3056" spans="1:10" hidden="1">
      <c r="A3056" s="1" t="s">
        <v>6604</v>
      </c>
      <c r="B3056" s="17" t="s">
        <v>5470</v>
      </c>
      <c r="C3056" s="1" t="s">
        <v>6660</v>
      </c>
      <c r="D3056" s="1" t="s">
        <v>7313</v>
      </c>
      <c r="E3056" s="1" t="s">
        <v>6604</v>
      </c>
      <c r="F3056" s="1" t="s">
        <v>7313</v>
      </c>
      <c r="G3056" s="1" t="s">
        <v>2904</v>
      </c>
      <c r="H3056" s="1" t="s">
        <v>2904</v>
      </c>
      <c r="I3056" s="1" t="s">
        <v>6610</v>
      </c>
      <c r="J3056" s="17" t="s">
        <v>6604</v>
      </c>
    </row>
    <row r="3057" spans="1:10" hidden="1">
      <c r="A3057" s="1" t="s">
        <v>6604</v>
      </c>
      <c r="B3057" s="17" t="s">
        <v>7314</v>
      </c>
      <c r="C3057" s="1" t="s">
        <v>6660</v>
      </c>
      <c r="D3057" s="1" t="s">
        <v>7315</v>
      </c>
      <c r="E3057" s="1" t="s">
        <v>6604</v>
      </c>
      <c r="F3057" s="1" t="s">
        <v>7315</v>
      </c>
      <c r="G3057" s="1" t="s">
        <v>2904</v>
      </c>
      <c r="H3057" s="1" t="s">
        <v>2904</v>
      </c>
      <c r="I3057" s="1" t="s">
        <v>6610</v>
      </c>
      <c r="J3057" s="17" t="s">
        <v>6604</v>
      </c>
    </row>
    <row r="3058" spans="1:10" hidden="1">
      <c r="A3058" s="1" t="s">
        <v>6604</v>
      </c>
      <c r="B3058" s="17" t="s">
        <v>7316</v>
      </c>
      <c r="C3058" s="1" t="s">
        <v>6660</v>
      </c>
      <c r="D3058" s="1" t="s">
        <v>7317</v>
      </c>
      <c r="E3058" s="1" t="s">
        <v>6604</v>
      </c>
      <c r="F3058" s="1" t="s">
        <v>7317</v>
      </c>
      <c r="G3058" s="1" t="s">
        <v>2904</v>
      </c>
      <c r="H3058" s="1" t="s">
        <v>2904</v>
      </c>
      <c r="I3058" s="1" t="s">
        <v>6610</v>
      </c>
      <c r="J3058" s="17" t="s">
        <v>6604</v>
      </c>
    </row>
    <row r="3059" spans="1:10" hidden="1">
      <c r="A3059" s="1" t="s">
        <v>6604</v>
      </c>
      <c r="B3059" s="17" t="s">
        <v>5502</v>
      </c>
      <c r="C3059" s="1" t="s">
        <v>6660</v>
      </c>
      <c r="D3059" s="1" t="s">
        <v>7318</v>
      </c>
      <c r="E3059" s="1" t="s">
        <v>6604</v>
      </c>
      <c r="F3059" s="1" t="s">
        <v>7318</v>
      </c>
      <c r="G3059" s="1" t="s">
        <v>2904</v>
      </c>
      <c r="H3059" s="1" t="s">
        <v>2904</v>
      </c>
      <c r="I3059" s="1" t="s">
        <v>6610</v>
      </c>
      <c r="J3059" s="17" t="s">
        <v>6604</v>
      </c>
    </row>
    <row r="3060" spans="1:10" hidden="1">
      <c r="A3060" s="1" t="s">
        <v>6604</v>
      </c>
      <c r="B3060" s="17" t="s">
        <v>7319</v>
      </c>
      <c r="C3060" s="1" t="s">
        <v>6660</v>
      </c>
      <c r="D3060" s="1" t="s">
        <v>7320</v>
      </c>
      <c r="E3060" s="1" t="s">
        <v>6604</v>
      </c>
      <c r="F3060" s="1" t="s">
        <v>7320</v>
      </c>
      <c r="G3060" s="1" t="s">
        <v>2904</v>
      </c>
      <c r="H3060" s="1" t="s">
        <v>2904</v>
      </c>
      <c r="I3060" s="1" t="s">
        <v>6610</v>
      </c>
      <c r="J3060" s="17" t="s">
        <v>6604</v>
      </c>
    </row>
    <row r="3061" spans="1:10" hidden="1">
      <c r="A3061" s="1" t="s">
        <v>6604</v>
      </c>
      <c r="B3061" s="17" t="s">
        <v>7321</v>
      </c>
      <c r="C3061" s="1" t="s">
        <v>6660</v>
      </c>
      <c r="D3061" s="1" t="s">
        <v>7322</v>
      </c>
      <c r="E3061" s="1" t="s">
        <v>6604</v>
      </c>
      <c r="F3061" s="1" t="s">
        <v>7322</v>
      </c>
      <c r="G3061" s="1" t="s">
        <v>2904</v>
      </c>
      <c r="H3061" s="1" t="s">
        <v>2904</v>
      </c>
      <c r="I3061" s="1" t="s">
        <v>6610</v>
      </c>
      <c r="J3061" s="17" t="s">
        <v>6604</v>
      </c>
    </row>
    <row r="3062" spans="1:10" hidden="1">
      <c r="A3062" s="1" t="s">
        <v>6604</v>
      </c>
      <c r="B3062" s="17" t="s">
        <v>7323</v>
      </c>
      <c r="C3062" s="1" t="s">
        <v>6660</v>
      </c>
      <c r="D3062" s="1" t="s">
        <v>7324</v>
      </c>
      <c r="E3062" s="1" t="s">
        <v>6604</v>
      </c>
      <c r="F3062" s="1" t="s">
        <v>7324</v>
      </c>
      <c r="G3062" s="1" t="s">
        <v>2904</v>
      </c>
      <c r="H3062" s="1" t="s">
        <v>2904</v>
      </c>
      <c r="I3062" s="1" t="s">
        <v>6610</v>
      </c>
      <c r="J3062" s="17" t="s">
        <v>6604</v>
      </c>
    </row>
    <row r="3063" spans="1:10" hidden="1">
      <c r="A3063" s="1" t="s">
        <v>6604</v>
      </c>
      <c r="B3063" s="17" t="s">
        <v>7325</v>
      </c>
      <c r="C3063" s="1" t="s">
        <v>6660</v>
      </c>
      <c r="D3063" s="1" t="s">
        <v>7326</v>
      </c>
      <c r="E3063" s="1" t="s">
        <v>6604</v>
      </c>
      <c r="F3063" s="1" t="s">
        <v>7326</v>
      </c>
      <c r="G3063" s="1" t="s">
        <v>2904</v>
      </c>
      <c r="H3063" s="1" t="s">
        <v>2904</v>
      </c>
      <c r="I3063" s="1" t="s">
        <v>6610</v>
      </c>
      <c r="J3063" s="17" t="s">
        <v>6604</v>
      </c>
    </row>
    <row r="3064" spans="1:10" hidden="1">
      <c r="A3064" s="1" t="s">
        <v>6604</v>
      </c>
      <c r="B3064" s="17" t="s">
        <v>7327</v>
      </c>
      <c r="C3064" s="1" t="s">
        <v>6660</v>
      </c>
      <c r="D3064" s="1" t="s">
        <v>7328</v>
      </c>
      <c r="E3064" s="1" t="s">
        <v>6604</v>
      </c>
      <c r="F3064" s="1" t="s">
        <v>7328</v>
      </c>
      <c r="G3064" s="1" t="s">
        <v>2904</v>
      </c>
      <c r="H3064" s="1" t="s">
        <v>2904</v>
      </c>
      <c r="I3064" s="1" t="s">
        <v>6610</v>
      </c>
      <c r="J3064" s="17" t="s">
        <v>6604</v>
      </c>
    </row>
    <row r="3065" spans="1:10" hidden="1">
      <c r="A3065" s="1" t="s">
        <v>6604</v>
      </c>
      <c r="B3065" s="17" t="s">
        <v>7329</v>
      </c>
      <c r="C3065" s="1" t="s">
        <v>6660</v>
      </c>
      <c r="D3065" s="1" t="s">
        <v>7330</v>
      </c>
      <c r="E3065" s="1" t="s">
        <v>6604</v>
      </c>
      <c r="F3065" s="1" t="s">
        <v>7330</v>
      </c>
      <c r="G3065" s="1" t="s">
        <v>2904</v>
      </c>
      <c r="H3065" s="1" t="s">
        <v>2904</v>
      </c>
      <c r="I3065" s="1" t="s">
        <v>6610</v>
      </c>
      <c r="J3065" s="17" t="s">
        <v>6604</v>
      </c>
    </row>
    <row r="3066" spans="1:10" hidden="1">
      <c r="A3066" s="1" t="s">
        <v>6604</v>
      </c>
      <c r="B3066" s="17" t="s">
        <v>7331</v>
      </c>
      <c r="C3066" s="1" t="s">
        <v>6660</v>
      </c>
      <c r="D3066" s="1" t="s">
        <v>7332</v>
      </c>
      <c r="E3066" s="1" t="s">
        <v>6604</v>
      </c>
      <c r="F3066" s="1" t="s">
        <v>7332</v>
      </c>
      <c r="G3066" s="1" t="s">
        <v>2904</v>
      </c>
      <c r="H3066" s="1" t="s">
        <v>2904</v>
      </c>
      <c r="I3066" s="1" t="s">
        <v>6610</v>
      </c>
      <c r="J3066" s="17" t="s">
        <v>6604</v>
      </c>
    </row>
    <row r="3067" spans="1:10" hidden="1">
      <c r="A3067" s="1" t="s">
        <v>6604</v>
      </c>
      <c r="B3067" s="17" t="s">
        <v>7333</v>
      </c>
      <c r="C3067" s="1" t="s">
        <v>6660</v>
      </c>
      <c r="D3067" s="1" t="s">
        <v>7334</v>
      </c>
      <c r="E3067" s="1" t="s">
        <v>6604</v>
      </c>
      <c r="F3067" s="1" t="s">
        <v>7334</v>
      </c>
      <c r="G3067" s="1" t="s">
        <v>2904</v>
      </c>
      <c r="H3067" s="1" t="s">
        <v>2904</v>
      </c>
      <c r="I3067" s="1" t="s">
        <v>6610</v>
      </c>
      <c r="J3067" s="17" t="s">
        <v>6604</v>
      </c>
    </row>
    <row r="3068" spans="1:10" hidden="1">
      <c r="A3068" s="1" t="s">
        <v>6604</v>
      </c>
      <c r="B3068" s="17" t="s">
        <v>7335</v>
      </c>
      <c r="C3068" s="1" t="s">
        <v>6660</v>
      </c>
      <c r="D3068" s="1" t="s">
        <v>7336</v>
      </c>
      <c r="E3068" s="1" t="s">
        <v>6604</v>
      </c>
      <c r="F3068" s="1" t="s">
        <v>7336</v>
      </c>
      <c r="G3068" s="1" t="s">
        <v>2904</v>
      </c>
      <c r="H3068" s="1" t="s">
        <v>2904</v>
      </c>
      <c r="I3068" s="1" t="s">
        <v>6610</v>
      </c>
      <c r="J3068" s="17" t="s">
        <v>6604</v>
      </c>
    </row>
    <row r="3069" spans="1:10" hidden="1">
      <c r="A3069" s="1" t="s">
        <v>6604</v>
      </c>
      <c r="B3069" s="17" t="s">
        <v>7337</v>
      </c>
      <c r="C3069" s="1" t="s">
        <v>6660</v>
      </c>
      <c r="D3069" s="1" t="s">
        <v>7338</v>
      </c>
      <c r="E3069" s="1" t="s">
        <v>6604</v>
      </c>
      <c r="F3069" s="1" t="s">
        <v>7338</v>
      </c>
      <c r="G3069" s="1" t="s">
        <v>2904</v>
      </c>
      <c r="H3069" s="1" t="s">
        <v>2904</v>
      </c>
      <c r="I3069" s="1" t="s">
        <v>6610</v>
      </c>
      <c r="J3069" s="17" t="s">
        <v>6604</v>
      </c>
    </row>
    <row r="3070" spans="1:10" hidden="1">
      <c r="A3070" s="1" t="s">
        <v>6604</v>
      </c>
      <c r="B3070" s="17" t="s">
        <v>7339</v>
      </c>
      <c r="C3070" s="1" t="s">
        <v>6660</v>
      </c>
      <c r="D3070" s="1" t="s">
        <v>7340</v>
      </c>
      <c r="E3070" s="1" t="s">
        <v>6604</v>
      </c>
      <c r="F3070" s="1" t="s">
        <v>7340</v>
      </c>
      <c r="G3070" s="1" t="s">
        <v>2904</v>
      </c>
      <c r="H3070" s="1" t="s">
        <v>2904</v>
      </c>
      <c r="I3070" s="1" t="s">
        <v>6610</v>
      </c>
      <c r="J3070" s="17" t="s">
        <v>6604</v>
      </c>
    </row>
    <row r="3071" spans="1:10" hidden="1">
      <c r="A3071" s="1" t="s">
        <v>6604</v>
      </c>
      <c r="B3071" s="17" t="s">
        <v>5550</v>
      </c>
      <c r="C3071" s="1" t="s">
        <v>6660</v>
      </c>
      <c r="D3071" s="1" t="s">
        <v>7341</v>
      </c>
      <c r="E3071" s="1" t="s">
        <v>6604</v>
      </c>
      <c r="F3071" s="1" t="s">
        <v>7341</v>
      </c>
      <c r="G3071" s="1" t="s">
        <v>2904</v>
      </c>
      <c r="H3071" s="1" t="s">
        <v>2904</v>
      </c>
      <c r="I3071" s="1" t="s">
        <v>6610</v>
      </c>
      <c r="J3071" s="17" t="s">
        <v>6604</v>
      </c>
    </row>
    <row r="3072" spans="1:10" hidden="1">
      <c r="A3072" s="1" t="s">
        <v>6604</v>
      </c>
      <c r="B3072" s="17" t="s">
        <v>7342</v>
      </c>
      <c r="C3072" s="1" t="s">
        <v>6660</v>
      </c>
      <c r="D3072" s="1" t="s">
        <v>7343</v>
      </c>
      <c r="E3072" s="1" t="s">
        <v>6604</v>
      </c>
      <c r="F3072" s="1" t="s">
        <v>7343</v>
      </c>
      <c r="G3072" s="1" t="s">
        <v>2904</v>
      </c>
      <c r="H3072" s="1" t="s">
        <v>2904</v>
      </c>
      <c r="I3072" s="1" t="s">
        <v>6610</v>
      </c>
      <c r="J3072" s="17" t="s">
        <v>6604</v>
      </c>
    </row>
    <row r="3073" spans="1:10" hidden="1">
      <c r="A3073" s="1" t="s">
        <v>6604</v>
      </c>
      <c r="B3073" s="17" t="s">
        <v>7344</v>
      </c>
      <c r="C3073" s="1" t="s">
        <v>6660</v>
      </c>
      <c r="D3073" s="1" t="s">
        <v>7345</v>
      </c>
      <c r="E3073" s="1" t="s">
        <v>6604</v>
      </c>
      <c r="F3073" s="1" t="s">
        <v>7345</v>
      </c>
      <c r="G3073" s="1" t="s">
        <v>2904</v>
      </c>
      <c r="H3073" s="1" t="s">
        <v>2904</v>
      </c>
      <c r="I3073" s="1" t="s">
        <v>6610</v>
      </c>
      <c r="J3073" s="17" t="s">
        <v>6604</v>
      </c>
    </row>
    <row r="3074" spans="1:10" hidden="1">
      <c r="A3074" s="1" t="s">
        <v>6604</v>
      </c>
      <c r="B3074" s="17" t="s">
        <v>7346</v>
      </c>
      <c r="C3074" s="1" t="s">
        <v>6660</v>
      </c>
      <c r="D3074" s="1" t="s">
        <v>7347</v>
      </c>
      <c r="E3074" s="1" t="s">
        <v>6604</v>
      </c>
      <c r="F3074" s="1" t="s">
        <v>7347</v>
      </c>
      <c r="G3074" s="1" t="s">
        <v>2904</v>
      </c>
      <c r="H3074" s="1" t="s">
        <v>2904</v>
      </c>
      <c r="I3074" s="1" t="s">
        <v>6610</v>
      </c>
      <c r="J3074" s="17" t="s">
        <v>6604</v>
      </c>
    </row>
    <row r="3075" spans="1:10" hidden="1">
      <c r="A3075" s="1" t="s">
        <v>6604</v>
      </c>
      <c r="B3075" s="17" t="s">
        <v>7348</v>
      </c>
      <c r="C3075" s="1" t="s">
        <v>6660</v>
      </c>
      <c r="D3075" s="1" t="s">
        <v>7349</v>
      </c>
      <c r="E3075" s="1" t="s">
        <v>6604</v>
      </c>
      <c r="F3075" s="1" t="s">
        <v>7349</v>
      </c>
      <c r="G3075" s="1" t="s">
        <v>2904</v>
      </c>
      <c r="H3075" s="1" t="s">
        <v>2904</v>
      </c>
      <c r="I3075" s="1" t="s">
        <v>6610</v>
      </c>
      <c r="J3075" s="17" t="s">
        <v>6604</v>
      </c>
    </row>
    <row r="3076" spans="1:10" hidden="1">
      <c r="A3076" s="1" t="s">
        <v>6604</v>
      </c>
      <c r="B3076" s="17" t="s">
        <v>7350</v>
      </c>
      <c r="C3076" s="1" t="s">
        <v>6660</v>
      </c>
      <c r="D3076" s="1" t="s">
        <v>7351</v>
      </c>
      <c r="E3076" s="1" t="s">
        <v>6604</v>
      </c>
      <c r="F3076" s="1" t="s">
        <v>7351</v>
      </c>
      <c r="G3076" s="1" t="s">
        <v>2904</v>
      </c>
      <c r="H3076" s="1" t="s">
        <v>2904</v>
      </c>
      <c r="I3076" s="1" t="s">
        <v>6610</v>
      </c>
      <c r="J3076" s="17" t="s">
        <v>6604</v>
      </c>
    </row>
    <row r="3077" spans="1:10" hidden="1">
      <c r="A3077" s="1" t="s">
        <v>6604</v>
      </c>
      <c r="B3077" s="17" t="s">
        <v>7352</v>
      </c>
      <c r="C3077" s="1" t="s">
        <v>6660</v>
      </c>
      <c r="D3077" s="1" t="s">
        <v>7353</v>
      </c>
      <c r="E3077" s="1" t="s">
        <v>6604</v>
      </c>
      <c r="F3077" s="1" t="s">
        <v>7353</v>
      </c>
      <c r="G3077" s="1" t="s">
        <v>2904</v>
      </c>
      <c r="H3077" s="1" t="s">
        <v>2904</v>
      </c>
      <c r="I3077" s="1" t="s">
        <v>6610</v>
      </c>
      <c r="J3077" s="17" t="s">
        <v>6604</v>
      </c>
    </row>
    <row r="3078" spans="1:10" hidden="1">
      <c r="A3078" s="1" t="s">
        <v>6604</v>
      </c>
      <c r="B3078" s="17" t="s">
        <v>7354</v>
      </c>
      <c r="C3078" s="1" t="s">
        <v>6660</v>
      </c>
      <c r="D3078" s="1" t="s">
        <v>7355</v>
      </c>
      <c r="E3078" s="1" t="s">
        <v>6604</v>
      </c>
      <c r="F3078" s="1" t="s">
        <v>7355</v>
      </c>
      <c r="G3078" s="1" t="s">
        <v>2904</v>
      </c>
      <c r="H3078" s="1" t="s">
        <v>2904</v>
      </c>
      <c r="I3078" s="1" t="s">
        <v>6610</v>
      </c>
      <c r="J3078" s="17" t="s">
        <v>6604</v>
      </c>
    </row>
    <row r="3079" spans="1:10" hidden="1">
      <c r="A3079" s="1" t="s">
        <v>6604</v>
      </c>
      <c r="B3079" s="17" t="s">
        <v>7356</v>
      </c>
      <c r="C3079" s="1" t="s">
        <v>6660</v>
      </c>
      <c r="D3079" s="1" t="s">
        <v>7357</v>
      </c>
      <c r="E3079" s="1" t="s">
        <v>6604</v>
      </c>
      <c r="F3079" s="1" t="s">
        <v>7357</v>
      </c>
      <c r="G3079" s="1" t="s">
        <v>2904</v>
      </c>
      <c r="H3079" s="1" t="s">
        <v>2904</v>
      </c>
      <c r="I3079" s="1" t="s">
        <v>6610</v>
      </c>
      <c r="J3079" s="17" t="s">
        <v>6604</v>
      </c>
    </row>
    <row r="3080" spans="1:10" hidden="1">
      <c r="A3080" s="1" t="s">
        <v>6604</v>
      </c>
      <c r="B3080" s="17" t="s">
        <v>7358</v>
      </c>
      <c r="C3080" s="1" t="s">
        <v>6660</v>
      </c>
      <c r="D3080" s="1" t="s">
        <v>7359</v>
      </c>
      <c r="E3080" s="1" t="s">
        <v>6604</v>
      </c>
      <c r="F3080" s="1" t="s">
        <v>7359</v>
      </c>
      <c r="G3080" s="1" t="s">
        <v>2904</v>
      </c>
      <c r="H3080" s="1" t="s">
        <v>2904</v>
      </c>
      <c r="I3080" s="1" t="s">
        <v>6610</v>
      </c>
      <c r="J3080" s="17" t="s">
        <v>6604</v>
      </c>
    </row>
    <row r="3081" spans="1:10" hidden="1">
      <c r="A3081" s="1" t="s">
        <v>6604</v>
      </c>
      <c r="B3081" s="17" t="s">
        <v>7360</v>
      </c>
      <c r="C3081" s="1" t="s">
        <v>6660</v>
      </c>
      <c r="D3081" s="1" t="s">
        <v>7361</v>
      </c>
      <c r="E3081" s="1" t="s">
        <v>6604</v>
      </c>
      <c r="F3081" s="1" t="s">
        <v>7361</v>
      </c>
      <c r="G3081" s="1" t="s">
        <v>2904</v>
      </c>
      <c r="H3081" s="1" t="s">
        <v>2904</v>
      </c>
      <c r="I3081" s="1" t="s">
        <v>6610</v>
      </c>
      <c r="J3081" s="17" t="s">
        <v>6604</v>
      </c>
    </row>
    <row r="3082" spans="1:10" hidden="1">
      <c r="A3082" s="1" t="s">
        <v>6604</v>
      </c>
      <c r="B3082" s="17" t="s">
        <v>7362</v>
      </c>
      <c r="C3082" s="1" t="s">
        <v>6660</v>
      </c>
      <c r="D3082" s="1" t="s">
        <v>7363</v>
      </c>
      <c r="E3082" s="1" t="s">
        <v>6604</v>
      </c>
      <c r="F3082" s="1" t="s">
        <v>7363</v>
      </c>
      <c r="G3082" s="1" t="s">
        <v>2904</v>
      </c>
      <c r="H3082" s="1" t="s">
        <v>2904</v>
      </c>
      <c r="I3082" s="1" t="s">
        <v>6610</v>
      </c>
      <c r="J3082" s="17" t="s">
        <v>6604</v>
      </c>
    </row>
    <row r="3083" spans="1:10" hidden="1">
      <c r="A3083" s="1" t="s">
        <v>6604</v>
      </c>
      <c r="B3083" s="17" t="s">
        <v>7364</v>
      </c>
      <c r="C3083" s="1" t="s">
        <v>6660</v>
      </c>
      <c r="D3083" s="1" t="s">
        <v>7365</v>
      </c>
      <c r="E3083" s="1" t="s">
        <v>6604</v>
      </c>
      <c r="F3083" s="1" t="s">
        <v>7365</v>
      </c>
      <c r="G3083" s="1" t="s">
        <v>2904</v>
      </c>
      <c r="H3083" s="1" t="s">
        <v>2904</v>
      </c>
      <c r="I3083" s="1" t="s">
        <v>6610</v>
      </c>
      <c r="J3083" s="17" t="s">
        <v>6604</v>
      </c>
    </row>
    <row r="3084" spans="1:10" hidden="1">
      <c r="A3084" s="1" t="s">
        <v>6604</v>
      </c>
      <c r="B3084" s="17" t="s">
        <v>7366</v>
      </c>
      <c r="C3084" s="1" t="s">
        <v>6660</v>
      </c>
      <c r="D3084" s="1" t="s">
        <v>7367</v>
      </c>
      <c r="E3084" s="1" t="s">
        <v>6604</v>
      </c>
      <c r="F3084" s="1" t="s">
        <v>7367</v>
      </c>
      <c r="G3084" s="1" t="s">
        <v>2904</v>
      </c>
      <c r="H3084" s="1" t="s">
        <v>2904</v>
      </c>
      <c r="I3084" s="1" t="s">
        <v>6610</v>
      </c>
      <c r="J3084" s="17" t="s">
        <v>6604</v>
      </c>
    </row>
    <row r="3085" spans="1:10" hidden="1">
      <c r="A3085" s="1" t="s">
        <v>6604</v>
      </c>
      <c r="B3085" s="17" t="s">
        <v>7368</v>
      </c>
      <c r="C3085" s="1" t="s">
        <v>6660</v>
      </c>
      <c r="D3085" s="1" t="s">
        <v>7369</v>
      </c>
      <c r="E3085" s="1" t="s">
        <v>6604</v>
      </c>
      <c r="F3085" s="1" t="s">
        <v>7369</v>
      </c>
      <c r="G3085" s="1" t="s">
        <v>2904</v>
      </c>
      <c r="H3085" s="1" t="s">
        <v>2904</v>
      </c>
      <c r="I3085" s="1" t="s">
        <v>6610</v>
      </c>
      <c r="J3085" s="17" t="s">
        <v>6604</v>
      </c>
    </row>
    <row r="3086" spans="1:10" hidden="1">
      <c r="A3086" s="1" t="s">
        <v>6604</v>
      </c>
      <c r="B3086" s="17" t="s">
        <v>7370</v>
      </c>
      <c r="C3086" s="1" t="s">
        <v>6660</v>
      </c>
      <c r="D3086" s="1" t="s">
        <v>7371</v>
      </c>
      <c r="E3086" s="1" t="s">
        <v>6604</v>
      </c>
      <c r="F3086" s="1" t="s">
        <v>7371</v>
      </c>
      <c r="G3086" s="1" t="s">
        <v>2904</v>
      </c>
      <c r="H3086" s="1" t="s">
        <v>2904</v>
      </c>
      <c r="I3086" s="1" t="s">
        <v>6610</v>
      </c>
      <c r="J3086" s="17" t="s">
        <v>6604</v>
      </c>
    </row>
    <row r="3087" spans="1:10" hidden="1">
      <c r="A3087" s="1" t="s">
        <v>6604</v>
      </c>
      <c r="B3087" s="17" t="s">
        <v>7372</v>
      </c>
      <c r="C3087" s="1" t="s">
        <v>6660</v>
      </c>
      <c r="D3087" s="1" t="s">
        <v>7373</v>
      </c>
      <c r="E3087" s="1" t="s">
        <v>6604</v>
      </c>
      <c r="F3087" s="1" t="s">
        <v>7373</v>
      </c>
      <c r="G3087" s="1" t="s">
        <v>2904</v>
      </c>
      <c r="H3087" s="1" t="s">
        <v>2904</v>
      </c>
      <c r="I3087" s="1" t="s">
        <v>6610</v>
      </c>
      <c r="J3087" s="17" t="s">
        <v>6604</v>
      </c>
    </row>
    <row r="3088" spans="1:10" hidden="1">
      <c r="A3088" s="1" t="s">
        <v>6604</v>
      </c>
      <c r="B3088" s="17" t="s">
        <v>7374</v>
      </c>
      <c r="C3088" s="1" t="s">
        <v>6660</v>
      </c>
      <c r="D3088" s="1" t="s">
        <v>7375</v>
      </c>
      <c r="E3088" s="1" t="s">
        <v>6604</v>
      </c>
      <c r="F3088" s="1" t="s">
        <v>7375</v>
      </c>
      <c r="G3088" s="1" t="s">
        <v>2904</v>
      </c>
      <c r="H3088" s="1" t="s">
        <v>2904</v>
      </c>
      <c r="I3088" s="1" t="s">
        <v>6610</v>
      </c>
      <c r="J3088" s="17" t="s">
        <v>6604</v>
      </c>
    </row>
    <row r="3089" spans="1:10" hidden="1">
      <c r="A3089" s="1" t="s">
        <v>6604</v>
      </c>
      <c r="B3089" s="17" t="s">
        <v>7376</v>
      </c>
      <c r="C3089" s="1" t="s">
        <v>6660</v>
      </c>
      <c r="D3089" s="1" t="s">
        <v>7377</v>
      </c>
      <c r="E3089" s="1" t="s">
        <v>6604</v>
      </c>
      <c r="F3089" s="1" t="s">
        <v>7377</v>
      </c>
      <c r="G3089" s="1" t="s">
        <v>2904</v>
      </c>
      <c r="H3089" s="1" t="s">
        <v>2904</v>
      </c>
      <c r="I3089" s="1" t="s">
        <v>6610</v>
      </c>
      <c r="J3089" s="17" t="s">
        <v>6604</v>
      </c>
    </row>
    <row r="3090" spans="1:10" hidden="1">
      <c r="A3090" s="1" t="s">
        <v>6604</v>
      </c>
      <c r="B3090" s="17" t="s">
        <v>7378</v>
      </c>
      <c r="C3090" s="1" t="s">
        <v>6660</v>
      </c>
      <c r="D3090" s="1" t="s">
        <v>7379</v>
      </c>
      <c r="E3090" s="1" t="s">
        <v>6604</v>
      </c>
      <c r="F3090" s="1" t="s">
        <v>7379</v>
      </c>
      <c r="G3090" s="1" t="s">
        <v>2904</v>
      </c>
      <c r="H3090" s="1" t="s">
        <v>2904</v>
      </c>
      <c r="I3090" s="1" t="s">
        <v>6610</v>
      </c>
      <c r="J3090" s="17" t="s">
        <v>6604</v>
      </c>
    </row>
    <row r="3091" spans="1:10" hidden="1">
      <c r="A3091" s="1" t="s">
        <v>6604</v>
      </c>
      <c r="B3091" s="17" t="s">
        <v>7380</v>
      </c>
      <c r="C3091" s="1" t="s">
        <v>6660</v>
      </c>
      <c r="D3091" s="1" t="s">
        <v>7381</v>
      </c>
      <c r="E3091" s="1" t="s">
        <v>6604</v>
      </c>
      <c r="F3091" s="1" t="s">
        <v>7381</v>
      </c>
      <c r="G3091" s="1" t="s">
        <v>2904</v>
      </c>
      <c r="H3091" s="1" t="s">
        <v>2904</v>
      </c>
      <c r="I3091" s="1" t="s">
        <v>6610</v>
      </c>
      <c r="J3091" s="17" t="s">
        <v>6604</v>
      </c>
    </row>
    <row r="3092" spans="1:10" hidden="1">
      <c r="A3092" s="1" t="s">
        <v>6604</v>
      </c>
      <c r="B3092" s="17" t="s">
        <v>7382</v>
      </c>
      <c r="C3092" s="1" t="s">
        <v>6660</v>
      </c>
      <c r="D3092" s="1" t="s">
        <v>7383</v>
      </c>
      <c r="E3092" s="1" t="s">
        <v>6604</v>
      </c>
      <c r="F3092" s="1" t="s">
        <v>7383</v>
      </c>
      <c r="G3092" s="1" t="s">
        <v>2904</v>
      </c>
      <c r="H3092" s="1" t="s">
        <v>2904</v>
      </c>
      <c r="I3092" s="1" t="s">
        <v>6610</v>
      </c>
      <c r="J3092" s="17" t="s">
        <v>6604</v>
      </c>
    </row>
    <row r="3093" spans="1:10" hidden="1">
      <c r="A3093" s="1" t="s">
        <v>6604</v>
      </c>
      <c r="B3093" s="17" t="s">
        <v>7384</v>
      </c>
      <c r="C3093" s="1" t="s">
        <v>6660</v>
      </c>
      <c r="D3093" s="1" t="s">
        <v>7385</v>
      </c>
      <c r="E3093" s="1" t="s">
        <v>6604</v>
      </c>
      <c r="F3093" s="1" t="s">
        <v>7385</v>
      </c>
      <c r="G3093" s="1" t="s">
        <v>2904</v>
      </c>
      <c r="H3093" s="1" t="s">
        <v>2904</v>
      </c>
      <c r="I3093" s="1" t="s">
        <v>6610</v>
      </c>
      <c r="J3093" s="17" t="s">
        <v>6604</v>
      </c>
    </row>
    <row r="3094" spans="1:10" hidden="1">
      <c r="A3094" s="1" t="s">
        <v>6602</v>
      </c>
      <c r="B3094" s="17" t="s">
        <v>7386</v>
      </c>
      <c r="C3094" s="1" t="s">
        <v>6636</v>
      </c>
      <c r="D3094" s="1" t="s">
        <v>7387</v>
      </c>
      <c r="E3094" s="1" t="s">
        <v>6602</v>
      </c>
      <c r="F3094" s="1" t="s">
        <v>7387</v>
      </c>
      <c r="G3094" s="1" t="s">
        <v>2904</v>
      </c>
      <c r="H3094" s="1" t="s">
        <v>2904</v>
      </c>
      <c r="I3094" s="1" t="s">
        <v>6610</v>
      </c>
      <c r="J3094" s="17" t="s">
        <v>6602</v>
      </c>
    </row>
    <row r="3095" spans="1:10" hidden="1">
      <c r="A3095" s="1" t="s">
        <v>6602</v>
      </c>
      <c r="B3095" s="17" t="s">
        <v>7388</v>
      </c>
      <c r="C3095" s="1" t="s">
        <v>6636</v>
      </c>
      <c r="D3095" s="1" t="s">
        <v>7389</v>
      </c>
      <c r="E3095" s="1" t="s">
        <v>6602</v>
      </c>
      <c r="F3095" s="1" t="s">
        <v>7389</v>
      </c>
      <c r="G3095" s="1" t="s">
        <v>2904</v>
      </c>
      <c r="H3095" s="1" t="s">
        <v>2904</v>
      </c>
      <c r="I3095" s="1" t="s">
        <v>6610</v>
      </c>
      <c r="J3095" s="17" t="s">
        <v>6602</v>
      </c>
    </row>
    <row r="3096" spans="1:10" hidden="1">
      <c r="A3096" s="1" t="s">
        <v>6602</v>
      </c>
      <c r="B3096" s="17" t="s">
        <v>7390</v>
      </c>
      <c r="C3096" s="1" t="s">
        <v>6636</v>
      </c>
      <c r="D3096" s="1" t="s">
        <v>7391</v>
      </c>
      <c r="E3096" s="1" t="s">
        <v>6602</v>
      </c>
      <c r="F3096" s="1" t="s">
        <v>7391</v>
      </c>
      <c r="G3096" s="1" t="s">
        <v>2904</v>
      </c>
      <c r="H3096" s="1" t="s">
        <v>2904</v>
      </c>
      <c r="I3096" s="1" t="s">
        <v>6610</v>
      </c>
      <c r="J3096" s="17" t="s">
        <v>6602</v>
      </c>
    </row>
    <row r="3097" spans="1:10" hidden="1">
      <c r="A3097" s="1" t="s">
        <v>6602</v>
      </c>
      <c r="B3097" s="17" t="s">
        <v>7392</v>
      </c>
      <c r="C3097" s="1" t="s">
        <v>6636</v>
      </c>
      <c r="D3097" s="1" t="s">
        <v>7393</v>
      </c>
      <c r="E3097" s="1" t="s">
        <v>6602</v>
      </c>
      <c r="F3097" s="1" t="s">
        <v>7393</v>
      </c>
      <c r="G3097" s="1" t="s">
        <v>2904</v>
      </c>
      <c r="H3097" s="1" t="s">
        <v>2904</v>
      </c>
      <c r="I3097" s="1" t="s">
        <v>6610</v>
      </c>
      <c r="J3097" s="17" t="s">
        <v>6602</v>
      </c>
    </row>
    <row r="3098" spans="1:10" hidden="1">
      <c r="A3098" s="1" t="s">
        <v>6601</v>
      </c>
      <c r="B3098" s="17" t="s">
        <v>7394</v>
      </c>
      <c r="C3098" s="1" t="s">
        <v>6608</v>
      </c>
      <c r="D3098" s="1" t="s">
        <v>7395</v>
      </c>
      <c r="E3098" s="1" t="s">
        <v>6601</v>
      </c>
      <c r="F3098" s="1" t="s">
        <v>7395</v>
      </c>
      <c r="G3098" s="1" t="s">
        <v>2904</v>
      </c>
      <c r="H3098" s="1" t="s">
        <v>2904</v>
      </c>
      <c r="I3098" s="1" t="s">
        <v>6610</v>
      </c>
      <c r="J3098" s="17" t="s">
        <v>6601</v>
      </c>
    </row>
    <row r="3099" spans="1:10" hidden="1">
      <c r="A3099" s="1" t="s">
        <v>6601</v>
      </c>
      <c r="B3099" s="17" t="s">
        <v>7396</v>
      </c>
      <c r="C3099" s="1" t="s">
        <v>6608</v>
      </c>
      <c r="D3099" s="1" t="s">
        <v>7397</v>
      </c>
      <c r="E3099" s="1" t="s">
        <v>6601</v>
      </c>
      <c r="F3099" s="1" t="s">
        <v>7397</v>
      </c>
      <c r="G3099" s="1" t="s">
        <v>2904</v>
      </c>
      <c r="H3099" s="1" t="s">
        <v>2904</v>
      </c>
      <c r="I3099" s="1" t="s">
        <v>6610</v>
      </c>
      <c r="J3099" s="17" t="s">
        <v>6601</v>
      </c>
    </row>
    <row r="3100" spans="1:10" hidden="1">
      <c r="A3100" s="1" t="s">
        <v>6601</v>
      </c>
      <c r="B3100" s="17" t="s">
        <v>7398</v>
      </c>
      <c r="C3100" s="1" t="s">
        <v>6608</v>
      </c>
      <c r="D3100" s="1" t="s">
        <v>7399</v>
      </c>
      <c r="E3100" s="1" t="s">
        <v>6601</v>
      </c>
      <c r="F3100" s="1" t="s">
        <v>7399</v>
      </c>
      <c r="G3100" s="1" t="s">
        <v>2904</v>
      </c>
      <c r="H3100" s="1" t="s">
        <v>2904</v>
      </c>
      <c r="I3100" s="1" t="s">
        <v>6610</v>
      </c>
      <c r="J3100" s="17" t="s">
        <v>6601</v>
      </c>
    </row>
    <row r="3101" spans="1:10" hidden="1">
      <c r="A3101" s="1" t="s">
        <v>6601</v>
      </c>
      <c r="B3101" s="17" t="s">
        <v>7400</v>
      </c>
      <c r="C3101" s="1" t="s">
        <v>6608</v>
      </c>
      <c r="D3101" s="1" t="s">
        <v>7401</v>
      </c>
      <c r="E3101" s="1" t="s">
        <v>6601</v>
      </c>
      <c r="F3101" s="1" t="s">
        <v>7401</v>
      </c>
      <c r="G3101" s="1" t="s">
        <v>2904</v>
      </c>
      <c r="H3101" s="1" t="s">
        <v>2904</v>
      </c>
      <c r="I3101" s="1" t="s">
        <v>6610</v>
      </c>
      <c r="J3101" s="17" t="s">
        <v>6601</v>
      </c>
    </row>
    <row r="3102" spans="1:10" hidden="1">
      <c r="A3102" s="1" t="s">
        <v>6601</v>
      </c>
      <c r="B3102" s="17" t="s">
        <v>7402</v>
      </c>
      <c r="C3102" s="1" t="s">
        <v>6608</v>
      </c>
      <c r="D3102" s="1" t="s">
        <v>7403</v>
      </c>
      <c r="E3102" s="1" t="s">
        <v>6601</v>
      </c>
      <c r="F3102" s="1" t="s">
        <v>7403</v>
      </c>
      <c r="G3102" s="1" t="s">
        <v>2904</v>
      </c>
      <c r="H3102" s="1" t="s">
        <v>2904</v>
      </c>
      <c r="I3102" s="1" t="s">
        <v>6610</v>
      </c>
      <c r="J3102" s="17" t="s">
        <v>6601</v>
      </c>
    </row>
    <row r="3103" spans="1:10" hidden="1">
      <c r="A3103" s="1" t="s">
        <v>6601</v>
      </c>
      <c r="B3103" s="17" t="s">
        <v>7404</v>
      </c>
      <c r="C3103" s="1" t="s">
        <v>6608</v>
      </c>
      <c r="D3103" s="1" t="s">
        <v>7405</v>
      </c>
      <c r="E3103" s="1" t="s">
        <v>6601</v>
      </c>
      <c r="F3103" s="1" t="s">
        <v>7405</v>
      </c>
      <c r="G3103" s="1" t="s">
        <v>2904</v>
      </c>
      <c r="H3103" s="1" t="s">
        <v>2904</v>
      </c>
      <c r="I3103" s="1" t="s">
        <v>6610</v>
      </c>
      <c r="J3103" s="17" t="s">
        <v>6601</v>
      </c>
    </row>
    <row r="3104" spans="1:10" hidden="1">
      <c r="A3104" s="1" t="s">
        <v>6601</v>
      </c>
      <c r="B3104" s="17" t="s">
        <v>7406</v>
      </c>
      <c r="C3104" s="1" t="s">
        <v>6608</v>
      </c>
      <c r="D3104" s="1" t="s">
        <v>7407</v>
      </c>
      <c r="E3104" s="1" t="s">
        <v>6601</v>
      </c>
      <c r="F3104" s="1" t="s">
        <v>7407</v>
      </c>
      <c r="G3104" s="1" t="s">
        <v>2904</v>
      </c>
      <c r="H3104" s="1" t="s">
        <v>2904</v>
      </c>
      <c r="I3104" s="1" t="s">
        <v>6610</v>
      </c>
      <c r="J3104" s="17" t="s">
        <v>6601</v>
      </c>
    </row>
    <row r="3105" spans="1:10" hidden="1">
      <c r="A3105" s="1" t="s">
        <v>6601</v>
      </c>
      <c r="B3105" s="17" t="s">
        <v>7408</v>
      </c>
      <c r="C3105" s="1" t="s">
        <v>6608</v>
      </c>
      <c r="D3105" s="1" t="s">
        <v>7409</v>
      </c>
      <c r="E3105" s="1" t="s">
        <v>6601</v>
      </c>
      <c r="F3105" s="1" t="s">
        <v>7409</v>
      </c>
      <c r="G3105" s="1" t="s">
        <v>2904</v>
      </c>
      <c r="H3105" s="1" t="s">
        <v>2904</v>
      </c>
      <c r="I3105" s="1" t="s">
        <v>6610</v>
      </c>
      <c r="J3105" s="17" t="s">
        <v>6601</v>
      </c>
    </row>
    <row r="3106" spans="1:10" hidden="1">
      <c r="A3106" s="1" t="s">
        <v>6601</v>
      </c>
      <c r="B3106" s="17" t="s">
        <v>7410</v>
      </c>
      <c r="C3106" s="1" t="s">
        <v>6608</v>
      </c>
      <c r="D3106" s="1" t="s">
        <v>7411</v>
      </c>
      <c r="E3106" s="1" t="s">
        <v>6601</v>
      </c>
      <c r="F3106" s="1" t="s">
        <v>7411</v>
      </c>
      <c r="G3106" s="1" t="s">
        <v>2904</v>
      </c>
      <c r="H3106" s="1" t="s">
        <v>2904</v>
      </c>
      <c r="I3106" s="1" t="s">
        <v>6610</v>
      </c>
      <c r="J3106" s="17" t="s">
        <v>6601</v>
      </c>
    </row>
    <row r="3107" spans="1:10" hidden="1">
      <c r="A3107" s="1" t="s">
        <v>6601</v>
      </c>
      <c r="B3107" s="17" t="s">
        <v>7412</v>
      </c>
      <c r="C3107" s="1" t="s">
        <v>6608</v>
      </c>
      <c r="D3107" s="1" t="s">
        <v>7413</v>
      </c>
      <c r="E3107" s="1" t="s">
        <v>6601</v>
      </c>
      <c r="F3107" s="1" t="s">
        <v>7413</v>
      </c>
      <c r="G3107" s="1" t="s">
        <v>2904</v>
      </c>
      <c r="H3107" s="1" t="s">
        <v>2904</v>
      </c>
      <c r="I3107" s="1" t="s">
        <v>6610</v>
      </c>
      <c r="J3107" s="17" t="s">
        <v>6601</v>
      </c>
    </row>
    <row r="3108" spans="1:10" hidden="1">
      <c r="A3108" s="1" t="s">
        <v>6601</v>
      </c>
      <c r="B3108" s="17" t="s">
        <v>7414</v>
      </c>
      <c r="C3108" s="1" t="s">
        <v>6608</v>
      </c>
      <c r="D3108" s="1" t="s">
        <v>7415</v>
      </c>
      <c r="E3108" s="1" t="s">
        <v>6601</v>
      </c>
      <c r="F3108" s="1" t="s">
        <v>7415</v>
      </c>
      <c r="G3108" s="1" t="s">
        <v>2904</v>
      </c>
      <c r="H3108" s="1" t="s">
        <v>2904</v>
      </c>
      <c r="I3108" s="1" t="s">
        <v>6610</v>
      </c>
      <c r="J3108" s="17" t="s">
        <v>6601</v>
      </c>
    </row>
    <row r="3109" spans="1:10" hidden="1">
      <c r="A3109" s="1" t="s">
        <v>6601</v>
      </c>
      <c r="B3109" s="17" t="s">
        <v>5666</v>
      </c>
      <c r="C3109" s="1" t="s">
        <v>6608</v>
      </c>
      <c r="D3109" s="1" t="s">
        <v>7416</v>
      </c>
      <c r="E3109" s="1" t="s">
        <v>6601</v>
      </c>
      <c r="F3109" s="1" t="s">
        <v>7416</v>
      </c>
      <c r="G3109" s="1" t="s">
        <v>2904</v>
      </c>
      <c r="H3109" s="1" t="s">
        <v>2904</v>
      </c>
      <c r="I3109" s="1" t="s">
        <v>6610</v>
      </c>
      <c r="J3109" s="17" t="s">
        <v>6601</v>
      </c>
    </row>
    <row r="3110" spans="1:10" hidden="1">
      <c r="A3110" s="1" t="s">
        <v>6601</v>
      </c>
      <c r="B3110" s="17" t="s">
        <v>7417</v>
      </c>
      <c r="C3110" s="1" t="s">
        <v>6608</v>
      </c>
      <c r="D3110" s="1" t="s">
        <v>7418</v>
      </c>
      <c r="E3110" s="1" t="s">
        <v>6601</v>
      </c>
      <c r="F3110" s="1" t="s">
        <v>7418</v>
      </c>
      <c r="G3110" s="1" t="s">
        <v>2904</v>
      </c>
      <c r="H3110" s="1" t="s">
        <v>2904</v>
      </c>
      <c r="I3110" s="1" t="s">
        <v>6610</v>
      </c>
      <c r="J3110" s="17" t="s">
        <v>6601</v>
      </c>
    </row>
    <row r="3111" spans="1:10" hidden="1">
      <c r="A3111" s="1" t="s">
        <v>6601</v>
      </c>
      <c r="B3111" s="17" t="s">
        <v>7419</v>
      </c>
      <c r="C3111" s="1" t="s">
        <v>6608</v>
      </c>
      <c r="D3111" s="1" t="s">
        <v>7420</v>
      </c>
      <c r="E3111" s="1" t="s">
        <v>6601</v>
      </c>
      <c r="F3111" s="1" t="s">
        <v>7420</v>
      </c>
      <c r="G3111" s="1" t="s">
        <v>2904</v>
      </c>
      <c r="H3111" s="1" t="s">
        <v>2904</v>
      </c>
      <c r="I3111" s="1" t="s">
        <v>6610</v>
      </c>
      <c r="J3111" s="17" t="s">
        <v>6601</v>
      </c>
    </row>
    <row r="3112" spans="1:10" hidden="1">
      <c r="A3112" s="1" t="s">
        <v>6601</v>
      </c>
      <c r="B3112" s="17" t="s">
        <v>7421</v>
      </c>
      <c r="C3112" s="1" t="s">
        <v>6608</v>
      </c>
      <c r="D3112" s="1" t="s">
        <v>7422</v>
      </c>
      <c r="E3112" s="1" t="s">
        <v>6601</v>
      </c>
      <c r="F3112" s="1" t="s">
        <v>7422</v>
      </c>
      <c r="G3112" s="1" t="s">
        <v>2904</v>
      </c>
      <c r="H3112" s="1" t="s">
        <v>2904</v>
      </c>
      <c r="I3112" s="1" t="s">
        <v>6610</v>
      </c>
      <c r="J3112" s="17" t="s">
        <v>6601</v>
      </c>
    </row>
    <row r="3113" spans="1:10" hidden="1">
      <c r="A3113" s="1" t="s">
        <v>6601</v>
      </c>
      <c r="B3113" s="17" t="s">
        <v>7423</v>
      </c>
      <c r="C3113" s="1" t="s">
        <v>6608</v>
      </c>
      <c r="D3113" s="1" t="s">
        <v>7424</v>
      </c>
      <c r="E3113" s="1" t="s">
        <v>6601</v>
      </c>
      <c r="F3113" s="1" t="s">
        <v>7424</v>
      </c>
      <c r="G3113" s="1" t="s">
        <v>2904</v>
      </c>
      <c r="H3113" s="1" t="s">
        <v>2904</v>
      </c>
      <c r="I3113" s="1" t="s">
        <v>6610</v>
      </c>
      <c r="J3113" s="17" t="s">
        <v>6601</v>
      </c>
    </row>
    <row r="3114" spans="1:10" hidden="1">
      <c r="A3114" s="1" t="s">
        <v>6602</v>
      </c>
      <c r="B3114" s="17" t="s">
        <v>7425</v>
      </c>
      <c r="C3114" s="1" t="s">
        <v>6636</v>
      </c>
      <c r="D3114" s="1" t="s">
        <v>7426</v>
      </c>
      <c r="E3114" s="1" t="s">
        <v>6602</v>
      </c>
      <c r="F3114" s="1" t="s">
        <v>7426</v>
      </c>
      <c r="G3114" s="1" t="s">
        <v>2904</v>
      </c>
      <c r="H3114" s="1" t="s">
        <v>2904</v>
      </c>
      <c r="I3114" s="1" t="s">
        <v>6610</v>
      </c>
      <c r="J3114" s="17" t="s">
        <v>6602</v>
      </c>
    </row>
    <row r="3115" spans="1:10" hidden="1">
      <c r="A3115" s="1" t="s">
        <v>6602</v>
      </c>
      <c r="B3115" s="17" t="s">
        <v>7427</v>
      </c>
      <c r="C3115" s="1" t="s">
        <v>6636</v>
      </c>
      <c r="D3115" s="1" t="s">
        <v>7428</v>
      </c>
      <c r="E3115" s="1" t="s">
        <v>6602</v>
      </c>
      <c r="F3115" s="1" t="s">
        <v>7428</v>
      </c>
      <c r="G3115" s="1" t="s">
        <v>2904</v>
      </c>
      <c r="H3115" s="1" t="s">
        <v>2904</v>
      </c>
      <c r="I3115" s="1" t="s">
        <v>6610</v>
      </c>
      <c r="J3115" s="17" t="s">
        <v>6602</v>
      </c>
    </row>
    <row r="3116" spans="1:10" hidden="1">
      <c r="A3116" s="1" t="s">
        <v>6602</v>
      </c>
      <c r="B3116" s="17" t="s">
        <v>7429</v>
      </c>
      <c r="C3116" s="1" t="s">
        <v>6636</v>
      </c>
      <c r="D3116" s="1" t="s">
        <v>7430</v>
      </c>
      <c r="E3116" s="1" t="s">
        <v>6602</v>
      </c>
      <c r="F3116" s="1" t="s">
        <v>7430</v>
      </c>
      <c r="G3116" s="1" t="s">
        <v>2904</v>
      </c>
      <c r="H3116" s="1" t="s">
        <v>2904</v>
      </c>
      <c r="I3116" s="1" t="s">
        <v>6610</v>
      </c>
      <c r="J3116" s="17" t="s">
        <v>6602</v>
      </c>
    </row>
    <row r="3117" spans="1:10" hidden="1">
      <c r="A3117" s="1" t="s">
        <v>6602</v>
      </c>
      <c r="B3117" s="17" t="s">
        <v>7431</v>
      </c>
      <c r="C3117" s="1" t="s">
        <v>6636</v>
      </c>
      <c r="D3117" s="1" t="s">
        <v>7432</v>
      </c>
      <c r="E3117" s="1" t="s">
        <v>6602</v>
      </c>
      <c r="F3117" s="1" t="s">
        <v>7432</v>
      </c>
      <c r="G3117" s="1" t="s">
        <v>2904</v>
      </c>
      <c r="H3117" s="1" t="s">
        <v>2904</v>
      </c>
      <c r="I3117" s="1" t="s">
        <v>6610</v>
      </c>
      <c r="J3117" s="17" t="s">
        <v>6602</v>
      </c>
    </row>
    <row r="3118" spans="1:10" hidden="1">
      <c r="A3118" s="1" t="s">
        <v>6602</v>
      </c>
      <c r="B3118" s="17" t="s">
        <v>7433</v>
      </c>
      <c r="C3118" s="1" t="s">
        <v>6636</v>
      </c>
      <c r="D3118" s="1" t="s">
        <v>7434</v>
      </c>
      <c r="E3118" s="1" t="s">
        <v>6602</v>
      </c>
      <c r="F3118" s="1" t="s">
        <v>7434</v>
      </c>
      <c r="G3118" s="1" t="s">
        <v>2904</v>
      </c>
      <c r="H3118" s="1" t="s">
        <v>2904</v>
      </c>
      <c r="I3118" s="1" t="s">
        <v>6610</v>
      </c>
      <c r="J3118" s="17" t="s">
        <v>6602</v>
      </c>
    </row>
    <row r="3119" spans="1:10" hidden="1">
      <c r="A3119" s="1" t="s">
        <v>6602</v>
      </c>
      <c r="B3119" s="17" t="s">
        <v>7435</v>
      </c>
      <c r="C3119" s="1" t="s">
        <v>6636</v>
      </c>
      <c r="D3119" s="1" t="s">
        <v>7436</v>
      </c>
      <c r="E3119" s="1" t="s">
        <v>6602</v>
      </c>
      <c r="F3119" s="1" t="s">
        <v>7436</v>
      </c>
      <c r="G3119" s="1" t="s">
        <v>2904</v>
      </c>
      <c r="H3119" s="1" t="s">
        <v>2904</v>
      </c>
      <c r="I3119" s="1" t="s">
        <v>6610</v>
      </c>
      <c r="J3119" s="17" t="s">
        <v>6602</v>
      </c>
    </row>
    <row r="3120" spans="1:10" hidden="1">
      <c r="A3120" s="1" t="s">
        <v>6602</v>
      </c>
      <c r="B3120" s="17" t="s">
        <v>7437</v>
      </c>
      <c r="C3120" s="1" t="s">
        <v>6636</v>
      </c>
      <c r="D3120" s="1" t="s">
        <v>7438</v>
      </c>
      <c r="E3120" s="1" t="s">
        <v>6602</v>
      </c>
      <c r="F3120" s="1" t="s">
        <v>7438</v>
      </c>
      <c r="G3120" s="1" t="s">
        <v>2904</v>
      </c>
      <c r="H3120" s="1" t="s">
        <v>2904</v>
      </c>
      <c r="I3120" s="1" t="s">
        <v>6610</v>
      </c>
      <c r="J3120" s="17" t="s">
        <v>6602</v>
      </c>
    </row>
    <row r="3121" spans="1:10" hidden="1">
      <c r="A3121" s="1" t="s">
        <v>6602</v>
      </c>
      <c r="B3121" s="17" t="s">
        <v>7439</v>
      </c>
      <c r="C3121" s="1" t="s">
        <v>6636</v>
      </c>
      <c r="D3121" s="1" t="s">
        <v>7440</v>
      </c>
      <c r="E3121" s="1" t="s">
        <v>6602</v>
      </c>
      <c r="F3121" s="1" t="s">
        <v>7440</v>
      </c>
      <c r="G3121" s="1" t="s">
        <v>2904</v>
      </c>
      <c r="H3121" s="1" t="s">
        <v>2904</v>
      </c>
      <c r="I3121" s="1" t="s">
        <v>6610</v>
      </c>
      <c r="J3121" s="17" t="s">
        <v>6602</v>
      </c>
    </row>
    <row r="3122" spans="1:10" hidden="1">
      <c r="A3122" s="1" t="s">
        <v>6602</v>
      </c>
      <c r="B3122" s="17" t="s">
        <v>7441</v>
      </c>
      <c r="C3122" s="1" t="s">
        <v>6636</v>
      </c>
      <c r="D3122" s="1" t="s">
        <v>7442</v>
      </c>
      <c r="E3122" s="1" t="s">
        <v>6602</v>
      </c>
      <c r="F3122" s="1" t="s">
        <v>7442</v>
      </c>
      <c r="G3122" s="1" t="s">
        <v>2904</v>
      </c>
      <c r="H3122" s="1" t="s">
        <v>2904</v>
      </c>
      <c r="I3122" s="1" t="s">
        <v>6610</v>
      </c>
      <c r="J3122" s="17" t="s">
        <v>6602</v>
      </c>
    </row>
    <row r="3123" spans="1:10" hidden="1">
      <c r="A3123" s="1" t="s">
        <v>6602</v>
      </c>
      <c r="B3123" s="17" t="s">
        <v>7443</v>
      </c>
      <c r="C3123" s="1" t="s">
        <v>6636</v>
      </c>
      <c r="D3123" s="1" t="s">
        <v>7444</v>
      </c>
      <c r="E3123" s="1" t="s">
        <v>6602</v>
      </c>
      <c r="F3123" s="1" t="s">
        <v>7444</v>
      </c>
      <c r="G3123" s="1" t="s">
        <v>2904</v>
      </c>
      <c r="H3123" s="1" t="s">
        <v>2904</v>
      </c>
      <c r="I3123" s="1" t="s">
        <v>6610</v>
      </c>
      <c r="J3123" s="17" t="s">
        <v>6602</v>
      </c>
    </row>
    <row r="3124" spans="1:10" hidden="1">
      <c r="A3124" s="1" t="s">
        <v>6602</v>
      </c>
      <c r="B3124" s="17" t="s">
        <v>7445</v>
      </c>
      <c r="C3124" s="1" t="s">
        <v>6636</v>
      </c>
      <c r="D3124" s="1" t="s">
        <v>7446</v>
      </c>
      <c r="E3124" s="1" t="s">
        <v>6602</v>
      </c>
      <c r="F3124" s="1" t="s">
        <v>7446</v>
      </c>
      <c r="G3124" s="1" t="s">
        <v>2904</v>
      </c>
      <c r="H3124" s="1" t="s">
        <v>2904</v>
      </c>
      <c r="I3124" s="1" t="s">
        <v>6610</v>
      </c>
      <c r="J3124" s="17" t="s">
        <v>6602</v>
      </c>
    </row>
    <row r="3125" spans="1:10" hidden="1">
      <c r="A3125" s="1" t="s">
        <v>6602</v>
      </c>
      <c r="B3125" s="17" t="s">
        <v>7447</v>
      </c>
      <c r="C3125" s="1" t="s">
        <v>6636</v>
      </c>
      <c r="D3125" s="1" t="s">
        <v>7448</v>
      </c>
      <c r="E3125" s="1" t="s">
        <v>6602</v>
      </c>
      <c r="F3125" s="1" t="s">
        <v>7448</v>
      </c>
      <c r="G3125" s="1" t="s">
        <v>2904</v>
      </c>
      <c r="H3125" s="1" t="s">
        <v>2904</v>
      </c>
      <c r="I3125" s="1" t="s">
        <v>6610</v>
      </c>
      <c r="J3125" s="17" t="s">
        <v>6602</v>
      </c>
    </row>
    <row r="3126" spans="1:10" hidden="1">
      <c r="A3126" s="1" t="s">
        <v>6602</v>
      </c>
      <c r="B3126" s="17" t="s">
        <v>7449</v>
      </c>
      <c r="C3126" s="1" t="s">
        <v>6636</v>
      </c>
      <c r="D3126" s="1" t="s">
        <v>7450</v>
      </c>
      <c r="E3126" s="1" t="s">
        <v>6602</v>
      </c>
      <c r="F3126" s="1" t="s">
        <v>7450</v>
      </c>
      <c r="G3126" s="1" t="s">
        <v>2904</v>
      </c>
      <c r="H3126" s="1" t="s">
        <v>2904</v>
      </c>
      <c r="I3126" s="1" t="s">
        <v>6610</v>
      </c>
      <c r="J3126" s="17" t="s">
        <v>6602</v>
      </c>
    </row>
    <row r="3127" spans="1:10" hidden="1">
      <c r="A3127" s="1" t="s">
        <v>6602</v>
      </c>
      <c r="B3127" s="17" t="s">
        <v>7451</v>
      </c>
      <c r="C3127" s="1" t="s">
        <v>6636</v>
      </c>
      <c r="D3127" s="1" t="s">
        <v>7452</v>
      </c>
      <c r="E3127" s="1" t="s">
        <v>6602</v>
      </c>
      <c r="F3127" s="1" t="s">
        <v>7452</v>
      </c>
      <c r="G3127" s="1" t="s">
        <v>2904</v>
      </c>
      <c r="H3127" s="1" t="s">
        <v>2904</v>
      </c>
      <c r="I3127" s="1" t="s">
        <v>6610</v>
      </c>
      <c r="J3127" s="17" t="s">
        <v>6602</v>
      </c>
    </row>
    <row r="3128" spans="1:10" hidden="1">
      <c r="A3128" s="1" t="s">
        <v>6602</v>
      </c>
      <c r="B3128" s="17" t="s">
        <v>7453</v>
      </c>
      <c r="C3128" s="1" t="s">
        <v>6636</v>
      </c>
      <c r="D3128" s="1" t="s">
        <v>7454</v>
      </c>
      <c r="E3128" s="1" t="s">
        <v>6602</v>
      </c>
      <c r="F3128" s="1" t="s">
        <v>7454</v>
      </c>
      <c r="G3128" s="1" t="s">
        <v>2904</v>
      </c>
      <c r="H3128" s="1" t="s">
        <v>2904</v>
      </c>
      <c r="I3128" s="1" t="s">
        <v>6610</v>
      </c>
      <c r="J3128" s="17" t="s">
        <v>6602</v>
      </c>
    </row>
    <row r="3129" spans="1:10" hidden="1">
      <c r="A3129" s="1" t="s">
        <v>6605</v>
      </c>
      <c r="B3129" s="17" t="s">
        <v>7455</v>
      </c>
      <c r="C3129" s="1" t="s">
        <v>6773</v>
      </c>
      <c r="D3129" s="1" t="s">
        <v>7456</v>
      </c>
      <c r="E3129" s="1" t="s">
        <v>6605</v>
      </c>
      <c r="F3129" s="1" t="s">
        <v>7456</v>
      </c>
      <c r="G3129" s="1" t="s">
        <v>2904</v>
      </c>
      <c r="H3129" s="1" t="s">
        <v>2904</v>
      </c>
      <c r="I3129" s="1" t="s">
        <v>6610</v>
      </c>
      <c r="J3129" s="17" t="s">
        <v>6605</v>
      </c>
    </row>
    <row r="3130" spans="1:10" hidden="1">
      <c r="A3130" s="1" t="s">
        <v>6605</v>
      </c>
      <c r="B3130" s="17" t="s">
        <v>7457</v>
      </c>
      <c r="C3130" s="1" t="s">
        <v>6773</v>
      </c>
      <c r="D3130" s="1" t="s">
        <v>7458</v>
      </c>
      <c r="E3130" s="1" t="s">
        <v>6605</v>
      </c>
      <c r="F3130" s="1" t="s">
        <v>7458</v>
      </c>
      <c r="G3130" s="1" t="s">
        <v>2904</v>
      </c>
      <c r="H3130" s="1" t="s">
        <v>2904</v>
      </c>
      <c r="I3130" s="1" t="s">
        <v>6610</v>
      </c>
      <c r="J3130" s="17" t="s">
        <v>6605</v>
      </c>
    </row>
    <row r="3131" spans="1:10" hidden="1">
      <c r="A3131" s="1" t="s">
        <v>6605</v>
      </c>
      <c r="B3131" s="17" t="s">
        <v>7459</v>
      </c>
      <c r="C3131" s="1" t="s">
        <v>6773</v>
      </c>
      <c r="D3131" s="1" t="s">
        <v>7460</v>
      </c>
      <c r="E3131" s="1" t="s">
        <v>6605</v>
      </c>
      <c r="F3131" s="1" t="s">
        <v>7460</v>
      </c>
      <c r="G3131" s="1" t="s">
        <v>2904</v>
      </c>
      <c r="H3131" s="1" t="s">
        <v>2904</v>
      </c>
      <c r="I3131" s="1" t="s">
        <v>6610</v>
      </c>
      <c r="J3131" s="17" t="s">
        <v>6605</v>
      </c>
    </row>
    <row r="3132" spans="1:10" hidden="1">
      <c r="A3132" s="1" t="s">
        <v>6605</v>
      </c>
      <c r="B3132" s="17" t="s">
        <v>7461</v>
      </c>
      <c r="C3132" s="1" t="s">
        <v>6773</v>
      </c>
      <c r="D3132" s="1" t="s">
        <v>7462</v>
      </c>
      <c r="E3132" s="1" t="s">
        <v>6605</v>
      </c>
      <c r="F3132" s="1" t="s">
        <v>7462</v>
      </c>
      <c r="G3132" s="1" t="s">
        <v>2904</v>
      </c>
      <c r="H3132" s="1" t="s">
        <v>2904</v>
      </c>
      <c r="I3132" s="1" t="s">
        <v>6610</v>
      </c>
      <c r="J3132" s="17" t="s">
        <v>6605</v>
      </c>
    </row>
    <row r="3133" spans="1:10" hidden="1">
      <c r="A3133" s="1" t="s">
        <v>6601</v>
      </c>
      <c r="B3133" s="17" t="s">
        <v>7463</v>
      </c>
      <c r="C3133" s="1" t="s">
        <v>6608</v>
      </c>
      <c r="D3133" s="1" t="s">
        <v>7463</v>
      </c>
      <c r="E3133" s="1" t="s">
        <v>6601</v>
      </c>
      <c r="F3133" s="1" t="s">
        <v>7464</v>
      </c>
      <c r="G3133" s="1" t="s">
        <v>2904</v>
      </c>
      <c r="H3133" s="1" t="s">
        <v>2904</v>
      </c>
      <c r="I3133" s="1" t="s">
        <v>6610</v>
      </c>
      <c r="J3133" s="17" t="s">
        <v>6601</v>
      </c>
    </row>
    <row r="3134" spans="1:10" hidden="1">
      <c r="A3134" s="1" t="s">
        <v>6601</v>
      </c>
      <c r="B3134" s="17" t="s">
        <v>5436</v>
      </c>
      <c r="C3134" s="1" t="s">
        <v>6608</v>
      </c>
      <c r="D3134" s="1" t="s">
        <v>5436</v>
      </c>
      <c r="E3134" s="1" t="s">
        <v>6601</v>
      </c>
      <c r="F3134" s="1" t="s">
        <v>7465</v>
      </c>
      <c r="G3134" s="1" t="s">
        <v>2904</v>
      </c>
      <c r="H3134" s="1" t="s">
        <v>2904</v>
      </c>
      <c r="I3134" s="1" t="s">
        <v>6610</v>
      </c>
      <c r="J3134" s="17" t="s">
        <v>6601</v>
      </c>
    </row>
    <row r="3135" spans="1:10" hidden="1">
      <c r="A3135" s="1" t="s">
        <v>6601</v>
      </c>
      <c r="B3135" s="17" t="s">
        <v>7466</v>
      </c>
      <c r="C3135" s="1" t="s">
        <v>6608</v>
      </c>
      <c r="D3135" s="1" t="s">
        <v>7466</v>
      </c>
      <c r="E3135" s="1" t="s">
        <v>6601</v>
      </c>
      <c r="F3135" s="1" t="s">
        <v>7467</v>
      </c>
      <c r="G3135" s="1" t="s">
        <v>2904</v>
      </c>
      <c r="H3135" s="1" t="s">
        <v>2904</v>
      </c>
      <c r="I3135" s="1" t="s">
        <v>6610</v>
      </c>
      <c r="J3135" s="17" t="s">
        <v>6601</v>
      </c>
    </row>
    <row r="3136" spans="1:10" hidden="1">
      <c r="A3136" s="1" t="s">
        <v>6605</v>
      </c>
      <c r="B3136" s="17" t="s">
        <v>5510</v>
      </c>
      <c r="C3136" s="1" t="s">
        <v>6773</v>
      </c>
      <c r="D3136" s="1" t="s">
        <v>5510</v>
      </c>
      <c r="E3136" s="1" t="s">
        <v>6605</v>
      </c>
      <c r="F3136" s="1" t="s">
        <v>7468</v>
      </c>
      <c r="G3136" s="1" t="s">
        <v>2904</v>
      </c>
      <c r="H3136" s="1" t="s">
        <v>2904</v>
      </c>
      <c r="I3136" s="1" t="s">
        <v>6610</v>
      </c>
      <c r="J3136" s="17" t="s">
        <v>6605</v>
      </c>
    </row>
    <row r="3137" spans="1:10" hidden="1">
      <c r="A3137" s="1" t="s">
        <v>6605</v>
      </c>
      <c r="B3137" s="17" t="s">
        <v>5678</v>
      </c>
      <c r="C3137" s="1" t="s">
        <v>6773</v>
      </c>
      <c r="D3137" s="1" t="s">
        <v>5678</v>
      </c>
      <c r="E3137" s="1" t="s">
        <v>6605</v>
      </c>
      <c r="F3137" s="1" t="s">
        <v>7469</v>
      </c>
      <c r="G3137" s="1" t="s">
        <v>2904</v>
      </c>
      <c r="H3137" s="1" t="s">
        <v>2904</v>
      </c>
      <c r="I3137" s="1" t="s">
        <v>6610</v>
      </c>
      <c r="J3137" s="17" t="s">
        <v>6605</v>
      </c>
    </row>
    <row r="3138" spans="1:10" hidden="1">
      <c r="A3138" s="1" t="s">
        <v>6604</v>
      </c>
      <c r="B3138" s="17" t="s">
        <v>5698</v>
      </c>
      <c r="C3138" s="1" t="s">
        <v>6660</v>
      </c>
      <c r="D3138" s="1" t="s">
        <v>5698</v>
      </c>
      <c r="E3138" s="1" t="s">
        <v>6604</v>
      </c>
      <c r="F3138" s="1" t="s">
        <v>7470</v>
      </c>
      <c r="G3138" s="1" t="s">
        <v>2904</v>
      </c>
      <c r="H3138" s="1" t="s">
        <v>2904</v>
      </c>
      <c r="I3138" s="1" t="s">
        <v>6610</v>
      </c>
      <c r="J3138" s="17" t="s">
        <v>6604</v>
      </c>
    </row>
    <row r="3139" spans="1:10" hidden="1">
      <c r="A3139" s="1" t="s">
        <v>6605</v>
      </c>
      <c r="B3139" s="17" t="s">
        <v>5564</v>
      </c>
      <c r="C3139" s="1" t="s">
        <v>6773</v>
      </c>
      <c r="D3139" s="1" t="s">
        <v>5564</v>
      </c>
      <c r="E3139" s="1" t="s">
        <v>6605</v>
      </c>
      <c r="F3139" s="1" t="s">
        <v>7471</v>
      </c>
      <c r="G3139" s="1" t="s">
        <v>2904</v>
      </c>
      <c r="H3139" s="1" t="s">
        <v>2904</v>
      </c>
      <c r="I3139" s="1" t="s">
        <v>6610</v>
      </c>
      <c r="J3139" s="17" t="s">
        <v>6605</v>
      </c>
    </row>
    <row r="3140" spans="1:10" hidden="1">
      <c r="A3140" s="1" t="s">
        <v>6602</v>
      </c>
      <c r="B3140" s="17" t="s">
        <v>5440</v>
      </c>
      <c r="C3140" s="1" t="s">
        <v>6636</v>
      </c>
      <c r="D3140" s="1" t="s">
        <v>5440</v>
      </c>
      <c r="E3140" s="1" t="s">
        <v>6602</v>
      </c>
      <c r="F3140" s="1" t="s">
        <v>7472</v>
      </c>
      <c r="G3140" s="1" t="s">
        <v>2904</v>
      </c>
      <c r="H3140" s="1" t="s">
        <v>2904</v>
      </c>
      <c r="I3140" s="1" t="s">
        <v>6610</v>
      </c>
      <c r="J3140" s="17" t="s">
        <v>6602</v>
      </c>
    </row>
    <row r="3141" spans="1:10" hidden="1">
      <c r="A3141" s="1" t="s">
        <v>6601</v>
      </c>
      <c r="B3141" s="17" t="s">
        <v>5662</v>
      </c>
      <c r="C3141" s="1" t="s">
        <v>6608</v>
      </c>
      <c r="D3141" s="1" t="s">
        <v>5662</v>
      </c>
      <c r="E3141" s="1" t="s">
        <v>6601</v>
      </c>
      <c r="F3141" s="1" t="s">
        <v>7473</v>
      </c>
      <c r="G3141" s="1" t="s">
        <v>2904</v>
      </c>
      <c r="H3141" s="1" t="s">
        <v>2904</v>
      </c>
      <c r="I3141" s="1" t="s">
        <v>6610</v>
      </c>
      <c r="J3141" s="17" t="s">
        <v>6601</v>
      </c>
    </row>
    <row r="3142" spans="1:10" hidden="1">
      <c r="A3142" s="1" t="s">
        <v>6601</v>
      </c>
      <c r="B3142" s="17" t="s">
        <v>5506</v>
      </c>
      <c r="C3142" s="1" t="s">
        <v>6608</v>
      </c>
      <c r="D3142" s="1" t="s">
        <v>5506</v>
      </c>
      <c r="E3142" s="1" t="s">
        <v>6601</v>
      </c>
      <c r="F3142" s="1" t="s">
        <v>7474</v>
      </c>
      <c r="G3142" s="1" t="s">
        <v>2904</v>
      </c>
      <c r="H3142" s="1" t="s">
        <v>2904</v>
      </c>
      <c r="I3142" s="1" t="s">
        <v>6610</v>
      </c>
      <c r="J3142" s="17" t="s">
        <v>6601</v>
      </c>
    </row>
    <row r="3143" spans="1:10" hidden="1">
      <c r="A3143" s="1" t="s">
        <v>6601</v>
      </c>
      <c r="B3143" s="17" t="s">
        <v>5660</v>
      </c>
      <c r="C3143" s="1" t="s">
        <v>6608</v>
      </c>
      <c r="D3143" s="1" t="s">
        <v>5660</v>
      </c>
      <c r="E3143" s="1" t="s">
        <v>6601</v>
      </c>
      <c r="F3143" s="1" t="s">
        <v>7475</v>
      </c>
      <c r="G3143" s="1" t="s">
        <v>2904</v>
      </c>
      <c r="H3143" s="1" t="s">
        <v>2904</v>
      </c>
      <c r="I3143" s="1" t="s">
        <v>6610</v>
      </c>
      <c r="J3143" s="17" t="s">
        <v>6601</v>
      </c>
    </row>
    <row r="3144" spans="1:10" hidden="1">
      <c r="A3144" s="1" t="s">
        <v>6601</v>
      </c>
      <c r="B3144" s="17" t="s">
        <v>5656</v>
      </c>
      <c r="C3144" s="1" t="s">
        <v>6608</v>
      </c>
      <c r="D3144" s="1" t="s">
        <v>5656</v>
      </c>
      <c r="E3144" s="1" t="s">
        <v>6601</v>
      </c>
      <c r="F3144" s="1" t="s">
        <v>7476</v>
      </c>
      <c r="G3144" s="1" t="s">
        <v>2904</v>
      </c>
      <c r="H3144" s="1" t="s">
        <v>2904</v>
      </c>
      <c r="I3144" s="1" t="s">
        <v>6610</v>
      </c>
      <c r="J3144" s="17" t="s">
        <v>6601</v>
      </c>
    </row>
    <row r="3145" spans="1:10" hidden="1">
      <c r="A3145" s="17" t="s">
        <v>7483</v>
      </c>
      <c r="B3145" s="17" t="s">
        <v>7483</v>
      </c>
      <c r="C3145" s="1" t="s">
        <v>7500</v>
      </c>
      <c r="D3145" s="1" t="s">
        <v>7500</v>
      </c>
      <c r="E3145" s="17" t="s">
        <v>7483</v>
      </c>
      <c r="F3145" s="1" t="s">
        <v>7500</v>
      </c>
      <c r="G3145" s="1" t="s">
        <v>2648</v>
      </c>
      <c r="H3145" s="1" t="s">
        <v>2800</v>
      </c>
      <c r="I3145" s="1" t="s">
        <v>993</v>
      </c>
      <c r="J3145" s="17" t="s">
        <v>7483</v>
      </c>
    </row>
    <row r="3146" spans="1:10" hidden="1">
      <c r="A3146" s="17" t="s">
        <v>7492</v>
      </c>
      <c r="B3146" s="17" t="s">
        <v>7492</v>
      </c>
      <c r="C3146" s="1" t="s">
        <v>7501</v>
      </c>
      <c r="D3146" s="1" t="s">
        <v>7501</v>
      </c>
      <c r="E3146" s="17" t="s">
        <v>7492</v>
      </c>
      <c r="F3146" s="1" t="s">
        <v>7501</v>
      </c>
      <c r="G3146" s="1" t="s">
        <v>2648</v>
      </c>
      <c r="H3146" s="1" t="s">
        <v>2800</v>
      </c>
      <c r="I3146" s="1" t="s">
        <v>1018</v>
      </c>
      <c r="J3146" s="17" t="s">
        <v>7492</v>
      </c>
    </row>
    <row r="3147" spans="1:10" hidden="1">
      <c r="A3147" s="1" t="s">
        <v>4384</v>
      </c>
      <c r="B3147" s="17" t="s">
        <v>7519</v>
      </c>
      <c r="C3147" s="1" t="s">
        <v>7527</v>
      </c>
      <c r="D3147" s="1" t="s">
        <v>7527</v>
      </c>
      <c r="E3147" s="2" t="s">
        <v>7519</v>
      </c>
      <c r="F3147" s="1" t="s">
        <v>7527</v>
      </c>
      <c r="G3147" s="1" t="s">
        <v>2761</v>
      </c>
      <c r="H3147" s="1" t="s">
        <v>2887</v>
      </c>
      <c r="I3147" s="1" t="s">
        <v>1025</v>
      </c>
      <c r="J3147" s="17" t="s">
        <v>4384</v>
      </c>
    </row>
    <row r="3148" spans="1:10" hidden="1">
      <c r="A3148" s="1" t="s">
        <v>4384</v>
      </c>
      <c r="B3148" s="17" t="s">
        <v>7520</v>
      </c>
      <c r="C3148" s="1" t="s">
        <v>7528</v>
      </c>
      <c r="D3148" s="1" t="s">
        <v>7528</v>
      </c>
      <c r="E3148" s="2" t="s">
        <v>7520</v>
      </c>
      <c r="F3148" s="1" t="s">
        <v>7528</v>
      </c>
      <c r="G3148" s="1" t="s">
        <v>2761</v>
      </c>
      <c r="H3148" s="1" t="s">
        <v>2887</v>
      </c>
      <c r="I3148" s="1" t="s">
        <v>1025</v>
      </c>
      <c r="J3148" s="17" t="s">
        <v>4384</v>
      </c>
    </row>
    <row r="3149" spans="1:10" hidden="1">
      <c r="A3149" s="1" t="s">
        <v>4384</v>
      </c>
      <c r="B3149" s="17" t="s">
        <v>7521</v>
      </c>
      <c r="C3149" s="1" t="s">
        <v>7529</v>
      </c>
      <c r="D3149" s="1" t="s">
        <v>7529</v>
      </c>
      <c r="E3149" s="2" t="s">
        <v>7521</v>
      </c>
      <c r="F3149" s="1" t="s">
        <v>7529</v>
      </c>
      <c r="G3149" s="1" t="s">
        <v>2761</v>
      </c>
      <c r="H3149" s="1" t="s">
        <v>2887</v>
      </c>
      <c r="I3149" s="1" t="s">
        <v>1025</v>
      </c>
      <c r="J3149" s="17" t="s">
        <v>4384</v>
      </c>
    </row>
    <row r="3150" spans="1:10" hidden="1">
      <c r="A3150" s="1" t="s">
        <v>4384</v>
      </c>
      <c r="B3150" s="17" t="s">
        <v>7522</v>
      </c>
      <c r="C3150" s="1" t="s">
        <v>7530</v>
      </c>
      <c r="D3150" s="1" t="s">
        <v>7530</v>
      </c>
      <c r="E3150" s="2" t="s">
        <v>7522</v>
      </c>
      <c r="F3150" s="1" t="s">
        <v>7530</v>
      </c>
      <c r="G3150" s="1" t="s">
        <v>2761</v>
      </c>
      <c r="H3150" s="1" t="s">
        <v>2887</v>
      </c>
      <c r="I3150" s="1" t="s">
        <v>1025</v>
      </c>
      <c r="J3150" s="17" t="s">
        <v>4384</v>
      </c>
    </row>
    <row r="3151" spans="1:10" hidden="1">
      <c r="A3151" s="1" t="s">
        <v>4384</v>
      </c>
      <c r="B3151" s="17" t="s">
        <v>7523</v>
      </c>
      <c r="C3151" s="1" t="s">
        <v>7531</v>
      </c>
      <c r="D3151" s="1" t="s">
        <v>7531</v>
      </c>
      <c r="E3151" s="2" t="s">
        <v>7523</v>
      </c>
      <c r="F3151" s="1" t="s">
        <v>7531</v>
      </c>
      <c r="G3151" s="1" t="s">
        <v>2761</v>
      </c>
      <c r="H3151" s="1" t="s">
        <v>2887</v>
      </c>
      <c r="I3151" s="1" t="s">
        <v>1025</v>
      </c>
      <c r="J3151" s="17" t="s">
        <v>4384</v>
      </c>
    </row>
    <row r="3152" spans="1:10" hidden="1">
      <c r="A3152" s="1" t="s">
        <v>4384</v>
      </c>
      <c r="B3152" s="17" t="s">
        <v>7524</v>
      </c>
      <c r="C3152" s="1" t="s">
        <v>7532</v>
      </c>
      <c r="D3152" s="1" t="s">
        <v>7532</v>
      </c>
      <c r="E3152" s="2" t="s">
        <v>7524</v>
      </c>
      <c r="F3152" s="1" t="s">
        <v>7532</v>
      </c>
      <c r="G3152" s="1" t="s">
        <v>2761</v>
      </c>
      <c r="H3152" s="1" t="s">
        <v>2887</v>
      </c>
      <c r="I3152" s="1" t="s">
        <v>1025</v>
      </c>
      <c r="J3152" s="17" t="s">
        <v>4384</v>
      </c>
    </row>
    <row r="3153" spans="1:10" hidden="1">
      <c r="A3153" s="1" t="s">
        <v>4384</v>
      </c>
      <c r="B3153" s="17" t="s">
        <v>7525</v>
      </c>
      <c r="C3153" s="1" t="s">
        <v>7533</v>
      </c>
      <c r="D3153" s="1" t="s">
        <v>7533</v>
      </c>
      <c r="E3153" s="2" t="s">
        <v>7525</v>
      </c>
      <c r="F3153" s="1" t="s">
        <v>7533</v>
      </c>
      <c r="G3153" s="1" t="s">
        <v>2761</v>
      </c>
      <c r="H3153" s="1" t="s">
        <v>2887</v>
      </c>
      <c r="I3153" s="1" t="s">
        <v>1025</v>
      </c>
      <c r="J3153" s="17" t="s">
        <v>4384</v>
      </c>
    </row>
    <row r="3154" spans="1:10" hidden="1">
      <c r="A3154" s="1" t="s">
        <v>4384</v>
      </c>
      <c r="B3154" s="17" t="s">
        <v>7526</v>
      </c>
      <c r="C3154" s="1" t="s">
        <v>7534</v>
      </c>
      <c r="D3154" s="1" t="s">
        <v>7534</v>
      </c>
      <c r="E3154" s="2" t="s">
        <v>7526</v>
      </c>
      <c r="F3154" s="1" t="s">
        <v>7534</v>
      </c>
      <c r="G3154" s="1" t="s">
        <v>2761</v>
      </c>
      <c r="H3154" s="1" t="s">
        <v>2887</v>
      </c>
      <c r="I3154" s="1" t="s">
        <v>1025</v>
      </c>
      <c r="J3154" s="17" t="s">
        <v>4384</v>
      </c>
    </row>
    <row r="3155" spans="1:10" hidden="1">
      <c r="A3155" s="1" t="s">
        <v>707</v>
      </c>
      <c r="B3155" s="17" t="s">
        <v>7786</v>
      </c>
      <c r="C3155" s="1" t="s">
        <v>7785</v>
      </c>
      <c r="D3155" s="1" t="s">
        <v>7785</v>
      </c>
      <c r="E3155" s="1" t="s">
        <v>7786</v>
      </c>
      <c r="F3155" s="1" t="s">
        <v>7785</v>
      </c>
      <c r="G3155" s="1" t="s">
        <v>2648</v>
      </c>
      <c r="H3155" s="1" t="s">
        <v>2777</v>
      </c>
      <c r="I3155" s="1" t="s">
        <v>1037</v>
      </c>
      <c r="J3155" s="17" t="s">
        <v>707</v>
      </c>
    </row>
    <row r="3157" spans="1:10" ht="98.1" customHeight="1"/>
  </sheetData>
  <autoFilter ref="A1:K3155" xr:uid="{550EF23A-4F36-4540-9E0F-1566A12D176A}">
    <filterColumn colId="0">
      <filters>
        <filter val="INNWD"/>
      </filters>
    </filterColumn>
  </autoFilter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CCD3-798C-488C-8D18-6DE67EFCE0C3}">
  <dimension ref="A1:I526"/>
  <sheetViews>
    <sheetView topLeftCell="A524" workbookViewId="0">
      <selection activeCell="A526" sqref="A526"/>
    </sheetView>
  </sheetViews>
  <sheetFormatPr defaultRowHeight="14.25"/>
  <cols>
    <col min="2" max="2" width="43.125" bestFit="1" customWidth="1"/>
    <col min="3" max="3" width="11.125" bestFit="1" customWidth="1"/>
    <col min="4" max="4" width="5.875" bestFit="1" customWidth="1"/>
    <col min="5" max="5" width="12.375" bestFit="1" customWidth="1"/>
    <col min="6" max="6" width="30.375" bestFit="1" customWidth="1"/>
    <col min="7" max="7" width="18.875" bestFit="1" customWidth="1"/>
    <col min="8" max="8" width="35.375" bestFit="1" customWidth="1"/>
  </cols>
  <sheetData>
    <row r="1" spans="1:9">
      <c r="B1" s="35" t="s">
        <v>2619</v>
      </c>
      <c r="C1" s="35" t="s">
        <v>2620</v>
      </c>
      <c r="D1" s="35" t="s">
        <v>2623</v>
      </c>
      <c r="E1" s="35" t="s">
        <v>2624</v>
      </c>
      <c r="F1" s="36" t="s">
        <v>6294</v>
      </c>
      <c r="G1" s="36" t="s">
        <v>2625</v>
      </c>
      <c r="H1" s="37" t="s">
        <v>6295</v>
      </c>
    </row>
    <row r="2" spans="1:9">
      <c r="A2" t="str">
        <f>+LEFT(B2,2)</f>
        <v>AO</v>
      </c>
      <c r="B2" t="s">
        <v>2674</v>
      </c>
      <c r="F2" t="s">
        <v>6293</v>
      </c>
      <c r="G2" t="s">
        <v>36</v>
      </c>
      <c r="I2" t="s">
        <v>2674</v>
      </c>
    </row>
    <row r="3" spans="1:9">
      <c r="A3" t="str">
        <f t="shared" ref="A3:A66" si="0">+LEFT(B3,2)</f>
        <v>AO</v>
      </c>
      <c r="B3" t="s">
        <v>2677</v>
      </c>
      <c r="F3" t="s">
        <v>5926</v>
      </c>
      <c r="G3" t="s">
        <v>36</v>
      </c>
      <c r="I3" t="s">
        <v>2677</v>
      </c>
    </row>
    <row r="4" spans="1:9">
      <c r="A4" t="str">
        <f t="shared" si="0"/>
        <v>AO</v>
      </c>
      <c r="B4" t="s">
        <v>38</v>
      </c>
      <c r="F4" t="s">
        <v>5985</v>
      </c>
      <c r="G4" t="s">
        <v>36</v>
      </c>
      <c r="I4" t="s">
        <v>38</v>
      </c>
    </row>
    <row r="5" spans="1:9">
      <c r="A5" t="str">
        <f t="shared" si="0"/>
        <v>AO</v>
      </c>
      <c r="B5" t="s">
        <v>2678</v>
      </c>
      <c r="F5" t="s">
        <v>6027</v>
      </c>
      <c r="G5" t="s">
        <v>36</v>
      </c>
      <c r="I5" t="s">
        <v>2678</v>
      </c>
    </row>
    <row r="6" spans="1:9">
      <c r="A6" t="str">
        <f t="shared" si="0"/>
        <v>AO</v>
      </c>
      <c r="B6" t="s">
        <v>2679</v>
      </c>
      <c r="F6" t="s">
        <v>6056</v>
      </c>
      <c r="G6" t="s">
        <v>36</v>
      </c>
      <c r="I6" t="s">
        <v>2679</v>
      </c>
    </row>
    <row r="7" spans="1:9">
      <c r="A7" t="str">
        <f t="shared" si="0"/>
        <v>AO</v>
      </c>
      <c r="B7" t="s">
        <v>2680</v>
      </c>
      <c r="F7" t="s">
        <v>6082</v>
      </c>
      <c r="G7" t="s">
        <v>36</v>
      </c>
      <c r="I7" t="s">
        <v>2680</v>
      </c>
    </row>
    <row r="8" spans="1:9">
      <c r="A8" t="str">
        <f t="shared" si="0"/>
        <v>AO</v>
      </c>
      <c r="B8" t="s">
        <v>2681</v>
      </c>
      <c r="F8" t="s">
        <v>6102</v>
      </c>
      <c r="G8" t="s">
        <v>36</v>
      </c>
      <c r="I8" t="s">
        <v>2681</v>
      </c>
    </row>
    <row r="9" spans="1:9">
      <c r="A9" t="str">
        <f t="shared" si="0"/>
        <v>AO</v>
      </c>
      <c r="B9" t="s">
        <v>2683</v>
      </c>
      <c r="F9" t="s">
        <v>6122</v>
      </c>
      <c r="G9" t="s">
        <v>36</v>
      </c>
      <c r="I9" t="s">
        <v>2683</v>
      </c>
    </row>
    <row r="10" spans="1:9">
      <c r="A10" t="str">
        <f t="shared" si="0"/>
        <v>AR</v>
      </c>
      <c r="B10" t="s">
        <v>2687</v>
      </c>
      <c r="F10" t="s">
        <v>5850</v>
      </c>
      <c r="G10" t="s">
        <v>48</v>
      </c>
      <c r="I10" t="s">
        <v>2687</v>
      </c>
    </row>
    <row r="11" spans="1:9">
      <c r="A11" t="str">
        <f t="shared" si="0"/>
        <v>AR</v>
      </c>
      <c r="B11" t="s">
        <v>50</v>
      </c>
      <c r="F11" t="s">
        <v>5927</v>
      </c>
      <c r="G11" t="s">
        <v>48</v>
      </c>
      <c r="I11" t="s">
        <v>50</v>
      </c>
    </row>
    <row r="12" spans="1:9">
      <c r="A12" t="str">
        <f t="shared" si="0"/>
        <v>AR</v>
      </c>
      <c r="B12" t="s">
        <v>2709</v>
      </c>
      <c r="F12" t="s">
        <v>5986</v>
      </c>
      <c r="G12" t="s">
        <v>48</v>
      </c>
      <c r="I12" t="s">
        <v>2709</v>
      </c>
    </row>
    <row r="13" spans="1:9">
      <c r="A13" t="str">
        <f t="shared" si="0"/>
        <v>AR</v>
      </c>
      <c r="B13" t="s">
        <v>2720</v>
      </c>
      <c r="F13" t="s">
        <v>6028</v>
      </c>
      <c r="G13" t="s">
        <v>48</v>
      </c>
      <c r="I13" t="s">
        <v>2720</v>
      </c>
    </row>
    <row r="14" spans="1:9">
      <c r="A14" t="str">
        <f t="shared" si="0"/>
        <v>AR</v>
      </c>
      <c r="B14" t="s">
        <v>2721</v>
      </c>
      <c r="F14" t="s">
        <v>6057</v>
      </c>
      <c r="G14" t="s">
        <v>48</v>
      </c>
      <c r="I14" t="s">
        <v>2721</v>
      </c>
    </row>
    <row r="15" spans="1:9">
      <c r="A15" t="str">
        <f t="shared" si="0"/>
        <v>AR</v>
      </c>
      <c r="B15" t="s">
        <v>2727</v>
      </c>
      <c r="F15" t="s">
        <v>6083</v>
      </c>
      <c r="G15" t="s">
        <v>48</v>
      </c>
      <c r="I15" t="s">
        <v>2727</v>
      </c>
    </row>
    <row r="16" spans="1:9">
      <c r="A16" t="str">
        <f t="shared" si="0"/>
        <v>AR</v>
      </c>
      <c r="B16" t="s">
        <v>57</v>
      </c>
      <c r="F16" t="s">
        <v>6103</v>
      </c>
      <c r="G16" t="s">
        <v>48</v>
      </c>
      <c r="I16" t="s">
        <v>57</v>
      </c>
    </row>
    <row r="17" spans="1:9">
      <c r="A17" t="str">
        <f t="shared" si="0"/>
        <v>AR</v>
      </c>
      <c r="B17" t="s">
        <v>2752</v>
      </c>
      <c r="F17" t="s">
        <v>6123</v>
      </c>
      <c r="G17" t="s">
        <v>48</v>
      </c>
      <c r="I17" t="s">
        <v>2752</v>
      </c>
    </row>
    <row r="18" spans="1:9">
      <c r="A18" t="str">
        <f t="shared" si="0"/>
        <v>AU</v>
      </c>
      <c r="B18" t="s">
        <v>60</v>
      </c>
      <c r="F18" t="s">
        <v>5851</v>
      </c>
      <c r="G18" t="s">
        <v>58</v>
      </c>
      <c r="I18" t="s">
        <v>60</v>
      </c>
    </row>
    <row r="19" spans="1:9">
      <c r="A19" t="str">
        <f t="shared" si="0"/>
        <v>AU</v>
      </c>
      <c r="B19" t="s">
        <v>68</v>
      </c>
      <c r="F19" t="s">
        <v>5928</v>
      </c>
      <c r="G19" t="s">
        <v>58</v>
      </c>
      <c r="I19" t="s">
        <v>68</v>
      </c>
    </row>
    <row r="20" spans="1:9">
      <c r="A20" t="str">
        <f t="shared" si="0"/>
        <v>AU</v>
      </c>
      <c r="B20" t="s">
        <v>2767</v>
      </c>
      <c r="F20" t="s">
        <v>5987</v>
      </c>
      <c r="G20" t="s">
        <v>58</v>
      </c>
      <c r="I20" t="s">
        <v>2767</v>
      </c>
    </row>
    <row r="21" spans="1:9">
      <c r="A21" t="str">
        <f t="shared" si="0"/>
        <v>AU</v>
      </c>
      <c r="B21" t="s">
        <v>72</v>
      </c>
      <c r="F21" t="s">
        <v>6029</v>
      </c>
      <c r="G21" t="s">
        <v>58</v>
      </c>
      <c r="I21" t="s">
        <v>72</v>
      </c>
    </row>
    <row r="22" spans="1:9">
      <c r="A22" t="str">
        <f t="shared" si="0"/>
        <v>AU</v>
      </c>
      <c r="B22" t="s">
        <v>75</v>
      </c>
      <c r="F22" t="s">
        <v>6058</v>
      </c>
      <c r="G22" t="s">
        <v>58</v>
      </c>
      <c r="I22" t="s">
        <v>75</v>
      </c>
    </row>
    <row r="23" spans="1:9">
      <c r="A23" t="str">
        <f t="shared" si="0"/>
        <v>AU</v>
      </c>
      <c r="B23" t="s">
        <v>69</v>
      </c>
      <c r="F23" t="s">
        <v>6084</v>
      </c>
      <c r="G23" t="s">
        <v>58</v>
      </c>
      <c r="I23" t="s">
        <v>69</v>
      </c>
    </row>
    <row r="24" spans="1:9">
      <c r="A24" t="str">
        <f t="shared" si="0"/>
        <v>AU</v>
      </c>
      <c r="B24" t="s">
        <v>77</v>
      </c>
      <c r="F24" t="s">
        <v>6104</v>
      </c>
      <c r="G24" t="s">
        <v>58</v>
      </c>
      <c r="I24" t="s">
        <v>77</v>
      </c>
    </row>
    <row r="25" spans="1:9">
      <c r="A25" t="str">
        <f t="shared" si="0"/>
        <v>AU</v>
      </c>
      <c r="B25" t="s">
        <v>70</v>
      </c>
      <c r="F25" t="s">
        <v>6124</v>
      </c>
      <c r="G25" t="s">
        <v>58</v>
      </c>
      <c r="I25" t="s">
        <v>70</v>
      </c>
    </row>
    <row r="26" spans="1:9">
      <c r="A26" t="str">
        <f t="shared" si="0"/>
        <v>AU</v>
      </c>
      <c r="B26" t="s">
        <v>71</v>
      </c>
      <c r="F26" t="s">
        <v>6140</v>
      </c>
      <c r="G26" t="s">
        <v>58</v>
      </c>
      <c r="I26" t="s">
        <v>71</v>
      </c>
    </row>
    <row r="27" spans="1:9">
      <c r="A27" t="str">
        <f t="shared" si="0"/>
        <v>AU</v>
      </c>
      <c r="B27" t="s">
        <v>6296</v>
      </c>
      <c r="F27" t="s">
        <v>6152</v>
      </c>
      <c r="G27" t="s">
        <v>58</v>
      </c>
      <c r="I27" t="s">
        <v>6296</v>
      </c>
    </row>
    <row r="28" spans="1:9">
      <c r="A28" t="str">
        <f t="shared" si="0"/>
        <v>AU</v>
      </c>
      <c r="B28" t="s">
        <v>73</v>
      </c>
      <c r="F28" t="s">
        <v>6163</v>
      </c>
      <c r="G28" t="s">
        <v>58</v>
      </c>
      <c r="I28" t="s">
        <v>73</v>
      </c>
    </row>
    <row r="29" spans="1:9">
      <c r="A29" t="str">
        <f t="shared" si="0"/>
        <v>AU</v>
      </c>
      <c r="B29" t="s">
        <v>74</v>
      </c>
      <c r="F29" t="s">
        <v>6173</v>
      </c>
      <c r="G29" t="s">
        <v>58</v>
      </c>
      <c r="I29" t="s">
        <v>74</v>
      </c>
    </row>
    <row r="30" spans="1:9">
      <c r="A30" t="str">
        <f t="shared" si="0"/>
        <v>BH</v>
      </c>
      <c r="B30" t="s">
        <v>93</v>
      </c>
      <c r="F30" t="s">
        <v>91</v>
      </c>
      <c r="G30" t="s">
        <v>91</v>
      </c>
      <c r="I30" t="s">
        <v>93</v>
      </c>
    </row>
    <row r="31" spans="1:9">
      <c r="A31" t="str">
        <f t="shared" si="0"/>
        <v>BE</v>
      </c>
      <c r="B31" t="s">
        <v>133</v>
      </c>
      <c r="F31" t="s">
        <v>5852</v>
      </c>
      <c r="G31" t="s">
        <v>123</v>
      </c>
      <c r="I31" t="s">
        <v>133</v>
      </c>
    </row>
    <row r="32" spans="1:9">
      <c r="A32" t="str">
        <f t="shared" si="0"/>
        <v>BE</v>
      </c>
      <c r="B32" t="s">
        <v>148</v>
      </c>
      <c r="F32" t="s">
        <v>5929</v>
      </c>
      <c r="G32" t="s">
        <v>123</v>
      </c>
      <c r="I32" t="s">
        <v>148</v>
      </c>
    </row>
    <row r="33" spans="1:9">
      <c r="A33" t="str">
        <f t="shared" si="0"/>
        <v>BR</v>
      </c>
      <c r="B33" t="s">
        <v>2858</v>
      </c>
      <c r="F33" t="s">
        <v>5853</v>
      </c>
      <c r="G33" t="s">
        <v>173</v>
      </c>
      <c r="I33" t="s">
        <v>2858</v>
      </c>
    </row>
    <row r="34" spans="1:9">
      <c r="A34" t="str">
        <f t="shared" si="0"/>
        <v>BR</v>
      </c>
      <c r="B34" t="s">
        <v>2860</v>
      </c>
      <c r="F34" t="s">
        <v>5930</v>
      </c>
      <c r="G34" t="s">
        <v>173</v>
      </c>
      <c r="I34" t="s">
        <v>2860</v>
      </c>
    </row>
    <row r="35" spans="1:9">
      <c r="A35" t="str">
        <f t="shared" si="0"/>
        <v>BR</v>
      </c>
      <c r="B35" t="s">
        <v>2862</v>
      </c>
      <c r="F35" t="s">
        <v>5988</v>
      </c>
      <c r="G35" t="s">
        <v>173</v>
      </c>
      <c r="I35" t="s">
        <v>2862</v>
      </c>
    </row>
    <row r="36" spans="1:9">
      <c r="A36" t="str">
        <f t="shared" si="0"/>
        <v>BR</v>
      </c>
      <c r="B36" t="s">
        <v>2863</v>
      </c>
      <c r="F36" t="s">
        <v>6030</v>
      </c>
      <c r="G36" t="s">
        <v>173</v>
      </c>
      <c r="I36" t="s">
        <v>2863</v>
      </c>
    </row>
    <row r="37" spans="1:9">
      <c r="A37" t="str">
        <f t="shared" si="0"/>
        <v>BR</v>
      </c>
      <c r="B37" t="s">
        <v>2864</v>
      </c>
      <c r="F37" t="s">
        <v>6059</v>
      </c>
      <c r="G37" t="s">
        <v>173</v>
      </c>
      <c r="I37" t="s">
        <v>2864</v>
      </c>
    </row>
    <row r="38" spans="1:9">
      <c r="A38" t="str">
        <f t="shared" si="0"/>
        <v>BR</v>
      </c>
      <c r="B38" t="s">
        <v>2867</v>
      </c>
      <c r="F38" t="s">
        <v>6085</v>
      </c>
      <c r="G38" t="s">
        <v>173</v>
      </c>
      <c r="I38" t="s">
        <v>2867</v>
      </c>
    </row>
    <row r="39" spans="1:9">
      <c r="A39" t="str">
        <f t="shared" si="0"/>
        <v>BR</v>
      </c>
      <c r="B39" t="s">
        <v>2868</v>
      </c>
      <c r="F39" t="s">
        <v>6105</v>
      </c>
      <c r="G39" t="s">
        <v>173</v>
      </c>
      <c r="I39" t="s">
        <v>2868</v>
      </c>
    </row>
    <row r="40" spans="1:9">
      <c r="A40" t="str">
        <f t="shared" si="0"/>
        <v>BR</v>
      </c>
      <c r="B40" t="s">
        <v>2869</v>
      </c>
      <c r="F40" t="s">
        <v>6125</v>
      </c>
      <c r="G40" t="s">
        <v>173</v>
      </c>
      <c r="I40" t="s">
        <v>2869</v>
      </c>
    </row>
    <row r="41" spans="1:9">
      <c r="A41" t="str">
        <f t="shared" si="0"/>
        <v>BR</v>
      </c>
      <c r="B41" t="s">
        <v>2870</v>
      </c>
      <c r="F41" t="s">
        <v>6141</v>
      </c>
      <c r="G41" t="s">
        <v>173</v>
      </c>
      <c r="I41" t="s">
        <v>2870</v>
      </c>
    </row>
    <row r="42" spans="1:9">
      <c r="A42" t="str">
        <f t="shared" si="0"/>
        <v>BR</v>
      </c>
      <c r="B42" t="s">
        <v>5845</v>
      </c>
      <c r="F42" t="s">
        <v>6153</v>
      </c>
      <c r="G42" t="s">
        <v>173</v>
      </c>
      <c r="I42" t="s">
        <v>5845</v>
      </c>
    </row>
    <row r="43" spans="1:9">
      <c r="A43" t="str">
        <f t="shared" si="0"/>
        <v>BR</v>
      </c>
      <c r="B43" t="s">
        <v>5846</v>
      </c>
      <c r="F43" t="s">
        <v>6164</v>
      </c>
      <c r="G43" t="s">
        <v>173</v>
      </c>
      <c r="I43" t="s">
        <v>5846</v>
      </c>
    </row>
    <row r="44" spans="1:9">
      <c r="A44" t="str">
        <f t="shared" si="0"/>
        <v>BR</v>
      </c>
      <c r="B44" t="s">
        <v>2871</v>
      </c>
      <c r="F44" t="s">
        <v>6174</v>
      </c>
      <c r="G44" t="s">
        <v>173</v>
      </c>
      <c r="I44" t="s">
        <v>2871</v>
      </c>
    </row>
    <row r="45" spans="1:9">
      <c r="A45" t="str">
        <f t="shared" si="0"/>
        <v>BR</v>
      </c>
      <c r="B45" t="s">
        <v>2872</v>
      </c>
      <c r="F45" t="s">
        <v>6183</v>
      </c>
      <c r="G45" t="s">
        <v>173</v>
      </c>
      <c r="I45" t="s">
        <v>2872</v>
      </c>
    </row>
    <row r="46" spans="1:9">
      <c r="A46" t="str">
        <f t="shared" si="0"/>
        <v>BR</v>
      </c>
      <c r="B46" t="s">
        <v>2873</v>
      </c>
      <c r="F46" t="s">
        <v>6192</v>
      </c>
      <c r="G46" t="s">
        <v>173</v>
      </c>
      <c r="I46" t="s">
        <v>2873</v>
      </c>
    </row>
    <row r="47" spans="1:9">
      <c r="A47" t="str">
        <f t="shared" si="0"/>
        <v>BR</v>
      </c>
      <c r="B47" t="s">
        <v>2874</v>
      </c>
      <c r="F47" t="s">
        <v>6200</v>
      </c>
      <c r="G47" t="s">
        <v>173</v>
      </c>
      <c r="I47" t="s">
        <v>2874</v>
      </c>
    </row>
    <row r="48" spans="1:9">
      <c r="A48" t="str">
        <f t="shared" si="0"/>
        <v>BR</v>
      </c>
      <c r="B48" t="s">
        <v>174</v>
      </c>
      <c r="F48" t="s">
        <v>6207</v>
      </c>
      <c r="G48" t="s">
        <v>173</v>
      </c>
      <c r="I48" t="s">
        <v>174</v>
      </c>
    </row>
    <row r="49" spans="1:9">
      <c r="A49" t="str">
        <f t="shared" si="0"/>
        <v>BR</v>
      </c>
      <c r="B49" t="s">
        <v>2875</v>
      </c>
      <c r="F49" t="s">
        <v>6211</v>
      </c>
      <c r="G49" t="s">
        <v>173</v>
      </c>
      <c r="I49" t="s">
        <v>2875</v>
      </c>
    </row>
    <row r="50" spans="1:9">
      <c r="A50" t="str">
        <f t="shared" si="0"/>
        <v>BR</v>
      </c>
      <c r="B50" t="s">
        <v>2881</v>
      </c>
      <c r="F50" t="s">
        <v>6215</v>
      </c>
      <c r="G50" t="s">
        <v>173</v>
      </c>
      <c r="I50" t="s">
        <v>2881</v>
      </c>
    </row>
    <row r="51" spans="1:9">
      <c r="A51" t="str">
        <f t="shared" si="0"/>
        <v>BR</v>
      </c>
      <c r="B51" t="s">
        <v>2882</v>
      </c>
      <c r="F51" t="s">
        <v>6218</v>
      </c>
      <c r="G51" t="s">
        <v>173</v>
      </c>
      <c r="I51" t="s">
        <v>2882</v>
      </c>
    </row>
    <row r="52" spans="1:9">
      <c r="A52" t="str">
        <f t="shared" si="0"/>
        <v>BR</v>
      </c>
      <c r="B52" t="s">
        <v>2884</v>
      </c>
      <c r="F52" t="s">
        <v>6221</v>
      </c>
      <c r="G52" t="s">
        <v>173</v>
      </c>
      <c r="I52" t="s">
        <v>2884</v>
      </c>
    </row>
    <row r="53" spans="1:9">
      <c r="A53" t="str">
        <f t="shared" si="0"/>
        <v>BG</v>
      </c>
      <c r="B53" t="s">
        <v>2888</v>
      </c>
      <c r="F53" t="s">
        <v>5854</v>
      </c>
      <c r="G53" t="s">
        <v>176</v>
      </c>
      <c r="I53" t="s">
        <v>2888</v>
      </c>
    </row>
    <row r="54" spans="1:9">
      <c r="A54" t="str">
        <f t="shared" si="0"/>
        <v>BG</v>
      </c>
      <c r="B54" t="s">
        <v>184</v>
      </c>
      <c r="F54" t="s">
        <v>5931</v>
      </c>
      <c r="G54" t="s">
        <v>176</v>
      </c>
      <c r="I54" t="s">
        <v>184</v>
      </c>
    </row>
    <row r="55" spans="1:9">
      <c r="A55" t="str">
        <f t="shared" si="0"/>
        <v>KH</v>
      </c>
      <c r="B55" t="s">
        <v>2896</v>
      </c>
      <c r="F55" t="s">
        <v>5855</v>
      </c>
      <c r="G55" t="s">
        <v>185</v>
      </c>
      <c r="I55" t="s">
        <v>2896</v>
      </c>
    </row>
    <row r="56" spans="1:9">
      <c r="A56" t="str">
        <f t="shared" si="0"/>
        <v>KH</v>
      </c>
      <c r="B56" t="s">
        <v>187</v>
      </c>
      <c r="F56" t="s">
        <v>5932</v>
      </c>
      <c r="G56" t="s">
        <v>185</v>
      </c>
      <c r="I56" t="s">
        <v>187</v>
      </c>
    </row>
    <row r="57" spans="1:9">
      <c r="A57" t="str">
        <f t="shared" si="0"/>
        <v>CM</v>
      </c>
      <c r="B57" t="s">
        <v>194</v>
      </c>
      <c r="F57" t="s">
        <v>5856</v>
      </c>
      <c r="G57" t="s">
        <v>193</v>
      </c>
      <c r="I57" t="s">
        <v>194</v>
      </c>
    </row>
    <row r="58" spans="1:9">
      <c r="A58" t="str">
        <f t="shared" si="0"/>
        <v>CM</v>
      </c>
      <c r="B58" t="s">
        <v>2898</v>
      </c>
      <c r="F58" t="s">
        <v>5933</v>
      </c>
      <c r="G58" t="s">
        <v>193</v>
      </c>
      <c r="I58" t="s">
        <v>2898</v>
      </c>
    </row>
    <row r="59" spans="1:9">
      <c r="A59" t="str">
        <f t="shared" si="0"/>
        <v>CV</v>
      </c>
      <c r="B59" t="s">
        <v>2945</v>
      </c>
      <c r="F59" t="s">
        <v>5857</v>
      </c>
      <c r="G59" t="s">
        <v>203</v>
      </c>
      <c r="I59" t="s">
        <v>2945</v>
      </c>
    </row>
    <row r="60" spans="1:9">
      <c r="A60" t="str">
        <f t="shared" si="0"/>
        <v>CV</v>
      </c>
      <c r="B60" t="s">
        <v>205</v>
      </c>
      <c r="F60" t="s">
        <v>5934</v>
      </c>
      <c r="G60" t="s">
        <v>203</v>
      </c>
      <c r="I60" t="s">
        <v>205</v>
      </c>
    </row>
    <row r="61" spans="1:9">
      <c r="A61" t="str">
        <f t="shared" si="0"/>
        <v>CL</v>
      </c>
      <c r="B61" t="s">
        <v>2949</v>
      </c>
      <c r="F61" t="s">
        <v>7651</v>
      </c>
      <c r="G61" t="s">
        <v>5825</v>
      </c>
      <c r="I61" t="s">
        <v>2949</v>
      </c>
    </row>
    <row r="62" spans="1:9">
      <c r="A62" t="str">
        <f t="shared" si="0"/>
        <v>CL</v>
      </c>
      <c r="B62" t="s">
        <v>2950</v>
      </c>
      <c r="F62" t="s">
        <v>5858</v>
      </c>
      <c r="G62" t="s">
        <v>5825</v>
      </c>
      <c r="I62" t="s">
        <v>2950</v>
      </c>
    </row>
    <row r="63" spans="1:9">
      <c r="A63" t="str">
        <f t="shared" si="0"/>
        <v>CL</v>
      </c>
      <c r="B63" t="s">
        <v>2953</v>
      </c>
      <c r="F63" t="s">
        <v>5989</v>
      </c>
      <c r="G63" t="s">
        <v>5825</v>
      </c>
      <c r="I63" t="s">
        <v>2953</v>
      </c>
    </row>
    <row r="64" spans="1:9">
      <c r="A64" t="str">
        <f t="shared" si="0"/>
        <v>CL</v>
      </c>
      <c r="B64" t="s">
        <v>2957</v>
      </c>
      <c r="F64" t="s">
        <v>6031</v>
      </c>
      <c r="G64" t="s">
        <v>5825</v>
      </c>
      <c r="I64" t="s">
        <v>2957</v>
      </c>
    </row>
    <row r="65" spans="1:9">
      <c r="A65" t="str">
        <f t="shared" si="0"/>
        <v>CL</v>
      </c>
      <c r="B65" t="s">
        <v>2959</v>
      </c>
      <c r="F65" t="s">
        <v>6060</v>
      </c>
      <c r="G65" t="s">
        <v>5825</v>
      </c>
      <c r="I65" t="s">
        <v>2959</v>
      </c>
    </row>
    <row r="66" spans="1:9">
      <c r="A66" t="str">
        <f t="shared" si="0"/>
        <v>CL</v>
      </c>
      <c r="B66" t="s">
        <v>6297</v>
      </c>
      <c r="F66" t="s">
        <v>6086</v>
      </c>
      <c r="G66" t="s">
        <v>5825</v>
      </c>
      <c r="I66" t="s">
        <v>6297</v>
      </c>
    </row>
    <row r="67" spans="1:9">
      <c r="A67" t="str">
        <f t="shared" ref="A67:A130" si="1">+LEFT(B67,2)</f>
        <v>CL</v>
      </c>
      <c r="B67" t="s">
        <v>2961</v>
      </c>
      <c r="F67" t="s">
        <v>6106</v>
      </c>
      <c r="G67" t="s">
        <v>5825</v>
      </c>
      <c r="I67" t="s">
        <v>2961</v>
      </c>
    </row>
    <row r="68" spans="1:9">
      <c r="A68" t="str">
        <f t="shared" si="1"/>
        <v>CL</v>
      </c>
      <c r="B68" t="s">
        <v>2965</v>
      </c>
      <c r="F68" t="s">
        <v>6126</v>
      </c>
      <c r="G68" t="s">
        <v>5825</v>
      </c>
      <c r="I68" t="s">
        <v>2965</v>
      </c>
    </row>
    <row r="69" spans="1:9">
      <c r="A69" t="str">
        <f t="shared" si="1"/>
        <v>CL</v>
      </c>
      <c r="B69" t="s">
        <v>2967</v>
      </c>
      <c r="F69" t="s">
        <v>6142</v>
      </c>
      <c r="G69" t="s">
        <v>5825</v>
      </c>
      <c r="I69" t="s">
        <v>2967</v>
      </c>
    </row>
    <row r="70" spans="1:9">
      <c r="A70" t="str">
        <f t="shared" si="1"/>
        <v>CL</v>
      </c>
      <c r="B70" t="s">
        <v>2973</v>
      </c>
      <c r="F70" t="s">
        <v>6154</v>
      </c>
      <c r="G70" t="s">
        <v>5825</v>
      </c>
      <c r="I70" t="s">
        <v>2973</v>
      </c>
    </row>
    <row r="71" spans="1:9">
      <c r="A71" t="str">
        <f t="shared" si="1"/>
        <v>CO</v>
      </c>
      <c r="B71" t="s">
        <v>3118</v>
      </c>
      <c r="F71" t="s">
        <v>5859</v>
      </c>
      <c r="G71" t="s">
        <v>5799</v>
      </c>
      <c r="I71" t="s">
        <v>3118</v>
      </c>
    </row>
    <row r="72" spans="1:9">
      <c r="A72" t="str">
        <f t="shared" si="1"/>
        <v>CO</v>
      </c>
      <c r="B72" t="s">
        <v>3120</v>
      </c>
      <c r="F72" t="s">
        <v>5935</v>
      </c>
      <c r="G72" t="s">
        <v>5799</v>
      </c>
      <c r="I72" t="s">
        <v>3120</v>
      </c>
    </row>
    <row r="73" spans="1:9">
      <c r="A73" t="str">
        <f t="shared" si="1"/>
        <v>CO</v>
      </c>
      <c r="B73" t="s">
        <v>3124</v>
      </c>
      <c r="F73" t="s">
        <v>5990</v>
      </c>
      <c r="G73" t="s">
        <v>5799</v>
      </c>
      <c r="I73" t="s">
        <v>3124</v>
      </c>
    </row>
    <row r="74" spans="1:9">
      <c r="A74" t="str">
        <f t="shared" si="1"/>
        <v>CO</v>
      </c>
      <c r="B74" t="s">
        <v>3130</v>
      </c>
      <c r="F74" t="s">
        <v>6032</v>
      </c>
      <c r="G74" t="s">
        <v>5799</v>
      </c>
      <c r="I74" t="s">
        <v>3130</v>
      </c>
    </row>
    <row r="75" spans="1:9">
      <c r="A75" t="str">
        <f t="shared" si="1"/>
        <v>CG</v>
      </c>
      <c r="B75" t="s">
        <v>6298</v>
      </c>
      <c r="F75" t="s">
        <v>286</v>
      </c>
      <c r="G75" t="s">
        <v>286</v>
      </c>
      <c r="I75" t="s">
        <v>6298</v>
      </c>
    </row>
    <row r="76" spans="1:9">
      <c r="A76" t="str">
        <f t="shared" si="1"/>
        <v>CG</v>
      </c>
      <c r="B76" t="s">
        <v>287</v>
      </c>
      <c r="F76" t="s">
        <v>5936</v>
      </c>
      <c r="G76" t="s">
        <v>286</v>
      </c>
      <c r="I76" t="s">
        <v>287</v>
      </c>
    </row>
    <row r="77" spans="1:9">
      <c r="A77" t="str">
        <f t="shared" si="1"/>
        <v>HR</v>
      </c>
      <c r="B77" t="s">
        <v>3354</v>
      </c>
      <c r="F77" t="s">
        <v>5860</v>
      </c>
      <c r="G77" t="s">
        <v>304</v>
      </c>
      <c r="I77" t="s">
        <v>3354</v>
      </c>
    </row>
    <row r="78" spans="1:9">
      <c r="A78" t="str">
        <f t="shared" si="1"/>
        <v>HR</v>
      </c>
      <c r="B78" t="s">
        <v>305</v>
      </c>
      <c r="F78" t="s">
        <v>5937</v>
      </c>
      <c r="G78" t="s">
        <v>304</v>
      </c>
      <c r="I78" t="s">
        <v>305</v>
      </c>
    </row>
    <row r="79" spans="1:9">
      <c r="A79" t="str">
        <f t="shared" si="1"/>
        <v>HR</v>
      </c>
      <c r="B79" t="s">
        <v>3356</v>
      </c>
      <c r="F79" t="s">
        <v>5991</v>
      </c>
      <c r="G79" t="s">
        <v>304</v>
      </c>
      <c r="I79" t="s">
        <v>3356</v>
      </c>
    </row>
    <row r="80" spans="1:9">
      <c r="A80" t="str">
        <f t="shared" si="1"/>
        <v>DK</v>
      </c>
      <c r="B80" t="s">
        <v>319</v>
      </c>
      <c r="F80" t="s">
        <v>5861</v>
      </c>
      <c r="G80" t="s">
        <v>317</v>
      </c>
      <c r="I80" t="s">
        <v>319</v>
      </c>
    </row>
    <row r="81" spans="1:9">
      <c r="A81" t="str">
        <f t="shared" si="1"/>
        <v>DK</v>
      </c>
      <c r="B81" t="s">
        <v>3396</v>
      </c>
      <c r="F81" t="s">
        <v>5938</v>
      </c>
      <c r="G81" t="s">
        <v>317</v>
      </c>
      <c r="I81" t="s">
        <v>3396</v>
      </c>
    </row>
    <row r="82" spans="1:9">
      <c r="A82" t="str">
        <f t="shared" si="1"/>
        <v>DK</v>
      </c>
      <c r="B82" t="s">
        <v>3399</v>
      </c>
      <c r="F82" t="s">
        <v>5992</v>
      </c>
      <c r="G82" t="s">
        <v>317</v>
      </c>
      <c r="I82" t="s">
        <v>3399</v>
      </c>
    </row>
    <row r="83" spans="1:9">
      <c r="A83" t="str">
        <f t="shared" si="1"/>
        <v>DO</v>
      </c>
      <c r="B83" t="s">
        <v>3444</v>
      </c>
      <c r="F83" t="s">
        <v>5862</v>
      </c>
      <c r="G83" t="s">
        <v>5802</v>
      </c>
      <c r="I83" t="s">
        <v>3444</v>
      </c>
    </row>
    <row r="84" spans="1:9">
      <c r="A84" t="str">
        <f t="shared" si="1"/>
        <v>EC</v>
      </c>
      <c r="B84" t="s">
        <v>3541</v>
      </c>
      <c r="F84" t="s">
        <v>5863</v>
      </c>
      <c r="G84" t="s">
        <v>5827</v>
      </c>
      <c r="I84" t="s">
        <v>3541</v>
      </c>
    </row>
    <row r="85" spans="1:9">
      <c r="A85" t="str">
        <f t="shared" si="1"/>
        <v>EC</v>
      </c>
      <c r="B85" t="s">
        <v>3540</v>
      </c>
      <c r="F85" t="s">
        <v>6409</v>
      </c>
      <c r="G85" t="s">
        <v>5827</v>
      </c>
      <c r="I85" t="s">
        <v>3540</v>
      </c>
    </row>
    <row r="86" spans="1:9">
      <c r="A86" t="str">
        <f t="shared" si="1"/>
        <v>EC</v>
      </c>
      <c r="B86" t="s">
        <v>6299</v>
      </c>
      <c r="F86" t="s">
        <v>5993</v>
      </c>
      <c r="G86" t="s">
        <v>5827</v>
      </c>
      <c r="I86" t="s">
        <v>6299</v>
      </c>
    </row>
    <row r="87" spans="1:9">
      <c r="A87" t="str">
        <f t="shared" si="1"/>
        <v>SV</v>
      </c>
      <c r="B87" t="s">
        <v>3562</v>
      </c>
      <c r="F87" t="s">
        <v>5864</v>
      </c>
      <c r="G87" t="s">
        <v>3575</v>
      </c>
      <c r="I87" t="s">
        <v>3562</v>
      </c>
    </row>
    <row r="88" spans="1:9">
      <c r="A88" t="str">
        <f t="shared" si="1"/>
        <v>SV</v>
      </c>
      <c r="B88" t="s">
        <v>3561</v>
      </c>
      <c r="F88" t="s">
        <v>7892</v>
      </c>
      <c r="G88" t="s">
        <v>3575</v>
      </c>
      <c r="I88" t="s">
        <v>3561</v>
      </c>
    </row>
    <row r="89" spans="1:9">
      <c r="A89" t="str">
        <f t="shared" si="1"/>
        <v>FI</v>
      </c>
      <c r="B89" t="s">
        <v>3640</v>
      </c>
      <c r="F89" t="s">
        <v>5865</v>
      </c>
      <c r="G89" t="s">
        <v>352</v>
      </c>
      <c r="I89" t="s">
        <v>3640</v>
      </c>
    </row>
    <row r="90" spans="1:9">
      <c r="A90" t="str">
        <f t="shared" si="1"/>
        <v>FI</v>
      </c>
      <c r="B90" t="s">
        <v>353</v>
      </c>
      <c r="F90" t="s">
        <v>5939</v>
      </c>
      <c r="G90" t="s">
        <v>352</v>
      </c>
      <c r="I90" t="s">
        <v>353</v>
      </c>
    </row>
    <row r="91" spans="1:9">
      <c r="A91" t="str">
        <f t="shared" si="1"/>
        <v>FI</v>
      </c>
      <c r="B91" t="s">
        <v>3643</v>
      </c>
      <c r="F91" t="s">
        <v>5994</v>
      </c>
      <c r="G91" t="s">
        <v>352</v>
      </c>
      <c r="I91" t="s">
        <v>3643</v>
      </c>
    </row>
    <row r="92" spans="1:9">
      <c r="A92" t="str">
        <f t="shared" si="1"/>
        <v>FI</v>
      </c>
      <c r="B92" t="s">
        <v>3645</v>
      </c>
      <c r="F92" t="s">
        <v>6033</v>
      </c>
      <c r="G92" t="s">
        <v>352</v>
      </c>
      <c r="I92" t="s">
        <v>3645</v>
      </c>
    </row>
    <row r="93" spans="1:9">
      <c r="A93" t="str">
        <f t="shared" si="1"/>
        <v>FI</v>
      </c>
      <c r="B93" t="s">
        <v>3647</v>
      </c>
      <c r="F93" t="s">
        <v>6061</v>
      </c>
      <c r="G93" t="s">
        <v>352</v>
      </c>
      <c r="I93" t="s">
        <v>3647</v>
      </c>
    </row>
    <row r="94" spans="1:9">
      <c r="A94" t="str">
        <f t="shared" si="1"/>
        <v>FR</v>
      </c>
      <c r="B94" t="s">
        <v>369</v>
      </c>
      <c r="F94" t="s">
        <v>5866</v>
      </c>
      <c r="G94" t="s">
        <v>359</v>
      </c>
      <c r="I94" t="s">
        <v>369</v>
      </c>
    </row>
    <row r="95" spans="1:9">
      <c r="A95" t="str">
        <f t="shared" si="1"/>
        <v>FR</v>
      </c>
      <c r="B95" t="s">
        <v>361</v>
      </c>
      <c r="F95" t="s">
        <v>5940</v>
      </c>
      <c r="G95" t="s">
        <v>359</v>
      </c>
      <c r="I95" t="s">
        <v>361</v>
      </c>
    </row>
    <row r="96" spans="1:9">
      <c r="A96" t="str">
        <f t="shared" si="1"/>
        <v>FR</v>
      </c>
      <c r="B96" t="s">
        <v>373</v>
      </c>
      <c r="F96" t="s">
        <v>5995</v>
      </c>
      <c r="G96" t="s">
        <v>359</v>
      </c>
      <c r="I96" t="s">
        <v>373</v>
      </c>
    </row>
    <row r="97" spans="1:9">
      <c r="A97" t="str">
        <f t="shared" si="1"/>
        <v>FR</v>
      </c>
      <c r="B97" t="s">
        <v>3662</v>
      </c>
      <c r="F97" t="s">
        <v>6034</v>
      </c>
      <c r="G97" t="s">
        <v>359</v>
      </c>
      <c r="I97" t="s">
        <v>3662</v>
      </c>
    </row>
    <row r="98" spans="1:9">
      <c r="A98" t="str">
        <f t="shared" si="1"/>
        <v>FR</v>
      </c>
      <c r="B98" t="s">
        <v>374</v>
      </c>
      <c r="F98" t="s">
        <v>6062</v>
      </c>
      <c r="G98" t="s">
        <v>359</v>
      </c>
      <c r="I98" t="s">
        <v>374</v>
      </c>
    </row>
    <row r="99" spans="1:9">
      <c r="A99" t="str">
        <f t="shared" si="1"/>
        <v>FR</v>
      </c>
      <c r="B99" t="s">
        <v>377</v>
      </c>
      <c r="F99" t="s">
        <v>6087</v>
      </c>
      <c r="G99" t="s">
        <v>359</v>
      </c>
      <c r="I99" t="s">
        <v>377</v>
      </c>
    </row>
    <row r="100" spans="1:9">
      <c r="A100" t="str">
        <f t="shared" si="1"/>
        <v>FR</v>
      </c>
      <c r="B100" t="s">
        <v>378</v>
      </c>
      <c r="F100" t="s">
        <v>6107</v>
      </c>
      <c r="G100" t="s">
        <v>359</v>
      </c>
      <c r="I100" t="s">
        <v>378</v>
      </c>
    </row>
    <row r="101" spans="1:9">
      <c r="A101" t="str">
        <f t="shared" si="1"/>
        <v>FR</v>
      </c>
      <c r="B101" t="s">
        <v>384</v>
      </c>
      <c r="F101" t="s">
        <v>6127</v>
      </c>
      <c r="G101" t="s">
        <v>359</v>
      </c>
      <c r="I101" t="s">
        <v>384</v>
      </c>
    </row>
    <row r="102" spans="1:9">
      <c r="A102" t="str">
        <f t="shared" si="1"/>
        <v>GA</v>
      </c>
      <c r="B102" t="s">
        <v>386</v>
      </c>
      <c r="F102" t="s">
        <v>5867</v>
      </c>
      <c r="G102" t="s">
        <v>385</v>
      </c>
      <c r="I102" t="s">
        <v>386</v>
      </c>
    </row>
    <row r="103" spans="1:9">
      <c r="A103" t="str">
        <f t="shared" si="1"/>
        <v>GA</v>
      </c>
      <c r="B103" t="s">
        <v>3684</v>
      </c>
      <c r="F103" t="s">
        <v>5941</v>
      </c>
      <c r="G103" t="s">
        <v>385</v>
      </c>
      <c r="I103" t="s">
        <v>3684</v>
      </c>
    </row>
    <row r="104" spans="1:9">
      <c r="A104" t="str">
        <f t="shared" si="1"/>
        <v>DE</v>
      </c>
      <c r="B104" t="s">
        <v>398</v>
      </c>
      <c r="F104" t="s">
        <v>5868</v>
      </c>
      <c r="G104" t="s">
        <v>397</v>
      </c>
      <c r="I104" t="s">
        <v>398</v>
      </c>
    </row>
    <row r="105" spans="1:9">
      <c r="A105" t="str">
        <f t="shared" si="1"/>
        <v>DE</v>
      </c>
      <c r="B105" t="s">
        <v>402</v>
      </c>
      <c r="F105" t="s">
        <v>5942</v>
      </c>
      <c r="G105" t="s">
        <v>397</v>
      </c>
      <c r="I105" t="s">
        <v>402</v>
      </c>
    </row>
    <row r="106" spans="1:9">
      <c r="A106" t="str">
        <f t="shared" si="1"/>
        <v>DE</v>
      </c>
      <c r="B106" t="s">
        <v>403</v>
      </c>
      <c r="F106" t="s">
        <v>5996</v>
      </c>
      <c r="G106" t="s">
        <v>397</v>
      </c>
      <c r="I106" t="s">
        <v>403</v>
      </c>
    </row>
    <row r="107" spans="1:9">
      <c r="A107" t="str">
        <f t="shared" si="1"/>
        <v>GT</v>
      </c>
      <c r="B107" t="s">
        <v>3704</v>
      </c>
      <c r="F107" t="s">
        <v>5869</v>
      </c>
      <c r="G107" t="s">
        <v>2570</v>
      </c>
      <c r="I107" t="s">
        <v>3704</v>
      </c>
    </row>
    <row r="108" spans="1:9">
      <c r="A108" t="str">
        <f t="shared" si="1"/>
        <v>GT</v>
      </c>
      <c r="B108" t="s">
        <v>3806</v>
      </c>
      <c r="F108" t="s">
        <v>5943</v>
      </c>
      <c r="G108" t="s">
        <v>2570</v>
      </c>
      <c r="I108" t="s">
        <v>3806</v>
      </c>
    </row>
    <row r="109" spans="1:9">
      <c r="A109" t="str">
        <f t="shared" si="1"/>
        <v>GT</v>
      </c>
      <c r="B109" t="s">
        <v>3862</v>
      </c>
      <c r="F109" t="s">
        <v>5997</v>
      </c>
      <c r="G109" t="s">
        <v>2570</v>
      </c>
      <c r="I109" t="s">
        <v>3862</v>
      </c>
    </row>
    <row r="110" spans="1:9">
      <c r="A110" t="str">
        <f t="shared" si="1"/>
        <v>GW</v>
      </c>
      <c r="B110" t="s">
        <v>429</v>
      </c>
      <c r="F110" t="s">
        <v>5870</v>
      </c>
      <c r="G110" t="s">
        <v>428</v>
      </c>
      <c r="I110" t="s">
        <v>429</v>
      </c>
    </row>
    <row r="111" spans="1:9">
      <c r="A111" t="str">
        <f t="shared" si="1"/>
        <v>HN</v>
      </c>
      <c r="B111" t="s">
        <v>3986</v>
      </c>
      <c r="F111" t="s">
        <v>5871</v>
      </c>
      <c r="G111" t="s">
        <v>3925</v>
      </c>
      <c r="I111" t="s">
        <v>3986</v>
      </c>
    </row>
    <row r="112" spans="1:9">
      <c r="A112" t="str">
        <f t="shared" si="1"/>
        <v>HN</v>
      </c>
      <c r="B112" t="s">
        <v>3899</v>
      </c>
      <c r="F112" t="s">
        <v>5944</v>
      </c>
      <c r="G112" t="s">
        <v>3925</v>
      </c>
      <c r="I112" t="s">
        <v>3899</v>
      </c>
    </row>
    <row r="113" spans="1:9">
      <c r="A113" t="str">
        <f t="shared" si="1"/>
        <v>HN</v>
      </c>
      <c r="B113" t="s">
        <v>4026</v>
      </c>
      <c r="F113" t="s">
        <v>5998</v>
      </c>
      <c r="G113" t="s">
        <v>3925</v>
      </c>
      <c r="I113" t="s">
        <v>4026</v>
      </c>
    </row>
    <row r="114" spans="1:9">
      <c r="A114" t="str">
        <f t="shared" si="1"/>
        <v>HK</v>
      </c>
      <c r="B114" t="s">
        <v>433</v>
      </c>
      <c r="F114" t="s">
        <v>432</v>
      </c>
      <c r="G114" t="s">
        <v>432</v>
      </c>
      <c r="I114" t="s">
        <v>433</v>
      </c>
    </row>
    <row r="115" spans="1:9">
      <c r="A115" t="str">
        <f t="shared" si="1"/>
        <v>IN</v>
      </c>
      <c r="B115" t="s">
        <v>4055</v>
      </c>
      <c r="F115" t="s">
        <v>5872</v>
      </c>
      <c r="G115" t="s">
        <v>439</v>
      </c>
      <c r="I115" t="s">
        <v>4055</v>
      </c>
    </row>
    <row r="116" spans="1:9">
      <c r="A116" t="str">
        <f t="shared" si="1"/>
        <v>IN</v>
      </c>
      <c r="B116" t="s">
        <v>4056</v>
      </c>
      <c r="F116" t="s">
        <v>5945</v>
      </c>
      <c r="G116" t="s">
        <v>439</v>
      </c>
      <c r="I116" t="s">
        <v>4056</v>
      </c>
    </row>
    <row r="117" spans="1:9">
      <c r="A117" t="str">
        <f t="shared" si="1"/>
        <v>IN</v>
      </c>
      <c r="B117" t="s">
        <v>4057</v>
      </c>
      <c r="F117" t="s">
        <v>5999</v>
      </c>
      <c r="G117" t="s">
        <v>439</v>
      </c>
      <c r="I117" t="s">
        <v>4057</v>
      </c>
    </row>
    <row r="118" spans="1:9">
      <c r="A118" t="str">
        <f t="shared" si="1"/>
        <v>IN</v>
      </c>
      <c r="B118" t="s">
        <v>4059</v>
      </c>
      <c r="F118" t="s">
        <v>6035</v>
      </c>
      <c r="G118" t="s">
        <v>439</v>
      </c>
      <c r="I118" t="s">
        <v>4059</v>
      </c>
    </row>
    <row r="119" spans="1:9">
      <c r="A119" t="str">
        <f t="shared" si="1"/>
        <v>IN</v>
      </c>
      <c r="B119" t="s">
        <v>4060</v>
      </c>
      <c r="F119" t="s">
        <v>6063</v>
      </c>
      <c r="G119" t="s">
        <v>439</v>
      </c>
      <c r="I119" t="s">
        <v>4060</v>
      </c>
    </row>
    <row r="120" spans="1:9">
      <c r="A120" t="str">
        <f t="shared" si="1"/>
        <v>IN</v>
      </c>
      <c r="B120" t="s">
        <v>4061</v>
      </c>
      <c r="F120" t="s">
        <v>6088</v>
      </c>
      <c r="G120" t="s">
        <v>439</v>
      </c>
      <c r="I120" t="s">
        <v>4061</v>
      </c>
    </row>
    <row r="121" spans="1:9">
      <c r="A121" t="str">
        <f t="shared" si="1"/>
        <v>IN</v>
      </c>
      <c r="B121" t="s">
        <v>538</v>
      </c>
      <c r="F121" t="s">
        <v>6108</v>
      </c>
      <c r="G121" t="s">
        <v>439</v>
      </c>
      <c r="I121" t="s">
        <v>538</v>
      </c>
    </row>
    <row r="122" spans="1:9">
      <c r="A122" t="str">
        <f t="shared" si="1"/>
        <v>IN</v>
      </c>
      <c r="B122" t="s">
        <v>4062</v>
      </c>
      <c r="F122" t="s">
        <v>6128</v>
      </c>
      <c r="G122" t="s">
        <v>439</v>
      </c>
      <c r="I122" t="s">
        <v>4062</v>
      </c>
    </row>
    <row r="123" spans="1:9">
      <c r="A123" t="str">
        <f t="shared" si="1"/>
        <v>IN</v>
      </c>
      <c r="B123" t="s">
        <v>4064</v>
      </c>
      <c r="F123" t="s">
        <v>6143</v>
      </c>
      <c r="G123" t="s">
        <v>439</v>
      </c>
      <c r="I123" t="s">
        <v>4064</v>
      </c>
    </row>
    <row r="124" spans="1:9">
      <c r="A124" t="str">
        <f t="shared" si="1"/>
        <v>IN</v>
      </c>
      <c r="B124" t="s">
        <v>4065</v>
      </c>
      <c r="F124" t="s">
        <v>6155</v>
      </c>
      <c r="G124" t="s">
        <v>439</v>
      </c>
      <c r="I124" t="s">
        <v>4065</v>
      </c>
    </row>
    <row r="125" spans="1:9">
      <c r="A125" t="str">
        <f t="shared" si="1"/>
        <v>IN</v>
      </c>
      <c r="B125" t="s">
        <v>4066</v>
      </c>
      <c r="F125" t="s">
        <v>6165</v>
      </c>
      <c r="G125" t="s">
        <v>439</v>
      </c>
      <c r="I125" t="s">
        <v>4066</v>
      </c>
    </row>
    <row r="126" spans="1:9">
      <c r="A126" t="str">
        <f t="shared" si="1"/>
        <v>IN</v>
      </c>
      <c r="B126" t="s">
        <v>4067</v>
      </c>
      <c r="F126" t="s">
        <v>6175</v>
      </c>
      <c r="G126" t="s">
        <v>439</v>
      </c>
      <c r="I126" t="s">
        <v>4067</v>
      </c>
    </row>
    <row r="127" spans="1:9">
      <c r="A127" t="str">
        <f t="shared" si="1"/>
        <v>IN</v>
      </c>
      <c r="B127" t="s">
        <v>4068</v>
      </c>
      <c r="F127" t="s">
        <v>6184</v>
      </c>
      <c r="G127" t="s">
        <v>439</v>
      </c>
      <c r="I127" t="s">
        <v>4068</v>
      </c>
    </row>
    <row r="128" spans="1:9">
      <c r="A128" t="str">
        <f t="shared" si="1"/>
        <v>IN</v>
      </c>
      <c r="B128" t="s">
        <v>6300</v>
      </c>
      <c r="F128" t="s">
        <v>6193</v>
      </c>
      <c r="G128" t="s">
        <v>439</v>
      </c>
      <c r="I128" t="s">
        <v>6300</v>
      </c>
    </row>
    <row r="129" spans="1:9">
      <c r="A129" t="str">
        <f t="shared" si="1"/>
        <v>IN</v>
      </c>
      <c r="B129" t="s">
        <v>489</v>
      </c>
      <c r="F129" t="s">
        <v>6201</v>
      </c>
      <c r="G129" t="s">
        <v>439</v>
      </c>
      <c r="I129" t="s">
        <v>489</v>
      </c>
    </row>
    <row r="130" spans="1:9">
      <c r="A130" t="str">
        <f t="shared" si="1"/>
        <v>IN</v>
      </c>
      <c r="B130" t="s">
        <v>440</v>
      </c>
      <c r="F130" t="s">
        <v>6208</v>
      </c>
      <c r="G130" t="s">
        <v>439</v>
      </c>
      <c r="I130" t="s">
        <v>440</v>
      </c>
    </row>
    <row r="131" spans="1:9">
      <c r="A131" t="str">
        <f t="shared" ref="A131:A194" si="2">+LEFT(B131,2)</f>
        <v>IN</v>
      </c>
      <c r="B131" t="s">
        <v>4070</v>
      </c>
      <c r="F131" t="s">
        <v>6212</v>
      </c>
      <c r="G131" t="s">
        <v>439</v>
      </c>
      <c r="I131" t="s">
        <v>4070</v>
      </c>
    </row>
    <row r="132" spans="1:9">
      <c r="A132" t="str">
        <f t="shared" si="2"/>
        <v>IN</v>
      </c>
      <c r="B132" t="s">
        <v>4073</v>
      </c>
      <c r="F132" t="s">
        <v>6216</v>
      </c>
      <c r="G132" t="s">
        <v>439</v>
      </c>
      <c r="I132" t="s">
        <v>4073</v>
      </c>
    </row>
    <row r="133" spans="1:9">
      <c r="A133" t="str">
        <f t="shared" si="2"/>
        <v>IN</v>
      </c>
      <c r="B133" t="s">
        <v>4074</v>
      </c>
      <c r="F133" t="s">
        <v>6219</v>
      </c>
      <c r="G133" t="s">
        <v>439</v>
      </c>
      <c r="I133" t="s">
        <v>4074</v>
      </c>
    </row>
    <row r="134" spans="1:9">
      <c r="A134" t="str">
        <f t="shared" si="2"/>
        <v>IN</v>
      </c>
      <c r="B134" t="s">
        <v>4075</v>
      </c>
      <c r="F134" t="s">
        <v>6222</v>
      </c>
      <c r="G134" t="s">
        <v>439</v>
      </c>
      <c r="I134" t="s">
        <v>4075</v>
      </c>
    </row>
    <row r="135" spans="1:9">
      <c r="A135" t="str">
        <f t="shared" si="2"/>
        <v>IN</v>
      </c>
      <c r="B135" t="s">
        <v>449</v>
      </c>
      <c r="F135" t="s">
        <v>6224</v>
      </c>
      <c r="G135" t="s">
        <v>439</v>
      </c>
      <c r="I135" t="s">
        <v>449</v>
      </c>
    </row>
    <row r="136" spans="1:9">
      <c r="A136" t="str">
        <f t="shared" si="2"/>
        <v>IN</v>
      </c>
      <c r="B136" t="s">
        <v>4076</v>
      </c>
      <c r="F136" t="s">
        <v>6226</v>
      </c>
      <c r="G136" t="s">
        <v>439</v>
      </c>
      <c r="I136" t="s">
        <v>4076</v>
      </c>
    </row>
    <row r="137" spans="1:9">
      <c r="A137" t="str">
        <f t="shared" si="2"/>
        <v>IN</v>
      </c>
      <c r="B137" t="s">
        <v>4077</v>
      </c>
      <c r="F137" t="s">
        <v>6228</v>
      </c>
      <c r="G137" t="s">
        <v>439</v>
      </c>
      <c r="I137" t="s">
        <v>4077</v>
      </c>
    </row>
    <row r="138" spans="1:9">
      <c r="A138" t="str">
        <f t="shared" si="2"/>
        <v>IN</v>
      </c>
      <c r="B138" t="s">
        <v>4078</v>
      </c>
      <c r="F138" t="s">
        <v>6230</v>
      </c>
      <c r="G138" t="s">
        <v>439</v>
      </c>
      <c r="I138" t="s">
        <v>4078</v>
      </c>
    </row>
    <row r="139" spans="1:9">
      <c r="A139" t="str">
        <f t="shared" si="2"/>
        <v>IN</v>
      </c>
      <c r="B139" t="s">
        <v>4079</v>
      </c>
      <c r="F139" t="s">
        <v>6232</v>
      </c>
      <c r="G139" t="s">
        <v>439</v>
      </c>
      <c r="I139" t="s">
        <v>4079</v>
      </c>
    </row>
    <row r="140" spans="1:9">
      <c r="A140" t="str">
        <f t="shared" si="2"/>
        <v>IN</v>
      </c>
      <c r="B140" t="s">
        <v>4080</v>
      </c>
      <c r="F140" t="s">
        <v>6234</v>
      </c>
      <c r="G140" t="s">
        <v>439</v>
      </c>
      <c r="I140" t="s">
        <v>4080</v>
      </c>
    </row>
    <row r="141" spans="1:9">
      <c r="A141" t="str">
        <f t="shared" si="2"/>
        <v>IN</v>
      </c>
      <c r="B141" t="s">
        <v>462</v>
      </c>
      <c r="F141" t="s">
        <v>6236</v>
      </c>
      <c r="G141" t="s">
        <v>439</v>
      </c>
      <c r="I141" t="s">
        <v>462</v>
      </c>
    </row>
    <row r="142" spans="1:9">
      <c r="A142" t="str">
        <f t="shared" si="2"/>
        <v>IN</v>
      </c>
      <c r="B142" t="s">
        <v>455</v>
      </c>
      <c r="F142" t="s">
        <v>6237</v>
      </c>
      <c r="G142" t="s">
        <v>439</v>
      </c>
      <c r="I142" t="s">
        <v>455</v>
      </c>
    </row>
    <row r="143" spans="1:9">
      <c r="A143" t="str">
        <f t="shared" si="2"/>
        <v>IN</v>
      </c>
      <c r="B143" t="s">
        <v>4085</v>
      </c>
      <c r="F143" t="s">
        <v>6238</v>
      </c>
      <c r="G143" t="s">
        <v>439</v>
      </c>
      <c r="I143" t="s">
        <v>4085</v>
      </c>
    </row>
    <row r="144" spans="1:9">
      <c r="A144" t="str">
        <f t="shared" si="2"/>
        <v>IN</v>
      </c>
      <c r="B144" t="s">
        <v>4086</v>
      </c>
      <c r="F144" t="s">
        <v>6239</v>
      </c>
      <c r="G144" t="s">
        <v>439</v>
      </c>
      <c r="I144" t="s">
        <v>4086</v>
      </c>
    </row>
    <row r="145" spans="1:9">
      <c r="A145" t="str">
        <f t="shared" si="2"/>
        <v>IN</v>
      </c>
      <c r="B145" t="s">
        <v>4087</v>
      </c>
      <c r="F145" t="s">
        <v>6240</v>
      </c>
      <c r="G145" t="s">
        <v>439</v>
      </c>
      <c r="I145" t="s">
        <v>4087</v>
      </c>
    </row>
    <row r="146" spans="1:9">
      <c r="A146" t="str">
        <f t="shared" si="2"/>
        <v>IN</v>
      </c>
      <c r="B146" t="s">
        <v>6301</v>
      </c>
      <c r="F146" t="s">
        <v>6241</v>
      </c>
      <c r="G146" t="s">
        <v>439</v>
      </c>
      <c r="I146" t="s">
        <v>6301</v>
      </c>
    </row>
    <row r="147" spans="1:9">
      <c r="A147" t="str">
        <f t="shared" si="2"/>
        <v>IN</v>
      </c>
      <c r="B147" t="s">
        <v>4088</v>
      </c>
      <c r="F147" t="s">
        <v>6242</v>
      </c>
      <c r="G147" t="s">
        <v>439</v>
      </c>
      <c r="I147" t="s">
        <v>4088</v>
      </c>
    </row>
    <row r="148" spans="1:9">
      <c r="A148" t="str">
        <f t="shared" si="2"/>
        <v>IN</v>
      </c>
      <c r="B148" t="s">
        <v>4089</v>
      </c>
      <c r="F148" t="s">
        <v>6243</v>
      </c>
      <c r="G148" t="s">
        <v>439</v>
      </c>
      <c r="I148" t="s">
        <v>4089</v>
      </c>
    </row>
    <row r="149" spans="1:9">
      <c r="A149" t="str">
        <f t="shared" si="2"/>
        <v>IN</v>
      </c>
      <c r="B149" t="s">
        <v>6302</v>
      </c>
      <c r="F149" t="s">
        <v>6244</v>
      </c>
      <c r="G149" t="s">
        <v>439</v>
      </c>
      <c r="I149" t="s">
        <v>6302</v>
      </c>
    </row>
    <row r="150" spans="1:9">
      <c r="A150" t="str">
        <f t="shared" si="2"/>
        <v>IN</v>
      </c>
      <c r="B150" t="s">
        <v>537</v>
      </c>
      <c r="F150" t="s">
        <v>6245</v>
      </c>
      <c r="G150" t="s">
        <v>439</v>
      </c>
      <c r="I150" t="s">
        <v>537</v>
      </c>
    </row>
    <row r="151" spans="1:9">
      <c r="A151" t="str">
        <f t="shared" si="2"/>
        <v>IN</v>
      </c>
      <c r="B151" t="s">
        <v>4091</v>
      </c>
      <c r="F151" t="s">
        <v>6246</v>
      </c>
      <c r="G151" t="s">
        <v>439</v>
      </c>
      <c r="I151" t="s">
        <v>4091</v>
      </c>
    </row>
    <row r="152" spans="1:9">
      <c r="A152" t="str">
        <f t="shared" si="2"/>
        <v>IN</v>
      </c>
      <c r="B152" t="s">
        <v>478</v>
      </c>
      <c r="F152" t="s">
        <v>6247</v>
      </c>
      <c r="G152" t="s">
        <v>439</v>
      </c>
      <c r="I152" t="s">
        <v>478</v>
      </c>
    </row>
    <row r="153" spans="1:9">
      <c r="A153" t="str">
        <f t="shared" si="2"/>
        <v>IN</v>
      </c>
      <c r="B153" t="s">
        <v>4092</v>
      </c>
      <c r="F153" t="s">
        <v>6248</v>
      </c>
      <c r="G153" t="s">
        <v>439</v>
      </c>
      <c r="I153" t="s">
        <v>4092</v>
      </c>
    </row>
    <row r="154" spans="1:9">
      <c r="A154" t="str">
        <f t="shared" si="2"/>
        <v>IN</v>
      </c>
      <c r="B154" t="s">
        <v>4093</v>
      </c>
      <c r="F154" t="s">
        <v>6249</v>
      </c>
      <c r="G154" t="s">
        <v>439</v>
      </c>
      <c r="I154" t="s">
        <v>4093</v>
      </c>
    </row>
    <row r="155" spans="1:9">
      <c r="A155" t="str">
        <f t="shared" si="2"/>
        <v>IN</v>
      </c>
      <c r="B155" t="s">
        <v>4094</v>
      </c>
      <c r="F155" t="s">
        <v>6250</v>
      </c>
      <c r="G155" t="s">
        <v>439</v>
      </c>
      <c r="I155" t="s">
        <v>4094</v>
      </c>
    </row>
    <row r="156" spans="1:9">
      <c r="A156" t="str">
        <f t="shared" si="2"/>
        <v>IN</v>
      </c>
      <c r="B156" t="s">
        <v>4095</v>
      </c>
      <c r="F156" t="s">
        <v>6251</v>
      </c>
      <c r="G156" t="s">
        <v>439</v>
      </c>
      <c r="I156" t="s">
        <v>4095</v>
      </c>
    </row>
    <row r="157" spans="1:9">
      <c r="A157" t="str">
        <f t="shared" si="2"/>
        <v>IN</v>
      </c>
      <c r="B157" t="s">
        <v>484</v>
      </c>
      <c r="F157" t="s">
        <v>6252</v>
      </c>
      <c r="G157" t="s">
        <v>439</v>
      </c>
      <c r="I157" t="s">
        <v>484</v>
      </c>
    </row>
    <row r="158" spans="1:9">
      <c r="A158" t="str">
        <f t="shared" si="2"/>
        <v>IN</v>
      </c>
      <c r="B158" t="s">
        <v>4096</v>
      </c>
      <c r="F158" t="s">
        <v>6253</v>
      </c>
      <c r="G158" t="s">
        <v>439</v>
      </c>
      <c r="I158" t="s">
        <v>4096</v>
      </c>
    </row>
    <row r="159" spans="1:9">
      <c r="A159" t="str">
        <f t="shared" si="2"/>
        <v>IN</v>
      </c>
      <c r="B159" t="s">
        <v>534</v>
      </c>
      <c r="F159" t="s">
        <v>6254</v>
      </c>
      <c r="G159" t="s">
        <v>439</v>
      </c>
      <c r="I159" t="s">
        <v>534</v>
      </c>
    </row>
    <row r="160" spans="1:9">
      <c r="A160" t="str">
        <f t="shared" si="2"/>
        <v>IN</v>
      </c>
      <c r="B160" t="s">
        <v>4098</v>
      </c>
      <c r="F160" t="s">
        <v>6255</v>
      </c>
      <c r="G160" t="s">
        <v>439</v>
      </c>
      <c r="I160" t="s">
        <v>4098</v>
      </c>
    </row>
    <row r="161" spans="1:9">
      <c r="A161" t="str">
        <f t="shared" si="2"/>
        <v>IN</v>
      </c>
      <c r="B161" t="s">
        <v>485</v>
      </c>
      <c r="F161" t="s">
        <v>6256</v>
      </c>
      <c r="G161" t="s">
        <v>439</v>
      </c>
      <c r="I161" t="s">
        <v>485</v>
      </c>
    </row>
    <row r="162" spans="1:9">
      <c r="A162" t="str">
        <f t="shared" si="2"/>
        <v>IN</v>
      </c>
      <c r="B162" t="s">
        <v>4100</v>
      </c>
      <c r="F162" t="s">
        <v>6257</v>
      </c>
      <c r="G162" t="s">
        <v>439</v>
      </c>
      <c r="I162" t="s">
        <v>4100</v>
      </c>
    </row>
    <row r="163" spans="1:9">
      <c r="A163" t="str">
        <f t="shared" si="2"/>
        <v>IN</v>
      </c>
      <c r="B163" t="s">
        <v>4101</v>
      </c>
      <c r="F163" t="s">
        <v>6258</v>
      </c>
      <c r="G163" t="s">
        <v>439</v>
      </c>
      <c r="I163" t="s">
        <v>4101</v>
      </c>
    </row>
    <row r="164" spans="1:9">
      <c r="A164" t="str">
        <f t="shared" si="2"/>
        <v>IN</v>
      </c>
      <c r="B164" t="s">
        <v>4102</v>
      </c>
      <c r="F164" t="s">
        <v>6259</v>
      </c>
      <c r="G164" t="s">
        <v>439</v>
      </c>
      <c r="I164" t="s">
        <v>4102</v>
      </c>
    </row>
    <row r="165" spans="1:9">
      <c r="A165" t="str">
        <f t="shared" si="2"/>
        <v>IN</v>
      </c>
      <c r="B165" t="s">
        <v>4104</v>
      </c>
      <c r="F165" t="s">
        <v>6260</v>
      </c>
      <c r="G165" t="s">
        <v>439</v>
      </c>
      <c r="I165" t="s">
        <v>4104</v>
      </c>
    </row>
    <row r="166" spans="1:9">
      <c r="A166" t="str">
        <f t="shared" si="2"/>
        <v>IN</v>
      </c>
      <c r="B166" t="s">
        <v>491</v>
      </c>
      <c r="F166" t="s">
        <v>6261</v>
      </c>
      <c r="G166" t="s">
        <v>439</v>
      </c>
      <c r="I166" t="s">
        <v>491</v>
      </c>
    </row>
    <row r="167" spans="1:9">
      <c r="A167" t="str">
        <f t="shared" si="2"/>
        <v>IN</v>
      </c>
      <c r="B167" t="s">
        <v>496</v>
      </c>
      <c r="F167" t="s">
        <v>6262</v>
      </c>
      <c r="G167" t="s">
        <v>439</v>
      </c>
      <c r="I167" t="s">
        <v>496</v>
      </c>
    </row>
    <row r="168" spans="1:9">
      <c r="A168" t="str">
        <f t="shared" si="2"/>
        <v>IN</v>
      </c>
      <c r="B168" t="s">
        <v>4106</v>
      </c>
      <c r="F168" t="s">
        <v>6263</v>
      </c>
      <c r="G168" t="s">
        <v>439</v>
      </c>
      <c r="I168" t="s">
        <v>4106</v>
      </c>
    </row>
    <row r="169" spans="1:9">
      <c r="A169" t="str">
        <f t="shared" si="2"/>
        <v>IN</v>
      </c>
      <c r="B169" t="s">
        <v>487</v>
      </c>
      <c r="F169" t="s">
        <v>6264</v>
      </c>
      <c r="G169" t="s">
        <v>439</v>
      </c>
      <c r="I169" t="s">
        <v>487</v>
      </c>
    </row>
    <row r="170" spans="1:9">
      <c r="A170" t="str">
        <f t="shared" si="2"/>
        <v>IN</v>
      </c>
      <c r="B170" t="s">
        <v>4108</v>
      </c>
      <c r="F170" t="s">
        <v>6265</v>
      </c>
      <c r="G170" t="s">
        <v>439</v>
      </c>
      <c r="I170" t="s">
        <v>4108</v>
      </c>
    </row>
    <row r="171" spans="1:9">
      <c r="A171" t="str">
        <f t="shared" si="2"/>
        <v>IN</v>
      </c>
      <c r="B171" t="s">
        <v>540</v>
      </c>
      <c r="F171" t="s">
        <v>6266</v>
      </c>
      <c r="G171" t="s">
        <v>439</v>
      </c>
      <c r="I171" t="s">
        <v>540</v>
      </c>
    </row>
    <row r="172" spans="1:9">
      <c r="A172" t="str">
        <f t="shared" si="2"/>
        <v>IN</v>
      </c>
      <c r="B172" t="s">
        <v>4112</v>
      </c>
      <c r="F172" t="s">
        <v>6267</v>
      </c>
      <c r="G172" t="s">
        <v>439</v>
      </c>
      <c r="I172" t="s">
        <v>4112</v>
      </c>
    </row>
    <row r="173" spans="1:9">
      <c r="A173" t="str">
        <f t="shared" si="2"/>
        <v>IN</v>
      </c>
      <c r="B173" t="s">
        <v>4110</v>
      </c>
      <c r="F173" t="s">
        <v>6268</v>
      </c>
      <c r="G173" t="s">
        <v>439</v>
      </c>
      <c r="I173" t="s">
        <v>4110</v>
      </c>
    </row>
    <row r="174" spans="1:9">
      <c r="A174" t="str">
        <f t="shared" si="2"/>
        <v>IN</v>
      </c>
      <c r="B174" t="s">
        <v>6303</v>
      </c>
      <c r="F174" t="s">
        <v>6269</v>
      </c>
      <c r="G174" t="s">
        <v>439</v>
      </c>
      <c r="I174" t="s">
        <v>6303</v>
      </c>
    </row>
    <row r="175" spans="1:9">
      <c r="A175" t="str">
        <f t="shared" si="2"/>
        <v>IN</v>
      </c>
      <c r="B175" t="s">
        <v>4111</v>
      </c>
      <c r="F175" t="s">
        <v>6270</v>
      </c>
      <c r="G175" t="s">
        <v>439</v>
      </c>
      <c r="I175" t="s">
        <v>4111</v>
      </c>
    </row>
    <row r="176" spans="1:9">
      <c r="A176" t="str">
        <f t="shared" si="2"/>
        <v>IN</v>
      </c>
      <c r="B176" t="s">
        <v>505</v>
      </c>
      <c r="F176" t="s">
        <v>6271</v>
      </c>
      <c r="G176" t="s">
        <v>439</v>
      </c>
      <c r="I176" t="s">
        <v>505</v>
      </c>
    </row>
    <row r="177" spans="1:9">
      <c r="A177" t="str">
        <f t="shared" si="2"/>
        <v>IN</v>
      </c>
      <c r="B177" t="s">
        <v>4113</v>
      </c>
      <c r="F177" t="s">
        <v>6272</v>
      </c>
      <c r="G177" t="s">
        <v>439</v>
      </c>
      <c r="I177" t="s">
        <v>4113</v>
      </c>
    </row>
    <row r="178" spans="1:9">
      <c r="A178" t="str">
        <f t="shared" si="2"/>
        <v>IN</v>
      </c>
      <c r="B178" t="s">
        <v>4114</v>
      </c>
      <c r="F178" t="s">
        <v>6273</v>
      </c>
      <c r="G178" t="s">
        <v>439</v>
      </c>
      <c r="I178" t="s">
        <v>4114</v>
      </c>
    </row>
    <row r="179" spans="1:9">
      <c r="A179" t="str">
        <f t="shared" si="2"/>
        <v>IN</v>
      </c>
      <c r="B179" t="s">
        <v>4115</v>
      </c>
      <c r="F179" t="s">
        <v>6274</v>
      </c>
      <c r="G179" t="s">
        <v>439</v>
      </c>
      <c r="I179" t="s">
        <v>4115</v>
      </c>
    </row>
    <row r="180" spans="1:9">
      <c r="A180" t="str">
        <f t="shared" si="2"/>
        <v>IN</v>
      </c>
      <c r="B180" t="s">
        <v>4117</v>
      </c>
      <c r="F180" t="s">
        <v>6275</v>
      </c>
      <c r="G180" t="s">
        <v>439</v>
      </c>
      <c r="I180" t="s">
        <v>4117</v>
      </c>
    </row>
    <row r="181" spans="1:9">
      <c r="A181" t="str">
        <f t="shared" si="2"/>
        <v>IN</v>
      </c>
      <c r="B181" t="s">
        <v>4118</v>
      </c>
      <c r="F181" t="s">
        <v>6276</v>
      </c>
      <c r="G181" t="s">
        <v>439</v>
      </c>
      <c r="I181" t="s">
        <v>4118</v>
      </c>
    </row>
    <row r="182" spans="1:9">
      <c r="A182" t="str">
        <f t="shared" si="2"/>
        <v>IN</v>
      </c>
      <c r="B182" t="s">
        <v>4119</v>
      </c>
      <c r="F182" t="s">
        <v>6277</v>
      </c>
      <c r="G182" t="s">
        <v>439</v>
      </c>
      <c r="I182" t="s">
        <v>4119</v>
      </c>
    </row>
    <row r="183" spans="1:9">
      <c r="A183" t="str">
        <f t="shared" si="2"/>
        <v>IN</v>
      </c>
      <c r="B183" t="s">
        <v>4120</v>
      </c>
      <c r="F183" t="s">
        <v>6278</v>
      </c>
      <c r="G183" t="s">
        <v>439</v>
      </c>
      <c r="I183" t="s">
        <v>4120</v>
      </c>
    </row>
    <row r="184" spans="1:9">
      <c r="A184" t="str">
        <f t="shared" si="2"/>
        <v>IN</v>
      </c>
      <c r="B184" t="s">
        <v>4122</v>
      </c>
      <c r="F184" t="s">
        <v>6279</v>
      </c>
      <c r="G184" t="s">
        <v>439</v>
      </c>
      <c r="I184" t="s">
        <v>4122</v>
      </c>
    </row>
    <row r="185" spans="1:9">
      <c r="A185" t="str">
        <f t="shared" si="2"/>
        <v>IN</v>
      </c>
      <c r="B185" t="s">
        <v>4124</v>
      </c>
      <c r="F185" t="s">
        <v>6280</v>
      </c>
      <c r="G185" t="s">
        <v>439</v>
      </c>
      <c r="I185" t="s">
        <v>4124</v>
      </c>
    </row>
    <row r="186" spans="1:9">
      <c r="A186" t="str">
        <f t="shared" si="2"/>
        <v>IN</v>
      </c>
      <c r="B186" t="s">
        <v>4125</v>
      </c>
      <c r="F186" t="s">
        <v>6281</v>
      </c>
      <c r="G186" t="s">
        <v>439</v>
      </c>
      <c r="I186" t="s">
        <v>4125</v>
      </c>
    </row>
    <row r="187" spans="1:9">
      <c r="A187" t="str">
        <f t="shared" si="2"/>
        <v>IN</v>
      </c>
      <c r="B187" t="s">
        <v>4126</v>
      </c>
      <c r="F187" t="s">
        <v>6282</v>
      </c>
      <c r="G187" t="s">
        <v>439</v>
      </c>
      <c r="I187" t="s">
        <v>4126</v>
      </c>
    </row>
    <row r="188" spans="1:9">
      <c r="A188" t="str">
        <f t="shared" si="2"/>
        <v>IN</v>
      </c>
      <c r="B188" t="s">
        <v>4127</v>
      </c>
      <c r="F188" t="s">
        <v>6283</v>
      </c>
      <c r="G188" t="s">
        <v>439</v>
      </c>
      <c r="I188" t="s">
        <v>4127</v>
      </c>
    </row>
    <row r="189" spans="1:9">
      <c r="A189" t="str">
        <f t="shared" si="2"/>
        <v>IN</v>
      </c>
      <c r="B189" t="s">
        <v>4071</v>
      </c>
      <c r="F189" t="s">
        <v>6284</v>
      </c>
      <c r="G189" t="s">
        <v>439</v>
      </c>
      <c r="I189" t="s">
        <v>4071</v>
      </c>
    </row>
    <row r="190" spans="1:9">
      <c r="A190" t="str">
        <f t="shared" si="2"/>
        <v>IN</v>
      </c>
      <c r="B190" t="s">
        <v>4129</v>
      </c>
      <c r="F190" t="s">
        <v>6285</v>
      </c>
      <c r="G190" t="s">
        <v>439</v>
      </c>
      <c r="I190" t="s">
        <v>4129</v>
      </c>
    </row>
    <row r="191" spans="1:9">
      <c r="A191" t="str">
        <f t="shared" si="2"/>
        <v>IN</v>
      </c>
      <c r="B191" t="s">
        <v>4130</v>
      </c>
      <c r="F191" t="s">
        <v>6286</v>
      </c>
      <c r="G191" t="s">
        <v>439</v>
      </c>
      <c r="I191" t="s">
        <v>4130</v>
      </c>
    </row>
    <row r="192" spans="1:9">
      <c r="A192" t="str">
        <f t="shared" si="2"/>
        <v>IN</v>
      </c>
      <c r="B192" t="s">
        <v>4131</v>
      </c>
      <c r="F192" t="s">
        <v>6287</v>
      </c>
      <c r="G192" t="s">
        <v>439</v>
      </c>
      <c r="I192" t="s">
        <v>4131</v>
      </c>
    </row>
    <row r="193" spans="1:9">
      <c r="A193" t="str">
        <f t="shared" si="2"/>
        <v>IN</v>
      </c>
      <c r="B193" t="s">
        <v>4132</v>
      </c>
      <c r="F193" t="s">
        <v>6288</v>
      </c>
      <c r="G193" t="s">
        <v>439</v>
      </c>
      <c r="I193" t="s">
        <v>4132</v>
      </c>
    </row>
    <row r="194" spans="1:9">
      <c r="A194" t="str">
        <f t="shared" si="2"/>
        <v>IN</v>
      </c>
      <c r="B194" t="s">
        <v>512</v>
      </c>
      <c r="F194" t="s">
        <v>6289</v>
      </c>
      <c r="G194" t="s">
        <v>439</v>
      </c>
      <c r="I194" t="s">
        <v>512</v>
      </c>
    </row>
    <row r="195" spans="1:9">
      <c r="A195" t="str">
        <f t="shared" ref="A195:A258" si="3">+LEFT(B195,2)</f>
        <v>IN</v>
      </c>
      <c r="B195" t="s">
        <v>4133</v>
      </c>
      <c r="F195" t="s">
        <v>6290</v>
      </c>
      <c r="G195" t="s">
        <v>439</v>
      </c>
      <c r="I195" t="s">
        <v>4133</v>
      </c>
    </row>
    <row r="196" spans="1:9">
      <c r="A196" t="str">
        <f t="shared" si="3"/>
        <v>IN</v>
      </c>
      <c r="B196" t="s">
        <v>525</v>
      </c>
      <c r="F196" t="s">
        <v>6291</v>
      </c>
      <c r="G196" t="s">
        <v>439</v>
      </c>
      <c r="I196" t="s">
        <v>525</v>
      </c>
    </row>
    <row r="197" spans="1:9">
      <c r="A197" t="str">
        <f t="shared" si="3"/>
        <v>IN</v>
      </c>
      <c r="B197" t="s">
        <v>6304</v>
      </c>
      <c r="F197" t="s">
        <v>6292</v>
      </c>
      <c r="G197" t="s">
        <v>439</v>
      </c>
      <c r="I197" t="s">
        <v>6304</v>
      </c>
    </row>
    <row r="198" spans="1:9">
      <c r="A198" t="str">
        <f t="shared" si="3"/>
        <v>ID</v>
      </c>
      <c r="B198" t="s">
        <v>4141</v>
      </c>
      <c r="F198" t="s">
        <v>5873</v>
      </c>
      <c r="G198" t="s">
        <v>543</v>
      </c>
      <c r="I198" t="s">
        <v>4141</v>
      </c>
    </row>
    <row r="199" spans="1:9">
      <c r="A199" t="str">
        <f t="shared" si="3"/>
        <v>ID</v>
      </c>
      <c r="B199" t="s">
        <v>4142</v>
      </c>
      <c r="F199" t="s">
        <v>5946</v>
      </c>
      <c r="G199" t="s">
        <v>543</v>
      </c>
      <c r="I199" t="s">
        <v>4142</v>
      </c>
    </row>
    <row r="200" spans="1:9">
      <c r="A200" t="str">
        <f t="shared" si="3"/>
        <v>ID</v>
      </c>
      <c r="B200" t="s">
        <v>4143</v>
      </c>
      <c r="F200" t="s">
        <v>6000</v>
      </c>
      <c r="G200" t="s">
        <v>543</v>
      </c>
      <c r="I200" t="s">
        <v>4143</v>
      </c>
    </row>
    <row r="201" spans="1:9">
      <c r="A201" t="str">
        <f t="shared" si="3"/>
        <v>ID</v>
      </c>
      <c r="B201" t="s">
        <v>4144</v>
      </c>
      <c r="F201" t="s">
        <v>6036</v>
      </c>
      <c r="G201" t="s">
        <v>543</v>
      </c>
      <c r="I201" t="s">
        <v>4144</v>
      </c>
    </row>
    <row r="202" spans="1:9">
      <c r="A202" t="str">
        <f t="shared" si="3"/>
        <v>ID</v>
      </c>
      <c r="B202" t="s">
        <v>4145</v>
      </c>
      <c r="F202" t="s">
        <v>6064</v>
      </c>
      <c r="G202" t="s">
        <v>543</v>
      </c>
      <c r="I202" t="s">
        <v>4145</v>
      </c>
    </row>
    <row r="203" spans="1:9">
      <c r="A203" t="str">
        <f t="shared" si="3"/>
        <v>ID</v>
      </c>
      <c r="B203" t="s">
        <v>545</v>
      </c>
      <c r="F203" t="s">
        <v>6089</v>
      </c>
      <c r="G203" t="s">
        <v>543</v>
      </c>
      <c r="I203" t="s">
        <v>545</v>
      </c>
    </row>
    <row r="204" spans="1:9">
      <c r="A204" t="str">
        <f t="shared" si="3"/>
        <v>ID</v>
      </c>
      <c r="B204" t="s">
        <v>4147</v>
      </c>
      <c r="F204" t="s">
        <v>6109</v>
      </c>
      <c r="G204" t="s">
        <v>543</v>
      </c>
      <c r="I204" t="s">
        <v>4147</v>
      </c>
    </row>
    <row r="205" spans="1:9">
      <c r="A205" t="str">
        <f t="shared" si="3"/>
        <v>ID</v>
      </c>
      <c r="B205" t="s">
        <v>4148</v>
      </c>
      <c r="F205" t="s">
        <v>6129</v>
      </c>
      <c r="G205" t="s">
        <v>543</v>
      </c>
      <c r="I205" t="s">
        <v>4148</v>
      </c>
    </row>
    <row r="206" spans="1:9">
      <c r="A206" t="str">
        <f t="shared" si="3"/>
        <v>ID</v>
      </c>
      <c r="B206" t="s">
        <v>4150</v>
      </c>
      <c r="F206" t="s">
        <v>6144</v>
      </c>
      <c r="G206" t="s">
        <v>543</v>
      </c>
      <c r="I206" t="s">
        <v>4150</v>
      </c>
    </row>
    <row r="207" spans="1:9">
      <c r="A207" t="str">
        <f t="shared" si="3"/>
        <v>ID</v>
      </c>
      <c r="B207" t="s">
        <v>4151</v>
      </c>
      <c r="F207" t="s">
        <v>6156</v>
      </c>
      <c r="G207" t="s">
        <v>543</v>
      </c>
      <c r="I207" t="s">
        <v>4151</v>
      </c>
    </row>
    <row r="208" spans="1:9">
      <c r="A208" t="str">
        <f t="shared" si="3"/>
        <v>ID</v>
      </c>
      <c r="B208" t="s">
        <v>4152</v>
      </c>
      <c r="F208" t="s">
        <v>6166</v>
      </c>
      <c r="G208" t="s">
        <v>543</v>
      </c>
      <c r="I208" t="s">
        <v>4152</v>
      </c>
    </row>
    <row r="209" spans="1:9">
      <c r="A209" t="str">
        <f t="shared" si="3"/>
        <v>ID</v>
      </c>
      <c r="B209" t="s">
        <v>4153</v>
      </c>
      <c r="F209" t="s">
        <v>6176</v>
      </c>
      <c r="G209" t="s">
        <v>543</v>
      </c>
      <c r="I209" t="s">
        <v>4153</v>
      </c>
    </row>
    <row r="210" spans="1:9">
      <c r="A210" t="str">
        <f t="shared" si="3"/>
        <v>ID</v>
      </c>
      <c r="B210" t="s">
        <v>4155</v>
      </c>
      <c r="F210" t="s">
        <v>6185</v>
      </c>
      <c r="G210" t="s">
        <v>543</v>
      </c>
      <c r="I210" t="s">
        <v>4155</v>
      </c>
    </row>
    <row r="211" spans="1:9">
      <c r="A211" t="str">
        <f t="shared" si="3"/>
        <v>ID</v>
      </c>
      <c r="B211" t="s">
        <v>4156</v>
      </c>
      <c r="F211" t="s">
        <v>6194</v>
      </c>
      <c r="G211" t="s">
        <v>543</v>
      </c>
      <c r="I211" t="s">
        <v>4156</v>
      </c>
    </row>
    <row r="212" spans="1:9">
      <c r="A212" t="str">
        <f t="shared" si="3"/>
        <v>ID</v>
      </c>
      <c r="B212" t="s">
        <v>4158</v>
      </c>
      <c r="F212" t="s">
        <v>6202</v>
      </c>
      <c r="G212" t="s">
        <v>543</v>
      </c>
      <c r="I212" t="s">
        <v>4158</v>
      </c>
    </row>
    <row r="213" spans="1:9">
      <c r="A213" t="str">
        <f t="shared" si="3"/>
        <v>ID</v>
      </c>
      <c r="B213" t="s">
        <v>4159</v>
      </c>
      <c r="F213" t="s">
        <v>6209</v>
      </c>
      <c r="G213" t="s">
        <v>543</v>
      </c>
      <c r="I213" t="s">
        <v>4159</v>
      </c>
    </row>
    <row r="214" spans="1:9">
      <c r="A214" t="str">
        <f t="shared" si="3"/>
        <v>ID</v>
      </c>
      <c r="B214" t="s">
        <v>4160</v>
      </c>
      <c r="F214" t="s">
        <v>6213</v>
      </c>
      <c r="G214" t="s">
        <v>543</v>
      </c>
      <c r="I214" t="s">
        <v>4160</v>
      </c>
    </row>
    <row r="215" spans="1:9">
      <c r="A215" t="str">
        <f t="shared" si="3"/>
        <v>IR</v>
      </c>
      <c r="B215" t="s">
        <v>4167</v>
      </c>
      <c r="F215" t="s">
        <v>5874</v>
      </c>
      <c r="G215" t="s">
        <v>551</v>
      </c>
      <c r="I215" t="s">
        <v>4167</v>
      </c>
    </row>
    <row r="216" spans="1:9">
      <c r="A216" t="str">
        <f t="shared" si="3"/>
        <v>IR</v>
      </c>
      <c r="B216" t="s">
        <v>4170</v>
      </c>
      <c r="F216" t="s">
        <v>5947</v>
      </c>
      <c r="G216" t="s">
        <v>551</v>
      </c>
      <c r="I216" t="s">
        <v>4170</v>
      </c>
    </row>
    <row r="217" spans="1:9">
      <c r="A217" t="str">
        <f t="shared" si="3"/>
        <v>IQ</v>
      </c>
      <c r="B217" t="s">
        <v>564</v>
      </c>
      <c r="F217" t="s">
        <v>5875</v>
      </c>
      <c r="G217" t="s">
        <v>563</v>
      </c>
      <c r="I217" t="s">
        <v>564</v>
      </c>
    </row>
    <row r="218" spans="1:9">
      <c r="A218" t="str">
        <f t="shared" si="3"/>
        <v>IL</v>
      </c>
      <c r="B218" t="s">
        <v>4206</v>
      </c>
      <c r="F218" t="s">
        <v>5876</v>
      </c>
      <c r="G218" t="s">
        <v>570</v>
      </c>
      <c r="I218" t="s">
        <v>4206</v>
      </c>
    </row>
    <row r="219" spans="1:9">
      <c r="A219" t="str">
        <f t="shared" si="3"/>
        <v>IL</v>
      </c>
      <c r="B219" t="s">
        <v>571</v>
      </c>
      <c r="F219" t="s">
        <v>5948</v>
      </c>
      <c r="G219" t="s">
        <v>570</v>
      </c>
      <c r="I219" t="s">
        <v>571</v>
      </c>
    </row>
    <row r="220" spans="1:9">
      <c r="A220" t="str">
        <f t="shared" si="3"/>
        <v>IT</v>
      </c>
      <c r="B220" t="s">
        <v>4215</v>
      </c>
      <c r="F220" t="s">
        <v>5877</v>
      </c>
      <c r="G220" t="s">
        <v>574</v>
      </c>
      <c r="I220" t="s">
        <v>4215</v>
      </c>
    </row>
    <row r="221" spans="1:9">
      <c r="A221" t="str">
        <f t="shared" si="3"/>
        <v>IT</v>
      </c>
      <c r="B221" t="s">
        <v>4232</v>
      </c>
      <c r="F221" t="s">
        <v>5949</v>
      </c>
      <c r="G221" t="s">
        <v>574</v>
      </c>
      <c r="I221" t="s">
        <v>4232</v>
      </c>
    </row>
    <row r="222" spans="1:9">
      <c r="A222" t="str">
        <f t="shared" si="3"/>
        <v>IT</v>
      </c>
      <c r="B222" t="s">
        <v>4234</v>
      </c>
      <c r="F222" t="s">
        <v>6001</v>
      </c>
      <c r="G222" t="s">
        <v>574</v>
      </c>
      <c r="I222" t="s">
        <v>4234</v>
      </c>
    </row>
    <row r="223" spans="1:9">
      <c r="A223" t="str">
        <f t="shared" si="3"/>
        <v>IT</v>
      </c>
      <c r="B223" t="s">
        <v>575</v>
      </c>
      <c r="F223" t="s">
        <v>6037</v>
      </c>
      <c r="G223" t="s">
        <v>574</v>
      </c>
      <c r="I223" t="s">
        <v>575</v>
      </c>
    </row>
    <row r="224" spans="1:9">
      <c r="A224" t="str">
        <f t="shared" si="3"/>
        <v>IT</v>
      </c>
      <c r="B224" t="s">
        <v>4241</v>
      </c>
      <c r="F224" t="s">
        <v>6065</v>
      </c>
      <c r="G224" t="s">
        <v>574</v>
      </c>
      <c r="I224" t="s">
        <v>4241</v>
      </c>
    </row>
    <row r="225" spans="1:9">
      <c r="A225" t="str">
        <f t="shared" si="3"/>
        <v>IT</v>
      </c>
      <c r="B225" t="s">
        <v>4243</v>
      </c>
      <c r="F225" t="s">
        <v>6090</v>
      </c>
      <c r="G225" t="s">
        <v>574</v>
      </c>
      <c r="I225" t="s">
        <v>4243</v>
      </c>
    </row>
    <row r="226" spans="1:9">
      <c r="A226" t="str">
        <f t="shared" si="3"/>
        <v>IT</v>
      </c>
      <c r="B226" t="s">
        <v>4245</v>
      </c>
      <c r="F226" t="s">
        <v>6110</v>
      </c>
      <c r="G226" t="s">
        <v>574</v>
      </c>
      <c r="I226" t="s">
        <v>4245</v>
      </c>
    </row>
    <row r="227" spans="1:9">
      <c r="A227" t="str">
        <f t="shared" si="3"/>
        <v>IT</v>
      </c>
      <c r="B227" t="s">
        <v>4256</v>
      </c>
      <c r="F227" t="s">
        <v>6130</v>
      </c>
      <c r="G227" t="s">
        <v>574</v>
      </c>
      <c r="I227" t="s">
        <v>4256</v>
      </c>
    </row>
    <row r="228" spans="1:9">
      <c r="A228" t="str">
        <f t="shared" si="3"/>
        <v>IT</v>
      </c>
      <c r="B228" t="s">
        <v>4257</v>
      </c>
      <c r="F228" t="s">
        <v>6145</v>
      </c>
      <c r="G228" t="s">
        <v>574</v>
      </c>
      <c r="I228" t="s">
        <v>4257</v>
      </c>
    </row>
    <row r="229" spans="1:9">
      <c r="A229" t="str">
        <f t="shared" si="3"/>
        <v>IT</v>
      </c>
      <c r="B229" t="s">
        <v>4265</v>
      </c>
      <c r="F229" t="s">
        <v>6157</v>
      </c>
      <c r="G229" t="s">
        <v>574</v>
      </c>
      <c r="I229" t="s">
        <v>4265</v>
      </c>
    </row>
    <row r="230" spans="1:9">
      <c r="A230" t="str">
        <f t="shared" si="3"/>
        <v>IT</v>
      </c>
      <c r="B230" t="s">
        <v>4270</v>
      </c>
      <c r="F230" t="s">
        <v>6167</v>
      </c>
      <c r="G230" t="s">
        <v>574</v>
      </c>
      <c r="I230" t="s">
        <v>4270</v>
      </c>
    </row>
    <row r="231" spans="1:9">
      <c r="A231" t="str">
        <f t="shared" si="3"/>
        <v>IT</v>
      </c>
      <c r="B231" t="s">
        <v>4275</v>
      </c>
      <c r="F231" t="s">
        <v>6177</v>
      </c>
      <c r="G231" t="s">
        <v>574</v>
      </c>
      <c r="I231" t="s">
        <v>4275</v>
      </c>
    </row>
    <row r="232" spans="1:9">
      <c r="A232" t="str">
        <f t="shared" si="3"/>
        <v>IT</v>
      </c>
      <c r="B232" t="s">
        <v>4280</v>
      </c>
      <c r="F232" t="s">
        <v>6186</v>
      </c>
      <c r="G232" t="s">
        <v>574</v>
      </c>
      <c r="I232" t="s">
        <v>4280</v>
      </c>
    </row>
    <row r="233" spans="1:9">
      <c r="A233" t="str">
        <f t="shared" si="3"/>
        <v>IT</v>
      </c>
      <c r="B233" t="s">
        <v>4281</v>
      </c>
      <c r="F233" t="s">
        <v>6195</v>
      </c>
      <c r="G233" t="s">
        <v>574</v>
      </c>
      <c r="I233" t="s">
        <v>4281</v>
      </c>
    </row>
    <row r="234" spans="1:9">
      <c r="A234" t="str">
        <f t="shared" si="3"/>
        <v>IT</v>
      </c>
      <c r="B234" t="s">
        <v>4283</v>
      </c>
      <c r="F234" t="s">
        <v>6203</v>
      </c>
      <c r="G234" t="s">
        <v>574</v>
      </c>
      <c r="I234" t="s">
        <v>4283</v>
      </c>
    </row>
    <row r="235" spans="1:9">
      <c r="A235" t="str">
        <f t="shared" si="3"/>
        <v>JP</v>
      </c>
      <c r="B235" t="s">
        <v>4299</v>
      </c>
      <c r="F235" t="s">
        <v>5878</v>
      </c>
      <c r="G235" t="s">
        <v>583</v>
      </c>
      <c r="I235" t="s">
        <v>4299</v>
      </c>
    </row>
    <row r="236" spans="1:9">
      <c r="A236" t="str">
        <f t="shared" si="3"/>
        <v>JP</v>
      </c>
      <c r="B236" t="s">
        <v>4303</v>
      </c>
      <c r="F236" t="s">
        <v>5950</v>
      </c>
      <c r="G236" t="s">
        <v>583</v>
      </c>
      <c r="I236" t="s">
        <v>4303</v>
      </c>
    </row>
    <row r="237" spans="1:9">
      <c r="A237" t="str">
        <f t="shared" si="3"/>
        <v>JP</v>
      </c>
      <c r="B237" t="s">
        <v>585</v>
      </c>
      <c r="F237" t="s">
        <v>6002</v>
      </c>
      <c r="G237" t="s">
        <v>583</v>
      </c>
      <c r="I237" t="s">
        <v>585</v>
      </c>
    </row>
    <row r="238" spans="1:9">
      <c r="A238" t="str">
        <f t="shared" si="3"/>
        <v>JP</v>
      </c>
      <c r="B238" t="s">
        <v>595</v>
      </c>
      <c r="F238" t="s">
        <v>6038</v>
      </c>
      <c r="G238" t="s">
        <v>583</v>
      </c>
      <c r="I238" t="s">
        <v>595</v>
      </c>
    </row>
    <row r="239" spans="1:9">
      <c r="A239" t="str">
        <f t="shared" si="3"/>
        <v>JP</v>
      </c>
      <c r="B239" t="s">
        <v>4305</v>
      </c>
      <c r="F239" t="s">
        <v>6066</v>
      </c>
      <c r="G239" t="s">
        <v>583</v>
      </c>
      <c r="I239" t="s">
        <v>4305</v>
      </c>
    </row>
    <row r="240" spans="1:9">
      <c r="A240" t="str">
        <f t="shared" si="3"/>
        <v>JP</v>
      </c>
      <c r="B240" t="s">
        <v>4307</v>
      </c>
      <c r="F240" t="s">
        <v>6091</v>
      </c>
      <c r="G240" t="s">
        <v>583</v>
      </c>
      <c r="I240" t="s">
        <v>4307</v>
      </c>
    </row>
    <row r="241" spans="1:9">
      <c r="A241" t="str">
        <f t="shared" si="3"/>
        <v>JP</v>
      </c>
      <c r="B241" t="s">
        <v>4310</v>
      </c>
      <c r="F241" t="s">
        <v>6111</v>
      </c>
      <c r="G241" t="s">
        <v>583</v>
      </c>
      <c r="I241" t="s">
        <v>4310</v>
      </c>
    </row>
    <row r="242" spans="1:9">
      <c r="A242" t="str">
        <f t="shared" si="3"/>
        <v>JP</v>
      </c>
      <c r="B242" t="s">
        <v>4311</v>
      </c>
      <c r="F242" t="s">
        <v>6131</v>
      </c>
      <c r="G242" t="s">
        <v>583</v>
      </c>
      <c r="I242" t="s">
        <v>4311</v>
      </c>
    </row>
    <row r="243" spans="1:9">
      <c r="A243" t="str">
        <f t="shared" si="3"/>
        <v>JP</v>
      </c>
      <c r="B243" t="s">
        <v>590</v>
      </c>
      <c r="F243" t="s">
        <v>6146</v>
      </c>
      <c r="G243" t="s">
        <v>583</v>
      </c>
      <c r="I243" t="s">
        <v>590</v>
      </c>
    </row>
    <row r="244" spans="1:9">
      <c r="A244" t="str">
        <f t="shared" si="3"/>
        <v>JP</v>
      </c>
      <c r="B244" t="s">
        <v>4317</v>
      </c>
      <c r="F244" t="s">
        <v>6158</v>
      </c>
      <c r="G244" t="s">
        <v>583</v>
      </c>
      <c r="I244" t="s">
        <v>4317</v>
      </c>
    </row>
    <row r="245" spans="1:9">
      <c r="A245" t="str">
        <f t="shared" si="3"/>
        <v>JP</v>
      </c>
      <c r="B245" t="s">
        <v>4318</v>
      </c>
      <c r="F245" t="s">
        <v>6168</v>
      </c>
      <c r="G245" t="s">
        <v>583</v>
      </c>
      <c r="I245" t="s">
        <v>4318</v>
      </c>
    </row>
    <row r="246" spans="1:9">
      <c r="A246" t="str">
        <f t="shared" si="3"/>
        <v>JP</v>
      </c>
      <c r="B246" t="s">
        <v>4319</v>
      </c>
      <c r="F246" t="s">
        <v>6178</v>
      </c>
      <c r="G246" t="s">
        <v>583</v>
      </c>
      <c r="I246" t="s">
        <v>4319</v>
      </c>
    </row>
    <row r="247" spans="1:9">
      <c r="A247" t="str">
        <f t="shared" si="3"/>
        <v>JP</v>
      </c>
      <c r="B247" t="s">
        <v>4324</v>
      </c>
      <c r="F247" t="s">
        <v>6187</v>
      </c>
      <c r="G247" t="s">
        <v>583</v>
      </c>
      <c r="I247" t="s">
        <v>4324</v>
      </c>
    </row>
    <row r="248" spans="1:9">
      <c r="A248" t="str">
        <f t="shared" si="3"/>
        <v>JP</v>
      </c>
      <c r="B248" t="s">
        <v>4325</v>
      </c>
      <c r="F248" t="s">
        <v>6196</v>
      </c>
      <c r="G248" t="s">
        <v>583</v>
      </c>
      <c r="I248" t="s">
        <v>4325</v>
      </c>
    </row>
    <row r="249" spans="1:9">
      <c r="A249" t="str">
        <f t="shared" si="3"/>
        <v>JP</v>
      </c>
      <c r="B249" t="s">
        <v>4326</v>
      </c>
      <c r="F249" t="s">
        <v>6204</v>
      </c>
      <c r="G249" t="s">
        <v>583</v>
      </c>
      <c r="I249" t="s">
        <v>4326</v>
      </c>
    </row>
    <row r="250" spans="1:9">
      <c r="A250" t="str">
        <f t="shared" si="3"/>
        <v>JP</v>
      </c>
      <c r="B250" t="s">
        <v>4328</v>
      </c>
      <c r="F250" t="s">
        <v>6210</v>
      </c>
      <c r="G250" t="s">
        <v>583</v>
      </c>
      <c r="I250" t="s">
        <v>4328</v>
      </c>
    </row>
    <row r="251" spans="1:9">
      <c r="A251" t="str">
        <f t="shared" si="3"/>
        <v>JP</v>
      </c>
      <c r="B251" t="s">
        <v>593</v>
      </c>
      <c r="F251" t="s">
        <v>6214</v>
      </c>
      <c r="G251" t="s">
        <v>583</v>
      </c>
      <c r="I251" t="s">
        <v>593</v>
      </c>
    </row>
    <row r="252" spans="1:9">
      <c r="A252" t="str">
        <f t="shared" si="3"/>
        <v>JP</v>
      </c>
      <c r="B252" t="s">
        <v>4329</v>
      </c>
      <c r="F252" t="s">
        <v>6217</v>
      </c>
      <c r="G252" t="s">
        <v>583</v>
      </c>
      <c r="I252" t="s">
        <v>4329</v>
      </c>
    </row>
    <row r="253" spans="1:9">
      <c r="A253" t="str">
        <f t="shared" si="3"/>
        <v>JP</v>
      </c>
      <c r="B253" t="s">
        <v>4332</v>
      </c>
      <c r="F253" t="s">
        <v>6220</v>
      </c>
      <c r="G253" t="s">
        <v>583</v>
      </c>
      <c r="I253" t="s">
        <v>4332</v>
      </c>
    </row>
    <row r="254" spans="1:9">
      <c r="A254" t="str">
        <f t="shared" si="3"/>
        <v>JP</v>
      </c>
      <c r="B254" t="s">
        <v>594</v>
      </c>
      <c r="F254" t="s">
        <v>6223</v>
      </c>
      <c r="G254" t="s">
        <v>583</v>
      </c>
      <c r="I254" t="s">
        <v>594</v>
      </c>
    </row>
    <row r="255" spans="1:9">
      <c r="A255" t="str">
        <f t="shared" si="3"/>
        <v>JP</v>
      </c>
      <c r="B255" t="s">
        <v>4338</v>
      </c>
      <c r="F255" t="s">
        <v>6225</v>
      </c>
      <c r="G255" t="s">
        <v>583</v>
      </c>
      <c r="I255" t="s">
        <v>4338</v>
      </c>
    </row>
    <row r="256" spans="1:9">
      <c r="A256" t="str">
        <f t="shared" si="3"/>
        <v>JP</v>
      </c>
      <c r="B256" t="s">
        <v>603</v>
      </c>
      <c r="F256" t="s">
        <v>6227</v>
      </c>
      <c r="G256" t="s">
        <v>583</v>
      </c>
      <c r="I256" t="s">
        <v>603</v>
      </c>
    </row>
    <row r="257" spans="1:9">
      <c r="A257" t="str">
        <f t="shared" si="3"/>
        <v>JP</v>
      </c>
      <c r="B257" t="s">
        <v>4339</v>
      </c>
      <c r="F257" t="s">
        <v>6229</v>
      </c>
      <c r="G257" t="s">
        <v>583</v>
      </c>
      <c r="I257" t="s">
        <v>4339</v>
      </c>
    </row>
    <row r="258" spans="1:9">
      <c r="A258" t="str">
        <f t="shared" si="3"/>
        <v>JP</v>
      </c>
      <c r="B258" t="s">
        <v>4340</v>
      </c>
      <c r="F258" t="s">
        <v>6231</v>
      </c>
      <c r="G258" t="s">
        <v>583</v>
      </c>
      <c r="I258" t="s">
        <v>4340</v>
      </c>
    </row>
    <row r="259" spans="1:9">
      <c r="A259" t="str">
        <f t="shared" ref="A259:A323" si="4">+LEFT(B259,2)</f>
        <v>JP</v>
      </c>
      <c r="B259" t="s">
        <v>4343</v>
      </c>
      <c r="F259" t="s">
        <v>6233</v>
      </c>
      <c r="G259" t="s">
        <v>583</v>
      </c>
      <c r="I259" t="s">
        <v>4343</v>
      </c>
    </row>
    <row r="260" spans="1:9">
      <c r="A260" t="str">
        <f t="shared" si="4"/>
        <v>JP</v>
      </c>
      <c r="B260" t="s">
        <v>4344</v>
      </c>
      <c r="F260" t="s">
        <v>6235</v>
      </c>
      <c r="G260" t="s">
        <v>583</v>
      </c>
      <c r="I260" t="s">
        <v>4344</v>
      </c>
    </row>
    <row r="261" spans="1:9">
      <c r="A261" t="str">
        <f t="shared" si="4"/>
        <v>JO</v>
      </c>
      <c r="B261" t="s">
        <v>608</v>
      </c>
      <c r="F261" t="s">
        <v>5879</v>
      </c>
      <c r="G261" t="s">
        <v>607</v>
      </c>
      <c r="I261" t="s">
        <v>608</v>
      </c>
    </row>
    <row r="262" spans="1:9">
      <c r="A262" t="str">
        <f t="shared" si="4"/>
        <v>KE</v>
      </c>
      <c r="B262" t="s">
        <v>4349</v>
      </c>
      <c r="F262" t="s">
        <v>5880</v>
      </c>
      <c r="G262" t="s">
        <v>5813</v>
      </c>
      <c r="I262" t="s">
        <v>4349</v>
      </c>
    </row>
    <row r="263" spans="1:9">
      <c r="A263" t="str">
        <f t="shared" si="4"/>
        <v>KE</v>
      </c>
      <c r="B263" t="s">
        <v>4353</v>
      </c>
      <c r="F263" t="s">
        <v>5951</v>
      </c>
      <c r="G263" t="s">
        <v>5813</v>
      </c>
      <c r="I263" t="s">
        <v>4353</v>
      </c>
    </row>
    <row r="264" spans="1:9">
      <c r="A264" t="str">
        <f t="shared" si="4"/>
        <v>KW</v>
      </c>
      <c r="B264" t="s">
        <v>4359</v>
      </c>
      <c r="F264" t="s">
        <v>5881</v>
      </c>
      <c r="G264" t="s">
        <v>616</v>
      </c>
      <c r="I264" t="s">
        <v>4359</v>
      </c>
    </row>
    <row r="265" spans="1:9">
      <c r="A265" t="str">
        <f t="shared" si="4"/>
        <v>KW</v>
      </c>
      <c r="B265" t="s">
        <v>4360</v>
      </c>
      <c r="F265" t="s">
        <v>5952</v>
      </c>
      <c r="G265" t="s">
        <v>616</v>
      </c>
      <c r="I265" t="s">
        <v>4360</v>
      </c>
    </row>
    <row r="266" spans="1:9">
      <c r="A266" t="str">
        <f t="shared" si="4"/>
        <v>LV</v>
      </c>
      <c r="B266" t="s">
        <v>619</v>
      </c>
      <c r="F266" t="s">
        <v>5882</v>
      </c>
      <c r="G266" t="s">
        <v>618</v>
      </c>
      <c r="I266" t="s">
        <v>619</v>
      </c>
    </row>
    <row r="267" spans="1:9">
      <c r="A267" t="str">
        <f t="shared" si="4"/>
        <v>LR</v>
      </c>
      <c r="B267" t="s">
        <v>630</v>
      </c>
      <c r="F267" t="s">
        <v>5883</v>
      </c>
      <c r="G267" t="s">
        <v>629</v>
      </c>
      <c r="I267" t="s">
        <v>630</v>
      </c>
    </row>
    <row r="268" spans="1:9">
      <c r="A268" t="str">
        <f t="shared" si="4"/>
        <v>LT</v>
      </c>
      <c r="B268" t="s">
        <v>636</v>
      </c>
      <c r="F268" t="s">
        <v>5884</v>
      </c>
      <c r="G268" t="s">
        <v>635</v>
      </c>
      <c r="I268" t="s">
        <v>636</v>
      </c>
    </row>
    <row r="269" spans="1:9">
      <c r="A269" t="str">
        <f t="shared" si="4"/>
        <v>MG</v>
      </c>
      <c r="B269" t="s">
        <v>4372</v>
      </c>
      <c r="F269" t="s">
        <v>5885</v>
      </c>
      <c r="G269" t="s">
        <v>638</v>
      </c>
      <c r="I269" t="s">
        <v>4372</v>
      </c>
    </row>
    <row r="270" spans="1:9">
      <c r="A270" t="str">
        <f t="shared" si="4"/>
        <v>MG</v>
      </c>
      <c r="B270" t="s">
        <v>4373</v>
      </c>
      <c r="F270" t="s">
        <v>5953</v>
      </c>
      <c r="G270" t="s">
        <v>638</v>
      </c>
      <c r="I270" t="s">
        <v>4373</v>
      </c>
    </row>
    <row r="271" spans="1:9">
      <c r="A271" t="str">
        <f t="shared" si="4"/>
        <v>MG</v>
      </c>
      <c r="B271" t="s">
        <v>4374</v>
      </c>
      <c r="F271" t="s">
        <v>6003</v>
      </c>
      <c r="G271" t="s">
        <v>638</v>
      </c>
      <c r="I271" t="s">
        <v>4374</v>
      </c>
    </row>
    <row r="272" spans="1:9">
      <c r="A272" t="str">
        <f t="shared" si="4"/>
        <v>MG</v>
      </c>
      <c r="B272" t="s">
        <v>4375</v>
      </c>
      <c r="F272" t="s">
        <v>6039</v>
      </c>
      <c r="G272" t="s">
        <v>638</v>
      </c>
      <c r="I272" t="s">
        <v>4375</v>
      </c>
    </row>
    <row r="273" spans="1:9">
      <c r="A273" t="str">
        <f t="shared" si="4"/>
        <v>MG</v>
      </c>
      <c r="B273" t="s">
        <v>4376</v>
      </c>
      <c r="F273" t="s">
        <v>6067</v>
      </c>
      <c r="G273" t="s">
        <v>638</v>
      </c>
      <c r="I273" t="s">
        <v>4376</v>
      </c>
    </row>
    <row r="274" spans="1:9">
      <c r="A274" t="str">
        <f t="shared" si="4"/>
        <v>MG</v>
      </c>
      <c r="B274" t="s">
        <v>4377</v>
      </c>
      <c r="F274" t="s">
        <v>6092</v>
      </c>
      <c r="G274" t="s">
        <v>638</v>
      </c>
      <c r="I274" t="s">
        <v>4377</v>
      </c>
    </row>
    <row r="275" spans="1:9">
      <c r="A275" t="str">
        <f t="shared" si="4"/>
        <v>MG</v>
      </c>
      <c r="B275" s="55" t="s">
        <v>4378</v>
      </c>
      <c r="F275" t="s">
        <v>6112</v>
      </c>
      <c r="G275" t="s">
        <v>638</v>
      </c>
      <c r="I275" t="s">
        <v>4378</v>
      </c>
    </row>
    <row r="276" spans="1:9">
      <c r="A276" t="str">
        <f t="shared" si="4"/>
        <v>MY</v>
      </c>
      <c r="B276" s="55" t="s">
        <v>4380</v>
      </c>
      <c r="F276" t="s">
        <v>5886</v>
      </c>
      <c r="G276" t="s">
        <v>643</v>
      </c>
      <c r="I276" t="s">
        <v>4380</v>
      </c>
    </row>
    <row r="277" spans="1:9">
      <c r="A277" t="str">
        <f t="shared" si="4"/>
        <v>MY</v>
      </c>
      <c r="B277" s="55" t="s">
        <v>4384</v>
      </c>
      <c r="F277" t="s">
        <v>5954</v>
      </c>
      <c r="G277" t="s">
        <v>643</v>
      </c>
      <c r="I277" t="s">
        <v>4384</v>
      </c>
    </row>
    <row r="278" spans="1:9">
      <c r="A278" t="str">
        <f t="shared" si="4"/>
        <v>MY</v>
      </c>
      <c r="B278" s="55" t="s">
        <v>650</v>
      </c>
      <c r="F278" t="s">
        <v>6004</v>
      </c>
      <c r="G278" t="s">
        <v>643</v>
      </c>
      <c r="I278" t="s">
        <v>650</v>
      </c>
    </row>
    <row r="279" spans="1:9">
      <c r="A279" t="str">
        <f t="shared" si="4"/>
        <v>MY</v>
      </c>
      <c r="B279" s="55" t="s">
        <v>645</v>
      </c>
      <c r="F279" t="s">
        <v>6040</v>
      </c>
      <c r="G279" t="s">
        <v>643</v>
      </c>
      <c r="I279" t="s">
        <v>645</v>
      </c>
    </row>
    <row r="280" spans="1:9">
      <c r="A280" t="str">
        <f t="shared" si="4"/>
        <v>MY</v>
      </c>
      <c r="B280" s="55" t="s">
        <v>4385</v>
      </c>
      <c r="F280" t="s">
        <v>6068</v>
      </c>
      <c r="G280" t="s">
        <v>643</v>
      </c>
      <c r="I280" t="s">
        <v>4385</v>
      </c>
    </row>
    <row r="281" spans="1:9">
      <c r="A281" t="str">
        <f t="shared" si="4"/>
        <v>MY</v>
      </c>
      <c r="B281" s="55" t="s">
        <v>4386</v>
      </c>
      <c r="F281" t="s">
        <v>6093</v>
      </c>
      <c r="G281" t="s">
        <v>643</v>
      </c>
      <c r="I281" t="s">
        <v>4386</v>
      </c>
    </row>
    <row r="282" spans="1:9">
      <c r="A282" t="str">
        <f t="shared" si="4"/>
        <v>MY</v>
      </c>
      <c r="B282" s="55" t="s">
        <v>4387</v>
      </c>
      <c r="F282" t="s">
        <v>6113</v>
      </c>
      <c r="G282" t="s">
        <v>643</v>
      </c>
      <c r="I282" t="s">
        <v>4387</v>
      </c>
    </row>
    <row r="283" spans="1:9">
      <c r="A283" t="str">
        <f t="shared" si="4"/>
        <v>MY</v>
      </c>
      <c r="B283" s="55" t="s">
        <v>652</v>
      </c>
      <c r="F283" t="s">
        <v>6132</v>
      </c>
      <c r="G283" t="s">
        <v>643</v>
      </c>
      <c r="I283" t="s">
        <v>652</v>
      </c>
    </row>
    <row r="284" spans="1:9">
      <c r="A284" t="str">
        <f t="shared" si="4"/>
        <v>MY</v>
      </c>
      <c r="B284" s="55" t="s">
        <v>4388</v>
      </c>
      <c r="F284" t="s">
        <v>6147</v>
      </c>
      <c r="G284" t="s">
        <v>643</v>
      </c>
      <c r="I284" t="s">
        <v>4388</v>
      </c>
    </row>
    <row r="285" spans="1:9">
      <c r="A285" t="str">
        <f t="shared" si="4"/>
        <v>MY</v>
      </c>
      <c r="B285" s="55" t="s">
        <v>4391</v>
      </c>
      <c r="F285" t="s">
        <v>6159</v>
      </c>
      <c r="G285" t="s">
        <v>643</v>
      </c>
      <c r="I285" t="s">
        <v>4391</v>
      </c>
    </row>
    <row r="286" spans="1:9">
      <c r="A286" t="str">
        <f t="shared" si="4"/>
        <v>MY</v>
      </c>
      <c r="B286" s="55" t="s">
        <v>4392</v>
      </c>
      <c r="F286" t="s">
        <v>6169</v>
      </c>
      <c r="G286" t="s">
        <v>643</v>
      </c>
      <c r="I286" t="s">
        <v>4392</v>
      </c>
    </row>
    <row r="287" spans="1:9">
      <c r="A287" t="str">
        <f t="shared" si="4"/>
        <v>MY</v>
      </c>
      <c r="B287" s="55" t="s">
        <v>4393</v>
      </c>
      <c r="F287" t="s">
        <v>6179</v>
      </c>
      <c r="G287" t="s">
        <v>643</v>
      </c>
      <c r="I287" t="s">
        <v>4393</v>
      </c>
    </row>
    <row r="288" spans="1:9">
      <c r="A288" t="str">
        <f t="shared" si="4"/>
        <v>MY</v>
      </c>
      <c r="B288" s="55" t="s">
        <v>4394</v>
      </c>
      <c r="F288" t="s">
        <v>6188</v>
      </c>
      <c r="G288" t="s">
        <v>643</v>
      </c>
      <c r="I288" t="s">
        <v>4394</v>
      </c>
    </row>
    <row r="289" spans="1:9">
      <c r="A289" t="str">
        <f t="shared" si="4"/>
        <v>MV</v>
      </c>
      <c r="B289" s="55" t="s">
        <v>660</v>
      </c>
      <c r="F289" t="s">
        <v>6335</v>
      </c>
      <c r="G289" t="s">
        <v>659</v>
      </c>
      <c r="I289" t="s">
        <v>660</v>
      </c>
    </row>
    <row r="290" spans="1:9">
      <c r="A290" t="str">
        <f t="shared" si="4"/>
        <v>MU</v>
      </c>
      <c r="B290" s="55" t="s">
        <v>679</v>
      </c>
      <c r="F290" t="s">
        <v>5887</v>
      </c>
      <c r="G290" t="s">
        <v>678</v>
      </c>
      <c r="I290" t="s">
        <v>679</v>
      </c>
    </row>
    <row r="291" spans="1:9">
      <c r="A291" t="str">
        <f t="shared" si="4"/>
        <v>MX</v>
      </c>
      <c r="B291" s="55" t="s">
        <v>4407</v>
      </c>
      <c r="F291" t="s">
        <v>5888</v>
      </c>
      <c r="G291" t="s">
        <v>4433</v>
      </c>
      <c r="I291" t="s">
        <v>4407</v>
      </c>
    </row>
    <row r="292" spans="1:9">
      <c r="A292" t="str">
        <f t="shared" si="4"/>
        <v>MX</v>
      </c>
      <c r="B292" s="55" t="s">
        <v>4421</v>
      </c>
      <c r="F292" t="s">
        <v>5955</v>
      </c>
      <c r="G292" t="s">
        <v>4433</v>
      </c>
      <c r="I292" t="s">
        <v>4421</v>
      </c>
    </row>
    <row r="293" spans="1:9">
      <c r="A293" t="str">
        <f t="shared" si="4"/>
        <v>MX</v>
      </c>
      <c r="B293" s="55" t="s">
        <v>4434</v>
      </c>
      <c r="F293" t="s">
        <v>6005</v>
      </c>
      <c r="G293" t="s">
        <v>4433</v>
      </c>
      <c r="I293" t="s">
        <v>4434</v>
      </c>
    </row>
    <row r="294" spans="1:9">
      <c r="A294" t="str">
        <f t="shared" si="4"/>
        <v>MX</v>
      </c>
      <c r="B294" s="55" t="s">
        <v>4438</v>
      </c>
      <c r="F294" t="s">
        <v>5965</v>
      </c>
      <c r="G294" t="s">
        <v>4433</v>
      </c>
      <c r="I294" t="s">
        <v>4438</v>
      </c>
    </row>
    <row r="295" spans="1:9">
      <c r="A295" t="str">
        <f t="shared" si="4"/>
        <v>MX</v>
      </c>
      <c r="B295" s="55" t="s">
        <v>4476</v>
      </c>
      <c r="F295" t="s">
        <v>6069</v>
      </c>
      <c r="G295" t="s">
        <v>4433</v>
      </c>
      <c r="I295" t="s">
        <v>4476</v>
      </c>
    </row>
    <row r="296" spans="1:9">
      <c r="A296" t="str">
        <f t="shared" si="4"/>
        <v>ME</v>
      </c>
      <c r="B296" s="55" t="s">
        <v>686</v>
      </c>
      <c r="F296" t="s">
        <v>5889</v>
      </c>
      <c r="G296" t="s">
        <v>685</v>
      </c>
      <c r="I296" t="s">
        <v>686</v>
      </c>
    </row>
    <row r="297" spans="1:9">
      <c r="A297" t="str">
        <f t="shared" si="4"/>
        <v>MA</v>
      </c>
      <c r="B297" s="55" t="s">
        <v>4482</v>
      </c>
      <c r="F297" t="s">
        <v>5890</v>
      </c>
      <c r="G297" t="s">
        <v>687</v>
      </c>
      <c r="I297" t="s">
        <v>4482</v>
      </c>
    </row>
    <row r="298" spans="1:9">
      <c r="A298" t="str">
        <f t="shared" si="4"/>
        <v>MA</v>
      </c>
      <c r="B298" s="55" t="s">
        <v>689</v>
      </c>
      <c r="F298" t="s">
        <v>5956</v>
      </c>
      <c r="G298" t="s">
        <v>687</v>
      </c>
      <c r="I298" t="s">
        <v>689</v>
      </c>
    </row>
    <row r="299" spans="1:9">
      <c r="A299" t="str">
        <f t="shared" si="4"/>
        <v>MA</v>
      </c>
      <c r="B299" s="55" t="s">
        <v>4483</v>
      </c>
      <c r="F299" t="s">
        <v>6006</v>
      </c>
      <c r="G299" t="s">
        <v>687</v>
      </c>
      <c r="I299" t="s">
        <v>4483</v>
      </c>
    </row>
    <row r="300" spans="1:9">
      <c r="A300" t="str">
        <f t="shared" si="4"/>
        <v>MZ</v>
      </c>
      <c r="B300" s="55" t="s">
        <v>4484</v>
      </c>
      <c r="F300" t="s">
        <v>5891</v>
      </c>
      <c r="G300" t="s">
        <v>695</v>
      </c>
      <c r="I300" t="s">
        <v>4484</v>
      </c>
    </row>
    <row r="301" spans="1:9">
      <c r="A301" t="str">
        <f t="shared" si="4"/>
        <v>MZ</v>
      </c>
      <c r="B301" s="55" t="s">
        <v>696</v>
      </c>
      <c r="F301" t="s">
        <v>5957</v>
      </c>
      <c r="G301" t="s">
        <v>695</v>
      </c>
      <c r="I301" t="s">
        <v>696</v>
      </c>
    </row>
    <row r="302" spans="1:9">
      <c r="A302" t="str">
        <f t="shared" si="4"/>
        <v>MZ</v>
      </c>
      <c r="B302" s="55" t="s">
        <v>4485</v>
      </c>
      <c r="F302" t="s">
        <v>6007</v>
      </c>
      <c r="G302" t="s">
        <v>695</v>
      </c>
      <c r="I302" t="s">
        <v>4485</v>
      </c>
    </row>
    <row r="303" spans="1:9">
      <c r="A303" t="str">
        <f t="shared" si="4"/>
        <v>MM</v>
      </c>
      <c r="B303" s="55" t="s">
        <v>4488</v>
      </c>
      <c r="F303" t="s">
        <v>5892</v>
      </c>
      <c r="G303" t="s">
        <v>697</v>
      </c>
      <c r="I303" t="s">
        <v>4488</v>
      </c>
    </row>
    <row r="304" spans="1:9">
      <c r="A304" t="str">
        <f t="shared" si="4"/>
        <v>MM</v>
      </c>
      <c r="B304" s="55" t="s">
        <v>698</v>
      </c>
      <c r="F304" t="s">
        <v>5958</v>
      </c>
      <c r="G304" t="s">
        <v>697</v>
      </c>
      <c r="I304" t="s">
        <v>698</v>
      </c>
    </row>
    <row r="305" spans="1:9">
      <c r="A305" t="str">
        <f t="shared" si="4"/>
        <v>NA</v>
      </c>
      <c r="B305" t="s">
        <v>4489</v>
      </c>
      <c r="F305" t="s">
        <v>5893</v>
      </c>
      <c r="G305" t="s">
        <v>699</v>
      </c>
      <c r="I305" t="s">
        <v>4489</v>
      </c>
    </row>
    <row r="306" spans="1:9">
      <c r="A306" t="str">
        <f t="shared" si="4"/>
        <v>NA</v>
      </c>
      <c r="B306" t="s">
        <v>700</v>
      </c>
      <c r="F306" t="s">
        <v>5959</v>
      </c>
      <c r="G306" t="s">
        <v>699</v>
      </c>
      <c r="I306" t="s">
        <v>700</v>
      </c>
    </row>
    <row r="307" spans="1:9">
      <c r="A307" t="str">
        <f t="shared" si="4"/>
        <v>NL</v>
      </c>
      <c r="B307" t="s">
        <v>706</v>
      </c>
      <c r="F307" t="s">
        <v>5894</v>
      </c>
      <c r="G307" t="s">
        <v>705</v>
      </c>
      <c r="I307" t="s">
        <v>706</v>
      </c>
    </row>
    <row r="308" spans="1:9">
      <c r="A308" t="str">
        <f t="shared" si="4"/>
        <v>NZ</v>
      </c>
      <c r="B308" t="s">
        <v>713</v>
      </c>
      <c r="F308" t="s">
        <v>5895</v>
      </c>
      <c r="G308" t="s">
        <v>712</v>
      </c>
      <c r="I308" t="s">
        <v>713</v>
      </c>
    </row>
    <row r="309" spans="1:9">
      <c r="A309" t="str">
        <f t="shared" si="4"/>
        <v>NZ</v>
      </c>
      <c r="B309" t="s">
        <v>4494</v>
      </c>
      <c r="F309" t="s">
        <v>5960</v>
      </c>
      <c r="G309" t="s">
        <v>712</v>
      </c>
      <c r="I309" t="s">
        <v>4494</v>
      </c>
    </row>
    <row r="310" spans="1:9">
      <c r="A310" t="str">
        <f t="shared" si="4"/>
        <v>NZ</v>
      </c>
      <c r="B310" t="s">
        <v>4501</v>
      </c>
      <c r="F310" t="s">
        <v>6008</v>
      </c>
      <c r="G310" t="s">
        <v>712</v>
      </c>
      <c r="I310" t="s">
        <v>4501</v>
      </c>
    </row>
    <row r="311" spans="1:9">
      <c r="A311" t="str">
        <f t="shared" si="4"/>
        <v>NZ</v>
      </c>
      <c r="B311" t="s">
        <v>4503</v>
      </c>
      <c r="F311" t="s">
        <v>6041</v>
      </c>
      <c r="G311" t="s">
        <v>712</v>
      </c>
      <c r="I311" t="s">
        <v>4503</v>
      </c>
    </row>
    <row r="312" spans="1:9">
      <c r="A312" t="str">
        <f t="shared" si="4"/>
        <v>NZ</v>
      </c>
      <c r="B312" t="s">
        <v>4504</v>
      </c>
      <c r="F312" t="s">
        <v>6070</v>
      </c>
      <c r="G312" t="s">
        <v>712</v>
      </c>
      <c r="I312" t="s">
        <v>4504</v>
      </c>
    </row>
    <row r="313" spans="1:9">
      <c r="A313" t="str">
        <f t="shared" si="4"/>
        <v>NZ</v>
      </c>
      <c r="B313" t="s">
        <v>4507</v>
      </c>
      <c r="F313" t="s">
        <v>6094</v>
      </c>
      <c r="G313" t="s">
        <v>712</v>
      </c>
      <c r="I313" t="s">
        <v>4507</v>
      </c>
    </row>
    <row r="314" spans="1:9">
      <c r="A314" t="str">
        <f t="shared" si="4"/>
        <v>NZ</v>
      </c>
      <c r="B314" t="s">
        <v>4509</v>
      </c>
      <c r="F314" t="s">
        <v>6114</v>
      </c>
      <c r="G314" t="s">
        <v>712</v>
      </c>
      <c r="I314" t="s">
        <v>4509</v>
      </c>
    </row>
    <row r="315" spans="1:9">
      <c r="A315" t="str">
        <f t="shared" si="4"/>
        <v>NZ</v>
      </c>
      <c r="B315" t="s">
        <v>4511</v>
      </c>
      <c r="F315" t="s">
        <v>6133</v>
      </c>
      <c r="G315" t="s">
        <v>712</v>
      </c>
      <c r="I315" t="s">
        <v>4511</v>
      </c>
    </row>
    <row r="316" spans="1:9">
      <c r="A316" t="str">
        <f t="shared" si="4"/>
        <v>NZ</v>
      </c>
      <c r="B316" t="s">
        <v>4512</v>
      </c>
      <c r="F316" t="s">
        <v>6148</v>
      </c>
      <c r="G316" t="s">
        <v>712</v>
      </c>
      <c r="I316" t="s">
        <v>4512</v>
      </c>
    </row>
    <row r="317" spans="1:9">
      <c r="A317" t="str">
        <f t="shared" si="4"/>
        <v>NI</v>
      </c>
      <c r="B317" t="s">
        <v>4527</v>
      </c>
      <c r="F317" t="s">
        <v>5896</v>
      </c>
      <c r="G317" t="s">
        <v>5824</v>
      </c>
      <c r="I317" t="s">
        <v>4527</v>
      </c>
    </row>
    <row r="318" spans="1:9">
      <c r="A318" t="str">
        <f t="shared" si="4"/>
        <v>NI</v>
      </c>
      <c r="B318" t="s">
        <v>4513</v>
      </c>
      <c r="F318" t="s">
        <v>5961</v>
      </c>
      <c r="G318" t="s">
        <v>5824</v>
      </c>
      <c r="I318" t="s">
        <v>4513</v>
      </c>
    </row>
    <row r="319" spans="1:9">
      <c r="A319" t="str">
        <f t="shared" si="4"/>
        <v>NO</v>
      </c>
      <c r="B319" t="s">
        <v>4627</v>
      </c>
      <c r="F319" t="s">
        <v>5897</v>
      </c>
      <c r="G319" t="s">
        <v>723</v>
      </c>
      <c r="I319" t="s">
        <v>4627</v>
      </c>
    </row>
    <row r="320" spans="1:9">
      <c r="A320" t="str">
        <f t="shared" si="4"/>
        <v>NO</v>
      </c>
      <c r="B320" t="s">
        <v>4629</v>
      </c>
      <c r="F320" t="s">
        <v>5962</v>
      </c>
      <c r="G320" t="s">
        <v>723</v>
      </c>
      <c r="I320" t="s">
        <v>4629</v>
      </c>
    </row>
    <row r="321" spans="1:9">
      <c r="A321" t="str">
        <f t="shared" si="4"/>
        <v>NO</v>
      </c>
      <c r="B321" t="s">
        <v>4630</v>
      </c>
      <c r="F321" t="s">
        <v>6009</v>
      </c>
      <c r="G321" t="s">
        <v>723</v>
      </c>
      <c r="I321" t="s">
        <v>4630</v>
      </c>
    </row>
    <row r="322" spans="1:9">
      <c r="A322" t="str">
        <f t="shared" si="4"/>
        <v>NO</v>
      </c>
      <c r="B322" t="s">
        <v>724</v>
      </c>
      <c r="F322" t="s">
        <v>6042</v>
      </c>
      <c r="G322" t="s">
        <v>723</v>
      </c>
      <c r="I322" t="s">
        <v>724</v>
      </c>
    </row>
    <row r="323" spans="1:9">
      <c r="A323" t="str">
        <f t="shared" si="4"/>
        <v>NO</v>
      </c>
      <c r="B323" t="s">
        <v>4634</v>
      </c>
      <c r="F323" t="s">
        <v>6071</v>
      </c>
      <c r="G323" t="s">
        <v>723</v>
      </c>
      <c r="I323" t="s">
        <v>4634</v>
      </c>
    </row>
    <row r="324" spans="1:9">
      <c r="A324" t="str">
        <f t="shared" ref="A324:A390" si="5">+LEFT(B324,2)</f>
        <v>NO</v>
      </c>
      <c r="B324" t="s">
        <v>4635</v>
      </c>
      <c r="F324" t="s">
        <v>6095</v>
      </c>
      <c r="G324" t="s">
        <v>723</v>
      </c>
      <c r="I324" t="s">
        <v>4635</v>
      </c>
    </row>
    <row r="325" spans="1:9">
      <c r="A325" t="str">
        <f t="shared" si="5"/>
        <v>NO</v>
      </c>
      <c r="B325" t="s">
        <v>4636</v>
      </c>
      <c r="F325" t="s">
        <v>6115</v>
      </c>
      <c r="G325" t="s">
        <v>723</v>
      </c>
      <c r="I325" t="s">
        <v>4636</v>
      </c>
    </row>
    <row r="326" spans="1:9">
      <c r="A326" t="str">
        <f t="shared" si="5"/>
        <v>NO</v>
      </c>
      <c r="B326" t="s">
        <v>4637</v>
      </c>
      <c r="F326" t="s">
        <v>6134</v>
      </c>
      <c r="G326" t="s">
        <v>723</v>
      </c>
      <c r="I326" t="s">
        <v>4637</v>
      </c>
    </row>
    <row r="327" spans="1:9">
      <c r="A327" t="str">
        <f t="shared" si="5"/>
        <v>NO</v>
      </c>
      <c r="B327" t="s">
        <v>4643</v>
      </c>
      <c r="F327" t="s">
        <v>6149</v>
      </c>
      <c r="G327" t="s">
        <v>723</v>
      </c>
      <c r="I327" t="s">
        <v>4643</v>
      </c>
    </row>
    <row r="328" spans="1:9">
      <c r="A328" t="str">
        <f t="shared" si="5"/>
        <v>NO</v>
      </c>
      <c r="B328" t="s">
        <v>4644</v>
      </c>
      <c r="F328" t="s">
        <v>6160</v>
      </c>
      <c r="G328" t="s">
        <v>723</v>
      </c>
      <c r="I328" t="s">
        <v>4644</v>
      </c>
    </row>
    <row r="329" spans="1:9">
      <c r="A329" t="str">
        <f t="shared" si="5"/>
        <v>NO</v>
      </c>
      <c r="B329" t="s">
        <v>4645</v>
      </c>
      <c r="F329" t="s">
        <v>6170</v>
      </c>
      <c r="G329" t="s">
        <v>723</v>
      </c>
      <c r="I329" t="s">
        <v>4645</v>
      </c>
    </row>
    <row r="330" spans="1:9">
      <c r="A330" t="str">
        <f t="shared" si="5"/>
        <v>NO</v>
      </c>
      <c r="B330" t="s">
        <v>4647</v>
      </c>
      <c r="F330" t="s">
        <v>6180</v>
      </c>
      <c r="G330" t="s">
        <v>723</v>
      </c>
      <c r="I330" t="s">
        <v>4647</v>
      </c>
    </row>
    <row r="331" spans="1:9">
      <c r="A331" t="str">
        <f t="shared" si="5"/>
        <v>NO</v>
      </c>
      <c r="B331" t="s">
        <v>4648</v>
      </c>
      <c r="F331" t="s">
        <v>6189</v>
      </c>
      <c r="G331" t="s">
        <v>723</v>
      </c>
      <c r="I331" t="s">
        <v>4648</v>
      </c>
    </row>
    <row r="332" spans="1:9">
      <c r="A332" t="str">
        <f t="shared" si="5"/>
        <v>NO</v>
      </c>
      <c r="B332" t="s">
        <v>726</v>
      </c>
      <c r="F332" t="s">
        <v>6197</v>
      </c>
      <c r="G332" t="s">
        <v>723</v>
      </c>
      <c r="I332" t="s">
        <v>726</v>
      </c>
    </row>
    <row r="333" spans="1:9">
      <c r="A333" t="str">
        <f t="shared" si="5"/>
        <v>NO</v>
      </c>
      <c r="B333" t="s">
        <v>4653</v>
      </c>
      <c r="F333" t="s">
        <v>6205</v>
      </c>
      <c r="G333" t="s">
        <v>723</v>
      </c>
      <c r="I333" t="s">
        <v>4653</v>
      </c>
    </row>
    <row r="334" spans="1:9">
      <c r="A334" t="str">
        <f t="shared" si="5"/>
        <v>OM</v>
      </c>
      <c r="B334" t="s">
        <v>730</v>
      </c>
      <c r="F334" t="s">
        <v>5898</v>
      </c>
      <c r="G334" t="s">
        <v>729</v>
      </c>
      <c r="I334" t="s">
        <v>730</v>
      </c>
    </row>
    <row r="335" spans="1:9">
      <c r="A335" t="str">
        <f t="shared" si="5"/>
        <v>OM</v>
      </c>
      <c r="B335" t="s">
        <v>4672</v>
      </c>
      <c r="F335" t="s">
        <v>5963</v>
      </c>
      <c r="G335" t="s">
        <v>729</v>
      </c>
      <c r="I335" t="s">
        <v>4672</v>
      </c>
    </row>
    <row r="336" spans="1:9">
      <c r="A336" t="str">
        <f t="shared" si="5"/>
        <v>OM</v>
      </c>
      <c r="B336" t="s">
        <v>4675</v>
      </c>
      <c r="F336" t="s">
        <v>6010</v>
      </c>
      <c r="G336" t="s">
        <v>729</v>
      </c>
      <c r="I336" t="s">
        <v>4675</v>
      </c>
    </row>
    <row r="337" spans="1:9">
      <c r="A337" t="str">
        <f t="shared" si="5"/>
        <v>PK</v>
      </c>
      <c r="B337" t="s">
        <v>4678</v>
      </c>
      <c r="F337" t="s">
        <v>5899</v>
      </c>
      <c r="G337" t="s">
        <v>731</v>
      </c>
      <c r="I337" t="s">
        <v>4678</v>
      </c>
    </row>
    <row r="338" spans="1:9">
      <c r="A338" t="str">
        <f t="shared" si="5"/>
        <v>PK</v>
      </c>
      <c r="B338" t="s">
        <v>4679</v>
      </c>
      <c r="F338" t="s">
        <v>5964</v>
      </c>
      <c r="G338" t="s">
        <v>731</v>
      </c>
      <c r="I338" t="s">
        <v>4679</v>
      </c>
    </row>
    <row r="339" spans="1:9">
      <c r="A339" t="str">
        <f t="shared" si="5"/>
        <v>PK</v>
      </c>
      <c r="B339" t="s">
        <v>4680</v>
      </c>
      <c r="F339" t="s">
        <v>6011</v>
      </c>
      <c r="G339" t="s">
        <v>731</v>
      </c>
      <c r="I339" t="s">
        <v>4680</v>
      </c>
    </row>
    <row r="340" spans="1:9">
      <c r="A340" t="str">
        <f t="shared" si="5"/>
        <v>PK</v>
      </c>
      <c r="B340" t="s">
        <v>734</v>
      </c>
      <c r="F340" t="s">
        <v>6043</v>
      </c>
      <c r="G340" t="s">
        <v>731</v>
      </c>
      <c r="I340" t="s">
        <v>734</v>
      </c>
    </row>
    <row r="341" spans="1:9">
      <c r="A341" t="str">
        <f t="shared" si="5"/>
        <v>PK</v>
      </c>
      <c r="B341" t="s">
        <v>4681</v>
      </c>
      <c r="F341" t="s">
        <v>6072</v>
      </c>
      <c r="G341" t="s">
        <v>731</v>
      </c>
      <c r="I341" t="s">
        <v>4681</v>
      </c>
    </row>
    <row r="342" spans="1:9">
      <c r="A342" t="str">
        <f t="shared" si="5"/>
        <v>PK</v>
      </c>
      <c r="B342" t="s">
        <v>4682</v>
      </c>
      <c r="F342" t="s">
        <v>6096</v>
      </c>
      <c r="G342" t="s">
        <v>731</v>
      </c>
      <c r="I342" t="s">
        <v>4682</v>
      </c>
    </row>
    <row r="343" spans="1:9">
      <c r="A343" t="str">
        <f t="shared" si="5"/>
        <v>PK</v>
      </c>
      <c r="B343" t="s">
        <v>4683</v>
      </c>
      <c r="F343" t="s">
        <v>6116</v>
      </c>
      <c r="G343" t="s">
        <v>731</v>
      </c>
      <c r="I343" t="s">
        <v>4683</v>
      </c>
    </row>
    <row r="344" spans="1:9">
      <c r="A344" t="str">
        <f t="shared" si="5"/>
        <v>PK</v>
      </c>
      <c r="B344" t="s">
        <v>4684</v>
      </c>
      <c r="F344" t="s">
        <v>6135</v>
      </c>
      <c r="G344" t="s">
        <v>731</v>
      </c>
      <c r="I344" t="s">
        <v>4684</v>
      </c>
    </row>
    <row r="345" spans="1:9">
      <c r="A345" t="str">
        <f t="shared" si="5"/>
        <v>PA</v>
      </c>
      <c r="B345" t="s">
        <v>4691</v>
      </c>
      <c r="F345" t="s">
        <v>7537</v>
      </c>
      <c r="G345" t="s">
        <v>5808</v>
      </c>
      <c r="I345" t="s">
        <v>4691</v>
      </c>
    </row>
    <row r="346" spans="1:9">
      <c r="A346" t="str">
        <f t="shared" si="5"/>
        <v>PA</v>
      </c>
      <c r="B346" t="s">
        <v>4777</v>
      </c>
      <c r="F346" t="s">
        <v>7536</v>
      </c>
      <c r="G346" t="s">
        <v>5808</v>
      </c>
      <c r="I346" t="s">
        <v>4777</v>
      </c>
    </row>
    <row r="347" spans="1:9">
      <c r="A347" t="str">
        <f t="shared" si="5"/>
        <v>PY</v>
      </c>
      <c r="B347" t="s">
        <v>743</v>
      </c>
      <c r="F347" t="s">
        <v>5900</v>
      </c>
      <c r="G347" t="s">
        <v>742</v>
      </c>
      <c r="I347" t="s">
        <v>743</v>
      </c>
    </row>
    <row r="348" spans="1:9">
      <c r="A348" t="str">
        <f t="shared" si="5"/>
        <v>PY</v>
      </c>
      <c r="B348" t="s">
        <v>4847</v>
      </c>
      <c r="F348" t="s">
        <v>5966</v>
      </c>
      <c r="G348" t="s">
        <v>742</v>
      </c>
      <c r="I348" t="s">
        <v>4847</v>
      </c>
    </row>
    <row r="349" spans="1:9">
      <c r="A349" t="str">
        <f t="shared" si="5"/>
        <v>PY</v>
      </c>
      <c r="B349" t="s">
        <v>4848</v>
      </c>
      <c r="F349" t="s">
        <v>6012</v>
      </c>
      <c r="G349" t="s">
        <v>742</v>
      </c>
      <c r="I349" t="s">
        <v>4848</v>
      </c>
    </row>
    <row r="350" spans="1:9">
      <c r="A350" t="str">
        <f t="shared" si="5"/>
        <v>PY</v>
      </c>
      <c r="B350" t="s">
        <v>4849</v>
      </c>
      <c r="F350" t="s">
        <v>6044</v>
      </c>
      <c r="G350" t="s">
        <v>742</v>
      </c>
      <c r="I350" t="s">
        <v>4849</v>
      </c>
    </row>
    <row r="351" spans="1:9">
      <c r="A351" t="str">
        <f t="shared" si="5"/>
        <v>PY</v>
      </c>
      <c r="B351" t="s">
        <v>4850</v>
      </c>
      <c r="F351" t="s">
        <v>6073</v>
      </c>
      <c r="G351" t="s">
        <v>742</v>
      </c>
      <c r="I351" t="s">
        <v>4850</v>
      </c>
    </row>
    <row r="352" spans="1:9">
      <c r="A352" t="str">
        <f t="shared" si="5"/>
        <v>PY</v>
      </c>
      <c r="B352" t="s">
        <v>4851</v>
      </c>
      <c r="F352" t="s">
        <v>6097</v>
      </c>
      <c r="G352" t="s">
        <v>742</v>
      </c>
      <c r="I352" t="s">
        <v>4851</v>
      </c>
    </row>
    <row r="353" spans="1:9">
      <c r="A353" t="str">
        <f t="shared" si="5"/>
        <v>PE</v>
      </c>
      <c r="B353" t="s">
        <v>4693</v>
      </c>
      <c r="F353" t="s">
        <v>5901</v>
      </c>
      <c r="G353" t="s">
        <v>5828</v>
      </c>
      <c r="I353" t="s">
        <v>4693</v>
      </c>
    </row>
    <row r="354" spans="1:9">
      <c r="A354" t="str">
        <f t="shared" si="5"/>
        <v>PE</v>
      </c>
      <c r="B354" t="s">
        <v>4874</v>
      </c>
      <c r="F354" t="s">
        <v>5967</v>
      </c>
      <c r="G354" t="s">
        <v>5828</v>
      </c>
      <c r="I354" t="s">
        <v>4874</v>
      </c>
    </row>
    <row r="355" spans="1:9">
      <c r="A355" t="str">
        <f t="shared" si="5"/>
        <v>PH</v>
      </c>
      <c r="B355" t="s">
        <v>745</v>
      </c>
      <c r="F355" t="s">
        <v>5902</v>
      </c>
      <c r="G355" t="s">
        <v>744</v>
      </c>
      <c r="I355" t="s">
        <v>745</v>
      </c>
    </row>
    <row r="356" spans="1:9">
      <c r="A356" t="str">
        <f t="shared" si="5"/>
        <v>PH</v>
      </c>
      <c r="B356" t="s">
        <v>4889</v>
      </c>
      <c r="F356" t="s">
        <v>5968</v>
      </c>
      <c r="G356" t="s">
        <v>744</v>
      </c>
      <c r="I356" t="s">
        <v>4889</v>
      </c>
    </row>
    <row r="357" spans="1:9">
      <c r="A357" t="str">
        <f t="shared" si="5"/>
        <v>PH</v>
      </c>
      <c r="B357" t="s">
        <v>746</v>
      </c>
      <c r="F357" t="s">
        <v>6013</v>
      </c>
      <c r="G357" t="s">
        <v>744</v>
      </c>
      <c r="I357" t="s">
        <v>746</v>
      </c>
    </row>
    <row r="358" spans="1:9">
      <c r="A358" t="str">
        <f t="shared" si="5"/>
        <v>PH</v>
      </c>
      <c r="B358" t="s">
        <v>4892</v>
      </c>
      <c r="F358" t="s">
        <v>6045</v>
      </c>
      <c r="G358" t="s">
        <v>744</v>
      </c>
      <c r="I358" t="s">
        <v>4892</v>
      </c>
    </row>
    <row r="359" spans="1:9">
      <c r="A359" t="str">
        <f t="shared" si="5"/>
        <v>PH</v>
      </c>
      <c r="B359" t="s">
        <v>4893</v>
      </c>
      <c r="F359" t="s">
        <v>6074</v>
      </c>
      <c r="G359" t="s">
        <v>744</v>
      </c>
      <c r="I359" t="s">
        <v>4893</v>
      </c>
    </row>
    <row r="360" spans="1:9">
      <c r="A360" t="str">
        <f t="shared" si="5"/>
        <v>PH</v>
      </c>
      <c r="B360" t="s">
        <v>747</v>
      </c>
      <c r="F360" t="s">
        <v>6098</v>
      </c>
      <c r="G360" t="s">
        <v>744</v>
      </c>
      <c r="I360" t="s">
        <v>747</v>
      </c>
    </row>
    <row r="361" spans="1:9">
      <c r="A361" t="str">
        <f t="shared" si="5"/>
        <v>PH</v>
      </c>
      <c r="B361" t="s">
        <v>4898</v>
      </c>
      <c r="F361" t="s">
        <v>6117</v>
      </c>
      <c r="G361" t="s">
        <v>744</v>
      </c>
      <c r="I361" t="s">
        <v>4898</v>
      </c>
    </row>
    <row r="362" spans="1:9">
      <c r="A362" t="str">
        <f t="shared" si="5"/>
        <v>PL</v>
      </c>
      <c r="B362" t="s">
        <v>754</v>
      </c>
      <c r="F362" t="s">
        <v>5903</v>
      </c>
      <c r="G362" t="s">
        <v>753</v>
      </c>
      <c r="I362" t="s">
        <v>754</v>
      </c>
    </row>
    <row r="363" spans="1:9">
      <c r="A363" t="str">
        <f t="shared" si="5"/>
        <v>PL</v>
      </c>
      <c r="B363" t="s">
        <v>4916</v>
      </c>
      <c r="F363" t="s">
        <v>5969</v>
      </c>
      <c r="G363" t="s">
        <v>753</v>
      </c>
      <c r="I363" t="s">
        <v>4916</v>
      </c>
    </row>
    <row r="364" spans="1:9">
      <c r="A364" t="str">
        <f t="shared" si="5"/>
        <v>PL</v>
      </c>
      <c r="B364" t="s">
        <v>4950</v>
      </c>
      <c r="F364" t="s">
        <v>6014</v>
      </c>
      <c r="G364" t="s">
        <v>753</v>
      </c>
      <c r="I364" t="s">
        <v>4950</v>
      </c>
    </row>
    <row r="365" spans="1:9">
      <c r="A365" t="str">
        <f t="shared" si="5"/>
        <v>PT</v>
      </c>
      <c r="B365" t="s">
        <v>759</v>
      </c>
      <c r="F365" t="s">
        <v>5904</v>
      </c>
      <c r="G365" t="s">
        <v>758</v>
      </c>
      <c r="I365" t="s">
        <v>759</v>
      </c>
    </row>
    <row r="366" spans="1:9">
      <c r="A366" t="str">
        <f t="shared" si="5"/>
        <v>PT</v>
      </c>
      <c r="B366" t="s">
        <v>762</v>
      </c>
      <c r="F366" t="s">
        <v>5970</v>
      </c>
      <c r="G366" t="s">
        <v>758</v>
      </c>
      <c r="I366" t="s">
        <v>762</v>
      </c>
    </row>
    <row r="367" spans="1:9">
      <c r="A367" t="str">
        <f t="shared" si="5"/>
        <v>PT</v>
      </c>
      <c r="B367" t="s">
        <v>4966</v>
      </c>
      <c r="F367" t="s">
        <v>6015</v>
      </c>
      <c r="G367" t="s">
        <v>758</v>
      </c>
      <c r="I367" t="s">
        <v>4966</v>
      </c>
    </row>
    <row r="368" spans="1:9">
      <c r="A368" t="str">
        <f t="shared" si="5"/>
        <v>PR</v>
      </c>
      <c r="B368" t="s">
        <v>4899</v>
      </c>
      <c r="F368" t="s">
        <v>5905</v>
      </c>
      <c r="G368" t="s">
        <v>5848</v>
      </c>
      <c r="I368" t="s">
        <v>4899</v>
      </c>
    </row>
    <row r="369" spans="1:9">
      <c r="A369" t="str">
        <f t="shared" si="5"/>
        <v>QA</v>
      </c>
      <c r="B369" t="s">
        <v>765</v>
      </c>
      <c r="F369" t="s">
        <v>5906</v>
      </c>
      <c r="G369" t="s">
        <v>764</v>
      </c>
      <c r="I369" t="s">
        <v>765</v>
      </c>
    </row>
    <row r="370" spans="1:9">
      <c r="A370" t="str">
        <f t="shared" si="5"/>
        <v>QA</v>
      </c>
      <c r="B370" t="s">
        <v>4986</v>
      </c>
      <c r="F370" t="s">
        <v>5971</v>
      </c>
      <c r="G370" t="s">
        <v>764</v>
      </c>
      <c r="I370" t="s">
        <v>4986</v>
      </c>
    </row>
    <row r="371" spans="1:9">
      <c r="A371" t="str">
        <f t="shared" si="5"/>
        <v>RE</v>
      </c>
      <c r="B371" t="s">
        <v>769</v>
      </c>
      <c r="F371" t="s">
        <v>5907</v>
      </c>
      <c r="G371" t="s">
        <v>768</v>
      </c>
      <c r="I371" t="s">
        <v>769</v>
      </c>
    </row>
    <row r="372" spans="1:9">
      <c r="A372" t="str">
        <f t="shared" si="5"/>
        <v>RO</v>
      </c>
      <c r="B372" t="s">
        <v>4988</v>
      </c>
      <c r="F372" t="s">
        <v>5908</v>
      </c>
      <c r="G372" t="s">
        <v>5775</v>
      </c>
      <c r="I372" t="s">
        <v>4988</v>
      </c>
    </row>
    <row r="373" spans="1:9" ht="16.5">
      <c r="A373" t="str">
        <f t="shared" si="5"/>
        <v>RU</v>
      </c>
      <c r="B373" s="61" t="s">
        <v>5068</v>
      </c>
      <c r="F373" s="61" t="s">
        <v>7705</v>
      </c>
      <c r="G373" t="s">
        <v>770</v>
      </c>
      <c r="I373" s="61" t="s">
        <v>5068</v>
      </c>
    </row>
    <row r="374" spans="1:9" ht="16.5">
      <c r="A374" t="str">
        <f t="shared" si="5"/>
        <v>RU</v>
      </c>
      <c r="B374" s="61" t="s">
        <v>794</v>
      </c>
      <c r="F374" s="61" t="s">
        <v>7706</v>
      </c>
      <c r="G374" t="s">
        <v>770</v>
      </c>
      <c r="I374" s="61" t="s">
        <v>794</v>
      </c>
    </row>
    <row r="375" spans="1:9" ht="16.5">
      <c r="A375" t="str">
        <f t="shared" si="5"/>
        <v>RU</v>
      </c>
      <c r="B375" s="61" t="s">
        <v>799</v>
      </c>
      <c r="F375" s="61" t="s">
        <v>7707</v>
      </c>
      <c r="G375" t="s">
        <v>770</v>
      </c>
      <c r="I375" s="61" t="s">
        <v>799</v>
      </c>
    </row>
    <row r="376" spans="1:9">
      <c r="A376" t="str">
        <f t="shared" si="5"/>
        <v>RU</v>
      </c>
      <c r="B376" t="s">
        <v>774</v>
      </c>
      <c r="F376" t="s">
        <v>5909</v>
      </c>
      <c r="G376" t="s">
        <v>770</v>
      </c>
      <c r="I376" t="s">
        <v>774</v>
      </c>
    </row>
    <row r="377" spans="1:9">
      <c r="A377" t="str">
        <f t="shared" si="5"/>
        <v>RU</v>
      </c>
      <c r="B377" t="s">
        <v>5059</v>
      </c>
      <c r="F377" t="s">
        <v>5972</v>
      </c>
      <c r="G377" t="s">
        <v>770</v>
      </c>
      <c r="I377" t="s">
        <v>5059</v>
      </c>
    </row>
    <row r="378" spans="1:9">
      <c r="A378" t="str">
        <f t="shared" si="5"/>
        <v>SA</v>
      </c>
      <c r="B378" t="s">
        <v>5088</v>
      </c>
      <c r="F378" t="s">
        <v>5910</v>
      </c>
      <c r="G378" t="s">
        <v>803</v>
      </c>
      <c r="I378" t="s">
        <v>5088</v>
      </c>
    </row>
    <row r="379" spans="1:9">
      <c r="A379" t="str">
        <f t="shared" si="5"/>
        <v>SA</v>
      </c>
      <c r="B379" t="s">
        <v>804</v>
      </c>
      <c r="F379" t="s">
        <v>5973</v>
      </c>
      <c r="G379" t="s">
        <v>803</v>
      </c>
      <c r="I379" t="s">
        <v>804</v>
      </c>
    </row>
    <row r="380" spans="1:9">
      <c r="A380" t="str">
        <f t="shared" si="5"/>
        <v>SA</v>
      </c>
      <c r="B380" t="s">
        <v>811</v>
      </c>
      <c r="F380" t="s">
        <v>6016</v>
      </c>
      <c r="G380" t="s">
        <v>803</v>
      </c>
      <c r="I380" t="s">
        <v>811</v>
      </c>
    </row>
    <row r="381" spans="1:9">
      <c r="A381" t="str">
        <f t="shared" si="5"/>
        <v>SA</v>
      </c>
      <c r="B381" t="s">
        <v>5090</v>
      </c>
      <c r="F381" t="s">
        <v>6046</v>
      </c>
      <c r="G381" t="s">
        <v>803</v>
      </c>
      <c r="I381" t="s">
        <v>5090</v>
      </c>
    </row>
    <row r="382" spans="1:9">
      <c r="A382" t="str">
        <f t="shared" si="5"/>
        <v>SA</v>
      </c>
      <c r="B382" t="s">
        <v>5091</v>
      </c>
      <c r="F382" t="s">
        <v>6075</v>
      </c>
      <c r="G382" t="s">
        <v>803</v>
      </c>
      <c r="I382" t="s">
        <v>5091</v>
      </c>
    </row>
    <row r="383" spans="1:9">
      <c r="A383" t="str">
        <f t="shared" si="5"/>
        <v>SN</v>
      </c>
      <c r="B383" t="s">
        <v>814</v>
      </c>
      <c r="F383" t="s">
        <v>5911</v>
      </c>
      <c r="G383" t="s">
        <v>813</v>
      </c>
      <c r="I383" t="s">
        <v>814</v>
      </c>
    </row>
    <row r="384" spans="1:9">
      <c r="A384" t="str">
        <f t="shared" si="5"/>
        <v>SC</v>
      </c>
      <c r="B384" t="s">
        <v>820</v>
      </c>
      <c r="F384" t="s">
        <v>5912</v>
      </c>
      <c r="G384" t="s">
        <v>819</v>
      </c>
      <c r="I384" t="s">
        <v>820</v>
      </c>
    </row>
    <row r="385" spans="1:9">
      <c r="A385" t="str">
        <f t="shared" si="5"/>
        <v>SG</v>
      </c>
      <c r="B385" t="s">
        <v>826</v>
      </c>
      <c r="F385" t="s">
        <v>825</v>
      </c>
      <c r="G385" t="s">
        <v>825</v>
      </c>
      <c r="I385" t="s">
        <v>826</v>
      </c>
    </row>
    <row r="386" spans="1:9">
      <c r="A386" t="str">
        <f t="shared" si="5"/>
        <v>SI</v>
      </c>
      <c r="B386" t="s">
        <v>835</v>
      </c>
      <c r="F386" t="s">
        <v>5913</v>
      </c>
      <c r="G386" t="s">
        <v>832</v>
      </c>
      <c r="I386" t="s">
        <v>835</v>
      </c>
    </row>
    <row r="387" spans="1:9">
      <c r="A387" t="str">
        <f t="shared" si="5"/>
        <v>SI</v>
      </c>
      <c r="B387" t="s">
        <v>5102</v>
      </c>
      <c r="F387" t="s">
        <v>5974</v>
      </c>
      <c r="G387" t="s">
        <v>832</v>
      </c>
      <c r="I387" t="s">
        <v>5102</v>
      </c>
    </row>
    <row r="388" spans="1:9">
      <c r="A388" t="str">
        <f t="shared" si="5"/>
        <v>SI</v>
      </c>
      <c r="B388" t="s">
        <v>5103</v>
      </c>
      <c r="F388" t="s">
        <v>6017</v>
      </c>
      <c r="G388" t="s">
        <v>832</v>
      </c>
      <c r="I388" t="s">
        <v>5103</v>
      </c>
    </row>
    <row r="389" spans="1:9">
      <c r="A389" t="str">
        <f t="shared" si="5"/>
        <v>KR</v>
      </c>
      <c r="B389" t="s">
        <v>5109</v>
      </c>
      <c r="F389" t="s">
        <v>5914</v>
      </c>
      <c r="G389" t="s">
        <v>5112</v>
      </c>
      <c r="I389" t="s">
        <v>5109</v>
      </c>
    </row>
    <row r="390" spans="1:9">
      <c r="A390" t="str">
        <f t="shared" si="5"/>
        <v>KR</v>
      </c>
      <c r="B390" t="s">
        <v>5113</v>
      </c>
      <c r="F390" t="s">
        <v>5975</v>
      </c>
      <c r="G390" t="s">
        <v>5112</v>
      </c>
      <c r="I390" t="s">
        <v>5113</v>
      </c>
    </row>
    <row r="391" spans="1:9">
      <c r="A391" t="str">
        <f t="shared" ref="A391:A454" si="6">+LEFT(B391,2)</f>
        <v>KR</v>
      </c>
      <c r="B391" t="s">
        <v>5114</v>
      </c>
      <c r="F391" t="s">
        <v>6018</v>
      </c>
      <c r="G391" t="s">
        <v>5112</v>
      </c>
      <c r="I391" t="s">
        <v>5114</v>
      </c>
    </row>
    <row r="392" spans="1:9">
      <c r="A392" t="str">
        <f t="shared" si="6"/>
        <v>KR</v>
      </c>
      <c r="B392" t="s">
        <v>5116</v>
      </c>
      <c r="F392" t="s">
        <v>6047</v>
      </c>
      <c r="G392" t="s">
        <v>5112</v>
      </c>
      <c r="I392" t="s">
        <v>5116</v>
      </c>
    </row>
    <row r="393" spans="1:9">
      <c r="A393" t="str">
        <f t="shared" si="6"/>
        <v>KR</v>
      </c>
      <c r="B393" t="s">
        <v>5117</v>
      </c>
      <c r="F393" t="s">
        <v>6076</v>
      </c>
      <c r="G393" t="s">
        <v>5112</v>
      </c>
      <c r="I393" t="s">
        <v>5117</v>
      </c>
    </row>
    <row r="394" spans="1:9">
      <c r="A394" t="str">
        <f t="shared" si="6"/>
        <v>ES</v>
      </c>
      <c r="B394" t="s">
        <v>856</v>
      </c>
      <c r="F394" t="s">
        <v>5915</v>
      </c>
      <c r="G394" t="s">
        <v>854</v>
      </c>
      <c r="I394" t="s">
        <v>856</v>
      </c>
    </row>
    <row r="395" spans="1:9">
      <c r="A395" t="str">
        <f t="shared" si="6"/>
        <v>ES</v>
      </c>
      <c r="B395" t="s">
        <v>5130</v>
      </c>
      <c r="F395" t="s">
        <v>5976</v>
      </c>
      <c r="G395" t="s">
        <v>854</v>
      </c>
      <c r="I395" t="s">
        <v>5130</v>
      </c>
    </row>
    <row r="396" spans="1:9">
      <c r="A396" t="str">
        <f t="shared" si="6"/>
        <v>ES</v>
      </c>
      <c r="B396" t="s">
        <v>855</v>
      </c>
      <c r="F396" t="s">
        <v>6019</v>
      </c>
      <c r="G396" t="s">
        <v>854</v>
      </c>
      <c r="I396" t="s">
        <v>855</v>
      </c>
    </row>
    <row r="397" spans="1:9">
      <c r="A397" t="str">
        <f t="shared" si="6"/>
        <v>ES</v>
      </c>
      <c r="B397" t="s">
        <v>857</v>
      </c>
      <c r="F397" t="s">
        <v>6048</v>
      </c>
      <c r="G397" t="s">
        <v>854</v>
      </c>
      <c r="I397" t="s">
        <v>857</v>
      </c>
    </row>
    <row r="398" spans="1:9">
      <c r="A398" t="str">
        <f t="shared" si="6"/>
        <v>ES</v>
      </c>
      <c r="B398" t="s">
        <v>861</v>
      </c>
      <c r="F398" t="s">
        <v>6077</v>
      </c>
      <c r="G398" t="s">
        <v>854</v>
      </c>
      <c r="I398" t="s">
        <v>861</v>
      </c>
    </row>
    <row r="399" spans="1:9">
      <c r="A399" t="str">
        <f t="shared" si="6"/>
        <v>ES</v>
      </c>
      <c r="B399" t="s">
        <v>863</v>
      </c>
      <c r="F399" t="s">
        <v>5990</v>
      </c>
      <c r="G399" t="s">
        <v>854</v>
      </c>
      <c r="I399" t="s">
        <v>863</v>
      </c>
    </row>
    <row r="400" spans="1:9">
      <c r="A400" t="str">
        <f t="shared" si="6"/>
        <v>ES</v>
      </c>
      <c r="B400" t="s">
        <v>5134</v>
      </c>
      <c r="F400" t="s">
        <v>6118</v>
      </c>
      <c r="G400" t="s">
        <v>854</v>
      </c>
      <c r="I400" t="s">
        <v>5134</v>
      </c>
    </row>
    <row r="401" spans="1:9">
      <c r="A401" t="str">
        <f t="shared" si="6"/>
        <v>ES</v>
      </c>
      <c r="B401" t="s">
        <v>5136</v>
      </c>
      <c r="F401" t="s">
        <v>6136</v>
      </c>
      <c r="G401" t="s">
        <v>854</v>
      </c>
      <c r="I401" t="s">
        <v>5136</v>
      </c>
    </row>
    <row r="402" spans="1:9">
      <c r="A402" t="str">
        <f t="shared" si="6"/>
        <v>ES</v>
      </c>
      <c r="B402" t="s">
        <v>869</v>
      </c>
      <c r="F402" t="s">
        <v>6150</v>
      </c>
      <c r="G402" t="s">
        <v>854</v>
      </c>
      <c r="I402" t="s">
        <v>869</v>
      </c>
    </row>
    <row r="403" spans="1:9">
      <c r="A403" t="str">
        <f t="shared" si="6"/>
        <v>ES</v>
      </c>
      <c r="B403" t="s">
        <v>867</v>
      </c>
      <c r="F403" t="s">
        <v>6161</v>
      </c>
      <c r="G403" t="s">
        <v>854</v>
      </c>
      <c r="I403" t="s">
        <v>867</v>
      </c>
    </row>
    <row r="404" spans="1:9">
      <c r="A404" t="str">
        <f t="shared" si="6"/>
        <v>ES</v>
      </c>
      <c r="B404" t="s">
        <v>870</v>
      </c>
      <c r="F404" t="s">
        <v>6171</v>
      </c>
      <c r="G404" t="s">
        <v>854</v>
      </c>
      <c r="I404" t="s">
        <v>870</v>
      </c>
    </row>
    <row r="405" spans="1:9">
      <c r="A405" t="str">
        <f t="shared" si="6"/>
        <v>ES</v>
      </c>
      <c r="B405" t="s">
        <v>5147</v>
      </c>
      <c r="F405" t="s">
        <v>6181</v>
      </c>
      <c r="G405" t="s">
        <v>854</v>
      </c>
      <c r="I405" t="s">
        <v>5147</v>
      </c>
    </row>
    <row r="406" spans="1:9">
      <c r="A406" t="str">
        <f t="shared" si="6"/>
        <v>ES</v>
      </c>
      <c r="B406" t="s">
        <v>873</v>
      </c>
      <c r="F406" t="s">
        <v>6190</v>
      </c>
      <c r="G406" t="s">
        <v>854</v>
      </c>
      <c r="I406" t="s">
        <v>873</v>
      </c>
    </row>
    <row r="407" spans="1:9">
      <c r="A407" t="str">
        <f t="shared" si="6"/>
        <v>ES</v>
      </c>
      <c r="B407" t="s">
        <v>874</v>
      </c>
      <c r="F407" t="s">
        <v>6198</v>
      </c>
      <c r="G407" t="s">
        <v>854</v>
      </c>
      <c r="I407" t="s">
        <v>874</v>
      </c>
    </row>
    <row r="408" spans="1:9">
      <c r="A408" t="str">
        <f t="shared" si="6"/>
        <v>ES</v>
      </c>
      <c r="B408" t="s">
        <v>875</v>
      </c>
      <c r="F408" t="s">
        <v>6206</v>
      </c>
      <c r="G408" t="s">
        <v>854</v>
      </c>
      <c r="I408" t="s">
        <v>875</v>
      </c>
    </row>
    <row r="409" spans="1:9">
      <c r="A409" t="str">
        <f t="shared" si="6"/>
        <v>SE</v>
      </c>
      <c r="B409" t="s">
        <v>5191</v>
      </c>
      <c r="F409" t="s">
        <v>5916</v>
      </c>
      <c r="G409" t="s">
        <v>881</v>
      </c>
      <c r="I409" t="s">
        <v>5191</v>
      </c>
    </row>
    <row r="410" spans="1:9">
      <c r="A410" t="str">
        <f t="shared" si="6"/>
        <v>SE</v>
      </c>
      <c r="B410" t="s">
        <v>884</v>
      </c>
      <c r="F410" t="s">
        <v>5977</v>
      </c>
      <c r="G410" t="s">
        <v>881</v>
      </c>
      <c r="I410" t="s">
        <v>884</v>
      </c>
    </row>
    <row r="411" spans="1:9">
      <c r="A411" t="str">
        <f t="shared" si="6"/>
        <v>SE</v>
      </c>
      <c r="B411" t="s">
        <v>5192</v>
      </c>
      <c r="F411" t="s">
        <v>6020</v>
      </c>
      <c r="G411" t="s">
        <v>881</v>
      </c>
      <c r="I411" t="s">
        <v>5192</v>
      </c>
    </row>
    <row r="412" spans="1:9">
      <c r="A412" t="str">
        <f t="shared" si="6"/>
        <v>SE</v>
      </c>
      <c r="B412" t="s">
        <v>882</v>
      </c>
      <c r="F412" t="s">
        <v>6049</v>
      </c>
      <c r="G412" t="s">
        <v>881</v>
      </c>
      <c r="I412" t="s">
        <v>882</v>
      </c>
    </row>
    <row r="413" spans="1:9">
      <c r="A413" t="str">
        <f t="shared" si="6"/>
        <v>SE</v>
      </c>
      <c r="B413" t="s">
        <v>5195</v>
      </c>
      <c r="F413" t="s">
        <v>6078</v>
      </c>
      <c r="G413" t="s">
        <v>881</v>
      </c>
      <c r="I413" t="s">
        <v>5195</v>
      </c>
    </row>
    <row r="414" spans="1:9">
      <c r="A414" t="str">
        <f t="shared" si="6"/>
        <v>SE</v>
      </c>
      <c r="B414" t="s">
        <v>5199</v>
      </c>
      <c r="F414" t="s">
        <v>6099</v>
      </c>
      <c r="G414" t="s">
        <v>881</v>
      </c>
      <c r="I414" t="s">
        <v>5199</v>
      </c>
    </row>
    <row r="415" spans="1:9">
      <c r="A415" t="str">
        <f t="shared" si="6"/>
        <v>SE</v>
      </c>
      <c r="B415" t="s">
        <v>5202</v>
      </c>
      <c r="F415" t="s">
        <v>6119</v>
      </c>
      <c r="G415" t="s">
        <v>881</v>
      </c>
      <c r="I415" t="s">
        <v>5202</v>
      </c>
    </row>
    <row r="416" spans="1:9">
      <c r="A416" t="str">
        <f t="shared" si="6"/>
        <v>SE</v>
      </c>
      <c r="B416" t="s">
        <v>5204</v>
      </c>
      <c r="F416" t="s">
        <v>6137</v>
      </c>
      <c r="G416" t="s">
        <v>881</v>
      </c>
      <c r="I416" t="s">
        <v>5204</v>
      </c>
    </row>
    <row r="417" spans="1:9">
      <c r="A417" t="str">
        <f t="shared" si="6"/>
        <v>TZ</v>
      </c>
      <c r="B417" t="s">
        <v>5084</v>
      </c>
      <c r="F417" t="s">
        <v>5917</v>
      </c>
      <c r="G417" t="s">
        <v>5814</v>
      </c>
      <c r="I417" t="s">
        <v>5084</v>
      </c>
    </row>
    <row r="418" spans="1:9">
      <c r="A418" t="str">
        <f t="shared" si="6"/>
        <v>TZ</v>
      </c>
      <c r="B418" t="s">
        <v>6305</v>
      </c>
      <c r="F418" t="s">
        <v>5978</v>
      </c>
      <c r="G418" t="s">
        <v>5814</v>
      </c>
      <c r="I418" t="s">
        <v>6305</v>
      </c>
    </row>
    <row r="419" spans="1:9">
      <c r="A419" t="str">
        <f t="shared" si="6"/>
        <v>TH</v>
      </c>
      <c r="B419" t="s">
        <v>898</v>
      </c>
      <c r="F419" t="s">
        <v>5918</v>
      </c>
      <c r="G419" t="s">
        <v>897</v>
      </c>
      <c r="I419" t="s">
        <v>898</v>
      </c>
    </row>
    <row r="420" spans="1:9">
      <c r="A420" t="str">
        <f t="shared" si="6"/>
        <v>TH</v>
      </c>
      <c r="B420" t="s">
        <v>5237</v>
      </c>
      <c r="F420" t="s">
        <v>5979</v>
      </c>
      <c r="G420" t="s">
        <v>897</v>
      </c>
      <c r="I420" t="s">
        <v>5237</v>
      </c>
    </row>
    <row r="421" spans="1:9">
      <c r="A421" t="str">
        <f t="shared" si="6"/>
        <v>TH</v>
      </c>
      <c r="B421" t="s">
        <v>5242</v>
      </c>
      <c r="F421" t="s">
        <v>6021</v>
      </c>
      <c r="G421" t="s">
        <v>897</v>
      </c>
      <c r="I421" t="s">
        <v>5242</v>
      </c>
    </row>
    <row r="422" spans="1:9">
      <c r="A422" t="str">
        <f t="shared" si="6"/>
        <v>TH</v>
      </c>
      <c r="B422" t="s">
        <v>5245</v>
      </c>
      <c r="F422" t="s">
        <v>6050</v>
      </c>
      <c r="G422" t="s">
        <v>897</v>
      </c>
      <c r="I422" t="s">
        <v>5245</v>
      </c>
    </row>
    <row r="423" spans="1:9">
      <c r="A423" t="str">
        <f t="shared" si="6"/>
        <v>TG</v>
      </c>
      <c r="B423" t="s">
        <v>908</v>
      </c>
      <c r="F423" t="s">
        <v>5919</v>
      </c>
      <c r="G423" t="s">
        <v>907</v>
      </c>
      <c r="I423" t="s">
        <v>908</v>
      </c>
    </row>
    <row r="424" spans="1:9">
      <c r="A424" t="str">
        <f t="shared" si="6"/>
        <v>TR</v>
      </c>
      <c r="B424" t="s">
        <v>922</v>
      </c>
      <c r="F424" t="s">
        <v>5920</v>
      </c>
      <c r="G424" t="s">
        <v>921</v>
      </c>
      <c r="I424" t="s">
        <v>922</v>
      </c>
    </row>
    <row r="425" spans="1:9">
      <c r="A425" t="str">
        <f t="shared" si="6"/>
        <v>TR</v>
      </c>
      <c r="B425" t="s">
        <v>5273</v>
      </c>
      <c r="F425" t="s">
        <v>5980</v>
      </c>
      <c r="G425" t="s">
        <v>921</v>
      </c>
      <c r="I425" t="s">
        <v>5273</v>
      </c>
    </row>
    <row r="426" spans="1:9">
      <c r="A426" t="str">
        <f t="shared" si="6"/>
        <v>TR</v>
      </c>
      <c r="B426" t="s">
        <v>923</v>
      </c>
      <c r="F426" t="s">
        <v>6022</v>
      </c>
      <c r="G426" t="s">
        <v>921</v>
      </c>
      <c r="I426" t="s">
        <v>923</v>
      </c>
    </row>
    <row r="427" spans="1:9">
      <c r="A427" t="str">
        <f t="shared" si="6"/>
        <v>TR</v>
      </c>
      <c r="B427" t="s">
        <v>924</v>
      </c>
      <c r="F427" t="s">
        <v>6051</v>
      </c>
      <c r="G427" t="s">
        <v>921</v>
      </c>
      <c r="I427" t="s">
        <v>924</v>
      </c>
    </row>
    <row r="428" spans="1:9">
      <c r="A428" t="str">
        <f t="shared" si="6"/>
        <v>TR</v>
      </c>
      <c r="B428" t="s">
        <v>926</v>
      </c>
      <c r="F428" t="s">
        <v>6079</v>
      </c>
      <c r="G428" t="s">
        <v>921</v>
      </c>
      <c r="I428" t="s">
        <v>926</v>
      </c>
    </row>
    <row r="429" spans="1:9">
      <c r="A429" t="str">
        <f t="shared" si="6"/>
        <v>TR</v>
      </c>
      <c r="B429" t="s">
        <v>5277</v>
      </c>
      <c r="F429" t="s">
        <v>6100</v>
      </c>
      <c r="G429" t="s">
        <v>921</v>
      </c>
      <c r="I429" t="s">
        <v>5277</v>
      </c>
    </row>
    <row r="430" spans="1:9">
      <c r="A430" t="str">
        <f t="shared" si="6"/>
        <v>TR</v>
      </c>
      <c r="B430" t="s">
        <v>927</v>
      </c>
      <c r="F430" t="s">
        <v>6120</v>
      </c>
      <c r="G430" t="s">
        <v>921</v>
      </c>
      <c r="I430" t="s">
        <v>927</v>
      </c>
    </row>
    <row r="431" spans="1:9">
      <c r="A431" t="str">
        <f t="shared" si="6"/>
        <v>TR</v>
      </c>
      <c r="B431" t="s">
        <v>5289</v>
      </c>
      <c r="F431" t="s">
        <v>6138</v>
      </c>
      <c r="G431" t="s">
        <v>921</v>
      </c>
      <c r="I431" t="s">
        <v>5289</v>
      </c>
    </row>
    <row r="432" spans="1:9">
      <c r="A432" t="str">
        <f t="shared" si="6"/>
        <v>AE</v>
      </c>
      <c r="B432" t="s">
        <v>5310</v>
      </c>
      <c r="F432" t="s">
        <v>5921</v>
      </c>
      <c r="G432" t="s">
        <v>5849</v>
      </c>
      <c r="I432" t="s">
        <v>5310</v>
      </c>
    </row>
    <row r="433" spans="1:9">
      <c r="A433" t="str">
        <f t="shared" si="6"/>
        <v>AE</v>
      </c>
      <c r="B433" t="s">
        <v>5311</v>
      </c>
      <c r="F433" t="s">
        <v>5981</v>
      </c>
      <c r="G433" t="s">
        <v>5849</v>
      </c>
      <c r="I433" t="s">
        <v>5311</v>
      </c>
    </row>
    <row r="434" spans="1:9">
      <c r="A434" t="str">
        <f t="shared" si="6"/>
        <v>AE</v>
      </c>
      <c r="B434" t="s">
        <v>5314</v>
      </c>
      <c r="F434" t="s">
        <v>6023</v>
      </c>
      <c r="G434" t="s">
        <v>5849</v>
      </c>
      <c r="I434" t="s">
        <v>5314</v>
      </c>
    </row>
    <row r="435" spans="1:9">
      <c r="A435" t="str">
        <f t="shared" si="6"/>
        <v>AE</v>
      </c>
      <c r="B435" t="s">
        <v>5317</v>
      </c>
      <c r="F435" t="s">
        <v>6052</v>
      </c>
      <c r="G435" t="s">
        <v>5849</v>
      </c>
      <c r="I435" t="s">
        <v>5317</v>
      </c>
    </row>
    <row r="436" spans="1:9">
      <c r="A436" t="str">
        <f t="shared" si="6"/>
        <v>UA</v>
      </c>
      <c r="B436" t="s">
        <v>5305</v>
      </c>
      <c r="F436" t="s">
        <v>5922</v>
      </c>
      <c r="G436" t="s">
        <v>928</v>
      </c>
      <c r="I436" t="s">
        <v>5305</v>
      </c>
    </row>
    <row r="437" spans="1:9">
      <c r="A437" t="str">
        <f t="shared" si="6"/>
        <v>UA</v>
      </c>
      <c r="B437" t="s">
        <v>5307</v>
      </c>
      <c r="F437" t="s">
        <v>5982</v>
      </c>
      <c r="G437" t="s">
        <v>928</v>
      </c>
      <c r="I437" t="s">
        <v>5307</v>
      </c>
    </row>
    <row r="438" spans="1:9">
      <c r="A438" t="str">
        <f t="shared" si="6"/>
        <v>UA</v>
      </c>
      <c r="B438" t="s">
        <v>5308</v>
      </c>
      <c r="F438" t="s">
        <v>6024</v>
      </c>
      <c r="G438" t="s">
        <v>928</v>
      </c>
      <c r="I438" t="s">
        <v>5308</v>
      </c>
    </row>
    <row r="439" spans="1:9">
      <c r="A439" t="str">
        <f t="shared" si="6"/>
        <v>UA</v>
      </c>
      <c r="B439" t="s">
        <v>5309</v>
      </c>
      <c r="F439" t="s">
        <v>6053</v>
      </c>
      <c r="G439" t="s">
        <v>928</v>
      </c>
      <c r="I439" t="s">
        <v>5309</v>
      </c>
    </row>
    <row r="440" spans="1:9">
      <c r="A440" t="str">
        <f t="shared" si="6"/>
        <v>GB</v>
      </c>
      <c r="B440" t="s">
        <v>935</v>
      </c>
      <c r="F440" t="s">
        <v>5923</v>
      </c>
      <c r="G440" t="s">
        <v>934</v>
      </c>
      <c r="I440" t="s">
        <v>935</v>
      </c>
    </row>
    <row r="441" spans="1:9">
      <c r="A441" t="str">
        <f t="shared" si="6"/>
        <v>GB</v>
      </c>
      <c r="B441" t="s">
        <v>938</v>
      </c>
      <c r="F441" t="s">
        <v>5983</v>
      </c>
      <c r="G441" t="s">
        <v>934</v>
      </c>
      <c r="I441" t="s">
        <v>938</v>
      </c>
    </row>
    <row r="442" spans="1:9">
      <c r="A442" t="str">
        <f t="shared" si="6"/>
        <v>GB</v>
      </c>
      <c r="B442" t="s">
        <v>5354</v>
      </c>
      <c r="F442" t="s">
        <v>6025</v>
      </c>
      <c r="G442" t="s">
        <v>934</v>
      </c>
      <c r="I442" t="s">
        <v>5354</v>
      </c>
    </row>
    <row r="443" spans="1:9">
      <c r="A443" t="str">
        <f t="shared" si="6"/>
        <v>GB</v>
      </c>
      <c r="B443" t="s">
        <v>5358</v>
      </c>
      <c r="F443" t="s">
        <v>6054</v>
      </c>
      <c r="G443" t="s">
        <v>934</v>
      </c>
      <c r="I443" t="s">
        <v>5358</v>
      </c>
    </row>
    <row r="444" spans="1:9">
      <c r="A444" t="str">
        <f t="shared" si="6"/>
        <v>GB</v>
      </c>
      <c r="B444" t="s">
        <v>5366</v>
      </c>
      <c r="F444" t="s">
        <v>6080</v>
      </c>
      <c r="G444" t="s">
        <v>934</v>
      </c>
      <c r="I444" t="s">
        <v>5366</v>
      </c>
    </row>
    <row r="445" spans="1:9">
      <c r="A445" t="str">
        <f t="shared" si="6"/>
        <v>GB</v>
      </c>
      <c r="B445" t="s">
        <v>5368</v>
      </c>
      <c r="F445" t="s">
        <v>6101</v>
      </c>
      <c r="G445" t="s">
        <v>934</v>
      </c>
      <c r="I445" t="s">
        <v>5368</v>
      </c>
    </row>
    <row r="446" spans="1:9">
      <c r="A446" t="str">
        <f t="shared" si="6"/>
        <v>GB</v>
      </c>
      <c r="B446" t="s">
        <v>5372</v>
      </c>
      <c r="F446" t="s">
        <v>6121</v>
      </c>
      <c r="G446" t="s">
        <v>934</v>
      </c>
      <c r="I446" t="s">
        <v>5372</v>
      </c>
    </row>
    <row r="447" spans="1:9">
      <c r="A447" t="str">
        <f t="shared" si="6"/>
        <v>GB</v>
      </c>
      <c r="B447" t="s">
        <v>5374</v>
      </c>
      <c r="F447" t="s">
        <v>6139</v>
      </c>
      <c r="G447" t="s">
        <v>934</v>
      </c>
      <c r="I447" t="s">
        <v>5374</v>
      </c>
    </row>
    <row r="448" spans="1:9">
      <c r="A448" t="str">
        <f t="shared" si="6"/>
        <v>GB</v>
      </c>
      <c r="B448" t="s">
        <v>5392</v>
      </c>
      <c r="F448" t="s">
        <v>6151</v>
      </c>
      <c r="G448" t="s">
        <v>934</v>
      </c>
      <c r="I448" t="s">
        <v>5392</v>
      </c>
    </row>
    <row r="449" spans="1:9">
      <c r="A449" t="str">
        <f t="shared" si="6"/>
        <v>GB</v>
      </c>
      <c r="B449" t="s">
        <v>5393</v>
      </c>
      <c r="F449" t="s">
        <v>6162</v>
      </c>
      <c r="G449" t="s">
        <v>934</v>
      </c>
      <c r="I449" t="s">
        <v>5393</v>
      </c>
    </row>
    <row r="450" spans="1:9">
      <c r="A450" t="str">
        <f t="shared" si="6"/>
        <v>GB</v>
      </c>
      <c r="B450" t="s">
        <v>5400</v>
      </c>
      <c r="F450" t="s">
        <v>6172</v>
      </c>
      <c r="G450" t="s">
        <v>934</v>
      </c>
      <c r="I450" t="s">
        <v>5400</v>
      </c>
    </row>
    <row r="451" spans="1:9">
      <c r="A451" t="str">
        <f t="shared" si="6"/>
        <v>GB</v>
      </c>
      <c r="B451" t="s">
        <v>5401</v>
      </c>
      <c r="F451" t="s">
        <v>6182</v>
      </c>
      <c r="G451" t="s">
        <v>934</v>
      </c>
      <c r="I451" t="s">
        <v>5401</v>
      </c>
    </row>
    <row r="452" spans="1:9">
      <c r="A452" t="str">
        <f t="shared" si="6"/>
        <v>GB</v>
      </c>
      <c r="B452" t="s">
        <v>5406</v>
      </c>
      <c r="F452" t="s">
        <v>6191</v>
      </c>
      <c r="G452" t="s">
        <v>934</v>
      </c>
      <c r="I452" t="s">
        <v>5406</v>
      </c>
    </row>
    <row r="453" spans="1:9">
      <c r="A453" t="str">
        <f t="shared" si="6"/>
        <v>GB</v>
      </c>
      <c r="B453" t="s">
        <v>5408</v>
      </c>
      <c r="F453" t="s">
        <v>6199</v>
      </c>
      <c r="G453" t="s">
        <v>934</v>
      </c>
      <c r="I453" t="s">
        <v>5408</v>
      </c>
    </row>
    <row r="454" spans="1:9">
      <c r="A454" t="str">
        <f t="shared" si="6"/>
        <v>UY</v>
      </c>
      <c r="B454" t="s">
        <v>940</v>
      </c>
      <c r="F454" t="s">
        <v>5924</v>
      </c>
      <c r="G454" t="s">
        <v>939</v>
      </c>
      <c r="I454" t="s">
        <v>940</v>
      </c>
    </row>
    <row r="455" spans="1:9">
      <c r="A455" t="str">
        <f t="shared" ref="A455:A519" si="7">+LEFT(B455,2)</f>
        <v>VE</v>
      </c>
      <c r="B455" t="s">
        <v>5732</v>
      </c>
      <c r="F455" t="s">
        <v>5925</v>
      </c>
      <c r="G455" t="s">
        <v>5811</v>
      </c>
      <c r="I455" t="s">
        <v>5732</v>
      </c>
    </row>
    <row r="456" spans="1:9">
      <c r="A456" t="str">
        <f t="shared" si="7"/>
        <v>VE</v>
      </c>
      <c r="B456" t="s">
        <v>5736</v>
      </c>
      <c r="F456" t="s">
        <v>5984</v>
      </c>
      <c r="G456" t="s">
        <v>5811</v>
      </c>
      <c r="I456" t="s">
        <v>5736</v>
      </c>
    </row>
    <row r="457" spans="1:9">
      <c r="A457" t="str">
        <f t="shared" si="7"/>
        <v>VE</v>
      </c>
      <c r="B457" t="s">
        <v>5738</v>
      </c>
      <c r="F457" t="s">
        <v>6026</v>
      </c>
      <c r="G457" t="s">
        <v>5811</v>
      </c>
      <c r="I457" t="s">
        <v>5738</v>
      </c>
    </row>
    <row r="458" spans="1:9">
      <c r="A458" t="str">
        <f t="shared" si="7"/>
        <v>VE</v>
      </c>
      <c r="B458" t="s">
        <v>5740</v>
      </c>
      <c r="F458" t="s">
        <v>6055</v>
      </c>
      <c r="G458" t="s">
        <v>5811</v>
      </c>
      <c r="I458" t="s">
        <v>5740</v>
      </c>
    </row>
    <row r="459" spans="1:9">
      <c r="A459" t="str">
        <f t="shared" si="7"/>
        <v>VE</v>
      </c>
      <c r="B459" t="s">
        <v>5744</v>
      </c>
      <c r="F459" t="s">
        <v>6081</v>
      </c>
      <c r="G459" t="s">
        <v>5811</v>
      </c>
      <c r="I459" t="s">
        <v>5744</v>
      </c>
    </row>
    <row r="460" spans="1:9">
      <c r="A460" t="str">
        <f t="shared" si="7"/>
        <v>Al</v>
      </c>
      <c r="B460" t="s">
        <v>19</v>
      </c>
      <c r="F460" t="s">
        <v>19</v>
      </c>
      <c r="G460" t="s">
        <v>19</v>
      </c>
      <c r="I460" t="s">
        <v>19</v>
      </c>
    </row>
    <row r="461" spans="1:9">
      <c r="A461" t="str">
        <f t="shared" si="7"/>
        <v>Au</v>
      </c>
      <c r="B461" t="s">
        <v>78</v>
      </c>
      <c r="F461" t="s">
        <v>78</v>
      </c>
      <c r="G461" t="s">
        <v>78</v>
      </c>
      <c r="I461" t="s">
        <v>78</v>
      </c>
    </row>
    <row r="462" spans="1:9">
      <c r="A462" t="str">
        <f t="shared" si="7"/>
        <v>Ch</v>
      </c>
      <c r="B462" t="s">
        <v>6306</v>
      </c>
      <c r="F462" t="s">
        <v>6306</v>
      </c>
      <c r="G462" t="s">
        <v>103</v>
      </c>
      <c r="I462" t="s">
        <v>6306</v>
      </c>
    </row>
    <row r="463" spans="1:9">
      <c r="A463" t="str">
        <f t="shared" si="7"/>
        <v>Dh</v>
      </c>
      <c r="B463" t="s">
        <v>6307</v>
      </c>
      <c r="F463" t="s">
        <v>6307</v>
      </c>
      <c r="G463" t="s">
        <v>103</v>
      </c>
      <c r="I463" t="s">
        <v>6307</v>
      </c>
    </row>
    <row r="464" spans="1:9">
      <c r="A464" t="str">
        <f t="shared" si="7"/>
        <v>Be</v>
      </c>
      <c r="B464" t="s">
        <v>154</v>
      </c>
      <c r="F464" t="s">
        <v>154</v>
      </c>
      <c r="G464" t="s">
        <v>154</v>
      </c>
      <c r="I464" t="s">
        <v>154</v>
      </c>
    </row>
    <row r="465" spans="1:9">
      <c r="A465" t="str">
        <f t="shared" si="7"/>
        <v>Bo</v>
      </c>
      <c r="B465" t="s">
        <v>6308</v>
      </c>
      <c r="F465" t="s">
        <v>6308</v>
      </c>
      <c r="G465" t="s">
        <v>6308</v>
      </c>
      <c r="I465" t="s">
        <v>6308</v>
      </c>
    </row>
    <row r="466" spans="1:9">
      <c r="A466" t="str">
        <f t="shared" si="7"/>
        <v>Ce</v>
      </c>
      <c r="B466" t="s">
        <v>6309</v>
      </c>
      <c r="F466" t="s">
        <v>6309</v>
      </c>
      <c r="G466" t="s">
        <v>6309</v>
      </c>
      <c r="I466" t="s">
        <v>6309</v>
      </c>
    </row>
    <row r="467" spans="1:9">
      <c r="A467" t="str">
        <f t="shared" si="7"/>
        <v>Co</v>
      </c>
      <c r="B467" t="s">
        <v>6310</v>
      </c>
      <c r="F467" t="s">
        <v>6310</v>
      </c>
      <c r="G467" t="s">
        <v>6310</v>
      </c>
      <c r="I467" t="s">
        <v>6310</v>
      </c>
    </row>
    <row r="468" spans="1:9">
      <c r="A468" t="str">
        <f t="shared" si="7"/>
        <v>Cz</v>
      </c>
      <c r="B468" t="s">
        <v>311</v>
      </c>
      <c r="F468" t="s">
        <v>311</v>
      </c>
      <c r="G468" t="s">
        <v>311</v>
      </c>
      <c r="I468" t="s">
        <v>311</v>
      </c>
    </row>
    <row r="469" spans="1:9">
      <c r="A469" t="str">
        <f t="shared" si="7"/>
        <v>Ga</v>
      </c>
      <c r="B469" t="s">
        <v>389</v>
      </c>
      <c r="F469" t="s">
        <v>389</v>
      </c>
      <c r="G469" t="s">
        <v>389</v>
      </c>
      <c r="I469" t="s">
        <v>389</v>
      </c>
    </row>
    <row r="470" spans="1:9">
      <c r="A470" t="str">
        <f t="shared" si="7"/>
        <v>Ge</v>
      </c>
      <c r="B470" t="s">
        <v>391</v>
      </c>
      <c r="F470" t="s">
        <v>391</v>
      </c>
      <c r="G470" t="s">
        <v>391</v>
      </c>
      <c r="I470" t="s">
        <v>391</v>
      </c>
    </row>
    <row r="471" spans="1:9">
      <c r="A471" t="str">
        <f t="shared" si="7"/>
        <v>Gu</v>
      </c>
      <c r="B471" t="s">
        <v>420</v>
      </c>
      <c r="F471" t="s">
        <v>420</v>
      </c>
      <c r="G471" t="s">
        <v>420</v>
      </c>
      <c r="I471" t="s">
        <v>420</v>
      </c>
    </row>
    <row r="472" spans="1:9">
      <c r="A472" t="str">
        <f t="shared" si="7"/>
        <v>Gu</v>
      </c>
      <c r="B472" t="s">
        <v>425</v>
      </c>
      <c r="F472" t="s">
        <v>425</v>
      </c>
      <c r="G472" t="s">
        <v>425</v>
      </c>
      <c r="I472" t="s">
        <v>425</v>
      </c>
    </row>
    <row r="473" spans="1:9">
      <c r="A473" t="str">
        <f t="shared" si="7"/>
        <v>Hu</v>
      </c>
      <c r="B473" t="s">
        <v>437</v>
      </c>
      <c r="F473" t="s">
        <v>437</v>
      </c>
      <c r="G473" t="s">
        <v>437</v>
      </c>
      <c r="I473" t="s">
        <v>437</v>
      </c>
    </row>
    <row r="474" spans="1:9">
      <c r="A474" t="str">
        <f t="shared" ref="A474" si="8">+LEFT(B474,2)</f>
        <v>IE</v>
      </c>
      <c r="B474" t="s">
        <v>6463</v>
      </c>
      <c r="F474" t="s">
        <v>6466</v>
      </c>
      <c r="G474" t="s">
        <v>1011</v>
      </c>
      <c r="I474" t="s">
        <v>6463</v>
      </c>
    </row>
    <row r="475" spans="1:9">
      <c r="A475" t="str">
        <f t="shared" ref="A475:A476" si="9">+LEFT(B475,2)</f>
        <v>IE</v>
      </c>
      <c r="B475" t="s">
        <v>568</v>
      </c>
      <c r="F475" t="s">
        <v>6465</v>
      </c>
      <c r="G475" t="s">
        <v>1011</v>
      </c>
      <c r="I475" t="s">
        <v>568</v>
      </c>
    </row>
    <row r="476" spans="1:9">
      <c r="A476" t="str">
        <f t="shared" si="9"/>
        <v>IE</v>
      </c>
      <c r="B476" t="s">
        <v>569</v>
      </c>
      <c r="F476" t="s">
        <v>6467</v>
      </c>
      <c r="G476" t="s">
        <v>1011</v>
      </c>
      <c r="I476" t="s">
        <v>569</v>
      </c>
    </row>
    <row r="477" spans="1:9">
      <c r="A477" t="s">
        <v>6468</v>
      </c>
      <c r="B477" t="s">
        <v>1011</v>
      </c>
      <c r="F477" t="s">
        <v>1011</v>
      </c>
      <c r="G477" t="s">
        <v>1011</v>
      </c>
      <c r="I477" t="s">
        <v>6468</v>
      </c>
    </row>
    <row r="478" spans="1:9">
      <c r="A478" t="str">
        <f t="shared" si="7"/>
        <v>Ar</v>
      </c>
      <c r="B478" t="s">
        <v>5794</v>
      </c>
      <c r="F478" t="s">
        <v>5794</v>
      </c>
      <c r="G478" t="s">
        <v>5794</v>
      </c>
      <c r="I478" t="s">
        <v>5794</v>
      </c>
    </row>
    <row r="479" spans="1:9">
      <c r="A479" t="str">
        <f t="shared" si="7"/>
        <v>Ch</v>
      </c>
      <c r="B479" t="s">
        <v>6311</v>
      </c>
      <c r="F479" t="s">
        <v>6311</v>
      </c>
      <c r="G479" t="s">
        <v>6311</v>
      </c>
      <c r="I479" t="s">
        <v>6311</v>
      </c>
    </row>
    <row r="480" spans="1:9">
      <c r="A480" t="str">
        <f t="shared" si="7"/>
        <v>CO</v>
      </c>
      <c r="B480" t="s">
        <v>6312</v>
      </c>
      <c r="F480" t="s">
        <v>6312</v>
      </c>
      <c r="G480" t="s">
        <v>6311</v>
      </c>
      <c r="I480" t="s">
        <v>6312</v>
      </c>
    </row>
    <row r="481" spans="1:9">
      <c r="A481" t="str">
        <f t="shared" si="7"/>
        <v>ST</v>
      </c>
      <c r="B481" t="s">
        <v>6313</v>
      </c>
      <c r="F481" t="s">
        <v>6313</v>
      </c>
      <c r="G481" t="s">
        <v>6311</v>
      </c>
      <c r="I481" t="s">
        <v>6313</v>
      </c>
    </row>
    <row r="482" spans="1:9">
      <c r="A482" t="str">
        <f t="shared" si="7"/>
        <v>CO</v>
      </c>
      <c r="B482" t="s">
        <v>6312</v>
      </c>
      <c r="F482" t="s">
        <v>6312</v>
      </c>
      <c r="G482" t="s">
        <v>6309</v>
      </c>
      <c r="I482" t="s">
        <v>6312</v>
      </c>
    </row>
    <row r="483" spans="1:9">
      <c r="A483" t="str">
        <f t="shared" si="7"/>
        <v>ST</v>
      </c>
      <c r="B483" t="s">
        <v>6313</v>
      </c>
      <c r="F483" t="s">
        <v>6313</v>
      </c>
      <c r="G483" t="s">
        <v>6309</v>
      </c>
      <c r="I483" t="s">
        <v>6313</v>
      </c>
    </row>
    <row r="484" spans="1:9">
      <c r="A484" t="str">
        <f t="shared" si="7"/>
        <v>IV</v>
      </c>
      <c r="B484" t="s">
        <v>2576</v>
      </c>
      <c r="F484" t="s">
        <v>2576</v>
      </c>
      <c r="G484" t="s">
        <v>2576</v>
      </c>
      <c r="I484" t="s">
        <v>2576</v>
      </c>
    </row>
    <row r="485" spans="1:9">
      <c r="A485" t="str">
        <f t="shared" si="7"/>
        <v>Li</v>
      </c>
      <c r="B485" t="s">
        <v>631</v>
      </c>
      <c r="F485" t="s">
        <v>631</v>
      </c>
      <c r="G485" t="s">
        <v>631</v>
      </c>
      <c r="I485" t="s">
        <v>631</v>
      </c>
    </row>
    <row r="486" spans="1:9">
      <c r="A486" t="str">
        <f t="shared" si="7"/>
        <v>Ma</v>
      </c>
      <c r="B486" t="s">
        <v>669</v>
      </c>
      <c r="F486" t="s">
        <v>669</v>
      </c>
      <c r="G486" t="s">
        <v>669</v>
      </c>
      <c r="I486" t="s">
        <v>669</v>
      </c>
    </row>
    <row r="487" spans="1:9">
      <c r="A487" t="str">
        <f t="shared" si="7"/>
        <v>Re</v>
      </c>
      <c r="B487" t="s">
        <v>6314</v>
      </c>
      <c r="F487" t="s">
        <v>6314</v>
      </c>
      <c r="G487" t="s">
        <v>6314</v>
      </c>
      <c r="I487" t="s">
        <v>6314</v>
      </c>
    </row>
    <row r="488" spans="1:9">
      <c r="A488" t="str">
        <f t="shared" si="7"/>
        <v>Po</v>
      </c>
      <c r="B488" t="s">
        <v>6315</v>
      </c>
      <c r="F488" t="s">
        <v>6315</v>
      </c>
      <c r="G488" t="s">
        <v>6314</v>
      </c>
      <c r="I488" t="s">
        <v>6315</v>
      </c>
    </row>
    <row r="489" spans="1:9" ht="16.5">
      <c r="A489" t="str">
        <f t="shared" si="7"/>
        <v>Ca</v>
      </c>
      <c r="B489" s="38" t="s">
        <v>6293</v>
      </c>
      <c r="C489" s="38"/>
      <c r="F489" s="38" t="s">
        <v>6293</v>
      </c>
      <c r="G489" t="s">
        <v>6314</v>
      </c>
      <c r="I489" s="38" t="s">
        <v>6293</v>
      </c>
    </row>
    <row r="490" spans="1:9" ht="16.5">
      <c r="A490" t="str">
        <f t="shared" si="7"/>
        <v>Br</v>
      </c>
      <c r="B490" s="38" t="s">
        <v>6316</v>
      </c>
      <c r="C490" s="38"/>
      <c r="F490" s="38" t="s">
        <v>6316</v>
      </c>
      <c r="G490" t="s">
        <v>6314</v>
      </c>
      <c r="I490" s="38" t="s">
        <v>6316</v>
      </c>
    </row>
    <row r="491" spans="1:9">
      <c r="A491" t="str">
        <f t="shared" si="7"/>
        <v>Si</v>
      </c>
      <c r="B491" t="s">
        <v>823</v>
      </c>
      <c r="F491" t="s">
        <v>823</v>
      </c>
      <c r="G491" t="s">
        <v>823</v>
      </c>
      <c r="I491" t="s">
        <v>823</v>
      </c>
    </row>
    <row r="492" spans="1:9">
      <c r="A492" t="str">
        <f t="shared" si="7"/>
        <v>Sl</v>
      </c>
      <c r="B492" t="s">
        <v>830</v>
      </c>
      <c r="F492" t="s">
        <v>830</v>
      </c>
      <c r="G492" t="s">
        <v>830</v>
      </c>
      <c r="I492" t="s">
        <v>830</v>
      </c>
    </row>
    <row r="493" spans="1:9">
      <c r="A493" t="str">
        <f t="shared" si="7"/>
        <v>Sw</v>
      </c>
      <c r="B493" t="s">
        <v>887</v>
      </c>
      <c r="F493" t="s">
        <v>887</v>
      </c>
      <c r="G493" t="s">
        <v>887</v>
      </c>
      <c r="I493" t="s">
        <v>887</v>
      </c>
    </row>
    <row r="494" spans="1:9">
      <c r="A494" t="str">
        <f t="shared" si="7"/>
        <v>UG</v>
      </c>
      <c r="B494" t="s">
        <v>2611</v>
      </c>
      <c r="F494" t="s">
        <v>2611</v>
      </c>
      <c r="G494" t="s">
        <v>2611</v>
      </c>
      <c r="I494" t="s">
        <v>2611</v>
      </c>
    </row>
    <row r="495" spans="1:9">
      <c r="A495" t="str">
        <f t="shared" si="7"/>
        <v>Sy</v>
      </c>
      <c r="B495" t="s">
        <v>889</v>
      </c>
      <c r="F495" t="s">
        <v>889</v>
      </c>
      <c r="G495" t="s">
        <v>889</v>
      </c>
      <c r="I495" t="s">
        <v>889</v>
      </c>
    </row>
    <row r="496" spans="1:9">
      <c r="A496" t="str">
        <f t="shared" si="7"/>
        <v>Ta</v>
      </c>
      <c r="B496" t="s">
        <v>893</v>
      </c>
      <c r="F496" t="s">
        <v>893</v>
      </c>
      <c r="G496" t="s">
        <v>893</v>
      </c>
      <c r="I496" t="s">
        <v>893</v>
      </c>
    </row>
    <row r="497" spans="1:9">
      <c r="A497" t="str">
        <f t="shared" si="7"/>
        <v>Ye</v>
      </c>
      <c r="B497" t="s">
        <v>957</v>
      </c>
      <c r="F497" t="s">
        <v>957</v>
      </c>
      <c r="G497" t="s">
        <v>957</v>
      </c>
      <c r="I497" t="s">
        <v>957</v>
      </c>
    </row>
    <row r="498" spans="1:9">
      <c r="A498" t="str">
        <f t="shared" si="7"/>
        <v>Tr</v>
      </c>
      <c r="B498" t="s">
        <v>5810</v>
      </c>
      <c r="F498" t="s">
        <v>5810</v>
      </c>
      <c r="G498" t="s">
        <v>5810</v>
      </c>
      <c r="I498" t="s">
        <v>5810</v>
      </c>
    </row>
    <row r="499" spans="1:9">
      <c r="A499" t="str">
        <f t="shared" si="7"/>
        <v>Le</v>
      </c>
      <c r="B499" t="s">
        <v>626</v>
      </c>
      <c r="F499" t="s">
        <v>626</v>
      </c>
      <c r="G499" t="s">
        <v>626</v>
      </c>
      <c r="I499" t="s">
        <v>626</v>
      </c>
    </row>
    <row r="500" spans="1:9">
      <c r="A500" t="str">
        <f t="shared" si="7"/>
        <v>Co</v>
      </c>
      <c r="B500" t="s">
        <v>2560</v>
      </c>
      <c r="F500" t="s">
        <v>2560</v>
      </c>
      <c r="G500" t="s">
        <v>2560</v>
      </c>
      <c r="I500" t="s">
        <v>2560</v>
      </c>
    </row>
    <row r="501" spans="1:9" ht="16.5">
      <c r="A501" t="str">
        <f t="shared" si="7"/>
        <v>BR</v>
      </c>
      <c r="B501" s="60" t="s">
        <v>7635</v>
      </c>
      <c r="F501" t="s">
        <v>7644</v>
      </c>
      <c r="G501" t="s">
        <v>173</v>
      </c>
      <c r="I501" s="60" t="s">
        <v>7635</v>
      </c>
    </row>
    <row r="502" spans="1:9" ht="16.5">
      <c r="A502" t="str">
        <f t="shared" si="7"/>
        <v>BR</v>
      </c>
      <c r="B502" s="60" t="s">
        <v>7636</v>
      </c>
      <c r="F502" t="s">
        <v>7645</v>
      </c>
      <c r="G502" t="s">
        <v>173</v>
      </c>
      <c r="I502" s="60" t="s">
        <v>7636</v>
      </c>
    </row>
    <row r="503" spans="1:9" ht="16.5">
      <c r="A503" t="str">
        <f t="shared" si="7"/>
        <v>BR</v>
      </c>
      <c r="B503" s="60" t="s">
        <v>7637</v>
      </c>
      <c r="F503" t="s">
        <v>7646</v>
      </c>
      <c r="G503" t="s">
        <v>173</v>
      </c>
      <c r="I503" s="60" t="s">
        <v>7637</v>
      </c>
    </row>
    <row r="504" spans="1:9" ht="16.5">
      <c r="A504" t="str">
        <f t="shared" si="7"/>
        <v>BR</v>
      </c>
      <c r="B504" s="60" t="s">
        <v>2859</v>
      </c>
      <c r="F504" t="s">
        <v>7647</v>
      </c>
      <c r="G504" t="s">
        <v>173</v>
      </c>
      <c r="I504" s="60" t="s">
        <v>2859</v>
      </c>
    </row>
    <row r="505" spans="1:9" ht="16.5">
      <c r="A505" t="str">
        <f t="shared" si="7"/>
        <v>BR</v>
      </c>
      <c r="B505" s="60" t="s">
        <v>7638</v>
      </c>
      <c r="F505" t="s">
        <v>7648</v>
      </c>
      <c r="G505" t="s">
        <v>173</v>
      </c>
      <c r="I505" s="60" t="s">
        <v>7638</v>
      </c>
    </row>
    <row r="506" spans="1:9" ht="16.5">
      <c r="A506" t="str">
        <f t="shared" si="7"/>
        <v>BR</v>
      </c>
      <c r="B506" s="60" t="s">
        <v>7639</v>
      </c>
      <c r="F506" t="s">
        <v>7649</v>
      </c>
      <c r="G506" t="s">
        <v>173</v>
      </c>
      <c r="I506" s="60" t="s">
        <v>7639</v>
      </c>
    </row>
    <row r="507" spans="1:9" ht="16.5">
      <c r="A507" t="str">
        <f t="shared" si="7"/>
        <v>BR</v>
      </c>
      <c r="B507" s="60" t="s">
        <v>7640</v>
      </c>
      <c r="F507" t="s">
        <v>7650</v>
      </c>
      <c r="G507" t="s">
        <v>173</v>
      </c>
      <c r="I507" s="60" t="s">
        <v>7640</v>
      </c>
    </row>
    <row r="508" spans="1:9" ht="16.5">
      <c r="A508" t="str">
        <f t="shared" si="7"/>
        <v>ID</v>
      </c>
      <c r="B508" s="60" t="s">
        <v>4135</v>
      </c>
      <c r="F508" t="s">
        <v>7652</v>
      </c>
      <c r="G508" t="s">
        <v>543</v>
      </c>
      <c r="I508" s="60" t="s">
        <v>4135</v>
      </c>
    </row>
    <row r="509" spans="1:9" ht="16.5">
      <c r="A509" t="str">
        <f t="shared" si="7"/>
        <v>ZA</v>
      </c>
      <c r="B509" s="60" t="s">
        <v>839</v>
      </c>
      <c r="F509" s="60" t="s">
        <v>7672</v>
      </c>
      <c r="G509" s="1" t="s">
        <v>838</v>
      </c>
      <c r="I509" s="60" t="s">
        <v>839</v>
      </c>
    </row>
    <row r="510" spans="1:9" ht="16.5">
      <c r="A510" t="str">
        <f t="shared" si="7"/>
        <v>ZA</v>
      </c>
      <c r="B510" s="60" t="s">
        <v>848</v>
      </c>
      <c r="F510" s="60" t="s">
        <v>7673</v>
      </c>
      <c r="G510" s="1" t="s">
        <v>838</v>
      </c>
      <c r="I510" s="60" t="s">
        <v>848</v>
      </c>
    </row>
    <row r="511" spans="1:9" ht="16.5">
      <c r="A511" t="str">
        <f t="shared" si="7"/>
        <v>ZA</v>
      </c>
      <c r="B511" s="60" t="s">
        <v>5128</v>
      </c>
      <c r="F511" s="60" t="s">
        <v>7674</v>
      </c>
      <c r="G511" s="1" t="s">
        <v>838</v>
      </c>
      <c r="I511" s="60" t="s">
        <v>5128</v>
      </c>
    </row>
    <row r="512" spans="1:9" ht="16.5">
      <c r="A512" t="str">
        <f t="shared" si="7"/>
        <v>ZA</v>
      </c>
      <c r="B512" s="60" t="s">
        <v>5122</v>
      </c>
      <c r="F512" s="60" t="s">
        <v>7675</v>
      </c>
      <c r="G512" s="1" t="s">
        <v>838</v>
      </c>
      <c r="I512" s="60" t="s">
        <v>5122</v>
      </c>
    </row>
    <row r="513" spans="1:9" ht="16.5">
      <c r="A513" t="str">
        <f t="shared" si="7"/>
        <v>BW</v>
      </c>
      <c r="B513" s="60" t="s">
        <v>169</v>
      </c>
      <c r="F513" s="60" t="s">
        <v>7676</v>
      </c>
      <c r="G513" s="1" t="s">
        <v>838</v>
      </c>
      <c r="I513" s="60" t="s">
        <v>169</v>
      </c>
    </row>
    <row r="514" spans="1:9" ht="16.5">
      <c r="A514" t="str">
        <f t="shared" si="7"/>
        <v>SZ</v>
      </c>
      <c r="B514" s="60" t="s">
        <v>5181</v>
      </c>
      <c r="F514" s="60" t="s">
        <v>7677</v>
      </c>
      <c r="G514" s="1" t="s">
        <v>838</v>
      </c>
      <c r="I514" s="60" t="s">
        <v>5181</v>
      </c>
    </row>
    <row r="515" spans="1:9" ht="16.5">
      <c r="A515" t="str">
        <f t="shared" si="7"/>
        <v>LS</v>
      </c>
      <c r="B515" s="60" t="s">
        <v>4362</v>
      </c>
      <c r="F515" s="60" t="s">
        <v>7678</v>
      </c>
      <c r="G515" s="1" t="s">
        <v>838</v>
      </c>
      <c r="I515" s="60" t="s">
        <v>4362</v>
      </c>
    </row>
    <row r="516" spans="1:9" ht="16.5">
      <c r="A516" t="str">
        <f t="shared" si="7"/>
        <v>ZA</v>
      </c>
      <c r="B516" s="60" t="s">
        <v>842</v>
      </c>
      <c r="F516" s="60" t="s">
        <v>7679</v>
      </c>
      <c r="G516" s="1" t="s">
        <v>838</v>
      </c>
      <c r="I516" s="60" t="s">
        <v>842</v>
      </c>
    </row>
    <row r="517" spans="1:9" ht="16.5">
      <c r="A517" t="str">
        <f t="shared" si="7"/>
        <v>ZA</v>
      </c>
      <c r="B517" s="60" t="s">
        <v>847</v>
      </c>
      <c r="F517" s="60" t="s">
        <v>7680</v>
      </c>
      <c r="G517" s="1" t="s">
        <v>838</v>
      </c>
      <c r="I517" s="60" t="s">
        <v>847</v>
      </c>
    </row>
    <row r="518" spans="1:9" ht="16.5">
      <c r="A518" t="str">
        <f t="shared" si="7"/>
        <v>ZA</v>
      </c>
      <c r="B518" s="60" t="s">
        <v>850</v>
      </c>
      <c r="F518" s="60" t="s">
        <v>7681</v>
      </c>
      <c r="G518" s="1" t="s">
        <v>838</v>
      </c>
      <c r="I518" s="60" t="s">
        <v>850</v>
      </c>
    </row>
    <row r="519" spans="1:9" ht="16.5">
      <c r="A519" t="str">
        <f t="shared" si="7"/>
        <v>ES</v>
      </c>
      <c r="B519" s="65" t="s">
        <v>5135</v>
      </c>
      <c r="F519" s="60" t="s">
        <v>7719</v>
      </c>
      <c r="G519" t="s">
        <v>854</v>
      </c>
      <c r="I519" s="65" t="s">
        <v>5135</v>
      </c>
    </row>
    <row r="520" spans="1:9" ht="16.5">
      <c r="A520" t="str">
        <f t="shared" ref="A520:A526" si="10">+LEFT(B520,2)</f>
        <v>ES</v>
      </c>
      <c r="B520" s="65" t="s">
        <v>7722</v>
      </c>
      <c r="F520" s="60" t="s">
        <v>7720</v>
      </c>
      <c r="G520" t="s">
        <v>854</v>
      </c>
      <c r="I520" s="65" t="s">
        <v>7722</v>
      </c>
    </row>
    <row r="521" spans="1:9" ht="16.5">
      <c r="A521" t="str">
        <f t="shared" si="10"/>
        <v>ES</v>
      </c>
      <c r="B521" s="65" t="s">
        <v>5136</v>
      </c>
      <c r="F521" s="60" t="s">
        <v>7721</v>
      </c>
      <c r="G521" t="s">
        <v>854</v>
      </c>
      <c r="I521" s="65" t="s">
        <v>5136</v>
      </c>
    </row>
    <row r="522" spans="1:9" ht="16.5">
      <c r="A522" t="str">
        <f t="shared" si="10"/>
        <v>PT</v>
      </c>
      <c r="B522" s="65" t="s">
        <v>7747</v>
      </c>
      <c r="F522" s="60" t="s">
        <v>7748</v>
      </c>
      <c r="G522" t="s">
        <v>758</v>
      </c>
      <c r="I522" s="65" t="s">
        <v>7747</v>
      </c>
    </row>
    <row r="523" spans="1:9" ht="15">
      <c r="A523" t="str">
        <f t="shared" si="10"/>
        <v>AE</v>
      </c>
      <c r="B523" s="1" t="s">
        <v>5316</v>
      </c>
      <c r="F523" s="1" t="s">
        <v>7858</v>
      </c>
      <c r="G523" t="s">
        <v>5849</v>
      </c>
      <c r="I523" s="1" t="s">
        <v>5316</v>
      </c>
    </row>
    <row r="524" spans="1:9" ht="16.5">
      <c r="A524" t="str">
        <f t="shared" si="10"/>
        <v>FJ</v>
      </c>
      <c r="B524" t="s">
        <v>3639</v>
      </c>
      <c r="F524" s="60" t="s">
        <v>7882</v>
      </c>
      <c r="G524" t="s">
        <v>349</v>
      </c>
      <c r="I524" t="s">
        <v>3639</v>
      </c>
    </row>
    <row r="525" spans="1:9" ht="16.5">
      <c r="A525" t="str">
        <f t="shared" si="10"/>
        <v>FJ</v>
      </c>
      <c r="B525" t="s">
        <v>350</v>
      </c>
      <c r="F525" s="60" t="s">
        <v>7881</v>
      </c>
      <c r="G525" t="s">
        <v>349</v>
      </c>
      <c r="I525" t="s">
        <v>350</v>
      </c>
    </row>
    <row r="526" spans="1:9">
      <c r="A526" t="str">
        <f t="shared" si="10"/>
        <v>RU</v>
      </c>
      <c r="B526" t="s">
        <v>5026</v>
      </c>
      <c r="F526" t="s">
        <v>7929</v>
      </c>
      <c r="G526" t="s">
        <v>770</v>
      </c>
      <c r="I526" t="s">
        <v>5026</v>
      </c>
    </row>
  </sheetData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CBE32-7DE7-4F58-80D0-21F29A70BEAA}">
  <dimension ref="A1:S347"/>
  <sheetViews>
    <sheetView zoomScale="84" zoomScaleNormal="84" workbookViewId="0">
      <selection activeCell="D16" sqref="D16"/>
    </sheetView>
  </sheetViews>
  <sheetFormatPr defaultColWidth="8.625" defaultRowHeight="16.5"/>
  <cols>
    <col min="1" max="1" width="28" style="13" customWidth="1"/>
    <col min="2" max="2" width="23.625" style="13" customWidth="1"/>
    <col min="3" max="4" width="12.375" style="13" customWidth="1"/>
    <col min="5" max="5" width="15.375" style="13" customWidth="1"/>
    <col min="6" max="6" width="27.125" style="13" customWidth="1"/>
    <col min="7" max="7" width="30.375" style="13" customWidth="1"/>
    <col min="8" max="11" width="19.625" style="13" customWidth="1"/>
    <col min="12" max="13" width="20.375" style="13" customWidth="1"/>
    <col min="14" max="14" width="19.375" style="13" customWidth="1"/>
    <col min="15" max="17" width="21.125" style="13" customWidth="1"/>
    <col min="18" max="18" width="8.625" style="12" customWidth="1"/>
    <col min="19" max="20" width="8.625" style="13" customWidth="1"/>
    <col min="21" max="16384" width="8.625" style="13"/>
  </cols>
  <sheetData>
    <row r="1" spans="1:19" s="10" customFormat="1">
      <c r="A1" s="42" t="s">
        <v>5842</v>
      </c>
      <c r="B1" s="7" t="s">
        <v>7704</v>
      </c>
      <c r="C1" s="8"/>
      <c r="D1" s="8"/>
      <c r="E1" s="8"/>
      <c r="F1" s="8"/>
      <c r="G1" s="8"/>
      <c r="H1" s="8"/>
      <c r="I1" s="8"/>
      <c r="J1" s="8"/>
      <c r="R1" s="11"/>
    </row>
    <row r="2" spans="1:19" s="10" customFormat="1">
      <c r="A2" s="42" t="s">
        <v>5843</v>
      </c>
      <c r="B2" s="7" t="s">
        <v>7929</v>
      </c>
      <c r="C2" s="11" t="str">
        <f>+VLOOKUP(B2,Sheet10!F:I,4,0)</f>
        <v>RUAZO</v>
      </c>
      <c r="D2" s="8"/>
      <c r="E2" s="8"/>
      <c r="F2" s="8"/>
      <c r="G2" s="8"/>
      <c r="H2" s="8"/>
      <c r="I2" s="8"/>
      <c r="J2" s="8"/>
      <c r="R2" s="11"/>
    </row>
    <row r="3" spans="1:19" s="10" customFormat="1">
      <c r="A3" s="42" t="s">
        <v>8</v>
      </c>
      <c r="B3" s="7" t="s">
        <v>7895</v>
      </c>
      <c r="C3" s="8"/>
      <c r="D3" s="8"/>
      <c r="E3" s="8"/>
      <c r="F3" s="8"/>
      <c r="G3" s="8"/>
      <c r="H3" s="8"/>
      <c r="I3" s="8"/>
      <c r="J3" s="8"/>
      <c r="R3" s="11"/>
    </row>
    <row r="4" spans="1:19" s="10" customFormat="1">
      <c r="C4" s="8"/>
      <c r="D4" s="8"/>
      <c r="E4" s="8"/>
      <c r="F4" s="8"/>
      <c r="G4" s="8"/>
      <c r="H4" s="8"/>
      <c r="I4" s="8"/>
      <c r="R4" s="11"/>
    </row>
    <row r="5" spans="1:19" s="10" customFormat="1">
      <c r="A5" s="59" t="s">
        <v>7926</v>
      </c>
      <c r="C5" s="8"/>
      <c r="D5" s="8"/>
      <c r="E5" s="8"/>
      <c r="F5" s="8"/>
      <c r="G5" s="8"/>
      <c r="H5" s="8"/>
      <c r="I5" s="8"/>
      <c r="R5" s="11"/>
    </row>
    <row r="6" spans="1:19" s="10" customFormat="1">
      <c r="C6" s="8"/>
      <c r="D6" s="8"/>
      <c r="E6" s="8"/>
      <c r="F6" s="8"/>
      <c r="G6" s="8"/>
      <c r="H6" s="8"/>
      <c r="I6" s="8"/>
      <c r="R6" s="11"/>
    </row>
    <row r="7" spans="1:19" s="10" customFormat="1">
      <c r="C7" s="8"/>
      <c r="D7" s="8"/>
      <c r="E7" s="8"/>
      <c r="F7" s="8"/>
      <c r="G7" s="8"/>
      <c r="H7" s="8"/>
      <c r="R7" s="11"/>
    </row>
    <row r="8" spans="1:19" s="45" customFormat="1">
      <c r="A8" s="46" t="s">
        <v>5819</v>
      </c>
      <c r="B8" s="46" t="s">
        <v>2</v>
      </c>
      <c r="C8" s="47" t="s">
        <v>4</v>
      </c>
      <c r="D8" s="46" t="s">
        <v>5</v>
      </c>
      <c r="E8" s="46" t="s">
        <v>6</v>
      </c>
      <c r="F8" s="46" t="s">
        <v>7</v>
      </c>
      <c r="G8" s="46" t="s">
        <v>8</v>
      </c>
      <c r="H8" s="46" t="s">
        <v>9</v>
      </c>
      <c r="I8" s="46" t="s">
        <v>10</v>
      </c>
      <c r="J8" s="46" t="s">
        <v>11</v>
      </c>
      <c r="K8" s="46" t="s">
        <v>12</v>
      </c>
      <c r="L8" s="46" t="s">
        <v>13</v>
      </c>
      <c r="M8" s="46" t="s">
        <v>14</v>
      </c>
      <c r="N8" s="46" t="s">
        <v>15</v>
      </c>
      <c r="O8" s="46" t="s">
        <v>16</v>
      </c>
      <c r="P8" s="46" t="s">
        <v>17</v>
      </c>
      <c r="Q8" s="46" t="s">
        <v>18</v>
      </c>
    </row>
    <row r="9" spans="1:19">
      <c r="A9" s="40" t="str">
        <f>+IFERROR(INDEX('Sheet 1 - EXP'!$C:$W,MATCH('Export Demurrage Detention'!$S9,'Sheet 1 - EXP'!$A:$A,0),'Export Demurrage Detention'!A$347),"")</f>
        <v>Russia</v>
      </c>
      <c r="B9" s="40" t="str">
        <f>+IFERROR(INDEX('Sheet 1 - EXP'!$C:$W,MATCH('Export Demurrage Detention'!$S9,'Sheet 1 - EXP'!$A:$A,0),'Export Demurrage Detention'!B$347),"")</f>
        <v>Detention</v>
      </c>
      <c r="C9" s="41">
        <f>+IFERROR(INDEX('Sheet 1 - EXP'!$C:$W,MATCH('Export Demurrage Detention'!$S9,'Sheet 1 - EXP'!$A:$A,0),'Export Demurrage Detention'!C$347),"")</f>
        <v>44013</v>
      </c>
      <c r="D9" s="41" t="str">
        <f>+IFERROR(INDEX('Sheet 1 - EXP'!$C:$W,MATCH('Export Demurrage Detention'!$S9,'Sheet 1 - EXP'!$A:$A,0),'Export Demurrage Detention'!D$347),"")</f>
        <v>35 DAYS</v>
      </c>
      <c r="E9" s="40" t="str">
        <f>+IFERROR(INDEX('Sheet 1 - EXP'!$C:$W,MATCH('Export Demurrage Detention'!$S9,'Sheet 1 - EXP'!$A:$A,0),'Export Demurrage Detention'!E$347),"")</f>
        <v>Gate-out empty</v>
      </c>
      <c r="F9" s="40" t="str">
        <f>+IFERROR(INDEX('Sheet 1 - EXP'!$C:$W,MATCH('Export Demurrage Detention'!$S9,'Sheet 1 - EXP'!$A:$A,0),'Export Demurrage Detention'!F$347),"")</f>
        <v>20DRY/40DRY/40HDRY</v>
      </c>
      <c r="G9" s="40" t="str">
        <f>+IFERROR(INDEX('Sheet 1 - EXP'!$C:$W,MATCH('Export Demurrage Detention'!$S9,'Sheet 1 - EXP'!$A:$A,0),'Export Demurrage Detention'!G$347),"")</f>
        <v>GENERAL CARGO</v>
      </c>
      <c r="H9" s="40" t="str">
        <f>+IFERROR(INDEX('Sheet 1 - EXP'!$C:$W,MATCH('Export Demurrage Detention'!$S9,'Sheet 1 - EXP'!$A:$A,0),'Export Demurrage Detention'!H$347),"")</f>
        <v>DAY 36 - ∞</v>
      </c>
      <c r="I9" s="40" t="str">
        <f>+IFERROR(INDEX('Sheet 1 - EXP'!$C:$W,MATCH('Export Demurrage Detention'!$S9,'Sheet 1 - EXP'!$A:$A,0),'Export Demurrage Detention'!I$347),"")</f>
        <v>USD 20 per DAY</v>
      </c>
      <c r="J9" s="40" t="str">
        <f>+IFERROR(INDEX('Sheet 1 - EXP'!$C:$W,MATCH('Export Demurrage Detention'!$S9,'Sheet 1 - EXP'!$A:$A,0),'Export Demurrage Detention'!J$347),"")</f>
        <v>-</v>
      </c>
      <c r="K9" s="40" t="str">
        <f>+IFERROR(INDEX('Sheet 1 - EXP'!$C:$W,MATCH('Export Demurrage Detention'!$S9,'Sheet 1 - EXP'!$A:$A,0),'Export Demurrage Detention'!K$347),"")</f>
        <v>-</v>
      </c>
      <c r="L9" s="40" t="str">
        <f>+IFERROR(INDEX('Sheet 1 - EXP'!$C:$W,MATCH('Export Demurrage Detention'!$S9,'Sheet 1 - EXP'!$A:$A,0),'Export Demurrage Detention'!L$347),"")</f>
        <v>-</v>
      </c>
      <c r="M9" s="40" t="str">
        <f>+IFERROR(INDEX('Sheet 1 - EXP'!$C:$W,MATCH('Export Demurrage Detention'!$S9,'Sheet 1 - EXP'!$A:$A,0),'Export Demurrage Detention'!M$347),"")</f>
        <v>-</v>
      </c>
      <c r="N9" s="40" t="str">
        <f>+IFERROR(INDEX('Sheet 1 - EXP'!$C:$W,MATCH('Export Demurrage Detention'!$S9,'Sheet 1 - EXP'!$A:$A,0),'Export Demurrage Detention'!N$347),"")</f>
        <v>-</v>
      </c>
      <c r="O9" s="40" t="str">
        <f>+IFERROR(INDEX('Sheet 1 - EXP'!$C:$W,MATCH('Export Demurrage Detention'!$S9,'Sheet 1 - EXP'!$A:$A,0),'Export Demurrage Detention'!O$347),"")</f>
        <v>-</v>
      </c>
      <c r="P9" s="40" t="str">
        <f>+IFERROR(INDEX('Sheet 1 - EXP'!$C:$W,MATCH('Export Demurrage Detention'!$S9,'Sheet 1 - EXP'!$A:$A,0),'Export Demurrage Detention'!P$347),"")</f>
        <v>-</v>
      </c>
      <c r="Q9" s="40" t="str">
        <f>+IFERROR(INDEX('Sheet 1 - EXP'!$C:$W,MATCH('Export Demurrage Detention'!$S9,'Sheet 1 - EXP'!$A:$A,0),'Export Demurrage Detention'!Q$347),"")</f>
        <v>-</v>
      </c>
      <c r="R9" s="11"/>
      <c r="S9" s="13">
        <v>1</v>
      </c>
    </row>
    <row r="10" spans="1:19" s="22" customFormat="1">
      <c r="A10" s="40" t="str">
        <f>+IFERROR(INDEX('Sheet 1 - EXP'!$C:$W,MATCH('Export Demurrage Detention'!$S10,'Sheet 1 - EXP'!$A:$A,0),'Export Demurrage Detention'!A$347),"")</f>
        <v>Russia</v>
      </c>
      <c r="B10" s="40" t="str">
        <f>+IFERROR(INDEX('Sheet 1 - EXP'!$C:$W,MATCH('Export Demurrage Detention'!$S10,'Sheet 1 - EXP'!$A:$A,0),'Export Demurrage Detention'!B$347),"")</f>
        <v>Detention</v>
      </c>
      <c r="C10" s="41">
        <f>+IFERROR(INDEX('Sheet 1 - EXP'!$C:$W,MATCH('Export Demurrage Detention'!$S10,'Sheet 1 - EXP'!$A:$A,0),'Export Demurrage Detention'!C$347),"")</f>
        <v>44013</v>
      </c>
      <c r="D10" s="41" t="str">
        <f>+IFERROR(INDEX('Sheet 1 - EXP'!$C:$W,MATCH('Export Demurrage Detention'!$S10,'Sheet 1 - EXP'!$A:$A,0),'Export Demurrage Detention'!D$347),"")</f>
        <v>35 DAYS</v>
      </c>
      <c r="E10" s="40" t="str">
        <f>+IFERROR(INDEX('Sheet 1 - EXP'!$C:$W,MATCH('Export Demurrage Detention'!$S10,'Sheet 1 - EXP'!$A:$A,0),'Export Demurrage Detention'!E$347),"")</f>
        <v>Gate-out empty</v>
      </c>
      <c r="F10" s="40" t="str">
        <f>+IFERROR(INDEX('Sheet 1 - EXP'!$C:$W,MATCH('Export Demurrage Detention'!$S10,'Sheet 1 - EXP'!$A:$A,0),'Export Demurrage Detention'!F$347),"")</f>
        <v>20DRY/40DRY/40HDRY</v>
      </c>
      <c r="G10" s="40" t="str">
        <f>+IFERROR(INDEX('Sheet 1 - EXP'!$C:$W,MATCH('Export Demurrage Detention'!$S10,'Sheet 1 - EXP'!$A:$A,0),'Export Demurrage Detention'!G$347),"")</f>
        <v>GENERAL CARGO</v>
      </c>
      <c r="H10" s="40" t="str">
        <f>+IFERROR(INDEX('Sheet 1 - EXP'!$C:$W,MATCH('Export Demurrage Detention'!$S10,'Sheet 1 - EXP'!$A:$A,0),'Export Demurrage Detention'!H$347),"")</f>
        <v>DAY 36 - ∞</v>
      </c>
      <c r="I10" s="40" t="str">
        <f>+IFERROR(INDEX('Sheet 1 - EXP'!$C:$W,MATCH('Export Demurrage Detention'!$S10,'Sheet 1 - EXP'!$A:$A,0),'Export Demurrage Detention'!I$347),"")</f>
        <v>USD 60 per DAY</v>
      </c>
      <c r="J10" s="40" t="str">
        <f>+IFERROR(INDEX('Sheet 1 - EXP'!$C:$W,MATCH('Export Demurrage Detention'!$S10,'Sheet 1 - EXP'!$A:$A,0),'Export Demurrage Detention'!J$347),"")</f>
        <v>-</v>
      </c>
      <c r="K10" s="40" t="str">
        <f>+IFERROR(INDEX('Sheet 1 - EXP'!$C:$W,MATCH('Export Demurrage Detention'!$S10,'Sheet 1 - EXP'!$A:$A,0),'Export Demurrage Detention'!K$347),"")</f>
        <v>-</v>
      </c>
      <c r="L10" s="40" t="str">
        <f>+IFERROR(INDEX('Sheet 1 - EXP'!$C:$W,MATCH('Export Demurrage Detention'!$S10,'Sheet 1 - EXP'!$A:$A,0),'Export Demurrage Detention'!L$347),"")</f>
        <v>-</v>
      </c>
      <c r="M10" s="40" t="str">
        <f>+IFERROR(INDEX('Sheet 1 - EXP'!$C:$W,MATCH('Export Demurrage Detention'!$S10,'Sheet 1 - EXP'!$A:$A,0),'Export Demurrage Detention'!M$347),"")</f>
        <v>-</v>
      </c>
      <c r="N10" s="40" t="str">
        <f>+IFERROR(INDEX('Sheet 1 - EXP'!$C:$W,MATCH('Export Demurrage Detention'!$S10,'Sheet 1 - EXP'!$A:$A,0),'Export Demurrage Detention'!N$347),"")</f>
        <v>-</v>
      </c>
      <c r="O10" s="40" t="str">
        <f>+IFERROR(INDEX('Sheet 1 - EXP'!$C:$W,MATCH('Export Demurrage Detention'!$S10,'Sheet 1 - EXP'!$A:$A,0),'Export Demurrage Detention'!O$347),"")</f>
        <v>-</v>
      </c>
      <c r="P10" s="40" t="str">
        <f>+IFERROR(INDEX('Sheet 1 - EXP'!$C:$W,MATCH('Export Demurrage Detention'!$S10,'Sheet 1 - EXP'!$A:$A,0),'Export Demurrage Detention'!P$347),"")</f>
        <v>-</v>
      </c>
      <c r="Q10" s="40" t="str">
        <f>+IFERROR(INDEX('Sheet 1 - EXP'!$C:$W,MATCH('Export Demurrage Detention'!$S10,'Sheet 1 - EXP'!$A:$A,0),'Export Demurrage Detention'!Q$347),"")</f>
        <v>-</v>
      </c>
      <c r="R10" s="11"/>
      <c r="S10" s="22">
        <v>2</v>
      </c>
    </row>
    <row r="11" spans="1:19">
      <c r="A11" s="40" t="str">
        <f>+IFERROR(INDEX('Sheet 1 - EXP'!$C:$W,MATCH('Export Demurrage Detention'!$S11,'Sheet 1 - EXP'!$A:$A,0),'Export Demurrage Detention'!A$347),"")</f>
        <v/>
      </c>
      <c r="B11" s="40" t="str">
        <f>+IFERROR(INDEX('Sheet 1 - EXP'!$C:$W,MATCH('Export Demurrage Detention'!$S11,'Sheet 1 - EXP'!$A:$A,0),'Export Demurrage Detention'!B$347),"")</f>
        <v/>
      </c>
      <c r="C11" s="41" t="str">
        <f>+IFERROR(INDEX('Sheet 1 - EXP'!$C:$W,MATCH('Export Demurrage Detention'!$S11,'Sheet 1 - EXP'!$A:$A,0),'Export Demurrage Detention'!C$347),"")</f>
        <v/>
      </c>
      <c r="D11" s="41" t="str">
        <f>+IFERROR(INDEX('Sheet 1 - EXP'!$C:$W,MATCH('Export Demurrage Detention'!$S11,'Sheet 1 - EXP'!$A:$A,0),'Export Demurrage Detention'!D$347),"")</f>
        <v/>
      </c>
      <c r="E11" s="40" t="str">
        <f>+IFERROR(INDEX('Sheet 1 - EXP'!$C:$W,MATCH('Export Demurrage Detention'!$S11,'Sheet 1 - EXP'!$A:$A,0),'Export Demurrage Detention'!E$347),"")</f>
        <v/>
      </c>
      <c r="F11" s="40" t="str">
        <f>+IFERROR(INDEX('Sheet 1 - EXP'!$C:$W,MATCH('Export Demurrage Detention'!$S11,'Sheet 1 - EXP'!$A:$A,0),'Export Demurrage Detention'!F$347),"")</f>
        <v/>
      </c>
      <c r="G11" s="40" t="str">
        <f>+IFERROR(INDEX('Sheet 1 - EXP'!$C:$W,MATCH('Export Demurrage Detention'!$S11,'Sheet 1 - EXP'!$A:$A,0),'Export Demurrage Detention'!G$347),"")</f>
        <v/>
      </c>
      <c r="H11" s="40" t="str">
        <f>+IFERROR(INDEX('Sheet 1 - EXP'!$C:$W,MATCH('Export Demurrage Detention'!$S11,'Sheet 1 - EXP'!$A:$A,0),'Export Demurrage Detention'!H$347),"")</f>
        <v/>
      </c>
      <c r="I11" s="40" t="str">
        <f>+IFERROR(INDEX('Sheet 1 - EXP'!$C:$W,MATCH('Export Demurrage Detention'!$S11,'Sheet 1 - EXP'!$A:$A,0),'Export Demurrage Detention'!I$347),"")</f>
        <v/>
      </c>
      <c r="J11" s="40" t="str">
        <f>+IFERROR(INDEX('Sheet 1 - EXP'!$C:$W,MATCH('Export Demurrage Detention'!$S11,'Sheet 1 - EXP'!$A:$A,0),'Export Demurrage Detention'!J$347),"")</f>
        <v/>
      </c>
      <c r="K11" s="40" t="str">
        <f>+IFERROR(INDEX('Sheet 1 - EXP'!$C:$W,MATCH('Export Demurrage Detention'!$S11,'Sheet 1 - EXP'!$A:$A,0),'Export Demurrage Detention'!K$347),"")</f>
        <v/>
      </c>
      <c r="L11" s="40" t="str">
        <f>+IFERROR(INDEX('Sheet 1 - EXP'!$C:$W,MATCH('Export Demurrage Detention'!$S11,'Sheet 1 - EXP'!$A:$A,0),'Export Demurrage Detention'!L$347),"")</f>
        <v/>
      </c>
      <c r="M11" s="40" t="str">
        <f>+IFERROR(INDEX('Sheet 1 - EXP'!$C:$W,MATCH('Export Demurrage Detention'!$S11,'Sheet 1 - EXP'!$A:$A,0),'Export Demurrage Detention'!M$347),"")</f>
        <v/>
      </c>
      <c r="N11" s="40" t="str">
        <f>+IFERROR(INDEX('Sheet 1 - EXP'!$C:$W,MATCH('Export Demurrage Detention'!$S11,'Sheet 1 - EXP'!$A:$A,0),'Export Demurrage Detention'!N$347),"")</f>
        <v/>
      </c>
      <c r="O11" s="40" t="str">
        <f>+IFERROR(INDEX('Sheet 1 - EXP'!$C:$W,MATCH('Export Demurrage Detention'!$S11,'Sheet 1 - EXP'!$A:$A,0),'Export Demurrage Detention'!O$347),"")</f>
        <v/>
      </c>
      <c r="P11" s="40" t="str">
        <f>+IFERROR(INDEX('Sheet 1 - EXP'!$C:$W,MATCH('Export Demurrage Detention'!$S11,'Sheet 1 - EXP'!$A:$A,0),'Export Demurrage Detention'!P$347),"")</f>
        <v/>
      </c>
      <c r="Q11" s="40" t="str">
        <f>+IFERROR(INDEX('Sheet 1 - EXP'!$C:$W,MATCH('Export Demurrage Detention'!$S11,'Sheet 1 - EXP'!$A:$A,0),'Export Demurrage Detention'!Q$347),"")</f>
        <v/>
      </c>
      <c r="R11" s="11"/>
      <c r="S11" s="13">
        <v>3</v>
      </c>
    </row>
    <row r="12" spans="1:19">
      <c r="A12" s="40" t="str">
        <f>+IFERROR(INDEX('Sheet 1 - EXP'!$C:$W,MATCH('Export Demurrage Detention'!$S12,'Sheet 1 - EXP'!$A:$A,0),'Export Demurrage Detention'!A$347),"")</f>
        <v/>
      </c>
      <c r="B12" s="40" t="str">
        <f>+IFERROR(INDEX('Sheet 1 - EXP'!$C:$W,MATCH('Export Demurrage Detention'!$S12,'Sheet 1 - EXP'!$A:$A,0),'Export Demurrage Detention'!B$347),"")</f>
        <v/>
      </c>
      <c r="C12" s="41" t="str">
        <f>+IFERROR(INDEX('Sheet 1 - EXP'!$C:$W,MATCH('Export Demurrage Detention'!$S12,'Sheet 1 - EXP'!$A:$A,0),'Export Demurrage Detention'!C$347),"")</f>
        <v/>
      </c>
      <c r="D12" s="41" t="str">
        <f>+IFERROR(INDEX('Sheet 1 - EXP'!$C:$W,MATCH('Export Demurrage Detention'!$S12,'Sheet 1 - EXP'!$A:$A,0),'Export Demurrage Detention'!D$347),"")</f>
        <v/>
      </c>
      <c r="E12" s="40" t="str">
        <f>+IFERROR(INDEX('Sheet 1 - EXP'!$C:$W,MATCH('Export Demurrage Detention'!$S12,'Sheet 1 - EXP'!$A:$A,0),'Export Demurrage Detention'!E$347),"")</f>
        <v/>
      </c>
      <c r="F12" s="40" t="str">
        <f>+IFERROR(INDEX('Sheet 1 - EXP'!$C:$W,MATCH('Export Demurrage Detention'!$S12,'Sheet 1 - EXP'!$A:$A,0),'Export Demurrage Detention'!F$347),"")</f>
        <v/>
      </c>
      <c r="G12" s="40" t="str">
        <f>+IFERROR(INDEX('Sheet 1 - EXP'!$C:$W,MATCH('Export Demurrage Detention'!$S12,'Sheet 1 - EXP'!$A:$A,0),'Export Demurrage Detention'!G$347),"")</f>
        <v/>
      </c>
      <c r="H12" s="40" t="str">
        <f>+IFERROR(INDEX('Sheet 1 - EXP'!$C:$W,MATCH('Export Demurrage Detention'!$S12,'Sheet 1 - EXP'!$A:$A,0),'Export Demurrage Detention'!H$347),"")</f>
        <v/>
      </c>
      <c r="I12" s="40" t="str">
        <f>+IFERROR(INDEX('Sheet 1 - EXP'!$C:$W,MATCH('Export Demurrage Detention'!$S12,'Sheet 1 - EXP'!$A:$A,0),'Export Demurrage Detention'!I$347),"")</f>
        <v/>
      </c>
      <c r="J12" s="40" t="str">
        <f>+IFERROR(INDEX('Sheet 1 - EXP'!$C:$W,MATCH('Export Demurrage Detention'!$S12,'Sheet 1 - EXP'!$A:$A,0),'Export Demurrage Detention'!J$347),"")</f>
        <v/>
      </c>
      <c r="K12" s="40" t="str">
        <f>+IFERROR(INDEX('Sheet 1 - EXP'!$C:$W,MATCH('Export Demurrage Detention'!$S12,'Sheet 1 - EXP'!$A:$A,0),'Export Demurrage Detention'!K$347),"")</f>
        <v/>
      </c>
      <c r="L12" s="40" t="str">
        <f>+IFERROR(INDEX('Sheet 1 - EXP'!$C:$W,MATCH('Export Demurrage Detention'!$S12,'Sheet 1 - EXP'!$A:$A,0),'Export Demurrage Detention'!L$347),"")</f>
        <v/>
      </c>
      <c r="M12" s="40" t="str">
        <f>+IFERROR(INDEX('Sheet 1 - EXP'!$C:$W,MATCH('Export Demurrage Detention'!$S12,'Sheet 1 - EXP'!$A:$A,0),'Export Demurrage Detention'!M$347),"")</f>
        <v/>
      </c>
      <c r="N12" s="40" t="str">
        <f>+IFERROR(INDEX('Sheet 1 - EXP'!$C:$W,MATCH('Export Demurrage Detention'!$S12,'Sheet 1 - EXP'!$A:$A,0),'Export Demurrage Detention'!N$347),"")</f>
        <v/>
      </c>
      <c r="O12" s="40" t="str">
        <f>+IFERROR(INDEX('Sheet 1 - EXP'!$C:$W,MATCH('Export Demurrage Detention'!$S12,'Sheet 1 - EXP'!$A:$A,0),'Export Demurrage Detention'!O$347),"")</f>
        <v/>
      </c>
      <c r="P12" s="40" t="str">
        <f>+IFERROR(INDEX('Sheet 1 - EXP'!$C:$W,MATCH('Export Demurrage Detention'!$S12,'Sheet 1 - EXP'!$A:$A,0),'Export Demurrage Detention'!P$347),"")</f>
        <v/>
      </c>
      <c r="Q12" s="40" t="str">
        <f>+IFERROR(INDEX('Sheet 1 - EXP'!$C:$W,MATCH('Export Demurrage Detention'!$S12,'Sheet 1 - EXP'!$A:$A,0),'Export Demurrage Detention'!Q$347),"")</f>
        <v/>
      </c>
      <c r="R12" s="11"/>
      <c r="S12" s="13">
        <v>4</v>
      </c>
    </row>
    <row r="13" spans="1:19">
      <c r="A13" s="40" t="str">
        <f>+IFERROR(INDEX('Sheet 1 - EXP'!$C:$W,MATCH('Export Demurrage Detention'!$S13,'Sheet 1 - EXP'!$A:$A,0),'Export Demurrage Detention'!A$347),"")</f>
        <v/>
      </c>
      <c r="B13" s="40" t="str">
        <f>+IFERROR(INDEX('Sheet 1 - EXP'!$C:$W,MATCH('Export Demurrage Detention'!$S13,'Sheet 1 - EXP'!$A:$A,0),'Export Demurrage Detention'!B$347),"")</f>
        <v/>
      </c>
      <c r="C13" s="41" t="str">
        <f>+IFERROR(INDEX('Sheet 1 - EXP'!$C:$W,MATCH('Export Demurrage Detention'!$S13,'Sheet 1 - EXP'!$A:$A,0),'Export Demurrage Detention'!C$347),"")</f>
        <v/>
      </c>
      <c r="D13" s="41" t="str">
        <f>+IFERROR(INDEX('Sheet 1 - EXP'!$C:$W,MATCH('Export Demurrage Detention'!$S13,'Sheet 1 - EXP'!$A:$A,0),'Export Demurrage Detention'!D$347),"")</f>
        <v/>
      </c>
      <c r="E13" s="40" t="str">
        <f>+IFERROR(INDEX('Sheet 1 - EXP'!$C:$W,MATCH('Export Demurrage Detention'!$S13,'Sheet 1 - EXP'!$A:$A,0),'Export Demurrage Detention'!E$347),"")</f>
        <v/>
      </c>
      <c r="F13" s="40" t="str">
        <f>+IFERROR(INDEX('Sheet 1 - EXP'!$C:$W,MATCH('Export Demurrage Detention'!$S13,'Sheet 1 - EXP'!$A:$A,0),'Export Demurrage Detention'!F$347),"")</f>
        <v/>
      </c>
      <c r="G13" s="40" t="str">
        <f>+IFERROR(INDEX('Sheet 1 - EXP'!$C:$W,MATCH('Export Demurrage Detention'!$S13,'Sheet 1 - EXP'!$A:$A,0),'Export Demurrage Detention'!G$347),"")</f>
        <v/>
      </c>
      <c r="H13" s="40" t="str">
        <f>+IFERROR(INDEX('Sheet 1 - EXP'!$C:$W,MATCH('Export Demurrage Detention'!$S13,'Sheet 1 - EXP'!$A:$A,0),'Export Demurrage Detention'!H$347),"")</f>
        <v/>
      </c>
      <c r="I13" s="40" t="str">
        <f>+IFERROR(INDEX('Sheet 1 - EXP'!$C:$W,MATCH('Export Demurrage Detention'!$S13,'Sheet 1 - EXP'!$A:$A,0),'Export Demurrage Detention'!I$347),"")</f>
        <v/>
      </c>
      <c r="J13" s="40" t="str">
        <f>+IFERROR(INDEX('Sheet 1 - EXP'!$C:$W,MATCH('Export Demurrage Detention'!$S13,'Sheet 1 - EXP'!$A:$A,0),'Export Demurrage Detention'!J$347),"")</f>
        <v/>
      </c>
      <c r="K13" s="40" t="str">
        <f>+IFERROR(INDEX('Sheet 1 - EXP'!$C:$W,MATCH('Export Demurrage Detention'!$S13,'Sheet 1 - EXP'!$A:$A,0),'Export Demurrage Detention'!K$347),"")</f>
        <v/>
      </c>
      <c r="L13" s="40" t="str">
        <f>+IFERROR(INDEX('Sheet 1 - EXP'!$C:$W,MATCH('Export Demurrage Detention'!$S13,'Sheet 1 - EXP'!$A:$A,0),'Export Demurrage Detention'!L$347),"")</f>
        <v/>
      </c>
      <c r="M13" s="40" t="str">
        <f>+IFERROR(INDEX('Sheet 1 - EXP'!$C:$W,MATCH('Export Demurrage Detention'!$S13,'Sheet 1 - EXP'!$A:$A,0),'Export Demurrage Detention'!M$347),"")</f>
        <v/>
      </c>
      <c r="N13" s="40" t="str">
        <f>+IFERROR(INDEX('Sheet 1 - EXP'!$C:$W,MATCH('Export Demurrage Detention'!$S13,'Sheet 1 - EXP'!$A:$A,0),'Export Demurrage Detention'!N$347),"")</f>
        <v/>
      </c>
      <c r="O13" s="40" t="str">
        <f>+IFERROR(INDEX('Sheet 1 - EXP'!$C:$W,MATCH('Export Demurrage Detention'!$S13,'Sheet 1 - EXP'!$A:$A,0),'Export Demurrage Detention'!O$347),"")</f>
        <v/>
      </c>
      <c r="P13" s="40" t="str">
        <f>+IFERROR(INDEX('Sheet 1 - EXP'!$C:$W,MATCH('Export Demurrage Detention'!$S13,'Sheet 1 - EXP'!$A:$A,0),'Export Demurrage Detention'!P$347),"")</f>
        <v/>
      </c>
      <c r="Q13" s="40" t="str">
        <f>+IFERROR(INDEX('Sheet 1 - EXP'!$C:$W,MATCH('Export Demurrage Detention'!$S13,'Sheet 1 - EXP'!$A:$A,0),'Export Demurrage Detention'!Q$347),"")</f>
        <v/>
      </c>
      <c r="R13" s="11"/>
      <c r="S13" s="22">
        <v>5</v>
      </c>
    </row>
    <row r="14" spans="1:19">
      <c r="A14" s="40" t="str">
        <f>+IFERROR(INDEX('Sheet 1 - EXP'!$C:$W,MATCH('Export Demurrage Detention'!$S14,'Sheet 1 - EXP'!$A:$A,0),'Export Demurrage Detention'!A$347),"")</f>
        <v/>
      </c>
      <c r="B14" s="40" t="str">
        <f>+IFERROR(INDEX('Sheet 1 - EXP'!$C:$W,MATCH('Export Demurrage Detention'!$S14,'Sheet 1 - EXP'!$A:$A,0),'Export Demurrage Detention'!B$347),"")</f>
        <v/>
      </c>
      <c r="C14" s="41" t="str">
        <f>+IFERROR(INDEX('Sheet 1 - EXP'!$C:$W,MATCH('Export Demurrage Detention'!$S14,'Sheet 1 - EXP'!$A:$A,0),'Export Demurrage Detention'!C$347),"")</f>
        <v/>
      </c>
      <c r="D14" s="41" t="str">
        <f>+IFERROR(INDEX('Sheet 1 - EXP'!$C:$W,MATCH('Export Demurrage Detention'!$S14,'Sheet 1 - EXP'!$A:$A,0),'Export Demurrage Detention'!D$347),"")</f>
        <v/>
      </c>
      <c r="E14" s="40" t="str">
        <f>+IFERROR(INDEX('Sheet 1 - EXP'!$C:$W,MATCH('Export Demurrage Detention'!$S14,'Sheet 1 - EXP'!$A:$A,0),'Export Demurrage Detention'!E$347),"")</f>
        <v/>
      </c>
      <c r="F14" s="40" t="str">
        <f>+IFERROR(INDEX('Sheet 1 - EXP'!$C:$W,MATCH('Export Demurrage Detention'!$S14,'Sheet 1 - EXP'!$A:$A,0),'Export Demurrage Detention'!F$347),"")</f>
        <v/>
      </c>
      <c r="G14" s="40" t="str">
        <f>+IFERROR(INDEX('Sheet 1 - EXP'!$C:$W,MATCH('Export Demurrage Detention'!$S14,'Sheet 1 - EXP'!$A:$A,0),'Export Demurrage Detention'!G$347),"")</f>
        <v/>
      </c>
      <c r="H14" s="40" t="str">
        <f>+IFERROR(INDEX('Sheet 1 - EXP'!$C:$W,MATCH('Export Demurrage Detention'!$S14,'Sheet 1 - EXP'!$A:$A,0),'Export Demurrage Detention'!H$347),"")</f>
        <v/>
      </c>
      <c r="I14" s="40" t="str">
        <f>+IFERROR(INDEX('Sheet 1 - EXP'!$C:$W,MATCH('Export Demurrage Detention'!$S14,'Sheet 1 - EXP'!$A:$A,0),'Export Demurrage Detention'!I$347),"")</f>
        <v/>
      </c>
      <c r="J14" s="40" t="str">
        <f>+IFERROR(INDEX('Sheet 1 - EXP'!$C:$W,MATCH('Export Demurrage Detention'!$S14,'Sheet 1 - EXP'!$A:$A,0),'Export Demurrage Detention'!J$347),"")</f>
        <v/>
      </c>
      <c r="K14" s="40" t="str">
        <f>+IFERROR(INDEX('Sheet 1 - EXP'!$C:$W,MATCH('Export Demurrage Detention'!$S14,'Sheet 1 - EXP'!$A:$A,0),'Export Demurrage Detention'!K$347),"")</f>
        <v/>
      </c>
      <c r="L14" s="40" t="str">
        <f>+IFERROR(INDEX('Sheet 1 - EXP'!$C:$W,MATCH('Export Demurrage Detention'!$S14,'Sheet 1 - EXP'!$A:$A,0),'Export Demurrage Detention'!L$347),"")</f>
        <v/>
      </c>
      <c r="M14" s="40" t="str">
        <f>+IFERROR(INDEX('Sheet 1 - EXP'!$C:$W,MATCH('Export Demurrage Detention'!$S14,'Sheet 1 - EXP'!$A:$A,0),'Export Demurrage Detention'!M$347),"")</f>
        <v/>
      </c>
      <c r="N14" s="40" t="str">
        <f>+IFERROR(INDEX('Sheet 1 - EXP'!$C:$W,MATCH('Export Demurrage Detention'!$S14,'Sheet 1 - EXP'!$A:$A,0),'Export Demurrage Detention'!N$347),"")</f>
        <v/>
      </c>
      <c r="O14" s="40" t="str">
        <f>+IFERROR(INDEX('Sheet 1 - EXP'!$C:$W,MATCH('Export Demurrage Detention'!$S14,'Sheet 1 - EXP'!$A:$A,0),'Export Demurrage Detention'!O$347),"")</f>
        <v/>
      </c>
      <c r="P14" s="40" t="str">
        <f>+IFERROR(INDEX('Sheet 1 - EXP'!$C:$W,MATCH('Export Demurrage Detention'!$S14,'Sheet 1 - EXP'!$A:$A,0),'Export Demurrage Detention'!P$347),"")</f>
        <v/>
      </c>
      <c r="Q14" s="40" t="str">
        <f>+IFERROR(INDEX('Sheet 1 - EXP'!$C:$W,MATCH('Export Demurrage Detention'!$S14,'Sheet 1 - EXP'!$A:$A,0),'Export Demurrage Detention'!Q$347),"")</f>
        <v/>
      </c>
      <c r="R14" s="11"/>
      <c r="S14" s="13">
        <v>6</v>
      </c>
    </row>
    <row r="15" spans="1:19">
      <c r="A15" s="40" t="str">
        <f>+IFERROR(INDEX('Sheet 1 - EXP'!$C:$W,MATCH('Export Demurrage Detention'!$S15,'Sheet 1 - EXP'!$A:$A,0),'Export Demurrage Detention'!A$347),"")</f>
        <v/>
      </c>
      <c r="B15" s="40" t="str">
        <f>+IFERROR(INDEX('Sheet 1 - EXP'!$C:$W,MATCH('Export Demurrage Detention'!$S15,'Sheet 1 - EXP'!$A:$A,0),'Export Demurrage Detention'!B$347),"")</f>
        <v/>
      </c>
      <c r="C15" s="41" t="str">
        <f>+IFERROR(INDEX('Sheet 1 - EXP'!$C:$W,MATCH('Export Demurrage Detention'!$S15,'Sheet 1 - EXP'!$A:$A,0),'Export Demurrage Detention'!C$347),"")</f>
        <v/>
      </c>
      <c r="D15" s="41" t="str">
        <f>+IFERROR(INDEX('Sheet 1 - EXP'!$C:$W,MATCH('Export Demurrage Detention'!$S15,'Sheet 1 - EXP'!$A:$A,0),'Export Demurrage Detention'!D$347),"")</f>
        <v/>
      </c>
      <c r="E15" s="40" t="str">
        <f>+IFERROR(INDEX('Sheet 1 - EXP'!$C:$W,MATCH('Export Demurrage Detention'!$S15,'Sheet 1 - EXP'!$A:$A,0),'Export Demurrage Detention'!E$347),"")</f>
        <v/>
      </c>
      <c r="F15" s="40" t="str">
        <f>+IFERROR(INDEX('Sheet 1 - EXP'!$C:$W,MATCH('Export Demurrage Detention'!$S15,'Sheet 1 - EXP'!$A:$A,0),'Export Demurrage Detention'!F$347),"")</f>
        <v/>
      </c>
      <c r="G15" s="40" t="str">
        <f>+IFERROR(INDEX('Sheet 1 - EXP'!$C:$W,MATCH('Export Demurrage Detention'!$S15,'Sheet 1 - EXP'!$A:$A,0),'Export Demurrage Detention'!G$347),"")</f>
        <v/>
      </c>
      <c r="H15" s="40" t="str">
        <f>+IFERROR(INDEX('Sheet 1 - EXP'!$C:$W,MATCH('Export Demurrage Detention'!$S15,'Sheet 1 - EXP'!$A:$A,0),'Export Demurrage Detention'!H$347),"")</f>
        <v/>
      </c>
      <c r="I15" s="40" t="str">
        <f>+IFERROR(INDEX('Sheet 1 - EXP'!$C:$W,MATCH('Export Demurrage Detention'!$S15,'Sheet 1 - EXP'!$A:$A,0),'Export Demurrage Detention'!I$347),"")</f>
        <v/>
      </c>
      <c r="J15" s="40" t="str">
        <f>+IFERROR(INDEX('Sheet 1 - EXP'!$C:$W,MATCH('Export Demurrage Detention'!$S15,'Sheet 1 - EXP'!$A:$A,0),'Export Demurrage Detention'!J$347),"")</f>
        <v/>
      </c>
      <c r="K15" s="40" t="str">
        <f>+IFERROR(INDEX('Sheet 1 - EXP'!$C:$W,MATCH('Export Demurrage Detention'!$S15,'Sheet 1 - EXP'!$A:$A,0),'Export Demurrage Detention'!K$347),"")</f>
        <v/>
      </c>
      <c r="L15" s="40" t="str">
        <f>+IFERROR(INDEX('Sheet 1 - EXP'!$C:$W,MATCH('Export Demurrage Detention'!$S15,'Sheet 1 - EXP'!$A:$A,0),'Export Demurrage Detention'!L$347),"")</f>
        <v/>
      </c>
      <c r="M15" s="40" t="str">
        <f>+IFERROR(INDEX('Sheet 1 - EXP'!$C:$W,MATCH('Export Demurrage Detention'!$S15,'Sheet 1 - EXP'!$A:$A,0),'Export Demurrage Detention'!M$347),"")</f>
        <v/>
      </c>
      <c r="N15" s="40" t="str">
        <f>+IFERROR(INDEX('Sheet 1 - EXP'!$C:$W,MATCH('Export Demurrage Detention'!$S15,'Sheet 1 - EXP'!$A:$A,0),'Export Demurrage Detention'!N$347),"")</f>
        <v/>
      </c>
      <c r="O15" s="40" t="str">
        <f>+IFERROR(INDEX('Sheet 1 - EXP'!$C:$W,MATCH('Export Demurrage Detention'!$S15,'Sheet 1 - EXP'!$A:$A,0),'Export Demurrage Detention'!O$347),"")</f>
        <v/>
      </c>
      <c r="P15" s="40" t="str">
        <f>+IFERROR(INDEX('Sheet 1 - EXP'!$C:$W,MATCH('Export Demurrage Detention'!$S15,'Sheet 1 - EXP'!$A:$A,0),'Export Demurrage Detention'!P$347),"")</f>
        <v/>
      </c>
      <c r="Q15" s="40" t="str">
        <f>+IFERROR(INDEX('Sheet 1 - EXP'!$C:$W,MATCH('Export Demurrage Detention'!$S15,'Sheet 1 - EXP'!$A:$A,0),'Export Demurrage Detention'!Q$347),"")</f>
        <v/>
      </c>
      <c r="R15" s="11"/>
      <c r="S15" s="13">
        <v>7</v>
      </c>
    </row>
    <row r="16" spans="1:19">
      <c r="A16" s="40" t="str">
        <f>+IFERROR(INDEX('Sheet 1 - EXP'!$C:$W,MATCH('Export Demurrage Detention'!$S16,'Sheet 1 - EXP'!$A:$A,0),'Export Demurrage Detention'!A$347),"")</f>
        <v/>
      </c>
      <c r="B16" s="40" t="str">
        <f>+IFERROR(INDEX('Sheet 1 - EXP'!$C:$W,MATCH('Export Demurrage Detention'!$S16,'Sheet 1 - EXP'!$A:$A,0),'Export Demurrage Detention'!B$347),"")</f>
        <v/>
      </c>
      <c r="C16" s="41" t="str">
        <f>+IFERROR(INDEX('Sheet 1 - EXP'!$C:$W,MATCH('Export Demurrage Detention'!$S16,'Sheet 1 - EXP'!$A:$A,0),'Export Demurrage Detention'!C$347),"")</f>
        <v/>
      </c>
      <c r="D16" s="41" t="str">
        <f>+IFERROR(INDEX('Sheet 1 - EXP'!$C:$W,MATCH('Export Demurrage Detention'!$S16,'Sheet 1 - EXP'!$A:$A,0),'Export Demurrage Detention'!D$347),"")</f>
        <v/>
      </c>
      <c r="E16" s="40" t="str">
        <f>+IFERROR(INDEX('Sheet 1 - EXP'!$C:$W,MATCH('Export Demurrage Detention'!$S16,'Sheet 1 - EXP'!$A:$A,0),'Export Demurrage Detention'!E$347),"")</f>
        <v/>
      </c>
      <c r="F16" s="40" t="str">
        <f>+IFERROR(INDEX('Sheet 1 - EXP'!$C:$W,MATCH('Export Demurrage Detention'!$S16,'Sheet 1 - EXP'!$A:$A,0),'Export Demurrage Detention'!F$347),"")</f>
        <v/>
      </c>
      <c r="G16" s="40" t="str">
        <f>+IFERROR(INDEX('Sheet 1 - EXP'!$C:$W,MATCH('Export Demurrage Detention'!$S16,'Sheet 1 - EXP'!$A:$A,0),'Export Demurrage Detention'!G$347),"")</f>
        <v/>
      </c>
      <c r="H16" s="40" t="str">
        <f>+IFERROR(INDEX('Sheet 1 - EXP'!$C:$W,MATCH('Export Demurrage Detention'!$S16,'Sheet 1 - EXP'!$A:$A,0),'Export Demurrage Detention'!H$347),"")</f>
        <v/>
      </c>
      <c r="I16" s="40" t="str">
        <f>+IFERROR(INDEX('Sheet 1 - EXP'!$C:$W,MATCH('Export Demurrage Detention'!$S16,'Sheet 1 - EXP'!$A:$A,0),'Export Demurrage Detention'!I$347),"")</f>
        <v/>
      </c>
      <c r="J16" s="40" t="str">
        <f>+IFERROR(INDEX('Sheet 1 - EXP'!$C:$W,MATCH('Export Demurrage Detention'!$S16,'Sheet 1 - EXP'!$A:$A,0),'Export Demurrage Detention'!J$347),"")</f>
        <v/>
      </c>
      <c r="K16" s="40" t="str">
        <f>+IFERROR(INDEX('Sheet 1 - EXP'!$C:$W,MATCH('Export Demurrage Detention'!$S16,'Sheet 1 - EXP'!$A:$A,0),'Export Demurrage Detention'!K$347),"")</f>
        <v/>
      </c>
      <c r="L16" s="40" t="str">
        <f>+IFERROR(INDEX('Sheet 1 - EXP'!$C:$W,MATCH('Export Demurrage Detention'!$S16,'Sheet 1 - EXP'!$A:$A,0),'Export Demurrage Detention'!L$347),"")</f>
        <v/>
      </c>
      <c r="M16" s="40" t="str">
        <f>+IFERROR(INDEX('Sheet 1 - EXP'!$C:$W,MATCH('Export Demurrage Detention'!$S16,'Sheet 1 - EXP'!$A:$A,0),'Export Demurrage Detention'!M$347),"")</f>
        <v/>
      </c>
      <c r="N16" s="40" t="str">
        <f>+IFERROR(INDEX('Sheet 1 - EXP'!$C:$W,MATCH('Export Demurrage Detention'!$S16,'Sheet 1 - EXP'!$A:$A,0),'Export Demurrage Detention'!N$347),"")</f>
        <v/>
      </c>
      <c r="O16" s="40" t="str">
        <f>+IFERROR(INDEX('Sheet 1 - EXP'!$C:$W,MATCH('Export Demurrage Detention'!$S16,'Sheet 1 - EXP'!$A:$A,0),'Export Demurrage Detention'!O$347),"")</f>
        <v/>
      </c>
      <c r="P16" s="40" t="str">
        <f>+IFERROR(INDEX('Sheet 1 - EXP'!$C:$W,MATCH('Export Demurrage Detention'!$S16,'Sheet 1 - EXP'!$A:$A,0),'Export Demurrage Detention'!P$347),"")</f>
        <v/>
      </c>
      <c r="Q16" s="40" t="str">
        <f>+IFERROR(INDEX('Sheet 1 - EXP'!$C:$W,MATCH('Export Demurrage Detention'!$S16,'Sheet 1 - EXP'!$A:$A,0),'Export Demurrage Detention'!Q$347),"")</f>
        <v/>
      </c>
      <c r="R16" s="11"/>
      <c r="S16" s="22">
        <v>8</v>
      </c>
    </row>
    <row r="17" spans="1:19">
      <c r="A17" s="40" t="str">
        <f>+IFERROR(INDEX('Sheet 1 - EXP'!$C:$W,MATCH('Export Demurrage Detention'!$S17,'Sheet 1 - EXP'!$A:$A,0),'Export Demurrage Detention'!A$347),"")</f>
        <v/>
      </c>
      <c r="B17" s="40" t="str">
        <f>+IFERROR(INDEX('Sheet 1 - EXP'!$C:$W,MATCH('Export Demurrage Detention'!$S17,'Sheet 1 - EXP'!$A:$A,0),'Export Demurrage Detention'!B$347),"")</f>
        <v/>
      </c>
      <c r="C17" s="41" t="str">
        <f>+IFERROR(INDEX('Sheet 1 - EXP'!$C:$W,MATCH('Export Demurrage Detention'!$S17,'Sheet 1 - EXP'!$A:$A,0),'Export Demurrage Detention'!C$347),"")</f>
        <v/>
      </c>
      <c r="D17" s="41" t="str">
        <f>+IFERROR(INDEX('Sheet 1 - EXP'!$C:$W,MATCH('Export Demurrage Detention'!$S17,'Sheet 1 - EXP'!$A:$A,0),'Export Demurrage Detention'!D$347),"")</f>
        <v/>
      </c>
      <c r="E17" s="40" t="str">
        <f>+IFERROR(INDEX('Sheet 1 - EXP'!$C:$W,MATCH('Export Demurrage Detention'!$S17,'Sheet 1 - EXP'!$A:$A,0),'Export Demurrage Detention'!E$347),"")</f>
        <v/>
      </c>
      <c r="F17" s="40" t="str">
        <f>+IFERROR(INDEX('Sheet 1 - EXP'!$C:$W,MATCH('Export Demurrage Detention'!$S17,'Sheet 1 - EXP'!$A:$A,0),'Export Demurrage Detention'!F$347),"")</f>
        <v/>
      </c>
      <c r="G17" s="40" t="str">
        <f>+IFERROR(INDEX('Sheet 1 - EXP'!$C:$W,MATCH('Export Demurrage Detention'!$S17,'Sheet 1 - EXP'!$A:$A,0),'Export Demurrage Detention'!G$347),"")</f>
        <v/>
      </c>
      <c r="H17" s="40" t="str">
        <f>+IFERROR(INDEX('Sheet 1 - EXP'!$C:$W,MATCH('Export Demurrage Detention'!$S17,'Sheet 1 - EXP'!$A:$A,0),'Export Demurrage Detention'!H$347),"")</f>
        <v/>
      </c>
      <c r="I17" s="40" t="str">
        <f>+IFERROR(INDEX('Sheet 1 - EXP'!$C:$W,MATCH('Export Demurrage Detention'!$S17,'Sheet 1 - EXP'!$A:$A,0),'Export Demurrage Detention'!I$347),"")</f>
        <v/>
      </c>
      <c r="J17" s="40" t="str">
        <f>+IFERROR(INDEX('Sheet 1 - EXP'!$C:$W,MATCH('Export Demurrage Detention'!$S17,'Sheet 1 - EXP'!$A:$A,0),'Export Demurrage Detention'!J$347),"")</f>
        <v/>
      </c>
      <c r="K17" s="40" t="str">
        <f>+IFERROR(INDEX('Sheet 1 - EXP'!$C:$W,MATCH('Export Demurrage Detention'!$S17,'Sheet 1 - EXP'!$A:$A,0),'Export Demurrage Detention'!K$347),"")</f>
        <v/>
      </c>
      <c r="L17" s="40" t="str">
        <f>+IFERROR(INDEX('Sheet 1 - EXP'!$C:$W,MATCH('Export Demurrage Detention'!$S17,'Sheet 1 - EXP'!$A:$A,0),'Export Demurrage Detention'!L$347),"")</f>
        <v/>
      </c>
      <c r="M17" s="40" t="str">
        <f>+IFERROR(INDEX('Sheet 1 - EXP'!$C:$W,MATCH('Export Demurrage Detention'!$S17,'Sheet 1 - EXP'!$A:$A,0),'Export Demurrage Detention'!M$347),"")</f>
        <v/>
      </c>
      <c r="N17" s="40" t="str">
        <f>+IFERROR(INDEX('Sheet 1 - EXP'!$C:$W,MATCH('Export Demurrage Detention'!$S17,'Sheet 1 - EXP'!$A:$A,0),'Export Demurrage Detention'!N$347),"")</f>
        <v/>
      </c>
      <c r="O17" s="40" t="str">
        <f>+IFERROR(INDEX('Sheet 1 - EXP'!$C:$W,MATCH('Export Demurrage Detention'!$S17,'Sheet 1 - EXP'!$A:$A,0),'Export Demurrage Detention'!O$347),"")</f>
        <v/>
      </c>
      <c r="P17" s="40" t="str">
        <f>+IFERROR(INDEX('Sheet 1 - EXP'!$C:$W,MATCH('Export Demurrage Detention'!$S17,'Sheet 1 - EXP'!$A:$A,0),'Export Demurrage Detention'!P$347),"")</f>
        <v/>
      </c>
      <c r="Q17" s="40" t="str">
        <f>+IFERROR(INDEX('Sheet 1 - EXP'!$C:$W,MATCH('Export Demurrage Detention'!$S17,'Sheet 1 - EXP'!$A:$A,0),'Export Demurrage Detention'!Q$347),"")</f>
        <v/>
      </c>
      <c r="R17" s="11"/>
      <c r="S17" s="13">
        <v>9</v>
      </c>
    </row>
    <row r="18" spans="1:19">
      <c r="A18" s="40" t="str">
        <f>+IFERROR(INDEX('Sheet 1 - EXP'!$C:$W,MATCH('Export Demurrage Detention'!$S18,'Sheet 1 - EXP'!$A:$A,0),'Export Demurrage Detention'!A$347),"")</f>
        <v/>
      </c>
      <c r="B18" s="40" t="str">
        <f>+IFERROR(INDEX('Sheet 1 - EXP'!$C:$W,MATCH('Export Demurrage Detention'!$S18,'Sheet 1 - EXP'!$A:$A,0),'Export Demurrage Detention'!B$347),"")</f>
        <v/>
      </c>
      <c r="C18" s="41" t="str">
        <f>+IFERROR(INDEX('Sheet 1 - EXP'!$C:$W,MATCH('Export Demurrage Detention'!$S18,'Sheet 1 - EXP'!$A:$A,0),'Export Demurrage Detention'!C$347),"")</f>
        <v/>
      </c>
      <c r="D18" s="41" t="str">
        <f>+IFERROR(INDEX('Sheet 1 - EXP'!$C:$W,MATCH('Export Demurrage Detention'!$S18,'Sheet 1 - EXP'!$A:$A,0),'Export Demurrage Detention'!D$347),"")</f>
        <v/>
      </c>
      <c r="E18" s="40" t="str">
        <f>+IFERROR(INDEX('Sheet 1 - EXP'!$C:$W,MATCH('Export Demurrage Detention'!$S18,'Sheet 1 - EXP'!$A:$A,0),'Export Demurrage Detention'!E$347),"")</f>
        <v/>
      </c>
      <c r="F18" s="40" t="str">
        <f>+IFERROR(INDEX('Sheet 1 - EXP'!$C:$W,MATCH('Export Demurrage Detention'!$S18,'Sheet 1 - EXP'!$A:$A,0),'Export Demurrage Detention'!F$347),"")</f>
        <v/>
      </c>
      <c r="G18" s="40" t="str">
        <f>+IFERROR(INDEX('Sheet 1 - EXP'!$C:$W,MATCH('Export Demurrage Detention'!$S18,'Sheet 1 - EXP'!$A:$A,0),'Export Demurrage Detention'!G$347),"")</f>
        <v/>
      </c>
      <c r="H18" s="40" t="str">
        <f>+IFERROR(INDEX('Sheet 1 - EXP'!$C:$W,MATCH('Export Demurrage Detention'!$S18,'Sheet 1 - EXP'!$A:$A,0),'Export Demurrage Detention'!H$347),"")</f>
        <v/>
      </c>
      <c r="I18" s="40" t="str">
        <f>+IFERROR(INDEX('Sheet 1 - EXP'!$C:$W,MATCH('Export Demurrage Detention'!$S18,'Sheet 1 - EXP'!$A:$A,0),'Export Demurrage Detention'!I$347),"")</f>
        <v/>
      </c>
      <c r="J18" s="40" t="str">
        <f>+IFERROR(INDEX('Sheet 1 - EXP'!$C:$W,MATCH('Export Demurrage Detention'!$S18,'Sheet 1 - EXP'!$A:$A,0),'Export Demurrage Detention'!J$347),"")</f>
        <v/>
      </c>
      <c r="K18" s="40" t="str">
        <f>+IFERROR(INDEX('Sheet 1 - EXP'!$C:$W,MATCH('Export Demurrage Detention'!$S18,'Sheet 1 - EXP'!$A:$A,0),'Export Demurrage Detention'!K$347),"")</f>
        <v/>
      </c>
      <c r="L18" s="40" t="str">
        <f>+IFERROR(INDEX('Sheet 1 - EXP'!$C:$W,MATCH('Export Demurrage Detention'!$S18,'Sheet 1 - EXP'!$A:$A,0),'Export Demurrage Detention'!L$347),"")</f>
        <v/>
      </c>
      <c r="M18" s="40" t="str">
        <f>+IFERROR(INDEX('Sheet 1 - EXP'!$C:$W,MATCH('Export Demurrage Detention'!$S18,'Sheet 1 - EXP'!$A:$A,0),'Export Demurrage Detention'!M$347),"")</f>
        <v/>
      </c>
      <c r="N18" s="40" t="str">
        <f>+IFERROR(INDEX('Sheet 1 - EXP'!$C:$W,MATCH('Export Demurrage Detention'!$S18,'Sheet 1 - EXP'!$A:$A,0),'Export Demurrage Detention'!N$347),"")</f>
        <v/>
      </c>
      <c r="O18" s="40" t="str">
        <f>+IFERROR(INDEX('Sheet 1 - EXP'!$C:$W,MATCH('Export Demurrage Detention'!$S18,'Sheet 1 - EXP'!$A:$A,0),'Export Demurrage Detention'!O$347),"")</f>
        <v/>
      </c>
      <c r="P18" s="40" t="str">
        <f>+IFERROR(INDEX('Sheet 1 - EXP'!$C:$W,MATCH('Export Demurrage Detention'!$S18,'Sheet 1 - EXP'!$A:$A,0),'Export Demurrage Detention'!P$347),"")</f>
        <v/>
      </c>
      <c r="Q18" s="40" t="str">
        <f>+IFERROR(INDEX('Sheet 1 - EXP'!$C:$W,MATCH('Export Demurrage Detention'!$S18,'Sheet 1 - EXP'!$A:$A,0),'Export Demurrage Detention'!Q$347),"")</f>
        <v/>
      </c>
      <c r="R18" s="11"/>
      <c r="S18" s="13">
        <v>10</v>
      </c>
    </row>
    <row r="19" spans="1:19">
      <c r="A19" s="40" t="str">
        <f>+IFERROR(INDEX('Sheet 1 - EXP'!$C:$W,MATCH('Export Demurrage Detention'!$S19,'Sheet 1 - EXP'!$A:$A,0),'Export Demurrage Detention'!A$347),"")</f>
        <v/>
      </c>
      <c r="B19" s="40" t="str">
        <f>+IFERROR(INDEX('Sheet 1 - EXP'!$C:$W,MATCH('Export Demurrage Detention'!$S19,'Sheet 1 - EXP'!$A:$A,0),'Export Demurrage Detention'!B$347),"")</f>
        <v/>
      </c>
      <c r="C19" s="41" t="str">
        <f>+IFERROR(INDEX('Sheet 1 - EXP'!$C:$W,MATCH('Export Demurrage Detention'!$S19,'Sheet 1 - EXP'!$A:$A,0),'Export Demurrage Detention'!C$347),"")</f>
        <v/>
      </c>
      <c r="D19" s="41" t="str">
        <f>+IFERROR(INDEX('Sheet 1 - EXP'!$C:$W,MATCH('Export Demurrage Detention'!$S19,'Sheet 1 - EXP'!$A:$A,0),'Export Demurrage Detention'!D$347),"")</f>
        <v/>
      </c>
      <c r="E19" s="40" t="str">
        <f>+IFERROR(INDEX('Sheet 1 - EXP'!$C:$W,MATCH('Export Demurrage Detention'!$S19,'Sheet 1 - EXP'!$A:$A,0),'Export Demurrage Detention'!E$347),"")</f>
        <v/>
      </c>
      <c r="F19" s="40" t="str">
        <f>+IFERROR(INDEX('Sheet 1 - EXP'!$C:$W,MATCH('Export Demurrage Detention'!$S19,'Sheet 1 - EXP'!$A:$A,0),'Export Demurrage Detention'!F$347),"")</f>
        <v/>
      </c>
      <c r="G19" s="40" t="str">
        <f>+IFERROR(INDEX('Sheet 1 - EXP'!$C:$W,MATCH('Export Demurrage Detention'!$S19,'Sheet 1 - EXP'!$A:$A,0),'Export Demurrage Detention'!G$347),"")</f>
        <v/>
      </c>
      <c r="H19" s="40" t="str">
        <f>+IFERROR(INDEX('Sheet 1 - EXP'!$C:$W,MATCH('Export Demurrage Detention'!$S19,'Sheet 1 - EXP'!$A:$A,0),'Export Demurrage Detention'!H$347),"")</f>
        <v/>
      </c>
      <c r="I19" s="40" t="str">
        <f>+IFERROR(INDEX('Sheet 1 - EXP'!$C:$W,MATCH('Export Demurrage Detention'!$S19,'Sheet 1 - EXP'!$A:$A,0),'Export Demurrage Detention'!I$347),"")</f>
        <v/>
      </c>
      <c r="J19" s="40" t="str">
        <f>+IFERROR(INDEX('Sheet 1 - EXP'!$C:$W,MATCH('Export Demurrage Detention'!$S19,'Sheet 1 - EXP'!$A:$A,0),'Export Demurrage Detention'!J$347),"")</f>
        <v/>
      </c>
      <c r="K19" s="40" t="str">
        <f>+IFERROR(INDEX('Sheet 1 - EXP'!$C:$W,MATCH('Export Demurrage Detention'!$S19,'Sheet 1 - EXP'!$A:$A,0),'Export Demurrage Detention'!K$347),"")</f>
        <v/>
      </c>
      <c r="L19" s="40" t="str">
        <f>+IFERROR(INDEX('Sheet 1 - EXP'!$C:$W,MATCH('Export Demurrage Detention'!$S19,'Sheet 1 - EXP'!$A:$A,0),'Export Demurrage Detention'!L$347),"")</f>
        <v/>
      </c>
      <c r="M19" s="40" t="str">
        <f>+IFERROR(INDEX('Sheet 1 - EXP'!$C:$W,MATCH('Export Demurrage Detention'!$S19,'Sheet 1 - EXP'!$A:$A,0),'Export Demurrage Detention'!M$347),"")</f>
        <v/>
      </c>
      <c r="N19" s="40" t="str">
        <f>+IFERROR(INDEX('Sheet 1 - EXP'!$C:$W,MATCH('Export Demurrage Detention'!$S19,'Sheet 1 - EXP'!$A:$A,0),'Export Demurrage Detention'!N$347),"")</f>
        <v/>
      </c>
      <c r="O19" s="40" t="str">
        <f>+IFERROR(INDEX('Sheet 1 - EXP'!$C:$W,MATCH('Export Demurrage Detention'!$S19,'Sheet 1 - EXP'!$A:$A,0),'Export Demurrage Detention'!O$347),"")</f>
        <v/>
      </c>
      <c r="P19" s="40" t="str">
        <f>+IFERROR(INDEX('Sheet 1 - EXP'!$C:$W,MATCH('Export Demurrage Detention'!$S19,'Sheet 1 - EXP'!$A:$A,0),'Export Demurrage Detention'!P$347),"")</f>
        <v/>
      </c>
      <c r="Q19" s="40" t="str">
        <f>+IFERROR(INDEX('Sheet 1 - EXP'!$C:$W,MATCH('Export Demurrage Detention'!$S19,'Sheet 1 - EXP'!$A:$A,0),'Export Demurrage Detention'!Q$347),"")</f>
        <v/>
      </c>
      <c r="R19" s="11"/>
      <c r="S19" s="22">
        <v>11</v>
      </c>
    </row>
    <row r="20" spans="1:19">
      <c r="A20" s="40" t="str">
        <f>+IFERROR(INDEX('Sheet 1 - EXP'!$C:$W,MATCH('Export Demurrage Detention'!$S20,'Sheet 1 - EXP'!$A:$A,0),'Export Demurrage Detention'!A$347),"")</f>
        <v/>
      </c>
      <c r="B20" s="40" t="str">
        <f>+IFERROR(INDEX('Sheet 1 - EXP'!$C:$W,MATCH('Export Demurrage Detention'!$S20,'Sheet 1 - EXP'!$A:$A,0),'Export Demurrage Detention'!B$347),"")</f>
        <v/>
      </c>
      <c r="C20" s="41" t="str">
        <f>+IFERROR(INDEX('Sheet 1 - EXP'!$C:$W,MATCH('Export Demurrage Detention'!$S20,'Sheet 1 - EXP'!$A:$A,0),'Export Demurrage Detention'!C$347),"")</f>
        <v/>
      </c>
      <c r="D20" s="41" t="str">
        <f>+IFERROR(INDEX('Sheet 1 - EXP'!$C:$W,MATCH('Export Demurrage Detention'!$S20,'Sheet 1 - EXP'!$A:$A,0),'Export Demurrage Detention'!D$347),"")</f>
        <v/>
      </c>
      <c r="E20" s="40" t="str">
        <f>+IFERROR(INDEX('Sheet 1 - EXP'!$C:$W,MATCH('Export Demurrage Detention'!$S20,'Sheet 1 - EXP'!$A:$A,0),'Export Demurrage Detention'!E$347),"")</f>
        <v/>
      </c>
      <c r="F20" s="40" t="str">
        <f>+IFERROR(INDEX('Sheet 1 - EXP'!$C:$W,MATCH('Export Demurrage Detention'!$S20,'Sheet 1 - EXP'!$A:$A,0),'Export Demurrage Detention'!F$347),"")</f>
        <v/>
      </c>
      <c r="G20" s="40" t="str">
        <f>+IFERROR(INDEX('Sheet 1 - EXP'!$C:$W,MATCH('Export Demurrage Detention'!$S20,'Sheet 1 - EXP'!$A:$A,0),'Export Demurrage Detention'!G$347),"")</f>
        <v/>
      </c>
      <c r="H20" s="40" t="str">
        <f>+IFERROR(INDEX('Sheet 1 - EXP'!$C:$W,MATCH('Export Demurrage Detention'!$S20,'Sheet 1 - EXP'!$A:$A,0),'Export Demurrage Detention'!H$347),"")</f>
        <v/>
      </c>
      <c r="I20" s="40" t="str">
        <f>+IFERROR(INDEX('Sheet 1 - EXP'!$C:$W,MATCH('Export Demurrage Detention'!$S20,'Sheet 1 - EXP'!$A:$A,0),'Export Demurrage Detention'!I$347),"")</f>
        <v/>
      </c>
      <c r="J20" s="40" t="str">
        <f>+IFERROR(INDEX('Sheet 1 - EXP'!$C:$W,MATCH('Export Demurrage Detention'!$S20,'Sheet 1 - EXP'!$A:$A,0),'Export Demurrage Detention'!J$347),"")</f>
        <v/>
      </c>
      <c r="K20" s="40" t="str">
        <f>+IFERROR(INDEX('Sheet 1 - EXP'!$C:$W,MATCH('Export Demurrage Detention'!$S20,'Sheet 1 - EXP'!$A:$A,0),'Export Demurrage Detention'!K$347),"")</f>
        <v/>
      </c>
      <c r="L20" s="40" t="str">
        <f>+IFERROR(INDEX('Sheet 1 - EXP'!$C:$W,MATCH('Export Demurrage Detention'!$S20,'Sheet 1 - EXP'!$A:$A,0),'Export Demurrage Detention'!L$347),"")</f>
        <v/>
      </c>
      <c r="M20" s="40" t="str">
        <f>+IFERROR(INDEX('Sheet 1 - EXP'!$C:$W,MATCH('Export Demurrage Detention'!$S20,'Sheet 1 - EXP'!$A:$A,0),'Export Demurrage Detention'!M$347),"")</f>
        <v/>
      </c>
      <c r="N20" s="40" t="str">
        <f>+IFERROR(INDEX('Sheet 1 - EXP'!$C:$W,MATCH('Export Demurrage Detention'!$S20,'Sheet 1 - EXP'!$A:$A,0),'Export Demurrage Detention'!N$347),"")</f>
        <v/>
      </c>
      <c r="O20" s="40" t="str">
        <f>+IFERROR(INDEX('Sheet 1 - EXP'!$C:$W,MATCH('Export Demurrage Detention'!$S20,'Sheet 1 - EXP'!$A:$A,0),'Export Demurrage Detention'!O$347),"")</f>
        <v/>
      </c>
      <c r="P20" s="40" t="str">
        <f>+IFERROR(INDEX('Sheet 1 - EXP'!$C:$W,MATCH('Export Demurrage Detention'!$S20,'Sheet 1 - EXP'!$A:$A,0),'Export Demurrage Detention'!P$347),"")</f>
        <v/>
      </c>
      <c r="Q20" s="40" t="str">
        <f>+IFERROR(INDEX('Sheet 1 - EXP'!$C:$W,MATCH('Export Demurrage Detention'!$S20,'Sheet 1 - EXP'!$A:$A,0),'Export Demurrage Detention'!Q$347),"")</f>
        <v/>
      </c>
      <c r="R20" s="14"/>
      <c r="S20" s="13">
        <v>12</v>
      </c>
    </row>
    <row r="21" spans="1:19">
      <c r="A21" s="40" t="str">
        <f>+IFERROR(INDEX('Sheet 1 - EXP'!$C:$W,MATCH('Export Demurrage Detention'!$S21,'Sheet 1 - EXP'!$A:$A,0),'Export Demurrage Detention'!A$347),"")</f>
        <v/>
      </c>
      <c r="B21" s="40" t="str">
        <f>+IFERROR(INDEX('Sheet 1 - EXP'!$C:$W,MATCH('Export Demurrage Detention'!$S21,'Sheet 1 - EXP'!$A:$A,0),'Export Demurrage Detention'!B$347),"")</f>
        <v/>
      </c>
      <c r="C21" s="41" t="str">
        <f>+IFERROR(INDEX('Sheet 1 - EXP'!$C:$W,MATCH('Export Demurrage Detention'!$S21,'Sheet 1 - EXP'!$A:$A,0),'Export Demurrage Detention'!C$347),"")</f>
        <v/>
      </c>
      <c r="D21" s="41" t="str">
        <f>+IFERROR(INDEX('Sheet 1 - EXP'!$C:$W,MATCH('Export Demurrage Detention'!$S21,'Sheet 1 - EXP'!$A:$A,0),'Export Demurrage Detention'!D$347),"")</f>
        <v/>
      </c>
      <c r="E21" s="40" t="str">
        <f>+IFERROR(INDEX('Sheet 1 - EXP'!$C:$W,MATCH('Export Demurrage Detention'!$S21,'Sheet 1 - EXP'!$A:$A,0),'Export Demurrage Detention'!E$347),"")</f>
        <v/>
      </c>
      <c r="F21" s="40" t="str">
        <f>+IFERROR(INDEX('Sheet 1 - EXP'!$C:$W,MATCH('Export Demurrage Detention'!$S21,'Sheet 1 - EXP'!$A:$A,0),'Export Demurrage Detention'!F$347),"")</f>
        <v/>
      </c>
      <c r="G21" s="40" t="str">
        <f>+IFERROR(INDEX('Sheet 1 - EXP'!$C:$W,MATCH('Export Demurrage Detention'!$S21,'Sheet 1 - EXP'!$A:$A,0),'Export Demurrage Detention'!G$347),"")</f>
        <v/>
      </c>
      <c r="H21" s="40" t="str">
        <f>+IFERROR(INDEX('Sheet 1 - EXP'!$C:$W,MATCH('Export Demurrage Detention'!$S21,'Sheet 1 - EXP'!$A:$A,0),'Export Demurrage Detention'!H$347),"")</f>
        <v/>
      </c>
      <c r="I21" s="40" t="str">
        <f>+IFERROR(INDEX('Sheet 1 - EXP'!$C:$W,MATCH('Export Demurrage Detention'!$S21,'Sheet 1 - EXP'!$A:$A,0),'Export Demurrage Detention'!I$347),"")</f>
        <v/>
      </c>
      <c r="J21" s="40" t="str">
        <f>+IFERROR(INDEX('Sheet 1 - EXP'!$C:$W,MATCH('Export Demurrage Detention'!$S21,'Sheet 1 - EXP'!$A:$A,0),'Export Demurrage Detention'!J$347),"")</f>
        <v/>
      </c>
      <c r="K21" s="40" t="str">
        <f>+IFERROR(INDEX('Sheet 1 - EXP'!$C:$W,MATCH('Export Demurrage Detention'!$S21,'Sheet 1 - EXP'!$A:$A,0),'Export Demurrage Detention'!K$347),"")</f>
        <v/>
      </c>
      <c r="L21" s="40" t="str">
        <f>+IFERROR(INDEX('Sheet 1 - EXP'!$C:$W,MATCH('Export Demurrage Detention'!$S21,'Sheet 1 - EXP'!$A:$A,0),'Export Demurrage Detention'!L$347),"")</f>
        <v/>
      </c>
      <c r="M21" s="40" t="str">
        <f>+IFERROR(INDEX('Sheet 1 - EXP'!$C:$W,MATCH('Export Demurrage Detention'!$S21,'Sheet 1 - EXP'!$A:$A,0),'Export Demurrage Detention'!M$347),"")</f>
        <v/>
      </c>
      <c r="N21" s="40" t="str">
        <f>+IFERROR(INDEX('Sheet 1 - EXP'!$C:$W,MATCH('Export Demurrage Detention'!$S21,'Sheet 1 - EXP'!$A:$A,0),'Export Demurrage Detention'!N$347),"")</f>
        <v/>
      </c>
      <c r="O21" s="40" t="str">
        <f>+IFERROR(INDEX('Sheet 1 - EXP'!$C:$W,MATCH('Export Demurrage Detention'!$S21,'Sheet 1 - EXP'!$A:$A,0),'Export Demurrage Detention'!O$347),"")</f>
        <v/>
      </c>
      <c r="P21" s="40" t="str">
        <f>+IFERROR(INDEX('Sheet 1 - EXP'!$C:$W,MATCH('Export Demurrage Detention'!$S21,'Sheet 1 - EXP'!$A:$A,0),'Export Demurrage Detention'!P$347),"")</f>
        <v/>
      </c>
      <c r="Q21" s="40" t="str">
        <f>+IFERROR(INDEX('Sheet 1 - EXP'!$C:$W,MATCH('Export Demurrage Detention'!$S21,'Sheet 1 - EXP'!$A:$A,0),'Export Demurrage Detention'!Q$347),"")</f>
        <v/>
      </c>
      <c r="R21" s="14"/>
      <c r="S21" s="13">
        <v>13</v>
      </c>
    </row>
    <row r="22" spans="1:19">
      <c r="A22" s="40" t="str">
        <f>+IFERROR(INDEX('Sheet 1 - EXP'!$C:$W,MATCH('Export Demurrage Detention'!$S22,'Sheet 1 - EXP'!$A:$A,0),'Export Demurrage Detention'!A$347),"")</f>
        <v/>
      </c>
      <c r="B22" s="40" t="str">
        <f>+IFERROR(INDEX('Sheet 1 - EXP'!$C:$W,MATCH('Export Demurrage Detention'!$S22,'Sheet 1 - EXP'!$A:$A,0),'Export Demurrage Detention'!B$347),"")</f>
        <v/>
      </c>
      <c r="C22" s="41" t="str">
        <f>+IFERROR(INDEX('Sheet 1 - EXP'!$C:$W,MATCH('Export Demurrage Detention'!$S22,'Sheet 1 - EXP'!$A:$A,0),'Export Demurrage Detention'!C$347),"")</f>
        <v/>
      </c>
      <c r="D22" s="41" t="str">
        <f>+IFERROR(INDEX('Sheet 1 - EXP'!$C:$W,MATCH('Export Demurrage Detention'!$S22,'Sheet 1 - EXP'!$A:$A,0),'Export Demurrage Detention'!D$347),"")</f>
        <v/>
      </c>
      <c r="E22" s="40" t="str">
        <f>+IFERROR(INDEX('Sheet 1 - EXP'!$C:$W,MATCH('Export Demurrage Detention'!$S22,'Sheet 1 - EXP'!$A:$A,0),'Export Demurrage Detention'!E$347),"")</f>
        <v/>
      </c>
      <c r="F22" s="40" t="str">
        <f>+IFERROR(INDEX('Sheet 1 - EXP'!$C:$W,MATCH('Export Demurrage Detention'!$S22,'Sheet 1 - EXP'!$A:$A,0),'Export Demurrage Detention'!F$347),"")</f>
        <v/>
      </c>
      <c r="G22" s="40" t="str">
        <f>+IFERROR(INDEX('Sheet 1 - EXP'!$C:$W,MATCH('Export Demurrage Detention'!$S22,'Sheet 1 - EXP'!$A:$A,0),'Export Demurrage Detention'!G$347),"")</f>
        <v/>
      </c>
      <c r="H22" s="40" t="str">
        <f>+IFERROR(INDEX('Sheet 1 - EXP'!$C:$W,MATCH('Export Demurrage Detention'!$S22,'Sheet 1 - EXP'!$A:$A,0),'Export Demurrage Detention'!H$347),"")</f>
        <v/>
      </c>
      <c r="I22" s="40" t="str">
        <f>+IFERROR(INDEX('Sheet 1 - EXP'!$C:$W,MATCH('Export Demurrage Detention'!$S22,'Sheet 1 - EXP'!$A:$A,0),'Export Demurrage Detention'!I$347),"")</f>
        <v/>
      </c>
      <c r="J22" s="40" t="str">
        <f>+IFERROR(INDEX('Sheet 1 - EXP'!$C:$W,MATCH('Export Demurrage Detention'!$S22,'Sheet 1 - EXP'!$A:$A,0),'Export Demurrage Detention'!J$347),"")</f>
        <v/>
      </c>
      <c r="K22" s="40" t="str">
        <f>+IFERROR(INDEX('Sheet 1 - EXP'!$C:$W,MATCH('Export Demurrage Detention'!$S22,'Sheet 1 - EXP'!$A:$A,0),'Export Demurrage Detention'!K$347),"")</f>
        <v/>
      </c>
      <c r="L22" s="40" t="str">
        <f>+IFERROR(INDEX('Sheet 1 - EXP'!$C:$W,MATCH('Export Demurrage Detention'!$S22,'Sheet 1 - EXP'!$A:$A,0),'Export Demurrage Detention'!L$347),"")</f>
        <v/>
      </c>
      <c r="M22" s="40" t="str">
        <f>+IFERROR(INDEX('Sheet 1 - EXP'!$C:$W,MATCH('Export Demurrage Detention'!$S22,'Sheet 1 - EXP'!$A:$A,0),'Export Demurrage Detention'!M$347),"")</f>
        <v/>
      </c>
      <c r="N22" s="40" t="str">
        <f>+IFERROR(INDEX('Sheet 1 - EXP'!$C:$W,MATCH('Export Demurrage Detention'!$S22,'Sheet 1 - EXP'!$A:$A,0),'Export Demurrage Detention'!N$347),"")</f>
        <v/>
      </c>
      <c r="O22" s="40" t="str">
        <f>+IFERROR(INDEX('Sheet 1 - EXP'!$C:$W,MATCH('Export Demurrage Detention'!$S22,'Sheet 1 - EXP'!$A:$A,0),'Export Demurrage Detention'!O$347),"")</f>
        <v/>
      </c>
      <c r="P22" s="40" t="str">
        <f>+IFERROR(INDEX('Sheet 1 - EXP'!$C:$W,MATCH('Export Demurrage Detention'!$S22,'Sheet 1 - EXP'!$A:$A,0),'Export Demurrage Detention'!P$347),"")</f>
        <v/>
      </c>
      <c r="Q22" s="40" t="str">
        <f>+IFERROR(INDEX('Sheet 1 - EXP'!$C:$W,MATCH('Export Demurrage Detention'!$S22,'Sheet 1 - EXP'!$A:$A,0),'Export Demurrage Detention'!Q$347),"")</f>
        <v/>
      </c>
      <c r="R22" s="14"/>
      <c r="S22" s="22">
        <v>14</v>
      </c>
    </row>
    <row r="23" spans="1:19">
      <c r="A23" s="40" t="str">
        <f>+IFERROR(INDEX('Sheet 1 - EXP'!$C:$W,MATCH('Export Demurrage Detention'!$S23,'Sheet 1 - EXP'!$A:$A,0),'Export Demurrage Detention'!A$347),"")</f>
        <v/>
      </c>
      <c r="B23" s="40" t="str">
        <f>+IFERROR(INDEX('Sheet 1 - EXP'!$C:$W,MATCH('Export Demurrage Detention'!$S23,'Sheet 1 - EXP'!$A:$A,0),'Export Demurrage Detention'!B$347),"")</f>
        <v/>
      </c>
      <c r="C23" s="41" t="str">
        <f>+IFERROR(INDEX('Sheet 1 - EXP'!$C:$W,MATCH('Export Demurrage Detention'!$S23,'Sheet 1 - EXP'!$A:$A,0),'Export Demurrage Detention'!C$347),"")</f>
        <v/>
      </c>
      <c r="D23" s="41" t="str">
        <f>+IFERROR(INDEX('Sheet 1 - EXP'!$C:$W,MATCH('Export Demurrage Detention'!$S23,'Sheet 1 - EXP'!$A:$A,0),'Export Demurrage Detention'!D$347),"")</f>
        <v/>
      </c>
      <c r="E23" s="40" t="str">
        <f>+IFERROR(INDEX('Sheet 1 - EXP'!$C:$W,MATCH('Export Demurrage Detention'!$S23,'Sheet 1 - EXP'!$A:$A,0),'Export Demurrage Detention'!E$347),"")</f>
        <v/>
      </c>
      <c r="F23" s="40" t="str">
        <f>+IFERROR(INDEX('Sheet 1 - EXP'!$C:$W,MATCH('Export Demurrage Detention'!$S23,'Sheet 1 - EXP'!$A:$A,0),'Export Demurrage Detention'!F$347),"")</f>
        <v/>
      </c>
      <c r="G23" s="40" t="str">
        <f>+IFERROR(INDEX('Sheet 1 - EXP'!$C:$W,MATCH('Export Demurrage Detention'!$S23,'Sheet 1 - EXP'!$A:$A,0),'Export Demurrage Detention'!G$347),"")</f>
        <v/>
      </c>
      <c r="H23" s="40" t="str">
        <f>+IFERROR(INDEX('Sheet 1 - EXP'!$C:$W,MATCH('Export Demurrage Detention'!$S23,'Sheet 1 - EXP'!$A:$A,0),'Export Demurrage Detention'!H$347),"")</f>
        <v/>
      </c>
      <c r="I23" s="40" t="str">
        <f>+IFERROR(INDEX('Sheet 1 - EXP'!$C:$W,MATCH('Export Demurrage Detention'!$S23,'Sheet 1 - EXP'!$A:$A,0),'Export Demurrage Detention'!I$347),"")</f>
        <v/>
      </c>
      <c r="J23" s="40" t="str">
        <f>+IFERROR(INDEX('Sheet 1 - EXP'!$C:$W,MATCH('Export Demurrage Detention'!$S23,'Sheet 1 - EXP'!$A:$A,0),'Export Demurrage Detention'!J$347),"")</f>
        <v/>
      </c>
      <c r="K23" s="40" t="str">
        <f>+IFERROR(INDEX('Sheet 1 - EXP'!$C:$W,MATCH('Export Demurrage Detention'!$S23,'Sheet 1 - EXP'!$A:$A,0),'Export Demurrage Detention'!K$347),"")</f>
        <v/>
      </c>
      <c r="L23" s="40" t="str">
        <f>+IFERROR(INDEX('Sheet 1 - EXP'!$C:$W,MATCH('Export Demurrage Detention'!$S23,'Sheet 1 - EXP'!$A:$A,0),'Export Demurrage Detention'!L$347),"")</f>
        <v/>
      </c>
      <c r="M23" s="40" t="str">
        <f>+IFERROR(INDEX('Sheet 1 - EXP'!$C:$W,MATCH('Export Demurrage Detention'!$S23,'Sheet 1 - EXP'!$A:$A,0),'Export Demurrage Detention'!M$347),"")</f>
        <v/>
      </c>
      <c r="N23" s="40" t="str">
        <f>+IFERROR(INDEX('Sheet 1 - EXP'!$C:$W,MATCH('Export Demurrage Detention'!$S23,'Sheet 1 - EXP'!$A:$A,0),'Export Demurrage Detention'!N$347),"")</f>
        <v/>
      </c>
      <c r="O23" s="40" t="str">
        <f>+IFERROR(INDEX('Sheet 1 - EXP'!$C:$W,MATCH('Export Demurrage Detention'!$S23,'Sheet 1 - EXP'!$A:$A,0),'Export Demurrage Detention'!O$347),"")</f>
        <v/>
      </c>
      <c r="P23" s="40" t="str">
        <f>+IFERROR(INDEX('Sheet 1 - EXP'!$C:$W,MATCH('Export Demurrage Detention'!$S23,'Sheet 1 - EXP'!$A:$A,0),'Export Demurrage Detention'!P$347),"")</f>
        <v/>
      </c>
      <c r="Q23" s="40" t="str">
        <f>+IFERROR(INDEX('Sheet 1 - EXP'!$C:$W,MATCH('Export Demurrage Detention'!$S23,'Sheet 1 - EXP'!$A:$A,0),'Export Demurrage Detention'!Q$347),"")</f>
        <v/>
      </c>
      <c r="R23" s="14"/>
      <c r="S23" s="13">
        <v>15</v>
      </c>
    </row>
    <row r="24" spans="1:19">
      <c r="A24" s="10" t="str">
        <f>+IFERROR(INDEX('Sheet 1 - EXP'!$C:$W,MATCH('Export Demurrage Detention'!$S24,'Sheet 1 - EXP'!$A:$A,0),'Export Demurrage Detention'!A$347),"")</f>
        <v/>
      </c>
      <c r="B24" s="10" t="str">
        <f>+IFERROR(INDEX('Sheet 1 - EXP'!$C:$W,MATCH('Export Demurrage Detention'!$S24,'Sheet 1 - EXP'!$A:$A,0),'Export Demurrage Detention'!B$347),"")</f>
        <v/>
      </c>
      <c r="C24" s="39" t="str">
        <f>+IFERROR(INDEX('Sheet 1 - EXP'!$C:$W,MATCH('Export Demurrage Detention'!$S24,'Sheet 1 - EXP'!$A:$A,0),'Export Demurrage Detention'!C$347),"")</f>
        <v/>
      </c>
      <c r="D24" s="39" t="str">
        <f>+IFERROR(INDEX('Sheet 1 - EXP'!$C:$W,MATCH('Export Demurrage Detention'!$S24,'Sheet 1 - EXP'!$A:$A,0),'Export Demurrage Detention'!D$347),"")</f>
        <v/>
      </c>
      <c r="E24" s="10" t="str">
        <f>+IFERROR(INDEX('Sheet 1 - EXP'!$C:$W,MATCH('Export Demurrage Detention'!$S24,'Sheet 1 - EXP'!$A:$A,0),'Export Demurrage Detention'!E$347),"")</f>
        <v/>
      </c>
      <c r="F24" s="10" t="str">
        <f>+IFERROR(INDEX('Sheet 1 - EXP'!$C:$W,MATCH('Export Demurrage Detention'!$S24,'Sheet 1 - EXP'!$A:$A,0),'Export Demurrage Detention'!F$347),"")</f>
        <v/>
      </c>
      <c r="G24" s="10" t="str">
        <f>+IFERROR(INDEX('Sheet 1 - EXP'!$C:$W,MATCH('Export Demurrage Detention'!$S24,'Sheet 1 - EXP'!$A:$A,0),'Export Demurrage Detention'!G$347),"")</f>
        <v/>
      </c>
      <c r="H24" s="10" t="str">
        <f>+IFERROR(INDEX('Sheet 1 - EXP'!$C:$W,MATCH('Export Demurrage Detention'!$S24,'Sheet 1 - EXP'!$A:$A,0),'Export Demurrage Detention'!H$347),"")</f>
        <v/>
      </c>
      <c r="I24" s="10" t="str">
        <f>+IFERROR(INDEX('Sheet 1 - EXP'!$C:$W,MATCH('Export Demurrage Detention'!$S24,'Sheet 1 - EXP'!$A:$A,0),'Export Demurrage Detention'!I$347),"")</f>
        <v/>
      </c>
      <c r="J24" s="10" t="str">
        <f>+IFERROR(INDEX('Sheet 1 - EXP'!$C:$W,MATCH('Export Demurrage Detention'!$S24,'Sheet 1 - EXP'!$A:$A,0),'Export Demurrage Detention'!J$347),"")</f>
        <v/>
      </c>
      <c r="K24" s="10" t="str">
        <f>+IFERROR(INDEX('Sheet 1 - EXP'!$C:$W,MATCH('Export Demurrage Detention'!$S24,'Sheet 1 - EXP'!$A:$A,0),'Export Demurrage Detention'!K$347),"")</f>
        <v/>
      </c>
      <c r="L24" s="10" t="str">
        <f>+IFERROR(INDEX('Sheet 1 - EXP'!$C:$W,MATCH('Export Demurrage Detention'!$S24,'Sheet 1 - EXP'!$A:$A,0),'Export Demurrage Detention'!L$347),"")</f>
        <v/>
      </c>
      <c r="M24" s="10" t="str">
        <f>+IFERROR(INDEX('Sheet 1 - EXP'!$C:$W,MATCH('Export Demurrage Detention'!$S24,'Sheet 1 - EXP'!$A:$A,0),'Export Demurrage Detention'!M$347),"")</f>
        <v/>
      </c>
      <c r="N24" s="10" t="str">
        <f>+IFERROR(INDEX('Sheet 1 - EXP'!$C:$W,MATCH('Export Demurrage Detention'!$S24,'Sheet 1 - EXP'!$A:$A,0),'Export Demurrage Detention'!N$347),"")</f>
        <v/>
      </c>
      <c r="O24" s="10" t="str">
        <f>+IFERROR(INDEX('Sheet 1 - EXP'!$C:$W,MATCH('Export Demurrage Detention'!$S24,'Sheet 1 - EXP'!$A:$A,0),'Export Demurrage Detention'!O$347),"")</f>
        <v/>
      </c>
      <c r="P24" s="10" t="str">
        <f>+IFERROR(INDEX('Sheet 1 - EXP'!$C:$W,MATCH('Export Demurrage Detention'!$S24,'Sheet 1 - EXP'!$A:$A,0),'Export Demurrage Detention'!P$347),"")</f>
        <v/>
      </c>
      <c r="Q24" s="10" t="str">
        <f>+IFERROR(INDEX('Sheet 1 - EXP'!$C:$W,MATCH('Export Demurrage Detention'!$S24,'Sheet 1 - EXP'!$A:$A,0),'Export Demurrage Detention'!Q$347),"")</f>
        <v/>
      </c>
      <c r="R24" s="14"/>
      <c r="S24" s="13">
        <v>16</v>
      </c>
    </row>
    <row r="25" spans="1:19">
      <c r="A25" s="10" t="str">
        <f>+IFERROR(INDEX('Sheet 1 - EXP'!$C:$W,MATCH('Export Demurrage Detention'!$S25,'Sheet 1 - EXP'!$A:$A,0),'Export Demurrage Detention'!A$347),"")</f>
        <v/>
      </c>
      <c r="B25" s="10" t="str">
        <f>+IFERROR(INDEX('Sheet 1 - EXP'!$C:$W,MATCH('Export Demurrage Detention'!$S25,'Sheet 1 - EXP'!$A:$A,0),'Export Demurrage Detention'!B$347),"")</f>
        <v/>
      </c>
      <c r="C25" s="39" t="str">
        <f>+IFERROR(INDEX('Sheet 1 - EXP'!$C:$W,MATCH('Export Demurrage Detention'!$S25,'Sheet 1 - EXP'!$A:$A,0),'Export Demurrage Detention'!C$347),"")</f>
        <v/>
      </c>
      <c r="D25" s="39" t="str">
        <f>+IFERROR(INDEX('Sheet 1 - EXP'!$C:$W,MATCH('Export Demurrage Detention'!$S25,'Sheet 1 - EXP'!$A:$A,0),'Export Demurrage Detention'!D$347),"")</f>
        <v/>
      </c>
      <c r="E25" s="10" t="str">
        <f>+IFERROR(INDEX('Sheet 1 - EXP'!$C:$W,MATCH('Export Demurrage Detention'!$S25,'Sheet 1 - EXP'!$A:$A,0),'Export Demurrage Detention'!E$347),"")</f>
        <v/>
      </c>
      <c r="F25" s="10" t="str">
        <f>+IFERROR(INDEX('Sheet 1 - EXP'!$C:$W,MATCH('Export Demurrage Detention'!$S25,'Sheet 1 - EXP'!$A:$A,0),'Export Demurrage Detention'!F$347),"")</f>
        <v/>
      </c>
      <c r="G25" s="10" t="str">
        <f>+IFERROR(INDEX('Sheet 1 - EXP'!$C:$W,MATCH('Export Demurrage Detention'!$S25,'Sheet 1 - EXP'!$A:$A,0),'Export Demurrage Detention'!G$347),"")</f>
        <v/>
      </c>
      <c r="H25" s="10" t="str">
        <f>+IFERROR(INDEX('Sheet 1 - EXP'!$C:$W,MATCH('Export Demurrage Detention'!$S25,'Sheet 1 - EXP'!$A:$A,0),'Export Demurrage Detention'!H$347),"")</f>
        <v/>
      </c>
      <c r="I25" s="10" t="str">
        <f>+IFERROR(INDEX('Sheet 1 - EXP'!$C:$W,MATCH('Export Demurrage Detention'!$S25,'Sheet 1 - EXP'!$A:$A,0),'Export Demurrage Detention'!I$347),"")</f>
        <v/>
      </c>
      <c r="J25" s="10" t="str">
        <f>+IFERROR(INDEX('Sheet 1 - EXP'!$C:$W,MATCH('Export Demurrage Detention'!$S25,'Sheet 1 - EXP'!$A:$A,0),'Export Demurrage Detention'!J$347),"")</f>
        <v/>
      </c>
      <c r="K25" s="10" t="str">
        <f>+IFERROR(INDEX('Sheet 1 - EXP'!$C:$W,MATCH('Export Demurrage Detention'!$S25,'Sheet 1 - EXP'!$A:$A,0),'Export Demurrage Detention'!K$347),"")</f>
        <v/>
      </c>
      <c r="L25" s="10" t="str">
        <f>+IFERROR(INDEX('Sheet 1 - EXP'!$C:$W,MATCH('Export Demurrage Detention'!$S25,'Sheet 1 - EXP'!$A:$A,0),'Export Demurrage Detention'!L$347),"")</f>
        <v/>
      </c>
      <c r="M25" s="10" t="str">
        <f>+IFERROR(INDEX('Sheet 1 - EXP'!$C:$W,MATCH('Export Demurrage Detention'!$S25,'Sheet 1 - EXP'!$A:$A,0),'Export Demurrage Detention'!M$347),"")</f>
        <v/>
      </c>
      <c r="N25" s="10" t="str">
        <f>+IFERROR(INDEX('Sheet 1 - EXP'!$C:$W,MATCH('Export Demurrage Detention'!$S25,'Sheet 1 - EXP'!$A:$A,0),'Export Demurrage Detention'!N$347),"")</f>
        <v/>
      </c>
      <c r="O25" s="10" t="str">
        <f>+IFERROR(INDEX('Sheet 1 - EXP'!$C:$W,MATCH('Export Demurrage Detention'!$S25,'Sheet 1 - EXP'!$A:$A,0),'Export Demurrage Detention'!O$347),"")</f>
        <v/>
      </c>
      <c r="P25" s="10" t="str">
        <f>+IFERROR(INDEX('Sheet 1 - EXP'!$C:$W,MATCH('Export Demurrage Detention'!$S25,'Sheet 1 - EXP'!$A:$A,0),'Export Demurrage Detention'!P$347),"")</f>
        <v/>
      </c>
      <c r="Q25" s="10" t="str">
        <f>+IFERROR(INDEX('Sheet 1 - EXP'!$C:$W,MATCH('Export Demurrage Detention'!$S25,'Sheet 1 - EXP'!$A:$A,0),'Export Demurrage Detention'!Q$347),"")</f>
        <v/>
      </c>
      <c r="R25" s="14"/>
      <c r="S25" s="22">
        <v>17</v>
      </c>
    </row>
    <row r="26" spans="1:19">
      <c r="A26" s="10" t="str">
        <f>+IFERROR(INDEX('Sheet 1 - EXP'!$C:$W,MATCH('Export Demurrage Detention'!$S26,'Sheet 1 - EXP'!$A:$A,0),'Export Demurrage Detention'!A$347),"")</f>
        <v/>
      </c>
      <c r="B26" s="10" t="str">
        <f>+IFERROR(INDEX('Sheet 1 - EXP'!$C:$W,MATCH('Export Demurrage Detention'!$S26,'Sheet 1 - EXP'!$A:$A,0),'Export Demurrage Detention'!B$347),"")</f>
        <v/>
      </c>
      <c r="C26" s="39" t="str">
        <f>+IFERROR(INDEX('Sheet 1 - EXP'!$C:$W,MATCH('Export Demurrage Detention'!$S26,'Sheet 1 - EXP'!$A:$A,0),'Export Demurrage Detention'!C$347),"")</f>
        <v/>
      </c>
      <c r="D26" s="39" t="str">
        <f>+IFERROR(INDEX('Sheet 1 - EXP'!$C:$W,MATCH('Export Demurrage Detention'!$S26,'Sheet 1 - EXP'!$A:$A,0),'Export Demurrage Detention'!D$347),"")</f>
        <v/>
      </c>
      <c r="E26" s="10" t="str">
        <f>+IFERROR(INDEX('Sheet 1 - EXP'!$C:$W,MATCH('Export Demurrage Detention'!$S26,'Sheet 1 - EXP'!$A:$A,0),'Export Demurrage Detention'!E$347),"")</f>
        <v/>
      </c>
      <c r="F26" s="10" t="str">
        <f>+IFERROR(INDEX('Sheet 1 - EXP'!$C:$W,MATCH('Export Demurrage Detention'!$S26,'Sheet 1 - EXP'!$A:$A,0),'Export Demurrage Detention'!F$347),"")</f>
        <v/>
      </c>
      <c r="G26" s="10" t="str">
        <f>+IFERROR(INDEX('Sheet 1 - EXP'!$C:$W,MATCH('Export Demurrage Detention'!$S26,'Sheet 1 - EXP'!$A:$A,0),'Export Demurrage Detention'!G$347),"")</f>
        <v/>
      </c>
      <c r="H26" s="10" t="str">
        <f>+IFERROR(INDEX('Sheet 1 - EXP'!$C:$W,MATCH('Export Demurrage Detention'!$S26,'Sheet 1 - EXP'!$A:$A,0),'Export Demurrage Detention'!H$347),"")</f>
        <v/>
      </c>
      <c r="I26" s="10" t="str">
        <f>+IFERROR(INDEX('Sheet 1 - EXP'!$C:$W,MATCH('Export Demurrage Detention'!$S26,'Sheet 1 - EXP'!$A:$A,0),'Export Demurrage Detention'!I$347),"")</f>
        <v/>
      </c>
      <c r="J26" s="10" t="str">
        <f>+IFERROR(INDEX('Sheet 1 - EXP'!$C:$W,MATCH('Export Demurrage Detention'!$S26,'Sheet 1 - EXP'!$A:$A,0),'Export Demurrage Detention'!J$347),"")</f>
        <v/>
      </c>
      <c r="K26" s="10" t="str">
        <f>+IFERROR(INDEX('Sheet 1 - EXP'!$C:$W,MATCH('Export Demurrage Detention'!$S26,'Sheet 1 - EXP'!$A:$A,0),'Export Demurrage Detention'!K$347),"")</f>
        <v/>
      </c>
      <c r="L26" s="10" t="str">
        <f>+IFERROR(INDEX('Sheet 1 - EXP'!$C:$W,MATCH('Export Demurrage Detention'!$S26,'Sheet 1 - EXP'!$A:$A,0),'Export Demurrage Detention'!L$347),"")</f>
        <v/>
      </c>
      <c r="M26" s="10" t="str">
        <f>+IFERROR(INDEX('Sheet 1 - EXP'!$C:$W,MATCH('Export Demurrage Detention'!$S26,'Sheet 1 - EXP'!$A:$A,0),'Export Demurrage Detention'!M$347),"")</f>
        <v/>
      </c>
      <c r="N26" s="10" t="str">
        <f>+IFERROR(INDEX('Sheet 1 - EXP'!$C:$W,MATCH('Export Demurrage Detention'!$S26,'Sheet 1 - EXP'!$A:$A,0),'Export Demurrage Detention'!N$347),"")</f>
        <v/>
      </c>
      <c r="O26" s="10" t="str">
        <f>+IFERROR(INDEX('Sheet 1 - EXP'!$C:$W,MATCH('Export Demurrage Detention'!$S26,'Sheet 1 - EXP'!$A:$A,0),'Export Demurrage Detention'!O$347),"")</f>
        <v/>
      </c>
      <c r="P26" s="10" t="str">
        <f>+IFERROR(INDEX('Sheet 1 - EXP'!$C:$W,MATCH('Export Demurrage Detention'!$S26,'Sheet 1 - EXP'!$A:$A,0),'Export Demurrage Detention'!P$347),"")</f>
        <v/>
      </c>
      <c r="Q26" s="10" t="str">
        <f>+IFERROR(INDEX('Sheet 1 - EXP'!$C:$W,MATCH('Export Demurrage Detention'!$S26,'Sheet 1 - EXP'!$A:$A,0),'Export Demurrage Detention'!Q$347),"")</f>
        <v/>
      </c>
      <c r="R26" s="14"/>
      <c r="S26" s="13">
        <v>18</v>
      </c>
    </row>
    <row r="27" spans="1:19">
      <c r="A27" s="10" t="str">
        <f>+IFERROR(INDEX('Sheet 1 - EXP'!$C:$W,MATCH('Export Demurrage Detention'!$S27,'Sheet 1 - EXP'!$A:$A,0),'Export Demurrage Detention'!A$347),"")</f>
        <v/>
      </c>
      <c r="B27" s="10" t="str">
        <f>+IFERROR(INDEX('Sheet 1 - EXP'!$C:$W,MATCH('Export Demurrage Detention'!$S27,'Sheet 1 - EXP'!$A:$A,0),'Export Demurrage Detention'!B$347),"")</f>
        <v/>
      </c>
      <c r="C27" s="39" t="str">
        <f>+IFERROR(INDEX('Sheet 1 - EXP'!$C:$W,MATCH('Export Demurrage Detention'!$S27,'Sheet 1 - EXP'!$A:$A,0),'Export Demurrage Detention'!C$347),"")</f>
        <v/>
      </c>
      <c r="D27" s="39" t="str">
        <f>+IFERROR(INDEX('Sheet 1 - EXP'!$C:$W,MATCH('Export Demurrage Detention'!$S27,'Sheet 1 - EXP'!$A:$A,0),'Export Demurrage Detention'!D$347),"")</f>
        <v/>
      </c>
      <c r="E27" s="10" t="str">
        <f>+IFERROR(INDEX('Sheet 1 - EXP'!$C:$W,MATCH('Export Demurrage Detention'!$S27,'Sheet 1 - EXP'!$A:$A,0),'Export Demurrage Detention'!E$347),"")</f>
        <v/>
      </c>
      <c r="F27" s="10" t="str">
        <f>+IFERROR(INDEX('Sheet 1 - EXP'!$C:$W,MATCH('Export Demurrage Detention'!$S27,'Sheet 1 - EXP'!$A:$A,0),'Export Demurrage Detention'!F$347),"")</f>
        <v/>
      </c>
      <c r="G27" s="10" t="str">
        <f>+IFERROR(INDEX('Sheet 1 - EXP'!$C:$W,MATCH('Export Demurrage Detention'!$S27,'Sheet 1 - EXP'!$A:$A,0),'Export Demurrage Detention'!G$347),"")</f>
        <v/>
      </c>
      <c r="H27" s="10" t="str">
        <f>+IFERROR(INDEX('Sheet 1 - EXP'!$C:$W,MATCH('Export Demurrage Detention'!$S27,'Sheet 1 - EXP'!$A:$A,0),'Export Demurrage Detention'!H$347),"")</f>
        <v/>
      </c>
      <c r="I27" s="10" t="str">
        <f>+IFERROR(INDEX('Sheet 1 - EXP'!$C:$W,MATCH('Export Demurrage Detention'!$S27,'Sheet 1 - EXP'!$A:$A,0),'Export Demurrage Detention'!I$347),"")</f>
        <v/>
      </c>
      <c r="J27" s="10" t="str">
        <f>+IFERROR(INDEX('Sheet 1 - EXP'!$C:$W,MATCH('Export Demurrage Detention'!$S27,'Sheet 1 - EXP'!$A:$A,0),'Export Demurrage Detention'!J$347),"")</f>
        <v/>
      </c>
      <c r="K27" s="10" t="str">
        <f>+IFERROR(INDEX('Sheet 1 - EXP'!$C:$W,MATCH('Export Demurrage Detention'!$S27,'Sheet 1 - EXP'!$A:$A,0),'Export Demurrage Detention'!K$347),"")</f>
        <v/>
      </c>
      <c r="L27" s="10" t="str">
        <f>+IFERROR(INDEX('Sheet 1 - EXP'!$C:$W,MATCH('Export Demurrage Detention'!$S27,'Sheet 1 - EXP'!$A:$A,0),'Export Demurrage Detention'!L$347),"")</f>
        <v/>
      </c>
      <c r="M27" s="10" t="str">
        <f>+IFERROR(INDEX('Sheet 1 - EXP'!$C:$W,MATCH('Export Demurrage Detention'!$S27,'Sheet 1 - EXP'!$A:$A,0),'Export Demurrage Detention'!M$347),"")</f>
        <v/>
      </c>
      <c r="N27" s="10" t="str">
        <f>+IFERROR(INDEX('Sheet 1 - EXP'!$C:$W,MATCH('Export Demurrage Detention'!$S27,'Sheet 1 - EXP'!$A:$A,0),'Export Demurrage Detention'!N$347),"")</f>
        <v/>
      </c>
      <c r="O27" s="10" t="str">
        <f>+IFERROR(INDEX('Sheet 1 - EXP'!$C:$W,MATCH('Export Demurrage Detention'!$S27,'Sheet 1 - EXP'!$A:$A,0),'Export Demurrage Detention'!O$347),"")</f>
        <v/>
      </c>
      <c r="P27" s="10" t="str">
        <f>+IFERROR(INDEX('Sheet 1 - EXP'!$C:$W,MATCH('Export Demurrage Detention'!$S27,'Sheet 1 - EXP'!$A:$A,0),'Export Demurrage Detention'!P$347),"")</f>
        <v/>
      </c>
      <c r="Q27" s="10" t="str">
        <f>+IFERROR(INDEX('Sheet 1 - EXP'!$C:$W,MATCH('Export Demurrage Detention'!$S27,'Sheet 1 - EXP'!$A:$A,0),'Export Demurrage Detention'!Q$347),"")</f>
        <v/>
      </c>
      <c r="R27" s="14"/>
      <c r="S27" s="13">
        <v>19</v>
      </c>
    </row>
    <row r="28" spans="1:19">
      <c r="A28" s="10" t="str">
        <f>+IFERROR(INDEX('Sheet 1 - EXP'!$C:$W,MATCH('Export Demurrage Detention'!$S28,'Sheet 1 - EXP'!$A:$A,0),'Export Demurrage Detention'!A$347),"")</f>
        <v/>
      </c>
      <c r="B28" s="10" t="str">
        <f>+IFERROR(INDEX('Sheet 1 - EXP'!$C:$W,MATCH('Export Demurrage Detention'!$S28,'Sheet 1 - EXP'!$A:$A,0),'Export Demurrage Detention'!B$347),"")</f>
        <v/>
      </c>
      <c r="C28" s="39" t="str">
        <f>+IFERROR(INDEX('Sheet 1 - EXP'!$C:$W,MATCH('Export Demurrage Detention'!$S28,'Sheet 1 - EXP'!$A:$A,0),'Export Demurrage Detention'!C$347),"")</f>
        <v/>
      </c>
      <c r="D28" s="39" t="str">
        <f>+IFERROR(INDEX('Sheet 1 - EXP'!$C:$W,MATCH('Export Demurrage Detention'!$S28,'Sheet 1 - EXP'!$A:$A,0),'Export Demurrage Detention'!D$347),"")</f>
        <v/>
      </c>
      <c r="E28" s="10" t="str">
        <f>+IFERROR(INDEX('Sheet 1 - EXP'!$C:$W,MATCH('Export Demurrage Detention'!$S28,'Sheet 1 - EXP'!$A:$A,0),'Export Demurrage Detention'!E$347),"")</f>
        <v/>
      </c>
      <c r="F28" s="10" t="str">
        <f>+IFERROR(INDEX('Sheet 1 - EXP'!$C:$W,MATCH('Export Demurrage Detention'!$S28,'Sheet 1 - EXP'!$A:$A,0),'Export Demurrage Detention'!F$347),"")</f>
        <v/>
      </c>
      <c r="G28" s="10" t="str">
        <f>+IFERROR(INDEX('Sheet 1 - EXP'!$C:$W,MATCH('Export Demurrage Detention'!$S28,'Sheet 1 - EXP'!$A:$A,0),'Export Demurrage Detention'!G$347),"")</f>
        <v/>
      </c>
      <c r="H28" s="10" t="str">
        <f>+IFERROR(INDEX('Sheet 1 - EXP'!$C:$W,MATCH('Export Demurrage Detention'!$S28,'Sheet 1 - EXP'!$A:$A,0),'Export Demurrage Detention'!H$347),"")</f>
        <v/>
      </c>
      <c r="I28" s="10" t="str">
        <f>+IFERROR(INDEX('Sheet 1 - EXP'!$C:$W,MATCH('Export Demurrage Detention'!$S28,'Sheet 1 - EXP'!$A:$A,0),'Export Demurrage Detention'!I$347),"")</f>
        <v/>
      </c>
      <c r="J28" s="10" t="str">
        <f>+IFERROR(INDEX('Sheet 1 - EXP'!$C:$W,MATCH('Export Demurrage Detention'!$S28,'Sheet 1 - EXP'!$A:$A,0),'Export Demurrage Detention'!J$347),"")</f>
        <v/>
      </c>
      <c r="K28" s="10" t="str">
        <f>+IFERROR(INDEX('Sheet 1 - EXP'!$C:$W,MATCH('Export Demurrage Detention'!$S28,'Sheet 1 - EXP'!$A:$A,0),'Export Demurrage Detention'!K$347),"")</f>
        <v/>
      </c>
      <c r="L28" s="10" t="str">
        <f>+IFERROR(INDEX('Sheet 1 - EXP'!$C:$W,MATCH('Export Demurrage Detention'!$S28,'Sheet 1 - EXP'!$A:$A,0),'Export Demurrage Detention'!L$347),"")</f>
        <v/>
      </c>
      <c r="M28" s="10" t="str">
        <f>+IFERROR(INDEX('Sheet 1 - EXP'!$C:$W,MATCH('Export Demurrage Detention'!$S28,'Sheet 1 - EXP'!$A:$A,0),'Export Demurrage Detention'!M$347),"")</f>
        <v/>
      </c>
      <c r="N28" s="10" t="str">
        <f>+IFERROR(INDEX('Sheet 1 - EXP'!$C:$W,MATCH('Export Demurrage Detention'!$S28,'Sheet 1 - EXP'!$A:$A,0),'Export Demurrage Detention'!N$347),"")</f>
        <v/>
      </c>
      <c r="O28" s="10" t="str">
        <f>+IFERROR(INDEX('Sheet 1 - EXP'!$C:$W,MATCH('Export Demurrage Detention'!$S28,'Sheet 1 - EXP'!$A:$A,0),'Export Demurrage Detention'!O$347),"")</f>
        <v/>
      </c>
      <c r="P28" s="10" t="str">
        <f>+IFERROR(INDEX('Sheet 1 - EXP'!$C:$W,MATCH('Export Demurrage Detention'!$S28,'Sheet 1 - EXP'!$A:$A,0),'Export Demurrage Detention'!P$347),"")</f>
        <v/>
      </c>
      <c r="Q28" s="10" t="str">
        <f>+IFERROR(INDEX('Sheet 1 - EXP'!$C:$W,MATCH('Export Demurrage Detention'!$S28,'Sheet 1 - EXP'!$A:$A,0),'Export Demurrage Detention'!Q$347),"")</f>
        <v/>
      </c>
      <c r="R28" s="14"/>
      <c r="S28" s="22">
        <v>20</v>
      </c>
    </row>
    <row r="29" spans="1:19">
      <c r="A29" s="10" t="str">
        <f>+IFERROR(INDEX('Sheet 1 - EXP'!$C:$W,MATCH('Export Demurrage Detention'!$S29,'Sheet 1 - EXP'!$A:$A,0),'Export Demurrage Detention'!A$347),"")</f>
        <v/>
      </c>
      <c r="B29" s="10" t="str">
        <f>+IFERROR(INDEX('Sheet 1 - EXP'!$C:$W,MATCH('Export Demurrage Detention'!$S29,'Sheet 1 - EXP'!$A:$A,0),'Export Demurrage Detention'!B$347),"")</f>
        <v/>
      </c>
      <c r="C29" s="39" t="str">
        <f>+IFERROR(INDEX('Sheet 1 - EXP'!$C:$W,MATCH('Export Demurrage Detention'!$S29,'Sheet 1 - EXP'!$A:$A,0),'Export Demurrage Detention'!C$347),"")</f>
        <v/>
      </c>
      <c r="D29" s="39" t="str">
        <f>+IFERROR(INDEX('Sheet 1 - EXP'!$C:$W,MATCH('Export Demurrage Detention'!$S29,'Sheet 1 - EXP'!$A:$A,0),'Export Demurrage Detention'!D$347),"")</f>
        <v/>
      </c>
      <c r="E29" s="10" t="str">
        <f>+IFERROR(INDEX('Sheet 1 - EXP'!$C:$W,MATCH('Export Demurrage Detention'!$S29,'Sheet 1 - EXP'!$A:$A,0),'Export Demurrage Detention'!E$347),"")</f>
        <v/>
      </c>
      <c r="F29" s="10" t="str">
        <f>+IFERROR(INDEX('Sheet 1 - EXP'!$C:$W,MATCH('Export Demurrage Detention'!$S29,'Sheet 1 - EXP'!$A:$A,0),'Export Demurrage Detention'!F$347),"")</f>
        <v/>
      </c>
      <c r="G29" s="10" t="str">
        <f>+IFERROR(INDEX('Sheet 1 - EXP'!$C:$W,MATCH('Export Demurrage Detention'!$S29,'Sheet 1 - EXP'!$A:$A,0),'Export Demurrage Detention'!G$347),"")</f>
        <v/>
      </c>
      <c r="H29" s="10" t="str">
        <f>+IFERROR(INDEX('Sheet 1 - EXP'!$C:$W,MATCH('Export Demurrage Detention'!$S29,'Sheet 1 - EXP'!$A:$A,0),'Export Demurrage Detention'!H$347),"")</f>
        <v/>
      </c>
      <c r="I29" s="10" t="str">
        <f>+IFERROR(INDEX('Sheet 1 - EXP'!$C:$W,MATCH('Export Demurrage Detention'!$S29,'Sheet 1 - EXP'!$A:$A,0),'Export Demurrage Detention'!I$347),"")</f>
        <v/>
      </c>
      <c r="J29" s="10" t="str">
        <f>+IFERROR(INDEX('Sheet 1 - EXP'!$C:$W,MATCH('Export Demurrage Detention'!$S29,'Sheet 1 - EXP'!$A:$A,0),'Export Demurrage Detention'!J$347),"")</f>
        <v/>
      </c>
      <c r="K29" s="10" t="str">
        <f>+IFERROR(INDEX('Sheet 1 - EXP'!$C:$W,MATCH('Export Demurrage Detention'!$S29,'Sheet 1 - EXP'!$A:$A,0),'Export Demurrage Detention'!K$347),"")</f>
        <v/>
      </c>
      <c r="L29" s="10" t="str">
        <f>+IFERROR(INDEX('Sheet 1 - EXP'!$C:$W,MATCH('Export Demurrage Detention'!$S29,'Sheet 1 - EXP'!$A:$A,0),'Export Demurrage Detention'!L$347),"")</f>
        <v/>
      </c>
      <c r="M29" s="10" t="str">
        <f>+IFERROR(INDEX('Sheet 1 - EXP'!$C:$W,MATCH('Export Demurrage Detention'!$S29,'Sheet 1 - EXP'!$A:$A,0),'Export Demurrage Detention'!M$347),"")</f>
        <v/>
      </c>
      <c r="N29" s="10" t="str">
        <f>+IFERROR(INDEX('Sheet 1 - EXP'!$C:$W,MATCH('Export Demurrage Detention'!$S29,'Sheet 1 - EXP'!$A:$A,0),'Export Demurrage Detention'!N$347),"")</f>
        <v/>
      </c>
      <c r="O29" s="10" t="str">
        <f>+IFERROR(INDEX('Sheet 1 - EXP'!$C:$W,MATCH('Export Demurrage Detention'!$S29,'Sheet 1 - EXP'!$A:$A,0),'Export Demurrage Detention'!O$347),"")</f>
        <v/>
      </c>
      <c r="P29" s="10" t="str">
        <f>+IFERROR(INDEX('Sheet 1 - EXP'!$C:$W,MATCH('Export Demurrage Detention'!$S29,'Sheet 1 - EXP'!$A:$A,0),'Export Demurrage Detention'!P$347),"")</f>
        <v/>
      </c>
      <c r="Q29" s="10" t="str">
        <f>+IFERROR(INDEX('Sheet 1 - EXP'!$C:$W,MATCH('Export Demurrage Detention'!$S29,'Sheet 1 - EXP'!$A:$A,0),'Export Demurrage Detention'!Q$347),"")</f>
        <v/>
      </c>
      <c r="R29" s="14"/>
      <c r="S29" s="13">
        <v>21</v>
      </c>
    </row>
    <row r="30" spans="1:19">
      <c r="A30" s="10" t="str">
        <f>+IFERROR(INDEX('Sheet 1 - EXP'!$C:$W,MATCH('Export Demurrage Detention'!$S30,'Sheet 1 - EXP'!$A:$A,0),'Export Demurrage Detention'!A$347),"")</f>
        <v/>
      </c>
      <c r="B30" s="10" t="str">
        <f>+IFERROR(INDEX('Sheet 1 - EXP'!$C:$W,MATCH('Export Demurrage Detention'!$S30,'Sheet 1 - EXP'!$A:$A,0),'Export Demurrage Detention'!B$347),"")</f>
        <v/>
      </c>
      <c r="C30" s="39" t="str">
        <f>+IFERROR(INDEX('Sheet 1 - EXP'!$C:$W,MATCH('Export Demurrage Detention'!$S30,'Sheet 1 - EXP'!$A:$A,0),'Export Demurrage Detention'!C$347),"")</f>
        <v/>
      </c>
      <c r="D30" s="39" t="str">
        <f>+IFERROR(INDEX('Sheet 1 - EXP'!$C:$W,MATCH('Export Demurrage Detention'!$S30,'Sheet 1 - EXP'!$A:$A,0),'Export Demurrage Detention'!D$347),"")</f>
        <v/>
      </c>
      <c r="E30" s="10" t="str">
        <f>+IFERROR(INDEX('Sheet 1 - EXP'!$C:$W,MATCH('Export Demurrage Detention'!$S30,'Sheet 1 - EXP'!$A:$A,0),'Export Demurrage Detention'!E$347),"")</f>
        <v/>
      </c>
      <c r="F30" s="10" t="str">
        <f>+IFERROR(INDEX('Sheet 1 - EXP'!$C:$W,MATCH('Export Demurrage Detention'!$S30,'Sheet 1 - EXP'!$A:$A,0),'Export Demurrage Detention'!F$347),"")</f>
        <v/>
      </c>
      <c r="G30" s="10" t="str">
        <f>+IFERROR(INDEX('Sheet 1 - EXP'!$C:$W,MATCH('Export Demurrage Detention'!$S30,'Sheet 1 - EXP'!$A:$A,0),'Export Demurrage Detention'!G$347),"")</f>
        <v/>
      </c>
      <c r="H30" s="10" t="str">
        <f>+IFERROR(INDEX('Sheet 1 - EXP'!$C:$W,MATCH('Export Demurrage Detention'!$S30,'Sheet 1 - EXP'!$A:$A,0),'Export Demurrage Detention'!H$347),"")</f>
        <v/>
      </c>
      <c r="I30" s="10" t="str">
        <f>+IFERROR(INDEX('Sheet 1 - EXP'!$C:$W,MATCH('Export Demurrage Detention'!$S30,'Sheet 1 - EXP'!$A:$A,0),'Export Demurrage Detention'!I$347),"")</f>
        <v/>
      </c>
      <c r="J30" s="10" t="str">
        <f>+IFERROR(INDEX('Sheet 1 - EXP'!$C:$W,MATCH('Export Demurrage Detention'!$S30,'Sheet 1 - EXP'!$A:$A,0),'Export Demurrage Detention'!J$347),"")</f>
        <v/>
      </c>
      <c r="K30" s="10" t="str">
        <f>+IFERROR(INDEX('Sheet 1 - EXP'!$C:$W,MATCH('Export Demurrage Detention'!$S30,'Sheet 1 - EXP'!$A:$A,0),'Export Demurrage Detention'!K$347),"")</f>
        <v/>
      </c>
      <c r="L30" s="10" t="str">
        <f>+IFERROR(INDEX('Sheet 1 - EXP'!$C:$W,MATCH('Export Demurrage Detention'!$S30,'Sheet 1 - EXP'!$A:$A,0),'Export Demurrage Detention'!L$347),"")</f>
        <v/>
      </c>
      <c r="M30" s="10" t="str">
        <f>+IFERROR(INDEX('Sheet 1 - EXP'!$C:$W,MATCH('Export Demurrage Detention'!$S30,'Sheet 1 - EXP'!$A:$A,0),'Export Demurrage Detention'!M$347),"")</f>
        <v/>
      </c>
      <c r="N30" s="10" t="str">
        <f>+IFERROR(INDEX('Sheet 1 - EXP'!$C:$W,MATCH('Export Demurrage Detention'!$S30,'Sheet 1 - EXP'!$A:$A,0),'Export Demurrage Detention'!N$347),"")</f>
        <v/>
      </c>
      <c r="O30" s="10" t="str">
        <f>+IFERROR(INDEX('Sheet 1 - EXP'!$C:$W,MATCH('Export Demurrage Detention'!$S30,'Sheet 1 - EXP'!$A:$A,0),'Export Demurrage Detention'!O$347),"")</f>
        <v/>
      </c>
      <c r="P30" s="10" t="str">
        <f>+IFERROR(INDEX('Sheet 1 - EXP'!$C:$W,MATCH('Export Demurrage Detention'!$S30,'Sheet 1 - EXP'!$A:$A,0),'Export Demurrage Detention'!P$347),"")</f>
        <v/>
      </c>
      <c r="Q30" s="10" t="str">
        <f>+IFERROR(INDEX('Sheet 1 - EXP'!$C:$W,MATCH('Export Demurrage Detention'!$S30,'Sheet 1 - EXP'!$A:$A,0),'Export Demurrage Detention'!Q$347),"")</f>
        <v/>
      </c>
      <c r="R30" s="14"/>
      <c r="S30" s="13">
        <v>22</v>
      </c>
    </row>
    <row r="31" spans="1:19">
      <c r="A31" s="10" t="str">
        <f>+IFERROR(INDEX('Sheet 1 - EXP'!$C:$W,MATCH('Export Demurrage Detention'!$S31,'Sheet 1 - EXP'!$A:$A,0),'Export Demurrage Detention'!A$347),"")</f>
        <v/>
      </c>
      <c r="B31" s="10" t="str">
        <f>+IFERROR(INDEX('Sheet 1 - EXP'!$C:$W,MATCH('Export Demurrage Detention'!$S31,'Sheet 1 - EXP'!$A:$A,0),'Export Demurrage Detention'!B$347),"")</f>
        <v/>
      </c>
      <c r="C31" s="39" t="str">
        <f>+IFERROR(INDEX('Sheet 1 - EXP'!$C:$W,MATCH('Export Demurrage Detention'!$S31,'Sheet 1 - EXP'!$A:$A,0),'Export Demurrage Detention'!C$347),"")</f>
        <v/>
      </c>
      <c r="D31" s="39" t="str">
        <f>+IFERROR(INDEX('Sheet 1 - EXP'!$C:$W,MATCH('Export Demurrage Detention'!$S31,'Sheet 1 - EXP'!$A:$A,0),'Export Demurrage Detention'!D$347),"")</f>
        <v/>
      </c>
      <c r="E31" s="10" t="str">
        <f>+IFERROR(INDEX('Sheet 1 - EXP'!$C:$W,MATCH('Export Demurrage Detention'!$S31,'Sheet 1 - EXP'!$A:$A,0),'Export Demurrage Detention'!E$347),"")</f>
        <v/>
      </c>
      <c r="F31" s="10" t="str">
        <f>+IFERROR(INDEX('Sheet 1 - EXP'!$C:$W,MATCH('Export Demurrage Detention'!$S31,'Sheet 1 - EXP'!$A:$A,0),'Export Demurrage Detention'!F$347),"")</f>
        <v/>
      </c>
      <c r="G31" s="10" t="str">
        <f>+IFERROR(INDEX('Sheet 1 - EXP'!$C:$W,MATCH('Export Demurrage Detention'!$S31,'Sheet 1 - EXP'!$A:$A,0),'Export Demurrage Detention'!G$347),"")</f>
        <v/>
      </c>
      <c r="H31" s="10" t="str">
        <f>+IFERROR(INDEX('Sheet 1 - EXP'!$C:$W,MATCH('Export Demurrage Detention'!$S31,'Sheet 1 - EXP'!$A:$A,0),'Export Demurrage Detention'!H$347),"")</f>
        <v/>
      </c>
      <c r="I31" s="10" t="str">
        <f>+IFERROR(INDEX('Sheet 1 - EXP'!$C:$W,MATCH('Export Demurrage Detention'!$S31,'Sheet 1 - EXP'!$A:$A,0),'Export Demurrage Detention'!I$347),"")</f>
        <v/>
      </c>
      <c r="J31" s="10" t="str">
        <f>+IFERROR(INDEX('Sheet 1 - EXP'!$C:$W,MATCH('Export Demurrage Detention'!$S31,'Sheet 1 - EXP'!$A:$A,0),'Export Demurrage Detention'!J$347),"")</f>
        <v/>
      </c>
      <c r="K31" s="10" t="str">
        <f>+IFERROR(INDEX('Sheet 1 - EXP'!$C:$W,MATCH('Export Demurrage Detention'!$S31,'Sheet 1 - EXP'!$A:$A,0),'Export Demurrage Detention'!K$347),"")</f>
        <v/>
      </c>
      <c r="L31" s="10" t="str">
        <f>+IFERROR(INDEX('Sheet 1 - EXP'!$C:$W,MATCH('Export Demurrage Detention'!$S31,'Sheet 1 - EXP'!$A:$A,0),'Export Demurrage Detention'!L$347),"")</f>
        <v/>
      </c>
      <c r="M31" s="10" t="str">
        <f>+IFERROR(INDEX('Sheet 1 - EXP'!$C:$W,MATCH('Export Demurrage Detention'!$S31,'Sheet 1 - EXP'!$A:$A,0),'Export Demurrage Detention'!M$347),"")</f>
        <v/>
      </c>
      <c r="N31" s="10" t="str">
        <f>+IFERROR(INDEX('Sheet 1 - EXP'!$C:$W,MATCH('Export Demurrage Detention'!$S31,'Sheet 1 - EXP'!$A:$A,0),'Export Demurrage Detention'!N$347),"")</f>
        <v/>
      </c>
      <c r="O31" s="10" t="str">
        <f>+IFERROR(INDEX('Sheet 1 - EXP'!$C:$W,MATCH('Export Demurrage Detention'!$S31,'Sheet 1 - EXP'!$A:$A,0),'Export Demurrage Detention'!O$347),"")</f>
        <v/>
      </c>
      <c r="P31" s="10" t="str">
        <f>+IFERROR(INDEX('Sheet 1 - EXP'!$C:$W,MATCH('Export Demurrage Detention'!$S31,'Sheet 1 - EXP'!$A:$A,0),'Export Demurrage Detention'!P$347),"")</f>
        <v/>
      </c>
      <c r="Q31" s="10" t="str">
        <f>+IFERROR(INDEX('Sheet 1 - EXP'!$C:$W,MATCH('Export Demurrage Detention'!$S31,'Sheet 1 - EXP'!$A:$A,0),'Export Demurrage Detention'!Q$347),"")</f>
        <v/>
      </c>
      <c r="R31" s="14"/>
      <c r="S31" s="22">
        <v>23</v>
      </c>
    </row>
    <row r="32" spans="1:19">
      <c r="A32" s="10" t="str">
        <f>+IFERROR(INDEX('Sheet 1 - EXP'!$C:$W,MATCH('Export Demurrage Detention'!$S32,'Sheet 1 - EXP'!$A:$A,0),'Export Demurrage Detention'!A$347),"")</f>
        <v/>
      </c>
      <c r="B32" s="10" t="str">
        <f>+IFERROR(INDEX('Sheet 1 - EXP'!$C:$W,MATCH('Export Demurrage Detention'!$S32,'Sheet 1 - EXP'!$A:$A,0),'Export Demurrage Detention'!B$347),"")</f>
        <v/>
      </c>
      <c r="C32" s="39" t="str">
        <f>+IFERROR(INDEX('Sheet 1 - EXP'!$C:$W,MATCH('Export Demurrage Detention'!$S32,'Sheet 1 - EXP'!$A:$A,0),'Export Demurrage Detention'!C$347),"")</f>
        <v/>
      </c>
      <c r="D32" s="39" t="str">
        <f>+IFERROR(INDEX('Sheet 1 - EXP'!$C:$W,MATCH('Export Demurrage Detention'!$S32,'Sheet 1 - EXP'!$A:$A,0),'Export Demurrage Detention'!D$347),"")</f>
        <v/>
      </c>
      <c r="E32" s="10" t="str">
        <f>+IFERROR(INDEX('Sheet 1 - EXP'!$C:$W,MATCH('Export Demurrage Detention'!$S32,'Sheet 1 - EXP'!$A:$A,0),'Export Demurrage Detention'!E$347),"")</f>
        <v/>
      </c>
      <c r="F32" s="10" t="str">
        <f>+IFERROR(INDEX('Sheet 1 - EXP'!$C:$W,MATCH('Export Demurrage Detention'!$S32,'Sheet 1 - EXP'!$A:$A,0),'Export Demurrage Detention'!F$347),"")</f>
        <v/>
      </c>
      <c r="G32" s="10" t="str">
        <f>+IFERROR(INDEX('Sheet 1 - EXP'!$C:$W,MATCH('Export Demurrage Detention'!$S32,'Sheet 1 - EXP'!$A:$A,0),'Export Demurrage Detention'!G$347),"")</f>
        <v/>
      </c>
      <c r="H32" s="10" t="str">
        <f>+IFERROR(INDEX('Sheet 1 - EXP'!$C:$W,MATCH('Export Demurrage Detention'!$S32,'Sheet 1 - EXP'!$A:$A,0),'Export Demurrage Detention'!H$347),"")</f>
        <v/>
      </c>
      <c r="I32" s="10" t="str">
        <f>+IFERROR(INDEX('Sheet 1 - EXP'!$C:$W,MATCH('Export Demurrage Detention'!$S32,'Sheet 1 - EXP'!$A:$A,0),'Export Demurrage Detention'!I$347),"")</f>
        <v/>
      </c>
      <c r="J32" s="10" t="str">
        <f>+IFERROR(INDEX('Sheet 1 - EXP'!$C:$W,MATCH('Export Demurrage Detention'!$S32,'Sheet 1 - EXP'!$A:$A,0),'Export Demurrage Detention'!J$347),"")</f>
        <v/>
      </c>
      <c r="K32" s="10" t="str">
        <f>+IFERROR(INDEX('Sheet 1 - EXP'!$C:$W,MATCH('Export Demurrage Detention'!$S32,'Sheet 1 - EXP'!$A:$A,0),'Export Demurrage Detention'!K$347),"")</f>
        <v/>
      </c>
      <c r="L32" s="10" t="str">
        <f>+IFERROR(INDEX('Sheet 1 - EXP'!$C:$W,MATCH('Export Demurrage Detention'!$S32,'Sheet 1 - EXP'!$A:$A,0),'Export Demurrage Detention'!L$347),"")</f>
        <v/>
      </c>
      <c r="M32" s="10" t="str">
        <f>+IFERROR(INDEX('Sheet 1 - EXP'!$C:$W,MATCH('Export Demurrage Detention'!$S32,'Sheet 1 - EXP'!$A:$A,0),'Export Demurrage Detention'!M$347),"")</f>
        <v/>
      </c>
      <c r="N32" s="10" t="str">
        <f>+IFERROR(INDEX('Sheet 1 - EXP'!$C:$W,MATCH('Export Demurrage Detention'!$S32,'Sheet 1 - EXP'!$A:$A,0),'Export Demurrage Detention'!N$347),"")</f>
        <v/>
      </c>
      <c r="O32" s="10" t="str">
        <f>+IFERROR(INDEX('Sheet 1 - EXP'!$C:$W,MATCH('Export Demurrage Detention'!$S32,'Sheet 1 - EXP'!$A:$A,0),'Export Demurrage Detention'!O$347),"")</f>
        <v/>
      </c>
      <c r="P32" s="10" t="str">
        <f>+IFERROR(INDEX('Sheet 1 - EXP'!$C:$W,MATCH('Export Demurrage Detention'!$S32,'Sheet 1 - EXP'!$A:$A,0),'Export Demurrage Detention'!P$347),"")</f>
        <v/>
      </c>
      <c r="Q32" s="10" t="str">
        <f>+IFERROR(INDEX('Sheet 1 - EXP'!$C:$W,MATCH('Export Demurrage Detention'!$S32,'Sheet 1 - EXP'!$A:$A,0),'Export Demurrage Detention'!Q$347),"")</f>
        <v/>
      </c>
      <c r="R32" s="14"/>
      <c r="S32" s="13">
        <v>24</v>
      </c>
    </row>
    <row r="33" spans="1:19">
      <c r="A33" s="10" t="str">
        <f>+IFERROR(INDEX('Sheet 1 - EXP'!$C:$W,MATCH('Export Demurrage Detention'!$S33,'Sheet 1 - EXP'!$A:$A,0),'Export Demurrage Detention'!A$347),"")</f>
        <v/>
      </c>
      <c r="B33" s="10" t="str">
        <f>+IFERROR(INDEX('Sheet 1 - EXP'!$C:$W,MATCH('Export Demurrage Detention'!$S33,'Sheet 1 - EXP'!$A:$A,0),'Export Demurrage Detention'!B$347),"")</f>
        <v/>
      </c>
      <c r="C33" s="39" t="str">
        <f>+IFERROR(INDEX('Sheet 1 - EXP'!$C:$W,MATCH('Export Demurrage Detention'!$S33,'Sheet 1 - EXP'!$A:$A,0),'Export Demurrage Detention'!C$347),"")</f>
        <v/>
      </c>
      <c r="D33" s="39" t="str">
        <f>+IFERROR(INDEX('Sheet 1 - EXP'!$C:$W,MATCH('Export Demurrage Detention'!$S33,'Sheet 1 - EXP'!$A:$A,0),'Export Demurrage Detention'!D$347),"")</f>
        <v/>
      </c>
      <c r="E33" s="10" t="str">
        <f>+IFERROR(INDEX('Sheet 1 - EXP'!$C:$W,MATCH('Export Demurrage Detention'!$S33,'Sheet 1 - EXP'!$A:$A,0),'Export Demurrage Detention'!E$347),"")</f>
        <v/>
      </c>
      <c r="F33" s="10" t="str">
        <f>+IFERROR(INDEX('Sheet 1 - EXP'!$C:$W,MATCH('Export Demurrage Detention'!$S33,'Sheet 1 - EXP'!$A:$A,0),'Export Demurrage Detention'!F$347),"")</f>
        <v/>
      </c>
      <c r="G33" s="10" t="str">
        <f>+IFERROR(INDEX('Sheet 1 - EXP'!$C:$W,MATCH('Export Demurrage Detention'!$S33,'Sheet 1 - EXP'!$A:$A,0),'Export Demurrage Detention'!G$347),"")</f>
        <v/>
      </c>
      <c r="H33" s="10" t="str">
        <f>+IFERROR(INDEX('Sheet 1 - EXP'!$C:$W,MATCH('Export Demurrage Detention'!$S33,'Sheet 1 - EXP'!$A:$A,0),'Export Demurrage Detention'!H$347),"")</f>
        <v/>
      </c>
      <c r="I33" s="10" t="str">
        <f>+IFERROR(INDEX('Sheet 1 - EXP'!$C:$W,MATCH('Export Demurrage Detention'!$S33,'Sheet 1 - EXP'!$A:$A,0),'Export Demurrage Detention'!I$347),"")</f>
        <v/>
      </c>
      <c r="J33" s="10" t="str">
        <f>+IFERROR(INDEX('Sheet 1 - EXP'!$C:$W,MATCH('Export Demurrage Detention'!$S33,'Sheet 1 - EXP'!$A:$A,0),'Export Demurrage Detention'!J$347),"")</f>
        <v/>
      </c>
      <c r="K33" s="10" t="str">
        <f>+IFERROR(INDEX('Sheet 1 - EXP'!$C:$W,MATCH('Export Demurrage Detention'!$S33,'Sheet 1 - EXP'!$A:$A,0),'Export Demurrage Detention'!K$347),"")</f>
        <v/>
      </c>
      <c r="L33" s="10" t="str">
        <f>+IFERROR(INDEX('Sheet 1 - EXP'!$C:$W,MATCH('Export Demurrage Detention'!$S33,'Sheet 1 - EXP'!$A:$A,0),'Export Demurrage Detention'!L$347),"")</f>
        <v/>
      </c>
      <c r="M33" s="10" t="str">
        <f>+IFERROR(INDEX('Sheet 1 - EXP'!$C:$W,MATCH('Export Demurrage Detention'!$S33,'Sheet 1 - EXP'!$A:$A,0),'Export Demurrage Detention'!M$347),"")</f>
        <v/>
      </c>
      <c r="N33" s="10" t="str">
        <f>+IFERROR(INDEX('Sheet 1 - EXP'!$C:$W,MATCH('Export Demurrage Detention'!$S33,'Sheet 1 - EXP'!$A:$A,0),'Export Demurrage Detention'!N$347),"")</f>
        <v/>
      </c>
      <c r="O33" s="10" t="str">
        <f>+IFERROR(INDEX('Sheet 1 - EXP'!$C:$W,MATCH('Export Demurrage Detention'!$S33,'Sheet 1 - EXP'!$A:$A,0),'Export Demurrage Detention'!O$347),"")</f>
        <v/>
      </c>
      <c r="P33" s="10" t="str">
        <f>+IFERROR(INDEX('Sheet 1 - EXP'!$C:$W,MATCH('Export Demurrage Detention'!$S33,'Sheet 1 - EXP'!$A:$A,0),'Export Demurrage Detention'!P$347),"")</f>
        <v/>
      </c>
      <c r="Q33" s="10" t="str">
        <f>+IFERROR(INDEX('Sheet 1 - EXP'!$C:$W,MATCH('Export Demurrage Detention'!$S33,'Sheet 1 - EXP'!$A:$A,0),'Export Demurrage Detention'!Q$347),"")</f>
        <v/>
      </c>
      <c r="R33" s="14"/>
      <c r="S33" s="13">
        <v>25</v>
      </c>
    </row>
    <row r="34" spans="1:19">
      <c r="A34" s="10" t="str">
        <f>+IFERROR(INDEX('Sheet 1 - EXP'!$C:$W,MATCH('Export Demurrage Detention'!$S34,'Sheet 1 - EXP'!$A:$A,0),'Export Demurrage Detention'!A$347),"")</f>
        <v/>
      </c>
      <c r="B34" s="10" t="str">
        <f>+IFERROR(INDEX('Sheet 1 - EXP'!$C:$W,MATCH('Export Demurrage Detention'!$S34,'Sheet 1 - EXP'!$A:$A,0),'Export Demurrage Detention'!B$347),"")</f>
        <v/>
      </c>
      <c r="C34" s="39" t="str">
        <f>+IFERROR(INDEX('Sheet 1 - EXP'!$C:$W,MATCH('Export Demurrage Detention'!$S34,'Sheet 1 - EXP'!$A:$A,0),'Export Demurrage Detention'!C$347),"")</f>
        <v/>
      </c>
      <c r="D34" s="39" t="str">
        <f>+IFERROR(INDEX('Sheet 1 - EXP'!$C:$W,MATCH('Export Demurrage Detention'!$S34,'Sheet 1 - EXP'!$A:$A,0),'Export Demurrage Detention'!D$347),"")</f>
        <v/>
      </c>
      <c r="E34" s="10" t="str">
        <f>+IFERROR(INDEX('Sheet 1 - EXP'!$C:$W,MATCH('Export Demurrage Detention'!$S34,'Sheet 1 - EXP'!$A:$A,0),'Export Demurrage Detention'!E$347),"")</f>
        <v/>
      </c>
      <c r="F34" s="10" t="str">
        <f>+IFERROR(INDEX('Sheet 1 - EXP'!$C:$W,MATCH('Export Demurrage Detention'!$S34,'Sheet 1 - EXP'!$A:$A,0),'Export Demurrage Detention'!F$347),"")</f>
        <v/>
      </c>
      <c r="G34" s="10" t="str">
        <f>+IFERROR(INDEX('Sheet 1 - EXP'!$C:$W,MATCH('Export Demurrage Detention'!$S34,'Sheet 1 - EXP'!$A:$A,0),'Export Demurrage Detention'!G$347),"")</f>
        <v/>
      </c>
      <c r="H34" s="10" t="str">
        <f>+IFERROR(INDEX('Sheet 1 - EXP'!$C:$W,MATCH('Export Demurrage Detention'!$S34,'Sheet 1 - EXP'!$A:$A,0),'Export Demurrage Detention'!H$347),"")</f>
        <v/>
      </c>
      <c r="I34" s="10" t="str">
        <f>+IFERROR(INDEX('Sheet 1 - EXP'!$C:$W,MATCH('Export Demurrage Detention'!$S34,'Sheet 1 - EXP'!$A:$A,0),'Export Demurrage Detention'!I$347),"")</f>
        <v/>
      </c>
      <c r="J34" s="10" t="str">
        <f>+IFERROR(INDEX('Sheet 1 - EXP'!$C:$W,MATCH('Export Demurrage Detention'!$S34,'Sheet 1 - EXP'!$A:$A,0),'Export Demurrage Detention'!J$347),"")</f>
        <v/>
      </c>
      <c r="K34" s="10" t="str">
        <f>+IFERROR(INDEX('Sheet 1 - EXP'!$C:$W,MATCH('Export Demurrage Detention'!$S34,'Sheet 1 - EXP'!$A:$A,0),'Export Demurrage Detention'!K$347),"")</f>
        <v/>
      </c>
      <c r="L34" s="10" t="str">
        <f>+IFERROR(INDEX('Sheet 1 - EXP'!$C:$W,MATCH('Export Demurrage Detention'!$S34,'Sheet 1 - EXP'!$A:$A,0),'Export Demurrage Detention'!L$347),"")</f>
        <v/>
      </c>
      <c r="M34" s="10" t="str">
        <f>+IFERROR(INDEX('Sheet 1 - EXP'!$C:$W,MATCH('Export Demurrage Detention'!$S34,'Sheet 1 - EXP'!$A:$A,0),'Export Demurrage Detention'!M$347),"")</f>
        <v/>
      </c>
      <c r="N34" s="10" t="str">
        <f>+IFERROR(INDEX('Sheet 1 - EXP'!$C:$W,MATCH('Export Demurrage Detention'!$S34,'Sheet 1 - EXP'!$A:$A,0),'Export Demurrage Detention'!N$347),"")</f>
        <v/>
      </c>
      <c r="O34" s="10" t="str">
        <f>+IFERROR(INDEX('Sheet 1 - EXP'!$C:$W,MATCH('Export Demurrage Detention'!$S34,'Sheet 1 - EXP'!$A:$A,0),'Export Demurrage Detention'!O$347),"")</f>
        <v/>
      </c>
      <c r="P34" s="10" t="str">
        <f>+IFERROR(INDEX('Sheet 1 - EXP'!$C:$W,MATCH('Export Demurrage Detention'!$S34,'Sheet 1 - EXP'!$A:$A,0),'Export Demurrage Detention'!P$347),"")</f>
        <v/>
      </c>
      <c r="Q34" s="10" t="str">
        <f>+IFERROR(INDEX('Sheet 1 - EXP'!$C:$W,MATCH('Export Demurrage Detention'!$S34,'Sheet 1 - EXP'!$A:$A,0),'Export Demurrage Detention'!Q$347),"")</f>
        <v/>
      </c>
      <c r="R34" s="14"/>
      <c r="S34" s="22">
        <v>26</v>
      </c>
    </row>
    <row r="35" spans="1:19">
      <c r="A35" s="10" t="str">
        <f>+IFERROR(INDEX('Sheet 1 - EXP'!$C:$W,MATCH('Export Demurrage Detention'!$S35,'Sheet 1 - EXP'!$A:$A,0),'Export Demurrage Detention'!A$347),"")</f>
        <v/>
      </c>
      <c r="B35" s="10" t="str">
        <f>+IFERROR(INDEX('Sheet 1 - EXP'!$C:$W,MATCH('Export Demurrage Detention'!$S35,'Sheet 1 - EXP'!$A:$A,0),'Export Demurrage Detention'!B$347),"")</f>
        <v/>
      </c>
      <c r="C35" s="39" t="str">
        <f>+IFERROR(INDEX('Sheet 1 - EXP'!$C:$W,MATCH('Export Demurrage Detention'!$S35,'Sheet 1 - EXP'!$A:$A,0),'Export Demurrage Detention'!C$347),"")</f>
        <v/>
      </c>
      <c r="D35" s="39" t="str">
        <f>+IFERROR(INDEX('Sheet 1 - EXP'!$C:$W,MATCH('Export Demurrage Detention'!$S35,'Sheet 1 - EXP'!$A:$A,0),'Export Demurrage Detention'!D$347),"")</f>
        <v/>
      </c>
      <c r="E35" s="10" t="str">
        <f>+IFERROR(INDEX('Sheet 1 - EXP'!$C:$W,MATCH('Export Demurrage Detention'!$S35,'Sheet 1 - EXP'!$A:$A,0),'Export Demurrage Detention'!E$347),"")</f>
        <v/>
      </c>
      <c r="F35" s="10" t="str">
        <f>+IFERROR(INDEX('Sheet 1 - EXP'!$C:$W,MATCH('Export Demurrage Detention'!$S35,'Sheet 1 - EXP'!$A:$A,0),'Export Demurrage Detention'!F$347),"")</f>
        <v/>
      </c>
      <c r="G35" s="10" t="str">
        <f>+IFERROR(INDEX('Sheet 1 - EXP'!$C:$W,MATCH('Export Demurrage Detention'!$S35,'Sheet 1 - EXP'!$A:$A,0),'Export Demurrage Detention'!G$347),"")</f>
        <v/>
      </c>
      <c r="H35" s="10" t="str">
        <f>+IFERROR(INDEX('Sheet 1 - EXP'!$C:$W,MATCH('Export Demurrage Detention'!$S35,'Sheet 1 - EXP'!$A:$A,0),'Export Demurrage Detention'!H$347),"")</f>
        <v/>
      </c>
      <c r="I35" s="10" t="str">
        <f>+IFERROR(INDEX('Sheet 1 - EXP'!$C:$W,MATCH('Export Demurrage Detention'!$S35,'Sheet 1 - EXP'!$A:$A,0),'Export Demurrage Detention'!I$347),"")</f>
        <v/>
      </c>
      <c r="J35" s="10" t="str">
        <f>+IFERROR(INDEX('Sheet 1 - EXP'!$C:$W,MATCH('Export Demurrage Detention'!$S35,'Sheet 1 - EXP'!$A:$A,0),'Export Demurrage Detention'!J$347),"")</f>
        <v/>
      </c>
      <c r="K35" s="10" t="str">
        <f>+IFERROR(INDEX('Sheet 1 - EXP'!$C:$W,MATCH('Export Demurrage Detention'!$S35,'Sheet 1 - EXP'!$A:$A,0),'Export Demurrage Detention'!K$347),"")</f>
        <v/>
      </c>
      <c r="L35" s="10" t="str">
        <f>+IFERROR(INDEX('Sheet 1 - EXP'!$C:$W,MATCH('Export Demurrage Detention'!$S35,'Sheet 1 - EXP'!$A:$A,0),'Export Demurrage Detention'!L$347),"")</f>
        <v/>
      </c>
      <c r="M35" s="10" t="str">
        <f>+IFERROR(INDEX('Sheet 1 - EXP'!$C:$W,MATCH('Export Demurrage Detention'!$S35,'Sheet 1 - EXP'!$A:$A,0),'Export Demurrage Detention'!M$347),"")</f>
        <v/>
      </c>
      <c r="N35" s="10" t="str">
        <f>+IFERROR(INDEX('Sheet 1 - EXP'!$C:$W,MATCH('Export Demurrage Detention'!$S35,'Sheet 1 - EXP'!$A:$A,0),'Export Demurrage Detention'!N$347),"")</f>
        <v/>
      </c>
      <c r="O35" s="10" t="str">
        <f>+IFERROR(INDEX('Sheet 1 - EXP'!$C:$W,MATCH('Export Demurrage Detention'!$S35,'Sheet 1 - EXP'!$A:$A,0),'Export Demurrage Detention'!O$347),"")</f>
        <v/>
      </c>
      <c r="P35" s="10" t="str">
        <f>+IFERROR(INDEX('Sheet 1 - EXP'!$C:$W,MATCH('Export Demurrage Detention'!$S35,'Sheet 1 - EXP'!$A:$A,0),'Export Demurrage Detention'!P$347),"")</f>
        <v/>
      </c>
      <c r="Q35" s="10" t="str">
        <f>+IFERROR(INDEX('Sheet 1 - EXP'!$C:$W,MATCH('Export Demurrage Detention'!$S35,'Sheet 1 - EXP'!$A:$A,0),'Export Demurrage Detention'!Q$347),"")</f>
        <v/>
      </c>
      <c r="R35" s="14"/>
      <c r="S35" s="13">
        <v>27</v>
      </c>
    </row>
    <row r="36" spans="1:19">
      <c r="A36" s="10" t="str">
        <f>+IFERROR(INDEX('Sheet 1 - EXP'!$C:$W,MATCH('Export Demurrage Detention'!$S36,'Sheet 1 - EXP'!$A:$A,0),'Export Demurrage Detention'!A$347),"")</f>
        <v/>
      </c>
      <c r="B36" s="10" t="str">
        <f>+IFERROR(INDEX('Sheet 1 - EXP'!$C:$W,MATCH('Export Demurrage Detention'!$S36,'Sheet 1 - EXP'!$A:$A,0),'Export Demurrage Detention'!B$347),"")</f>
        <v/>
      </c>
      <c r="C36" s="39" t="str">
        <f>+IFERROR(INDEX('Sheet 1 - EXP'!$C:$W,MATCH('Export Demurrage Detention'!$S36,'Sheet 1 - EXP'!$A:$A,0),'Export Demurrage Detention'!C$347),"")</f>
        <v/>
      </c>
      <c r="D36" s="39" t="str">
        <f>+IFERROR(INDEX('Sheet 1 - EXP'!$C:$W,MATCH('Export Demurrage Detention'!$S36,'Sheet 1 - EXP'!$A:$A,0),'Export Demurrage Detention'!D$347),"")</f>
        <v/>
      </c>
      <c r="E36" s="10" t="str">
        <f>+IFERROR(INDEX('Sheet 1 - EXP'!$C:$W,MATCH('Export Demurrage Detention'!$S36,'Sheet 1 - EXP'!$A:$A,0),'Export Demurrage Detention'!E$347),"")</f>
        <v/>
      </c>
      <c r="F36" s="10" t="str">
        <f>+IFERROR(INDEX('Sheet 1 - EXP'!$C:$W,MATCH('Export Demurrage Detention'!$S36,'Sheet 1 - EXP'!$A:$A,0),'Export Demurrage Detention'!F$347),"")</f>
        <v/>
      </c>
      <c r="G36" s="10" t="str">
        <f>+IFERROR(INDEX('Sheet 1 - EXP'!$C:$W,MATCH('Export Demurrage Detention'!$S36,'Sheet 1 - EXP'!$A:$A,0),'Export Demurrage Detention'!G$347),"")</f>
        <v/>
      </c>
      <c r="H36" s="10" t="str">
        <f>+IFERROR(INDEX('Sheet 1 - EXP'!$C:$W,MATCH('Export Demurrage Detention'!$S36,'Sheet 1 - EXP'!$A:$A,0),'Export Demurrage Detention'!H$347),"")</f>
        <v/>
      </c>
      <c r="I36" s="10" t="str">
        <f>+IFERROR(INDEX('Sheet 1 - EXP'!$C:$W,MATCH('Export Demurrage Detention'!$S36,'Sheet 1 - EXP'!$A:$A,0),'Export Demurrage Detention'!I$347),"")</f>
        <v/>
      </c>
      <c r="J36" s="10" t="str">
        <f>+IFERROR(INDEX('Sheet 1 - EXP'!$C:$W,MATCH('Export Demurrage Detention'!$S36,'Sheet 1 - EXP'!$A:$A,0),'Export Demurrage Detention'!J$347),"")</f>
        <v/>
      </c>
      <c r="K36" s="10" t="str">
        <f>+IFERROR(INDEX('Sheet 1 - EXP'!$C:$W,MATCH('Export Demurrage Detention'!$S36,'Sheet 1 - EXP'!$A:$A,0),'Export Demurrage Detention'!K$347),"")</f>
        <v/>
      </c>
      <c r="L36" s="10" t="str">
        <f>+IFERROR(INDEX('Sheet 1 - EXP'!$C:$W,MATCH('Export Demurrage Detention'!$S36,'Sheet 1 - EXP'!$A:$A,0),'Export Demurrage Detention'!L$347),"")</f>
        <v/>
      </c>
      <c r="M36" s="10" t="str">
        <f>+IFERROR(INDEX('Sheet 1 - EXP'!$C:$W,MATCH('Export Demurrage Detention'!$S36,'Sheet 1 - EXP'!$A:$A,0),'Export Demurrage Detention'!M$347),"")</f>
        <v/>
      </c>
      <c r="N36" s="10" t="str">
        <f>+IFERROR(INDEX('Sheet 1 - EXP'!$C:$W,MATCH('Export Demurrage Detention'!$S36,'Sheet 1 - EXP'!$A:$A,0),'Export Demurrage Detention'!N$347),"")</f>
        <v/>
      </c>
      <c r="O36" s="10" t="str">
        <f>+IFERROR(INDEX('Sheet 1 - EXP'!$C:$W,MATCH('Export Demurrage Detention'!$S36,'Sheet 1 - EXP'!$A:$A,0),'Export Demurrage Detention'!O$347),"")</f>
        <v/>
      </c>
      <c r="P36" s="10" t="str">
        <f>+IFERROR(INDEX('Sheet 1 - EXP'!$C:$W,MATCH('Export Demurrage Detention'!$S36,'Sheet 1 - EXP'!$A:$A,0),'Export Demurrage Detention'!P$347),"")</f>
        <v/>
      </c>
      <c r="Q36" s="10" t="str">
        <f>+IFERROR(INDEX('Sheet 1 - EXP'!$C:$W,MATCH('Export Demurrage Detention'!$S36,'Sheet 1 - EXP'!$A:$A,0),'Export Demurrage Detention'!Q$347),"")</f>
        <v/>
      </c>
      <c r="R36" s="14"/>
      <c r="S36" s="13">
        <v>28</v>
      </c>
    </row>
    <row r="37" spans="1:19">
      <c r="A37" s="10" t="str">
        <f>+IFERROR(INDEX('Sheet 1 - EXP'!$C:$W,MATCH('Export Demurrage Detention'!$S37,'Sheet 1 - EXP'!$A:$A,0),'Export Demurrage Detention'!A$347),"")</f>
        <v/>
      </c>
      <c r="B37" s="10" t="str">
        <f>+IFERROR(INDEX('Sheet 1 - EXP'!$C:$W,MATCH('Export Demurrage Detention'!$S37,'Sheet 1 - EXP'!$A:$A,0),'Export Demurrage Detention'!B$347),"")</f>
        <v/>
      </c>
      <c r="C37" s="39" t="str">
        <f>+IFERROR(INDEX('Sheet 1 - EXP'!$C:$W,MATCH('Export Demurrage Detention'!$S37,'Sheet 1 - EXP'!$A:$A,0),'Export Demurrage Detention'!C$347),"")</f>
        <v/>
      </c>
      <c r="D37" s="39" t="str">
        <f>+IFERROR(INDEX('Sheet 1 - EXP'!$C:$W,MATCH('Export Demurrage Detention'!$S37,'Sheet 1 - EXP'!$A:$A,0),'Export Demurrage Detention'!D$347),"")</f>
        <v/>
      </c>
      <c r="E37" s="10" t="str">
        <f>+IFERROR(INDEX('Sheet 1 - EXP'!$C:$W,MATCH('Export Demurrage Detention'!$S37,'Sheet 1 - EXP'!$A:$A,0),'Export Demurrage Detention'!E$347),"")</f>
        <v/>
      </c>
      <c r="F37" s="10" t="str">
        <f>+IFERROR(INDEX('Sheet 1 - EXP'!$C:$W,MATCH('Export Demurrage Detention'!$S37,'Sheet 1 - EXP'!$A:$A,0),'Export Demurrage Detention'!F$347),"")</f>
        <v/>
      </c>
      <c r="G37" s="10" t="str">
        <f>+IFERROR(INDEX('Sheet 1 - EXP'!$C:$W,MATCH('Export Demurrage Detention'!$S37,'Sheet 1 - EXP'!$A:$A,0),'Export Demurrage Detention'!G$347),"")</f>
        <v/>
      </c>
      <c r="H37" s="10" t="str">
        <f>+IFERROR(INDEX('Sheet 1 - EXP'!$C:$W,MATCH('Export Demurrage Detention'!$S37,'Sheet 1 - EXP'!$A:$A,0),'Export Demurrage Detention'!H$347),"")</f>
        <v/>
      </c>
      <c r="I37" s="10" t="str">
        <f>+IFERROR(INDEX('Sheet 1 - EXP'!$C:$W,MATCH('Export Demurrage Detention'!$S37,'Sheet 1 - EXP'!$A:$A,0),'Export Demurrage Detention'!I$347),"")</f>
        <v/>
      </c>
      <c r="J37" s="10" t="str">
        <f>+IFERROR(INDEX('Sheet 1 - EXP'!$C:$W,MATCH('Export Demurrage Detention'!$S37,'Sheet 1 - EXP'!$A:$A,0),'Export Demurrage Detention'!J$347),"")</f>
        <v/>
      </c>
      <c r="K37" s="10" t="str">
        <f>+IFERROR(INDEX('Sheet 1 - EXP'!$C:$W,MATCH('Export Demurrage Detention'!$S37,'Sheet 1 - EXP'!$A:$A,0),'Export Demurrage Detention'!K$347),"")</f>
        <v/>
      </c>
      <c r="L37" s="10" t="str">
        <f>+IFERROR(INDEX('Sheet 1 - EXP'!$C:$W,MATCH('Export Demurrage Detention'!$S37,'Sheet 1 - EXP'!$A:$A,0),'Export Demurrage Detention'!L$347),"")</f>
        <v/>
      </c>
      <c r="M37" s="10" t="str">
        <f>+IFERROR(INDEX('Sheet 1 - EXP'!$C:$W,MATCH('Export Demurrage Detention'!$S37,'Sheet 1 - EXP'!$A:$A,0),'Export Demurrage Detention'!M$347),"")</f>
        <v/>
      </c>
      <c r="N37" s="10" t="str">
        <f>+IFERROR(INDEX('Sheet 1 - EXP'!$C:$W,MATCH('Export Demurrage Detention'!$S37,'Sheet 1 - EXP'!$A:$A,0),'Export Demurrage Detention'!N$347),"")</f>
        <v/>
      </c>
      <c r="O37" s="10" t="str">
        <f>+IFERROR(INDEX('Sheet 1 - EXP'!$C:$W,MATCH('Export Demurrage Detention'!$S37,'Sheet 1 - EXP'!$A:$A,0),'Export Demurrage Detention'!O$347),"")</f>
        <v/>
      </c>
      <c r="P37" s="10" t="str">
        <f>+IFERROR(INDEX('Sheet 1 - EXP'!$C:$W,MATCH('Export Demurrage Detention'!$S37,'Sheet 1 - EXP'!$A:$A,0),'Export Demurrage Detention'!P$347),"")</f>
        <v/>
      </c>
      <c r="Q37" s="10" t="str">
        <f>+IFERROR(INDEX('Sheet 1 - EXP'!$C:$W,MATCH('Export Demurrage Detention'!$S37,'Sheet 1 - EXP'!$A:$A,0),'Export Demurrage Detention'!Q$347),"")</f>
        <v/>
      </c>
      <c r="R37" s="14"/>
      <c r="S37" s="22">
        <v>29</v>
      </c>
    </row>
    <row r="38" spans="1:19">
      <c r="A38" s="10" t="str">
        <f>+IFERROR(INDEX('Sheet 1 - EXP'!$C:$W,MATCH('Export Demurrage Detention'!$S38,'Sheet 1 - EXP'!$A:$A,0),'Export Demurrage Detention'!A$347),"")</f>
        <v/>
      </c>
      <c r="B38" s="10" t="str">
        <f>+IFERROR(INDEX('Sheet 1 - EXP'!$C:$W,MATCH('Export Demurrage Detention'!$S38,'Sheet 1 - EXP'!$A:$A,0),'Export Demurrage Detention'!B$347),"")</f>
        <v/>
      </c>
      <c r="C38" s="39" t="str">
        <f>+IFERROR(INDEX('Sheet 1 - EXP'!$C:$W,MATCH('Export Demurrage Detention'!$S38,'Sheet 1 - EXP'!$A:$A,0),'Export Demurrage Detention'!C$347),"")</f>
        <v/>
      </c>
      <c r="D38" s="39" t="str">
        <f>+IFERROR(INDEX('Sheet 1 - EXP'!$C:$W,MATCH('Export Demurrage Detention'!$S38,'Sheet 1 - EXP'!$A:$A,0),'Export Demurrage Detention'!D$347),"")</f>
        <v/>
      </c>
      <c r="E38" s="10" t="str">
        <f>+IFERROR(INDEX('Sheet 1 - EXP'!$C:$W,MATCH('Export Demurrage Detention'!$S38,'Sheet 1 - EXP'!$A:$A,0),'Export Demurrage Detention'!E$347),"")</f>
        <v/>
      </c>
      <c r="F38" s="10" t="str">
        <f>+IFERROR(INDEX('Sheet 1 - EXP'!$C:$W,MATCH('Export Demurrage Detention'!$S38,'Sheet 1 - EXP'!$A:$A,0),'Export Demurrage Detention'!F$347),"")</f>
        <v/>
      </c>
      <c r="G38" s="10" t="str">
        <f>+IFERROR(INDEX('Sheet 1 - EXP'!$C:$W,MATCH('Export Demurrage Detention'!$S38,'Sheet 1 - EXP'!$A:$A,0),'Export Demurrage Detention'!G$347),"")</f>
        <v/>
      </c>
      <c r="H38" s="10" t="str">
        <f>+IFERROR(INDEX('Sheet 1 - EXP'!$C:$W,MATCH('Export Demurrage Detention'!$S38,'Sheet 1 - EXP'!$A:$A,0),'Export Demurrage Detention'!H$347),"")</f>
        <v/>
      </c>
      <c r="I38" s="10" t="str">
        <f>+IFERROR(INDEX('Sheet 1 - EXP'!$C:$W,MATCH('Export Demurrage Detention'!$S38,'Sheet 1 - EXP'!$A:$A,0),'Export Demurrage Detention'!I$347),"")</f>
        <v/>
      </c>
      <c r="J38" s="10" t="str">
        <f>+IFERROR(INDEX('Sheet 1 - EXP'!$C:$W,MATCH('Export Demurrage Detention'!$S38,'Sheet 1 - EXP'!$A:$A,0),'Export Demurrage Detention'!J$347),"")</f>
        <v/>
      </c>
      <c r="K38" s="10" t="str">
        <f>+IFERROR(INDEX('Sheet 1 - EXP'!$C:$W,MATCH('Export Demurrage Detention'!$S38,'Sheet 1 - EXP'!$A:$A,0),'Export Demurrage Detention'!K$347),"")</f>
        <v/>
      </c>
      <c r="L38" s="10" t="str">
        <f>+IFERROR(INDEX('Sheet 1 - EXP'!$C:$W,MATCH('Export Demurrage Detention'!$S38,'Sheet 1 - EXP'!$A:$A,0),'Export Demurrage Detention'!L$347),"")</f>
        <v/>
      </c>
      <c r="M38" s="10" t="str">
        <f>+IFERROR(INDEX('Sheet 1 - EXP'!$C:$W,MATCH('Export Demurrage Detention'!$S38,'Sheet 1 - EXP'!$A:$A,0),'Export Demurrage Detention'!M$347),"")</f>
        <v/>
      </c>
      <c r="N38" s="10" t="str">
        <f>+IFERROR(INDEX('Sheet 1 - EXP'!$C:$W,MATCH('Export Demurrage Detention'!$S38,'Sheet 1 - EXP'!$A:$A,0),'Export Demurrage Detention'!N$347),"")</f>
        <v/>
      </c>
      <c r="O38" s="10" t="str">
        <f>+IFERROR(INDEX('Sheet 1 - EXP'!$C:$W,MATCH('Export Demurrage Detention'!$S38,'Sheet 1 - EXP'!$A:$A,0),'Export Demurrage Detention'!O$347),"")</f>
        <v/>
      </c>
      <c r="P38" s="10" t="str">
        <f>+IFERROR(INDEX('Sheet 1 - EXP'!$C:$W,MATCH('Export Demurrage Detention'!$S38,'Sheet 1 - EXP'!$A:$A,0),'Export Demurrage Detention'!P$347),"")</f>
        <v/>
      </c>
      <c r="Q38" s="10" t="str">
        <f>+IFERROR(INDEX('Sheet 1 - EXP'!$C:$W,MATCH('Export Demurrage Detention'!$S38,'Sheet 1 - EXP'!$A:$A,0),'Export Demurrage Detention'!Q$347),"")</f>
        <v/>
      </c>
      <c r="R38" s="14"/>
      <c r="S38" s="13">
        <v>30</v>
      </c>
    </row>
    <row r="39" spans="1:19">
      <c r="A39" s="10" t="str">
        <f>+IFERROR(INDEX('Sheet 1 - EXP'!$C:$W,MATCH('Export Demurrage Detention'!$S39,'Sheet 1 - EXP'!$A:$A,0),'Export Demurrage Detention'!A$347),"")</f>
        <v/>
      </c>
      <c r="B39" s="10" t="str">
        <f>+IFERROR(INDEX('Sheet 1 - EXP'!$C:$W,MATCH('Export Demurrage Detention'!$S39,'Sheet 1 - EXP'!$A:$A,0),'Export Demurrage Detention'!B$347),"")</f>
        <v/>
      </c>
      <c r="C39" s="39" t="str">
        <f>+IFERROR(INDEX('Sheet 1 - EXP'!$C:$W,MATCH('Export Demurrage Detention'!$S39,'Sheet 1 - EXP'!$A:$A,0),'Export Demurrage Detention'!C$347),"")</f>
        <v/>
      </c>
      <c r="D39" s="39" t="str">
        <f>+IFERROR(INDEX('Sheet 1 - EXP'!$C:$W,MATCH('Export Demurrage Detention'!$S39,'Sheet 1 - EXP'!$A:$A,0),'Export Demurrage Detention'!D$347),"")</f>
        <v/>
      </c>
      <c r="E39" s="10" t="str">
        <f>+IFERROR(INDEX('Sheet 1 - EXP'!$C:$W,MATCH('Export Demurrage Detention'!$S39,'Sheet 1 - EXP'!$A:$A,0),'Export Demurrage Detention'!E$347),"")</f>
        <v/>
      </c>
      <c r="F39" s="10" t="str">
        <f>+IFERROR(INDEX('Sheet 1 - EXP'!$C:$W,MATCH('Export Demurrage Detention'!$S39,'Sheet 1 - EXP'!$A:$A,0),'Export Demurrage Detention'!F$347),"")</f>
        <v/>
      </c>
      <c r="G39" s="10" t="str">
        <f>+IFERROR(INDEX('Sheet 1 - EXP'!$C:$W,MATCH('Export Demurrage Detention'!$S39,'Sheet 1 - EXP'!$A:$A,0),'Export Demurrage Detention'!G$347),"")</f>
        <v/>
      </c>
      <c r="H39" s="10" t="str">
        <f>+IFERROR(INDEX('Sheet 1 - EXP'!$C:$W,MATCH('Export Demurrage Detention'!$S39,'Sheet 1 - EXP'!$A:$A,0),'Export Demurrage Detention'!H$347),"")</f>
        <v/>
      </c>
      <c r="I39" s="10" t="str">
        <f>+IFERROR(INDEX('Sheet 1 - EXP'!$C:$W,MATCH('Export Demurrage Detention'!$S39,'Sheet 1 - EXP'!$A:$A,0),'Export Demurrage Detention'!I$347),"")</f>
        <v/>
      </c>
      <c r="J39" s="10" t="str">
        <f>+IFERROR(INDEX('Sheet 1 - EXP'!$C:$W,MATCH('Export Demurrage Detention'!$S39,'Sheet 1 - EXP'!$A:$A,0),'Export Demurrage Detention'!J$347),"")</f>
        <v/>
      </c>
      <c r="K39" s="10" t="str">
        <f>+IFERROR(INDEX('Sheet 1 - EXP'!$C:$W,MATCH('Export Demurrage Detention'!$S39,'Sheet 1 - EXP'!$A:$A,0),'Export Demurrage Detention'!K$347),"")</f>
        <v/>
      </c>
      <c r="L39" s="10" t="str">
        <f>+IFERROR(INDEX('Sheet 1 - EXP'!$C:$W,MATCH('Export Demurrage Detention'!$S39,'Sheet 1 - EXP'!$A:$A,0),'Export Demurrage Detention'!L$347),"")</f>
        <v/>
      </c>
      <c r="M39" s="10" t="str">
        <f>+IFERROR(INDEX('Sheet 1 - EXP'!$C:$W,MATCH('Export Demurrage Detention'!$S39,'Sheet 1 - EXP'!$A:$A,0),'Export Demurrage Detention'!M$347),"")</f>
        <v/>
      </c>
      <c r="N39" s="10" t="str">
        <f>+IFERROR(INDEX('Sheet 1 - EXP'!$C:$W,MATCH('Export Demurrage Detention'!$S39,'Sheet 1 - EXP'!$A:$A,0),'Export Demurrage Detention'!N$347),"")</f>
        <v/>
      </c>
      <c r="O39" s="10" t="str">
        <f>+IFERROR(INDEX('Sheet 1 - EXP'!$C:$W,MATCH('Export Demurrage Detention'!$S39,'Sheet 1 - EXP'!$A:$A,0),'Export Demurrage Detention'!O$347),"")</f>
        <v/>
      </c>
      <c r="P39" s="10" t="str">
        <f>+IFERROR(INDEX('Sheet 1 - EXP'!$C:$W,MATCH('Export Demurrage Detention'!$S39,'Sheet 1 - EXP'!$A:$A,0),'Export Demurrage Detention'!P$347),"")</f>
        <v/>
      </c>
      <c r="Q39" s="10" t="str">
        <f>+IFERROR(INDEX('Sheet 1 - EXP'!$C:$W,MATCH('Export Demurrage Detention'!$S39,'Sheet 1 - EXP'!$A:$A,0),'Export Demurrage Detention'!Q$347),"")</f>
        <v/>
      </c>
      <c r="R39" s="14"/>
      <c r="S39" s="13">
        <v>31</v>
      </c>
    </row>
    <row r="40" spans="1:19">
      <c r="A40" s="10" t="str">
        <f>+IFERROR(INDEX('Sheet 1 - EXP'!$C:$W,MATCH('Export Demurrage Detention'!$S40,'Sheet 1 - EXP'!$A:$A,0),'Export Demurrage Detention'!A$347),"")</f>
        <v/>
      </c>
      <c r="B40" s="10" t="str">
        <f>+IFERROR(INDEX('Sheet 1 - EXP'!$C:$W,MATCH('Export Demurrage Detention'!$S40,'Sheet 1 - EXP'!$A:$A,0),'Export Demurrage Detention'!B$347),"")</f>
        <v/>
      </c>
      <c r="C40" s="39" t="str">
        <f>+IFERROR(INDEX('Sheet 1 - EXP'!$C:$W,MATCH('Export Demurrage Detention'!$S40,'Sheet 1 - EXP'!$A:$A,0),'Export Demurrage Detention'!C$347),"")</f>
        <v/>
      </c>
      <c r="D40" s="39" t="str">
        <f>+IFERROR(INDEX('Sheet 1 - EXP'!$C:$W,MATCH('Export Demurrage Detention'!$S40,'Sheet 1 - EXP'!$A:$A,0),'Export Demurrage Detention'!D$347),"")</f>
        <v/>
      </c>
      <c r="E40" s="10" t="str">
        <f>+IFERROR(INDEX('Sheet 1 - EXP'!$C:$W,MATCH('Export Demurrage Detention'!$S40,'Sheet 1 - EXP'!$A:$A,0),'Export Demurrage Detention'!E$347),"")</f>
        <v/>
      </c>
      <c r="F40" s="10" t="str">
        <f>+IFERROR(INDEX('Sheet 1 - EXP'!$C:$W,MATCH('Export Demurrage Detention'!$S40,'Sheet 1 - EXP'!$A:$A,0),'Export Demurrage Detention'!F$347),"")</f>
        <v/>
      </c>
      <c r="G40" s="10" t="str">
        <f>+IFERROR(INDEX('Sheet 1 - EXP'!$C:$W,MATCH('Export Demurrage Detention'!$S40,'Sheet 1 - EXP'!$A:$A,0),'Export Demurrage Detention'!G$347),"")</f>
        <v/>
      </c>
      <c r="H40" s="10" t="str">
        <f>+IFERROR(INDEX('Sheet 1 - EXP'!$C:$W,MATCH('Export Demurrage Detention'!$S40,'Sheet 1 - EXP'!$A:$A,0),'Export Demurrage Detention'!H$347),"")</f>
        <v/>
      </c>
      <c r="I40" s="10" t="str">
        <f>+IFERROR(INDEX('Sheet 1 - EXP'!$C:$W,MATCH('Export Demurrage Detention'!$S40,'Sheet 1 - EXP'!$A:$A,0),'Export Demurrage Detention'!I$347),"")</f>
        <v/>
      </c>
      <c r="J40" s="10" t="str">
        <f>+IFERROR(INDEX('Sheet 1 - EXP'!$C:$W,MATCH('Export Demurrage Detention'!$S40,'Sheet 1 - EXP'!$A:$A,0),'Export Demurrage Detention'!J$347),"")</f>
        <v/>
      </c>
      <c r="K40" s="10" t="str">
        <f>+IFERROR(INDEX('Sheet 1 - EXP'!$C:$W,MATCH('Export Demurrage Detention'!$S40,'Sheet 1 - EXP'!$A:$A,0),'Export Demurrage Detention'!K$347),"")</f>
        <v/>
      </c>
      <c r="L40" s="10" t="str">
        <f>+IFERROR(INDEX('Sheet 1 - EXP'!$C:$W,MATCH('Export Demurrage Detention'!$S40,'Sheet 1 - EXP'!$A:$A,0),'Export Demurrage Detention'!L$347),"")</f>
        <v/>
      </c>
      <c r="M40" s="10" t="str">
        <f>+IFERROR(INDEX('Sheet 1 - EXP'!$C:$W,MATCH('Export Demurrage Detention'!$S40,'Sheet 1 - EXP'!$A:$A,0),'Export Demurrage Detention'!M$347),"")</f>
        <v/>
      </c>
      <c r="N40" s="10" t="str">
        <f>+IFERROR(INDEX('Sheet 1 - EXP'!$C:$W,MATCH('Export Demurrage Detention'!$S40,'Sheet 1 - EXP'!$A:$A,0),'Export Demurrage Detention'!N$347),"")</f>
        <v/>
      </c>
      <c r="O40" s="10" t="str">
        <f>+IFERROR(INDEX('Sheet 1 - EXP'!$C:$W,MATCH('Export Demurrage Detention'!$S40,'Sheet 1 - EXP'!$A:$A,0),'Export Demurrage Detention'!O$347),"")</f>
        <v/>
      </c>
      <c r="P40" s="10" t="str">
        <f>+IFERROR(INDEX('Sheet 1 - EXP'!$C:$W,MATCH('Export Demurrage Detention'!$S40,'Sheet 1 - EXP'!$A:$A,0),'Export Demurrage Detention'!P$347),"")</f>
        <v/>
      </c>
      <c r="Q40" s="10" t="str">
        <f>+IFERROR(INDEX('Sheet 1 - EXP'!$C:$W,MATCH('Export Demurrage Detention'!$S40,'Sheet 1 - EXP'!$A:$A,0),'Export Demurrage Detention'!Q$347),"")</f>
        <v/>
      </c>
      <c r="R40" s="14"/>
      <c r="S40" s="22">
        <v>32</v>
      </c>
    </row>
    <row r="41" spans="1:19">
      <c r="A41" s="10" t="str">
        <f>+IFERROR(INDEX('Sheet 1 - EXP'!$C:$W,MATCH('Export Demurrage Detention'!$S41,'Sheet 1 - EXP'!$A:$A,0),'Export Demurrage Detention'!A$347),"")</f>
        <v/>
      </c>
      <c r="B41" s="10" t="str">
        <f>+IFERROR(INDEX('Sheet 1 - EXP'!$C:$W,MATCH('Export Demurrage Detention'!$S41,'Sheet 1 - EXP'!$A:$A,0),'Export Demurrage Detention'!B$347),"")</f>
        <v/>
      </c>
      <c r="C41" s="39" t="str">
        <f>+IFERROR(INDEX('Sheet 1 - EXP'!$C:$W,MATCH('Export Demurrage Detention'!$S41,'Sheet 1 - EXP'!$A:$A,0),'Export Demurrage Detention'!C$347),"")</f>
        <v/>
      </c>
      <c r="D41" s="39" t="str">
        <f>+IFERROR(INDEX('Sheet 1 - EXP'!$C:$W,MATCH('Export Demurrage Detention'!$S41,'Sheet 1 - EXP'!$A:$A,0),'Export Demurrage Detention'!D$347),"")</f>
        <v/>
      </c>
      <c r="E41" s="10" t="str">
        <f>+IFERROR(INDEX('Sheet 1 - EXP'!$C:$W,MATCH('Export Demurrage Detention'!$S41,'Sheet 1 - EXP'!$A:$A,0),'Export Demurrage Detention'!E$347),"")</f>
        <v/>
      </c>
      <c r="F41" s="10" t="str">
        <f>+IFERROR(INDEX('Sheet 1 - EXP'!$C:$W,MATCH('Export Demurrage Detention'!$S41,'Sheet 1 - EXP'!$A:$A,0),'Export Demurrage Detention'!F$347),"")</f>
        <v/>
      </c>
      <c r="G41" s="10" t="str">
        <f>+IFERROR(INDEX('Sheet 1 - EXP'!$C:$W,MATCH('Export Demurrage Detention'!$S41,'Sheet 1 - EXP'!$A:$A,0),'Export Demurrage Detention'!G$347),"")</f>
        <v/>
      </c>
      <c r="H41" s="10" t="str">
        <f>+IFERROR(INDEX('Sheet 1 - EXP'!$C:$W,MATCH('Export Demurrage Detention'!$S41,'Sheet 1 - EXP'!$A:$A,0),'Export Demurrage Detention'!H$347),"")</f>
        <v/>
      </c>
      <c r="I41" s="10" t="str">
        <f>+IFERROR(INDEX('Sheet 1 - EXP'!$C:$W,MATCH('Export Demurrage Detention'!$S41,'Sheet 1 - EXP'!$A:$A,0),'Export Demurrage Detention'!I$347),"")</f>
        <v/>
      </c>
      <c r="J41" s="10" t="str">
        <f>+IFERROR(INDEX('Sheet 1 - EXP'!$C:$W,MATCH('Export Demurrage Detention'!$S41,'Sheet 1 - EXP'!$A:$A,0),'Export Demurrage Detention'!J$347),"")</f>
        <v/>
      </c>
      <c r="K41" s="10" t="str">
        <f>+IFERROR(INDEX('Sheet 1 - EXP'!$C:$W,MATCH('Export Demurrage Detention'!$S41,'Sheet 1 - EXP'!$A:$A,0),'Export Demurrage Detention'!K$347),"")</f>
        <v/>
      </c>
      <c r="L41" s="10" t="str">
        <f>+IFERROR(INDEX('Sheet 1 - EXP'!$C:$W,MATCH('Export Demurrage Detention'!$S41,'Sheet 1 - EXP'!$A:$A,0),'Export Demurrage Detention'!L$347),"")</f>
        <v/>
      </c>
      <c r="M41" s="10" t="str">
        <f>+IFERROR(INDEX('Sheet 1 - EXP'!$C:$W,MATCH('Export Demurrage Detention'!$S41,'Sheet 1 - EXP'!$A:$A,0),'Export Demurrage Detention'!M$347),"")</f>
        <v/>
      </c>
      <c r="N41" s="10" t="str">
        <f>+IFERROR(INDEX('Sheet 1 - EXP'!$C:$W,MATCH('Export Demurrage Detention'!$S41,'Sheet 1 - EXP'!$A:$A,0),'Export Demurrage Detention'!N$347),"")</f>
        <v/>
      </c>
      <c r="O41" s="10" t="str">
        <f>+IFERROR(INDEX('Sheet 1 - EXP'!$C:$W,MATCH('Export Demurrage Detention'!$S41,'Sheet 1 - EXP'!$A:$A,0),'Export Demurrage Detention'!O$347),"")</f>
        <v/>
      </c>
      <c r="P41" s="10" t="str">
        <f>+IFERROR(INDEX('Sheet 1 - EXP'!$C:$W,MATCH('Export Demurrage Detention'!$S41,'Sheet 1 - EXP'!$A:$A,0),'Export Demurrage Detention'!P$347),"")</f>
        <v/>
      </c>
      <c r="Q41" s="10" t="str">
        <f>+IFERROR(INDEX('Sheet 1 - EXP'!$C:$W,MATCH('Export Demurrage Detention'!$S41,'Sheet 1 - EXP'!$A:$A,0),'Export Demurrage Detention'!Q$347),"")</f>
        <v/>
      </c>
      <c r="R41" s="14"/>
      <c r="S41" s="13">
        <v>33</v>
      </c>
    </row>
    <row r="42" spans="1:19">
      <c r="A42" s="10" t="str">
        <f>+IFERROR(INDEX('Sheet 1 - EXP'!$C:$W,MATCH('Export Demurrage Detention'!$S42,'Sheet 1 - EXP'!$A:$A,0),'Export Demurrage Detention'!A$347),"")</f>
        <v/>
      </c>
      <c r="B42" s="10" t="str">
        <f>+IFERROR(INDEX('Sheet 1 - EXP'!$C:$W,MATCH('Export Demurrage Detention'!$S42,'Sheet 1 - EXP'!$A:$A,0),'Export Demurrage Detention'!B$347),"")</f>
        <v/>
      </c>
      <c r="C42" s="39" t="str">
        <f>+IFERROR(INDEX('Sheet 1 - EXP'!$C:$W,MATCH('Export Demurrage Detention'!$S42,'Sheet 1 - EXP'!$A:$A,0),'Export Demurrage Detention'!C$347),"")</f>
        <v/>
      </c>
      <c r="D42" s="39" t="str">
        <f>+IFERROR(INDEX('Sheet 1 - EXP'!$C:$W,MATCH('Export Demurrage Detention'!$S42,'Sheet 1 - EXP'!$A:$A,0),'Export Demurrage Detention'!D$347),"")</f>
        <v/>
      </c>
      <c r="E42" s="10" t="str">
        <f>+IFERROR(INDEX('Sheet 1 - EXP'!$C:$W,MATCH('Export Demurrage Detention'!$S42,'Sheet 1 - EXP'!$A:$A,0),'Export Demurrage Detention'!E$347),"")</f>
        <v/>
      </c>
      <c r="F42" s="10" t="str">
        <f>+IFERROR(INDEX('Sheet 1 - EXP'!$C:$W,MATCH('Export Demurrage Detention'!$S42,'Sheet 1 - EXP'!$A:$A,0),'Export Demurrage Detention'!F$347),"")</f>
        <v/>
      </c>
      <c r="G42" s="10" t="str">
        <f>+IFERROR(INDEX('Sheet 1 - EXP'!$C:$W,MATCH('Export Demurrage Detention'!$S42,'Sheet 1 - EXP'!$A:$A,0),'Export Demurrage Detention'!G$347),"")</f>
        <v/>
      </c>
      <c r="H42" s="10" t="str">
        <f>+IFERROR(INDEX('Sheet 1 - EXP'!$C:$W,MATCH('Export Demurrage Detention'!$S42,'Sheet 1 - EXP'!$A:$A,0),'Export Demurrage Detention'!H$347),"")</f>
        <v/>
      </c>
      <c r="I42" s="10" t="str">
        <f>+IFERROR(INDEX('Sheet 1 - EXP'!$C:$W,MATCH('Export Demurrage Detention'!$S42,'Sheet 1 - EXP'!$A:$A,0),'Export Demurrage Detention'!I$347),"")</f>
        <v/>
      </c>
      <c r="J42" s="10" t="str">
        <f>+IFERROR(INDEX('Sheet 1 - EXP'!$C:$W,MATCH('Export Demurrage Detention'!$S42,'Sheet 1 - EXP'!$A:$A,0),'Export Demurrage Detention'!J$347),"")</f>
        <v/>
      </c>
      <c r="K42" s="10" t="str">
        <f>+IFERROR(INDEX('Sheet 1 - EXP'!$C:$W,MATCH('Export Demurrage Detention'!$S42,'Sheet 1 - EXP'!$A:$A,0),'Export Demurrage Detention'!K$347),"")</f>
        <v/>
      </c>
      <c r="L42" s="10" t="str">
        <f>+IFERROR(INDEX('Sheet 1 - EXP'!$C:$W,MATCH('Export Demurrage Detention'!$S42,'Sheet 1 - EXP'!$A:$A,0),'Export Demurrage Detention'!L$347),"")</f>
        <v/>
      </c>
      <c r="M42" s="10" t="str">
        <f>+IFERROR(INDEX('Sheet 1 - EXP'!$C:$W,MATCH('Export Demurrage Detention'!$S42,'Sheet 1 - EXP'!$A:$A,0),'Export Demurrage Detention'!M$347),"")</f>
        <v/>
      </c>
      <c r="N42" s="10" t="str">
        <f>+IFERROR(INDEX('Sheet 1 - EXP'!$C:$W,MATCH('Export Demurrage Detention'!$S42,'Sheet 1 - EXP'!$A:$A,0),'Export Demurrage Detention'!N$347),"")</f>
        <v/>
      </c>
      <c r="O42" s="10" t="str">
        <f>+IFERROR(INDEX('Sheet 1 - EXP'!$C:$W,MATCH('Export Demurrage Detention'!$S42,'Sheet 1 - EXP'!$A:$A,0),'Export Demurrage Detention'!O$347),"")</f>
        <v/>
      </c>
      <c r="P42" s="10" t="str">
        <f>+IFERROR(INDEX('Sheet 1 - EXP'!$C:$W,MATCH('Export Demurrage Detention'!$S42,'Sheet 1 - EXP'!$A:$A,0),'Export Demurrage Detention'!P$347),"")</f>
        <v/>
      </c>
      <c r="Q42" s="10" t="str">
        <f>+IFERROR(INDEX('Sheet 1 - EXP'!$C:$W,MATCH('Export Demurrage Detention'!$S42,'Sheet 1 - EXP'!$A:$A,0),'Export Demurrage Detention'!Q$347),"")</f>
        <v/>
      </c>
      <c r="R42" s="14"/>
      <c r="S42" s="13">
        <v>34</v>
      </c>
    </row>
    <row r="43" spans="1:19">
      <c r="A43" s="10" t="str">
        <f>+IFERROR(INDEX('Sheet 1 - EXP'!$C:$W,MATCH('Export Demurrage Detention'!$S43,'Sheet 1 - EXP'!$A:$A,0),'Export Demurrage Detention'!A$347),"")</f>
        <v/>
      </c>
      <c r="B43" s="10" t="str">
        <f>+IFERROR(INDEX('Sheet 1 - EXP'!$C:$W,MATCH('Export Demurrage Detention'!$S43,'Sheet 1 - EXP'!$A:$A,0),'Export Demurrage Detention'!B$347),"")</f>
        <v/>
      </c>
      <c r="C43" s="39" t="str">
        <f>+IFERROR(INDEX('Sheet 1 - EXP'!$C:$W,MATCH('Export Demurrage Detention'!$S43,'Sheet 1 - EXP'!$A:$A,0),'Export Demurrage Detention'!C$347),"")</f>
        <v/>
      </c>
      <c r="D43" s="39" t="str">
        <f>+IFERROR(INDEX('Sheet 1 - EXP'!$C:$W,MATCH('Export Demurrage Detention'!$S43,'Sheet 1 - EXP'!$A:$A,0),'Export Demurrage Detention'!D$347),"")</f>
        <v/>
      </c>
      <c r="E43" s="10" t="str">
        <f>+IFERROR(INDEX('Sheet 1 - EXP'!$C:$W,MATCH('Export Demurrage Detention'!$S43,'Sheet 1 - EXP'!$A:$A,0),'Export Demurrage Detention'!E$347),"")</f>
        <v/>
      </c>
      <c r="F43" s="10" t="str">
        <f>+IFERROR(INDEX('Sheet 1 - EXP'!$C:$W,MATCH('Export Demurrage Detention'!$S43,'Sheet 1 - EXP'!$A:$A,0),'Export Demurrage Detention'!F$347),"")</f>
        <v/>
      </c>
      <c r="G43" s="10" t="str">
        <f>+IFERROR(INDEX('Sheet 1 - EXP'!$C:$W,MATCH('Export Demurrage Detention'!$S43,'Sheet 1 - EXP'!$A:$A,0),'Export Demurrage Detention'!G$347),"")</f>
        <v/>
      </c>
      <c r="H43" s="10" t="str">
        <f>+IFERROR(INDEX('Sheet 1 - EXP'!$C:$W,MATCH('Export Demurrage Detention'!$S43,'Sheet 1 - EXP'!$A:$A,0),'Export Demurrage Detention'!H$347),"")</f>
        <v/>
      </c>
      <c r="I43" s="10" t="str">
        <f>+IFERROR(INDEX('Sheet 1 - EXP'!$C:$W,MATCH('Export Demurrage Detention'!$S43,'Sheet 1 - EXP'!$A:$A,0),'Export Demurrage Detention'!I$347),"")</f>
        <v/>
      </c>
      <c r="J43" s="10" t="str">
        <f>+IFERROR(INDEX('Sheet 1 - EXP'!$C:$W,MATCH('Export Demurrage Detention'!$S43,'Sheet 1 - EXP'!$A:$A,0),'Export Demurrage Detention'!J$347),"")</f>
        <v/>
      </c>
      <c r="K43" s="10" t="str">
        <f>+IFERROR(INDEX('Sheet 1 - EXP'!$C:$W,MATCH('Export Demurrage Detention'!$S43,'Sheet 1 - EXP'!$A:$A,0),'Export Demurrage Detention'!K$347),"")</f>
        <v/>
      </c>
      <c r="L43" s="10" t="str">
        <f>+IFERROR(INDEX('Sheet 1 - EXP'!$C:$W,MATCH('Export Demurrage Detention'!$S43,'Sheet 1 - EXP'!$A:$A,0),'Export Demurrage Detention'!L$347),"")</f>
        <v/>
      </c>
      <c r="M43" s="10" t="str">
        <f>+IFERROR(INDEX('Sheet 1 - EXP'!$C:$W,MATCH('Export Demurrage Detention'!$S43,'Sheet 1 - EXP'!$A:$A,0),'Export Demurrage Detention'!M$347),"")</f>
        <v/>
      </c>
      <c r="N43" s="10" t="str">
        <f>+IFERROR(INDEX('Sheet 1 - EXP'!$C:$W,MATCH('Export Demurrage Detention'!$S43,'Sheet 1 - EXP'!$A:$A,0),'Export Demurrage Detention'!N$347),"")</f>
        <v/>
      </c>
      <c r="O43" s="10" t="str">
        <f>+IFERROR(INDEX('Sheet 1 - EXP'!$C:$W,MATCH('Export Demurrage Detention'!$S43,'Sheet 1 - EXP'!$A:$A,0),'Export Demurrage Detention'!O$347),"")</f>
        <v/>
      </c>
      <c r="P43" s="10" t="str">
        <f>+IFERROR(INDEX('Sheet 1 - EXP'!$C:$W,MATCH('Export Demurrage Detention'!$S43,'Sheet 1 - EXP'!$A:$A,0),'Export Demurrage Detention'!P$347),"")</f>
        <v/>
      </c>
      <c r="Q43" s="10" t="str">
        <f>+IFERROR(INDEX('Sheet 1 - EXP'!$C:$W,MATCH('Export Demurrage Detention'!$S43,'Sheet 1 - EXP'!$A:$A,0),'Export Demurrage Detention'!Q$347),"")</f>
        <v/>
      </c>
      <c r="R43" s="14"/>
      <c r="S43" s="22">
        <v>35</v>
      </c>
    </row>
    <row r="44" spans="1:19">
      <c r="A44" s="10" t="str">
        <f>+IFERROR(INDEX('Sheet 1 - EXP'!$C:$W,MATCH('Export Demurrage Detention'!$S44,'Sheet 1 - EXP'!$A:$A,0),'Export Demurrage Detention'!A$347),"")</f>
        <v/>
      </c>
      <c r="B44" s="10" t="str">
        <f>+IFERROR(INDEX('Sheet 1 - EXP'!$C:$W,MATCH('Export Demurrage Detention'!$S44,'Sheet 1 - EXP'!$A:$A,0),'Export Demurrage Detention'!B$347),"")</f>
        <v/>
      </c>
      <c r="C44" s="39" t="str">
        <f>+IFERROR(INDEX('Sheet 1 - EXP'!$C:$W,MATCH('Export Demurrage Detention'!$S44,'Sheet 1 - EXP'!$A:$A,0),'Export Demurrage Detention'!C$347),"")</f>
        <v/>
      </c>
      <c r="D44" s="39" t="str">
        <f>+IFERROR(INDEX('Sheet 1 - EXP'!$C:$W,MATCH('Export Demurrage Detention'!$S44,'Sheet 1 - EXP'!$A:$A,0),'Export Demurrage Detention'!D$347),"")</f>
        <v/>
      </c>
      <c r="E44" s="10" t="str">
        <f>+IFERROR(INDEX('Sheet 1 - EXP'!$C:$W,MATCH('Export Demurrage Detention'!$S44,'Sheet 1 - EXP'!$A:$A,0),'Export Demurrage Detention'!E$347),"")</f>
        <v/>
      </c>
      <c r="F44" s="10" t="str">
        <f>+IFERROR(INDEX('Sheet 1 - EXP'!$C:$W,MATCH('Export Demurrage Detention'!$S44,'Sheet 1 - EXP'!$A:$A,0),'Export Demurrage Detention'!F$347),"")</f>
        <v/>
      </c>
      <c r="G44" s="10" t="str">
        <f>+IFERROR(INDEX('Sheet 1 - EXP'!$C:$W,MATCH('Export Demurrage Detention'!$S44,'Sheet 1 - EXP'!$A:$A,0),'Export Demurrage Detention'!G$347),"")</f>
        <v/>
      </c>
      <c r="H44" s="10" t="str">
        <f>+IFERROR(INDEX('Sheet 1 - EXP'!$C:$W,MATCH('Export Demurrage Detention'!$S44,'Sheet 1 - EXP'!$A:$A,0),'Export Demurrage Detention'!H$347),"")</f>
        <v/>
      </c>
      <c r="I44" s="10" t="str">
        <f>+IFERROR(INDEX('Sheet 1 - EXP'!$C:$W,MATCH('Export Demurrage Detention'!$S44,'Sheet 1 - EXP'!$A:$A,0),'Export Demurrage Detention'!I$347),"")</f>
        <v/>
      </c>
      <c r="J44" s="10" t="str">
        <f>+IFERROR(INDEX('Sheet 1 - EXP'!$C:$W,MATCH('Export Demurrage Detention'!$S44,'Sheet 1 - EXP'!$A:$A,0),'Export Demurrage Detention'!J$347),"")</f>
        <v/>
      </c>
      <c r="K44" s="10" t="str">
        <f>+IFERROR(INDEX('Sheet 1 - EXP'!$C:$W,MATCH('Export Demurrage Detention'!$S44,'Sheet 1 - EXP'!$A:$A,0),'Export Demurrage Detention'!K$347),"")</f>
        <v/>
      </c>
      <c r="L44" s="10" t="str">
        <f>+IFERROR(INDEX('Sheet 1 - EXP'!$C:$W,MATCH('Export Demurrage Detention'!$S44,'Sheet 1 - EXP'!$A:$A,0),'Export Demurrage Detention'!L$347),"")</f>
        <v/>
      </c>
      <c r="M44" s="10" t="str">
        <f>+IFERROR(INDEX('Sheet 1 - EXP'!$C:$W,MATCH('Export Demurrage Detention'!$S44,'Sheet 1 - EXP'!$A:$A,0),'Export Demurrage Detention'!M$347),"")</f>
        <v/>
      </c>
      <c r="N44" s="10" t="str">
        <f>+IFERROR(INDEX('Sheet 1 - EXP'!$C:$W,MATCH('Export Demurrage Detention'!$S44,'Sheet 1 - EXP'!$A:$A,0),'Export Demurrage Detention'!N$347),"")</f>
        <v/>
      </c>
      <c r="O44" s="10" t="str">
        <f>+IFERROR(INDEX('Sheet 1 - EXP'!$C:$W,MATCH('Export Demurrage Detention'!$S44,'Sheet 1 - EXP'!$A:$A,0),'Export Demurrage Detention'!O$347),"")</f>
        <v/>
      </c>
      <c r="P44" s="10" t="str">
        <f>+IFERROR(INDEX('Sheet 1 - EXP'!$C:$W,MATCH('Export Demurrage Detention'!$S44,'Sheet 1 - EXP'!$A:$A,0),'Export Demurrage Detention'!P$347),"")</f>
        <v/>
      </c>
      <c r="Q44" s="10" t="str">
        <f>+IFERROR(INDEX('Sheet 1 - EXP'!$C:$W,MATCH('Export Demurrage Detention'!$S44,'Sheet 1 - EXP'!$A:$A,0),'Export Demurrage Detention'!Q$347),"")</f>
        <v/>
      </c>
      <c r="R44" s="14"/>
      <c r="S44" s="13">
        <v>36</v>
      </c>
    </row>
    <row r="45" spans="1:19">
      <c r="A45" s="10" t="str">
        <f>+IFERROR(INDEX('Sheet 1 - EXP'!$C:$W,MATCH('Export Demurrage Detention'!$S45,'Sheet 1 - EXP'!$A:$A,0),'Export Demurrage Detention'!A$347),"")</f>
        <v/>
      </c>
      <c r="B45" s="10" t="str">
        <f>+IFERROR(INDEX('Sheet 1 - EXP'!$C:$W,MATCH('Export Demurrage Detention'!$S45,'Sheet 1 - EXP'!$A:$A,0),'Export Demurrage Detention'!B$347),"")</f>
        <v/>
      </c>
      <c r="C45" s="39" t="str">
        <f>+IFERROR(INDEX('Sheet 1 - EXP'!$C:$W,MATCH('Export Demurrage Detention'!$S45,'Sheet 1 - EXP'!$A:$A,0),'Export Demurrage Detention'!C$347),"")</f>
        <v/>
      </c>
      <c r="D45" s="39" t="str">
        <f>+IFERROR(INDEX('Sheet 1 - EXP'!$C:$W,MATCH('Export Demurrage Detention'!$S45,'Sheet 1 - EXP'!$A:$A,0),'Export Demurrage Detention'!D$347),"")</f>
        <v/>
      </c>
      <c r="E45" s="10" t="str">
        <f>+IFERROR(INDEX('Sheet 1 - EXP'!$C:$W,MATCH('Export Demurrage Detention'!$S45,'Sheet 1 - EXP'!$A:$A,0),'Export Demurrage Detention'!E$347),"")</f>
        <v/>
      </c>
      <c r="F45" s="10" t="str">
        <f>+IFERROR(INDEX('Sheet 1 - EXP'!$C:$W,MATCH('Export Demurrage Detention'!$S45,'Sheet 1 - EXP'!$A:$A,0),'Export Demurrage Detention'!F$347),"")</f>
        <v/>
      </c>
      <c r="G45" s="10" t="str">
        <f>+IFERROR(INDEX('Sheet 1 - EXP'!$C:$W,MATCH('Export Demurrage Detention'!$S45,'Sheet 1 - EXP'!$A:$A,0),'Export Demurrage Detention'!G$347),"")</f>
        <v/>
      </c>
      <c r="H45" s="10" t="str">
        <f>+IFERROR(INDEX('Sheet 1 - EXP'!$C:$W,MATCH('Export Demurrage Detention'!$S45,'Sheet 1 - EXP'!$A:$A,0),'Export Demurrage Detention'!H$347),"")</f>
        <v/>
      </c>
      <c r="I45" s="10" t="str">
        <f>+IFERROR(INDEX('Sheet 1 - EXP'!$C:$W,MATCH('Export Demurrage Detention'!$S45,'Sheet 1 - EXP'!$A:$A,0),'Export Demurrage Detention'!I$347),"")</f>
        <v/>
      </c>
      <c r="J45" s="10" t="str">
        <f>+IFERROR(INDEX('Sheet 1 - EXP'!$C:$W,MATCH('Export Demurrage Detention'!$S45,'Sheet 1 - EXP'!$A:$A,0),'Export Demurrage Detention'!J$347),"")</f>
        <v/>
      </c>
      <c r="K45" s="10" t="str">
        <f>+IFERROR(INDEX('Sheet 1 - EXP'!$C:$W,MATCH('Export Demurrage Detention'!$S45,'Sheet 1 - EXP'!$A:$A,0),'Export Demurrage Detention'!K$347),"")</f>
        <v/>
      </c>
      <c r="L45" s="10" t="str">
        <f>+IFERROR(INDEX('Sheet 1 - EXP'!$C:$W,MATCH('Export Demurrage Detention'!$S45,'Sheet 1 - EXP'!$A:$A,0),'Export Demurrage Detention'!L$347),"")</f>
        <v/>
      </c>
      <c r="M45" s="10" t="str">
        <f>+IFERROR(INDEX('Sheet 1 - EXP'!$C:$W,MATCH('Export Demurrage Detention'!$S45,'Sheet 1 - EXP'!$A:$A,0),'Export Demurrage Detention'!M$347),"")</f>
        <v/>
      </c>
      <c r="N45" s="10" t="str">
        <f>+IFERROR(INDEX('Sheet 1 - EXP'!$C:$W,MATCH('Export Demurrage Detention'!$S45,'Sheet 1 - EXP'!$A:$A,0),'Export Demurrage Detention'!N$347),"")</f>
        <v/>
      </c>
      <c r="O45" s="10" t="str">
        <f>+IFERROR(INDEX('Sheet 1 - EXP'!$C:$W,MATCH('Export Demurrage Detention'!$S45,'Sheet 1 - EXP'!$A:$A,0),'Export Demurrage Detention'!O$347),"")</f>
        <v/>
      </c>
      <c r="P45" s="10" t="str">
        <f>+IFERROR(INDEX('Sheet 1 - EXP'!$C:$W,MATCH('Export Demurrage Detention'!$S45,'Sheet 1 - EXP'!$A:$A,0),'Export Demurrage Detention'!P$347),"")</f>
        <v/>
      </c>
      <c r="Q45" s="10" t="str">
        <f>+IFERROR(INDEX('Sheet 1 - EXP'!$C:$W,MATCH('Export Demurrage Detention'!$S45,'Sheet 1 - EXP'!$A:$A,0),'Export Demurrage Detention'!Q$347),"")</f>
        <v/>
      </c>
      <c r="R45" s="14"/>
      <c r="S45" s="13">
        <v>37</v>
      </c>
    </row>
    <row r="46" spans="1:19">
      <c r="A46" s="10" t="str">
        <f>+IFERROR(INDEX('Sheet 1 - EXP'!$C:$W,MATCH('Export Demurrage Detention'!$S46,'Sheet 1 - EXP'!$A:$A,0),'Export Demurrage Detention'!A$347),"")</f>
        <v/>
      </c>
      <c r="B46" s="10" t="str">
        <f>+IFERROR(INDEX('Sheet 1 - EXP'!$C:$W,MATCH('Export Demurrage Detention'!$S46,'Sheet 1 - EXP'!$A:$A,0),'Export Demurrage Detention'!B$347),"")</f>
        <v/>
      </c>
      <c r="C46" s="39" t="str">
        <f>+IFERROR(INDEX('Sheet 1 - EXP'!$C:$W,MATCH('Export Demurrage Detention'!$S46,'Sheet 1 - EXP'!$A:$A,0),'Export Demurrage Detention'!C$347),"")</f>
        <v/>
      </c>
      <c r="D46" s="39" t="str">
        <f>+IFERROR(INDEX('Sheet 1 - EXP'!$C:$W,MATCH('Export Demurrage Detention'!$S46,'Sheet 1 - EXP'!$A:$A,0),'Export Demurrage Detention'!D$347),"")</f>
        <v/>
      </c>
      <c r="E46" s="10" t="str">
        <f>+IFERROR(INDEX('Sheet 1 - EXP'!$C:$W,MATCH('Export Demurrage Detention'!$S46,'Sheet 1 - EXP'!$A:$A,0),'Export Demurrage Detention'!E$347),"")</f>
        <v/>
      </c>
      <c r="F46" s="10" t="str">
        <f>+IFERROR(INDEX('Sheet 1 - EXP'!$C:$W,MATCH('Export Demurrage Detention'!$S46,'Sheet 1 - EXP'!$A:$A,0),'Export Demurrage Detention'!F$347),"")</f>
        <v/>
      </c>
      <c r="G46" s="10" t="str">
        <f>+IFERROR(INDEX('Sheet 1 - EXP'!$C:$W,MATCH('Export Demurrage Detention'!$S46,'Sheet 1 - EXP'!$A:$A,0),'Export Demurrage Detention'!G$347),"")</f>
        <v/>
      </c>
      <c r="H46" s="10" t="str">
        <f>+IFERROR(INDEX('Sheet 1 - EXP'!$C:$W,MATCH('Export Demurrage Detention'!$S46,'Sheet 1 - EXP'!$A:$A,0),'Export Demurrage Detention'!H$347),"")</f>
        <v/>
      </c>
      <c r="I46" s="10" t="str">
        <f>+IFERROR(INDEX('Sheet 1 - EXP'!$C:$W,MATCH('Export Demurrage Detention'!$S46,'Sheet 1 - EXP'!$A:$A,0),'Export Demurrage Detention'!I$347),"")</f>
        <v/>
      </c>
      <c r="J46" s="10" t="str">
        <f>+IFERROR(INDEX('Sheet 1 - EXP'!$C:$W,MATCH('Export Demurrage Detention'!$S46,'Sheet 1 - EXP'!$A:$A,0),'Export Demurrage Detention'!J$347),"")</f>
        <v/>
      </c>
      <c r="K46" s="10" t="str">
        <f>+IFERROR(INDEX('Sheet 1 - EXP'!$C:$W,MATCH('Export Demurrage Detention'!$S46,'Sheet 1 - EXP'!$A:$A,0),'Export Demurrage Detention'!K$347),"")</f>
        <v/>
      </c>
      <c r="L46" s="10" t="str">
        <f>+IFERROR(INDEX('Sheet 1 - EXP'!$C:$W,MATCH('Export Demurrage Detention'!$S46,'Sheet 1 - EXP'!$A:$A,0),'Export Demurrage Detention'!L$347),"")</f>
        <v/>
      </c>
      <c r="M46" s="10" t="str">
        <f>+IFERROR(INDEX('Sheet 1 - EXP'!$C:$W,MATCH('Export Demurrage Detention'!$S46,'Sheet 1 - EXP'!$A:$A,0),'Export Demurrage Detention'!M$347),"")</f>
        <v/>
      </c>
      <c r="N46" s="10" t="str">
        <f>+IFERROR(INDEX('Sheet 1 - EXP'!$C:$W,MATCH('Export Demurrage Detention'!$S46,'Sheet 1 - EXP'!$A:$A,0),'Export Demurrage Detention'!N$347),"")</f>
        <v/>
      </c>
      <c r="O46" s="10" t="str">
        <f>+IFERROR(INDEX('Sheet 1 - EXP'!$C:$W,MATCH('Export Demurrage Detention'!$S46,'Sheet 1 - EXP'!$A:$A,0),'Export Demurrage Detention'!O$347),"")</f>
        <v/>
      </c>
      <c r="P46" s="10" t="str">
        <f>+IFERROR(INDEX('Sheet 1 - EXP'!$C:$W,MATCH('Export Demurrage Detention'!$S46,'Sheet 1 - EXP'!$A:$A,0),'Export Demurrage Detention'!P$347),"")</f>
        <v/>
      </c>
      <c r="Q46" s="10" t="str">
        <f>+IFERROR(INDEX('Sheet 1 - EXP'!$C:$W,MATCH('Export Demurrage Detention'!$S46,'Sheet 1 - EXP'!$A:$A,0),'Export Demurrage Detention'!Q$347),"")</f>
        <v/>
      </c>
      <c r="R46" s="14"/>
      <c r="S46" s="22">
        <v>38</v>
      </c>
    </row>
    <row r="47" spans="1:19">
      <c r="A47" s="10" t="str">
        <f>+IFERROR(INDEX('Sheet 1 - EXP'!$C:$W,MATCH('Export Demurrage Detention'!$S47,'Sheet 1 - EXP'!$A:$A,0),'Export Demurrage Detention'!A$347),"")</f>
        <v/>
      </c>
      <c r="B47" s="10" t="str">
        <f>+IFERROR(INDEX('Sheet 1 - EXP'!$C:$W,MATCH('Export Demurrage Detention'!$S47,'Sheet 1 - EXP'!$A:$A,0),'Export Demurrage Detention'!B$347),"")</f>
        <v/>
      </c>
      <c r="C47" s="39" t="str">
        <f>+IFERROR(INDEX('Sheet 1 - EXP'!$C:$W,MATCH('Export Demurrage Detention'!$S47,'Sheet 1 - EXP'!$A:$A,0),'Export Demurrage Detention'!C$347),"")</f>
        <v/>
      </c>
      <c r="D47" s="39" t="str">
        <f>+IFERROR(INDEX('Sheet 1 - EXP'!$C:$W,MATCH('Export Demurrage Detention'!$S47,'Sheet 1 - EXP'!$A:$A,0),'Export Demurrage Detention'!D$347),"")</f>
        <v/>
      </c>
      <c r="E47" s="10" t="str">
        <f>+IFERROR(INDEX('Sheet 1 - EXP'!$C:$W,MATCH('Export Demurrage Detention'!$S47,'Sheet 1 - EXP'!$A:$A,0),'Export Demurrage Detention'!E$347),"")</f>
        <v/>
      </c>
      <c r="F47" s="10" t="str">
        <f>+IFERROR(INDEX('Sheet 1 - EXP'!$C:$W,MATCH('Export Demurrage Detention'!$S47,'Sheet 1 - EXP'!$A:$A,0),'Export Demurrage Detention'!F$347),"")</f>
        <v/>
      </c>
      <c r="G47" s="10" t="str">
        <f>+IFERROR(INDEX('Sheet 1 - EXP'!$C:$W,MATCH('Export Demurrage Detention'!$S47,'Sheet 1 - EXP'!$A:$A,0),'Export Demurrage Detention'!G$347),"")</f>
        <v/>
      </c>
      <c r="H47" s="10" t="str">
        <f>+IFERROR(INDEX('Sheet 1 - EXP'!$C:$W,MATCH('Export Demurrage Detention'!$S47,'Sheet 1 - EXP'!$A:$A,0),'Export Demurrage Detention'!H$347),"")</f>
        <v/>
      </c>
      <c r="I47" s="10" t="str">
        <f>+IFERROR(INDEX('Sheet 1 - EXP'!$C:$W,MATCH('Export Demurrage Detention'!$S47,'Sheet 1 - EXP'!$A:$A,0),'Export Demurrage Detention'!I$347),"")</f>
        <v/>
      </c>
      <c r="J47" s="10" t="str">
        <f>+IFERROR(INDEX('Sheet 1 - EXP'!$C:$W,MATCH('Export Demurrage Detention'!$S47,'Sheet 1 - EXP'!$A:$A,0),'Export Demurrage Detention'!J$347),"")</f>
        <v/>
      </c>
      <c r="K47" s="10" t="str">
        <f>+IFERROR(INDEX('Sheet 1 - EXP'!$C:$W,MATCH('Export Demurrage Detention'!$S47,'Sheet 1 - EXP'!$A:$A,0),'Export Demurrage Detention'!K$347),"")</f>
        <v/>
      </c>
      <c r="L47" s="10" t="str">
        <f>+IFERROR(INDEX('Sheet 1 - EXP'!$C:$W,MATCH('Export Demurrage Detention'!$S47,'Sheet 1 - EXP'!$A:$A,0),'Export Demurrage Detention'!L$347),"")</f>
        <v/>
      </c>
      <c r="M47" s="10" t="str">
        <f>+IFERROR(INDEX('Sheet 1 - EXP'!$C:$W,MATCH('Export Demurrage Detention'!$S47,'Sheet 1 - EXP'!$A:$A,0),'Export Demurrage Detention'!M$347),"")</f>
        <v/>
      </c>
      <c r="N47" s="10" t="str">
        <f>+IFERROR(INDEX('Sheet 1 - EXP'!$C:$W,MATCH('Export Demurrage Detention'!$S47,'Sheet 1 - EXP'!$A:$A,0),'Export Demurrage Detention'!N$347),"")</f>
        <v/>
      </c>
      <c r="O47" s="10" t="str">
        <f>+IFERROR(INDEX('Sheet 1 - EXP'!$C:$W,MATCH('Export Demurrage Detention'!$S47,'Sheet 1 - EXP'!$A:$A,0),'Export Demurrage Detention'!O$347),"")</f>
        <v/>
      </c>
      <c r="P47" s="10" t="str">
        <f>+IFERROR(INDEX('Sheet 1 - EXP'!$C:$W,MATCH('Export Demurrage Detention'!$S47,'Sheet 1 - EXP'!$A:$A,0),'Export Demurrage Detention'!P$347),"")</f>
        <v/>
      </c>
      <c r="Q47" s="10" t="str">
        <f>+IFERROR(INDEX('Sheet 1 - EXP'!$C:$W,MATCH('Export Demurrage Detention'!$S47,'Sheet 1 - EXP'!$A:$A,0),'Export Demurrage Detention'!Q$347),"")</f>
        <v/>
      </c>
      <c r="R47" s="14"/>
      <c r="S47" s="13">
        <v>39</v>
      </c>
    </row>
    <row r="48" spans="1:19">
      <c r="A48" s="10" t="str">
        <f>+IFERROR(INDEX('Sheet 1 - EXP'!$C:$W,MATCH('Export Demurrage Detention'!$S48,'Sheet 1 - EXP'!$A:$A,0),'Export Demurrage Detention'!A$347),"")</f>
        <v/>
      </c>
      <c r="B48" s="10" t="str">
        <f>+IFERROR(INDEX('Sheet 1 - EXP'!$C:$W,MATCH('Export Demurrage Detention'!$S48,'Sheet 1 - EXP'!$A:$A,0),'Export Demurrage Detention'!B$347),"")</f>
        <v/>
      </c>
      <c r="C48" s="39" t="str">
        <f>+IFERROR(INDEX('Sheet 1 - EXP'!$C:$W,MATCH('Export Demurrage Detention'!$S48,'Sheet 1 - EXP'!$A:$A,0),'Export Demurrage Detention'!C$347),"")</f>
        <v/>
      </c>
      <c r="D48" s="39" t="str">
        <f>+IFERROR(INDEX('Sheet 1 - EXP'!$C:$W,MATCH('Export Demurrage Detention'!$S48,'Sheet 1 - EXP'!$A:$A,0),'Export Demurrage Detention'!D$347),"")</f>
        <v/>
      </c>
      <c r="E48" s="10" t="str">
        <f>+IFERROR(INDEX('Sheet 1 - EXP'!$C:$W,MATCH('Export Demurrage Detention'!$S48,'Sheet 1 - EXP'!$A:$A,0),'Export Demurrage Detention'!E$347),"")</f>
        <v/>
      </c>
      <c r="F48" s="10" t="str">
        <f>+IFERROR(INDEX('Sheet 1 - EXP'!$C:$W,MATCH('Export Demurrage Detention'!$S48,'Sheet 1 - EXP'!$A:$A,0),'Export Demurrage Detention'!F$347),"")</f>
        <v/>
      </c>
      <c r="G48" s="10" t="str">
        <f>+IFERROR(INDEX('Sheet 1 - EXP'!$C:$W,MATCH('Export Demurrage Detention'!$S48,'Sheet 1 - EXP'!$A:$A,0),'Export Demurrage Detention'!G$347),"")</f>
        <v/>
      </c>
      <c r="H48" s="10" t="str">
        <f>+IFERROR(INDEX('Sheet 1 - EXP'!$C:$W,MATCH('Export Demurrage Detention'!$S48,'Sheet 1 - EXP'!$A:$A,0),'Export Demurrage Detention'!H$347),"")</f>
        <v/>
      </c>
      <c r="I48" s="10" t="str">
        <f>+IFERROR(INDEX('Sheet 1 - EXP'!$C:$W,MATCH('Export Demurrage Detention'!$S48,'Sheet 1 - EXP'!$A:$A,0),'Export Demurrage Detention'!I$347),"")</f>
        <v/>
      </c>
      <c r="J48" s="10" t="str">
        <f>+IFERROR(INDEX('Sheet 1 - EXP'!$C:$W,MATCH('Export Demurrage Detention'!$S48,'Sheet 1 - EXP'!$A:$A,0),'Export Demurrage Detention'!J$347),"")</f>
        <v/>
      </c>
      <c r="K48" s="10" t="str">
        <f>+IFERROR(INDEX('Sheet 1 - EXP'!$C:$W,MATCH('Export Demurrage Detention'!$S48,'Sheet 1 - EXP'!$A:$A,0),'Export Demurrage Detention'!K$347),"")</f>
        <v/>
      </c>
      <c r="L48" s="10" t="str">
        <f>+IFERROR(INDEX('Sheet 1 - EXP'!$C:$W,MATCH('Export Demurrage Detention'!$S48,'Sheet 1 - EXP'!$A:$A,0),'Export Demurrage Detention'!L$347),"")</f>
        <v/>
      </c>
      <c r="M48" s="10" t="str">
        <f>+IFERROR(INDEX('Sheet 1 - EXP'!$C:$W,MATCH('Export Demurrage Detention'!$S48,'Sheet 1 - EXP'!$A:$A,0),'Export Demurrage Detention'!M$347),"")</f>
        <v/>
      </c>
      <c r="N48" s="10" t="str">
        <f>+IFERROR(INDEX('Sheet 1 - EXP'!$C:$W,MATCH('Export Demurrage Detention'!$S48,'Sheet 1 - EXP'!$A:$A,0),'Export Demurrage Detention'!N$347),"")</f>
        <v/>
      </c>
      <c r="O48" s="10" t="str">
        <f>+IFERROR(INDEX('Sheet 1 - EXP'!$C:$W,MATCH('Export Demurrage Detention'!$S48,'Sheet 1 - EXP'!$A:$A,0),'Export Demurrage Detention'!O$347),"")</f>
        <v/>
      </c>
      <c r="P48" s="10" t="str">
        <f>+IFERROR(INDEX('Sheet 1 - EXP'!$C:$W,MATCH('Export Demurrage Detention'!$S48,'Sheet 1 - EXP'!$A:$A,0),'Export Demurrage Detention'!P$347),"")</f>
        <v/>
      </c>
      <c r="Q48" s="10" t="str">
        <f>+IFERROR(INDEX('Sheet 1 - EXP'!$C:$W,MATCH('Export Demurrage Detention'!$S48,'Sheet 1 - EXP'!$A:$A,0),'Export Demurrage Detention'!Q$347),"")</f>
        <v/>
      </c>
      <c r="R48" s="14"/>
      <c r="S48" s="13">
        <v>40</v>
      </c>
    </row>
    <row r="49" spans="1:19">
      <c r="A49" s="10" t="str">
        <f>+IFERROR(INDEX('Sheet 1 - EXP'!$C:$W,MATCH('Export Demurrage Detention'!$S49,'Sheet 1 - EXP'!$A:$A,0),'Export Demurrage Detention'!A$347),"")</f>
        <v/>
      </c>
      <c r="B49" s="10" t="str">
        <f>+IFERROR(INDEX('Sheet 1 - EXP'!$C:$W,MATCH('Export Demurrage Detention'!$S49,'Sheet 1 - EXP'!$A:$A,0),'Export Demurrage Detention'!B$347),"")</f>
        <v/>
      </c>
      <c r="C49" s="39" t="str">
        <f>+IFERROR(INDEX('Sheet 1 - EXP'!$C:$W,MATCH('Export Demurrage Detention'!$S49,'Sheet 1 - EXP'!$A:$A,0),'Export Demurrage Detention'!C$347),"")</f>
        <v/>
      </c>
      <c r="D49" s="39" t="str">
        <f>+IFERROR(INDEX('Sheet 1 - EXP'!$C:$W,MATCH('Export Demurrage Detention'!$S49,'Sheet 1 - EXP'!$A:$A,0),'Export Demurrage Detention'!D$347),"")</f>
        <v/>
      </c>
      <c r="E49" s="10" t="str">
        <f>+IFERROR(INDEX('Sheet 1 - EXP'!$C:$W,MATCH('Export Demurrage Detention'!$S49,'Sheet 1 - EXP'!$A:$A,0),'Export Demurrage Detention'!E$347),"")</f>
        <v/>
      </c>
      <c r="F49" s="10" t="str">
        <f>+IFERROR(INDEX('Sheet 1 - EXP'!$C:$W,MATCH('Export Demurrage Detention'!$S49,'Sheet 1 - EXP'!$A:$A,0),'Export Demurrage Detention'!F$347),"")</f>
        <v/>
      </c>
      <c r="G49" s="10" t="str">
        <f>+IFERROR(INDEX('Sheet 1 - EXP'!$C:$W,MATCH('Export Demurrage Detention'!$S49,'Sheet 1 - EXP'!$A:$A,0),'Export Demurrage Detention'!G$347),"")</f>
        <v/>
      </c>
      <c r="H49" s="10" t="str">
        <f>+IFERROR(INDEX('Sheet 1 - EXP'!$C:$W,MATCH('Export Demurrage Detention'!$S49,'Sheet 1 - EXP'!$A:$A,0),'Export Demurrage Detention'!H$347),"")</f>
        <v/>
      </c>
      <c r="I49" s="10" t="str">
        <f>+IFERROR(INDEX('Sheet 1 - EXP'!$C:$W,MATCH('Export Demurrage Detention'!$S49,'Sheet 1 - EXP'!$A:$A,0),'Export Demurrage Detention'!I$347),"")</f>
        <v/>
      </c>
      <c r="J49" s="10" t="str">
        <f>+IFERROR(INDEX('Sheet 1 - EXP'!$C:$W,MATCH('Export Demurrage Detention'!$S49,'Sheet 1 - EXP'!$A:$A,0),'Export Demurrage Detention'!J$347),"")</f>
        <v/>
      </c>
      <c r="K49" s="10" t="str">
        <f>+IFERROR(INDEX('Sheet 1 - EXP'!$C:$W,MATCH('Export Demurrage Detention'!$S49,'Sheet 1 - EXP'!$A:$A,0),'Export Demurrage Detention'!K$347),"")</f>
        <v/>
      </c>
      <c r="L49" s="10" t="str">
        <f>+IFERROR(INDEX('Sheet 1 - EXP'!$C:$W,MATCH('Export Demurrage Detention'!$S49,'Sheet 1 - EXP'!$A:$A,0),'Export Demurrage Detention'!L$347),"")</f>
        <v/>
      </c>
      <c r="M49" s="10" t="str">
        <f>+IFERROR(INDEX('Sheet 1 - EXP'!$C:$W,MATCH('Export Demurrage Detention'!$S49,'Sheet 1 - EXP'!$A:$A,0),'Export Demurrage Detention'!M$347),"")</f>
        <v/>
      </c>
      <c r="N49" s="10" t="str">
        <f>+IFERROR(INDEX('Sheet 1 - EXP'!$C:$W,MATCH('Export Demurrage Detention'!$S49,'Sheet 1 - EXP'!$A:$A,0),'Export Demurrage Detention'!N$347),"")</f>
        <v/>
      </c>
      <c r="O49" s="10" t="str">
        <f>+IFERROR(INDEX('Sheet 1 - EXP'!$C:$W,MATCH('Export Demurrage Detention'!$S49,'Sheet 1 - EXP'!$A:$A,0),'Export Demurrage Detention'!O$347),"")</f>
        <v/>
      </c>
      <c r="P49" s="10" t="str">
        <f>+IFERROR(INDEX('Sheet 1 - EXP'!$C:$W,MATCH('Export Demurrage Detention'!$S49,'Sheet 1 - EXP'!$A:$A,0),'Export Demurrage Detention'!P$347),"")</f>
        <v/>
      </c>
      <c r="Q49" s="10" t="str">
        <f>+IFERROR(INDEX('Sheet 1 - EXP'!$C:$W,MATCH('Export Demurrage Detention'!$S49,'Sheet 1 - EXP'!$A:$A,0),'Export Demurrage Detention'!Q$347),"")</f>
        <v/>
      </c>
      <c r="R49" s="14"/>
      <c r="S49" s="22">
        <v>41</v>
      </c>
    </row>
    <row r="50" spans="1:19">
      <c r="A50" s="10" t="str">
        <f>+IFERROR(INDEX('Sheet 1 - EXP'!$C:$W,MATCH('Export Demurrage Detention'!$S50,'Sheet 1 - EXP'!$A:$A,0),'Export Demurrage Detention'!A$347),"")</f>
        <v/>
      </c>
      <c r="B50" s="10" t="str">
        <f>+IFERROR(INDEX('Sheet 1 - EXP'!$C:$W,MATCH('Export Demurrage Detention'!$S50,'Sheet 1 - EXP'!$A:$A,0),'Export Demurrage Detention'!B$347),"")</f>
        <v/>
      </c>
      <c r="C50" s="39" t="str">
        <f>+IFERROR(INDEX('Sheet 1 - EXP'!$C:$W,MATCH('Export Demurrage Detention'!$S50,'Sheet 1 - EXP'!$A:$A,0),'Export Demurrage Detention'!C$347),"")</f>
        <v/>
      </c>
      <c r="D50" s="39" t="str">
        <f>+IFERROR(INDEX('Sheet 1 - EXP'!$C:$W,MATCH('Export Demurrage Detention'!$S50,'Sheet 1 - EXP'!$A:$A,0),'Export Demurrage Detention'!D$347),"")</f>
        <v/>
      </c>
      <c r="E50" s="10" t="str">
        <f>+IFERROR(INDEX('Sheet 1 - EXP'!$C:$W,MATCH('Export Demurrage Detention'!$S50,'Sheet 1 - EXP'!$A:$A,0),'Export Demurrage Detention'!E$347),"")</f>
        <v/>
      </c>
      <c r="F50" s="10" t="str">
        <f>+IFERROR(INDEX('Sheet 1 - EXP'!$C:$W,MATCH('Export Demurrage Detention'!$S50,'Sheet 1 - EXP'!$A:$A,0),'Export Demurrage Detention'!F$347),"")</f>
        <v/>
      </c>
      <c r="G50" s="10" t="str">
        <f>+IFERROR(INDEX('Sheet 1 - EXP'!$C:$W,MATCH('Export Demurrage Detention'!$S50,'Sheet 1 - EXP'!$A:$A,0),'Export Demurrage Detention'!G$347),"")</f>
        <v/>
      </c>
      <c r="H50" s="10" t="str">
        <f>+IFERROR(INDEX('Sheet 1 - EXP'!$C:$W,MATCH('Export Demurrage Detention'!$S50,'Sheet 1 - EXP'!$A:$A,0),'Export Demurrage Detention'!H$347),"")</f>
        <v/>
      </c>
      <c r="I50" s="10" t="str">
        <f>+IFERROR(INDEX('Sheet 1 - EXP'!$C:$W,MATCH('Export Demurrage Detention'!$S50,'Sheet 1 - EXP'!$A:$A,0),'Export Demurrage Detention'!I$347),"")</f>
        <v/>
      </c>
      <c r="J50" s="10" t="str">
        <f>+IFERROR(INDEX('Sheet 1 - EXP'!$C:$W,MATCH('Export Demurrage Detention'!$S50,'Sheet 1 - EXP'!$A:$A,0),'Export Demurrage Detention'!J$347),"")</f>
        <v/>
      </c>
      <c r="K50" s="10" t="str">
        <f>+IFERROR(INDEX('Sheet 1 - EXP'!$C:$W,MATCH('Export Demurrage Detention'!$S50,'Sheet 1 - EXP'!$A:$A,0),'Export Demurrage Detention'!K$347),"")</f>
        <v/>
      </c>
      <c r="L50" s="10" t="str">
        <f>+IFERROR(INDEX('Sheet 1 - EXP'!$C:$W,MATCH('Export Demurrage Detention'!$S50,'Sheet 1 - EXP'!$A:$A,0),'Export Demurrage Detention'!L$347),"")</f>
        <v/>
      </c>
      <c r="M50" s="10" t="str">
        <f>+IFERROR(INDEX('Sheet 1 - EXP'!$C:$W,MATCH('Export Demurrage Detention'!$S50,'Sheet 1 - EXP'!$A:$A,0),'Export Demurrage Detention'!M$347),"")</f>
        <v/>
      </c>
      <c r="N50" s="10" t="str">
        <f>+IFERROR(INDEX('Sheet 1 - EXP'!$C:$W,MATCH('Export Demurrage Detention'!$S50,'Sheet 1 - EXP'!$A:$A,0),'Export Demurrage Detention'!N$347),"")</f>
        <v/>
      </c>
      <c r="O50" s="10" t="str">
        <f>+IFERROR(INDEX('Sheet 1 - EXP'!$C:$W,MATCH('Export Demurrage Detention'!$S50,'Sheet 1 - EXP'!$A:$A,0),'Export Demurrage Detention'!O$347),"")</f>
        <v/>
      </c>
      <c r="P50" s="10" t="str">
        <f>+IFERROR(INDEX('Sheet 1 - EXP'!$C:$W,MATCH('Export Demurrage Detention'!$S50,'Sheet 1 - EXP'!$A:$A,0),'Export Demurrage Detention'!P$347),"")</f>
        <v/>
      </c>
      <c r="Q50" s="10" t="str">
        <f>+IFERROR(INDEX('Sheet 1 - EXP'!$C:$W,MATCH('Export Demurrage Detention'!$S50,'Sheet 1 - EXP'!$A:$A,0),'Export Demurrage Detention'!Q$347),"")</f>
        <v/>
      </c>
      <c r="R50" s="14"/>
      <c r="S50" s="13">
        <v>42</v>
      </c>
    </row>
    <row r="51" spans="1:19">
      <c r="A51" s="10" t="str">
        <f>+IFERROR(INDEX('Sheet 1 - EXP'!$C:$W,MATCH('Export Demurrage Detention'!$S51,'Sheet 1 - EXP'!$A:$A,0),'Export Demurrage Detention'!A$347),"")</f>
        <v/>
      </c>
      <c r="B51" s="10" t="str">
        <f>+IFERROR(INDEX('Sheet 1 - EXP'!$C:$W,MATCH('Export Demurrage Detention'!$S51,'Sheet 1 - EXP'!$A:$A,0),'Export Demurrage Detention'!B$347),"")</f>
        <v/>
      </c>
      <c r="C51" s="39" t="str">
        <f>+IFERROR(INDEX('Sheet 1 - EXP'!$C:$W,MATCH('Export Demurrage Detention'!$S51,'Sheet 1 - EXP'!$A:$A,0),'Export Demurrage Detention'!C$347),"")</f>
        <v/>
      </c>
      <c r="D51" s="39" t="str">
        <f>+IFERROR(INDEX('Sheet 1 - EXP'!$C:$W,MATCH('Export Demurrage Detention'!$S51,'Sheet 1 - EXP'!$A:$A,0),'Export Demurrage Detention'!D$347),"")</f>
        <v/>
      </c>
      <c r="E51" s="10" t="str">
        <f>+IFERROR(INDEX('Sheet 1 - EXP'!$C:$W,MATCH('Export Demurrage Detention'!$S51,'Sheet 1 - EXP'!$A:$A,0),'Export Demurrage Detention'!E$347),"")</f>
        <v/>
      </c>
      <c r="F51" s="10" t="str">
        <f>+IFERROR(INDEX('Sheet 1 - EXP'!$C:$W,MATCH('Export Demurrage Detention'!$S51,'Sheet 1 - EXP'!$A:$A,0),'Export Demurrage Detention'!F$347),"")</f>
        <v/>
      </c>
      <c r="G51" s="10" t="str">
        <f>+IFERROR(INDEX('Sheet 1 - EXP'!$C:$W,MATCH('Export Demurrage Detention'!$S51,'Sheet 1 - EXP'!$A:$A,0),'Export Demurrage Detention'!G$347),"")</f>
        <v/>
      </c>
      <c r="H51" s="10" t="str">
        <f>+IFERROR(INDEX('Sheet 1 - EXP'!$C:$W,MATCH('Export Demurrage Detention'!$S51,'Sheet 1 - EXP'!$A:$A,0),'Export Demurrage Detention'!H$347),"")</f>
        <v/>
      </c>
      <c r="I51" s="10" t="str">
        <f>+IFERROR(INDEX('Sheet 1 - EXP'!$C:$W,MATCH('Export Demurrage Detention'!$S51,'Sheet 1 - EXP'!$A:$A,0),'Export Demurrage Detention'!I$347),"")</f>
        <v/>
      </c>
      <c r="J51" s="10" t="str">
        <f>+IFERROR(INDEX('Sheet 1 - EXP'!$C:$W,MATCH('Export Demurrage Detention'!$S51,'Sheet 1 - EXP'!$A:$A,0),'Export Demurrage Detention'!J$347),"")</f>
        <v/>
      </c>
      <c r="K51" s="10" t="str">
        <f>+IFERROR(INDEX('Sheet 1 - EXP'!$C:$W,MATCH('Export Demurrage Detention'!$S51,'Sheet 1 - EXP'!$A:$A,0),'Export Demurrage Detention'!K$347),"")</f>
        <v/>
      </c>
      <c r="L51" s="10" t="str">
        <f>+IFERROR(INDEX('Sheet 1 - EXP'!$C:$W,MATCH('Export Demurrage Detention'!$S51,'Sheet 1 - EXP'!$A:$A,0),'Export Demurrage Detention'!L$347),"")</f>
        <v/>
      </c>
      <c r="M51" s="10" t="str">
        <f>+IFERROR(INDEX('Sheet 1 - EXP'!$C:$W,MATCH('Export Demurrage Detention'!$S51,'Sheet 1 - EXP'!$A:$A,0),'Export Demurrage Detention'!M$347),"")</f>
        <v/>
      </c>
      <c r="N51" s="10" t="str">
        <f>+IFERROR(INDEX('Sheet 1 - EXP'!$C:$W,MATCH('Export Demurrage Detention'!$S51,'Sheet 1 - EXP'!$A:$A,0),'Export Demurrage Detention'!N$347),"")</f>
        <v/>
      </c>
      <c r="O51" s="10" t="str">
        <f>+IFERROR(INDEX('Sheet 1 - EXP'!$C:$W,MATCH('Export Demurrage Detention'!$S51,'Sheet 1 - EXP'!$A:$A,0),'Export Demurrage Detention'!O$347),"")</f>
        <v/>
      </c>
      <c r="P51" s="10" t="str">
        <f>+IFERROR(INDEX('Sheet 1 - EXP'!$C:$W,MATCH('Export Demurrage Detention'!$S51,'Sheet 1 - EXP'!$A:$A,0),'Export Demurrage Detention'!P$347),"")</f>
        <v/>
      </c>
      <c r="Q51" s="10" t="str">
        <f>+IFERROR(INDEX('Sheet 1 - EXP'!$C:$W,MATCH('Export Demurrage Detention'!$S51,'Sheet 1 - EXP'!$A:$A,0),'Export Demurrage Detention'!Q$347),"")</f>
        <v/>
      </c>
      <c r="R51" s="14"/>
      <c r="S51" s="13">
        <v>43</v>
      </c>
    </row>
    <row r="52" spans="1:19">
      <c r="A52" s="10" t="str">
        <f>+IFERROR(INDEX('Sheet 1 - EXP'!$C:$W,MATCH('Export Demurrage Detention'!$S52,'Sheet 1 - EXP'!$A:$A,0),'Export Demurrage Detention'!A$347),"")</f>
        <v/>
      </c>
      <c r="B52" s="10" t="str">
        <f>+IFERROR(INDEX('Sheet 1 - EXP'!$C:$W,MATCH('Export Demurrage Detention'!$S52,'Sheet 1 - EXP'!$A:$A,0),'Export Demurrage Detention'!B$347),"")</f>
        <v/>
      </c>
      <c r="C52" s="39" t="str">
        <f>+IFERROR(INDEX('Sheet 1 - EXP'!$C:$W,MATCH('Export Demurrage Detention'!$S52,'Sheet 1 - EXP'!$A:$A,0),'Export Demurrage Detention'!C$347),"")</f>
        <v/>
      </c>
      <c r="D52" s="39" t="str">
        <f>+IFERROR(INDEX('Sheet 1 - EXP'!$C:$W,MATCH('Export Demurrage Detention'!$S52,'Sheet 1 - EXP'!$A:$A,0),'Export Demurrage Detention'!D$347),"")</f>
        <v/>
      </c>
      <c r="E52" s="10" t="str">
        <f>+IFERROR(INDEX('Sheet 1 - EXP'!$C:$W,MATCH('Export Demurrage Detention'!$S52,'Sheet 1 - EXP'!$A:$A,0),'Export Demurrage Detention'!E$347),"")</f>
        <v/>
      </c>
      <c r="F52" s="10" t="str">
        <f>+IFERROR(INDEX('Sheet 1 - EXP'!$C:$W,MATCH('Export Demurrage Detention'!$S52,'Sheet 1 - EXP'!$A:$A,0),'Export Demurrage Detention'!F$347),"")</f>
        <v/>
      </c>
      <c r="G52" s="10" t="str">
        <f>+IFERROR(INDEX('Sheet 1 - EXP'!$C:$W,MATCH('Export Demurrage Detention'!$S52,'Sheet 1 - EXP'!$A:$A,0),'Export Demurrage Detention'!G$347),"")</f>
        <v/>
      </c>
      <c r="H52" s="10" t="str">
        <f>+IFERROR(INDEX('Sheet 1 - EXP'!$C:$W,MATCH('Export Demurrage Detention'!$S52,'Sheet 1 - EXP'!$A:$A,0),'Export Demurrage Detention'!H$347),"")</f>
        <v/>
      </c>
      <c r="I52" s="10" t="str">
        <f>+IFERROR(INDEX('Sheet 1 - EXP'!$C:$W,MATCH('Export Demurrage Detention'!$S52,'Sheet 1 - EXP'!$A:$A,0),'Export Demurrage Detention'!I$347),"")</f>
        <v/>
      </c>
      <c r="J52" s="10" t="str">
        <f>+IFERROR(INDEX('Sheet 1 - EXP'!$C:$W,MATCH('Export Demurrage Detention'!$S52,'Sheet 1 - EXP'!$A:$A,0),'Export Demurrage Detention'!J$347),"")</f>
        <v/>
      </c>
      <c r="K52" s="10" t="str">
        <f>+IFERROR(INDEX('Sheet 1 - EXP'!$C:$W,MATCH('Export Demurrage Detention'!$S52,'Sheet 1 - EXP'!$A:$A,0),'Export Demurrage Detention'!K$347),"")</f>
        <v/>
      </c>
      <c r="L52" s="10" t="str">
        <f>+IFERROR(INDEX('Sheet 1 - EXP'!$C:$W,MATCH('Export Demurrage Detention'!$S52,'Sheet 1 - EXP'!$A:$A,0),'Export Demurrage Detention'!L$347),"")</f>
        <v/>
      </c>
      <c r="M52" s="10" t="str">
        <f>+IFERROR(INDEX('Sheet 1 - EXP'!$C:$W,MATCH('Export Demurrage Detention'!$S52,'Sheet 1 - EXP'!$A:$A,0),'Export Demurrage Detention'!M$347),"")</f>
        <v/>
      </c>
      <c r="N52" s="10" t="str">
        <f>+IFERROR(INDEX('Sheet 1 - EXP'!$C:$W,MATCH('Export Demurrage Detention'!$S52,'Sheet 1 - EXP'!$A:$A,0),'Export Demurrage Detention'!N$347),"")</f>
        <v/>
      </c>
      <c r="O52" s="10" t="str">
        <f>+IFERROR(INDEX('Sheet 1 - EXP'!$C:$W,MATCH('Export Demurrage Detention'!$S52,'Sheet 1 - EXP'!$A:$A,0),'Export Demurrage Detention'!O$347),"")</f>
        <v/>
      </c>
      <c r="P52" s="10" t="str">
        <f>+IFERROR(INDEX('Sheet 1 - EXP'!$C:$W,MATCH('Export Demurrage Detention'!$S52,'Sheet 1 - EXP'!$A:$A,0),'Export Demurrage Detention'!P$347),"")</f>
        <v/>
      </c>
      <c r="Q52" s="10" t="str">
        <f>+IFERROR(INDEX('Sheet 1 - EXP'!$C:$W,MATCH('Export Demurrage Detention'!$S52,'Sheet 1 - EXP'!$A:$A,0),'Export Demurrage Detention'!Q$347),"")</f>
        <v/>
      </c>
      <c r="R52" s="14"/>
      <c r="S52" s="22">
        <v>44</v>
      </c>
    </row>
    <row r="53" spans="1:19">
      <c r="A53" s="10" t="str">
        <f>+IFERROR(INDEX('Sheet 1 - EXP'!$C:$W,MATCH('Export Demurrage Detention'!$S53,'Sheet 1 - EXP'!$A:$A,0),'Export Demurrage Detention'!A$347),"")</f>
        <v/>
      </c>
      <c r="B53" s="10" t="str">
        <f>+IFERROR(INDEX('Sheet 1 - EXP'!$C:$W,MATCH('Export Demurrage Detention'!$S53,'Sheet 1 - EXP'!$A:$A,0),'Export Demurrage Detention'!B$347),"")</f>
        <v/>
      </c>
      <c r="C53" s="39" t="str">
        <f>+IFERROR(INDEX('Sheet 1 - EXP'!$C:$W,MATCH('Export Demurrage Detention'!$S53,'Sheet 1 - EXP'!$A:$A,0),'Export Demurrage Detention'!C$347),"")</f>
        <v/>
      </c>
      <c r="D53" s="39" t="str">
        <f>+IFERROR(INDEX('Sheet 1 - EXP'!$C:$W,MATCH('Export Demurrage Detention'!$S53,'Sheet 1 - EXP'!$A:$A,0),'Export Demurrage Detention'!D$347),"")</f>
        <v/>
      </c>
      <c r="E53" s="10" t="str">
        <f>+IFERROR(INDEX('Sheet 1 - EXP'!$C:$W,MATCH('Export Demurrage Detention'!$S53,'Sheet 1 - EXP'!$A:$A,0),'Export Demurrage Detention'!E$347),"")</f>
        <v/>
      </c>
      <c r="F53" s="10" t="str">
        <f>+IFERROR(INDEX('Sheet 1 - EXP'!$C:$W,MATCH('Export Demurrage Detention'!$S53,'Sheet 1 - EXP'!$A:$A,0),'Export Demurrage Detention'!F$347),"")</f>
        <v/>
      </c>
      <c r="G53" s="10" t="str">
        <f>+IFERROR(INDEX('Sheet 1 - EXP'!$C:$W,MATCH('Export Demurrage Detention'!$S53,'Sheet 1 - EXP'!$A:$A,0),'Export Demurrage Detention'!G$347),"")</f>
        <v/>
      </c>
      <c r="H53" s="10" t="str">
        <f>+IFERROR(INDEX('Sheet 1 - EXP'!$C:$W,MATCH('Export Demurrage Detention'!$S53,'Sheet 1 - EXP'!$A:$A,0),'Export Demurrage Detention'!H$347),"")</f>
        <v/>
      </c>
      <c r="I53" s="10" t="str">
        <f>+IFERROR(INDEX('Sheet 1 - EXP'!$C:$W,MATCH('Export Demurrage Detention'!$S53,'Sheet 1 - EXP'!$A:$A,0),'Export Demurrage Detention'!I$347),"")</f>
        <v/>
      </c>
      <c r="J53" s="10" t="str">
        <f>+IFERROR(INDEX('Sheet 1 - EXP'!$C:$W,MATCH('Export Demurrage Detention'!$S53,'Sheet 1 - EXP'!$A:$A,0),'Export Demurrage Detention'!J$347),"")</f>
        <v/>
      </c>
      <c r="K53" s="10" t="str">
        <f>+IFERROR(INDEX('Sheet 1 - EXP'!$C:$W,MATCH('Export Demurrage Detention'!$S53,'Sheet 1 - EXP'!$A:$A,0),'Export Demurrage Detention'!K$347),"")</f>
        <v/>
      </c>
      <c r="L53" s="10" t="str">
        <f>+IFERROR(INDEX('Sheet 1 - EXP'!$C:$W,MATCH('Export Demurrage Detention'!$S53,'Sheet 1 - EXP'!$A:$A,0),'Export Demurrage Detention'!L$347),"")</f>
        <v/>
      </c>
      <c r="M53" s="10" t="str">
        <f>+IFERROR(INDEX('Sheet 1 - EXP'!$C:$W,MATCH('Export Demurrage Detention'!$S53,'Sheet 1 - EXP'!$A:$A,0),'Export Demurrage Detention'!M$347),"")</f>
        <v/>
      </c>
      <c r="N53" s="10" t="str">
        <f>+IFERROR(INDEX('Sheet 1 - EXP'!$C:$W,MATCH('Export Demurrage Detention'!$S53,'Sheet 1 - EXP'!$A:$A,0),'Export Demurrage Detention'!N$347),"")</f>
        <v/>
      </c>
      <c r="O53" s="10" t="str">
        <f>+IFERROR(INDEX('Sheet 1 - EXP'!$C:$W,MATCH('Export Demurrage Detention'!$S53,'Sheet 1 - EXP'!$A:$A,0),'Export Demurrage Detention'!O$347),"")</f>
        <v/>
      </c>
      <c r="P53" s="10" t="str">
        <f>+IFERROR(INDEX('Sheet 1 - EXP'!$C:$W,MATCH('Export Demurrage Detention'!$S53,'Sheet 1 - EXP'!$A:$A,0),'Export Demurrage Detention'!P$347),"")</f>
        <v/>
      </c>
      <c r="Q53" s="10" t="str">
        <f>+IFERROR(INDEX('Sheet 1 - EXP'!$C:$W,MATCH('Export Demurrage Detention'!$S53,'Sheet 1 - EXP'!$A:$A,0),'Export Demurrage Detention'!Q$347),"")</f>
        <v/>
      </c>
      <c r="R53" s="14"/>
      <c r="S53" s="13">
        <v>45</v>
      </c>
    </row>
    <row r="54" spans="1:19">
      <c r="A54" s="10" t="str">
        <f>+IFERROR(INDEX('Sheet 1 - EXP'!$C:$W,MATCH('Export Demurrage Detention'!$S54,'Sheet 1 - EXP'!$A:$A,0),'Export Demurrage Detention'!A$347),"")</f>
        <v/>
      </c>
      <c r="B54" s="10" t="str">
        <f>+IFERROR(INDEX('Sheet 1 - EXP'!$C:$W,MATCH('Export Demurrage Detention'!$S54,'Sheet 1 - EXP'!$A:$A,0),'Export Demurrage Detention'!B$347),"")</f>
        <v/>
      </c>
      <c r="C54" s="39" t="str">
        <f>+IFERROR(INDEX('Sheet 1 - EXP'!$C:$W,MATCH('Export Demurrage Detention'!$S54,'Sheet 1 - EXP'!$A:$A,0),'Export Demurrage Detention'!C$347),"")</f>
        <v/>
      </c>
      <c r="D54" s="39" t="str">
        <f>+IFERROR(INDEX('Sheet 1 - EXP'!$C:$W,MATCH('Export Demurrage Detention'!$S54,'Sheet 1 - EXP'!$A:$A,0),'Export Demurrage Detention'!D$347),"")</f>
        <v/>
      </c>
      <c r="E54" s="10" t="str">
        <f>+IFERROR(INDEX('Sheet 1 - EXP'!$C:$W,MATCH('Export Demurrage Detention'!$S54,'Sheet 1 - EXP'!$A:$A,0),'Export Demurrage Detention'!E$347),"")</f>
        <v/>
      </c>
      <c r="F54" s="10" t="str">
        <f>+IFERROR(INDEX('Sheet 1 - EXP'!$C:$W,MATCH('Export Demurrage Detention'!$S54,'Sheet 1 - EXP'!$A:$A,0),'Export Demurrage Detention'!F$347),"")</f>
        <v/>
      </c>
      <c r="G54" s="10" t="str">
        <f>+IFERROR(INDEX('Sheet 1 - EXP'!$C:$W,MATCH('Export Demurrage Detention'!$S54,'Sheet 1 - EXP'!$A:$A,0),'Export Demurrage Detention'!G$347),"")</f>
        <v/>
      </c>
      <c r="H54" s="10" t="str">
        <f>+IFERROR(INDEX('Sheet 1 - EXP'!$C:$W,MATCH('Export Demurrage Detention'!$S54,'Sheet 1 - EXP'!$A:$A,0),'Export Demurrage Detention'!H$347),"")</f>
        <v/>
      </c>
      <c r="I54" s="10" t="str">
        <f>+IFERROR(INDEX('Sheet 1 - EXP'!$C:$W,MATCH('Export Demurrage Detention'!$S54,'Sheet 1 - EXP'!$A:$A,0),'Export Demurrage Detention'!I$347),"")</f>
        <v/>
      </c>
      <c r="J54" s="10" t="str">
        <f>+IFERROR(INDEX('Sheet 1 - EXP'!$C:$W,MATCH('Export Demurrage Detention'!$S54,'Sheet 1 - EXP'!$A:$A,0),'Export Demurrage Detention'!J$347),"")</f>
        <v/>
      </c>
      <c r="K54" s="10" t="str">
        <f>+IFERROR(INDEX('Sheet 1 - EXP'!$C:$W,MATCH('Export Demurrage Detention'!$S54,'Sheet 1 - EXP'!$A:$A,0),'Export Demurrage Detention'!K$347),"")</f>
        <v/>
      </c>
      <c r="L54" s="10" t="str">
        <f>+IFERROR(INDEX('Sheet 1 - EXP'!$C:$W,MATCH('Export Demurrage Detention'!$S54,'Sheet 1 - EXP'!$A:$A,0),'Export Demurrage Detention'!L$347),"")</f>
        <v/>
      </c>
      <c r="M54" s="10" t="str">
        <f>+IFERROR(INDEX('Sheet 1 - EXP'!$C:$W,MATCH('Export Demurrage Detention'!$S54,'Sheet 1 - EXP'!$A:$A,0),'Export Demurrage Detention'!M$347),"")</f>
        <v/>
      </c>
      <c r="N54" s="10" t="str">
        <f>+IFERROR(INDEX('Sheet 1 - EXP'!$C:$W,MATCH('Export Demurrage Detention'!$S54,'Sheet 1 - EXP'!$A:$A,0),'Export Demurrage Detention'!N$347),"")</f>
        <v/>
      </c>
      <c r="O54" s="10" t="str">
        <f>+IFERROR(INDEX('Sheet 1 - EXP'!$C:$W,MATCH('Export Demurrage Detention'!$S54,'Sheet 1 - EXP'!$A:$A,0),'Export Demurrage Detention'!O$347),"")</f>
        <v/>
      </c>
      <c r="P54" s="10" t="str">
        <f>+IFERROR(INDEX('Sheet 1 - EXP'!$C:$W,MATCH('Export Demurrage Detention'!$S54,'Sheet 1 - EXP'!$A:$A,0),'Export Demurrage Detention'!P$347),"")</f>
        <v/>
      </c>
      <c r="Q54" s="10" t="str">
        <f>+IFERROR(INDEX('Sheet 1 - EXP'!$C:$W,MATCH('Export Demurrage Detention'!$S54,'Sheet 1 - EXP'!$A:$A,0),'Export Demurrage Detention'!Q$347),"")</f>
        <v/>
      </c>
      <c r="R54" s="14"/>
      <c r="S54" s="13">
        <v>46</v>
      </c>
    </row>
    <row r="55" spans="1:19">
      <c r="A55" s="10" t="str">
        <f>+IFERROR(INDEX('Sheet 1 - EXP'!$C:$W,MATCH('Export Demurrage Detention'!$S55,'Sheet 1 - EXP'!$A:$A,0),'Export Demurrage Detention'!A$347),"")</f>
        <v/>
      </c>
      <c r="B55" s="10" t="str">
        <f>+IFERROR(INDEX('Sheet 1 - EXP'!$C:$W,MATCH('Export Demurrage Detention'!$S55,'Sheet 1 - EXP'!$A:$A,0),'Export Demurrage Detention'!B$347),"")</f>
        <v/>
      </c>
      <c r="C55" s="39" t="str">
        <f>+IFERROR(INDEX('Sheet 1 - EXP'!$C:$W,MATCH('Export Demurrage Detention'!$S55,'Sheet 1 - EXP'!$A:$A,0),'Export Demurrage Detention'!C$347),"")</f>
        <v/>
      </c>
      <c r="D55" s="39" t="str">
        <f>+IFERROR(INDEX('Sheet 1 - EXP'!$C:$W,MATCH('Export Demurrage Detention'!$S55,'Sheet 1 - EXP'!$A:$A,0),'Export Demurrage Detention'!D$347),"")</f>
        <v/>
      </c>
      <c r="E55" s="10" t="str">
        <f>+IFERROR(INDEX('Sheet 1 - EXP'!$C:$W,MATCH('Export Demurrage Detention'!$S55,'Sheet 1 - EXP'!$A:$A,0),'Export Demurrage Detention'!E$347),"")</f>
        <v/>
      </c>
      <c r="F55" s="10" t="str">
        <f>+IFERROR(INDEX('Sheet 1 - EXP'!$C:$W,MATCH('Export Demurrage Detention'!$S55,'Sheet 1 - EXP'!$A:$A,0),'Export Demurrage Detention'!F$347),"")</f>
        <v/>
      </c>
      <c r="G55" s="10" t="str">
        <f>+IFERROR(INDEX('Sheet 1 - EXP'!$C:$W,MATCH('Export Demurrage Detention'!$S55,'Sheet 1 - EXP'!$A:$A,0),'Export Demurrage Detention'!G$347),"")</f>
        <v/>
      </c>
      <c r="H55" s="10" t="str">
        <f>+IFERROR(INDEX('Sheet 1 - EXP'!$C:$W,MATCH('Export Demurrage Detention'!$S55,'Sheet 1 - EXP'!$A:$A,0),'Export Demurrage Detention'!H$347),"")</f>
        <v/>
      </c>
      <c r="I55" s="10" t="str">
        <f>+IFERROR(INDEX('Sheet 1 - EXP'!$C:$W,MATCH('Export Demurrage Detention'!$S55,'Sheet 1 - EXP'!$A:$A,0),'Export Demurrage Detention'!I$347),"")</f>
        <v/>
      </c>
      <c r="J55" s="10" t="str">
        <f>+IFERROR(INDEX('Sheet 1 - EXP'!$C:$W,MATCH('Export Demurrage Detention'!$S55,'Sheet 1 - EXP'!$A:$A,0),'Export Demurrage Detention'!J$347),"")</f>
        <v/>
      </c>
      <c r="K55" s="10" t="str">
        <f>+IFERROR(INDEX('Sheet 1 - EXP'!$C:$W,MATCH('Export Demurrage Detention'!$S55,'Sheet 1 - EXP'!$A:$A,0),'Export Demurrage Detention'!K$347),"")</f>
        <v/>
      </c>
      <c r="L55" s="10" t="str">
        <f>+IFERROR(INDEX('Sheet 1 - EXP'!$C:$W,MATCH('Export Demurrage Detention'!$S55,'Sheet 1 - EXP'!$A:$A,0),'Export Demurrage Detention'!L$347),"")</f>
        <v/>
      </c>
      <c r="M55" s="10" t="str">
        <f>+IFERROR(INDEX('Sheet 1 - EXP'!$C:$W,MATCH('Export Demurrage Detention'!$S55,'Sheet 1 - EXP'!$A:$A,0),'Export Demurrage Detention'!M$347),"")</f>
        <v/>
      </c>
      <c r="N55" s="10" t="str">
        <f>+IFERROR(INDEX('Sheet 1 - EXP'!$C:$W,MATCH('Export Demurrage Detention'!$S55,'Sheet 1 - EXP'!$A:$A,0),'Export Demurrage Detention'!N$347),"")</f>
        <v/>
      </c>
      <c r="O55" s="10" t="str">
        <f>+IFERROR(INDEX('Sheet 1 - EXP'!$C:$W,MATCH('Export Demurrage Detention'!$S55,'Sheet 1 - EXP'!$A:$A,0),'Export Demurrage Detention'!O$347),"")</f>
        <v/>
      </c>
      <c r="P55" s="10" t="str">
        <f>+IFERROR(INDEX('Sheet 1 - EXP'!$C:$W,MATCH('Export Demurrage Detention'!$S55,'Sheet 1 - EXP'!$A:$A,0),'Export Demurrage Detention'!P$347),"")</f>
        <v/>
      </c>
      <c r="Q55" s="10" t="str">
        <f>+IFERROR(INDEX('Sheet 1 - EXP'!$C:$W,MATCH('Export Demurrage Detention'!$S55,'Sheet 1 - EXP'!$A:$A,0),'Export Demurrage Detention'!Q$347),"")</f>
        <v/>
      </c>
      <c r="R55" s="14"/>
      <c r="S55" s="22">
        <v>47</v>
      </c>
    </row>
    <row r="56" spans="1:19">
      <c r="A56" s="10" t="str">
        <f>+IFERROR(INDEX('Sheet 1 - EXP'!$C:$W,MATCH('Export Demurrage Detention'!$S56,'Sheet 1 - EXP'!$A:$A,0),'Export Demurrage Detention'!A$347),"")</f>
        <v/>
      </c>
      <c r="B56" s="10" t="str">
        <f>+IFERROR(INDEX('Sheet 1 - EXP'!$C:$W,MATCH('Export Demurrage Detention'!$S56,'Sheet 1 - EXP'!$A:$A,0),'Export Demurrage Detention'!B$347),"")</f>
        <v/>
      </c>
      <c r="C56" s="39" t="str">
        <f>+IFERROR(INDEX('Sheet 1 - EXP'!$C:$W,MATCH('Export Demurrage Detention'!$S56,'Sheet 1 - EXP'!$A:$A,0),'Export Demurrage Detention'!C$347),"")</f>
        <v/>
      </c>
      <c r="D56" s="39" t="str">
        <f>+IFERROR(INDEX('Sheet 1 - EXP'!$C:$W,MATCH('Export Demurrage Detention'!$S56,'Sheet 1 - EXP'!$A:$A,0),'Export Demurrage Detention'!D$347),"")</f>
        <v/>
      </c>
      <c r="E56" s="10" t="str">
        <f>+IFERROR(INDEX('Sheet 1 - EXP'!$C:$W,MATCH('Export Demurrage Detention'!$S56,'Sheet 1 - EXP'!$A:$A,0),'Export Demurrage Detention'!E$347),"")</f>
        <v/>
      </c>
      <c r="F56" s="10" t="str">
        <f>+IFERROR(INDEX('Sheet 1 - EXP'!$C:$W,MATCH('Export Demurrage Detention'!$S56,'Sheet 1 - EXP'!$A:$A,0),'Export Demurrage Detention'!F$347),"")</f>
        <v/>
      </c>
      <c r="G56" s="10" t="str">
        <f>+IFERROR(INDEX('Sheet 1 - EXP'!$C:$W,MATCH('Export Demurrage Detention'!$S56,'Sheet 1 - EXP'!$A:$A,0),'Export Demurrage Detention'!G$347),"")</f>
        <v/>
      </c>
      <c r="H56" s="10" t="str">
        <f>+IFERROR(INDEX('Sheet 1 - EXP'!$C:$W,MATCH('Export Demurrage Detention'!$S56,'Sheet 1 - EXP'!$A:$A,0),'Export Demurrage Detention'!H$347),"")</f>
        <v/>
      </c>
      <c r="I56" s="10" t="str">
        <f>+IFERROR(INDEX('Sheet 1 - EXP'!$C:$W,MATCH('Export Demurrage Detention'!$S56,'Sheet 1 - EXP'!$A:$A,0),'Export Demurrage Detention'!I$347),"")</f>
        <v/>
      </c>
      <c r="J56" s="10" t="str">
        <f>+IFERROR(INDEX('Sheet 1 - EXP'!$C:$W,MATCH('Export Demurrage Detention'!$S56,'Sheet 1 - EXP'!$A:$A,0),'Export Demurrage Detention'!J$347),"")</f>
        <v/>
      </c>
      <c r="K56" s="10" t="str">
        <f>+IFERROR(INDEX('Sheet 1 - EXP'!$C:$W,MATCH('Export Demurrage Detention'!$S56,'Sheet 1 - EXP'!$A:$A,0),'Export Demurrage Detention'!K$347),"")</f>
        <v/>
      </c>
      <c r="L56" s="10" t="str">
        <f>+IFERROR(INDEX('Sheet 1 - EXP'!$C:$W,MATCH('Export Demurrage Detention'!$S56,'Sheet 1 - EXP'!$A:$A,0),'Export Demurrage Detention'!L$347),"")</f>
        <v/>
      </c>
      <c r="M56" s="10" t="str">
        <f>+IFERROR(INDEX('Sheet 1 - EXP'!$C:$W,MATCH('Export Demurrage Detention'!$S56,'Sheet 1 - EXP'!$A:$A,0),'Export Demurrage Detention'!M$347),"")</f>
        <v/>
      </c>
      <c r="N56" s="10" t="str">
        <f>+IFERROR(INDEX('Sheet 1 - EXP'!$C:$W,MATCH('Export Demurrage Detention'!$S56,'Sheet 1 - EXP'!$A:$A,0),'Export Demurrage Detention'!N$347),"")</f>
        <v/>
      </c>
      <c r="O56" s="10" t="str">
        <f>+IFERROR(INDEX('Sheet 1 - EXP'!$C:$W,MATCH('Export Demurrage Detention'!$S56,'Sheet 1 - EXP'!$A:$A,0),'Export Demurrage Detention'!O$347),"")</f>
        <v/>
      </c>
      <c r="P56" s="10" t="str">
        <f>+IFERROR(INDEX('Sheet 1 - EXP'!$C:$W,MATCH('Export Demurrage Detention'!$S56,'Sheet 1 - EXP'!$A:$A,0),'Export Demurrage Detention'!P$347),"")</f>
        <v/>
      </c>
      <c r="Q56" s="10" t="str">
        <f>+IFERROR(INDEX('Sheet 1 - EXP'!$C:$W,MATCH('Export Demurrage Detention'!$S56,'Sheet 1 - EXP'!$A:$A,0),'Export Demurrage Detention'!Q$347),"")</f>
        <v/>
      </c>
      <c r="R56" s="14"/>
      <c r="S56" s="13">
        <v>48</v>
      </c>
    </row>
    <row r="57" spans="1:19">
      <c r="A57" s="10" t="str">
        <f>+IFERROR(INDEX('Sheet 1 - EXP'!$C:$W,MATCH('Export Demurrage Detention'!$S57,'Sheet 1 - EXP'!$A:$A,0),'Export Demurrage Detention'!A$347),"")</f>
        <v/>
      </c>
      <c r="B57" s="10" t="str">
        <f>+IFERROR(INDEX('Sheet 1 - EXP'!$C:$W,MATCH('Export Demurrage Detention'!$S57,'Sheet 1 - EXP'!$A:$A,0),'Export Demurrage Detention'!B$347),"")</f>
        <v/>
      </c>
      <c r="C57" s="39" t="str">
        <f>+IFERROR(INDEX('Sheet 1 - EXP'!$C:$W,MATCH('Export Demurrage Detention'!$S57,'Sheet 1 - EXP'!$A:$A,0),'Export Demurrage Detention'!C$347),"")</f>
        <v/>
      </c>
      <c r="D57" s="39" t="str">
        <f>+IFERROR(INDEX('Sheet 1 - EXP'!$C:$W,MATCH('Export Demurrage Detention'!$S57,'Sheet 1 - EXP'!$A:$A,0),'Export Demurrage Detention'!D$347),"")</f>
        <v/>
      </c>
      <c r="E57" s="10" t="str">
        <f>+IFERROR(INDEX('Sheet 1 - EXP'!$C:$W,MATCH('Export Demurrage Detention'!$S57,'Sheet 1 - EXP'!$A:$A,0),'Export Demurrage Detention'!E$347),"")</f>
        <v/>
      </c>
      <c r="F57" s="10" t="str">
        <f>+IFERROR(INDEX('Sheet 1 - EXP'!$C:$W,MATCH('Export Demurrage Detention'!$S57,'Sheet 1 - EXP'!$A:$A,0),'Export Demurrage Detention'!F$347),"")</f>
        <v/>
      </c>
      <c r="G57" s="10" t="str">
        <f>+IFERROR(INDEX('Sheet 1 - EXP'!$C:$W,MATCH('Export Demurrage Detention'!$S57,'Sheet 1 - EXP'!$A:$A,0),'Export Demurrage Detention'!G$347),"")</f>
        <v/>
      </c>
      <c r="H57" s="10" t="str">
        <f>+IFERROR(INDEX('Sheet 1 - EXP'!$C:$W,MATCH('Export Demurrage Detention'!$S57,'Sheet 1 - EXP'!$A:$A,0),'Export Demurrage Detention'!H$347),"")</f>
        <v/>
      </c>
      <c r="I57" s="10" t="str">
        <f>+IFERROR(INDEX('Sheet 1 - EXP'!$C:$W,MATCH('Export Demurrage Detention'!$S57,'Sheet 1 - EXP'!$A:$A,0),'Export Demurrage Detention'!I$347),"")</f>
        <v/>
      </c>
      <c r="J57" s="10" t="str">
        <f>+IFERROR(INDEX('Sheet 1 - EXP'!$C:$W,MATCH('Export Demurrage Detention'!$S57,'Sheet 1 - EXP'!$A:$A,0),'Export Demurrage Detention'!J$347),"")</f>
        <v/>
      </c>
      <c r="K57" s="10" t="str">
        <f>+IFERROR(INDEX('Sheet 1 - EXP'!$C:$W,MATCH('Export Demurrage Detention'!$S57,'Sheet 1 - EXP'!$A:$A,0),'Export Demurrage Detention'!K$347),"")</f>
        <v/>
      </c>
      <c r="L57" s="10" t="str">
        <f>+IFERROR(INDEX('Sheet 1 - EXP'!$C:$W,MATCH('Export Demurrage Detention'!$S57,'Sheet 1 - EXP'!$A:$A,0),'Export Demurrage Detention'!L$347),"")</f>
        <v/>
      </c>
      <c r="M57" s="10" t="str">
        <f>+IFERROR(INDEX('Sheet 1 - EXP'!$C:$W,MATCH('Export Demurrage Detention'!$S57,'Sheet 1 - EXP'!$A:$A,0),'Export Demurrage Detention'!M$347),"")</f>
        <v/>
      </c>
      <c r="N57" s="10" t="str">
        <f>+IFERROR(INDEX('Sheet 1 - EXP'!$C:$W,MATCH('Export Demurrage Detention'!$S57,'Sheet 1 - EXP'!$A:$A,0),'Export Demurrage Detention'!N$347),"")</f>
        <v/>
      </c>
      <c r="O57" s="10" t="str">
        <f>+IFERROR(INDEX('Sheet 1 - EXP'!$C:$W,MATCH('Export Demurrage Detention'!$S57,'Sheet 1 - EXP'!$A:$A,0),'Export Demurrage Detention'!O$347),"")</f>
        <v/>
      </c>
      <c r="P57" s="10" t="str">
        <f>+IFERROR(INDEX('Sheet 1 - EXP'!$C:$W,MATCH('Export Demurrage Detention'!$S57,'Sheet 1 - EXP'!$A:$A,0),'Export Demurrage Detention'!P$347),"")</f>
        <v/>
      </c>
      <c r="Q57" s="10" t="str">
        <f>+IFERROR(INDEX('Sheet 1 - EXP'!$C:$W,MATCH('Export Demurrage Detention'!$S57,'Sheet 1 - EXP'!$A:$A,0),'Export Demurrage Detention'!Q$347),"")</f>
        <v/>
      </c>
      <c r="R57" s="14"/>
      <c r="S57" s="13">
        <v>49</v>
      </c>
    </row>
    <row r="58" spans="1:19">
      <c r="A58" s="10" t="str">
        <f>+IFERROR(INDEX('Sheet 1 - EXP'!$C:$W,MATCH('Export Demurrage Detention'!$S58,'Sheet 1 - EXP'!$A:$A,0),'Export Demurrage Detention'!A$347),"")</f>
        <v/>
      </c>
      <c r="B58" s="10" t="str">
        <f>+IFERROR(INDEX('Sheet 1 - EXP'!$C:$W,MATCH('Export Demurrage Detention'!$S58,'Sheet 1 - EXP'!$A:$A,0),'Export Demurrage Detention'!B$347),"")</f>
        <v/>
      </c>
      <c r="C58" s="39" t="str">
        <f>+IFERROR(INDEX('Sheet 1 - EXP'!$C:$W,MATCH('Export Demurrage Detention'!$S58,'Sheet 1 - EXP'!$A:$A,0),'Export Demurrage Detention'!C$347),"")</f>
        <v/>
      </c>
      <c r="D58" s="39" t="str">
        <f>+IFERROR(INDEX('Sheet 1 - EXP'!$C:$W,MATCH('Export Demurrage Detention'!$S58,'Sheet 1 - EXP'!$A:$A,0),'Export Demurrage Detention'!D$347),"")</f>
        <v/>
      </c>
      <c r="E58" s="10" t="str">
        <f>+IFERROR(INDEX('Sheet 1 - EXP'!$C:$W,MATCH('Export Demurrage Detention'!$S58,'Sheet 1 - EXP'!$A:$A,0),'Export Demurrage Detention'!E$347),"")</f>
        <v/>
      </c>
      <c r="F58" s="10" t="str">
        <f>+IFERROR(INDEX('Sheet 1 - EXP'!$C:$W,MATCH('Export Demurrage Detention'!$S58,'Sheet 1 - EXP'!$A:$A,0),'Export Demurrage Detention'!F$347),"")</f>
        <v/>
      </c>
      <c r="G58" s="10" t="str">
        <f>+IFERROR(INDEX('Sheet 1 - EXP'!$C:$W,MATCH('Export Demurrage Detention'!$S58,'Sheet 1 - EXP'!$A:$A,0),'Export Demurrage Detention'!G$347),"")</f>
        <v/>
      </c>
      <c r="H58" s="10" t="str">
        <f>+IFERROR(INDEX('Sheet 1 - EXP'!$C:$W,MATCH('Export Demurrage Detention'!$S58,'Sheet 1 - EXP'!$A:$A,0),'Export Demurrage Detention'!H$347),"")</f>
        <v/>
      </c>
      <c r="I58" s="10" t="str">
        <f>+IFERROR(INDEX('Sheet 1 - EXP'!$C:$W,MATCH('Export Demurrage Detention'!$S58,'Sheet 1 - EXP'!$A:$A,0),'Export Demurrage Detention'!I$347),"")</f>
        <v/>
      </c>
      <c r="J58" s="10" t="str">
        <f>+IFERROR(INDEX('Sheet 1 - EXP'!$C:$W,MATCH('Export Demurrage Detention'!$S58,'Sheet 1 - EXP'!$A:$A,0),'Export Demurrage Detention'!J$347),"")</f>
        <v/>
      </c>
      <c r="K58" s="10" t="str">
        <f>+IFERROR(INDEX('Sheet 1 - EXP'!$C:$W,MATCH('Export Demurrage Detention'!$S58,'Sheet 1 - EXP'!$A:$A,0),'Export Demurrage Detention'!K$347),"")</f>
        <v/>
      </c>
      <c r="L58" s="10" t="str">
        <f>+IFERROR(INDEX('Sheet 1 - EXP'!$C:$W,MATCH('Export Demurrage Detention'!$S58,'Sheet 1 - EXP'!$A:$A,0),'Export Demurrage Detention'!L$347),"")</f>
        <v/>
      </c>
      <c r="M58" s="10" t="str">
        <f>+IFERROR(INDEX('Sheet 1 - EXP'!$C:$W,MATCH('Export Demurrage Detention'!$S58,'Sheet 1 - EXP'!$A:$A,0),'Export Demurrage Detention'!M$347),"")</f>
        <v/>
      </c>
      <c r="N58" s="10" t="str">
        <f>+IFERROR(INDEX('Sheet 1 - EXP'!$C:$W,MATCH('Export Demurrage Detention'!$S58,'Sheet 1 - EXP'!$A:$A,0),'Export Demurrage Detention'!N$347),"")</f>
        <v/>
      </c>
      <c r="O58" s="10" t="str">
        <f>+IFERROR(INDEX('Sheet 1 - EXP'!$C:$W,MATCH('Export Demurrage Detention'!$S58,'Sheet 1 - EXP'!$A:$A,0),'Export Demurrage Detention'!O$347),"")</f>
        <v/>
      </c>
      <c r="P58" s="10" t="str">
        <f>+IFERROR(INDEX('Sheet 1 - EXP'!$C:$W,MATCH('Export Demurrage Detention'!$S58,'Sheet 1 - EXP'!$A:$A,0),'Export Demurrage Detention'!P$347),"")</f>
        <v/>
      </c>
      <c r="Q58" s="10" t="str">
        <f>+IFERROR(INDEX('Sheet 1 - EXP'!$C:$W,MATCH('Export Demurrage Detention'!$S58,'Sheet 1 - EXP'!$A:$A,0),'Export Demurrage Detention'!Q$347),"")</f>
        <v/>
      </c>
      <c r="R58" s="14"/>
      <c r="S58" s="22">
        <v>50</v>
      </c>
    </row>
    <row r="59" spans="1:19">
      <c r="A59" s="10" t="str">
        <f>+IFERROR(INDEX('Sheet 1 - EXP'!$C:$W,MATCH('Export Demurrage Detention'!$S59,'Sheet 1 - EXP'!$A:$A,0),'Export Demurrage Detention'!A$347),"")</f>
        <v/>
      </c>
      <c r="B59" s="10" t="str">
        <f>+IFERROR(INDEX('Sheet 1 - EXP'!$C:$W,MATCH('Export Demurrage Detention'!$S59,'Sheet 1 - EXP'!$A:$A,0),'Export Demurrage Detention'!B$347),"")</f>
        <v/>
      </c>
      <c r="C59" s="39" t="str">
        <f>+IFERROR(INDEX('Sheet 1 - EXP'!$C:$W,MATCH('Export Demurrage Detention'!$S59,'Sheet 1 - EXP'!$A:$A,0),'Export Demurrage Detention'!C$347),"")</f>
        <v/>
      </c>
      <c r="D59" s="39" t="str">
        <f>+IFERROR(INDEX('Sheet 1 - EXP'!$C:$W,MATCH('Export Demurrage Detention'!$S59,'Sheet 1 - EXP'!$A:$A,0),'Export Demurrage Detention'!D$347),"")</f>
        <v/>
      </c>
      <c r="E59" s="10" t="str">
        <f>+IFERROR(INDEX('Sheet 1 - EXP'!$C:$W,MATCH('Export Demurrage Detention'!$S59,'Sheet 1 - EXP'!$A:$A,0),'Export Demurrage Detention'!E$347),"")</f>
        <v/>
      </c>
      <c r="F59" s="10" t="str">
        <f>+IFERROR(INDEX('Sheet 1 - EXP'!$C:$W,MATCH('Export Demurrage Detention'!$S59,'Sheet 1 - EXP'!$A:$A,0),'Export Demurrage Detention'!F$347),"")</f>
        <v/>
      </c>
      <c r="G59" s="10" t="str">
        <f>+IFERROR(INDEX('Sheet 1 - EXP'!$C:$W,MATCH('Export Demurrage Detention'!$S59,'Sheet 1 - EXP'!$A:$A,0),'Export Demurrage Detention'!G$347),"")</f>
        <v/>
      </c>
      <c r="H59" s="10" t="str">
        <f>+IFERROR(INDEX('Sheet 1 - EXP'!$C:$W,MATCH('Export Demurrage Detention'!$S59,'Sheet 1 - EXP'!$A:$A,0),'Export Demurrage Detention'!H$347),"")</f>
        <v/>
      </c>
      <c r="I59" s="10" t="str">
        <f>+IFERROR(INDEX('Sheet 1 - EXP'!$C:$W,MATCH('Export Demurrage Detention'!$S59,'Sheet 1 - EXP'!$A:$A,0),'Export Demurrage Detention'!I$347),"")</f>
        <v/>
      </c>
      <c r="J59" s="10" t="str">
        <f>+IFERROR(INDEX('Sheet 1 - EXP'!$C:$W,MATCH('Export Demurrage Detention'!$S59,'Sheet 1 - EXP'!$A:$A,0),'Export Demurrage Detention'!J$347),"")</f>
        <v/>
      </c>
      <c r="K59" s="10" t="str">
        <f>+IFERROR(INDEX('Sheet 1 - EXP'!$C:$W,MATCH('Export Demurrage Detention'!$S59,'Sheet 1 - EXP'!$A:$A,0),'Export Demurrage Detention'!K$347),"")</f>
        <v/>
      </c>
      <c r="L59" s="10" t="str">
        <f>+IFERROR(INDEX('Sheet 1 - EXP'!$C:$W,MATCH('Export Demurrage Detention'!$S59,'Sheet 1 - EXP'!$A:$A,0),'Export Demurrage Detention'!L$347),"")</f>
        <v/>
      </c>
      <c r="M59" s="10" t="str">
        <f>+IFERROR(INDEX('Sheet 1 - EXP'!$C:$W,MATCH('Export Demurrage Detention'!$S59,'Sheet 1 - EXP'!$A:$A,0),'Export Demurrage Detention'!M$347),"")</f>
        <v/>
      </c>
      <c r="N59" s="10" t="str">
        <f>+IFERROR(INDEX('Sheet 1 - EXP'!$C:$W,MATCH('Export Demurrage Detention'!$S59,'Sheet 1 - EXP'!$A:$A,0),'Export Demurrage Detention'!N$347),"")</f>
        <v/>
      </c>
      <c r="O59" s="10" t="str">
        <f>+IFERROR(INDEX('Sheet 1 - EXP'!$C:$W,MATCH('Export Demurrage Detention'!$S59,'Sheet 1 - EXP'!$A:$A,0),'Export Demurrage Detention'!O$347),"")</f>
        <v/>
      </c>
      <c r="P59" s="10" t="str">
        <f>+IFERROR(INDEX('Sheet 1 - EXP'!$C:$W,MATCH('Export Demurrage Detention'!$S59,'Sheet 1 - EXP'!$A:$A,0),'Export Demurrage Detention'!P$347),"")</f>
        <v/>
      </c>
      <c r="Q59" s="10" t="str">
        <f>+IFERROR(INDEX('Sheet 1 - EXP'!$C:$W,MATCH('Export Demurrage Detention'!$S59,'Sheet 1 - EXP'!$A:$A,0),'Export Demurrage Detention'!Q$347),"")</f>
        <v/>
      </c>
      <c r="R59" s="14"/>
      <c r="S59" s="13">
        <v>51</v>
      </c>
    </row>
    <row r="60" spans="1:19">
      <c r="A60" s="10" t="str">
        <f>+IFERROR(INDEX('Sheet 1 - EXP'!$C:$W,MATCH('Export Demurrage Detention'!$S60,'Sheet 1 - EXP'!$A:$A,0),'Export Demurrage Detention'!A$347),"")</f>
        <v/>
      </c>
      <c r="B60" s="10" t="str">
        <f>+IFERROR(INDEX('Sheet 1 - EXP'!$C:$W,MATCH('Export Demurrage Detention'!$S60,'Sheet 1 - EXP'!$A:$A,0),'Export Demurrage Detention'!B$347),"")</f>
        <v/>
      </c>
      <c r="C60" s="39" t="str">
        <f>+IFERROR(INDEX('Sheet 1 - EXP'!$C:$W,MATCH('Export Demurrage Detention'!$S60,'Sheet 1 - EXP'!$A:$A,0),'Export Demurrage Detention'!C$347),"")</f>
        <v/>
      </c>
      <c r="D60" s="39" t="str">
        <f>+IFERROR(INDEX('Sheet 1 - EXP'!$C:$W,MATCH('Export Demurrage Detention'!$S60,'Sheet 1 - EXP'!$A:$A,0),'Export Demurrage Detention'!D$347),"")</f>
        <v/>
      </c>
      <c r="E60" s="10" t="str">
        <f>+IFERROR(INDEX('Sheet 1 - EXP'!$C:$W,MATCH('Export Demurrage Detention'!$S60,'Sheet 1 - EXP'!$A:$A,0),'Export Demurrage Detention'!E$347),"")</f>
        <v/>
      </c>
      <c r="F60" s="10" t="str">
        <f>+IFERROR(INDEX('Sheet 1 - EXP'!$C:$W,MATCH('Export Demurrage Detention'!$S60,'Sheet 1 - EXP'!$A:$A,0),'Export Demurrage Detention'!F$347),"")</f>
        <v/>
      </c>
      <c r="G60" s="10" t="str">
        <f>+IFERROR(INDEX('Sheet 1 - EXP'!$C:$W,MATCH('Export Demurrage Detention'!$S60,'Sheet 1 - EXP'!$A:$A,0),'Export Demurrage Detention'!G$347),"")</f>
        <v/>
      </c>
      <c r="H60" s="10" t="str">
        <f>+IFERROR(INDEX('Sheet 1 - EXP'!$C:$W,MATCH('Export Demurrage Detention'!$S60,'Sheet 1 - EXP'!$A:$A,0),'Export Demurrage Detention'!H$347),"")</f>
        <v/>
      </c>
      <c r="I60" s="10" t="str">
        <f>+IFERROR(INDEX('Sheet 1 - EXP'!$C:$W,MATCH('Export Demurrage Detention'!$S60,'Sheet 1 - EXP'!$A:$A,0),'Export Demurrage Detention'!I$347),"")</f>
        <v/>
      </c>
      <c r="J60" s="10" t="str">
        <f>+IFERROR(INDEX('Sheet 1 - EXP'!$C:$W,MATCH('Export Demurrage Detention'!$S60,'Sheet 1 - EXP'!$A:$A,0),'Export Demurrage Detention'!J$347),"")</f>
        <v/>
      </c>
      <c r="K60" s="10" t="str">
        <f>+IFERROR(INDEX('Sheet 1 - EXP'!$C:$W,MATCH('Export Demurrage Detention'!$S60,'Sheet 1 - EXP'!$A:$A,0),'Export Demurrage Detention'!K$347),"")</f>
        <v/>
      </c>
      <c r="L60" s="10" t="str">
        <f>+IFERROR(INDEX('Sheet 1 - EXP'!$C:$W,MATCH('Export Demurrage Detention'!$S60,'Sheet 1 - EXP'!$A:$A,0),'Export Demurrage Detention'!L$347),"")</f>
        <v/>
      </c>
      <c r="M60" s="10" t="str">
        <f>+IFERROR(INDEX('Sheet 1 - EXP'!$C:$W,MATCH('Export Demurrage Detention'!$S60,'Sheet 1 - EXP'!$A:$A,0),'Export Demurrage Detention'!M$347),"")</f>
        <v/>
      </c>
      <c r="N60" s="10" t="str">
        <f>+IFERROR(INDEX('Sheet 1 - EXP'!$C:$W,MATCH('Export Demurrage Detention'!$S60,'Sheet 1 - EXP'!$A:$A,0),'Export Demurrage Detention'!N$347),"")</f>
        <v/>
      </c>
      <c r="O60" s="10" t="str">
        <f>+IFERROR(INDEX('Sheet 1 - EXP'!$C:$W,MATCH('Export Demurrage Detention'!$S60,'Sheet 1 - EXP'!$A:$A,0),'Export Demurrage Detention'!O$347),"")</f>
        <v/>
      </c>
      <c r="P60" s="10" t="str">
        <f>+IFERROR(INDEX('Sheet 1 - EXP'!$C:$W,MATCH('Export Demurrage Detention'!$S60,'Sheet 1 - EXP'!$A:$A,0),'Export Demurrage Detention'!P$347),"")</f>
        <v/>
      </c>
      <c r="Q60" s="10" t="str">
        <f>+IFERROR(INDEX('Sheet 1 - EXP'!$C:$W,MATCH('Export Demurrage Detention'!$S60,'Sheet 1 - EXP'!$A:$A,0),'Export Demurrage Detention'!Q$347),"")</f>
        <v/>
      </c>
      <c r="R60" s="14"/>
      <c r="S60" s="13">
        <v>52</v>
      </c>
    </row>
    <row r="61" spans="1:19">
      <c r="A61" s="10" t="str">
        <f>+IFERROR(INDEX('Sheet 1 - EXP'!$C:$W,MATCH('Export Demurrage Detention'!$S61,'Sheet 1 - EXP'!$A:$A,0),'Export Demurrage Detention'!A$347),"")</f>
        <v/>
      </c>
      <c r="B61" s="10" t="str">
        <f>+IFERROR(INDEX('Sheet 1 - EXP'!$C:$W,MATCH('Export Demurrage Detention'!$S61,'Sheet 1 - EXP'!$A:$A,0),'Export Demurrage Detention'!B$347),"")</f>
        <v/>
      </c>
      <c r="C61" s="39" t="str">
        <f>+IFERROR(INDEX('Sheet 1 - EXP'!$C:$W,MATCH('Export Demurrage Detention'!$S61,'Sheet 1 - EXP'!$A:$A,0),'Export Demurrage Detention'!C$347),"")</f>
        <v/>
      </c>
      <c r="D61" s="39" t="str">
        <f>+IFERROR(INDEX('Sheet 1 - EXP'!$C:$W,MATCH('Export Demurrage Detention'!$S61,'Sheet 1 - EXP'!$A:$A,0),'Export Demurrage Detention'!D$347),"")</f>
        <v/>
      </c>
      <c r="E61" s="10" t="str">
        <f>+IFERROR(INDEX('Sheet 1 - EXP'!$C:$W,MATCH('Export Demurrage Detention'!$S61,'Sheet 1 - EXP'!$A:$A,0),'Export Demurrage Detention'!E$347),"")</f>
        <v/>
      </c>
      <c r="F61" s="10" t="str">
        <f>+IFERROR(INDEX('Sheet 1 - EXP'!$C:$W,MATCH('Export Demurrage Detention'!$S61,'Sheet 1 - EXP'!$A:$A,0),'Export Demurrage Detention'!F$347),"")</f>
        <v/>
      </c>
      <c r="G61" s="10" t="str">
        <f>+IFERROR(INDEX('Sheet 1 - EXP'!$C:$W,MATCH('Export Demurrage Detention'!$S61,'Sheet 1 - EXP'!$A:$A,0),'Export Demurrage Detention'!G$347),"")</f>
        <v/>
      </c>
      <c r="H61" s="10" t="str">
        <f>+IFERROR(INDEX('Sheet 1 - EXP'!$C:$W,MATCH('Export Demurrage Detention'!$S61,'Sheet 1 - EXP'!$A:$A,0),'Export Demurrage Detention'!H$347),"")</f>
        <v/>
      </c>
      <c r="I61" s="10" t="str">
        <f>+IFERROR(INDEX('Sheet 1 - EXP'!$C:$W,MATCH('Export Demurrage Detention'!$S61,'Sheet 1 - EXP'!$A:$A,0),'Export Demurrage Detention'!I$347),"")</f>
        <v/>
      </c>
      <c r="J61" s="10" t="str">
        <f>+IFERROR(INDEX('Sheet 1 - EXP'!$C:$W,MATCH('Export Demurrage Detention'!$S61,'Sheet 1 - EXP'!$A:$A,0),'Export Demurrage Detention'!J$347),"")</f>
        <v/>
      </c>
      <c r="K61" s="10" t="str">
        <f>+IFERROR(INDEX('Sheet 1 - EXP'!$C:$W,MATCH('Export Demurrage Detention'!$S61,'Sheet 1 - EXP'!$A:$A,0),'Export Demurrage Detention'!K$347),"")</f>
        <v/>
      </c>
      <c r="L61" s="10" t="str">
        <f>+IFERROR(INDEX('Sheet 1 - EXP'!$C:$W,MATCH('Export Demurrage Detention'!$S61,'Sheet 1 - EXP'!$A:$A,0),'Export Demurrage Detention'!L$347),"")</f>
        <v/>
      </c>
      <c r="M61" s="10" t="str">
        <f>+IFERROR(INDEX('Sheet 1 - EXP'!$C:$W,MATCH('Export Demurrage Detention'!$S61,'Sheet 1 - EXP'!$A:$A,0),'Export Demurrage Detention'!M$347),"")</f>
        <v/>
      </c>
      <c r="N61" s="10" t="str">
        <f>+IFERROR(INDEX('Sheet 1 - EXP'!$C:$W,MATCH('Export Demurrage Detention'!$S61,'Sheet 1 - EXP'!$A:$A,0),'Export Demurrage Detention'!N$347),"")</f>
        <v/>
      </c>
      <c r="O61" s="10" t="str">
        <f>+IFERROR(INDEX('Sheet 1 - EXP'!$C:$W,MATCH('Export Demurrage Detention'!$S61,'Sheet 1 - EXP'!$A:$A,0),'Export Demurrage Detention'!O$347),"")</f>
        <v/>
      </c>
      <c r="P61" s="10" t="str">
        <f>+IFERROR(INDEX('Sheet 1 - EXP'!$C:$W,MATCH('Export Demurrage Detention'!$S61,'Sheet 1 - EXP'!$A:$A,0),'Export Demurrage Detention'!P$347),"")</f>
        <v/>
      </c>
      <c r="Q61" s="10" t="str">
        <f>+IFERROR(INDEX('Sheet 1 - EXP'!$C:$W,MATCH('Export Demurrage Detention'!$S61,'Sheet 1 - EXP'!$A:$A,0),'Export Demurrage Detention'!Q$347),"")</f>
        <v/>
      </c>
      <c r="R61" s="14"/>
      <c r="S61" s="22">
        <v>53</v>
      </c>
    </row>
    <row r="62" spans="1:19">
      <c r="A62" s="10" t="str">
        <f>+IFERROR(INDEX('Sheet 1 - EXP'!$C:$W,MATCH('Export Demurrage Detention'!$S62,'Sheet 1 - EXP'!$A:$A,0),'Export Demurrage Detention'!A$347),"")</f>
        <v/>
      </c>
      <c r="B62" s="10" t="str">
        <f>+IFERROR(INDEX('Sheet 1 - EXP'!$C:$W,MATCH('Export Demurrage Detention'!$S62,'Sheet 1 - EXP'!$A:$A,0),'Export Demurrage Detention'!B$347),"")</f>
        <v/>
      </c>
      <c r="C62" s="39" t="str">
        <f>+IFERROR(INDEX('Sheet 1 - EXP'!$C:$W,MATCH('Export Demurrage Detention'!$S62,'Sheet 1 - EXP'!$A:$A,0),'Export Demurrage Detention'!C$347),"")</f>
        <v/>
      </c>
      <c r="D62" s="39" t="str">
        <f>+IFERROR(INDEX('Sheet 1 - EXP'!$C:$W,MATCH('Export Demurrage Detention'!$S62,'Sheet 1 - EXP'!$A:$A,0),'Export Demurrage Detention'!D$347),"")</f>
        <v/>
      </c>
      <c r="E62" s="10" t="str">
        <f>+IFERROR(INDEX('Sheet 1 - EXP'!$C:$W,MATCH('Export Demurrage Detention'!$S62,'Sheet 1 - EXP'!$A:$A,0),'Export Demurrage Detention'!E$347),"")</f>
        <v/>
      </c>
      <c r="F62" s="10" t="str">
        <f>+IFERROR(INDEX('Sheet 1 - EXP'!$C:$W,MATCH('Export Demurrage Detention'!$S62,'Sheet 1 - EXP'!$A:$A,0),'Export Demurrage Detention'!F$347),"")</f>
        <v/>
      </c>
      <c r="G62" s="10" t="str">
        <f>+IFERROR(INDEX('Sheet 1 - EXP'!$C:$W,MATCH('Export Demurrage Detention'!$S62,'Sheet 1 - EXP'!$A:$A,0),'Export Demurrage Detention'!G$347),"")</f>
        <v/>
      </c>
      <c r="H62" s="10" t="str">
        <f>+IFERROR(INDEX('Sheet 1 - EXP'!$C:$W,MATCH('Export Demurrage Detention'!$S62,'Sheet 1 - EXP'!$A:$A,0),'Export Demurrage Detention'!H$347),"")</f>
        <v/>
      </c>
      <c r="I62" s="10" t="str">
        <f>+IFERROR(INDEX('Sheet 1 - EXP'!$C:$W,MATCH('Export Demurrage Detention'!$S62,'Sheet 1 - EXP'!$A:$A,0),'Export Demurrage Detention'!I$347),"")</f>
        <v/>
      </c>
      <c r="J62" s="10" t="str">
        <f>+IFERROR(INDEX('Sheet 1 - EXP'!$C:$W,MATCH('Export Demurrage Detention'!$S62,'Sheet 1 - EXP'!$A:$A,0),'Export Demurrage Detention'!J$347),"")</f>
        <v/>
      </c>
      <c r="K62" s="10" t="str">
        <f>+IFERROR(INDEX('Sheet 1 - EXP'!$C:$W,MATCH('Export Demurrage Detention'!$S62,'Sheet 1 - EXP'!$A:$A,0),'Export Demurrage Detention'!K$347),"")</f>
        <v/>
      </c>
      <c r="L62" s="10" t="str">
        <f>+IFERROR(INDEX('Sheet 1 - EXP'!$C:$W,MATCH('Export Demurrage Detention'!$S62,'Sheet 1 - EXP'!$A:$A,0),'Export Demurrage Detention'!L$347),"")</f>
        <v/>
      </c>
      <c r="M62" s="10" t="str">
        <f>+IFERROR(INDEX('Sheet 1 - EXP'!$C:$W,MATCH('Export Demurrage Detention'!$S62,'Sheet 1 - EXP'!$A:$A,0),'Export Demurrage Detention'!M$347),"")</f>
        <v/>
      </c>
      <c r="N62" s="10" t="str">
        <f>+IFERROR(INDEX('Sheet 1 - EXP'!$C:$W,MATCH('Export Demurrage Detention'!$S62,'Sheet 1 - EXP'!$A:$A,0),'Export Demurrage Detention'!N$347),"")</f>
        <v/>
      </c>
      <c r="O62" s="10" t="str">
        <f>+IFERROR(INDEX('Sheet 1 - EXP'!$C:$W,MATCH('Export Demurrage Detention'!$S62,'Sheet 1 - EXP'!$A:$A,0),'Export Demurrage Detention'!O$347),"")</f>
        <v/>
      </c>
      <c r="P62" s="10" t="str">
        <f>+IFERROR(INDEX('Sheet 1 - EXP'!$C:$W,MATCH('Export Demurrage Detention'!$S62,'Sheet 1 - EXP'!$A:$A,0),'Export Demurrage Detention'!P$347),"")</f>
        <v/>
      </c>
      <c r="Q62" s="10" t="str">
        <f>+IFERROR(INDEX('Sheet 1 - EXP'!$C:$W,MATCH('Export Demurrage Detention'!$S62,'Sheet 1 - EXP'!$A:$A,0),'Export Demurrage Detention'!Q$347),"")</f>
        <v/>
      </c>
      <c r="R62" s="14"/>
      <c r="S62" s="13">
        <v>54</v>
      </c>
    </row>
    <row r="63" spans="1:19">
      <c r="A63" s="10" t="str">
        <f>+IFERROR(INDEX('Sheet 1 - EXP'!$C:$W,MATCH('Export Demurrage Detention'!$S63,'Sheet 1 - EXP'!$A:$A,0),'Export Demurrage Detention'!A$347),"")</f>
        <v/>
      </c>
      <c r="B63" s="10" t="str">
        <f>+IFERROR(INDEX('Sheet 1 - EXP'!$C:$W,MATCH('Export Demurrage Detention'!$S63,'Sheet 1 - EXP'!$A:$A,0),'Export Demurrage Detention'!B$347),"")</f>
        <v/>
      </c>
      <c r="C63" s="39" t="str">
        <f>+IFERROR(INDEX('Sheet 1 - EXP'!$C:$W,MATCH('Export Demurrage Detention'!$S63,'Sheet 1 - EXP'!$A:$A,0),'Export Demurrage Detention'!C$347),"")</f>
        <v/>
      </c>
      <c r="D63" s="39" t="str">
        <f>+IFERROR(INDEX('Sheet 1 - EXP'!$C:$W,MATCH('Export Demurrage Detention'!$S63,'Sheet 1 - EXP'!$A:$A,0),'Export Demurrage Detention'!D$347),"")</f>
        <v/>
      </c>
      <c r="E63" s="10" t="str">
        <f>+IFERROR(INDEX('Sheet 1 - EXP'!$C:$W,MATCH('Export Demurrage Detention'!$S63,'Sheet 1 - EXP'!$A:$A,0),'Export Demurrage Detention'!E$347),"")</f>
        <v/>
      </c>
      <c r="F63" s="10" t="str">
        <f>+IFERROR(INDEX('Sheet 1 - EXP'!$C:$W,MATCH('Export Demurrage Detention'!$S63,'Sheet 1 - EXP'!$A:$A,0),'Export Demurrage Detention'!F$347),"")</f>
        <v/>
      </c>
      <c r="G63" s="10" t="str">
        <f>+IFERROR(INDEX('Sheet 1 - EXP'!$C:$W,MATCH('Export Demurrage Detention'!$S63,'Sheet 1 - EXP'!$A:$A,0),'Export Demurrage Detention'!G$347),"")</f>
        <v/>
      </c>
      <c r="H63" s="10" t="str">
        <f>+IFERROR(INDEX('Sheet 1 - EXP'!$C:$W,MATCH('Export Demurrage Detention'!$S63,'Sheet 1 - EXP'!$A:$A,0),'Export Demurrage Detention'!H$347),"")</f>
        <v/>
      </c>
      <c r="I63" s="10" t="str">
        <f>+IFERROR(INDEX('Sheet 1 - EXP'!$C:$W,MATCH('Export Demurrage Detention'!$S63,'Sheet 1 - EXP'!$A:$A,0),'Export Demurrage Detention'!I$347),"")</f>
        <v/>
      </c>
      <c r="J63" s="10" t="str">
        <f>+IFERROR(INDEX('Sheet 1 - EXP'!$C:$W,MATCH('Export Demurrage Detention'!$S63,'Sheet 1 - EXP'!$A:$A,0),'Export Demurrage Detention'!J$347),"")</f>
        <v/>
      </c>
      <c r="K63" s="10" t="str">
        <f>+IFERROR(INDEX('Sheet 1 - EXP'!$C:$W,MATCH('Export Demurrage Detention'!$S63,'Sheet 1 - EXP'!$A:$A,0),'Export Demurrage Detention'!K$347),"")</f>
        <v/>
      </c>
      <c r="L63" s="10" t="str">
        <f>+IFERROR(INDEX('Sheet 1 - EXP'!$C:$W,MATCH('Export Demurrage Detention'!$S63,'Sheet 1 - EXP'!$A:$A,0),'Export Demurrage Detention'!L$347),"")</f>
        <v/>
      </c>
      <c r="M63" s="10" t="str">
        <f>+IFERROR(INDEX('Sheet 1 - EXP'!$C:$W,MATCH('Export Demurrage Detention'!$S63,'Sheet 1 - EXP'!$A:$A,0),'Export Demurrage Detention'!M$347),"")</f>
        <v/>
      </c>
      <c r="N63" s="10" t="str">
        <f>+IFERROR(INDEX('Sheet 1 - EXP'!$C:$W,MATCH('Export Demurrage Detention'!$S63,'Sheet 1 - EXP'!$A:$A,0),'Export Demurrage Detention'!N$347),"")</f>
        <v/>
      </c>
      <c r="O63" s="10" t="str">
        <f>+IFERROR(INDEX('Sheet 1 - EXP'!$C:$W,MATCH('Export Demurrage Detention'!$S63,'Sheet 1 - EXP'!$A:$A,0),'Export Demurrage Detention'!O$347),"")</f>
        <v/>
      </c>
      <c r="P63" s="10" t="str">
        <f>+IFERROR(INDEX('Sheet 1 - EXP'!$C:$W,MATCH('Export Demurrage Detention'!$S63,'Sheet 1 - EXP'!$A:$A,0),'Export Demurrage Detention'!P$347),"")</f>
        <v/>
      </c>
      <c r="Q63" s="10" t="str">
        <f>+IFERROR(INDEX('Sheet 1 - EXP'!$C:$W,MATCH('Export Demurrage Detention'!$S63,'Sheet 1 - EXP'!$A:$A,0),'Export Demurrage Detention'!Q$347),"")</f>
        <v/>
      </c>
      <c r="R63" s="14"/>
      <c r="S63" s="13">
        <v>55</v>
      </c>
    </row>
    <row r="64" spans="1:19">
      <c r="A64" s="10" t="str">
        <f>+IFERROR(INDEX('Sheet 1 - EXP'!$C:$W,MATCH('Export Demurrage Detention'!$S64,'Sheet 1 - EXP'!$A:$A,0),'Export Demurrage Detention'!A$347),"")</f>
        <v/>
      </c>
      <c r="B64" s="10" t="str">
        <f>+IFERROR(INDEX('Sheet 1 - EXP'!$C:$W,MATCH('Export Demurrage Detention'!$S64,'Sheet 1 - EXP'!$A:$A,0),'Export Demurrage Detention'!B$347),"")</f>
        <v/>
      </c>
      <c r="C64" s="39" t="str">
        <f>+IFERROR(INDEX('Sheet 1 - EXP'!$C:$W,MATCH('Export Demurrage Detention'!$S64,'Sheet 1 - EXP'!$A:$A,0),'Export Demurrage Detention'!C$347),"")</f>
        <v/>
      </c>
      <c r="D64" s="39" t="str">
        <f>+IFERROR(INDEX('Sheet 1 - EXP'!$C:$W,MATCH('Export Demurrage Detention'!$S64,'Sheet 1 - EXP'!$A:$A,0),'Export Demurrage Detention'!D$347),"")</f>
        <v/>
      </c>
      <c r="E64" s="10" t="str">
        <f>+IFERROR(INDEX('Sheet 1 - EXP'!$C:$W,MATCH('Export Demurrage Detention'!$S64,'Sheet 1 - EXP'!$A:$A,0),'Export Demurrage Detention'!E$347),"")</f>
        <v/>
      </c>
      <c r="F64" s="10" t="str">
        <f>+IFERROR(INDEX('Sheet 1 - EXP'!$C:$W,MATCH('Export Demurrage Detention'!$S64,'Sheet 1 - EXP'!$A:$A,0),'Export Demurrage Detention'!F$347),"")</f>
        <v/>
      </c>
      <c r="G64" s="10" t="str">
        <f>+IFERROR(INDEX('Sheet 1 - EXP'!$C:$W,MATCH('Export Demurrage Detention'!$S64,'Sheet 1 - EXP'!$A:$A,0),'Export Demurrage Detention'!G$347),"")</f>
        <v/>
      </c>
      <c r="H64" s="10" t="str">
        <f>+IFERROR(INDEX('Sheet 1 - EXP'!$C:$W,MATCH('Export Demurrage Detention'!$S64,'Sheet 1 - EXP'!$A:$A,0),'Export Demurrage Detention'!H$347),"")</f>
        <v/>
      </c>
      <c r="I64" s="10" t="str">
        <f>+IFERROR(INDEX('Sheet 1 - EXP'!$C:$W,MATCH('Export Demurrage Detention'!$S64,'Sheet 1 - EXP'!$A:$A,0),'Export Demurrage Detention'!I$347),"")</f>
        <v/>
      </c>
      <c r="J64" s="10" t="str">
        <f>+IFERROR(INDEX('Sheet 1 - EXP'!$C:$W,MATCH('Export Demurrage Detention'!$S64,'Sheet 1 - EXP'!$A:$A,0),'Export Demurrage Detention'!J$347),"")</f>
        <v/>
      </c>
      <c r="K64" s="10" t="str">
        <f>+IFERROR(INDEX('Sheet 1 - EXP'!$C:$W,MATCH('Export Demurrage Detention'!$S64,'Sheet 1 - EXP'!$A:$A,0),'Export Demurrage Detention'!K$347),"")</f>
        <v/>
      </c>
      <c r="L64" s="10" t="str">
        <f>+IFERROR(INDEX('Sheet 1 - EXP'!$C:$W,MATCH('Export Demurrage Detention'!$S64,'Sheet 1 - EXP'!$A:$A,0),'Export Demurrage Detention'!L$347),"")</f>
        <v/>
      </c>
      <c r="M64" s="10" t="str">
        <f>+IFERROR(INDEX('Sheet 1 - EXP'!$C:$W,MATCH('Export Demurrage Detention'!$S64,'Sheet 1 - EXP'!$A:$A,0),'Export Demurrage Detention'!M$347),"")</f>
        <v/>
      </c>
      <c r="N64" s="10" t="str">
        <f>+IFERROR(INDEX('Sheet 1 - EXP'!$C:$W,MATCH('Export Demurrage Detention'!$S64,'Sheet 1 - EXP'!$A:$A,0),'Export Demurrage Detention'!N$347),"")</f>
        <v/>
      </c>
      <c r="O64" s="10" t="str">
        <f>+IFERROR(INDEX('Sheet 1 - EXP'!$C:$W,MATCH('Export Demurrage Detention'!$S64,'Sheet 1 - EXP'!$A:$A,0),'Export Demurrage Detention'!O$347),"")</f>
        <v/>
      </c>
      <c r="P64" s="10" t="str">
        <f>+IFERROR(INDEX('Sheet 1 - EXP'!$C:$W,MATCH('Export Demurrage Detention'!$S64,'Sheet 1 - EXP'!$A:$A,0),'Export Demurrage Detention'!P$347),"")</f>
        <v/>
      </c>
      <c r="Q64" s="10" t="str">
        <f>+IFERROR(INDEX('Sheet 1 - EXP'!$C:$W,MATCH('Export Demurrage Detention'!$S64,'Sheet 1 - EXP'!$A:$A,0),'Export Demurrage Detention'!Q$347),"")</f>
        <v/>
      </c>
      <c r="R64" s="14"/>
      <c r="S64" s="22">
        <v>56</v>
      </c>
    </row>
    <row r="65" spans="1:19">
      <c r="A65" s="10" t="str">
        <f>+IFERROR(INDEX('Sheet 1 - EXP'!$C:$W,MATCH('Export Demurrage Detention'!$S65,'Sheet 1 - EXP'!$A:$A,0),'Export Demurrage Detention'!A$347),"")</f>
        <v/>
      </c>
      <c r="B65" s="10" t="str">
        <f>+IFERROR(INDEX('Sheet 1 - EXP'!$C:$W,MATCH('Export Demurrage Detention'!$S65,'Sheet 1 - EXP'!$A:$A,0),'Export Demurrage Detention'!B$347),"")</f>
        <v/>
      </c>
      <c r="C65" s="39" t="str">
        <f>+IFERROR(INDEX('Sheet 1 - EXP'!$C:$W,MATCH('Export Demurrage Detention'!$S65,'Sheet 1 - EXP'!$A:$A,0),'Export Demurrage Detention'!C$347),"")</f>
        <v/>
      </c>
      <c r="D65" s="39" t="str">
        <f>+IFERROR(INDEX('Sheet 1 - EXP'!$C:$W,MATCH('Export Demurrage Detention'!$S65,'Sheet 1 - EXP'!$A:$A,0),'Export Demurrage Detention'!D$347),"")</f>
        <v/>
      </c>
      <c r="E65" s="10" t="str">
        <f>+IFERROR(INDEX('Sheet 1 - EXP'!$C:$W,MATCH('Export Demurrage Detention'!$S65,'Sheet 1 - EXP'!$A:$A,0),'Export Demurrage Detention'!E$347),"")</f>
        <v/>
      </c>
      <c r="F65" s="10" t="str">
        <f>+IFERROR(INDEX('Sheet 1 - EXP'!$C:$W,MATCH('Export Demurrage Detention'!$S65,'Sheet 1 - EXP'!$A:$A,0),'Export Demurrage Detention'!F$347),"")</f>
        <v/>
      </c>
      <c r="G65" s="10" t="str">
        <f>+IFERROR(INDEX('Sheet 1 - EXP'!$C:$W,MATCH('Export Demurrage Detention'!$S65,'Sheet 1 - EXP'!$A:$A,0),'Export Demurrage Detention'!G$347),"")</f>
        <v/>
      </c>
      <c r="H65" s="10" t="str">
        <f>+IFERROR(INDEX('Sheet 1 - EXP'!$C:$W,MATCH('Export Demurrage Detention'!$S65,'Sheet 1 - EXP'!$A:$A,0),'Export Demurrage Detention'!H$347),"")</f>
        <v/>
      </c>
      <c r="I65" s="10" t="str">
        <f>+IFERROR(INDEX('Sheet 1 - EXP'!$C:$W,MATCH('Export Demurrage Detention'!$S65,'Sheet 1 - EXP'!$A:$A,0),'Export Demurrage Detention'!I$347),"")</f>
        <v/>
      </c>
      <c r="J65" s="10" t="str">
        <f>+IFERROR(INDEX('Sheet 1 - EXP'!$C:$W,MATCH('Export Demurrage Detention'!$S65,'Sheet 1 - EXP'!$A:$A,0),'Export Demurrage Detention'!J$347),"")</f>
        <v/>
      </c>
      <c r="K65" s="10" t="str">
        <f>+IFERROR(INDEX('Sheet 1 - EXP'!$C:$W,MATCH('Export Demurrage Detention'!$S65,'Sheet 1 - EXP'!$A:$A,0),'Export Demurrage Detention'!K$347),"")</f>
        <v/>
      </c>
      <c r="L65" s="10" t="str">
        <f>+IFERROR(INDEX('Sheet 1 - EXP'!$C:$W,MATCH('Export Demurrage Detention'!$S65,'Sheet 1 - EXP'!$A:$A,0),'Export Demurrage Detention'!L$347),"")</f>
        <v/>
      </c>
      <c r="M65" s="10" t="str">
        <f>+IFERROR(INDEX('Sheet 1 - EXP'!$C:$W,MATCH('Export Demurrage Detention'!$S65,'Sheet 1 - EXP'!$A:$A,0),'Export Demurrage Detention'!M$347),"")</f>
        <v/>
      </c>
      <c r="N65" s="10" t="str">
        <f>+IFERROR(INDEX('Sheet 1 - EXP'!$C:$W,MATCH('Export Demurrage Detention'!$S65,'Sheet 1 - EXP'!$A:$A,0),'Export Demurrage Detention'!N$347),"")</f>
        <v/>
      </c>
      <c r="O65" s="10" t="str">
        <f>+IFERROR(INDEX('Sheet 1 - EXP'!$C:$W,MATCH('Export Demurrage Detention'!$S65,'Sheet 1 - EXP'!$A:$A,0),'Export Demurrage Detention'!O$347),"")</f>
        <v/>
      </c>
      <c r="P65" s="10" t="str">
        <f>+IFERROR(INDEX('Sheet 1 - EXP'!$C:$W,MATCH('Export Demurrage Detention'!$S65,'Sheet 1 - EXP'!$A:$A,0),'Export Demurrage Detention'!P$347),"")</f>
        <v/>
      </c>
      <c r="Q65" s="10" t="str">
        <f>+IFERROR(INDEX('Sheet 1 - EXP'!$C:$W,MATCH('Export Demurrage Detention'!$S65,'Sheet 1 - EXP'!$A:$A,0),'Export Demurrage Detention'!Q$347),"")</f>
        <v/>
      </c>
      <c r="R65" s="14"/>
      <c r="S65" s="13">
        <v>57</v>
      </c>
    </row>
    <row r="66" spans="1:19">
      <c r="A66" s="10" t="str">
        <f>+IFERROR(INDEX('Sheet 1 - EXP'!$C:$W,MATCH('Export Demurrage Detention'!$S66,'Sheet 1 - EXP'!$A:$A,0),'Export Demurrage Detention'!A$347),"")</f>
        <v/>
      </c>
      <c r="B66" s="10" t="str">
        <f>+IFERROR(INDEX('Sheet 1 - EXP'!$C:$W,MATCH('Export Demurrage Detention'!$S66,'Sheet 1 - EXP'!$A:$A,0),'Export Demurrage Detention'!B$347),"")</f>
        <v/>
      </c>
      <c r="C66" s="39" t="str">
        <f>+IFERROR(INDEX('Sheet 1 - EXP'!$C:$W,MATCH('Export Demurrage Detention'!$S66,'Sheet 1 - EXP'!$A:$A,0),'Export Demurrage Detention'!C$347),"")</f>
        <v/>
      </c>
      <c r="D66" s="39" t="str">
        <f>+IFERROR(INDEX('Sheet 1 - EXP'!$C:$W,MATCH('Export Demurrage Detention'!$S66,'Sheet 1 - EXP'!$A:$A,0),'Export Demurrage Detention'!D$347),"")</f>
        <v/>
      </c>
      <c r="E66" s="10" t="str">
        <f>+IFERROR(INDEX('Sheet 1 - EXP'!$C:$W,MATCH('Export Demurrage Detention'!$S66,'Sheet 1 - EXP'!$A:$A,0),'Export Demurrage Detention'!E$347),"")</f>
        <v/>
      </c>
      <c r="F66" s="10" t="str">
        <f>+IFERROR(INDEX('Sheet 1 - EXP'!$C:$W,MATCH('Export Demurrage Detention'!$S66,'Sheet 1 - EXP'!$A:$A,0),'Export Demurrage Detention'!F$347),"")</f>
        <v/>
      </c>
      <c r="G66" s="10" t="str">
        <f>+IFERROR(INDEX('Sheet 1 - EXP'!$C:$W,MATCH('Export Demurrage Detention'!$S66,'Sheet 1 - EXP'!$A:$A,0),'Export Demurrage Detention'!G$347),"")</f>
        <v/>
      </c>
      <c r="H66" s="10" t="str">
        <f>+IFERROR(INDEX('Sheet 1 - EXP'!$C:$W,MATCH('Export Demurrage Detention'!$S66,'Sheet 1 - EXP'!$A:$A,0),'Export Demurrage Detention'!H$347),"")</f>
        <v/>
      </c>
      <c r="I66" s="10" t="str">
        <f>+IFERROR(INDEX('Sheet 1 - EXP'!$C:$W,MATCH('Export Demurrage Detention'!$S66,'Sheet 1 - EXP'!$A:$A,0),'Export Demurrage Detention'!I$347),"")</f>
        <v/>
      </c>
      <c r="J66" s="10" t="str">
        <f>+IFERROR(INDEX('Sheet 1 - EXP'!$C:$W,MATCH('Export Demurrage Detention'!$S66,'Sheet 1 - EXP'!$A:$A,0),'Export Demurrage Detention'!J$347),"")</f>
        <v/>
      </c>
      <c r="K66" s="10" t="str">
        <f>+IFERROR(INDEX('Sheet 1 - EXP'!$C:$W,MATCH('Export Demurrage Detention'!$S66,'Sheet 1 - EXP'!$A:$A,0),'Export Demurrage Detention'!K$347),"")</f>
        <v/>
      </c>
      <c r="L66" s="10" t="str">
        <f>+IFERROR(INDEX('Sheet 1 - EXP'!$C:$W,MATCH('Export Demurrage Detention'!$S66,'Sheet 1 - EXP'!$A:$A,0),'Export Demurrage Detention'!L$347),"")</f>
        <v/>
      </c>
      <c r="M66" s="10" t="str">
        <f>+IFERROR(INDEX('Sheet 1 - EXP'!$C:$W,MATCH('Export Demurrage Detention'!$S66,'Sheet 1 - EXP'!$A:$A,0),'Export Demurrage Detention'!M$347),"")</f>
        <v/>
      </c>
      <c r="N66" s="10" t="str">
        <f>+IFERROR(INDEX('Sheet 1 - EXP'!$C:$W,MATCH('Export Demurrage Detention'!$S66,'Sheet 1 - EXP'!$A:$A,0),'Export Demurrage Detention'!N$347),"")</f>
        <v/>
      </c>
      <c r="O66" s="10" t="str">
        <f>+IFERROR(INDEX('Sheet 1 - EXP'!$C:$W,MATCH('Export Demurrage Detention'!$S66,'Sheet 1 - EXP'!$A:$A,0),'Export Demurrage Detention'!O$347),"")</f>
        <v/>
      </c>
      <c r="P66" s="10" t="str">
        <f>+IFERROR(INDEX('Sheet 1 - EXP'!$C:$W,MATCH('Export Demurrage Detention'!$S66,'Sheet 1 - EXP'!$A:$A,0),'Export Demurrage Detention'!P$347),"")</f>
        <v/>
      </c>
      <c r="Q66" s="10" t="str">
        <f>+IFERROR(INDEX('Sheet 1 - EXP'!$C:$W,MATCH('Export Demurrage Detention'!$S66,'Sheet 1 - EXP'!$A:$A,0),'Export Demurrage Detention'!Q$347),"")</f>
        <v/>
      </c>
      <c r="R66" s="14"/>
      <c r="S66" s="13">
        <v>58</v>
      </c>
    </row>
    <row r="67" spans="1:19">
      <c r="A67" s="10" t="str">
        <f>+IFERROR(INDEX('Sheet 1 - EXP'!$C:$W,MATCH('Export Demurrage Detention'!$S67,'Sheet 1 - EXP'!$A:$A,0),'Export Demurrage Detention'!A$347),"")</f>
        <v/>
      </c>
      <c r="B67" s="10" t="str">
        <f>+IFERROR(INDEX('Sheet 1 - EXP'!$C:$W,MATCH('Export Demurrage Detention'!$S67,'Sheet 1 - EXP'!$A:$A,0),'Export Demurrage Detention'!B$347),"")</f>
        <v/>
      </c>
      <c r="C67" s="39" t="str">
        <f>+IFERROR(INDEX('Sheet 1 - EXP'!$C:$W,MATCH('Export Demurrage Detention'!$S67,'Sheet 1 - EXP'!$A:$A,0),'Export Demurrage Detention'!C$347),"")</f>
        <v/>
      </c>
      <c r="D67" s="39" t="str">
        <f>+IFERROR(INDEX('Sheet 1 - EXP'!$C:$W,MATCH('Export Demurrage Detention'!$S67,'Sheet 1 - EXP'!$A:$A,0),'Export Demurrage Detention'!D$347),"")</f>
        <v/>
      </c>
      <c r="E67" s="10" t="str">
        <f>+IFERROR(INDEX('Sheet 1 - EXP'!$C:$W,MATCH('Export Demurrage Detention'!$S67,'Sheet 1 - EXP'!$A:$A,0),'Export Demurrage Detention'!E$347),"")</f>
        <v/>
      </c>
      <c r="F67" s="10" t="str">
        <f>+IFERROR(INDEX('Sheet 1 - EXP'!$C:$W,MATCH('Export Demurrage Detention'!$S67,'Sheet 1 - EXP'!$A:$A,0),'Export Demurrage Detention'!F$347),"")</f>
        <v/>
      </c>
      <c r="G67" s="10" t="str">
        <f>+IFERROR(INDEX('Sheet 1 - EXP'!$C:$W,MATCH('Export Demurrage Detention'!$S67,'Sheet 1 - EXP'!$A:$A,0),'Export Demurrage Detention'!G$347),"")</f>
        <v/>
      </c>
      <c r="H67" s="10" t="str">
        <f>+IFERROR(INDEX('Sheet 1 - EXP'!$C:$W,MATCH('Export Demurrage Detention'!$S67,'Sheet 1 - EXP'!$A:$A,0),'Export Demurrage Detention'!H$347),"")</f>
        <v/>
      </c>
      <c r="I67" s="10" t="str">
        <f>+IFERROR(INDEX('Sheet 1 - EXP'!$C:$W,MATCH('Export Demurrage Detention'!$S67,'Sheet 1 - EXP'!$A:$A,0),'Export Demurrage Detention'!I$347),"")</f>
        <v/>
      </c>
      <c r="J67" s="10" t="str">
        <f>+IFERROR(INDEX('Sheet 1 - EXP'!$C:$W,MATCH('Export Demurrage Detention'!$S67,'Sheet 1 - EXP'!$A:$A,0),'Export Demurrage Detention'!J$347),"")</f>
        <v/>
      </c>
      <c r="K67" s="10" t="str">
        <f>+IFERROR(INDEX('Sheet 1 - EXP'!$C:$W,MATCH('Export Demurrage Detention'!$S67,'Sheet 1 - EXP'!$A:$A,0),'Export Demurrage Detention'!K$347),"")</f>
        <v/>
      </c>
      <c r="L67" s="10" t="str">
        <f>+IFERROR(INDEX('Sheet 1 - EXP'!$C:$W,MATCH('Export Demurrage Detention'!$S67,'Sheet 1 - EXP'!$A:$A,0),'Export Demurrage Detention'!L$347),"")</f>
        <v/>
      </c>
      <c r="M67" s="10" t="str">
        <f>+IFERROR(INDEX('Sheet 1 - EXP'!$C:$W,MATCH('Export Demurrage Detention'!$S67,'Sheet 1 - EXP'!$A:$A,0),'Export Demurrage Detention'!M$347),"")</f>
        <v/>
      </c>
      <c r="N67" s="10" t="str">
        <f>+IFERROR(INDEX('Sheet 1 - EXP'!$C:$W,MATCH('Export Demurrage Detention'!$S67,'Sheet 1 - EXP'!$A:$A,0),'Export Demurrage Detention'!N$347),"")</f>
        <v/>
      </c>
      <c r="O67" s="10" t="str">
        <f>+IFERROR(INDEX('Sheet 1 - EXP'!$C:$W,MATCH('Export Demurrage Detention'!$S67,'Sheet 1 - EXP'!$A:$A,0),'Export Demurrage Detention'!O$347),"")</f>
        <v/>
      </c>
      <c r="P67" s="10" t="str">
        <f>+IFERROR(INDEX('Sheet 1 - EXP'!$C:$W,MATCH('Export Demurrage Detention'!$S67,'Sheet 1 - EXP'!$A:$A,0),'Export Demurrage Detention'!P$347),"")</f>
        <v/>
      </c>
      <c r="Q67" s="10" t="str">
        <f>+IFERROR(INDEX('Sheet 1 - EXP'!$C:$W,MATCH('Export Demurrage Detention'!$S67,'Sheet 1 - EXP'!$A:$A,0),'Export Demurrage Detention'!Q$347),"")</f>
        <v/>
      </c>
      <c r="R67" s="14"/>
      <c r="S67" s="22">
        <v>59</v>
      </c>
    </row>
    <row r="68" spans="1:19">
      <c r="A68" s="10" t="str">
        <f>+IFERROR(INDEX('Sheet 1 - EXP'!$C:$W,MATCH('Export Demurrage Detention'!$S68,'Sheet 1 - EXP'!$A:$A,0),'Export Demurrage Detention'!A$347),"")</f>
        <v/>
      </c>
      <c r="B68" s="10" t="str">
        <f>+IFERROR(INDEX('Sheet 1 - EXP'!$C:$W,MATCH('Export Demurrage Detention'!$S68,'Sheet 1 - EXP'!$A:$A,0),'Export Demurrage Detention'!B$347),"")</f>
        <v/>
      </c>
      <c r="C68" s="39" t="str">
        <f>+IFERROR(INDEX('Sheet 1 - EXP'!$C:$W,MATCH('Export Demurrage Detention'!$S68,'Sheet 1 - EXP'!$A:$A,0),'Export Demurrage Detention'!C$347),"")</f>
        <v/>
      </c>
      <c r="D68" s="39" t="str">
        <f>+IFERROR(INDEX('Sheet 1 - EXP'!$C:$W,MATCH('Export Demurrage Detention'!$S68,'Sheet 1 - EXP'!$A:$A,0),'Export Demurrage Detention'!D$347),"")</f>
        <v/>
      </c>
      <c r="E68" s="10" t="str">
        <f>+IFERROR(INDEX('Sheet 1 - EXP'!$C:$W,MATCH('Export Demurrage Detention'!$S68,'Sheet 1 - EXP'!$A:$A,0),'Export Demurrage Detention'!E$347),"")</f>
        <v/>
      </c>
      <c r="F68" s="10" t="str">
        <f>+IFERROR(INDEX('Sheet 1 - EXP'!$C:$W,MATCH('Export Demurrage Detention'!$S68,'Sheet 1 - EXP'!$A:$A,0),'Export Demurrage Detention'!F$347),"")</f>
        <v/>
      </c>
      <c r="G68" s="10" t="str">
        <f>+IFERROR(INDEX('Sheet 1 - EXP'!$C:$W,MATCH('Export Demurrage Detention'!$S68,'Sheet 1 - EXP'!$A:$A,0),'Export Demurrage Detention'!G$347),"")</f>
        <v/>
      </c>
      <c r="H68" s="10" t="str">
        <f>+IFERROR(INDEX('Sheet 1 - EXP'!$C:$W,MATCH('Export Demurrage Detention'!$S68,'Sheet 1 - EXP'!$A:$A,0),'Export Demurrage Detention'!H$347),"")</f>
        <v/>
      </c>
      <c r="I68" s="10" t="str">
        <f>+IFERROR(INDEX('Sheet 1 - EXP'!$C:$W,MATCH('Export Demurrage Detention'!$S68,'Sheet 1 - EXP'!$A:$A,0),'Export Demurrage Detention'!I$347),"")</f>
        <v/>
      </c>
      <c r="J68" s="10" t="str">
        <f>+IFERROR(INDEX('Sheet 1 - EXP'!$C:$W,MATCH('Export Demurrage Detention'!$S68,'Sheet 1 - EXP'!$A:$A,0),'Export Demurrage Detention'!J$347),"")</f>
        <v/>
      </c>
      <c r="K68" s="10" t="str">
        <f>+IFERROR(INDEX('Sheet 1 - EXP'!$C:$W,MATCH('Export Demurrage Detention'!$S68,'Sheet 1 - EXP'!$A:$A,0),'Export Demurrage Detention'!K$347),"")</f>
        <v/>
      </c>
      <c r="L68" s="10" t="str">
        <f>+IFERROR(INDEX('Sheet 1 - EXP'!$C:$W,MATCH('Export Demurrage Detention'!$S68,'Sheet 1 - EXP'!$A:$A,0),'Export Demurrage Detention'!L$347),"")</f>
        <v/>
      </c>
      <c r="M68" s="10" t="str">
        <f>+IFERROR(INDEX('Sheet 1 - EXP'!$C:$W,MATCH('Export Demurrage Detention'!$S68,'Sheet 1 - EXP'!$A:$A,0),'Export Demurrage Detention'!M$347),"")</f>
        <v/>
      </c>
      <c r="N68" s="10" t="str">
        <f>+IFERROR(INDEX('Sheet 1 - EXP'!$C:$W,MATCH('Export Demurrage Detention'!$S68,'Sheet 1 - EXP'!$A:$A,0),'Export Demurrage Detention'!N$347),"")</f>
        <v/>
      </c>
      <c r="O68" s="10" t="str">
        <f>+IFERROR(INDEX('Sheet 1 - EXP'!$C:$W,MATCH('Export Demurrage Detention'!$S68,'Sheet 1 - EXP'!$A:$A,0),'Export Demurrage Detention'!O$347),"")</f>
        <v/>
      </c>
      <c r="P68" s="10" t="str">
        <f>+IFERROR(INDEX('Sheet 1 - EXP'!$C:$W,MATCH('Export Demurrage Detention'!$S68,'Sheet 1 - EXP'!$A:$A,0),'Export Demurrage Detention'!P$347),"")</f>
        <v/>
      </c>
      <c r="Q68" s="10" t="str">
        <f>+IFERROR(INDEX('Sheet 1 - EXP'!$C:$W,MATCH('Export Demurrage Detention'!$S68,'Sheet 1 - EXP'!$A:$A,0),'Export Demurrage Detention'!Q$347),"")</f>
        <v/>
      </c>
      <c r="R68" s="14"/>
      <c r="S68" s="13">
        <v>60</v>
      </c>
    </row>
    <row r="69" spans="1:19">
      <c r="A69" s="10" t="str">
        <f>+IFERROR(INDEX('Sheet 1 - EXP'!$C:$W,MATCH('Export Demurrage Detention'!$S69,'Sheet 1 - EXP'!$A:$A,0),'Export Demurrage Detention'!A$347),"")</f>
        <v/>
      </c>
      <c r="B69" s="10" t="str">
        <f>+IFERROR(INDEX('Sheet 1 - EXP'!$C:$W,MATCH('Export Demurrage Detention'!$S69,'Sheet 1 - EXP'!$A:$A,0),'Export Demurrage Detention'!B$347),"")</f>
        <v/>
      </c>
      <c r="C69" s="39" t="str">
        <f>+IFERROR(INDEX('Sheet 1 - EXP'!$C:$W,MATCH('Export Demurrage Detention'!$S69,'Sheet 1 - EXP'!$A:$A,0),'Export Demurrage Detention'!C$347),"")</f>
        <v/>
      </c>
      <c r="D69" s="39" t="str">
        <f>+IFERROR(INDEX('Sheet 1 - EXP'!$C:$W,MATCH('Export Demurrage Detention'!$S69,'Sheet 1 - EXP'!$A:$A,0),'Export Demurrage Detention'!D$347),"")</f>
        <v/>
      </c>
      <c r="E69" s="10" t="str">
        <f>+IFERROR(INDEX('Sheet 1 - EXP'!$C:$W,MATCH('Export Demurrage Detention'!$S69,'Sheet 1 - EXP'!$A:$A,0),'Export Demurrage Detention'!E$347),"")</f>
        <v/>
      </c>
      <c r="F69" s="10" t="str">
        <f>+IFERROR(INDEX('Sheet 1 - EXP'!$C:$W,MATCH('Export Demurrage Detention'!$S69,'Sheet 1 - EXP'!$A:$A,0),'Export Demurrage Detention'!F$347),"")</f>
        <v/>
      </c>
      <c r="G69" s="10" t="str">
        <f>+IFERROR(INDEX('Sheet 1 - EXP'!$C:$W,MATCH('Export Demurrage Detention'!$S69,'Sheet 1 - EXP'!$A:$A,0),'Export Demurrage Detention'!G$347),"")</f>
        <v/>
      </c>
      <c r="H69" s="10" t="str">
        <f>+IFERROR(INDEX('Sheet 1 - EXP'!$C:$W,MATCH('Export Demurrage Detention'!$S69,'Sheet 1 - EXP'!$A:$A,0),'Export Demurrage Detention'!H$347),"")</f>
        <v/>
      </c>
      <c r="I69" s="10" t="str">
        <f>+IFERROR(INDEX('Sheet 1 - EXP'!$C:$W,MATCH('Export Demurrage Detention'!$S69,'Sheet 1 - EXP'!$A:$A,0),'Export Demurrage Detention'!I$347),"")</f>
        <v/>
      </c>
      <c r="J69" s="10" t="str">
        <f>+IFERROR(INDEX('Sheet 1 - EXP'!$C:$W,MATCH('Export Demurrage Detention'!$S69,'Sheet 1 - EXP'!$A:$A,0),'Export Demurrage Detention'!J$347),"")</f>
        <v/>
      </c>
      <c r="K69" s="10" t="str">
        <f>+IFERROR(INDEX('Sheet 1 - EXP'!$C:$W,MATCH('Export Demurrage Detention'!$S69,'Sheet 1 - EXP'!$A:$A,0),'Export Demurrage Detention'!K$347),"")</f>
        <v/>
      </c>
      <c r="L69" s="10" t="str">
        <f>+IFERROR(INDEX('Sheet 1 - EXP'!$C:$W,MATCH('Export Demurrage Detention'!$S69,'Sheet 1 - EXP'!$A:$A,0),'Export Demurrage Detention'!L$347),"")</f>
        <v/>
      </c>
      <c r="M69" s="10" t="str">
        <f>+IFERROR(INDEX('Sheet 1 - EXP'!$C:$W,MATCH('Export Demurrage Detention'!$S69,'Sheet 1 - EXP'!$A:$A,0),'Export Demurrage Detention'!M$347),"")</f>
        <v/>
      </c>
      <c r="N69" s="10" t="str">
        <f>+IFERROR(INDEX('Sheet 1 - EXP'!$C:$W,MATCH('Export Demurrage Detention'!$S69,'Sheet 1 - EXP'!$A:$A,0),'Export Demurrage Detention'!N$347),"")</f>
        <v/>
      </c>
      <c r="O69" s="10" t="str">
        <f>+IFERROR(INDEX('Sheet 1 - EXP'!$C:$W,MATCH('Export Demurrage Detention'!$S69,'Sheet 1 - EXP'!$A:$A,0),'Export Demurrage Detention'!O$347),"")</f>
        <v/>
      </c>
      <c r="P69" s="10" t="str">
        <f>+IFERROR(INDEX('Sheet 1 - EXP'!$C:$W,MATCH('Export Demurrage Detention'!$S69,'Sheet 1 - EXP'!$A:$A,0),'Export Demurrage Detention'!P$347),"")</f>
        <v/>
      </c>
      <c r="Q69" s="10" t="str">
        <f>+IFERROR(INDEX('Sheet 1 - EXP'!$C:$W,MATCH('Export Demurrage Detention'!$S69,'Sheet 1 - EXP'!$A:$A,0),'Export Demurrage Detention'!Q$347),"")</f>
        <v/>
      </c>
      <c r="R69" s="14"/>
      <c r="S69" s="13">
        <v>61</v>
      </c>
    </row>
    <row r="70" spans="1:19">
      <c r="A70" s="10" t="str">
        <f>+IFERROR(INDEX('Sheet 1 - EXP'!$C:$W,MATCH('Export Demurrage Detention'!$S70,'Sheet 1 - EXP'!$A:$A,0),'Export Demurrage Detention'!A$347),"")</f>
        <v/>
      </c>
      <c r="B70" s="10" t="str">
        <f>+IFERROR(INDEX('Sheet 1 - EXP'!$C:$W,MATCH('Export Demurrage Detention'!$S70,'Sheet 1 - EXP'!$A:$A,0),'Export Demurrage Detention'!B$347),"")</f>
        <v/>
      </c>
      <c r="C70" s="39" t="str">
        <f>+IFERROR(INDEX('Sheet 1 - EXP'!$C:$W,MATCH('Export Demurrage Detention'!$S70,'Sheet 1 - EXP'!$A:$A,0),'Export Demurrage Detention'!C$347),"")</f>
        <v/>
      </c>
      <c r="D70" s="39" t="str">
        <f>+IFERROR(INDEX('Sheet 1 - EXP'!$C:$W,MATCH('Export Demurrage Detention'!$S70,'Sheet 1 - EXP'!$A:$A,0),'Export Demurrage Detention'!D$347),"")</f>
        <v/>
      </c>
      <c r="E70" s="10" t="str">
        <f>+IFERROR(INDEX('Sheet 1 - EXP'!$C:$W,MATCH('Export Demurrage Detention'!$S70,'Sheet 1 - EXP'!$A:$A,0),'Export Demurrage Detention'!E$347),"")</f>
        <v/>
      </c>
      <c r="F70" s="10" t="str">
        <f>+IFERROR(INDEX('Sheet 1 - EXP'!$C:$W,MATCH('Export Demurrage Detention'!$S70,'Sheet 1 - EXP'!$A:$A,0),'Export Demurrage Detention'!F$347),"")</f>
        <v/>
      </c>
      <c r="G70" s="10" t="str">
        <f>+IFERROR(INDEX('Sheet 1 - EXP'!$C:$W,MATCH('Export Demurrage Detention'!$S70,'Sheet 1 - EXP'!$A:$A,0),'Export Demurrage Detention'!G$347),"")</f>
        <v/>
      </c>
      <c r="H70" s="10" t="str">
        <f>+IFERROR(INDEX('Sheet 1 - EXP'!$C:$W,MATCH('Export Demurrage Detention'!$S70,'Sheet 1 - EXP'!$A:$A,0),'Export Demurrage Detention'!H$347),"")</f>
        <v/>
      </c>
      <c r="I70" s="10" t="str">
        <f>+IFERROR(INDEX('Sheet 1 - EXP'!$C:$W,MATCH('Export Demurrage Detention'!$S70,'Sheet 1 - EXP'!$A:$A,0),'Export Demurrage Detention'!I$347),"")</f>
        <v/>
      </c>
      <c r="J70" s="10" t="str">
        <f>+IFERROR(INDEX('Sheet 1 - EXP'!$C:$W,MATCH('Export Demurrage Detention'!$S70,'Sheet 1 - EXP'!$A:$A,0),'Export Demurrage Detention'!J$347),"")</f>
        <v/>
      </c>
      <c r="K70" s="10" t="str">
        <f>+IFERROR(INDEX('Sheet 1 - EXP'!$C:$W,MATCH('Export Demurrage Detention'!$S70,'Sheet 1 - EXP'!$A:$A,0),'Export Demurrage Detention'!K$347),"")</f>
        <v/>
      </c>
      <c r="L70" s="10" t="str">
        <f>+IFERROR(INDEX('Sheet 1 - EXP'!$C:$W,MATCH('Export Demurrage Detention'!$S70,'Sheet 1 - EXP'!$A:$A,0),'Export Demurrage Detention'!L$347),"")</f>
        <v/>
      </c>
      <c r="M70" s="10" t="str">
        <f>+IFERROR(INDEX('Sheet 1 - EXP'!$C:$W,MATCH('Export Demurrage Detention'!$S70,'Sheet 1 - EXP'!$A:$A,0),'Export Demurrage Detention'!M$347),"")</f>
        <v/>
      </c>
      <c r="N70" s="10" t="str">
        <f>+IFERROR(INDEX('Sheet 1 - EXP'!$C:$W,MATCH('Export Demurrage Detention'!$S70,'Sheet 1 - EXP'!$A:$A,0),'Export Demurrage Detention'!N$347),"")</f>
        <v/>
      </c>
      <c r="O70" s="10" t="str">
        <f>+IFERROR(INDEX('Sheet 1 - EXP'!$C:$W,MATCH('Export Demurrage Detention'!$S70,'Sheet 1 - EXP'!$A:$A,0),'Export Demurrage Detention'!O$347),"")</f>
        <v/>
      </c>
      <c r="P70" s="10" t="str">
        <f>+IFERROR(INDEX('Sheet 1 - EXP'!$C:$W,MATCH('Export Demurrage Detention'!$S70,'Sheet 1 - EXP'!$A:$A,0),'Export Demurrage Detention'!P$347),"")</f>
        <v/>
      </c>
      <c r="Q70" s="10" t="str">
        <f>+IFERROR(INDEX('Sheet 1 - EXP'!$C:$W,MATCH('Export Demurrage Detention'!$S70,'Sheet 1 - EXP'!$A:$A,0),'Export Demurrage Detention'!Q$347),"")</f>
        <v/>
      </c>
      <c r="R70" s="14"/>
      <c r="S70" s="22">
        <v>62</v>
      </c>
    </row>
    <row r="71" spans="1:19">
      <c r="A71" s="10" t="str">
        <f>+IFERROR(INDEX('Sheet 1 - EXP'!$C:$W,MATCH('Export Demurrage Detention'!$S71,'Sheet 1 - EXP'!$A:$A,0),'Export Demurrage Detention'!A$347),"")</f>
        <v/>
      </c>
      <c r="B71" s="10" t="str">
        <f>+IFERROR(INDEX('Sheet 1 - EXP'!$C:$W,MATCH('Export Demurrage Detention'!$S71,'Sheet 1 - EXP'!$A:$A,0),'Export Demurrage Detention'!B$347),"")</f>
        <v/>
      </c>
      <c r="C71" s="39" t="str">
        <f>+IFERROR(INDEX('Sheet 1 - EXP'!$C:$W,MATCH('Export Demurrage Detention'!$S71,'Sheet 1 - EXP'!$A:$A,0),'Export Demurrage Detention'!C$347),"")</f>
        <v/>
      </c>
      <c r="D71" s="39" t="str">
        <f>+IFERROR(INDEX('Sheet 1 - EXP'!$C:$W,MATCH('Export Demurrage Detention'!$S71,'Sheet 1 - EXP'!$A:$A,0),'Export Demurrage Detention'!D$347),"")</f>
        <v/>
      </c>
      <c r="E71" s="10" t="str">
        <f>+IFERROR(INDEX('Sheet 1 - EXP'!$C:$W,MATCH('Export Demurrage Detention'!$S71,'Sheet 1 - EXP'!$A:$A,0),'Export Demurrage Detention'!E$347),"")</f>
        <v/>
      </c>
      <c r="F71" s="10" t="str">
        <f>+IFERROR(INDEX('Sheet 1 - EXP'!$C:$W,MATCH('Export Demurrage Detention'!$S71,'Sheet 1 - EXP'!$A:$A,0),'Export Demurrage Detention'!F$347),"")</f>
        <v/>
      </c>
      <c r="G71" s="10" t="str">
        <f>+IFERROR(INDEX('Sheet 1 - EXP'!$C:$W,MATCH('Export Demurrage Detention'!$S71,'Sheet 1 - EXP'!$A:$A,0),'Export Demurrage Detention'!G$347),"")</f>
        <v/>
      </c>
      <c r="H71" s="10" t="str">
        <f>+IFERROR(INDEX('Sheet 1 - EXP'!$C:$W,MATCH('Export Demurrage Detention'!$S71,'Sheet 1 - EXP'!$A:$A,0),'Export Demurrage Detention'!H$347),"")</f>
        <v/>
      </c>
      <c r="I71" s="10" t="str">
        <f>+IFERROR(INDEX('Sheet 1 - EXP'!$C:$W,MATCH('Export Demurrage Detention'!$S71,'Sheet 1 - EXP'!$A:$A,0),'Export Demurrage Detention'!I$347),"")</f>
        <v/>
      </c>
      <c r="J71" s="10" t="str">
        <f>+IFERROR(INDEX('Sheet 1 - EXP'!$C:$W,MATCH('Export Demurrage Detention'!$S71,'Sheet 1 - EXP'!$A:$A,0),'Export Demurrage Detention'!J$347),"")</f>
        <v/>
      </c>
      <c r="K71" s="10" t="str">
        <f>+IFERROR(INDEX('Sheet 1 - EXP'!$C:$W,MATCH('Export Demurrage Detention'!$S71,'Sheet 1 - EXP'!$A:$A,0),'Export Demurrage Detention'!K$347),"")</f>
        <v/>
      </c>
      <c r="L71" s="10" t="str">
        <f>+IFERROR(INDEX('Sheet 1 - EXP'!$C:$W,MATCH('Export Demurrage Detention'!$S71,'Sheet 1 - EXP'!$A:$A,0),'Export Demurrage Detention'!L$347),"")</f>
        <v/>
      </c>
      <c r="M71" s="10" t="str">
        <f>+IFERROR(INDEX('Sheet 1 - EXP'!$C:$W,MATCH('Export Demurrage Detention'!$S71,'Sheet 1 - EXP'!$A:$A,0),'Export Demurrage Detention'!M$347),"")</f>
        <v/>
      </c>
      <c r="N71" s="10" t="str">
        <f>+IFERROR(INDEX('Sheet 1 - EXP'!$C:$W,MATCH('Export Demurrage Detention'!$S71,'Sheet 1 - EXP'!$A:$A,0),'Export Demurrage Detention'!N$347),"")</f>
        <v/>
      </c>
      <c r="O71" s="10" t="str">
        <f>+IFERROR(INDEX('Sheet 1 - EXP'!$C:$W,MATCH('Export Demurrage Detention'!$S71,'Sheet 1 - EXP'!$A:$A,0),'Export Demurrage Detention'!O$347),"")</f>
        <v/>
      </c>
      <c r="P71" s="10" t="str">
        <f>+IFERROR(INDEX('Sheet 1 - EXP'!$C:$W,MATCH('Export Demurrage Detention'!$S71,'Sheet 1 - EXP'!$A:$A,0),'Export Demurrage Detention'!P$347),"")</f>
        <v/>
      </c>
      <c r="Q71" s="10" t="str">
        <f>+IFERROR(INDEX('Sheet 1 - EXP'!$C:$W,MATCH('Export Demurrage Detention'!$S71,'Sheet 1 - EXP'!$A:$A,0),'Export Demurrage Detention'!Q$347),"")</f>
        <v/>
      </c>
      <c r="R71" s="14"/>
      <c r="S71" s="13">
        <v>63</v>
      </c>
    </row>
    <row r="72" spans="1:19">
      <c r="A72" s="10" t="str">
        <f>+IFERROR(INDEX('Sheet 1 - EXP'!$C:$W,MATCH('Export Demurrage Detention'!$S72,'Sheet 1 - EXP'!$A:$A,0),'Export Demurrage Detention'!A$347),"")</f>
        <v/>
      </c>
      <c r="B72" s="10" t="str">
        <f>+IFERROR(INDEX('Sheet 1 - EXP'!$C:$W,MATCH('Export Demurrage Detention'!$S72,'Sheet 1 - EXP'!$A:$A,0),'Export Demurrage Detention'!B$347),"")</f>
        <v/>
      </c>
      <c r="C72" s="39" t="str">
        <f>+IFERROR(INDEX('Sheet 1 - EXP'!$C:$W,MATCH('Export Demurrage Detention'!$S72,'Sheet 1 - EXP'!$A:$A,0),'Export Demurrage Detention'!C$347),"")</f>
        <v/>
      </c>
      <c r="D72" s="39" t="str">
        <f>+IFERROR(INDEX('Sheet 1 - EXP'!$C:$W,MATCH('Export Demurrage Detention'!$S72,'Sheet 1 - EXP'!$A:$A,0),'Export Demurrage Detention'!D$347),"")</f>
        <v/>
      </c>
      <c r="E72" s="10" t="str">
        <f>+IFERROR(INDEX('Sheet 1 - EXP'!$C:$W,MATCH('Export Demurrage Detention'!$S72,'Sheet 1 - EXP'!$A:$A,0),'Export Demurrage Detention'!E$347),"")</f>
        <v/>
      </c>
      <c r="F72" s="10" t="str">
        <f>+IFERROR(INDEX('Sheet 1 - EXP'!$C:$W,MATCH('Export Demurrage Detention'!$S72,'Sheet 1 - EXP'!$A:$A,0),'Export Demurrage Detention'!F$347),"")</f>
        <v/>
      </c>
      <c r="G72" s="10" t="str">
        <f>+IFERROR(INDEX('Sheet 1 - EXP'!$C:$W,MATCH('Export Demurrage Detention'!$S72,'Sheet 1 - EXP'!$A:$A,0),'Export Demurrage Detention'!G$347),"")</f>
        <v/>
      </c>
      <c r="H72" s="10" t="str">
        <f>+IFERROR(INDEX('Sheet 1 - EXP'!$C:$W,MATCH('Export Demurrage Detention'!$S72,'Sheet 1 - EXP'!$A:$A,0),'Export Demurrage Detention'!H$347),"")</f>
        <v/>
      </c>
      <c r="I72" s="10" t="str">
        <f>+IFERROR(INDEX('Sheet 1 - EXP'!$C:$W,MATCH('Export Demurrage Detention'!$S72,'Sheet 1 - EXP'!$A:$A,0),'Export Demurrage Detention'!I$347),"")</f>
        <v/>
      </c>
      <c r="J72" s="10" t="str">
        <f>+IFERROR(INDEX('Sheet 1 - EXP'!$C:$W,MATCH('Export Demurrage Detention'!$S72,'Sheet 1 - EXP'!$A:$A,0),'Export Demurrage Detention'!J$347),"")</f>
        <v/>
      </c>
      <c r="K72" s="10" t="str">
        <f>+IFERROR(INDEX('Sheet 1 - EXP'!$C:$W,MATCH('Export Demurrage Detention'!$S72,'Sheet 1 - EXP'!$A:$A,0),'Export Demurrage Detention'!K$347),"")</f>
        <v/>
      </c>
      <c r="L72" s="10" t="str">
        <f>+IFERROR(INDEX('Sheet 1 - EXP'!$C:$W,MATCH('Export Demurrage Detention'!$S72,'Sheet 1 - EXP'!$A:$A,0),'Export Demurrage Detention'!L$347),"")</f>
        <v/>
      </c>
      <c r="M72" s="10" t="str">
        <f>+IFERROR(INDEX('Sheet 1 - EXP'!$C:$W,MATCH('Export Demurrage Detention'!$S72,'Sheet 1 - EXP'!$A:$A,0),'Export Demurrage Detention'!M$347),"")</f>
        <v/>
      </c>
      <c r="N72" s="10" t="str">
        <f>+IFERROR(INDEX('Sheet 1 - EXP'!$C:$W,MATCH('Export Demurrage Detention'!$S72,'Sheet 1 - EXP'!$A:$A,0),'Export Demurrage Detention'!N$347),"")</f>
        <v/>
      </c>
      <c r="O72" s="10" t="str">
        <f>+IFERROR(INDEX('Sheet 1 - EXP'!$C:$W,MATCH('Export Demurrage Detention'!$S72,'Sheet 1 - EXP'!$A:$A,0),'Export Demurrage Detention'!O$347),"")</f>
        <v/>
      </c>
      <c r="P72" s="10" t="str">
        <f>+IFERROR(INDEX('Sheet 1 - EXP'!$C:$W,MATCH('Export Demurrage Detention'!$S72,'Sheet 1 - EXP'!$A:$A,0),'Export Demurrage Detention'!P$347),"")</f>
        <v/>
      </c>
      <c r="Q72" s="10" t="str">
        <f>+IFERROR(INDEX('Sheet 1 - EXP'!$C:$W,MATCH('Export Demurrage Detention'!$S72,'Sheet 1 - EXP'!$A:$A,0),'Export Demurrage Detention'!Q$347),"")</f>
        <v/>
      </c>
      <c r="R72" s="14"/>
      <c r="S72" s="13">
        <v>64</v>
      </c>
    </row>
    <row r="73" spans="1:19">
      <c r="A73" s="10" t="str">
        <f>+IFERROR(INDEX('Sheet 1 - EXP'!$C:$W,MATCH('Export Demurrage Detention'!$S73,'Sheet 1 - EXP'!$A:$A,0),'Export Demurrage Detention'!A$347),"")</f>
        <v/>
      </c>
      <c r="B73" s="10" t="str">
        <f>+IFERROR(INDEX('Sheet 1 - EXP'!$C:$W,MATCH('Export Demurrage Detention'!$S73,'Sheet 1 - EXP'!$A:$A,0),'Export Demurrage Detention'!B$347),"")</f>
        <v/>
      </c>
      <c r="C73" s="39" t="str">
        <f>+IFERROR(INDEX('Sheet 1 - EXP'!$C:$W,MATCH('Export Demurrage Detention'!$S73,'Sheet 1 - EXP'!$A:$A,0),'Export Demurrage Detention'!C$347),"")</f>
        <v/>
      </c>
      <c r="D73" s="39" t="str">
        <f>+IFERROR(INDEX('Sheet 1 - EXP'!$C:$W,MATCH('Export Demurrage Detention'!$S73,'Sheet 1 - EXP'!$A:$A,0),'Export Demurrage Detention'!D$347),"")</f>
        <v/>
      </c>
      <c r="E73" s="10" t="str">
        <f>+IFERROR(INDEX('Sheet 1 - EXP'!$C:$W,MATCH('Export Demurrage Detention'!$S73,'Sheet 1 - EXP'!$A:$A,0),'Export Demurrage Detention'!E$347),"")</f>
        <v/>
      </c>
      <c r="F73" s="10" t="str">
        <f>+IFERROR(INDEX('Sheet 1 - EXP'!$C:$W,MATCH('Export Demurrage Detention'!$S73,'Sheet 1 - EXP'!$A:$A,0),'Export Demurrage Detention'!F$347),"")</f>
        <v/>
      </c>
      <c r="G73" s="10" t="str">
        <f>+IFERROR(INDEX('Sheet 1 - EXP'!$C:$W,MATCH('Export Demurrage Detention'!$S73,'Sheet 1 - EXP'!$A:$A,0),'Export Demurrage Detention'!G$347),"")</f>
        <v/>
      </c>
      <c r="H73" s="10" t="str">
        <f>+IFERROR(INDEX('Sheet 1 - EXP'!$C:$W,MATCH('Export Demurrage Detention'!$S73,'Sheet 1 - EXP'!$A:$A,0),'Export Demurrage Detention'!H$347),"")</f>
        <v/>
      </c>
      <c r="I73" s="10" t="str">
        <f>+IFERROR(INDEX('Sheet 1 - EXP'!$C:$W,MATCH('Export Demurrage Detention'!$S73,'Sheet 1 - EXP'!$A:$A,0),'Export Demurrage Detention'!I$347),"")</f>
        <v/>
      </c>
      <c r="J73" s="10" t="str">
        <f>+IFERROR(INDEX('Sheet 1 - EXP'!$C:$W,MATCH('Export Demurrage Detention'!$S73,'Sheet 1 - EXP'!$A:$A,0),'Export Demurrage Detention'!J$347),"")</f>
        <v/>
      </c>
      <c r="K73" s="10" t="str">
        <f>+IFERROR(INDEX('Sheet 1 - EXP'!$C:$W,MATCH('Export Demurrage Detention'!$S73,'Sheet 1 - EXP'!$A:$A,0),'Export Demurrage Detention'!K$347),"")</f>
        <v/>
      </c>
      <c r="L73" s="10" t="str">
        <f>+IFERROR(INDEX('Sheet 1 - EXP'!$C:$W,MATCH('Export Demurrage Detention'!$S73,'Sheet 1 - EXP'!$A:$A,0),'Export Demurrage Detention'!L$347),"")</f>
        <v/>
      </c>
      <c r="M73" s="10" t="str">
        <f>+IFERROR(INDEX('Sheet 1 - EXP'!$C:$W,MATCH('Export Demurrage Detention'!$S73,'Sheet 1 - EXP'!$A:$A,0),'Export Demurrage Detention'!M$347),"")</f>
        <v/>
      </c>
      <c r="N73" s="10" t="str">
        <f>+IFERROR(INDEX('Sheet 1 - EXP'!$C:$W,MATCH('Export Demurrage Detention'!$S73,'Sheet 1 - EXP'!$A:$A,0),'Export Demurrage Detention'!N$347),"")</f>
        <v/>
      </c>
      <c r="O73" s="10" t="str">
        <f>+IFERROR(INDEX('Sheet 1 - EXP'!$C:$W,MATCH('Export Demurrage Detention'!$S73,'Sheet 1 - EXP'!$A:$A,0),'Export Demurrage Detention'!O$347),"")</f>
        <v/>
      </c>
      <c r="P73" s="10" t="str">
        <f>+IFERROR(INDEX('Sheet 1 - EXP'!$C:$W,MATCH('Export Demurrage Detention'!$S73,'Sheet 1 - EXP'!$A:$A,0),'Export Demurrage Detention'!P$347),"")</f>
        <v/>
      </c>
      <c r="Q73" s="10" t="str">
        <f>+IFERROR(INDEX('Sheet 1 - EXP'!$C:$W,MATCH('Export Demurrage Detention'!$S73,'Sheet 1 - EXP'!$A:$A,0),'Export Demurrage Detention'!Q$347),"")</f>
        <v/>
      </c>
      <c r="R73" s="14"/>
      <c r="S73" s="22">
        <v>65</v>
      </c>
    </row>
    <row r="74" spans="1:19">
      <c r="A74" s="10" t="str">
        <f>+IFERROR(INDEX('Sheet 1 - EXP'!$C:$W,MATCH('Export Demurrage Detention'!$S74,'Sheet 1 - EXP'!$A:$A,0),'Export Demurrage Detention'!A$347),"")</f>
        <v/>
      </c>
      <c r="B74" s="10" t="str">
        <f>+IFERROR(INDEX('Sheet 1 - EXP'!$C:$W,MATCH('Export Demurrage Detention'!$S74,'Sheet 1 - EXP'!$A:$A,0),'Export Demurrage Detention'!B$347),"")</f>
        <v/>
      </c>
      <c r="C74" s="39" t="str">
        <f>+IFERROR(INDEX('Sheet 1 - EXP'!$C:$W,MATCH('Export Demurrage Detention'!$S74,'Sheet 1 - EXP'!$A:$A,0),'Export Demurrage Detention'!C$347),"")</f>
        <v/>
      </c>
      <c r="D74" s="39" t="str">
        <f>+IFERROR(INDEX('Sheet 1 - EXP'!$C:$W,MATCH('Export Demurrage Detention'!$S74,'Sheet 1 - EXP'!$A:$A,0),'Export Demurrage Detention'!D$347),"")</f>
        <v/>
      </c>
      <c r="E74" s="10" t="str">
        <f>+IFERROR(INDEX('Sheet 1 - EXP'!$C:$W,MATCH('Export Demurrage Detention'!$S74,'Sheet 1 - EXP'!$A:$A,0),'Export Demurrage Detention'!E$347),"")</f>
        <v/>
      </c>
      <c r="F74" s="10" t="str">
        <f>+IFERROR(INDEX('Sheet 1 - EXP'!$C:$W,MATCH('Export Demurrage Detention'!$S74,'Sheet 1 - EXP'!$A:$A,0),'Export Demurrage Detention'!F$347),"")</f>
        <v/>
      </c>
      <c r="G74" s="10" t="str">
        <f>+IFERROR(INDEX('Sheet 1 - EXP'!$C:$W,MATCH('Export Demurrage Detention'!$S74,'Sheet 1 - EXP'!$A:$A,0),'Export Demurrage Detention'!G$347),"")</f>
        <v/>
      </c>
      <c r="H74" s="10" t="str">
        <f>+IFERROR(INDEX('Sheet 1 - EXP'!$C:$W,MATCH('Export Demurrage Detention'!$S74,'Sheet 1 - EXP'!$A:$A,0),'Export Demurrage Detention'!H$347),"")</f>
        <v/>
      </c>
      <c r="I74" s="10" t="str">
        <f>+IFERROR(INDEX('Sheet 1 - EXP'!$C:$W,MATCH('Export Demurrage Detention'!$S74,'Sheet 1 - EXP'!$A:$A,0),'Export Demurrage Detention'!I$347),"")</f>
        <v/>
      </c>
      <c r="J74" s="10" t="str">
        <f>+IFERROR(INDEX('Sheet 1 - EXP'!$C:$W,MATCH('Export Demurrage Detention'!$S74,'Sheet 1 - EXP'!$A:$A,0),'Export Demurrage Detention'!J$347),"")</f>
        <v/>
      </c>
      <c r="K74" s="10" t="str">
        <f>+IFERROR(INDEX('Sheet 1 - EXP'!$C:$W,MATCH('Export Demurrage Detention'!$S74,'Sheet 1 - EXP'!$A:$A,0),'Export Demurrage Detention'!K$347),"")</f>
        <v/>
      </c>
      <c r="L74" s="10" t="str">
        <f>+IFERROR(INDEX('Sheet 1 - EXP'!$C:$W,MATCH('Export Demurrage Detention'!$S74,'Sheet 1 - EXP'!$A:$A,0),'Export Demurrage Detention'!L$347),"")</f>
        <v/>
      </c>
      <c r="M74" s="10" t="str">
        <f>+IFERROR(INDEX('Sheet 1 - EXP'!$C:$W,MATCH('Export Demurrage Detention'!$S74,'Sheet 1 - EXP'!$A:$A,0),'Export Demurrage Detention'!M$347),"")</f>
        <v/>
      </c>
      <c r="N74" s="10" t="str">
        <f>+IFERROR(INDEX('Sheet 1 - EXP'!$C:$W,MATCH('Export Demurrage Detention'!$S74,'Sheet 1 - EXP'!$A:$A,0),'Export Demurrage Detention'!N$347),"")</f>
        <v/>
      </c>
      <c r="O74" s="10" t="str">
        <f>+IFERROR(INDEX('Sheet 1 - EXP'!$C:$W,MATCH('Export Demurrage Detention'!$S74,'Sheet 1 - EXP'!$A:$A,0),'Export Demurrage Detention'!O$347),"")</f>
        <v/>
      </c>
      <c r="P74" s="10" t="str">
        <f>+IFERROR(INDEX('Sheet 1 - EXP'!$C:$W,MATCH('Export Demurrage Detention'!$S74,'Sheet 1 - EXP'!$A:$A,0),'Export Demurrage Detention'!P$347),"")</f>
        <v/>
      </c>
      <c r="Q74" s="10" t="str">
        <f>+IFERROR(INDEX('Sheet 1 - EXP'!$C:$W,MATCH('Export Demurrage Detention'!$S74,'Sheet 1 - EXP'!$A:$A,0),'Export Demurrage Detention'!Q$347),"")</f>
        <v/>
      </c>
      <c r="R74" s="14"/>
      <c r="S74" s="13">
        <v>66</v>
      </c>
    </row>
    <row r="75" spans="1:19">
      <c r="A75" s="10" t="str">
        <f>+IFERROR(INDEX('Sheet 1 - EXP'!$C:$W,MATCH('Export Demurrage Detention'!$S75,'Sheet 1 - EXP'!$A:$A,0),'Export Demurrage Detention'!A$347),"")</f>
        <v/>
      </c>
      <c r="B75" s="10" t="str">
        <f>+IFERROR(INDEX('Sheet 1 - EXP'!$C:$W,MATCH('Export Demurrage Detention'!$S75,'Sheet 1 - EXP'!$A:$A,0),'Export Demurrage Detention'!B$347),"")</f>
        <v/>
      </c>
      <c r="C75" s="39" t="str">
        <f>+IFERROR(INDEX('Sheet 1 - EXP'!$C:$W,MATCH('Export Demurrage Detention'!$S75,'Sheet 1 - EXP'!$A:$A,0),'Export Demurrage Detention'!C$347),"")</f>
        <v/>
      </c>
      <c r="D75" s="39" t="str">
        <f>+IFERROR(INDEX('Sheet 1 - EXP'!$C:$W,MATCH('Export Demurrage Detention'!$S75,'Sheet 1 - EXP'!$A:$A,0),'Export Demurrage Detention'!D$347),"")</f>
        <v/>
      </c>
      <c r="E75" s="10" t="str">
        <f>+IFERROR(INDEX('Sheet 1 - EXP'!$C:$W,MATCH('Export Demurrage Detention'!$S75,'Sheet 1 - EXP'!$A:$A,0),'Export Demurrage Detention'!E$347),"")</f>
        <v/>
      </c>
      <c r="F75" s="10" t="str">
        <f>+IFERROR(INDEX('Sheet 1 - EXP'!$C:$W,MATCH('Export Demurrage Detention'!$S75,'Sheet 1 - EXP'!$A:$A,0),'Export Demurrage Detention'!F$347),"")</f>
        <v/>
      </c>
      <c r="G75" s="10" t="str">
        <f>+IFERROR(INDEX('Sheet 1 - EXP'!$C:$W,MATCH('Export Demurrage Detention'!$S75,'Sheet 1 - EXP'!$A:$A,0),'Export Demurrage Detention'!G$347),"")</f>
        <v/>
      </c>
      <c r="H75" s="10" t="str">
        <f>+IFERROR(INDEX('Sheet 1 - EXP'!$C:$W,MATCH('Export Demurrage Detention'!$S75,'Sheet 1 - EXP'!$A:$A,0),'Export Demurrage Detention'!H$347),"")</f>
        <v/>
      </c>
      <c r="I75" s="10" t="str">
        <f>+IFERROR(INDEX('Sheet 1 - EXP'!$C:$W,MATCH('Export Demurrage Detention'!$S75,'Sheet 1 - EXP'!$A:$A,0),'Export Demurrage Detention'!I$347),"")</f>
        <v/>
      </c>
      <c r="J75" s="10" t="str">
        <f>+IFERROR(INDEX('Sheet 1 - EXP'!$C:$W,MATCH('Export Demurrage Detention'!$S75,'Sheet 1 - EXP'!$A:$A,0),'Export Demurrage Detention'!J$347),"")</f>
        <v/>
      </c>
      <c r="K75" s="10" t="str">
        <f>+IFERROR(INDEX('Sheet 1 - EXP'!$C:$W,MATCH('Export Demurrage Detention'!$S75,'Sheet 1 - EXP'!$A:$A,0),'Export Demurrage Detention'!K$347),"")</f>
        <v/>
      </c>
      <c r="L75" s="10" t="str">
        <f>+IFERROR(INDEX('Sheet 1 - EXP'!$C:$W,MATCH('Export Demurrage Detention'!$S75,'Sheet 1 - EXP'!$A:$A,0),'Export Demurrage Detention'!L$347),"")</f>
        <v/>
      </c>
      <c r="M75" s="10" t="str">
        <f>+IFERROR(INDEX('Sheet 1 - EXP'!$C:$W,MATCH('Export Demurrage Detention'!$S75,'Sheet 1 - EXP'!$A:$A,0),'Export Demurrage Detention'!M$347),"")</f>
        <v/>
      </c>
      <c r="N75" s="10" t="str">
        <f>+IFERROR(INDEX('Sheet 1 - EXP'!$C:$W,MATCH('Export Demurrage Detention'!$S75,'Sheet 1 - EXP'!$A:$A,0),'Export Demurrage Detention'!N$347),"")</f>
        <v/>
      </c>
      <c r="O75" s="10" t="str">
        <f>+IFERROR(INDEX('Sheet 1 - EXP'!$C:$W,MATCH('Export Demurrage Detention'!$S75,'Sheet 1 - EXP'!$A:$A,0),'Export Demurrage Detention'!O$347),"")</f>
        <v/>
      </c>
      <c r="P75" s="10" t="str">
        <f>+IFERROR(INDEX('Sheet 1 - EXP'!$C:$W,MATCH('Export Demurrage Detention'!$S75,'Sheet 1 - EXP'!$A:$A,0),'Export Demurrage Detention'!P$347),"")</f>
        <v/>
      </c>
      <c r="Q75" s="10" t="str">
        <f>+IFERROR(INDEX('Sheet 1 - EXP'!$C:$W,MATCH('Export Demurrage Detention'!$S75,'Sheet 1 - EXP'!$A:$A,0),'Export Demurrage Detention'!Q$347),"")</f>
        <v/>
      </c>
      <c r="R75" s="14"/>
      <c r="S75" s="13">
        <v>67</v>
      </c>
    </row>
    <row r="76" spans="1:19">
      <c r="A76" s="10" t="str">
        <f>+IFERROR(INDEX('Sheet 1 - EXP'!$C:$W,MATCH('Export Demurrage Detention'!$S76,'Sheet 1 - EXP'!$A:$A,0),'Export Demurrage Detention'!A$347),"")</f>
        <v/>
      </c>
      <c r="B76" s="10" t="str">
        <f>+IFERROR(INDEX('Sheet 1 - EXP'!$C:$W,MATCH('Export Demurrage Detention'!$S76,'Sheet 1 - EXP'!$A:$A,0),'Export Demurrage Detention'!B$347),"")</f>
        <v/>
      </c>
      <c r="C76" s="39" t="str">
        <f>+IFERROR(INDEX('Sheet 1 - EXP'!$C:$W,MATCH('Export Demurrage Detention'!$S76,'Sheet 1 - EXP'!$A:$A,0),'Export Demurrage Detention'!C$347),"")</f>
        <v/>
      </c>
      <c r="D76" s="39" t="str">
        <f>+IFERROR(INDEX('Sheet 1 - EXP'!$C:$W,MATCH('Export Demurrage Detention'!$S76,'Sheet 1 - EXP'!$A:$A,0),'Export Demurrage Detention'!D$347),"")</f>
        <v/>
      </c>
      <c r="E76" s="10" t="str">
        <f>+IFERROR(INDEX('Sheet 1 - EXP'!$C:$W,MATCH('Export Demurrage Detention'!$S76,'Sheet 1 - EXP'!$A:$A,0),'Export Demurrage Detention'!E$347),"")</f>
        <v/>
      </c>
      <c r="F76" s="10" t="str">
        <f>+IFERROR(INDEX('Sheet 1 - EXP'!$C:$W,MATCH('Export Demurrage Detention'!$S76,'Sheet 1 - EXP'!$A:$A,0),'Export Demurrage Detention'!F$347),"")</f>
        <v/>
      </c>
      <c r="G76" s="10" t="str">
        <f>+IFERROR(INDEX('Sheet 1 - EXP'!$C:$W,MATCH('Export Demurrage Detention'!$S76,'Sheet 1 - EXP'!$A:$A,0),'Export Demurrage Detention'!G$347),"")</f>
        <v/>
      </c>
      <c r="H76" s="10" t="str">
        <f>+IFERROR(INDEX('Sheet 1 - EXP'!$C:$W,MATCH('Export Demurrage Detention'!$S76,'Sheet 1 - EXP'!$A:$A,0),'Export Demurrage Detention'!H$347),"")</f>
        <v/>
      </c>
      <c r="I76" s="10" t="str">
        <f>+IFERROR(INDEX('Sheet 1 - EXP'!$C:$W,MATCH('Export Demurrage Detention'!$S76,'Sheet 1 - EXP'!$A:$A,0),'Export Demurrage Detention'!I$347),"")</f>
        <v/>
      </c>
      <c r="J76" s="10" t="str">
        <f>+IFERROR(INDEX('Sheet 1 - EXP'!$C:$W,MATCH('Export Demurrage Detention'!$S76,'Sheet 1 - EXP'!$A:$A,0),'Export Demurrage Detention'!J$347),"")</f>
        <v/>
      </c>
      <c r="K76" s="10" t="str">
        <f>+IFERROR(INDEX('Sheet 1 - EXP'!$C:$W,MATCH('Export Demurrage Detention'!$S76,'Sheet 1 - EXP'!$A:$A,0),'Export Demurrage Detention'!K$347),"")</f>
        <v/>
      </c>
      <c r="L76" s="10" t="str">
        <f>+IFERROR(INDEX('Sheet 1 - EXP'!$C:$W,MATCH('Export Demurrage Detention'!$S76,'Sheet 1 - EXP'!$A:$A,0),'Export Demurrage Detention'!L$347),"")</f>
        <v/>
      </c>
      <c r="M76" s="10" t="str">
        <f>+IFERROR(INDEX('Sheet 1 - EXP'!$C:$W,MATCH('Export Demurrage Detention'!$S76,'Sheet 1 - EXP'!$A:$A,0),'Export Demurrage Detention'!M$347),"")</f>
        <v/>
      </c>
      <c r="N76" s="10" t="str">
        <f>+IFERROR(INDEX('Sheet 1 - EXP'!$C:$W,MATCH('Export Demurrage Detention'!$S76,'Sheet 1 - EXP'!$A:$A,0),'Export Demurrage Detention'!N$347),"")</f>
        <v/>
      </c>
      <c r="O76" s="10" t="str">
        <f>+IFERROR(INDEX('Sheet 1 - EXP'!$C:$W,MATCH('Export Demurrage Detention'!$S76,'Sheet 1 - EXP'!$A:$A,0),'Export Demurrage Detention'!O$347),"")</f>
        <v/>
      </c>
      <c r="P76" s="10" t="str">
        <f>+IFERROR(INDEX('Sheet 1 - EXP'!$C:$W,MATCH('Export Demurrage Detention'!$S76,'Sheet 1 - EXP'!$A:$A,0),'Export Demurrage Detention'!P$347),"")</f>
        <v/>
      </c>
      <c r="Q76" s="10" t="str">
        <f>+IFERROR(INDEX('Sheet 1 - EXP'!$C:$W,MATCH('Export Demurrage Detention'!$S76,'Sheet 1 - EXP'!$A:$A,0),'Export Demurrage Detention'!Q$347),"")</f>
        <v/>
      </c>
      <c r="R76" s="14"/>
      <c r="S76" s="22">
        <v>68</v>
      </c>
    </row>
    <row r="77" spans="1:19">
      <c r="A77" s="10" t="str">
        <f>+IFERROR(INDEX('Sheet 1 - EXP'!$C:$W,MATCH('Export Demurrage Detention'!$S77,'Sheet 1 - EXP'!$A:$A,0),'Export Demurrage Detention'!A$347),"")</f>
        <v/>
      </c>
      <c r="B77" s="10" t="str">
        <f>+IFERROR(INDEX('Sheet 1 - EXP'!$C:$W,MATCH('Export Demurrage Detention'!$S77,'Sheet 1 - EXP'!$A:$A,0),'Export Demurrage Detention'!B$347),"")</f>
        <v/>
      </c>
      <c r="C77" s="39" t="str">
        <f>+IFERROR(INDEX('Sheet 1 - EXP'!$C:$W,MATCH('Export Demurrage Detention'!$S77,'Sheet 1 - EXP'!$A:$A,0),'Export Demurrage Detention'!C$347),"")</f>
        <v/>
      </c>
      <c r="D77" s="39" t="str">
        <f>+IFERROR(INDEX('Sheet 1 - EXP'!$C:$W,MATCH('Export Demurrage Detention'!$S77,'Sheet 1 - EXP'!$A:$A,0),'Export Demurrage Detention'!D$347),"")</f>
        <v/>
      </c>
      <c r="E77" s="10" t="str">
        <f>+IFERROR(INDEX('Sheet 1 - EXP'!$C:$W,MATCH('Export Demurrage Detention'!$S77,'Sheet 1 - EXP'!$A:$A,0),'Export Demurrage Detention'!E$347),"")</f>
        <v/>
      </c>
      <c r="F77" s="10" t="str">
        <f>+IFERROR(INDEX('Sheet 1 - EXP'!$C:$W,MATCH('Export Demurrage Detention'!$S77,'Sheet 1 - EXP'!$A:$A,0),'Export Demurrage Detention'!F$347),"")</f>
        <v/>
      </c>
      <c r="G77" s="10" t="str">
        <f>+IFERROR(INDEX('Sheet 1 - EXP'!$C:$W,MATCH('Export Demurrage Detention'!$S77,'Sheet 1 - EXP'!$A:$A,0),'Export Demurrage Detention'!G$347),"")</f>
        <v/>
      </c>
      <c r="H77" s="10" t="str">
        <f>+IFERROR(INDEX('Sheet 1 - EXP'!$C:$W,MATCH('Export Demurrage Detention'!$S77,'Sheet 1 - EXP'!$A:$A,0),'Export Demurrage Detention'!H$347),"")</f>
        <v/>
      </c>
      <c r="I77" s="10" t="str">
        <f>+IFERROR(INDEX('Sheet 1 - EXP'!$C:$W,MATCH('Export Demurrage Detention'!$S77,'Sheet 1 - EXP'!$A:$A,0),'Export Demurrage Detention'!I$347),"")</f>
        <v/>
      </c>
      <c r="J77" s="10" t="str">
        <f>+IFERROR(INDEX('Sheet 1 - EXP'!$C:$W,MATCH('Export Demurrage Detention'!$S77,'Sheet 1 - EXP'!$A:$A,0),'Export Demurrage Detention'!J$347),"")</f>
        <v/>
      </c>
      <c r="K77" s="10" t="str">
        <f>+IFERROR(INDEX('Sheet 1 - EXP'!$C:$W,MATCH('Export Demurrage Detention'!$S77,'Sheet 1 - EXP'!$A:$A,0),'Export Demurrage Detention'!K$347),"")</f>
        <v/>
      </c>
      <c r="L77" s="10" t="str">
        <f>+IFERROR(INDEX('Sheet 1 - EXP'!$C:$W,MATCH('Export Demurrage Detention'!$S77,'Sheet 1 - EXP'!$A:$A,0),'Export Demurrage Detention'!L$347),"")</f>
        <v/>
      </c>
      <c r="M77" s="10" t="str">
        <f>+IFERROR(INDEX('Sheet 1 - EXP'!$C:$W,MATCH('Export Demurrage Detention'!$S77,'Sheet 1 - EXP'!$A:$A,0),'Export Demurrage Detention'!M$347),"")</f>
        <v/>
      </c>
      <c r="N77" s="10" t="str">
        <f>+IFERROR(INDEX('Sheet 1 - EXP'!$C:$W,MATCH('Export Demurrage Detention'!$S77,'Sheet 1 - EXP'!$A:$A,0),'Export Demurrage Detention'!N$347),"")</f>
        <v/>
      </c>
      <c r="O77" s="10" t="str">
        <f>+IFERROR(INDEX('Sheet 1 - EXP'!$C:$W,MATCH('Export Demurrage Detention'!$S77,'Sheet 1 - EXP'!$A:$A,0),'Export Demurrage Detention'!O$347),"")</f>
        <v/>
      </c>
      <c r="P77" s="10" t="str">
        <f>+IFERROR(INDEX('Sheet 1 - EXP'!$C:$W,MATCH('Export Demurrage Detention'!$S77,'Sheet 1 - EXP'!$A:$A,0),'Export Demurrage Detention'!P$347),"")</f>
        <v/>
      </c>
      <c r="Q77" s="10" t="str">
        <f>+IFERROR(INDEX('Sheet 1 - EXP'!$C:$W,MATCH('Export Demurrage Detention'!$S77,'Sheet 1 - EXP'!$A:$A,0),'Export Demurrage Detention'!Q$347),"")</f>
        <v/>
      </c>
      <c r="R77" s="14"/>
      <c r="S77" s="13">
        <v>69</v>
      </c>
    </row>
    <row r="78" spans="1:19">
      <c r="A78" s="10" t="str">
        <f>+IFERROR(INDEX('Sheet 1 - EXP'!$C:$W,MATCH('Export Demurrage Detention'!$S78,'Sheet 1 - EXP'!$A:$A,0),'Export Demurrage Detention'!A$347),"")</f>
        <v/>
      </c>
      <c r="B78" s="10" t="str">
        <f>+IFERROR(INDEX('Sheet 1 - EXP'!$C:$W,MATCH('Export Demurrage Detention'!$S78,'Sheet 1 - EXP'!$A:$A,0),'Export Demurrage Detention'!B$347),"")</f>
        <v/>
      </c>
      <c r="C78" s="39" t="str">
        <f>+IFERROR(INDEX('Sheet 1 - EXP'!$C:$W,MATCH('Export Demurrage Detention'!$S78,'Sheet 1 - EXP'!$A:$A,0),'Export Demurrage Detention'!C$347),"")</f>
        <v/>
      </c>
      <c r="D78" s="39" t="str">
        <f>+IFERROR(INDEX('Sheet 1 - EXP'!$C:$W,MATCH('Export Demurrage Detention'!$S78,'Sheet 1 - EXP'!$A:$A,0),'Export Demurrage Detention'!D$347),"")</f>
        <v/>
      </c>
      <c r="E78" s="10" t="str">
        <f>+IFERROR(INDEX('Sheet 1 - EXP'!$C:$W,MATCH('Export Demurrage Detention'!$S78,'Sheet 1 - EXP'!$A:$A,0),'Export Demurrage Detention'!E$347),"")</f>
        <v/>
      </c>
      <c r="F78" s="10" t="str">
        <f>+IFERROR(INDEX('Sheet 1 - EXP'!$C:$W,MATCH('Export Demurrage Detention'!$S78,'Sheet 1 - EXP'!$A:$A,0),'Export Demurrage Detention'!F$347),"")</f>
        <v/>
      </c>
      <c r="G78" s="10" t="str">
        <f>+IFERROR(INDEX('Sheet 1 - EXP'!$C:$W,MATCH('Export Demurrage Detention'!$S78,'Sheet 1 - EXP'!$A:$A,0),'Export Demurrage Detention'!G$347),"")</f>
        <v/>
      </c>
      <c r="H78" s="10" t="str">
        <f>+IFERROR(INDEX('Sheet 1 - EXP'!$C:$W,MATCH('Export Demurrage Detention'!$S78,'Sheet 1 - EXP'!$A:$A,0),'Export Demurrage Detention'!H$347),"")</f>
        <v/>
      </c>
      <c r="I78" s="10" t="str">
        <f>+IFERROR(INDEX('Sheet 1 - EXP'!$C:$W,MATCH('Export Demurrage Detention'!$S78,'Sheet 1 - EXP'!$A:$A,0),'Export Demurrage Detention'!I$347),"")</f>
        <v/>
      </c>
      <c r="J78" s="10" t="str">
        <f>+IFERROR(INDEX('Sheet 1 - EXP'!$C:$W,MATCH('Export Demurrage Detention'!$S78,'Sheet 1 - EXP'!$A:$A,0),'Export Demurrage Detention'!J$347),"")</f>
        <v/>
      </c>
      <c r="K78" s="10" t="str">
        <f>+IFERROR(INDEX('Sheet 1 - EXP'!$C:$W,MATCH('Export Demurrage Detention'!$S78,'Sheet 1 - EXP'!$A:$A,0),'Export Demurrage Detention'!K$347),"")</f>
        <v/>
      </c>
      <c r="L78" s="10" t="str">
        <f>+IFERROR(INDEX('Sheet 1 - EXP'!$C:$W,MATCH('Export Demurrage Detention'!$S78,'Sheet 1 - EXP'!$A:$A,0),'Export Demurrage Detention'!L$347),"")</f>
        <v/>
      </c>
      <c r="M78" s="10" t="str">
        <f>+IFERROR(INDEX('Sheet 1 - EXP'!$C:$W,MATCH('Export Demurrage Detention'!$S78,'Sheet 1 - EXP'!$A:$A,0),'Export Demurrage Detention'!M$347),"")</f>
        <v/>
      </c>
      <c r="N78" s="10" t="str">
        <f>+IFERROR(INDEX('Sheet 1 - EXP'!$C:$W,MATCH('Export Demurrage Detention'!$S78,'Sheet 1 - EXP'!$A:$A,0),'Export Demurrage Detention'!N$347),"")</f>
        <v/>
      </c>
      <c r="O78" s="10" t="str">
        <f>+IFERROR(INDEX('Sheet 1 - EXP'!$C:$W,MATCH('Export Demurrage Detention'!$S78,'Sheet 1 - EXP'!$A:$A,0),'Export Demurrage Detention'!O$347),"")</f>
        <v/>
      </c>
      <c r="P78" s="10" t="str">
        <f>+IFERROR(INDEX('Sheet 1 - EXP'!$C:$W,MATCH('Export Demurrage Detention'!$S78,'Sheet 1 - EXP'!$A:$A,0),'Export Demurrage Detention'!P$347),"")</f>
        <v/>
      </c>
      <c r="Q78" s="10" t="str">
        <f>+IFERROR(INDEX('Sheet 1 - EXP'!$C:$W,MATCH('Export Demurrage Detention'!$S78,'Sheet 1 - EXP'!$A:$A,0),'Export Demurrage Detention'!Q$347),"")</f>
        <v/>
      </c>
      <c r="R78" s="14"/>
      <c r="S78" s="13">
        <v>70</v>
      </c>
    </row>
    <row r="79" spans="1:19">
      <c r="A79" s="10" t="str">
        <f>+IFERROR(INDEX('Sheet 1 - EXP'!$C:$W,MATCH('Export Demurrage Detention'!$S79,'Sheet 1 - EXP'!$A:$A,0),'Export Demurrage Detention'!A$347),"")</f>
        <v/>
      </c>
      <c r="B79" s="10" t="str">
        <f>+IFERROR(INDEX('Sheet 1 - EXP'!$C:$W,MATCH('Export Demurrage Detention'!$S79,'Sheet 1 - EXP'!$A:$A,0),'Export Demurrage Detention'!B$347),"")</f>
        <v/>
      </c>
      <c r="C79" s="39" t="str">
        <f>+IFERROR(INDEX('Sheet 1 - EXP'!$C:$W,MATCH('Export Demurrage Detention'!$S79,'Sheet 1 - EXP'!$A:$A,0),'Export Demurrage Detention'!C$347),"")</f>
        <v/>
      </c>
      <c r="D79" s="39" t="str">
        <f>+IFERROR(INDEX('Sheet 1 - EXP'!$C:$W,MATCH('Export Demurrage Detention'!$S79,'Sheet 1 - EXP'!$A:$A,0),'Export Demurrage Detention'!D$347),"")</f>
        <v/>
      </c>
      <c r="E79" s="10" t="str">
        <f>+IFERROR(INDEX('Sheet 1 - EXP'!$C:$W,MATCH('Export Demurrage Detention'!$S79,'Sheet 1 - EXP'!$A:$A,0),'Export Demurrage Detention'!E$347),"")</f>
        <v/>
      </c>
      <c r="F79" s="10" t="str">
        <f>+IFERROR(INDEX('Sheet 1 - EXP'!$C:$W,MATCH('Export Demurrage Detention'!$S79,'Sheet 1 - EXP'!$A:$A,0),'Export Demurrage Detention'!F$347),"")</f>
        <v/>
      </c>
      <c r="G79" s="10" t="str">
        <f>+IFERROR(INDEX('Sheet 1 - EXP'!$C:$W,MATCH('Export Demurrage Detention'!$S79,'Sheet 1 - EXP'!$A:$A,0),'Export Demurrage Detention'!G$347),"")</f>
        <v/>
      </c>
      <c r="H79" s="10" t="str">
        <f>+IFERROR(INDEX('Sheet 1 - EXP'!$C:$W,MATCH('Export Demurrage Detention'!$S79,'Sheet 1 - EXP'!$A:$A,0),'Export Demurrage Detention'!H$347),"")</f>
        <v/>
      </c>
      <c r="I79" s="10" t="str">
        <f>+IFERROR(INDEX('Sheet 1 - EXP'!$C:$W,MATCH('Export Demurrage Detention'!$S79,'Sheet 1 - EXP'!$A:$A,0),'Export Demurrage Detention'!I$347),"")</f>
        <v/>
      </c>
      <c r="J79" s="10" t="str">
        <f>+IFERROR(INDEX('Sheet 1 - EXP'!$C:$W,MATCH('Export Demurrage Detention'!$S79,'Sheet 1 - EXP'!$A:$A,0),'Export Demurrage Detention'!J$347),"")</f>
        <v/>
      </c>
      <c r="K79" s="10" t="str">
        <f>+IFERROR(INDEX('Sheet 1 - EXP'!$C:$W,MATCH('Export Demurrage Detention'!$S79,'Sheet 1 - EXP'!$A:$A,0),'Export Demurrage Detention'!K$347),"")</f>
        <v/>
      </c>
      <c r="L79" s="10" t="str">
        <f>+IFERROR(INDEX('Sheet 1 - EXP'!$C:$W,MATCH('Export Demurrage Detention'!$S79,'Sheet 1 - EXP'!$A:$A,0),'Export Demurrage Detention'!L$347),"")</f>
        <v/>
      </c>
      <c r="M79" s="10" t="str">
        <f>+IFERROR(INDEX('Sheet 1 - EXP'!$C:$W,MATCH('Export Demurrage Detention'!$S79,'Sheet 1 - EXP'!$A:$A,0),'Export Demurrage Detention'!M$347),"")</f>
        <v/>
      </c>
      <c r="N79" s="10" t="str">
        <f>+IFERROR(INDEX('Sheet 1 - EXP'!$C:$W,MATCH('Export Demurrage Detention'!$S79,'Sheet 1 - EXP'!$A:$A,0),'Export Demurrage Detention'!N$347),"")</f>
        <v/>
      </c>
      <c r="O79" s="10" t="str">
        <f>+IFERROR(INDEX('Sheet 1 - EXP'!$C:$W,MATCH('Export Demurrage Detention'!$S79,'Sheet 1 - EXP'!$A:$A,0),'Export Demurrage Detention'!O$347),"")</f>
        <v/>
      </c>
      <c r="P79" s="10" t="str">
        <f>+IFERROR(INDEX('Sheet 1 - EXP'!$C:$W,MATCH('Export Demurrage Detention'!$S79,'Sheet 1 - EXP'!$A:$A,0),'Export Demurrage Detention'!P$347),"")</f>
        <v/>
      </c>
      <c r="Q79" s="10" t="str">
        <f>+IFERROR(INDEX('Sheet 1 - EXP'!$C:$W,MATCH('Export Demurrage Detention'!$S79,'Sheet 1 - EXP'!$A:$A,0),'Export Demurrage Detention'!Q$347),"")</f>
        <v/>
      </c>
      <c r="R79" s="14"/>
      <c r="S79" s="22">
        <v>71</v>
      </c>
    </row>
    <row r="80" spans="1:19">
      <c r="A80" s="10" t="str">
        <f>+IFERROR(INDEX('Sheet 1 - EXP'!$C:$W,MATCH('Export Demurrage Detention'!$S80,'Sheet 1 - EXP'!$A:$A,0),'Export Demurrage Detention'!A$347),"")</f>
        <v/>
      </c>
      <c r="B80" s="10" t="str">
        <f>+IFERROR(INDEX('Sheet 1 - EXP'!$C:$W,MATCH('Export Demurrage Detention'!$S80,'Sheet 1 - EXP'!$A:$A,0),'Export Demurrage Detention'!B$347),"")</f>
        <v/>
      </c>
      <c r="C80" s="39" t="str">
        <f>+IFERROR(INDEX('Sheet 1 - EXP'!$C:$W,MATCH('Export Demurrage Detention'!$S80,'Sheet 1 - EXP'!$A:$A,0),'Export Demurrage Detention'!C$347),"")</f>
        <v/>
      </c>
      <c r="D80" s="39" t="str">
        <f>+IFERROR(INDEX('Sheet 1 - EXP'!$C:$W,MATCH('Export Demurrage Detention'!$S80,'Sheet 1 - EXP'!$A:$A,0),'Export Demurrage Detention'!D$347),"")</f>
        <v/>
      </c>
      <c r="E80" s="10" t="str">
        <f>+IFERROR(INDEX('Sheet 1 - EXP'!$C:$W,MATCH('Export Demurrage Detention'!$S80,'Sheet 1 - EXP'!$A:$A,0),'Export Demurrage Detention'!E$347),"")</f>
        <v/>
      </c>
      <c r="F80" s="10" t="str">
        <f>+IFERROR(INDEX('Sheet 1 - EXP'!$C:$W,MATCH('Export Demurrage Detention'!$S80,'Sheet 1 - EXP'!$A:$A,0),'Export Demurrage Detention'!F$347),"")</f>
        <v/>
      </c>
      <c r="G80" s="10" t="str">
        <f>+IFERROR(INDEX('Sheet 1 - EXP'!$C:$W,MATCH('Export Demurrage Detention'!$S80,'Sheet 1 - EXP'!$A:$A,0),'Export Demurrage Detention'!G$347),"")</f>
        <v/>
      </c>
      <c r="H80" s="10" t="str">
        <f>+IFERROR(INDEX('Sheet 1 - EXP'!$C:$W,MATCH('Export Demurrage Detention'!$S80,'Sheet 1 - EXP'!$A:$A,0),'Export Demurrage Detention'!H$347),"")</f>
        <v/>
      </c>
      <c r="I80" s="10" t="str">
        <f>+IFERROR(INDEX('Sheet 1 - EXP'!$C:$W,MATCH('Export Demurrage Detention'!$S80,'Sheet 1 - EXP'!$A:$A,0),'Export Demurrage Detention'!I$347),"")</f>
        <v/>
      </c>
      <c r="J80" s="10" t="str">
        <f>+IFERROR(INDEX('Sheet 1 - EXP'!$C:$W,MATCH('Export Demurrage Detention'!$S80,'Sheet 1 - EXP'!$A:$A,0),'Export Demurrage Detention'!J$347),"")</f>
        <v/>
      </c>
      <c r="K80" s="10" t="str">
        <f>+IFERROR(INDEX('Sheet 1 - EXP'!$C:$W,MATCH('Export Demurrage Detention'!$S80,'Sheet 1 - EXP'!$A:$A,0),'Export Demurrage Detention'!K$347),"")</f>
        <v/>
      </c>
      <c r="L80" s="10" t="str">
        <f>+IFERROR(INDEX('Sheet 1 - EXP'!$C:$W,MATCH('Export Demurrage Detention'!$S80,'Sheet 1 - EXP'!$A:$A,0),'Export Demurrage Detention'!L$347),"")</f>
        <v/>
      </c>
      <c r="M80" s="10" t="str">
        <f>+IFERROR(INDEX('Sheet 1 - EXP'!$C:$W,MATCH('Export Demurrage Detention'!$S80,'Sheet 1 - EXP'!$A:$A,0),'Export Demurrage Detention'!M$347),"")</f>
        <v/>
      </c>
      <c r="N80" s="10" t="str">
        <f>+IFERROR(INDEX('Sheet 1 - EXP'!$C:$W,MATCH('Export Demurrage Detention'!$S80,'Sheet 1 - EXP'!$A:$A,0),'Export Demurrage Detention'!N$347),"")</f>
        <v/>
      </c>
      <c r="O80" s="10" t="str">
        <f>+IFERROR(INDEX('Sheet 1 - EXP'!$C:$W,MATCH('Export Demurrage Detention'!$S80,'Sheet 1 - EXP'!$A:$A,0),'Export Demurrage Detention'!O$347),"")</f>
        <v/>
      </c>
      <c r="P80" s="10" t="str">
        <f>+IFERROR(INDEX('Sheet 1 - EXP'!$C:$W,MATCH('Export Demurrage Detention'!$S80,'Sheet 1 - EXP'!$A:$A,0),'Export Demurrage Detention'!P$347),"")</f>
        <v/>
      </c>
      <c r="Q80" s="10" t="str">
        <f>+IFERROR(INDEX('Sheet 1 - EXP'!$C:$W,MATCH('Export Demurrage Detention'!$S80,'Sheet 1 - EXP'!$A:$A,0),'Export Demurrage Detention'!Q$347),"")</f>
        <v/>
      </c>
      <c r="R80" s="14"/>
      <c r="S80" s="13">
        <v>72</v>
      </c>
    </row>
    <row r="81" spans="1:19">
      <c r="A81" s="10" t="str">
        <f>+IFERROR(INDEX('Sheet 1 - EXP'!$C:$W,MATCH('Export Demurrage Detention'!$S81,'Sheet 1 - EXP'!$A:$A,0),'Export Demurrage Detention'!A$347),"")</f>
        <v/>
      </c>
      <c r="B81" s="10" t="str">
        <f>+IFERROR(INDEX('Sheet 1 - EXP'!$C:$W,MATCH('Export Demurrage Detention'!$S81,'Sheet 1 - EXP'!$A:$A,0),'Export Demurrage Detention'!B$347),"")</f>
        <v/>
      </c>
      <c r="C81" s="39" t="str">
        <f>+IFERROR(INDEX('Sheet 1 - EXP'!$C:$W,MATCH('Export Demurrage Detention'!$S81,'Sheet 1 - EXP'!$A:$A,0),'Export Demurrage Detention'!C$347),"")</f>
        <v/>
      </c>
      <c r="D81" s="39" t="str">
        <f>+IFERROR(INDEX('Sheet 1 - EXP'!$C:$W,MATCH('Export Demurrage Detention'!$S81,'Sheet 1 - EXP'!$A:$A,0),'Export Demurrage Detention'!D$347),"")</f>
        <v/>
      </c>
      <c r="E81" s="10" t="str">
        <f>+IFERROR(INDEX('Sheet 1 - EXP'!$C:$W,MATCH('Export Demurrage Detention'!$S81,'Sheet 1 - EXP'!$A:$A,0),'Export Demurrage Detention'!E$347),"")</f>
        <v/>
      </c>
      <c r="F81" s="10" t="str">
        <f>+IFERROR(INDEX('Sheet 1 - EXP'!$C:$W,MATCH('Export Demurrage Detention'!$S81,'Sheet 1 - EXP'!$A:$A,0),'Export Demurrage Detention'!F$347),"")</f>
        <v/>
      </c>
      <c r="G81" s="10" t="str">
        <f>+IFERROR(INDEX('Sheet 1 - EXP'!$C:$W,MATCH('Export Demurrage Detention'!$S81,'Sheet 1 - EXP'!$A:$A,0),'Export Demurrage Detention'!G$347),"")</f>
        <v/>
      </c>
      <c r="H81" s="10" t="str">
        <f>+IFERROR(INDEX('Sheet 1 - EXP'!$C:$W,MATCH('Export Demurrage Detention'!$S81,'Sheet 1 - EXP'!$A:$A,0),'Export Demurrage Detention'!H$347),"")</f>
        <v/>
      </c>
      <c r="I81" s="10" t="str">
        <f>+IFERROR(INDEX('Sheet 1 - EXP'!$C:$W,MATCH('Export Demurrage Detention'!$S81,'Sheet 1 - EXP'!$A:$A,0),'Export Demurrage Detention'!I$347),"")</f>
        <v/>
      </c>
      <c r="J81" s="10" t="str">
        <f>+IFERROR(INDEX('Sheet 1 - EXP'!$C:$W,MATCH('Export Demurrage Detention'!$S81,'Sheet 1 - EXP'!$A:$A,0),'Export Demurrage Detention'!J$347),"")</f>
        <v/>
      </c>
      <c r="K81" s="10" t="str">
        <f>+IFERROR(INDEX('Sheet 1 - EXP'!$C:$W,MATCH('Export Demurrage Detention'!$S81,'Sheet 1 - EXP'!$A:$A,0),'Export Demurrage Detention'!K$347),"")</f>
        <v/>
      </c>
      <c r="L81" s="10" t="str">
        <f>+IFERROR(INDEX('Sheet 1 - EXP'!$C:$W,MATCH('Export Demurrage Detention'!$S81,'Sheet 1 - EXP'!$A:$A,0),'Export Demurrage Detention'!L$347),"")</f>
        <v/>
      </c>
      <c r="M81" s="10" t="str">
        <f>+IFERROR(INDEX('Sheet 1 - EXP'!$C:$W,MATCH('Export Demurrage Detention'!$S81,'Sheet 1 - EXP'!$A:$A,0),'Export Demurrage Detention'!M$347),"")</f>
        <v/>
      </c>
      <c r="N81" s="10" t="str">
        <f>+IFERROR(INDEX('Sheet 1 - EXP'!$C:$W,MATCH('Export Demurrage Detention'!$S81,'Sheet 1 - EXP'!$A:$A,0),'Export Demurrage Detention'!N$347),"")</f>
        <v/>
      </c>
      <c r="O81" s="10" t="str">
        <f>+IFERROR(INDEX('Sheet 1 - EXP'!$C:$W,MATCH('Export Demurrage Detention'!$S81,'Sheet 1 - EXP'!$A:$A,0),'Export Demurrage Detention'!O$347),"")</f>
        <v/>
      </c>
      <c r="P81" s="10" t="str">
        <f>+IFERROR(INDEX('Sheet 1 - EXP'!$C:$W,MATCH('Export Demurrage Detention'!$S81,'Sheet 1 - EXP'!$A:$A,0),'Export Demurrage Detention'!P$347),"")</f>
        <v/>
      </c>
      <c r="Q81" s="10" t="str">
        <f>+IFERROR(INDEX('Sheet 1 - EXP'!$C:$W,MATCH('Export Demurrage Detention'!$S81,'Sheet 1 - EXP'!$A:$A,0),'Export Demurrage Detention'!Q$347),"")</f>
        <v/>
      </c>
      <c r="R81" s="14"/>
      <c r="S81" s="13">
        <v>73</v>
      </c>
    </row>
    <row r="82" spans="1:19">
      <c r="A82" s="10" t="str">
        <f>+IFERROR(INDEX('Sheet 1 - EXP'!$C:$W,MATCH('Export Demurrage Detention'!$S82,'Sheet 1 - EXP'!$A:$A,0),'Export Demurrage Detention'!A$347),"")</f>
        <v/>
      </c>
      <c r="B82" s="10" t="str">
        <f>+IFERROR(INDEX('Sheet 1 - EXP'!$C:$W,MATCH('Export Demurrage Detention'!$S82,'Sheet 1 - EXP'!$A:$A,0),'Export Demurrage Detention'!B$347),"")</f>
        <v/>
      </c>
      <c r="C82" s="39" t="str">
        <f>+IFERROR(INDEX('Sheet 1 - EXP'!$C:$W,MATCH('Export Demurrage Detention'!$S82,'Sheet 1 - EXP'!$A:$A,0),'Export Demurrage Detention'!C$347),"")</f>
        <v/>
      </c>
      <c r="D82" s="39" t="str">
        <f>+IFERROR(INDEX('Sheet 1 - EXP'!$C:$W,MATCH('Export Demurrage Detention'!$S82,'Sheet 1 - EXP'!$A:$A,0),'Export Demurrage Detention'!D$347),"")</f>
        <v/>
      </c>
      <c r="E82" s="10" t="str">
        <f>+IFERROR(INDEX('Sheet 1 - EXP'!$C:$W,MATCH('Export Demurrage Detention'!$S82,'Sheet 1 - EXP'!$A:$A,0),'Export Demurrage Detention'!E$347),"")</f>
        <v/>
      </c>
      <c r="F82" s="10" t="str">
        <f>+IFERROR(INDEX('Sheet 1 - EXP'!$C:$W,MATCH('Export Demurrage Detention'!$S82,'Sheet 1 - EXP'!$A:$A,0),'Export Demurrage Detention'!F$347),"")</f>
        <v/>
      </c>
      <c r="G82" s="10" t="str">
        <f>+IFERROR(INDEX('Sheet 1 - EXP'!$C:$W,MATCH('Export Demurrage Detention'!$S82,'Sheet 1 - EXP'!$A:$A,0),'Export Demurrage Detention'!G$347),"")</f>
        <v/>
      </c>
      <c r="H82" s="10" t="str">
        <f>+IFERROR(INDEX('Sheet 1 - EXP'!$C:$W,MATCH('Export Demurrage Detention'!$S82,'Sheet 1 - EXP'!$A:$A,0),'Export Demurrage Detention'!H$347),"")</f>
        <v/>
      </c>
      <c r="I82" s="10" t="str">
        <f>+IFERROR(INDEX('Sheet 1 - EXP'!$C:$W,MATCH('Export Demurrage Detention'!$S82,'Sheet 1 - EXP'!$A:$A,0),'Export Demurrage Detention'!I$347),"")</f>
        <v/>
      </c>
      <c r="J82" s="10" t="str">
        <f>+IFERROR(INDEX('Sheet 1 - EXP'!$C:$W,MATCH('Export Demurrage Detention'!$S82,'Sheet 1 - EXP'!$A:$A,0),'Export Demurrage Detention'!J$347),"")</f>
        <v/>
      </c>
      <c r="K82" s="10" t="str">
        <f>+IFERROR(INDEX('Sheet 1 - EXP'!$C:$W,MATCH('Export Demurrage Detention'!$S82,'Sheet 1 - EXP'!$A:$A,0),'Export Demurrage Detention'!K$347),"")</f>
        <v/>
      </c>
      <c r="L82" s="10" t="str">
        <f>+IFERROR(INDEX('Sheet 1 - EXP'!$C:$W,MATCH('Export Demurrage Detention'!$S82,'Sheet 1 - EXP'!$A:$A,0),'Export Demurrage Detention'!L$347),"")</f>
        <v/>
      </c>
      <c r="M82" s="10" t="str">
        <f>+IFERROR(INDEX('Sheet 1 - EXP'!$C:$W,MATCH('Export Demurrage Detention'!$S82,'Sheet 1 - EXP'!$A:$A,0),'Export Demurrage Detention'!M$347),"")</f>
        <v/>
      </c>
      <c r="N82" s="10" t="str">
        <f>+IFERROR(INDEX('Sheet 1 - EXP'!$C:$W,MATCH('Export Demurrage Detention'!$S82,'Sheet 1 - EXP'!$A:$A,0),'Export Demurrage Detention'!N$347),"")</f>
        <v/>
      </c>
      <c r="O82" s="10" t="str">
        <f>+IFERROR(INDEX('Sheet 1 - EXP'!$C:$W,MATCH('Export Demurrage Detention'!$S82,'Sheet 1 - EXP'!$A:$A,0),'Export Demurrage Detention'!O$347),"")</f>
        <v/>
      </c>
      <c r="P82" s="10" t="str">
        <f>+IFERROR(INDEX('Sheet 1 - EXP'!$C:$W,MATCH('Export Demurrage Detention'!$S82,'Sheet 1 - EXP'!$A:$A,0),'Export Demurrage Detention'!P$347),"")</f>
        <v/>
      </c>
      <c r="Q82" s="10" t="str">
        <f>+IFERROR(INDEX('Sheet 1 - EXP'!$C:$W,MATCH('Export Demurrage Detention'!$S82,'Sheet 1 - EXP'!$A:$A,0),'Export Demurrage Detention'!Q$347),"")</f>
        <v/>
      </c>
      <c r="R82" s="14"/>
      <c r="S82" s="22">
        <v>74</v>
      </c>
    </row>
    <row r="83" spans="1:19">
      <c r="A83" s="10" t="str">
        <f>+IFERROR(INDEX('Sheet 1 - EXP'!$C:$W,MATCH('Export Demurrage Detention'!$S83,'Sheet 1 - EXP'!$A:$A,0),'Export Demurrage Detention'!A$347),"")</f>
        <v/>
      </c>
      <c r="B83" s="10" t="str">
        <f>+IFERROR(INDEX('Sheet 1 - EXP'!$C:$W,MATCH('Export Demurrage Detention'!$S83,'Sheet 1 - EXP'!$A:$A,0),'Export Demurrage Detention'!B$347),"")</f>
        <v/>
      </c>
      <c r="C83" s="39" t="str">
        <f>+IFERROR(INDEX('Sheet 1 - EXP'!$C:$W,MATCH('Export Demurrage Detention'!$S83,'Sheet 1 - EXP'!$A:$A,0),'Export Demurrage Detention'!C$347),"")</f>
        <v/>
      </c>
      <c r="D83" s="39" t="str">
        <f>+IFERROR(INDEX('Sheet 1 - EXP'!$C:$W,MATCH('Export Demurrage Detention'!$S83,'Sheet 1 - EXP'!$A:$A,0),'Export Demurrage Detention'!D$347),"")</f>
        <v/>
      </c>
      <c r="E83" s="10" t="str">
        <f>+IFERROR(INDEX('Sheet 1 - EXP'!$C:$W,MATCH('Export Demurrage Detention'!$S83,'Sheet 1 - EXP'!$A:$A,0),'Export Demurrage Detention'!E$347),"")</f>
        <v/>
      </c>
      <c r="F83" s="10" t="str">
        <f>+IFERROR(INDEX('Sheet 1 - EXP'!$C:$W,MATCH('Export Demurrage Detention'!$S83,'Sheet 1 - EXP'!$A:$A,0),'Export Demurrage Detention'!F$347),"")</f>
        <v/>
      </c>
      <c r="G83" s="10" t="str">
        <f>+IFERROR(INDEX('Sheet 1 - EXP'!$C:$W,MATCH('Export Demurrage Detention'!$S83,'Sheet 1 - EXP'!$A:$A,0),'Export Demurrage Detention'!G$347),"")</f>
        <v/>
      </c>
      <c r="H83" s="10" t="str">
        <f>+IFERROR(INDEX('Sheet 1 - EXP'!$C:$W,MATCH('Export Demurrage Detention'!$S83,'Sheet 1 - EXP'!$A:$A,0),'Export Demurrage Detention'!H$347),"")</f>
        <v/>
      </c>
      <c r="I83" s="10" t="str">
        <f>+IFERROR(INDEX('Sheet 1 - EXP'!$C:$W,MATCH('Export Demurrage Detention'!$S83,'Sheet 1 - EXP'!$A:$A,0),'Export Demurrage Detention'!I$347),"")</f>
        <v/>
      </c>
      <c r="J83" s="10" t="str">
        <f>+IFERROR(INDEX('Sheet 1 - EXP'!$C:$W,MATCH('Export Demurrage Detention'!$S83,'Sheet 1 - EXP'!$A:$A,0),'Export Demurrage Detention'!J$347),"")</f>
        <v/>
      </c>
      <c r="K83" s="10" t="str">
        <f>+IFERROR(INDEX('Sheet 1 - EXP'!$C:$W,MATCH('Export Demurrage Detention'!$S83,'Sheet 1 - EXP'!$A:$A,0),'Export Demurrage Detention'!K$347),"")</f>
        <v/>
      </c>
      <c r="L83" s="10" t="str">
        <f>+IFERROR(INDEX('Sheet 1 - EXP'!$C:$W,MATCH('Export Demurrage Detention'!$S83,'Sheet 1 - EXP'!$A:$A,0),'Export Demurrage Detention'!L$347),"")</f>
        <v/>
      </c>
      <c r="M83" s="10" t="str">
        <f>+IFERROR(INDEX('Sheet 1 - EXP'!$C:$W,MATCH('Export Demurrage Detention'!$S83,'Sheet 1 - EXP'!$A:$A,0),'Export Demurrage Detention'!M$347),"")</f>
        <v/>
      </c>
      <c r="N83" s="10" t="str">
        <f>+IFERROR(INDEX('Sheet 1 - EXP'!$C:$W,MATCH('Export Demurrage Detention'!$S83,'Sheet 1 - EXP'!$A:$A,0),'Export Demurrage Detention'!N$347),"")</f>
        <v/>
      </c>
      <c r="O83" s="10" t="str">
        <f>+IFERROR(INDEX('Sheet 1 - EXP'!$C:$W,MATCH('Export Demurrage Detention'!$S83,'Sheet 1 - EXP'!$A:$A,0),'Export Demurrage Detention'!O$347),"")</f>
        <v/>
      </c>
      <c r="P83" s="10" t="str">
        <f>+IFERROR(INDEX('Sheet 1 - EXP'!$C:$W,MATCH('Export Demurrage Detention'!$S83,'Sheet 1 - EXP'!$A:$A,0),'Export Demurrage Detention'!P$347),"")</f>
        <v/>
      </c>
      <c r="Q83" s="10" t="str">
        <f>+IFERROR(INDEX('Sheet 1 - EXP'!$C:$W,MATCH('Export Demurrage Detention'!$S83,'Sheet 1 - EXP'!$A:$A,0),'Export Demurrage Detention'!Q$347),"")</f>
        <v/>
      </c>
      <c r="R83" s="14"/>
      <c r="S83" s="13">
        <v>75</v>
      </c>
    </row>
    <row r="84" spans="1:19">
      <c r="A84" s="10" t="str">
        <f>+IFERROR(INDEX('Sheet 1 - EXP'!$C:$W,MATCH('Export Demurrage Detention'!$S84,'Sheet 1 - EXP'!$A:$A,0),'Export Demurrage Detention'!A$347),"")</f>
        <v/>
      </c>
      <c r="B84" s="10" t="str">
        <f>+IFERROR(INDEX('Sheet 1 - EXP'!$C:$W,MATCH('Export Demurrage Detention'!$S84,'Sheet 1 - EXP'!$A:$A,0),'Export Demurrage Detention'!B$347),"")</f>
        <v/>
      </c>
      <c r="C84" s="39" t="str">
        <f>+IFERROR(INDEX('Sheet 1 - EXP'!$C:$W,MATCH('Export Demurrage Detention'!$S84,'Sheet 1 - EXP'!$A:$A,0),'Export Demurrage Detention'!C$347),"")</f>
        <v/>
      </c>
      <c r="D84" s="39" t="str">
        <f>+IFERROR(INDEX('Sheet 1 - EXP'!$C:$W,MATCH('Export Demurrage Detention'!$S84,'Sheet 1 - EXP'!$A:$A,0),'Export Demurrage Detention'!D$347),"")</f>
        <v/>
      </c>
      <c r="E84" s="10" t="str">
        <f>+IFERROR(INDEX('Sheet 1 - EXP'!$C:$W,MATCH('Export Demurrage Detention'!$S84,'Sheet 1 - EXP'!$A:$A,0),'Export Demurrage Detention'!E$347),"")</f>
        <v/>
      </c>
      <c r="F84" s="10" t="str">
        <f>+IFERROR(INDEX('Sheet 1 - EXP'!$C:$W,MATCH('Export Demurrage Detention'!$S84,'Sheet 1 - EXP'!$A:$A,0),'Export Demurrage Detention'!F$347),"")</f>
        <v/>
      </c>
      <c r="G84" s="10" t="str">
        <f>+IFERROR(INDEX('Sheet 1 - EXP'!$C:$W,MATCH('Export Demurrage Detention'!$S84,'Sheet 1 - EXP'!$A:$A,0),'Export Demurrage Detention'!G$347),"")</f>
        <v/>
      </c>
      <c r="H84" s="10" t="str">
        <f>+IFERROR(INDEX('Sheet 1 - EXP'!$C:$W,MATCH('Export Demurrage Detention'!$S84,'Sheet 1 - EXP'!$A:$A,0),'Export Demurrage Detention'!H$347),"")</f>
        <v/>
      </c>
      <c r="I84" s="10" t="str">
        <f>+IFERROR(INDEX('Sheet 1 - EXP'!$C:$W,MATCH('Export Demurrage Detention'!$S84,'Sheet 1 - EXP'!$A:$A,0),'Export Demurrage Detention'!I$347),"")</f>
        <v/>
      </c>
      <c r="J84" s="10" t="str">
        <f>+IFERROR(INDEX('Sheet 1 - EXP'!$C:$W,MATCH('Export Demurrage Detention'!$S84,'Sheet 1 - EXP'!$A:$A,0),'Export Demurrage Detention'!J$347),"")</f>
        <v/>
      </c>
      <c r="K84" s="10" t="str">
        <f>+IFERROR(INDEX('Sheet 1 - EXP'!$C:$W,MATCH('Export Demurrage Detention'!$S84,'Sheet 1 - EXP'!$A:$A,0),'Export Demurrage Detention'!K$347),"")</f>
        <v/>
      </c>
      <c r="L84" s="10" t="str">
        <f>+IFERROR(INDEX('Sheet 1 - EXP'!$C:$W,MATCH('Export Demurrage Detention'!$S84,'Sheet 1 - EXP'!$A:$A,0),'Export Demurrage Detention'!L$347),"")</f>
        <v/>
      </c>
      <c r="M84" s="10" t="str">
        <f>+IFERROR(INDEX('Sheet 1 - EXP'!$C:$W,MATCH('Export Demurrage Detention'!$S84,'Sheet 1 - EXP'!$A:$A,0),'Export Demurrage Detention'!M$347),"")</f>
        <v/>
      </c>
      <c r="N84" s="10" t="str">
        <f>+IFERROR(INDEX('Sheet 1 - EXP'!$C:$W,MATCH('Export Demurrage Detention'!$S84,'Sheet 1 - EXP'!$A:$A,0),'Export Demurrage Detention'!N$347),"")</f>
        <v/>
      </c>
      <c r="O84" s="10" t="str">
        <f>+IFERROR(INDEX('Sheet 1 - EXP'!$C:$W,MATCH('Export Demurrage Detention'!$S84,'Sheet 1 - EXP'!$A:$A,0),'Export Demurrage Detention'!O$347),"")</f>
        <v/>
      </c>
      <c r="P84" s="10" t="str">
        <f>+IFERROR(INDEX('Sheet 1 - EXP'!$C:$W,MATCH('Export Demurrage Detention'!$S84,'Sheet 1 - EXP'!$A:$A,0),'Export Demurrage Detention'!P$347),"")</f>
        <v/>
      </c>
      <c r="Q84" s="10" t="str">
        <f>+IFERROR(INDEX('Sheet 1 - EXP'!$C:$W,MATCH('Export Demurrage Detention'!$S84,'Sheet 1 - EXP'!$A:$A,0),'Export Demurrage Detention'!Q$347),"")</f>
        <v/>
      </c>
      <c r="R84" s="14"/>
      <c r="S84" s="13">
        <v>76</v>
      </c>
    </row>
    <row r="85" spans="1:19">
      <c r="A85" s="10" t="str">
        <f>+IFERROR(INDEX('Sheet 1 - EXP'!$C:$W,MATCH('Export Demurrage Detention'!$S85,'Sheet 1 - EXP'!$A:$A,0),'Export Demurrage Detention'!A$347),"")</f>
        <v/>
      </c>
      <c r="B85" s="10" t="str">
        <f>+IFERROR(INDEX('Sheet 1 - EXP'!$C:$W,MATCH('Export Demurrage Detention'!$S85,'Sheet 1 - EXP'!$A:$A,0),'Export Demurrage Detention'!B$347),"")</f>
        <v/>
      </c>
      <c r="C85" s="39" t="str">
        <f>+IFERROR(INDEX('Sheet 1 - EXP'!$C:$W,MATCH('Export Demurrage Detention'!$S85,'Sheet 1 - EXP'!$A:$A,0),'Export Demurrage Detention'!C$347),"")</f>
        <v/>
      </c>
      <c r="D85" s="39" t="str">
        <f>+IFERROR(INDEX('Sheet 1 - EXP'!$C:$W,MATCH('Export Demurrage Detention'!$S85,'Sheet 1 - EXP'!$A:$A,0),'Export Demurrage Detention'!D$347),"")</f>
        <v/>
      </c>
      <c r="E85" s="10" t="str">
        <f>+IFERROR(INDEX('Sheet 1 - EXP'!$C:$W,MATCH('Export Demurrage Detention'!$S85,'Sheet 1 - EXP'!$A:$A,0),'Export Demurrage Detention'!E$347),"")</f>
        <v/>
      </c>
      <c r="F85" s="10" t="str">
        <f>+IFERROR(INDEX('Sheet 1 - EXP'!$C:$W,MATCH('Export Demurrage Detention'!$S85,'Sheet 1 - EXP'!$A:$A,0),'Export Demurrage Detention'!F$347),"")</f>
        <v/>
      </c>
      <c r="G85" s="10" t="str">
        <f>+IFERROR(INDEX('Sheet 1 - EXP'!$C:$W,MATCH('Export Demurrage Detention'!$S85,'Sheet 1 - EXP'!$A:$A,0),'Export Demurrage Detention'!G$347),"")</f>
        <v/>
      </c>
      <c r="H85" s="10" t="str">
        <f>+IFERROR(INDEX('Sheet 1 - EXP'!$C:$W,MATCH('Export Demurrage Detention'!$S85,'Sheet 1 - EXP'!$A:$A,0),'Export Demurrage Detention'!H$347),"")</f>
        <v/>
      </c>
      <c r="I85" s="10" t="str">
        <f>+IFERROR(INDEX('Sheet 1 - EXP'!$C:$W,MATCH('Export Demurrage Detention'!$S85,'Sheet 1 - EXP'!$A:$A,0),'Export Demurrage Detention'!I$347),"")</f>
        <v/>
      </c>
      <c r="J85" s="10" t="str">
        <f>+IFERROR(INDEX('Sheet 1 - EXP'!$C:$W,MATCH('Export Demurrage Detention'!$S85,'Sheet 1 - EXP'!$A:$A,0),'Export Demurrage Detention'!J$347),"")</f>
        <v/>
      </c>
      <c r="K85" s="10" t="str">
        <f>+IFERROR(INDEX('Sheet 1 - EXP'!$C:$W,MATCH('Export Demurrage Detention'!$S85,'Sheet 1 - EXP'!$A:$A,0),'Export Demurrage Detention'!K$347),"")</f>
        <v/>
      </c>
      <c r="L85" s="10" t="str">
        <f>+IFERROR(INDEX('Sheet 1 - EXP'!$C:$W,MATCH('Export Demurrage Detention'!$S85,'Sheet 1 - EXP'!$A:$A,0),'Export Demurrage Detention'!L$347),"")</f>
        <v/>
      </c>
      <c r="M85" s="10" t="str">
        <f>+IFERROR(INDEX('Sheet 1 - EXP'!$C:$W,MATCH('Export Demurrage Detention'!$S85,'Sheet 1 - EXP'!$A:$A,0),'Export Demurrage Detention'!M$347),"")</f>
        <v/>
      </c>
      <c r="N85" s="10" t="str">
        <f>+IFERROR(INDEX('Sheet 1 - EXP'!$C:$W,MATCH('Export Demurrage Detention'!$S85,'Sheet 1 - EXP'!$A:$A,0),'Export Demurrage Detention'!N$347),"")</f>
        <v/>
      </c>
      <c r="O85" s="10" t="str">
        <f>+IFERROR(INDEX('Sheet 1 - EXP'!$C:$W,MATCH('Export Demurrage Detention'!$S85,'Sheet 1 - EXP'!$A:$A,0),'Export Demurrage Detention'!O$347),"")</f>
        <v/>
      </c>
      <c r="P85" s="10" t="str">
        <f>+IFERROR(INDEX('Sheet 1 - EXP'!$C:$W,MATCH('Export Demurrage Detention'!$S85,'Sheet 1 - EXP'!$A:$A,0),'Export Demurrage Detention'!P$347),"")</f>
        <v/>
      </c>
      <c r="Q85" s="10" t="str">
        <f>+IFERROR(INDEX('Sheet 1 - EXP'!$C:$W,MATCH('Export Demurrage Detention'!$S85,'Sheet 1 - EXP'!$A:$A,0),'Export Demurrage Detention'!Q$347),"")</f>
        <v/>
      </c>
      <c r="R85" s="14"/>
      <c r="S85" s="22">
        <v>77</v>
      </c>
    </row>
    <row r="86" spans="1:19">
      <c r="A86" s="10" t="str">
        <f>+IFERROR(INDEX('Sheet 1 - EXP'!$C:$W,MATCH('Export Demurrage Detention'!$S86,'Sheet 1 - EXP'!$A:$A,0),'Export Demurrage Detention'!A$347),"")</f>
        <v/>
      </c>
      <c r="B86" s="10" t="str">
        <f>+IFERROR(INDEX('Sheet 1 - EXP'!$C:$W,MATCH('Export Demurrage Detention'!$S86,'Sheet 1 - EXP'!$A:$A,0),'Export Demurrage Detention'!B$347),"")</f>
        <v/>
      </c>
      <c r="C86" s="39" t="str">
        <f>+IFERROR(INDEX('Sheet 1 - EXP'!$C:$W,MATCH('Export Demurrage Detention'!$S86,'Sheet 1 - EXP'!$A:$A,0),'Export Demurrage Detention'!C$347),"")</f>
        <v/>
      </c>
      <c r="D86" s="39" t="str">
        <f>+IFERROR(INDEX('Sheet 1 - EXP'!$C:$W,MATCH('Export Demurrage Detention'!$S86,'Sheet 1 - EXP'!$A:$A,0),'Export Demurrage Detention'!D$347),"")</f>
        <v/>
      </c>
      <c r="E86" s="10" t="str">
        <f>+IFERROR(INDEX('Sheet 1 - EXP'!$C:$W,MATCH('Export Demurrage Detention'!$S86,'Sheet 1 - EXP'!$A:$A,0),'Export Demurrage Detention'!E$347),"")</f>
        <v/>
      </c>
      <c r="F86" s="10" t="str">
        <f>+IFERROR(INDEX('Sheet 1 - EXP'!$C:$W,MATCH('Export Demurrage Detention'!$S86,'Sheet 1 - EXP'!$A:$A,0),'Export Demurrage Detention'!F$347),"")</f>
        <v/>
      </c>
      <c r="G86" s="10" t="str">
        <f>+IFERROR(INDEX('Sheet 1 - EXP'!$C:$W,MATCH('Export Demurrage Detention'!$S86,'Sheet 1 - EXP'!$A:$A,0),'Export Demurrage Detention'!G$347),"")</f>
        <v/>
      </c>
      <c r="H86" s="10" t="str">
        <f>+IFERROR(INDEX('Sheet 1 - EXP'!$C:$W,MATCH('Export Demurrage Detention'!$S86,'Sheet 1 - EXP'!$A:$A,0),'Export Demurrage Detention'!H$347),"")</f>
        <v/>
      </c>
      <c r="I86" s="10" t="str">
        <f>+IFERROR(INDEX('Sheet 1 - EXP'!$C:$W,MATCH('Export Demurrage Detention'!$S86,'Sheet 1 - EXP'!$A:$A,0),'Export Demurrage Detention'!I$347),"")</f>
        <v/>
      </c>
      <c r="J86" s="10" t="str">
        <f>+IFERROR(INDEX('Sheet 1 - EXP'!$C:$W,MATCH('Export Demurrage Detention'!$S86,'Sheet 1 - EXP'!$A:$A,0),'Export Demurrage Detention'!J$347),"")</f>
        <v/>
      </c>
      <c r="K86" s="10" t="str">
        <f>+IFERROR(INDEX('Sheet 1 - EXP'!$C:$W,MATCH('Export Demurrage Detention'!$S86,'Sheet 1 - EXP'!$A:$A,0),'Export Demurrage Detention'!K$347),"")</f>
        <v/>
      </c>
      <c r="L86" s="10" t="str">
        <f>+IFERROR(INDEX('Sheet 1 - EXP'!$C:$W,MATCH('Export Demurrage Detention'!$S86,'Sheet 1 - EXP'!$A:$A,0),'Export Demurrage Detention'!L$347),"")</f>
        <v/>
      </c>
      <c r="M86" s="10" t="str">
        <f>+IFERROR(INDEX('Sheet 1 - EXP'!$C:$W,MATCH('Export Demurrage Detention'!$S86,'Sheet 1 - EXP'!$A:$A,0),'Export Demurrage Detention'!M$347),"")</f>
        <v/>
      </c>
      <c r="N86" s="10" t="str">
        <f>+IFERROR(INDEX('Sheet 1 - EXP'!$C:$W,MATCH('Export Demurrage Detention'!$S86,'Sheet 1 - EXP'!$A:$A,0),'Export Demurrage Detention'!N$347),"")</f>
        <v/>
      </c>
      <c r="O86" s="10" t="str">
        <f>+IFERROR(INDEX('Sheet 1 - EXP'!$C:$W,MATCH('Export Demurrage Detention'!$S86,'Sheet 1 - EXP'!$A:$A,0),'Export Demurrage Detention'!O$347),"")</f>
        <v/>
      </c>
      <c r="P86" s="10" t="str">
        <f>+IFERROR(INDEX('Sheet 1 - EXP'!$C:$W,MATCH('Export Demurrage Detention'!$S86,'Sheet 1 - EXP'!$A:$A,0),'Export Demurrage Detention'!P$347),"")</f>
        <v/>
      </c>
      <c r="Q86" s="10" t="str">
        <f>+IFERROR(INDEX('Sheet 1 - EXP'!$C:$W,MATCH('Export Demurrage Detention'!$S86,'Sheet 1 - EXP'!$A:$A,0),'Export Demurrage Detention'!Q$347),"")</f>
        <v/>
      </c>
      <c r="R86" s="14"/>
      <c r="S86" s="13">
        <v>78</v>
      </c>
    </row>
    <row r="87" spans="1:19">
      <c r="A87" s="10" t="str">
        <f>+IFERROR(INDEX('Sheet 1 - EXP'!$C:$W,MATCH('Export Demurrage Detention'!$S87,'Sheet 1 - EXP'!$A:$A,0),'Export Demurrage Detention'!A$347),"")</f>
        <v/>
      </c>
      <c r="B87" s="10" t="str">
        <f>+IFERROR(INDEX('Sheet 1 - EXP'!$C:$W,MATCH('Export Demurrage Detention'!$S87,'Sheet 1 - EXP'!$A:$A,0),'Export Demurrage Detention'!B$347),"")</f>
        <v/>
      </c>
      <c r="C87" s="39" t="str">
        <f>+IFERROR(INDEX('Sheet 1 - EXP'!$C:$W,MATCH('Export Demurrage Detention'!$S87,'Sheet 1 - EXP'!$A:$A,0),'Export Demurrage Detention'!C$347),"")</f>
        <v/>
      </c>
      <c r="D87" s="39" t="str">
        <f>+IFERROR(INDEX('Sheet 1 - EXP'!$C:$W,MATCH('Export Demurrage Detention'!$S87,'Sheet 1 - EXP'!$A:$A,0),'Export Demurrage Detention'!D$347),"")</f>
        <v/>
      </c>
      <c r="E87" s="10" t="str">
        <f>+IFERROR(INDEX('Sheet 1 - EXP'!$C:$W,MATCH('Export Demurrage Detention'!$S87,'Sheet 1 - EXP'!$A:$A,0),'Export Demurrage Detention'!E$347),"")</f>
        <v/>
      </c>
      <c r="F87" s="10" t="str">
        <f>+IFERROR(INDEX('Sheet 1 - EXP'!$C:$W,MATCH('Export Demurrage Detention'!$S87,'Sheet 1 - EXP'!$A:$A,0),'Export Demurrage Detention'!F$347),"")</f>
        <v/>
      </c>
      <c r="G87" s="10" t="str">
        <f>+IFERROR(INDEX('Sheet 1 - EXP'!$C:$W,MATCH('Export Demurrage Detention'!$S87,'Sheet 1 - EXP'!$A:$A,0),'Export Demurrage Detention'!G$347),"")</f>
        <v/>
      </c>
      <c r="H87" s="10" t="str">
        <f>+IFERROR(INDEX('Sheet 1 - EXP'!$C:$W,MATCH('Export Demurrage Detention'!$S87,'Sheet 1 - EXP'!$A:$A,0),'Export Demurrage Detention'!H$347),"")</f>
        <v/>
      </c>
      <c r="I87" s="10" t="str">
        <f>+IFERROR(INDEX('Sheet 1 - EXP'!$C:$W,MATCH('Export Demurrage Detention'!$S87,'Sheet 1 - EXP'!$A:$A,0),'Export Demurrage Detention'!I$347),"")</f>
        <v/>
      </c>
      <c r="J87" s="10" t="str">
        <f>+IFERROR(INDEX('Sheet 1 - EXP'!$C:$W,MATCH('Export Demurrage Detention'!$S87,'Sheet 1 - EXP'!$A:$A,0),'Export Demurrage Detention'!J$347),"")</f>
        <v/>
      </c>
      <c r="K87" s="10" t="str">
        <f>+IFERROR(INDEX('Sheet 1 - EXP'!$C:$W,MATCH('Export Demurrage Detention'!$S87,'Sheet 1 - EXP'!$A:$A,0),'Export Demurrage Detention'!K$347),"")</f>
        <v/>
      </c>
      <c r="L87" s="10" t="str">
        <f>+IFERROR(INDEX('Sheet 1 - EXP'!$C:$W,MATCH('Export Demurrage Detention'!$S87,'Sheet 1 - EXP'!$A:$A,0),'Export Demurrage Detention'!L$347),"")</f>
        <v/>
      </c>
      <c r="M87" s="10" t="str">
        <f>+IFERROR(INDEX('Sheet 1 - EXP'!$C:$W,MATCH('Export Demurrage Detention'!$S87,'Sheet 1 - EXP'!$A:$A,0),'Export Demurrage Detention'!M$347),"")</f>
        <v/>
      </c>
      <c r="N87" s="10" t="str">
        <f>+IFERROR(INDEX('Sheet 1 - EXP'!$C:$W,MATCH('Export Demurrage Detention'!$S87,'Sheet 1 - EXP'!$A:$A,0),'Export Demurrage Detention'!N$347),"")</f>
        <v/>
      </c>
      <c r="O87" s="10" t="str">
        <f>+IFERROR(INDEX('Sheet 1 - EXP'!$C:$W,MATCH('Export Demurrage Detention'!$S87,'Sheet 1 - EXP'!$A:$A,0),'Export Demurrage Detention'!O$347),"")</f>
        <v/>
      </c>
      <c r="P87" s="10" t="str">
        <f>+IFERROR(INDEX('Sheet 1 - EXP'!$C:$W,MATCH('Export Demurrage Detention'!$S87,'Sheet 1 - EXP'!$A:$A,0),'Export Demurrage Detention'!P$347),"")</f>
        <v/>
      </c>
      <c r="Q87" s="10" t="str">
        <f>+IFERROR(INDEX('Sheet 1 - EXP'!$C:$W,MATCH('Export Demurrage Detention'!$S87,'Sheet 1 - EXP'!$A:$A,0),'Export Demurrage Detention'!Q$347),"")</f>
        <v/>
      </c>
      <c r="R87" s="14"/>
      <c r="S87" s="13">
        <v>79</v>
      </c>
    </row>
    <row r="88" spans="1:19">
      <c r="A88" s="10" t="str">
        <f>+IFERROR(INDEX('Sheet 1 - EXP'!$C:$W,MATCH('Export Demurrage Detention'!$S88,'Sheet 1 - EXP'!$A:$A,0),'Export Demurrage Detention'!A$347),"")</f>
        <v/>
      </c>
      <c r="B88" s="10" t="str">
        <f>+IFERROR(INDEX('Sheet 1 - EXP'!$C:$W,MATCH('Export Demurrage Detention'!$S88,'Sheet 1 - EXP'!$A:$A,0),'Export Demurrage Detention'!B$347),"")</f>
        <v/>
      </c>
      <c r="C88" s="39" t="str">
        <f>+IFERROR(INDEX('Sheet 1 - EXP'!$C:$W,MATCH('Export Demurrage Detention'!$S88,'Sheet 1 - EXP'!$A:$A,0),'Export Demurrage Detention'!C$347),"")</f>
        <v/>
      </c>
      <c r="D88" s="39" t="str">
        <f>+IFERROR(INDEX('Sheet 1 - EXP'!$C:$W,MATCH('Export Demurrage Detention'!$S88,'Sheet 1 - EXP'!$A:$A,0),'Export Demurrage Detention'!D$347),"")</f>
        <v/>
      </c>
      <c r="E88" s="10" t="str">
        <f>+IFERROR(INDEX('Sheet 1 - EXP'!$C:$W,MATCH('Export Demurrage Detention'!$S88,'Sheet 1 - EXP'!$A:$A,0),'Export Demurrage Detention'!E$347),"")</f>
        <v/>
      </c>
      <c r="F88" s="10" t="str">
        <f>+IFERROR(INDEX('Sheet 1 - EXP'!$C:$W,MATCH('Export Demurrage Detention'!$S88,'Sheet 1 - EXP'!$A:$A,0),'Export Demurrage Detention'!F$347),"")</f>
        <v/>
      </c>
      <c r="G88" s="10" t="str">
        <f>+IFERROR(INDEX('Sheet 1 - EXP'!$C:$W,MATCH('Export Demurrage Detention'!$S88,'Sheet 1 - EXP'!$A:$A,0),'Export Demurrage Detention'!G$347),"")</f>
        <v/>
      </c>
      <c r="H88" s="10" t="str">
        <f>+IFERROR(INDEX('Sheet 1 - EXP'!$C:$W,MATCH('Export Demurrage Detention'!$S88,'Sheet 1 - EXP'!$A:$A,0),'Export Demurrage Detention'!H$347),"")</f>
        <v/>
      </c>
      <c r="I88" s="10" t="str">
        <f>+IFERROR(INDEX('Sheet 1 - EXP'!$C:$W,MATCH('Export Demurrage Detention'!$S88,'Sheet 1 - EXP'!$A:$A,0),'Export Demurrage Detention'!I$347),"")</f>
        <v/>
      </c>
      <c r="J88" s="10" t="str">
        <f>+IFERROR(INDEX('Sheet 1 - EXP'!$C:$W,MATCH('Export Demurrage Detention'!$S88,'Sheet 1 - EXP'!$A:$A,0),'Export Demurrage Detention'!J$347),"")</f>
        <v/>
      </c>
      <c r="K88" s="10" t="str">
        <f>+IFERROR(INDEX('Sheet 1 - EXP'!$C:$W,MATCH('Export Demurrage Detention'!$S88,'Sheet 1 - EXP'!$A:$A,0),'Export Demurrage Detention'!K$347),"")</f>
        <v/>
      </c>
      <c r="L88" s="10" t="str">
        <f>+IFERROR(INDEX('Sheet 1 - EXP'!$C:$W,MATCH('Export Demurrage Detention'!$S88,'Sheet 1 - EXP'!$A:$A,0),'Export Demurrage Detention'!L$347),"")</f>
        <v/>
      </c>
      <c r="M88" s="10" t="str">
        <f>+IFERROR(INDEX('Sheet 1 - EXP'!$C:$W,MATCH('Export Demurrage Detention'!$S88,'Sheet 1 - EXP'!$A:$A,0),'Export Demurrage Detention'!M$347),"")</f>
        <v/>
      </c>
      <c r="N88" s="10" t="str">
        <f>+IFERROR(INDEX('Sheet 1 - EXP'!$C:$W,MATCH('Export Demurrage Detention'!$S88,'Sheet 1 - EXP'!$A:$A,0),'Export Demurrage Detention'!N$347),"")</f>
        <v/>
      </c>
      <c r="O88" s="10" t="str">
        <f>+IFERROR(INDEX('Sheet 1 - EXP'!$C:$W,MATCH('Export Demurrage Detention'!$S88,'Sheet 1 - EXP'!$A:$A,0),'Export Demurrage Detention'!O$347),"")</f>
        <v/>
      </c>
      <c r="P88" s="10" t="str">
        <f>+IFERROR(INDEX('Sheet 1 - EXP'!$C:$W,MATCH('Export Demurrage Detention'!$S88,'Sheet 1 - EXP'!$A:$A,0),'Export Demurrage Detention'!P$347),"")</f>
        <v/>
      </c>
      <c r="Q88" s="10" t="str">
        <f>+IFERROR(INDEX('Sheet 1 - EXP'!$C:$W,MATCH('Export Demurrage Detention'!$S88,'Sheet 1 - EXP'!$A:$A,0),'Export Demurrage Detention'!Q$347),"")</f>
        <v/>
      </c>
      <c r="R88" s="14"/>
      <c r="S88" s="22">
        <v>80</v>
      </c>
    </row>
    <row r="89" spans="1:19">
      <c r="A89" s="10" t="str">
        <f>+IFERROR(INDEX('Sheet 1 - EXP'!$C:$W,MATCH('Export Demurrage Detention'!$S89,'Sheet 1 - EXP'!$A:$A,0),'Export Demurrage Detention'!A$347),"")</f>
        <v/>
      </c>
      <c r="B89" s="10" t="str">
        <f>+IFERROR(INDEX('Sheet 1 - EXP'!$C:$W,MATCH('Export Demurrage Detention'!$S89,'Sheet 1 - EXP'!$A:$A,0),'Export Demurrage Detention'!B$347),"")</f>
        <v/>
      </c>
      <c r="C89" s="39" t="str">
        <f>+IFERROR(INDEX('Sheet 1 - EXP'!$C:$W,MATCH('Export Demurrage Detention'!$S89,'Sheet 1 - EXP'!$A:$A,0),'Export Demurrage Detention'!C$347),"")</f>
        <v/>
      </c>
      <c r="D89" s="39" t="str">
        <f>+IFERROR(INDEX('Sheet 1 - EXP'!$C:$W,MATCH('Export Demurrage Detention'!$S89,'Sheet 1 - EXP'!$A:$A,0),'Export Demurrage Detention'!D$347),"")</f>
        <v/>
      </c>
      <c r="E89" s="10" t="str">
        <f>+IFERROR(INDEX('Sheet 1 - EXP'!$C:$W,MATCH('Export Demurrage Detention'!$S89,'Sheet 1 - EXP'!$A:$A,0),'Export Demurrage Detention'!E$347),"")</f>
        <v/>
      </c>
      <c r="F89" s="10" t="str">
        <f>+IFERROR(INDEX('Sheet 1 - EXP'!$C:$W,MATCH('Export Demurrage Detention'!$S89,'Sheet 1 - EXP'!$A:$A,0),'Export Demurrage Detention'!F$347),"")</f>
        <v/>
      </c>
      <c r="G89" s="10" t="str">
        <f>+IFERROR(INDEX('Sheet 1 - EXP'!$C:$W,MATCH('Export Demurrage Detention'!$S89,'Sheet 1 - EXP'!$A:$A,0),'Export Demurrage Detention'!G$347),"")</f>
        <v/>
      </c>
      <c r="H89" s="10" t="str">
        <f>+IFERROR(INDEX('Sheet 1 - EXP'!$C:$W,MATCH('Export Demurrage Detention'!$S89,'Sheet 1 - EXP'!$A:$A,0),'Export Demurrage Detention'!H$347),"")</f>
        <v/>
      </c>
      <c r="I89" s="10" t="str">
        <f>+IFERROR(INDEX('Sheet 1 - EXP'!$C:$W,MATCH('Export Demurrage Detention'!$S89,'Sheet 1 - EXP'!$A:$A,0),'Export Demurrage Detention'!I$347),"")</f>
        <v/>
      </c>
      <c r="J89" s="10" t="str">
        <f>+IFERROR(INDEX('Sheet 1 - EXP'!$C:$W,MATCH('Export Demurrage Detention'!$S89,'Sheet 1 - EXP'!$A:$A,0),'Export Demurrage Detention'!J$347),"")</f>
        <v/>
      </c>
      <c r="K89" s="10" t="str">
        <f>+IFERROR(INDEX('Sheet 1 - EXP'!$C:$W,MATCH('Export Demurrage Detention'!$S89,'Sheet 1 - EXP'!$A:$A,0),'Export Demurrage Detention'!K$347),"")</f>
        <v/>
      </c>
      <c r="L89" s="10" t="str">
        <f>+IFERROR(INDEX('Sheet 1 - EXP'!$C:$W,MATCH('Export Demurrage Detention'!$S89,'Sheet 1 - EXP'!$A:$A,0),'Export Demurrage Detention'!L$347),"")</f>
        <v/>
      </c>
      <c r="M89" s="10" t="str">
        <f>+IFERROR(INDEX('Sheet 1 - EXP'!$C:$W,MATCH('Export Demurrage Detention'!$S89,'Sheet 1 - EXP'!$A:$A,0),'Export Demurrage Detention'!M$347),"")</f>
        <v/>
      </c>
      <c r="N89" s="10" t="str">
        <f>+IFERROR(INDEX('Sheet 1 - EXP'!$C:$W,MATCH('Export Demurrage Detention'!$S89,'Sheet 1 - EXP'!$A:$A,0),'Export Demurrage Detention'!N$347),"")</f>
        <v/>
      </c>
      <c r="O89" s="10" t="str">
        <f>+IFERROR(INDEX('Sheet 1 - EXP'!$C:$W,MATCH('Export Demurrage Detention'!$S89,'Sheet 1 - EXP'!$A:$A,0),'Export Demurrage Detention'!O$347),"")</f>
        <v/>
      </c>
      <c r="P89" s="10" t="str">
        <f>+IFERROR(INDEX('Sheet 1 - EXP'!$C:$W,MATCH('Export Demurrage Detention'!$S89,'Sheet 1 - EXP'!$A:$A,0),'Export Demurrage Detention'!P$347),"")</f>
        <v/>
      </c>
      <c r="Q89" s="10" t="str">
        <f>+IFERROR(INDEX('Sheet 1 - EXP'!$C:$W,MATCH('Export Demurrage Detention'!$S89,'Sheet 1 - EXP'!$A:$A,0),'Export Demurrage Detention'!Q$347),"")</f>
        <v/>
      </c>
      <c r="R89" s="14"/>
      <c r="S89" s="13">
        <v>81</v>
      </c>
    </row>
    <row r="90" spans="1:19">
      <c r="A90" s="10" t="str">
        <f>+IFERROR(INDEX('Sheet 1 - EXP'!$C:$W,MATCH('Export Demurrage Detention'!$S90,'Sheet 1 - EXP'!$A:$A,0),'Export Demurrage Detention'!A$347),"")</f>
        <v/>
      </c>
      <c r="B90" s="10" t="str">
        <f>+IFERROR(INDEX('Sheet 1 - EXP'!$C:$W,MATCH('Export Demurrage Detention'!$S90,'Sheet 1 - EXP'!$A:$A,0),'Export Demurrage Detention'!B$347),"")</f>
        <v/>
      </c>
      <c r="C90" s="39" t="str">
        <f>+IFERROR(INDEX('Sheet 1 - EXP'!$C:$W,MATCH('Export Demurrage Detention'!$S90,'Sheet 1 - EXP'!$A:$A,0),'Export Demurrage Detention'!C$347),"")</f>
        <v/>
      </c>
      <c r="D90" s="39" t="str">
        <f>+IFERROR(INDEX('Sheet 1 - EXP'!$C:$W,MATCH('Export Demurrage Detention'!$S90,'Sheet 1 - EXP'!$A:$A,0),'Export Demurrage Detention'!D$347),"")</f>
        <v/>
      </c>
      <c r="E90" s="10" t="str">
        <f>+IFERROR(INDEX('Sheet 1 - EXP'!$C:$W,MATCH('Export Demurrage Detention'!$S90,'Sheet 1 - EXP'!$A:$A,0),'Export Demurrage Detention'!E$347),"")</f>
        <v/>
      </c>
      <c r="F90" s="10" t="str">
        <f>+IFERROR(INDEX('Sheet 1 - EXP'!$C:$W,MATCH('Export Demurrage Detention'!$S90,'Sheet 1 - EXP'!$A:$A,0),'Export Demurrage Detention'!F$347),"")</f>
        <v/>
      </c>
      <c r="G90" s="10" t="str">
        <f>+IFERROR(INDEX('Sheet 1 - EXP'!$C:$W,MATCH('Export Demurrage Detention'!$S90,'Sheet 1 - EXP'!$A:$A,0),'Export Demurrage Detention'!G$347),"")</f>
        <v/>
      </c>
      <c r="H90" s="10" t="str">
        <f>+IFERROR(INDEX('Sheet 1 - EXP'!$C:$W,MATCH('Export Demurrage Detention'!$S90,'Sheet 1 - EXP'!$A:$A,0),'Export Demurrage Detention'!H$347),"")</f>
        <v/>
      </c>
      <c r="I90" s="10" t="str">
        <f>+IFERROR(INDEX('Sheet 1 - EXP'!$C:$W,MATCH('Export Demurrage Detention'!$S90,'Sheet 1 - EXP'!$A:$A,0),'Export Demurrage Detention'!I$347),"")</f>
        <v/>
      </c>
      <c r="J90" s="10" t="str">
        <f>+IFERROR(INDEX('Sheet 1 - EXP'!$C:$W,MATCH('Export Demurrage Detention'!$S90,'Sheet 1 - EXP'!$A:$A,0),'Export Demurrage Detention'!J$347),"")</f>
        <v/>
      </c>
      <c r="K90" s="10" t="str">
        <f>+IFERROR(INDEX('Sheet 1 - EXP'!$C:$W,MATCH('Export Demurrage Detention'!$S90,'Sheet 1 - EXP'!$A:$A,0),'Export Demurrage Detention'!K$347),"")</f>
        <v/>
      </c>
      <c r="L90" s="10" t="str">
        <f>+IFERROR(INDEX('Sheet 1 - EXP'!$C:$W,MATCH('Export Demurrage Detention'!$S90,'Sheet 1 - EXP'!$A:$A,0),'Export Demurrage Detention'!L$347),"")</f>
        <v/>
      </c>
      <c r="M90" s="10" t="str">
        <f>+IFERROR(INDEX('Sheet 1 - EXP'!$C:$W,MATCH('Export Demurrage Detention'!$S90,'Sheet 1 - EXP'!$A:$A,0),'Export Demurrage Detention'!M$347),"")</f>
        <v/>
      </c>
      <c r="N90" s="10" t="str">
        <f>+IFERROR(INDEX('Sheet 1 - EXP'!$C:$W,MATCH('Export Demurrage Detention'!$S90,'Sheet 1 - EXP'!$A:$A,0),'Export Demurrage Detention'!N$347),"")</f>
        <v/>
      </c>
      <c r="O90" s="10" t="str">
        <f>+IFERROR(INDEX('Sheet 1 - EXP'!$C:$W,MATCH('Export Demurrage Detention'!$S90,'Sheet 1 - EXP'!$A:$A,0),'Export Demurrage Detention'!O$347),"")</f>
        <v/>
      </c>
      <c r="P90" s="10" t="str">
        <f>+IFERROR(INDEX('Sheet 1 - EXP'!$C:$W,MATCH('Export Demurrage Detention'!$S90,'Sheet 1 - EXP'!$A:$A,0),'Export Demurrage Detention'!P$347),"")</f>
        <v/>
      </c>
      <c r="Q90" s="10" t="str">
        <f>+IFERROR(INDEX('Sheet 1 - EXP'!$C:$W,MATCH('Export Demurrage Detention'!$S90,'Sheet 1 - EXP'!$A:$A,0),'Export Demurrage Detention'!Q$347),"")</f>
        <v/>
      </c>
      <c r="R90" s="14"/>
      <c r="S90" s="13">
        <v>82</v>
      </c>
    </row>
    <row r="91" spans="1:19">
      <c r="A91" s="10" t="str">
        <f>+IFERROR(INDEX('Sheet 1 - EXP'!$C:$W,MATCH('Export Demurrage Detention'!$S91,'Sheet 1 - EXP'!$A:$A,0),'Export Demurrage Detention'!A$347),"")</f>
        <v/>
      </c>
      <c r="B91" s="10" t="str">
        <f>+IFERROR(INDEX('Sheet 1 - EXP'!$C:$W,MATCH('Export Demurrage Detention'!$S91,'Sheet 1 - EXP'!$A:$A,0),'Export Demurrage Detention'!B$347),"")</f>
        <v/>
      </c>
      <c r="C91" s="39" t="str">
        <f>+IFERROR(INDEX('Sheet 1 - EXP'!$C:$W,MATCH('Export Demurrage Detention'!$S91,'Sheet 1 - EXP'!$A:$A,0),'Export Demurrage Detention'!C$347),"")</f>
        <v/>
      </c>
      <c r="D91" s="39" t="str">
        <f>+IFERROR(INDEX('Sheet 1 - EXP'!$C:$W,MATCH('Export Demurrage Detention'!$S91,'Sheet 1 - EXP'!$A:$A,0),'Export Demurrage Detention'!D$347),"")</f>
        <v/>
      </c>
      <c r="E91" s="10" t="str">
        <f>+IFERROR(INDEX('Sheet 1 - EXP'!$C:$W,MATCH('Export Demurrage Detention'!$S91,'Sheet 1 - EXP'!$A:$A,0),'Export Demurrage Detention'!E$347),"")</f>
        <v/>
      </c>
      <c r="F91" s="10" t="str">
        <f>+IFERROR(INDEX('Sheet 1 - EXP'!$C:$W,MATCH('Export Demurrage Detention'!$S91,'Sheet 1 - EXP'!$A:$A,0),'Export Demurrage Detention'!F$347),"")</f>
        <v/>
      </c>
      <c r="G91" s="10" t="str">
        <f>+IFERROR(INDEX('Sheet 1 - EXP'!$C:$W,MATCH('Export Demurrage Detention'!$S91,'Sheet 1 - EXP'!$A:$A,0),'Export Demurrage Detention'!G$347),"")</f>
        <v/>
      </c>
      <c r="H91" s="10" t="str">
        <f>+IFERROR(INDEX('Sheet 1 - EXP'!$C:$W,MATCH('Export Demurrage Detention'!$S91,'Sheet 1 - EXP'!$A:$A,0),'Export Demurrage Detention'!H$347),"")</f>
        <v/>
      </c>
      <c r="I91" s="10" t="str">
        <f>+IFERROR(INDEX('Sheet 1 - EXP'!$C:$W,MATCH('Export Demurrage Detention'!$S91,'Sheet 1 - EXP'!$A:$A,0),'Export Demurrage Detention'!I$347),"")</f>
        <v/>
      </c>
      <c r="J91" s="10" t="str">
        <f>+IFERROR(INDEX('Sheet 1 - EXP'!$C:$W,MATCH('Export Demurrage Detention'!$S91,'Sheet 1 - EXP'!$A:$A,0),'Export Demurrage Detention'!J$347),"")</f>
        <v/>
      </c>
      <c r="K91" s="10" t="str">
        <f>+IFERROR(INDEX('Sheet 1 - EXP'!$C:$W,MATCH('Export Demurrage Detention'!$S91,'Sheet 1 - EXP'!$A:$A,0),'Export Demurrage Detention'!K$347),"")</f>
        <v/>
      </c>
      <c r="L91" s="10" t="str">
        <f>+IFERROR(INDEX('Sheet 1 - EXP'!$C:$W,MATCH('Export Demurrage Detention'!$S91,'Sheet 1 - EXP'!$A:$A,0),'Export Demurrage Detention'!L$347),"")</f>
        <v/>
      </c>
      <c r="M91" s="10" t="str">
        <f>+IFERROR(INDEX('Sheet 1 - EXP'!$C:$W,MATCH('Export Demurrage Detention'!$S91,'Sheet 1 - EXP'!$A:$A,0),'Export Demurrage Detention'!M$347),"")</f>
        <v/>
      </c>
      <c r="N91" s="10" t="str">
        <f>+IFERROR(INDEX('Sheet 1 - EXP'!$C:$W,MATCH('Export Demurrage Detention'!$S91,'Sheet 1 - EXP'!$A:$A,0),'Export Demurrage Detention'!N$347),"")</f>
        <v/>
      </c>
      <c r="O91" s="10" t="str">
        <f>+IFERROR(INDEX('Sheet 1 - EXP'!$C:$W,MATCH('Export Demurrage Detention'!$S91,'Sheet 1 - EXP'!$A:$A,0),'Export Demurrage Detention'!O$347),"")</f>
        <v/>
      </c>
      <c r="P91" s="10" t="str">
        <f>+IFERROR(INDEX('Sheet 1 - EXP'!$C:$W,MATCH('Export Demurrage Detention'!$S91,'Sheet 1 - EXP'!$A:$A,0),'Export Demurrage Detention'!P$347),"")</f>
        <v/>
      </c>
      <c r="Q91" s="10" t="str">
        <f>+IFERROR(INDEX('Sheet 1 - EXP'!$C:$W,MATCH('Export Demurrage Detention'!$S91,'Sheet 1 - EXP'!$A:$A,0),'Export Demurrage Detention'!Q$347),"")</f>
        <v/>
      </c>
      <c r="R91" s="14"/>
      <c r="S91" s="22">
        <v>83</v>
      </c>
    </row>
    <row r="92" spans="1:19">
      <c r="A92" s="10" t="str">
        <f>+IFERROR(INDEX('Sheet 1 - EXP'!$C:$W,MATCH('Export Demurrage Detention'!$S92,'Sheet 1 - EXP'!$A:$A,0),'Export Demurrage Detention'!A$347),"")</f>
        <v/>
      </c>
      <c r="B92" s="10" t="str">
        <f>+IFERROR(INDEX('Sheet 1 - EXP'!$C:$W,MATCH('Export Demurrage Detention'!$S92,'Sheet 1 - EXP'!$A:$A,0),'Export Demurrage Detention'!B$347),"")</f>
        <v/>
      </c>
      <c r="C92" s="39" t="str">
        <f>+IFERROR(INDEX('Sheet 1 - EXP'!$C:$W,MATCH('Export Demurrage Detention'!$S92,'Sheet 1 - EXP'!$A:$A,0),'Export Demurrage Detention'!C$347),"")</f>
        <v/>
      </c>
      <c r="D92" s="39" t="str">
        <f>+IFERROR(INDEX('Sheet 1 - EXP'!$C:$W,MATCH('Export Demurrage Detention'!$S92,'Sheet 1 - EXP'!$A:$A,0),'Export Demurrage Detention'!D$347),"")</f>
        <v/>
      </c>
      <c r="E92" s="10" t="str">
        <f>+IFERROR(INDEX('Sheet 1 - EXP'!$C:$W,MATCH('Export Demurrage Detention'!$S92,'Sheet 1 - EXP'!$A:$A,0),'Export Demurrage Detention'!E$347),"")</f>
        <v/>
      </c>
      <c r="F92" s="10" t="str">
        <f>+IFERROR(INDEX('Sheet 1 - EXP'!$C:$W,MATCH('Export Demurrage Detention'!$S92,'Sheet 1 - EXP'!$A:$A,0),'Export Demurrage Detention'!F$347),"")</f>
        <v/>
      </c>
      <c r="G92" s="10" t="str">
        <f>+IFERROR(INDEX('Sheet 1 - EXP'!$C:$W,MATCH('Export Demurrage Detention'!$S92,'Sheet 1 - EXP'!$A:$A,0),'Export Demurrage Detention'!G$347),"")</f>
        <v/>
      </c>
      <c r="H92" s="10" t="str">
        <f>+IFERROR(INDEX('Sheet 1 - EXP'!$C:$W,MATCH('Export Demurrage Detention'!$S92,'Sheet 1 - EXP'!$A:$A,0),'Export Demurrage Detention'!H$347),"")</f>
        <v/>
      </c>
      <c r="I92" s="10" t="str">
        <f>+IFERROR(INDEX('Sheet 1 - EXP'!$C:$W,MATCH('Export Demurrage Detention'!$S92,'Sheet 1 - EXP'!$A:$A,0),'Export Demurrage Detention'!I$347),"")</f>
        <v/>
      </c>
      <c r="J92" s="10" t="str">
        <f>+IFERROR(INDEX('Sheet 1 - EXP'!$C:$W,MATCH('Export Demurrage Detention'!$S92,'Sheet 1 - EXP'!$A:$A,0),'Export Demurrage Detention'!J$347),"")</f>
        <v/>
      </c>
      <c r="K92" s="10" t="str">
        <f>+IFERROR(INDEX('Sheet 1 - EXP'!$C:$W,MATCH('Export Demurrage Detention'!$S92,'Sheet 1 - EXP'!$A:$A,0),'Export Demurrage Detention'!K$347),"")</f>
        <v/>
      </c>
      <c r="L92" s="10" t="str">
        <f>+IFERROR(INDEX('Sheet 1 - EXP'!$C:$W,MATCH('Export Demurrage Detention'!$S92,'Sheet 1 - EXP'!$A:$A,0),'Export Demurrage Detention'!L$347),"")</f>
        <v/>
      </c>
      <c r="M92" s="10" t="str">
        <f>+IFERROR(INDEX('Sheet 1 - EXP'!$C:$W,MATCH('Export Demurrage Detention'!$S92,'Sheet 1 - EXP'!$A:$A,0),'Export Demurrage Detention'!M$347),"")</f>
        <v/>
      </c>
      <c r="N92" s="10" t="str">
        <f>+IFERROR(INDEX('Sheet 1 - EXP'!$C:$W,MATCH('Export Demurrage Detention'!$S92,'Sheet 1 - EXP'!$A:$A,0),'Export Demurrage Detention'!N$347),"")</f>
        <v/>
      </c>
      <c r="O92" s="10" t="str">
        <f>+IFERROR(INDEX('Sheet 1 - EXP'!$C:$W,MATCH('Export Demurrage Detention'!$S92,'Sheet 1 - EXP'!$A:$A,0),'Export Demurrage Detention'!O$347),"")</f>
        <v/>
      </c>
      <c r="P92" s="10" t="str">
        <f>+IFERROR(INDEX('Sheet 1 - EXP'!$C:$W,MATCH('Export Demurrage Detention'!$S92,'Sheet 1 - EXP'!$A:$A,0),'Export Demurrage Detention'!P$347),"")</f>
        <v/>
      </c>
      <c r="Q92" s="10" t="str">
        <f>+IFERROR(INDEX('Sheet 1 - EXP'!$C:$W,MATCH('Export Demurrage Detention'!$S92,'Sheet 1 - EXP'!$A:$A,0),'Export Demurrage Detention'!Q$347),"")</f>
        <v/>
      </c>
      <c r="R92" s="14"/>
      <c r="S92" s="13">
        <v>84</v>
      </c>
    </row>
    <row r="93" spans="1:19">
      <c r="A93" s="10" t="str">
        <f>+IFERROR(INDEX('Sheet 1 - EXP'!$C:$W,MATCH('Export Demurrage Detention'!$S93,'Sheet 1 - EXP'!$A:$A,0),'Export Demurrage Detention'!A$347),"")</f>
        <v/>
      </c>
      <c r="B93" s="10" t="str">
        <f>+IFERROR(INDEX('Sheet 1 - EXP'!$C:$W,MATCH('Export Demurrage Detention'!$S93,'Sheet 1 - EXP'!$A:$A,0),'Export Demurrage Detention'!B$347),"")</f>
        <v/>
      </c>
      <c r="C93" s="39" t="str">
        <f>+IFERROR(INDEX('Sheet 1 - EXP'!$C:$W,MATCH('Export Demurrage Detention'!$S93,'Sheet 1 - EXP'!$A:$A,0),'Export Demurrage Detention'!C$347),"")</f>
        <v/>
      </c>
      <c r="D93" s="39" t="str">
        <f>+IFERROR(INDEX('Sheet 1 - EXP'!$C:$W,MATCH('Export Demurrage Detention'!$S93,'Sheet 1 - EXP'!$A:$A,0),'Export Demurrage Detention'!D$347),"")</f>
        <v/>
      </c>
      <c r="E93" s="10" t="str">
        <f>+IFERROR(INDEX('Sheet 1 - EXP'!$C:$W,MATCH('Export Demurrage Detention'!$S93,'Sheet 1 - EXP'!$A:$A,0),'Export Demurrage Detention'!E$347),"")</f>
        <v/>
      </c>
      <c r="F93" s="10" t="str">
        <f>+IFERROR(INDEX('Sheet 1 - EXP'!$C:$W,MATCH('Export Demurrage Detention'!$S93,'Sheet 1 - EXP'!$A:$A,0),'Export Demurrage Detention'!F$347),"")</f>
        <v/>
      </c>
      <c r="G93" s="10" t="str">
        <f>+IFERROR(INDEX('Sheet 1 - EXP'!$C:$W,MATCH('Export Demurrage Detention'!$S93,'Sheet 1 - EXP'!$A:$A,0),'Export Demurrage Detention'!G$347),"")</f>
        <v/>
      </c>
      <c r="H93" s="10" t="str">
        <f>+IFERROR(INDEX('Sheet 1 - EXP'!$C:$W,MATCH('Export Demurrage Detention'!$S93,'Sheet 1 - EXP'!$A:$A,0),'Export Demurrage Detention'!H$347),"")</f>
        <v/>
      </c>
      <c r="I93" s="10" t="str">
        <f>+IFERROR(INDEX('Sheet 1 - EXP'!$C:$W,MATCH('Export Demurrage Detention'!$S93,'Sheet 1 - EXP'!$A:$A,0),'Export Demurrage Detention'!I$347),"")</f>
        <v/>
      </c>
      <c r="J93" s="10" t="str">
        <f>+IFERROR(INDEX('Sheet 1 - EXP'!$C:$W,MATCH('Export Demurrage Detention'!$S93,'Sheet 1 - EXP'!$A:$A,0),'Export Demurrage Detention'!J$347),"")</f>
        <v/>
      </c>
      <c r="K93" s="10" t="str">
        <f>+IFERROR(INDEX('Sheet 1 - EXP'!$C:$W,MATCH('Export Demurrage Detention'!$S93,'Sheet 1 - EXP'!$A:$A,0),'Export Demurrage Detention'!K$347),"")</f>
        <v/>
      </c>
      <c r="L93" s="10" t="str">
        <f>+IFERROR(INDEX('Sheet 1 - EXP'!$C:$W,MATCH('Export Demurrage Detention'!$S93,'Sheet 1 - EXP'!$A:$A,0),'Export Demurrage Detention'!L$347),"")</f>
        <v/>
      </c>
      <c r="M93" s="10" t="str">
        <f>+IFERROR(INDEX('Sheet 1 - EXP'!$C:$W,MATCH('Export Demurrage Detention'!$S93,'Sheet 1 - EXP'!$A:$A,0),'Export Demurrage Detention'!M$347),"")</f>
        <v/>
      </c>
      <c r="N93" s="10" t="str">
        <f>+IFERROR(INDEX('Sheet 1 - EXP'!$C:$W,MATCH('Export Demurrage Detention'!$S93,'Sheet 1 - EXP'!$A:$A,0),'Export Demurrage Detention'!N$347),"")</f>
        <v/>
      </c>
      <c r="O93" s="10" t="str">
        <f>+IFERROR(INDEX('Sheet 1 - EXP'!$C:$W,MATCH('Export Demurrage Detention'!$S93,'Sheet 1 - EXP'!$A:$A,0),'Export Demurrage Detention'!O$347),"")</f>
        <v/>
      </c>
      <c r="P93" s="10" t="str">
        <f>+IFERROR(INDEX('Sheet 1 - EXP'!$C:$W,MATCH('Export Demurrage Detention'!$S93,'Sheet 1 - EXP'!$A:$A,0),'Export Demurrage Detention'!P$347),"")</f>
        <v/>
      </c>
      <c r="Q93" s="10" t="str">
        <f>+IFERROR(INDEX('Sheet 1 - EXP'!$C:$W,MATCH('Export Demurrage Detention'!$S93,'Sheet 1 - EXP'!$A:$A,0),'Export Demurrage Detention'!Q$347),"")</f>
        <v/>
      </c>
      <c r="R93" s="14"/>
      <c r="S93" s="13">
        <v>85</v>
      </c>
    </row>
    <row r="94" spans="1:19">
      <c r="A94" s="10" t="str">
        <f>+IFERROR(INDEX('Sheet 1 - EXP'!$C:$W,MATCH('Export Demurrage Detention'!$S94,'Sheet 1 - EXP'!$A:$A,0),'Export Demurrage Detention'!A$347),"")</f>
        <v/>
      </c>
      <c r="B94" s="10" t="str">
        <f>+IFERROR(INDEX('Sheet 1 - EXP'!$C:$W,MATCH('Export Demurrage Detention'!$S94,'Sheet 1 - EXP'!$A:$A,0),'Export Demurrage Detention'!B$347),"")</f>
        <v/>
      </c>
      <c r="C94" s="39" t="str">
        <f>+IFERROR(INDEX('Sheet 1 - EXP'!$C:$W,MATCH('Export Demurrage Detention'!$S94,'Sheet 1 - EXP'!$A:$A,0),'Export Demurrage Detention'!C$347),"")</f>
        <v/>
      </c>
      <c r="D94" s="39" t="str">
        <f>+IFERROR(INDEX('Sheet 1 - EXP'!$C:$W,MATCH('Export Demurrage Detention'!$S94,'Sheet 1 - EXP'!$A:$A,0),'Export Demurrage Detention'!D$347),"")</f>
        <v/>
      </c>
      <c r="E94" s="10" t="str">
        <f>+IFERROR(INDEX('Sheet 1 - EXP'!$C:$W,MATCH('Export Demurrage Detention'!$S94,'Sheet 1 - EXP'!$A:$A,0),'Export Demurrage Detention'!E$347),"")</f>
        <v/>
      </c>
      <c r="F94" s="10" t="str">
        <f>+IFERROR(INDEX('Sheet 1 - EXP'!$C:$W,MATCH('Export Demurrage Detention'!$S94,'Sheet 1 - EXP'!$A:$A,0),'Export Demurrage Detention'!F$347),"")</f>
        <v/>
      </c>
      <c r="G94" s="10" t="str">
        <f>+IFERROR(INDEX('Sheet 1 - EXP'!$C:$W,MATCH('Export Demurrage Detention'!$S94,'Sheet 1 - EXP'!$A:$A,0),'Export Demurrage Detention'!G$347),"")</f>
        <v/>
      </c>
      <c r="H94" s="10" t="str">
        <f>+IFERROR(INDEX('Sheet 1 - EXP'!$C:$W,MATCH('Export Demurrage Detention'!$S94,'Sheet 1 - EXP'!$A:$A,0),'Export Demurrage Detention'!H$347),"")</f>
        <v/>
      </c>
      <c r="I94" s="10" t="str">
        <f>+IFERROR(INDEX('Sheet 1 - EXP'!$C:$W,MATCH('Export Demurrage Detention'!$S94,'Sheet 1 - EXP'!$A:$A,0),'Export Demurrage Detention'!I$347),"")</f>
        <v/>
      </c>
      <c r="J94" s="10" t="str">
        <f>+IFERROR(INDEX('Sheet 1 - EXP'!$C:$W,MATCH('Export Demurrage Detention'!$S94,'Sheet 1 - EXP'!$A:$A,0),'Export Demurrage Detention'!J$347),"")</f>
        <v/>
      </c>
      <c r="K94" s="10" t="str">
        <f>+IFERROR(INDEX('Sheet 1 - EXP'!$C:$W,MATCH('Export Demurrage Detention'!$S94,'Sheet 1 - EXP'!$A:$A,0),'Export Demurrage Detention'!K$347),"")</f>
        <v/>
      </c>
      <c r="L94" s="10" t="str">
        <f>+IFERROR(INDEX('Sheet 1 - EXP'!$C:$W,MATCH('Export Demurrage Detention'!$S94,'Sheet 1 - EXP'!$A:$A,0),'Export Demurrage Detention'!L$347),"")</f>
        <v/>
      </c>
      <c r="M94" s="10" t="str">
        <f>+IFERROR(INDEX('Sheet 1 - EXP'!$C:$W,MATCH('Export Demurrage Detention'!$S94,'Sheet 1 - EXP'!$A:$A,0),'Export Demurrage Detention'!M$347),"")</f>
        <v/>
      </c>
      <c r="N94" s="10" t="str">
        <f>+IFERROR(INDEX('Sheet 1 - EXP'!$C:$W,MATCH('Export Demurrage Detention'!$S94,'Sheet 1 - EXP'!$A:$A,0),'Export Demurrage Detention'!N$347),"")</f>
        <v/>
      </c>
      <c r="O94" s="10" t="str">
        <f>+IFERROR(INDEX('Sheet 1 - EXP'!$C:$W,MATCH('Export Demurrage Detention'!$S94,'Sheet 1 - EXP'!$A:$A,0),'Export Demurrage Detention'!O$347),"")</f>
        <v/>
      </c>
      <c r="P94" s="10" t="str">
        <f>+IFERROR(INDEX('Sheet 1 - EXP'!$C:$W,MATCH('Export Demurrage Detention'!$S94,'Sheet 1 - EXP'!$A:$A,0),'Export Demurrage Detention'!P$347),"")</f>
        <v/>
      </c>
      <c r="Q94" s="10" t="str">
        <f>+IFERROR(INDEX('Sheet 1 - EXP'!$C:$W,MATCH('Export Demurrage Detention'!$S94,'Sheet 1 - EXP'!$A:$A,0),'Export Demurrage Detention'!Q$347),"")</f>
        <v/>
      </c>
      <c r="R94" s="14"/>
      <c r="S94" s="22">
        <v>86</v>
      </c>
    </row>
    <row r="95" spans="1:19">
      <c r="A95" s="10" t="str">
        <f>+IFERROR(INDEX('Sheet 1 - EXP'!$C:$W,MATCH('Export Demurrage Detention'!$S95,'Sheet 1 - EXP'!$A:$A,0),'Export Demurrage Detention'!A$347),"")</f>
        <v/>
      </c>
      <c r="B95" s="10" t="str">
        <f>+IFERROR(INDEX('Sheet 1 - EXP'!$C:$W,MATCH('Export Demurrage Detention'!$S95,'Sheet 1 - EXP'!$A:$A,0),'Export Demurrage Detention'!B$347),"")</f>
        <v/>
      </c>
      <c r="C95" s="39" t="str">
        <f>+IFERROR(INDEX('Sheet 1 - EXP'!$C:$W,MATCH('Export Demurrage Detention'!$S95,'Sheet 1 - EXP'!$A:$A,0),'Export Demurrage Detention'!C$347),"")</f>
        <v/>
      </c>
      <c r="D95" s="39" t="str">
        <f>+IFERROR(INDEX('Sheet 1 - EXP'!$C:$W,MATCH('Export Demurrage Detention'!$S95,'Sheet 1 - EXP'!$A:$A,0),'Export Demurrage Detention'!D$347),"")</f>
        <v/>
      </c>
      <c r="E95" s="10" t="str">
        <f>+IFERROR(INDEX('Sheet 1 - EXP'!$C:$W,MATCH('Export Demurrage Detention'!$S95,'Sheet 1 - EXP'!$A:$A,0),'Export Demurrage Detention'!E$347),"")</f>
        <v/>
      </c>
      <c r="F95" s="10" t="str">
        <f>+IFERROR(INDEX('Sheet 1 - EXP'!$C:$W,MATCH('Export Demurrage Detention'!$S95,'Sheet 1 - EXP'!$A:$A,0),'Export Demurrage Detention'!F$347),"")</f>
        <v/>
      </c>
      <c r="G95" s="10" t="str">
        <f>+IFERROR(INDEX('Sheet 1 - EXP'!$C:$W,MATCH('Export Demurrage Detention'!$S95,'Sheet 1 - EXP'!$A:$A,0),'Export Demurrage Detention'!G$347),"")</f>
        <v/>
      </c>
      <c r="H95" s="10" t="str">
        <f>+IFERROR(INDEX('Sheet 1 - EXP'!$C:$W,MATCH('Export Demurrage Detention'!$S95,'Sheet 1 - EXP'!$A:$A,0),'Export Demurrage Detention'!H$347),"")</f>
        <v/>
      </c>
      <c r="I95" s="10" t="str">
        <f>+IFERROR(INDEX('Sheet 1 - EXP'!$C:$W,MATCH('Export Demurrage Detention'!$S95,'Sheet 1 - EXP'!$A:$A,0),'Export Demurrage Detention'!I$347),"")</f>
        <v/>
      </c>
      <c r="J95" s="10" t="str">
        <f>+IFERROR(INDEX('Sheet 1 - EXP'!$C:$W,MATCH('Export Demurrage Detention'!$S95,'Sheet 1 - EXP'!$A:$A,0),'Export Demurrage Detention'!J$347),"")</f>
        <v/>
      </c>
      <c r="K95" s="10" t="str">
        <f>+IFERROR(INDEX('Sheet 1 - EXP'!$C:$W,MATCH('Export Demurrage Detention'!$S95,'Sheet 1 - EXP'!$A:$A,0),'Export Demurrage Detention'!K$347),"")</f>
        <v/>
      </c>
      <c r="L95" s="10" t="str">
        <f>+IFERROR(INDEX('Sheet 1 - EXP'!$C:$W,MATCH('Export Demurrage Detention'!$S95,'Sheet 1 - EXP'!$A:$A,0),'Export Demurrage Detention'!L$347),"")</f>
        <v/>
      </c>
      <c r="M95" s="10" t="str">
        <f>+IFERROR(INDEX('Sheet 1 - EXP'!$C:$W,MATCH('Export Demurrage Detention'!$S95,'Sheet 1 - EXP'!$A:$A,0),'Export Demurrage Detention'!M$347),"")</f>
        <v/>
      </c>
      <c r="N95" s="10" t="str">
        <f>+IFERROR(INDEX('Sheet 1 - EXP'!$C:$W,MATCH('Export Demurrage Detention'!$S95,'Sheet 1 - EXP'!$A:$A,0),'Export Demurrage Detention'!N$347),"")</f>
        <v/>
      </c>
      <c r="O95" s="10" t="str">
        <f>+IFERROR(INDEX('Sheet 1 - EXP'!$C:$W,MATCH('Export Demurrage Detention'!$S95,'Sheet 1 - EXP'!$A:$A,0),'Export Demurrage Detention'!O$347),"")</f>
        <v/>
      </c>
      <c r="P95" s="10" t="str">
        <f>+IFERROR(INDEX('Sheet 1 - EXP'!$C:$W,MATCH('Export Demurrage Detention'!$S95,'Sheet 1 - EXP'!$A:$A,0),'Export Demurrage Detention'!P$347),"")</f>
        <v/>
      </c>
      <c r="Q95" s="10" t="str">
        <f>+IFERROR(INDEX('Sheet 1 - EXP'!$C:$W,MATCH('Export Demurrage Detention'!$S95,'Sheet 1 - EXP'!$A:$A,0),'Export Demurrage Detention'!Q$347),"")</f>
        <v/>
      </c>
      <c r="R95" s="14"/>
      <c r="S95" s="13">
        <v>87</v>
      </c>
    </row>
    <row r="96" spans="1:19">
      <c r="A96" s="10" t="str">
        <f>+IFERROR(INDEX('Sheet 1 - EXP'!$C:$W,MATCH('Export Demurrage Detention'!$S96,'Sheet 1 - EXP'!$A:$A,0),'Export Demurrage Detention'!A$347),"")</f>
        <v/>
      </c>
      <c r="B96" s="10" t="str">
        <f>+IFERROR(INDEX('Sheet 1 - EXP'!$C:$W,MATCH('Export Demurrage Detention'!$S96,'Sheet 1 - EXP'!$A:$A,0),'Export Demurrage Detention'!B$347),"")</f>
        <v/>
      </c>
      <c r="C96" s="39" t="str">
        <f>+IFERROR(INDEX('Sheet 1 - EXP'!$C:$W,MATCH('Export Demurrage Detention'!$S96,'Sheet 1 - EXP'!$A:$A,0),'Export Demurrage Detention'!C$347),"")</f>
        <v/>
      </c>
      <c r="D96" s="39" t="str">
        <f>+IFERROR(INDEX('Sheet 1 - EXP'!$C:$W,MATCH('Export Demurrage Detention'!$S96,'Sheet 1 - EXP'!$A:$A,0),'Export Demurrage Detention'!D$347),"")</f>
        <v/>
      </c>
      <c r="E96" s="10" t="str">
        <f>+IFERROR(INDEX('Sheet 1 - EXP'!$C:$W,MATCH('Export Demurrage Detention'!$S96,'Sheet 1 - EXP'!$A:$A,0),'Export Demurrage Detention'!E$347),"")</f>
        <v/>
      </c>
      <c r="F96" s="10" t="str">
        <f>+IFERROR(INDEX('Sheet 1 - EXP'!$C:$W,MATCH('Export Demurrage Detention'!$S96,'Sheet 1 - EXP'!$A:$A,0),'Export Demurrage Detention'!F$347),"")</f>
        <v/>
      </c>
      <c r="G96" s="10" t="str">
        <f>+IFERROR(INDEX('Sheet 1 - EXP'!$C:$W,MATCH('Export Demurrage Detention'!$S96,'Sheet 1 - EXP'!$A:$A,0),'Export Demurrage Detention'!G$347),"")</f>
        <v/>
      </c>
      <c r="H96" s="10" t="str">
        <f>+IFERROR(INDEX('Sheet 1 - EXP'!$C:$W,MATCH('Export Demurrage Detention'!$S96,'Sheet 1 - EXP'!$A:$A,0),'Export Demurrage Detention'!H$347),"")</f>
        <v/>
      </c>
      <c r="I96" s="10" t="str">
        <f>+IFERROR(INDEX('Sheet 1 - EXP'!$C:$W,MATCH('Export Demurrage Detention'!$S96,'Sheet 1 - EXP'!$A:$A,0),'Export Demurrage Detention'!I$347),"")</f>
        <v/>
      </c>
      <c r="J96" s="10" t="str">
        <f>+IFERROR(INDEX('Sheet 1 - EXP'!$C:$W,MATCH('Export Demurrage Detention'!$S96,'Sheet 1 - EXP'!$A:$A,0),'Export Demurrage Detention'!J$347),"")</f>
        <v/>
      </c>
      <c r="K96" s="10" t="str">
        <f>+IFERROR(INDEX('Sheet 1 - EXP'!$C:$W,MATCH('Export Demurrage Detention'!$S96,'Sheet 1 - EXP'!$A:$A,0),'Export Demurrage Detention'!K$347),"")</f>
        <v/>
      </c>
      <c r="L96" s="10" t="str">
        <f>+IFERROR(INDEX('Sheet 1 - EXP'!$C:$W,MATCH('Export Demurrage Detention'!$S96,'Sheet 1 - EXP'!$A:$A,0),'Export Demurrage Detention'!L$347),"")</f>
        <v/>
      </c>
      <c r="M96" s="10" t="str">
        <f>+IFERROR(INDEX('Sheet 1 - EXP'!$C:$W,MATCH('Export Demurrage Detention'!$S96,'Sheet 1 - EXP'!$A:$A,0),'Export Demurrage Detention'!M$347),"")</f>
        <v/>
      </c>
      <c r="N96" s="10" t="str">
        <f>+IFERROR(INDEX('Sheet 1 - EXP'!$C:$W,MATCH('Export Demurrage Detention'!$S96,'Sheet 1 - EXP'!$A:$A,0),'Export Demurrage Detention'!N$347),"")</f>
        <v/>
      </c>
      <c r="O96" s="10" t="str">
        <f>+IFERROR(INDEX('Sheet 1 - EXP'!$C:$W,MATCH('Export Demurrage Detention'!$S96,'Sheet 1 - EXP'!$A:$A,0),'Export Demurrage Detention'!O$347),"")</f>
        <v/>
      </c>
      <c r="P96" s="10" t="str">
        <f>+IFERROR(INDEX('Sheet 1 - EXP'!$C:$W,MATCH('Export Demurrage Detention'!$S96,'Sheet 1 - EXP'!$A:$A,0),'Export Demurrage Detention'!P$347),"")</f>
        <v/>
      </c>
      <c r="Q96" s="10" t="str">
        <f>+IFERROR(INDEX('Sheet 1 - EXP'!$C:$W,MATCH('Export Demurrage Detention'!$S96,'Sheet 1 - EXP'!$A:$A,0),'Export Demurrage Detention'!Q$347),"")</f>
        <v/>
      </c>
      <c r="R96" s="14"/>
      <c r="S96" s="13">
        <v>88</v>
      </c>
    </row>
    <row r="97" spans="1:19">
      <c r="A97" s="10" t="str">
        <f>+IFERROR(INDEX('Sheet 1 - EXP'!$C:$W,MATCH('Export Demurrage Detention'!$S97,'Sheet 1 - EXP'!$A:$A,0),'Export Demurrage Detention'!A$347),"")</f>
        <v/>
      </c>
      <c r="B97" s="10" t="str">
        <f>+IFERROR(INDEX('Sheet 1 - EXP'!$C:$W,MATCH('Export Demurrage Detention'!$S97,'Sheet 1 - EXP'!$A:$A,0),'Export Demurrage Detention'!B$347),"")</f>
        <v/>
      </c>
      <c r="C97" s="39" t="str">
        <f>+IFERROR(INDEX('Sheet 1 - EXP'!$C:$W,MATCH('Export Demurrage Detention'!$S97,'Sheet 1 - EXP'!$A:$A,0),'Export Demurrage Detention'!C$347),"")</f>
        <v/>
      </c>
      <c r="D97" s="39" t="str">
        <f>+IFERROR(INDEX('Sheet 1 - EXP'!$C:$W,MATCH('Export Demurrage Detention'!$S97,'Sheet 1 - EXP'!$A:$A,0),'Export Demurrage Detention'!D$347),"")</f>
        <v/>
      </c>
      <c r="E97" s="10" t="str">
        <f>+IFERROR(INDEX('Sheet 1 - EXP'!$C:$W,MATCH('Export Demurrage Detention'!$S97,'Sheet 1 - EXP'!$A:$A,0),'Export Demurrage Detention'!E$347),"")</f>
        <v/>
      </c>
      <c r="F97" s="10" t="str">
        <f>+IFERROR(INDEX('Sheet 1 - EXP'!$C:$W,MATCH('Export Demurrage Detention'!$S97,'Sheet 1 - EXP'!$A:$A,0),'Export Demurrage Detention'!F$347),"")</f>
        <v/>
      </c>
      <c r="G97" s="10" t="str">
        <f>+IFERROR(INDEX('Sheet 1 - EXP'!$C:$W,MATCH('Export Demurrage Detention'!$S97,'Sheet 1 - EXP'!$A:$A,0),'Export Demurrage Detention'!G$347),"")</f>
        <v/>
      </c>
      <c r="H97" s="10" t="str">
        <f>+IFERROR(INDEX('Sheet 1 - EXP'!$C:$W,MATCH('Export Demurrage Detention'!$S97,'Sheet 1 - EXP'!$A:$A,0),'Export Demurrage Detention'!H$347),"")</f>
        <v/>
      </c>
      <c r="I97" s="10" t="str">
        <f>+IFERROR(INDEX('Sheet 1 - EXP'!$C:$W,MATCH('Export Demurrage Detention'!$S97,'Sheet 1 - EXP'!$A:$A,0),'Export Demurrage Detention'!I$347),"")</f>
        <v/>
      </c>
      <c r="J97" s="10" t="str">
        <f>+IFERROR(INDEX('Sheet 1 - EXP'!$C:$W,MATCH('Export Demurrage Detention'!$S97,'Sheet 1 - EXP'!$A:$A,0),'Export Demurrage Detention'!J$347),"")</f>
        <v/>
      </c>
      <c r="K97" s="10" t="str">
        <f>+IFERROR(INDEX('Sheet 1 - EXP'!$C:$W,MATCH('Export Demurrage Detention'!$S97,'Sheet 1 - EXP'!$A:$A,0),'Export Demurrage Detention'!K$347),"")</f>
        <v/>
      </c>
      <c r="L97" s="10" t="str">
        <f>+IFERROR(INDEX('Sheet 1 - EXP'!$C:$W,MATCH('Export Demurrage Detention'!$S97,'Sheet 1 - EXP'!$A:$A,0),'Export Demurrage Detention'!L$347),"")</f>
        <v/>
      </c>
      <c r="M97" s="10" t="str">
        <f>+IFERROR(INDEX('Sheet 1 - EXP'!$C:$W,MATCH('Export Demurrage Detention'!$S97,'Sheet 1 - EXP'!$A:$A,0),'Export Demurrage Detention'!M$347),"")</f>
        <v/>
      </c>
      <c r="N97" s="10" t="str">
        <f>+IFERROR(INDEX('Sheet 1 - EXP'!$C:$W,MATCH('Export Demurrage Detention'!$S97,'Sheet 1 - EXP'!$A:$A,0),'Export Demurrage Detention'!N$347),"")</f>
        <v/>
      </c>
      <c r="O97" s="10" t="str">
        <f>+IFERROR(INDEX('Sheet 1 - EXP'!$C:$W,MATCH('Export Demurrage Detention'!$S97,'Sheet 1 - EXP'!$A:$A,0),'Export Demurrage Detention'!O$347),"")</f>
        <v/>
      </c>
      <c r="P97" s="10" t="str">
        <f>+IFERROR(INDEX('Sheet 1 - EXP'!$C:$W,MATCH('Export Demurrage Detention'!$S97,'Sheet 1 - EXP'!$A:$A,0),'Export Demurrage Detention'!P$347),"")</f>
        <v/>
      </c>
      <c r="Q97" s="10" t="str">
        <f>+IFERROR(INDEX('Sheet 1 - EXP'!$C:$W,MATCH('Export Demurrage Detention'!$S97,'Sheet 1 - EXP'!$A:$A,0),'Export Demurrage Detention'!Q$347),"")</f>
        <v/>
      </c>
      <c r="R97" s="14"/>
      <c r="S97" s="22">
        <v>89</v>
      </c>
    </row>
    <row r="98" spans="1:19">
      <c r="A98" s="10" t="str">
        <f>+IFERROR(INDEX('Sheet 1 - EXP'!$C:$W,MATCH('Export Demurrage Detention'!$S98,'Sheet 1 - EXP'!$A:$A,0),'Export Demurrage Detention'!A$347),"")</f>
        <v/>
      </c>
      <c r="B98" s="10" t="str">
        <f>+IFERROR(INDEX('Sheet 1 - EXP'!$C:$W,MATCH('Export Demurrage Detention'!$S98,'Sheet 1 - EXP'!$A:$A,0),'Export Demurrage Detention'!B$347),"")</f>
        <v/>
      </c>
      <c r="C98" s="39" t="str">
        <f>+IFERROR(INDEX('Sheet 1 - EXP'!$C:$W,MATCH('Export Demurrage Detention'!$S98,'Sheet 1 - EXP'!$A:$A,0),'Export Demurrage Detention'!C$347),"")</f>
        <v/>
      </c>
      <c r="D98" s="39" t="str">
        <f>+IFERROR(INDEX('Sheet 1 - EXP'!$C:$W,MATCH('Export Demurrage Detention'!$S98,'Sheet 1 - EXP'!$A:$A,0),'Export Demurrage Detention'!D$347),"")</f>
        <v/>
      </c>
      <c r="E98" s="10" t="str">
        <f>+IFERROR(INDEX('Sheet 1 - EXP'!$C:$W,MATCH('Export Demurrage Detention'!$S98,'Sheet 1 - EXP'!$A:$A,0),'Export Demurrage Detention'!E$347),"")</f>
        <v/>
      </c>
      <c r="F98" s="10" t="str">
        <f>+IFERROR(INDEX('Sheet 1 - EXP'!$C:$W,MATCH('Export Demurrage Detention'!$S98,'Sheet 1 - EXP'!$A:$A,0),'Export Demurrage Detention'!F$347),"")</f>
        <v/>
      </c>
      <c r="G98" s="10" t="str">
        <f>+IFERROR(INDEX('Sheet 1 - EXP'!$C:$W,MATCH('Export Demurrage Detention'!$S98,'Sheet 1 - EXP'!$A:$A,0),'Export Demurrage Detention'!G$347),"")</f>
        <v/>
      </c>
      <c r="H98" s="10" t="str">
        <f>+IFERROR(INDEX('Sheet 1 - EXP'!$C:$W,MATCH('Export Demurrage Detention'!$S98,'Sheet 1 - EXP'!$A:$A,0),'Export Demurrage Detention'!H$347),"")</f>
        <v/>
      </c>
      <c r="I98" s="10" t="str">
        <f>+IFERROR(INDEX('Sheet 1 - EXP'!$C:$W,MATCH('Export Demurrage Detention'!$S98,'Sheet 1 - EXP'!$A:$A,0),'Export Demurrage Detention'!I$347),"")</f>
        <v/>
      </c>
      <c r="J98" s="10" t="str">
        <f>+IFERROR(INDEX('Sheet 1 - EXP'!$C:$W,MATCH('Export Demurrage Detention'!$S98,'Sheet 1 - EXP'!$A:$A,0),'Export Demurrage Detention'!J$347),"")</f>
        <v/>
      </c>
      <c r="K98" s="10" t="str">
        <f>+IFERROR(INDEX('Sheet 1 - EXP'!$C:$W,MATCH('Export Demurrage Detention'!$S98,'Sheet 1 - EXP'!$A:$A,0),'Export Demurrage Detention'!K$347),"")</f>
        <v/>
      </c>
      <c r="L98" s="10" t="str">
        <f>+IFERROR(INDEX('Sheet 1 - EXP'!$C:$W,MATCH('Export Demurrage Detention'!$S98,'Sheet 1 - EXP'!$A:$A,0),'Export Demurrage Detention'!L$347),"")</f>
        <v/>
      </c>
      <c r="M98" s="10" t="str">
        <f>+IFERROR(INDEX('Sheet 1 - EXP'!$C:$W,MATCH('Export Demurrage Detention'!$S98,'Sheet 1 - EXP'!$A:$A,0),'Export Demurrage Detention'!M$347),"")</f>
        <v/>
      </c>
      <c r="N98" s="10" t="str">
        <f>+IFERROR(INDEX('Sheet 1 - EXP'!$C:$W,MATCH('Export Demurrage Detention'!$S98,'Sheet 1 - EXP'!$A:$A,0),'Export Demurrage Detention'!N$347),"")</f>
        <v/>
      </c>
      <c r="O98" s="10" t="str">
        <f>+IFERROR(INDEX('Sheet 1 - EXP'!$C:$W,MATCH('Export Demurrage Detention'!$S98,'Sheet 1 - EXP'!$A:$A,0),'Export Demurrage Detention'!O$347),"")</f>
        <v/>
      </c>
      <c r="P98" s="10" t="str">
        <f>+IFERROR(INDEX('Sheet 1 - EXP'!$C:$W,MATCH('Export Demurrage Detention'!$S98,'Sheet 1 - EXP'!$A:$A,0),'Export Demurrage Detention'!P$347),"")</f>
        <v/>
      </c>
      <c r="Q98" s="10" t="str">
        <f>+IFERROR(INDEX('Sheet 1 - EXP'!$C:$W,MATCH('Export Demurrage Detention'!$S98,'Sheet 1 - EXP'!$A:$A,0),'Export Demurrage Detention'!Q$347),"")</f>
        <v/>
      </c>
      <c r="R98" s="14"/>
      <c r="S98" s="13">
        <v>90</v>
      </c>
    </row>
    <row r="99" spans="1:19">
      <c r="A99" s="10" t="str">
        <f>+IFERROR(INDEX('Sheet 1 - EXP'!$C:$W,MATCH('Export Demurrage Detention'!$S99,'Sheet 1 - EXP'!$A:$A,0),'Export Demurrage Detention'!A$347),"")</f>
        <v/>
      </c>
      <c r="B99" s="10" t="str">
        <f>+IFERROR(INDEX('Sheet 1 - EXP'!$C:$W,MATCH('Export Demurrage Detention'!$S99,'Sheet 1 - EXP'!$A:$A,0),'Export Demurrage Detention'!B$347),"")</f>
        <v/>
      </c>
      <c r="C99" s="39" t="str">
        <f>+IFERROR(INDEX('Sheet 1 - EXP'!$C:$W,MATCH('Export Demurrage Detention'!$S99,'Sheet 1 - EXP'!$A:$A,0),'Export Demurrage Detention'!C$347),"")</f>
        <v/>
      </c>
      <c r="D99" s="39" t="str">
        <f>+IFERROR(INDEX('Sheet 1 - EXP'!$C:$W,MATCH('Export Demurrage Detention'!$S99,'Sheet 1 - EXP'!$A:$A,0),'Export Demurrage Detention'!D$347),"")</f>
        <v/>
      </c>
      <c r="E99" s="10" t="str">
        <f>+IFERROR(INDEX('Sheet 1 - EXP'!$C:$W,MATCH('Export Demurrage Detention'!$S99,'Sheet 1 - EXP'!$A:$A,0),'Export Demurrage Detention'!E$347),"")</f>
        <v/>
      </c>
      <c r="F99" s="10" t="str">
        <f>+IFERROR(INDEX('Sheet 1 - EXP'!$C:$W,MATCH('Export Demurrage Detention'!$S99,'Sheet 1 - EXP'!$A:$A,0),'Export Demurrage Detention'!F$347),"")</f>
        <v/>
      </c>
      <c r="G99" s="10" t="str">
        <f>+IFERROR(INDEX('Sheet 1 - EXP'!$C:$W,MATCH('Export Demurrage Detention'!$S99,'Sheet 1 - EXP'!$A:$A,0),'Export Demurrage Detention'!G$347),"")</f>
        <v/>
      </c>
      <c r="H99" s="10" t="str">
        <f>+IFERROR(INDEX('Sheet 1 - EXP'!$C:$W,MATCH('Export Demurrage Detention'!$S99,'Sheet 1 - EXP'!$A:$A,0),'Export Demurrage Detention'!H$347),"")</f>
        <v/>
      </c>
      <c r="I99" s="10" t="str">
        <f>+IFERROR(INDEX('Sheet 1 - EXP'!$C:$W,MATCH('Export Demurrage Detention'!$S99,'Sheet 1 - EXP'!$A:$A,0),'Export Demurrage Detention'!I$347),"")</f>
        <v/>
      </c>
      <c r="J99" s="10" t="str">
        <f>+IFERROR(INDEX('Sheet 1 - EXP'!$C:$W,MATCH('Export Demurrage Detention'!$S99,'Sheet 1 - EXP'!$A:$A,0),'Export Demurrage Detention'!J$347),"")</f>
        <v/>
      </c>
      <c r="K99" s="10" t="str">
        <f>+IFERROR(INDEX('Sheet 1 - EXP'!$C:$W,MATCH('Export Demurrage Detention'!$S99,'Sheet 1 - EXP'!$A:$A,0),'Export Demurrage Detention'!K$347),"")</f>
        <v/>
      </c>
      <c r="L99" s="10" t="str">
        <f>+IFERROR(INDEX('Sheet 1 - EXP'!$C:$W,MATCH('Export Demurrage Detention'!$S99,'Sheet 1 - EXP'!$A:$A,0),'Export Demurrage Detention'!L$347),"")</f>
        <v/>
      </c>
      <c r="M99" s="10" t="str">
        <f>+IFERROR(INDEX('Sheet 1 - EXP'!$C:$W,MATCH('Export Demurrage Detention'!$S99,'Sheet 1 - EXP'!$A:$A,0),'Export Demurrage Detention'!M$347),"")</f>
        <v/>
      </c>
      <c r="N99" s="10" t="str">
        <f>+IFERROR(INDEX('Sheet 1 - EXP'!$C:$W,MATCH('Export Demurrage Detention'!$S99,'Sheet 1 - EXP'!$A:$A,0),'Export Demurrage Detention'!N$347),"")</f>
        <v/>
      </c>
      <c r="O99" s="10" t="str">
        <f>+IFERROR(INDEX('Sheet 1 - EXP'!$C:$W,MATCH('Export Demurrage Detention'!$S99,'Sheet 1 - EXP'!$A:$A,0),'Export Demurrage Detention'!O$347),"")</f>
        <v/>
      </c>
      <c r="P99" s="10" t="str">
        <f>+IFERROR(INDEX('Sheet 1 - EXP'!$C:$W,MATCH('Export Demurrage Detention'!$S99,'Sheet 1 - EXP'!$A:$A,0),'Export Demurrage Detention'!P$347),"")</f>
        <v/>
      </c>
      <c r="Q99" s="10" t="str">
        <f>+IFERROR(INDEX('Sheet 1 - EXP'!$C:$W,MATCH('Export Demurrage Detention'!$S99,'Sheet 1 - EXP'!$A:$A,0),'Export Demurrage Detention'!Q$347),"")</f>
        <v/>
      </c>
      <c r="R99" s="14"/>
      <c r="S99" s="13">
        <v>91</v>
      </c>
    </row>
    <row r="100" spans="1:19">
      <c r="A100" s="10" t="str">
        <f>+IFERROR(INDEX('Sheet 1 - EXP'!$C:$W,MATCH('Export Demurrage Detention'!$S100,'Sheet 1 - EXP'!$A:$A,0),'Export Demurrage Detention'!A$347),"")</f>
        <v/>
      </c>
      <c r="B100" s="10" t="str">
        <f>+IFERROR(INDEX('Sheet 1 - EXP'!$C:$W,MATCH('Export Demurrage Detention'!$S100,'Sheet 1 - EXP'!$A:$A,0),'Export Demurrage Detention'!B$347),"")</f>
        <v/>
      </c>
      <c r="C100" s="39" t="str">
        <f>+IFERROR(INDEX('Sheet 1 - EXP'!$C:$W,MATCH('Export Demurrage Detention'!$S100,'Sheet 1 - EXP'!$A:$A,0),'Export Demurrage Detention'!C$347),"")</f>
        <v/>
      </c>
      <c r="D100" s="39" t="str">
        <f>+IFERROR(INDEX('Sheet 1 - EXP'!$C:$W,MATCH('Export Demurrage Detention'!$S100,'Sheet 1 - EXP'!$A:$A,0),'Export Demurrage Detention'!D$347),"")</f>
        <v/>
      </c>
      <c r="E100" s="10" t="str">
        <f>+IFERROR(INDEX('Sheet 1 - EXP'!$C:$W,MATCH('Export Demurrage Detention'!$S100,'Sheet 1 - EXP'!$A:$A,0),'Export Demurrage Detention'!E$347),"")</f>
        <v/>
      </c>
      <c r="F100" s="10" t="str">
        <f>+IFERROR(INDEX('Sheet 1 - EXP'!$C:$W,MATCH('Export Demurrage Detention'!$S100,'Sheet 1 - EXP'!$A:$A,0),'Export Demurrage Detention'!F$347),"")</f>
        <v/>
      </c>
      <c r="G100" s="10" t="str">
        <f>+IFERROR(INDEX('Sheet 1 - EXP'!$C:$W,MATCH('Export Demurrage Detention'!$S100,'Sheet 1 - EXP'!$A:$A,0),'Export Demurrage Detention'!G$347),"")</f>
        <v/>
      </c>
      <c r="H100" s="10" t="str">
        <f>+IFERROR(INDEX('Sheet 1 - EXP'!$C:$W,MATCH('Export Demurrage Detention'!$S100,'Sheet 1 - EXP'!$A:$A,0),'Export Demurrage Detention'!H$347),"")</f>
        <v/>
      </c>
      <c r="I100" s="10" t="str">
        <f>+IFERROR(INDEX('Sheet 1 - EXP'!$C:$W,MATCH('Export Demurrage Detention'!$S100,'Sheet 1 - EXP'!$A:$A,0),'Export Demurrage Detention'!I$347),"")</f>
        <v/>
      </c>
      <c r="J100" s="10" t="str">
        <f>+IFERROR(INDEX('Sheet 1 - EXP'!$C:$W,MATCH('Export Demurrage Detention'!$S100,'Sheet 1 - EXP'!$A:$A,0),'Export Demurrage Detention'!J$347),"")</f>
        <v/>
      </c>
      <c r="K100" s="10" t="str">
        <f>+IFERROR(INDEX('Sheet 1 - EXP'!$C:$W,MATCH('Export Demurrage Detention'!$S100,'Sheet 1 - EXP'!$A:$A,0),'Export Demurrage Detention'!K$347),"")</f>
        <v/>
      </c>
      <c r="L100" s="10" t="str">
        <f>+IFERROR(INDEX('Sheet 1 - EXP'!$C:$W,MATCH('Export Demurrage Detention'!$S100,'Sheet 1 - EXP'!$A:$A,0),'Export Demurrage Detention'!L$347),"")</f>
        <v/>
      </c>
      <c r="M100" s="10" t="str">
        <f>+IFERROR(INDEX('Sheet 1 - EXP'!$C:$W,MATCH('Export Demurrage Detention'!$S100,'Sheet 1 - EXP'!$A:$A,0),'Export Demurrage Detention'!M$347),"")</f>
        <v/>
      </c>
      <c r="N100" s="10" t="str">
        <f>+IFERROR(INDEX('Sheet 1 - EXP'!$C:$W,MATCH('Export Demurrage Detention'!$S100,'Sheet 1 - EXP'!$A:$A,0),'Export Demurrage Detention'!N$347),"")</f>
        <v/>
      </c>
      <c r="O100" s="10" t="str">
        <f>+IFERROR(INDEX('Sheet 1 - EXP'!$C:$W,MATCH('Export Demurrage Detention'!$S100,'Sheet 1 - EXP'!$A:$A,0),'Export Demurrage Detention'!O$347),"")</f>
        <v/>
      </c>
      <c r="P100" s="10" t="str">
        <f>+IFERROR(INDEX('Sheet 1 - EXP'!$C:$W,MATCH('Export Demurrage Detention'!$S100,'Sheet 1 - EXP'!$A:$A,0),'Export Demurrage Detention'!P$347),"")</f>
        <v/>
      </c>
      <c r="Q100" s="10" t="str">
        <f>+IFERROR(INDEX('Sheet 1 - EXP'!$C:$W,MATCH('Export Demurrage Detention'!$S100,'Sheet 1 - EXP'!$A:$A,0),'Export Demurrage Detention'!Q$347),"")</f>
        <v/>
      </c>
      <c r="R100" s="14"/>
      <c r="S100" s="22">
        <v>92</v>
      </c>
    </row>
    <row r="101" spans="1:19">
      <c r="A101" s="10" t="str">
        <f>+IFERROR(INDEX('Sheet 1 - EXP'!$C:$W,MATCH('Export Demurrage Detention'!$S101,'Sheet 1 - EXP'!$A:$A,0),'Export Demurrage Detention'!A$347),"")</f>
        <v/>
      </c>
      <c r="B101" s="10" t="str">
        <f>+IFERROR(INDEX('Sheet 1 - EXP'!$C:$W,MATCH('Export Demurrage Detention'!$S101,'Sheet 1 - EXP'!$A:$A,0),'Export Demurrage Detention'!B$347),"")</f>
        <v/>
      </c>
      <c r="C101" s="39" t="str">
        <f>+IFERROR(INDEX('Sheet 1 - EXP'!$C:$W,MATCH('Export Demurrage Detention'!$S101,'Sheet 1 - EXP'!$A:$A,0),'Export Demurrage Detention'!C$347),"")</f>
        <v/>
      </c>
      <c r="D101" s="39" t="str">
        <f>+IFERROR(INDEX('Sheet 1 - EXP'!$C:$W,MATCH('Export Demurrage Detention'!$S101,'Sheet 1 - EXP'!$A:$A,0),'Export Demurrage Detention'!D$347),"")</f>
        <v/>
      </c>
      <c r="E101" s="10" t="str">
        <f>+IFERROR(INDEX('Sheet 1 - EXP'!$C:$W,MATCH('Export Demurrage Detention'!$S101,'Sheet 1 - EXP'!$A:$A,0),'Export Demurrage Detention'!E$347),"")</f>
        <v/>
      </c>
      <c r="F101" s="10" t="str">
        <f>+IFERROR(INDEX('Sheet 1 - EXP'!$C:$W,MATCH('Export Demurrage Detention'!$S101,'Sheet 1 - EXP'!$A:$A,0),'Export Demurrage Detention'!F$347),"")</f>
        <v/>
      </c>
      <c r="G101" s="10" t="str">
        <f>+IFERROR(INDEX('Sheet 1 - EXP'!$C:$W,MATCH('Export Demurrage Detention'!$S101,'Sheet 1 - EXP'!$A:$A,0),'Export Demurrage Detention'!G$347),"")</f>
        <v/>
      </c>
      <c r="H101" s="10" t="str">
        <f>+IFERROR(INDEX('Sheet 1 - EXP'!$C:$W,MATCH('Export Demurrage Detention'!$S101,'Sheet 1 - EXP'!$A:$A,0),'Export Demurrage Detention'!H$347),"")</f>
        <v/>
      </c>
      <c r="I101" s="10" t="str">
        <f>+IFERROR(INDEX('Sheet 1 - EXP'!$C:$W,MATCH('Export Demurrage Detention'!$S101,'Sheet 1 - EXP'!$A:$A,0),'Export Demurrage Detention'!I$347),"")</f>
        <v/>
      </c>
      <c r="J101" s="10" t="str">
        <f>+IFERROR(INDEX('Sheet 1 - EXP'!$C:$W,MATCH('Export Demurrage Detention'!$S101,'Sheet 1 - EXP'!$A:$A,0),'Export Demurrage Detention'!J$347),"")</f>
        <v/>
      </c>
      <c r="K101" s="10" t="str">
        <f>+IFERROR(INDEX('Sheet 1 - EXP'!$C:$W,MATCH('Export Demurrage Detention'!$S101,'Sheet 1 - EXP'!$A:$A,0),'Export Demurrage Detention'!K$347),"")</f>
        <v/>
      </c>
      <c r="L101" s="10" t="str">
        <f>+IFERROR(INDEX('Sheet 1 - EXP'!$C:$W,MATCH('Export Demurrage Detention'!$S101,'Sheet 1 - EXP'!$A:$A,0),'Export Demurrage Detention'!L$347),"")</f>
        <v/>
      </c>
      <c r="M101" s="10" t="str">
        <f>+IFERROR(INDEX('Sheet 1 - EXP'!$C:$W,MATCH('Export Demurrage Detention'!$S101,'Sheet 1 - EXP'!$A:$A,0),'Export Demurrage Detention'!M$347),"")</f>
        <v/>
      </c>
      <c r="N101" s="10" t="str">
        <f>+IFERROR(INDEX('Sheet 1 - EXP'!$C:$W,MATCH('Export Demurrage Detention'!$S101,'Sheet 1 - EXP'!$A:$A,0),'Export Demurrage Detention'!N$347),"")</f>
        <v/>
      </c>
      <c r="O101" s="10" t="str">
        <f>+IFERROR(INDEX('Sheet 1 - EXP'!$C:$W,MATCH('Export Demurrage Detention'!$S101,'Sheet 1 - EXP'!$A:$A,0),'Export Demurrage Detention'!O$347),"")</f>
        <v/>
      </c>
      <c r="P101" s="10" t="str">
        <f>+IFERROR(INDEX('Sheet 1 - EXP'!$C:$W,MATCH('Export Demurrage Detention'!$S101,'Sheet 1 - EXP'!$A:$A,0),'Export Demurrage Detention'!P$347),"")</f>
        <v/>
      </c>
      <c r="Q101" s="10" t="str">
        <f>+IFERROR(INDEX('Sheet 1 - EXP'!$C:$W,MATCH('Export Demurrage Detention'!$S101,'Sheet 1 - EXP'!$A:$A,0),'Export Demurrage Detention'!Q$347),"")</f>
        <v/>
      </c>
      <c r="R101" s="14"/>
      <c r="S101" s="13">
        <v>93</v>
      </c>
    </row>
    <row r="102" spans="1:19">
      <c r="A102" s="10" t="str">
        <f>+IFERROR(INDEX('Sheet 1 - EXP'!$C:$W,MATCH('Export Demurrage Detention'!$S102,'Sheet 1 - EXP'!$A:$A,0),'Export Demurrage Detention'!A$347),"")</f>
        <v/>
      </c>
      <c r="B102" s="10" t="str">
        <f>+IFERROR(INDEX('Sheet 1 - EXP'!$C:$W,MATCH('Export Demurrage Detention'!$S102,'Sheet 1 - EXP'!$A:$A,0),'Export Demurrage Detention'!B$347),"")</f>
        <v/>
      </c>
      <c r="C102" s="39" t="str">
        <f>+IFERROR(INDEX('Sheet 1 - EXP'!$C:$W,MATCH('Export Demurrage Detention'!$S102,'Sheet 1 - EXP'!$A:$A,0),'Export Demurrage Detention'!C$347),"")</f>
        <v/>
      </c>
      <c r="D102" s="39" t="str">
        <f>+IFERROR(INDEX('Sheet 1 - EXP'!$C:$W,MATCH('Export Demurrage Detention'!$S102,'Sheet 1 - EXP'!$A:$A,0),'Export Demurrage Detention'!D$347),"")</f>
        <v/>
      </c>
      <c r="E102" s="10" t="str">
        <f>+IFERROR(INDEX('Sheet 1 - EXP'!$C:$W,MATCH('Export Demurrage Detention'!$S102,'Sheet 1 - EXP'!$A:$A,0),'Export Demurrage Detention'!E$347),"")</f>
        <v/>
      </c>
      <c r="F102" s="10" t="str">
        <f>+IFERROR(INDEX('Sheet 1 - EXP'!$C:$W,MATCH('Export Demurrage Detention'!$S102,'Sheet 1 - EXP'!$A:$A,0),'Export Demurrage Detention'!F$347),"")</f>
        <v/>
      </c>
      <c r="G102" s="10" t="str">
        <f>+IFERROR(INDEX('Sheet 1 - EXP'!$C:$W,MATCH('Export Demurrage Detention'!$S102,'Sheet 1 - EXP'!$A:$A,0),'Export Demurrage Detention'!G$347),"")</f>
        <v/>
      </c>
      <c r="H102" s="10" t="str">
        <f>+IFERROR(INDEX('Sheet 1 - EXP'!$C:$W,MATCH('Export Demurrage Detention'!$S102,'Sheet 1 - EXP'!$A:$A,0),'Export Demurrage Detention'!H$347),"")</f>
        <v/>
      </c>
      <c r="I102" s="10" t="str">
        <f>+IFERROR(INDEX('Sheet 1 - EXP'!$C:$W,MATCH('Export Demurrage Detention'!$S102,'Sheet 1 - EXP'!$A:$A,0),'Export Demurrage Detention'!I$347),"")</f>
        <v/>
      </c>
      <c r="J102" s="10" t="str">
        <f>+IFERROR(INDEX('Sheet 1 - EXP'!$C:$W,MATCH('Export Demurrage Detention'!$S102,'Sheet 1 - EXP'!$A:$A,0),'Export Demurrage Detention'!J$347),"")</f>
        <v/>
      </c>
      <c r="K102" s="10" t="str">
        <f>+IFERROR(INDEX('Sheet 1 - EXP'!$C:$W,MATCH('Export Demurrage Detention'!$S102,'Sheet 1 - EXP'!$A:$A,0),'Export Demurrage Detention'!K$347),"")</f>
        <v/>
      </c>
      <c r="L102" s="10" t="str">
        <f>+IFERROR(INDEX('Sheet 1 - EXP'!$C:$W,MATCH('Export Demurrage Detention'!$S102,'Sheet 1 - EXP'!$A:$A,0),'Export Demurrage Detention'!L$347),"")</f>
        <v/>
      </c>
      <c r="M102" s="10" t="str">
        <f>+IFERROR(INDEX('Sheet 1 - EXP'!$C:$W,MATCH('Export Demurrage Detention'!$S102,'Sheet 1 - EXP'!$A:$A,0),'Export Demurrage Detention'!M$347),"")</f>
        <v/>
      </c>
      <c r="N102" s="10" t="str">
        <f>+IFERROR(INDEX('Sheet 1 - EXP'!$C:$W,MATCH('Export Demurrage Detention'!$S102,'Sheet 1 - EXP'!$A:$A,0),'Export Demurrage Detention'!N$347),"")</f>
        <v/>
      </c>
      <c r="O102" s="10" t="str">
        <f>+IFERROR(INDEX('Sheet 1 - EXP'!$C:$W,MATCH('Export Demurrage Detention'!$S102,'Sheet 1 - EXP'!$A:$A,0),'Export Demurrage Detention'!O$347),"")</f>
        <v/>
      </c>
      <c r="P102" s="10" t="str">
        <f>+IFERROR(INDEX('Sheet 1 - EXP'!$C:$W,MATCH('Export Demurrage Detention'!$S102,'Sheet 1 - EXP'!$A:$A,0),'Export Demurrage Detention'!P$347),"")</f>
        <v/>
      </c>
      <c r="Q102" s="10" t="str">
        <f>+IFERROR(INDEX('Sheet 1 - EXP'!$C:$W,MATCH('Export Demurrage Detention'!$S102,'Sheet 1 - EXP'!$A:$A,0),'Export Demurrage Detention'!Q$347),"")</f>
        <v/>
      </c>
      <c r="R102" s="14"/>
      <c r="S102" s="13">
        <v>94</v>
      </c>
    </row>
    <row r="103" spans="1:19">
      <c r="A103" s="10" t="str">
        <f>+IFERROR(INDEX('Sheet 1 - EXP'!$C:$W,MATCH('Export Demurrage Detention'!$S103,'Sheet 1 - EXP'!$A:$A,0),'Export Demurrage Detention'!A$347),"")</f>
        <v/>
      </c>
      <c r="B103" s="10" t="str">
        <f>+IFERROR(INDEX('Sheet 1 - EXP'!$C:$W,MATCH('Export Demurrage Detention'!$S103,'Sheet 1 - EXP'!$A:$A,0),'Export Demurrage Detention'!B$347),"")</f>
        <v/>
      </c>
      <c r="C103" s="39" t="str">
        <f>+IFERROR(INDEX('Sheet 1 - EXP'!$C:$W,MATCH('Export Demurrage Detention'!$S103,'Sheet 1 - EXP'!$A:$A,0),'Export Demurrage Detention'!C$347),"")</f>
        <v/>
      </c>
      <c r="D103" s="39" t="str">
        <f>+IFERROR(INDEX('Sheet 1 - EXP'!$C:$W,MATCH('Export Demurrage Detention'!$S103,'Sheet 1 - EXP'!$A:$A,0),'Export Demurrage Detention'!D$347),"")</f>
        <v/>
      </c>
      <c r="E103" s="10" t="str">
        <f>+IFERROR(INDEX('Sheet 1 - EXP'!$C:$W,MATCH('Export Demurrage Detention'!$S103,'Sheet 1 - EXP'!$A:$A,0),'Export Demurrage Detention'!E$347),"")</f>
        <v/>
      </c>
      <c r="F103" s="10" t="str">
        <f>+IFERROR(INDEX('Sheet 1 - EXP'!$C:$W,MATCH('Export Demurrage Detention'!$S103,'Sheet 1 - EXP'!$A:$A,0),'Export Demurrage Detention'!F$347),"")</f>
        <v/>
      </c>
      <c r="G103" s="10" t="str">
        <f>+IFERROR(INDEX('Sheet 1 - EXP'!$C:$W,MATCH('Export Demurrage Detention'!$S103,'Sheet 1 - EXP'!$A:$A,0),'Export Demurrage Detention'!G$347),"")</f>
        <v/>
      </c>
      <c r="H103" s="10" t="str">
        <f>+IFERROR(INDEX('Sheet 1 - EXP'!$C:$W,MATCH('Export Demurrage Detention'!$S103,'Sheet 1 - EXP'!$A:$A,0),'Export Demurrage Detention'!H$347),"")</f>
        <v/>
      </c>
      <c r="I103" s="10" t="str">
        <f>+IFERROR(INDEX('Sheet 1 - EXP'!$C:$W,MATCH('Export Demurrage Detention'!$S103,'Sheet 1 - EXP'!$A:$A,0),'Export Demurrage Detention'!I$347),"")</f>
        <v/>
      </c>
      <c r="J103" s="10" t="str">
        <f>+IFERROR(INDEX('Sheet 1 - EXP'!$C:$W,MATCH('Export Demurrage Detention'!$S103,'Sheet 1 - EXP'!$A:$A,0),'Export Demurrage Detention'!J$347),"")</f>
        <v/>
      </c>
      <c r="K103" s="10" t="str">
        <f>+IFERROR(INDEX('Sheet 1 - EXP'!$C:$W,MATCH('Export Demurrage Detention'!$S103,'Sheet 1 - EXP'!$A:$A,0),'Export Demurrage Detention'!K$347),"")</f>
        <v/>
      </c>
      <c r="L103" s="10" t="str">
        <f>+IFERROR(INDEX('Sheet 1 - EXP'!$C:$W,MATCH('Export Demurrage Detention'!$S103,'Sheet 1 - EXP'!$A:$A,0),'Export Demurrage Detention'!L$347),"")</f>
        <v/>
      </c>
      <c r="M103" s="10" t="str">
        <f>+IFERROR(INDEX('Sheet 1 - EXP'!$C:$W,MATCH('Export Demurrage Detention'!$S103,'Sheet 1 - EXP'!$A:$A,0),'Export Demurrage Detention'!M$347),"")</f>
        <v/>
      </c>
      <c r="N103" s="10" t="str">
        <f>+IFERROR(INDEX('Sheet 1 - EXP'!$C:$W,MATCH('Export Demurrage Detention'!$S103,'Sheet 1 - EXP'!$A:$A,0),'Export Demurrage Detention'!N$347),"")</f>
        <v/>
      </c>
      <c r="O103" s="10" t="str">
        <f>+IFERROR(INDEX('Sheet 1 - EXP'!$C:$W,MATCH('Export Demurrage Detention'!$S103,'Sheet 1 - EXP'!$A:$A,0),'Export Demurrage Detention'!O$347),"")</f>
        <v/>
      </c>
      <c r="P103" s="10" t="str">
        <f>+IFERROR(INDEX('Sheet 1 - EXP'!$C:$W,MATCH('Export Demurrage Detention'!$S103,'Sheet 1 - EXP'!$A:$A,0),'Export Demurrage Detention'!P$347),"")</f>
        <v/>
      </c>
      <c r="Q103" s="10" t="str">
        <f>+IFERROR(INDEX('Sheet 1 - EXP'!$C:$W,MATCH('Export Demurrage Detention'!$S103,'Sheet 1 - EXP'!$A:$A,0),'Export Demurrage Detention'!Q$347),"")</f>
        <v/>
      </c>
      <c r="R103" s="14"/>
      <c r="S103" s="22">
        <v>95</v>
      </c>
    </row>
    <row r="104" spans="1:19">
      <c r="A104" s="10" t="str">
        <f>+IFERROR(INDEX('Sheet 1 - EXP'!$C:$W,MATCH('Export Demurrage Detention'!$S104,'Sheet 1 - EXP'!$A:$A,0),'Export Demurrage Detention'!A$347),"")</f>
        <v/>
      </c>
      <c r="B104" s="10" t="str">
        <f>+IFERROR(INDEX('Sheet 1 - EXP'!$C:$W,MATCH('Export Demurrage Detention'!$S104,'Sheet 1 - EXP'!$A:$A,0),'Export Demurrage Detention'!B$347),"")</f>
        <v/>
      </c>
      <c r="C104" s="39" t="str">
        <f>+IFERROR(INDEX('Sheet 1 - EXP'!$C:$W,MATCH('Export Demurrage Detention'!$S104,'Sheet 1 - EXP'!$A:$A,0),'Export Demurrage Detention'!C$347),"")</f>
        <v/>
      </c>
      <c r="D104" s="39" t="str">
        <f>+IFERROR(INDEX('Sheet 1 - EXP'!$C:$W,MATCH('Export Demurrage Detention'!$S104,'Sheet 1 - EXP'!$A:$A,0),'Export Demurrage Detention'!D$347),"")</f>
        <v/>
      </c>
      <c r="E104" s="10" t="str">
        <f>+IFERROR(INDEX('Sheet 1 - EXP'!$C:$W,MATCH('Export Demurrage Detention'!$S104,'Sheet 1 - EXP'!$A:$A,0),'Export Demurrage Detention'!E$347),"")</f>
        <v/>
      </c>
      <c r="F104" s="10" t="str">
        <f>+IFERROR(INDEX('Sheet 1 - EXP'!$C:$W,MATCH('Export Demurrage Detention'!$S104,'Sheet 1 - EXP'!$A:$A,0),'Export Demurrage Detention'!F$347),"")</f>
        <v/>
      </c>
      <c r="G104" s="10" t="str">
        <f>+IFERROR(INDEX('Sheet 1 - EXP'!$C:$W,MATCH('Export Demurrage Detention'!$S104,'Sheet 1 - EXP'!$A:$A,0),'Export Demurrage Detention'!G$347),"")</f>
        <v/>
      </c>
      <c r="H104" s="10" t="str">
        <f>+IFERROR(INDEX('Sheet 1 - EXP'!$C:$W,MATCH('Export Demurrage Detention'!$S104,'Sheet 1 - EXP'!$A:$A,0),'Export Demurrage Detention'!H$347),"")</f>
        <v/>
      </c>
      <c r="I104" s="10" t="str">
        <f>+IFERROR(INDEX('Sheet 1 - EXP'!$C:$W,MATCH('Export Demurrage Detention'!$S104,'Sheet 1 - EXP'!$A:$A,0),'Export Demurrage Detention'!I$347),"")</f>
        <v/>
      </c>
      <c r="J104" s="10" t="str">
        <f>+IFERROR(INDEX('Sheet 1 - EXP'!$C:$W,MATCH('Export Demurrage Detention'!$S104,'Sheet 1 - EXP'!$A:$A,0),'Export Demurrage Detention'!J$347),"")</f>
        <v/>
      </c>
      <c r="K104" s="10" t="str">
        <f>+IFERROR(INDEX('Sheet 1 - EXP'!$C:$W,MATCH('Export Demurrage Detention'!$S104,'Sheet 1 - EXP'!$A:$A,0),'Export Demurrage Detention'!K$347),"")</f>
        <v/>
      </c>
      <c r="L104" s="10" t="str">
        <f>+IFERROR(INDEX('Sheet 1 - EXP'!$C:$W,MATCH('Export Demurrage Detention'!$S104,'Sheet 1 - EXP'!$A:$A,0),'Export Demurrage Detention'!L$347),"")</f>
        <v/>
      </c>
      <c r="M104" s="10" t="str">
        <f>+IFERROR(INDEX('Sheet 1 - EXP'!$C:$W,MATCH('Export Demurrage Detention'!$S104,'Sheet 1 - EXP'!$A:$A,0),'Export Demurrage Detention'!M$347),"")</f>
        <v/>
      </c>
      <c r="N104" s="10" t="str">
        <f>+IFERROR(INDEX('Sheet 1 - EXP'!$C:$W,MATCH('Export Demurrage Detention'!$S104,'Sheet 1 - EXP'!$A:$A,0),'Export Demurrage Detention'!N$347),"")</f>
        <v/>
      </c>
      <c r="O104" s="10" t="str">
        <f>+IFERROR(INDEX('Sheet 1 - EXP'!$C:$W,MATCH('Export Demurrage Detention'!$S104,'Sheet 1 - EXP'!$A:$A,0),'Export Demurrage Detention'!O$347),"")</f>
        <v/>
      </c>
      <c r="P104" s="10" t="str">
        <f>+IFERROR(INDEX('Sheet 1 - EXP'!$C:$W,MATCH('Export Demurrage Detention'!$S104,'Sheet 1 - EXP'!$A:$A,0),'Export Demurrage Detention'!P$347),"")</f>
        <v/>
      </c>
      <c r="Q104" s="10" t="str">
        <f>+IFERROR(INDEX('Sheet 1 - EXP'!$C:$W,MATCH('Export Demurrage Detention'!$S104,'Sheet 1 - EXP'!$A:$A,0),'Export Demurrage Detention'!Q$347),"")</f>
        <v/>
      </c>
      <c r="R104" s="14"/>
      <c r="S104" s="13">
        <v>96</v>
      </c>
    </row>
    <row r="105" spans="1:19">
      <c r="A105" s="10" t="str">
        <f>+IFERROR(INDEX('Sheet 1 - EXP'!$C:$W,MATCH('Export Demurrage Detention'!$S105,'Sheet 1 - EXP'!$A:$A,0),'Export Demurrage Detention'!A$347),"")</f>
        <v/>
      </c>
      <c r="B105" s="10" t="str">
        <f>+IFERROR(INDEX('Sheet 1 - EXP'!$C:$W,MATCH('Export Demurrage Detention'!$S105,'Sheet 1 - EXP'!$A:$A,0),'Export Demurrage Detention'!B$347),"")</f>
        <v/>
      </c>
      <c r="C105" s="39" t="str">
        <f>+IFERROR(INDEX('Sheet 1 - EXP'!$C:$W,MATCH('Export Demurrage Detention'!$S105,'Sheet 1 - EXP'!$A:$A,0),'Export Demurrage Detention'!C$347),"")</f>
        <v/>
      </c>
      <c r="D105" s="39" t="str">
        <f>+IFERROR(INDEX('Sheet 1 - EXP'!$C:$W,MATCH('Export Demurrage Detention'!$S105,'Sheet 1 - EXP'!$A:$A,0),'Export Demurrage Detention'!D$347),"")</f>
        <v/>
      </c>
      <c r="E105" s="10" t="str">
        <f>+IFERROR(INDEX('Sheet 1 - EXP'!$C:$W,MATCH('Export Demurrage Detention'!$S105,'Sheet 1 - EXP'!$A:$A,0),'Export Demurrage Detention'!E$347),"")</f>
        <v/>
      </c>
      <c r="F105" s="10" t="str">
        <f>+IFERROR(INDEX('Sheet 1 - EXP'!$C:$W,MATCH('Export Demurrage Detention'!$S105,'Sheet 1 - EXP'!$A:$A,0),'Export Demurrage Detention'!F$347),"")</f>
        <v/>
      </c>
      <c r="G105" s="10" t="str">
        <f>+IFERROR(INDEX('Sheet 1 - EXP'!$C:$W,MATCH('Export Demurrage Detention'!$S105,'Sheet 1 - EXP'!$A:$A,0),'Export Demurrage Detention'!G$347),"")</f>
        <v/>
      </c>
      <c r="H105" s="10" t="str">
        <f>+IFERROR(INDEX('Sheet 1 - EXP'!$C:$W,MATCH('Export Demurrage Detention'!$S105,'Sheet 1 - EXP'!$A:$A,0),'Export Demurrage Detention'!H$347),"")</f>
        <v/>
      </c>
      <c r="I105" s="10" t="str">
        <f>+IFERROR(INDEX('Sheet 1 - EXP'!$C:$W,MATCH('Export Demurrage Detention'!$S105,'Sheet 1 - EXP'!$A:$A,0),'Export Demurrage Detention'!I$347),"")</f>
        <v/>
      </c>
      <c r="J105" s="10" t="str">
        <f>+IFERROR(INDEX('Sheet 1 - EXP'!$C:$W,MATCH('Export Demurrage Detention'!$S105,'Sheet 1 - EXP'!$A:$A,0),'Export Demurrage Detention'!J$347),"")</f>
        <v/>
      </c>
      <c r="K105" s="10" t="str">
        <f>+IFERROR(INDEX('Sheet 1 - EXP'!$C:$W,MATCH('Export Demurrage Detention'!$S105,'Sheet 1 - EXP'!$A:$A,0),'Export Demurrage Detention'!K$347),"")</f>
        <v/>
      </c>
      <c r="L105" s="10" t="str">
        <f>+IFERROR(INDEX('Sheet 1 - EXP'!$C:$W,MATCH('Export Demurrage Detention'!$S105,'Sheet 1 - EXP'!$A:$A,0),'Export Demurrage Detention'!L$347),"")</f>
        <v/>
      </c>
      <c r="M105" s="10" t="str">
        <f>+IFERROR(INDEX('Sheet 1 - EXP'!$C:$W,MATCH('Export Demurrage Detention'!$S105,'Sheet 1 - EXP'!$A:$A,0),'Export Demurrage Detention'!M$347),"")</f>
        <v/>
      </c>
      <c r="N105" s="10" t="str">
        <f>+IFERROR(INDEX('Sheet 1 - EXP'!$C:$W,MATCH('Export Demurrage Detention'!$S105,'Sheet 1 - EXP'!$A:$A,0),'Export Demurrage Detention'!N$347),"")</f>
        <v/>
      </c>
      <c r="O105" s="10" t="str">
        <f>+IFERROR(INDEX('Sheet 1 - EXP'!$C:$W,MATCH('Export Demurrage Detention'!$S105,'Sheet 1 - EXP'!$A:$A,0),'Export Demurrage Detention'!O$347),"")</f>
        <v/>
      </c>
      <c r="P105" s="10" t="str">
        <f>+IFERROR(INDEX('Sheet 1 - EXP'!$C:$W,MATCH('Export Demurrage Detention'!$S105,'Sheet 1 - EXP'!$A:$A,0),'Export Demurrage Detention'!P$347),"")</f>
        <v/>
      </c>
      <c r="Q105" s="10" t="str">
        <f>+IFERROR(INDEX('Sheet 1 - EXP'!$C:$W,MATCH('Export Demurrage Detention'!$S105,'Sheet 1 - EXP'!$A:$A,0),'Export Demurrage Detention'!Q$347),"")</f>
        <v/>
      </c>
      <c r="R105" s="14"/>
      <c r="S105" s="13">
        <v>97</v>
      </c>
    </row>
    <row r="106" spans="1:19">
      <c r="A106" s="10" t="str">
        <f>+IFERROR(INDEX('Sheet 1 - EXP'!$C:$W,MATCH('Export Demurrage Detention'!$S106,'Sheet 1 - EXP'!$A:$A,0),'Export Demurrage Detention'!A$347),"")</f>
        <v/>
      </c>
      <c r="B106" s="10" t="str">
        <f>+IFERROR(INDEX('Sheet 1 - EXP'!$C:$W,MATCH('Export Demurrage Detention'!$S106,'Sheet 1 - EXP'!$A:$A,0),'Export Demurrage Detention'!B$347),"")</f>
        <v/>
      </c>
      <c r="C106" s="39" t="str">
        <f>+IFERROR(INDEX('Sheet 1 - EXP'!$C:$W,MATCH('Export Demurrage Detention'!$S106,'Sheet 1 - EXP'!$A:$A,0),'Export Demurrage Detention'!C$347),"")</f>
        <v/>
      </c>
      <c r="D106" s="39" t="str">
        <f>+IFERROR(INDEX('Sheet 1 - EXP'!$C:$W,MATCH('Export Demurrage Detention'!$S106,'Sheet 1 - EXP'!$A:$A,0),'Export Demurrage Detention'!D$347),"")</f>
        <v/>
      </c>
      <c r="E106" s="10" t="str">
        <f>+IFERROR(INDEX('Sheet 1 - EXP'!$C:$W,MATCH('Export Demurrage Detention'!$S106,'Sheet 1 - EXP'!$A:$A,0),'Export Demurrage Detention'!E$347),"")</f>
        <v/>
      </c>
      <c r="F106" s="10" t="str">
        <f>+IFERROR(INDEX('Sheet 1 - EXP'!$C:$W,MATCH('Export Demurrage Detention'!$S106,'Sheet 1 - EXP'!$A:$A,0),'Export Demurrage Detention'!F$347),"")</f>
        <v/>
      </c>
      <c r="G106" s="10" t="str">
        <f>+IFERROR(INDEX('Sheet 1 - EXP'!$C:$W,MATCH('Export Demurrage Detention'!$S106,'Sheet 1 - EXP'!$A:$A,0),'Export Demurrage Detention'!G$347),"")</f>
        <v/>
      </c>
      <c r="H106" s="10" t="str">
        <f>+IFERROR(INDEX('Sheet 1 - EXP'!$C:$W,MATCH('Export Demurrage Detention'!$S106,'Sheet 1 - EXP'!$A:$A,0),'Export Demurrage Detention'!H$347),"")</f>
        <v/>
      </c>
      <c r="I106" s="10" t="str">
        <f>+IFERROR(INDEX('Sheet 1 - EXP'!$C:$W,MATCH('Export Demurrage Detention'!$S106,'Sheet 1 - EXP'!$A:$A,0),'Export Demurrage Detention'!I$347),"")</f>
        <v/>
      </c>
      <c r="J106" s="10" t="str">
        <f>+IFERROR(INDEX('Sheet 1 - EXP'!$C:$W,MATCH('Export Demurrage Detention'!$S106,'Sheet 1 - EXP'!$A:$A,0),'Export Demurrage Detention'!J$347),"")</f>
        <v/>
      </c>
      <c r="K106" s="10" t="str">
        <f>+IFERROR(INDEX('Sheet 1 - EXP'!$C:$W,MATCH('Export Demurrage Detention'!$S106,'Sheet 1 - EXP'!$A:$A,0),'Export Demurrage Detention'!K$347),"")</f>
        <v/>
      </c>
      <c r="L106" s="10" t="str">
        <f>+IFERROR(INDEX('Sheet 1 - EXP'!$C:$W,MATCH('Export Demurrage Detention'!$S106,'Sheet 1 - EXP'!$A:$A,0),'Export Demurrage Detention'!L$347),"")</f>
        <v/>
      </c>
      <c r="M106" s="10" t="str">
        <f>+IFERROR(INDEX('Sheet 1 - EXP'!$C:$W,MATCH('Export Demurrage Detention'!$S106,'Sheet 1 - EXP'!$A:$A,0),'Export Demurrage Detention'!M$347),"")</f>
        <v/>
      </c>
      <c r="N106" s="10" t="str">
        <f>+IFERROR(INDEX('Sheet 1 - EXP'!$C:$W,MATCH('Export Demurrage Detention'!$S106,'Sheet 1 - EXP'!$A:$A,0),'Export Demurrage Detention'!N$347),"")</f>
        <v/>
      </c>
      <c r="O106" s="10" t="str">
        <f>+IFERROR(INDEX('Sheet 1 - EXP'!$C:$W,MATCH('Export Demurrage Detention'!$S106,'Sheet 1 - EXP'!$A:$A,0),'Export Demurrage Detention'!O$347),"")</f>
        <v/>
      </c>
      <c r="P106" s="10" t="str">
        <f>+IFERROR(INDEX('Sheet 1 - EXP'!$C:$W,MATCH('Export Demurrage Detention'!$S106,'Sheet 1 - EXP'!$A:$A,0),'Export Demurrage Detention'!P$347),"")</f>
        <v/>
      </c>
      <c r="Q106" s="10" t="str">
        <f>+IFERROR(INDEX('Sheet 1 - EXP'!$C:$W,MATCH('Export Demurrage Detention'!$S106,'Sheet 1 - EXP'!$A:$A,0),'Export Demurrage Detention'!Q$347),"")</f>
        <v/>
      </c>
      <c r="R106" s="14"/>
      <c r="S106" s="22">
        <v>98</v>
      </c>
    </row>
    <row r="107" spans="1:19">
      <c r="A107" s="10" t="str">
        <f>+IFERROR(INDEX('Sheet 1 - EXP'!$C:$W,MATCH('Export Demurrage Detention'!$S107,'Sheet 1 - EXP'!$A:$A,0),'Export Demurrage Detention'!A$347),"")</f>
        <v/>
      </c>
      <c r="B107" s="10" t="str">
        <f>+IFERROR(INDEX('Sheet 1 - EXP'!$C:$W,MATCH('Export Demurrage Detention'!$S107,'Sheet 1 - EXP'!$A:$A,0),'Export Demurrage Detention'!B$347),"")</f>
        <v/>
      </c>
      <c r="C107" s="39" t="str">
        <f>+IFERROR(INDEX('Sheet 1 - EXP'!$C:$W,MATCH('Export Demurrage Detention'!$S107,'Sheet 1 - EXP'!$A:$A,0),'Export Demurrage Detention'!C$347),"")</f>
        <v/>
      </c>
      <c r="D107" s="39" t="str">
        <f>+IFERROR(INDEX('Sheet 1 - EXP'!$C:$W,MATCH('Export Demurrage Detention'!$S107,'Sheet 1 - EXP'!$A:$A,0),'Export Demurrage Detention'!D$347),"")</f>
        <v/>
      </c>
      <c r="E107" s="10" t="str">
        <f>+IFERROR(INDEX('Sheet 1 - EXP'!$C:$W,MATCH('Export Demurrage Detention'!$S107,'Sheet 1 - EXP'!$A:$A,0),'Export Demurrage Detention'!E$347),"")</f>
        <v/>
      </c>
      <c r="F107" s="10" t="str">
        <f>+IFERROR(INDEX('Sheet 1 - EXP'!$C:$W,MATCH('Export Demurrage Detention'!$S107,'Sheet 1 - EXP'!$A:$A,0),'Export Demurrage Detention'!F$347),"")</f>
        <v/>
      </c>
      <c r="G107" s="10" t="str">
        <f>+IFERROR(INDEX('Sheet 1 - EXP'!$C:$W,MATCH('Export Demurrage Detention'!$S107,'Sheet 1 - EXP'!$A:$A,0),'Export Demurrage Detention'!G$347),"")</f>
        <v/>
      </c>
      <c r="H107" s="10" t="str">
        <f>+IFERROR(INDEX('Sheet 1 - EXP'!$C:$W,MATCH('Export Demurrage Detention'!$S107,'Sheet 1 - EXP'!$A:$A,0),'Export Demurrage Detention'!H$347),"")</f>
        <v/>
      </c>
      <c r="I107" s="10" t="str">
        <f>+IFERROR(INDEX('Sheet 1 - EXP'!$C:$W,MATCH('Export Demurrage Detention'!$S107,'Sheet 1 - EXP'!$A:$A,0),'Export Demurrage Detention'!I$347),"")</f>
        <v/>
      </c>
      <c r="J107" s="10" t="str">
        <f>+IFERROR(INDEX('Sheet 1 - EXP'!$C:$W,MATCH('Export Demurrage Detention'!$S107,'Sheet 1 - EXP'!$A:$A,0),'Export Demurrage Detention'!J$347),"")</f>
        <v/>
      </c>
      <c r="K107" s="10" t="str">
        <f>+IFERROR(INDEX('Sheet 1 - EXP'!$C:$W,MATCH('Export Demurrage Detention'!$S107,'Sheet 1 - EXP'!$A:$A,0),'Export Demurrage Detention'!K$347),"")</f>
        <v/>
      </c>
      <c r="L107" s="10" t="str">
        <f>+IFERROR(INDEX('Sheet 1 - EXP'!$C:$W,MATCH('Export Demurrage Detention'!$S107,'Sheet 1 - EXP'!$A:$A,0),'Export Demurrage Detention'!L$347),"")</f>
        <v/>
      </c>
      <c r="M107" s="10" t="str">
        <f>+IFERROR(INDEX('Sheet 1 - EXP'!$C:$W,MATCH('Export Demurrage Detention'!$S107,'Sheet 1 - EXP'!$A:$A,0),'Export Demurrage Detention'!M$347),"")</f>
        <v/>
      </c>
      <c r="N107" s="10" t="str">
        <f>+IFERROR(INDEX('Sheet 1 - EXP'!$C:$W,MATCH('Export Demurrage Detention'!$S107,'Sheet 1 - EXP'!$A:$A,0),'Export Demurrage Detention'!N$347),"")</f>
        <v/>
      </c>
      <c r="O107" s="10" t="str">
        <f>+IFERROR(INDEX('Sheet 1 - EXP'!$C:$W,MATCH('Export Demurrage Detention'!$S107,'Sheet 1 - EXP'!$A:$A,0),'Export Demurrage Detention'!O$347),"")</f>
        <v/>
      </c>
      <c r="P107" s="10" t="str">
        <f>+IFERROR(INDEX('Sheet 1 - EXP'!$C:$W,MATCH('Export Demurrage Detention'!$S107,'Sheet 1 - EXP'!$A:$A,0),'Export Demurrage Detention'!P$347),"")</f>
        <v/>
      </c>
      <c r="Q107" s="10" t="str">
        <f>+IFERROR(INDEX('Sheet 1 - EXP'!$C:$W,MATCH('Export Demurrage Detention'!$S107,'Sheet 1 - EXP'!$A:$A,0),'Export Demurrage Detention'!Q$347),"")</f>
        <v/>
      </c>
      <c r="R107" s="14"/>
      <c r="S107" s="13">
        <v>99</v>
      </c>
    </row>
    <row r="108" spans="1:19">
      <c r="A108" s="10" t="str">
        <f>+IFERROR(INDEX('Sheet 1 - EXP'!$C:$W,MATCH('Export Demurrage Detention'!$S108,'Sheet 1 - EXP'!$A:$A,0),'Export Demurrage Detention'!A$347),"")</f>
        <v/>
      </c>
      <c r="B108" s="10" t="str">
        <f>+IFERROR(INDEX('Sheet 1 - EXP'!$C:$W,MATCH('Export Demurrage Detention'!$S108,'Sheet 1 - EXP'!$A:$A,0),'Export Demurrage Detention'!B$347),"")</f>
        <v/>
      </c>
      <c r="C108" s="39" t="str">
        <f>+IFERROR(INDEX('Sheet 1 - EXP'!$C:$W,MATCH('Export Demurrage Detention'!$S108,'Sheet 1 - EXP'!$A:$A,0),'Export Demurrage Detention'!C$347),"")</f>
        <v/>
      </c>
      <c r="D108" s="39" t="str">
        <f>+IFERROR(INDEX('Sheet 1 - EXP'!$C:$W,MATCH('Export Demurrage Detention'!$S108,'Sheet 1 - EXP'!$A:$A,0),'Export Demurrage Detention'!D$347),"")</f>
        <v/>
      </c>
      <c r="E108" s="10" t="str">
        <f>+IFERROR(INDEX('Sheet 1 - EXP'!$C:$W,MATCH('Export Demurrage Detention'!$S108,'Sheet 1 - EXP'!$A:$A,0),'Export Demurrage Detention'!E$347),"")</f>
        <v/>
      </c>
      <c r="F108" s="10" t="str">
        <f>+IFERROR(INDEX('Sheet 1 - EXP'!$C:$W,MATCH('Export Demurrage Detention'!$S108,'Sheet 1 - EXP'!$A:$A,0),'Export Demurrage Detention'!F$347),"")</f>
        <v/>
      </c>
      <c r="G108" s="10" t="str">
        <f>+IFERROR(INDEX('Sheet 1 - EXP'!$C:$W,MATCH('Export Demurrage Detention'!$S108,'Sheet 1 - EXP'!$A:$A,0),'Export Demurrage Detention'!G$347),"")</f>
        <v/>
      </c>
      <c r="H108" s="10" t="str">
        <f>+IFERROR(INDEX('Sheet 1 - EXP'!$C:$W,MATCH('Export Demurrage Detention'!$S108,'Sheet 1 - EXP'!$A:$A,0),'Export Demurrage Detention'!H$347),"")</f>
        <v/>
      </c>
      <c r="I108" s="10" t="str">
        <f>+IFERROR(INDEX('Sheet 1 - EXP'!$C:$W,MATCH('Export Demurrage Detention'!$S108,'Sheet 1 - EXP'!$A:$A,0),'Export Demurrage Detention'!I$347),"")</f>
        <v/>
      </c>
      <c r="J108" s="10" t="str">
        <f>+IFERROR(INDEX('Sheet 1 - EXP'!$C:$W,MATCH('Export Demurrage Detention'!$S108,'Sheet 1 - EXP'!$A:$A,0),'Export Demurrage Detention'!J$347),"")</f>
        <v/>
      </c>
      <c r="K108" s="10" t="str">
        <f>+IFERROR(INDEX('Sheet 1 - EXP'!$C:$W,MATCH('Export Demurrage Detention'!$S108,'Sheet 1 - EXP'!$A:$A,0),'Export Demurrage Detention'!K$347),"")</f>
        <v/>
      </c>
      <c r="L108" s="10" t="str">
        <f>+IFERROR(INDEX('Sheet 1 - EXP'!$C:$W,MATCH('Export Demurrage Detention'!$S108,'Sheet 1 - EXP'!$A:$A,0),'Export Demurrage Detention'!L$347),"")</f>
        <v/>
      </c>
      <c r="M108" s="10" t="str">
        <f>+IFERROR(INDEX('Sheet 1 - EXP'!$C:$W,MATCH('Export Demurrage Detention'!$S108,'Sheet 1 - EXP'!$A:$A,0),'Export Demurrage Detention'!M$347),"")</f>
        <v/>
      </c>
      <c r="N108" s="10" t="str">
        <f>+IFERROR(INDEX('Sheet 1 - EXP'!$C:$W,MATCH('Export Demurrage Detention'!$S108,'Sheet 1 - EXP'!$A:$A,0),'Export Demurrage Detention'!N$347),"")</f>
        <v/>
      </c>
      <c r="O108" s="10" t="str">
        <f>+IFERROR(INDEX('Sheet 1 - EXP'!$C:$W,MATCH('Export Demurrage Detention'!$S108,'Sheet 1 - EXP'!$A:$A,0),'Export Demurrage Detention'!O$347),"")</f>
        <v/>
      </c>
      <c r="P108" s="10" t="str">
        <f>+IFERROR(INDEX('Sheet 1 - EXP'!$C:$W,MATCH('Export Demurrage Detention'!$S108,'Sheet 1 - EXP'!$A:$A,0),'Export Demurrage Detention'!P$347),"")</f>
        <v/>
      </c>
      <c r="Q108" s="10" t="str">
        <f>+IFERROR(INDEX('Sheet 1 - EXP'!$C:$W,MATCH('Export Demurrage Detention'!$S108,'Sheet 1 - EXP'!$A:$A,0),'Export Demurrage Detention'!Q$347),"")</f>
        <v/>
      </c>
      <c r="R108" s="14"/>
      <c r="S108" s="13">
        <v>100</v>
      </c>
    </row>
    <row r="109" spans="1:19">
      <c r="A109" s="10" t="str">
        <f>+IFERROR(INDEX('Sheet 1 - EXP'!$C:$W,MATCH('Export Demurrage Detention'!$S109,'Sheet 1 - EXP'!$A:$A,0),'Export Demurrage Detention'!A$347),"")</f>
        <v/>
      </c>
      <c r="B109" s="10" t="str">
        <f>+IFERROR(INDEX('Sheet 1 - EXP'!$C:$W,MATCH('Export Demurrage Detention'!$S109,'Sheet 1 - EXP'!$A:$A,0),'Export Demurrage Detention'!B$347),"")</f>
        <v/>
      </c>
      <c r="C109" s="39" t="str">
        <f>+IFERROR(INDEX('Sheet 1 - EXP'!$C:$W,MATCH('Export Demurrage Detention'!$S109,'Sheet 1 - EXP'!$A:$A,0),'Export Demurrage Detention'!C$347),"")</f>
        <v/>
      </c>
      <c r="D109" s="39" t="str">
        <f>+IFERROR(INDEX('Sheet 1 - EXP'!$C:$W,MATCH('Export Demurrage Detention'!$S109,'Sheet 1 - EXP'!$A:$A,0),'Export Demurrage Detention'!D$347),"")</f>
        <v/>
      </c>
      <c r="E109" s="10" t="str">
        <f>+IFERROR(INDEX('Sheet 1 - EXP'!$C:$W,MATCH('Export Demurrage Detention'!$S109,'Sheet 1 - EXP'!$A:$A,0),'Export Demurrage Detention'!E$347),"")</f>
        <v/>
      </c>
      <c r="F109" s="10" t="str">
        <f>+IFERROR(INDEX('Sheet 1 - EXP'!$C:$W,MATCH('Export Demurrage Detention'!$S109,'Sheet 1 - EXP'!$A:$A,0),'Export Demurrage Detention'!F$347),"")</f>
        <v/>
      </c>
      <c r="G109" s="10" t="str">
        <f>+IFERROR(INDEX('Sheet 1 - EXP'!$C:$W,MATCH('Export Demurrage Detention'!$S109,'Sheet 1 - EXP'!$A:$A,0),'Export Demurrage Detention'!G$347),"")</f>
        <v/>
      </c>
      <c r="H109" s="10" t="str">
        <f>+IFERROR(INDEX('Sheet 1 - EXP'!$C:$W,MATCH('Export Demurrage Detention'!$S109,'Sheet 1 - EXP'!$A:$A,0),'Export Demurrage Detention'!H$347),"")</f>
        <v/>
      </c>
      <c r="I109" s="10" t="str">
        <f>+IFERROR(INDEX('Sheet 1 - EXP'!$C:$W,MATCH('Export Demurrage Detention'!$S109,'Sheet 1 - EXP'!$A:$A,0),'Export Demurrage Detention'!I$347),"")</f>
        <v/>
      </c>
      <c r="J109" s="10" t="str">
        <f>+IFERROR(INDEX('Sheet 1 - EXP'!$C:$W,MATCH('Export Demurrage Detention'!$S109,'Sheet 1 - EXP'!$A:$A,0),'Export Demurrage Detention'!J$347),"")</f>
        <v/>
      </c>
      <c r="K109" s="10" t="str">
        <f>+IFERROR(INDEX('Sheet 1 - EXP'!$C:$W,MATCH('Export Demurrage Detention'!$S109,'Sheet 1 - EXP'!$A:$A,0),'Export Demurrage Detention'!K$347),"")</f>
        <v/>
      </c>
      <c r="L109" s="10" t="str">
        <f>+IFERROR(INDEX('Sheet 1 - EXP'!$C:$W,MATCH('Export Demurrage Detention'!$S109,'Sheet 1 - EXP'!$A:$A,0),'Export Demurrage Detention'!L$347),"")</f>
        <v/>
      </c>
      <c r="M109" s="10" t="str">
        <f>+IFERROR(INDEX('Sheet 1 - EXP'!$C:$W,MATCH('Export Demurrage Detention'!$S109,'Sheet 1 - EXP'!$A:$A,0),'Export Demurrage Detention'!M$347),"")</f>
        <v/>
      </c>
      <c r="N109" s="10" t="str">
        <f>+IFERROR(INDEX('Sheet 1 - EXP'!$C:$W,MATCH('Export Demurrage Detention'!$S109,'Sheet 1 - EXP'!$A:$A,0),'Export Demurrage Detention'!N$347),"")</f>
        <v/>
      </c>
      <c r="O109" s="10" t="str">
        <f>+IFERROR(INDEX('Sheet 1 - EXP'!$C:$W,MATCH('Export Demurrage Detention'!$S109,'Sheet 1 - EXP'!$A:$A,0),'Export Demurrage Detention'!O$347),"")</f>
        <v/>
      </c>
      <c r="P109" s="10" t="str">
        <f>+IFERROR(INDEX('Sheet 1 - EXP'!$C:$W,MATCH('Export Demurrage Detention'!$S109,'Sheet 1 - EXP'!$A:$A,0),'Export Demurrage Detention'!P$347),"")</f>
        <v/>
      </c>
      <c r="Q109" s="10" t="str">
        <f>+IFERROR(INDEX('Sheet 1 - EXP'!$C:$W,MATCH('Export Demurrage Detention'!$S109,'Sheet 1 - EXP'!$A:$A,0),'Export Demurrage Detention'!Q$347),"")</f>
        <v/>
      </c>
      <c r="R109" s="14"/>
      <c r="S109" s="22">
        <v>101</v>
      </c>
    </row>
    <row r="110" spans="1:19">
      <c r="A110" s="10" t="str">
        <f>+IFERROR(INDEX('Sheet 1 - EXP'!$C:$W,MATCH('Export Demurrage Detention'!$S110,'Sheet 1 - EXP'!$A:$A,0),'Export Demurrage Detention'!A$347),"")</f>
        <v/>
      </c>
      <c r="B110" s="10" t="str">
        <f>+IFERROR(INDEX('Sheet 1 - EXP'!$C:$W,MATCH('Export Demurrage Detention'!$S110,'Sheet 1 - EXP'!$A:$A,0),'Export Demurrage Detention'!B$347),"")</f>
        <v/>
      </c>
      <c r="C110" s="39" t="str">
        <f>+IFERROR(INDEX('Sheet 1 - EXP'!$C:$W,MATCH('Export Demurrage Detention'!$S110,'Sheet 1 - EXP'!$A:$A,0),'Export Demurrage Detention'!C$347),"")</f>
        <v/>
      </c>
      <c r="D110" s="39" t="str">
        <f>+IFERROR(INDEX('Sheet 1 - EXP'!$C:$W,MATCH('Export Demurrage Detention'!$S110,'Sheet 1 - EXP'!$A:$A,0),'Export Demurrage Detention'!D$347),"")</f>
        <v/>
      </c>
      <c r="E110" s="10" t="str">
        <f>+IFERROR(INDEX('Sheet 1 - EXP'!$C:$W,MATCH('Export Demurrage Detention'!$S110,'Sheet 1 - EXP'!$A:$A,0),'Export Demurrage Detention'!E$347),"")</f>
        <v/>
      </c>
      <c r="F110" s="10" t="str">
        <f>+IFERROR(INDEX('Sheet 1 - EXP'!$C:$W,MATCH('Export Demurrage Detention'!$S110,'Sheet 1 - EXP'!$A:$A,0),'Export Demurrage Detention'!F$347),"")</f>
        <v/>
      </c>
      <c r="G110" s="10" t="str">
        <f>+IFERROR(INDEX('Sheet 1 - EXP'!$C:$W,MATCH('Export Demurrage Detention'!$S110,'Sheet 1 - EXP'!$A:$A,0),'Export Demurrage Detention'!G$347),"")</f>
        <v/>
      </c>
      <c r="H110" s="10" t="str">
        <f>+IFERROR(INDEX('Sheet 1 - EXP'!$C:$W,MATCH('Export Demurrage Detention'!$S110,'Sheet 1 - EXP'!$A:$A,0),'Export Demurrage Detention'!H$347),"")</f>
        <v/>
      </c>
      <c r="I110" s="10" t="str">
        <f>+IFERROR(INDEX('Sheet 1 - EXP'!$C:$W,MATCH('Export Demurrage Detention'!$S110,'Sheet 1 - EXP'!$A:$A,0),'Export Demurrage Detention'!I$347),"")</f>
        <v/>
      </c>
      <c r="J110" s="10" t="str">
        <f>+IFERROR(INDEX('Sheet 1 - EXP'!$C:$W,MATCH('Export Demurrage Detention'!$S110,'Sheet 1 - EXP'!$A:$A,0),'Export Demurrage Detention'!J$347),"")</f>
        <v/>
      </c>
      <c r="K110" s="10" t="str">
        <f>+IFERROR(INDEX('Sheet 1 - EXP'!$C:$W,MATCH('Export Demurrage Detention'!$S110,'Sheet 1 - EXP'!$A:$A,0),'Export Demurrage Detention'!K$347),"")</f>
        <v/>
      </c>
      <c r="L110" s="10" t="str">
        <f>+IFERROR(INDEX('Sheet 1 - EXP'!$C:$W,MATCH('Export Demurrage Detention'!$S110,'Sheet 1 - EXP'!$A:$A,0),'Export Demurrage Detention'!L$347),"")</f>
        <v/>
      </c>
      <c r="M110" s="10" t="str">
        <f>+IFERROR(INDEX('Sheet 1 - EXP'!$C:$W,MATCH('Export Demurrage Detention'!$S110,'Sheet 1 - EXP'!$A:$A,0),'Export Demurrage Detention'!M$347),"")</f>
        <v/>
      </c>
      <c r="N110" s="10" t="str">
        <f>+IFERROR(INDEX('Sheet 1 - EXP'!$C:$W,MATCH('Export Demurrage Detention'!$S110,'Sheet 1 - EXP'!$A:$A,0),'Export Demurrage Detention'!N$347),"")</f>
        <v/>
      </c>
      <c r="O110" s="10" t="str">
        <f>+IFERROR(INDEX('Sheet 1 - EXP'!$C:$W,MATCH('Export Demurrage Detention'!$S110,'Sheet 1 - EXP'!$A:$A,0),'Export Demurrage Detention'!O$347),"")</f>
        <v/>
      </c>
      <c r="P110" s="10" t="str">
        <f>+IFERROR(INDEX('Sheet 1 - EXP'!$C:$W,MATCH('Export Demurrage Detention'!$S110,'Sheet 1 - EXP'!$A:$A,0),'Export Demurrage Detention'!P$347),"")</f>
        <v/>
      </c>
      <c r="Q110" s="10" t="str">
        <f>+IFERROR(INDEX('Sheet 1 - EXP'!$C:$W,MATCH('Export Demurrage Detention'!$S110,'Sheet 1 - EXP'!$A:$A,0),'Export Demurrage Detention'!Q$347),"")</f>
        <v/>
      </c>
      <c r="R110" s="14"/>
      <c r="S110" s="13">
        <v>102</v>
      </c>
    </row>
    <row r="111" spans="1:19">
      <c r="A111" s="10" t="str">
        <f>+IFERROR(INDEX('Sheet 1 - EXP'!$C:$W,MATCH('Export Demurrage Detention'!$S111,'Sheet 1 - EXP'!$A:$A,0),'Export Demurrage Detention'!A$347),"")</f>
        <v/>
      </c>
      <c r="B111" s="10" t="str">
        <f>+IFERROR(INDEX('Sheet 1 - EXP'!$C:$W,MATCH('Export Demurrage Detention'!$S111,'Sheet 1 - EXP'!$A:$A,0),'Export Demurrage Detention'!B$347),"")</f>
        <v/>
      </c>
      <c r="C111" s="39" t="str">
        <f>+IFERROR(INDEX('Sheet 1 - EXP'!$C:$W,MATCH('Export Demurrage Detention'!$S111,'Sheet 1 - EXP'!$A:$A,0),'Export Demurrage Detention'!C$347),"")</f>
        <v/>
      </c>
      <c r="D111" s="39" t="str">
        <f>+IFERROR(INDEX('Sheet 1 - EXP'!$C:$W,MATCH('Export Demurrage Detention'!$S111,'Sheet 1 - EXP'!$A:$A,0),'Export Demurrage Detention'!D$347),"")</f>
        <v/>
      </c>
      <c r="E111" s="10" t="str">
        <f>+IFERROR(INDEX('Sheet 1 - EXP'!$C:$W,MATCH('Export Demurrage Detention'!$S111,'Sheet 1 - EXP'!$A:$A,0),'Export Demurrage Detention'!E$347),"")</f>
        <v/>
      </c>
      <c r="F111" s="10" t="str">
        <f>+IFERROR(INDEX('Sheet 1 - EXP'!$C:$W,MATCH('Export Demurrage Detention'!$S111,'Sheet 1 - EXP'!$A:$A,0),'Export Demurrage Detention'!F$347),"")</f>
        <v/>
      </c>
      <c r="G111" s="10" t="str">
        <f>+IFERROR(INDEX('Sheet 1 - EXP'!$C:$W,MATCH('Export Demurrage Detention'!$S111,'Sheet 1 - EXP'!$A:$A,0),'Export Demurrage Detention'!G$347),"")</f>
        <v/>
      </c>
      <c r="H111" s="10" t="str">
        <f>+IFERROR(INDEX('Sheet 1 - EXP'!$C:$W,MATCH('Export Demurrage Detention'!$S111,'Sheet 1 - EXP'!$A:$A,0),'Export Demurrage Detention'!H$347),"")</f>
        <v/>
      </c>
      <c r="I111" s="10" t="str">
        <f>+IFERROR(INDEX('Sheet 1 - EXP'!$C:$W,MATCH('Export Demurrage Detention'!$S111,'Sheet 1 - EXP'!$A:$A,0),'Export Demurrage Detention'!I$347),"")</f>
        <v/>
      </c>
      <c r="J111" s="10" t="str">
        <f>+IFERROR(INDEX('Sheet 1 - EXP'!$C:$W,MATCH('Export Demurrage Detention'!$S111,'Sheet 1 - EXP'!$A:$A,0),'Export Demurrage Detention'!J$347),"")</f>
        <v/>
      </c>
      <c r="K111" s="10" t="str">
        <f>+IFERROR(INDEX('Sheet 1 - EXP'!$C:$W,MATCH('Export Demurrage Detention'!$S111,'Sheet 1 - EXP'!$A:$A,0),'Export Demurrage Detention'!K$347),"")</f>
        <v/>
      </c>
      <c r="L111" s="10" t="str">
        <f>+IFERROR(INDEX('Sheet 1 - EXP'!$C:$W,MATCH('Export Demurrage Detention'!$S111,'Sheet 1 - EXP'!$A:$A,0),'Export Demurrage Detention'!L$347),"")</f>
        <v/>
      </c>
      <c r="M111" s="10" t="str">
        <f>+IFERROR(INDEX('Sheet 1 - EXP'!$C:$W,MATCH('Export Demurrage Detention'!$S111,'Sheet 1 - EXP'!$A:$A,0),'Export Demurrage Detention'!M$347),"")</f>
        <v/>
      </c>
      <c r="N111" s="10" t="str">
        <f>+IFERROR(INDEX('Sheet 1 - EXP'!$C:$W,MATCH('Export Demurrage Detention'!$S111,'Sheet 1 - EXP'!$A:$A,0),'Export Demurrage Detention'!N$347),"")</f>
        <v/>
      </c>
      <c r="O111" s="10" t="str">
        <f>+IFERROR(INDEX('Sheet 1 - EXP'!$C:$W,MATCH('Export Demurrage Detention'!$S111,'Sheet 1 - EXP'!$A:$A,0),'Export Demurrage Detention'!O$347),"")</f>
        <v/>
      </c>
      <c r="P111" s="10" t="str">
        <f>+IFERROR(INDEX('Sheet 1 - EXP'!$C:$W,MATCH('Export Demurrage Detention'!$S111,'Sheet 1 - EXP'!$A:$A,0),'Export Demurrage Detention'!P$347),"")</f>
        <v/>
      </c>
      <c r="Q111" s="10" t="str">
        <f>+IFERROR(INDEX('Sheet 1 - EXP'!$C:$W,MATCH('Export Demurrage Detention'!$S111,'Sheet 1 - EXP'!$A:$A,0),'Export Demurrage Detention'!Q$347),"")</f>
        <v/>
      </c>
      <c r="R111" s="14"/>
      <c r="S111" s="13">
        <v>103</v>
      </c>
    </row>
    <row r="112" spans="1:19">
      <c r="A112" s="10" t="str">
        <f>+IFERROR(INDEX('Sheet 1 - EXP'!$C:$W,MATCH('Export Demurrage Detention'!$S112,'Sheet 1 - EXP'!$A:$A,0),'Export Demurrage Detention'!A$347),"")</f>
        <v/>
      </c>
      <c r="B112" s="10" t="str">
        <f>+IFERROR(INDEX('Sheet 1 - EXP'!$C:$W,MATCH('Export Demurrage Detention'!$S112,'Sheet 1 - EXP'!$A:$A,0),'Export Demurrage Detention'!B$347),"")</f>
        <v/>
      </c>
      <c r="C112" s="39" t="str">
        <f>+IFERROR(INDEX('Sheet 1 - EXP'!$C:$W,MATCH('Export Demurrage Detention'!$S112,'Sheet 1 - EXP'!$A:$A,0),'Export Demurrage Detention'!C$347),"")</f>
        <v/>
      </c>
      <c r="D112" s="39" t="str">
        <f>+IFERROR(INDEX('Sheet 1 - EXP'!$C:$W,MATCH('Export Demurrage Detention'!$S112,'Sheet 1 - EXP'!$A:$A,0),'Export Demurrage Detention'!D$347),"")</f>
        <v/>
      </c>
      <c r="E112" s="10" t="str">
        <f>+IFERROR(INDEX('Sheet 1 - EXP'!$C:$W,MATCH('Export Demurrage Detention'!$S112,'Sheet 1 - EXP'!$A:$A,0),'Export Demurrage Detention'!E$347),"")</f>
        <v/>
      </c>
      <c r="F112" s="10" t="str">
        <f>+IFERROR(INDEX('Sheet 1 - EXP'!$C:$W,MATCH('Export Demurrage Detention'!$S112,'Sheet 1 - EXP'!$A:$A,0),'Export Demurrage Detention'!F$347),"")</f>
        <v/>
      </c>
      <c r="G112" s="10" t="str">
        <f>+IFERROR(INDEX('Sheet 1 - EXP'!$C:$W,MATCH('Export Demurrage Detention'!$S112,'Sheet 1 - EXP'!$A:$A,0),'Export Demurrage Detention'!G$347),"")</f>
        <v/>
      </c>
      <c r="H112" s="10" t="str">
        <f>+IFERROR(INDEX('Sheet 1 - EXP'!$C:$W,MATCH('Export Demurrage Detention'!$S112,'Sheet 1 - EXP'!$A:$A,0),'Export Demurrage Detention'!H$347),"")</f>
        <v/>
      </c>
      <c r="I112" s="10" t="str">
        <f>+IFERROR(INDEX('Sheet 1 - EXP'!$C:$W,MATCH('Export Demurrage Detention'!$S112,'Sheet 1 - EXP'!$A:$A,0),'Export Demurrage Detention'!I$347),"")</f>
        <v/>
      </c>
      <c r="J112" s="10" t="str">
        <f>+IFERROR(INDEX('Sheet 1 - EXP'!$C:$W,MATCH('Export Demurrage Detention'!$S112,'Sheet 1 - EXP'!$A:$A,0),'Export Demurrage Detention'!J$347),"")</f>
        <v/>
      </c>
      <c r="K112" s="10" t="str">
        <f>+IFERROR(INDEX('Sheet 1 - EXP'!$C:$W,MATCH('Export Demurrage Detention'!$S112,'Sheet 1 - EXP'!$A:$A,0),'Export Demurrage Detention'!K$347),"")</f>
        <v/>
      </c>
      <c r="L112" s="10" t="str">
        <f>+IFERROR(INDEX('Sheet 1 - EXP'!$C:$W,MATCH('Export Demurrage Detention'!$S112,'Sheet 1 - EXP'!$A:$A,0),'Export Demurrage Detention'!L$347),"")</f>
        <v/>
      </c>
      <c r="M112" s="10" t="str">
        <f>+IFERROR(INDEX('Sheet 1 - EXP'!$C:$W,MATCH('Export Demurrage Detention'!$S112,'Sheet 1 - EXP'!$A:$A,0),'Export Demurrage Detention'!M$347),"")</f>
        <v/>
      </c>
      <c r="N112" s="10" t="str">
        <f>+IFERROR(INDEX('Sheet 1 - EXP'!$C:$W,MATCH('Export Demurrage Detention'!$S112,'Sheet 1 - EXP'!$A:$A,0),'Export Demurrage Detention'!N$347),"")</f>
        <v/>
      </c>
      <c r="O112" s="10" t="str">
        <f>+IFERROR(INDEX('Sheet 1 - EXP'!$C:$W,MATCH('Export Demurrage Detention'!$S112,'Sheet 1 - EXP'!$A:$A,0),'Export Demurrage Detention'!O$347),"")</f>
        <v/>
      </c>
      <c r="P112" s="10" t="str">
        <f>+IFERROR(INDEX('Sheet 1 - EXP'!$C:$W,MATCH('Export Demurrage Detention'!$S112,'Sheet 1 - EXP'!$A:$A,0),'Export Demurrage Detention'!P$347),"")</f>
        <v/>
      </c>
      <c r="Q112" s="10" t="str">
        <f>+IFERROR(INDEX('Sheet 1 - EXP'!$C:$W,MATCH('Export Demurrage Detention'!$S112,'Sheet 1 - EXP'!$A:$A,0),'Export Demurrage Detention'!Q$347),"")</f>
        <v/>
      </c>
      <c r="R112" s="14"/>
      <c r="S112" s="22">
        <v>104</v>
      </c>
    </row>
    <row r="113" spans="1:19">
      <c r="A113" s="10" t="str">
        <f>+IFERROR(INDEX('Sheet 1 - EXP'!$C:$W,MATCH('Export Demurrage Detention'!$S113,'Sheet 1 - EXP'!$A:$A,0),'Export Demurrage Detention'!A$347),"")</f>
        <v/>
      </c>
      <c r="B113" s="10" t="str">
        <f>+IFERROR(INDEX('Sheet 1 - EXP'!$C:$W,MATCH('Export Demurrage Detention'!$S113,'Sheet 1 - EXP'!$A:$A,0),'Export Demurrage Detention'!B$347),"")</f>
        <v/>
      </c>
      <c r="C113" s="39" t="str">
        <f>+IFERROR(INDEX('Sheet 1 - EXP'!$C:$W,MATCH('Export Demurrage Detention'!$S113,'Sheet 1 - EXP'!$A:$A,0),'Export Demurrage Detention'!C$347),"")</f>
        <v/>
      </c>
      <c r="D113" s="39" t="str">
        <f>+IFERROR(INDEX('Sheet 1 - EXP'!$C:$W,MATCH('Export Demurrage Detention'!$S113,'Sheet 1 - EXP'!$A:$A,0),'Export Demurrage Detention'!D$347),"")</f>
        <v/>
      </c>
      <c r="E113" s="10" t="str">
        <f>+IFERROR(INDEX('Sheet 1 - EXP'!$C:$W,MATCH('Export Demurrage Detention'!$S113,'Sheet 1 - EXP'!$A:$A,0),'Export Demurrage Detention'!E$347),"")</f>
        <v/>
      </c>
      <c r="F113" s="10" t="str">
        <f>+IFERROR(INDEX('Sheet 1 - EXP'!$C:$W,MATCH('Export Demurrage Detention'!$S113,'Sheet 1 - EXP'!$A:$A,0),'Export Demurrage Detention'!F$347),"")</f>
        <v/>
      </c>
      <c r="G113" s="10" t="str">
        <f>+IFERROR(INDEX('Sheet 1 - EXP'!$C:$W,MATCH('Export Demurrage Detention'!$S113,'Sheet 1 - EXP'!$A:$A,0),'Export Demurrage Detention'!G$347),"")</f>
        <v/>
      </c>
      <c r="H113" s="10" t="str">
        <f>+IFERROR(INDEX('Sheet 1 - EXP'!$C:$W,MATCH('Export Demurrage Detention'!$S113,'Sheet 1 - EXP'!$A:$A,0),'Export Demurrage Detention'!H$347),"")</f>
        <v/>
      </c>
      <c r="I113" s="10" t="str">
        <f>+IFERROR(INDEX('Sheet 1 - EXP'!$C:$W,MATCH('Export Demurrage Detention'!$S113,'Sheet 1 - EXP'!$A:$A,0),'Export Demurrage Detention'!I$347),"")</f>
        <v/>
      </c>
      <c r="J113" s="10" t="str">
        <f>+IFERROR(INDEX('Sheet 1 - EXP'!$C:$W,MATCH('Export Demurrage Detention'!$S113,'Sheet 1 - EXP'!$A:$A,0),'Export Demurrage Detention'!J$347),"")</f>
        <v/>
      </c>
      <c r="K113" s="10" t="str">
        <f>+IFERROR(INDEX('Sheet 1 - EXP'!$C:$W,MATCH('Export Demurrage Detention'!$S113,'Sheet 1 - EXP'!$A:$A,0),'Export Demurrage Detention'!K$347),"")</f>
        <v/>
      </c>
      <c r="L113" s="10" t="str">
        <f>+IFERROR(INDEX('Sheet 1 - EXP'!$C:$W,MATCH('Export Demurrage Detention'!$S113,'Sheet 1 - EXP'!$A:$A,0),'Export Demurrage Detention'!L$347),"")</f>
        <v/>
      </c>
      <c r="M113" s="10" t="str">
        <f>+IFERROR(INDEX('Sheet 1 - EXP'!$C:$W,MATCH('Export Demurrage Detention'!$S113,'Sheet 1 - EXP'!$A:$A,0),'Export Demurrage Detention'!M$347),"")</f>
        <v/>
      </c>
      <c r="N113" s="10" t="str">
        <f>+IFERROR(INDEX('Sheet 1 - EXP'!$C:$W,MATCH('Export Demurrage Detention'!$S113,'Sheet 1 - EXP'!$A:$A,0),'Export Demurrage Detention'!N$347),"")</f>
        <v/>
      </c>
      <c r="O113" s="10" t="str">
        <f>+IFERROR(INDEX('Sheet 1 - EXP'!$C:$W,MATCH('Export Demurrage Detention'!$S113,'Sheet 1 - EXP'!$A:$A,0),'Export Demurrage Detention'!O$347),"")</f>
        <v/>
      </c>
      <c r="P113" s="10" t="str">
        <f>+IFERROR(INDEX('Sheet 1 - EXP'!$C:$W,MATCH('Export Demurrage Detention'!$S113,'Sheet 1 - EXP'!$A:$A,0),'Export Demurrage Detention'!P$347),"")</f>
        <v/>
      </c>
      <c r="Q113" s="10" t="str">
        <f>+IFERROR(INDEX('Sheet 1 - EXP'!$C:$W,MATCH('Export Demurrage Detention'!$S113,'Sheet 1 - EXP'!$A:$A,0),'Export Demurrage Detention'!Q$347),"")</f>
        <v/>
      </c>
      <c r="R113" s="14"/>
      <c r="S113" s="13">
        <v>105</v>
      </c>
    </row>
    <row r="114" spans="1:19">
      <c r="A114" s="10" t="str">
        <f>+IFERROR(INDEX('Sheet 1 - EXP'!$C:$W,MATCH('Export Demurrage Detention'!$S114,'Sheet 1 - EXP'!$A:$A,0),'Export Demurrage Detention'!A$347),"")</f>
        <v/>
      </c>
      <c r="B114" s="10" t="str">
        <f>+IFERROR(INDEX('Sheet 1 - EXP'!$C:$W,MATCH('Export Demurrage Detention'!$S114,'Sheet 1 - EXP'!$A:$A,0),'Export Demurrage Detention'!B$347),"")</f>
        <v/>
      </c>
      <c r="C114" s="39" t="str">
        <f>+IFERROR(INDEX('Sheet 1 - EXP'!$C:$W,MATCH('Export Demurrage Detention'!$S114,'Sheet 1 - EXP'!$A:$A,0),'Export Demurrage Detention'!C$347),"")</f>
        <v/>
      </c>
      <c r="D114" s="39" t="str">
        <f>+IFERROR(INDEX('Sheet 1 - EXP'!$C:$W,MATCH('Export Demurrage Detention'!$S114,'Sheet 1 - EXP'!$A:$A,0),'Export Demurrage Detention'!D$347),"")</f>
        <v/>
      </c>
      <c r="E114" s="10" t="str">
        <f>+IFERROR(INDEX('Sheet 1 - EXP'!$C:$W,MATCH('Export Demurrage Detention'!$S114,'Sheet 1 - EXP'!$A:$A,0),'Export Demurrage Detention'!E$347),"")</f>
        <v/>
      </c>
      <c r="F114" s="10" t="str">
        <f>+IFERROR(INDEX('Sheet 1 - EXP'!$C:$W,MATCH('Export Demurrage Detention'!$S114,'Sheet 1 - EXP'!$A:$A,0),'Export Demurrage Detention'!F$347),"")</f>
        <v/>
      </c>
      <c r="G114" s="10" t="str">
        <f>+IFERROR(INDEX('Sheet 1 - EXP'!$C:$W,MATCH('Export Demurrage Detention'!$S114,'Sheet 1 - EXP'!$A:$A,0),'Export Demurrage Detention'!G$347),"")</f>
        <v/>
      </c>
      <c r="H114" s="10" t="str">
        <f>+IFERROR(INDEX('Sheet 1 - EXP'!$C:$W,MATCH('Export Demurrage Detention'!$S114,'Sheet 1 - EXP'!$A:$A,0),'Export Demurrage Detention'!H$347),"")</f>
        <v/>
      </c>
      <c r="I114" s="10" t="str">
        <f>+IFERROR(INDEX('Sheet 1 - EXP'!$C:$W,MATCH('Export Demurrage Detention'!$S114,'Sheet 1 - EXP'!$A:$A,0),'Export Demurrage Detention'!I$347),"")</f>
        <v/>
      </c>
      <c r="J114" s="10" t="str">
        <f>+IFERROR(INDEX('Sheet 1 - EXP'!$C:$W,MATCH('Export Demurrage Detention'!$S114,'Sheet 1 - EXP'!$A:$A,0),'Export Demurrage Detention'!J$347),"")</f>
        <v/>
      </c>
      <c r="K114" s="10" t="str">
        <f>+IFERROR(INDEX('Sheet 1 - EXP'!$C:$W,MATCH('Export Demurrage Detention'!$S114,'Sheet 1 - EXP'!$A:$A,0),'Export Demurrage Detention'!K$347),"")</f>
        <v/>
      </c>
      <c r="L114" s="10" t="str">
        <f>+IFERROR(INDEX('Sheet 1 - EXP'!$C:$W,MATCH('Export Demurrage Detention'!$S114,'Sheet 1 - EXP'!$A:$A,0),'Export Demurrage Detention'!L$347),"")</f>
        <v/>
      </c>
      <c r="M114" s="10" t="str">
        <f>+IFERROR(INDEX('Sheet 1 - EXP'!$C:$W,MATCH('Export Demurrage Detention'!$S114,'Sheet 1 - EXP'!$A:$A,0),'Export Demurrage Detention'!M$347),"")</f>
        <v/>
      </c>
      <c r="N114" s="10" t="str">
        <f>+IFERROR(INDEX('Sheet 1 - EXP'!$C:$W,MATCH('Export Demurrage Detention'!$S114,'Sheet 1 - EXP'!$A:$A,0),'Export Demurrage Detention'!N$347),"")</f>
        <v/>
      </c>
      <c r="O114" s="10" t="str">
        <f>+IFERROR(INDEX('Sheet 1 - EXP'!$C:$W,MATCH('Export Demurrage Detention'!$S114,'Sheet 1 - EXP'!$A:$A,0),'Export Demurrage Detention'!O$347),"")</f>
        <v/>
      </c>
      <c r="P114" s="10" t="str">
        <f>+IFERROR(INDEX('Sheet 1 - EXP'!$C:$W,MATCH('Export Demurrage Detention'!$S114,'Sheet 1 - EXP'!$A:$A,0),'Export Demurrage Detention'!P$347),"")</f>
        <v/>
      </c>
      <c r="Q114" s="10" t="str">
        <f>+IFERROR(INDEX('Sheet 1 - EXP'!$C:$W,MATCH('Export Demurrage Detention'!$S114,'Sheet 1 - EXP'!$A:$A,0),'Export Demurrage Detention'!Q$347),"")</f>
        <v/>
      </c>
      <c r="R114" s="14"/>
      <c r="S114" s="13">
        <v>106</v>
      </c>
    </row>
    <row r="115" spans="1:19">
      <c r="A115" s="10" t="str">
        <f>+IFERROR(INDEX('Sheet 1 - EXP'!$C:$W,MATCH('Export Demurrage Detention'!$S115,'Sheet 1 - EXP'!$A:$A,0),'Export Demurrage Detention'!A$347),"")</f>
        <v/>
      </c>
      <c r="B115" s="10" t="str">
        <f>+IFERROR(INDEX('Sheet 1 - EXP'!$C:$W,MATCH('Export Demurrage Detention'!$S115,'Sheet 1 - EXP'!$A:$A,0),'Export Demurrage Detention'!B$347),"")</f>
        <v/>
      </c>
      <c r="C115" s="39" t="str">
        <f>+IFERROR(INDEX('Sheet 1 - EXP'!$C:$W,MATCH('Export Demurrage Detention'!$S115,'Sheet 1 - EXP'!$A:$A,0),'Export Demurrage Detention'!C$347),"")</f>
        <v/>
      </c>
      <c r="D115" s="39" t="str">
        <f>+IFERROR(INDEX('Sheet 1 - EXP'!$C:$W,MATCH('Export Demurrage Detention'!$S115,'Sheet 1 - EXP'!$A:$A,0),'Export Demurrage Detention'!D$347),"")</f>
        <v/>
      </c>
      <c r="E115" s="10" t="str">
        <f>+IFERROR(INDEX('Sheet 1 - EXP'!$C:$W,MATCH('Export Demurrage Detention'!$S115,'Sheet 1 - EXP'!$A:$A,0),'Export Demurrage Detention'!E$347),"")</f>
        <v/>
      </c>
      <c r="F115" s="10" t="str">
        <f>+IFERROR(INDEX('Sheet 1 - EXP'!$C:$W,MATCH('Export Demurrage Detention'!$S115,'Sheet 1 - EXP'!$A:$A,0),'Export Demurrage Detention'!F$347),"")</f>
        <v/>
      </c>
      <c r="G115" s="10" t="str">
        <f>+IFERROR(INDEX('Sheet 1 - EXP'!$C:$W,MATCH('Export Demurrage Detention'!$S115,'Sheet 1 - EXP'!$A:$A,0),'Export Demurrage Detention'!G$347),"")</f>
        <v/>
      </c>
      <c r="H115" s="10" t="str">
        <f>+IFERROR(INDEX('Sheet 1 - EXP'!$C:$W,MATCH('Export Demurrage Detention'!$S115,'Sheet 1 - EXP'!$A:$A,0),'Export Demurrage Detention'!H$347),"")</f>
        <v/>
      </c>
      <c r="I115" s="10" t="str">
        <f>+IFERROR(INDEX('Sheet 1 - EXP'!$C:$W,MATCH('Export Demurrage Detention'!$S115,'Sheet 1 - EXP'!$A:$A,0),'Export Demurrage Detention'!I$347),"")</f>
        <v/>
      </c>
      <c r="J115" s="10" t="str">
        <f>+IFERROR(INDEX('Sheet 1 - EXP'!$C:$W,MATCH('Export Demurrage Detention'!$S115,'Sheet 1 - EXP'!$A:$A,0),'Export Demurrage Detention'!J$347),"")</f>
        <v/>
      </c>
      <c r="K115" s="10" t="str">
        <f>+IFERROR(INDEX('Sheet 1 - EXP'!$C:$W,MATCH('Export Demurrage Detention'!$S115,'Sheet 1 - EXP'!$A:$A,0),'Export Demurrage Detention'!K$347),"")</f>
        <v/>
      </c>
      <c r="L115" s="10" t="str">
        <f>+IFERROR(INDEX('Sheet 1 - EXP'!$C:$W,MATCH('Export Demurrage Detention'!$S115,'Sheet 1 - EXP'!$A:$A,0),'Export Demurrage Detention'!L$347),"")</f>
        <v/>
      </c>
      <c r="M115" s="10" t="str">
        <f>+IFERROR(INDEX('Sheet 1 - EXP'!$C:$W,MATCH('Export Demurrage Detention'!$S115,'Sheet 1 - EXP'!$A:$A,0),'Export Demurrage Detention'!M$347),"")</f>
        <v/>
      </c>
      <c r="N115" s="10" t="str">
        <f>+IFERROR(INDEX('Sheet 1 - EXP'!$C:$W,MATCH('Export Demurrage Detention'!$S115,'Sheet 1 - EXP'!$A:$A,0),'Export Demurrage Detention'!N$347),"")</f>
        <v/>
      </c>
      <c r="O115" s="10" t="str">
        <f>+IFERROR(INDEX('Sheet 1 - EXP'!$C:$W,MATCH('Export Demurrage Detention'!$S115,'Sheet 1 - EXP'!$A:$A,0),'Export Demurrage Detention'!O$347),"")</f>
        <v/>
      </c>
      <c r="P115" s="10" t="str">
        <f>+IFERROR(INDEX('Sheet 1 - EXP'!$C:$W,MATCH('Export Demurrage Detention'!$S115,'Sheet 1 - EXP'!$A:$A,0),'Export Demurrage Detention'!P$347),"")</f>
        <v/>
      </c>
      <c r="Q115" s="10" t="str">
        <f>+IFERROR(INDEX('Sheet 1 - EXP'!$C:$W,MATCH('Export Demurrage Detention'!$S115,'Sheet 1 - EXP'!$A:$A,0),'Export Demurrage Detention'!Q$347),"")</f>
        <v/>
      </c>
      <c r="R115" s="14"/>
      <c r="S115" s="22">
        <v>107</v>
      </c>
    </row>
    <row r="116" spans="1:19">
      <c r="A116" s="10" t="str">
        <f>+IFERROR(INDEX('Sheet 1 - EXP'!$C:$W,MATCH('Export Demurrage Detention'!$S116,'Sheet 1 - EXP'!$A:$A,0),'Export Demurrage Detention'!A$347),"")</f>
        <v/>
      </c>
      <c r="B116" s="10" t="str">
        <f>+IFERROR(INDEX('Sheet 1 - EXP'!$C:$W,MATCH('Export Demurrage Detention'!$S116,'Sheet 1 - EXP'!$A:$A,0),'Export Demurrage Detention'!B$347),"")</f>
        <v/>
      </c>
      <c r="C116" s="39" t="str">
        <f>+IFERROR(INDEX('Sheet 1 - EXP'!$C:$W,MATCH('Export Demurrage Detention'!$S116,'Sheet 1 - EXP'!$A:$A,0),'Export Demurrage Detention'!C$347),"")</f>
        <v/>
      </c>
      <c r="D116" s="39" t="str">
        <f>+IFERROR(INDEX('Sheet 1 - EXP'!$C:$W,MATCH('Export Demurrage Detention'!$S116,'Sheet 1 - EXP'!$A:$A,0),'Export Demurrage Detention'!D$347),"")</f>
        <v/>
      </c>
      <c r="E116" s="10" t="str">
        <f>+IFERROR(INDEX('Sheet 1 - EXP'!$C:$W,MATCH('Export Demurrage Detention'!$S116,'Sheet 1 - EXP'!$A:$A,0),'Export Demurrage Detention'!E$347),"")</f>
        <v/>
      </c>
      <c r="F116" s="10" t="str">
        <f>+IFERROR(INDEX('Sheet 1 - EXP'!$C:$W,MATCH('Export Demurrage Detention'!$S116,'Sheet 1 - EXP'!$A:$A,0),'Export Demurrage Detention'!F$347),"")</f>
        <v/>
      </c>
      <c r="G116" s="10" t="str">
        <f>+IFERROR(INDEX('Sheet 1 - EXP'!$C:$W,MATCH('Export Demurrage Detention'!$S116,'Sheet 1 - EXP'!$A:$A,0),'Export Demurrage Detention'!G$347),"")</f>
        <v/>
      </c>
      <c r="H116" s="10" t="str">
        <f>+IFERROR(INDEX('Sheet 1 - EXP'!$C:$W,MATCH('Export Demurrage Detention'!$S116,'Sheet 1 - EXP'!$A:$A,0),'Export Demurrage Detention'!H$347),"")</f>
        <v/>
      </c>
      <c r="I116" s="10" t="str">
        <f>+IFERROR(INDEX('Sheet 1 - EXP'!$C:$W,MATCH('Export Demurrage Detention'!$S116,'Sheet 1 - EXP'!$A:$A,0),'Export Demurrage Detention'!I$347),"")</f>
        <v/>
      </c>
      <c r="J116" s="10" t="str">
        <f>+IFERROR(INDEX('Sheet 1 - EXP'!$C:$W,MATCH('Export Demurrage Detention'!$S116,'Sheet 1 - EXP'!$A:$A,0),'Export Demurrage Detention'!J$347),"")</f>
        <v/>
      </c>
      <c r="K116" s="10" t="str">
        <f>+IFERROR(INDEX('Sheet 1 - EXP'!$C:$W,MATCH('Export Demurrage Detention'!$S116,'Sheet 1 - EXP'!$A:$A,0),'Export Demurrage Detention'!K$347),"")</f>
        <v/>
      </c>
      <c r="L116" s="10" t="str">
        <f>+IFERROR(INDEX('Sheet 1 - EXP'!$C:$W,MATCH('Export Demurrage Detention'!$S116,'Sheet 1 - EXP'!$A:$A,0),'Export Demurrage Detention'!L$347),"")</f>
        <v/>
      </c>
      <c r="M116" s="10" t="str">
        <f>+IFERROR(INDEX('Sheet 1 - EXP'!$C:$W,MATCH('Export Demurrage Detention'!$S116,'Sheet 1 - EXP'!$A:$A,0),'Export Demurrage Detention'!M$347),"")</f>
        <v/>
      </c>
      <c r="N116" s="10" t="str">
        <f>+IFERROR(INDEX('Sheet 1 - EXP'!$C:$W,MATCH('Export Demurrage Detention'!$S116,'Sheet 1 - EXP'!$A:$A,0),'Export Demurrage Detention'!N$347),"")</f>
        <v/>
      </c>
      <c r="O116" s="10" t="str">
        <f>+IFERROR(INDEX('Sheet 1 - EXP'!$C:$W,MATCH('Export Demurrage Detention'!$S116,'Sheet 1 - EXP'!$A:$A,0),'Export Demurrage Detention'!O$347),"")</f>
        <v/>
      </c>
      <c r="P116" s="10" t="str">
        <f>+IFERROR(INDEX('Sheet 1 - EXP'!$C:$W,MATCH('Export Demurrage Detention'!$S116,'Sheet 1 - EXP'!$A:$A,0),'Export Demurrage Detention'!P$347),"")</f>
        <v/>
      </c>
      <c r="Q116" s="10" t="str">
        <f>+IFERROR(INDEX('Sheet 1 - EXP'!$C:$W,MATCH('Export Demurrage Detention'!$S116,'Sheet 1 - EXP'!$A:$A,0),'Export Demurrage Detention'!Q$347),"")</f>
        <v/>
      </c>
      <c r="R116" s="14"/>
      <c r="S116" s="13">
        <v>108</v>
      </c>
    </row>
    <row r="117" spans="1:19">
      <c r="A117" s="10" t="str">
        <f>+IFERROR(INDEX('Sheet 1 - EXP'!$C:$W,MATCH('Export Demurrage Detention'!$S117,'Sheet 1 - EXP'!$A:$A,0),'Export Demurrage Detention'!A$347),"")</f>
        <v/>
      </c>
      <c r="B117" s="10" t="str">
        <f>+IFERROR(INDEX('Sheet 1 - EXP'!$C:$W,MATCH('Export Demurrage Detention'!$S117,'Sheet 1 - EXP'!$A:$A,0),'Export Demurrage Detention'!B$347),"")</f>
        <v/>
      </c>
      <c r="C117" s="39" t="str">
        <f>+IFERROR(INDEX('Sheet 1 - EXP'!$C:$W,MATCH('Export Demurrage Detention'!$S117,'Sheet 1 - EXP'!$A:$A,0),'Export Demurrage Detention'!C$347),"")</f>
        <v/>
      </c>
      <c r="D117" s="39" t="str">
        <f>+IFERROR(INDEX('Sheet 1 - EXP'!$C:$W,MATCH('Export Demurrage Detention'!$S117,'Sheet 1 - EXP'!$A:$A,0),'Export Demurrage Detention'!D$347),"")</f>
        <v/>
      </c>
      <c r="E117" s="10" t="str">
        <f>+IFERROR(INDEX('Sheet 1 - EXP'!$C:$W,MATCH('Export Demurrage Detention'!$S117,'Sheet 1 - EXP'!$A:$A,0),'Export Demurrage Detention'!E$347),"")</f>
        <v/>
      </c>
      <c r="F117" s="10" t="str">
        <f>+IFERROR(INDEX('Sheet 1 - EXP'!$C:$W,MATCH('Export Demurrage Detention'!$S117,'Sheet 1 - EXP'!$A:$A,0),'Export Demurrage Detention'!F$347),"")</f>
        <v/>
      </c>
      <c r="G117" s="10" t="str">
        <f>+IFERROR(INDEX('Sheet 1 - EXP'!$C:$W,MATCH('Export Demurrage Detention'!$S117,'Sheet 1 - EXP'!$A:$A,0),'Export Demurrage Detention'!G$347),"")</f>
        <v/>
      </c>
      <c r="H117" s="10" t="str">
        <f>+IFERROR(INDEX('Sheet 1 - EXP'!$C:$W,MATCH('Export Demurrage Detention'!$S117,'Sheet 1 - EXP'!$A:$A,0),'Export Demurrage Detention'!H$347),"")</f>
        <v/>
      </c>
      <c r="I117" s="10" t="str">
        <f>+IFERROR(INDEX('Sheet 1 - EXP'!$C:$W,MATCH('Export Demurrage Detention'!$S117,'Sheet 1 - EXP'!$A:$A,0),'Export Demurrage Detention'!I$347),"")</f>
        <v/>
      </c>
      <c r="J117" s="10" t="str">
        <f>+IFERROR(INDEX('Sheet 1 - EXP'!$C:$W,MATCH('Export Demurrage Detention'!$S117,'Sheet 1 - EXP'!$A:$A,0),'Export Demurrage Detention'!J$347),"")</f>
        <v/>
      </c>
      <c r="K117" s="10" t="str">
        <f>+IFERROR(INDEX('Sheet 1 - EXP'!$C:$W,MATCH('Export Demurrage Detention'!$S117,'Sheet 1 - EXP'!$A:$A,0),'Export Demurrage Detention'!K$347),"")</f>
        <v/>
      </c>
      <c r="L117" s="10" t="str">
        <f>+IFERROR(INDEX('Sheet 1 - EXP'!$C:$W,MATCH('Export Demurrage Detention'!$S117,'Sheet 1 - EXP'!$A:$A,0),'Export Demurrage Detention'!L$347),"")</f>
        <v/>
      </c>
      <c r="M117" s="10" t="str">
        <f>+IFERROR(INDEX('Sheet 1 - EXP'!$C:$W,MATCH('Export Demurrage Detention'!$S117,'Sheet 1 - EXP'!$A:$A,0),'Export Demurrage Detention'!M$347),"")</f>
        <v/>
      </c>
      <c r="N117" s="10" t="str">
        <f>+IFERROR(INDEX('Sheet 1 - EXP'!$C:$W,MATCH('Export Demurrage Detention'!$S117,'Sheet 1 - EXP'!$A:$A,0),'Export Demurrage Detention'!N$347),"")</f>
        <v/>
      </c>
      <c r="O117" s="10" t="str">
        <f>+IFERROR(INDEX('Sheet 1 - EXP'!$C:$W,MATCH('Export Demurrage Detention'!$S117,'Sheet 1 - EXP'!$A:$A,0),'Export Demurrage Detention'!O$347),"")</f>
        <v/>
      </c>
      <c r="P117" s="10" t="str">
        <f>+IFERROR(INDEX('Sheet 1 - EXP'!$C:$W,MATCH('Export Demurrage Detention'!$S117,'Sheet 1 - EXP'!$A:$A,0),'Export Demurrage Detention'!P$347),"")</f>
        <v/>
      </c>
      <c r="Q117" s="10" t="str">
        <f>+IFERROR(INDEX('Sheet 1 - EXP'!$C:$W,MATCH('Export Demurrage Detention'!$S117,'Sheet 1 - EXP'!$A:$A,0),'Export Demurrage Detention'!Q$347),"")</f>
        <v/>
      </c>
      <c r="R117" s="14"/>
      <c r="S117" s="13">
        <v>109</v>
      </c>
    </row>
    <row r="118" spans="1:19">
      <c r="A118" s="10" t="str">
        <f>+IFERROR(INDEX('Sheet 1 - EXP'!$C:$W,MATCH('Export Demurrage Detention'!$S118,'Sheet 1 - EXP'!$A:$A,0),'Export Demurrage Detention'!A$347),"")</f>
        <v/>
      </c>
      <c r="B118" s="10" t="str">
        <f>+IFERROR(INDEX('Sheet 1 - EXP'!$C:$W,MATCH('Export Demurrage Detention'!$S118,'Sheet 1 - EXP'!$A:$A,0),'Export Demurrage Detention'!B$347),"")</f>
        <v/>
      </c>
      <c r="C118" s="39" t="str">
        <f>+IFERROR(INDEX('Sheet 1 - EXP'!$C:$W,MATCH('Export Demurrage Detention'!$S118,'Sheet 1 - EXP'!$A:$A,0),'Export Demurrage Detention'!C$347),"")</f>
        <v/>
      </c>
      <c r="D118" s="39" t="str">
        <f>+IFERROR(INDEX('Sheet 1 - EXP'!$C:$W,MATCH('Export Demurrage Detention'!$S118,'Sheet 1 - EXP'!$A:$A,0),'Export Demurrage Detention'!D$347),"")</f>
        <v/>
      </c>
      <c r="E118" s="10" t="str">
        <f>+IFERROR(INDEX('Sheet 1 - EXP'!$C:$W,MATCH('Export Demurrage Detention'!$S118,'Sheet 1 - EXP'!$A:$A,0),'Export Demurrage Detention'!E$347),"")</f>
        <v/>
      </c>
      <c r="F118" s="10" t="str">
        <f>+IFERROR(INDEX('Sheet 1 - EXP'!$C:$W,MATCH('Export Demurrage Detention'!$S118,'Sheet 1 - EXP'!$A:$A,0),'Export Demurrage Detention'!F$347),"")</f>
        <v/>
      </c>
      <c r="G118" s="10" t="str">
        <f>+IFERROR(INDEX('Sheet 1 - EXP'!$C:$W,MATCH('Export Demurrage Detention'!$S118,'Sheet 1 - EXP'!$A:$A,0),'Export Demurrage Detention'!G$347),"")</f>
        <v/>
      </c>
      <c r="H118" s="10" t="str">
        <f>+IFERROR(INDEX('Sheet 1 - EXP'!$C:$W,MATCH('Export Demurrage Detention'!$S118,'Sheet 1 - EXP'!$A:$A,0),'Export Demurrage Detention'!H$347),"")</f>
        <v/>
      </c>
      <c r="I118" s="10" t="str">
        <f>+IFERROR(INDEX('Sheet 1 - EXP'!$C:$W,MATCH('Export Demurrage Detention'!$S118,'Sheet 1 - EXP'!$A:$A,0),'Export Demurrage Detention'!I$347),"")</f>
        <v/>
      </c>
      <c r="J118" s="10" t="str">
        <f>+IFERROR(INDEX('Sheet 1 - EXP'!$C:$W,MATCH('Export Demurrage Detention'!$S118,'Sheet 1 - EXP'!$A:$A,0),'Export Demurrage Detention'!J$347),"")</f>
        <v/>
      </c>
      <c r="K118" s="10" t="str">
        <f>+IFERROR(INDEX('Sheet 1 - EXP'!$C:$W,MATCH('Export Demurrage Detention'!$S118,'Sheet 1 - EXP'!$A:$A,0),'Export Demurrage Detention'!K$347),"")</f>
        <v/>
      </c>
      <c r="L118" s="10" t="str">
        <f>+IFERROR(INDEX('Sheet 1 - EXP'!$C:$W,MATCH('Export Demurrage Detention'!$S118,'Sheet 1 - EXP'!$A:$A,0),'Export Demurrage Detention'!L$347),"")</f>
        <v/>
      </c>
      <c r="M118" s="10" t="str">
        <f>+IFERROR(INDEX('Sheet 1 - EXP'!$C:$W,MATCH('Export Demurrage Detention'!$S118,'Sheet 1 - EXP'!$A:$A,0),'Export Demurrage Detention'!M$347),"")</f>
        <v/>
      </c>
      <c r="N118" s="10" t="str">
        <f>+IFERROR(INDEX('Sheet 1 - EXP'!$C:$W,MATCH('Export Demurrage Detention'!$S118,'Sheet 1 - EXP'!$A:$A,0),'Export Demurrage Detention'!N$347),"")</f>
        <v/>
      </c>
      <c r="O118" s="10" t="str">
        <f>+IFERROR(INDEX('Sheet 1 - EXP'!$C:$W,MATCH('Export Demurrage Detention'!$S118,'Sheet 1 - EXP'!$A:$A,0),'Export Demurrage Detention'!O$347),"")</f>
        <v/>
      </c>
      <c r="P118" s="10" t="str">
        <f>+IFERROR(INDEX('Sheet 1 - EXP'!$C:$W,MATCH('Export Demurrage Detention'!$S118,'Sheet 1 - EXP'!$A:$A,0),'Export Demurrage Detention'!P$347),"")</f>
        <v/>
      </c>
      <c r="Q118" s="10" t="str">
        <f>+IFERROR(INDEX('Sheet 1 - EXP'!$C:$W,MATCH('Export Demurrage Detention'!$S118,'Sheet 1 - EXP'!$A:$A,0),'Export Demurrage Detention'!Q$347),"")</f>
        <v/>
      </c>
      <c r="R118" s="14"/>
      <c r="S118" s="22">
        <v>110</v>
      </c>
    </row>
    <row r="119" spans="1:19">
      <c r="A119" s="10" t="str">
        <f>+IFERROR(INDEX('Sheet 1 - EXP'!$C:$W,MATCH('Export Demurrage Detention'!$S119,'Sheet 1 - EXP'!$A:$A,0),'Export Demurrage Detention'!A$347),"")</f>
        <v/>
      </c>
      <c r="B119" s="10" t="str">
        <f>+IFERROR(INDEX('Sheet 1 - EXP'!$C:$W,MATCH('Export Demurrage Detention'!$S119,'Sheet 1 - EXP'!$A:$A,0),'Export Demurrage Detention'!B$347),"")</f>
        <v/>
      </c>
      <c r="C119" s="39" t="str">
        <f>+IFERROR(INDEX('Sheet 1 - EXP'!$C:$W,MATCH('Export Demurrage Detention'!$S119,'Sheet 1 - EXP'!$A:$A,0),'Export Demurrage Detention'!C$347),"")</f>
        <v/>
      </c>
      <c r="D119" s="39" t="str">
        <f>+IFERROR(INDEX('Sheet 1 - EXP'!$C:$W,MATCH('Export Demurrage Detention'!$S119,'Sheet 1 - EXP'!$A:$A,0),'Export Demurrage Detention'!D$347),"")</f>
        <v/>
      </c>
      <c r="E119" s="10" t="str">
        <f>+IFERROR(INDEX('Sheet 1 - EXP'!$C:$W,MATCH('Export Demurrage Detention'!$S119,'Sheet 1 - EXP'!$A:$A,0),'Export Demurrage Detention'!E$347),"")</f>
        <v/>
      </c>
      <c r="F119" s="10" t="str">
        <f>+IFERROR(INDEX('Sheet 1 - EXP'!$C:$W,MATCH('Export Demurrage Detention'!$S119,'Sheet 1 - EXP'!$A:$A,0),'Export Demurrage Detention'!F$347),"")</f>
        <v/>
      </c>
      <c r="G119" s="10" t="str">
        <f>+IFERROR(INDEX('Sheet 1 - EXP'!$C:$W,MATCH('Export Demurrage Detention'!$S119,'Sheet 1 - EXP'!$A:$A,0),'Export Demurrage Detention'!G$347),"")</f>
        <v/>
      </c>
      <c r="H119" s="10" t="str">
        <f>+IFERROR(INDEX('Sheet 1 - EXP'!$C:$W,MATCH('Export Demurrage Detention'!$S119,'Sheet 1 - EXP'!$A:$A,0),'Export Demurrage Detention'!H$347),"")</f>
        <v/>
      </c>
      <c r="I119" s="10" t="str">
        <f>+IFERROR(INDEX('Sheet 1 - EXP'!$C:$W,MATCH('Export Demurrage Detention'!$S119,'Sheet 1 - EXP'!$A:$A,0),'Export Demurrage Detention'!I$347),"")</f>
        <v/>
      </c>
      <c r="J119" s="10" t="str">
        <f>+IFERROR(INDEX('Sheet 1 - EXP'!$C:$W,MATCH('Export Demurrage Detention'!$S119,'Sheet 1 - EXP'!$A:$A,0),'Export Demurrage Detention'!J$347),"")</f>
        <v/>
      </c>
      <c r="K119" s="10" t="str">
        <f>+IFERROR(INDEX('Sheet 1 - EXP'!$C:$W,MATCH('Export Demurrage Detention'!$S119,'Sheet 1 - EXP'!$A:$A,0),'Export Demurrage Detention'!K$347),"")</f>
        <v/>
      </c>
      <c r="L119" s="10" t="str">
        <f>+IFERROR(INDEX('Sheet 1 - EXP'!$C:$W,MATCH('Export Demurrage Detention'!$S119,'Sheet 1 - EXP'!$A:$A,0),'Export Demurrage Detention'!L$347),"")</f>
        <v/>
      </c>
      <c r="M119" s="10" t="str">
        <f>+IFERROR(INDEX('Sheet 1 - EXP'!$C:$W,MATCH('Export Demurrage Detention'!$S119,'Sheet 1 - EXP'!$A:$A,0),'Export Demurrage Detention'!M$347),"")</f>
        <v/>
      </c>
      <c r="N119" s="10" t="str">
        <f>+IFERROR(INDEX('Sheet 1 - EXP'!$C:$W,MATCH('Export Demurrage Detention'!$S119,'Sheet 1 - EXP'!$A:$A,0),'Export Demurrage Detention'!N$347),"")</f>
        <v/>
      </c>
      <c r="O119" s="10" t="str">
        <f>+IFERROR(INDEX('Sheet 1 - EXP'!$C:$W,MATCH('Export Demurrage Detention'!$S119,'Sheet 1 - EXP'!$A:$A,0),'Export Demurrage Detention'!O$347),"")</f>
        <v/>
      </c>
      <c r="P119" s="10" t="str">
        <f>+IFERROR(INDEX('Sheet 1 - EXP'!$C:$W,MATCH('Export Demurrage Detention'!$S119,'Sheet 1 - EXP'!$A:$A,0),'Export Demurrage Detention'!P$347),"")</f>
        <v/>
      </c>
      <c r="Q119" s="10" t="str">
        <f>+IFERROR(INDEX('Sheet 1 - EXP'!$C:$W,MATCH('Export Demurrage Detention'!$S119,'Sheet 1 - EXP'!$A:$A,0),'Export Demurrage Detention'!Q$347),"")</f>
        <v/>
      </c>
      <c r="R119" s="14"/>
      <c r="S119" s="13">
        <v>111</v>
      </c>
    </row>
    <row r="120" spans="1:19">
      <c r="A120" s="10" t="str">
        <f>+IFERROR(INDEX('Sheet 1 - EXP'!$C:$W,MATCH('Export Demurrage Detention'!$S120,'Sheet 1 - EXP'!$A:$A,0),'Export Demurrage Detention'!A$347),"")</f>
        <v/>
      </c>
      <c r="B120" s="10" t="str">
        <f>+IFERROR(INDEX('Sheet 1 - EXP'!$C:$W,MATCH('Export Demurrage Detention'!$S120,'Sheet 1 - EXP'!$A:$A,0),'Export Demurrage Detention'!B$347),"")</f>
        <v/>
      </c>
      <c r="C120" s="39" t="str">
        <f>+IFERROR(INDEX('Sheet 1 - EXP'!$C:$W,MATCH('Export Demurrage Detention'!$S120,'Sheet 1 - EXP'!$A:$A,0),'Export Demurrage Detention'!C$347),"")</f>
        <v/>
      </c>
      <c r="D120" s="39" t="str">
        <f>+IFERROR(INDEX('Sheet 1 - EXP'!$C:$W,MATCH('Export Demurrage Detention'!$S120,'Sheet 1 - EXP'!$A:$A,0),'Export Demurrage Detention'!D$347),"")</f>
        <v/>
      </c>
      <c r="E120" s="10" t="str">
        <f>+IFERROR(INDEX('Sheet 1 - EXP'!$C:$W,MATCH('Export Demurrage Detention'!$S120,'Sheet 1 - EXP'!$A:$A,0),'Export Demurrage Detention'!E$347),"")</f>
        <v/>
      </c>
      <c r="F120" s="10" t="str">
        <f>+IFERROR(INDEX('Sheet 1 - EXP'!$C:$W,MATCH('Export Demurrage Detention'!$S120,'Sheet 1 - EXP'!$A:$A,0),'Export Demurrage Detention'!F$347),"")</f>
        <v/>
      </c>
      <c r="G120" s="10" t="str">
        <f>+IFERROR(INDEX('Sheet 1 - EXP'!$C:$W,MATCH('Export Demurrage Detention'!$S120,'Sheet 1 - EXP'!$A:$A,0),'Export Demurrage Detention'!G$347),"")</f>
        <v/>
      </c>
      <c r="H120" s="10" t="str">
        <f>+IFERROR(INDEX('Sheet 1 - EXP'!$C:$W,MATCH('Export Demurrage Detention'!$S120,'Sheet 1 - EXP'!$A:$A,0),'Export Demurrage Detention'!H$347),"")</f>
        <v/>
      </c>
      <c r="I120" s="10" t="str">
        <f>+IFERROR(INDEX('Sheet 1 - EXP'!$C:$W,MATCH('Export Demurrage Detention'!$S120,'Sheet 1 - EXP'!$A:$A,0),'Export Demurrage Detention'!I$347),"")</f>
        <v/>
      </c>
      <c r="J120" s="10" t="str">
        <f>+IFERROR(INDEX('Sheet 1 - EXP'!$C:$W,MATCH('Export Demurrage Detention'!$S120,'Sheet 1 - EXP'!$A:$A,0),'Export Demurrage Detention'!J$347),"")</f>
        <v/>
      </c>
      <c r="K120" s="10" t="str">
        <f>+IFERROR(INDEX('Sheet 1 - EXP'!$C:$W,MATCH('Export Demurrage Detention'!$S120,'Sheet 1 - EXP'!$A:$A,0),'Export Demurrage Detention'!K$347),"")</f>
        <v/>
      </c>
      <c r="L120" s="10" t="str">
        <f>+IFERROR(INDEX('Sheet 1 - EXP'!$C:$W,MATCH('Export Demurrage Detention'!$S120,'Sheet 1 - EXP'!$A:$A,0),'Export Demurrage Detention'!L$347),"")</f>
        <v/>
      </c>
      <c r="M120" s="10" t="str">
        <f>+IFERROR(INDEX('Sheet 1 - EXP'!$C:$W,MATCH('Export Demurrage Detention'!$S120,'Sheet 1 - EXP'!$A:$A,0),'Export Demurrage Detention'!M$347),"")</f>
        <v/>
      </c>
      <c r="N120" s="10" t="str">
        <f>+IFERROR(INDEX('Sheet 1 - EXP'!$C:$W,MATCH('Export Demurrage Detention'!$S120,'Sheet 1 - EXP'!$A:$A,0),'Export Demurrage Detention'!N$347),"")</f>
        <v/>
      </c>
      <c r="O120" s="10" t="str">
        <f>+IFERROR(INDEX('Sheet 1 - EXP'!$C:$W,MATCH('Export Demurrage Detention'!$S120,'Sheet 1 - EXP'!$A:$A,0),'Export Demurrage Detention'!O$347),"")</f>
        <v/>
      </c>
      <c r="P120" s="10" t="str">
        <f>+IFERROR(INDEX('Sheet 1 - EXP'!$C:$W,MATCH('Export Demurrage Detention'!$S120,'Sheet 1 - EXP'!$A:$A,0),'Export Demurrage Detention'!P$347),"")</f>
        <v/>
      </c>
      <c r="Q120" s="10" t="str">
        <f>+IFERROR(INDEX('Sheet 1 - EXP'!$C:$W,MATCH('Export Demurrage Detention'!$S120,'Sheet 1 - EXP'!$A:$A,0),'Export Demurrage Detention'!Q$347),"")</f>
        <v/>
      </c>
      <c r="R120" s="14"/>
      <c r="S120" s="13">
        <v>112</v>
      </c>
    </row>
    <row r="121" spans="1:19">
      <c r="A121" s="10" t="str">
        <f>+IFERROR(INDEX('Sheet 1 - EXP'!$C:$W,MATCH('Export Demurrage Detention'!$S121,'Sheet 1 - EXP'!$A:$A,0),'Export Demurrage Detention'!A$347),"")</f>
        <v/>
      </c>
      <c r="B121" s="10" t="str">
        <f>+IFERROR(INDEX('Sheet 1 - EXP'!$C:$W,MATCH('Export Demurrage Detention'!$S121,'Sheet 1 - EXP'!$A:$A,0),'Export Demurrage Detention'!B$347),"")</f>
        <v/>
      </c>
      <c r="C121" s="39" t="str">
        <f>+IFERROR(INDEX('Sheet 1 - EXP'!$C:$W,MATCH('Export Demurrage Detention'!$S121,'Sheet 1 - EXP'!$A:$A,0),'Export Demurrage Detention'!C$347),"")</f>
        <v/>
      </c>
      <c r="D121" s="39" t="str">
        <f>+IFERROR(INDEX('Sheet 1 - EXP'!$C:$W,MATCH('Export Demurrage Detention'!$S121,'Sheet 1 - EXP'!$A:$A,0),'Export Demurrage Detention'!D$347),"")</f>
        <v/>
      </c>
      <c r="E121" s="10" t="str">
        <f>+IFERROR(INDEX('Sheet 1 - EXP'!$C:$W,MATCH('Export Demurrage Detention'!$S121,'Sheet 1 - EXP'!$A:$A,0),'Export Demurrage Detention'!E$347),"")</f>
        <v/>
      </c>
      <c r="F121" s="10" t="str">
        <f>+IFERROR(INDEX('Sheet 1 - EXP'!$C:$W,MATCH('Export Demurrage Detention'!$S121,'Sheet 1 - EXP'!$A:$A,0),'Export Demurrage Detention'!F$347),"")</f>
        <v/>
      </c>
      <c r="G121" s="10" t="str">
        <f>+IFERROR(INDEX('Sheet 1 - EXP'!$C:$W,MATCH('Export Demurrage Detention'!$S121,'Sheet 1 - EXP'!$A:$A,0),'Export Demurrage Detention'!G$347),"")</f>
        <v/>
      </c>
      <c r="H121" s="10" t="str">
        <f>+IFERROR(INDEX('Sheet 1 - EXP'!$C:$W,MATCH('Export Demurrage Detention'!$S121,'Sheet 1 - EXP'!$A:$A,0),'Export Demurrage Detention'!H$347),"")</f>
        <v/>
      </c>
      <c r="I121" s="10" t="str">
        <f>+IFERROR(INDEX('Sheet 1 - EXP'!$C:$W,MATCH('Export Demurrage Detention'!$S121,'Sheet 1 - EXP'!$A:$A,0),'Export Demurrage Detention'!I$347),"")</f>
        <v/>
      </c>
      <c r="J121" s="10" t="str">
        <f>+IFERROR(INDEX('Sheet 1 - EXP'!$C:$W,MATCH('Export Demurrage Detention'!$S121,'Sheet 1 - EXP'!$A:$A,0),'Export Demurrage Detention'!J$347),"")</f>
        <v/>
      </c>
      <c r="K121" s="10" t="str">
        <f>+IFERROR(INDEX('Sheet 1 - EXP'!$C:$W,MATCH('Export Demurrage Detention'!$S121,'Sheet 1 - EXP'!$A:$A,0),'Export Demurrage Detention'!K$347),"")</f>
        <v/>
      </c>
      <c r="L121" s="10" t="str">
        <f>+IFERROR(INDEX('Sheet 1 - EXP'!$C:$W,MATCH('Export Demurrage Detention'!$S121,'Sheet 1 - EXP'!$A:$A,0),'Export Demurrage Detention'!L$347),"")</f>
        <v/>
      </c>
      <c r="M121" s="10" t="str">
        <f>+IFERROR(INDEX('Sheet 1 - EXP'!$C:$W,MATCH('Export Demurrage Detention'!$S121,'Sheet 1 - EXP'!$A:$A,0),'Export Demurrage Detention'!M$347),"")</f>
        <v/>
      </c>
      <c r="N121" s="10" t="str">
        <f>+IFERROR(INDEX('Sheet 1 - EXP'!$C:$W,MATCH('Export Demurrage Detention'!$S121,'Sheet 1 - EXP'!$A:$A,0),'Export Demurrage Detention'!N$347),"")</f>
        <v/>
      </c>
      <c r="O121" s="10" t="str">
        <f>+IFERROR(INDEX('Sheet 1 - EXP'!$C:$W,MATCH('Export Demurrage Detention'!$S121,'Sheet 1 - EXP'!$A:$A,0),'Export Demurrage Detention'!O$347),"")</f>
        <v/>
      </c>
      <c r="P121" s="10" t="str">
        <f>+IFERROR(INDEX('Sheet 1 - EXP'!$C:$W,MATCH('Export Demurrage Detention'!$S121,'Sheet 1 - EXP'!$A:$A,0),'Export Demurrage Detention'!P$347),"")</f>
        <v/>
      </c>
      <c r="Q121" s="10" t="str">
        <f>+IFERROR(INDEX('Sheet 1 - EXP'!$C:$W,MATCH('Export Demurrage Detention'!$S121,'Sheet 1 - EXP'!$A:$A,0),'Export Demurrage Detention'!Q$347),"")</f>
        <v/>
      </c>
      <c r="R121" s="14"/>
      <c r="S121" s="22">
        <v>113</v>
      </c>
    </row>
    <row r="122" spans="1:19">
      <c r="A122" s="10" t="str">
        <f>+IFERROR(INDEX('Sheet 1 - EXP'!$C:$W,MATCH('Export Demurrage Detention'!$S122,'Sheet 1 - EXP'!$A:$A,0),'Export Demurrage Detention'!A$347),"")</f>
        <v/>
      </c>
      <c r="B122" s="10" t="str">
        <f>+IFERROR(INDEX('Sheet 1 - EXP'!$C:$W,MATCH('Export Demurrage Detention'!$S122,'Sheet 1 - EXP'!$A:$A,0),'Export Demurrage Detention'!B$347),"")</f>
        <v/>
      </c>
      <c r="C122" s="39" t="str">
        <f>+IFERROR(INDEX('Sheet 1 - EXP'!$C:$W,MATCH('Export Demurrage Detention'!$S122,'Sheet 1 - EXP'!$A:$A,0),'Export Demurrage Detention'!C$347),"")</f>
        <v/>
      </c>
      <c r="D122" s="39" t="str">
        <f>+IFERROR(INDEX('Sheet 1 - EXP'!$C:$W,MATCH('Export Demurrage Detention'!$S122,'Sheet 1 - EXP'!$A:$A,0),'Export Demurrage Detention'!D$347),"")</f>
        <v/>
      </c>
      <c r="E122" s="10" t="str">
        <f>+IFERROR(INDEX('Sheet 1 - EXP'!$C:$W,MATCH('Export Demurrage Detention'!$S122,'Sheet 1 - EXP'!$A:$A,0),'Export Demurrage Detention'!E$347),"")</f>
        <v/>
      </c>
      <c r="F122" s="10" t="str">
        <f>+IFERROR(INDEX('Sheet 1 - EXP'!$C:$W,MATCH('Export Demurrage Detention'!$S122,'Sheet 1 - EXP'!$A:$A,0),'Export Demurrage Detention'!F$347),"")</f>
        <v/>
      </c>
      <c r="G122" s="10" t="str">
        <f>+IFERROR(INDEX('Sheet 1 - EXP'!$C:$W,MATCH('Export Demurrage Detention'!$S122,'Sheet 1 - EXP'!$A:$A,0),'Export Demurrage Detention'!G$347),"")</f>
        <v/>
      </c>
      <c r="H122" s="10" t="str">
        <f>+IFERROR(INDEX('Sheet 1 - EXP'!$C:$W,MATCH('Export Demurrage Detention'!$S122,'Sheet 1 - EXP'!$A:$A,0),'Export Demurrage Detention'!H$347),"")</f>
        <v/>
      </c>
      <c r="I122" s="10" t="str">
        <f>+IFERROR(INDEX('Sheet 1 - EXP'!$C:$W,MATCH('Export Demurrage Detention'!$S122,'Sheet 1 - EXP'!$A:$A,0),'Export Demurrage Detention'!I$347),"")</f>
        <v/>
      </c>
      <c r="J122" s="10" t="str">
        <f>+IFERROR(INDEX('Sheet 1 - EXP'!$C:$W,MATCH('Export Demurrage Detention'!$S122,'Sheet 1 - EXP'!$A:$A,0),'Export Demurrage Detention'!J$347),"")</f>
        <v/>
      </c>
      <c r="K122" s="10" t="str">
        <f>+IFERROR(INDEX('Sheet 1 - EXP'!$C:$W,MATCH('Export Demurrage Detention'!$S122,'Sheet 1 - EXP'!$A:$A,0),'Export Demurrage Detention'!K$347),"")</f>
        <v/>
      </c>
      <c r="L122" s="10" t="str">
        <f>+IFERROR(INDEX('Sheet 1 - EXP'!$C:$W,MATCH('Export Demurrage Detention'!$S122,'Sheet 1 - EXP'!$A:$A,0),'Export Demurrage Detention'!L$347),"")</f>
        <v/>
      </c>
      <c r="M122" s="10" t="str">
        <f>+IFERROR(INDEX('Sheet 1 - EXP'!$C:$W,MATCH('Export Demurrage Detention'!$S122,'Sheet 1 - EXP'!$A:$A,0),'Export Demurrage Detention'!M$347),"")</f>
        <v/>
      </c>
      <c r="N122" s="10" t="str">
        <f>+IFERROR(INDEX('Sheet 1 - EXP'!$C:$W,MATCH('Export Demurrage Detention'!$S122,'Sheet 1 - EXP'!$A:$A,0),'Export Demurrage Detention'!N$347),"")</f>
        <v/>
      </c>
      <c r="O122" s="10" t="str">
        <f>+IFERROR(INDEX('Sheet 1 - EXP'!$C:$W,MATCH('Export Demurrage Detention'!$S122,'Sheet 1 - EXP'!$A:$A,0),'Export Demurrage Detention'!O$347),"")</f>
        <v/>
      </c>
      <c r="P122" s="10" t="str">
        <f>+IFERROR(INDEX('Sheet 1 - EXP'!$C:$W,MATCH('Export Demurrage Detention'!$S122,'Sheet 1 - EXP'!$A:$A,0),'Export Demurrage Detention'!P$347),"")</f>
        <v/>
      </c>
      <c r="Q122" s="10" t="str">
        <f>+IFERROR(INDEX('Sheet 1 - EXP'!$C:$W,MATCH('Export Demurrage Detention'!$S122,'Sheet 1 - EXP'!$A:$A,0),'Export Demurrage Detention'!Q$347),"")</f>
        <v/>
      </c>
      <c r="R122" s="14"/>
      <c r="S122" s="13">
        <v>114</v>
      </c>
    </row>
    <row r="123" spans="1:19">
      <c r="A123" s="10" t="str">
        <f>+IFERROR(INDEX('Sheet 1 - EXP'!$C:$W,MATCH('Export Demurrage Detention'!$S123,'Sheet 1 - EXP'!$A:$A,0),'Export Demurrage Detention'!A$347),"")</f>
        <v/>
      </c>
      <c r="B123" s="10" t="str">
        <f>+IFERROR(INDEX('Sheet 1 - EXP'!$C:$W,MATCH('Export Demurrage Detention'!$S123,'Sheet 1 - EXP'!$A:$A,0),'Export Demurrage Detention'!B$347),"")</f>
        <v/>
      </c>
      <c r="C123" s="39" t="str">
        <f>+IFERROR(INDEX('Sheet 1 - EXP'!$C:$W,MATCH('Export Demurrage Detention'!$S123,'Sheet 1 - EXP'!$A:$A,0),'Export Demurrage Detention'!C$347),"")</f>
        <v/>
      </c>
      <c r="D123" s="39" t="str">
        <f>+IFERROR(INDEX('Sheet 1 - EXP'!$C:$W,MATCH('Export Demurrage Detention'!$S123,'Sheet 1 - EXP'!$A:$A,0),'Export Demurrage Detention'!D$347),"")</f>
        <v/>
      </c>
      <c r="E123" s="10" t="str">
        <f>+IFERROR(INDEX('Sheet 1 - EXP'!$C:$W,MATCH('Export Demurrage Detention'!$S123,'Sheet 1 - EXP'!$A:$A,0),'Export Demurrage Detention'!E$347),"")</f>
        <v/>
      </c>
      <c r="F123" s="10" t="str">
        <f>+IFERROR(INDEX('Sheet 1 - EXP'!$C:$W,MATCH('Export Demurrage Detention'!$S123,'Sheet 1 - EXP'!$A:$A,0),'Export Demurrage Detention'!F$347),"")</f>
        <v/>
      </c>
      <c r="G123" s="10" t="str">
        <f>+IFERROR(INDEX('Sheet 1 - EXP'!$C:$W,MATCH('Export Demurrage Detention'!$S123,'Sheet 1 - EXP'!$A:$A,0),'Export Demurrage Detention'!G$347),"")</f>
        <v/>
      </c>
      <c r="H123" s="10" t="str">
        <f>+IFERROR(INDEX('Sheet 1 - EXP'!$C:$W,MATCH('Export Demurrage Detention'!$S123,'Sheet 1 - EXP'!$A:$A,0),'Export Demurrage Detention'!H$347),"")</f>
        <v/>
      </c>
      <c r="I123" s="10" t="str">
        <f>+IFERROR(INDEX('Sheet 1 - EXP'!$C:$W,MATCH('Export Demurrage Detention'!$S123,'Sheet 1 - EXP'!$A:$A,0),'Export Demurrage Detention'!I$347),"")</f>
        <v/>
      </c>
      <c r="J123" s="10" t="str">
        <f>+IFERROR(INDEX('Sheet 1 - EXP'!$C:$W,MATCH('Export Demurrage Detention'!$S123,'Sheet 1 - EXP'!$A:$A,0),'Export Demurrage Detention'!J$347),"")</f>
        <v/>
      </c>
      <c r="K123" s="10" t="str">
        <f>+IFERROR(INDEX('Sheet 1 - EXP'!$C:$W,MATCH('Export Demurrage Detention'!$S123,'Sheet 1 - EXP'!$A:$A,0),'Export Demurrage Detention'!K$347),"")</f>
        <v/>
      </c>
      <c r="L123" s="10" t="str">
        <f>+IFERROR(INDEX('Sheet 1 - EXP'!$C:$W,MATCH('Export Demurrage Detention'!$S123,'Sheet 1 - EXP'!$A:$A,0),'Export Demurrage Detention'!L$347),"")</f>
        <v/>
      </c>
      <c r="M123" s="10" t="str">
        <f>+IFERROR(INDEX('Sheet 1 - EXP'!$C:$W,MATCH('Export Demurrage Detention'!$S123,'Sheet 1 - EXP'!$A:$A,0),'Export Demurrage Detention'!M$347),"")</f>
        <v/>
      </c>
      <c r="N123" s="10" t="str">
        <f>+IFERROR(INDEX('Sheet 1 - EXP'!$C:$W,MATCH('Export Demurrage Detention'!$S123,'Sheet 1 - EXP'!$A:$A,0),'Export Demurrage Detention'!N$347),"")</f>
        <v/>
      </c>
      <c r="O123" s="10" t="str">
        <f>+IFERROR(INDEX('Sheet 1 - EXP'!$C:$W,MATCH('Export Demurrage Detention'!$S123,'Sheet 1 - EXP'!$A:$A,0),'Export Demurrage Detention'!O$347),"")</f>
        <v/>
      </c>
      <c r="P123" s="10" t="str">
        <f>+IFERROR(INDEX('Sheet 1 - EXP'!$C:$W,MATCH('Export Demurrage Detention'!$S123,'Sheet 1 - EXP'!$A:$A,0),'Export Demurrage Detention'!P$347),"")</f>
        <v/>
      </c>
      <c r="Q123" s="10" t="str">
        <f>+IFERROR(INDEX('Sheet 1 - EXP'!$C:$W,MATCH('Export Demurrage Detention'!$S123,'Sheet 1 - EXP'!$A:$A,0),'Export Demurrage Detention'!Q$347),"")</f>
        <v/>
      </c>
      <c r="R123" s="14"/>
      <c r="S123" s="13">
        <v>115</v>
      </c>
    </row>
    <row r="124" spans="1:19">
      <c r="A124" s="10" t="str">
        <f>+IFERROR(INDEX('Sheet 1 - EXP'!$C:$W,MATCH('Export Demurrage Detention'!$S124,'Sheet 1 - EXP'!$A:$A,0),'Export Demurrage Detention'!A$347),"")</f>
        <v/>
      </c>
      <c r="B124" s="10" t="str">
        <f>+IFERROR(INDEX('Sheet 1 - EXP'!$C:$W,MATCH('Export Demurrage Detention'!$S124,'Sheet 1 - EXP'!$A:$A,0),'Export Demurrage Detention'!B$347),"")</f>
        <v/>
      </c>
      <c r="C124" s="39" t="str">
        <f>+IFERROR(INDEX('Sheet 1 - EXP'!$C:$W,MATCH('Export Demurrage Detention'!$S124,'Sheet 1 - EXP'!$A:$A,0),'Export Demurrage Detention'!C$347),"")</f>
        <v/>
      </c>
      <c r="D124" s="39" t="str">
        <f>+IFERROR(INDEX('Sheet 1 - EXP'!$C:$W,MATCH('Export Demurrage Detention'!$S124,'Sheet 1 - EXP'!$A:$A,0),'Export Demurrage Detention'!D$347),"")</f>
        <v/>
      </c>
      <c r="E124" s="10" t="str">
        <f>+IFERROR(INDEX('Sheet 1 - EXP'!$C:$W,MATCH('Export Demurrage Detention'!$S124,'Sheet 1 - EXP'!$A:$A,0),'Export Demurrage Detention'!E$347),"")</f>
        <v/>
      </c>
      <c r="F124" s="10" t="str">
        <f>+IFERROR(INDEX('Sheet 1 - EXP'!$C:$W,MATCH('Export Demurrage Detention'!$S124,'Sheet 1 - EXP'!$A:$A,0),'Export Demurrage Detention'!F$347),"")</f>
        <v/>
      </c>
      <c r="G124" s="10" t="str">
        <f>+IFERROR(INDEX('Sheet 1 - EXP'!$C:$W,MATCH('Export Demurrage Detention'!$S124,'Sheet 1 - EXP'!$A:$A,0),'Export Demurrage Detention'!G$347),"")</f>
        <v/>
      </c>
      <c r="H124" s="10" t="str">
        <f>+IFERROR(INDEX('Sheet 1 - EXP'!$C:$W,MATCH('Export Demurrage Detention'!$S124,'Sheet 1 - EXP'!$A:$A,0),'Export Demurrage Detention'!H$347),"")</f>
        <v/>
      </c>
      <c r="I124" s="10" t="str">
        <f>+IFERROR(INDEX('Sheet 1 - EXP'!$C:$W,MATCH('Export Demurrage Detention'!$S124,'Sheet 1 - EXP'!$A:$A,0),'Export Demurrage Detention'!I$347),"")</f>
        <v/>
      </c>
      <c r="J124" s="10" t="str">
        <f>+IFERROR(INDEX('Sheet 1 - EXP'!$C:$W,MATCH('Export Demurrage Detention'!$S124,'Sheet 1 - EXP'!$A:$A,0),'Export Demurrage Detention'!J$347),"")</f>
        <v/>
      </c>
      <c r="K124" s="10" t="str">
        <f>+IFERROR(INDEX('Sheet 1 - EXP'!$C:$W,MATCH('Export Demurrage Detention'!$S124,'Sheet 1 - EXP'!$A:$A,0),'Export Demurrage Detention'!K$347),"")</f>
        <v/>
      </c>
      <c r="L124" s="10" t="str">
        <f>+IFERROR(INDEX('Sheet 1 - EXP'!$C:$W,MATCH('Export Demurrage Detention'!$S124,'Sheet 1 - EXP'!$A:$A,0),'Export Demurrage Detention'!L$347),"")</f>
        <v/>
      </c>
      <c r="M124" s="10" t="str">
        <f>+IFERROR(INDEX('Sheet 1 - EXP'!$C:$W,MATCH('Export Demurrage Detention'!$S124,'Sheet 1 - EXP'!$A:$A,0),'Export Demurrage Detention'!M$347),"")</f>
        <v/>
      </c>
      <c r="N124" s="10" t="str">
        <f>+IFERROR(INDEX('Sheet 1 - EXP'!$C:$W,MATCH('Export Demurrage Detention'!$S124,'Sheet 1 - EXP'!$A:$A,0),'Export Demurrage Detention'!N$347),"")</f>
        <v/>
      </c>
      <c r="O124" s="10" t="str">
        <f>+IFERROR(INDEX('Sheet 1 - EXP'!$C:$W,MATCH('Export Demurrage Detention'!$S124,'Sheet 1 - EXP'!$A:$A,0),'Export Demurrage Detention'!O$347),"")</f>
        <v/>
      </c>
      <c r="P124" s="10" t="str">
        <f>+IFERROR(INDEX('Sheet 1 - EXP'!$C:$W,MATCH('Export Demurrage Detention'!$S124,'Sheet 1 - EXP'!$A:$A,0),'Export Demurrage Detention'!P$347),"")</f>
        <v/>
      </c>
      <c r="Q124" s="10" t="str">
        <f>+IFERROR(INDEX('Sheet 1 - EXP'!$C:$W,MATCH('Export Demurrage Detention'!$S124,'Sheet 1 - EXP'!$A:$A,0),'Export Demurrage Detention'!Q$347),"")</f>
        <v/>
      </c>
      <c r="R124" s="14"/>
      <c r="S124" s="22">
        <v>116</v>
      </c>
    </row>
    <row r="125" spans="1:19">
      <c r="A125" s="10" t="str">
        <f>+IFERROR(INDEX('Sheet 1 - EXP'!$C:$W,MATCH('Export Demurrage Detention'!$S125,'Sheet 1 - EXP'!$A:$A,0),'Export Demurrage Detention'!A$347),"")</f>
        <v/>
      </c>
      <c r="B125" s="10" t="str">
        <f>+IFERROR(INDEX('Sheet 1 - EXP'!$C:$W,MATCH('Export Demurrage Detention'!$S125,'Sheet 1 - EXP'!$A:$A,0),'Export Demurrage Detention'!B$347),"")</f>
        <v/>
      </c>
      <c r="C125" s="39" t="str">
        <f>+IFERROR(INDEX('Sheet 1 - EXP'!$C:$W,MATCH('Export Demurrage Detention'!$S125,'Sheet 1 - EXP'!$A:$A,0),'Export Demurrage Detention'!C$347),"")</f>
        <v/>
      </c>
      <c r="D125" s="39" t="str">
        <f>+IFERROR(INDEX('Sheet 1 - EXP'!$C:$W,MATCH('Export Demurrage Detention'!$S125,'Sheet 1 - EXP'!$A:$A,0),'Export Demurrage Detention'!D$347),"")</f>
        <v/>
      </c>
      <c r="E125" s="10" t="str">
        <f>+IFERROR(INDEX('Sheet 1 - EXP'!$C:$W,MATCH('Export Demurrage Detention'!$S125,'Sheet 1 - EXP'!$A:$A,0),'Export Demurrage Detention'!E$347),"")</f>
        <v/>
      </c>
      <c r="F125" s="10" t="str">
        <f>+IFERROR(INDEX('Sheet 1 - EXP'!$C:$W,MATCH('Export Demurrage Detention'!$S125,'Sheet 1 - EXP'!$A:$A,0),'Export Demurrage Detention'!F$347),"")</f>
        <v/>
      </c>
      <c r="G125" s="10" t="str">
        <f>+IFERROR(INDEX('Sheet 1 - EXP'!$C:$W,MATCH('Export Demurrage Detention'!$S125,'Sheet 1 - EXP'!$A:$A,0),'Export Demurrage Detention'!G$347),"")</f>
        <v/>
      </c>
      <c r="H125" s="10" t="str">
        <f>+IFERROR(INDEX('Sheet 1 - EXP'!$C:$W,MATCH('Export Demurrage Detention'!$S125,'Sheet 1 - EXP'!$A:$A,0),'Export Demurrage Detention'!H$347),"")</f>
        <v/>
      </c>
      <c r="I125" s="10" t="str">
        <f>+IFERROR(INDEX('Sheet 1 - EXP'!$C:$W,MATCH('Export Demurrage Detention'!$S125,'Sheet 1 - EXP'!$A:$A,0),'Export Demurrage Detention'!I$347),"")</f>
        <v/>
      </c>
      <c r="J125" s="10" t="str">
        <f>+IFERROR(INDEX('Sheet 1 - EXP'!$C:$W,MATCH('Export Demurrage Detention'!$S125,'Sheet 1 - EXP'!$A:$A,0),'Export Demurrage Detention'!J$347),"")</f>
        <v/>
      </c>
      <c r="K125" s="10" t="str">
        <f>+IFERROR(INDEX('Sheet 1 - EXP'!$C:$W,MATCH('Export Demurrage Detention'!$S125,'Sheet 1 - EXP'!$A:$A,0),'Export Demurrage Detention'!K$347),"")</f>
        <v/>
      </c>
      <c r="L125" s="10" t="str">
        <f>+IFERROR(INDEX('Sheet 1 - EXP'!$C:$W,MATCH('Export Demurrage Detention'!$S125,'Sheet 1 - EXP'!$A:$A,0),'Export Demurrage Detention'!L$347),"")</f>
        <v/>
      </c>
      <c r="M125" s="10" t="str">
        <f>+IFERROR(INDEX('Sheet 1 - EXP'!$C:$W,MATCH('Export Demurrage Detention'!$S125,'Sheet 1 - EXP'!$A:$A,0),'Export Demurrage Detention'!M$347),"")</f>
        <v/>
      </c>
      <c r="N125" s="10" t="str">
        <f>+IFERROR(INDEX('Sheet 1 - EXP'!$C:$W,MATCH('Export Demurrage Detention'!$S125,'Sheet 1 - EXP'!$A:$A,0),'Export Demurrage Detention'!N$347),"")</f>
        <v/>
      </c>
      <c r="O125" s="10" t="str">
        <f>+IFERROR(INDEX('Sheet 1 - EXP'!$C:$W,MATCH('Export Demurrage Detention'!$S125,'Sheet 1 - EXP'!$A:$A,0),'Export Demurrage Detention'!O$347),"")</f>
        <v/>
      </c>
      <c r="P125" s="10" t="str">
        <f>+IFERROR(INDEX('Sheet 1 - EXP'!$C:$W,MATCH('Export Demurrage Detention'!$S125,'Sheet 1 - EXP'!$A:$A,0),'Export Demurrage Detention'!P$347),"")</f>
        <v/>
      </c>
      <c r="Q125" s="10" t="str">
        <f>+IFERROR(INDEX('Sheet 1 - EXP'!$C:$W,MATCH('Export Demurrage Detention'!$S125,'Sheet 1 - EXP'!$A:$A,0),'Export Demurrage Detention'!Q$347),"")</f>
        <v/>
      </c>
      <c r="R125" s="14"/>
      <c r="S125" s="13">
        <v>117</v>
      </c>
    </row>
    <row r="126" spans="1:19">
      <c r="A126" s="10" t="str">
        <f>+IFERROR(INDEX('Sheet 1 - EXP'!$C:$W,MATCH('Export Demurrage Detention'!$S126,'Sheet 1 - EXP'!$A:$A,0),'Export Demurrage Detention'!A$347),"")</f>
        <v/>
      </c>
      <c r="B126" s="10" t="str">
        <f>+IFERROR(INDEX('Sheet 1 - EXP'!$C:$W,MATCH('Export Demurrage Detention'!$S126,'Sheet 1 - EXP'!$A:$A,0),'Export Demurrage Detention'!B$347),"")</f>
        <v/>
      </c>
      <c r="C126" s="39" t="str">
        <f>+IFERROR(INDEX('Sheet 1 - EXP'!$C:$W,MATCH('Export Demurrage Detention'!$S126,'Sheet 1 - EXP'!$A:$A,0),'Export Demurrage Detention'!C$347),"")</f>
        <v/>
      </c>
      <c r="D126" s="39" t="str">
        <f>+IFERROR(INDEX('Sheet 1 - EXP'!$C:$W,MATCH('Export Demurrage Detention'!$S126,'Sheet 1 - EXP'!$A:$A,0),'Export Demurrage Detention'!D$347),"")</f>
        <v/>
      </c>
      <c r="E126" s="10" t="str">
        <f>+IFERROR(INDEX('Sheet 1 - EXP'!$C:$W,MATCH('Export Demurrage Detention'!$S126,'Sheet 1 - EXP'!$A:$A,0),'Export Demurrage Detention'!E$347),"")</f>
        <v/>
      </c>
      <c r="F126" s="10" t="str">
        <f>+IFERROR(INDEX('Sheet 1 - EXP'!$C:$W,MATCH('Export Demurrage Detention'!$S126,'Sheet 1 - EXP'!$A:$A,0),'Export Demurrage Detention'!F$347),"")</f>
        <v/>
      </c>
      <c r="G126" s="10" t="str">
        <f>+IFERROR(INDEX('Sheet 1 - EXP'!$C:$W,MATCH('Export Demurrage Detention'!$S126,'Sheet 1 - EXP'!$A:$A,0),'Export Demurrage Detention'!G$347),"")</f>
        <v/>
      </c>
      <c r="H126" s="10" t="str">
        <f>+IFERROR(INDEX('Sheet 1 - EXP'!$C:$W,MATCH('Export Demurrage Detention'!$S126,'Sheet 1 - EXP'!$A:$A,0),'Export Demurrage Detention'!H$347),"")</f>
        <v/>
      </c>
      <c r="I126" s="10" t="str">
        <f>+IFERROR(INDEX('Sheet 1 - EXP'!$C:$W,MATCH('Export Demurrage Detention'!$S126,'Sheet 1 - EXP'!$A:$A,0),'Export Demurrage Detention'!I$347),"")</f>
        <v/>
      </c>
      <c r="J126" s="10" t="str">
        <f>+IFERROR(INDEX('Sheet 1 - EXP'!$C:$W,MATCH('Export Demurrage Detention'!$S126,'Sheet 1 - EXP'!$A:$A,0),'Export Demurrage Detention'!J$347),"")</f>
        <v/>
      </c>
      <c r="K126" s="10" t="str">
        <f>+IFERROR(INDEX('Sheet 1 - EXP'!$C:$W,MATCH('Export Demurrage Detention'!$S126,'Sheet 1 - EXP'!$A:$A,0),'Export Demurrage Detention'!K$347),"")</f>
        <v/>
      </c>
      <c r="L126" s="10" t="str">
        <f>+IFERROR(INDEX('Sheet 1 - EXP'!$C:$W,MATCH('Export Demurrage Detention'!$S126,'Sheet 1 - EXP'!$A:$A,0),'Export Demurrage Detention'!L$347),"")</f>
        <v/>
      </c>
      <c r="M126" s="10" t="str">
        <f>+IFERROR(INDEX('Sheet 1 - EXP'!$C:$W,MATCH('Export Demurrage Detention'!$S126,'Sheet 1 - EXP'!$A:$A,0),'Export Demurrage Detention'!M$347),"")</f>
        <v/>
      </c>
      <c r="N126" s="10" t="str">
        <f>+IFERROR(INDEX('Sheet 1 - EXP'!$C:$W,MATCH('Export Demurrage Detention'!$S126,'Sheet 1 - EXP'!$A:$A,0),'Export Demurrage Detention'!N$347),"")</f>
        <v/>
      </c>
      <c r="O126" s="10" t="str">
        <f>+IFERROR(INDEX('Sheet 1 - EXP'!$C:$W,MATCH('Export Demurrage Detention'!$S126,'Sheet 1 - EXP'!$A:$A,0),'Export Demurrage Detention'!O$347),"")</f>
        <v/>
      </c>
      <c r="P126" s="10" t="str">
        <f>+IFERROR(INDEX('Sheet 1 - EXP'!$C:$W,MATCH('Export Demurrage Detention'!$S126,'Sheet 1 - EXP'!$A:$A,0),'Export Demurrage Detention'!P$347),"")</f>
        <v/>
      </c>
      <c r="Q126" s="10" t="str">
        <f>+IFERROR(INDEX('Sheet 1 - EXP'!$C:$W,MATCH('Export Demurrage Detention'!$S126,'Sheet 1 - EXP'!$A:$A,0),'Export Demurrage Detention'!Q$347),"")</f>
        <v/>
      </c>
      <c r="R126" s="14"/>
      <c r="S126" s="13">
        <v>118</v>
      </c>
    </row>
    <row r="127" spans="1:19">
      <c r="A127" s="10" t="str">
        <f>+IFERROR(INDEX('Sheet 1 - EXP'!$C:$W,MATCH('Export Demurrage Detention'!$S127,'Sheet 1 - EXP'!$A:$A,0),'Export Demurrage Detention'!A$347),"")</f>
        <v/>
      </c>
      <c r="B127" s="10" t="str">
        <f>+IFERROR(INDEX('Sheet 1 - EXP'!$C:$W,MATCH('Export Demurrage Detention'!$S127,'Sheet 1 - EXP'!$A:$A,0),'Export Demurrage Detention'!B$347),"")</f>
        <v/>
      </c>
      <c r="C127" s="39" t="str">
        <f>+IFERROR(INDEX('Sheet 1 - EXP'!$C:$W,MATCH('Export Demurrage Detention'!$S127,'Sheet 1 - EXP'!$A:$A,0),'Export Demurrage Detention'!C$347),"")</f>
        <v/>
      </c>
      <c r="D127" s="39" t="str">
        <f>+IFERROR(INDEX('Sheet 1 - EXP'!$C:$W,MATCH('Export Demurrage Detention'!$S127,'Sheet 1 - EXP'!$A:$A,0),'Export Demurrage Detention'!D$347),"")</f>
        <v/>
      </c>
      <c r="E127" s="10" t="str">
        <f>+IFERROR(INDEX('Sheet 1 - EXP'!$C:$W,MATCH('Export Demurrage Detention'!$S127,'Sheet 1 - EXP'!$A:$A,0),'Export Demurrage Detention'!E$347),"")</f>
        <v/>
      </c>
      <c r="F127" s="10" t="str">
        <f>+IFERROR(INDEX('Sheet 1 - EXP'!$C:$W,MATCH('Export Demurrage Detention'!$S127,'Sheet 1 - EXP'!$A:$A,0),'Export Demurrage Detention'!F$347),"")</f>
        <v/>
      </c>
      <c r="G127" s="10" t="str">
        <f>+IFERROR(INDEX('Sheet 1 - EXP'!$C:$W,MATCH('Export Demurrage Detention'!$S127,'Sheet 1 - EXP'!$A:$A,0),'Export Demurrage Detention'!G$347),"")</f>
        <v/>
      </c>
      <c r="H127" s="10" t="str">
        <f>+IFERROR(INDEX('Sheet 1 - EXP'!$C:$W,MATCH('Export Demurrage Detention'!$S127,'Sheet 1 - EXP'!$A:$A,0),'Export Demurrage Detention'!H$347),"")</f>
        <v/>
      </c>
      <c r="I127" s="10" t="str">
        <f>+IFERROR(INDEX('Sheet 1 - EXP'!$C:$W,MATCH('Export Demurrage Detention'!$S127,'Sheet 1 - EXP'!$A:$A,0),'Export Demurrage Detention'!I$347),"")</f>
        <v/>
      </c>
      <c r="J127" s="10" t="str">
        <f>+IFERROR(INDEX('Sheet 1 - EXP'!$C:$W,MATCH('Export Demurrage Detention'!$S127,'Sheet 1 - EXP'!$A:$A,0),'Export Demurrage Detention'!J$347),"")</f>
        <v/>
      </c>
      <c r="K127" s="10" t="str">
        <f>+IFERROR(INDEX('Sheet 1 - EXP'!$C:$W,MATCH('Export Demurrage Detention'!$S127,'Sheet 1 - EXP'!$A:$A,0),'Export Demurrage Detention'!K$347),"")</f>
        <v/>
      </c>
      <c r="L127" s="10" t="str">
        <f>+IFERROR(INDEX('Sheet 1 - EXP'!$C:$W,MATCH('Export Demurrage Detention'!$S127,'Sheet 1 - EXP'!$A:$A,0),'Export Demurrage Detention'!L$347),"")</f>
        <v/>
      </c>
      <c r="M127" s="10" t="str">
        <f>+IFERROR(INDEX('Sheet 1 - EXP'!$C:$W,MATCH('Export Demurrage Detention'!$S127,'Sheet 1 - EXP'!$A:$A,0),'Export Demurrage Detention'!M$347),"")</f>
        <v/>
      </c>
      <c r="N127" s="10" t="str">
        <f>+IFERROR(INDEX('Sheet 1 - EXP'!$C:$W,MATCH('Export Demurrage Detention'!$S127,'Sheet 1 - EXP'!$A:$A,0),'Export Demurrage Detention'!N$347),"")</f>
        <v/>
      </c>
      <c r="O127" s="10" t="str">
        <f>+IFERROR(INDEX('Sheet 1 - EXP'!$C:$W,MATCH('Export Demurrage Detention'!$S127,'Sheet 1 - EXP'!$A:$A,0),'Export Demurrage Detention'!O$347),"")</f>
        <v/>
      </c>
      <c r="P127" s="10" t="str">
        <f>+IFERROR(INDEX('Sheet 1 - EXP'!$C:$W,MATCH('Export Demurrage Detention'!$S127,'Sheet 1 - EXP'!$A:$A,0),'Export Demurrage Detention'!P$347),"")</f>
        <v/>
      </c>
      <c r="Q127" s="10" t="str">
        <f>+IFERROR(INDEX('Sheet 1 - EXP'!$C:$W,MATCH('Export Demurrage Detention'!$S127,'Sheet 1 - EXP'!$A:$A,0),'Export Demurrage Detention'!Q$347),"")</f>
        <v/>
      </c>
      <c r="R127" s="14"/>
      <c r="S127" s="22">
        <v>119</v>
      </c>
    </row>
    <row r="128" spans="1:19">
      <c r="A128" s="10" t="str">
        <f>+IFERROR(INDEX('Sheet 1 - EXP'!$C:$W,MATCH('Export Demurrage Detention'!$S128,'Sheet 1 - EXP'!$A:$A,0),'Export Demurrage Detention'!A$347),"")</f>
        <v/>
      </c>
      <c r="B128" s="10" t="str">
        <f>+IFERROR(INDEX('Sheet 1 - EXP'!$C:$W,MATCH('Export Demurrage Detention'!$S128,'Sheet 1 - EXP'!$A:$A,0),'Export Demurrage Detention'!B$347),"")</f>
        <v/>
      </c>
      <c r="C128" s="39" t="str">
        <f>+IFERROR(INDEX('Sheet 1 - EXP'!$C:$W,MATCH('Export Demurrage Detention'!$S128,'Sheet 1 - EXP'!$A:$A,0),'Export Demurrage Detention'!C$347),"")</f>
        <v/>
      </c>
      <c r="D128" s="39" t="str">
        <f>+IFERROR(INDEX('Sheet 1 - EXP'!$C:$W,MATCH('Export Demurrage Detention'!$S128,'Sheet 1 - EXP'!$A:$A,0),'Export Demurrage Detention'!D$347),"")</f>
        <v/>
      </c>
      <c r="E128" s="10" t="str">
        <f>+IFERROR(INDEX('Sheet 1 - EXP'!$C:$W,MATCH('Export Demurrage Detention'!$S128,'Sheet 1 - EXP'!$A:$A,0),'Export Demurrage Detention'!E$347),"")</f>
        <v/>
      </c>
      <c r="F128" s="10" t="str">
        <f>+IFERROR(INDEX('Sheet 1 - EXP'!$C:$W,MATCH('Export Demurrage Detention'!$S128,'Sheet 1 - EXP'!$A:$A,0),'Export Demurrage Detention'!F$347),"")</f>
        <v/>
      </c>
      <c r="G128" s="10" t="str">
        <f>+IFERROR(INDEX('Sheet 1 - EXP'!$C:$W,MATCH('Export Demurrage Detention'!$S128,'Sheet 1 - EXP'!$A:$A,0),'Export Demurrage Detention'!G$347),"")</f>
        <v/>
      </c>
      <c r="H128" s="10" t="str">
        <f>+IFERROR(INDEX('Sheet 1 - EXP'!$C:$W,MATCH('Export Demurrage Detention'!$S128,'Sheet 1 - EXP'!$A:$A,0),'Export Demurrage Detention'!H$347),"")</f>
        <v/>
      </c>
      <c r="I128" s="10" t="str">
        <f>+IFERROR(INDEX('Sheet 1 - EXP'!$C:$W,MATCH('Export Demurrage Detention'!$S128,'Sheet 1 - EXP'!$A:$A,0),'Export Demurrage Detention'!I$347),"")</f>
        <v/>
      </c>
      <c r="J128" s="10" t="str">
        <f>+IFERROR(INDEX('Sheet 1 - EXP'!$C:$W,MATCH('Export Demurrage Detention'!$S128,'Sheet 1 - EXP'!$A:$A,0),'Export Demurrage Detention'!J$347),"")</f>
        <v/>
      </c>
      <c r="K128" s="10" t="str">
        <f>+IFERROR(INDEX('Sheet 1 - EXP'!$C:$W,MATCH('Export Demurrage Detention'!$S128,'Sheet 1 - EXP'!$A:$A,0),'Export Demurrage Detention'!K$347),"")</f>
        <v/>
      </c>
      <c r="L128" s="10" t="str">
        <f>+IFERROR(INDEX('Sheet 1 - EXP'!$C:$W,MATCH('Export Demurrage Detention'!$S128,'Sheet 1 - EXP'!$A:$A,0),'Export Demurrage Detention'!L$347),"")</f>
        <v/>
      </c>
      <c r="M128" s="10" t="str">
        <f>+IFERROR(INDEX('Sheet 1 - EXP'!$C:$W,MATCH('Export Demurrage Detention'!$S128,'Sheet 1 - EXP'!$A:$A,0),'Export Demurrage Detention'!M$347),"")</f>
        <v/>
      </c>
      <c r="N128" s="10" t="str">
        <f>+IFERROR(INDEX('Sheet 1 - EXP'!$C:$W,MATCH('Export Demurrage Detention'!$S128,'Sheet 1 - EXP'!$A:$A,0),'Export Demurrage Detention'!N$347),"")</f>
        <v/>
      </c>
      <c r="O128" s="10" t="str">
        <f>+IFERROR(INDEX('Sheet 1 - EXP'!$C:$W,MATCH('Export Demurrage Detention'!$S128,'Sheet 1 - EXP'!$A:$A,0),'Export Demurrage Detention'!O$347),"")</f>
        <v/>
      </c>
      <c r="P128" s="10" t="str">
        <f>+IFERROR(INDEX('Sheet 1 - EXP'!$C:$W,MATCH('Export Demurrage Detention'!$S128,'Sheet 1 - EXP'!$A:$A,0),'Export Demurrage Detention'!P$347),"")</f>
        <v/>
      </c>
      <c r="Q128" s="10" t="str">
        <f>+IFERROR(INDEX('Sheet 1 - EXP'!$C:$W,MATCH('Export Demurrage Detention'!$S128,'Sheet 1 - EXP'!$A:$A,0),'Export Demurrage Detention'!Q$347),"")</f>
        <v/>
      </c>
      <c r="R128" s="14"/>
      <c r="S128" s="13">
        <v>120</v>
      </c>
    </row>
    <row r="129" spans="1:19">
      <c r="A129" s="10" t="str">
        <f>+IFERROR(INDEX('Sheet 1 - EXP'!$C:$W,MATCH('Export Demurrage Detention'!$S129,'Sheet 1 - EXP'!$A:$A,0),'Export Demurrage Detention'!A$347),"")</f>
        <v/>
      </c>
      <c r="B129" s="10" t="str">
        <f>+IFERROR(INDEX('Sheet 1 - EXP'!$C:$W,MATCH('Export Demurrage Detention'!$S129,'Sheet 1 - EXP'!$A:$A,0),'Export Demurrage Detention'!B$347),"")</f>
        <v/>
      </c>
      <c r="C129" s="39" t="str">
        <f>+IFERROR(INDEX('Sheet 1 - EXP'!$C:$W,MATCH('Export Demurrage Detention'!$S129,'Sheet 1 - EXP'!$A:$A,0),'Export Demurrage Detention'!C$347),"")</f>
        <v/>
      </c>
      <c r="D129" s="39" t="str">
        <f>+IFERROR(INDEX('Sheet 1 - EXP'!$C:$W,MATCH('Export Demurrage Detention'!$S129,'Sheet 1 - EXP'!$A:$A,0),'Export Demurrage Detention'!D$347),"")</f>
        <v/>
      </c>
      <c r="E129" s="10" t="str">
        <f>+IFERROR(INDEX('Sheet 1 - EXP'!$C:$W,MATCH('Export Demurrage Detention'!$S129,'Sheet 1 - EXP'!$A:$A,0),'Export Demurrage Detention'!E$347),"")</f>
        <v/>
      </c>
      <c r="F129" s="10" t="str">
        <f>+IFERROR(INDEX('Sheet 1 - EXP'!$C:$W,MATCH('Export Demurrage Detention'!$S129,'Sheet 1 - EXP'!$A:$A,0),'Export Demurrage Detention'!F$347),"")</f>
        <v/>
      </c>
      <c r="G129" s="10" t="str">
        <f>+IFERROR(INDEX('Sheet 1 - EXP'!$C:$W,MATCH('Export Demurrage Detention'!$S129,'Sheet 1 - EXP'!$A:$A,0),'Export Demurrage Detention'!G$347),"")</f>
        <v/>
      </c>
      <c r="H129" s="10" t="str">
        <f>+IFERROR(INDEX('Sheet 1 - EXP'!$C:$W,MATCH('Export Demurrage Detention'!$S129,'Sheet 1 - EXP'!$A:$A,0),'Export Demurrage Detention'!H$347),"")</f>
        <v/>
      </c>
      <c r="I129" s="10" t="str">
        <f>+IFERROR(INDEX('Sheet 1 - EXP'!$C:$W,MATCH('Export Demurrage Detention'!$S129,'Sheet 1 - EXP'!$A:$A,0),'Export Demurrage Detention'!I$347),"")</f>
        <v/>
      </c>
      <c r="J129" s="10" t="str">
        <f>+IFERROR(INDEX('Sheet 1 - EXP'!$C:$W,MATCH('Export Demurrage Detention'!$S129,'Sheet 1 - EXP'!$A:$A,0),'Export Demurrage Detention'!J$347),"")</f>
        <v/>
      </c>
      <c r="K129" s="10" t="str">
        <f>+IFERROR(INDEX('Sheet 1 - EXP'!$C:$W,MATCH('Export Demurrage Detention'!$S129,'Sheet 1 - EXP'!$A:$A,0),'Export Demurrage Detention'!K$347),"")</f>
        <v/>
      </c>
      <c r="L129" s="10" t="str">
        <f>+IFERROR(INDEX('Sheet 1 - EXP'!$C:$W,MATCH('Export Demurrage Detention'!$S129,'Sheet 1 - EXP'!$A:$A,0),'Export Demurrage Detention'!L$347),"")</f>
        <v/>
      </c>
      <c r="M129" s="10" t="str">
        <f>+IFERROR(INDEX('Sheet 1 - EXP'!$C:$W,MATCH('Export Demurrage Detention'!$S129,'Sheet 1 - EXP'!$A:$A,0),'Export Demurrage Detention'!M$347),"")</f>
        <v/>
      </c>
      <c r="N129" s="10" t="str">
        <f>+IFERROR(INDEX('Sheet 1 - EXP'!$C:$W,MATCH('Export Demurrage Detention'!$S129,'Sheet 1 - EXP'!$A:$A,0),'Export Demurrage Detention'!N$347),"")</f>
        <v/>
      </c>
      <c r="O129" s="10" t="str">
        <f>+IFERROR(INDEX('Sheet 1 - EXP'!$C:$W,MATCH('Export Demurrage Detention'!$S129,'Sheet 1 - EXP'!$A:$A,0),'Export Demurrage Detention'!O$347),"")</f>
        <v/>
      </c>
      <c r="P129" s="10" t="str">
        <f>+IFERROR(INDEX('Sheet 1 - EXP'!$C:$W,MATCH('Export Demurrage Detention'!$S129,'Sheet 1 - EXP'!$A:$A,0),'Export Demurrage Detention'!P$347),"")</f>
        <v/>
      </c>
      <c r="Q129" s="10" t="str">
        <f>+IFERROR(INDEX('Sheet 1 - EXP'!$C:$W,MATCH('Export Demurrage Detention'!$S129,'Sheet 1 - EXP'!$A:$A,0),'Export Demurrage Detention'!Q$347),"")</f>
        <v/>
      </c>
      <c r="R129" s="14"/>
      <c r="S129" s="13">
        <v>121</v>
      </c>
    </row>
    <row r="130" spans="1:19">
      <c r="A130" s="10" t="str">
        <f>+IFERROR(INDEX('Sheet 1 - EXP'!$C:$W,MATCH('Export Demurrage Detention'!$S130,'Sheet 1 - EXP'!$A:$A,0),'Export Demurrage Detention'!A$347),"")</f>
        <v/>
      </c>
      <c r="B130" s="10" t="str">
        <f>+IFERROR(INDEX('Sheet 1 - EXP'!$C:$W,MATCH('Export Demurrage Detention'!$S130,'Sheet 1 - EXP'!$A:$A,0),'Export Demurrage Detention'!B$347),"")</f>
        <v/>
      </c>
      <c r="C130" s="39" t="str">
        <f>+IFERROR(INDEX('Sheet 1 - EXP'!$C:$W,MATCH('Export Demurrage Detention'!$S130,'Sheet 1 - EXP'!$A:$A,0),'Export Demurrage Detention'!C$347),"")</f>
        <v/>
      </c>
      <c r="D130" s="39" t="str">
        <f>+IFERROR(INDEX('Sheet 1 - EXP'!$C:$W,MATCH('Export Demurrage Detention'!$S130,'Sheet 1 - EXP'!$A:$A,0),'Export Demurrage Detention'!D$347),"")</f>
        <v/>
      </c>
      <c r="E130" s="10" t="str">
        <f>+IFERROR(INDEX('Sheet 1 - EXP'!$C:$W,MATCH('Export Demurrage Detention'!$S130,'Sheet 1 - EXP'!$A:$A,0),'Export Demurrage Detention'!E$347),"")</f>
        <v/>
      </c>
      <c r="F130" s="10" t="str">
        <f>+IFERROR(INDEX('Sheet 1 - EXP'!$C:$W,MATCH('Export Demurrage Detention'!$S130,'Sheet 1 - EXP'!$A:$A,0),'Export Demurrage Detention'!F$347),"")</f>
        <v/>
      </c>
      <c r="G130" s="10" t="str">
        <f>+IFERROR(INDEX('Sheet 1 - EXP'!$C:$W,MATCH('Export Demurrage Detention'!$S130,'Sheet 1 - EXP'!$A:$A,0),'Export Demurrage Detention'!G$347),"")</f>
        <v/>
      </c>
      <c r="H130" s="10" t="str">
        <f>+IFERROR(INDEX('Sheet 1 - EXP'!$C:$W,MATCH('Export Demurrage Detention'!$S130,'Sheet 1 - EXP'!$A:$A,0),'Export Demurrage Detention'!H$347),"")</f>
        <v/>
      </c>
      <c r="I130" s="10" t="str">
        <f>+IFERROR(INDEX('Sheet 1 - EXP'!$C:$W,MATCH('Export Demurrage Detention'!$S130,'Sheet 1 - EXP'!$A:$A,0),'Export Demurrage Detention'!I$347),"")</f>
        <v/>
      </c>
      <c r="J130" s="10" t="str">
        <f>+IFERROR(INDEX('Sheet 1 - EXP'!$C:$W,MATCH('Export Demurrage Detention'!$S130,'Sheet 1 - EXP'!$A:$A,0),'Export Demurrage Detention'!J$347),"")</f>
        <v/>
      </c>
      <c r="K130" s="10" t="str">
        <f>+IFERROR(INDEX('Sheet 1 - EXP'!$C:$W,MATCH('Export Demurrage Detention'!$S130,'Sheet 1 - EXP'!$A:$A,0),'Export Demurrage Detention'!K$347),"")</f>
        <v/>
      </c>
      <c r="L130" s="10" t="str">
        <f>+IFERROR(INDEX('Sheet 1 - EXP'!$C:$W,MATCH('Export Demurrage Detention'!$S130,'Sheet 1 - EXP'!$A:$A,0),'Export Demurrage Detention'!L$347),"")</f>
        <v/>
      </c>
      <c r="M130" s="10" t="str">
        <f>+IFERROR(INDEX('Sheet 1 - EXP'!$C:$W,MATCH('Export Demurrage Detention'!$S130,'Sheet 1 - EXP'!$A:$A,0),'Export Demurrage Detention'!M$347),"")</f>
        <v/>
      </c>
      <c r="N130" s="10" t="str">
        <f>+IFERROR(INDEX('Sheet 1 - EXP'!$C:$W,MATCH('Export Demurrage Detention'!$S130,'Sheet 1 - EXP'!$A:$A,0),'Export Demurrage Detention'!N$347),"")</f>
        <v/>
      </c>
      <c r="O130" s="10" t="str">
        <f>+IFERROR(INDEX('Sheet 1 - EXP'!$C:$W,MATCH('Export Demurrage Detention'!$S130,'Sheet 1 - EXP'!$A:$A,0),'Export Demurrage Detention'!O$347),"")</f>
        <v/>
      </c>
      <c r="P130" s="10" t="str">
        <f>+IFERROR(INDEX('Sheet 1 - EXP'!$C:$W,MATCH('Export Demurrage Detention'!$S130,'Sheet 1 - EXP'!$A:$A,0),'Export Demurrage Detention'!P$347),"")</f>
        <v/>
      </c>
      <c r="Q130" s="10" t="str">
        <f>+IFERROR(INDEX('Sheet 1 - EXP'!$C:$W,MATCH('Export Demurrage Detention'!$S130,'Sheet 1 - EXP'!$A:$A,0),'Export Demurrage Detention'!Q$347),"")</f>
        <v/>
      </c>
      <c r="R130" s="14"/>
      <c r="S130" s="22">
        <v>122</v>
      </c>
    </row>
    <row r="131" spans="1:19">
      <c r="A131" s="10" t="str">
        <f>+IFERROR(INDEX('Sheet 1 - EXP'!$C:$W,MATCH('Export Demurrage Detention'!$S131,'Sheet 1 - EXP'!$A:$A,0),'Export Demurrage Detention'!A$347),"")</f>
        <v/>
      </c>
      <c r="B131" s="10" t="str">
        <f>+IFERROR(INDEX('Sheet 1 - EXP'!$C:$W,MATCH('Export Demurrage Detention'!$S131,'Sheet 1 - EXP'!$A:$A,0),'Export Demurrage Detention'!B$347),"")</f>
        <v/>
      </c>
      <c r="C131" s="39" t="str">
        <f>+IFERROR(INDEX('Sheet 1 - EXP'!$C:$W,MATCH('Export Demurrage Detention'!$S131,'Sheet 1 - EXP'!$A:$A,0),'Export Demurrage Detention'!C$347),"")</f>
        <v/>
      </c>
      <c r="D131" s="39" t="str">
        <f>+IFERROR(INDEX('Sheet 1 - EXP'!$C:$W,MATCH('Export Demurrage Detention'!$S131,'Sheet 1 - EXP'!$A:$A,0),'Export Demurrage Detention'!D$347),"")</f>
        <v/>
      </c>
      <c r="E131" s="10" t="str">
        <f>+IFERROR(INDEX('Sheet 1 - EXP'!$C:$W,MATCH('Export Demurrage Detention'!$S131,'Sheet 1 - EXP'!$A:$A,0),'Export Demurrage Detention'!E$347),"")</f>
        <v/>
      </c>
      <c r="F131" s="10" t="str">
        <f>+IFERROR(INDEX('Sheet 1 - EXP'!$C:$W,MATCH('Export Demurrage Detention'!$S131,'Sheet 1 - EXP'!$A:$A,0),'Export Demurrage Detention'!F$347),"")</f>
        <v/>
      </c>
      <c r="G131" s="10" t="str">
        <f>+IFERROR(INDEX('Sheet 1 - EXP'!$C:$W,MATCH('Export Demurrage Detention'!$S131,'Sheet 1 - EXP'!$A:$A,0),'Export Demurrage Detention'!G$347),"")</f>
        <v/>
      </c>
      <c r="H131" s="10" t="str">
        <f>+IFERROR(INDEX('Sheet 1 - EXP'!$C:$W,MATCH('Export Demurrage Detention'!$S131,'Sheet 1 - EXP'!$A:$A,0),'Export Demurrage Detention'!H$347),"")</f>
        <v/>
      </c>
      <c r="I131" s="10" t="str">
        <f>+IFERROR(INDEX('Sheet 1 - EXP'!$C:$W,MATCH('Export Demurrage Detention'!$S131,'Sheet 1 - EXP'!$A:$A,0),'Export Demurrage Detention'!I$347),"")</f>
        <v/>
      </c>
      <c r="J131" s="10" t="str">
        <f>+IFERROR(INDEX('Sheet 1 - EXP'!$C:$W,MATCH('Export Demurrage Detention'!$S131,'Sheet 1 - EXP'!$A:$A,0),'Export Demurrage Detention'!J$347),"")</f>
        <v/>
      </c>
      <c r="K131" s="10" t="str">
        <f>+IFERROR(INDEX('Sheet 1 - EXP'!$C:$W,MATCH('Export Demurrage Detention'!$S131,'Sheet 1 - EXP'!$A:$A,0),'Export Demurrage Detention'!K$347),"")</f>
        <v/>
      </c>
      <c r="L131" s="10" t="str">
        <f>+IFERROR(INDEX('Sheet 1 - EXP'!$C:$W,MATCH('Export Demurrage Detention'!$S131,'Sheet 1 - EXP'!$A:$A,0),'Export Demurrage Detention'!L$347),"")</f>
        <v/>
      </c>
      <c r="M131" s="10" t="str">
        <f>+IFERROR(INDEX('Sheet 1 - EXP'!$C:$W,MATCH('Export Demurrage Detention'!$S131,'Sheet 1 - EXP'!$A:$A,0),'Export Demurrage Detention'!M$347),"")</f>
        <v/>
      </c>
      <c r="N131" s="10" t="str">
        <f>+IFERROR(INDEX('Sheet 1 - EXP'!$C:$W,MATCH('Export Demurrage Detention'!$S131,'Sheet 1 - EXP'!$A:$A,0),'Export Demurrage Detention'!N$347),"")</f>
        <v/>
      </c>
      <c r="O131" s="10" t="str">
        <f>+IFERROR(INDEX('Sheet 1 - EXP'!$C:$W,MATCH('Export Demurrage Detention'!$S131,'Sheet 1 - EXP'!$A:$A,0),'Export Demurrage Detention'!O$347),"")</f>
        <v/>
      </c>
      <c r="P131" s="10" t="str">
        <f>+IFERROR(INDEX('Sheet 1 - EXP'!$C:$W,MATCH('Export Demurrage Detention'!$S131,'Sheet 1 - EXP'!$A:$A,0),'Export Demurrage Detention'!P$347),"")</f>
        <v/>
      </c>
      <c r="Q131" s="10" t="str">
        <f>+IFERROR(INDEX('Sheet 1 - EXP'!$C:$W,MATCH('Export Demurrage Detention'!$S131,'Sheet 1 - EXP'!$A:$A,0),'Export Demurrage Detention'!Q$347),"")</f>
        <v/>
      </c>
      <c r="R131" s="14"/>
      <c r="S131" s="13">
        <v>123</v>
      </c>
    </row>
    <row r="132" spans="1:19">
      <c r="A132" s="10" t="str">
        <f>+IFERROR(INDEX('Sheet 1 - EXP'!$C:$W,MATCH('Export Demurrage Detention'!$S132,'Sheet 1 - EXP'!$A:$A,0),'Export Demurrage Detention'!A$347),"")</f>
        <v/>
      </c>
      <c r="B132" s="10" t="str">
        <f>+IFERROR(INDEX('Sheet 1 - EXP'!$C:$W,MATCH('Export Demurrage Detention'!$S132,'Sheet 1 - EXP'!$A:$A,0),'Export Demurrage Detention'!B$347),"")</f>
        <v/>
      </c>
      <c r="C132" s="39" t="str">
        <f>+IFERROR(INDEX('Sheet 1 - EXP'!$C:$W,MATCH('Export Demurrage Detention'!$S132,'Sheet 1 - EXP'!$A:$A,0),'Export Demurrage Detention'!C$347),"")</f>
        <v/>
      </c>
      <c r="D132" s="39" t="str">
        <f>+IFERROR(INDEX('Sheet 1 - EXP'!$C:$W,MATCH('Export Demurrage Detention'!$S132,'Sheet 1 - EXP'!$A:$A,0),'Export Demurrage Detention'!D$347),"")</f>
        <v/>
      </c>
      <c r="E132" s="10" t="str">
        <f>+IFERROR(INDEX('Sheet 1 - EXP'!$C:$W,MATCH('Export Demurrage Detention'!$S132,'Sheet 1 - EXP'!$A:$A,0),'Export Demurrage Detention'!E$347),"")</f>
        <v/>
      </c>
      <c r="F132" s="10" t="str">
        <f>+IFERROR(INDEX('Sheet 1 - EXP'!$C:$W,MATCH('Export Demurrage Detention'!$S132,'Sheet 1 - EXP'!$A:$A,0),'Export Demurrage Detention'!F$347),"")</f>
        <v/>
      </c>
      <c r="G132" s="10" t="str">
        <f>+IFERROR(INDEX('Sheet 1 - EXP'!$C:$W,MATCH('Export Demurrage Detention'!$S132,'Sheet 1 - EXP'!$A:$A,0),'Export Demurrage Detention'!G$347),"")</f>
        <v/>
      </c>
      <c r="H132" s="10" t="str">
        <f>+IFERROR(INDEX('Sheet 1 - EXP'!$C:$W,MATCH('Export Demurrage Detention'!$S132,'Sheet 1 - EXP'!$A:$A,0),'Export Demurrage Detention'!H$347),"")</f>
        <v/>
      </c>
      <c r="I132" s="10" t="str">
        <f>+IFERROR(INDEX('Sheet 1 - EXP'!$C:$W,MATCH('Export Demurrage Detention'!$S132,'Sheet 1 - EXP'!$A:$A,0),'Export Demurrage Detention'!I$347),"")</f>
        <v/>
      </c>
      <c r="J132" s="10" t="str">
        <f>+IFERROR(INDEX('Sheet 1 - EXP'!$C:$W,MATCH('Export Demurrage Detention'!$S132,'Sheet 1 - EXP'!$A:$A,0),'Export Demurrage Detention'!J$347),"")</f>
        <v/>
      </c>
      <c r="K132" s="10" t="str">
        <f>+IFERROR(INDEX('Sheet 1 - EXP'!$C:$W,MATCH('Export Demurrage Detention'!$S132,'Sheet 1 - EXP'!$A:$A,0),'Export Demurrage Detention'!K$347),"")</f>
        <v/>
      </c>
      <c r="L132" s="10" t="str">
        <f>+IFERROR(INDEX('Sheet 1 - EXP'!$C:$W,MATCH('Export Demurrage Detention'!$S132,'Sheet 1 - EXP'!$A:$A,0),'Export Demurrage Detention'!L$347),"")</f>
        <v/>
      </c>
      <c r="M132" s="10" t="str">
        <f>+IFERROR(INDEX('Sheet 1 - EXP'!$C:$W,MATCH('Export Demurrage Detention'!$S132,'Sheet 1 - EXP'!$A:$A,0),'Export Demurrage Detention'!M$347),"")</f>
        <v/>
      </c>
      <c r="N132" s="10" t="str">
        <f>+IFERROR(INDEX('Sheet 1 - EXP'!$C:$W,MATCH('Export Demurrage Detention'!$S132,'Sheet 1 - EXP'!$A:$A,0),'Export Demurrage Detention'!N$347),"")</f>
        <v/>
      </c>
      <c r="O132" s="10" t="str">
        <f>+IFERROR(INDEX('Sheet 1 - EXP'!$C:$W,MATCH('Export Demurrage Detention'!$S132,'Sheet 1 - EXP'!$A:$A,0),'Export Demurrage Detention'!O$347),"")</f>
        <v/>
      </c>
      <c r="P132" s="10" t="str">
        <f>+IFERROR(INDEX('Sheet 1 - EXP'!$C:$W,MATCH('Export Demurrage Detention'!$S132,'Sheet 1 - EXP'!$A:$A,0),'Export Demurrage Detention'!P$347),"")</f>
        <v/>
      </c>
      <c r="Q132" s="10" t="str">
        <f>+IFERROR(INDEX('Sheet 1 - EXP'!$C:$W,MATCH('Export Demurrage Detention'!$S132,'Sheet 1 - EXP'!$A:$A,0),'Export Demurrage Detention'!Q$347),"")</f>
        <v/>
      </c>
      <c r="R132" s="14"/>
      <c r="S132" s="13">
        <v>124</v>
      </c>
    </row>
    <row r="133" spans="1:19">
      <c r="A133" s="10" t="str">
        <f>+IFERROR(INDEX('Sheet 1 - EXP'!$C:$W,MATCH('Export Demurrage Detention'!$S133,'Sheet 1 - EXP'!$A:$A,0),'Export Demurrage Detention'!A$347),"")</f>
        <v/>
      </c>
      <c r="B133" s="10" t="str">
        <f>+IFERROR(INDEX('Sheet 1 - EXP'!$C:$W,MATCH('Export Demurrage Detention'!$S133,'Sheet 1 - EXP'!$A:$A,0),'Export Demurrage Detention'!B$347),"")</f>
        <v/>
      </c>
      <c r="C133" s="39" t="str">
        <f>+IFERROR(INDEX('Sheet 1 - EXP'!$C:$W,MATCH('Export Demurrage Detention'!$S133,'Sheet 1 - EXP'!$A:$A,0),'Export Demurrage Detention'!C$347),"")</f>
        <v/>
      </c>
      <c r="D133" s="39" t="str">
        <f>+IFERROR(INDEX('Sheet 1 - EXP'!$C:$W,MATCH('Export Demurrage Detention'!$S133,'Sheet 1 - EXP'!$A:$A,0),'Export Demurrage Detention'!D$347),"")</f>
        <v/>
      </c>
      <c r="E133" s="10" t="str">
        <f>+IFERROR(INDEX('Sheet 1 - EXP'!$C:$W,MATCH('Export Demurrage Detention'!$S133,'Sheet 1 - EXP'!$A:$A,0),'Export Demurrage Detention'!E$347),"")</f>
        <v/>
      </c>
      <c r="F133" s="10" t="str">
        <f>+IFERROR(INDEX('Sheet 1 - EXP'!$C:$W,MATCH('Export Demurrage Detention'!$S133,'Sheet 1 - EXP'!$A:$A,0),'Export Demurrage Detention'!F$347),"")</f>
        <v/>
      </c>
      <c r="G133" s="10" t="str">
        <f>+IFERROR(INDEX('Sheet 1 - EXP'!$C:$W,MATCH('Export Demurrage Detention'!$S133,'Sheet 1 - EXP'!$A:$A,0),'Export Demurrage Detention'!G$347),"")</f>
        <v/>
      </c>
      <c r="H133" s="10" t="str">
        <f>+IFERROR(INDEX('Sheet 1 - EXP'!$C:$W,MATCH('Export Demurrage Detention'!$S133,'Sheet 1 - EXP'!$A:$A,0),'Export Demurrage Detention'!H$347),"")</f>
        <v/>
      </c>
      <c r="I133" s="10" t="str">
        <f>+IFERROR(INDEX('Sheet 1 - EXP'!$C:$W,MATCH('Export Demurrage Detention'!$S133,'Sheet 1 - EXP'!$A:$A,0),'Export Demurrage Detention'!I$347),"")</f>
        <v/>
      </c>
      <c r="J133" s="10" t="str">
        <f>+IFERROR(INDEX('Sheet 1 - EXP'!$C:$W,MATCH('Export Demurrage Detention'!$S133,'Sheet 1 - EXP'!$A:$A,0),'Export Demurrage Detention'!J$347),"")</f>
        <v/>
      </c>
      <c r="K133" s="10" t="str">
        <f>+IFERROR(INDEX('Sheet 1 - EXP'!$C:$W,MATCH('Export Demurrage Detention'!$S133,'Sheet 1 - EXP'!$A:$A,0),'Export Demurrage Detention'!K$347),"")</f>
        <v/>
      </c>
      <c r="L133" s="10" t="str">
        <f>+IFERROR(INDEX('Sheet 1 - EXP'!$C:$W,MATCH('Export Demurrage Detention'!$S133,'Sheet 1 - EXP'!$A:$A,0),'Export Demurrage Detention'!L$347),"")</f>
        <v/>
      </c>
      <c r="M133" s="10" t="str">
        <f>+IFERROR(INDEX('Sheet 1 - EXP'!$C:$W,MATCH('Export Demurrage Detention'!$S133,'Sheet 1 - EXP'!$A:$A,0),'Export Demurrage Detention'!M$347),"")</f>
        <v/>
      </c>
      <c r="N133" s="10" t="str">
        <f>+IFERROR(INDEX('Sheet 1 - EXP'!$C:$W,MATCH('Export Demurrage Detention'!$S133,'Sheet 1 - EXP'!$A:$A,0),'Export Demurrage Detention'!N$347),"")</f>
        <v/>
      </c>
      <c r="O133" s="10" t="str">
        <f>+IFERROR(INDEX('Sheet 1 - EXP'!$C:$W,MATCH('Export Demurrage Detention'!$S133,'Sheet 1 - EXP'!$A:$A,0),'Export Demurrage Detention'!O$347),"")</f>
        <v/>
      </c>
      <c r="P133" s="10" t="str">
        <f>+IFERROR(INDEX('Sheet 1 - EXP'!$C:$W,MATCH('Export Demurrage Detention'!$S133,'Sheet 1 - EXP'!$A:$A,0),'Export Demurrage Detention'!P$347),"")</f>
        <v/>
      </c>
      <c r="Q133" s="10" t="str">
        <f>+IFERROR(INDEX('Sheet 1 - EXP'!$C:$W,MATCH('Export Demurrage Detention'!$S133,'Sheet 1 - EXP'!$A:$A,0),'Export Demurrage Detention'!Q$347),"")</f>
        <v/>
      </c>
      <c r="R133" s="14"/>
      <c r="S133" s="22">
        <v>125</v>
      </c>
    </row>
    <row r="134" spans="1:19">
      <c r="A134" s="10" t="str">
        <f>+IFERROR(INDEX('Sheet 1 - EXP'!$C:$W,MATCH('Export Demurrage Detention'!$S134,'Sheet 1 - EXP'!$A:$A,0),'Export Demurrage Detention'!A$347),"")</f>
        <v/>
      </c>
      <c r="B134" s="10" t="str">
        <f>+IFERROR(INDEX('Sheet 1 - EXP'!$C:$W,MATCH('Export Demurrage Detention'!$S134,'Sheet 1 - EXP'!$A:$A,0),'Export Demurrage Detention'!B$347),"")</f>
        <v/>
      </c>
      <c r="C134" s="39" t="str">
        <f>+IFERROR(INDEX('Sheet 1 - EXP'!$C:$W,MATCH('Export Demurrage Detention'!$S134,'Sheet 1 - EXP'!$A:$A,0),'Export Demurrage Detention'!C$347),"")</f>
        <v/>
      </c>
      <c r="D134" s="39" t="str">
        <f>+IFERROR(INDEX('Sheet 1 - EXP'!$C:$W,MATCH('Export Demurrage Detention'!$S134,'Sheet 1 - EXP'!$A:$A,0),'Export Demurrage Detention'!D$347),"")</f>
        <v/>
      </c>
      <c r="E134" s="10" t="str">
        <f>+IFERROR(INDEX('Sheet 1 - EXP'!$C:$W,MATCH('Export Demurrage Detention'!$S134,'Sheet 1 - EXP'!$A:$A,0),'Export Demurrage Detention'!E$347),"")</f>
        <v/>
      </c>
      <c r="F134" s="10" t="str">
        <f>+IFERROR(INDEX('Sheet 1 - EXP'!$C:$W,MATCH('Export Demurrage Detention'!$S134,'Sheet 1 - EXP'!$A:$A,0),'Export Demurrage Detention'!F$347),"")</f>
        <v/>
      </c>
      <c r="G134" s="10" t="str">
        <f>+IFERROR(INDEX('Sheet 1 - EXP'!$C:$W,MATCH('Export Demurrage Detention'!$S134,'Sheet 1 - EXP'!$A:$A,0),'Export Demurrage Detention'!G$347),"")</f>
        <v/>
      </c>
      <c r="H134" s="10" t="str">
        <f>+IFERROR(INDEX('Sheet 1 - EXP'!$C:$W,MATCH('Export Demurrage Detention'!$S134,'Sheet 1 - EXP'!$A:$A,0),'Export Demurrage Detention'!H$347),"")</f>
        <v/>
      </c>
      <c r="I134" s="10" t="str">
        <f>+IFERROR(INDEX('Sheet 1 - EXP'!$C:$W,MATCH('Export Demurrage Detention'!$S134,'Sheet 1 - EXP'!$A:$A,0),'Export Demurrage Detention'!I$347),"")</f>
        <v/>
      </c>
      <c r="J134" s="10" t="str">
        <f>+IFERROR(INDEX('Sheet 1 - EXP'!$C:$W,MATCH('Export Demurrage Detention'!$S134,'Sheet 1 - EXP'!$A:$A,0),'Export Demurrage Detention'!J$347),"")</f>
        <v/>
      </c>
      <c r="K134" s="10" t="str">
        <f>+IFERROR(INDEX('Sheet 1 - EXP'!$C:$W,MATCH('Export Demurrage Detention'!$S134,'Sheet 1 - EXP'!$A:$A,0),'Export Demurrage Detention'!K$347),"")</f>
        <v/>
      </c>
      <c r="L134" s="10" t="str">
        <f>+IFERROR(INDEX('Sheet 1 - EXP'!$C:$W,MATCH('Export Demurrage Detention'!$S134,'Sheet 1 - EXP'!$A:$A,0),'Export Demurrage Detention'!L$347),"")</f>
        <v/>
      </c>
      <c r="M134" s="10" t="str">
        <f>+IFERROR(INDEX('Sheet 1 - EXP'!$C:$W,MATCH('Export Demurrage Detention'!$S134,'Sheet 1 - EXP'!$A:$A,0),'Export Demurrage Detention'!M$347),"")</f>
        <v/>
      </c>
      <c r="N134" s="10" t="str">
        <f>+IFERROR(INDEX('Sheet 1 - EXP'!$C:$W,MATCH('Export Demurrage Detention'!$S134,'Sheet 1 - EXP'!$A:$A,0),'Export Demurrage Detention'!N$347),"")</f>
        <v/>
      </c>
      <c r="O134" s="10" t="str">
        <f>+IFERROR(INDEX('Sheet 1 - EXP'!$C:$W,MATCH('Export Demurrage Detention'!$S134,'Sheet 1 - EXP'!$A:$A,0),'Export Demurrage Detention'!O$347),"")</f>
        <v/>
      </c>
      <c r="P134" s="10" t="str">
        <f>+IFERROR(INDEX('Sheet 1 - EXP'!$C:$W,MATCH('Export Demurrage Detention'!$S134,'Sheet 1 - EXP'!$A:$A,0),'Export Demurrage Detention'!P$347),"")</f>
        <v/>
      </c>
      <c r="Q134" s="10" t="str">
        <f>+IFERROR(INDEX('Sheet 1 - EXP'!$C:$W,MATCH('Export Demurrage Detention'!$S134,'Sheet 1 - EXP'!$A:$A,0),'Export Demurrage Detention'!Q$347),"")</f>
        <v/>
      </c>
      <c r="R134" s="14"/>
      <c r="S134" s="13">
        <v>126</v>
      </c>
    </row>
    <row r="135" spans="1:19">
      <c r="A135" s="10" t="str">
        <f>+IFERROR(INDEX('Sheet 1 - EXP'!$C:$W,MATCH('Export Demurrage Detention'!$S135,'Sheet 1 - EXP'!$A:$A,0),'Export Demurrage Detention'!A$347),"")</f>
        <v/>
      </c>
      <c r="B135" s="10" t="str">
        <f>+IFERROR(INDEX('Sheet 1 - EXP'!$C:$W,MATCH('Export Demurrage Detention'!$S135,'Sheet 1 - EXP'!$A:$A,0),'Export Demurrage Detention'!B$347),"")</f>
        <v/>
      </c>
      <c r="C135" s="39" t="str">
        <f>+IFERROR(INDEX('Sheet 1 - EXP'!$C:$W,MATCH('Export Demurrage Detention'!$S135,'Sheet 1 - EXP'!$A:$A,0),'Export Demurrage Detention'!C$347),"")</f>
        <v/>
      </c>
      <c r="D135" s="39" t="str">
        <f>+IFERROR(INDEX('Sheet 1 - EXP'!$C:$W,MATCH('Export Demurrage Detention'!$S135,'Sheet 1 - EXP'!$A:$A,0),'Export Demurrage Detention'!D$347),"")</f>
        <v/>
      </c>
      <c r="E135" s="10" t="str">
        <f>+IFERROR(INDEX('Sheet 1 - EXP'!$C:$W,MATCH('Export Demurrage Detention'!$S135,'Sheet 1 - EXP'!$A:$A,0),'Export Demurrage Detention'!E$347),"")</f>
        <v/>
      </c>
      <c r="F135" s="10" t="str">
        <f>+IFERROR(INDEX('Sheet 1 - EXP'!$C:$W,MATCH('Export Demurrage Detention'!$S135,'Sheet 1 - EXP'!$A:$A,0),'Export Demurrage Detention'!F$347),"")</f>
        <v/>
      </c>
      <c r="G135" s="10" t="str">
        <f>+IFERROR(INDEX('Sheet 1 - EXP'!$C:$W,MATCH('Export Demurrage Detention'!$S135,'Sheet 1 - EXP'!$A:$A,0),'Export Demurrage Detention'!G$347),"")</f>
        <v/>
      </c>
      <c r="H135" s="10" t="str">
        <f>+IFERROR(INDEX('Sheet 1 - EXP'!$C:$W,MATCH('Export Demurrage Detention'!$S135,'Sheet 1 - EXP'!$A:$A,0),'Export Demurrage Detention'!H$347),"")</f>
        <v/>
      </c>
      <c r="I135" s="10" t="str">
        <f>+IFERROR(INDEX('Sheet 1 - EXP'!$C:$W,MATCH('Export Demurrage Detention'!$S135,'Sheet 1 - EXP'!$A:$A,0),'Export Demurrage Detention'!I$347),"")</f>
        <v/>
      </c>
      <c r="J135" s="10" t="str">
        <f>+IFERROR(INDEX('Sheet 1 - EXP'!$C:$W,MATCH('Export Demurrage Detention'!$S135,'Sheet 1 - EXP'!$A:$A,0),'Export Demurrage Detention'!J$347),"")</f>
        <v/>
      </c>
      <c r="K135" s="10" t="str">
        <f>+IFERROR(INDEX('Sheet 1 - EXP'!$C:$W,MATCH('Export Demurrage Detention'!$S135,'Sheet 1 - EXP'!$A:$A,0),'Export Demurrage Detention'!K$347),"")</f>
        <v/>
      </c>
      <c r="L135" s="10" t="str">
        <f>+IFERROR(INDEX('Sheet 1 - EXP'!$C:$W,MATCH('Export Demurrage Detention'!$S135,'Sheet 1 - EXP'!$A:$A,0),'Export Demurrage Detention'!L$347),"")</f>
        <v/>
      </c>
      <c r="M135" s="10" t="str">
        <f>+IFERROR(INDEX('Sheet 1 - EXP'!$C:$W,MATCH('Export Demurrage Detention'!$S135,'Sheet 1 - EXP'!$A:$A,0),'Export Demurrage Detention'!M$347),"")</f>
        <v/>
      </c>
      <c r="N135" s="10" t="str">
        <f>+IFERROR(INDEX('Sheet 1 - EXP'!$C:$W,MATCH('Export Demurrage Detention'!$S135,'Sheet 1 - EXP'!$A:$A,0),'Export Demurrage Detention'!N$347),"")</f>
        <v/>
      </c>
      <c r="O135" s="10" t="str">
        <f>+IFERROR(INDEX('Sheet 1 - EXP'!$C:$W,MATCH('Export Demurrage Detention'!$S135,'Sheet 1 - EXP'!$A:$A,0),'Export Demurrage Detention'!O$347),"")</f>
        <v/>
      </c>
      <c r="P135" s="10" t="str">
        <f>+IFERROR(INDEX('Sheet 1 - EXP'!$C:$W,MATCH('Export Demurrage Detention'!$S135,'Sheet 1 - EXP'!$A:$A,0),'Export Demurrage Detention'!P$347),"")</f>
        <v/>
      </c>
      <c r="Q135" s="10" t="str">
        <f>+IFERROR(INDEX('Sheet 1 - EXP'!$C:$W,MATCH('Export Demurrage Detention'!$S135,'Sheet 1 - EXP'!$A:$A,0),'Export Demurrage Detention'!Q$347),"")</f>
        <v/>
      </c>
      <c r="R135" s="14"/>
      <c r="S135" s="13">
        <v>127</v>
      </c>
    </row>
    <row r="136" spans="1:19">
      <c r="A136" s="10" t="str">
        <f>+IFERROR(INDEX('Sheet 1 - EXP'!$C:$W,MATCH('Export Demurrage Detention'!$S136,'Sheet 1 - EXP'!$A:$A,0),'Export Demurrage Detention'!A$347),"")</f>
        <v/>
      </c>
      <c r="B136" s="10" t="str">
        <f>+IFERROR(INDEX('Sheet 1 - EXP'!$C:$W,MATCH('Export Demurrage Detention'!$S136,'Sheet 1 - EXP'!$A:$A,0),'Export Demurrage Detention'!B$347),"")</f>
        <v/>
      </c>
      <c r="C136" s="39" t="str">
        <f>+IFERROR(INDEX('Sheet 1 - EXP'!$C:$W,MATCH('Export Demurrage Detention'!$S136,'Sheet 1 - EXP'!$A:$A,0),'Export Demurrage Detention'!C$347),"")</f>
        <v/>
      </c>
      <c r="D136" s="39" t="str">
        <f>+IFERROR(INDEX('Sheet 1 - EXP'!$C:$W,MATCH('Export Demurrage Detention'!$S136,'Sheet 1 - EXP'!$A:$A,0),'Export Demurrage Detention'!D$347),"")</f>
        <v/>
      </c>
      <c r="E136" s="10" t="str">
        <f>+IFERROR(INDEX('Sheet 1 - EXP'!$C:$W,MATCH('Export Demurrage Detention'!$S136,'Sheet 1 - EXP'!$A:$A,0),'Export Demurrage Detention'!E$347),"")</f>
        <v/>
      </c>
      <c r="F136" s="10" t="str">
        <f>+IFERROR(INDEX('Sheet 1 - EXP'!$C:$W,MATCH('Export Demurrage Detention'!$S136,'Sheet 1 - EXP'!$A:$A,0),'Export Demurrage Detention'!F$347),"")</f>
        <v/>
      </c>
      <c r="G136" s="10" t="str">
        <f>+IFERROR(INDEX('Sheet 1 - EXP'!$C:$W,MATCH('Export Demurrage Detention'!$S136,'Sheet 1 - EXP'!$A:$A,0),'Export Demurrage Detention'!G$347),"")</f>
        <v/>
      </c>
      <c r="H136" s="10" t="str">
        <f>+IFERROR(INDEX('Sheet 1 - EXP'!$C:$W,MATCH('Export Demurrage Detention'!$S136,'Sheet 1 - EXP'!$A:$A,0),'Export Demurrage Detention'!H$347),"")</f>
        <v/>
      </c>
      <c r="I136" s="10" t="str">
        <f>+IFERROR(INDEX('Sheet 1 - EXP'!$C:$W,MATCH('Export Demurrage Detention'!$S136,'Sheet 1 - EXP'!$A:$A,0),'Export Demurrage Detention'!I$347),"")</f>
        <v/>
      </c>
      <c r="J136" s="10" t="str">
        <f>+IFERROR(INDEX('Sheet 1 - EXP'!$C:$W,MATCH('Export Demurrage Detention'!$S136,'Sheet 1 - EXP'!$A:$A,0),'Export Demurrage Detention'!J$347),"")</f>
        <v/>
      </c>
      <c r="K136" s="10" t="str">
        <f>+IFERROR(INDEX('Sheet 1 - EXP'!$C:$W,MATCH('Export Demurrage Detention'!$S136,'Sheet 1 - EXP'!$A:$A,0),'Export Demurrage Detention'!K$347),"")</f>
        <v/>
      </c>
      <c r="L136" s="10" t="str">
        <f>+IFERROR(INDEX('Sheet 1 - EXP'!$C:$W,MATCH('Export Demurrage Detention'!$S136,'Sheet 1 - EXP'!$A:$A,0),'Export Demurrage Detention'!L$347),"")</f>
        <v/>
      </c>
      <c r="M136" s="10" t="str">
        <f>+IFERROR(INDEX('Sheet 1 - EXP'!$C:$W,MATCH('Export Demurrage Detention'!$S136,'Sheet 1 - EXP'!$A:$A,0),'Export Demurrage Detention'!M$347),"")</f>
        <v/>
      </c>
      <c r="N136" s="10" t="str">
        <f>+IFERROR(INDEX('Sheet 1 - EXP'!$C:$W,MATCH('Export Demurrage Detention'!$S136,'Sheet 1 - EXP'!$A:$A,0),'Export Demurrage Detention'!N$347),"")</f>
        <v/>
      </c>
      <c r="O136" s="10" t="str">
        <f>+IFERROR(INDEX('Sheet 1 - EXP'!$C:$W,MATCH('Export Demurrage Detention'!$S136,'Sheet 1 - EXP'!$A:$A,0),'Export Demurrage Detention'!O$347),"")</f>
        <v/>
      </c>
      <c r="P136" s="10" t="str">
        <f>+IFERROR(INDEX('Sheet 1 - EXP'!$C:$W,MATCH('Export Demurrage Detention'!$S136,'Sheet 1 - EXP'!$A:$A,0),'Export Demurrage Detention'!P$347),"")</f>
        <v/>
      </c>
      <c r="Q136" s="10" t="str">
        <f>+IFERROR(INDEX('Sheet 1 - EXP'!$C:$W,MATCH('Export Demurrage Detention'!$S136,'Sheet 1 - EXP'!$A:$A,0),'Export Demurrage Detention'!Q$347),"")</f>
        <v/>
      </c>
      <c r="R136" s="14"/>
      <c r="S136" s="22">
        <v>128</v>
      </c>
    </row>
    <row r="137" spans="1:19">
      <c r="A137" s="10" t="str">
        <f>+IFERROR(INDEX('Sheet 1 - EXP'!$C:$W,MATCH('Export Demurrage Detention'!$S137,'Sheet 1 - EXP'!$A:$A,0),'Export Demurrage Detention'!A$347),"")</f>
        <v/>
      </c>
      <c r="B137" s="10" t="str">
        <f>+IFERROR(INDEX('Sheet 1 - EXP'!$C:$W,MATCH('Export Demurrage Detention'!$S137,'Sheet 1 - EXP'!$A:$A,0),'Export Demurrage Detention'!B$347),"")</f>
        <v/>
      </c>
      <c r="C137" s="39" t="str">
        <f>+IFERROR(INDEX('Sheet 1 - EXP'!$C:$W,MATCH('Export Demurrage Detention'!$S137,'Sheet 1 - EXP'!$A:$A,0),'Export Demurrage Detention'!C$347),"")</f>
        <v/>
      </c>
      <c r="D137" s="39" t="str">
        <f>+IFERROR(INDEX('Sheet 1 - EXP'!$C:$W,MATCH('Export Demurrage Detention'!$S137,'Sheet 1 - EXP'!$A:$A,0),'Export Demurrage Detention'!D$347),"")</f>
        <v/>
      </c>
      <c r="E137" s="10" t="str">
        <f>+IFERROR(INDEX('Sheet 1 - EXP'!$C:$W,MATCH('Export Demurrage Detention'!$S137,'Sheet 1 - EXP'!$A:$A,0),'Export Demurrage Detention'!E$347),"")</f>
        <v/>
      </c>
      <c r="F137" s="10" t="str">
        <f>+IFERROR(INDEX('Sheet 1 - EXP'!$C:$W,MATCH('Export Demurrage Detention'!$S137,'Sheet 1 - EXP'!$A:$A,0),'Export Demurrage Detention'!F$347),"")</f>
        <v/>
      </c>
      <c r="G137" s="10" t="str">
        <f>+IFERROR(INDEX('Sheet 1 - EXP'!$C:$W,MATCH('Export Demurrage Detention'!$S137,'Sheet 1 - EXP'!$A:$A,0),'Export Demurrage Detention'!G$347),"")</f>
        <v/>
      </c>
      <c r="H137" s="10" t="str">
        <f>+IFERROR(INDEX('Sheet 1 - EXP'!$C:$W,MATCH('Export Demurrage Detention'!$S137,'Sheet 1 - EXP'!$A:$A,0),'Export Demurrage Detention'!H$347),"")</f>
        <v/>
      </c>
      <c r="I137" s="10" t="str">
        <f>+IFERROR(INDEX('Sheet 1 - EXP'!$C:$W,MATCH('Export Demurrage Detention'!$S137,'Sheet 1 - EXP'!$A:$A,0),'Export Demurrage Detention'!I$347),"")</f>
        <v/>
      </c>
      <c r="J137" s="10" t="str">
        <f>+IFERROR(INDEX('Sheet 1 - EXP'!$C:$W,MATCH('Export Demurrage Detention'!$S137,'Sheet 1 - EXP'!$A:$A,0),'Export Demurrage Detention'!J$347),"")</f>
        <v/>
      </c>
      <c r="K137" s="10" t="str">
        <f>+IFERROR(INDEX('Sheet 1 - EXP'!$C:$W,MATCH('Export Demurrage Detention'!$S137,'Sheet 1 - EXP'!$A:$A,0),'Export Demurrage Detention'!K$347),"")</f>
        <v/>
      </c>
      <c r="L137" s="10" t="str">
        <f>+IFERROR(INDEX('Sheet 1 - EXP'!$C:$W,MATCH('Export Demurrage Detention'!$S137,'Sheet 1 - EXP'!$A:$A,0),'Export Demurrage Detention'!L$347),"")</f>
        <v/>
      </c>
      <c r="M137" s="10" t="str">
        <f>+IFERROR(INDEX('Sheet 1 - EXP'!$C:$W,MATCH('Export Demurrage Detention'!$S137,'Sheet 1 - EXP'!$A:$A,0),'Export Demurrage Detention'!M$347),"")</f>
        <v/>
      </c>
      <c r="N137" s="10" t="str">
        <f>+IFERROR(INDEX('Sheet 1 - EXP'!$C:$W,MATCH('Export Demurrage Detention'!$S137,'Sheet 1 - EXP'!$A:$A,0),'Export Demurrage Detention'!N$347),"")</f>
        <v/>
      </c>
      <c r="O137" s="10" t="str">
        <f>+IFERROR(INDEX('Sheet 1 - EXP'!$C:$W,MATCH('Export Demurrage Detention'!$S137,'Sheet 1 - EXP'!$A:$A,0),'Export Demurrage Detention'!O$347),"")</f>
        <v/>
      </c>
      <c r="P137" s="10" t="str">
        <f>+IFERROR(INDEX('Sheet 1 - EXP'!$C:$W,MATCH('Export Demurrage Detention'!$S137,'Sheet 1 - EXP'!$A:$A,0),'Export Demurrage Detention'!P$347),"")</f>
        <v/>
      </c>
      <c r="Q137" s="10" t="str">
        <f>+IFERROR(INDEX('Sheet 1 - EXP'!$C:$W,MATCH('Export Demurrage Detention'!$S137,'Sheet 1 - EXP'!$A:$A,0),'Export Demurrage Detention'!Q$347),"")</f>
        <v/>
      </c>
      <c r="R137" s="14"/>
      <c r="S137" s="13">
        <v>129</v>
      </c>
    </row>
    <row r="138" spans="1:19">
      <c r="A138" s="10" t="str">
        <f>+IFERROR(INDEX('Sheet 1 - EXP'!$C:$W,MATCH('Export Demurrage Detention'!$S138,'Sheet 1 - EXP'!$A:$A,0),'Export Demurrage Detention'!A$347),"")</f>
        <v/>
      </c>
      <c r="B138" s="10" t="str">
        <f>+IFERROR(INDEX('Sheet 1 - EXP'!$C:$W,MATCH('Export Demurrage Detention'!$S138,'Sheet 1 - EXP'!$A:$A,0),'Export Demurrage Detention'!B$347),"")</f>
        <v/>
      </c>
      <c r="C138" s="39" t="str">
        <f>+IFERROR(INDEX('Sheet 1 - EXP'!$C:$W,MATCH('Export Demurrage Detention'!$S138,'Sheet 1 - EXP'!$A:$A,0),'Export Demurrage Detention'!C$347),"")</f>
        <v/>
      </c>
      <c r="D138" s="39" t="str">
        <f>+IFERROR(INDEX('Sheet 1 - EXP'!$C:$W,MATCH('Export Demurrage Detention'!$S138,'Sheet 1 - EXP'!$A:$A,0),'Export Demurrage Detention'!D$347),"")</f>
        <v/>
      </c>
      <c r="E138" s="10" t="str">
        <f>+IFERROR(INDEX('Sheet 1 - EXP'!$C:$W,MATCH('Export Demurrage Detention'!$S138,'Sheet 1 - EXP'!$A:$A,0),'Export Demurrage Detention'!E$347),"")</f>
        <v/>
      </c>
      <c r="F138" s="10" t="str">
        <f>+IFERROR(INDEX('Sheet 1 - EXP'!$C:$W,MATCH('Export Demurrage Detention'!$S138,'Sheet 1 - EXP'!$A:$A,0),'Export Demurrage Detention'!F$347),"")</f>
        <v/>
      </c>
      <c r="G138" s="10" t="str">
        <f>+IFERROR(INDEX('Sheet 1 - EXP'!$C:$W,MATCH('Export Demurrage Detention'!$S138,'Sheet 1 - EXP'!$A:$A,0),'Export Demurrage Detention'!G$347),"")</f>
        <v/>
      </c>
      <c r="H138" s="10" t="str">
        <f>+IFERROR(INDEX('Sheet 1 - EXP'!$C:$W,MATCH('Export Demurrage Detention'!$S138,'Sheet 1 - EXP'!$A:$A,0),'Export Demurrage Detention'!H$347),"")</f>
        <v/>
      </c>
      <c r="I138" s="10" t="str">
        <f>+IFERROR(INDEX('Sheet 1 - EXP'!$C:$W,MATCH('Export Demurrage Detention'!$S138,'Sheet 1 - EXP'!$A:$A,0),'Export Demurrage Detention'!I$347),"")</f>
        <v/>
      </c>
      <c r="J138" s="10" t="str">
        <f>+IFERROR(INDEX('Sheet 1 - EXP'!$C:$W,MATCH('Export Demurrage Detention'!$S138,'Sheet 1 - EXP'!$A:$A,0),'Export Demurrage Detention'!J$347),"")</f>
        <v/>
      </c>
      <c r="K138" s="10" t="str">
        <f>+IFERROR(INDEX('Sheet 1 - EXP'!$C:$W,MATCH('Export Demurrage Detention'!$S138,'Sheet 1 - EXP'!$A:$A,0),'Export Demurrage Detention'!K$347),"")</f>
        <v/>
      </c>
      <c r="L138" s="10" t="str">
        <f>+IFERROR(INDEX('Sheet 1 - EXP'!$C:$W,MATCH('Export Demurrage Detention'!$S138,'Sheet 1 - EXP'!$A:$A,0),'Export Demurrage Detention'!L$347),"")</f>
        <v/>
      </c>
      <c r="M138" s="10" t="str">
        <f>+IFERROR(INDEX('Sheet 1 - EXP'!$C:$W,MATCH('Export Demurrage Detention'!$S138,'Sheet 1 - EXP'!$A:$A,0),'Export Demurrage Detention'!M$347),"")</f>
        <v/>
      </c>
      <c r="N138" s="10" t="str">
        <f>+IFERROR(INDEX('Sheet 1 - EXP'!$C:$W,MATCH('Export Demurrage Detention'!$S138,'Sheet 1 - EXP'!$A:$A,0),'Export Demurrage Detention'!N$347),"")</f>
        <v/>
      </c>
      <c r="O138" s="10" t="str">
        <f>+IFERROR(INDEX('Sheet 1 - EXP'!$C:$W,MATCH('Export Demurrage Detention'!$S138,'Sheet 1 - EXP'!$A:$A,0),'Export Demurrage Detention'!O$347),"")</f>
        <v/>
      </c>
      <c r="P138" s="10" t="str">
        <f>+IFERROR(INDEX('Sheet 1 - EXP'!$C:$W,MATCH('Export Demurrage Detention'!$S138,'Sheet 1 - EXP'!$A:$A,0),'Export Demurrage Detention'!P$347),"")</f>
        <v/>
      </c>
      <c r="Q138" s="10" t="str">
        <f>+IFERROR(INDEX('Sheet 1 - EXP'!$C:$W,MATCH('Export Demurrage Detention'!$S138,'Sheet 1 - EXP'!$A:$A,0),'Export Demurrage Detention'!Q$347),"")</f>
        <v/>
      </c>
      <c r="R138" s="14"/>
      <c r="S138" s="13">
        <v>130</v>
      </c>
    </row>
    <row r="139" spans="1:19">
      <c r="A139" s="10" t="str">
        <f>+IFERROR(INDEX('Sheet 1 - EXP'!$C:$W,MATCH('Export Demurrage Detention'!$S139,'Sheet 1 - EXP'!$A:$A,0),'Export Demurrage Detention'!A$347),"")</f>
        <v/>
      </c>
      <c r="B139" s="10" t="str">
        <f>+IFERROR(INDEX('Sheet 1 - EXP'!$C:$W,MATCH('Export Demurrage Detention'!$S139,'Sheet 1 - EXP'!$A:$A,0),'Export Demurrage Detention'!B$347),"")</f>
        <v/>
      </c>
      <c r="C139" s="39" t="str">
        <f>+IFERROR(INDEX('Sheet 1 - EXP'!$C:$W,MATCH('Export Demurrage Detention'!$S139,'Sheet 1 - EXP'!$A:$A,0),'Export Demurrage Detention'!C$347),"")</f>
        <v/>
      </c>
      <c r="D139" s="39" t="str">
        <f>+IFERROR(INDEX('Sheet 1 - EXP'!$C:$W,MATCH('Export Demurrage Detention'!$S139,'Sheet 1 - EXP'!$A:$A,0),'Export Demurrage Detention'!D$347),"")</f>
        <v/>
      </c>
      <c r="E139" s="10" t="str">
        <f>+IFERROR(INDEX('Sheet 1 - EXP'!$C:$W,MATCH('Export Demurrage Detention'!$S139,'Sheet 1 - EXP'!$A:$A,0),'Export Demurrage Detention'!E$347),"")</f>
        <v/>
      </c>
      <c r="F139" s="10" t="str">
        <f>+IFERROR(INDEX('Sheet 1 - EXP'!$C:$W,MATCH('Export Demurrage Detention'!$S139,'Sheet 1 - EXP'!$A:$A,0),'Export Demurrage Detention'!F$347),"")</f>
        <v/>
      </c>
      <c r="G139" s="10" t="str">
        <f>+IFERROR(INDEX('Sheet 1 - EXP'!$C:$W,MATCH('Export Demurrage Detention'!$S139,'Sheet 1 - EXP'!$A:$A,0),'Export Demurrage Detention'!G$347),"")</f>
        <v/>
      </c>
      <c r="H139" s="10" t="str">
        <f>+IFERROR(INDEX('Sheet 1 - EXP'!$C:$W,MATCH('Export Demurrage Detention'!$S139,'Sheet 1 - EXP'!$A:$A,0),'Export Demurrage Detention'!H$347),"")</f>
        <v/>
      </c>
      <c r="I139" s="10" t="str">
        <f>+IFERROR(INDEX('Sheet 1 - EXP'!$C:$W,MATCH('Export Demurrage Detention'!$S139,'Sheet 1 - EXP'!$A:$A,0),'Export Demurrage Detention'!I$347),"")</f>
        <v/>
      </c>
      <c r="J139" s="10" t="str">
        <f>+IFERROR(INDEX('Sheet 1 - EXP'!$C:$W,MATCH('Export Demurrage Detention'!$S139,'Sheet 1 - EXP'!$A:$A,0),'Export Demurrage Detention'!J$347),"")</f>
        <v/>
      </c>
      <c r="K139" s="10" t="str">
        <f>+IFERROR(INDEX('Sheet 1 - EXP'!$C:$W,MATCH('Export Demurrage Detention'!$S139,'Sheet 1 - EXP'!$A:$A,0),'Export Demurrage Detention'!K$347),"")</f>
        <v/>
      </c>
      <c r="L139" s="10" t="str">
        <f>+IFERROR(INDEX('Sheet 1 - EXP'!$C:$W,MATCH('Export Demurrage Detention'!$S139,'Sheet 1 - EXP'!$A:$A,0),'Export Demurrage Detention'!L$347),"")</f>
        <v/>
      </c>
      <c r="M139" s="10" t="str">
        <f>+IFERROR(INDEX('Sheet 1 - EXP'!$C:$W,MATCH('Export Demurrage Detention'!$S139,'Sheet 1 - EXP'!$A:$A,0),'Export Demurrage Detention'!M$347),"")</f>
        <v/>
      </c>
      <c r="N139" s="10" t="str">
        <f>+IFERROR(INDEX('Sheet 1 - EXP'!$C:$W,MATCH('Export Demurrage Detention'!$S139,'Sheet 1 - EXP'!$A:$A,0),'Export Demurrage Detention'!N$347),"")</f>
        <v/>
      </c>
      <c r="O139" s="10" t="str">
        <f>+IFERROR(INDEX('Sheet 1 - EXP'!$C:$W,MATCH('Export Demurrage Detention'!$S139,'Sheet 1 - EXP'!$A:$A,0),'Export Demurrage Detention'!O$347),"")</f>
        <v/>
      </c>
      <c r="P139" s="10" t="str">
        <f>+IFERROR(INDEX('Sheet 1 - EXP'!$C:$W,MATCH('Export Demurrage Detention'!$S139,'Sheet 1 - EXP'!$A:$A,0),'Export Demurrage Detention'!P$347),"")</f>
        <v/>
      </c>
      <c r="Q139" s="10" t="str">
        <f>+IFERROR(INDEX('Sheet 1 - EXP'!$C:$W,MATCH('Export Demurrage Detention'!$S139,'Sheet 1 - EXP'!$A:$A,0),'Export Demurrage Detention'!Q$347),"")</f>
        <v/>
      </c>
      <c r="R139" s="14"/>
      <c r="S139" s="22">
        <v>131</v>
      </c>
    </row>
    <row r="140" spans="1:19">
      <c r="A140" s="10" t="str">
        <f>+IFERROR(INDEX('Sheet 1 - EXP'!$C:$W,MATCH('Export Demurrage Detention'!$S140,'Sheet 1 - EXP'!$A:$A,0),'Export Demurrage Detention'!A$347),"")</f>
        <v/>
      </c>
      <c r="B140" s="10" t="str">
        <f>+IFERROR(INDEX('Sheet 1 - EXP'!$C:$W,MATCH('Export Demurrage Detention'!$S140,'Sheet 1 - EXP'!$A:$A,0),'Export Demurrage Detention'!B$347),"")</f>
        <v/>
      </c>
      <c r="C140" s="39" t="str">
        <f>+IFERROR(INDEX('Sheet 1 - EXP'!$C:$W,MATCH('Export Demurrage Detention'!$S140,'Sheet 1 - EXP'!$A:$A,0),'Export Demurrage Detention'!C$347),"")</f>
        <v/>
      </c>
      <c r="D140" s="39" t="str">
        <f>+IFERROR(INDEX('Sheet 1 - EXP'!$C:$W,MATCH('Export Demurrage Detention'!$S140,'Sheet 1 - EXP'!$A:$A,0),'Export Demurrage Detention'!D$347),"")</f>
        <v/>
      </c>
      <c r="E140" s="10" t="str">
        <f>+IFERROR(INDEX('Sheet 1 - EXP'!$C:$W,MATCH('Export Demurrage Detention'!$S140,'Sheet 1 - EXP'!$A:$A,0),'Export Demurrage Detention'!E$347),"")</f>
        <v/>
      </c>
      <c r="F140" s="10" t="str">
        <f>+IFERROR(INDEX('Sheet 1 - EXP'!$C:$W,MATCH('Export Demurrage Detention'!$S140,'Sheet 1 - EXP'!$A:$A,0),'Export Demurrage Detention'!F$347),"")</f>
        <v/>
      </c>
      <c r="G140" s="10" t="str">
        <f>+IFERROR(INDEX('Sheet 1 - EXP'!$C:$W,MATCH('Export Demurrage Detention'!$S140,'Sheet 1 - EXP'!$A:$A,0),'Export Demurrage Detention'!G$347),"")</f>
        <v/>
      </c>
      <c r="H140" s="10" t="str">
        <f>+IFERROR(INDEX('Sheet 1 - EXP'!$C:$W,MATCH('Export Demurrage Detention'!$S140,'Sheet 1 - EXP'!$A:$A,0),'Export Demurrage Detention'!H$347),"")</f>
        <v/>
      </c>
      <c r="I140" s="10" t="str">
        <f>+IFERROR(INDEX('Sheet 1 - EXP'!$C:$W,MATCH('Export Demurrage Detention'!$S140,'Sheet 1 - EXP'!$A:$A,0),'Export Demurrage Detention'!I$347),"")</f>
        <v/>
      </c>
      <c r="J140" s="10" t="str">
        <f>+IFERROR(INDEX('Sheet 1 - EXP'!$C:$W,MATCH('Export Demurrage Detention'!$S140,'Sheet 1 - EXP'!$A:$A,0),'Export Demurrage Detention'!J$347),"")</f>
        <v/>
      </c>
      <c r="K140" s="10" t="str">
        <f>+IFERROR(INDEX('Sheet 1 - EXP'!$C:$W,MATCH('Export Demurrage Detention'!$S140,'Sheet 1 - EXP'!$A:$A,0),'Export Demurrage Detention'!K$347),"")</f>
        <v/>
      </c>
      <c r="L140" s="10" t="str">
        <f>+IFERROR(INDEX('Sheet 1 - EXP'!$C:$W,MATCH('Export Demurrage Detention'!$S140,'Sheet 1 - EXP'!$A:$A,0),'Export Demurrage Detention'!L$347),"")</f>
        <v/>
      </c>
      <c r="M140" s="10" t="str">
        <f>+IFERROR(INDEX('Sheet 1 - EXP'!$C:$W,MATCH('Export Demurrage Detention'!$S140,'Sheet 1 - EXP'!$A:$A,0),'Export Demurrage Detention'!M$347),"")</f>
        <v/>
      </c>
      <c r="N140" s="10" t="str">
        <f>+IFERROR(INDEX('Sheet 1 - EXP'!$C:$W,MATCH('Export Demurrage Detention'!$S140,'Sheet 1 - EXP'!$A:$A,0),'Export Demurrage Detention'!N$347),"")</f>
        <v/>
      </c>
      <c r="O140" s="10" t="str">
        <f>+IFERROR(INDEX('Sheet 1 - EXP'!$C:$W,MATCH('Export Demurrage Detention'!$S140,'Sheet 1 - EXP'!$A:$A,0),'Export Demurrage Detention'!O$347),"")</f>
        <v/>
      </c>
      <c r="P140" s="10" t="str">
        <f>+IFERROR(INDEX('Sheet 1 - EXP'!$C:$W,MATCH('Export Demurrage Detention'!$S140,'Sheet 1 - EXP'!$A:$A,0),'Export Demurrage Detention'!P$347),"")</f>
        <v/>
      </c>
      <c r="Q140" s="10" t="str">
        <f>+IFERROR(INDEX('Sheet 1 - EXP'!$C:$W,MATCH('Export Demurrage Detention'!$S140,'Sheet 1 - EXP'!$A:$A,0),'Export Demurrage Detention'!Q$347),"")</f>
        <v/>
      </c>
      <c r="R140" s="14"/>
      <c r="S140" s="13">
        <v>132</v>
      </c>
    </row>
    <row r="141" spans="1:19">
      <c r="A141" s="10" t="str">
        <f>+IFERROR(INDEX('Sheet 1 - EXP'!$C:$W,MATCH('Export Demurrage Detention'!$S141,'Sheet 1 - EXP'!$A:$A,0),'Export Demurrage Detention'!A$347),"")</f>
        <v/>
      </c>
      <c r="B141" s="10" t="str">
        <f>+IFERROR(INDEX('Sheet 1 - EXP'!$C:$W,MATCH('Export Demurrage Detention'!$S141,'Sheet 1 - EXP'!$A:$A,0),'Export Demurrage Detention'!B$347),"")</f>
        <v/>
      </c>
      <c r="C141" s="39" t="str">
        <f>+IFERROR(INDEX('Sheet 1 - EXP'!$C:$W,MATCH('Export Demurrage Detention'!$S141,'Sheet 1 - EXP'!$A:$A,0),'Export Demurrage Detention'!C$347),"")</f>
        <v/>
      </c>
      <c r="D141" s="39" t="str">
        <f>+IFERROR(INDEX('Sheet 1 - EXP'!$C:$W,MATCH('Export Demurrage Detention'!$S141,'Sheet 1 - EXP'!$A:$A,0),'Export Demurrage Detention'!D$347),"")</f>
        <v/>
      </c>
      <c r="E141" s="10" t="str">
        <f>+IFERROR(INDEX('Sheet 1 - EXP'!$C:$W,MATCH('Export Demurrage Detention'!$S141,'Sheet 1 - EXP'!$A:$A,0),'Export Demurrage Detention'!E$347),"")</f>
        <v/>
      </c>
      <c r="F141" s="10" t="str">
        <f>+IFERROR(INDEX('Sheet 1 - EXP'!$C:$W,MATCH('Export Demurrage Detention'!$S141,'Sheet 1 - EXP'!$A:$A,0),'Export Demurrage Detention'!F$347),"")</f>
        <v/>
      </c>
      <c r="G141" s="10" t="str">
        <f>+IFERROR(INDEX('Sheet 1 - EXP'!$C:$W,MATCH('Export Demurrage Detention'!$S141,'Sheet 1 - EXP'!$A:$A,0),'Export Demurrage Detention'!G$347),"")</f>
        <v/>
      </c>
      <c r="H141" s="10" t="str">
        <f>+IFERROR(INDEX('Sheet 1 - EXP'!$C:$W,MATCH('Export Demurrage Detention'!$S141,'Sheet 1 - EXP'!$A:$A,0),'Export Demurrage Detention'!H$347),"")</f>
        <v/>
      </c>
      <c r="I141" s="10" t="str">
        <f>+IFERROR(INDEX('Sheet 1 - EXP'!$C:$W,MATCH('Export Demurrage Detention'!$S141,'Sheet 1 - EXP'!$A:$A,0),'Export Demurrage Detention'!I$347),"")</f>
        <v/>
      </c>
      <c r="J141" s="10" t="str">
        <f>+IFERROR(INDEX('Sheet 1 - EXP'!$C:$W,MATCH('Export Demurrage Detention'!$S141,'Sheet 1 - EXP'!$A:$A,0),'Export Demurrage Detention'!J$347),"")</f>
        <v/>
      </c>
      <c r="K141" s="10" t="str">
        <f>+IFERROR(INDEX('Sheet 1 - EXP'!$C:$W,MATCH('Export Demurrage Detention'!$S141,'Sheet 1 - EXP'!$A:$A,0),'Export Demurrage Detention'!K$347),"")</f>
        <v/>
      </c>
      <c r="L141" s="10" t="str">
        <f>+IFERROR(INDEX('Sheet 1 - EXP'!$C:$W,MATCH('Export Demurrage Detention'!$S141,'Sheet 1 - EXP'!$A:$A,0),'Export Demurrage Detention'!L$347),"")</f>
        <v/>
      </c>
      <c r="M141" s="10" t="str">
        <f>+IFERROR(INDEX('Sheet 1 - EXP'!$C:$W,MATCH('Export Demurrage Detention'!$S141,'Sheet 1 - EXP'!$A:$A,0),'Export Demurrage Detention'!M$347),"")</f>
        <v/>
      </c>
      <c r="N141" s="10" t="str">
        <f>+IFERROR(INDEX('Sheet 1 - EXP'!$C:$W,MATCH('Export Demurrage Detention'!$S141,'Sheet 1 - EXP'!$A:$A,0),'Export Demurrage Detention'!N$347),"")</f>
        <v/>
      </c>
      <c r="O141" s="10" t="str">
        <f>+IFERROR(INDEX('Sheet 1 - EXP'!$C:$W,MATCH('Export Demurrage Detention'!$S141,'Sheet 1 - EXP'!$A:$A,0),'Export Demurrage Detention'!O$347),"")</f>
        <v/>
      </c>
      <c r="P141" s="10" t="str">
        <f>+IFERROR(INDEX('Sheet 1 - EXP'!$C:$W,MATCH('Export Demurrage Detention'!$S141,'Sheet 1 - EXP'!$A:$A,0),'Export Demurrage Detention'!P$347),"")</f>
        <v/>
      </c>
      <c r="Q141" s="10" t="str">
        <f>+IFERROR(INDEX('Sheet 1 - EXP'!$C:$W,MATCH('Export Demurrage Detention'!$S141,'Sheet 1 - EXP'!$A:$A,0),'Export Demurrage Detention'!Q$347),"")</f>
        <v/>
      </c>
      <c r="R141" s="14"/>
      <c r="S141" s="13">
        <v>133</v>
      </c>
    </row>
    <row r="142" spans="1:19">
      <c r="A142" s="10" t="str">
        <f>+IFERROR(INDEX('Sheet 1 - EXP'!$C:$W,MATCH('Export Demurrage Detention'!$S142,'Sheet 1 - EXP'!$A:$A,0),'Export Demurrage Detention'!A$347),"")</f>
        <v/>
      </c>
      <c r="B142" s="10" t="str">
        <f>+IFERROR(INDEX('Sheet 1 - EXP'!$C:$W,MATCH('Export Demurrage Detention'!$S142,'Sheet 1 - EXP'!$A:$A,0),'Export Demurrage Detention'!B$347),"")</f>
        <v/>
      </c>
      <c r="C142" s="39" t="str">
        <f>+IFERROR(INDEX('Sheet 1 - EXP'!$C:$W,MATCH('Export Demurrage Detention'!$S142,'Sheet 1 - EXP'!$A:$A,0),'Export Demurrage Detention'!C$347),"")</f>
        <v/>
      </c>
      <c r="D142" s="39" t="str">
        <f>+IFERROR(INDEX('Sheet 1 - EXP'!$C:$W,MATCH('Export Demurrage Detention'!$S142,'Sheet 1 - EXP'!$A:$A,0),'Export Demurrage Detention'!D$347),"")</f>
        <v/>
      </c>
      <c r="E142" s="10" t="str">
        <f>+IFERROR(INDEX('Sheet 1 - EXP'!$C:$W,MATCH('Export Demurrage Detention'!$S142,'Sheet 1 - EXP'!$A:$A,0),'Export Demurrage Detention'!E$347),"")</f>
        <v/>
      </c>
      <c r="F142" s="10" t="str">
        <f>+IFERROR(INDEX('Sheet 1 - EXP'!$C:$W,MATCH('Export Demurrage Detention'!$S142,'Sheet 1 - EXP'!$A:$A,0),'Export Demurrage Detention'!F$347),"")</f>
        <v/>
      </c>
      <c r="G142" s="10" t="str">
        <f>+IFERROR(INDEX('Sheet 1 - EXP'!$C:$W,MATCH('Export Demurrage Detention'!$S142,'Sheet 1 - EXP'!$A:$A,0),'Export Demurrage Detention'!G$347),"")</f>
        <v/>
      </c>
      <c r="H142" s="10" t="str">
        <f>+IFERROR(INDEX('Sheet 1 - EXP'!$C:$W,MATCH('Export Demurrage Detention'!$S142,'Sheet 1 - EXP'!$A:$A,0),'Export Demurrage Detention'!H$347),"")</f>
        <v/>
      </c>
      <c r="I142" s="10" t="str">
        <f>+IFERROR(INDEX('Sheet 1 - EXP'!$C:$W,MATCH('Export Demurrage Detention'!$S142,'Sheet 1 - EXP'!$A:$A,0),'Export Demurrage Detention'!I$347),"")</f>
        <v/>
      </c>
      <c r="J142" s="10" t="str">
        <f>+IFERROR(INDEX('Sheet 1 - EXP'!$C:$W,MATCH('Export Demurrage Detention'!$S142,'Sheet 1 - EXP'!$A:$A,0),'Export Demurrage Detention'!J$347),"")</f>
        <v/>
      </c>
      <c r="K142" s="10" t="str">
        <f>+IFERROR(INDEX('Sheet 1 - EXP'!$C:$W,MATCH('Export Demurrage Detention'!$S142,'Sheet 1 - EXP'!$A:$A,0),'Export Demurrage Detention'!K$347),"")</f>
        <v/>
      </c>
      <c r="L142" s="10" t="str">
        <f>+IFERROR(INDEX('Sheet 1 - EXP'!$C:$W,MATCH('Export Demurrage Detention'!$S142,'Sheet 1 - EXP'!$A:$A,0),'Export Demurrage Detention'!L$347),"")</f>
        <v/>
      </c>
      <c r="M142" s="10" t="str">
        <f>+IFERROR(INDEX('Sheet 1 - EXP'!$C:$W,MATCH('Export Demurrage Detention'!$S142,'Sheet 1 - EXP'!$A:$A,0),'Export Demurrage Detention'!M$347),"")</f>
        <v/>
      </c>
      <c r="N142" s="10" t="str">
        <f>+IFERROR(INDEX('Sheet 1 - EXP'!$C:$W,MATCH('Export Demurrage Detention'!$S142,'Sheet 1 - EXP'!$A:$A,0),'Export Demurrage Detention'!N$347),"")</f>
        <v/>
      </c>
      <c r="O142" s="10" t="str">
        <f>+IFERROR(INDEX('Sheet 1 - EXP'!$C:$W,MATCH('Export Demurrage Detention'!$S142,'Sheet 1 - EXP'!$A:$A,0),'Export Demurrage Detention'!O$347),"")</f>
        <v/>
      </c>
      <c r="P142" s="10" t="str">
        <f>+IFERROR(INDEX('Sheet 1 - EXP'!$C:$W,MATCH('Export Demurrage Detention'!$S142,'Sheet 1 - EXP'!$A:$A,0),'Export Demurrage Detention'!P$347),"")</f>
        <v/>
      </c>
      <c r="Q142" s="10" t="str">
        <f>+IFERROR(INDEX('Sheet 1 - EXP'!$C:$W,MATCH('Export Demurrage Detention'!$S142,'Sheet 1 - EXP'!$A:$A,0),'Export Demurrage Detention'!Q$347),"")</f>
        <v/>
      </c>
      <c r="R142" s="14"/>
      <c r="S142" s="22">
        <v>134</v>
      </c>
    </row>
    <row r="143" spans="1:19">
      <c r="A143" s="10" t="str">
        <f>+IFERROR(INDEX('Sheet 1 - EXP'!$C:$W,MATCH('Export Demurrage Detention'!$S143,'Sheet 1 - EXP'!$A:$A,0),'Export Demurrage Detention'!A$347),"")</f>
        <v/>
      </c>
      <c r="B143" s="10" t="str">
        <f>+IFERROR(INDEX('Sheet 1 - EXP'!$C:$W,MATCH('Export Demurrage Detention'!$S143,'Sheet 1 - EXP'!$A:$A,0),'Export Demurrage Detention'!B$347),"")</f>
        <v/>
      </c>
      <c r="C143" s="39" t="str">
        <f>+IFERROR(INDEX('Sheet 1 - EXP'!$C:$W,MATCH('Export Demurrage Detention'!$S143,'Sheet 1 - EXP'!$A:$A,0),'Export Demurrage Detention'!C$347),"")</f>
        <v/>
      </c>
      <c r="D143" s="39" t="str">
        <f>+IFERROR(INDEX('Sheet 1 - EXP'!$C:$W,MATCH('Export Demurrage Detention'!$S143,'Sheet 1 - EXP'!$A:$A,0),'Export Demurrage Detention'!D$347),"")</f>
        <v/>
      </c>
      <c r="E143" s="10" t="str">
        <f>+IFERROR(INDEX('Sheet 1 - EXP'!$C:$W,MATCH('Export Demurrage Detention'!$S143,'Sheet 1 - EXP'!$A:$A,0),'Export Demurrage Detention'!E$347),"")</f>
        <v/>
      </c>
      <c r="F143" s="10" t="str">
        <f>+IFERROR(INDEX('Sheet 1 - EXP'!$C:$W,MATCH('Export Demurrage Detention'!$S143,'Sheet 1 - EXP'!$A:$A,0),'Export Demurrage Detention'!F$347),"")</f>
        <v/>
      </c>
      <c r="G143" s="10" t="str">
        <f>+IFERROR(INDEX('Sheet 1 - EXP'!$C:$W,MATCH('Export Demurrage Detention'!$S143,'Sheet 1 - EXP'!$A:$A,0),'Export Demurrage Detention'!G$347),"")</f>
        <v/>
      </c>
      <c r="H143" s="10" t="str">
        <f>+IFERROR(INDEX('Sheet 1 - EXP'!$C:$W,MATCH('Export Demurrage Detention'!$S143,'Sheet 1 - EXP'!$A:$A,0),'Export Demurrage Detention'!H$347),"")</f>
        <v/>
      </c>
      <c r="I143" s="10" t="str">
        <f>+IFERROR(INDEX('Sheet 1 - EXP'!$C:$W,MATCH('Export Demurrage Detention'!$S143,'Sheet 1 - EXP'!$A:$A,0),'Export Demurrage Detention'!I$347),"")</f>
        <v/>
      </c>
      <c r="J143" s="10" t="str">
        <f>+IFERROR(INDEX('Sheet 1 - EXP'!$C:$W,MATCH('Export Demurrage Detention'!$S143,'Sheet 1 - EXP'!$A:$A,0),'Export Demurrage Detention'!J$347),"")</f>
        <v/>
      </c>
      <c r="K143" s="10" t="str">
        <f>+IFERROR(INDEX('Sheet 1 - EXP'!$C:$W,MATCH('Export Demurrage Detention'!$S143,'Sheet 1 - EXP'!$A:$A,0),'Export Demurrage Detention'!K$347),"")</f>
        <v/>
      </c>
      <c r="L143" s="10" t="str">
        <f>+IFERROR(INDEX('Sheet 1 - EXP'!$C:$W,MATCH('Export Demurrage Detention'!$S143,'Sheet 1 - EXP'!$A:$A,0),'Export Demurrage Detention'!L$347),"")</f>
        <v/>
      </c>
      <c r="M143" s="10" t="str">
        <f>+IFERROR(INDEX('Sheet 1 - EXP'!$C:$W,MATCH('Export Demurrage Detention'!$S143,'Sheet 1 - EXP'!$A:$A,0),'Export Demurrage Detention'!M$347),"")</f>
        <v/>
      </c>
      <c r="N143" s="10" t="str">
        <f>+IFERROR(INDEX('Sheet 1 - EXP'!$C:$W,MATCH('Export Demurrage Detention'!$S143,'Sheet 1 - EXP'!$A:$A,0),'Export Demurrage Detention'!N$347),"")</f>
        <v/>
      </c>
      <c r="O143" s="10" t="str">
        <f>+IFERROR(INDEX('Sheet 1 - EXP'!$C:$W,MATCH('Export Demurrage Detention'!$S143,'Sheet 1 - EXP'!$A:$A,0),'Export Demurrage Detention'!O$347),"")</f>
        <v/>
      </c>
      <c r="P143" s="10" t="str">
        <f>+IFERROR(INDEX('Sheet 1 - EXP'!$C:$W,MATCH('Export Demurrage Detention'!$S143,'Sheet 1 - EXP'!$A:$A,0),'Export Demurrage Detention'!P$347),"")</f>
        <v/>
      </c>
      <c r="Q143" s="10" t="str">
        <f>+IFERROR(INDEX('Sheet 1 - EXP'!$C:$W,MATCH('Export Demurrage Detention'!$S143,'Sheet 1 - EXP'!$A:$A,0),'Export Demurrage Detention'!Q$347),"")</f>
        <v/>
      </c>
      <c r="R143" s="14"/>
      <c r="S143" s="13">
        <v>135</v>
      </c>
    </row>
    <row r="144" spans="1:19">
      <c r="A144" s="10" t="str">
        <f>+IFERROR(INDEX('Sheet 1 - EXP'!$C:$W,MATCH('Export Demurrage Detention'!$S144,'Sheet 1 - EXP'!$A:$A,0),'Export Demurrage Detention'!A$347),"")</f>
        <v/>
      </c>
      <c r="B144" s="10" t="str">
        <f>+IFERROR(INDEX('Sheet 1 - EXP'!$C:$W,MATCH('Export Demurrage Detention'!$S144,'Sheet 1 - EXP'!$A:$A,0),'Export Demurrage Detention'!B$347),"")</f>
        <v/>
      </c>
      <c r="C144" s="39" t="str">
        <f>+IFERROR(INDEX('Sheet 1 - EXP'!$C:$W,MATCH('Export Demurrage Detention'!$S144,'Sheet 1 - EXP'!$A:$A,0),'Export Demurrage Detention'!C$347),"")</f>
        <v/>
      </c>
      <c r="D144" s="39" t="str">
        <f>+IFERROR(INDEX('Sheet 1 - EXP'!$C:$W,MATCH('Export Demurrage Detention'!$S144,'Sheet 1 - EXP'!$A:$A,0),'Export Demurrage Detention'!D$347),"")</f>
        <v/>
      </c>
      <c r="E144" s="10" t="str">
        <f>+IFERROR(INDEX('Sheet 1 - EXP'!$C:$W,MATCH('Export Demurrage Detention'!$S144,'Sheet 1 - EXP'!$A:$A,0),'Export Demurrage Detention'!E$347),"")</f>
        <v/>
      </c>
      <c r="F144" s="10" t="str">
        <f>+IFERROR(INDEX('Sheet 1 - EXP'!$C:$W,MATCH('Export Demurrage Detention'!$S144,'Sheet 1 - EXP'!$A:$A,0),'Export Demurrage Detention'!F$347),"")</f>
        <v/>
      </c>
      <c r="G144" s="10" t="str">
        <f>+IFERROR(INDEX('Sheet 1 - EXP'!$C:$W,MATCH('Export Demurrage Detention'!$S144,'Sheet 1 - EXP'!$A:$A,0),'Export Demurrage Detention'!G$347),"")</f>
        <v/>
      </c>
      <c r="H144" s="10" t="str">
        <f>+IFERROR(INDEX('Sheet 1 - EXP'!$C:$W,MATCH('Export Demurrage Detention'!$S144,'Sheet 1 - EXP'!$A:$A,0),'Export Demurrage Detention'!H$347),"")</f>
        <v/>
      </c>
      <c r="I144" s="10" t="str">
        <f>+IFERROR(INDEX('Sheet 1 - EXP'!$C:$W,MATCH('Export Demurrage Detention'!$S144,'Sheet 1 - EXP'!$A:$A,0),'Export Demurrage Detention'!I$347),"")</f>
        <v/>
      </c>
      <c r="J144" s="10" t="str">
        <f>+IFERROR(INDEX('Sheet 1 - EXP'!$C:$W,MATCH('Export Demurrage Detention'!$S144,'Sheet 1 - EXP'!$A:$A,0),'Export Demurrage Detention'!J$347),"")</f>
        <v/>
      </c>
      <c r="K144" s="10" t="str">
        <f>+IFERROR(INDEX('Sheet 1 - EXP'!$C:$W,MATCH('Export Demurrage Detention'!$S144,'Sheet 1 - EXP'!$A:$A,0),'Export Demurrage Detention'!K$347),"")</f>
        <v/>
      </c>
      <c r="L144" s="10" t="str">
        <f>+IFERROR(INDEX('Sheet 1 - EXP'!$C:$W,MATCH('Export Demurrage Detention'!$S144,'Sheet 1 - EXP'!$A:$A,0),'Export Demurrage Detention'!L$347),"")</f>
        <v/>
      </c>
      <c r="M144" s="10" t="str">
        <f>+IFERROR(INDEX('Sheet 1 - EXP'!$C:$W,MATCH('Export Demurrage Detention'!$S144,'Sheet 1 - EXP'!$A:$A,0),'Export Demurrage Detention'!M$347),"")</f>
        <v/>
      </c>
      <c r="N144" s="10" t="str">
        <f>+IFERROR(INDEX('Sheet 1 - EXP'!$C:$W,MATCH('Export Demurrage Detention'!$S144,'Sheet 1 - EXP'!$A:$A,0),'Export Demurrage Detention'!N$347),"")</f>
        <v/>
      </c>
      <c r="O144" s="10" t="str">
        <f>+IFERROR(INDEX('Sheet 1 - EXP'!$C:$W,MATCH('Export Demurrage Detention'!$S144,'Sheet 1 - EXP'!$A:$A,0),'Export Demurrage Detention'!O$347),"")</f>
        <v/>
      </c>
      <c r="P144" s="10" t="str">
        <f>+IFERROR(INDEX('Sheet 1 - EXP'!$C:$W,MATCH('Export Demurrage Detention'!$S144,'Sheet 1 - EXP'!$A:$A,0),'Export Demurrage Detention'!P$347),"")</f>
        <v/>
      </c>
      <c r="Q144" s="10" t="str">
        <f>+IFERROR(INDEX('Sheet 1 - EXP'!$C:$W,MATCH('Export Demurrage Detention'!$S144,'Sheet 1 - EXP'!$A:$A,0),'Export Demurrage Detention'!Q$347),"")</f>
        <v/>
      </c>
      <c r="R144" s="14"/>
      <c r="S144" s="13">
        <v>136</v>
      </c>
    </row>
    <row r="145" spans="1:19">
      <c r="A145" s="10" t="str">
        <f>+IFERROR(INDEX('Sheet 1 - EXP'!$C:$W,MATCH('Export Demurrage Detention'!$S145,'Sheet 1 - EXP'!$A:$A,0),'Export Demurrage Detention'!A$347),"")</f>
        <v/>
      </c>
      <c r="B145" s="10" t="str">
        <f>+IFERROR(INDEX('Sheet 1 - EXP'!$C:$W,MATCH('Export Demurrage Detention'!$S145,'Sheet 1 - EXP'!$A:$A,0),'Export Demurrage Detention'!B$347),"")</f>
        <v/>
      </c>
      <c r="C145" s="39" t="str">
        <f>+IFERROR(INDEX('Sheet 1 - EXP'!$C:$W,MATCH('Export Demurrage Detention'!$S145,'Sheet 1 - EXP'!$A:$A,0),'Export Demurrage Detention'!C$347),"")</f>
        <v/>
      </c>
      <c r="D145" s="39" t="str">
        <f>+IFERROR(INDEX('Sheet 1 - EXP'!$C:$W,MATCH('Export Demurrage Detention'!$S145,'Sheet 1 - EXP'!$A:$A,0),'Export Demurrage Detention'!D$347),"")</f>
        <v/>
      </c>
      <c r="E145" s="10" t="str">
        <f>+IFERROR(INDEX('Sheet 1 - EXP'!$C:$W,MATCH('Export Demurrage Detention'!$S145,'Sheet 1 - EXP'!$A:$A,0),'Export Demurrage Detention'!E$347),"")</f>
        <v/>
      </c>
      <c r="F145" s="10" t="str">
        <f>+IFERROR(INDEX('Sheet 1 - EXP'!$C:$W,MATCH('Export Demurrage Detention'!$S145,'Sheet 1 - EXP'!$A:$A,0),'Export Demurrage Detention'!F$347),"")</f>
        <v/>
      </c>
      <c r="G145" s="10" t="str">
        <f>+IFERROR(INDEX('Sheet 1 - EXP'!$C:$W,MATCH('Export Demurrage Detention'!$S145,'Sheet 1 - EXP'!$A:$A,0),'Export Demurrage Detention'!G$347),"")</f>
        <v/>
      </c>
      <c r="H145" s="10" t="str">
        <f>+IFERROR(INDEX('Sheet 1 - EXP'!$C:$W,MATCH('Export Demurrage Detention'!$S145,'Sheet 1 - EXP'!$A:$A,0),'Export Demurrage Detention'!H$347),"")</f>
        <v/>
      </c>
      <c r="I145" s="10" t="str">
        <f>+IFERROR(INDEX('Sheet 1 - EXP'!$C:$W,MATCH('Export Demurrage Detention'!$S145,'Sheet 1 - EXP'!$A:$A,0),'Export Demurrage Detention'!I$347),"")</f>
        <v/>
      </c>
      <c r="J145" s="10" t="str">
        <f>+IFERROR(INDEX('Sheet 1 - EXP'!$C:$W,MATCH('Export Demurrage Detention'!$S145,'Sheet 1 - EXP'!$A:$A,0),'Export Demurrage Detention'!J$347),"")</f>
        <v/>
      </c>
      <c r="K145" s="10" t="str">
        <f>+IFERROR(INDEX('Sheet 1 - EXP'!$C:$W,MATCH('Export Demurrage Detention'!$S145,'Sheet 1 - EXP'!$A:$A,0),'Export Demurrage Detention'!K$347),"")</f>
        <v/>
      </c>
      <c r="L145" s="10" t="str">
        <f>+IFERROR(INDEX('Sheet 1 - EXP'!$C:$W,MATCH('Export Demurrage Detention'!$S145,'Sheet 1 - EXP'!$A:$A,0),'Export Demurrage Detention'!L$347),"")</f>
        <v/>
      </c>
      <c r="M145" s="10" t="str">
        <f>+IFERROR(INDEX('Sheet 1 - EXP'!$C:$W,MATCH('Export Demurrage Detention'!$S145,'Sheet 1 - EXP'!$A:$A,0),'Export Demurrage Detention'!M$347),"")</f>
        <v/>
      </c>
      <c r="N145" s="10" t="str">
        <f>+IFERROR(INDEX('Sheet 1 - EXP'!$C:$W,MATCH('Export Demurrage Detention'!$S145,'Sheet 1 - EXP'!$A:$A,0),'Export Demurrage Detention'!N$347),"")</f>
        <v/>
      </c>
      <c r="O145" s="10" t="str">
        <f>+IFERROR(INDEX('Sheet 1 - EXP'!$C:$W,MATCH('Export Demurrage Detention'!$S145,'Sheet 1 - EXP'!$A:$A,0),'Export Demurrage Detention'!O$347),"")</f>
        <v/>
      </c>
      <c r="P145" s="10" t="str">
        <f>+IFERROR(INDEX('Sheet 1 - EXP'!$C:$W,MATCH('Export Demurrage Detention'!$S145,'Sheet 1 - EXP'!$A:$A,0),'Export Demurrage Detention'!P$347),"")</f>
        <v/>
      </c>
      <c r="Q145" s="10" t="str">
        <f>+IFERROR(INDEX('Sheet 1 - EXP'!$C:$W,MATCH('Export Demurrage Detention'!$S145,'Sheet 1 - EXP'!$A:$A,0),'Export Demurrage Detention'!Q$347),"")</f>
        <v/>
      </c>
      <c r="R145" s="14"/>
      <c r="S145" s="22">
        <v>137</v>
      </c>
    </row>
    <row r="146" spans="1:19">
      <c r="A146" s="10" t="str">
        <f>+IFERROR(INDEX('Sheet 1 - EXP'!$C:$W,MATCH('Export Demurrage Detention'!$S146,'Sheet 1 - EXP'!$A:$A,0),'Export Demurrage Detention'!A$347),"")</f>
        <v/>
      </c>
      <c r="B146" s="10" t="str">
        <f>+IFERROR(INDEX('Sheet 1 - EXP'!$C:$W,MATCH('Export Demurrage Detention'!$S146,'Sheet 1 - EXP'!$A:$A,0),'Export Demurrage Detention'!B$347),"")</f>
        <v/>
      </c>
      <c r="C146" s="39" t="str">
        <f>+IFERROR(INDEX('Sheet 1 - EXP'!$C:$W,MATCH('Export Demurrage Detention'!$S146,'Sheet 1 - EXP'!$A:$A,0),'Export Demurrage Detention'!C$347),"")</f>
        <v/>
      </c>
      <c r="D146" s="39" t="str">
        <f>+IFERROR(INDEX('Sheet 1 - EXP'!$C:$W,MATCH('Export Demurrage Detention'!$S146,'Sheet 1 - EXP'!$A:$A,0),'Export Demurrage Detention'!D$347),"")</f>
        <v/>
      </c>
      <c r="E146" s="10" t="str">
        <f>+IFERROR(INDEX('Sheet 1 - EXP'!$C:$W,MATCH('Export Demurrage Detention'!$S146,'Sheet 1 - EXP'!$A:$A,0),'Export Demurrage Detention'!E$347),"")</f>
        <v/>
      </c>
      <c r="F146" s="10" t="str">
        <f>+IFERROR(INDEX('Sheet 1 - EXP'!$C:$W,MATCH('Export Demurrage Detention'!$S146,'Sheet 1 - EXP'!$A:$A,0),'Export Demurrage Detention'!F$347),"")</f>
        <v/>
      </c>
      <c r="G146" s="10" t="str">
        <f>+IFERROR(INDEX('Sheet 1 - EXP'!$C:$W,MATCH('Export Demurrage Detention'!$S146,'Sheet 1 - EXP'!$A:$A,0),'Export Demurrage Detention'!G$347),"")</f>
        <v/>
      </c>
      <c r="H146" s="10" t="str">
        <f>+IFERROR(INDEX('Sheet 1 - EXP'!$C:$W,MATCH('Export Demurrage Detention'!$S146,'Sheet 1 - EXP'!$A:$A,0),'Export Demurrage Detention'!H$347),"")</f>
        <v/>
      </c>
      <c r="I146" s="10" t="str">
        <f>+IFERROR(INDEX('Sheet 1 - EXP'!$C:$W,MATCH('Export Demurrage Detention'!$S146,'Sheet 1 - EXP'!$A:$A,0),'Export Demurrage Detention'!I$347),"")</f>
        <v/>
      </c>
      <c r="J146" s="10" t="str">
        <f>+IFERROR(INDEX('Sheet 1 - EXP'!$C:$W,MATCH('Export Demurrage Detention'!$S146,'Sheet 1 - EXP'!$A:$A,0),'Export Demurrage Detention'!J$347),"")</f>
        <v/>
      </c>
      <c r="K146" s="10" t="str">
        <f>+IFERROR(INDEX('Sheet 1 - EXP'!$C:$W,MATCH('Export Demurrage Detention'!$S146,'Sheet 1 - EXP'!$A:$A,0),'Export Demurrage Detention'!K$347),"")</f>
        <v/>
      </c>
      <c r="L146" s="10" t="str">
        <f>+IFERROR(INDEX('Sheet 1 - EXP'!$C:$W,MATCH('Export Demurrage Detention'!$S146,'Sheet 1 - EXP'!$A:$A,0),'Export Demurrage Detention'!L$347),"")</f>
        <v/>
      </c>
      <c r="M146" s="10" t="str">
        <f>+IFERROR(INDEX('Sheet 1 - EXP'!$C:$W,MATCH('Export Demurrage Detention'!$S146,'Sheet 1 - EXP'!$A:$A,0),'Export Demurrage Detention'!M$347),"")</f>
        <v/>
      </c>
      <c r="N146" s="10" t="str">
        <f>+IFERROR(INDEX('Sheet 1 - EXP'!$C:$W,MATCH('Export Demurrage Detention'!$S146,'Sheet 1 - EXP'!$A:$A,0),'Export Demurrage Detention'!N$347),"")</f>
        <v/>
      </c>
      <c r="O146" s="10" t="str">
        <f>+IFERROR(INDEX('Sheet 1 - EXP'!$C:$W,MATCH('Export Demurrage Detention'!$S146,'Sheet 1 - EXP'!$A:$A,0),'Export Demurrage Detention'!O$347),"")</f>
        <v/>
      </c>
      <c r="P146" s="10" t="str">
        <f>+IFERROR(INDEX('Sheet 1 - EXP'!$C:$W,MATCH('Export Demurrage Detention'!$S146,'Sheet 1 - EXP'!$A:$A,0),'Export Demurrage Detention'!P$347),"")</f>
        <v/>
      </c>
      <c r="Q146" s="10" t="str">
        <f>+IFERROR(INDEX('Sheet 1 - EXP'!$C:$W,MATCH('Export Demurrage Detention'!$S146,'Sheet 1 - EXP'!$A:$A,0),'Export Demurrage Detention'!Q$347),"")</f>
        <v/>
      </c>
      <c r="R146" s="14"/>
      <c r="S146" s="13">
        <v>138</v>
      </c>
    </row>
    <row r="147" spans="1:19">
      <c r="A147" s="10" t="str">
        <f>+IFERROR(INDEX('Sheet 1 - EXP'!$C:$W,MATCH('Export Demurrage Detention'!$S147,'Sheet 1 - EXP'!$A:$A,0),'Export Demurrage Detention'!A$347),"")</f>
        <v/>
      </c>
      <c r="B147" s="10" t="str">
        <f>+IFERROR(INDEX('Sheet 1 - EXP'!$C:$W,MATCH('Export Demurrage Detention'!$S147,'Sheet 1 - EXP'!$A:$A,0),'Export Demurrage Detention'!B$347),"")</f>
        <v/>
      </c>
      <c r="C147" s="39" t="str">
        <f>+IFERROR(INDEX('Sheet 1 - EXP'!$C:$W,MATCH('Export Demurrage Detention'!$S147,'Sheet 1 - EXP'!$A:$A,0),'Export Demurrage Detention'!C$347),"")</f>
        <v/>
      </c>
      <c r="D147" s="39" t="str">
        <f>+IFERROR(INDEX('Sheet 1 - EXP'!$C:$W,MATCH('Export Demurrage Detention'!$S147,'Sheet 1 - EXP'!$A:$A,0),'Export Demurrage Detention'!D$347),"")</f>
        <v/>
      </c>
      <c r="E147" s="10" t="str">
        <f>+IFERROR(INDEX('Sheet 1 - EXP'!$C:$W,MATCH('Export Demurrage Detention'!$S147,'Sheet 1 - EXP'!$A:$A,0),'Export Demurrage Detention'!E$347),"")</f>
        <v/>
      </c>
      <c r="F147" s="10" t="str">
        <f>+IFERROR(INDEX('Sheet 1 - EXP'!$C:$W,MATCH('Export Demurrage Detention'!$S147,'Sheet 1 - EXP'!$A:$A,0),'Export Demurrage Detention'!F$347),"")</f>
        <v/>
      </c>
      <c r="G147" s="10" t="str">
        <f>+IFERROR(INDEX('Sheet 1 - EXP'!$C:$W,MATCH('Export Demurrage Detention'!$S147,'Sheet 1 - EXP'!$A:$A,0),'Export Demurrage Detention'!G$347),"")</f>
        <v/>
      </c>
      <c r="H147" s="10" t="str">
        <f>+IFERROR(INDEX('Sheet 1 - EXP'!$C:$W,MATCH('Export Demurrage Detention'!$S147,'Sheet 1 - EXP'!$A:$A,0),'Export Demurrage Detention'!H$347),"")</f>
        <v/>
      </c>
      <c r="I147" s="10" t="str">
        <f>+IFERROR(INDEX('Sheet 1 - EXP'!$C:$W,MATCH('Export Demurrage Detention'!$S147,'Sheet 1 - EXP'!$A:$A,0),'Export Demurrage Detention'!I$347),"")</f>
        <v/>
      </c>
      <c r="J147" s="10" t="str">
        <f>+IFERROR(INDEX('Sheet 1 - EXP'!$C:$W,MATCH('Export Demurrage Detention'!$S147,'Sheet 1 - EXP'!$A:$A,0),'Export Demurrage Detention'!J$347),"")</f>
        <v/>
      </c>
      <c r="K147" s="10" t="str">
        <f>+IFERROR(INDEX('Sheet 1 - EXP'!$C:$W,MATCH('Export Demurrage Detention'!$S147,'Sheet 1 - EXP'!$A:$A,0),'Export Demurrage Detention'!K$347),"")</f>
        <v/>
      </c>
      <c r="L147" s="10" t="str">
        <f>+IFERROR(INDEX('Sheet 1 - EXP'!$C:$W,MATCH('Export Demurrage Detention'!$S147,'Sheet 1 - EXP'!$A:$A,0),'Export Demurrage Detention'!L$347),"")</f>
        <v/>
      </c>
      <c r="M147" s="10" t="str">
        <f>+IFERROR(INDEX('Sheet 1 - EXP'!$C:$W,MATCH('Export Demurrage Detention'!$S147,'Sheet 1 - EXP'!$A:$A,0),'Export Demurrage Detention'!M$347),"")</f>
        <v/>
      </c>
      <c r="N147" s="10" t="str">
        <f>+IFERROR(INDEX('Sheet 1 - EXP'!$C:$W,MATCH('Export Demurrage Detention'!$S147,'Sheet 1 - EXP'!$A:$A,0),'Export Demurrage Detention'!N$347),"")</f>
        <v/>
      </c>
      <c r="O147" s="10" t="str">
        <f>+IFERROR(INDEX('Sheet 1 - EXP'!$C:$W,MATCH('Export Demurrage Detention'!$S147,'Sheet 1 - EXP'!$A:$A,0),'Export Demurrage Detention'!O$347),"")</f>
        <v/>
      </c>
      <c r="P147" s="10" t="str">
        <f>+IFERROR(INDEX('Sheet 1 - EXP'!$C:$W,MATCH('Export Demurrage Detention'!$S147,'Sheet 1 - EXP'!$A:$A,0),'Export Demurrage Detention'!P$347),"")</f>
        <v/>
      </c>
      <c r="Q147" s="10" t="str">
        <f>+IFERROR(INDEX('Sheet 1 - EXP'!$C:$W,MATCH('Export Demurrage Detention'!$S147,'Sheet 1 - EXP'!$A:$A,0),'Export Demurrage Detention'!Q$347),"")</f>
        <v/>
      </c>
      <c r="R147" s="14"/>
      <c r="S147" s="13">
        <v>139</v>
      </c>
    </row>
    <row r="148" spans="1:19">
      <c r="A148" s="10" t="str">
        <f>+IFERROR(INDEX('Sheet 1 - EXP'!$C:$W,MATCH('Export Demurrage Detention'!$S148,'Sheet 1 - EXP'!$A:$A,0),'Export Demurrage Detention'!A$347),"")</f>
        <v/>
      </c>
      <c r="B148" s="10" t="str">
        <f>+IFERROR(INDEX('Sheet 1 - EXP'!$C:$W,MATCH('Export Demurrage Detention'!$S148,'Sheet 1 - EXP'!$A:$A,0),'Export Demurrage Detention'!B$347),"")</f>
        <v/>
      </c>
      <c r="C148" s="39" t="str">
        <f>+IFERROR(INDEX('Sheet 1 - EXP'!$C:$W,MATCH('Export Demurrage Detention'!$S148,'Sheet 1 - EXP'!$A:$A,0),'Export Demurrage Detention'!C$347),"")</f>
        <v/>
      </c>
      <c r="D148" s="39" t="str">
        <f>+IFERROR(INDEX('Sheet 1 - EXP'!$C:$W,MATCH('Export Demurrage Detention'!$S148,'Sheet 1 - EXP'!$A:$A,0),'Export Demurrage Detention'!D$347),"")</f>
        <v/>
      </c>
      <c r="E148" s="10" t="str">
        <f>+IFERROR(INDEX('Sheet 1 - EXP'!$C:$W,MATCH('Export Demurrage Detention'!$S148,'Sheet 1 - EXP'!$A:$A,0),'Export Demurrage Detention'!E$347),"")</f>
        <v/>
      </c>
      <c r="F148" s="10" t="str">
        <f>+IFERROR(INDEX('Sheet 1 - EXP'!$C:$W,MATCH('Export Demurrage Detention'!$S148,'Sheet 1 - EXP'!$A:$A,0),'Export Demurrage Detention'!F$347),"")</f>
        <v/>
      </c>
      <c r="G148" s="10" t="str">
        <f>+IFERROR(INDEX('Sheet 1 - EXP'!$C:$W,MATCH('Export Demurrage Detention'!$S148,'Sheet 1 - EXP'!$A:$A,0),'Export Demurrage Detention'!G$347),"")</f>
        <v/>
      </c>
      <c r="H148" s="10" t="str">
        <f>+IFERROR(INDEX('Sheet 1 - EXP'!$C:$W,MATCH('Export Demurrage Detention'!$S148,'Sheet 1 - EXP'!$A:$A,0),'Export Demurrage Detention'!H$347),"")</f>
        <v/>
      </c>
      <c r="I148" s="10" t="str">
        <f>+IFERROR(INDEX('Sheet 1 - EXP'!$C:$W,MATCH('Export Demurrage Detention'!$S148,'Sheet 1 - EXP'!$A:$A,0),'Export Demurrage Detention'!I$347),"")</f>
        <v/>
      </c>
      <c r="J148" s="10" t="str">
        <f>+IFERROR(INDEX('Sheet 1 - EXP'!$C:$W,MATCH('Export Demurrage Detention'!$S148,'Sheet 1 - EXP'!$A:$A,0),'Export Demurrage Detention'!J$347),"")</f>
        <v/>
      </c>
      <c r="K148" s="10" t="str">
        <f>+IFERROR(INDEX('Sheet 1 - EXP'!$C:$W,MATCH('Export Demurrage Detention'!$S148,'Sheet 1 - EXP'!$A:$A,0),'Export Demurrage Detention'!K$347),"")</f>
        <v/>
      </c>
      <c r="L148" s="10" t="str">
        <f>+IFERROR(INDEX('Sheet 1 - EXP'!$C:$W,MATCH('Export Demurrage Detention'!$S148,'Sheet 1 - EXP'!$A:$A,0),'Export Demurrage Detention'!L$347),"")</f>
        <v/>
      </c>
      <c r="M148" s="10" t="str">
        <f>+IFERROR(INDEX('Sheet 1 - EXP'!$C:$W,MATCH('Export Demurrage Detention'!$S148,'Sheet 1 - EXP'!$A:$A,0),'Export Demurrage Detention'!M$347),"")</f>
        <v/>
      </c>
      <c r="N148" s="10" t="str">
        <f>+IFERROR(INDEX('Sheet 1 - EXP'!$C:$W,MATCH('Export Demurrage Detention'!$S148,'Sheet 1 - EXP'!$A:$A,0),'Export Demurrage Detention'!N$347),"")</f>
        <v/>
      </c>
      <c r="O148" s="10" t="str">
        <f>+IFERROR(INDEX('Sheet 1 - EXP'!$C:$W,MATCH('Export Demurrage Detention'!$S148,'Sheet 1 - EXP'!$A:$A,0),'Export Demurrage Detention'!O$347),"")</f>
        <v/>
      </c>
      <c r="P148" s="10" t="str">
        <f>+IFERROR(INDEX('Sheet 1 - EXP'!$C:$W,MATCH('Export Demurrage Detention'!$S148,'Sheet 1 - EXP'!$A:$A,0),'Export Demurrage Detention'!P$347),"")</f>
        <v/>
      </c>
      <c r="Q148" s="10" t="str">
        <f>+IFERROR(INDEX('Sheet 1 - EXP'!$C:$W,MATCH('Export Demurrage Detention'!$S148,'Sheet 1 - EXP'!$A:$A,0),'Export Demurrage Detention'!Q$347),"")</f>
        <v/>
      </c>
      <c r="R148" s="14"/>
      <c r="S148" s="22">
        <v>140</v>
      </c>
    </row>
    <row r="149" spans="1:19">
      <c r="A149" s="10" t="str">
        <f>+IFERROR(INDEX('Sheet 1 - EXP'!$C:$W,MATCH('Export Demurrage Detention'!$S149,'Sheet 1 - EXP'!$A:$A,0),'Export Demurrage Detention'!A$347),"")</f>
        <v/>
      </c>
      <c r="B149" s="10" t="str">
        <f>+IFERROR(INDEX('Sheet 1 - EXP'!$C:$W,MATCH('Export Demurrage Detention'!$S149,'Sheet 1 - EXP'!$A:$A,0),'Export Demurrage Detention'!B$347),"")</f>
        <v/>
      </c>
      <c r="C149" s="39" t="str">
        <f>+IFERROR(INDEX('Sheet 1 - EXP'!$C:$W,MATCH('Export Demurrage Detention'!$S149,'Sheet 1 - EXP'!$A:$A,0),'Export Demurrage Detention'!C$347),"")</f>
        <v/>
      </c>
      <c r="D149" s="39" t="str">
        <f>+IFERROR(INDEX('Sheet 1 - EXP'!$C:$W,MATCH('Export Demurrage Detention'!$S149,'Sheet 1 - EXP'!$A:$A,0),'Export Demurrage Detention'!D$347),"")</f>
        <v/>
      </c>
      <c r="E149" s="10" t="str">
        <f>+IFERROR(INDEX('Sheet 1 - EXP'!$C:$W,MATCH('Export Demurrage Detention'!$S149,'Sheet 1 - EXP'!$A:$A,0),'Export Demurrage Detention'!E$347),"")</f>
        <v/>
      </c>
      <c r="F149" s="10" t="str">
        <f>+IFERROR(INDEX('Sheet 1 - EXP'!$C:$W,MATCH('Export Demurrage Detention'!$S149,'Sheet 1 - EXP'!$A:$A,0),'Export Demurrage Detention'!F$347),"")</f>
        <v/>
      </c>
      <c r="G149" s="10" t="str">
        <f>+IFERROR(INDEX('Sheet 1 - EXP'!$C:$W,MATCH('Export Demurrage Detention'!$S149,'Sheet 1 - EXP'!$A:$A,0),'Export Demurrage Detention'!G$347),"")</f>
        <v/>
      </c>
      <c r="H149" s="10" t="str">
        <f>+IFERROR(INDEX('Sheet 1 - EXP'!$C:$W,MATCH('Export Demurrage Detention'!$S149,'Sheet 1 - EXP'!$A:$A,0),'Export Demurrage Detention'!H$347),"")</f>
        <v/>
      </c>
      <c r="I149" s="10" t="str">
        <f>+IFERROR(INDEX('Sheet 1 - EXP'!$C:$W,MATCH('Export Demurrage Detention'!$S149,'Sheet 1 - EXP'!$A:$A,0),'Export Demurrage Detention'!I$347),"")</f>
        <v/>
      </c>
      <c r="J149" s="10" t="str">
        <f>+IFERROR(INDEX('Sheet 1 - EXP'!$C:$W,MATCH('Export Demurrage Detention'!$S149,'Sheet 1 - EXP'!$A:$A,0),'Export Demurrage Detention'!J$347),"")</f>
        <v/>
      </c>
      <c r="K149" s="10" t="str">
        <f>+IFERROR(INDEX('Sheet 1 - EXP'!$C:$W,MATCH('Export Demurrage Detention'!$S149,'Sheet 1 - EXP'!$A:$A,0),'Export Demurrage Detention'!K$347),"")</f>
        <v/>
      </c>
      <c r="L149" s="10" t="str">
        <f>+IFERROR(INDEX('Sheet 1 - EXP'!$C:$W,MATCH('Export Demurrage Detention'!$S149,'Sheet 1 - EXP'!$A:$A,0),'Export Demurrage Detention'!L$347),"")</f>
        <v/>
      </c>
      <c r="M149" s="10" t="str">
        <f>+IFERROR(INDEX('Sheet 1 - EXP'!$C:$W,MATCH('Export Demurrage Detention'!$S149,'Sheet 1 - EXP'!$A:$A,0),'Export Demurrage Detention'!M$347),"")</f>
        <v/>
      </c>
      <c r="N149" s="10" t="str">
        <f>+IFERROR(INDEX('Sheet 1 - EXP'!$C:$W,MATCH('Export Demurrage Detention'!$S149,'Sheet 1 - EXP'!$A:$A,0),'Export Demurrage Detention'!N$347),"")</f>
        <v/>
      </c>
      <c r="O149" s="10" t="str">
        <f>+IFERROR(INDEX('Sheet 1 - EXP'!$C:$W,MATCH('Export Demurrage Detention'!$S149,'Sheet 1 - EXP'!$A:$A,0),'Export Demurrage Detention'!O$347),"")</f>
        <v/>
      </c>
      <c r="P149" s="10" t="str">
        <f>+IFERROR(INDEX('Sheet 1 - EXP'!$C:$W,MATCH('Export Demurrage Detention'!$S149,'Sheet 1 - EXP'!$A:$A,0),'Export Demurrage Detention'!P$347),"")</f>
        <v/>
      </c>
      <c r="Q149" s="10" t="str">
        <f>+IFERROR(INDEX('Sheet 1 - EXP'!$C:$W,MATCH('Export Demurrage Detention'!$S149,'Sheet 1 - EXP'!$A:$A,0),'Export Demurrage Detention'!Q$347),"")</f>
        <v/>
      </c>
      <c r="R149" s="14"/>
      <c r="S149" s="13">
        <v>141</v>
      </c>
    </row>
    <row r="150" spans="1:19">
      <c r="A150" s="10" t="str">
        <f>+IFERROR(INDEX('Sheet 1 - EXP'!$C:$W,MATCH('Export Demurrage Detention'!$S150,'Sheet 1 - EXP'!$A:$A,0),'Export Demurrage Detention'!A$347),"")</f>
        <v/>
      </c>
      <c r="B150" s="10" t="str">
        <f>+IFERROR(INDEX('Sheet 1 - EXP'!$C:$W,MATCH('Export Demurrage Detention'!$S150,'Sheet 1 - EXP'!$A:$A,0),'Export Demurrage Detention'!B$347),"")</f>
        <v/>
      </c>
      <c r="C150" s="39" t="str">
        <f>+IFERROR(INDEX('Sheet 1 - EXP'!$C:$W,MATCH('Export Demurrage Detention'!$S150,'Sheet 1 - EXP'!$A:$A,0),'Export Demurrage Detention'!C$347),"")</f>
        <v/>
      </c>
      <c r="D150" s="39" t="str">
        <f>+IFERROR(INDEX('Sheet 1 - EXP'!$C:$W,MATCH('Export Demurrage Detention'!$S150,'Sheet 1 - EXP'!$A:$A,0),'Export Demurrage Detention'!D$347),"")</f>
        <v/>
      </c>
      <c r="E150" s="10" t="str">
        <f>+IFERROR(INDEX('Sheet 1 - EXP'!$C:$W,MATCH('Export Demurrage Detention'!$S150,'Sheet 1 - EXP'!$A:$A,0),'Export Demurrage Detention'!E$347),"")</f>
        <v/>
      </c>
      <c r="F150" s="10" t="str">
        <f>+IFERROR(INDEX('Sheet 1 - EXP'!$C:$W,MATCH('Export Demurrage Detention'!$S150,'Sheet 1 - EXP'!$A:$A,0),'Export Demurrage Detention'!F$347),"")</f>
        <v/>
      </c>
      <c r="G150" s="10" t="str">
        <f>+IFERROR(INDEX('Sheet 1 - EXP'!$C:$W,MATCH('Export Demurrage Detention'!$S150,'Sheet 1 - EXP'!$A:$A,0),'Export Demurrage Detention'!G$347),"")</f>
        <v/>
      </c>
      <c r="H150" s="10" t="str">
        <f>+IFERROR(INDEX('Sheet 1 - EXP'!$C:$W,MATCH('Export Demurrage Detention'!$S150,'Sheet 1 - EXP'!$A:$A,0),'Export Demurrage Detention'!H$347),"")</f>
        <v/>
      </c>
      <c r="I150" s="10" t="str">
        <f>+IFERROR(INDEX('Sheet 1 - EXP'!$C:$W,MATCH('Export Demurrage Detention'!$S150,'Sheet 1 - EXP'!$A:$A,0),'Export Demurrage Detention'!I$347),"")</f>
        <v/>
      </c>
      <c r="J150" s="10" t="str">
        <f>+IFERROR(INDEX('Sheet 1 - EXP'!$C:$W,MATCH('Export Demurrage Detention'!$S150,'Sheet 1 - EXP'!$A:$A,0),'Export Demurrage Detention'!J$347),"")</f>
        <v/>
      </c>
      <c r="K150" s="10" t="str">
        <f>+IFERROR(INDEX('Sheet 1 - EXP'!$C:$W,MATCH('Export Demurrage Detention'!$S150,'Sheet 1 - EXP'!$A:$A,0),'Export Demurrage Detention'!K$347),"")</f>
        <v/>
      </c>
      <c r="L150" s="10" t="str">
        <f>+IFERROR(INDEX('Sheet 1 - EXP'!$C:$W,MATCH('Export Demurrage Detention'!$S150,'Sheet 1 - EXP'!$A:$A,0),'Export Demurrage Detention'!L$347),"")</f>
        <v/>
      </c>
      <c r="M150" s="10" t="str">
        <f>+IFERROR(INDEX('Sheet 1 - EXP'!$C:$W,MATCH('Export Demurrage Detention'!$S150,'Sheet 1 - EXP'!$A:$A,0),'Export Demurrage Detention'!M$347),"")</f>
        <v/>
      </c>
      <c r="N150" s="10" t="str">
        <f>+IFERROR(INDEX('Sheet 1 - EXP'!$C:$W,MATCH('Export Demurrage Detention'!$S150,'Sheet 1 - EXP'!$A:$A,0),'Export Demurrage Detention'!N$347),"")</f>
        <v/>
      </c>
      <c r="O150" s="10" t="str">
        <f>+IFERROR(INDEX('Sheet 1 - EXP'!$C:$W,MATCH('Export Demurrage Detention'!$S150,'Sheet 1 - EXP'!$A:$A,0),'Export Demurrage Detention'!O$347),"")</f>
        <v/>
      </c>
      <c r="P150" s="10" t="str">
        <f>+IFERROR(INDEX('Sheet 1 - EXP'!$C:$W,MATCH('Export Demurrage Detention'!$S150,'Sheet 1 - EXP'!$A:$A,0),'Export Demurrage Detention'!P$347),"")</f>
        <v/>
      </c>
      <c r="Q150" s="10" t="str">
        <f>+IFERROR(INDEX('Sheet 1 - EXP'!$C:$W,MATCH('Export Demurrage Detention'!$S150,'Sheet 1 - EXP'!$A:$A,0),'Export Demurrage Detention'!Q$347),"")</f>
        <v/>
      </c>
      <c r="R150" s="14"/>
      <c r="S150" s="13">
        <v>142</v>
      </c>
    </row>
    <row r="151" spans="1:19">
      <c r="A151" s="10" t="str">
        <f>+IFERROR(INDEX('Sheet 1 - EXP'!$C:$W,MATCH('Export Demurrage Detention'!$S151,'Sheet 1 - EXP'!$A:$A,0),'Export Demurrage Detention'!A$347),"")</f>
        <v/>
      </c>
      <c r="B151" s="10" t="str">
        <f>+IFERROR(INDEX('Sheet 1 - EXP'!$C:$W,MATCH('Export Demurrage Detention'!$S151,'Sheet 1 - EXP'!$A:$A,0),'Export Demurrage Detention'!B$347),"")</f>
        <v/>
      </c>
      <c r="C151" s="39" t="str">
        <f>+IFERROR(INDEX('Sheet 1 - EXP'!$C:$W,MATCH('Export Demurrage Detention'!$S151,'Sheet 1 - EXP'!$A:$A,0),'Export Demurrage Detention'!C$347),"")</f>
        <v/>
      </c>
      <c r="D151" s="39" t="str">
        <f>+IFERROR(INDEX('Sheet 1 - EXP'!$C:$W,MATCH('Export Demurrage Detention'!$S151,'Sheet 1 - EXP'!$A:$A,0),'Export Demurrage Detention'!D$347),"")</f>
        <v/>
      </c>
      <c r="E151" s="10" t="str">
        <f>+IFERROR(INDEX('Sheet 1 - EXP'!$C:$W,MATCH('Export Demurrage Detention'!$S151,'Sheet 1 - EXP'!$A:$A,0),'Export Demurrage Detention'!E$347),"")</f>
        <v/>
      </c>
      <c r="F151" s="10" t="str">
        <f>+IFERROR(INDEX('Sheet 1 - EXP'!$C:$W,MATCH('Export Demurrage Detention'!$S151,'Sheet 1 - EXP'!$A:$A,0),'Export Demurrage Detention'!F$347),"")</f>
        <v/>
      </c>
      <c r="G151" s="10" t="str">
        <f>+IFERROR(INDEX('Sheet 1 - EXP'!$C:$W,MATCH('Export Demurrage Detention'!$S151,'Sheet 1 - EXP'!$A:$A,0),'Export Demurrage Detention'!G$347),"")</f>
        <v/>
      </c>
      <c r="H151" s="10" t="str">
        <f>+IFERROR(INDEX('Sheet 1 - EXP'!$C:$W,MATCH('Export Demurrage Detention'!$S151,'Sheet 1 - EXP'!$A:$A,0),'Export Demurrage Detention'!H$347),"")</f>
        <v/>
      </c>
      <c r="I151" s="10" t="str">
        <f>+IFERROR(INDEX('Sheet 1 - EXP'!$C:$W,MATCH('Export Demurrage Detention'!$S151,'Sheet 1 - EXP'!$A:$A,0),'Export Demurrage Detention'!I$347),"")</f>
        <v/>
      </c>
      <c r="J151" s="10" t="str">
        <f>+IFERROR(INDEX('Sheet 1 - EXP'!$C:$W,MATCH('Export Demurrage Detention'!$S151,'Sheet 1 - EXP'!$A:$A,0),'Export Demurrage Detention'!J$347),"")</f>
        <v/>
      </c>
      <c r="K151" s="10" t="str">
        <f>+IFERROR(INDEX('Sheet 1 - EXP'!$C:$W,MATCH('Export Demurrage Detention'!$S151,'Sheet 1 - EXP'!$A:$A,0),'Export Demurrage Detention'!K$347),"")</f>
        <v/>
      </c>
      <c r="L151" s="10" t="str">
        <f>+IFERROR(INDEX('Sheet 1 - EXP'!$C:$W,MATCH('Export Demurrage Detention'!$S151,'Sheet 1 - EXP'!$A:$A,0),'Export Demurrage Detention'!L$347),"")</f>
        <v/>
      </c>
      <c r="M151" s="10" t="str">
        <f>+IFERROR(INDEX('Sheet 1 - EXP'!$C:$W,MATCH('Export Demurrage Detention'!$S151,'Sheet 1 - EXP'!$A:$A,0),'Export Demurrage Detention'!M$347),"")</f>
        <v/>
      </c>
      <c r="N151" s="10" t="str">
        <f>+IFERROR(INDEX('Sheet 1 - EXP'!$C:$W,MATCH('Export Demurrage Detention'!$S151,'Sheet 1 - EXP'!$A:$A,0),'Export Demurrage Detention'!N$347),"")</f>
        <v/>
      </c>
      <c r="O151" s="10" t="str">
        <f>+IFERROR(INDEX('Sheet 1 - EXP'!$C:$W,MATCH('Export Demurrage Detention'!$S151,'Sheet 1 - EXP'!$A:$A,0),'Export Demurrage Detention'!O$347),"")</f>
        <v/>
      </c>
      <c r="P151" s="10" t="str">
        <f>+IFERROR(INDEX('Sheet 1 - EXP'!$C:$W,MATCH('Export Demurrage Detention'!$S151,'Sheet 1 - EXP'!$A:$A,0),'Export Demurrage Detention'!P$347),"")</f>
        <v/>
      </c>
      <c r="Q151" s="10" t="str">
        <f>+IFERROR(INDEX('Sheet 1 - EXP'!$C:$W,MATCH('Export Demurrage Detention'!$S151,'Sheet 1 - EXP'!$A:$A,0),'Export Demurrage Detention'!Q$347),"")</f>
        <v/>
      </c>
      <c r="R151" s="14"/>
      <c r="S151" s="22">
        <v>143</v>
      </c>
    </row>
    <row r="152" spans="1:19">
      <c r="A152" s="10" t="str">
        <f>+IFERROR(INDEX('Sheet 1 - EXP'!$C:$W,MATCH('Export Demurrage Detention'!$S152,'Sheet 1 - EXP'!$A:$A,0),'Export Demurrage Detention'!A$347),"")</f>
        <v/>
      </c>
      <c r="B152" s="10" t="str">
        <f>+IFERROR(INDEX('Sheet 1 - EXP'!$C:$W,MATCH('Export Demurrage Detention'!$S152,'Sheet 1 - EXP'!$A:$A,0),'Export Demurrage Detention'!B$347),"")</f>
        <v/>
      </c>
      <c r="C152" s="39" t="str">
        <f>+IFERROR(INDEX('Sheet 1 - EXP'!$C:$W,MATCH('Export Demurrage Detention'!$S152,'Sheet 1 - EXP'!$A:$A,0),'Export Demurrage Detention'!C$347),"")</f>
        <v/>
      </c>
      <c r="D152" s="39" t="str">
        <f>+IFERROR(INDEX('Sheet 1 - EXP'!$C:$W,MATCH('Export Demurrage Detention'!$S152,'Sheet 1 - EXP'!$A:$A,0),'Export Demurrage Detention'!D$347),"")</f>
        <v/>
      </c>
      <c r="E152" s="10" t="str">
        <f>+IFERROR(INDEX('Sheet 1 - EXP'!$C:$W,MATCH('Export Demurrage Detention'!$S152,'Sheet 1 - EXP'!$A:$A,0),'Export Demurrage Detention'!E$347),"")</f>
        <v/>
      </c>
      <c r="F152" s="10" t="str">
        <f>+IFERROR(INDEX('Sheet 1 - EXP'!$C:$W,MATCH('Export Demurrage Detention'!$S152,'Sheet 1 - EXP'!$A:$A,0),'Export Demurrage Detention'!F$347),"")</f>
        <v/>
      </c>
      <c r="G152" s="10" t="str">
        <f>+IFERROR(INDEX('Sheet 1 - EXP'!$C:$W,MATCH('Export Demurrage Detention'!$S152,'Sheet 1 - EXP'!$A:$A,0),'Export Demurrage Detention'!G$347),"")</f>
        <v/>
      </c>
      <c r="H152" s="10" t="str">
        <f>+IFERROR(INDEX('Sheet 1 - EXP'!$C:$W,MATCH('Export Demurrage Detention'!$S152,'Sheet 1 - EXP'!$A:$A,0),'Export Demurrage Detention'!H$347),"")</f>
        <v/>
      </c>
      <c r="I152" s="10" t="str">
        <f>+IFERROR(INDEX('Sheet 1 - EXP'!$C:$W,MATCH('Export Demurrage Detention'!$S152,'Sheet 1 - EXP'!$A:$A,0),'Export Demurrage Detention'!I$347),"")</f>
        <v/>
      </c>
      <c r="J152" s="10" t="str">
        <f>+IFERROR(INDEX('Sheet 1 - EXP'!$C:$W,MATCH('Export Demurrage Detention'!$S152,'Sheet 1 - EXP'!$A:$A,0),'Export Demurrage Detention'!J$347),"")</f>
        <v/>
      </c>
      <c r="K152" s="10" t="str">
        <f>+IFERROR(INDEX('Sheet 1 - EXP'!$C:$W,MATCH('Export Demurrage Detention'!$S152,'Sheet 1 - EXP'!$A:$A,0),'Export Demurrage Detention'!K$347),"")</f>
        <v/>
      </c>
      <c r="L152" s="10" t="str">
        <f>+IFERROR(INDEX('Sheet 1 - EXP'!$C:$W,MATCH('Export Demurrage Detention'!$S152,'Sheet 1 - EXP'!$A:$A,0),'Export Demurrage Detention'!L$347),"")</f>
        <v/>
      </c>
      <c r="M152" s="10" t="str">
        <f>+IFERROR(INDEX('Sheet 1 - EXP'!$C:$W,MATCH('Export Demurrage Detention'!$S152,'Sheet 1 - EXP'!$A:$A,0),'Export Demurrage Detention'!M$347),"")</f>
        <v/>
      </c>
      <c r="N152" s="10" t="str">
        <f>+IFERROR(INDEX('Sheet 1 - EXP'!$C:$W,MATCH('Export Demurrage Detention'!$S152,'Sheet 1 - EXP'!$A:$A,0),'Export Demurrage Detention'!N$347),"")</f>
        <v/>
      </c>
      <c r="O152" s="10" t="str">
        <f>+IFERROR(INDEX('Sheet 1 - EXP'!$C:$W,MATCH('Export Demurrage Detention'!$S152,'Sheet 1 - EXP'!$A:$A,0),'Export Demurrage Detention'!O$347),"")</f>
        <v/>
      </c>
      <c r="P152" s="10" t="str">
        <f>+IFERROR(INDEX('Sheet 1 - EXP'!$C:$W,MATCH('Export Demurrage Detention'!$S152,'Sheet 1 - EXP'!$A:$A,0),'Export Demurrage Detention'!P$347),"")</f>
        <v/>
      </c>
      <c r="Q152" s="10" t="str">
        <f>+IFERROR(INDEX('Sheet 1 - EXP'!$C:$W,MATCH('Export Demurrage Detention'!$S152,'Sheet 1 - EXP'!$A:$A,0),'Export Demurrage Detention'!Q$347),"")</f>
        <v/>
      </c>
      <c r="R152" s="14"/>
      <c r="S152" s="13">
        <v>144</v>
      </c>
    </row>
    <row r="153" spans="1:19">
      <c r="A153" s="10" t="str">
        <f>+IFERROR(INDEX('Sheet 1 - EXP'!$C:$W,MATCH('Export Demurrage Detention'!$S153,'Sheet 1 - EXP'!$A:$A,0),'Export Demurrage Detention'!A$347),"")</f>
        <v/>
      </c>
      <c r="B153" s="10" t="str">
        <f>+IFERROR(INDEX('Sheet 1 - EXP'!$C:$W,MATCH('Export Demurrage Detention'!$S153,'Sheet 1 - EXP'!$A:$A,0),'Export Demurrage Detention'!B$347),"")</f>
        <v/>
      </c>
      <c r="C153" s="39" t="str">
        <f>+IFERROR(INDEX('Sheet 1 - EXP'!$C:$W,MATCH('Export Demurrage Detention'!$S153,'Sheet 1 - EXP'!$A:$A,0),'Export Demurrage Detention'!C$347),"")</f>
        <v/>
      </c>
      <c r="D153" s="39" t="str">
        <f>+IFERROR(INDEX('Sheet 1 - EXP'!$C:$W,MATCH('Export Demurrage Detention'!$S153,'Sheet 1 - EXP'!$A:$A,0),'Export Demurrage Detention'!D$347),"")</f>
        <v/>
      </c>
      <c r="E153" s="10" t="str">
        <f>+IFERROR(INDEX('Sheet 1 - EXP'!$C:$W,MATCH('Export Demurrage Detention'!$S153,'Sheet 1 - EXP'!$A:$A,0),'Export Demurrage Detention'!E$347),"")</f>
        <v/>
      </c>
      <c r="F153" s="10" t="str">
        <f>+IFERROR(INDEX('Sheet 1 - EXP'!$C:$W,MATCH('Export Demurrage Detention'!$S153,'Sheet 1 - EXP'!$A:$A,0),'Export Demurrage Detention'!F$347),"")</f>
        <v/>
      </c>
      <c r="G153" s="10" t="str">
        <f>+IFERROR(INDEX('Sheet 1 - EXP'!$C:$W,MATCH('Export Demurrage Detention'!$S153,'Sheet 1 - EXP'!$A:$A,0),'Export Demurrage Detention'!G$347),"")</f>
        <v/>
      </c>
      <c r="H153" s="10" t="str">
        <f>+IFERROR(INDEX('Sheet 1 - EXP'!$C:$W,MATCH('Export Demurrage Detention'!$S153,'Sheet 1 - EXP'!$A:$A,0),'Export Demurrage Detention'!H$347),"")</f>
        <v/>
      </c>
      <c r="I153" s="10" t="str">
        <f>+IFERROR(INDEX('Sheet 1 - EXP'!$C:$W,MATCH('Export Demurrage Detention'!$S153,'Sheet 1 - EXP'!$A:$A,0),'Export Demurrage Detention'!I$347),"")</f>
        <v/>
      </c>
      <c r="J153" s="10" t="str">
        <f>+IFERROR(INDEX('Sheet 1 - EXP'!$C:$W,MATCH('Export Demurrage Detention'!$S153,'Sheet 1 - EXP'!$A:$A,0),'Export Demurrage Detention'!J$347),"")</f>
        <v/>
      </c>
      <c r="K153" s="10" t="str">
        <f>+IFERROR(INDEX('Sheet 1 - EXP'!$C:$W,MATCH('Export Demurrage Detention'!$S153,'Sheet 1 - EXP'!$A:$A,0),'Export Demurrage Detention'!K$347),"")</f>
        <v/>
      </c>
      <c r="L153" s="10" t="str">
        <f>+IFERROR(INDEX('Sheet 1 - EXP'!$C:$W,MATCH('Export Demurrage Detention'!$S153,'Sheet 1 - EXP'!$A:$A,0),'Export Demurrage Detention'!L$347),"")</f>
        <v/>
      </c>
      <c r="M153" s="10" t="str">
        <f>+IFERROR(INDEX('Sheet 1 - EXP'!$C:$W,MATCH('Export Demurrage Detention'!$S153,'Sheet 1 - EXP'!$A:$A,0),'Export Demurrage Detention'!M$347),"")</f>
        <v/>
      </c>
      <c r="N153" s="10" t="str">
        <f>+IFERROR(INDEX('Sheet 1 - EXP'!$C:$W,MATCH('Export Demurrage Detention'!$S153,'Sheet 1 - EXP'!$A:$A,0),'Export Demurrage Detention'!N$347),"")</f>
        <v/>
      </c>
      <c r="O153" s="10" t="str">
        <f>+IFERROR(INDEX('Sheet 1 - EXP'!$C:$W,MATCH('Export Demurrage Detention'!$S153,'Sheet 1 - EXP'!$A:$A,0),'Export Demurrage Detention'!O$347),"")</f>
        <v/>
      </c>
      <c r="P153" s="10" t="str">
        <f>+IFERROR(INDEX('Sheet 1 - EXP'!$C:$W,MATCH('Export Demurrage Detention'!$S153,'Sheet 1 - EXP'!$A:$A,0),'Export Demurrage Detention'!P$347),"")</f>
        <v/>
      </c>
      <c r="Q153" s="10" t="str">
        <f>+IFERROR(INDEX('Sheet 1 - EXP'!$C:$W,MATCH('Export Demurrage Detention'!$S153,'Sheet 1 - EXP'!$A:$A,0),'Export Demurrage Detention'!Q$347),"")</f>
        <v/>
      </c>
      <c r="R153" s="14"/>
      <c r="S153" s="13">
        <v>145</v>
      </c>
    </row>
    <row r="154" spans="1:19">
      <c r="A154" s="14"/>
      <c r="B154" s="14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S154" s="22">
        <v>146</v>
      </c>
    </row>
    <row r="347" spans="1:18">
      <c r="A347" s="13">
        <v>2</v>
      </c>
      <c r="B347" s="13">
        <v>5</v>
      </c>
      <c r="C347" s="13">
        <v>7</v>
      </c>
      <c r="D347" s="13">
        <v>8</v>
      </c>
      <c r="E347" s="13">
        <v>9</v>
      </c>
      <c r="F347" s="13">
        <v>10</v>
      </c>
      <c r="G347" s="13">
        <v>11</v>
      </c>
      <c r="H347" s="13">
        <v>12</v>
      </c>
      <c r="I347" s="13">
        <v>13</v>
      </c>
      <c r="J347" s="13">
        <v>14</v>
      </c>
      <c r="K347" s="13">
        <v>15</v>
      </c>
      <c r="L347" s="13">
        <v>16</v>
      </c>
      <c r="M347" s="13">
        <v>17</v>
      </c>
      <c r="N347" s="13">
        <v>18</v>
      </c>
      <c r="O347" s="13">
        <v>19</v>
      </c>
      <c r="P347" s="13">
        <v>20</v>
      </c>
      <c r="Q347" s="13">
        <v>21</v>
      </c>
      <c r="R347" s="13"/>
    </row>
  </sheetData>
  <sheetProtection algorithmName="SHA-512" hashValue="gJKXPhV/zbWkCrZgd3BsFSVe/WTifLJ6pFrBxnHCPQqZDpBGHJDf5w/pQUWU6URz/mpv4jqih+TULZE5UnFCAg==" saltValue="v0idxb3XqmcyB+C1T5LnFg==" spinCount="100000" sheet="1" autoFilter="0"/>
  <autoFilter ref="A8:R154" xr:uid="{00000000-0009-0000-0000-000000000000}"/>
  <dataValidations count="2">
    <dataValidation type="list" allowBlank="1" showInputMessage="1" showErrorMessage="1" sqref="B3" xr:uid="{31F47BF8-C8C2-4853-B7E1-5D6029B1969D}">
      <formula1>"GENERAL CARGO, COMMODITY CARGO"</formula1>
    </dataValidation>
    <dataValidation type="list" allowBlank="1" showInputMessage="1" showErrorMessage="1" sqref="B2" xr:uid="{7F3F48F6-D878-449F-AE3D-C0B00F6D8405}">
      <formula1>INDIRECT(B1)</formula1>
    </dataValidation>
  </dataValidations>
  <pageMargins left="0.7" right="0.7" top="0.75" bottom="0.75" header="0.3" footer="0.3"/>
  <pageSetup orientation="portrait" r:id="rId1"/>
  <headerFooter>
    <oddFooter>&amp;L&amp;1#&amp;"Calibri"&amp;10&amp;K000000Classification: Internal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C78450-9C9D-4A31-8D84-D1F84CE14AC7}">
          <x14:formula1>
            <xm:f>'export mapping'!$1:$1</xm:f>
          </x14:formula1>
          <xm:sqref>B1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50A8298EB3DB547B3C087ADE66E56F7" ma:contentTypeVersion="13" ma:contentTypeDescription="Create a new document." ma:contentTypeScope="" ma:versionID="ad97aa8448f90323be96600f3836a5b5">
  <xsd:schema xmlns:xsd="http://www.w3.org/2001/XMLSchema" xmlns:xs="http://www.w3.org/2001/XMLSchema" xmlns:p="http://schemas.microsoft.com/office/2006/metadata/properties" xmlns:ns3="3afd7461-e875-4adf-8ea2-e90d7326153b" xmlns:ns4="8b7b8ffe-f0dc-49f7-a59c-29cdb72869f8" targetNamespace="http://schemas.microsoft.com/office/2006/metadata/properties" ma:root="true" ma:fieldsID="643dc0eb64cb8d434eb2196060edb05f" ns3:_="" ns4:_="">
    <xsd:import namespace="3afd7461-e875-4adf-8ea2-e90d7326153b"/>
    <xsd:import namespace="8b7b8ffe-f0dc-49f7-a59c-29cdb72869f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fd7461-e875-4adf-8ea2-e90d732615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7b8ffe-f0dc-49f7-a59c-29cdb72869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439E72-15E7-49B8-8AB9-A29E2BC03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fd7461-e875-4adf-8ea2-e90d7326153b"/>
    <ds:schemaRef ds:uri="8b7b8ffe-f0dc-49f7-a59c-29cdb72869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AF4FDE5-0929-4F55-B644-34C47CE2C0E6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8b7b8ffe-f0dc-49f7-a59c-29cdb72869f8"/>
    <ds:schemaRef ds:uri="http://purl.org/dc/elements/1.1/"/>
    <ds:schemaRef ds:uri="3afd7461-e875-4adf-8ea2-e90d7326153b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C61ACB0-5AA3-42EC-95DB-E76DBFCC38D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200</vt:i4>
      </vt:variant>
    </vt:vector>
  </HeadingPairs>
  <TitlesOfParts>
    <vt:vector size="212" baseType="lpstr">
      <vt:lpstr>Import Demurrage Detention</vt:lpstr>
      <vt:lpstr>Sheet1</vt:lpstr>
      <vt:lpstr>mapping</vt:lpstr>
      <vt:lpstr>Sheet2</vt:lpstr>
      <vt:lpstr>Sheet5</vt:lpstr>
      <vt:lpstr>Sheet6</vt:lpstr>
      <vt:lpstr>tar loc</vt:lpstr>
      <vt:lpstr>Sheet10</vt:lpstr>
      <vt:lpstr>Export Demurrage Detention</vt:lpstr>
      <vt:lpstr>Sheet 1 - EXP</vt:lpstr>
      <vt:lpstr>export mapping</vt:lpstr>
      <vt:lpstr>How to find export Dem &amp; Det</vt:lpstr>
      <vt:lpstr>AFGHANISTAN</vt:lpstr>
      <vt:lpstr>ALBANIA</vt:lpstr>
      <vt:lpstr>ALGERIA</vt:lpstr>
      <vt:lpstr>Ancona__Ancona___Italy</vt:lpstr>
      <vt:lpstr>ANGOLA</vt:lpstr>
      <vt:lpstr>Angola_Export</vt:lpstr>
      <vt:lpstr>ARGENTINA</vt:lpstr>
      <vt:lpstr>ARUBA</vt:lpstr>
      <vt:lpstr>AUSTRALIA</vt:lpstr>
      <vt:lpstr>Australia_Export</vt:lpstr>
      <vt:lpstr>AUSTRIA</vt:lpstr>
      <vt:lpstr>BAHAMAS</vt:lpstr>
      <vt:lpstr>BAHRAIN</vt:lpstr>
      <vt:lpstr>Bahrain_Export</vt:lpstr>
      <vt:lpstr>BANGLADESH</vt:lpstr>
      <vt:lpstr>BELARUS</vt:lpstr>
      <vt:lpstr>BELGIUM</vt:lpstr>
      <vt:lpstr>Belgium_Export</vt:lpstr>
      <vt:lpstr>BENIN</vt:lpstr>
      <vt:lpstr>BOLIVIA</vt:lpstr>
      <vt:lpstr>BOTSWANA</vt:lpstr>
      <vt:lpstr>BRAZIL</vt:lpstr>
      <vt:lpstr>Brazil_Export</vt:lpstr>
      <vt:lpstr>BULGARIA</vt:lpstr>
      <vt:lpstr>BURKINA_FASO</vt:lpstr>
      <vt:lpstr>CAMBODIA</vt:lpstr>
      <vt:lpstr>Cambodia_Export</vt:lpstr>
      <vt:lpstr>CAMEROON</vt:lpstr>
      <vt:lpstr>CANADA</vt:lpstr>
      <vt:lpstr>CAPE_VERDE_ISLAND</vt:lpstr>
      <vt:lpstr>CHILE</vt:lpstr>
      <vt:lpstr>Chile_Export</vt:lpstr>
      <vt:lpstr>CHINA</vt:lpstr>
      <vt:lpstr>COLOMBIA</vt:lpstr>
      <vt:lpstr>COMORO_ISLANDS</vt:lpstr>
      <vt:lpstr>CONGO</vt:lpstr>
      <vt:lpstr>Congo_Dem._Rep._of</vt:lpstr>
      <vt:lpstr>COSTA_RICA</vt:lpstr>
      <vt:lpstr>CROATIA</vt:lpstr>
      <vt:lpstr>CUBA</vt:lpstr>
      <vt:lpstr>CURACAO</vt:lpstr>
      <vt:lpstr>CYPRUS</vt:lpstr>
      <vt:lpstr>CZECH_REPUBLIC</vt:lpstr>
      <vt:lpstr>DENMARK</vt:lpstr>
      <vt:lpstr>Denmark_Export</vt:lpstr>
      <vt:lpstr>DJIBOUTI</vt:lpstr>
      <vt:lpstr>DOMINICAN_REPUBLIC</vt:lpstr>
      <vt:lpstr>ECUADOR</vt:lpstr>
      <vt:lpstr>Ecuador_Export</vt:lpstr>
      <vt:lpstr>EGYPT</vt:lpstr>
      <vt:lpstr>El_Salvador_Export</vt:lpstr>
      <vt:lpstr>EQUATORIAL_GUINEA</vt:lpstr>
      <vt:lpstr>ESTONIA</vt:lpstr>
      <vt:lpstr>ETHIOPIA</vt:lpstr>
      <vt:lpstr>FIJI_ISLANDS</vt:lpstr>
      <vt:lpstr>FIJI_ISLANDS_Export</vt:lpstr>
      <vt:lpstr>FINLAND</vt:lpstr>
      <vt:lpstr>Finland_Export</vt:lpstr>
      <vt:lpstr>FRANCE</vt:lpstr>
      <vt:lpstr>France_Export</vt:lpstr>
      <vt:lpstr>GABON</vt:lpstr>
      <vt:lpstr>GAMBIA</vt:lpstr>
      <vt:lpstr>GEORGIA</vt:lpstr>
      <vt:lpstr>Germany</vt:lpstr>
      <vt:lpstr>Germany_Export</vt:lpstr>
      <vt:lpstr>GHANA</vt:lpstr>
      <vt:lpstr>Greece</vt:lpstr>
      <vt:lpstr>GUADELOUPE</vt:lpstr>
      <vt:lpstr>Guanta__Venezuela</vt:lpstr>
      <vt:lpstr>GUATEMALA</vt:lpstr>
      <vt:lpstr>Guatemala_Export</vt:lpstr>
      <vt:lpstr>GUINEA</vt:lpstr>
      <vt:lpstr>GUINEA_BISSAU</vt:lpstr>
      <vt:lpstr>GUYANA</vt:lpstr>
      <vt:lpstr>HAITI</vt:lpstr>
      <vt:lpstr>HONDURAS</vt:lpstr>
      <vt:lpstr>Honduras_Export</vt:lpstr>
      <vt:lpstr>HONG_KONG</vt:lpstr>
      <vt:lpstr>HUNGARY</vt:lpstr>
      <vt:lpstr>INDIA</vt:lpstr>
      <vt:lpstr>India_Export</vt:lpstr>
      <vt:lpstr>INDONESIA</vt:lpstr>
      <vt:lpstr>Indonesia_Export</vt:lpstr>
      <vt:lpstr>IRAN</vt:lpstr>
      <vt:lpstr>IRAQ</vt:lpstr>
      <vt:lpstr>IRELAND</vt:lpstr>
      <vt:lpstr>Ireland_Export</vt:lpstr>
      <vt:lpstr>ISRAEL</vt:lpstr>
      <vt:lpstr>ITALY</vt:lpstr>
      <vt:lpstr>IVORY_COAST</vt:lpstr>
      <vt:lpstr>JAMAICA</vt:lpstr>
      <vt:lpstr>JAPAN</vt:lpstr>
      <vt:lpstr>Japan_Export</vt:lpstr>
      <vt:lpstr>JORDAN</vt:lpstr>
      <vt:lpstr>Jordan_Export</vt:lpstr>
      <vt:lpstr>KENYA</vt:lpstr>
      <vt:lpstr>KUWAIT</vt:lpstr>
      <vt:lpstr>Kuwait_Export</vt:lpstr>
      <vt:lpstr>LATVIA</vt:lpstr>
      <vt:lpstr>LEBANON</vt:lpstr>
      <vt:lpstr>Lesotho</vt:lpstr>
      <vt:lpstr>LIBERIA</vt:lpstr>
      <vt:lpstr>LIBYA</vt:lpstr>
      <vt:lpstr>LITHUANIA</vt:lpstr>
      <vt:lpstr>Lithuania_Export</vt:lpstr>
      <vt:lpstr>MADAGASCAR</vt:lpstr>
      <vt:lpstr>MALAWI</vt:lpstr>
      <vt:lpstr>MALAYSIA</vt:lpstr>
      <vt:lpstr>Malaysia_Export</vt:lpstr>
      <vt:lpstr>MALDIVES</vt:lpstr>
      <vt:lpstr>MALI</vt:lpstr>
      <vt:lpstr>MALTA</vt:lpstr>
      <vt:lpstr>MARTINIQUE</vt:lpstr>
      <vt:lpstr>MAURITANIA</vt:lpstr>
      <vt:lpstr>MAURITIUS</vt:lpstr>
      <vt:lpstr>Mauritius_Export</vt:lpstr>
      <vt:lpstr>MEXICO</vt:lpstr>
      <vt:lpstr>Mexico_Export</vt:lpstr>
      <vt:lpstr>MONGOLIA</vt:lpstr>
      <vt:lpstr>MONTENEGRO</vt:lpstr>
      <vt:lpstr>MOROCCO</vt:lpstr>
      <vt:lpstr>MOZAMBIQUE</vt:lpstr>
      <vt:lpstr>Mozambique_Export</vt:lpstr>
      <vt:lpstr>MYANMAR</vt:lpstr>
      <vt:lpstr>NAMIBIA</vt:lpstr>
      <vt:lpstr>NEPAL</vt:lpstr>
      <vt:lpstr>NETHERLANDS</vt:lpstr>
      <vt:lpstr>Netherlands_Export</vt:lpstr>
      <vt:lpstr>NEW_CALEDONIA</vt:lpstr>
      <vt:lpstr>NEW_ZEALAND</vt:lpstr>
      <vt:lpstr>New_Zealand_Export</vt:lpstr>
      <vt:lpstr>NICARAGUA</vt:lpstr>
      <vt:lpstr>Nicaragua_Export</vt:lpstr>
      <vt:lpstr>NIGER</vt:lpstr>
      <vt:lpstr>NIGERIA</vt:lpstr>
      <vt:lpstr>NORWAY</vt:lpstr>
      <vt:lpstr>Norway_Export</vt:lpstr>
      <vt:lpstr>OMAN</vt:lpstr>
      <vt:lpstr>PAKISTAN</vt:lpstr>
      <vt:lpstr>Pakistan_Export</vt:lpstr>
      <vt:lpstr>PANAMA</vt:lpstr>
      <vt:lpstr>Panama_Export</vt:lpstr>
      <vt:lpstr>PAPUA_NEW_GUINEA</vt:lpstr>
      <vt:lpstr>PARAGUAY</vt:lpstr>
      <vt:lpstr>PERU</vt:lpstr>
      <vt:lpstr>PHILIPPINES</vt:lpstr>
      <vt:lpstr>POLAND</vt:lpstr>
      <vt:lpstr>PORTUGAL</vt:lpstr>
      <vt:lpstr>Portugal_Export</vt:lpstr>
      <vt:lpstr>PUERTORICO</vt:lpstr>
      <vt:lpstr>QATAR</vt:lpstr>
      <vt:lpstr>REUNION</vt:lpstr>
      <vt:lpstr>ROMANIA</vt:lpstr>
      <vt:lpstr>RUSSIA</vt:lpstr>
      <vt:lpstr>Russia_Export</vt:lpstr>
      <vt:lpstr>SAUDI_ARABIA</vt:lpstr>
      <vt:lpstr>Saudi_Arabia_Export</vt:lpstr>
      <vt:lpstr>SENEGAL</vt:lpstr>
      <vt:lpstr>SERBIA</vt:lpstr>
      <vt:lpstr>SEYCHELLES</vt:lpstr>
      <vt:lpstr>SIERRA_LEONE</vt:lpstr>
      <vt:lpstr>SINGAPORE</vt:lpstr>
      <vt:lpstr>Singapore_Export</vt:lpstr>
      <vt:lpstr>SLOVAKIA</vt:lpstr>
      <vt:lpstr>SLOVENIA</vt:lpstr>
      <vt:lpstr>SOMALIA</vt:lpstr>
      <vt:lpstr>SOUTH_AFRICA</vt:lpstr>
      <vt:lpstr>South_Africa_Export</vt:lpstr>
      <vt:lpstr>SOUTH_KOREA</vt:lpstr>
      <vt:lpstr>SPAIN</vt:lpstr>
      <vt:lpstr>Spain_Export</vt:lpstr>
      <vt:lpstr>SRI_LANKA</vt:lpstr>
      <vt:lpstr>SURINAME</vt:lpstr>
      <vt:lpstr>Swaziland</vt:lpstr>
      <vt:lpstr>SWEDEN</vt:lpstr>
      <vt:lpstr>Sweden_Export</vt:lpstr>
      <vt:lpstr>SWITZERLAND</vt:lpstr>
      <vt:lpstr>SYRIA</vt:lpstr>
      <vt:lpstr>TAIWAN</vt:lpstr>
      <vt:lpstr>TANZANIA</vt:lpstr>
      <vt:lpstr>THAILAND</vt:lpstr>
      <vt:lpstr>Timor_Leste</vt:lpstr>
      <vt:lpstr>TOGO</vt:lpstr>
      <vt:lpstr>TRINIDAD_AND_TOBAGO</vt:lpstr>
      <vt:lpstr>TUNISIA</vt:lpstr>
      <vt:lpstr>TURKEY</vt:lpstr>
      <vt:lpstr>UGANDA</vt:lpstr>
      <vt:lpstr>UKRAINE</vt:lpstr>
      <vt:lpstr>UNITED_ARAB_EMIRATES</vt:lpstr>
      <vt:lpstr>UNITED_ARAB_EMIRATES_Export</vt:lpstr>
      <vt:lpstr>UNITED_KINGDOM</vt:lpstr>
      <vt:lpstr>United_Kingdom_Export</vt:lpstr>
      <vt:lpstr>UNITED_STATES_OF_AMERICA</vt:lpstr>
      <vt:lpstr>URUGUAY</vt:lpstr>
      <vt:lpstr>VENEZUELA</vt:lpstr>
      <vt:lpstr>Venezuela_Export</vt:lpstr>
      <vt:lpstr>VIETNAM</vt:lpstr>
      <vt:lpstr>YEMEN</vt:lpstr>
      <vt:lpstr>ZAMBIA</vt:lpstr>
      <vt:lpstr>ZIMBABWE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Tran, Binh An</dc:creator>
  <cp:keywords/>
  <dc:description/>
  <cp:lastModifiedBy>Deepak Nair</cp:lastModifiedBy>
  <cp:revision/>
  <dcterms:created xsi:type="dcterms:W3CDTF">2019-04-25T17:59:10Z</dcterms:created>
  <dcterms:modified xsi:type="dcterms:W3CDTF">2021-07-07T12:37:52Z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0x010100C50A8298EB3DB547B3C087ADE66E56F7</vt:lpwstr>
  </property>
  <property fmtid="{D5CDD505-2E9C-101B-9397-08002B2CF9AE}" pid="3" name="MSIP_Label_71bba39d-4745-4e9d-97db-0c1927b54242_Enabled">
    <vt:lpwstr>true</vt:lpwstr>
  </property>
  <property fmtid="{D5CDD505-2E9C-101B-9397-08002B2CF9AE}" pid="4" name="MSIP_Label_71bba39d-4745-4e9d-97db-0c1927b54242_SetDate">
    <vt:lpwstr>2021-07-07T12:37:51Z</vt:lpwstr>
  </property>
  <property fmtid="{D5CDD505-2E9C-101B-9397-08002B2CF9AE}" pid="5" name="MSIP_Label_71bba39d-4745-4e9d-97db-0c1927b54242_Method">
    <vt:lpwstr>Privileged</vt:lpwstr>
  </property>
  <property fmtid="{D5CDD505-2E9C-101B-9397-08002B2CF9AE}" pid="6" name="MSIP_Label_71bba39d-4745-4e9d-97db-0c1927b54242_Name">
    <vt:lpwstr>Internal</vt:lpwstr>
  </property>
  <property fmtid="{D5CDD505-2E9C-101B-9397-08002B2CF9AE}" pid="7" name="MSIP_Label_71bba39d-4745-4e9d-97db-0c1927b54242_SiteId">
    <vt:lpwstr>05d75c05-fa1a-42e7-9cf1-eb416c396f2d</vt:lpwstr>
  </property>
  <property fmtid="{D5CDD505-2E9C-101B-9397-08002B2CF9AE}" pid="8" name="MSIP_Label_71bba39d-4745-4e9d-97db-0c1927b54242_ActionId">
    <vt:lpwstr/>
  </property>
  <property fmtid="{D5CDD505-2E9C-101B-9397-08002B2CF9AE}" pid="9" name="MSIP_Label_71bba39d-4745-4e9d-97db-0c1927b54242_ContentBits">
    <vt:lpwstr>2</vt:lpwstr>
  </property>
</Properties>
</file>